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4"/>
  <workbookPr filterPrivacy="1" showInkAnnotation="0" codeName="ThisWorkbook" defaultThemeVersion="124226"/>
  <xr:revisionPtr revIDLastSave="0" documentId="8_{0D1DE85D-40D0-455A-8E0E-156174BAC213}" xr6:coauthVersionLast="36" xr6:coauthVersionMax="36" xr10:uidLastSave="{00000000-0000-0000-0000-000000000000}"/>
  <workbookProtection workbookAlgorithmName="SHA-512" workbookHashValue="9k4uYy1gyKIIczaHmdsp1ZSa8Mw34AH904cZ55sIh6DAGPdQBYlsALPlsXvxz3p4JEmGjpYIV4mcvtNQ2dncwg==" workbookSaltValue="PalZ/83F5293miihMqCjeA==" workbookSpinCount="100000" lockStructure="1"/>
  <bookViews>
    <workbookView xWindow="828" yWindow="-120" windowWidth="28092" windowHeight="16440" tabRatio="648" activeTab="3" xr2:uid="{00000000-000D-0000-FFFF-FFFF00000000}"/>
  </bookViews>
  <sheets>
    <sheet name="表紙" sheetId="20" r:id="rId1"/>
    <sheet name="調査項目（閲覧用）" sheetId="14" r:id="rId2"/>
    <sheet name="R5参照用" sheetId="29" state="hidden" r:id="rId3"/>
    <sheet name="回答入力シート（ア_令和4年度実施計画事業）" sheetId="21" r:id="rId4"/>
    <sheet name="回答入力シート（イ_令和2,3年度事業繰越分）" sheetId="35" r:id="rId5"/>
    <sheet name="個別調査対象事業確認用⇒" sheetId="37" r:id="rId6"/>
    <sheet name="ア_令和4年度実施計画事業" sheetId="27" r:id="rId7"/>
    <sheet name="イ_令和3年度実施計画事業繰越分" sheetId="28" r:id="rId8"/>
    <sheet name="ウ_令和2年度実施計画事業繰越分" sheetId="36" r:id="rId9"/>
    <sheet name="エ_重点交付金分" sheetId="38" r:id="rId10"/>
    <sheet name="表紙DATAシート" sheetId="23" state="hidden" r:id="rId11"/>
  </sheets>
  <definedNames>
    <definedName name="_xlnm._FilterDatabase" localSheetId="2" hidden="1">'R5参照用'!$A$2:$BV$67385</definedName>
    <definedName name="_xlnm._FilterDatabase" localSheetId="6" hidden="1">ア_令和4年度実施計画事業!$A$2:$G$2</definedName>
    <definedName name="_xlnm._FilterDatabase" localSheetId="7" hidden="1">イ_令和3年度実施計画事業繰越分!$A$2:$F$2</definedName>
    <definedName name="_xlnm._FilterDatabase" localSheetId="8" hidden="1">ウ_令和2年度実施計画事業繰越分!$A$2:$F$2</definedName>
    <definedName name="_xlnm._FilterDatabase" localSheetId="9" hidden="1">エ_重点交付金分!$A$2:$F$2</definedName>
    <definedName name="A_2_">'R5参照用'!$BP$3:$BP$20</definedName>
    <definedName name="A_2_1.令和3年度繰越分">'R5参照用'!$BH$3:$BH$20</definedName>
    <definedName name="A_2_2.令和4年4月予備費分">'R5参照用'!$BJ$3:$BJ$6</definedName>
    <definedName name="A_2_3.令和4年9月予備費分">'R5参照用'!$BL$3:$BL$6</definedName>
    <definedName name="A_2_4.令和4年度補正予算分">'R5参照用'!$BN$3:$BN$7</definedName>
    <definedName name="A_2_予算区分">'R5参照用'!$BE$3:$BE$7</definedName>
    <definedName name="A_7_支援形態">'R5参照用'!$BR$3:$BR$5</definedName>
    <definedName name="A_8_物価高騰の影響を受ける対象への幅広い支援">'R5参照用'!$BT$3:$BT$5</definedName>
    <definedName name="D_③_Ⅰ_１">'R5参照用'!$AG$4:$AG$7</definedName>
    <definedName name="D_③_Ⅰ_２">'R5参照用'!$AG$9:$AG$11</definedName>
    <definedName name="D_③_Ⅰ_３">'R5参照用'!$AG$13:$AG$17</definedName>
    <definedName name="D_③_Ⅰ_４">'R5参照用'!$AG$19:$AG$23</definedName>
    <definedName name="D_③_Ⅰ_５">'R5参照用'!$AG$25:$AG$29</definedName>
    <definedName name="D_③_Ⅰ_６">'R5参照用'!$AG$31:$AG$35</definedName>
    <definedName name="D_③_Ⅱ_１">'R5参照用'!$AG$37:$AG$42</definedName>
    <definedName name="D_③_Ⅱ_２">'R5参照用'!$AG$44:$AG$45</definedName>
    <definedName name="D_③_Ⅱ_３">'R5参照用'!$AG$47:$AG$48</definedName>
    <definedName name="D_③_Ⅲ_１">'R5参照用'!$AG$50:$AG$54</definedName>
    <definedName name="D_③_Ⅲ_２">'R5参照用'!$AG$56:$AG$65</definedName>
    <definedName name="D_③_Ⅲ_３">'R5参照用'!$AG$67:$AG$68</definedName>
    <definedName name="D_③_Ⅲ_４">'R5参照用'!$AG$70:$AG$74</definedName>
    <definedName name="D_④_1">'R5参照用'!$AG$76:$AG$84</definedName>
    <definedName name="D_④_2">'R5参照用'!$AG$86:$AG$94</definedName>
    <definedName name="D_④_3">'R5参照用'!$AG$96:$AG$104</definedName>
    <definedName name="D_④_4">'R5参照用'!$AG$106:$AG$114</definedName>
    <definedName name="D_⑤_Ⅳ_１">'R5参照用'!$AG$116:$AG$122</definedName>
    <definedName name="_xlnm.Print_Area" localSheetId="3">'回答入力シート（ア_令和4年度実施計画事業）'!$A$1:$BQ$501</definedName>
    <definedName name="_xlnm.Print_Area" localSheetId="4">'回答入力シート（イ_令和2,3年度事業繰越分）'!$A$1:$BP$501</definedName>
    <definedName name="_xlnm.Print_Area" localSheetId="1">'調査項目（閲覧用）'!$A$1:$AW$128</definedName>
    <definedName name="_xlnm.Print_Area" localSheetId="0">表紙!$A$1:$AV$26</definedName>
    <definedName name="Q_6_○">'R5参照用'!$BV$3:$BV$3</definedName>
    <definedName name="Z_③_Ⅰ_１_その他">'R5参照用'!$AP$24:$AP$24</definedName>
    <definedName name="Z_③_Ⅰ_１_行政事業">'R5参照用'!$AP$18:$AP$22</definedName>
    <definedName name="Z_③_Ⅰ_１_事業者補助">'R5参照用'!$AP$4:$AP$9</definedName>
    <definedName name="Z_③_Ⅰ_１_利用者補助">'R5参照用'!$AP$11:$AP$16</definedName>
    <definedName name="Z_③_Ⅰ_2_その他">'R5参照用'!$AP$35:$AP$35</definedName>
    <definedName name="Z_③_Ⅰ_2_ワクチン接種の促進_検査の環境整備">'R5参照用'!$AP$31:$AP$33</definedName>
    <definedName name="Z_③_Ⅰ_2_物品購入">'R5参照用'!$AP$26:$AP$29</definedName>
    <definedName name="Z_③_Ⅰ_3_その他">'R5参照用'!$AP$55:$AP$55</definedName>
    <definedName name="Z_③_Ⅰ_3_学校・投票所等の公共施設の感染対策_物品購入">'R5参照用'!$AP$37:$AP$42</definedName>
    <definedName name="Z_③_Ⅰ_3_学校関係者のコロナ対策の研修">'R5参照用'!$AP$44:$AP$45</definedName>
    <definedName name="Z_③_Ⅰ_3_感染防止に取り組む事業者・施設への補助">'R5参照用'!$AP$47:$AP$49</definedName>
    <definedName name="Z_③_Ⅰ_3_感染防止対策の徹底">'R5参照用'!$AP$51:$AP$53</definedName>
    <definedName name="Z_③_Ⅰ_4_その他">'R5参照用'!$AP$77:$AP$77</definedName>
    <definedName name="Z_③_Ⅰ_4_域内消費拡大">'R5参照用'!$AP$62:$AP$64</definedName>
    <definedName name="Z_③_Ⅰ_4_財政支援">'R5参照用'!$AP$57:$AP$60</definedName>
    <definedName name="Z_③_Ⅰ_4_地場産業振興">'R5参照用'!$AP$66:$AP$71</definedName>
    <definedName name="Z_③_Ⅰ_4_農林水産業支援">'R5参照用'!$AP$73:$AP$75</definedName>
    <definedName name="Z_③_Ⅰ_5_その他">'R5参照用'!$AP$98:$AP$98</definedName>
    <definedName name="Z_③_Ⅰ_5_域内経済の活性化">'R5参照用'!$AP$95:$AP$96</definedName>
    <definedName name="Z_③_Ⅰ_5_学校教育の継続に向けた支援">'R5参照用'!$AP$87:$AP$89</definedName>
    <definedName name="Z_③_Ⅰ_5_健全な社会生活・活動の推進">'R5参照用'!$AP$91:$AP$93</definedName>
    <definedName name="Z_③_Ⅰ_5_生活者支援">'R5参照用'!$AP$79:$AP$85</definedName>
    <definedName name="Z_③_Ⅰ_6_エネルギー・原材料・食料等安定供給対策">'R5参照用'!$AP$105:$AP$108</definedName>
    <definedName name="Z_③_Ⅰ_6_コロナ禍において物価高騰等に直面する生活者等への支援">'R5参照用'!$AP$113:$AP$116</definedName>
    <definedName name="Z_③_Ⅰ_6_その他">'R5参照用'!$AP$118:$AP$118</definedName>
    <definedName name="Z_③_Ⅰ_6_事業者への原油価格高騰対策支援">'R5参照用'!$AP$100:$AP$103</definedName>
    <definedName name="Z_③_Ⅰ_6_新たな価格体系への適応の円滑化に向けた中小企業対策">'R5参照用'!$AP$110:$AP$111</definedName>
    <definedName name="Z_③_Ⅱ_1_その他">'R5参照用'!$AP$157:$AP$157</definedName>
    <definedName name="Z_③_Ⅱ_1_ワクチン接種の促進_検査の環境整備">'R5参照用'!$AP$120:$AP$122</definedName>
    <definedName name="Z_③_Ⅱ_1_社会経済活動の再開に向けた前向きな取組の支援">'R5参照用'!$AP$142:$AP$155</definedName>
    <definedName name="Z_③_Ⅱ_1_旅行_飲食_イベント参加等への消費喚起_イベント">'R5参照用'!$AP$137:$AP$140</definedName>
    <definedName name="Z_③_Ⅱ_1_旅行_飲食_イベント参加等への消費喚起_飲食">'R5参照用'!$AP$130:$AP$135</definedName>
    <definedName name="Z_③_Ⅱ_1_旅行_飲食_イベント参加等への消費喚起_観光">'R5参照用'!$AP$124:$AP$128</definedName>
    <definedName name="Z_③_Ⅱ_2_その他">'R5参照用'!$AP$162:$AP$162</definedName>
    <definedName name="Z_③_Ⅱ_2_ワクチン開発支援">'R5参照用'!$AP$159:$AP$160</definedName>
    <definedName name="Z_③_Ⅱ_3_その他">'R5参照用'!$AP$167:$AP$167</definedName>
    <definedName name="Z_③_Ⅱ_3_国際協力">'R5参照用'!$AP$164:$AP$165</definedName>
    <definedName name="Z_③_Ⅲ_1_DXの推進_教育_GIGAスクール構想の推進">'R5参照用'!$AP$169:$AP$172</definedName>
    <definedName name="Z_③_Ⅲ_1_DXの推進_行政サービス">'R5参照用'!$AP$174:$AP$180</definedName>
    <definedName name="Z_③_Ⅲ_1_その他">'R5参照用'!$AP$190:$AP$190</definedName>
    <definedName name="Z_③_Ⅲ_1_脱炭素社会の実現">'R5参照用'!$AP$182:$AP$185</definedName>
    <definedName name="Z_③_Ⅲ_1_地場産業振興">'R5参照用'!$AP$187:$AP$188</definedName>
    <definedName name="Z_③_Ⅲ_2_DXの推進_医療">'R5参照用'!$AP$213:$AP$214</definedName>
    <definedName name="Z_③_Ⅲ_2_DXの推進_教育_GIGAスクール構想の推進">'R5参照用'!$AP$198:$AP$201</definedName>
    <definedName name="Z_③_Ⅲ_2_DXの推進_行政サービス">'R5参照用'!$AP$203:$AP$206</definedName>
    <definedName name="Z_③_Ⅲ_2_DXの推進_働き方改革">'R5参照用'!$AP$208:$AP$211</definedName>
    <definedName name="Z_③_Ⅲ_2_その他">'R5参照用'!$AP$234:$AP$234</definedName>
    <definedName name="Z_③_Ⅲ_2_デジタルの地方からの実装">'R5参照用'!$AP$192:$AP$196</definedName>
    <definedName name="Z_③_Ⅲ_2_地方活性化に向けた積極投資_観光">'R5参照用'!$AP$219:$AP$223</definedName>
    <definedName name="Z_③_Ⅲ_2_地方活性化に向けた積極投資_農林水産業">'R5参照用'!$AP$216:$AP$217</definedName>
    <definedName name="Z_③_Ⅲ_2_地方活性化に向けた積極投資_文化芸術・スポーツ">'R5参照用'!$AP$225:$AP$228</definedName>
    <definedName name="Z_③_Ⅲ_2_中小企業等の足腰強化・事業環境整備">'R5参照用'!$AP$230:$AP$232</definedName>
    <definedName name="Z_③_Ⅲ_3_その他">'R5参照用'!$AP$239:$AP$239</definedName>
    <definedName name="Z_③_Ⅲ_3_経済安全保障に資するもの">'R5参照用'!$AP$236:$AP$237</definedName>
    <definedName name="Z_③_Ⅲ_4_その他">'R5参照用'!$AP$255:$AP$255</definedName>
    <definedName name="Z_③_Ⅲ_4_学校運営支援">'R5参照用'!$AP$244:$AP$247</definedName>
    <definedName name="Z_③_Ⅲ_4_公的価格の在り方の抜本的見直し">'R5参照用'!$AP$241:$AP$242</definedName>
    <definedName name="Z_③_Ⅲ_4_子ども・子育て支援">'R5参照用'!$AP$249:$AP$250</definedName>
    <definedName name="Z_③_Ⅲ_4_就労・労働環境改善支援">'R5参照用'!$AP$252:$AP$253</definedName>
    <definedName name="Z_④_1_エネルギー・食料品価格等の物価高騰に伴う子育て世帯支援">'R5参照用'!$AP$264:$AP$269</definedName>
    <definedName name="Z_④_1_エネルギー・食料品価格等の物価高騰に伴う低所得世帯支援">'R5参照用'!$AP$257:$AP$262</definedName>
    <definedName name="Z_④_1_その他">'R5参照用'!$AP$315:$AP$318</definedName>
    <definedName name="Z_④_1_医療・介護・保育施設_公衆浴場等に対する物価高騰対策支援">'R5参照用'!$AP$287:$AP$295</definedName>
    <definedName name="Z_④_1_消費下支え等を通じた生活者支援">'R5参照用'!$AP$271:$AP$277</definedName>
    <definedName name="Z_④_1_省エネ家電等への買い替え促進による生活者支援">'R5参照用'!$AP$279:$AP$285</definedName>
    <definedName name="Z_④_1_地域公共交通や地域観光業等に対する支援">'R5参照用'!$AP$307:$AP$313</definedName>
    <definedName name="Z_④_1_中小企業に対するエネルギー価格高騰対策支援">'R5参照用'!$AP$303:$AP$305</definedName>
    <definedName name="Z_④_1_農林水産業における物価高騰対策支援">'R5参照用'!$AP$297:$AP$301</definedName>
    <definedName name="Z_④_2_エネルギー・食料品価格等の物価高騰に伴う子育て世帯支援">'R5参照用'!$AP$327:$AP$332</definedName>
    <definedName name="Z_④_2_エネルギー・食料品価格等の物価高騰に伴う低所得世帯支援">'R5参照用'!$AP$320:$AP$325</definedName>
    <definedName name="Z_④_2_その他">'R5参照用'!$AP$378:$AP$381</definedName>
    <definedName name="Z_④_2_医療・介護・保育施設_公衆浴場等に対する物価高騰対策支援">'R5参照用'!$AP$350:$AP$358</definedName>
    <definedName name="Z_④_2_消費下支え等を通じた生活者支援">'R5参照用'!$AP$334:$AP$340</definedName>
    <definedName name="Z_④_2_省エネ家電等への買い替え促進による生活者支援">'R5参照用'!$AP$342:$AP$348</definedName>
    <definedName name="Z_④_2_地域公共交通や地域観光業等に対する支援">'R5参照用'!$AP$370:$AP$376</definedName>
    <definedName name="Z_④_2_中小企業に対するエネルギー価格高騰対策支援">'R5参照用'!$AP$366:$AP$368</definedName>
    <definedName name="Z_④_2_農林水産業における物価高騰対策支援">'R5参照用'!$AP$360:$AP$364</definedName>
    <definedName name="Z_④_3_エネルギー・食料品価格等の物価高騰に伴う子育て世帯支援">'R5参照用'!$AP$390:$AP$395</definedName>
    <definedName name="Z_④_3_エネルギー・食料品価格等の物価高騰に伴う低所得世帯支援">'R5参照用'!$AP$383:$AP$388</definedName>
    <definedName name="Z_④_3_その他">'R5参照用'!$AP$441:$AP$444</definedName>
    <definedName name="Z_④_3_医療・介護・保育施設_公衆浴場等に対する物価高騰対策支援">'R5参照用'!$AP$413:$AP$421</definedName>
    <definedName name="Z_④_3_消費下支え等を通じた生活者支援">'R5参照用'!$AP$397:$AP$403</definedName>
    <definedName name="Z_④_3_省エネ家電等への買い替え促進による生活者支援">'R5参照用'!$AP$405:$AP$411</definedName>
    <definedName name="Z_④_3_地域公共交通や地域観光業等に対する支援">'R5参照用'!$AP$433:$AP$439</definedName>
    <definedName name="Z_④_3_中小企業に対するエネルギー価格高騰対策支援">'R5参照用'!$AP$429:$AP$431</definedName>
    <definedName name="Z_④_3_農林水産業における物価高騰対策支援">'R5参照用'!$AP$423:$AP$427</definedName>
    <definedName name="Z_④_4_エネルギー・食料品価格等の物価高騰に伴う子育て世帯支援">'R5参照用'!$AP$453:$AP$458</definedName>
    <definedName name="Z_④_4_エネルギー・食料品価格等の物価高騰に伴う低所得世帯支援">'R5参照用'!$AP$446:$AP$451</definedName>
    <definedName name="Z_④_4_その他">'R5参照用'!$AP$504:$AP$507</definedName>
    <definedName name="Z_④_4_医療・介護・保育施設_公衆浴場等に対する物価高騰対策支援">'R5参照用'!$AP$476:$AP$484</definedName>
    <definedName name="Z_④_4_消費下支え等を通じた生活者支援">'R5参照用'!$AP$460:$AP$466</definedName>
    <definedName name="Z_④_4_省エネ家電等への買い替え促進による生活者支援">'R5参照用'!$AP$468:$AP$474</definedName>
    <definedName name="Z_④_4_地域公共交通や地域観光業等に対する支援">'R5参照用'!$AP$496:$AP$502</definedName>
    <definedName name="Z_④_4_中小企業に対するエネルギー価格高騰対策支援">'R5参照用'!$AP$492:$AP$494</definedName>
    <definedName name="Z_④_4_農林水産業における物価高騰対策支援">'R5参照用'!$AP$486:$AP$490</definedName>
    <definedName name="Z_⑤_Ⅳ_１_DXの推進_GIGAスクール構想の推進_働き方改革等">'R5参照用'!$AP$534:$AP$536</definedName>
    <definedName name="Z_⑤_Ⅳ_１_その他">'R5参照用'!$AP$538:$AP$538</definedName>
    <definedName name="Z_⑤_Ⅳ_１_感染拡大防止に取り組む医療機関・事業者への補助">'R5参照用'!$AP$509:$AP$513</definedName>
    <definedName name="Z_⑤_Ⅳ_１_感染拡大防止対策の推進">'R5参照用'!$AP$515:$AP$520</definedName>
    <definedName name="Z_⑤_Ⅳ_１_社会経済活動の再開に向けた前向きな取組の支援">'R5参照用'!$AP$530:$AP$532</definedName>
    <definedName name="Z_⑤_Ⅳ_１_生活者支援">'R5参照用'!$AP$526:$AP$528</definedName>
    <definedName name="Z_⑤_Ⅳ_１_地場産業振興">'R5参照用'!$AP$522:$AP$524</definedName>
    <definedName name="愛知県">'R5参照用'!#REF!</definedName>
    <definedName name="愛媛県">'R5参照用'!#REF!</definedName>
    <definedName name="茨城県">'R5参照用'!#REF!</definedName>
    <definedName name="岡山県">'R5参照用'!#REF!</definedName>
    <definedName name="沖縄県">'R5参照用'!#REF!</definedName>
    <definedName name="岩手県">'R5参照用'!$G$224:$G$236</definedName>
    <definedName name="岐阜県">'R5参照用'!#REF!</definedName>
    <definedName name="宮崎県">'R5参照用'!#REF!</definedName>
    <definedName name="宮城県">'R5参照用'!#REF!</definedName>
    <definedName name="京都府">'R5参照用'!$G$53:$G$79</definedName>
    <definedName name="熊本県">'R5参照用'!#REF!</definedName>
    <definedName name="群馬県">'R5参照用'!#REF!</definedName>
    <definedName name="月">'R5参照用'!$Z$4:$Z$17</definedName>
    <definedName name="広島県">'R5参照用'!#REF!</definedName>
    <definedName name="香川県">'R5参照用'!#REF!</definedName>
    <definedName name="高知県">'R5参照用'!#REF!</definedName>
    <definedName name="佐賀県">'R5参照用'!#REF!</definedName>
    <definedName name="埼玉県">'R5参照用'!#REF!</definedName>
    <definedName name="三重県">'R5参照用'!$G$3:$G$32</definedName>
    <definedName name="山形県">'R5参照用'!#REF!</definedName>
    <definedName name="山口県">'R5参照用'!#REF!</definedName>
    <definedName name="山梨県">'R5参照用'!#REF!</definedName>
    <definedName name="始期年">'R5参照用'!$T$4:$T$9</definedName>
    <definedName name="事業効果">'R5参照用'!$AS$3:$AS$7</definedName>
    <definedName name="滋賀県">'R5参照用'!$G$33:$G$52</definedName>
    <definedName name="鹿児島県">'R5参照用'!#REF!</definedName>
    <definedName name="秋田県">'R5参照用'!#REF!</definedName>
    <definedName name="終期年">'R5参照用'!$V$4:$V$8</definedName>
    <definedName name="新潟県">'R5参照用'!#REF!</definedName>
    <definedName name="神奈川県">'R5参照用'!#REF!</definedName>
    <definedName name="青森県">'R5参照用'!$G$179:$G$223</definedName>
    <definedName name="静岡県">'R5参照用'!#REF!</definedName>
    <definedName name="石川県">'R5参照用'!#REF!</definedName>
    <definedName name="千葉県">'R5参照用'!#REF!</definedName>
    <definedName name="大阪府">'R5参照用'!$G$80:$G$123</definedName>
    <definedName name="大分県">'R5参照用'!#REF!</definedName>
    <definedName name="長崎県">'R5参照用'!#REF!</definedName>
    <definedName name="長野県">'R5参照用'!#REF!</definedName>
    <definedName name="鳥取県">'R5参照用'!#REF!</definedName>
    <definedName name="都道府県2">'R5参照用'!$B$3:$B$9</definedName>
    <definedName name="島根県">'R5参照用'!#REF!</definedName>
    <definedName name="東京都">'R5参照用'!#REF!</definedName>
    <definedName name="徳島県">'R5参照用'!#REF!</definedName>
    <definedName name="栃木県">'R5参照用'!#REF!</definedName>
    <definedName name="奈良県">'R5参照用'!$G$166:$G$205</definedName>
    <definedName name="二択">'R5参照用'!$R$4:$R$5</definedName>
    <definedName name="富山県">'R5参照用'!#REF!</definedName>
    <definedName name="福井県">'R5参照用'!#REF!</definedName>
    <definedName name="福岡県">'R5参照用'!#REF!</definedName>
    <definedName name="福島県">'R5参照用'!#REF!</definedName>
    <definedName name="兵庫県">'R5参照用'!$G$124:$G$165</definedName>
    <definedName name="北海道">'R5参照用'!$G$3:$G$178</definedName>
    <definedName name="和歌山県">'R5参照用'!$G$206:$G$236</definedName>
  </definedNames>
  <calcPr calcId="191029"/>
</workbook>
</file>

<file path=xl/calcChain.xml><?xml version="1.0" encoding="utf-8"?>
<calcChain xmlns="http://schemas.openxmlformats.org/spreadsheetml/2006/main">
  <c r="H11" i="20" l="1"/>
  <c r="A12" i="35" s="1"/>
  <c r="G499" i="27"/>
  <c r="G498" i="27"/>
  <c r="G497" i="27"/>
  <c r="G496" i="27"/>
  <c r="G495" i="27"/>
  <c r="G494" i="27"/>
  <c r="G493" i="27"/>
  <c r="G492" i="27"/>
  <c r="G491" i="27"/>
  <c r="G490" i="27"/>
  <c r="G489" i="27"/>
  <c r="G488" i="27"/>
  <c r="G487" i="27"/>
  <c r="G486" i="27"/>
  <c r="G485" i="27"/>
  <c r="G484" i="27"/>
  <c r="G483" i="27"/>
  <c r="G482" i="27"/>
  <c r="G481" i="27"/>
  <c r="G480" i="27"/>
  <c r="G479" i="27"/>
  <c r="G478" i="27"/>
  <c r="G477" i="27"/>
  <c r="G476" i="27"/>
  <c r="G475" i="27"/>
  <c r="G474" i="27"/>
  <c r="G473" i="27"/>
  <c r="G472" i="27"/>
  <c r="G471" i="27"/>
  <c r="G470" i="27"/>
  <c r="G469" i="27"/>
  <c r="G468" i="27"/>
  <c r="G467" i="27"/>
  <c r="G466" i="27"/>
  <c r="G465" i="27"/>
  <c r="G464" i="27"/>
  <c r="G463" i="27"/>
  <c r="G462" i="27"/>
  <c r="G461" i="27"/>
  <c r="G460" i="27"/>
  <c r="G459" i="27"/>
  <c r="G458" i="27"/>
  <c r="G457" i="27"/>
  <c r="G456" i="27"/>
  <c r="G455" i="27"/>
  <c r="G454" i="27"/>
  <c r="G453" i="27"/>
  <c r="G452" i="27"/>
  <c r="G451" i="27"/>
  <c r="G450" i="27"/>
  <c r="G449" i="27"/>
  <c r="G448" i="27"/>
  <c r="G447" i="27"/>
  <c r="G446" i="27"/>
  <c r="G445" i="27"/>
  <c r="G444" i="27"/>
  <c r="G443" i="27"/>
  <c r="G442" i="27"/>
  <c r="G441" i="27"/>
  <c r="G440" i="27"/>
  <c r="G439" i="27"/>
  <c r="G438" i="27"/>
  <c r="G437" i="27"/>
  <c r="G436" i="27"/>
  <c r="G435" i="27"/>
  <c r="G434" i="27"/>
  <c r="G433" i="27"/>
  <c r="G432" i="27"/>
  <c r="G431" i="27"/>
  <c r="G430" i="27"/>
  <c r="G429" i="27"/>
  <c r="G428" i="27"/>
  <c r="G427" i="27"/>
  <c r="G426" i="27"/>
  <c r="G425" i="27"/>
  <c r="G424" i="27"/>
  <c r="G423" i="27"/>
  <c r="G422" i="27"/>
  <c r="G421" i="27"/>
  <c r="G420" i="27"/>
  <c r="G419" i="27"/>
  <c r="G418" i="27"/>
  <c r="G417" i="27"/>
  <c r="G416" i="27"/>
  <c r="G415" i="27"/>
  <c r="G414" i="27"/>
  <c r="G413" i="27"/>
  <c r="G412" i="27"/>
  <c r="G411" i="27"/>
  <c r="G410" i="27"/>
  <c r="G409" i="27"/>
  <c r="G408" i="27"/>
  <c r="G407" i="27"/>
  <c r="G406" i="27"/>
  <c r="G405" i="27"/>
  <c r="G404" i="27"/>
  <c r="G403" i="27"/>
  <c r="G402" i="27"/>
  <c r="G401" i="27"/>
  <c r="G400" i="27"/>
  <c r="G399" i="27"/>
  <c r="G398" i="27"/>
  <c r="G397" i="27"/>
  <c r="G396" i="27"/>
  <c r="G395" i="27"/>
  <c r="G394" i="27"/>
  <c r="G393" i="27"/>
  <c r="G392" i="27"/>
  <c r="G391" i="27"/>
  <c r="G390" i="27"/>
  <c r="G389" i="27"/>
  <c r="G388" i="27"/>
  <c r="G387" i="27"/>
  <c r="G386" i="27"/>
  <c r="G385" i="27"/>
  <c r="G384" i="27"/>
  <c r="G383" i="27"/>
  <c r="G382" i="27"/>
  <c r="G381" i="27"/>
  <c r="G380" i="27"/>
  <c r="G379" i="27"/>
  <c r="G378" i="27"/>
  <c r="G377" i="27"/>
  <c r="G376" i="27"/>
  <c r="G375" i="27"/>
  <c r="G374" i="27"/>
  <c r="G373" i="27"/>
  <c r="G372" i="27"/>
  <c r="G371" i="27"/>
  <c r="G370" i="27"/>
  <c r="G369" i="27"/>
  <c r="G368" i="27"/>
  <c r="G367" i="27"/>
  <c r="G366" i="27"/>
  <c r="G365" i="27"/>
  <c r="G364" i="27"/>
  <c r="G363" i="27"/>
  <c r="G362" i="27"/>
  <c r="G361" i="27"/>
  <c r="G360" i="27"/>
  <c r="G359" i="27"/>
  <c r="G358" i="27"/>
  <c r="G357" i="27"/>
  <c r="G356" i="27"/>
  <c r="G355" i="27"/>
  <c r="G354" i="27"/>
  <c r="G353" i="27"/>
  <c r="G352" i="27"/>
  <c r="G351" i="27"/>
  <c r="G350" i="27"/>
  <c r="G349" i="27"/>
  <c r="G348" i="27"/>
  <c r="G347" i="27"/>
  <c r="G346" i="27"/>
  <c r="G345" i="27"/>
  <c r="G344" i="27"/>
  <c r="G343" i="27"/>
  <c r="G342" i="27"/>
  <c r="G341" i="27"/>
  <c r="G340" i="27"/>
  <c r="G339" i="27"/>
  <c r="G338" i="27"/>
  <c r="G337" i="27"/>
  <c r="G336" i="27"/>
  <c r="G335" i="27"/>
  <c r="G334" i="27"/>
  <c r="G333" i="27"/>
  <c r="G332" i="27"/>
  <c r="G331" i="27"/>
  <c r="G330" i="27"/>
  <c r="G329" i="27"/>
  <c r="G328" i="27"/>
  <c r="G327" i="27"/>
  <c r="G326" i="27"/>
  <c r="G325" i="27"/>
  <c r="G324" i="27"/>
  <c r="G323" i="27"/>
  <c r="G322" i="27"/>
  <c r="G321" i="27"/>
  <c r="G320" i="27"/>
  <c r="G319" i="27"/>
  <c r="G318" i="27"/>
  <c r="G317" i="27"/>
  <c r="G316" i="27"/>
  <c r="G315" i="27"/>
  <c r="G314" i="27"/>
  <c r="G313" i="27"/>
  <c r="G312" i="27"/>
  <c r="G311" i="27"/>
  <c r="G310" i="27"/>
  <c r="G309" i="27"/>
  <c r="G308" i="27"/>
  <c r="G307" i="27"/>
  <c r="G306" i="27"/>
  <c r="G305" i="27"/>
  <c r="G304" i="27"/>
  <c r="G303" i="27"/>
  <c r="G302" i="27"/>
  <c r="G301" i="27"/>
  <c r="G300" i="27"/>
  <c r="G299" i="27"/>
  <c r="G298" i="27"/>
  <c r="G297" i="27"/>
  <c r="G296" i="27"/>
  <c r="G295" i="27"/>
  <c r="G294" i="27"/>
  <c r="G293" i="27"/>
  <c r="G292" i="27"/>
  <c r="G291" i="27"/>
  <c r="G290" i="27"/>
  <c r="G289" i="27"/>
  <c r="G288" i="27"/>
  <c r="G287" i="27"/>
  <c r="G286" i="27"/>
  <c r="G285" i="27"/>
  <c r="G284" i="27"/>
  <c r="G283" i="27"/>
  <c r="G282" i="27"/>
  <c r="G281" i="27"/>
  <c r="G280" i="27"/>
  <c r="G279" i="27"/>
  <c r="G278" i="27"/>
  <c r="G277" i="27"/>
  <c r="G276" i="27"/>
  <c r="G275" i="27"/>
  <c r="G274" i="27"/>
  <c r="G273" i="27"/>
  <c r="G272" i="27"/>
  <c r="G271" i="27"/>
  <c r="G270" i="27"/>
  <c r="G269" i="27"/>
  <c r="G268" i="27"/>
  <c r="G267" i="27"/>
  <c r="G266" i="27"/>
  <c r="G265" i="27"/>
  <c r="G264" i="27"/>
  <c r="G263" i="27"/>
  <c r="G262" i="27"/>
  <c r="G261" i="27"/>
  <c r="G260" i="27"/>
  <c r="G259" i="27"/>
  <c r="G258" i="27"/>
  <c r="G257" i="27"/>
  <c r="G256" i="27"/>
  <c r="G255" i="27"/>
  <c r="G254" i="27"/>
  <c r="G253" i="27"/>
  <c r="G252" i="27"/>
  <c r="G251" i="27"/>
  <c r="G250" i="27"/>
  <c r="G249" i="27"/>
  <c r="G248" i="27"/>
  <c r="G247" i="27"/>
  <c r="G246" i="27"/>
  <c r="G245" i="27"/>
  <c r="G244" i="27"/>
  <c r="G243" i="27"/>
  <c r="G242" i="27"/>
  <c r="G241" i="27"/>
  <c r="G240" i="27"/>
  <c r="G239" i="27"/>
  <c r="G238" i="27"/>
  <c r="G237" i="27"/>
  <c r="G236" i="27"/>
  <c r="G235" i="27"/>
  <c r="G234" i="27"/>
  <c r="G233" i="27"/>
  <c r="G232" i="27"/>
  <c r="G231" i="27"/>
  <c r="G230" i="27"/>
  <c r="G229" i="27"/>
  <c r="G228" i="27"/>
  <c r="G227" i="27"/>
  <c r="G226" i="27"/>
  <c r="G225" i="27"/>
  <c r="G224" i="27"/>
  <c r="G223" i="27"/>
  <c r="G222" i="27"/>
  <c r="G221" i="27"/>
  <c r="G220" i="27"/>
  <c r="G219" i="27"/>
  <c r="G218" i="27"/>
  <c r="G217" i="27"/>
  <c r="G216" i="27"/>
  <c r="G215" i="27"/>
  <c r="G214" i="27"/>
  <c r="G213" i="27"/>
  <c r="G212" i="27"/>
  <c r="G211" i="27"/>
  <c r="G210" i="27"/>
  <c r="G209" i="27"/>
  <c r="G208" i="27"/>
  <c r="G207" i="27"/>
  <c r="G206" i="27"/>
  <c r="G205" i="27"/>
  <c r="G204" i="27"/>
  <c r="G203" i="27"/>
  <c r="G202" i="27"/>
  <c r="G201" i="27"/>
  <c r="G200" i="27"/>
  <c r="G199" i="27"/>
  <c r="G198" i="27"/>
  <c r="G197" i="27"/>
  <c r="G196" i="27"/>
  <c r="G195" i="27"/>
  <c r="G194" i="27"/>
  <c r="G193" i="27"/>
  <c r="G192" i="27"/>
  <c r="G191" i="27"/>
  <c r="G190" i="27"/>
  <c r="G189" i="27"/>
  <c r="G188" i="27"/>
  <c r="G187" i="27"/>
  <c r="G186" i="27"/>
  <c r="G185" i="27"/>
  <c r="G184" i="27"/>
  <c r="G183" i="27"/>
  <c r="G182" i="27"/>
  <c r="G181" i="27"/>
  <c r="G180" i="27"/>
  <c r="G179" i="27"/>
  <c r="G178" i="27"/>
  <c r="G177" i="27"/>
  <c r="G176" i="27"/>
  <c r="G175" i="27"/>
  <c r="G174" i="27"/>
  <c r="G173" i="27"/>
  <c r="G172" i="27"/>
  <c r="G171" i="27"/>
  <c r="G170" i="27"/>
  <c r="G169" i="27"/>
  <c r="G168" i="27"/>
  <c r="G167" i="27"/>
  <c r="G166" i="27"/>
  <c r="G165" i="27"/>
  <c r="G164" i="27"/>
  <c r="G163" i="27"/>
  <c r="G162" i="27"/>
  <c r="G161" i="27"/>
  <c r="G160" i="27"/>
  <c r="G159" i="27"/>
  <c r="G158" i="27"/>
  <c r="G157" i="27"/>
  <c r="G156" i="27"/>
  <c r="G155" i="27"/>
  <c r="G154" i="27"/>
  <c r="G153" i="27"/>
  <c r="G152" i="27"/>
  <c r="G151" i="27"/>
  <c r="G150" i="27"/>
  <c r="G149" i="27"/>
  <c r="G148" i="27"/>
  <c r="G147" i="27"/>
  <c r="G146" i="27"/>
  <c r="G145" i="27"/>
  <c r="G144" i="27"/>
  <c r="G143" i="27"/>
  <c r="G142" i="27"/>
  <c r="G141" i="27"/>
  <c r="G140" i="27"/>
  <c r="G139" i="27"/>
  <c r="G138" i="27"/>
  <c r="G137" i="27"/>
  <c r="G136" i="27"/>
  <c r="G135" i="27"/>
  <c r="G134" i="27"/>
  <c r="G133" i="27"/>
  <c r="G132" i="27"/>
  <c r="G131" i="27"/>
  <c r="G130" i="27"/>
  <c r="G129" i="27"/>
  <c r="G128" i="27"/>
  <c r="G127" i="27"/>
  <c r="G126" i="27"/>
  <c r="G125" i="27"/>
  <c r="G124" i="27"/>
  <c r="G123" i="27"/>
  <c r="G122" i="27"/>
  <c r="G121" i="27"/>
  <c r="G120" i="27"/>
  <c r="G119" i="27"/>
  <c r="G118" i="27"/>
  <c r="G117" i="27"/>
  <c r="G116" i="27"/>
  <c r="G115" i="27"/>
  <c r="G114" i="27"/>
  <c r="G113" i="27"/>
  <c r="G112" i="27"/>
  <c r="G111" i="27"/>
  <c r="G110" i="27"/>
  <c r="G109" i="27"/>
  <c r="G108" i="27"/>
  <c r="G107" i="27"/>
  <c r="G106" i="27"/>
  <c r="G105" i="27"/>
  <c r="G104" i="27"/>
  <c r="G103" i="27"/>
  <c r="G102" i="27"/>
  <c r="G101" i="27"/>
  <c r="G100" i="27"/>
  <c r="G99" i="27"/>
  <c r="G98" i="27"/>
  <c r="G97" i="27"/>
  <c r="G96" i="27"/>
  <c r="G95" i="27"/>
  <c r="G94" i="27"/>
  <c r="G93" i="27"/>
  <c r="G92" i="27"/>
  <c r="G91" i="27"/>
  <c r="G90" i="27"/>
  <c r="G89" i="27"/>
  <c r="G88" i="27"/>
  <c r="G87" i="27"/>
  <c r="G86" i="27"/>
  <c r="G85" i="27"/>
  <c r="G84" i="27"/>
  <c r="G83" i="27"/>
  <c r="G82" i="27"/>
  <c r="G81" i="27"/>
  <c r="G80" i="27"/>
  <c r="G79" i="27"/>
  <c r="G78" i="27"/>
  <c r="G77" i="27"/>
  <c r="G76" i="27"/>
  <c r="G75" i="27"/>
  <c r="G74" i="27"/>
  <c r="G73" i="27"/>
  <c r="G72" i="27"/>
  <c r="G71" i="27"/>
  <c r="G70" i="27"/>
  <c r="G69" i="27"/>
  <c r="G68" i="27"/>
  <c r="G67" i="27"/>
  <c r="G66" i="27"/>
  <c r="G65" i="27"/>
  <c r="G64" i="27"/>
  <c r="G63" i="27"/>
  <c r="G62" i="27"/>
  <c r="G61" i="27"/>
  <c r="G60" i="27"/>
  <c r="G59" i="27"/>
  <c r="G58" i="27"/>
  <c r="G57" i="27"/>
  <c r="G56" i="27"/>
  <c r="G55" i="27"/>
  <c r="G54" i="27"/>
  <c r="G53" i="27"/>
  <c r="G52" i="27"/>
  <c r="G51" i="27"/>
  <c r="G50" i="27"/>
  <c r="G49" i="27"/>
  <c r="G48" i="27"/>
  <c r="G47" i="27"/>
  <c r="G46" i="27"/>
  <c r="G45" i="27"/>
  <c r="G44" i="27"/>
  <c r="G43" i="27"/>
  <c r="G42" i="27"/>
  <c r="G41" i="27"/>
  <c r="G40" i="27"/>
  <c r="G39" i="27"/>
  <c r="G38" i="27"/>
  <c r="G37" i="27"/>
  <c r="G36" i="27"/>
  <c r="G35" i="27"/>
  <c r="G34" i="27"/>
  <c r="G33" i="27"/>
  <c r="G32" i="27"/>
  <c r="G31" i="27"/>
  <c r="G30" i="27"/>
  <c r="G29" i="27"/>
  <c r="G28" i="27"/>
  <c r="G27" i="27"/>
  <c r="G26" i="27"/>
  <c r="G25" i="27"/>
  <c r="G24" i="27"/>
  <c r="G23" i="27"/>
  <c r="G22" i="27"/>
  <c r="G21" i="27"/>
  <c r="G20" i="27"/>
  <c r="G19" i="27"/>
  <c r="G18" i="27"/>
  <c r="G17" i="27"/>
  <c r="G16" i="27"/>
  <c r="G15" i="27"/>
  <c r="G14" i="27"/>
  <c r="G13" i="27"/>
  <c r="G12" i="27"/>
  <c r="G11" i="27"/>
  <c r="G10" i="27"/>
  <c r="G9" i="27"/>
  <c r="G8" i="27"/>
  <c r="G7" i="27"/>
  <c r="G6" i="27"/>
  <c r="G5" i="27"/>
  <c r="G4" i="27"/>
  <c r="G3" i="27"/>
  <c r="A6" i="21"/>
  <c r="A7" i="21"/>
  <c r="A8" i="21"/>
  <c r="A9" i="21"/>
  <c r="A10" i="21"/>
  <c r="A11" i="21"/>
  <c r="H11" i="21" s="1"/>
  <c r="A12" i="21"/>
  <c r="H12" i="21" s="1"/>
  <c r="E10" i="27" s="1"/>
  <c r="A13" i="21"/>
  <c r="A14" i="21"/>
  <c r="A15" i="21"/>
  <c r="A16" i="21"/>
  <c r="A17" i="21"/>
  <c r="A18" i="21"/>
  <c r="A19" i="21"/>
  <c r="H19" i="21" s="1"/>
  <c r="A20" i="21"/>
  <c r="H20" i="21" s="1"/>
  <c r="A21" i="21"/>
  <c r="A22" i="21"/>
  <c r="G22" i="21" s="1"/>
  <c r="W22" i="21" s="1"/>
  <c r="A23" i="21"/>
  <c r="A24" i="21"/>
  <c r="A25" i="21"/>
  <c r="A26" i="21"/>
  <c r="A27" i="21"/>
  <c r="H27" i="21" s="1"/>
  <c r="A28" i="21"/>
  <c r="H28" i="21" s="1"/>
  <c r="A29" i="21"/>
  <c r="A30" i="21"/>
  <c r="A31" i="21"/>
  <c r="A32" i="21"/>
  <c r="A33" i="21"/>
  <c r="A34" i="21"/>
  <c r="A35" i="21"/>
  <c r="H35" i="21" s="1"/>
  <c r="A36" i="21"/>
  <c r="H36" i="21" s="1"/>
  <c r="E34" i="27" s="1"/>
  <c r="A37" i="21"/>
  <c r="A38" i="21"/>
  <c r="H38" i="21" s="1"/>
  <c r="A39" i="21"/>
  <c r="A40" i="21"/>
  <c r="A41" i="21"/>
  <c r="A42" i="21"/>
  <c r="G42" i="21" s="1"/>
  <c r="A43" i="21"/>
  <c r="H43" i="21" s="1"/>
  <c r="A44" i="21"/>
  <c r="H44" i="21" s="1"/>
  <c r="A45" i="21"/>
  <c r="A46" i="21"/>
  <c r="H46" i="21" s="1"/>
  <c r="BT46" i="21" s="1"/>
  <c r="A47" i="21"/>
  <c r="A48" i="21"/>
  <c r="A49" i="21"/>
  <c r="A50" i="21"/>
  <c r="A51" i="21"/>
  <c r="H51" i="21" s="1"/>
  <c r="A52" i="21"/>
  <c r="H52" i="21" s="1"/>
  <c r="A53" i="21"/>
  <c r="A54" i="21"/>
  <c r="H54" i="21" s="1"/>
  <c r="A55" i="21"/>
  <c r="A56" i="21"/>
  <c r="A57" i="21"/>
  <c r="A58" i="21"/>
  <c r="G58" i="21" s="1"/>
  <c r="W58" i="21" s="1"/>
  <c r="A59" i="21"/>
  <c r="H59" i="21" s="1"/>
  <c r="A60" i="21"/>
  <c r="G60" i="21" s="1"/>
  <c r="W60" i="21" s="1"/>
  <c r="A61" i="21"/>
  <c r="A62" i="21"/>
  <c r="H62" i="21" s="1"/>
  <c r="E60" i="27" s="1"/>
  <c r="A63" i="21"/>
  <c r="A64" i="21"/>
  <c r="G64" i="21" s="1"/>
  <c r="W64" i="21" s="1"/>
  <c r="A65" i="21"/>
  <c r="A66" i="21"/>
  <c r="G66" i="21" s="1"/>
  <c r="W66" i="21" s="1"/>
  <c r="A67" i="21"/>
  <c r="H67" i="21" s="1"/>
  <c r="E65" i="27" s="1"/>
  <c r="A68" i="21"/>
  <c r="H68" i="21" s="1"/>
  <c r="A69" i="21"/>
  <c r="A70" i="21"/>
  <c r="H70" i="21" s="1"/>
  <c r="A71" i="21"/>
  <c r="A72" i="21"/>
  <c r="G72" i="21" s="1"/>
  <c r="W72" i="21" s="1"/>
  <c r="A73" i="21"/>
  <c r="A74" i="21"/>
  <c r="G74" i="21" s="1"/>
  <c r="W74" i="21" s="1"/>
  <c r="A75" i="21"/>
  <c r="H75" i="21" s="1"/>
  <c r="A76" i="21"/>
  <c r="G76" i="21" s="1"/>
  <c r="W76" i="21" s="1"/>
  <c r="A77" i="21"/>
  <c r="A78" i="21"/>
  <c r="H78" i="21" s="1"/>
  <c r="A79" i="21"/>
  <c r="G79" i="21" s="1"/>
  <c r="W79" i="21" s="1"/>
  <c r="A80" i="21"/>
  <c r="G80" i="21" s="1"/>
  <c r="W80" i="21" s="1"/>
  <c r="A81" i="21"/>
  <c r="A82" i="21"/>
  <c r="A83" i="21"/>
  <c r="H83" i="21" s="1"/>
  <c r="A84" i="21"/>
  <c r="H84" i="21" s="1"/>
  <c r="A85" i="21"/>
  <c r="G85" i="21" s="1"/>
  <c r="W85" i="21" s="1"/>
  <c r="A86" i="21"/>
  <c r="G86" i="21" s="1"/>
  <c r="W86" i="21" s="1"/>
  <c r="A87" i="21"/>
  <c r="G87" i="21" s="1"/>
  <c r="W87" i="21" s="1"/>
  <c r="A88" i="21"/>
  <c r="G88" i="21" s="1"/>
  <c r="A89" i="21"/>
  <c r="A90" i="21"/>
  <c r="A91" i="21"/>
  <c r="G91" i="21" s="1"/>
  <c r="W91" i="21" s="1"/>
  <c r="A92" i="21"/>
  <c r="G92" i="21" s="1"/>
  <c r="W92" i="21" s="1"/>
  <c r="A93" i="21"/>
  <c r="G93" i="21" s="1"/>
  <c r="W93" i="21" s="1"/>
  <c r="A94" i="21"/>
  <c r="G94" i="21" s="1"/>
  <c r="W94" i="21" s="1"/>
  <c r="A95" i="21"/>
  <c r="A96" i="21"/>
  <c r="G96" i="21" s="1"/>
  <c r="W96" i="21" s="1"/>
  <c r="A97" i="21"/>
  <c r="A98" i="21"/>
  <c r="A99" i="21"/>
  <c r="G99" i="21" s="1"/>
  <c r="W99" i="21" s="1"/>
  <c r="A100" i="21"/>
  <c r="G100" i="21" s="1"/>
  <c r="W100" i="21" s="1"/>
  <c r="A101" i="21"/>
  <c r="A102" i="21"/>
  <c r="G102" i="21" s="1"/>
  <c r="W102" i="21" s="1"/>
  <c r="A103" i="21"/>
  <c r="G103" i="21" s="1"/>
  <c r="W103" i="21" s="1"/>
  <c r="A104" i="21"/>
  <c r="A105" i="21"/>
  <c r="G105" i="21" s="1"/>
  <c r="W105" i="21" s="1"/>
  <c r="A106" i="21"/>
  <c r="A107" i="21"/>
  <c r="H107" i="21" s="1"/>
  <c r="A108" i="21"/>
  <c r="G108" i="21" s="1"/>
  <c r="W108" i="21" s="1"/>
  <c r="A109" i="21"/>
  <c r="G109" i="21" s="1"/>
  <c r="W109" i="21" s="1"/>
  <c r="A110" i="21"/>
  <c r="G110" i="21" s="1"/>
  <c r="W110" i="21" s="1"/>
  <c r="A111" i="21"/>
  <c r="A112" i="21"/>
  <c r="G112" i="21" s="1"/>
  <c r="W112" i="21" s="1"/>
  <c r="A113" i="21"/>
  <c r="G113" i="21" s="1"/>
  <c r="W113" i="21" s="1"/>
  <c r="A114" i="21"/>
  <c r="G114" i="21" s="1"/>
  <c r="W114" i="21" s="1"/>
  <c r="A115" i="21"/>
  <c r="G115" i="21" s="1"/>
  <c r="W115" i="21" s="1"/>
  <c r="A116" i="21"/>
  <c r="G116" i="21" s="1"/>
  <c r="W116" i="21" s="1"/>
  <c r="A117" i="21"/>
  <c r="A118" i="21"/>
  <c r="G118" i="21" s="1"/>
  <c r="W118" i="21" s="1"/>
  <c r="A119" i="21"/>
  <c r="G119" i="21" s="1"/>
  <c r="W119" i="21" s="1"/>
  <c r="A120" i="21"/>
  <c r="G120" i="21" s="1"/>
  <c r="A121" i="21"/>
  <c r="A122" i="21"/>
  <c r="G122" i="21" s="1"/>
  <c r="W122" i="21" s="1"/>
  <c r="A123" i="21"/>
  <c r="G123" i="21" s="1"/>
  <c r="W123" i="21" s="1"/>
  <c r="A124" i="21"/>
  <c r="G124" i="21" s="1"/>
  <c r="W124" i="21" s="1"/>
  <c r="A125" i="21"/>
  <c r="A126" i="21"/>
  <c r="G126" i="21" s="1"/>
  <c r="W126" i="21" s="1"/>
  <c r="A127" i="21"/>
  <c r="G127" i="21" s="1"/>
  <c r="A128" i="21"/>
  <c r="G128" i="21" s="1"/>
  <c r="W128" i="21" s="1"/>
  <c r="A129" i="21"/>
  <c r="A130" i="21"/>
  <c r="G130" i="21" s="1"/>
  <c r="A131" i="21"/>
  <c r="G131" i="21" s="1"/>
  <c r="W131" i="21" s="1"/>
  <c r="A132" i="21"/>
  <c r="G132" i="21" s="1"/>
  <c r="W132" i="21" s="1"/>
  <c r="A133" i="21"/>
  <c r="A134" i="21"/>
  <c r="A135" i="21"/>
  <c r="G135" i="21" s="1"/>
  <c r="W135" i="21" s="1"/>
  <c r="A136" i="21"/>
  <c r="G136" i="21" s="1"/>
  <c r="W136" i="21" s="1"/>
  <c r="A137" i="21"/>
  <c r="G137" i="21" s="1"/>
  <c r="W137" i="21" s="1"/>
  <c r="A138" i="21"/>
  <c r="G138" i="21" s="1"/>
  <c r="W138" i="21" s="1"/>
  <c r="A139" i="21"/>
  <c r="G139" i="21" s="1"/>
  <c r="W139" i="21" s="1"/>
  <c r="A140" i="21"/>
  <c r="G140" i="21" s="1"/>
  <c r="W140" i="21" s="1"/>
  <c r="A141" i="21"/>
  <c r="G141" i="21" s="1"/>
  <c r="W141" i="21" s="1"/>
  <c r="A142" i="21"/>
  <c r="G142" i="21" s="1"/>
  <c r="W142" i="21" s="1"/>
  <c r="A143" i="21"/>
  <c r="G143" i="21" s="1"/>
  <c r="W143" i="21" s="1"/>
  <c r="A144" i="21"/>
  <c r="G144" i="21" s="1"/>
  <c r="W144" i="21" s="1"/>
  <c r="A145" i="21"/>
  <c r="G145" i="21" s="1"/>
  <c r="W145" i="21" s="1"/>
  <c r="A146" i="21"/>
  <c r="G146" i="21" s="1"/>
  <c r="W146" i="21" s="1"/>
  <c r="A147" i="21"/>
  <c r="G147" i="21" s="1"/>
  <c r="W147" i="21" s="1"/>
  <c r="A148" i="21"/>
  <c r="G148" i="21" s="1"/>
  <c r="A149" i="21"/>
  <c r="G149" i="21" s="1"/>
  <c r="W149" i="21" s="1"/>
  <c r="A150" i="21"/>
  <c r="G150" i="21" s="1"/>
  <c r="W150" i="21" s="1"/>
  <c r="A151" i="21"/>
  <c r="G151" i="21" s="1"/>
  <c r="W151" i="21" s="1"/>
  <c r="A152" i="21"/>
  <c r="G152" i="21" s="1"/>
  <c r="W152" i="21" s="1"/>
  <c r="A153" i="21"/>
  <c r="G153" i="21" s="1"/>
  <c r="W153" i="21" s="1"/>
  <c r="A154" i="21"/>
  <c r="G154" i="21" s="1"/>
  <c r="W154" i="21" s="1"/>
  <c r="A155" i="21"/>
  <c r="G155" i="21" s="1"/>
  <c r="W155" i="21" s="1"/>
  <c r="A156" i="21"/>
  <c r="G156" i="21" s="1"/>
  <c r="W156" i="21" s="1"/>
  <c r="A157" i="21"/>
  <c r="G157" i="21" s="1"/>
  <c r="W157" i="21" s="1"/>
  <c r="A158" i="21"/>
  <c r="G158" i="21" s="1"/>
  <c r="W158" i="21" s="1"/>
  <c r="A159" i="21"/>
  <c r="G159" i="21" s="1"/>
  <c r="W159" i="21" s="1"/>
  <c r="A160" i="21"/>
  <c r="G160" i="21" s="1"/>
  <c r="W160" i="21" s="1"/>
  <c r="A161" i="21"/>
  <c r="G161" i="21" s="1"/>
  <c r="W161" i="21" s="1"/>
  <c r="A162" i="21"/>
  <c r="G162" i="21" s="1"/>
  <c r="W162" i="21" s="1"/>
  <c r="A163" i="21"/>
  <c r="G163" i="21" s="1"/>
  <c r="W163" i="21" s="1"/>
  <c r="A164" i="21"/>
  <c r="G164" i="21" s="1"/>
  <c r="W164" i="21" s="1"/>
  <c r="A165" i="21"/>
  <c r="G165" i="21" s="1"/>
  <c r="W165" i="21" s="1"/>
  <c r="A166" i="21"/>
  <c r="G166" i="21" s="1"/>
  <c r="W166" i="21" s="1"/>
  <c r="A167" i="21"/>
  <c r="G167" i="21" s="1"/>
  <c r="W167" i="21" s="1"/>
  <c r="A168" i="21"/>
  <c r="G168" i="21" s="1"/>
  <c r="W168" i="21" s="1"/>
  <c r="A169" i="21"/>
  <c r="G169" i="21" s="1"/>
  <c r="W169" i="21" s="1"/>
  <c r="A170" i="21"/>
  <c r="G170" i="21" s="1"/>
  <c r="W170" i="21" s="1"/>
  <c r="A171" i="21"/>
  <c r="G171" i="21" s="1"/>
  <c r="W171" i="21" s="1"/>
  <c r="A172" i="21"/>
  <c r="G172" i="21" s="1"/>
  <c r="W172" i="21" s="1"/>
  <c r="A173" i="21"/>
  <c r="G173" i="21" s="1"/>
  <c r="W173" i="21" s="1"/>
  <c r="A174" i="21"/>
  <c r="G174" i="21" s="1"/>
  <c r="W174" i="21" s="1"/>
  <c r="A175" i="21"/>
  <c r="G175" i="21" s="1"/>
  <c r="W175" i="21" s="1"/>
  <c r="A176" i="21"/>
  <c r="G176" i="21" s="1"/>
  <c r="W176" i="21" s="1"/>
  <c r="A177" i="21"/>
  <c r="G177" i="21" s="1"/>
  <c r="W177" i="21" s="1"/>
  <c r="A178" i="21"/>
  <c r="G178" i="21" s="1"/>
  <c r="W178" i="21" s="1"/>
  <c r="A179" i="21"/>
  <c r="G179" i="21" s="1"/>
  <c r="A180" i="21"/>
  <c r="G180" i="21" s="1"/>
  <c r="W180" i="21" s="1"/>
  <c r="A181" i="21"/>
  <c r="G181" i="21" s="1"/>
  <c r="W181" i="21" s="1"/>
  <c r="A182" i="21"/>
  <c r="G182" i="21" s="1"/>
  <c r="W182" i="21" s="1"/>
  <c r="A183" i="21"/>
  <c r="G183" i="21" s="1"/>
  <c r="W183" i="21" s="1"/>
  <c r="A184" i="21"/>
  <c r="G184" i="21" s="1"/>
  <c r="W184" i="21" s="1"/>
  <c r="A185" i="21"/>
  <c r="G185" i="21" s="1"/>
  <c r="W185" i="21" s="1"/>
  <c r="A186" i="21"/>
  <c r="G186" i="21" s="1"/>
  <c r="W186" i="21" s="1"/>
  <c r="A187" i="21"/>
  <c r="G187" i="21" s="1"/>
  <c r="W187" i="21" s="1"/>
  <c r="A188" i="21"/>
  <c r="G188" i="21" s="1"/>
  <c r="W188" i="21" s="1"/>
  <c r="A189" i="21"/>
  <c r="G189" i="21" s="1"/>
  <c r="W189" i="21" s="1"/>
  <c r="A190" i="21"/>
  <c r="G190" i="21" s="1"/>
  <c r="W190" i="21" s="1"/>
  <c r="A191" i="21"/>
  <c r="G191" i="21" s="1"/>
  <c r="W191" i="21" s="1"/>
  <c r="A192" i="21"/>
  <c r="G192" i="21" s="1"/>
  <c r="W192" i="21" s="1"/>
  <c r="A193" i="21"/>
  <c r="G193" i="21" s="1"/>
  <c r="W193" i="21" s="1"/>
  <c r="A194" i="21"/>
  <c r="G194" i="21" s="1"/>
  <c r="W194" i="21" s="1"/>
  <c r="A195" i="21"/>
  <c r="G195" i="21" s="1"/>
  <c r="W195" i="21" s="1"/>
  <c r="A196" i="21"/>
  <c r="G196" i="21" s="1"/>
  <c r="A197" i="21"/>
  <c r="G197" i="21" s="1"/>
  <c r="W197" i="21" s="1"/>
  <c r="A198" i="21"/>
  <c r="G198" i="21" s="1"/>
  <c r="W198" i="21" s="1"/>
  <c r="A199" i="21"/>
  <c r="G199" i="21" s="1"/>
  <c r="W199" i="21" s="1"/>
  <c r="A200" i="21"/>
  <c r="G200" i="21" s="1"/>
  <c r="W200" i="21" s="1"/>
  <c r="A201" i="21"/>
  <c r="G201" i="21" s="1"/>
  <c r="W201" i="21" s="1"/>
  <c r="A202" i="21"/>
  <c r="G202" i="21" s="1"/>
  <c r="W202" i="21" s="1"/>
  <c r="A203" i="21"/>
  <c r="G203" i="21" s="1"/>
  <c r="W203" i="21" s="1"/>
  <c r="A204" i="21"/>
  <c r="G204" i="21" s="1"/>
  <c r="W204" i="21" s="1"/>
  <c r="A205" i="21"/>
  <c r="G205" i="21" s="1"/>
  <c r="W205" i="21" s="1"/>
  <c r="A206" i="21"/>
  <c r="G206" i="21" s="1"/>
  <c r="W206" i="21" s="1"/>
  <c r="A207" i="21"/>
  <c r="G207" i="21" s="1"/>
  <c r="W207" i="21" s="1"/>
  <c r="A208" i="21"/>
  <c r="G208" i="21" s="1"/>
  <c r="W208" i="21" s="1"/>
  <c r="A209" i="21"/>
  <c r="G209" i="21" s="1"/>
  <c r="W209" i="21" s="1"/>
  <c r="A210" i="21"/>
  <c r="G210" i="21" s="1"/>
  <c r="W210" i="21" s="1"/>
  <c r="A211" i="21"/>
  <c r="G211" i="21" s="1"/>
  <c r="W211" i="21" s="1"/>
  <c r="A212" i="21"/>
  <c r="G212" i="21" s="1"/>
  <c r="W212" i="21" s="1"/>
  <c r="A213" i="21"/>
  <c r="G213" i="21" s="1"/>
  <c r="W213" i="21" s="1"/>
  <c r="A214" i="21"/>
  <c r="G214" i="21" s="1"/>
  <c r="W214" i="21" s="1"/>
  <c r="A215" i="21"/>
  <c r="G215" i="21" s="1"/>
  <c r="W215" i="21" s="1"/>
  <c r="A216" i="21"/>
  <c r="G216" i="21" s="1"/>
  <c r="W216" i="21" s="1"/>
  <c r="A217" i="21"/>
  <c r="G217" i="21" s="1"/>
  <c r="W217" i="21" s="1"/>
  <c r="A218" i="21"/>
  <c r="G218" i="21" s="1"/>
  <c r="W218" i="21" s="1"/>
  <c r="A219" i="21"/>
  <c r="G219" i="21" s="1"/>
  <c r="W219" i="21" s="1"/>
  <c r="A220" i="21"/>
  <c r="G220" i="21" s="1"/>
  <c r="W220" i="21" s="1"/>
  <c r="A221" i="21"/>
  <c r="G221" i="21" s="1"/>
  <c r="W221" i="21" s="1"/>
  <c r="A222" i="21"/>
  <c r="G222" i="21" s="1"/>
  <c r="W222" i="21" s="1"/>
  <c r="A223" i="21"/>
  <c r="G223" i="21" s="1"/>
  <c r="W223" i="21" s="1"/>
  <c r="A224" i="21"/>
  <c r="G224" i="21" s="1"/>
  <c r="W224" i="21" s="1"/>
  <c r="A225" i="21"/>
  <c r="G225" i="21" s="1"/>
  <c r="W225" i="21" s="1"/>
  <c r="A226" i="21"/>
  <c r="G226" i="21" s="1"/>
  <c r="W226" i="21" s="1"/>
  <c r="A227" i="21"/>
  <c r="G227" i="21" s="1"/>
  <c r="W227" i="21" s="1"/>
  <c r="A228" i="21"/>
  <c r="G228" i="21" s="1"/>
  <c r="W228" i="21" s="1"/>
  <c r="A229" i="21"/>
  <c r="G229" i="21" s="1"/>
  <c r="W229" i="21" s="1"/>
  <c r="A230" i="21"/>
  <c r="G230" i="21" s="1"/>
  <c r="W230" i="21" s="1"/>
  <c r="A231" i="21"/>
  <c r="G231" i="21" s="1"/>
  <c r="W231" i="21" s="1"/>
  <c r="A232" i="21"/>
  <c r="G232" i="21" s="1"/>
  <c r="W232" i="21" s="1"/>
  <c r="A233" i="21"/>
  <c r="G233" i="21" s="1"/>
  <c r="W233" i="21" s="1"/>
  <c r="A234" i="21"/>
  <c r="G234" i="21" s="1"/>
  <c r="W234" i="21" s="1"/>
  <c r="A235" i="21"/>
  <c r="G235" i="21" s="1"/>
  <c r="W235" i="21" s="1"/>
  <c r="A236" i="21"/>
  <c r="G236" i="21" s="1"/>
  <c r="W236" i="21" s="1"/>
  <c r="A237" i="21"/>
  <c r="G237" i="21" s="1"/>
  <c r="W237" i="21" s="1"/>
  <c r="A238" i="21"/>
  <c r="G238" i="21" s="1"/>
  <c r="W238" i="21" s="1"/>
  <c r="A239" i="21"/>
  <c r="G239" i="21" s="1"/>
  <c r="W239" i="21" s="1"/>
  <c r="A240" i="21"/>
  <c r="G240" i="21" s="1"/>
  <c r="A241" i="21"/>
  <c r="G241" i="21" s="1"/>
  <c r="W241" i="21" s="1"/>
  <c r="A242" i="21"/>
  <c r="G242" i="21" s="1"/>
  <c r="W242" i="21" s="1"/>
  <c r="A243" i="21"/>
  <c r="G243" i="21" s="1"/>
  <c r="W243" i="21" s="1"/>
  <c r="A244" i="21"/>
  <c r="G244" i="21" s="1"/>
  <c r="W244" i="21" s="1"/>
  <c r="A245" i="21"/>
  <c r="G245" i="21" s="1"/>
  <c r="W245" i="21" s="1"/>
  <c r="A246" i="21"/>
  <c r="G246" i="21" s="1"/>
  <c r="W246" i="21" s="1"/>
  <c r="A247" i="21"/>
  <c r="G247" i="21" s="1"/>
  <c r="W247" i="21" s="1"/>
  <c r="A248" i="21"/>
  <c r="G248" i="21" s="1"/>
  <c r="W248" i="21" s="1"/>
  <c r="A249" i="21"/>
  <c r="G249" i="21" s="1"/>
  <c r="W249" i="21" s="1"/>
  <c r="A250" i="21"/>
  <c r="G250" i="21" s="1"/>
  <c r="W250" i="21" s="1"/>
  <c r="A251" i="21"/>
  <c r="G251" i="21" s="1"/>
  <c r="W251" i="21" s="1"/>
  <c r="A252" i="21"/>
  <c r="G252" i="21" s="1"/>
  <c r="A253" i="21"/>
  <c r="G253" i="21" s="1"/>
  <c r="W253" i="21" s="1"/>
  <c r="A254" i="21"/>
  <c r="G254" i="21" s="1"/>
  <c r="W254" i="21" s="1"/>
  <c r="A255" i="21"/>
  <c r="G255" i="21" s="1"/>
  <c r="A256" i="21"/>
  <c r="G256" i="21" s="1"/>
  <c r="W256" i="21" s="1"/>
  <c r="A257" i="21"/>
  <c r="G257" i="21" s="1"/>
  <c r="W257" i="21" s="1"/>
  <c r="A258" i="21"/>
  <c r="G258" i="21" s="1"/>
  <c r="A259" i="21"/>
  <c r="G259" i="21" s="1"/>
  <c r="W259" i="21" s="1"/>
  <c r="A260" i="21"/>
  <c r="G260" i="21" s="1"/>
  <c r="W260" i="21" s="1"/>
  <c r="A261" i="21"/>
  <c r="G261" i="21" s="1"/>
  <c r="W261" i="21" s="1"/>
  <c r="A262" i="21"/>
  <c r="G262" i="21" s="1"/>
  <c r="W262" i="21" s="1"/>
  <c r="A263" i="21"/>
  <c r="G263" i="21" s="1"/>
  <c r="W263" i="21" s="1"/>
  <c r="A264" i="21"/>
  <c r="G264" i="21" s="1"/>
  <c r="W264" i="21" s="1"/>
  <c r="A265" i="21"/>
  <c r="G265" i="21" s="1"/>
  <c r="W265" i="21" s="1"/>
  <c r="A266" i="21"/>
  <c r="G266" i="21" s="1"/>
  <c r="W266" i="21" s="1"/>
  <c r="A267" i="21"/>
  <c r="G267" i="21" s="1"/>
  <c r="W267" i="21" s="1"/>
  <c r="A268" i="21"/>
  <c r="G268" i="21" s="1"/>
  <c r="W268" i="21" s="1"/>
  <c r="A269" i="21"/>
  <c r="G269" i="21" s="1"/>
  <c r="W269" i="21" s="1"/>
  <c r="A270" i="21"/>
  <c r="G270" i="21" s="1"/>
  <c r="W270" i="21" s="1"/>
  <c r="A271" i="21"/>
  <c r="G271" i="21" s="1"/>
  <c r="W271" i="21" s="1"/>
  <c r="A272" i="21"/>
  <c r="G272" i="21" s="1"/>
  <c r="W272" i="21" s="1"/>
  <c r="A273" i="21"/>
  <c r="G273" i="21" s="1"/>
  <c r="W273" i="21" s="1"/>
  <c r="A274" i="21"/>
  <c r="G274" i="21" s="1"/>
  <c r="W274" i="21" s="1"/>
  <c r="A275" i="21"/>
  <c r="G275" i="21" s="1"/>
  <c r="W275" i="21" s="1"/>
  <c r="A276" i="21"/>
  <c r="G276" i="21" s="1"/>
  <c r="W276" i="21" s="1"/>
  <c r="A277" i="21"/>
  <c r="G277" i="21" s="1"/>
  <c r="W277" i="21" s="1"/>
  <c r="A278" i="21"/>
  <c r="G278" i="21" s="1"/>
  <c r="W278" i="21" s="1"/>
  <c r="A279" i="21"/>
  <c r="G279" i="21" s="1"/>
  <c r="W279" i="21" s="1"/>
  <c r="A280" i="21"/>
  <c r="G280" i="21" s="1"/>
  <c r="W280" i="21" s="1"/>
  <c r="A281" i="21"/>
  <c r="G281" i="21" s="1"/>
  <c r="W281" i="21" s="1"/>
  <c r="A282" i="21"/>
  <c r="G282" i="21" s="1"/>
  <c r="W282" i="21" s="1"/>
  <c r="A283" i="21"/>
  <c r="G283" i="21" s="1"/>
  <c r="W283" i="21" s="1"/>
  <c r="A284" i="21"/>
  <c r="G284" i="21" s="1"/>
  <c r="A285" i="21"/>
  <c r="G285" i="21" s="1"/>
  <c r="W285" i="21" s="1"/>
  <c r="A286" i="21"/>
  <c r="G286" i="21" s="1"/>
  <c r="W286" i="21" s="1"/>
  <c r="A287" i="21"/>
  <c r="G287" i="21" s="1"/>
  <c r="W287" i="21" s="1"/>
  <c r="A288" i="21"/>
  <c r="G288" i="21" s="1"/>
  <c r="W288" i="21" s="1"/>
  <c r="A289" i="21"/>
  <c r="G289" i="21" s="1"/>
  <c r="W289" i="21"/>
  <c r="A290" i="21"/>
  <c r="G290" i="21" s="1"/>
  <c r="W290" i="21" s="1"/>
  <c r="A291" i="21"/>
  <c r="G291" i="21" s="1"/>
  <c r="W291" i="21" s="1"/>
  <c r="A292" i="21"/>
  <c r="G292" i="21" s="1"/>
  <c r="A293" i="21"/>
  <c r="G293" i="21" s="1"/>
  <c r="W293" i="21" s="1"/>
  <c r="A294" i="21"/>
  <c r="G294" i="21" s="1"/>
  <c r="W294" i="21" s="1"/>
  <c r="A295" i="21"/>
  <c r="G295" i="21" s="1"/>
  <c r="W295" i="21" s="1"/>
  <c r="A296" i="21"/>
  <c r="G296" i="21" s="1"/>
  <c r="W296" i="21" s="1"/>
  <c r="A297" i="21"/>
  <c r="G297" i="21" s="1"/>
  <c r="W297" i="21" s="1"/>
  <c r="A298" i="21"/>
  <c r="G298" i="21" s="1"/>
  <c r="W298" i="21" s="1"/>
  <c r="A299" i="21"/>
  <c r="G299" i="21" s="1"/>
  <c r="W299" i="21" s="1"/>
  <c r="A300" i="21"/>
  <c r="G300" i="21" s="1"/>
  <c r="A301" i="21"/>
  <c r="G301" i="21" s="1"/>
  <c r="W301" i="21" s="1"/>
  <c r="A302" i="21"/>
  <c r="G302" i="21" s="1"/>
  <c r="W302" i="21" s="1"/>
  <c r="A303" i="21"/>
  <c r="G303" i="21" s="1"/>
  <c r="W303" i="21" s="1"/>
  <c r="A304" i="21"/>
  <c r="G304" i="21" s="1"/>
  <c r="W304" i="21" s="1"/>
  <c r="A305" i="21"/>
  <c r="G305" i="21" s="1"/>
  <c r="W305" i="21" s="1"/>
  <c r="A306" i="21"/>
  <c r="G306" i="21" s="1"/>
  <c r="W306" i="21" s="1"/>
  <c r="A307" i="21"/>
  <c r="G307" i="21" s="1"/>
  <c r="W307" i="21" s="1"/>
  <c r="A308" i="21"/>
  <c r="G308" i="21" s="1"/>
  <c r="W308" i="21" s="1"/>
  <c r="A309" i="21"/>
  <c r="G309" i="21" s="1"/>
  <c r="W309" i="21" s="1"/>
  <c r="A310" i="21"/>
  <c r="G310" i="21" s="1"/>
  <c r="W310" i="21" s="1"/>
  <c r="A311" i="21"/>
  <c r="G311" i="21" s="1"/>
  <c r="W311" i="21" s="1"/>
  <c r="A312" i="21"/>
  <c r="G312" i="21"/>
  <c r="W312" i="21" s="1"/>
  <c r="A313" i="21"/>
  <c r="G313" i="21" s="1"/>
  <c r="W313" i="21" s="1"/>
  <c r="A314" i="21"/>
  <c r="G314" i="21" s="1"/>
  <c r="W314" i="21" s="1"/>
  <c r="A315" i="21"/>
  <c r="G315" i="21" s="1"/>
  <c r="W315" i="21" s="1"/>
  <c r="A316" i="21"/>
  <c r="G316" i="21" s="1"/>
  <c r="W316" i="21" s="1"/>
  <c r="A317" i="21"/>
  <c r="G317" i="21" s="1"/>
  <c r="W317" i="21" s="1"/>
  <c r="A318" i="21"/>
  <c r="G318" i="21" s="1"/>
  <c r="W318" i="21" s="1"/>
  <c r="A319" i="21"/>
  <c r="G319" i="21" s="1"/>
  <c r="W319" i="21" s="1"/>
  <c r="A320" i="21"/>
  <c r="G320" i="21" s="1"/>
  <c r="W320" i="21" s="1"/>
  <c r="A321" i="21"/>
  <c r="G321" i="21" s="1"/>
  <c r="W321" i="21" s="1"/>
  <c r="A322" i="21"/>
  <c r="G322" i="21" s="1"/>
  <c r="W322" i="21" s="1"/>
  <c r="A323" i="21"/>
  <c r="G323" i="21" s="1"/>
  <c r="W323" i="21" s="1"/>
  <c r="A324" i="21"/>
  <c r="G324" i="21" s="1"/>
  <c r="W324" i="21" s="1"/>
  <c r="A325" i="21"/>
  <c r="G325" i="21" s="1"/>
  <c r="W325" i="21" s="1"/>
  <c r="A326" i="21"/>
  <c r="G326" i="21" s="1"/>
  <c r="W326" i="21" s="1"/>
  <c r="A327" i="21"/>
  <c r="G327" i="21" s="1"/>
  <c r="W327" i="21" s="1"/>
  <c r="A328" i="21"/>
  <c r="G328" i="21" s="1"/>
  <c r="W328" i="21" s="1"/>
  <c r="A329" i="21"/>
  <c r="G329" i="21" s="1"/>
  <c r="W329" i="21" s="1"/>
  <c r="A330" i="21"/>
  <c r="G330" i="21" s="1"/>
  <c r="W330" i="21" s="1"/>
  <c r="A331" i="21"/>
  <c r="G331" i="21" s="1"/>
  <c r="W331" i="21"/>
  <c r="A332" i="21"/>
  <c r="G332" i="21" s="1"/>
  <c r="W332" i="21" s="1"/>
  <c r="A333" i="21"/>
  <c r="G333" i="21" s="1"/>
  <c r="W333" i="21" s="1"/>
  <c r="A334" i="21"/>
  <c r="G334" i="21" s="1"/>
  <c r="W334" i="21" s="1"/>
  <c r="A335" i="21"/>
  <c r="G335" i="21" s="1"/>
  <c r="W335" i="21" s="1"/>
  <c r="A336" i="21"/>
  <c r="G336" i="21" s="1"/>
  <c r="A337" i="21"/>
  <c r="G337" i="21" s="1"/>
  <c r="W337" i="21" s="1"/>
  <c r="A338" i="21"/>
  <c r="G338" i="21" s="1"/>
  <c r="W338" i="21" s="1"/>
  <c r="A339" i="21"/>
  <c r="G339" i="21" s="1"/>
  <c r="W339" i="21" s="1"/>
  <c r="A340" i="21"/>
  <c r="G340" i="21" s="1"/>
  <c r="W340" i="21" s="1"/>
  <c r="A341" i="21"/>
  <c r="G341" i="21" s="1"/>
  <c r="W341" i="21" s="1"/>
  <c r="A342" i="21"/>
  <c r="G342" i="21" s="1"/>
  <c r="W342" i="21" s="1"/>
  <c r="A343" i="21"/>
  <c r="G343" i="21" s="1"/>
  <c r="W343" i="21" s="1"/>
  <c r="A344" i="21"/>
  <c r="G344" i="21" s="1"/>
  <c r="W344" i="21" s="1"/>
  <c r="A345" i="21"/>
  <c r="G345" i="21" s="1"/>
  <c r="W345" i="21" s="1"/>
  <c r="A346" i="21"/>
  <c r="G346" i="21" s="1"/>
  <c r="W346" i="21" s="1"/>
  <c r="A347" i="21"/>
  <c r="G347" i="21" s="1"/>
  <c r="W347" i="21" s="1"/>
  <c r="A348" i="21"/>
  <c r="G348" i="21" s="1"/>
  <c r="W348" i="21" s="1"/>
  <c r="A349" i="21"/>
  <c r="G349" i="21" s="1"/>
  <c r="W349" i="21" s="1"/>
  <c r="A350" i="21"/>
  <c r="G350" i="21" s="1"/>
  <c r="W350" i="21" s="1"/>
  <c r="A351" i="21"/>
  <c r="G351" i="21" s="1"/>
  <c r="W351" i="21" s="1"/>
  <c r="A352" i="21"/>
  <c r="G352" i="21" s="1"/>
  <c r="W352" i="21" s="1"/>
  <c r="A353" i="21"/>
  <c r="G353" i="21" s="1"/>
  <c r="W353" i="21" s="1"/>
  <c r="A354" i="21"/>
  <c r="G354" i="21" s="1"/>
  <c r="W354" i="21" s="1"/>
  <c r="A355" i="21"/>
  <c r="G355" i="21" s="1"/>
  <c r="W355" i="21" s="1"/>
  <c r="A356" i="21"/>
  <c r="G356" i="21" s="1"/>
  <c r="W356" i="21" s="1"/>
  <c r="A357" i="21"/>
  <c r="G357" i="21" s="1"/>
  <c r="W357" i="21" s="1"/>
  <c r="A358" i="21"/>
  <c r="G358" i="21" s="1"/>
  <c r="W358" i="21" s="1"/>
  <c r="A359" i="21"/>
  <c r="G359" i="21" s="1"/>
  <c r="W359" i="21" s="1"/>
  <c r="A360" i="21"/>
  <c r="G360" i="21" s="1"/>
  <c r="W360" i="21" s="1"/>
  <c r="A361" i="21"/>
  <c r="G361" i="21" s="1"/>
  <c r="W361" i="21" s="1"/>
  <c r="A362" i="21"/>
  <c r="G362" i="21" s="1"/>
  <c r="W362" i="21" s="1"/>
  <c r="A363" i="21"/>
  <c r="G363" i="21" s="1"/>
  <c r="W363" i="21" s="1"/>
  <c r="A364" i="21"/>
  <c r="G364" i="21" s="1"/>
  <c r="W364" i="21" s="1"/>
  <c r="A365" i="21"/>
  <c r="G365" i="21" s="1"/>
  <c r="W365" i="21" s="1"/>
  <c r="A366" i="21"/>
  <c r="G366" i="21" s="1"/>
  <c r="W366" i="21" s="1"/>
  <c r="A367" i="21"/>
  <c r="G367" i="21" s="1"/>
  <c r="W367" i="21" s="1"/>
  <c r="A368" i="21"/>
  <c r="G368" i="21" s="1"/>
  <c r="W368" i="21" s="1"/>
  <c r="A369" i="21"/>
  <c r="G369" i="21" s="1"/>
  <c r="W369" i="21" s="1"/>
  <c r="A370" i="21"/>
  <c r="G370" i="21" s="1"/>
  <c r="W370" i="21" s="1"/>
  <c r="A371" i="21"/>
  <c r="G371" i="21" s="1"/>
  <c r="W371" i="21" s="1"/>
  <c r="A372" i="21"/>
  <c r="G372" i="21" s="1"/>
  <c r="W372" i="21" s="1"/>
  <c r="A373" i="21"/>
  <c r="G373" i="21" s="1"/>
  <c r="W373" i="21" s="1"/>
  <c r="A374" i="21"/>
  <c r="G374" i="21" s="1"/>
  <c r="W374" i="21" s="1"/>
  <c r="A375" i="21"/>
  <c r="G375" i="21" s="1"/>
  <c r="W375" i="21" s="1"/>
  <c r="A376" i="21"/>
  <c r="G376" i="21" s="1"/>
  <c r="W376" i="21" s="1"/>
  <c r="A377" i="21"/>
  <c r="G377" i="21" s="1"/>
  <c r="W377" i="21" s="1"/>
  <c r="A378" i="21"/>
  <c r="G378" i="21" s="1"/>
  <c r="W378" i="21" s="1"/>
  <c r="A379" i="21"/>
  <c r="G379" i="21" s="1"/>
  <c r="W379" i="21" s="1"/>
  <c r="A380" i="21"/>
  <c r="G380" i="21" s="1"/>
  <c r="W380" i="21" s="1"/>
  <c r="A381" i="21"/>
  <c r="G381" i="21" s="1"/>
  <c r="W381" i="21" s="1"/>
  <c r="A382" i="21"/>
  <c r="G382" i="21" s="1"/>
  <c r="A383" i="21"/>
  <c r="G383" i="21" s="1"/>
  <c r="W383" i="21" s="1"/>
  <c r="A384" i="21"/>
  <c r="G384" i="21" s="1"/>
  <c r="W384" i="21" s="1"/>
  <c r="A385" i="21"/>
  <c r="G385" i="21" s="1"/>
  <c r="W385" i="21" s="1"/>
  <c r="A386" i="21"/>
  <c r="G386" i="21" s="1"/>
  <c r="W386" i="21" s="1"/>
  <c r="A387" i="21"/>
  <c r="G387" i="21" s="1"/>
  <c r="W387" i="21" s="1"/>
  <c r="A388" i="21"/>
  <c r="G388" i="21" s="1"/>
  <c r="W388" i="21" s="1"/>
  <c r="A389" i="21"/>
  <c r="G389" i="21" s="1"/>
  <c r="W389" i="21" s="1"/>
  <c r="A390" i="21"/>
  <c r="G390" i="21" s="1"/>
  <c r="W390" i="21" s="1"/>
  <c r="A391" i="21"/>
  <c r="G391" i="21" s="1"/>
  <c r="W391" i="21" s="1"/>
  <c r="A392" i="21"/>
  <c r="G392" i="21" s="1"/>
  <c r="W392" i="21" s="1"/>
  <c r="A393" i="21"/>
  <c r="G393" i="21" s="1"/>
  <c r="W393" i="21" s="1"/>
  <c r="A394" i="21"/>
  <c r="G394" i="21" s="1"/>
  <c r="W394" i="21" s="1"/>
  <c r="A395" i="21"/>
  <c r="G395" i="21" s="1"/>
  <c r="W395" i="21" s="1"/>
  <c r="A396" i="21"/>
  <c r="G396" i="21" s="1"/>
  <c r="W396" i="21" s="1"/>
  <c r="A397" i="21"/>
  <c r="G397" i="21" s="1"/>
  <c r="W397" i="21" s="1"/>
  <c r="A398" i="21"/>
  <c r="G398" i="21" s="1"/>
  <c r="W398" i="21" s="1"/>
  <c r="A399" i="21"/>
  <c r="G399" i="21" s="1"/>
  <c r="A400" i="21"/>
  <c r="G400" i="21" s="1"/>
  <c r="A401" i="21"/>
  <c r="G401" i="21" s="1"/>
  <c r="W401" i="21" s="1"/>
  <c r="A402" i="21"/>
  <c r="G402" i="21" s="1"/>
  <c r="W402" i="21" s="1"/>
  <c r="A403" i="21"/>
  <c r="G403" i="21" s="1"/>
  <c r="W403" i="21" s="1"/>
  <c r="A404" i="21"/>
  <c r="G404" i="21" s="1"/>
  <c r="W404" i="21" s="1"/>
  <c r="A405" i="21"/>
  <c r="G405" i="21" s="1"/>
  <c r="W405" i="21" s="1"/>
  <c r="A406" i="21"/>
  <c r="G406" i="21" s="1"/>
  <c r="W406" i="21" s="1"/>
  <c r="A407" i="21"/>
  <c r="G407" i="21" s="1"/>
  <c r="W407" i="21" s="1"/>
  <c r="A408" i="21"/>
  <c r="G408" i="21" s="1"/>
  <c r="W408" i="21" s="1"/>
  <c r="A409" i="21"/>
  <c r="G409" i="21" s="1"/>
  <c r="W409" i="21" s="1"/>
  <c r="A410" i="21"/>
  <c r="G410" i="21" s="1"/>
  <c r="W410" i="21" s="1"/>
  <c r="A411" i="21"/>
  <c r="G411" i="21" s="1"/>
  <c r="W411" i="21" s="1"/>
  <c r="A412" i="21"/>
  <c r="G412" i="21" s="1"/>
  <c r="W412" i="21" s="1"/>
  <c r="A413" i="21"/>
  <c r="G413" i="21" s="1"/>
  <c r="W413" i="21" s="1"/>
  <c r="A414" i="21"/>
  <c r="G414" i="21" s="1"/>
  <c r="W414" i="21" s="1"/>
  <c r="A415" i="21"/>
  <c r="G415" i="21" s="1"/>
  <c r="W415" i="21" s="1"/>
  <c r="A416" i="21"/>
  <c r="G416" i="21" s="1"/>
  <c r="W416" i="21" s="1"/>
  <c r="A417" i="21"/>
  <c r="G417" i="21" s="1"/>
  <c r="W417" i="21" s="1"/>
  <c r="A418" i="21"/>
  <c r="G418" i="21" s="1"/>
  <c r="W418" i="21" s="1"/>
  <c r="A419" i="21"/>
  <c r="G419" i="21" s="1"/>
  <c r="W419" i="21" s="1"/>
  <c r="A420" i="21"/>
  <c r="G420" i="21" s="1"/>
  <c r="W420" i="21" s="1"/>
  <c r="A421" i="21"/>
  <c r="G421" i="21" s="1"/>
  <c r="W421" i="21" s="1"/>
  <c r="A422" i="21"/>
  <c r="G422" i="21" s="1"/>
  <c r="W422" i="21" s="1"/>
  <c r="A423" i="21"/>
  <c r="G423" i="21" s="1"/>
  <c r="W423" i="21" s="1"/>
  <c r="A424" i="21"/>
  <c r="G424" i="21" s="1"/>
  <c r="A425" i="21"/>
  <c r="G425" i="21" s="1"/>
  <c r="W425" i="21" s="1"/>
  <c r="A426" i="21"/>
  <c r="G426" i="21" s="1"/>
  <c r="W426" i="21" s="1"/>
  <c r="A427" i="21"/>
  <c r="G427" i="21" s="1"/>
  <c r="W427" i="21" s="1"/>
  <c r="A428" i="21"/>
  <c r="G428" i="21" s="1"/>
  <c r="W428" i="21" s="1"/>
  <c r="A429" i="21"/>
  <c r="G429" i="21" s="1"/>
  <c r="W429" i="21" s="1"/>
  <c r="A430" i="21"/>
  <c r="G430" i="21" s="1"/>
  <c r="W430" i="21" s="1"/>
  <c r="A431" i="21"/>
  <c r="G431" i="21" s="1"/>
  <c r="W431" i="21" s="1"/>
  <c r="A432" i="21"/>
  <c r="G432" i="21" s="1"/>
  <c r="A433" i="21"/>
  <c r="G433" i="21" s="1"/>
  <c r="W433" i="21" s="1"/>
  <c r="A434" i="21"/>
  <c r="G434" i="21" s="1"/>
  <c r="W434" i="21" s="1"/>
  <c r="A435" i="21"/>
  <c r="G435" i="21" s="1"/>
  <c r="W435" i="21" s="1"/>
  <c r="A436" i="21"/>
  <c r="G436" i="21" s="1"/>
  <c r="W436" i="21" s="1"/>
  <c r="A437" i="21"/>
  <c r="G437" i="21" s="1"/>
  <c r="W437" i="21" s="1"/>
  <c r="A438" i="21"/>
  <c r="G438" i="21" s="1"/>
  <c r="W438" i="21" s="1"/>
  <c r="A439" i="21"/>
  <c r="G439" i="21" s="1"/>
  <c r="W439" i="21" s="1"/>
  <c r="A440" i="21"/>
  <c r="G440" i="21" s="1"/>
  <c r="W440" i="21" s="1"/>
  <c r="A441" i="21"/>
  <c r="G441" i="21" s="1"/>
  <c r="W441" i="21" s="1"/>
  <c r="A442" i="21"/>
  <c r="G442" i="21" s="1"/>
  <c r="W442" i="21" s="1"/>
  <c r="A443" i="21"/>
  <c r="G443" i="21" s="1"/>
  <c r="W443" i="21" s="1"/>
  <c r="A444" i="21"/>
  <c r="G444" i="21" s="1"/>
  <c r="W444" i="21" s="1"/>
  <c r="A445" i="21"/>
  <c r="G445" i="21" s="1"/>
  <c r="W445" i="21" s="1"/>
  <c r="A446" i="21"/>
  <c r="G446" i="21" s="1"/>
  <c r="W446" i="21" s="1"/>
  <c r="A447" i="21"/>
  <c r="G447" i="21" s="1"/>
  <c r="W447" i="21" s="1"/>
  <c r="A448" i="21"/>
  <c r="G448" i="21" s="1"/>
  <c r="W448" i="21" s="1"/>
  <c r="A449" i="21"/>
  <c r="G449" i="21" s="1"/>
  <c r="W449" i="21" s="1"/>
  <c r="A450" i="21"/>
  <c r="G450" i="21" s="1"/>
  <c r="W450" i="21" s="1"/>
  <c r="A451" i="21"/>
  <c r="G451" i="21" s="1"/>
  <c r="W451" i="21" s="1"/>
  <c r="A452" i="21"/>
  <c r="G452" i="21" s="1"/>
  <c r="W452" i="21" s="1"/>
  <c r="A453" i="21"/>
  <c r="G453" i="21" s="1"/>
  <c r="W453" i="21" s="1"/>
  <c r="A454" i="21"/>
  <c r="G454" i="21" s="1"/>
  <c r="A455" i="21"/>
  <c r="G455" i="21" s="1"/>
  <c r="W455" i="21" s="1"/>
  <c r="A456" i="21"/>
  <c r="G456" i="21" s="1"/>
  <c r="W456" i="21" s="1"/>
  <c r="A457" i="21"/>
  <c r="G457" i="21" s="1"/>
  <c r="W457" i="21" s="1"/>
  <c r="A458" i="21"/>
  <c r="G458" i="21" s="1"/>
  <c r="W458" i="21" s="1"/>
  <c r="A459" i="21"/>
  <c r="G459" i="21" s="1"/>
  <c r="W459" i="21" s="1"/>
  <c r="A460" i="21"/>
  <c r="G460" i="21" s="1"/>
  <c r="W460" i="21" s="1"/>
  <c r="A461" i="21"/>
  <c r="G461" i="21" s="1"/>
  <c r="W461" i="21" s="1"/>
  <c r="A462" i="21"/>
  <c r="G462" i="21" s="1"/>
  <c r="W462" i="21" s="1"/>
  <c r="A463" i="21"/>
  <c r="G463" i="21" s="1"/>
  <c r="W463" i="21" s="1"/>
  <c r="A464" i="21"/>
  <c r="G464" i="21" s="1"/>
  <c r="W464" i="21" s="1"/>
  <c r="A465" i="21"/>
  <c r="G465" i="21" s="1"/>
  <c r="W465" i="21" s="1"/>
  <c r="A466" i="21"/>
  <c r="G466" i="21" s="1"/>
  <c r="W466" i="21" s="1"/>
  <c r="A467" i="21"/>
  <c r="G467" i="21" s="1"/>
  <c r="W467" i="21" s="1"/>
  <c r="A468" i="21"/>
  <c r="G468" i="21" s="1"/>
  <c r="W468" i="21" s="1"/>
  <c r="A469" i="21"/>
  <c r="G469" i="21" s="1"/>
  <c r="W469" i="21" s="1"/>
  <c r="A470" i="21"/>
  <c r="G470" i="21" s="1"/>
  <c r="W470" i="21" s="1"/>
  <c r="A471" i="21"/>
  <c r="G471" i="21" s="1"/>
  <c r="W471" i="21" s="1"/>
  <c r="A472" i="21"/>
  <c r="G472" i="21" s="1"/>
  <c r="W472" i="21" s="1"/>
  <c r="A473" i="21"/>
  <c r="G473" i="21" s="1"/>
  <c r="W473" i="21" s="1"/>
  <c r="A474" i="21"/>
  <c r="G474" i="21" s="1"/>
  <c r="A475" i="21"/>
  <c r="G475" i="21" s="1"/>
  <c r="W475" i="21" s="1"/>
  <c r="A476" i="21"/>
  <c r="G476" i="21" s="1"/>
  <c r="W476" i="21" s="1"/>
  <c r="A477" i="21"/>
  <c r="G477" i="21" s="1"/>
  <c r="W477" i="21" s="1"/>
  <c r="A478" i="21"/>
  <c r="G478" i="21" s="1"/>
  <c r="W478" i="21" s="1"/>
  <c r="A479" i="21"/>
  <c r="G479" i="21" s="1"/>
  <c r="W479" i="21" s="1"/>
  <c r="A480" i="21"/>
  <c r="G480" i="21" s="1"/>
  <c r="A481" i="21"/>
  <c r="G481" i="21" s="1"/>
  <c r="W481" i="21" s="1"/>
  <c r="A482" i="21"/>
  <c r="G482" i="21" s="1"/>
  <c r="W482" i="21" s="1"/>
  <c r="A483" i="21"/>
  <c r="G483" i="21" s="1"/>
  <c r="W483" i="21" s="1"/>
  <c r="A484" i="21"/>
  <c r="G484" i="21" s="1"/>
  <c r="W484" i="21" s="1"/>
  <c r="A485" i="21"/>
  <c r="G485" i="21" s="1"/>
  <c r="W485" i="21" s="1"/>
  <c r="A486" i="21"/>
  <c r="G486" i="21" s="1"/>
  <c r="W486" i="21" s="1"/>
  <c r="A487" i="21"/>
  <c r="G487" i="21" s="1"/>
  <c r="W487" i="21" s="1"/>
  <c r="A488" i="21"/>
  <c r="G488" i="21" s="1"/>
  <c r="W488" i="21" s="1"/>
  <c r="A489" i="21"/>
  <c r="G489" i="21" s="1"/>
  <c r="W489" i="21" s="1"/>
  <c r="A490" i="21"/>
  <c r="G490" i="21" s="1"/>
  <c r="W490" i="21" s="1"/>
  <c r="A491" i="21"/>
  <c r="G491" i="21" s="1"/>
  <c r="W491" i="21" s="1"/>
  <c r="A492" i="21"/>
  <c r="G492" i="21" s="1"/>
  <c r="W492" i="21" s="1"/>
  <c r="A493" i="21"/>
  <c r="G493" i="21" s="1"/>
  <c r="W493" i="21" s="1"/>
  <c r="A494" i="21"/>
  <c r="G494" i="21" s="1"/>
  <c r="W494" i="21" s="1"/>
  <c r="A495" i="21"/>
  <c r="G495" i="21" s="1"/>
  <c r="W495" i="21" s="1"/>
  <c r="A496" i="21"/>
  <c r="G496" i="21" s="1"/>
  <c r="W496" i="21" s="1"/>
  <c r="A497" i="21"/>
  <c r="G497" i="21" s="1"/>
  <c r="W497" i="21" s="1"/>
  <c r="A498" i="21"/>
  <c r="G498" i="21" s="1"/>
  <c r="W498" i="21" s="1"/>
  <c r="A499" i="21"/>
  <c r="G499" i="21" s="1"/>
  <c r="W499" i="21" s="1"/>
  <c r="A500" i="21"/>
  <c r="G500" i="21" s="1"/>
  <c r="W500" i="21" s="1"/>
  <c r="A501" i="21"/>
  <c r="G501" i="21" s="1"/>
  <c r="W501" i="21" s="1"/>
  <c r="A5" i="21"/>
  <c r="G5" i="21" s="1"/>
  <c r="W5" i="21" s="1"/>
  <c r="A7" i="35"/>
  <c r="AU3" i="29"/>
  <c r="AU4" i="29"/>
  <c r="AU5" i="29"/>
  <c r="AU6" i="29"/>
  <c r="AV3" i="29"/>
  <c r="AV4" i="29"/>
  <c r="AV5" i="29"/>
  <c r="AV6" i="29"/>
  <c r="AU7" i="29"/>
  <c r="AV7" i="29"/>
  <c r="AU8" i="29"/>
  <c r="AV8" i="29"/>
  <c r="AU9" i="29"/>
  <c r="AV9" i="29"/>
  <c r="AU10" i="29"/>
  <c r="AV10" i="29"/>
  <c r="AU11" i="29"/>
  <c r="AV11" i="29"/>
  <c r="AU12" i="29"/>
  <c r="AV12" i="29"/>
  <c r="AU13" i="29"/>
  <c r="AV13" i="29"/>
  <c r="AU14" i="29"/>
  <c r="AV14" i="29"/>
  <c r="AU15" i="29"/>
  <c r="AV15" i="29"/>
  <c r="AU16" i="29"/>
  <c r="AV16" i="29"/>
  <c r="AU17" i="29"/>
  <c r="AV17" i="29"/>
  <c r="AU18" i="29"/>
  <c r="AV18" i="29"/>
  <c r="AU19" i="29"/>
  <c r="AV19" i="29"/>
  <c r="AU20" i="29"/>
  <c r="AV20" i="29"/>
  <c r="AU21" i="29"/>
  <c r="AV21" i="29"/>
  <c r="AU22" i="29"/>
  <c r="AV22" i="29"/>
  <c r="AU23" i="29"/>
  <c r="AV23" i="29"/>
  <c r="AU24" i="29"/>
  <c r="AV24" i="29"/>
  <c r="AU25" i="29"/>
  <c r="AV25" i="29"/>
  <c r="AU26" i="29"/>
  <c r="AV26" i="29"/>
  <c r="AU27" i="29"/>
  <c r="AV27" i="29"/>
  <c r="AU28" i="29"/>
  <c r="AV28" i="29"/>
  <c r="AU29" i="29"/>
  <c r="AV29" i="29"/>
  <c r="AU30" i="29"/>
  <c r="AV30" i="29"/>
  <c r="AU31" i="29"/>
  <c r="AV31" i="29"/>
  <c r="AU32" i="29"/>
  <c r="AV32" i="29"/>
  <c r="AU33" i="29"/>
  <c r="AV33" i="29"/>
  <c r="AU34" i="29"/>
  <c r="AV34" i="29"/>
  <c r="AU35" i="29"/>
  <c r="AV35" i="29"/>
  <c r="AU36" i="29"/>
  <c r="AV36" i="29"/>
  <c r="AU37" i="29"/>
  <c r="AV37" i="29"/>
  <c r="AU38" i="29"/>
  <c r="AV38" i="29"/>
  <c r="AU39" i="29"/>
  <c r="AV39" i="29"/>
  <c r="AU40" i="29"/>
  <c r="AV40" i="29"/>
  <c r="AU41" i="29"/>
  <c r="AV41" i="29"/>
  <c r="AU42" i="29"/>
  <c r="AV42" i="29"/>
  <c r="AU43" i="29"/>
  <c r="AV43" i="29"/>
  <c r="AU44" i="29"/>
  <c r="AV44" i="29"/>
  <c r="AU45" i="29"/>
  <c r="AV45" i="29"/>
  <c r="AU46" i="29"/>
  <c r="AV46" i="29"/>
  <c r="AU47" i="29"/>
  <c r="AV47" i="29"/>
  <c r="AU48" i="29"/>
  <c r="AV48" i="29"/>
  <c r="AU49" i="29"/>
  <c r="AV49" i="29"/>
  <c r="AU50" i="29"/>
  <c r="AV50" i="29"/>
  <c r="AU51" i="29"/>
  <c r="AV51" i="29"/>
  <c r="AU52" i="29"/>
  <c r="AV52" i="29"/>
  <c r="AU53" i="29"/>
  <c r="AV53" i="29"/>
  <c r="AU54" i="29"/>
  <c r="AV54" i="29"/>
  <c r="AU55" i="29"/>
  <c r="AV55" i="29"/>
  <c r="AU56" i="29"/>
  <c r="AV56" i="29"/>
  <c r="AU57" i="29"/>
  <c r="AV57" i="29"/>
  <c r="AU58" i="29"/>
  <c r="AV58" i="29"/>
  <c r="AU59" i="29"/>
  <c r="AV59" i="29"/>
  <c r="AU60" i="29"/>
  <c r="AV60" i="29"/>
  <c r="AU61" i="29"/>
  <c r="AV61" i="29"/>
  <c r="AU62" i="29"/>
  <c r="AV62" i="29"/>
  <c r="AU63" i="29"/>
  <c r="AV63" i="29"/>
  <c r="AU64" i="29"/>
  <c r="AV64" i="29"/>
  <c r="AU65" i="29"/>
  <c r="AV65" i="29"/>
  <c r="AU66" i="29"/>
  <c r="AV66" i="29"/>
  <c r="AU67" i="29"/>
  <c r="AV67" i="29"/>
  <c r="AU68" i="29"/>
  <c r="AV68" i="29"/>
  <c r="AU69" i="29"/>
  <c r="AV69" i="29"/>
  <c r="AU70" i="29"/>
  <c r="AV70" i="29"/>
  <c r="AU71" i="29"/>
  <c r="AV71" i="29"/>
  <c r="AU72" i="29"/>
  <c r="AV72" i="29"/>
  <c r="AU73" i="29"/>
  <c r="AV73" i="29"/>
  <c r="AU74" i="29"/>
  <c r="AV74" i="29"/>
  <c r="AU75" i="29"/>
  <c r="AV75" i="29"/>
  <c r="AU76" i="29"/>
  <c r="AV76" i="29"/>
  <c r="AU77" i="29"/>
  <c r="AV77" i="29"/>
  <c r="AU78" i="29"/>
  <c r="AV78" i="29"/>
  <c r="AU79" i="29"/>
  <c r="AV79" i="29"/>
  <c r="AU80" i="29"/>
  <c r="AV80" i="29"/>
  <c r="AU81" i="29"/>
  <c r="AV81" i="29"/>
  <c r="AU82" i="29"/>
  <c r="AV82" i="29"/>
  <c r="AU83" i="29"/>
  <c r="AV83" i="29"/>
  <c r="AU84" i="29"/>
  <c r="AV84" i="29"/>
  <c r="AU85" i="29"/>
  <c r="AV85" i="29"/>
  <c r="AU86" i="29"/>
  <c r="AV86" i="29"/>
  <c r="AU87" i="29"/>
  <c r="AV87" i="29"/>
  <c r="AU88" i="29"/>
  <c r="AV88" i="29"/>
  <c r="AU89" i="29"/>
  <c r="AV89" i="29"/>
  <c r="AU90" i="29"/>
  <c r="AV90" i="29"/>
  <c r="AU91" i="29"/>
  <c r="AV91" i="29"/>
  <c r="AU92" i="29"/>
  <c r="AV92" i="29"/>
  <c r="AU93" i="29"/>
  <c r="AV93" i="29"/>
  <c r="AU94" i="29"/>
  <c r="AV94" i="29"/>
  <c r="AU95" i="29"/>
  <c r="AV95" i="29"/>
  <c r="AU96" i="29"/>
  <c r="AV96" i="29"/>
  <c r="AU97" i="29"/>
  <c r="AV97" i="29"/>
  <c r="AU98" i="29"/>
  <c r="AV98" i="29"/>
  <c r="AU99" i="29"/>
  <c r="AV99" i="29"/>
  <c r="AU100" i="29"/>
  <c r="AV100" i="29"/>
  <c r="AU101" i="29"/>
  <c r="AV101" i="29"/>
  <c r="AU102" i="29"/>
  <c r="AV102" i="29"/>
  <c r="AU103" i="29"/>
  <c r="AV103" i="29"/>
  <c r="AU104" i="29"/>
  <c r="AV104" i="29"/>
  <c r="AU105" i="29"/>
  <c r="AV105" i="29"/>
  <c r="AU106" i="29"/>
  <c r="AV106" i="29"/>
  <c r="AU107" i="29"/>
  <c r="AV107" i="29"/>
  <c r="AU108" i="29"/>
  <c r="AV108" i="29"/>
  <c r="AU109" i="29"/>
  <c r="AV109" i="29"/>
  <c r="AU110" i="29"/>
  <c r="AV110" i="29"/>
  <c r="AU111" i="29"/>
  <c r="AV111" i="29"/>
  <c r="AU112" i="29"/>
  <c r="AV112" i="29"/>
  <c r="AU113" i="29"/>
  <c r="AV113" i="29"/>
  <c r="AU114" i="29"/>
  <c r="AV114" i="29"/>
  <c r="AU115" i="29"/>
  <c r="AV115" i="29"/>
  <c r="AU116" i="29"/>
  <c r="AV116" i="29"/>
  <c r="AU117" i="29"/>
  <c r="AV117" i="29"/>
  <c r="AU118" i="29"/>
  <c r="AV118" i="29"/>
  <c r="AU119" i="29"/>
  <c r="AV119" i="29"/>
  <c r="AU120" i="29"/>
  <c r="AV120" i="29"/>
  <c r="AU121" i="29"/>
  <c r="AV121" i="29"/>
  <c r="AU122" i="29"/>
  <c r="AV122" i="29"/>
  <c r="AU123" i="29"/>
  <c r="AV123" i="29"/>
  <c r="AU124" i="29"/>
  <c r="AV124" i="29"/>
  <c r="AU125" i="29"/>
  <c r="AV125" i="29"/>
  <c r="AU126" i="29"/>
  <c r="AV126" i="29"/>
  <c r="AU127" i="29"/>
  <c r="AV127" i="29"/>
  <c r="AU128" i="29"/>
  <c r="AV128" i="29"/>
  <c r="AU129" i="29"/>
  <c r="AV129" i="29"/>
  <c r="AU130" i="29"/>
  <c r="AV130" i="29"/>
  <c r="AU131" i="29"/>
  <c r="AV131" i="29"/>
  <c r="AU132" i="29"/>
  <c r="AV132" i="29"/>
  <c r="AU133" i="29"/>
  <c r="AV133" i="29"/>
  <c r="AU134" i="29"/>
  <c r="AV134" i="29"/>
  <c r="AU135" i="29"/>
  <c r="AV135" i="29"/>
  <c r="AU136" i="29"/>
  <c r="AV136" i="29"/>
  <c r="AU137" i="29"/>
  <c r="AV137" i="29"/>
  <c r="AU138" i="29"/>
  <c r="AV138" i="29"/>
  <c r="AU139" i="29"/>
  <c r="AV139" i="29"/>
  <c r="AU140" i="29"/>
  <c r="AV140" i="29"/>
  <c r="AU141" i="29"/>
  <c r="AV141" i="29"/>
  <c r="AU142" i="29"/>
  <c r="AV142" i="29"/>
  <c r="AU143" i="29"/>
  <c r="AV143" i="29"/>
  <c r="AU144" i="29"/>
  <c r="AV144" i="29"/>
  <c r="AU145" i="29"/>
  <c r="AV145" i="29"/>
  <c r="AU146" i="29"/>
  <c r="AV146" i="29"/>
  <c r="AU147" i="29"/>
  <c r="AV147" i="29"/>
  <c r="AU148" i="29"/>
  <c r="AV148" i="29"/>
  <c r="AU149" i="29"/>
  <c r="AV149" i="29"/>
  <c r="AU150" i="29"/>
  <c r="AV150" i="29"/>
  <c r="AU151" i="29"/>
  <c r="AV151" i="29"/>
  <c r="AU152" i="29"/>
  <c r="AV152" i="29"/>
  <c r="AU153" i="29"/>
  <c r="AV153" i="29"/>
  <c r="AU154" i="29"/>
  <c r="AV154" i="29"/>
  <c r="AU155" i="29"/>
  <c r="AV155" i="29"/>
  <c r="AU156" i="29"/>
  <c r="AV156" i="29"/>
  <c r="AU157" i="29"/>
  <c r="AV157" i="29"/>
  <c r="AU158" i="29"/>
  <c r="AV158" i="29"/>
  <c r="AU159" i="29"/>
  <c r="AV159" i="29"/>
  <c r="AU160" i="29"/>
  <c r="AV160" i="29"/>
  <c r="AU161" i="29"/>
  <c r="AV161" i="29"/>
  <c r="AU162" i="29"/>
  <c r="AV162" i="29"/>
  <c r="AU163" i="29"/>
  <c r="AV163" i="29"/>
  <c r="AU164" i="29"/>
  <c r="AV164" i="29"/>
  <c r="AU165" i="29"/>
  <c r="AV165" i="29"/>
  <c r="AU166" i="29"/>
  <c r="AV166" i="29"/>
  <c r="AU167" i="29"/>
  <c r="AV167" i="29"/>
  <c r="AU168" i="29"/>
  <c r="AV168" i="29"/>
  <c r="AU169" i="29"/>
  <c r="AV169" i="29"/>
  <c r="AU170" i="29"/>
  <c r="AV170" i="29"/>
  <c r="AU171" i="29"/>
  <c r="AV171" i="29"/>
  <c r="AU172" i="29"/>
  <c r="AV172" i="29"/>
  <c r="AU173" i="29"/>
  <c r="AV173" i="29"/>
  <c r="AU174" i="29"/>
  <c r="AV174" i="29"/>
  <c r="AU175" i="29"/>
  <c r="AV175" i="29"/>
  <c r="AU176" i="29"/>
  <c r="AV176" i="29"/>
  <c r="AU177" i="29"/>
  <c r="AV177" i="29"/>
  <c r="AU178" i="29"/>
  <c r="AV178" i="29"/>
  <c r="AU179" i="29"/>
  <c r="AV179" i="29"/>
  <c r="AU180" i="29"/>
  <c r="AV180" i="29"/>
  <c r="AU181" i="29"/>
  <c r="AV181" i="29"/>
  <c r="AU182" i="29"/>
  <c r="AV182" i="29"/>
  <c r="AU183" i="29"/>
  <c r="AV183" i="29"/>
  <c r="AU184" i="29"/>
  <c r="AV184" i="29"/>
  <c r="AU185" i="29"/>
  <c r="AV185" i="29"/>
  <c r="AU186" i="29"/>
  <c r="AV186" i="29"/>
  <c r="AU187" i="29"/>
  <c r="AV187" i="29"/>
  <c r="AU188" i="29"/>
  <c r="AV188" i="29"/>
  <c r="AU189" i="29"/>
  <c r="AV189" i="29"/>
  <c r="AU190" i="29"/>
  <c r="AV190" i="29"/>
  <c r="AU191" i="29"/>
  <c r="AV191" i="29"/>
  <c r="AU192" i="29"/>
  <c r="AV192" i="29"/>
  <c r="AU193" i="29"/>
  <c r="AV193" i="29"/>
  <c r="AU194" i="29"/>
  <c r="AV194" i="29"/>
  <c r="AU195" i="29"/>
  <c r="AV195" i="29"/>
  <c r="AU196" i="29"/>
  <c r="AV196" i="29"/>
  <c r="AU197" i="29"/>
  <c r="AV197" i="29"/>
  <c r="AU198" i="29"/>
  <c r="AV198" i="29"/>
  <c r="AU199" i="29"/>
  <c r="AV199" i="29"/>
  <c r="AU200" i="29"/>
  <c r="AV200" i="29"/>
  <c r="AU201" i="29"/>
  <c r="AV201" i="29"/>
  <c r="AU202" i="29"/>
  <c r="AV202" i="29"/>
  <c r="AU203" i="29"/>
  <c r="AV203" i="29"/>
  <c r="AU204" i="29"/>
  <c r="AV204" i="29"/>
  <c r="AU205" i="29"/>
  <c r="AV205" i="29"/>
  <c r="AU206" i="29"/>
  <c r="AV206" i="29"/>
  <c r="AU207" i="29"/>
  <c r="AV207" i="29"/>
  <c r="AU208" i="29"/>
  <c r="AV208" i="29"/>
  <c r="AU209" i="29"/>
  <c r="AV209" i="29"/>
  <c r="AU210" i="29"/>
  <c r="AV210" i="29"/>
  <c r="AU211" i="29"/>
  <c r="AV211" i="29"/>
  <c r="AU212" i="29"/>
  <c r="AV212" i="29"/>
  <c r="AU213" i="29"/>
  <c r="AV213" i="29"/>
  <c r="AU214" i="29"/>
  <c r="AV214" i="29"/>
  <c r="AU215" i="29"/>
  <c r="AV215" i="29"/>
  <c r="AU216" i="29"/>
  <c r="AV216" i="29"/>
  <c r="AU217" i="29"/>
  <c r="AV217" i="29"/>
  <c r="AU218" i="29"/>
  <c r="AV218" i="29"/>
  <c r="AU219" i="29"/>
  <c r="AV219" i="29"/>
  <c r="AU220" i="29"/>
  <c r="AV220" i="29"/>
  <c r="AU221" i="29"/>
  <c r="AV221" i="29"/>
  <c r="AU222" i="29"/>
  <c r="AV222" i="29"/>
  <c r="AU223" i="29"/>
  <c r="AV223" i="29"/>
  <c r="AU224" i="29"/>
  <c r="AV224" i="29"/>
  <c r="AU225" i="29"/>
  <c r="AV225" i="29"/>
  <c r="AU226" i="29"/>
  <c r="AV226" i="29"/>
  <c r="AU227" i="29"/>
  <c r="AV227" i="29"/>
  <c r="AU228" i="29"/>
  <c r="AV228" i="29"/>
  <c r="AU229" i="29"/>
  <c r="AV229" i="29"/>
  <c r="AU230" i="29"/>
  <c r="AV230" i="29"/>
  <c r="AU231" i="29"/>
  <c r="AV231" i="29"/>
  <c r="AU232" i="29"/>
  <c r="AV232" i="29"/>
  <c r="AU233" i="29"/>
  <c r="AV233" i="29"/>
  <c r="AU234" i="29"/>
  <c r="AV234" i="29"/>
  <c r="AU235" i="29"/>
  <c r="AV235" i="29"/>
  <c r="AU236" i="29"/>
  <c r="AV236" i="29"/>
  <c r="AU237" i="29"/>
  <c r="AV237" i="29"/>
  <c r="AU238" i="29"/>
  <c r="AV238" i="29"/>
  <c r="AU239" i="29"/>
  <c r="AV239" i="29"/>
  <c r="AU240" i="29"/>
  <c r="AV240" i="29"/>
  <c r="AU241" i="29"/>
  <c r="AV241" i="29"/>
  <c r="AU242" i="29"/>
  <c r="AV242" i="29"/>
  <c r="AU243" i="29"/>
  <c r="AV243" i="29"/>
  <c r="AU244" i="29"/>
  <c r="AV244" i="29"/>
  <c r="AU245" i="29"/>
  <c r="AV245" i="29"/>
  <c r="AU246" i="29"/>
  <c r="AV246" i="29"/>
  <c r="AU247" i="29"/>
  <c r="AV247" i="29"/>
  <c r="AU248" i="29"/>
  <c r="AV248" i="29"/>
  <c r="AU249" i="29"/>
  <c r="AV249" i="29"/>
  <c r="AU250" i="29"/>
  <c r="AV250" i="29"/>
  <c r="AU251" i="29"/>
  <c r="AV251" i="29"/>
  <c r="AU252" i="29"/>
  <c r="AV252" i="29"/>
  <c r="AU253" i="29"/>
  <c r="AV253" i="29"/>
  <c r="AU254" i="29"/>
  <c r="AV254" i="29"/>
  <c r="AU255" i="29"/>
  <c r="AV255" i="29"/>
  <c r="AU256" i="29"/>
  <c r="AV256" i="29"/>
  <c r="AU257" i="29"/>
  <c r="AV257" i="29"/>
  <c r="AU258" i="29"/>
  <c r="AV258" i="29"/>
  <c r="AU259" i="29"/>
  <c r="AV259" i="29"/>
  <c r="AU260" i="29"/>
  <c r="AV260" i="29"/>
  <c r="AU261" i="29"/>
  <c r="AV261" i="29"/>
  <c r="AU262" i="29"/>
  <c r="AV262" i="29"/>
  <c r="AU263" i="29"/>
  <c r="AV263" i="29"/>
  <c r="AU264" i="29"/>
  <c r="AV264" i="29"/>
  <c r="AU265" i="29"/>
  <c r="AV265" i="29"/>
  <c r="AU266" i="29"/>
  <c r="AV266" i="29"/>
  <c r="AU267" i="29"/>
  <c r="AV267" i="29"/>
  <c r="AU268" i="29"/>
  <c r="AV268" i="29"/>
  <c r="AU269" i="29"/>
  <c r="AV269" i="29"/>
  <c r="AU270" i="29"/>
  <c r="AV270" i="29"/>
  <c r="AU271" i="29"/>
  <c r="AV271" i="29"/>
  <c r="AU272" i="29"/>
  <c r="AV272" i="29"/>
  <c r="AU273" i="29"/>
  <c r="AV273" i="29"/>
  <c r="AU274" i="29"/>
  <c r="AV274" i="29"/>
  <c r="AU275" i="29"/>
  <c r="AV275" i="29"/>
  <c r="AU276" i="29"/>
  <c r="AV276" i="29"/>
  <c r="AU277" i="29"/>
  <c r="AV277" i="29"/>
  <c r="AU278" i="29"/>
  <c r="AV278" i="29"/>
  <c r="AU279" i="29"/>
  <c r="AV279" i="29"/>
  <c r="AU280" i="29"/>
  <c r="AV280" i="29"/>
  <c r="AU281" i="29"/>
  <c r="AV281" i="29"/>
  <c r="AU282" i="29"/>
  <c r="AV282" i="29"/>
  <c r="AU283" i="29"/>
  <c r="AV283" i="29"/>
  <c r="AU284" i="29"/>
  <c r="AV284" i="29"/>
  <c r="AU285" i="29"/>
  <c r="AV285" i="29"/>
  <c r="AU286" i="29"/>
  <c r="AV286" i="29"/>
  <c r="AU287" i="29"/>
  <c r="AV287" i="29"/>
  <c r="AU288" i="29"/>
  <c r="AV288" i="29"/>
  <c r="AU289" i="29"/>
  <c r="AV289" i="29"/>
  <c r="AU290" i="29"/>
  <c r="AV290" i="29"/>
  <c r="AU291" i="29"/>
  <c r="AV291" i="29"/>
  <c r="AU292" i="29"/>
  <c r="AV292" i="29"/>
  <c r="AU293" i="29"/>
  <c r="AV293" i="29"/>
  <c r="AU294" i="29"/>
  <c r="AV294" i="29"/>
  <c r="AU295" i="29"/>
  <c r="AV295" i="29"/>
  <c r="AU296" i="29"/>
  <c r="AV296" i="29"/>
  <c r="AU297" i="29"/>
  <c r="AV297" i="29"/>
  <c r="AU298" i="29"/>
  <c r="AV298" i="29"/>
  <c r="AU299" i="29"/>
  <c r="AV299" i="29"/>
  <c r="AU300" i="29"/>
  <c r="AV300" i="29"/>
  <c r="AU301" i="29"/>
  <c r="AV301" i="29"/>
  <c r="AU302" i="29"/>
  <c r="AV302" i="29"/>
  <c r="AU303" i="29"/>
  <c r="AV303" i="29"/>
  <c r="AU304" i="29"/>
  <c r="AV304" i="29"/>
  <c r="AU305" i="29"/>
  <c r="AV305" i="29"/>
  <c r="AU306" i="29"/>
  <c r="AV306" i="29"/>
  <c r="AU307" i="29"/>
  <c r="AV307" i="29"/>
  <c r="AU308" i="29"/>
  <c r="AV308" i="29"/>
  <c r="AU309" i="29"/>
  <c r="AV309" i="29"/>
  <c r="AU310" i="29"/>
  <c r="AV310" i="29"/>
  <c r="AU311" i="29"/>
  <c r="AV311" i="29"/>
  <c r="AU312" i="29"/>
  <c r="AV312" i="29"/>
  <c r="AU313" i="29"/>
  <c r="AV313" i="29"/>
  <c r="AU314" i="29"/>
  <c r="AV314" i="29"/>
  <c r="AU315" i="29"/>
  <c r="AV315" i="29"/>
  <c r="AU316" i="29"/>
  <c r="AV316" i="29"/>
  <c r="AU317" i="29"/>
  <c r="AV317" i="29"/>
  <c r="AU318" i="29"/>
  <c r="AV318" i="29"/>
  <c r="AU319" i="29"/>
  <c r="AV319" i="29"/>
  <c r="AU320" i="29"/>
  <c r="AV320" i="29"/>
  <c r="AU321" i="29"/>
  <c r="AV321" i="29"/>
  <c r="AU322" i="29"/>
  <c r="AV322" i="29"/>
  <c r="AU323" i="29"/>
  <c r="AV323" i="29"/>
  <c r="AU324" i="29"/>
  <c r="AV324" i="29"/>
  <c r="AU325" i="29"/>
  <c r="AV325" i="29"/>
  <c r="AU326" i="29"/>
  <c r="AV326" i="29"/>
  <c r="AU327" i="29"/>
  <c r="AV327" i="29"/>
  <c r="AU328" i="29"/>
  <c r="AV328" i="29"/>
  <c r="AU329" i="29"/>
  <c r="AV329" i="29"/>
  <c r="AU330" i="29"/>
  <c r="AV330" i="29"/>
  <c r="AU331" i="29"/>
  <c r="AV331" i="29"/>
  <c r="AU332" i="29"/>
  <c r="AV332" i="29"/>
  <c r="AU333" i="29"/>
  <c r="AV333" i="29"/>
  <c r="AU334" i="29"/>
  <c r="AV334" i="29"/>
  <c r="AU335" i="29"/>
  <c r="AV335" i="29"/>
  <c r="AU336" i="29"/>
  <c r="AV336" i="29"/>
  <c r="AU337" i="29"/>
  <c r="AV337" i="29"/>
  <c r="AU338" i="29"/>
  <c r="AV338" i="29"/>
  <c r="AU339" i="29"/>
  <c r="AV339" i="29"/>
  <c r="AU340" i="29"/>
  <c r="AV340" i="29"/>
  <c r="AU341" i="29"/>
  <c r="AV341" i="29"/>
  <c r="AU342" i="29"/>
  <c r="AV342" i="29"/>
  <c r="AU343" i="29"/>
  <c r="AV343" i="29"/>
  <c r="AU344" i="29"/>
  <c r="AV344" i="29"/>
  <c r="AU345" i="29"/>
  <c r="AV345" i="29"/>
  <c r="AU346" i="29"/>
  <c r="AV346" i="29"/>
  <c r="AU347" i="29"/>
  <c r="AV347" i="29"/>
  <c r="AU348" i="29"/>
  <c r="AV348" i="29"/>
  <c r="AU349" i="29"/>
  <c r="AV349" i="29"/>
  <c r="AU350" i="29"/>
  <c r="AV350" i="29"/>
  <c r="AU351" i="29"/>
  <c r="AV351" i="29"/>
  <c r="AU352" i="29"/>
  <c r="AV352" i="29"/>
  <c r="AU353" i="29"/>
  <c r="AV353" i="29"/>
  <c r="AU354" i="29"/>
  <c r="AV354" i="29"/>
  <c r="AU355" i="29"/>
  <c r="AV355" i="29"/>
  <c r="AU356" i="29"/>
  <c r="AV356" i="29"/>
  <c r="AU357" i="29"/>
  <c r="AV357" i="29"/>
  <c r="AU358" i="29"/>
  <c r="AV358" i="29"/>
  <c r="AU359" i="29"/>
  <c r="AV359" i="29"/>
  <c r="AU360" i="29"/>
  <c r="AV360" i="29"/>
  <c r="AU361" i="29"/>
  <c r="AV361" i="29"/>
  <c r="AU362" i="29"/>
  <c r="AV362" i="29"/>
  <c r="AU363" i="29"/>
  <c r="AV363" i="29"/>
  <c r="AU364" i="29"/>
  <c r="AV364" i="29"/>
  <c r="AU365" i="29"/>
  <c r="AV365" i="29"/>
  <c r="AU366" i="29"/>
  <c r="AV366" i="29"/>
  <c r="AU367" i="29"/>
  <c r="AV367" i="29"/>
  <c r="AU368" i="29"/>
  <c r="AV368" i="29"/>
  <c r="AU369" i="29"/>
  <c r="AV369" i="29"/>
  <c r="AU370" i="29"/>
  <c r="AV370" i="29"/>
  <c r="AU371" i="29"/>
  <c r="AV371" i="29"/>
  <c r="AU372" i="29"/>
  <c r="AV372" i="29"/>
  <c r="AU373" i="29"/>
  <c r="AV373" i="29"/>
  <c r="AU374" i="29"/>
  <c r="AV374" i="29"/>
  <c r="AU375" i="29"/>
  <c r="AV375" i="29"/>
  <c r="AU376" i="29"/>
  <c r="AV376" i="29"/>
  <c r="AU377" i="29"/>
  <c r="AV377" i="29"/>
  <c r="AU378" i="29"/>
  <c r="AV378" i="29"/>
  <c r="AU379" i="29"/>
  <c r="AV379" i="29"/>
  <c r="AU380" i="29"/>
  <c r="AV380" i="29"/>
  <c r="AU381" i="29"/>
  <c r="AV381" i="29"/>
  <c r="AU382" i="29"/>
  <c r="AV382" i="29"/>
  <c r="AU383" i="29"/>
  <c r="AV383" i="29"/>
  <c r="AU384" i="29"/>
  <c r="AV384" i="29"/>
  <c r="AU385" i="29"/>
  <c r="AV385" i="29"/>
  <c r="AU386" i="29"/>
  <c r="AV386" i="29"/>
  <c r="AU387" i="29"/>
  <c r="AV387" i="29"/>
  <c r="AU388" i="29"/>
  <c r="AV388" i="29"/>
  <c r="AU389" i="29"/>
  <c r="AV389" i="29"/>
  <c r="AU390" i="29"/>
  <c r="AV390" i="29"/>
  <c r="AU391" i="29"/>
  <c r="AV391" i="29"/>
  <c r="AU392" i="29"/>
  <c r="AV392" i="29"/>
  <c r="AU393" i="29"/>
  <c r="AV393" i="29"/>
  <c r="AU394" i="29"/>
  <c r="AV394" i="29"/>
  <c r="AU395" i="29"/>
  <c r="AV395" i="29"/>
  <c r="AU396" i="29"/>
  <c r="AV396" i="29"/>
  <c r="AU397" i="29"/>
  <c r="AV397" i="29"/>
  <c r="AU398" i="29"/>
  <c r="AV398" i="29"/>
  <c r="AU399" i="29"/>
  <c r="AV399" i="29"/>
  <c r="AU400" i="29"/>
  <c r="AV400" i="29"/>
  <c r="AU401" i="29"/>
  <c r="AV401" i="29"/>
  <c r="AU402" i="29"/>
  <c r="AV402" i="29"/>
  <c r="AU403" i="29"/>
  <c r="AV403" i="29"/>
  <c r="AU404" i="29"/>
  <c r="AV404" i="29"/>
  <c r="AU405" i="29"/>
  <c r="AV405" i="29"/>
  <c r="AU406" i="29"/>
  <c r="AV406" i="29"/>
  <c r="AU407" i="29"/>
  <c r="AV407" i="29"/>
  <c r="AU408" i="29"/>
  <c r="AV408" i="29"/>
  <c r="AU409" i="29"/>
  <c r="AV409" i="29"/>
  <c r="AU410" i="29"/>
  <c r="AV410" i="29"/>
  <c r="AU411" i="29"/>
  <c r="AV411" i="29"/>
  <c r="AU412" i="29"/>
  <c r="AV412" i="29"/>
  <c r="AU413" i="29"/>
  <c r="AV413" i="29"/>
  <c r="AU414" i="29"/>
  <c r="AV414" i="29"/>
  <c r="AU415" i="29"/>
  <c r="AV415" i="29"/>
  <c r="AU416" i="29"/>
  <c r="AV416" i="29"/>
  <c r="AU417" i="29"/>
  <c r="AV417" i="29"/>
  <c r="AU418" i="29"/>
  <c r="AV418" i="29"/>
  <c r="AU419" i="29"/>
  <c r="AV419" i="29"/>
  <c r="AU420" i="29"/>
  <c r="AV420" i="29"/>
  <c r="AU421" i="29"/>
  <c r="AV421" i="29"/>
  <c r="AU422" i="29"/>
  <c r="AV422" i="29"/>
  <c r="AU423" i="29"/>
  <c r="AV423" i="29"/>
  <c r="AU424" i="29"/>
  <c r="AV424" i="29"/>
  <c r="AU425" i="29"/>
  <c r="AV425" i="29"/>
  <c r="AU426" i="29"/>
  <c r="AV426" i="29"/>
  <c r="AU427" i="29"/>
  <c r="AV427" i="29"/>
  <c r="AU428" i="29"/>
  <c r="AV428" i="29"/>
  <c r="AU429" i="29"/>
  <c r="AV429" i="29"/>
  <c r="AU430" i="29"/>
  <c r="AV430" i="29"/>
  <c r="AU431" i="29"/>
  <c r="AV431" i="29"/>
  <c r="AU432" i="29"/>
  <c r="AV432" i="29"/>
  <c r="AU433" i="29"/>
  <c r="AV433" i="29"/>
  <c r="AU434" i="29"/>
  <c r="AV434" i="29"/>
  <c r="AU435" i="29"/>
  <c r="AV435" i="29"/>
  <c r="AU436" i="29"/>
  <c r="AV436" i="29"/>
  <c r="AU437" i="29"/>
  <c r="AV437" i="29"/>
  <c r="AU438" i="29"/>
  <c r="AV438" i="29"/>
  <c r="AU439" i="29"/>
  <c r="AV439" i="29"/>
  <c r="AU440" i="29"/>
  <c r="AV440" i="29"/>
  <c r="AU441" i="29"/>
  <c r="AV441" i="29"/>
  <c r="AU442" i="29"/>
  <c r="AV442" i="29"/>
  <c r="AU443" i="29"/>
  <c r="AV443" i="29"/>
  <c r="AU444" i="29"/>
  <c r="AV444" i="29"/>
  <c r="AU445" i="29"/>
  <c r="AV445" i="29"/>
  <c r="AU446" i="29"/>
  <c r="AV446" i="29"/>
  <c r="AU447" i="29"/>
  <c r="AV447" i="29"/>
  <c r="AU448" i="29"/>
  <c r="AV448" i="29"/>
  <c r="AU449" i="29"/>
  <c r="AV449" i="29"/>
  <c r="AU450" i="29"/>
  <c r="AV450" i="29"/>
  <c r="AU451" i="29"/>
  <c r="AV451" i="29"/>
  <c r="AU452" i="29"/>
  <c r="AV452" i="29"/>
  <c r="AU453" i="29"/>
  <c r="AV453" i="29"/>
  <c r="AU454" i="29"/>
  <c r="AV454" i="29"/>
  <c r="AU455" i="29"/>
  <c r="AV455" i="29"/>
  <c r="AU456" i="29"/>
  <c r="AV456" i="29"/>
  <c r="AU457" i="29"/>
  <c r="AV457" i="29"/>
  <c r="AU458" i="29"/>
  <c r="AV458" i="29"/>
  <c r="AU459" i="29"/>
  <c r="AV459" i="29"/>
  <c r="AU460" i="29"/>
  <c r="AV460" i="29"/>
  <c r="AU461" i="29"/>
  <c r="AV461" i="29"/>
  <c r="AU462" i="29"/>
  <c r="AV462" i="29"/>
  <c r="AU463" i="29"/>
  <c r="AV463" i="29"/>
  <c r="AU464" i="29"/>
  <c r="AV464" i="29"/>
  <c r="AU465" i="29"/>
  <c r="AV465" i="29"/>
  <c r="AU466" i="29"/>
  <c r="AV466" i="29"/>
  <c r="AU467" i="29"/>
  <c r="AV467" i="29"/>
  <c r="AU468" i="29"/>
  <c r="AV468" i="29"/>
  <c r="AU469" i="29"/>
  <c r="AV469" i="29"/>
  <c r="AU470" i="29"/>
  <c r="AV470" i="29"/>
  <c r="AU471" i="29"/>
  <c r="AV471" i="29"/>
  <c r="AU472" i="29"/>
  <c r="AV472" i="29"/>
  <c r="AU473" i="29"/>
  <c r="AV473" i="29"/>
  <c r="AU474" i="29"/>
  <c r="AV474" i="29"/>
  <c r="AU475" i="29"/>
  <c r="AV475" i="29"/>
  <c r="AU476" i="29"/>
  <c r="AV476" i="29"/>
  <c r="AU477" i="29"/>
  <c r="AV477" i="29"/>
  <c r="AU478" i="29"/>
  <c r="AV478" i="29"/>
  <c r="AU479" i="29"/>
  <c r="AV479" i="29"/>
  <c r="AU480" i="29"/>
  <c r="AV480" i="29"/>
  <c r="AU481" i="29"/>
  <c r="AV481" i="29"/>
  <c r="AU482" i="29"/>
  <c r="AV482" i="29"/>
  <c r="AU483" i="29"/>
  <c r="AV483" i="29"/>
  <c r="AU484" i="29"/>
  <c r="AV484" i="29"/>
  <c r="AU485" i="29"/>
  <c r="AV485" i="29"/>
  <c r="AU486" i="29"/>
  <c r="AV486" i="29"/>
  <c r="AU487" i="29"/>
  <c r="AV487" i="29"/>
  <c r="AU488" i="29"/>
  <c r="AV488" i="29"/>
  <c r="AU489" i="29"/>
  <c r="AV489" i="29"/>
  <c r="AU490" i="29"/>
  <c r="AV490" i="29"/>
  <c r="AU491" i="29"/>
  <c r="AV491" i="29"/>
  <c r="AU492" i="29"/>
  <c r="AV492" i="29"/>
  <c r="AU493" i="29"/>
  <c r="AV493" i="29"/>
  <c r="AU494" i="29"/>
  <c r="AV494" i="29"/>
  <c r="AU495" i="29"/>
  <c r="AV495" i="29"/>
  <c r="AU496" i="29"/>
  <c r="AV496" i="29"/>
  <c r="AU497" i="29"/>
  <c r="AV497" i="29"/>
  <c r="AU498" i="29"/>
  <c r="AV498" i="29"/>
  <c r="AU499" i="29"/>
  <c r="AV499" i="29"/>
  <c r="AU500" i="29"/>
  <c r="AV500" i="29"/>
  <c r="AU501" i="29"/>
  <c r="AV501" i="29"/>
  <c r="AU502" i="29"/>
  <c r="AV502" i="29"/>
  <c r="AU503" i="29"/>
  <c r="AV503" i="29"/>
  <c r="AU504" i="29"/>
  <c r="AV504" i="29"/>
  <c r="AU505" i="29"/>
  <c r="AV505" i="29"/>
  <c r="AU506" i="29"/>
  <c r="AV506" i="29"/>
  <c r="AU507" i="29"/>
  <c r="AV507" i="29"/>
  <c r="AU508" i="29"/>
  <c r="AV508" i="29"/>
  <c r="AU509" i="29"/>
  <c r="AV509" i="29"/>
  <c r="AU510" i="29"/>
  <c r="AV510" i="29"/>
  <c r="AU511" i="29"/>
  <c r="AV511" i="29"/>
  <c r="AU512" i="29"/>
  <c r="AV512" i="29"/>
  <c r="AU513" i="29"/>
  <c r="AV513" i="29"/>
  <c r="AU514" i="29"/>
  <c r="AV514" i="29"/>
  <c r="AU515" i="29"/>
  <c r="AV515" i="29"/>
  <c r="AU516" i="29"/>
  <c r="AV516" i="29"/>
  <c r="AU517" i="29"/>
  <c r="AV517" i="29"/>
  <c r="AU518" i="29"/>
  <c r="AV518" i="29"/>
  <c r="AU519" i="29"/>
  <c r="AV519" i="29"/>
  <c r="AU520" i="29"/>
  <c r="AV520" i="29"/>
  <c r="AU521" i="29"/>
  <c r="AV521" i="29"/>
  <c r="AU522" i="29"/>
  <c r="AV522" i="29"/>
  <c r="AU523" i="29"/>
  <c r="AV523" i="29"/>
  <c r="AU524" i="29"/>
  <c r="AV524" i="29"/>
  <c r="AU525" i="29"/>
  <c r="AV525" i="29"/>
  <c r="AU526" i="29"/>
  <c r="AV526" i="29"/>
  <c r="AU527" i="29"/>
  <c r="AV527" i="29"/>
  <c r="AU528" i="29"/>
  <c r="AV528" i="29"/>
  <c r="AU529" i="29"/>
  <c r="AV529" i="29"/>
  <c r="AU530" i="29"/>
  <c r="AV530" i="29"/>
  <c r="AU531" i="29"/>
  <c r="AV531" i="29"/>
  <c r="AU532" i="29"/>
  <c r="AV532" i="29"/>
  <c r="AU533" i="29"/>
  <c r="AV533" i="29"/>
  <c r="AU534" i="29"/>
  <c r="AV534" i="29"/>
  <c r="AU535" i="29"/>
  <c r="AV535" i="29"/>
  <c r="AU536" i="29"/>
  <c r="AV536" i="29"/>
  <c r="AU537" i="29"/>
  <c r="AV537" i="29"/>
  <c r="AU538" i="29"/>
  <c r="AV538" i="29"/>
  <c r="AU539" i="29"/>
  <c r="AV539" i="29"/>
  <c r="AU540" i="29"/>
  <c r="AV540" i="29"/>
  <c r="AU541" i="29"/>
  <c r="AV541" i="29"/>
  <c r="AU542" i="29"/>
  <c r="AV542" i="29"/>
  <c r="AU543" i="29"/>
  <c r="AV543" i="29"/>
  <c r="AU544" i="29"/>
  <c r="AV544" i="29"/>
  <c r="AU545" i="29"/>
  <c r="AV545" i="29"/>
  <c r="AU546" i="29"/>
  <c r="AV546" i="29"/>
  <c r="AU547" i="29"/>
  <c r="AV547" i="29"/>
  <c r="AU548" i="29"/>
  <c r="AV548" i="29"/>
  <c r="AU549" i="29"/>
  <c r="AV549" i="29"/>
  <c r="AU550" i="29"/>
  <c r="AV550" i="29"/>
  <c r="AU551" i="29"/>
  <c r="AV551" i="29"/>
  <c r="AU552" i="29"/>
  <c r="AV552" i="29"/>
  <c r="AU553" i="29"/>
  <c r="AV553" i="29"/>
  <c r="AU554" i="29"/>
  <c r="AV554" i="29"/>
  <c r="AU555" i="29"/>
  <c r="AV555" i="29"/>
  <c r="AU556" i="29"/>
  <c r="AV556" i="29"/>
  <c r="AU557" i="29"/>
  <c r="AV557" i="29"/>
  <c r="AU558" i="29"/>
  <c r="AV558" i="29"/>
  <c r="AU559" i="29"/>
  <c r="AV559" i="29"/>
  <c r="AU560" i="29"/>
  <c r="AV560" i="29"/>
  <c r="AU561" i="29"/>
  <c r="AV561" i="29"/>
  <c r="AU562" i="29"/>
  <c r="AV562" i="29"/>
  <c r="AU563" i="29"/>
  <c r="AV563" i="29"/>
  <c r="AU564" i="29"/>
  <c r="AV564" i="29"/>
  <c r="AU565" i="29"/>
  <c r="AV565" i="29"/>
  <c r="AU566" i="29"/>
  <c r="AV566" i="29"/>
  <c r="AU567" i="29"/>
  <c r="AV567" i="29"/>
  <c r="AU568" i="29"/>
  <c r="AV568" i="29"/>
  <c r="AU569" i="29"/>
  <c r="AV569" i="29"/>
  <c r="AU570" i="29"/>
  <c r="AV570" i="29"/>
  <c r="AU571" i="29"/>
  <c r="AV571" i="29"/>
  <c r="AU572" i="29"/>
  <c r="AV572" i="29"/>
  <c r="AU573" i="29"/>
  <c r="AV573" i="29"/>
  <c r="AU574" i="29"/>
  <c r="AV574" i="29"/>
  <c r="AU575" i="29"/>
  <c r="AV575" i="29"/>
  <c r="AU576" i="29"/>
  <c r="AV576" i="29"/>
  <c r="AU577" i="29"/>
  <c r="AV577" i="29"/>
  <c r="AU578" i="29"/>
  <c r="AV578" i="29"/>
  <c r="AU579" i="29"/>
  <c r="AV579" i="29"/>
  <c r="AU580" i="29"/>
  <c r="AV580" i="29"/>
  <c r="AU581" i="29"/>
  <c r="AV581" i="29"/>
  <c r="AU582" i="29"/>
  <c r="AV582" i="29"/>
  <c r="AU583" i="29"/>
  <c r="AV583" i="29"/>
  <c r="AU584" i="29"/>
  <c r="AV584" i="29"/>
  <c r="AU585" i="29"/>
  <c r="AV585" i="29"/>
  <c r="AU586" i="29"/>
  <c r="AV586" i="29"/>
  <c r="AU587" i="29"/>
  <c r="AV587" i="29"/>
  <c r="AU588" i="29"/>
  <c r="AV588" i="29"/>
  <c r="AU589" i="29"/>
  <c r="AV589" i="29"/>
  <c r="AU590" i="29"/>
  <c r="AV590" i="29"/>
  <c r="AU591" i="29"/>
  <c r="AV591" i="29"/>
  <c r="AU592" i="29"/>
  <c r="AV592" i="29"/>
  <c r="AU593" i="29"/>
  <c r="AV593" i="29"/>
  <c r="AU594" i="29"/>
  <c r="AV594" i="29"/>
  <c r="AU595" i="29"/>
  <c r="AV595" i="29"/>
  <c r="AU596" i="29"/>
  <c r="AV596" i="29"/>
  <c r="AU597" i="29"/>
  <c r="AV597" i="29"/>
  <c r="AU598" i="29"/>
  <c r="AV598" i="29"/>
  <c r="AU599" i="29"/>
  <c r="AV599" i="29"/>
  <c r="AU600" i="29"/>
  <c r="AV600" i="29"/>
  <c r="AU601" i="29"/>
  <c r="AV601" i="29"/>
  <c r="AU602" i="29"/>
  <c r="AV602" i="29"/>
  <c r="AU603" i="29"/>
  <c r="AV603" i="29"/>
  <c r="AU604" i="29"/>
  <c r="AV604" i="29"/>
  <c r="AU605" i="29"/>
  <c r="AV605" i="29"/>
  <c r="AU606" i="29"/>
  <c r="AV606" i="29"/>
  <c r="AU607" i="29"/>
  <c r="AV607" i="29"/>
  <c r="AU608" i="29"/>
  <c r="AV608" i="29"/>
  <c r="AU609" i="29"/>
  <c r="AV609" i="29"/>
  <c r="AU610" i="29"/>
  <c r="AV610" i="29"/>
  <c r="AU611" i="29"/>
  <c r="AV611" i="29"/>
  <c r="AU612" i="29"/>
  <c r="AV612" i="29"/>
  <c r="AU613" i="29"/>
  <c r="AV613" i="29"/>
  <c r="AU614" i="29"/>
  <c r="AV614" i="29"/>
  <c r="AU615" i="29"/>
  <c r="AV615" i="29"/>
  <c r="AU616" i="29"/>
  <c r="AV616" i="29"/>
  <c r="AU617" i="29"/>
  <c r="AV617" i="29"/>
  <c r="AU618" i="29"/>
  <c r="AV618" i="29"/>
  <c r="AU619" i="29"/>
  <c r="AV619" i="29"/>
  <c r="AU620" i="29"/>
  <c r="AV620" i="29"/>
  <c r="AU621" i="29"/>
  <c r="AV621" i="29"/>
  <c r="AU622" i="29"/>
  <c r="AV622" i="29"/>
  <c r="AU623" i="29"/>
  <c r="AV623" i="29"/>
  <c r="AU624" i="29"/>
  <c r="AV624" i="29"/>
  <c r="AU625" i="29"/>
  <c r="AV625" i="29"/>
  <c r="AU626" i="29"/>
  <c r="AV626" i="29"/>
  <c r="AU627" i="29"/>
  <c r="AV627" i="29"/>
  <c r="AU628" i="29"/>
  <c r="AV628" i="29"/>
  <c r="AU629" i="29"/>
  <c r="AV629" i="29"/>
  <c r="AU630" i="29"/>
  <c r="AV630" i="29"/>
  <c r="AU631" i="29"/>
  <c r="AV631" i="29"/>
  <c r="AU632" i="29"/>
  <c r="AV632" i="29"/>
  <c r="AU633" i="29"/>
  <c r="AV633" i="29"/>
  <c r="AU634" i="29"/>
  <c r="AV634" i="29"/>
  <c r="AU635" i="29"/>
  <c r="AV635" i="29"/>
  <c r="AU636" i="29"/>
  <c r="AV636" i="29"/>
  <c r="AU637" i="29"/>
  <c r="AV637" i="29"/>
  <c r="AU638" i="29"/>
  <c r="AV638" i="29"/>
  <c r="AU639" i="29"/>
  <c r="AV639" i="29"/>
  <c r="AU640" i="29"/>
  <c r="AV640" i="29"/>
  <c r="AU641" i="29"/>
  <c r="AV641" i="29"/>
  <c r="AU642" i="29"/>
  <c r="AV642" i="29"/>
  <c r="AU643" i="29"/>
  <c r="AV643" i="29"/>
  <c r="AU644" i="29"/>
  <c r="AV644" i="29"/>
  <c r="AU645" i="29"/>
  <c r="AV645" i="29"/>
  <c r="AU646" i="29"/>
  <c r="AV646" i="29"/>
  <c r="AU647" i="29"/>
  <c r="AV647" i="29"/>
  <c r="AU648" i="29"/>
  <c r="AV648" i="29"/>
  <c r="AU649" i="29"/>
  <c r="AV649" i="29"/>
  <c r="AU650" i="29"/>
  <c r="AV650" i="29"/>
  <c r="AU651" i="29"/>
  <c r="AV651" i="29"/>
  <c r="AU652" i="29"/>
  <c r="AV652" i="29"/>
  <c r="AU653" i="29"/>
  <c r="AV653" i="29"/>
  <c r="AU654" i="29"/>
  <c r="AV654" i="29"/>
  <c r="AU655" i="29"/>
  <c r="AV655" i="29"/>
  <c r="AU656" i="29"/>
  <c r="AV656" i="29"/>
  <c r="AU657" i="29"/>
  <c r="AV657" i="29"/>
  <c r="AU658" i="29"/>
  <c r="AV658" i="29"/>
  <c r="AU659" i="29"/>
  <c r="AV659" i="29"/>
  <c r="AU660" i="29"/>
  <c r="AV660" i="29"/>
  <c r="AU661" i="29"/>
  <c r="AV661" i="29"/>
  <c r="AU662" i="29"/>
  <c r="AV662" i="29"/>
  <c r="AU663" i="29"/>
  <c r="AV663" i="29"/>
  <c r="AU664" i="29"/>
  <c r="AV664" i="29"/>
  <c r="AU665" i="29"/>
  <c r="AV665" i="29"/>
  <c r="AU666" i="29"/>
  <c r="AV666" i="29"/>
  <c r="AU667" i="29"/>
  <c r="AV667" i="29"/>
  <c r="AU668" i="29"/>
  <c r="AV668" i="29"/>
  <c r="AU669" i="29"/>
  <c r="AV669" i="29"/>
  <c r="AU670" i="29"/>
  <c r="AV670" i="29"/>
  <c r="AU671" i="29"/>
  <c r="AV671" i="29"/>
  <c r="AU672" i="29"/>
  <c r="AV672" i="29"/>
  <c r="AU673" i="29"/>
  <c r="AV673" i="29"/>
  <c r="AU674" i="29"/>
  <c r="AV674" i="29"/>
  <c r="AU675" i="29"/>
  <c r="AV675" i="29"/>
  <c r="AU676" i="29"/>
  <c r="AV676" i="29"/>
  <c r="AU677" i="29"/>
  <c r="AV677" i="29"/>
  <c r="AU678" i="29"/>
  <c r="AV678" i="29"/>
  <c r="AU679" i="29"/>
  <c r="AV679" i="29"/>
  <c r="AU680" i="29"/>
  <c r="AV680" i="29"/>
  <c r="AU681" i="29"/>
  <c r="AV681" i="29"/>
  <c r="AU682" i="29"/>
  <c r="AV682" i="29"/>
  <c r="AU683" i="29"/>
  <c r="AV683" i="29"/>
  <c r="AU684" i="29"/>
  <c r="AV684" i="29"/>
  <c r="AU685" i="29"/>
  <c r="AV685" i="29"/>
  <c r="AU686" i="29"/>
  <c r="AV686" i="29"/>
  <c r="AU687" i="29"/>
  <c r="AV687" i="29"/>
  <c r="AU688" i="29"/>
  <c r="AV688" i="29"/>
  <c r="AU689" i="29"/>
  <c r="AV689" i="29"/>
  <c r="AU690" i="29"/>
  <c r="AV690" i="29"/>
  <c r="AU691" i="29"/>
  <c r="AV691" i="29"/>
  <c r="AU692" i="29"/>
  <c r="AV692" i="29"/>
  <c r="AU693" i="29"/>
  <c r="AV693" i="29"/>
  <c r="AU694" i="29"/>
  <c r="AV694" i="29"/>
  <c r="AU695" i="29"/>
  <c r="AV695" i="29"/>
  <c r="AU696" i="29"/>
  <c r="AV696" i="29"/>
  <c r="AU697" i="29"/>
  <c r="AV697" i="29"/>
  <c r="AU698" i="29"/>
  <c r="AV698" i="29"/>
  <c r="AU699" i="29"/>
  <c r="AV699" i="29"/>
  <c r="AU700" i="29"/>
  <c r="AV700" i="29"/>
  <c r="AU701" i="29"/>
  <c r="AV701" i="29"/>
  <c r="AU702" i="29"/>
  <c r="AV702" i="29"/>
  <c r="AU703" i="29"/>
  <c r="AV703" i="29"/>
  <c r="AU704" i="29"/>
  <c r="AV704" i="29"/>
  <c r="AU705" i="29"/>
  <c r="AV705" i="29"/>
  <c r="AU706" i="29"/>
  <c r="AV706" i="29"/>
  <c r="AU707" i="29"/>
  <c r="AV707" i="29"/>
  <c r="AU708" i="29"/>
  <c r="AV708" i="29"/>
  <c r="AU709" i="29"/>
  <c r="AV709" i="29"/>
  <c r="AU710" i="29"/>
  <c r="AV710" i="29"/>
  <c r="AU711" i="29"/>
  <c r="AV711" i="29"/>
  <c r="AU712" i="29"/>
  <c r="AV712" i="29"/>
  <c r="AU713" i="29"/>
  <c r="AV713" i="29"/>
  <c r="AU714" i="29"/>
  <c r="AV714" i="29"/>
  <c r="AU715" i="29"/>
  <c r="AV715" i="29"/>
  <c r="AU716" i="29"/>
  <c r="AV716" i="29"/>
  <c r="AU717" i="29"/>
  <c r="AV717" i="29"/>
  <c r="AU718" i="29"/>
  <c r="AV718" i="29"/>
  <c r="AU719" i="29"/>
  <c r="AV719" i="29"/>
  <c r="AU720" i="29"/>
  <c r="AV720" i="29"/>
  <c r="AU721" i="29"/>
  <c r="AV721" i="29"/>
  <c r="AU722" i="29"/>
  <c r="AV722" i="29"/>
  <c r="AU723" i="29"/>
  <c r="AV723" i="29"/>
  <c r="AU724" i="29"/>
  <c r="AV724" i="29"/>
  <c r="AU725" i="29"/>
  <c r="AV725" i="29"/>
  <c r="AU726" i="29"/>
  <c r="AV726" i="29"/>
  <c r="AU727" i="29"/>
  <c r="AV727" i="29"/>
  <c r="AU728" i="29"/>
  <c r="AV728" i="29"/>
  <c r="AU729" i="29"/>
  <c r="AV729" i="29"/>
  <c r="AU730" i="29"/>
  <c r="AV730" i="29"/>
  <c r="AU731" i="29"/>
  <c r="AV731" i="29"/>
  <c r="AU732" i="29"/>
  <c r="AV732" i="29"/>
  <c r="AU733" i="29"/>
  <c r="AV733" i="29"/>
  <c r="AU734" i="29"/>
  <c r="AV734" i="29"/>
  <c r="AU735" i="29"/>
  <c r="AV735" i="29"/>
  <c r="AU736" i="29"/>
  <c r="AV736" i="29"/>
  <c r="AU737" i="29"/>
  <c r="AV737" i="29"/>
  <c r="AU738" i="29"/>
  <c r="AV738" i="29"/>
  <c r="AU739" i="29"/>
  <c r="AV739" i="29"/>
  <c r="AU740" i="29"/>
  <c r="AV740" i="29"/>
  <c r="AU741" i="29"/>
  <c r="AV741" i="29"/>
  <c r="AU742" i="29"/>
  <c r="AV742" i="29"/>
  <c r="AU743" i="29"/>
  <c r="AV743" i="29"/>
  <c r="AU744" i="29"/>
  <c r="AV744" i="29"/>
  <c r="AU745" i="29"/>
  <c r="AV745" i="29"/>
  <c r="AU746" i="29"/>
  <c r="AV746" i="29"/>
  <c r="AU747" i="29"/>
  <c r="AV747" i="29"/>
  <c r="AU748" i="29"/>
  <c r="AV748" i="29"/>
  <c r="AU749" i="29"/>
  <c r="AV749" i="29"/>
  <c r="AU750" i="29"/>
  <c r="AV750" i="29"/>
  <c r="AU751" i="29"/>
  <c r="AV751" i="29"/>
  <c r="AU752" i="29"/>
  <c r="AV752" i="29"/>
  <c r="AU753" i="29"/>
  <c r="AV753" i="29"/>
  <c r="AU754" i="29"/>
  <c r="AV754" i="29"/>
  <c r="AU755" i="29"/>
  <c r="AV755" i="29"/>
  <c r="AU756" i="29"/>
  <c r="AV756" i="29"/>
  <c r="AU757" i="29"/>
  <c r="AV757" i="29"/>
  <c r="AU758" i="29"/>
  <c r="AV758" i="29"/>
  <c r="AU759" i="29"/>
  <c r="AV759" i="29"/>
  <c r="AU760" i="29"/>
  <c r="AV760" i="29"/>
  <c r="AU761" i="29"/>
  <c r="AV761" i="29"/>
  <c r="AU762" i="29"/>
  <c r="AV762" i="29"/>
  <c r="AU763" i="29"/>
  <c r="AV763" i="29"/>
  <c r="AU764" i="29"/>
  <c r="AV764" i="29"/>
  <c r="AU765" i="29"/>
  <c r="AV765" i="29"/>
  <c r="AU766" i="29"/>
  <c r="AV766" i="29"/>
  <c r="AU767" i="29"/>
  <c r="AV767" i="29"/>
  <c r="AU768" i="29"/>
  <c r="AV768" i="29"/>
  <c r="AU769" i="29"/>
  <c r="AV769" i="29"/>
  <c r="AU770" i="29"/>
  <c r="AV770" i="29"/>
  <c r="AU771" i="29"/>
  <c r="AV771" i="29"/>
  <c r="AU772" i="29"/>
  <c r="AV772" i="29"/>
  <c r="AU773" i="29"/>
  <c r="AV773" i="29"/>
  <c r="AU774" i="29"/>
  <c r="AV774" i="29"/>
  <c r="AU775" i="29"/>
  <c r="AV775" i="29"/>
  <c r="AU776" i="29"/>
  <c r="AV776" i="29"/>
  <c r="AU777" i="29"/>
  <c r="AV777" i="29"/>
  <c r="AU778" i="29"/>
  <c r="AV778" i="29"/>
  <c r="AU779" i="29"/>
  <c r="AV779" i="29"/>
  <c r="AU780" i="29"/>
  <c r="AV780" i="29"/>
  <c r="AU781" i="29"/>
  <c r="AV781" i="29"/>
  <c r="AU782" i="29"/>
  <c r="AV782" i="29"/>
  <c r="AU783" i="29"/>
  <c r="AV783" i="29"/>
  <c r="AU784" i="29"/>
  <c r="AV784" i="29"/>
  <c r="AU785" i="29"/>
  <c r="AV785" i="29"/>
  <c r="AU786" i="29"/>
  <c r="AV786" i="29"/>
  <c r="AU787" i="29"/>
  <c r="AV787" i="29"/>
  <c r="AU788" i="29"/>
  <c r="AV788" i="29"/>
  <c r="AU789" i="29"/>
  <c r="AV789" i="29"/>
  <c r="AU790" i="29"/>
  <c r="AV790" i="29"/>
  <c r="AU791" i="29"/>
  <c r="AV791" i="29"/>
  <c r="AU792" i="29"/>
  <c r="AV792" i="29"/>
  <c r="AU793" i="29"/>
  <c r="AV793" i="29"/>
  <c r="AU794" i="29"/>
  <c r="AV794" i="29"/>
  <c r="AU795" i="29"/>
  <c r="AV795" i="29"/>
  <c r="AU796" i="29"/>
  <c r="AV796" i="29"/>
  <c r="AU797" i="29"/>
  <c r="AV797" i="29"/>
  <c r="AU798" i="29"/>
  <c r="AV798" i="29"/>
  <c r="AU799" i="29"/>
  <c r="AV799" i="29"/>
  <c r="AU800" i="29"/>
  <c r="AV800" i="29"/>
  <c r="AU801" i="29"/>
  <c r="AV801" i="29"/>
  <c r="AU802" i="29"/>
  <c r="AV802" i="29"/>
  <c r="AU803" i="29"/>
  <c r="AV803" i="29"/>
  <c r="AU804" i="29"/>
  <c r="AV804" i="29"/>
  <c r="AU805" i="29"/>
  <c r="AV805" i="29"/>
  <c r="AU806" i="29"/>
  <c r="AV806" i="29"/>
  <c r="AU807" i="29"/>
  <c r="AV807" i="29"/>
  <c r="AU808" i="29"/>
  <c r="AV808" i="29"/>
  <c r="AU809" i="29"/>
  <c r="AV809" i="29"/>
  <c r="AU810" i="29"/>
  <c r="AV810" i="29"/>
  <c r="AU811" i="29"/>
  <c r="AV811" i="29"/>
  <c r="AU812" i="29"/>
  <c r="AV812" i="29"/>
  <c r="AU813" i="29"/>
  <c r="AV813" i="29"/>
  <c r="AU814" i="29"/>
  <c r="AV814" i="29"/>
  <c r="AU815" i="29"/>
  <c r="AV815" i="29"/>
  <c r="AU816" i="29"/>
  <c r="AV816" i="29"/>
  <c r="AU817" i="29"/>
  <c r="AV817" i="29"/>
  <c r="AU818" i="29"/>
  <c r="AV818" i="29"/>
  <c r="AU819" i="29"/>
  <c r="AV819" i="29"/>
  <c r="AU820" i="29"/>
  <c r="AV820" i="29"/>
  <c r="AU821" i="29"/>
  <c r="AV821" i="29"/>
  <c r="AU822" i="29"/>
  <c r="AV822" i="29"/>
  <c r="AU823" i="29"/>
  <c r="AV823" i="29"/>
  <c r="AU824" i="29"/>
  <c r="AV824" i="29"/>
  <c r="AU825" i="29"/>
  <c r="AV825" i="29"/>
  <c r="AU826" i="29"/>
  <c r="AV826" i="29"/>
  <c r="AU827" i="29"/>
  <c r="AV827" i="29"/>
  <c r="AU828" i="29"/>
  <c r="AV828" i="29"/>
  <c r="AU829" i="29"/>
  <c r="AV829" i="29"/>
  <c r="AU830" i="29"/>
  <c r="AV830" i="29"/>
  <c r="AU831" i="29"/>
  <c r="AV831" i="29"/>
  <c r="AU832" i="29"/>
  <c r="AV832" i="29"/>
  <c r="AU833" i="29"/>
  <c r="AV833" i="29"/>
  <c r="AU834" i="29"/>
  <c r="AV834" i="29"/>
  <c r="AU835" i="29"/>
  <c r="AV835" i="29"/>
  <c r="AU836" i="29"/>
  <c r="AV836" i="29"/>
  <c r="AU837" i="29"/>
  <c r="AV837" i="29"/>
  <c r="AU838" i="29"/>
  <c r="AV838" i="29"/>
  <c r="AU839" i="29"/>
  <c r="AV839" i="29"/>
  <c r="AU840" i="29"/>
  <c r="AV840" i="29"/>
  <c r="AU841" i="29"/>
  <c r="AV841" i="29"/>
  <c r="AU842" i="29"/>
  <c r="AV842" i="29"/>
  <c r="AU843" i="29"/>
  <c r="AV843" i="29"/>
  <c r="AU844" i="29"/>
  <c r="AV844" i="29"/>
  <c r="AU845" i="29"/>
  <c r="AV845" i="29"/>
  <c r="AU846" i="29"/>
  <c r="AV846" i="29"/>
  <c r="AU847" i="29"/>
  <c r="AV847" i="29"/>
  <c r="AU848" i="29"/>
  <c r="AV848" i="29"/>
  <c r="AU849" i="29"/>
  <c r="AV849" i="29"/>
  <c r="AU850" i="29"/>
  <c r="AV850" i="29"/>
  <c r="AU851" i="29"/>
  <c r="AV851" i="29"/>
  <c r="AU852" i="29"/>
  <c r="AV852" i="29"/>
  <c r="AU853" i="29"/>
  <c r="AV853" i="29"/>
  <c r="AU854" i="29"/>
  <c r="AV854" i="29"/>
  <c r="AU855" i="29"/>
  <c r="AV855" i="29"/>
  <c r="AU856" i="29"/>
  <c r="AV856" i="29"/>
  <c r="AU857" i="29"/>
  <c r="AV857" i="29"/>
  <c r="AU858" i="29"/>
  <c r="AV858" i="29"/>
  <c r="AU859" i="29"/>
  <c r="AV859" i="29"/>
  <c r="AU860" i="29"/>
  <c r="AV860" i="29"/>
  <c r="AU861" i="29"/>
  <c r="AV861" i="29"/>
  <c r="AU862" i="29"/>
  <c r="AV862" i="29"/>
  <c r="AU863" i="29"/>
  <c r="AV863" i="29"/>
  <c r="AU864" i="29"/>
  <c r="AV864" i="29"/>
  <c r="AU865" i="29"/>
  <c r="AV865" i="29"/>
  <c r="AU866" i="29"/>
  <c r="AV866" i="29"/>
  <c r="AU867" i="29"/>
  <c r="AV867" i="29"/>
  <c r="AU868" i="29"/>
  <c r="AV868" i="29"/>
  <c r="AU869" i="29"/>
  <c r="AV869" i="29"/>
  <c r="AU870" i="29"/>
  <c r="AV870" i="29"/>
  <c r="AU871" i="29"/>
  <c r="AV871" i="29"/>
  <c r="AU872" i="29"/>
  <c r="AV872" i="29"/>
  <c r="AU873" i="29"/>
  <c r="AV873" i="29"/>
  <c r="AU874" i="29"/>
  <c r="AV874" i="29"/>
  <c r="AU875" i="29"/>
  <c r="AV875" i="29"/>
  <c r="AU876" i="29"/>
  <c r="AV876" i="29"/>
  <c r="AU877" i="29"/>
  <c r="AV877" i="29"/>
  <c r="AU878" i="29"/>
  <c r="AV878" i="29"/>
  <c r="AU879" i="29"/>
  <c r="AV879" i="29"/>
  <c r="AU880" i="29"/>
  <c r="AV880" i="29"/>
  <c r="AU881" i="29"/>
  <c r="AV881" i="29"/>
  <c r="AU882" i="29"/>
  <c r="AV882" i="29"/>
  <c r="AU883" i="29"/>
  <c r="AV883" i="29"/>
  <c r="AU884" i="29"/>
  <c r="AV884" i="29"/>
  <c r="AU885" i="29"/>
  <c r="AV885" i="29"/>
  <c r="AU886" i="29"/>
  <c r="AV886" i="29"/>
  <c r="AU887" i="29"/>
  <c r="AV887" i="29"/>
  <c r="AU888" i="29"/>
  <c r="AV888" i="29"/>
  <c r="AU889" i="29"/>
  <c r="AV889" i="29"/>
  <c r="AU890" i="29"/>
  <c r="AV890" i="29"/>
  <c r="AU891" i="29"/>
  <c r="AV891" i="29"/>
  <c r="AU892" i="29"/>
  <c r="AV892" i="29"/>
  <c r="AU893" i="29"/>
  <c r="AV893" i="29"/>
  <c r="AU894" i="29"/>
  <c r="AV894" i="29"/>
  <c r="AU895" i="29"/>
  <c r="AV895" i="29"/>
  <c r="AU896" i="29"/>
  <c r="AV896" i="29"/>
  <c r="AU897" i="29"/>
  <c r="AV897" i="29"/>
  <c r="AU898" i="29"/>
  <c r="AV898" i="29"/>
  <c r="AU899" i="29"/>
  <c r="AV899" i="29"/>
  <c r="AU900" i="29"/>
  <c r="AV900" i="29"/>
  <c r="AU901" i="29"/>
  <c r="AV901" i="29"/>
  <c r="AU902" i="29"/>
  <c r="AV902" i="29"/>
  <c r="AU903" i="29"/>
  <c r="AV903" i="29"/>
  <c r="AU904" i="29"/>
  <c r="AV904" i="29"/>
  <c r="AU905" i="29"/>
  <c r="AV905" i="29"/>
  <c r="AU906" i="29"/>
  <c r="AV906" i="29"/>
  <c r="AU907" i="29"/>
  <c r="AV907" i="29"/>
  <c r="AU908" i="29"/>
  <c r="AV908" i="29"/>
  <c r="AU909" i="29"/>
  <c r="AV909" i="29"/>
  <c r="AU910" i="29"/>
  <c r="AV910" i="29"/>
  <c r="AU911" i="29"/>
  <c r="AV911" i="29"/>
  <c r="AU912" i="29"/>
  <c r="AV912" i="29"/>
  <c r="AU913" i="29"/>
  <c r="AV913" i="29"/>
  <c r="AU914" i="29"/>
  <c r="AV914" i="29"/>
  <c r="AU915" i="29"/>
  <c r="AV915" i="29"/>
  <c r="AU916" i="29"/>
  <c r="AV916" i="29"/>
  <c r="AU917" i="29"/>
  <c r="AV917" i="29"/>
  <c r="AU918" i="29"/>
  <c r="AV918" i="29"/>
  <c r="AU919" i="29"/>
  <c r="AV919" i="29"/>
  <c r="AU920" i="29"/>
  <c r="AV920" i="29"/>
  <c r="AU921" i="29"/>
  <c r="AV921" i="29"/>
  <c r="AU922" i="29"/>
  <c r="AV922" i="29"/>
  <c r="AU923" i="29"/>
  <c r="AV923" i="29"/>
  <c r="AU924" i="29"/>
  <c r="AV924" i="29"/>
  <c r="AU925" i="29"/>
  <c r="AV925" i="29"/>
  <c r="AU926" i="29"/>
  <c r="AV926" i="29"/>
  <c r="AU927" i="29"/>
  <c r="AV927" i="29"/>
  <c r="AU928" i="29"/>
  <c r="AV928" i="29"/>
  <c r="AU929" i="29"/>
  <c r="AV929" i="29"/>
  <c r="AU930" i="29"/>
  <c r="AV930" i="29"/>
  <c r="AU931" i="29"/>
  <c r="AV931" i="29"/>
  <c r="AU932" i="29"/>
  <c r="AV932" i="29"/>
  <c r="AU933" i="29"/>
  <c r="AV933" i="29"/>
  <c r="AU934" i="29"/>
  <c r="AV934" i="29"/>
  <c r="AU935" i="29"/>
  <c r="AV935" i="29"/>
  <c r="AU936" i="29"/>
  <c r="AV936" i="29"/>
  <c r="AU937" i="29"/>
  <c r="AV937" i="29"/>
  <c r="AU938" i="29"/>
  <c r="AV938" i="29"/>
  <c r="AU939" i="29"/>
  <c r="AV939" i="29"/>
  <c r="AU940" i="29"/>
  <c r="AV940" i="29"/>
  <c r="AU941" i="29"/>
  <c r="AV941" i="29"/>
  <c r="AU942" i="29"/>
  <c r="AV942" i="29"/>
  <c r="AU943" i="29"/>
  <c r="AV943" i="29"/>
  <c r="AU944" i="29"/>
  <c r="AV944" i="29"/>
  <c r="AU945" i="29"/>
  <c r="AV945" i="29"/>
  <c r="AU946" i="29"/>
  <c r="AV946" i="29"/>
  <c r="AU947" i="29"/>
  <c r="AV947" i="29"/>
  <c r="AU948" i="29"/>
  <c r="AV948" i="29"/>
  <c r="AU949" i="29"/>
  <c r="AV949" i="29"/>
  <c r="AU950" i="29"/>
  <c r="AV950" i="29"/>
  <c r="AU951" i="29"/>
  <c r="AV951" i="29"/>
  <c r="AU952" i="29"/>
  <c r="AV952" i="29"/>
  <c r="AU953" i="29"/>
  <c r="AV953" i="29"/>
  <c r="AU954" i="29"/>
  <c r="AV954" i="29"/>
  <c r="AU955" i="29"/>
  <c r="AV955" i="29"/>
  <c r="AU956" i="29"/>
  <c r="AV956" i="29"/>
  <c r="AU957" i="29"/>
  <c r="AV957" i="29"/>
  <c r="AU958" i="29"/>
  <c r="AV958" i="29"/>
  <c r="AU959" i="29"/>
  <c r="AV959" i="29"/>
  <c r="AU960" i="29"/>
  <c r="AV960" i="29"/>
  <c r="AU961" i="29"/>
  <c r="AV961" i="29"/>
  <c r="AU962" i="29"/>
  <c r="AV962" i="29"/>
  <c r="AU963" i="29"/>
  <c r="AV963" i="29"/>
  <c r="AU964" i="29"/>
  <c r="AV964" i="29"/>
  <c r="AU965" i="29"/>
  <c r="AV965" i="29"/>
  <c r="AU966" i="29"/>
  <c r="AV966" i="29"/>
  <c r="AU967" i="29"/>
  <c r="AV967" i="29"/>
  <c r="AU968" i="29"/>
  <c r="AV968" i="29"/>
  <c r="AU969" i="29"/>
  <c r="AV969" i="29"/>
  <c r="AU970" i="29"/>
  <c r="AV970" i="29"/>
  <c r="AU971" i="29"/>
  <c r="AV971" i="29"/>
  <c r="AU972" i="29"/>
  <c r="AV972" i="29"/>
  <c r="AU973" i="29"/>
  <c r="AV973" i="29"/>
  <c r="AU974" i="29"/>
  <c r="AV974" i="29"/>
  <c r="AU975" i="29"/>
  <c r="AV975" i="29"/>
  <c r="AU976" i="29"/>
  <c r="AV976" i="29"/>
  <c r="AU977" i="29"/>
  <c r="AV977" i="29"/>
  <c r="AU978" i="29"/>
  <c r="AV978" i="29"/>
  <c r="AU979" i="29"/>
  <c r="AV979" i="29"/>
  <c r="AU980" i="29"/>
  <c r="AV980" i="29"/>
  <c r="AU981" i="29"/>
  <c r="AV981" i="29"/>
  <c r="AU982" i="29"/>
  <c r="AV982" i="29"/>
  <c r="AU983" i="29"/>
  <c r="AV983" i="29"/>
  <c r="AU984" i="29"/>
  <c r="AV984" i="29"/>
  <c r="AU985" i="29"/>
  <c r="AV985" i="29"/>
  <c r="AU986" i="29"/>
  <c r="AV986" i="29"/>
  <c r="AU987" i="29"/>
  <c r="AV987" i="29"/>
  <c r="AU988" i="29"/>
  <c r="AV988" i="29"/>
  <c r="AU989" i="29"/>
  <c r="AV989" i="29"/>
  <c r="AU990" i="29"/>
  <c r="AV990" i="29"/>
  <c r="AU991" i="29"/>
  <c r="AV991" i="29"/>
  <c r="AU992" i="29"/>
  <c r="AV992" i="29"/>
  <c r="AU993" i="29"/>
  <c r="AV993" i="29"/>
  <c r="AU994" i="29"/>
  <c r="AV994" i="29"/>
  <c r="AU995" i="29"/>
  <c r="AV995" i="29"/>
  <c r="AU996" i="29"/>
  <c r="AV996" i="29"/>
  <c r="AU997" i="29"/>
  <c r="AV997" i="29"/>
  <c r="AU998" i="29"/>
  <c r="AV998" i="29"/>
  <c r="AU999" i="29"/>
  <c r="AV999" i="29"/>
  <c r="AU1000" i="29"/>
  <c r="AV1000" i="29"/>
  <c r="AU1001" i="29"/>
  <c r="AV1001" i="29"/>
  <c r="AU1002" i="29"/>
  <c r="AV1002" i="29"/>
  <c r="AU1003" i="29"/>
  <c r="AV1003" i="29"/>
  <c r="AU1004" i="29"/>
  <c r="AV1004" i="29"/>
  <c r="AU1005" i="29"/>
  <c r="AV1005" i="29"/>
  <c r="AU1006" i="29"/>
  <c r="AV1006" i="29"/>
  <c r="AU1007" i="29"/>
  <c r="AV1007" i="29"/>
  <c r="AU1008" i="29"/>
  <c r="AV1008" i="29"/>
  <c r="AU1009" i="29"/>
  <c r="AV1009" i="29"/>
  <c r="AU1010" i="29"/>
  <c r="AV1010" i="29"/>
  <c r="AU1011" i="29"/>
  <c r="AV1011" i="29"/>
  <c r="AU1012" i="29"/>
  <c r="AV1012" i="29"/>
  <c r="AU1013" i="29"/>
  <c r="AV1013" i="29"/>
  <c r="AU1014" i="29"/>
  <c r="AV1014" i="29"/>
  <c r="AU1015" i="29"/>
  <c r="AV1015" i="29"/>
  <c r="AU1016" i="29"/>
  <c r="AV1016" i="29"/>
  <c r="AU1017" i="29"/>
  <c r="AV1017" i="29"/>
  <c r="AU1018" i="29"/>
  <c r="AV1018" i="29"/>
  <c r="AU1019" i="29"/>
  <c r="AV1019" i="29"/>
  <c r="AU1020" i="29"/>
  <c r="AV1020" i="29"/>
  <c r="AU1021" i="29"/>
  <c r="AV1021" i="29"/>
  <c r="AU1022" i="29"/>
  <c r="AV1022" i="29"/>
  <c r="AU1023" i="29"/>
  <c r="AV1023" i="29"/>
  <c r="AU1024" i="29"/>
  <c r="AV1024" i="29"/>
  <c r="AU1025" i="29"/>
  <c r="AV1025" i="29"/>
  <c r="AU1026" i="29"/>
  <c r="AV1026" i="29"/>
  <c r="AU1027" i="29"/>
  <c r="AV1027" i="29"/>
  <c r="AU1028" i="29"/>
  <c r="AV1028" i="29"/>
  <c r="AU1029" i="29"/>
  <c r="AV1029" i="29"/>
  <c r="AU1030" i="29"/>
  <c r="AV1030" i="29"/>
  <c r="AU1031" i="29"/>
  <c r="AV1031" i="29"/>
  <c r="AU1032" i="29"/>
  <c r="AV1032" i="29"/>
  <c r="AU1033" i="29"/>
  <c r="AV1033" i="29"/>
  <c r="AU1034" i="29"/>
  <c r="AV1034" i="29"/>
  <c r="AU1035" i="29"/>
  <c r="AV1035" i="29"/>
  <c r="AU1036" i="29"/>
  <c r="AV1036" i="29"/>
  <c r="AU1037" i="29"/>
  <c r="AV1037" i="29"/>
  <c r="AU1038" i="29"/>
  <c r="AV1038" i="29"/>
  <c r="AU1039" i="29"/>
  <c r="AV1039" i="29"/>
  <c r="AU1040" i="29"/>
  <c r="AV1040" i="29"/>
  <c r="AU1041" i="29"/>
  <c r="AV1041" i="29"/>
  <c r="AU1042" i="29"/>
  <c r="AV1042" i="29"/>
  <c r="AU1043" i="29"/>
  <c r="AV1043" i="29"/>
  <c r="AU1044" i="29"/>
  <c r="AV1044" i="29"/>
  <c r="AU1045" i="29"/>
  <c r="AV1045" i="29"/>
  <c r="AU1046" i="29"/>
  <c r="AV1046" i="29"/>
  <c r="AU1047" i="29"/>
  <c r="AV1047" i="29"/>
  <c r="AU1048" i="29"/>
  <c r="AV1048" i="29"/>
  <c r="AU1049" i="29"/>
  <c r="AV1049" i="29"/>
  <c r="AU1050" i="29"/>
  <c r="AV1050" i="29"/>
  <c r="AU1051" i="29"/>
  <c r="AV1051" i="29"/>
  <c r="AU1052" i="29"/>
  <c r="AV1052" i="29"/>
  <c r="AU1053" i="29"/>
  <c r="AV1053" i="29"/>
  <c r="AU1054" i="29"/>
  <c r="AV1054" i="29"/>
  <c r="AU1055" i="29"/>
  <c r="AV1055" i="29"/>
  <c r="AU1056" i="29"/>
  <c r="AV1056" i="29"/>
  <c r="AU1057" i="29"/>
  <c r="AV1057" i="29"/>
  <c r="AU1058" i="29"/>
  <c r="AV1058" i="29"/>
  <c r="AU1059" i="29"/>
  <c r="AV1059" i="29"/>
  <c r="AU1060" i="29"/>
  <c r="AV1060" i="29"/>
  <c r="AU1061" i="29"/>
  <c r="AV1061" i="29"/>
  <c r="AU1062" i="29"/>
  <c r="AV1062" i="29"/>
  <c r="AU1063" i="29"/>
  <c r="AV1063" i="29"/>
  <c r="AU1064" i="29"/>
  <c r="AV1064" i="29"/>
  <c r="AU1065" i="29"/>
  <c r="AV1065" i="29"/>
  <c r="AU1066" i="29"/>
  <c r="AV1066" i="29"/>
  <c r="AU1067" i="29"/>
  <c r="AV1067" i="29"/>
  <c r="AU1068" i="29"/>
  <c r="AV1068" i="29"/>
  <c r="AU1069" i="29"/>
  <c r="AV1069" i="29"/>
  <c r="AU1070" i="29"/>
  <c r="AV1070" i="29"/>
  <c r="AU1071" i="29"/>
  <c r="AV1071" i="29"/>
  <c r="AU1072" i="29"/>
  <c r="AV1072" i="29"/>
  <c r="AU1073" i="29"/>
  <c r="AV1073" i="29"/>
  <c r="AU1074" i="29"/>
  <c r="AV1074" i="29"/>
  <c r="AU1075" i="29"/>
  <c r="AV1075" i="29"/>
  <c r="AU1076" i="29"/>
  <c r="AV1076" i="29"/>
  <c r="AU1077" i="29"/>
  <c r="AV1077" i="29"/>
  <c r="AU1078" i="29"/>
  <c r="AV1078" i="29"/>
  <c r="AU1079" i="29"/>
  <c r="AV1079" i="29"/>
  <c r="AU1080" i="29"/>
  <c r="AV1080" i="29"/>
  <c r="AU1081" i="29"/>
  <c r="AV1081" i="29"/>
  <c r="AU1082" i="29"/>
  <c r="AV1082" i="29"/>
  <c r="AU1083" i="29"/>
  <c r="AV1083" i="29"/>
  <c r="AU1084" i="29"/>
  <c r="AV1084" i="29"/>
  <c r="AU1085" i="29"/>
  <c r="AV1085" i="29"/>
  <c r="AU1086" i="29"/>
  <c r="AV1086" i="29"/>
  <c r="AU1087" i="29"/>
  <c r="AV1087" i="29"/>
  <c r="AU1088" i="29"/>
  <c r="AV1088" i="29"/>
  <c r="AU1089" i="29"/>
  <c r="AV1089" i="29"/>
  <c r="AU1090" i="29"/>
  <c r="AV1090" i="29"/>
  <c r="AU1091" i="29"/>
  <c r="AV1091" i="29"/>
  <c r="AU1092" i="29"/>
  <c r="AV1092" i="29"/>
  <c r="AU1093" i="29"/>
  <c r="AV1093" i="29"/>
  <c r="AU1094" i="29"/>
  <c r="AV1094" i="29"/>
  <c r="AU1095" i="29"/>
  <c r="AV1095" i="29"/>
  <c r="AU1096" i="29"/>
  <c r="AV1096" i="29"/>
  <c r="AU1097" i="29"/>
  <c r="AV1097" i="29"/>
  <c r="AU1098" i="29"/>
  <c r="AV1098" i="29"/>
  <c r="AU1099" i="29"/>
  <c r="AV1099" i="29"/>
  <c r="AU1100" i="29"/>
  <c r="AV1100" i="29"/>
  <c r="AU1101" i="29"/>
  <c r="AV1101" i="29"/>
  <c r="AU1102" i="29"/>
  <c r="AV1102" i="29"/>
  <c r="AU1103" i="29"/>
  <c r="AV1103" i="29"/>
  <c r="AU1104" i="29"/>
  <c r="AV1104" i="29"/>
  <c r="AU1105" i="29"/>
  <c r="AV1105" i="29"/>
  <c r="AU1106" i="29"/>
  <c r="AV1106" i="29"/>
  <c r="AU1107" i="29"/>
  <c r="AV1107" i="29"/>
  <c r="AU1108" i="29"/>
  <c r="AV1108" i="29"/>
  <c r="AU1109" i="29"/>
  <c r="AV1109" i="29"/>
  <c r="AU1110" i="29"/>
  <c r="AV1110" i="29"/>
  <c r="AU1111" i="29"/>
  <c r="AV1111" i="29"/>
  <c r="AU1112" i="29"/>
  <c r="AV1112" i="29"/>
  <c r="AU1113" i="29"/>
  <c r="AV1113" i="29"/>
  <c r="AU1114" i="29"/>
  <c r="AV1114" i="29"/>
  <c r="AU1115" i="29"/>
  <c r="AV1115" i="29"/>
  <c r="AU1116" i="29"/>
  <c r="AV1116" i="29"/>
  <c r="AU1117" i="29"/>
  <c r="AV1117" i="29"/>
  <c r="AU1118" i="29"/>
  <c r="AV1118" i="29"/>
  <c r="AU1119" i="29"/>
  <c r="AV1119" i="29"/>
  <c r="AU1120" i="29"/>
  <c r="AV1120" i="29"/>
  <c r="AU1121" i="29"/>
  <c r="AV1121" i="29"/>
  <c r="AU1122" i="29"/>
  <c r="AV1122" i="29"/>
  <c r="AU1123" i="29"/>
  <c r="AV1123" i="29"/>
  <c r="AU1124" i="29"/>
  <c r="AV1124" i="29"/>
  <c r="AU1125" i="29"/>
  <c r="AV1125" i="29"/>
  <c r="AU1126" i="29"/>
  <c r="AV1126" i="29"/>
  <c r="AU1127" i="29"/>
  <c r="AV1127" i="29"/>
  <c r="AU1128" i="29"/>
  <c r="AV1128" i="29"/>
  <c r="AU1129" i="29"/>
  <c r="AV1129" i="29"/>
  <c r="AU1130" i="29"/>
  <c r="AV1130" i="29"/>
  <c r="AU1131" i="29"/>
  <c r="AV1131" i="29"/>
  <c r="AU1132" i="29"/>
  <c r="AV1132" i="29"/>
  <c r="AU1133" i="29"/>
  <c r="AV1133" i="29"/>
  <c r="AU1134" i="29"/>
  <c r="AV1134" i="29"/>
  <c r="AU1135" i="29"/>
  <c r="AV1135" i="29"/>
  <c r="AU1136" i="29"/>
  <c r="AV1136" i="29"/>
  <c r="AU1137" i="29"/>
  <c r="AV1137" i="29"/>
  <c r="AU1138" i="29"/>
  <c r="AV1138" i="29"/>
  <c r="AU1139" i="29"/>
  <c r="AV1139" i="29"/>
  <c r="AU1140" i="29"/>
  <c r="AV1140" i="29"/>
  <c r="AU1141" i="29"/>
  <c r="AV1141" i="29"/>
  <c r="AU1142" i="29"/>
  <c r="AV1142" i="29"/>
  <c r="AU1143" i="29"/>
  <c r="AV1143" i="29"/>
  <c r="AU1144" i="29"/>
  <c r="AV1144" i="29"/>
  <c r="AU1145" i="29"/>
  <c r="AV1145" i="29"/>
  <c r="AU1146" i="29"/>
  <c r="AV1146" i="29"/>
  <c r="AU1147" i="29"/>
  <c r="AV1147" i="29"/>
  <c r="AU1148" i="29"/>
  <c r="AV1148" i="29"/>
  <c r="AU1149" i="29"/>
  <c r="AV1149" i="29"/>
  <c r="AU1150" i="29"/>
  <c r="AV1150" i="29"/>
  <c r="AU1151" i="29"/>
  <c r="AV1151" i="29"/>
  <c r="AU1152" i="29"/>
  <c r="AV1152" i="29"/>
  <c r="AU1153" i="29"/>
  <c r="AV1153" i="29"/>
  <c r="AU1154" i="29"/>
  <c r="AV1154" i="29"/>
  <c r="AU1155" i="29"/>
  <c r="AV1155" i="29"/>
  <c r="AU1156" i="29"/>
  <c r="AV1156" i="29"/>
  <c r="AU1157" i="29"/>
  <c r="AV1157" i="29"/>
  <c r="AU1158" i="29"/>
  <c r="AV1158" i="29"/>
  <c r="AU1159" i="29"/>
  <c r="AV1159" i="29"/>
  <c r="AU1160" i="29"/>
  <c r="AV1160" i="29"/>
  <c r="AU1161" i="29"/>
  <c r="AV1161" i="29"/>
  <c r="AU1162" i="29"/>
  <c r="AV1162" i="29"/>
  <c r="AU1163" i="29"/>
  <c r="AV1163" i="29"/>
  <c r="AU1164" i="29"/>
  <c r="AV1164" i="29"/>
  <c r="AU1165" i="29"/>
  <c r="AV1165" i="29"/>
  <c r="AU1166" i="29"/>
  <c r="AV1166" i="29"/>
  <c r="AU1167" i="29"/>
  <c r="AV1167" i="29"/>
  <c r="AU1168" i="29"/>
  <c r="AV1168" i="29"/>
  <c r="AU1169" i="29"/>
  <c r="AV1169" i="29"/>
  <c r="AU1170" i="29"/>
  <c r="AV1170" i="29"/>
  <c r="AU1171" i="29"/>
  <c r="AV1171" i="29"/>
  <c r="AU1172" i="29"/>
  <c r="AV1172" i="29"/>
  <c r="AU1173" i="29"/>
  <c r="AV1173" i="29"/>
  <c r="AU1174" i="29"/>
  <c r="AV1174" i="29"/>
  <c r="AU1175" i="29"/>
  <c r="AV1175" i="29"/>
  <c r="AU1176" i="29"/>
  <c r="AV1176" i="29"/>
  <c r="AU1177" i="29"/>
  <c r="AV1177" i="29"/>
  <c r="AU1178" i="29"/>
  <c r="AV1178" i="29"/>
  <c r="AU1179" i="29"/>
  <c r="AV1179" i="29"/>
  <c r="AU1180" i="29"/>
  <c r="AV1180" i="29"/>
  <c r="AU1181" i="29"/>
  <c r="AV1181" i="29"/>
  <c r="AU1182" i="29"/>
  <c r="AV1182" i="29"/>
  <c r="AU1183" i="29"/>
  <c r="AV1183" i="29"/>
  <c r="AU1184" i="29"/>
  <c r="AV1184" i="29"/>
  <c r="AU1185" i="29"/>
  <c r="AV1185" i="29"/>
  <c r="AU1186" i="29"/>
  <c r="AV1186" i="29"/>
  <c r="AU1187" i="29"/>
  <c r="AV1187" i="29"/>
  <c r="AU1188" i="29"/>
  <c r="AV1188" i="29"/>
  <c r="AU1189" i="29"/>
  <c r="AV1189" i="29"/>
  <c r="AU1190" i="29"/>
  <c r="AV1190" i="29"/>
  <c r="AU1191" i="29"/>
  <c r="AV1191" i="29"/>
  <c r="AU1192" i="29"/>
  <c r="AV1192" i="29"/>
  <c r="AU1193" i="29"/>
  <c r="AV1193" i="29"/>
  <c r="AU1194" i="29"/>
  <c r="AV1194" i="29"/>
  <c r="AU1195" i="29"/>
  <c r="AV1195" i="29"/>
  <c r="AU1196" i="29"/>
  <c r="AV1196" i="29"/>
  <c r="AU1197" i="29"/>
  <c r="AV1197" i="29"/>
  <c r="AU1198" i="29"/>
  <c r="AV1198" i="29"/>
  <c r="AU1199" i="29"/>
  <c r="AV1199" i="29"/>
  <c r="AU1200" i="29"/>
  <c r="AV1200" i="29"/>
  <c r="AU1201" i="29"/>
  <c r="AV1201" i="29"/>
  <c r="AU1202" i="29"/>
  <c r="AV1202" i="29"/>
  <c r="AU1203" i="29"/>
  <c r="AV1203" i="29"/>
  <c r="AU1204" i="29"/>
  <c r="AV1204" i="29"/>
  <c r="AU1205" i="29"/>
  <c r="AV1205" i="29"/>
  <c r="AU1206" i="29"/>
  <c r="AV1206" i="29"/>
  <c r="AU1207" i="29"/>
  <c r="AV1207" i="29"/>
  <c r="AU1208" i="29"/>
  <c r="AV1208" i="29"/>
  <c r="AU1209" i="29"/>
  <c r="AV1209" i="29"/>
  <c r="AU1210" i="29"/>
  <c r="AV1210" i="29"/>
  <c r="AU1211" i="29"/>
  <c r="AV1211" i="29"/>
  <c r="AU1212" i="29"/>
  <c r="AV1212" i="29"/>
  <c r="AU1213" i="29"/>
  <c r="AV1213" i="29"/>
  <c r="AU1214" i="29"/>
  <c r="AV1214" i="29"/>
  <c r="AU1215" i="29"/>
  <c r="AV1215" i="29"/>
  <c r="AU1216" i="29"/>
  <c r="AV1216" i="29"/>
  <c r="AU1217" i="29"/>
  <c r="AV1217" i="29"/>
  <c r="AU1218" i="29"/>
  <c r="AV1218" i="29"/>
  <c r="AU1219" i="29"/>
  <c r="AV1219" i="29"/>
  <c r="AU1220" i="29"/>
  <c r="AV1220" i="29"/>
  <c r="AU1221" i="29"/>
  <c r="AV1221" i="29"/>
  <c r="AU1222" i="29"/>
  <c r="AV1222" i="29"/>
  <c r="AU1223" i="29"/>
  <c r="AV1223" i="29"/>
  <c r="AU1224" i="29"/>
  <c r="AV1224" i="29"/>
  <c r="AU1225" i="29"/>
  <c r="AV1225" i="29"/>
  <c r="AU1226" i="29"/>
  <c r="AV1226" i="29"/>
  <c r="AU1227" i="29"/>
  <c r="AV1227" i="29"/>
  <c r="AU1228" i="29"/>
  <c r="AV1228" i="29"/>
  <c r="AU1229" i="29"/>
  <c r="AV1229" i="29"/>
  <c r="AU1230" i="29"/>
  <c r="AV1230" i="29"/>
  <c r="AU1231" i="29"/>
  <c r="AV1231" i="29"/>
  <c r="AU1232" i="29"/>
  <c r="AV1232" i="29"/>
  <c r="AU1233" i="29"/>
  <c r="AV1233" i="29"/>
  <c r="AU1234" i="29"/>
  <c r="AV1234" i="29"/>
  <c r="AU1235" i="29"/>
  <c r="AV1235" i="29"/>
  <c r="AU1236" i="29"/>
  <c r="AV1236" i="29"/>
  <c r="AU1237" i="29"/>
  <c r="AV1237" i="29"/>
  <c r="AU1238" i="29"/>
  <c r="AV1238" i="29"/>
  <c r="AU1239" i="29"/>
  <c r="AV1239" i="29"/>
  <c r="AU1240" i="29"/>
  <c r="AV1240" i="29"/>
  <c r="AU1241" i="29"/>
  <c r="AV1241" i="29"/>
  <c r="AU1242" i="29"/>
  <c r="AV1242" i="29"/>
  <c r="AU1243" i="29"/>
  <c r="AV1243" i="29"/>
  <c r="AU1244" i="29"/>
  <c r="AV1244" i="29"/>
  <c r="AU1245" i="29"/>
  <c r="AV1245" i="29"/>
  <c r="AU1246" i="29"/>
  <c r="AV1246" i="29"/>
  <c r="AU1247" i="29"/>
  <c r="AV1247" i="29"/>
  <c r="AU1248" i="29"/>
  <c r="AV1248" i="29"/>
  <c r="AU1249" i="29"/>
  <c r="AV1249" i="29"/>
  <c r="AU1250" i="29"/>
  <c r="AV1250" i="29"/>
  <c r="AU1251" i="29"/>
  <c r="AV1251" i="29"/>
  <c r="AU1252" i="29"/>
  <c r="AV1252" i="29"/>
  <c r="AU1253" i="29"/>
  <c r="AV1253" i="29"/>
  <c r="AU1254" i="29"/>
  <c r="AV1254" i="29"/>
  <c r="AU1255" i="29"/>
  <c r="AV1255" i="29"/>
  <c r="AU1256" i="29"/>
  <c r="AV1256" i="29"/>
  <c r="AU1257" i="29"/>
  <c r="AV1257" i="29"/>
  <c r="AU1258" i="29"/>
  <c r="AV1258" i="29"/>
  <c r="AU1259" i="29"/>
  <c r="AV1259" i="29"/>
  <c r="AU1260" i="29"/>
  <c r="AV1260" i="29"/>
  <c r="AU1261" i="29"/>
  <c r="AV1261" i="29"/>
  <c r="AU1262" i="29"/>
  <c r="AV1262" i="29"/>
  <c r="AU1263" i="29"/>
  <c r="AV1263" i="29"/>
  <c r="AU1264" i="29"/>
  <c r="AV1264" i="29"/>
  <c r="AU1265" i="29"/>
  <c r="AV1265" i="29"/>
  <c r="AU1266" i="29"/>
  <c r="AV1266" i="29"/>
  <c r="AU1267" i="29"/>
  <c r="AV1267" i="29"/>
  <c r="AU1268" i="29"/>
  <c r="AV1268" i="29"/>
  <c r="AU1269" i="29"/>
  <c r="AV1269" i="29"/>
  <c r="AU1270" i="29"/>
  <c r="AV1270" i="29"/>
  <c r="AU1271" i="29"/>
  <c r="AV1271" i="29"/>
  <c r="AU1272" i="29"/>
  <c r="AV1272" i="29"/>
  <c r="AU1273" i="29"/>
  <c r="AV1273" i="29"/>
  <c r="AU1274" i="29"/>
  <c r="AV1274" i="29"/>
  <c r="AU1275" i="29"/>
  <c r="AV1275" i="29"/>
  <c r="AU1276" i="29"/>
  <c r="AV1276" i="29"/>
  <c r="AU1277" i="29"/>
  <c r="AV1277" i="29"/>
  <c r="AU1278" i="29"/>
  <c r="AV1278" i="29"/>
  <c r="AU1279" i="29"/>
  <c r="AV1279" i="29"/>
  <c r="AU1280" i="29"/>
  <c r="AV1280" i="29"/>
  <c r="AU1281" i="29"/>
  <c r="AV1281" i="29"/>
  <c r="AU1282" i="29"/>
  <c r="AV1282" i="29"/>
  <c r="AU1283" i="29"/>
  <c r="AV1283" i="29"/>
  <c r="AU1284" i="29"/>
  <c r="AV1284" i="29"/>
  <c r="AU1285" i="29"/>
  <c r="AV1285" i="29"/>
  <c r="AU1286" i="29"/>
  <c r="AV1286" i="29"/>
  <c r="AU1287" i="29"/>
  <c r="AV1287" i="29"/>
  <c r="AU1288" i="29"/>
  <c r="AV1288" i="29"/>
  <c r="AU1289" i="29"/>
  <c r="AV1289" i="29"/>
  <c r="AU1290" i="29"/>
  <c r="AV1290" i="29"/>
  <c r="AU1291" i="29"/>
  <c r="AV1291" i="29"/>
  <c r="AU1292" i="29"/>
  <c r="AV1292" i="29"/>
  <c r="AU1293" i="29"/>
  <c r="AV1293" i="29"/>
  <c r="AU1294" i="29"/>
  <c r="AV1294" i="29"/>
  <c r="AU1295" i="29"/>
  <c r="AV1295" i="29"/>
  <c r="AU1296" i="29"/>
  <c r="AV1296" i="29"/>
  <c r="AU1297" i="29"/>
  <c r="AV1297" i="29"/>
  <c r="AU1298" i="29"/>
  <c r="AV1298" i="29"/>
  <c r="AU1299" i="29"/>
  <c r="AV1299" i="29"/>
  <c r="AU1300" i="29"/>
  <c r="AV1300" i="29"/>
  <c r="AU1301" i="29"/>
  <c r="AV1301" i="29"/>
  <c r="AU1302" i="29"/>
  <c r="AV1302" i="29"/>
  <c r="AU1303" i="29"/>
  <c r="AV1303" i="29"/>
  <c r="AU1304" i="29"/>
  <c r="AV1304" i="29"/>
  <c r="AU1305" i="29"/>
  <c r="AV1305" i="29"/>
  <c r="AU1306" i="29"/>
  <c r="AV1306" i="29"/>
  <c r="AU1307" i="29"/>
  <c r="AV1307" i="29"/>
  <c r="AU1308" i="29"/>
  <c r="AV1308" i="29"/>
  <c r="AU1309" i="29"/>
  <c r="AV1309" i="29"/>
  <c r="AU1310" i="29"/>
  <c r="AV1310" i="29"/>
  <c r="AU1311" i="29"/>
  <c r="AV1311" i="29"/>
  <c r="AU1312" i="29"/>
  <c r="AV1312" i="29"/>
  <c r="AU1313" i="29"/>
  <c r="AV1313" i="29"/>
  <c r="AU1314" i="29"/>
  <c r="AV1314" i="29"/>
  <c r="AU1315" i="29"/>
  <c r="AV1315" i="29"/>
  <c r="AU1316" i="29"/>
  <c r="AV1316" i="29"/>
  <c r="AU1317" i="29"/>
  <c r="AV1317" i="29"/>
  <c r="AU1318" i="29"/>
  <c r="AV1318" i="29"/>
  <c r="AU1319" i="29"/>
  <c r="AV1319" i="29"/>
  <c r="AU1320" i="29"/>
  <c r="AV1320" i="29"/>
  <c r="AU1321" i="29"/>
  <c r="AV1321" i="29"/>
  <c r="AU1322" i="29"/>
  <c r="AV1322" i="29"/>
  <c r="AU1323" i="29"/>
  <c r="AV1323" i="29"/>
  <c r="AU1324" i="29"/>
  <c r="AV1324" i="29"/>
  <c r="AU1325" i="29"/>
  <c r="AV1325" i="29"/>
  <c r="AU1326" i="29"/>
  <c r="AV1326" i="29"/>
  <c r="AU1327" i="29"/>
  <c r="AV1327" i="29"/>
  <c r="AU1328" i="29"/>
  <c r="AV1328" i="29"/>
  <c r="AU1329" i="29"/>
  <c r="AV1329" i="29"/>
  <c r="AU1330" i="29"/>
  <c r="AV1330" i="29"/>
  <c r="AU1331" i="29"/>
  <c r="AV1331" i="29"/>
  <c r="AU1332" i="29"/>
  <c r="AV1332" i="29"/>
  <c r="AU1333" i="29"/>
  <c r="AV1333" i="29"/>
  <c r="AU1334" i="29"/>
  <c r="AV1334" i="29"/>
  <c r="AU1335" i="29"/>
  <c r="AV1335" i="29"/>
  <c r="AU1336" i="29"/>
  <c r="AV1336" i="29"/>
  <c r="AU1337" i="29"/>
  <c r="AV1337" i="29"/>
  <c r="AU1338" i="29"/>
  <c r="AV1338" i="29"/>
  <c r="AU1339" i="29"/>
  <c r="AV1339" i="29"/>
  <c r="AU1340" i="29"/>
  <c r="AV1340" i="29"/>
  <c r="AU1341" i="29"/>
  <c r="AV1341" i="29"/>
  <c r="AU1342" i="29"/>
  <c r="AV1342" i="29"/>
  <c r="AU1343" i="29"/>
  <c r="AV1343" i="29"/>
  <c r="AU1344" i="29"/>
  <c r="AV1344" i="29"/>
  <c r="AU1345" i="29"/>
  <c r="AV1345" i="29"/>
  <c r="AU1346" i="29"/>
  <c r="AV1346" i="29"/>
  <c r="AU1347" i="29"/>
  <c r="AV1347" i="29"/>
  <c r="AU1348" i="29"/>
  <c r="AV1348" i="29"/>
  <c r="AU1349" i="29"/>
  <c r="AV1349" i="29"/>
  <c r="AU1350" i="29"/>
  <c r="AV1350" i="29"/>
  <c r="AU1351" i="29"/>
  <c r="AV1351" i="29"/>
  <c r="AU1352" i="29"/>
  <c r="AV1352" i="29"/>
  <c r="AU1353" i="29"/>
  <c r="AV1353" i="29"/>
  <c r="AU1354" i="29"/>
  <c r="AV1354" i="29"/>
  <c r="AU1355" i="29"/>
  <c r="AV1355" i="29"/>
  <c r="AU1356" i="29"/>
  <c r="AV1356" i="29"/>
  <c r="AU1357" i="29"/>
  <c r="AV1357" i="29"/>
  <c r="AU1358" i="29"/>
  <c r="AV1358" i="29"/>
  <c r="AU1359" i="29"/>
  <c r="AV1359" i="29"/>
  <c r="AU1360" i="29"/>
  <c r="AV1360" i="29"/>
  <c r="AU1361" i="29"/>
  <c r="AV1361" i="29"/>
  <c r="AU1362" i="29"/>
  <c r="AV1362" i="29"/>
  <c r="AU1363" i="29"/>
  <c r="AV1363" i="29"/>
  <c r="AU1364" i="29"/>
  <c r="AV1364" i="29"/>
  <c r="AU1365" i="29"/>
  <c r="AV1365" i="29"/>
  <c r="AU1366" i="29"/>
  <c r="AV1366" i="29"/>
  <c r="AU1367" i="29"/>
  <c r="AV1367" i="29"/>
  <c r="AU1368" i="29"/>
  <c r="AV1368" i="29"/>
  <c r="AU1369" i="29"/>
  <c r="AV1369" i="29"/>
  <c r="AU1370" i="29"/>
  <c r="AV1370" i="29"/>
  <c r="AU1371" i="29"/>
  <c r="AV1371" i="29"/>
  <c r="AU1372" i="29"/>
  <c r="AV1372" i="29"/>
  <c r="AU1373" i="29"/>
  <c r="AV1373" i="29"/>
  <c r="AU1374" i="29"/>
  <c r="AV1374" i="29"/>
  <c r="AU1375" i="29"/>
  <c r="AV1375" i="29"/>
  <c r="AU1376" i="29"/>
  <c r="AV1376" i="29"/>
  <c r="AU1377" i="29"/>
  <c r="AV1377" i="29"/>
  <c r="AU1378" i="29"/>
  <c r="AV1378" i="29"/>
  <c r="AU1379" i="29"/>
  <c r="AV1379" i="29"/>
  <c r="AU1380" i="29"/>
  <c r="AV1380" i="29"/>
  <c r="AU1381" i="29"/>
  <c r="AV1381" i="29"/>
  <c r="AU1382" i="29"/>
  <c r="AV1382" i="29"/>
  <c r="AU1383" i="29"/>
  <c r="AV1383" i="29"/>
  <c r="AU1384" i="29"/>
  <c r="AV1384" i="29"/>
  <c r="AU1385" i="29"/>
  <c r="AV1385" i="29"/>
  <c r="AU1386" i="29"/>
  <c r="AV1386" i="29"/>
  <c r="AU1387" i="29"/>
  <c r="AV1387" i="29"/>
  <c r="AU1388" i="29"/>
  <c r="AV1388" i="29"/>
  <c r="AU1389" i="29"/>
  <c r="AV1389" i="29"/>
  <c r="AU1390" i="29"/>
  <c r="AV1390" i="29"/>
  <c r="AU1391" i="29"/>
  <c r="AV1391" i="29"/>
  <c r="AU1392" i="29"/>
  <c r="AV1392" i="29"/>
  <c r="AU1393" i="29"/>
  <c r="AV1393" i="29"/>
  <c r="AU1394" i="29"/>
  <c r="AV1394" i="29"/>
  <c r="AU1395" i="29"/>
  <c r="AV1395" i="29"/>
  <c r="AU1396" i="29"/>
  <c r="AV1396" i="29"/>
  <c r="AU1397" i="29"/>
  <c r="AV1397" i="29"/>
  <c r="AU1398" i="29"/>
  <c r="AV1398" i="29"/>
  <c r="AU1399" i="29"/>
  <c r="AV1399" i="29"/>
  <c r="AU1400" i="29"/>
  <c r="AV1400" i="29"/>
  <c r="AU1401" i="29"/>
  <c r="AV1401" i="29"/>
  <c r="AU1402" i="29"/>
  <c r="AV1402" i="29"/>
  <c r="AU1403" i="29"/>
  <c r="AV1403" i="29"/>
  <c r="AU1404" i="29"/>
  <c r="AV1404" i="29"/>
  <c r="AU1405" i="29"/>
  <c r="AV1405" i="29"/>
  <c r="AU1406" i="29"/>
  <c r="AV1406" i="29"/>
  <c r="AU1407" i="29"/>
  <c r="AV1407" i="29"/>
  <c r="AU1408" i="29"/>
  <c r="AV1408" i="29"/>
  <c r="AU1409" i="29"/>
  <c r="AV1409" i="29"/>
  <c r="AU1410" i="29"/>
  <c r="AV1410" i="29"/>
  <c r="AU1411" i="29"/>
  <c r="AV1411" i="29"/>
  <c r="AU1412" i="29"/>
  <c r="AV1412" i="29"/>
  <c r="AU1413" i="29"/>
  <c r="AV1413" i="29"/>
  <c r="AU1414" i="29"/>
  <c r="AV1414" i="29"/>
  <c r="AU1415" i="29"/>
  <c r="AV1415" i="29"/>
  <c r="AU1416" i="29"/>
  <c r="AV1416" i="29"/>
  <c r="AU1417" i="29"/>
  <c r="AV1417" i="29"/>
  <c r="AU1418" i="29"/>
  <c r="AV1418" i="29"/>
  <c r="AU1419" i="29"/>
  <c r="AV1419" i="29"/>
  <c r="AU1420" i="29"/>
  <c r="AV1420" i="29"/>
  <c r="AU1421" i="29"/>
  <c r="AV1421" i="29"/>
  <c r="AU1422" i="29"/>
  <c r="AV1422" i="29"/>
  <c r="AU1423" i="29"/>
  <c r="AV1423" i="29"/>
  <c r="AU1424" i="29"/>
  <c r="AV1424" i="29"/>
  <c r="AU1425" i="29"/>
  <c r="AV1425" i="29"/>
  <c r="AU1426" i="29"/>
  <c r="AV1426" i="29"/>
  <c r="AU1427" i="29"/>
  <c r="AV1427" i="29"/>
  <c r="AU1428" i="29"/>
  <c r="AV1428" i="29"/>
  <c r="AU1429" i="29"/>
  <c r="AV1429" i="29"/>
  <c r="AU1430" i="29"/>
  <c r="AV1430" i="29"/>
  <c r="AU1431" i="29"/>
  <c r="AV1431" i="29"/>
  <c r="AU1432" i="29"/>
  <c r="AV1432" i="29"/>
  <c r="AU1433" i="29"/>
  <c r="AV1433" i="29"/>
  <c r="AU1434" i="29"/>
  <c r="AV1434" i="29"/>
  <c r="AU1435" i="29"/>
  <c r="AV1435" i="29"/>
  <c r="AU1436" i="29"/>
  <c r="AV1436" i="29"/>
  <c r="AU1437" i="29"/>
  <c r="AV1437" i="29"/>
  <c r="AU1438" i="29"/>
  <c r="AV1438" i="29"/>
  <c r="AU1439" i="29"/>
  <c r="AV1439" i="29"/>
  <c r="AU1440" i="29"/>
  <c r="AV1440" i="29"/>
  <c r="AU1441" i="29"/>
  <c r="AV1441" i="29"/>
  <c r="AU1442" i="29"/>
  <c r="AV1442" i="29"/>
  <c r="AU1443" i="29"/>
  <c r="AV1443" i="29"/>
  <c r="AU1444" i="29"/>
  <c r="AV1444" i="29"/>
  <c r="AU1445" i="29"/>
  <c r="AV1445" i="29"/>
  <c r="AU1446" i="29"/>
  <c r="AV1446" i="29"/>
  <c r="AU1447" i="29"/>
  <c r="AV1447" i="29"/>
  <c r="AU1448" i="29"/>
  <c r="AV1448" i="29"/>
  <c r="AU1449" i="29"/>
  <c r="AV1449" i="29"/>
  <c r="AU1450" i="29"/>
  <c r="AV1450" i="29"/>
  <c r="AU1451" i="29"/>
  <c r="AV1451" i="29"/>
  <c r="AU1452" i="29"/>
  <c r="AV1452" i="29"/>
  <c r="AU1453" i="29"/>
  <c r="AV1453" i="29"/>
  <c r="AU1454" i="29"/>
  <c r="AV1454" i="29"/>
  <c r="AU1455" i="29"/>
  <c r="AV1455" i="29"/>
  <c r="AU1456" i="29"/>
  <c r="AV1456" i="29"/>
  <c r="AU1457" i="29"/>
  <c r="AV1457" i="29"/>
  <c r="AU1458" i="29"/>
  <c r="AV1458" i="29"/>
  <c r="AU1459" i="29"/>
  <c r="AV1459" i="29"/>
  <c r="AU1460" i="29"/>
  <c r="AV1460" i="29"/>
  <c r="AU1461" i="29"/>
  <c r="AV1461" i="29"/>
  <c r="AU1462" i="29"/>
  <c r="AV1462" i="29"/>
  <c r="AU1463" i="29"/>
  <c r="AV1463" i="29"/>
  <c r="AU1464" i="29"/>
  <c r="AV1464" i="29"/>
  <c r="AU1465" i="29"/>
  <c r="AV1465" i="29"/>
  <c r="AU1466" i="29"/>
  <c r="AV1466" i="29"/>
  <c r="AU1467" i="29"/>
  <c r="AV1467" i="29"/>
  <c r="AU1468" i="29"/>
  <c r="AV1468" i="29"/>
  <c r="AU1469" i="29"/>
  <c r="AV1469" i="29"/>
  <c r="AU1470" i="29"/>
  <c r="AV1470" i="29"/>
  <c r="AU1471" i="29"/>
  <c r="AV1471" i="29"/>
  <c r="AU1472" i="29"/>
  <c r="AV1472" i="29"/>
  <c r="AU1473" i="29"/>
  <c r="AV1473" i="29"/>
  <c r="AU1474" i="29"/>
  <c r="AV1474" i="29"/>
  <c r="AU1475" i="29"/>
  <c r="AV1475" i="29"/>
  <c r="AU1476" i="29"/>
  <c r="AV1476" i="29"/>
  <c r="AU1477" i="29"/>
  <c r="AV1477" i="29"/>
  <c r="AU1478" i="29"/>
  <c r="AV1478" i="29"/>
  <c r="AU1479" i="29"/>
  <c r="AV1479" i="29"/>
  <c r="AU1480" i="29"/>
  <c r="AV1480" i="29"/>
  <c r="AU1481" i="29"/>
  <c r="AV1481" i="29"/>
  <c r="AU1482" i="29"/>
  <c r="AV1482" i="29"/>
  <c r="AU1483" i="29"/>
  <c r="AV1483" i="29"/>
  <c r="AU1484" i="29"/>
  <c r="AV1484" i="29"/>
  <c r="AU1485" i="29"/>
  <c r="AV1485" i="29"/>
  <c r="AU1486" i="29"/>
  <c r="AV1486" i="29"/>
  <c r="AU1487" i="29"/>
  <c r="AV1487" i="29"/>
  <c r="AU1488" i="29"/>
  <c r="AV1488" i="29"/>
  <c r="AU1489" i="29"/>
  <c r="AV1489" i="29"/>
  <c r="AU1490" i="29"/>
  <c r="AV1490" i="29"/>
  <c r="AU1491" i="29"/>
  <c r="AV1491" i="29"/>
  <c r="AU1492" i="29"/>
  <c r="AV1492" i="29"/>
  <c r="AU1493" i="29"/>
  <c r="AV1493" i="29"/>
  <c r="AU1494" i="29"/>
  <c r="AV1494" i="29"/>
  <c r="AU1495" i="29"/>
  <c r="AV1495" i="29"/>
  <c r="AU1496" i="29"/>
  <c r="AV1496" i="29"/>
  <c r="AU1497" i="29"/>
  <c r="AV1497" i="29"/>
  <c r="AU1498" i="29"/>
  <c r="AV1498" i="29"/>
  <c r="AU1499" i="29"/>
  <c r="AV1499" i="29"/>
  <c r="AU1500" i="29"/>
  <c r="AV1500" i="29"/>
  <c r="AU1501" i="29"/>
  <c r="AV1501" i="29"/>
  <c r="AU1502" i="29"/>
  <c r="AV1502" i="29"/>
  <c r="AU1503" i="29"/>
  <c r="AV1503" i="29"/>
  <c r="AU1504" i="29"/>
  <c r="AV1504" i="29"/>
  <c r="AU1505" i="29"/>
  <c r="AV1505" i="29"/>
  <c r="AU1506" i="29"/>
  <c r="AV1506" i="29"/>
  <c r="AU1507" i="29"/>
  <c r="AV1507" i="29"/>
  <c r="AU1508" i="29"/>
  <c r="AV1508" i="29"/>
  <c r="AU1509" i="29"/>
  <c r="AV1509" i="29"/>
  <c r="AU1510" i="29"/>
  <c r="AV1510" i="29"/>
  <c r="AU1511" i="29"/>
  <c r="AV1511" i="29"/>
  <c r="AU1512" i="29"/>
  <c r="AV1512" i="29"/>
  <c r="AU1513" i="29"/>
  <c r="AV1513" i="29"/>
  <c r="AU1514" i="29"/>
  <c r="AV1514" i="29"/>
  <c r="AU1515" i="29"/>
  <c r="AV1515" i="29"/>
  <c r="AU1516" i="29"/>
  <c r="AV1516" i="29"/>
  <c r="AU1517" i="29"/>
  <c r="AV1517" i="29"/>
  <c r="AU1518" i="29"/>
  <c r="AV1518" i="29"/>
  <c r="AU1519" i="29"/>
  <c r="AV1519" i="29"/>
  <c r="AU1520" i="29"/>
  <c r="AV1520" i="29"/>
  <c r="AU1521" i="29"/>
  <c r="AV1521" i="29"/>
  <c r="AU1522" i="29"/>
  <c r="AV1522" i="29"/>
  <c r="AU1523" i="29"/>
  <c r="AV1523" i="29"/>
  <c r="AU1524" i="29"/>
  <c r="AV1524" i="29"/>
  <c r="AU1525" i="29"/>
  <c r="AV1525" i="29"/>
  <c r="AU1526" i="29"/>
  <c r="AV1526" i="29"/>
  <c r="AU1527" i="29"/>
  <c r="AV1527" i="29"/>
  <c r="AU1528" i="29"/>
  <c r="AV1528" i="29"/>
  <c r="AU1529" i="29"/>
  <c r="AV1529" i="29"/>
  <c r="AU1530" i="29"/>
  <c r="AV1530" i="29"/>
  <c r="AU1531" i="29"/>
  <c r="AV1531" i="29"/>
  <c r="AU1532" i="29"/>
  <c r="AV1532" i="29"/>
  <c r="AU1533" i="29"/>
  <c r="AV1533" i="29"/>
  <c r="AU1534" i="29"/>
  <c r="AV1534" i="29"/>
  <c r="AU1535" i="29"/>
  <c r="AV1535" i="29"/>
  <c r="AU1536" i="29"/>
  <c r="AV1536" i="29"/>
  <c r="AU1537" i="29"/>
  <c r="AV1537" i="29"/>
  <c r="AU1538" i="29"/>
  <c r="AV1538" i="29"/>
  <c r="AU1539" i="29"/>
  <c r="AV1539" i="29"/>
  <c r="AU1540" i="29"/>
  <c r="AV1540" i="29"/>
  <c r="AU1541" i="29"/>
  <c r="AV1541" i="29"/>
  <c r="AU1542" i="29"/>
  <c r="AV1542" i="29"/>
  <c r="AU1543" i="29"/>
  <c r="AV1543" i="29"/>
  <c r="AU1544" i="29"/>
  <c r="AV1544" i="29"/>
  <c r="AU1545" i="29"/>
  <c r="AV1545" i="29"/>
  <c r="AU1546" i="29"/>
  <c r="AV1546" i="29"/>
  <c r="AU1547" i="29"/>
  <c r="AV1547" i="29"/>
  <c r="AU1548" i="29"/>
  <c r="AV1548" i="29"/>
  <c r="AU1549" i="29"/>
  <c r="AV1549" i="29"/>
  <c r="AU1550" i="29"/>
  <c r="AV1550" i="29"/>
  <c r="AU1551" i="29"/>
  <c r="AV1551" i="29"/>
  <c r="AU1552" i="29"/>
  <c r="AV1552" i="29"/>
  <c r="AU1553" i="29"/>
  <c r="AV1553" i="29"/>
  <c r="AU1554" i="29"/>
  <c r="AV1554" i="29"/>
  <c r="AU1555" i="29"/>
  <c r="AV1555" i="29"/>
  <c r="AU1556" i="29"/>
  <c r="AV1556" i="29"/>
  <c r="AU1557" i="29"/>
  <c r="AV1557" i="29"/>
  <c r="AU1558" i="29"/>
  <c r="AV1558" i="29"/>
  <c r="AU1559" i="29"/>
  <c r="AV1559" i="29"/>
  <c r="AU1560" i="29"/>
  <c r="AV1560" i="29"/>
  <c r="AU1561" i="29"/>
  <c r="AV1561" i="29"/>
  <c r="AU1562" i="29"/>
  <c r="AV1562" i="29"/>
  <c r="AU1563" i="29"/>
  <c r="AV1563" i="29"/>
  <c r="AU1564" i="29"/>
  <c r="AV1564" i="29"/>
  <c r="AU1565" i="29"/>
  <c r="AV1565" i="29"/>
  <c r="AU1566" i="29"/>
  <c r="AV1566" i="29"/>
  <c r="AU1567" i="29"/>
  <c r="AV1567" i="29"/>
  <c r="AU1568" i="29"/>
  <c r="AV1568" i="29"/>
  <c r="AU1569" i="29"/>
  <c r="AV1569" i="29"/>
  <c r="AU1570" i="29"/>
  <c r="AV1570" i="29"/>
  <c r="AU1571" i="29"/>
  <c r="AV1571" i="29"/>
  <c r="AU1572" i="29"/>
  <c r="AV1572" i="29"/>
  <c r="AU1573" i="29"/>
  <c r="AV1573" i="29"/>
  <c r="AU1574" i="29"/>
  <c r="AV1574" i="29"/>
  <c r="AU1575" i="29"/>
  <c r="AV1575" i="29"/>
  <c r="AU1576" i="29"/>
  <c r="AV1576" i="29"/>
  <c r="AU1577" i="29"/>
  <c r="AV1577" i="29"/>
  <c r="AU1578" i="29"/>
  <c r="AV1578" i="29"/>
  <c r="AU1579" i="29"/>
  <c r="AV1579" i="29"/>
  <c r="AU1580" i="29"/>
  <c r="AV1580" i="29"/>
  <c r="AU1581" i="29"/>
  <c r="AV1581" i="29"/>
  <c r="AU1582" i="29"/>
  <c r="AV1582" i="29"/>
  <c r="AU1583" i="29"/>
  <c r="AV1583" i="29"/>
  <c r="AU1584" i="29"/>
  <c r="AV1584" i="29"/>
  <c r="AU1585" i="29"/>
  <c r="AV1585" i="29"/>
  <c r="AU1586" i="29"/>
  <c r="AV1586" i="29"/>
  <c r="AU1587" i="29"/>
  <c r="AV1587" i="29"/>
  <c r="AU1588" i="29"/>
  <c r="AV1588" i="29"/>
  <c r="AU1589" i="29"/>
  <c r="AV1589" i="29"/>
  <c r="AU1590" i="29"/>
  <c r="AV1590" i="29"/>
  <c r="AU1591" i="29"/>
  <c r="AV1591" i="29"/>
  <c r="AU1592" i="29"/>
  <c r="AV1592" i="29"/>
  <c r="AU1593" i="29"/>
  <c r="AV1593" i="29"/>
  <c r="AU1594" i="29"/>
  <c r="AV1594" i="29"/>
  <c r="AU1595" i="29"/>
  <c r="AV1595" i="29"/>
  <c r="AU1596" i="29"/>
  <c r="AV1596" i="29"/>
  <c r="AU1597" i="29"/>
  <c r="AV1597" i="29"/>
  <c r="AU1598" i="29"/>
  <c r="AV1598" i="29"/>
  <c r="AU1599" i="29"/>
  <c r="AV1599" i="29"/>
  <c r="AU1600" i="29"/>
  <c r="AV1600" i="29"/>
  <c r="AU1601" i="29"/>
  <c r="AV1601" i="29"/>
  <c r="AU1602" i="29"/>
  <c r="AV1602" i="29"/>
  <c r="AU1603" i="29"/>
  <c r="AV1603" i="29"/>
  <c r="AU1604" i="29"/>
  <c r="AV1604" i="29"/>
  <c r="AU1605" i="29"/>
  <c r="AV1605" i="29"/>
  <c r="AU1606" i="29"/>
  <c r="AV1606" i="29"/>
  <c r="AU1607" i="29"/>
  <c r="AV1607" i="29"/>
  <c r="AU1608" i="29"/>
  <c r="AV1608" i="29"/>
  <c r="AU1609" i="29"/>
  <c r="AV1609" i="29"/>
  <c r="AU1610" i="29"/>
  <c r="AV1610" i="29"/>
  <c r="AU1611" i="29"/>
  <c r="AV1611" i="29"/>
  <c r="AU1612" i="29"/>
  <c r="AV1612" i="29"/>
  <c r="AU1613" i="29"/>
  <c r="AV1613" i="29"/>
  <c r="AU1614" i="29"/>
  <c r="AV1614" i="29"/>
  <c r="AU1615" i="29"/>
  <c r="AV1615" i="29"/>
  <c r="AU1616" i="29"/>
  <c r="AV1616" i="29"/>
  <c r="AU1617" i="29"/>
  <c r="AV1617" i="29"/>
  <c r="AU1618" i="29"/>
  <c r="AV1618" i="29"/>
  <c r="AU1619" i="29"/>
  <c r="AV1619" i="29"/>
  <c r="AU1620" i="29"/>
  <c r="AV1620" i="29"/>
  <c r="AU1621" i="29"/>
  <c r="AV1621" i="29"/>
  <c r="AU1622" i="29"/>
  <c r="AV1622" i="29"/>
  <c r="AU1623" i="29"/>
  <c r="AV1623" i="29"/>
  <c r="AU1624" i="29"/>
  <c r="AV1624" i="29"/>
  <c r="AU1625" i="29"/>
  <c r="AV1625" i="29"/>
  <c r="AU1626" i="29"/>
  <c r="AV1626" i="29"/>
  <c r="AU1627" i="29"/>
  <c r="AV1627" i="29"/>
  <c r="AU1628" i="29"/>
  <c r="AV1628" i="29"/>
  <c r="AU1629" i="29"/>
  <c r="AV1629" i="29"/>
  <c r="AU1630" i="29"/>
  <c r="AV1630" i="29"/>
  <c r="AU1631" i="29"/>
  <c r="AV1631" i="29"/>
  <c r="AU1632" i="29"/>
  <c r="AV1632" i="29"/>
  <c r="AU1633" i="29"/>
  <c r="AV1633" i="29"/>
  <c r="AU1634" i="29"/>
  <c r="AV1634" i="29"/>
  <c r="AU1635" i="29"/>
  <c r="AV1635" i="29"/>
  <c r="AU1636" i="29"/>
  <c r="AV1636" i="29"/>
  <c r="AU1637" i="29"/>
  <c r="AV1637" i="29"/>
  <c r="AU1638" i="29"/>
  <c r="AV1638" i="29"/>
  <c r="AU1639" i="29"/>
  <c r="AV1639" i="29"/>
  <c r="AU1640" i="29"/>
  <c r="AV1640" i="29"/>
  <c r="AU1641" i="29"/>
  <c r="AV1641" i="29"/>
  <c r="AU1642" i="29"/>
  <c r="AV1642" i="29"/>
  <c r="AU1643" i="29"/>
  <c r="AV1643" i="29"/>
  <c r="AU1644" i="29"/>
  <c r="AV1644" i="29"/>
  <c r="AU1645" i="29"/>
  <c r="AV1645" i="29"/>
  <c r="AU1646" i="29"/>
  <c r="AV1646" i="29"/>
  <c r="AU1647" i="29"/>
  <c r="AV1647" i="29"/>
  <c r="AU1648" i="29"/>
  <c r="AV1648" i="29"/>
  <c r="AU1649" i="29"/>
  <c r="AV1649" i="29"/>
  <c r="AU1650" i="29"/>
  <c r="AV1650" i="29"/>
  <c r="AU1651" i="29"/>
  <c r="AV1651" i="29"/>
  <c r="AU1652" i="29"/>
  <c r="AV1652" i="29"/>
  <c r="AU1653" i="29"/>
  <c r="AV1653" i="29"/>
  <c r="AU1654" i="29"/>
  <c r="AV1654" i="29"/>
  <c r="AU1655" i="29"/>
  <c r="AV1655" i="29"/>
  <c r="AU1656" i="29"/>
  <c r="AV1656" i="29"/>
  <c r="AU1657" i="29"/>
  <c r="AV1657" i="29"/>
  <c r="AU1658" i="29"/>
  <c r="AV1658" i="29"/>
  <c r="AU1659" i="29"/>
  <c r="AV1659" i="29"/>
  <c r="AU1660" i="29"/>
  <c r="AV1660" i="29"/>
  <c r="AU1661" i="29"/>
  <c r="AV1661" i="29"/>
  <c r="AU1662" i="29"/>
  <c r="AV1662" i="29"/>
  <c r="AU1663" i="29"/>
  <c r="AV1663" i="29"/>
  <c r="AU1664" i="29"/>
  <c r="AV1664" i="29"/>
  <c r="AU1665" i="29"/>
  <c r="AV1665" i="29"/>
  <c r="AU1666" i="29"/>
  <c r="AV1666" i="29"/>
  <c r="AU1667" i="29"/>
  <c r="AV1667" i="29"/>
  <c r="AU1668" i="29"/>
  <c r="AV1668" i="29"/>
  <c r="AU1669" i="29"/>
  <c r="AV1669" i="29"/>
  <c r="AU1670" i="29"/>
  <c r="AV1670" i="29"/>
  <c r="AU1671" i="29"/>
  <c r="AV1671" i="29"/>
  <c r="AU1672" i="29"/>
  <c r="AV1672" i="29"/>
  <c r="AU1673" i="29"/>
  <c r="AV1673" i="29"/>
  <c r="AU1674" i="29"/>
  <c r="AV1674" i="29"/>
  <c r="AU1675" i="29"/>
  <c r="AV1675" i="29"/>
  <c r="AU1676" i="29"/>
  <c r="AV1676" i="29"/>
  <c r="AU1677" i="29"/>
  <c r="AV1677" i="29"/>
  <c r="AU1678" i="29"/>
  <c r="AV1678" i="29"/>
  <c r="AU1679" i="29"/>
  <c r="AV1679" i="29"/>
  <c r="AU1680" i="29"/>
  <c r="AV1680" i="29"/>
  <c r="AU1681" i="29"/>
  <c r="AV1681" i="29"/>
  <c r="AU1682" i="29"/>
  <c r="AV1682" i="29"/>
  <c r="AU1683" i="29"/>
  <c r="AV1683" i="29"/>
  <c r="AU1684" i="29"/>
  <c r="AV1684" i="29"/>
  <c r="AU1685" i="29"/>
  <c r="AV1685" i="29"/>
  <c r="AU1686" i="29"/>
  <c r="AV1686" i="29"/>
  <c r="AU1687" i="29"/>
  <c r="AV1687" i="29"/>
  <c r="AU1688" i="29"/>
  <c r="AV1688" i="29"/>
  <c r="AU1689" i="29"/>
  <c r="AV1689" i="29"/>
  <c r="AU1690" i="29"/>
  <c r="AV1690" i="29"/>
  <c r="AU1691" i="29"/>
  <c r="AV1691" i="29"/>
  <c r="AU1692" i="29"/>
  <c r="AV1692" i="29"/>
  <c r="AU1693" i="29"/>
  <c r="AV1693" i="29"/>
  <c r="AU1694" i="29"/>
  <c r="AV1694" i="29"/>
  <c r="AU1695" i="29"/>
  <c r="AV1695" i="29"/>
  <c r="AU1696" i="29"/>
  <c r="AV1696" i="29"/>
  <c r="AU1697" i="29"/>
  <c r="AV1697" i="29"/>
  <c r="AU1698" i="29"/>
  <c r="AV1698" i="29"/>
  <c r="AU1699" i="29"/>
  <c r="AV1699" i="29"/>
  <c r="AU1700" i="29"/>
  <c r="AV1700" i="29"/>
  <c r="AU1701" i="29"/>
  <c r="AV1701" i="29"/>
  <c r="AU1702" i="29"/>
  <c r="AV1702" i="29"/>
  <c r="AU1703" i="29"/>
  <c r="AV1703" i="29"/>
  <c r="AU1704" i="29"/>
  <c r="AV1704" i="29"/>
  <c r="AU1705" i="29"/>
  <c r="AV1705" i="29"/>
  <c r="AU1706" i="29"/>
  <c r="AV1706" i="29"/>
  <c r="AU1707" i="29"/>
  <c r="AV1707" i="29"/>
  <c r="AU1708" i="29"/>
  <c r="AV1708" i="29"/>
  <c r="AU1709" i="29"/>
  <c r="AV1709" i="29"/>
  <c r="AU1710" i="29"/>
  <c r="AV1710" i="29"/>
  <c r="AU1711" i="29"/>
  <c r="AV1711" i="29"/>
  <c r="AU1712" i="29"/>
  <c r="AV1712" i="29"/>
  <c r="AU1713" i="29"/>
  <c r="AV1713" i="29"/>
  <c r="AU1714" i="29"/>
  <c r="AV1714" i="29"/>
  <c r="AU1715" i="29"/>
  <c r="AV1715" i="29"/>
  <c r="AU1716" i="29"/>
  <c r="AV1716" i="29"/>
  <c r="AU1717" i="29"/>
  <c r="AV1717" i="29"/>
  <c r="AU1718" i="29"/>
  <c r="AV1718" i="29"/>
  <c r="AU1719" i="29"/>
  <c r="AV1719" i="29"/>
  <c r="AU1720" i="29"/>
  <c r="AV1720" i="29"/>
  <c r="AU1721" i="29"/>
  <c r="AV1721" i="29"/>
  <c r="AU1722" i="29"/>
  <c r="AV1722" i="29"/>
  <c r="AU1723" i="29"/>
  <c r="AV1723" i="29"/>
  <c r="AU1724" i="29"/>
  <c r="AV1724" i="29"/>
  <c r="AU1725" i="29"/>
  <c r="AV1725" i="29"/>
  <c r="AU1726" i="29"/>
  <c r="AV1726" i="29"/>
  <c r="AU1727" i="29"/>
  <c r="AV1727" i="29"/>
  <c r="AU1728" i="29"/>
  <c r="AV1728" i="29"/>
  <c r="AU1729" i="29"/>
  <c r="AV1729" i="29"/>
  <c r="AU1730" i="29"/>
  <c r="AV1730" i="29"/>
  <c r="AU1731" i="29"/>
  <c r="AV1731" i="29"/>
  <c r="AU1732" i="29"/>
  <c r="AV1732" i="29"/>
  <c r="AU1733" i="29"/>
  <c r="AV1733" i="29"/>
  <c r="AU1734" i="29"/>
  <c r="AV1734" i="29"/>
  <c r="AU1735" i="29"/>
  <c r="AV1735" i="29"/>
  <c r="AU1736" i="29"/>
  <c r="AV1736" i="29"/>
  <c r="AU1737" i="29"/>
  <c r="AV1737" i="29"/>
  <c r="AU1738" i="29"/>
  <c r="AV1738" i="29"/>
  <c r="AU1739" i="29"/>
  <c r="AV1739" i="29"/>
  <c r="AU1740" i="29"/>
  <c r="AV1740" i="29"/>
  <c r="AU1741" i="29"/>
  <c r="AV1741" i="29"/>
  <c r="AU1742" i="29"/>
  <c r="AV1742" i="29"/>
  <c r="AU1743" i="29"/>
  <c r="AV1743" i="29"/>
  <c r="AU1744" i="29"/>
  <c r="AV1744" i="29"/>
  <c r="AU1745" i="29"/>
  <c r="AV1745" i="29"/>
  <c r="AU1746" i="29"/>
  <c r="AV1746" i="29"/>
  <c r="AU1747" i="29"/>
  <c r="AV1747" i="29"/>
  <c r="AU1748" i="29"/>
  <c r="AV1748" i="29"/>
  <c r="AU1749" i="29"/>
  <c r="AV1749" i="29"/>
  <c r="AU1750" i="29"/>
  <c r="AV1750" i="29"/>
  <c r="AU1751" i="29"/>
  <c r="AV1751" i="29"/>
  <c r="AU1752" i="29"/>
  <c r="AV1752" i="29"/>
  <c r="AU1753" i="29"/>
  <c r="AV1753" i="29"/>
  <c r="AU1754" i="29"/>
  <c r="AV1754" i="29"/>
  <c r="AU1755" i="29"/>
  <c r="AV1755" i="29"/>
  <c r="AU1756" i="29"/>
  <c r="AV1756" i="29"/>
  <c r="AU1757" i="29"/>
  <c r="AV1757" i="29"/>
  <c r="AU1758" i="29"/>
  <c r="AV1758" i="29"/>
  <c r="AU1759" i="29"/>
  <c r="AV1759" i="29"/>
  <c r="AU1760" i="29"/>
  <c r="AV1760" i="29"/>
  <c r="AU1761" i="29"/>
  <c r="AV1761" i="29"/>
  <c r="AU1762" i="29"/>
  <c r="AV1762" i="29"/>
  <c r="AU1763" i="29"/>
  <c r="AV1763" i="29"/>
  <c r="AU1764" i="29"/>
  <c r="AV1764" i="29"/>
  <c r="AU1765" i="29"/>
  <c r="AV1765" i="29"/>
  <c r="AU1766" i="29"/>
  <c r="AV1766" i="29"/>
  <c r="AU1767" i="29"/>
  <c r="AV1767" i="29"/>
  <c r="AU1768" i="29"/>
  <c r="AV1768" i="29"/>
  <c r="AU1769" i="29"/>
  <c r="AV1769" i="29"/>
  <c r="AU1770" i="29"/>
  <c r="AV1770" i="29"/>
  <c r="AU1771" i="29"/>
  <c r="AV1771" i="29"/>
  <c r="AU1772" i="29"/>
  <c r="AV1772" i="29"/>
  <c r="AU1773" i="29"/>
  <c r="AV1773" i="29"/>
  <c r="AU1774" i="29"/>
  <c r="AV1774" i="29"/>
  <c r="AU1775" i="29"/>
  <c r="AV1775" i="29"/>
  <c r="AU1776" i="29"/>
  <c r="AV1776" i="29"/>
  <c r="AU1777" i="29"/>
  <c r="AV1777" i="29"/>
  <c r="AU1778" i="29"/>
  <c r="AV1778" i="29"/>
  <c r="AU1779" i="29"/>
  <c r="AV1779" i="29"/>
  <c r="AU1780" i="29"/>
  <c r="AV1780" i="29"/>
  <c r="AU1781" i="29"/>
  <c r="AV1781" i="29"/>
  <c r="AU1782" i="29"/>
  <c r="AV1782" i="29"/>
  <c r="AU1783" i="29"/>
  <c r="AV1783" i="29"/>
  <c r="AU1784" i="29"/>
  <c r="AV1784" i="29"/>
  <c r="AU1785" i="29"/>
  <c r="AV1785" i="29"/>
  <c r="AU1786" i="29"/>
  <c r="AV1786" i="29"/>
  <c r="AU1787" i="29"/>
  <c r="AV1787" i="29"/>
  <c r="AU1788" i="29"/>
  <c r="AV1788" i="29"/>
  <c r="AU1789" i="29"/>
  <c r="AV1789" i="29"/>
  <c r="AU1790" i="29"/>
  <c r="AV1790" i="29"/>
  <c r="AU1791" i="29"/>
  <c r="AV1791" i="29"/>
  <c r="AU1792" i="29"/>
  <c r="AV1792" i="29"/>
  <c r="AU1793" i="29"/>
  <c r="AV1793" i="29"/>
  <c r="AU1794" i="29"/>
  <c r="AV1794" i="29"/>
  <c r="AU1795" i="29"/>
  <c r="AV1795" i="29"/>
  <c r="AU1796" i="29"/>
  <c r="AV1796" i="29"/>
  <c r="AU1797" i="29"/>
  <c r="AV1797" i="29"/>
  <c r="AU1798" i="29"/>
  <c r="AV1798" i="29"/>
  <c r="AU1799" i="29"/>
  <c r="AV1799" i="29"/>
  <c r="AU1800" i="29"/>
  <c r="AV1800" i="29"/>
  <c r="AU1801" i="29"/>
  <c r="AV1801" i="29"/>
  <c r="AU1802" i="29"/>
  <c r="AV1802" i="29"/>
  <c r="AU1803" i="29"/>
  <c r="AV1803" i="29"/>
  <c r="AU1804" i="29"/>
  <c r="AV1804" i="29"/>
  <c r="AU1805" i="29"/>
  <c r="AV1805" i="29"/>
  <c r="AU1806" i="29"/>
  <c r="AV1806" i="29"/>
  <c r="AU1807" i="29"/>
  <c r="AV1807" i="29"/>
  <c r="AU1808" i="29"/>
  <c r="AV1808" i="29"/>
  <c r="AU1809" i="29"/>
  <c r="AV1809" i="29"/>
  <c r="AU1810" i="29"/>
  <c r="AV1810" i="29"/>
  <c r="AU1811" i="29"/>
  <c r="AV1811" i="29"/>
  <c r="AU1812" i="29"/>
  <c r="AV1812" i="29"/>
  <c r="AU1813" i="29"/>
  <c r="AV1813" i="29"/>
  <c r="AU1814" i="29"/>
  <c r="AV1814" i="29"/>
  <c r="AU1815" i="29"/>
  <c r="AV1815" i="29"/>
  <c r="AU1816" i="29"/>
  <c r="AV1816" i="29"/>
  <c r="AU1817" i="29"/>
  <c r="AV1817" i="29"/>
  <c r="AU1818" i="29"/>
  <c r="AV1818" i="29"/>
  <c r="AU1819" i="29"/>
  <c r="AV1819" i="29"/>
  <c r="AU1820" i="29"/>
  <c r="AV1820" i="29"/>
  <c r="AU1821" i="29"/>
  <c r="AV1821" i="29"/>
  <c r="AU1822" i="29"/>
  <c r="AV1822" i="29"/>
  <c r="AU1823" i="29"/>
  <c r="AV1823" i="29"/>
  <c r="AU1824" i="29"/>
  <c r="AV1824" i="29"/>
  <c r="AU1825" i="29"/>
  <c r="AV1825" i="29"/>
  <c r="AU1826" i="29"/>
  <c r="AV1826" i="29"/>
  <c r="AU1827" i="29"/>
  <c r="AV1827" i="29"/>
  <c r="AU1828" i="29"/>
  <c r="AV1828" i="29"/>
  <c r="AU1829" i="29"/>
  <c r="AV1829" i="29"/>
  <c r="AU1830" i="29"/>
  <c r="AV1830" i="29"/>
  <c r="AU1831" i="29"/>
  <c r="AV1831" i="29"/>
  <c r="AU1832" i="29"/>
  <c r="AV1832" i="29"/>
  <c r="AU1833" i="29"/>
  <c r="AV1833" i="29"/>
  <c r="AU1834" i="29"/>
  <c r="AV1834" i="29"/>
  <c r="AU1835" i="29"/>
  <c r="AV1835" i="29"/>
  <c r="AU1836" i="29"/>
  <c r="AV1836" i="29"/>
  <c r="AU1837" i="29"/>
  <c r="AV1837" i="29"/>
  <c r="AU1838" i="29"/>
  <c r="AV1838" i="29"/>
  <c r="AU1839" i="29"/>
  <c r="AV1839" i="29"/>
  <c r="AU1840" i="29"/>
  <c r="AV1840" i="29"/>
  <c r="AU1841" i="29"/>
  <c r="AV1841" i="29"/>
  <c r="AU1842" i="29"/>
  <c r="AV1842" i="29"/>
  <c r="AU1843" i="29"/>
  <c r="AV1843" i="29"/>
  <c r="AU1844" i="29"/>
  <c r="AV1844" i="29"/>
  <c r="AU1845" i="29"/>
  <c r="AV1845" i="29"/>
  <c r="AU1846" i="29"/>
  <c r="AV1846" i="29"/>
  <c r="AU1847" i="29"/>
  <c r="AV1847" i="29"/>
  <c r="AU1848" i="29"/>
  <c r="AV1848" i="29"/>
  <c r="AU1849" i="29"/>
  <c r="AV1849" i="29"/>
  <c r="AU1850" i="29"/>
  <c r="AV1850" i="29"/>
  <c r="AU1851" i="29"/>
  <c r="AV1851" i="29"/>
  <c r="AU1852" i="29"/>
  <c r="AV1852" i="29"/>
  <c r="AU1853" i="29"/>
  <c r="AV1853" i="29"/>
  <c r="AU1854" i="29"/>
  <c r="AV1854" i="29"/>
  <c r="AU1855" i="29"/>
  <c r="AV1855" i="29"/>
  <c r="AU1856" i="29"/>
  <c r="AV1856" i="29"/>
  <c r="AU1857" i="29"/>
  <c r="AV1857" i="29"/>
  <c r="AU1858" i="29"/>
  <c r="AV1858" i="29"/>
  <c r="AU1859" i="29"/>
  <c r="AV1859" i="29"/>
  <c r="AU1860" i="29"/>
  <c r="AV1860" i="29"/>
  <c r="AU1861" i="29"/>
  <c r="AV1861" i="29"/>
  <c r="AU1862" i="29"/>
  <c r="AV1862" i="29"/>
  <c r="AU1863" i="29"/>
  <c r="AV1863" i="29"/>
  <c r="AU1864" i="29"/>
  <c r="AV1864" i="29"/>
  <c r="AU1865" i="29"/>
  <c r="AV1865" i="29"/>
  <c r="AU1866" i="29"/>
  <c r="AV1866" i="29"/>
  <c r="AU1867" i="29"/>
  <c r="AV1867" i="29"/>
  <c r="AU1868" i="29"/>
  <c r="AV1868" i="29"/>
  <c r="AU1869" i="29"/>
  <c r="AV1869" i="29"/>
  <c r="AU1870" i="29"/>
  <c r="AV1870" i="29"/>
  <c r="AU1871" i="29"/>
  <c r="AV1871" i="29"/>
  <c r="AU1872" i="29"/>
  <c r="AV1872" i="29"/>
  <c r="AU1873" i="29"/>
  <c r="AV1873" i="29"/>
  <c r="AU1874" i="29"/>
  <c r="AV1874" i="29"/>
  <c r="AU1875" i="29"/>
  <c r="AV1875" i="29"/>
  <c r="AU1876" i="29"/>
  <c r="AV1876" i="29"/>
  <c r="AU1877" i="29"/>
  <c r="AV1877" i="29"/>
  <c r="AU1878" i="29"/>
  <c r="AV1878" i="29"/>
  <c r="AU1879" i="29"/>
  <c r="AV1879" i="29"/>
  <c r="AU1880" i="29"/>
  <c r="AV1880" i="29"/>
  <c r="AU1881" i="29"/>
  <c r="AV1881" i="29"/>
  <c r="AU1882" i="29"/>
  <c r="AV1882" i="29"/>
  <c r="AU1883" i="29"/>
  <c r="AV1883" i="29"/>
  <c r="AU1884" i="29"/>
  <c r="AV1884" i="29"/>
  <c r="AU1885" i="29"/>
  <c r="AV1885" i="29"/>
  <c r="AU1886" i="29"/>
  <c r="AV1886" i="29"/>
  <c r="AU1887" i="29"/>
  <c r="AV1887" i="29"/>
  <c r="AU1888" i="29"/>
  <c r="AV1888" i="29"/>
  <c r="AU1889" i="29"/>
  <c r="AV1889" i="29"/>
  <c r="AU1890" i="29"/>
  <c r="AV1890" i="29"/>
  <c r="AU1891" i="29"/>
  <c r="AV1891" i="29"/>
  <c r="AU1892" i="29"/>
  <c r="AV1892" i="29"/>
  <c r="AU1893" i="29"/>
  <c r="AV1893" i="29"/>
  <c r="AU1894" i="29"/>
  <c r="AV1894" i="29"/>
  <c r="AU1895" i="29"/>
  <c r="AV1895" i="29"/>
  <c r="AU1896" i="29"/>
  <c r="AV1896" i="29"/>
  <c r="AU1897" i="29"/>
  <c r="AV1897" i="29"/>
  <c r="AU1898" i="29"/>
  <c r="AV1898" i="29"/>
  <c r="AU1899" i="29"/>
  <c r="AV1899" i="29"/>
  <c r="AU1900" i="29"/>
  <c r="AV1900" i="29"/>
  <c r="AU1901" i="29"/>
  <c r="AV1901" i="29"/>
  <c r="AU1902" i="29"/>
  <c r="AV1902" i="29"/>
  <c r="AU1903" i="29"/>
  <c r="AV1903" i="29"/>
  <c r="AU1904" i="29"/>
  <c r="AV1904" i="29"/>
  <c r="AU1905" i="29"/>
  <c r="AV1905" i="29"/>
  <c r="AU1906" i="29"/>
  <c r="AV1906" i="29"/>
  <c r="AU1907" i="29"/>
  <c r="AV1907" i="29"/>
  <c r="AU1908" i="29"/>
  <c r="AV1908" i="29"/>
  <c r="AU1909" i="29"/>
  <c r="AV1909" i="29"/>
  <c r="AU1910" i="29"/>
  <c r="AV1910" i="29"/>
  <c r="AU1911" i="29"/>
  <c r="AV1911" i="29"/>
  <c r="AU1912" i="29"/>
  <c r="AV1912" i="29"/>
  <c r="AU1913" i="29"/>
  <c r="AV1913" i="29"/>
  <c r="AU1914" i="29"/>
  <c r="AV1914" i="29"/>
  <c r="AU1915" i="29"/>
  <c r="AV1915" i="29"/>
  <c r="AU1916" i="29"/>
  <c r="AV1916" i="29"/>
  <c r="AU1917" i="29"/>
  <c r="AV1917" i="29"/>
  <c r="AU1918" i="29"/>
  <c r="AV1918" i="29"/>
  <c r="AU1919" i="29"/>
  <c r="AV1919" i="29"/>
  <c r="AU1920" i="29"/>
  <c r="AV1920" i="29"/>
  <c r="AU1921" i="29"/>
  <c r="AV1921" i="29"/>
  <c r="AU1922" i="29"/>
  <c r="AV1922" i="29"/>
  <c r="AU1923" i="29"/>
  <c r="AV1923" i="29"/>
  <c r="AU1924" i="29"/>
  <c r="AV1924" i="29"/>
  <c r="AU1925" i="29"/>
  <c r="AV1925" i="29"/>
  <c r="AU1926" i="29"/>
  <c r="AV1926" i="29"/>
  <c r="AU1927" i="29"/>
  <c r="AV1927" i="29"/>
  <c r="AU1928" i="29"/>
  <c r="AV1928" i="29"/>
  <c r="AU1929" i="29"/>
  <c r="AV1929" i="29"/>
  <c r="AU1930" i="29"/>
  <c r="AV1930" i="29"/>
  <c r="AU1931" i="29"/>
  <c r="AV1931" i="29"/>
  <c r="AU1932" i="29"/>
  <c r="AV1932" i="29"/>
  <c r="AU1933" i="29"/>
  <c r="AV1933" i="29"/>
  <c r="AU1934" i="29"/>
  <c r="AV1934" i="29"/>
  <c r="AU1935" i="29"/>
  <c r="AV1935" i="29"/>
  <c r="AU1936" i="29"/>
  <c r="AV1936" i="29"/>
  <c r="AU1937" i="29"/>
  <c r="AV1937" i="29"/>
  <c r="AU1938" i="29"/>
  <c r="AV1938" i="29"/>
  <c r="AU1939" i="29"/>
  <c r="AV1939" i="29"/>
  <c r="AU1940" i="29"/>
  <c r="AV1940" i="29"/>
  <c r="AU1941" i="29"/>
  <c r="AV1941" i="29"/>
  <c r="AU1942" i="29"/>
  <c r="AV1942" i="29"/>
  <c r="AU1943" i="29"/>
  <c r="AV1943" i="29"/>
  <c r="AU1944" i="29"/>
  <c r="AV1944" i="29"/>
  <c r="AU1945" i="29"/>
  <c r="AV1945" i="29"/>
  <c r="AU1946" i="29"/>
  <c r="AV1946" i="29"/>
  <c r="AU1947" i="29"/>
  <c r="AV1947" i="29"/>
  <c r="AU1948" i="29"/>
  <c r="AV1948" i="29"/>
  <c r="AU1949" i="29"/>
  <c r="AV1949" i="29"/>
  <c r="AU1950" i="29"/>
  <c r="AV1950" i="29"/>
  <c r="AU1951" i="29"/>
  <c r="AV1951" i="29"/>
  <c r="AU1952" i="29"/>
  <c r="AV1952" i="29"/>
  <c r="AU1953" i="29"/>
  <c r="AV1953" i="29"/>
  <c r="AU1954" i="29"/>
  <c r="AV1954" i="29"/>
  <c r="AU1955" i="29"/>
  <c r="AV1955" i="29"/>
  <c r="AU1956" i="29"/>
  <c r="AV1956" i="29"/>
  <c r="AU1957" i="29"/>
  <c r="AV1957" i="29"/>
  <c r="AU1958" i="29"/>
  <c r="AV1958" i="29"/>
  <c r="AU1959" i="29"/>
  <c r="AV1959" i="29"/>
  <c r="AU1960" i="29"/>
  <c r="AV1960" i="29"/>
  <c r="AU1961" i="29"/>
  <c r="AV1961" i="29"/>
  <c r="AU1962" i="29"/>
  <c r="AV1962" i="29"/>
  <c r="AU1963" i="29"/>
  <c r="AV1963" i="29"/>
  <c r="AU1964" i="29"/>
  <c r="AV1964" i="29"/>
  <c r="AU1965" i="29"/>
  <c r="AV1965" i="29"/>
  <c r="AU1966" i="29"/>
  <c r="AV1966" i="29"/>
  <c r="AU1967" i="29"/>
  <c r="AV1967" i="29"/>
  <c r="AU1968" i="29"/>
  <c r="AV1968" i="29"/>
  <c r="AU1969" i="29"/>
  <c r="AV1969" i="29"/>
  <c r="AU1970" i="29"/>
  <c r="AV1970" i="29"/>
  <c r="AU1971" i="29"/>
  <c r="AV1971" i="29"/>
  <c r="AU1972" i="29"/>
  <c r="AV1972" i="29"/>
  <c r="AU1973" i="29"/>
  <c r="AV1973" i="29"/>
  <c r="AU1974" i="29"/>
  <c r="AV1974" i="29"/>
  <c r="AU1975" i="29"/>
  <c r="AV1975" i="29"/>
  <c r="AU1976" i="29"/>
  <c r="AV1976" i="29"/>
  <c r="AU1977" i="29"/>
  <c r="AV1977" i="29"/>
  <c r="AU1978" i="29"/>
  <c r="AV1978" i="29"/>
  <c r="AU1979" i="29"/>
  <c r="AV1979" i="29"/>
  <c r="AU1980" i="29"/>
  <c r="AV1980" i="29"/>
  <c r="AU1981" i="29"/>
  <c r="AV1981" i="29"/>
  <c r="AU1982" i="29"/>
  <c r="AV1982" i="29"/>
  <c r="AU1983" i="29"/>
  <c r="AV1983" i="29"/>
  <c r="AU1984" i="29"/>
  <c r="AV1984" i="29"/>
  <c r="AU1985" i="29"/>
  <c r="AV1985" i="29"/>
  <c r="AU1986" i="29"/>
  <c r="AV1986" i="29"/>
  <c r="AU1987" i="29"/>
  <c r="AV1987" i="29"/>
  <c r="AU1988" i="29"/>
  <c r="AV1988" i="29"/>
  <c r="AU1989" i="29"/>
  <c r="AV1989" i="29"/>
  <c r="AU1990" i="29"/>
  <c r="AV1990" i="29"/>
  <c r="AU1991" i="29"/>
  <c r="AV1991" i="29"/>
  <c r="AU1992" i="29"/>
  <c r="AV1992" i="29"/>
  <c r="AU1993" i="29"/>
  <c r="AV1993" i="29"/>
  <c r="AU1994" i="29"/>
  <c r="AV1994" i="29"/>
  <c r="AU1995" i="29"/>
  <c r="AV1995" i="29"/>
  <c r="AU1996" i="29"/>
  <c r="AV1996" i="29"/>
  <c r="AU1997" i="29"/>
  <c r="AV1997" i="29"/>
  <c r="AU1998" i="29"/>
  <c r="AV1998" i="29"/>
  <c r="AU1999" i="29"/>
  <c r="AV1999" i="29"/>
  <c r="AU2000" i="29"/>
  <c r="AV2000" i="29"/>
  <c r="AU2001" i="29"/>
  <c r="AV2001" i="29"/>
  <c r="AU2002" i="29"/>
  <c r="AV2002" i="29"/>
  <c r="AU2003" i="29"/>
  <c r="AV2003" i="29"/>
  <c r="AU2004" i="29"/>
  <c r="AV2004" i="29"/>
  <c r="AU2005" i="29"/>
  <c r="AV2005" i="29"/>
  <c r="AU2006" i="29"/>
  <c r="AV2006" i="29"/>
  <c r="AU2007" i="29"/>
  <c r="AV2007" i="29"/>
  <c r="AU2008" i="29"/>
  <c r="AV2008" i="29"/>
  <c r="AU2009" i="29"/>
  <c r="AV2009" i="29"/>
  <c r="AU2010" i="29"/>
  <c r="AV2010" i="29"/>
  <c r="AU2011" i="29"/>
  <c r="AV2011" i="29"/>
  <c r="AU2012" i="29"/>
  <c r="AV2012" i="29"/>
  <c r="AU2013" i="29"/>
  <c r="AV2013" i="29"/>
  <c r="AU2014" i="29"/>
  <c r="AV2014" i="29"/>
  <c r="AU2015" i="29"/>
  <c r="AV2015" i="29"/>
  <c r="AU2016" i="29"/>
  <c r="AV2016" i="29"/>
  <c r="AU2017" i="29"/>
  <c r="AV2017" i="29"/>
  <c r="AU2018" i="29"/>
  <c r="AV2018" i="29"/>
  <c r="AU2019" i="29"/>
  <c r="AV2019" i="29"/>
  <c r="AU2020" i="29"/>
  <c r="AV2020" i="29"/>
  <c r="AU2021" i="29"/>
  <c r="AV2021" i="29"/>
  <c r="AU2022" i="29"/>
  <c r="AV2022" i="29"/>
  <c r="AU2023" i="29"/>
  <c r="AV2023" i="29"/>
  <c r="AU2024" i="29"/>
  <c r="AV2024" i="29"/>
  <c r="AU2025" i="29"/>
  <c r="AV2025" i="29"/>
  <c r="AU2026" i="29"/>
  <c r="AV2026" i="29"/>
  <c r="AU2027" i="29"/>
  <c r="AV2027" i="29"/>
  <c r="AU2028" i="29"/>
  <c r="AV2028" i="29"/>
  <c r="AU2029" i="29"/>
  <c r="AV2029" i="29"/>
  <c r="AU2030" i="29"/>
  <c r="AV2030" i="29"/>
  <c r="AU2031" i="29"/>
  <c r="AV2031" i="29"/>
  <c r="AU2032" i="29"/>
  <c r="AV2032" i="29"/>
  <c r="AU2033" i="29"/>
  <c r="AV2033" i="29"/>
  <c r="AU2034" i="29"/>
  <c r="AV2034" i="29"/>
  <c r="AU2035" i="29"/>
  <c r="AV2035" i="29"/>
  <c r="AU2036" i="29"/>
  <c r="AV2036" i="29"/>
  <c r="AU2037" i="29"/>
  <c r="AV2037" i="29"/>
  <c r="AU2038" i="29"/>
  <c r="AV2038" i="29"/>
  <c r="AU2039" i="29"/>
  <c r="AV2039" i="29"/>
  <c r="AU2040" i="29"/>
  <c r="AV2040" i="29"/>
  <c r="AU2041" i="29"/>
  <c r="AV2041" i="29"/>
  <c r="AU2042" i="29"/>
  <c r="AV2042" i="29"/>
  <c r="AU2043" i="29"/>
  <c r="AV2043" i="29"/>
  <c r="AU2044" i="29"/>
  <c r="AV2044" i="29"/>
  <c r="AU2045" i="29"/>
  <c r="AV2045" i="29"/>
  <c r="AU2046" i="29"/>
  <c r="AV2046" i="29"/>
  <c r="AU2047" i="29"/>
  <c r="AV2047" i="29"/>
  <c r="AU2048" i="29"/>
  <c r="AV2048" i="29"/>
  <c r="AU2049" i="29"/>
  <c r="AV2049" i="29"/>
  <c r="AU2050" i="29"/>
  <c r="AV2050" i="29"/>
  <c r="AU2051" i="29"/>
  <c r="AV2051" i="29"/>
  <c r="AU2052" i="29"/>
  <c r="AV2052" i="29"/>
  <c r="AU2053" i="29"/>
  <c r="AV2053" i="29"/>
  <c r="AU2054" i="29"/>
  <c r="AV2054" i="29"/>
  <c r="AU2055" i="29"/>
  <c r="AV2055" i="29"/>
  <c r="AU2056" i="29"/>
  <c r="AV2056" i="29"/>
  <c r="AU2057" i="29"/>
  <c r="AV2057" i="29"/>
  <c r="AU2058" i="29"/>
  <c r="AV2058" i="29"/>
  <c r="AU2059" i="29"/>
  <c r="AV2059" i="29"/>
  <c r="AU2060" i="29"/>
  <c r="AV2060" i="29"/>
  <c r="AU2061" i="29"/>
  <c r="AV2061" i="29"/>
  <c r="AU2062" i="29"/>
  <c r="AV2062" i="29"/>
  <c r="AU2063" i="29"/>
  <c r="AV2063" i="29"/>
  <c r="AU2064" i="29"/>
  <c r="AV2064" i="29"/>
  <c r="AU2065" i="29"/>
  <c r="AV2065" i="29"/>
  <c r="AU2066" i="29"/>
  <c r="AV2066" i="29"/>
  <c r="AU2067" i="29"/>
  <c r="AV2067" i="29"/>
  <c r="AU2068" i="29"/>
  <c r="AV2068" i="29"/>
  <c r="AU2069" i="29"/>
  <c r="AV2069" i="29"/>
  <c r="AU2070" i="29"/>
  <c r="AV2070" i="29"/>
  <c r="AU2071" i="29"/>
  <c r="AV2071" i="29"/>
  <c r="AU2072" i="29"/>
  <c r="AV2072" i="29"/>
  <c r="AU2073" i="29"/>
  <c r="AV2073" i="29"/>
  <c r="AU2074" i="29"/>
  <c r="AV2074" i="29"/>
  <c r="AU2075" i="29"/>
  <c r="AV2075" i="29"/>
  <c r="AU2076" i="29"/>
  <c r="AV2076" i="29"/>
  <c r="AU2077" i="29"/>
  <c r="AV2077" i="29"/>
  <c r="AU2078" i="29"/>
  <c r="AV2078" i="29"/>
  <c r="AU2079" i="29"/>
  <c r="AV2079" i="29"/>
  <c r="AU2080" i="29"/>
  <c r="AV2080" i="29"/>
  <c r="AU2081" i="29"/>
  <c r="AV2081" i="29"/>
  <c r="AU2082" i="29"/>
  <c r="AV2082" i="29"/>
  <c r="AU2083" i="29"/>
  <c r="AV2083" i="29"/>
  <c r="AU2084" i="29"/>
  <c r="AV2084" i="29"/>
  <c r="AU2085" i="29"/>
  <c r="AV2085" i="29"/>
  <c r="AU2086" i="29"/>
  <c r="AV2086" i="29"/>
  <c r="AU2087" i="29"/>
  <c r="AV2087" i="29"/>
  <c r="AU2088" i="29"/>
  <c r="AV2088" i="29"/>
  <c r="AU2089" i="29"/>
  <c r="AV2089" i="29"/>
  <c r="AU2090" i="29"/>
  <c r="AV2090" i="29"/>
  <c r="AU2091" i="29"/>
  <c r="AV2091" i="29"/>
  <c r="AU2092" i="29"/>
  <c r="AV2092" i="29"/>
  <c r="AU2093" i="29"/>
  <c r="AV2093" i="29"/>
  <c r="AU2094" i="29"/>
  <c r="AV2094" i="29"/>
  <c r="AU2095" i="29"/>
  <c r="AV2095" i="29"/>
  <c r="AU2096" i="29"/>
  <c r="AV2096" i="29"/>
  <c r="AU2097" i="29"/>
  <c r="AV2097" i="29"/>
  <c r="AU2098" i="29"/>
  <c r="AV2098" i="29"/>
  <c r="AU2099" i="29"/>
  <c r="AV2099" i="29"/>
  <c r="AU2100" i="29"/>
  <c r="AV2100" i="29"/>
  <c r="AU2101" i="29"/>
  <c r="AV2101" i="29"/>
  <c r="AU2102" i="29"/>
  <c r="AV2102" i="29"/>
  <c r="AU2103" i="29"/>
  <c r="AV2103" i="29"/>
  <c r="AU2104" i="29"/>
  <c r="AV2104" i="29"/>
  <c r="AU2105" i="29"/>
  <c r="AV2105" i="29"/>
  <c r="AU2106" i="29"/>
  <c r="AV2106" i="29"/>
  <c r="AU2107" i="29"/>
  <c r="AV2107" i="29"/>
  <c r="AU2108" i="29"/>
  <c r="AV2108" i="29"/>
  <c r="AU2109" i="29"/>
  <c r="AV2109" i="29"/>
  <c r="AU2110" i="29"/>
  <c r="AV2110" i="29"/>
  <c r="AU2111" i="29"/>
  <c r="AV2111" i="29"/>
  <c r="AU2112" i="29"/>
  <c r="AV2112" i="29"/>
  <c r="AU2113" i="29"/>
  <c r="AV2113" i="29"/>
  <c r="AU2114" i="29"/>
  <c r="AV2114" i="29"/>
  <c r="AU2115" i="29"/>
  <c r="AV2115" i="29"/>
  <c r="AU2116" i="29"/>
  <c r="AV2116" i="29"/>
  <c r="AU2117" i="29"/>
  <c r="AV2117" i="29"/>
  <c r="AU2118" i="29"/>
  <c r="AV2118" i="29"/>
  <c r="AU2119" i="29"/>
  <c r="AV2119" i="29"/>
  <c r="AU2120" i="29"/>
  <c r="AV2120" i="29"/>
  <c r="AU2121" i="29"/>
  <c r="AV2121" i="29"/>
  <c r="AU2122" i="29"/>
  <c r="AV2122" i="29"/>
  <c r="AU2123" i="29"/>
  <c r="AV2123" i="29"/>
  <c r="AU2124" i="29"/>
  <c r="AV2124" i="29"/>
  <c r="AU2125" i="29"/>
  <c r="AV2125" i="29"/>
  <c r="AU2126" i="29"/>
  <c r="AV2126" i="29"/>
  <c r="AU2127" i="29"/>
  <c r="AV2127" i="29"/>
  <c r="AU2128" i="29"/>
  <c r="AV2128" i="29"/>
  <c r="AU2129" i="29"/>
  <c r="AV2129" i="29"/>
  <c r="AU2130" i="29"/>
  <c r="AV2130" i="29"/>
  <c r="AU2131" i="29"/>
  <c r="AV2131" i="29"/>
  <c r="AU2132" i="29"/>
  <c r="AV2132" i="29"/>
  <c r="AU2133" i="29"/>
  <c r="AV2133" i="29"/>
  <c r="AU2134" i="29"/>
  <c r="AV2134" i="29"/>
  <c r="AU2135" i="29"/>
  <c r="AV2135" i="29"/>
  <c r="AU2136" i="29"/>
  <c r="AV2136" i="29"/>
  <c r="AU2137" i="29"/>
  <c r="AV2137" i="29"/>
  <c r="AU2138" i="29"/>
  <c r="AV2138" i="29"/>
  <c r="AU2139" i="29"/>
  <c r="AV2139" i="29"/>
  <c r="AU2140" i="29"/>
  <c r="AV2140" i="29"/>
  <c r="AU2141" i="29"/>
  <c r="AV2141" i="29"/>
  <c r="AU2142" i="29"/>
  <c r="AV2142" i="29"/>
  <c r="AU2143" i="29"/>
  <c r="AV2143" i="29"/>
  <c r="AU2144" i="29"/>
  <c r="AV2144" i="29"/>
  <c r="AU2145" i="29"/>
  <c r="AV2145" i="29"/>
  <c r="AU2146" i="29"/>
  <c r="AV2146" i="29"/>
  <c r="AU2147" i="29"/>
  <c r="AV2147" i="29"/>
  <c r="AU2148" i="29"/>
  <c r="AV2148" i="29"/>
  <c r="AU2149" i="29"/>
  <c r="AV2149" i="29"/>
  <c r="AU2150" i="29"/>
  <c r="AV2150" i="29"/>
  <c r="AU2151" i="29"/>
  <c r="AV2151" i="29"/>
  <c r="AU2152" i="29"/>
  <c r="AV2152" i="29"/>
  <c r="AU2153" i="29"/>
  <c r="AV2153" i="29"/>
  <c r="AU2154" i="29"/>
  <c r="AV2154" i="29"/>
  <c r="AU2155" i="29"/>
  <c r="AV2155" i="29"/>
  <c r="AU2156" i="29"/>
  <c r="AV2156" i="29"/>
  <c r="AU2157" i="29"/>
  <c r="AV2157" i="29"/>
  <c r="AU2158" i="29"/>
  <c r="AV2158" i="29"/>
  <c r="AU2159" i="29"/>
  <c r="AV2159" i="29"/>
  <c r="AU2160" i="29"/>
  <c r="AV2160" i="29"/>
  <c r="AU2161" i="29"/>
  <c r="AV2161" i="29"/>
  <c r="AU2162" i="29"/>
  <c r="AV2162" i="29"/>
  <c r="AU2163" i="29"/>
  <c r="AV2163" i="29"/>
  <c r="AU2164" i="29"/>
  <c r="AV2164" i="29"/>
  <c r="AU2165" i="29"/>
  <c r="AV2165" i="29"/>
  <c r="AU2166" i="29"/>
  <c r="AV2166" i="29"/>
  <c r="AU2167" i="29"/>
  <c r="AV2167" i="29"/>
  <c r="AU2168" i="29"/>
  <c r="AV2168" i="29"/>
  <c r="AU2169" i="29"/>
  <c r="AV2169" i="29"/>
  <c r="AU2170" i="29"/>
  <c r="AV2170" i="29"/>
  <c r="AU2171" i="29"/>
  <c r="AV2171" i="29"/>
  <c r="AU2172" i="29"/>
  <c r="AV2172" i="29"/>
  <c r="AU2173" i="29"/>
  <c r="AV2173" i="29"/>
  <c r="AU2174" i="29"/>
  <c r="AV2174" i="29"/>
  <c r="AU2175" i="29"/>
  <c r="AV2175" i="29"/>
  <c r="AU2176" i="29"/>
  <c r="AV2176" i="29"/>
  <c r="AU2177" i="29"/>
  <c r="AV2177" i="29"/>
  <c r="AU2178" i="29"/>
  <c r="AV2178" i="29"/>
  <c r="AU2179" i="29"/>
  <c r="AV2179" i="29"/>
  <c r="AU2180" i="29"/>
  <c r="AV2180" i="29"/>
  <c r="AU2181" i="29"/>
  <c r="AV2181" i="29"/>
  <c r="AU2182" i="29"/>
  <c r="AV2182" i="29"/>
  <c r="AU2183" i="29"/>
  <c r="AV2183" i="29"/>
  <c r="AU2184" i="29"/>
  <c r="AV2184" i="29"/>
  <c r="AU2185" i="29"/>
  <c r="AV2185" i="29"/>
  <c r="AU2186" i="29"/>
  <c r="AV2186" i="29"/>
  <c r="AU2187" i="29"/>
  <c r="AV2187" i="29"/>
  <c r="AU2188" i="29"/>
  <c r="AV2188" i="29"/>
  <c r="AU2189" i="29"/>
  <c r="AV2189" i="29"/>
  <c r="AU2190" i="29"/>
  <c r="AV2190" i="29"/>
  <c r="AU2191" i="29"/>
  <c r="AV2191" i="29"/>
  <c r="AU2192" i="29"/>
  <c r="AV2192" i="29"/>
  <c r="AU2193" i="29"/>
  <c r="AV2193" i="29"/>
  <c r="AU2194" i="29"/>
  <c r="AV2194" i="29"/>
  <c r="AU2195" i="29"/>
  <c r="AV2195" i="29"/>
  <c r="AU2196" i="29"/>
  <c r="AV2196" i="29"/>
  <c r="AU2197" i="29"/>
  <c r="AV2197" i="29"/>
  <c r="AU2198" i="29"/>
  <c r="AV2198" i="29"/>
  <c r="AU2199" i="29"/>
  <c r="AV2199" i="29"/>
  <c r="AU2200" i="29"/>
  <c r="AV2200" i="29"/>
  <c r="AU2201" i="29"/>
  <c r="AV2201" i="29"/>
  <c r="AU2202" i="29"/>
  <c r="AV2202" i="29"/>
  <c r="AU2203" i="29"/>
  <c r="AV2203" i="29"/>
  <c r="AU2204" i="29"/>
  <c r="AV2204" i="29"/>
  <c r="AU2205" i="29"/>
  <c r="AV2205" i="29"/>
  <c r="AU2206" i="29"/>
  <c r="AV2206" i="29"/>
  <c r="AU2207" i="29"/>
  <c r="AV2207" i="29"/>
  <c r="AU2208" i="29"/>
  <c r="AV2208" i="29"/>
  <c r="AU2209" i="29"/>
  <c r="AV2209" i="29"/>
  <c r="AU2210" i="29"/>
  <c r="AV2210" i="29"/>
  <c r="AU2211" i="29"/>
  <c r="AV2211" i="29"/>
  <c r="AU2212" i="29"/>
  <c r="AV2212" i="29"/>
  <c r="AU2213" i="29"/>
  <c r="AV2213" i="29"/>
  <c r="AU2214" i="29"/>
  <c r="AV2214" i="29"/>
  <c r="AU2215" i="29"/>
  <c r="AV2215" i="29"/>
  <c r="AU2216" i="29"/>
  <c r="AV2216" i="29"/>
  <c r="AU2217" i="29"/>
  <c r="AV2217" i="29"/>
  <c r="AU2218" i="29"/>
  <c r="AV2218" i="29"/>
  <c r="AU2219" i="29"/>
  <c r="AV2219" i="29"/>
  <c r="AU2220" i="29"/>
  <c r="AV2220" i="29"/>
  <c r="AU2221" i="29"/>
  <c r="AV2221" i="29"/>
  <c r="AU2222" i="29"/>
  <c r="AV2222" i="29"/>
  <c r="AU2223" i="29"/>
  <c r="AV2223" i="29"/>
  <c r="AU2224" i="29"/>
  <c r="AV2224" i="29"/>
  <c r="AU2225" i="29"/>
  <c r="AV2225" i="29"/>
  <c r="AU2226" i="29"/>
  <c r="AV2226" i="29"/>
  <c r="AU2227" i="29"/>
  <c r="AV2227" i="29"/>
  <c r="AU2228" i="29"/>
  <c r="AV2228" i="29"/>
  <c r="AU2229" i="29"/>
  <c r="AV2229" i="29"/>
  <c r="AU2230" i="29"/>
  <c r="AV2230" i="29"/>
  <c r="AU2231" i="29"/>
  <c r="AV2231" i="29"/>
  <c r="AU2232" i="29"/>
  <c r="AV2232" i="29"/>
  <c r="AU2233" i="29"/>
  <c r="AV2233" i="29"/>
  <c r="AU2234" i="29"/>
  <c r="AV2234" i="29"/>
  <c r="AU2235" i="29"/>
  <c r="AV2235" i="29"/>
  <c r="AU2236" i="29"/>
  <c r="AV2236" i="29"/>
  <c r="AU2237" i="29"/>
  <c r="AV2237" i="29"/>
  <c r="AU2238" i="29"/>
  <c r="AV2238" i="29"/>
  <c r="AU2239" i="29"/>
  <c r="AV2239" i="29"/>
  <c r="AU2240" i="29"/>
  <c r="AV2240" i="29"/>
  <c r="AU2241" i="29"/>
  <c r="AV2241" i="29"/>
  <c r="AU2242" i="29"/>
  <c r="AV2242" i="29"/>
  <c r="AU2243" i="29"/>
  <c r="AV2243" i="29"/>
  <c r="AU2244" i="29"/>
  <c r="AV2244" i="29"/>
  <c r="AU2245" i="29"/>
  <c r="AV2245" i="29"/>
  <c r="AU2246" i="29"/>
  <c r="AV2246" i="29"/>
  <c r="AU2247" i="29"/>
  <c r="AV2247" i="29"/>
  <c r="AU2248" i="29"/>
  <c r="AV2248" i="29"/>
  <c r="AU2249" i="29"/>
  <c r="AV2249" i="29"/>
  <c r="AU2250" i="29"/>
  <c r="AV2250" i="29"/>
  <c r="AU2251" i="29"/>
  <c r="AV2251" i="29"/>
  <c r="AU2252" i="29"/>
  <c r="AV2252" i="29"/>
  <c r="AU2253" i="29"/>
  <c r="AV2253" i="29"/>
  <c r="AU2254" i="29"/>
  <c r="AV2254" i="29"/>
  <c r="AU2255" i="29"/>
  <c r="AV2255" i="29"/>
  <c r="AU2256" i="29"/>
  <c r="AV2256" i="29"/>
  <c r="AU2257" i="29"/>
  <c r="AV2257" i="29"/>
  <c r="AU2258" i="29"/>
  <c r="AV2258" i="29"/>
  <c r="AU2259" i="29"/>
  <c r="AV2259" i="29"/>
  <c r="AU2260" i="29"/>
  <c r="AV2260" i="29"/>
  <c r="AU2261" i="29"/>
  <c r="AV2261" i="29"/>
  <c r="AU2262" i="29"/>
  <c r="AV2262" i="29"/>
  <c r="AU2263" i="29"/>
  <c r="AV2263" i="29"/>
  <c r="AU2264" i="29"/>
  <c r="AV2264" i="29"/>
  <c r="AU2265" i="29"/>
  <c r="AV2265" i="29"/>
  <c r="AU2266" i="29"/>
  <c r="AV2266" i="29"/>
  <c r="AU2267" i="29"/>
  <c r="AV2267" i="29"/>
  <c r="AU2268" i="29"/>
  <c r="AV2268" i="29"/>
  <c r="AU2269" i="29"/>
  <c r="AV2269" i="29"/>
  <c r="AU2270" i="29"/>
  <c r="AV2270" i="29"/>
  <c r="AU2271" i="29"/>
  <c r="AV2271" i="29"/>
  <c r="AU2272" i="29"/>
  <c r="AV2272" i="29"/>
  <c r="AU2273" i="29"/>
  <c r="AV2273" i="29"/>
  <c r="AU2274" i="29"/>
  <c r="AV2274" i="29"/>
  <c r="AU2275" i="29"/>
  <c r="AV2275" i="29"/>
  <c r="AU2276" i="29"/>
  <c r="AV2276" i="29"/>
  <c r="AU2277" i="29"/>
  <c r="AV2277" i="29"/>
  <c r="AU2278" i="29"/>
  <c r="AV2278" i="29"/>
  <c r="AU2279" i="29"/>
  <c r="AV2279" i="29"/>
  <c r="AU2280" i="29"/>
  <c r="AV2280" i="29"/>
  <c r="AU2281" i="29"/>
  <c r="AV2281" i="29"/>
  <c r="AU2282" i="29"/>
  <c r="AV2282" i="29"/>
  <c r="AU2283" i="29"/>
  <c r="AV2283" i="29"/>
  <c r="AU2284" i="29"/>
  <c r="AV2284" i="29"/>
  <c r="AU2285" i="29"/>
  <c r="AV2285" i="29"/>
  <c r="AU2286" i="29"/>
  <c r="AV2286" i="29"/>
  <c r="AU2287" i="29"/>
  <c r="AV2287" i="29"/>
  <c r="AU2288" i="29"/>
  <c r="AV2288" i="29"/>
  <c r="AU2289" i="29"/>
  <c r="AV2289" i="29"/>
  <c r="AU2290" i="29"/>
  <c r="AV2290" i="29"/>
  <c r="AU2291" i="29"/>
  <c r="AV2291" i="29"/>
  <c r="AU2292" i="29"/>
  <c r="AV2292" i="29"/>
  <c r="AU2293" i="29"/>
  <c r="AV2293" i="29"/>
  <c r="AU2294" i="29"/>
  <c r="AV2294" i="29"/>
  <c r="AU2295" i="29"/>
  <c r="AV2295" i="29"/>
  <c r="AU2296" i="29"/>
  <c r="AV2296" i="29"/>
  <c r="AU2297" i="29"/>
  <c r="AV2297" i="29"/>
  <c r="AU2298" i="29"/>
  <c r="AV2298" i="29"/>
  <c r="AU2299" i="29"/>
  <c r="AV2299" i="29"/>
  <c r="AU2300" i="29"/>
  <c r="AV2300" i="29"/>
  <c r="AU2301" i="29"/>
  <c r="AV2301" i="29"/>
  <c r="AU2302" i="29"/>
  <c r="AV2302" i="29"/>
  <c r="AU2303" i="29"/>
  <c r="AV2303" i="29"/>
  <c r="AU2304" i="29"/>
  <c r="AV2304" i="29"/>
  <c r="AU2305" i="29"/>
  <c r="AV2305" i="29"/>
  <c r="AU2306" i="29"/>
  <c r="AV2306" i="29"/>
  <c r="AU2307" i="29"/>
  <c r="AV2307" i="29"/>
  <c r="AU2308" i="29"/>
  <c r="AV2308" i="29"/>
  <c r="AU2309" i="29"/>
  <c r="AV2309" i="29"/>
  <c r="AU2310" i="29"/>
  <c r="AV2310" i="29"/>
  <c r="AU2311" i="29"/>
  <c r="AV2311" i="29"/>
  <c r="AU2312" i="29"/>
  <c r="AV2312" i="29"/>
  <c r="AU2313" i="29"/>
  <c r="AV2313" i="29"/>
  <c r="AU2314" i="29"/>
  <c r="AV2314" i="29"/>
  <c r="AU2315" i="29"/>
  <c r="AV2315" i="29"/>
  <c r="AU2316" i="29"/>
  <c r="AV2316" i="29"/>
  <c r="AU2317" i="29"/>
  <c r="AV2317" i="29"/>
  <c r="AU2318" i="29"/>
  <c r="AV2318" i="29"/>
  <c r="AU2319" i="29"/>
  <c r="AV2319" i="29"/>
  <c r="AU2320" i="29"/>
  <c r="AV2320" i="29"/>
  <c r="AU2321" i="29"/>
  <c r="AV2321" i="29"/>
  <c r="AU2322" i="29"/>
  <c r="AV2322" i="29"/>
  <c r="AU2323" i="29"/>
  <c r="AV2323" i="29"/>
  <c r="AU2324" i="29"/>
  <c r="AV2324" i="29"/>
  <c r="AU2325" i="29"/>
  <c r="AV2325" i="29"/>
  <c r="AU2326" i="29"/>
  <c r="AV2326" i="29"/>
  <c r="AU2327" i="29"/>
  <c r="AV2327" i="29"/>
  <c r="AU2328" i="29"/>
  <c r="AV2328" i="29"/>
  <c r="AU2329" i="29"/>
  <c r="AV2329" i="29"/>
  <c r="AU2330" i="29"/>
  <c r="AV2330" i="29"/>
  <c r="AU2331" i="29"/>
  <c r="AV2331" i="29"/>
  <c r="AU2332" i="29"/>
  <c r="AV2332" i="29"/>
  <c r="AU2333" i="29"/>
  <c r="AV2333" i="29"/>
  <c r="AU2334" i="29"/>
  <c r="AV2334" i="29"/>
  <c r="AU2335" i="29"/>
  <c r="AV2335" i="29"/>
  <c r="AU2336" i="29"/>
  <c r="AV2336" i="29"/>
  <c r="AU2337" i="29"/>
  <c r="AV2337" i="29"/>
  <c r="AU2338" i="29"/>
  <c r="AV2338" i="29"/>
  <c r="AU2339" i="29"/>
  <c r="AV2339" i="29"/>
  <c r="AU2340" i="29"/>
  <c r="AV2340" i="29"/>
  <c r="AU2341" i="29"/>
  <c r="AV2341" i="29"/>
  <c r="AU2342" i="29"/>
  <c r="AV2342" i="29"/>
  <c r="AU2343" i="29"/>
  <c r="AV2343" i="29"/>
  <c r="AU2344" i="29"/>
  <c r="AV2344" i="29"/>
  <c r="AU2345" i="29"/>
  <c r="AV2345" i="29"/>
  <c r="AU2346" i="29"/>
  <c r="AV2346" i="29"/>
  <c r="AU2347" i="29"/>
  <c r="AV2347" i="29"/>
  <c r="AU2348" i="29"/>
  <c r="AV2348" i="29"/>
  <c r="AU2349" i="29"/>
  <c r="AV2349" i="29"/>
  <c r="AU2350" i="29"/>
  <c r="AV2350" i="29"/>
  <c r="AU2351" i="29"/>
  <c r="AV2351" i="29"/>
  <c r="AU2352" i="29"/>
  <c r="AV2352" i="29"/>
  <c r="AU2353" i="29"/>
  <c r="AV2353" i="29"/>
  <c r="AU2354" i="29"/>
  <c r="AV2354" i="29"/>
  <c r="AU2355" i="29"/>
  <c r="AV2355" i="29"/>
  <c r="AU2356" i="29"/>
  <c r="AV2356" i="29"/>
  <c r="AU2357" i="29"/>
  <c r="AV2357" i="29"/>
  <c r="AU2358" i="29"/>
  <c r="AV2358" i="29"/>
  <c r="AU2359" i="29"/>
  <c r="AV2359" i="29"/>
  <c r="AU2360" i="29"/>
  <c r="AV2360" i="29"/>
  <c r="AU2361" i="29"/>
  <c r="AV2361" i="29"/>
  <c r="AU2362" i="29"/>
  <c r="AV2362" i="29"/>
  <c r="AU2363" i="29"/>
  <c r="AV2363" i="29"/>
  <c r="AU2364" i="29"/>
  <c r="AV2364" i="29"/>
  <c r="AU2365" i="29"/>
  <c r="AV2365" i="29"/>
  <c r="AU2366" i="29"/>
  <c r="AV2366" i="29"/>
  <c r="AU2367" i="29"/>
  <c r="AV2367" i="29"/>
  <c r="AU2368" i="29"/>
  <c r="AV2368" i="29"/>
  <c r="AU2369" i="29"/>
  <c r="AV2369" i="29"/>
  <c r="AU2370" i="29"/>
  <c r="AV2370" i="29"/>
  <c r="AU2371" i="29"/>
  <c r="AV2371" i="29"/>
  <c r="AU2372" i="29"/>
  <c r="AV2372" i="29"/>
  <c r="AU2373" i="29"/>
  <c r="AV2373" i="29"/>
  <c r="AU2374" i="29"/>
  <c r="AV2374" i="29"/>
  <c r="AU2375" i="29"/>
  <c r="AV2375" i="29"/>
  <c r="AU2376" i="29"/>
  <c r="AV2376" i="29"/>
  <c r="AU2377" i="29"/>
  <c r="AV2377" i="29"/>
  <c r="AU2378" i="29"/>
  <c r="AV2378" i="29"/>
  <c r="AU2379" i="29"/>
  <c r="AV2379" i="29"/>
  <c r="AU2380" i="29"/>
  <c r="AV2380" i="29"/>
  <c r="AU2381" i="29"/>
  <c r="AV2381" i="29"/>
  <c r="AU2382" i="29"/>
  <c r="AV2382" i="29"/>
  <c r="AU2383" i="29"/>
  <c r="AV2383" i="29"/>
  <c r="AU2384" i="29"/>
  <c r="AV2384" i="29"/>
  <c r="AU2385" i="29"/>
  <c r="AV2385" i="29"/>
  <c r="AU2386" i="29"/>
  <c r="AV2386" i="29"/>
  <c r="AU2387" i="29"/>
  <c r="AV2387" i="29"/>
  <c r="AU2388" i="29"/>
  <c r="AV2388" i="29"/>
  <c r="AU2389" i="29"/>
  <c r="AV2389" i="29"/>
  <c r="AU2390" i="29"/>
  <c r="AV2390" i="29"/>
  <c r="AU2391" i="29"/>
  <c r="AV2391" i="29"/>
  <c r="AU2392" i="29"/>
  <c r="AV2392" i="29"/>
  <c r="AU2393" i="29"/>
  <c r="AV2393" i="29"/>
  <c r="AU2394" i="29"/>
  <c r="AV2394" i="29"/>
  <c r="AU2395" i="29"/>
  <c r="AV2395" i="29"/>
  <c r="AU2396" i="29"/>
  <c r="AV2396" i="29"/>
  <c r="AU2397" i="29"/>
  <c r="AV2397" i="29"/>
  <c r="AU2398" i="29"/>
  <c r="AV2398" i="29"/>
  <c r="AU2399" i="29"/>
  <c r="AV2399" i="29"/>
  <c r="AU2400" i="29"/>
  <c r="AV2400" i="29"/>
  <c r="AU2401" i="29"/>
  <c r="AV2401" i="29"/>
  <c r="AU2402" i="29"/>
  <c r="AV2402" i="29"/>
  <c r="AU2403" i="29"/>
  <c r="AV2403" i="29"/>
  <c r="AU2404" i="29"/>
  <c r="AV2404" i="29"/>
  <c r="AU2405" i="29"/>
  <c r="AV2405" i="29"/>
  <c r="AU2406" i="29"/>
  <c r="AV2406" i="29"/>
  <c r="AU2407" i="29"/>
  <c r="AV2407" i="29"/>
  <c r="AU2408" i="29"/>
  <c r="AV2408" i="29"/>
  <c r="AU2409" i="29"/>
  <c r="AV2409" i="29"/>
  <c r="AU2410" i="29"/>
  <c r="AV2410" i="29"/>
  <c r="AU2411" i="29"/>
  <c r="AV2411" i="29"/>
  <c r="AU2412" i="29"/>
  <c r="AV2412" i="29"/>
  <c r="AU2413" i="29"/>
  <c r="AV2413" i="29"/>
  <c r="AU2414" i="29"/>
  <c r="AV2414" i="29"/>
  <c r="AU2415" i="29"/>
  <c r="AV2415" i="29"/>
  <c r="AU2416" i="29"/>
  <c r="AV2416" i="29"/>
  <c r="AU2417" i="29"/>
  <c r="AV2417" i="29"/>
  <c r="AU2418" i="29"/>
  <c r="AV2418" i="29"/>
  <c r="AU2419" i="29"/>
  <c r="AV2419" i="29"/>
  <c r="AU2420" i="29"/>
  <c r="AV2420" i="29"/>
  <c r="AU2421" i="29"/>
  <c r="AV2421" i="29"/>
  <c r="AU2422" i="29"/>
  <c r="AV2422" i="29"/>
  <c r="AU2423" i="29"/>
  <c r="AV2423" i="29"/>
  <c r="AU2424" i="29"/>
  <c r="AV2424" i="29"/>
  <c r="AU2425" i="29"/>
  <c r="AV2425" i="29"/>
  <c r="AU2426" i="29"/>
  <c r="AV2426" i="29"/>
  <c r="AU2427" i="29"/>
  <c r="AV2427" i="29"/>
  <c r="AU2428" i="29"/>
  <c r="AV2428" i="29"/>
  <c r="AU2429" i="29"/>
  <c r="AV2429" i="29"/>
  <c r="AU2430" i="29"/>
  <c r="AV2430" i="29"/>
  <c r="AU2431" i="29"/>
  <c r="AV2431" i="29"/>
  <c r="AU2432" i="29"/>
  <c r="AV2432" i="29"/>
  <c r="AU2433" i="29"/>
  <c r="AV2433" i="29"/>
  <c r="AU2434" i="29"/>
  <c r="AV2434" i="29"/>
  <c r="AU2435" i="29"/>
  <c r="AV2435" i="29"/>
  <c r="AU2436" i="29"/>
  <c r="AV2436" i="29"/>
  <c r="AU2437" i="29"/>
  <c r="AV2437" i="29"/>
  <c r="AU2438" i="29"/>
  <c r="AV2438" i="29"/>
  <c r="AU2439" i="29"/>
  <c r="AV2439" i="29"/>
  <c r="AU2440" i="29"/>
  <c r="AV2440" i="29"/>
  <c r="AU2441" i="29"/>
  <c r="AV2441" i="29"/>
  <c r="AU2442" i="29"/>
  <c r="AV2442" i="29"/>
  <c r="AU2443" i="29"/>
  <c r="AV2443" i="29"/>
  <c r="AU2444" i="29"/>
  <c r="AV2444" i="29"/>
  <c r="AU2445" i="29"/>
  <c r="AV2445" i="29"/>
  <c r="AU2446" i="29"/>
  <c r="AV2446" i="29"/>
  <c r="AU2447" i="29"/>
  <c r="AV2447" i="29"/>
  <c r="AU2448" i="29"/>
  <c r="AV2448" i="29"/>
  <c r="AU2449" i="29"/>
  <c r="AV2449" i="29"/>
  <c r="AU2450" i="29"/>
  <c r="AV2450" i="29"/>
  <c r="AU2451" i="29"/>
  <c r="AV2451" i="29"/>
  <c r="AU2452" i="29"/>
  <c r="AV2452" i="29"/>
  <c r="AU2453" i="29"/>
  <c r="AV2453" i="29"/>
  <c r="AU2454" i="29"/>
  <c r="AV2454" i="29"/>
  <c r="AU2455" i="29"/>
  <c r="AV2455" i="29"/>
  <c r="AU2456" i="29"/>
  <c r="AV2456" i="29"/>
  <c r="AU2457" i="29"/>
  <c r="AV2457" i="29"/>
  <c r="AU2458" i="29"/>
  <c r="AV2458" i="29"/>
  <c r="AU2459" i="29"/>
  <c r="AV2459" i="29"/>
  <c r="AU2460" i="29"/>
  <c r="AV2460" i="29"/>
  <c r="AU2461" i="29"/>
  <c r="AV2461" i="29"/>
  <c r="AU2462" i="29"/>
  <c r="AV2462" i="29"/>
  <c r="AU2463" i="29"/>
  <c r="AV2463" i="29"/>
  <c r="AU2464" i="29"/>
  <c r="AV2464" i="29"/>
  <c r="AU2465" i="29"/>
  <c r="AV2465" i="29"/>
  <c r="AU2466" i="29"/>
  <c r="AV2466" i="29"/>
  <c r="AU2467" i="29"/>
  <c r="AV2467" i="29"/>
  <c r="AU2468" i="29"/>
  <c r="AV2468" i="29"/>
  <c r="AU2469" i="29"/>
  <c r="AV2469" i="29"/>
  <c r="AU2470" i="29"/>
  <c r="AV2470" i="29"/>
  <c r="AU2471" i="29"/>
  <c r="AV2471" i="29"/>
  <c r="AU2472" i="29"/>
  <c r="AV2472" i="29"/>
  <c r="AU2473" i="29"/>
  <c r="AV2473" i="29"/>
  <c r="AU2474" i="29"/>
  <c r="AV2474" i="29"/>
  <c r="AU2475" i="29"/>
  <c r="AV2475" i="29"/>
  <c r="AU2476" i="29"/>
  <c r="AV2476" i="29"/>
  <c r="AU2477" i="29"/>
  <c r="AV2477" i="29"/>
  <c r="AU2478" i="29"/>
  <c r="AV2478" i="29"/>
  <c r="AU2479" i="29"/>
  <c r="AV2479" i="29"/>
  <c r="AU2480" i="29"/>
  <c r="AV2480" i="29"/>
  <c r="AU2481" i="29"/>
  <c r="AV2481" i="29"/>
  <c r="AU2482" i="29"/>
  <c r="AV2482" i="29"/>
  <c r="AU2483" i="29"/>
  <c r="AV2483" i="29"/>
  <c r="AU2484" i="29"/>
  <c r="AV2484" i="29"/>
  <c r="AU2485" i="29"/>
  <c r="AV2485" i="29"/>
  <c r="AU2486" i="29"/>
  <c r="AV2486" i="29"/>
  <c r="AU2487" i="29"/>
  <c r="AV2487" i="29"/>
  <c r="AU2488" i="29"/>
  <c r="AV2488" i="29"/>
  <c r="AU2489" i="29"/>
  <c r="AV2489" i="29"/>
  <c r="AU2490" i="29"/>
  <c r="AV2490" i="29"/>
  <c r="AU2491" i="29"/>
  <c r="AV2491" i="29"/>
  <c r="AU2492" i="29"/>
  <c r="AV2492" i="29"/>
  <c r="AU2493" i="29"/>
  <c r="AV2493" i="29"/>
  <c r="AU2494" i="29"/>
  <c r="AV2494" i="29"/>
  <c r="AU2495" i="29"/>
  <c r="AV2495" i="29"/>
  <c r="AU2496" i="29"/>
  <c r="AV2496" i="29"/>
  <c r="AU2497" i="29"/>
  <c r="AV2497" i="29"/>
  <c r="AU2498" i="29"/>
  <c r="AV2498" i="29"/>
  <c r="AU2499" i="29"/>
  <c r="AV2499" i="29"/>
  <c r="AU2500" i="29"/>
  <c r="AV2500" i="29"/>
  <c r="AU2501" i="29"/>
  <c r="AV2501" i="29"/>
  <c r="AU2502" i="29"/>
  <c r="AV2502" i="29"/>
  <c r="AU2503" i="29"/>
  <c r="AV2503" i="29"/>
  <c r="AU2504" i="29"/>
  <c r="AV2504" i="29"/>
  <c r="AU2505" i="29"/>
  <c r="AV2505" i="29"/>
  <c r="AU2506" i="29"/>
  <c r="AV2506" i="29"/>
  <c r="AU2507" i="29"/>
  <c r="AV2507" i="29"/>
  <c r="AU2508" i="29"/>
  <c r="AV2508" i="29"/>
  <c r="AU2509" i="29"/>
  <c r="AV2509" i="29"/>
  <c r="AU2510" i="29"/>
  <c r="AV2510" i="29"/>
  <c r="AU2511" i="29"/>
  <c r="AV2511" i="29"/>
  <c r="AU2512" i="29"/>
  <c r="AV2512" i="29"/>
  <c r="AU2513" i="29"/>
  <c r="AV2513" i="29"/>
  <c r="AU2514" i="29"/>
  <c r="AV2514" i="29"/>
  <c r="AU2515" i="29"/>
  <c r="AV2515" i="29"/>
  <c r="AU2516" i="29"/>
  <c r="AV2516" i="29"/>
  <c r="AU2517" i="29"/>
  <c r="AV2517" i="29"/>
  <c r="AU2518" i="29"/>
  <c r="AV2518" i="29"/>
  <c r="AU2519" i="29"/>
  <c r="AV2519" i="29"/>
  <c r="AU2520" i="29"/>
  <c r="AV2520" i="29"/>
  <c r="AU2521" i="29"/>
  <c r="AV2521" i="29"/>
  <c r="AU2522" i="29"/>
  <c r="AV2522" i="29"/>
  <c r="AU2523" i="29"/>
  <c r="AV2523" i="29"/>
  <c r="AU2524" i="29"/>
  <c r="AV2524" i="29"/>
  <c r="AU2525" i="29"/>
  <c r="AV2525" i="29"/>
  <c r="AU2526" i="29"/>
  <c r="AV2526" i="29"/>
  <c r="AU2527" i="29"/>
  <c r="AV2527" i="29"/>
  <c r="AU2528" i="29"/>
  <c r="AV2528" i="29"/>
  <c r="AU2529" i="29"/>
  <c r="AV2529" i="29"/>
  <c r="AU2530" i="29"/>
  <c r="AV2530" i="29"/>
  <c r="AU2531" i="29"/>
  <c r="AV2531" i="29"/>
  <c r="AU2532" i="29"/>
  <c r="AV2532" i="29"/>
  <c r="AU2533" i="29"/>
  <c r="AV2533" i="29"/>
  <c r="AU2534" i="29"/>
  <c r="AV2534" i="29"/>
  <c r="AU2535" i="29"/>
  <c r="AV2535" i="29"/>
  <c r="AU2536" i="29"/>
  <c r="AV2536" i="29"/>
  <c r="AU2537" i="29"/>
  <c r="AV2537" i="29"/>
  <c r="AU2538" i="29"/>
  <c r="AV2538" i="29"/>
  <c r="AU2539" i="29"/>
  <c r="AV2539" i="29"/>
  <c r="AU2540" i="29"/>
  <c r="AV2540" i="29"/>
  <c r="AU2541" i="29"/>
  <c r="AV2541" i="29"/>
  <c r="AU2542" i="29"/>
  <c r="AV2542" i="29"/>
  <c r="AU2543" i="29"/>
  <c r="AV2543" i="29"/>
  <c r="AU2544" i="29"/>
  <c r="AV2544" i="29"/>
  <c r="AU2545" i="29"/>
  <c r="AV2545" i="29"/>
  <c r="AU2546" i="29"/>
  <c r="AV2546" i="29"/>
  <c r="AU2547" i="29"/>
  <c r="AV2547" i="29"/>
  <c r="AU2548" i="29"/>
  <c r="AV2548" i="29"/>
  <c r="AU2549" i="29"/>
  <c r="AV2549" i="29"/>
  <c r="AU2550" i="29"/>
  <c r="AV2550" i="29"/>
  <c r="AU2551" i="29"/>
  <c r="AV2551" i="29"/>
  <c r="AU2552" i="29"/>
  <c r="AV2552" i="29"/>
  <c r="AU2553" i="29"/>
  <c r="AV2553" i="29"/>
  <c r="AU2554" i="29"/>
  <c r="AV2554" i="29"/>
  <c r="AU2555" i="29"/>
  <c r="AV2555" i="29"/>
  <c r="AU2556" i="29"/>
  <c r="AV2556" i="29"/>
  <c r="AU2557" i="29"/>
  <c r="AV2557" i="29"/>
  <c r="AU2558" i="29"/>
  <c r="AV2558" i="29"/>
  <c r="AU2559" i="29"/>
  <c r="AV2559" i="29"/>
  <c r="AU2560" i="29"/>
  <c r="AV2560" i="29"/>
  <c r="AU2561" i="29"/>
  <c r="AV2561" i="29"/>
  <c r="AU2562" i="29"/>
  <c r="AV2562" i="29"/>
  <c r="AU2563" i="29"/>
  <c r="AV2563" i="29"/>
  <c r="AU2564" i="29"/>
  <c r="AV2564" i="29"/>
  <c r="AU2565" i="29"/>
  <c r="AV2565" i="29"/>
  <c r="AU2566" i="29"/>
  <c r="AV2566" i="29"/>
  <c r="AU2567" i="29"/>
  <c r="AV2567" i="29"/>
  <c r="AU2568" i="29"/>
  <c r="AV2568" i="29"/>
  <c r="AU2569" i="29"/>
  <c r="AV2569" i="29"/>
  <c r="AU2570" i="29"/>
  <c r="AV2570" i="29"/>
  <c r="AU2571" i="29"/>
  <c r="AV2571" i="29"/>
  <c r="AU2572" i="29"/>
  <c r="AV2572" i="29"/>
  <c r="AU2573" i="29"/>
  <c r="AV2573" i="29"/>
  <c r="AU2574" i="29"/>
  <c r="AV2574" i="29"/>
  <c r="AU2575" i="29"/>
  <c r="AV2575" i="29"/>
  <c r="AU2576" i="29"/>
  <c r="AV2576" i="29"/>
  <c r="AU2577" i="29"/>
  <c r="AV2577" i="29"/>
  <c r="AU2578" i="29"/>
  <c r="AV2578" i="29"/>
  <c r="AU2579" i="29"/>
  <c r="AV2579" i="29"/>
  <c r="AU2580" i="29"/>
  <c r="AV2580" i="29"/>
  <c r="AU2581" i="29"/>
  <c r="AV2581" i="29"/>
  <c r="AU2582" i="29"/>
  <c r="AV2582" i="29"/>
  <c r="AU2583" i="29"/>
  <c r="AV2583" i="29"/>
  <c r="AU2584" i="29"/>
  <c r="AV2584" i="29"/>
  <c r="AU2585" i="29"/>
  <c r="AV2585" i="29"/>
  <c r="AU2586" i="29"/>
  <c r="AV2586" i="29"/>
  <c r="AU2587" i="29"/>
  <c r="AV2587" i="29"/>
  <c r="AU2588" i="29"/>
  <c r="AV2588" i="29"/>
  <c r="AU2589" i="29"/>
  <c r="AV2589" i="29"/>
  <c r="AU2590" i="29"/>
  <c r="AV2590" i="29"/>
  <c r="AU2591" i="29"/>
  <c r="AV2591" i="29"/>
  <c r="AU2592" i="29"/>
  <c r="AV2592" i="29"/>
  <c r="AU2593" i="29"/>
  <c r="AV2593" i="29"/>
  <c r="AU2594" i="29"/>
  <c r="AV2594" i="29"/>
  <c r="AU2595" i="29"/>
  <c r="AV2595" i="29"/>
  <c r="AU2596" i="29"/>
  <c r="AV2596" i="29"/>
  <c r="AU2597" i="29"/>
  <c r="AV2597" i="29"/>
  <c r="AU2598" i="29"/>
  <c r="AV2598" i="29"/>
  <c r="AU2599" i="29"/>
  <c r="AV2599" i="29"/>
  <c r="AU2600" i="29"/>
  <c r="AV2600" i="29"/>
  <c r="AU2601" i="29"/>
  <c r="AV2601" i="29"/>
  <c r="AU2602" i="29"/>
  <c r="AV2602" i="29"/>
  <c r="AU2603" i="29"/>
  <c r="AV2603" i="29"/>
  <c r="AU2604" i="29"/>
  <c r="AV2604" i="29"/>
  <c r="AU2605" i="29"/>
  <c r="AV2605" i="29"/>
  <c r="AU2606" i="29"/>
  <c r="AV2606" i="29"/>
  <c r="AU2607" i="29"/>
  <c r="AV2607" i="29"/>
  <c r="AU2608" i="29"/>
  <c r="AV2608" i="29"/>
  <c r="AU2609" i="29"/>
  <c r="AV2609" i="29"/>
  <c r="AU2610" i="29"/>
  <c r="AV2610" i="29"/>
  <c r="AU2611" i="29"/>
  <c r="AV2611" i="29"/>
  <c r="AU2612" i="29"/>
  <c r="AV2612" i="29"/>
  <c r="AU2613" i="29"/>
  <c r="AV2613" i="29"/>
  <c r="AU2614" i="29"/>
  <c r="AV2614" i="29"/>
  <c r="AU2615" i="29"/>
  <c r="AV2615" i="29"/>
  <c r="AU2616" i="29"/>
  <c r="AV2616" i="29"/>
  <c r="AU2617" i="29"/>
  <c r="AV2617" i="29"/>
  <c r="AU2618" i="29"/>
  <c r="AV2618" i="29"/>
  <c r="AU2619" i="29"/>
  <c r="AV2619" i="29"/>
  <c r="AU2620" i="29"/>
  <c r="AV2620" i="29"/>
  <c r="AU2621" i="29"/>
  <c r="AV2621" i="29"/>
  <c r="AU2622" i="29"/>
  <c r="AV2622" i="29"/>
  <c r="AU2623" i="29"/>
  <c r="AV2623" i="29"/>
  <c r="AU2624" i="29"/>
  <c r="AV2624" i="29"/>
  <c r="AU2625" i="29"/>
  <c r="AV2625" i="29"/>
  <c r="AU2626" i="29"/>
  <c r="AV2626" i="29"/>
  <c r="AU2627" i="29"/>
  <c r="AV2627" i="29"/>
  <c r="AU2628" i="29"/>
  <c r="AV2628" i="29"/>
  <c r="AU2629" i="29"/>
  <c r="AV2629" i="29"/>
  <c r="AU2630" i="29"/>
  <c r="AV2630" i="29"/>
  <c r="AU2631" i="29"/>
  <c r="AV2631" i="29"/>
  <c r="AU2632" i="29"/>
  <c r="AV2632" i="29"/>
  <c r="AU2633" i="29"/>
  <c r="AV2633" i="29"/>
  <c r="AU2634" i="29"/>
  <c r="AV2634" i="29"/>
  <c r="AU2635" i="29"/>
  <c r="AV2635" i="29"/>
  <c r="AU2636" i="29"/>
  <c r="AV2636" i="29"/>
  <c r="AU2637" i="29"/>
  <c r="AV2637" i="29"/>
  <c r="AU2638" i="29"/>
  <c r="AV2638" i="29"/>
  <c r="AU2639" i="29"/>
  <c r="AV2639" i="29"/>
  <c r="AU2640" i="29"/>
  <c r="AV2640" i="29"/>
  <c r="AU2641" i="29"/>
  <c r="AV2641" i="29"/>
  <c r="AU2642" i="29"/>
  <c r="AV2642" i="29"/>
  <c r="AU2643" i="29"/>
  <c r="AV2643" i="29"/>
  <c r="AU2644" i="29"/>
  <c r="AV2644" i="29"/>
  <c r="AU2645" i="29"/>
  <c r="AV2645" i="29"/>
  <c r="AU2646" i="29"/>
  <c r="AV2646" i="29"/>
  <c r="AU2647" i="29"/>
  <c r="AV2647" i="29"/>
  <c r="AU2648" i="29"/>
  <c r="AV2648" i="29"/>
  <c r="AU2649" i="29"/>
  <c r="AV2649" i="29"/>
  <c r="AU2650" i="29"/>
  <c r="AV2650" i="29"/>
  <c r="AU2651" i="29"/>
  <c r="AV2651" i="29"/>
  <c r="AU2652" i="29"/>
  <c r="AV2652" i="29"/>
  <c r="AU2653" i="29"/>
  <c r="AV2653" i="29"/>
  <c r="AU2654" i="29"/>
  <c r="AV2654" i="29"/>
  <c r="AU2655" i="29"/>
  <c r="AV2655" i="29"/>
  <c r="AU2656" i="29"/>
  <c r="AV2656" i="29"/>
  <c r="AU2657" i="29"/>
  <c r="AV2657" i="29"/>
  <c r="AU2658" i="29"/>
  <c r="AV2658" i="29"/>
  <c r="AU2659" i="29"/>
  <c r="AV2659" i="29"/>
  <c r="AU2660" i="29"/>
  <c r="AV2660" i="29"/>
  <c r="AU2661" i="29"/>
  <c r="AV2661" i="29"/>
  <c r="AU2662" i="29"/>
  <c r="AV2662" i="29"/>
  <c r="AU2663" i="29"/>
  <c r="AV2663" i="29"/>
  <c r="AU2664" i="29"/>
  <c r="AV2664" i="29"/>
  <c r="AU2665" i="29"/>
  <c r="AV2665" i="29"/>
  <c r="AU2666" i="29"/>
  <c r="AV2666" i="29"/>
  <c r="AU2667" i="29"/>
  <c r="AV2667" i="29"/>
  <c r="AU2668" i="29"/>
  <c r="AV2668" i="29"/>
  <c r="AU2669" i="29"/>
  <c r="AV2669" i="29"/>
  <c r="AU2670" i="29"/>
  <c r="AV2670" i="29"/>
  <c r="AU2671" i="29"/>
  <c r="AV2671" i="29"/>
  <c r="AU2672" i="29"/>
  <c r="AV2672" i="29"/>
  <c r="AU2673" i="29"/>
  <c r="AV2673" i="29"/>
  <c r="AU2674" i="29"/>
  <c r="AV2674" i="29"/>
  <c r="AU2675" i="29"/>
  <c r="AV2675" i="29"/>
  <c r="AU2676" i="29"/>
  <c r="AV2676" i="29"/>
  <c r="AU2677" i="29"/>
  <c r="AV2677" i="29"/>
  <c r="AU2678" i="29"/>
  <c r="AV2678" i="29"/>
  <c r="AU2679" i="29"/>
  <c r="AV2679" i="29"/>
  <c r="AU2680" i="29"/>
  <c r="AV2680" i="29"/>
  <c r="AU2681" i="29"/>
  <c r="AV2681" i="29"/>
  <c r="AU2682" i="29"/>
  <c r="AV2682" i="29"/>
  <c r="AU2683" i="29"/>
  <c r="AV2683" i="29"/>
  <c r="AU2684" i="29"/>
  <c r="AV2684" i="29"/>
  <c r="AU2685" i="29"/>
  <c r="AV2685" i="29"/>
  <c r="AU2686" i="29"/>
  <c r="AV2686" i="29"/>
  <c r="AU2687" i="29"/>
  <c r="AV2687" i="29"/>
  <c r="AU2688" i="29"/>
  <c r="AV2688" i="29"/>
  <c r="AU2689" i="29"/>
  <c r="AV2689" i="29"/>
  <c r="AU2690" i="29"/>
  <c r="AV2690" i="29"/>
  <c r="AU2691" i="29"/>
  <c r="AV2691" i="29"/>
  <c r="AU2692" i="29"/>
  <c r="AV2692" i="29"/>
  <c r="AU2693" i="29"/>
  <c r="AV2693" i="29"/>
  <c r="AU2694" i="29"/>
  <c r="AV2694" i="29"/>
  <c r="AU2695" i="29"/>
  <c r="AV2695" i="29"/>
  <c r="AU2696" i="29"/>
  <c r="AV2696" i="29"/>
  <c r="AU2697" i="29"/>
  <c r="AV2697" i="29"/>
  <c r="AU2698" i="29"/>
  <c r="AV2698" i="29"/>
  <c r="AU2699" i="29"/>
  <c r="AV2699" i="29"/>
  <c r="AU2700" i="29"/>
  <c r="AV2700" i="29"/>
  <c r="AU2701" i="29"/>
  <c r="AV2701" i="29"/>
  <c r="AU2702" i="29"/>
  <c r="AV2702" i="29"/>
  <c r="AU2703" i="29"/>
  <c r="AV2703" i="29"/>
  <c r="AU2704" i="29"/>
  <c r="AV2704" i="29"/>
  <c r="AU2705" i="29"/>
  <c r="AV2705" i="29"/>
  <c r="AU2706" i="29"/>
  <c r="AV2706" i="29"/>
  <c r="AU2707" i="29"/>
  <c r="AV2707" i="29"/>
  <c r="AU2708" i="29"/>
  <c r="AV2708" i="29"/>
  <c r="AU2709" i="29"/>
  <c r="AV2709" i="29"/>
  <c r="AU2710" i="29"/>
  <c r="AV2710" i="29"/>
  <c r="AU2711" i="29"/>
  <c r="AV2711" i="29"/>
  <c r="AU2712" i="29"/>
  <c r="AV2712" i="29"/>
  <c r="AU2713" i="29"/>
  <c r="AV2713" i="29"/>
  <c r="AU2714" i="29"/>
  <c r="AV2714" i="29"/>
  <c r="AU2715" i="29"/>
  <c r="AV2715" i="29"/>
  <c r="AU2716" i="29"/>
  <c r="AV2716" i="29"/>
  <c r="AU2717" i="29"/>
  <c r="AV2717" i="29"/>
  <c r="AU2718" i="29"/>
  <c r="AV2718" i="29"/>
  <c r="AU2719" i="29"/>
  <c r="AV2719" i="29"/>
  <c r="AU2720" i="29"/>
  <c r="AV2720" i="29"/>
  <c r="AU2721" i="29"/>
  <c r="AV2721" i="29"/>
  <c r="AU2722" i="29"/>
  <c r="AV2722" i="29"/>
  <c r="AU2723" i="29"/>
  <c r="AV2723" i="29"/>
  <c r="AU2724" i="29"/>
  <c r="AV2724" i="29"/>
  <c r="AU2725" i="29"/>
  <c r="AV2725" i="29"/>
  <c r="AU2726" i="29"/>
  <c r="AV2726" i="29"/>
  <c r="AU2727" i="29"/>
  <c r="AV2727" i="29"/>
  <c r="AU2728" i="29"/>
  <c r="AV2728" i="29"/>
  <c r="AU2729" i="29"/>
  <c r="AV2729" i="29"/>
  <c r="AU2730" i="29"/>
  <c r="AV2730" i="29"/>
  <c r="AU2731" i="29"/>
  <c r="AV2731" i="29"/>
  <c r="AU2732" i="29"/>
  <c r="AV2732" i="29"/>
  <c r="AU2733" i="29"/>
  <c r="AV2733" i="29"/>
  <c r="AU2734" i="29"/>
  <c r="AV2734" i="29"/>
  <c r="AU2735" i="29"/>
  <c r="AV2735" i="29"/>
  <c r="AU2736" i="29"/>
  <c r="AV2736" i="29"/>
  <c r="AU2737" i="29"/>
  <c r="AV2737" i="29"/>
  <c r="AU2738" i="29"/>
  <c r="AV2738" i="29"/>
  <c r="AU2739" i="29"/>
  <c r="AV2739" i="29"/>
  <c r="AU2740" i="29"/>
  <c r="AV2740" i="29"/>
  <c r="AU2741" i="29"/>
  <c r="AV2741" i="29"/>
  <c r="AU2742" i="29"/>
  <c r="AV2742" i="29"/>
  <c r="AU2743" i="29"/>
  <c r="AV2743" i="29"/>
  <c r="AU2744" i="29"/>
  <c r="AV2744" i="29"/>
  <c r="AU2745" i="29"/>
  <c r="AV2745" i="29"/>
  <c r="AU2746" i="29"/>
  <c r="AV2746" i="29"/>
  <c r="AU2747" i="29"/>
  <c r="AV2747" i="29"/>
  <c r="AU2748" i="29"/>
  <c r="AV2748" i="29"/>
  <c r="AU2749" i="29"/>
  <c r="AV2749" i="29"/>
  <c r="AU2750" i="29"/>
  <c r="AV2750" i="29"/>
  <c r="AU2751" i="29"/>
  <c r="AV2751" i="29"/>
  <c r="AU2752" i="29"/>
  <c r="AV2752" i="29"/>
  <c r="AU2753" i="29"/>
  <c r="AV2753" i="29"/>
  <c r="AU2754" i="29"/>
  <c r="AV2754" i="29"/>
  <c r="AU2755" i="29"/>
  <c r="AV2755" i="29"/>
  <c r="AU2756" i="29"/>
  <c r="AV2756" i="29"/>
  <c r="AU2757" i="29"/>
  <c r="AV2757" i="29"/>
  <c r="AU2758" i="29"/>
  <c r="AV2758" i="29"/>
  <c r="AU2759" i="29"/>
  <c r="AV2759" i="29"/>
  <c r="AU2760" i="29"/>
  <c r="AV2760" i="29"/>
  <c r="AU2761" i="29"/>
  <c r="AV2761" i="29"/>
  <c r="AU2762" i="29"/>
  <c r="AV2762" i="29"/>
  <c r="AU2763" i="29"/>
  <c r="AV2763" i="29"/>
  <c r="AU2764" i="29"/>
  <c r="AV2764" i="29"/>
  <c r="AU2765" i="29"/>
  <c r="AV2765" i="29"/>
  <c r="AU2766" i="29"/>
  <c r="AV2766" i="29"/>
  <c r="AU2767" i="29"/>
  <c r="AV2767" i="29"/>
  <c r="AU2768" i="29"/>
  <c r="AV2768" i="29"/>
  <c r="AU2769" i="29"/>
  <c r="AV2769" i="29"/>
  <c r="AU2770" i="29"/>
  <c r="AV2770" i="29"/>
  <c r="AU2771" i="29"/>
  <c r="AV2771" i="29"/>
  <c r="AU2772" i="29"/>
  <c r="AV2772" i="29"/>
  <c r="AU2773" i="29"/>
  <c r="AV2773" i="29"/>
  <c r="AU2774" i="29"/>
  <c r="AV2774" i="29"/>
  <c r="AU2775" i="29"/>
  <c r="AV2775" i="29"/>
  <c r="AU2776" i="29"/>
  <c r="AV2776" i="29"/>
  <c r="AU2777" i="29"/>
  <c r="AV2777" i="29"/>
  <c r="AU2778" i="29"/>
  <c r="AV2778" i="29"/>
  <c r="AU2779" i="29"/>
  <c r="AV2779" i="29"/>
  <c r="AU2780" i="29"/>
  <c r="AV2780" i="29"/>
  <c r="AU2781" i="29"/>
  <c r="AV2781" i="29"/>
  <c r="AU2782" i="29"/>
  <c r="AV2782" i="29"/>
  <c r="AU2783" i="29"/>
  <c r="AV2783" i="29"/>
  <c r="AU2784" i="29"/>
  <c r="AV2784" i="29"/>
  <c r="AU2785" i="29"/>
  <c r="AV2785" i="29"/>
  <c r="AU2786" i="29"/>
  <c r="AV2786" i="29"/>
  <c r="AU2787" i="29"/>
  <c r="AV2787" i="29"/>
  <c r="AU2788" i="29"/>
  <c r="AV2788" i="29"/>
  <c r="AU2789" i="29"/>
  <c r="AV2789" i="29"/>
  <c r="AU2790" i="29"/>
  <c r="AV2790" i="29"/>
  <c r="AU2791" i="29"/>
  <c r="AV2791" i="29"/>
  <c r="AU2792" i="29"/>
  <c r="AV2792" i="29"/>
  <c r="AU2793" i="29"/>
  <c r="AV2793" i="29"/>
  <c r="AU2794" i="29"/>
  <c r="AV2794" i="29"/>
  <c r="AU2795" i="29"/>
  <c r="AV2795" i="29"/>
  <c r="AU2796" i="29"/>
  <c r="AV2796" i="29"/>
  <c r="AU2797" i="29"/>
  <c r="AV2797" i="29"/>
  <c r="AU2798" i="29"/>
  <c r="AV2798" i="29"/>
  <c r="AU2799" i="29"/>
  <c r="AV2799" i="29"/>
  <c r="AU2800" i="29"/>
  <c r="AV2800" i="29"/>
  <c r="AU2801" i="29"/>
  <c r="AV2801" i="29"/>
  <c r="AU2802" i="29"/>
  <c r="AV2802" i="29"/>
  <c r="AU2803" i="29"/>
  <c r="AV2803" i="29"/>
  <c r="AU2804" i="29"/>
  <c r="AV2804" i="29"/>
  <c r="AU2805" i="29"/>
  <c r="AV2805" i="29"/>
  <c r="AU2806" i="29"/>
  <c r="AV2806" i="29"/>
  <c r="AU2807" i="29"/>
  <c r="AV2807" i="29"/>
  <c r="AU2808" i="29"/>
  <c r="AV2808" i="29"/>
  <c r="AU2809" i="29"/>
  <c r="AV2809" i="29"/>
  <c r="AU2810" i="29"/>
  <c r="AV2810" i="29"/>
  <c r="AU2811" i="29"/>
  <c r="AV2811" i="29"/>
  <c r="AU2812" i="29"/>
  <c r="AV2812" i="29"/>
  <c r="AU2813" i="29"/>
  <c r="AV2813" i="29"/>
  <c r="AU2814" i="29"/>
  <c r="AV2814" i="29"/>
  <c r="AU2815" i="29"/>
  <c r="AV2815" i="29"/>
  <c r="AU2816" i="29"/>
  <c r="AV2816" i="29"/>
  <c r="AU2817" i="29"/>
  <c r="AV2817" i="29"/>
  <c r="AU2818" i="29"/>
  <c r="AV2818" i="29"/>
  <c r="AU2819" i="29"/>
  <c r="AV2819" i="29"/>
  <c r="AU2820" i="29"/>
  <c r="AV2820" i="29"/>
  <c r="AU2821" i="29"/>
  <c r="AV2821" i="29"/>
  <c r="AU2822" i="29"/>
  <c r="AV2822" i="29"/>
  <c r="AU2823" i="29"/>
  <c r="AV2823" i="29"/>
  <c r="AU2824" i="29"/>
  <c r="AV2824" i="29"/>
  <c r="AU2825" i="29"/>
  <c r="AV2825" i="29"/>
  <c r="AU2826" i="29"/>
  <c r="AV2826" i="29"/>
  <c r="AU2827" i="29"/>
  <c r="AV2827" i="29"/>
  <c r="AU2828" i="29"/>
  <c r="AV2828" i="29"/>
  <c r="AU2829" i="29"/>
  <c r="AV2829" i="29"/>
  <c r="AU2830" i="29"/>
  <c r="AV2830" i="29"/>
  <c r="AU2831" i="29"/>
  <c r="AV2831" i="29"/>
  <c r="AU2832" i="29"/>
  <c r="AV2832" i="29"/>
  <c r="AU2833" i="29"/>
  <c r="AV2833" i="29"/>
  <c r="AU2834" i="29"/>
  <c r="AV2834" i="29"/>
  <c r="AU2835" i="29"/>
  <c r="AV2835" i="29"/>
  <c r="AU2836" i="29"/>
  <c r="AV2836" i="29"/>
  <c r="AU2837" i="29"/>
  <c r="AV2837" i="29"/>
  <c r="AU2838" i="29"/>
  <c r="AV2838" i="29"/>
  <c r="AU2839" i="29"/>
  <c r="AV2839" i="29"/>
  <c r="AU2840" i="29"/>
  <c r="AV2840" i="29"/>
  <c r="AU2841" i="29"/>
  <c r="AV2841" i="29"/>
  <c r="AU2842" i="29"/>
  <c r="AV2842" i="29"/>
  <c r="AU2843" i="29"/>
  <c r="AV2843" i="29"/>
  <c r="AU2844" i="29"/>
  <c r="AV2844" i="29"/>
  <c r="AU2845" i="29"/>
  <c r="AV2845" i="29"/>
  <c r="AU2846" i="29"/>
  <c r="AV2846" i="29"/>
  <c r="AU2847" i="29"/>
  <c r="AV2847" i="29"/>
  <c r="AU2848" i="29"/>
  <c r="AV2848" i="29"/>
  <c r="AU2849" i="29"/>
  <c r="AV2849" i="29"/>
  <c r="AU2850" i="29"/>
  <c r="AV2850" i="29"/>
  <c r="AU2851" i="29"/>
  <c r="AV2851" i="29"/>
  <c r="AU2852" i="29"/>
  <c r="AV2852" i="29"/>
  <c r="AU2853" i="29"/>
  <c r="AV2853" i="29"/>
  <c r="AU2854" i="29"/>
  <c r="AV2854" i="29"/>
  <c r="AU2855" i="29"/>
  <c r="AV2855" i="29"/>
  <c r="AU2856" i="29"/>
  <c r="AV2856" i="29"/>
  <c r="AU2857" i="29"/>
  <c r="AV2857" i="29"/>
  <c r="AU2858" i="29"/>
  <c r="AV2858" i="29"/>
  <c r="AU2859" i="29"/>
  <c r="AV2859" i="29"/>
  <c r="AU2860" i="29"/>
  <c r="AV2860" i="29"/>
  <c r="AU2861" i="29"/>
  <c r="AV2861" i="29"/>
  <c r="AU2862" i="29"/>
  <c r="AV2862" i="29"/>
  <c r="AU2863" i="29"/>
  <c r="AV2863" i="29"/>
  <c r="AU2864" i="29"/>
  <c r="AV2864" i="29"/>
  <c r="AU2865" i="29"/>
  <c r="AV2865" i="29"/>
  <c r="AU2866" i="29"/>
  <c r="AV2866" i="29"/>
  <c r="AU2867" i="29"/>
  <c r="AV2867" i="29"/>
  <c r="AU2868" i="29"/>
  <c r="AV2868" i="29"/>
  <c r="AU2869" i="29"/>
  <c r="AV2869" i="29"/>
  <c r="AU2870" i="29"/>
  <c r="AV2870" i="29"/>
  <c r="AU2871" i="29"/>
  <c r="AV2871" i="29"/>
  <c r="AU2872" i="29"/>
  <c r="AV2872" i="29"/>
  <c r="AU2873" i="29"/>
  <c r="AV2873" i="29"/>
  <c r="AU2874" i="29"/>
  <c r="AV2874" i="29"/>
  <c r="AU2875" i="29"/>
  <c r="AV2875" i="29"/>
  <c r="AU2876" i="29"/>
  <c r="AV2876" i="29"/>
  <c r="AU2877" i="29"/>
  <c r="AV2877" i="29"/>
  <c r="AU2878" i="29"/>
  <c r="AV2878" i="29"/>
  <c r="AU2879" i="29"/>
  <c r="AV2879" i="29"/>
  <c r="AU2880" i="29"/>
  <c r="AV2880" i="29"/>
  <c r="AU2881" i="29"/>
  <c r="AV2881" i="29"/>
  <c r="AU2882" i="29"/>
  <c r="AV2882" i="29"/>
  <c r="AU2883" i="29"/>
  <c r="AV2883" i="29"/>
  <c r="AU2884" i="29"/>
  <c r="AV2884" i="29"/>
  <c r="AU2885" i="29"/>
  <c r="AV2885" i="29"/>
  <c r="AU2886" i="29"/>
  <c r="AV2886" i="29"/>
  <c r="AU2887" i="29"/>
  <c r="AV2887" i="29"/>
  <c r="AU2888" i="29"/>
  <c r="AV2888" i="29"/>
  <c r="AU2889" i="29"/>
  <c r="AV2889" i="29"/>
  <c r="AU2890" i="29"/>
  <c r="AV2890" i="29"/>
  <c r="AU2891" i="29"/>
  <c r="AV2891" i="29"/>
  <c r="AU2892" i="29"/>
  <c r="AV2892" i="29"/>
  <c r="AU2893" i="29"/>
  <c r="AV2893" i="29"/>
  <c r="AU2894" i="29"/>
  <c r="AV2894" i="29"/>
  <c r="AU2895" i="29"/>
  <c r="AV2895" i="29"/>
  <c r="AU2896" i="29"/>
  <c r="AV2896" i="29"/>
  <c r="AU2897" i="29"/>
  <c r="AV2897" i="29"/>
  <c r="AU2898" i="29"/>
  <c r="AV2898" i="29"/>
  <c r="AU2899" i="29"/>
  <c r="AV2899" i="29"/>
  <c r="AU2900" i="29"/>
  <c r="AV2900" i="29"/>
  <c r="AU2901" i="29"/>
  <c r="AV2901" i="29"/>
  <c r="AU2902" i="29"/>
  <c r="AV2902" i="29"/>
  <c r="AU2903" i="29"/>
  <c r="AV2903" i="29"/>
  <c r="AU2904" i="29"/>
  <c r="AV2904" i="29"/>
  <c r="AU2905" i="29"/>
  <c r="AV2905" i="29"/>
  <c r="AU2906" i="29"/>
  <c r="AV2906" i="29"/>
  <c r="AU2907" i="29"/>
  <c r="AV2907" i="29"/>
  <c r="AU2908" i="29"/>
  <c r="AV2908" i="29"/>
  <c r="AU2909" i="29"/>
  <c r="AV2909" i="29"/>
  <c r="AU2910" i="29"/>
  <c r="AV2910" i="29"/>
  <c r="AU2911" i="29"/>
  <c r="AV2911" i="29"/>
  <c r="AU2912" i="29"/>
  <c r="AV2912" i="29"/>
  <c r="AU2913" i="29"/>
  <c r="AV2913" i="29"/>
  <c r="AU2914" i="29"/>
  <c r="AV2914" i="29"/>
  <c r="AU2915" i="29"/>
  <c r="AV2915" i="29"/>
  <c r="AU2916" i="29"/>
  <c r="AV2916" i="29"/>
  <c r="AU2917" i="29"/>
  <c r="AV2917" i="29"/>
  <c r="AU2918" i="29"/>
  <c r="AV2918" i="29"/>
  <c r="AU2919" i="29"/>
  <c r="AV2919" i="29"/>
  <c r="AU2920" i="29"/>
  <c r="AV2920" i="29"/>
  <c r="AU2921" i="29"/>
  <c r="AV2921" i="29"/>
  <c r="AU2922" i="29"/>
  <c r="AV2922" i="29"/>
  <c r="AU2923" i="29"/>
  <c r="AV2923" i="29"/>
  <c r="AU2924" i="29"/>
  <c r="AV2924" i="29"/>
  <c r="AU2925" i="29"/>
  <c r="AV2925" i="29"/>
  <c r="AU2926" i="29"/>
  <c r="AV2926" i="29"/>
  <c r="AU2927" i="29"/>
  <c r="AV2927" i="29"/>
  <c r="AU2928" i="29"/>
  <c r="AV2928" i="29"/>
  <c r="AU2929" i="29"/>
  <c r="AV2929" i="29"/>
  <c r="AU2930" i="29"/>
  <c r="AV2930" i="29"/>
  <c r="AU2931" i="29"/>
  <c r="AV2931" i="29"/>
  <c r="AU2932" i="29"/>
  <c r="AV2932" i="29"/>
  <c r="AU2933" i="29"/>
  <c r="AV2933" i="29"/>
  <c r="AU2934" i="29"/>
  <c r="AV2934" i="29"/>
  <c r="AU2935" i="29"/>
  <c r="AV2935" i="29"/>
  <c r="AU2936" i="29"/>
  <c r="AV2936" i="29"/>
  <c r="AU2937" i="29"/>
  <c r="AV2937" i="29"/>
  <c r="AU2938" i="29"/>
  <c r="AV2938" i="29"/>
  <c r="AU2939" i="29"/>
  <c r="AV2939" i="29"/>
  <c r="AU2940" i="29"/>
  <c r="AV2940" i="29"/>
  <c r="AU2941" i="29"/>
  <c r="AV2941" i="29"/>
  <c r="AU2942" i="29"/>
  <c r="AV2942" i="29"/>
  <c r="AU2943" i="29"/>
  <c r="AV2943" i="29"/>
  <c r="AU2944" i="29"/>
  <c r="AV2944" i="29"/>
  <c r="AU2945" i="29"/>
  <c r="AV2945" i="29"/>
  <c r="AU2946" i="29"/>
  <c r="AV2946" i="29"/>
  <c r="AU2947" i="29"/>
  <c r="AV2947" i="29"/>
  <c r="AU2948" i="29"/>
  <c r="AV2948" i="29"/>
  <c r="AU2949" i="29"/>
  <c r="AV2949" i="29"/>
  <c r="AU2950" i="29"/>
  <c r="AV2950" i="29"/>
  <c r="AU2951" i="29"/>
  <c r="AV2951" i="29"/>
  <c r="AU2952" i="29"/>
  <c r="AV2952" i="29"/>
  <c r="AU2953" i="29"/>
  <c r="AV2953" i="29"/>
  <c r="AU2954" i="29"/>
  <c r="AV2954" i="29"/>
  <c r="AU2955" i="29"/>
  <c r="AV2955" i="29"/>
  <c r="AU2956" i="29"/>
  <c r="AV2956" i="29"/>
  <c r="AU2957" i="29"/>
  <c r="AV2957" i="29"/>
  <c r="AU2958" i="29"/>
  <c r="AV2958" i="29"/>
  <c r="AU2959" i="29"/>
  <c r="AV2959" i="29"/>
  <c r="AU2960" i="29"/>
  <c r="AV2960" i="29"/>
  <c r="AU2961" i="29"/>
  <c r="AV2961" i="29"/>
  <c r="AU2962" i="29"/>
  <c r="AV2962" i="29"/>
  <c r="AU2963" i="29"/>
  <c r="AV2963" i="29"/>
  <c r="AU2964" i="29"/>
  <c r="AV2964" i="29"/>
  <c r="AU2965" i="29"/>
  <c r="AV2965" i="29"/>
  <c r="AU2966" i="29"/>
  <c r="AV2966" i="29"/>
  <c r="AU2967" i="29"/>
  <c r="AV2967" i="29"/>
  <c r="AU2968" i="29"/>
  <c r="AV2968" i="29"/>
  <c r="AU2969" i="29"/>
  <c r="AV2969" i="29"/>
  <c r="AU2970" i="29"/>
  <c r="AV2970" i="29"/>
  <c r="AU2971" i="29"/>
  <c r="AV2971" i="29"/>
  <c r="AU2972" i="29"/>
  <c r="AV2972" i="29"/>
  <c r="AU2973" i="29"/>
  <c r="AV2973" i="29"/>
  <c r="AU2974" i="29"/>
  <c r="AV2974" i="29"/>
  <c r="AU2975" i="29"/>
  <c r="AV2975" i="29"/>
  <c r="AU2976" i="29"/>
  <c r="AV2976" i="29"/>
  <c r="AU2977" i="29"/>
  <c r="AV2977" i="29"/>
  <c r="AU2978" i="29"/>
  <c r="AV2978" i="29"/>
  <c r="AU2979" i="29"/>
  <c r="AV2979" i="29"/>
  <c r="AU2980" i="29"/>
  <c r="AV2980" i="29"/>
  <c r="AU2981" i="29"/>
  <c r="AV2981" i="29"/>
  <c r="AU2982" i="29"/>
  <c r="AV2982" i="29"/>
  <c r="AU2983" i="29"/>
  <c r="AV2983" i="29"/>
  <c r="AU2984" i="29"/>
  <c r="AV2984" i="29"/>
  <c r="AU2985" i="29"/>
  <c r="AV2985" i="29"/>
  <c r="AU2986" i="29"/>
  <c r="AV2986" i="29"/>
  <c r="AU2987" i="29"/>
  <c r="AV2987" i="29"/>
  <c r="AU2988" i="29"/>
  <c r="AV2988" i="29"/>
  <c r="AU2989" i="29"/>
  <c r="AV2989" i="29"/>
  <c r="AU2990" i="29"/>
  <c r="AV2990" i="29"/>
  <c r="AU2991" i="29"/>
  <c r="AV2991" i="29"/>
  <c r="AU2992" i="29"/>
  <c r="AV2992" i="29"/>
  <c r="AU2993" i="29"/>
  <c r="AV2993" i="29"/>
  <c r="AU2994" i="29"/>
  <c r="AV2994" i="29"/>
  <c r="AU2995" i="29"/>
  <c r="AV2995" i="29"/>
  <c r="AU2996" i="29"/>
  <c r="AV2996" i="29"/>
  <c r="AU2997" i="29"/>
  <c r="AV2997" i="29"/>
  <c r="AU2998" i="29"/>
  <c r="AV2998" i="29"/>
  <c r="AU2999" i="29"/>
  <c r="AV2999" i="29"/>
  <c r="AU3000" i="29"/>
  <c r="AV3000" i="29"/>
  <c r="AU3001" i="29"/>
  <c r="AV3001" i="29"/>
  <c r="AU3002" i="29"/>
  <c r="AV3002" i="29"/>
  <c r="AU3003" i="29"/>
  <c r="AV3003" i="29"/>
  <c r="AU3004" i="29"/>
  <c r="AV3004" i="29"/>
  <c r="AU3005" i="29"/>
  <c r="AV3005" i="29"/>
  <c r="AU3006" i="29"/>
  <c r="AV3006" i="29"/>
  <c r="AU3007" i="29"/>
  <c r="AV3007" i="29"/>
  <c r="AU3008" i="29"/>
  <c r="AV3008" i="29"/>
  <c r="AU3009" i="29"/>
  <c r="AV3009" i="29"/>
  <c r="AU3010" i="29"/>
  <c r="AV3010" i="29"/>
  <c r="AU3011" i="29"/>
  <c r="AV3011" i="29"/>
  <c r="AU3012" i="29"/>
  <c r="AV3012" i="29"/>
  <c r="AU3013" i="29"/>
  <c r="AV3013" i="29"/>
  <c r="AU3014" i="29"/>
  <c r="AV3014" i="29"/>
  <c r="AU3015" i="29"/>
  <c r="AV3015" i="29"/>
  <c r="AU3016" i="29"/>
  <c r="AV3016" i="29"/>
  <c r="AU3017" i="29"/>
  <c r="AV3017" i="29"/>
  <c r="AU3018" i="29"/>
  <c r="AV3018" i="29"/>
  <c r="AU3019" i="29"/>
  <c r="AV3019" i="29"/>
  <c r="AU3020" i="29"/>
  <c r="AV3020" i="29"/>
  <c r="AU3021" i="29"/>
  <c r="AV3021" i="29"/>
  <c r="AU3022" i="29"/>
  <c r="AV3022" i="29"/>
  <c r="AU3023" i="29"/>
  <c r="AV3023" i="29"/>
  <c r="AU3024" i="29"/>
  <c r="AV3024" i="29"/>
  <c r="AU3025" i="29"/>
  <c r="AV3025" i="29"/>
  <c r="AU3026" i="29"/>
  <c r="AV3026" i="29"/>
  <c r="AU3027" i="29"/>
  <c r="AV3027" i="29"/>
  <c r="AU3028" i="29"/>
  <c r="AV3028" i="29"/>
  <c r="AU3029" i="29"/>
  <c r="AV3029" i="29"/>
  <c r="AU3030" i="29"/>
  <c r="AV3030" i="29"/>
  <c r="AU3031" i="29"/>
  <c r="AV3031" i="29"/>
  <c r="AU3032" i="29"/>
  <c r="AV3032" i="29"/>
  <c r="AU3033" i="29"/>
  <c r="AV3033" i="29"/>
  <c r="AU3034" i="29"/>
  <c r="AV3034" i="29"/>
  <c r="AU3035" i="29"/>
  <c r="AV3035" i="29"/>
  <c r="AU3036" i="29"/>
  <c r="AV3036" i="29"/>
  <c r="AU3037" i="29"/>
  <c r="AV3037" i="29"/>
  <c r="AU3038" i="29"/>
  <c r="AV3038" i="29"/>
  <c r="AU3039" i="29"/>
  <c r="AV3039" i="29"/>
  <c r="AU3040" i="29"/>
  <c r="AV3040" i="29"/>
  <c r="AU3041" i="29"/>
  <c r="AV3041" i="29"/>
  <c r="AU3042" i="29"/>
  <c r="AV3042" i="29"/>
  <c r="AU3043" i="29"/>
  <c r="AV3043" i="29"/>
  <c r="AU3044" i="29"/>
  <c r="AV3044" i="29"/>
  <c r="AU3045" i="29"/>
  <c r="AV3045" i="29"/>
  <c r="AU3046" i="29"/>
  <c r="AV3046" i="29"/>
  <c r="AU3047" i="29"/>
  <c r="AV3047" i="29"/>
  <c r="AU3048" i="29"/>
  <c r="AV3048" i="29"/>
  <c r="AU3049" i="29"/>
  <c r="AV3049" i="29"/>
  <c r="AU3050" i="29"/>
  <c r="AV3050" i="29"/>
  <c r="AU3051" i="29"/>
  <c r="AV3051" i="29"/>
  <c r="AU3052" i="29"/>
  <c r="AV3052" i="29"/>
  <c r="AU3053" i="29"/>
  <c r="AV3053" i="29"/>
  <c r="AU3054" i="29"/>
  <c r="AV3054" i="29"/>
  <c r="AU3055" i="29"/>
  <c r="AV3055" i="29"/>
  <c r="AU3056" i="29"/>
  <c r="AV3056" i="29"/>
  <c r="AU3057" i="29"/>
  <c r="AV3057" i="29"/>
  <c r="AU3058" i="29"/>
  <c r="AV3058" i="29"/>
  <c r="AU3059" i="29"/>
  <c r="AV3059" i="29"/>
  <c r="AU3060" i="29"/>
  <c r="AV3060" i="29"/>
  <c r="AU3061" i="29"/>
  <c r="AV3061" i="29"/>
  <c r="AU3062" i="29"/>
  <c r="AV3062" i="29"/>
  <c r="AU3063" i="29"/>
  <c r="AV3063" i="29"/>
  <c r="AU3064" i="29"/>
  <c r="AV3064" i="29"/>
  <c r="AU3065" i="29"/>
  <c r="AV3065" i="29"/>
  <c r="AU3066" i="29"/>
  <c r="AV3066" i="29"/>
  <c r="AU3067" i="29"/>
  <c r="AV3067" i="29"/>
  <c r="AU3068" i="29"/>
  <c r="AV3068" i="29"/>
  <c r="AU3069" i="29"/>
  <c r="AV3069" i="29"/>
  <c r="AU3070" i="29"/>
  <c r="AV3070" i="29"/>
  <c r="AU3071" i="29"/>
  <c r="AV3071" i="29"/>
  <c r="AU3072" i="29"/>
  <c r="AV3072" i="29"/>
  <c r="AU3073" i="29"/>
  <c r="AV3073" i="29"/>
  <c r="AU3074" i="29"/>
  <c r="AV3074" i="29"/>
  <c r="AU3075" i="29"/>
  <c r="AV3075" i="29"/>
  <c r="AU3076" i="29"/>
  <c r="AV3076" i="29"/>
  <c r="AU3077" i="29"/>
  <c r="AV3077" i="29"/>
  <c r="AU3078" i="29"/>
  <c r="AV3078" i="29"/>
  <c r="AU3079" i="29"/>
  <c r="AV3079" i="29"/>
  <c r="AU3080" i="29"/>
  <c r="AV3080" i="29"/>
  <c r="AU3081" i="29"/>
  <c r="AV3081" i="29"/>
  <c r="AU3082" i="29"/>
  <c r="AV3082" i="29"/>
  <c r="AU3083" i="29"/>
  <c r="AV3083" i="29"/>
  <c r="AU3084" i="29"/>
  <c r="AV3084" i="29"/>
  <c r="AU3085" i="29"/>
  <c r="AV3085" i="29"/>
  <c r="AU3086" i="29"/>
  <c r="AV3086" i="29"/>
  <c r="AU3087" i="29"/>
  <c r="AV3087" i="29"/>
  <c r="AU3088" i="29"/>
  <c r="AV3088" i="29"/>
  <c r="AU3089" i="29"/>
  <c r="AV3089" i="29"/>
  <c r="AU3090" i="29"/>
  <c r="AV3090" i="29"/>
  <c r="AU3091" i="29"/>
  <c r="AV3091" i="29"/>
  <c r="AU3092" i="29"/>
  <c r="AV3092" i="29"/>
  <c r="AU3093" i="29"/>
  <c r="AV3093" i="29"/>
  <c r="AU3094" i="29"/>
  <c r="AV3094" i="29"/>
  <c r="AU3095" i="29"/>
  <c r="AV3095" i="29"/>
  <c r="AU3096" i="29"/>
  <c r="AV3096" i="29"/>
  <c r="AU3097" i="29"/>
  <c r="AV3097" i="29"/>
  <c r="AU3098" i="29"/>
  <c r="AV3098" i="29"/>
  <c r="AU3099" i="29"/>
  <c r="AV3099" i="29"/>
  <c r="AU3100" i="29"/>
  <c r="AV3100" i="29"/>
  <c r="AU3101" i="29"/>
  <c r="AV3101" i="29"/>
  <c r="AU3102" i="29"/>
  <c r="AV3102" i="29"/>
  <c r="AU3103" i="29"/>
  <c r="AV3103" i="29"/>
  <c r="AU3104" i="29"/>
  <c r="AV3104" i="29"/>
  <c r="AU3105" i="29"/>
  <c r="AV3105" i="29"/>
  <c r="AU3106" i="29"/>
  <c r="AV3106" i="29"/>
  <c r="AU3107" i="29"/>
  <c r="AV3107" i="29"/>
  <c r="AU3108" i="29"/>
  <c r="AV3108" i="29"/>
  <c r="AU3109" i="29"/>
  <c r="AV3109" i="29"/>
  <c r="AU3110" i="29"/>
  <c r="AV3110" i="29"/>
  <c r="AU3111" i="29"/>
  <c r="AV3111" i="29"/>
  <c r="AU3112" i="29"/>
  <c r="AV3112" i="29"/>
  <c r="AU3113" i="29"/>
  <c r="AV3113" i="29"/>
  <c r="AU3114" i="29"/>
  <c r="AV3114" i="29"/>
  <c r="AU3115" i="29"/>
  <c r="AV3115" i="29"/>
  <c r="AU3116" i="29"/>
  <c r="AV3116" i="29"/>
  <c r="AU3117" i="29"/>
  <c r="AV3117" i="29"/>
  <c r="AU3118" i="29"/>
  <c r="AV3118" i="29"/>
  <c r="AU3119" i="29"/>
  <c r="AV3119" i="29"/>
  <c r="AU3120" i="29"/>
  <c r="AV3120" i="29"/>
  <c r="AU3121" i="29"/>
  <c r="AV3121" i="29"/>
  <c r="AU3122" i="29"/>
  <c r="AV3122" i="29"/>
  <c r="AU3123" i="29"/>
  <c r="AV3123" i="29"/>
  <c r="AU3124" i="29"/>
  <c r="AV3124" i="29"/>
  <c r="AU3125" i="29"/>
  <c r="AV3125" i="29"/>
  <c r="AU3126" i="29"/>
  <c r="AV3126" i="29"/>
  <c r="AU3127" i="29"/>
  <c r="AV3127" i="29"/>
  <c r="AU3128" i="29"/>
  <c r="AV3128" i="29"/>
  <c r="AU3129" i="29"/>
  <c r="AV3129" i="29"/>
  <c r="AU3130" i="29"/>
  <c r="AV3130" i="29"/>
  <c r="AU3131" i="29"/>
  <c r="AV3131" i="29"/>
  <c r="AU3132" i="29"/>
  <c r="AV3132" i="29"/>
  <c r="AU3133" i="29"/>
  <c r="AV3133" i="29"/>
  <c r="AU3134" i="29"/>
  <c r="AV3134" i="29"/>
  <c r="AU3135" i="29"/>
  <c r="AV3135" i="29"/>
  <c r="AU3136" i="29"/>
  <c r="AV3136" i="29"/>
  <c r="AU3137" i="29"/>
  <c r="AV3137" i="29"/>
  <c r="AU3138" i="29"/>
  <c r="AV3138" i="29"/>
  <c r="AU3139" i="29"/>
  <c r="AV3139" i="29"/>
  <c r="AU3140" i="29"/>
  <c r="AV3140" i="29"/>
  <c r="AU3141" i="29"/>
  <c r="AV3141" i="29"/>
  <c r="AU3142" i="29"/>
  <c r="AV3142" i="29"/>
  <c r="AU3143" i="29"/>
  <c r="AV3143" i="29"/>
  <c r="AU3144" i="29"/>
  <c r="AV3144" i="29"/>
  <c r="AU3145" i="29"/>
  <c r="AV3145" i="29"/>
  <c r="AU3146" i="29"/>
  <c r="AV3146" i="29"/>
  <c r="AU3147" i="29"/>
  <c r="AV3147" i="29"/>
  <c r="AU3148" i="29"/>
  <c r="AV3148" i="29"/>
  <c r="AU3149" i="29"/>
  <c r="AV3149" i="29"/>
  <c r="AU3150" i="29"/>
  <c r="AV3150" i="29"/>
  <c r="AU3151" i="29"/>
  <c r="AV3151" i="29"/>
  <c r="AU3152" i="29"/>
  <c r="AV3152" i="29"/>
  <c r="AU3153" i="29"/>
  <c r="AV3153" i="29"/>
  <c r="AU3154" i="29"/>
  <c r="AV3154" i="29"/>
  <c r="AU3155" i="29"/>
  <c r="AV3155" i="29"/>
  <c r="AU3156" i="29"/>
  <c r="AV3156" i="29"/>
  <c r="AU3157" i="29"/>
  <c r="AV3157" i="29"/>
  <c r="AU3158" i="29"/>
  <c r="AV3158" i="29"/>
  <c r="AU3159" i="29"/>
  <c r="AV3159" i="29"/>
  <c r="AU3160" i="29"/>
  <c r="AV3160" i="29"/>
  <c r="AU3161" i="29"/>
  <c r="AV3161" i="29"/>
  <c r="AU3162" i="29"/>
  <c r="AV3162" i="29"/>
  <c r="AU3163" i="29"/>
  <c r="AV3163" i="29"/>
  <c r="AU3164" i="29"/>
  <c r="AV3164" i="29"/>
  <c r="AU3165" i="29"/>
  <c r="AV3165" i="29"/>
  <c r="AU3166" i="29"/>
  <c r="AV3166" i="29"/>
  <c r="AU3167" i="29"/>
  <c r="AV3167" i="29"/>
  <c r="AU3168" i="29"/>
  <c r="AV3168" i="29"/>
  <c r="AU3169" i="29"/>
  <c r="AV3169" i="29"/>
  <c r="AU3170" i="29"/>
  <c r="AV3170" i="29"/>
  <c r="AU3171" i="29"/>
  <c r="AV3171" i="29"/>
  <c r="AU3172" i="29"/>
  <c r="AV3172" i="29"/>
  <c r="AU3173" i="29"/>
  <c r="AV3173" i="29"/>
  <c r="AU3174" i="29"/>
  <c r="AV3174" i="29"/>
  <c r="AU3175" i="29"/>
  <c r="AV3175" i="29"/>
  <c r="AU3176" i="29"/>
  <c r="AV3176" i="29"/>
  <c r="AU3177" i="29"/>
  <c r="AV3177" i="29"/>
  <c r="AU3178" i="29"/>
  <c r="AV3178" i="29"/>
  <c r="AU3179" i="29"/>
  <c r="AV3179" i="29"/>
  <c r="AU3180" i="29"/>
  <c r="AV3180" i="29"/>
  <c r="AU3181" i="29"/>
  <c r="AV3181" i="29"/>
  <c r="AU3182" i="29"/>
  <c r="AV3182" i="29"/>
  <c r="AU3183" i="29"/>
  <c r="AV3183" i="29"/>
  <c r="AU3184" i="29"/>
  <c r="AV3184" i="29"/>
  <c r="AU3185" i="29"/>
  <c r="AV3185" i="29"/>
  <c r="AU3186" i="29"/>
  <c r="AV3186" i="29"/>
  <c r="AU3187" i="29"/>
  <c r="AV3187" i="29"/>
  <c r="AU3188" i="29"/>
  <c r="AV3188" i="29"/>
  <c r="AU3189" i="29"/>
  <c r="AV3189" i="29"/>
  <c r="AU3190" i="29"/>
  <c r="AV3190" i="29"/>
  <c r="AU3191" i="29"/>
  <c r="AV3191" i="29"/>
  <c r="AU3192" i="29"/>
  <c r="AV3192" i="29"/>
  <c r="AU3193" i="29"/>
  <c r="AV3193" i="29"/>
  <c r="AU3194" i="29"/>
  <c r="AV3194" i="29"/>
  <c r="AU3195" i="29"/>
  <c r="AV3195" i="29"/>
  <c r="AU3196" i="29"/>
  <c r="AV3196" i="29"/>
  <c r="AU3197" i="29"/>
  <c r="AV3197" i="29"/>
  <c r="AU3198" i="29"/>
  <c r="AV3198" i="29"/>
  <c r="AU3199" i="29"/>
  <c r="AV3199" i="29"/>
  <c r="AU3200" i="29"/>
  <c r="AV3200" i="29"/>
  <c r="AU3201" i="29"/>
  <c r="AV3201" i="29"/>
  <c r="AU3202" i="29"/>
  <c r="AV3202" i="29"/>
  <c r="AU3203" i="29"/>
  <c r="AV3203" i="29"/>
  <c r="AU3204" i="29"/>
  <c r="AV3204" i="29"/>
  <c r="AU3205" i="29"/>
  <c r="AV3205" i="29"/>
  <c r="AU3206" i="29"/>
  <c r="AV3206" i="29"/>
  <c r="AU3207" i="29"/>
  <c r="AV3207" i="29"/>
  <c r="AU3208" i="29"/>
  <c r="AV3208" i="29"/>
  <c r="AU3209" i="29"/>
  <c r="AV3209" i="29"/>
  <c r="AU3210" i="29"/>
  <c r="AV3210" i="29"/>
  <c r="AU3211" i="29"/>
  <c r="AV3211" i="29"/>
  <c r="AU3212" i="29"/>
  <c r="AV3212" i="29"/>
  <c r="AU3213" i="29"/>
  <c r="AV3213" i="29"/>
  <c r="AU3214" i="29"/>
  <c r="AV3214" i="29"/>
  <c r="AU3215" i="29"/>
  <c r="AV3215" i="29"/>
  <c r="AU3216" i="29"/>
  <c r="AV3216" i="29"/>
  <c r="AU3217" i="29"/>
  <c r="AV3217" i="29"/>
  <c r="AU3218" i="29"/>
  <c r="AV3218" i="29"/>
  <c r="AU3219" i="29"/>
  <c r="AV3219" i="29"/>
  <c r="AU3220" i="29"/>
  <c r="AV3220" i="29"/>
  <c r="AU3221" i="29"/>
  <c r="AV3221" i="29"/>
  <c r="AU3222" i="29"/>
  <c r="AV3222" i="29"/>
  <c r="AU3223" i="29"/>
  <c r="AV3223" i="29"/>
  <c r="AU3224" i="29"/>
  <c r="AV3224" i="29"/>
  <c r="AU3225" i="29"/>
  <c r="AV3225" i="29"/>
  <c r="AU3226" i="29"/>
  <c r="AV3226" i="29"/>
  <c r="AU3227" i="29"/>
  <c r="AV3227" i="29"/>
  <c r="AU3228" i="29"/>
  <c r="AV3228" i="29"/>
  <c r="AU3229" i="29"/>
  <c r="AV3229" i="29"/>
  <c r="AU3230" i="29"/>
  <c r="AV3230" i="29"/>
  <c r="AU3231" i="29"/>
  <c r="AV3231" i="29"/>
  <c r="AU3232" i="29"/>
  <c r="AV3232" i="29"/>
  <c r="AU3233" i="29"/>
  <c r="AV3233" i="29"/>
  <c r="AU3234" i="29"/>
  <c r="AV3234" i="29"/>
  <c r="AU3235" i="29"/>
  <c r="AV3235" i="29"/>
  <c r="AU3236" i="29"/>
  <c r="AV3236" i="29"/>
  <c r="AU3237" i="29"/>
  <c r="AV3237" i="29"/>
  <c r="AU3238" i="29"/>
  <c r="AV3238" i="29"/>
  <c r="AU3239" i="29"/>
  <c r="AV3239" i="29"/>
  <c r="AU3240" i="29"/>
  <c r="AV3240" i="29"/>
  <c r="AU3241" i="29"/>
  <c r="AV3241" i="29"/>
  <c r="AU3242" i="29"/>
  <c r="AV3242" i="29"/>
  <c r="AU3243" i="29"/>
  <c r="AV3243" i="29"/>
  <c r="AU3244" i="29"/>
  <c r="AV3244" i="29"/>
  <c r="AU3245" i="29"/>
  <c r="AV3245" i="29"/>
  <c r="AU3246" i="29"/>
  <c r="AV3246" i="29"/>
  <c r="AU3247" i="29"/>
  <c r="AV3247" i="29"/>
  <c r="AU3248" i="29"/>
  <c r="AV3248" i="29"/>
  <c r="AU3249" i="29"/>
  <c r="AV3249" i="29"/>
  <c r="AU3250" i="29"/>
  <c r="AV3250" i="29"/>
  <c r="AU3251" i="29"/>
  <c r="AV3251" i="29"/>
  <c r="AU3252" i="29"/>
  <c r="AV3252" i="29"/>
  <c r="AU3253" i="29"/>
  <c r="AV3253" i="29"/>
  <c r="AU3254" i="29"/>
  <c r="AV3254" i="29"/>
  <c r="AU3255" i="29"/>
  <c r="AV3255" i="29"/>
  <c r="AU3256" i="29"/>
  <c r="AV3256" i="29"/>
  <c r="AU3257" i="29"/>
  <c r="AV3257" i="29"/>
  <c r="AU3258" i="29"/>
  <c r="AV3258" i="29"/>
  <c r="AU3259" i="29"/>
  <c r="AV3259" i="29"/>
  <c r="AU3260" i="29"/>
  <c r="AV3260" i="29"/>
  <c r="AU3261" i="29"/>
  <c r="AV3261" i="29"/>
  <c r="AU3262" i="29"/>
  <c r="AV3262" i="29"/>
  <c r="AU3263" i="29"/>
  <c r="AV3263" i="29"/>
  <c r="AU3264" i="29"/>
  <c r="AV3264" i="29"/>
  <c r="AU3265" i="29"/>
  <c r="AV3265" i="29"/>
  <c r="AU3266" i="29"/>
  <c r="AV3266" i="29"/>
  <c r="AU3267" i="29"/>
  <c r="AV3267" i="29"/>
  <c r="AU3268" i="29"/>
  <c r="AV3268" i="29"/>
  <c r="AU3269" i="29"/>
  <c r="AV3269" i="29"/>
  <c r="AU3270" i="29"/>
  <c r="AV3270" i="29"/>
  <c r="AU3271" i="29"/>
  <c r="AV3271" i="29"/>
  <c r="AU3272" i="29"/>
  <c r="AV3272" i="29"/>
  <c r="AU3273" i="29"/>
  <c r="AV3273" i="29"/>
  <c r="AU3274" i="29"/>
  <c r="AV3274" i="29"/>
  <c r="AU3275" i="29"/>
  <c r="AV3275" i="29"/>
  <c r="AU3276" i="29"/>
  <c r="AV3276" i="29"/>
  <c r="AU3277" i="29"/>
  <c r="AV3277" i="29"/>
  <c r="AU3278" i="29"/>
  <c r="AV3278" i="29"/>
  <c r="AU3279" i="29"/>
  <c r="AV3279" i="29"/>
  <c r="AU3280" i="29"/>
  <c r="AV3280" i="29"/>
  <c r="AU3281" i="29"/>
  <c r="AV3281" i="29"/>
  <c r="AU3282" i="29"/>
  <c r="AV3282" i="29"/>
  <c r="AU3283" i="29"/>
  <c r="AV3283" i="29"/>
  <c r="AU3284" i="29"/>
  <c r="AV3284" i="29"/>
  <c r="AU3285" i="29"/>
  <c r="AV3285" i="29"/>
  <c r="AU3286" i="29"/>
  <c r="AV3286" i="29"/>
  <c r="AU3287" i="29"/>
  <c r="AV3287" i="29"/>
  <c r="AU3288" i="29"/>
  <c r="AV3288" i="29"/>
  <c r="AU3289" i="29"/>
  <c r="AV3289" i="29"/>
  <c r="AU3290" i="29"/>
  <c r="AV3290" i="29"/>
  <c r="AU3291" i="29"/>
  <c r="AV3291" i="29"/>
  <c r="AU3292" i="29"/>
  <c r="AV3292" i="29"/>
  <c r="AU3293" i="29"/>
  <c r="AV3293" i="29"/>
  <c r="AU3294" i="29"/>
  <c r="AV3294" i="29"/>
  <c r="AU3295" i="29"/>
  <c r="AV3295" i="29"/>
  <c r="AU3296" i="29"/>
  <c r="AV3296" i="29"/>
  <c r="AU3297" i="29"/>
  <c r="AV3297" i="29"/>
  <c r="AU3298" i="29"/>
  <c r="AV3298" i="29"/>
  <c r="AU3299" i="29"/>
  <c r="AV3299" i="29"/>
  <c r="AU3300" i="29"/>
  <c r="AV3300" i="29"/>
  <c r="AU3301" i="29"/>
  <c r="AV3301" i="29"/>
  <c r="AU3302" i="29"/>
  <c r="AV3302" i="29"/>
  <c r="AU3303" i="29"/>
  <c r="AV3303" i="29"/>
  <c r="AU3304" i="29"/>
  <c r="AV3304" i="29"/>
  <c r="AU3305" i="29"/>
  <c r="AV3305" i="29"/>
  <c r="AU3306" i="29"/>
  <c r="AV3306" i="29"/>
  <c r="AU3307" i="29"/>
  <c r="AV3307" i="29"/>
  <c r="AU3308" i="29"/>
  <c r="AV3308" i="29"/>
  <c r="AU3309" i="29"/>
  <c r="AV3309" i="29"/>
  <c r="AU3310" i="29"/>
  <c r="AV3310" i="29"/>
  <c r="AU3311" i="29"/>
  <c r="AV3311" i="29"/>
  <c r="AU3312" i="29"/>
  <c r="AV3312" i="29"/>
  <c r="AU3313" i="29"/>
  <c r="AV3313" i="29"/>
  <c r="AU3314" i="29"/>
  <c r="AV3314" i="29"/>
  <c r="AU3315" i="29"/>
  <c r="AV3315" i="29"/>
  <c r="AU3316" i="29"/>
  <c r="AV3316" i="29"/>
  <c r="AU3317" i="29"/>
  <c r="AV3317" i="29"/>
  <c r="AU3318" i="29"/>
  <c r="AV3318" i="29"/>
  <c r="AU3319" i="29"/>
  <c r="AV3319" i="29"/>
  <c r="AU3320" i="29"/>
  <c r="AV3320" i="29"/>
  <c r="AU3321" i="29"/>
  <c r="AV3321" i="29"/>
  <c r="AU3322" i="29"/>
  <c r="AV3322" i="29"/>
  <c r="AU3323" i="29"/>
  <c r="AV3323" i="29"/>
  <c r="AU3324" i="29"/>
  <c r="AV3324" i="29"/>
  <c r="AU3325" i="29"/>
  <c r="AV3325" i="29"/>
  <c r="AU3326" i="29"/>
  <c r="AV3326" i="29"/>
  <c r="AU3327" i="29"/>
  <c r="AV3327" i="29"/>
  <c r="AU3328" i="29"/>
  <c r="AV3328" i="29"/>
  <c r="AU3329" i="29"/>
  <c r="AV3329" i="29"/>
  <c r="AU3330" i="29"/>
  <c r="AV3330" i="29"/>
  <c r="AU3331" i="29"/>
  <c r="AV3331" i="29"/>
  <c r="AU3332" i="29"/>
  <c r="AV3332" i="29"/>
  <c r="AU3333" i="29"/>
  <c r="AV3333" i="29"/>
  <c r="AU3334" i="29"/>
  <c r="AV3334" i="29"/>
  <c r="AU3335" i="29"/>
  <c r="AV3335" i="29"/>
  <c r="AU3336" i="29"/>
  <c r="AV3336" i="29"/>
  <c r="AU3337" i="29"/>
  <c r="AV3337" i="29"/>
  <c r="AU3338" i="29"/>
  <c r="AV3338" i="29"/>
  <c r="AU3339" i="29"/>
  <c r="AV3339" i="29"/>
  <c r="AU3340" i="29"/>
  <c r="AV3340" i="29"/>
  <c r="AU3341" i="29"/>
  <c r="AV3341" i="29"/>
  <c r="AU3342" i="29"/>
  <c r="AV3342" i="29"/>
  <c r="AU3343" i="29"/>
  <c r="AV3343" i="29"/>
  <c r="AU3344" i="29"/>
  <c r="AV3344" i="29"/>
  <c r="AU3345" i="29"/>
  <c r="AV3345" i="29"/>
  <c r="AU3346" i="29"/>
  <c r="AV3346" i="29"/>
  <c r="AU3347" i="29"/>
  <c r="AV3347" i="29"/>
  <c r="AU3348" i="29"/>
  <c r="AV3348" i="29"/>
  <c r="AU3349" i="29"/>
  <c r="AV3349" i="29"/>
  <c r="AU3350" i="29"/>
  <c r="AV3350" i="29"/>
  <c r="AU3351" i="29"/>
  <c r="AV3351" i="29"/>
  <c r="AU3352" i="29"/>
  <c r="AV3352" i="29"/>
  <c r="AU3353" i="29"/>
  <c r="AV3353" i="29"/>
  <c r="AU3354" i="29"/>
  <c r="AV3354" i="29"/>
  <c r="AU3355" i="29"/>
  <c r="AV3355" i="29"/>
  <c r="AU3356" i="29"/>
  <c r="AV3356" i="29"/>
  <c r="AU3357" i="29"/>
  <c r="AV3357" i="29"/>
  <c r="AU3358" i="29"/>
  <c r="AV3358" i="29"/>
  <c r="AU3359" i="29"/>
  <c r="AV3359" i="29"/>
  <c r="AU3360" i="29"/>
  <c r="AV3360" i="29"/>
  <c r="AU3361" i="29"/>
  <c r="AV3361" i="29"/>
  <c r="AU3362" i="29"/>
  <c r="AV3362" i="29"/>
  <c r="AU3363" i="29"/>
  <c r="AV3363" i="29"/>
  <c r="AU3364" i="29"/>
  <c r="AV3364" i="29"/>
  <c r="AU3365" i="29"/>
  <c r="AV3365" i="29"/>
  <c r="AU3366" i="29"/>
  <c r="AV3366" i="29"/>
  <c r="AU3367" i="29"/>
  <c r="AV3367" i="29"/>
  <c r="AU3368" i="29"/>
  <c r="AV3368" i="29"/>
  <c r="AU3369" i="29"/>
  <c r="AV3369" i="29"/>
  <c r="AU3370" i="29"/>
  <c r="AV3370" i="29"/>
  <c r="AU3371" i="29"/>
  <c r="AV3371" i="29"/>
  <c r="AU3372" i="29"/>
  <c r="AV3372" i="29"/>
  <c r="AU3373" i="29"/>
  <c r="AV3373" i="29"/>
  <c r="AU3374" i="29"/>
  <c r="AV3374" i="29"/>
  <c r="AU3375" i="29"/>
  <c r="AV3375" i="29"/>
  <c r="AU3376" i="29"/>
  <c r="AV3376" i="29"/>
  <c r="AU3377" i="29"/>
  <c r="AV3377" i="29"/>
  <c r="AU3378" i="29"/>
  <c r="AV3378" i="29"/>
  <c r="AU3379" i="29"/>
  <c r="AV3379" i="29"/>
  <c r="AU3380" i="29"/>
  <c r="AV3380" i="29"/>
  <c r="AU3381" i="29"/>
  <c r="AV3381" i="29"/>
  <c r="AU3382" i="29"/>
  <c r="AV3382" i="29"/>
  <c r="AU3383" i="29"/>
  <c r="AV3383" i="29"/>
  <c r="AU3384" i="29"/>
  <c r="AV3384" i="29"/>
  <c r="AU3385" i="29"/>
  <c r="AV3385" i="29"/>
  <c r="AU3386" i="29"/>
  <c r="AV3386" i="29"/>
  <c r="AU3387" i="29"/>
  <c r="AV3387" i="29"/>
  <c r="AU3388" i="29"/>
  <c r="AV3388" i="29"/>
  <c r="AU3389" i="29"/>
  <c r="AV3389" i="29"/>
  <c r="AU3390" i="29"/>
  <c r="AV3390" i="29"/>
  <c r="AU3391" i="29"/>
  <c r="AV3391" i="29"/>
  <c r="AU3392" i="29"/>
  <c r="AV3392" i="29"/>
  <c r="AU3393" i="29"/>
  <c r="AV3393" i="29"/>
  <c r="AU3394" i="29"/>
  <c r="AV3394" i="29"/>
  <c r="AU3395" i="29"/>
  <c r="AV3395" i="29"/>
  <c r="AU3396" i="29"/>
  <c r="AV3396" i="29"/>
  <c r="AU3397" i="29"/>
  <c r="AV3397" i="29"/>
  <c r="AU3398" i="29"/>
  <c r="AV3398" i="29"/>
  <c r="AU3399" i="29"/>
  <c r="AV3399" i="29"/>
  <c r="AU3400" i="29"/>
  <c r="AV3400" i="29"/>
  <c r="AU3401" i="29"/>
  <c r="AV3401" i="29"/>
  <c r="AU3402" i="29"/>
  <c r="AV3402" i="29"/>
  <c r="AU3403" i="29"/>
  <c r="AV3403" i="29"/>
  <c r="AU3404" i="29"/>
  <c r="AV3404" i="29"/>
  <c r="AU3405" i="29"/>
  <c r="AV3405" i="29"/>
  <c r="AU3406" i="29"/>
  <c r="AV3406" i="29"/>
  <c r="AU3407" i="29"/>
  <c r="AV3407" i="29"/>
  <c r="AU3408" i="29"/>
  <c r="AV3408" i="29"/>
  <c r="AU3409" i="29"/>
  <c r="AV3409" i="29"/>
  <c r="AU3410" i="29"/>
  <c r="AV3410" i="29"/>
  <c r="AU3411" i="29"/>
  <c r="AV3411" i="29"/>
  <c r="AU3412" i="29"/>
  <c r="AV3412" i="29"/>
  <c r="AU3413" i="29"/>
  <c r="AV3413" i="29"/>
  <c r="AU3414" i="29"/>
  <c r="AV3414" i="29"/>
  <c r="AU3415" i="29"/>
  <c r="AV3415" i="29"/>
  <c r="AU3416" i="29"/>
  <c r="AV3416" i="29"/>
  <c r="AU3417" i="29"/>
  <c r="AV3417" i="29"/>
  <c r="AU3418" i="29"/>
  <c r="AV3418" i="29"/>
  <c r="AU3419" i="29"/>
  <c r="AV3419" i="29"/>
  <c r="AU3420" i="29"/>
  <c r="AV3420" i="29"/>
  <c r="AU3421" i="29"/>
  <c r="AV3421" i="29"/>
  <c r="AU3422" i="29"/>
  <c r="AV3422" i="29"/>
  <c r="AU3423" i="29"/>
  <c r="AV3423" i="29"/>
  <c r="AU3424" i="29"/>
  <c r="AV3424" i="29"/>
  <c r="AU3425" i="29"/>
  <c r="AV3425" i="29"/>
  <c r="AU3426" i="29"/>
  <c r="AV3426" i="29"/>
  <c r="AU3427" i="29"/>
  <c r="AV3427" i="29"/>
  <c r="AU3428" i="29"/>
  <c r="AV3428" i="29"/>
  <c r="AU3429" i="29"/>
  <c r="AV3429" i="29"/>
  <c r="AU3430" i="29"/>
  <c r="AV3430" i="29"/>
  <c r="AU3431" i="29"/>
  <c r="AV3431" i="29"/>
  <c r="AU3432" i="29"/>
  <c r="AV3432" i="29"/>
  <c r="AU3433" i="29"/>
  <c r="AV3433" i="29"/>
  <c r="AU3434" i="29"/>
  <c r="AV3434" i="29"/>
  <c r="AU3435" i="29"/>
  <c r="AV3435" i="29"/>
  <c r="AU3436" i="29"/>
  <c r="AV3436" i="29"/>
  <c r="AU3437" i="29"/>
  <c r="AV3437" i="29"/>
  <c r="AU3438" i="29"/>
  <c r="AV3438" i="29"/>
  <c r="AU3439" i="29"/>
  <c r="AV3439" i="29"/>
  <c r="AU3440" i="29"/>
  <c r="AV3440" i="29"/>
  <c r="AU3441" i="29"/>
  <c r="AV3441" i="29"/>
  <c r="AU3442" i="29"/>
  <c r="AV3442" i="29"/>
  <c r="AU3443" i="29"/>
  <c r="AV3443" i="29"/>
  <c r="AU3444" i="29"/>
  <c r="AV3444" i="29"/>
  <c r="AU3445" i="29"/>
  <c r="AV3445" i="29"/>
  <c r="AU3446" i="29"/>
  <c r="AV3446" i="29"/>
  <c r="AU3447" i="29"/>
  <c r="AV3447" i="29"/>
  <c r="AU3448" i="29"/>
  <c r="AV3448" i="29"/>
  <c r="AU3449" i="29"/>
  <c r="AV3449" i="29"/>
  <c r="AU3450" i="29"/>
  <c r="AV3450" i="29"/>
  <c r="AU3451" i="29"/>
  <c r="AV3451" i="29"/>
  <c r="AU3452" i="29"/>
  <c r="AV3452" i="29"/>
  <c r="AU3453" i="29"/>
  <c r="AV3453" i="29"/>
  <c r="AU3454" i="29"/>
  <c r="AV3454" i="29"/>
  <c r="AU3455" i="29"/>
  <c r="AV3455" i="29"/>
  <c r="AU3456" i="29"/>
  <c r="AV3456" i="29"/>
  <c r="AU3457" i="29"/>
  <c r="AV3457" i="29"/>
  <c r="AU3458" i="29"/>
  <c r="AV3458" i="29"/>
  <c r="AU3459" i="29"/>
  <c r="AV3459" i="29"/>
  <c r="AU3460" i="29"/>
  <c r="AV3460" i="29"/>
  <c r="AU3461" i="29"/>
  <c r="AV3461" i="29"/>
  <c r="AU3462" i="29"/>
  <c r="AV3462" i="29"/>
  <c r="AU3463" i="29"/>
  <c r="AV3463" i="29"/>
  <c r="AU3464" i="29"/>
  <c r="AV3464" i="29"/>
  <c r="AU3465" i="29"/>
  <c r="AV3465" i="29"/>
  <c r="AU3466" i="29"/>
  <c r="AV3466" i="29"/>
  <c r="AU3467" i="29"/>
  <c r="AV3467" i="29"/>
  <c r="AU3468" i="29"/>
  <c r="AV3468" i="29"/>
  <c r="AU3469" i="29"/>
  <c r="AV3469" i="29"/>
  <c r="AU3470" i="29"/>
  <c r="AV3470" i="29"/>
  <c r="AU3471" i="29"/>
  <c r="AV3471" i="29"/>
  <c r="AU3472" i="29"/>
  <c r="AV3472" i="29"/>
  <c r="AU3473" i="29"/>
  <c r="AV3473" i="29"/>
  <c r="AU3474" i="29"/>
  <c r="AV3474" i="29"/>
  <c r="AU3475" i="29"/>
  <c r="AV3475" i="29"/>
  <c r="AU3476" i="29"/>
  <c r="AV3476" i="29"/>
  <c r="AU3477" i="29"/>
  <c r="AV3477" i="29"/>
  <c r="AU3478" i="29"/>
  <c r="AV3478" i="29"/>
  <c r="AU3479" i="29"/>
  <c r="AV3479" i="29"/>
  <c r="AU3480" i="29"/>
  <c r="AV3480" i="29"/>
  <c r="AU3481" i="29"/>
  <c r="AV3481" i="29"/>
  <c r="AU3482" i="29"/>
  <c r="AV3482" i="29"/>
  <c r="AU3483" i="29"/>
  <c r="AV3483" i="29"/>
  <c r="AU3484" i="29"/>
  <c r="AV3484" i="29"/>
  <c r="AU3485" i="29"/>
  <c r="AV3485" i="29"/>
  <c r="AU3486" i="29"/>
  <c r="AV3486" i="29"/>
  <c r="AU3487" i="29"/>
  <c r="AV3487" i="29"/>
  <c r="AU3488" i="29"/>
  <c r="AV3488" i="29"/>
  <c r="AU3489" i="29"/>
  <c r="AV3489" i="29"/>
  <c r="AU3490" i="29"/>
  <c r="AV3490" i="29"/>
  <c r="AU3491" i="29"/>
  <c r="AV3491" i="29"/>
  <c r="AU3492" i="29"/>
  <c r="AV3492" i="29"/>
  <c r="AU3493" i="29"/>
  <c r="AV3493" i="29"/>
  <c r="AU3494" i="29"/>
  <c r="AV3494" i="29"/>
  <c r="AU3495" i="29"/>
  <c r="AV3495" i="29"/>
  <c r="AU3496" i="29"/>
  <c r="AV3496" i="29"/>
  <c r="AU3497" i="29"/>
  <c r="AV3497" i="29"/>
  <c r="AU3498" i="29"/>
  <c r="AV3498" i="29"/>
  <c r="AU3499" i="29"/>
  <c r="AV3499" i="29"/>
  <c r="AU3500" i="29"/>
  <c r="AV3500" i="29"/>
  <c r="AU3501" i="29"/>
  <c r="AV3501" i="29"/>
  <c r="AU3502" i="29"/>
  <c r="AV3502" i="29"/>
  <c r="AU3503" i="29"/>
  <c r="AV3503" i="29"/>
  <c r="AU3504" i="29"/>
  <c r="AV3504" i="29"/>
  <c r="AU3505" i="29"/>
  <c r="AV3505" i="29"/>
  <c r="AU3506" i="29"/>
  <c r="AV3506" i="29"/>
  <c r="AU3507" i="29"/>
  <c r="AV3507" i="29"/>
  <c r="AU3508" i="29"/>
  <c r="AV3508" i="29"/>
  <c r="AU3509" i="29"/>
  <c r="AV3509" i="29"/>
  <c r="AU3510" i="29"/>
  <c r="AV3510" i="29"/>
  <c r="AU3511" i="29"/>
  <c r="AV3511" i="29"/>
  <c r="AU3512" i="29"/>
  <c r="AV3512" i="29"/>
  <c r="AU3513" i="29"/>
  <c r="AV3513" i="29"/>
  <c r="AU3514" i="29"/>
  <c r="AV3514" i="29"/>
  <c r="AU3515" i="29"/>
  <c r="AV3515" i="29"/>
  <c r="AU3516" i="29"/>
  <c r="AV3516" i="29"/>
  <c r="AU3517" i="29"/>
  <c r="AV3517" i="29"/>
  <c r="AU3518" i="29"/>
  <c r="AV3518" i="29"/>
  <c r="AU3519" i="29"/>
  <c r="AV3519" i="29"/>
  <c r="AU3520" i="29"/>
  <c r="AV3520" i="29"/>
  <c r="AU3521" i="29"/>
  <c r="AV3521" i="29"/>
  <c r="AU3522" i="29"/>
  <c r="AV3522" i="29"/>
  <c r="AU3523" i="29"/>
  <c r="AV3523" i="29"/>
  <c r="AU3524" i="29"/>
  <c r="AV3524" i="29"/>
  <c r="AU3525" i="29"/>
  <c r="AV3525" i="29"/>
  <c r="AU3526" i="29"/>
  <c r="AV3526" i="29"/>
  <c r="AU3527" i="29"/>
  <c r="AV3527" i="29"/>
  <c r="AU3528" i="29"/>
  <c r="AV3528" i="29"/>
  <c r="AU3529" i="29"/>
  <c r="AV3529" i="29"/>
  <c r="AU3530" i="29"/>
  <c r="AV3530" i="29"/>
  <c r="AU3531" i="29"/>
  <c r="AV3531" i="29"/>
  <c r="AU3532" i="29"/>
  <c r="AV3532" i="29"/>
  <c r="AU3533" i="29"/>
  <c r="AV3533" i="29"/>
  <c r="AU3534" i="29"/>
  <c r="AV3534" i="29"/>
  <c r="AU3535" i="29"/>
  <c r="AV3535" i="29"/>
  <c r="AU3536" i="29"/>
  <c r="AV3536" i="29"/>
  <c r="AU3537" i="29"/>
  <c r="AV3537" i="29"/>
  <c r="AU3538" i="29"/>
  <c r="AV3538" i="29"/>
  <c r="AU3539" i="29"/>
  <c r="AV3539" i="29"/>
  <c r="AU3540" i="29"/>
  <c r="AV3540" i="29"/>
  <c r="AU3541" i="29"/>
  <c r="AV3541" i="29"/>
  <c r="AU3542" i="29"/>
  <c r="AV3542" i="29"/>
  <c r="AU3543" i="29"/>
  <c r="AV3543" i="29"/>
  <c r="AU3544" i="29"/>
  <c r="AV3544" i="29"/>
  <c r="AU3545" i="29"/>
  <c r="AV3545" i="29"/>
  <c r="AU3546" i="29"/>
  <c r="AV3546" i="29"/>
  <c r="AU3547" i="29"/>
  <c r="AV3547" i="29"/>
  <c r="AU3548" i="29"/>
  <c r="AV3548" i="29"/>
  <c r="AU3549" i="29"/>
  <c r="AV3549" i="29"/>
  <c r="AU3550" i="29"/>
  <c r="AV3550" i="29"/>
  <c r="AU3551" i="29"/>
  <c r="AV3551" i="29"/>
  <c r="AU3552" i="29"/>
  <c r="AV3552" i="29"/>
  <c r="AU3553" i="29"/>
  <c r="AV3553" i="29"/>
  <c r="AU3554" i="29"/>
  <c r="AV3554" i="29"/>
  <c r="AU3555" i="29"/>
  <c r="AV3555" i="29"/>
  <c r="AU3556" i="29"/>
  <c r="AV3556" i="29"/>
  <c r="AU3557" i="29"/>
  <c r="AV3557" i="29"/>
  <c r="AU3558" i="29"/>
  <c r="AV3558" i="29"/>
  <c r="AU3559" i="29"/>
  <c r="AV3559" i="29"/>
  <c r="AU3560" i="29"/>
  <c r="AV3560" i="29"/>
  <c r="AU3561" i="29"/>
  <c r="AV3561" i="29"/>
  <c r="AU3562" i="29"/>
  <c r="AV3562" i="29"/>
  <c r="AU3563" i="29"/>
  <c r="AV3563" i="29"/>
  <c r="AU3564" i="29"/>
  <c r="AV3564" i="29"/>
  <c r="AU3565" i="29"/>
  <c r="AV3565" i="29"/>
  <c r="AU3566" i="29"/>
  <c r="AV3566" i="29"/>
  <c r="AU3567" i="29"/>
  <c r="AV3567" i="29"/>
  <c r="AU3568" i="29"/>
  <c r="AV3568" i="29"/>
  <c r="AU3569" i="29"/>
  <c r="AV3569" i="29"/>
  <c r="AU3570" i="29"/>
  <c r="AV3570" i="29"/>
  <c r="AU3571" i="29"/>
  <c r="AV3571" i="29"/>
  <c r="AU3572" i="29"/>
  <c r="AV3572" i="29"/>
  <c r="AU3573" i="29"/>
  <c r="AV3573" i="29"/>
  <c r="AU3574" i="29"/>
  <c r="AV3574" i="29"/>
  <c r="AU3575" i="29"/>
  <c r="AV3575" i="29"/>
  <c r="AU3576" i="29"/>
  <c r="AV3576" i="29"/>
  <c r="AU3577" i="29"/>
  <c r="AV3577" i="29"/>
  <c r="AU3578" i="29"/>
  <c r="AV3578" i="29"/>
  <c r="AU3579" i="29"/>
  <c r="AV3579" i="29"/>
  <c r="AU3580" i="29"/>
  <c r="AV3580" i="29"/>
  <c r="AU3581" i="29"/>
  <c r="AV3581" i="29"/>
  <c r="AU3582" i="29"/>
  <c r="AV3582" i="29"/>
  <c r="AU3583" i="29"/>
  <c r="AV3583" i="29"/>
  <c r="AU3584" i="29"/>
  <c r="AV3584" i="29"/>
  <c r="AU3585" i="29"/>
  <c r="AV3585" i="29"/>
  <c r="AU3586" i="29"/>
  <c r="AV3586" i="29"/>
  <c r="AU3587" i="29"/>
  <c r="AV3587" i="29"/>
  <c r="AU3588" i="29"/>
  <c r="AV3588" i="29"/>
  <c r="AU3589" i="29"/>
  <c r="AV3589" i="29"/>
  <c r="AU3590" i="29"/>
  <c r="AV3590" i="29"/>
  <c r="AU3591" i="29"/>
  <c r="AV3591" i="29"/>
  <c r="AU3592" i="29"/>
  <c r="AV3592" i="29"/>
  <c r="AU3593" i="29"/>
  <c r="AV3593" i="29"/>
  <c r="AU3594" i="29"/>
  <c r="AV3594" i="29"/>
  <c r="AU3595" i="29"/>
  <c r="AV3595" i="29"/>
  <c r="AU3596" i="29"/>
  <c r="AV3596" i="29"/>
  <c r="AU3597" i="29"/>
  <c r="AV3597" i="29"/>
  <c r="AU3598" i="29"/>
  <c r="AV3598" i="29"/>
  <c r="AU3599" i="29"/>
  <c r="AV3599" i="29"/>
  <c r="AU3600" i="29"/>
  <c r="AV3600" i="29"/>
  <c r="AU3601" i="29"/>
  <c r="AV3601" i="29"/>
  <c r="AU3602" i="29"/>
  <c r="AV3602" i="29"/>
  <c r="AU3603" i="29"/>
  <c r="AV3603" i="29"/>
  <c r="AU3604" i="29"/>
  <c r="AV3604" i="29"/>
  <c r="AU3605" i="29"/>
  <c r="AV3605" i="29"/>
  <c r="AU3606" i="29"/>
  <c r="AV3606" i="29"/>
  <c r="AU3607" i="29"/>
  <c r="AV3607" i="29"/>
  <c r="AU3608" i="29"/>
  <c r="AV3608" i="29"/>
  <c r="AU3609" i="29"/>
  <c r="AV3609" i="29"/>
  <c r="AU3610" i="29"/>
  <c r="AV3610" i="29"/>
  <c r="AU3611" i="29"/>
  <c r="AV3611" i="29"/>
  <c r="AU3612" i="29"/>
  <c r="AV3612" i="29"/>
  <c r="AU3613" i="29"/>
  <c r="AV3613" i="29"/>
  <c r="AU3614" i="29"/>
  <c r="AV3614" i="29"/>
  <c r="AU3615" i="29"/>
  <c r="AV3615" i="29"/>
  <c r="AU3616" i="29"/>
  <c r="AV3616" i="29"/>
  <c r="AU3617" i="29"/>
  <c r="AV3617" i="29"/>
  <c r="AU3618" i="29"/>
  <c r="AV3618" i="29"/>
  <c r="AU3619" i="29"/>
  <c r="AV3619" i="29"/>
  <c r="AU3620" i="29"/>
  <c r="AV3620" i="29"/>
  <c r="AU3621" i="29"/>
  <c r="AV3621" i="29"/>
  <c r="AU3622" i="29"/>
  <c r="AV3622" i="29"/>
  <c r="AU3623" i="29"/>
  <c r="AV3623" i="29"/>
  <c r="AU3624" i="29"/>
  <c r="AV3624" i="29"/>
  <c r="AU3625" i="29"/>
  <c r="AV3625" i="29"/>
  <c r="AU3626" i="29"/>
  <c r="AV3626" i="29"/>
  <c r="AU3627" i="29"/>
  <c r="AV3627" i="29"/>
  <c r="AU3628" i="29"/>
  <c r="AV3628" i="29"/>
  <c r="AU3629" i="29"/>
  <c r="AV3629" i="29"/>
  <c r="AU3630" i="29"/>
  <c r="AV3630" i="29"/>
  <c r="AU3631" i="29"/>
  <c r="AV3631" i="29"/>
  <c r="AU3632" i="29"/>
  <c r="AV3632" i="29"/>
  <c r="AU3633" i="29"/>
  <c r="AV3633" i="29"/>
  <c r="AU3634" i="29"/>
  <c r="AV3634" i="29"/>
  <c r="AU3635" i="29"/>
  <c r="AV3635" i="29"/>
  <c r="AU3636" i="29"/>
  <c r="AV3636" i="29"/>
  <c r="AU3637" i="29"/>
  <c r="AV3637" i="29"/>
  <c r="AU3638" i="29"/>
  <c r="AV3638" i="29"/>
  <c r="AU3639" i="29"/>
  <c r="AV3639" i="29"/>
  <c r="AU3640" i="29"/>
  <c r="AV3640" i="29"/>
  <c r="AU3641" i="29"/>
  <c r="AV3641" i="29"/>
  <c r="AU3642" i="29"/>
  <c r="AV3642" i="29"/>
  <c r="AU3643" i="29"/>
  <c r="AV3643" i="29"/>
  <c r="AU3644" i="29"/>
  <c r="AV3644" i="29"/>
  <c r="AU3645" i="29"/>
  <c r="AV3645" i="29"/>
  <c r="AU3646" i="29"/>
  <c r="AV3646" i="29"/>
  <c r="AU3647" i="29"/>
  <c r="AV3647" i="29"/>
  <c r="AU3648" i="29"/>
  <c r="AV3648" i="29"/>
  <c r="AU3649" i="29"/>
  <c r="AV3649" i="29"/>
  <c r="AU3650" i="29"/>
  <c r="AV3650" i="29"/>
  <c r="AU3651" i="29"/>
  <c r="AV3651" i="29"/>
  <c r="AU3652" i="29"/>
  <c r="AV3652" i="29"/>
  <c r="AU3653" i="29"/>
  <c r="AV3653" i="29"/>
  <c r="AU3654" i="29"/>
  <c r="AV3654" i="29"/>
  <c r="AU3655" i="29"/>
  <c r="AV3655" i="29"/>
  <c r="AU3656" i="29"/>
  <c r="AV3656" i="29"/>
  <c r="AU3657" i="29"/>
  <c r="AV3657" i="29"/>
  <c r="AU3658" i="29"/>
  <c r="AV3658" i="29"/>
  <c r="AU3659" i="29"/>
  <c r="AV3659" i="29"/>
  <c r="AU3660" i="29"/>
  <c r="AV3660" i="29"/>
  <c r="AU3661" i="29"/>
  <c r="AV3661" i="29"/>
  <c r="AU3662" i="29"/>
  <c r="AV3662" i="29"/>
  <c r="AU3663" i="29"/>
  <c r="AV3663" i="29"/>
  <c r="AU3664" i="29"/>
  <c r="AV3664" i="29"/>
  <c r="AU3665" i="29"/>
  <c r="AV3665" i="29"/>
  <c r="AU3666" i="29"/>
  <c r="AV3666" i="29"/>
  <c r="AU3667" i="29"/>
  <c r="AV3667" i="29"/>
  <c r="AU3668" i="29"/>
  <c r="AV3668" i="29"/>
  <c r="AU3669" i="29"/>
  <c r="AV3669" i="29"/>
  <c r="AU3670" i="29"/>
  <c r="AV3670" i="29"/>
  <c r="AU3671" i="29"/>
  <c r="AV3671" i="29"/>
  <c r="AU3672" i="29"/>
  <c r="AV3672" i="29"/>
  <c r="AU3673" i="29"/>
  <c r="AV3673" i="29"/>
  <c r="AU3674" i="29"/>
  <c r="AV3674" i="29"/>
  <c r="AU3675" i="29"/>
  <c r="AV3675" i="29"/>
  <c r="AU3676" i="29"/>
  <c r="AV3676" i="29"/>
  <c r="AU3677" i="29"/>
  <c r="AV3677" i="29"/>
  <c r="AU3678" i="29"/>
  <c r="AV3678" i="29"/>
  <c r="AU3679" i="29"/>
  <c r="AV3679" i="29"/>
  <c r="AU3680" i="29"/>
  <c r="AV3680" i="29"/>
  <c r="AU3681" i="29"/>
  <c r="AV3681" i="29"/>
  <c r="AU3682" i="29"/>
  <c r="AV3682" i="29"/>
  <c r="AU3683" i="29"/>
  <c r="AV3683" i="29"/>
  <c r="AU3684" i="29"/>
  <c r="AV3684" i="29"/>
  <c r="AU3685" i="29"/>
  <c r="AV3685" i="29"/>
  <c r="AU3686" i="29"/>
  <c r="AV3686" i="29"/>
  <c r="AU3687" i="29"/>
  <c r="AV3687" i="29"/>
  <c r="AU3688" i="29"/>
  <c r="AV3688" i="29"/>
  <c r="AU3689" i="29"/>
  <c r="AV3689" i="29"/>
  <c r="AU3690" i="29"/>
  <c r="AV3690" i="29"/>
  <c r="AU3691" i="29"/>
  <c r="AV3691" i="29"/>
  <c r="AU3692" i="29"/>
  <c r="AV3692" i="29"/>
  <c r="AU3693" i="29"/>
  <c r="AV3693" i="29"/>
  <c r="AU3694" i="29"/>
  <c r="AV3694" i="29"/>
  <c r="AU3695" i="29"/>
  <c r="AV3695" i="29"/>
  <c r="AU3696" i="29"/>
  <c r="AV3696" i="29"/>
  <c r="AU3697" i="29"/>
  <c r="AV3697" i="29"/>
  <c r="AU3698" i="29"/>
  <c r="AV3698" i="29"/>
  <c r="AU3699" i="29"/>
  <c r="AV3699" i="29"/>
  <c r="AU3700" i="29"/>
  <c r="AV3700" i="29"/>
  <c r="AU3701" i="29"/>
  <c r="AV3701" i="29"/>
  <c r="AU3702" i="29"/>
  <c r="AV3702" i="29"/>
  <c r="AU3703" i="29"/>
  <c r="AV3703" i="29"/>
  <c r="AU3704" i="29"/>
  <c r="AV3704" i="29"/>
  <c r="AU3705" i="29"/>
  <c r="AV3705" i="29"/>
  <c r="AU3706" i="29"/>
  <c r="AV3706" i="29"/>
  <c r="AU3707" i="29"/>
  <c r="AV3707" i="29"/>
  <c r="AU3708" i="29"/>
  <c r="AV3708" i="29"/>
  <c r="AU3709" i="29"/>
  <c r="AV3709" i="29"/>
  <c r="AU3710" i="29"/>
  <c r="AV3710" i="29"/>
  <c r="AU3711" i="29"/>
  <c r="AV3711" i="29"/>
  <c r="AU3712" i="29"/>
  <c r="AV3712" i="29"/>
  <c r="AU3713" i="29"/>
  <c r="AV3713" i="29"/>
  <c r="AU3714" i="29"/>
  <c r="AV3714" i="29"/>
  <c r="AU3715" i="29"/>
  <c r="AV3715" i="29"/>
  <c r="AU3716" i="29"/>
  <c r="AV3716" i="29"/>
  <c r="AU3717" i="29"/>
  <c r="AV3717" i="29"/>
  <c r="AU3718" i="29"/>
  <c r="AV3718" i="29"/>
  <c r="AU3719" i="29"/>
  <c r="AV3719" i="29"/>
  <c r="AU3720" i="29"/>
  <c r="AV3720" i="29"/>
  <c r="AU3721" i="29"/>
  <c r="AV3721" i="29"/>
  <c r="AU3722" i="29"/>
  <c r="AV3722" i="29"/>
  <c r="AU3723" i="29"/>
  <c r="AV3723" i="29"/>
  <c r="AU3724" i="29"/>
  <c r="AV3724" i="29"/>
  <c r="AU3725" i="29"/>
  <c r="AV3725" i="29"/>
  <c r="AU3726" i="29"/>
  <c r="AV3726" i="29"/>
  <c r="AU3727" i="29"/>
  <c r="AV3727" i="29"/>
  <c r="AU3728" i="29"/>
  <c r="AV3728" i="29"/>
  <c r="AU3729" i="29"/>
  <c r="AV3729" i="29"/>
  <c r="AU3730" i="29"/>
  <c r="AV3730" i="29"/>
  <c r="AU3731" i="29"/>
  <c r="AV3731" i="29"/>
  <c r="AU3732" i="29"/>
  <c r="AV3732" i="29"/>
  <c r="AU3733" i="29"/>
  <c r="AV3733" i="29"/>
  <c r="AU3734" i="29"/>
  <c r="AV3734" i="29"/>
  <c r="AU3735" i="29"/>
  <c r="AV3735" i="29"/>
  <c r="AU3736" i="29"/>
  <c r="AV3736" i="29"/>
  <c r="AU3737" i="29"/>
  <c r="AV3737" i="29"/>
  <c r="AU3738" i="29"/>
  <c r="AV3738" i="29"/>
  <c r="AU3739" i="29"/>
  <c r="AV3739" i="29"/>
  <c r="AU3740" i="29"/>
  <c r="AV3740" i="29"/>
  <c r="AU3741" i="29"/>
  <c r="AV3741" i="29"/>
  <c r="AU3742" i="29"/>
  <c r="AV3742" i="29"/>
  <c r="AU3743" i="29"/>
  <c r="AV3743" i="29"/>
  <c r="AU3744" i="29"/>
  <c r="AV3744" i="29"/>
  <c r="AU3745" i="29"/>
  <c r="AV3745" i="29"/>
  <c r="AU3746" i="29"/>
  <c r="AV3746" i="29"/>
  <c r="AU3747" i="29"/>
  <c r="AV3747" i="29"/>
  <c r="AU3748" i="29"/>
  <c r="AV3748" i="29"/>
  <c r="AU3749" i="29"/>
  <c r="AV3749" i="29"/>
  <c r="AU3750" i="29"/>
  <c r="AV3750" i="29"/>
  <c r="AU3751" i="29"/>
  <c r="AV3751" i="29"/>
  <c r="AU3752" i="29"/>
  <c r="AV3752" i="29"/>
  <c r="AU3753" i="29"/>
  <c r="AV3753" i="29"/>
  <c r="AU3754" i="29"/>
  <c r="AV3754" i="29"/>
  <c r="AU3755" i="29"/>
  <c r="AV3755" i="29"/>
  <c r="AU3756" i="29"/>
  <c r="AV3756" i="29"/>
  <c r="AU3757" i="29"/>
  <c r="AV3757" i="29"/>
  <c r="AU3758" i="29"/>
  <c r="AV3758" i="29"/>
  <c r="AU3759" i="29"/>
  <c r="AV3759" i="29"/>
  <c r="AU3760" i="29"/>
  <c r="AV3760" i="29"/>
  <c r="AU3761" i="29"/>
  <c r="AV3761" i="29"/>
  <c r="AU3762" i="29"/>
  <c r="AV3762" i="29"/>
  <c r="AU3763" i="29"/>
  <c r="AV3763" i="29"/>
  <c r="AU3764" i="29"/>
  <c r="AV3764" i="29"/>
  <c r="AU3765" i="29"/>
  <c r="AV3765" i="29"/>
  <c r="AU3766" i="29"/>
  <c r="AV3766" i="29"/>
  <c r="AU3767" i="29"/>
  <c r="AV3767" i="29"/>
  <c r="AU3768" i="29"/>
  <c r="AV3768" i="29"/>
  <c r="AU3769" i="29"/>
  <c r="AV3769" i="29"/>
  <c r="AU3770" i="29"/>
  <c r="AV3770" i="29"/>
  <c r="AU3771" i="29"/>
  <c r="AV3771" i="29"/>
  <c r="AU3772" i="29"/>
  <c r="AV3772" i="29"/>
  <c r="AU3773" i="29"/>
  <c r="AV3773" i="29"/>
  <c r="AU3774" i="29"/>
  <c r="AV3774" i="29"/>
  <c r="AU3775" i="29"/>
  <c r="AV3775" i="29"/>
  <c r="AU3776" i="29"/>
  <c r="AV3776" i="29"/>
  <c r="AU3777" i="29"/>
  <c r="AV3777" i="29"/>
  <c r="AU3778" i="29"/>
  <c r="AV3778" i="29"/>
  <c r="AU3779" i="29"/>
  <c r="AV3779" i="29"/>
  <c r="AU3780" i="29"/>
  <c r="AV3780" i="29"/>
  <c r="AU3781" i="29"/>
  <c r="AV3781" i="29"/>
  <c r="AU3782" i="29"/>
  <c r="AV3782" i="29"/>
  <c r="AU3783" i="29"/>
  <c r="AV3783" i="29"/>
  <c r="AU3784" i="29"/>
  <c r="AV3784" i="29"/>
  <c r="AU3785" i="29"/>
  <c r="AV3785" i="29"/>
  <c r="AU3786" i="29"/>
  <c r="AV3786" i="29"/>
  <c r="AU3787" i="29"/>
  <c r="AV3787" i="29"/>
  <c r="AU3788" i="29"/>
  <c r="AV3788" i="29"/>
  <c r="AU3789" i="29"/>
  <c r="AV3789" i="29"/>
  <c r="AU3790" i="29"/>
  <c r="AV3790" i="29"/>
  <c r="AU3791" i="29"/>
  <c r="AV3791" i="29"/>
  <c r="AU3792" i="29"/>
  <c r="AV3792" i="29"/>
  <c r="AU3793" i="29"/>
  <c r="AV3793" i="29"/>
  <c r="AU3794" i="29"/>
  <c r="AV3794" i="29"/>
  <c r="AU3795" i="29"/>
  <c r="AV3795" i="29"/>
  <c r="AU3796" i="29"/>
  <c r="AV3796" i="29"/>
  <c r="AU3797" i="29"/>
  <c r="AV3797" i="29"/>
  <c r="AU3798" i="29"/>
  <c r="AV3798" i="29"/>
  <c r="AU3799" i="29"/>
  <c r="AV3799" i="29"/>
  <c r="AU3800" i="29"/>
  <c r="AV3800" i="29"/>
  <c r="AU3801" i="29"/>
  <c r="AV3801" i="29"/>
  <c r="AU3802" i="29"/>
  <c r="AV3802" i="29"/>
  <c r="AU3803" i="29"/>
  <c r="AV3803" i="29"/>
  <c r="AU3804" i="29"/>
  <c r="AV3804" i="29"/>
  <c r="AU3805" i="29"/>
  <c r="AV3805" i="29"/>
  <c r="AU3806" i="29"/>
  <c r="AV3806" i="29"/>
  <c r="AU3807" i="29"/>
  <c r="AV3807" i="29"/>
  <c r="AU3808" i="29"/>
  <c r="AV3808" i="29"/>
  <c r="AU3809" i="29"/>
  <c r="AV3809" i="29"/>
  <c r="AU3810" i="29"/>
  <c r="AV3810" i="29"/>
  <c r="AU3811" i="29"/>
  <c r="AV3811" i="29"/>
  <c r="AU3812" i="29"/>
  <c r="AV3812" i="29"/>
  <c r="AU3813" i="29"/>
  <c r="AV3813" i="29"/>
  <c r="AU3814" i="29"/>
  <c r="AV3814" i="29"/>
  <c r="AU3815" i="29"/>
  <c r="AV3815" i="29"/>
  <c r="AU3816" i="29"/>
  <c r="AV3816" i="29"/>
  <c r="AU3817" i="29"/>
  <c r="AV3817" i="29"/>
  <c r="AU3818" i="29"/>
  <c r="AV3818" i="29"/>
  <c r="AU3819" i="29"/>
  <c r="AV3819" i="29"/>
  <c r="AU3820" i="29"/>
  <c r="AV3820" i="29"/>
  <c r="AU3821" i="29"/>
  <c r="AV3821" i="29"/>
  <c r="AU3822" i="29"/>
  <c r="AV3822" i="29"/>
  <c r="AU3823" i="29"/>
  <c r="AV3823" i="29"/>
  <c r="AU3824" i="29"/>
  <c r="AV3824" i="29"/>
  <c r="AU3825" i="29"/>
  <c r="AV3825" i="29"/>
  <c r="AU3826" i="29"/>
  <c r="AV3826" i="29"/>
  <c r="AU3827" i="29"/>
  <c r="AV3827" i="29"/>
  <c r="AU3828" i="29"/>
  <c r="AV3828" i="29"/>
  <c r="AU3829" i="29"/>
  <c r="AV3829" i="29"/>
  <c r="AU3830" i="29"/>
  <c r="AV3830" i="29"/>
  <c r="AU3831" i="29"/>
  <c r="AV3831" i="29"/>
  <c r="AU3832" i="29"/>
  <c r="AV3832" i="29"/>
  <c r="AU3833" i="29"/>
  <c r="AV3833" i="29"/>
  <c r="AU3834" i="29"/>
  <c r="AV3834" i="29"/>
  <c r="AU3835" i="29"/>
  <c r="AV3835" i="29"/>
  <c r="AU3836" i="29"/>
  <c r="AV3836" i="29"/>
  <c r="AU3837" i="29"/>
  <c r="AV3837" i="29"/>
  <c r="AU3838" i="29"/>
  <c r="AV3838" i="29"/>
  <c r="AU3839" i="29"/>
  <c r="AV3839" i="29"/>
  <c r="AU3840" i="29"/>
  <c r="AV3840" i="29"/>
  <c r="AU3841" i="29"/>
  <c r="AV3841" i="29"/>
  <c r="AU3842" i="29"/>
  <c r="AV3842" i="29"/>
  <c r="AU3843" i="29"/>
  <c r="AV3843" i="29"/>
  <c r="AU3844" i="29"/>
  <c r="AV3844" i="29"/>
  <c r="AU3845" i="29"/>
  <c r="AV3845" i="29"/>
  <c r="AU3846" i="29"/>
  <c r="AV3846" i="29"/>
  <c r="AU3847" i="29"/>
  <c r="AV3847" i="29"/>
  <c r="AU3848" i="29"/>
  <c r="AV3848" i="29"/>
  <c r="AU3849" i="29"/>
  <c r="AV3849" i="29"/>
  <c r="AU3850" i="29"/>
  <c r="AV3850" i="29"/>
  <c r="AU3851" i="29"/>
  <c r="AV3851" i="29"/>
  <c r="AU3852" i="29"/>
  <c r="AV3852" i="29"/>
  <c r="AU3853" i="29"/>
  <c r="AV3853" i="29"/>
  <c r="AU3854" i="29"/>
  <c r="AV3854" i="29"/>
  <c r="AU3855" i="29"/>
  <c r="AV3855" i="29"/>
  <c r="AU3856" i="29"/>
  <c r="AV3856" i="29"/>
  <c r="AU3857" i="29"/>
  <c r="AV3857" i="29"/>
  <c r="AU3858" i="29"/>
  <c r="AV3858" i="29"/>
  <c r="AU3859" i="29"/>
  <c r="AV3859" i="29"/>
  <c r="AU3860" i="29"/>
  <c r="AV3860" i="29"/>
  <c r="AU3861" i="29"/>
  <c r="AV3861" i="29"/>
  <c r="AU3862" i="29"/>
  <c r="AV3862" i="29"/>
  <c r="AU3863" i="29"/>
  <c r="AV3863" i="29"/>
  <c r="AU3864" i="29"/>
  <c r="AV3864" i="29"/>
  <c r="AU3865" i="29"/>
  <c r="AV3865" i="29"/>
  <c r="AU3866" i="29"/>
  <c r="AV3866" i="29"/>
  <c r="AU3867" i="29"/>
  <c r="AV3867" i="29"/>
  <c r="AU3868" i="29"/>
  <c r="AV3868" i="29"/>
  <c r="AU3869" i="29"/>
  <c r="AV3869" i="29"/>
  <c r="AU3870" i="29"/>
  <c r="AV3870" i="29"/>
  <c r="AU3871" i="29"/>
  <c r="AV3871" i="29"/>
  <c r="AU3872" i="29"/>
  <c r="AV3872" i="29"/>
  <c r="AU3873" i="29"/>
  <c r="AV3873" i="29"/>
  <c r="AU3874" i="29"/>
  <c r="AV3874" i="29"/>
  <c r="AU3875" i="29"/>
  <c r="AV3875" i="29"/>
  <c r="AU3876" i="29"/>
  <c r="AV3876" i="29"/>
  <c r="AU3877" i="29"/>
  <c r="AV3877" i="29"/>
  <c r="AU3878" i="29"/>
  <c r="AV3878" i="29"/>
  <c r="AU3879" i="29"/>
  <c r="AV3879" i="29"/>
  <c r="AU3880" i="29"/>
  <c r="AV3880" i="29"/>
  <c r="AU3881" i="29"/>
  <c r="AV3881" i="29"/>
  <c r="AU3882" i="29"/>
  <c r="AV3882" i="29"/>
  <c r="AU3883" i="29"/>
  <c r="AV3883" i="29"/>
  <c r="AU3884" i="29"/>
  <c r="AV3884" i="29"/>
  <c r="AU3885" i="29"/>
  <c r="AV3885" i="29"/>
  <c r="AU3886" i="29"/>
  <c r="AV3886" i="29"/>
  <c r="AU3887" i="29"/>
  <c r="AV3887" i="29"/>
  <c r="AU3888" i="29"/>
  <c r="AV3888" i="29"/>
  <c r="AU3889" i="29"/>
  <c r="AV3889" i="29"/>
  <c r="AU3890" i="29"/>
  <c r="AV3890" i="29"/>
  <c r="AU3891" i="29"/>
  <c r="AV3891" i="29"/>
  <c r="AU3892" i="29"/>
  <c r="AV3892" i="29"/>
  <c r="AU3893" i="29"/>
  <c r="AV3893" i="29"/>
  <c r="AU3894" i="29"/>
  <c r="AV3894" i="29"/>
  <c r="AU3895" i="29"/>
  <c r="AV3895" i="29"/>
  <c r="AU3896" i="29"/>
  <c r="AV3896" i="29"/>
  <c r="AU3897" i="29"/>
  <c r="AV3897" i="29"/>
  <c r="AU3898" i="29"/>
  <c r="AV3898" i="29"/>
  <c r="AU3899" i="29"/>
  <c r="AV3899" i="29"/>
  <c r="AU3900" i="29"/>
  <c r="AV3900" i="29"/>
  <c r="AU3901" i="29"/>
  <c r="AV3901" i="29"/>
  <c r="AU3902" i="29"/>
  <c r="AV3902" i="29"/>
  <c r="AU3903" i="29"/>
  <c r="AV3903" i="29"/>
  <c r="AU3904" i="29"/>
  <c r="AV3904" i="29"/>
  <c r="AU3905" i="29"/>
  <c r="AV3905" i="29"/>
  <c r="AU3906" i="29"/>
  <c r="AV3906" i="29"/>
  <c r="AU3907" i="29"/>
  <c r="AV3907" i="29"/>
  <c r="AU3908" i="29"/>
  <c r="AV3908" i="29"/>
  <c r="AU3909" i="29"/>
  <c r="AV3909" i="29"/>
  <c r="AU3910" i="29"/>
  <c r="AV3910" i="29"/>
  <c r="AU3911" i="29"/>
  <c r="AV3911" i="29"/>
  <c r="AU3912" i="29"/>
  <c r="AV3912" i="29"/>
  <c r="AU3913" i="29"/>
  <c r="AV3913" i="29"/>
  <c r="AU3914" i="29"/>
  <c r="AV3914" i="29"/>
  <c r="AU3915" i="29"/>
  <c r="AV3915" i="29"/>
  <c r="AU3916" i="29"/>
  <c r="AV3916" i="29"/>
  <c r="AU3917" i="29"/>
  <c r="AV3917" i="29"/>
  <c r="AU3918" i="29"/>
  <c r="AV3918" i="29"/>
  <c r="AU3919" i="29"/>
  <c r="AV3919" i="29"/>
  <c r="AU3920" i="29"/>
  <c r="AV3920" i="29"/>
  <c r="AU3921" i="29"/>
  <c r="AV3921" i="29"/>
  <c r="AU3922" i="29"/>
  <c r="AV3922" i="29"/>
  <c r="AU3923" i="29"/>
  <c r="AV3923" i="29"/>
  <c r="AU3924" i="29"/>
  <c r="AV3924" i="29"/>
  <c r="AU3925" i="29"/>
  <c r="AV3925" i="29"/>
  <c r="AU3926" i="29"/>
  <c r="AV3926" i="29"/>
  <c r="AU3927" i="29"/>
  <c r="AV3927" i="29"/>
  <c r="AU3928" i="29"/>
  <c r="AV3928" i="29"/>
  <c r="AU3929" i="29"/>
  <c r="AV3929" i="29"/>
  <c r="AU3930" i="29"/>
  <c r="AV3930" i="29"/>
  <c r="AU3931" i="29"/>
  <c r="AV3931" i="29"/>
  <c r="AU3932" i="29"/>
  <c r="AV3932" i="29"/>
  <c r="AU3933" i="29"/>
  <c r="AV3933" i="29"/>
  <c r="AU3934" i="29"/>
  <c r="AV3934" i="29"/>
  <c r="AU3935" i="29"/>
  <c r="AV3935" i="29"/>
  <c r="AU3936" i="29"/>
  <c r="AV3936" i="29"/>
  <c r="AU3937" i="29"/>
  <c r="AV3937" i="29"/>
  <c r="AU3938" i="29"/>
  <c r="AV3938" i="29"/>
  <c r="AU3939" i="29"/>
  <c r="AV3939" i="29"/>
  <c r="AU3940" i="29"/>
  <c r="AV3940" i="29"/>
  <c r="AU3941" i="29"/>
  <c r="AV3941" i="29"/>
  <c r="AU3942" i="29"/>
  <c r="AV3942" i="29"/>
  <c r="AU3943" i="29"/>
  <c r="AV3943" i="29"/>
  <c r="AU3944" i="29"/>
  <c r="AV3944" i="29"/>
  <c r="AU3945" i="29"/>
  <c r="AV3945" i="29"/>
  <c r="AU3946" i="29"/>
  <c r="AV3946" i="29"/>
  <c r="AU3947" i="29"/>
  <c r="AV3947" i="29"/>
  <c r="AU3948" i="29"/>
  <c r="AV3948" i="29"/>
  <c r="AU3949" i="29"/>
  <c r="AV3949" i="29"/>
  <c r="AU3950" i="29"/>
  <c r="AV3950" i="29"/>
  <c r="AU3951" i="29"/>
  <c r="AV3951" i="29"/>
  <c r="AU3952" i="29"/>
  <c r="AV3952" i="29"/>
  <c r="AU3953" i="29"/>
  <c r="AV3953" i="29"/>
  <c r="AU3954" i="29"/>
  <c r="AV3954" i="29"/>
  <c r="AU3955" i="29"/>
  <c r="AV3955" i="29"/>
  <c r="AU3956" i="29"/>
  <c r="AV3956" i="29"/>
  <c r="AU3957" i="29"/>
  <c r="AV3957" i="29"/>
  <c r="AU3958" i="29"/>
  <c r="AV3958" i="29"/>
  <c r="AU3959" i="29"/>
  <c r="AV3959" i="29"/>
  <c r="AU3960" i="29"/>
  <c r="AV3960" i="29"/>
  <c r="AU3961" i="29"/>
  <c r="AV3961" i="29"/>
  <c r="AU3962" i="29"/>
  <c r="AV3962" i="29"/>
  <c r="AU3963" i="29"/>
  <c r="AV3963" i="29"/>
  <c r="AU3964" i="29"/>
  <c r="AV3964" i="29"/>
  <c r="AU3965" i="29"/>
  <c r="AV3965" i="29"/>
  <c r="AU3966" i="29"/>
  <c r="AV3966" i="29"/>
  <c r="AU3967" i="29"/>
  <c r="AV3967" i="29"/>
  <c r="AU3968" i="29"/>
  <c r="AV3968" i="29"/>
  <c r="AU3969" i="29"/>
  <c r="AV3969" i="29"/>
  <c r="AU3970" i="29"/>
  <c r="AV3970" i="29"/>
  <c r="AU3971" i="29"/>
  <c r="AV3971" i="29"/>
  <c r="AU3972" i="29"/>
  <c r="AV3972" i="29"/>
  <c r="AU3973" i="29"/>
  <c r="AV3973" i="29"/>
  <c r="AU3974" i="29"/>
  <c r="AV3974" i="29"/>
  <c r="AU3975" i="29"/>
  <c r="AV3975" i="29"/>
  <c r="AU3976" i="29"/>
  <c r="AV3976" i="29"/>
  <c r="AU3977" i="29"/>
  <c r="AV3977" i="29"/>
  <c r="AU3978" i="29"/>
  <c r="AV3978" i="29"/>
  <c r="AU3979" i="29"/>
  <c r="AV3979" i="29"/>
  <c r="AU3980" i="29"/>
  <c r="AV3980" i="29"/>
  <c r="AU3981" i="29"/>
  <c r="AV3981" i="29"/>
  <c r="AU3982" i="29"/>
  <c r="AV3982" i="29"/>
  <c r="AU3983" i="29"/>
  <c r="AV3983" i="29"/>
  <c r="AU3984" i="29"/>
  <c r="AV3984" i="29"/>
  <c r="AU3985" i="29"/>
  <c r="AV3985" i="29"/>
  <c r="AU3986" i="29"/>
  <c r="AV3986" i="29"/>
  <c r="AU3987" i="29"/>
  <c r="AV3987" i="29"/>
  <c r="AU3988" i="29"/>
  <c r="AV3988" i="29"/>
  <c r="AU3989" i="29"/>
  <c r="AV3989" i="29"/>
  <c r="AU3990" i="29"/>
  <c r="AV3990" i="29"/>
  <c r="AU3991" i="29"/>
  <c r="AV3991" i="29"/>
  <c r="AU3992" i="29"/>
  <c r="AV3992" i="29"/>
  <c r="AU3993" i="29"/>
  <c r="AV3993" i="29"/>
  <c r="AU3994" i="29"/>
  <c r="AV3994" i="29"/>
  <c r="AU3995" i="29"/>
  <c r="AV3995" i="29"/>
  <c r="AU3996" i="29"/>
  <c r="AV3996" i="29"/>
  <c r="AU3997" i="29"/>
  <c r="AV3997" i="29"/>
  <c r="AU3998" i="29"/>
  <c r="AV3998" i="29"/>
  <c r="AU3999" i="29"/>
  <c r="AV3999" i="29"/>
  <c r="AU4000" i="29"/>
  <c r="AV4000" i="29"/>
  <c r="AU4001" i="29"/>
  <c r="AV4001" i="29"/>
  <c r="AU4002" i="29"/>
  <c r="AV4002" i="29"/>
  <c r="AU4003" i="29"/>
  <c r="AV4003" i="29"/>
  <c r="AU4004" i="29"/>
  <c r="AV4004" i="29"/>
  <c r="AU4005" i="29"/>
  <c r="AV4005" i="29"/>
  <c r="AU4006" i="29"/>
  <c r="AV4006" i="29"/>
  <c r="AU4007" i="29"/>
  <c r="AV4007" i="29"/>
  <c r="AU4008" i="29"/>
  <c r="AV4008" i="29"/>
  <c r="AU4009" i="29"/>
  <c r="AV4009" i="29"/>
  <c r="AU4010" i="29"/>
  <c r="AV4010" i="29"/>
  <c r="AU4011" i="29"/>
  <c r="AV4011" i="29"/>
  <c r="AU4012" i="29"/>
  <c r="AV4012" i="29"/>
  <c r="AU4013" i="29"/>
  <c r="AV4013" i="29"/>
  <c r="AU4014" i="29"/>
  <c r="AV4014" i="29"/>
  <c r="AU4015" i="29"/>
  <c r="AV4015" i="29"/>
  <c r="AU4016" i="29"/>
  <c r="AV4016" i="29"/>
  <c r="AU4017" i="29"/>
  <c r="AV4017" i="29"/>
  <c r="AU4018" i="29"/>
  <c r="AV4018" i="29"/>
  <c r="AU4019" i="29"/>
  <c r="AV4019" i="29"/>
  <c r="AU4020" i="29"/>
  <c r="AV4020" i="29"/>
  <c r="AU4021" i="29"/>
  <c r="AV4021" i="29"/>
  <c r="AU4022" i="29"/>
  <c r="AV4022" i="29"/>
  <c r="AU4023" i="29"/>
  <c r="AV4023" i="29"/>
  <c r="AU4024" i="29"/>
  <c r="AV4024" i="29"/>
  <c r="AU4025" i="29"/>
  <c r="AV4025" i="29"/>
  <c r="AU4026" i="29"/>
  <c r="AV4026" i="29"/>
  <c r="AU4027" i="29"/>
  <c r="AV4027" i="29"/>
  <c r="AU4028" i="29"/>
  <c r="AV4028" i="29"/>
  <c r="AU4029" i="29"/>
  <c r="AV4029" i="29"/>
  <c r="AU4030" i="29"/>
  <c r="AV4030" i="29"/>
  <c r="AU4031" i="29"/>
  <c r="AV4031" i="29"/>
  <c r="AU4032" i="29"/>
  <c r="AV4032" i="29"/>
  <c r="AU4033" i="29"/>
  <c r="AV4033" i="29"/>
  <c r="AU4034" i="29"/>
  <c r="AV4034" i="29"/>
  <c r="AU4035" i="29"/>
  <c r="AV4035" i="29"/>
  <c r="AU4036" i="29"/>
  <c r="AV4036" i="29"/>
  <c r="AU4037" i="29"/>
  <c r="AV4037" i="29"/>
  <c r="AU4038" i="29"/>
  <c r="AV4038" i="29"/>
  <c r="AU4039" i="29"/>
  <c r="AV4039" i="29"/>
  <c r="AU4040" i="29"/>
  <c r="AV4040" i="29"/>
  <c r="AU4041" i="29"/>
  <c r="AV4041" i="29"/>
  <c r="AU4042" i="29"/>
  <c r="AV4042" i="29"/>
  <c r="AU4043" i="29"/>
  <c r="AV4043" i="29"/>
  <c r="AU4044" i="29"/>
  <c r="AV4044" i="29"/>
  <c r="AU4045" i="29"/>
  <c r="AV4045" i="29"/>
  <c r="AU4046" i="29"/>
  <c r="AV4046" i="29"/>
  <c r="AU4047" i="29"/>
  <c r="AV4047" i="29"/>
  <c r="AU4048" i="29"/>
  <c r="AV4048" i="29"/>
  <c r="AU4049" i="29"/>
  <c r="AV4049" i="29"/>
  <c r="AU4050" i="29"/>
  <c r="AV4050" i="29"/>
  <c r="AU4051" i="29"/>
  <c r="AV4051" i="29"/>
  <c r="AU4052" i="29"/>
  <c r="AV4052" i="29"/>
  <c r="AU4053" i="29"/>
  <c r="AV4053" i="29"/>
  <c r="AU4054" i="29"/>
  <c r="AV4054" i="29"/>
  <c r="AU4055" i="29"/>
  <c r="AV4055" i="29"/>
  <c r="AU4056" i="29"/>
  <c r="AV4056" i="29"/>
  <c r="AU4057" i="29"/>
  <c r="AV4057" i="29"/>
  <c r="AU4058" i="29"/>
  <c r="AV4058" i="29"/>
  <c r="AU4059" i="29"/>
  <c r="AV4059" i="29"/>
  <c r="AU4060" i="29"/>
  <c r="AV4060" i="29"/>
  <c r="AU4061" i="29"/>
  <c r="AV4061" i="29"/>
  <c r="AU4062" i="29"/>
  <c r="AV4062" i="29"/>
  <c r="AU4063" i="29"/>
  <c r="AV4063" i="29"/>
  <c r="AU4064" i="29"/>
  <c r="AV4064" i="29"/>
  <c r="AU4065" i="29"/>
  <c r="AV4065" i="29"/>
  <c r="AU4066" i="29"/>
  <c r="AV4066" i="29"/>
  <c r="AU4067" i="29"/>
  <c r="AV4067" i="29"/>
  <c r="AU4068" i="29"/>
  <c r="AV4068" i="29"/>
  <c r="AU4069" i="29"/>
  <c r="AV4069" i="29"/>
  <c r="AU4070" i="29"/>
  <c r="AV4070" i="29"/>
  <c r="AU4071" i="29"/>
  <c r="AV4071" i="29"/>
  <c r="AU4072" i="29"/>
  <c r="AV4072" i="29"/>
  <c r="AU4073" i="29"/>
  <c r="AV4073" i="29"/>
  <c r="AU4074" i="29"/>
  <c r="AV4074" i="29"/>
  <c r="AU4075" i="29"/>
  <c r="AV4075" i="29"/>
  <c r="AU4076" i="29"/>
  <c r="AV4076" i="29"/>
  <c r="AU4077" i="29"/>
  <c r="AV4077" i="29"/>
  <c r="AU4078" i="29"/>
  <c r="AV4078" i="29"/>
  <c r="AU4079" i="29"/>
  <c r="AV4079" i="29"/>
  <c r="AU4080" i="29"/>
  <c r="AV4080" i="29"/>
  <c r="AU4081" i="29"/>
  <c r="AV4081" i="29"/>
  <c r="AU4082" i="29"/>
  <c r="AV4082" i="29"/>
  <c r="AU4083" i="29"/>
  <c r="AV4083" i="29"/>
  <c r="AU4084" i="29"/>
  <c r="AV4084" i="29"/>
  <c r="AU4085" i="29"/>
  <c r="AV4085" i="29"/>
  <c r="AU4086" i="29"/>
  <c r="AV4086" i="29"/>
  <c r="AU4087" i="29"/>
  <c r="AV4087" i="29"/>
  <c r="AU4088" i="29"/>
  <c r="AV4088" i="29"/>
  <c r="AU4089" i="29"/>
  <c r="AV4089" i="29"/>
  <c r="AU4090" i="29"/>
  <c r="AV4090" i="29"/>
  <c r="AU4091" i="29"/>
  <c r="AV4091" i="29"/>
  <c r="AU4092" i="29"/>
  <c r="AV4092" i="29"/>
  <c r="AU4093" i="29"/>
  <c r="AV4093" i="29"/>
  <c r="AU4094" i="29"/>
  <c r="AV4094" i="29"/>
  <c r="AU4095" i="29"/>
  <c r="AV4095" i="29"/>
  <c r="AU4096" i="29"/>
  <c r="AV4096" i="29"/>
  <c r="AU4097" i="29"/>
  <c r="AV4097" i="29"/>
  <c r="AU4098" i="29"/>
  <c r="AV4098" i="29"/>
  <c r="AU4099" i="29"/>
  <c r="AV4099" i="29"/>
  <c r="AU4100" i="29"/>
  <c r="AV4100" i="29"/>
  <c r="AU4101" i="29"/>
  <c r="AV4101" i="29"/>
  <c r="AU4102" i="29"/>
  <c r="AV4102" i="29"/>
  <c r="AU4103" i="29"/>
  <c r="AV4103" i="29"/>
  <c r="AU4104" i="29"/>
  <c r="AV4104" i="29"/>
  <c r="AU4105" i="29"/>
  <c r="AV4105" i="29"/>
  <c r="AU4106" i="29"/>
  <c r="AV4106" i="29"/>
  <c r="AU4107" i="29"/>
  <c r="AV4107" i="29"/>
  <c r="AU4108" i="29"/>
  <c r="AV4108" i="29"/>
  <c r="AU4109" i="29"/>
  <c r="AV4109" i="29"/>
  <c r="AU4110" i="29"/>
  <c r="AV4110" i="29"/>
  <c r="AU4111" i="29"/>
  <c r="AV4111" i="29"/>
  <c r="AU4112" i="29"/>
  <c r="AV4112" i="29"/>
  <c r="AU4113" i="29"/>
  <c r="AV4113" i="29"/>
  <c r="AU4114" i="29"/>
  <c r="AV4114" i="29"/>
  <c r="AU4115" i="29"/>
  <c r="AV4115" i="29"/>
  <c r="AU4116" i="29"/>
  <c r="AV4116" i="29"/>
  <c r="AU4117" i="29"/>
  <c r="AV4117" i="29"/>
  <c r="AU4118" i="29"/>
  <c r="AV4118" i="29"/>
  <c r="AU4119" i="29"/>
  <c r="AV4119" i="29"/>
  <c r="AU4120" i="29"/>
  <c r="AV4120" i="29"/>
  <c r="AU4121" i="29"/>
  <c r="AV4121" i="29"/>
  <c r="AU4122" i="29"/>
  <c r="AV4122" i="29"/>
  <c r="AU4123" i="29"/>
  <c r="AV4123" i="29"/>
  <c r="AU4124" i="29"/>
  <c r="AV4124" i="29"/>
  <c r="AU4125" i="29"/>
  <c r="AV4125" i="29"/>
  <c r="AU4126" i="29"/>
  <c r="AV4126" i="29"/>
  <c r="AU4127" i="29"/>
  <c r="AV4127" i="29"/>
  <c r="AU4128" i="29"/>
  <c r="AV4128" i="29"/>
  <c r="AU4129" i="29"/>
  <c r="AV4129" i="29"/>
  <c r="AU4130" i="29"/>
  <c r="AV4130" i="29"/>
  <c r="AU4131" i="29"/>
  <c r="AV4131" i="29"/>
  <c r="AU4132" i="29"/>
  <c r="AV4132" i="29"/>
  <c r="AU4133" i="29"/>
  <c r="AV4133" i="29"/>
  <c r="AU4134" i="29"/>
  <c r="AV4134" i="29"/>
  <c r="AU4135" i="29"/>
  <c r="AV4135" i="29"/>
  <c r="AU4136" i="29"/>
  <c r="AV4136" i="29"/>
  <c r="AU4137" i="29"/>
  <c r="AV4137" i="29"/>
  <c r="AU4138" i="29"/>
  <c r="AV4138" i="29"/>
  <c r="AU4139" i="29"/>
  <c r="AV4139" i="29"/>
  <c r="AU4140" i="29"/>
  <c r="AV4140" i="29"/>
  <c r="AU4141" i="29"/>
  <c r="AV4141" i="29"/>
  <c r="AU4142" i="29"/>
  <c r="AV4142" i="29"/>
  <c r="AU4143" i="29"/>
  <c r="AV4143" i="29"/>
  <c r="AU4144" i="29"/>
  <c r="AV4144" i="29"/>
  <c r="AU4145" i="29"/>
  <c r="AV4145" i="29"/>
  <c r="AU4146" i="29"/>
  <c r="AV4146" i="29"/>
  <c r="AU4147" i="29"/>
  <c r="AV4147" i="29"/>
  <c r="AU4148" i="29"/>
  <c r="AV4148" i="29"/>
  <c r="AU4149" i="29"/>
  <c r="AV4149" i="29"/>
  <c r="AU4150" i="29"/>
  <c r="AV4150" i="29"/>
  <c r="AU4151" i="29"/>
  <c r="AV4151" i="29"/>
  <c r="AU4152" i="29"/>
  <c r="AV4152" i="29"/>
  <c r="AU4153" i="29"/>
  <c r="AV4153" i="29"/>
  <c r="AU4154" i="29"/>
  <c r="AV4154" i="29"/>
  <c r="AU4155" i="29"/>
  <c r="AV4155" i="29"/>
  <c r="AU4156" i="29"/>
  <c r="AV4156" i="29"/>
  <c r="AU4157" i="29"/>
  <c r="AV4157" i="29"/>
  <c r="AU4158" i="29"/>
  <c r="AV4158" i="29"/>
  <c r="AU4159" i="29"/>
  <c r="AV4159" i="29"/>
  <c r="AU4160" i="29"/>
  <c r="AV4160" i="29"/>
  <c r="AU4161" i="29"/>
  <c r="AV4161" i="29"/>
  <c r="AU4162" i="29"/>
  <c r="AV4162" i="29"/>
  <c r="AU4163" i="29"/>
  <c r="AV4163" i="29"/>
  <c r="AU4164" i="29"/>
  <c r="AV4164" i="29"/>
  <c r="AU4165" i="29"/>
  <c r="AV4165" i="29"/>
  <c r="AU4166" i="29"/>
  <c r="AV4166" i="29"/>
  <c r="AU4167" i="29"/>
  <c r="AV4167" i="29"/>
  <c r="AU4168" i="29"/>
  <c r="AV4168" i="29"/>
  <c r="AU4169" i="29"/>
  <c r="AV4169" i="29"/>
  <c r="AU4170" i="29"/>
  <c r="AV4170" i="29"/>
  <c r="AU4171" i="29"/>
  <c r="AV4171" i="29"/>
  <c r="AU4172" i="29"/>
  <c r="AV4172" i="29"/>
  <c r="AU4173" i="29"/>
  <c r="AV4173" i="29"/>
  <c r="AU4174" i="29"/>
  <c r="AV4174" i="29"/>
  <c r="AU4175" i="29"/>
  <c r="AV4175" i="29"/>
  <c r="AU4176" i="29"/>
  <c r="AV4176" i="29"/>
  <c r="AU4177" i="29"/>
  <c r="AV4177" i="29"/>
  <c r="AU4178" i="29"/>
  <c r="AV4178" i="29"/>
  <c r="BR6" i="35"/>
  <c r="BR7" i="35"/>
  <c r="BR8" i="35"/>
  <c r="BR9" i="35"/>
  <c r="BR10" i="35"/>
  <c r="BR11" i="35"/>
  <c r="BR12" i="35"/>
  <c r="BR13" i="35"/>
  <c r="BR14" i="35"/>
  <c r="BR15" i="35"/>
  <c r="BR16" i="35"/>
  <c r="BR17" i="35"/>
  <c r="BR18" i="35"/>
  <c r="BR19" i="35"/>
  <c r="BR20" i="35"/>
  <c r="BR21" i="35"/>
  <c r="BR22" i="35"/>
  <c r="BR23" i="35"/>
  <c r="BR24" i="35"/>
  <c r="BR25" i="35"/>
  <c r="BR26" i="35"/>
  <c r="BR27" i="35"/>
  <c r="BR28" i="35"/>
  <c r="BR29" i="35"/>
  <c r="BR30" i="35"/>
  <c r="BR31" i="35"/>
  <c r="BR32" i="35"/>
  <c r="BR33" i="35"/>
  <c r="BR34" i="35"/>
  <c r="BR35" i="35"/>
  <c r="BR36" i="35"/>
  <c r="BR37" i="35"/>
  <c r="BR38" i="35"/>
  <c r="BR39" i="35"/>
  <c r="BR40" i="35"/>
  <c r="BR41" i="35"/>
  <c r="BR42" i="35"/>
  <c r="BR43" i="35"/>
  <c r="BR44" i="35"/>
  <c r="BR45" i="35"/>
  <c r="BR46" i="35"/>
  <c r="BR47" i="35"/>
  <c r="BR48" i="35"/>
  <c r="BR49" i="35"/>
  <c r="BR50" i="35"/>
  <c r="BR51" i="35"/>
  <c r="BR52" i="35"/>
  <c r="BR53" i="35"/>
  <c r="BR54" i="35"/>
  <c r="BR55" i="35"/>
  <c r="BR56" i="35"/>
  <c r="BR57" i="35"/>
  <c r="BR58" i="35"/>
  <c r="BR59" i="35"/>
  <c r="BR60" i="35"/>
  <c r="BR61" i="35"/>
  <c r="BR62" i="35"/>
  <c r="BR63" i="35"/>
  <c r="BR64" i="35"/>
  <c r="BR65" i="35"/>
  <c r="BR66" i="35"/>
  <c r="BR67" i="35"/>
  <c r="BR68" i="35"/>
  <c r="BR69" i="35"/>
  <c r="BR70" i="35"/>
  <c r="BR71" i="35"/>
  <c r="BR72" i="35"/>
  <c r="BR73" i="35"/>
  <c r="BR74" i="35"/>
  <c r="BR75" i="35"/>
  <c r="BR76" i="35"/>
  <c r="BR77" i="35"/>
  <c r="BR78" i="35"/>
  <c r="BR79" i="35"/>
  <c r="BR80" i="35"/>
  <c r="BR81" i="35"/>
  <c r="BR82" i="35"/>
  <c r="BR83" i="35"/>
  <c r="BR84" i="35"/>
  <c r="BR85" i="35"/>
  <c r="BR86" i="35"/>
  <c r="BR87" i="35"/>
  <c r="BR88" i="35"/>
  <c r="BR89" i="35"/>
  <c r="BR90" i="35"/>
  <c r="BR91" i="35"/>
  <c r="BR92" i="35"/>
  <c r="BR93" i="35"/>
  <c r="BR94" i="35"/>
  <c r="BR95" i="35"/>
  <c r="BR96" i="35"/>
  <c r="BR97" i="35"/>
  <c r="BR98" i="35"/>
  <c r="BR99" i="35"/>
  <c r="BR100" i="35"/>
  <c r="BR101" i="35"/>
  <c r="BR102" i="35"/>
  <c r="BR103" i="35"/>
  <c r="BR104" i="35"/>
  <c r="BR105" i="35"/>
  <c r="BR106" i="35"/>
  <c r="BR107" i="35"/>
  <c r="BR108" i="35"/>
  <c r="BR109" i="35"/>
  <c r="BR110" i="35"/>
  <c r="BR111" i="35"/>
  <c r="BR112" i="35"/>
  <c r="BR113" i="35"/>
  <c r="BR114" i="35"/>
  <c r="BR115" i="35"/>
  <c r="BR116" i="35"/>
  <c r="BR117" i="35"/>
  <c r="BR118" i="35"/>
  <c r="BR119" i="35"/>
  <c r="BR120" i="35"/>
  <c r="BR121" i="35"/>
  <c r="BR122" i="35"/>
  <c r="BR123" i="35"/>
  <c r="BR124" i="35"/>
  <c r="BR125" i="35"/>
  <c r="BR126" i="35"/>
  <c r="BR127" i="35"/>
  <c r="BR128" i="35"/>
  <c r="BR129" i="35"/>
  <c r="BR130" i="35"/>
  <c r="BR131" i="35"/>
  <c r="BR132" i="35"/>
  <c r="BR133" i="35"/>
  <c r="BR134" i="35"/>
  <c r="BR135" i="35"/>
  <c r="BR136" i="35"/>
  <c r="BR137" i="35"/>
  <c r="BR138" i="35"/>
  <c r="BR139" i="35"/>
  <c r="BR140" i="35"/>
  <c r="BR141" i="35"/>
  <c r="BR142" i="35"/>
  <c r="BR143" i="35"/>
  <c r="BR144" i="35"/>
  <c r="BR145" i="35"/>
  <c r="BR146" i="35"/>
  <c r="BR147" i="35"/>
  <c r="BR148" i="35"/>
  <c r="BR149" i="35"/>
  <c r="BR150" i="35"/>
  <c r="BR151" i="35"/>
  <c r="BR152" i="35"/>
  <c r="BR153" i="35"/>
  <c r="BR154" i="35"/>
  <c r="BR155" i="35"/>
  <c r="BR156" i="35"/>
  <c r="BR157" i="35"/>
  <c r="BR158" i="35"/>
  <c r="BR159" i="35"/>
  <c r="BR160" i="35"/>
  <c r="BR161" i="35"/>
  <c r="BR162" i="35"/>
  <c r="BR163" i="35"/>
  <c r="BR164" i="35"/>
  <c r="BR165" i="35"/>
  <c r="BR166" i="35"/>
  <c r="BR167" i="35"/>
  <c r="BR168" i="35"/>
  <c r="BR169" i="35"/>
  <c r="BR170" i="35"/>
  <c r="BR171" i="35"/>
  <c r="BR172" i="35"/>
  <c r="BR173" i="35"/>
  <c r="BR174" i="35"/>
  <c r="BR175" i="35"/>
  <c r="BR176" i="35"/>
  <c r="BR177" i="35"/>
  <c r="BR178" i="35"/>
  <c r="BR179" i="35"/>
  <c r="BR180" i="35"/>
  <c r="BR181" i="35"/>
  <c r="BR182" i="35"/>
  <c r="BR183" i="35"/>
  <c r="BR184" i="35"/>
  <c r="BR185" i="35"/>
  <c r="BR186" i="35"/>
  <c r="BR187" i="35"/>
  <c r="BR188" i="35"/>
  <c r="BR189" i="35"/>
  <c r="BR190" i="35"/>
  <c r="BR191" i="35"/>
  <c r="BR192" i="35"/>
  <c r="BR193" i="35"/>
  <c r="BR194" i="35"/>
  <c r="BR195" i="35"/>
  <c r="BR196" i="35"/>
  <c r="BR197" i="35"/>
  <c r="BR198" i="35"/>
  <c r="BR199" i="35"/>
  <c r="BR200" i="35"/>
  <c r="BR201" i="35"/>
  <c r="BR202" i="35"/>
  <c r="BR203" i="35"/>
  <c r="BR204" i="35"/>
  <c r="BR205" i="35"/>
  <c r="BR206" i="35"/>
  <c r="BR207" i="35"/>
  <c r="BR208" i="35"/>
  <c r="BR209" i="35"/>
  <c r="BR210" i="35"/>
  <c r="BR211" i="35"/>
  <c r="BR212" i="35"/>
  <c r="BR213" i="35"/>
  <c r="BR214" i="35"/>
  <c r="BR215" i="35"/>
  <c r="BR216" i="35"/>
  <c r="BR217" i="35"/>
  <c r="BR218" i="35"/>
  <c r="BR219" i="35"/>
  <c r="BR220" i="35"/>
  <c r="BR221" i="35"/>
  <c r="BR222" i="35"/>
  <c r="BR223" i="35"/>
  <c r="BR224" i="35"/>
  <c r="BR225" i="35"/>
  <c r="BR226" i="35"/>
  <c r="BR227" i="35"/>
  <c r="BR228" i="35"/>
  <c r="BR229" i="35"/>
  <c r="BR230" i="35"/>
  <c r="BR231" i="35"/>
  <c r="BR232" i="35"/>
  <c r="BR233" i="35"/>
  <c r="BR234" i="35"/>
  <c r="BR235" i="35"/>
  <c r="BR236" i="35"/>
  <c r="BR237" i="35"/>
  <c r="BR238" i="35"/>
  <c r="BR239" i="35"/>
  <c r="BR240" i="35"/>
  <c r="BR241" i="35"/>
  <c r="BR242" i="35"/>
  <c r="BR243" i="35"/>
  <c r="BR244" i="35"/>
  <c r="BR245" i="35"/>
  <c r="BR246" i="35"/>
  <c r="BR247" i="35"/>
  <c r="BR248" i="35"/>
  <c r="BR249" i="35"/>
  <c r="BR250" i="35"/>
  <c r="BR251" i="35"/>
  <c r="BR252" i="35"/>
  <c r="BR253" i="35"/>
  <c r="BR254" i="35"/>
  <c r="BR255" i="35"/>
  <c r="BR256" i="35"/>
  <c r="BR257" i="35"/>
  <c r="BR258" i="35"/>
  <c r="BR259" i="35"/>
  <c r="BR260" i="35"/>
  <c r="BR261" i="35"/>
  <c r="BR262" i="35"/>
  <c r="BR263" i="35"/>
  <c r="BR264" i="35"/>
  <c r="BR265" i="35"/>
  <c r="BR266" i="35"/>
  <c r="BR267" i="35"/>
  <c r="BR268" i="35"/>
  <c r="BR269" i="35"/>
  <c r="BR270" i="35"/>
  <c r="BR271" i="35"/>
  <c r="BR272" i="35"/>
  <c r="BR273" i="35"/>
  <c r="BR274" i="35"/>
  <c r="BR275" i="35"/>
  <c r="BR276" i="35"/>
  <c r="BR277" i="35"/>
  <c r="BR278" i="35"/>
  <c r="BR279" i="35"/>
  <c r="BR280" i="35"/>
  <c r="BR281" i="35"/>
  <c r="BR282" i="35"/>
  <c r="BR283" i="35"/>
  <c r="BR284" i="35"/>
  <c r="BR285" i="35"/>
  <c r="BR286" i="35"/>
  <c r="BR287" i="35"/>
  <c r="BR288" i="35"/>
  <c r="BR289" i="35"/>
  <c r="BR290" i="35"/>
  <c r="BR291" i="35"/>
  <c r="BR292" i="35"/>
  <c r="BR293" i="35"/>
  <c r="BR294" i="35"/>
  <c r="BR295" i="35"/>
  <c r="BR296" i="35"/>
  <c r="BR297" i="35"/>
  <c r="BR298" i="35"/>
  <c r="BR299" i="35"/>
  <c r="BR300" i="35"/>
  <c r="BR301" i="35"/>
  <c r="BR302" i="35"/>
  <c r="BR303" i="35"/>
  <c r="BR304" i="35"/>
  <c r="BR305" i="35"/>
  <c r="BR306" i="35"/>
  <c r="BR307" i="35"/>
  <c r="BR308" i="35"/>
  <c r="BR309" i="35"/>
  <c r="BR310" i="35"/>
  <c r="BR311" i="35"/>
  <c r="BR312" i="35"/>
  <c r="BR313" i="35"/>
  <c r="BR314" i="35"/>
  <c r="BR315" i="35"/>
  <c r="BR316" i="35"/>
  <c r="BR317" i="35"/>
  <c r="BR318" i="35"/>
  <c r="BR319" i="35"/>
  <c r="BR320" i="35"/>
  <c r="BR321" i="35"/>
  <c r="BR322" i="35"/>
  <c r="BR323" i="35"/>
  <c r="BR324" i="35"/>
  <c r="BR325" i="35"/>
  <c r="BR326" i="35"/>
  <c r="BR327" i="35"/>
  <c r="BR328" i="35"/>
  <c r="BR329" i="35"/>
  <c r="BR330" i="35"/>
  <c r="BR331" i="35"/>
  <c r="BR332" i="35"/>
  <c r="BR333" i="35"/>
  <c r="BR334" i="35"/>
  <c r="BR335" i="35"/>
  <c r="BR336" i="35"/>
  <c r="BR337" i="35"/>
  <c r="BR338" i="35"/>
  <c r="BR339" i="35"/>
  <c r="BR340" i="35"/>
  <c r="BR341" i="35"/>
  <c r="BR342" i="35"/>
  <c r="BR343" i="35"/>
  <c r="BR344" i="35"/>
  <c r="BR345" i="35"/>
  <c r="BR346" i="35"/>
  <c r="BR347" i="35"/>
  <c r="BR348" i="35"/>
  <c r="BR349" i="35"/>
  <c r="BR350" i="35"/>
  <c r="BR351" i="35"/>
  <c r="BR352" i="35"/>
  <c r="BR353" i="35"/>
  <c r="BR354" i="35"/>
  <c r="BR355" i="35"/>
  <c r="BR356" i="35"/>
  <c r="BR357" i="35"/>
  <c r="BR358" i="35"/>
  <c r="BR359" i="35"/>
  <c r="BR360" i="35"/>
  <c r="BR361" i="35"/>
  <c r="BR362" i="35"/>
  <c r="BR363" i="35"/>
  <c r="BR364" i="35"/>
  <c r="BR365" i="35"/>
  <c r="BR366" i="35"/>
  <c r="BR367" i="35"/>
  <c r="BR368" i="35"/>
  <c r="BR369" i="35"/>
  <c r="BR370" i="35"/>
  <c r="BR371" i="35"/>
  <c r="BR372" i="35"/>
  <c r="BR373" i="35"/>
  <c r="BR374" i="35"/>
  <c r="BR375" i="35"/>
  <c r="BR376" i="35"/>
  <c r="BR377" i="35"/>
  <c r="BR378" i="35"/>
  <c r="BR379" i="35"/>
  <c r="BR380" i="35"/>
  <c r="BR381" i="35"/>
  <c r="BR382" i="35"/>
  <c r="BR383" i="35"/>
  <c r="BR384" i="35"/>
  <c r="BR385" i="35"/>
  <c r="BR386" i="35"/>
  <c r="BR387" i="35"/>
  <c r="BR388" i="35"/>
  <c r="BR389" i="35"/>
  <c r="BR390" i="35"/>
  <c r="BR391" i="35"/>
  <c r="BR392" i="35"/>
  <c r="BR393" i="35"/>
  <c r="BR394" i="35"/>
  <c r="BR395" i="35"/>
  <c r="BR396" i="35"/>
  <c r="BR397" i="35"/>
  <c r="BR398" i="35"/>
  <c r="BR399" i="35"/>
  <c r="BR400" i="35"/>
  <c r="BR401" i="35"/>
  <c r="BR402" i="35"/>
  <c r="BR403" i="35"/>
  <c r="BR404" i="35"/>
  <c r="BR405" i="35"/>
  <c r="BR406" i="35"/>
  <c r="BR407" i="35"/>
  <c r="BR408" i="35"/>
  <c r="BR409" i="35"/>
  <c r="BR410" i="35"/>
  <c r="BR411" i="35"/>
  <c r="BR412" i="35"/>
  <c r="BR413" i="35"/>
  <c r="BR414" i="35"/>
  <c r="BR415" i="35"/>
  <c r="BR416" i="35"/>
  <c r="BR417" i="35"/>
  <c r="BR418" i="35"/>
  <c r="BR419" i="35"/>
  <c r="BR420" i="35"/>
  <c r="BR421" i="35"/>
  <c r="BR422" i="35"/>
  <c r="BR423" i="35"/>
  <c r="BR424" i="35"/>
  <c r="BR425" i="35"/>
  <c r="BR426" i="35"/>
  <c r="BR427" i="35"/>
  <c r="BR428" i="35"/>
  <c r="BR429" i="35"/>
  <c r="BR430" i="35"/>
  <c r="BR431" i="35"/>
  <c r="BR432" i="35"/>
  <c r="BR433" i="35"/>
  <c r="BR434" i="35"/>
  <c r="BR435" i="35"/>
  <c r="BR436" i="35"/>
  <c r="BR437" i="35"/>
  <c r="BR438" i="35"/>
  <c r="BR439" i="35"/>
  <c r="BR440" i="35"/>
  <c r="BR441" i="35"/>
  <c r="BR442" i="35"/>
  <c r="BR443" i="35"/>
  <c r="BR444" i="35"/>
  <c r="BR445" i="35"/>
  <c r="BR446" i="35"/>
  <c r="BR447" i="35"/>
  <c r="BR448" i="35"/>
  <c r="BR449" i="35"/>
  <c r="BR450" i="35"/>
  <c r="BR451" i="35"/>
  <c r="BR452" i="35"/>
  <c r="BR453" i="35"/>
  <c r="BR454" i="35"/>
  <c r="BR455" i="35"/>
  <c r="BR456" i="35"/>
  <c r="BR457" i="35"/>
  <c r="BR458" i="35"/>
  <c r="BR459" i="35"/>
  <c r="BR460" i="35"/>
  <c r="BR461" i="35"/>
  <c r="BR462" i="35"/>
  <c r="BR463" i="35"/>
  <c r="BR464" i="35"/>
  <c r="BR465" i="35"/>
  <c r="BR466" i="35"/>
  <c r="BR467" i="35"/>
  <c r="BR468" i="35"/>
  <c r="BR469" i="35"/>
  <c r="BR470" i="35"/>
  <c r="BR471" i="35"/>
  <c r="BR472" i="35"/>
  <c r="BR473" i="35"/>
  <c r="BR474" i="35"/>
  <c r="BR475" i="35"/>
  <c r="BR476" i="35"/>
  <c r="BR477" i="35"/>
  <c r="BR478" i="35"/>
  <c r="BR479" i="35"/>
  <c r="BR480" i="35"/>
  <c r="BR481" i="35"/>
  <c r="BR482" i="35"/>
  <c r="BR483" i="35"/>
  <c r="BR484" i="35"/>
  <c r="BR485" i="35"/>
  <c r="BR486" i="35"/>
  <c r="BR487" i="35"/>
  <c r="BR488" i="35"/>
  <c r="BR489" i="35"/>
  <c r="BR490" i="35"/>
  <c r="BR491" i="35"/>
  <c r="BR492" i="35"/>
  <c r="BR493" i="35"/>
  <c r="BR494" i="35"/>
  <c r="BR495" i="35"/>
  <c r="BR496" i="35"/>
  <c r="BR497" i="35"/>
  <c r="BR498" i="35"/>
  <c r="BR499" i="35"/>
  <c r="BR500" i="35"/>
  <c r="BR501" i="35"/>
  <c r="BR5" i="35"/>
  <c r="BS6" i="21"/>
  <c r="BS7" i="21"/>
  <c r="BS8" i="21"/>
  <c r="BS9" i="21"/>
  <c r="BS10" i="21"/>
  <c r="BS11" i="21"/>
  <c r="BS12" i="21"/>
  <c r="BS13" i="21"/>
  <c r="BS14" i="21"/>
  <c r="BS15" i="21"/>
  <c r="BS16" i="21"/>
  <c r="BS17" i="21"/>
  <c r="BS18" i="21"/>
  <c r="BS19" i="21"/>
  <c r="BS20" i="21"/>
  <c r="BS21" i="21"/>
  <c r="BS22" i="21"/>
  <c r="BS23" i="21"/>
  <c r="BS24" i="21"/>
  <c r="BS25" i="21"/>
  <c r="BS26" i="21"/>
  <c r="BS27" i="21"/>
  <c r="BS28" i="21"/>
  <c r="BS29" i="21"/>
  <c r="BS30" i="21"/>
  <c r="BS31" i="21"/>
  <c r="BS32" i="21"/>
  <c r="BS33" i="21"/>
  <c r="BS34" i="21"/>
  <c r="BS35" i="21"/>
  <c r="BS36" i="21"/>
  <c r="BS37" i="21"/>
  <c r="BS38" i="21"/>
  <c r="BS39" i="21"/>
  <c r="BS40" i="21"/>
  <c r="BS41" i="21"/>
  <c r="BS42" i="21"/>
  <c r="BS43" i="21"/>
  <c r="BS44" i="21"/>
  <c r="BS45" i="21"/>
  <c r="BS46" i="21"/>
  <c r="BS47" i="21"/>
  <c r="BS48" i="21"/>
  <c r="BS49" i="21"/>
  <c r="BS50" i="21"/>
  <c r="BS51" i="21"/>
  <c r="BS52" i="21"/>
  <c r="BS53" i="21"/>
  <c r="BS54" i="21"/>
  <c r="BS55" i="21"/>
  <c r="BS56" i="21"/>
  <c r="BS57" i="21"/>
  <c r="BS58" i="21"/>
  <c r="BS59" i="21"/>
  <c r="BS60" i="21"/>
  <c r="BS61" i="21"/>
  <c r="BS62" i="21"/>
  <c r="BS63" i="21"/>
  <c r="BS64" i="21"/>
  <c r="BS65" i="21"/>
  <c r="BS66" i="21"/>
  <c r="BS67" i="21"/>
  <c r="BS68" i="21"/>
  <c r="BS69" i="21"/>
  <c r="BS70" i="21"/>
  <c r="BS71" i="21"/>
  <c r="BS72" i="21"/>
  <c r="BS73" i="21"/>
  <c r="BS74" i="21"/>
  <c r="BS75" i="21"/>
  <c r="BS76" i="21"/>
  <c r="BS77" i="21"/>
  <c r="BS78" i="21"/>
  <c r="BS79" i="21"/>
  <c r="BS80" i="21"/>
  <c r="BS81" i="21"/>
  <c r="BS82" i="21"/>
  <c r="BS83" i="21"/>
  <c r="BS84" i="21"/>
  <c r="BS85" i="21"/>
  <c r="BS86" i="21"/>
  <c r="BS87" i="21"/>
  <c r="BS88" i="21"/>
  <c r="BS89" i="21"/>
  <c r="BS90" i="21"/>
  <c r="BS91" i="21"/>
  <c r="BS92" i="21"/>
  <c r="BS93" i="21"/>
  <c r="BS94" i="21"/>
  <c r="BS95" i="21"/>
  <c r="BS96" i="21"/>
  <c r="BS97" i="21"/>
  <c r="BS98" i="21"/>
  <c r="BS99" i="21"/>
  <c r="BS100" i="21"/>
  <c r="BS101" i="21"/>
  <c r="BS102" i="21"/>
  <c r="BS103" i="21"/>
  <c r="BS104" i="21"/>
  <c r="BS105" i="21"/>
  <c r="BS106" i="21"/>
  <c r="BS107" i="21"/>
  <c r="BS108" i="21"/>
  <c r="BS109" i="21"/>
  <c r="BS110" i="21"/>
  <c r="BS111" i="21"/>
  <c r="BS112" i="21"/>
  <c r="BS113" i="21"/>
  <c r="BS114" i="21"/>
  <c r="BS115" i="21"/>
  <c r="BS116" i="21"/>
  <c r="BS117" i="21"/>
  <c r="BS118" i="21"/>
  <c r="BS119" i="21"/>
  <c r="BS120" i="21"/>
  <c r="BS121" i="21"/>
  <c r="BS122" i="21"/>
  <c r="BS123" i="21"/>
  <c r="BS124" i="21"/>
  <c r="BS125" i="21"/>
  <c r="BS126" i="21"/>
  <c r="BS127" i="21"/>
  <c r="BS128" i="21"/>
  <c r="BS129" i="21"/>
  <c r="BS130" i="21"/>
  <c r="BS131" i="21"/>
  <c r="BS132" i="21"/>
  <c r="BS133" i="21"/>
  <c r="BS134" i="21"/>
  <c r="BS135" i="21"/>
  <c r="BS136" i="21"/>
  <c r="BS137" i="21"/>
  <c r="BS138" i="21"/>
  <c r="BS139" i="21"/>
  <c r="BS140" i="21"/>
  <c r="BS141" i="21"/>
  <c r="BS142" i="21"/>
  <c r="BS143" i="21"/>
  <c r="BS144" i="21"/>
  <c r="BS145" i="21"/>
  <c r="BS146" i="21"/>
  <c r="BS147" i="21"/>
  <c r="BS148" i="21"/>
  <c r="BS149" i="21"/>
  <c r="BS150" i="21"/>
  <c r="BS151" i="21"/>
  <c r="BS152" i="21"/>
  <c r="BS153" i="21"/>
  <c r="BS154" i="21"/>
  <c r="BS155" i="21"/>
  <c r="BS156" i="21"/>
  <c r="BS157" i="21"/>
  <c r="BS158" i="21"/>
  <c r="BS159" i="21"/>
  <c r="BS160" i="21"/>
  <c r="BS161" i="21"/>
  <c r="BS162" i="21"/>
  <c r="BS163" i="21"/>
  <c r="BS164" i="21"/>
  <c r="BS165" i="21"/>
  <c r="BS166" i="21"/>
  <c r="BS167" i="21"/>
  <c r="BS168" i="21"/>
  <c r="BS169" i="21"/>
  <c r="BS170" i="21"/>
  <c r="BS171" i="21"/>
  <c r="BS172" i="21"/>
  <c r="BS173" i="21"/>
  <c r="BS174" i="21"/>
  <c r="BS175" i="21"/>
  <c r="BS176" i="21"/>
  <c r="BS177" i="21"/>
  <c r="BS178" i="21"/>
  <c r="BS179" i="21"/>
  <c r="BS180" i="21"/>
  <c r="BS181" i="21"/>
  <c r="BS182" i="21"/>
  <c r="BS183" i="21"/>
  <c r="BS184" i="21"/>
  <c r="BS185" i="21"/>
  <c r="BS186" i="21"/>
  <c r="BS187" i="21"/>
  <c r="BS188" i="21"/>
  <c r="BS189" i="21"/>
  <c r="BS190" i="21"/>
  <c r="BS191" i="21"/>
  <c r="BS192" i="21"/>
  <c r="BS193" i="21"/>
  <c r="BS194" i="21"/>
  <c r="BS195" i="21"/>
  <c r="BS196" i="21"/>
  <c r="BS197" i="21"/>
  <c r="BS198" i="21"/>
  <c r="BS199" i="21"/>
  <c r="BS200" i="21"/>
  <c r="BS201" i="21"/>
  <c r="BS202" i="21"/>
  <c r="BS203" i="21"/>
  <c r="BS204" i="21"/>
  <c r="BS205" i="21"/>
  <c r="BS206" i="21"/>
  <c r="BS207" i="21"/>
  <c r="BS208" i="21"/>
  <c r="BS209" i="21"/>
  <c r="BS210" i="21"/>
  <c r="BS211" i="21"/>
  <c r="BS212" i="21"/>
  <c r="BS213" i="21"/>
  <c r="BS214" i="21"/>
  <c r="BS215" i="21"/>
  <c r="BS216" i="21"/>
  <c r="BS217" i="21"/>
  <c r="BS218" i="21"/>
  <c r="BS219" i="21"/>
  <c r="BS220" i="21"/>
  <c r="BS221" i="21"/>
  <c r="BS222" i="21"/>
  <c r="BS223" i="21"/>
  <c r="BS224" i="21"/>
  <c r="BS225" i="21"/>
  <c r="BS226" i="21"/>
  <c r="BS227" i="21"/>
  <c r="BS228" i="21"/>
  <c r="BS229" i="21"/>
  <c r="BS230" i="21"/>
  <c r="BS231" i="21"/>
  <c r="BS232" i="21"/>
  <c r="BS233" i="21"/>
  <c r="BS234" i="21"/>
  <c r="BS235" i="21"/>
  <c r="BS236" i="21"/>
  <c r="BS237" i="21"/>
  <c r="BS238" i="21"/>
  <c r="BS239" i="21"/>
  <c r="BS240" i="21"/>
  <c r="BS241" i="21"/>
  <c r="BS242" i="21"/>
  <c r="BS243" i="21"/>
  <c r="BS244" i="21"/>
  <c r="BS245" i="21"/>
  <c r="BS246" i="21"/>
  <c r="BS247" i="21"/>
  <c r="BS248" i="21"/>
  <c r="BS249" i="21"/>
  <c r="BS250" i="21"/>
  <c r="BS251" i="21"/>
  <c r="BS252" i="21"/>
  <c r="BS253" i="21"/>
  <c r="BS254" i="21"/>
  <c r="BS255" i="21"/>
  <c r="BS256" i="21"/>
  <c r="BS257" i="21"/>
  <c r="BS258" i="21"/>
  <c r="BS259" i="21"/>
  <c r="BS260" i="21"/>
  <c r="BS261" i="21"/>
  <c r="BS262" i="21"/>
  <c r="BS263" i="21"/>
  <c r="BS264" i="21"/>
  <c r="BS265" i="21"/>
  <c r="BS266" i="21"/>
  <c r="BS267" i="21"/>
  <c r="BS268" i="21"/>
  <c r="BS269" i="21"/>
  <c r="BS270" i="21"/>
  <c r="BS271" i="21"/>
  <c r="BS272" i="21"/>
  <c r="BS273" i="21"/>
  <c r="BS274" i="21"/>
  <c r="BS275" i="21"/>
  <c r="BS276" i="21"/>
  <c r="BS277" i="21"/>
  <c r="BS278" i="21"/>
  <c r="BS279" i="21"/>
  <c r="BS280" i="21"/>
  <c r="BS281" i="21"/>
  <c r="BS282" i="21"/>
  <c r="BS283" i="21"/>
  <c r="BS284" i="21"/>
  <c r="BS285" i="21"/>
  <c r="BS286" i="21"/>
  <c r="BS287" i="21"/>
  <c r="BS288" i="21"/>
  <c r="BS289" i="21"/>
  <c r="BS290" i="21"/>
  <c r="BS291" i="21"/>
  <c r="BS292" i="21"/>
  <c r="BS293" i="21"/>
  <c r="BS294" i="21"/>
  <c r="BS295" i="21"/>
  <c r="BS296" i="21"/>
  <c r="BS297" i="21"/>
  <c r="BS298" i="21"/>
  <c r="BS299" i="21"/>
  <c r="BS300" i="21"/>
  <c r="BS301" i="21"/>
  <c r="BS302" i="21"/>
  <c r="BS303" i="21"/>
  <c r="BS304" i="21"/>
  <c r="BS305" i="21"/>
  <c r="BS306" i="21"/>
  <c r="BS307" i="21"/>
  <c r="BS308" i="21"/>
  <c r="BS309" i="21"/>
  <c r="BS310" i="21"/>
  <c r="BS311" i="21"/>
  <c r="BS312" i="21"/>
  <c r="BS313" i="21"/>
  <c r="BS314" i="21"/>
  <c r="BS315" i="21"/>
  <c r="BS316" i="21"/>
  <c r="BS317" i="21"/>
  <c r="BS318" i="21"/>
  <c r="BS319" i="21"/>
  <c r="BS320" i="21"/>
  <c r="BS321" i="21"/>
  <c r="BS322" i="21"/>
  <c r="BS323" i="21"/>
  <c r="BS324" i="21"/>
  <c r="BS325" i="21"/>
  <c r="BS326" i="21"/>
  <c r="BS327" i="21"/>
  <c r="BS328" i="21"/>
  <c r="BS329" i="21"/>
  <c r="BS330" i="21"/>
  <c r="BS331" i="21"/>
  <c r="BS332" i="21"/>
  <c r="BS333" i="21"/>
  <c r="BS334" i="21"/>
  <c r="BS335" i="21"/>
  <c r="BS336" i="21"/>
  <c r="BS337" i="21"/>
  <c r="BS338" i="21"/>
  <c r="BS339" i="21"/>
  <c r="BS340" i="21"/>
  <c r="BS341" i="21"/>
  <c r="BS342" i="21"/>
  <c r="BS343" i="21"/>
  <c r="BS344" i="21"/>
  <c r="BS345" i="21"/>
  <c r="BS346" i="21"/>
  <c r="BS347" i="21"/>
  <c r="BS348" i="21"/>
  <c r="BS349" i="21"/>
  <c r="BS350" i="21"/>
  <c r="BS351" i="21"/>
  <c r="BS352" i="21"/>
  <c r="BS353" i="21"/>
  <c r="BS354" i="21"/>
  <c r="BS355" i="21"/>
  <c r="BS356" i="21"/>
  <c r="BS357" i="21"/>
  <c r="BS358" i="21"/>
  <c r="BS359" i="21"/>
  <c r="BS360" i="21"/>
  <c r="BS361" i="21"/>
  <c r="BS362" i="21"/>
  <c r="BS363" i="21"/>
  <c r="BS364" i="21"/>
  <c r="BS365" i="21"/>
  <c r="BS366" i="21"/>
  <c r="BS367" i="21"/>
  <c r="BS368" i="21"/>
  <c r="BS369" i="21"/>
  <c r="BS370" i="21"/>
  <c r="BS371" i="21"/>
  <c r="BS372" i="21"/>
  <c r="BS373" i="21"/>
  <c r="BS374" i="21"/>
  <c r="BS375" i="21"/>
  <c r="BS376" i="21"/>
  <c r="BS377" i="21"/>
  <c r="BS378" i="21"/>
  <c r="BS379" i="21"/>
  <c r="BS380" i="21"/>
  <c r="BS381" i="21"/>
  <c r="BS382" i="21"/>
  <c r="BS383" i="21"/>
  <c r="BS384" i="21"/>
  <c r="BS385" i="21"/>
  <c r="BS386" i="21"/>
  <c r="BS387" i="21"/>
  <c r="BS388" i="21"/>
  <c r="BS389" i="21"/>
  <c r="BS390" i="21"/>
  <c r="BS391" i="21"/>
  <c r="BS392" i="21"/>
  <c r="BS393" i="21"/>
  <c r="BS394" i="21"/>
  <c r="BS395" i="21"/>
  <c r="BS396" i="21"/>
  <c r="BS397" i="21"/>
  <c r="BS398" i="21"/>
  <c r="BS399" i="21"/>
  <c r="BS400" i="21"/>
  <c r="BS401" i="21"/>
  <c r="BS402" i="21"/>
  <c r="BS403" i="21"/>
  <c r="BS404" i="21"/>
  <c r="BS405" i="21"/>
  <c r="BS406" i="21"/>
  <c r="BS407" i="21"/>
  <c r="BS408" i="21"/>
  <c r="BS409" i="21"/>
  <c r="BS410" i="21"/>
  <c r="BS411" i="21"/>
  <c r="BS412" i="21"/>
  <c r="BS413" i="21"/>
  <c r="BS414" i="21"/>
  <c r="BS415" i="21"/>
  <c r="BS416" i="21"/>
  <c r="BS417" i="21"/>
  <c r="BS418" i="21"/>
  <c r="BS419" i="21"/>
  <c r="BS420" i="21"/>
  <c r="BS421" i="21"/>
  <c r="BS422" i="21"/>
  <c r="BS423" i="21"/>
  <c r="BS424" i="21"/>
  <c r="BS425" i="21"/>
  <c r="BS426" i="21"/>
  <c r="BS427" i="21"/>
  <c r="BS428" i="21"/>
  <c r="BS429" i="21"/>
  <c r="BS430" i="21"/>
  <c r="BS431" i="21"/>
  <c r="BS432" i="21"/>
  <c r="BS433" i="21"/>
  <c r="BS434" i="21"/>
  <c r="BS435" i="21"/>
  <c r="BS436" i="21"/>
  <c r="BS437" i="21"/>
  <c r="BS438" i="21"/>
  <c r="BS439" i="21"/>
  <c r="BS440" i="21"/>
  <c r="BS441" i="21"/>
  <c r="BS442" i="21"/>
  <c r="BS443" i="21"/>
  <c r="BS444" i="21"/>
  <c r="BS445" i="21"/>
  <c r="BS446" i="21"/>
  <c r="BS447" i="21"/>
  <c r="BS448" i="21"/>
  <c r="BS449" i="21"/>
  <c r="BS450" i="21"/>
  <c r="BS451" i="21"/>
  <c r="BS452" i="21"/>
  <c r="BS453" i="21"/>
  <c r="BS454" i="21"/>
  <c r="BS455" i="21"/>
  <c r="BS456" i="21"/>
  <c r="BS457" i="21"/>
  <c r="BS458" i="21"/>
  <c r="BS459" i="21"/>
  <c r="BS460" i="21"/>
  <c r="BS461" i="21"/>
  <c r="BS462" i="21"/>
  <c r="BS463" i="21"/>
  <c r="BS464" i="21"/>
  <c r="BS465" i="21"/>
  <c r="BS466" i="21"/>
  <c r="BS467" i="21"/>
  <c r="BS468" i="21"/>
  <c r="BS469" i="21"/>
  <c r="BS470" i="21"/>
  <c r="BS471" i="21"/>
  <c r="BS472" i="21"/>
  <c r="BS473" i="21"/>
  <c r="BS474" i="21"/>
  <c r="BS475" i="21"/>
  <c r="BS476" i="21"/>
  <c r="BS477" i="21"/>
  <c r="BS478" i="21"/>
  <c r="BS479" i="21"/>
  <c r="BS480" i="21"/>
  <c r="BS481" i="21"/>
  <c r="BS482" i="21"/>
  <c r="BS483" i="21"/>
  <c r="BS484" i="21"/>
  <c r="BS485" i="21"/>
  <c r="BS486" i="21"/>
  <c r="BS487" i="21"/>
  <c r="BS488" i="21"/>
  <c r="BS489" i="21"/>
  <c r="BS490" i="21"/>
  <c r="BS491" i="21"/>
  <c r="BS492" i="21"/>
  <c r="BS493" i="21"/>
  <c r="BS494" i="21"/>
  <c r="BS495" i="21"/>
  <c r="BS496" i="21"/>
  <c r="BS497" i="21"/>
  <c r="BS498" i="21"/>
  <c r="BS499" i="21"/>
  <c r="BS500" i="21"/>
  <c r="BS501" i="21"/>
  <c r="BS5" i="21"/>
  <c r="A6" i="35"/>
  <c r="A8" i="35"/>
  <c r="A9" i="35"/>
  <c r="A10" i="35"/>
  <c r="A11" i="35"/>
  <c r="A13" i="35"/>
  <c r="A14" i="35"/>
  <c r="F14" i="35" s="1"/>
  <c r="A15" i="35"/>
  <c r="G15" i="35" s="1"/>
  <c r="BU15" i="35" s="1"/>
  <c r="A16" i="35"/>
  <c r="A17" i="35"/>
  <c r="A18" i="35"/>
  <c r="A19" i="35"/>
  <c r="A20" i="35"/>
  <c r="A21" i="35"/>
  <c r="A22" i="35"/>
  <c r="G22" i="35" s="1"/>
  <c r="BU22" i="35" s="1"/>
  <c r="A23" i="35"/>
  <c r="G23" i="35" s="1"/>
  <c r="A24" i="35"/>
  <c r="A25" i="35"/>
  <c r="A26" i="35"/>
  <c r="A27" i="35"/>
  <c r="A28" i="35"/>
  <c r="A29" i="35"/>
  <c r="A30" i="35"/>
  <c r="A31" i="35"/>
  <c r="G31" i="35" s="1"/>
  <c r="A32" i="35"/>
  <c r="A33" i="35"/>
  <c r="A34" i="35"/>
  <c r="A35" i="35"/>
  <c r="A36" i="35"/>
  <c r="A37" i="35"/>
  <c r="A38" i="35"/>
  <c r="A39" i="35"/>
  <c r="F39" i="35" s="1"/>
  <c r="A40" i="35"/>
  <c r="A41" i="35"/>
  <c r="A42" i="35"/>
  <c r="A43" i="35"/>
  <c r="A44" i="35"/>
  <c r="A45" i="35"/>
  <c r="A46" i="35"/>
  <c r="F46" i="35" s="1"/>
  <c r="A47" i="35"/>
  <c r="G47" i="35" s="1"/>
  <c r="BU47" i="35" s="1"/>
  <c r="A48" i="35"/>
  <c r="A49" i="35"/>
  <c r="A50" i="35"/>
  <c r="A51" i="35"/>
  <c r="A52" i="35"/>
  <c r="A53" i="35"/>
  <c r="A54" i="35"/>
  <c r="F54" i="35" s="1"/>
  <c r="A55" i="35"/>
  <c r="G55" i="35" s="1"/>
  <c r="BT55" i="35" s="1"/>
  <c r="A56" i="35"/>
  <c r="A57" i="35"/>
  <c r="A58" i="35"/>
  <c r="A59" i="35"/>
  <c r="A60" i="35"/>
  <c r="A61" i="35"/>
  <c r="A62" i="35"/>
  <c r="A63" i="35"/>
  <c r="G63" i="35" s="1"/>
  <c r="BT63" i="35" s="1"/>
  <c r="A64" i="35"/>
  <c r="A65" i="35"/>
  <c r="A66" i="35"/>
  <c r="A67" i="35"/>
  <c r="A68" i="35"/>
  <c r="A69" i="35"/>
  <c r="A70" i="35"/>
  <c r="F70" i="35" s="1"/>
  <c r="A71" i="35"/>
  <c r="F71" i="35" s="1"/>
  <c r="A72" i="35"/>
  <c r="A73" i="35"/>
  <c r="A74" i="35"/>
  <c r="A75" i="35"/>
  <c r="A76" i="35"/>
  <c r="A77" i="35"/>
  <c r="A78" i="35"/>
  <c r="F78" i="35" s="1"/>
  <c r="A79" i="35"/>
  <c r="G79" i="35" s="1"/>
  <c r="BT79" i="35" s="1"/>
  <c r="A80" i="35"/>
  <c r="A81" i="35"/>
  <c r="A82" i="35"/>
  <c r="A83" i="35"/>
  <c r="A84" i="35"/>
  <c r="A85" i="35"/>
  <c r="A86" i="35"/>
  <c r="G86" i="35" s="1"/>
  <c r="BT86" i="35" s="1"/>
  <c r="A87" i="35"/>
  <c r="H87" i="35" s="1"/>
  <c r="A88" i="35"/>
  <c r="A89" i="35"/>
  <c r="A90" i="35"/>
  <c r="A91" i="35"/>
  <c r="A92" i="35"/>
  <c r="A93" i="35"/>
  <c r="A94" i="35"/>
  <c r="F94" i="35" s="1"/>
  <c r="A95" i="35"/>
  <c r="G95" i="35" s="1"/>
  <c r="A96" i="35"/>
  <c r="A97" i="35"/>
  <c r="A98" i="35"/>
  <c r="A99" i="35"/>
  <c r="A100" i="35"/>
  <c r="A101" i="35"/>
  <c r="A102" i="35"/>
  <c r="G102" i="35" s="1"/>
  <c r="BT102" i="35" s="1"/>
  <c r="A103" i="35"/>
  <c r="H103" i="35" s="1"/>
  <c r="A104" i="35"/>
  <c r="A105" i="35"/>
  <c r="A106" i="35"/>
  <c r="A107" i="35"/>
  <c r="A108" i="35"/>
  <c r="A109" i="35"/>
  <c r="A110" i="35"/>
  <c r="F110" i="35" s="1"/>
  <c r="A111" i="35"/>
  <c r="F111" i="35" s="1"/>
  <c r="A112" i="35"/>
  <c r="A113" i="35"/>
  <c r="A114" i="35"/>
  <c r="A115" i="35"/>
  <c r="A116" i="35"/>
  <c r="A117" i="35"/>
  <c r="A118" i="35"/>
  <c r="G118" i="35" s="1"/>
  <c r="BT118" i="35" s="1"/>
  <c r="A119" i="35"/>
  <c r="A120" i="35"/>
  <c r="A121" i="35"/>
  <c r="A122" i="35"/>
  <c r="A123" i="35"/>
  <c r="A124" i="35"/>
  <c r="A125" i="35"/>
  <c r="A126" i="35"/>
  <c r="A127" i="35"/>
  <c r="G127" i="35" s="1"/>
  <c r="BT127" i="35" s="1"/>
  <c r="A128" i="35"/>
  <c r="A129" i="35"/>
  <c r="A130" i="35"/>
  <c r="A131" i="35"/>
  <c r="A132" i="35"/>
  <c r="A133" i="35"/>
  <c r="A134" i="35"/>
  <c r="G134" i="35" s="1"/>
  <c r="BT134" i="35" s="1"/>
  <c r="A135" i="35"/>
  <c r="G135" i="35" s="1"/>
  <c r="BT135" i="35" s="1"/>
  <c r="A136" i="35"/>
  <c r="A137" i="35"/>
  <c r="A138" i="35"/>
  <c r="A139" i="35"/>
  <c r="A140" i="35"/>
  <c r="A141" i="35"/>
  <c r="A142" i="35"/>
  <c r="H142" i="35" s="1"/>
  <c r="A143" i="35"/>
  <c r="F143" i="35" s="1"/>
  <c r="A144" i="35"/>
  <c r="A145" i="35"/>
  <c r="A146" i="35"/>
  <c r="A147" i="35"/>
  <c r="A148" i="35"/>
  <c r="A149" i="35"/>
  <c r="A150" i="35"/>
  <c r="F150" i="35" s="1"/>
  <c r="A151" i="35"/>
  <c r="G151" i="35" s="1"/>
  <c r="A152" i="35"/>
  <c r="A153" i="35"/>
  <c r="A154" i="35"/>
  <c r="A155" i="35"/>
  <c r="A156" i="35"/>
  <c r="A157" i="35"/>
  <c r="A158" i="35"/>
  <c r="F158" i="35" s="1"/>
  <c r="A159" i="35"/>
  <c r="G159" i="35" s="1"/>
  <c r="BT159" i="35" s="1"/>
  <c r="A160" i="35"/>
  <c r="A161" i="35"/>
  <c r="A162" i="35"/>
  <c r="A163" i="35"/>
  <c r="A164" i="35"/>
  <c r="A165" i="35"/>
  <c r="A166" i="35"/>
  <c r="G166" i="35" s="1"/>
  <c r="BU166" i="35" s="1"/>
  <c r="A167" i="35"/>
  <c r="F167" i="35" s="1"/>
  <c r="A168" i="35"/>
  <c r="A169" i="35"/>
  <c r="A170" i="35"/>
  <c r="A171" i="35"/>
  <c r="A172" i="35"/>
  <c r="A173" i="35"/>
  <c r="A174" i="35"/>
  <c r="F174" i="35" s="1"/>
  <c r="A175" i="35"/>
  <c r="F175" i="35" s="1"/>
  <c r="A176" i="35"/>
  <c r="A177" i="35"/>
  <c r="A178" i="35"/>
  <c r="A179" i="35"/>
  <c r="A180" i="35"/>
  <c r="A181" i="35"/>
  <c r="A182" i="35"/>
  <c r="F182" i="35" s="1"/>
  <c r="A183" i="35"/>
  <c r="F183" i="35" s="1"/>
  <c r="A184" i="35"/>
  <c r="A185" i="35"/>
  <c r="A186" i="35"/>
  <c r="A187" i="35"/>
  <c r="A188" i="35"/>
  <c r="A189" i="35"/>
  <c r="A190" i="35"/>
  <c r="F190" i="35" s="1"/>
  <c r="A191" i="35"/>
  <c r="F191" i="35" s="1"/>
  <c r="A192" i="35"/>
  <c r="A193" i="35"/>
  <c r="A194" i="35"/>
  <c r="A195" i="35"/>
  <c r="A196" i="35"/>
  <c r="A197" i="35"/>
  <c r="A198" i="35"/>
  <c r="F198" i="35" s="1"/>
  <c r="A199" i="35"/>
  <c r="G199" i="35" s="1"/>
  <c r="A200" i="35"/>
  <c r="A201" i="35"/>
  <c r="A202" i="35"/>
  <c r="A203" i="35"/>
  <c r="A204" i="35"/>
  <c r="A205" i="35"/>
  <c r="A206" i="35"/>
  <c r="G206" i="35" s="1"/>
  <c r="BT206" i="35" s="1"/>
  <c r="A207" i="35"/>
  <c r="G207" i="35" s="1"/>
  <c r="A208" i="35"/>
  <c r="A209" i="35"/>
  <c r="A210" i="35"/>
  <c r="A211" i="35"/>
  <c r="A212" i="35"/>
  <c r="A213" i="35"/>
  <c r="A214" i="35"/>
  <c r="A215" i="35"/>
  <c r="A216" i="35"/>
  <c r="A217" i="35"/>
  <c r="A218" i="35"/>
  <c r="A219" i="35"/>
  <c r="A220" i="35"/>
  <c r="A221" i="35"/>
  <c r="A222" i="35"/>
  <c r="F222" i="35" s="1"/>
  <c r="A223" i="35"/>
  <c r="F223" i="35" s="1"/>
  <c r="A224" i="35"/>
  <c r="A225" i="35"/>
  <c r="A226" i="35"/>
  <c r="A227" i="35"/>
  <c r="A228" i="35"/>
  <c r="A229" i="35"/>
  <c r="A230" i="35"/>
  <c r="F230" i="35" s="1"/>
  <c r="A231" i="35"/>
  <c r="G231" i="35" s="1"/>
  <c r="A232" i="35"/>
  <c r="A233" i="35"/>
  <c r="A234" i="35"/>
  <c r="A235" i="35"/>
  <c r="A236" i="35"/>
  <c r="A237" i="35"/>
  <c r="A238" i="35"/>
  <c r="F238" i="35" s="1"/>
  <c r="A239" i="35"/>
  <c r="G239" i="35" s="1"/>
  <c r="BT239" i="35" s="1"/>
  <c r="A240" i="35"/>
  <c r="A241" i="35"/>
  <c r="A242" i="35"/>
  <c r="A243" i="35"/>
  <c r="A244" i="35"/>
  <c r="A245" i="35"/>
  <c r="A246" i="35"/>
  <c r="F246" i="35" s="1"/>
  <c r="A247" i="35"/>
  <c r="G247" i="35" s="1"/>
  <c r="BT247" i="35" s="1"/>
  <c r="A248" i="35"/>
  <c r="A249" i="35"/>
  <c r="A250" i="35"/>
  <c r="A251" i="35"/>
  <c r="A252" i="35"/>
  <c r="A253" i="35"/>
  <c r="A254" i="35"/>
  <c r="G254" i="35" s="1"/>
  <c r="A255" i="35"/>
  <c r="A256" i="35"/>
  <c r="A257" i="35"/>
  <c r="A258" i="35"/>
  <c r="A259" i="35"/>
  <c r="A260" i="35"/>
  <c r="A261" i="35"/>
  <c r="A262" i="35"/>
  <c r="G262" i="35" s="1"/>
  <c r="BT262" i="35" s="1"/>
  <c r="A263" i="35"/>
  <c r="A264" i="35"/>
  <c r="A265" i="35"/>
  <c r="A266" i="35"/>
  <c r="A267" i="35"/>
  <c r="A268" i="35"/>
  <c r="A269" i="35"/>
  <c r="A270" i="35"/>
  <c r="F270" i="35" s="1"/>
  <c r="A271" i="35"/>
  <c r="G271" i="35" s="1"/>
  <c r="A272" i="35"/>
  <c r="A273" i="35"/>
  <c r="A274" i="35"/>
  <c r="A275" i="35"/>
  <c r="A276" i="35"/>
  <c r="A277" i="35"/>
  <c r="A278" i="35"/>
  <c r="A279" i="35"/>
  <c r="G279" i="35" s="1"/>
  <c r="BT279" i="35" s="1"/>
  <c r="A280" i="35"/>
  <c r="A281" i="35"/>
  <c r="A282" i="35"/>
  <c r="A283" i="35"/>
  <c r="A284" i="35"/>
  <c r="A285" i="35"/>
  <c r="A286" i="35"/>
  <c r="G286" i="35" s="1"/>
  <c r="BT286" i="35" s="1"/>
  <c r="A287" i="35"/>
  <c r="H287" i="35" s="1"/>
  <c r="A288" i="35"/>
  <c r="A289" i="35"/>
  <c r="A290" i="35"/>
  <c r="A291" i="35"/>
  <c r="A292" i="35"/>
  <c r="A293" i="35"/>
  <c r="A294" i="35"/>
  <c r="F294" i="35" s="1"/>
  <c r="A295" i="35"/>
  <c r="A296" i="35"/>
  <c r="A297" i="35"/>
  <c r="A298" i="35"/>
  <c r="A299" i="35"/>
  <c r="A300" i="35"/>
  <c r="A301" i="35"/>
  <c r="A302" i="35"/>
  <c r="H302" i="35" s="1"/>
  <c r="A303" i="35"/>
  <c r="A304" i="35"/>
  <c r="A305" i="35"/>
  <c r="A306" i="35"/>
  <c r="A307" i="35"/>
  <c r="A308" i="35"/>
  <c r="A309" i="35"/>
  <c r="A310" i="35"/>
  <c r="F310" i="35" s="1"/>
  <c r="A311" i="35"/>
  <c r="F311" i="35" s="1"/>
  <c r="A312" i="35"/>
  <c r="A313" i="35"/>
  <c r="A314" i="35"/>
  <c r="A315" i="35"/>
  <c r="A316" i="35"/>
  <c r="A317" i="35"/>
  <c r="A318" i="35"/>
  <c r="F318" i="35" s="1"/>
  <c r="A319" i="35"/>
  <c r="H319" i="35" s="1"/>
  <c r="A320" i="35"/>
  <c r="A321" i="35"/>
  <c r="A322" i="35"/>
  <c r="A323" i="35"/>
  <c r="A324" i="35"/>
  <c r="A325" i="35"/>
  <c r="A326" i="35"/>
  <c r="F326" i="35" s="1"/>
  <c r="A327" i="35"/>
  <c r="F327" i="35" s="1"/>
  <c r="A328" i="35"/>
  <c r="A329" i="35"/>
  <c r="A330" i="35"/>
  <c r="A331" i="35"/>
  <c r="A332" i="35"/>
  <c r="A333" i="35"/>
  <c r="A334" i="35"/>
  <c r="H334" i="35" s="1"/>
  <c r="A335" i="35"/>
  <c r="G335" i="35" s="1"/>
  <c r="BT335" i="35" s="1"/>
  <c r="A336" i="35"/>
  <c r="A337" i="35"/>
  <c r="A338" i="35"/>
  <c r="A339" i="35"/>
  <c r="A340" i="35"/>
  <c r="A341" i="35"/>
  <c r="A342" i="35"/>
  <c r="F342" i="35" s="1"/>
  <c r="A343" i="35"/>
  <c r="G343" i="35" s="1"/>
  <c r="BT343" i="35" s="1"/>
  <c r="A344" i="35"/>
  <c r="A345" i="35"/>
  <c r="A346" i="35"/>
  <c r="A347" i="35"/>
  <c r="A348" i="35"/>
  <c r="A349" i="35"/>
  <c r="A350" i="35"/>
  <c r="G350" i="35" s="1"/>
  <c r="BT350" i="35" s="1"/>
  <c r="A351" i="35"/>
  <c r="F351" i="35" s="1"/>
  <c r="A352" i="35"/>
  <c r="A353" i="35"/>
  <c r="A354" i="35"/>
  <c r="A355" i="35"/>
  <c r="A356" i="35"/>
  <c r="A357" i="35"/>
  <c r="A358" i="35"/>
  <c r="G358" i="35" s="1"/>
  <c r="BU358" i="35" s="1"/>
  <c r="A359" i="35"/>
  <c r="A360" i="35"/>
  <c r="A361" i="35"/>
  <c r="A362" i="35"/>
  <c r="A363" i="35"/>
  <c r="A364" i="35"/>
  <c r="A365" i="35"/>
  <c r="A366" i="35"/>
  <c r="A367" i="35"/>
  <c r="H367" i="35" s="1"/>
  <c r="A368" i="35"/>
  <c r="A369" i="35"/>
  <c r="A370" i="35"/>
  <c r="A371" i="35"/>
  <c r="A372" i="35"/>
  <c r="A373" i="35"/>
  <c r="A374" i="35"/>
  <c r="A375" i="35"/>
  <c r="A376" i="35"/>
  <c r="A377" i="35"/>
  <c r="A378" i="35"/>
  <c r="A379" i="35"/>
  <c r="A380" i="35"/>
  <c r="A381" i="35"/>
  <c r="A382" i="35"/>
  <c r="G382" i="35" s="1"/>
  <c r="A383" i="35"/>
  <c r="F383" i="35" s="1"/>
  <c r="A384" i="35"/>
  <c r="A385" i="35"/>
  <c r="A386" i="35"/>
  <c r="A387" i="35"/>
  <c r="A388" i="35"/>
  <c r="A389" i="35"/>
  <c r="A390" i="35"/>
  <c r="F390" i="35" s="1"/>
  <c r="A391" i="35"/>
  <c r="G391" i="35" s="1"/>
  <c r="BT391" i="35" s="1"/>
  <c r="A392" i="35"/>
  <c r="A393" i="35"/>
  <c r="A394" i="35"/>
  <c r="A395" i="35"/>
  <c r="A396" i="35"/>
  <c r="A397" i="35"/>
  <c r="A398" i="35"/>
  <c r="A399" i="35"/>
  <c r="G399" i="35" s="1"/>
  <c r="A400" i="35"/>
  <c r="A401" i="35"/>
  <c r="A402" i="35"/>
  <c r="A403" i="35"/>
  <c r="A404" i="35"/>
  <c r="A405" i="35"/>
  <c r="A406" i="35"/>
  <c r="G406" i="35" s="1"/>
  <c r="BT406" i="35" s="1"/>
  <c r="A407" i="35"/>
  <c r="G407" i="35" s="1"/>
  <c r="BT407" i="35" s="1"/>
  <c r="A408" i="35"/>
  <c r="A409" i="35"/>
  <c r="A410" i="35"/>
  <c r="A411" i="35"/>
  <c r="A412" i="35"/>
  <c r="A413" i="35"/>
  <c r="A414" i="35"/>
  <c r="F414" i="35" s="1"/>
  <c r="A415" i="35"/>
  <c r="F415" i="35" s="1"/>
  <c r="A416" i="35"/>
  <c r="A417" i="35"/>
  <c r="A418" i="35"/>
  <c r="A419" i="35"/>
  <c r="A420" i="35"/>
  <c r="A421" i="35"/>
  <c r="A422" i="35"/>
  <c r="A423" i="35"/>
  <c r="G423" i="35" s="1"/>
  <c r="BT423" i="35" s="1"/>
  <c r="A424" i="35"/>
  <c r="A425" i="35"/>
  <c r="A426" i="35"/>
  <c r="A427" i="35"/>
  <c r="A428" i="35"/>
  <c r="A429" i="35"/>
  <c r="A430" i="35"/>
  <c r="F430" i="35" s="1"/>
  <c r="A431" i="35"/>
  <c r="F431" i="35" s="1"/>
  <c r="A432" i="35"/>
  <c r="A433" i="35"/>
  <c r="A434" i="35"/>
  <c r="A435" i="35"/>
  <c r="A436" i="35"/>
  <c r="A437" i="35"/>
  <c r="A438" i="35"/>
  <c r="G438" i="35" s="1"/>
  <c r="BT438" i="35" s="1"/>
  <c r="A439" i="35"/>
  <c r="G439" i="35" s="1"/>
  <c r="BT439" i="35" s="1"/>
  <c r="A440" i="35"/>
  <c r="A441" i="35"/>
  <c r="A442" i="35"/>
  <c r="A443" i="35"/>
  <c r="A444" i="35"/>
  <c r="A445" i="35"/>
  <c r="A446" i="35"/>
  <c r="F446" i="35" s="1"/>
  <c r="A447" i="35"/>
  <c r="F447" i="35" s="1"/>
  <c r="A448" i="35"/>
  <c r="A449" i="35"/>
  <c r="A450" i="35"/>
  <c r="A451" i="35"/>
  <c r="A452" i="35"/>
  <c r="A453" i="35"/>
  <c r="A454" i="35"/>
  <c r="G454" i="35" s="1"/>
  <c r="BT454" i="35" s="1"/>
  <c r="A455" i="35"/>
  <c r="F455" i="35" s="1"/>
  <c r="A456" i="35"/>
  <c r="A457" i="35"/>
  <c r="A458" i="35"/>
  <c r="A459" i="35"/>
  <c r="A460" i="35"/>
  <c r="A461" i="35"/>
  <c r="A462" i="35"/>
  <c r="G462" i="35" s="1"/>
  <c r="BT462" i="35" s="1"/>
  <c r="A463" i="35"/>
  <c r="F463" i="35" s="1"/>
  <c r="A464" i="35"/>
  <c r="A465" i="35"/>
  <c r="A466" i="35"/>
  <c r="A467" i="35"/>
  <c r="A468" i="35"/>
  <c r="A469" i="35"/>
  <c r="A470" i="35"/>
  <c r="F470" i="35" s="1"/>
  <c r="A471" i="35"/>
  <c r="A472" i="35"/>
  <c r="A473" i="35"/>
  <c r="A474" i="35"/>
  <c r="A475" i="35"/>
  <c r="A476" i="35"/>
  <c r="A477" i="35"/>
  <c r="A478" i="35"/>
  <c r="G478" i="35" s="1"/>
  <c r="BT478" i="35" s="1"/>
  <c r="A479" i="35"/>
  <c r="F479" i="35" s="1"/>
  <c r="A480" i="35"/>
  <c r="A481" i="35"/>
  <c r="A482" i="35"/>
  <c r="A483" i="35"/>
  <c r="A484" i="35"/>
  <c r="A485" i="35"/>
  <c r="A486" i="35"/>
  <c r="G486" i="35" s="1"/>
  <c r="BT486" i="35" s="1"/>
  <c r="A487" i="35"/>
  <c r="F487" i="35" s="1"/>
  <c r="A488" i="35"/>
  <c r="A489" i="35"/>
  <c r="A490" i="35"/>
  <c r="A491" i="35"/>
  <c r="A492" i="35"/>
  <c r="A493" i="35"/>
  <c r="A494" i="35"/>
  <c r="H494" i="35" s="1"/>
  <c r="A495" i="35"/>
  <c r="H495" i="35" s="1"/>
  <c r="A496" i="35"/>
  <c r="A497" i="35"/>
  <c r="A498" i="35"/>
  <c r="A499" i="35"/>
  <c r="A500" i="35"/>
  <c r="A501" i="35"/>
  <c r="A5" i="35"/>
  <c r="G5" i="35" s="1"/>
  <c r="BT5" i="35" s="1"/>
  <c r="F4" i="27"/>
  <c r="F5" i="27"/>
  <c r="F6" i="27"/>
  <c r="F7" i="27"/>
  <c r="F8" i="27"/>
  <c r="F9" i="27"/>
  <c r="F10" i="27"/>
  <c r="F11" i="27"/>
  <c r="F12" i="27"/>
  <c r="F13" i="27"/>
  <c r="F14" i="27"/>
  <c r="F15" i="27"/>
  <c r="F16" i="27"/>
  <c r="F17" i="27"/>
  <c r="F18" i="27"/>
  <c r="F19" i="27"/>
  <c r="F20" i="27"/>
  <c r="F21" i="27"/>
  <c r="F22" i="27"/>
  <c r="F23" i="27"/>
  <c r="F24" i="27"/>
  <c r="F25" i="27"/>
  <c r="F26" i="27"/>
  <c r="F27" i="27"/>
  <c r="F28" i="27"/>
  <c r="F29" i="27"/>
  <c r="F30" i="27"/>
  <c r="F31" i="27"/>
  <c r="F32" i="27"/>
  <c r="F33" i="27"/>
  <c r="F34" i="27"/>
  <c r="F35" i="27"/>
  <c r="F36" i="27"/>
  <c r="F37" i="27"/>
  <c r="F38" i="27"/>
  <c r="F39" i="27"/>
  <c r="F40" i="27"/>
  <c r="F41" i="27"/>
  <c r="F42" i="27"/>
  <c r="F43" i="27"/>
  <c r="F44" i="27"/>
  <c r="F45" i="27"/>
  <c r="F46" i="27"/>
  <c r="F47" i="27"/>
  <c r="F48" i="27"/>
  <c r="F49" i="27"/>
  <c r="F50" i="27"/>
  <c r="F51" i="27"/>
  <c r="F52" i="27"/>
  <c r="F53" i="27"/>
  <c r="F54" i="27"/>
  <c r="F55" i="27"/>
  <c r="F56" i="27"/>
  <c r="F57" i="27"/>
  <c r="F58" i="27"/>
  <c r="F59" i="27"/>
  <c r="F60" i="27"/>
  <c r="F61" i="27"/>
  <c r="F62" i="27"/>
  <c r="F63" i="27"/>
  <c r="F64" i="27"/>
  <c r="F65" i="27"/>
  <c r="F66" i="27"/>
  <c r="F67" i="27"/>
  <c r="F68" i="27"/>
  <c r="F69" i="27"/>
  <c r="F70" i="27"/>
  <c r="F71" i="27"/>
  <c r="F72" i="27"/>
  <c r="F73" i="27"/>
  <c r="F74" i="27"/>
  <c r="F75" i="27"/>
  <c r="F76" i="27"/>
  <c r="F77" i="27"/>
  <c r="F78" i="27"/>
  <c r="F79" i="27"/>
  <c r="F80" i="27"/>
  <c r="F81" i="27"/>
  <c r="F82" i="27"/>
  <c r="F83" i="27"/>
  <c r="F84" i="27"/>
  <c r="F85" i="27"/>
  <c r="F86" i="27"/>
  <c r="F87" i="27"/>
  <c r="F88" i="27"/>
  <c r="F89" i="27"/>
  <c r="F90" i="27"/>
  <c r="F91" i="27"/>
  <c r="F92" i="27"/>
  <c r="F93" i="27"/>
  <c r="F94" i="27"/>
  <c r="F95" i="27"/>
  <c r="F96" i="27"/>
  <c r="F97" i="27"/>
  <c r="F98" i="27"/>
  <c r="F99" i="27"/>
  <c r="F100" i="27"/>
  <c r="F101" i="27"/>
  <c r="F102" i="27"/>
  <c r="F103" i="27"/>
  <c r="F104" i="27"/>
  <c r="F105" i="27"/>
  <c r="F106" i="27"/>
  <c r="F107" i="27"/>
  <c r="F108" i="27"/>
  <c r="F109" i="27"/>
  <c r="F110" i="27"/>
  <c r="F111" i="27"/>
  <c r="F112" i="27"/>
  <c r="F113" i="27"/>
  <c r="F114" i="27"/>
  <c r="F115" i="27"/>
  <c r="F116" i="27"/>
  <c r="F117" i="27"/>
  <c r="F118" i="27"/>
  <c r="F119" i="27"/>
  <c r="F120" i="27"/>
  <c r="F121" i="27"/>
  <c r="F122" i="27"/>
  <c r="F123" i="27"/>
  <c r="F124" i="27"/>
  <c r="F125" i="27"/>
  <c r="F126" i="27"/>
  <c r="F127" i="27"/>
  <c r="F128" i="27"/>
  <c r="F129" i="27"/>
  <c r="F130" i="27"/>
  <c r="F131" i="27"/>
  <c r="F132" i="27"/>
  <c r="F133" i="27"/>
  <c r="F134" i="27"/>
  <c r="F135" i="27"/>
  <c r="F136" i="27"/>
  <c r="F137" i="27"/>
  <c r="F138" i="27"/>
  <c r="F139" i="27"/>
  <c r="F140" i="27"/>
  <c r="F141" i="27"/>
  <c r="F142" i="27"/>
  <c r="F143" i="27"/>
  <c r="F144" i="27"/>
  <c r="F145" i="27"/>
  <c r="F146" i="27"/>
  <c r="F147" i="27"/>
  <c r="F148" i="27"/>
  <c r="F149" i="27"/>
  <c r="F150" i="27"/>
  <c r="F151" i="27"/>
  <c r="F152" i="27"/>
  <c r="F153" i="27"/>
  <c r="F154" i="27"/>
  <c r="F155" i="27"/>
  <c r="F156" i="27"/>
  <c r="F157" i="27"/>
  <c r="F158" i="27"/>
  <c r="F159" i="27"/>
  <c r="F160" i="27"/>
  <c r="F161" i="27"/>
  <c r="F162" i="27"/>
  <c r="F163" i="27"/>
  <c r="F164" i="27"/>
  <c r="F165" i="27"/>
  <c r="F166" i="27"/>
  <c r="F167" i="27"/>
  <c r="F168" i="27"/>
  <c r="F169" i="27"/>
  <c r="F170" i="27"/>
  <c r="F171" i="27"/>
  <c r="F172" i="27"/>
  <c r="F173" i="27"/>
  <c r="F174" i="27"/>
  <c r="F175" i="27"/>
  <c r="F176" i="27"/>
  <c r="F177" i="27"/>
  <c r="F178" i="27"/>
  <c r="F179" i="27"/>
  <c r="F180" i="27"/>
  <c r="F181" i="27"/>
  <c r="F182" i="27"/>
  <c r="F183" i="27"/>
  <c r="F184" i="27"/>
  <c r="F185" i="27"/>
  <c r="F186" i="27"/>
  <c r="F187" i="27"/>
  <c r="F188" i="27"/>
  <c r="F189" i="27"/>
  <c r="F190" i="27"/>
  <c r="F191" i="27"/>
  <c r="F192" i="27"/>
  <c r="F193" i="27"/>
  <c r="F194" i="27"/>
  <c r="F195" i="27"/>
  <c r="F196" i="27"/>
  <c r="F197" i="27"/>
  <c r="F198" i="27"/>
  <c r="F199" i="27"/>
  <c r="F200" i="27"/>
  <c r="F201" i="27"/>
  <c r="F202" i="27"/>
  <c r="F203" i="27"/>
  <c r="F204" i="27"/>
  <c r="F205" i="27"/>
  <c r="F206" i="27"/>
  <c r="F207" i="27"/>
  <c r="F208" i="27"/>
  <c r="F209" i="27"/>
  <c r="F210" i="27"/>
  <c r="F211" i="27"/>
  <c r="F212" i="27"/>
  <c r="F213" i="27"/>
  <c r="F214" i="27"/>
  <c r="F215" i="27"/>
  <c r="F216" i="27"/>
  <c r="F217" i="27"/>
  <c r="F218" i="27"/>
  <c r="F219" i="27"/>
  <c r="F220" i="27"/>
  <c r="F221" i="27"/>
  <c r="F222" i="27"/>
  <c r="F223" i="27"/>
  <c r="F224" i="27"/>
  <c r="F225" i="27"/>
  <c r="F226" i="27"/>
  <c r="F227" i="27"/>
  <c r="F228" i="27"/>
  <c r="F229" i="27"/>
  <c r="F230" i="27"/>
  <c r="F231" i="27"/>
  <c r="F232" i="27"/>
  <c r="F233" i="27"/>
  <c r="F234" i="27"/>
  <c r="F235" i="27"/>
  <c r="F236" i="27"/>
  <c r="F237" i="27"/>
  <c r="F238" i="27"/>
  <c r="F239" i="27"/>
  <c r="F240" i="27"/>
  <c r="F241" i="27"/>
  <c r="F242" i="27"/>
  <c r="F243" i="27"/>
  <c r="F244" i="27"/>
  <c r="F245" i="27"/>
  <c r="F246" i="27"/>
  <c r="F247" i="27"/>
  <c r="F248" i="27"/>
  <c r="F249" i="27"/>
  <c r="F250" i="27"/>
  <c r="F251" i="27"/>
  <c r="F252" i="27"/>
  <c r="F253" i="27"/>
  <c r="F254" i="27"/>
  <c r="F255" i="27"/>
  <c r="F256" i="27"/>
  <c r="F257" i="27"/>
  <c r="F258" i="27"/>
  <c r="F259" i="27"/>
  <c r="F260" i="27"/>
  <c r="F261" i="27"/>
  <c r="F262" i="27"/>
  <c r="F263" i="27"/>
  <c r="F264" i="27"/>
  <c r="F265" i="27"/>
  <c r="F266" i="27"/>
  <c r="F267" i="27"/>
  <c r="F268" i="27"/>
  <c r="F269" i="27"/>
  <c r="F270" i="27"/>
  <c r="F271" i="27"/>
  <c r="F272" i="27"/>
  <c r="F273" i="27"/>
  <c r="F274" i="27"/>
  <c r="F275" i="27"/>
  <c r="F276" i="27"/>
  <c r="F277" i="27"/>
  <c r="F278" i="27"/>
  <c r="F279" i="27"/>
  <c r="F280" i="27"/>
  <c r="F281" i="27"/>
  <c r="F282" i="27"/>
  <c r="F283" i="27"/>
  <c r="F284" i="27"/>
  <c r="F285" i="27"/>
  <c r="F286" i="27"/>
  <c r="F287" i="27"/>
  <c r="F288" i="27"/>
  <c r="F289" i="27"/>
  <c r="F290" i="27"/>
  <c r="F291" i="27"/>
  <c r="F292" i="27"/>
  <c r="F293" i="27"/>
  <c r="F294" i="27"/>
  <c r="F295" i="27"/>
  <c r="F296" i="27"/>
  <c r="F297" i="27"/>
  <c r="F298" i="27"/>
  <c r="F299" i="27"/>
  <c r="F300" i="27"/>
  <c r="F301" i="27"/>
  <c r="F302" i="27"/>
  <c r="F303" i="27"/>
  <c r="F304" i="27"/>
  <c r="F305" i="27"/>
  <c r="F306" i="27"/>
  <c r="F307" i="27"/>
  <c r="F308" i="27"/>
  <c r="F309" i="27"/>
  <c r="F310" i="27"/>
  <c r="F311" i="27"/>
  <c r="F312" i="27"/>
  <c r="F313" i="27"/>
  <c r="F314" i="27"/>
  <c r="F315" i="27"/>
  <c r="F316" i="27"/>
  <c r="F317" i="27"/>
  <c r="F318" i="27"/>
  <c r="F319" i="27"/>
  <c r="F320" i="27"/>
  <c r="F321" i="27"/>
  <c r="F322" i="27"/>
  <c r="F323" i="27"/>
  <c r="F324" i="27"/>
  <c r="F325" i="27"/>
  <c r="F326" i="27"/>
  <c r="F327" i="27"/>
  <c r="F328" i="27"/>
  <c r="F329" i="27"/>
  <c r="F330" i="27"/>
  <c r="F331" i="27"/>
  <c r="F332" i="27"/>
  <c r="F333" i="27"/>
  <c r="F334" i="27"/>
  <c r="F335" i="27"/>
  <c r="F336" i="27"/>
  <c r="F337" i="27"/>
  <c r="F338" i="27"/>
  <c r="F339" i="27"/>
  <c r="F340" i="27"/>
  <c r="F341" i="27"/>
  <c r="F342" i="27"/>
  <c r="F343" i="27"/>
  <c r="F344" i="27"/>
  <c r="F345" i="27"/>
  <c r="F346" i="27"/>
  <c r="F347" i="27"/>
  <c r="F348" i="27"/>
  <c r="F349" i="27"/>
  <c r="F350" i="27"/>
  <c r="F351" i="27"/>
  <c r="F352" i="27"/>
  <c r="F353" i="27"/>
  <c r="F354" i="27"/>
  <c r="F355" i="27"/>
  <c r="F356" i="27"/>
  <c r="F357" i="27"/>
  <c r="F358" i="27"/>
  <c r="F359" i="27"/>
  <c r="F360" i="27"/>
  <c r="F361" i="27"/>
  <c r="F362" i="27"/>
  <c r="F363" i="27"/>
  <c r="F364" i="27"/>
  <c r="F365" i="27"/>
  <c r="F366" i="27"/>
  <c r="F367" i="27"/>
  <c r="F368" i="27"/>
  <c r="F369" i="27"/>
  <c r="F370" i="27"/>
  <c r="F371" i="27"/>
  <c r="F372" i="27"/>
  <c r="F373" i="27"/>
  <c r="F374" i="27"/>
  <c r="F375" i="27"/>
  <c r="F376" i="27"/>
  <c r="F377" i="27"/>
  <c r="F378" i="27"/>
  <c r="F379" i="27"/>
  <c r="F380" i="27"/>
  <c r="F381" i="27"/>
  <c r="F382" i="27"/>
  <c r="F383" i="27"/>
  <c r="F384" i="27"/>
  <c r="F385" i="27"/>
  <c r="F386" i="27"/>
  <c r="F387" i="27"/>
  <c r="F388" i="27"/>
  <c r="F389" i="27"/>
  <c r="F390" i="27"/>
  <c r="F391" i="27"/>
  <c r="F392" i="27"/>
  <c r="F393" i="27"/>
  <c r="F394" i="27"/>
  <c r="F395" i="27"/>
  <c r="F396" i="27"/>
  <c r="F397" i="27"/>
  <c r="F398" i="27"/>
  <c r="F399" i="27"/>
  <c r="F400" i="27"/>
  <c r="F401" i="27"/>
  <c r="F402" i="27"/>
  <c r="F403" i="27"/>
  <c r="F404" i="27"/>
  <c r="F405" i="27"/>
  <c r="F406" i="27"/>
  <c r="F407" i="27"/>
  <c r="F408" i="27"/>
  <c r="F409" i="27"/>
  <c r="F410" i="27"/>
  <c r="F411" i="27"/>
  <c r="F412" i="27"/>
  <c r="F413" i="27"/>
  <c r="F414" i="27"/>
  <c r="F415" i="27"/>
  <c r="F416" i="27"/>
  <c r="F417" i="27"/>
  <c r="F418" i="27"/>
  <c r="F419" i="27"/>
  <c r="F420" i="27"/>
  <c r="F421" i="27"/>
  <c r="F422" i="27"/>
  <c r="F423" i="27"/>
  <c r="F424" i="27"/>
  <c r="F425" i="27"/>
  <c r="F426" i="27"/>
  <c r="F427" i="27"/>
  <c r="F428" i="27"/>
  <c r="F429" i="27"/>
  <c r="F430" i="27"/>
  <c r="F431" i="27"/>
  <c r="F432" i="27"/>
  <c r="F433" i="27"/>
  <c r="F434" i="27"/>
  <c r="F435" i="27"/>
  <c r="F436" i="27"/>
  <c r="F437" i="27"/>
  <c r="F438" i="27"/>
  <c r="F439" i="27"/>
  <c r="F440" i="27"/>
  <c r="F441" i="27"/>
  <c r="F442" i="27"/>
  <c r="F443" i="27"/>
  <c r="F444" i="27"/>
  <c r="F445" i="27"/>
  <c r="F446" i="27"/>
  <c r="F447" i="27"/>
  <c r="F448" i="27"/>
  <c r="F449" i="27"/>
  <c r="F450" i="27"/>
  <c r="F451" i="27"/>
  <c r="F452" i="27"/>
  <c r="F453" i="27"/>
  <c r="F454" i="27"/>
  <c r="F455" i="27"/>
  <c r="F456" i="27"/>
  <c r="F457" i="27"/>
  <c r="F458" i="27"/>
  <c r="F459" i="27"/>
  <c r="F460" i="27"/>
  <c r="F461" i="27"/>
  <c r="F462" i="27"/>
  <c r="F463" i="27"/>
  <c r="F464" i="27"/>
  <c r="F465" i="27"/>
  <c r="F466" i="27"/>
  <c r="F467" i="27"/>
  <c r="F468" i="27"/>
  <c r="F469" i="27"/>
  <c r="F470" i="27"/>
  <c r="F471" i="27"/>
  <c r="F472" i="27"/>
  <c r="F473" i="27"/>
  <c r="F474" i="27"/>
  <c r="F475" i="27"/>
  <c r="F476" i="27"/>
  <c r="F477" i="27"/>
  <c r="F478" i="27"/>
  <c r="F479" i="27"/>
  <c r="F480" i="27"/>
  <c r="F481" i="27"/>
  <c r="F482" i="27"/>
  <c r="F483" i="27"/>
  <c r="F484" i="27"/>
  <c r="F485" i="27"/>
  <c r="F486" i="27"/>
  <c r="F487" i="27"/>
  <c r="F488" i="27"/>
  <c r="F489" i="27"/>
  <c r="F490" i="27"/>
  <c r="F491" i="27"/>
  <c r="F492" i="27"/>
  <c r="F493" i="27"/>
  <c r="F494" i="27"/>
  <c r="F495" i="27"/>
  <c r="F496" i="27"/>
  <c r="F497" i="27"/>
  <c r="F498" i="27"/>
  <c r="F499" i="27"/>
  <c r="F3" i="27"/>
  <c r="BQ501" i="35"/>
  <c r="BQ500" i="35"/>
  <c r="BQ499" i="35"/>
  <c r="BQ498" i="35"/>
  <c r="BQ497" i="35"/>
  <c r="BQ496" i="35"/>
  <c r="BQ495" i="35"/>
  <c r="BQ494" i="35"/>
  <c r="BQ493" i="35"/>
  <c r="BQ492" i="35"/>
  <c r="BQ491" i="35"/>
  <c r="BQ490" i="35"/>
  <c r="BQ489" i="35"/>
  <c r="BQ488" i="35"/>
  <c r="BQ487" i="35"/>
  <c r="BQ486" i="35"/>
  <c r="BQ485" i="35"/>
  <c r="BQ484" i="35"/>
  <c r="BQ483" i="35"/>
  <c r="BQ482" i="35"/>
  <c r="BQ481" i="35"/>
  <c r="BQ480" i="35"/>
  <c r="BQ479" i="35"/>
  <c r="BQ478" i="35"/>
  <c r="BQ477" i="35"/>
  <c r="BQ476" i="35"/>
  <c r="BQ475" i="35"/>
  <c r="BQ474" i="35"/>
  <c r="BQ473" i="35"/>
  <c r="BQ472" i="35"/>
  <c r="BQ471" i="35"/>
  <c r="BQ470" i="35"/>
  <c r="BQ469" i="35"/>
  <c r="BQ468" i="35"/>
  <c r="BQ467" i="35"/>
  <c r="BQ466" i="35"/>
  <c r="BQ465" i="35"/>
  <c r="BQ464" i="35"/>
  <c r="BQ463" i="35"/>
  <c r="BQ462" i="35"/>
  <c r="BQ461" i="35"/>
  <c r="BQ460" i="35"/>
  <c r="BQ459" i="35"/>
  <c r="BQ458" i="35"/>
  <c r="BQ457" i="35"/>
  <c r="BQ456" i="35"/>
  <c r="BQ455" i="35"/>
  <c r="BQ454" i="35"/>
  <c r="BQ453" i="35"/>
  <c r="BQ452" i="35"/>
  <c r="BQ451" i="35"/>
  <c r="BQ450" i="35"/>
  <c r="BQ449" i="35"/>
  <c r="BQ448" i="35"/>
  <c r="BQ447" i="35"/>
  <c r="BQ446" i="35"/>
  <c r="BQ445" i="35"/>
  <c r="BQ444" i="35"/>
  <c r="BQ443" i="35"/>
  <c r="BQ442" i="35"/>
  <c r="BQ441" i="35"/>
  <c r="BQ440" i="35"/>
  <c r="BQ439" i="35"/>
  <c r="BQ438" i="35"/>
  <c r="BQ437" i="35"/>
  <c r="BQ436" i="35"/>
  <c r="BQ435" i="35"/>
  <c r="BQ434" i="35"/>
  <c r="BQ433" i="35"/>
  <c r="BQ432" i="35"/>
  <c r="BQ431" i="35"/>
  <c r="BQ430" i="35"/>
  <c r="BQ429" i="35"/>
  <c r="BQ428" i="35"/>
  <c r="BQ427" i="35"/>
  <c r="BQ426" i="35"/>
  <c r="BQ425" i="35"/>
  <c r="BQ424" i="35"/>
  <c r="BQ423" i="35"/>
  <c r="BQ422" i="35"/>
  <c r="BQ421" i="35"/>
  <c r="BQ420" i="35"/>
  <c r="BQ419" i="35"/>
  <c r="BQ418" i="35"/>
  <c r="BQ417" i="35"/>
  <c r="BQ416" i="35"/>
  <c r="BQ415" i="35"/>
  <c r="BQ414" i="35"/>
  <c r="BQ413" i="35"/>
  <c r="BQ412" i="35"/>
  <c r="BQ411" i="35"/>
  <c r="BQ410" i="35"/>
  <c r="BQ409" i="35"/>
  <c r="BQ408" i="35"/>
  <c r="BQ407" i="35"/>
  <c r="BQ406" i="35"/>
  <c r="BQ405" i="35"/>
  <c r="BQ404" i="35"/>
  <c r="BQ403" i="35"/>
  <c r="BQ402" i="35"/>
  <c r="BQ401" i="35"/>
  <c r="BQ400" i="35"/>
  <c r="BQ399" i="35"/>
  <c r="BQ398" i="35"/>
  <c r="BQ397" i="35"/>
  <c r="BQ396" i="35"/>
  <c r="BQ395" i="35"/>
  <c r="BQ394" i="35"/>
  <c r="BQ393" i="35"/>
  <c r="BQ392" i="35"/>
  <c r="BQ391" i="35"/>
  <c r="BQ390" i="35"/>
  <c r="BQ389" i="35"/>
  <c r="BQ388" i="35"/>
  <c r="BQ387" i="35"/>
  <c r="BQ386" i="35"/>
  <c r="BQ385" i="35"/>
  <c r="BQ384" i="35"/>
  <c r="BQ383" i="35"/>
  <c r="BQ382" i="35"/>
  <c r="BQ381" i="35"/>
  <c r="BQ380" i="35"/>
  <c r="BQ379" i="35"/>
  <c r="BQ378" i="35"/>
  <c r="BQ377" i="35"/>
  <c r="BQ376" i="35"/>
  <c r="BQ375" i="35"/>
  <c r="BQ374" i="35"/>
  <c r="BQ373" i="35"/>
  <c r="BQ372" i="35"/>
  <c r="BQ371" i="35"/>
  <c r="BQ370" i="35"/>
  <c r="BQ369" i="35"/>
  <c r="BQ368" i="35"/>
  <c r="BQ367" i="35"/>
  <c r="BQ366" i="35"/>
  <c r="BQ365" i="35"/>
  <c r="BQ364" i="35"/>
  <c r="BQ363" i="35"/>
  <c r="BQ362" i="35"/>
  <c r="BQ361" i="35"/>
  <c r="BQ360" i="35"/>
  <c r="BQ359" i="35"/>
  <c r="BQ358" i="35"/>
  <c r="BQ357" i="35"/>
  <c r="BQ356" i="35"/>
  <c r="BQ355" i="35"/>
  <c r="BQ354" i="35"/>
  <c r="BQ353" i="35"/>
  <c r="BQ352" i="35"/>
  <c r="BQ351" i="35"/>
  <c r="BQ350" i="35"/>
  <c r="BQ349" i="35"/>
  <c r="BQ348" i="35"/>
  <c r="BQ347" i="35"/>
  <c r="BQ346" i="35"/>
  <c r="BQ345" i="35"/>
  <c r="BQ344" i="35"/>
  <c r="BQ343" i="35"/>
  <c r="BQ342" i="35"/>
  <c r="BQ341" i="35"/>
  <c r="BQ340" i="35"/>
  <c r="BQ339" i="35"/>
  <c r="BQ338" i="35"/>
  <c r="BQ337" i="35"/>
  <c r="BQ336" i="35"/>
  <c r="BQ335" i="35"/>
  <c r="BQ334" i="35"/>
  <c r="BQ333" i="35"/>
  <c r="BQ332" i="35"/>
  <c r="BQ331" i="35"/>
  <c r="BQ330" i="35"/>
  <c r="BQ329" i="35"/>
  <c r="BQ328" i="35"/>
  <c r="BQ327" i="35"/>
  <c r="BQ326" i="35"/>
  <c r="BQ325" i="35"/>
  <c r="BQ324" i="35"/>
  <c r="BQ323" i="35"/>
  <c r="BQ322" i="35"/>
  <c r="BQ321" i="35"/>
  <c r="BQ320" i="35"/>
  <c r="BQ319" i="35"/>
  <c r="BQ318" i="35"/>
  <c r="BQ317" i="35"/>
  <c r="BQ316" i="35"/>
  <c r="BQ315" i="35"/>
  <c r="BQ314" i="35"/>
  <c r="BQ313" i="35"/>
  <c r="BQ312" i="35"/>
  <c r="BQ311" i="35"/>
  <c r="BQ310" i="35"/>
  <c r="BQ309" i="35"/>
  <c r="BQ308" i="35"/>
  <c r="BQ307" i="35"/>
  <c r="BQ306" i="35"/>
  <c r="BQ305" i="35"/>
  <c r="BQ304" i="35"/>
  <c r="BQ303" i="35"/>
  <c r="BQ302" i="35"/>
  <c r="BQ301" i="35"/>
  <c r="BQ300" i="35"/>
  <c r="BQ299" i="35"/>
  <c r="BQ298" i="35"/>
  <c r="BQ297" i="35"/>
  <c r="BQ296" i="35"/>
  <c r="BQ295" i="35"/>
  <c r="BQ294" i="35"/>
  <c r="BQ293" i="35"/>
  <c r="BQ292" i="35"/>
  <c r="BQ291" i="35"/>
  <c r="BQ290" i="35"/>
  <c r="BQ289" i="35"/>
  <c r="BQ288" i="35"/>
  <c r="BQ287" i="35"/>
  <c r="BQ286" i="35"/>
  <c r="BQ285" i="35"/>
  <c r="BQ284" i="35"/>
  <c r="BQ283" i="35"/>
  <c r="BQ282" i="35"/>
  <c r="BQ281" i="35"/>
  <c r="BQ280" i="35"/>
  <c r="BQ279" i="35"/>
  <c r="BQ278" i="35"/>
  <c r="BQ277" i="35"/>
  <c r="BQ276" i="35"/>
  <c r="BQ275" i="35"/>
  <c r="BQ274" i="35"/>
  <c r="BQ273" i="35"/>
  <c r="BQ272" i="35"/>
  <c r="BQ271" i="35"/>
  <c r="BQ270" i="35"/>
  <c r="BQ269" i="35"/>
  <c r="BQ268" i="35"/>
  <c r="BQ267" i="35"/>
  <c r="BQ266" i="35"/>
  <c r="BQ265" i="35"/>
  <c r="BQ264" i="35"/>
  <c r="BQ263" i="35"/>
  <c r="BQ262" i="35"/>
  <c r="BQ261" i="35"/>
  <c r="BQ260" i="35"/>
  <c r="BQ259" i="35"/>
  <c r="BQ258" i="35"/>
  <c r="BQ257" i="35"/>
  <c r="BQ256" i="35"/>
  <c r="BQ255" i="35"/>
  <c r="BQ254" i="35"/>
  <c r="BQ253" i="35"/>
  <c r="BQ252" i="35"/>
  <c r="BQ251" i="35"/>
  <c r="BQ250" i="35"/>
  <c r="BQ249" i="35"/>
  <c r="BQ248" i="35"/>
  <c r="BQ247" i="35"/>
  <c r="BQ246" i="35"/>
  <c r="BQ245" i="35"/>
  <c r="BQ244" i="35"/>
  <c r="BQ243" i="35"/>
  <c r="BQ242" i="35"/>
  <c r="BQ241" i="35"/>
  <c r="BQ240" i="35"/>
  <c r="BQ239" i="35"/>
  <c r="BQ238" i="35"/>
  <c r="BQ237" i="35"/>
  <c r="BQ236" i="35"/>
  <c r="BQ235" i="35"/>
  <c r="BQ234" i="35"/>
  <c r="BQ233" i="35"/>
  <c r="BQ232" i="35"/>
  <c r="BQ231" i="35"/>
  <c r="BQ230" i="35"/>
  <c r="BQ229" i="35"/>
  <c r="BQ228" i="35"/>
  <c r="BQ227" i="35"/>
  <c r="BQ226" i="35"/>
  <c r="BQ225" i="35"/>
  <c r="BQ224" i="35"/>
  <c r="BQ223" i="35"/>
  <c r="BQ222" i="35"/>
  <c r="BQ221" i="35"/>
  <c r="BQ220" i="35"/>
  <c r="BQ219" i="35"/>
  <c r="BQ218" i="35"/>
  <c r="BQ217" i="35"/>
  <c r="BQ216" i="35"/>
  <c r="BQ215" i="35"/>
  <c r="BQ214" i="35"/>
  <c r="BQ213" i="35"/>
  <c r="BQ212" i="35"/>
  <c r="BQ211" i="35"/>
  <c r="BQ210" i="35"/>
  <c r="BQ209" i="35"/>
  <c r="BQ208" i="35"/>
  <c r="BQ207" i="35"/>
  <c r="BQ206" i="35"/>
  <c r="BQ205" i="35"/>
  <c r="BQ204" i="35"/>
  <c r="BQ203" i="35"/>
  <c r="BQ202" i="35"/>
  <c r="BQ201" i="35"/>
  <c r="BQ200" i="35"/>
  <c r="BQ199" i="35"/>
  <c r="BQ198" i="35"/>
  <c r="BQ197" i="35"/>
  <c r="BQ196" i="35"/>
  <c r="BQ195" i="35"/>
  <c r="BQ194" i="35"/>
  <c r="BQ193" i="35"/>
  <c r="BQ192" i="35"/>
  <c r="BQ191" i="35"/>
  <c r="BQ190" i="35"/>
  <c r="BQ189" i="35"/>
  <c r="BQ188" i="35"/>
  <c r="BQ187" i="35"/>
  <c r="BQ186" i="35"/>
  <c r="BQ185" i="35"/>
  <c r="BQ184" i="35"/>
  <c r="BQ183" i="35"/>
  <c r="BQ182" i="35"/>
  <c r="BQ181" i="35"/>
  <c r="BQ180" i="35"/>
  <c r="BQ179" i="35"/>
  <c r="BQ178" i="35"/>
  <c r="BQ177" i="35"/>
  <c r="BQ176" i="35"/>
  <c r="BQ175" i="35"/>
  <c r="BQ174" i="35"/>
  <c r="BQ173" i="35"/>
  <c r="BQ172" i="35"/>
  <c r="BQ171" i="35"/>
  <c r="BQ170" i="35"/>
  <c r="BQ169" i="35"/>
  <c r="BQ168" i="35"/>
  <c r="BQ167" i="35"/>
  <c r="BQ166" i="35"/>
  <c r="BQ165" i="35"/>
  <c r="BQ164" i="35"/>
  <c r="BQ163" i="35"/>
  <c r="BQ162" i="35"/>
  <c r="BQ161" i="35"/>
  <c r="BQ160" i="35"/>
  <c r="BQ159" i="35"/>
  <c r="BQ158" i="35"/>
  <c r="BQ157" i="35"/>
  <c r="BQ156" i="35"/>
  <c r="BQ155" i="35"/>
  <c r="BQ154" i="35"/>
  <c r="BQ153" i="35"/>
  <c r="BQ152" i="35"/>
  <c r="BQ151" i="35"/>
  <c r="BQ150" i="35"/>
  <c r="BQ149" i="35"/>
  <c r="BQ148" i="35"/>
  <c r="BQ147" i="35"/>
  <c r="BQ146" i="35"/>
  <c r="BQ145" i="35"/>
  <c r="BQ144" i="35"/>
  <c r="BQ143" i="35"/>
  <c r="BQ142" i="35"/>
  <c r="BQ141" i="35"/>
  <c r="BQ140" i="35"/>
  <c r="BQ139" i="35"/>
  <c r="BQ138" i="35"/>
  <c r="BQ137" i="35"/>
  <c r="BQ136" i="35"/>
  <c r="BQ135" i="35"/>
  <c r="BQ134" i="35"/>
  <c r="BQ133" i="35"/>
  <c r="BQ132" i="35"/>
  <c r="BQ131" i="35"/>
  <c r="BQ130" i="35"/>
  <c r="BQ129" i="35"/>
  <c r="BQ128" i="35"/>
  <c r="BQ127" i="35"/>
  <c r="BQ126" i="35"/>
  <c r="BQ125" i="35"/>
  <c r="BQ124" i="35"/>
  <c r="BQ123" i="35"/>
  <c r="BQ122" i="35"/>
  <c r="BQ121" i="35"/>
  <c r="BQ120" i="35"/>
  <c r="BQ119" i="35"/>
  <c r="BQ118" i="35"/>
  <c r="BQ117" i="35"/>
  <c r="BQ116" i="35"/>
  <c r="BQ115" i="35"/>
  <c r="BQ114" i="35"/>
  <c r="BQ113" i="35"/>
  <c r="BQ112" i="35"/>
  <c r="BQ111" i="35"/>
  <c r="BQ110" i="35"/>
  <c r="BQ109" i="35"/>
  <c r="BQ108" i="35"/>
  <c r="BQ107" i="35"/>
  <c r="BQ106" i="35"/>
  <c r="BQ105" i="35"/>
  <c r="BQ104" i="35"/>
  <c r="BQ103" i="35"/>
  <c r="BQ102" i="35"/>
  <c r="BQ101" i="35"/>
  <c r="BQ100" i="35"/>
  <c r="BQ99" i="35"/>
  <c r="BQ98" i="35"/>
  <c r="BQ97" i="35"/>
  <c r="BQ96" i="35"/>
  <c r="BQ95" i="35"/>
  <c r="BQ94" i="35"/>
  <c r="BQ93" i="35"/>
  <c r="BQ92" i="35"/>
  <c r="BQ91" i="35"/>
  <c r="BQ90" i="35"/>
  <c r="BQ89" i="35"/>
  <c r="BQ88" i="35"/>
  <c r="BQ87" i="35"/>
  <c r="BQ86" i="35"/>
  <c r="BQ85" i="35"/>
  <c r="BQ84" i="35"/>
  <c r="BQ83" i="35"/>
  <c r="BQ82" i="35"/>
  <c r="BQ81" i="35"/>
  <c r="BQ80" i="35"/>
  <c r="BQ79" i="35"/>
  <c r="BQ78" i="35"/>
  <c r="BQ77" i="35"/>
  <c r="BQ76" i="35"/>
  <c r="BQ75" i="35"/>
  <c r="BQ74" i="35"/>
  <c r="BQ73" i="35"/>
  <c r="BQ72" i="35"/>
  <c r="BQ71" i="35"/>
  <c r="BQ70" i="35"/>
  <c r="BQ69" i="35"/>
  <c r="BQ68" i="35"/>
  <c r="BQ67" i="35"/>
  <c r="BQ66" i="35"/>
  <c r="BQ65" i="35"/>
  <c r="BQ64" i="35"/>
  <c r="BQ63" i="35"/>
  <c r="BQ62" i="35"/>
  <c r="BQ61" i="35"/>
  <c r="BQ60" i="35"/>
  <c r="BQ59" i="35"/>
  <c r="BQ58" i="35"/>
  <c r="BQ57" i="35"/>
  <c r="BQ56" i="35"/>
  <c r="BQ55" i="35"/>
  <c r="BQ54" i="35"/>
  <c r="BQ53" i="35"/>
  <c r="BQ52" i="35"/>
  <c r="BQ51" i="35"/>
  <c r="BQ50" i="35"/>
  <c r="BQ49" i="35"/>
  <c r="BQ48" i="35"/>
  <c r="BQ47" i="35"/>
  <c r="BQ46" i="35"/>
  <c r="BQ45" i="35"/>
  <c r="BQ44" i="35"/>
  <c r="BQ43" i="35"/>
  <c r="BQ42" i="35"/>
  <c r="BQ41" i="35"/>
  <c r="BQ40" i="35"/>
  <c r="BQ39" i="35"/>
  <c r="BQ38" i="35"/>
  <c r="BQ37" i="35"/>
  <c r="BQ36" i="35"/>
  <c r="BQ35" i="35"/>
  <c r="BQ34" i="35"/>
  <c r="BQ33" i="35"/>
  <c r="BQ32" i="35"/>
  <c r="BQ31" i="35"/>
  <c r="BQ30" i="35"/>
  <c r="BQ29" i="35"/>
  <c r="BQ28" i="35"/>
  <c r="BQ27" i="35"/>
  <c r="BQ26" i="35"/>
  <c r="BQ25" i="35"/>
  <c r="BQ24" i="35"/>
  <c r="BQ23" i="35"/>
  <c r="BQ22" i="35"/>
  <c r="BQ21" i="35"/>
  <c r="BQ20" i="35"/>
  <c r="BQ19" i="35"/>
  <c r="BQ18" i="35"/>
  <c r="BQ17" i="35"/>
  <c r="BQ16" i="35"/>
  <c r="BQ15" i="35"/>
  <c r="BQ14" i="35"/>
  <c r="BQ13" i="35"/>
  <c r="BQ12" i="35"/>
  <c r="BQ11" i="35"/>
  <c r="BQ10" i="35"/>
  <c r="BQ9" i="35"/>
  <c r="BQ8" i="35"/>
  <c r="BQ7" i="35"/>
  <c r="BQ6" i="35"/>
  <c r="BQ5" i="35"/>
  <c r="BR5" i="21"/>
  <c r="BR6" i="21"/>
  <c r="BR7" i="21"/>
  <c r="BR8" i="21"/>
  <c r="BR9" i="21"/>
  <c r="BR10" i="21"/>
  <c r="BR11" i="21"/>
  <c r="BR12" i="21"/>
  <c r="BR13" i="21"/>
  <c r="BR14" i="21"/>
  <c r="BR15" i="21"/>
  <c r="BR16" i="21"/>
  <c r="BR17" i="21"/>
  <c r="BR18" i="21"/>
  <c r="BR19" i="21"/>
  <c r="BR20" i="21"/>
  <c r="BR21" i="21"/>
  <c r="BR22" i="21"/>
  <c r="BR23" i="21"/>
  <c r="BR24" i="21"/>
  <c r="BR25" i="21"/>
  <c r="BR26" i="21"/>
  <c r="BR27" i="21"/>
  <c r="BR28" i="21"/>
  <c r="BR29" i="21"/>
  <c r="BR30" i="21"/>
  <c r="BR31" i="21"/>
  <c r="BR32" i="21"/>
  <c r="BR33" i="21"/>
  <c r="BR34" i="21"/>
  <c r="BR35" i="21"/>
  <c r="BR36" i="21"/>
  <c r="BR37" i="21"/>
  <c r="BR38" i="21"/>
  <c r="BR39" i="21"/>
  <c r="BR40" i="21"/>
  <c r="BR41" i="21"/>
  <c r="BR42" i="21"/>
  <c r="BR43" i="21"/>
  <c r="BR44" i="21"/>
  <c r="BR45" i="21"/>
  <c r="BR46" i="21"/>
  <c r="BR47" i="21"/>
  <c r="BR48" i="21"/>
  <c r="BR49" i="21"/>
  <c r="BR50" i="21"/>
  <c r="BR51" i="21"/>
  <c r="BR52" i="21"/>
  <c r="BR53" i="21"/>
  <c r="BR54" i="21"/>
  <c r="BR55" i="21"/>
  <c r="BR56" i="21"/>
  <c r="BR57" i="21"/>
  <c r="BR58" i="21"/>
  <c r="BR59" i="21"/>
  <c r="BR60" i="21"/>
  <c r="BR61" i="21"/>
  <c r="BR62" i="21"/>
  <c r="BR63" i="21"/>
  <c r="BR64" i="21"/>
  <c r="BR65" i="21"/>
  <c r="BR66" i="21"/>
  <c r="BR67" i="21"/>
  <c r="BR68" i="21"/>
  <c r="BR69" i="21"/>
  <c r="BR70" i="21"/>
  <c r="BR71" i="21"/>
  <c r="BR72" i="21"/>
  <c r="BR73" i="21"/>
  <c r="BR74" i="21"/>
  <c r="BR75" i="21"/>
  <c r="BR76" i="21"/>
  <c r="BR77" i="21"/>
  <c r="BR78" i="21"/>
  <c r="BR79" i="21"/>
  <c r="BR80" i="21"/>
  <c r="BR81" i="21"/>
  <c r="BR82" i="21"/>
  <c r="BR83" i="21"/>
  <c r="BR84" i="21"/>
  <c r="BR85" i="21"/>
  <c r="BR86" i="21"/>
  <c r="BR87" i="21"/>
  <c r="BR88" i="21"/>
  <c r="BR89" i="21"/>
  <c r="BR90" i="21"/>
  <c r="BR91" i="21"/>
  <c r="BR92" i="21"/>
  <c r="BR93" i="21"/>
  <c r="BR94" i="21"/>
  <c r="BR95" i="21"/>
  <c r="BR96" i="21"/>
  <c r="BR97" i="21"/>
  <c r="BR98" i="21"/>
  <c r="BR99" i="21"/>
  <c r="BR100" i="21"/>
  <c r="BR101" i="21"/>
  <c r="BR102" i="21"/>
  <c r="BR103" i="21"/>
  <c r="BR104" i="21"/>
  <c r="BR105" i="21"/>
  <c r="BR106" i="21"/>
  <c r="BR107" i="21"/>
  <c r="BR108" i="21"/>
  <c r="BR109" i="21"/>
  <c r="BR110" i="21"/>
  <c r="BR111" i="21"/>
  <c r="BR112" i="21"/>
  <c r="BR113" i="21"/>
  <c r="BR114" i="21"/>
  <c r="BR115" i="21"/>
  <c r="BR116" i="21"/>
  <c r="BR117" i="21"/>
  <c r="BR118" i="21"/>
  <c r="BR119" i="21"/>
  <c r="BR120" i="21"/>
  <c r="BR121" i="21"/>
  <c r="BR122" i="21"/>
  <c r="BR123" i="21"/>
  <c r="BR124" i="21"/>
  <c r="BR125" i="21"/>
  <c r="BR126" i="21"/>
  <c r="BR127" i="21"/>
  <c r="BR128" i="21"/>
  <c r="BR129" i="21"/>
  <c r="BR130" i="21"/>
  <c r="BR131" i="21"/>
  <c r="BR132" i="21"/>
  <c r="BR133" i="21"/>
  <c r="BR134" i="21"/>
  <c r="BR135" i="21"/>
  <c r="BR136" i="21"/>
  <c r="BR137" i="21"/>
  <c r="BR138" i="21"/>
  <c r="BR139" i="21"/>
  <c r="BR140" i="21"/>
  <c r="BR141" i="21"/>
  <c r="BR142" i="21"/>
  <c r="BR143" i="21"/>
  <c r="BR144" i="21"/>
  <c r="BR145" i="21"/>
  <c r="BR146" i="21"/>
  <c r="BR147" i="21"/>
  <c r="BR148" i="21"/>
  <c r="BR149" i="21"/>
  <c r="BR150" i="21"/>
  <c r="BR151" i="21"/>
  <c r="BR152" i="21"/>
  <c r="BR153" i="21"/>
  <c r="BR154" i="21"/>
  <c r="BR155" i="21"/>
  <c r="BR156" i="21"/>
  <c r="BR157" i="21"/>
  <c r="BR158" i="21"/>
  <c r="BR159" i="21"/>
  <c r="BR160" i="21"/>
  <c r="BR161" i="21"/>
  <c r="BR162" i="21"/>
  <c r="BR163" i="21"/>
  <c r="BR164" i="21"/>
  <c r="BR165" i="21"/>
  <c r="BR166" i="21"/>
  <c r="BR167" i="21"/>
  <c r="BR168" i="21"/>
  <c r="BR169" i="21"/>
  <c r="BR170" i="21"/>
  <c r="BR171" i="21"/>
  <c r="BR172" i="21"/>
  <c r="BR173" i="21"/>
  <c r="BR174" i="21"/>
  <c r="BR175" i="21"/>
  <c r="BR176" i="21"/>
  <c r="BR177" i="21"/>
  <c r="BR178" i="21"/>
  <c r="BR179" i="21"/>
  <c r="BR180" i="21"/>
  <c r="BR181" i="21"/>
  <c r="BR182" i="21"/>
  <c r="BR183" i="21"/>
  <c r="BR184" i="21"/>
  <c r="BR185" i="21"/>
  <c r="BR186" i="21"/>
  <c r="BR187" i="21"/>
  <c r="BR188" i="21"/>
  <c r="BR189" i="21"/>
  <c r="BR190" i="21"/>
  <c r="BR191" i="21"/>
  <c r="BR192" i="21"/>
  <c r="BR193" i="21"/>
  <c r="BR194" i="21"/>
  <c r="BR195" i="21"/>
  <c r="BR196" i="21"/>
  <c r="BR197" i="21"/>
  <c r="BR198" i="21"/>
  <c r="BR199" i="21"/>
  <c r="BR200" i="21"/>
  <c r="BR201" i="21"/>
  <c r="BR202" i="21"/>
  <c r="BR203" i="21"/>
  <c r="BR204" i="21"/>
  <c r="BR205" i="21"/>
  <c r="BR206" i="21"/>
  <c r="BR207" i="21"/>
  <c r="BR208" i="21"/>
  <c r="BR209" i="21"/>
  <c r="BR210" i="21"/>
  <c r="BR211" i="21"/>
  <c r="BR212" i="21"/>
  <c r="BR213" i="21"/>
  <c r="BR214" i="21"/>
  <c r="BR215" i="21"/>
  <c r="BR216" i="21"/>
  <c r="BR217" i="21"/>
  <c r="BR218" i="21"/>
  <c r="BR219" i="21"/>
  <c r="BR220" i="21"/>
  <c r="BR221" i="21"/>
  <c r="BR222" i="21"/>
  <c r="BR223" i="21"/>
  <c r="BR224" i="21"/>
  <c r="BR225" i="21"/>
  <c r="BR226" i="21"/>
  <c r="BR227" i="21"/>
  <c r="BR228" i="21"/>
  <c r="BR229" i="21"/>
  <c r="BR230" i="21"/>
  <c r="BR231" i="21"/>
  <c r="BR232" i="21"/>
  <c r="BR233" i="21"/>
  <c r="BR234" i="21"/>
  <c r="BR235" i="21"/>
  <c r="BR236" i="21"/>
  <c r="BR237" i="21"/>
  <c r="BR238" i="21"/>
  <c r="BR239" i="21"/>
  <c r="BR240" i="21"/>
  <c r="BR241" i="21"/>
  <c r="BR242" i="21"/>
  <c r="BR243" i="21"/>
  <c r="BR244" i="21"/>
  <c r="BR245" i="21"/>
  <c r="BR246" i="21"/>
  <c r="BR247" i="21"/>
  <c r="BR248" i="21"/>
  <c r="BR249" i="21"/>
  <c r="BR250" i="21"/>
  <c r="BR251" i="21"/>
  <c r="BR252" i="21"/>
  <c r="BR253" i="21"/>
  <c r="BR254" i="21"/>
  <c r="BR255" i="21"/>
  <c r="BR256" i="21"/>
  <c r="BR257" i="21"/>
  <c r="BR258" i="21"/>
  <c r="BR259" i="21"/>
  <c r="BR260" i="21"/>
  <c r="BR261" i="21"/>
  <c r="BR262" i="21"/>
  <c r="BR263" i="21"/>
  <c r="BR264" i="21"/>
  <c r="BR265" i="21"/>
  <c r="BR266" i="21"/>
  <c r="BR267" i="21"/>
  <c r="BR268" i="21"/>
  <c r="BR269" i="21"/>
  <c r="BR270" i="21"/>
  <c r="BR271" i="21"/>
  <c r="BR272" i="21"/>
  <c r="BR273" i="21"/>
  <c r="BR274" i="21"/>
  <c r="BR275" i="21"/>
  <c r="BR276" i="21"/>
  <c r="BR277" i="21"/>
  <c r="BR278" i="21"/>
  <c r="BR279" i="21"/>
  <c r="BR280" i="21"/>
  <c r="BR281" i="21"/>
  <c r="BR282" i="21"/>
  <c r="BR283" i="21"/>
  <c r="BR284" i="21"/>
  <c r="BR285" i="21"/>
  <c r="BR286" i="21"/>
  <c r="BR287" i="21"/>
  <c r="BR288" i="21"/>
  <c r="BR289" i="21"/>
  <c r="BR290" i="21"/>
  <c r="BR291" i="21"/>
  <c r="BR292" i="21"/>
  <c r="BR293" i="21"/>
  <c r="BR294" i="21"/>
  <c r="BR295" i="21"/>
  <c r="BR296" i="21"/>
  <c r="BR297" i="21"/>
  <c r="BR298" i="21"/>
  <c r="BR299" i="21"/>
  <c r="BR300" i="21"/>
  <c r="BR301" i="21"/>
  <c r="BR302" i="21"/>
  <c r="BR303" i="21"/>
  <c r="BR304" i="21"/>
  <c r="BR305" i="21"/>
  <c r="BR306" i="21"/>
  <c r="BR307" i="21"/>
  <c r="BR308" i="21"/>
  <c r="BR309" i="21"/>
  <c r="BR310" i="21"/>
  <c r="BR311" i="21"/>
  <c r="BR312" i="21"/>
  <c r="BR313" i="21"/>
  <c r="BR314" i="21"/>
  <c r="BR315" i="21"/>
  <c r="BR316" i="21"/>
  <c r="BR317" i="21"/>
  <c r="BR318" i="21"/>
  <c r="BR319" i="21"/>
  <c r="BR320" i="21"/>
  <c r="BR321" i="21"/>
  <c r="BR322" i="21"/>
  <c r="BR323" i="21"/>
  <c r="BR324" i="21"/>
  <c r="BR325" i="21"/>
  <c r="BR326" i="21"/>
  <c r="BR327" i="21"/>
  <c r="BR328" i="21"/>
  <c r="BR329" i="21"/>
  <c r="BR330" i="21"/>
  <c r="BR331" i="21"/>
  <c r="BR332" i="21"/>
  <c r="BR333" i="21"/>
  <c r="BR334" i="21"/>
  <c r="BR335" i="21"/>
  <c r="BR336" i="21"/>
  <c r="BR337" i="21"/>
  <c r="BR338" i="21"/>
  <c r="BR339" i="21"/>
  <c r="BR340" i="21"/>
  <c r="BR341" i="21"/>
  <c r="BR342" i="21"/>
  <c r="BR343" i="21"/>
  <c r="BR344" i="21"/>
  <c r="BR345" i="21"/>
  <c r="BR346" i="21"/>
  <c r="BR347" i="21"/>
  <c r="BR348" i="21"/>
  <c r="BR349" i="21"/>
  <c r="BR350" i="21"/>
  <c r="BR351" i="21"/>
  <c r="BR352" i="21"/>
  <c r="BR353" i="21"/>
  <c r="BR354" i="21"/>
  <c r="BR355" i="21"/>
  <c r="BR356" i="21"/>
  <c r="BR357" i="21"/>
  <c r="BR358" i="21"/>
  <c r="BR359" i="21"/>
  <c r="BR360" i="21"/>
  <c r="BR361" i="21"/>
  <c r="BR362" i="21"/>
  <c r="BR363" i="21"/>
  <c r="BR364" i="21"/>
  <c r="BR365" i="21"/>
  <c r="BR366" i="21"/>
  <c r="BR367" i="21"/>
  <c r="BR368" i="21"/>
  <c r="BR369" i="21"/>
  <c r="BR370" i="21"/>
  <c r="BR371" i="21"/>
  <c r="BR372" i="21"/>
  <c r="BR373" i="21"/>
  <c r="BR374" i="21"/>
  <c r="BR375" i="21"/>
  <c r="BR376" i="21"/>
  <c r="BR377" i="21"/>
  <c r="BR378" i="21"/>
  <c r="BR379" i="21"/>
  <c r="BR380" i="21"/>
  <c r="BR381" i="21"/>
  <c r="BR382" i="21"/>
  <c r="BR383" i="21"/>
  <c r="BR384" i="21"/>
  <c r="BR385" i="21"/>
  <c r="BR386" i="21"/>
  <c r="BR387" i="21"/>
  <c r="BR388" i="21"/>
  <c r="BR389" i="21"/>
  <c r="BR390" i="21"/>
  <c r="BR391" i="21"/>
  <c r="BR392" i="21"/>
  <c r="BR393" i="21"/>
  <c r="BR394" i="21"/>
  <c r="BR395" i="21"/>
  <c r="BR396" i="21"/>
  <c r="BR397" i="21"/>
  <c r="BR398" i="21"/>
  <c r="BR399" i="21"/>
  <c r="BR400" i="21"/>
  <c r="BR401" i="21"/>
  <c r="BR402" i="21"/>
  <c r="BR403" i="21"/>
  <c r="BR404" i="21"/>
  <c r="BR405" i="21"/>
  <c r="BR406" i="21"/>
  <c r="BR407" i="21"/>
  <c r="BR408" i="21"/>
  <c r="BR409" i="21"/>
  <c r="BR410" i="21"/>
  <c r="BR411" i="21"/>
  <c r="BR412" i="21"/>
  <c r="BR413" i="21"/>
  <c r="BR414" i="21"/>
  <c r="BR415" i="21"/>
  <c r="BR416" i="21"/>
  <c r="BR417" i="21"/>
  <c r="BR418" i="21"/>
  <c r="BR419" i="21"/>
  <c r="BR420" i="21"/>
  <c r="BR421" i="21"/>
  <c r="BR422" i="21"/>
  <c r="BR423" i="21"/>
  <c r="BR424" i="21"/>
  <c r="BR425" i="21"/>
  <c r="BR426" i="21"/>
  <c r="BR427" i="21"/>
  <c r="BR428" i="21"/>
  <c r="BR429" i="21"/>
  <c r="BR430" i="21"/>
  <c r="BR431" i="21"/>
  <c r="BR432" i="21"/>
  <c r="BR433" i="21"/>
  <c r="BR434" i="21"/>
  <c r="BR435" i="21"/>
  <c r="BR436" i="21"/>
  <c r="BR437" i="21"/>
  <c r="BR438" i="21"/>
  <c r="BR439" i="21"/>
  <c r="BR440" i="21"/>
  <c r="BR441" i="21"/>
  <c r="BR442" i="21"/>
  <c r="BR443" i="21"/>
  <c r="BR444" i="21"/>
  <c r="BR445" i="21"/>
  <c r="BR446" i="21"/>
  <c r="BR447" i="21"/>
  <c r="BR448" i="21"/>
  <c r="BR449" i="21"/>
  <c r="BR450" i="21"/>
  <c r="BR451" i="21"/>
  <c r="BR452" i="21"/>
  <c r="BR453" i="21"/>
  <c r="BR454" i="21"/>
  <c r="BR455" i="21"/>
  <c r="BR456" i="21"/>
  <c r="BR457" i="21"/>
  <c r="BR458" i="21"/>
  <c r="BR459" i="21"/>
  <c r="BR460" i="21"/>
  <c r="BR461" i="21"/>
  <c r="BR462" i="21"/>
  <c r="BR463" i="21"/>
  <c r="BR464" i="21"/>
  <c r="BR465" i="21"/>
  <c r="BR466" i="21"/>
  <c r="BR467" i="21"/>
  <c r="BR468" i="21"/>
  <c r="BR469" i="21"/>
  <c r="BR470" i="21"/>
  <c r="BR471" i="21"/>
  <c r="BR472" i="21"/>
  <c r="BR473" i="21"/>
  <c r="BR474" i="21"/>
  <c r="BR475" i="21"/>
  <c r="BR476" i="21"/>
  <c r="BR477" i="21"/>
  <c r="BR478" i="21"/>
  <c r="BR479" i="21"/>
  <c r="BR480" i="21"/>
  <c r="BR481" i="21"/>
  <c r="BR482" i="21"/>
  <c r="BR483" i="21"/>
  <c r="BR484" i="21"/>
  <c r="BR485" i="21"/>
  <c r="BR486" i="21"/>
  <c r="BR487" i="21"/>
  <c r="BR488" i="21"/>
  <c r="BR489" i="21"/>
  <c r="BR490" i="21"/>
  <c r="BR491" i="21"/>
  <c r="BR492" i="21"/>
  <c r="BR493" i="21"/>
  <c r="BR494" i="21"/>
  <c r="BR495" i="21"/>
  <c r="BR496" i="21"/>
  <c r="BR497" i="21"/>
  <c r="BR498" i="21"/>
  <c r="BR499" i="21"/>
  <c r="BR500" i="21"/>
  <c r="BR501" i="21"/>
  <c r="BF3498" i="29"/>
  <c r="B499" i="27"/>
  <c r="B3" i="27"/>
  <c r="B4" i="27"/>
  <c r="B5" i="27"/>
  <c r="B6" i="27"/>
  <c r="B7" i="27"/>
  <c r="B8" i="27"/>
  <c r="B9" i="27"/>
  <c r="B10" i="27"/>
  <c r="B11" i="27"/>
  <c r="B12" i="27"/>
  <c r="B13" i="27"/>
  <c r="B14" i="27"/>
  <c r="B15" i="27"/>
  <c r="B16" i="27"/>
  <c r="B17" i="27"/>
  <c r="B18" i="27"/>
  <c r="B19" i="27"/>
  <c r="B20" i="27"/>
  <c r="B21" i="27"/>
  <c r="B22" i="27"/>
  <c r="B23" i="27"/>
  <c r="B24" i="27"/>
  <c r="B25" i="27"/>
  <c r="B26" i="27"/>
  <c r="B27" i="27"/>
  <c r="B28" i="27"/>
  <c r="B29" i="27"/>
  <c r="B30" i="27"/>
  <c r="B31" i="27"/>
  <c r="B32" i="27"/>
  <c r="B33" i="27"/>
  <c r="B34" i="27"/>
  <c r="B35" i="27"/>
  <c r="B36" i="27"/>
  <c r="B37" i="27"/>
  <c r="B38" i="27"/>
  <c r="B39" i="27"/>
  <c r="B40" i="27"/>
  <c r="B41" i="27"/>
  <c r="B42" i="27"/>
  <c r="B43" i="27"/>
  <c r="B44" i="27"/>
  <c r="B45" i="27"/>
  <c r="B46" i="27"/>
  <c r="B47" i="27"/>
  <c r="B48" i="27"/>
  <c r="B49" i="27"/>
  <c r="B50" i="27"/>
  <c r="B51" i="27"/>
  <c r="B52" i="27"/>
  <c r="B53" i="27"/>
  <c r="B54" i="27"/>
  <c r="B55" i="27"/>
  <c r="B56" i="27"/>
  <c r="B57" i="27"/>
  <c r="B58" i="27"/>
  <c r="B59" i="27"/>
  <c r="B60" i="27"/>
  <c r="B61" i="27"/>
  <c r="B62" i="27"/>
  <c r="B63" i="27"/>
  <c r="B64" i="27"/>
  <c r="B65" i="27"/>
  <c r="B66" i="27"/>
  <c r="B67" i="27"/>
  <c r="B68" i="27"/>
  <c r="B69" i="27"/>
  <c r="B70" i="27"/>
  <c r="B71" i="27"/>
  <c r="B72" i="27"/>
  <c r="B73" i="27"/>
  <c r="B74" i="27"/>
  <c r="B75" i="27"/>
  <c r="B76" i="27"/>
  <c r="B77" i="27"/>
  <c r="B78" i="27"/>
  <c r="B79" i="27"/>
  <c r="B80" i="27"/>
  <c r="B81" i="27"/>
  <c r="B82" i="27"/>
  <c r="B83" i="27"/>
  <c r="B84" i="27"/>
  <c r="B85" i="27"/>
  <c r="B86" i="27"/>
  <c r="B87" i="27"/>
  <c r="B88" i="27"/>
  <c r="B89" i="27"/>
  <c r="B90" i="27"/>
  <c r="B91" i="27"/>
  <c r="B92" i="27"/>
  <c r="B93" i="27"/>
  <c r="B94" i="27"/>
  <c r="B95" i="27"/>
  <c r="B96" i="27"/>
  <c r="B97" i="27"/>
  <c r="B98" i="27"/>
  <c r="B99" i="27"/>
  <c r="B100" i="27"/>
  <c r="B101" i="27"/>
  <c r="B102" i="27"/>
  <c r="B103" i="27"/>
  <c r="B104" i="27"/>
  <c r="B105" i="27"/>
  <c r="B106" i="27"/>
  <c r="B107" i="27"/>
  <c r="B108" i="27"/>
  <c r="B109" i="27"/>
  <c r="B110" i="27"/>
  <c r="B111" i="27"/>
  <c r="B112" i="27"/>
  <c r="B113" i="27"/>
  <c r="B114" i="27"/>
  <c r="B115" i="27"/>
  <c r="B116" i="27"/>
  <c r="B117" i="27"/>
  <c r="B118" i="27"/>
  <c r="B119" i="27"/>
  <c r="B120" i="27"/>
  <c r="B121" i="27"/>
  <c r="B122" i="27"/>
  <c r="B123" i="27"/>
  <c r="B124" i="27"/>
  <c r="B125" i="27"/>
  <c r="B126" i="27"/>
  <c r="B127" i="27"/>
  <c r="B128" i="27"/>
  <c r="B129" i="27"/>
  <c r="B130" i="27"/>
  <c r="B131" i="27"/>
  <c r="B132" i="27"/>
  <c r="B133" i="27"/>
  <c r="B134" i="27"/>
  <c r="B135" i="27"/>
  <c r="B136" i="27"/>
  <c r="B137" i="27"/>
  <c r="B138" i="27"/>
  <c r="B139" i="27"/>
  <c r="B140" i="27"/>
  <c r="B141" i="27"/>
  <c r="B142" i="27"/>
  <c r="B143" i="27"/>
  <c r="B144" i="27"/>
  <c r="B145" i="27"/>
  <c r="B146" i="27"/>
  <c r="B147" i="27"/>
  <c r="B148" i="27"/>
  <c r="B149" i="27"/>
  <c r="B150" i="27"/>
  <c r="B151" i="27"/>
  <c r="B152" i="27"/>
  <c r="B153" i="27"/>
  <c r="B154" i="27"/>
  <c r="B155" i="27"/>
  <c r="B156" i="27"/>
  <c r="B157" i="27"/>
  <c r="B158" i="27"/>
  <c r="B159" i="27"/>
  <c r="B160" i="27"/>
  <c r="B161" i="27"/>
  <c r="B162" i="27"/>
  <c r="B163" i="27"/>
  <c r="B164" i="27"/>
  <c r="B165" i="27"/>
  <c r="B166" i="27"/>
  <c r="B167" i="27"/>
  <c r="B168" i="27"/>
  <c r="B169" i="27"/>
  <c r="B170" i="27"/>
  <c r="B171" i="27"/>
  <c r="B172" i="27"/>
  <c r="B173" i="27"/>
  <c r="B174" i="27"/>
  <c r="B175" i="27"/>
  <c r="B176" i="27"/>
  <c r="B177" i="27"/>
  <c r="B178" i="27"/>
  <c r="B179" i="27"/>
  <c r="B180" i="27"/>
  <c r="B181" i="27"/>
  <c r="B182" i="27"/>
  <c r="B183" i="27"/>
  <c r="B184" i="27"/>
  <c r="B185" i="27"/>
  <c r="B186" i="27"/>
  <c r="B187" i="27"/>
  <c r="B188" i="27"/>
  <c r="B189" i="27"/>
  <c r="B190" i="27"/>
  <c r="B191" i="27"/>
  <c r="B192" i="27"/>
  <c r="B193" i="27"/>
  <c r="B194" i="27"/>
  <c r="B195" i="27"/>
  <c r="B196" i="27"/>
  <c r="B197" i="27"/>
  <c r="B198" i="27"/>
  <c r="B199" i="27"/>
  <c r="B200" i="27"/>
  <c r="B201" i="27"/>
  <c r="B202" i="27"/>
  <c r="B203" i="27"/>
  <c r="B204" i="27"/>
  <c r="B205" i="27"/>
  <c r="B206" i="27"/>
  <c r="B207" i="27"/>
  <c r="B208" i="27"/>
  <c r="B209" i="27"/>
  <c r="B210" i="27"/>
  <c r="B211" i="27"/>
  <c r="B212" i="27"/>
  <c r="B213" i="27"/>
  <c r="B214" i="27"/>
  <c r="B215" i="27"/>
  <c r="B216" i="27"/>
  <c r="B217" i="27"/>
  <c r="B218" i="27"/>
  <c r="B219" i="27"/>
  <c r="B220" i="27"/>
  <c r="B221" i="27"/>
  <c r="B222" i="27"/>
  <c r="B223" i="27"/>
  <c r="B224" i="27"/>
  <c r="B225" i="27"/>
  <c r="B226" i="27"/>
  <c r="B227" i="27"/>
  <c r="B228" i="27"/>
  <c r="B229" i="27"/>
  <c r="B230" i="27"/>
  <c r="B231" i="27"/>
  <c r="B232" i="27"/>
  <c r="B233" i="27"/>
  <c r="B234" i="27"/>
  <c r="B235" i="27"/>
  <c r="B236" i="27"/>
  <c r="B237" i="27"/>
  <c r="B238" i="27"/>
  <c r="B239" i="27"/>
  <c r="B240" i="27"/>
  <c r="B241" i="27"/>
  <c r="B242" i="27"/>
  <c r="B243" i="27"/>
  <c r="B244" i="27"/>
  <c r="B245" i="27"/>
  <c r="B246" i="27"/>
  <c r="B247" i="27"/>
  <c r="B248" i="27"/>
  <c r="B249" i="27"/>
  <c r="B250" i="27"/>
  <c r="B251" i="27"/>
  <c r="B252" i="27"/>
  <c r="B253" i="27"/>
  <c r="B254" i="27"/>
  <c r="B255" i="27"/>
  <c r="B256" i="27"/>
  <c r="B257" i="27"/>
  <c r="B258" i="27"/>
  <c r="B259" i="27"/>
  <c r="B260" i="27"/>
  <c r="B261" i="27"/>
  <c r="B262" i="27"/>
  <c r="B263" i="27"/>
  <c r="B264" i="27"/>
  <c r="B265" i="27"/>
  <c r="B266" i="27"/>
  <c r="B267" i="27"/>
  <c r="B268" i="27"/>
  <c r="B269" i="27"/>
  <c r="B270" i="27"/>
  <c r="B271" i="27"/>
  <c r="B272" i="27"/>
  <c r="B273" i="27"/>
  <c r="B274" i="27"/>
  <c r="B275" i="27"/>
  <c r="B276" i="27"/>
  <c r="B277" i="27"/>
  <c r="B278" i="27"/>
  <c r="B279" i="27"/>
  <c r="B280" i="27"/>
  <c r="B281" i="27"/>
  <c r="B282" i="27"/>
  <c r="B283" i="27"/>
  <c r="B284" i="27"/>
  <c r="B285" i="27"/>
  <c r="B286" i="27"/>
  <c r="B287" i="27"/>
  <c r="B288" i="27"/>
  <c r="B289" i="27"/>
  <c r="B290" i="27"/>
  <c r="B291" i="27"/>
  <c r="B292" i="27"/>
  <c r="B293" i="27"/>
  <c r="B294" i="27"/>
  <c r="B295" i="27"/>
  <c r="B296" i="27"/>
  <c r="B297" i="27"/>
  <c r="B298" i="27"/>
  <c r="B299" i="27"/>
  <c r="B300" i="27"/>
  <c r="B301" i="27"/>
  <c r="B302" i="27"/>
  <c r="B303" i="27"/>
  <c r="B304" i="27"/>
  <c r="B305" i="27"/>
  <c r="B306" i="27"/>
  <c r="B307" i="27"/>
  <c r="B308" i="27"/>
  <c r="B309" i="27"/>
  <c r="B310" i="27"/>
  <c r="B311" i="27"/>
  <c r="B312" i="27"/>
  <c r="B313" i="27"/>
  <c r="B314" i="27"/>
  <c r="B315" i="27"/>
  <c r="B316" i="27"/>
  <c r="B317" i="27"/>
  <c r="B318" i="27"/>
  <c r="B319" i="27"/>
  <c r="B320" i="27"/>
  <c r="B321" i="27"/>
  <c r="B322" i="27"/>
  <c r="B323" i="27"/>
  <c r="B324" i="27"/>
  <c r="B325" i="27"/>
  <c r="B326" i="27"/>
  <c r="B327" i="27"/>
  <c r="B328" i="27"/>
  <c r="B329" i="27"/>
  <c r="B330" i="27"/>
  <c r="B331" i="27"/>
  <c r="B332" i="27"/>
  <c r="B333" i="27"/>
  <c r="B334" i="27"/>
  <c r="B335" i="27"/>
  <c r="B336" i="27"/>
  <c r="B337" i="27"/>
  <c r="B338" i="27"/>
  <c r="B339" i="27"/>
  <c r="B340" i="27"/>
  <c r="B341" i="27"/>
  <c r="B342" i="27"/>
  <c r="B343" i="27"/>
  <c r="B344" i="27"/>
  <c r="B345" i="27"/>
  <c r="B346" i="27"/>
  <c r="B347" i="27"/>
  <c r="B348" i="27"/>
  <c r="B349" i="27"/>
  <c r="B350" i="27"/>
  <c r="B351" i="27"/>
  <c r="B352" i="27"/>
  <c r="B353" i="27"/>
  <c r="B354" i="27"/>
  <c r="B355" i="27"/>
  <c r="B356" i="27"/>
  <c r="B357" i="27"/>
  <c r="B358" i="27"/>
  <c r="B359" i="27"/>
  <c r="B360" i="27"/>
  <c r="B361" i="27"/>
  <c r="B362" i="27"/>
  <c r="B363" i="27"/>
  <c r="B364" i="27"/>
  <c r="B365" i="27"/>
  <c r="B366" i="27"/>
  <c r="B367" i="27"/>
  <c r="B368" i="27"/>
  <c r="B369" i="27"/>
  <c r="B370" i="27"/>
  <c r="B371" i="27"/>
  <c r="B372" i="27"/>
  <c r="B373" i="27"/>
  <c r="B374" i="27"/>
  <c r="B375" i="27"/>
  <c r="B376" i="27"/>
  <c r="B377" i="27"/>
  <c r="B378" i="27"/>
  <c r="B379" i="27"/>
  <c r="B380" i="27"/>
  <c r="B381" i="27"/>
  <c r="B382" i="27"/>
  <c r="B383" i="27"/>
  <c r="B384" i="27"/>
  <c r="B385" i="27"/>
  <c r="B386" i="27"/>
  <c r="B387" i="27"/>
  <c r="B388" i="27"/>
  <c r="B389" i="27"/>
  <c r="B390" i="27"/>
  <c r="B391" i="27"/>
  <c r="B392" i="27"/>
  <c r="B393" i="27"/>
  <c r="B394" i="27"/>
  <c r="B395" i="27"/>
  <c r="B396" i="27"/>
  <c r="B397" i="27"/>
  <c r="B398" i="27"/>
  <c r="B399" i="27"/>
  <c r="B400" i="27"/>
  <c r="B401" i="27"/>
  <c r="B402" i="27"/>
  <c r="B403" i="27"/>
  <c r="B404" i="27"/>
  <c r="B405" i="27"/>
  <c r="B406" i="27"/>
  <c r="B407" i="27"/>
  <c r="B408" i="27"/>
  <c r="B409" i="27"/>
  <c r="B410" i="27"/>
  <c r="B411" i="27"/>
  <c r="B412" i="27"/>
  <c r="B413" i="27"/>
  <c r="B414" i="27"/>
  <c r="B415" i="27"/>
  <c r="B416" i="27"/>
  <c r="B417" i="27"/>
  <c r="B418" i="27"/>
  <c r="B419" i="27"/>
  <c r="B420" i="27"/>
  <c r="B421" i="27"/>
  <c r="B422" i="27"/>
  <c r="B423" i="27"/>
  <c r="B424" i="27"/>
  <c r="B425" i="27"/>
  <c r="B426" i="27"/>
  <c r="B427" i="27"/>
  <c r="B428" i="27"/>
  <c r="B429" i="27"/>
  <c r="B430" i="27"/>
  <c r="B431" i="27"/>
  <c r="B432" i="27"/>
  <c r="B433" i="27"/>
  <c r="B434" i="27"/>
  <c r="B435" i="27"/>
  <c r="B436" i="27"/>
  <c r="B437" i="27"/>
  <c r="B438" i="27"/>
  <c r="B439" i="27"/>
  <c r="B440" i="27"/>
  <c r="B441" i="27"/>
  <c r="B442" i="27"/>
  <c r="B443" i="27"/>
  <c r="B444" i="27"/>
  <c r="B445" i="27"/>
  <c r="B446" i="27"/>
  <c r="B447" i="27"/>
  <c r="B448" i="27"/>
  <c r="B449" i="27"/>
  <c r="B450" i="27"/>
  <c r="B451" i="27"/>
  <c r="B452" i="27"/>
  <c r="B453" i="27"/>
  <c r="B454" i="27"/>
  <c r="B455" i="27"/>
  <c r="B456" i="27"/>
  <c r="B457" i="27"/>
  <c r="B458" i="27"/>
  <c r="B459" i="27"/>
  <c r="B460" i="27"/>
  <c r="B461" i="27"/>
  <c r="B462" i="27"/>
  <c r="B463" i="27"/>
  <c r="B464" i="27"/>
  <c r="B465" i="27"/>
  <c r="B466" i="27"/>
  <c r="B467" i="27"/>
  <c r="B468" i="27"/>
  <c r="B469" i="27"/>
  <c r="B470" i="27"/>
  <c r="B471" i="27"/>
  <c r="B472" i="27"/>
  <c r="B473" i="27"/>
  <c r="B474" i="27"/>
  <c r="B475" i="27"/>
  <c r="B476" i="27"/>
  <c r="B477" i="27"/>
  <c r="B478" i="27"/>
  <c r="B479" i="27"/>
  <c r="B480" i="27"/>
  <c r="B481" i="27"/>
  <c r="B482" i="27"/>
  <c r="B483" i="27"/>
  <c r="B484" i="27"/>
  <c r="B485" i="27"/>
  <c r="B486" i="27"/>
  <c r="B487" i="27"/>
  <c r="B488" i="27"/>
  <c r="B489" i="27"/>
  <c r="B490" i="27"/>
  <c r="B491" i="27"/>
  <c r="B492" i="27"/>
  <c r="B493" i="27"/>
  <c r="B494" i="27"/>
  <c r="B495" i="27"/>
  <c r="B496" i="27"/>
  <c r="B497" i="27"/>
  <c r="B498" i="27"/>
  <c r="F264" i="35"/>
  <c r="F260" i="35"/>
  <c r="K3" i="23"/>
  <c r="J3" i="23"/>
  <c r="I3" i="23"/>
  <c r="H3" i="23"/>
  <c r="G3" i="23"/>
  <c r="F3" i="23"/>
  <c r="E3" i="23"/>
  <c r="C3" i="23"/>
  <c r="B3" i="23"/>
  <c r="A3" i="23"/>
  <c r="D3" i="23"/>
  <c r="D221" i="27"/>
  <c r="H223" i="21"/>
  <c r="D405" i="27"/>
  <c r="H407" i="21"/>
  <c r="H390" i="21"/>
  <c r="BT390" i="21" s="1"/>
  <c r="D388" i="27"/>
  <c r="H380" i="21"/>
  <c r="BT380" i="21" s="1"/>
  <c r="D378" i="27"/>
  <c r="D77" i="27"/>
  <c r="H79" i="21"/>
  <c r="E77" i="27" s="1"/>
  <c r="D261" i="27"/>
  <c r="H263" i="21"/>
  <c r="BT263" i="21" s="1"/>
  <c r="D445" i="27"/>
  <c r="H447" i="21"/>
  <c r="BT447" i="21" s="1"/>
  <c r="H430" i="21"/>
  <c r="BT430" i="21" s="1"/>
  <c r="D428" i="27"/>
  <c r="H420" i="21"/>
  <c r="E418" i="27" s="1"/>
  <c r="D117" i="27"/>
  <c r="H119" i="21"/>
  <c r="D100" i="27"/>
  <c r="D237" i="27"/>
  <c r="H239" i="21"/>
  <c r="BT239" i="21" s="1"/>
  <c r="H130" i="21"/>
  <c r="BT130" i="21" s="1"/>
  <c r="H434" i="21"/>
  <c r="D432" i="27"/>
  <c r="D313" i="27"/>
  <c r="H315" i="21"/>
  <c r="D160" i="27"/>
  <c r="H162" i="21"/>
  <c r="BT162" i="21" s="1"/>
  <c r="D142" i="27"/>
  <c r="H144" i="21"/>
  <c r="H346" i="21"/>
  <c r="D344" i="27"/>
  <c r="D165" i="27"/>
  <c r="H167" i="21"/>
  <c r="BT167" i="21" s="1"/>
  <c r="D231" i="27"/>
  <c r="H233" i="21"/>
  <c r="BT233" i="21" s="1"/>
  <c r="D158" i="27"/>
  <c r="H160" i="21"/>
  <c r="BT160" i="21" s="1"/>
  <c r="H65" i="21"/>
  <c r="D144" i="27"/>
  <c r="H146" i="21"/>
  <c r="E144" i="27" s="1"/>
  <c r="D251" i="27"/>
  <c r="H253" i="21"/>
  <c r="E251" i="27" s="1"/>
  <c r="D139" i="27"/>
  <c r="H141" i="21"/>
  <c r="D135" i="27"/>
  <c r="H137" i="21"/>
  <c r="H296" i="21"/>
  <c r="D294" i="27"/>
  <c r="H133" i="21"/>
  <c r="BT133" i="21" s="1"/>
  <c r="H120" i="21"/>
  <c r="E118" i="27" s="1"/>
  <c r="D271" i="27"/>
  <c r="H273" i="21"/>
  <c r="H264" i="21"/>
  <c r="BT264" i="21" s="1"/>
  <c r="D262" i="27"/>
  <c r="H338" i="21"/>
  <c r="E336" i="27" s="1"/>
  <c r="D336" i="27"/>
  <c r="H48" i="21"/>
  <c r="BT48" i="21" s="1"/>
  <c r="D267" i="27"/>
  <c r="H269" i="21"/>
  <c r="D157" i="27"/>
  <c r="H159" i="21"/>
  <c r="D140" i="27"/>
  <c r="D341" i="27"/>
  <c r="H343" i="21"/>
  <c r="BT343" i="21" s="1"/>
  <c r="H326" i="21"/>
  <c r="BT326" i="21" s="1"/>
  <c r="D324" i="27"/>
  <c r="H15" i="21"/>
  <c r="E13" i="27" s="1"/>
  <c r="D498" i="27"/>
  <c r="H500" i="21"/>
  <c r="BT500" i="21" s="1"/>
  <c r="D197" i="27"/>
  <c r="H199" i="21"/>
  <c r="BT199" i="21" s="1"/>
  <c r="D381" i="27"/>
  <c r="H383" i="21"/>
  <c r="BT383" i="21" s="1"/>
  <c r="H366" i="21"/>
  <c r="D364" i="27"/>
  <c r="H356" i="21"/>
  <c r="E354" i="27" s="1"/>
  <c r="D354" i="27"/>
  <c r="H55" i="21"/>
  <c r="D173" i="27"/>
  <c r="H175" i="21"/>
  <c r="BT175" i="21" s="1"/>
  <c r="H158" i="21"/>
  <c r="H39" i="21"/>
  <c r="BT39" i="21" s="1"/>
  <c r="D64" i="27"/>
  <c r="H66" i="21"/>
  <c r="E64" i="27" s="1"/>
  <c r="H370" i="21"/>
  <c r="BT370" i="21" s="1"/>
  <c r="D368" i="27"/>
  <c r="D293" i="27"/>
  <c r="H295" i="21"/>
  <c r="BT295" i="21" s="1"/>
  <c r="D113" i="27"/>
  <c r="H98" i="21"/>
  <c r="H282" i="21"/>
  <c r="BT282" i="21" s="1"/>
  <c r="D280" i="27"/>
  <c r="D183" i="27"/>
  <c r="H185" i="21"/>
  <c r="BT185" i="21" s="1"/>
  <c r="D419" i="27"/>
  <c r="H421" i="21"/>
  <c r="H426" i="21"/>
  <c r="E424" i="27" s="1"/>
  <c r="D424" i="27"/>
  <c r="H88" i="21"/>
  <c r="D143" i="27"/>
  <c r="H145" i="21"/>
  <c r="H21" i="21"/>
  <c r="BT21" i="21" s="1"/>
  <c r="H18" i="21"/>
  <c r="E16" i="27" s="1"/>
  <c r="D467" i="27"/>
  <c r="H469" i="21"/>
  <c r="E467" i="27" s="1"/>
  <c r="D159" i="27"/>
  <c r="H161" i="21"/>
  <c r="E159" i="27" s="1"/>
  <c r="H312" i="21"/>
  <c r="E310" i="27" s="1"/>
  <c r="D310" i="27"/>
  <c r="H89" i="21"/>
  <c r="E87" i="27" s="1"/>
  <c r="D200" i="27"/>
  <c r="H202" i="21"/>
  <c r="E200" i="27" s="1"/>
  <c r="D214" i="27"/>
  <c r="H216" i="21"/>
  <c r="D72" i="27"/>
  <c r="H74" i="21"/>
  <c r="BT74" i="21" s="1"/>
  <c r="H362" i="21"/>
  <c r="BT362" i="21" s="1"/>
  <c r="D360" i="27"/>
  <c r="H56" i="21"/>
  <c r="BT56" i="21" s="1"/>
  <c r="H17" i="21"/>
  <c r="E15" i="27" s="1"/>
  <c r="H101" i="21"/>
  <c r="BT101" i="21" s="1"/>
  <c r="D211" i="27"/>
  <c r="H213" i="21"/>
  <c r="D208" i="27"/>
  <c r="H210" i="21"/>
  <c r="E208" i="27" s="1"/>
  <c r="D379" i="27"/>
  <c r="H381" i="21"/>
  <c r="BT381" i="21" s="1"/>
  <c r="D295" i="27"/>
  <c r="H297" i="21"/>
  <c r="BT297" i="21" s="1"/>
  <c r="H95" i="21"/>
  <c r="D277" i="27"/>
  <c r="H279" i="21"/>
  <c r="BT279" i="21" s="1"/>
  <c r="H262" i="21"/>
  <c r="BT262" i="21" s="1"/>
  <c r="D461" i="27"/>
  <c r="H463" i="21"/>
  <c r="BT463" i="21" s="1"/>
  <c r="H446" i="21"/>
  <c r="D444" i="27"/>
  <c r="H436" i="21"/>
  <c r="D434" i="27"/>
  <c r="D133" i="27"/>
  <c r="H135" i="21"/>
  <c r="E133" i="27" s="1"/>
  <c r="D116" i="27"/>
  <c r="D317" i="27"/>
  <c r="H319" i="21"/>
  <c r="E317" i="27" s="1"/>
  <c r="H302" i="21"/>
  <c r="BT302" i="21" s="1"/>
  <c r="D300" i="27"/>
  <c r="H292" i="21"/>
  <c r="D484" i="27"/>
  <c r="H486" i="21"/>
  <c r="E484" i="27" s="1"/>
  <c r="H476" i="21"/>
  <c r="BT476" i="21" s="1"/>
  <c r="D474" i="27"/>
  <c r="H111" i="21"/>
  <c r="H94" i="21"/>
  <c r="BT94" i="21" s="1"/>
  <c r="D321" i="27"/>
  <c r="H323" i="21"/>
  <c r="BT323" i="21" s="1"/>
  <c r="D276" i="27"/>
  <c r="H34" i="21"/>
  <c r="E32" i="27" s="1"/>
  <c r="D216" i="27"/>
  <c r="H218" i="21"/>
  <c r="H256" i="21"/>
  <c r="BT256" i="21" s="1"/>
  <c r="D254" i="27"/>
  <c r="D83" i="27"/>
  <c r="H85" i="21"/>
  <c r="D287" i="27"/>
  <c r="H289" i="21"/>
  <c r="BT289" i="21" s="1"/>
  <c r="D347" i="27"/>
  <c r="H349" i="21"/>
  <c r="BT349" i="21" s="1"/>
  <c r="H24" i="21"/>
  <c r="BT24" i="21" s="1"/>
  <c r="D427" i="27"/>
  <c r="H429" i="21"/>
  <c r="BT429" i="21" s="1"/>
  <c r="H57" i="21"/>
  <c r="H470" i="21"/>
  <c r="BT470" i="21" s="1"/>
  <c r="D468" i="27"/>
  <c r="D167" i="27"/>
  <c r="H169" i="21"/>
  <c r="BT169" i="21" s="1"/>
  <c r="D456" i="27"/>
  <c r="H458" i="21"/>
  <c r="E456" i="27" s="1"/>
  <c r="D222" i="27"/>
  <c r="H224" i="21"/>
  <c r="D435" i="27"/>
  <c r="H437" i="21"/>
  <c r="BT437" i="21" s="1"/>
  <c r="D191" i="27"/>
  <c r="H193" i="21"/>
  <c r="BT193" i="21" s="1"/>
  <c r="H104" i="21"/>
  <c r="E102" i="27" s="1"/>
  <c r="D126" i="27"/>
  <c r="H128" i="21"/>
  <c r="D232" i="27"/>
  <c r="H234" i="21"/>
  <c r="BT234" i="21" s="1"/>
  <c r="D411" i="27"/>
  <c r="H413" i="21"/>
  <c r="BT413" i="21" s="1"/>
  <c r="H301" i="21"/>
  <c r="E299" i="27" s="1"/>
  <c r="H82" i="21"/>
  <c r="BT82" i="21" s="1"/>
  <c r="H125" i="21"/>
  <c r="E123" i="27" s="1"/>
  <c r="H31" i="21"/>
  <c r="E29" i="27" s="1"/>
  <c r="H14" i="21"/>
  <c r="E12" i="27" s="1"/>
  <c r="D213" i="27"/>
  <c r="H215" i="21"/>
  <c r="E213" i="27" s="1"/>
  <c r="D196" i="27"/>
  <c r="H399" i="21"/>
  <c r="E397" i="27" s="1"/>
  <c r="H382" i="21"/>
  <c r="BT382" i="21" s="1"/>
  <c r="H372" i="21"/>
  <c r="BT372" i="21" s="1"/>
  <c r="D370" i="27"/>
  <c r="H71" i="21"/>
  <c r="BT71" i="21" s="1"/>
  <c r="H255" i="21"/>
  <c r="BT255" i="21" s="1"/>
  <c r="D437" i="27"/>
  <c r="H439" i="21"/>
  <c r="BT439" i="21" s="1"/>
  <c r="H422" i="21"/>
  <c r="BT422" i="21" s="1"/>
  <c r="D420" i="27"/>
  <c r="H412" i="21"/>
  <c r="E410" i="27" s="1"/>
  <c r="D410" i="27"/>
  <c r="H47" i="21"/>
  <c r="E45" i="27" s="1"/>
  <c r="H30" i="21"/>
  <c r="E28" i="27" s="1"/>
  <c r="H450" i="21"/>
  <c r="BT450" i="21" s="1"/>
  <c r="D448" i="27"/>
  <c r="D240" i="27"/>
  <c r="H242" i="21"/>
  <c r="BT242" i="21" s="1"/>
  <c r="D357" i="27"/>
  <c r="H359" i="21"/>
  <c r="E357" i="27" s="1"/>
  <c r="D480" i="27"/>
  <c r="H482" i="21"/>
  <c r="BT482" i="21" s="1"/>
  <c r="D152" i="27"/>
  <c r="H154" i="21"/>
  <c r="D166" i="27"/>
  <c r="H168" i="21"/>
  <c r="E166" i="27" s="1"/>
  <c r="H33" i="21"/>
  <c r="E31" i="27" s="1"/>
  <c r="D235" i="27"/>
  <c r="H237" i="21"/>
  <c r="D168" i="27"/>
  <c r="H170" i="21"/>
  <c r="E168" i="27" s="1"/>
  <c r="D283" i="27"/>
  <c r="H285" i="21"/>
  <c r="BT285" i="21" s="1"/>
  <c r="D171" i="27"/>
  <c r="H173" i="21"/>
  <c r="BT173" i="21" s="1"/>
  <c r="H77" i="21"/>
  <c r="BT77" i="21" s="1"/>
  <c r="H320" i="21"/>
  <c r="D318" i="27"/>
  <c r="H121" i="21"/>
  <c r="E119" i="27" s="1"/>
  <c r="D182" i="27"/>
  <c r="H184" i="21"/>
  <c r="BT184" i="21" s="1"/>
  <c r="D134" i="27"/>
  <c r="H136" i="21"/>
  <c r="BT136" i="21" s="1"/>
  <c r="D371" i="27"/>
  <c r="H373" i="21"/>
  <c r="BT373" i="21" s="1"/>
  <c r="D215" i="27"/>
  <c r="H217" i="21"/>
  <c r="BT217" i="21" s="1"/>
  <c r="H378" i="21"/>
  <c r="BT378" i="21" s="1"/>
  <c r="D376" i="27"/>
  <c r="D62" i="27"/>
  <c r="H64" i="21"/>
  <c r="E62" i="27" s="1"/>
  <c r="H9" i="21"/>
  <c r="H106" i="21"/>
  <c r="E104" i="27" s="1"/>
  <c r="D155" i="27"/>
  <c r="H157" i="21"/>
  <c r="E155" i="27" s="1"/>
  <c r="H45" i="21"/>
  <c r="BT45" i="21" s="1"/>
  <c r="H13" i="21"/>
  <c r="E11" i="27" s="1"/>
  <c r="D259" i="27"/>
  <c r="H261" i="21"/>
  <c r="BT261" i="21" s="1"/>
  <c r="D275" i="27"/>
  <c r="H277" i="21"/>
  <c r="D477" i="27"/>
  <c r="H479" i="21"/>
  <c r="BT479" i="21" s="1"/>
  <c r="D460" i="27"/>
  <c r="H462" i="21"/>
  <c r="BT462" i="21" s="1"/>
  <c r="D450" i="27"/>
  <c r="H452" i="21"/>
  <c r="BT452" i="21" s="1"/>
  <c r="D149" i="27"/>
  <c r="H151" i="21"/>
  <c r="BT151" i="21" s="1"/>
  <c r="H134" i="21"/>
  <c r="E132" i="27" s="1"/>
  <c r="D333" i="27"/>
  <c r="H335" i="21"/>
  <c r="BT335" i="21" s="1"/>
  <c r="H318" i="21"/>
  <c r="BT318" i="21" s="1"/>
  <c r="D316" i="27"/>
  <c r="H308" i="21"/>
  <c r="E306" i="27" s="1"/>
  <c r="D306" i="27"/>
  <c r="H7" i="21"/>
  <c r="H492" i="21"/>
  <c r="E490" i="27" s="1"/>
  <c r="D490" i="27"/>
  <c r="D189" i="27"/>
  <c r="H191" i="21"/>
  <c r="D373" i="27"/>
  <c r="H375" i="21"/>
  <c r="BT375" i="21" s="1"/>
  <c r="H358" i="21"/>
  <c r="D356" i="27"/>
  <c r="H348" i="21"/>
  <c r="BT348" i="21" s="1"/>
  <c r="D346" i="27"/>
  <c r="D493" i="27"/>
  <c r="H495" i="21"/>
  <c r="E493" i="27" s="1"/>
  <c r="D476" i="27"/>
  <c r="H478" i="21"/>
  <c r="BT478" i="21" s="1"/>
  <c r="D466" i="27"/>
  <c r="H468" i="21"/>
  <c r="E466" i="27" s="1"/>
  <c r="H403" i="21"/>
  <c r="BT403" i="21" s="1"/>
  <c r="H386" i="21"/>
  <c r="BT386" i="21" s="1"/>
  <c r="D384" i="27"/>
  <c r="D176" i="27"/>
  <c r="H178" i="21"/>
  <c r="BT178" i="21" s="1"/>
  <c r="H342" i="21"/>
  <c r="BT342" i="21" s="1"/>
  <c r="D340" i="27"/>
  <c r="H418" i="21"/>
  <c r="BT418" i="21" s="1"/>
  <c r="D416" i="27"/>
  <c r="D229" i="27"/>
  <c r="H231" i="21"/>
  <c r="BT231" i="21" s="1"/>
  <c r="H90" i="21"/>
  <c r="E88" i="27" s="1"/>
  <c r="H442" i="21"/>
  <c r="E440" i="27" s="1"/>
  <c r="D440" i="27"/>
  <c r="D94" i="27"/>
  <c r="H96" i="21"/>
  <c r="BT96" i="21" s="1"/>
  <c r="D175" i="27"/>
  <c r="H177" i="21"/>
  <c r="BT177" i="21" s="1"/>
  <c r="H117" i="21"/>
  <c r="E115" i="27" s="1"/>
  <c r="H42" i="21"/>
  <c r="E40" i="27" s="1"/>
  <c r="H29" i="21"/>
  <c r="E27" i="27" s="1"/>
  <c r="D230" i="27"/>
  <c r="H232" i="21"/>
  <c r="E230" i="27" s="1"/>
  <c r="D195" i="27"/>
  <c r="H197" i="21"/>
  <c r="BT197" i="21" s="1"/>
  <c r="D223" i="27"/>
  <c r="H225" i="21"/>
  <c r="BT225" i="21" s="1"/>
  <c r="D91" i="27"/>
  <c r="H93" i="21"/>
  <c r="E91" i="27" s="1"/>
  <c r="H394" i="21"/>
  <c r="BT394" i="21" s="1"/>
  <c r="D392" i="27"/>
  <c r="D70" i="27"/>
  <c r="H72" i="21"/>
  <c r="H81" i="21"/>
  <c r="E79" i="27" s="1"/>
  <c r="D163" i="27"/>
  <c r="H165" i="21"/>
  <c r="BT165" i="21" s="1"/>
  <c r="D323" i="27"/>
  <c r="H325" i="21"/>
  <c r="BT325" i="21" s="1"/>
  <c r="D248" i="27"/>
  <c r="H250" i="21"/>
  <c r="D443" i="27"/>
  <c r="H445" i="21"/>
  <c r="BT445" i="21" s="1"/>
  <c r="D483" i="27"/>
  <c r="H485" i="21"/>
  <c r="BT485" i="21" s="1"/>
  <c r="H41" i="21"/>
  <c r="E39" i="27" s="1"/>
  <c r="D247" i="27"/>
  <c r="H249" i="21"/>
  <c r="BT249" i="21" s="1"/>
  <c r="D413" i="27"/>
  <c r="H415" i="21"/>
  <c r="E413" i="27" s="1"/>
  <c r="H398" i="21"/>
  <c r="E396" i="27" s="1"/>
  <c r="D396" i="27"/>
  <c r="H388" i="21"/>
  <c r="E386" i="27" s="1"/>
  <c r="D386" i="27"/>
  <c r="D85" i="27"/>
  <c r="H87" i="21"/>
  <c r="E85" i="27" s="1"/>
  <c r="D269" i="27"/>
  <c r="H271" i="21"/>
  <c r="BT271" i="21" s="1"/>
  <c r="D453" i="27"/>
  <c r="H455" i="21"/>
  <c r="E453" i="27" s="1"/>
  <c r="H438" i="21"/>
  <c r="BT438" i="21" s="1"/>
  <c r="D436" i="27"/>
  <c r="H428" i="21"/>
  <c r="BT428" i="21" s="1"/>
  <c r="D426" i="27"/>
  <c r="H127" i="21"/>
  <c r="BT127" i="21" s="1"/>
  <c r="D309" i="27"/>
  <c r="H311" i="21"/>
  <c r="E309" i="27" s="1"/>
  <c r="H294" i="21"/>
  <c r="E292" i="27" s="1"/>
  <c r="D292" i="27"/>
  <c r="D429" i="27"/>
  <c r="H431" i="21"/>
  <c r="BT431" i="21" s="1"/>
  <c r="H414" i="21"/>
  <c r="D412" i="27"/>
  <c r="H404" i="21"/>
  <c r="BT404" i="21" s="1"/>
  <c r="D402" i="27"/>
  <c r="H304" i="21"/>
  <c r="E302" i="27" s="1"/>
  <c r="D302" i="27"/>
  <c r="D421" i="27"/>
  <c r="H423" i="21"/>
  <c r="BT423" i="21" s="1"/>
  <c r="H131" i="21"/>
  <c r="E129" i="27" s="1"/>
  <c r="D112" i="27"/>
  <c r="H114" i="21"/>
  <c r="E112" i="27" s="1"/>
  <c r="H332" i="21"/>
  <c r="E330" i="27" s="1"/>
  <c r="D330" i="27"/>
  <c r="D488" i="27"/>
  <c r="H490" i="21"/>
  <c r="BT490" i="21" s="1"/>
  <c r="H371" i="21"/>
  <c r="E369" i="27" s="1"/>
  <c r="H354" i="21"/>
  <c r="BT354" i="21" s="1"/>
  <c r="D352" i="27"/>
  <c r="H26" i="21"/>
  <c r="E24" i="27" s="1"/>
  <c r="H32" i="21"/>
  <c r="E30" i="27" s="1"/>
  <c r="D459" i="27"/>
  <c r="H461" i="21"/>
  <c r="E459" i="27" s="1"/>
  <c r="H8" i="21"/>
  <c r="BT8" i="21" s="1"/>
  <c r="D101" i="27"/>
  <c r="H103" i="21"/>
  <c r="E101" i="27" s="1"/>
  <c r="D199" i="27"/>
  <c r="H201" i="21"/>
  <c r="BT201" i="21" s="1"/>
  <c r="D485" i="27"/>
  <c r="H487" i="21"/>
  <c r="E485" i="27" s="1"/>
  <c r="D150" i="27"/>
  <c r="H152" i="21"/>
  <c r="E150" i="27" s="1"/>
  <c r="D499" i="27"/>
  <c r="H501" i="21"/>
  <c r="BT501" i="21" s="1"/>
  <c r="D491" i="27"/>
  <c r="H493" i="21"/>
  <c r="E491" i="27" s="1"/>
  <c r="H266" i="21"/>
  <c r="E264" i="27" s="1"/>
  <c r="D264" i="27"/>
  <c r="D475" i="27"/>
  <c r="H477" i="21"/>
  <c r="E475" i="27" s="1"/>
  <c r="D363" i="27"/>
  <c r="H365" i="21"/>
  <c r="E363" i="27" s="1"/>
  <c r="H37" i="21"/>
  <c r="BT37" i="21" s="1"/>
  <c r="D120" i="27"/>
  <c r="H122" i="21"/>
  <c r="BT122" i="21" s="1"/>
  <c r="D187" i="27"/>
  <c r="H189" i="21"/>
  <c r="BT189" i="21" s="1"/>
  <c r="H460" i="21"/>
  <c r="E458" i="27" s="1"/>
  <c r="D458" i="27"/>
  <c r="D279" i="27"/>
  <c r="H281" i="21"/>
  <c r="E279" i="27" s="1"/>
  <c r="H73" i="21"/>
  <c r="E71" i="27" s="1"/>
  <c r="H97" i="21"/>
  <c r="E95" i="27" s="1"/>
  <c r="D329" i="27"/>
  <c r="H331" i="21"/>
  <c r="BT331" i="21" s="1"/>
  <c r="H280" i="21"/>
  <c r="BT280" i="21" s="1"/>
  <c r="D278" i="27"/>
  <c r="D403" i="27"/>
  <c r="H405" i="21"/>
  <c r="BT405" i="21" s="1"/>
  <c r="D350" i="27"/>
  <c r="D349" i="27"/>
  <c r="H351" i="21"/>
  <c r="BT351" i="21" s="1"/>
  <c r="H334" i="21"/>
  <c r="E332" i="27" s="1"/>
  <c r="D332" i="27"/>
  <c r="H23" i="21"/>
  <c r="BT23" i="21" s="1"/>
  <c r="H6" i="21"/>
  <c r="BT6" i="21" s="1"/>
  <c r="D205" i="27"/>
  <c r="H207" i="21"/>
  <c r="E205" i="27" s="1"/>
  <c r="D389" i="27"/>
  <c r="H391" i="21"/>
  <c r="E389" i="27" s="1"/>
  <c r="H374" i="21"/>
  <c r="BT374" i="21" s="1"/>
  <c r="D372" i="27"/>
  <c r="H364" i="21"/>
  <c r="E362" i="27" s="1"/>
  <c r="D362" i="27"/>
  <c r="H63" i="21"/>
  <c r="BT63" i="21" s="1"/>
  <c r="D245" i="27"/>
  <c r="H247" i="21"/>
  <c r="E245" i="27" s="1"/>
  <c r="H230" i="21"/>
  <c r="E228" i="27" s="1"/>
  <c r="D365" i="27"/>
  <c r="H367" i="21"/>
  <c r="BT367" i="21" s="1"/>
  <c r="H350" i="21"/>
  <c r="BT350" i="21" s="1"/>
  <c r="D348" i="27"/>
  <c r="H340" i="21"/>
  <c r="BT340" i="21" s="1"/>
  <c r="D338" i="27"/>
  <c r="H258" i="21"/>
  <c r="BT258" i="21" s="1"/>
  <c r="H240" i="21"/>
  <c r="E238" i="27" s="1"/>
  <c r="H406" i="21"/>
  <c r="E404" i="27" s="1"/>
  <c r="D404" i="27"/>
  <c r="H50" i="21"/>
  <c r="D441" i="27"/>
  <c r="H272" i="21"/>
  <c r="E270" i="27" s="1"/>
  <c r="D270" i="27"/>
  <c r="H474" i="21"/>
  <c r="E472" i="27" s="1"/>
  <c r="D184" i="27"/>
  <c r="H186" i="21"/>
  <c r="BT186" i="21" s="1"/>
  <c r="D315" i="27"/>
  <c r="H317" i="21"/>
  <c r="E315" i="27" s="1"/>
  <c r="D203" i="27"/>
  <c r="H205" i="21"/>
  <c r="D303" i="27"/>
  <c r="H305" i="21"/>
  <c r="E303" i="27" s="1"/>
  <c r="D417" i="27"/>
  <c r="H328" i="21"/>
  <c r="E326" i="27" s="1"/>
  <c r="D326" i="27"/>
  <c r="D151" i="27"/>
  <c r="H153" i="21"/>
  <c r="D387" i="27"/>
  <c r="H389" i="21"/>
  <c r="BT389" i="21" s="1"/>
  <c r="H40" i="21"/>
  <c r="BT40" i="21" s="1"/>
  <c r="H402" i="21"/>
  <c r="E400" i="27" s="1"/>
  <c r="D400" i="27"/>
  <c r="D78" i="27"/>
  <c r="H80" i="21"/>
  <c r="E78" i="27" s="1"/>
  <c r="D111" i="27"/>
  <c r="H113" i="21"/>
  <c r="E111" i="27" s="1"/>
  <c r="D355" i="27"/>
  <c r="H357" i="21"/>
  <c r="BT357" i="21" s="1"/>
  <c r="D179" i="27"/>
  <c r="H181" i="21"/>
  <c r="E179" i="27" s="1"/>
  <c r="D136" i="27"/>
  <c r="H138" i="21"/>
  <c r="D219" i="27"/>
  <c r="H221" i="21"/>
  <c r="BT221" i="21" s="1"/>
  <c r="D107" i="27"/>
  <c r="H109" i="21"/>
  <c r="E107" i="27" s="1"/>
  <c r="D331" i="27"/>
  <c r="H333" i="21"/>
  <c r="BT333" i="21" s="1"/>
  <c r="H53" i="21"/>
  <c r="BT53" i="21" s="1"/>
  <c r="D345" i="27"/>
  <c r="H288" i="21"/>
  <c r="BT288" i="21" s="1"/>
  <c r="D286" i="27"/>
  <c r="H25" i="21"/>
  <c r="H69" i="21"/>
  <c r="BT69" i="21" s="1"/>
  <c r="H155" i="21"/>
  <c r="E153" i="27" s="1"/>
  <c r="D190" i="27"/>
  <c r="H192" i="21"/>
  <c r="BT192" i="21" s="1"/>
  <c r="D285" i="27"/>
  <c r="H287" i="21"/>
  <c r="E285" i="27" s="1"/>
  <c r="D469" i="27"/>
  <c r="H471" i="21"/>
  <c r="E469" i="27" s="1"/>
  <c r="H454" i="21"/>
  <c r="E452" i="27" s="1"/>
  <c r="H444" i="21"/>
  <c r="BT444" i="21" s="1"/>
  <c r="D442" i="27"/>
  <c r="D141" i="27"/>
  <c r="H143" i="21"/>
  <c r="E141" i="27" s="1"/>
  <c r="H126" i="21"/>
  <c r="BT126" i="21" s="1"/>
  <c r="D325" i="27"/>
  <c r="H327" i="21"/>
  <c r="E325" i="27" s="1"/>
  <c r="H310" i="21"/>
  <c r="E308" i="27" s="1"/>
  <c r="D308" i="27"/>
  <c r="H300" i="21"/>
  <c r="E298" i="27" s="1"/>
  <c r="D492" i="27"/>
  <c r="H494" i="21"/>
  <c r="BT494" i="21" s="1"/>
  <c r="D482" i="27"/>
  <c r="H484" i="21"/>
  <c r="BT484" i="21" s="1"/>
  <c r="D181" i="27"/>
  <c r="H183" i="21"/>
  <c r="E181" i="27" s="1"/>
  <c r="D301" i="27"/>
  <c r="H303" i="21"/>
  <c r="BT303" i="21" s="1"/>
  <c r="D209" i="27"/>
  <c r="D192" i="27"/>
  <c r="H194" i="21"/>
  <c r="BT194" i="21" s="1"/>
  <c r="D174" i="27"/>
  <c r="H176" i="21"/>
  <c r="BT176" i="21" s="1"/>
  <c r="H396" i="21"/>
  <c r="E394" i="27" s="1"/>
  <c r="D394" i="27"/>
  <c r="D496" i="27"/>
  <c r="H498" i="21"/>
  <c r="E496" i="27" s="1"/>
  <c r="H379" i="21"/>
  <c r="E377" i="27" s="1"/>
  <c r="D224" i="27"/>
  <c r="H226" i="21"/>
  <c r="BT226" i="21" s="1"/>
  <c r="D206" i="27"/>
  <c r="H208" i="21"/>
  <c r="E206" i="27" s="1"/>
  <c r="H427" i="21"/>
  <c r="BT427" i="21" s="1"/>
  <c r="H410" i="21"/>
  <c r="BT410" i="21" s="1"/>
  <c r="D408" i="27"/>
  <c r="D56" i="27"/>
  <c r="H58" i="21"/>
  <c r="BT58" i="21" s="1"/>
  <c r="H61" i="21"/>
  <c r="E59" i="27" s="1"/>
  <c r="D103" i="27"/>
  <c r="H105" i="21"/>
  <c r="E103" i="27" s="1"/>
  <c r="D246" i="27"/>
  <c r="H248" i="21"/>
  <c r="E246" i="27" s="1"/>
  <c r="D451" i="27"/>
  <c r="H453" i="21"/>
  <c r="E451" i="27" s="1"/>
  <c r="D255" i="27"/>
  <c r="H257" i="21"/>
  <c r="BT257" i="21" s="1"/>
  <c r="D207" i="27"/>
  <c r="H209" i="21"/>
  <c r="H274" i="21"/>
  <c r="BT274" i="21" s="1"/>
  <c r="D272" i="27"/>
  <c r="H16" i="21"/>
  <c r="E14" i="27" s="1"/>
  <c r="D395" i="27"/>
  <c r="H397" i="21"/>
  <c r="E395" i="27" s="1"/>
  <c r="D147" i="27"/>
  <c r="H149" i="21"/>
  <c r="BT149" i="21" s="1"/>
  <c r="H10" i="21"/>
  <c r="E8" i="27" s="1"/>
  <c r="D243" i="27"/>
  <c r="H245" i="21"/>
  <c r="BT245" i="21" s="1"/>
  <c r="D339" i="27"/>
  <c r="H341" i="21"/>
  <c r="BT341" i="21" s="1"/>
  <c r="D84" i="27"/>
  <c r="H49" i="21"/>
  <c r="E47" i="27" s="1"/>
  <c r="D161" i="27"/>
  <c r="D198" i="27"/>
  <c r="H200" i="21"/>
  <c r="E198" i="27" s="1"/>
  <c r="D227" i="27"/>
  <c r="H229" i="21"/>
  <c r="E227" i="27" s="1"/>
  <c r="H129" i="21"/>
  <c r="D464" i="27"/>
  <c r="H466" i="21"/>
  <c r="E464" i="27" s="1"/>
  <c r="D110" i="27"/>
  <c r="H112" i="21"/>
  <c r="BT112" i="21" s="1"/>
  <c r="D239" i="27"/>
  <c r="H241" i="21"/>
  <c r="BT241" i="21" s="1"/>
  <c r="D263" i="27"/>
  <c r="H265" i="21"/>
  <c r="E263" i="27" s="1"/>
  <c r="H5" i="21"/>
  <c r="BT5" i="21" s="1"/>
  <c r="D3" i="27"/>
  <c r="BT232" i="21"/>
  <c r="E94" i="27"/>
  <c r="E149" i="27"/>
  <c r="BT277" i="21"/>
  <c r="E275" i="27"/>
  <c r="E43" i="27"/>
  <c r="BT237" i="21"/>
  <c r="E235" i="27"/>
  <c r="BT224" i="21"/>
  <c r="E222" i="27"/>
  <c r="E427" i="27"/>
  <c r="BT218" i="21"/>
  <c r="E216" i="27"/>
  <c r="E214" i="27"/>
  <c r="E143" i="27"/>
  <c r="BT421" i="21"/>
  <c r="E419" i="27"/>
  <c r="E156" i="27"/>
  <c r="BT55" i="21"/>
  <c r="E53" i="27"/>
  <c r="E498" i="27"/>
  <c r="BT269" i="21"/>
  <c r="E267" i="27"/>
  <c r="E63" i="27"/>
  <c r="E165" i="27"/>
  <c r="E160" i="27"/>
  <c r="E117" i="27"/>
  <c r="BT407" i="21"/>
  <c r="E405" i="27"/>
  <c r="BT292" i="21"/>
  <c r="E290" i="27"/>
  <c r="E171" i="27"/>
  <c r="E232" i="27"/>
  <c r="E83" i="27"/>
  <c r="BT85" i="21"/>
  <c r="E109" i="27"/>
  <c r="E86" i="27"/>
  <c r="BT273" i="21"/>
  <c r="E271" i="27"/>
  <c r="E139" i="27"/>
  <c r="E231" i="27"/>
  <c r="BT364" i="21"/>
  <c r="BT294" i="21"/>
  <c r="E340" i="27"/>
  <c r="E420" i="27"/>
  <c r="BT356" i="21"/>
  <c r="BT296" i="21"/>
  <c r="E294" i="27"/>
  <c r="BT346" i="21"/>
  <c r="E344" i="27"/>
  <c r="E437" i="27"/>
  <c r="BT319" i="21"/>
  <c r="BT95" i="21"/>
  <c r="E93" i="27"/>
  <c r="BT213" i="21"/>
  <c r="E211" i="27"/>
  <c r="E96" i="27"/>
  <c r="E37" i="27"/>
  <c r="E158" i="27"/>
  <c r="BT315" i="21"/>
  <c r="E313" i="27"/>
  <c r="BT414" i="21"/>
  <c r="E412" i="27"/>
  <c r="E416" i="27"/>
  <c r="BT320" i="21"/>
  <c r="E318" i="27"/>
  <c r="BT436" i="21"/>
  <c r="E434" i="27"/>
  <c r="BT426" i="21"/>
  <c r="BT366" i="21"/>
  <c r="E364" i="27"/>
  <c r="BT338" i="21"/>
  <c r="BT250" i="21"/>
  <c r="E248" i="27"/>
  <c r="E70" i="27"/>
  <c r="BT468" i="21"/>
  <c r="E182" i="27"/>
  <c r="BT399" i="21"/>
  <c r="E126" i="27"/>
  <c r="E55" i="27"/>
  <c r="BT57" i="21"/>
  <c r="BT161" i="21"/>
  <c r="E381" i="27"/>
  <c r="E142" i="27"/>
  <c r="BT223" i="21"/>
  <c r="E221" i="27"/>
  <c r="BT358" i="21"/>
  <c r="E356" i="27"/>
  <c r="BT446" i="21"/>
  <c r="E444" i="27"/>
  <c r="BT434" i="21"/>
  <c r="E432" i="27"/>
  <c r="BT17" i="21"/>
  <c r="E5" i="27"/>
  <c r="BT9" i="21"/>
  <c r="E7" i="27"/>
  <c r="E262" i="27" l="1"/>
  <c r="E368" i="27"/>
  <c r="E72" i="27"/>
  <c r="BT170" i="21"/>
  <c r="BT281" i="21"/>
  <c r="E128" i="27"/>
  <c r="BT210" i="21"/>
  <c r="E125" i="27"/>
  <c r="E287" i="27"/>
  <c r="E277" i="27"/>
  <c r="E428" i="27"/>
  <c r="E360" i="27"/>
  <c r="BT13" i="21"/>
  <c r="BT31" i="21"/>
  <c r="E352" i="27"/>
  <c r="E120" i="27"/>
  <c r="BT253" i="21"/>
  <c r="E280" i="27"/>
  <c r="D204" i="27"/>
  <c r="D185" i="27"/>
  <c r="D385" i="27"/>
  <c r="E167" i="27"/>
  <c r="H139" i="21"/>
  <c r="H222" i="21"/>
  <c r="G148" i="35"/>
  <c r="BT148" i="35" s="1"/>
  <c r="E261" i="27"/>
  <c r="BT157" i="21"/>
  <c r="BT266" i="21"/>
  <c r="G304" i="35"/>
  <c r="BT304" i="35" s="1"/>
  <c r="G32" i="35"/>
  <c r="BT455" i="21"/>
  <c r="E443" i="27"/>
  <c r="E376" i="27"/>
  <c r="E333" i="27"/>
  <c r="E461" i="27"/>
  <c r="E411" i="27"/>
  <c r="E229" i="27"/>
  <c r="E152" i="27"/>
  <c r="E22" i="27"/>
  <c r="E460" i="27"/>
  <c r="F124" i="35"/>
  <c r="G460" i="35"/>
  <c r="BU460" i="35" s="1"/>
  <c r="F368" i="35"/>
  <c r="F501" i="35"/>
  <c r="H477" i="35"/>
  <c r="F469" i="35"/>
  <c r="F461" i="35"/>
  <c r="F453" i="35"/>
  <c r="F445" i="35"/>
  <c r="F437" i="35"/>
  <c r="G421" i="35"/>
  <c r="BT421" i="35" s="1"/>
  <c r="G413" i="35"/>
  <c r="BT413" i="35" s="1"/>
  <c r="G405" i="35"/>
  <c r="BT405" i="35" s="1"/>
  <c r="H397" i="35"/>
  <c r="H389" i="35"/>
  <c r="G381" i="35"/>
  <c r="H373" i="35"/>
  <c r="G365" i="35"/>
  <c r="F357" i="35"/>
  <c r="H349" i="35"/>
  <c r="F341" i="35"/>
  <c r="G309" i="35"/>
  <c r="BT309" i="35" s="1"/>
  <c r="G301" i="35"/>
  <c r="BT301" i="35" s="1"/>
  <c r="F293" i="35"/>
  <c r="G285" i="35"/>
  <c r="BT285" i="35" s="1"/>
  <c r="F277" i="35"/>
  <c r="F253" i="35"/>
  <c r="F229" i="35"/>
  <c r="G221" i="35"/>
  <c r="H213" i="35"/>
  <c r="G205" i="35"/>
  <c r="G197" i="35"/>
  <c r="BT197" i="35" s="1"/>
  <c r="F189" i="35"/>
  <c r="F181" i="35"/>
  <c r="F173" i="35"/>
  <c r="G165" i="35"/>
  <c r="BT165" i="35" s="1"/>
  <c r="G157" i="35"/>
  <c r="G133" i="35"/>
  <c r="F125" i="35"/>
  <c r="G117" i="35"/>
  <c r="BU117" i="35" s="1"/>
  <c r="G109" i="35"/>
  <c r="G101" i="35"/>
  <c r="BT101" i="35" s="1"/>
  <c r="F93" i="35"/>
  <c r="F85" i="35"/>
  <c r="F69" i="35"/>
  <c r="F61" i="35"/>
  <c r="F53" i="35"/>
  <c r="G37" i="35"/>
  <c r="BT37" i="35" s="1"/>
  <c r="G29" i="35"/>
  <c r="F13" i="35"/>
  <c r="G212" i="35"/>
  <c r="F372" i="35"/>
  <c r="G188" i="35"/>
  <c r="BT188" i="35" s="1"/>
  <c r="F500" i="35"/>
  <c r="H492" i="35"/>
  <c r="G484" i="35"/>
  <c r="F476" i="35"/>
  <c r="F468" i="35"/>
  <c r="G444" i="35"/>
  <c r="G428" i="35"/>
  <c r="BT428" i="35" s="1"/>
  <c r="G420" i="35"/>
  <c r="BT420" i="35" s="1"/>
  <c r="F404" i="35"/>
  <c r="F396" i="35"/>
  <c r="F388" i="35"/>
  <c r="G380" i="35"/>
  <c r="BT380" i="35" s="1"/>
  <c r="F356" i="35"/>
  <c r="G348" i="35"/>
  <c r="H332" i="35"/>
  <c r="F324" i="35"/>
  <c r="F316" i="35"/>
  <c r="G308" i="35"/>
  <c r="BT308" i="35" s="1"/>
  <c r="F292" i="35"/>
  <c r="G284" i="35"/>
  <c r="BU284" i="35" s="1"/>
  <c r="G276" i="35"/>
  <c r="H268" i="35"/>
  <c r="G260" i="35"/>
  <c r="BT260" i="35" s="1"/>
  <c r="F252" i="35"/>
  <c r="F244" i="35"/>
  <c r="G236" i="35"/>
  <c r="BU236" i="35" s="1"/>
  <c r="F212" i="35"/>
  <c r="G196" i="35"/>
  <c r="G156" i="35"/>
  <c r="BT156" i="35" s="1"/>
  <c r="F140" i="35"/>
  <c r="G132" i="35"/>
  <c r="BU132" i="35" s="1"/>
  <c r="G124" i="35"/>
  <c r="F116" i="35"/>
  <c r="F108" i="35"/>
  <c r="G100" i="35"/>
  <c r="BT100" i="35" s="1"/>
  <c r="G92" i="35"/>
  <c r="F84" i="35"/>
  <c r="G60" i="35"/>
  <c r="BT60" i="35" s="1"/>
  <c r="F52" i="35"/>
  <c r="F44" i="35"/>
  <c r="G36" i="35"/>
  <c r="H28" i="35"/>
  <c r="F20" i="35"/>
  <c r="BT388" i="21"/>
  <c r="E300" i="27"/>
  <c r="E163" i="27"/>
  <c r="BT469" i="21"/>
  <c r="E240" i="27"/>
  <c r="G404" i="35"/>
  <c r="BT404" i="35" s="1"/>
  <c r="F384" i="35"/>
  <c r="F491" i="35"/>
  <c r="G483" i="35"/>
  <c r="BT483" i="35" s="1"/>
  <c r="G475" i="35"/>
  <c r="BT475" i="35" s="1"/>
  <c r="F467" i="35"/>
  <c r="H451" i="35"/>
  <c r="F443" i="35"/>
  <c r="F435" i="35"/>
  <c r="F427" i="35"/>
  <c r="F419" i="35"/>
  <c r="F411" i="35"/>
  <c r="G395" i="35"/>
  <c r="G387" i="35"/>
  <c r="BT387" i="35" s="1"/>
  <c r="H355" i="35"/>
  <c r="G347" i="35"/>
  <c r="BT347" i="35" s="1"/>
  <c r="G339" i="35"/>
  <c r="G331" i="35"/>
  <c r="F323" i="35"/>
  <c r="G315" i="35"/>
  <c r="BT315" i="35" s="1"/>
  <c r="G307" i="35"/>
  <c r="BT307" i="35" s="1"/>
  <c r="F299" i="35"/>
  <c r="F291" i="35"/>
  <c r="G283" i="35"/>
  <c r="F275" i="35"/>
  <c r="H267" i="35"/>
  <c r="G259" i="35"/>
  <c r="G251" i="35"/>
  <c r="F227" i="35"/>
  <c r="G219" i="35"/>
  <c r="G211" i="35"/>
  <c r="BT211" i="35" s="1"/>
  <c r="H187" i="35"/>
  <c r="F179" i="35"/>
  <c r="F163" i="35"/>
  <c r="F155" i="35"/>
  <c r="F147" i="35"/>
  <c r="G139" i="35"/>
  <c r="G131" i="35"/>
  <c r="BT131" i="35" s="1"/>
  <c r="G123" i="35"/>
  <c r="G115" i="35"/>
  <c r="F107" i="35"/>
  <c r="F99" i="35"/>
  <c r="G91" i="35"/>
  <c r="BT91" i="35" s="1"/>
  <c r="G75" i="35"/>
  <c r="BT75" i="35" s="1"/>
  <c r="G67" i="35"/>
  <c r="BT67" i="35" s="1"/>
  <c r="G59" i="35"/>
  <c r="BT59" i="35" s="1"/>
  <c r="F51" i="35"/>
  <c r="G43" i="35"/>
  <c r="BU43" i="35" s="1"/>
  <c r="F35" i="35"/>
  <c r="G27" i="35"/>
  <c r="BU27" i="35" s="1"/>
  <c r="F10" i="35"/>
  <c r="F156" i="35"/>
  <c r="F196" i="35"/>
  <c r="G498" i="35"/>
  <c r="BT498" i="35" s="1"/>
  <c r="F490" i="35"/>
  <c r="H482" i="35"/>
  <c r="F474" i="35"/>
  <c r="F450" i="35"/>
  <c r="G442" i="35"/>
  <c r="G434" i="35"/>
  <c r="BT434" i="35" s="1"/>
  <c r="G426" i="35"/>
  <c r="BT426" i="35" s="1"/>
  <c r="G418" i="35"/>
  <c r="BT418" i="35" s="1"/>
  <c r="F410" i="35"/>
  <c r="G402" i="35"/>
  <c r="G394" i="35"/>
  <c r="G386" i="35"/>
  <c r="BT386" i="35" s="1"/>
  <c r="H378" i="35"/>
  <c r="G370" i="35"/>
  <c r="G362" i="35"/>
  <c r="BT362" i="35" s="1"/>
  <c r="H354" i="35"/>
  <c r="G346" i="35"/>
  <c r="BT346" i="35" s="1"/>
  <c r="G338" i="35"/>
  <c r="BT338" i="35" s="1"/>
  <c r="F322" i="35"/>
  <c r="F306" i="35"/>
  <c r="F298" i="35"/>
  <c r="F282" i="35"/>
  <c r="G274" i="35"/>
  <c r="G266" i="35"/>
  <c r="BU266" i="35" s="1"/>
  <c r="G250" i="35"/>
  <c r="BT250" i="35" s="1"/>
  <c r="G242" i="35"/>
  <c r="BT242" i="35" s="1"/>
  <c r="F234" i="35"/>
  <c r="G226" i="35"/>
  <c r="BT226" i="35" s="1"/>
  <c r="F210" i="35"/>
  <c r="F202" i="35"/>
  <c r="F186" i="35"/>
  <c r="H178" i="35"/>
  <c r="F170" i="35"/>
  <c r="H162" i="35"/>
  <c r="F154" i="35"/>
  <c r="F138" i="35"/>
  <c r="G130" i="35"/>
  <c r="BT130" i="35" s="1"/>
  <c r="G106" i="35"/>
  <c r="F98" i="35"/>
  <c r="F90" i="35"/>
  <c r="F82" i="35"/>
  <c r="F74" i="35"/>
  <c r="F66" i="35"/>
  <c r="F50" i="35"/>
  <c r="G34" i="35"/>
  <c r="F26" i="35"/>
  <c r="F18" i="35"/>
  <c r="F9" i="35"/>
  <c r="E254" i="27"/>
  <c r="G312" i="35"/>
  <c r="BT312" i="35" s="1"/>
  <c r="F429" i="35"/>
  <c r="F497" i="35"/>
  <c r="H489" i="35"/>
  <c r="F481" i="35"/>
  <c r="F473" i="35"/>
  <c r="H457" i="35"/>
  <c r="H449" i="35"/>
  <c r="F441" i="35"/>
  <c r="H433" i="35"/>
  <c r="F417" i="35"/>
  <c r="F409" i="35"/>
  <c r="G401" i="35"/>
  <c r="BT401" i="35" s="1"/>
  <c r="G393" i="35"/>
  <c r="H385" i="35"/>
  <c r="F369" i="35"/>
  <c r="H361" i="35"/>
  <c r="G353" i="35"/>
  <c r="F345" i="35"/>
  <c r="G337" i="35"/>
  <c r="BT337" i="35" s="1"/>
  <c r="F329" i="35"/>
  <c r="F321" i="35"/>
  <c r="G313" i="35"/>
  <c r="BT313" i="35" s="1"/>
  <c r="H305" i="35"/>
  <c r="H297" i="35"/>
  <c r="G289" i="35"/>
  <c r="BT289" i="35" s="1"/>
  <c r="G281" i="35"/>
  <c r="F273" i="35"/>
  <c r="F265" i="35"/>
  <c r="H257" i="35"/>
  <c r="F249" i="35"/>
  <c r="G241" i="35"/>
  <c r="BT241" i="35" s="1"/>
  <c r="F233" i="35"/>
  <c r="F225" i="35"/>
  <c r="F209" i="35"/>
  <c r="F201" i="35"/>
  <c r="F193" i="35"/>
  <c r="G185" i="35"/>
  <c r="BT185" i="35" s="1"/>
  <c r="F177" i="35"/>
  <c r="F169" i="35"/>
  <c r="G161" i="35"/>
  <c r="BT161" i="35" s="1"/>
  <c r="F153" i="35"/>
  <c r="F145" i="35"/>
  <c r="F129" i="35"/>
  <c r="G121" i="35"/>
  <c r="F113" i="35"/>
  <c r="G105" i="35"/>
  <c r="F97" i="35"/>
  <c r="G89" i="35"/>
  <c r="BT89" i="35" s="1"/>
  <c r="F81" i="35"/>
  <c r="F57" i="35"/>
  <c r="F41" i="35"/>
  <c r="F33" i="35"/>
  <c r="F8" i="35"/>
  <c r="E191" i="27"/>
  <c r="G44" i="35"/>
  <c r="BT44" i="35" s="1"/>
  <c r="G488" i="35"/>
  <c r="BT488" i="35" s="1"/>
  <c r="F480" i="35"/>
  <c r="F472" i="35"/>
  <c r="H456" i="35"/>
  <c r="G448" i="35"/>
  <c r="F440" i="35"/>
  <c r="F408" i="35"/>
  <c r="G400" i="35"/>
  <c r="G392" i="35"/>
  <c r="BT392" i="35" s="1"/>
  <c r="G384" i="35"/>
  <c r="BT384" i="35" s="1"/>
  <c r="G376" i="35"/>
  <c r="BU376" i="35" s="1"/>
  <c r="H352" i="35"/>
  <c r="F328" i="35"/>
  <c r="F312" i="35"/>
  <c r="F304" i="35"/>
  <c r="H296" i="35"/>
  <c r="F288" i="35"/>
  <c r="H280" i="35"/>
  <c r="F272" i="35"/>
  <c r="H264" i="35"/>
  <c r="H256" i="35"/>
  <c r="F248" i="35"/>
  <c r="F240" i="35"/>
  <c r="F232" i="35"/>
  <c r="F224" i="35"/>
  <c r="F216" i="35"/>
  <c r="G208" i="35"/>
  <c r="BU208" i="35" s="1"/>
  <c r="F200" i="35"/>
  <c r="F192" i="35"/>
  <c r="F184" i="35"/>
  <c r="G176" i="35"/>
  <c r="BT176" i="35" s="1"/>
  <c r="G168" i="35"/>
  <c r="BT168" i="35" s="1"/>
  <c r="G160" i="35"/>
  <c r="G152" i="35"/>
  <c r="G144" i="35"/>
  <c r="F136" i="35"/>
  <c r="G128" i="35"/>
  <c r="BT128" i="35" s="1"/>
  <c r="G120" i="35"/>
  <c r="G112" i="35"/>
  <c r="G104" i="35"/>
  <c r="BT104" i="35" s="1"/>
  <c r="F80" i="35"/>
  <c r="F72" i="35"/>
  <c r="F64" i="35"/>
  <c r="G56" i="35"/>
  <c r="H48" i="35"/>
  <c r="F40" i="35"/>
  <c r="F24" i="35"/>
  <c r="G16" i="35"/>
  <c r="F6" i="35"/>
  <c r="BT334" i="21"/>
  <c r="BT495" i="21"/>
  <c r="E184" i="27"/>
  <c r="D342" i="27"/>
  <c r="G288" i="35"/>
  <c r="BT288" i="35" s="1"/>
  <c r="BT304" i="21"/>
  <c r="E355" i="27"/>
  <c r="E324" i="27"/>
  <c r="H252" i="21"/>
  <c r="BT252" i="21" s="1"/>
  <c r="E346" i="27"/>
  <c r="E402" i="27"/>
  <c r="E293" i="27"/>
  <c r="E379" i="27"/>
  <c r="E435" i="27"/>
  <c r="E199" i="27"/>
  <c r="BT215" i="21"/>
  <c r="H497" i="21"/>
  <c r="BT497" i="21" s="1"/>
  <c r="E474" i="27"/>
  <c r="D431" i="27"/>
  <c r="E448" i="27"/>
  <c r="E54" i="27"/>
  <c r="E195" i="27"/>
  <c r="H489" i="21"/>
  <c r="H481" i="21"/>
  <c r="BT481" i="21" s="1"/>
  <c r="F205" i="35"/>
  <c r="E488" i="27"/>
  <c r="G275" i="35"/>
  <c r="BT275" i="35" s="1"/>
  <c r="BT41" i="21"/>
  <c r="BT442" i="21"/>
  <c r="BT93" i="21"/>
  <c r="F315" i="35"/>
  <c r="BT359" i="21"/>
  <c r="BT113" i="21"/>
  <c r="E421" i="27"/>
  <c r="E69" i="27"/>
  <c r="D487" i="27"/>
  <c r="D495" i="27"/>
  <c r="D178" i="27"/>
  <c r="H417" i="21"/>
  <c r="D479" i="27"/>
  <c r="D463" i="27"/>
  <c r="E175" i="27"/>
  <c r="BT208" i="21"/>
  <c r="E283" i="27"/>
  <c r="E384" i="27"/>
  <c r="D415" i="27"/>
  <c r="H236" i="21"/>
  <c r="BT236" i="21" s="1"/>
  <c r="G487" i="35"/>
  <c r="BT487" i="35" s="1"/>
  <c r="E429" i="27"/>
  <c r="E378" i="27"/>
  <c r="E237" i="27"/>
  <c r="H457" i="21"/>
  <c r="E215" i="27"/>
  <c r="E173" i="27"/>
  <c r="BT247" i="21"/>
  <c r="D455" i="27"/>
  <c r="H345" i="21"/>
  <c r="BT345" i="21" s="1"/>
  <c r="E426" i="27"/>
  <c r="H409" i="21"/>
  <c r="H196" i="21"/>
  <c r="BT196" i="21" s="1"/>
  <c r="E19" i="27"/>
  <c r="E477" i="27"/>
  <c r="E183" i="27"/>
  <c r="H276" i="21"/>
  <c r="BT276" i="21" s="1"/>
  <c r="H473" i="21"/>
  <c r="BT473" i="21" s="1"/>
  <c r="H385" i="21"/>
  <c r="BT385" i="21" s="1"/>
  <c r="H220" i="21"/>
  <c r="E218" i="27" s="1"/>
  <c r="H369" i="21"/>
  <c r="BT369" i="21" s="1"/>
  <c r="D407" i="27"/>
  <c r="D226" i="27"/>
  <c r="D210" i="27"/>
  <c r="E445" i="27"/>
  <c r="E468" i="27"/>
  <c r="D471" i="27"/>
  <c r="H204" i="21"/>
  <c r="BT204" i="21" s="1"/>
  <c r="H433" i="21"/>
  <c r="D266" i="27"/>
  <c r="BT308" i="21"/>
  <c r="E403" i="27"/>
  <c r="E338" i="27"/>
  <c r="D481" i="27"/>
  <c r="F439" i="35"/>
  <c r="H425" i="21"/>
  <c r="G491" i="35"/>
  <c r="BT491" i="35" s="1"/>
  <c r="BT272" i="21"/>
  <c r="BT81" i="21"/>
  <c r="E365" i="27"/>
  <c r="E35" i="27"/>
  <c r="BT181" i="21"/>
  <c r="E6" i="27"/>
  <c r="BT301" i="21"/>
  <c r="D447" i="27"/>
  <c r="D390" i="27"/>
  <c r="H401" i="21"/>
  <c r="BU405" i="35"/>
  <c r="G373" i="35"/>
  <c r="BT373" i="35" s="1"/>
  <c r="BT398" i="21"/>
  <c r="H363" i="21"/>
  <c r="BT363" i="21" s="1"/>
  <c r="BT107" i="21"/>
  <c r="E105" i="27"/>
  <c r="E81" i="27"/>
  <c r="BT83" i="21"/>
  <c r="E73" i="27"/>
  <c r="BT75" i="21"/>
  <c r="E57" i="27"/>
  <c r="BT59" i="21"/>
  <c r="E49" i="27"/>
  <c r="BT51" i="21"/>
  <c r="BT43" i="21"/>
  <c r="E41" i="27"/>
  <c r="E33" i="27"/>
  <c r="BT35" i="21"/>
  <c r="E25" i="27"/>
  <c r="BT19" i="21"/>
  <c r="E17" i="27"/>
  <c r="E9" i="27"/>
  <c r="BT11" i="21"/>
  <c r="BT78" i="21"/>
  <c r="E76" i="27"/>
  <c r="BT70" i="21"/>
  <c r="E68" i="27"/>
  <c r="BT54" i="21"/>
  <c r="E52" i="27"/>
  <c r="BT38" i="21"/>
  <c r="E36" i="27"/>
  <c r="BT146" i="21"/>
  <c r="E247" i="27"/>
  <c r="BT311" i="21"/>
  <c r="E480" i="27"/>
  <c r="D273" i="27"/>
  <c r="H329" i="21"/>
  <c r="H368" i="21"/>
  <c r="H147" i="21"/>
  <c r="BT486" i="21"/>
  <c r="BT168" i="21"/>
  <c r="BT332" i="21"/>
  <c r="BT202" i="21"/>
  <c r="BT458" i="21"/>
  <c r="BT90" i="21"/>
  <c r="BT420" i="21"/>
  <c r="BT312" i="21"/>
  <c r="BT412" i="21"/>
  <c r="BT230" i="21"/>
  <c r="H163" i="21"/>
  <c r="E161" i="27" s="1"/>
  <c r="H211" i="21"/>
  <c r="E209" i="27" s="1"/>
  <c r="D164" i="27"/>
  <c r="H270" i="21"/>
  <c r="E268" i="27" s="1"/>
  <c r="H347" i="21"/>
  <c r="E345" i="27" s="1"/>
  <c r="D489" i="27"/>
  <c r="D337" i="27"/>
  <c r="D225" i="27"/>
  <c r="D172" i="27"/>
  <c r="D169" i="27"/>
  <c r="D236" i="27"/>
  <c r="H198" i="21"/>
  <c r="D217" i="27"/>
  <c r="H187" i="21"/>
  <c r="D20" i="27"/>
  <c r="D260" i="27"/>
  <c r="D201" i="27"/>
  <c r="D393" i="27"/>
  <c r="H115" i="21"/>
  <c r="H387" i="21"/>
  <c r="BT387" i="21" s="1"/>
  <c r="H142" i="21"/>
  <c r="D89" i="27"/>
  <c r="D244" i="27"/>
  <c r="E380" i="27"/>
  <c r="E46" i="27"/>
  <c r="D153" i="27"/>
  <c r="H352" i="21"/>
  <c r="E350" i="27" s="1"/>
  <c r="D369" i="27"/>
  <c r="D129" i="27"/>
  <c r="D401" i="27"/>
  <c r="H259" i="21"/>
  <c r="BT259" i="21" s="1"/>
  <c r="H321" i="21"/>
  <c r="H235" i="21"/>
  <c r="D304" i="27"/>
  <c r="D92" i="27"/>
  <c r="H344" i="21"/>
  <c r="BT344" i="21" s="1"/>
  <c r="H182" i="21"/>
  <c r="D314" i="27"/>
  <c r="H392" i="21"/>
  <c r="D137" i="27"/>
  <c r="D361" i="27"/>
  <c r="D220" i="27"/>
  <c r="BT32" i="21"/>
  <c r="E189" i="27"/>
  <c r="E223" i="27"/>
  <c r="BT493" i="21"/>
  <c r="E135" i="27"/>
  <c r="E341" i="27"/>
  <c r="D382" i="27"/>
  <c r="H267" i="21"/>
  <c r="BT267" i="21" s="1"/>
  <c r="D284" i="27"/>
  <c r="H467" i="21"/>
  <c r="BT467" i="21" s="1"/>
  <c r="H488" i="21"/>
  <c r="E486" i="27" s="1"/>
  <c r="D288" i="27"/>
  <c r="H190" i="21"/>
  <c r="D322" i="27"/>
  <c r="H110" i="21"/>
  <c r="E108" i="27" s="1"/>
  <c r="D358" i="27"/>
  <c r="H195" i="21"/>
  <c r="H475" i="21"/>
  <c r="H411" i="21"/>
  <c r="H99" i="21"/>
  <c r="D257" i="27"/>
  <c r="D319" i="27"/>
  <c r="D233" i="27"/>
  <c r="H306" i="21"/>
  <c r="H459" i="21"/>
  <c r="D180" i="27"/>
  <c r="H316" i="21"/>
  <c r="H309" i="21"/>
  <c r="H150" i="21"/>
  <c r="BT18" i="21"/>
  <c r="E99" i="27"/>
  <c r="E260" i="27"/>
  <c r="E401" i="27"/>
  <c r="E134" i="27"/>
  <c r="E479" i="27"/>
  <c r="H384" i="21"/>
  <c r="BT384" i="21" s="1"/>
  <c r="D265" i="27"/>
  <c r="H243" i="21"/>
  <c r="E241" i="27" s="1"/>
  <c r="H286" i="21"/>
  <c r="BT286" i="21" s="1"/>
  <c r="D465" i="27"/>
  <c r="H290" i="21"/>
  <c r="D188" i="27"/>
  <c r="H324" i="21"/>
  <c r="H214" i="21"/>
  <c r="D108" i="27"/>
  <c r="H254" i="21"/>
  <c r="H360" i="21"/>
  <c r="H435" i="21"/>
  <c r="D193" i="27"/>
  <c r="D473" i="27"/>
  <c r="D409" i="27"/>
  <c r="D97" i="27"/>
  <c r="H123" i="21"/>
  <c r="E121" i="27" s="1"/>
  <c r="H499" i="21"/>
  <c r="H293" i="21"/>
  <c r="D296" i="27"/>
  <c r="D457" i="27"/>
  <c r="H251" i="21"/>
  <c r="D307" i="27"/>
  <c r="H355" i="21"/>
  <c r="D148" i="27"/>
  <c r="H451" i="21"/>
  <c r="F393" i="35"/>
  <c r="E388" i="27"/>
  <c r="E436" i="27"/>
  <c r="E347" i="27"/>
  <c r="E38" i="27"/>
  <c r="E131" i="27"/>
  <c r="H86" i="21"/>
  <c r="BT86" i="21" s="1"/>
  <c r="D241" i="27"/>
  <c r="H419" i="21"/>
  <c r="BT419" i="21" s="1"/>
  <c r="H443" i="21"/>
  <c r="BT443" i="21" s="1"/>
  <c r="H275" i="21"/>
  <c r="BT275" i="21" s="1"/>
  <c r="D374" i="27"/>
  <c r="D212" i="27"/>
  <c r="D252" i="27"/>
  <c r="D433" i="27"/>
  <c r="D366" i="27"/>
  <c r="D121" i="27"/>
  <c r="D497" i="27"/>
  <c r="D291" i="27"/>
  <c r="D406" i="27"/>
  <c r="H298" i="21"/>
  <c r="H118" i="21"/>
  <c r="D249" i="27"/>
  <c r="D353" i="27"/>
  <c r="H102" i="21"/>
  <c r="H206" i="21"/>
  <c r="F257" i="35"/>
  <c r="E80" i="27"/>
  <c r="H336" i="21"/>
  <c r="E176" i="27"/>
  <c r="E253" i="27"/>
  <c r="H376" i="21"/>
  <c r="H313" i="21"/>
  <c r="H283" i="21"/>
  <c r="E361" i="27"/>
  <c r="E187" i="27"/>
  <c r="BT492" i="21"/>
  <c r="D425" i="27"/>
  <c r="D377" i="27"/>
  <c r="H166" i="21"/>
  <c r="E164" i="27" s="1"/>
  <c r="D124" i="27"/>
  <c r="D268" i="27"/>
  <c r="D228" i="27"/>
  <c r="H491" i="21"/>
  <c r="BT491" i="21" s="1"/>
  <c r="D311" i="27"/>
  <c r="H339" i="21"/>
  <c r="D327" i="27"/>
  <c r="H227" i="21"/>
  <c r="H174" i="21"/>
  <c r="H171" i="21"/>
  <c r="H238" i="21"/>
  <c r="D299" i="27"/>
  <c r="H219" i="21"/>
  <c r="BT219" i="21" s="1"/>
  <c r="D281" i="27"/>
  <c r="H278" i="21"/>
  <c r="H22" i="21"/>
  <c r="BT29" i="21" s="1"/>
  <c r="H203" i="21"/>
  <c r="H395" i="21"/>
  <c r="D156" i="27"/>
  <c r="H91" i="21"/>
  <c r="H179" i="21"/>
  <c r="D145" i="27"/>
  <c r="H246" i="21"/>
  <c r="G169" i="35"/>
  <c r="BT169" i="35" s="1"/>
  <c r="D399" i="27"/>
  <c r="BU347" i="35"/>
  <c r="G349" i="35"/>
  <c r="BT349" i="35" s="1"/>
  <c r="F335" i="35"/>
  <c r="F121" i="35"/>
  <c r="E372" i="27"/>
  <c r="H441" i="21"/>
  <c r="F91" i="35"/>
  <c r="F185" i="35"/>
  <c r="D439" i="27"/>
  <c r="G72" i="35"/>
  <c r="BT72" i="35" s="1"/>
  <c r="G64" i="35"/>
  <c r="BT64" i="35" s="1"/>
  <c r="F389" i="35"/>
  <c r="E286" i="27"/>
  <c r="BT461" i="21"/>
  <c r="BT15" i="21"/>
  <c r="BT47" i="21"/>
  <c r="E219" i="27"/>
  <c r="BT300" i="21"/>
  <c r="BT347" i="21"/>
  <c r="E274" i="27"/>
  <c r="BT415" i="21"/>
  <c r="H465" i="21"/>
  <c r="H449" i="21"/>
  <c r="F331" i="35"/>
  <c r="F197" i="35"/>
  <c r="F251" i="35"/>
  <c r="F492" i="35"/>
  <c r="F63" i="35"/>
  <c r="BT453" i="21"/>
  <c r="D423" i="27"/>
  <c r="G494" i="35"/>
  <c r="F399" i="35"/>
  <c r="G150" i="35"/>
  <c r="BT150" i="35" s="1"/>
  <c r="BT84" i="21"/>
  <c r="E82" i="27"/>
  <c r="BT68" i="21"/>
  <c r="E66" i="27"/>
  <c r="BT52" i="21"/>
  <c r="E50" i="27"/>
  <c r="BT44" i="21"/>
  <c r="E42" i="27"/>
  <c r="BT28" i="21"/>
  <c r="E26" i="27"/>
  <c r="BT20" i="21"/>
  <c r="E18" i="27"/>
  <c r="W399" i="21"/>
  <c r="D397" i="27"/>
  <c r="E194" i="27"/>
  <c r="E250" i="27"/>
  <c r="E259" i="27"/>
  <c r="E316" i="27"/>
  <c r="E373" i="27"/>
  <c r="D258" i="27"/>
  <c r="D383" i="27"/>
  <c r="D486" i="27"/>
  <c r="D202" i="27"/>
  <c r="D218" i="27"/>
  <c r="D367" i="27"/>
  <c r="H100" i="21"/>
  <c r="E98" i="27" s="1"/>
  <c r="H268" i="21"/>
  <c r="H408" i="21"/>
  <c r="D438" i="27"/>
  <c r="D343" i="27"/>
  <c r="D234" i="27"/>
  <c r="F22" i="35"/>
  <c r="E21" i="27"/>
  <c r="E295" i="27"/>
  <c r="E371" i="27"/>
  <c r="BT34" i="21"/>
  <c r="E343" i="27"/>
  <c r="E92" i="27"/>
  <c r="E75" i="27"/>
  <c r="H260" i="21"/>
  <c r="E258" i="27" s="1"/>
  <c r="D320" i="27"/>
  <c r="D98" i="27"/>
  <c r="H60" i="21"/>
  <c r="H472" i="21"/>
  <c r="H164" i="21"/>
  <c r="D446" i="27"/>
  <c r="H337" i="21"/>
  <c r="H432" i="21"/>
  <c r="H496" i="21"/>
  <c r="H440" i="21"/>
  <c r="F166" i="35"/>
  <c r="E157" i="27"/>
  <c r="BT352" i="21"/>
  <c r="E450" i="27"/>
  <c r="BT42" i="21"/>
  <c r="E476" i="27"/>
  <c r="H76" i="21"/>
  <c r="E74" i="27" s="1"/>
  <c r="H393" i="21"/>
  <c r="BT393" i="21" s="1"/>
  <c r="D414" i="27"/>
  <c r="D312" i="27"/>
  <c r="H322" i="21"/>
  <c r="D58" i="27"/>
  <c r="H140" i="21"/>
  <c r="D470" i="27"/>
  <c r="D162" i="27"/>
  <c r="H124" i="21"/>
  <c r="E122" i="27" s="1"/>
  <c r="H448" i="21"/>
  <c r="D335" i="27"/>
  <c r="D494" i="27"/>
  <c r="H424" i="21"/>
  <c r="G238" i="35"/>
  <c r="BT238" i="35" s="1"/>
  <c r="E321" i="27"/>
  <c r="E367" i="27"/>
  <c r="BT73" i="21"/>
  <c r="E441" i="27"/>
  <c r="E323" i="27"/>
  <c r="D74" i="27"/>
  <c r="D391" i="27"/>
  <c r="H480" i="21"/>
  <c r="H416" i="21"/>
  <c r="H314" i="21"/>
  <c r="H284" i="21"/>
  <c r="H244" i="21"/>
  <c r="D138" i="27"/>
  <c r="H400" i="21"/>
  <c r="D122" i="27"/>
  <c r="D462" i="27"/>
  <c r="H188" i="21"/>
  <c r="H108" i="21"/>
  <c r="H172" i="21"/>
  <c r="H132" i="21"/>
  <c r="D328" i="27"/>
  <c r="E269" i="27"/>
  <c r="BT477" i="21"/>
  <c r="E197" i="27"/>
  <c r="E370" i="27"/>
  <c r="E392" i="27"/>
  <c r="H156" i="21"/>
  <c r="BT156" i="21" s="1"/>
  <c r="H456" i="21"/>
  <c r="D242" i="27"/>
  <c r="H291" i="21"/>
  <c r="H464" i="21"/>
  <c r="D186" i="27"/>
  <c r="D106" i="27"/>
  <c r="H299" i="21"/>
  <c r="D170" i="27"/>
  <c r="D130" i="27"/>
  <c r="H330" i="21"/>
  <c r="H92" i="21"/>
  <c r="E90" i="27" s="1"/>
  <c r="E483" i="27"/>
  <c r="D154" i="27"/>
  <c r="H116" i="21"/>
  <c r="E114" i="27" s="1"/>
  <c r="D454" i="27"/>
  <c r="H307" i="21"/>
  <c r="BT307" i="21" s="1"/>
  <c r="D289" i="27"/>
  <c r="H353" i="21"/>
  <c r="H377" i="21"/>
  <c r="D297" i="27"/>
  <c r="H148" i="21"/>
  <c r="H361" i="21"/>
  <c r="D90" i="27"/>
  <c r="E257" i="27"/>
  <c r="E202" i="27"/>
  <c r="D274" i="27"/>
  <c r="D114" i="27"/>
  <c r="D305" i="27"/>
  <c r="H180" i="21"/>
  <c r="H228" i="21"/>
  <c r="D351" i="27"/>
  <c r="D375" i="27"/>
  <c r="D359" i="27"/>
  <c r="H212" i="21"/>
  <c r="BU454" i="35"/>
  <c r="F254" i="35"/>
  <c r="W42" i="21"/>
  <c r="D40" i="27"/>
  <c r="E4" i="27"/>
  <c r="BT103" i="21"/>
  <c r="G98" i="35"/>
  <c r="BT98" i="35" s="1"/>
  <c r="BT14" i="21"/>
  <c r="E44" i="27"/>
  <c r="BT97" i="21"/>
  <c r="E329" i="27"/>
  <c r="BU134" i="35"/>
  <c r="G158" i="35"/>
  <c r="BT158" i="35" s="1"/>
  <c r="G302" i="35"/>
  <c r="BT302" i="35" s="1"/>
  <c r="G74" i="35"/>
  <c r="BT74" i="35" s="1"/>
  <c r="BT305" i="21"/>
  <c r="BT12" i="21"/>
  <c r="BU44" i="35"/>
  <c r="G500" i="35"/>
  <c r="BT500" i="35" s="1"/>
  <c r="F60" i="35"/>
  <c r="F296" i="35"/>
  <c r="G273" i="35"/>
  <c r="BT273" i="35" s="1"/>
  <c r="G39" i="35"/>
  <c r="BT39" i="35" s="1"/>
  <c r="G328" i="35"/>
  <c r="BT328" i="35" s="1"/>
  <c r="G356" i="35"/>
  <c r="BT356" i="35" s="1"/>
  <c r="F268" i="35"/>
  <c r="F380" i="35"/>
  <c r="G265" i="35"/>
  <c r="BT265" i="35" s="1"/>
  <c r="F362" i="35"/>
  <c r="BT26" i="21"/>
  <c r="BT200" i="21"/>
  <c r="E349" i="27"/>
  <c r="G54" i="35"/>
  <c r="BT54" i="35" s="1"/>
  <c r="G46" i="35"/>
  <c r="BU46" i="35" s="1"/>
  <c r="G470" i="35"/>
  <c r="BT470" i="35" s="1"/>
  <c r="BU428" i="35"/>
  <c r="G326" i="35"/>
  <c r="BT326" i="35" s="1"/>
  <c r="G189" i="35"/>
  <c r="BU189" i="35" s="1"/>
  <c r="F484" i="35"/>
  <c r="BU262" i="35"/>
  <c r="G397" i="35"/>
  <c r="BT397" i="35" s="1"/>
  <c r="F266" i="35"/>
  <c r="G154" i="35"/>
  <c r="G184" i="35"/>
  <c r="BT184" i="35" s="1"/>
  <c r="F130" i="35"/>
  <c r="G453" i="35"/>
  <c r="BT453" i="35" s="1"/>
  <c r="BT7" i="21"/>
  <c r="E387" i="27"/>
  <c r="BT474" i="21"/>
  <c r="BU426" i="35"/>
  <c r="W284" i="21"/>
  <c r="D282" i="27"/>
  <c r="W179" i="21"/>
  <c r="D177" i="27"/>
  <c r="W252" i="21"/>
  <c r="D250" i="27"/>
  <c r="W258" i="21"/>
  <c r="D256" i="27"/>
  <c r="W336" i="21"/>
  <c r="D334" i="27"/>
  <c r="W240" i="21"/>
  <c r="D238" i="27"/>
  <c r="W120" i="21"/>
  <c r="D118" i="27"/>
  <c r="W127" i="21"/>
  <c r="D125" i="27"/>
  <c r="W432" i="21"/>
  <c r="D430" i="27"/>
  <c r="W474" i="21"/>
  <c r="D472" i="27"/>
  <c r="W255" i="21"/>
  <c r="D253" i="27"/>
  <c r="W196" i="21"/>
  <c r="D194" i="27"/>
  <c r="W148" i="21"/>
  <c r="D146" i="27"/>
  <c r="BT50" i="21"/>
  <c r="F442" i="35"/>
  <c r="F123" i="35"/>
  <c r="F112" i="35"/>
  <c r="G322" i="35"/>
  <c r="BT322" i="35" s="1"/>
  <c r="G18" i="35"/>
  <c r="BU18" i="35" s="1"/>
  <c r="G82" i="35"/>
  <c r="BT82" i="35" s="1"/>
  <c r="F31" i="35"/>
  <c r="F307" i="35"/>
  <c r="G272" i="35"/>
  <c r="E23" i="27"/>
  <c r="E51" i="27"/>
  <c r="BT155" i="21"/>
  <c r="BU247" i="35"/>
  <c r="BU386" i="35"/>
  <c r="G414" i="35"/>
  <c r="BU414" i="35" s="1"/>
  <c r="G342" i="35"/>
  <c r="BU342" i="35" s="1"/>
  <c r="G489" i="35"/>
  <c r="BT489" i="35" s="1"/>
  <c r="F43" i="35"/>
  <c r="G378" i="35"/>
  <c r="BT378" i="35" s="1"/>
  <c r="F55" i="35"/>
  <c r="BT10" i="21"/>
  <c r="BT79" i="21"/>
  <c r="BU165" i="35"/>
  <c r="G468" i="35"/>
  <c r="BU468" i="35" s="1"/>
  <c r="G264" i="35"/>
  <c r="BT264" i="35" s="1"/>
  <c r="F221" i="35"/>
  <c r="G311" i="35"/>
  <c r="F391" i="35"/>
  <c r="G463" i="35"/>
  <c r="BT463" i="35" s="1"/>
  <c r="G26" i="35"/>
  <c r="BU26" i="35" s="1"/>
  <c r="G138" i="35"/>
  <c r="BT138" i="35" s="1"/>
  <c r="H291" i="35"/>
  <c r="BT36" i="21"/>
  <c r="BT72" i="21"/>
  <c r="E265" i="27"/>
  <c r="E110" i="27"/>
  <c r="BT88" i="21"/>
  <c r="BT240" i="21"/>
  <c r="BT89" i="21"/>
  <c r="G410" i="35"/>
  <c r="BU410" i="35" s="1"/>
  <c r="F117" i="35"/>
  <c r="F187" i="35"/>
  <c r="F402" i="35"/>
  <c r="G390" i="35"/>
  <c r="BT390" i="35" s="1"/>
  <c r="G253" i="35"/>
  <c r="BT253" i="35" s="1"/>
  <c r="G53" i="35"/>
  <c r="BT53" i="35" s="1"/>
  <c r="BU343" i="35"/>
  <c r="BU420" i="35"/>
  <c r="BU380" i="35"/>
  <c r="F346" i="35"/>
  <c r="G179" i="35"/>
  <c r="BT179" i="35" s="1"/>
  <c r="G450" i="35"/>
  <c r="G173" i="35"/>
  <c r="BU173" i="35" s="1"/>
  <c r="G116" i="35"/>
  <c r="BU116" i="35" s="1"/>
  <c r="F358" i="35"/>
  <c r="F428" i="35"/>
  <c r="F334" i="35"/>
  <c r="F367" i="35"/>
  <c r="E203" i="27"/>
  <c r="BU434" i="35"/>
  <c r="BU55" i="35"/>
  <c r="G287" i="35"/>
  <c r="BT287" i="35" s="1"/>
  <c r="G388" i="35"/>
  <c r="BT388" i="35" s="1"/>
  <c r="G316" i="35"/>
  <c r="BT316" i="35" s="1"/>
  <c r="F151" i="35"/>
  <c r="G267" i="35"/>
  <c r="BT267" i="35" s="1"/>
  <c r="F239" i="35"/>
  <c r="G125" i="35"/>
  <c r="BT125" i="35" s="1"/>
  <c r="F370" i="35"/>
  <c r="W480" i="21"/>
  <c r="D478" i="27"/>
  <c r="W400" i="21"/>
  <c r="D398" i="27"/>
  <c r="BT276" i="35"/>
  <c r="BU276" i="35"/>
  <c r="W88" i="21"/>
  <c r="D86" i="27"/>
  <c r="BT139" i="35"/>
  <c r="BU139" i="35"/>
  <c r="W292" i="21"/>
  <c r="D290" i="27"/>
  <c r="W454" i="21"/>
  <c r="D452" i="27"/>
  <c r="W300" i="21"/>
  <c r="D298" i="27"/>
  <c r="W382" i="21"/>
  <c r="D380" i="27"/>
  <c r="BT120" i="21"/>
  <c r="BT396" i="21"/>
  <c r="BT65" i="21"/>
  <c r="BT110" i="21"/>
  <c r="E383" i="27"/>
  <c r="BT64" i="21"/>
  <c r="BT80" i="21"/>
  <c r="E278" i="27"/>
  <c r="BT391" i="21"/>
  <c r="BT143" i="21"/>
  <c r="E256" i="27"/>
  <c r="BT87" i="21"/>
  <c r="E499" i="27"/>
  <c r="BT207" i="21"/>
  <c r="E471" i="27"/>
  <c r="BT454" i="21"/>
  <c r="BT317" i="21"/>
  <c r="BT406" i="21"/>
  <c r="BT488" i="21"/>
  <c r="D449" i="27"/>
  <c r="D418" i="27"/>
  <c r="BU75" i="35"/>
  <c r="BU404" i="35"/>
  <c r="F162" i="35"/>
  <c r="G257" i="35"/>
  <c r="BU257" i="35" s="1"/>
  <c r="G87" i="35"/>
  <c r="BU87" i="35" s="1"/>
  <c r="F376" i="35"/>
  <c r="F352" i="35"/>
  <c r="F276" i="35"/>
  <c r="F406" i="35"/>
  <c r="G52" i="35"/>
  <c r="F489" i="35"/>
  <c r="G233" i="35"/>
  <c r="BT233" i="35" s="1"/>
  <c r="F168" i="35"/>
  <c r="G492" i="35"/>
  <c r="BT492" i="35" s="1"/>
  <c r="G35" i="35"/>
  <c r="BU35" i="35" s="1"/>
  <c r="G163" i="35"/>
  <c r="BT163" i="35" s="1"/>
  <c r="F106" i="35"/>
  <c r="F373" i="35"/>
  <c r="G234" i="35"/>
  <c r="G93" i="35"/>
  <c r="BT93" i="35" s="1"/>
  <c r="G66" i="35"/>
  <c r="BT66" i="35" s="1"/>
  <c r="G409" i="35"/>
  <c r="BT409" i="35" s="1"/>
  <c r="F350" i="35"/>
  <c r="BU401" i="35"/>
  <c r="G449" i="35"/>
  <c r="BT449" i="35" s="1"/>
  <c r="F242" i="35"/>
  <c r="G147" i="35"/>
  <c r="BU362" i="35"/>
  <c r="BU307" i="35"/>
  <c r="G480" i="35"/>
  <c r="BT480" i="35" s="1"/>
  <c r="F349" i="35"/>
  <c r="F449" i="35"/>
  <c r="G85" i="35"/>
  <c r="BT85" i="35" s="1"/>
  <c r="F281" i="35"/>
  <c r="F457" i="35"/>
  <c r="F152" i="35"/>
  <c r="G240" i="35"/>
  <c r="G319" i="35"/>
  <c r="F34" i="35"/>
  <c r="F159" i="35"/>
  <c r="F381" i="35"/>
  <c r="BU337" i="35"/>
  <c r="G329" i="35"/>
  <c r="G210" i="35"/>
  <c r="G178" i="35"/>
  <c r="BT66" i="21"/>
  <c r="BT67" i="21"/>
  <c r="E348" i="27"/>
  <c r="E408" i="27"/>
  <c r="BT111" i="21"/>
  <c r="BT121" i="21"/>
  <c r="BT62" i="21"/>
  <c r="BT129" i="21"/>
  <c r="BU188" i="35"/>
  <c r="BU135" i="35"/>
  <c r="G417" i="35"/>
  <c r="BT417" i="35" s="1"/>
  <c r="F287" i="35"/>
  <c r="F397" i="35"/>
  <c r="F101" i="35"/>
  <c r="G202" i="35"/>
  <c r="BT202" i="35" s="1"/>
  <c r="F462" i="35"/>
  <c r="F385" i="35"/>
  <c r="G334" i="35"/>
  <c r="BT334" i="35" s="1"/>
  <c r="BT460" i="35"/>
  <c r="G268" i="35"/>
  <c r="BT268" i="35" s="1"/>
  <c r="F127" i="35"/>
  <c r="F178" i="35"/>
  <c r="H160" i="35"/>
  <c r="BU313" i="35"/>
  <c r="F353" i="35"/>
  <c r="G495" i="35"/>
  <c r="BT495" i="35" s="1"/>
  <c r="F67" i="35"/>
  <c r="BT135" i="21"/>
  <c r="BT125" i="21"/>
  <c r="BT128" i="21"/>
  <c r="BT487" i="21"/>
  <c r="BT371" i="21"/>
  <c r="E61" i="27"/>
  <c r="BU483" i="35"/>
  <c r="F284" i="35"/>
  <c r="G162" i="35"/>
  <c r="BU162" i="35" s="1"/>
  <c r="F226" i="35"/>
  <c r="G352" i="35"/>
  <c r="BT352" i="35" s="1"/>
  <c r="F495" i="35"/>
  <c r="F302" i="35"/>
  <c r="BT106" i="21"/>
  <c r="E67" i="27"/>
  <c r="E151" i="27"/>
  <c r="BT444" i="35"/>
  <c r="BU444" i="35"/>
  <c r="BT348" i="35"/>
  <c r="BU348" i="35"/>
  <c r="BT221" i="35"/>
  <c r="BU221" i="35"/>
  <c r="BT205" i="35"/>
  <c r="BU205" i="35"/>
  <c r="BT395" i="35"/>
  <c r="BU395" i="35"/>
  <c r="BT339" i="35"/>
  <c r="BU339" i="35"/>
  <c r="BT196" i="35"/>
  <c r="BU196" i="35"/>
  <c r="BT133" i="35"/>
  <c r="BU133" i="35"/>
  <c r="BT109" i="35"/>
  <c r="BU109" i="35"/>
  <c r="BT402" i="35"/>
  <c r="BU402" i="35"/>
  <c r="BT370" i="35"/>
  <c r="BU370" i="35"/>
  <c r="BT283" i="35"/>
  <c r="BU283" i="35"/>
  <c r="BT259" i="35"/>
  <c r="BU259" i="35"/>
  <c r="BT251" i="35"/>
  <c r="BU251" i="35"/>
  <c r="BT219" i="35"/>
  <c r="BU219" i="35"/>
  <c r="BT124" i="35"/>
  <c r="BU124" i="35"/>
  <c r="BT92" i="35"/>
  <c r="BU92" i="35"/>
  <c r="BT36" i="35"/>
  <c r="BT114" i="21"/>
  <c r="E284" i="27"/>
  <c r="E124" i="27"/>
  <c r="E339" i="27"/>
  <c r="E255" i="27"/>
  <c r="E442" i="27"/>
  <c r="E136" i="27"/>
  <c r="BT393" i="35"/>
  <c r="BU393" i="35"/>
  <c r="BT353" i="35"/>
  <c r="BU353" i="35"/>
  <c r="BT274" i="35"/>
  <c r="BU274" i="35"/>
  <c r="BT471" i="21"/>
  <c r="BT397" i="21"/>
  <c r="BT220" i="21"/>
  <c r="E495" i="27"/>
  <c r="BT109" i="21"/>
  <c r="E174" i="27"/>
  <c r="BT131" i="21"/>
  <c r="BT400" i="35"/>
  <c r="BU400" i="35"/>
  <c r="BT281" i="35"/>
  <c r="BU281" i="35"/>
  <c r="BU34" i="35"/>
  <c r="BT119" i="21"/>
  <c r="BT399" i="35"/>
  <c r="BU399" i="35"/>
  <c r="BT105" i="35"/>
  <c r="BU105" i="35"/>
  <c r="W424" i="21"/>
  <c r="D422" i="27"/>
  <c r="BT104" i="21"/>
  <c r="BT271" i="35"/>
  <c r="BU271" i="35"/>
  <c r="BT231" i="35"/>
  <c r="BU231" i="35"/>
  <c r="BT207" i="35"/>
  <c r="BU207" i="35"/>
  <c r="BT199" i="35"/>
  <c r="BU199" i="35"/>
  <c r="BT160" i="35"/>
  <c r="BU160" i="35"/>
  <c r="BT152" i="35"/>
  <c r="BU152" i="35"/>
  <c r="BT144" i="35"/>
  <c r="BU144" i="35"/>
  <c r="BT120" i="35"/>
  <c r="BU120" i="35"/>
  <c r="BT112" i="35"/>
  <c r="BU112" i="35"/>
  <c r="BT56" i="35"/>
  <c r="BU56" i="35"/>
  <c r="BU16" i="35"/>
  <c r="W130" i="21"/>
  <c r="D128" i="27"/>
  <c r="BT117" i="21"/>
  <c r="BT254" i="35"/>
  <c r="BU254" i="35"/>
  <c r="BT151" i="35"/>
  <c r="BU151" i="35"/>
  <c r="BU31" i="35"/>
  <c r="BU23" i="35"/>
  <c r="BU260" i="35"/>
  <c r="BU148" i="35"/>
  <c r="BU91" i="35"/>
  <c r="BU185" i="35"/>
  <c r="BU239" i="35"/>
  <c r="BU72" i="35"/>
  <c r="BU127" i="35"/>
  <c r="BU309" i="35"/>
  <c r="BU37" i="35"/>
  <c r="F5" i="35"/>
  <c r="F208" i="35"/>
  <c r="F104" i="35"/>
  <c r="F236" i="35"/>
  <c r="F48" i="35"/>
  <c r="F23" i="35"/>
  <c r="BT342" i="35"/>
  <c r="F392" i="35"/>
  <c r="F47" i="35"/>
  <c r="F219" i="35"/>
  <c r="F132" i="35"/>
  <c r="G457" i="35"/>
  <c r="BT457" i="35" s="1"/>
  <c r="F267" i="35"/>
  <c r="F305" i="35"/>
  <c r="F144" i="35"/>
  <c r="F36" i="35"/>
  <c r="F313" i="35"/>
  <c r="F213" i="35"/>
  <c r="G256" i="35"/>
  <c r="G299" i="35"/>
  <c r="F135" i="35"/>
  <c r="G443" i="35"/>
  <c r="F92" i="35"/>
  <c r="F102" i="35"/>
  <c r="F28" i="35"/>
  <c r="H271" i="35"/>
  <c r="G84" i="21"/>
  <c r="G78" i="21"/>
  <c r="BU59" i="35"/>
  <c r="BU373" i="35"/>
  <c r="BU335" i="35"/>
  <c r="BU279" i="35"/>
  <c r="BU287" i="35"/>
  <c r="F478" i="35"/>
  <c r="F87" i="35"/>
  <c r="G296" i="35"/>
  <c r="BT296" i="35" s="1"/>
  <c r="G187" i="35"/>
  <c r="BT187" i="35" s="1"/>
  <c r="G13" i="35"/>
  <c r="G415" i="35"/>
  <c r="BT415" i="35" s="1"/>
  <c r="F332" i="35"/>
  <c r="G447" i="35"/>
  <c r="F29" i="35"/>
  <c r="F319" i="35"/>
  <c r="F37" i="35"/>
  <c r="G361" i="35"/>
  <c r="F289" i="35"/>
  <c r="BU5" i="35"/>
  <c r="BU304" i="35"/>
  <c r="BU421" i="35"/>
  <c r="BU418" i="35"/>
  <c r="BU423" i="35"/>
  <c r="G232" i="35"/>
  <c r="BU232" i="35" s="1"/>
  <c r="G451" i="35"/>
  <c r="BT451" i="35" s="1"/>
  <c r="G427" i="35"/>
  <c r="G57" i="35"/>
  <c r="G224" i="35"/>
  <c r="G327" i="35"/>
  <c r="F259" i="35"/>
  <c r="F274" i="35"/>
  <c r="F475" i="35"/>
  <c r="G293" i="35"/>
  <c r="G227" i="35"/>
  <c r="F297" i="35"/>
  <c r="BU350" i="35"/>
  <c r="BU289" i="35"/>
  <c r="BU128" i="35"/>
  <c r="BU211" i="35"/>
  <c r="BU131" i="35"/>
  <c r="BU413" i="35"/>
  <c r="BU285" i="35"/>
  <c r="G216" i="35"/>
  <c r="BT216" i="35" s="1"/>
  <c r="G81" i="35"/>
  <c r="G69" i="35"/>
  <c r="F451" i="35"/>
  <c r="F494" i="35"/>
  <c r="G230" i="35"/>
  <c r="G385" i="35"/>
  <c r="F434" i="35"/>
  <c r="G282" i="35"/>
  <c r="F176" i="35"/>
  <c r="G129" i="35"/>
  <c r="G482" i="35"/>
  <c r="BU32" i="35"/>
  <c r="G248" i="35"/>
  <c r="G113" i="35"/>
  <c r="G200" i="35"/>
  <c r="BT200" i="35" s="1"/>
  <c r="BU475" i="35"/>
  <c r="BU407" i="35"/>
  <c r="BU286" i="35"/>
  <c r="BU387" i="35"/>
  <c r="G467" i="35"/>
  <c r="G252" i="35"/>
  <c r="BT252" i="35" s="1"/>
  <c r="G324" i="35"/>
  <c r="G490" i="35"/>
  <c r="G367" i="35"/>
  <c r="H483" i="21"/>
  <c r="BU159" i="35"/>
  <c r="BU29" i="35"/>
  <c r="BU63" i="35"/>
  <c r="BU161" i="35"/>
  <c r="BU312" i="35"/>
  <c r="BU378" i="35"/>
  <c r="BU100" i="35"/>
  <c r="BU176" i="35"/>
  <c r="BU130" i="35"/>
  <c r="G48" i="35"/>
  <c r="BU48" i="35" s="1"/>
  <c r="F286" i="35"/>
  <c r="G143" i="35"/>
  <c r="G305" i="35"/>
  <c r="F486" i="35"/>
  <c r="G213" i="35"/>
  <c r="F262" i="35"/>
  <c r="F343" i="35"/>
  <c r="F95" i="35"/>
  <c r="G28" i="35"/>
  <c r="G441" i="35"/>
  <c r="F401" i="35"/>
  <c r="F354" i="35"/>
  <c r="E127" i="27"/>
  <c r="BT310" i="21"/>
  <c r="E301" i="27"/>
  <c r="BT365" i="21"/>
  <c r="E243" i="27"/>
  <c r="BT460" i="21"/>
  <c r="BT328" i="21"/>
  <c r="BT270" i="21"/>
  <c r="BU491" i="35"/>
  <c r="BT236" i="35"/>
  <c r="BT43" i="35"/>
  <c r="H459" i="35"/>
  <c r="F459" i="35"/>
  <c r="H249" i="35"/>
  <c r="G249" i="35"/>
  <c r="BT249" i="35" s="1"/>
  <c r="H192" i="35"/>
  <c r="G192" i="35"/>
  <c r="G137" i="35"/>
  <c r="F137" i="35"/>
  <c r="F105" i="35"/>
  <c r="G97" i="35"/>
  <c r="H89" i="35"/>
  <c r="F89" i="35"/>
  <c r="BT61" i="21"/>
  <c r="E331" i="27"/>
  <c r="H369" i="35"/>
  <c r="G369" i="35"/>
  <c r="G255" i="35"/>
  <c r="F255" i="35"/>
  <c r="H80" i="35"/>
  <c r="G80" i="35"/>
  <c r="H16" i="35"/>
  <c r="F16" i="35"/>
  <c r="G6" i="35"/>
  <c r="BT248" i="21"/>
  <c r="BT183" i="21"/>
  <c r="BT163" i="21"/>
  <c r="G360" i="35"/>
  <c r="H360" i="35"/>
  <c r="H321" i="35"/>
  <c r="G321" i="35"/>
  <c r="F15" i="35"/>
  <c r="F278" i="35"/>
  <c r="G269" i="35"/>
  <c r="G359" i="35"/>
  <c r="G474" i="35"/>
  <c r="G19" i="35"/>
  <c r="G437" i="35"/>
  <c r="BT437" i="35" s="1"/>
  <c r="G172" i="35"/>
  <c r="BT172" i="35" s="1"/>
  <c r="G476" i="35"/>
  <c r="F477" i="35"/>
  <c r="G408" i="35"/>
  <c r="F283" i="35"/>
  <c r="F452" i="35"/>
  <c r="F256" i="35"/>
  <c r="G455" i="35"/>
  <c r="G481" i="35"/>
  <c r="G10" i="35"/>
  <c r="G419" i="35"/>
  <c r="H437" i="35"/>
  <c r="H483" i="35"/>
  <c r="G49" i="35"/>
  <c r="F488" i="35"/>
  <c r="F215" i="35"/>
  <c r="F371" i="35"/>
  <c r="G246" i="35"/>
  <c r="F199" i="35"/>
  <c r="F128" i="35"/>
  <c r="F73" i="35"/>
  <c r="F149" i="35"/>
  <c r="G177" i="35"/>
  <c r="G33" i="35"/>
  <c r="F483" i="35"/>
  <c r="G258" i="35"/>
  <c r="F460" i="35"/>
  <c r="G193" i="35"/>
  <c r="G41" i="35"/>
  <c r="H431" i="35"/>
  <c r="G431" i="35"/>
  <c r="G375" i="35"/>
  <c r="F375" i="35"/>
  <c r="F245" i="35"/>
  <c r="G245" i="35"/>
  <c r="H134" i="35"/>
  <c r="F134" i="35"/>
  <c r="F118" i="35"/>
  <c r="H94" i="35"/>
  <c r="G94" i="35"/>
  <c r="BT94" i="35" s="1"/>
  <c r="F86" i="35"/>
  <c r="BT16" i="21"/>
  <c r="H501" i="35"/>
  <c r="G501" i="35"/>
  <c r="F45" i="35"/>
  <c r="G45" i="35"/>
  <c r="E425" i="27"/>
  <c r="H413" i="35"/>
  <c r="F413" i="35"/>
  <c r="G235" i="35"/>
  <c r="H235" i="35"/>
  <c r="F235" i="35"/>
  <c r="F203" i="35"/>
  <c r="G203" i="35"/>
  <c r="G195" i="35"/>
  <c r="F195" i="35"/>
  <c r="H148" i="35"/>
  <c r="F148" i="35"/>
  <c r="BU288" i="35"/>
  <c r="G499" i="35"/>
  <c r="F499" i="35"/>
  <c r="H436" i="35"/>
  <c r="F436" i="35"/>
  <c r="G436" i="35"/>
  <c r="G412" i="35"/>
  <c r="F412" i="35"/>
  <c r="G364" i="35"/>
  <c r="F364" i="35"/>
  <c r="F218" i="35"/>
  <c r="G218" i="35"/>
  <c r="G155" i="35"/>
  <c r="H500" i="35"/>
  <c r="F493" i="35"/>
  <c r="G485" i="35"/>
  <c r="BU485" i="35" s="1"/>
  <c r="F471" i="35"/>
  <c r="H463" i="35"/>
  <c r="H439" i="35"/>
  <c r="H424" i="35"/>
  <c r="F416" i="35"/>
  <c r="H408" i="35"/>
  <c r="H392" i="35"/>
  <c r="H384" i="35"/>
  <c r="G368" i="35"/>
  <c r="H353" i="35"/>
  <c r="H346" i="35"/>
  <c r="F338" i="35"/>
  <c r="G330" i="35"/>
  <c r="G114" i="35"/>
  <c r="H114" i="35"/>
  <c r="H106" i="35"/>
  <c r="G90" i="35"/>
  <c r="H82" i="35"/>
  <c r="H75" i="35"/>
  <c r="F75" i="35"/>
  <c r="G51" i="35"/>
  <c r="F27" i="35"/>
  <c r="F498" i="35"/>
  <c r="G477" i="35"/>
  <c r="G461" i="35"/>
  <c r="G445" i="35"/>
  <c r="H430" i="35"/>
  <c r="H328" i="35"/>
  <c r="H320" i="35"/>
  <c r="H312" i="35"/>
  <c r="G291" i="35"/>
  <c r="G261" i="35"/>
  <c r="H238" i="35"/>
  <c r="G215" i="35"/>
  <c r="H207" i="35"/>
  <c r="H199" i="35"/>
  <c r="G191" i="35"/>
  <c r="G175" i="35"/>
  <c r="F160" i="35"/>
  <c r="G136" i="35"/>
  <c r="F120" i="35"/>
  <c r="H112" i="35"/>
  <c r="F96" i="35"/>
  <c r="G88" i="35"/>
  <c r="G73" i="35"/>
  <c r="H41" i="35"/>
  <c r="G8" i="35"/>
  <c r="H488" i="35"/>
  <c r="H481" i="35"/>
  <c r="F466" i="35"/>
  <c r="F458" i="35"/>
  <c r="H450" i="35"/>
  <c r="H427" i="35"/>
  <c r="H419" i="35"/>
  <c r="G411" i="35"/>
  <c r="G403" i="35"/>
  <c r="F387" i="35"/>
  <c r="F379" i="35"/>
  <c r="G371" i="35"/>
  <c r="BT371" i="35" s="1"/>
  <c r="F363" i="35"/>
  <c r="H341" i="35"/>
  <c r="F333" i="35"/>
  <c r="F325" i="35"/>
  <c r="G317" i="35"/>
  <c r="F309" i="35"/>
  <c r="F301" i="35"/>
  <c r="F258" i="35"/>
  <c r="G243" i="35"/>
  <c r="F228" i="35"/>
  <c r="F220" i="35"/>
  <c r="F204" i="35"/>
  <c r="F180" i="35"/>
  <c r="F157" i="35"/>
  <c r="F141" i="35"/>
  <c r="F109" i="35"/>
  <c r="G78" i="35"/>
  <c r="G70" i="35"/>
  <c r="H54" i="35"/>
  <c r="G38" i="35"/>
  <c r="F38" i="35"/>
  <c r="F30" i="35"/>
  <c r="H22" i="35"/>
  <c r="H14" i="35"/>
  <c r="G83" i="35"/>
  <c r="G12" i="35"/>
  <c r="F7" i="35"/>
  <c r="F271" i="35"/>
  <c r="G225" i="35"/>
  <c r="G201" i="35"/>
  <c r="BT201" i="35" s="1"/>
  <c r="F217" i="35"/>
  <c r="G452" i="35"/>
  <c r="BT452" i="35" s="1"/>
  <c r="G429" i="35"/>
  <c r="G56" i="21"/>
  <c r="G48" i="21"/>
  <c r="G63" i="21"/>
  <c r="G98" i="21"/>
  <c r="G90" i="21"/>
  <c r="G54" i="21"/>
  <c r="F496" i="35"/>
  <c r="H468" i="35"/>
  <c r="F398" i="35"/>
  <c r="F382" i="35"/>
  <c r="F374" i="35"/>
  <c r="F359" i="35"/>
  <c r="H351" i="35"/>
  <c r="H344" i="35"/>
  <c r="F336" i="35"/>
  <c r="F314" i="35"/>
  <c r="G298" i="35"/>
  <c r="G292" i="35"/>
  <c r="H285" i="35"/>
  <c r="H233" i="35"/>
  <c r="G217" i="35"/>
  <c r="G209" i="35"/>
  <c r="H185" i="35"/>
  <c r="G146" i="35"/>
  <c r="G122" i="35"/>
  <c r="G99" i="35"/>
  <c r="H91" i="35"/>
  <c r="F83" i="35"/>
  <c r="H60" i="35"/>
  <c r="H36" i="35"/>
  <c r="F21" i="35"/>
  <c r="G7" i="35"/>
  <c r="G104" i="21"/>
  <c r="G89" i="21"/>
  <c r="G83" i="21"/>
  <c r="G95" i="21"/>
  <c r="G75" i="21"/>
  <c r="G59" i="21"/>
  <c r="BT95" i="35"/>
  <c r="BU95" i="35"/>
  <c r="BT448" i="35"/>
  <c r="BU448" i="35"/>
  <c r="E272" i="27"/>
  <c r="E48" i="27"/>
  <c r="BT166" i="21"/>
  <c r="E224" i="27"/>
  <c r="BT327" i="21"/>
  <c r="BT49" i="21"/>
  <c r="E482" i="27"/>
  <c r="BU206" i="35"/>
  <c r="BU439" i="35"/>
  <c r="BU233" i="35"/>
  <c r="G332" i="35"/>
  <c r="BT166" i="35"/>
  <c r="BT132" i="35"/>
  <c r="BT157" i="35"/>
  <c r="BU157" i="35"/>
  <c r="G496" i="35"/>
  <c r="H395" i="35"/>
  <c r="F395" i="35"/>
  <c r="H303" i="35"/>
  <c r="F303" i="35"/>
  <c r="G303" i="35"/>
  <c r="H222" i="35"/>
  <c r="G222" i="35"/>
  <c r="H206" i="35"/>
  <c r="F206" i="35"/>
  <c r="G65" i="35"/>
  <c r="F65" i="35"/>
  <c r="BU98" i="35"/>
  <c r="G464" i="35"/>
  <c r="F464" i="35"/>
  <c r="H340" i="35"/>
  <c r="F340" i="35"/>
  <c r="G126" i="35"/>
  <c r="H126" i="35"/>
  <c r="E192" i="27"/>
  <c r="BT466" i="21"/>
  <c r="BU346" i="35"/>
  <c r="BU392" i="35"/>
  <c r="BU331" i="35"/>
  <c r="BT331" i="35"/>
  <c r="G103" i="35"/>
  <c r="G479" i="35"/>
  <c r="F344" i="35"/>
  <c r="G432" i="35"/>
  <c r="BT432" i="35" s="1"/>
  <c r="F432" i="35"/>
  <c r="H164" i="35"/>
  <c r="G164" i="35"/>
  <c r="H149" i="35"/>
  <c r="G149" i="35"/>
  <c r="H133" i="35"/>
  <c r="F133" i="35"/>
  <c r="BU488" i="35"/>
  <c r="BU301" i="35"/>
  <c r="BU102" i="35"/>
  <c r="BU79" i="35"/>
  <c r="BT154" i="35"/>
  <c r="BU154" i="35"/>
  <c r="G440" i="35"/>
  <c r="BT440" i="35" s="1"/>
  <c r="F103" i="35"/>
  <c r="G40" i="35"/>
  <c r="G318" i="35"/>
  <c r="BT381" i="35"/>
  <c r="BU381" i="35"/>
  <c r="G374" i="35"/>
  <c r="H438" i="35"/>
  <c r="F438" i="35"/>
  <c r="H171" i="35"/>
  <c r="F171" i="35"/>
  <c r="H62" i="35"/>
  <c r="G62" i="35"/>
  <c r="E417" i="27"/>
  <c r="E273" i="27"/>
  <c r="BT211" i="21"/>
  <c r="BU391" i="35"/>
  <c r="BU275" i="35"/>
  <c r="BU250" i="35"/>
  <c r="BU242" i="35"/>
  <c r="BT208" i="35"/>
  <c r="BT358" i="35"/>
  <c r="BT484" i="35"/>
  <c r="BU484" i="35"/>
  <c r="F485" i="35"/>
  <c r="G314" i="35"/>
  <c r="F403" i="35"/>
  <c r="BT115" i="35"/>
  <c r="BU115" i="35"/>
  <c r="F126" i="35"/>
  <c r="H279" i="35"/>
  <c r="F279" i="35"/>
  <c r="G194" i="35"/>
  <c r="F194" i="35"/>
  <c r="G77" i="35"/>
  <c r="F77" i="35"/>
  <c r="BU104" i="35"/>
  <c r="BU197" i="35"/>
  <c r="BT382" i="35"/>
  <c r="BU382" i="35"/>
  <c r="BT106" i="35"/>
  <c r="BU106" i="35"/>
  <c r="H366" i="35"/>
  <c r="F366" i="35"/>
  <c r="H107" i="35"/>
  <c r="G107" i="35"/>
  <c r="E56" i="27"/>
  <c r="BT287" i="21"/>
  <c r="E190" i="27"/>
  <c r="BT229" i="21"/>
  <c r="BT402" i="21"/>
  <c r="BU86" i="35"/>
  <c r="G111" i="35"/>
  <c r="BT394" i="35"/>
  <c r="BU394" i="35"/>
  <c r="G336" i="35"/>
  <c r="H153" i="35"/>
  <c r="G153" i="35"/>
  <c r="BU101" i="35"/>
  <c r="BU308" i="35"/>
  <c r="BU487" i="35"/>
  <c r="BU486" i="35"/>
  <c r="BU338" i="35"/>
  <c r="BU384" i="35"/>
  <c r="BU168" i="35"/>
  <c r="BU315" i="35"/>
  <c r="G340" i="35"/>
  <c r="G351" i="35"/>
  <c r="G141" i="35"/>
  <c r="G446" i="35"/>
  <c r="G325" i="35"/>
  <c r="G277" i="35"/>
  <c r="H372" i="35"/>
  <c r="G372" i="35"/>
  <c r="H183" i="35"/>
  <c r="G183" i="35"/>
  <c r="H167" i="35"/>
  <c r="G167" i="35"/>
  <c r="F407" i="35"/>
  <c r="F285" i="35"/>
  <c r="F165" i="35"/>
  <c r="F330" i="35"/>
  <c r="H407" i="35"/>
  <c r="H317" i="35"/>
  <c r="F317" i="35"/>
  <c r="H309" i="35"/>
  <c r="H68" i="35"/>
  <c r="G68" i="35"/>
  <c r="H323" i="35"/>
  <c r="G323" i="35"/>
  <c r="H465" i="35"/>
  <c r="F465" i="35"/>
  <c r="H308" i="35"/>
  <c r="F308" i="35"/>
  <c r="G465" i="35"/>
  <c r="G425" i="35"/>
  <c r="BU425" i="35" s="1"/>
  <c r="F425" i="35"/>
  <c r="H396" i="35"/>
  <c r="G396" i="35"/>
  <c r="H140" i="35"/>
  <c r="G140" i="35"/>
  <c r="G458" i="35"/>
  <c r="H416" i="35"/>
  <c r="G416" i="35"/>
  <c r="H100" i="35"/>
  <c r="F100" i="35"/>
  <c r="H102" i="35"/>
  <c r="G52" i="21"/>
  <c r="G46" i="21"/>
  <c r="BT121" i="35"/>
  <c r="BU121" i="35"/>
  <c r="BT425" i="35"/>
  <c r="BT365" i="35"/>
  <c r="BU365" i="35"/>
  <c r="BU438" i="35"/>
  <c r="BU349" i="35"/>
  <c r="BU54" i="35"/>
  <c r="BU118" i="35"/>
  <c r="BU498" i="35"/>
  <c r="BT47" i="35"/>
  <c r="H469" i="35"/>
  <c r="G469" i="35"/>
  <c r="E3" i="27"/>
  <c r="BT243" i="21"/>
  <c r="G433" i="35"/>
  <c r="F433" i="35"/>
  <c r="H333" i="35"/>
  <c r="G333" i="35"/>
  <c r="BU187" i="35"/>
  <c r="BT284" i="35"/>
  <c r="BT117" i="35"/>
  <c r="H425" i="35"/>
  <c r="H310" i="35"/>
  <c r="G310" i="35"/>
  <c r="H229" i="35"/>
  <c r="G229" i="35"/>
  <c r="H198" i="35"/>
  <c r="H120" i="35"/>
  <c r="H93" i="35"/>
  <c r="E147" i="27"/>
  <c r="BT379" i="21"/>
  <c r="H290" i="35"/>
  <c r="G290" i="35"/>
  <c r="H250" i="35"/>
  <c r="F250" i="35"/>
  <c r="H220" i="35"/>
  <c r="G220" i="35"/>
  <c r="H472" i="35"/>
  <c r="G472" i="35"/>
  <c r="H46" i="35"/>
  <c r="H52" i="35"/>
  <c r="H259" i="35"/>
  <c r="H265" i="35"/>
  <c r="H387" i="35"/>
  <c r="H393" i="35"/>
  <c r="F59" i="35"/>
  <c r="G306" i="35"/>
  <c r="G300" i="35"/>
  <c r="G170" i="35"/>
  <c r="G181" i="35"/>
  <c r="F207" i="35"/>
  <c r="H30" i="35"/>
  <c r="H44" i="35"/>
  <c r="H417" i="35"/>
  <c r="H428" i="35"/>
  <c r="H440" i="35"/>
  <c r="H447" i="35"/>
  <c r="H460" i="35"/>
  <c r="H479" i="35"/>
  <c r="G278" i="35"/>
  <c r="G383" i="35"/>
  <c r="G50" i="35"/>
  <c r="F188" i="35"/>
  <c r="F122" i="35"/>
  <c r="F237" i="35"/>
  <c r="F360" i="35"/>
  <c r="G473" i="35"/>
  <c r="F300" i="35"/>
  <c r="G424" i="35"/>
  <c r="G398" i="35"/>
  <c r="F339" i="35"/>
  <c r="F454" i="35"/>
  <c r="G435" i="35"/>
  <c r="F164" i="35"/>
  <c r="G17" i="35"/>
  <c r="F79" i="35"/>
  <c r="G363" i="35"/>
  <c r="G84" i="35"/>
  <c r="G295" i="35"/>
  <c r="F347" i="35"/>
  <c r="F394" i="35"/>
  <c r="F405" i="35"/>
  <c r="G345" i="35"/>
  <c r="G30" i="35"/>
  <c r="H12" i="35"/>
  <c r="H123" i="35"/>
  <c r="H151" i="35"/>
  <c r="H176" i="35"/>
  <c r="H289" i="35"/>
  <c r="H300" i="35"/>
  <c r="H399" i="35"/>
  <c r="BU156" i="35"/>
  <c r="BU89" i="35"/>
  <c r="BU462" i="35"/>
  <c r="BU226" i="35"/>
  <c r="BT257" i="35"/>
  <c r="F378" i="35"/>
  <c r="G389" i="35"/>
  <c r="G471" i="35"/>
  <c r="G142" i="35"/>
  <c r="H471" i="35"/>
  <c r="H410" i="35"/>
  <c r="H404" i="35"/>
  <c r="H390" i="35"/>
  <c r="H383" i="35"/>
  <c r="H376" i="35"/>
  <c r="H363" i="35"/>
  <c r="H343" i="35"/>
  <c r="H329" i="35"/>
  <c r="H322" i="35"/>
  <c r="H301" i="35"/>
  <c r="H288" i="35"/>
  <c r="H262" i="35"/>
  <c r="H255" i="35"/>
  <c r="H248" i="35"/>
  <c r="H218" i="35"/>
  <c r="H210" i="35"/>
  <c r="H196" i="35"/>
  <c r="H174" i="35"/>
  <c r="G174" i="35"/>
  <c r="F139" i="35"/>
  <c r="H111" i="35"/>
  <c r="H98" i="35"/>
  <c r="H70" i="35"/>
  <c r="H56" i="35"/>
  <c r="F56" i="35"/>
  <c r="H34" i="35"/>
  <c r="H422" i="35"/>
  <c r="G422" i="35"/>
  <c r="H180" i="35"/>
  <c r="G180" i="35"/>
  <c r="H26" i="35"/>
  <c r="E492" i="27"/>
  <c r="E465" i="27"/>
  <c r="BT105" i="21"/>
  <c r="BT498" i="21"/>
  <c r="BU406" i="35"/>
  <c r="BU478" i="35"/>
  <c r="BU60" i="35"/>
  <c r="BU67" i="35"/>
  <c r="F290" i="35"/>
  <c r="G366" i="35"/>
  <c r="F355" i="35"/>
  <c r="H470" i="35"/>
  <c r="H462" i="35"/>
  <c r="H415" i="35"/>
  <c r="H342" i="35"/>
  <c r="H335" i="35"/>
  <c r="H313" i="35"/>
  <c r="H299" i="35"/>
  <c r="H293" i="35"/>
  <c r="F280" i="35"/>
  <c r="G280" i="35"/>
  <c r="H273" i="35"/>
  <c r="H247" i="35"/>
  <c r="H224" i="35"/>
  <c r="H216" i="35"/>
  <c r="H208" i="35"/>
  <c r="H194" i="35"/>
  <c r="H152" i="35"/>
  <c r="H110" i="35"/>
  <c r="H96" i="35"/>
  <c r="G96" i="35"/>
  <c r="F88" i="35"/>
  <c r="H32" i="35"/>
  <c r="H480" i="35"/>
  <c r="H474" i="35"/>
  <c r="H461" i="35"/>
  <c r="H448" i="35"/>
  <c r="F448" i="35"/>
  <c r="H441" i="35"/>
  <c r="H429" i="35"/>
  <c r="H418" i="35"/>
  <c r="H375" i="35"/>
  <c r="H358" i="35"/>
  <c r="H345" i="35"/>
  <c r="H278" i="35"/>
  <c r="H258" i="35"/>
  <c r="H253" i="35"/>
  <c r="H246" i="35"/>
  <c r="H232" i="35"/>
  <c r="H197" i="35"/>
  <c r="H158" i="35"/>
  <c r="H144" i="35"/>
  <c r="H137" i="35"/>
  <c r="H130" i="35"/>
  <c r="H38" i="35"/>
  <c r="H18" i="35"/>
  <c r="H491" i="35"/>
  <c r="H485" i="35"/>
  <c r="H473" i="35"/>
  <c r="H406" i="35"/>
  <c r="H386" i="35"/>
  <c r="F386" i="35"/>
  <c r="H381" i="35"/>
  <c r="H374" i="35"/>
  <c r="H357" i="35"/>
  <c r="G357" i="35"/>
  <c r="H325" i="35"/>
  <c r="H277" i="35"/>
  <c r="H245" i="35"/>
  <c r="H189" i="35"/>
  <c r="H116" i="35"/>
  <c r="H85" i="35"/>
  <c r="H65" i="35"/>
  <c r="H24" i="35"/>
  <c r="F11" i="35"/>
  <c r="H5" i="35"/>
  <c r="H453" i="35"/>
  <c r="H405" i="35"/>
  <c r="H331" i="35"/>
  <c r="H311" i="35"/>
  <c r="H294" i="35"/>
  <c r="H282" i="35"/>
  <c r="H276" i="35"/>
  <c r="H202" i="35"/>
  <c r="H175" i="35"/>
  <c r="H156" i="35"/>
  <c r="H128" i="35"/>
  <c r="H122" i="35"/>
  <c r="G110" i="35"/>
  <c r="H84" i="35"/>
  <c r="H78" i="35"/>
  <c r="G71" i="35"/>
  <c r="H64" i="35"/>
  <c r="H57" i="35"/>
  <c r="H50" i="35"/>
  <c r="G497" i="35"/>
  <c r="H486" i="35"/>
  <c r="H364" i="35"/>
  <c r="H212" i="35"/>
  <c r="H169" i="35"/>
  <c r="H157" i="35"/>
  <c r="H136" i="35"/>
  <c r="H104" i="35"/>
  <c r="H86" i="35"/>
  <c r="H73" i="35"/>
  <c r="H40" i="35"/>
  <c r="G69" i="21"/>
  <c r="G53" i="21"/>
  <c r="G47" i="21"/>
  <c r="G68" i="21"/>
  <c r="G73" i="21"/>
  <c r="G67" i="21"/>
  <c r="G62" i="21"/>
  <c r="G121" i="21"/>
  <c r="G117" i="21"/>
  <c r="G107" i="21"/>
  <c r="G101" i="21"/>
  <c r="G97" i="21"/>
  <c r="G134" i="21"/>
  <c r="G125" i="21"/>
  <c r="G111" i="21"/>
  <c r="G106" i="21"/>
  <c r="G77" i="21"/>
  <c r="G82" i="21"/>
  <c r="G71" i="21"/>
  <c r="G50" i="21"/>
  <c r="H454" i="35"/>
  <c r="H442" i="35"/>
  <c r="H409" i="35"/>
  <c r="H398" i="35"/>
  <c r="F337" i="35"/>
  <c r="H326" i="35"/>
  <c r="H314" i="35"/>
  <c r="H281" i="35"/>
  <c r="H270" i="35"/>
  <c r="H240" i="35"/>
  <c r="H226" i="35"/>
  <c r="H200" i="35"/>
  <c r="H182" i="35"/>
  <c r="H170" i="35"/>
  <c r="H124" i="35"/>
  <c r="H118" i="35"/>
  <c r="G20" i="35"/>
  <c r="G133" i="21"/>
  <c r="G129" i="21"/>
  <c r="G81" i="21"/>
  <c r="G70" i="21"/>
  <c r="G49" i="21"/>
  <c r="E239" i="27"/>
  <c r="BT265" i="21"/>
  <c r="E382" i="27"/>
  <c r="BT209" i="21"/>
  <c r="E207" i="27"/>
  <c r="E487" i="27"/>
  <c r="BT489" i="21"/>
  <c r="BT442" i="35"/>
  <c r="BU442" i="35"/>
  <c r="BU494" i="35"/>
  <c r="BT494" i="35"/>
  <c r="BU450" i="35"/>
  <c r="BT450" i="35"/>
  <c r="BT467" i="35"/>
  <c r="BU467" i="35"/>
  <c r="BT123" i="35"/>
  <c r="BU123" i="35"/>
  <c r="BU273" i="35"/>
  <c r="BT48" i="35"/>
  <c r="BT212" i="35"/>
  <c r="BU212" i="35"/>
  <c r="H445" i="35"/>
  <c r="H401" i="35"/>
  <c r="H204" i="35"/>
  <c r="G204" i="35"/>
  <c r="G493" i="35"/>
  <c r="H493" i="35"/>
  <c r="F269" i="35"/>
  <c r="H269" i="35"/>
  <c r="G190" i="35"/>
  <c r="H190" i="35"/>
  <c r="BT266" i="35"/>
  <c r="BT376" i="35"/>
  <c r="H497" i="35"/>
  <c r="F421" i="35"/>
  <c r="H421" i="35"/>
  <c r="G377" i="35"/>
  <c r="F377" i="35"/>
  <c r="H377" i="35"/>
  <c r="G108" i="35"/>
  <c r="H108" i="35"/>
  <c r="G9" i="35"/>
  <c r="H9" i="35"/>
  <c r="F365" i="35"/>
  <c r="H365" i="35"/>
  <c r="H337" i="35"/>
  <c r="F261" i="35"/>
  <c r="H261" i="35"/>
  <c r="G244" i="35"/>
  <c r="H244" i="35"/>
  <c r="H20" i="35"/>
  <c r="H186" i="35"/>
  <c r="G186" i="35"/>
  <c r="H15" i="35"/>
  <c r="H19" i="35"/>
  <c r="H23" i="35"/>
  <c r="H27" i="35"/>
  <c r="H31" i="35"/>
  <c r="H35" i="35"/>
  <c r="H39" i="35"/>
  <c r="H43" i="35"/>
  <c r="H47" i="35"/>
  <c r="H51" i="35"/>
  <c r="H55" i="35"/>
  <c r="H59" i="35"/>
  <c r="H63" i="35"/>
  <c r="H67" i="35"/>
  <c r="H71" i="35"/>
  <c r="H99" i="35"/>
  <c r="H131" i="35"/>
  <c r="H163" i="35"/>
  <c r="H195" i="35"/>
  <c r="H227" i="35"/>
  <c r="H95" i="35"/>
  <c r="H127" i="35"/>
  <c r="H159" i="35"/>
  <c r="H191" i="35"/>
  <c r="H223" i="35"/>
  <c r="G119" i="35"/>
  <c r="G61" i="35"/>
  <c r="G214" i="35"/>
  <c r="G430" i="35"/>
  <c r="F231" i="35"/>
  <c r="F420" i="35"/>
  <c r="F115" i="35"/>
  <c r="F263" i="35"/>
  <c r="G320" i="35"/>
  <c r="G145" i="35"/>
  <c r="F348" i="35"/>
  <c r="F424" i="35"/>
  <c r="G171" i="35"/>
  <c r="G21" i="35"/>
  <c r="G344" i="35"/>
  <c r="F426" i="35"/>
  <c r="F19" i="35"/>
  <c r="F32" i="35"/>
  <c r="G24" i="35"/>
  <c r="F131" i="35"/>
  <c r="F243" i="35"/>
  <c r="G459" i="35"/>
  <c r="F241" i="35"/>
  <c r="F295" i="35"/>
  <c r="F247" i="35"/>
  <c r="F444" i="35"/>
  <c r="H7" i="35"/>
  <c r="H83" i="35"/>
  <c r="H115" i="35"/>
  <c r="H147" i="35"/>
  <c r="H179" i="35"/>
  <c r="H211" i="35"/>
  <c r="H243" i="35"/>
  <c r="H11" i="35"/>
  <c r="H88" i="35"/>
  <c r="H132" i="35"/>
  <c r="H143" i="35"/>
  <c r="H203" i="35"/>
  <c r="H219" i="35"/>
  <c r="H230" i="35"/>
  <c r="H251" i="35"/>
  <c r="H260" i="35"/>
  <c r="H283" i="35"/>
  <c r="H292" i="35"/>
  <c r="H315" i="35"/>
  <c r="H324" i="35"/>
  <c r="H347" i="35"/>
  <c r="H356" i="35"/>
  <c r="H379" i="35"/>
  <c r="H388" i="35"/>
  <c r="H411" i="35"/>
  <c r="H420" i="35"/>
  <c r="H443" i="35"/>
  <c r="H452" i="35"/>
  <c r="H475" i="35"/>
  <c r="H484" i="35"/>
  <c r="F142" i="35"/>
  <c r="G466" i="35"/>
  <c r="G456" i="35"/>
  <c r="F119" i="35"/>
  <c r="F12" i="35"/>
  <c r="G223" i="35"/>
  <c r="G228" i="35"/>
  <c r="F62" i="35"/>
  <c r="G270" i="35"/>
  <c r="G58" i="35"/>
  <c r="F214" i="35"/>
  <c r="F114" i="35"/>
  <c r="F482" i="35"/>
  <c r="F211" i="35"/>
  <c r="G237" i="35"/>
  <c r="F161" i="35"/>
  <c r="F146" i="35"/>
  <c r="F25" i="35"/>
  <c r="H79" i="35"/>
  <c r="H139" i="35"/>
  <c r="H155" i="35"/>
  <c r="H166" i="35"/>
  <c r="H215" i="35"/>
  <c r="H231" i="35"/>
  <c r="H242" i="35"/>
  <c r="H252" i="35"/>
  <c r="H275" i="35"/>
  <c r="H284" i="35"/>
  <c r="H307" i="35"/>
  <c r="H316" i="35"/>
  <c r="H339" i="35"/>
  <c r="H348" i="35"/>
  <c r="H371" i="35"/>
  <c r="H380" i="35"/>
  <c r="H403" i="35"/>
  <c r="H412" i="35"/>
  <c r="H435" i="35"/>
  <c r="H444" i="35"/>
  <c r="H467" i="35"/>
  <c r="H476" i="35"/>
  <c r="H499" i="35"/>
  <c r="H119" i="35"/>
  <c r="H135" i="35"/>
  <c r="H146" i="35"/>
  <c r="H184" i="35"/>
  <c r="H228" i="35"/>
  <c r="H239" i="35"/>
  <c r="H263" i="35"/>
  <c r="H272" i="35"/>
  <c r="H295" i="35"/>
  <c r="H304" i="35"/>
  <c r="H327" i="35"/>
  <c r="H336" i="35"/>
  <c r="H359" i="35"/>
  <c r="H368" i="35"/>
  <c r="H391" i="35"/>
  <c r="H400" i="35"/>
  <c r="H423" i="35"/>
  <c r="H432" i="35"/>
  <c r="H455" i="35"/>
  <c r="H464" i="35"/>
  <c r="H487" i="35"/>
  <c r="H496" i="35"/>
  <c r="H478" i="35"/>
  <c r="H446" i="35"/>
  <c r="H414" i="35"/>
  <c r="H382" i="35"/>
  <c r="H350" i="35"/>
  <c r="G341" i="35"/>
  <c r="H318" i="35"/>
  <c r="H286" i="35"/>
  <c r="H254" i="35"/>
  <c r="H234" i="35"/>
  <c r="H217" i="35"/>
  <c r="H201" i="35"/>
  <c r="H168" i="35"/>
  <c r="H125" i="35"/>
  <c r="H92" i="35"/>
  <c r="F76" i="35"/>
  <c r="H76" i="35"/>
  <c r="G76" i="35"/>
  <c r="F58" i="35"/>
  <c r="H58" i="35"/>
  <c r="H33" i="35"/>
  <c r="H490" i="35"/>
  <c r="H458" i="35"/>
  <c r="H426" i="35"/>
  <c r="H394" i="35"/>
  <c r="H362" i="35"/>
  <c r="H330" i="35"/>
  <c r="H298" i="35"/>
  <c r="H266" i="35"/>
  <c r="H221" i="35"/>
  <c r="H188" i="35"/>
  <c r="H172" i="35"/>
  <c r="F172" i="35"/>
  <c r="H150" i="35"/>
  <c r="H117" i="35"/>
  <c r="H101" i="35"/>
  <c r="H90" i="35"/>
  <c r="H74" i="35"/>
  <c r="F68" i="35"/>
  <c r="H49" i="35"/>
  <c r="F49" i="35"/>
  <c r="H25" i="35"/>
  <c r="G25" i="35"/>
  <c r="H6" i="35"/>
  <c r="H498" i="35"/>
  <c r="H466" i="35"/>
  <c r="H434" i="35"/>
  <c r="H402" i="35"/>
  <c r="H370" i="35"/>
  <c r="F361" i="35"/>
  <c r="H338" i="35"/>
  <c r="H306" i="35"/>
  <c r="G297" i="35"/>
  <c r="H274" i="35"/>
  <c r="H236" i="35"/>
  <c r="H214" i="35"/>
  <c r="H181" i="35"/>
  <c r="H165" i="35"/>
  <c r="H154" i="35"/>
  <c r="H138" i="35"/>
  <c r="H121" i="35"/>
  <c r="H105" i="35"/>
  <c r="H72" i="35"/>
  <c r="H66" i="35"/>
  <c r="G42" i="35"/>
  <c r="F42" i="35"/>
  <c r="H42" i="35"/>
  <c r="H17" i="35"/>
  <c r="F17" i="35"/>
  <c r="F456" i="35"/>
  <c r="F400" i="35"/>
  <c r="F320" i="35"/>
  <c r="H225" i="35"/>
  <c r="G198" i="35"/>
  <c r="H193" i="35"/>
  <c r="H161" i="35"/>
  <c r="H129" i="35"/>
  <c r="H97" i="35"/>
  <c r="H69" i="35"/>
  <c r="H53" i="35"/>
  <c r="H37" i="35"/>
  <c r="H21" i="35"/>
  <c r="H10" i="35"/>
  <c r="H237" i="35"/>
  <c r="H205" i="35"/>
  <c r="H173" i="35"/>
  <c r="H141" i="35"/>
  <c r="H109" i="35"/>
  <c r="H77" i="35"/>
  <c r="G14" i="35"/>
  <c r="H8" i="35"/>
  <c r="F422" i="35"/>
  <c r="F418" i="35"/>
  <c r="G354" i="35"/>
  <c r="G294" i="35"/>
  <c r="H241" i="35"/>
  <c r="H209" i="35"/>
  <c r="G182" i="35"/>
  <c r="H177" i="35"/>
  <c r="H145" i="35"/>
  <c r="H113" i="35"/>
  <c r="H81" i="35"/>
  <c r="H61" i="35"/>
  <c r="H45" i="35"/>
  <c r="H29" i="35"/>
  <c r="H13" i="35"/>
  <c r="G11" i="35"/>
  <c r="G379" i="35"/>
  <c r="G355" i="35"/>
  <c r="F423" i="35"/>
  <c r="G263" i="35"/>
  <c r="G65" i="21"/>
  <c r="G61" i="21"/>
  <c r="G57" i="21"/>
  <c r="G39" i="21"/>
  <c r="G23" i="21"/>
  <c r="G34" i="21"/>
  <c r="G28" i="21"/>
  <c r="G12" i="21"/>
  <c r="G20" i="21"/>
  <c r="G16" i="21"/>
  <c r="G10" i="21"/>
  <c r="G37" i="21"/>
  <c r="G33" i="21"/>
  <c r="G45" i="21"/>
  <c r="G32" i="21"/>
  <c r="G15" i="21"/>
  <c r="G36" i="21"/>
  <c r="G26" i="21"/>
  <c r="G7" i="21"/>
  <c r="G55" i="21"/>
  <c r="G44" i="21"/>
  <c r="G40" i="21"/>
  <c r="G51" i="21"/>
  <c r="G31" i="21"/>
  <c r="G19" i="21"/>
  <c r="G41" i="21"/>
  <c r="G30" i="21"/>
  <c r="G27" i="21"/>
  <c r="G9" i="21"/>
  <c r="G8" i="21"/>
  <c r="G6" i="21"/>
  <c r="G29" i="21"/>
  <c r="G18" i="21"/>
  <c r="G43" i="21"/>
  <c r="G25" i="21"/>
  <c r="G14" i="21"/>
  <c r="G11" i="21"/>
  <c r="G24" i="21"/>
  <c r="G21" i="21"/>
  <c r="G38" i="21"/>
  <c r="G35" i="21"/>
  <c r="G17" i="21"/>
  <c r="G13" i="21"/>
  <c r="BU169" i="35" l="1"/>
  <c r="E391" i="27"/>
  <c r="BU241" i="35"/>
  <c r="E342" i="27"/>
  <c r="BU415" i="35"/>
  <c r="BU352" i="35"/>
  <c r="E489" i="27"/>
  <c r="E234" i="27"/>
  <c r="E385" i="27"/>
  <c r="E220" i="27"/>
  <c r="BT222" i="21"/>
  <c r="BT159" i="21"/>
  <c r="BT154" i="21"/>
  <c r="E137" i="27"/>
  <c r="BT139" i="21"/>
  <c r="BT138" i="21"/>
  <c r="BT134" i="21"/>
  <c r="BT152" i="21"/>
  <c r="BT205" i="21"/>
  <c r="BT153" i="21"/>
  <c r="BT141" i="21"/>
  <c r="BT137" i="21"/>
  <c r="BT144" i="21"/>
  <c r="BT216" i="21"/>
  <c r="BT158" i="21"/>
  <c r="BT98" i="21"/>
  <c r="BT145" i="21"/>
  <c r="BT191" i="21"/>
  <c r="BU85" i="35"/>
  <c r="BU322" i="35"/>
  <c r="BT87" i="35"/>
  <c r="BU371" i="35"/>
  <c r="BU463" i="35"/>
  <c r="BU74" i="35"/>
  <c r="BU470" i="35"/>
  <c r="BU500" i="35"/>
  <c r="BT33" i="21"/>
  <c r="BT76" i="21"/>
  <c r="BU216" i="35"/>
  <c r="BU409" i="35"/>
  <c r="BU200" i="35"/>
  <c r="BT260" i="21"/>
  <c r="BU495" i="35"/>
  <c r="BU150" i="35"/>
  <c r="BU492" i="35"/>
  <c r="BU179" i="35"/>
  <c r="BT124" i="21"/>
  <c r="BU452" i="35"/>
  <c r="BU326" i="35"/>
  <c r="BT27" i="21"/>
  <c r="BT25" i="21"/>
  <c r="BT100" i="21"/>
  <c r="BT417" i="21"/>
  <c r="E415" i="27"/>
  <c r="BT414" i="35"/>
  <c r="BT123" i="21"/>
  <c r="E84" i="27"/>
  <c r="BU184" i="35"/>
  <c r="BU138" i="35"/>
  <c r="E431" i="27"/>
  <c r="BT433" i="21"/>
  <c r="BT457" i="21"/>
  <c r="E455" i="27"/>
  <c r="BU158" i="35"/>
  <c r="BU388" i="35"/>
  <c r="BT162" i="35"/>
  <c r="BU252" i="35"/>
  <c r="BT409" i="21"/>
  <c r="E407" i="27"/>
  <c r="E154" i="27"/>
  <c r="BU163" i="35"/>
  <c r="BU264" i="35"/>
  <c r="BT410" i="35"/>
  <c r="BU93" i="35"/>
  <c r="BU64" i="35"/>
  <c r="BU334" i="35"/>
  <c r="BT425" i="21"/>
  <c r="E423" i="27"/>
  <c r="BT46" i="35"/>
  <c r="BU390" i="35"/>
  <c r="BU39" i="35"/>
  <c r="BT116" i="21"/>
  <c r="BU94" i="35"/>
  <c r="BU82" i="35"/>
  <c r="BU296" i="35"/>
  <c r="BU53" i="35"/>
  <c r="BU265" i="35"/>
  <c r="BT30" i="21"/>
  <c r="C372" i="38" s="1"/>
  <c r="E399" i="27"/>
  <c r="BT401" i="21"/>
  <c r="E393" i="27"/>
  <c r="BT395" i="21"/>
  <c r="BT171" i="21"/>
  <c r="E169" i="27"/>
  <c r="BT283" i="21"/>
  <c r="E281" i="27"/>
  <c r="E204" i="27"/>
  <c r="BT206" i="21"/>
  <c r="E433" i="27"/>
  <c r="BT435" i="21"/>
  <c r="BT306" i="21"/>
  <c r="E304" i="27"/>
  <c r="BU449" i="35"/>
  <c r="E217" i="27"/>
  <c r="E201" i="27"/>
  <c r="BT203" i="21"/>
  <c r="BT174" i="21"/>
  <c r="E172" i="27"/>
  <c r="BT313" i="21"/>
  <c r="E311" i="27"/>
  <c r="E100" i="27"/>
  <c r="BT102" i="21"/>
  <c r="BT293" i="21"/>
  <c r="E291" i="27"/>
  <c r="BT360" i="21"/>
  <c r="E358" i="27"/>
  <c r="BT235" i="21"/>
  <c r="E233" i="27"/>
  <c r="BT22" i="21"/>
  <c r="E20" i="27"/>
  <c r="BT227" i="21"/>
  <c r="E225" i="27"/>
  <c r="E374" i="27"/>
  <c r="BT376" i="21"/>
  <c r="BT451" i="21"/>
  <c r="E449" i="27"/>
  <c r="E497" i="27"/>
  <c r="BT499" i="21"/>
  <c r="BT254" i="21"/>
  <c r="E252" i="27"/>
  <c r="BT321" i="21"/>
  <c r="E319" i="27"/>
  <c r="BT246" i="21"/>
  <c r="E244" i="27"/>
  <c r="E276" i="27"/>
  <c r="BT278" i="21"/>
  <c r="E148" i="27"/>
  <c r="BT150" i="21"/>
  <c r="E188" i="27"/>
  <c r="BT190" i="21"/>
  <c r="E390" i="27"/>
  <c r="BT392" i="21"/>
  <c r="E337" i="27"/>
  <c r="BT339" i="21"/>
  <c r="BT118" i="21"/>
  <c r="E116" i="27"/>
  <c r="BT355" i="21"/>
  <c r="E353" i="27"/>
  <c r="E212" i="27"/>
  <c r="BT214" i="21"/>
  <c r="E307" i="27"/>
  <c r="BT309" i="21"/>
  <c r="E97" i="27"/>
  <c r="BT99" i="21"/>
  <c r="BT187" i="21"/>
  <c r="E185" i="27"/>
  <c r="BT147" i="21"/>
  <c r="E145" i="27"/>
  <c r="BU249" i="35"/>
  <c r="BT179" i="21"/>
  <c r="E177" i="27"/>
  <c r="E334" i="27"/>
  <c r="BT336" i="21"/>
  <c r="BT298" i="21"/>
  <c r="E296" i="27"/>
  <c r="BT324" i="21"/>
  <c r="E322" i="27"/>
  <c r="BT316" i="21"/>
  <c r="E314" i="27"/>
  <c r="BT411" i="21"/>
  <c r="E409" i="27"/>
  <c r="BT182" i="21"/>
  <c r="E180" i="27"/>
  <c r="E140" i="27"/>
  <c r="BT142" i="21"/>
  <c r="E366" i="27"/>
  <c r="BT368" i="21"/>
  <c r="E89" i="27"/>
  <c r="BT91" i="21"/>
  <c r="BT251" i="21"/>
  <c r="E249" i="27"/>
  <c r="E473" i="27"/>
  <c r="BT475" i="21"/>
  <c r="BT198" i="21"/>
  <c r="E196" i="27"/>
  <c r="BT329" i="21"/>
  <c r="E327" i="27"/>
  <c r="BT485" i="35"/>
  <c r="BU417" i="35"/>
  <c r="BT238" i="21"/>
  <c r="E236" i="27"/>
  <c r="BT290" i="21"/>
  <c r="E288" i="27"/>
  <c r="BT459" i="21"/>
  <c r="E457" i="27"/>
  <c r="E193" i="27"/>
  <c r="BT195" i="21"/>
  <c r="E113" i="27"/>
  <c r="BT115" i="21"/>
  <c r="E447" i="27"/>
  <c r="BT449" i="21"/>
  <c r="BU267" i="35"/>
  <c r="BT465" i="21"/>
  <c r="E463" i="27"/>
  <c r="E439" i="27"/>
  <c r="BT441" i="21"/>
  <c r="BU125" i="35"/>
  <c r="BU66" i="35"/>
  <c r="BU397" i="35"/>
  <c r="BU480" i="35"/>
  <c r="BU316" i="35"/>
  <c r="BU356" i="35"/>
  <c r="E305" i="27"/>
  <c r="BU453" i="35"/>
  <c r="BT291" i="21"/>
  <c r="E289" i="27"/>
  <c r="BT140" i="21"/>
  <c r="E138" i="27"/>
  <c r="BT496" i="21"/>
  <c r="E494" i="27"/>
  <c r="BU328" i="35"/>
  <c r="BT189" i="35"/>
  <c r="BT212" i="21"/>
  <c r="E210" i="27"/>
  <c r="BT353" i="21"/>
  <c r="E351" i="27"/>
  <c r="BT330" i="21"/>
  <c r="E328" i="27"/>
  <c r="BT400" i="21"/>
  <c r="E398" i="27"/>
  <c r="BT424" i="21"/>
  <c r="E422" i="27"/>
  <c r="BT432" i="21"/>
  <c r="E430" i="27"/>
  <c r="BT322" i="21"/>
  <c r="E320" i="27"/>
  <c r="BT468" i="35"/>
  <c r="BT132" i="21"/>
  <c r="E130" i="27"/>
  <c r="BT244" i="21"/>
  <c r="E242" i="27"/>
  <c r="BU268" i="35"/>
  <c r="BU451" i="35"/>
  <c r="BU302" i="35"/>
  <c r="BT299" i="21"/>
  <c r="E297" i="27"/>
  <c r="BT172" i="21"/>
  <c r="E170" i="27"/>
  <c r="BT284" i="21"/>
  <c r="E282" i="27"/>
  <c r="E446" i="27"/>
  <c r="BT448" i="21"/>
  <c r="E162" i="27"/>
  <c r="BT164" i="21"/>
  <c r="BU437" i="35"/>
  <c r="BU253" i="35"/>
  <c r="BT232" i="35"/>
  <c r="BT173" i="35"/>
  <c r="BT228" i="21"/>
  <c r="E226" i="27"/>
  <c r="BT361" i="21"/>
  <c r="E359" i="27"/>
  <c r="BT108" i="21"/>
  <c r="E106" i="27"/>
  <c r="E312" i="27"/>
  <c r="BT314" i="21"/>
  <c r="BT472" i="21"/>
  <c r="E470" i="27"/>
  <c r="BT408" i="21"/>
  <c r="E406" i="27"/>
  <c r="BU457" i="35"/>
  <c r="BU201" i="35"/>
  <c r="BU238" i="35"/>
  <c r="BT92" i="21"/>
  <c r="BT180" i="21"/>
  <c r="E178" i="27"/>
  <c r="BT148" i="21"/>
  <c r="E146" i="27"/>
  <c r="BT188" i="21"/>
  <c r="E186" i="27"/>
  <c r="BT416" i="21"/>
  <c r="E414" i="27"/>
  <c r="BT60" i="21"/>
  <c r="E58" i="27"/>
  <c r="BT268" i="21"/>
  <c r="E266" i="27"/>
  <c r="BT456" i="21"/>
  <c r="E454" i="27"/>
  <c r="BT337" i="21"/>
  <c r="E335" i="27"/>
  <c r="BU489" i="35"/>
  <c r="E462" i="27"/>
  <c r="BT464" i="21"/>
  <c r="BT480" i="21"/>
  <c r="E478" i="27"/>
  <c r="BT440" i="21"/>
  <c r="E438" i="27"/>
  <c r="BT377" i="21"/>
  <c r="E375" i="27"/>
  <c r="BT116" i="35"/>
  <c r="BT16" i="35"/>
  <c r="BT311" i="35"/>
  <c r="BU311" i="35"/>
  <c r="BT272" i="35"/>
  <c r="BU272" i="35"/>
  <c r="BU202" i="35"/>
  <c r="BT319" i="35"/>
  <c r="BU319" i="35"/>
  <c r="BU440" i="35"/>
  <c r="BU432" i="35"/>
  <c r="BT178" i="35"/>
  <c r="BU178" i="35"/>
  <c r="BT240" i="35"/>
  <c r="BU240" i="35"/>
  <c r="BT210" i="35"/>
  <c r="BU210" i="35"/>
  <c r="BT329" i="35"/>
  <c r="BU329" i="35"/>
  <c r="BT147" i="35"/>
  <c r="BU147" i="35"/>
  <c r="BT234" i="35"/>
  <c r="BU234" i="35"/>
  <c r="BT52" i="35"/>
  <c r="BU52" i="35"/>
  <c r="BT28" i="35"/>
  <c r="BU28" i="35"/>
  <c r="BT483" i="21"/>
  <c r="E481" i="27"/>
  <c r="BT248" i="35"/>
  <c r="BU248" i="35"/>
  <c r="BT230" i="35"/>
  <c r="BU230" i="35"/>
  <c r="BT57" i="35"/>
  <c r="BU57" i="35"/>
  <c r="BU172" i="35"/>
  <c r="BT367" i="35"/>
  <c r="BU367" i="35"/>
  <c r="BT227" i="35"/>
  <c r="BU227" i="35"/>
  <c r="BT427" i="35"/>
  <c r="BU427" i="35"/>
  <c r="BT447" i="35"/>
  <c r="BU447" i="35"/>
  <c r="BT27" i="35"/>
  <c r="BT23" i="35"/>
  <c r="BT490" i="35"/>
  <c r="BU490" i="35"/>
  <c r="BT482" i="35"/>
  <c r="BU482" i="35"/>
  <c r="BT293" i="35"/>
  <c r="BU293" i="35"/>
  <c r="BT31" i="35"/>
  <c r="BT324" i="35"/>
  <c r="BU324" i="35"/>
  <c r="BT129" i="35"/>
  <c r="BU129" i="35"/>
  <c r="BT69" i="35"/>
  <c r="BU69" i="35"/>
  <c r="BT26" i="35"/>
  <c r="BT213" i="35"/>
  <c r="BU213" i="35"/>
  <c r="BT29" i="35"/>
  <c r="BT81" i="35"/>
  <c r="BU81" i="35"/>
  <c r="BT13" i="35"/>
  <c r="BU13" i="35"/>
  <c r="BT32" i="35"/>
  <c r="BT443" i="35"/>
  <c r="BU443" i="35"/>
  <c r="BT34" i="35"/>
  <c r="BT282" i="35"/>
  <c r="BU282" i="35"/>
  <c r="BT361" i="35"/>
  <c r="BU361" i="35"/>
  <c r="BT35" i="35"/>
  <c r="BU305" i="35"/>
  <c r="BT305" i="35"/>
  <c r="BT18" i="35"/>
  <c r="BT327" i="35"/>
  <c r="BU327" i="35"/>
  <c r="W78" i="21"/>
  <c r="D76" i="27"/>
  <c r="BT299" i="35"/>
  <c r="BU299" i="35"/>
  <c r="BT15" i="35"/>
  <c r="BT22" i="35"/>
  <c r="BT441" i="35"/>
  <c r="BU441" i="35"/>
  <c r="BT143" i="35"/>
  <c r="BU143" i="35"/>
  <c r="BT113" i="35"/>
  <c r="BU113" i="35"/>
  <c r="BT385" i="35"/>
  <c r="BU385" i="35"/>
  <c r="BT224" i="35"/>
  <c r="BU224" i="35"/>
  <c r="W84" i="21"/>
  <c r="D82" i="27"/>
  <c r="BT256" i="35"/>
  <c r="BU256" i="35"/>
  <c r="BU36" i="35"/>
  <c r="W83" i="21"/>
  <c r="D81" i="27"/>
  <c r="W63" i="21"/>
  <c r="D61" i="27"/>
  <c r="BT38" i="35"/>
  <c r="BU38" i="35"/>
  <c r="BU411" i="35"/>
  <c r="BT411" i="35"/>
  <c r="BT8" i="35"/>
  <c r="BU8" i="35"/>
  <c r="BU291" i="35"/>
  <c r="BT291" i="35"/>
  <c r="BT412" i="35"/>
  <c r="BU412" i="35"/>
  <c r="BT235" i="35"/>
  <c r="BU235" i="35"/>
  <c r="BT245" i="35"/>
  <c r="BU245" i="35"/>
  <c r="BT193" i="35"/>
  <c r="BU193" i="35"/>
  <c r="BU408" i="35"/>
  <c r="BT408" i="35"/>
  <c r="BT269" i="35"/>
  <c r="BU269" i="35"/>
  <c r="BT255" i="35"/>
  <c r="BU255" i="35"/>
  <c r="BT97" i="35"/>
  <c r="BU97" i="35"/>
  <c r="W89" i="21"/>
  <c r="D87" i="27"/>
  <c r="BT99" i="35"/>
  <c r="BU99" i="35"/>
  <c r="BT292" i="35"/>
  <c r="BU292" i="35"/>
  <c r="W48" i="21"/>
  <c r="D46" i="27"/>
  <c r="BT175" i="35"/>
  <c r="BU175" i="35"/>
  <c r="BT114" i="35"/>
  <c r="BU114" i="35"/>
  <c r="BT436" i="35"/>
  <c r="BU436" i="35"/>
  <c r="BT419" i="35"/>
  <c r="BU419" i="35"/>
  <c r="BT369" i="35"/>
  <c r="BU369" i="35"/>
  <c r="W104" i="21"/>
  <c r="D102" i="27"/>
  <c r="BT122" i="35"/>
  <c r="BU122" i="35"/>
  <c r="BT298" i="35"/>
  <c r="BU298" i="35"/>
  <c r="W56" i="21"/>
  <c r="D54" i="27"/>
  <c r="BU12" i="35"/>
  <c r="BT12" i="35"/>
  <c r="BT70" i="35"/>
  <c r="BU70" i="35"/>
  <c r="BT73" i="35"/>
  <c r="BU73" i="35"/>
  <c r="BT191" i="35"/>
  <c r="BU191" i="35"/>
  <c r="BT51" i="35"/>
  <c r="BU51" i="35"/>
  <c r="BT330" i="35"/>
  <c r="BU330" i="35"/>
  <c r="BT155" i="35"/>
  <c r="BU155" i="35"/>
  <c r="BT258" i="35"/>
  <c r="BU258" i="35"/>
  <c r="BT246" i="35"/>
  <c r="BU246" i="35"/>
  <c r="BU10" i="35"/>
  <c r="BT10" i="35"/>
  <c r="BT476" i="35"/>
  <c r="BU476" i="35"/>
  <c r="BT6" i="35"/>
  <c r="BU6" i="35"/>
  <c r="BT7" i="35"/>
  <c r="BU7" i="35"/>
  <c r="BT146" i="35"/>
  <c r="BU146" i="35"/>
  <c r="BT429" i="35"/>
  <c r="BU429" i="35"/>
  <c r="BT83" i="35"/>
  <c r="BU83" i="35"/>
  <c r="BT78" i="35"/>
  <c r="BU78" i="35"/>
  <c r="BT243" i="35"/>
  <c r="BU243" i="35"/>
  <c r="BT88" i="35"/>
  <c r="BU88" i="35"/>
  <c r="BT218" i="35"/>
  <c r="BU218" i="35"/>
  <c r="BT195" i="35"/>
  <c r="BU195" i="35"/>
  <c r="BT375" i="35"/>
  <c r="BU375" i="35"/>
  <c r="BT481" i="35"/>
  <c r="BU481" i="35"/>
  <c r="BT321" i="35"/>
  <c r="BU321" i="35"/>
  <c r="BT137" i="35"/>
  <c r="BU137" i="35"/>
  <c r="BT203" i="35"/>
  <c r="BU203" i="35"/>
  <c r="BU45" i="35"/>
  <c r="BT45" i="35"/>
  <c r="BT431" i="35"/>
  <c r="BU431" i="35"/>
  <c r="BT33" i="35"/>
  <c r="BU33" i="35"/>
  <c r="BT455" i="35"/>
  <c r="BU455" i="35"/>
  <c r="BT192" i="35"/>
  <c r="BU192" i="35"/>
  <c r="W59" i="21"/>
  <c r="D57" i="27"/>
  <c r="BT209" i="35"/>
  <c r="BU209" i="35"/>
  <c r="W54" i="21"/>
  <c r="D52" i="27"/>
  <c r="BT215" i="35"/>
  <c r="BU215" i="35"/>
  <c r="BT445" i="35"/>
  <c r="BU445" i="35"/>
  <c r="BT499" i="35"/>
  <c r="BU499" i="35"/>
  <c r="BT177" i="35"/>
  <c r="BU177" i="35"/>
  <c r="BU19" i="35"/>
  <c r="BT19" i="35"/>
  <c r="BT80" i="35"/>
  <c r="BU80" i="35"/>
  <c r="W75" i="21"/>
  <c r="D73" i="27"/>
  <c r="BT217" i="35"/>
  <c r="BU217" i="35"/>
  <c r="W90" i="21"/>
  <c r="D88" i="27"/>
  <c r="BT461" i="35"/>
  <c r="BU461" i="35"/>
  <c r="BT90" i="35"/>
  <c r="BU90" i="35"/>
  <c r="BT368" i="35"/>
  <c r="BU368" i="35"/>
  <c r="BU364" i="35"/>
  <c r="BT364" i="35"/>
  <c r="BT501" i="35"/>
  <c r="BU501" i="35"/>
  <c r="BT49" i="35"/>
  <c r="BU49" i="35"/>
  <c r="BT474" i="35"/>
  <c r="BU474" i="35"/>
  <c r="BT360" i="35"/>
  <c r="BU360" i="35"/>
  <c r="W95" i="21"/>
  <c r="D93" i="27"/>
  <c r="W98" i="21"/>
  <c r="D96" i="27"/>
  <c r="BT225" i="35"/>
  <c r="BU225" i="35"/>
  <c r="BT317" i="35"/>
  <c r="BU317" i="35"/>
  <c r="BT403" i="35"/>
  <c r="BU403" i="35"/>
  <c r="BT136" i="35"/>
  <c r="BU136" i="35"/>
  <c r="BT261" i="35"/>
  <c r="BU261" i="35"/>
  <c r="BT477" i="35"/>
  <c r="BU477" i="35"/>
  <c r="BU41" i="35"/>
  <c r="BT41" i="35"/>
  <c r="BT359" i="35"/>
  <c r="BU359" i="35"/>
  <c r="BT323" i="35"/>
  <c r="BU323" i="35"/>
  <c r="BT372" i="35"/>
  <c r="BU372" i="35"/>
  <c r="BT111" i="35"/>
  <c r="BU111" i="35"/>
  <c r="BT164" i="35"/>
  <c r="BU164" i="35"/>
  <c r="BU103" i="35"/>
  <c r="BT103" i="35"/>
  <c r="BT374" i="35"/>
  <c r="BU374" i="35"/>
  <c r="BT416" i="35"/>
  <c r="BU416" i="35"/>
  <c r="BT68" i="35"/>
  <c r="BU68" i="35"/>
  <c r="BT277" i="35"/>
  <c r="BU277" i="35"/>
  <c r="BT107" i="35"/>
  <c r="BU107" i="35"/>
  <c r="BT126" i="35"/>
  <c r="BU126" i="35"/>
  <c r="BT65" i="35"/>
  <c r="BU65" i="35"/>
  <c r="BT332" i="35"/>
  <c r="BU332" i="35"/>
  <c r="BT465" i="35"/>
  <c r="BU465" i="35"/>
  <c r="BT325" i="35"/>
  <c r="BU325" i="35"/>
  <c r="BT153" i="35"/>
  <c r="BU153" i="35"/>
  <c r="BT62" i="35"/>
  <c r="BU62" i="35"/>
  <c r="BT458" i="35"/>
  <c r="BU458" i="35"/>
  <c r="BT167" i="35"/>
  <c r="BU167" i="35"/>
  <c r="BT446" i="35"/>
  <c r="BU446" i="35"/>
  <c r="BT496" i="35"/>
  <c r="BU496" i="35"/>
  <c r="W46" i="21"/>
  <c r="D44" i="27"/>
  <c r="BT140" i="35"/>
  <c r="BU140" i="35"/>
  <c r="BT141" i="35"/>
  <c r="BU141" i="35"/>
  <c r="BT336" i="35"/>
  <c r="BU336" i="35"/>
  <c r="BT77" i="35"/>
  <c r="BU77" i="35"/>
  <c r="BT222" i="35"/>
  <c r="BU222" i="35"/>
  <c r="W52" i="21"/>
  <c r="D50" i="27"/>
  <c r="BT183" i="35"/>
  <c r="BU183" i="35"/>
  <c r="BT351" i="35"/>
  <c r="BU351" i="35"/>
  <c r="BT314" i="35"/>
  <c r="BU314" i="35"/>
  <c r="BT318" i="35"/>
  <c r="BU318" i="35"/>
  <c r="BT149" i="35"/>
  <c r="BU149" i="35"/>
  <c r="BT464" i="35"/>
  <c r="BU464" i="35"/>
  <c r="BT396" i="35"/>
  <c r="BU396" i="35"/>
  <c r="BT340" i="35"/>
  <c r="BU340" i="35"/>
  <c r="BT194" i="35"/>
  <c r="BU194" i="35"/>
  <c r="BT40" i="35"/>
  <c r="BU40" i="35"/>
  <c r="BT479" i="35"/>
  <c r="BU479" i="35"/>
  <c r="BT303" i="35"/>
  <c r="BU303" i="35"/>
  <c r="W50" i="21"/>
  <c r="D48" i="27"/>
  <c r="W97" i="21"/>
  <c r="D95" i="27"/>
  <c r="W68" i="21"/>
  <c r="D66" i="27"/>
  <c r="BU300" i="35"/>
  <c r="BT300" i="35"/>
  <c r="BT310" i="35"/>
  <c r="BU310" i="35"/>
  <c r="W71" i="21"/>
  <c r="D69" i="27"/>
  <c r="W101" i="21"/>
  <c r="D99" i="27"/>
  <c r="W47" i="21"/>
  <c r="D45" i="27"/>
  <c r="BU280" i="35"/>
  <c r="BT280" i="35"/>
  <c r="BT142" i="35"/>
  <c r="BU142" i="35"/>
  <c r="BT295" i="35"/>
  <c r="BU295" i="35"/>
  <c r="BT306" i="35"/>
  <c r="BU306" i="35"/>
  <c r="BT472" i="35"/>
  <c r="BU472" i="35"/>
  <c r="W49" i="21"/>
  <c r="D47" i="27"/>
  <c r="W82" i="21"/>
  <c r="D80" i="27"/>
  <c r="W107" i="21"/>
  <c r="D105" i="27"/>
  <c r="W53" i="21"/>
  <c r="D51" i="27"/>
  <c r="BT71" i="35"/>
  <c r="BU71" i="35"/>
  <c r="BT180" i="35"/>
  <c r="BU180" i="35"/>
  <c r="BT471" i="35"/>
  <c r="BU471" i="35"/>
  <c r="BT84" i="35"/>
  <c r="BU84" i="35"/>
  <c r="BT398" i="35"/>
  <c r="BU398" i="35"/>
  <c r="BT50" i="35"/>
  <c r="BU50" i="35"/>
  <c r="BU433" i="35"/>
  <c r="BT433" i="35"/>
  <c r="W70" i="21"/>
  <c r="D68" i="27"/>
  <c r="W77" i="21"/>
  <c r="D75" i="27"/>
  <c r="W117" i="21"/>
  <c r="D115" i="27"/>
  <c r="W69" i="21"/>
  <c r="D67" i="27"/>
  <c r="BT389" i="35"/>
  <c r="BU389" i="35"/>
  <c r="BT363" i="35"/>
  <c r="BU363" i="35"/>
  <c r="BT424" i="35"/>
  <c r="BU424" i="35"/>
  <c r="BT383" i="35"/>
  <c r="BU383" i="35"/>
  <c r="BU220" i="35"/>
  <c r="BT220" i="35"/>
  <c r="W81" i="21"/>
  <c r="D79" i="27"/>
  <c r="W106" i="21"/>
  <c r="D104" i="27"/>
  <c r="W121" i="21"/>
  <c r="D119" i="27"/>
  <c r="BU357" i="35"/>
  <c r="BT357" i="35"/>
  <c r="BT366" i="35"/>
  <c r="BU366" i="35"/>
  <c r="BT422" i="35"/>
  <c r="BU422" i="35"/>
  <c r="BU30" i="35"/>
  <c r="BT30" i="35"/>
  <c r="BT278" i="35"/>
  <c r="BU278" i="35"/>
  <c r="W129" i="21"/>
  <c r="D127" i="27"/>
  <c r="W111" i="21"/>
  <c r="D109" i="27"/>
  <c r="W62" i="21"/>
  <c r="D60" i="27"/>
  <c r="BT110" i="35"/>
  <c r="BU110" i="35"/>
  <c r="BT174" i="35"/>
  <c r="BU174" i="35"/>
  <c r="BT345" i="35"/>
  <c r="BU345" i="35"/>
  <c r="BT17" i="35"/>
  <c r="BU17" i="35"/>
  <c r="BT473" i="35"/>
  <c r="BU473" i="35"/>
  <c r="BT469" i="35"/>
  <c r="BU469" i="35"/>
  <c r="W133" i="21"/>
  <c r="D131" i="27"/>
  <c r="W125" i="21"/>
  <c r="D123" i="27"/>
  <c r="W67" i="21"/>
  <c r="D65" i="27"/>
  <c r="BT497" i="35"/>
  <c r="BU497" i="35"/>
  <c r="BT181" i="35"/>
  <c r="BU181" i="35"/>
  <c r="BT229" i="35"/>
  <c r="BU229" i="35"/>
  <c r="BU20" i="35"/>
  <c r="BT20" i="35"/>
  <c r="W134" i="21"/>
  <c r="D132" i="27"/>
  <c r="W73" i="21"/>
  <c r="D71" i="27"/>
  <c r="BU96" i="35"/>
  <c r="BT96" i="35"/>
  <c r="BT435" i="35"/>
  <c r="BU435" i="35"/>
  <c r="BT170" i="35"/>
  <c r="BU170" i="35"/>
  <c r="BT290" i="35"/>
  <c r="BU290" i="35"/>
  <c r="BT333" i="35"/>
  <c r="BU333" i="35"/>
  <c r="W17" i="21"/>
  <c r="D15" i="27"/>
  <c r="W43" i="21"/>
  <c r="D41" i="27"/>
  <c r="W41" i="21"/>
  <c r="D39" i="27"/>
  <c r="W26" i="21"/>
  <c r="D24" i="27"/>
  <c r="W16" i="21"/>
  <c r="D14" i="27"/>
  <c r="W61" i="21"/>
  <c r="D59" i="27"/>
  <c r="BT42" i="35"/>
  <c r="BU42" i="35"/>
  <c r="W35" i="21"/>
  <c r="D33" i="27"/>
  <c r="W18" i="21"/>
  <c r="D16" i="27"/>
  <c r="W19" i="21"/>
  <c r="D17" i="27"/>
  <c r="W36" i="21"/>
  <c r="D34" i="27"/>
  <c r="W20" i="21"/>
  <c r="D18" i="27"/>
  <c r="W65" i="21"/>
  <c r="D63" i="27"/>
  <c r="BU237" i="35"/>
  <c r="BT237" i="35"/>
  <c r="BT228" i="35"/>
  <c r="BU228" i="35"/>
  <c r="BT344" i="35"/>
  <c r="BU344" i="35"/>
  <c r="BT186" i="35"/>
  <c r="BU186" i="35"/>
  <c r="BT377" i="35"/>
  <c r="BU377" i="35"/>
  <c r="W38" i="21"/>
  <c r="D36" i="27"/>
  <c r="W29" i="21"/>
  <c r="D27" i="27"/>
  <c r="W31" i="21"/>
  <c r="D29" i="27"/>
  <c r="W15" i="21"/>
  <c r="D13" i="27"/>
  <c r="W12" i="21"/>
  <c r="D10" i="27"/>
  <c r="BT263" i="35"/>
  <c r="BU263" i="35"/>
  <c r="BT294" i="35"/>
  <c r="BU294" i="35"/>
  <c r="BT223" i="35"/>
  <c r="BU223" i="35"/>
  <c r="BT459" i="35"/>
  <c r="BU459" i="35"/>
  <c r="BU21" i="35"/>
  <c r="BT21" i="35"/>
  <c r="BT493" i="35"/>
  <c r="BU493" i="35"/>
  <c r="W21" i="21"/>
  <c r="D19" i="27"/>
  <c r="W6" i="21"/>
  <c r="D4" i="27"/>
  <c r="W51" i="21"/>
  <c r="D49" i="27"/>
  <c r="W32" i="21"/>
  <c r="D30" i="27"/>
  <c r="W28" i="21"/>
  <c r="D26" i="27"/>
  <c r="BT354" i="35"/>
  <c r="BU354" i="35"/>
  <c r="BT341" i="35"/>
  <c r="BU341" i="35"/>
  <c r="BT171" i="35"/>
  <c r="BU171" i="35"/>
  <c r="BT204" i="35"/>
  <c r="BU204" i="35"/>
  <c r="W24" i="21"/>
  <c r="D22" i="27"/>
  <c r="W8" i="21"/>
  <c r="D6" i="27"/>
  <c r="W40" i="21"/>
  <c r="D38" i="27"/>
  <c r="W45" i="21"/>
  <c r="D43" i="27"/>
  <c r="W34" i="21"/>
  <c r="D32" i="27"/>
  <c r="BT355" i="35"/>
  <c r="BU355" i="35"/>
  <c r="BT297" i="35"/>
  <c r="BU297" i="35"/>
  <c r="BU430" i="35"/>
  <c r="BT430" i="35"/>
  <c r="BU9" i="35"/>
  <c r="BT9" i="35"/>
  <c r="W11" i="21"/>
  <c r="D9" i="27"/>
  <c r="W9" i="21"/>
  <c r="D7" i="27"/>
  <c r="W44" i="21"/>
  <c r="D42" i="27"/>
  <c r="W33" i="21"/>
  <c r="D31" i="27"/>
  <c r="W23" i="21"/>
  <c r="D21" i="27"/>
  <c r="BT379" i="35"/>
  <c r="BU379" i="35"/>
  <c r="BT456" i="35"/>
  <c r="BU456" i="35"/>
  <c r="BT24" i="35"/>
  <c r="BU24" i="35"/>
  <c r="BT214" i="35"/>
  <c r="BU214" i="35"/>
  <c r="BT244" i="35"/>
  <c r="BU244" i="35"/>
  <c r="B5" i="38"/>
  <c r="C355" i="38"/>
  <c r="W14" i="21"/>
  <c r="D12" i="27"/>
  <c r="W27" i="21"/>
  <c r="D25" i="27"/>
  <c r="W55" i="21"/>
  <c r="D53" i="27"/>
  <c r="W37" i="21"/>
  <c r="D35" i="27"/>
  <c r="W39" i="21"/>
  <c r="D37" i="27"/>
  <c r="BU11" i="35"/>
  <c r="BT11" i="35"/>
  <c r="BT25" i="35"/>
  <c r="BU25" i="35"/>
  <c r="BT58" i="35"/>
  <c r="BU58" i="35"/>
  <c r="BT466" i="35"/>
  <c r="BU466" i="35"/>
  <c r="BT145" i="35"/>
  <c r="BU145" i="35"/>
  <c r="BT61" i="35"/>
  <c r="BU61" i="35"/>
  <c r="BT108" i="35"/>
  <c r="BU108" i="35"/>
  <c r="BT190" i="35"/>
  <c r="BU190" i="35"/>
  <c r="B420" i="38"/>
  <c r="C3" i="38"/>
  <c r="B390" i="38"/>
  <c r="W13" i="21"/>
  <c r="D11" i="27"/>
  <c r="W25" i="21"/>
  <c r="D23" i="27"/>
  <c r="W30" i="21"/>
  <c r="D28" i="27"/>
  <c r="W7" i="21"/>
  <c r="D5" i="27"/>
  <c r="W10" i="21"/>
  <c r="D8" i="27"/>
  <c r="W57" i="21"/>
  <c r="D55" i="27"/>
  <c r="BT182" i="35"/>
  <c r="BU182" i="35"/>
  <c r="BT14" i="35"/>
  <c r="BU14" i="35"/>
  <c r="BT198" i="35"/>
  <c r="BU198" i="35"/>
  <c r="BT76" i="35"/>
  <c r="BU76" i="35"/>
  <c r="BT270" i="35"/>
  <c r="BU270" i="35"/>
  <c r="BT320" i="35"/>
  <c r="BU320" i="35"/>
  <c r="BT119" i="35"/>
  <c r="BU119" i="35"/>
  <c r="C126" i="38"/>
  <c r="B183" i="38"/>
  <c r="B339" i="38"/>
  <c r="C439" i="38"/>
  <c r="C307" i="38" l="1"/>
  <c r="C401" i="38"/>
  <c r="B459" i="38"/>
  <c r="C245" i="38"/>
  <c r="B71" i="38"/>
  <c r="C267" i="38"/>
  <c r="B158" i="38"/>
  <c r="B427" i="38"/>
  <c r="C15" i="38"/>
  <c r="C345" i="38"/>
  <c r="C58" i="38"/>
  <c r="C230" i="38"/>
  <c r="B208" i="38"/>
  <c r="B7" i="38"/>
  <c r="B200" i="38"/>
  <c r="C402" i="38"/>
  <c r="B296" i="38"/>
  <c r="C359" i="38"/>
  <c r="B181" i="38"/>
  <c r="B385" i="38"/>
  <c r="B269" i="38"/>
  <c r="B405" i="38"/>
  <c r="B357" i="38"/>
  <c r="C29" i="38"/>
  <c r="C93" i="38"/>
  <c r="C295" i="38"/>
  <c r="C448" i="38"/>
  <c r="C479" i="38"/>
  <c r="B449" i="38"/>
  <c r="C326" i="38"/>
  <c r="C232" i="38"/>
  <c r="B203" i="38"/>
  <c r="B499" i="38"/>
  <c r="C346" i="38"/>
  <c r="C458" i="38"/>
  <c r="B99" i="38"/>
  <c r="C133" i="38"/>
  <c r="C47" i="38"/>
  <c r="C304" i="38"/>
  <c r="B451" i="38"/>
  <c r="C478" i="38"/>
  <c r="C454" i="38"/>
  <c r="B384" i="38"/>
  <c r="B244" i="38"/>
  <c r="C446" i="38"/>
  <c r="B21" i="38"/>
  <c r="C186" i="38"/>
  <c r="B352" i="38"/>
  <c r="B492" i="38"/>
  <c r="C90" i="38"/>
  <c r="C172" i="38"/>
  <c r="B481" i="38"/>
  <c r="B102" i="38"/>
  <c r="C207" i="38"/>
  <c r="B145" i="38"/>
  <c r="C148" i="38"/>
  <c r="B68" i="38"/>
  <c r="B140" i="38"/>
  <c r="B402" i="38"/>
  <c r="C131" i="38"/>
  <c r="C350" i="38"/>
  <c r="B94" i="38"/>
  <c r="C187" i="38"/>
  <c r="C196" i="38"/>
  <c r="B473" i="38"/>
  <c r="B39" i="38"/>
  <c r="B469" i="38"/>
  <c r="C121" i="38"/>
  <c r="B297" i="38"/>
  <c r="C66" i="38"/>
  <c r="B236" i="38"/>
  <c r="B213" i="38"/>
  <c r="B19" i="38"/>
  <c r="C18" i="38"/>
  <c r="C301" i="38"/>
  <c r="B174" i="38"/>
  <c r="C432" i="38"/>
  <c r="C352" i="38"/>
  <c r="B66" i="38"/>
  <c r="B135" i="38"/>
  <c r="C333" i="38"/>
  <c r="B191" i="38"/>
  <c r="C443" i="38"/>
  <c r="B87" i="38"/>
  <c r="C319" i="38"/>
  <c r="C260" i="38"/>
  <c r="B162" i="38"/>
  <c r="B437" i="38"/>
  <c r="C461" i="38"/>
  <c r="B464" i="38"/>
  <c r="C475" i="38"/>
  <c r="B376" i="38"/>
  <c r="B387" i="38"/>
  <c r="B253" i="38"/>
  <c r="C181" i="38"/>
  <c r="B110" i="38"/>
  <c r="C388" i="38"/>
  <c r="B42" i="38"/>
  <c r="B278" i="38"/>
  <c r="C353" i="38"/>
  <c r="C178" i="38"/>
  <c r="B155" i="38"/>
  <c r="C5" i="38"/>
  <c r="B363" i="38"/>
  <c r="C223" i="38"/>
  <c r="B302" i="38"/>
  <c r="B29" i="38"/>
  <c r="B243" i="38"/>
  <c r="B12" i="38"/>
  <c r="C236" i="38"/>
  <c r="B263" i="38"/>
  <c r="C140" i="38"/>
  <c r="C185" i="38"/>
  <c r="B491" i="38"/>
  <c r="B312" i="38"/>
  <c r="C261" i="38"/>
  <c r="C450" i="38"/>
  <c r="C197" i="38"/>
  <c r="B470" i="38"/>
  <c r="B356" i="38"/>
  <c r="B482" i="38"/>
  <c r="B84" i="38"/>
  <c r="C465" i="38"/>
  <c r="B359" i="38"/>
  <c r="C324" i="38"/>
  <c r="C253" i="38"/>
  <c r="B355" i="38"/>
  <c r="B400" i="38"/>
  <c r="B301" i="38"/>
  <c r="B190" i="38"/>
  <c r="B425" i="38"/>
  <c r="C200" i="38"/>
  <c r="B337" i="38"/>
  <c r="B108" i="38"/>
  <c r="B17" i="38"/>
  <c r="B231" i="38"/>
  <c r="B222" i="38"/>
  <c r="B310" i="38"/>
  <c r="B167" i="38"/>
  <c r="B211" i="38"/>
  <c r="C229" i="38"/>
  <c r="B323" i="38"/>
  <c r="C240" i="38"/>
  <c r="B270" i="38"/>
  <c r="C416" i="38"/>
  <c r="B199" i="38"/>
  <c r="C329" i="38"/>
  <c r="B275" i="38"/>
  <c r="B40" i="38"/>
  <c r="C234" i="38"/>
  <c r="C226" i="38"/>
  <c r="C164" i="38"/>
  <c r="B382" i="38"/>
  <c r="C431" i="38"/>
  <c r="B294" i="38"/>
  <c r="B49" i="38"/>
  <c r="B308" i="38"/>
  <c r="C136" i="38"/>
  <c r="B93" i="38"/>
  <c r="C377" i="38"/>
  <c r="B448" i="38"/>
  <c r="B101" i="38"/>
  <c r="C391" i="38"/>
  <c r="C409" i="38"/>
  <c r="B74" i="38"/>
  <c r="B47" i="38"/>
  <c r="C8" i="38"/>
  <c r="B446" i="38"/>
  <c r="B209" i="38"/>
  <c r="B372" i="38"/>
  <c r="C79" i="38"/>
  <c r="B165" i="38"/>
  <c r="C170" i="38"/>
  <c r="B33" i="38"/>
  <c r="B197" i="38"/>
  <c r="C213" i="38"/>
  <c r="C205" i="38"/>
  <c r="B170" i="38"/>
  <c r="B293" i="38"/>
  <c r="B128" i="38"/>
  <c r="C299" i="38"/>
  <c r="C453" i="38"/>
  <c r="C33" i="38"/>
  <c r="B436" i="38"/>
  <c r="C285" i="38"/>
  <c r="C471" i="38"/>
  <c r="C358" i="38"/>
  <c r="C390" i="38"/>
  <c r="B118" i="38"/>
  <c r="C45" i="38"/>
  <c r="C250" i="38"/>
  <c r="B287" i="38"/>
  <c r="C472" i="38"/>
  <c r="B288" i="38"/>
  <c r="C62" i="38"/>
  <c r="C412" i="38"/>
  <c r="B313" i="38"/>
  <c r="B53" i="38"/>
  <c r="C76" i="38"/>
  <c r="C298" i="38"/>
  <c r="B45" i="38"/>
  <c r="B137" i="38"/>
  <c r="C53" i="38"/>
  <c r="B41" i="38"/>
  <c r="B411" i="38"/>
  <c r="B317" i="38"/>
  <c r="C312" i="38"/>
  <c r="B182" i="38"/>
  <c r="C175" i="38"/>
  <c r="B122" i="38"/>
  <c r="B366" i="38"/>
  <c r="C497" i="38"/>
  <c r="C423" i="38"/>
  <c r="B467" i="38"/>
  <c r="B295" i="38"/>
  <c r="B265" i="38"/>
  <c r="C166" i="38"/>
  <c r="B169" i="38"/>
  <c r="B307" i="38"/>
  <c r="B381" i="38"/>
  <c r="C21" i="38"/>
  <c r="B254" i="38"/>
  <c r="C378" i="38"/>
  <c r="B202" i="38"/>
  <c r="B454" i="38"/>
  <c r="C337" i="38"/>
  <c r="C262" i="38"/>
  <c r="B187" i="38"/>
  <c r="B277" i="38"/>
  <c r="B346" i="38"/>
  <c r="C48" i="38"/>
  <c r="B79" i="38"/>
  <c r="C68" i="38"/>
  <c r="B445" i="38"/>
  <c r="C430" i="38"/>
  <c r="B431" i="38"/>
  <c r="B401" i="38"/>
  <c r="B344" i="38"/>
  <c r="C334" i="38"/>
  <c r="B304" i="38"/>
  <c r="C257" i="38"/>
  <c r="B377" i="38"/>
  <c r="C149" i="38"/>
  <c r="C362" i="38"/>
  <c r="B131" i="38"/>
  <c r="B318" i="38"/>
  <c r="C360" i="38"/>
  <c r="C190" i="38"/>
  <c r="B303" i="38"/>
  <c r="B171" i="38"/>
  <c r="C202" i="38"/>
  <c r="B219" i="38"/>
  <c r="C109" i="38"/>
  <c r="B334" i="38"/>
  <c r="C225" i="38"/>
  <c r="B271" i="38"/>
  <c r="B498" i="38"/>
  <c r="B136" i="38"/>
  <c r="C294" i="38"/>
  <c r="C342" i="38"/>
  <c r="C452" i="38"/>
  <c r="B463" i="38"/>
  <c r="C9" i="38"/>
  <c r="C499" i="38"/>
  <c r="B474" i="38"/>
  <c r="C35" i="38"/>
  <c r="B398" i="38"/>
  <c r="C44" i="38"/>
  <c r="B343" i="38"/>
  <c r="C56" i="38"/>
  <c r="B299" i="38"/>
  <c r="B232" i="38"/>
  <c r="C273" i="38"/>
  <c r="C55" i="38"/>
  <c r="C39" i="38"/>
  <c r="B221" i="38"/>
  <c r="C271" i="38"/>
  <c r="C69" i="38"/>
  <c r="B329" i="38"/>
  <c r="B396" i="38"/>
  <c r="B479" i="38"/>
  <c r="C20" i="38"/>
  <c r="B264" i="38"/>
  <c r="C97" i="38"/>
  <c r="C469" i="38"/>
  <c r="B246" i="38"/>
  <c r="B195" i="38"/>
  <c r="C258" i="38"/>
  <c r="B268" i="38"/>
  <c r="B321" i="38"/>
  <c r="C339" i="38"/>
  <c r="B27" i="38"/>
  <c r="B340" i="38"/>
  <c r="C244" i="38"/>
  <c r="C403" i="38"/>
  <c r="B96" i="38"/>
  <c r="B157" i="38"/>
  <c r="C374" i="38"/>
  <c r="B50" i="38"/>
  <c r="C381" i="38"/>
  <c r="B286" i="38"/>
  <c r="C221" i="38"/>
  <c r="C272" i="38"/>
  <c r="B351" i="38"/>
  <c r="C237" i="38"/>
  <c r="B360" i="38"/>
  <c r="C86" i="38"/>
  <c r="C440" i="38"/>
  <c r="B409" i="38"/>
  <c r="B149" i="38"/>
  <c r="C422" i="38"/>
  <c r="C49" i="38"/>
  <c r="B218" i="38"/>
  <c r="C11" i="38"/>
  <c r="B414" i="38"/>
  <c r="C489" i="38"/>
  <c r="C59" i="38"/>
  <c r="B415" i="38"/>
  <c r="C10" i="38"/>
  <c r="B440" i="38"/>
  <c r="C219" i="38"/>
  <c r="C495" i="38"/>
  <c r="B497" i="38"/>
  <c r="B245" i="38"/>
  <c r="C444" i="38"/>
  <c r="C376" i="38"/>
  <c r="C459" i="38"/>
  <c r="B207" i="38"/>
  <c r="C137" i="38"/>
  <c r="B345" i="38"/>
  <c r="B83" i="38"/>
  <c r="C127" i="38"/>
  <c r="C351" i="38"/>
  <c r="C150" i="38"/>
  <c r="C347" i="38"/>
  <c r="C320" i="38"/>
  <c r="B472" i="38"/>
  <c r="C173" i="38"/>
  <c r="C344" i="38"/>
  <c r="B229" i="38"/>
  <c r="B338" i="38"/>
  <c r="C389" i="38"/>
  <c r="C169" i="38"/>
  <c r="B6" i="38"/>
  <c r="C102" i="38"/>
  <c r="C370" i="38"/>
  <c r="B369" i="38"/>
  <c r="B438" i="38"/>
  <c r="C124" i="38"/>
  <c r="C88" i="38"/>
  <c r="C206" i="38"/>
  <c r="B9" i="38"/>
  <c r="C238" i="38"/>
  <c r="C89" i="38"/>
  <c r="B368" i="38"/>
  <c r="C383" i="38"/>
  <c r="B457" i="38"/>
  <c r="C447" i="38"/>
  <c r="C6" i="38"/>
  <c r="B458" i="38"/>
  <c r="B422" i="38"/>
  <c r="C398" i="38"/>
  <c r="C428" i="38"/>
  <c r="C280" i="38"/>
  <c r="C410" i="38"/>
  <c r="B153" i="38"/>
  <c r="C249" i="38"/>
  <c r="C155" i="38"/>
  <c r="B432" i="38"/>
  <c r="C80" i="38"/>
  <c r="B34" i="38"/>
  <c r="C204" i="38"/>
  <c r="C151" i="38"/>
  <c r="B347" i="38"/>
  <c r="B23" i="38"/>
  <c r="B100" i="38"/>
  <c r="C371" i="38"/>
  <c r="C118" i="38"/>
  <c r="B433" i="38"/>
  <c r="C480" i="38"/>
  <c r="C24" i="38"/>
  <c r="C128" i="38"/>
  <c r="B98" i="38"/>
  <c r="B194" i="38"/>
  <c r="C473" i="38"/>
  <c r="B300" i="38"/>
  <c r="C492" i="38"/>
  <c r="C247" i="38"/>
  <c r="C180" i="38"/>
  <c r="C259" i="38"/>
  <c r="C28" i="38"/>
  <c r="B48" i="38"/>
  <c r="B262" i="38"/>
  <c r="B89" i="38"/>
  <c r="C198" i="38"/>
  <c r="C441" i="38"/>
  <c r="C433" i="38"/>
  <c r="C474" i="38"/>
  <c r="C231" i="38"/>
  <c r="B104" i="38"/>
  <c r="B212" i="38"/>
  <c r="C163" i="38"/>
  <c r="B185" i="38"/>
  <c r="B52" i="38"/>
  <c r="C222" i="38"/>
  <c r="C314" i="38"/>
  <c r="B111" i="38"/>
  <c r="B220" i="38"/>
  <c r="C154" i="38"/>
  <c r="B156" i="38"/>
  <c r="C220" i="38"/>
  <c r="B439" i="38"/>
  <c r="B28" i="38"/>
  <c r="C242" i="38"/>
  <c r="B371" i="38"/>
  <c r="B488" i="38"/>
  <c r="B141" i="38"/>
  <c r="B59" i="38"/>
  <c r="C14" i="38"/>
  <c r="B239" i="38"/>
  <c r="C72" i="38"/>
  <c r="C332" i="38"/>
  <c r="B65" i="38"/>
  <c r="C379" i="38"/>
  <c r="B178" i="38"/>
  <c r="B4" i="38"/>
  <c r="C96" i="38"/>
  <c r="B379" i="38"/>
  <c r="B215" i="38"/>
  <c r="B284" i="38"/>
  <c r="C323" i="38"/>
  <c r="B487" i="38"/>
  <c r="C392" i="38"/>
  <c r="B391" i="38"/>
  <c r="B154" i="38"/>
  <c r="B61" i="38"/>
  <c r="C331" i="38"/>
  <c r="B389" i="38"/>
  <c r="C252" i="38"/>
  <c r="B281" i="38"/>
  <c r="B477" i="38"/>
  <c r="B276" i="38"/>
  <c r="B11" i="38"/>
  <c r="C19" i="38"/>
  <c r="B15" i="38"/>
  <c r="B237" i="38"/>
  <c r="C367" i="38"/>
  <c r="B113" i="38"/>
  <c r="B285" i="38"/>
  <c r="C468" i="38"/>
  <c r="C46" i="38"/>
  <c r="B266" i="38"/>
  <c r="B133" i="38"/>
  <c r="C184" i="38"/>
  <c r="C65" i="38"/>
  <c r="B465" i="38"/>
  <c r="C63" i="38"/>
  <c r="C286" i="38"/>
  <c r="B82" i="38"/>
  <c r="C211" i="38"/>
  <c r="B283" i="38"/>
  <c r="B173" i="38"/>
  <c r="C317" i="38"/>
  <c r="C64" i="38"/>
  <c r="B480" i="38"/>
  <c r="B54" i="38"/>
  <c r="C397" i="38"/>
  <c r="B198" i="38"/>
  <c r="B234" i="38"/>
  <c r="C313" i="38"/>
  <c r="B138" i="38"/>
  <c r="C357" i="38"/>
  <c r="B78" i="38"/>
  <c r="C281" i="38"/>
  <c r="B478" i="38"/>
  <c r="C61" i="38"/>
  <c r="B450" i="38"/>
  <c r="B247" i="38"/>
  <c r="B311" i="38"/>
  <c r="C60" i="38"/>
  <c r="B418" i="38"/>
  <c r="C274" i="38"/>
  <c r="C70" i="38"/>
  <c r="B326" i="38"/>
  <c r="C193" i="38"/>
  <c r="B290" i="38"/>
  <c r="B63" i="38"/>
  <c r="C152" i="38"/>
  <c r="C449" i="38"/>
  <c r="C73" i="38"/>
  <c r="B117" i="38"/>
  <c r="C302" i="38"/>
  <c r="B375" i="38"/>
  <c r="C427" i="38"/>
  <c r="C159" i="38"/>
  <c r="B486" i="38"/>
  <c r="B259" i="38"/>
  <c r="C369" i="38"/>
  <c r="C188" i="38"/>
  <c r="B350" i="38"/>
  <c r="C123" i="38"/>
  <c r="C476" i="38"/>
  <c r="B258" i="38"/>
  <c r="B319" i="38"/>
  <c r="C31" i="38"/>
  <c r="B424" i="38"/>
  <c r="C146" i="38"/>
  <c r="C438" i="38"/>
  <c r="C30" i="38"/>
  <c r="C41" i="38"/>
  <c r="B95" i="38"/>
  <c r="C287" i="38"/>
  <c r="B72" i="38"/>
  <c r="C420" i="38"/>
  <c r="C13" i="38"/>
  <c r="B25" i="38"/>
  <c r="B81" i="38"/>
  <c r="C194" i="38"/>
  <c r="B442" i="38"/>
  <c r="B462" i="38"/>
  <c r="C75" i="38"/>
  <c r="B423" i="38"/>
  <c r="C429" i="38"/>
  <c r="B315" i="38"/>
  <c r="B328" i="38"/>
  <c r="B76" i="38"/>
  <c r="C83" i="38"/>
  <c r="C160" i="38"/>
  <c r="B77" i="38"/>
  <c r="C338" i="38"/>
  <c r="B114" i="38"/>
  <c r="C464" i="38"/>
  <c r="B37" i="38"/>
  <c r="B60" i="38"/>
  <c r="C37" i="38"/>
  <c r="B228" i="38"/>
  <c r="C426" i="38"/>
  <c r="B24" i="38"/>
  <c r="B124" i="38"/>
  <c r="C138" i="38"/>
  <c r="C122" i="38"/>
  <c r="B97" i="38"/>
  <c r="B13" i="38"/>
  <c r="B395" i="38"/>
  <c r="C425" i="38"/>
  <c r="B383" i="38"/>
  <c r="C183" i="38"/>
  <c r="C343" i="38"/>
  <c r="B112" i="38"/>
  <c r="C406" i="38"/>
  <c r="D406" i="38" s="1"/>
  <c r="B161" i="38"/>
  <c r="C399" i="38"/>
  <c r="C233" i="38"/>
  <c r="C141" i="38"/>
  <c r="C77" i="38"/>
  <c r="B333" i="38"/>
  <c r="B16" i="38"/>
  <c r="C437" i="38"/>
  <c r="B349" i="38"/>
  <c r="C486" i="38"/>
  <c r="C165" i="38"/>
  <c r="C335" i="38"/>
  <c r="C143" i="38"/>
  <c r="C129" i="38"/>
  <c r="B279" i="38"/>
  <c r="B3" i="38"/>
  <c r="C199" i="38"/>
  <c r="B309" i="38"/>
  <c r="C436" i="38"/>
  <c r="B201" i="38"/>
  <c r="B373" i="38"/>
  <c r="C404" i="38"/>
  <c r="C134" i="38"/>
  <c r="B362" i="38"/>
  <c r="B484" i="38"/>
  <c r="C235" i="38"/>
  <c r="C303" i="38"/>
  <c r="B130" i="38"/>
  <c r="C297" i="38"/>
  <c r="C424" i="38"/>
  <c r="B129" i="38"/>
  <c r="C484" i="38"/>
  <c r="B250" i="38"/>
  <c r="B92" i="38"/>
  <c r="C366" i="38"/>
  <c r="C36" i="38"/>
  <c r="C106" i="38"/>
  <c r="B485" i="38"/>
  <c r="C179" i="38"/>
  <c r="C414" i="38"/>
  <c r="C208" i="38"/>
  <c r="C7" i="38"/>
  <c r="B496" i="38"/>
  <c r="C117" i="38"/>
  <c r="B106" i="38"/>
  <c r="C182" i="38"/>
  <c r="C477" i="38"/>
  <c r="B235" i="38"/>
  <c r="B119" i="38"/>
  <c r="B196" i="38"/>
  <c r="C482" i="38"/>
  <c r="B367" i="38"/>
  <c r="C467" i="38"/>
  <c r="B255" i="38"/>
  <c r="B10" i="38"/>
  <c r="B14" i="38"/>
  <c r="C26" i="38"/>
  <c r="B406" i="38"/>
  <c r="C382" i="38"/>
  <c r="B370" i="38"/>
  <c r="B151" i="38"/>
  <c r="C116" i="38"/>
  <c r="C470" i="38"/>
  <c r="C189" i="38"/>
  <c r="B460" i="38"/>
  <c r="C315" i="38"/>
  <c r="B32" i="38"/>
  <c r="C462" i="38"/>
  <c r="C92" i="38"/>
  <c r="B365" i="38"/>
  <c r="B146" i="38"/>
  <c r="C276" i="38"/>
  <c r="B419" i="38"/>
  <c r="B261" i="38"/>
  <c r="C74" i="38"/>
  <c r="E74" i="38" s="1"/>
  <c r="C99" i="38"/>
  <c r="C408" i="38"/>
  <c r="B403" i="38"/>
  <c r="B404" i="38"/>
  <c r="C284" i="38"/>
  <c r="B292" i="38"/>
  <c r="B18" i="38"/>
  <c r="C25" i="38"/>
  <c r="F25" i="38" s="1"/>
  <c r="B147" i="38"/>
  <c r="B85" i="38"/>
  <c r="C316" i="38"/>
  <c r="C103" i="38"/>
  <c r="B392" i="38"/>
  <c r="B453" i="38"/>
  <c r="C147" i="38"/>
  <c r="B444" i="38"/>
  <c r="B90" i="38"/>
  <c r="C107" i="38"/>
  <c r="B489" i="38"/>
  <c r="C101" i="38"/>
  <c r="B31" i="38"/>
  <c r="C32" i="38"/>
  <c r="B495" i="38"/>
  <c r="C214" i="38"/>
  <c r="F214" i="38" s="1"/>
  <c r="C34" i="38"/>
  <c r="B416" i="38"/>
  <c r="B188" i="38"/>
  <c r="C255" i="38"/>
  <c r="C94" i="38"/>
  <c r="D94" i="38" s="1"/>
  <c r="B428" i="38"/>
  <c r="C23" i="38"/>
  <c r="B242" i="38"/>
  <c r="C485" i="38"/>
  <c r="B205" i="38"/>
  <c r="B126" i="38"/>
  <c r="B331" i="38"/>
  <c r="C457" i="38"/>
  <c r="C300" i="38"/>
  <c r="B430" i="38"/>
  <c r="C460" i="38"/>
  <c r="D460" i="38" s="1"/>
  <c r="C81" i="38"/>
  <c r="B150" i="38"/>
  <c r="C144" i="38"/>
  <c r="B348" i="38"/>
  <c r="B86" i="38"/>
  <c r="B272" i="38"/>
  <c r="C95" i="38"/>
  <c r="B44" i="38"/>
  <c r="C158" i="38"/>
  <c r="C142" i="38"/>
  <c r="B248" i="38"/>
  <c r="C251" i="38"/>
  <c r="B180" i="38"/>
  <c r="B393" i="38"/>
  <c r="C365" i="38"/>
  <c r="B36" i="38"/>
  <c r="B452" i="38"/>
  <c r="B298" i="38"/>
  <c r="B46" i="38"/>
  <c r="C52" i="38"/>
  <c r="C177" i="38"/>
  <c r="E177" i="38" s="1"/>
  <c r="C356" i="38"/>
  <c r="C85" i="38"/>
  <c r="C407" i="38"/>
  <c r="D407" i="38" s="1"/>
  <c r="B80" i="38"/>
  <c r="B116" i="38"/>
  <c r="C292" i="38"/>
  <c r="B380" i="38"/>
  <c r="C246" i="38"/>
  <c r="B192" i="38"/>
  <c r="B316" i="38"/>
  <c r="C54" i="38"/>
  <c r="D54" i="38" s="1"/>
  <c r="C490" i="38"/>
  <c r="B289" i="38"/>
  <c r="B204" i="38"/>
  <c r="B320" i="38"/>
  <c r="C145" i="38"/>
  <c r="B224" i="38"/>
  <c r="B35" i="38"/>
  <c r="B189" i="38"/>
  <c r="C384" i="38"/>
  <c r="B38" i="38"/>
  <c r="C203" i="38"/>
  <c r="B441" i="38"/>
  <c r="B166" i="38"/>
  <c r="C243" i="38"/>
  <c r="C270" i="38"/>
  <c r="B267" i="38"/>
  <c r="B20" i="38"/>
  <c r="B388" i="38"/>
  <c r="C17" i="38"/>
  <c r="B160" i="38"/>
  <c r="C494" i="38"/>
  <c r="B64" i="38"/>
  <c r="B314" i="38"/>
  <c r="B125" i="38"/>
  <c r="C418" i="38"/>
  <c r="B461" i="38"/>
  <c r="C419" i="38"/>
  <c r="B361" i="38"/>
  <c r="B70" i="38"/>
  <c r="C120" i="38"/>
  <c r="C210" i="38"/>
  <c r="B115" i="38"/>
  <c r="B164" i="38"/>
  <c r="B494" i="38"/>
  <c r="B75" i="38"/>
  <c r="C364" i="38"/>
  <c r="B434" i="38"/>
  <c r="C40" i="38"/>
  <c r="B206" i="38"/>
  <c r="C451" i="38"/>
  <c r="F451" i="38" s="1"/>
  <c r="B127" i="38"/>
  <c r="C264" i="38"/>
  <c r="B483" i="38"/>
  <c r="B447" i="38"/>
  <c r="C217" i="38"/>
  <c r="F217" i="38" s="1"/>
  <c r="C112" i="38"/>
  <c r="C290" i="38"/>
  <c r="B26" i="38"/>
  <c r="C268" i="38"/>
  <c r="B358" i="38"/>
  <c r="B410" i="38"/>
  <c r="C395" i="38"/>
  <c r="B306" i="38"/>
  <c r="C466" i="38"/>
  <c r="B142" i="38"/>
  <c r="C375" i="38"/>
  <c r="F375" i="38" s="1"/>
  <c r="B55" i="38"/>
  <c r="C328" i="38"/>
  <c r="B91" i="38"/>
  <c r="B335" i="38"/>
  <c r="C216" i="38"/>
  <c r="E216" i="38" s="1"/>
  <c r="C108" i="38"/>
  <c r="C167" i="38"/>
  <c r="B148" i="38"/>
  <c r="B241" i="38"/>
  <c r="C445" i="38"/>
  <c r="C288" i="38"/>
  <c r="C215" i="38"/>
  <c r="C57" i="38"/>
  <c r="F57" i="38" s="1"/>
  <c r="B223" i="38"/>
  <c r="C463" i="38"/>
  <c r="B216" i="38"/>
  <c r="C394" i="38"/>
  <c r="C380" i="38"/>
  <c r="B217" i="38"/>
  <c r="B468" i="38"/>
  <c r="C22" i="38"/>
  <c r="D22" i="38" s="1"/>
  <c r="C456" i="38"/>
  <c r="C498" i="38"/>
  <c r="B354" i="38"/>
  <c r="B407" i="38"/>
  <c r="C119" i="38"/>
  <c r="B73" i="38"/>
  <c r="C496" i="38"/>
  <c r="C354" i="38"/>
  <c r="E354" i="38" s="1"/>
  <c r="C174" i="38"/>
  <c r="C373" i="38"/>
  <c r="B159" i="38"/>
  <c r="C386" i="38"/>
  <c r="B144" i="38"/>
  <c r="C192" i="38"/>
  <c r="C341" i="38"/>
  <c r="B121" i="38"/>
  <c r="B364" i="38"/>
  <c r="C487" i="38"/>
  <c r="C227" i="38"/>
  <c r="E227" i="38" s="1"/>
  <c r="B443" i="38"/>
  <c r="C16" i="38"/>
  <c r="B184" i="38"/>
  <c r="C125" i="38"/>
  <c r="C263" i="38"/>
  <c r="D263" i="38" s="1"/>
  <c r="B240" i="38"/>
  <c r="C191" i="38"/>
  <c r="B305" i="38"/>
  <c r="C91" i="38"/>
  <c r="C289" i="38"/>
  <c r="B43" i="38"/>
  <c r="B230" i="38"/>
  <c r="C162" i="38"/>
  <c r="E162" i="38" s="1"/>
  <c r="C368" i="38"/>
  <c r="B227" i="38"/>
  <c r="C488" i="38"/>
  <c r="E488" i="38" s="1"/>
  <c r="B56" i="38"/>
  <c r="C43" i="38"/>
  <c r="C327" i="38"/>
  <c r="B176" i="38"/>
  <c r="C491" i="38"/>
  <c r="E491" i="38" s="1"/>
  <c r="B233" i="38"/>
  <c r="C67" i="38"/>
  <c r="C256" i="38"/>
  <c r="D256" i="38" s="1"/>
  <c r="B386" i="38"/>
  <c r="B134" i="38"/>
  <c r="C309" i="38"/>
  <c r="C51" i="38"/>
  <c r="C100" i="38"/>
  <c r="D100" i="38" s="1"/>
  <c r="C153" i="38"/>
  <c r="B426" i="38"/>
  <c r="C277" i="38"/>
  <c r="D277" i="38" s="1"/>
  <c r="B412" i="38"/>
  <c r="B257" i="38"/>
  <c r="C278" i="38"/>
  <c r="B394" i="38"/>
  <c r="B260" i="38"/>
  <c r="C139" i="38"/>
  <c r="C293" i="38"/>
  <c r="B8" i="38"/>
  <c r="B69" i="38"/>
  <c r="C104" i="38"/>
  <c r="C282" i="38"/>
  <c r="B282" i="38"/>
  <c r="C266" i="38"/>
  <c r="D266" i="38" s="1"/>
  <c r="B22" i="38"/>
  <c r="B193" i="38"/>
  <c r="C156" i="38"/>
  <c r="B322" i="38"/>
  <c r="B172" i="38"/>
  <c r="C4" i="38"/>
  <c r="C161" i="38"/>
  <c r="B399" i="38"/>
  <c r="B476" i="38"/>
  <c r="C111" i="38"/>
  <c r="C483" i="38"/>
  <c r="D483" i="38" s="1"/>
  <c r="B336" i="38"/>
  <c r="C415" i="38"/>
  <c r="C176" i="38"/>
  <c r="B374" i="38"/>
  <c r="B274" i="38"/>
  <c r="C435" i="38"/>
  <c r="B435" i="38"/>
  <c r="B421" i="38"/>
  <c r="C291" i="38"/>
  <c r="C405" i="38"/>
  <c r="B273" i="38"/>
  <c r="B342" i="38"/>
  <c r="C218" i="38"/>
  <c r="D218" i="38" s="1"/>
  <c r="C318" i="38"/>
  <c r="C325" i="38"/>
  <c r="C241" i="38"/>
  <c r="D241" i="38" s="1"/>
  <c r="B168" i="38"/>
  <c r="C361" i="38"/>
  <c r="C82" i="38"/>
  <c r="B252" i="38"/>
  <c r="B210" i="38"/>
  <c r="C349" i="38"/>
  <c r="B179" i="38"/>
  <c r="B341" i="38"/>
  <c r="C455" i="38"/>
  <c r="C275" i="38"/>
  <c r="B177" i="38"/>
  <c r="B238" i="38"/>
  <c r="C442" i="38"/>
  <c r="E442" i="38" s="1"/>
  <c r="C417" i="38"/>
  <c r="B123" i="38"/>
  <c r="C195" i="38"/>
  <c r="F195" i="38" s="1"/>
  <c r="B493" i="38"/>
  <c r="B325" i="38"/>
  <c r="B466" i="38"/>
  <c r="C224" i="38"/>
  <c r="C305" i="38"/>
  <c r="F305" i="38" s="1"/>
  <c r="B103" i="38"/>
  <c r="C130" i="38"/>
  <c r="C308" i="38"/>
  <c r="D308" i="38" s="1"/>
  <c r="B107" i="38"/>
  <c r="B120" i="38"/>
  <c r="C387" i="38"/>
  <c r="C413" i="38"/>
  <c r="C38" i="38"/>
  <c r="E38" i="38" s="1"/>
  <c r="B51" i="38"/>
  <c r="C171" i="38"/>
  <c r="C363" i="38"/>
  <c r="E363" i="38" s="1"/>
  <c r="C105" i="38"/>
  <c r="C78" i="38"/>
  <c r="C113" i="38"/>
  <c r="C110" i="38"/>
  <c r="C201" i="38"/>
  <c r="D201" i="38" s="1"/>
  <c r="B67" i="38"/>
  <c r="B139" i="38"/>
  <c r="B417" i="38"/>
  <c r="B143" i="38"/>
  <c r="C340" i="38"/>
  <c r="C12" i="38"/>
  <c r="C168" i="38"/>
  <c r="C135" i="38"/>
  <c r="E135" i="38" s="1"/>
  <c r="B378" i="38"/>
  <c r="B490" i="38"/>
  <c r="C311" i="38"/>
  <c r="D311" i="38" s="1"/>
  <c r="C322" i="38"/>
  <c r="C157" i="38"/>
  <c r="B456" i="38"/>
  <c r="B475" i="38"/>
  <c r="C50" i="38"/>
  <c r="E50" i="38" s="1"/>
  <c r="C115" i="38"/>
  <c r="C396" i="38"/>
  <c r="C27" i="38"/>
  <c r="F27" i="38" s="1"/>
  <c r="B58" i="38"/>
  <c r="B332" i="38"/>
  <c r="B132" i="38"/>
  <c r="B280" i="38"/>
  <c r="C239" i="38"/>
  <c r="E239" i="38" s="1"/>
  <c r="C212" i="38"/>
  <c r="B249" i="38"/>
  <c r="B251" i="38"/>
  <c r="B291" i="38"/>
  <c r="C132" i="38"/>
  <c r="D132" i="38" s="1"/>
  <c r="C248" i="38"/>
  <c r="B327" i="38"/>
  <c r="B429" i="38"/>
  <c r="C434" i="38"/>
  <c r="B175" i="38"/>
  <c r="C296" i="38"/>
  <c r="F296" i="38" s="1"/>
  <c r="C481" i="38"/>
  <c r="B152" i="38"/>
  <c r="B330" i="38"/>
  <c r="B226" i="38"/>
  <c r="B163" i="38"/>
  <c r="C493" i="38"/>
  <c r="B214" i="38"/>
  <c r="C283" i="38"/>
  <c r="E283" i="38" s="1"/>
  <c r="B62" i="38"/>
  <c r="C228" i="38"/>
  <c r="F228" i="38" s="1"/>
  <c r="C114" i="38"/>
  <c r="C400" i="38"/>
  <c r="B225" i="38"/>
  <c r="B105" i="38"/>
  <c r="B186" i="38"/>
  <c r="C310" i="38"/>
  <c r="E310" i="38" s="1"/>
  <c r="B109" i="38"/>
  <c r="B413" i="38"/>
  <c r="C321" i="38"/>
  <c r="C71" i="38"/>
  <c r="B88" i="38"/>
  <c r="B471" i="38"/>
  <c r="B57" i="38"/>
  <c r="C42" i="38"/>
  <c r="B30" i="38"/>
  <c r="B397" i="38"/>
  <c r="B408" i="38"/>
  <c r="C209" i="38"/>
  <c r="E209" i="38" s="1"/>
  <c r="C279" i="38"/>
  <c r="E279" i="38" s="1"/>
  <c r="B353" i="38"/>
  <c r="C306" i="38"/>
  <c r="C269" i="38"/>
  <c r="F269" i="38" s="1"/>
  <c r="C87" i="38"/>
  <c r="E87" i="38" s="1"/>
  <c r="C393" i="38"/>
  <c r="E393" i="38" s="1"/>
  <c r="B455" i="38"/>
  <c r="C385" i="38"/>
  <c r="E385" i="38" s="1"/>
  <c r="B324" i="38"/>
  <c r="C265" i="38"/>
  <c r="F265" i="38" s="1"/>
  <c r="C411" i="38"/>
  <c r="F411" i="38" s="1"/>
  <c r="C98" i="38"/>
  <c r="E98" i="38" s="1"/>
  <c r="C330" i="38"/>
  <c r="D330" i="38" s="1"/>
  <c r="B256" i="38"/>
  <c r="C336" i="38"/>
  <c r="D336" i="38" s="1"/>
  <c r="C348" i="38"/>
  <c r="F348" i="38" s="1"/>
  <c r="C421" i="38"/>
  <c r="E421" i="38" s="1"/>
  <c r="C84" i="38"/>
  <c r="E84" i="38" s="1"/>
  <c r="C254" i="38"/>
  <c r="F254" i="38" s="1"/>
  <c r="D203" i="36"/>
  <c r="D314" i="36"/>
  <c r="D14" i="28"/>
  <c r="D351" i="36"/>
  <c r="D415" i="36"/>
  <c r="D317" i="36"/>
  <c r="E339" i="38"/>
  <c r="F339" i="38"/>
  <c r="D339" i="38"/>
  <c r="F244" i="38"/>
  <c r="D244" i="38"/>
  <c r="E244" i="38"/>
  <c r="D403" i="38"/>
  <c r="F403" i="38"/>
  <c r="E403" i="38"/>
  <c r="D374" i="38"/>
  <c r="E374" i="38"/>
  <c r="F374" i="38"/>
  <c r="E88" i="38"/>
  <c r="F88" i="38"/>
  <c r="D88" i="38"/>
  <c r="F206" i="38"/>
  <c r="E206" i="38"/>
  <c r="D206" i="38"/>
  <c r="E238" i="38"/>
  <c r="F238" i="38"/>
  <c r="D238" i="38"/>
  <c r="D89" i="38"/>
  <c r="E89" i="38"/>
  <c r="F89" i="38"/>
  <c r="D383" i="38"/>
  <c r="E383" i="38"/>
  <c r="F383" i="38"/>
  <c r="D447" i="38"/>
  <c r="E447" i="38"/>
  <c r="F447" i="38"/>
  <c r="E6" i="38"/>
  <c r="D6" i="38"/>
  <c r="F6" i="38"/>
  <c r="D398" i="38"/>
  <c r="E398" i="38"/>
  <c r="F398" i="38"/>
  <c r="D428" i="38"/>
  <c r="E428" i="38"/>
  <c r="F428" i="38"/>
  <c r="D356" i="36"/>
  <c r="F9" i="38"/>
  <c r="E9" i="38"/>
  <c r="D9" i="38"/>
  <c r="D499" i="38"/>
  <c r="F499" i="38"/>
  <c r="E499" i="38"/>
  <c r="D35" i="38"/>
  <c r="E35" i="38"/>
  <c r="F35" i="38"/>
  <c r="E44" i="38"/>
  <c r="F44" i="38"/>
  <c r="D44" i="38"/>
  <c r="E56" i="38"/>
  <c r="F56" i="38"/>
  <c r="D56" i="38"/>
  <c r="F273" i="38"/>
  <c r="E273" i="38"/>
  <c r="D273" i="38"/>
  <c r="F55" i="38"/>
  <c r="E55" i="38"/>
  <c r="D55" i="38"/>
  <c r="D39" i="38"/>
  <c r="F39" i="38"/>
  <c r="E39" i="38"/>
  <c r="D474" i="28"/>
  <c r="D468" i="28"/>
  <c r="D400" i="28"/>
  <c r="D426" i="28"/>
  <c r="D425" i="28"/>
  <c r="D424" i="28"/>
  <c r="D461" i="28"/>
  <c r="D384" i="28"/>
  <c r="D427" i="28"/>
  <c r="D473" i="28"/>
  <c r="D396" i="28"/>
  <c r="D390" i="28"/>
  <c r="D394" i="28"/>
  <c r="D349" i="28"/>
  <c r="D320" i="28"/>
  <c r="D228" i="28"/>
  <c r="D189" i="28"/>
  <c r="D81" i="28"/>
  <c r="D159" i="28"/>
  <c r="D38" i="28"/>
  <c r="D467" i="28"/>
  <c r="D370" i="28"/>
  <c r="D277" i="28"/>
  <c r="D140" i="28"/>
  <c r="D217" i="28"/>
  <c r="D82" i="28"/>
  <c r="D442" i="36"/>
  <c r="D292" i="28"/>
  <c r="D350" i="28"/>
  <c r="D230" i="28"/>
  <c r="D96" i="28"/>
  <c r="D91" i="28"/>
  <c r="D64" i="28"/>
  <c r="D326" i="28"/>
  <c r="D226" i="28"/>
  <c r="D273" i="28"/>
  <c r="D219" i="28"/>
  <c r="D128" i="28"/>
  <c r="D75" i="28"/>
  <c r="D496" i="36"/>
  <c r="D267" i="28"/>
  <c r="D325" i="28"/>
  <c r="D177" i="28"/>
  <c r="D83" i="28"/>
  <c r="D190" i="28"/>
  <c r="D24" i="28"/>
  <c r="D467" i="36"/>
  <c r="D319" i="28"/>
  <c r="D341" i="28"/>
  <c r="D218" i="28"/>
  <c r="D120" i="28"/>
  <c r="D115" i="28"/>
  <c r="D46" i="28"/>
  <c r="D465" i="36"/>
  <c r="D317" i="28"/>
  <c r="D339" i="28"/>
  <c r="D166" i="28"/>
  <c r="D214" i="28"/>
  <c r="D222" i="28"/>
  <c r="D49" i="28"/>
  <c r="D372" i="28"/>
  <c r="D368" i="28"/>
  <c r="D362" i="28"/>
  <c r="D80" i="28"/>
  <c r="D154" i="28"/>
  <c r="D220" i="28"/>
  <c r="D40" i="28"/>
  <c r="D434" i="36"/>
  <c r="D324" i="36"/>
  <c r="D323" i="36"/>
  <c r="D230" i="36"/>
  <c r="D431" i="36"/>
  <c r="D412" i="36"/>
  <c r="D321" i="36"/>
  <c r="D200" i="36"/>
  <c r="D420" i="36"/>
  <c r="D327" i="36"/>
  <c r="D133" i="36"/>
  <c r="D338" i="36"/>
  <c r="D294" i="36"/>
  <c r="D287" i="36"/>
  <c r="D474" i="36"/>
  <c r="D398" i="36"/>
  <c r="D126" i="36"/>
  <c r="D376" i="36"/>
  <c r="D391" i="36"/>
  <c r="D283" i="36"/>
  <c r="D173" i="36"/>
  <c r="D319" i="36"/>
  <c r="D348" i="36"/>
  <c r="D236" i="36"/>
  <c r="D443" i="36"/>
  <c r="D421" i="36"/>
  <c r="D260" i="36"/>
  <c r="D85" i="36"/>
  <c r="D77" i="36"/>
  <c r="D22" i="36"/>
  <c r="D9" i="36"/>
  <c r="D59" i="36"/>
  <c r="D209" i="36"/>
  <c r="D108" i="36"/>
  <c r="D84" i="36"/>
  <c r="D293" i="36"/>
  <c r="D198" i="36"/>
  <c r="D143" i="36"/>
  <c r="D124" i="36"/>
  <c r="D52" i="36"/>
  <c r="D99" i="36"/>
  <c r="D12" i="36"/>
  <c r="D55" i="36"/>
  <c r="D166" i="36"/>
  <c r="D24" i="36"/>
  <c r="D261" i="36"/>
  <c r="D493" i="36"/>
  <c r="D488" i="36"/>
  <c r="D114" i="36"/>
  <c r="D18" i="36"/>
  <c r="D271" i="38"/>
  <c r="F271" i="38"/>
  <c r="E271" i="38"/>
  <c r="F69" i="38"/>
  <c r="D69" i="38"/>
  <c r="E69" i="38"/>
  <c r="F208" i="38"/>
  <c r="D208" i="38"/>
  <c r="E208" i="38"/>
  <c r="D7" i="38"/>
  <c r="E7" i="38"/>
  <c r="F7" i="38"/>
  <c r="F117" i="38"/>
  <c r="E117" i="38"/>
  <c r="D117" i="38"/>
  <c r="F182" i="38"/>
  <c r="E182" i="38"/>
  <c r="D182" i="38"/>
  <c r="E477" i="38"/>
  <c r="D477" i="38"/>
  <c r="F477" i="38"/>
  <c r="E482" i="38"/>
  <c r="F482" i="38"/>
  <c r="D482" i="38"/>
  <c r="D416" i="36"/>
  <c r="E107" i="38"/>
  <c r="D107" i="38"/>
  <c r="F107" i="38"/>
  <c r="F101" i="38"/>
  <c r="D101" i="38"/>
  <c r="E101" i="38"/>
  <c r="E32" i="38"/>
  <c r="F32" i="38"/>
  <c r="D32" i="38"/>
  <c r="E34" i="38"/>
  <c r="F34" i="38"/>
  <c r="D34" i="38"/>
  <c r="E255" i="38"/>
  <c r="D255" i="38"/>
  <c r="F255" i="38"/>
  <c r="D216" i="36"/>
  <c r="E425" i="38"/>
  <c r="D425" i="38"/>
  <c r="F425" i="38"/>
  <c r="F183" i="38"/>
  <c r="D183" i="38"/>
  <c r="E183" i="38"/>
  <c r="D343" i="38"/>
  <c r="F343" i="38"/>
  <c r="E343" i="38"/>
  <c r="E406" i="38"/>
  <c r="D399" i="38"/>
  <c r="F399" i="38"/>
  <c r="E399" i="38"/>
  <c r="E233" i="38"/>
  <c r="D233" i="38"/>
  <c r="F233" i="38"/>
  <c r="E52" i="38"/>
  <c r="F52" i="38"/>
  <c r="D52" i="38"/>
  <c r="D381" i="36"/>
  <c r="E361" i="38"/>
  <c r="D361" i="38"/>
  <c r="F361" i="38"/>
  <c r="F82" i="38"/>
  <c r="E82" i="38"/>
  <c r="D82" i="38"/>
  <c r="F349" i="38"/>
  <c r="E349" i="38"/>
  <c r="D349" i="38"/>
  <c r="E455" i="38"/>
  <c r="D455" i="38"/>
  <c r="F455" i="38"/>
  <c r="F275" i="38"/>
  <c r="E275" i="38"/>
  <c r="D275" i="38"/>
  <c r="D231" i="36"/>
  <c r="E364" i="38"/>
  <c r="F364" i="38"/>
  <c r="D364" i="38"/>
  <c r="D40" i="38"/>
  <c r="F40" i="38"/>
  <c r="E40" i="38"/>
  <c r="D264" i="38"/>
  <c r="F264" i="38"/>
  <c r="E264" i="38"/>
  <c r="E112" i="38"/>
  <c r="F112" i="38"/>
  <c r="D112" i="38"/>
  <c r="D290" i="38"/>
  <c r="F290" i="38"/>
  <c r="E290" i="38"/>
  <c r="D209" i="38"/>
  <c r="F306" i="38"/>
  <c r="E306" i="38"/>
  <c r="D306" i="38"/>
  <c r="D87" i="38"/>
  <c r="F87" i="38"/>
  <c r="D297" i="36"/>
  <c r="D97" i="38"/>
  <c r="E97" i="38"/>
  <c r="F97" i="38"/>
  <c r="F173" i="38"/>
  <c r="E173" i="38"/>
  <c r="D173" i="38"/>
  <c r="F344" i="38"/>
  <c r="D344" i="38"/>
  <c r="E344" i="38"/>
  <c r="E389" i="38"/>
  <c r="D389" i="38"/>
  <c r="F389" i="38"/>
  <c r="D169" i="38"/>
  <c r="F169" i="38"/>
  <c r="E169" i="38"/>
  <c r="D102" i="38"/>
  <c r="F102" i="38"/>
  <c r="E102" i="38"/>
  <c r="E370" i="38"/>
  <c r="F370" i="38"/>
  <c r="D370" i="38"/>
  <c r="D124" i="38"/>
  <c r="E124" i="38"/>
  <c r="F124" i="38"/>
  <c r="D74" i="36"/>
  <c r="D304" i="38"/>
  <c r="E304" i="38"/>
  <c r="F304" i="38"/>
  <c r="D93" i="38"/>
  <c r="F93" i="38"/>
  <c r="E93" i="38"/>
  <c r="F448" i="38"/>
  <c r="E448" i="38"/>
  <c r="D448" i="38"/>
  <c r="F245" i="38"/>
  <c r="D245" i="38"/>
  <c r="E245" i="38"/>
  <c r="E230" i="38"/>
  <c r="D230" i="38"/>
  <c r="F230" i="38"/>
  <c r="D479" i="38"/>
  <c r="E479" i="38"/>
  <c r="F479" i="38"/>
  <c r="D265" i="36"/>
  <c r="E11" i="38"/>
  <c r="D11" i="38"/>
  <c r="F11" i="38"/>
  <c r="D489" i="38"/>
  <c r="E489" i="38"/>
  <c r="F489" i="38"/>
  <c r="E59" i="38"/>
  <c r="D59" i="38"/>
  <c r="F59" i="38"/>
  <c r="E10" i="38"/>
  <c r="D10" i="38"/>
  <c r="F10" i="38"/>
  <c r="F219" i="38"/>
  <c r="E219" i="38"/>
  <c r="D219" i="38"/>
  <c r="D495" i="38"/>
  <c r="F495" i="38"/>
  <c r="E495" i="38"/>
  <c r="D444" i="38"/>
  <c r="E444" i="38"/>
  <c r="F444" i="38"/>
  <c r="F376" i="38"/>
  <c r="E376" i="38"/>
  <c r="D376" i="38"/>
  <c r="D14" i="36"/>
  <c r="D456" i="28"/>
  <c r="D457" i="28"/>
  <c r="D490" i="28"/>
  <c r="D477" i="28"/>
  <c r="D452" i="28"/>
  <c r="D460" i="28"/>
  <c r="D419" i="28"/>
  <c r="D459" i="28"/>
  <c r="D399" i="28"/>
  <c r="D408" i="28"/>
  <c r="D497" i="28"/>
  <c r="D476" i="28"/>
  <c r="D488" i="28"/>
  <c r="D331" i="28"/>
  <c r="D371" i="28"/>
  <c r="D289" i="28"/>
  <c r="D178" i="28"/>
  <c r="D176" i="28"/>
  <c r="D95" i="28"/>
  <c r="D8" i="28"/>
  <c r="D418" i="28"/>
  <c r="D242" i="28"/>
  <c r="D259" i="28"/>
  <c r="D223" i="28"/>
  <c r="D174" i="28"/>
  <c r="D28" i="28"/>
  <c r="D472" i="36"/>
  <c r="D271" i="28"/>
  <c r="D332" i="28"/>
  <c r="D135" i="28"/>
  <c r="D134" i="28"/>
  <c r="D47" i="28"/>
  <c r="D25" i="28"/>
  <c r="D308" i="28"/>
  <c r="D366" i="28"/>
  <c r="D264" i="28"/>
  <c r="D158" i="28"/>
  <c r="D45" i="28"/>
  <c r="D57" i="28"/>
  <c r="D454" i="36"/>
  <c r="D354" i="28"/>
  <c r="D307" i="28"/>
  <c r="D131" i="28"/>
  <c r="D156" i="28"/>
  <c r="D126" i="28"/>
  <c r="D48" i="28"/>
  <c r="D445" i="36"/>
  <c r="D301" i="28"/>
  <c r="D323" i="28"/>
  <c r="D168" i="28"/>
  <c r="D198" i="28"/>
  <c r="D97" i="28"/>
  <c r="D69" i="28"/>
  <c r="D404" i="28"/>
  <c r="D299" i="28"/>
  <c r="D286" i="28"/>
  <c r="D102" i="28"/>
  <c r="D196" i="28"/>
  <c r="D204" i="28"/>
  <c r="D473" i="36"/>
  <c r="D351" i="28"/>
  <c r="D240" i="28"/>
  <c r="D234" i="28"/>
  <c r="D216" i="28"/>
  <c r="D101" i="28"/>
  <c r="D199" i="28"/>
  <c r="D471" i="36"/>
  <c r="D361" i="36"/>
  <c r="D296" i="36"/>
  <c r="D373" i="36"/>
  <c r="D214" i="36"/>
  <c r="D383" i="36"/>
  <c r="D384" i="36"/>
  <c r="D359" i="36"/>
  <c r="D235" i="36"/>
  <c r="D450" i="36"/>
  <c r="D313" i="36"/>
  <c r="D71" i="36"/>
  <c r="D362" i="36"/>
  <c r="D406" i="36"/>
  <c r="D167" i="36"/>
  <c r="D490" i="36"/>
  <c r="D379" i="36"/>
  <c r="D206" i="36"/>
  <c r="D326" i="36"/>
  <c r="D377" i="36"/>
  <c r="D267" i="36"/>
  <c r="D269" i="36"/>
  <c r="D305" i="36"/>
  <c r="D320" i="36"/>
  <c r="D277" i="36"/>
  <c r="D470" i="36"/>
  <c r="D346" i="36"/>
  <c r="D181" i="36"/>
  <c r="D208" i="36"/>
  <c r="D169" i="36"/>
  <c r="D157" i="36"/>
  <c r="D20" i="36"/>
  <c r="D144" i="36"/>
  <c r="D159" i="36"/>
  <c r="D65" i="36"/>
  <c r="D57" i="36"/>
  <c r="D239" i="36"/>
  <c r="D185" i="36"/>
  <c r="D141" i="36"/>
  <c r="D81" i="36"/>
  <c r="D112" i="36"/>
  <c r="D5" i="36"/>
  <c r="D247" i="36"/>
  <c r="D161" i="36"/>
  <c r="D125" i="36"/>
  <c r="D40" i="36"/>
  <c r="D175" i="36"/>
  <c r="D447" i="36"/>
  <c r="D466" i="36"/>
  <c r="D98" i="36"/>
  <c r="D459" i="38"/>
  <c r="F459" i="38"/>
  <c r="E459" i="38"/>
  <c r="D137" i="38"/>
  <c r="F137" i="38"/>
  <c r="E137" i="38"/>
  <c r="E284" i="38"/>
  <c r="D284" i="38"/>
  <c r="F284" i="38"/>
  <c r="D25" i="38"/>
  <c r="D316" i="38"/>
  <c r="F316" i="38"/>
  <c r="E316" i="38"/>
  <c r="E103" i="38"/>
  <c r="F103" i="38"/>
  <c r="D103" i="38"/>
  <c r="D147" i="38"/>
  <c r="F147" i="38"/>
  <c r="E147" i="38"/>
  <c r="D165" i="36"/>
  <c r="E351" i="38"/>
  <c r="D351" i="38"/>
  <c r="F351" i="38"/>
  <c r="D478" i="38"/>
  <c r="F478" i="38"/>
  <c r="E478" i="38"/>
  <c r="E58" i="38"/>
  <c r="D58" i="38"/>
  <c r="F58" i="38"/>
  <c r="D180" i="38"/>
  <c r="E180" i="38"/>
  <c r="F180" i="38"/>
  <c r="D314" i="38"/>
  <c r="F314" i="38"/>
  <c r="E314" i="38"/>
  <c r="E198" i="38"/>
  <c r="F198" i="38"/>
  <c r="D198" i="38"/>
  <c r="E433" i="38"/>
  <c r="F433" i="38"/>
  <c r="D433" i="38"/>
  <c r="E492" i="38"/>
  <c r="D492" i="38"/>
  <c r="F492" i="38"/>
  <c r="D259" i="38"/>
  <c r="F259" i="38"/>
  <c r="E259" i="38"/>
  <c r="D210" i="36"/>
  <c r="D259" i="36"/>
  <c r="E235" i="38"/>
  <c r="F235" i="38"/>
  <c r="D235" i="38"/>
  <c r="D303" i="38"/>
  <c r="E303" i="38"/>
  <c r="F303" i="38"/>
  <c r="E297" i="38"/>
  <c r="D297" i="38"/>
  <c r="F297" i="38"/>
  <c r="D424" i="38"/>
  <c r="F424" i="38"/>
  <c r="E424" i="38"/>
  <c r="D484" i="38"/>
  <c r="E484" i="38"/>
  <c r="F484" i="38"/>
  <c r="E366" i="38"/>
  <c r="F366" i="38"/>
  <c r="D366" i="38"/>
  <c r="F141" i="38"/>
  <c r="E141" i="38"/>
  <c r="D141" i="38"/>
  <c r="D17" i="38"/>
  <c r="F17" i="38"/>
  <c r="E17" i="38"/>
  <c r="D288" i="36"/>
  <c r="D19" i="38"/>
  <c r="F19" i="38"/>
  <c r="E19" i="38"/>
  <c r="E194" i="38"/>
  <c r="D194" i="38"/>
  <c r="F194" i="38"/>
  <c r="F163" i="38"/>
  <c r="D163" i="38"/>
  <c r="E163" i="38"/>
  <c r="D471" i="38"/>
  <c r="E471" i="38"/>
  <c r="F471" i="38"/>
  <c r="F274" i="38"/>
  <c r="E274" i="38"/>
  <c r="D274" i="38"/>
  <c r="D358" i="38"/>
  <c r="E358" i="38"/>
  <c r="F358" i="38"/>
  <c r="D179" i="38"/>
  <c r="F179" i="38"/>
  <c r="E179" i="38"/>
  <c r="D106" i="36"/>
  <c r="D445" i="38"/>
  <c r="E445" i="38"/>
  <c r="F445" i="38"/>
  <c r="F288" i="38"/>
  <c r="D288" i="38"/>
  <c r="E288" i="38"/>
  <c r="D215" i="38"/>
  <c r="F215" i="38"/>
  <c r="E215" i="38"/>
  <c r="E463" i="38"/>
  <c r="F463" i="38"/>
  <c r="D463" i="38"/>
  <c r="E394" i="38"/>
  <c r="F394" i="38"/>
  <c r="D394" i="38"/>
  <c r="D380" i="38"/>
  <c r="E380" i="38"/>
  <c r="F380" i="38"/>
  <c r="D456" i="38"/>
  <c r="F456" i="38"/>
  <c r="E456" i="38"/>
  <c r="E411" i="38"/>
  <c r="D98" i="38"/>
  <c r="E330" i="38"/>
  <c r="F330" i="38"/>
  <c r="D348" i="38"/>
  <c r="D78" i="36"/>
  <c r="D347" i="38"/>
  <c r="E347" i="38"/>
  <c r="F347" i="38"/>
  <c r="E439" i="38"/>
  <c r="F439" i="38"/>
  <c r="D439" i="38"/>
  <c r="F307" i="38"/>
  <c r="E307" i="38"/>
  <c r="D307" i="38"/>
  <c r="F346" i="38"/>
  <c r="E346" i="38"/>
  <c r="D346" i="38"/>
  <c r="D458" i="38"/>
  <c r="F458" i="38"/>
  <c r="E458" i="38"/>
  <c r="E126" i="38"/>
  <c r="D126" i="38"/>
  <c r="F126" i="38"/>
  <c r="D401" i="38"/>
  <c r="E401" i="38"/>
  <c r="F401" i="38"/>
  <c r="D295" i="38"/>
  <c r="E295" i="38"/>
  <c r="F295" i="38"/>
  <c r="D25" i="36"/>
  <c r="E207" i="38"/>
  <c r="D207" i="38"/>
  <c r="F207" i="38"/>
  <c r="D148" i="38"/>
  <c r="E148" i="38"/>
  <c r="F148" i="38"/>
  <c r="E131" i="38"/>
  <c r="D131" i="38"/>
  <c r="F131" i="38"/>
  <c r="E350" i="38"/>
  <c r="D350" i="38"/>
  <c r="F350" i="38"/>
  <c r="E187" i="38"/>
  <c r="F187" i="38"/>
  <c r="D187" i="38"/>
  <c r="E196" i="38"/>
  <c r="D196" i="38"/>
  <c r="F196" i="38"/>
  <c r="D53" i="36"/>
  <c r="D280" i="38"/>
  <c r="E280" i="38"/>
  <c r="F280" i="38"/>
  <c r="E410" i="38"/>
  <c r="F410" i="38"/>
  <c r="D410" i="38"/>
  <c r="E249" i="38"/>
  <c r="D249" i="38"/>
  <c r="F249" i="38"/>
  <c r="F155" i="38"/>
  <c r="D155" i="38"/>
  <c r="E155" i="38"/>
  <c r="E80" i="38"/>
  <c r="F80" i="38"/>
  <c r="D80" i="38"/>
  <c r="D204" i="38"/>
  <c r="F204" i="38"/>
  <c r="E204" i="38"/>
  <c r="E151" i="38"/>
  <c r="F151" i="38"/>
  <c r="D151" i="38"/>
  <c r="E371" i="38"/>
  <c r="D371" i="38"/>
  <c r="F371" i="38"/>
  <c r="D403" i="36"/>
  <c r="D393" i="28"/>
  <c r="D479" i="28"/>
  <c r="D472" i="28"/>
  <c r="D417" i="28"/>
  <c r="D441" i="28"/>
  <c r="D440" i="28"/>
  <c r="D437" i="28"/>
  <c r="D499" i="28"/>
  <c r="D498" i="28"/>
  <c r="D493" i="28"/>
  <c r="D444" i="28"/>
  <c r="D465" i="28"/>
  <c r="D442" i="28"/>
  <c r="D278" i="28"/>
  <c r="D318" i="28"/>
  <c r="D280" i="28"/>
  <c r="D125" i="28"/>
  <c r="D112" i="28"/>
  <c r="D30" i="28"/>
  <c r="D444" i="36"/>
  <c r="D365" i="28"/>
  <c r="D377" i="28"/>
  <c r="D266" i="28"/>
  <c r="D205" i="28"/>
  <c r="D110" i="28"/>
  <c r="D35" i="28"/>
  <c r="D432" i="36"/>
  <c r="D253" i="28"/>
  <c r="D311" i="28"/>
  <c r="D200" i="28"/>
  <c r="D172" i="28"/>
  <c r="D74" i="28"/>
  <c r="D4" i="28"/>
  <c r="D287" i="28"/>
  <c r="D348" i="28"/>
  <c r="D186" i="28"/>
  <c r="D94" i="28"/>
  <c r="D34" i="28"/>
  <c r="D18" i="28"/>
  <c r="D481" i="36"/>
  <c r="D361" i="28"/>
  <c r="D254" i="28"/>
  <c r="D113" i="28"/>
  <c r="D92" i="28"/>
  <c r="D43" i="28"/>
  <c r="D60" i="28"/>
  <c r="D406" i="28"/>
  <c r="D283" i="28"/>
  <c r="D270" i="28"/>
  <c r="D104" i="28"/>
  <c r="D72" i="28"/>
  <c r="D206" i="28"/>
  <c r="D58" i="28"/>
  <c r="D383" i="28"/>
  <c r="D246" i="28"/>
  <c r="D268" i="28"/>
  <c r="D171" i="28"/>
  <c r="D167" i="28"/>
  <c r="D52" i="28"/>
  <c r="D462" i="36"/>
  <c r="D333" i="28"/>
  <c r="D373" i="28"/>
  <c r="D337" i="28"/>
  <c r="D180" i="28"/>
  <c r="D90" i="28"/>
  <c r="D32" i="28"/>
  <c r="D453" i="36"/>
  <c r="D390" i="36"/>
  <c r="D341" i="36"/>
  <c r="D345" i="36"/>
  <c r="D281" i="36"/>
  <c r="D369" i="36"/>
  <c r="D334" i="36"/>
  <c r="D316" i="36"/>
  <c r="D257" i="36"/>
  <c r="D427" i="36"/>
  <c r="D301" i="36"/>
  <c r="D394" i="36"/>
  <c r="D388" i="36"/>
  <c r="D387" i="36"/>
  <c r="D62" i="36"/>
  <c r="D363" i="36"/>
  <c r="D370" i="36"/>
  <c r="D249" i="36"/>
  <c r="D307" i="36"/>
  <c r="D365" i="36"/>
  <c r="D183" i="36"/>
  <c r="D156" i="36"/>
  <c r="D426" i="36"/>
  <c r="D408" i="36"/>
  <c r="D177" i="36"/>
  <c r="D439" i="36"/>
  <c r="D325" i="36"/>
  <c r="D263" i="36"/>
  <c r="D151" i="36"/>
  <c r="D91" i="36"/>
  <c r="D70" i="36"/>
  <c r="D248" i="36"/>
  <c r="D28" i="36"/>
  <c r="D240" i="36"/>
  <c r="D38" i="36"/>
  <c r="D96" i="36"/>
  <c r="D225" i="36"/>
  <c r="D101" i="36"/>
  <c r="D155" i="36"/>
  <c r="D60" i="36"/>
  <c r="D29" i="36"/>
  <c r="D56" i="36"/>
  <c r="D278" i="36"/>
  <c r="D140" i="36"/>
  <c r="D16" i="36"/>
  <c r="D284" i="36"/>
  <c r="D290" i="36"/>
  <c r="D436" i="36"/>
  <c r="D428" i="36"/>
  <c r="D82" i="36"/>
  <c r="E118" i="38"/>
  <c r="F118" i="38"/>
  <c r="D118" i="38"/>
  <c r="D480" i="38"/>
  <c r="F480" i="38"/>
  <c r="E480" i="38"/>
  <c r="E260" i="38"/>
  <c r="D260" i="38"/>
  <c r="F260" i="38"/>
  <c r="F285" i="38"/>
  <c r="E285" i="38"/>
  <c r="D285" i="38"/>
  <c r="D127" i="38"/>
  <c r="E127" i="38"/>
  <c r="F127" i="38"/>
  <c r="F372" i="38"/>
  <c r="D372" i="38"/>
  <c r="E372" i="38"/>
  <c r="D28" i="38"/>
  <c r="F28" i="38"/>
  <c r="E28" i="38"/>
  <c r="D242" i="36"/>
  <c r="E14" i="38"/>
  <c r="D14" i="38"/>
  <c r="F14" i="38"/>
  <c r="E72" i="38"/>
  <c r="F72" i="38"/>
  <c r="D72" i="38"/>
  <c r="E332" i="38"/>
  <c r="D332" i="38"/>
  <c r="F332" i="38"/>
  <c r="E379" i="38"/>
  <c r="D379" i="38"/>
  <c r="F379" i="38"/>
  <c r="F96" i="38"/>
  <c r="E96" i="38"/>
  <c r="D96" i="38"/>
  <c r="D323" i="38"/>
  <c r="E323" i="38"/>
  <c r="F323" i="38"/>
  <c r="D37" i="36"/>
  <c r="D262" i="36"/>
  <c r="E315" i="38"/>
  <c r="F315" i="38"/>
  <c r="D315" i="38"/>
  <c r="E462" i="38"/>
  <c r="D462" i="38"/>
  <c r="F462" i="38"/>
  <c r="F92" i="38"/>
  <c r="E92" i="38"/>
  <c r="D92" i="38"/>
  <c r="D276" i="38"/>
  <c r="F276" i="38"/>
  <c r="E276" i="38"/>
  <c r="F36" i="38"/>
  <c r="D36" i="38"/>
  <c r="E36" i="38"/>
  <c r="D268" i="38"/>
  <c r="F268" i="38"/>
  <c r="E268" i="38"/>
  <c r="D378" i="36"/>
  <c r="D356" i="38"/>
  <c r="F356" i="38"/>
  <c r="E356" i="38"/>
  <c r="F85" i="38"/>
  <c r="E85" i="38"/>
  <c r="D85" i="38"/>
  <c r="F292" i="38"/>
  <c r="D292" i="38"/>
  <c r="E292" i="38"/>
  <c r="D246" i="38"/>
  <c r="E246" i="38"/>
  <c r="F246" i="38"/>
  <c r="E490" i="38"/>
  <c r="F490" i="38"/>
  <c r="D490" i="38"/>
  <c r="E16" i="38"/>
  <c r="D16" i="38"/>
  <c r="F16" i="38"/>
  <c r="F125" i="38"/>
  <c r="E125" i="38"/>
  <c r="D125" i="38"/>
  <c r="E191" i="38"/>
  <c r="F191" i="38"/>
  <c r="D191" i="38"/>
  <c r="D91" i="38"/>
  <c r="F91" i="38"/>
  <c r="E91" i="38"/>
  <c r="D289" i="38"/>
  <c r="F289" i="38"/>
  <c r="E289" i="38"/>
  <c r="F162" i="38"/>
  <c r="D368" i="38"/>
  <c r="E368" i="38"/>
  <c r="F368" i="38"/>
  <c r="D413" i="38"/>
  <c r="E413" i="38"/>
  <c r="F413" i="38"/>
  <c r="E340" i="38"/>
  <c r="D340" i="38"/>
  <c r="F340" i="38"/>
  <c r="E12" i="38"/>
  <c r="D12" i="38"/>
  <c r="F12" i="38"/>
  <c r="E115" i="38"/>
  <c r="D115" i="38"/>
  <c r="F115" i="38"/>
  <c r="E396" i="38"/>
  <c r="D396" i="38"/>
  <c r="F396" i="38"/>
  <c r="D219" i="36"/>
  <c r="E258" i="38"/>
  <c r="D258" i="38"/>
  <c r="F258" i="38"/>
  <c r="D461" i="38"/>
  <c r="F461" i="38"/>
  <c r="E461" i="38"/>
  <c r="E454" i="38"/>
  <c r="F454" i="38"/>
  <c r="D454" i="38"/>
  <c r="F446" i="38"/>
  <c r="E446" i="38"/>
  <c r="D446" i="38"/>
  <c r="E186" i="38"/>
  <c r="D186" i="38"/>
  <c r="F186" i="38"/>
  <c r="D90" i="38"/>
  <c r="F90" i="38"/>
  <c r="E90" i="38"/>
  <c r="E172" i="38"/>
  <c r="D172" i="38"/>
  <c r="F172" i="38"/>
  <c r="F5" i="38"/>
  <c r="E5" i="38"/>
  <c r="D5" i="38"/>
  <c r="E223" i="38"/>
  <c r="D223" i="38"/>
  <c r="F223" i="38"/>
  <c r="F236" i="38"/>
  <c r="E236" i="38"/>
  <c r="D236" i="38"/>
  <c r="E140" i="38"/>
  <c r="D140" i="38"/>
  <c r="F140" i="38"/>
  <c r="E185" i="38"/>
  <c r="F185" i="38"/>
  <c r="D185" i="38"/>
  <c r="D31" i="36"/>
  <c r="D280" i="36"/>
  <c r="F355" i="38"/>
  <c r="D355" i="38"/>
  <c r="E355" i="38"/>
  <c r="D402" i="38"/>
  <c r="E402" i="38"/>
  <c r="F402" i="38"/>
  <c r="F133" i="38"/>
  <c r="E133" i="38"/>
  <c r="D133" i="38"/>
  <c r="E267" i="38"/>
  <c r="D267" i="38"/>
  <c r="F267" i="38"/>
  <c r="F15" i="38"/>
  <c r="E15" i="38"/>
  <c r="D15" i="38"/>
  <c r="E326" i="38"/>
  <c r="F326" i="38"/>
  <c r="D326" i="38"/>
  <c r="D270" i="36"/>
  <c r="D492" i="28"/>
  <c r="D453" i="28"/>
  <c r="D423" i="28"/>
  <c r="D451" i="28"/>
  <c r="D463" i="28"/>
  <c r="D471" i="28"/>
  <c r="D3" i="28"/>
  <c r="D435" i="28"/>
  <c r="D409" i="28"/>
  <c r="D397" i="28"/>
  <c r="D433" i="28"/>
  <c r="D494" i="28"/>
  <c r="D385" i="28"/>
  <c r="D260" i="28"/>
  <c r="D300" i="28"/>
  <c r="D202" i="28"/>
  <c r="D114" i="28"/>
  <c r="D192" i="28"/>
  <c r="D37" i="28"/>
  <c r="D449" i="36"/>
  <c r="D347" i="28"/>
  <c r="D249" i="28"/>
  <c r="D369" i="28"/>
  <c r="D187" i="28"/>
  <c r="D213" i="28"/>
  <c r="D5" i="28"/>
  <c r="D429" i="28"/>
  <c r="D235" i="28"/>
  <c r="D293" i="28"/>
  <c r="D151" i="28"/>
  <c r="D108" i="28"/>
  <c r="D17" i="28"/>
  <c r="D440" i="36"/>
  <c r="D269" i="28"/>
  <c r="D327" i="28"/>
  <c r="D133" i="28"/>
  <c r="D194" i="28"/>
  <c r="D65" i="28"/>
  <c r="D27" i="28"/>
  <c r="D402" i="28"/>
  <c r="D233" i="28"/>
  <c r="D236" i="28"/>
  <c r="D209" i="28"/>
  <c r="D201" i="28"/>
  <c r="D56" i="28"/>
  <c r="D71" i="28"/>
  <c r="D388" i="28"/>
  <c r="D306" i="28"/>
  <c r="D252" i="28"/>
  <c r="D173" i="28"/>
  <c r="D143" i="28"/>
  <c r="D188" i="28"/>
  <c r="D19" i="28"/>
  <c r="D480" i="28"/>
  <c r="D258" i="28"/>
  <c r="D247" i="28"/>
  <c r="D153" i="28"/>
  <c r="D103" i="28"/>
  <c r="D20" i="28"/>
  <c r="D487" i="36"/>
  <c r="D315" i="28"/>
  <c r="D355" i="28"/>
  <c r="D328" i="28"/>
  <c r="D116" i="28"/>
  <c r="D185" i="28"/>
  <c r="D39" i="28"/>
  <c r="D451" i="36"/>
  <c r="D371" i="36"/>
  <c r="D308" i="36"/>
  <c r="D229" i="36"/>
  <c r="D241" i="36"/>
  <c r="D407" i="36"/>
  <c r="D315" i="36"/>
  <c r="D222" i="36"/>
  <c r="D196" i="36"/>
  <c r="D340" i="36"/>
  <c r="D309" i="36"/>
  <c r="D448" i="36"/>
  <c r="D360" i="36"/>
  <c r="D302" i="36"/>
  <c r="D189" i="36"/>
  <c r="D418" i="36"/>
  <c r="D399" i="36"/>
  <c r="D149" i="36"/>
  <c r="D400" i="36"/>
  <c r="D332" i="36"/>
  <c r="D232" i="36"/>
  <c r="D446" i="36"/>
  <c r="D343" i="36"/>
  <c r="D358" i="36"/>
  <c r="D244" i="36"/>
  <c r="D457" i="36"/>
  <c r="D349" i="36"/>
  <c r="D202" i="36"/>
  <c r="D103" i="36"/>
  <c r="D68" i="36"/>
  <c r="D139" i="36"/>
  <c r="D131" i="36"/>
  <c r="D35" i="36"/>
  <c r="D207" i="36"/>
  <c r="D120" i="36"/>
  <c r="D21" i="36"/>
  <c r="D256" i="36"/>
  <c r="D274" i="36"/>
  <c r="D132" i="36"/>
  <c r="D79" i="36"/>
  <c r="D23" i="36"/>
  <c r="D127" i="36"/>
  <c r="D228" i="36"/>
  <c r="D97" i="36"/>
  <c r="D148" i="36"/>
  <c r="D220" i="36"/>
  <c r="D264" i="36"/>
  <c r="D460" i="36"/>
  <c r="D364" i="36"/>
  <c r="D66" i="36"/>
  <c r="E345" i="38"/>
  <c r="D345" i="38"/>
  <c r="F345" i="38"/>
  <c r="D359" i="38"/>
  <c r="E359" i="38"/>
  <c r="F359" i="38"/>
  <c r="F29" i="38"/>
  <c r="D29" i="38"/>
  <c r="E29" i="38"/>
  <c r="E154" i="38"/>
  <c r="F154" i="38"/>
  <c r="D154" i="38"/>
  <c r="F220" i="38"/>
  <c r="E220" i="38"/>
  <c r="D220" i="38"/>
  <c r="E242" i="38"/>
  <c r="D242" i="38"/>
  <c r="F242" i="38"/>
  <c r="D271" i="36"/>
  <c r="D184" i="38"/>
  <c r="E184" i="38"/>
  <c r="F184" i="38"/>
  <c r="D65" i="38"/>
  <c r="E65" i="38"/>
  <c r="F65" i="38"/>
  <c r="D63" i="38"/>
  <c r="F63" i="38"/>
  <c r="E63" i="38"/>
  <c r="D286" i="38"/>
  <c r="E286" i="38"/>
  <c r="F286" i="38"/>
  <c r="E211" i="38"/>
  <c r="D211" i="38"/>
  <c r="F211" i="38"/>
  <c r="F317" i="38"/>
  <c r="E317" i="38"/>
  <c r="D317" i="38"/>
  <c r="F64" i="38"/>
  <c r="E64" i="38"/>
  <c r="D64" i="38"/>
  <c r="E397" i="38"/>
  <c r="F397" i="38"/>
  <c r="D397" i="38"/>
  <c r="D138" i="36"/>
  <c r="E23" i="38"/>
  <c r="D23" i="38"/>
  <c r="F23" i="38"/>
  <c r="D485" i="38"/>
  <c r="E485" i="38"/>
  <c r="F485" i="38"/>
  <c r="D457" i="38"/>
  <c r="F457" i="38"/>
  <c r="E457" i="38"/>
  <c r="D300" i="38"/>
  <c r="E300" i="38"/>
  <c r="F300" i="38"/>
  <c r="F460" i="38"/>
  <c r="D99" i="38"/>
  <c r="F99" i="38"/>
  <c r="E99" i="38"/>
  <c r="D119" i="38"/>
  <c r="F119" i="38"/>
  <c r="E119" i="38"/>
  <c r="D46" i="36"/>
  <c r="F494" i="38"/>
  <c r="E494" i="38"/>
  <c r="D494" i="38"/>
  <c r="D418" i="38"/>
  <c r="F418" i="38"/>
  <c r="E418" i="38"/>
  <c r="E419" i="38"/>
  <c r="F419" i="38"/>
  <c r="D419" i="38"/>
  <c r="F120" i="38"/>
  <c r="D120" i="38"/>
  <c r="E120" i="38"/>
  <c r="F210" i="38"/>
  <c r="E210" i="38"/>
  <c r="D210" i="38"/>
  <c r="E100" i="38"/>
  <c r="F100" i="38"/>
  <c r="D153" i="38"/>
  <c r="F153" i="38"/>
  <c r="E153" i="38"/>
  <c r="E278" i="38"/>
  <c r="D278" i="38"/>
  <c r="F278" i="38"/>
  <c r="E139" i="38"/>
  <c r="F139" i="38"/>
  <c r="D139" i="38"/>
  <c r="F293" i="38"/>
  <c r="D293" i="38"/>
  <c r="E293" i="38"/>
  <c r="E78" i="38"/>
  <c r="F78" i="38"/>
  <c r="D78" i="38"/>
  <c r="D171" i="38"/>
  <c r="F171" i="38"/>
  <c r="E171" i="38"/>
  <c r="D168" i="38"/>
  <c r="E168" i="38"/>
  <c r="F168" i="38"/>
  <c r="D387" i="38"/>
  <c r="E387" i="38"/>
  <c r="F387" i="38"/>
  <c r="F135" i="38"/>
  <c r="D105" i="38"/>
  <c r="F105" i="38"/>
  <c r="E105" i="38"/>
  <c r="F311" i="38"/>
  <c r="D322" i="38"/>
  <c r="E322" i="38"/>
  <c r="F322" i="38"/>
  <c r="F157" i="38"/>
  <c r="E157" i="38"/>
  <c r="D157" i="38"/>
  <c r="D90" i="36"/>
  <c r="F320" i="38"/>
  <c r="E320" i="38"/>
  <c r="D320" i="38"/>
  <c r="E475" i="38"/>
  <c r="D475" i="38"/>
  <c r="F475" i="38"/>
  <c r="F181" i="38"/>
  <c r="E181" i="38"/>
  <c r="D181" i="38"/>
  <c r="D388" i="38"/>
  <c r="F388" i="38"/>
  <c r="E388" i="38"/>
  <c r="F353" i="38"/>
  <c r="E353" i="38"/>
  <c r="D353" i="38"/>
  <c r="E178" i="38"/>
  <c r="D178" i="38"/>
  <c r="F178" i="38"/>
  <c r="D276" i="36"/>
  <c r="D431" i="38"/>
  <c r="E431" i="38"/>
  <c r="F431" i="38"/>
  <c r="E136" i="38"/>
  <c r="F136" i="38"/>
  <c r="D136" i="38"/>
  <c r="E377" i="38"/>
  <c r="D377" i="38"/>
  <c r="F377" i="38"/>
  <c r="D391" i="38"/>
  <c r="F391" i="38"/>
  <c r="E391" i="38"/>
  <c r="E409" i="38"/>
  <c r="F409" i="38"/>
  <c r="D409" i="38"/>
  <c r="D48" i="36"/>
  <c r="D233" i="36"/>
  <c r="D121" i="38"/>
  <c r="E121" i="38"/>
  <c r="F121" i="38"/>
  <c r="E66" i="38"/>
  <c r="F66" i="38"/>
  <c r="D66" i="38"/>
  <c r="E18" i="38"/>
  <c r="F18" i="38"/>
  <c r="D18" i="38"/>
  <c r="F301" i="38"/>
  <c r="D301" i="38"/>
  <c r="E301" i="38"/>
  <c r="F432" i="38"/>
  <c r="E432" i="38"/>
  <c r="D432" i="38"/>
  <c r="F352" i="38"/>
  <c r="D352" i="38"/>
  <c r="E352" i="38"/>
  <c r="D333" i="38"/>
  <c r="F333" i="38"/>
  <c r="E333" i="38"/>
  <c r="D158" i="36"/>
  <c r="D481" i="28"/>
  <c r="D392" i="28"/>
  <c r="D405" i="28"/>
  <c r="D462" i="28"/>
  <c r="D421" i="28"/>
  <c r="D443" i="28"/>
  <c r="D458" i="28"/>
  <c r="D410" i="28"/>
  <c r="D485" i="28"/>
  <c r="D478" i="28"/>
  <c r="D482" i="28"/>
  <c r="D430" i="28"/>
  <c r="D455" i="28"/>
  <c r="D239" i="28"/>
  <c r="D279" i="28"/>
  <c r="D76" i="28"/>
  <c r="D210" i="28"/>
  <c r="D148" i="28"/>
  <c r="D7" i="28"/>
  <c r="D425" i="36"/>
  <c r="D294" i="28"/>
  <c r="D272" i="28"/>
  <c r="D241" i="28"/>
  <c r="D169" i="28"/>
  <c r="D195" i="28"/>
  <c r="D31" i="28"/>
  <c r="D411" i="28"/>
  <c r="D322" i="28"/>
  <c r="D275" i="28"/>
  <c r="D87" i="28"/>
  <c r="D224" i="28"/>
  <c r="D63" i="28"/>
  <c r="D3" i="36"/>
  <c r="D251" i="28"/>
  <c r="D309" i="28"/>
  <c r="D122" i="28"/>
  <c r="D132" i="28"/>
  <c r="D15" i="28"/>
  <c r="D62" i="28"/>
  <c r="D342" i="28"/>
  <c r="D256" i="28"/>
  <c r="D378" i="28"/>
  <c r="D175" i="28"/>
  <c r="D181" i="28"/>
  <c r="D13" i="28"/>
  <c r="D21" i="28"/>
  <c r="D489" i="28"/>
  <c r="D313" i="28"/>
  <c r="D231" i="28"/>
  <c r="D162" i="28"/>
  <c r="D79" i="28"/>
  <c r="D124" i="28"/>
  <c r="D475" i="36"/>
  <c r="D434" i="28"/>
  <c r="D265" i="28"/>
  <c r="D282" i="28"/>
  <c r="D107" i="28"/>
  <c r="D141" i="28"/>
  <c r="D44" i="28"/>
  <c r="D458" i="36"/>
  <c r="D262" i="28"/>
  <c r="D302" i="28"/>
  <c r="D164" i="28"/>
  <c r="D212" i="28"/>
  <c r="D139" i="28"/>
  <c r="D9" i="28"/>
  <c r="D438" i="36"/>
  <c r="D414" i="36"/>
  <c r="D318" i="36"/>
  <c r="D289" i="36"/>
  <c r="D113" i="36"/>
  <c r="D393" i="36"/>
  <c r="D401" i="36"/>
  <c r="D253" i="36"/>
  <c r="D44" i="36"/>
  <c r="D312" i="36"/>
  <c r="D199" i="36"/>
  <c r="D492" i="36"/>
  <c r="D303" i="36"/>
  <c r="D272" i="36"/>
  <c r="D217" i="36"/>
  <c r="D433" i="36"/>
  <c r="D385" i="36"/>
  <c r="D266" i="36"/>
  <c r="D350" i="36"/>
  <c r="D304" i="36"/>
  <c r="D282" i="36"/>
  <c r="D497" i="36"/>
  <c r="D329" i="36"/>
  <c r="D337" i="36"/>
  <c r="D184" i="36"/>
  <c r="D495" i="36"/>
  <c r="D380" i="36"/>
  <c r="D237" i="36"/>
  <c r="D115" i="36"/>
  <c r="D36" i="36"/>
  <c r="D116" i="36"/>
  <c r="D67" i="36"/>
  <c r="D215" i="36"/>
  <c r="D205" i="36"/>
  <c r="D95" i="36"/>
  <c r="D26" i="36"/>
  <c r="D186" i="36"/>
  <c r="D243" i="36"/>
  <c r="D105" i="36"/>
  <c r="D134" i="36"/>
  <c r="D255" i="36"/>
  <c r="D123" i="36"/>
  <c r="D182" i="36"/>
  <c r="D76" i="36"/>
  <c r="D121" i="36"/>
  <c r="D204" i="36"/>
  <c r="D226" i="36"/>
  <c r="D498" i="36"/>
  <c r="D45" i="36"/>
  <c r="D50" i="36"/>
  <c r="D443" i="38"/>
  <c r="E443" i="38"/>
  <c r="F443" i="38"/>
  <c r="F128" i="38"/>
  <c r="D128" i="38"/>
  <c r="E128" i="38"/>
  <c r="D367" i="38"/>
  <c r="E367" i="38"/>
  <c r="F367" i="38"/>
  <c r="E468" i="38"/>
  <c r="D468" i="38"/>
  <c r="F468" i="38"/>
  <c r="E46" i="38"/>
  <c r="F46" i="38"/>
  <c r="D46" i="38"/>
  <c r="D154" i="36"/>
  <c r="D302" i="38"/>
  <c r="E302" i="38"/>
  <c r="F302" i="38"/>
  <c r="E427" i="38"/>
  <c r="D427" i="38"/>
  <c r="F427" i="38"/>
  <c r="E159" i="38"/>
  <c r="D159" i="38"/>
  <c r="F159" i="38"/>
  <c r="D369" i="38"/>
  <c r="E369" i="38"/>
  <c r="F369" i="38"/>
  <c r="E188" i="38"/>
  <c r="F188" i="38"/>
  <c r="D188" i="38"/>
  <c r="D123" i="38"/>
  <c r="F123" i="38"/>
  <c r="E123" i="38"/>
  <c r="F476" i="38"/>
  <c r="E476" i="38"/>
  <c r="D476" i="38"/>
  <c r="E31" i="38"/>
  <c r="F31" i="38"/>
  <c r="D31" i="38"/>
  <c r="D86" i="36"/>
  <c r="E441" i="38"/>
  <c r="D441" i="38"/>
  <c r="F441" i="38"/>
  <c r="D474" i="38"/>
  <c r="E474" i="38"/>
  <c r="F474" i="38"/>
  <c r="F473" i="38"/>
  <c r="E473" i="38"/>
  <c r="D473" i="38"/>
  <c r="D222" i="38"/>
  <c r="F222" i="38"/>
  <c r="E222" i="38"/>
  <c r="E231" i="38"/>
  <c r="D231" i="38"/>
  <c r="F231" i="38"/>
  <c r="D81" i="38"/>
  <c r="F81" i="38"/>
  <c r="E81" i="38"/>
  <c r="F77" i="38"/>
  <c r="E77" i="38"/>
  <c r="D77" i="38"/>
  <c r="D194" i="36"/>
  <c r="D122" i="36"/>
  <c r="E395" i="38"/>
  <c r="D395" i="38"/>
  <c r="F395" i="38"/>
  <c r="D466" i="38"/>
  <c r="F466" i="38"/>
  <c r="E466" i="38"/>
  <c r="D375" i="38"/>
  <c r="F328" i="38"/>
  <c r="E328" i="38"/>
  <c r="D328" i="38"/>
  <c r="D216" i="38"/>
  <c r="F216" i="38"/>
  <c r="E108" i="38"/>
  <c r="F108" i="38"/>
  <c r="D108" i="38"/>
  <c r="E167" i="38"/>
  <c r="D167" i="38"/>
  <c r="F167" i="38"/>
  <c r="D415" i="38"/>
  <c r="E415" i="38"/>
  <c r="F415" i="38"/>
  <c r="F176" i="38"/>
  <c r="D176" i="38"/>
  <c r="E176" i="38"/>
  <c r="D435" i="38"/>
  <c r="F435" i="38"/>
  <c r="E435" i="38"/>
  <c r="E291" i="38"/>
  <c r="F291" i="38"/>
  <c r="D291" i="38"/>
  <c r="D405" i="38"/>
  <c r="E405" i="38"/>
  <c r="F405" i="38"/>
  <c r="E144" i="38"/>
  <c r="D144" i="38"/>
  <c r="F144" i="38"/>
  <c r="E113" i="38"/>
  <c r="D113" i="38"/>
  <c r="F113" i="38"/>
  <c r="E212" i="38"/>
  <c r="F212" i="38"/>
  <c r="D212" i="38"/>
  <c r="F132" i="38"/>
  <c r="E132" i="38"/>
  <c r="F248" i="38"/>
  <c r="E248" i="38"/>
  <c r="D248" i="38"/>
  <c r="D128" i="36"/>
  <c r="F229" i="38"/>
  <c r="D229" i="38"/>
  <c r="E229" i="38"/>
  <c r="E240" i="38"/>
  <c r="D240" i="38"/>
  <c r="F240" i="38"/>
  <c r="F416" i="38"/>
  <c r="D416" i="38"/>
  <c r="E416" i="38"/>
  <c r="E329" i="38"/>
  <c r="F329" i="38"/>
  <c r="D329" i="38"/>
  <c r="D234" i="38"/>
  <c r="F234" i="38"/>
  <c r="E234" i="38"/>
  <c r="F226" i="38"/>
  <c r="E226" i="38"/>
  <c r="D226" i="38"/>
  <c r="D164" i="38"/>
  <c r="F164" i="38"/>
  <c r="E164" i="38"/>
  <c r="F53" i="38"/>
  <c r="E53" i="38"/>
  <c r="D53" i="38"/>
  <c r="D312" i="38"/>
  <c r="F312" i="38"/>
  <c r="E312" i="38"/>
  <c r="F175" i="38"/>
  <c r="E175" i="38"/>
  <c r="D175" i="38"/>
  <c r="E497" i="38"/>
  <c r="D497" i="38"/>
  <c r="F497" i="38"/>
  <c r="E423" i="38"/>
  <c r="D423" i="38"/>
  <c r="F423" i="38"/>
  <c r="D187" i="36"/>
  <c r="F261" i="38"/>
  <c r="E261" i="38"/>
  <c r="D261" i="38"/>
  <c r="E450" i="38"/>
  <c r="D450" i="38"/>
  <c r="F450" i="38"/>
  <c r="F197" i="38"/>
  <c r="D197" i="38"/>
  <c r="E197" i="38"/>
  <c r="F465" i="38"/>
  <c r="E465" i="38"/>
  <c r="D465" i="38"/>
  <c r="E324" i="38"/>
  <c r="D324" i="38"/>
  <c r="F324" i="38"/>
  <c r="D253" i="38"/>
  <c r="F253" i="38"/>
  <c r="E253" i="38"/>
  <c r="D171" i="36"/>
  <c r="D428" i="28"/>
  <c r="D415" i="28"/>
  <c r="D387" i="28"/>
  <c r="D449" i="28"/>
  <c r="D403" i="28"/>
  <c r="D496" i="28"/>
  <c r="D431" i="28"/>
  <c r="D401" i="28"/>
  <c r="D398" i="28"/>
  <c r="D483" i="28"/>
  <c r="D464" i="28"/>
  <c r="D412" i="28"/>
  <c r="D420" i="28"/>
  <c r="D290" i="28"/>
  <c r="D261" i="28"/>
  <c r="D142" i="28"/>
  <c r="D163" i="28"/>
  <c r="D84" i="28"/>
  <c r="D51" i="28"/>
  <c r="D476" i="36"/>
  <c r="D276" i="28"/>
  <c r="D334" i="28"/>
  <c r="D360" i="28"/>
  <c r="D123" i="28"/>
  <c r="D157" i="28"/>
  <c r="D73" i="28"/>
  <c r="D381" i="28"/>
  <c r="D329" i="28"/>
  <c r="D346" i="28"/>
  <c r="D221" i="28"/>
  <c r="D211" i="28"/>
  <c r="D77" i="28"/>
  <c r="D382" i="36"/>
  <c r="D274" i="28"/>
  <c r="D291" i="28"/>
  <c r="D149" i="28"/>
  <c r="D183" i="28"/>
  <c r="D61" i="28"/>
  <c r="D10" i="28"/>
  <c r="D324" i="28"/>
  <c r="D382" i="28"/>
  <c r="D250" i="28"/>
  <c r="D111" i="28"/>
  <c r="D170" i="28"/>
  <c r="D59" i="28"/>
  <c r="D482" i="36"/>
  <c r="D436" i="28"/>
  <c r="D336" i="28"/>
  <c r="D330" i="28"/>
  <c r="D109" i="28"/>
  <c r="D208" i="28"/>
  <c r="D54" i="28"/>
  <c r="D480" i="36"/>
  <c r="D374" i="28"/>
  <c r="D288" i="28"/>
  <c r="D257" i="28"/>
  <c r="D89" i="28"/>
  <c r="D130" i="28"/>
  <c r="D55" i="28"/>
  <c r="D461" i="36"/>
  <c r="D244" i="28"/>
  <c r="D284" i="28"/>
  <c r="D100" i="28"/>
  <c r="D191" i="28"/>
  <c r="D121" i="28"/>
  <c r="D53" i="28"/>
  <c r="D456" i="36"/>
  <c r="D395" i="36"/>
  <c r="D299" i="36"/>
  <c r="D258" i="36"/>
  <c r="D479" i="36"/>
  <c r="D292" i="36"/>
  <c r="D306" i="36"/>
  <c r="D195" i="36"/>
  <c r="D92" i="36"/>
  <c r="D336" i="36"/>
  <c r="D110" i="36"/>
  <c r="D413" i="36"/>
  <c r="D405" i="36"/>
  <c r="D213" i="36"/>
  <c r="D49" i="36"/>
  <c r="D333" i="36"/>
  <c r="D430" i="36"/>
  <c r="D285" i="36"/>
  <c r="D331" i="36"/>
  <c r="D328" i="36"/>
  <c r="D211" i="36"/>
  <c r="D477" i="36"/>
  <c r="D424" i="36"/>
  <c r="D330" i="36"/>
  <c r="D191" i="36"/>
  <c r="D468" i="36"/>
  <c r="D279" i="36"/>
  <c r="D221" i="36"/>
  <c r="D51" i="36"/>
  <c r="D41" i="36"/>
  <c r="D89" i="36"/>
  <c r="D109" i="36"/>
  <c r="D246" i="36"/>
  <c r="D212" i="36"/>
  <c r="D102" i="36"/>
  <c r="D33" i="36"/>
  <c r="D94" i="36"/>
  <c r="D147" i="36"/>
  <c r="D160" i="36"/>
  <c r="D93" i="36"/>
  <c r="D176" i="36"/>
  <c r="D100" i="36"/>
  <c r="D252" i="36"/>
  <c r="D168" i="36"/>
  <c r="D42" i="36"/>
  <c r="D188" i="36"/>
  <c r="D117" i="36"/>
  <c r="D368" i="36"/>
  <c r="D162" i="36"/>
  <c r="D80" i="36"/>
  <c r="E200" i="38"/>
  <c r="F200" i="38"/>
  <c r="D200" i="38"/>
  <c r="E24" i="38"/>
  <c r="F24" i="38"/>
  <c r="D24" i="38"/>
  <c r="F70" i="38"/>
  <c r="E70" i="38"/>
  <c r="D70" i="38"/>
  <c r="D193" i="38"/>
  <c r="E193" i="38"/>
  <c r="F193" i="38"/>
  <c r="E152" i="38"/>
  <c r="F152" i="38"/>
  <c r="D152" i="38"/>
  <c r="D449" i="38"/>
  <c r="F449" i="38"/>
  <c r="E449" i="38"/>
  <c r="E73" i="38"/>
  <c r="F73" i="38"/>
  <c r="D73" i="38"/>
  <c r="D118" i="36"/>
  <c r="D338" i="38"/>
  <c r="E338" i="38"/>
  <c r="F338" i="38"/>
  <c r="F464" i="38"/>
  <c r="E464" i="38"/>
  <c r="D464" i="38"/>
  <c r="F37" i="38"/>
  <c r="D37" i="38"/>
  <c r="E37" i="38"/>
  <c r="D426" i="38"/>
  <c r="E426" i="38"/>
  <c r="F426" i="38"/>
  <c r="D138" i="38"/>
  <c r="F138" i="38"/>
  <c r="E138" i="38"/>
  <c r="D122" i="38"/>
  <c r="F122" i="38"/>
  <c r="E122" i="38"/>
  <c r="D300" i="36"/>
  <c r="D17" i="36"/>
  <c r="E392" i="38"/>
  <c r="F392" i="38"/>
  <c r="D392" i="38"/>
  <c r="D331" i="38"/>
  <c r="E331" i="38"/>
  <c r="F331" i="38"/>
  <c r="E252" i="38"/>
  <c r="F252" i="38"/>
  <c r="D252" i="38"/>
  <c r="F247" i="38"/>
  <c r="E247" i="38"/>
  <c r="D247" i="38"/>
  <c r="E106" i="38"/>
  <c r="D106" i="38"/>
  <c r="F106" i="38"/>
  <c r="D152" i="36"/>
  <c r="D104" i="36"/>
  <c r="F496" i="38"/>
  <c r="E496" i="38"/>
  <c r="D496" i="38"/>
  <c r="F174" i="38"/>
  <c r="E174" i="38"/>
  <c r="D174" i="38"/>
  <c r="E373" i="38"/>
  <c r="D373" i="38"/>
  <c r="F373" i="38"/>
  <c r="D386" i="38"/>
  <c r="E386" i="38"/>
  <c r="F386" i="38"/>
  <c r="F192" i="38"/>
  <c r="D192" i="38"/>
  <c r="E192" i="38"/>
  <c r="E341" i="38"/>
  <c r="D341" i="38"/>
  <c r="F341" i="38"/>
  <c r="E487" i="38"/>
  <c r="D487" i="38"/>
  <c r="F487" i="38"/>
  <c r="D178" i="36"/>
  <c r="D417" i="38"/>
  <c r="F417" i="38"/>
  <c r="E417" i="38"/>
  <c r="D195" i="38"/>
  <c r="D224" i="38"/>
  <c r="F224" i="38"/>
  <c r="E224" i="38"/>
  <c r="F130" i="38"/>
  <c r="E130" i="38"/>
  <c r="D130" i="38"/>
  <c r="E201" i="38"/>
  <c r="E434" i="38"/>
  <c r="D434" i="38"/>
  <c r="F434" i="38"/>
  <c r="D296" i="38"/>
  <c r="E481" i="38"/>
  <c r="D481" i="38"/>
  <c r="F481" i="38"/>
  <c r="D493" i="38"/>
  <c r="E493" i="38"/>
  <c r="F493" i="38"/>
  <c r="D6" i="36"/>
  <c r="D390" i="38"/>
  <c r="E390" i="38"/>
  <c r="F390" i="38"/>
  <c r="F45" i="38"/>
  <c r="E45" i="38"/>
  <c r="D45" i="38"/>
  <c r="D250" i="38"/>
  <c r="E250" i="38"/>
  <c r="F250" i="38"/>
  <c r="F472" i="38"/>
  <c r="D472" i="38"/>
  <c r="E472" i="38"/>
  <c r="D62" i="38"/>
  <c r="E62" i="38"/>
  <c r="F62" i="38"/>
  <c r="D412" i="38"/>
  <c r="F412" i="38"/>
  <c r="E412" i="38"/>
  <c r="F76" i="38"/>
  <c r="E76" i="38"/>
  <c r="D76" i="38"/>
  <c r="D298" i="38"/>
  <c r="F298" i="38"/>
  <c r="E298" i="38"/>
  <c r="D190" i="36"/>
  <c r="D202" i="38"/>
  <c r="F202" i="38"/>
  <c r="E202" i="38"/>
  <c r="F109" i="38"/>
  <c r="D109" i="38"/>
  <c r="E109" i="38"/>
  <c r="D225" i="38"/>
  <c r="F225" i="38"/>
  <c r="E225" i="38"/>
  <c r="D3" i="38"/>
  <c r="F3" i="38"/>
  <c r="E3" i="38"/>
  <c r="D294" i="38"/>
  <c r="E294" i="38"/>
  <c r="F294" i="38"/>
  <c r="E342" i="38"/>
  <c r="D342" i="38"/>
  <c r="F342" i="38"/>
  <c r="D452" i="38"/>
  <c r="F452" i="38"/>
  <c r="E452" i="38"/>
  <c r="D58" i="36"/>
  <c r="E8" i="38"/>
  <c r="D8" i="38"/>
  <c r="F8" i="38"/>
  <c r="E79" i="38"/>
  <c r="D79" i="38"/>
  <c r="F79" i="38"/>
  <c r="D170" i="38"/>
  <c r="F170" i="38"/>
  <c r="E170" i="38"/>
  <c r="D213" i="38"/>
  <c r="F213" i="38"/>
  <c r="E213" i="38"/>
  <c r="E205" i="38"/>
  <c r="F205" i="38"/>
  <c r="D205" i="38"/>
  <c r="D34" i="36"/>
  <c r="D407" i="28"/>
  <c r="D447" i="28"/>
  <c r="D466" i="28"/>
  <c r="D413" i="28"/>
  <c r="D439" i="28"/>
  <c r="D450" i="28"/>
  <c r="D469" i="28"/>
  <c r="D486" i="28"/>
  <c r="D446" i="28"/>
  <c r="D416" i="28"/>
  <c r="D491" i="28"/>
  <c r="D391" i="28"/>
  <c r="D438" i="28"/>
  <c r="D227" i="28"/>
  <c r="D243" i="28"/>
  <c r="D78" i="28"/>
  <c r="D145" i="28"/>
  <c r="D215" i="28"/>
  <c r="D33" i="28"/>
  <c r="D441" i="36"/>
  <c r="D255" i="28"/>
  <c r="D316" i="28"/>
  <c r="D232" i="28"/>
  <c r="D105" i="28"/>
  <c r="D146" i="28"/>
  <c r="D36" i="28"/>
  <c r="D363" i="28"/>
  <c r="D352" i="28"/>
  <c r="D321" i="28"/>
  <c r="D203" i="28"/>
  <c r="D155" i="28"/>
  <c r="D66" i="28"/>
  <c r="D499" i="36"/>
  <c r="D281" i="28"/>
  <c r="D238" i="28"/>
  <c r="D138" i="28"/>
  <c r="D119" i="28"/>
  <c r="D50" i="28"/>
  <c r="D23" i="28"/>
  <c r="D303" i="28"/>
  <c r="D364" i="28"/>
  <c r="D353" i="28"/>
  <c r="D147" i="28"/>
  <c r="D117" i="28"/>
  <c r="D41" i="28"/>
  <c r="D491" i="36"/>
  <c r="D358" i="28"/>
  <c r="D380" i="28"/>
  <c r="D305" i="28"/>
  <c r="D98" i="28"/>
  <c r="D179" i="28"/>
  <c r="D11" i="28"/>
  <c r="D489" i="36"/>
  <c r="D356" i="28"/>
  <c r="D375" i="28"/>
  <c r="D376" i="28"/>
  <c r="D182" i="28"/>
  <c r="D152" i="28"/>
  <c r="D16" i="28"/>
  <c r="D459" i="36"/>
  <c r="D338" i="28"/>
  <c r="D263" i="28"/>
  <c r="D193" i="28"/>
  <c r="D127" i="28"/>
  <c r="D150" i="28"/>
  <c r="D42" i="28"/>
  <c r="D455" i="36"/>
  <c r="D298" i="36"/>
  <c r="D392" i="36"/>
  <c r="D174" i="36"/>
  <c r="D452" i="36"/>
  <c r="D417" i="36"/>
  <c r="D311" i="36"/>
  <c r="D170" i="36"/>
  <c r="D396" i="36"/>
  <c r="D310" i="36"/>
  <c r="D193" i="36"/>
  <c r="D422" i="36"/>
  <c r="D372" i="36"/>
  <c r="D251" i="36"/>
  <c r="D463" i="36"/>
  <c r="D357" i="36"/>
  <c r="D411" i="36"/>
  <c r="D486" i="36"/>
  <c r="D374" i="36"/>
  <c r="D423" i="36"/>
  <c r="D179" i="36"/>
  <c r="D389" i="36"/>
  <c r="D367" i="36"/>
  <c r="D354" i="36"/>
  <c r="D245" i="36"/>
  <c r="D375" i="36"/>
  <c r="D234" i="36"/>
  <c r="D238" i="36"/>
  <c r="D88" i="36"/>
  <c r="D15" i="36"/>
  <c r="D8" i="36"/>
  <c r="D164" i="36"/>
  <c r="D227" i="36"/>
  <c r="D87" i="36"/>
  <c r="D61" i="36"/>
  <c r="D366" i="36"/>
  <c r="D275" i="36"/>
  <c r="D83" i="36"/>
  <c r="D39" i="36"/>
  <c r="D153" i="36"/>
  <c r="D119" i="36"/>
  <c r="D73" i="36"/>
  <c r="D180" i="36"/>
  <c r="D72" i="36"/>
  <c r="D7" i="36"/>
  <c r="D172" i="36"/>
  <c r="D250" i="36"/>
  <c r="D485" i="36"/>
  <c r="D146" i="36"/>
  <c r="D43" i="36"/>
  <c r="E299" i="38"/>
  <c r="F299" i="38"/>
  <c r="D299" i="38"/>
  <c r="E453" i="38"/>
  <c r="D453" i="38"/>
  <c r="F453" i="38"/>
  <c r="F33" i="38"/>
  <c r="D33" i="38"/>
  <c r="E33" i="38"/>
  <c r="E232" i="38"/>
  <c r="F232" i="38"/>
  <c r="D232" i="38"/>
  <c r="D75" i="38"/>
  <c r="E75" i="38"/>
  <c r="F75" i="38"/>
  <c r="D429" i="38"/>
  <c r="F429" i="38"/>
  <c r="E429" i="38"/>
  <c r="E83" i="38"/>
  <c r="D83" i="38"/>
  <c r="F83" i="38"/>
  <c r="D160" i="38"/>
  <c r="F160" i="38"/>
  <c r="E160" i="38"/>
  <c r="C10" i="28"/>
  <c r="B10" i="28" s="1"/>
  <c r="C7" i="28"/>
  <c r="B7" i="28" s="1"/>
  <c r="C70" i="28"/>
  <c r="B70" i="28" s="1"/>
  <c r="C15" i="28"/>
  <c r="B15" i="28" s="1"/>
  <c r="C74" i="28"/>
  <c r="B74" i="28" s="1"/>
  <c r="C6" i="28"/>
  <c r="B6" i="28" s="1"/>
  <c r="C23" i="28"/>
  <c r="B23" i="28" s="1"/>
  <c r="C58" i="28"/>
  <c r="B58" i="28" s="1"/>
  <c r="C97" i="28"/>
  <c r="B97" i="28" s="1"/>
  <c r="C119" i="28"/>
  <c r="B119" i="28" s="1"/>
  <c r="C161" i="28"/>
  <c r="B161" i="28" s="1"/>
  <c r="C183" i="28"/>
  <c r="B183" i="28" s="1"/>
  <c r="C112" i="28"/>
  <c r="B112" i="28" s="1"/>
  <c r="C176" i="28"/>
  <c r="B176" i="28" s="1"/>
  <c r="C201" i="28"/>
  <c r="B201" i="28" s="1"/>
  <c r="C77" i="28"/>
  <c r="B77" i="28" s="1"/>
  <c r="C125" i="28"/>
  <c r="B125" i="28" s="1"/>
  <c r="C189" i="28"/>
  <c r="B189" i="28" s="1"/>
  <c r="C212" i="28"/>
  <c r="B212" i="28" s="1"/>
  <c r="C223" i="28"/>
  <c r="B223" i="28" s="1"/>
  <c r="C116" i="28"/>
  <c r="B116" i="28" s="1"/>
  <c r="C180" i="28"/>
  <c r="B180" i="28" s="1"/>
  <c r="C98" i="28"/>
  <c r="B98" i="28" s="1"/>
  <c r="C162" i="28"/>
  <c r="B162" i="28" s="1"/>
  <c r="C131" i="28"/>
  <c r="B131" i="28" s="1"/>
  <c r="C82" i="28"/>
  <c r="B82" i="28" s="1"/>
  <c r="C146" i="28"/>
  <c r="B146" i="28" s="1"/>
  <c r="C204" i="28"/>
  <c r="B204" i="28" s="1"/>
  <c r="C215" i="28"/>
  <c r="B215" i="28" s="1"/>
  <c r="C289" i="28"/>
  <c r="B289" i="28" s="1"/>
  <c r="C298" i="28"/>
  <c r="B298" i="28" s="1"/>
  <c r="C259" i="28"/>
  <c r="B259" i="28" s="1"/>
  <c r="C293" i="28"/>
  <c r="B293" i="28" s="1"/>
  <c r="C316" i="28"/>
  <c r="B316" i="28" s="1"/>
  <c r="C327" i="28"/>
  <c r="B327" i="28" s="1"/>
  <c r="C350" i="28"/>
  <c r="B350" i="28" s="1"/>
  <c r="C226" i="28"/>
  <c r="B226" i="28" s="1"/>
  <c r="C320" i="28"/>
  <c r="B320" i="28" s="1"/>
  <c r="C329" i="28"/>
  <c r="B329" i="28" s="1"/>
  <c r="C306" i="28"/>
  <c r="B306" i="28" s="1"/>
  <c r="C235" i="28"/>
  <c r="B235" i="28" s="1"/>
  <c r="C269" i="28"/>
  <c r="B269" i="28" s="1"/>
  <c r="C292" i="28"/>
  <c r="B292" i="28" s="1"/>
  <c r="C303" i="28"/>
  <c r="B303" i="28" s="1"/>
  <c r="C326" i="28"/>
  <c r="B326" i="28" s="1"/>
  <c r="C363" i="28"/>
  <c r="B363" i="28" s="1"/>
  <c r="C280" i="28"/>
  <c r="B280" i="28" s="1"/>
  <c r="C411" i="28"/>
  <c r="B411" i="28" s="1"/>
  <c r="C16" i="28"/>
  <c r="B16" i="28" s="1"/>
  <c r="C33" i="28"/>
  <c r="B33" i="28" s="1"/>
  <c r="C55" i="28"/>
  <c r="B55" i="28" s="1"/>
  <c r="C44" i="28"/>
  <c r="B44" i="28" s="1"/>
  <c r="C24" i="28"/>
  <c r="B24" i="28" s="1"/>
  <c r="C41" i="28"/>
  <c r="B41" i="28" s="1"/>
  <c r="C63" i="28"/>
  <c r="B63" i="28" s="1"/>
  <c r="C32" i="28"/>
  <c r="B32" i="28" s="1"/>
  <c r="C56" i="28"/>
  <c r="B56" i="28" s="1"/>
  <c r="C34" i="28"/>
  <c r="B34" i="28" s="1"/>
  <c r="C40" i="28"/>
  <c r="B40" i="28" s="1"/>
  <c r="C86" i="28"/>
  <c r="B86" i="28" s="1"/>
  <c r="C150" i="28"/>
  <c r="B150" i="28" s="1"/>
  <c r="C139" i="28"/>
  <c r="B139" i="28" s="1"/>
  <c r="C101" i="28"/>
  <c r="B101" i="28" s="1"/>
  <c r="C165" i="28"/>
  <c r="B165" i="28" s="1"/>
  <c r="C194" i="28"/>
  <c r="B194" i="28" s="1"/>
  <c r="C92" i="28"/>
  <c r="B92" i="28" s="1"/>
  <c r="C156" i="28"/>
  <c r="B156" i="28" s="1"/>
  <c r="C203" i="28"/>
  <c r="B203" i="28" s="1"/>
  <c r="C87" i="28"/>
  <c r="B87" i="28" s="1"/>
  <c r="C129" i="28"/>
  <c r="B129" i="28" s="1"/>
  <c r="C151" i="28"/>
  <c r="B151" i="28" s="1"/>
  <c r="C80" i="28"/>
  <c r="B80" i="28" s="1"/>
  <c r="C144" i="28"/>
  <c r="B144" i="28" s="1"/>
  <c r="C225" i="28"/>
  <c r="B225" i="28" s="1"/>
  <c r="C202" i="28"/>
  <c r="B202" i="28" s="1"/>
  <c r="C128" i="28"/>
  <c r="B128" i="28" s="1"/>
  <c r="C195" i="28"/>
  <c r="B195" i="28" s="1"/>
  <c r="C229" i="28"/>
  <c r="B229" i="28" s="1"/>
  <c r="C337" i="28"/>
  <c r="B337" i="28" s="1"/>
  <c r="C346" i="28"/>
  <c r="B346" i="28" s="1"/>
  <c r="C236" i="28"/>
  <c r="B236" i="28" s="1"/>
  <c r="C247" i="28"/>
  <c r="B247" i="28" s="1"/>
  <c r="C270" i="28"/>
  <c r="B270" i="28" s="1"/>
  <c r="C307" i="28"/>
  <c r="B307" i="28" s="1"/>
  <c r="C341" i="28"/>
  <c r="B341" i="28" s="1"/>
  <c r="C364" i="28"/>
  <c r="B364" i="28" s="1"/>
  <c r="C375" i="28"/>
  <c r="B375" i="28" s="1"/>
  <c r="C304" i="28"/>
  <c r="B304" i="28" s="1"/>
  <c r="C249" i="28"/>
  <c r="B249" i="28" s="1"/>
  <c r="C377" i="28"/>
  <c r="B377" i="28" s="1"/>
  <c r="C354" i="28"/>
  <c r="B354" i="28" s="1"/>
  <c r="C246" i="28"/>
  <c r="B246" i="28" s="1"/>
  <c r="C283" i="28"/>
  <c r="B283" i="28" s="1"/>
  <c r="C317" i="28"/>
  <c r="B317" i="28" s="1"/>
  <c r="C340" i="28"/>
  <c r="B340" i="28" s="1"/>
  <c r="C351" i="28"/>
  <c r="B351" i="28" s="1"/>
  <c r="C374" i="28"/>
  <c r="B374" i="28" s="1"/>
  <c r="C230" i="28"/>
  <c r="B230" i="28" s="1"/>
  <c r="C264" i="28"/>
  <c r="B264" i="28" s="1"/>
  <c r="C388" i="28"/>
  <c r="B388" i="28" s="1"/>
  <c r="C399" i="28"/>
  <c r="B399" i="28" s="1"/>
  <c r="C422" i="28"/>
  <c r="B422" i="28" s="1"/>
  <c r="C18" i="28"/>
  <c r="B18" i="28" s="1"/>
  <c r="C57" i="28"/>
  <c r="B57" i="28" s="1"/>
  <c r="C9" i="28"/>
  <c r="B9" i="28" s="1"/>
  <c r="C72" i="28"/>
  <c r="B72" i="28" s="1"/>
  <c r="C17" i="28"/>
  <c r="B17" i="28" s="1"/>
  <c r="C8" i="28"/>
  <c r="B8" i="28" s="1"/>
  <c r="C25" i="28"/>
  <c r="B25" i="28" s="1"/>
  <c r="C67" i="28"/>
  <c r="B67" i="28" s="1"/>
  <c r="C106" i="28"/>
  <c r="B106" i="28" s="1"/>
  <c r="C170" i="28"/>
  <c r="B170" i="28" s="1"/>
  <c r="C224" i="28"/>
  <c r="B224" i="28" s="1"/>
  <c r="C132" i="28"/>
  <c r="B132" i="28" s="1"/>
  <c r="C105" i="28"/>
  <c r="B105" i="28" s="1"/>
  <c r="C127" i="28"/>
  <c r="B127" i="28" s="1"/>
  <c r="C169" i="28"/>
  <c r="B169" i="28" s="1"/>
  <c r="C191" i="28"/>
  <c r="B191" i="28" s="1"/>
  <c r="C214" i="28"/>
  <c r="B214" i="28" s="1"/>
  <c r="C118" i="28"/>
  <c r="B118" i="28" s="1"/>
  <c r="C182" i="28"/>
  <c r="B182" i="28" s="1"/>
  <c r="C216" i="28"/>
  <c r="B216" i="28" s="1"/>
  <c r="C107" i="28"/>
  <c r="B107" i="28" s="1"/>
  <c r="C171" i="28"/>
  <c r="B171" i="28" s="1"/>
  <c r="C133" i="28"/>
  <c r="B133" i="28" s="1"/>
  <c r="C91" i="28"/>
  <c r="B91" i="28" s="1"/>
  <c r="C155" i="28"/>
  <c r="B155" i="28" s="1"/>
  <c r="C206" i="28"/>
  <c r="B206" i="28" s="1"/>
  <c r="C257" i="28"/>
  <c r="B257" i="28" s="1"/>
  <c r="C228" i="28"/>
  <c r="B228" i="28" s="1"/>
  <c r="C266" i="28"/>
  <c r="B266" i="28" s="1"/>
  <c r="C261" i="28"/>
  <c r="B261" i="28" s="1"/>
  <c r="C284" i="28"/>
  <c r="B284" i="28" s="1"/>
  <c r="C295" i="28"/>
  <c r="B295" i="28" s="1"/>
  <c r="C318" i="28"/>
  <c r="B318" i="28" s="1"/>
  <c r="C355" i="28"/>
  <c r="B355" i="28" s="1"/>
  <c r="C288" i="28"/>
  <c r="B288" i="28" s="1"/>
  <c r="C297" i="28"/>
  <c r="B297" i="28" s="1"/>
  <c r="C274" i="28"/>
  <c r="B274" i="28" s="1"/>
  <c r="C237" i="28"/>
  <c r="B237" i="28" s="1"/>
  <c r="C260" i="28"/>
  <c r="B260" i="28" s="1"/>
  <c r="C271" i="28"/>
  <c r="B271" i="28" s="1"/>
  <c r="C294" i="28"/>
  <c r="B294" i="28" s="1"/>
  <c r="C331" i="28"/>
  <c r="B331" i="28" s="1"/>
  <c r="C365" i="28"/>
  <c r="B365" i="28" s="1"/>
  <c r="C248" i="28"/>
  <c r="B248" i="28" s="1"/>
  <c r="C376" i="28"/>
  <c r="B376" i="28" s="1"/>
  <c r="C413" i="28"/>
  <c r="B413" i="28" s="1"/>
  <c r="C460" i="28"/>
  <c r="B460" i="28" s="1"/>
  <c r="C424" i="28"/>
  <c r="B424" i="28" s="1"/>
  <c r="C60" i="28"/>
  <c r="B60" i="28" s="1"/>
  <c r="C27" i="28"/>
  <c r="B27" i="28" s="1"/>
  <c r="C42" i="28"/>
  <c r="B42" i="28" s="1"/>
  <c r="C46" i="28"/>
  <c r="B46" i="28" s="1"/>
  <c r="C35" i="28"/>
  <c r="B35" i="28" s="1"/>
  <c r="C50" i="28"/>
  <c r="B50" i="28" s="1"/>
  <c r="C43" i="28"/>
  <c r="B43" i="28" s="1"/>
  <c r="C88" i="28"/>
  <c r="B88" i="28" s="1"/>
  <c r="C152" i="28"/>
  <c r="B152" i="28" s="1"/>
  <c r="C208" i="28"/>
  <c r="B208" i="28" s="1"/>
  <c r="C141" i="28"/>
  <c r="B141" i="28" s="1"/>
  <c r="C217" i="28"/>
  <c r="B217" i="28" s="1"/>
  <c r="C81" i="28"/>
  <c r="B81" i="28" s="1"/>
  <c r="C103" i="28"/>
  <c r="B103" i="28" s="1"/>
  <c r="C145" i="28"/>
  <c r="B145" i="28" s="1"/>
  <c r="C167" i="28"/>
  <c r="B167" i="28" s="1"/>
  <c r="C94" i="28"/>
  <c r="B94" i="28" s="1"/>
  <c r="C158" i="28"/>
  <c r="B158" i="28" s="1"/>
  <c r="C205" i="28"/>
  <c r="B205" i="28" s="1"/>
  <c r="C75" i="28"/>
  <c r="B75" i="28" s="1"/>
  <c r="C138" i="28"/>
  <c r="B138" i="28" s="1"/>
  <c r="C200" i="28"/>
  <c r="B200" i="28" s="1"/>
  <c r="C193" i="28"/>
  <c r="B193" i="28" s="1"/>
  <c r="C73" i="28"/>
  <c r="B73" i="28" s="1"/>
  <c r="C100" i="28"/>
  <c r="B100" i="28" s="1"/>
  <c r="C164" i="28"/>
  <c r="B164" i="28" s="1"/>
  <c r="C197" i="28"/>
  <c r="B197" i="28" s="1"/>
  <c r="C220" i="28"/>
  <c r="B220" i="28" s="1"/>
  <c r="C231" i="28"/>
  <c r="B231" i="28" s="1"/>
  <c r="C305" i="28"/>
  <c r="B305" i="28" s="1"/>
  <c r="C314" i="28"/>
  <c r="B314" i="28" s="1"/>
  <c r="C238" i="28"/>
  <c r="B238" i="28" s="1"/>
  <c r="C275" i="28"/>
  <c r="B275" i="28" s="1"/>
  <c r="C309" i="28"/>
  <c r="B309" i="28" s="1"/>
  <c r="C332" i="28"/>
  <c r="B332" i="28" s="1"/>
  <c r="C343" i="28"/>
  <c r="B343" i="28" s="1"/>
  <c r="C366" i="28"/>
  <c r="B366" i="28" s="1"/>
  <c r="C272" i="28"/>
  <c r="B272" i="28" s="1"/>
  <c r="C345" i="28"/>
  <c r="B345" i="28" s="1"/>
  <c r="C322" i="28"/>
  <c r="B322" i="28" s="1"/>
  <c r="C251" i="28"/>
  <c r="B251" i="28" s="1"/>
  <c r="C285" i="28"/>
  <c r="B285" i="28" s="1"/>
  <c r="C308" i="28"/>
  <c r="B308" i="28" s="1"/>
  <c r="C319" i="28"/>
  <c r="B319" i="28" s="1"/>
  <c r="C342" i="28"/>
  <c r="B342" i="28" s="1"/>
  <c r="C379" i="28"/>
  <c r="B379" i="28" s="1"/>
  <c r="C232" i="28"/>
  <c r="B232" i="28" s="1"/>
  <c r="C360" i="28"/>
  <c r="B360" i="28" s="1"/>
  <c r="C390" i="28"/>
  <c r="B390" i="28" s="1"/>
  <c r="C66" i="28"/>
  <c r="B66" i="28" s="1"/>
  <c r="C26" i="28"/>
  <c r="B26" i="28" s="1"/>
  <c r="C11" i="28"/>
  <c r="B11" i="28" s="1"/>
  <c r="C19" i="28"/>
  <c r="B19" i="28" s="1"/>
  <c r="C69" i="28"/>
  <c r="B69" i="28" s="1"/>
  <c r="C115" i="28"/>
  <c r="B115" i="28" s="1"/>
  <c r="C179" i="28"/>
  <c r="B179" i="28" s="1"/>
  <c r="C192" i="28"/>
  <c r="B192" i="28" s="1"/>
  <c r="C108" i="28"/>
  <c r="B108" i="28" s="1"/>
  <c r="C172" i="28"/>
  <c r="B172" i="28" s="1"/>
  <c r="C134" i="28"/>
  <c r="B134" i="28" s="1"/>
  <c r="C210" i="28"/>
  <c r="B210" i="28" s="1"/>
  <c r="C114" i="28"/>
  <c r="B114" i="28" s="1"/>
  <c r="C178" i="28"/>
  <c r="B178" i="28" s="1"/>
  <c r="C219" i="28"/>
  <c r="B219" i="28" s="1"/>
  <c r="C120" i="28"/>
  <c r="B120" i="28" s="1"/>
  <c r="C184" i="28"/>
  <c r="B184" i="28" s="1"/>
  <c r="C109" i="28"/>
  <c r="B109" i="28" s="1"/>
  <c r="C173" i="28"/>
  <c r="B173" i="28" s="1"/>
  <c r="C113" i="28"/>
  <c r="B113" i="28" s="1"/>
  <c r="C135" i="28"/>
  <c r="B135" i="28" s="1"/>
  <c r="C177" i="28"/>
  <c r="B177" i="28" s="1"/>
  <c r="C218" i="28"/>
  <c r="B218" i="28" s="1"/>
  <c r="C93" i="28"/>
  <c r="B93" i="28" s="1"/>
  <c r="C157" i="28"/>
  <c r="B157" i="28" s="1"/>
  <c r="C211" i="28"/>
  <c r="B211" i="28" s="1"/>
  <c r="C353" i="28"/>
  <c r="B353" i="28" s="1"/>
  <c r="C234" i="28"/>
  <c r="B234" i="28" s="1"/>
  <c r="C362" i="28"/>
  <c r="B362" i="28" s="1"/>
  <c r="C252" i="28"/>
  <c r="B252" i="28" s="1"/>
  <c r="C263" i="28"/>
  <c r="B263" i="28" s="1"/>
  <c r="C286" i="28"/>
  <c r="B286" i="28" s="1"/>
  <c r="C323" i="28"/>
  <c r="B323" i="28" s="1"/>
  <c r="C357" i="28"/>
  <c r="B357" i="28" s="1"/>
  <c r="C380" i="28"/>
  <c r="B380" i="28" s="1"/>
  <c r="C256" i="28"/>
  <c r="B256" i="28" s="1"/>
  <c r="C265" i="28"/>
  <c r="B265" i="28" s="1"/>
  <c r="C242" i="28"/>
  <c r="B242" i="28" s="1"/>
  <c r="C370" i="28"/>
  <c r="B370" i="28" s="1"/>
  <c r="C239" i="28"/>
  <c r="B239" i="28" s="1"/>
  <c r="C262" i="28"/>
  <c r="B262" i="28" s="1"/>
  <c r="C299" i="28"/>
  <c r="B299" i="28" s="1"/>
  <c r="C333" i="28"/>
  <c r="B333" i="28" s="1"/>
  <c r="C356" i="28"/>
  <c r="B356" i="28" s="1"/>
  <c r="C367" i="28"/>
  <c r="B367" i="28" s="1"/>
  <c r="C344" i="28"/>
  <c r="B344" i="28" s="1"/>
  <c r="C404" i="28"/>
  <c r="B404" i="28" s="1"/>
  <c r="C415" i="28"/>
  <c r="B415" i="28" s="1"/>
  <c r="C440" i="28"/>
  <c r="B440" i="28" s="1"/>
  <c r="C462" i="28"/>
  <c r="B462" i="28" s="1"/>
  <c r="C392" i="28"/>
  <c r="B392" i="28" s="1"/>
  <c r="C62" i="28"/>
  <c r="B62" i="28" s="1"/>
  <c r="C12" i="28"/>
  <c r="B12" i="28" s="1"/>
  <c r="C29" i="28"/>
  <c r="B29" i="28" s="1"/>
  <c r="C51" i="28"/>
  <c r="B51" i="28" s="1"/>
  <c r="C48" i="28"/>
  <c r="B48" i="28" s="1"/>
  <c r="C20" i="28"/>
  <c r="B20" i="28" s="1"/>
  <c r="C37" i="28"/>
  <c r="B37" i="28" s="1"/>
  <c r="C59" i="28"/>
  <c r="B59" i="28" s="1"/>
  <c r="C28" i="28"/>
  <c r="B28" i="28" s="1"/>
  <c r="C52" i="28"/>
  <c r="B52" i="28" s="1"/>
  <c r="C45" i="28"/>
  <c r="B45" i="28" s="1"/>
  <c r="C36" i="28"/>
  <c r="B36" i="28" s="1"/>
  <c r="C79" i="28"/>
  <c r="B79" i="28" s="1"/>
  <c r="C121" i="28"/>
  <c r="B121" i="28" s="1"/>
  <c r="C143" i="28"/>
  <c r="B143" i="28" s="1"/>
  <c r="C185" i="28"/>
  <c r="B185" i="28" s="1"/>
  <c r="C90" i="28"/>
  <c r="B90" i="28" s="1"/>
  <c r="C154" i="28"/>
  <c r="B154" i="28" s="1"/>
  <c r="C96" i="28"/>
  <c r="B96" i="28" s="1"/>
  <c r="C160" i="28"/>
  <c r="B160" i="28" s="1"/>
  <c r="C196" i="28"/>
  <c r="B196" i="28" s="1"/>
  <c r="C207" i="28"/>
  <c r="B207" i="28" s="1"/>
  <c r="C83" i="28"/>
  <c r="B83" i="28" s="1"/>
  <c r="C147" i="28"/>
  <c r="B147" i="28" s="1"/>
  <c r="C140" i="28"/>
  <c r="B140" i="28" s="1"/>
  <c r="C76" i="28"/>
  <c r="B76" i="28" s="1"/>
  <c r="C102" i="28"/>
  <c r="B102" i="28" s="1"/>
  <c r="C166" i="28"/>
  <c r="B166" i="28" s="1"/>
  <c r="C124" i="28"/>
  <c r="B124" i="28" s="1"/>
  <c r="C188" i="28"/>
  <c r="B188" i="28" s="1"/>
  <c r="C199" i="28"/>
  <c r="B199" i="28" s="1"/>
  <c r="C222" i="28"/>
  <c r="B222" i="28" s="1"/>
  <c r="C273" i="28"/>
  <c r="B273" i="28" s="1"/>
  <c r="C282" i="28"/>
  <c r="B282" i="28" s="1"/>
  <c r="C243" i="28"/>
  <c r="B243" i="28" s="1"/>
  <c r="C277" i="28"/>
  <c r="B277" i="28" s="1"/>
  <c r="C300" i="28"/>
  <c r="B300" i="28" s="1"/>
  <c r="C311" i="28"/>
  <c r="B311" i="28" s="1"/>
  <c r="C334" i="28"/>
  <c r="B334" i="28" s="1"/>
  <c r="C371" i="28"/>
  <c r="B371" i="28" s="1"/>
  <c r="C240" i="28"/>
  <c r="B240" i="28" s="1"/>
  <c r="C368" i="28"/>
  <c r="B368" i="28" s="1"/>
  <c r="C313" i="28"/>
  <c r="B313" i="28" s="1"/>
  <c r="C290" i="28"/>
  <c r="B290" i="28" s="1"/>
  <c r="C253" i="28"/>
  <c r="B253" i="28" s="1"/>
  <c r="C276" i="28"/>
  <c r="B276" i="28" s="1"/>
  <c r="C287" i="28"/>
  <c r="B287" i="28" s="1"/>
  <c r="C310" i="28"/>
  <c r="B310" i="28" s="1"/>
  <c r="C347" i="28"/>
  <c r="B347" i="28" s="1"/>
  <c r="C381" i="28"/>
  <c r="B381" i="28" s="1"/>
  <c r="C328" i="28"/>
  <c r="B328" i="28" s="1"/>
  <c r="C395" i="28"/>
  <c r="B395" i="28" s="1"/>
  <c r="C429" i="28"/>
  <c r="B429" i="28" s="1"/>
  <c r="C493" i="28"/>
  <c r="B493" i="28" s="1"/>
  <c r="C5" i="28"/>
  <c r="B5" i="28" s="1"/>
  <c r="C68" i="28"/>
  <c r="B68" i="28" s="1"/>
  <c r="C13" i="28"/>
  <c r="B13" i="28" s="1"/>
  <c r="C65" i="28"/>
  <c r="B65" i="28" s="1"/>
  <c r="C4" i="28"/>
  <c r="B4" i="28" s="1"/>
  <c r="C21" i="28"/>
  <c r="B21" i="28" s="1"/>
  <c r="C49" i="28"/>
  <c r="B49" i="28" s="1"/>
  <c r="C117" i="28"/>
  <c r="B117" i="28" s="1"/>
  <c r="C181" i="28"/>
  <c r="B181" i="28" s="1"/>
  <c r="C110" i="28"/>
  <c r="B110" i="28" s="1"/>
  <c r="C174" i="28"/>
  <c r="B174" i="28" s="1"/>
  <c r="C71" i="28"/>
  <c r="B71" i="28" s="1"/>
  <c r="C136" i="28"/>
  <c r="B136" i="28" s="1"/>
  <c r="C123" i="28"/>
  <c r="B123" i="28" s="1"/>
  <c r="C187" i="28"/>
  <c r="B187" i="28" s="1"/>
  <c r="C221" i="28"/>
  <c r="B221" i="28" s="1"/>
  <c r="C89" i="28"/>
  <c r="B89" i="28" s="1"/>
  <c r="C111" i="28"/>
  <c r="B111" i="28" s="1"/>
  <c r="C153" i="28"/>
  <c r="B153" i="28" s="1"/>
  <c r="C175" i="28"/>
  <c r="B175" i="28" s="1"/>
  <c r="C209" i="28"/>
  <c r="B209" i="28" s="1"/>
  <c r="C122" i="28"/>
  <c r="B122" i="28" s="1"/>
  <c r="C186" i="28"/>
  <c r="B186" i="28" s="1"/>
  <c r="C95" i="28"/>
  <c r="B95" i="28" s="1"/>
  <c r="C137" i="28"/>
  <c r="B137" i="28" s="1"/>
  <c r="C159" i="28"/>
  <c r="B159" i="28" s="1"/>
  <c r="C213" i="28"/>
  <c r="B213" i="28" s="1"/>
  <c r="C321" i="28"/>
  <c r="B321" i="28" s="1"/>
  <c r="C330" i="28"/>
  <c r="B330" i="28" s="1"/>
  <c r="C254" i="28"/>
  <c r="B254" i="28" s="1"/>
  <c r="C291" i="28"/>
  <c r="B291" i="28" s="1"/>
  <c r="C325" i="28"/>
  <c r="B325" i="28" s="1"/>
  <c r="C348" i="28"/>
  <c r="B348" i="28" s="1"/>
  <c r="C359" i="28"/>
  <c r="B359" i="28" s="1"/>
  <c r="C382" i="28"/>
  <c r="B382" i="28" s="1"/>
  <c r="C352" i="28"/>
  <c r="B352" i="28" s="1"/>
  <c r="C233" i="28"/>
  <c r="B233" i="28" s="1"/>
  <c r="C361" i="28"/>
  <c r="B361" i="28" s="1"/>
  <c r="C338" i="28"/>
  <c r="B338" i="28" s="1"/>
  <c r="C267" i="28"/>
  <c r="B267" i="28" s="1"/>
  <c r="C301" i="28"/>
  <c r="B301" i="28" s="1"/>
  <c r="C324" i="28"/>
  <c r="B324" i="28" s="1"/>
  <c r="C335" i="28"/>
  <c r="B335" i="28" s="1"/>
  <c r="C358" i="28"/>
  <c r="B358" i="28" s="1"/>
  <c r="C312" i="28"/>
  <c r="B312" i="28" s="1"/>
  <c r="C378" i="28"/>
  <c r="B378" i="28" s="1"/>
  <c r="C406" i="28"/>
  <c r="B406" i="28" s="1"/>
  <c r="C449" i="28"/>
  <c r="B449" i="28" s="1"/>
  <c r="C64" i="28"/>
  <c r="B64" i="28" s="1"/>
  <c r="C14" i="28"/>
  <c r="B14" i="28" s="1"/>
  <c r="C31" i="28"/>
  <c r="B31" i="28" s="1"/>
  <c r="C53" i="28"/>
  <c r="B53" i="28" s="1"/>
  <c r="C22" i="28"/>
  <c r="B22" i="28" s="1"/>
  <c r="C39" i="28"/>
  <c r="B39" i="28" s="1"/>
  <c r="C61" i="28"/>
  <c r="B61" i="28" s="1"/>
  <c r="C30" i="28"/>
  <c r="B30" i="28" s="1"/>
  <c r="C54" i="28"/>
  <c r="B54" i="28" s="1"/>
  <c r="C47" i="28"/>
  <c r="B47" i="28" s="1"/>
  <c r="C38" i="28"/>
  <c r="B38" i="28" s="1"/>
  <c r="C84" i="28"/>
  <c r="B84" i="28" s="1"/>
  <c r="C148" i="28"/>
  <c r="B148" i="28" s="1"/>
  <c r="C130" i="28"/>
  <c r="B130" i="28" s="1"/>
  <c r="C99" i="28"/>
  <c r="B99" i="28" s="1"/>
  <c r="C163" i="28"/>
  <c r="B163" i="28" s="1"/>
  <c r="C198" i="28"/>
  <c r="B198" i="28" s="1"/>
  <c r="C85" i="28"/>
  <c r="B85" i="28" s="1"/>
  <c r="C149" i="28"/>
  <c r="B149" i="28" s="1"/>
  <c r="C78" i="28"/>
  <c r="B78" i="28" s="1"/>
  <c r="C142" i="28"/>
  <c r="B142" i="28" s="1"/>
  <c r="C104" i="28"/>
  <c r="B104" i="28" s="1"/>
  <c r="C168" i="28"/>
  <c r="B168" i="28" s="1"/>
  <c r="C126" i="28"/>
  <c r="B126" i="28" s="1"/>
  <c r="C190" i="28"/>
  <c r="B190" i="28" s="1"/>
  <c r="C227" i="28"/>
  <c r="B227" i="28" s="1"/>
  <c r="C241" i="28"/>
  <c r="B241" i="28" s="1"/>
  <c r="C369" i="28"/>
  <c r="B369" i="28" s="1"/>
  <c r="C250" i="28"/>
  <c r="B250" i="28" s="1"/>
  <c r="C245" i="28"/>
  <c r="B245" i="28" s="1"/>
  <c r="C268" i="28"/>
  <c r="B268" i="28" s="1"/>
  <c r="C279" i="28"/>
  <c r="B279" i="28" s="1"/>
  <c r="C302" i="28"/>
  <c r="B302" i="28" s="1"/>
  <c r="C339" i="28"/>
  <c r="B339" i="28" s="1"/>
  <c r="C373" i="28"/>
  <c r="B373" i="28" s="1"/>
  <c r="C336" i="28"/>
  <c r="B336" i="28" s="1"/>
  <c r="C281" i="28"/>
  <c r="B281" i="28" s="1"/>
  <c r="C258" i="28"/>
  <c r="B258" i="28" s="1"/>
  <c r="C244" i="28"/>
  <c r="B244" i="28" s="1"/>
  <c r="C255" i="28"/>
  <c r="B255" i="28" s="1"/>
  <c r="C278" i="28"/>
  <c r="B278" i="28" s="1"/>
  <c r="C315" i="28"/>
  <c r="B315" i="28" s="1"/>
  <c r="C349" i="28"/>
  <c r="B349" i="28" s="1"/>
  <c r="C372" i="28"/>
  <c r="B372" i="28" s="1"/>
  <c r="C383" i="28"/>
  <c r="B383" i="28" s="1"/>
  <c r="C296" i="28"/>
  <c r="B296" i="28" s="1"/>
  <c r="C397" i="28"/>
  <c r="B397" i="28" s="1"/>
  <c r="C420" i="28"/>
  <c r="B420" i="28" s="1"/>
  <c r="C431" i="28"/>
  <c r="B431" i="28" s="1"/>
  <c r="C453" i="28"/>
  <c r="B453" i="28" s="1"/>
  <c r="C401" i="28"/>
  <c r="B401" i="28" s="1"/>
  <c r="C442" i="28"/>
  <c r="B442" i="28" s="1"/>
  <c r="C419" i="28"/>
  <c r="B419" i="28" s="1"/>
  <c r="C459" i="28"/>
  <c r="B459" i="28" s="1"/>
  <c r="C483" i="28"/>
  <c r="B483" i="28" s="1"/>
  <c r="C445" i="28"/>
  <c r="B445" i="28" s="1"/>
  <c r="C402" i="28"/>
  <c r="B402" i="28" s="1"/>
  <c r="C436" i="28"/>
  <c r="B436" i="28" s="1"/>
  <c r="C498" i="28"/>
  <c r="B498" i="28" s="1"/>
  <c r="C473" i="28"/>
  <c r="B473" i="28" s="1"/>
  <c r="C394" i="28"/>
  <c r="B394" i="28" s="1"/>
  <c r="C468" i="28"/>
  <c r="B468" i="28" s="1"/>
  <c r="C396" i="28"/>
  <c r="B396" i="28" s="1"/>
  <c r="C407" i="28"/>
  <c r="B407" i="28" s="1"/>
  <c r="C430" i="28"/>
  <c r="B430" i="28" s="1"/>
  <c r="C472" i="28"/>
  <c r="B472" i="28" s="1"/>
  <c r="C494" i="28"/>
  <c r="B494" i="28" s="1"/>
  <c r="C432" i="28"/>
  <c r="B432" i="28" s="1"/>
  <c r="C454" i="28"/>
  <c r="B454" i="28" s="1"/>
  <c r="C496" i="28"/>
  <c r="B496" i="28" s="1"/>
  <c r="C465" i="28"/>
  <c r="B465" i="28" s="1"/>
  <c r="C467" i="28"/>
  <c r="B467" i="28" s="1"/>
  <c r="C458" i="28"/>
  <c r="B458" i="28" s="1"/>
  <c r="C455" i="28"/>
  <c r="B455" i="28" s="1"/>
  <c r="C444" i="28"/>
  <c r="B444" i="28" s="1"/>
  <c r="C435" i="28"/>
  <c r="B435" i="28" s="1"/>
  <c r="C387" i="28"/>
  <c r="B387" i="28" s="1"/>
  <c r="C421" i="28"/>
  <c r="B421" i="28" s="1"/>
  <c r="C461" i="28"/>
  <c r="B461" i="28" s="1"/>
  <c r="C416" i="28"/>
  <c r="B416" i="28" s="1"/>
  <c r="C485" i="28"/>
  <c r="B485" i="28" s="1"/>
  <c r="C425" i="28"/>
  <c r="B425" i="28" s="1"/>
  <c r="C447" i="28"/>
  <c r="B447" i="28" s="1"/>
  <c r="C438" i="28"/>
  <c r="B438" i="28" s="1"/>
  <c r="C480" i="28"/>
  <c r="B480" i="28" s="1"/>
  <c r="C482" i="28"/>
  <c r="B482" i="28" s="1"/>
  <c r="C417" i="28"/>
  <c r="B417" i="28" s="1"/>
  <c r="C475" i="28"/>
  <c r="B475" i="28" s="1"/>
  <c r="C448" i="28"/>
  <c r="B448" i="28" s="1"/>
  <c r="C470" i="28"/>
  <c r="B470" i="28" s="1"/>
  <c r="C398" i="28"/>
  <c r="B398" i="28" s="1"/>
  <c r="C481" i="28"/>
  <c r="B481" i="28" s="1"/>
  <c r="C400" i="28"/>
  <c r="B400" i="28" s="1"/>
  <c r="C441" i="28"/>
  <c r="B441" i="28" s="1"/>
  <c r="C474" i="28"/>
  <c r="B474" i="28" s="1"/>
  <c r="C418" i="28"/>
  <c r="B418" i="28" s="1"/>
  <c r="C469" i="28"/>
  <c r="B469" i="28" s="1"/>
  <c r="C499" i="28"/>
  <c r="B499" i="28" s="1"/>
  <c r="C408" i="28"/>
  <c r="B408" i="28" s="1"/>
  <c r="C446" i="28"/>
  <c r="B446" i="28" s="1"/>
  <c r="C488" i="28"/>
  <c r="B488" i="28" s="1"/>
  <c r="C410" i="28"/>
  <c r="B410" i="28" s="1"/>
  <c r="C437" i="28"/>
  <c r="B437" i="28" s="1"/>
  <c r="C389" i="28"/>
  <c r="B389" i="28" s="1"/>
  <c r="C412" i="28"/>
  <c r="B412" i="28" s="1"/>
  <c r="C423" i="28"/>
  <c r="B423" i="28" s="1"/>
  <c r="C463" i="28"/>
  <c r="B463" i="28" s="1"/>
  <c r="C384" i="28"/>
  <c r="B384" i="28" s="1"/>
  <c r="C487" i="28"/>
  <c r="B487" i="28" s="1"/>
  <c r="C393" i="28"/>
  <c r="B393" i="28" s="1"/>
  <c r="C489" i="28"/>
  <c r="B489" i="28" s="1"/>
  <c r="C484" i="28"/>
  <c r="B484" i="28" s="1"/>
  <c r="C385" i="28"/>
  <c r="B385" i="28" s="1"/>
  <c r="C477" i="28"/>
  <c r="B477" i="28" s="1"/>
  <c r="C457" i="28"/>
  <c r="B457" i="28" s="1"/>
  <c r="C403" i="28"/>
  <c r="B403" i="28" s="1"/>
  <c r="C490" i="28"/>
  <c r="B490" i="28" s="1"/>
  <c r="C450" i="28"/>
  <c r="B450" i="28" s="1"/>
  <c r="C476" i="28"/>
  <c r="B476" i="28" s="1"/>
  <c r="C386" i="28"/>
  <c r="B386" i="28" s="1"/>
  <c r="C471" i="28"/>
  <c r="B471" i="28" s="1"/>
  <c r="C427" i="28"/>
  <c r="B427" i="28" s="1"/>
  <c r="C491" i="28"/>
  <c r="B491" i="28" s="1"/>
  <c r="C433" i="28"/>
  <c r="B433" i="28" s="1"/>
  <c r="C497" i="28"/>
  <c r="B497" i="28" s="1"/>
  <c r="C439" i="28"/>
  <c r="B439" i="28" s="1"/>
  <c r="C391" i="28"/>
  <c r="B391" i="28" s="1"/>
  <c r="C414" i="28"/>
  <c r="B414" i="28" s="1"/>
  <c r="C443" i="28"/>
  <c r="B443" i="28" s="1"/>
  <c r="C434" i="28"/>
  <c r="B434" i="28" s="1"/>
  <c r="C3" i="28"/>
  <c r="B3" i="28" s="1"/>
  <c r="C495" i="28"/>
  <c r="B495" i="28" s="1"/>
  <c r="C451" i="28"/>
  <c r="B451" i="28" s="1"/>
  <c r="C464" i="28"/>
  <c r="B464" i="28" s="1"/>
  <c r="C486" i="28"/>
  <c r="B486" i="28" s="1"/>
  <c r="C479" i="28"/>
  <c r="B479" i="28" s="1"/>
  <c r="C426" i="28"/>
  <c r="B426" i="28" s="1"/>
  <c r="C466" i="28"/>
  <c r="B466" i="28" s="1"/>
  <c r="C405" i="28"/>
  <c r="B405" i="28" s="1"/>
  <c r="C428" i="28"/>
  <c r="B428" i="28" s="1"/>
  <c r="C492" i="28"/>
  <c r="B492" i="28" s="1"/>
  <c r="C452" i="28"/>
  <c r="B452" i="28" s="1"/>
  <c r="C409" i="28"/>
  <c r="B409" i="28" s="1"/>
  <c r="C456" i="28"/>
  <c r="B456" i="28" s="1"/>
  <c r="C478" i="28"/>
  <c r="B478" i="28" s="1"/>
  <c r="E496" i="28"/>
  <c r="E488" i="28"/>
  <c r="E480" i="28"/>
  <c r="E472" i="28"/>
  <c r="E464" i="28"/>
  <c r="E456" i="28"/>
  <c r="E448" i="28"/>
  <c r="E440" i="28"/>
  <c r="E432" i="28"/>
  <c r="E424" i="28"/>
  <c r="E416" i="28"/>
  <c r="E408" i="28"/>
  <c r="E400" i="28"/>
  <c r="E392" i="28"/>
  <c r="E384" i="28"/>
  <c r="E376" i="28"/>
  <c r="E368" i="28"/>
  <c r="E360" i="28"/>
  <c r="E352" i="28"/>
  <c r="E344" i="28"/>
  <c r="E336" i="28"/>
  <c r="E328" i="28"/>
  <c r="E320" i="28"/>
  <c r="E312" i="28"/>
  <c r="E304" i="28"/>
  <c r="E296" i="28"/>
  <c r="E288" i="28"/>
  <c r="E280" i="28"/>
  <c r="E272" i="28"/>
  <c r="E264" i="28"/>
  <c r="E256" i="28"/>
  <c r="E248" i="28"/>
  <c r="E240" i="28"/>
  <c r="E232" i="28"/>
  <c r="E224" i="28"/>
  <c r="E216" i="28"/>
  <c r="E208" i="28"/>
  <c r="E200" i="28"/>
  <c r="E192" i="28"/>
  <c r="E184" i="28"/>
  <c r="E176" i="28"/>
  <c r="E168" i="28"/>
  <c r="E160" i="28"/>
  <c r="E152" i="28"/>
  <c r="E144" i="28"/>
  <c r="E136" i="28"/>
  <c r="E128" i="28"/>
  <c r="E120" i="28"/>
  <c r="E112" i="28"/>
  <c r="E104" i="28"/>
  <c r="E96" i="28"/>
  <c r="E88" i="28"/>
  <c r="E80" i="28"/>
  <c r="E72" i="28"/>
  <c r="E64" i="28"/>
  <c r="E56" i="28"/>
  <c r="E48" i="28"/>
  <c r="E40" i="28"/>
  <c r="E32" i="28"/>
  <c r="E497" i="28"/>
  <c r="E487" i="28"/>
  <c r="E478" i="28"/>
  <c r="E469" i="28"/>
  <c r="E460" i="28"/>
  <c r="E451" i="28"/>
  <c r="E442" i="28"/>
  <c r="E433" i="28"/>
  <c r="E423" i="28"/>
  <c r="E414" i="28"/>
  <c r="E405" i="28"/>
  <c r="E396" i="28"/>
  <c r="E387" i="28"/>
  <c r="E378" i="28"/>
  <c r="E369" i="28"/>
  <c r="E359" i="28"/>
  <c r="E350" i="28"/>
  <c r="E341" i="28"/>
  <c r="E332" i="28"/>
  <c r="E323" i="28"/>
  <c r="E314" i="28"/>
  <c r="E305" i="28"/>
  <c r="E295" i="28"/>
  <c r="E286" i="28"/>
  <c r="E277" i="28"/>
  <c r="E268" i="28"/>
  <c r="E259" i="28"/>
  <c r="E250" i="28"/>
  <c r="E241" i="28"/>
  <c r="E231" i="28"/>
  <c r="E222" i="28"/>
  <c r="E213" i="28"/>
  <c r="E204" i="28"/>
  <c r="E195" i="28"/>
  <c r="E186" i="28"/>
  <c r="E177" i="28"/>
  <c r="E167" i="28"/>
  <c r="E158" i="28"/>
  <c r="E149" i="28"/>
  <c r="E140" i="28"/>
  <c r="E131" i="28"/>
  <c r="E122" i="28"/>
  <c r="E113" i="28"/>
  <c r="E103" i="28"/>
  <c r="E94" i="28"/>
  <c r="E85" i="28"/>
  <c r="E76" i="28"/>
  <c r="E67" i="28"/>
  <c r="E58" i="28"/>
  <c r="E49" i="28"/>
  <c r="E39" i="28"/>
  <c r="E30" i="28"/>
  <c r="E22" i="28"/>
  <c r="E14" i="28"/>
  <c r="E6" i="28"/>
  <c r="F495" i="28"/>
  <c r="F487" i="28"/>
  <c r="F479" i="28"/>
  <c r="F471" i="28"/>
  <c r="F463" i="28"/>
  <c r="F455" i="28"/>
  <c r="F447" i="28"/>
  <c r="F439" i="28"/>
  <c r="F431" i="28"/>
  <c r="F423" i="28"/>
  <c r="F415" i="28"/>
  <c r="F407" i="28"/>
  <c r="F399" i="28"/>
  <c r="F391" i="28"/>
  <c r="F383" i="28"/>
  <c r="F375" i="28"/>
  <c r="E3" i="28"/>
  <c r="E491" i="28"/>
  <c r="E482" i="28"/>
  <c r="E473" i="28"/>
  <c r="E463" i="28"/>
  <c r="E454" i="28"/>
  <c r="E445" i="28"/>
  <c r="E436" i="28"/>
  <c r="E427" i="28"/>
  <c r="E418" i="28"/>
  <c r="E409" i="28"/>
  <c r="E399" i="28"/>
  <c r="E390" i="28"/>
  <c r="E381" i="28"/>
  <c r="E372" i="28"/>
  <c r="E363" i="28"/>
  <c r="E354" i="28"/>
  <c r="E345" i="28"/>
  <c r="E335" i="28"/>
  <c r="E326" i="28"/>
  <c r="E317" i="28"/>
  <c r="E308" i="28"/>
  <c r="E299" i="28"/>
  <c r="E290" i="28"/>
  <c r="E281" i="28"/>
  <c r="E271" i="28"/>
  <c r="E262" i="28"/>
  <c r="E253" i="28"/>
  <c r="E244" i="28"/>
  <c r="E235" i="28"/>
  <c r="E226" i="28"/>
  <c r="E217" i="28"/>
  <c r="E207" i="28"/>
  <c r="E198" i="28"/>
  <c r="E189" i="28"/>
  <c r="E180" i="28"/>
  <c r="E171" i="28"/>
  <c r="E162" i="28"/>
  <c r="E153" i="28"/>
  <c r="E143" i="28"/>
  <c r="E134" i="28"/>
  <c r="E125" i="28"/>
  <c r="E116" i="28"/>
  <c r="E107" i="28"/>
  <c r="E98" i="28"/>
  <c r="E89" i="28"/>
  <c r="E79" i="28"/>
  <c r="E70" i="28"/>
  <c r="E61" i="28"/>
  <c r="E52" i="28"/>
  <c r="E43" i="28"/>
  <c r="E34" i="28"/>
  <c r="E25" i="28"/>
  <c r="E17" i="28"/>
  <c r="E9" i="28"/>
  <c r="F498" i="28"/>
  <c r="F490" i="28"/>
  <c r="F482" i="28"/>
  <c r="F474" i="28"/>
  <c r="F466" i="28"/>
  <c r="F458" i="28"/>
  <c r="F450" i="28"/>
  <c r="F442" i="28"/>
  <c r="F434" i="28"/>
  <c r="F426" i="28"/>
  <c r="F418" i="28"/>
  <c r="F410" i="28"/>
  <c r="F402" i="28"/>
  <c r="F394" i="28"/>
  <c r="F386" i="28"/>
  <c r="F378" i="28"/>
  <c r="F370" i="28"/>
  <c r="F362" i="28"/>
  <c r="F354" i="28"/>
  <c r="F346" i="28"/>
  <c r="F338" i="28"/>
  <c r="F330" i="28"/>
  <c r="F322" i="28"/>
  <c r="F314" i="28"/>
  <c r="F306" i="28"/>
  <c r="F298" i="28"/>
  <c r="F290" i="28"/>
  <c r="F282" i="28"/>
  <c r="F274" i="28"/>
  <c r="F266" i="28"/>
  <c r="F258" i="28"/>
  <c r="F250" i="28"/>
  <c r="F242" i="28"/>
  <c r="F234" i="28"/>
  <c r="F226" i="28"/>
  <c r="F218" i="28"/>
  <c r="F210" i="28"/>
  <c r="F202" i="28"/>
  <c r="F194" i="28"/>
  <c r="F186" i="28"/>
  <c r="F178" i="28"/>
  <c r="F170" i="28"/>
  <c r="F162" i="28"/>
  <c r="F154" i="28"/>
  <c r="F146" i="28"/>
  <c r="F138" i="28"/>
  <c r="F130" i="28"/>
  <c r="F122" i="28"/>
  <c r="F114" i="28"/>
  <c r="F106" i="28"/>
  <c r="F98" i="28"/>
  <c r="F90" i="28"/>
  <c r="F82" i="28"/>
  <c r="F74" i="28"/>
  <c r="F66" i="28"/>
  <c r="F58" i="28"/>
  <c r="F50" i="28"/>
  <c r="F42" i="28"/>
  <c r="F34" i="28"/>
  <c r="F26" i="28"/>
  <c r="F18" i="28"/>
  <c r="F10" i="28"/>
  <c r="E489" i="28"/>
  <c r="E476" i="28"/>
  <c r="E465" i="28"/>
  <c r="E452" i="28"/>
  <c r="E439" i="28"/>
  <c r="E428" i="28"/>
  <c r="E415" i="28"/>
  <c r="E403" i="28"/>
  <c r="E391" i="28"/>
  <c r="E379" i="28"/>
  <c r="E366" i="28"/>
  <c r="E355" i="28"/>
  <c r="E342" i="28"/>
  <c r="E330" i="28"/>
  <c r="E318" i="28"/>
  <c r="E306" i="28"/>
  <c r="E293" i="28"/>
  <c r="E282" i="28"/>
  <c r="E269" i="28"/>
  <c r="E257" i="28"/>
  <c r="E245" i="28"/>
  <c r="E233" i="28"/>
  <c r="E220" i="28"/>
  <c r="E209" i="28"/>
  <c r="E498" i="28"/>
  <c r="E485" i="28"/>
  <c r="E474" i="28"/>
  <c r="E461" i="28"/>
  <c r="E449" i="28"/>
  <c r="E437" i="28"/>
  <c r="E425" i="28"/>
  <c r="E412" i="28"/>
  <c r="E401" i="28"/>
  <c r="E388" i="28"/>
  <c r="E375" i="28"/>
  <c r="E364" i="28"/>
  <c r="E351" i="28"/>
  <c r="E339" i="28"/>
  <c r="E327" i="28"/>
  <c r="E315" i="28"/>
  <c r="E302" i="28"/>
  <c r="E291" i="28"/>
  <c r="E278" i="28"/>
  <c r="E266" i="28"/>
  <c r="E254" i="28"/>
  <c r="E242" i="28"/>
  <c r="E229" i="28"/>
  <c r="E218" i="28"/>
  <c r="E205" i="28"/>
  <c r="E193" i="28"/>
  <c r="E181" i="28"/>
  <c r="E169" i="28"/>
  <c r="E156" i="28"/>
  <c r="E145" i="28"/>
  <c r="E495" i="28"/>
  <c r="E484" i="28"/>
  <c r="E471" i="28"/>
  <c r="E459" i="28"/>
  <c r="E447" i="28"/>
  <c r="E435" i="28"/>
  <c r="E422" i="28"/>
  <c r="E411" i="28"/>
  <c r="E398" i="28"/>
  <c r="E386" i="28"/>
  <c r="E374" i="28"/>
  <c r="E362" i="28"/>
  <c r="E349" i="28"/>
  <c r="E338" i="28"/>
  <c r="E325" i="28"/>
  <c r="E313" i="28"/>
  <c r="E301" i="28"/>
  <c r="E289" i="28"/>
  <c r="E276" i="28"/>
  <c r="E265" i="28"/>
  <c r="E252" i="28"/>
  <c r="E239" i="28"/>
  <c r="E228" i="28"/>
  <c r="E215" i="28"/>
  <c r="E203" i="28"/>
  <c r="E191" i="28"/>
  <c r="E179" i="28"/>
  <c r="E166" i="28"/>
  <c r="E155" i="28"/>
  <c r="E142" i="28"/>
  <c r="E130" i="28"/>
  <c r="E494" i="28"/>
  <c r="E483" i="28"/>
  <c r="E470" i="28"/>
  <c r="E458" i="28"/>
  <c r="E446" i="28"/>
  <c r="E434" i="28"/>
  <c r="E421" i="28"/>
  <c r="E410" i="28"/>
  <c r="E397" i="28"/>
  <c r="E385" i="28"/>
  <c r="E373" i="28"/>
  <c r="E361" i="28"/>
  <c r="E348" i="28"/>
  <c r="E337" i="28"/>
  <c r="E324" i="28"/>
  <c r="E311" i="28"/>
  <c r="E300" i="28"/>
  <c r="E287" i="28"/>
  <c r="E275" i="28"/>
  <c r="E263" i="28"/>
  <c r="E251" i="28"/>
  <c r="E238" i="28"/>
  <c r="E227" i="28"/>
  <c r="E214" i="28"/>
  <c r="E202" i="28"/>
  <c r="E190" i="28"/>
  <c r="E178" i="28"/>
  <c r="E165" i="28"/>
  <c r="E154" i="28"/>
  <c r="E141" i="28"/>
  <c r="E129" i="28"/>
  <c r="E493" i="28"/>
  <c r="E481" i="28"/>
  <c r="E468" i="28"/>
  <c r="E457" i="28"/>
  <c r="E444" i="28"/>
  <c r="E431" i="28"/>
  <c r="E420" i="28"/>
  <c r="E407" i="28"/>
  <c r="E395" i="28"/>
  <c r="E383" i="28"/>
  <c r="E371" i="28"/>
  <c r="E358" i="28"/>
  <c r="E347" i="28"/>
  <c r="E334" i="28"/>
  <c r="E322" i="28"/>
  <c r="E310" i="28"/>
  <c r="E298" i="28"/>
  <c r="E285" i="28"/>
  <c r="E274" i="28"/>
  <c r="E261" i="28"/>
  <c r="E249" i="28"/>
  <c r="E237" i="28"/>
  <c r="E225" i="28"/>
  <c r="E212" i="28"/>
  <c r="E201" i="28"/>
  <c r="E188" i="28"/>
  <c r="E175" i="28"/>
  <c r="E164" i="28"/>
  <c r="E151" i="28"/>
  <c r="E139" i="28"/>
  <c r="E127" i="28"/>
  <c r="E115" i="28"/>
  <c r="E492" i="28"/>
  <c r="E479" i="28"/>
  <c r="E467" i="28"/>
  <c r="E455" i="28"/>
  <c r="E443" i="28"/>
  <c r="E430" i="28"/>
  <c r="E419" i="28"/>
  <c r="E406" i="28"/>
  <c r="E394" i="28"/>
  <c r="E382" i="28"/>
  <c r="E370" i="28"/>
  <c r="E357" i="28"/>
  <c r="E346" i="28"/>
  <c r="E333" i="28"/>
  <c r="E321" i="28"/>
  <c r="E309" i="28"/>
  <c r="E297" i="28"/>
  <c r="E284" i="28"/>
  <c r="E475" i="28"/>
  <c r="E426" i="28"/>
  <c r="E377" i="28"/>
  <c r="E329" i="28"/>
  <c r="E279" i="28"/>
  <c r="E246" i="28"/>
  <c r="E211" i="28"/>
  <c r="E185" i="28"/>
  <c r="E161" i="28"/>
  <c r="E137" i="28"/>
  <c r="E119" i="28"/>
  <c r="E106" i="28"/>
  <c r="E93" i="28"/>
  <c r="E82" i="28"/>
  <c r="E69" i="28"/>
  <c r="E57" i="28"/>
  <c r="E45" i="28"/>
  <c r="E33" i="28"/>
  <c r="E21" i="28"/>
  <c r="E11" i="28"/>
  <c r="F497" i="28"/>
  <c r="F486" i="28"/>
  <c r="F476" i="28"/>
  <c r="F465" i="28"/>
  <c r="F454" i="28"/>
  <c r="F444" i="28"/>
  <c r="F433" i="28"/>
  <c r="F422" i="28"/>
  <c r="F412" i="28"/>
  <c r="F401" i="28"/>
  <c r="F390" i="28"/>
  <c r="F380" i="28"/>
  <c r="F369" i="28"/>
  <c r="F360" i="28"/>
  <c r="F351" i="28"/>
  <c r="F342" i="28"/>
  <c r="F333" i="28"/>
  <c r="F324" i="28"/>
  <c r="F315" i="28"/>
  <c r="F305" i="28"/>
  <c r="F296" i="28"/>
  <c r="F287" i="28"/>
  <c r="F278" i="28"/>
  <c r="F269" i="28"/>
  <c r="F260" i="28"/>
  <c r="F251" i="28"/>
  <c r="F241" i="28"/>
  <c r="F232" i="28"/>
  <c r="F223" i="28"/>
  <c r="F214" i="28"/>
  <c r="F205" i="28"/>
  <c r="F196" i="28"/>
  <c r="F187" i="28"/>
  <c r="F177" i="28"/>
  <c r="F168" i="28"/>
  <c r="F159" i="28"/>
  <c r="F150" i="28"/>
  <c r="F141" i="28"/>
  <c r="F132" i="28"/>
  <c r="F123" i="28"/>
  <c r="F113" i="28"/>
  <c r="F104" i="28"/>
  <c r="F95" i="28"/>
  <c r="F86" i="28"/>
  <c r="F77" i="28"/>
  <c r="F68" i="28"/>
  <c r="F59" i="28"/>
  <c r="F49" i="28"/>
  <c r="F40" i="28"/>
  <c r="F31" i="28"/>
  <c r="F22" i="28"/>
  <c r="F13" i="28"/>
  <c r="F4" i="28"/>
  <c r="E466" i="28"/>
  <c r="E417" i="28"/>
  <c r="E367" i="28"/>
  <c r="E319" i="28"/>
  <c r="E273" i="28"/>
  <c r="E243" i="28"/>
  <c r="E210" i="28"/>
  <c r="E183" i="28"/>
  <c r="E159" i="28"/>
  <c r="E135" i="28"/>
  <c r="E118" i="28"/>
  <c r="E105" i="28"/>
  <c r="E92" i="28"/>
  <c r="E81" i="28"/>
  <c r="E68" i="28"/>
  <c r="E55" i="28"/>
  <c r="E44" i="28"/>
  <c r="E31" i="28"/>
  <c r="E20" i="28"/>
  <c r="E10" i="28"/>
  <c r="F496" i="28"/>
  <c r="F485" i="28"/>
  <c r="F475" i="28"/>
  <c r="F464" i="28"/>
  <c r="F453" i="28"/>
  <c r="F443" i="28"/>
  <c r="F432" i="28"/>
  <c r="F421" i="28"/>
  <c r="F411" i="28"/>
  <c r="F400" i="28"/>
  <c r="F389" i="28"/>
  <c r="F379" i="28"/>
  <c r="F368" i="28"/>
  <c r="F359" i="28"/>
  <c r="F350" i="28"/>
  <c r="F341" i="28"/>
  <c r="F332" i="28"/>
  <c r="F323" i="28"/>
  <c r="F313" i="28"/>
  <c r="F304" i="28"/>
  <c r="F295" i="28"/>
  <c r="F286" i="28"/>
  <c r="F277" i="28"/>
  <c r="F268" i="28"/>
  <c r="F259" i="28"/>
  <c r="F249" i="28"/>
  <c r="F240" i="28"/>
  <c r="F231" i="28"/>
  <c r="F222" i="28"/>
  <c r="F213" i="28"/>
  <c r="F204" i="28"/>
  <c r="F195" i="28"/>
  <c r="F185" i="28"/>
  <c r="F176" i="28"/>
  <c r="F167" i="28"/>
  <c r="F158" i="28"/>
  <c r="F149" i="28"/>
  <c r="F140" i="28"/>
  <c r="F131" i="28"/>
  <c r="F121" i="28"/>
  <c r="F112" i="28"/>
  <c r="F103" i="28"/>
  <c r="F94" i="28"/>
  <c r="F85" i="28"/>
  <c r="F76" i="28"/>
  <c r="F67" i="28"/>
  <c r="F57" i="28"/>
  <c r="F48" i="28"/>
  <c r="F39" i="28"/>
  <c r="F30" i="28"/>
  <c r="F21" i="28"/>
  <c r="F12" i="28"/>
  <c r="E462" i="28"/>
  <c r="E413" i="28"/>
  <c r="E365" i="28"/>
  <c r="E316" i="28"/>
  <c r="E270" i="28"/>
  <c r="E236" i="28"/>
  <c r="E206" i="28"/>
  <c r="E182" i="28"/>
  <c r="E157" i="28"/>
  <c r="E133" i="28"/>
  <c r="E117" i="28"/>
  <c r="E102" i="28"/>
  <c r="E91" i="28"/>
  <c r="E78" i="28"/>
  <c r="E66" i="28"/>
  <c r="E54" i="28"/>
  <c r="E42" i="28"/>
  <c r="E29" i="28"/>
  <c r="E19" i="28"/>
  <c r="E8" i="28"/>
  <c r="F494" i="28"/>
  <c r="F484" i="28"/>
  <c r="F473" i="28"/>
  <c r="F462" i="28"/>
  <c r="F452" i="28"/>
  <c r="F441" i="28"/>
  <c r="F430" i="28"/>
  <c r="F420" i="28"/>
  <c r="F409" i="28"/>
  <c r="F398" i="28"/>
  <c r="F388" i="28"/>
  <c r="F377" i="28"/>
  <c r="F367" i="28"/>
  <c r="F358" i="28"/>
  <c r="F349" i="28"/>
  <c r="F340" i="28"/>
  <c r="F331" i="28"/>
  <c r="F321" i="28"/>
  <c r="F312" i="28"/>
  <c r="F303" i="28"/>
  <c r="F294" i="28"/>
  <c r="F285" i="28"/>
  <c r="F276" i="28"/>
  <c r="F267" i="28"/>
  <c r="F257" i="28"/>
  <c r="F248" i="28"/>
  <c r="F239" i="28"/>
  <c r="F230" i="28"/>
  <c r="F221" i="28"/>
  <c r="F212" i="28"/>
  <c r="F203" i="28"/>
  <c r="F193" i="28"/>
  <c r="F184" i="28"/>
  <c r="F175" i="28"/>
  <c r="F166" i="28"/>
  <c r="F157" i="28"/>
  <c r="F148" i="28"/>
  <c r="F139" i="28"/>
  <c r="F129" i="28"/>
  <c r="F120" i="28"/>
  <c r="F111" i="28"/>
  <c r="F102" i="28"/>
  <c r="F93" i="28"/>
  <c r="F84" i="28"/>
  <c r="F75" i="28"/>
  <c r="F65" i="28"/>
  <c r="F56" i="28"/>
  <c r="F47" i="28"/>
  <c r="F38" i="28"/>
  <c r="F29" i="28"/>
  <c r="F20" i="28"/>
  <c r="F11" i="28"/>
  <c r="E453" i="28"/>
  <c r="E404" i="28"/>
  <c r="E356" i="28"/>
  <c r="E307" i="28"/>
  <c r="E267" i="28"/>
  <c r="E234" i="28"/>
  <c r="E199" i="28"/>
  <c r="E174" i="28"/>
  <c r="E150" i="28"/>
  <c r="E132" i="28"/>
  <c r="E114" i="28"/>
  <c r="E101" i="28"/>
  <c r="E90" i="28"/>
  <c r="E77" i="28"/>
  <c r="E65" i="28"/>
  <c r="E53" i="28"/>
  <c r="E41" i="28"/>
  <c r="E28" i="28"/>
  <c r="E18" i="28"/>
  <c r="E7" i="28"/>
  <c r="F493" i="28"/>
  <c r="F483" i="28"/>
  <c r="F472" i="28"/>
  <c r="F461" i="28"/>
  <c r="F451" i="28"/>
  <c r="F440" i="28"/>
  <c r="F429" i="28"/>
  <c r="F419" i="28"/>
  <c r="F408" i="28"/>
  <c r="F397" i="28"/>
  <c r="F387" i="28"/>
  <c r="F376" i="28"/>
  <c r="F366" i="28"/>
  <c r="F357" i="28"/>
  <c r="F348" i="28"/>
  <c r="F339" i="28"/>
  <c r="F329" i="28"/>
  <c r="F320" i="28"/>
  <c r="F311" i="28"/>
  <c r="F302" i="28"/>
  <c r="F293" i="28"/>
  <c r="F284" i="28"/>
  <c r="F275" i="28"/>
  <c r="F265" i="28"/>
  <c r="F256" i="28"/>
  <c r="F247" i="28"/>
  <c r="F238" i="28"/>
  <c r="F229" i="28"/>
  <c r="F220" i="28"/>
  <c r="F211" i="28"/>
  <c r="F201" i="28"/>
  <c r="F192" i="28"/>
  <c r="F183" i="28"/>
  <c r="F174" i="28"/>
  <c r="F165" i="28"/>
  <c r="F156" i="28"/>
  <c r="F147" i="28"/>
  <c r="F137" i="28"/>
  <c r="F128" i="28"/>
  <c r="F119" i="28"/>
  <c r="F110" i="28"/>
  <c r="F101" i="28"/>
  <c r="F92" i="28"/>
  <c r="F83" i="28"/>
  <c r="F73" i="28"/>
  <c r="F64" i="28"/>
  <c r="F55" i="28"/>
  <c r="F46" i="28"/>
  <c r="F37" i="28"/>
  <c r="F28" i="28"/>
  <c r="F19" i="28"/>
  <c r="F9" i="28"/>
  <c r="E499" i="28"/>
  <c r="E450" i="28"/>
  <c r="E402" i="28"/>
  <c r="E353" i="28"/>
  <c r="E303" i="28"/>
  <c r="E260" i="28"/>
  <c r="E230" i="28"/>
  <c r="E197" i="28"/>
  <c r="E173" i="28"/>
  <c r="E148" i="28"/>
  <c r="E126" i="28"/>
  <c r="E111" i="28"/>
  <c r="E100" i="28"/>
  <c r="E87" i="28"/>
  <c r="E75" i="28"/>
  <c r="E63" i="28"/>
  <c r="E51" i="28"/>
  <c r="E38" i="28"/>
  <c r="E27" i="28"/>
  <c r="E16" i="28"/>
  <c r="E5" i="28"/>
  <c r="F492" i="28"/>
  <c r="F481" i="28"/>
  <c r="F470" i="28"/>
  <c r="F460" i="28"/>
  <c r="F449" i="28"/>
  <c r="F438" i="28"/>
  <c r="F428" i="28"/>
  <c r="F417" i="28"/>
  <c r="F406" i="28"/>
  <c r="F396" i="28"/>
  <c r="F385" i="28"/>
  <c r="F374" i="28"/>
  <c r="F365" i="28"/>
  <c r="F356" i="28"/>
  <c r="F347" i="28"/>
  <c r="F337" i="28"/>
  <c r="F328" i="28"/>
  <c r="F319" i="28"/>
  <c r="F310" i="28"/>
  <c r="F301" i="28"/>
  <c r="F292" i="28"/>
  <c r="F283" i="28"/>
  <c r="F273" i="28"/>
  <c r="F264" i="28"/>
  <c r="F255" i="28"/>
  <c r="F246" i="28"/>
  <c r="F237" i="28"/>
  <c r="F228" i="28"/>
  <c r="F219" i="28"/>
  <c r="F209" i="28"/>
  <c r="F200" i="28"/>
  <c r="F191" i="28"/>
  <c r="F182" i="28"/>
  <c r="F173" i="28"/>
  <c r="F164" i="28"/>
  <c r="F155" i="28"/>
  <c r="F145" i="28"/>
  <c r="F136" i="28"/>
  <c r="F127" i="28"/>
  <c r="F118" i="28"/>
  <c r="F109" i="28"/>
  <c r="F100" i="28"/>
  <c r="F91" i="28"/>
  <c r="F81" i="28"/>
  <c r="F72" i="28"/>
  <c r="F63" i="28"/>
  <c r="F54" i="28"/>
  <c r="F45" i="28"/>
  <c r="F36" i="28"/>
  <c r="F27" i="28"/>
  <c r="F17" i="28"/>
  <c r="F8" i="28"/>
  <c r="E490" i="28"/>
  <c r="E441" i="28"/>
  <c r="E393" i="28"/>
  <c r="E343" i="28"/>
  <c r="E294" i="28"/>
  <c r="E258" i="28"/>
  <c r="E223" i="28"/>
  <c r="E196" i="28"/>
  <c r="E172" i="28"/>
  <c r="E147" i="28"/>
  <c r="E124" i="28"/>
  <c r="E110" i="28"/>
  <c r="E99" i="28"/>
  <c r="E86" i="28"/>
  <c r="E74" i="28"/>
  <c r="E62" i="28"/>
  <c r="E50" i="28"/>
  <c r="E37" i="28"/>
  <c r="E26" i="28"/>
  <c r="E15" i="28"/>
  <c r="E4" i="28"/>
  <c r="F491" i="28"/>
  <c r="F480" i="28"/>
  <c r="F469" i="28"/>
  <c r="F459" i="28"/>
  <c r="F448" i="28"/>
  <c r="F437" i="28"/>
  <c r="F427" i="28"/>
  <c r="F416" i="28"/>
  <c r="F405" i="28"/>
  <c r="F395" i="28"/>
  <c r="F384" i="28"/>
  <c r="F373" i="28"/>
  <c r="F364" i="28"/>
  <c r="F355" i="28"/>
  <c r="F345" i="28"/>
  <c r="F336" i="28"/>
  <c r="F327" i="28"/>
  <c r="F318" i="28"/>
  <c r="F309" i="28"/>
  <c r="F300" i="28"/>
  <c r="F291" i="28"/>
  <c r="F281" i="28"/>
  <c r="F272" i="28"/>
  <c r="F263" i="28"/>
  <c r="F254" i="28"/>
  <c r="F245" i="28"/>
  <c r="F236" i="28"/>
  <c r="F227" i="28"/>
  <c r="F217" i="28"/>
  <c r="F208" i="28"/>
  <c r="F199" i="28"/>
  <c r="F190" i="28"/>
  <c r="F181" i="28"/>
  <c r="F172" i="28"/>
  <c r="F163" i="28"/>
  <c r="F153" i="28"/>
  <c r="F144" i="28"/>
  <c r="F135" i="28"/>
  <c r="F126" i="28"/>
  <c r="F117" i="28"/>
  <c r="F108" i="28"/>
  <c r="F99" i="28"/>
  <c r="F89" i="28"/>
  <c r="F80" i="28"/>
  <c r="F71" i="28"/>
  <c r="F62" i="28"/>
  <c r="F53" i="28"/>
  <c r="F44" i="28"/>
  <c r="F35" i="28"/>
  <c r="F25" i="28"/>
  <c r="F16" i="28"/>
  <c r="F7" i="28"/>
  <c r="E486" i="28"/>
  <c r="E438" i="28"/>
  <c r="E389" i="28"/>
  <c r="E340" i="28"/>
  <c r="E292" i="28"/>
  <c r="E255" i="28"/>
  <c r="E221" i="28"/>
  <c r="E194" i="28"/>
  <c r="E170" i="28"/>
  <c r="E146" i="28"/>
  <c r="E123" i="28"/>
  <c r="E109" i="28"/>
  <c r="E97" i="28"/>
  <c r="E84" i="28"/>
  <c r="E73" i="28"/>
  <c r="E60" i="28"/>
  <c r="E47" i="28"/>
  <c r="E36" i="28"/>
  <c r="E24" i="28"/>
  <c r="E13" i="28"/>
  <c r="F3" i="28"/>
  <c r="F489" i="28"/>
  <c r="F478" i="28"/>
  <c r="F468" i="28"/>
  <c r="F457" i="28"/>
  <c r="F446" i="28"/>
  <c r="F436" i="28"/>
  <c r="F425" i="28"/>
  <c r="F414" i="28"/>
  <c r="F404" i="28"/>
  <c r="F393" i="28"/>
  <c r="F382" i="28"/>
  <c r="F372" i="28"/>
  <c r="F363" i="28"/>
  <c r="F353" i="28"/>
  <c r="F344" i="28"/>
  <c r="F335" i="28"/>
  <c r="F326" i="28"/>
  <c r="F317" i="28"/>
  <c r="F308" i="28"/>
  <c r="F299" i="28"/>
  <c r="F289" i="28"/>
  <c r="F280" i="28"/>
  <c r="F271" i="28"/>
  <c r="F262" i="28"/>
  <c r="F253" i="28"/>
  <c r="F244" i="28"/>
  <c r="F235" i="28"/>
  <c r="F225" i="28"/>
  <c r="F216" i="28"/>
  <c r="F207" i="28"/>
  <c r="F198" i="28"/>
  <c r="F189" i="28"/>
  <c r="F180" i="28"/>
  <c r="F171" i="28"/>
  <c r="F161" i="28"/>
  <c r="F152" i="28"/>
  <c r="F143" i="28"/>
  <c r="F134" i="28"/>
  <c r="F125" i="28"/>
  <c r="F116" i="28"/>
  <c r="F107" i="28"/>
  <c r="F97" i="28"/>
  <c r="F88" i="28"/>
  <c r="F79" i="28"/>
  <c r="F70" i="28"/>
  <c r="F61" i="28"/>
  <c r="F52" i="28"/>
  <c r="F43" i="28"/>
  <c r="F33" i="28"/>
  <c r="F24" i="28"/>
  <c r="F15" i="28"/>
  <c r="F6" i="28"/>
  <c r="E477" i="28"/>
  <c r="E429" i="28"/>
  <c r="E380" i="28"/>
  <c r="E331" i="28"/>
  <c r="E283" i="28"/>
  <c r="E247" i="28"/>
  <c r="E219" i="28"/>
  <c r="E187" i="28"/>
  <c r="E163" i="28"/>
  <c r="E138" i="28"/>
  <c r="E121" i="28"/>
  <c r="E108" i="28"/>
  <c r="E95" i="28"/>
  <c r="E83" i="28"/>
  <c r="E71" i="28"/>
  <c r="E59" i="28"/>
  <c r="E46" i="28"/>
  <c r="E35" i="28"/>
  <c r="E23" i="28"/>
  <c r="E12" i="28"/>
  <c r="F499" i="28"/>
  <c r="F488" i="28"/>
  <c r="F477" i="28"/>
  <c r="F467" i="28"/>
  <c r="F456" i="28"/>
  <c r="F445" i="28"/>
  <c r="F435" i="28"/>
  <c r="F424" i="28"/>
  <c r="F413" i="28"/>
  <c r="F403" i="28"/>
  <c r="F392" i="28"/>
  <c r="F381" i="28"/>
  <c r="F371" i="28"/>
  <c r="F361" i="28"/>
  <c r="F352" i="28"/>
  <c r="F343" i="28"/>
  <c r="F334" i="28"/>
  <c r="F325" i="28"/>
  <c r="F316" i="28"/>
  <c r="F307" i="28"/>
  <c r="F297" i="28"/>
  <c r="F288" i="28"/>
  <c r="F279" i="28"/>
  <c r="F270" i="28"/>
  <c r="F261" i="28"/>
  <c r="F252" i="28"/>
  <c r="F243" i="28"/>
  <c r="F233" i="28"/>
  <c r="F224" i="28"/>
  <c r="F215" i="28"/>
  <c r="F206" i="28"/>
  <c r="F197" i="28"/>
  <c r="F188" i="28"/>
  <c r="F179" i="28"/>
  <c r="F169" i="28"/>
  <c r="F160" i="28"/>
  <c r="F151" i="28"/>
  <c r="F142" i="28"/>
  <c r="F133" i="28"/>
  <c r="F124" i="28"/>
  <c r="F115" i="28"/>
  <c r="F105" i="28"/>
  <c r="F96" i="28"/>
  <c r="F87" i="28"/>
  <c r="F78" i="28"/>
  <c r="F69" i="28"/>
  <c r="F60" i="28"/>
  <c r="F51" i="28"/>
  <c r="F41" i="28"/>
  <c r="F32" i="28"/>
  <c r="F23" i="28"/>
  <c r="F14" i="28"/>
  <c r="F5" i="28"/>
  <c r="E335" i="38"/>
  <c r="D335" i="38"/>
  <c r="F335" i="38"/>
  <c r="D143" i="38"/>
  <c r="F143" i="38"/>
  <c r="E143" i="38"/>
  <c r="E129" i="38"/>
  <c r="F129" i="38"/>
  <c r="D129" i="38"/>
  <c r="D199" i="38"/>
  <c r="E199" i="38"/>
  <c r="F199" i="38"/>
  <c r="E436" i="38"/>
  <c r="F436" i="38"/>
  <c r="D436" i="38"/>
  <c r="D404" i="38"/>
  <c r="F404" i="38"/>
  <c r="E404" i="38"/>
  <c r="E134" i="38"/>
  <c r="D134" i="38"/>
  <c r="F134" i="38"/>
  <c r="D339" i="36"/>
  <c r="D313" i="38"/>
  <c r="E313" i="38"/>
  <c r="F313" i="38"/>
  <c r="E357" i="38"/>
  <c r="F357" i="38"/>
  <c r="D357" i="38"/>
  <c r="D281" i="38"/>
  <c r="E281" i="38"/>
  <c r="F281" i="38"/>
  <c r="F61" i="38"/>
  <c r="E61" i="38"/>
  <c r="D61" i="38"/>
  <c r="E95" i="38"/>
  <c r="D95" i="38"/>
  <c r="F95" i="38"/>
  <c r="E318" i="38"/>
  <c r="F318" i="38"/>
  <c r="D318" i="38"/>
  <c r="D325" i="38"/>
  <c r="E325" i="38"/>
  <c r="F325" i="38"/>
  <c r="D54" i="36"/>
  <c r="F488" i="38"/>
  <c r="D43" i="38"/>
  <c r="E43" i="38"/>
  <c r="F43" i="38"/>
  <c r="E327" i="38"/>
  <c r="D327" i="38"/>
  <c r="F327" i="38"/>
  <c r="E67" i="38"/>
  <c r="F67" i="38"/>
  <c r="D67" i="38"/>
  <c r="E256" i="38"/>
  <c r="F256" i="38"/>
  <c r="F309" i="38"/>
  <c r="E309" i="38"/>
  <c r="D309" i="38"/>
  <c r="E51" i="38"/>
  <c r="D51" i="38"/>
  <c r="F51" i="38"/>
  <c r="D437" i="38"/>
  <c r="F437" i="38"/>
  <c r="E437" i="38"/>
  <c r="D158" i="38"/>
  <c r="E158" i="38"/>
  <c r="F158" i="38"/>
  <c r="E365" i="38"/>
  <c r="F365" i="38"/>
  <c r="D365" i="38"/>
  <c r="D414" i="38"/>
  <c r="E414" i="38"/>
  <c r="F414" i="38"/>
  <c r="D142" i="38"/>
  <c r="E142" i="38"/>
  <c r="F142" i="38"/>
  <c r="E251" i="38"/>
  <c r="F251" i="38"/>
  <c r="D251" i="38"/>
  <c r="D363" i="38"/>
  <c r="F363" i="38"/>
  <c r="E228" i="38"/>
  <c r="F114" i="38"/>
  <c r="E114" i="38"/>
  <c r="D114" i="38"/>
  <c r="F400" i="38"/>
  <c r="D400" i="38"/>
  <c r="E400" i="38"/>
  <c r="E150" i="38"/>
  <c r="D150" i="38"/>
  <c r="F150" i="38"/>
  <c r="E469" i="38"/>
  <c r="F469" i="38"/>
  <c r="D469" i="38"/>
  <c r="D334" i="38"/>
  <c r="F334" i="38"/>
  <c r="E334" i="38"/>
  <c r="E257" i="38"/>
  <c r="D257" i="38"/>
  <c r="F257" i="38"/>
  <c r="E149" i="38"/>
  <c r="F149" i="38"/>
  <c r="D149" i="38"/>
  <c r="E362" i="38"/>
  <c r="D362" i="38"/>
  <c r="F362" i="38"/>
  <c r="D360" i="38"/>
  <c r="F360" i="38"/>
  <c r="E360" i="38"/>
  <c r="E190" i="38"/>
  <c r="F190" i="38"/>
  <c r="D190" i="38"/>
  <c r="D135" i="36"/>
  <c r="D381" i="38"/>
  <c r="F381" i="38"/>
  <c r="E381" i="38"/>
  <c r="F221" i="38"/>
  <c r="E221" i="38"/>
  <c r="D221" i="38"/>
  <c r="E272" i="38"/>
  <c r="F272" i="38"/>
  <c r="D272" i="38"/>
  <c r="F237" i="38"/>
  <c r="D237" i="38"/>
  <c r="E237" i="38"/>
  <c r="E86" i="38"/>
  <c r="D86" i="38"/>
  <c r="F86" i="38"/>
  <c r="F440" i="38"/>
  <c r="D440" i="38"/>
  <c r="E440" i="38"/>
  <c r="E422" i="38"/>
  <c r="F422" i="38"/>
  <c r="D422" i="38"/>
  <c r="E49" i="38"/>
  <c r="F49" i="38"/>
  <c r="D49" i="38"/>
  <c r="E166" i="38"/>
  <c r="D166" i="38"/>
  <c r="F166" i="38"/>
  <c r="F21" i="38"/>
  <c r="E21" i="38"/>
  <c r="D21" i="38"/>
  <c r="D378" i="38"/>
  <c r="E378" i="38"/>
  <c r="F378" i="38"/>
  <c r="F337" i="38"/>
  <c r="E337" i="38"/>
  <c r="D337" i="38"/>
  <c r="E262" i="38"/>
  <c r="D262" i="38"/>
  <c r="F262" i="38"/>
  <c r="D150" i="36"/>
  <c r="D389" i="28"/>
  <c r="D454" i="28"/>
  <c r="D448" i="28"/>
  <c r="D445" i="28"/>
  <c r="D475" i="28"/>
  <c r="D432" i="28"/>
  <c r="D487" i="28"/>
  <c r="D495" i="28"/>
  <c r="D484" i="28"/>
  <c r="D414" i="28"/>
  <c r="D422" i="28"/>
  <c r="D470" i="28"/>
  <c r="D367" i="28"/>
  <c r="D297" i="28"/>
  <c r="D314" i="28"/>
  <c r="D207" i="28"/>
  <c r="D99" i="28"/>
  <c r="D197" i="28"/>
  <c r="D12" i="28"/>
  <c r="D395" i="28"/>
  <c r="D237" i="28"/>
  <c r="D295" i="28"/>
  <c r="D225" i="28"/>
  <c r="D136" i="28"/>
  <c r="D93" i="28"/>
  <c r="D6" i="28"/>
  <c r="D310" i="28"/>
  <c r="D229" i="28"/>
  <c r="D312" i="28"/>
  <c r="D160" i="28"/>
  <c r="D137" i="28"/>
  <c r="D29" i="28"/>
  <c r="D379" i="28"/>
  <c r="D304" i="28"/>
  <c r="D298" i="28"/>
  <c r="D85" i="28"/>
  <c r="D70" i="28"/>
  <c r="D26" i="28"/>
  <c r="D484" i="36"/>
  <c r="D285" i="28"/>
  <c r="D343" i="28"/>
  <c r="D344" i="28"/>
  <c r="D129" i="28"/>
  <c r="D106" i="28"/>
  <c r="D68" i="28"/>
  <c r="D478" i="36"/>
  <c r="D340" i="28"/>
  <c r="D359" i="28"/>
  <c r="D296" i="28"/>
  <c r="D184" i="28"/>
  <c r="D161" i="28"/>
  <c r="D22" i="28"/>
  <c r="D469" i="36"/>
  <c r="D335" i="28"/>
  <c r="D357" i="28"/>
  <c r="D248" i="28"/>
  <c r="D118" i="28"/>
  <c r="D88" i="28"/>
  <c r="D67" i="28"/>
  <c r="D386" i="28"/>
  <c r="D345" i="28"/>
  <c r="D245" i="28"/>
  <c r="D144" i="28"/>
  <c r="D165" i="28"/>
  <c r="D86" i="28"/>
  <c r="D464" i="36"/>
  <c r="D419" i="36"/>
  <c r="D342" i="36"/>
  <c r="D273" i="36"/>
  <c r="D437" i="36"/>
  <c r="D322" i="36"/>
  <c r="D335" i="36"/>
  <c r="D223" i="36"/>
  <c r="D494" i="36"/>
  <c r="D410" i="36"/>
  <c r="D27" i="36"/>
  <c r="D435" i="36"/>
  <c r="D344" i="36"/>
  <c r="D218" i="36"/>
  <c r="D429" i="36"/>
  <c r="D386" i="36"/>
  <c r="D295" i="36"/>
  <c r="D404" i="36"/>
  <c r="D355" i="36"/>
  <c r="D409" i="36"/>
  <c r="D254" i="36"/>
  <c r="D402" i="36"/>
  <c r="D353" i="36"/>
  <c r="D286" i="36"/>
  <c r="D145" i="36"/>
  <c r="D397" i="36"/>
  <c r="D291" i="36"/>
  <c r="D201" i="36"/>
  <c r="D111" i="36"/>
  <c r="D13" i="36"/>
  <c r="D4" i="36"/>
  <c r="D137" i="36"/>
  <c r="D197" i="36"/>
  <c r="D129" i="36"/>
  <c r="D107" i="36"/>
  <c r="D347" i="36"/>
  <c r="D268" i="36"/>
  <c r="D136" i="36"/>
  <c r="D19" i="36"/>
  <c r="D75" i="36"/>
  <c r="D163" i="36"/>
  <c r="D64" i="36"/>
  <c r="D192" i="36"/>
  <c r="D63" i="36"/>
  <c r="D10" i="36"/>
  <c r="D142" i="36"/>
  <c r="D224" i="36"/>
  <c r="D483" i="36"/>
  <c r="D130" i="36"/>
  <c r="D32" i="36"/>
  <c r="E48" i="38"/>
  <c r="D48" i="38"/>
  <c r="F48" i="38"/>
  <c r="E68" i="38"/>
  <c r="F68" i="38"/>
  <c r="D68" i="38"/>
  <c r="E319" i="38"/>
  <c r="F319" i="38"/>
  <c r="D319" i="38"/>
  <c r="D47" i="38"/>
  <c r="F47" i="38"/>
  <c r="E47" i="38"/>
  <c r="F430" i="38"/>
  <c r="D430" i="38"/>
  <c r="E430" i="38"/>
  <c r="E20" i="38"/>
  <c r="F20" i="38"/>
  <c r="D20" i="38"/>
  <c r="D486" i="38"/>
  <c r="E486" i="38"/>
  <c r="F486" i="38"/>
  <c r="F165" i="38"/>
  <c r="D165" i="38"/>
  <c r="E165" i="38"/>
  <c r="C79" i="36"/>
  <c r="B79" i="36" s="1"/>
  <c r="C129" i="36"/>
  <c r="B129" i="36" s="1"/>
  <c r="C147" i="36"/>
  <c r="B147" i="36" s="1"/>
  <c r="C53" i="36"/>
  <c r="B53" i="36" s="1"/>
  <c r="C117" i="36"/>
  <c r="B117" i="36" s="1"/>
  <c r="C238" i="36"/>
  <c r="B238" i="36" s="1"/>
  <c r="C221" i="36"/>
  <c r="B221" i="36" s="1"/>
  <c r="C184" i="36"/>
  <c r="B184" i="36" s="1"/>
  <c r="C230" i="36"/>
  <c r="B230" i="36" s="1"/>
  <c r="C24" i="36"/>
  <c r="B24" i="36" s="1"/>
  <c r="C14" i="36"/>
  <c r="B14" i="36" s="1"/>
  <c r="C22" i="36"/>
  <c r="B22" i="36" s="1"/>
  <c r="C150" i="36"/>
  <c r="B150" i="36" s="1"/>
  <c r="C127" i="36"/>
  <c r="B127" i="36" s="1"/>
  <c r="C25" i="36"/>
  <c r="B25" i="36" s="1"/>
  <c r="C72" i="36"/>
  <c r="B72" i="36" s="1"/>
  <c r="C74" i="36"/>
  <c r="B74" i="36" s="1"/>
  <c r="C92" i="36"/>
  <c r="B92" i="36" s="1"/>
  <c r="C113" i="36"/>
  <c r="B113" i="36" s="1"/>
  <c r="C78" i="36"/>
  <c r="B78" i="36" s="1"/>
  <c r="C142" i="36"/>
  <c r="B142" i="36" s="1"/>
  <c r="C64" i="36"/>
  <c r="B64" i="36" s="1"/>
  <c r="C194" i="36"/>
  <c r="B194" i="36" s="1"/>
  <c r="C212" i="36"/>
  <c r="B212" i="36" s="1"/>
  <c r="C9" i="36"/>
  <c r="B9" i="36" s="1"/>
  <c r="C44" i="36"/>
  <c r="B44" i="36" s="1"/>
  <c r="C33" i="36"/>
  <c r="B33" i="36" s="1"/>
  <c r="C19" i="36"/>
  <c r="B19" i="36" s="1"/>
  <c r="C89" i="36"/>
  <c r="B89" i="36" s="1"/>
  <c r="C102" i="36"/>
  <c r="B102" i="36" s="1"/>
  <c r="C47" i="36"/>
  <c r="B47" i="36" s="1"/>
  <c r="C58" i="36"/>
  <c r="B58" i="36" s="1"/>
  <c r="C76" i="36"/>
  <c r="B76" i="36" s="1"/>
  <c r="C97" i="36"/>
  <c r="B97" i="36" s="1"/>
  <c r="C154" i="36"/>
  <c r="B154" i="36" s="1"/>
  <c r="C27" i="36"/>
  <c r="B27" i="36" s="1"/>
  <c r="C101" i="36"/>
  <c r="B101" i="36" s="1"/>
  <c r="C259" i="36"/>
  <c r="B259" i="36" s="1"/>
  <c r="C235" i="36"/>
  <c r="B235" i="36" s="1"/>
  <c r="C119" i="36"/>
  <c r="B119" i="36" s="1"/>
  <c r="C200" i="36"/>
  <c r="B200" i="36" s="1"/>
  <c r="C237" i="36"/>
  <c r="B237" i="36" s="1"/>
  <c r="C177" i="36"/>
  <c r="B177" i="36" s="1"/>
  <c r="C195" i="36"/>
  <c r="B195" i="36" s="1"/>
  <c r="C249" i="36"/>
  <c r="B249" i="36" s="1"/>
  <c r="C272" i="36"/>
  <c r="B272" i="36" s="1"/>
  <c r="C160" i="36"/>
  <c r="B160" i="36" s="1"/>
  <c r="C208" i="36"/>
  <c r="B208" i="36" s="1"/>
  <c r="C269" i="36"/>
  <c r="B269" i="36" s="1"/>
  <c r="C323" i="36"/>
  <c r="B323" i="36" s="1"/>
  <c r="C219" i="36"/>
  <c r="B219" i="36" s="1"/>
  <c r="C281" i="36"/>
  <c r="B281" i="36" s="1"/>
  <c r="C152" i="36"/>
  <c r="B152" i="36" s="1"/>
  <c r="C189" i="36"/>
  <c r="B189" i="36" s="1"/>
  <c r="C228" i="36"/>
  <c r="B228" i="36" s="1"/>
  <c r="C264" i="36"/>
  <c r="B264" i="36" s="1"/>
  <c r="C169" i="36"/>
  <c r="B169" i="36" s="1"/>
  <c r="C240" i="36"/>
  <c r="B240" i="36" s="1"/>
  <c r="C266" i="36"/>
  <c r="B266" i="36" s="1"/>
  <c r="C273" i="36"/>
  <c r="B273" i="36" s="1"/>
  <c r="C135" i="36"/>
  <c r="B135" i="36" s="1"/>
  <c r="C179" i="36"/>
  <c r="B179" i="36" s="1"/>
  <c r="C218" i="36"/>
  <c r="B218" i="36" s="1"/>
  <c r="C251" i="36"/>
  <c r="B251" i="36" s="1"/>
  <c r="C277" i="36"/>
  <c r="B277" i="36" s="1"/>
  <c r="C190" i="36"/>
  <c r="B190" i="36" s="1"/>
  <c r="C291" i="36"/>
  <c r="B291" i="36" s="1"/>
  <c r="C55" i="36"/>
  <c r="B55" i="36" s="1"/>
  <c r="C52" i="36"/>
  <c r="B52" i="36" s="1"/>
  <c r="C98" i="36"/>
  <c r="B98" i="36" s="1"/>
  <c r="C121" i="36"/>
  <c r="B121" i="36" s="1"/>
  <c r="C86" i="36"/>
  <c r="B86" i="36" s="1"/>
  <c r="C63" i="36"/>
  <c r="B63" i="36" s="1"/>
  <c r="C104" i="36"/>
  <c r="B104" i="36" s="1"/>
  <c r="C65" i="36"/>
  <c r="B65" i="36" s="1"/>
  <c r="C83" i="36"/>
  <c r="B83" i="36" s="1"/>
  <c r="C122" i="36"/>
  <c r="B122" i="36" s="1"/>
  <c r="C140" i="36"/>
  <c r="B140" i="36" s="1"/>
  <c r="C46" i="36"/>
  <c r="B46" i="36" s="1"/>
  <c r="C110" i="36"/>
  <c r="B110" i="36" s="1"/>
  <c r="C29" i="36"/>
  <c r="B29" i="36" s="1"/>
  <c r="C96" i="36"/>
  <c r="B96" i="36" s="1"/>
  <c r="C71" i="36"/>
  <c r="B71" i="36" s="1"/>
  <c r="C185" i="36"/>
  <c r="B185" i="36" s="1"/>
  <c r="C203" i="36"/>
  <c r="B203" i="36" s="1"/>
  <c r="C39" i="36"/>
  <c r="B39" i="36" s="1"/>
  <c r="C38" i="36"/>
  <c r="B38" i="36" s="1"/>
  <c r="C100" i="36"/>
  <c r="B100" i="36" s="1"/>
  <c r="C123" i="36"/>
  <c r="B123" i="36" s="1"/>
  <c r="C146" i="36"/>
  <c r="B146" i="36" s="1"/>
  <c r="C16" i="36"/>
  <c r="B16" i="36" s="1"/>
  <c r="C166" i="36"/>
  <c r="B166" i="36" s="1"/>
  <c r="C111" i="36"/>
  <c r="B111" i="36" s="1"/>
  <c r="C56" i="36"/>
  <c r="B56" i="36" s="1"/>
  <c r="C8" i="36"/>
  <c r="B8" i="36" s="1"/>
  <c r="C10" i="36"/>
  <c r="B10" i="36" s="1"/>
  <c r="C5" i="36"/>
  <c r="B5" i="36" s="1"/>
  <c r="C82" i="36"/>
  <c r="B82" i="36" s="1"/>
  <c r="C148" i="36"/>
  <c r="B148" i="36" s="1"/>
  <c r="C118" i="36"/>
  <c r="B118" i="36" s="1"/>
  <c r="C159" i="36"/>
  <c r="B159" i="36" s="1"/>
  <c r="C145" i="36"/>
  <c r="B145" i="36" s="1"/>
  <c r="C163" i="36"/>
  <c r="B163" i="36" s="1"/>
  <c r="C94" i="36"/>
  <c r="B94" i="36" s="1"/>
  <c r="C158" i="36"/>
  <c r="B158" i="36" s="1"/>
  <c r="C231" i="36"/>
  <c r="B231" i="36" s="1"/>
  <c r="C106" i="36"/>
  <c r="B106" i="36" s="1"/>
  <c r="C133" i="36"/>
  <c r="B133" i="36" s="1"/>
  <c r="C103" i="36"/>
  <c r="B103" i="36" s="1"/>
  <c r="C204" i="36"/>
  <c r="B204" i="36" s="1"/>
  <c r="C239" i="36"/>
  <c r="B239" i="36" s="1"/>
  <c r="C229" i="36"/>
  <c r="B229" i="36" s="1"/>
  <c r="C176" i="36"/>
  <c r="B176" i="36" s="1"/>
  <c r="C262" i="36"/>
  <c r="B262" i="36" s="1"/>
  <c r="C349" i="36"/>
  <c r="B349" i="36" s="1"/>
  <c r="C406" i="36"/>
  <c r="B406" i="36" s="1"/>
  <c r="C420" i="36"/>
  <c r="B420" i="36" s="1"/>
  <c r="C325" i="36"/>
  <c r="B325" i="36" s="1"/>
  <c r="C375" i="36"/>
  <c r="B375" i="36" s="1"/>
  <c r="C301" i="36"/>
  <c r="B301" i="36" s="1"/>
  <c r="C351" i="36"/>
  <c r="B351" i="36" s="1"/>
  <c r="C313" i="36"/>
  <c r="B313" i="36" s="1"/>
  <c r="C384" i="36"/>
  <c r="B384" i="36" s="1"/>
  <c r="C296" i="36"/>
  <c r="B296" i="36" s="1"/>
  <c r="C419" i="36"/>
  <c r="B419" i="36" s="1"/>
  <c r="C298" i="36"/>
  <c r="B298" i="36" s="1"/>
  <c r="C329" i="36"/>
  <c r="B329" i="36" s="1"/>
  <c r="C421" i="36"/>
  <c r="B421" i="36" s="1"/>
  <c r="C305" i="36"/>
  <c r="B305" i="36" s="1"/>
  <c r="C397" i="36"/>
  <c r="B397" i="36" s="1"/>
  <c r="C302" i="36"/>
  <c r="B302" i="36" s="1"/>
  <c r="C373" i="36"/>
  <c r="B373" i="36" s="1"/>
  <c r="C423" i="36"/>
  <c r="B423" i="36" s="1"/>
  <c r="C446" i="36"/>
  <c r="B446" i="36" s="1"/>
  <c r="C485" i="36"/>
  <c r="B485" i="36" s="1"/>
  <c r="C467" i="36"/>
  <c r="B467" i="36" s="1"/>
  <c r="C124" i="36"/>
  <c r="B124" i="36" s="1"/>
  <c r="C178" i="36"/>
  <c r="B178" i="36" s="1"/>
  <c r="C252" i="36"/>
  <c r="B252" i="36" s="1"/>
  <c r="C173" i="36"/>
  <c r="B173" i="36" s="1"/>
  <c r="C205" i="36"/>
  <c r="B205" i="36" s="1"/>
  <c r="C233" i="36"/>
  <c r="B233" i="36" s="1"/>
  <c r="C268" i="36"/>
  <c r="B268" i="36" s="1"/>
  <c r="C244" i="36"/>
  <c r="B244" i="36" s="1"/>
  <c r="C20" i="36"/>
  <c r="B20" i="36" s="1"/>
  <c r="C209" i="36"/>
  <c r="B209" i="36" s="1"/>
  <c r="C282" i="36"/>
  <c r="B282" i="36" s="1"/>
  <c r="C206" i="36"/>
  <c r="B206" i="36" s="1"/>
  <c r="C246" i="36"/>
  <c r="B246" i="36" s="1"/>
  <c r="C183" i="36"/>
  <c r="B183" i="36" s="1"/>
  <c r="C293" i="36"/>
  <c r="B293" i="36" s="1"/>
  <c r="C385" i="36"/>
  <c r="B385" i="36" s="1"/>
  <c r="C304" i="36"/>
  <c r="B304" i="36" s="1"/>
  <c r="C382" i="36"/>
  <c r="B382" i="36" s="1"/>
  <c r="C396" i="36"/>
  <c r="B396" i="36" s="1"/>
  <c r="C374" i="36"/>
  <c r="B374" i="36" s="1"/>
  <c r="C400" i="36"/>
  <c r="B400" i="36" s="1"/>
  <c r="C376" i="36"/>
  <c r="B376" i="36" s="1"/>
  <c r="C352" i="36"/>
  <c r="B352" i="36" s="1"/>
  <c r="C455" i="36"/>
  <c r="B455" i="36" s="1"/>
  <c r="C187" i="36"/>
  <c r="B187" i="36" s="1"/>
  <c r="C214" i="36"/>
  <c r="B214" i="36" s="1"/>
  <c r="C257" i="36"/>
  <c r="B257" i="36" s="1"/>
  <c r="C216" i="36"/>
  <c r="B216" i="36" s="1"/>
  <c r="C186" i="36"/>
  <c r="B186" i="36" s="1"/>
  <c r="C199" i="36"/>
  <c r="B199" i="36" s="1"/>
  <c r="C267" i="36"/>
  <c r="B267" i="36" s="1"/>
  <c r="C241" i="36"/>
  <c r="B241" i="36" s="1"/>
  <c r="C328" i="36"/>
  <c r="B328" i="36" s="1"/>
  <c r="C354" i="36"/>
  <c r="B354" i="36" s="1"/>
  <c r="C361" i="36"/>
  <c r="B361" i="36" s="1"/>
  <c r="C358" i="36"/>
  <c r="B358" i="36" s="1"/>
  <c r="C315" i="36"/>
  <c r="B315" i="36" s="1"/>
  <c r="C341" i="36"/>
  <c r="B341" i="36" s="1"/>
  <c r="C391" i="36"/>
  <c r="B391" i="36" s="1"/>
  <c r="C410" i="36"/>
  <c r="B410" i="36" s="1"/>
  <c r="C303" i="36"/>
  <c r="B303" i="36" s="1"/>
  <c r="C322" i="36"/>
  <c r="B322" i="36" s="1"/>
  <c r="C353" i="36"/>
  <c r="B353" i="36" s="1"/>
  <c r="C424" i="36"/>
  <c r="B424" i="36" s="1"/>
  <c r="C300" i="36"/>
  <c r="B300" i="36" s="1"/>
  <c r="C331" i="36"/>
  <c r="B331" i="36" s="1"/>
  <c r="C407" i="36"/>
  <c r="B407" i="36" s="1"/>
  <c r="C426" i="36"/>
  <c r="B426" i="36" s="1"/>
  <c r="C307" i="36"/>
  <c r="B307" i="36" s="1"/>
  <c r="C433" i="36"/>
  <c r="B433" i="36" s="1"/>
  <c r="C430" i="36"/>
  <c r="B430" i="36" s="1"/>
  <c r="C165" i="36"/>
  <c r="B165" i="36" s="1"/>
  <c r="C196" i="36"/>
  <c r="B196" i="36" s="1"/>
  <c r="C182" i="36"/>
  <c r="B182" i="36" s="1"/>
  <c r="C175" i="36"/>
  <c r="B175" i="36" s="1"/>
  <c r="C223" i="36"/>
  <c r="B223" i="36" s="1"/>
  <c r="C188" i="36"/>
  <c r="B188" i="36" s="1"/>
  <c r="C211" i="36"/>
  <c r="B211" i="36" s="1"/>
  <c r="C256" i="36"/>
  <c r="B256" i="36" s="1"/>
  <c r="C289" i="36"/>
  <c r="B289" i="36" s="1"/>
  <c r="C234" i="36"/>
  <c r="B234" i="36" s="1"/>
  <c r="C192" i="36"/>
  <c r="B192" i="36" s="1"/>
  <c r="C387" i="36"/>
  <c r="B387" i="36" s="1"/>
  <c r="C311" i="36"/>
  <c r="B311" i="36" s="1"/>
  <c r="C306" i="36"/>
  <c r="B306" i="36" s="1"/>
  <c r="C337" i="36"/>
  <c r="B337" i="36" s="1"/>
  <c r="C320" i="36"/>
  <c r="B320" i="36" s="1"/>
  <c r="C355" i="36"/>
  <c r="B355" i="36" s="1"/>
  <c r="C357" i="36"/>
  <c r="B357" i="36" s="1"/>
  <c r="C333" i="36"/>
  <c r="B333" i="36" s="1"/>
  <c r="C383" i="36"/>
  <c r="B383" i="36" s="1"/>
  <c r="C309" i="36"/>
  <c r="B309" i="36" s="1"/>
  <c r="C359" i="36"/>
  <c r="B359" i="36" s="1"/>
  <c r="C378" i="36"/>
  <c r="B378" i="36" s="1"/>
  <c r="C409" i="36"/>
  <c r="B409" i="36" s="1"/>
  <c r="C457" i="36"/>
  <c r="B457" i="36" s="1"/>
  <c r="C488" i="36"/>
  <c r="B488" i="36" s="1"/>
  <c r="C454" i="36"/>
  <c r="B454" i="36" s="1"/>
  <c r="C489" i="36"/>
  <c r="B489" i="36" s="1"/>
  <c r="C436" i="36"/>
  <c r="B436" i="36" s="1"/>
  <c r="C48" i="36"/>
  <c r="B48" i="36" s="1"/>
  <c r="C283" i="36"/>
  <c r="B283" i="36" s="1"/>
  <c r="C236" i="36"/>
  <c r="B236" i="36" s="1"/>
  <c r="C279" i="36"/>
  <c r="B279" i="36" s="1"/>
  <c r="C144" i="36"/>
  <c r="B144" i="36" s="1"/>
  <c r="C248" i="36"/>
  <c r="B248" i="36" s="1"/>
  <c r="C356" i="36"/>
  <c r="B356" i="36" s="1"/>
  <c r="C413" i="36"/>
  <c r="B413" i="36" s="1"/>
  <c r="C285" i="36"/>
  <c r="B285" i="36" s="1"/>
  <c r="C318" i="36"/>
  <c r="B318" i="36" s="1"/>
  <c r="C332" i="36"/>
  <c r="B332" i="36" s="1"/>
  <c r="C363" i="36"/>
  <c r="B363" i="36" s="1"/>
  <c r="C398" i="36"/>
  <c r="B398" i="36" s="1"/>
  <c r="C412" i="36"/>
  <c r="B412" i="36" s="1"/>
  <c r="C310" i="36"/>
  <c r="B310" i="36" s="1"/>
  <c r="C381" i="36"/>
  <c r="B381" i="36" s="1"/>
  <c r="C431" i="36"/>
  <c r="B431" i="36" s="1"/>
  <c r="C336" i="36"/>
  <c r="B336" i="36" s="1"/>
  <c r="C414" i="36"/>
  <c r="B414" i="36" s="1"/>
  <c r="C428" i="36"/>
  <c r="B428" i="36" s="1"/>
  <c r="C312" i="36"/>
  <c r="B312" i="36" s="1"/>
  <c r="C390" i="36"/>
  <c r="B390" i="36" s="1"/>
  <c r="C404" i="36"/>
  <c r="B404" i="36" s="1"/>
  <c r="C435" i="36"/>
  <c r="B435" i="36" s="1"/>
  <c r="C411" i="36"/>
  <c r="B411" i="36" s="1"/>
  <c r="C450" i="36"/>
  <c r="B450" i="36" s="1"/>
  <c r="C476" i="36"/>
  <c r="B476" i="36" s="1"/>
  <c r="C49" i="36"/>
  <c r="B49" i="36" s="1"/>
  <c r="C69" i="36"/>
  <c r="B69" i="36" s="1"/>
  <c r="C217" i="36"/>
  <c r="B217" i="36" s="1"/>
  <c r="C254" i="36"/>
  <c r="B254" i="36" s="1"/>
  <c r="C170" i="36"/>
  <c r="B170" i="36" s="1"/>
  <c r="C225" i="36"/>
  <c r="B225" i="36" s="1"/>
  <c r="C215" i="36"/>
  <c r="B215" i="36" s="1"/>
  <c r="C274" i="36"/>
  <c r="B274" i="36" s="1"/>
  <c r="C342" i="36"/>
  <c r="B342" i="36" s="1"/>
  <c r="C392" i="36"/>
  <c r="B392" i="36" s="1"/>
  <c r="C297" i="36"/>
  <c r="B297" i="36" s="1"/>
  <c r="C389" i="36"/>
  <c r="B389" i="36" s="1"/>
  <c r="C294" i="36"/>
  <c r="B294" i="36" s="1"/>
  <c r="C308" i="36"/>
  <c r="B308" i="36" s="1"/>
  <c r="C327" i="36"/>
  <c r="B327" i="36" s="1"/>
  <c r="C346" i="36"/>
  <c r="B346" i="36" s="1"/>
  <c r="C377" i="36"/>
  <c r="B377" i="36" s="1"/>
  <c r="C360" i="36"/>
  <c r="B360" i="36" s="1"/>
  <c r="C343" i="36"/>
  <c r="B343" i="36" s="1"/>
  <c r="C362" i="36"/>
  <c r="B362" i="36" s="1"/>
  <c r="C393" i="36"/>
  <c r="B393" i="36" s="1"/>
  <c r="C369" i="36"/>
  <c r="B369" i="36" s="1"/>
  <c r="C366" i="36"/>
  <c r="B366" i="36" s="1"/>
  <c r="C437" i="36"/>
  <c r="B437" i="36" s="1"/>
  <c r="C459" i="36"/>
  <c r="B459" i="36" s="1"/>
  <c r="C490" i="36"/>
  <c r="B490" i="36" s="1"/>
  <c r="C432" i="36"/>
  <c r="B432" i="36" s="1"/>
  <c r="C452" i="36"/>
  <c r="B452" i="36" s="1"/>
  <c r="C479" i="36"/>
  <c r="B479" i="36" s="1"/>
  <c r="C365" i="36"/>
  <c r="B365" i="36" s="1"/>
  <c r="C463" i="36"/>
  <c r="B463" i="36" s="1"/>
  <c r="C67" i="36"/>
  <c r="B67" i="36" s="1"/>
  <c r="C226" i="36"/>
  <c r="B226" i="36" s="1"/>
  <c r="C278" i="36"/>
  <c r="B278" i="36" s="1"/>
  <c r="C207" i="36"/>
  <c r="B207" i="36" s="1"/>
  <c r="C167" i="36"/>
  <c r="B167" i="36" s="1"/>
  <c r="C280" i="36"/>
  <c r="B280" i="36" s="1"/>
  <c r="C270" i="36"/>
  <c r="B270" i="36" s="1"/>
  <c r="C260" i="36"/>
  <c r="B260" i="36" s="1"/>
  <c r="C168" i="36"/>
  <c r="B168" i="36" s="1"/>
  <c r="C151" i="36"/>
  <c r="B151" i="36" s="1"/>
  <c r="C255" i="36"/>
  <c r="B255" i="36" s="1"/>
  <c r="C418" i="36"/>
  <c r="B418" i="36" s="1"/>
  <c r="C368" i="36"/>
  <c r="B368" i="36" s="1"/>
  <c r="C344" i="36"/>
  <c r="B344" i="36" s="1"/>
  <c r="C290" i="36"/>
  <c r="B290" i="36" s="1"/>
  <c r="C292" i="36"/>
  <c r="B292" i="36" s="1"/>
  <c r="C319" i="36"/>
  <c r="B319" i="36" s="1"/>
  <c r="C295" i="36"/>
  <c r="B295" i="36" s="1"/>
  <c r="C314" i="36"/>
  <c r="B314" i="36" s="1"/>
  <c r="C345" i="36"/>
  <c r="B345" i="36" s="1"/>
  <c r="C416" i="36"/>
  <c r="B416" i="36" s="1"/>
  <c r="C429" i="36"/>
  <c r="B429" i="36" s="1"/>
  <c r="C198" i="36"/>
  <c r="B198" i="36" s="1"/>
  <c r="C261" i="36"/>
  <c r="B261" i="36" s="1"/>
  <c r="C242" i="36"/>
  <c r="B242" i="36" s="1"/>
  <c r="C287" i="36"/>
  <c r="B287" i="36" s="1"/>
  <c r="C174" i="36"/>
  <c r="B174" i="36" s="1"/>
  <c r="C227" i="36"/>
  <c r="B227" i="36" s="1"/>
  <c r="C276" i="36"/>
  <c r="B276" i="36" s="1"/>
  <c r="C321" i="36"/>
  <c r="B321" i="36" s="1"/>
  <c r="C299" i="36"/>
  <c r="B299" i="36" s="1"/>
  <c r="C334" i="36"/>
  <c r="B334" i="36" s="1"/>
  <c r="C348" i="36"/>
  <c r="B348" i="36" s="1"/>
  <c r="C379" i="36"/>
  <c r="B379" i="36" s="1"/>
  <c r="C405" i="36"/>
  <c r="B405" i="36" s="1"/>
  <c r="C317" i="36"/>
  <c r="B317" i="36" s="1"/>
  <c r="C367" i="36"/>
  <c r="B367" i="36" s="1"/>
  <c r="C386" i="36"/>
  <c r="B386" i="36" s="1"/>
  <c r="C417" i="36"/>
  <c r="B417" i="36" s="1"/>
  <c r="C350" i="36"/>
  <c r="B350" i="36" s="1"/>
  <c r="C364" i="36"/>
  <c r="B364" i="36" s="1"/>
  <c r="C395" i="36"/>
  <c r="B395" i="36" s="1"/>
  <c r="C326" i="36"/>
  <c r="B326" i="36" s="1"/>
  <c r="C340" i="36"/>
  <c r="B340" i="36" s="1"/>
  <c r="C371" i="36"/>
  <c r="B371" i="36" s="1"/>
  <c r="C347" i="36"/>
  <c r="B347" i="36" s="1"/>
  <c r="C443" i="36"/>
  <c r="B443" i="36" s="1"/>
  <c r="C445" i="36"/>
  <c r="B445" i="36" s="1"/>
  <c r="C496" i="36"/>
  <c r="B496" i="36" s="1"/>
  <c r="C415" i="36"/>
  <c r="B415" i="36" s="1"/>
  <c r="C484" i="36"/>
  <c r="B484" i="36" s="1"/>
  <c r="C475" i="36"/>
  <c r="B475" i="36" s="1"/>
  <c r="C422" i="36"/>
  <c r="B422" i="36" s="1"/>
  <c r="C438" i="36"/>
  <c r="B438" i="36" s="1"/>
  <c r="C440" i="36"/>
  <c r="B440" i="36" s="1"/>
  <c r="C453" i="36"/>
  <c r="B453" i="36" s="1"/>
  <c r="C497" i="36"/>
  <c r="B497" i="36" s="1"/>
  <c r="C461" i="36"/>
  <c r="B461" i="36" s="1"/>
  <c r="C498" i="36"/>
  <c r="B498" i="36" s="1"/>
  <c r="C425" i="36"/>
  <c r="B425" i="36" s="1"/>
  <c r="C491" i="36"/>
  <c r="B491" i="36" s="1"/>
  <c r="C427" i="36"/>
  <c r="B427" i="36" s="1"/>
  <c r="C464" i="36"/>
  <c r="B464" i="36" s="1"/>
  <c r="C481" i="36"/>
  <c r="B481" i="36" s="1"/>
  <c r="C474" i="36"/>
  <c r="B474" i="36" s="1"/>
  <c r="C465" i="36"/>
  <c r="B465" i="36" s="1"/>
  <c r="C442" i="36"/>
  <c r="B442" i="36" s="1"/>
  <c r="C462" i="36"/>
  <c r="B462" i="36" s="1"/>
  <c r="C477" i="36"/>
  <c r="B477" i="36" s="1"/>
  <c r="C499" i="36"/>
  <c r="B499" i="36" s="1"/>
  <c r="C483" i="36"/>
  <c r="B483" i="36" s="1"/>
  <c r="C3" i="36"/>
  <c r="B3" i="36" s="1"/>
  <c r="C469" i="36"/>
  <c r="B469" i="36" s="1"/>
  <c r="C449" i="36"/>
  <c r="B449" i="36" s="1"/>
  <c r="C480" i="36"/>
  <c r="B480" i="36" s="1"/>
  <c r="C493" i="36"/>
  <c r="B493" i="36" s="1"/>
  <c r="C466" i="36"/>
  <c r="B466" i="36" s="1"/>
  <c r="C456" i="36"/>
  <c r="B456" i="36" s="1"/>
  <c r="C370" i="36"/>
  <c r="B370" i="36" s="1"/>
  <c r="C444" i="36"/>
  <c r="B444" i="36" s="1"/>
  <c r="C471" i="36"/>
  <c r="B471" i="36" s="1"/>
  <c r="C486" i="36"/>
  <c r="B486" i="36" s="1"/>
  <c r="C439" i="36"/>
  <c r="B439" i="36" s="1"/>
  <c r="C494" i="36"/>
  <c r="B494" i="36" s="1"/>
  <c r="C408" i="36"/>
  <c r="B408" i="36" s="1"/>
  <c r="C478" i="36"/>
  <c r="B478" i="36" s="1"/>
  <c r="C451" i="36"/>
  <c r="B451" i="36" s="1"/>
  <c r="C482" i="36"/>
  <c r="B482" i="36" s="1"/>
  <c r="C372" i="36"/>
  <c r="B372" i="36" s="1"/>
  <c r="C473" i="36"/>
  <c r="B473" i="36" s="1"/>
  <c r="C401" i="36"/>
  <c r="B401" i="36" s="1"/>
  <c r="C468" i="36"/>
  <c r="B468" i="36" s="1"/>
  <c r="C448" i="36"/>
  <c r="B448" i="36" s="1"/>
  <c r="C441" i="36"/>
  <c r="B441" i="36" s="1"/>
  <c r="C458" i="36"/>
  <c r="B458" i="36" s="1"/>
  <c r="C487" i="36"/>
  <c r="B487" i="36" s="1"/>
  <c r="C495" i="36"/>
  <c r="B495" i="36" s="1"/>
  <c r="F3" i="36"/>
  <c r="E496" i="36"/>
  <c r="E492" i="36"/>
  <c r="E488" i="36"/>
  <c r="E484" i="36"/>
  <c r="E480" i="36"/>
  <c r="E476" i="36"/>
  <c r="E472" i="36"/>
  <c r="E468" i="36"/>
  <c r="E464" i="36"/>
  <c r="E460" i="36"/>
  <c r="E456" i="36"/>
  <c r="E452" i="36"/>
  <c r="E448" i="36"/>
  <c r="E444" i="36"/>
  <c r="E440" i="36"/>
  <c r="E436" i="36"/>
  <c r="E432" i="36"/>
  <c r="E428" i="36"/>
  <c r="E424" i="36"/>
  <c r="E420" i="36"/>
  <c r="E416" i="36"/>
  <c r="E412" i="36"/>
  <c r="E408" i="36"/>
  <c r="E404" i="36"/>
  <c r="E400" i="36"/>
  <c r="E396" i="36"/>
  <c r="E392" i="36"/>
  <c r="E388" i="36"/>
  <c r="E384" i="36"/>
  <c r="E380" i="36"/>
  <c r="E376" i="36"/>
  <c r="E372" i="36"/>
  <c r="E368" i="36"/>
  <c r="E364" i="36"/>
  <c r="E360" i="36"/>
  <c r="E356" i="36"/>
  <c r="E352" i="36"/>
  <c r="E348" i="36"/>
  <c r="E344" i="36"/>
  <c r="E340" i="36"/>
  <c r="E336" i="36"/>
  <c r="E332" i="36"/>
  <c r="E328" i="36"/>
  <c r="E324" i="36"/>
  <c r="E320" i="36"/>
  <c r="E316" i="36"/>
  <c r="E312" i="36"/>
  <c r="E308" i="36"/>
  <c r="E304" i="36"/>
  <c r="E300" i="36"/>
  <c r="E296" i="36"/>
  <c r="E292" i="36"/>
  <c r="E288" i="36"/>
  <c r="E284" i="36"/>
  <c r="E280" i="36"/>
  <c r="E276" i="36"/>
  <c r="E272" i="36"/>
  <c r="E268" i="36"/>
  <c r="E264" i="36"/>
  <c r="E260" i="36"/>
  <c r="E256" i="36"/>
  <c r="E252" i="36"/>
  <c r="E248" i="36"/>
  <c r="E244" i="36"/>
  <c r="E240" i="36"/>
  <c r="E236" i="36"/>
  <c r="E232" i="36"/>
  <c r="E228" i="36"/>
  <c r="E224" i="36"/>
  <c r="E220" i="36"/>
  <c r="E216" i="36"/>
  <c r="E212" i="36"/>
  <c r="E208" i="36"/>
  <c r="E204" i="36"/>
  <c r="E200" i="36"/>
  <c r="E196" i="36"/>
  <c r="E192" i="36"/>
  <c r="E188" i="36"/>
  <c r="E184" i="36"/>
  <c r="E180" i="36"/>
  <c r="E176" i="36"/>
  <c r="E172" i="36"/>
  <c r="E168" i="36"/>
  <c r="E164" i="36"/>
  <c r="E160" i="36"/>
  <c r="E156" i="36"/>
  <c r="E152" i="36"/>
  <c r="E148" i="36"/>
  <c r="E144" i="36"/>
  <c r="E140" i="36"/>
  <c r="E136" i="36"/>
  <c r="E132" i="36"/>
  <c r="E128" i="36"/>
  <c r="E124" i="36"/>
  <c r="E120" i="36"/>
  <c r="E116" i="36"/>
  <c r="E112" i="36"/>
  <c r="E108" i="36"/>
  <c r="E104" i="36"/>
  <c r="E100" i="36"/>
  <c r="E96" i="36"/>
  <c r="E92" i="36"/>
  <c r="E88" i="36"/>
  <c r="E84" i="36"/>
  <c r="E80" i="36"/>
  <c r="E76" i="36"/>
  <c r="E72" i="36"/>
  <c r="E68" i="36"/>
  <c r="E64" i="36"/>
  <c r="E60" i="36"/>
  <c r="E56" i="36"/>
  <c r="E52" i="36"/>
  <c r="E48" i="36"/>
  <c r="E44" i="36"/>
  <c r="E40" i="36"/>
  <c r="E36" i="36"/>
  <c r="E32" i="36"/>
  <c r="E28" i="36"/>
  <c r="E24" i="36"/>
  <c r="E20" i="36"/>
  <c r="E16" i="36"/>
  <c r="E12" i="36"/>
  <c r="E8" i="36"/>
  <c r="E4" i="36"/>
  <c r="F496" i="36"/>
  <c r="F491" i="36"/>
  <c r="E487" i="36"/>
  <c r="F482" i="36"/>
  <c r="E478" i="36"/>
  <c r="F473" i="36"/>
  <c r="E469" i="36"/>
  <c r="F464" i="36"/>
  <c r="F459" i="36"/>
  <c r="E455" i="36"/>
  <c r="F450" i="36"/>
  <c r="E446" i="36"/>
  <c r="F441" i="36"/>
  <c r="E437" i="36"/>
  <c r="F432" i="36"/>
  <c r="F427" i="36"/>
  <c r="E423" i="36"/>
  <c r="F418" i="36"/>
  <c r="E414" i="36"/>
  <c r="F409" i="36"/>
  <c r="E405" i="36"/>
  <c r="F400" i="36"/>
  <c r="F395" i="36"/>
  <c r="E391" i="36"/>
  <c r="F386" i="36"/>
  <c r="E382" i="36"/>
  <c r="F377" i="36"/>
  <c r="E373" i="36"/>
  <c r="F368" i="36"/>
  <c r="F363" i="36"/>
  <c r="E359" i="36"/>
  <c r="F354" i="36"/>
  <c r="E350" i="36"/>
  <c r="F345" i="36"/>
  <c r="E341" i="36"/>
  <c r="F336" i="36"/>
  <c r="F331" i="36"/>
  <c r="E327" i="36"/>
  <c r="F322" i="36"/>
  <c r="E318" i="36"/>
  <c r="F313" i="36"/>
  <c r="E309" i="36"/>
  <c r="F304" i="36"/>
  <c r="F299" i="36"/>
  <c r="E295" i="36"/>
  <c r="F290" i="36"/>
  <c r="E286" i="36"/>
  <c r="F281" i="36"/>
  <c r="E277" i="36"/>
  <c r="F272" i="36"/>
  <c r="F267" i="36"/>
  <c r="E263" i="36"/>
  <c r="F258" i="36"/>
  <c r="E254" i="36"/>
  <c r="F249" i="36"/>
  <c r="E245" i="36"/>
  <c r="F240" i="36"/>
  <c r="F235" i="36"/>
  <c r="E231" i="36"/>
  <c r="F226" i="36"/>
  <c r="E222" i="36"/>
  <c r="E3" i="36"/>
  <c r="F495" i="36"/>
  <c r="E491" i="36"/>
  <c r="F486" i="36"/>
  <c r="E482" i="36"/>
  <c r="F477" i="36"/>
  <c r="E473" i="36"/>
  <c r="F468" i="36"/>
  <c r="F463" i="36"/>
  <c r="E459" i="36"/>
  <c r="F454" i="36"/>
  <c r="E450" i="36"/>
  <c r="F445" i="36"/>
  <c r="E441" i="36"/>
  <c r="F436" i="36"/>
  <c r="F431" i="36"/>
  <c r="E427" i="36"/>
  <c r="F422" i="36"/>
  <c r="E418" i="36"/>
  <c r="F413" i="36"/>
  <c r="E409" i="36"/>
  <c r="F404" i="36"/>
  <c r="F399" i="36"/>
  <c r="E395" i="36"/>
  <c r="F390" i="36"/>
  <c r="E386" i="36"/>
  <c r="F381" i="36"/>
  <c r="E377" i="36"/>
  <c r="F372" i="36"/>
  <c r="F367" i="36"/>
  <c r="E363" i="36"/>
  <c r="F358" i="36"/>
  <c r="E354" i="36"/>
  <c r="F349" i="36"/>
  <c r="E345" i="36"/>
  <c r="F340" i="36"/>
  <c r="F335" i="36"/>
  <c r="E331" i="36"/>
  <c r="F326" i="36"/>
  <c r="E322" i="36"/>
  <c r="F317" i="36"/>
  <c r="E313" i="36"/>
  <c r="F308" i="36"/>
  <c r="F303" i="36"/>
  <c r="E299" i="36"/>
  <c r="F294" i="36"/>
  <c r="E290" i="36"/>
  <c r="F285" i="36"/>
  <c r="E281" i="36"/>
  <c r="F276" i="36"/>
  <c r="F271" i="36"/>
  <c r="E267" i="36"/>
  <c r="F262" i="36"/>
  <c r="E258" i="36"/>
  <c r="F253" i="36"/>
  <c r="E249" i="36"/>
  <c r="F244" i="36"/>
  <c r="F239" i="36"/>
  <c r="E235" i="36"/>
  <c r="F230" i="36"/>
  <c r="E226" i="36"/>
  <c r="F221" i="36"/>
  <c r="F499" i="36"/>
  <c r="E495" i="36"/>
  <c r="F490" i="36"/>
  <c r="E486" i="36"/>
  <c r="F481" i="36"/>
  <c r="E477" i="36"/>
  <c r="F472" i="36"/>
  <c r="F467" i="36"/>
  <c r="E463" i="36"/>
  <c r="F458" i="36"/>
  <c r="E454" i="36"/>
  <c r="F449" i="36"/>
  <c r="E445" i="36"/>
  <c r="F440" i="36"/>
  <c r="F435" i="36"/>
  <c r="E431" i="36"/>
  <c r="F426" i="36"/>
  <c r="E422" i="36"/>
  <c r="F417" i="36"/>
  <c r="E413" i="36"/>
  <c r="F408" i="36"/>
  <c r="F403" i="36"/>
  <c r="E399" i="36"/>
  <c r="F394" i="36"/>
  <c r="E390" i="36"/>
  <c r="F385" i="36"/>
  <c r="E381" i="36"/>
  <c r="F376" i="36"/>
  <c r="F371" i="36"/>
  <c r="E367" i="36"/>
  <c r="F362" i="36"/>
  <c r="E358" i="36"/>
  <c r="F353" i="36"/>
  <c r="E349" i="36"/>
  <c r="F344" i="36"/>
  <c r="F339" i="36"/>
  <c r="E335" i="36"/>
  <c r="F330" i="36"/>
  <c r="E326" i="36"/>
  <c r="F321" i="36"/>
  <c r="E317" i="36"/>
  <c r="F312" i="36"/>
  <c r="F307" i="36"/>
  <c r="E303" i="36"/>
  <c r="F298" i="36"/>
  <c r="E294" i="36"/>
  <c r="F289" i="36"/>
  <c r="E285" i="36"/>
  <c r="F280" i="36"/>
  <c r="F275" i="36"/>
  <c r="E271" i="36"/>
  <c r="F266" i="36"/>
  <c r="E262" i="36"/>
  <c r="F257" i="36"/>
  <c r="E253" i="36"/>
  <c r="F248" i="36"/>
  <c r="F243" i="36"/>
  <c r="E239" i="36"/>
  <c r="F234" i="36"/>
  <c r="E230" i="36"/>
  <c r="F225" i="36"/>
  <c r="E221" i="36"/>
  <c r="F216" i="36"/>
  <c r="F211" i="36"/>
  <c r="E207" i="36"/>
  <c r="F202" i="36"/>
  <c r="E499" i="36"/>
  <c r="F494" i="36"/>
  <c r="E490" i="36"/>
  <c r="F485" i="36"/>
  <c r="E481" i="36"/>
  <c r="F476" i="36"/>
  <c r="F471" i="36"/>
  <c r="E467" i="36"/>
  <c r="F462" i="36"/>
  <c r="E458" i="36"/>
  <c r="F453" i="36"/>
  <c r="E449" i="36"/>
  <c r="F444" i="36"/>
  <c r="F439" i="36"/>
  <c r="E435" i="36"/>
  <c r="F430" i="36"/>
  <c r="E426" i="36"/>
  <c r="F421" i="36"/>
  <c r="E417" i="36"/>
  <c r="F412" i="36"/>
  <c r="F407" i="36"/>
  <c r="E403" i="36"/>
  <c r="F398" i="36"/>
  <c r="E394" i="36"/>
  <c r="F389" i="36"/>
  <c r="E385" i="36"/>
  <c r="F380" i="36"/>
  <c r="F375" i="36"/>
  <c r="E371" i="36"/>
  <c r="F366" i="36"/>
  <c r="E362" i="36"/>
  <c r="F357" i="36"/>
  <c r="E353" i="36"/>
  <c r="F348" i="36"/>
  <c r="F343" i="36"/>
  <c r="E339" i="36"/>
  <c r="F334" i="36"/>
  <c r="E330" i="36"/>
  <c r="F325" i="36"/>
  <c r="E321" i="36"/>
  <c r="F316" i="36"/>
  <c r="F311" i="36"/>
  <c r="E307" i="36"/>
  <c r="F302" i="36"/>
  <c r="E298" i="36"/>
  <c r="F293" i="36"/>
  <c r="E289" i="36"/>
  <c r="F284" i="36"/>
  <c r="F279" i="36"/>
  <c r="E275" i="36"/>
  <c r="F270" i="36"/>
  <c r="E266" i="36"/>
  <c r="F261" i="36"/>
  <c r="E257" i="36"/>
  <c r="F252" i="36"/>
  <c r="F247" i="36"/>
  <c r="E243" i="36"/>
  <c r="F238" i="36"/>
  <c r="E234" i="36"/>
  <c r="F229" i="36"/>
  <c r="E225" i="36"/>
  <c r="F220" i="36"/>
  <c r="F215" i="36"/>
  <c r="F498" i="36"/>
  <c r="E494" i="36"/>
  <c r="F489" i="36"/>
  <c r="E485" i="36"/>
  <c r="F480" i="36"/>
  <c r="F475" i="36"/>
  <c r="E471" i="36"/>
  <c r="F466" i="36"/>
  <c r="E462" i="36"/>
  <c r="F457" i="36"/>
  <c r="E453" i="36"/>
  <c r="F448" i="36"/>
  <c r="F443" i="36"/>
  <c r="E439" i="36"/>
  <c r="F434" i="36"/>
  <c r="E430" i="36"/>
  <c r="F425" i="36"/>
  <c r="E421" i="36"/>
  <c r="F416" i="36"/>
  <c r="F411" i="36"/>
  <c r="E407" i="36"/>
  <c r="F402" i="36"/>
  <c r="E398" i="36"/>
  <c r="F393" i="36"/>
  <c r="E389" i="36"/>
  <c r="F384" i="36"/>
  <c r="F379" i="36"/>
  <c r="E375" i="36"/>
  <c r="F370" i="36"/>
  <c r="E366" i="36"/>
  <c r="F361" i="36"/>
  <c r="E357" i="36"/>
  <c r="F352" i="36"/>
  <c r="F347" i="36"/>
  <c r="E343" i="36"/>
  <c r="F338" i="36"/>
  <c r="E334" i="36"/>
  <c r="F329" i="36"/>
  <c r="E325" i="36"/>
  <c r="F320" i="36"/>
  <c r="F315" i="36"/>
  <c r="E311" i="36"/>
  <c r="F306" i="36"/>
  <c r="E302" i="36"/>
  <c r="F297" i="36"/>
  <c r="E293" i="36"/>
  <c r="F288" i="36"/>
  <c r="F283" i="36"/>
  <c r="E279" i="36"/>
  <c r="F274" i="36"/>
  <c r="E270" i="36"/>
  <c r="F265" i="36"/>
  <c r="E261" i="36"/>
  <c r="F256" i="36"/>
  <c r="F251" i="36"/>
  <c r="E247" i="36"/>
  <c r="F242" i="36"/>
  <c r="E238" i="36"/>
  <c r="F233" i="36"/>
  <c r="E229" i="36"/>
  <c r="E498" i="36"/>
  <c r="F493" i="36"/>
  <c r="E489" i="36"/>
  <c r="F484" i="36"/>
  <c r="F479" i="36"/>
  <c r="E475" i="36"/>
  <c r="F470" i="36"/>
  <c r="E466" i="36"/>
  <c r="F461" i="36"/>
  <c r="E457" i="36"/>
  <c r="F452" i="36"/>
  <c r="F447" i="36"/>
  <c r="E443" i="36"/>
  <c r="F438" i="36"/>
  <c r="E434" i="36"/>
  <c r="F429" i="36"/>
  <c r="E425" i="36"/>
  <c r="F420" i="36"/>
  <c r="F415" i="36"/>
  <c r="E411" i="36"/>
  <c r="F406" i="36"/>
  <c r="E402" i="36"/>
  <c r="F397" i="36"/>
  <c r="E393" i="36"/>
  <c r="F388" i="36"/>
  <c r="F383" i="36"/>
  <c r="E379" i="36"/>
  <c r="F374" i="36"/>
  <c r="E370" i="36"/>
  <c r="F365" i="36"/>
  <c r="E361" i="36"/>
  <c r="F356" i="36"/>
  <c r="F351" i="36"/>
  <c r="E347" i="36"/>
  <c r="F342" i="36"/>
  <c r="E338" i="36"/>
  <c r="F333" i="36"/>
  <c r="E329" i="36"/>
  <c r="F324" i="36"/>
  <c r="F319" i="36"/>
  <c r="E315" i="36"/>
  <c r="F310" i="36"/>
  <c r="E306" i="36"/>
  <c r="F301" i="36"/>
  <c r="E297" i="36"/>
  <c r="F292" i="36"/>
  <c r="F287" i="36"/>
  <c r="E283" i="36"/>
  <c r="F278" i="36"/>
  <c r="E274" i="36"/>
  <c r="F269" i="36"/>
  <c r="E265" i="36"/>
  <c r="F260" i="36"/>
  <c r="F255" i="36"/>
  <c r="E251" i="36"/>
  <c r="F246" i="36"/>
  <c r="F497" i="36"/>
  <c r="E493" i="36"/>
  <c r="F488" i="36"/>
  <c r="F483" i="36"/>
  <c r="E479" i="36"/>
  <c r="F474" i="36"/>
  <c r="E470" i="36"/>
  <c r="F465" i="36"/>
  <c r="E461" i="36"/>
  <c r="F456" i="36"/>
  <c r="F451" i="36"/>
  <c r="E447" i="36"/>
  <c r="F442" i="36"/>
  <c r="E438" i="36"/>
  <c r="F433" i="36"/>
  <c r="E429" i="36"/>
  <c r="F424" i="36"/>
  <c r="F419" i="36"/>
  <c r="E415" i="36"/>
  <c r="F410" i="36"/>
  <c r="E406" i="36"/>
  <c r="F401" i="36"/>
  <c r="E397" i="36"/>
  <c r="F392" i="36"/>
  <c r="F387" i="36"/>
  <c r="E383" i="36"/>
  <c r="F378" i="36"/>
  <c r="E374" i="36"/>
  <c r="F369" i="36"/>
  <c r="E365" i="36"/>
  <c r="F360" i="36"/>
  <c r="F355" i="36"/>
  <c r="E351" i="36"/>
  <c r="F346" i="36"/>
  <c r="E342" i="36"/>
  <c r="F337" i="36"/>
  <c r="E333" i="36"/>
  <c r="F328" i="36"/>
  <c r="F323" i="36"/>
  <c r="E319" i="36"/>
  <c r="F314" i="36"/>
  <c r="E310" i="36"/>
  <c r="F305" i="36"/>
  <c r="E301" i="36"/>
  <c r="F296" i="36"/>
  <c r="F291" i="36"/>
  <c r="E287" i="36"/>
  <c r="F282" i="36"/>
  <c r="E278" i="36"/>
  <c r="F273" i="36"/>
  <c r="E269" i="36"/>
  <c r="F264" i="36"/>
  <c r="F259" i="36"/>
  <c r="E255" i="36"/>
  <c r="F250" i="36"/>
  <c r="E246" i="36"/>
  <c r="F241" i="36"/>
  <c r="E237" i="36"/>
  <c r="F232" i="36"/>
  <c r="F227" i="36"/>
  <c r="E223" i="36"/>
  <c r="F218" i="36"/>
  <c r="E497" i="36"/>
  <c r="F492" i="36"/>
  <c r="F487" i="36"/>
  <c r="E483" i="36"/>
  <c r="F478" i="36"/>
  <c r="E474" i="36"/>
  <c r="F469" i="36"/>
  <c r="E465" i="36"/>
  <c r="F460" i="36"/>
  <c r="F455" i="36"/>
  <c r="E451" i="36"/>
  <c r="F446" i="36"/>
  <c r="E442" i="36"/>
  <c r="F437" i="36"/>
  <c r="E433" i="36"/>
  <c r="F428" i="36"/>
  <c r="F423" i="36"/>
  <c r="E419" i="36"/>
  <c r="F414" i="36"/>
  <c r="E410" i="36"/>
  <c r="F405" i="36"/>
  <c r="E401" i="36"/>
  <c r="F396" i="36"/>
  <c r="F391" i="36"/>
  <c r="E387" i="36"/>
  <c r="F382" i="36"/>
  <c r="E378" i="36"/>
  <c r="F373" i="36"/>
  <c r="E369" i="36"/>
  <c r="F364" i="36"/>
  <c r="F359" i="36"/>
  <c r="E355" i="36"/>
  <c r="F350" i="36"/>
  <c r="E346" i="36"/>
  <c r="F341" i="36"/>
  <c r="E337" i="36"/>
  <c r="F332" i="36"/>
  <c r="F327" i="36"/>
  <c r="E323" i="36"/>
  <c r="F318" i="36"/>
  <c r="E314" i="36"/>
  <c r="F309" i="36"/>
  <c r="E305" i="36"/>
  <c r="F300" i="36"/>
  <c r="F295" i="36"/>
  <c r="E291" i="36"/>
  <c r="F286" i="36"/>
  <c r="E282" i="36"/>
  <c r="F277" i="36"/>
  <c r="E273" i="36"/>
  <c r="F268" i="36"/>
  <c r="F263" i="36"/>
  <c r="E259" i="36"/>
  <c r="F254" i="36"/>
  <c r="E250" i="36"/>
  <c r="F245" i="36"/>
  <c r="E241" i="36"/>
  <c r="F236" i="36"/>
  <c r="F231" i="36"/>
  <c r="E227" i="36"/>
  <c r="F222" i="36"/>
  <c r="E218" i="36"/>
  <c r="E87" i="36"/>
  <c r="E242" i="36"/>
  <c r="F217" i="36"/>
  <c r="E211" i="36"/>
  <c r="E206" i="36"/>
  <c r="E201" i="36"/>
  <c r="F196" i="36"/>
  <c r="F191" i="36"/>
  <c r="E187" i="36"/>
  <c r="F182" i="36"/>
  <c r="E178" i="36"/>
  <c r="F173" i="36"/>
  <c r="E169" i="36"/>
  <c r="F164" i="36"/>
  <c r="F159" i="36"/>
  <c r="E155" i="36"/>
  <c r="F150" i="36"/>
  <c r="E146" i="36"/>
  <c r="F141" i="36"/>
  <c r="E137" i="36"/>
  <c r="F132" i="36"/>
  <c r="F127" i="36"/>
  <c r="E123" i="36"/>
  <c r="F118" i="36"/>
  <c r="E114" i="36"/>
  <c r="F109" i="36"/>
  <c r="E105" i="36"/>
  <c r="F100" i="36"/>
  <c r="F95" i="36"/>
  <c r="E91" i="36"/>
  <c r="F86" i="36"/>
  <c r="E82" i="36"/>
  <c r="F77" i="36"/>
  <c r="E73" i="36"/>
  <c r="F68" i="36"/>
  <c r="F63" i="36"/>
  <c r="E59" i="36"/>
  <c r="F54" i="36"/>
  <c r="E50" i="36"/>
  <c r="F45" i="36"/>
  <c r="E41" i="36"/>
  <c r="F36" i="36"/>
  <c r="F31" i="36"/>
  <c r="E27" i="36"/>
  <c r="F22" i="36"/>
  <c r="E18" i="36"/>
  <c r="F13" i="36"/>
  <c r="E9" i="36"/>
  <c r="F4" i="36"/>
  <c r="F192" i="36"/>
  <c r="E133" i="36"/>
  <c r="E101" i="36"/>
  <c r="F64" i="36"/>
  <c r="F32" i="36"/>
  <c r="F237" i="36"/>
  <c r="E217" i="36"/>
  <c r="F210" i="36"/>
  <c r="F205" i="36"/>
  <c r="F200" i="36"/>
  <c r="F195" i="36"/>
  <c r="E191" i="36"/>
  <c r="F186" i="36"/>
  <c r="E182" i="36"/>
  <c r="F177" i="36"/>
  <c r="E173" i="36"/>
  <c r="F168" i="36"/>
  <c r="F163" i="36"/>
  <c r="E159" i="36"/>
  <c r="F154" i="36"/>
  <c r="E150" i="36"/>
  <c r="F145" i="36"/>
  <c r="E141" i="36"/>
  <c r="F136" i="36"/>
  <c r="F131" i="36"/>
  <c r="E127" i="36"/>
  <c r="F122" i="36"/>
  <c r="E118" i="36"/>
  <c r="F113" i="36"/>
  <c r="E109" i="36"/>
  <c r="F104" i="36"/>
  <c r="F99" i="36"/>
  <c r="E95" i="36"/>
  <c r="F90" i="36"/>
  <c r="E86" i="36"/>
  <c r="F81" i="36"/>
  <c r="E77" i="36"/>
  <c r="F72" i="36"/>
  <c r="F67" i="36"/>
  <c r="E63" i="36"/>
  <c r="F58" i="36"/>
  <c r="E54" i="36"/>
  <c r="F49" i="36"/>
  <c r="E45" i="36"/>
  <c r="F40" i="36"/>
  <c r="F35" i="36"/>
  <c r="E31" i="36"/>
  <c r="F26" i="36"/>
  <c r="E22" i="36"/>
  <c r="F17" i="36"/>
  <c r="E13" i="36"/>
  <c r="F8" i="36"/>
  <c r="E197" i="36"/>
  <c r="F187" i="36"/>
  <c r="F160" i="36"/>
  <c r="F128" i="36"/>
  <c r="F96" i="36"/>
  <c r="E55" i="36"/>
  <c r="E23" i="36"/>
  <c r="E233" i="36"/>
  <c r="E215" i="36"/>
  <c r="E210" i="36"/>
  <c r="E205" i="36"/>
  <c r="F199" i="36"/>
  <c r="E195" i="36"/>
  <c r="F190" i="36"/>
  <c r="E186" i="36"/>
  <c r="F181" i="36"/>
  <c r="E177" i="36"/>
  <c r="F172" i="36"/>
  <c r="F167" i="36"/>
  <c r="E163" i="36"/>
  <c r="F158" i="36"/>
  <c r="E154" i="36"/>
  <c r="F149" i="36"/>
  <c r="E145" i="36"/>
  <c r="F140" i="36"/>
  <c r="F135" i="36"/>
  <c r="E131" i="36"/>
  <c r="F126" i="36"/>
  <c r="E122" i="36"/>
  <c r="F117" i="36"/>
  <c r="E113" i="36"/>
  <c r="F108" i="36"/>
  <c r="F103" i="36"/>
  <c r="E99" i="36"/>
  <c r="F94" i="36"/>
  <c r="E90" i="36"/>
  <c r="F85" i="36"/>
  <c r="E81" i="36"/>
  <c r="F76" i="36"/>
  <c r="F71" i="36"/>
  <c r="E67" i="36"/>
  <c r="F62" i="36"/>
  <c r="E58" i="36"/>
  <c r="F53" i="36"/>
  <c r="E49" i="36"/>
  <c r="F44" i="36"/>
  <c r="F39" i="36"/>
  <c r="E35" i="36"/>
  <c r="F30" i="36"/>
  <c r="E26" i="36"/>
  <c r="F21" i="36"/>
  <c r="E17" i="36"/>
  <c r="F12" i="36"/>
  <c r="F7" i="36"/>
  <c r="F25" i="36"/>
  <c r="F16" i="36"/>
  <c r="E7" i="36"/>
  <c r="F6" i="36"/>
  <c r="F201" i="36"/>
  <c r="F178" i="36"/>
  <c r="E151" i="36"/>
  <c r="E119" i="36"/>
  <c r="F91" i="36"/>
  <c r="F59" i="36"/>
  <c r="F27" i="36"/>
  <c r="F228" i="36"/>
  <c r="F214" i="36"/>
  <c r="F209" i="36"/>
  <c r="F204" i="36"/>
  <c r="E199" i="36"/>
  <c r="F194" i="36"/>
  <c r="E190" i="36"/>
  <c r="F185" i="36"/>
  <c r="E181" i="36"/>
  <c r="F176" i="36"/>
  <c r="F171" i="36"/>
  <c r="E167" i="36"/>
  <c r="F162" i="36"/>
  <c r="E158" i="36"/>
  <c r="F153" i="36"/>
  <c r="E149" i="36"/>
  <c r="F144" i="36"/>
  <c r="F139" i="36"/>
  <c r="E135" i="36"/>
  <c r="F130" i="36"/>
  <c r="E126" i="36"/>
  <c r="F121" i="36"/>
  <c r="E117" i="36"/>
  <c r="F112" i="36"/>
  <c r="F107" i="36"/>
  <c r="E103" i="36"/>
  <c r="F98" i="36"/>
  <c r="E94" i="36"/>
  <c r="F89" i="36"/>
  <c r="E85" i="36"/>
  <c r="F80" i="36"/>
  <c r="F75" i="36"/>
  <c r="E71" i="36"/>
  <c r="F66" i="36"/>
  <c r="E62" i="36"/>
  <c r="F57" i="36"/>
  <c r="E53" i="36"/>
  <c r="F48" i="36"/>
  <c r="F43" i="36"/>
  <c r="E39" i="36"/>
  <c r="F34" i="36"/>
  <c r="E30" i="36"/>
  <c r="E21" i="36"/>
  <c r="F11" i="36"/>
  <c r="F15" i="36"/>
  <c r="E6" i="36"/>
  <c r="F206" i="36"/>
  <c r="E183" i="36"/>
  <c r="F155" i="36"/>
  <c r="F123" i="36"/>
  <c r="F82" i="36"/>
  <c r="F50" i="36"/>
  <c r="F18" i="36"/>
  <c r="F224" i="36"/>
  <c r="E214" i="36"/>
  <c r="E209" i="36"/>
  <c r="F203" i="36"/>
  <c r="F198" i="36"/>
  <c r="E194" i="36"/>
  <c r="F189" i="36"/>
  <c r="E185" i="36"/>
  <c r="F180" i="36"/>
  <c r="F175" i="36"/>
  <c r="E171" i="36"/>
  <c r="F166" i="36"/>
  <c r="E162" i="36"/>
  <c r="F157" i="36"/>
  <c r="E153" i="36"/>
  <c r="F148" i="36"/>
  <c r="F143" i="36"/>
  <c r="E139" i="36"/>
  <c r="F134" i="36"/>
  <c r="E130" i="36"/>
  <c r="F125" i="36"/>
  <c r="E121" i="36"/>
  <c r="F116" i="36"/>
  <c r="F111" i="36"/>
  <c r="E107" i="36"/>
  <c r="F102" i="36"/>
  <c r="E98" i="36"/>
  <c r="F93" i="36"/>
  <c r="E89" i="36"/>
  <c r="F84" i="36"/>
  <c r="F79" i="36"/>
  <c r="E75" i="36"/>
  <c r="F70" i="36"/>
  <c r="E66" i="36"/>
  <c r="F61" i="36"/>
  <c r="E57" i="36"/>
  <c r="F52" i="36"/>
  <c r="F47" i="36"/>
  <c r="E43" i="36"/>
  <c r="F38" i="36"/>
  <c r="E34" i="36"/>
  <c r="F29" i="36"/>
  <c r="E25" i="36"/>
  <c r="F20" i="36"/>
  <c r="E11" i="36"/>
  <c r="E219" i="36"/>
  <c r="F169" i="36"/>
  <c r="E142" i="36"/>
  <c r="E110" i="36"/>
  <c r="F73" i="36"/>
  <c r="F41" i="36"/>
  <c r="F9" i="36"/>
  <c r="F223" i="36"/>
  <c r="F213" i="36"/>
  <c r="F208" i="36"/>
  <c r="E203" i="36"/>
  <c r="E198" i="36"/>
  <c r="F193" i="36"/>
  <c r="E189" i="36"/>
  <c r="F184" i="36"/>
  <c r="F179" i="36"/>
  <c r="E175" i="36"/>
  <c r="F170" i="36"/>
  <c r="E166" i="36"/>
  <c r="F161" i="36"/>
  <c r="E157" i="36"/>
  <c r="F152" i="36"/>
  <c r="F147" i="36"/>
  <c r="E143" i="36"/>
  <c r="F138" i="36"/>
  <c r="E134" i="36"/>
  <c r="F129" i="36"/>
  <c r="E125" i="36"/>
  <c r="F120" i="36"/>
  <c r="F115" i="36"/>
  <c r="E111" i="36"/>
  <c r="F106" i="36"/>
  <c r="E102" i="36"/>
  <c r="F97" i="36"/>
  <c r="E93" i="36"/>
  <c r="F88" i="36"/>
  <c r="F83" i="36"/>
  <c r="E79" i="36"/>
  <c r="F74" i="36"/>
  <c r="E70" i="36"/>
  <c r="F65" i="36"/>
  <c r="E61" i="36"/>
  <c r="F56" i="36"/>
  <c r="F51" i="36"/>
  <c r="E47" i="36"/>
  <c r="F42" i="36"/>
  <c r="E38" i="36"/>
  <c r="F33" i="36"/>
  <c r="E29" i="36"/>
  <c r="F24" i="36"/>
  <c r="F19" i="36"/>
  <c r="E15" i="36"/>
  <c r="F10" i="36"/>
  <c r="F5" i="36"/>
  <c r="F212" i="36"/>
  <c r="E174" i="36"/>
  <c r="F146" i="36"/>
  <c r="F114" i="36"/>
  <c r="E78" i="36"/>
  <c r="E46" i="36"/>
  <c r="E14" i="36"/>
  <c r="F219" i="36"/>
  <c r="E213" i="36"/>
  <c r="F207" i="36"/>
  <c r="E202" i="36"/>
  <c r="F197" i="36"/>
  <c r="E193" i="36"/>
  <c r="F188" i="36"/>
  <c r="F183" i="36"/>
  <c r="E179" i="36"/>
  <c r="F174" i="36"/>
  <c r="E170" i="36"/>
  <c r="F165" i="36"/>
  <c r="E161" i="36"/>
  <c r="F156" i="36"/>
  <c r="F151" i="36"/>
  <c r="E147" i="36"/>
  <c r="F142" i="36"/>
  <c r="E138" i="36"/>
  <c r="F133" i="36"/>
  <c r="E129" i="36"/>
  <c r="F124" i="36"/>
  <c r="F119" i="36"/>
  <c r="E115" i="36"/>
  <c r="F110" i="36"/>
  <c r="E106" i="36"/>
  <c r="F101" i="36"/>
  <c r="E97" i="36"/>
  <c r="F92" i="36"/>
  <c r="F87" i="36"/>
  <c r="E83" i="36"/>
  <c r="F78" i="36"/>
  <c r="E74" i="36"/>
  <c r="F69" i="36"/>
  <c r="E65" i="36"/>
  <c r="F60" i="36"/>
  <c r="F55" i="36"/>
  <c r="E51" i="36"/>
  <c r="F46" i="36"/>
  <c r="E42" i="36"/>
  <c r="F37" i="36"/>
  <c r="E33" i="36"/>
  <c r="F28" i="36"/>
  <c r="F23" i="36"/>
  <c r="E19" i="36"/>
  <c r="F14" i="36"/>
  <c r="E10" i="36"/>
  <c r="E165" i="36"/>
  <c r="F137" i="36"/>
  <c r="F105" i="36"/>
  <c r="E69" i="36"/>
  <c r="E37" i="36"/>
  <c r="E5" i="36"/>
  <c r="C149" i="36"/>
  <c r="B149" i="36" s="1"/>
  <c r="C139" i="36"/>
  <c r="B139" i="36" s="1"/>
  <c r="C28" i="36"/>
  <c r="B28" i="36" s="1"/>
  <c r="C380" i="36"/>
  <c r="B380" i="36" s="1"/>
  <c r="C271" i="36"/>
  <c r="B271" i="36" s="1"/>
  <c r="C95" i="36"/>
  <c r="B95" i="36" s="1"/>
  <c r="C11" i="36"/>
  <c r="B11" i="36" s="1"/>
  <c r="C42" i="36"/>
  <c r="B42" i="36" s="1"/>
  <c r="C59" i="36"/>
  <c r="B59" i="36" s="1"/>
  <c r="C81" i="36"/>
  <c r="B81" i="36" s="1"/>
  <c r="C109" i="36"/>
  <c r="B109" i="36" s="1"/>
  <c r="C75" i="36"/>
  <c r="B75" i="36" s="1"/>
  <c r="C13" i="36"/>
  <c r="B13" i="36" s="1"/>
  <c r="C324" i="36"/>
  <c r="B324" i="36" s="1"/>
  <c r="C394" i="36"/>
  <c r="B394" i="36" s="1"/>
  <c r="C275" i="36"/>
  <c r="B275" i="36" s="1"/>
  <c r="C180" i="36"/>
  <c r="B180" i="36" s="1"/>
  <c r="C114" i="36"/>
  <c r="B114" i="36" s="1"/>
  <c r="C6" i="36"/>
  <c r="B6" i="36" s="1"/>
  <c r="C85" i="36"/>
  <c r="B85" i="36" s="1"/>
  <c r="C116" i="36"/>
  <c r="B116" i="36" s="1"/>
  <c r="C32" i="36"/>
  <c r="B32" i="36" s="1"/>
  <c r="C403" i="36"/>
  <c r="B403" i="36" s="1"/>
  <c r="C191" i="36"/>
  <c r="B191" i="36" s="1"/>
  <c r="C41" i="36"/>
  <c r="B41" i="36" s="1"/>
  <c r="C54" i="36"/>
  <c r="B54" i="36" s="1"/>
  <c r="C250" i="36"/>
  <c r="B250" i="36" s="1"/>
  <c r="C51" i="36"/>
  <c r="B51" i="36" s="1"/>
  <c r="C93" i="36"/>
  <c r="B93" i="36" s="1"/>
  <c r="C112" i="36"/>
  <c r="B112" i="36" s="1"/>
  <c r="C120" i="36"/>
  <c r="B120" i="36" s="1"/>
  <c r="C84" i="36"/>
  <c r="B84" i="36" s="1"/>
  <c r="C156" i="36"/>
  <c r="B156" i="36" s="1"/>
  <c r="C73" i="36"/>
  <c r="B73" i="36" s="1"/>
  <c r="C66" i="36"/>
  <c r="B66" i="36" s="1"/>
  <c r="C492" i="36"/>
  <c r="B492" i="36" s="1"/>
  <c r="C247" i="36"/>
  <c r="B247" i="36" s="1"/>
  <c r="C80" i="36"/>
  <c r="B80" i="36" s="1"/>
  <c r="C91" i="36"/>
  <c r="B91" i="36" s="1"/>
  <c r="C201" i="36"/>
  <c r="B201" i="36" s="1"/>
  <c r="C136" i="36"/>
  <c r="B136" i="36" s="1"/>
  <c r="C77" i="36"/>
  <c r="B77" i="36" s="1"/>
  <c r="C330" i="36"/>
  <c r="B330" i="36" s="1"/>
  <c r="C243" i="36"/>
  <c r="B243" i="36" s="1"/>
  <c r="C263" i="36"/>
  <c r="B263" i="36" s="1"/>
  <c r="C7" i="36"/>
  <c r="B7" i="36" s="1"/>
  <c r="C57" i="36"/>
  <c r="B57" i="36" s="1"/>
  <c r="C12" i="36"/>
  <c r="B12" i="36" s="1"/>
  <c r="C99" i="36"/>
  <c r="B99" i="36" s="1"/>
  <c r="C50" i="36"/>
  <c r="B50" i="36" s="1"/>
  <c r="C107" i="36"/>
  <c r="B107" i="36" s="1"/>
  <c r="C470" i="36"/>
  <c r="B470" i="36" s="1"/>
  <c r="C193" i="36"/>
  <c r="B193" i="36" s="1"/>
  <c r="C126" i="36"/>
  <c r="B126" i="36" s="1"/>
  <c r="C68" i="36"/>
  <c r="B68" i="36" s="1"/>
  <c r="C171" i="36"/>
  <c r="B171" i="36" s="1"/>
  <c r="C61" i="36"/>
  <c r="B61" i="36" s="1"/>
  <c r="C23" i="36"/>
  <c r="B23" i="36" s="1"/>
  <c r="C338" i="36"/>
  <c r="B338" i="36" s="1"/>
  <c r="C253" i="36"/>
  <c r="B253" i="36" s="1"/>
  <c r="C288" i="36"/>
  <c r="B288" i="36" s="1"/>
  <c r="C161" i="36"/>
  <c r="B161" i="36" s="1"/>
  <c r="C36" i="36"/>
  <c r="B36" i="36" s="1"/>
  <c r="C18" i="36"/>
  <c r="B18" i="36" s="1"/>
  <c r="C137" i="36"/>
  <c r="B137" i="36" s="1"/>
  <c r="C472" i="36"/>
  <c r="B472" i="36" s="1"/>
  <c r="C220" i="36"/>
  <c r="B220" i="36" s="1"/>
  <c r="C62" i="36"/>
  <c r="B62" i="36" s="1"/>
  <c r="C34" i="36"/>
  <c r="B34" i="36" s="1"/>
  <c r="C128" i="36"/>
  <c r="B128" i="36" s="1"/>
  <c r="C31" i="36"/>
  <c r="B31" i="36" s="1"/>
  <c r="C45" i="36"/>
  <c r="B45" i="36" s="1"/>
  <c r="C399" i="36"/>
  <c r="B399" i="36" s="1"/>
  <c r="C232" i="36"/>
  <c r="B232" i="36" s="1"/>
  <c r="C131" i="36"/>
  <c r="B131" i="36" s="1"/>
  <c r="C43" i="36"/>
  <c r="B43" i="36" s="1"/>
  <c r="C164" i="36"/>
  <c r="B164" i="36" s="1"/>
  <c r="C460" i="36"/>
  <c r="B460" i="36" s="1"/>
  <c r="C284" i="36"/>
  <c r="B284" i="36" s="1"/>
  <c r="C115" i="36"/>
  <c r="B115" i="36" s="1"/>
  <c r="C21" i="36"/>
  <c r="B21" i="36" s="1"/>
  <c r="C70" i="36"/>
  <c r="B70" i="36" s="1"/>
  <c r="C157" i="36"/>
  <c r="B157" i="36" s="1"/>
  <c r="C162" i="36"/>
  <c r="B162" i="36" s="1"/>
  <c r="C26" i="36"/>
  <c r="B26" i="36" s="1"/>
  <c r="C286" i="36"/>
  <c r="B286" i="36" s="1"/>
  <c r="C213" i="36"/>
  <c r="B213" i="36" s="1"/>
  <c r="C202" i="36"/>
  <c r="B202" i="36" s="1"/>
  <c r="C245" i="36"/>
  <c r="B245" i="36" s="1"/>
  <c r="C143" i="36"/>
  <c r="B143" i="36" s="1"/>
  <c r="C15" i="36"/>
  <c r="B15" i="36" s="1"/>
  <c r="C402" i="36"/>
  <c r="B402" i="36" s="1"/>
  <c r="C447" i="36"/>
  <c r="B447" i="36" s="1"/>
  <c r="C258" i="36"/>
  <c r="B258" i="36" s="1"/>
  <c r="C88" i="36"/>
  <c r="B88" i="36" s="1"/>
  <c r="C30" i="36"/>
  <c r="B30" i="36" s="1"/>
  <c r="C153" i="36"/>
  <c r="B153" i="36" s="1"/>
  <c r="C138" i="36"/>
  <c r="B138" i="36" s="1"/>
  <c r="C141" i="36"/>
  <c r="B141" i="36" s="1"/>
  <c r="C132" i="36"/>
  <c r="B132" i="36" s="1"/>
  <c r="C35" i="36"/>
  <c r="B35" i="36" s="1"/>
  <c r="C339" i="36"/>
  <c r="B339" i="36" s="1"/>
  <c r="C265" i="36"/>
  <c r="B265" i="36" s="1"/>
  <c r="C197" i="36"/>
  <c r="B197" i="36" s="1"/>
  <c r="C172" i="36"/>
  <c r="B172" i="36" s="1"/>
  <c r="C224" i="36"/>
  <c r="B224" i="36" s="1"/>
  <c r="C90" i="36"/>
  <c r="B90" i="36" s="1"/>
  <c r="C155" i="36"/>
  <c r="B155" i="36" s="1"/>
  <c r="C17" i="36"/>
  <c r="B17" i="36" s="1"/>
  <c r="C134" i="36"/>
  <c r="B134" i="36" s="1"/>
  <c r="C37" i="36"/>
  <c r="B37" i="36" s="1"/>
  <c r="C316" i="36"/>
  <c r="B316" i="36" s="1"/>
  <c r="C434" i="36"/>
  <c r="B434" i="36" s="1"/>
  <c r="C40" i="36"/>
  <c r="B40" i="36" s="1"/>
  <c r="C4" i="36"/>
  <c r="B4" i="36" s="1"/>
  <c r="C130" i="36"/>
  <c r="B130" i="36" s="1"/>
  <c r="C87" i="36"/>
  <c r="B87" i="36" s="1"/>
  <c r="C108" i="36"/>
  <c r="B108" i="36" s="1"/>
  <c r="C125" i="36"/>
  <c r="B125" i="36" s="1"/>
  <c r="C105" i="36"/>
  <c r="B105" i="36" s="1"/>
  <c r="C388" i="36"/>
  <c r="B388" i="36" s="1"/>
  <c r="C335" i="36"/>
  <c r="B335" i="36" s="1"/>
  <c r="C222" i="36"/>
  <c r="B222" i="36" s="1"/>
  <c r="C181" i="36"/>
  <c r="B181" i="36" s="1"/>
  <c r="C210" i="36"/>
  <c r="B210" i="36" s="1"/>
  <c r="C60" i="36"/>
  <c r="B60" i="36" s="1"/>
  <c r="D467" i="38"/>
  <c r="F467" i="38"/>
  <c r="E467" i="38"/>
  <c r="E26" i="38"/>
  <c r="F26" i="38"/>
  <c r="D26" i="38"/>
  <c r="F382" i="38"/>
  <c r="E382" i="38"/>
  <c r="D382" i="38"/>
  <c r="E116" i="38"/>
  <c r="F116" i="38"/>
  <c r="D116" i="38"/>
  <c r="E470" i="38"/>
  <c r="D470" i="38"/>
  <c r="F470" i="38"/>
  <c r="D189" i="38"/>
  <c r="F189" i="38"/>
  <c r="E189" i="38"/>
  <c r="D69" i="36"/>
  <c r="E146" i="38"/>
  <c r="F146" i="38"/>
  <c r="D146" i="38"/>
  <c r="F438" i="38"/>
  <c r="E438" i="38"/>
  <c r="D438" i="38"/>
  <c r="E30" i="38"/>
  <c r="D30" i="38"/>
  <c r="F30" i="38"/>
  <c r="E41" i="38"/>
  <c r="D41" i="38"/>
  <c r="F41" i="38"/>
  <c r="D287" i="38"/>
  <c r="F287" i="38"/>
  <c r="E287" i="38"/>
  <c r="D420" i="38"/>
  <c r="E420" i="38"/>
  <c r="F420" i="38"/>
  <c r="E13" i="38"/>
  <c r="F13" i="38"/>
  <c r="D13" i="38"/>
  <c r="D408" i="38"/>
  <c r="F408" i="38"/>
  <c r="E408" i="38"/>
  <c r="D60" i="38"/>
  <c r="E60" i="38"/>
  <c r="F60" i="38"/>
  <c r="D30" i="36"/>
  <c r="E104" i="38"/>
  <c r="D104" i="38"/>
  <c r="F104" i="38"/>
  <c r="E282" i="38"/>
  <c r="D282" i="38"/>
  <c r="F282" i="38"/>
  <c r="E156" i="38"/>
  <c r="D156" i="38"/>
  <c r="F156" i="38"/>
  <c r="D4" i="38"/>
  <c r="E4" i="38"/>
  <c r="F4" i="38"/>
  <c r="D161" i="38"/>
  <c r="F161" i="38"/>
  <c r="E161" i="38"/>
  <c r="E111" i="38"/>
  <c r="D111" i="38"/>
  <c r="F111" i="38"/>
  <c r="D352" i="36"/>
  <c r="E145" i="38"/>
  <c r="D145" i="38"/>
  <c r="F145" i="38"/>
  <c r="F384" i="38"/>
  <c r="D384" i="38"/>
  <c r="E384" i="38"/>
  <c r="E203" i="38"/>
  <c r="F203" i="38"/>
  <c r="D203" i="38"/>
  <c r="F243" i="38"/>
  <c r="E243" i="38"/>
  <c r="D243" i="38"/>
  <c r="E270" i="38"/>
  <c r="D270" i="38"/>
  <c r="F270" i="38"/>
  <c r="E110" i="38"/>
  <c r="F110" i="38"/>
  <c r="D110" i="38"/>
  <c r="E498" i="38"/>
  <c r="F498" i="38"/>
  <c r="D498" i="38"/>
  <c r="E321" i="38"/>
  <c r="F321" i="38"/>
  <c r="D321" i="38"/>
  <c r="E71" i="38"/>
  <c r="D71" i="38"/>
  <c r="F71" i="38"/>
  <c r="E42" i="38"/>
  <c r="D42" i="38"/>
  <c r="F42" i="38"/>
  <c r="D11" i="36"/>
  <c r="D47" i="36"/>
  <c r="F310" i="38" l="1"/>
  <c r="E375" i="38"/>
  <c r="E460" i="38"/>
  <c r="D27" i="38"/>
  <c r="E54" i="38"/>
  <c r="F98" i="38"/>
  <c r="E25" i="38"/>
  <c r="D214" i="38"/>
  <c r="D310" i="38"/>
  <c r="D488" i="38"/>
  <c r="E483" i="38"/>
  <c r="E277" i="38"/>
  <c r="E27" i="38"/>
  <c r="F54" i="38"/>
  <c r="E407" i="38"/>
  <c r="F74" i="38"/>
  <c r="D269" i="38"/>
  <c r="D451" i="38"/>
  <c r="E214" i="38"/>
  <c r="F483" i="38"/>
  <c r="F277" i="38"/>
  <c r="F407" i="38"/>
  <c r="D74" i="38"/>
  <c r="E269" i="38"/>
  <c r="E451" i="38"/>
  <c r="F241" i="38"/>
  <c r="E241" i="38"/>
  <c r="F308" i="38"/>
  <c r="F227" i="38"/>
  <c r="F385" i="38"/>
  <c r="E296" i="38"/>
  <c r="E308" i="38"/>
  <c r="E195" i="38"/>
  <c r="D227" i="38"/>
  <c r="E311" i="38"/>
  <c r="D385" i="38"/>
  <c r="F406" i="38"/>
  <c r="D57" i="38"/>
  <c r="E217" i="38"/>
  <c r="D217" i="38"/>
  <c r="F177" i="38"/>
  <c r="D177" i="38"/>
  <c r="F94" i="38"/>
  <c r="E94" i="38"/>
  <c r="F201" i="38"/>
  <c r="D38" i="38"/>
  <c r="D421" i="38"/>
  <c r="D442" i="38"/>
  <c r="D162" i="38"/>
  <c r="D135" i="38"/>
  <c r="E266" i="38"/>
  <c r="F218" i="38"/>
  <c r="D305" i="38"/>
  <c r="F239" i="38"/>
  <c r="D50" i="38"/>
  <c r="E348" i="38"/>
  <c r="F22" i="38"/>
  <c r="F279" i="38"/>
  <c r="E22" i="38"/>
  <c r="D279" i="38"/>
  <c r="F421" i="38"/>
  <c r="D491" i="38"/>
  <c r="E305" i="38"/>
  <c r="D354" i="38"/>
  <c r="D239" i="38"/>
  <c r="E263" i="38"/>
  <c r="F84" i="38"/>
  <c r="F336" i="38"/>
  <c r="E265" i="38"/>
  <c r="F209" i="38"/>
  <c r="F266" i="38"/>
  <c r="E218" i="38"/>
  <c r="F50" i="38"/>
  <c r="F491" i="38"/>
  <c r="D265" i="38"/>
  <c r="F354" i="38"/>
  <c r="F38" i="38"/>
  <c r="F263" i="38"/>
  <c r="D84" i="38"/>
  <c r="E57" i="38"/>
  <c r="F442" i="38"/>
  <c r="D411" i="38"/>
  <c r="D393" i="38"/>
  <c r="D254" i="38"/>
  <c r="E254" i="38"/>
  <c r="D228" i="38"/>
  <c r="E336" i="38"/>
  <c r="F393" i="38"/>
  <c r="D283" i="38"/>
  <c r="F283" i="3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C2" authorId="0" shapeId="0" xr:uid="{00000000-0006-0000-0200-000001000000}">
      <text>
        <r>
          <rPr>
            <b/>
            <sz val="9"/>
            <color indexed="81"/>
            <rFont val="ＭＳ Ｐゴシック"/>
            <family val="3"/>
            <charset val="128"/>
          </rPr>
          <t>作成者:</t>
        </r>
        <r>
          <rPr>
            <sz val="9"/>
            <color indexed="81"/>
            <rFont val="ＭＳ Ｐゴシック"/>
            <family val="3"/>
            <charset val="128"/>
          </rPr>
          <t xml:space="preserve">
2022/09/01時点
確定の後、削除します。</t>
        </r>
      </text>
    </comment>
  </commentList>
</comments>
</file>

<file path=xl/sharedStrings.xml><?xml version="1.0" encoding="utf-8"?>
<sst xmlns="http://schemas.openxmlformats.org/spreadsheetml/2006/main" count="74684" uniqueCount="22572">
  <si>
    <t>都道府県名</t>
    <rPh sb="0" eb="5">
      <t>トドウフケンメイ</t>
    </rPh>
    <phoneticPr fontId="7"/>
  </si>
  <si>
    <t>担当部局課名</t>
    <rPh sb="0" eb="6">
      <t>タントウブキョクカメイ</t>
    </rPh>
    <phoneticPr fontId="7"/>
  </si>
  <si>
    <t>担当者氏名</t>
    <rPh sb="0" eb="2">
      <t>タントウ</t>
    </rPh>
    <rPh sb="2" eb="3">
      <t>シャ</t>
    </rPh>
    <rPh sb="3" eb="5">
      <t>シメイ</t>
    </rPh>
    <phoneticPr fontId="7"/>
  </si>
  <si>
    <t>電話番号</t>
    <rPh sb="0" eb="4">
      <t>デンワバンゴウ</t>
    </rPh>
    <phoneticPr fontId="7"/>
  </si>
  <si>
    <t>メールアドレス</t>
    <phoneticPr fontId="7"/>
  </si>
  <si>
    <t>年</t>
    <rPh sb="0" eb="1">
      <t>ネン</t>
    </rPh>
    <phoneticPr fontId="7"/>
  </si>
  <si>
    <t>月</t>
    <rPh sb="0" eb="1">
      <t>ガツ</t>
    </rPh>
    <phoneticPr fontId="7"/>
  </si>
  <si>
    <t>→</t>
    <phoneticPr fontId="7"/>
  </si>
  <si>
    <t>市町村名</t>
    <rPh sb="0" eb="1">
      <t>シ</t>
    </rPh>
    <rPh sb="1" eb="3">
      <t>チョウソン</t>
    </rPh>
    <rPh sb="3" eb="4">
      <t>メイ</t>
    </rPh>
    <phoneticPr fontId="7"/>
  </si>
  <si>
    <t>北海道</t>
  </si>
  <si>
    <t>旭川市</t>
  </si>
  <si>
    <t>室蘭市</t>
  </si>
  <si>
    <t>釧路市</t>
  </si>
  <si>
    <t>帯広市</t>
  </si>
  <si>
    <t>北見市</t>
  </si>
  <si>
    <t>網走市</t>
  </si>
  <si>
    <t>留萌市</t>
  </si>
  <si>
    <t>苫小牧市</t>
  </si>
  <si>
    <t>江別市</t>
  </si>
  <si>
    <t>士別市</t>
  </si>
  <si>
    <t>千歳市</t>
  </si>
  <si>
    <t>深川市</t>
  </si>
  <si>
    <t>富良野市</t>
  </si>
  <si>
    <t>恵庭市</t>
  </si>
  <si>
    <t>伊達市</t>
  </si>
  <si>
    <t>北広島市</t>
  </si>
  <si>
    <t>石狩市</t>
  </si>
  <si>
    <t>福島町</t>
  </si>
  <si>
    <t>知内町</t>
  </si>
  <si>
    <t>木古内町</t>
  </si>
  <si>
    <t>鹿部町</t>
  </si>
  <si>
    <t>森町</t>
  </si>
  <si>
    <t>八雲町</t>
  </si>
  <si>
    <t>長万部町</t>
  </si>
  <si>
    <t>厚沢部町</t>
  </si>
  <si>
    <t>蘭越町</t>
  </si>
  <si>
    <t>神恵内村</t>
  </si>
  <si>
    <t>古平町</t>
  </si>
  <si>
    <t>南幌町</t>
  </si>
  <si>
    <t>上砂川町</t>
  </si>
  <si>
    <t>栗山町</t>
  </si>
  <si>
    <t>北竜町</t>
  </si>
  <si>
    <t>沼田町</t>
  </si>
  <si>
    <t>鷹栖町</t>
  </si>
  <si>
    <t>東神楽町</t>
  </si>
  <si>
    <t>愛別町</t>
  </si>
  <si>
    <t>上川町</t>
  </si>
  <si>
    <t>美瑛町</t>
  </si>
  <si>
    <t>上富良野町</t>
  </si>
  <si>
    <t>和寒町</t>
  </si>
  <si>
    <t>下川町</t>
  </si>
  <si>
    <t>羽幌町</t>
  </si>
  <si>
    <t>天塩町</t>
  </si>
  <si>
    <t>豊富町</t>
  </si>
  <si>
    <t>利尻富士町</t>
  </si>
  <si>
    <t>幌延町</t>
  </si>
  <si>
    <t>美幌町</t>
  </si>
  <si>
    <t>斜里町</t>
  </si>
  <si>
    <t>小清水町</t>
  </si>
  <si>
    <t>遠軽町</t>
  </si>
  <si>
    <t>湧別町</t>
  </si>
  <si>
    <t>興部町</t>
  </si>
  <si>
    <t>雄武町</t>
  </si>
  <si>
    <t>大空町</t>
  </si>
  <si>
    <t>豊浦町</t>
  </si>
  <si>
    <t>厚真町</t>
  </si>
  <si>
    <t>むかわ町</t>
  </si>
  <si>
    <t>日高町</t>
  </si>
  <si>
    <t>平取町</t>
  </si>
  <si>
    <t>浦河町</t>
  </si>
  <si>
    <t>様似町</t>
  </si>
  <si>
    <t>新ひだか町</t>
  </si>
  <si>
    <t>士幌町</t>
  </si>
  <si>
    <t>新得町</t>
  </si>
  <si>
    <t>清水町</t>
  </si>
  <si>
    <t>中札内村</t>
  </si>
  <si>
    <t>大樹町</t>
  </si>
  <si>
    <t>幕別町</t>
  </si>
  <si>
    <t>池田町</t>
  </si>
  <si>
    <t>釧路町</t>
  </si>
  <si>
    <t>標茶町</t>
  </si>
  <si>
    <t>白糠町</t>
  </si>
  <si>
    <t>羅臼町</t>
  </si>
  <si>
    <t>青森県</t>
  </si>
  <si>
    <t>青森市</t>
  </si>
  <si>
    <t>弘前市</t>
  </si>
  <si>
    <t>八戸市</t>
  </si>
  <si>
    <t>黒石市</t>
  </si>
  <si>
    <t>むつ市</t>
  </si>
  <si>
    <t>平川市</t>
  </si>
  <si>
    <t>鰺ヶ沢町</t>
  </si>
  <si>
    <t>深浦町</t>
  </si>
  <si>
    <t>藤崎町</t>
  </si>
  <si>
    <t>板柳町</t>
  </si>
  <si>
    <t>野辺地町</t>
  </si>
  <si>
    <t>六戸町</t>
  </si>
  <si>
    <t>東北町</t>
  </si>
  <si>
    <t>佐井村</t>
  </si>
  <si>
    <t>三戸町</t>
  </si>
  <si>
    <t>田子町</t>
  </si>
  <si>
    <t>南部町</t>
  </si>
  <si>
    <t>岩手県</t>
  </si>
  <si>
    <t>宮古市</t>
  </si>
  <si>
    <t>花巻市</t>
  </si>
  <si>
    <t>北上市</t>
  </si>
  <si>
    <t>久慈市</t>
  </si>
  <si>
    <t>遠野市</t>
  </si>
  <si>
    <t>釜石市</t>
  </si>
  <si>
    <t>二戸市</t>
  </si>
  <si>
    <t>八幡平市</t>
  </si>
  <si>
    <t>葛巻町</t>
  </si>
  <si>
    <t>紫波町</t>
  </si>
  <si>
    <t>矢巾町</t>
  </si>
  <si>
    <t>金ケ崎町</t>
  </si>
  <si>
    <t>山田町</t>
  </si>
  <si>
    <t>九戸村</t>
  </si>
  <si>
    <t>一戸町</t>
  </si>
  <si>
    <t>宮城県</t>
  </si>
  <si>
    <t>仙台市</t>
  </si>
  <si>
    <t>石巻市</t>
  </si>
  <si>
    <t>塩竈市</t>
  </si>
  <si>
    <t>気仙沼市</t>
  </si>
  <si>
    <t>名取市</t>
  </si>
  <si>
    <t>岩沼市</t>
  </si>
  <si>
    <t>登米市</t>
  </si>
  <si>
    <t>東松島市</t>
  </si>
  <si>
    <t>大崎市</t>
  </si>
  <si>
    <t>蔵王町</t>
  </si>
  <si>
    <t>七ヶ宿町</t>
  </si>
  <si>
    <t>丸森町</t>
  </si>
  <si>
    <t>亘理町</t>
  </si>
  <si>
    <t>松島町</t>
  </si>
  <si>
    <t>七ヶ浜町</t>
  </si>
  <si>
    <t>利府町</t>
  </si>
  <si>
    <t>大郷町</t>
  </si>
  <si>
    <t>加美町</t>
  </si>
  <si>
    <t>涌谷町</t>
  </si>
  <si>
    <t>美里町</t>
  </si>
  <si>
    <t>南三陸町</t>
  </si>
  <si>
    <t>秋田県</t>
  </si>
  <si>
    <t>能代市</t>
  </si>
  <si>
    <t>横手市</t>
  </si>
  <si>
    <t>鹿角市</t>
  </si>
  <si>
    <t>北秋田市</t>
  </si>
  <si>
    <t>藤里町</t>
  </si>
  <si>
    <t>美郷町</t>
  </si>
  <si>
    <t>山形県</t>
  </si>
  <si>
    <t>米沢市</t>
  </si>
  <si>
    <t>鶴岡市</t>
  </si>
  <si>
    <t>村山市</t>
  </si>
  <si>
    <t>尾花沢市</t>
  </si>
  <si>
    <t>朝日町</t>
  </si>
  <si>
    <t>舟形町</t>
  </si>
  <si>
    <t>高畠町</t>
  </si>
  <si>
    <t>川西町</t>
  </si>
  <si>
    <t>小国町</t>
  </si>
  <si>
    <t>庄内町</t>
  </si>
  <si>
    <t>遊佐町</t>
  </si>
  <si>
    <t>福島県</t>
  </si>
  <si>
    <t>福島市</t>
  </si>
  <si>
    <t>郡山市</t>
  </si>
  <si>
    <t>いわき市</t>
  </si>
  <si>
    <t>喜多方市</t>
  </si>
  <si>
    <t>相馬市</t>
  </si>
  <si>
    <t>二本松市</t>
  </si>
  <si>
    <t>南相馬市</t>
  </si>
  <si>
    <t>本宮市</t>
  </si>
  <si>
    <t>桑折町</t>
  </si>
  <si>
    <t>国見町</t>
  </si>
  <si>
    <t>川俣町</t>
  </si>
  <si>
    <t>鏡石町</t>
  </si>
  <si>
    <t>天栄村</t>
  </si>
  <si>
    <t>磐梯町</t>
  </si>
  <si>
    <t>会津坂下町</t>
  </si>
  <si>
    <t>三島町</t>
  </si>
  <si>
    <t>昭和村</t>
  </si>
  <si>
    <t>西郷村</t>
  </si>
  <si>
    <t>矢祭町</t>
  </si>
  <si>
    <t>鮫川村</t>
  </si>
  <si>
    <t>石川町</t>
  </si>
  <si>
    <t>浅川町</t>
  </si>
  <si>
    <t>古殿町</t>
  </si>
  <si>
    <t>三春町</t>
  </si>
  <si>
    <t>川内村</t>
  </si>
  <si>
    <t>双葉町</t>
  </si>
  <si>
    <t>新地町</t>
  </si>
  <si>
    <t>茨城県</t>
  </si>
  <si>
    <t>水戸市</t>
  </si>
  <si>
    <t>土浦市</t>
  </si>
  <si>
    <t>結城市</t>
  </si>
  <si>
    <t>龍ケ崎市</t>
  </si>
  <si>
    <t>取手市</t>
  </si>
  <si>
    <t>牛久市</t>
  </si>
  <si>
    <t>ひたちなか市</t>
  </si>
  <si>
    <t>守谷市</t>
  </si>
  <si>
    <t>那珂市</t>
  </si>
  <si>
    <t>筑西市</t>
  </si>
  <si>
    <t>桜川市</t>
  </si>
  <si>
    <t>鉾田市</t>
  </si>
  <si>
    <t>大洗町</t>
  </si>
  <si>
    <t>阿見町</t>
  </si>
  <si>
    <t>栃木県</t>
  </si>
  <si>
    <t>宇都宮市</t>
  </si>
  <si>
    <t>栃木市</t>
  </si>
  <si>
    <t>佐野市</t>
  </si>
  <si>
    <t>鹿沼市</t>
  </si>
  <si>
    <t>日光市</t>
  </si>
  <si>
    <t>小山市</t>
  </si>
  <si>
    <t>真岡市</t>
  </si>
  <si>
    <t>大田原市</t>
  </si>
  <si>
    <t>矢板市</t>
  </si>
  <si>
    <t>下野市</t>
  </si>
  <si>
    <t>上三川町</t>
  </si>
  <si>
    <t>益子町</t>
  </si>
  <si>
    <t>壬生町</t>
  </si>
  <si>
    <t>野木町</t>
  </si>
  <si>
    <t>塩谷町</t>
  </si>
  <si>
    <t>那須町</t>
  </si>
  <si>
    <t>那珂川町</t>
  </si>
  <si>
    <t>群馬県</t>
  </si>
  <si>
    <t>前橋市</t>
  </si>
  <si>
    <t>高崎市</t>
  </si>
  <si>
    <t>桐生市</t>
  </si>
  <si>
    <t>藤岡市</t>
  </si>
  <si>
    <t>富岡市</t>
  </si>
  <si>
    <t>安中市</t>
  </si>
  <si>
    <t>榛東村</t>
  </si>
  <si>
    <t>中之条町</t>
  </si>
  <si>
    <t>長野原町</t>
  </si>
  <si>
    <t>嬬恋村</t>
  </si>
  <si>
    <t>東吾妻町</t>
  </si>
  <si>
    <t>明和町</t>
  </si>
  <si>
    <t>千代田町</t>
  </si>
  <si>
    <t>埼玉県</t>
  </si>
  <si>
    <t>さいたま市</t>
  </si>
  <si>
    <t>川越市</t>
  </si>
  <si>
    <t>熊谷市</t>
  </si>
  <si>
    <t>川口市</t>
  </si>
  <si>
    <t>行田市</t>
  </si>
  <si>
    <t>秩父市</t>
  </si>
  <si>
    <t>所沢市</t>
  </si>
  <si>
    <t>飯能市</t>
  </si>
  <si>
    <t>加須市</t>
  </si>
  <si>
    <t>本庄市</t>
  </si>
  <si>
    <t>春日部市</t>
  </si>
  <si>
    <t>羽生市</t>
  </si>
  <si>
    <t>上尾市</t>
  </si>
  <si>
    <t>草加市</t>
  </si>
  <si>
    <t>蕨市</t>
  </si>
  <si>
    <t>朝霞市</t>
  </si>
  <si>
    <t>志木市</t>
  </si>
  <si>
    <t>和光市</t>
  </si>
  <si>
    <t>新座市</t>
  </si>
  <si>
    <t>久喜市</t>
  </si>
  <si>
    <t>八潮市</t>
  </si>
  <si>
    <t>三郷市</t>
  </si>
  <si>
    <t>蓮田市</t>
  </si>
  <si>
    <t>坂戸市</t>
  </si>
  <si>
    <t>ふじみ野市</t>
  </si>
  <si>
    <t>毛呂山町</t>
  </si>
  <si>
    <t>越生町</t>
  </si>
  <si>
    <t>滑川町</t>
  </si>
  <si>
    <t>嵐山町</t>
  </si>
  <si>
    <t>小川町</t>
  </si>
  <si>
    <t>ときがわ町</t>
  </si>
  <si>
    <t>横瀬町</t>
  </si>
  <si>
    <t>長瀞町</t>
  </si>
  <si>
    <t>小鹿野町</t>
  </si>
  <si>
    <t>東秩父村</t>
  </si>
  <si>
    <t>宮代町</t>
  </si>
  <si>
    <t>杉戸町</t>
  </si>
  <si>
    <t>松伏町</t>
  </si>
  <si>
    <t>千葉県</t>
  </si>
  <si>
    <t>銚子市</t>
  </si>
  <si>
    <t>市川市</t>
  </si>
  <si>
    <t>船橋市</t>
  </si>
  <si>
    <t>館山市</t>
  </si>
  <si>
    <t>松戸市</t>
  </si>
  <si>
    <t>茂原市</t>
  </si>
  <si>
    <t>佐倉市</t>
  </si>
  <si>
    <t>東金市</t>
  </si>
  <si>
    <t>旭市</t>
  </si>
  <si>
    <t>習志野市</t>
  </si>
  <si>
    <t>流山市</t>
  </si>
  <si>
    <t>八千代市</t>
  </si>
  <si>
    <t>我孫子市</t>
  </si>
  <si>
    <t>鴨川市</t>
  </si>
  <si>
    <t>鎌ケ谷市</t>
  </si>
  <si>
    <t>富津市</t>
  </si>
  <si>
    <t>袖ケ浦市</t>
  </si>
  <si>
    <t>白井市</t>
  </si>
  <si>
    <t>富里市</t>
  </si>
  <si>
    <t>南房総市</t>
  </si>
  <si>
    <t>匝瑳市</t>
  </si>
  <si>
    <t>香取市</t>
  </si>
  <si>
    <t>山武市</t>
  </si>
  <si>
    <t>東庄町</t>
  </si>
  <si>
    <t>九十九里町</t>
  </si>
  <si>
    <t>白子町</t>
  </si>
  <si>
    <t>大多喜町</t>
  </si>
  <si>
    <t>東京都</t>
  </si>
  <si>
    <t>中央区</t>
  </si>
  <si>
    <t>杉並区</t>
  </si>
  <si>
    <t>北区</t>
  </si>
  <si>
    <t>練馬区</t>
  </si>
  <si>
    <t>葛飾区</t>
  </si>
  <si>
    <t>八王子市</t>
  </si>
  <si>
    <t>日野市</t>
  </si>
  <si>
    <t>東村山市</t>
  </si>
  <si>
    <t>狛江市</t>
  </si>
  <si>
    <t>東大和市</t>
  </si>
  <si>
    <t>清瀬市</t>
  </si>
  <si>
    <t>東久留米市</t>
  </si>
  <si>
    <t>多摩市</t>
  </si>
  <si>
    <t>羽村市</t>
  </si>
  <si>
    <t>西東京市</t>
  </si>
  <si>
    <t>日の出町</t>
  </si>
  <si>
    <t>御蔵島村</t>
  </si>
  <si>
    <t>八丈町</t>
  </si>
  <si>
    <t>青ヶ島村</t>
  </si>
  <si>
    <t>神奈川県</t>
  </si>
  <si>
    <t>横浜市</t>
  </si>
  <si>
    <t>川崎市</t>
  </si>
  <si>
    <t>相模原市</t>
  </si>
  <si>
    <t>横須賀市</t>
  </si>
  <si>
    <t>平塚市</t>
  </si>
  <si>
    <t>鎌倉市</t>
  </si>
  <si>
    <t>藤沢市</t>
  </si>
  <si>
    <t>小田原市</t>
  </si>
  <si>
    <t>茅ヶ崎市</t>
  </si>
  <si>
    <t>三浦市</t>
  </si>
  <si>
    <t>大和市</t>
  </si>
  <si>
    <t>海老名市</t>
  </si>
  <si>
    <t>綾瀬市</t>
  </si>
  <si>
    <t>葉山町</t>
  </si>
  <si>
    <t>二宮町</t>
  </si>
  <si>
    <t>箱根町</t>
  </si>
  <si>
    <t>湯河原町</t>
  </si>
  <si>
    <t>新潟県</t>
  </si>
  <si>
    <t>新潟市</t>
  </si>
  <si>
    <t>長岡市</t>
  </si>
  <si>
    <t>柏崎市</t>
  </si>
  <si>
    <t>新発田市</t>
  </si>
  <si>
    <t>小千谷市</t>
  </si>
  <si>
    <t>十日町市</t>
  </si>
  <si>
    <t>見附市</t>
  </si>
  <si>
    <t>村上市</t>
  </si>
  <si>
    <t>妙高市</t>
  </si>
  <si>
    <t>五泉市</t>
  </si>
  <si>
    <t>上越市</t>
  </si>
  <si>
    <t>阿賀野市</t>
  </si>
  <si>
    <t>佐渡市</t>
  </si>
  <si>
    <t>胎内市</t>
  </si>
  <si>
    <t>湯沢町</t>
  </si>
  <si>
    <t>粟島浦村</t>
  </si>
  <si>
    <t>富山県</t>
  </si>
  <si>
    <t>富山市</t>
  </si>
  <si>
    <t>氷見市</t>
  </si>
  <si>
    <t>黒部市</t>
  </si>
  <si>
    <t>砺波市</t>
  </si>
  <si>
    <t>小矢部市</t>
  </si>
  <si>
    <t>射水市</t>
  </si>
  <si>
    <t>石川県</t>
  </si>
  <si>
    <t>金沢市</t>
  </si>
  <si>
    <t>七尾市</t>
  </si>
  <si>
    <t>小松市</t>
  </si>
  <si>
    <t>輪島市</t>
  </si>
  <si>
    <t>珠洲市</t>
  </si>
  <si>
    <t>加賀市</t>
  </si>
  <si>
    <t>かほく市</t>
  </si>
  <si>
    <t>白山市</t>
  </si>
  <si>
    <t>能美市</t>
  </si>
  <si>
    <t>野々市市</t>
  </si>
  <si>
    <t>内灘町</t>
  </si>
  <si>
    <t>志賀町</t>
  </si>
  <si>
    <t>宝達志水町</t>
  </si>
  <si>
    <t>能登町</t>
  </si>
  <si>
    <t>福井県</t>
  </si>
  <si>
    <t>福井市</t>
  </si>
  <si>
    <t>小浜市</t>
  </si>
  <si>
    <t>あわら市</t>
  </si>
  <si>
    <t>坂井市</t>
  </si>
  <si>
    <t>永平寺町</t>
  </si>
  <si>
    <t>高浜町</t>
  </si>
  <si>
    <t>山梨県</t>
  </si>
  <si>
    <t>甲府市</t>
  </si>
  <si>
    <t>富士吉田市</t>
  </si>
  <si>
    <t>都留市</t>
  </si>
  <si>
    <t>韮崎市</t>
  </si>
  <si>
    <t>南アルプス市</t>
  </si>
  <si>
    <t>甲斐市</t>
  </si>
  <si>
    <t>西桂町</t>
  </si>
  <si>
    <t>長野県</t>
  </si>
  <si>
    <t>長野市</t>
  </si>
  <si>
    <t>上田市</t>
  </si>
  <si>
    <t>岡谷市</t>
  </si>
  <si>
    <t>飯田市</t>
  </si>
  <si>
    <t>須坂市</t>
  </si>
  <si>
    <t>伊那市</t>
  </si>
  <si>
    <t>中野市</t>
  </si>
  <si>
    <t>大町市</t>
  </si>
  <si>
    <t>茅野市</t>
  </si>
  <si>
    <t>佐久市</t>
  </si>
  <si>
    <t>千曲市</t>
  </si>
  <si>
    <t>東御市</t>
  </si>
  <si>
    <t>安曇野市</t>
  </si>
  <si>
    <t>小海町</t>
  </si>
  <si>
    <t>佐久穂町</t>
  </si>
  <si>
    <t>南箕輪村</t>
  </si>
  <si>
    <t>売木村</t>
  </si>
  <si>
    <t>豊丘村</t>
  </si>
  <si>
    <t>木祖村</t>
  </si>
  <si>
    <t>麻績村</t>
  </si>
  <si>
    <t>山形村</t>
  </si>
  <si>
    <t>山ノ内町</t>
  </si>
  <si>
    <t>小川村</t>
  </si>
  <si>
    <t>岐阜県</t>
  </si>
  <si>
    <t>大垣市</t>
  </si>
  <si>
    <t>高山市</t>
  </si>
  <si>
    <t>中津川市</t>
  </si>
  <si>
    <t>瑞浪市</t>
  </si>
  <si>
    <t>羽島市</t>
  </si>
  <si>
    <t>恵那市</t>
  </si>
  <si>
    <t>美濃加茂市</t>
  </si>
  <si>
    <t>各務原市</t>
  </si>
  <si>
    <t>可児市</t>
  </si>
  <si>
    <t>飛騨市</t>
  </si>
  <si>
    <t>郡上市</t>
  </si>
  <si>
    <t>神戸町</t>
  </si>
  <si>
    <t>安八町</t>
  </si>
  <si>
    <t>静岡県</t>
  </si>
  <si>
    <t>静岡市</t>
  </si>
  <si>
    <t>浜松市</t>
  </si>
  <si>
    <t>沼津市</t>
  </si>
  <si>
    <t>三島市</t>
  </si>
  <si>
    <t>富士宮市</t>
  </si>
  <si>
    <t>島田市</t>
  </si>
  <si>
    <t>富士市</t>
  </si>
  <si>
    <t>磐田市</t>
  </si>
  <si>
    <t>焼津市</t>
  </si>
  <si>
    <t>藤枝市</t>
  </si>
  <si>
    <t>御殿場市</t>
  </si>
  <si>
    <t>裾野市</t>
  </si>
  <si>
    <t>湖西市</t>
  </si>
  <si>
    <t>菊川市</t>
  </si>
  <si>
    <t>牧之原市</t>
  </si>
  <si>
    <t>西伊豆町</t>
  </si>
  <si>
    <t>長泉町</t>
  </si>
  <si>
    <t>愛知県</t>
  </si>
  <si>
    <t>名古屋市</t>
  </si>
  <si>
    <t>豊橋市</t>
  </si>
  <si>
    <t>岡崎市</t>
  </si>
  <si>
    <t>瀬戸市</t>
  </si>
  <si>
    <t>西尾市</t>
  </si>
  <si>
    <t>犬山市</t>
  </si>
  <si>
    <t>常滑市</t>
  </si>
  <si>
    <t>小牧市</t>
  </si>
  <si>
    <t>新城市</t>
  </si>
  <si>
    <t>知多市</t>
  </si>
  <si>
    <t>日進市</t>
  </si>
  <si>
    <t>あま市</t>
  </si>
  <si>
    <t>長久手市</t>
  </si>
  <si>
    <t>東郷町</t>
  </si>
  <si>
    <t>阿久比町</t>
  </si>
  <si>
    <t>東浦町</t>
  </si>
  <si>
    <t>幸田町</t>
  </si>
  <si>
    <t>設楽町</t>
  </si>
  <si>
    <t>三重県</t>
  </si>
  <si>
    <t>名張市</t>
  </si>
  <si>
    <t>鳥羽市</t>
  </si>
  <si>
    <t>いなべ市</t>
  </si>
  <si>
    <t>木曽岬町</t>
  </si>
  <si>
    <t>紀宝町</t>
  </si>
  <si>
    <t>滋賀県</t>
  </si>
  <si>
    <t>長浜市</t>
  </si>
  <si>
    <t>草津市</t>
  </si>
  <si>
    <t>栗東市</t>
  </si>
  <si>
    <t>甲賀市</t>
  </si>
  <si>
    <t>野洲市</t>
  </si>
  <si>
    <t>高島市</t>
  </si>
  <si>
    <t>竜王町</t>
  </si>
  <si>
    <t>京都府</t>
  </si>
  <si>
    <t>京都市</t>
  </si>
  <si>
    <t>福知山市</t>
  </si>
  <si>
    <t>舞鶴市</t>
  </si>
  <si>
    <t>綾部市</t>
  </si>
  <si>
    <t>宇治市</t>
  </si>
  <si>
    <t>宮津市</t>
  </si>
  <si>
    <t>亀岡市</t>
  </si>
  <si>
    <t>城陽市</t>
  </si>
  <si>
    <t>向日市</t>
  </si>
  <si>
    <t>木津川市</t>
  </si>
  <si>
    <t>大山崎町</t>
  </si>
  <si>
    <t>宇治田原町</t>
  </si>
  <si>
    <t>笠置町</t>
  </si>
  <si>
    <t>精華町</t>
  </si>
  <si>
    <t>南山城村</t>
  </si>
  <si>
    <t>伊根町</t>
  </si>
  <si>
    <t>与謝野町</t>
  </si>
  <si>
    <t>大阪府</t>
  </si>
  <si>
    <t>堺市</t>
  </si>
  <si>
    <t>豊中市</t>
  </si>
  <si>
    <t>池田市</t>
  </si>
  <si>
    <t>吹田市</t>
  </si>
  <si>
    <t>高槻市</t>
  </si>
  <si>
    <t>茨木市</t>
  </si>
  <si>
    <t>大東市</t>
  </si>
  <si>
    <t>箕面市</t>
  </si>
  <si>
    <t>門真市</t>
  </si>
  <si>
    <t>藤井寺市</t>
  </si>
  <si>
    <t>四條畷市</t>
  </si>
  <si>
    <t>太子町</t>
  </si>
  <si>
    <t>兵庫県</t>
  </si>
  <si>
    <t>神戸市</t>
  </si>
  <si>
    <t>姫路市</t>
  </si>
  <si>
    <t>尼崎市</t>
  </si>
  <si>
    <t>洲本市</t>
  </si>
  <si>
    <t>相生市</t>
  </si>
  <si>
    <t>赤穂市</t>
  </si>
  <si>
    <t>西脇市</t>
  </si>
  <si>
    <t>三木市</t>
  </si>
  <si>
    <t>小野市</t>
  </si>
  <si>
    <t>丹波市</t>
  </si>
  <si>
    <t>淡路市</t>
  </si>
  <si>
    <t>宍粟市</t>
  </si>
  <si>
    <t>たつの市</t>
  </si>
  <si>
    <t>稲美町</t>
  </si>
  <si>
    <t>播磨町</t>
  </si>
  <si>
    <t>香美町</t>
  </si>
  <si>
    <t>奈良県</t>
  </si>
  <si>
    <t>奈良市</t>
  </si>
  <si>
    <t>橿原市</t>
  </si>
  <si>
    <t>五條市</t>
  </si>
  <si>
    <t>生駒市</t>
  </si>
  <si>
    <t>香芝市</t>
  </si>
  <si>
    <t>宇陀市</t>
  </si>
  <si>
    <t>山添村</t>
  </si>
  <si>
    <t>安堵町</t>
  </si>
  <si>
    <t>田原本町</t>
  </si>
  <si>
    <t>御杖村</t>
  </si>
  <si>
    <t>明日香村</t>
  </si>
  <si>
    <t>吉野町</t>
  </si>
  <si>
    <t>和歌山県</t>
  </si>
  <si>
    <t>和歌山市</t>
  </si>
  <si>
    <t>海南市</t>
  </si>
  <si>
    <t>橋本市</t>
  </si>
  <si>
    <t>御坊市</t>
  </si>
  <si>
    <t>田辺市</t>
  </si>
  <si>
    <t>紀の川市</t>
  </si>
  <si>
    <t>岩出市</t>
  </si>
  <si>
    <t>高野町</t>
  </si>
  <si>
    <t>広川町</t>
  </si>
  <si>
    <t>有田川町</t>
  </si>
  <si>
    <t>印南町</t>
  </si>
  <si>
    <t>みなべ町</t>
  </si>
  <si>
    <t>白浜町</t>
  </si>
  <si>
    <t>串本町</t>
  </si>
  <si>
    <t>鳥取県</t>
  </si>
  <si>
    <t>鳥取市</t>
  </si>
  <si>
    <t>米子市</t>
  </si>
  <si>
    <t>倉吉市</t>
  </si>
  <si>
    <t>境港市</t>
  </si>
  <si>
    <t>岩美町</t>
  </si>
  <si>
    <t>智頭町</t>
  </si>
  <si>
    <t>八頭町</t>
  </si>
  <si>
    <t>湯梨浜町</t>
  </si>
  <si>
    <t>北栄町</t>
  </si>
  <si>
    <t>大山町</t>
  </si>
  <si>
    <t>伯耆町</t>
  </si>
  <si>
    <t>島根県</t>
  </si>
  <si>
    <t>益田市</t>
  </si>
  <si>
    <t>大田市</t>
  </si>
  <si>
    <t>安来市</t>
  </si>
  <si>
    <t>江津市</t>
  </si>
  <si>
    <t>奥出雲町</t>
  </si>
  <si>
    <t>飯南町</t>
  </si>
  <si>
    <t>川本町</t>
  </si>
  <si>
    <t>西ノ島町</t>
  </si>
  <si>
    <t>岡山県</t>
  </si>
  <si>
    <t>倉敷市</t>
  </si>
  <si>
    <t>笠岡市</t>
  </si>
  <si>
    <t>井原市</t>
  </si>
  <si>
    <t>高梁市</t>
  </si>
  <si>
    <t>瀬戸内市</t>
  </si>
  <si>
    <t>赤磐市</t>
  </si>
  <si>
    <t>矢掛町</t>
  </si>
  <si>
    <t>鏡野町</t>
  </si>
  <si>
    <t>美咲町</t>
  </si>
  <si>
    <t>吉備中央町</t>
  </si>
  <si>
    <t>広島県</t>
  </si>
  <si>
    <t>広島市</t>
  </si>
  <si>
    <t>呉市</t>
  </si>
  <si>
    <t>竹原市</t>
  </si>
  <si>
    <t>三原市</t>
  </si>
  <si>
    <t>尾道市</t>
  </si>
  <si>
    <t>福山市</t>
  </si>
  <si>
    <t>庄原市</t>
  </si>
  <si>
    <t>東広島市</t>
  </si>
  <si>
    <t>廿日市市</t>
  </si>
  <si>
    <t>海田町</t>
  </si>
  <si>
    <t>坂町</t>
  </si>
  <si>
    <t>安芸太田町</t>
  </si>
  <si>
    <t>大崎上島町</t>
  </si>
  <si>
    <t>世羅町</t>
  </si>
  <si>
    <t>山口県</t>
  </si>
  <si>
    <t>宇部市</t>
  </si>
  <si>
    <t>山口市</t>
  </si>
  <si>
    <t>萩市</t>
  </si>
  <si>
    <t>防府市</t>
  </si>
  <si>
    <t>美祢市</t>
  </si>
  <si>
    <t>平生町</t>
  </si>
  <si>
    <t>徳島県</t>
  </si>
  <si>
    <t>徳島市</t>
  </si>
  <si>
    <t>小松島市</t>
  </si>
  <si>
    <t>阿南市</t>
  </si>
  <si>
    <t>吉野川市</t>
  </si>
  <si>
    <t>美馬市</t>
  </si>
  <si>
    <t>三好市</t>
  </si>
  <si>
    <t>上勝町</t>
  </si>
  <si>
    <t>佐那河内村</t>
  </si>
  <si>
    <t>石井町</t>
  </si>
  <si>
    <t>那賀町</t>
  </si>
  <si>
    <t>牟岐町</t>
  </si>
  <si>
    <t>板野町</t>
  </si>
  <si>
    <t>東みよし町</t>
  </si>
  <si>
    <t>香川県</t>
  </si>
  <si>
    <t>高松市</t>
  </si>
  <si>
    <t>丸亀市</t>
  </si>
  <si>
    <t>観音寺市</t>
  </si>
  <si>
    <t>三豊市</t>
  </si>
  <si>
    <t>土庄町</t>
  </si>
  <si>
    <t>琴平町</t>
  </si>
  <si>
    <t>多度津町</t>
  </si>
  <si>
    <t>愛媛県</t>
  </si>
  <si>
    <t>松山市</t>
  </si>
  <si>
    <t>今治市</t>
  </si>
  <si>
    <t>宇和島市</t>
  </si>
  <si>
    <t>新居浜市</t>
  </si>
  <si>
    <t>西予市</t>
  </si>
  <si>
    <t>東温市</t>
  </si>
  <si>
    <t>上島町</t>
  </si>
  <si>
    <t>久万高原町</t>
  </si>
  <si>
    <t>内子町</t>
  </si>
  <si>
    <t>伊方町</t>
  </si>
  <si>
    <t>愛南町</t>
  </si>
  <si>
    <t>高知県</t>
  </si>
  <si>
    <t>高知市</t>
  </si>
  <si>
    <t>室戸市</t>
  </si>
  <si>
    <t>南国市</t>
  </si>
  <si>
    <t>土佐市</t>
  </si>
  <si>
    <t>四万十市</t>
  </si>
  <si>
    <t>香美市</t>
  </si>
  <si>
    <t>日高村</t>
  </si>
  <si>
    <t>四万十町</t>
  </si>
  <si>
    <t>福岡県</t>
  </si>
  <si>
    <t>北九州市</t>
  </si>
  <si>
    <t>福岡市</t>
  </si>
  <si>
    <t>久留米市</t>
  </si>
  <si>
    <t>直方市</t>
  </si>
  <si>
    <t>柳川市</t>
  </si>
  <si>
    <t>八女市</t>
  </si>
  <si>
    <t>筑後市</t>
  </si>
  <si>
    <t>大川市</t>
  </si>
  <si>
    <t>中間市</t>
  </si>
  <si>
    <t>小郡市</t>
  </si>
  <si>
    <t>筑紫野市</t>
  </si>
  <si>
    <t>宗像市</t>
  </si>
  <si>
    <t>うきは市</t>
  </si>
  <si>
    <t>宮若市</t>
  </si>
  <si>
    <t>嘉麻市</t>
  </si>
  <si>
    <t>朝倉市</t>
  </si>
  <si>
    <t>みやま市</t>
  </si>
  <si>
    <t>糸島市</t>
  </si>
  <si>
    <t>篠栗町</t>
  </si>
  <si>
    <t>水巻町</t>
  </si>
  <si>
    <t>遠賀町</t>
  </si>
  <si>
    <t>小竹町</t>
  </si>
  <si>
    <t>東峰村</t>
  </si>
  <si>
    <t>大刀洗町</t>
  </si>
  <si>
    <t>香春町</t>
  </si>
  <si>
    <t>佐賀県</t>
  </si>
  <si>
    <t>佐賀市</t>
  </si>
  <si>
    <t>鳥栖市</t>
  </si>
  <si>
    <t>多久市</t>
  </si>
  <si>
    <t>伊万里市</t>
  </si>
  <si>
    <t>小城市</t>
  </si>
  <si>
    <t>神埼市</t>
  </si>
  <si>
    <t>江北町</t>
  </si>
  <si>
    <t>白石町</t>
  </si>
  <si>
    <t>長崎県</t>
  </si>
  <si>
    <t>長崎市</t>
  </si>
  <si>
    <t>島原市</t>
  </si>
  <si>
    <t>諫早市</t>
  </si>
  <si>
    <t>大村市</t>
  </si>
  <si>
    <t>平戸市</t>
  </si>
  <si>
    <t>対馬市</t>
  </si>
  <si>
    <t>壱岐市</t>
  </si>
  <si>
    <t>五島市</t>
  </si>
  <si>
    <t>雲仙市</t>
  </si>
  <si>
    <t>南島原市</t>
  </si>
  <si>
    <t>小値賀町</t>
  </si>
  <si>
    <t>佐々町</t>
  </si>
  <si>
    <t>新上五島町</t>
  </si>
  <si>
    <t>熊本県</t>
  </si>
  <si>
    <t>熊本市</t>
  </si>
  <si>
    <t>八代市</t>
  </si>
  <si>
    <t>荒尾市</t>
  </si>
  <si>
    <t>水俣市</t>
  </si>
  <si>
    <t>菊池市</t>
  </si>
  <si>
    <t>宇土市</t>
  </si>
  <si>
    <t>上天草市</t>
  </si>
  <si>
    <t>宇城市</t>
  </si>
  <si>
    <t>阿蘇市</t>
  </si>
  <si>
    <t>天草市</t>
  </si>
  <si>
    <t>和水町</t>
  </si>
  <si>
    <t>大津町</t>
  </si>
  <si>
    <t>菊陽町</t>
  </si>
  <si>
    <t>南小国町</t>
  </si>
  <si>
    <t>甲佐町</t>
  </si>
  <si>
    <t>芦北町</t>
  </si>
  <si>
    <t>津奈木町</t>
  </si>
  <si>
    <t>錦町</t>
  </si>
  <si>
    <t>水上村</t>
  </si>
  <si>
    <t>あさぎり町</t>
  </si>
  <si>
    <t>苓北町</t>
  </si>
  <si>
    <t>大分県</t>
  </si>
  <si>
    <t>中津市</t>
  </si>
  <si>
    <t>日田市</t>
  </si>
  <si>
    <t>佐伯市</t>
  </si>
  <si>
    <t>臼杵市</t>
  </si>
  <si>
    <t>津久見市</t>
  </si>
  <si>
    <t>竹田市</t>
  </si>
  <si>
    <t>豊後高田市</t>
  </si>
  <si>
    <t>杵築市</t>
  </si>
  <si>
    <t>宇佐市</t>
  </si>
  <si>
    <t>豊後大野市</t>
  </si>
  <si>
    <t>由布市</t>
  </si>
  <si>
    <t>国東市</t>
  </si>
  <si>
    <t>日出町</t>
  </si>
  <si>
    <t>九重町</t>
  </si>
  <si>
    <t>玖珠町</t>
  </si>
  <si>
    <t>宮崎県</t>
  </si>
  <si>
    <t>宮崎市</t>
  </si>
  <si>
    <t>都城市</t>
  </si>
  <si>
    <t>延岡市</t>
  </si>
  <si>
    <t>日南市</t>
  </si>
  <si>
    <t>小林市</t>
  </si>
  <si>
    <t>日向市</t>
  </si>
  <si>
    <t>三股町</t>
  </si>
  <si>
    <t>高原町</t>
  </si>
  <si>
    <t>高鍋町</t>
  </si>
  <si>
    <t>新富町</t>
  </si>
  <si>
    <t>西米良村</t>
  </si>
  <si>
    <t>都農町</t>
  </si>
  <si>
    <t>門川町</t>
  </si>
  <si>
    <t>高千穂町</t>
  </si>
  <si>
    <t>鹿児島県</t>
  </si>
  <si>
    <t>鹿児島市</t>
  </si>
  <si>
    <t>出水市</t>
  </si>
  <si>
    <t>指宿市</t>
  </si>
  <si>
    <t>薩摩川内市</t>
  </si>
  <si>
    <t>霧島市</t>
  </si>
  <si>
    <t>奄美市</t>
  </si>
  <si>
    <t>伊佐市</t>
  </si>
  <si>
    <t>姶良市</t>
  </si>
  <si>
    <t>十島村</t>
  </si>
  <si>
    <t>肝付町</t>
  </si>
  <si>
    <t>南種子町</t>
  </si>
  <si>
    <t>屋久島町</t>
  </si>
  <si>
    <t>大和村</t>
  </si>
  <si>
    <t>瀬戸内町</t>
  </si>
  <si>
    <t>天城町</t>
  </si>
  <si>
    <t>和泊町</t>
  </si>
  <si>
    <t>沖縄県</t>
  </si>
  <si>
    <t>那覇市</t>
  </si>
  <si>
    <t>石垣市</t>
  </si>
  <si>
    <t>名護市</t>
  </si>
  <si>
    <t>糸満市</t>
  </si>
  <si>
    <t>沖縄市</t>
  </si>
  <si>
    <t>豊見城市</t>
  </si>
  <si>
    <t>宮古島市</t>
  </si>
  <si>
    <t>大宜味村</t>
  </si>
  <si>
    <t>本部町</t>
  </si>
  <si>
    <t>読谷村</t>
  </si>
  <si>
    <t>西原町</t>
  </si>
  <si>
    <t>伊平屋村</t>
  </si>
  <si>
    <t>久米島町</t>
  </si>
  <si>
    <t>多良間村</t>
  </si>
  <si>
    <t>竹富町</t>
  </si>
  <si>
    <t>与那国町</t>
  </si>
  <si>
    <t>別海町</t>
  </si>
  <si>
    <t>団体コード（5桁）</t>
    <phoneticPr fontId="7"/>
  </si>
  <si>
    <t>都道府県名</t>
    <rPh sb="0" eb="4">
      <t>トドウフケン</t>
    </rPh>
    <rPh sb="4" eb="5">
      <t>メイ</t>
    </rPh>
    <phoneticPr fontId="21"/>
  </si>
  <si>
    <t>コード</t>
    <phoneticPr fontId="21"/>
  </si>
  <si>
    <t>都道府県</t>
    <rPh sb="0" eb="4">
      <t>トドウフケン</t>
    </rPh>
    <phoneticPr fontId="7"/>
  </si>
  <si>
    <t>選択</t>
    <rPh sb="0" eb="2">
      <t>センタク</t>
    </rPh>
    <phoneticPr fontId="17"/>
  </si>
  <si>
    <t>○</t>
    <phoneticPr fontId="17"/>
  </si>
  <si>
    <t>○×選択</t>
    <rPh sb="2" eb="4">
      <t>センタク</t>
    </rPh>
    <phoneticPr fontId="7"/>
  </si>
  <si>
    <t>月</t>
    <rPh sb="0" eb="1">
      <t>ツキ</t>
    </rPh>
    <phoneticPr fontId="17"/>
  </si>
  <si>
    <t>不明</t>
    <rPh sb="0" eb="2">
      <t>フメイ</t>
    </rPh>
    <phoneticPr fontId="7"/>
  </si>
  <si>
    <t>：記述式</t>
    <rPh sb="1" eb="4">
      <t>キジュツシキ</t>
    </rPh>
    <phoneticPr fontId="7"/>
  </si>
  <si>
    <t>：プルダウン選択式</t>
    <rPh sb="6" eb="8">
      <t>センタク</t>
    </rPh>
    <rPh sb="8" eb="9">
      <t>シキ</t>
    </rPh>
    <phoneticPr fontId="7"/>
  </si>
  <si>
    <t>：半角数字での記述式</t>
    <rPh sb="1" eb="3">
      <t>ハンカク</t>
    </rPh>
    <rPh sb="3" eb="5">
      <t>スウジ</t>
    </rPh>
    <rPh sb="7" eb="9">
      <t>キジュツ</t>
    </rPh>
    <rPh sb="9" eb="10">
      <t>シキ</t>
    </rPh>
    <phoneticPr fontId="7"/>
  </si>
  <si>
    <t>検証年</t>
    <rPh sb="0" eb="2">
      <t>ケンショウ</t>
    </rPh>
    <rPh sb="2" eb="3">
      <t>ネン</t>
    </rPh>
    <phoneticPr fontId="17"/>
  </si>
  <si>
    <t>○回答欄について</t>
    <rPh sb="1" eb="3">
      <t>カイトウ</t>
    </rPh>
    <rPh sb="3" eb="4">
      <t>ラン</t>
    </rPh>
    <phoneticPr fontId="7"/>
  </si>
  <si>
    <t>新型コロナウイルス感染症対応地方創生臨時交付金　事業実施報告（全般調査様式）</t>
    <rPh sb="0" eb="2">
      <t>シンガタ</t>
    </rPh>
    <rPh sb="9" eb="12">
      <t>カンセンショウ</t>
    </rPh>
    <rPh sb="12" eb="14">
      <t>タイオウ</t>
    </rPh>
    <rPh sb="14" eb="16">
      <t>チホウ</t>
    </rPh>
    <rPh sb="16" eb="18">
      <t>ソウセイ</t>
    </rPh>
    <rPh sb="18" eb="20">
      <t>リンジ</t>
    </rPh>
    <rPh sb="20" eb="23">
      <t>コウフキン</t>
    </rPh>
    <rPh sb="24" eb="26">
      <t>ジギョウ</t>
    </rPh>
    <rPh sb="26" eb="30">
      <t>ジッシホウコク</t>
    </rPh>
    <rPh sb="31" eb="33">
      <t>ゼンパン</t>
    </rPh>
    <rPh sb="33" eb="35">
      <t>チョウサ</t>
    </rPh>
    <rPh sb="35" eb="37">
      <t>ヨウシキ</t>
    </rPh>
    <phoneticPr fontId="7"/>
  </si>
  <si>
    <t>交付金事業の名称</t>
    <rPh sb="0" eb="3">
      <t>コウフキン</t>
    </rPh>
    <rPh sb="3" eb="4">
      <t>コト</t>
    </rPh>
    <rPh sb="4" eb="5">
      <t>ギョウ</t>
    </rPh>
    <rPh sb="6" eb="8">
      <t>メイショウ</t>
    </rPh>
    <phoneticPr fontId="7"/>
  </si>
  <si>
    <t>始期</t>
    <rPh sb="0" eb="2">
      <t>シキ</t>
    </rPh>
    <phoneticPr fontId="7"/>
  </si>
  <si>
    <t>令和</t>
    <rPh sb="0" eb="2">
      <t>レイワ</t>
    </rPh>
    <phoneticPr fontId="7"/>
  </si>
  <si>
    <t>終期</t>
    <rPh sb="0" eb="2">
      <t>シュウキ</t>
    </rPh>
    <phoneticPr fontId="7"/>
  </si>
  <si>
    <t>事業分類（大分類）</t>
    <rPh sb="0" eb="2">
      <t>ジギョウ</t>
    </rPh>
    <rPh sb="2" eb="4">
      <t>ブンルイ</t>
    </rPh>
    <rPh sb="5" eb="8">
      <t>ダイブンルイ</t>
    </rPh>
    <phoneticPr fontId="7"/>
  </si>
  <si>
    <t>事業分類（中分類）</t>
    <rPh sb="0" eb="2">
      <t>ジギョウ</t>
    </rPh>
    <rPh sb="2" eb="4">
      <t>ブンルイ</t>
    </rPh>
    <rPh sb="5" eb="8">
      <t>チュウブンルイ</t>
    </rPh>
    <phoneticPr fontId="7"/>
  </si>
  <si>
    <r>
      <t>うち交付金充当額</t>
    </r>
    <r>
      <rPr>
        <sz val="9"/>
        <color theme="1"/>
        <rFont val="Meiryo UI"/>
        <family val="3"/>
        <charset val="128"/>
      </rPr>
      <t>[単位：千円]</t>
    </r>
    <rPh sb="2" eb="5">
      <t>コウフキン</t>
    </rPh>
    <rPh sb="5" eb="7">
      <t>ジュウトウ</t>
    </rPh>
    <rPh sb="7" eb="8">
      <t>ガク</t>
    </rPh>
    <phoneticPr fontId="7"/>
  </si>
  <si>
    <t>本事業に関する内容は以上で全て終了です。</t>
    <rPh sb="0" eb="1">
      <t>ホン</t>
    </rPh>
    <rPh sb="1" eb="3">
      <t>ジギョウ</t>
    </rPh>
    <rPh sb="4" eb="5">
      <t>カン</t>
    </rPh>
    <rPh sb="7" eb="9">
      <t>ナイヨウ</t>
    </rPh>
    <phoneticPr fontId="7"/>
  </si>
  <si>
    <t>交付金事業の名称</t>
    <rPh sb="0" eb="3">
      <t>コウフキン</t>
    </rPh>
    <rPh sb="3" eb="5">
      <t>ジギョウ</t>
    </rPh>
    <rPh sb="6" eb="8">
      <t>メイショウ</t>
    </rPh>
    <phoneticPr fontId="7"/>
  </si>
  <si>
    <t>～</t>
    <phoneticPr fontId="7"/>
  </si>
  <si>
    <t>―</t>
    <phoneticPr fontId="7"/>
  </si>
  <si>
    <t>調査項目A</t>
    <rPh sb="0" eb="2">
      <t>チョウサ</t>
    </rPh>
    <rPh sb="2" eb="4">
      <t>コウモク</t>
    </rPh>
    <phoneticPr fontId="7"/>
  </si>
  <si>
    <t>調査項目B</t>
    <rPh sb="0" eb="2">
      <t>チョウサ</t>
    </rPh>
    <rPh sb="2" eb="4">
      <t>コウモク</t>
    </rPh>
    <phoneticPr fontId="7"/>
  </si>
  <si>
    <t>調査項目C</t>
    <rPh sb="0" eb="2">
      <t>チョウサ</t>
    </rPh>
    <rPh sb="2" eb="4">
      <t>コウモク</t>
    </rPh>
    <phoneticPr fontId="7"/>
  </si>
  <si>
    <t>具体的な理由</t>
    <rPh sb="0" eb="3">
      <t>グタイテキ</t>
    </rPh>
    <rPh sb="4" eb="6">
      <t>リユウ</t>
    </rPh>
    <phoneticPr fontId="7"/>
  </si>
  <si>
    <t>事業効果（感染拡大防止）</t>
    <rPh sb="0" eb="2">
      <t>ジギョウ</t>
    </rPh>
    <rPh sb="2" eb="4">
      <t>コウカ</t>
    </rPh>
    <rPh sb="5" eb="7">
      <t>カンセン</t>
    </rPh>
    <rPh sb="7" eb="9">
      <t>カクダイ</t>
    </rPh>
    <rPh sb="9" eb="11">
      <t>ボウシ</t>
    </rPh>
    <phoneticPr fontId="7"/>
  </si>
  <si>
    <t>事業効果（経済活性化）</t>
    <rPh sb="0" eb="2">
      <t>ジギョウ</t>
    </rPh>
    <rPh sb="2" eb="4">
      <t>コウカ</t>
    </rPh>
    <rPh sb="5" eb="7">
      <t>ケイザイ</t>
    </rPh>
    <rPh sb="7" eb="10">
      <t>カッセイカ</t>
    </rPh>
    <phoneticPr fontId="7"/>
  </si>
  <si>
    <t>01000</t>
  </si>
  <si>
    <t>学校臨時休業対策費補助金</t>
  </si>
  <si>
    <t>介護保険事業費補助金</t>
  </si>
  <si>
    <t>障害者総合支援事業費補助金</t>
  </si>
  <si>
    <t>児童福祉事業対策費等補助金</t>
  </si>
  <si>
    <t>母子家庭等対策費補助金</t>
  </si>
  <si>
    <t>学校保健特別対策事業費補助金</t>
  </si>
  <si>
    <t>医療提供体制推進事業費補助金</t>
  </si>
  <si>
    <t>教育支援体制整備事業費補助金</t>
  </si>
  <si>
    <t>子ども・子育て支援交付金</t>
  </si>
  <si>
    <t>地域自殺対策強化交付金</t>
  </si>
  <si>
    <t>文化芸術振興費補助金</t>
  </si>
  <si>
    <t>道庁テレワーク環境整備事業</t>
  </si>
  <si>
    <t>伝送用専用線設備整備事業</t>
  </si>
  <si>
    <t>公立学校情報機器整備費補助金</t>
  </si>
  <si>
    <t>教育支援体制整備事業費交付金</t>
  </si>
  <si>
    <t>緊急雇用創出事業</t>
  </si>
  <si>
    <t>児童福祉施設等感染症対策事業</t>
  </si>
  <si>
    <t>文化芸術活動再開支援事業</t>
  </si>
  <si>
    <t>社会福祉施設等施設整備費補助金</t>
  </si>
  <si>
    <t>学校の臨時休業に伴う学習等への支援事業</t>
  </si>
  <si>
    <t>保育対策総合支援事業費補助金</t>
  </si>
  <si>
    <t>市内誘客促進事業</t>
  </si>
  <si>
    <t>学校施設環境改善交付金</t>
  </si>
  <si>
    <t>緊急雇用対策事業</t>
  </si>
  <si>
    <t>無線システム普及支援事業費等補助金</t>
  </si>
  <si>
    <t>生活困窮者就労準備支援事業費等補助金</t>
  </si>
  <si>
    <t>学校トイレ洋式化事業</t>
  </si>
  <si>
    <t>病院事業会計繰出・補助</t>
  </si>
  <si>
    <t>公共施設感染防止対策事業</t>
  </si>
  <si>
    <t>消防職員感染防止対策事業</t>
  </si>
  <si>
    <t>議会ICT推進事業</t>
  </si>
  <si>
    <t>母子保健衛生費補助金</t>
  </si>
  <si>
    <t>01204</t>
  </si>
  <si>
    <t>公共施設等の管理維持体制持続化事業</t>
  </si>
  <si>
    <t>公共的空間安全・安心確保事業</t>
  </si>
  <si>
    <t>公民館感染防止対策事業</t>
  </si>
  <si>
    <t>高齢者活動促進支援事業</t>
  </si>
  <si>
    <t>子育て支援対策臨時特例交付金</t>
  </si>
  <si>
    <t>旭川宿泊応援事業</t>
  </si>
  <si>
    <t>疾病予防対策事業費等補助金</t>
  </si>
  <si>
    <t>01205</t>
  </si>
  <si>
    <t>病院事業会計繰出金</t>
  </si>
  <si>
    <t>保育対策事業費補助金</t>
  </si>
  <si>
    <t>01206</t>
  </si>
  <si>
    <t>小規模事業者持続化支援補助金</t>
  </si>
  <si>
    <t>公共交通事業者支援事業</t>
  </si>
  <si>
    <t>避難施設感染防止対策事業</t>
  </si>
  <si>
    <t>ＧＩＧＡスクール構想推進事業</t>
  </si>
  <si>
    <t>01207</t>
  </si>
  <si>
    <t>防災活動支援事業</t>
  </si>
  <si>
    <t>学校リニューアル改修事業</t>
  </si>
  <si>
    <t>学校保健特別対策事業</t>
  </si>
  <si>
    <t>学校環境整備事業</t>
  </si>
  <si>
    <t>図書館パワーアップ事業</t>
  </si>
  <si>
    <t>行政情報システム運営事業</t>
  </si>
  <si>
    <t>01208</t>
  </si>
  <si>
    <t>プレミアム付商品券事業</t>
  </si>
  <si>
    <t>公共交通事業継続支援事業</t>
  </si>
  <si>
    <t>高度無線環境整備推進事業</t>
  </si>
  <si>
    <t>高度無線環境整備推進事業負担金</t>
  </si>
  <si>
    <t>必要物品供給事業</t>
  </si>
  <si>
    <t>密集軽減のための輸送能力増強事業</t>
  </si>
  <si>
    <t>新型コロナウイルス感染症対策事業</t>
  </si>
  <si>
    <t>小学校教育用コンピュータ整備事業</t>
  </si>
  <si>
    <t>学習環境整備事業</t>
  </si>
  <si>
    <t>就学援助事業</t>
  </si>
  <si>
    <t>特別支援教育推進事業</t>
  </si>
  <si>
    <t>感染症予防事業</t>
  </si>
  <si>
    <t>学校施設感染症予防対策事業</t>
  </si>
  <si>
    <t>フレイル予防支援事業</t>
  </si>
  <si>
    <t>プレミアム商品券事業</t>
  </si>
  <si>
    <t>観光誘客促進事業</t>
  </si>
  <si>
    <t>01211</t>
  </si>
  <si>
    <t>営業継続支援金給付事業</t>
  </si>
  <si>
    <t>電子図書館整備事業</t>
  </si>
  <si>
    <t>図書館感染症対策事業</t>
  </si>
  <si>
    <t>新型コロナウイルス感染症検査事業</t>
  </si>
  <si>
    <t>オンライン会議環境整備事業</t>
  </si>
  <si>
    <t>01212</t>
  </si>
  <si>
    <t>プレミアム商品券発行事業</t>
  </si>
  <si>
    <t>スマート農業推進事業</t>
  </si>
  <si>
    <t>衛生環境改善事業</t>
  </si>
  <si>
    <t>01213</t>
  </si>
  <si>
    <t>学校ICT環境整備事業</t>
  </si>
  <si>
    <t>学校給食費支援事業</t>
  </si>
  <si>
    <t>公立学校情報機器整備事業</t>
  </si>
  <si>
    <t>高齢者施設等支援事業</t>
  </si>
  <si>
    <t>公共施設感染症対策事業</t>
  </si>
  <si>
    <t>公共施設等感染防止対策事業</t>
  </si>
  <si>
    <t>01217</t>
  </si>
  <si>
    <t>公共交通応援事業</t>
  </si>
  <si>
    <t>新型コロナウイルス感染症対策経費</t>
  </si>
  <si>
    <t>GIGAスクール構想推進事業</t>
  </si>
  <si>
    <t>プレミアム付商品券発行事業</t>
  </si>
  <si>
    <t>消防活動感染防止対策事業</t>
  </si>
  <si>
    <t>必需物品供給事業</t>
  </si>
  <si>
    <t>消費喚起事業</t>
  </si>
  <si>
    <t>遠隔・オンライン学習の環境整備、GIGAスクール構想への支援事業</t>
  </si>
  <si>
    <t>感染拡大防止事業</t>
  </si>
  <si>
    <t>感染症対策事業</t>
  </si>
  <si>
    <t>子育て世帯応援給付金給付事業</t>
  </si>
  <si>
    <t>インフルエンザ予防接種費用助成事業</t>
  </si>
  <si>
    <t>01220</t>
  </si>
  <si>
    <t>避難所感染防止対策事業</t>
  </si>
  <si>
    <t>妊婦応援事業</t>
  </si>
  <si>
    <t>図書館感染防止対策事業</t>
  </si>
  <si>
    <t>キャッシュレス決済推進事業</t>
  </si>
  <si>
    <t>避難所感染症対策事業</t>
  </si>
  <si>
    <t>キャッシュレス決済導入事業</t>
  </si>
  <si>
    <t>新生児特別給付金給付事業</t>
  </si>
  <si>
    <t>01224</t>
  </si>
  <si>
    <t>Web会議環境整備事業</t>
  </si>
  <si>
    <t>保育環境整備事業</t>
  </si>
  <si>
    <t>テレワーク環境整備事業</t>
  </si>
  <si>
    <t>新生児特別定額給付金支給事業</t>
  </si>
  <si>
    <t>感染症予防対策事業</t>
  </si>
  <si>
    <t>災害対策事業</t>
  </si>
  <si>
    <t>図書館感染症予防対策事業</t>
  </si>
  <si>
    <t>新型コロナウイルス感染症対策啓発事業</t>
  </si>
  <si>
    <t>01228</t>
  </si>
  <si>
    <t>01229</t>
  </si>
  <si>
    <t>高度無線環境整備事業負担金</t>
  </si>
  <si>
    <t>01231</t>
  </si>
  <si>
    <t>事業者支援事業</t>
  </si>
  <si>
    <t>01233</t>
  </si>
  <si>
    <t>プレミアム付き商品券事業</t>
  </si>
  <si>
    <t>緊急対応型雇用創出事業</t>
  </si>
  <si>
    <t>新型コロナウイルス感染拡大防止事業</t>
  </si>
  <si>
    <t>高度無線環境整備推進事業（任意負担分）</t>
  </si>
  <si>
    <t>高度無線環境整備推進事業（補助対象外分）</t>
  </si>
  <si>
    <t>01234</t>
  </si>
  <si>
    <t>小学校感染症対策事業</t>
  </si>
  <si>
    <t>学校ＩＣＴ環境整備事業</t>
  </si>
  <si>
    <t>01235</t>
  </si>
  <si>
    <t>新生児特別定額給付金</t>
  </si>
  <si>
    <t>生活応援商品券発行事業</t>
  </si>
  <si>
    <t>地域公共交通応援事業</t>
  </si>
  <si>
    <t>保育所空調設備整備事業</t>
  </si>
  <si>
    <t>議会タブレット導入事業</t>
  </si>
  <si>
    <t>学校施設感染予防対策事業</t>
  </si>
  <si>
    <t>社会システム維持のための衛生確保事業</t>
  </si>
  <si>
    <t>01332</t>
  </si>
  <si>
    <t>01333</t>
  </si>
  <si>
    <t>販売促進支援事業</t>
  </si>
  <si>
    <t>01334</t>
  </si>
  <si>
    <t>地域の感染状況等を踏まえたきめ細かい医療提供体制等構築事業</t>
  </si>
  <si>
    <t>水道料金減免事業</t>
  </si>
  <si>
    <t>学校給食費減免事業</t>
  </si>
  <si>
    <t>01343</t>
  </si>
  <si>
    <t>水道事業会計繰出・補助</t>
  </si>
  <si>
    <t>経営継続補助金活用者支援事業</t>
  </si>
  <si>
    <t>01345</t>
  </si>
  <si>
    <t>01346</t>
  </si>
  <si>
    <t>プレミアム付き商品券発行事業</t>
  </si>
  <si>
    <t>01347</t>
  </si>
  <si>
    <t>公共交通支援事業</t>
  </si>
  <si>
    <t>地域消費拡大事業</t>
  </si>
  <si>
    <t>01363</t>
  </si>
  <si>
    <t>学校給食無償化事業</t>
  </si>
  <si>
    <t>庁舎等感染防止対策事業</t>
  </si>
  <si>
    <t>特定有人国境離島地域社会維持推進交付金</t>
  </si>
  <si>
    <t>経営持続化支援事業</t>
  </si>
  <si>
    <t>学校情報機器整備事業</t>
  </si>
  <si>
    <t>01394</t>
  </si>
  <si>
    <t>建設業等経済対策事業</t>
  </si>
  <si>
    <t>学校給食センター環境整備事業</t>
  </si>
  <si>
    <t>給食費減免事業</t>
  </si>
  <si>
    <t>ペーパレス会議システム導入事業</t>
  </si>
  <si>
    <t>子育て世帯支援活動事業</t>
  </si>
  <si>
    <t>高度無線環境整備推進事業（任意負担残分）</t>
  </si>
  <si>
    <t>観光プロモーション事業</t>
  </si>
  <si>
    <t>01404</t>
  </si>
  <si>
    <t>福祉灯油購入助成事業</t>
  </si>
  <si>
    <t>01406</t>
  </si>
  <si>
    <t>公共的空間安全・安心事業</t>
  </si>
  <si>
    <t>01423</t>
  </si>
  <si>
    <t>指定管理施設運営支援事業</t>
  </si>
  <si>
    <t>公共施設感染対策事業</t>
  </si>
  <si>
    <t>01425</t>
  </si>
  <si>
    <t>宿泊業応援事業</t>
  </si>
  <si>
    <t>GIGAスクール事業</t>
  </si>
  <si>
    <t>小中学校環境整備事業</t>
  </si>
  <si>
    <t>学校給食費無償化事業</t>
  </si>
  <si>
    <t>行政IT化推進事業</t>
  </si>
  <si>
    <t>01429</t>
  </si>
  <si>
    <t>タクシー運行支援事業</t>
  </si>
  <si>
    <t>中小企業振興資金利子及び保証料補給に係る基金造成事業</t>
  </si>
  <si>
    <t>経済環境変化対応資金利子及び保証料補給に係る基金造成事業</t>
  </si>
  <si>
    <t>公共施設等感染予防対策事業</t>
  </si>
  <si>
    <t>乳幼児健康診査事業</t>
  </si>
  <si>
    <t>公共施設感染予防対策事業</t>
  </si>
  <si>
    <t>商品券発行事業</t>
  </si>
  <si>
    <t>農業経営継続支援事業</t>
  </si>
  <si>
    <t>新型コロナウイルス感染症予防対策事業</t>
  </si>
  <si>
    <t>高齢者生活支援事業</t>
  </si>
  <si>
    <t>小中学校空調設備整備事業</t>
  </si>
  <si>
    <t>新生児特別給付金</t>
  </si>
  <si>
    <t>01437</t>
  </si>
  <si>
    <t>地域経済活性化事業</t>
  </si>
  <si>
    <t>小中学校端末整備事業</t>
  </si>
  <si>
    <t>新生児特別給付金事業</t>
  </si>
  <si>
    <t>01438</t>
  </si>
  <si>
    <t>金利・保証料支援事業</t>
  </si>
  <si>
    <t>自主的な隔離措置応援事業</t>
  </si>
  <si>
    <t>サーマルカメラ設置事業</t>
  </si>
  <si>
    <t>01452</t>
  </si>
  <si>
    <t>牛乳消費拡大事業</t>
  </si>
  <si>
    <t>事業継続緊急支援金</t>
  </si>
  <si>
    <t>金利、保証料などの金融面での支援事業</t>
  </si>
  <si>
    <t>非デジタル対応情報提供事業</t>
  </si>
  <si>
    <t>「無線システム普及支援事業費等補助金」の上乗せ（任意負担残額分）</t>
  </si>
  <si>
    <t>「無線システム普及支援事業費等補助金」の上乗せ（補助対象外経費分）</t>
  </si>
  <si>
    <t>01453</t>
  </si>
  <si>
    <t>子育て応援臨時給付金事業</t>
  </si>
  <si>
    <t>オンライン学習支援事業</t>
  </si>
  <si>
    <t>ICT教育推進事業</t>
  </si>
  <si>
    <t>ICT教育環境整備事業</t>
  </si>
  <si>
    <t>01456</t>
  </si>
  <si>
    <t>新型コロナウイルス復興応援券発行事業</t>
  </si>
  <si>
    <t>健康支援事業</t>
  </si>
  <si>
    <t>01457</t>
  </si>
  <si>
    <t>経営継続支援事業</t>
  </si>
  <si>
    <t>新型コロナウイルス感染症対策給付金事業</t>
  </si>
  <si>
    <t>小さな拠点活動応援事業</t>
  </si>
  <si>
    <t>地方創生テレワーク推進交付金</t>
  </si>
  <si>
    <t>01459</t>
  </si>
  <si>
    <t>01460</t>
  </si>
  <si>
    <t>プレミアム付き商品券発行</t>
  </si>
  <si>
    <t>公共施設トイレ改修事業</t>
  </si>
  <si>
    <t>GIGAスクール構想への支援事業</t>
  </si>
  <si>
    <t>01464</t>
  </si>
  <si>
    <t>01468</t>
  </si>
  <si>
    <t>高齢者応援事業</t>
  </si>
  <si>
    <t>公共空間安全安心確保事業</t>
  </si>
  <si>
    <t>防災活動強化事業</t>
  </si>
  <si>
    <t>新型コロナウイルス感染防止対策事業</t>
  </si>
  <si>
    <t>道の駅環境整備事業</t>
  </si>
  <si>
    <t>テレワーク導入事業</t>
  </si>
  <si>
    <t>小中学校感染症対策事業</t>
  </si>
  <si>
    <t>01484</t>
  </si>
  <si>
    <t>子育て支援応援金給付事業</t>
  </si>
  <si>
    <t>中小企業振興資金利子補給事業</t>
  </si>
  <si>
    <t>テレワーク推進事業</t>
  </si>
  <si>
    <t>01487</t>
  </si>
  <si>
    <t>マイナンバーカード普及促進事業</t>
  </si>
  <si>
    <t>情報化推進事業</t>
  </si>
  <si>
    <t>こども園感染症対策事業</t>
  </si>
  <si>
    <t>学校給食費補助事業</t>
  </si>
  <si>
    <t>防災対策事業</t>
  </si>
  <si>
    <t>感染拡大防止対策事業</t>
  </si>
  <si>
    <t>01516</t>
  </si>
  <si>
    <t>光回線基盤整備事業</t>
  </si>
  <si>
    <t>子育て世帯支援事業</t>
  </si>
  <si>
    <t>新生児応援特別給付金事業</t>
  </si>
  <si>
    <t>地域振興券配布事業</t>
  </si>
  <si>
    <t>01519</t>
  </si>
  <si>
    <t>地域振興券事業</t>
  </si>
  <si>
    <t>01520</t>
  </si>
  <si>
    <t>小学校感染症予防対策事業</t>
  </si>
  <si>
    <t>中学校感染症予防対策事業</t>
  </si>
  <si>
    <t>01543</t>
  </si>
  <si>
    <t>病院事業会計繰出</t>
  </si>
  <si>
    <t>ＰＣＲ検査センター設置事業</t>
  </si>
  <si>
    <t>移住定住促進事業</t>
  </si>
  <si>
    <t>01545</t>
  </si>
  <si>
    <t>感染症対策事業（斜里町病院事業会計繰出）</t>
  </si>
  <si>
    <t>地域公共交通支援事業</t>
  </si>
  <si>
    <t>感染症対策用品購入事業</t>
  </si>
  <si>
    <t>医療機関等支援事業</t>
  </si>
  <si>
    <t>01547</t>
  </si>
  <si>
    <t>町内経済活性化事業</t>
  </si>
  <si>
    <t>小清水町泊まろう！遊ぼう！キャンペーン事業</t>
  </si>
  <si>
    <t>公共的空間安全安心事業</t>
  </si>
  <si>
    <t>GIGAスクール構想整備事業</t>
  </si>
  <si>
    <t>PCR検査費用助成事業</t>
  </si>
  <si>
    <t>高度無線環境整備推進事業（国庫補助対象外分）</t>
  </si>
  <si>
    <t>01555</t>
  </si>
  <si>
    <t>宿泊施設利用促進事業</t>
  </si>
  <si>
    <t>学校給食費負担軽減事業</t>
  </si>
  <si>
    <t>無線システム普及支援事業費負担金（補助対象外事業分）</t>
  </si>
  <si>
    <t>01559</t>
  </si>
  <si>
    <t>オンライン会議等環境整備事業</t>
  </si>
  <si>
    <t>高齢者生活応援事業</t>
  </si>
  <si>
    <t>ホームページリニューアル事業</t>
  </si>
  <si>
    <t>01561</t>
  </si>
  <si>
    <t>学校臨時休業対策事業</t>
  </si>
  <si>
    <t>新型コロナウイルス感染症対応融資資金利子等補給事業</t>
  </si>
  <si>
    <t>インフルエンザ予防接種推進事業</t>
  </si>
  <si>
    <t>01563</t>
  </si>
  <si>
    <t>01564</t>
  </si>
  <si>
    <t>芝桜公園誘客促進事業②</t>
  </si>
  <si>
    <t>01571</t>
  </si>
  <si>
    <t>有害鳥獣対策事業</t>
  </si>
  <si>
    <t>地域公共交通感染症対策事業</t>
  </si>
  <si>
    <t>中小企業等緊急支援事業</t>
  </si>
  <si>
    <t>01581</t>
  </si>
  <si>
    <t>新型コロナウイルス感染症資金利子・保証料補助</t>
  </si>
  <si>
    <t>予防接種事業</t>
  </si>
  <si>
    <t>無線システム普及支援事業費等補助金（高度無線環境整備推進事業）</t>
  </si>
  <si>
    <t>01586</t>
  </si>
  <si>
    <t>学校保健特別対策事業費補助金（感染症対策等の学校教育活動継続支援事業）</t>
  </si>
  <si>
    <t>公共的空間安全・安心確保事業（教育施設等）</t>
  </si>
  <si>
    <t>01601</t>
  </si>
  <si>
    <t>避難所等通信環境整備事業</t>
  </si>
  <si>
    <t>01602</t>
  </si>
  <si>
    <t>児童施設感染対策事業</t>
  </si>
  <si>
    <t>家庭用ごみ袋配布事業</t>
  </si>
  <si>
    <t>学習指導員配置事業</t>
  </si>
  <si>
    <t>01607</t>
  </si>
  <si>
    <t>オンライン学習環境整備事業</t>
  </si>
  <si>
    <t>小中学校感染対策事業</t>
  </si>
  <si>
    <t>01608</t>
  </si>
  <si>
    <t>01610</t>
  </si>
  <si>
    <t>01632</t>
  </si>
  <si>
    <t>図書館感染予防対策事業</t>
  </si>
  <si>
    <t>美術館感染防止対策事業</t>
  </si>
  <si>
    <t>01635</t>
  </si>
  <si>
    <t>障がい者生活支援事業</t>
  </si>
  <si>
    <t>社会生活維持関連事業者の換気ｼｽﾃﾑ設置応援事業</t>
  </si>
  <si>
    <t>社会生活維持関連事業者の換気システム配置応援事業</t>
  </si>
  <si>
    <t>インフルエンザ予防接種事業</t>
  </si>
  <si>
    <t>保育対策総合支援事業</t>
  </si>
  <si>
    <t>01638</t>
  </si>
  <si>
    <t>01641</t>
  </si>
  <si>
    <t>町内中小事業者等の資金繰り支援事業</t>
  </si>
  <si>
    <t>漁業経営継続支援事業</t>
  </si>
  <si>
    <t>公共的空間安心・安全確保事業</t>
  </si>
  <si>
    <t>01643</t>
  </si>
  <si>
    <t>子育て世帯応援給付金事業</t>
  </si>
  <si>
    <t>町内宿泊施設宿泊費助成事業</t>
  </si>
  <si>
    <t>01644</t>
  </si>
  <si>
    <t>新型コロナウイルス感染症対策町融資利子・保証料補給事業【基金化事業】</t>
  </si>
  <si>
    <t>小学校感染防止対策事業</t>
  </si>
  <si>
    <t>大学生等生活応援給付金事業</t>
  </si>
  <si>
    <t>公民館トイレ改修事業</t>
  </si>
  <si>
    <t>01661</t>
  </si>
  <si>
    <t>新型コロナウイルス感染症拡大に伴う特別融資</t>
  </si>
  <si>
    <t>公共的空間安全・安心確保事業（学校施設）</t>
  </si>
  <si>
    <t>01664</t>
  </si>
  <si>
    <t>01668</t>
  </si>
  <si>
    <t>元気しらぬか応援券事業</t>
  </si>
  <si>
    <t>貸切バス事業者支援事業</t>
  </si>
  <si>
    <t>01691</t>
  </si>
  <si>
    <t>光ファイバ整備事業（引き込み線等・所内整備）</t>
  </si>
  <si>
    <t>光ファイバ整備事業（維持管理）</t>
  </si>
  <si>
    <t>小中学校ICT環境整備事業</t>
  </si>
  <si>
    <t>01694</t>
  </si>
  <si>
    <t>水道事業会計繰出金</t>
  </si>
  <si>
    <t>GIGAスクール構想の推進</t>
  </si>
  <si>
    <t>インフルエンザ予防接種</t>
  </si>
  <si>
    <t>注）「新型コロナウイルス感染拡大防止」については、”感染症拡大の早期収束、雇用の維持、事業の継続、生活の支援"等の観点からお答えください。</t>
    <rPh sb="0" eb="1">
      <t>チュウ</t>
    </rPh>
    <rPh sb="3" eb="5">
      <t>シンガタ</t>
    </rPh>
    <rPh sb="12" eb="18">
      <t>カンセンカクダイボウシ</t>
    </rPh>
    <rPh sb="26" eb="29">
      <t>カンセンショウ</t>
    </rPh>
    <rPh sb="29" eb="31">
      <t>カクダイ</t>
    </rPh>
    <rPh sb="32" eb="34">
      <t>ソウキ</t>
    </rPh>
    <rPh sb="34" eb="36">
      <t>シュウソク</t>
    </rPh>
    <rPh sb="37" eb="39">
      <t>コヨウ</t>
    </rPh>
    <rPh sb="40" eb="42">
      <t>イジ</t>
    </rPh>
    <rPh sb="43" eb="45">
      <t>ジギョウ</t>
    </rPh>
    <rPh sb="46" eb="48">
      <t>ケイゾク</t>
    </rPh>
    <rPh sb="49" eb="51">
      <t>セイカツ</t>
    </rPh>
    <rPh sb="52" eb="54">
      <t>シエン</t>
    </rPh>
    <rPh sb="55" eb="56">
      <t>トウ</t>
    </rPh>
    <rPh sb="57" eb="59">
      <t>カンテン</t>
    </rPh>
    <rPh sb="62" eb="63">
      <t>コタ</t>
    </rPh>
    <phoneticPr fontId="7"/>
  </si>
  <si>
    <t>典型</t>
    <rPh sb="0" eb="2">
      <t>テンケイ</t>
    </rPh>
    <phoneticPr fontId="7"/>
  </si>
  <si>
    <t>自治体コード（5桁）</t>
    <rPh sb="0" eb="3">
      <t>ジチタイ</t>
    </rPh>
    <rPh sb="8" eb="9">
      <t>ケタ</t>
    </rPh>
    <phoneticPr fontId="7"/>
  </si>
  <si>
    <t>その他</t>
  </si>
  <si>
    <t>PC・什器等の資産購入</t>
  </si>
  <si>
    <t>マスク・消毒液等消耗品購入</t>
  </si>
  <si>
    <t>感染対策の備品等補助</t>
  </si>
  <si>
    <t>給食等間接的補助</t>
  </si>
  <si>
    <t>PC・什器・公用車等の資産購入</t>
  </si>
  <si>
    <t>PR・啓発等の事業実施</t>
  </si>
  <si>
    <t>コロナ対応等人件費</t>
  </si>
  <si>
    <t>宿泊施設や観光施設の整備</t>
  </si>
  <si>
    <t>店舗営業・休業支援</t>
  </si>
  <si>
    <t>店舗整備等</t>
  </si>
  <si>
    <t>コンテンツ等整備</t>
  </si>
  <si>
    <t>事業者等へのテレワーク導入支援</t>
  </si>
  <si>
    <t>テレワーク用サテライトオフィス整備</t>
  </si>
  <si>
    <t>遠隔教育支援に向けたICT技術者の配置支援</t>
  </si>
  <si>
    <t>公共施設・自治体窓口におけるキャッシュレス決済導入</t>
  </si>
  <si>
    <t>行政窓口支援システムの導入</t>
  </si>
  <si>
    <t>担当部局課名</t>
    <rPh sb="0" eb="2">
      <t>タントウ</t>
    </rPh>
    <rPh sb="2" eb="4">
      <t>ブキョク</t>
    </rPh>
    <rPh sb="4" eb="6">
      <t>カメイ</t>
    </rPh>
    <phoneticPr fontId="7"/>
  </si>
  <si>
    <t>担当者名</t>
    <rPh sb="0" eb="3">
      <t>タントウシャ</t>
    </rPh>
    <rPh sb="3" eb="4">
      <t>メイ</t>
    </rPh>
    <phoneticPr fontId="7"/>
  </si>
  <si>
    <t>メールアドレス</t>
    <phoneticPr fontId="7"/>
  </si>
  <si>
    <t>電話番号</t>
    <rPh sb="0" eb="2">
      <t>デンワ</t>
    </rPh>
    <rPh sb="2" eb="4">
      <t>バンゴウ</t>
    </rPh>
    <phoneticPr fontId="7"/>
  </si>
  <si>
    <t>事業始期</t>
    <rPh sb="0" eb="2">
      <t>ジギョウ</t>
    </rPh>
    <rPh sb="2" eb="4">
      <t>シキ</t>
    </rPh>
    <phoneticPr fontId="7"/>
  </si>
  <si>
    <t>事業終期</t>
    <rPh sb="0" eb="2">
      <t>ジギョウ</t>
    </rPh>
    <rPh sb="2" eb="4">
      <t>シュウキ</t>
    </rPh>
    <phoneticPr fontId="7"/>
  </si>
  <si>
    <t>１．交付対象事業の名称および事業の始期・終期</t>
    <rPh sb="2" eb="4">
      <t>コウフ</t>
    </rPh>
    <rPh sb="4" eb="6">
      <t>タイショウ</t>
    </rPh>
    <rPh sb="6" eb="8">
      <t>ジギョウ</t>
    </rPh>
    <rPh sb="9" eb="11">
      <t>メイショウ</t>
    </rPh>
    <rPh sb="14" eb="16">
      <t>ジギョウ</t>
    </rPh>
    <rPh sb="17" eb="19">
      <t>シキ</t>
    </rPh>
    <rPh sb="20" eb="22">
      <t>シュウキ</t>
    </rPh>
    <phoneticPr fontId="7"/>
  </si>
  <si>
    <t>令和</t>
    <rPh sb="0" eb="2">
      <t>レイワ</t>
    </rPh>
    <phoneticPr fontId="7"/>
  </si>
  <si>
    <t>年</t>
    <rPh sb="0" eb="1">
      <t>ネン</t>
    </rPh>
    <phoneticPr fontId="7"/>
  </si>
  <si>
    <t>月</t>
    <rPh sb="0" eb="1">
      <t>ガツ</t>
    </rPh>
    <phoneticPr fontId="7"/>
  </si>
  <si>
    <t>具体的な理由</t>
    <rPh sb="0" eb="3">
      <t>グタイテキ</t>
    </rPh>
    <rPh sb="4" eb="6">
      <t>リユウ</t>
    </rPh>
    <phoneticPr fontId="7"/>
  </si>
  <si>
    <r>
      <t xml:space="preserve">交付金充当額
</t>
    </r>
    <r>
      <rPr>
        <sz val="9"/>
        <color theme="1"/>
        <rFont val="Meiryo UI"/>
        <family val="3"/>
        <charset val="128"/>
      </rPr>
      <t>[単位:千円]</t>
    </r>
    <phoneticPr fontId="7"/>
  </si>
  <si>
    <t>関数用</t>
    <rPh sb="0" eb="2">
      <t>カンスウ</t>
    </rPh>
    <rPh sb="2" eb="3">
      <t>ヨウ</t>
    </rPh>
    <phoneticPr fontId="7"/>
  </si>
  <si>
    <t>丹波篠山市</t>
  </si>
  <si>
    <t>那珂川市</t>
  </si>
  <si>
    <r>
      <t>●貴団体における実施事業による活動実績等を総合的に勘案の上で、</t>
    </r>
    <r>
      <rPr>
        <b/>
        <u/>
        <sz val="12"/>
        <color theme="1"/>
        <rFont val="Meiryo UI"/>
        <family val="3"/>
        <charset val="128"/>
      </rPr>
      <t>本交付金事業の効果について、</t>
    </r>
    <rPh sb="1" eb="2">
      <t>キ</t>
    </rPh>
    <rPh sb="2" eb="4">
      <t>ダンタイ</t>
    </rPh>
    <rPh sb="8" eb="10">
      <t>ジッシ</t>
    </rPh>
    <rPh sb="10" eb="12">
      <t>ジギョウ</t>
    </rPh>
    <rPh sb="15" eb="17">
      <t>カツドウ</t>
    </rPh>
    <rPh sb="17" eb="19">
      <t>ジッセキ</t>
    </rPh>
    <rPh sb="19" eb="20">
      <t>トウ</t>
    </rPh>
    <rPh sb="21" eb="24">
      <t>ソウゴウテキ</t>
    </rPh>
    <rPh sb="25" eb="27">
      <t>カンアン</t>
    </rPh>
    <rPh sb="28" eb="29">
      <t>ウエ</t>
    </rPh>
    <rPh sb="31" eb="32">
      <t>ホン</t>
    </rPh>
    <rPh sb="32" eb="35">
      <t>コウフキン</t>
    </rPh>
    <rPh sb="35" eb="37">
      <t>ジギョウ</t>
    </rPh>
    <rPh sb="38" eb="40">
      <t>コウカ</t>
    </rPh>
    <phoneticPr fontId="7"/>
  </si>
  <si>
    <r>
      <t>　　</t>
    </r>
    <r>
      <rPr>
        <b/>
        <u/>
        <sz val="12"/>
        <color theme="1"/>
        <rFont val="Meiryo UI"/>
        <family val="3"/>
        <charset val="128"/>
      </rPr>
      <t>「新型コロナウイルス感染拡大防止」と「経済活性化」の観点からそれぞれお答えください。</t>
    </r>
    <phoneticPr fontId="7"/>
  </si>
  <si>
    <t>No</t>
    <phoneticPr fontId="7"/>
  </si>
  <si>
    <t>No</t>
    <phoneticPr fontId="7"/>
  </si>
  <si>
    <t>団体コード（5桁）</t>
    <phoneticPr fontId="7"/>
  </si>
  <si>
    <t>都道府県名</t>
    <phoneticPr fontId="7"/>
  </si>
  <si>
    <t>市町村名</t>
    <phoneticPr fontId="7"/>
  </si>
  <si>
    <t>コード</t>
    <phoneticPr fontId="7"/>
  </si>
  <si>
    <t>担当部局課名</t>
    <phoneticPr fontId="7"/>
  </si>
  <si>
    <t>担当者氏名</t>
    <phoneticPr fontId="7"/>
  </si>
  <si>
    <t>電話番号</t>
    <phoneticPr fontId="7"/>
  </si>
  <si>
    <t>事業効果（感染拡大防止）</t>
    <phoneticPr fontId="7"/>
  </si>
  <si>
    <t>事業効果（経済活性化）</t>
    <phoneticPr fontId="7"/>
  </si>
  <si>
    <t>具体的内容</t>
    <phoneticPr fontId="7"/>
  </si>
  <si>
    <t>ファイル名</t>
    <rPh sb="4" eb="5">
      <t>メイ</t>
    </rPh>
    <phoneticPr fontId="7"/>
  </si>
  <si>
    <t>緊急経済対策分野との関係</t>
    <phoneticPr fontId="7"/>
  </si>
  <si>
    <t>施設改修、エアコン・換気扇等設備導入</t>
  </si>
  <si>
    <t>●</t>
  </si>
  <si>
    <t>分野＆大分類&amp;中分類</t>
    <rPh sb="0" eb="2">
      <t>ブンヤ</t>
    </rPh>
    <rPh sb="3" eb="4">
      <t>ダイ</t>
    </rPh>
    <rPh sb="4" eb="6">
      <t>ブンルイ</t>
    </rPh>
    <rPh sb="7" eb="10">
      <t>チュウブンルイ</t>
    </rPh>
    <phoneticPr fontId="7"/>
  </si>
  <si>
    <t>注）交付金事業の名称は、表紙での団体選択に応じて実施計画作成時に選択いただいた内容がデフォルト表示されています。（★回答入力シート）</t>
    <rPh sb="0" eb="1">
      <t>チュウ</t>
    </rPh>
    <rPh sb="2" eb="5">
      <t>コウフキン</t>
    </rPh>
    <rPh sb="5" eb="7">
      <t>ジギョウ</t>
    </rPh>
    <rPh sb="8" eb="10">
      <t>メイショウ</t>
    </rPh>
    <rPh sb="12" eb="14">
      <t>ヒョウシ</t>
    </rPh>
    <rPh sb="16" eb="18">
      <t>ダンタイ</t>
    </rPh>
    <rPh sb="18" eb="20">
      <t>センタク</t>
    </rPh>
    <rPh sb="21" eb="22">
      <t>オウ</t>
    </rPh>
    <rPh sb="58" eb="60">
      <t>カイトウ</t>
    </rPh>
    <rPh sb="60" eb="62">
      <t>ニュウリョク</t>
    </rPh>
    <phoneticPr fontId="7"/>
  </si>
  <si>
    <t>消耗品（マスク、消毒液等）購入</t>
  </si>
  <si>
    <t>遠隔教育・GIGAスクール構想実現に向けた通信環境、端末等整備支援</t>
  </si>
  <si>
    <t>※以下、このシートに直接入力をお願いします</t>
    <phoneticPr fontId="7"/>
  </si>
  <si>
    <t>調査項目C：全国で実施されている「典型的事業」のみが回答対象　※回答不要な事業については回答欄が自動でグレーアウトされます。</t>
    <rPh sb="0" eb="2">
      <t>チョウサ</t>
    </rPh>
    <rPh sb="2" eb="4">
      <t>コウモク</t>
    </rPh>
    <phoneticPr fontId="7"/>
  </si>
  <si>
    <r>
      <t>支出済額</t>
    </r>
    <r>
      <rPr>
        <sz val="9"/>
        <color theme="1"/>
        <rFont val="Meiryo UI"/>
        <family val="3"/>
        <charset val="128"/>
      </rPr>
      <t>[単位：千円]</t>
    </r>
    <rPh sb="0" eb="2">
      <t>シシュツ</t>
    </rPh>
    <rPh sb="2" eb="3">
      <t>スミ</t>
    </rPh>
    <rPh sb="3" eb="4">
      <t>ガク</t>
    </rPh>
    <phoneticPr fontId="7"/>
  </si>
  <si>
    <t>その他</t>
    <rPh sb="2" eb="3">
      <t>タ</t>
    </rPh>
    <phoneticPr fontId="8"/>
  </si>
  <si>
    <t>事業分類（大分類作成用）</t>
    <rPh sb="0" eb="2">
      <t>ジギョウ</t>
    </rPh>
    <rPh sb="2" eb="4">
      <t>ブンルイ</t>
    </rPh>
    <rPh sb="5" eb="8">
      <t>ダイブンルイ</t>
    </rPh>
    <rPh sb="8" eb="10">
      <t>サクセイ</t>
    </rPh>
    <rPh sb="10" eb="11">
      <t>ヨウ</t>
    </rPh>
    <phoneticPr fontId="7"/>
  </si>
  <si>
    <t>新）経済対策分野</t>
    <rPh sb="0" eb="1">
      <t>シン</t>
    </rPh>
    <rPh sb="2" eb="4">
      <t>ケイザイ</t>
    </rPh>
    <rPh sb="4" eb="6">
      <t>タイサク</t>
    </rPh>
    <rPh sb="6" eb="8">
      <t>ブンヤ</t>
    </rPh>
    <phoneticPr fontId="7"/>
  </si>
  <si>
    <t>備品（体温計、パーテーション等）の購入</t>
  </si>
  <si>
    <t>利用者補助</t>
  </si>
  <si>
    <t>行政事業</t>
  </si>
  <si>
    <t>ワクチン開発に向けた地元企業・団体支援</t>
  </si>
  <si>
    <t>財政支援</t>
  </si>
  <si>
    <t>Go to 等の消費者向け直接補助金</t>
  </si>
  <si>
    <t>地場産業振興</t>
  </si>
  <si>
    <t>遠隔教育に向けたオンライン学習プラットフォーム整備支援</t>
  </si>
  <si>
    <t>遠隔医療実施に向けた通信環境、サービス導入整備</t>
  </si>
  <si>
    <t>学校関係者のコロナ対策の研修</t>
  </si>
  <si>
    <t>研修会開催</t>
  </si>
  <si>
    <t>脱炭素社会の実現</t>
  </si>
  <si>
    <t>中分類更新用</t>
    <rPh sb="0" eb="3">
      <t>チュウブンルイ</t>
    </rPh>
    <rPh sb="3" eb="5">
      <t>コウシン</t>
    </rPh>
    <rPh sb="5" eb="6">
      <t>ヨウ</t>
    </rPh>
    <phoneticPr fontId="7"/>
  </si>
  <si>
    <t>新）経済対策分野</t>
    <phoneticPr fontId="7"/>
  </si>
  <si>
    <t>地方創生部局担当者情報</t>
    <rPh sb="0" eb="2">
      <t>チホウ</t>
    </rPh>
    <rPh sb="2" eb="4">
      <t>ソウセイ</t>
    </rPh>
    <rPh sb="4" eb="6">
      <t>ブキョク</t>
    </rPh>
    <rPh sb="6" eb="9">
      <t>タントウシャ</t>
    </rPh>
    <rPh sb="9" eb="11">
      <t>ジョウホウ</t>
    </rPh>
    <phoneticPr fontId="7"/>
  </si>
  <si>
    <t>事業未実施の場合　</t>
    <rPh sb="0" eb="2">
      <t>ジギョウ</t>
    </rPh>
    <rPh sb="2" eb="5">
      <t>ミジッシ</t>
    </rPh>
    <rPh sb="6" eb="8">
      <t>バアイ</t>
    </rPh>
    <phoneticPr fontId="7"/>
  </si>
  <si>
    <t>実施状況</t>
    <rPh sb="0" eb="2">
      <t>ジッシ</t>
    </rPh>
    <rPh sb="2" eb="4">
      <t>ジョウキョウ</t>
    </rPh>
    <phoneticPr fontId="7"/>
  </si>
  <si>
    <t>経済対策分野との関係</t>
    <rPh sb="0" eb="2">
      <t>ケイザイ</t>
    </rPh>
    <rPh sb="2" eb="4">
      <t>タイサク</t>
    </rPh>
    <rPh sb="4" eb="6">
      <t>ブンヤ</t>
    </rPh>
    <rPh sb="8" eb="10">
      <t>カンケイ</t>
    </rPh>
    <phoneticPr fontId="7"/>
  </si>
  <si>
    <r>
      <t xml:space="preserve">支出済額
</t>
    </r>
    <r>
      <rPr>
        <sz val="9"/>
        <color theme="1"/>
        <rFont val="Meiryo UI"/>
        <family val="3"/>
        <charset val="128"/>
      </rPr>
      <t>[単位:千円]</t>
    </r>
    <phoneticPr fontId="7"/>
  </si>
  <si>
    <t>③-Ⅱ-２．ワクチン・治療薬等の国内開発</t>
  </si>
  <si>
    <t>③-Ⅲ-４．公的部門における分配機能の強化等</t>
  </si>
  <si>
    <t>③-Ⅰ-６．エネルギー価格高騰への対応</t>
  </si>
  <si>
    <t>③-Ⅲ-２．地方を活性化し、世界とつながる「デジタル田園都市国家構想」</t>
  </si>
  <si>
    <t>燃油元売りに対する補助金支給</t>
  </si>
  <si>
    <t>漁業、農林業等に対する燃油価格上昇の補てん金交付・省エネ機器導入支援</t>
  </si>
  <si>
    <t>運輸業、交通機関事業者等に対する、燃油価格上昇を受けた支援</t>
  </si>
  <si>
    <t>産業部門に対する省エネ設備導入支援・省エネ投資支援</t>
  </si>
  <si>
    <t>消費者・家庭に対する省エネ製品購入支援</t>
  </si>
  <si>
    <t>クリーンエネルギー自動車導入・インフラ整備支援</t>
  </si>
  <si>
    <t>新たな価格体系への適応の円滑化に向けた中小企業対策</t>
  </si>
  <si>
    <t>③-Ⅱ-１．安全・安心を確保した社会経済活動の再開</t>
  </si>
  <si>
    <t>スポーツイベント、音楽や演劇の公演、展示会等の開催支援</t>
  </si>
  <si>
    <t>イベントのキャンセル費用支援</t>
  </si>
  <si>
    <t>コロナ禍で入国が困難となっている外国人留学生に対する日本語教育の取組支援</t>
  </si>
  <si>
    <t>ドローン宅配、自動運転等の推進</t>
  </si>
  <si>
    <t>マイナンバーカードの普及促進</t>
  </si>
  <si>
    <t>農林水産業の活性化</t>
  </si>
  <si>
    <t>地域の伝統行事等の伝承支援、文化財の保存・活用支援</t>
  </si>
  <si>
    <t>スポーツイベント、音楽や演劇の公演、展示会等の開催支援　　</t>
  </si>
  <si>
    <t>生産性向上に資する設備投資、IT導入、販路開拓支援</t>
  </si>
  <si>
    <t>地域の中小企業のDX推進</t>
  </si>
  <si>
    <t>指標名</t>
    <rPh sb="0" eb="3">
      <t>シヒョウメイ</t>
    </rPh>
    <phoneticPr fontId="7"/>
  </si>
  <si>
    <t>22000</t>
  </si>
  <si>
    <t>37201</t>
  </si>
  <si>
    <t>02000</t>
  </si>
  <si>
    <t>02201</t>
  </si>
  <si>
    <t>02202</t>
  </si>
  <si>
    <t>02203</t>
  </si>
  <si>
    <t>02204</t>
  </si>
  <si>
    <t>02208</t>
  </si>
  <si>
    <t>02210</t>
  </si>
  <si>
    <t>02321</t>
  </si>
  <si>
    <t>02323</t>
  </si>
  <si>
    <t>02361</t>
  </si>
  <si>
    <t>02381</t>
  </si>
  <si>
    <t>02401</t>
  </si>
  <si>
    <t>02405</t>
  </si>
  <si>
    <t>02408</t>
  </si>
  <si>
    <t>02426</t>
  </si>
  <si>
    <t>02441</t>
  </si>
  <si>
    <t>02443</t>
  </si>
  <si>
    <t>02445</t>
  </si>
  <si>
    <t>03000</t>
  </si>
  <si>
    <t>03202</t>
  </si>
  <si>
    <t>03205</t>
  </si>
  <si>
    <t>03206</t>
  </si>
  <si>
    <t>03207</t>
  </si>
  <si>
    <t>03208</t>
  </si>
  <si>
    <t>03211</t>
  </si>
  <si>
    <t>03213</t>
  </si>
  <si>
    <t>03214</t>
  </si>
  <si>
    <t>03302</t>
  </si>
  <si>
    <t>03321</t>
  </si>
  <si>
    <t>03322</t>
  </si>
  <si>
    <t>03381</t>
  </si>
  <si>
    <t>03482</t>
  </si>
  <si>
    <t>03506</t>
  </si>
  <si>
    <t>03524</t>
  </si>
  <si>
    <t>04000</t>
  </si>
  <si>
    <t>04100</t>
  </si>
  <si>
    <t>04202</t>
  </si>
  <si>
    <t>04203</t>
  </si>
  <si>
    <t>04205</t>
  </si>
  <si>
    <t>04207</t>
  </si>
  <si>
    <t>04211</t>
  </si>
  <si>
    <t>04212</t>
  </si>
  <si>
    <t>04214</t>
  </si>
  <si>
    <t>04215</t>
  </si>
  <si>
    <t>04301</t>
  </si>
  <si>
    <t>04302</t>
  </si>
  <si>
    <t>04341</t>
  </si>
  <si>
    <t>04361</t>
  </si>
  <si>
    <t>04401</t>
  </si>
  <si>
    <t>04404</t>
  </si>
  <si>
    <t>04406</t>
  </si>
  <si>
    <t>04422</t>
  </si>
  <si>
    <t>04445</t>
  </si>
  <si>
    <t>04501</t>
  </si>
  <si>
    <t>04606</t>
  </si>
  <si>
    <t>05000</t>
  </si>
  <si>
    <t>05202</t>
  </si>
  <si>
    <t>05203</t>
  </si>
  <si>
    <t>05209</t>
  </si>
  <si>
    <t>05213</t>
  </si>
  <si>
    <t>05346</t>
  </si>
  <si>
    <t>06000</t>
  </si>
  <si>
    <t>22100</t>
  </si>
  <si>
    <t>06202</t>
  </si>
  <si>
    <t>06203</t>
  </si>
  <si>
    <t>06208</t>
  </si>
  <si>
    <t>06212</t>
  </si>
  <si>
    <t>06323</t>
  </si>
  <si>
    <t>06363</t>
  </si>
  <si>
    <t>06381</t>
  </si>
  <si>
    <t>06382</t>
  </si>
  <si>
    <t>06401</t>
  </si>
  <si>
    <t>06428</t>
  </si>
  <si>
    <t>06461</t>
  </si>
  <si>
    <t>07000</t>
  </si>
  <si>
    <t>07201</t>
  </si>
  <si>
    <t>07203</t>
  </si>
  <si>
    <t>07204</t>
  </si>
  <si>
    <t>07303</t>
  </si>
  <si>
    <t>07208</t>
  </si>
  <si>
    <t>07209</t>
  </si>
  <si>
    <t>07210</t>
  </si>
  <si>
    <t>07212</t>
  </si>
  <si>
    <t>07213</t>
  </si>
  <si>
    <t>07214</t>
  </si>
  <si>
    <t>07301</t>
  </si>
  <si>
    <t>31000</t>
  </si>
  <si>
    <t>07308</t>
  </si>
  <si>
    <t>07342</t>
  </si>
  <si>
    <t>07344</t>
  </si>
  <si>
    <t>07407</t>
  </si>
  <si>
    <t>07421</t>
  </si>
  <si>
    <t>07444</t>
  </si>
  <si>
    <t>07461</t>
  </si>
  <si>
    <t>07482</t>
  </si>
  <si>
    <t>07484</t>
  </si>
  <si>
    <t>07501</t>
  </si>
  <si>
    <t>07504</t>
  </si>
  <si>
    <t>07505</t>
  </si>
  <si>
    <t>07521</t>
  </si>
  <si>
    <t>07544</t>
  </si>
  <si>
    <t>07546</t>
  </si>
  <si>
    <t>07561</t>
  </si>
  <si>
    <t>08000</t>
  </si>
  <si>
    <t>08201</t>
  </si>
  <si>
    <t>08203</t>
  </si>
  <si>
    <t>08207</t>
  </si>
  <si>
    <t>08208</t>
  </si>
  <si>
    <t>08217</t>
  </si>
  <si>
    <t>08219</t>
  </si>
  <si>
    <t>08221</t>
  </si>
  <si>
    <t>08224</t>
  </si>
  <si>
    <t>08226</t>
  </si>
  <si>
    <t>08227</t>
  </si>
  <si>
    <t>08231</t>
  </si>
  <si>
    <t>08234</t>
  </si>
  <si>
    <t>08309</t>
  </si>
  <si>
    <t>08443</t>
  </si>
  <si>
    <t>09000</t>
  </si>
  <si>
    <t>09201</t>
  </si>
  <si>
    <t>09203</t>
  </si>
  <si>
    <t>09204</t>
  </si>
  <si>
    <t>09205</t>
  </si>
  <si>
    <t>09206</t>
  </si>
  <si>
    <t>09208</t>
  </si>
  <si>
    <t>09209</t>
  </si>
  <si>
    <t>09210</t>
  </si>
  <si>
    <t>09211</t>
  </si>
  <si>
    <t>09216</t>
  </si>
  <si>
    <t>09301</t>
  </si>
  <si>
    <t>09342</t>
  </si>
  <si>
    <t>09361</t>
  </si>
  <si>
    <t>09364</t>
  </si>
  <si>
    <t>09384</t>
  </si>
  <si>
    <t>09407</t>
  </si>
  <si>
    <t>09411</t>
  </si>
  <si>
    <t>10000</t>
  </si>
  <si>
    <t>10201</t>
  </si>
  <si>
    <t>10202</t>
  </si>
  <si>
    <t>10203</t>
  </si>
  <si>
    <t>10209</t>
  </si>
  <si>
    <t>10210</t>
  </si>
  <si>
    <t>10211</t>
  </si>
  <si>
    <t>10344</t>
  </si>
  <si>
    <t>10421</t>
  </si>
  <si>
    <t>10424</t>
  </si>
  <si>
    <t>10425</t>
  </si>
  <si>
    <t>10429</t>
  </si>
  <si>
    <t>10448</t>
  </si>
  <si>
    <t>10522</t>
  </si>
  <si>
    <t>10523</t>
  </si>
  <si>
    <t>11000</t>
  </si>
  <si>
    <t>11100</t>
  </si>
  <si>
    <t>11201</t>
  </si>
  <si>
    <t>11202</t>
  </si>
  <si>
    <t>11203</t>
  </si>
  <si>
    <t>11206</t>
  </si>
  <si>
    <t>11207</t>
  </si>
  <si>
    <t>11208</t>
  </si>
  <si>
    <t>11209</t>
  </si>
  <si>
    <t>11210</t>
  </si>
  <si>
    <t>11211</t>
  </si>
  <si>
    <t>11214</t>
  </si>
  <si>
    <t>11216</t>
  </si>
  <si>
    <t>11219</t>
  </si>
  <si>
    <t>11221</t>
  </si>
  <si>
    <t>11223</t>
  </si>
  <si>
    <t>11227</t>
  </si>
  <si>
    <t>11228</t>
  </si>
  <si>
    <t>11229</t>
  </si>
  <si>
    <t>11230</t>
  </si>
  <si>
    <t>11232</t>
  </si>
  <si>
    <t>11234</t>
  </si>
  <si>
    <t>11237</t>
  </si>
  <si>
    <t>11238</t>
  </si>
  <si>
    <t>11239</t>
  </si>
  <si>
    <t>11245</t>
  </si>
  <si>
    <t>11326</t>
  </si>
  <si>
    <t>11327</t>
  </si>
  <si>
    <t>11341</t>
  </si>
  <si>
    <t>11342</t>
  </si>
  <si>
    <t>11343</t>
  </si>
  <si>
    <t>11349</t>
  </si>
  <si>
    <t>11361</t>
  </si>
  <si>
    <t>11363</t>
  </si>
  <si>
    <t>11365</t>
  </si>
  <si>
    <t>11369</t>
  </si>
  <si>
    <t>11442</t>
  </si>
  <si>
    <t>11464</t>
  </si>
  <si>
    <t>11465</t>
  </si>
  <si>
    <t>12000</t>
  </si>
  <si>
    <t>12202</t>
  </si>
  <si>
    <t>12203</t>
  </si>
  <si>
    <t>12204</t>
  </si>
  <si>
    <t>12205</t>
  </si>
  <si>
    <t>12207</t>
  </si>
  <si>
    <t>12210</t>
  </si>
  <si>
    <t>12212</t>
  </si>
  <si>
    <t>12213</t>
  </si>
  <si>
    <t>12215</t>
  </si>
  <si>
    <t>12216</t>
  </si>
  <si>
    <t>12220</t>
  </si>
  <si>
    <t>12221</t>
  </si>
  <si>
    <t>12222</t>
  </si>
  <si>
    <t>12223</t>
  </si>
  <si>
    <t>12224</t>
  </si>
  <si>
    <t>12226</t>
  </si>
  <si>
    <t>12229</t>
  </si>
  <si>
    <t>12232</t>
  </si>
  <si>
    <t>12233</t>
  </si>
  <si>
    <t>12234</t>
  </si>
  <si>
    <t>12235</t>
  </si>
  <si>
    <t>12236</t>
  </si>
  <si>
    <t>12237</t>
  </si>
  <si>
    <t>12349</t>
  </si>
  <si>
    <t>12403</t>
  </si>
  <si>
    <t>12424</t>
  </si>
  <si>
    <t>12441</t>
  </si>
  <si>
    <t>13000</t>
  </si>
  <si>
    <t>13102</t>
  </si>
  <si>
    <t>13115</t>
  </si>
  <si>
    <t>13117</t>
  </si>
  <si>
    <t>13120</t>
  </si>
  <si>
    <t>13122</t>
  </si>
  <si>
    <t>13201</t>
  </si>
  <si>
    <t>13212</t>
  </si>
  <si>
    <t>13213</t>
  </si>
  <si>
    <t>13219</t>
  </si>
  <si>
    <t>13220</t>
  </si>
  <si>
    <t>13221</t>
  </si>
  <si>
    <t>13222</t>
  </si>
  <si>
    <t>13224</t>
  </si>
  <si>
    <t>13227</t>
  </si>
  <si>
    <t>13229</t>
  </si>
  <si>
    <t>13305</t>
  </si>
  <si>
    <t>13382</t>
  </si>
  <si>
    <t>13401</t>
  </si>
  <si>
    <t>13402</t>
  </si>
  <si>
    <t>14000</t>
  </si>
  <si>
    <t>14100</t>
  </si>
  <si>
    <t>14130</t>
  </si>
  <si>
    <t>14150</t>
  </si>
  <si>
    <t>14201</t>
  </si>
  <si>
    <t>14203</t>
  </si>
  <si>
    <t>14204</t>
  </si>
  <si>
    <t>14205</t>
  </si>
  <si>
    <t>14206</t>
  </si>
  <si>
    <t>14207</t>
  </si>
  <si>
    <t>14210</t>
  </si>
  <si>
    <t>14213</t>
  </si>
  <si>
    <t>14215</t>
  </si>
  <si>
    <t>14218</t>
  </si>
  <si>
    <t>14301</t>
  </si>
  <si>
    <t>14342</t>
  </si>
  <si>
    <t>14382</t>
  </si>
  <si>
    <t>14384</t>
  </si>
  <si>
    <t>15000</t>
  </si>
  <si>
    <t>15100</t>
  </si>
  <si>
    <t>15202</t>
  </si>
  <si>
    <t>15205</t>
  </si>
  <si>
    <t>15206</t>
  </si>
  <si>
    <t>15208</t>
  </si>
  <si>
    <t>15210</t>
  </si>
  <si>
    <t>15211</t>
  </si>
  <si>
    <t>15212</t>
  </si>
  <si>
    <t>15217</t>
  </si>
  <si>
    <t>15218</t>
  </si>
  <si>
    <t>15222</t>
  </si>
  <si>
    <t>15223</t>
  </si>
  <si>
    <t>15224</t>
  </si>
  <si>
    <t>15227</t>
  </si>
  <si>
    <t>15461</t>
  </si>
  <si>
    <t>15586</t>
  </si>
  <si>
    <t>16000</t>
  </si>
  <si>
    <t>16201</t>
  </si>
  <si>
    <t>16205</t>
  </si>
  <si>
    <t>16207</t>
  </si>
  <si>
    <t>16208</t>
  </si>
  <si>
    <t>16209</t>
  </si>
  <si>
    <t>16211</t>
  </si>
  <si>
    <t>16343</t>
  </si>
  <si>
    <t>17201</t>
  </si>
  <si>
    <t>17202</t>
  </si>
  <si>
    <t>17203</t>
  </si>
  <si>
    <t>17204</t>
  </si>
  <si>
    <t>17205</t>
  </si>
  <si>
    <t>17206</t>
  </si>
  <si>
    <t>17209</t>
  </si>
  <si>
    <t>17210</t>
  </si>
  <si>
    <t>17211</t>
  </si>
  <si>
    <t>17212</t>
  </si>
  <si>
    <t>17365</t>
  </si>
  <si>
    <t>17384</t>
  </si>
  <si>
    <t>17386</t>
  </si>
  <si>
    <t>17463</t>
  </si>
  <si>
    <t>18000</t>
  </si>
  <si>
    <t>18201</t>
  </si>
  <si>
    <t>18204</t>
  </si>
  <si>
    <t>18208</t>
  </si>
  <si>
    <t>18210</t>
  </si>
  <si>
    <t>18322</t>
  </si>
  <si>
    <t>18382</t>
  </si>
  <si>
    <t>18481</t>
  </si>
  <si>
    <t>19000</t>
  </si>
  <si>
    <t>19201</t>
  </si>
  <si>
    <t>19202</t>
  </si>
  <si>
    <t>19204</t>
  </si>
  <si>
    <t>19207</t>
  </si>
  <si>
    <t>19208</t>
  </si>
  <si>
    <t>19210</t>
  </si>
  <si>
    <t>19366</t>
  </si>
  <si>
    <t>19423</t>
  </si>
  <si>
    <t>20000</t>
  </si>
  <si>
    <t>20201</t>
  </si>
  <si>
    <t>20203</t>
  </si>
  <si>
    <t>20204</t>
  </si>
  <si>
    <t>20205</t>
  </si>
  <si>
    <t>20207</t>
  </si>
  <si>
    <t>20209</t>
  </si>
  <si>
    <t>25000</t>
  </si>
  <si>
    <t>20211</t>
  </si>
  <si>
    <t>20212</t>
  </si>
  <si>
    <t>20214</t>
  </si>
  <si>
    <t>20217</t>
  </si>
  <si>
    <t>20218</t>
  </si>
  <si>
    <t>20219</t>
  </si>
  <si>
    <t>20220</t>
  </si>
  <si>
    <t>20303</t>
  </si>
  <si>
    <t>20309</t>
  </si>
  <si>
    <t>20385</t>
  </si>
  <si>
    <t>20412</t>
  </si>
  <si>
    <t>20416</t>
  </si>
  <si>
    <t>20425</t>
  </si>
  <si>
    <t>20446</t>
  </si>
  <si>
    <t>20450</t>
  </si>
  <si>
    <t>20561</t>
  </si>
  <si>
    <t>26205</t>
  </si>
  <si>
    <t>20588</t>
  </si>
  <si>
    <t>21000</t>
  </si>
  <si>
    <t>21202</t>
  </si>
  <si>
    <t>21203</t>
  </si>
  <si>
    <t>21206</t>
  </si>
  <si>
    <t>21208</t>
  </si>
  <si>
    <t>21209</t>
  </si>
  <si>
    <t>21210</t>
  </si>
  <si>
    <t>21211</t>
  </si>
  <si>
    <t>21213</t>
  </si>
  <si>
    <t>21214</t>
  </si>
  <si>
    <t>21217</t>
  </si>
  <si>
    <t>21219</t>
  </si>
  <si>
    <t>21381</t>
  </si>
  <si>
    <t>21383</t>
  </si>
  <si>
    <t>21404</t>
  </si>
  <si>
    <t>22221</t>
  </si>
  <si>
    <t>22130</t>
  </si>
  <si>
    <t>22203</t>
  </si>
  <si>
    <t>22206</t>
  </si>
  <si>
    <t>22207</t>
  </si>
  <si>
    <t>22209</t>
  </si>
  <si>
    <t>22210</t>
  </si>
  <si>
    <t>22211</t>
  </si>
  <si>
    <t>22212</t>
  </si>
  <si>
    <t>22214</t>
  </si>
  <si>
    <t>22215</t>
  </si>
  <si>
    <t>22220</t>
  </si>
  <si>
    <t>22224</t>
  </si>
  <si>
    <t>22226</t>
  </si>
  <si>
    <t>22306</t>
  </si>
  <si>
    <t>22341</t>
  </si>
  <si>
    <t>22342</t>
  </si>
  <si>
    <t>23100</t>
  </si>
  <si>
    <t>23201</t>
  </si>
  <si>
    <t>23202</t>
  </si>
  <si>
    <t>23204</t>
  </si>
  <si>
    <t>23213</t>
  </si>
  <si>
    <t>23215</t>
  </si>
  <si>
    <t>23216</t>
  </si>
  <si>
    <t>23219</t>
  </si>
  <si>
    <t>23221</t>
  </si>
  <si>
    <t>23224</t>
  </si>
  <si>
    <t>23230</t>
  </si>
  <si>
    <t>23237</t>
  </si>
  <si>
    <t>23238</t>
  </si>
  <si>
    <t>23302</t>
  </si>
  <si>
    <t>23441</t>
  </si>
  <si>
    <t>23442</t>
  </si>
  <si>
    <t>23501</t>
  </si>
  <si>
    <t>23561</t>
  </si>
  <si>
    <t>24000</t>
  </si>
  <si>
    <t>24201</t>
  </si>
  <si>
    <t>24202</t>
  </si>
  <si>
    <t>24203</t>
  </si>
  <si>
    <t>24204</t>
  </si>
  <si>
    <t>24205</t>
  </si>
  <si>
    <t>24207</t>
  </si>
  <si>
    <t>24208</t>
  </si>
  <si>
    <t>24209</t>
  </si>
  <si>
    <t>24210</t>
  </si>
  <si>
    <t>24211</t>
  </si>
  <si>
    <t>24212</t>
  </si>
  <si>
    <t>24214</t>
  </si>
  <si>
    <t>24215</t>
  </si>
  <si>
    <t>24216</t>
  </si>
  <si>
    <t>24303</t>
  </si>
  <si>
    <t>24324</t>
  </si>
  <si>
    <t>24341</t>
  </si>
  <si>
    <t>24343</t>
  </si>
  <si>
    <t>24344</t>
  </si>
  <si>
    <t>24441</t>
  </si>
  <si>
    <t>24442</t>
  </si>
  <si>
    <t>24443</t>
  </si>
  <si>
    <t>24461</t>
  </si>
  <si>
    <t>24470</t>
  </si>
  <si>
    <t>24471</t>
  </si>
  <si>
    <t>24472</t>
  </si>
  <si>
    <t>24543</t>
  </si>
  <si>
    <t>24561</t>
  </si>
  <si>
    <t>24562</t>
  </si>
  <si>
    <t>43000</t>
  </si>
  <si>
    <t>25201</t>
  </si>
  <si>
    <t>25202</t>
  </si>
  <si>
    <t>25203</t>
  </si>
  <si>
    <t>25204</t>
  </si>
  <si>
    <t>25206</t>
  </si>
  <si>
    <t>25207</t>
  </si>
  <si>
    <t>25208</t>
  </si>
  <si>
    <t>25209</t>
  </si>
  <si>
    <t>25210</t>
  </si>
  <si>
    <t>25211</t>
  </si>
  <si>
    <t>25212</t>
  </si>
  <si>
    <t>25213</t>
  </si>
  <si>
    <t>25214</t>
  </si>
  <si>
    <t>25383</t>
  </si>
  <si>
    <t>25384</t>
  </si>
  <si>
    <t>25425</t>
  </si>
  <si>
    <t>25441</t>
  </si>
  <si>
    <t>25442</t>
  </si>
  <si>
    <t>25443</t>
  </si>
  <si>
    <t>26000</t>
  </si>
  <si>
    <t>26100</t>
  </si>
  <si>
    <t>26201</t>
  </si>
  <si>
    <t>26202</t>
  </si>
  <si>
    <t>26203</t>
  </si>
  <si>
    <t>26204</t>
  </si>
  <si>
    <t>26206</t>
  </si>
  <si>
    <t>26207</t>
  </si>
  <si>
    <t>26208</t>
  </si>
  <si>
    <t>26209</t>
  </si>
  <si>
    <t>26210</t>
  </si>
  <si>
    <t>26211</t>
  </si>
  <si>
    <t>26212</t>
  </si>
  <si>
    <t>26213</t>
  </si>
  <si>
    <t>26214</t>
  </si>
  <si>
    <t>26303</t>
  </si>
  <si>
    <t>26322</t>
  </si>
  <si>
    <t>26343</t>
  </si>
  <si>
    <t>26344</t>
  </si>
  <si>
    <t>26364</t>
  </si>
  <si>
    <t>26365</t>
  </si>
  <si>
    <t>26366</t>
  </si>
  <si>
    <t>26367</t>
  </si>
  <si>
    <t>26407</t>
  </si>
  <si>
    <t>26463</t>
  </si>
  <si>
    <t>26465</t>
  </si>
  <si>
    <t>27000</t>
  </si>
  <si>
    <t>27100</t>
  </si>
  <si>
    <t>27140</t>
  </si>
  <si>
    <t>27202</t>
  </si>
  <si>
    <t>27203</t>
  </si>
  <si>
    <t>27204</t>
  </si>
  <si>
    <t>27205</t>
  </si>
  <si>
    <t>27206</t>
  </si>
  <si>
    <t>27207</t>
  </si>
  <si>
    <t>27208</t>
  </si>
  <si>
    <t>27209</t>
  </si>
  <si>
    <t>27210</t>
  </si>
  <si>
    <t>27211</t>
  </si>
  <si>
    <t>27212</t>
  </si>
  <si>
    <t>27213</t>
  </si>
  <si>
    <t>27214</t>
  </si>
  <si>
    <t>27215</t>
  </si>
  <si>
    <t>27216</t>
  </si>
  <si>
    <t>27217</t>
  </si>
  <si>
    <t>27218</t>
  </si>
  <si>
    <t>27219</t>
  </si>
  <si>
    <t>27220</t>
  </si>
  <si>
    <t>27221</t>
  </si>
  <si>
    <t>27222</t>
  </si>
  <si>
    <t>27223</t>
  </si>
  <si>
    <t>27224</t>
  </si>
  <si>
    <t>27225</t>
  </si>
  <si>
    <t>27226</t>
  </si>
  <si>
    <t>27227</t>
  </si>
  <si>
    <t>27228</t>
  </si>
  <si>
    <t>27229</t>
  </si>
  <si>
    <t>27230</t>
  </si>
  <si>
    <t>27231</t>
  </si>
  <si>
    <t>27232</t>
  </si>
  <si>
    <t>27301</t>
  </si>
  <si>
    <t>27321</t>
  </si>
  <si>
    <t>27322</t>
  </si>
  <si>
    <t>27341</t>
  </si>
  <si>
    <t>27361</t>
  </si>
  <si>
    <t>27362</t>
  </si>
  <si>
    <t>27366</t>
  </si>
  <si>
    <t>27381</t>
  </si>
  <si>
    <t>27382</t>
  </si>
  <si>
    <t>27383</t>
  </si>
  <si>
    <t>28000</t>
  </si>
  <si>
    <t>28100</t>
  </si>
  <si>
    <t>28201</t>
  </si>
  <si>
    <t>28202</t>
  </si>
  <si>
    <t>28203</t>
  </si>
  <si>
    <t>28204</t>
  </si>
  <si>
    <t>28205</t>
  </si>
  <si>
    <t>28206</t>
  </si>
  <si>
    <t>28207</t>
  </si>
  <si>
    <t>28208</t>
  </si>
  <si>
    <t>28209</t>
  </si>
  <si>
    <t>28210</t>
  </si>
  <si>
    <t>28212</t>
  </si>
  <si>
    <t>28213</t>
  </si>
  <si>
    <t>28214</t>
  </si>
  <si>
    <t>28215</t>
  </si>
  <si>
    <t>28216</t>
  </si>
  <si>
    <t>28217</t>
  </si>
  <si>
    <t>28218</t>
  </si>
  <si>
    <t>28219</t>
  </si>
  <si>
    <t>28220</t>
  </si>
  <si>
    <t>28221</t>
  </si>
  <si>
    <t>28222</t>
  </si>
  <si>
    <t>28223</t>
  </si>
  <si>
    <t>28224</t>
  </si>
  <si>
    <t>28225</t>
  </si>
  <si>
    <t>28226</t>
  </si>
  <si>
    <t>28227</t>
  </si>
  <si>
    <t>28228</t>
  </si>
  <si>
    <t>28229</t>
  </si>
  <si>
    <t>28301</t>
  </si>
  <si>
    <t>28365</t>
  </si>
  <si>
    <t>28381</t>
  </si>
  <si>
    <t>28382</t>
  </si>
  <si>
    <t>28442</t>
  </si>
  <si>
    <t>28443</t>
  </si>
  <si>
    <t>28446</t>
  </si>
  <si>
    <t>28464</t>
  </si>
  <si>
    <t>28481</t>
  </si>
  <si>
    <t>28501</t>
  </si>
  <si>
    <t>28585</t>
  </si>
  <si>
    <t>28586</t>
  </si>
  <si>
    <t>29000</t>
  </si>
  <si>
    <t>29201</t>
  </si>
  <si>
    <t>29202</t>
  </si>
  <si>
    <t>29203</t>
  </si>
  <si>
    <t>29204</t>
  </si>
  <si>
    <t>29205</t>
  </si>
  <si>
    <t>29206</t>
  </si>
  <si>
    <t>29207</t>
  </si>
  <si>
    <t>29208</t>
  </si>
  <si>
    <t>29209</t>
  </si>
  <si>
    <t>29210</t>
  </si>
  <si>
    <t>29211</t>
  </si>
  <si>
    <t>29212</t>
  </si>
  <si>
    <t>29322</t>
  </si>
  <si>
    <t>29342</t>
  </si>
  <si>
    <t>29343</t>
  </si>
  <si>
    <t>29344</t>
  </si>
  <si>
    <t>29345</t>
  </si>
  <si>
    <t>29361</t>
  </si>
  <si>
    <t>29362</t>
  </si>
  <si>
    <t>29363</t>
  </si>
  <si>
    <t>29385</t>
  </si>
  <si>
    <t>29386</t>
  </si>
  <si>
    <t>29401</t>
  </si>
  <si>
    <t>29402</t>
  </si>
  <si>
    <t>29424</t>
  </si>
  <si>
    <t>29425</t>
  </si>
  <si>
    <t>29426</t>
  </si>
  <si>
    <t>29427</t>
  </si>
  <si>
    <t>29441</t>
  </si>
  <si>
    <t>29442</t>
  </si>
  <si>
    <t>29443</t>
  </si>
  <si>
    <t>29444</t>
  </si>
  <si>
    <t>29446</t>
  </si>
  <si>
    <t>29447</t>
  </si>
  <si>
    <t>29449</t>
  </si>
  <si>
    <t>29450</t>
  </si>
  <si>
    <t>29451</t>
  </si>
  <si>
    <t>29452</t>
  </si>
  <si>
    <t>29453</t>
  </si>
  <si>
    <t>30000</t>
  </si>
  <si>
    <t>30201</t>
  </si>
  <si>
    <t>30202</t>
  </si>
  <si>
    <t>30203</t>
  </si>
  <si>
    <t>30204</t>
  </si>
  <si>
    <t>30205</t>
  </si>
  <si>
    <t>30206</t>
  </si>
  <si>
    <t>30207</t>
  </si>
  <si>
    <t>30208</t>
  </si>
  <si>
    <t>30209</t>
  </si>
  <si>
    <t>30304</t>
  </si>
  <si>
    <t>30341</t>
  </si>
  <si>
    <t>30343</t>
  </si>
  <si>
    <t>30344</t>
  </si>
  <si>
    <t>30361</t>
  </si>
  <si>
    <t>30362</t>
  </si>
  <si>
    <t>30366</t>
  </si>
  <si>
    <t>30381</t>
  </si>
  <si>
    <t>30382</t>
  </si>
  <si>
    <t>30383</t>
  </si>
  <si>
    <t>30390</t>
  </si>
  <si>
    <t>30391</t>
  </si>
  <si>
    <t>30392</t>
  </si>
  <si>
    <t>30401</t>
  </si>
  <si>
    <t>30404</t>
  </si>
  <si>
    <t>30406</t>
  </si>
  <si>
    <t>30421</t>
  </si>
  <si>
    <t>30422</t>
  </si>
  <si>
    <t>30424</t>
  </si>
  <si>
    <t>30427</t>
  </si>
  <si>
    <t>30428</t>
  </si>
  <si>
    <t>31201</t>
  </si>
  <si>
    <t>31202</t>
  </si>
  <si>
    <t>31203</t>
  </si>
  <si>
    <t>31204</t>
  </si>
  <si>
    <t>31302</t>
  </si>
  <si>
    <t>31328</t>
  </si>
  <si>
    <t>31329</t>
  </si>
  <si>
    <t>31370</t>
  </si>
  <si>
    <t>31372</t>
  </si>
  <si>
    <t>31386</t>
  </si>
  <si>
    <t>31389</t>
  </si>
  <si>
    <t>31390</t>
  </si>
  <si>
    <t>32000</t>
  </si>
  <si>
    <t>32204</t>
  </si>
  <si>
    <t>32205</t>
  </si>
  <si>
    <t>32206</t>
  </si>
  <si>
    <t>32207</t>
  </si>
  <si>
    <t>32343</t>
  </si>
  <si>
    <t>32386</t>
  </si>
  <si>
    <t>32441</t>
  </si>
  <si>
    <t>32448</t>
  </si>
  <si>
    <t>32526</t>
  </si>
  <si>
    <t>33000</t>
  </si>
  <si>
    <t>33202</t>
  </si>
  <si>
    <t>33205</t>
  </si>
  <si>
    <t>33207</t>
  </si>
  <si>
    <t>33209</t>
  </si>
  <si>
    <t>33212</t>
  </si>
  <si>
    <t>33213</t>
  </si>
  <si>
    <t>33461</t>
  </si>
  <si>
    <t>33606</t>
  </si>
  <si>
    <t>33666</t>
  </si>
  <si>
    <t>33681</t>
  </si>
  <si>
    <t>34000</t>
  </si>
  <si>
    <t>34100</t>
  </si>
  <si>
    <t>34202</t>
  </si>
  <si>
    <t>34203</t>
  </si>
  <si>
    <t>34204</t>
  </si>
  <si>
    <t>34205</t>
  </si>
  <si>
    <t>34207</t>
  </si>
  <si>
    <t>34210</t>
  </si>
  <si>
    <t>34212</t>
  </si>
  <si>
    <t>34213</t>
  </si>
  <si>
    <t>34304</t>
  </si>
  <si>
    <t>34309</t>
  </si>
  <si>
    <t>34368</t>
  </si>
  <si>
    <t>34431</t>
  </si>
  <si>
    <t>34462</t>
  </si>
  <si>
    <t>35000</t>
  </si>
  <si>
    <t>35202</t>
  </si>
  <si>
    <t>35203</t>
  </si>
  <si>
    <t>35204</t>
  </si>
  <si>
    <t>35206</t>
  </si>
  <si>
    <t>35213</t>
  </si>
  <si>
    <t>35344</t>
  </si>
  <si>
    <t>36000</t>
  </si>
  <si>
    <t>36201</t>
  </si>
  <si>
    <t>36203</t>
  </si>
  <si>
    <t>36204</t>
  </si>
  <si>
    <t>36205</t>
  </si>
  <si>
    <t>36207</t>
  </si>
  <si>
    <t>36208</t>
  </si>
  <si>
    <t>36302</t>
  </si>
  <si>
    <t>36321</t>
  </si>
  <si>
    <t>36341</t>
  </si>
  <si>
    <t>36368</t>
  </si>
  <si>
    <t>36383</t>
  </si>
  <si>
    <t>36404</t>
  </si>
  <si>
    <t>36489</t>
  </si>
  <si>
    <t>37000</t>
  </si>
  <si>
    <t>37202</t>
  </si>
  <si>
    <t>37205</t>
  </si>
  <si>
    <t>37208</t>
  </si>
  <si>
    <t>37322</t>
  </si>
  <si>
    <t>37403</t>
  </si>
  <si>
    <t>37404</t>
  </si>
  <si>
    <t>38000</t>
  </si>
  <si>
    <t>38201</t>
  </si>
  <si>
    <t>38202</t>
  </si>
  <si>
    <t>38203</t>
  </si>
  <si>
    <t>38205</t>
  </si>
  <si>
    <t>38214</t>
  </si>
  <si>
    <t>38215</t>
  </si>
  <si>
    <t>38356</t>
  </si>
  <si>
    <t>38386</t>
  </si>
  <si>
    <t>38422</t>
  </si>
  <si>
    <t>38442</t>
  </si>
  <si>
    <t>38506</t>
  </si>
  <si>
    <t>39000</t>
  </si>
  <si>
    <t>39201</t>
  </si>
  <si>
    <t>39202</t>
  </si>
  <si>
    <t>39204</t>
  </si>
  <si>
    <t>39205</t>
  </si>
  <si>
    <t>39210</t>
  </si>
  <si>
    <t>39212</t>
  </si>
  <si>
    <t>39410</t>
  </si>
  <si>
    <t>39412</t>
  </si>
  <si>
    <t>40000</t>
  </si>
  <si>
    <t>40100</t>
  </si>
  <si>
    <t>40130</t>
  </si>
  <si>
    <t>40203</t>
  </si>
  <si>
    <t>40204</t>
  </si>
  <si>
    <t>40207</t>
  </si>
  <si>
    <t>40210</t>
  </si>
  <si>
    <t>40211</t>
  </si>
  <si>
    <t>40212</t>
  </si>
  <si>
    <t>40215</t>
  </si>
  <si>
    <t>40216</t>
  </si>
  <si>
    <t>40217</t>
  </si>
  <si>
    <t>40220</t>
  </si>
  <si>
    <t>40225</t>
  </si>
  <si>
    <t>40226</t>
  </si>
  <si>
    <t>40227</t>
  </si>
  <si>
    <t>40228</t>
  </si>
  <si>
    <t>40229</t>
  </si>
  <si>
    <t>40230</t>
  </si>
  <si>
    <t>40231</t>
  </si>
  <si>
    <t>40342</t>
  </si>
  <si>
    <t>40382</t>
  </si>
  <si>
    <t>40384</t>
  </si>
  <si>
    <t>40401</t>
  </si>
  <si>
    <t>40448</t>
  </si>
  <si>
    <t>40503</t>
  </si>
  <si>
    <t>40544</t>
  </si>
  <si>
    <t>40601</t>
  </si>
  <si>
    <t>41000</t>
  </si>
  <si>
    <t>41201</t>
  </si>
  <si>
    <t>41203</t>
  </si>
  <si>
    <t>41204</t>
  </si>
  <si>
    <t>41205</t>
  </si>
  <si>
    <t>41208</t>
  </si>
  <si>
    <t>41210</t>
  </si>
  <si>
    <t>41424</t>
  </si>
  <si>
    <t>41425</t>
  </si>
  <si>
    <t>42000</t>
  </si>
  <si>
    <t>42201</t>
  </si>
  <si>
    <t>42203</t>
  </si>
  <si>
    <t>42204</t>
  </si>
  <si>
    <t>42205</t>
  </si>
  <si>
    <t>42207</t>
  </si>
  <si>
    <t>42209</t>
  </si>
  <si>
    <t>42210</t>
  </si>
  <si>
    <t>42211</t>
  </si>
  <si>
    <t>42213</t>
  </si>
  <si>
    <t>42214</t>
  </si>
  <si>
    <t>42383</t>
  </si>
  <si>
    <t>42391</t>
  </si>
  <si>
    <t>42411</t>
  </si>
  <si>
    <t>43100</t>
  </si>
  <si>
    <t>43202</t>
  </si>
  <si>
    <t>43204</t>
  </si>
  <si>
    <t>43205</t>
  </si>
  <si>
    <t>43210</t>
  </si>
  <si>
    <t>43211</t>
  </si>
  <si>
    <t>43212</t>
  </si>
  <si>
    <t>43213</t>
  </si>
  <si>
    <t>43214</t>
  </si>
  <si>
    <t>43215</t>
  </si>
  <si>
    <t>43348</t>
  </si>
  <si>
    <t>43369</t>
  </si>
  <si>
    <t>43403</t>
  </si>
  <si>
    <t>43404</t>
  </si>
  <si>
    <t>43423</t>
  </si>
  <si>
    <t>43444</t>
  </si>
  <si>
    <t>43482</t>
  </si>
  <si>
    <t>43484</t>
  </si>
  <si>
    <t>43501</t>
  </si>
  <si>
    <t>43507</t>
  </si>
  <si>
    <t>43514</t>
  </si>
  <si>
    <t>43531</t>
  </si>
  <si>
    <t>44000</t>
  </si>
  <si>
    <t>44203</t>
  </si>
  <si>
    <t>44204</t>
  </si>
  <si>
    <t>44205</t>
  </si>
  <si>
    <t>44206</t>
  </si>
  <si>
    <t>44207</t>
  </si>
  <si>
    <t>44208</t>
  </si>
  <si>
    <t>44209</t>
  </si>
  <si>
    <t>44210</t>
  </si>
  <si>
    <t>44211</t>
  </si>
  <si>
    <t>44212</t>
  </si>
  <si>
    <t>44213</t>
  </si>
  <si>
    <t>44214</t>
  </si>
  <si>
    <t>44341</t>
  </si>
  <si>
    <t>44461</t>
  </si>
  <si>
    <t>44462</t>
  </si>
  <si>
    <t>45000</t>
  </si>
  <si>
    <t>45201</t>
  </si>
  <si>
    <t>45202</t>
  </si>
  <si>
    <t>45203</t>
  </si>
  <si>
    <t>45204</t>
  </si>
  <si>
    <t>45205</t>
  </si>
  <si>
    <t>45206</t>
  </si>
  <si>
    <t>45341</t>
  </si>
  <si>
    <t>45361</t>
  </si>
  <si>
    <t>45401</t>
  </si>
  <si>
    <t>45402</t>
  </si>
  <si>
    <t>45403</t>
  </si>
  <si>
    <t>45406</t>
  </si>
  <si>
    <t>45421</t>
  </si>
  <si>
    <t>45441</t>
  </si>
  <si>
    <t>46000</t>
  </si>
  <si>
    <t>46201</t>
  </si>
  <si>
    <t>46208</t>
  </si>
  <si>
    <t>46210</t>
  </si>
  <si>
    <t>46215</t>
  </si>
  <si>
    <t>46218</t>
  </si>
  <si>
    <t>46222</t>
  </si>
  <si>
    <t>46224</t>
  </si>
  <si>
    <t>46225</t>
  </si>
  <si>
    <t>46304</t>
  </si>
  <si>
    <t>46492</t>
  </si>
  <si>
    <t>46502</t>
  </si>
  <si>
    <t>46505</t>
  </si>
  <si>
    <t>46523</t>
  </si>
  <si>
    <t>46525</t>
  </si>
  <si>
    <t>46531</t>
  </si>
  <si>
    <t>46533</t>
  </si>
  <si>
    <t>47000</t>
  </si>
  <si>
    <t>47201</t>
  </si>
  <si>
    <t>47207</t>
  </si>
  <si>
    <t>47209</t>
  </si>
  <si>
    <t>47210</t>
  </si>
  <si>
    <t>47211</t>
  </si>
  <si>
    <t>47212</t>
  </si>
  <si>
    <t>47214</t>
  </si>
  <si>
    <t>47302</t>
  </si>
  <si>
    <t>47308</t>
  </si>
  <si>
    <t>47324</t>
  </si>
  <si>
    <t>47329</t>
  </si>
  <si>
    <t>47359</t>
  </si>
  <si>
    <t>47361</t>
  </si>
  <si>
    <t>47375</t>
  </si>
  <si>
    <t>47381</t>
  </si>
  <si>
    <t>47382</t>
  </si>
  <si>
    <t>新型コロナウイルス感染症セーフティネット強化交付金</t>
  </si>
  <si>
    <t>交通事業者利用促進支援事業</t>
  </si>
  <si>
    <t>「北海道Society5.0」推進事業</t>
  </si>
  <si>
    <t>感染防止対策協力支援金支給事業費（大規模施設上乗せ措置分、事務費分）</t>
  </si>
  <si>
    <t>感染防止対策協力支援金支給事業費</t>
  </si>
  <si>
    <t>中小・小規模企業新事業展開・販売促進支援事業費</t>
  </si>
  <si>
    <t>③-Ⅰ-４．事業者への支援</t>
  </si>
  <si>
    <t>③-Ⅰ-３．感染防止策の徹底</t>
  </si>
  <si>
    <t>地域女性活躍推進交付金</t>
  </si>
  <si>
    <t>③-Ⅰ-２．ワクチン接種の促進、検査の環境整備、治療薬の確保</t>
  </si>
  <si>
    <t>③-Ⅰ-５．生活・暮らしへの支援</t>
  </si>
  <si>
    <t>③-Ⅰ-１．医療提供体制の強化</t>
  </si>
  <si>
    <t>新型コロナウイルス感染症対策事業費</t>
  </si>
  <si>
    <t>旅行商品造成等促進費</t>
  </si>
  <si>
    <t>学校感染症対策用品購入費</t>
  </si>
  <si>
    <t>コミュニティセンター等感染防止対策事業</t>
  </si>
  <si>
    <t>イベント感染防止対策事業</t>
  </si>
  <si>
    <t>タクシー事業者事業継続支援金</t>
  </si>
  <si>
    <t>体験型観光事業者利用促進事業</t>
  </si>
  <si>
    <t>航空会社連携誘客事業</t>
  </si>
  <si>
    <t>体験型観光支援補助金</t>
  </si>
  <si>
    <t>市内ホテル宿泊促進事業</t>
  </si>
  <si>
    <t>観光情報発信事業</t>
  </si>
  <si>
    <t>地域少子化対策重点推進交付金</t>
  </si>
  <si>
    <t>地方消費者行政強化交付金</t>
  </si>
  <si>
    <t>新型コロナウイルス感染症予防事業</t>
  </si>
  <si>
    <t>子育て世帯への臨時特別給付金事業</t>
  </si>
  <si>
    <t>閑散期宿泊対策事業</t>
  </si>
  <si>
    <t>学校保険特別対策事業費補助金</t>
  </si>
  <si>
    <t>子育て世帯臨時特別給付金給付事業</t>
  </si>
  <si>
    <t>２４時間健康相談事業【チャットボット分】</t>
  </si>
  <si>
    <t>新型コロナウイルス感染症予防資材整備事業②</t>
  </si>
  <si>
    <t>小中学校でデジタル教材教具整備事業</t>
  </si>
  <si>
    <t>社交飲食店支援金給付事業②</t>
  </si>
  <si>
    <t>インバウンド受入施設等営業継続支援金給付事業</t>
  </si>
  <si>
    <t>宿泊事業継続応援金給付事業</t>
  </si>
  <si>
    <t>小中学校教育振興事業</t>
  </si>
  <si>
    <t>プレミアム付商品券事業（第３弾）</t>
  </si>
  <si>
    <t>宿泊割引・旅行者向けクーポン配布事業</t>
  </si>
  <si>
    <t>第三者認証取得推奨給付金</t>
  </si>
  <si>
    <t>新型コロナウイルスワクチン接種事業</t>
  </si>
  <si>
    <t>新型コロナウイルスワクチン接種促進事業</t>
  </si>
  <si>
    <t>新型コロナウイルス感染症検査支援事業</t>
  </si>
  <si>
    <t>修学旅行キャンセル料等支援事業</t>
  </si>
  <si>
    <t>子育て世帯への臨時特別給付金給付事業</t>
  </si>
  <si>
    <t>ちとせスーパープレミアム付商品券2021発行事業</t>
  </si>
  <si>
    <t>子育て世帯への臨時特別給付金支給事業</t>
  </si>
  <si>
    <t>庁舎空調設備改修事業</t>
  </si>
  <si>
    <t>公共施設環境整備事業</t>
  </si>
  <si>
    <t>救急車両感染防止対策事業</t>
  </si>
  <si>
    <t>飲食店等事業継続応援金</t>
  </si>
  <si>
    <t>文化交流ホール空調設備改修事業</t>
  </si>
  <si>
    <t>関係人口創出事業</t>
  </si>
  <si>
    <t>外出支援サービス助成事業（コロナウイルスワクチン接種）</t>
  </si>
  <si>
    <t>介護保険特別会計操出金（地域介護予防活動支援事業交付金）</t>
  </si>
  <si>
    <t>重度障害者（児）タクシー料金助成事業（コロナウイルスワクチン接種）</t>
  </si>
  <si>
    <t>新型コロナウイルス対策観光振興事業（宿泊誘客推進事業補助金）②</t>
  </si>
  <si>
    <t>富良野観光ウェブキャンペーン実行委員会交付金②</t>
  </si>
  <si>
    <t>新型コロナウイルス対策観光振興事業（宿泊誘客推進事業補助金）③</t>
  </si>
  <si>
    <t>富良野観光ウェブキャンペーン実行委員会交付金③</t>
  </si>
  <si>
    <t>中小企業振興資金融資事業（経営安定サポート資金）</t>
  </si>
  <si>
    <t>子育て世帯臨時特別給付金</t>
  </si>
  <si>
    <t>市民プールの感染症対策に係る改修事業</t>
  </si>
  <si>
    <t>新型コロナウイルス感染症感染予防対策事業(救急課)</t>
  </si>
  <si>
    <t>感染症防止対策事業</t>
  </si>
  <si>
    <t>議会タブレット端末導入事業</t>
  </si>
  <si>
    <t>行政デジタル化推進事業</t>
  </si>
  <si>
    <t>福島町元気プロジェクト④</t>
  </si>
  <si>
    <t>地域経済循環事業（地域製品活用推進事業）</t>
  </si>
  <si>
    <t>感染予防対策事業</t>
  </si>
  <si>
    <t>知内診療所等エアコン設置事業</t>
  </si>
  <si>
    <t>塩素注入制御機器整備事業</t>
  </si>
  <si>
    <t>宿泊促進事業</t>
  </si>
  <si>
    <t>ICT支援員配置事業</t>
  </si>
  <si>
    <t>町内循環型商品券発行事業②</t>
  </si>
  <si>
    <t>地域経済活性化支援事業</t>
  </si>
  <si>
    <t>新道の駅商業施設備品購入事業</t>
  </si>
  <si>
    <t>住宅リフォーム助成事業</t>
  </si>
  <si>
    <t>地域応援商品券発行事業</t>
  </si>
  <si>
    <t>診療所感染予防対策事業</t>
  </si>
  <si>
    <t>議場内感染拡大防止対策事業</t>
  </si>
  <si>
    <t>健康管理システム等整備事業</t>
  </si>
  <si>
    <t>通所介護事業所空調整備事業</t>
  </si>
  <si>
    <t>新しい生活様式に対応したオンライン環境整備事業</t>
  </si>
  <si>
    <t>消防施設感染症対策整備事業</t>
  </si>
  <si>
    <t>子育て世帯への臨時特別給付事業</t>
  </si>
  <si>
    <t>③-Ⅲ-３．経済安全保障</t>
  </si>
  <si>
    <t>学校給食支援事業</t>
  </si>
  <si>
    <t>事業者一時支援金事業</t>
  </si>
  <si>
    <t>公共施設感染拡大防止設備設置事業</t>
  </si>
  <si>
    <t>住民税課税世帯臨時特別給付金事業</t>
  </si>
  <si>
    <t>町立診療所感染対策支援事業</t>
  </si>
  <si>
    <t>公立小中学校オンライン学習環境整備事業</t>
  </si>
  <si>
    <t>健幸ポイント事業</t>
  </si>
  <si>
    <t>水産物調整保険施設整備事業</t>
  </si>
  <si>
    <t>地域の建設事業応援事業応援事業</t>
  </si>
  <si>
    <t>特産品開発支援事業</t>
  </si>
  <si>
    <t>学校感染症対策事業</t>
  </si>
  <si>
    <t>公共施設等環境整備事業</t>
  </si>
  <si>
    <t>冬季燃料高騰による事業者支援</t>
  </si>
  <si>
    <t>情報発信強化事業</t>
  </si>
  <si>
    <t>衛生環境整備事業</t>
  </si>
  <si>
    <t>地域環境整備事業</t>
  </si>
  <si>
    <t>施設従事者等に対する新型コロナウイルス感染症検査費助成事業</t>
  </si>
  <si>
    <t>子育て世帯等臨時特別支援事業</t>
  </si>
  <si>
    <t>水稲種子購入助成事業</t>
  </si>
  <si>
    <t>電子黒板購入</t>
  </si>
  <si>
    <t>新型コロナウイルス感染症予防･拡大防止対策事業（保健事業感染症予防対策）</t>
  </si>
  <si>
    <t>新型コロナウイルス感染症検査費用補助事業</t>
  </si>
  <si>
    <t>アウトドア活動促進事業</t>
  </si>
  <si>
    <t>牛乳消費拡大緊急支援事業</t>
  </si>
  <si>
    <t>商工業振興事業</t>
  </si>
  <si>
    <t>③-Ⅲ-１．科学技術立国の実現</t>
  </si>
  <si>
    <t>生活支援対策給付金事業</t>
  </si>
  <si>
    <t>行政改革推進事業</t>
  </si>
  <si>
    <t>温泉施設利用促進</t>
  </si>
  <si>
    <t>PCR検査事業</t>
  </si>
  <si>
    <t>観光プロモーション推進事業</t>
  </si>
  <si>
    <t>原油価格高騰対策事業</t>
  </si>
  <si>
    <t>バス運行支援事業</t>
  </si>
  <si>
    <t>公立学校情報機器整備費補助金に係る任意負担金</t>
  </si>
  <si>
    <t>疾病予防対策事業費等補助金に係る任意負担金</t>
  </si>
  <si>
    <t>修学旅行等キャンセル料補助事業</t>
  </si>
  <si>
    <t>子育て世帯生活支援特別給付金事業</t>
  </si>
  <si>
    <t>学校における感染症対策支援事業</t>
  </si>
  <si>
    <t>シティプロモーション活動事業</t>
  </si>
  <si>
    <t>子育て世帯への臨時特別給付金</t>
  </si>
  <si>
    <t>学校保健特別対策事業補助金</t>
  </si>
  <si>
    <t>地地域内消費拡充プレミアム商品券発行事業</t>
  </si>
  <si>
    <t>産業・地域振興センター空調設備改修事業</t>
  </si>
  <si>
    <t>避難所等感染症対策事業</t>
  </si>
  <si>
    <t>美幌峠レストハウス改修事業</t>
  </si>
  <si>
    <t>ワクチン接種移動支援事業</t>
  </si>
  <si>
    <t>消防組合感染症対策事業</t>
  </si>
  <si>
    <t>修学旅行等支援事業</t>
  </si>
  <si>
    <t>スクールバス密集軽減運行業務委託事業</t>
  </si>
  <si>
    <t>保育環境等改善事業</t>
  </si>
  <si>
    <t>ＧＩＧＡスクール推進事業</t>
  </si>
  <si>
    <t>感染症対策事業（トイレ洋式化）</t>
  </si>
  <si>
    <t>広報広聴デジタルシフト推進事業</t>
  </si>
  <si>
    <t>女満別空港利用促進事業</t>
  </si>
  <si>
    <t>知床しゃりフォローアップ助成事業</t>
  </si>
  <si>
    <t xml:space="preserve">公立学校情報機器整備費補助金
</t>
  </si>
  <si>
    <t>地域交通対策事業</t>
  </si>
  <si>
    <t>遠軽町集団予防接種実施施設整備事業（保健福祉総合センター）</t>
  </si>
  <si>
    <t>公共施設環境整備工事（農村集落多目的共同利用施設）</t>
  </si>
  <si>
    <t>公共空間安全・安心確保事業</t>
  </si>
  <si>
    <t>新型コロナウイルス感染症自宅療養者等支援事業</t>
  </si>
  <si>
    <t>庁舎内ネットワーク環境構築事業</t>
  </si>
  <si>
    <t>感染症対策費（追加分）</t>
  </si>
  <si>
    <t>保育所環境設備整備事業</t>
  </si>
  <si>
    <t>町民センター施設整備事業</t>
  </si>
  <si>
    <t>大空町省エネルギー機器等購入推進事業補助金</t>
  </si>
  <si>
    <t>大空町観光誘客促進事業</t>
  </si>
  <si>
    <t>大空町プレミアム商品券事業（第7弾）</t>
  </si>
  <si>
    <t>救急隊員感染予防対策事業</t>
  </si>
  <si>
    <t>農業者支援事業</t>
  </si>
  <si>
    <t>漁業者支援事業</t>
  </si>
  <si>
    <t>ホタテ貝操業支援事業</t>
  </si>
  <si>
    <t>施設園芸燃油高騰対策事業</t>
  </si>
  <si>
    <t>水産物直接販売支援事業</t>
  </si>
  <si>
    <t>浦河町中小企業等事業復活応援支援金給付事業</t>
  </si>
  <si>
    <t>浦河町農水産業事業復活応援支援金給付事業</t>
  </si>
  <si>
    <t>新型コロナウイルス感染症抗原検査事業</t>
  </si>
  <si>
    <t>保育所運営事業</t>
  </si>
  <si>
    <t>公共施設等感染症対策事業</t>
  </si>
  <si>
    <t>情報配信サービス導入事業</t>
  </si>
  <si>
    <t>学童保育所感染予防対策事業</t>
  </si>
  <si>
    <t>キャッシュレスポイント還元事業</t>
  </si>
  <si>
    <t>タクシーを活用した新たな交通モード創出に向けた実証事業</t>
  </si>
  <si>
    <t>ワーケーション等支援事業</t>
  </si>
  <si>
    <t>スクールサポートスタッフ配置事業</t>
  </si>
  <si>
    <t>新型コロナワクチン接種移動支援事業</t>
  </si>
  <si>
    <t>医療用抗原検査キット配布事業</t>
  </si>
  <si>
    <t>飲食店感染防止対策認証事業</t>
  </si>
  <si>
    <t>地域雇用特別創出事業</t>
  </si>
  <si>
    <t>地域就職氷河期世代支援加速化交付金</t>
  </si>
  <si>
    <t>子ども・子育て支援交付金（放課後児童クラブ等におけるＩＣＴ化推進事業）</t>
  </si>
  <si>
    <t>地域子供の未来応援交付金</t>
  </si>
  <si>
    <t>行政情報システム運用管理事務</t>
  </si>
  <si>
    <t>米価下落緊急対策事業（水稲種子購入支援事業）</t>
  </si>
  <si>
    <t>米価下落緊急対策事業（収入保険加入促進事業）</t>
  </si>
  <si>
    <t>米価下落緊急対策事業（青森市産米消費拡大（学生応援プロジェクト）事業）</t>
  </si>
  <si>
    <t>職員人件費（時間外手当）</t>
  </si>
  <si>
    <t>子育て支援対策臨時特例交付金（交付金算定対象外分）</t>
  </si>
  <si>
    <t>障害者総合支援事業費補助金（交付金算定対象外分）</t>
  </si>
  <si>
    <t>小口資金特別保証融資制度利子補給補助金</t>
  </si>
  <si>
    <t>収入保険制度加入促進緊急対策事業</t>
  </si>
  <si>
    <t>事業復活支援給付金</t>
  </si>
  <si>
    <t>新型コロナウイルス対策指定管理者支援事業（その２）</t>
  </si>
  <si>
    <t>福祉灯油購入費助成事業</t>
  </si>
  <si>
    <t>八戸三社大祭山車組支援事業補助金</t>
  </si>
  <si>
    <t>八戸三社大祭郷土芸能団体支援事業補助金</t>
  </si>
  <si>
    <t>キャッシュレス決済導入支援事業</t>
  </si>
  <si>
    <t>米価下落対策事業</t>
  </si>
  <si>
    <t>学校保健特別対策事業費補助金（学校等における感染症対策等支援事業）</t>
  </si>
  <si>
    <t>訪日外国人旅行者受入環境整備緊急対策事業費補助金</t>
  </si>
  <si>
    <t>放課後児童健全育成事業</t>
  </si>
  <si>
    <t>庁舎感染症対策事業</t>
  </si>
  <si>
    <t>抗原検査キット配布事業</t>
  </si>
  <si>
    <t>米価下落緊急支援事業</t>
  </si>
  <si>
    <t>ひらかわ得トク商品券発行事業</t>
  </si>
  <si>
    <t>主食用米作付農家支援事業</t>
  </si>
  <si>
    <t>宿泊キャンペーン事業</t>
  </si>
  <si>
    <t>漁業用燃油対策事業</t>
  </si>
  <si>
    <t>オンライン化推進事業</t>
  </si>
  <si>
    <t>大戸瀬中学校空調設備等整備事業</t>
  </si>
  <si>
    <t>公共施設衛生環境確保事業</t>
  </si>
  <si>
    <t>公共施設衛生環境向上事業（旧弘前実業高校藤崎校舎トイレ改修事業）</t>
  </si>
  <si>
    <t>事業者支援給付金</t>
  </si>
  <si>
    <t>子育て世帯臨時特別給付金（特例分）事業</t>
  </si>
  <si>
    <t>社会教育施設感染予防対策事業</t>
  </si>
  <si>
    <t>小川原湖公園ふれあい村複合遊具設置工事</t>
  </si>
  <si>
    <t>WEB会議システム強化事業</t>
  </si>
  <si>
    <t>水道基本料金免除事業</t>
  </si>
  <si>
    <t>新しい生活様式対応観光船運行支援事業</t>
  </si>
  <si>
    <t>さい未来チャレンジ支援事業</t>
  </si>
  <si>
    <t>宿泊応援地域共通クーポン券発行事業</t>
  </si>
  <si>
    <t>プレミアムさいイート券発行事業</t>
  </si>
  <si>
    <t>観光プロモーションツール事業</t>
  </si>
  <si>
    <t>「Ｓａｉチャンネル（ライブ配信）」システム構築事業</t>
  </si>
  <si>
    <t>令和３年度三戸町米価下落緊急支援対策給付金交付事業</t>
  </si>
  <si>
    <t>燃油高騰対策支援事業</t>
  </si>
  <si>
    <t>特別プレミアム商品券発行事業</t>
  </si>
  <si>
    <t>小中学校給食費無償化事業</t>
  </si>
  <si>
    <t>交通系ICカードシステム整備費補助</t>
  </si>
  <si>
    <t>県民会館・公会堂感染症予防対策事業費</t>
  </si>
  <si>
    <t>感染症等健康危機管理体制強化事業費（新型コロナウイルス感染症入院施設等確保事業費）</t>
  </si>
  <si>
    <t>感染症等健康危機管理体制強化事業費（新型コロナウイルス感染症宿泊療養施設派遣看護職員確保事業）</t>
  </si>
  <si>
    <t>新型インフルエンザ患者入院医療機関等設備整備費補助</t>
  </si>
  <si>
    <t>新型コロナウイルス感染症対策費</t>
  </si>
  <si>
    <t>ワクチン・検査パッケージ定着促進等事業費</t>
  </si>
  <si>
    <t>新型コロナウイルス感染症対策医療従事者危険手当支給費補助</t>
  </si>
  <si>
    <t>地域企業経営支援金支給事業費補助</t>
  </si>
  <si>
    <t>いわて旅応援プロジェクト推進費</t>
  </si>
  <si>
    <t>観光施設機能強化事業費</t>
  </si>
  <si>
    <t>警察署等修繕費</t>
  </si>
  <si>
    <t>いわて教育情報ネットワーク運営費</t>
  </si>
  <si>
    <t>美術館管理運営費</t>
  </si>
  <si>
    <t>電子図書館事業</t>
  </si>
  <si>
    <t>家賃支給給付金事業</t>
  </si>
  <si>
    <t>交通事業者運行支援事業</t>
  </si>
  <si>
    <t>事業継続支援給付金事業</t>
  </si>
  <si>
    <t>地域内経済循環促進事業</t>
  </si>
  <si>
    <t>保育対策総合支援事業費補助金（保育環境改善等事業のうち新型コロナウイルス感染症対策支援事業）</t>
  </si>
  <si>
    <t>中小企業持続支援事業費（家賃補助）</t>
  </si>
  <si>
    <t>中小企業持続支援事業（PayPay）</t>
  </si>
  <si>
    <t>収入保険加入促進事業</t>
  </si>
  <si>
    <t>こども食堂運営支援事業</t>
  </si>
  <si>
    <t>学生等生活支援事業</t>
  </si>
  <si>
    <t>水田営農継続緊急支援事業</t>
  </si>
  <si>
    <t>水田作付転換支援事業</t>
  </si>
  <si>
    <t>作付転換種子購入支援事業</t>
  </si>
  <si>
    <t>中小企業雇用安定支援助成金</t>
  </si>
  <si>
    <t>医療機関支援金</t>
  </si>
  <si>
    <t>小規模企業者家賃支援事業</t>
  </si>
  <si>
    <t>夏油高原温泉郷支援補助金</t>
  </si>
  <si>
    <t>夏油高原温泉郷再訪事業補助金</t>
  </si>
  <si>
    <t>在宅介護サービス継続支援事業</t>
  </si>
  <si>
    <t>多目的研修センター備品購入事業</t>
  </si>
  <si>
    <t>こども療育センター管理事業</t>
  </si>
  <si>
    <t>次期業務環境整備検討事業</t>
  </si>
  <si>
    <t>ＳＮＳ管理運営事業</t>
  </si>
  <si>
    <t>窓口業務改革事業</t>
  </si>
  <si>
    <t>さくらホールインターネット環境改修事業</t>
  </si>
  <si>
    <t>主食用米作物転換支援事業</t>
  </si>
  <si>
    <t>介護ロボット導入促進事業費補助金</t>
  </si>
  <si>
    <t>住宅リフォーム補助金</t>
  </si>
  <si>
    <t>新型コロナウイルス感染症経済対策事業（遠野産米次期作支援事業費補助金）</t>
  </si>
  <si>
    <t>キャッシュレス決済ポイント還元事業費</t>
  </si>
  <si>
    <t>成人式開催費</t>
  </si>
  <si>
    <t>体育施設管理費</t>
  </si>
  <si>
    <t>地元食材活用支援事業</t>
  </si>
  <si>
    <t>消費者啓発事業</t>
  </si>
  <si>
    <t>生活支援給付金</t>
  </si>
  <si>
    <t>八幡平温泉郷給湯事業支援補助金</t>
  </si>
  <si>
    <t>プレミアム付お食事・タクシー券事業費補助金</t>
  </si>
  <si>
    <t>新型コロナウイルス感染症対策プレミアム付商品券事業費補助金</t>
  </si>
  <si>
    <t>市内宿泊誘客助成事業費補助金</t>
  </si>
  <si>
    <t>多文化共生推進事業</t>
  </si>
  <si>
    <t>教育支援体制整備事業</t>
  </si>
  <si>
    <t>学校維持管理事業</t>
  </si>
  <si>
    <t>雇用維持支援事業</t>
  </si>
  <si>
    <t>特別養護老人ホーム高砂荘浴室等整備事業</t>
  </si>
  <si>
    <t>商工業者持続化給付金事業</t>
  </si>
  <si>
    <t>保育施設環境整備事業</t>
  </si>
  <si>
    <t>地域少子化対策重点推進交付金事業</t>
  </si>
  <si>
    <t>農地管理用タブレット導入事業</t>
  </si>
  <si>
    <t>保健福祉交流センター感染症対策事業</t>
  </si>
  <si>
    <t>キャッシュレス決済ポイント還元事業補助金</t>
  </si>
  <si>
    <t>交通事業者支援</t>
  </si>
  <si>
    <t>新型コロナウイルス感染症の影響による国民健康保険税減免事業</t>
  </si>
  <si>
    <t>オートキャンプ場整備事業</t>
  </si>
  <si>
    <t>中小企業者等事業継続支援金</t>
  </si>
  <si>
    <t>地域で宿泊体験・レビュー事業</t>
  </si>
  <si>
    <t>高齢者移動支援事業</t>
  </si>
  <si>
    <t>Web会議対応事業</t>
  </si>
  <si>
    <t>教育施設等感染症防止対策事業</t>
  </si>
  <si>
    <t>奥中山高原賑わい創出事業</t>
  </si>
  <si>
    <t>いちのへGoTo商店街事業</t>
  </si>
  <si>
    <t>融資資金利子補給事業</t>
  </si>
  <si>
    <t>御所野縄文博物館来館者受入環境向上事業</t>
  </si>
  <si>
    <t>宮城県信用保証協会経営基盤強化対策事業(コロナ対応分)</t>
  </si>
  <si>
    <t>認証飲食店利用促進事業</t>
  </si>
  <si>
    <t>飲食店感染予防環境整備支援事業</t>
  </si>
  <si>
    <t>宿泊施設感染防止対策等支援事業</t>
  </si>
  <si>
    <t>新型コロナウイルス感染症対応事業者支援市町村補助金（第三期）</t>
  </si>
  <si>
    <t>作付転換営農継続支援事業</t>
  </si>
  <si>
    <t>水田における大豆・麦類の緊急作付転換支援事業</t>
  </si>
  <si>
    <t>水田における飼料作物緊急転換推進事業</t>
  </si>
  <si>
    <t>みやぎ県産和牛消費拡大推進事業</t>
  </si>
  <si>
    <t>県立児童福祉施設整備費（子ども・家庭支援課）</t>
  </si>
  <si>
    <t>宿泊施設感染防止対策等支援強化事業</t>
  </si>
  <si>
    <t>安心な観光地づくり支援事業</t>
  </si>
  <si>
    <t>実需対応型水稲新品種次期作支援事業</t>
  </si>
  <si>
    <t>林業スマート化就業環境向上支援事業</t>
  </si>
  <si>
    <t>森林・林業情報発信強化担い手対策事業</t>
  </si>
  <si>
    <t>婦人会館運営継続支援事業</t>
  </si>
  <si>
    <t>県有施設利用制限等協力金
(県有体育施設)</t>
  </si>
  <si>
    <t>新型コロナウイルス感染症対応事業者支援市町村補助金（第三期追加配分）</t>
  </si>
  <si>
    <t>中小企業等事業再構築支援事業</t>
  </si>
  <si>
    <t>伝統的工芸品産業振興事業費</t>
  </si>
  <si>
    <t>ＩＣＴ教育環境整備促進事業(事業者支援分)</t>
  </si>
  <si>
    <t>ＩＣＴ教育環境整備促進事業(国R3予算充当分)</t>
  </si>
  <si>
    <t>オンライン会議推進事業</t>
  </si>
  <si>
    <t>冬季生活助成金</t>
  </si>
  <si>
    <t>水稲経営継続支援事業</t>
  </si>
  <si>
    <t>中小企業チャレンジ補助金の追加</t>
  </si>
  <si>
    <t>灯油等購入費助成事業（生活困窮者等 ）</t>
  </si>
  <si>
    <t>燃油等購入費助成事業（漁業）</t>
  </si>
  <si>
    <t>文化芸術活動継続支援事業</t>
  </si>
  <si>
    <t>新型コロナウイルス感染症拡大防止協力金支給事業</t>
  </si>
  <si>
    <t>学校教育活動支援事業</t>
  </si>
  <si>
    <t>事業継続支援金</t>
  </si>
  <si>
    <t>新型コロナウイルス等感染症対策に係る防災機材倉庫等整備事業</t>
  </si>
  <si>
    <t>気仙沼市小売店・飲食店への消費喚起促進事業</t>
  </si>
  <si>
    <t>児童福祉に関する経費（自動水栓設置事業）</t>
  </si>
  <si>
    <t>施設の維持管理に関する経費（学校施設自動水栓交換修繕）</t>
  </si>
  <si>
    <t>学校等における感染症対策等支援事業</t>
  </si>
  <si>
    <t>ＩＣＴ支援員配置事業</t>
  </si>
  <si>
    <t>セルフレジ導入事業</t>
  </si>
  <si>
    <t>生理用品配布事業</t>
  </si>
  <si>
    <t>新型コロナウイルス抗原検査事業</t>
  </si>
  <si>
    <t>アフターコロナチャレンジ支援事業</t>
  </si>
  <si>
    <t>子育て世帯生活応援事業</t>
  </si>
  <si>
    <t>発熱外来設置等補助事業</t>
  </si>
  <si>
    <t>インフルエンザ予防接種促進事業</t>
  </si>
  <si>
    <t>小学校オンライン授業環境整備事業</t>
  </si>
  <si>
    <t>子育て世帯臨時特別給付事業</t>
  </si>
  <si>
    <t>子育て世帯への臨時特別給付金（特例給付分）支給事業</t>
  </si>
  <si>
    <t>ときめき生活応援商品券事業</t>
  </si>
  <si>
    <t>新型コロナウイルス感染症対応協力金支給事業</t>
  </si>
  <si>
    <t>子育て世帯への臨時特別給付金（特例給付）</t>
  </si>
  <si>
    <t>社会福祉サービス事業継続支援金交付事業</t>
  </si>
  <si>
    <t>感染症対策商工業振興支援事業</t>
  </si>
  <si>
    <t>住民税非課税世帯等に対する燃料費支援事業</t>
  </si>
  <si>
    <t>感染症対策福祉サービス等緊急支援事業</t>
  </si>
  <si>
    <t>感染症対策医療機関等緊急支援事業</t>
  </si>
  <si>
    <t>感染症対策児童厚生施設等衛生環境整備事業</t>
  </si>
  <si>
    <t>公園施設トイレ洋式化事業</t>
  </si>
  <si>
    <t>中小企業者活動継続支援事業（第１期）</t>
  </si>
  <si>
    <t>保育環境改善等事業</t>
  </si>
  <si>
    <t>第４期消費喚起及び家計支援事業</t>
  </si>
  <si>
    <t>国民健康保険特別会計（直診勘定）繰出金（１）</t>
  </si>
  <si>
    <t>学校ネットワーク環境整備事業</t>
  </si>
  <si>
    <t>行政手続オンライン化推進事業</t>
  </si>
  <si>
    <t>観光施設フリーWi-Fi環境整備事業</t>
  </si>
  <si>
    <t>学校給食衛生管理事業</t>
  </si>
  <si>
    <t>感染症予防対策換気型空調設備整備事業</t>
  </si>
  <si>
    <t>高齢者インフルエンザ予防接種事業</t>
  </si>
  <si>
    <t>子育て世帯への臨時特別給付金（特例給付分）</t>
  </si>
  <si>
    <t>電子申請システム導入事業</t>
  </si>
  <si>
    <t>新生児臨時特別給付金事業</t>
  </si>
  <si>
    <t>子育て世帯、家計急変学生・生徒、生活困窮者に対する給付金</t>
  </si>
  <si>
    <t>水道料のコンビニエンスストア収納業務構築事業</t>
  </si>
  <si>
    <t>インフルエンザワクチン接種補助事業</t>
  </si>
  <si>
    <t>コロナに強い地域づくり</t>
  </si>
  <si>
    <t>ポストコロナ地方移住推進事業</t>
  </si>
  <si>
    <t>令和3年度中小企業振興資金融資利子補給</t>
  </si>
  <si>
    <t>新型コロナウイルス感染症対策稲作経営継続支援事業</t>
  </si>
  <si>
    <t>公共施設等感染拡大防止事業</t>
  </si>
  <si>
    <t>新型コロナウイルス対応商工観光事業者消費回復事業</t>
  </si>
  <si>
    <t>灯油購入費給付事業</t>
  </si>
  <si>
    <t>原油高騰対策漁業者支援補助事業</t>
  </si>
  <si>
    <t>新型コロナウイルス対応地元商店応援券事業</t>
  </si>
  <si>
    <t>消費拡大プロモーション事業</t>
  </si>
  <si>
    <t>情報教育推進事業</t>
  </si>
  <si>
    <t>観光施設魅力向上事業</t>
  </si>
  <si>
    <t>灯油購入費緊急助成事業</t>
  </si>
  <si>
    <t>飼料高騰緊急対策事業</t>
  </si>
  <si>
    <t>スマート農業導入支援事業</t>
  </si>
  <si>
    <t>大学生等応援給付金給付事業</t>
  </si>
  <si>
    <t>がんばるのしろの商い応援事業（事業№4の追加分）</t>
  </si>
  <si>
    <t>稲作経営緊急支援事業</t>
  </si>
  <si>
    <t>水田需給調整緊急対策事業</t>
  </si>
  <si>
    <t>水田低コスト栽培推進事業</t>
  </si>
  <si>
    <t>資材等高騰対策緊急支援事業</t>
  </si>
  <si>
    <t>生理の貧困対策事業</t>
  </si>
  <si>
    <t>稲作経営次期作支援事業</t>
  </si>
  <si>
    <t>農業収入保険促進事業</t>
  </si>
  <si>
    <t>キャッシュレス決済ポイント還元事業</t>
  </si>
  <si>
    <t>スマート農業応援事業</t>
  </si>
  <si>
    <t>電子入札システム導入事業</t>
  </si>
  <si>
    <t>保育対策事業費補助金（地方単独分）</t>
  </si>
  <si>
    <t>教育支援体制整備事業費交付金（地方単独分）</t>
  </si>
  <si>
    <t>子ども・子育て支援交付金（地方単独分</t>
  </si>
  <si>
    <t>公共施設空間安全・安心確保事業</t>
  </si>
  <si>
    <t>WEB会議環境整備事業</t>
  </si>
  <si>
    <t>コミュニティセンター環境整備事業</t>
  </si>
  <si>
    <t>地域交通総合対策事業費</t>
  </si>
  <si>
    <t>外国青年招致事業費</t>
  </si>
  <si>
    <t>山形県新型コロナウイルス感染症拡大防止協力金交付事業</t>
  </si>
  <si>
    <t>県産米消費拡大緊急支援事業</t>
  </si>
  <si>
    <t>魅力ある園芸やまがた所得向上支援事業</t>
  </si>
  <si>
    <t>新型コロナウイルス感染症対応地方創生臨時基金造成事業</t>
  </si>
  <si>
    <t>PCR等検査無料化事業</t>
  </si>
  <si>
    <t>ポストコロナに向けた観光施設支援事業</t>
  </si>
  <si>
    <t>外国人技能実習生等受入事業者支援事業</t>
  </si>
  <si>
    <t>中小企業パワーアップ事業費</t>
  </si>
  <si>
    <t>山形県新型コロナウイルス感染症拡大防止協力の支給事務事業</t>
  </si>
  <si>
    <t>元気回復プレミアム付きクーポン券事業費補助金</t>
  </si>
  <si>
    <t>新型コロナウイルス感染症対策中小企業等新分野展開等支援事業</t>
  </si>
  <si>
    <t>鶴岡市失業者正規雇用奨励金事業</t>
  </si>
  <si>
    <t>新型コロナウイルス感染症対策県外在住学生食の支援事業</t>
  </si>
  <si>
    <t>新型コロナウイルス感染症対策温泉事業者経営支援事業</t>
  </si>
  <si>
    <t>小中学校通学対策事業</t>
  </si>
  <si>
    <t>小中学校GIGAスクール構想推進事業</t>
  </si>
  <si>
    <t>社会教育行政一般事業</t>
  </si>
  <si>
    <t>図書館一般管理運営事業</t>
  </si>
  <si>
    <t>小規模事業者経営継続支援事業(コロナ第６波対応型)</t>
  </si>
  <si>
    <t>新型コロナウイルス感染症対策買物代行・宅配サービス支援事業</t>
  </si>
  <si>
    <t>新型コロナウイルス感染症対策UIターンテレワーク支援事業</t>
  </si>
  <si>
    <t>保育料負担軽減事業</t>
  </si>
  <si>
    <t>子育て世帯臨時特別給付金事業</t>
  </si>
  <si>
    <t>避難所環境整備事業</t>
  </si>
  <si>
    <t>プレミアム商品券発行事業（第27弾）</t>
  </si>
  <si>
    <t>ＰＣＲ検査支援事業</t>
  </si>
  <si>
    <t>学校保健特別対策事業費補助金②</t>
  </si>
  <si>
    <t>庁舎感染防止対策事業</t>
  </si>
  <si>
    <t>デジタル化推進事業</t>
  </si>
  <si>
    <t>緊急経済対策事業</t>
  </si>
  <si>
    <t>水稲次期作支援事業</t>
  </si>
  <si>
    <t>生涯学習推進（成人教育）</t>
  </si>
  <si>
    <t>新型コロナウイルス感染症緊急経済対策</t>
  </si>
  <si>
    <t>地区交流センター管理運営</t>
  </si>
  <si>
    <t>フレンドリープラザ施設整備</t>
  </si>
  <si>
    <t>電子自治体推進</t>
  </si>
  <si>
    <t>防災対策拡充</t>
  </si>
  <si>
    <t>農村環境改善センター施設維持管理経費</t>
  </si>
  <si>
    <t>浴浴センター管理運営</t>
  </si>
  <si>
    <t>パークゴルフ場管理運営</t>
  </si>
  <si>
    <t>総務事務経費</t>
  </si>
  <si>
    <t>広報広聴</t>
  </si>
  <si>
    <t>選挙管理委員会事務局経費</t>
  </si>
  <si>
    <t>議会ＩＣＴ活用</t>
  </si>
  <si>
    <t>小松保育所新型コロナ対策</t>
  </si>
  <si>
    <t>幼稚園新型コロナ対策</t>
  </si>
  <si>
    <t>持続可能な農業支援</t>
  </si>
  <si>
    <t>コロナ禍における６次産業化補助</t>
  </si>
  <si>
    <t>観光事務経費</t>
  </si>
  <si>
    <t>放課後児童クラブ運営</t>
  </si>
  <si>
    <t>小学校教育用コンピュータ管理</t>
  </si>
  <si>
    <t>小学校給食業務</t>
  </si>
  <si>
    <t>中学校教育用コンピュータ管理</t>
  </si>
  <si>
    <t>スクールバス等運行管理経費</t>
  </si>
  <si>
    <t>小学校事務経費</t>
  </si>
  <si>
    <t>中学校事務経費</t>
  </si>
  <si>
    <t>がんばるお店応援クーポン券配布事業</t>
  </si>
  <si>
    <t>子ども食堂支援事業</t>
  </si>
  <si>
    <t>キャッシュレス化促進事業(第2弾）</t>
  </si>
  <si>
    <t>鳥海自然文化館　遊楽里客室個室化改修事業</t>
  </si>
  <si>
    <t>新型コロナウイルス対策サプライチェーン強化支援事業</t>
  </si>
  <si>
    <t>福島県観光周遊宿泊支援対策事業</t>
  </si>
  <si>
    <t>観光拠点再生・高付加価値化緊急対策事業</t>
  </si>
  <si>
    <t>ふくしま飲食店第三者認証推進事業</t>
  </si>
  <si>
    <t>ワーケーションを活用した観光支援事業（宿泊施設環境整備）</t>
  </si>
  <si>
    <t>売り上げの減少した中小事業者に対する一時金（第４弾）</t>
  </si>
  <si>
    <t>感染拡大防止協力金（令和４年１月～）（協力要請推進枠地方負担分）</t>
  </si>
  <si>
    <t>スポーツコミッション運営事業</t>
  </si>
  <si>
    <t>スポーツホームタウンにぎわい創出事業</t>
  </si>
  <si>
    <t>公立保育施設ＩＣＴ推進事業</t>
  </si>
  <si>
    <t>市立幼稚園ＩＣＴ推進事業</t>
  </si>
  <si>
    <t>ＰＣＲ検査事業費</t>
  </si>
  <si>
    <t>学校保健事業</t>
  </si>
  <si>
    <t>シェアサイクル管理運営事業費</t>
  </si>
  <si>
    <t>商店街等活性化イベント支援事業</t>
  </si>
  <si>
    <t>新しい生活様式による会議等開催支援事業費</t>
  </si>
  <si>
    <t>時短要請協力金負担金</t>
  </si>
  <si>
    <t>デジタルエールポイント・花回廊事業</t>
  </si>
  <si>
    <t>市民生活エールクーポン事業</t>
  </si>
  <si>
    <t>感染状況管理システム運営費</t>
  </si>
  <si>
    <t>時短要請協力金負担金（R4.1）</t>
  </si>
  <si>
    <t>郡山市新型コロナウイルス感染症弔慰金支給事業費</t>
  </si>
  <si>
    <t>新型コロナウイルス対策医療機関支援事業費①
医療機関等の経費に対する補助事業</t>
  </si>
  <si>
    <t>新型コロナウイルス対策医療機関支援事業費②
入院医療機関入院補助事業</t>
  </si>
  <si>
    <t>新型コロナウイルス対策医療機関支援事業費③
診療所院内感染対策補助事業</t>
  </si>
  <si>
    <t>新型コロナウイルス対策医療機関支援事業費④
陽性患者搬送随行補助事業</t>
  </si>
  <si>
    <t>認可外保育施設支援事業費</t>
  </si>
  <si>
    <t>中小企業等支援事業</t>
  </si>
  <si>
    <t>中小企業融資制度事業</t>
  </si>
  <si>
    <t>学校給食費軽減事業(小学校給食に要する経費)　　　　　　　　　　　　　　　　　　　　　　　　　　　　　</t>
  </si>
  <si>
    <t>学校給食費軽減事業(中学校給食に要する経費)</t>
  </si>
  <si>
    <t>新型コロナウイルス感染症拡大防止協力金（郡山市時短協力金）</t>
  </si>
  <si>
    <t>新型コロナウイルス対策医療機関支援事業費⑤
自宅療養者健康観察事業</t>
  </si>
  <si>
    <t>新型コロナウイルス対策医療機関支援事業費⑥
救急医療施設運営事業</t>
  </si>
  <si>
    <t>中小企業等支援事業(No.52の事業終期R4.4以降見込分)</t>
  </si>
  <si>
    <t>市長選挙感染症対策事業</t>
  </si>
  <si>
    <t>公民館感染症対策事業</t>
  </si>
  <si>
    <t>営業時間短縮要請協力金（県に対する負担金）</t>
  </si>
  <si>
    <t>新型コロナウイルス感染症対策水稲種子等購入費補助金</t>
  </si>
  <si>
    <t>生活支援事業（原油価格高騰対策）</t>
  </si>
  <si>
    <t>観光施設感染症対策事業</t>
  </si>
  <si>
    <t>観光施設環境整備事業</t>
  </si>
  <si>
    <t>小中学校感染防止対策事業</t>
  </si>
  <si>
    <t>喜多方市事業復活応援交付金</t>
  </si>
  <si>
    <t>相馬市原油価格高騰対応生活困窮世帯灯油購入費助成金事業</t>
  </si>
  <si>
    <t>米価下落影響緩和支援事業</t>
  </si>
  <si>
    <t>二本松物産展の実施</t>
  </si>
  <si>
    <t>新ビジネス展開促進事業</t>
  </si>
  <si>
    <t>収入保険加入推進事業</t>
  </si>
  <si>
    <t>学校教育情報化推進事業</t>
  </si>
  <si>
    <t>生産性向上支援事業</t>
  </si>
  <si>
    <t>新型コロナウイルス感染事業所消毒支援金交付事業</t>
  </si>
  <si>
    <t>消費喚起応援事業</t>
  </si>
  <si>
    <t>敬老記念品等支給事業</t>
  </si>
  <si>
    <t>新型コロナウイルス感染症拡大防止協力金負担金②</t>
  </si>
  <si>
    <t>南相馬米生産意欲向上支援緊急対策事業</t>
  </si>
  <si>
    <t>放課後児童クラブWi-Fi環境整備事業</t>
  </si>
  <si>
    <t>市内自然景観ライブ配信事業</t>
  </si>
  <si>
    <t>ICT活用による学習活動充実推進支援事業</t>
  </si>
  <si>
    <t>小中学校特別教室等エアコン設置事業（第２期）</t>
  </si>
  <si>
    <t>月舘総合支所庁舎トイレ手洗い自動化</t>
  </si>
  <si>
    <t>リモートワーク環境整備事業</t>
  </si>
  <si>
    <t>県営業時間短縮要請関連事業者等支援金交付事業</t>
  </si>
  <si>
    <t>子育て世帯への臨時特別給付金給付事業（所得制限外給付事業）</t>
  </si>
  <si>
    <t>観月台文化センター空調設備ファンコイルユニット更新事業</t>
  </si>
  <si>
    <t>農業経営安定対策事業</t>
  </si>
  <si>
    <t>コンビニ交付事業</t>
  </si>
  <si>
    <t>新型コロナウイルス感染症緊急対策事業者支援事業</t>
  </si>
  <si>
    <t>衛生確保事業</t>
  </si>
  <si>
    <t>登記課税連携システム構築事業</t>
  </si>
  <si>
    <t>泊まってエールキャンペーン補助事業（第3期）</t>
  </si>
  <si>
    <t>GIGAスクール構想事業</t>
  </si>
  <si>
    <t>Withコロナ企業誘致推進事業</t>
  </si>
  <si>
    <t>職員分散勤務環境整備事業</t>
  </si>
  <si>
    <t>博物館等改修及び活用事業</t>
  </si>
  <si>
    <t>保育所感染防止対策事業</t>
  </si>
  <si>
    <t>通学バス等密集軽減対策</t>
  </si>
  <si>
    <t>坂下中学校トイレ改修工事</t>
  </si>
  <si>
    <t>ばんげ保育所空調設備工事</t>
  </si>
  <si>
    <t>子育てふれあい交流センター空調設備工事</t>
  </si>
  <si>
    <t>原油高騰対策事業（燃料券配布）</t>
  </si>
  <si>
    <t>原油高騰対策事業（灯油券配布）</t>
  </si>
  <si>
    <t>子育て世帯給付金</t>
  </si>
  <si>
    <t>みんなのバス停公衆トイレ整備事業</t>
  </si>
  <si>
    <t>ばんげ東公園内トイレ改修工事</t>
  </si>
  <si>
    <t>会津坂下町スポーツ文化ゾーン整備事業（ばんげ東公園プール）</t>
  </si>
  <si>
    <t>会津坂下町スポーツ文化ゾーン整備事業（鶴沼緑地公園）</t>
  </si>
  <si>
    <t>公共施設使用料・分湯料減免</t>
  </si>
  <si>
    <t>感染拡大防止対策事業
（PCR検査）</t>
  </si>
  <si>
    <t>桐の里商品券発券事業</t>
  </si>
  <si>
    <t>商品券給付事業</t>
  </si>
  <si>
    <t>ふるさと産品応援事業</t>
  </si>
  <si>
    <t>宿泊クーポン助成事業</t>
  </si>
  <si>
    <t>山菜加工場経営アドバイザー派遣事業</t>
  </si>
  <si>
    <t>会津地鶏キャンペーン事業</t>
  </si>
  <si>
    <t>産学官連携地場産品販路拡大事業</t>
  </si>
  <si>
    <t>米価下落対策事業（主食用米助成）</t>
  </si>
  <si>
    <t>商業活性化支援事業</t>
  </si>
  <si>
    <t>学校感染防止対策事業</t>
  </si>
  <si>
    <t>リモート学習交流事業</t>
  </si>
  <si>
    <t>鮫川村稲作農家げんき回復支援事業</t>
  </si>
  <si>
    <t>子育て世帯等臨時特別給付金事業</t>
  </si>
  <si>
    <t>ICT総合管理経費</t>
  </si>
  <si>
    <t>スクール・サポート・スタッフ配置事業</t>
  </si>
  <si>
    <t>行政事務のデジタル化推進事業</t>
  </si>
  <si>
    <t>次期作のための水稲種子等購入支援事業</t>
  </si>
  <si>
    <t>公共施設公共的空間安全・安心確保事業</t>
  </si>
  <si>
    <t>避難所機能強化事業</t>
  </si>
  <si>
    <t>特産品開発事業</t>
  </si>
  <si>
    <t>Wi-Fi環境整備事業</t>
  </si>
  <si>
    <t>高齢者インフルエンザ予防接種助成事業</t>
  </si>
  <si>
    <t>温泉施設利用促進事業</t>
  </si>
  <si>
    <t>売上の減少した中小事業者支援事業</t>
  </si>
  <si>
    <t>プレミアムチケットキャンペーン事業</t>
  </si>
  <si>
    <t>川内村地域消費振興対策商品券事業（第3弾）</t>
  </si>
  <si>
    <t>公共施設新型コロナウイルス感染予防事業</t>
  </si>
  <si>
    <t>新型コロナウイルス感染症対策資機材用倉庫整備事業</t>
  </si>
  <si>
    <t>住民税非課税世帯等に対する灯油購入費助成事業</t>
  </si>
  <si>
    <t>釣師防災緑地公園自転車交流施設収納倉庫設置事業</t>
  </si>
  <si>
    <t>国内投資促進強化プロジェクト事業</t>
  </si>
  <si>
    <t>いばらきアマビエちゃん登録促進事業費</t>
  </si>
  <si>
    <t>優良繁殖和牛群整備対策事業費</t>
  </si>
  <si>
    <t>「いばらきの養殖産業」創出事業費</t>
  </si>
  <si>
    <t>特別支援学校教育情報化推進事業</t>
  </si>
  <si>
    <t>校舎等整備費（高校・特別支援）</t>
  </si>
  <si>
    <t>新型コロナウイルス感染症対応に係る時間外勤務手当</t>
  </si>
  <si>
    <t>看護学生実習前ＰＣＲ検査費補助事業</t>
  </si>
  <si>
    <t>新型コロナウイルス感染症対策営業時間短縮要請協力金</t>
  </si>
  <si>
    <t>営業時間短縮要請等関連事業者支援一時金</t>
  </si>
  <si>
    <t>つくば霞ヶ浦りんりんロード整備事業費</t>
  </si>
  <si>
    <t>ひたちなか大洗リゾート構想推進事業</t>
  </si>
  <si>
    <t>見守り介護機器普及支援事業</t>
  </si>
  <si>
    <t>低所得のひとり親世帯生活支援特別給付金事業費</t>
  </si>
  <si>
    <t>インバウンド誘客プロモーション強化事業</t>
  </si>
  <si>
    <t>茨城地酒振興事業</t>
  </si>
  <si>
    <t>露地野菜産地イノベーション推進事業</t>
  </si>
  <si>
    <t>みんなに優しい学校施設づくり推進事業（高校）</t>
  </si>
  <si>
    <t>みんなに優しい学校施設づくり推進事業（特支）</t>
  </si>
  <si>
    <t>校舎等整備費（高校）</t>
  </si>
  <si>
    <t>一般施設整備費（警察学校改修）</t>
  </si>
  <si>
    <t>宿泊事業者緊急支援</t>
  </si>
  <si>
    <t>公共交通等運行事業継続支援</t>
  </si>
  <si>
    <t>飲食事業者緊急支援</t>
  </si>
  <si>
    <t>ひとり親世帯生活支援</t>
  </si>
  <si>
    <t>電子書籍貸出サービス事業</t>
  </si>
  <si>
    <t>事業者支援一時金支給事業</t>
  </si>
  <si>
    <t>体育施設等新型コロナウイルス感染症対策事業</t>
  </si>
  <si>
    <t>オンライン収納システム構築事業</t>
  </si>
  <si>
    <t>公共施設等予防対策事業</t>
  </si>
  <si>
    <t>子育て支援施設利用促進事業</t>
  </si>
  <si>
    <t>マタニティタクシー利用料金助成事業</t>
  </si>
  <si>
    <t>子育て世帯への臨時特別給付金（対象外世帯給付分）</t>
  </si>
  <si>
    <t>低所得のひとり親世帯に対する生活支援特別給付金</t>
  </si>
  <si>
    <t>電子書籍購入事業</t>
  </si>
  <si>
    <t>常備消防警防救急事業</t>
  </si>
  <si>
    <t>消防関係感染症防止対策事業</t>
  </si>
  <si>
    <t>自宅療養者支援事業</t>
  </si>
  <si>
    <t>自宅療養者等支援事業</t>
  </si>
  <si>
    <t>シティプロモーション推進事業</t>
  </si>
  <si>
    <t>新型コロナウイルス感染症自宅療養者支援事業</t>
  </si>
  <si>
    <t>小中学校学習支援ソフト導入事業</t>
  </si>
  <si>
    <t>中小事業者等持続化支援金事業（追加支援）</t>
  </si>
  <si>
    <t>ひとり親世帯に対する生活支援特別給付金給付事業（令和４年度分）</t>
  </si>
  <si>
    <t>自宅療養者生活支援事業</t>
  </si>
  <si>
    <t>テレワークによる移住促進事業</t>
  </si>
  <si>
    <t xml:space="preserve">
令和3年度牛久市子育て世帯等臨時特別支援事業（子育て世帯への臨時特別給付（地方創生臨時交付金分））
</t>
  </si>
  <si>
    <t>PCR検査助成事業</t>
  </si>
  <si>
    <t>避難所における感染症対策</t>
  </si>
  <si>
    <t>地域公共交通利用喚起事業</t>
  </si>
  <si>
    <t>新型コロナウイルス感染症対策プレミアム付地域商品券発行事業補助金</t>
  </si>
  <si>
    <t>新型コロナウイルス感染症検査助成事業</t>
  </si>
  <si>
    <t>図書除菌機設置事業</t>
  </si>
  <si>
    <t>子育て臨時応援給付金事業</t>
  </si>
  <si>
    <t>議会情報通信設備導入事業</t>
  </si>
  <si>
    <t>公共施設予約システム導入事業</t>
  </si>
  <si>
    <t>自宅療養者等生活支援事業</t>
  </si>
  <si>
    <t>地域公共交通事業者支援事業</t>
  </si>
  <si>
    <t>紫尾体育館衛生環境改善事業</t>
  </si>
  <si>
    <t>市立公民館環境改善事業</t>
  </si>
  <si>
    <t>遠隔窓口システム導入事業</t>
  </si>
  <si>
    <t>給食費無償化事業</t>
  </si>
  <si>
    <t>公園遊具整備事業</t>
  </si>
  <si>
    <t>図書管理システム整備事業</t>
  </si>
  <si>
    <t>地域経済応援事業</t>
  </si>
  <si>
    <t>障がい者就労促進事業</t>
  </si>
  <si>
    <t>公民館維持管理事業</t>
  </si>
  <si>
    <t>総合保健福祉会館維持管理事業</t>
  </si>
  <si>
    <t>学校給食運営事業</t>
  </si>
  <si>
    <t>Web会議推進事業</t>
  </si>
  <si>
    <t>新型コロナウイルス感染症対策医療機関協力金</t>
  </si>
  <si>
    <t>サプライチェーン再構築等支援事業費</t>
  </si>
  <si>
    <t>新型コロナウイルス感染症後方支援医療機関協力金</t>
  </si>
  <si>
    <t>地域企業感染症対策施設等支援事業費</t>
  </si>
  <si>
    <t>とちぎ材製品生産緊急支援事業費</t>
  </si>
  <si>
    <t>とちぎの酒需要回復キャンペーン等支援事業費</t>
  </si>
  <si>
    <t>新たなＧｏＴｏトラベルプレプロモーション事業費（経済対策）</t>
  </si>
  <si>
    <t>営業時間短縮協力金</t>
  </si>
  <si>
    <t>「令和３年度子育て世帯への臨時特別給付」の対象外世帯への給付事業</t>
  </si>
  <si>
    <t>宮の事業復活支援金</t>
  </si>
  <si>
    <t>プレミアム付き飲食券，商品・サービス券事業</t>
  </si>
  <si>
    <t>とちまる安心認証促進事業</t>
  </si>
  <si>
    <t>庁舎等感染症対策事業</t>
  </si>
  <si>
    <t>生活困窮者支援事業</t>
  </si>
  <si>
    <t>中小企業緊急資金利子補助金</t>
  </si>
  <si>
    <t>新型コロナウイルス感染症対策化学防護服購入事業</t>
  </si>
  <si>
    <t>感染症対策業務データ管理事業</t>
  </si>
  <si>
    <t>キャッシュレス決済機器導入補助金</t>
  </si>
  <si>
    <t>キャッシュレス決済促進事業補助金</t>
  </si>
  <si>
    <t>事業継続サポート補助金</t>
  </si>
  <si>
    <t>新しい働き方環境整備促進事業（事業所等新しい働き方導入促進補助金）</t>
  </si>
  <si>
    <t>佐野安心認証グルメプロジェクト事業</t>
  </si>
  <si>
    <t>佐野新都市バス支援事業</t>
  </si>
  <si>
    <t>シティプロモーション事業</t>
  </si>
  <si>
    <t xml:space="preserve">子育て世帯等臨時特別支援事業②（離婚等）
</t>
  </si>
  <si>
    <t>通所及び訪問介護職員等PCR検査費用補助事業</t>
  </si>
  <si>
    <t>新型コロナウイルスワクチン接種に係る高齢者移動支援事業</t>
  </si>
  <si>
    <t>新型コロナウイルス感染者（自宅療養者等）支援事業</t>
  </si>
  <si>
    <t>公共施設等感染対策事業</t>
  </si>
  <si>
    <t>幼稚園自粛副食費補助事業</t>
  </si>
  <si>
    <t>とちまる安心認証取得奨励金</t>
  </si>
  <si>
    <t>ICT教育環境整備事業費</t>
  </si>
  <si>
    <t>プレミアム商品券発行事業第２弾</t>
  </si>
  <si>
    <t>いちごバス定期券購入費助成事業</t>
  </si>
  <si>
    <t>真岡鐵道通学定期券購入費助成事業</t>
  </si>
  <si>
    <t>事業復活支援金支給事業</t>
  </si>
  <si>
    <t>小中学校トイレ衛生環境改善事業</t>
  </si>
  <si>
    <t>消防団活動支援事業</t>
  </si>
  <si>
    <t>子育て世帯への臨時特別給付金（市独自分）</t>
  </si>
  <si>
    <t>二酸化炭素排出抑制対策事業費等補助金</t>
  </si>
  <si>
    <t>広報活動推進事業</t>
  </si>
  <si>
    <t>財産管理事業</t>
  </si>
  <si>
    <t>自治会支援事業</t>
  </si>
  <si>
    <t>新型コロナウイルスワクチン接種推進事業</t>
  </si>
  <si>
    <t>下野薬師寺歴史館空調設備改修事業</t>
  </si>
  <si>
    <t>庁舎環境改善事業</t>
  </si>
  <si>
    <t>図書館空調機改修工事</t>
  </si>
  <si>
    <t>コミュニケーション支援事業</t>
  </si>
  <si>
    <t>mashipo加入促進事業</t>
  </si>
  <si>
    <t>議会デジタル化推進事業</t>
  </si>
  <si>
    <t>子育て世帯への臨時特別給付金（所得制限撤廃分）</t>
  </si>
  <si>
    <t>益子町米作付臨時交付金交付事業</t>
  </si>
  <si>
    <t>自転車観光推進事業</t>
  </si>
  <si>
    <t>花まつり魅力向上事業</t>
  </si>
  <si>
    <t>観光施設トイレ改修工事事業</t>
  </si>
  <si>
    <t>ゆりがねの湯外湯屋根設置工事事業</t>
  </si>
  <si>
    <t>那珂川町ふるさと館空調改修工事事業</t>
  </si>
  <si>
    <t>米消費拡大及びブランド米推進事業</t>
  </si>
  <si>
    <t>図書館空調等環境改善事業</t>
  </si>
  <si>
    <t>フレイル予防事業</t>
  </si>
  <si>
    <t>保健所の体制強化</t>
  </si>
  <si>
    <t>遠隔・オンライン学習等のためのＩＣＴ環境整備</t>
  </si>
  <si>
    <t>愛郷ぐんまプロジェクト（泊まって応援キャンペーン）</t>
  </si>
  <si>
    <t>医療機関応援金</t>
  </si>
  <si>
    <t>若年層へのワクチン接種の促進</t>
  </si>
  <si>
    <t>感染拡大時の医療提供体制整備</t>
  </si>
  <si>
    <t>市立学校の感染症拡大予防対策</t>
  </si>
  <si>
    <t>医療提供体制整備事業（市当初予算分）</t>
  </si>
  <si>
    <t>医療提供体制整備事業（市補正予算分）</t>
  </si>
  <si>
    <t>金融面での支援と併せて実施する追加経済対策</t>
  </si>
  <si>
    <t>新型コロナウイルス対策総合福祉センター管理事業</t>
  </si>
  <si>
    <t>新型コロナウイルス対策施設園芸用燃料価格高騰対策事業</t>
  </si>
  <si>
    <t>新型コロナウイルス対策ＩＣＴ教育推進事業(商業高校)</t>
  </si>
  <si>
    <t>新型コロナウイルス対策ＩＣＴ教育環境整備事業(商業高校)</t>
  </si>
  <si>
    <t>子育て環境整備事業</t>
  </si>
  <si>
    <t>ワーケーション推進事業</t>
  </si>
  <si>
    <t>子育て世帯臨時特別支援拡充事業</t>
  </si>
  <si>
    <t>プレミアム付き商品券販売事業</t>
  </si>
  <si>
    <t>農業者向け燃油高騰対策事業</t>
  </si>
  <si>
    <t>桜山公園電動車椅子導入事業</t>
  </si>
  <si>
    <t>電子図書館サービス事業</t>
  </si>
  <si>
    <t>プレミアム付きタクシーチケット補助事業</t>
  </si>
  <si>
    <t>スマートフォン買替促進補助事業</t>
  </si>
  <si>
    <t>行政手続ガイドシステム導入事業</t>
  </si>
  <si>
    <t>富岡製糸場券売機設置事業</t>
  </si>
  <si>
    <t>みりょくはっ見！とみおかグルっとパスポート事業</t>
  </si>
  <si>
    <t>公立保育所感染症対策事業（トイレ及び床改修）</t>
  </si>
  <si>
    <t>施設園芸燃油価格高騰対策事業</t>
  </si>
  <si>
    <t>テレワーク拠点開設支援補助金</t>
  </si>
  <si>
    <t>住民税均等割のみ課税世帯への臨時特別給付金事業</t>
  </si>
  <si>
    <t>地域観光支援事業</t>
  </si>
  <si>
    <t>観光周遊促進事業</t>
  </si>
  <si>
    <t>住宅リフォーム促進事業</t>
  </si>
  <si>
    <t>月次支援金事業</t>
  </si>
  <si>
    <t>如月キャンペーン</t>
  </si>
  <si>
    <t>新型コロナウイルス対策特別農家支援事業</t>
  </si>
  <si>
    <t>福祉避難所機能強化事業</t>
  </si>
  <si>
    <t>福祉避難所機能強化事業（空気清浄機導入）</t>
  </si>
  <si>
    <t>博物館「ミュゼ」コロナ対策空調事業</t>
  </si>
  <si>
    <t>小中学校空調設備事業</t>
  </si>
  <si>
    <t>長野原町地域活性化商品券支給事業</t>
  </si>
  <si>
    <t>スキー・スノボー×宿泊で嬬恋応援キャンペーン事業</t>
  </si>
  <si>
    <t>東吾妻泊まって応援商品券事業補助金</t>
  </si>
  <si>
    <t>雇用調整助成金申請費補助金</t>
  </si>
  <si>
    <t>観光施設感染対策備品購入</t>
  </si>
  <si>
    <t>施設園芸燃油価格高騰緊急対策事業</t>
  </si>
  <si>
    <t>図書購入事業</t>
  </si>
  <si>
    <t>原油価格高騰対策事業（個人）</t>
  </si>
  <si>
    <t>公共的空間安全・安心確保事業（給食センター整備）</t>
  </si>
  <si>
    <t>主食用米次期作支援事業</t>
  </si>
  <si>
    <t>営農継続・発展支援事業（収入保険加入促進）</t>
  </si>
  <si>
    <t>営農継続・発展支援事業（農業機械導入支援）</t>
  </si>
  <si>
    <t>特産物生産経営体強化支援事業</t>
  </si>
  <si>
    <t>感染症対策施設改修事業</t>
  </si>
  <si>
    <t>千代田町主食用米出荷者給付金事業</t>
  </si>
  <si>
    <t>緊急経済対策小口資金利子補給金交付事業</t>
  </si>
  <si>
    <t>着地型観光創出支援補助事業</t>
  </si>
  <si>
    <t>飲食事業者等販路拡大支援事業</t>
  </si>
  <si>
    <t>新しい旅行スタイル環境整備事業</t>
  </si>
  <si>
    <t>自宅療養者等物資支援事業</t>
  </si>
  <si>
    <t>感染予防事業</t>
  </si>
  <si>
    <t>新型コロナウイルス感染症対策協力金支給事業</t>
  </si>
  <si>
    <t>保健衛生施設等施設整備費補助金</t>
  </si>
  <si>
    <t>中小企業事業再構築支援事業</t>
  </si>
  <si>
    <t>とくとく埼玉！観光応援キャンペーン事業</t>
  </si>
  <si>
    <t>県産農産物販売促進特別対策事業</t>
  </si>
  <si>
    <t>経営革新デジタル活用支援事業</t>
  </si>
  <si>
    <t>正社員就労チャレンジ事業</t>
  </si>
  <si>
    <t>生産性革命支援事業</t>
  </si>
  <si>
    <t>国民健康保険事業特別会計繰出金</t>
  </si>
  <si>
    <t>さいたま応援プレミアム付商品券事業</t>
  </si>
  <si>
    <t>ICT支援員の配置</t>
  </si>
  <si>
    <t>自宅療養者連携支援事業</t>
  </si>
  <si>
    <t>妊婦遠隔管理支援事業</t>
  </si>
  <si>
    <t>キャッシュレス地域応援事業</t>
  </si>
  <si>
    <t>学校給食応援事業</t>
  </si>
  <si>
    <t>高規格救急自動車導入事業</t>
  </si>
  <si>
    <t>“元気”川口
商品券</t>
  </si>
  <si>
    <t>低所得の子育て世帯に対する水道料金の減免</t>
  </si>
  <si>
    <t>新型コロナウイルスワクチン接種事業補助金</t>
  </si>
  <si>
    <t>プレミアム付地域振興券発行事業</t>
  </si>
  <si>
    <t>市役所窓口ＩＣＴ化推進事業</t>
  </si>
  <si>
    <t>事業継続力強化計画策定促進事業</t>
  </si>
  <si>
    <t>社会福祉施設等感染症防止対策物品配布事業</t>
  </si>
  <si>
    <t>消防庁舎浴室の個室化改修事業</t>
  </si>
  <si>
    <t>消防隊仮眠室個室化改修事業</t>
  </si>
  <si>
    <t>社会機能維持のための職員PCR検査等事業</t>
  </si>
  <si>
    <t>市議会委員会室改修事業</t>
  </si>
  <si>
    <t>スマートフォン講座開催事業</t>
  </si>
  <si>
    <t>観光客鉄道利用促進事業</t>
  </si>
  <si>
    <t>無線LANアクセスポイント整備事業</t>
  </si>
  <si>
    <t>小規模事業者等持続化・事業再構築支援事業</t>
  </si>
  <si>
    <t>キャッシュレス決済促進による地域消費活性化事業</t>
  </si>
  <si>
    <t>子育て世帯特別給付金支給事業</t>
  </si>
  <si>
    <t>公共施設感染予防・拡大防止事業（補正分）</t>
  </si>
  <si>
    <t>小学校施設整備事業</t>
  </si>
  <si>
    <t>中学校施設整備事業</t>
  </si>
  <si>
    <t>図書館管理運営事業</t>
  </si>
  <si>
    <t>コミュニティセンター管理運営事業</t>
  </si>
  <si>
    <t>保健センター管理運営事業</t>
  </si>
  <si>
    <t>新型コロナウイルス感染症緊急経済対策融資利子及び信用保証料補給基金</t>
  </si>
  <si>
    <t>公共施設安全・安心確保事業</t>
  </si>
  <si>
    <t>障害福祉サービス事業所支援事業</t>
  </si>
  <si>
    <t>介護サービス事業所支援事業</t>
  </si>
  <si>
    <t>発熱外来運営事業</t>
  </si>
  <si>
    <t>消防庁舎感染拡大防止事業</t>
  </si>
  <si>
    <t>新型インフルエンザ等対策事業</t>
  </si>
  <si>
    <t>新たな災害対応スタイル構築事業</t>
  </si>
  <si>
    <t>庄和総合支所通信環境整備事業</t>
  </si>
  <si>
    <t>児童手当特例給付等給付金給付事業</t>
  </si>
  <si>
    <t>廃棄物処理委託業務従事者支援事業</t>
  </si>
  <si>
    <t>緊急経済・コロナ対策住宅リフォーム助成事業</t>
  </si>
  <si>
    <t>コロナに負けるな事業者支援事業（政府系融資枠）</t>
  </si>
  <si>
    <t>救急体制強化事業</t>
  </si>
  <si>
    <t>市民文化会館トイレ改修事業</t>
  </si>
  <si>
    <t>コロナに負けない元気な自治会応援給付金支給事業</t>
  </si>
  <si>
    <t>法務局連携事業</t>
  </si>
  <si>
    <t>南中学校トイレ衛生環境改善事業</t>
  </si>
  <si>
    <t>小中学校給食センター衛生環境改善事業</t>
  </si>
  <si>
    <t>公民館衛生環境改善事業</t>
  </si>
  <si>
    <t>地域農業拠点整備事業</t>
  </si>
  <si>
    <t>環境配慮型機器導入促進事業</t>
  </si>
  <si>
    <t>住宅改修補助金</t>
  </si>
  <si>
    <t>感染症対策設備等導入サポート事業</t>
  </si>
  <si>
    <t>NEXT商店街プロジェクト補助金</t>
  </si>
  <si>
    <t>新規事業導入支援補助金</t>
  </si>
  <si>
    <t>魅力発信強化事業</t>
  </si>
  <si>
    <t>商工業活性化支援事業</t>
  </si>
  <si>
    <t>庁舎維持管理事業</t>
  </si>
  <si>
    <t>地域医療推進事業</t>
  </si>
  <si>
    <t>公民館管理運営事業</t>
  </si>
  <si>
    <t>子ども食堂応援事業</t>
  </si>
  <si>
    <t>就労継続支援B型事業所工賃維持支援事業</t>
  </si>
  <si>
    <t>障害福祉施設授産品配布事業</t>
  </si>
  <si>
    <t>子育て世帯へのえがお応援給付金給付事業</t>
  </si>
  <si>
    <t>くらし支援給付金(均等割のみ課税世帯への応援金)給付事業</t>
  </si>
  <si>
    <t>市立保育所保育料還付業務</t>
  </si>
  <si>
    <t>電子書籍導入事業</t>
  </si>
  <si>
    <t>地域子育て支援拠点事業</t>
  </si>
  <si>
    <t>プレミアム付商品券事業補助金</t>
  </si>
  <si>
    <t>障害者施設等感染症対策支援金</t>
  </si>
  <si>
    <t>移動販売事業者支援補助金</t>
  </si>
  <si>
    <t>介護事業所感染症対策支援金</t>
  </si>
  <si>
    <t>公園トイレ自動水栓化工事</t>
  </si>
  <si>
    <t>児童遊園地トイレ自動水栓化工事</t>
  </si>
  <si>
    <t>交通事業者感染症対策支援金</t>
  </si>
  <si>
    <t>芸術・文化団体支援補助金</t>
  </si>
  <si>
    <t>スポーツ団体支援補助金</t>
  </si>
  <si>
    <t>フードバンク・フードドライブ拠点整備事業②</t>
  </si>
  <si>
    <t>障がい福祉事業所への支援金</t>
  </si>
  <si>
    <t>介護事業所・高齢者施設への支援金</t>
  </si>
  <si>
    <t>一時保育事業</t>
  </si>
  <si>
    <t>医療機関等感染対策支援金②</t>
  </si>
  <si>
    <t>プレミアム付商品券発行事業（第3弾）</t>
  </si>
  <si>
    <t>公共施設無線ＬＡＮ整備事業</t>
  </si>
  <si>
    <t>スマート自治体推進事業</t>
  </si>
  <si>
    <t>地域店舗応援プレミアム付商品券交付事業</t>
  </si>
  <si>
    <t>重度高齢障がい者生活特例支援金</t>
  </si>
  <si>
    <t>保健センター管理事業</t>
  </si>
  <si>
    <t>体育施設管理事業</t>
  </si>
  <si>
    <t>子育て世帯への臨時特別給付金（その他世帯分）給付事業</t>
  </si>
  <si>
    <t>小中学校トイレ洋式化事業</t>
  </si>
  <si>
    <t>生活困窮者生理用品提供事業</t>
  </si>
  <si>
    <t>中学校体育館空調設備設置工事</t>
  </si>
  <si>
    <t>妊産婦移動支援事業</t>
  </si>
  <si>
    <t>水道事業会計繰出</t>
  </si>
  <si>
    <t>インフルエンザ予防接種無償化事業</t>
  </si>
  <si>
    <t>米穀次期作支援臨時補助金</t>
  </si>
  <si>
    <t>事業所感染症対策支援事業</t>
  </si>
  <si>
    <t>ワクチン接種会場整備事業</t>
  </si>
  <si>
    <t>スマート申請事業</t>
  </si>
  <si>
    <t>小中学校消毒清掃サポート事業</t>
  </si>
  <si>
    <t>自宅療養者支援体制事業</t>
  </si>
  <si>
    <t>テレワーク対応ファイルサーバ導入事業</t>
  </si>
  <si>
    <t>越生町PR事業</t>
  </si>
  <si>
    <t>庁舎網戸取付修繕</t>
  </si>
  <si>
    <t>越生町PR事業②</t>
  </si>
  <si>
    <t>越生町多子世帯向け住宅取得支援事業</t>
  </si>
  <si>
    <t>創業支援事業</t>
  </si>
  <si>
    <t>商工業者感染症対策事業②</t>
  </si>
  <si>
    <t>小規模事業者応援事業③</t>
  </si>
  <si>
    <t>観光PR事業</t>
  </si>
  <si>
    <t>越生自然休養村センター空調機整備事業</t>
  </si>
  <si>
    <t>指定管理者への感染予防対策費用補助事業</t>
  </si>
  <si>
    <t>梅園会館舞台整備事業</t>
  </si>
  <si>
    <t>観光トイレ感染症対策事業（越生駅西口）</t>
  </si>
  <si>
    <t>観光トイレ感染症対策事業（梅林）</t>
  </si>
  <si>
    <t>梅園小学校水道蛇口改修事業</t>
  </si>
  <si>
    <t>越生小学校
越生中学校
放送設備更新事業</t>
  </si>
  <si>
    <t>越生中学校下グラウンド外トイレ衛生環境改善改修事業</t>
  </si>
  <si>
    <t>やまぶき公民館冷暖房設備修繕事業</t>
  </si>
  <si>
    <t>中央公民館非常用放送設備更新事業</t>
  </si>
  <si>
    <t>生活困窮者相談支援事業</t>
  </si>
  <si>
    <t>公園トイレ改修事業</t>
  </si>
  <si>
    <t>高齢者外出支援事業</t>
  </si>
  <si>
    <t>ときがわ町withコロナ対応応援商品券事業</t>
  </si>
  <si>
    <t>マイナンバーカード普及促進商品券事業</t>
  </si>
  <si>
    <t>玉川中学校多目的室等エアコン設置事業</t>
  </si>
  <si>
    <t>修学旅行キャンセル料負担事業</t>
  </si>
  <si>
    <t>スクールカウンセラー配置事業</t>
  </si>
  <si>
    <t>デジタル簡易無線戸別受信機整備事業</t>
  </si>
  <si>
    <t>町ブランディング事業</t>
  </si>
  <si>
    <t>みらい創りＰＴワークショップ事業</t>
  </si>
  <si>
    <t>保健センター空調設備改修事業</t>
  </si>
  <si>
    <t>社会福祉協議会情報通信環境等改善事業費補助事業</t>
  </si>
  <si>
    <t>観光トイレ改修事業</t>
  </si>
  <si>
    <t>地域防災計画改定事業</t>
  </si>
  <si>
    <t>第３弾頑張ろう！小鹿野町！最大２０％戻ってくるキャンペーン事業</t>
  </si>
  <si>
    <t>【第3弾】地域応援商品券発行事業</t>
  </si>
  <si>
    <t>公共的空間安全・安心確保事業（観光施設等）</t>
  </si>
  <si>
    <t>観光開発・PR支援事業</t>
  </si>
  <si>
    <t>マイナンバーカード申請補助端末導入事業</t>
  </si>
  <si>
    <t>証明発行手数料収受のキャッシュレス化事業</t>
  </si>
  <si>
    <t>地元応援すぎとプレミアム付き商品券発行事業</t>
  </si>
  <si>
    <t>次亜塩素酸水生成器整備事業</t>
  </si>
  <si>
    <t>広島中学校体育館空調機設置事業</t>
  </si>
  <si>
    <t>広島中学校屋外トイレ洋式化事業</t>
  </si>
  <si>
    <t>公共施設感染症対策改修工事監理委託</t>
  </si>
  <si>
    <t>公共施設感染症対策改修工事事業</t>
  </si>
  <si>
    <t>農業者支援事業(次期作支援)</t>
  </si>
  <si>
    <t>病床確保事業</t>
  </si>
  <si>
    <t>患者受入協力金</t>
  </si>
  <si>
    <t>千葉県飲食店感染防止対策認証事業</t>
  </si>
  <si>
    <t>地域公共交通感染拡大防止対策補助事業</t>
  </si>
  <si>
    <t>福祉タクシー導入促進事業</t>
  </si>
  <si>
    <t xml:space="preserve"> 飲食店の感染防止対策に関する現地調査事業</t>
  </si>
  <si>
    <t>ワクチン・検査パッケージ等のための検査無料化</t>
  </si>
  <si>
    <t>新型コロナウイルスワクチン接種高齢者タクシー利用助成事業</t>
  </si>
  <si>
    <t>いちかわ生活よりそい臨時特別給付金</t>
  </si>
  <si>
    <t>病床確保（空床補償）</t>
  </si>
  <si>
    <t>主食用米生産継続支援給付金</t>
  </si>
  <si>
    <t>市内公園緑地管理事業
維持管理業務</t>
  </si>
  <si>
    <t>公立保育所園庭遊具整備事業</t>
  </si>
  <si>
    <t>学校施設感染症拡大防止対策事業（空調機設置）①</t>
  </si>
  <si>
    <t>庁舎フリースペース環境改善事業①</t>
  </si>
  <si>
    <t>子育て世帯臨時特別給付金支給事業（市独自給付分）</t>
  </si>
  <si>
    <t>新型コロナウイルス感染症対応空床確保支援事業</t>
  </si>
  <si>
    <t>消防職員の感染防止対策</t>
  </si>
  <si>
    <t>コミュニティセンタートイレ環境整備事業</t>
  </si>
  <si>
    <t>谷津干潟自然観察センター環境整備事業</t>
  </si>
  <si>
    <t>習志野市子育て世帯への臨時特別給付金（拡大給付）支給事業</t>
  </si>
  <si>
    <t>習志野高等学校ネットワーク整備事業</t>
  </si>
  <si>
    <t>公民館トイレ環境整備事業</t>
  </si>
  <si>
    <t>救急活動に係る消耗品購入</t>
  </si>
  <si>
    <t>キャッシュレス決済ポイント還元</t>
  </si>
  <si>
    <t>水産業者事業継続支援事業</t>
  </si>
  <si>
    <t>ICT学習空間整備事業</t>
  </si>
  <si>
    <t>証明書発行時キャッシュレス決済推進事業</t>
  </si>
  <si>
    <t>集団がん検診会場感染対策事業</t>
  </si>
  <si>
    <t>公共的空間感染対策事業</t>
  </si>
  <si>
    <t>放課後子ども教室空調機器整備事業</t>
  </si>
  <si>
    <t>公共交通運行継続支援金支給事業</t>
  </si>
  <si>
    <t>消毒用エタノール購入</t>
  </si>
  <si>
    <t>東消防署勝田台分署仮眠室個室化事業</t>
  </si>
  <si>
    <t>感染防止資器材整備事業(感染防止衣等)</t>
  </si>
  <si>
    <t>感染防止資器材整備事業(消毒機器)</t>
  </si>
  <si>
    <t>感染防止資器材整備事業(自動心臓マッサージシステム)</t>
  </si>
  <si>
    <t>中小企業等経営支援事業（新型コロナ対策）</t>
  </si>
  <si>
    <t>観光施設等維持管理事業（新型コロナ対策）</t>
  </si>
  <si>
    <t>中学校教育コンピュータ管理事業（新型コロナ対策）</t>
  </si>
  <si>
    <t>新たな観光創出事業</t>
  </si>
  <si>
    <t>感染症対策事業（新型コロナ対策）</t>
  </si>
  <si>
    <t>観光団体機能強化支援事業（新型コロナ対策）</t>
  </si>
  <si>
    <t>オーシャンパーク管理運営事業（新型コロナ対策）</t>
  </si>
  <si>
    <t>小学校施設改修事業（新型コロナ対策）</t>
  </si>
  <si>
    <t>小学校教育コンピュータ管理事業（新型コロナ対策）</t>
  </si>
  <si>
    <t>中学校施設改修事業（新型コロナ対策）</t>
  </si>
  <si>
    <t>公民館維持管理費（新型コロナ対策）</t>
  </si>
  <si>
    <t>図書館維持管理費（新型コロナ対策）</t>
  </si>
  <si>
    <t>給食センター維持管理費(新型コロナ対策)</t>
  </si>
  <si>
    <t>コミュニティセンター新型コロナウイルス感染防止対策事業</t>
  </si>
  <si>
    <t>保育所感染症対策事業</t>
  </si>
  <si>
    <t>私立保育園感染症対策支援事業</t>
  </si>
  <si>
    <t>公立保育所衛生確保事業</t>
  </si>
  <si>
    <t>私立保育園等衛生確保事業</t>
  </si>
  <si>
    <t>選挙事務感染症対策事業</t>
  </si>
  <si>
    <t>消防・救急活動感染症対策事業</t>
  </si>
  <si>
    <t>子育て世帯への臨時特別給付金（拡大給付分）</t>
  </si>
  <si>
    <t>ことばの相談室における感染拡大防止事業</t>
  </si>
  <si>
    <t>常備消防車両整備事業</t>
  </si>
  <si>
    <t>子育て世帯特別応援給付金支給事業</t>
  </si>
  <si>
    <t>新型コロナウィルス対応中小企業等支援事業</t>
  </si>
  <si>
    <t>元気倶楽部管理運営事業</t>
  </si>
  <si>
    <t>第３セクターを基軸とした「地域利益の源」創出事業（ＥＣサイト強化施策）</t>
  </si>
  <si>
    <t xml:space="preserve">新生児応援給付金給付事業
</t>
  </si>
  <si>
    <t>感染症検査費用助成事業</t>
  </si>
  <si>
    <t>求人情報閲覧コーナー・ハローワークオンライン活用事業</t>
  </si>
  <si>
    <t>観光ＰＲ映像作成事業</t>
  </si>
  <si>
    <t>観光推進事業</t>
  </si>
  <si>
    <t>小学校・中学校・幼稚園感染症対策事業（空間環境関係）</t>
  </si>
  <si>
    <t>公立福祉施設感染症対策事業（空間環境関係）</t>
  </si>
  <si>
    <t>市内循環バス感染症対策事業</t>
  </si>
  <si>
    <t>小学校ICT環境整備事業</t>
  </si>
  <si>
    <t>伝統文化活用観光振興事業</t>
  </si>
  <si>
    <t>農業経営継続給付金支給事業</t>
  </si>
  <si>
    <t>可燃ごみ専用袋配布事業</t>
  </si>
  <si>
    <t>通学バス増便事業</t>
  </si>
  <si>
    <t>小学校施設改修事業</t>
  </si>
  <si>
    <t>中学校トイレ環境整備事業</t>
  </si>
  <si>
    <t>成東文化会館感染症予防対策事業</t>
  </si>
  <si>
    <t>地域応援クーポン券事業</t>
  </si>
  <si>
    <t>学校施設安全・安心確保事業</t>
  </si>
  <si>
    <t>救急業務感染防止対策事業</t>
  </si>
  <si>
    <t>こども園安全対策事業</t>
  </si>
  <si>
    <t>地域防災力向上事業</t>
  </si>
  <si>
    <t>白子町議会インターネット配信事業</t>
  </si>
  <si>
    <t>旧国民宿舎白子荘周辺整備設計事業</t>
  </si>
  <si>
    <t>防災アプリ構築事業</t>
  </si>
  <si>
    <t>防疫体制強化事業</t>
  </si>
  <si>
    <t>ＤＭＯ支援事業</t>
  </si>
  <si>
    <t>ポイントカード推進事業</t>
  </si>
  <si>
    <t>おもてなし提供事業</t>
  </si>
  <si>
    <t>修学旅行キャンセル代支援事業</t>
  </si>
  <si>
    <t>指定管理者支援金交付事業</t>
  </si>
  <si>
    <t>農業者支援給付金</t>
  </si>
  <si>
    <t>新生児応援給付金</t>
  </si>
  <si>
    <t>教育施設環境整備事業</t>
  </si>
  <si>
    <t>営業時間短縮に係る感染拡大防止協力金</t>
  </si>
  <si>
    <t>商工業融資</t>
  </si>
  <si>
    <t>共通買物・食事券の発行</t>
  </si>
  <si>
    <t>飲食業団体・商店街における集客事業等への支援</t>
  </si>
  <si>
    <t>区内基幹病院入院患者の転院受入支援</t>
  </si>
  <si>
    <t>中小事業者への資金融資に係る信用保証料相当額補助</t>
  </si>
  <si>
    <t>テレワーク事業（拡充分）</t>
  </si>
  <si>
    <t>修学旅行キャンセル料保護者負担金軽減</t>
  </si>
  <si>
    <t>新型コロナウイルス感染症対策特例資金利子補給金</t>
  </si>
  <si>
    <t>中小企業金融対策事業</t>
  </si>
  <si>
    <t>学習用端末及びモバイルルーターの配備（ＧＩＧＡスクール）</t>
  </si>
  <si>
    <t>区役所におけるテレワーク・WEB会議環境整備事業</t>
  </si>
  <si>
    <t>介護サービス事業所特別給付金事業</t>
  </si>
  <si>
    <t>障害福祉サービス事業所特別給付金事業</t>
  </si>
  <si>
    <t>保育園等特別給付金事業</t>
  </si>
  <si>
    <t>児童館・子どもセンター及びわくわく☆ひろば（放課後子ども総合プラン）運営事業者特別給付金事業</t>
  </si>
  <si>
    <t>私立幼稚園等特別給付金事業</t>
  </si>
  <si>
    <t>子どもショートステイ事業体制整備事業</t>
  </si>
  <si>
    <t>医療機関特別給付金事業</t>
  </si>
  <si>
    <t>公衆浴場特別給付金事業</t>
  </si>
  <si>
    <t>病院経営等支援事業</t>
  </si>
  <si>
    <t>産業融資あっせん事業</t>
  </si>
  <si>
    <t>商店街応援プレミアム付商品券販売支援事業</t>
  </si>
  <si>
    <t>産業融資あっせん事業(新型コロナウイルス感染症対応特別貸付）</t>
  </si>
  <si>
    <t>特殊勤務手当補助金</t>
  </si>
  <si>
    <t>家庭学習者用インターネット接続回線契約</t>
  </si>
  <si>
    <t>行政窓口のキャッシュレス化</t>
  </si>
  <si>
    <t>基幹系システム等の情報連携</t>
  </si>
  <si>
    <t>本庁舎電話交換設備デジタル対応化事業</t>
  </si>
  <si>
    <t>教育ICT環境整備事業</t>
  </si>
  <si>
    <t>独居・老老世帯高齢者支援事業</t>
  </si>
  <si>
    <t>多摩平の森産業連携センターテレワーク環境整備事業</t>
  </si>
  <si>
    <t>東村山企業等応援金支給事業</t>
  </si>
  <si>
    <t>市民税申告書作成オンライン化事業</t>
  </si>
  <si>
    <t>スマートシティ推進事業</t>
  </si>
  <si>
    <t>庁内ネットワーク無線化拡張事業</t>
  </si>
  <si>
    <t>高齢者予防接種事業</t>
  </si>
  <si>
    <t>行政DX推進事業</t>
  </si>
  <si>
    <t>キャッシュレス決済を利用した消費活性化事業に係る経費</t>
  </si>
  <si>
    <t>子ども家庭支援センターにおける感染症対策用品整備事業</t>
  </si>
  <si>
    <t>市内児童館における感染症対策用品整備事業</t>
  </si>
  <si>
    <t>公民館における感染症対策用品整備事業</t>
  </si>
  <si>
    <t>図書館における感染症対策用品整備事業</t>
  </si>
  <si>
    <t>在宅勤務等環境整備事業</t>
  </si>
  <si>
    <t>避難所における感染症対策用品整備事業</t>
  </si>
  <si>
    <t>登記移動データのデジタル化に係る経費</t>
  </si>
  <si>
    <t>市民会館における感染症対策用品整備事業</t>
  </si>
  <si>
    <t>郷土博物館における感染症対策用品整備事業</t>
  </si>
  <si>
    <t>市民体育館における感染症対策用品整備事業</t>
  </si>
  <si>
    <t>保育施設等における感染症対策事業（私立幼稚園等助成事業）</t>
  </si>
  <si>
    <t>保育施設等における感染症対策事業（私立保育園等助成事業）</t>
  </si>
  <si>
    <t>保育施設等における感染症対策事業（市立保育園運営管理事業）</t>
  </si>
  <si>
    <t>保育施設等における感染症対策事業（認可外保育施設等助成事業）</t>
  </si>
  <si>
    <t>保育施設等における感染症対策事業（認証保育所助成事業）</t>
  </si>
  <si>
    <t>つどいの広場等における感染症対策事業（子ども家庭支援センター事業）</t>
  </si>
  <si>
    <t>ファミリー・サポート・センター事業における感染症対策（ファミリー・サポート・センター事業）</t>
  </si>
  <si>
    <t>中小企業相談窓口委託事業（商工会等育成事業）</t>
  </si>
  <si>
    <t>事業所負担軽減事業（融資事業）</t>
  </si>
  <si>
    <t>地域課題解決事業（市民協働推進事業）</t>
  </si>
  <si>
    <t>市職員テレワーク促進事業（情報システム管理運営事業）</t>
  </si>
  <si>
    <t>母子保健事業（ネウボラ事業）</t>
  </si>
  <si>
    <t>健康センターWeb会議環境等整備事業（健康センター施設維持管理事業）</t>
  </si>
  <si>
    <t>感染防止普及啓発事業（感染対策事業）</t>
  </si>
  <si>
    <t>学校における感染症対策事業（小・中学校運営管理事業）</t>
  </si>
  <si>
    <t>授業環境高度化推進事業（情報教育推進事業）</t>
  </si>
  <si>
    <t>学童クラブにおける感染症対策事業（学童クラブ運営・施設維持管理事業）</t>
  </si>
  <si>
    <t>がんばるお店　応援キャンペーン事業（第4弾）</t>
  </si>
  <si>
    <t>喫煙所整備事業</t>
  </si>
  <si>
    <t>自宅療養者支援（感染対策事業）</t>
  </si>
  <si>
    <t>ＰＣＲセンター運営委託（感染症対策事業）</t>
  </si>
  <si>
    <t>自宅療養者等に対する医療支援強化事業</t>
  </si>
  <si>
    <t>東久留米市中小事業者経営持続支援金事業</t>
  </si>
  <si>
    <t>中学校トイレ洋式化工事</t>
  </si>
  <si>
    <t>パルテノン多摩・子どものエリア事業</t>
  </si>
  <si>
    <t>事業者復活支援事業助成金</t>
  </si>
  <si>
    <t>ワクチン接種時におけるタクシー費助成事業</t>
  </si>
  <si>
    <t>確定申告感染症対策事業</t>
  </si>
  <si>
    <t>新型コロナウイルス感染症対策支援事業費補助金</t>
  </si>
  <si>
    <t>新型コロナウイルス感染症対応強化事業</t>
  </si>
  <si>
    <t>子育て世帯への臨時特別支援事業（独自）</t>
  </si>
  <si>
    <t>緊急対応雇用創出事業</t>
  </si>
  <si>
    <t>避難所の感染症対策事業</t>
  </si>
  <si>
    <t>公共施設の感染症対策事業</t>
  </si>
  <si>
    <t xml:space="preserve">
食料備蓄体
制整備事業
(仮称)</t>
  </si>
  <si>
    <t>PCR検査料
助成制度</t>
  </si>
  <si>
    <t>感染症拡大防止施設整備事業</t>
  </si>
  <si>
    <t>感染症拡大防止協力金事業費（第９弾）</t>
  </si>
  <si>
    <t>感染症拡大防止協力金事業費（第１０弾交付金分）</t>
  </si>
  <si>
    <t>感染症拡大防止協力金事業費（第１０弾上乗せ分）</t>
  </si>
  <si>
    <t>感染症拡大防止協力金事業費（第１１弾）</t>
  </si>
  <si>
    <t>感染症拡大防止協力金事業費（第12弾）</t>
  </si>
  <si>
    <t>オンライン診療等環境整備費補助</t>
  </si>
  <si>
    <t>新型コロナウイルス感染症集合検査場整備運営費</t>
  </si>
  <si>
    <t>商店街等プレミアム商品券支援事業費補助</t>
  </si>
  <si>
    <t>感染症拡大防止協力金事業費（第13弾）</t>
  </si>
  <si>
    <t>感染症拡大防止協力金事業費（第13弾追加分）</t>
  </si>
  <si>
    <t>感染症拡大防止協力金事業費（第１４弾）</t>
  </si>
  <si>
    <t>中小企業・小規模企業感染症対策事業費補助
（事業者支援分）</t>
  </si>
  <si>
    <t>感染症拡大防止協力金事業費（第１４弾延長分）</t>
  </si>
  <si>
    <t>感染症拡大防止協力金事業費（第１５弾）</t>
  </si>
  <si>
    <t>感染症拡大防止協力金事業費（第13弾緊急事態宣言に伴う追加）</t>
  </si>
  <si>
    <t>酒類販売事業者支援給付金（10月分）</t>
  </si>
  <si>
    <t>中小企業等支援給付金（10月分）</t>
  </si>
  <si>
    <t>感染拡大時一般検査事業費</t>
  </si>
  <si>
    <t>私立学校感染症対策事業費補助</t>
  </si>
  <si>
    <t>保育所等感染拡大防止対策費補助（交付金事業分）</t>
  </si>
  <si>
    <t>感染症拡大防止協力金事業費（第16弾）</t>
  </si>
  <si>
    <t>神奈川産業振興センター事業費補助（新型コロナ支援）</t>
  </si>
  <si>
    <t>商店街等再活性化支援事業費補助</t>
  </si>
  <si>
    <t>感染症拡大防止協力金事業費（第6波以降）</t>
  </si>
  <si>
    <t>市内飲食店等消費促進事業【2】</t>
  </si>
  <si>
    <t xml:space="preserve">
少人数学級実施等に対応したＧＩＧＡスクールネットワーク環境整備の実施</t>
  </si>
  <si>
    <t>住宅用環境エネルギー機器設備設置補助金</t>
  </si>
  <si>
    <t>環境配慮技術導入事業費</t>
  </si>
  <si>
    <t>救急需要等対策事業費</t>
  </si>
  <si>
    <t>新生児応援事業（令和3年度）</t>
  </si>
  <si>
    <t>帰国者・接触者外来支援事業</t>
  </si>
  <si>
    <t>旧北里大学東病院への医師派遣支援</t>
  </si>
  <si>
    <t>下り搬送受入協力医療機関支援</t>
  </si>
  <si>
    <t>妊婦特別給付金支給事業</t>
  </si>
  <si>
    <t>入院協力等事業補助金（追加分）</t>
  </si>
  <si>
    <t>感染症対応高規格救急自動車整備事業</t>
  </si>
  <si>
    <t>学校臨時休業対策費負担金</t>
  </si>
  <si>
    <t>ＩＣＴ活用教育推進事業</t>
  </si>
  <si>
    <t>健診ｗｅｂ予約システムの導入</t>
  </si>
  <si>
    <t>農業委員会運営事業</t>
  </si>
  <si>
    <t>新たな行政サービスの展開に向け自治体ＤＸを推進する</t>
  </si>
  <si>
    <t>商店街活性化事業助成事業</t>
  </si>
  <si>
    <t>テレワーク等導入支援事業費</t>
  </si>
  <si>
    <t>新型コロナウイルス感染症緊急経済対策事業「プレミアム付商品券事業（第３弾）」</t>
  </si>
  <si>
    <t>水産物加工処理施設事業継続支援金</t>
  </si>
  <si>
    <t>ＧＩＧＡスクール構想促進事業</t>
  </si>
  <si>
    <t>救急活動事業</t>
  </si>
  <si>
    <t>観光バスへの補助金</t>
  </si>
  <si>
    <t>デジタル田園都市国家構想推進交付金</t>
  </si>
  <si>
    <t>プレミアム付商品券発行支援事業</t>
  </si>
  <si>
    <t>中小企業安定対策事業費</t>
  </si>
  <si>
    <t>50周年記念プレミアム付商品券発行事業</t>
  </si>
  <si>
    <t>防災対策事業費</t>
  </si>
  <si>
    <t>ICT教育推進事業費</t>
  </si>
  <si>
    <t>予防接種事業費</t>
  </si>
  <si>
    <t>フリーアドレスオフィス導入事業</t>
  </si>
  <si>
    <t>ペーパーレス化推進事業</t>
  </si>
  <si>
    <t>郵便料金計器導入事業</t>
  </si>
  <si>
    <t>住宅リフォーム支援事業②</t>
  </si>
  <si>
    <t>小中学校ICT推進事業②</t>
  </si>
  <si>
    <t>ICT推進事業</t>
  </si>
  <si>
    <t>保育園運営事業</t>
  </si>
  <si>
    <t>クリーンセンター運営事業</t>
  </si>
  <si>
    <t>公共交通（タクシー）応援事業</t>
  </si>
  <si>
    <t>リモート環境整備事業</t>
  </si>
  <si>
    <t>子育て支援事業</t>
  </si>
  <si>
    <t>町内経済活性化事業（箱いこクーポンの販売）</t>
  </si>
  <si>
    <t>箱根湯本温泉送迎バス運行支援補助</t>
  </si>
  <si>
    <t>箱根湯本観光バス駐車場支援補助</t>
  </si>
  <si>
    <t>新たな日常生活への対応事業
（抗原検査キット等備蓄事業）</t>
  </si>
  <si>
    <t>新たな日常生活への対応事業
（感染症対策事業）</t>
  </si>
  <si>
    <t>新たな日常生活への対応事業
（高齢者おでかけタクシークーポン発行事業）</t>
  </si>
  <si>
    <t>福祉保健部地域機関等整備費（新型コロナ対応）</t>
  </si>
  <si>
    <t>新潟ユニゾンプラザ施設設備整備費（新型コロナ対応）</t>
  </si>
  <si>
    <t>飲食店における新型コロナウイルス感染症対策認証事業</t>
  </si>
  <si>
    <t>感染症対策認証店舗設備導入支援事業</t>
  </si>
  <si>
    <t>新潟県自然エネルギーの島構想事業</t>
  </si>
  <si>
    <t>デジタルものづくり研究開発支援事業</t>
  </si>
  <si>
    <t>農林水産業総合振興費</t>
  </si>
  <si>
    <t>園芸拡大農地フル活用事業</t>
  </si>
  <si>
    <t>うるおいの郷土はぐくみ事業</t>
  </si>
  <si>
    <t>公園整備費（新型コロナ対応）</t>
  </si>
  <si>
    <t>冬季観光活性化緊急対策事業</t>
  </si>
  <si>
    <t>離島航路事業継続支援事業</t>
  </si>
  <si>
    <t>キャッシュレス決済導入事業費</t>
  </si>
  <si>
    <t>学校環境改善補修費</t>
  </si>
  <si>
    <t>県立学校ICT環境整備費</t>
  </si>
  <si>
    <t>文化施設感染症防止対策事業</t>
  </si>
  <si>
    <t>新型コロナウイルス対策緊急改修費</t>
  </si>
  <si>
    <t>ソフトウェアライセンス最適化整備費</t>
  </si>
  <si>
    <t>ワクチン・検査パッケージ等実施事業</t>
  </si>
  <si>
    <t>感染症対応に係る医療人材確保のための臨床研修病院緊急支援事業</t>
  </si>
  <si>
    <t>不妊治療費助成事業</t>
  </si>
  <si>
    <t>新型コロナウイルス対応中小企業等総合支援事業</t>
  </si>
  <si>
    <t>多様な人材が活躍できる農業推進事業</t>
  </si>
  <si>
    <t>にいがた観光ファンクラブ推進事業</t>
  </si>
  <si>
    <t>地域を支える商店街支援事業</t>
  </si>
  <si>
    <t>ITソリューション補助金</t>
  </si>
  <si>
    <t>社員スキルアップ応援事業</t>
  </si>
  <si>
    <t>移住促進特別支援事業</t>
  </si>
  <si>
    <t>新規採用活動支援事業</t>
  </si>
  <si>
    <t>観光誘客推進事業</t>
  </si>
  <si>
    <t>避難所における感染症対策事業</t>
  </si>
  <si>
    <t>飲食関連事業者応援事業</t>
  </si>
  <si>
    <t>給食用食器具更新事業</t>
  </si>
  <si>
    <t>新事業展開サポート事業</t>
  </si>
  <si>
    <t>事業承継・引継ぎ支援事業</t>
  </si>
  <si>
    <t>地域のお店応援商品券発行事業</t>
  </si>
  <si>
    <t>農地の受け手拡大支援金事業</t>
  </si>
  <si>
    <t>にいがたを贈ろう！農水産物産地直送支援事業</t>
  </si>
  <si>
    <t>未来に向けたバス・タクシー利用者支援事業</t>
  </si>
  <si>
    <t>消防署所感染症対策事業</t>
  </si>
  <si>
    <t>専門人材活用事業</t>
  </si>
  <si>
    <t>感染症対策にかかる学校体育館等Wi-Fi整備事業</t>
  </si>
  <si>
    <t>学校園感染症対策事業</t>
  </si>
  <si>
    <t>職員採用事業</t>
  </si>
  <si>
    <t>水産業振興事業</t>
  </si>
  <si>
    <t>公共交通利用促進事業</t>
  </si>
  <si>
    <t>庁舎管理費</t>
  </si>
  <si>
    <t>緊急景気対策事業</t>
  </si>
  <si>
    <t>ものづくり産業等事業構造強化促進補助金</t>
  </si>
  <si>
    <t>Ｕ・Ｉターン促進事業</t>
  </si>
  <si>
    <t>柏崎産米ブランド化推進事業</t>
  </si>
  <si>
    <t>体育施設管理運営事業</t>
  </si>
  <si>
    <t>採用活動支援補助金</t>
  </si>
  <si>
    <t>新型コロナウイルス感染症重点医療機関等設備整備事業補助金</t>
  </si>
  <si>
    <t>新型コロナウイルス感染症予防事業（繰越分）</t>
  </si>
  <si>
    <t>感染症対策施設整備事業
（繰越分）</t>
  </si>
  <si>
    <t>燃油価格高騰対策緊急支援事業</t>
  </si>
  <si>
    <t>緊急経済対策事業（旅館・飲食業消費喚起事業）</t>
  </si>
  <si>
    <t>緊急経済対策事業（各種イベント開催支援事業）</t>
  </si>
  <si>
    <t>緊急経済対策事業（小規模事業者感染防止対策支援事業）</t>
  </si>
  <si>
    <t>緊急経済対策事業（業態転換支援事業）</t>
  </si>
  <si>
    <t>緊急経済対策事業（観光業消費喚起事業）</t>
  </si>
  <si>
    <t>公立学校情報機器整備費補助金（繰越分・地方単独分）</t>
  </si>
  <si>
    <t>中小企業等リビルド支援事業</t>
  </si>
  <si>
    <t>高齢者施設衛生確保事業</t>
  </si>
  <si>
    <t>感染症対応拠点施設拡大防止事業</t>
  </si>
  <si>
    <t>観光需要回復支援事業</t>
  </si>
  <si>
    <t>学校ICT機器整備事業</t>
  </si>
  <si>
    <t>ﾌﾟﾚﾐｱﾑ付き商品券発行事業</t>
  </si>
  <si>
    <t>飲食店で使えるクーポン券発行事業</t>
  </si>
  <si>
    <t>子育て世帯生活支援特別給付金</t>
  </si>
  <si>
    <t>テレワーク環境構築事業</t>
  </si>
  <si>
    <t>給食費保護者負担軽減事業</t>
  </si>
  <si>
    <t>観光施設整備事業</t>
  </si>
  <si>
    <t>水田農業経営安定対策事業</t>
  </si>
  <si>
    <t>地域活性化施設維持管理事業</t>
  </si>
  <si>
    <t>社会福祉総務費</t>
  </si>
  <si>
    <t>議会費（タブレット）</t>
  </si>
  <si>
    <t>【新型コロナウイルス対応事業】
雇用調整助成金利用促進事業
【商工観光課】</t>
  </si>
  <si>
    <t>【新型コロナウイルス対応事業】転換作物緊急支援事業
【農林課】</t>
  </si>
  <si>
    <t>【新型コロナウイルス対応事業】子育て世帯への臨時特別給付金給付事業</t>
  </si>
  <si>
    <t>【新型コロナウイルス対応事業】
市内誘客促進事業②
【商工観光課】</t>
  </si>
  <si>
    <t>【新型コロナウイルス対応事業】
咲花宿泊キャンペーン支援事業②
【商工観光課】</t>
  </si>
  <si>
    <t>【新型コロナウイルス対応事業】
「つたえる、つなげる」五泉の魅力発信事業
【企画政策課】</t>
  </si>
  <si>
    <t>【新型コロナウイルス対応事業】
誘客イベント実施事業
【商工観光課】</t>
  </si>
  <si>
    <t>事業者経営支援金（第4次）</t>
  </si>
  <si>
    <t>新型コロナウイルス対策プレミアム商品券等発行事業
（プレミアム付商品券発行事業）</t>
  </si>
  <si>
    <t>宿泊需要喚起キャンペーン事業</t>
  </si>
  <si>
    <t>新型コロナウイルス対策周知啓発事業</t>
  </si>
  <si>
    <t>災害救援物資の整備</t>
  </si>
  <si>
    <t>中小企業者等イノベーション促進事業</t>
  </si>
  <si>
    <t>事業継続支援緊急助成事業
（雇用調整助成金申請費補助事業）</t>
  </si>
  <si>
    <t>事業者経営支援金（第5次）</t>
  </si>
  <si>
    <t>プレミアム商品券発行事業費</t>
  </si>
  <si>
    <t>中学校エアコン設置事業</t>
  </si>
  <si>
    <t>安全・安心まちづくり事業（新型コロナ対策）</t>
  </si>
  <si>
    <t>お試しオフィス拠点整備事業</t>
  </si>
  <si>
    <t>住宅リフォーム事業</t>
  </si>
  <si>
    <t>公共トイレ改修工事（Ｂ＆Ｇ体育館）</t>
  </si>
  <si>
    <t>子育て世帯支援給付金事業</t>
  </si>
  <si>
    <t>「がんばろう湯沢」商品券事業</t>
  </si>
  <si>
    <t>DX推進事業</t>
  </si>
  <si>
    <t>自宅待機補助事業</t>
  </si>
  <si>
    <t>行政手続きオンライン化推進事業</t>
  </si>
  <si>
    <t>県有施設コロナ感染症対策枠</t>
  </si>
  <si>
    <t>学校施設の修繕</t>
  </si>
  <si>
    <t>富山県事業再構築支援事業費補助金</t>
  </si>
  <si>
    <t>中小企業等デジタル化促進事業</t>
  </si>
  <si>
    <t>富山県事業者支援金</t>
  </si>
  <si>
    <t>富山県中小企業ビヨンドコロナ補助金</t>
  </si>
  <si>
    <t>県有施設コロナ関係修繕（主県）</t>
  </si>
  <si>
    <t>県税事務所等におけるセミセルフレジの導入</t>
  </si>
  <si>
    <t>県有施設感染症対策等促進事業</t>
  </si>
  <si>
    <t>富山県飲食業関連事業者支援給付金（第3次）</t>
  </si>
  <si>
    <t>ビジネスジェット受入環境整備支援事業</t>
  </si>
  <si>
    <t>新型コロナウイルス感染症関連経済対策事業費</t>
  </si>
  <si>
    <t>PCR検査委託事業</t>
  </si>
  <si>
    <t>がんばる黒部プレミアム観光クーポン事業</t>
  </si>
  <si>
    <t>社会教育施設等感染症対策事業（空調設備等改修費：1期分）</t>
  </si>
  <si>
    <t>砺波市中小企業新型コロナウイルス感染症対応資金等利子補給金基金</t>
  </si>
  <si>
    <t>都市公園トイレ改修事業</t>
  </si>
  <si>
    <t>砺波市イベント再開支援事業費補助金</t>
  </si>
  <si>
    <t>アフターコロナ首都圏プロモーション事業</t>
  </si>
  <si>
    <t>夢の平コスモス荘宿泊室空調設備強化事業</t>
  </si>
  <si>
    <t>児童用机・椅子の更新</t>
  </si>
  <si>
    <t>新型コロナウイルス感染症の感染予防・拡大防止のための整備事業</t>
  </si>
  <si>
    <t>社会体育施設トイレ改修事業</t>
  </si>
  <si>
    <t>主食用米生産調整協力金</t>
  </si>
  <si>
    <t>情報環境整備事業</t>
  </si>
  <si>
    <t>オンライン授業目的公衆送信補償金制度使用料</t>
  </si>
  <si>
    <t>市立保育所ＩＣＴ化推進事業費</t>
  </si>
  <si>
    <t>金沢市中小企業緊急雇用安定助成金</t>
  </si>
  <si>
    <t>金沢の元気回復商品券支援事業費</t>
  </si>
  <si>
    <t>飲食店まん延防止緊急支援事業費</t>
  </si>
  <si>
    <t>金沢Maas推進事業費</t>
  </si>
  <si>
    <t>公共交通利用回復・需要創出事業</t>
  </si>
  <si>
    <t>感染症予防普及啓発事業</t>
  </si>
  <si>
    <t>新型コロナウイルス感染症対応強化費</t>
  </si>
  <si>
    <t>感染症等検査体制強化費</t>
  </si>
  <si>
    <t>多子世帯等子育て臨時特別給付金</t>
  </si>
  <si>
    <t>事業復活臨時支援事業費</t>
  </si>
  <si>
    <t>教育ＩＣＴ推進事業</t>
  </si>
  <si>
    <t>学校給食用食器等購入事業</t>
  </si>
  <si>
    <t>窓口キャッシュレス決済環境整備事業</t>
  </si>
  <si>
    <t>リモートワーク用環境構築事業</t>
  </si>
  <si>
    <t>デジタル基盤改革支援補助金（自治体オンライン手続推進事業）</t>
  </si>
  <si>
    <t>窓口業務予約システム環境整備事業</t>
  </si>
  <si>
    <t>コンビニ収納対応システム改修事業</t>
  </si>
  <si>
    <t>地域づくり協議会オンライン環境整備事業</t>
  </si>
  <si>
    <t>教育研究所無線ＬＡＮ環境整備事業</t>
  </si>
  <si>
    <t>感染防止対策強化事業</t>
  </si>
  <si>
    <t>厨房作業効率化事業</t>
  </si>
  <si>
    <t>地域活動応援金事業</t>
  </si>
  <si>
    <t>ＰＣＲ・抗原検査費用の助成</t>
  </si>
  <si>
    <t>おなかの赤ちゃん特別給付金費（補正分）</t>
  </si>
  <si>
    <t>事業者への支援
（飲食店等）</t>
  </si>
  <si>
    <t>GIGAスクールタブレットのオンライン家庭学習対応</t>
  </si>
  <si>
    <t>事業復活強化支援金</t>
  </si>
  <si>
    <t>いしかわ新型コロナ対策認証制度推進支援金</t>
  </si>
  <si>
    <t>農業者稲作支援</t>
  </si>
  <si>
    <t>感染症による自宅療養者支援</t>
  </si>
  <si>
    <t>新型コロナウイルス感染症緊急経営支援事業費（伝統工芸支援）</t>
  </si>
  <si>
    <t>観光誘客推進特別対策事業費</t>
  </si>
  <si>
    <t>珠洲市共通プレミアム商品券事業費補助金</t>
  </si>
  <si>
    <t>加賀温泉郷・市民宿泊限定「応援リフレッシュ割」第6弾（再延長）</t>
  </si>
  <si>
    <t>テイクアウト推進事業</t>
  </si>
  <si>
    <t>避難所用備品購入</t>
  </si>
  <si>
    <t>飲食店まん延防止支援金</t>
  </si>
  <si>
    <t>公共施設等安全・安心確保事業</t>
  </si>
  <si>
    <t>医療従事者支援事業</t>
  </si>
  <si>
    <t>学校保健特別対策事業費</t>
  </si>
  <si>
    <t>市内施設・店舗応援事業</t>
  </si>
  <si>
    <t>能美市事業復活支援金</t>
  </si>
  <si>
    <t>セミセルフレジ導入事業</t>
  </si>
  <si>
    <t>新生児臨時特別給付金</t>
  </si>
  <si>
    <t>出先機関ウェブ会議環境拡充事業</t>
  </si>
  <si>
    <t>校務支援システム導入事業</t>
  </si>
  <si>
    <t>中学校トイレ改修事業</t>
  </si>
  <si>
    <t>まん延防止支援金</t>
  </si>
  <si>
    <t>学校給食共同調理場改修事業</t>
  </si>
  <si>
    <t>図書館改修事業</t>
  </si>
  <si>
    <t>プレミアム商品券・食事券発行事業</t>
  </si>
  <si>
    <t>商工総務事務費（飲食店等経営支援給付金（第３弾））</t>
  </si>
  <si>
    <t>県内観光促進事業</t>
  </si>
  <si>
    <t>デジタルバウチャーを活用した消費喚起・キャッシュレス促進事業</t>
  </si>
  <si>
    <t>福井県版ＧｏＴｏイート飲食店応援キャンペーン事業</t>
  </si>
  <si>
    <t>マイナンバーカード取得促進キャンペーン事業</t>
  </si>
  <si>
    <t>バス事業者緊急支援事業</t>
  </si>
  <si>
    <t>鉄道利用促進事業</t>
  </si>
  <si>
    <t>農業者収入保険加入推進事業</t>
  </si>
  <si>
    <t>公共施設等感染症対策事業（公民館施設）</t>
  </si>
  <si>
    <t>訪日外国人旅行者周遊促進事業費補助金</t>
  </si>
  <si>
    <t>若狭おばま観光戦略策定事業</t>
  </si>
  <si>
    <t>生産者販売促進支援事業</t>
  </si>
  <si>
    <t>農業委員会運営事務経費</t>
  </si>
  <si>
    <t>公共施設等感染症対策事業（体育施設）</t>
  </si>
  <si>
    <t>公共施設等感染症対策事業（市庁舎施設ほか）</t>
  </si>
  <si>
    <t>「おばま割」発行事業</t>
  </si>
  <si>
    <t>公民館管理運営経費</t>
  </si>
  <si>
    <t>庁内DX環境整備事業</t>
  </si>
  <si>
    <t>福祉避難所感染対策事業</t>
  </si>
  <si>
    <t>新型コロナウイルス感染症対策事業費（網戸設置）</t>
  </si>
  <si>
    <t>学校施設空調設備整備事業</t>
  </si>
  <si>
    <t>新型コロナ感染症対策事業（議場）</t>
  </si>
  <si>
    <t>マイナカードキャッチUP</t>
  </si>
  <si>
    <t>教育現場の感染症対策</t>
  </si>
  <si>
    <t>観光施設の感染症対策</t>
  </si>
  <si>
    <t>公共交通の感染症対策</t>
  </si>
  <si>
    <t>行政施設の感染症対策</t>
  </si>
  <si>
    <t>行政手続きのオンライン化推進事業</t>
  </si>
  <si>
    <t>プレミアム食事券発行事業</t>
  </si>
  <si>
    <t>感染症調査事業費（当初分）</t>
  </si>
  <si>
    <t>語学指導等を行う外国青年招致事業費</t>
  </si>
  <si>
    <t>やまなし地域産業活性化プロジェクト支援事業費補助金</t>
  </si>
  <si>
    <t>やまなし冬のプレミアム観光推進事業費</t>
  </si>
  <si>
    <t>地域の音楽活動拠点等支援事業費補助金</t>
  </si>
  <si>
    <t>医師資格証取得促進事業費</t>
  </si>
  <si>
    <t>やまなし美食ブランド創造事業費</t>
  </si>
  <si>
    <t>森林公園等を活用した誘客促進事業費</t>
  </si>
  <si>
    <t>行政文書保管環境向上整備事業費</t>
  </si>
  <si>
    <t>プレミアム食事券発行事業費</t>
  </si>
  <si>
    <t>県職員への新型コロナウイルス感染症検査事業（令和４年度）</t>
  </si>
  <si>
    <t>電気事業会計補助金</t>
  </si>
  <si>
    <t>温泉事業会計補助金</t>
  </si>
  <si>
    <t>県立学校ICT教育環境整備推進事業費</t>
  </si>
  <si>
    <t>教職員等への新型コロナウイルス感染症検査事業費(令和４年度)</t>
  </si>
  <si>
    <t>警察職員への新型コロナウイルス感染症検査事業（令和４年度）</t>
  </si>
  <si>
    <t>アイメッセ山梨通信環境設備整備事業費</t>
  </si>
  <si>
    <t>新型コロナウイルス感染対策強化歯科健診事業費</t>
  </si>
  <si>
    <t>オンライン診療の普及に向けたインセンティブ付与事業費</t>
  </si>
  <si>
    <t>遠隔診療体制緊急整備促進事業費</t>
  </si>
  <si>
    <t>生活関連施設等感染予防対策強化事業</t>
  </si>
  <si>
    <t>やまなしスポーツ・文化合宿等再開支援事業費補助金</t>
  </si>
  <si>
    <t>信玄公祭り在り方検討費</t>
  </si>
  <si>
    <t>信玄公祭りグレードアップ事業費</t>
  </si>
  <si>
    <t>やまなしハイキングコースPR事業費</t>
  </si>
  <si>
    <t>県立施設等感染対策事業費</t>
  </si>
  <si>
    <t>新型コロナウイルス感染症ホームエイド給付金事業費</t>
  </si>
  <si>
    <t>美術館等受入環境整備事業費</t>
  </si>
  <si>
    <t>やまなしグリーン・ゾーン認証宿泊施設高付加価値化支援事業費補助金</t>
  </si>
  <si>
    <t>アーティスト活動再開支援事業費補助金</t>
  </si>
  <si>
    <t>新型コロナウイルス感染症に対応した情報通信機器の整備</t>
  </si>
  <si>
    <t>新型コロナウイルス検査事業費（抗原検査）（令和４年度）</t>
  </si>
  <si>
    <t>抗原定性検査キットによる検査体制構築事業（令和４年度）</t>
  </si>
  <si>
    <t>やまなし教育旅行誘致推進事業費補助金（令和４年度）</t>
  </si>
  <si>
    <t>こうふ臨時特別給付金給付事業費</t>
  </si>
  <si>
    <t>こうふ臨時特別給付金給付事務費</t>
  </si>
  <si>
    <t>商工業推進事業費（がんばろう甲府！事業応援金プラス）</t>
  </si>
  <si>
    <t>商業活性化対策事業</t>
  </si>
  <si>
    <t>感染症を含む災害対応タブレット端末導入事業</t>
  </si>
  <si>
    <t>業務デジタル化による感染症防止対策事業</t>
  </si>
  <si>
    <t>施設内情報通信設備整備事業</t>
  </si>
  <si>
    <t>庁内業務効率化事業</t>
  </si>
  <si>
    <t>小学校教育振興事業費</t>
  </si>
  <si>
    <t>中学校教育振興事業費</t>
  </si>
  <si>
    <t>コロナ対策くらし応援臨時特別給付金給付事業費</t>
  </si>
  <si>
    <t>小学校施設管理事業費</t>
  </si>
  <si>
    <t>中学校施設管理事業費</t>
  </si>
  <si>
    <t>地域経済消費喚起事業</t>
  </si>
  <si>
    <t>甲斐市地域公共交通緊急支援対策事業費補助金</t>
  </si>
  <si>
    <t>空気清浄器設置事業</t>
  </si>
  <si>
    <t>感染予防自動開閉蓋トイレ整備及び手洗い自動水洗化事業</t>
  </si>
  <si>
    <t>甲斐市就労継続支援事業所生産活動活性化事業補助金</t>
  </si>
  <si>
    <t>施設園芸農家燃料費助成事業</t>
  </si>
  <si>
    <t>甲斐市貸切バス及び運転代行事業者緊急支援事業</t>
  </si>
  <si>
    <t>教材費負担事業</t>
  </si>
  <si>
    <t>コロナ検査キット購入事業</t>
  </si>
  <si>
    <t>コンビニ交付サービス導入事業</t>
  </si>
  <si>
    <t>福祉避難所維持管理事業</t>
  </si>
  <si>
    <t xml:space="preserve">避難所の感染防止対策事業
〔避難所（三ツ峠グリーンセンター）における新型コロナウイルス感染症に対する空調設備の整備〕
</t>
  </si>
  <si>
    <t>中小企業経営構造転換促進事業</t>
  </si>
  <si>
    <t>信州の地酒販売促進キャンペーン事業</t>
  </si>
  <si>
    <t>飲食店等消費回復緊急対策事業（プレミアム付き食事券）</t>
  </si>
  <si>
    <t>飲食店等消費回復緊急対策事業（ブライダル事業者支援）</t>
  </si>
  <si>
    <t>公共交通機関におけるキャッシュレス化推進事業</t>
  </si>
  <si>
    <t>職員採用試験事業</t>
  </si>
  <si>
    <t>飲食業等感染予防対策緊急推進事業</t>
  </si>
  <si>
    <t>飲食店等消費回復緊急対策事業</t>
  </si>
  <si>
    <t>県産品ECサイト送料無料キャンペーン（第２弾）応援事業</t>
  </si>
  <si>
    <t>長野県版GoToトラベル事業</t>
  </si>
  <si>
    <t>スノーリゾート利用促進事業</t>
  </si>
  <si>
    <t>体験型修学旅行等誘致推進事業</t>
  </si>
  <si>
    <t>アフターコロナに向けた地域内バリューチェーン構築支援事業</t>
  </si>
  <si>
    <t>アフターコロナを見据えた海外販路開拓支援事業</t>
  </si>
  <si>
    <t>信州観光復興元年プロモーション事業</t>
  </si>
  <si>
    <t>信州の観光地魅力向上実践事業</t>
  </si>
  <si>
    <t>県産農産物海外販売力強化事業</t>
  </si>
  <si>
    <t>県産材製品マッチング支援事業</t>
  </si>
  <si>
    <t>第６波対応事業者支援交付金事業</t>
  </si>
  <si>
    <t>第６波対応事業者支援交付金事業費</t>
  </si>
  <si>
    <t>信州の地酒販売促進キャンペーン事業（第２弾）</t>
  </si>
  <si>
    <t>新型コロナウイルス拡大防止協力金（まん延防止等重点措置）</t>
  </si>
  <si>
    <t>推し店プラチナチケット事業（令和３年度版）</t>
  </si>
  <si>
    <t>新型コロナウイルス感染症対策資金利子補給金</t>
  </si>
  <si>
    <t>GIGAスクール指導者用端末整備事業</t>
  </si>
  <si>
    <t>タクシー運行支援事業（第二次支援）</t>
  </si>
  <si>
    <t>子育て世帯への感染症特別支援金</t>
  </si>
  <si>
    <t>鉄道軌道基盤維持特別対策事業</t>
  </si>
  <si>
    <t>人材確保支援事業</t>
  </si>
  <si>
    <t>観光周遊機能構築事業</t>
  </si>
  <si>
    <t>市役所庁舎新型コロナ感染症対応修繕事業</t>
  </si>
  <si>
    <t>保育対策事業費補助金（単独分）</t>
  </si>
  <si>
    <t>さく割電子クーポン第３弾事業（佐久 旅ハレタ）</t>
  </si>
  <si>
    <t>庁内テレワーク環境整備事業</t>
  </si>
  <si>
    <t>販路開拓支援事業</t>
  </si>
  <si>
    <t>公共施設感染対策備品購入事業</t>
  </si>
  <si>
    <t>第6波事業者支援金給付事業</t>
  </si>
  <si>
    <t>安曇野あんしん旅キャンペーン事業</t>
  </si>
  <si>
    <t>消費喚起プレミアム付きタクシー券事業</t>
  </si>
  <si>
    <t xml:space="preserve">商品券給付事業
</t>
  </si>
  <si>
    <t>子育て世帯等臨時特別支援事業（クーポン上乗せ事業）</t>
  </si>
  <si>
    <t>コロナに負けない健康な身体づくり事業</t>
  </si>
  <si>
    <t>指定管理者事業継続支援金</t>
  </si>
  <si>
    <t>避難所空調設備設置工事</t>
  </si>
  <si>
    <t>学校感染予防対策事業</t>
  </si>
  <si>
    <t>地域経済活性化対策事業</t>
  </si>
  <si>
    <t>個人事業主、フリーランスの方応援事業</t>
  </si>
  <si>
    <t>結弁当配達事業</t>
  </si>
  <si>
    <t>テイクアウト・お食事券発行事業（第２弾）</t>
  </si>
  <si>
    <t>感染症対応村営バス購入事業</t>
  </si>
  <si>
    <t>デイサービスセンター感染対策事業</t>
  </si>
  <si>
    <t>デイサービスセンター利用者送迎車両購入事業</t>
  </si>
  <si>
    <t>地域支えあい生活支援商品券（第３弾）</t>
  </si>
  <si>
    <t>指定避難所感染症対策空調整備事業</t>
  </si>
  <si>
    <t>小学校教室環境整備事業</t>
  </si>
  <si>
    <t>小中学校学習環境整備事業</t>
  </si>
  <si>
    <t>保育園生活感染対策事業</t>
  </si>
  <si>
    <t>保育園教室環境整備事業</t>
  </si>
  <si>
    <t>保育園ICT教育環境整備事業</t>
  </si>
  <si>
    <t>保育園施設環境整備事業</t>
  </si>
  <si>
    <t>職員感染対策事業</t>
  </si>
  <si>
    <t>緊急雇用事業</t>
  </si>
  <si>
    <t>星と緑のロマン館客室Wi-Fiポイント整備</t>
  </si>
  <si>
    <t>在宅福祉支援センター空調設備設置</t>
  </si>
  <si>
    <t>中学校構内リモート環境整備</t>
  </si>
  <si>
    <t>小学校理科室空調設備設置</t>
  </si>
  <si>
    <t>米生産農家支援事業</t>
  </si>
  <si>
    <t>アフターコロナ・チャレンジ事業者応援補助金</t>
  </si>
  <si>
    <t>岐阜県スタートアップ企業支援事業費補助金</t>
  </si>
  <si>
    <t>商店街ＤＸ事業費補助金</t>
  </si>
  <si>
    <t>離職者雇用事業者奨励金</t>
  </si>
  <si>
    <t>労働力シェア促進交付金</t>
  </si>
  <si>
    <t>サプライチェーン対策等生産設備導入事業費補助金</t>
  </si>
  <si>
    <t>中小企業等スマートワーク促進事業費補助金</t>
  </si>
  <si>
    <t>技術シーズ移転・実証支援事業費補助金</t>
  </si>
  <si>
    <t>航空宇宙産業競争力維持支援事業費補助金</t>
  </si>
  <si>
    <t>航空宇宙関連企業新ビジネス展開支援事業費補助金</t>
  </si>
  <si>
    <t>中小企業販路開拓等緊急支援事業費補助金</t>
  </si>
  <si>
    <t>アフターコロナ対応新商品開発支援事業費補助金</t>
  </si>
  <si>
    <t>飛騨牛宅配輸出モデル構築支援事業費補助金</t>
  </si>
  <si>
    <t>ＷＥＢ就農研修支援事業費補助金</t>
  </si>
  <si>
    <t>ぎふ花き活用拡大推進事業費補助金</t>
  </si>
  <si>
    <t>畜舎省力化施設整備事業費補助金</t>
  </si>
  <si>
    <t>林業・木材事業者活動強化支援補助金</t>
  </si>
  <si>
    <t>収入保険加入促進事業費補助金</t>
  </si>
  <si>
    <t>Webを活用した県内企業情報発信費等補助金</t>
  </si>
  <si>
    <t>サテライトオフィスお試し体験推進事業費補助金</t>
  </si>
  <si>
    <t>県産農産物海外推奨店連携強化緊急対策事業費</t>
  </si>
  <si>
    <t>県産材安定供給システム構築支援事業費補助金</t>
  </si>
  <si>
    <t>県有施設感染対策事業費</t>
  </si>
  <si>
    <t>バス運行対策費補助金（コロナ対策事業費）</t>
  </si>
  <si>
    <t>デジタル・トランスフォーメーション推進事業費補助金</t>
  </si>
  <si>
    <t>サステイナブル・ツーリズム推進事業費補助金</t>
  </si>
  <si>
    <t>滞在型コンテンツ販売促進事業費補助金</t>
  </si>
  <si>
    <t>ＤＸ人材確保事業費補助金</t>
  </si>
  <si>
    <t>バックオフィス業務等ＤＸ導入支援事業費補助金</t>
  </si>
  <si>
    <t>自動車産業ＥＶ化対応事業費補助金</t>
  </si>
  <si>
    <t>燃料電池自動車導入支援事業費補助金</t>
  </si>
  <si>
    <t>目的地充電インフラ設備整備事業費補助金</t>
  </si>
  <si>
    <t>ヘルスケア産業新ビジネス開拓支援事業費補助金</t>
  </si>
  <si>
    <t>テクノプラザＤＸ実践拠点整備事業費補助金</t>
  </si>
  <si>
    <t>伝統的工芸品デジタル促進等補助金</t>
  </si>
  <si>
    <t>ハラール認証飛騨牛輸出定着支援事業費補助金</t>
  </si>
  <si>
    <t>規格外農産物等活用促進事業費補助金</t>
  </si>
  <si>
    <t>農福連携推進活動事業費補助金（コロナ事業分）</t>
  </si>
  <si>
    <t>有機農業総生産振興事業費補助金</t>
  </si>
  <si>
    <t>元気な農業産地構造改革支援事業費補助金（コロナ分）</t>
  </si>
  <si>
    <t>ぎふ花と緑の振興促進事業費補助金</t>
  </si>
  <si>
    <t>乳業工場機能向上推進事業費補助金</t>
  </si>
  <si>
    <t>スマート水産業導入支援事業費補助金</t>
  </si>
  <si>
    <t>観光消費拡大事業者支援補助金</t>
  </si>
  <si>
    <t>再生可能エネルギー設備導入支援事業費補助金</t>
  </si>
  <si>
    <t>デジタル技術等活用による生産性向上事業費補助金</t>
  </si>
  <si>
    <t>水産物販売促進緊急対策事業費補助金</t>
  </si>
  <si>
    <t>スマホで市内店舗応援事業</t>
  </si>
  <si>
    <t>移住定住Youtube動画制作事業</t>
  </si>
  <si>
    <t>庁舎新型コロナウイルス感染症予防事業</t>
  </si>
  <si>
    <t>市内在住外国人支援事業</t>
  </si>
  <si>
    <t>防災訓練事業（デジタル防災訓練システム開発事業）</t>
  </si>
  <si>
    <t>届出避難所登録管理事業</t>
  </si>
  <si>
    <t>防災設備等管理事業</t>
  </si>
  <si>
    <t>保健センター感染症防止対策事業</t>
  </si>
  <si>
    <t>商店街振興組合連合会プレミアム付商品券発行事業補助金</t>
  </si>
  <si>
    <t>経営基盤強化支援事業補助金</t>
  </si>
  <si>
    <t>大垣市スタートアップ支援事業補助金</t>
  </si>
  <si>
    <t>地域ドラマ観光プロモーション事業補助金</t>
  </si>
  <si>
    <t>旅の魅力再発見事業補助金</t>
  </si>
  <si>
    <t>大垣市奨学生地元就職支援事業補助金</t>
  </si>
  <si>
    <t>大垣市地元人材確保支援事業補助金</t>
  </si>
  <si>
    <t>まちなかテラス推進事業</t>
  </si>
  <si>
    <t>地域公共交通デジタル化推進事業</t>
  </si>
  <si>
    <t>中古住宅取得リフォーム支援事業</t>
  </si>
  <si>
    <t>体育施設新型コロナウイルス感染症営繕事業（トイレ洋式化）</t>
  </si>
  <si>
    <t>文化施設新型コロナウイルス感染症営繕事業（トイレ洋式化）</t>
  </si>
  <si>
    <t>県新型コロナウイルス感染症拡大防止協力金事業（第９弾）</t>
  </si>
  <si>
    <t>雇用調整支援事業</t>
  </si>
  <si>
    <t>匠の家づくり支援事業</t>
  </si>
  <si>
    <t>高齢者等住宅改造助成事業</t>
  </si>
  <si>
    <t>子育て住環境整備事業</t>
  </si>
  <si>
    <t>資金繰り支援事業（利子補給）</t>
  </si>
  <si>
    <t>中小企業生産性革命事業</t>
  </si>
  <si>
    <t>産業団体等消費活性化策支援事業</t>
  </si>
  <si>
    <t>時短要請協力金負担金（第５・７・９弾）</t>
  </si>
  <si>
    <t>飲食店業態転換支援補助金</t>
  </si>
  <si>
    <t>感染防止対策事業</t>
  </si>
  <si>
    <t>感染防止対策啓発事業</t>
  </si>
  <si>
    <t>高齢者フレイル予防対策事業</t>
  </si>
  <si>
    <t>小学校施設空調整備事業</t>
  </si>
  <si>
    <t>中学校施設空調整備事業</t>
  </si>
  <si>
    <t>感染症拡大防止協力金負担事業（第9弾以降）</t>
  </si>
  <si>
    <t>デジタル教科書整備事業</t>
  </si>
  <si>
    <t>岐阜県新型コロナウイルス感染症拡大防止協力金負担金（第9弾）1/21～2/13まん延防止措置分</t>
  </si>
  <si>
    <t>新事業チャレンジ応援補助金事業</t>
  </si>
  <si>
    <t>公共施設予約システム構築事業</t>
  </si>
  <si>
    <t>ICTを活用した新たな学びの提供事業</t>
  </si>
  <si>
    <t>高齢者外出支援チケット</t>
  </si>
  <si>
    <t>市庁舎感染症対策事業</t>
  </si>
  <si>
    <t>福祉施設等従事者応援事業</t>
  </si>
  <si>
    <t>公立保育園等施設感染症対策事業</t>
  </si>
  <si>
    <t>イントラネット事業</t>
  </si>
  <si>
    <t>選挙管理委員会事務事業</t>
  </si>
  <si>
    <t>かわまちづくり整備事業</t>
  </si>
  <si>
    <t>生涯学習施設感染症対策事業</t>
  </si>
  <si>
    <t>古民家活用交流促進事業</t>
  </si>
  <si>
    <t>みのかも健康の森活用事業</t>
  </si>
  <si>
    <t>小規模事業者持続化補助金の上乗せ補助</t>
  </si>
  <si>
    <t>ものづくりデジタル化推進事業</t>
  </si>
  <si>
    <t>ものづくり事業再構築事業</t>
  </si>
  <si>
    <t>キャッシュレスポイント還元キャンペーン事業</t>
  </si>
  <si>
    <t>市制40周年記念プレミアムＫマネー発行事業</t>
  </si>
  <si>
    <t>水道基本料金減免事業</t>
  </si>
  <si>
    <t>子育て応援キャンペーン</t>
  </si>
  <si>
    <t>議会運営経費</t>
  </si>
  <si>
    <t>小学校管理事業</t>
  </si>
  <si>
    <t>図書館運営管理事業</t>
  </si>
  <si>
    <t>施設予約システム導入事業</t>
  </si>
  <si>
    <t>水道基本料金減免</t>
  </si>
  <si>
    <t>新生児臨時特別給付金事業（繰越分）</t>
  </si>
  <si>
    <t>放課後児童クラブトイレ設置事業</t>
  </si>
  <si>
    <t>ハートピア安八エアコン設置事業</t>
  </si>
  <si>
    <t>こども園、小学校空気清浄機設置事業</t>
  </si>
  <si>
    <t>自宅療養世帯支援事業</t>
  </si>
  <si>
    <t>まちを明るくする商品券事業</t>
  </si>
  <si>
    <t>池田町第６波感染防止対策事業</t>
  </si>
  <si>
    <t>外国人受入環境整備交付金</t>
  </si>
  <si>
    <t>WEB会議室整備事業</t>
  </si>
  <si>
    <t>就航・海外交流促進事業費</t>
  </si>
  <si>
    <t>新型コロナウイルス感染症対策事業費助成</t>
  </si>
  <si>
    <t>森林認証材供給基盤整備事業費助成</t>
  </si>
  <si>
    <t>情報通信基盤整備事業費助成</t>
  </si>
  <si>
    <t>宿泊施設等感染防止対策緊急強化事業費助成</t>
  </si>
  <si>
    <t>新型コロナウイルスワクチン接種推進事業費助成</t>
  </si>
  <si>
    <t>新型コロナウイルス感染拡大防止協力促進事業費助成</t>
  </si>
  <si>
    <t>中小企業緊急金融支援基金積立金</t>
  </si>
  <si>
    <t>中小企業等応援金事業費助成</t>
  </si>
  <si>
    <t>私立学校行事キャンセル料支援事業費助成</t>
  </si>
  <si>
    <t>新型コロナウイルス感染症検査無料化事業費助成</t>
  </si>
  <si>
    <t>鉄道交通対策事業費助成</t>
  </si>
  <si>
    <t>県立学校行事キャンセル料支援事業費助成</t>
  </si>
  <si>
    <t>ＧＩＧＡスクールサポート充実事業費</t>
  </si>
  <si>
    <t>団体旅行等誘致事業</t>
  </si>
  <si>
    <t>中小企業等デジタル化支援事業</t>
  </si>
  <si>
    <t>地域消費促進事業補助金</t>
  </si>
  <si>
    <t>静岡庁舎等無線ＬＡＮ対応事業</t>
  </si>
  <si>
    <t>まちは劇場TRY'22</t>
  </si>
  <si>
    <t>事業再構築補助金促進支援事業</t>
  </si>
  <si>
    <t>デジタルスタンプラリーキャンペーン事業</t>
  </si>
  <si>
    <t>河川台帳電子化事業</t>
  </si>
  <si>
    <t>ＩＣＴ導入モデル事業費補助金（政策）</t>
  </si>
  <si>
    <t>ロボット等導入支援事業補助金（政策）</t>
  </si>
  <si>
    <t>生産活動拡大支援事業費補助金（政策）</t>
  </si>
  <si>
    <t>転出・転入手続のワンストップ化に伴うシステム改修</t>
  </si>
  <si>
    <t>地域型宿泊誘客事業補助金</t>
  </si>
  <si>
    <t>教育旅行誘致事業</t>
  </si>
  <si>
    <t>教育用情報機器整備事業</t>
  </si>
  <si>
    <t>農産物輸出促進基盤事業補助金</t>
  </si>
  <si>
    <t>公式オンラインアンテナショップ事業</t>
  </si>
  <si>
    <t>中央図書館閲覧室座席予約システム導入事業</t>
  </si>
  <si>
    <t>1億円還元キャンペーン事業</t>
  </si>
  <si>
    <t>小学校トイレ洋式化事業</t>
  </si>
  <si>
    <t>中学校トイレ洋式化事業</t>
  </si>
  <si>
    <t>小中学校特別教室のネットワーク環境整備事業</t>
  </si>
  <si>
    <t>農政部局執務環境等整備事業</t>
  </si>
  <si>
    <t>広聴広報課事務室のフリーアドレス化事業</t>
  </si>
  <si>
    <t>本庁舎本館OAフロア化事業（整備工事）</t>
  </si>
  <si>
    <t xml:space="preserve">企画課事務室のフリーアドレス化事業
</t>
  </si>
  <si>
    <t>国際課事務室のフリーアドレス化事業</t>
  </si>
  <si>
    <t>本庁舎本館OAフロア化事業（LAN工事）</t>
  </si>
  <si>
    <t>協働センター等への公衆無線LAN整備事業</t>
  </si>
  <si>
    <t>情報政策課事務室のフリーアドレス化事業</t>
  </si>
  <si>
    <t>一般世帯バス・タクシー利用券配布事業</t>
  </si>
  <si>
    <t>三島市体育施設等指定管理者支援事業</t>
  </si>
  <si>
    <t>経済変動対策貸付資金利子補給補助金（令和4年度以降分）</t>
  </si>
  <si>
    <t>ふるさと島田の魅力発信事業</t>
  </si>
  <si>
    <t>市庁舎感染予防対策事業</t>
  </si>
  <si>
    <t>ユニバーサルデザインタクシー導入支援事業補助金</t>
  </si>
  <si>
    <t>ひまわりバスサービス継続支援事業補助金</t>
  </si>
  <si>
    <t>救急車等感染拡大防止対策事業</t>
  </si>
  <si>
    <t>小学校低学年向けGIGAタブレット端末整備</t>
  </si>
  <si>
    <t>デジタルクーポンによる消費喚起事業</t>
  </si>
  <si>
    <t>インターンシップ受入促進事業補助金</t>
  </si>
  <si>
    <t>企業採用紹介動画制作経費補助事業2</t>
  </si>
  <si>
    <t>テレワーク・オンライン会議推進事業</t>
  </si>
  <si>
    <t>感染拡大防止資機材整備事業</t>
  </si>
  <si>
    <t>宿泊・温泉クーポン発行事業</t>
  </si>
  <si>
    <t>宿泊施設感染防止対策強化事業</t>
  </si>
  <si>
    <t>行政手続き支援システム整備事業</t>
  </si>
  <si>
    <t>焼津市LINE地場産品クーポン最大50％OFFキャンペーン</t>
  </si>
  <si>
    <t>ＧｏＴｏやいづキャンペーン事業</t>
  </si>
  <si>
    <t>若者観光アイデアコンテスト開催事業</t>
  </si>
  <si>
    <t>焼津自慢の地場産品 お試しキャンペーン事業</t>
  </si>
  <si>
    <t>学校安全対策事業</t>
  </si>
  <si>
    <t>デジタル地域通貨プラットフォーム整備事業</t>
  </si>
  <si>
    <t>観光ハブ都市推進事業</t>
  </si>
  <si>
    <t>中小企業経済変動対策資金利子補給事業</t>
  </si>
  <si>
    <t>小中学校特別教室空調整備事業</t>
  </si>
  <si>
    <t>庁舎感染対策事業</t>
  </si>
  <si>
    <t>子育て応援特別給付金</t>
  </si>
  <si>
    <t>感染症対策消耗品購入事業</t>
  </si>
  <si>
    <t>PCR検査実施事業</t>
  </si>
  <si>
    <t>高等学校等修学支援特例給付事業</t>
  </si>
  <si>
    <t>小中学校就学援助費特例給付事業</t>
  </si>
  <si>
    <t>ワクチン接種促進のための体制整備事業</t>
  </si>
  <si>
    <t>公共施設における新型コロナ感染症拡大防止対策事業</t>
  </si>
  <si>
    <t>小中学校トイレ自動手洗い水栓整備事業</t>
  </si>
  <si>
    <t>子育て応援給付金事業</t>
  </si>
  <si>
    <t>愛知県感染防止対策協力金（協力要請推進枠地方負担分）</t>
  </si>
  <si>
    <t>高等学校整備費
情報化推進整備費（情報処理機器整備事業）</t>
  </si>
  <si>
    <t>県立学校修学旅行取消料支援事業費（高等学校管理運営事業費）</t>
  </si>
  <si>
    <t>愛知県回復患者転院受入医療機関応援金</t>
  </si>
  <si>
    <t>愛知県医療機関応援金</t>
  </si>
  <si>
    <t>高齢福祉施設等ワクチン接種加速化支援事業費</t>
  </si>
  <si>
    <t>外国人介護人材入国者待機費用補助金</t>
  </si>
  <si>
    <t>障害福祉サービス確保対策事業費補助金
（生産活動拡大支援事業費補助金）</t>
  </si>
  <si>
    <t>障害福祉サービス確保対策事業費補助金
（ICT導入モデル事業費補助金）</t>
  </si>
  <si>
    <t>施設園芸省エネルギー化施設設備整備事業費補助金</t>
  </si>
  <si>
    <t>愛知県ＰＣＲ等検査無料化事業（検査促進枠地方負担分）</t>
  </si>
  <si>
    <t>愛知県医療従事者応援金に対する負担金</t>
  </si>
  <si>
    <t>自宅療養者等配食サービス事業</t>
  </si>
  <si>
    <t>離婚によるひとり親等に対する子育て世帯臨時特別給付事業</t>
  </si>
  <si>
    <t>幼稚園のICT環境整備</t>
  </si>
  <si>
    <t>雇用維持助成金</t>
  </si>
  <si>
    <t>雇用調整助成金申請等手数料補助金</t>
  </si>
  <si>
    <t>金利、保証料などの金融面での支援事業（信用保証料補助）</t>
  </si>
  <si>
    <t>金利、保証料などの金融面での支援事業（特別対策補助金市制度）</t>
  </si>
  <si>
    <t>金利、保証料などの金融面での支援事業（特別対策補助金県制度）</t>
  </si>
  <si>
    <t>金利、保証料などの金融面での支援事業（信用保証料補助２）</t>
  </si>
  <si>
    <t>金利、保証料などの金融面での支援事業（特別対策補助金県制度２）</t>
  </si>
  <si>
    <t>業態転換チャレンジ応援補助金</t>
  </si>
  <si>
    <t>消費回復事業特別支援補助金</t>
  </si>
  <si>
    <t>コロナ禍における女性支援事業（生理用品配布）</t>
  </si>
  <si>
    <t>豊橋市子育て世帯への臨時特別給付金</t>
  </si>
  <si>
    <t>愛知県医療従事者応援金負担金事業（その２）</t>
  </si>
  <si>
    <t>すくすく赤ちゃん特別支援金支給事業（その２）</t>
  </si>
  <si>
    <t>不妊治療費補助事業（その２）</t>
  </si>
  <si>
    <t>市立小中学校オンライン学習環境整備事業</t>
  </si>
  <si>
    <t>スクールカウンセラー拡充事業</t>
  </si>
  <si>
    <t>伴走支援型特別保証制度利用促進奨励金</t>
  </si>
  <si>
    <t>障害者施設従事者等抗原検査等費用補助金</t>
  </si>
  <si>
    <t>高齢者施設従事者等抗原検査等費用補助金</t>
  </si>
  <si>
    <t>地域産業振興</t>
  </si>
  <si>
    <t>コロナ克服事業者応援補助金</t>
  </si>
  <si>
    <t>コロナ克服販路拡大支援補助金</t>
  </si>
  <si>
    <t>事業者支援商談促進事業</t>
  </si>
  <si>
    <t>ツクリテ支援機会創出事業</t>
  </si>
  <si>
    <t>おもてなし観光タクシーツアー料金助成</t>
  </si>
  <si>
    <t>学習指導員拡充事業</t>
  </si>
  <si>
    <t>小学校大型ファン配備</t>
  </si>
  <si>
    <t>中学校大型ファン配備</t>
  </si>
  <si>
    <t>公共空間点検・清掃</t>
  </si>
  <si>
    <t>地域情報システム運用</t>
  </si>
  <si>
    <t>文書管理</t>
  </si>
  <si>
    <t>広報</t>
  </si>
  <si>
    <t>個人番号カード活用</t>
  </si>
  <si>
    <t>保育所管理運営</t>
  </si>
  <si>
    <t>道の駅管理運営</t>
  </si>
  <si>
    <t>（ＡＲ音声観光ガイドシステム）</t>
  </si>
  <si>
    <t>観光施設管理</t>
  </si>
  <si>
    <t>公園施設整備</t>
  </si>
  <si>
    <t>消防庁舎施設管理</t>
  </si>
  <si>
    <t>消防装備整備</t>
  </si>
  <si>
    <t>図書館施設管理</t>
  </si>
  <si>
    <t>体育施設整備</t>
  </si>
  <si>
    <t>各種証明交付・住民異動事務</t>
  </si>
  <si>
    <t>公共施設予約システム拡大事業</t>
  </si>
  <si>
    <t>稲作農家支援交付金</t>
  </si>
  <si>
    <t>SDGs推進事業者応援補助事業</t>
  </si>
  <si>
    <t>まちなか賑わいづくり実証事業</t>
  </si>
  <si>
    <t>GIGAスクール構想実現事業</t>
  </si>
  <si>
    <t>西尾の花プロモーション事業</t>
  </si>
  <si>
    <t>地域資源を活かしたスペシャルな観光誘客事業Ⅰ～大切なあの人に贈るメッセージ花火～</t>
  </si>
  <si>
    <t>地域資源を活かしたスペシャルな観光誘客事業Ⅱ～日頃の感謝を込めて～</t>
  </si>
  <si>
    <t>地域資源を活かしたスペシャルな観光誘客事業Ⅲ～佐久島お月見会ツアー～</t>
  </si>
  <si>
    <t>「プレミアム付西尾観光券」発行事業補助金</t>
  </si>
  <si>
    <t>修学旅行キャンセル料負担</t>
  </si>
  <si>
    <t>子育て世帯への応援給付金</t>
  </si>
  <si>
    <t>こまきプレミアム商品券発行助成事業</t>
  </si>
  <si>
    <t>庁舎改修工事</t>
  </si>
  <si>
    <t>施設園芸緊急支援交付金</t>
  </si>
  <si>
    <t>新型コロナウイルス感染症自宅療養者等生活支援事業</t>
  </si>
  <si>
    <t>中学校管理事業</t>
  </si>
  <si>
    <t>行政IT化事業</t>
  </si>
  <si>
    <t>障害福祉サービス事業所支援金</t>
  </si>
  <si>
    <t>介護サービス事業所支援金</t>
  </si>
  <si>
    <t>住民税均等割のみ課税世帯に対する特別給付金給付事業</t>
  </si>
  <si>
    <t>令和3年度東郷町子育て世帯への臨時特別支援事業特例給付金</t>
  </si>
  <si>
    <t>令和3年度東郷町住民税非課税世帯等に対する臨時特別給付金支給事業上乗せ給付金</t>
  </si>
  <si>
    <t>ホームページ再構築事業</t>
  </si>
  <si>
    <t>感染症対策用救急資機材整備事業</t>
  </si>
  <si>
    <t>公共施設感染症対策強化事業</t>
  </si>
  <si>
    <t>子育て世帯対象拡充臨時特別給付金給付事業</t>
  </si>
  <si>
    <t>交流センター感染症対策事業</t>
  </si>
  <si>
    <t>マスク・消毒液等提供事業</t>
  </si>
  <si>
    <t>感染予防必需物品購入事業</t>
  </si>
  <si>
    <t>図書館蔵書充実事業(国のR3予算分）</t>
  </si>
  <si>
    <t>小中学校オンライン学習体制整備事業（国のR3予算分）</t>
  </si>
  <si>
    <t>学校保健特別対策事業費補助金（国のR3補正分）</t>
  </si>
  <si>
    <t>小中学校感染防止対策施設改修等事業（国のR3補正分）</t>
  </si>
  <si>
    <t>小中学校感染防止対策事業（国のR3補正分）</t>
  </si>
  <si>
    <t>社会福祉施設感染防止対策事業</t>
  </si>
  <si>
    <t>プレミアム付商品券による地域経済活性化事業</t>
  </si>
  <si>
    <t>WEB会議ツール購入事業</t>
  </si>
  <si>
    <t>プレミアム付商品券臨時特別給付事業</t>
  </si>
  <si>
    <t>消防法関係免状交付、資格者講習事業費</t>
  </si>
  <si>
    <t>精神科救急医療システム運用事業費</t>
  </si>
  <si>
    <t>児童一時保護事業費</t>
  </si>
  <si>
    <t>同和問題等啓発事業費</t>
  </si>
  <si>
    <t>インターネット人権モニター事業費</t>
  </si>
  <si>
    <t>文化活動再開支援事業費</t>
  </si>
  <si>
    <t>外国人住民に対する情報や学習機会の提供事業費</t>
  </si>
  <si>
    <t>外国人住民の安全で安心な生活への支援事業費</t>
  </si>
  <si>
    <t>競技力向上対策事業費</t>
  </si>
  <si>
    <t>新型コロナウイルス感染症に対する交通事業者支援事業費</t>
  </si>
  <si>
    <t>食肉センター流通対策事業費</t>
  </si>
  <si>
    <t>農業経営近代化資金融通事業費</t>
  </si>
  <si>
    <t>漁業近代化資金融通事業費</t>
  </si>
  <si>
    <t>国内販路開拓支援事業費</t>
  </si>
  <si>
    <t>太平洋・島サミット推進事業費</t>
  </si>
  <si>
    <t>みえ観光の産業化推進委員会負担金</t>
  </si>
  <si>
    <t>首都圏営業拠点推進事業費</t>
  </si>
  <si>
    <t>スタートアップ支援事業費</t>
  </si>
  <si>
    <t>災害警備対策費</t>
  </si>
  <si>
    <t>社会的自立をめざす外国人生徒支援事業費</t>
  </si>
  <si>
    <t>多文化共生社会のための外国人児童生徒教育推進事業費</t>
  </si>
  <si>
    <t>高校生安心安全通学支援事業費</t>
  </si>
  <si>
    <t>未来へつなぐキャリア教育推進事業費</t>
  </si>
  <si>
    <t>特別活動支援事業費</t>
  </si>
  <si>
    <t>特別支援学校学習環境等基盤整備事業費</t>
  </si>
  <si>
    <t>総合教育センター管理運営費</t>
  </si>
  <si>
    <t>高校芸術文化祭費</t>
  </si>
  <si>
    <t>新型コロナウイルス感染症時短要請協力金（飲食店）</t>
  </si>
  <si>
    <t xml:space="preserve">新型コロナウイルス感染症時短要請協力金（飲食店）                      </t>
  </si>
  <si>
    <t xml:space="preserve">新型コロナウイルス感染症時短要請協力金（大規模）                      </t>
  </si>
  <si>
    <t xml:space="preserve">酒類販売事業者等支援金（事務費分）                                 </t>
  </si>
  <si>
    <t xml:space="preserve">酒類販売事業者等支援金（事業者支援事業分）                               </t>
  </si>
  <si>
    <t xml:space="preserve">三重県サプライチェーン強靱化促進緊急対策補助金              </t>
  </si>
  <si>
    <t>県内宿泊事業者感染防止対策等支援事業費</t>
  </si>
  <si>
    <t xml:space="preserve">情報ネットワーク基盤維持管理費                              </t>
  </si>
  <si>
    <t xml:space="preserve">酒類販売事業者等支援金（事業者支援分）                               </t>
  </si>
  <si>
    <t xml:space="preserve">県内旅行商品造成・販売支援事業費                            </t>
  </si>
  <si>
    <t>豊かな自然の中で安心して楽しめる南部地域魅力発信事業費</t>
  </si>
  <si>
    <t>三重県地域経済復活支援金</t>
  </si>
  <si>
    <t>総合文化センター施設保全事業費</t>
  </si>
  <si>
    <t>県営サンアリーナ環境整備費</t>
  </si>
  <si>
    <t>庁舎等施設整備費</t>
  </si>
  <si>
    <t>刑事警察費</t>
  </si>
  <si>
    <t>介護サービス施設・設備整備等推進事業費</t>
  </si>
  <si>
    <t>地方バス路線維持確保事業費</t>
  </si>
  <si>
    <t>運動部活動支援事業費</t>
  </si>
  <si>
    <t>県における新型コロナウイルス感染症対応のための体制拡充</t>
  </si>
  <si>
    <t>特別支援学校施設建築費</t>
  </si>
  <si>
    <t>新型コロナウイルス感染症医療提供体制整備特別負担金</t>
  </si>
  <si>
    <t>特殊勤務手当</t>
  </si>
  <si>
    <t>中小企業振興事業補助金</t>
  </si>
  <si>
    <t>文化芸術活動等支援事業補助金</t>
  </si>
  <si>
    <t>久居版津がんばるマルシェ実施事業</t>
  </si>
  <si>
    <t>臨時休業・出席停止措置等に伴う家計特別支援事業</t>
  </si>
  <si>
    <t>新型コロナウイルス感染症拡大防止に対応した幼児健康診査事業</t>
  </si>
  <si>
    <t>新型コロナウイルス感染症拡大防止に対応した健康づくり事業</t>
  </si>
  <si>
    <t>公共施設トイレ洋式化改修事業</t>
  </si>
  <si>
    <t>公共施設空調設備改修事業</t>
  </si>
  <si>
    <t>外国人住民向け専門相談会事業</t>
  </si>
  <si>
    <t>農業経営収入保険加入支援事業</t>
  </si>
  <si>
    <t>高速船運航事業者運航継続支援事業補助金</t>
  </si>
  <si>
    <t>マルチコピー機導入事業</t>
  </si>
  <si>
    <t>臨時休園等に伴う家計特別支援事業</t>
  </si>
  <si>
    <t>地域鉄道運行事業者運行継続支援事業負担金</t>
  </si>
  <si>
    <t>保育所等ICT化推進事業</t>
  </si>
  <si>
    <t>航空宇宙産業製造基盤支援事業補助金</t>
  </si>
  <si>
    <t>小学校施設管理運営事業</t>
  </si>
  <si>
    <t>中学校施設管理運営事業</t>
  </si>
  <si>
    <t>学校保健体育一般経費</t>
  </si>
  <si>
    <t>新型コロナウイルス感染拡大防止検査事業</t>
  </si>
  <si>
    <t>情報化推進事業費</t>
  </si>
  <si>
    <t>松阪地区広域消防組合分担金（防疫等作業手当支給事業）</t>
  </si>
  <si>
    <t>備蓄用物資等拡充費</t>
  </si>
  <si>
    <t>学校給食管理運営費</t>
  </si>
  <si>
    <t>教育用コンピュータ整備事業費</t>
  </si>
  <si>
    <t>救急関係経費（感染症対策備蓄品）</t>
  </si>
  <si>
    <t>施設管理運営費</t>
  </si>
  <si>
    <t>成人式行事開催経費</t>
  </si>
  <si>
    <t>住宅リフォーム等支援事業</t>
  </si>
  <si>
    <t>地域コミュニティ交通維持協力金</t>
  </si>
  <si>
    <t>地域拠点環境整備事業</t>
  </si>
  <si>
    <t>生活応援米支給事業</t>
  </si>
  <si>
    <t>図書館空調設備改修事業</t>
  </si>
  <si>
    <t>民間保育所補助費</t>
  </si>
  <si>
    <t>幼稚園施設整備費</t>
  </si>
  <si>
    <t>老人福祉一般事業</t>
  </si>
  <si>
    <t>農業振興事業</t>
  </si>
  <si>
    <t>経済支援対策事業①</t>
  </si>
  <si>
    <t>経済支援対策事業②</t>
  </si>
  <si>
    <t>市庁舎の感染者確認時の除染</t>
  </si>
  <si>
    <t>福祉分野市施設の感染確認時の除染</t>
  </si>
  <si>
    <t>教育分野市施設の感染確認時の除染</t>
  </si>
  <si>
    <t>市内事業所での感染者確認時の消毒作業支援</t>
  </si>
  <si>
    <t>事業継続・雇用確保に向けた支援窓口の開設</t>
  </si>
  <si>
    <t>観光施設等を活かした周遊促進事業</t>
  </si>
  <si>
    <t>市営公共交通及び施設・店舗のデジタルチケット利活用促進事業</t>
  </si>
  <si>
    <t>公共交通を活かした観光誘客・消費拡大事業</t>
  </si>
  <si>
    <t>行政ICT化推進事業</t>
  </si>
  <si>
    <t>ウィズコロナ対応型住民税・所得税申告受付事業</t>
  </si>
  <si>
    <t>新型コロナウイルス感染拡大防止対策事業</t>
  </si>
  <si>
    <t>給食食材地元特産品活用事業</t>
  </si>
  <si>
    <t>マイナポイント活用促進プレミアム付与事業（追加分）</t>
  </si>
  <si>
    <t>地域経済循環施設整備事業</t>
  </si>
  <si>
    <t>保育施設安全・安心確保事業</t>
  </si>
  <si>
    <t>保育幼稚園環境整備事業</t>
  </si>
  <si>
    <t>感染拡大防止対策の市民への周知・協力依頼事業</t>
  </si>
  <si>
    <t>市民向けサービス向上のためのDX推進事業</t>
  </si>
  <si>
    <t>都市公園安全・安心確保事業</t>
  </si>
  <si>
    <t>伊賀米等生産振興事業</t>
  </si>
  <si>
    <t>空調・換気設備等改修事業</t>
  </si>
  <si>
    <t>ＧＩＧＡスクール構想の実現に向けたＩＣＴ環境整備事業</t>
  </si>
  <si>
    <t>保育園衛生確保事業</t>
  </si>
  <si>
    <t>中小企業等キャッシュレス決済消費喚起事業</t>
  </si>
  <si>
    <t>農業経営収入保険加入促進対策事業</t>
  </si>
  <si>
    <t>教育施設感染症対策物品確保事業</t>
  </si>
  <si>
    <t>小学校給食費補助事業</t>
  </si>
  <si>
    <t>学生応援地域産品給付事業</t>
  </si>
  <si>
    <t>がんばる事業者応援補助金</t>
  </si>
  <si>
    <t>事業継続力強化計画策定奨励金</t>
  </si>
  <si>
    <t>新型コロナウイルス感染症に対する交通事業者支援事業</t>
  </si>
  <si>
    <t>松阪地区広域消防組合負担金（防疫等作業手当支給事業）</t>
  </si>
  <si>
    <t>修学旅行キャンセル料補填事業</t>
  </si>
  <si>
    <t>職員等ＰＣＲ検査費用</t>
  </si>
  <si>
    <t>思いやりdeプロジェクト</t>
  </si>
  <si>
    <t>コロナ対策住民周知事業</t>
  </si>
  <si>
    <t>自治区感染防止対策補助事業</t>
  </si>
  <si>
    <t>子育て世帯生活応援サポート事業</t>
  </si>
  <si>
    <t>感染症生活支援金給付事業</t>
  </si>
  <si>
    <t>自宅待機者生活応援サービス事業</t>
  </si>
  <si>
    <t>生活福祉資金返済免除事業</t>
  </si>
  <si>
    <t>農産物販売価格低下対策事業</t>
  </si>
  <si>
    <t>就学援助要件緩和・拡充事業</t>
  </si>
  <si>
    <t>地域経済活性化対策　商品券配布事業</t>
  </si>
  <si>
    <t>南伊勢町養殖真鯛販売促進事業</t>
  </si>
  <si>
    <t>水道料金基本料免除事業</t>
  </si>
  <si>
    <t>南伊勢町立学校感染症防止対策施設整備事業</t>
  </si>
  <si>
    <t>町立南伊勢病院感染症防止対策事業</t>
  </si>
  <si>
    <t>南伊勢町プレミアム商品券事業</t>
  </si>
  <si>
    <t>紀宝町ウミガメ公園における受け入れ環境整備事業</t>
  </si>
  <si>
    <t>紀宝町介護用品等支給事業</t>
  </si>
  <si>
    <t>民生委員・児童委員の訪問及び保護司活動における感染防止事業</t>
  </si>
  <si>
    <t>保育所における新型コロナウイルス感染拡大防止事業（児童感染防止対応分）</t>
  </si>
  <si>
    <t>役場庁舎における新型コロナウイルス感染拡大防止事業</t>
  </si>
  <si>
    <t>新型コロナウイルスワクチン接種医療従事者感謝事業</t>
  </si>
  <si>
    <t>紀宝町飲食店時短要請協力金事業</t>
  </si>
  <si>
    <t>町職員リモート体制整備事業</t>
  </si>
  <si>
    <t>新型コロナ緊急対応広報事業</t>
  </si>
  <si>
    <t>感染症関連情報多言語発信事業</t>
  </si>
  <si>
    <t>新型コロナウイルス感染症対策環境整備等補助金</t>
  </si>
  <si>
    <t>人事給与服務等管理事務</t>
  </si>
  <si>
    <t>新型コロナウイルス感染症診査協議会</t>
  </si>
  <si>
    <t>新型コロナウイルス感染症にかかる在宅生活困難高齢者支援事業</t>
  </si>
  <si>
    <t>新型コロナウイルス感染症にかかる在宅生活困難障害者等支援事業</t>
  </si>
  <si>
    <t>認可外保育施設における保育料の減免にかかる財政支援事業</t>
  </si>
  <si>
    <t>放課後児童クラブ等における新型コロナウイルス感染防止対策事業</t>
  </si>
  <si>
    <t>小規模事業者等への支援策周知事業</t>
  </si>
  <si>
    <t>支援制度・相談窓口運営委託事業</t>
  </si>
  <si>
    <t>中小企業等への支援による地域経済活性化事業</t>
  </si>
  <si>
    <t>新しい働き方トライアル事業</t>
  </si>
  <si>
    <t>「今こそ滋賀」観光推進事業（会計年度任用職員）</t>
  </si>
  <si>
    <t>観光関連産業継続支援事業（安全安心な観光バスツアー補助事業）</t>
  </si>
  <si>
    <t>牛原皮流通環境悪化緊急対策事業</t>
  </si>
  <si>
    <t>学習船「うみのこ」新型コロナウイルス感染防止対策事業</t>
  </si>
  <si>
    <t>私立専修学校等新型コロナウイルス感染症対策費補助金</t>
  </si>
  <si>
    <t>外国人介護人材入国時費用等臨時支援事業</t>
  </si>
  <si>
    <t>新型コロナウイルス感染症後方支援医療機関等連携促進事業</t>
  </si>
  <si>
    <t>入院時保護者等付き添い支援事業</t>
  </si>
  <si>
    <t>中小企業金融対策費</t>
  </si>
  <si>
    <t>高等学校文化祭事業</t>
  </si>
  <si>
    <t>記録会・体育大会等補助金</t>
  </si>
  <si>
    <t>中小企業振興資金保証料軽減補助費</t>
  </si>
  <si>
    <t>クラスター発生時等看護師派遣支援金給付事業</t>
  </si>
  <si>
    <t>プレミアム付きデジタル商品券による小売・サービス事業者応援事業</t>
  </si>
  <si>
    <t>男女共同参画センター事業費（会計年度任用職員）</t>
  </si>
  <si>
    <t>相談室運営事業</t>
  </si>
  <si>
    <t>全国大会等派遣費補助金（運動部）</t>
  </si>
  <si>
    <t>全国大会等派遣費補助金（文化部）</t>
  </si>
  <si>
    <t>学校保健特別対策事業補補助金</t>
  </si>
  <si>
    <t>やまびこ総合支援センター等における抗原検査キット確保支援事業</t>
  </si>
  <si>
    <t>学校給食牛乳パックリサイクル中止関連事業</t>
  </si>
  <si>
    <t>感染拡大防止対策を講じた乳幼児健診事業</t>
  </si>
  <si>
    <t>大津市新生児等特別定額給付金</t>
  </si>
  <si>
    <t>大津市地域元気づくり事業補助金</t>
  </si>
  <si>
    <t>商工団体等提案事業補助金</t>
  </si>
  <si>
    <t>生産性革命推進事業支援補助金</t>
  </si>
  <si>
    <t>消防・救急活動における衛生用品確保事業</t>
  </si>
  <si>
    <t>卸売市場施設使用料減額</t>
  </si>
  <si>
    <t>学校臨時休業等の学校給食費保護者負担軽減事業</t>
  </si>
  <si>
    <t>GIGAスクール学習用端末等一式（小学校）</t>
  </si>
  <si>
    <t>オンライン教材整備事業</t>
  </si>
  <si>
    <t>大津市オンライン学習通信環境整備費補助金</t>
  </si>
  <si>
    <t>大津市ひとり親家庭子育て臨時給付金</t>
  </si>
  <si>
    <t>新型コロナウイルス感染症の対応業務に係る時間外手当確保事業</t>
  </si>
  <si>
    <t>学校給食による地元業者支援事業</t>
  </si>
  <si>
    <t>民間事業者出向社員受入事業</t>
  </si>
  <si>
    <t>校内LAN敷設業務（小学校）</t>
  </si>
  <si>
    <t>校内LAN敷設業務（中学校）</t>
  </si>
  <si>
    <t>大津市文化団体派遣事業</t>
  </si>
  <si>
    <t>やまびこ総合支援センター空調設備改修事業</t>
  </si>
  <si>
    <t>中小企業魅力発信事業</t>
  </si>
  <si>
    <t>地域経済対策リフォーム事業</t>
  </si>
  <si>
    <t>行政情報化事業</t>
  </si>
  <si>
    <t>彦根市病院事業会計繰出・補助</t>
  </si>
  <si>
    <t>若者養育世帯への応援給付金支給事業</t>
  </si>
  <si>
    <t>伝統的街並み景観形成事業</t>
  </si>
  <si>
    <t>新時代開拓支援事業</t>
  </si>
  <si>
    <t>長浜市スマート農業導入推進等経営改善支援事業</t>
  </si>
  <si>
    <t>障がい福祉事業所応援金支給事業</t>
  </si>
  <si>
    <t>介護サービス事業所応援金支給事業</t>
  </si>
  <si>
    <t>事業継続協力金事業</t>
  </si>
  <si>
    <t>児童福祉施設等における感染症対策事業費（公立幼稚園等）</t>
  </si>
  <si>
    <t>子育て世帯等臨時特別給付事業（市単追加分）</t>
  </si>
  <si>
    <t>３密を避けた市内飲食店利用推進事業</t>
  </si>
  <si>
    <t>感染症防止のための自治会集会所改修補助金</t>
  </si>
  <si>
    <t>住宅・店舗・施設改修助成金事業</t>
  </si>
  <si>
    <t>小中学校ＩＣＴ化推進「ＡＩドリル」導入事業</t>
  </si>
  <si>
    <t>小中学校ICT化推進事業</t>
  </si>
  <si>
    <t>資格取得支援事業</t>
  </si>
  <si>
    <t>収入保険加入支援事業費補助金</t>
  </si>
  <si>
    <t>保育園空調設備更新事業</t>
  </si>
  <si>
    <t>コミュニティセンタートイレ洋式化事業（大宝西）</t>
  </si>
  <si>
    <t>コミュニティセンタートイレ洋式化事業（治田東）</t>
  </si>
  <si>
    <t>コミュニティセンタートイレ洋式化事業（葉山）</t>
  </si>
  <si>
    <t>図書館本館 トイレ洋式化事業</t>
  </si>
  <si>
    <t>歴史民俗博物館トイレ洋式化事業</t>
  </si>
  <si>
    <t>新型感染症予防対策事業</t>
  </si>
  <si>
    <t>市立病院新型感染症予防対策事業</t>
  </si>
  <si>
    <t>市立診療所新型感染症予防対策事業</t>
  </si>
  <si>
    <t>新型コロナウイルスワクチン接種事業（福祉車両助成券配布）</t>
  </si>
  <si>
    <t>子育て応援・定住促進リフォーム事業</t>
  </si>
  <si>
    <t>農業次世代人材投資資金事業</t>
  </si>
  <si>
    <t>外国青年招致事業感染対策</t>
  </si>
  <si>
    <t>山村振興地域における小売事業者等支援事業</t>
  </si>
  <si>
    <t>甲賀の地酒応援キャンペーン事業</t>
  </si>
  <si>
    <t>観光応援クーポン券発行事業</t>
  </si>
  <si>
    <t>観光事業者運営支援事業</t>
  </si>
  <si>
    <t>新しい生活様式のための図書館パワーアップ事業</t>
  </si>
  <si>
    <t>農業者収入保険加入推進事業費補助金</t>
  </si>
  <si>
    <t>学校ＩＣＴの推進・家庭学習のためのドリル導入</t>
  </si>
  <si>
    <t>公立学校情報通信ネットワーク環境整備事業</t>
  </si>
  <si>
    <t>庁舎内コワーキングスペース整備事業</t>
  </si>
  <si>
    <t>学校ＩＣＴの推進・学びの保障</t>
  </si>
  <si>
    <t>まちづくりセンター等感染対策事業</t>
  </si>
  <si>
    <t>小中学生通院医療費助成拡大事業</t>
  </si>
  <si>
    <t>「たかしま応援プロジェクト」団体客誘致支援助成事業</t>
  </si>
  <si>
    <t>「たかしま応援プロジェクト」地域通貨アイカ配布事業②</t>
  </si>
  <si>
    <t>中小企業存続支援事業</t>
  </si>
  <si>
    <t>中小企業資金融資事業</t>
  </si>
  <si>
    <t>保育所運営費</t>
  </si>
  <si>
    <t>教委事務局費・一般管理</t>
  </si>
  <si>
    <t>竜王小学校管理運営費</t>
  </si>
  <si>
    <t>竜王西小学校管理運営費</t>
  </si>
  <si>
    <t>中学校管理運営費</t>
  </si>
  <si>
    <t>竜王幼稚園管理運営費</t>
  </si>
  <si>
    <t>竜王西幼稚園管理運営費</t>
  </si>
  <si>
    <t>給食センター管理費</t>
  </si>
  <si>
    <t>教育施設アフターコロナ対策事業</t>
  </si>
  <si>
    <t>観光施設等受入環境整備事業</t>
  </si>
  <si>
    <t>小中学校入学助成金</t>
  </si>
  <si>
    <t>修学旅行密集解消事業</t>
  </si>
  <si>
    <t>保育園・幼稚園
小中学校消毒作業委託事業</t>
  </si>
  <si>
    <t>紙おむつ支給事業</t>
  </si>
  <si>
    <t>観光物販強化事業</t>
  </si>
  <si>
    <t>新型コロナウイルス感染予防に伴うPCR検査等事業</t>
  </si>
  <si>
    <t>大型掲示装置整備事業</t>
  </si>
  <si>
    <t>新型コロナウイルス感染症対策事業（医療提供体制の確保）</t>
  </si>
  <si>
    <t>新型コロナウイルス感染症対策事業（社会福祉施設等に対する支援）</t>
  </si>
  <si>
    <t>妊産婦包括支援事業</t>
  </si>
  <si>
    <t>不妊治療給付等事業</t>
  </si>
  <si>
    <t>「産学公の森」推進事業</t>
  </si>
  <si>
    <t>中小企業事業引継ぎ支援事業</t>
  </si>
  <si>
    <t>スマートけいはんな活動強化事業</t>
  </si>
  <si>
    <t>世界に伍するスタートアップ支援事業</t>
  </si>
  <si>
    <t>地域の魅力を活かした観光振興事業</t>
  </si>
  <si>
    <t>多様な働き方・テレワーク推進事業</t>
  </si>
  <si>
    <t>学校衛生環境緊急対策事業</t>
  </si>
  <si>
    <t>新型コロナウイルス感染症対応情報発信強化事業</t>
  </si>
  <si>
    <t>学校保健特別対策事業費補助金（感染症対策等の学校教育活動継続支援事業、学校等における感染症対策等支援事業）</t>
  </si>
  <si>
    <t>災害時避難行動促進事業</t>
  </si>
  <si>
    <t>アート＆テクノロジー・ヴィレッジ推進事業</t>
  </si>
  <si>
    <t>府民サービス継続体制整備事業</t>
  </si>
  <si>
    <t>新型コロナウイルス感染症対策事業（警察本部）</t>
  </si>
  <si>
    <t>スポーツ大会派遣感染症対策事業</t>
  </si>
  <si>
    <t>年末年始緊急生活支援事業</t>
  </si>
  <si>
    <t>子育てにやさしい風土づくり推進事業</t>
  </si>
  <si>
    <t>中小企業緊急対応支援事業</t>
  </si>
  <si>
    <t>地域商業活性化緊急支援事業</t>
  </si>
  <si>
    <t>介護支援専門員資質向上事業</t>
  </si>
  <si>
    <t>もうひとつの京都にぎわい回復支援事業</t>
  </si>
  <si>
    <t>スマートスクール推進事業</t>
  </si>
  <si>
    <t>伝統産業新規展開促進事業</t>
  </si>
  <si>
    <t>中小企業等外国人材受入緊急支援事業</t>
  </si>
  <si>
    <t>京都舞鶴港コンテナ物流機能確保事業</t>
  </si>
  <si>
    <t>スタジアムを核とした地域周遊促進事業</t>
  </si>
  <si>
    <t>介護業務効率化支援事業</t>
  </si>
  <si>
    <t>京都府公立大学法人運営費交付金</t>
  </si>
  <si>
    <t>安全な「京の食・観光」応援事業</t>
  </si>
  <si>
    <t>新型コロナウイルス感染症対策事業（オール京都の危機克服事業 ）</t>
  </si>
  <si>
    <t>営業時間短縮要請協力金支給事業（第18期、第19期）</t>
  </si>
  <si>
    <t>無症状者の検査環境整備事業</t>
  </si>
  <si>
    <t>教育施設における感染症対策物品の確保</t>
  </si>
  <si>
    <t>健康診断に係る衛生物品の確保</t>
  </si>
  <si>
    <t>感染症対策等の学校教育活動継続支援事業（幼稚園）</t>
  </si>
  <si>
    <t>GIGAスクール構想の更なる推進</t>
  </si>
  <si>
    <t>地域公共交通における運行維持確保緊急対策事業</t>
  </si>
  <si>
    <t>感染症発生時の消毒作業</t>
  </si>
  <si>
    <t>修学旅行中止または延期に伴うキャンセル料</t>
  </si>
  <si>
    <t>家庭学習支援及びオンライン教職員研修実施のための環境整備</t>
  </si>
  <si>
    <t>市民サービスの維持・執行力強化に向けた本市職員の在宅勤務の推進</t>
  </si>
  <si>
    <t>図書館電子書籍貸出サービス事業</t>
  </si>
  <si>
    <t>新型コロナウイルス対応緊急資金等特別支援事業</t>
  </si>
  <si>
    <t>未来にはばたけ！頑張る事業者応援プロジェクト事業費</t>
  </si>
  <si>
    <t>救急・救助活動時新型コロナウイルス感染症防止対策経費</t>
  </si>
  <si>
    <t>新型コロナウイルス感染症対策消防施設整備事業費</t>
  </si>
  <si>
    <t>スマート窓口推進事業費</t>
  </si>
  <si>
    <t>指定管理施設持続化応援奨励金</t>
  </si>
  <si>
    <t>京都舞鶴港コンテナ物流機能確保維持事業</t>
  </si>
  <si>
    <t>交通系ICカード利用促進事業</t>
  </si>
  <si>
    <t>鉄道利用促進事業（京都サンガ応援列車事業）</t>
  </si>
  <si>
    <t>情報発信拡充事業</t>
  </si>
  <si>
    <t>定住サポート拡充事業</t>
  </si>
  <si>
    <t>物部保育園運営事業</t>
  </si>
  <si>
    <t>綾部ふれあい牧場魅力再発見事業</t>
  </si>
  <si>
    <t>販売促進キャンペーン事業</t>
  </si>
  <si>
    <t>救急業務事業</t>
  </si>
  <si>
    <t>自宅療養者等買い物支援事業</t>
  </si>
  <si>
    <t>農業者収入保険制度支援事業</t>
  </si>
  <si>
    <t>保健衛生費（小学校費）②</t>
  </si>
  <si>
    <t>保健衛生費（中学校費）②</t>
  </si>
  <si>
    <t>文化芸術活動動画配信事業費</t>
  </si>
  <si>
    <t>中小企業創業支援事業費</t>
  </si>
  <si>
    <t>新型コロナウイルス感染症対策費（介護・障害施設）</t>
  </si>
  <si>
    <t>電子図書館サービス事業費</t>
  </si>
  <si>
    <t>各公共施設の使用料免除</t>
  </si>
  <si>
    <t>プレミアム付デジタルクーポン発行事業費</t>
  </si>
  <si>
    <t>歴史文化再発見事業費</t>
  </si>
  <si>
    <t>のりあい交通事業臨時支援事業費</t>
  </si>
  <si>
    <t>宮津天橋立観光V字回復推進事業</t>
  </si>
  <si>
    <t>コロナ感染自宅療養者支援事業</t>
  </si>
  <si>
    <t>庁内DX推進事業</t>
  </si>
  <si>
    <t>副業・兼業プロ人材活用事業</t>
  </si>
  <si>
    <t>子育て世帯等支援商品券事業</t>
  </si>
  <si>
    <t>介護従事者負担軽減支援事業</t>
  </si>
  <si>
    <t>観光地感染拡大防止事業</t>
  </si>
  <si>
    <t>地域内消費拡大事業</t>
  </si>
  <si>
    <t>魅力ある商いづくり事業</t>
  </si>
  <si>
    <t>持続可能な観光地域づくり事業</t>
  </si>
  <si>
    <t>農産物等流通促進事業</t>
  </si>
  <si>
    <t>宮津の新たな学び創造事業</t>
  </si>
  <si>
    <t>のびのび放課後児童クラブ感染対策事業</t>
  </si>
  <si>
    <t>新型コロナウィルス感染拡大防止事業</t>
  </si>
  <si>
    <t>新型コロナウィルス庁内対応事業</t>
  </si>
  <si>
    <t>市庁舎衛生環境整備事業</t>
  </si>
  <si>
    <t>ワクチン接種バス乗車券配布事業</t>
  </si>
  <si>
    <t>臨時休校時の給食費補助事業</t>
  </si>
  <si>
    <t>塵芥処理事務事業</t>
  </si>
  <si>
    <t>学校保健特別対策事業費補助金（第３回）</t>
  </si>
  <si>
    <t>学習支援事業</t>
  </si>
  <si>
    <t>読書環境充実事業</t>
  </si>
  <si>
    <t>学校保健特別対策事業費補助金（学校等における感染症対策等支援事業に限る）</t>
  </si>
  <si>
    <t>緊急事態宣言及びまん延防止等重点措置等に伴う市広報臨時号の配布</t>
  </si>
  <si>
    <t>向日市新型コロナウイルス感染症妊婦健康観察支援事業補助金</t>
  </si>
  <si>
    <t>向日市抗原検査・ＰＣＲ検査実施事業</t>
  </si>
  <si>
    <t>市民文化センター衛生環境改善事業</t>
  </si>
  <si>
    <t>公共施設等運営持続化支援</t>
  </si>
  <si>
    <t>感染症拡大防止対策強化事業</t>
  </si>
  <si>
    <t>事業者応援イベント開催支援</t>
  </si>
  <si>
    <t>雇用調整助成事業</t>
  </si>
  <si>
    <t>民民れんけい推進本部事業</t>
  </si>
  <si>
    <t>金融支援事業</t>
  </si>
  <si>
    <t>ふるさとブランド推進事業</t>
  </si>
  <si>
    <t>自然あふれるビジネスモデル推進事業</t>
  </si>
  <si>
    <t>食の観光推進事業</t>
  </si>
  <si>
    <t>観光資源整備事業</t>
  </si>
  <si>
    <t>新しい生活様式に伴う住宅改修支援事業</t>
  </si>
  <si>
    <t>障害者就労支援事業</t>
  </si>
  <si>
    <t>放課後児童クラブ感染症対策事業②</t>
  </si>
  <si>
    <t>こんにちは赤ちゃん応援給付金支給事業</t>
  </si>
  <si>
    <t>感染症予防対策事業
（環境整備）</t>
  </si>
  <si>
    <t>地域経済回復加速化事業
（衛生基準）</t>
  </si>
  <si>
    <t>子どものための健康支援事業
（環境整備）</t>
  </si>
  <si>
    <t>子どものための健康支援事業
（補助）</t>
  </si>
  <si>
    <t>感染症対策整備事業（教職員用ＰＣＲ検査）</t>
  </si>
  <si>
    <t>新型コロナウイルスワクチン接種タクシーチケット配布事業</t>
  </si>
  <si>
    <t>公共交通運行継続支援等補助事業</t>
  </si>
  <si>
    <t>新型コロナウイルス感染症抗原検査事業（抗原検査キットの配布）（第２期分）</t>
  </si>
  <si>
    <t>議会用タブレット等整備業務</t>
  </si>
  <si>
    <t>役場庁舎感染症防対策用品整備事業（第2期分）</t>
  </si>
  <si>
    <t>大山崎町保育所設備更新事業</t>
  </si>
  <si>
    <t>町立保育所ＩＣＴ化推進事業</t>
  </si>
  <si>
    <t>ウォータークーラー設置整備事業</t>
  </si>
  <si>
    <t>子育て施設環境整備</t>
  </si>
  <si>
    <t>プレミアム付き商品券発行補助</t>
  </si>
  <si>
    <t>避難所施設整備事業</t>
  </si>
  <si>
    <t>保育所感染症対策加配事業</t>
  </si>
  <si>
    <t>町内循環バス購入事業</t>
  </si>
  <si>
    <t>茶源郷和束生活応援商品券事業</t>
  </si>
  <si>
    <t>子育て応援祝金給付事業（5次申請分）</t>
  </si>
  <si>
    <t>事業者成長支援事業</t>
  </si>
  <si>
    <t>地区集会所感染症対策事業</t>
  </si>
  <si>
    <t>地域福祉センターかしのき苑感染症対策事業</t>
  </si>
  <si>
    <t>ＩＣＴ環境感染症対策事業（5次申請分）</t>
  </si>
  <si>
    <t>子育て支援関連感染症対策事業</t>
  </si>
  <si>
    <t>小中学校感染症対策用機材等整備事業</t>
  </si>
  <si>
    <t>新型コロナウイルス自宅待機者等支援事業</t>
  </si>
  <si>
    <t>新型コロナウイルス感染症対応スクールバス整備事業</t>
  </si>
  <si>
    <t>介護事業用車両購入事業</t>
  </si>
  <si>
    <t>行政資料電子化事業</t>
  </si>
  <si>
    <t>デマンド交通充実強化事業</t>
  </si>
  <si>
    <t>選挙投票所感染防止対策事業</t>
  </si>
  <si>
    <t>農林業省力化推進事業</t>
  </si>
  <si>
    <t>道路台帳電子化事業</t>
  </si>
  <si>
    <t>感染者発生時におけるＰＣＲ検査等実施事業</t>
  </si>
  <si>
    <t>情報発信力強化事業</t>
  </si>
  <si>
    <t>3密対策を実施したより快適な空間の創造事業</t>
  </si>
  <si>
    <t>コミュニティセンター感染症対策整備事業</t>
  </si>
  <si>
    <t>文化施設の活動再開・再生事業</t>
  </si>
  <si>
    <t>確定申告データ電子送信化事業</t>
  </si>
  <si>
    <t>ホームページ更新事業</t>
  </si>
  <si>
    <t>OMOデジタルソリューション事業</t>
  </si>
  <si>
    <t>伊根町特産品開発事業</t>
  </si>
  <si>
    <t>事業復活支援金上乗せ支援事業</t>
  </si>
  <si>
    <t>燃料購入券発行事業</t>
  </si>
  <si>
    <t>観光パンフレット作成事業</t>
  </si>
  <si>
    <t>住民生活支援商品券事業</t>
  </si>
  <si>
    <t>ひとり親家庭支援事業</t>
  </si>
  <si>
    <t>事業者支援事業（事業継続）</t>
  </si>
  <si>
    <t>住民生活維持支援事業</t>
  </si>
  <si>
    <t>子育て・学習環境構築事業</t>
  </si>
  <si>
    <t>小中学校感染拡大防止対策事業</t>
  </si>
  <si>
    <t>国際金融都市推進事業費</t>
  </si>
  <si>
    <t>公民共同スマートシティ推進事業費</t>
  </si>
  <si>
    <t>スーパーシティ推進事業費</t>
  </si>
  <si>
    <t>テレワーク推進事業費</t>
  </si>
  <si>
    <t>情報基盤整備事業費（政策）</t>
  </si>
  <si>
    <t>大阪文化芸術創出事業費</t>
  </si>
  <si>
    <t>OSAKA女性活躍推進事業費</t>
  </si>
  <si>
    <t>国内外への魅力発信事業費負担金</t>
  </si>
  <si>
    <t>高齢者施設等施設内療養体制確保事業費補助金</t>
  </si>
  <si>
    <t>学校給食費の無償化</t>
  </si>
  <si>
    <t>「自宅療養応援パック」お届け支援</t>
  </si>
  <si>
    <t>新型コロナウイルス感染症簡易病室等設備整備補助金</t>
  </si>
  <si>
    <t>在宅ケア継続支援事業</t>
  </si>
  <si>
    <t>指定管理者における新型コロナウイルス感染症拡大防止事業（健康福祉局）</t>
  </si>
  <si>
    <t>審査会のWeb会議化</t>
  </si>
  <si>
    <t>子育て事務センター事業（幼保推進課）（災害対応）</t>
  </si>
  <si>
    <t>堺市立支援学校通学児童生徒送迎業務</t>
  </si>
  <si>
    <t>堺市立学校園の緊急連絡用携帯電話電気通信役務の提供</t>
  </si>
  <si>
    <t>新型コロナウイルス感染症対応用物品の購入等に係る経費(中央図書館)</t>
  </si>
  <si>
    <t>学校園トイレ清掃委託</t>
  </si>
  <si>
    <t>大阪府教育支援体制整備事業補助金</t>
  </si>
  <si>
    <t>Web会議システムアプリケーション調達</t>
  </si>
  <si>
    <t>新電子申請システムの導入による行政手続きのオンライン化の推進</t>
  </si>
  <si>
    <t>採用試験等での感染症予防対策</t>
  </si>
  <si>
    <t>新型コロナ対応の電話環境整備</t>
  </si>
  <si>
    <t>国際交流員招致にあたっての感染症対策関連経費</t>
  </si>
  <si>
    <t>国際交流に関する各事業における感染症対策経費</t>
  </si>
  <si>
    <t>堺市中小企業デジタル化促進補助金</t>
  </si>
  <si>
    <t>環境審議会のWeb開催</t>
  </si>
  <si>
    <t>保健センターでの検診時に使用する白衣のクリーニング費用</t>
  </si>
  <si>
    <t>南区スマート区役所事業（南区役所庁舎でのテレワークオフィスの運営）</t>
  </si>
  <si>
    <t>南区スマート区役所事業（南区役所庁舎へのWi-Fi導入）</t>
  </si>
  <si>
    <t>消防庁舎等における感染対策</t>
  </si>
  <si>
    <t>感染症対策資器材の整備</t>
  </si>
  <si>
    <t>公共施設へのWi-Fi 整備</t>
  </si>
  <si>
    <t>テレワーク環境の維持・管理</t>
  </si>
  <si>
    <t>施設内療養支援金給付事業</t>
  </si>
  <si>
    <t>新型コロナウイルス感染症対策施設消毒事業補助金</t>
  </si>
  <si>
    <t>高齢・障害者福祉施設等における新型コロナウイルス感染拡大防止事業</t>
  </si>
  <si>
    <t>高齢者施設の従事者等の検査</t>
  </si>
  <si>
    <t>堺市新型コロナウイルス感染症対策施設消毒事業補助金</t>
  </si>
  <si>
    <t>新型コロナウイルス感染症対策に伴う保育支援者雇用補助事業</t>
  </si>
  <si>
    <t>堺市緊急雇用促進支援金</t>
  </si>
  <si>
    <t>美原区役所トイレ関連工事（本館抗ｳｲﾙｽ化）</t>
  </si>
  <si>
    <t>救急搬送に伴う特殊勤務手当</t>
  </si>
  <si>
    <t>救急活動に伴う廃棄物処理業務</t>
  </si>
  <si>
    <t>本市所管施設の利用キャンセルに伴う利用料の還付（教育文化センター）</t>
  </si>
  <si>
    <t>新型コロナウイルス感染症対応のための体制拡充等に伴う任期付職員雇用事業</t>
  </si>
  <si>
    <t>新型コロナウイルス感染症対応のための体制拡充等に伴う会計年度任用職員雇用事業</t>
  </si>
  <si>
    <t>濃厚接触者宿泊施設利用支援</t>
  </si>
  <si>
    <t>公園内施設等における感染対策</t>
  </si>
  <si>
    <t>保健所職員夜間勤務のためのホテル借上げ</t>
  </si>
  <si>
    <t>新型コロナウイルス感染症対応による事務経費</t>
  </si>
  <si>
    <t>新型コロナウイルス感染症陽性者および濃厚接触者向け療養支援説明書作成等委託</t>
  </si>
  <si>
    <t>本市所管施設の利用キャンセルに伴う利用料の還付(青少年施設)</t>
  </si>
  <si>
    <t>公共施設へのWi-Fi環境整備(青少年施設)</t>
  </si>
  <si>
    <t>家庭保育協力に伴う給食費還付</t>
  </si>
  <si>
    <t>感染対策工事（一時保護所）</t>
  </si>
  <si>
    <t>学校園における新型コロナウイルス感染症対策のための人材派遣職員の配置</t>
  </si>
  <si>
    <t>修学旅行日程変更等に伴う経費</t>
  </si>
  <si>
    <t>第2子の保育料等無償化（0-2歳児）</t>
  </si>
  <si>
    <t>保育料日割り減額</t>
  </si>
  <si>
    <t>感染症予防事業（妊婦の移動支援のためのタクシー乗車券配付）</t>
  </si>
  <si>
    <t>学校給食運営事業（出席停止児童・生徒に係る給食費の公費負担）</t>
  </si>
  <si>
    <t>感染症予防事業（職域接種支援事業）</t>
  </si>
  <si>
    <t>売上アップ応援事業</t>
  </si>
  <si>
    <t>妊産婦向けタクシー利用支援事業</t>
  </si>
  <si>
    <t>保育施設等利用子育て世帯への副食費給付金</t>
  </si>
  <si>
    <t>道路運送事業者支援事業</t>
  </si>
  <si>
    <t>ワクチン接種促進事業</t>
  </si>
  <si>
    <t>市議会ペーパレス化事業</t>
  </si>
  <si>
    <t>ＷＥＢ会議ブース設置事業</t>
  </si>
  <si>
    <t>住民手続オンライン化事業</t>
  </si>
  <si>
    <t>公開型ＧＩＳシステム導入事業</t>
  </si>
  <si>
    <t>窓口相談支援システム構築事業</t>
  </si>
  <si>
    <t>小・中学校自動水栓化事業</t>
  </si>
  <si>
    <t>販路拡大支援事業</t>
  </si>
  <si>
    <t>PCR検査促進補助事業</t>
  </si>
  <si>
    <t>学校教育情報通信ネットワーク事業</t>
  </si>
  <si>
    <t>高齢福祉施設PCR検査等費用補助事業</t>
  </si>
  <si>
    <t>障害者支援施設PCR検査等費用補助事業</t>
  </si>
  <si>
    <t>高齢者在宅ケア継続支援事業</t>
  </si>
  <si>
    <t>障害者居宅介護事業</t>
  </si>
  <si>
    <t>中小企業等チャレンジ補助金支給事業</t>
  </si>
  <si>
    <t>中学校給食費補助事業</t>
  </si>
  <si>
    <t>修学旅行等感染症対策補助事業</t>
  </si>
  <si>
    <t>公園遊具等撤去更新事業</t>
  </si>
  <si>
    <t>新型コロナウイルス感染症自宅療養者等食料品支援事業</t>
  </si>
  <si>
    <t>国民健康保険に係る新型コロナウイルス感染症特例減免事業</t>
  </si>
  <si>
    <t>新型コロナウイルス感染症自宅療養者等に係るオンライン相談事業補助金</t>
  </si>
  <si>
    <t>教育現場のデジタル環境整備事業</t>
  </si>
  <si>
    <t>児童・生徒健全育成支援事業</t>
  </si>
  <si>
    <t>スポーツ施設指定管理者支援事業</t>
  </si>
  <si>
    <t>火葬場消毒事業</t>
  </si>
  <si>
    <t>PCR検査場運営事業</t>
  </si>
  <si>
    <t>水道事業会計負担事業</t>
  </si>
  <si>
    <t>小中学校給食費補助事業</t>
  </si>
  <si>
    <t>社会福祉法人特別応援金給付事業</t>
  </si>
  <si>
    <t>入院医療機関補助事業</t>
  </si>
  <si>
    <t>新型コロナウイルス感染症に対応するための体制の拡充</t>
  </si>
  <si>
    <t>コミュニティバス運行補助事業</t>
  </si>
  <si>
    <t>貝塚市ＰＣＲセンター設置事業</t>
  </si>
  <si>
    <t>新型コロナウイルス感染症自宅療養者等支援センター設置事業</t>
  </si>
  <si>
    <t>抗原簡易キット配布事業</t>
  </si>
  <si>
    <t>子育て世帯臨時特別給付金の支給(一括10万円の現金給付所得制限限度額以上分等)</t>
  </si>
  <si>
    <t>動画配信による情報発信環境整備事業</t>
  </si>
  <si>
    <t>在宅サービス等継続支援事業</t>
  </si>
  <si>
    <t>八尾市雇用促進・定着支援事業</t>
  </si>
  <si>
    <t>コロナに負けるな修学支援事業</t>
  </si>
  <si>
    <t>新型コロナに負けるな赤ちゃん応援給付金事業</t>
  </si>
  <si>
    <t>小学校給食無償化事業</t>
  </si>
  <si>
    <t>救急高度化事業</t>
  </si>
  <si>
    <t>中小企業等職域接種促進事業</t>
  </si>
  <si>
    <t>電子図書館サービス導入事業</t>
  </si>
  <si>
    <t>健康観察者食糧支援事業</t>
  </si>
  <si>
    <t>キャッシュレス消費喚起対策事業</t>
  </si>
  <si>
    <t>感染症検査費用助成事業（抗体量検査）</t>
  </si>
  <si>
    <t>新型コロナワクチン接種促進事業</t>
  </si>
  <si>
    <t>GoToIzumisanoキャンペーン事業</t>
  </si>
  <si>
    <t>いずみさの新生児臨時特別給付金事業</t>
  </si>
  <si>
    <t>会計年度任用職員臨時雇用</t>
  </si>
  <si>
    <t>自宅療養者等サポート事業</t>
  </si>
  <si>
    <t>金剛地区魅力向上拠点運営事業</t>
  </si>
  <si>
    <t>庁内感染対策事業（消防・救急関係）</t>
  </si>
  <si>
    <t>ワクチン接種バス・タクシー運行補助</t>
  </si>
  <si>
    <t>濃厚接触者等健康観察支援</t>
  </si>
  <si>
    <t>中小企業者等感染拡大防止協力支援金</t>
  </si>
  <si>
    <t>濃厚接触となった高齢者の施設受入事業</t>
  </si>
  <si>
    <t>避難所清掃・消毒業務</t>
  </si>
  <si>
    <t>感染症診査協議会随時診査</t>
  </si>
  <si>
    <t>公共施設消毒委託</t>
  </si>
  <si>
    <t>周知・啓発</t>
  </si>
  <si>
    <t>保健福祉センター診療所事業</t>
  </si>
  <si>
    <t>障害者歯科診療所事業</t>
  </si>
  <si>
    <t>保健福祉センター管理業務</t>
  </si>
  <si>
    <t>農業まつり</t>
  </si>
  <si>
    <t>濃厚接触者等健康観察支援（拡充）</t>
  </si>
  <si>
    <t>私立幼稚園給食費返還補助金</t>
  </si>
  <si>
    <t>職員勤務管理システム改修業務委託</t>
  </si>
  <si>
    <t>高齢者のインフルエンザワクチン予防接種事業</t>
  </si>
  <si>
    <t>年少児のインフルエンザワクチン予防接種事業</t>
  </si>
  <si>
    <t>民間保育所等給食費返還補助金</t>
  </si>
  <si>
    <t>各種手続等デジタル化の推進</t>
  </si>
  <si>
    <t>図書の配送事業</t>
  </si>
  <si>
    <t>市立小中学校学習教材の整備</t>
  </si>
  <si>
    <t>インターネット上の差別書込み抑止事業</t>
  </si>
  <si>
    <t>学習支援員配置事業</t>
  </si>
  <si>
    <t>高齢者新型コロナウイルスワクチン接種交通支援事業</t>
  </si>
  <si>
    <t>地域通貨促進事業</t>
  </si>
  <si>
    <t>選挙におけるコロナ対策</t>
  </si>
  <si>
    <t>修学旅行等キャンセル費用補填事業</t>
  </si>
  <si>
    <t>新型コロナウイルス感染症行政検査事業</t>
  </si>
  <si>
    <t>地域公共交通事業者支援給付金事業</t>
  </si>
  <si>
    <t>図書館利便性向上事業</t>
  </si>
  <si>
    <t>交替制勤務者の感染対策事業</t>
  </si>
  <si>
    <t>救急活動等における感染症対策事業</t>
  </si>
  <si>
    <t>救急活動等感染防護資器材購入事業</t>
  </si>
  <si>
    <t>新型コロナウイルス感染症における健康観察者支援事業①</t>
  </si>
  <si>
    <t>新型コロナウイルス感染症対策周知啓発事業</t>
  </si>
  <si>
    <t>新型コロナウイルス感染症における健康観察者支援事業②</t>
  </si>
  <si>
    <t>市役所新型コロナウイルス感染症対策事業②</t>
  </si>
  <si>
    <t>市役所新型コロナウイルス感染症対策事業①</t>
  </si>
  <si>
    <t>保健センター等公共的空間安全・安心確保事業</t>
  </si>
  <si>
    <t>公共施設循環バス運行事業</t>
  </si>
  <si>
    <t>まつばらテラス（輝）公共的空間安全・安心確保事業</t>
  </si>
  <si>
    <t>老人福祉センター公共的空間安全・安心確保事業</t>
  </si>
  <si>
    <t>総合福祉会館運営管理事業</t>
  </si>
  <si>
    <t>地産地消普及促進事業</t>
  </si>
  <si>
    <t>保育料無償化事業</t>
  </si>
  <si>
    <t>地域商品券配布事業</t>
  </si>
  <si>
    <t>学校園でのＰＣＲ検査の実施</t>
  </si>
  <si>
    <t>病院事業会計繰出事業（市緊急支援分）</t>
  </si>
  <si>
    <t>新型コロナウイルス緊急支援事業（箕面営業）</t>
  </si>
  <si>
    <t>新型コロナウイルス緊急支援事業（指定管理者等支援）</t>
  </si>
  <si>
    <t>病院事業会計繰出・補助①</t>
  </si>
  <si>
    <t>病院事業会計繰出・補助②</t>
  </si>
  <si>
    <t>産後ママ育児パパ応援給付金給付事業（新型コロナ対策）</t>
  </si>
  <si>
    <t>新型コロナウイルスワクチン接種事業（新型コロナ対策）</t>
  </si>
  <si>
    <t>公園等環境美化推進事業（新型コロナ対策）</t>
  </si>
  <si>
    <t>シティプロモーション推進事業（新型コロナ対策）</t>
  </si>
  <si>
    <t>教育課程事業（新型コロナ対策）</t>
  </si>
  <si>
    <t>自宅療養者等支援事業（新型コロナ対策）</t>
  </si>
  <si>
    <t>証明書コンビニ交付サービス事業（新型コロナ対策）</t>
  </si>
  <si>
    <t>新型コロナウイルス感染症対策検体採取補助事業</t>
  </si>
  <si>
    <t>スクラッチカード発行事業</t>
  </si>
  <si>
    <t>公共交通整備事業</t>
  </si>
  <si>
    <t>修学旅行バス費用補助金</t>
  </si>
  <si>
    <t>乳幼児すこやか見守り支援事業</t>
  </si>
  <si>
    <t>関西国際空港関連会社従業員受入事業</t>
  </si>
  <si>
    <t>事業者支援補助金事業</t>
  </si>
  <si>
    <t>就労支援講座事業</t>
  </si>
  <si>
    <t>市立図書館図書等充実事業</t>
  </si>
  <si>
    <t>子どもの文化芸術体験確保支援事業</t>
  </si>
  <si>
    <t>企業経営サポート事業</t>
  </si>
  <si>
    <t>消防事務管理費</t>
  </si>
  <si>
    <t>消防業務経費</t>
  </si>
  <si>
    <t>小学校給食費無償化事業</t>
  </si>
  <si>
    <t>民間社会福祉施設等感染症対策経費（障害者）</t>
  </si>
  <si>
    <t>新型コロナウイルス感染症の影響による生活困窮者（生活保護）にかかる支援事業（任期付職員）</t>
  </si>
  <si>
    <t>多言語翻訳タブレット用ルータ通信費</t>
  </si>
  <si>
    <t>遠隔手話通訳タブレット用ルータ通信費</t>
  </si>
  <si>
    <t>新型コロナウイルス職場クラスター発生時等業務支援システム整備</t>
  </si>
  <si>
    <t>ごみ収集員感染対策必需物品供給事業</t>
  </si>
  <si>
    <t>交通戦略推進事業</t>
  </si>
  <si>
    <t>消防署所施設管理費</t>
  </si>
  <si>
    <t>小学校給食費無償化事業（3学期分）</t>
  </si>
  <si>
    <t>中学校給食費無償化事業（3学期分）</t>
  </si>
  <si>
    <t>防犯カメラ設置事業</t>
  </si>
  <si>
    <t>ワンコインPCR検査会場設置事業</t>
  </si>
  <si>
    <t>福祉サービス継続支援事業</t>
  </si>
  <si>
    <t>新型コロナウイルス感染症拡大防止に係る庁舎整備事業</t>
  </si>
  <si>
    <t>防災対策施設整備事業</t>
  </si>
  <si>
    <t>新型コロナウイルスの集団感染防止対策事業</t>
  </si>
  <si>
    <t>コロナウイルス関連情報周知・啓発事業</t>
  </si>
  <si>
    <t>業務効率化システム導入事業</t>
  </si>
  <si>
    <t>スクール・サポート・スタッフ事業</t>
  </si>
  <si>
    <t>在宅ケア等継続支援事業</t>
  </si>
  <si>
    <t>防災活動等情報発信支援事業</t>
  </si>
  <si>
    <t>家庭学習用可搬式通信機器通信料</t>
  </si>
  <si>
    <t>生活サポート商品券交付事業</t>
  </si>
  <si>
    <t>保育施設給食費負担軽減事業</t>
  </si>
  <si>
    <t>私立教育施設給食費負担軽減事業</t>
  </si>
  <si>
    <t>幼稚園支援員配置事業費（コロナ対策分）</t>
  </si>
  <si>
    <t>文化芸術活動の継続支援事業</t>
  </si>
  <si>
    <t>新型コロナウイルス感染症自宅療養者等食糧品等支援サービス事業</t>
  </si>
  <si>
    <t>消防職員の感染防止対策事業</t>
  </si>
  <si>
    <t>WEB会議・テレワーク整備事業</t>
  </si>
  <si>
    <t>民間認可保育所等給食費臨時補助事業</t>
  </si>
  <si>
    <t>新型コロナワクチン接種に係る移動支援事業（要介護高齢者・重度障害者等へのタクシー代助成）</t>
  </si>
  <si>
    <t>新型コロナ感染者自宅療養者支援事業</t>
  </si>
  <si>
    <t>新規就農促進安定支援事業</t>
  </si>
  <si>
    <t>とよの就農支援塾事業</t>
  </si>
  <si>
    <t>学校給食費の無償化事業</t>
  </si>
  <si>
    <t>介護サービス等支援事業</t>
  </si>
  <si>
    <t>高齢者の予防接種</t>
  </si>
  <si>
    <t>文化会館感染予防対策事業</t>
  </si>
  <si>
    <t>町立小中学校給食費無償化事業</t>
  </si>
  <si>
    <t>町立学校園給食無償化事業</t>
  </si>
  <si>
    <t>太子町版特別定額給付金事業</t>
  </si>
  <si>
    <t>修学旅行等費用補助事業</t>
  </si>
  <si>
    <t>自宅療養等応援パック事業</t>
  </si>
  <si>
    <t>事業者支援激励金事業</t>
  </si>
  <si>
    <t>健康マイレージ協賛事業者支援事業</t>
  </si>
  <si>
    <t>学校給食安心安全事業（学校給食費無償化事業）</t>
  </si>
  <si>
    <t>商店街お買物券・ポイントシール事業</t>
  </si>
  <si>
    <t>県立学校老朽化対策事業（特別支援学校トイレ改修）</t>
  </si>
  <si>
    <t>専修学校等における学校教育活動継続への支援</t>
  </si>
  <si>
    <t>警察施設衛生環境改善事業</t>
  </si>
  <si>
    <t>医産学連携拠点の整備</t>
  </si>
  <si>
    <t>在宅勤務システム基盤整備事業</t>
  </si>
  <si>
    <t>ひょうごで暮らす体験キャンペーン事業</t>
  </si>
  <si>
    <t>企業によるローカル５Ｇ導入支援事業</t>
  </si>
  <si>
    <t>起業家支援事業（ポストコロナ枠）</t>
  </si>
  <si>
    <t>中小企業越境EC等出展支援事業</t>
  </si>
  <si>
    <t>著作権法改正 授業目的公衆送信補償費</t>
  </si>
  <si>
    <t>ポストコロナ社会に対応する情報基盤整備(WEB会議システム維持費)</t>
  </si>
  <si>
    <t>警察官採用活動充実強化事業（WEB採用説明会）</t>
  </si>
  <si>
    <t>地域公共交通新型コロナウイルス対応型運行支援事業</t>
  </si>
  <si>
    <t>コロナ禍における県職員採用活動の強化</t>
  </si>
  <si>
    <t>中小企業新事業展開応援事業</t>
  </si>
  <si>
    <t>新型コロナウイルス感染症拡大防止協力金（地方負担分）第5期※6月21日～7月11日</t>
  </si>
  <si>
    <t>新型コロナウイルス感染症拡大防止協力金（地方負担分）第8期※8月20日～9月30日</t>
  </si>
  <si>
    <t>血清疫学調査の実施</t>
  </si>
  <si>
    <t>中小法人・個人事業主への一時支援金の支給</t>
  </si>
  <si>
    <t>ひょうごの地場産業元気づくりキャンペーン事業</t>
  </si>
  <si>
    <t>ポストコロナ・チャレンジ支援事業</t>
  </si>
  <si>
    <t>地域経済活性化支援費補助（相談機能強化）</t>
  </si>
  <si>
    <t>地域鉄道持続化支援費補助</t>
  </si>
  <si>
    <t>新型コロナウイルス感染症拡大防止協力金（地方負担分）第9期※10月1日～10月21日</t>
  </si>
  <si>
    <t>新型コロナウイルス感染症拡大防止協力金第9期※10月1日～10月21日</t>
  </si>
  <si>
    <t>新型コロナウイルス感染症拡大防止協力金第10期</t>
  </si>
  <si>
    <t>宿泊施設の健康管理体制の整備</t>
  </si>
  <si>
    <t>旅券事務所減収補填分</t>
  </si>
  <si>
    <t>私立専修学校等における学校教育活動継続への支援</t>
  </si>
  <si>
    <t>こうべ病院安心サポートプラン事業補助金</t>
  </si>
  <si>
    <t>遠隔医療システムの導入</t>
  </si>
  <si>
    <t>中小製造業等投資促進等助成制度の拡充</t>
  </si>
  <si>
    <t>MICEハイブリッド会議の開催支援</t>
  </si>
  <si>
    <t>教育旅行の誘致強化</t>
  </si>
  <si>
    <t>企業インセンティブツアーの誘致強化</t>
  </si>
  <si>
    <t>ゴールデンウイークにおける医療体制確保</t>
  </si>
  <si>
    <t>新型コロナウイルス感染症対応医療機関支援事業補助金</t>
  </si>
  <si>
    <t>遠隔医療システムの導入（９月補正分）</t>
  </si>
  <si>
    <t>公共交通事業者等の感染防止対策支援</t>
  </si>
  <si>
    <t>キャッシュレスポイント還元事業（小売り業・サービス業）</t>
  </si>
  <si>
    <t>LTE端子の調達</t>
  </si>
  <si>
    <t>年末年始における医療体制確保</t>
  </si>
  <si>
    <t>ケアマネジャー等の訪問による感染防止・孤立化防止支援事業</t>
  </si>
  <si>
    <t>生活困窮者への多角的支援</t>
  </si>
  <si>
    <t>がん検診対応</t>
  </si>
  <si>
    <t>ひとり親家庭の就業サポート</t>
  </si>
  <si>
    <t>就職・転職求人掲載サイトの継続及び合同企業説明会の開催</t>
  </si>
  <si>
    <t>KOBEお買物キャンペーン</t>
  </si>
  <si>
    <t>思い出の飲食店・商店街魅力発信事業</t>
  </si>
  <si>
    <t>商店街・小売市場お買物券事業</t>
  </si>
  <si>
    <t>神戸で「灘の酒」を飲もう！キャンペーン</t>
  </si>
  <si>
    <t>Door to KOBE</t>
  </si>
  <si>
    <t>パブリックアートによる観光誘客</t>
  </si>
  <si>
    <t>インセンティブツアー誘致の強化</t>
  </si>
  <si>
    <t>教育旅行誘致の強化</t>
  </si>
  <si>
    <t>上質な食の観光体験商品の造成</t>
  </si>
  <si>
    <t>中小企業の脱炭素化による競争力強化助成</t>
  </si>
  <si>
    <t>中小企業DXお助け隊事業の拡充</t>
  </si>
  <si>
    <t>地場産業クーポン事業</t>
  </si>
  <si>
    <t>中小企業事業計画策定支援事業</t>
  </si>
  <si>
    <t>上質な食の観光体験商品を活用した海外・首都圏プロモーション</t>
  </si>
  <si>
    <t>基幹系端末の統合</t>
  </si>
  <si>
    <t>神戸市外国語大学における自動ドア整備（非接触対応）</t>
  </si>
  <si>
    <t xml:space="preserve">夜型観光コンテンツの開発
（R4.4.1～支払い分）
</t>
  </si>
  <si>
    <t>アーティストの活動機会の創出
（R4.4.1～支払い分）</t>
  </si>
  <si>
    <t>重症患者の回復後転院促進
（R4.4.1～支払い分）</t>
  </si>
  <si>
    <t>介護業界への参入促進事業
（R4.4.1～支払い分）</t>
  </si>
  <si>
    <t>KOBEアート緊急支援事業（第１弾）
（R4.4.1～支払い分）</t>
  </si>
  <si>
    <t>こうべ病院安心サポートプラン事業補助金（６月補正・９月補正分）
（R4.4.1～支払い分）</t>
  </si>
  <si>
    <t>新型コロナウイルス感染症対応医療機関支援事業補助金（補正分）
（R4.4.1～支払い分）</t>
  </si>
  <si>
    <t>KOBEアート緊急支援事業（第２弾）
（R4.4.1～支払い分）</t>
  </si>
  <si>
    <t>前売り式プレミアム宿泊クーポン事業（第２弾）　
（R4.4.1～支払い分）</t>
  </si>
  <si>
    <t>急病診療所運営費補助</t>
  </si>
  <si>
    <t>産業デジタル化推進事業</t>
  </si>
  <si>
    <t>姫路市中小法人・個人事業主等に対する一時支援金</t>
  </si>
  <si>
    <t>新型コロナウイルス感染症対策事業（啓発用経費）</t>
  </si>
  <si>
    <t>新型コロナウイルス感染症対策事業（衛生管理体制確保支援等事業）</t>
  </si>
  <si>
    <t>介護保険施設等新規入所者PCR検査事業</t>
  </si>
  <si>
    <t>要介護者一時受入事業（介護）</t>
  </si>
  <si>
    <t>障害者支援施設新規入所者PCR検査事業</t>
  </si>
  <si>
    <t>要介護者一時受入事業（障害福祉）</t>
  </si>
  <si>
    <t>感染症対策事業（回復高齢者等転院受入支援事業）</t>
  </si>
  <si>
    <t>感染症対策事業（新型コロナウイルス感染症陽性患者夜間一時受入病室確保支援）</t>
  </si>
  <si>
    <t>学校行事新型コロナウイルス感染症対策事業（修学旅行新型コロナウイルス感染症対策事業）</t>
  </si>
  <si>
    <t>尼崎城魅力向上事業</t>
  </si>
  <si>
    <t>行政情報推進化事業（行政手続オンライン化事業）</t>
  </si>
  <si>
    <t>新型コロナ対応のための体制拡充事業</t>
  </si>
  <si>
    <t>行政情報化推進事業（行政事務支援システム事業（イントラネット））</t>
  </si>
  <si>
    <t>感染症対策事業（保育施設の従事者に対する検査の実施）</t>
  </si>
  <si>
    <t>感染症対策事業（相談窓口設置）</t>
  </si>
  <si>
    <t>子育て世帯あま咲きコイン給付関係事業</t>
  </si>
  <si>
    <t>スクール・サポート・スタッフの追加配置</t>
  </si>
  <si>
    <t>新型コロナウイルス感染症対応に係る職員の時間外勤務手当等</t>
  </si>
  <si>
    <t>給付型奨学金事業</t>
  </si>
  <si>
    <t>要支援者等に対するサービス提供協力金</t>
  </si>
  <si>
    <t>高齢者の生活維持に協力する介護サービス事業所への助成事業</t>
  </si>
  <si>
    <t>コロナ離職者就労支援事業</t>
  </si>
  <si>
    <t>濃厚接触者へのサービス提供継続支援事業（介護）</t>
  </si>
  <si>
    <t>新型コロナウイルス感染症に係る感染者へのサービス提供継続協力金（介護）</t>
  </si>
  <si>
    <t>感染症対策に係る出席停止者等への学校給食費免除事業</t>
  </si>
  <si>
    <t>諸証明書コンビニ交付事業</t>
  </si>
  <si>
    <t>在宅高齢者支援事業</t>
  </si>
  <si>
    <t>漁業振興支援金</t>
  </si>
  <si>
    <t>公共施設感染症対策強化事業①</t>
  </si>
  <si>
    <t>教育現場におけるコロナ対応</t>
  </si>
  <si>
    <t>RPA導入事業</t>
  </si>
  <si>
    <t>子育て世帯臨時応援給付金②</t>
  </si>
  <si>
    <t>庁内端末セキュリティ強化事業</t>
  </si>
  <si>
    <t>公共施設感染症対策強化事業②</t>
  </si>
  <si>
    <t>避難所感染症対策強化事業②</t>
  </si>
  <si>
    <t>新型コロナウイルスワクチン接種に係る交通手段確保事業②</t>
  </si>
  <si>
    <t>濃厚接触者等に対する障がいサービス提供継続支援事業</t>
  </si>
  <si>
    <t>濃厚接触者等に対する介護サービス提供継続支援事業</t>
  </si>
  <si>
    <t>乳幼児健康診断事業</t>
  </si>
  <si>
    <t>学童等健康診断事業</t>
  </si>
  <si>
    <t>阪神北広域こども急病センター管理運営事業</t>
  </si>
  <si>
    <t>商店街等お買い物券事業</t>
  </si>
  <si>
    <t>不登校対策支援員配置事業</t>
  </si>
  <si>
    <t>公共交通事業者燃料価格高騰対策支援事業</t>
  </si>
  <si>
    <t>交通事業会計繰出・補助</t>
  </si>
  <si>
    <t>相生市民ふるさと観光応援事業</t>
  </si>
  <si>
    <t>地域公共交通感染防止事業</t>
  </si>
  <si>
    <t>地域公共交通運行支援事業</t>
  </si>
  <si>
    <t>商店街消費拡大支援事業</t>
  </si>
  <si>
    <t>京都丹後鉄道への事業継続支援</t>
  </si>
  <si>
    <t>妊婦応援タクシー料金助成事業</t>
  </si>
  <si>
    <t>常備消防に要する職員給与費</t>
  </si>
  <si>
    <t>新型コロナウイルス予防接種事業</t>
  </si>
  <si>
    <t>商店街ポイントシール事業</t>
  </si>
  <si>
    <t>市内店舗応援かこがわ特産品プレゼント補助事業</t>
  </si>
  <si>
    <t>公共交通補助事業</t>
  </si>
  <si>
    <t>修学旅行感染症対策事業</t>
  </si>
  <si>
    <t>感染症対策事業（災害対策費）</t>
  </si>
  <si>
    <t>あこう中小企業者等支援給付金事業</t>
  </si>
  <si>
    <t>子育て世帯（特例給付対象者等）臨時特別給付金支給事業</t>
  </si>
  <si>
    <t>市内宿泊事業者支援事業</t>
  </si>
  <si>
    <t>出産応援特別給付金事業</t>
  </si>
  <si>
    <t>商店街ポイントシール発行支援事業</t>
  </si>
  <si>
    <t>飲食サービス事業者応援事業</t>
  </si>
  <si>
    <t>観光交流活動創出支援事業</t>
  </si>
  <si>
    <t>中小事業者雇用人材支援事業</t>
  </si>
  <si>
    <t>茜が丘複合施設感染防止対策事業</t>
  </si>
  <si>
    <t>大規模宿泊施設経営支援事業</t>
  </si>
  <si>
    <t>総合窓口化推進事業（住民票等の申請のデジタル化）</t>
  </si>
  <si>
    <t>総合窓口化推進事業（レジのセルフ化及びキャッシュレス化）</t>
  </si>
  <si>
    <t>在宅障害者等の一時的受入体制整備事業補助金</t>
  </si>
  <si>
    <t>障碍（がい）福祉サービス継続支援事業補助金</t>
  </si>
  <si>
    <t>介護サービス継続支援事業補助金</t>
  </si>
  <si>
    <t>病児保育事業</t>
  </si>
  <si>
    <t>市内店舗キャッシュレスポイント還元事業</t>
  </si>
  <si>
    <t>園芸の魅力発信事業</t>
  </si>
  <si>
    <t>濃厚接触者への生活支援物資配送</t>
  </si>
  <si>
    <t>新型コロナ対応市内事業所等改装促進補助金</t>
  </si>
  <si>
    <t>子育て世帯臨時特別給付金における離婚世帯等現養育者支援事業</t>
  </si>
  <si>
    <t>感染症対策のための物品調達</t>
  </si>
  <si>
    <t>三木金物ブランド戦略事業</t>
  </si>
  <si>
    <t>酒米山田錦ブランド推進事業</t>
  </si>
  <si>
    <t>指定管理施設事業継続支援金</t>
  </si>
  <si>
    <t>中小企業条件変更信用保証料補給事業</t>
  </si>
  <si>
    <t>公共交通事業者運行継続支援金</t>
  </si>
  <si>
    <t>新型コロナウイルス感染症防疫手当事業</t>
  </si>
  <si>
    <t>人事管理事務事業（テストセンター方式による職員採用）</t>
  </si>
  <si>
    <t>高等学校奨学金支給事業</t>
  </si>
  <si>
    <t>学校支援事業（小学校）</t>
  </si>
  <si>
    <t>学校支援事業（中学校）</t>
  </si>
  <si>
    <t>感染症対策事業（園）</t>
  </si>
  <si>
    <t>感染症等対策事業（学校）</t>
  </si>
  <si>
    <t>地域商業団体経済対策事業費</t>
  </si>
  <si>
    <t>移住定住UIJターン促進事業</t>
  </si>
  <si>
    <t>RPA利用推進事業</t>
  </si>
  <si>
    <t>電子申請利用推進事業</t>
  </si>
  <si>
    <t>GIGAスクール推進に伴うタブレット配置</t>
  </si>
  <si>
    <t>GIGAｽｸｰﾙ推進事業費</t>
  </si>
  <si>
    <t>小規模事業者持続化事業支援補助金</t>
  </si>
  <si>
    <t>新産業創出支援補助事業</t>
  </si>
  <si>
    <t>起業・創業スタートアップ支援事業</t>
  </si>
  <si>
    <t>地域公共交通新型コロナウイルス感染症対応型運行支援事業</t>
  </si>
  <si>
    <t>自治体DX推進事業</t>
  </si>
  <si>
    <t>市内周遊・観光消費の喚起</t>
  </si>
  <si>
    <t>公共交通事業者への支援</t>
  </si>
  <si>
    <t>市役所本庁舎のトイレ整備事業</t>
  </si>
  <si>
    <t>市役所春日庁舎のトイレ整備事業</t>
  </si>
  <si>
    <t>春日総合運動公園のトイレ整備事業</t>
  </si>
  <si>
    <t>健康センターのトイレ整備事業</t>
  </si>
  <si>
    <t>公衆トイレ等のトイレ整備事業</t>
  </si>
  <si>
    <t>小中学校のトイレ等整備事業</t>
  </si>
  <si>
    <t>青垣総合運動公園プール棟のトイレ整備事業</t>
  </si>
  <si>
    <t>中小事業者ホームページ作成支援事業</t>
  </si>
  <si>
    <t>公共交通利用増進ICOCAポイント事業</t>
  </si>
  <si>
    <t>タクシーの電子マネー決済機導入補助</t>
  </si>
  <si>
    <t>春日総合運動公園遊具整備事業</t>
  </si>
  <si>
    <t>水分れ公園遊具等整備事業</t>
  </si>
  <si>
    <t>福祉見守り支援対策給付金事業</t>
  </si>
  <si>
    <t>商店街お買い物券・ポイントシール事業</t>
  </si>
  <si>
    <t>生活応援給付事業</t>
  </si>
  <si>
    <t>みんなの食堂事業</t>
  </si>
  <si>
    <t>フードドライブ事業</t>
  </si>
  <si>
    <t>中小企業者等緊急経済支援事業①</t>
  </si>
  <si>
    <t>中小企業者等緊急経済支援事業②</t>
  </si>
  <si>
    <t>中小企業者等緊急経済支援事業③</t>
  </si>
  <si>
    <t>特産品購入促進事業</t>
  </si>
  <si>
    <t>給食センター運営管理事業</t>
  </si>
  <si>
    <t>中小企業者等緊急経済支援事業④</t>
  </si>
  <si>
    <t>市内飲食店応援事業</t>
  </si>
  <si>
    <t>消毒用アルコールジェル配送事業</t>
  </si>
  <si>
    <t>総合病院感染症対策強化事業②（宍粟総合病院事業会計への繰出金）</t>
  </si>
  <si>
    <t>スポーツ施設の感染防止対策の強化②</t>
  </si>
  <si>
    <t>オンライン学習支援ソフト利用事業</t>
  </si>
  <si>
    <t>学びの保障推進事業</t>
  </si>
  <si>
    <t>庁舎感染症拡大防止対策事業</t>
  </si>
  <si>
    <t>西はりま消防組合事業</t>
  </si>
  <si>
    <t>避難所感染症対策備品配備事業</t>
  </si>
  <si>
    <t>新型コロナウイルス感染症訪問診療活動支援事業</t>
  </si>
  <si>
    <t>たつのおもてなしキャンペーン事業</t>
  </si>
  <si>
    <t>小中学校修学旅行補助事業</t>
  </si>
  <si>
    <t>小中学校施設感染症拡大防止対策事業</t>
  </si>
  <si>
    <t>健康増進施設整備事業</t>
  </si>
  <si>
    <t>オンライン学習環境整備</t>
  </si>
  <si>
    <t>生活支援商品券配布事業</t>
  </si>
  <si>
    <t>公共施設トイレ改造事業</t>
  </si>
  <si>
    <t>庁舎トイレ改造工事</t>
  </si>
  <si>
    <t>学校園トイレ改造事業</t>
  </si>
  <si>
    <t>学童保育トイレ改造事業</t>
  </si>
  <si>
    <t>学校情報化推進事業</t>
  </si>
  <si>
    <t>地方バス等公共交通維持対策事業</t>
  </si>
  <si>
    <t>小学校修学旅行の三密対策</t>
  </si>
  <si>
    <t>インフルエンザ予防接種費用助成</t>
  </si>
  <si>
    <t>新生児世帯応援給付金給付事業</t>
  </si>
  <si>
    <t>公用施設感染症拡大防止環境整備事業</t>
  </si>
  <si>
    <t>新型コロナウイルス対策商工業者等支援事業</t>
  </si>
  <si>
    <t>営農継続支援事業</t>
  </si>
  <si>
    <t>幼児教育活動継続支援事業</t>
  </si>
  <si>
    <t>民営乗り合いバス運行補助金</t>
  </si>
  <si>
    <t>公共施設換気促進事業③</t>
  </si>
  <si>
    <t>太子町お店応援商品券事業</t>
  </si>
  <si>
    <t>GIGAスクール構想に係る端末ケース及び充電ケーブル整備事業</t>
  </si>
  <si>
    <t>ワクチン接種会場等移動支援事業</t>
  </si>
  <si>
    <t>行政情報提供事業</t>
  </si>
  <si>
    <t>公共的空間安全・安心確保事業（小中学校特別教室空調整備事業）</t>
  </si>
  <si>
    <t>ひまわり栽培集落応援金事業</t>
  </si>
  <si>
    <t>町道等修繕事業</t>
  </si>
  <si>
    <t>タクシー運行継続緊急支援事業</t>
  </si>
  <si>
    <t>農畜水産業生産加工施設衛生化・省力化等支援事業</t>
  </si>
  <si>
    <t>電算システム開発事業</t>
  </si>
  <si>
    <t>新型コロナウイルスワクチンに係る交通手段の確保</t>
  </si>
  <si>
    <t>豊かな海づくり資金利子補給金</t>
  </si>
  <si>
    <t>水産物冷蔵保管調整支援補助金</t>
  </si>
  <si>
    <t>修学旅行費補助金</t>
  </si>
  <si>
    <t>地方バス等公共交通維持確保対策事業費</t>
  </si>
  <si>
    <t>感染症予防衛生対策商品券配布事業</t>
  </si>
  <si>
    <t>子育て世帯生活支援特別給付金給付事業（単独分）</t>
  </si>
  <si>
    <t>町民生活支援燃料券配布事業</t>
  </si>
  <si>
    <t>新規雇用補助金</t>
  </si>
  <si>
    <t>事業者支援相談窓口設置事業</t>
  </si>
  <si>
    <t>新規ビジネスモデル構築等支援事業補助金</t>
  </si>
  <si>
    <t>新規観光コンテンツ造成等支援事業補助金</t>
  </si>
  <si>
    <t>DMO負担金</t>
  </si>
  <si>
    <t>金利などの金融面での支援事業</t>
  </si>
  <si>
    <t>スクール・ソーシャルワーカー配置事業</t>
  </si>
  <si>
    <t>ＧＩＧＡスクール実現のための学校情報化事業</t>
  </si>
  <si>
    <t>情報基盤整備推進事業</t>
  </si>
  <si>
    <t>制度融資利子補給金・保証料補給金</t>
  </si>
  <si>
    <t>魅力ある観光地づくり推進補助金</t>
  </si>
  <si>
    <t>新型コロナウイルス感染症医療従事者特殊勤務手当補助事業</t>
  </si>
  <si>
    <t>保健所機能強化事業</t>
  </si>
  <si>
    <t>新型コロナウイルス感染症屋外診察体制整備事業</t>
  </si>
  <si>
    <t>ＰＣＲ検査結果待機者同居家族等宿泊体制構築事業</t>
  </si>
  <si>
    <t>奈良県雇用維持支援事業</t>
  </si>
  <si>
    <t>柔軟な働き方のためのテレワーク導入支援事業</t>
  </si>
  <si>
    <t>新型コロナウィルス感染症対応中小企業支援基金積立金</t>
  </si>
  <si>
    <t>県立学校修学旅行中止等対応事業</t>
  </si>
  <si>
    <t>新型コロナウイルス検査促進事業</t>
  </si>
  <si>
    <t>リモートアクセス運用事業</t>
  </si>
  <si>
    <t>Web会議およびコミュニケーションツール運用事業</t>
  </si>
  <si>
    <t>保健所・教育総合センター無線AP運用事業</t>
  </si>
  <si>
    <t>電子入札システム事業</t>
  </si>
  <si>
    <t>ICTを活用した窓口案内システム事業</t>
  </si>
  <si>
    <t>窓口相談等非接触対応事業</t>
  </si>
  <si>
    <t>介護認定審査会感染防止対策経費</t>
  </si>
  <si>
    <t>保育ICTシステム運用事業</t>
  </si>
  <si>
    <t>感染防止用マスク購入事業（ごみ収集・処理）</t>
  </si>
  <si>
    <t>修学旅行「奈良旅行」支援事業</t>
  </si>
  <si>
    <t>サテライトオフィス等の設置推進</t>
  </si>
  <si>
    <t>救急隊感染防止対策事業</t>
  </si>
  <si>
    <t>放課後児童クラブ管理システム事業</t>
  </si>
  <si>
    <t>市内小中学校における緊急時連絡網システム運用事業</t>
  </si>
  <si>
    <t>地区社会福祉協議会活動支援事業</t>
  </si>
  <si>
    <t>幼児健診個別化事業（1歳7か月児、3歳6か月児健診）</t>
  </si>
  <si>
    <t>福祉施設等におけるクラスター対応事業</t>
  </si>
  <si>
    <t>PCR検査及び抗原定量検査事業</t>
  </si>
  <si>
    <t>文化芸術団体支援事業</t>
  </si>
  <si>
    <t>新型コロナウイルス感染症対策生活支援サービス事業</t>
  </si>
  <si>
    <t>図書館機能充実事業</t>
  </si>
  <si>
    <t>事業復活支援金申請サポート事業</t>
  </si>
  <si>
    <t>橿原市交通事業者支援金交付事業</t>
  </si>
  <si>
    <t>新型コロナウイルス感染拡大防止事業②</t>
  </si>
  <si>
    <t>宿泊客誘致促進事業②</t>
  </si>
  <si>
    <t>観光トイレ整備事業②</t>
  </si>
  <si>
    <t>地域振興券発行事業　第３弾</t>
  </si>
  <si>
    <t>図書館資料充実事業②</t>
  </si>
  <si>
    <t>休日夜間応急診療所管理運営事業①</t>
  </si>
  <si>
    <t>休日夜間応急診療所管理運営事業②</t>
  </si>
  <si>
    <t>電子黒板整備事業②</t>
  </si>
  <si>
    <t>幼稚園空調機整備事業</t>
  </si>
  <si>
    <t>幼稚園用業務支援システム導入業務</t>
  </si>
  <si>
    <t>校務支援システム拠点地追加事業</t>
  </si>
  <si>
    <t>新型コロナウィルス感染拡大防止にかかる、庁内非接触・非集合化事業</t>
  </si>
  <si>
    <t>小規模事業者持続化補助金促進事業</t>
  </si>
  <si>
    <t>家庭でのオンライン学習環境の整備事業</t>
  </si>
  <si>
    <t>子どもサポートセンター環境改善事業</t>
  </si>
  <si>
    <t>市立図書館の電子図書整備事業</t>
  </si>
  <si>
    <t>健診や応急診療所での感染対策事業</t>
  </si>
  <si>
    <t>セルフ納税システムの導入</t>
  </si>
  <si>
    <t>地番図・航空写真の課金印刷システムの導入</t>
  </si>
  <si>
    <t>土地台帳・家屋台帳の電子化事業</t>
  </si>
  <si>
    <t>DXに基づく庁内電算機器整備事業</t>
  </si>
  <si>
    <t>市所有のスクールバス等の抗菌対策事業</t>
  </si>
  <si>
    <t>小中学校施設感染防止強化対策事業</t>
  </si>
  <si>
    <t>感染予防対策事業（ＰＣＲ検査）</t>
  </si>
  <si>
    <t>市内公共施設感染症予防対策事業</t>
  </si>
  <si>
    <t>緊急雇用対応型雇用創出事業</t>
  </si>
  <si>
    <t>感染者等移送支援事業</t>
  </si>
  <si>
    <t>生涯学習施設利用料金の減免による市民の文化芸術等活動支援事業</t>
  </si>
  <si>
    <t>さきめしいこまプレミアムキャンペーン②</t>
  </si>
  <si>
    <t>子育て世帯への臨時特別給付金①</t>
  </si>
  <si>
    <t>子育て世帯への臨時特別給付金②</t>
  </si>
  <si>
    <t>必需物品供給事業（公共交通関連）</t>
  </si>
  <si>
    <t>香芝市子育て世帯等臨時特別支援事業（所得制限撤廃分）</t>
  </si>
  <si>
    <t>総合福祉センター窓口３密対策事業</t>
  </si>
  <si>
    <t>公共交通無償化事業</t>
  </si>
  <si>
    <t>小中学校感染症予防対策員（トイレ清掃員）</t>
  </si>
  <si>
    <t>入札電子化事業</t>
  </si>
  <si>
    <t>３密を回避した職員採用試験</t>
  </si>
  <si>
    <t>GIGAスクール構想への支援事業（ICT支援業務委託・ICT支援員の配置）</t>
  </si>
  <si>
    <t>一人暮らし高齢者等配食等支援事業</t>
  </si>
  <si>
    <t>疑似症・濃厚接触者となった要介護者等への支援事業</t>
  </si>
  <si>
    <t>市内公共交通利用促進・応援事業</t>
  </si>
  <si>
    <t>おためし研修支援事業</t>
  </si>
  <si>
    <t>宿泊施設利用補助事業</t>
  </si>
  <si>
    <t>事業者緊急対策支援事業</t>
  </si>
  <si>
    <t>キャッシュレス決済地域活性化事業</t>
  </si>
  <si>
    <t>榛原駅前交流施設整備事業</t>
  </si>
  <si>
    <t>新型コロナウイルス検査促進支援事業</t>
  </si>
  <si>
    <t>指定管理施設等経営維持支援事業</t>
  </si>
  <si>
    <t>公園施設リニューアル事業</t>
  </si>
  <si>
    <t>奈良県広域消防組合負担金事業</t>
  </si>
  <si>
    <t>乳幼児健康診査</t>
  </si>
  <si>
    <t>避難所等における感染防止事業</t>
  </si>
  <si>
    <t>公共交通感染防止対策事業</t>
  </si>
  <si>
    <t>接触感染防止事業</t>
  </si>
  <si>
    <t>山添村リビングシフト事業</t>
  </si>
  <si>
    <t>山添村持続化給付金（農業者分）</t>
  </si>
  <si>
    <t>公共施設感染防止化整備事業</t>
  </si>
  <si>
    <t>山添村持続化給付金（商工業者分）</t>
  </si>
  <si>
    <t>出産祝い金支給事業</t>
  </si>
  <si>
    <t>公共的空間安全・安心確保事業（こども園）</t>
  </si>
  <si>
    <t>公共的空間安全・安心確保事業（学童保育室）</t>
  </si>
  <si>
    <t>公共的空間安全・安心確保事業（生涯学習施設）</t>
  </si>
  <si>
    <t>こども園　衛生環境充実事業</t>
  </si>
  <si>
    <t>高齢者インフルエンザ予防接種促進事業</t>
  </si>
  <si>
    <t>奈良県広域消防組合に係る負担金事業</t>
  </si>
  <si>
    <t>きめ細やかな情報発信事業</t>
  </si>
  <si>
    <t>犬の登録等事務事業</t>
  </si>
  <si>
    <t>子育て世帯包括支援センター事業</t>
  </si>
  <si>
    <t>休日応急診療所運営事業</t>
  </si>
  <si>
    <t>食品資源循環事業</t>
  </si>
  <si>
    <t>緊急時廃棄物収集運搬業務委託事業</t>
  </si>
  <si>
    <t>コミュニティFMラジオ事業</t>
  </si>
  <si>
    <t>統合型校務支援システム導入事業</t>
  </si>
  <si>
    <t>奈良県広域消防組合負担金（コロナ対策経費分）</t>
  </si>
  <si>
    <t>温泉温浴施設空調設備整備</t>
  </si>
  <si>
    <t>新型コロナウイルス感染予防物品購入事業</t>
  </si>
  <si>
    <t>教育施設等環境整備事業</t>
  </si>
  <si>
    <t>高齢者移動手段確保のための利用券助成事業</t>
  </si>
  <si>
    <t>コロナ感染蔓延防止事業</t>
  </si>
  <si>
    <t>高取町子育て世帯への臨時特別給付金事業（独自分)</t>
  </si>
  <si>
    <t>感染症拡大予防物品供給事業</t>
  </si>
  <si>
    <t>交通対策事業</t>
  </si>
  <si>
    <t>直売所等環境整備事業</t>
  </si>
  <si>
    <t>地域内経済循環事業</t>
  </si>
  <si>
    <t>学校施設におけるデジタル化推進事業</t>
  </si>
  <si>
    <t>発熱外来待合設置事業</t>
  </si>
  <si>
    <t>自宅療養者配食サービス事業</t>
  </si>
  <si>
    <t>補習等のための指導員等派遣事業</t>
  </si>
  <si>
    <t>スクール・サポート・スタッフ配置促進事業（学校）</t>
  </si>
  <si>
    <t>スクール・サポート・スタッフ配置促進事業（幼稚園）</t>
  </si>
  <si>
    <t>ＩＣＴ事業費（ＧＩＧＡスクールＩＣＴ支援業務委託料）</t>
  </si>
  <si>
    <t>インフルエンザ予防接種支援事業</t>
  </si>
  <si>
    <t>新型コロナウイルス感染症対策生活支援事業（ごみ袋無料引換券配布）</t>
  </si>
  <si>
    <t>広陵町中小企業・小規模企業デジタル化推進補助金</t>
  </si>
  <si>
    <t>感染予防品備蓄事業</t>
  </si>
  <si>
    <t>母子保健衛生確保事業</t>
  </si>
  <si>
    <t>公共施設衛生確保事業（保育所）</t>
  </si>
  <si>
    <t>遠足時衛生確保事業</t>
  </si>
  <si>
    <t>感染予防対策郵送対応事業（福祉医療）</t>
  </si>
  <si>
    <t>感染予防対策郵送対応事業（国保・後期）</t>
  </si>
  <si>
    <t>事業者向け総合支援窓口の開設（継続）</t>
  </si>
  <si>
    <t>事業者向け総合支援窓口の開設(拡充)</t>
  </si>
  <si>
    <t>課外学習時衛生確保事業</t>
  </si>
  <si>
    <t>社会教育衛生確保事業</t>
  </si>
  <si>
    <t>スポーツ大会衛生確保事業</t>
  </si>
  <si>
    <t>上水道会計補助事業</t>
  </si>
  <si>
    <t>給食費の無償化事業</t>
  </si>
  <si>
    <t>安全安心推進事業</t>
  </si>
  <si>
    <t>地域活性化促進事業</t>
  </si>
  <si>
    <t>リモート環境等整備事業</t>
  </si>
  <si>
    <t>新型コロナウイルス感染症に関する生活支援サービス事業</t>
  </si>
  <si>
    <t>教育通信環境整備支援事業</t>
  </si>
  <si>
    <t>心豊かな生活応援事業</t>
  </si>
  <si>
    <t>観光施設等空間安全・安心確保事業</t>
  </si>
  <si>
    <t>感染予防対策品購入事業</t>
  </si>
  <si>
    <t>インフルエンザ予防接種補助事業</t>
  </si>
  <si>
    <t>保育・教育機関感染症対策経費</t>
  </si>
  <si>
    <t>東吉野村活性化事業</t>
  </si>
  <si>
    <t>緊急対応・体制整備事業</t>
  </si>
  <si>
    <t>感染症拡大防止啓発事業</t>
  </si>
  <si>
    <t>図書充実事業</t>
  </si>
  <si>
    <t>安心して過ごせる公共的空間確保事業</t>
  </si>
  <si>
    <t>都市と地方とのつながり創出事業</t>
  </si>
  <si>
    <t>公共交通利用促進助成事業</t>
  </si>
  <si>
    <t>支援物資配布事業</t>
  </si>
  <si>
    <t>市町村対抗ジュニア駅伝おけるコロナ対策</t>
  </si>
  <si>
    <t>紀の国防災人づくり塾におけるコロナ対策</t>
  </si>
  <si>
    <t>コロナ不況に伴う人材活用</t>
  </si>
  <si>
    <t>教育訓練の推進</t>
  </si>
  <si>
    <t>飲食・宿泊・サービス業等支援金</t>
  </si>
  <si>
    <t>新型コロナ感染症対応諸業務</t>
  </si>
  <si>
    <t>わかやま飲食店応援・キャッシュレス普及促進</t>
  </si>
  <si>
    <t>離職者の再就職支援（第二期）</t>
  </si>
  <si>
    <t>移住支援事業</t>
  </si>
  <si>
    <t>コロナ感染予防対策事業（各種手当）</t>
  </si>
  <si>
    <t>コロナウイルス感染状況等分析強化事業</t>
  </si>
  <si>
    <t>国民健康保険事業（繰出金）</t>
  </si>
  <si>
    <t>和歌山市宿泊促進事業</t>
  </si>
  <si>
    <t>救急高度化等推進整備事業</t>
  </si>
  <si>
    <t>学校ICT環境設備整備事業</t>
  </si>
  <si>
    <t>共同浴場運営事業</t>
  </si>
  <si>
    <t>地域バス運営補助事業</t>
  </si>
  <si>
    <t>コロナ感染予防対策事業（非常勤職員）</t>
  </si>
  <si>
    <t>健康危機対策事業（自宅療養患者への調剤対応）</t>
  </si>
  <si>
    <t>本庁舎空間安全・安心確保事業</t>
  </si>
  <si>
    <t>備蓄物資整備事業</t>
  </si>
  <si>
    <t>プレミアムクーポン券事業</t>
  </si>
  <si>
    <t>学校における感染症対策事業</t>
  </si>
  <si>
    <t>GIGAスクール事業（第２弾）</t>
  </si>
  <si>
    <t>インターネットを活用した農産物等の販売促進事業（第３弾）</t>
  </si>
  <si>
    <t>農産物消費キャンペーン事業（第３弾）</t>
  </si>
  <si>
    <t>キャッシュレス決済を活用した事業者支援キャンペーン事業</t>
  </si>
  <si>
    <t>市内事業者事業推進支援事業</t>
  </si>
  <si>
    <t>新型コロナウイルス感染症対策防災事業</t>
  </si>
  <si>
    <t>電子申請サービスの導入</t>
  </si>
  <si>
    <t>子育て世帯への臨時特別給付金（市独自）</t>
  </si>
  <si>
    <t>子育て支援従事者慰労給付金事業（第２弾）</t>
  </si>
  <si>
    <t>介護・障がい福祉サービス事業所給付事業（第２弾）</t>
  </si>
  <si>
    <t>通いの場等に於ける新型コロナウイルス感染症対策備品等配備事業</t>
  </si>
  <si>
    <t>小中学校空調整備事業（第２弾）</t>
  </si>
  <si>
    <t>家庭学習用インターネット接続事業</t>
  </si>
  <si>
    <t>消防救急活動感染防止事業（第３弾）</t>
  </si>
  <si>
    <t>あがらの御坊みんなで応援商品券2nd</t>
  </si>
  <si>
    <t>商店街イベント支援事業</t>
  </si>
  <si>
    <t>マイナンバーカード利活用促進事業</t>
  </si>
  <si>
    <t>ブックスタート事業</t>
  </si>
  <si>
    <t>感染症対策関連事業</t>
  </si>
  <si>
    <t>地域経済応援商品券事業</t>
  </si>
  <si>
    <t>観光キャンペーン事業（じも旅第３弾）</t>
  </si>
  <si>
    <t>観光キャンペーン事業（じも旅第４弾）</t>
  </si>
  <si>
    <t>未来応援券事業</t>
  </si>
  <si>
    <t>高齢者食の応援事業</t>
  </si>
  <si>
    <t>公立保育所感染症対策改修事業</t>
  </si>
  <si>
    <t>総合保健福祉センター感染症対策改修事業</t>
  </si>
  <si>
    <t>感染症対応プレミアム商品券発行事業</t>
  </si>
  <si>
    <t>コロナ対策経営支援相談員配置事業</t>
  </si>
  <si>
    <t>新生児特別臨時給付金給付事業</t>
  </si>
  <si>
    <t>かつらぎ町水道事業会計繰出・補助</t>
  </si>
  <si>
    <t>かつらぎ町抗原検査キット配布事業</t>
  </si>
  <si>
    <t>防災活動支援事業（避難所備蓄整備）</t>
  </si>
  <si>
    <t>観光拠点施設指定管理者支援事業</t>
  </si>
  <si>
    <t>地元特産品PR事業</t>
  </si>
  <si>
    <t>社会福祉施設感染症対策支援事業</t>
  </si>
  <si>
    <t>生活急変学生等支援事業</t>
  </si>
  <si>
    <t>高齢者激励商品券発行事業</t>
  </si>
  <si>
    <t>町民向け商品券配布事業</t>
  </si>
  <si>
    <t>水道事業会計負担金</t>
  </si>
  <si>
    <t>指定管理業務継続補助金（ほたるの湯・ふれあい館）</t>
  </si>
  <si>
    <t>地域交通（路線バス）応援事業</t>
  </si>
  <si>
    <t>有田川町応援クーポン券配布事業【第３弾】</t>
  </si>
  <si>
    <t>地域応援商品券事業（第２期）</t>
  </si>
  <si>
    <t>高齢者食品等提供事業</t>
  </si>
  <si>
    <t>新型コロナウイルス検査費助成事業(第２期)</t>
  </si>
  <si>
    <t>農水産業経営サポート事業</t>
  </si>
  <si>
    <t>オールいなみ元気にかえる応援券（第３弾）事業</t>
  </si>
  <si>
    <t>お買い物券配布事業</t>
  </si>
  <si>
    <t>出産育児応援金事業</t>
  </si>
  <si>
    <t>水道料金等減免事業</t>
  </si>
  <si>
    <t>集落排水使用料金減免事業</t>
  </si>
  <si>
    <t>日高川町飲食店限定プレミアム商品券事業</t>
  </si>
  <si>
    <t>旅行商品造成支援事業</t>
  </si>
  <si>
    <t>スポーツ合宿等誘致補助金</t>
  </si>
  <si>
    <t>新型コロナウイルス感染症対策傷病見舞金交付事業</t>
  </si>
  <si>
    <t>公共的空間安全・安心確保事業（物品調達等）</t>
  </si>
  <si>
    <t>宿泊割引クーポン販売事業</t>
  </si>
  <si>
    <t>プレミアムクーポン販売事業</t>
  </si>
  <si>
    <t>かみとんだ地域元気活性化商品券支給事業</t>
  </si>
  <si>
    <t>上富田町飲食・宿泊・サービス業等支援金事業</t>
  </si>
  <si>
    <t>事業者連携観光推進事業</t>
  </si>
  <si>
    <t>修学旅行等特別活動補助金</t>
  </si>
  <si>
    <t>ふるさとすさみ学生応援事業</t>
  </si>
  <si>
    <t>公共施設サーマルカメラ導入事業</t>
  </si>
  <si>
    <t>まちなか商品券事業</t>
  </si>
  <si>
    <t>観光バス助成金交付事業</t>
  </si>
  <si>
    <t>公共施設における感染対策事業</t>
  </si>
  <si>
    <t>職員等感染予防対策事業</t>
  </si>
  <si>
    <t>RVパーク整備事業</t>
  </si>
  <si>
    <t>古座川町大学生等生活支援給付金事業</t>
  </si>
  <si>
    <t>串本町スポーツ合宿等誘致促進事業費補助金</t>
  </si>
  <si>
    <t>学校施設新型コロナウイルス感染予防事業</t>
  </si>
  <si>
    <t>新型コロナ感染拡大防止対策事業</t>
  </si>
  <si>
    <t>コロナ禍における「生理の貧困」対策事業</t>
  </si>
  <si>
    <t>新型コロナから立ち上がる観光支援事業</t>
  </si>
  <si>
    <t>宿泊事業者新型コロナ感染拡大対策事業</t>
  </si>
  <si>
    <t>鳥取県障害福祉サービス事業所ハートフルサポート事業</t>
  </si>
  <si>
    <t>鳥取県幼児教育の質の向上のための緊急環境整備事業</t>
  </si>
  <si>
    <t>鳥取県子ども・子育て支援交付金</t>
  </si>
  <si>
    <t>次世代自動車普及促進事業</t>
  </si>
  <si>
    <t>県内企業連携による新基幹商品・サービス創出支援補助金</t>
  </si>
  <si>
    <t>新型コロナ克服特別金融支援事業（R3当初）</t>
  </si>
  <si>
    <t>空港管理費（感染予防対策）</t>
  </si>
  <si>
    <t>空港管理費（着陸料減免等）</t>
  </si>
  <si>
    <t>新型コロナウイルスワクチン職域追加接種会場運営事業</t>
  </si>
  <si>
    <t>鉄道事業者に対する新型コロナウイルス対策支援事業</t>
  </si>
  <si>
    <t>子どもの貧困対策総合支援事業</t>
  </si>
  <si>
    <t>とっとりモデルの共同受注体制構築事業</t>
  </si>
  <si>
    <t>福祉の店販売機能強化事業</t>
  </si>
  <si>
    <t>ワクチン・検査パッケージ等に向けた無料PCR検査等実施事業（感染拡大期の一般検査事業分）</t>
  </si>
  <si>
    <t>ワクチン・検査パッケージ等に向けた無料PCR検査等実施事業（県外の帰省者対象分）</t>
  </si>
  <si>
    <t>コロナ禍再生応援金</t>
  </si>
  <si>
    <t>新時代対応型事業転換支援補助金</t>
  </si>
  <si>
    <t>地域で取り組むスマート農業機械導入支援事業</t>
  </si>
  <si>
    <t>鳥取型低コストハウスによる施設園芸等推進事業</t>
  </si>
  <si>
    <t>木材産業競争力強化対策事業</t>
  </si>
  <si>
    <t>新型コロナ安心対策認証店特別応援事業（第２弾）</t>
  </si>
  <si>
    <t>みんなでやらいや農業支援事業</t>
  </si>
  <si>
    <t>新規就農者総合支援事業（就農条件整備事業）</t>
  </si>
  <si>
    <t>鳥取柿ぶどう等生産振興事業</t>
  </si>
  <si>
    <t>園芸産地活力増進事業</t>
  </si>
  <si>
    <t>ブロッコリー産地の広域化・生産強化総合対策事業</t>
  </si>
  <si>
    <t>戦略的園芸品目（イチゴ「とっておき」）総合対策事業</t>
  </si>
  <si>
    <t>鳥取県和牛振興計画推進事業</t>
  </si>
  <si>
    <t>産地主体型就農支援モデル確立事業（機械施設整備）</t>
  </si>
  <si>
    <t>鳥取の花・芝生産振興対策事業</t>
  </si>
  <si>
    <t>柿梨等霜被害総合対策事業</t>
  </si>
  <si>
    <t>鳥取和牛ブランド強化対策事業</t>
  </si>
  <si>
    <t>酪農第三者継承モデル事業</t>
  </si>
  <si>
    <t>間伐材搬出等事業</t>
  </si>
  <si>
    <t>がんばる漁業者支援事業</t>
  </si>
  <si>
    <t>放流用種苗支援事業</t>
  </si>
  <si>
    <t>首都圏アンテナショップを活用した県産品販路拡大事業</t>
  </si>
  <si>
    <t>ＧＩＧＡスクール構想事業費</t>
  </si>
  <si>
    <t>本庁舎等感染防止事業費</t>
  </si>
  <si>
    <t>砂の美術館管理運営費</t>
  </si>
  <si>
    <t>放課後児童対策事業費</t>
  </si>
  <si>
    <t>郵便料金計器導入事業費</t>
  </si>
  <si>
    <t>フードサポート事業</t>
  </si>
  <si>
    <t>防災アプリ導入事業費</t>
  </si>
  <si>
    <t>防災ラジオ整備事業費</t>
  </si>
  <si>
    <t>市政広報費</t>
  </si>
  <si>
    <t>ホームページ運用費</t>
  </si>
  <si>
    <t>文化芸術のまちづくり推進事業費</t>
  </si>
  <si>
    <t>地区公民館感染症対策事業費</t>
  </si>
  <si>
    <t>地区公民館ＤＸ推進事業費</t>
  </si>
  <si>
    <t>住民登録関係事務費</t>
  </si>
  <si>
    <t>国民健康保険費特別会計へ繰出</t>
  </si>
  <si>
    <t>市立保育園環境改善事業費</t>
  </si>
  <si>
    <t>感染症対策推進事業費</t>
  </si>
  <si>
    <t>健診等感染症予防対策事業費</t>
  </si>
  <si>
    <t>鳥取市妊婦さん応援特別給付金事業費</t>
  </si>
  <si>
    <t>地元企業早期ブランディング事業</t>
  </si>
  <si>
    <t>中小企業DX推進事業補助金</t>
  </si>
  <si>
    <t>労働移動・キャリアアップ支援奨励金</t>
  </si>
  <si>
    <t>インターネットショップ事業費</t>
  </si>
  <si>
    <t>物産振興体制強化事業費</t>
  </si>
  <si>
    <t>市場活性化事業費</t>
  </si>
  <si>
    <t>生産性向上設備導入支援事業</t>
  </si>
  <si>
    <t>労働力確保対策企業支援事業</t>
  </si>
  <si>
    <t>観光地等魅力度アップ事業費</t>
  </si>
  <si>
    <t>きなんせとっとり旅で応援キャンペーン事業費</t>
  </si>
  <si>
    <t>広域観光開拓・推進事業費</t>
  </si>
  <si>
    <t>まちなか観光推進事業費</t>
  </si>
  <si>
    <t>温泉施設管理費</t>
  </si>
  <si>
    <t>主食用水稲次期作支援事業費</t>
  </si>
  <si>
    <t>生活交通確保対策推進事業費</t>
  </si>
  <si>
    <t>公共交通キャッシュレス化推進事業費</t>
  </si>
  <si>
    <t>通行量・滞留時間調査デジタル化推進事業費</t>
  </si>
  <si>
    <t>鳥取駅周辺空間デジタル環境向上事業費</t>
  </si>
  <si>
    <t>治水対策事業費</t>
  </si>
  <si>
    <t>公園衛生環境対策事業費</t>
  </si>
  <si>
    <t>キャッシュレス決済等事業</t>
  </si>
  <si>
    <t>オンライン語学指導事業費</t>
  </si>
  <si>
    <t>学校働き方改革推進事業費</t>
  </si>
  <si>
    <t>社会教育関連事業開催費</t>
  </si>
  <si>
    <t>社会教育施設衛生対策事業費</t>
  </si>
  <si>
    <t>電子図書館管理運営費</t>
  </si>
  <si>
    <t>若草学園ICT化事業費</t>
  </si>
  <si>
    <t>市立保育園環境改善事業費ICT化事業費</t>
  </si>
  <si>
    <t>米子に泊まろう！宿泊応援キャンペーン事業</t>
  </si>
  <si>
    <t>学校保健特別対策事業費補助金（中学校組合負担分）</t>
  </si>
  <si>
    <t>就学援助システム整備事業</t>
  </si>
  <si>
    <t>こども総合相談窓口運営事業</t>
  </si>
  <si>
    <t>家庭児童相談室運営事業</t>
  </si>
  <si>
    <t>もっと米子を元気に！飲食店応援事業</t>
  </si>
  <si>
    <t>スマートサポートシステム導入事業</t>
  </si>
  <si>
    <t>相談業務支援システム構築事業</t>
  </si>
  <si>
    <t>生活保護適正実施事業</t>
  </si>
  <si>
    <t>行政事務デジタル化推進事業</t>
  </si>
  <si>
    <t>キャッシュレス決済拡大事業</t>
  </si>
  <si>
    <t>米子市米価下落緊急支援事業</t>
  </si>
  <si>
    <t>地元で買おう！食べよう！さかいみなと応援券事業</t>
  </si>
  <si>
    <t>境港市事業継続緊急支援金</t>
  </si>
  <si>
    <t>教育旅行誘致促進事業</t>
  </si>
  <si>
    <t>新型コロナウイルスワクチン３回目接種体制確保事業</t>
  </si>
  <si>
    <t>船底等付着物防汚作業緊急支援事業</t>
  </si>
  <si>
    <t>コロナに負けるな中小企業支援交付金</t>
  </si>
  <si>
    <t>地域通貨による地域活性化促進事業</t>
  </si>
  <si>
    <t>行政サービス等安全運営事業</t>
  </si>
  <si>
    <t>新しい生活様式対応支援事業</t>
  </si>
  <si>
    <t>コンピュータ機材等整備事業</t>
  </si>
  <si>
    <t>由良こども園エアコン整備事業</t>
  </si>
  <si>
    <t>大山町コンベンション等開催支援助成金</t>
  </si>
  <si>
    <t>大山町地域応援チケット事業</t>
  </si>
  <si>
    <t>コンビニ交付サービス構築事業</t>
  </si>
  <si>
    <t>新型コロナウイルス感染症ＰＣＲ検査等費用補助金</t>
  </si>
  <si>
    <t>米価下落影響緩和対策補助金</t>
  </si>
  <si>
    <t>観光交流センター増築工事</t>
  </si>
  <si>
    <t>保育所新型コロナウイルス感染症対策消耗品</t>
  </si>
  <si>
    <t>名和さくらの丘保育園エアコン新設事業</t>
  </si>
  <si>
    <t>学校新型コロナウイルス感染症対策消耗品</t>
  </si>
  <si>
    <t>学校網戸設置事業</t>
  </si>
  <si>
    <t>新型コロナウイルス感染症検査費用助成事業（経済対策）</t>
  </si>
  <si>
    <t>学校施設整備事業（岸本中学校生徒用トイレ等洋式化）</t>
  </si>
  <si>
    <t>情報処理事業（テレワーク環境整備）</t>
  </si>
  <si>
    <t>第３回ガソリン等購入助成券配布事業</t>
  </si>
  <si>
    <t>ピカッとお知らせ高齢者安心見守り事業</t>
  </si>
  <si>
    <t>廃棄物処理管理事業</t>
  </si>
  <si>
    <t>上水道事業繰出金（料金減免等）</t>
  </si>
  <si>
    <t>上水道事業繰出金（町内配水池監視装置新設）</t>
  </si>
  <si>
    <t>畦畔等除草合理化事業</t>
  </si>
  <si>
    <t>農業水利確保実証実験事業</t>
  </si>
  <si>
    <t>伯耆町宿泊等支援事業</t>
  </si>
  <si>
    <t>二次交通運行支援事業</t>
  </si>
  <si>
    <t>公園管理費（ボルダリングスペース整備）</t>
  </si>
  <si>
    <t>島根県制度融資新型コロナウイルス対策基金造成事業</t>
  </si>
  <si>
    <t>芸術文化センター事業</t>
  </si>
  <si>
    <t>農林水産試験研究推進事業</t>
  </si>
  <si>
    <t>既存観光拠点の再生・高付加価値化推進事業</t>
  </si>
  <si>
    <t>介護施設ICT導入（感染症対策）事業</t>
  </si>
  <si>
    <t>保健環境科学研究所管理運営費（内部管理事務）</t>
  </si>
  <si>
    <t>島根の地酒・県産米による誘客促進キャンペーン</t>
  </si>
  <si>
    <t>飲食・商業・サービス業新事業展開支援事業（コロナ）</t>
  </si>
  <si>
    <t>飲食店等への営業時間短縮要請協力金事業（事務費等）</t>
  </si>
  <si>
    <t>県立しまね海洋館管理運営事業（感染防止対策）</t>
  </si>
  <si>
    <t>特殊要因補助金（浜田C感染防止対策環境整備経費）（コロナ）</t>
  </si>
  <si>
    <t>萩・石見空港路線維持拡大特別対策事業費補助金（追加対策）</t>
  </si>
  <si>
    <t>交通系ICカード整備支援事業補助金</t>
  </si>
  <si>
    <t>県民の航空機利用促進</t>
  </si>
  <si>
    <t>FDA機体を活用した出雲路線PR</t>
  </si>
  <si>
    <t>しまね暮らし長期体験事業</t>
  </si>
  <si>
    <t>ハウス等整備事業</t>
  </si>
  <si>
    <t>農林大学校施設整備事業</t>
  </si>
  <si>
    <t>実需者との連携による転換作物生産支援</t>
  </si>
  <si>
    <t>主食用米の作付転換加速化</t>
  </si>
  <si>
    <t>島根の米プレゼント企画</t>
  </si>
  <si>
    <t>酪農経営「和牛子牛生産拡大」支援事業</t>
  </si>
  <si>
    <t>沿岸有用魚種の生産・放流対策</t>
  </si>
  <si>
    <t>イワガキ養殖振興対策</t>
  </si>
  <si>
    <t>直営経費（備品購入費）（新型コロナウイルス感染症対策）</t>
  </si>
  <si>
    <t>研修室等の新型コロナウイルス感染症対策等</t>
  </si>
  <si>
    <t>三瓶自然館等の魅力アップ事業</t>
  </si>
  <si>
    <t>観光施設整備支援事業補助金</t>
  </si>
  <si>
    <t>技術シーズ育成支援事業（コロナ）</t>
  </si>
  <si>
    <t>島根大学との連携による新製品等開発支援事業（コロナ）</t>
  </si>
  <si>
    <t>石州瓦産業コロナ禍対応緊急支援事業（コロナ）</t>
  </si>
  <si>
    <t>ものづくり産業生産プロセス変革等支援事業（コロナ）</t>
  </si>
  <si>
    <t>実証支援補助金（コロナ）</t>
  </si>
  <si>
    <t>中小企業デジタル導入加速化補助金（コロナ）</t>
  </si>
  <si>
    <t>ものづくり産業脱炭素化促進事業（コロナ）</t>
  </si>
  <si>
    <t>しまねプレミアム飲食券発行事業</t>
  </si>
  <si>
    <t>特別支援学校教室等改造</t>
  </si>
  <si>
    <t>隠岐養護学校実習室改修</t>
  </si>
  <si>
    <t>近代化設備（コロナ対策関連）</t>
  </si>
  <si>
    <t>リフト付きスクールバス整備事業</t>
  </si>
  <si>
    <t>体育館冷房設備整備事業</t>
  </si>
  <si>
    <t>教育センター教職員研修情報管理システム</t>
  </si>
  <si>
    <t>ひとり親家庭養育費確保支援事業</t>
  </si>
  <si>
    <t>ひとり親家庭困窮支援事業</t>
  </si>
  <si>
    <t>（コロナ）遠隔医療体制整備事業</t>
  </si>
  <si>
    <t>就労機器購入補助（コロナ臨時交付金）</t>
  </si>
  <si>
    <t>障がい者福祉施設等整備事業（県単コロナ）</t>
  </si>
  <si>
    <t>障がい福祉分野のＩＣＴ導入支援事業</t>
  </si>
  <si>
    <t>企業の採用活動支援</t>
  </si>
  <si>
    <t>求人情報発信支援補助金</t>
  </si>
  <si>
    <t>非正規労働者等の正社員化支援事業</t>
  </si>
  <si>
    <t>外国人材受入企業支援事業</t>
  </si>
  <si>
    <t>島根の職人技活用促進事業</t>
  </si>
  <si>
    <t>施設維持管理費（コロナ対策）</t>
  </si>
  <si>
    <t>新型コロナウイルス感染症対策事業（学校再開：学内ハード整備）</t>
  </si>
  <si>
    <t>庁舎等環境整備事業費（コロナ）</t>
  </si>
  <si>
    <t>飲食店等への営業時間短縮要請協力金事業</t>
  </si>
  <si>
    <t>学校維持管理事業（避難所対策）</t>
  </si>
  <si>
    <t>福祉施設等感染症対策事業</t>
  </si>
  <si>
    <t>図書館管理運営経費</t>
  </si>
  <si>
    <t>公民館管理・拠点化推進事業費</t>
  </si>
  <si>
    <t>ますだ地元経済応援事業費</t>
  </si>
  <si>
    <t>スマートシティ推進事業（行政IT化分）</t>
  </si>
  <si>
    <t>チャレンジ企業応援事業</t>
  </si>
  <si>
    <t>自動釣銭機付きレジ導入事業</t>
  </si>
  <si>
    <t>保育所等空調環境整備事業</t>
  </si>
  <si>
    <t>和鋼博物館感染症対策事業</t>
  </si>
  <si>
    <t>農畜産業者等支援事業</t>
  </si>
  <si>
    <t>有福温泉活性化事業</t>
  </si>
  <si>
    <t>公共的空間安全安心確保事業</t>
  </si>
  <si>
    <t>特用林産物生産農家支援事業</t>
  </si>
  <si>
    <t>元気回復券発行事業（第３弾）</t>
  </si>
  <si>
    <t>川本運動公園感染症予防対策事業</t>
  </si>
  <si>
    <t>R3避難所環境整備事業</t>
  </si>
  <si>
    <t>鉄道感染症拡大防止対策実証運行支援事業</t>
  </si>
  <si>
    <t>おかやま宿泊応援キャンペーン事業</t>
  </si>
  <si>
    <t>岡山県時短要請協力金</t>
  </si>
  <si>
    <t>岡山桃太郎空港国内定期路線運航支援事業費</t>
  </si>
  <si>
    <t>空港ターミナル等機能維持支援事業</t>
  </si>
  <si>
    <t>岡山桃太郎空港国内線利用促進事業</t>
  </si>
  <si>
    <t>社会福祉施設等施設整備費国庫補助金</t>
  </si>
  <si>
    <t>首都圏での岡山の魅力発信事業（首都圏アンテナショップでの県産品等消費喚起キャンペーン事業）</t>
  </si>
  <si>
    <t>「ネットで買える！」おかやま県産品販売促進事業</t>
  </si>
  <si>
    <t>中小企業デジタル化促進事業</t>
  </si>
  <si>
    <t>新型コロナからの復活支援体制強化事業</t>
  </si>
  <si>
    <t>岡山に泊まってカンパイ＆おかわりキャンペーン</t>
  </si>
  <si>
    <t>県産農林水産物の消費拡大事業
①県産米を使った日本酒プレゼントキャンペーン</t>
  </si>
  <si>
    <t>県産農林水産物の消費拡大事業
②食べて応援！野菜消費拡大事業</t>
  </si>
  <si>
    <t>県産農林水産物の消費拡大事業
③おかやまの農林水産物を応援！地域内需要拡大事業</t>
  </si>
  <si>
    <t>県産農林水産物の消費拡大事業
④“知って”“食べて”“伝えて”おかやまの魚消費拡大促進事業</t>
  </si>
  <si>
    <t>県産米緊急販売拡大対策事業</t>
  </si>
  <si>
    <t>県立学校トイレ改修事業</t>
  </si>
  <si>
    <t>保健衛生用品整備事業</t>
  </si>
  <si>
    <t>育英事業（東京寮コロナウイルス対策）</t>
  </si>
  <si>
    <t>救急搬送体制確保事業</t>
  </si>
  <si>
    <t>公共交通対策推進事業</t>
  </si>
  <si>
    <t>公共施設衛生器具改修事業</t>
  </si>
  <si>
    <t>農業従事者支援事業</t>
  </si>
  <si>
    <t>テレワーク・分散勤務体制整備事業</t>
  </si>
  <si>
    <t>投票用紙自動交付機購入事業</t>
  </si>
  <si>
    <t>図書館感染対策事業</t>
  </si>
  <si>
    <t>がんばろう赤磐コロナ対策農林業者支援事業</t>
  </si>
  <si>
    <t>がんばろう赤磐コロナ対策農業収益向上事業</t>
  </si>
  <si>
    <t>衛生用品配布事業</t>
  </si>
  <si>
    <t>妊婦臨時特別給付金支給事業</t>
  </si>
  <si>
    <t>ＤＭＯ企画事業支援</t>
  </si>
  <si>
    <t>こども園・保育園体験活動支援事業</t>
  </si>
  <si>
    <t>感染症対策強化（その２）</t>
  </si>
  <si>
    <t>観光まちづくり推進支援事業</t>
  </si>
  <si>
    <t>YAKAGE旅事業</t>
  </si>
  <si>
    <t>事業活動支援事業</t>
  </si>
  <si>
    <t>鏡野町保育支援システム整備事業</t>
  </si>
  <si>
    <t>コミュニティセンター整備事業</t>
  </si>
  <si>
    <t>公共施設等感染防止対策整備事業</t>
  </si>
  <si>
    <t>美咲中央小学校感染症防止対策事業</t>
  </si>
  <si>
    <t>旭保育園受水槽修繕事業</t>
  </si>
  <si>
    <t>社会福祉施設等施設整備事業</t>
  </si>
  <si>
    <t>マイナンバーカード普及促進</t>
  </si>
  <si>
    <t>障害者経済的自立支援事業（新型コロナ対応）</t>
  </si>
  <si>
    <t>在宅高齢者見守り支援事業　　</t>
  </si>
  <si>
    <t>産後ケア事業（広島県妊産婦支援事業緊急補助金）　</t>
  </si>
  <si>
    <t>広島空港拠点性強化事業</t>
  </si>
  <si>
    <t>新型コロナウイルス感染症対策建設労働者雇用促進事業</t>
  </si>
  <si>
    <t>頑張る中小事業者月次支援金</t>
  </si>
  <si>
    <t>外国人材受入企業等緊急支援事業</t>
  </si>
  <si>
    <t>新型コロナウイルス対策港湾施設利用者緊急支援事業</t>
  </si>
  <si>
    <t>飲食店における新型コロナ対策協力支援事業（通常事業分）</t>
  </si>
  <si>
    <t>飲食店における新型コロナ対策協力支援事業（事業者支援事業分）</t>
  </si>
  <si>
    <t>宿泊事業者に対する感染防止対策等支援事業</t>
  </si>
  <si>
    <t>カーボンニュートラルへ向けたものづくり産業支援事業</t>
  </si>
  <si>
    <t>企業立地促進対策事業</t>
  </si>
  <si>
    <t>地球温暖化防止地域計画改定事業</t>
  </si>
  <si>
    <t>私学振興補助金（修学旅行キャンセル料補助事業）</t>
  </si>
  <si>
    <t>コロナ等による影響回復のための新たな挑戦応援事業</t>
  </si>
  <si>
    <t>アフターコロナ対応経営革新推進補助事業</t>
  </si>
  <si>
    <t>地域公共交通燃油費高騰緊急支援事業</t>
  </si>
  <si>
    <t>留学生受入緊急支援事業</t>
  </si>
  <si>
    <t>感染症対策等の学校教育活動支援事業</t>
  </si>
  <si>
    <t>飲食店における新型コロナ対策協力支援事業（通常事業分国のR2予算分）</t>
  </si>
  <si>
    <t>広島市販路拡大等チャレンジ応援実行委員会への支援</t>
  </si>
  <si>
    <t>中小企業金融対策</t>
  </si>
  <si>
    <t>バス、路面電車などの交通事業者への支援</t>
  </si>
  <si>
    <t>広島市観光誘客促進実行委員会への支援</t>
  </si>
  <si>
    <t>元気なまちづくりプロジェクト</t>
  </si>
  <si>
    <t>スポーツ再開支援事業</t>
  </si>
  <si>
    <t>文化芸術活動活性化臨時支援事業</t>
  </si>
  <si>
    <t>高齢者いきいき活動ポイント事業における感染予防対策の支援</t>
  </si>
  <si>
    <t>在宅障害者等に対する相談支援体制の強化</t>
  </si>
  <si>
    <t>商店街活性化事業費補助金（売上回復型）</t>
  </si>
  <si>
    <t>夜間・早朝の活用によるにぎわい創出事業</t>
  </si>
  <si>
    <t>体験型観光プログラム利用促進</t>
  </si>
  <si>
    <t>社会機能維持者の濃厚接触待期期間の短縮</t>
  </si>
  <si>
    <t>キャッシュレス決済を活用した地域経済活性化事業（令和４年度実施分）</t>
  </si>
  <si>
    <t>中小企業等事業再構築促進事業の追加支援（令和４年度実施分）</t>
  </si>
  <si>
    <t>デジタルプレミアム付商品券発行事業</t>
  </si>
  <si>
    <t>幼児教育の質の向上のための緊急環境整備（令和4年度への繰り越し分）</t>
  </si>
  <si>
    <t>学校保健特別対策事業費補助金（令和4年度への繰り越し分）</t>
  </si>
  <si>
    <t>学校のICTを活用した授業環境高度化推進事業</t>
  </si>
  <si>
    <t>非接触型庶務管理システム整備事業</t>
  </si>
  <si>
    <t>子育て準備応援給付金</t>
  </si>
  <si>
    <t>尾道地魚エール祭り事業</t>
  </si>
  <si>
    <t>地域にぎわい創出支援事業</t>
  </si>
  <si>
    <t>教育ICT環境整備事業（小中学校保護者間連絡デジタル化）</t>
  </si>
  <si>
    <t>公共施設等感染防止対策事業（教育会館、総合福祉センター、消防防災センター）</t>
  </si>
  <si>
    <t>公共施設等感染防止対策事業（因島デイサービスセンター）</t>
  </si>
  <si>
    <t>公共施設等感染防止対策事業（生きがい活動推進センター）</t>
  </si>
  <si>
    <t>公共施設等感染防止対策事業（総合福祉センター）</t>
  </si>
  <si>
    <t>公共施設等感染防止対策事業（因島総合福祉保健センター）</t>
  </si>
  <si>
    <t>公共施設等感染防止対策事業（瀬戸田福祉保健センター）</t>
  </si>
  <si>
    <t>公共施設等感染防止対策事業（みつぎいきいきセンター）</t>
  </si>
  <si>
    <t>公共施設等感染防止対策事業（因島レストハウス）</t>
  </si>
  <si>
    <t>公共施設等感染防止対策事業（都市公園）</t>
  </si>
  <si>
    <t>教育ICT環境整備事業（小中学校回線改修）</t>
  </si>
  <si>
    <t>教育ICT環境整備事業（西藤小学校増築棟校内LAN整備）</t>
  </si>
  <si>
    <t>教育ICT環境整備事業（教師用デジタル教科書）</t>
  </si>
  <si>
    <t>公共施設等感染防止対策事業（市・重井公民館）</t>
  </si>
  <si>
    <t>公共施設等感染防止対策事業（因島図書館）</t>
  </si>
  <si>
    <t>事業継続特別支援金（第2期）</t>
  </si>
  <si>
    <t>出産育児特別応援金</t>
  </si>
  <si>
    <t>文書管理システムの導入</t>
  </si>
  <si>
    <t>観光応援キャンペーン</t>
  </si>
  <si>
    <t>中小事業者応援事業</t>
  </si>
  <si>
    <t>新型コロナウイルス感染症予防接種証明書支援事業</t>
  </si>
  <si>
    <t>防災情報通信設備整備</t>
  </si>
  <si>
    <t>イベント参加者等の抗原検査</t>
  </si>
  <si>
    <t>私立保育施設の衛生環境改善補助</t>
  </si>
  <si>
    <t>私立幼稚園の衛生環境改善補助</t>
  </si>
  <si>
    <t>公立保育施設の衛生環境改善</t>
  </si>
  <si>
    <t>公立幼稚園の衛生環境改善</t>
  </si>
  <si>
    <t>施設園芸加温燃料支援事業費補助</t>
  </si>
  <si>
    <t>漁業経営燃料支援事業費補助</t>
  </si>
  <si>
    <t>Web採用活動支援事業費補助</t>
  </si>
  <si>
    <t>中途採用者向け合同企業説明会</t>
  </si>
  <si>
    <t>ふくやまリブランディング支援事業費補助</t>
  </si>
  <si>
    <t>貸切バス旅行商品造成支援事業費負担金</t>
  </si>
  <si>
    <t>私立学校施設整備補助</t>
  </si>
  <si>
    <t>中学校等給水蛇口改修事業</t>
  </si>
  <si>
    <t>小中学校給水蛇口改修事業</t>
  </si>
  <si>
    <t>北部図書館給水蛇口改修工事</t>
  </si>
  <si>
    <t>北部市民センターの衛生環境改善</t>
  </si>
  <si>
    <t>高齢者デジタル機器活用支援</t>
  </si>
  <si>
    <t>小中学校ICT教育環境の充実</t>
  </si>
  <si>
    <t>ドライブスルー方式による検体採取</t>
  </si>
  <si>
    <t>小中学校GIGAスクールの環境整備の追加</t>
  </si>
  <si>
    <t>小中学校ICT活用事業①</t>
  </si>
  <si>
    <t>小中学校ICT活用事業②</t>
  </si>
  <si>
    <t>小学校空調設備改修事業</t>
  </si>
  <si>
    <t>幼保小連携推進事業</t>
  </si>
  <si>
    <t>貸切バス利用促進助成事業</t>
  </si>
  <si>
    <t>契約管理システム導入事業</t>
  </si>
  <si>
    <t>感染症予防対策事業（PCR検査機器購入事業）</t>
  </si>
  <si>
    <t>感染症予防対策事業（抗原検査キット購入事業）</t>
  </si>
  <si>
    <t>観光業緊急支援事業</t>
  </si>
  <si>
    <t>ＩＣＴ教育基盤高度化事業</t>
  </si>
  <si>
    <t>中小企業PCR検査支援事業</t>
  </si>
  <si>
    <t>中小企業事業継続支援事業（中小事業者緊急対策支援金）</t>
  </si>
  <si>
    <t>中小企業事業継続支援事業（中小事業者オミクロン株集中対策支援金）</t>
  </si>
  <si>
    <t>やまぐち観光振興支援事業</t>
  </si>
  <si>
    <t>営業時間短縮要請協力金交付事業【第３期】（単独分）</t>
  </si>
  <si>
    <t>営業時間短縮要請協力金交付事業【第４期】（単独分）</t>
  </si>
  <si>
    <t>採用活動支援事業費補助金</t>
  </si>
  <si>
    <t>宇部市時短要請支援金事業</t>
  </si>
  <si>
    <t>プレミアム付商品券発行事業費</t>
  </si>
  <si>
    <t>飲食店等感染防止対策強化支援金</t>
  </si>
  <si>
    <t>がんばろう萩！一次産業事業者事業復活特別支援金給付事業（農業）</t>
  </si>
  <si>
    <t>がんばろう萩！一次産業事業者事業復活特別支援金給付事業（水産）</t>
  </si>
  <si>
    <t>がんばろう萩！中小企業者等事業復活特別支援金給付事業</t>
  </si>
  <si>
    <t>がんばろう萩！安心安全観光地づくり事業</t>
  </si>
  <si>
    <t>がんばろう萩！萩の花めぐり観光周遊バス運行事業</t>
  </si>
  <si>
    <t>中小企業DX推進事業</t>
  </si>
  <si>
    <t>新たなワークスタイル環境整備事業</t>
  </si>
  <si>
    <t>テレワーク用端末整備事業</t>
  </si>
  <si>
    <t>行政文書管理システム導入事業</t>
  </si>
  <si>
    <t>感染拡大予防徳島モデル事業</t>
  </si>
  <si>
    <t>小規模事業者経営力強化事業</t>
  </si>
  <si>
    <t>新型コロナウイルス感染症対応資金利子補給事業</t>
  </si>
  <si>
    <t>「『みんなで！とくしま応援割』実施事業」、及び「宿泊事業者による感染防止対策等支援事業」</t>
  </si>
  <si>
    <t>観光関連事業者による感染防止対策等支援事業</t>
  </si>
  <si>
    <t>県産材安定供給対策事業</t>
  </si>
  <si>
    <t>乾燥材供給体制整備事業</t>
  </si>
  <si>
    <t>公共交通スマート利用応援事業</t>
  </si>
  <si>
    <t>飲食店等ＰＣＲ検査推進事業</t>
  </si>
  <si>
    <t>伴走支援型経営改善推進費補助金</t>
  </si>
  <si>
    <t>学校における戦略的モニタリング検査推進事業</t>
  </si>
  <si>
    <t>「とくしまゼロ作戦」県土強靱化推進事業</t>
  </si>
  <si>
    <t>WITHコロナ事前避難促進事業</t>
  </si>
  <si>
    <t>未来志向避難所運営モデル検証事業</t>
  </si>
  <si>
    <t>VR活用・災害に強いまちづくり推進事業</t>
  </si>
  <si>
    <t>防災VR活用事業</t>
  </si>
  <si>
    <t>消費者トラブルSNS相談事業</t>
  </si>
  <si>
    <t>世界の架け橋へ！とくしま消費者行政グローバル化推進事業</t>
  </si>
  <si>
    <t>「四国のみち」魅力向上事業</t>
  </si>
  <si>
    <t>大阪・関西万博魅力発信体制構築事業</t>
  </si>
  <si>
    <t>イベント創出・支援事業</t>
  </si>
  <si>
    <t>「#徳島」ニューノーマル映画祭」開催事業</t>
  </si>
  <si>
    <t>ニューノーマル徳島発信展開プロジェクト</t>
  </si>
  <si>
    <t>みんなでリスタート！#徳島移住促進事業</t>
  </si>
  <si>
    <t>住んでみんで徳島で！ワンストップ情報発信強化事業</t>
  </si>
  <si>
    <t>アワーケーション拡大強化プロジェクト</t>
  </si>
  <si>
    <t>サステナブルワークスタイル推進事業</t>
  </si>
  <si>
    <t>マイナンバーカード取得加速！徳島県版プレミアムポイント事業</t>
  </si>
  <si>
    <t>マイナンバーカード普及加速！出張申請サポート事業</t>
  </si>
  <si>
    <t>「５G遠隔医療」地域連携事業</t>
  </si>
  <si>
    <t>メディアミックスを加速させる情報発信事業</t>
  </si>
  <si>
    <t>私立学校感染症対策支援事業</t>
  </si>
  <si>
    <t>ＤＸを活用した私立学校魅力向上推進事業</t>
  </si>
  <si>
    <t>県職員の濃厚接触者待機解除事業</t>
  </si>
  <si>
    <t>目指せスマート県庁！「電子決裁１００％化」実装事業</t>
  </si>
  <si>
    <t>県庁業務デジタル化推進事業</t>
  </si>
  <si>
    <t>新次元のテレコミュニケーション</t>
  </si>
  <si>
    <t>多様な子育て支援推進交付金事業</t>
  </si>
  <si>
    <t>ひとり親家庭就業支援強化事業</t>
  </si>
  <si>
    <t>とくしま「eスポーツ」推進加速化事業</t>
  </si>
  <si>
    <t>スポーツＤＸ推進事業</t>
  </si>
  <si>
    <t>ワールドマスターズゲームズ関西レガシー先行事業</t>
  </si>
  <si>
    <t>5Ｇ技術を活用した遠隔医療推進事業</t>
  </si>
  <si>
    <t>オンライン診療・服薬指導推進事業</t>
  </si>
  <si>
    <t>地域医療情報ネットワーク利用推進事業</t>
  </si>
  <si>
    <t>医療機関におけるサイバーセキュリティ体制構築支援事業</t>
  </si>
  <si>
    <t>徳島県立総合看護学校における感染対策強化事業</t>
  </si>
  <si>
    <t>がんに打ち勝つ！がん検診受診率パワーアップ事業</t>
  </si>
  <si>
    <t>アプリが応援！健康管理サポート事業</t>
  </si>
  <si>
    <t>「挑戦する！」障がい者就労スキルアップ事業</t>
  </si>
  <si>
    <t>新型コロナウイルス安定雇用促進支援事業</t>
  </si>
  <si>
    <t>離職者向けオンライン職業訓練推進事業</t>
  </si>
  <si>
    <t>「Go To トラベル」タイアップ事業</t>
  </si>
  <si>
    <t>徳島県観光デジタルマーケティング推進事業</t>
  </si>
  <si>
    <t>周遊促進！徳島観光すいすい事業</t>
  </si>
  <si>
    <t>ニューノーマルイベント活性化事業</t>
  </si>
  <si>
    <t>「徳島の食」販路拡大・ブランディング強化事業</t>
  </si>
  <si>
    <t>うまいでないで！「阿波ふうど」魅力発信事業</t>
  </si>
  <si>
    <t>生産現場における国際規格認証取得支援事</t>
  </si>
  <si>
    <t>ＧＸ対応次世代園芸産地育成推進事業</t>
  </si>
  <si>
    <t>「阿波地美栄」利活用拡大事業</t>
  </si>
  <si>
    <t>県産和牛ブランド飛躍事業</t>
  </si>
  <si>
    <t>酪農経営DX化促進事業</t>
  </si>
  <si>
    <t>次代につながる畜産経営モデル事業</t>
  </si>
  <si>
    <t>市場価値の向上を目指す商品企画支援事業</t>
  </si>
  <si>
    <t>今こそ「飛好機！再興」事業</t>
  </si>
  <si>
    <t>道路管理ＤＸ統合基盤整備事業</t>
  </si>
  <si>
    <t>公共交通グリーンチャレンジ事業</t>
  </si>
  <si>
    <t>県立学校施設機能改善加速化事業</t>
  </si>
  <si>
    <t>総合寄宿舎機能強化事業</t>
  </si>
  <si>
    <t>学校運営安全安心継続事業</t>
  </si>
  <si>
    <t>総合寄宿舎等における感染症対策総合事業</t>
  </si>
  <si>
    <t>１人１台端末を活用した児童生徒の心のサポート事業</t>
  </si>
  <si>
    <t>令和４年度全国高等学校総合体育大会推進事業</t>
  </si>
  <si>
    <t>デジタル社会で活躍する人材の育成を目指す教育ICT環境充実事業</t>
  </si>
  <si>
    <t>Society5.0をリードする資質・能力を育成するEdTech活用推進事業</t>
  </si>
  <si>
    <t>デジタル社会形成を見据えた｢とくしま学びのデータ活用｣実証事業</t>
  </si>
  <si>
    <t>教育ワークスタイルDX加速化事業</t>
  </si>
  <si>
    <t>警察業務継続を目的とした感染症対策事業</t>
  </si>
  <si>
    <t>警察業務のデジタル化推進施策事業</t>
  </si>
  <si>
    <t>徳島県事業継続応援金</t>
  </si>
  <si>
    <t>ワクチン・検査パッケージ等検査促進事業</t>
  </si>
  <si>
    <t>介護保険施設PCR検査費用等補助事業費</t>
  </si>
  <si>
    <t>生涯福祉センター施設改修費</t>
  </si>
  <si>
    <t>保育対策総合支援事業費補助金（児童館）</t>
  </si>
  <si>
    <t>子ども・子育て支援交付金（学童保育）</t>
  </si>
  <si>
    <t>子ども・子育て支援交付金（親子ふれあいプラザ）</t>
  </si>
  <si>
    <t>子ども・子育て支援交付金（子育て安心ステーション）</t>
  </si>
  <si>
    <t>子ども・子育て支援交付金（在宅育児家庭相談室）</t>
  </si>
  <si>
    <t>在宅育児家庭相談室感染症対策費</t>
  </si>
  <si>
    <t>保育対策総合支援事業費補助金（市立保育所等）</t>
  </si>
  <si>
    <t>保育対策総合支援事業費補助金（私立保育所感染症対策事業費）</t>
  </si>
  <si>
    <t>子ども・子育て支援交付金（私立保育所感染症対策事業費）</t>
  </si>
  <si>
    <t>子ども・子育て支援交付金（ファミリー・サポート・センター）</t>
  </si>
  <si>
    <t>子ども・子育て支援交付金（商店街ほっとスペース）</t>
  </si>
  <si>
    <t>公立学校情報機器整備費補助金（小学校）</t>
  </si>
  <si>
    <t>授業環境高度化推進事業費（小学校）</t>
  </si>
  <si>
    <t>公立学校情報機器整備費補助金（中学校）</t>
  </si>
  <si>
    <t>授業環境高度化推進事業費（中学校）</t>
  </si>
  <si>
    <t>公立学校情報機器整備費補助金（高等学校）</t>
  </si>
  <si>
    <t>子育て世帯への独自給付金事業費</t>
  </si>
  <si>
    <t>子育て世帯への臨時給付金事業費</t>
  </si>
  <si>
    <t>地域商品券事業</t>
  </si>
  <si>
    <t>公共施設等施設衛生環境改善事業</t>
  </si>
  <si>
    <t>議会環境整備事業</t>
  </si>
  <si>
    <t>教育環境充実・学習支援事業</t>
  </si>
  <si>
    <t>行政IT化・情報発信強化事業</t>
  </si>
  <si>
    <t>子育て世帯への臨時特別給付金事業（市独自施策）</t>
  </si>
  <si>
    <t>家庭学習のための通信費支援事業</t>
  </si>
  <si>
    <t>子育て世帯等臨時特別給付事業（所得制限該当世帯分）</t>
  </si>
  <si>
    <t>コロナ対応新庁舎整備事業</t>
  </si>
  <si>
    <t>上勝町感染症対策強化事業</t>
  </si>
  <si>
    <t>R3上勝町感染症対策強化事業</t>
  </si>
  <si>
    <t>上勝町持続化給付金</t>
  </si>
  <si>
    <t>上勝町産業持続化給付金</t>
  </si>
  <si>
    <t>上勝町レンタルＥ－ＢＩＫＥ導入事業</t>
  </si>
  <si>
    <t>上勝町感染症対策対応強化事業</t>
  </si>
  <si>
    <t>上勝町元気に遊ぶ子育て支援事業</t>
  </si>
  <si>
    <t>上勝町ゼロ・ウェイスト推進事業</t>
  </si>
  <si>
    <t>上勝町立学校感染症対策事業</t>
  </si>
  <si>
    <t>スクールバス感染症対策事業</t>
  </si>
  <si>
    <t>村内指定避難所用防疫備品等購入事業</t>
  </si>
  <si>
    <t>地域の新魅力創造事業</t>
  </si>
  <si>
    <t>佐那河内村事業者等経営復活支援金事業</t>
  </si>
  <si>
    <t>新型コロナウイルス関連対策緊急雇用事業</t>
  </si>
  <si>
    <t>佐那河内保育所防疫用衛生用品等購入事業</t>
  </si>
  <si>
    <t>佐那河内村学童保育クラブ防疫用備品等購入事業</t>
  </si>
  <si>
    <t>新型コロナウイルスワクチン接種体制確保事業（拡充分）</t>
  </si>
  <si>
    <t>那賀町公共的空間安全・安心確保事業</t>
  </si>
  <si>
    <t>那賀町プレミアム付き商品券発行事業</t>
  </si>
  <si>
    <t>那賀町消防署トイレ等衛生環境改善事業</t>
  </si>
  <si>
    <t>那賀町農村公園トイレ衛生環境改善事業</t>
  </si>
  <si>
    <t>那賀町公立学校トイレ衛生環境改善事業</t>
  </si>
  <si>
    <t>那賀町公民館トイレ衛生環境改善事業</t>
  </si>
  <si>
    <t>那賀町鷲敷野外活動センタートイレ衛生環境改善事業</t>
  </si>
  <si>
    <t>那賀町公民館空調設備機能強化事業</t>
  </si>
  <si>
    <t>那賀町わじきこども園空調設備機能強化事業</t>
  </si>
  <si>
    <t>那賀町国保診療所空調設備機能強化事業（操出・補助）</t>
  </si>
  <si>
    <t>那賀町文書電子化促進事業</t>
  </si>
  <si>
    <t>那賀町スマート窓口実現事業</t>
  </si>
  <si>
    <t>那賀町遠隔相談窓口整備事業</t>
  </si>
  <si>
    <t>那賀町ＡＩチャットボット導入事業</t>
  </si>
  <si>
    <t>那賀町農山村地域生活環境整備事業</t>
  </si>
  <si>
    <t>那賀町公共施設等木質化推進事業</t>
  </si>
  <si>
    <t>感染予防給付金</t>
  </si>
  <si>
    <t>第3期公共施設感染対策事業</t>
  </si>
  <si>
    <t>ふるさと特産品応援事業</t>
  </si>
  <si>
    <t>もっと農林水産品販売向上事業</t>
  </si>
  <si>
    <t>牟岐町魅力発信事業</t>
  </si>
  <si>
    <t>牟岐町誘客促進事業</t>
  </si>
  <si>
    <t>ますます学生応援事業</t>
  </si>
  <si>
    <t>関係人口創出PCR等検査補助</t>
  </si>
  <si>
    <t>牟岐町事業者経営改善事業</t>
  </si>
  <si>
    <t>水道事業会計
繰出事業</t>
  </si>
  <si>
    <t>下水道事業会計繰出事業</t>
  </si>
  <si>
    <t>県単独公共等事業</t>
  </si>
  <si>
    <t>かがわの県産品応援割事業</t>
  </si>
  <si>
    <t>私立高等学校等PCR検査費用等補助事業</t>
  </si>
  <si>
    <t>学校感染対策検査実施事業</t>
  </si>
  <si>
    <t>公共交通利用回復緊急支援事業（11月補正）</t>
  </si>
  <si>
    <t>香川国際交流会館施設設備整備事業</t>
  </si>
  <si>
    <t>私立学校ICT教育設備整備促進事業</t>
  </si>
  <si>
    <t>香川県営業時間短縮協力金（第９次）</t>
  </si>
  <si>
    <t>県立学校ICT環境整備事業</t>
  </si>
  <si>
    <t>香川県営業継続応援事業（第４次）</t>
  </si>
  <si>
    <t>定期旅客船事業者支援事業（2月補正）</t>
  </si>
  <si>
    <t>公共交通利用回復緊急支援事業（2月補正）</t>
  </si>
  <si>
    <t>香川県営業時間短縮協力金（第10次）</t>
  </si>
  <si>
    <t>土木事業者支援県単独公共等事業</t>
  </si>
  <si>
    <t>デジタル田園都市国家構想推進交付金（地方創生テレワークタイプ）</t>
  </si>
  <si>
    <t>サテライトオフィス拠点整備事業</t>
  </si>
  <si>
    <t>農業経営収入安定化支援緊急対策事業</t>
  </si>
  <si>
    <t>高松市子育て世帯応援給付金</t>
  </si>
  <si>
    <t>道路台帳デジタル化事業</t>
  </si>
  <si>
    <t>地域防災推進事業（追加分）（感染症対策）</t>
  </si>
  <si>
    <t>ふれあい文化センター感染予防対策事業</t>
  </si>
  <si>
    <t>出産育児支援金支給事業</t>
  </si>
  <si>
    <t>観音寺市元気アップ商品券発行補助事業</t>
  </si>
  <si>
    <t>デジタル商品券発行事業</t>
  </si>
  <si>
    <t>タクシー配達代行支援事業（追加分）</t>
  </si>
  <si>
    <t>小学校遠隔教育機器整備事業（追加分）</t>
  </si>
  <si>
    <t>中学校遠隔教育機器整備事業（追加分）</t>
  </si>
  <si>
    <t>ふるさと学芸館感染予防対策事業</t>
  </si>
  <si>
    <t>商工振興事業</t>
  </si>
  <si>
    <t>街路灯修繕補助金</t>
  </si>
  <si>
    <t>学習ICT整備事業</t>
  </si>
  <si>
    <t>本庁・支所間リモート窓口システム導入事業</t>
  </si>
  <si>
    <t>キオスク端末導入事業</t>
  </si>
  <si>
    <t>生涯学習活動機会確保事業</t>
  </si>
  <si>
    <t>行政窓口のタブレット化事業</t>
  </si>
  <si>
    <t>職場における検査体制整備事業</t>
  </si>
  <si>
    <t>電子地域通貨「ＫＯＴＯＣＡ」事業費</t>
  </si>
  <si>
    <t>四国金毘羅ねぷた祭り開催費</t>
  </si>
  <si>
    <t>観光振興対策費</t>
  </si>
  <si>
    <t>シティープロモーション事業費</t>
  </si>
  <si>
    <t>令和３年度多度津町子育て世帯等臨時特別支援事業（子育て世帯への臨時特別給付）</t>
  </si>
  <si>
    <t>子育て世帯等臨時特別支援事業（住民税非課税世帯等に対する臨時特別給付金）</t>
  </si>
  <si>
    <t>感染症緊急対策事業</t>
  </si>
  <si>
    <t>テレワーク推進協力金事業</t>
  </si>
  <si>
    <t>えひめ版応援金事業</t>
  </si>
  <si>
    <t>自然公園等環境整備事業</t>
  </si>
  <si>
    <t>県産かんきつ飲料自宅療養者配送サービス事業</t>
  </si>
  <si>
    <t>新型コロナウイルス感染症保健所体制強化事業</t>
  </si>
  <si>
    <t>事業継続計画策定等緊急支援事業</t>
  </si>
  <si>
    <t>ポストコロナ経営力強化支援事業</t>
  </si>
  <si>
    <t>えひめの創業者成長支援事業</t>
  </si>
  <si>
    <t>えひめ香る地酒商品化・プロモーション促進事業</t>
  </si>
  <si>
    <t>地産地消促進マッチング支援事業</t>
  </si>
  <si>
    <t>市町業務標準化モデル構築事業</t>
  </si>
  <si>
    <t>県議会DX推進事業</t>
  </si>
  <si>
    <t>オミクロン株対応分散対策強化支援事業</t>
  </si>
  <si>
    <t>デジタル等活用プロスポーツ魅力発信事業</t>
  </si>
  <si>
    <t>地域産業成長支援事業</t>
  </si>
  <si>
    <t>飲食店プレミアムクーポン事業</t>
  </si>
  <si>
    <t>中小企業等応援給付金</t>
  </si>
  <si>
    <t>新居浜市グローバル展開支援事業</t>
  </si>
  <si>
    <t>新居浜市地域商品券発行事業</t>
  </si>
  <si>
    <t>ビジネス出張等ＰＣＲ検査補助事業</t>
  </si>
  <si>
    <t>福祉施設職員ＰＣＲ検査等支援事業</t>
  </si>
  <si>
    <t>ゆらぎの森支援事業</t>
  </si>
  <si>
    <t>マイントピア別子支援事業</t>
  </si>
  <si>
    <t>雇用維持助成金事業</t>
  </si>
  <si>
    <t>新型コロナウイルス感染症拡大防止対策環境整備事業（シルク博物館）</t>
  </si>
  <si>
    <t>テレワーク等環境整備事業</t>
  </si>
  <si>
    <t>新型コロナウイルス感染症対策営業時間短縮等協力金（第２弾）</t>
  </si>
  <si>
    <t>新型コロナウイルス感染予防対策施設等整備支援事業</t>
  </si>
  <si>
    <t>キャッシュレス決済普及拡大支援事業</t>
  </si>
  <si>
    <t>道の駅対面セミセルフ式決済システム導入事業</t>
  </si>
  <si>
    <t>電子入札導入事業</t>
  </si>
  <si>
    <t>GIGAスクールサポーター配置支援事業</t>
  </si>
  <si>
    <t>道の駅「からり」新型コロナウイルス感染症対策整備事業</t>
  </si>
  <si>
    <t>漁業共済支援事業</t>
  </si>
  <si>
    <t>新型コロナウイルス感染症感染防止用品等補助事業</t>
  </si>
  <si>
    <t>新型コロナウイルス感染症対策店舗等改装費補助事業</t>
  </si>
  <si>
    <t>移住促進事業費</t>
  </si>
  <si>
    <t>地域公共交通対策事業費</t>
  </si>
  <si>
    <t>IT・コンテンツ産業振興事業費</t>
  </si>
  <si>
    <t>観光振興推進事業費</t>
  </si>
  <si>
    <t>高知観光トク割キャンペーン事業費</t>
  </si>
  <si>
    <t>学校体育大会費</t>
  </si>
  <si>
    <t>新事業チャレンジ支援事業費</t>
  </si>
  <si>
    <t>外国人受入環境整備事業費</t>
  </si>
  <si>
    <t>宿泊事業者感染防止対策支援事業費</t>
  </si>
  <si>
    <t>営業時間短縮要請協力金事業費</t>
  </si>
  <si>
    <t>障害者生産活動支援事業費</t>
  </si>
  <si>
    <t>高知観光リカバリーキャンペーン事業費</t>
  </si>
  <si>
    <t>林業研修支援事業</t>
  </si>
  <si>
    <t>養殖業デジタル化促進事業</t>
  </si>
  <si>
    <t>新型コロナウイルス感染症対策雇用維持臨時支援給付金事業</t>
  </si>
  <si>
    <t>休日等薬局運営協力金事業</t>
  </si>
  <si>
    <t>新型コロナウイルス感染症対策臨時給付金事業</t>
  </si>
  <si>
    <t>新型コロナウイルス感染症対応検査促進事業（一般検査事業）</t>
  </si>
  <si>
    <t>広告等販売促進支援事業費</t>
  </si>
  <si>
    <t>団体旅行客誘致促進給付金給付事業費</t>
  </si>
  <si>
    <t>販路開拓サポート事業費補助金</t>
  </si>
  <si>
    <t>中小企業等生産性向上設備導入支援事業費補助金</t>
  </si>
  <si>
    <t>商工団体等にぎわい創出事業費補助金</t>
  </si>
  <si>
    <t>ウェディング支援金給付事業費</t>
  </si>
  <si>
    <t>新型コロナ対応路面電車運行維持費補助金</t>
  </si>
  <si>
    <t>南国市営業時間短縮要請協力金（令和４年２月）</t>
  </si>
  <si>
    <t>移動図書館車購入事業</t>
  </si>
  <si>
    <t>四万十市新型コロナウイルス対応基金造成事業</t>
  </si>
  <si>
    <t>宝町集会所トイレ感染対策改修工事</t>
  </si>
  <si>
    <t>吉井勇記念館感染予防対策事業</t>
  </si>
  <si>
    <t>インフルエンザワクチン接種費用助成事業</t>
  </si>
  <si>
    <t>妊婦支援給付金事業</t>
  </si>
  <si>
    <t>デジタル化促進事業</t>
  </si>
  <si>
    <t>四万十町商工業者感染症対策物品購入補助事業</t>
  </si>
  <si>
    <t>ICT機器初期設定等事業</t>
  </si>
  <si>
    <t>ICT機器等購入事業</t>
  </si>
  <si>
    <t>専用外来運営支援費</t>
  </si>
  <si>
    <t>患者受入医療機関支援費</t>
  </si>
  <si>
    <t>飲食店等感染防止対策ガイドライン認証事業費</t>
  </si>
  <si>
    <t>農業労働力確保緊急対策費</t>
  </si>
  <si>
    <t>県産飼料生産機械導入支援費</t>
  </si>
  <si>
    <t>新型コロナ対策地域商品券発行支援事業費</t>
  </si>
  <si>
    <t>電子決裁推進費</t>
  </si>
  <si>
    <t>県行政デジタル化推進費</t>
  </si>
  <si>
    <t>県立三大学感染防止対策費</t>
  </si>
  <si>
    <t>私立学校感染防止対策費</t>
  </si>
  <si>
    <t>感染管理リーダー看護師育成事業</t>
  </si>
  <si>
    <t>ワクチン・検査パッケージ検査費</t>
  </si>
  <si>
    <t>人材不足分野への転職支援強化事業費</t>
  </si>
  <si>
    <t>外国人技能実習生等受入企業緊急支援費</t>
  </si>
  <si>
    <t>子育て女性就職支援センター強化事業</t>
  </si>
  <si>
    <t>７０歳現役応援センター強化事業</t>
  </si>
  <si>
    <t>障害者就業・生活支援事業</t>
  </si>
  <si>
    <t>出会い・結婚応援強化事業</t>
  </si>
  <si>
    <t>緊急経済対策資金信用保証料補填臨時基金積立金</t>
  </si>
  <si>
    <t>経営革新推進支援費</t>
  </si>
  <si>
    <t>福岡半導体拠点構築費</t>
  </si>
  <si>
    <t>中小企業DX推進費</t>
  </si>
  <si>
    <t>中小企業新製品開発支援費</t>
  </si>
  <si>
    <t>中小企業ＤＸ人材育成事業</t>
  </si>
  <si>
    <t>県産農林水産物輸出促進費</t>
  </si>
  <si>
    <t>県産酒消費拡大促進費</t>
  </si>
  <si>
    <t>園芸農業ＤＸ推進費</t>
  </si>
  <si>
    <t>水田農業ＤＸ推進費</t>
  </si>
  <si>
    <t>畜産ＤＸ推進費</t>
  </si>
  <si>
    <t>コロナ対応型木質リノベーション推進費</t>
  </si>
  <si>
    <t>「ふくおかの魚」魅力発信強化事業費</t>
  </si>
  <si>
    <t>「福岡有明のり」魅力発信事業費</t>
  </si>
  <si>
    <t>「福岡の食と酒」消費拡大費</t>
  </si>
  <si>
    <t>県立学校施設整備費</t>
  </si>
  <si>
    <t>社会教育施設等感染症防止対策費</t>
  </si>
  <si>
    <t>警察業務デジタル化推進費</t>
  </si>
  <si>
    <t>県警察感染防止対策費</t>
  </si>
  <si>
    <t>福岡県感染拡大防止協力金（第１４期　独自給付）</t>
  </si>
  <si>
    <t>商店街プレミアム付商品券発行支援事業</t>
  </si>
  <si>
    <t>感染症対応シ
ティ促進事業</t>
  </si>
  <si>
    <t>全市版プレミアム付商品券事業（R3国予算）</t>
  </si>
  <si>
    <t>商店街プレミアム付商品券事業</t>
  </si>
  <si>
    <t>事業者向け⽀援⾦等申請サポート事業</t>
  </si>
  <si>
    <t>⽂化・エンターテインメントイベント⽀援事業（R3国予算）</t>
  </si>
  <si>
    <t>新たな⽣活様式に対応した宿泊施設の多様な利⽤促進事業</t>
  </si>
  <si>
    <t>中小企業資金繰対策等支援（利子補給金・保証料減率助成基金）</t>
  </si>
  <si>
    <t>農業ＤＸ推進事業(繰越実施分）</t>
  </si>
  <si>
    <t>コロナ禍による公共交通事業者緊急支援事業（鉄道事業者）</t>
  </si>
  <si>
    <t>コロナ禍による公共交通事業者緊急支援事業（バス事業者）</t>
  </si>
  <si>
    <t>オンライン学習推進事業</t>
  </si>
  <si>
    <t>直方市プレミアム商品券事業補助金</t>
  </si>
  <si>
    <t>社会機能維持に関わる事業者の抗原検査事業</t>
  </si>
  <si>
    <t>プレミアム商品券事業（Ｒ4.3月発行分）</t>
  </si>
  <si>
    <t>防災避難施設トイレ改修事業</t>
  </si>
  <si>
    <t>公共施設等蛇口改修事業</t>
  </si>
  <si>
    <t>公共施設感染症対策設備改修事業</t>
  </si>
  <si>
    <t>学校保健事業（小学校）</t>
  </si>
  <si>
    <t>筑後市臨時特別出産祝金（第2弾）</t>
  </si>
  <si>
    <t>プレミアム商品券発行事業
【第4弾】</t>
  </si>
  <si>
    <t>学校における感染症対策等</t>
  </si>
  <si>
    <t>創業者支援事業</t>
  </si>
  <si>
    <t>宗像市リモートオフィス環境整備支援補助金</t>
  </si>
  <si>
    <t>大島観光支援事業</t>
  </si>
  <si>
    <t>事業再構築支援事業</t>
  </si>
  <si>
    <t>地域資源活用促進事業</t>
  </si>
  <si>
    <t>防災マップ等更新事業</t>
  </si>
  <si>
    <t>子育て世帯臨時特別独自給付金</t>
  </si>
  <si>
    <t>「プレミアム付商品券」発行事業</t>
  </si>
  <si>
    <t>スマートフォン講座実施事業</t>
  </si>
  <si>
    <t>議会運営ペーパーレス会議システム導入事業</t>
  </si>
  <si>
    <t>社会教育施設感染対策事業</t>
  </si>
  <si>
    <t>校務デジタル化機器等購入事業</t>
  </si>
  <si>
    <t>情報セキュリティ設定委託事業</t>
  </si>
  <si>
    <t>公営住宅管理システム導入業務委託事業</t>
  </si>
  <si>
    <t>行政事務デジタル化推進事業費</t>
  </si>
  <si>
    <t>水稲種子更新事業</t>
  </si>
  <si>
    <t>土づくり推進支援金</t>
  </si>
  <si>
    <t>振興作物導入推進支援金</t>
  </si>
  <si>
    <t>農林産物出荷促進支援金</t>
  </si>
  <si>
    <t>水稲収穫促進（乾燥調製）支援金</t>
  </si>
  <si>
    <t>小石原焼福袋</t>
  </si>
  <si>
    <t>安心空間環境整備事業</t>
  </si>
  <si>
    <t>ＩＣＴ教育充実事業</t>
  </si>
  <si>
    <t>感染症対応事業</t>
  </si>
  <si>
    <t>東峰村公式サイト改修事業</t>
  </si>
  <si>
    <t>2022プレミアム商品券助成事業　</t>
  </si>
  <si>
    <t>コインランドリー増設事業</t>
  </si>
  <si>
    <t>保育所ネット環境整備事業</t>
  </si>
  <si>
    <t>学校感染症対策のための環境整備</t>
  </si>
  <si>
    <t>電子黒板設置事業</t>
  </si>
  <si>
    <t>学校保健特別対策事業費補助金（継足単独）</t>
  </si>
  <si>
    <t>保育所・学童保育所職員PCR検査費助成金</t>
  </si>
  <si>
    <t>大刀洗町子育て世帯応援給付金給付事業</t>
  </si>
  <si>
    <t>地域コミュニティ施設等公衆無線LAN等整備促進事業</t>
  </si>
  <si>
    <t>香春町店舗等新型コロナウイルス感染症対策用品購入費補助事業</t>
  </si>
  <si>
    <t>情報発信事業</t>
  </si>
  <si>
    <t>子育て世帯応援給付金支給事業</t>
  </si>
  <si>
    <t>新型コロナウイルス感染症対策用品購入事業</t>
  </si>
  <si>
    <t>観光連盟補助（地域観光支援事業）</t>
  </si>
  <si>
    <t>佐賀県時短要請協力金事業</t>
  </si>
  <si>
    <t>佐賀県中小企業新事業チャレンジ支援事業費</t>
  </si>
  <si>
    <t>介護施設等感染拡大防止対策事業費補助</t>
  </si>
  <si>
    <t>介護現場における先進機器導入支援事業費補助</t>
  </si>
  <si>
    <t>介護サービス継続支援事業費補助</t>
  </si>
  <si>
    <t>新型コロナウイルス感染症検査促進事業費</t>
  </si>
  <si>
    <t>佐賀型チャレンジ事業者事業復活支援事業</t>
  </si>
  <si>
    <t>中小企業グリーンチャレンジ支援事業費補助（令和３年度国補正）</t>
  </si>
  <si>
    <t>佐賀県施設園芸省エネ対策事業</t>
  </si>
  <si>
    <t>佐賀県園芸生産燃料費支援事業</t>
  </si>
  <si>
    <t>中小企業DXフラッグシップモデル創出事業</t>
  </si>
  <si>
    <t>地域内公共交通維持確保特別支援事業</t>
  </si>
  <si>
    <t>経営改善チャレンジ支援事業</t>
  </si>
  <si>
    <t>第３次事業者緊急支援事業（追加支援分）</t>
  </si>
  <si>
    <t>生涯学習事業感染防止事業</t>
  </si>
  <si>
    <t>小売店舗等復興応援券事業</t>
  </si>
  <si>
    <t>肥前山口駅北口トイレ改修事業</t>
  </si>
  <si>
    <t>スクールカウンセラー相談体制強化事業</t>
  </si>
  <si>
    <t>元気復活応援金</t>
  </si>
  <si>
    <t>小学校校舎長寿命化改良事業</t>
  </si>
  <si>
    <t>中学校施設整備費</t>
  </si>
  <si>
    <t>「長崎は、美味しい。」食のブランド化推進事業費</t>
  </si>
  <si>
    <t>感染症指定医療機関施設整備事業費</t>
  </si>
  <si>
    <t>新型コロナウイルス感染対策歯科診療車整備事業</t>
  </si>
  <si>
    <t>事業継続緊急サポート事業</t>
  </si>
  <si>
    <t>県産水産物国内販売強化事業費</t>
  </si>
  <si>
    <t>長崎県新型コロナウイルス感染拡大防止協力金事業費</t>
  </si>
  <si>
    <t>長崎県成長産業ネクストステージ投資促進事業費</t>
  </si>
  <si>
    <t>サービス産業事業再構築支援事業</t>
  </si>
  <si>
    <t>新型コロナウイルス感染症医療提供体制緊急整備事業費</t>
  </si>
  <si>
    <t>感染症対策に資する介護ロボット等導入促進事業費</t>
  </si>
  <si>
    <t>漁業経営セーフティーネット活用促進事業費</t>
  </si>
  <si>
    <t>一般校舎等整備費（高校）</t>
  </si>
  <si>
    <t>営業時間短縮要請協力金（協力要請推進枠地方負担分）
第2期</t>
  </si>
  <si>
    <t>情報通信端末整備事業費</t>
  </si>
  <si>
    <t>サテライトオフィス推進費</t>
  </si>
  <si>
    <t>入札・契約事務電子化推進費</t>
  </si>
  <si>
    <t>庁内ネットワーク運営費</t>
  </si>
  <si>
    <t>商店街等にぎわい復活支援費</t>
  </si>
  <si>
    <t>チャレンジ企業応援事業費</t>
  </si>
  <si>
    <t>SNS等活用支援費</t>
  </si>
  <si>
    <t>クラウドファンディング活用支援費</t>
  </si>
  <si>
    <t>観光地域づくり推進費</t>
  </si>
  <si>
    <t>科学館運営費</t>
  </si>
  <si>
    <t>小学校管理費　教育ICT推進費</t>
  </si>
  <si>
    <t>中学校管理費　教育ICT推進費</t>
  </si>
  <si>
    <t>高等学校管理費　教育ICT推進費</t>
  </si>
  <si>
    <t>小学校空調設備整備費</t>
  </si>
  <si>
    <t>中学校空調設備整備費</t>
  </si>
  <si>
    <t>営業時間短縮要請協力金（協力要請推進枠地方負担分）
第3期</t>
  </si>
  <si>
    <t>中小事業者等一時金（3期）</t>
  </si>
  <si>
    <t>事業持続化支援金（2期）</t>
  </si>
  <si>
    <t>公共交通確保支援金（2期）</t>
  </si>
  <si>
    <t>新型コロナウイルス感染症拡大防止営業時間短縮協力金</t>
  </si>
  <si>
    <t>新型コロナウイルス感染拡大防止協力金事業（R4事業繰越分）</t>
  </si>
  <si>
    <t>超高速通信網基盤整備事業</t>
  </si>
  <si>
    <t>事業継続支援給付金事業（第2次）
（R3事業分）</t>
  </si>
  <si>
    <t>事業継続支援給付金事業（第2次）
（R4事業繰越分）</t>
  </si>
  <si>
    <t>新型コロナウイルス感染拡大防止協力金事業　第２段（R4事業分）</t>
  </si>
  <si>
    <t>飲食店営業時間短縮協力金交付事業（協力要請推進枠地方負担分）</t>
  </si>
  <si>
    <t>「大村産米」次期作緊急支援事業</t>
  </si>
  <si>
    <t>飲食店等時短要請協力金支給事業</t>
  </si>
  <si>
    <t>平戸満喫キャンペーン事業</t>
  </si>
  <si>
    <t>学校保健特別対策事業費補助金（３月補正分）</t>
  </si>
  <si>
    <t>飲食店営業時間短縮協力金事業（第４期）</t>
  </si>
  <si>
    <t>新型コロナウイルス感染症対応事業</t>
  </si>
  <si>
    <t>老人ホーム感染対策事業</t>
  </si>
  <si>
    <t>コロナ過での家庭時間増大に伴うケーブルテレビ新規加入等機器購入事業</t>
  </si>
  <si>
    <t>壱岐市議会中継システム映像設備カメラ改修工事</t>
  </si>
  <si>
    <t>しま旅滞在促進事業</t>
  </si>
  <si>
    <t>島民限定キャンペーン第３弾</t>
  </si>
  <si>
    <t>新型コロナウイルス感染症感染拡大防止営業時間短縮協力事業</t>
  </si>
  <si>
    <t>感染拡大防止営業時間短縮協力金支給事業</t>
  </si>
  <si>
    <t>雲仙市事業継続支援金（商工）※追加</t>
  </si>
  <si>
    <t>雲仙市事業継続支援金（農業）</t>
  </si>
  <si>
    <t>雲仙市事業継続支援金（水産）</t>
  </si>
  <si>
    <t>農業燃油高騰特別対策事業</t>
  </si>
  <si>
    <t>家畜飼料高騰特別対策事業</t>
  </si>
  <si>
    <t>漁業燃油高騰特別対策事業</t>
  </si>
  <si>
    <t>雲仙市事業継続支援金（畜産）</t>
  </si>
  <si>
    <t>農業用燃油高騰対策事業</t>
  </si>
  <si>
    <t>漁業用燃油高騰対策事業</t>
  </si>
  <si>
    <t>新型コロナウイルス感染拡大防止営業時間短縮協力金（協力要請推進枠地方負担分）令和4年1月末以降分</t>
  </si>
  <si>
    <t>感染拡大防止支援金（宿泊施設・飲食施設・観光関連事業者等）</t>
  </si>
  <si>
    <t>漁業用燃油高等対策事業</t>
  </si>
  <si>
    <t>離島流通効率化・コスト改善事業（漁業）</t>
  </si>
  <si>
    <t>離島流通効率化・コスト改善事業（農業）</t>
  </si>
  <si>
    <t>いま！おぢかでつかうけん</t>
  </si>
  <si>
    <t>おなかの赤ちゃん支援金</t>
  </si>
  <si>
    <t>オンライン診療機器整備事業</t>
  </si>
  <si>
    <t>エッセンシャルワーカー等抗原検査支援</t>
  </si>
  <si>
    <t>営業時間短縮要請協力金</t>
  </si>
  <si>
    <t>消防本部における感染防止対策事業</t>
  </si>
  <si>
    <t>新型コロナウイルスワクチン接種者タクシー利用助成事業</t>
  </si>
  <si>
    <t>上五島ふるさと産品送料補助事業</t>
  </si>
  <si>
    <t>地場産品販売応援事業</t>
  </si>
  <si>
    <t>特産品共同出店販路拡大支援事業</t>
  </si>
  <si>
    <t>漁船用燃油高騰対策支援事業</t>
  </si>
  <si>
    <t>水産物出荷経費支援事業</t>
  </si>
  <si>
    <t>キャンプ場におけるWi-Fi環境整備事業</t>
  </si>
  <si>
    <t>店舗家賃補助金</t>
  </si>
  <si>
    <t>公共施設等における新型コロナウイルス感染症対策事業</t>
  </si>
  <si>
    <t>学校における感染防止対策事業</t>
  </si>
  <si>
    <t>タブレット型パソコン購入事業</t>
  </si>
  <si>
    <t>航路利用促進事業</t>
  </si>
  <si>
    <t>社会科副読本ＷＥＢサイト制作事業</t>
  </si>
  <si>
    <t>県内飲食店営業自粛要請推進事業（協力要請推進枠地方負担分）【第５期】</t>
  </si>
  <si>
    <t>公立大学法人支援事業</t>
  </si>
  <si>
    <t>阿蘇くまもと空港国内線対策事業</t>
  </si>
  <si>
    <t>県総合福祉センター管理費</t>
  </si>
  <si>
    <t>「通いの場」における介護予防活動促進事業</t>
  </si>
  <si>
    <t>福祉センター設備等改修事業</t>
  </si>
  <si>
    <t>外国人材受入事業者支援事業</t>
  </si>
  <si>
    <t>飲食店認証取得促進事業</t>
  </si>
  <si>
    <t>農業研究センター感染予防対策整備事業</t>
  </si>
  <si>
    <t>くまもと林業大学校人財づくり事業</t>
  </si>
  <si>
    <t>水産研究センターにおける新型コロナウイルス感染症対策事業</t>
  </si>
  <si>
    <t>熊本県教育情報化推進事業</t>
  </si>
  <si>
    <t>警察施設維持管理費</t>
  </si>
  <si>
    <t>ものづくり産業等デジタル化推進機器整備補助金</t>
  </si>
  <si>
    <t>新型コロナ事業者支援緊急対策事業（農産園芸）</t>
  </si>
  <si>
    <t>新型コロナ事業者支援緊急対策事業（畜産）</t>
  </si>
  <si>
    <t>新型コロナウイルス関連広報事業</t>
  </si>
  <si>
    <t>防災・震度情報システム管理費</t>
  </si>
  <si>
    <t>新型コロナ私立高等学校専攻科授業料減免補助</t>
  </si>
  <si>
    <t>熊本県新型コロナウイルス感染症対応総合交付金</t>
  </si>
  <si>
    <t>水俣・芦北地域魅力発信事業</t>
  </si>
  <si>
    <t>文化事業新型コロナウイルス対策助成事業</t>
  </si>
  <si>
    <t>天草エアラインDX推進事業</t>
  </si>
  <si>
    <t>福祉総務費</t>
  </si>
  <si>
    <t>精神保健福祉センター維持補修費</t>
  </si>
  <si>
    <t>水銀フリー推進事業</t>
  </si>
  <si>
    <t>自然公園等施設リニューアル事業</t>
  </si>
  <si>
    <t>高等技術専門校管理運営費</t>
  </si>
  <si>
    <t>人材確保コンシェルジュ（仮称）派遣事業</t>
  </si>
  <si>
    <t>ポストコロナ人材育成・労働移動支援事</t>
  </si>
  <si>
    <t>なりわい再建支援事業</t>
  </si>
  <si>
    <t>ポストコロナ商店街機能再構築支援事業</t>
  </si>
  <si>
    <t>熊本県リボーン企業創出支援事業</t>
  </si>
  <si>
    <t>まちなかにぎわい回復支援事業(R4繰越分）</t>
  </si>
  <si>
    <t>新型コロナ対応事業者支援総合補助金</t>
  </si>
  <si>
    <t>被災地域産業再興支援事業</t>
  </si>
  <si>
    <t>熊本再発見プロジェクト</t>
  </si>
  <si>
    <t>修学旅行おもてなし支援事業</t>
  </si>
  <si>
    <t>収入保険加入緊急支援事業（事業者支援）</t>
  </si>
  <si>
    <t>くまもと農業人財総結集支援事業（事業者支援）</t>
  </si>
  <si>
    <t>水田農業作付転換緊急支援事業</t>
  </si>
  <si>
    <t>園芸・特産事業者緊急支援事業</t>
  </si>
  <si>
    <t>主食用米生産・販売力強化緊急支援事業</t>
  </si>
  <si>
    <t>「くまもと黒毛和牛」トップブランド戦略対策事業</t>
  </si>
  <si>
    <t>「くまもとの牛肉」首都圏流通ルート開拓支援事業（事業者支援）</t>
  </si>
  <si>
    <t>「くまもとの牛肉」首都圏流通ルート開拓支援事業（単独分）</t>
  </si>
  <si>
    <t>森林再生支援事業</t>
  </si>
  <si>
    <t>スマート養殖業導入支援事業</t>
  </si>
  <si>
    <t>コロナ禍に対応したくまもとの魚販売促進事業</t>
  </si>
  <si>
    <t>管理事務費
県立学校学校徴収金等経費</t>
  </si>
  <si>
    <t>委員会室等マイクシステム導入事業</t>
  </si>
  <si>
    <t>県税窓口における新型コロナウイルス感染症対策事業（R4年度実施分）</t>
  </si>
  <si>
    <t>保健環境科学研究所運営費（R4繰越分）</t>
  </si>
  <si>
    <t>熊本県新型コロナウイルス感染症対応総合交付金事業（飲食店等に係る時短要請協力金）【第6波・R4支払分】</t>
  </si>
  <si>
    <t>農業公園における新型コロナウイルス感染症対策事業（R4繰越分）</t>
  </si>
  <si>
    <t>単県漁港改良事業（県管理漁港）（R4繰越分）</t>
  </si>
  <si>
    <t>高齢者向け新型コロナワクチン接種移動支援経費</t>
  </si>
  <si>
    <t>国際交流会館施設整備経費</t>
  </si>
  <si>
    <t>指定避難所等機能強化経費</t>
  </si>
  <si>
    <t>男女共同参画センター施設整備経費</t>
  </si>
  <si>
    <t>失業者就業支援事業</t>
  </si>
  <si>
    <t>緊急空き店舗対策事業</t>
  </si>
  <si>
    <t>庁舎内新型コロナウイルス感染防止対策事業</t>
  </si>
  <si>
    <t>低所得者世帯給付金支給事業</t>
  </si>
  <si>
    <t>生活困窮者自立支援金再支給世帯独自給付金支給事業</t>
  </si>
  <si>
    <t>PCR検査等実施事業（補正）
※国R3予算分</t>
  </si>
  <si>
    <t>必需物品供給及び情報発信事業（補正）
※国R3予算分</t>
  </si>
  <si>
    <t>庁舎管理事務事業</t>
  </si>
  <si>
    <t>図書館運営事務事業</t>
  </si>
  <si>
    <t>体育施設管理事務事業</t>
  </si>
  <si>
    <t>国や県と連動した誘客促進事業</t>
  </si>
  <si>
    <t>観光施設維持管理事業</t>
  </si>
  <si>
    <t>商工振興対策事業（雇用維持補助金）</t>
  </si>
  <si>
    <t>議場コンセント及びマイク設備増設事業</t>
  </si>
  <si>
    <t>移住情報サイトシステム追加事業</t>
  </si>
  <si>
    <t>総合スポーツ公園事業</t>
  </si>
  <si>
    <t>総合センターアロマ事業</t>
  </si>
  <si>
    <t>「コロナに負けない。100％プレミアム付商品券」事業</t>
  </si>
  <si>
    <t>平日誘客促進ｷｬﾝﾍﾟｰﾝ事業</t>
  </si>
  <si>
    <t>新型コロナウイルス経営安定対策資金利子補給及び保証料助成事業（基金）</t>
  </si>
  <si>
    <t>子育て世帯緊急支援給付事業</t>
  </si>
  <si>
    <t>天草宝島商品券電子化推進事業</t>
  </si>
  <si>
    <t>美里町中央庁舎空調設備改修事業</t>
  </si>
  <si>
    <t>畜産農家経営支援事業</t>
  </si>
  <si>
    <t>基金積立事業（和水町新型コロナウイルス感染症対策特別資金利子補給補助金分）</t>
  </si>
  <si>
    <t>融資資金利子補給</t>
  </si>
  <si>
    <t>感染拡大防止のための地域移動販売事業</t>
  </si>
  <si>
    <t>避難所防犯カメラ設置事業</t>
  </si>
  <si>
    <t>公共的空間安全・安心確保事業(衛生環境強化)</t>
  </si>
  <si>
    <t>芦北町地方創生臨時基金積立金</t>
  </si>
  <si>
    <t>小規模事業者総合補助金</t>
  </si>
  <si>
    <t>農業用燃油高騰緊急対策事業</t>
  </si>
  <si>
    <t>新型コロナウイルス感染症対策宿泊クーポン発行事業</t>
  </si>
  <si>
    <t>新型コロナウイルス感染症対策グルメクーポン発行事業</t>
  </si>
  <si>
    <t>定住センター改修工事</t>
  </si>
  <si>
    <t>中小企業新型コロナウイルス感染症対策特別利子補給事業（第2弾）</t>
  </si>
  <si>
    <t>指定管理施設支援事業（第2弾）</t>
  </si>
  <si>
    <t>新型コロナウイルス対策農業経営安定事業（第2弾）</t>
  </si>
  <si>
    <t>新型コロナウイルス感染症拡大防止に伴う病床確保事業（第２弾）</t>
  </si>
  <si>
    <t>感染防止対策事業（小・中学校）</t>
  </si>
  <si>
    <t>子育て世帯等臨時特別支援給付金事業（単独）</t>
  </si>
  <si>
    <t>町有施設等活用事業</t>
  </si>
  <si>
    <t>花き経営安定化対策事業</t>
  </si>
  <si>
    <t>公共交通活性化促進事業</t>
  </si>
  <si>
    <t>サテライトオフィス整備・誘致推進事業</t>
  </si>
  <si>
    <t>県営住宅ストック活用推進事業</t>
  </si>
  <si>
    <t>県立学校施設整備事業</t>
  </si>
  <si>
    <t>未来を創るＧＩＧＡスクール推進事業</t>
  </si>
  <si>
    <t>活かして守る大分の文化財保護推進事業</t>
  </si>
  <si>
    <t>営業時間短縮要請協力金給付事業</t>
  </si>
  <si>
    <t>地域公共交通運行継続緊急支援事業</t>
  </si>
  <si>
    <t>次世代育成支援対策施設整備交付金</t>
  </si>
  <si>
    <t>二豊学園施設改修事業</t>
  </si>
  <si>
    <t>中央児童相談所費</t>
  </si>
  <si>
    <t>子育て支援対策充実事業</t>
  </si>
  <si>
    <t>私立学校感染症対策等支援事業</t>
  </si>
  <si>
    <t>外国人労働者受入対策支援事業</t>
  </si>
  <si>
    <t>農業文化公園整備推進事業</t>
  </si>
  <si>
    <t>魅力ある農業大学校づくり推進事業</t>
  </si>
  <si>
    <t>農林漁業者経営継続緊急支援事業</t>
  </si>
  <si>
    <t>県民の森屋外レクリエーション活性化事業</t>
  </si>
  <si>
    <t>県立学校等学習環境緊急整備事業</t>
  </si>
  <si>
    <t>九重青少年の家施設整備事業</t>
  </si>
  <si>
    <t>災害時小規模事業者等持続化支援事業</t>
  </si>
  <si>
    <t>新時代の学びを支えるICT活用推進事業</t>
  </si>
  <si>
    <t>漁業者事業継続支援事業</t>
  </si>
  <si>
    <t>プレミアム商品券発行事業（県事業）</t>
  </si>
  <si>
    <t>観光宣伝活動事業費（新型コロナウイルス対策関連）</t>
  </si>
  <si>
    <t>水稲栽培農家事業継続支援</t>
  </si>
  <si>
    <t>農家収入保険加入促進事業</t>
  </si>
  <si>
    <t>原木保管能力増強支援</t>
  </si>
  <si>
    <t>消防本部感染防止対策資機材整備事業</t>
  </si>
  <si>
    <t>放課後児童クラブ感染防止対策事業</t>
  </si>
  <si>
    <t>福澤記念館空調改修工事</t>
  </si>
  <si>
    <t>保育対策総合支援事業費補助金（保育所等業務効率化推進事業（保育所等におけるICT化推進等事業）</t>
  </si>
  <si>
    <t>メイプル耶馬サイクリングロード活性化事業</t>
  </si>
  <si>
    <t>コロナに負けるな！プレミアム付商品券発行支援事業</t>
  </si>
  <si>
    <t>地域消費喚起プレミアム商品券支援事業</t>
  </si>
  <si>
    <t>地域消費喚起プレミアム商品券発行事業</t>
  </si>
  <si>
    <t>学校給食調理場厨房機器改善事業</t>
  </si>
  <si>
    <t>食文化の魅力広がる城下町うすき事業</t>
  </si>
  <si>
    <t>小売・サービス業等感染予防対策推進事業</t>
  </si>
  <si>
    <t>コロナ対策に伴うテレワーク環境構築事業</t>
  </si>
  <si>
    <t>後期高齢者外出応援事業</t>
  </si>
  <si>
    <t>消費喚起促進事業</t>
  </si>
  <si>
    <t>新しい生活様式の実現に向けた専門家招致事業</t>
  </si>
  <si>
    <t>竹田市コロナ対策プレミアム付商品券事業第４弾</t>
  </si>
  <si>
    <t>地域消費喚起プレミアム商品券事業</t>
  </si>
  <si>
    <t>学校保健特別対策事業（単独分）</t>
  </si>
  <si>
    <t>プレミアム付商品券発行（第２弾）※引き換え・換金</t>
  </si>
  <si>
    <t>搬送体制強化事業</t>
  </si>
  <si>
    <t>公立学校トイレ洋式化事業</t>
  </si>
  <si>
    <t>感染症対策及び搬送体制強化事業</t>
  </si>
  <si>
    <t>高校生等公共交通不安解消事業</t>
  </si>
  <si>
    <t>文化会館施設整備事業</t>
  </si>
  <si>
    <t>葬斎場やすらぎの里設備充実事業</t>
  </si>
  <si>
    <t>子育て世帯への臨時特別給付金（令和３年度所得超過分等）</t>
  </si>
  <si>
    <t>衛生物品備蓄事業（新型コロナウイルス対策）</t>
  </si>
  <si>
    <t>公立学校体育館網戸設置事業</t>
  </si>
  <si>
    <t>安心院地域公民館身障者用トイレ改修事業</t>
  </si>
  <si>
    <t>電子図書館充実事業　</t>
  </si>
  <si>
    <t>平和学習（教育旅行）受入体制強化事業</t>
  </si>
  <si>
    <t>商業活性化支援事業（プレミアム商品券）</t>
  </si>
  <si>
    <t>道の駅等管理運営事業</t>
  </si>
  <si>
    <t>コワーキングスペース整備事業（追加分）</t>
  </si>
  <si>
    <t>新型コロナウイルス感染症対策事業（小学校）</t>
  </si>
  <si>
    <t>新型コロナウイルス感染症対策事業（中学校）</t>
  </si>
  <si>
    <t>新型コロナウイルス感染症対策事業（幼稚園）</t>
  </si>
  <si>
    <t>中央公民館ホールLED化事業</t>
  </si>
  <si>
    <t>ひじまちKIRALIプレミアム商品券事業</t>
  </si>
  <si>
    <t>小学校トイレ環境改善事業</t>
  </si>
  <si>
    <t>地元応援プレミアム付き商品券事業（第３弾）</t>
  </si>
  <si>
    <t>プレミアム付き商品券事業R3繰越分</t>
  </si>
  <si>
    <t>公共交通事業者等特別利子補給事業</t>
  </si>
  <si>
    <t>みやざきの自然公園利用拠点上質化事業</t>
  </si>
  <si>
    <t>飲食店ガイドライン認証事業</t>
  </si>
  <si>
    <t>県内事業者緊急支援事業</t>
  </si>
  <si>
    <t>離職者等採用企業応援事業</t>
  </si>
  <si>
    <t>ICT活用による業務効率化推進事業</t>
  </si>
  <si>
    <t>新型コロナウイルス感染症患者転院受入支援事業</t>
  </si>
  <si>
    <t>新型コロナウイルスワクチン接種緊急支援事業</t>
  </si>
  <si>
    <t>感染症対策整備</t>
  </si>
  <si>
    <t>感染症対策休業要請等協力金事業</t>
  </si>
  <si>
    <t>天神山ふれあい竹林再整備事業</t>
  </si>
  <si>
    <t>観光みやざき緊急誘客促進事業</t>
  </si>
  <si>
    <t>ポストコロナ食農連携プロジェクト推進事業</t>
  </si>
  <si>
    <t>みやざきの農を支えるひなた資金融通事業</t>
  </si>
  <si>
    <t>デジタル技術を活用した農水産業教育充実事業</t>
  </si>
  <si>
    <t>みやざき農の物流革新事業</t>
  </si>
  <si>
    <t>酒類販売事業者等緊急支援事業</t>
  </si>
  <si>
    <t>長距離フェリー旅客利用促進事業</t>
  </si>
  <si>
    <t>長距離旅客航路安定維持支援事業</t>
  </si>
  <si>
    <t>長距離物流網維持のための海上輸送安定運航支援事業</t>
  </si>
  <si>
    <t>新型コロナウイルス外来診療受入医療機関支援事業</t>
  </si>
  <si>
    <t>ひなた飲食店認証店応援事業</t>
  </si>
  <si>
    <t>地域経済回復支援事業</t>
  </si>
  <si>
    <t>小規模事業者新事業展開等支援事業</t>
  </si>
  <si>
    <t>県内旅行（ジモ・ミヤ・タビキャンペーン）事業</t>
  </si>
  <si>
    <t>健康管理費（新型コロナウイルス対策消耗品）</t>
  </si>
  <si>
    <t>口座振替登録デジタル化事業</t>
  </si>
  <si>
    <t>POSシステムセミセルフレジ導入事業</t>
  </si>
  <si>
    <t>窓口発券機システム導入事業</t>
  </si>
  <si>
    <t>観光イベント新型コロナウイルス感染症対策事業</t>
  </si>
  <si>
    <t>スポーツイベント新型コロナウイルス感染症対策事業</t>
  </si>
  <si>
    <t>新型コロナウイルス感染症経済対策プレミアム付商品券支援事業</t>
  </si>
  <si>
    <t>ひとり親世帯等特別支援給付金事業</t>
  </si>
  <si>
    <t>新型コロナウイルス感染症対策広報費</t>
  </si>
  <si>
    <t>新型コロナウイルス対策営業時間短縮要請協力金事業（まん延防止等重点措置等分）</t>
  </si>
  <si>
    <t>新型コロナウイルス対策営業時間短縮要請関連事業者等支援事業（期間延長分）</t>
  </si>
  <si>
    <t>新型コロナウイルス感染症対策地域経済回復支援事業</t>
  </si>
  <si>
    <t>まん延防止等重点措置に伴う協力金給付事業</t>
  </si>
  <si>
    <t>高齢者コロナワクチン接種タクシー料金助成事業</t>
  </si>
  <si>
    <t>みやざき地頭鶏産地維持支援事業</t>
  </si>
  <si>
    <t>漁業経営安定緊急支援事業</t>
  </si>
  <si>
    <t>じも活！泊旅キャンペーン</t>
  </si>
  <si>
    <t>募集型旅行商品企画開発助成事業</t>
  </si>
  <si>
    <t>図書館トイレ等改修事業</t>
  </si>
  <si>
    <t>市内文化センター感染症対策事業（サーマルカメラ購入等）</t>
  </si>
  <si>
    <t>酒谷コミュニティセンター手洗器改修事業</t>
  </si>
  <si>
    <t>まん延防止等重点措置適用に伴う感染症対策営業時間短縮要請協力金事業（新型コロナ対策）</t>
  </si>
  <si>
    <t>地域経済緊急支援事業（事業継続支援給付金）</t>
  </si>
  <si>
    <t>地域経済緊急支援事業（時短営業要請）</t>
  </si>
  <si>
    <t>観光宿泊クーポン発行事業【第1弾】</t>
  </si>
  <si>
    <t>移住プロモーション事業</t>
  </si>
  <si>
    <t>地域生活交通対策事業</t>
  </si>
  <si>
    <t>公衆WiFi拡充事業</t>
  </si>
  <si>
    <t>防疫対策等事業</t>
  </si>
  <si>
    <t>住宅・店舗等リフォーム促進事業【第2弾】</t>
  </si>
  <si>
    <t>応援消費プレミアム付商品券発行事業</t>
  </si>
  <si>
    <t>日向市中小企業魅力発信支援事業</t>
  </si>
  <si>
    <t>商工業団体・組合等消費喚起事業</t>
  </si>
  <si>
    <t>観光誘客再起事業②（観光地の魅力向上）</t>
  </si>
  <si>
    <t>ビーチ賑わい創出事業</t>
  </si>
  <si>
    <t>地場産品等消費喚起事業</t>
  </si>
  <si>
    <t>救急体制強化事業②</t>
  </si>
  <si>
    <t>議会ICT化推進事業</t>
  </si>
  <si>
    <t>営業時間短縮要請協力金交付事業【1月・2月・3月分】</t>
  </si>
  <si>
    <t>まちなかイルミネーション事業</t>
  </si>
  <si>
    <t>図書カード配布事業</t>
  </si>
  <si>
    <t>子育て世帯臨時特別支援事業町単独給付金支給事業</t>
  </si>
  <si>
    <t>みまたふるさと納税応援事業者育成事業</t>
  </si>
  <si>
    <t>第４弾みまたん応援プレミアム付き商品券等事業</t>
  </si>
  <si>
    <t>公共施設等空間除菌消臭装置購入事業</t>
  </si>
  <si>
    <t>地区分館空調整備事業</t>
  </si>
  <si>
    <t>キャッシュレス促進事業②</t>
  </si>
  <si>
    <t>営業時間短縮要請による飲食店等協力金給付事業（令和4年1月要請分）</t>
  </si>
  <si>
    <t>事業者収入減対策緊急支援事業（令和4年1月分）</t>
  </si>
  <si>
    <t>感染症対策時間短縮要請協力金事業支援金（令和４年２月要請分）</t>
  </si>
  <si>
    <t>住民税均等割世帯に対する臨時特別給付金</t>
  </si>
  <si>
    <t>応援消費活性化事業補助金</t>
  </si>
  <si>
    <t>学校のＩＣＴを活用した授業環境高度化推進事業</t>
  </si>
  <si>
    <t>門川元気振興券事業</t>
  </si>
  <si>
    <t>感染症対策休業要請協力金（令和4年1～3月実施分）</t>
  </si>
  <si>
    <t>保育所等整備交付金</t>
  </si>
  <si>
    <t>志布志・大阪航路利用促進特別対策事業</t>
  </si>
  <si>
    <t>２つの世界自然遺産（屋久島・奄美）周遊促進事業</t>
  </si>
  <si>
    <t>教育旅行貸切バス追加借上支援事業</t>
  </si>
  <si>
    <t>新たな日常での文化芸術活動支援事業</t>
  </si>
  <si>
    <t>新型コロナウイルス感染症対応医療従事者支援事業</t>
  </si>
  <si>
    <t>新型コロナウイルス感染症対応資金関連保証料補助事業</t>
  </si>
  <si>
    <t>中小企業事業承継加速化事業</t>
  </si>
  <si>
    <t>診断助言事業（専門家派遣事業）</t>
  </si>
  <si>
    <t>中小企業経営バックアップ強化事業</t>
  </si>
  <si>
    <t>新型コロナウイルス感染症対策時短要請協力金給付事業</t>
  </si>
  <si>
    <t>起業支援プロジェクト事業</t>
  </si>
  <si>
    <t>ふるさと鹿児島ＵＩターン就活応援事業</t>
  </si>
  <si>
    <t>コロナ禍における外国人材受入支援事業</t>
  </si>
  <si>
    <t>ユニバーサルデザインタクシー導入促進事業</t>
  </si>
  <si>
    <t>ものづくり産業省エネ設備等導入支援事業</t>
  </si>
  <si>
    <t>食品関連製造業生産工程自動化・省力化等支援事業
【9補】</t>
  </si>
  <si>
    <t>県立都市公園照明LED化推進事業</t>
  </si>
  <si>
    <t>ライフル射撃場空調更新事業</t>
  </si>
  <si>
    <t>電気自動車等の充電設備整備事業</t>
  </si>
  <si>
    <t>省エネ設備等導入支援事業</t>
  </si>
  <si>
    <t>第１２回全国和牛能力共進会推進事業</t>
  </si>
  <si>
    <t>かごしま県民交流センター管理運営事業（３月補正）</t>
  </si>
  <si>
    <t>ウェルネスかごしまワーケーション事業</t>
  </si>
  <si>
    <t>移住・交流・関係人口拡大推進事業（移住・交流対策）</t>
  </si>
  <si>
    <t>水素・再生可能エネルギー導入促進事業</t>
  </si>
  <si>
    <t>鹿児島空港国際化促進事業（新型コロナウイルス特別対策）</t>
  </si>
  <si>
    <t>本館管理運営事業</t>
  </si>
  <si>
    <t>鹿児島県人材確保・移住調査事業</t>
  </si>
  <si>
    <t>商店街にぎわい創出支援事業</t>
  </si>
  <si>
    <t>第三者認証取得飲食店感染防止対策支援事業</t>
  </si>
  <si>
    <t>ぐりぶークーポン発行事業</t>
  </si>
  <si>
    <t>サービス業販路開拓・生産性向上支援事業</t>
  </si>
  <si>
    <t>ものづくり中核企業生産革新支援事業</t>
  </si>
  <si>
    <t>食品関連製造業生産工程自動化・省力化等支援事業
【3補】</t>
  </si>
  <si>
    <t>「鹿児島県企業立地ポータルサイト」制作事業</t>
  </si>
  <si>
    <t>宇宙ビシネス創出推進事業</t>
  </si>
  <si>
    <t>ドローン関連ビジネス育成支援事業</t>
  </si>
  <si>
    <t>かごしまＤＸ推進プロジェクト事業（中小企業ＤＸ支援プラット　　　　 フォーム事業）</t>
  </si>
  <si>
    <t>かごしまＤＸ推進プロジェクト事業（高度デジタル人材育成支援事業）</t>
  </si>
  <si>
    <t>多様な働き方推進事業（テレワーク環境整備補助事業）</t>
  </si>
  <si>
    <t>かごしまのさかな普及応援事業</t>
  </si>
  <si>
    <t>かごしまのさかな稼ぐ輸出応援事業</t>
  </si>
  <si>
    <t>かごんま漁師育成推進事業</t>
  </si>
  <si>
    <t>鹿児島・佐賀相互誘客事業</t>
  </si>
  <si>
    <t>地域公共交通維持特別対策事業（貸切バス事業者支援事業）</t>
  </si>
  <si>
    <t>宿泊施設の認証取得促進事業</t>
  </si>
  <si>
    <t>観光事業者等受入環境整備支援事業</t>
  </si>
  <si>
    <t>鹿児島GoToトラベル推進事業</t>
  </si>
  <si>
    <t>黎明館空調設備中央監視システム改修事業</t>
  </si>
  <si>
    <t>霧島アートの森空調改修事業</t>
  </si>
  <si>
    <t>文化施設感染症防止対策事業（黎明館感染症防止対策強化事業）</t>
  </si>
  <si>
    <t>大島紬需要開拓・プロモーション事業</t>
  </si>
  <si>
    <t>伝統的工芸品新商品開発・販路開拓支援事業</t>
  </si>
  <si>
    <t>新型コロナウイルス感染防止対策調査事業（感染防止対策認証制度事業）</t>
  </si>
  <si>
    <t>障害者施設等への感染防止対策支援事業</t>
  </si>
  <si>
    <t>「動物愛護ホームページ」リニューアル事業</t>
  </si>
  <si>
    <t>小児在宅医療環境向上事業</t>
  </si>
  <si>
    <t>高齢者施設等への感染防止対策支援事業</t>
  </si>
  <si>
    <t>障害者支援施設等の多床室の個室化に要する改修事業</t>
  </si>
  <si>
    <t>生産活動拡大支援事業</t>
  </si>
  <si>
    <t>鹿児島県新型コロナウイルス感染症対策中小企業応援基金造成事業</t>
  </si>
  <si>
    <t>プレミアムポイント事業</t>
  </si>
  <si>
    <t>子育て世帯生活支援特別給付金（ひとり親世帯以外分）支給事業※４年度執行分</t>
  </si>
  <si>
    <t>プレミアム付商品券等発行支援事業</t>
  </si>
  <si>
    <t>ＩＣＴ環境整備事業（指導者用端末分）※継ぎ足し単独</t>
  </si>
  <si>
    <t>雇用維持支援金事業（追加分）※４年度執行分</t>
  </si>
  <si>
    <t>家賃支援金事業（追加分）※４年度執行分</t>
  </si>
  <si>
    <t>光ブロードバンド利用促進事業</t>
  </si>
  <si>
    <t>避難所感染防止対策備品等購入事業</t>
  </si>
  <si>
    <t>ツル観察センタートイレ整備事業</t>
  </si>
  <si>
    <t>学校施設環境改善交付金（上乗せ単独分）</t>
  </si>
  <si>
    <t>無線LAN環境整備事業</t>
  </si>
  <si>
    <t>公共交通事業者支援補助金</t>
  </si>
  <si>
    <t>がんばる事業所支援事業</t>
  </si>
  <si>
    <t>新型コロナウイルス感染症関連事業回復支援事業</t>
  </si>
  <si>
    <t>ＥＣを活用した市内特産品事業者支援事業</t>
  </si>
  <si>
    <t>飲食店等第三者認証取得促進奨励金</t>
  </si>
  <si>
    <t>キャッシュレス決済による消費喚起事業②</t>
  </si>
  <si>
    <t>新型コロナ感染症関連タクシー・運転代行事業者緊急支援事業②</t>
  </si>
  <si>
    <t>感染症予防事業（新型コロナウイルス感染症対策医療機関等支援事業）第３弾</t>
  </si>
  <si>
    <t>修学旅行企画支援事業</t>
  </si>
  <si>
    <t xml:space="preserve">第２新型コロナウイルス対策消防吏員感染予防環境整備事業
</t>
  </si>
  <si>
    <t>図書除菌機整備事業</t>
  </si>
  <si>
    <t>事業所支援給付金事業</t>
  </si>
  <si>
    <t>医療提供体制等構築事業</t>
  </si>
  <si>
    <t>肝付町貸切バス利用促進事業</t>
  </si>
  <si>
    <t>肝付町新型コロナウイルス感染症PCR検査費補助金交付事業</t>
  </si>
  <si>
    <t>地方創生テレワーク推進交付金②</t>
  </si>
  <si>
    <t>商工等事業者事業継続支援事業</t>
  </si>
  <si>
    <t>デジタル申請支援システム整備事業</t>
  </si>
  <si>
    <t>新型コロナ感染症外来医療機関環境整備事業</t>
  </si>
  <si>
    <t>島内自治体連携コロナ対策事業</t>
  </si>
  <si>
    <t>奄美群島振興交付金</t>
  </si>
  <si>
    <t>し尿処理施設・液肥散布車購入環境改善事業</t>
  </si>
  <si>
    <t>公共下水道処理施設労働環境整備事業</t>
  </si>
  <si>
    <t>新型コロナウイルス感染症対策事業（空床補助）（３次）</t>
  </si>
  <si>
    <t>沖縄県雇用継続助成金事業</t>
  </si>
  <si>
    <t>うちなーんちゅ応援プロジェクト</t>
  </si>
  <si>
    <t>沖縄県感染防止対策認証制度事業（2次）</t>
  </si>
  <si>
    <t>沖縄黒糖ブランディング実証支援事業</t>
  </si>
  <si>
    <t>県立高等学校端末購入補助事業</t>
  </si>
  <si>
    <t>市内宿泊・観光体験等促進クーポン事業</t>
  </si>
  <si>
    <t>市内貸切バス事業者支援事業</t>
  </si>
  <si>
    <t>おさしみクーポン券事業</t>
  </si>
  <si>
    <t>子育て世帯特別給付金（充足型）給付事業</t>
  </si>
  <si>
    <t>石垣島産お肉券事業</t>
  </si>
  <si>
    <t>おさかなセット販売事業</t>
  </si>
  <si>
    <t>石垣市プレミアム商品券事業2022</t>
  </si>
  <si>
    <t>文書管理・電子決裁システム導入事業</t>
  </si>
  <si>
    <t>交通不便地域における公共交通実証実験事業</t>
  </si>
  <si>
    <t>名護市公共交通運行継続支援金交付事業</t>
  </si>
  <si>
    <t>小中学校給食費支援事業</t>
  </si>
  <si>
    <t>障がい者施設等感染症対策事業</t>
  </si>
  <si>
    <t>介護施設等感染症対策事業</t>
  </si>
  <si>
    <t>GIGAスクール活用促進事業①</t>
  </si>
  <si>
    <t>豊見城市窓口受付支援システム構築事業</t>
  </si>
  <si>
    <t>GIGAスクール活用促進事業②</t>
  </si>
  <si>
    <t>宮古島市経済振興クーポン交付等業務委託</t>
  </si>
  <si>
    <t>大宜味マイクロツーリズムクーポン事業</t>
  </si>
  <si>
    <t>本部町DX推進計画策定事業</t>
  </si>
  <si>
    <t>コロナ等災害対応基盤ネットワーク整備事業</t>
  </si>
  <si>
    <t>コロナ禍対策町民生活支援事業</t>
  </si>
  <si>
    <t>本今消防組合備品整備負担金</t>
  </si>
  <si>
    <t>学校指導事務運営事業</t>
  </si>
  <si>
    <t>幼児教育の質の向上のための緊急環境整備事業</t>
  </si>
  <si>
    <t>税公金収納機導入事業</t>
  </si>
  <si>
    <t>新型コロナウイルス感染対策用物品詰所整備事業</t>
  </si>
  <si>
    <t>黒糖ブランディング実証支援事業</t>
  </si>
  <si>
    <t>安心安全な観光誘客促進による経済回復支援事業</t>
  </si>
  <si>
    <t>投票所衛生管理事業</t>
  </si>
  <si>
    <t>竹富町路線バス非接触型乗車システム導入事業</t>
  </si>
  <si>
    <t>指定ごみ袋購入負担軽減事業</t>
  </si>
  <si>
    <t>竹富町クリーン化事業第2弾</t>
  </si>
  <si>
    <t>竹富町公立学校情報機器整備事業</t>
  </si>
  <si>
    <t>複合型福祉施設空気清浄機設置事業</t>
  </si>
  <si>
    <t>買い物代行支援事業</t>
  </si>
  <si>
    <t>沖縄黒糖在庫解消等事業</t>
  </si>
  <si>
    <t>新型コロナウイルス感染症対策強化事業</t>
  </si>
  <si>
    <t>事業名_回答シートA利用</t>
    <rPh sb="0" eb="2">
      <t>ジギョウ</t>
    </rPh>
    <rPh sb="2" eb="3">
      <t>メイ</t>
    </rPh>
    <rPh sb="4" eb="6">
      <t>カイトウ</t>
    </rPh>
    <rPh sb="10" eb="12">
      <t>リヨウ</t>
    </rPh>
    <phoneticPr fontId="7"/>
  </si>
  <si>
    <t>産業教育設備整備事業費</t>
  </si>
  <si>
    <t>学校の臨時休業等を円滑に進めるための環境整備事業</t>
  </si>
  <si>
    <t>中小企業小口資金令和２年度特別枠</t>
  </si>
  <si>
    <t>観光/シティプロモーション活動事業</t>
  </si>
  <si>
    <t>町税コンビニ収納システム整備事業</t>
  </si>
  <si>
    <t>健康センター管理運営事業</t>
  </si>
  <si>
    <t>コメ・コメ加工品輸出拡大緊急対策事業</t>
  </si>
  <si>
    <t>さわらび学園整備費</t>
  </si>
  <si>
    <t>経済商工観光振興事業</t>
  </si>
  <si>
    <t>東部保育所感染症対策ﾘﾆｭｰｱﾙ事業</t>
  </si>
  <si>
    <t>新たな物流システム構築のため調査事業</t>
  </si>
  <si>
    <t>ときめきプレミアムクーポン事業</t>
  </si>
  <si>
    <t>保育施設等衛生環境設備整備事業（非接触対応設備）</t>
  </si>
  <si>
    <t>新型コロナウイルス感染症対策地域雇用維持支援金事業</t>
  </si>
  <si>
    <t>観光誘客緊急対策事業</t>
  </si>
  <si>
    <t>地域生活交通事業者・路線維持対策事業</t>
  </si>
  <si>
    <t>高畠町新型コロナウイルス対応基金造成事業</t>
  </si>
  <si>
    <t>庄内町中小企業緊急災害対策等利子補給金</t>
  </si>
  <si>
    <t>山形県信用保証協会保証料補給金</t>
  </si>
  <si>
    <t>自転車通行環境改善による新型コロナウイルス感染拡大防止対策事業</t>
  </si>
  <si>
    <t>新型コロナウイルス感染症融資資金利子補給に係る基金造成事業</t>
  </si>
  <si>
    <t>災害対応電動車導入事業</t>
  </si>
  <si>
    <t>自然公園施設管理整備費</t>
  </si>
  <si>
    <t>高等学校特別教室・体育館空調整備事業費</t>
  </si>
  <si>
    <t>みんなに優しい学校施設づくり推進事業費（高校）</t>
  </si>
  <si>
    <t>Go To キャンペーン in MITO</t>
  </si>
  <si>
    <t>駅周辺施設等トイレ衛生環境整備事業</t>
  </si>
  <si>
    <t>体育施設トイレ衛生環境整備事業</t>
  </si>
  <si>
    <t>テレワークシステム整備事業</t>
  </si>
  <si>
    <t>勤労者福利資金対策費</t>
  </si>
  <si>
    <t>サプライチェーン再構築県内投資促進事業費</t>
  </si>
  <si>
    <t>高齢者インフルエンザ予防接種費用助成事業</t>
  </si>
  <si>
    <t>新型コロナウイルス感染症緊急経済対策事業(利子補給)</t>
  </si>
  <si>
    <t>本庄市新型コロナウイルス感染症緊急経済対策融資利子及び信用保証料補給基金</t>
  </si>
  <si>
    <t>セーフティネット保証利用支援補助金＜基金積み立て＞</t>
  </si>
  <si>
    <t>公共施設への自動水栓設置工事</t>
  </si>
  <si>
    <t>非接触型検温カメラ設置事業</t>
  </si>
  <si>
    <t>パルスオキシメーター貸与事業</t>
  </si>
  <si>
    <t>NPO新型コロナ対策補助金</t>
  </si>
  <si>
    <t>新型コロナウイルス感染症防止対策補助金</t>
  </si>
  <si>
    <t>新型コロナウイルス感染症対応団体集客補助金</t>
  </si>
  <si>
    <t>新型コロナウイルス感染症対応合宿支援金</t>
  </si>
  <si>
    <t>新型コロナ感染症復興割集客キャンペーン事業</t>
  </si>
  <si>
    <t>感染症拡大防止協力金事業費</t>
  </si>
  <si>
    <t>県内消費喚起対策事業費</t>
  </si>
  <si>
    <t>私立幼稚園緊急環境整備費補助</t>
  </si>
  <si>
    <t>民間事業継続支援助成事業④</t>
  </si>
  <si>
    <t>二宮町新型コロナウイルス対応基金造成事業</t>
  </si>
  <si>
    <t>庁舎の三密対策</t>
  </si>
  <si>
    <t>歴史博物館安全性・魅力向上事業</t>
  </si>
  <si>
    <t>新型コロナウイルス感染症対応融資資金利子等補給金基金積立金</t>
  </si>
  <si>
    <t>あわら市新型コロナウイルス感染症対策利子補給基金事業</t>
  </si>
  <si>
    <t>あわら市新型コロナウイルス感染症対策利子補給基金事業（市拡充分）</t>
  </si>
  <si>
    <t>制度融資利用金利支援事業</t>
  </si>
  <si>
    <t>公共施設等衛生設備整備事業費</t>
  </si>
  <si>
    <t>山小屋の感染防止対策</t>
  </si>
  <si>
    <t>伊那市新型コロナウイルス対策応援基金</t>
  </si>
  <si>
    <t>第２回商品券配布事業</t>
  </si>
  <si>
    <t>町民応援お食事補助券追加事業</t>
  </si>
  <si>
    <t>放課後児童対策事業</t>
  </si>
  <si>
    <t>体育館ステージ床下収納台車設置工事</t>
  </si>
  <si>
    <t>経済変動対策貸付資金利子補給補助金（令和3年度以降分）</t>
  </si>
  <si>
    <t>中小企業経済変動対策資金利子補給金</t>
  </si>
  <si>
    <t>菊川市新型コロナウイルス感染症対策利子補給基金</t>
  </si>
  <si>
    <t>商工会・観光協会への事業継続支援事業補助</t>
  </si>
  <si>
    <t>校舎整備費　県立学校トイレ環境改善事業費</t>
  </si>
  <si>
    <t>校舎整備費　大規模修繕費（特別支援学校整備事業費）</t>
  </si>
  <si>
    <t xml:space="preserve">県産木材需要拡大緊急対策事業費 </t>
  </si>
  <si>
    <t>新型コロナウイルス感染症対策緊急小口つなぎ資金利子補給補助金</t>
  </si>
  <si>
    <t>庁内デジタル環境整備事業</t>
  </si>
  <si>
    <t>新生児の支援(現金給付）</t>
  </si>
  <si>
    <t>新生児の支援（おむつ等購入補助金の交付）</t>
  </si>
  <si>
    <t>小規模店舗等家賃支援補助事業</t>
  </si>
  <si>
    <t xml:space="preserve">卸売市場流通対策事業費                                      </t>
  </si>
  <si>
    <t>小規模事業者を支える持続化支援事業補助金</t>
  </si>
  <si>
    <t>松阪の木利用推進事業補助金</t>
  </si>
  <si>
    <t>山辺における交流機会創出事業</t>
  </si>
  <si>
    <t>中小企業振興資金保証料軽減補助事業</t>
  </si>
  <si>
    <t>醒井養鱒場トイレ等改修事業</t>
  </si>
  <si>
    <t>ウィズコロナ社会に対応した中小企業相談窓口体制強化事業</t>
  </si>
  <si>
    <t xml:space="preserve">福知山市事業者再チャレンジおうえん事業                </t>
  </si>
  <si>
    <t>新型コロナウイルス感染症対策中小企業雇用調整助成金</t>
  </si>
  <si>
    <t>北近畿タンゴ鉄道支援事業費補助金</t>
  </si>
  <si>
    <t>体表面温度計設置事業</t>
  </si>
  <si>
    <t>水道等基本料金減免事業</t>
  </si>
  <si>
    <t>公共施設の貸室等におけるWi-Fi型スマートロックのモデル導入事業</t>
  </si>
  <si>
    <t>コンビニ交付導入事業</t>
  </si>
  <si>
    <t>事業継続資金利子補給事業</t>
  </si>
  <si>
    <t>公共土木施設情報整備事業（公開型地理情報システムの導入）</t>
  </si>
  <si>
    <t>農畜産物インターネット販売推進事業</t>
  </si>
  <si>
    <t>制度融資利子補給金・保証料補給金（R3以降（基金分））</t>
  </si>
  <si>
    <t>デジタル市役所推進事業</t>
  </si>
  <si>
    <t>Web会議等環境整備事業</t>
  </si>
  <si>
    <t>避難所コロナウイルス感染症対策事業</t>
  </si>
  <si>
    <t>妊婦への臨時特別給付金給付事業</t>
  </si>
  <si>
    <t>三密対策に向けたコロナ対策周知広報事業</t>
  </si>
  <si>
    <t>避難所拡充事業</t>
  </si>
  <si>
    <t>海南市内事業者環境整備事業補助金</t>
  </si>
  <si>
    <t>雇用維持支援補助金</t>
  </si>
  <si>
    <t>雇用維持奨励金</t>
  </si>
  <si>
    <t>経済活動促進事業費補助金</t>
  </si>
  <si>
    <t>育児臨時特別支援給付金給付事業</t>
  </si>
  <si>
    <t>学校保健特別対策費補助金</t>
  </si>
  <si>
    <t>飲食店テイクアウト・デリバリー等推進事業</t>
  </si>
  <si>
    <t>米子城周遊AR・VR体験環境整備事業</t>
  </si>
  <si>
    <t>社会人スキルアップ・再就職支援事業</t>
  </si>
  <si>
    <t>公立保育所等業務効率化事業</t>
  </si>
  <si>
    <t>障がい者福祉サービス事業所等支援事業</t>
  </si>
  <si>
    <t>音声放送システム機器整備事業</t>
  </si>
  <si>
    <t>高度無線環境整備推進事業
（運営経費支援事業分）</t>
  </si>
  <si>
    <t>文化施設空調機改修事業</t>
  </si>
  <si>
    <t>文化施設トイレ改修事業</t>
  </si>
  <si>
    <t>環境試験センター空調設備改修</t>
  </si>
  <si>
    <t>信用保証料率低減事業</t>
  </si>
  <si>
    <t>担い手総合支援資金制度対策事業（新型コロナウイルス対応基金）</t>
  </si>
  <si>
    <t>水産振興資金対策事業（新型コロナウイルス対応基金）</t>
  </si>
  <si>
    <t>乗って応援！公共交通利用促進事業</t>
  </si>
  <si>
    <t>木造応急仮設住宅事前復興事業</t>
  </si>
  <si>
    <t>安心実感！「公共交通利用回復支援事業」</t>
  </si>
  <si>
    <t>多目的地域交流施設整備事業</t>
  </si>
  <si>
    <t>水道基本料金無料化事業</t>
  </si>
  <si>
    <t>農林漁業者経営継続支援金</t>
  </si>
  <si>
    <t>個人番号カード交付事業</t>
  </si>
  <si>
    <t>新生活様式対応行政サービス構築事業</t>
  </si>
  <si>
    <t>新生児臨時定額給付金</t>
  </si>
  <si>
    <t>地域活性化文化事業委託料</t>
  </si>
  <si>
    <t>県内宿泊促進事業費</t>
  </si>
  <si>
    <t>緊急経済対策資金信用保証料補填臨時基金設置費</t>
  </si>
  <si>
    <t>国内誘客プロモーション推進事業</t>
  </si>
  <si>
    <t>「福岡の避密の旅」観光キャンペーン事業費</t>
  </si>
  <si>
    <t>県内旅行需要喚起事業費</t>
  </si>
  <si>
    <t>中小企業資金繰り対策等支援（利子補給金・保証料減率助成基金造成）</t>
  </si>
  <si>
    <t>中学校トイレ洋式化</t>
  </si>
  <si>
    <t>漁業経営継続支援事業費</t>
  </si>
  <si>
    <t>長崎県農業経営継続支援事業費</t>
  </si>
  <si>
    <t>新型コロナウイルス感染症対策基金事業</t>
  </si>
  <si>
    <t>荒尾市新型コロナウイルス感染症対策制度融資利子補給基金事業</t>
  </si>
  <si>
    <t>新型コロナウイルス感染症の影響を受けた農林水産業者や中小企業者に対する経済対策等融資利子補給基金</t>
  </si>
  <si>
    <t>中小企業への融資利子補給金</t>
  </si>
  <si>
    <t>宇土市新型コロナウイルス対策農林漁業経営安定化支援基金</t>
  </si>
  <si>
    <t>中小企業資金繰り支援利子補給補助金</t>
  </si>
  <si>
    <t>新型コロナウイルス経営安定対策資金利子補給及び保証料助成</t>
  </si>
  <si>
    <t>指定避難所における自立分散型電源整備事業</t>
  </si>
  <si>
    <t>柳幸典つなぎプロジェクト</t>
  </si>
  <si>
    <t>町内周遊観光推進事業</t>
  </si>
  <si>
    <t>中小企業新型コロナウイルス感染症対策特別利子補給事業</t>
  </si>
  <si>
    <t>新型コロナウイルス対策農業経営安定事業</t>
  </si>
  <si>
    <t>「新型コロナウイルス感染症緊急対策特別資金特別融資」利子補給補助金</t>
  </si>
  <si>
    <t>GoToEat魅力アップエール券事業</t>
  </si>
  <si>
    <t>商工業推進事業（利子補給）</t>
  </si>
  <si>
    <t>新型コロナウイルス感染症緊急経営利子補給事業</t>
  </si>
  <si>
    <t>中小企業金融円滑化補助金</t>
  </si>
  <si>
    <t>みやざきの農を支えるひなた資金融通事業（４月補正分）</t>
  </si>
  <si>
    <t>みやざきの農を支えるひなた資金融通事業（7月補正分）</t>
  </si>
  <si>
    <t>県立農業大学校衛生環境改善事業</t>
  </si>
  <si>
    <t>飫肥城歴史資料館リニューアル事業</t>
  </si>
  <si>
    <t>県中小企業融資制度運営事業（新型コロナウイルス感染症対応資金関連保証料補助事業）</t>
  </si>
  <si>
    <t>県立都市公園感染予防対策事業</t>
  </si>
  <si>
    <t>県立学校校務用校内ＬＡＮ改修事業</t>
  </si>
  <si>
    <t>やっちゃえ！いとぅまん！６次産業化施設整備事業</t>
  </si>
  <si>
    <t>おきなわ観光体験支援事業</t>
  </si>
  <si>
    <t>学校教職員在宅勤務環境整備事業</t>
  </si>
  <si>
    <r>
      <t xml:space="preserve">事業未実施
</t>
    </r>
    <r>
      <rPr>
        <sz val="9"/>
        <color theme="6" tint="-0.499984740745262"/>
        <rFont val="Meiryo UI"/>
        <family val="3"/>
        <charset val="128"/>
      </rPr>
      <t>*最終的に実施しなかった事業は「○」を記入</t>
    </r>
    <phoneticPr fontId="7"/>
  </si>
  <si>
    <t>＜凡例＞【指標の位置づけ】</t>
    <rPh sb="1" eb="3">
      <t>ハンレイ</t>
    </rPh>
    <rPh sb="5" eb="7">
      <t>シヒョウ</t>
    </rPh>
    <rPh sb="8" eb="10">
      <t>イチ</t>
    </rPh>
    <phoneticPr fontId="7"/>
  </si>
  <si>
    <t>③-Ⅱ-３．感染症の収束に向けた国際協力等</t>
  </si>
  <si>
    <t>③_Ⅰ_２．ワクチン接種の促進、検査の環境整備、治療薬の確保</t>
  </si>
  <si>
    <t>③_Ⅰ_５．生活・暮らしへの支援</t>
    <phoneticPr fontId="7"/>
  </si>
  <si>
    <t>社会経済活動の再開に向けた前向きな取組の支援</t>
    <phoneticPr fontId="17"/>
  </si>
  <si>
    <t>その他</t>
    <phoneticPr fontId="17"/>
  </si>
  <si>
    <t>地方活性化に向けた積極投資（農林水産業）</t>
    <phoneticPr fontId="17"/>
  </si>
  <si>
    <t>③_Ⅲ_４．公的部門における分配機能の強化等</t>
    <phoneticPr fontId="7"/>
  </si>
  <si>
    <t>③_Ⅰ_５．生活・暮らしへの支援</t>
  </si>
  <si>
    <t>事業名_回答シートイ利用</t>
    <rPh sb="0" eb="2">
      <t>ジギョウ</t>
    </rPh>
    <rPh sb="2" eb="3">
      <t>メイ</t>
    </rPh>
    <rPh sb="4" eb="6">
      <t>カイトウ</t>
    </rPh>
    <rPh sb="10" eb="12">
      <t>リヨウ</t>
    </rPh>
    <phoneticPr fontId="7"/>
  </si>
  <si>
    <t>単位</t>
    <rPh sb="0" eb="2">
      <t>タンイ</t>
    </rPh>
    <phoneticPr fontId="7"/>
  </si>
  <si>
    <t>①</t>
    <phoneticPr fontId="7"/>
  </si>
  <si>
    <t>②</t>
    <phoneticPr fontId="7"/>
  </si>
  <si>
    <t>③</t>
    <phoneticPr fontId="7"/>
  </si>
  <si>
    <t>④</t>
    <phoneticPr fontId="7"/>
  </si>
  <si>
    <t>インプット</t>
    <phoneticPr fontId="7"/>
  </si>
  <si>
    <t>アウトプット</t>
    <phoneticPr fontId="7"/>
  </si>
  <si>
    <t>交付金事業のアウトカム</t>
    <rPh sb="0" eb="3">
      <t>コウフキン</t>
    </rPh>
    <rPh sb="3" eb="5">
      <t>ジギョウ</t>
    </rPh>
    <phoneticPr fontId="7"/>
  </si>
  <si>
    <t>総合的なアウトカム</t>
    <rPh sb="0" eb="3">
      <t>ソウゴウテキ</t>
    </rPh>
    <phoneticPr fontId="7"/>
  </si>
  <si>
    <t>交付金事業に投入される資源（ヒト・モノ・カネ・時間）</t>
    <rPh sb="0" eb="3">
      <t>コウフキン</t>
    </rPh>
    <rPh sb="3" eb="5">
      <t>ジギョウ</t>
    </rPh>
    <rPh sb="6" eb="8">
      <t>トウニュウ</t>
    </rPh>
    <rPh sb="11" eb="13">
      <t>シゲン</t>
    </rPh>
    <rPh sb="23" eb="25">
      <t>ジカン</t>
    </rPh>
    <phoneticPr fontId="7"/>
  </si>
  <si>
    <t>交付金事業による活動量（仕事の量・頻度・投下時間）</t>
    <rPh sb="8" eb="11">
      <t>カツドウリョウ</t>
    </rPh>
    <rPh sb="12" eb="14">
      <t>シゴト</t>
    </rPh>
    <rPh sb="15" eb="16">
      <t>リョウ</t>
    </rPh>
    <rPh sb="17" eb="19">
      <t>ヒンド</t>
    </rPh>
    <rPh sb="20" eb="22">
      <t>トウカ</t>
    </rPh>
    <rPh sb="22" eb="24">
      <t>ジカン</t>
    </rPh>
    <phoneticPr fontId="7"/>
  </si>
  <si>
    <t>交付金事業から直接的にもたらされる成果・効果</t>
    <rPh sb="0" eb="3">
      <t>コウフキン</t>
    </rPh>
    <rPh sb="3" eb="5">
      <t>ジギョウ</t>
    </rPh>
    <rPh sb="7" eb="9">
      <t>チョクセツ</t>
    </rPh>
    <rPh sb="9" eb="10">
      <t>テキ</t>
    </rPh>
    <rPh sb="17" eb="19">
      <t>セイカ</t>
    </rPh>
    <rPh sb="20" eb="22">
      <t>コウカ</t>
    </rPh>
    <phoneticPr fontId="7"/>
  </si>
  <si>
    <t>様々な事業・施策・政策の総体によって得られる成果・効果</t>
    <rPh sb="0" eb="2">
      <t>サマザマ</t>
    </rPh>
    <rPh sb="3" eb="5">
      <t>ジギョウ</t>
    </rPh>
    <rPh sb="6" eb="7">
      <t>セ</t>
    </rPh>
    <rPh sb="7" eb="8">
      <t>サク</t>
    </rPh>
    <rPh sb="9" eb="11">
      <t>セイサク</t>
    </rPh>
    <rPh sb="12" eb="14">
      <t>ソウタイ</t>
    </rPh>
    <rPh sb="18" eb="19">
      <t>エ</t>
    </rPh>
    <rPh sb="22" eb="24">
      <t>セイカ</t>
    </rPh>
    <rPh sb="25" eb="27">
      <t>コウカ</t>
    </rPh>
    <phoneticPr fontId="7"/>
  </si>
  <si>
    <t>注）「経済活性化」については、"観光・運輸、飲食、イベント等大幅に落ち込んだ消費の喚起、デジタル化・リモート化など未来を先取りした投資の喚起"等の観点からお答えください。</t>
    <rPh sb="0" eb="1">
      <t>チュウ</t>
    </rPh>
    <rPh sb="3" eb="5">
      <t>ケイザイ</t>
    </rPh>
    <rPh sb="5" eb="8">
      <t>カッセイカ</t>
    </rPh>
    <rPh sb="16" eb="18">
      <t>カンコウ</t>
    </rPh>
    <rPh sb="19" eb="21">
      <t>ウンユ</t>
    </rPh>
    <rPh sb="22" eb="24">
      <t>インショク</t>
    </rPh>
    <rPh sb="29" eb="30">
      <t>トウ</t>
    </rPh>
    <rPh sb="30" eb="32">
      <t>オオハバ</t>
    </rPh>
    <rPh sb="33" eb="34">
      <t>オ</t>
    </rPh>
    <rPh sb="35" eb="36">
      <t>コ</t>
    </rPh>
    <rPh sb="38" eb="40">
      <t>ショウヒ</t>
    </rPh>
    <rPh sb="41" eb="43">
      <t>カンキ</t>
    </rPh>
    <rPh sb="48" eb="49">
      <t>カ</t>
    </rPh>
    <rPh sb="54" eb="55">
      <t>カ</t>
    </rPh>
    <rPh sb="57" eb="59">
      <t>ミライ</t>
    </rPh>
    <rPh sb="60" eb="62">
      <t>サキド</t>
    </rPh>
    <rPh sb="65" eb="67">
      <t>トウシ</t>
    </rPh>
    <rPh sb="68" eb="70">
      <t>カンキ</t>
    </rPh>
    <rPh sb="71" eb="72">
      <t>トウ</t>
    </rPh>
    <rPh sb="73" eb="75">
      <t>カンテン</t>
    </rPh>
    <rPh sb="78" eb="79">
      <t>コタ</t>
    </rPh>
    <phoneticPr fontId="7"/>
  </si>
  <si>
    <t>①インプット</t>
    <phoneticPr fontId="7"/>
  </si>
  <si>
    <t>②アウトプット</t>
    <phoneticPr fontId="7"/>
  </si>
  <si>
    <t>③交付金事業のアウトカム</t>
    <phoneticPr fontId="7"/>
  </si>
  <si>
    <t>④総合的なアウトカム</t>
    <phoneticPr fontId="7"/>
  </si>
  <si>
    <r>
      <t>交付金事業の名称</t>
    </r>
    <r>
      <rPr>
        <b/>
        <u/>
        <sz val="11"/>
        <color theme="1"/>
        <rFont val="Meiryo UI"/>
        <family val="3"/>
        <charset val="128"/>
      </rPr>
      <t>【回答不要】</t>
    </r>
    <r>
      <rPr>
        <sz val="11"/>
        <color theme="1"/>
        <rFont val="Meiryo UI"/>
        <family val="3"/>
        <charset val="128"/>
      </rPr>
      <t xml:space="preserve">
</t>
    </r>
    <r>
      <rPr>
        <sz val="10"/>
        <color theme="6" tint="-0.499984740745262"/>
        <rFont val="Meiryo UI"/>
        <family val="3"/>
        <charset val="128"/>
      </rPr>
      <t>*事業Noは採択された実施計画</t>
    </r>
    <r>
      <rPr>
        <b/>
        <sz val="10"/>
        <color theme="6" tint="-0.499984740745262"/>
        <rFont val="Meiryo UI"/>
        <family val="3"/>
        <charset val="128"/>
      </rPr>
      <t>（令和3年度）</t>
    </r>
    <r>
      <rPr>
        <sz val="10"/>
        <color theme="6" tint="-0.499984740745262"/>
        <rFont val="Meiryo UI"/>
        <family val="3"/>
        <charset val="128"/>
      </rPr>
      <t>におけるNoと紐づいています</t>
    </r>
    <r>
      <rPr>
        <sz val="11"/>
        <color theme="1"/>
        <rFont val="Meiryo UI"/>
        <family val="3"/>
        <charset val="128"/>
      </rPr>
      <t xml:space="preserve">
</t>
    </r>
    <r>
      <rPr>
        <sz val="10"/>
        <color theme="6" tint="-0.499984740745262"/>
        <rFont val="Meiryo UI"/>
        <family val="3"/>
        <charset val="128"/>
      </rPr>
      <t>*採択された実施計画を元に、貴団体における実施事業一覧が表示されます</t>
    </r>
    <rPh sb="0" eb="3">
      <t>コウフキン</t>
    </rPh>
    <rPh sb="3" eb="5">
      <t>ジギョウ</t>
    </rPh>
    <rPh sb="6" eb="8">
      <t>メイショウ</t>
    </rPh>
    <rPh sb="9" eb="11">
      <t>カイトウ</t>
    </rPh>
    <rPh sb="11" eb="13">
      <t>フヨウ</t>
    </rPh>
    <rPh sb="16" eb="18">
      <t>ジギョウ</t>
    </rPh>
    <rPh sb="31" eb="33">
      <t>レイワ</t>
    </rPh>
    <rPh sb="34" eb="36">
      <t>ネンド</t>
    </rPh>
    <rPh sb="44" eb="45">
      <t>ヒモ</t>
    </rPh>
    <rPh sb="80" eb="82">
      <t>ヒョウジ</t>
    </rPh>
    <phoneticPr fontId="7"/>
  </si>
  <si>
    <r>
      <t>交付金事業の名称</t>
    </r>
    <r>
      <rPr>
        <sz val="10"/>
        <color theme="6" tint="-0.499984740745262"/>
        <rFont val="Meiryo UI"/>
        <family val="3"/>
        <charset val="128"/>
      </rPr>
      <t/>
    </r>
    <rPh sb="0" eb="3">
      <t>コウフキン</t>
    </rPh>
    <rPh sb="3" eb="5">
      <t>ジギョウ</t>
    </rPh>
    <rPh sb="6" eb="8">
      <t>メイショウ</t>
    </rPh>
    <phoneticPr fontId="7"/>
  </si>
  <si>
    <t>事業区分</t>
    <phoneticPr fontId="7"/>
  </si>
  <si>
    <r>
      <t xml:space="preserve">交付金充当額
</t>
    </r>
    <r>
      <rPr>
        <sz val="9"/>
        <color theme="1"/>
        <rFont val="Meiryo UI"/>
        <family val="3"/>
        <charset val="128"/>
      </rPr>
      <t>[単位:千円]</t>
    </r>
    <phoneticPr fontId="7"/>
  </si>
  <si>
    <t>C列用</t>
    <rPh sb="1" eb="2">
      <t>レツ</t>
    </rPh>
    <rPh sb="2" eb="3">
      <t>ヨウ</t>
    </rPh>
    <phoneticPr fontId="7"/>
  </si>
  <si>
    <t>事業の区分</t>
    <phoneticPr fontId="17"/>
  </si>
  <si>
    <t>経済対策分野との関係</t>
    <rPh sb="4" eb="6">
      <t>ブンヤ</t>
    </rPh>
    <phoneticPr fontId="7"/>
  </si>
  <si>
    <t>【参考】事業区分（実施計画作成時に選択いただいた内容）【回答不要】</t>
    <rPh sb="28" eb="30">
      <t>カイトウ</t>
    </rPh>
    <rPh sb="30" eb="32">
      <t>フヨウ</t>
    </rPh>
    <phoneticPr fontId="7"/>
  </si>
  <si>
    <t>：令和4年度実施計画全事業&amp;令和3年度実施計画事業のうち令和4年度以降に繰り越された全事業が回答対象となります。</t>
    <rPh sb="42" eb="43">
      <t>ゼン</t>
    </rPh>
    <phoneticPr fontId="7"/>
  </si>
  <si>
    <r>
      <t>１．交付対象事業の名称および</t>
    </r>
    <r>
      <rPr>
        <b/>
        <u/>
        <sz val="11"/>
        <rFont val="Meiryo UI"/>
        <family val="3"/>
        <charset val="128"/>
      </rPr>
      <t>事業の始期・終期（実績）</t>
    </r>
    <r>
      <rPr>
        <sz val="11"/>
        <rFont val="Meiryo UI"/>
        <family val="3"/>
        <charset val="128"/>
      </rPr>
      <t>をお答えください。なお、令和５年度以降に繰り越した事業については、「繰越事業」に「○」を記入ください。</t>
    </r>
    <phoneticPr fontId="7"/>
  </si>
  <si>
    <t>繰越事業の場合　</t>
    <phoneticPr fontId="7"/>
  </si>
  <si>
    <t xml:space="preserve">2．交付対象事業の予算区分をお答えください。
</t>
    <phoneticPr fontId="7"/>
  </si>
  <si>
    <t>予算区分</t>
    <rPh sb="0" eb="2">
      <t>ヨサン</t>
    </rPh>
    <rPh sb="2" eb="4">
      <t>クブン</t>
    </rPh>
    <phoneticPr fontId="7"/>
  </si>
  <si>
    <t>：令和4年度中に事業終期を迎えた事業のみが回答対象となります。　*回答が不要な事業は「回答入力シート内」回答箇所がグレーアウトされます</t>
    <phoneticPr fontId="7"/>
  </si>
  <si>
    <t>注）「経済対策との関係」について、緊急経済対策との関係には先頭に①、総合経済対策との関係には先頭に②、令和3年度経済対策との関係には③、原油価格・物価高騰等総合緊急対策との関係には④、物価高克服・経済再生実現のための</t>
    <rPh sb="17" eb="19">
      <t>キンキュウ</t>
    </rPh>
    <rPh sb="34" eb="36">
      <t>ソウゴウ</t>
    </rPh>
    <phoneticPr fontId="7"/>
  </si>
  <si>
    <t>総合経済対策との関係には⑤をつけております。</t>
    <phoneticPr fontId="7"/>
  </si>
  <si>
    <t xml:space="preserve">注）令和３年度以前実施事業で令和４年度に繰り越した事業は、①～③のいずれかを、令和４年度実施事業は①～⑤のいずれかからお選びください。
</t>
    <phoneticPr fontId="7"/>
  </si>
  <si>
    <t>注）事業分類はプルダウン選択形式となっています。複数該当するものがある場合は、主要な事業分類を1つ選択してください。選択対象となる事業分類一覧は別紙XXを参照ください。</t>
    <phoneticPr fontId="7"/>
  </si>
  <si>
    <t>4．本事業における予算執行状況（支出済額及び交付金充当金額）についてお答えください。</t>
    <rPh sb="2" eb="3">
      <t>ホン</t>
    </rPh>
    <rPh sb="3" eb="5">
      <t>ジギョウ</t>
    </rPh>
    <rPh sb="9" eb="11">
      <t>ヨサン</t>
    </rPh>
    <rPh sb="11" eb="13">
      <t>シッコウ</t>
    </rPh>
    <rPh sb="13" eb="15">
      <t>ジョウキョウ</t>
    </rPh>
    <rPh sb="16" eb="18">
      <t>シシュツ</t>
    </rPh>
    <rPh sb="18" eb="19">
      <t>スミ</t>
    </rPh>
    <rPh sb="19" eb="20">
      <t>ガク</t>
    </rPh>
    <rPh sb="20" eb="21">
      <t>オヨ</t>
    </rPh>
    <rPh sb="22" eb="25">
      <t>コウフキン</t>
    </rPh>
    <rPh sb="25" eb="27">
      <t>ジュウトウ</t>
    </rPh>
    <rPh sb="27" eb="29">
      <t>キンガク</t>
    </rPh>
    <rPh sb="35" eb="36">
      <t>コタ</t>
    </rPh>
    <phoneticPr fontId="7"/>
  </si>
  <si>
    <t>注）単位は「千円」での入力をお願いいたします。</t>
    <phoneticPr fontId="7"/>
  </si>
  <si>
    <t xml:space="preserve">5．交付金の対象経費の支出内訳のうち、事務費として活用された金額をお答えください。
</t>
    <phoneticPr fontId="7"/>
  </si>
  <si>
    <t xml:space="preserve">注）委託費や外注費等、事業実施に活用した経費の合計額をお答えください。
</t>
    <phoneticPr fontId="7"/>
  </si>
  <si>
    <r>
      <rPr>
        <sz val="11"/>
        <color theme="1"/>
        <rFont val="Meiryo UI"/>
        <family val="3"/>
        <charset val="128"/>
      </rPr>
      <t>事務費</t>
    </r>
    <r>
      <rPr>
        <sz val="9"/>
        <color theme="1"/>
        <rFont val="Meiryo UI"/>
        <family val="3"/>
        <charset val="128"/>
      </rPr>
      <t>[単位：千円]</t>
    </r>
    <phoneticPr fontId="7"/>
  </si>
  <si>
    <t>：経済対策分野Ⅰ～Ⅳの事業を対象に、全国で実施されている「典型的事業」のみが回答対象となります。「典型的事業」に該当する事業分類の詳細は別紙XXを参照ください。　*回答が不要な事業は「回答入力シート内」回答箇所がグレーアウトされます</t>
    <rPh sb="82" eb="84">
      <t>カイトウ</t>
    </rPh>
    <rPh sb="85" eb="87">
      <t>フヨウ</t>
    </rPh>
    <rPh sb="88" eb="90">
      <t>ジギョウ</t>
    </rPh>
    <rPh sb="92" eb="94">
      <t>カイトウ</t>
    </rPh>
    <rPh sb="94" eb="96">
      <t>ニュウリョク</t>
    </rPh>
    <rPh sb="99" eb="100">
      <t>ナイ</t>
    </rPh>
    <rPh sb="101" eb="103">
      <t>カイトウ</t>
    </rPh>
    <rPh sb="103" eb="105">
      <t>カショ</t>
    </rPh>
    <phoneticPr fontId="7"/>
  </si>
  <si>
    <t>注）選択肢に表示されている指標以外を設定されている場合は「その他」を選択のうえ、具体的な成果指標をお答えください。</t>
    <phoneticPr fontId="7"/>
  </si>
  <si>
    <t>注）「指標の位置づけ」については下部の＜凡例＞を参考にお答えいただきますようお願いいたします。</t>
    <rPh sb="3" eb="5">
      <t>シヒョウ</t>
    </rPh>
    <rPh sb="6" eb="8">
      <t>イチ</t>
    </rPh>
    <rPh sb="16" eb="17">
      <t>シタ</t>
    </rPh>
    <rPh sb="17" eb="18">
      <t>ブ</t>
    </rPh>
    <rPh sb="20" eb="22">
      <t>ハンレイ</t>
    </rPh>
    <rPh sb="24" eb="26">
      <t>サンコウ</t>
    </rPh>
    <rPh sb="28" eb="29">
      <t>コタ</t>
    </rPh>
    <rPh sb="39" eb="40">
      <t>ネガ</t>
    </rPh>
    <phoneticPr fontId="7"/>
  </si>
  <si>
    <t>事業効果【感染拡大防止】</t>
    <rPh sb="0" eb="2">
      <t>ジギョウ</t>
    </rPh>
    <rPh sb="2" eb="4">
      <t>コウカ</t>
    </rPh>
    <rPh sb="5" eb="7">
      <t>カンセン</t>
    </rPh>
    <rPh sb="7" eb="9">
      <t>カクダイ</t>
    </rPh>
    <rPh sb="9" eb="11">
      <t>ボウシ</t>
    </rPh>
    <phoneticPr fontId="7"/>
  </si>
  <si>
    <t>事業効果【経済活性化】</t>
    <rPh sb="0" eb="2">
      <t>ジギョウ</t>
    </rPh>
    <rPh sb="2" eb="4">
      <t>コウカ</t>
    </rPh>
    <rPh sb="5" eb="7">
      <t>ケイザイ</t>
    </rPh>
    <rPh sb="7" eb="9">
      <t>カッセイ</t>
    </rPh>
    <rPh sb="9" eb="10">
      <t>カ</t>
    </rPh>
    <phoneticPr fontId="7"/>
  </si>
  <si>
    <t>Ⅰ．事業担当部局情報</t>
    <phoneticPr fontId="7"/>
  </si>
  <si>
    <t>Ⅱ．事業実施期間</t>
    <rPh sb="2" eb="4">
      <t>ジギョウ</t>
    </rPh>
    <rPh sb="4" eb="6">
      <t>ジッシ</t>
    </rPh>
    <rPh sb="6" eb="8">
      <t>キカン</t>
    </rPh>
    <phoneticPr fontId="7"/>
  </si>
  <si>
    <t xml:space="preserve">Ⅲ．予算区分
</t>
    <phoneticPr fontId="7"/>
  </si>
  <si>
    <t>Ⅳ．事業基礎情報</t>
    <rPh sb="2" eb="4">
      <t>ジギョウ</t>
    </rPh>
    <rPh sb="4" eb="6">
      <t>キソ</t>
    </rPh>
    <rPh sb="6" eb="8">
      <t>ジョウホウ</t>
    </rPh>
    <phoneticPr fontId="7"/>
  </si>
  <si>
    <t>目標値</t>
    <rPh sb="0" eb="2">
      <t>モクヒョウ</t>
    </rPh>
    <rPh sb="2" eb="3">
      <t>チ</t>
    </rPh>
    <phoneticPr fontId="7"/>
  </si>
  <si>
    <r>
      <t xml:space="preserve">繰越事業
</t>
    </r>
    <r>
      <rPr>
        <sz val="9"/>
        <color theme="6" tint="-0.499984740745262"/>
        <rFont val="Meiryo UI"/>
        <family val="3"/>
        <charset val="128"/>
      </rPr>
      <t>*該当する場合、「○」を記入</t>
    </r>
    <rPh sb="6" eb="8">
      <t>ガイトウ</t>
    </rPh>
    <rPh sb="10" eb="12">
      <t>バアイ</t>
    </rPh>
    <phoneticPr fontId="8"/>
  </si>
  <si>
    <t>予算区分</t>
    <rPh sb="0" eb="2">
      <t>ヨサン</t>
    </rPh>
    <rPh sb="2" eb="4">
      <t>クブン</t>
    </rPh>
    <phoneticPr fontId="8"/>
  </si>
  <si>
    <t>4．予算執行状況</t>
    <rPh sb="2" eb="4">
      <t>ヨサン</t>
    </rPh>
    <rPh sb="4" eb="6">
      <t>シッコウ</t>
    </rPh>
    <rPh sb="6" eb="8">
      <t>ジョウキョウ</t>
    </rPh>
    <phoneticPr fontId="7"/>
  </si>
  <si>
    <t>5．事務費</t>
    <phoneticPr fontId="8"/>
  </si>
  <si>
    <r>
      <t xml:space="preserve">事務費
</t>
    </r>
    <r>
      <rPr>
        <sz val="9"/>
        <color theme="1"/>
        <rFont val="Meiryo UI"/>
        <family val="3"/>
        <charset val="128"/>
      </rPr>
      <t>[単位:千円]</t>
    </r>
    <phoneticPr fontId="7"/>
  </si>
  <si>
    <t>事業効果
【感染拡大防止】</t>
    <phoneticPr fontId="7"/>
  </si>
  <si>
    <t>事業効果
【経済活性化】</t>
    <phoneticPr fontId="7"/>
  </si>
  <si>
    <t xml:space="preserve">6．本事業はどのようなものの価格高騰に対する事業だったか、あてはまるものを全てお選びください。
</t>
    <rPh sb="2" eb="5">
      <t>ホンジギョウ</t>
    </rPh>
    <rPh sb="14" eb="18">
      <t>カカクコウトウ</t>
    </rPh>
    <rPh sb="19" eb="20">
      <t>タイ</t>
    </rPh>
    <rPh sb="22" eb="24">
      <t>ジギョウ</t>
    </rPh>
    <rPh sb="37" eb="38">
      <t>スベ</t>
    </rPh>
    <phoneticPr fontId="7"/>
  </si>
  <si>
    <t xml:space="preserve">Ⅴ．成果目標の設定
</t>
    <phoneticPr fontId="7"/>
  </si>
  <si>
    <t xml:space="preserve">Ⅵ．効果認識
</t>
    <phoneticPr fontId="7"/>
  </si>
  <si>
    <t>分類（指標の位置づけ）</t>
    <phoneticPr fontId="7"/>
  </si>
  <si>
    <t>実績値</t>
    <rPh sb="0" eb="2">
      <t>ジッセキ</t>
    </rPh>
    <rPh sb="2" eb="3">
      <t>チ</t>
    </rPh>
    <phoneticPr fontId="7"/>
  </si>
  <si>
    <t>------------------------------------------------------------------------------------------------</t>
    <phoneticPr fontId="7"/>
  </si>
  <si>
    <t xml:space="preserve">水道料金の高騰
</t>
    <phoneticPr fontId="7"/>
  </si>
  <si>
    <t>（具体的に：</t>
    <rPh sb="1" eb="4">
      <t>グタイテキ</t>
    </rPh>
    <phoneticPr fontId="7"/>
  </si>
  <si>
    <t>）</t>
    <phoneticPr fontId="7"/>
  </si>
  <si>
    <t xml:space="preserve">燃料油価格の高騰
</t>
    <rPh sb="0" eb="2">
      <t>ネンリョウ</t>
    </rPh>
    <phoneticPr fontId="7"/>
  </si>
  <si>
    <t xml:space="preserve">肥飼料価格の高騰
</t>
    <rPh sb="0" eb="1">
      <t>コエ</t>
    </rPh>
    <rPh sb="1" eb="3">
      <t>シリョウ</t>
    </rPh>
    <rPh sb="3" eb="5">
      <t>カカク</t>
    </rPh>
    <phoneticPr fontId="7"/>
  </si>
  <si>
    <t xml:space="preserve">食料品価格の高騰
</t>
    <rPh sb="0" eb="3">
      <t>ショクリョウヒン</t>
    </rPh>
    <rPh sb="3" eb="5">
      <t>カカク</t>
    </rPh>
    <phoneticPr fontId="7"/>
  </si>
  <si>
    <t xml:space="preserve">賃上げへの支援
</t>
    <rPh sb="0" eb="2">
      <t>チンア</t>
    </rPh>
    <rPh sb="5" eb="7">
      <t>シエン</t>
    </rPh>
    <phoneticPr fontId="7"/>
  </si>
  <si>
    <t>その他（設備、資材、原料等）</t>
    <rPh sb="4" eb="6">
      <t>セツビ</t>
    </rPh>
    <rPh sb="7" eb="9">
      <t>シザイ</t>
    </rPh>
    <rPh sb="10" eb="12">
      <t>ゲンリョウ</t>
    </rPh>
    <rPh sb="12" eb="13">
      <t>ナド</t>
    </rPh>
    <phoneticPr fontId="7"/>
  </si>
  <si>
    <t>記載例：穀物価格の高騰（小麦等）</t>
    <rPh sb="0" eb="3">
      <t>キサイレイ</t>
    </rPh>
    <rPh sb="4" eb="6">
      <t>コクモツ</t>
    </rPh>
    <rPh sb="6" eb="8">
      <t>カカク</t>
    </rPh>
    <rPh sb="9" eb="11">
      <t>コウトウ</t>
    </rPh>
    <rPh sb="12" eb="14">
      <t>コムギ</t>
    </rPh>
    <rPh sb="14" eb="15">
      <t>ナド</t>
    </rPh>
    <phoneticPr fontId="7"/>
  </si>
  <si>
    <t xml:space="preserve">      また、実施計画に掲載したものの、最終的に実施しなかった事業については「未実施」に「○」を記入ください。</t>
    <rPh sb="9" eb="11">
      <t>ジッシ</t>
    </rPh>
    <rPh sb="11" eb="13">
      <t>ケイカク</t>
    </rPh>
    <rPh sb="14" eb="15">
      <t>ケイ</t>
    </rPh>
    <rPh sb="15" eb="16">
      <t>ノ</t>
    </rPh>
    <rPh sb="22" eb="24">
      <t>サイシュウ</t>
    </rPh>
    <rPh sb="24" eb="25">
      <t>テキ</t>
    </rPh>
    <rPh sb="26" eb="28">
      <t>ジッシ</t>
    </rPh>
    <rPh sb="33" eb="35">
      <t>ジギョウ</t>
    </rPh>
    <rPh sb="41" eb="44">
      <t>ミジッシ</t>
    </rPh>
    <rPh sb="50" eb="52">
      <t>キニュウ</t>
    </rPh>
    <phoneticPr fontId="7"/>
  </si>
  <si>
    <r>
      <t>3．</t>
    </r>
    <r>
      <rPr>
        <b/>
        <u/>
        <sz val="11"/>
        <rFont val="Meiryo UI"/>
        <family val="3"/>
        <charset val="128"/>
      </rPr>
      <t>交付対象事業の分類</t>
    </r>
    <r>
      <rPr>
        <sz val="11"/>
        <rFont val="Meiryo UI"/>
        <family val="3"/>
        <charset val="128"/>
      </rPr>
      <t>について、あてはまるものをお答えください。</t>
    </r>
    <rPh sb="2" eb="4">
      <t>コウフ</t>
    </rPh>
    <rPh sb="4" eb="6">
      <t>タイショウ</t>
    </rPh>
    <rPh sb="6" eb="8">
      <t>ジギョウ</t>
    </rPh>
    <rPh sb="9" eb="11">
      <t>ブンルイ</t>
    </rPh>
    <rPh sb="25" eb="26">
      <t>コタ</t>
    </rPh>
    <phoneticPr fontId="7"/>
  </si>
  <si>
    <t xml:space="preserve">指標名及び、指標の位置づけについて、選択肢から当てはまるものをお選びください。また、具体的な目標値や実績値をお答えください。
</t>
    <phoneticPr fontId="7"/>
  </si>
  <si>
    <t>電気料金の高騰</t>
    <phoneticPr fontId="7"/>
  </si>
  <si>
    <t>　　 また、電気料金の高騰に対応する事業のうち「特別高圧で受電する事業者等」への事業の場合、ガス料金の高騰に対応する事業のうち「LPガスの価格高騰」に対応する事業の場合はそれぞれお答えください。</t>
    <phoneticPr fontId="7"/>
  </si>
  <si>
    <t>（←うち、特別高圧分を含む場合</t>
    <rPh sb="5" eb="7">
      <t>トクベツ</t>
    </rPh>
    <rPh sb="7" eb="9">
      <t>コウアツ</t>
    </rPh>
    <rPh sb="9" eb="10">
      <t>ブン</t>
    </rPh>
    <rPh sb="11" eb="12">
      <t>フク</t>
    </rPh>
    <rPh sb="13" eb="15">
      <t>バアイ</t>
    </rPh>
    <phoneticPr fontId="7"/>
  </si>
  <si>
    <t>）</t>
    <phoneticPr fontId="7"/>
  </si>
  <si>
    <t xml:space="preserve">ガス料金の高騰（←うち、LPガスの価格高騰を含む場合
</t>
    <phoneticPr fontId="7"/>
  </si>
  <si>
    <t>市町村</t>
    <rPh sb="0" eb="3">
      <t>シチョウソン</t>
    </rPh>
    <phoneticPr fontId="17"/>
  </si>
  <si>
    <t>Q8</t>
    <phoneticPr fontId="17"/>
  </si>
  <si>
    <t>団体コード</t>
    <rPh sb="0" eb="2">
      <t>ダンタイ</t>
    </rPh>
    <phoneticPr fontId="17"/>
  </si>
  <si>
    <t>都道府県</t>
    <rPh sb="0" eb="4">
      <t>トドウフケン</t>
    </rPh>
    <phoneticPr fontId="17"/>
  </si>
  <si>
    <t>事業効果</t>
    <rPh sb="0" eb="4">
      <t>ジギョウコウカ</t>
    </rPh>
    <phoneticPr fontId="17"/>
  </si>
  <si>
    <t>実施計画年度</t>
    <rPh sb="0" eb="2">
      <t>ジッシ</t>
    </rPh>
    <rPh sb="2" eb="4">
      <t>ケイカク</t>
    </rPh>
    <rPh sb="4" eb="6">
      <t>ネンド</t>
    </rPh>
    <phoneticPr fontId="17"/>
  </si>
  <si>
    <t>市区町村</t>
    <rPh sb="0" eb="4">
      <t>シクチョウソン</t>
    </rPh>
    <phoneticPr fontId="17"/>
  </si>
  <si>
    <t>D_③_Ⅰ_１</t>
    <phoneticPr fontId="17"/>
  </si>
  <si>
    <t>Z_③_Ⅰ_１_事業者補助</t>
    <rPh sb="8" eb="11">
      <t>ジギョウシャ</t>
    </rPh>
    <rPh sb="11" eb="13">
      <t>ホジョ</t>
    </rPh>
    <phoneticPr fontId="17"/>
  </si>
  <si>
    <t>R3</t>
    <phoneticPr fontId="17"/>
  </si>
  <si>
    <t/>
  </si>
  <si>
    <t>③_Ⅰ_１．医療提供体制の強化</t>
    <rPh sb="6" eb="10">
      <t>イリョウテイキョウ</t>
    </rPh>
    <rPh sb="10" eb="12">
      <t>タイセイ</t>
    </rPh>
    <rPh sb="13" eb="15">
      <t>キョウカ</t>
    </rPh>
    <phoneticPr fontId="17"/>
  </si>
  <si>
    <t>事業者補助</t>
  </si>
  <si>
    <t>補助金の交付</t>
  </si>
  <si>
    <t>非常に効果的であった</t>
    <rPh sb="0" eb="2">
      <t>ヒジョウ</t>
    </rPh>
    <rPh sb="3" eb="6">
      <t>コウカテキ</t>
    </rPh>
    <phoneticPr fontId="17"/>
  </si>
  <si>
    <t>効果的であった</t>
    <rPh sb="0" eb="3">
      <t>コウカテキ</t>
    </rPh>
    <phoneticPr fontId="17"/>
  </si>
  <si>
    <t>あまり効果的でなかった</t>
    <rPh sb="3" eb="6">
      <t>コウカテキ</t>
    </rPh>
    <phoneticPr fontId="17"/>
  </si>
  <si>
    <t>効果的でなかった</t>
    <rPh sb="0" eb="3">
      <t>コウカテキ</t>
    </rPh>
    <phoneticPr fontId="17"/>
  </si>
  <si>
    <t>D_③_Ⅰ_２</t>
    <phoneticPr fontId="17"/>
  </si>
  <si>
    <t>検査体制整備支援</t>
    <rPh sb="0" eb="2">
      <t>ケンサ</t>
    </rPh>
    <rPh sb="2" eb="4">
      <t>タイセイ</t>
    </rPh>
    <rPh sb="4" eb="6">
      <t>セイビ</t>
    </rPh>
    <rPh sb="6" eb="8">
      <t>シエン</t>
    </rPh>
    <phoneticPr fontId="7"/>
  </si>
  <si>
    <t>③_Ⅰ_２．ワクチン接種の促進、検査の環境整備、治療薬の確保</t>
    <phoneticPr fontId="17"/>
  </si>
  <si>
    <t>物品購入</t>
  </si>
  <si>
    <t>その他</t>
    <rPh sb="2" eb="3">
      <t>タ</t>
    </rPh>
    <phoneticPr fontId="56"/>
  </si>
  <si>
    <t>自治体ＤＸ推進事業</t>
  </si>
  <si>
    <t>ワクチン接種の促進、検査の環境整備</t>
    <phoneticPr fontId="17"/>
  </si>
  <si>
    <t>Z_③_Ⅰ_１_利用者補助</t>
    <rPh sb="8" eb="11">
      <t>リヨウシャ</t>
    </rPh>
    <rPh sb="11" eb="13">
      <t>ホジョ</t>
    </rPh>
    <phoneticPr fontId="17"/>
  </si>
  <si>
    <t>利用者補助</t>
    <rPh sb="0" eb="3">
      <t>リヨウシャ</t>
    </rPh>
    <rPh sb="3" eb="5">
      <t>ホジョ</t>
    </rPh>
    <phoneticPr fontId="17"/>
  </si>
  <si>
    <t>D_③_Ⅰ_３</t>
    <phoneticPr fontId="17"/>
  </si>
  <si>
    <t>③_Ⅰ_３．感染防止策の徹底</t>
    <rPh sb="6" eb="8">
      <t>カンセン</t>
    </rPh>
    <rPh sb="8" eb="11">
      <t>ボウシサク</t>
    </rPh>
    <rPh sb="12" eb="14">
      <t>テッテイ</t>
    </rPh>
    <phoneticPr fontId="17"/>
  </si>
  <si>
    <t>学校・投票所等の公共施設の感染対策（物品購入）</t>
  </si>
  <si>
    <t>PCR・抗原定性検査実施支援（個人向け）</t>
    <rPh sb="4" eb="6">
      <t>コウゲン</t>
    </rPh>
    <rPh sb="6" eb="8">
      <t>テイセイ</t>
    </rPh>
    <rPh sb="8" eb="10">
      <t>ケンサ</t>
    </rPh>
    <rPh sb="10" eb="12">
      <t>ジッシ</t>
    </rPh>
    <rPh sb="12" eb="14">
      <t>シエン</t>
    </rPh>
    <phoneticPr fontId="7"/>
  </si>
  <si>
    <t>感染防止に取り組む事業者・施設への補助</t>
  </si>
  <si>
    <t>オンライン診療の受診支援（個人向け）</t>
    <rPh sb="5" eb="7">
      <t>シンリョウ</t>
    </rPh>
    <rPh sb="8" eb="10">
      <t>ジュシン</t>
    </rPh>
    <rPh sb="10" eb="12">
      <t>シエン</t>
    </rPh>
    <rPh sb="13" eb="16">
      <t>コジンム</t>
    </rPh>
    <phoneticPr fontId="7"/>
  </si>
  <si>
    <t>感染防止対策の徹底</t>
  </si>
  <si>
    <t>④-Ⅰ．原油価格高騰対策</t>
    <phoneticPr fontId="17"/>
  </si>
  <si>
    <t>Z_③_Ⅰ_１_行政事業</t>
    <rPh sb="8" eb="10">
      <t>ギョウセイ</t>
    </rPh>
    <rPh sb="10" eb="12">
      <t>ジギョウ</t>
    </rPh>
    <phoneticPr fontId="17"/>
  </si>
  <si>
    <t>④-Ⅱ．エネルギー・原材料・食料等安定供給対策</t>
  </si>
  <si>
    <t>D_③_Ⅰ_４</t>
    <phoneticPr fontId="17"/>
  </si>
  <si>
    <t>行政事業</t>
    <rPh sb="0" eb="2">
      <t>ギョウセイ</t>
    </rPh>
    <rPh sb="2" eb="4">
      <t>ジギョウ</t>
    </rPh>
    <phoneticPr fontId="17"/>
  </si>
  <si>
    <t>④-Ⅲ．新たな価格体系への適応の円滑化に向けた中小企業対策等</t>
    <phoneticPr fontId="17"/>
  </si>
  <si>
    <t>③_Ⅰ_４．事業者への支援</t>
    <rPh sb="6" eb="9">
      <t>ジギョウシャ</t>
    </rPh>
    <rPh sb="11" eb="13">
      <t>シエン</t>
    </rPh>
    <phoneticPr fontId="17"/>
  </si>
  <si>
    <t>④-Ⅳ．コロナ禍において物価高騰等に直面する生活困窮者等への支援</t>
  </si>
  <si>
    <t>域内消費拡大</t>
  </si>
  <si>
    <t>⑤-Ⅳ-１．ウィズコロナ下での感染症対応の強化</t>
  </si>
  <si>
    <t>農林水産業支援</t>
  </si>
  <si>
    <t>Z_③_Ⅰ_１_その他</t>
    <rPh sb="10" eb="11">
      <t>タ</t>
    </rPh>
    <phoneticPr fontId="17"/>
  </si>
  <si>
    <t>D_③_Ⅰ_５</t>
    <phoneticPr fontId="17"/>
  </si>
  <si>
    <t>その他</t>
    <rPh sb="2" eb="3">
      <t>タ</t>
    </rPh>
    <phoneticPr fontId="7"/>
  </si>
  <si>
    <t>その他</t>
    <rPh sb="2" eb="3">
      <t>タ</t>
    </rPh>
    <phoneticPr fontId="17"/>
  </si>
  <si>
    <t>生活者支援</t>
  </si>
  <si>
    <t>Z_③_Ⅰ_2_物品購入</t>
    <rPh sb="8" eb="12">
      <t>ブッピンコウニュウ</t>
    </rPh>
    <phoneticPr fontId="17"/>
  </si>
  <si>
    <t>学校教育の継続に向けた支援</t>
  </si>
  <si>
    <t>物品購入</t>
    <rPh sb="0" eb="4">
      <t>ブッピンコウニュウ</t>
    </rPh>
    <phoneticPr fontId="17"/>
  </si>
  <si>
    <t>健全な社会生活・活動の推進</t>
  </si>
  <si>
    <t>域内経済の活性化</t>
  </si>
  <si>
    <t>D_③_Ⅰ_６</t>
    <phoneticPr fontId="17"/>
  </si>
  <si>
    <t>Z_③_Ⅰ_2_ワクチン接種の促進、検査の環境整備</t>
    <phoneticPr fontId="17"/>
  </si>
  <si>
    <t>③_Ⅰ_６．エネルギー価格高騰への支援</t>
    <rPh sb="11" eb="13">
      <t>カカク</t>
    </rPh>
    <rPh sb="13" eb="15">
      <t>コウトウ</t>
    </rPh>
    <rPh sb="17" eb="19">
      <t>シエン</t>
    </rPh>
    <phoneticPr fontId="17"/>
  </si>
  <si>
    <t>事業者への原油価格高騰対策支援</t>
  </si>
  <si>
    <t>ワクチン接種の促進、検査の環境整備</t>
  </si>
  <si>
    <t>ＰＣＲ・抗原定性等検査実施支援</t>
  </si>
  <si>
    <t>エネルギー・原材料・食料等安定供給対策</t>
  </si>
  <si>
    <t>検査体制整備支援</t>
    <rPh sb="0" eb="2">
      <t>ケンサ</t>
    </rPh>
    <rPh sb="2" eb="4">
      <t>タイセイ</t>
    </rPh>
    <rPh sb="4" eb="6">
      <t>セイビ</t>
    </rPh>
    <rPh sb="6" eb="8">
      <t>シエン</t>
    </rPh>
    <phoneticPr fontId="54"/>
  </si>
  <si>
    <t>コロナ禍において物価高騰等に直面する生活者等への支援</t>
  </si>
  <si>
    <t>Z_③_Ⅰ_2_その他</t>
    <rPh sb="10" eb="11">
      <t>タ</t>
    </rPh>
    <phoneticPr fontId="17"/>
  </si>
  <si>
    <t>D_③_Ⅱ_１</t>
    <phoneticPr fontId="17"/>
  </si>
  <si>
    <t>Z_③_Ⅰ_3_学校・投票所等の公共施設の感染対策（物品購入）</t>
    <rPh sb="8" eb="10">
      <t>ガッコウ</t>
    </rPh>
    <rPh sb="11" eb="14">
      <t>トウヒョウジョ</t>
    </rPh>
    <rPh sb="14" eb="15">
      <t>トウ</t>
    </rPh>
    <rPh sb="16" eb="18">
      <t>コウキョウ</t>
    </rPh>
    <rPh sb="18" eb="20">
      <t>シセツ</t>
    </rPh>
    <rPh sb="21" eb="25">
      <t>カンセンタイサク</t>
    </rPh>
    <rPh sb="26" eb="30">
      <t>ブッピンコウニュウ</t>
    </rPh>
    <phoneticPr fontId="17"/>
  </si>
  <si>
    <t>③_Ⅱ_１．安全・安心を確保した社会経済活動の再開</t>
    <phoneticPr fontId="17"/>
  </si>
  <si>
    <t>移動車両（スクールバス、公用車等）の購入</t>
  </si>
  <si>
    <t>D_③_Ⅱ_２</t>
    <phoneticPr fontId="17"/>
  </si>
  <si>
    <t>Z_③_Ⅰ_3_学校関係者のコロナ対策の研修</t>
    <rPh sb="8" eb="10">
      <t>ガッコウ</t>
    </rPh>
    <rPh sb="10" eb="13">
      <t>カンケイシャ</t>
    </rPh>
    <rPh sb="17" eb="19">
      <t>タイサク</t>
    </rPh>
    <rPh sb="20" eb="22">
      <t>ケンシュウ</t>
    </rPh>
    <phoneticPr fontId="17"/>
  </si>
  <si>
    <t>③_Ⅱ_２．ワクチン・治療薬等の国内開発</t>
    <phoneticPr fontId="17"/>
  </si>
  <si>
    <t>ワクチン開発支援</t>
  </si>
  <si>
    <t>D_③_Ⅱ_３</t>
    <phoneticPr fontId="17"/>
  </si>
  <si>
    <t>Z_③_Ⅰ_3_感染防止に取り組む事業者・施設への補助</t>
    <rPh sb="8" eb="10">
      <t>カンセン</t>
    </rPh>
    <rPh sb="10" eb="12">
      <t>ボウシ</t>
    </rPh>
    <rPh sb="13" eb="14">
      <t>ト</t>
    </rPh>
    <rPh sb="15" eb="16">
      <t>ク</t>
    </rPh>
    <rPh sb="17" eb="20">
      <t>ジギョウシャ</t>
    </rPh>
    <rPh sb="21" eb="23">
      <t>シセツ</t>
    </rPh>
    <rPh sb="25" eb="27">
      <t>ホジョ</t>
    </rPh>
    <phoneticPr fontId="17"/>
  </si>
  <si>
    <t>③_Ⅱ_３．感染症の収束に向けた国際協力等</t>
    <phoneticPr fontId="17"/>
  </si>
  <si>
    <t>国際協力</t>
  </si>
  <si>
    <t>清掃・消毒業務等の委託実施支援</t>
  </si>
  <si>
    <t>福祉施設、保育所等への給付</t>
  </si>
  <si>
    <t>D_③_Ⅲ_１</t>
    <phoneticPr fontId="17"/>
  </si>
  <si>
    <t>③_Ⅲ_１．科学技術立国の実現</t>
    <phoneticPr fontId="17"/>
  </si>
  <si>
    <t>未分類</t>
    <rPh sb="0" eb="3">
      <t>ミブンルイ</t>
    </rPh>
    <phoneticPr fontId="17"/>
  </si>
  <si>
    <t>感染防止策の徹底</t>
  </si>
  <si>
    <t>検査体制整備支援</t>
  </si>
  <si>
    <t>PCR・抗原定性等検査実施支援（個人向け）</t>
  </si>
  <si>
    <t>D_③_Ⅲ_２</t>
    <phoneticPr fontId="17"/>
  </si>
  <si>
    <t>③_Ⅲ_２．地方を活性化し、世界とつながる「デジタル田園都市国家構想」</t>
    <phoneticPr fontId="17"/>
  </si>
  <si>
    <t>デジタルの地方からの実装</t>
  </si>
  <si>
    <t>Z_③_Ⅰ_3_その他</t>
    <rPh sb="10" eb="11">
      <t>タ</t>
    </rPh>
    <phoneticPr fontId="17"/>
  </si>
  <si>
    <t>DXの推進/教育（GIGAスクール構想の推進）</t>
  </si>
  <si>
    <t>DXの推進/行政サービス</t>
  </si>
  <si>
    <t>Z_③_Ⅰ_4_財政支援</t>
    <rPh sb="8" eb="12">
      <t>ザイセイシエン</t>
    </rPh>
    <phoneticPr fontId="17"/>
  </si>
  <si>
    <t>DXの推進/働き方改革</t>
  </si>
  <si>
    <t>財政支援</t>
    <rPh sb="0" eb="4">
      <t>ザイセイシエン</t>
    </rPh>
    <phoneticPr fontId="17"/>
  </si>
  <si>
    <t>幅広い業種・事業形態の中小・小規模事業者等の事業継続に係る助成</t>
  </si>
  <si>
    <t>DXの推進/医療</t>
  </si>
  <si>
    <t>感染症対策に係る助成</t>
  </si>
  <si>
    <t>地方活性化に向けた積極投資（農林水産業）</t>
  </si>
  <si>
    <t>医療・介護・保育関連事業者等の支援</t>
    <rPh sb="0" eb="2">
      <t>イリョウ</t>
    </rPh>
    <rPh sb="3" eb="5">
      <t>カイゴ</t>
    </rPh>
    <rPh sb="6" eb="8">
      <t>ホイク</t>
    </rPh>
    <rPh sb="8" eb="13">
      <t>カンレンジギョウシャ</t>
    </rPh>
    <rPh sb="13" eb="14">
      <t>ナド</t>
    </rPh>
    <rPh sb="15" eb="17">
      <t>シエン</t>
    </rPh>
    <phoneticPr fontId="17"/>
  </si>
  <si>
    <t>地方活性化に向けた積極投資（観光）</t>
  </si>
  <si>
    <t>その他</t>
    <rPh sb="2" eb="3">
      <t>ホカ</t>
    </rPh>
    <phoneticPr fontId="17"/>
  </si>
  <si>
    <t>地方活性化に向けた積極投資（文化芸術・スポーツ）</t>
  </si>
  <si>
    <t>Z_③_Ⅰ_4_域内消費拡大</t>
    <rPh sb="8" eb="12">
      <t>イキナイショウヒ</t>
    </rPh>
    <rPh sb="12" eb="14">
      <t>カクダイ</t>
    </rPh>
    <phoneticPr fontId="17"/>
  </si>
  <si>
    <t>中小企業等の足腰強化・事業環境整備</t>
  </si>
  <si>
    <t>域内消費拡大</t>
    <rPh sb="0" eb="4">
      <t>イキナイショウヒ</t>
    </rPh>
    <rPh sb="4" eb="6">
      <t>カクダイ</t>
    </rPh>
    <phoneticPr fontId="17"/>
  </si>
  <si>
    <t>観光客の需要・消費喚起（インセンティブ付きの宿泊券の発行、施設利用料の割引等）</t>
    <rPh sb="0" eb="3">
      <t>カンコウキャク</t>
    </rPh>
    <rPh sb="4" eb="6">
      <t>ジュヨウ</t>
    </rPh>
    <rPh sb="7" eb="9">
      <t>ショウヒ</t>
    </rPh>
    <rPh sb="9" eb="11">
      <t>カンキ</t>
    </rPh>
    <rPh sb="19" eb="20">
      <t>ツ</t>
    </rPh>
    <rPh sb="22" eb="25">
      <t>シュクハクケン</t>
    </rPh>
    <rPh sb="26" eb="28">
      <t>ハッコウ</t>
    </rPh>
    <rPh sb="29" eb="31">
      <t>シセツ</t>
    </rPh>
    <rPh sb="31" eb="34">
      <t>リヨウリョウ</t>
    </rPh>
    <rPh sb="35" eb="37">
      <t>ワリビキ</t>
    </rPh>
    <rPh sb="37" eb="38">
      <t>ナド</t>
    </rPh>
    <phoneticPr fontId="17"/>
  </si>
  <si>
    <t>生活者の需要・消費喚起（クーポン・プレミアム商品券の発行、キャッシュレス決済に対するポイント還元等）</t>
    <rPh sb="0" eb="3">
      <t>セイカツシャ</t>
    </rPh>
    <rPh sb="4" eb="6">
      <t>ジュヨウ</t>
    </rPh>
    <rPh sb="7" eb="9">
      <t>ショウヒ</t>
    </rPh>
    <rPh sb="9" eb="11">
      <t>カンキ</t>
    </rPh>
    <rPh sb="22" eb="25">
      <t>ショウヒンケン</t>
    </rPh>
    <rPh sb="26" eb="28">
      <t>ハッコウ</t>
    </rPh>
    <rPh sb="36" eb="38">
      <t>ケッサイ</t>
    </rPh>
    <rPh sb="39" eb="40">
      <t>タイ</t>
    </rPh>
    <rPh sb="46" eb="48">
      <t>カンゲン</t>
    </rPh>
    <rPh sb="48" eb="49">
      <t>トウ</t>
    </rPh>
    <phoneticPr fontId="17"/>
  </si>
  <si>
    <t>D_③_Ⅲ_３</t>
    <phoneticPr fontId="17"/>
  </si>
  <si>
    <t>③_Ⅲ_３．経済安全保障</t>
    <rPh sb="6" eb="12">
      <t>ケイザイアンゼンホショウ</t>
    </rPh>
    <phoneticPr fontId="17"/>
  </si>
  <si>
    <t>Z_③_Ⅰ_4_地場産業振興</t>
    <rPh sb="8" eb="12">
      <t>ジバサンギョウ</t>
    </rPh>
    <rPh sb="12" eb="14">
      <t>シンコウ</t>
    </rPh>
    <phoneticPr fontId="17"/>
  </si>
  <si>
    <t>地場産業振興</t>
    <rPh sb="0" eb="4">
      <t>ジバサンギョウ</t>
    </rPh>
    <rPh sb="4" eb="6">
      <t>シンコウ</t>
    </rPh>
    <phoneticPr fontId="17"/>
  </si>
  <si>
    <t>新規事業者誘致の支援</t>
    <rPh sb="0" eb="2">
      <t>シンキ</t>
    </rPh>
    <phoneticPr fontId="7"/>
  </si>
  <si>
    <t>事業者向け運営補助（販路拡大、販促イベントの開催、地場産品のPR等）</t>
    <rPh sb="25" eb="29">
      <t>ジバサンヒン</t>
    </rPh>
    <phoneticPr fontId="7"/>
  </si>
  <si>
    <t>D_③_Ⅲ_４</t>
    <phoneticPr fontId="17"/>
  </si>
  <si>
    <t>域内事業者のチャレンジ補助（創業・起業、商品開発、DX促進、業態転換等）</t>
    <rPh sb="27" eb="29">
      <t>ソクシン</t>
    </rPh>
    <phoneticPr fontId="7"/>
  </si>
  <si>
    <t>事業者の経営課題解決の補助（相談窓口・情報発信の強化、専門家の派遣等）</t>
    <rPh sb="0" eb="3">
      <t>ジギョウシャ</t>
    </rPh>
    <rPh sb="4" eb="6">
      <t>ケイエイ</t>
    </rPh>
    <rPh sb="6" eb="8">
      <t>カダイ</t>
    </rPh>
    <rPh sb="8" eb="10">
      <t>カイケツ</t>
    </rPh>
    <rPh sb="11" eb="13">
      <t>ホジョ</t>
    </rPh>
    <rPh sb="14" eb="16">
      <t>ソウダン</t>
    </rPh>
    <rPh sb="16" eb="18">
      <t>マドグチ</t>
    </rPh>
    <rPh sb="19" eb="21">
      <t>ジョウホウ</t>
    </rPh>
    <rPh sb="21" eb="23">
      <t>ハッシン</t>
    </rPh>
    <rPh sb="24" eb="26">
      <t>キョウカ</t>
    </rPh>
    <rPh sb="27" eb="30">
      <t>センモンカ</t>
    </rPh>
    <rPh sb="31" eb="33">
      <t>ハケン</t>
    </rPh>
    <rPh sb="33" eb="34">
      <t>トウ</t>
    </rPh>
    <phoneticPr fontId="17"/>
  </si>
  <si>
    <t>事業者に対する人材採用支援</t>
    <rPh sb="0" eb="3">
      <t>ジギョウシャ</t>
    </rPh>
    <rPh sb="4" eb="5">
      <t>タイ</t>
    </rPh>
    <rPh sb="7" eb="9">
      <t>ジンザイ</t>
    </rPh>
    <rPh sb="9" eb="11">
      <t>サイヨウ</t>
    </rPh>
    <rPh sb="11" eb="13">
      <t>シエン</t>
    </rPh>
    <phoneticPr fontId="17"/>
  </si>
  <si>
    <t>Z_③_Ⅰ_4_農林水産業支援</t>
    <rPh sb="8" eb="10">
      <t>ノウリン</t>
    </rPh>
    <rPh sb="10" eb="15">
      <t>スイサンギョウシエン</t>
    </rPh>
    <phoneticPr fontId="17"/>
  </si>
  <si>
    <t>エネルギー・食料品価格等の物価高騰に伴う低所得世帯支援</t>
  </si>
  <si>
    <t>農林水産業支援</t>
    <rPh sb="0" eb="2">
      <t>ノウリン</t>
    </rPh>
    <rPh sb="2" eb="5">
      <t>スイサンギョウ</t>
    </rPh>
    <rPh sb="5" eb="7">
      <t>シエン</t>
    </rPh>
    <phoneticPr fontId="17"/>
  </si>
  <si>
    <t>事業者向け運営補助（事業転換、新商品開発、設備・機器整備、販路拡大等）</t>
    <rPh sb="21" eb="23">
      <t>セツビ</t>
    </rPh>
    <rPh sb="24" eb="28">
      <t>キキセイビ</t>
    </rPh>
    <phoneticPr fontId="7"/>
  </si>
  <si>
    <t>エネルギー・食料品価格等の物価高騰に伴う子育て世帯支援</t>
  </si>
  <si>
    <t>原料価格等の高騰に対する支援</t>
    <rPh sb="0" eb="2">
      <t>ゲンリョウ</t>
    </rPh>
    <rPh sb="2" eb="4">
      <t>カカク</t>
    </rPh>
    <rPh sb="4" eb="5">
      <t>ナド</t>
    </rPh>
    <rPh sb="6" eb="8">
      <t>コウトウ</t>
    </rPh>
    <rPh sb="9" eb="10">
      <t>タイ</t>
    </rPh>
    <rPh sb="12" eb="14">
      <t>シエン</t>
    </rPh>
    <phoneticPr fontId="17"/>
  </si>
  <si>
    <t>消費下支え等を通じた生活者支援</t>
  </si>
  <si>
    <t>省エネ家電等への買い替え促進による生活者支援</t>
  </si>
  <si>
    <t>Z_③_Ⅰ_4_その他</t>
    <rPh sb="10" eb="11">
      <t>タ</t>
    </rPh>
    <phoneticPr fontId="17"/>
  </si>
  <si>
    <t>医療・介護・保育施設、公衆浴場等に対する物価高騰対策支援</t>
  </si>
  <si>
    <t>農林水産業における物価高騰対策支援</t>
  </si>
  <si>
    <t>Z_③_Ⅰ_5_生活者支援</t>
    <rPh sb="8" eb="11">
      <t>セイカツシャ</t>
    </rPh>
    <rPh sb="11" eb="13">
      <t>シエン</t>
    </rPh>
    <phoneticPr fontId="17"/>
  </si>
  <si>
    <t>中小企業に対するエネルギー価格高騰対策支援</t>
  </si>
  <si>
    <t>生活者支援</t>
    <rPh sb="0" eb="3">
      <t>セイカツシャ</t>
    </rPh>
    <rPh sb="3" eb="5">
      <t>シエン</t>
    </rPh>
    <phoneticPr fontId="17"/>
  </si>
  <si>
    <t>生活困窮者・学生・全体一律等への経済的支援</t>
    <rPh sb="0" eb="5">
      <t>セイカツコンキュウシャ</t>
    </rPh>
    <rPh sb="6" eb="8">
      <t>ガクセイ</t>
    </rPh>
    <rPh sb="9" eb="13">
      <t>ゼンタイイチリツ</t>
    </rPh>
    <rPh sb="13" eb="14">
      <t>ナド</t>
    </rPh>
    <rPh sb="16" eb="18">
      <t>ケイザイ</t>
    </rPh>
    <rPh sb="18" eb="19">
      <t>テキ</t>
    </rPh>
    <rPh sb="19" eb="21">
      <t>シエン</t>
    </rPh>
    <phoneticPr fontId="17"/>
  </si>
  <si>
    <t>地域公共交通や地域観光業等に対する支援</t>
  </si>
  <si>
    <t>子育て世帯（妊婦、子供を望む家庭含む）の負担軽減</t>
    <rPh sb="0" eb="2">
      <t>コソダ</t>
    </rPh>
    <rPh sb="3" eb="5">
      <t>セタイ</t>
    </rPh>
    <rPh sb="6" eb="8">
      <t>ニンプ</t>
    </rPh>
    <rPh sb="9" eb="11">
      <t>コドモ</t>
    </rPh>
    <rPh sb="12" eb="13">
      <t>ノゾ</t>
    </rPh>
    <rPh sb="14" eb="16">
      <t>カテイ</t>
    </rPh>
    <rPh sb="16" eb="17">
      <t>フク</t>
    </rPh>
    <rPh sb="20" eb="24">
      <t>フタンケイゲン</t>
    </rPh>
    <phoneticPr fontId="17"/>
  </si>
  <si>
    <t>要介護者等（高齢者、障がい者等）およびその家庭の経済的負担軽減</t>
    <rPh sb="0" eb="4">
      <t>ヨウカイゴシャ</t>
    </rPh>
    <rPh sb="4" eb="5">
      <t>ナド</t>
    </rPh>
    <rPh sb="6" eb="9">
      <t>コウレイシャ</t>
    </rPh>
    <rPh sb="10" eb="11">
      <t>ショウ</t>
    </rPh>
    <rPh sb="13" eb="14">
      <t>シャ</t>
    </rPh>
    <rPh sb="14" eb="15">
      <t>ナド</t>
    </rPh>
    <rPh sb="21" eb="23">
      <t>カテイ</t>
    </rPh>
    <rPh sb="24" eb="27">
      <t>ケイザイテキ</t>
    </rPh>
    <rPh sb="27" eb="29">
      <t>フタン</t>
    </rPh>
    <rPh sb="29" eb="31">
      <t>ケイゲン</t>
    </rPh>
    <phoneticPr fontId="17"/>
  </si>
  <si>
    <t>生活困窮者等を対象とした情報発信・相談体制の強化</t>
    <rPh sb="0" eb="5">
      <t>セイカツコンキュウシャ</t>
    </rPh>
    <rPh sb="5" eb="6">
      <t>トウ</t>
    </rPh>
    <rPh sb="7" eb="9">
      <t>タイショウ</t>
    </rPh>
    <rPh sb="12" eb="16">
      <t>ジョウホウハッシン</t>
    </rPh>
    <rPh sb="17" eb="21">
      <t>ソウダンタイセイ</t>
    </rPh>
    <rPh sb="22" eb="24">
      <t>キョウカ</t>
    </rPh>
    <phoneticPr fontId="17"/>
  </si>
  <si>
    <t>感染者・濃厚接触者等への生活支援</t>
    <rPh sb="0" eb="3">
      <t>カンセンシャ</t>
    </rPh>
    <rPh sb="4" eb="9">
      <t>ノウコウセッショクシャ</t>
    </rPh>
    <rPh sb="9" eb="10">
      <t>ナド</t>
    </rPh>
    <rPh sb="12" eb="16">
      <t>セイカツシエン</t>
    </rPh>
    <phoneticPr fontId="17"/>
  </si>
  <si>
    <t>就職活動者の支援（雇用機会の創出等）</t>
    <rPh sb="0" eb="5">
      <t>シュウショクカツドウシャ</t>
    </rPh>
    <rPh sb="6" eb="8">
      <t>シエン</t>
    </rPh>
    <rPh sb="9" eb="13">
      <t>コヨウキカイ</t>
    </rPh>
    <rPh sb="14" eb="16">
      <t>ソウシュツ</t>
    </rPh>
    <rPh sb="16" eb="17">
      <t>ナド</t>
    </rPh>
    <phoneticPr fontId="17"/>
  </si>
  <si>
    <t>Z_③_Ⅰ_5_学校教育の継続に向けた支援</t>
    <rPh sb="8" eb="10">
      <t>ガッコウ</t>
    </rPh>
    <rPh sb="10" eb="12">
      <t>キョウイク</t>
    </rPh>
    <rPh sb="13" eb="15">
      <t>ケイゾク</t>
    </rPh>
    <rPh sb="16" eb="17">
      <t>ム</t>
    </rPh>
    <rPh sb="19" eb="21">
      <t>シエン</t>
    </rPh>
    <phoneticPr fontId="17"/>
  </si>
  <si>
    <t>学校教育の継続に向けた支援</t>
    <rPh sb="0" eb="4">
      <t>ガッコウキョウイク</t>
    </rPh>
    <rPh sb="5" eb="7">
      <t>ケイゾク</t>
    </rPh>
    <rPh sb="8" eb="9">
      <t>ム</t>
    </rPh>
    <rPh sb="11" eb="13">
      <t>シエン</t>
    </rPh>
    <phoneticPr fontId="17"/>
  </si>
  <si>
    <t>給食、修学旅行等の学外活動、課外活動のキャンセル費用支援</t>
  </si>
  <si>
    <t>Z_③_Ⅰ_5_健全な社会生活・活動の推進</t>
    <rPh sb="8" eb="10">
      <t>ケンゼン</t>
    </rPh>
    <rPh sb="11" eb="13">
      <t>シャカイ</t>
    </rPh>
    <rPh sb="13" eb="15">
      <t>セイカツ</t>
    </rPh>
    <rPh sb="16" eb="18">
      <t>カツドウ</t>
    </rPh>
    <rPh sb="19" eb="21">
      <t>スイシン</t>
    </rPh>
    <phoneticPr fontId="17"/>
  </si>
  <si>
    <t>健全な社会生活・活動の推進</t>
    <rPh sb="0" eb="2">
      <t>ケンゼン</t>
    </rPh>
    <rPh sb="3" eb="5">
      <t>シャカイ</t>
    </rPh>
    <rPh sb="5" eb="7">
      <t>セイカツ</t>
    </rPh>
    <rPh sb="8" eb="10">
      <t>カツドウ</t>
    </rPh>
    <rPh sb="11" eb="13">
      <t>スイシン</t>
    </rPh>
    <phoneticPr fontId="17"/>
  </si>
  <si>
    <t>メンタルケア、および健康促進の支援（感染者・濃厚接触者・妊婦等）</t>
    <rPh sb="10" eb="14">
      <t>ケンコウソクシン</t>
    </rPh>
    <rPh sb="15" eb="17">
      <t>シエン</t>
    </rPh>
    <rPh sb="18" eb="21">
      <t>カンセンシャ</t>
    </rPh>
    <rPh sb="22" eb="27">
      <t>ノウコウセッショクシャ</t>
    </rPh>
    <rPh sb="28" eb="30">
      <t>ニンプ</t>
    </rPh>
    <rPh sb="30" eb="31">
      <t>ナド</t>
    </rPh>
    <phoneticPr fontId="17"/>
  </si>
  <si>
    <t>孤独・孤立回避の支援（高齢者等）</t>
    <rPh sb="0" eb="2">
      <t>コドク</t>
    </rPh>
    <rPh sb="3" eb="5">
      <t>コリツ</t>
    </rPh>
    <rPh sb="5" eb="7">
      <t>カイヒ</t>
    </rPh>
    <rPh sb="8" eb="10">
      <t>シエン</t>
    </rPh>
    <rPh sb="11" eb="15">
      <t>コウレイシャナド</t>
    </rPh>
    <phoneticPr fontId="17"/>
  </si>
  <si>
    <t>Z_③_Ⅰ_5_域内経済の活性化</t>
    <rPh sb="8" eb="10">
      <t>イキナイ</t>
    </rPh>
    <rPh sb="10" eb="12">
      <t>ケイザイ</t>
    </rPh>
    <rPh sb="13" eb="15">
      <t>カッセイ</t>
    </rPh>
    <rPh sb="15" eb="16">
      <t>カ</t>
    </rPh>
    <phoneticPr fontId="17"/>
  </si>
  <si>
    <t>域内経済の活性化</t>
    <rPh sb="0" eb="4">
      <t>イキナイケイザイ</t>
    </rPh>
    <rPh sb="5" eb="8">
      <t>カッセイカ</t>
    </rPh>
    <phoneticPr fontId="17"/>
  </si>
  <si>
    <t>生活者向け直接補助（商品券・クーポン・食事券・旅行券等）</t>
  </si>
  <si>
    <t>Z_③_Ⅰ_5_その他</t>
    <rPh sb="10" eb="11">
      <t>タ</t>
    </rPh>
    <phoneticPr fontId="17"/>
  </si>
  <si>
    <t>Z_③_Ⅰ_6_事業者への原油価格高騰対策支援</t>
    <rPh sb="8" eb="11">
      <t>ジギョウシャ</t>
    </rPh>
    <rPh sb="13" eb="15">
      <t>ゲンユ</t>
    </rPh>
    <rPh sb="15" eb="21">
      <t>カカクコウトウタイサク</t>
    </rPh>
    <rPh sb="21" eb="23">
      <t>シエン</t>
    </rPh>
    <phoneticPr fontId="17"/>
  </si>
  <si>
    <t>事業者への原油価格高騰対策支援</t>
    <rPh sb="5" eb="9">
      <t>ゲンユカカク</t>
    </rPh>
    <rPh sb="9" eb="11">
      <t>コウトウ</t>
    </rPh>
    <rPh sb="11" eb="13">
      <t>タイサク</t>
    </rPh>
    <rPh sb="13" eb="15">
      <t>シエン</t>
    </rPh>
    <phoneticPr fontId="17"/>
  </si>
  <si>
    <t>Z_③_Ⅰ_6_エネルギー・原材料・食料等安定供給対策</t>
    <rPh sb="14" eb="17">
      <t>ゲンザイリョウ</t>
    </rPh>
    <rPh sb="18" eb="20">
      <t>ショクリョウ</t>
    </rPh>
    <rPh sb="20" eb="21">
      <t>トウ</t>
    </rPh>
    <rPh sb="21" eb="23">
      <t>アンテイ</t>
    </rPh>
    <rPh sb="23" eb="25">
      <t>キョウキュウ</t>
    </rPh>
    <rPh sb="25" eb="27">
      <t>タイサク</t>
    </rPh>
    <phoneticPr fontId="17"/>
  </si>
  <si>
    <t>エネルギー・原材料・食料等安定供給対策</t>
    <rPh sb="6" eb="9">
      <t>ゲンザイリョウ</t>
    </rPh>
    <rPh sb="10" eb="12">
      <t>ショクリョウ</t>
    </rPh>
    <rPh sb="12" eb="13">
      <t>トウ</t>
    </rPh>
    <rPh sb="13" eb="17">
      <t>アンテイキョウキュウ</t>
    </rPh>
    <rPh sb="17" eb="19">
      <t>タイサク</t>
    </rPh>
    <phoneticPr fontId="17"/>
  </si>
  <si>
    <t>Z_③_Ⅰ_6_新たな価格体系への適応の円滑化に向けた中小企業対策</t>
    <rPh sb="8" eb="9">
      <t>アラ</t>
    </rPh>
    <rPh sb="11" eb="15">
      <t>カカクタイケイ</t>
    </rPh>
    <rPh sb="17" eb="19">
      <t>テキオウ</t>
    </rPh>
    <rPh sb="20" eb="23">
      <t>エンカツカ</t>
    </rPh>
    <rPh sb="24" eb="25">
      <t>ム</t>
    </rPh>
    <rPh sb="27" eb="31">
      <t>チュウショウキギョウ</t>
    </rPh>
    <rPh sb="31" eb="33">
      <t>タイサク</t>
    </rPh>
    <phoneticPr fontId="17"/>
  </si>
  <si>
    <t>D_⑤_Ⅳ_１</t>
    <phoneticPr fontId="17"/>
  </si>
  <si>
    <t>Z_③_Ⅰ_6_コロナ禍において物価高騰等に直面する生活者等への支援</t>
    <rPh sb="11" eb="12">
      <t>ワザワイ</t>
    </rPh>
    <rPh sb="16" eb="20">
      <t>ブッカコウトウ</t>
    </rPh>
    <rPh sb="20" eb="21">
      <t>ナド</t>
    </rPh>
    <rPh sb="22" eb="24">
      <t>チョクメン</t>
    </rPh>
    <rPh sb="26" eb="29">
      <t>セイカツシャ</t>
    </rPh>
    <rPh sb="29" eb="30">
      <t>ナド</t>
    </rPh>
    <rPh sb="32" eb="34">
      <t>シエン</t>
    </rPh>
    <phoneticPr fontId="17"/>
  </si>
  <si>
    <t>⑤_Ⅳ_１．ウィズコロナ下での感染症対応の強化</t>
    <phoneticPr fontId="17"/>
  </si>
  <si>
    <t>感染拡大防止に取り組む医療機関・事業者への補助</t>
  </si>
  <si>
    <t>生活困窮世帯、全世帯一律支援</t>
    <rPh sb="7" eb="10">
      <t>ゼンセタイ</t>
    </rPh>
    <rPh sb="12" eb="14">
      <t>シエン</t>
    </rPh>
    <phoneticPr fontId="53"/>
  </si>
  <si>
    <t>感染拡大防止対策の推進</t>
  </si>
  <si>
    <t>子育て世帯、ひとり親世帯、大学生等への支援</t>
    <rPh sb="19" eb="21">
      <t>シエン</t>
    </rPh>
    <phoneticPr fontId="53"/>
  </si>
  <si>
    <t>高齢者、障がい者等への支援</t>
    <rPh sb="4" eb="5">
      <t>ショウ</t>
    </rPh>
    <rPh sb="7" eb="8">
      <t>シャ</t>
    </rPh>
    <rPh sb="11" eb="13">
      <t>シエン</t>
    </rPh>
    <phoneticPr fontId="53"/>
  </si>
  <si>
    <t>生活者支援</t>
    <phoneticPr fontId="17"/>
  </si>
  <si>
    <t>社会経済活動の再開に向けた前向きな取組の支援</t>
    <rPh sb="0" eb="2">
      <t>シャカイ</t>
    </rPh>
    <rPh sb="2" eb="6">
      <t>ケイザイカツドウ</t>
    </rPh>
    <rPh sb="7" eb="9">
      <t>サイカイ</t>
    </rPh>
    <rPh sb="10" eb="11">
      <t>ム</t>
    </rPh>
    <rPh sb="13" eb="15">
      <t>マエム</t>
    </rPh>
    <rPh sb="17" eb="19">
      <t>トリクミ</t>
    </rPh>
    <rPh sb="20" eb="22">
      <t>シエン</t>
    </rPh>
    <phoneticPr fontId="17"/>
  </si>
  <si>
    <t>Z_③_Ⅰ_6_その他</t>
    <rPh sb="10" eb="11">
      <t>タ</t>
    </rPh>
    <phoneticPr fontId="17"/>
  </si>
  <si>
    <t>Z_③_Ⅱ_1_ワクチン接種の促進、検査の環境整備</t>
    <rPh sb="12" eb="14">
      <t>セッシュ</t>
    </rPh>
    <rPh sb="15" eb="17">
      <t>ソクシン</t>
    </rPh>
    <rPh sb="18" eb="20">
      <t>ケンサ</t>
    </rPh>
    <rPh sb="21" eb="23">
      <t>カンキョウ</t>
    </rPh>
    <rPh sb="23" eb="25">
      <t>セイビ</t>
    </rPh>
    <phoneticPr fontId="17"/>
  </si>
  <si>
    <t>③_Ⅱ_1．安全・安心を確保した社会経済活動の再開</t>
    <phoneticPr fontId="17"/>
  </si>
  <si>
    <t>検査体制整備支援</t>
    <rPh sb="0" eb="2">
      <t>ケンサ</t>
    </rPh>
    <rPh sb="2" eb="4">
      <t>タイセイ</t>
    </rPh>
    <rPh sb="4" eb="6">
      <t>セイビ</t>
    </rPh>
    <rPh sb="6" eb="8">
      <t>シエン</t>
    </rPh>
    <phoneticPr fontId="56"/>
  </si>
  <si>
    <t>Z_③_Ⅱ_1_旅行、飲食、イベント参加等への消費喚起（観光）</t>
    <rPh sb="8" eb="10">
      <t>リョコウ</t>
    </rPh>
    <rPh sb="11" eb="13">
      <t>インショク</t>
    </rPh>
    <rPh sb="18" eb="20">
      <t>サンカ</t>
    </rPh>
    <rPh sb="20" eb="21">
      <t>トウ</t>
    </rPh>
    <rPh sb="23" eb="25">
      <t>ショウヒ</t>
    </rPh>
    <rPh sb="25" eb="27">
      <t>カンキ</t>
    </rPh>
    <rPh sb="28" eb="30">
      <t>カンコウ</t>
    </rPh>
    <phoneticPr fontId="17"/>
  </si>
  <si>
    <t>旅行、飲食、イベント参加等への消費喚起（観光）</t>
  </si>
  <si>
    <t>プロモーション・イベント実施・補助（観光）</t>
    <rPh sb="18" eb="20">
      <t>カンコウ</t>
    </rPh>
    <phoneticPr fontId="7"/>
  </si>
  <si>
    <t>Z_③_Ⅱ_1_旅行、飲食、イベント参加等への消費喚起（飲食）</t>
    <rPh sb="8" eb="10">
      <t>リョコウ</t>
    </rPh>
    <rPh sb="11" eb="13">
      <t>インショク</t>
    </rPh>
    <rPh sb="18" eb="20">
      <t>サンカ</t>
    </rPh>
    <rPh sb="20" eb="21">
      <t>トウ</t>
    </rPh>
    <rPh sb="23" eb="25">
      <t>ショウヒ</t>
    </rPh>
    <rPh sb="25" eb="27">
      <t>カンキ</t>
    </rPh>
    <rPh sb="28" eb="30">
      <t>インショク</t>
    </rPh>
    <phoneticPr fontId="17"/>
  </si>
  <si>
    <t>旅行、飲食、イベント参加等への消費喚起（飲食）</t>
  </si>
  <si>
    <t>プロモーション・イベント実施・補助（飲食）</t>
    <rPh sb="18" eb="20">
      <t>インショク</t>
    </rPh>
    <phoneticPr fontId="7"/>
  </si>
  <si>
    <t>Z_③_Ⅱ_1_旅行、飲食、イベント参加等への消費喚起（イベント）</t>
    <rPh sb="8" eb="10">
      <t>リョコウ</t>
    </rPh>
    <rPh sb="11" eb="13">
      <t>インショク</t>
    </rPh>
    <rPh sb="18" eb="20">
      <t>サンカ</t>
    </rPh>
    <rPh sb="20" eb="21">
      <t>トウ</t>
    </rPh>
    <rPh sb="23" eb="25">
      <t>ショウヒ</t>
    </rPh>
    <rPh sb="25" eb="27">
      <t>カンキ</t>
    </rPh>
    <phoneticPr fontId="17"/>
  </si>
  <si>
    <t>旅行、飲食、イベント参加等への消費喚起（イベント）</t>
  </si>
  <si>
    <t>プロモーション・イベント実施・補助（イベント）</t>
  </si>
  <si>
    <t>Z_③_Ⅱ_1_社会経済活動の再開に向けた前向きな取組の支援</t>
    <rPh sb="8" eb="10">
      <t>シャカイ</t>
    </rPh>
    <rPh sb="10" eb="12">
      <t>ケイザイ</t>
    </rPh>
    <rPh sb="12" eb="14">
      <t>カツドウ</t>
    </rPh>
    <rPh sb="15" eb="17">
      <t>サイカイ</t>
    </rPh>
    <rPh sb="18" eb="19">
      <t>ム</t>
    </rPh>
    <rPh sb="21" eb="23">
      <t>マエム</t>
    </rPh>
    <rPh sb="25" eb="27">
      <t>トリクミ</t>
    </rPh>
    <rPh sb="28" eb="30">
      <t>シエン</t>
    </rPh>
    <phoneticPr fontId="17"/>
  </si>
  <si>
    <t>社会経済活動の再開に向けた前向きな取組の支援</t>
  </si>
  <si>
    <t>移住・ワーケーション支援</t>
    <rPh sb="0" eb="2">
      <t>イジュウ</t>
    </rPh>
    <rPh sb="10" eb="12">
      <t>シエン</t>
    </rPh>
    <phoneticPr fontId="60"/>
  </si>
  <si>
    <t>こども・高齢者等の心身の健康支援</t>
    <rPh sb="4" eb="7">
      <t>コウレイシャ</t>
    </rPh>
    <rPh sb="7" eb="8">
      <t>トウ</t>
    </rPh>
    <rPh sb="9" eb="11">
      <t>シンシン</t>
    </rPh>
    <rPh sb="12" eb="16">
      <t>ケンコウシエン</t>
    </rPh>
    <phoneticPr fontId="60"/>
  </si>
  <si>
    <t>人材確保やデジタル人材育成等の支援</t>
    <rPh sb="0" eb="4">
      <t>ジンザイカクホ</t>
    </rPh>
    <rPh sb="9" eb="11">
      <t>ジンザイ</t>
    </rPh>
    <rPh sb="11" eb="13">
      <t>イクセイ</t>
    </rPh>
    <rPh sb="13" eb="14">
      <t>トウ</t>
    </rPh>
    <rPh sb="15" eb="17">
      <t>シエン</t>
    </rPh>
    <phoneticPr fontId="60"/>
  </si>
  <si>
    <t>庁舎等におけるテレワーク導入に向けた環境整備、行政事務のデジタル化</t>
  </si>
  <si>
    <t>Z_③_Ⅱ_1_その他</t>
    <rPh sb="10" eb="11">
      <t>タ</t>
    </rPh>
    <phoneticPr fontId="17"/>
  </si>
  <si>
    <t>Z_③_Ⅱ_2_ワクチン開発支援</t>
    <rPh sb="12" eb="14">
      <t>カイハツ</t>
    </rPh>
    <rPh sb="14" eb="16">
      <t>シエン</t>
    </rPh>
    <phoneticPr fontId="17"/>
  </si>
  <si>
    <t>③_Ⅱ_2．ワクチン・治療薬等の国内開発</t>
    <rPh sb="11" eb="14">
      <t>チリョウヤク</t>
    </rPh>
    <rPh sb="14" eb="15">
      <t>ナド</t>
    </rPh>
    <rPh sb="16" eb="18">
      <t>コクナイ</t>
    </rPh>
    <rPh sb="18" eb="20">
      <t>カイハツ</t>
    </rPh>
    <phoneticPr fontId="17"/>
  </si>
  <si>
    <t>ワクチン開発支援</t>
    <rPh sb="4" eb="8">
      <t>カイハツシエン</t>
    </rPh>
    <phoneticPr fontId="17"/>
  </si>
  <si>
    <t>Z_③_Ⅱ_2_その他</t>
    <rPh sb="10" eb="11">
      <t>タ</t>
    </rPh>
    <phoneticPr fontId="17"/>
  </si>
  <si>
    <t>Z_③_Ⅱ_3_国際協力</t>
    <rPh sb="8" eb="12">
      <t>コクサイキョウリョク</t>
    </rPh>
    <phoneticPr fontId="17"/>
  </si>
  <si>
    <t>③_Ⅱ_3．感染症の収束に向けた国際協力等</t>
    <phoneticPr fontId="17"/>
  </si>
  <si>
    <t>国際協力</t>
    <rPh sb="0" eb="4">
      <t>コクサイキョウリョク</t>
    </rPh>
    <phoneticPr fontId="17"/>
  </si>
  <si>
    <t>感染国等への緊急支援に対する拠出等の国際協力</t>
  </si>
  <si>
    <t>Z_③_Ⅱ_3_その他</t>
    <rPh sb="10" eb="11">
      <t>タ</t>
    </rPh>
    <phoneticPr fontId="17"/>
  </si>
  <si>
    <t>Z_③_Ⅲ_1_DXの推進/教育（GIGAスクール構想の推進）</t>
    <phoneticPr fontId="17"/>
  </si>
  <si>
    <t>③_Ⅲ_1．科学技術立国の実現</t>
    <rPh sb="6" eb="8">
      <t>カガク</t>
    </rPh>
    <rPh sb="8" eb="10">
      <t>ギジュツ</t>
    </rPh>
    <rPh sb="10" eb="12">
      <t>リッコク</t>
    </rPh>
    <rPh sb="13" eb="15">
      <t>ジツゲン</t>
    </rPh>
    <phoneticPr fontId="17"/>
  </si>
  <si>
    <t>Z_③_Ⅲ_1_DXの推進/行政サービス</t>
    <phoneticPr fontId="17"/>
  </si>
  <si>
    <t>Z_③_Ⅲ_1_脱炭素社会の実現</t>
    <phoneticPr fontId="17"/>
  </si>
  <si>
    <t>戦略等策定、またそれに向けた政策調査検討・広報、普及啓発活動</t>
  </si>
  <si>
    <t>自治体等による脱炭素に向けた設備機器（公用車、発電設備等）の更新</t>
  </si>
  <si>
    <t>民間企業・個人による脱炭素に向けた設備機器導入等に向けた支援</t>
  </si>
  <si>
    <t>Z_③_Ⅲ_1_地場産業振興</t>
    <phoneticPr fontId="17"/>
  </si>
  <si>
    <t>事業者の挑戦（創業・起業、商品開発、DX促進等）に向けた支援（補助金、人材確保その他ソフト支援）</t>
  </si>
  <si>
    <t>Z_③_Ⅲ_1_その他</t>
    <rPh sb="10" eb="11">
      <t>タ</t>
    </rPh>
    <phoneticPr fontId="17"/>
  </si>
  <si>
    <t>Z_③_Ⅲ_2_デジタルの地方からの実装</t>
    <rPh sb="13" eb="15">
      <t>チホウ</t>
    </rPh>
    <rPh sb="18" eb="20">
      <t>ジッソウ</t>
    </rPh>
    <phoneticPr fontId="17"/>
  </si>
  <si>
    <t>③_Ⅲ_2．地方を活性化し、世界とつながる「デジタル田園都市国家構想」</t>
    <rPh sb="6" eb="8">
      <t>チホウ</t>
    </rPh>
    <rPh sb="9" eb="12">
      <t>カッセイカ</t>
    </rPh>
    <rPh sb="14" eb="16">
      <t>セカイ</t>
    </rPh>
    <rPh sb="26" eb="28">
      <t>デンエン</t>
    </rPh>
    <rPh sb="28" eb="30">
      <t>トシ</t>
    </rPh>
    <rPh sb="30" eb="34">
      <t>コッカコウソウ</t>
    </rPh>
    <phoneticPr fontId="17"/>
  </si>
  <si>
    <t>デジタルの地方からの実装</t>
    <rPh sb="5" eb="7">
      <t>チホウ</t>
    </rPh>
    <rPh sb="10" eb="12">
      <t>ジッソウ</t>
    </rPh>
    <phoneticPr fontId="17"/>
  </si>
  <si>
    <t>ローカル5G、データセンター等デジタルインフラの整備</t>
  </si>
  <si>
    <t>Z_③_Ⅲ_2_DXの推進/教育（GIGAスクール構想の推進）</t>
    <rPh sb="11" eb="13">
      <t>スイシン</t>
    </rPh>
    <rPh sb="14" eb="16">
      <t>キョウイク</t>
    </rPh>
    <rPh sb="25" eb="27">
      <t>コウソウ</t>
    </rPh>
    <rPh sb="28" eb="30">
      <t>スイシン</t>
    </rPh>
    <phoneticPr fontId="17"/>
  </si>
  <si>
    <t>Z_③_Ⅲ_2_DXの推進/行政サービス</t>
    <rPh sb="11" eb="13">
      <t>スイシン</t>
    </rPh>
    <rPh sb="14" eb="16">
      <t>ギョウセイ</t>
    </rPh>
    <phoneticPr fontId="17"/>
  </si>
  <si>
    <t>Z_③_Ⅲ_2_DXの推進/働き方改革</t>
    <rPh sb="11" eb="13">
      <t>スイシン</t>
    </rPh>
    <rPh sb="14" eb="15">
      <t>ハタラ</t>
    </rPh>
    <rPh sb="16" eb="17">
      <t>カタ</t>
    </rPh>
    <rPh sb="17" eb="19">
      <t>カイカク</t>
    </rPh>
    <phoneticPr fontId="17"/>
  </si>
  <si>
    <t>Z_③_Ⅲ_2_DXの推進/医療</t>
    <rPh sb="11" eb="13">
      <t>スイシン</t>
    </rPh>
    <rPh sb="14" eb="16">
      <t>イリョウ</t>
    </rPh>
    <phoneticPr fontId="17"/>
  </si>
  <si>
    <t>Z_③_Ⅲ_2_地方活性化に向けた積極投資（農林水産業）</t>
    <rPh sb="8" eb="10">
      <t>チホウ</t>
    </rPh>
    <rPh sb="10" eb="12">
      <t>カッセイ</t>
    </rPh>
    <rPh sb="12" eb="13">
      <t>カ</t>
    </rPh>
    <rPh sb="14" eb="15">
      <t>ム</t>
    </rPh>
    <rPh sb="17" eb="19">
      <t>セッキョク</t>
    </rPh>
    <rPh sb="19" eb="21">
      <t>トウシ</t>
    </rPh>
    <rPh sb="22" eb="27">
      <t>ノウリンスイサンギョウ</t>
    </rPh>
    <phoneticPr fontId="17"/>
  </si>
  <si>
    <t>Z_③_Ⅲ_2_地方活性化に向けた積極投資（観光）</t>
    <rPh sb="8" eb="10">
      <t>チホウ</t>
    </rPh>
    <rPh sb="10" eb="12">
      <t>カッセイ</t>
    </rPh>
    <rPh sb="12" eb="13">
      <t>カ</t>
    </rPh>
    <rPh sb="14" eb="15">
      <t>ム</t>
    </rPh>
    <rPh sb="17" eb="19">
      <t>セッキョク</t>
    </rPh>
    <rPh sb="19" eb="21">
      <t>トウシ</t>
    </rPh>
    <rPh sb="22" eb="24">
      <t>カンコウ</t>
    </rPh>
    <phoneticPr fontId="17"/>
  </si>
  <si>
    <t>Z_③_Ⅲ_2_地方活性化に向けた積極投資（文化芸術・スポーツ）</t>
    <rPh sb="8" eb="10">
      <t>チホウ</t>
    </rPh>
    <rPh sb="10" eb="12">
      <t>カッセイ</t>
    </rPh>
    <rPh sb="12" eb="13">
      <t>カ</t>
    </rPh>
    <rPh sb="14" eb="15">
      <t>ム</t>
    </rPh>
    <rPh sb="17" eb="19">
      <t>セッキョク</t>
    </rPh>
    <rPh sb="19" eb="21">
      <t>トウシ</t>
    </rPh>
    <rPh sb="22" eb="24">
      <t>ブンカ</t>
    </rPh>
    <rPh sb="24" eb="26">
      <t>ゲイジュツ</t>
    </rPh>
    <phoneticPr fontId="17"/>
  </si>
  <si>
    <t>図書館の活用支援</t>
    <rPh sb="0" eb="3">
      <t>トショカン</t>
    </rPh>
    <rPh sb="4" eb="6">
      <t>カツヨウ</t>
    </rPh>
    <rPh sb="6" eb="8">
      <t>シエン</t>
    </rPh>
    <phoneticPr fontId="60"/>
  </si>
  <si>
    <t>Z_③_Ⅲ_2_中小企業等の足腰強化・事業環境整備</t>
    <rPh sb="8" eb="10">
      <t>チュウショウ</t>
    </rPh>
    <rPh sb="10" eb="12">
      <t>キギョウ</t>
    </rPh>
    <rPh sb="12" eb="13">
      <t>トウ</t>
    </rPh>
    <rPh sb="14" eb="16">
      <t>アシコシ</t>
    </rPh>
    <rPh sb="16" eb="18">
      <t>キョウカ</t>
    </rPh>
    <rPh sb="19" eb="21">
      <t>ジギョウ</t>
    </rPh>
    <rPh sb="21" eb="23">
      <t>カンキョウ</t>
    </rPh>
    <rPh sb="23" eb="25">
      <t>セイビ</t>
    </rPh>
    <phoneticPr fontId="17"/>
  </si>
  <si>
    <t>Z_③_Ⅲ_2_その他</t>
    <rPh sb="10" eb="11">
      <t>タ</t>
    </rPh>
    <phoneticPr fontId="17"/>
  </si>
  <si>
    <t>Z_③_Ⅲ_3_経済安全保障に資するもの</t>
    <phoneticPr fontId="17"/>
  </si>
  <si>
    <t>③_Ⅲ_3．経済安全保障</t>
    <rPh sb="6" eb="12">
      <t>ケイザイアンゼンホショウ</t>
    </rPh>
    <phoneticPr fontId="17"/>
  </si>
  <si>
    <t>経済安全保障に資するもの</t>
  </si>
  <si>
    <t>地域経済活性化に資する事業者、市民への支援</t>
    <rPh sb="0" eb="7">
      <t>チイキケイザイカッセイカ</t>
    </rPh>
    <rPh sb="8" eb="9">
      <t>シ</t>
    </rPh>
    <rPh sb="11" eb="14">
      <t>ジギョウシャ</t>
    </rPh>
    <rPh sb="15" eb="17">
      <t>シミン</t>
    </rPh>
    <rPh sb="19" eb="21">
      <t>シエン</t>
    </rPh>
    <phoneticPr fontId="17"/>
  </si>
  <si>
    <t>Z_③_Ⅲ_3_その他</t>
    <rPh sb="10" eb="11">
      <t>タ</t>
    </rPh>
    <phoneticPr fontId="17"/>
  </si>
  <si>
    <t>Z_③_Ⅲ_4_公的価格の在り方の抜本的見直し</t>
    <phoneticPr fontId="17"/>
  </si>
  <si>
    <t>③_Ⅲ_4．公的部門における分配機能の強化等</t>
    <rPh sb="6" eb="8">
      <t>コウテキ</t>
    </rPh>
    <rPh sb="8" eb="10">
      <t>ブモン</t>
    </rPh>
    <rPh sb="14" eb="16">
      <t>ブンパイ</t>
    </rPh>
    <rPh sb="16" eb="18">
      <t>キノウ</t>
    </rPh>
    <rPh sb="19" eb="21">
      <t>キョウカ</t>
    </rPh>
    <rPh sb="21" eb="22">
      <t>トウ</t>
    </rPh>
    <phoneticPr fontId="17"/>
  </si>
  <si>
    <t>公的価格の在り方の抜本的見直し</t>
  </si>
  <si>
    <t>看護、介護、保育等業界への支援</t>
  </si>
  <si>
    <t>Z_③_Ⅲ_4_学校運営支援</t>
    <phoneticPr fontId="17"/>
  </si>
  <si>
    <t>学校運営支援</t>
  </si>
  <si>
    <t>Z_③_Ⅲ_4_子ども・子育て支援</t>
    <phoneticPr fontId="17"/>
  </si>
  <si>
    <t>子ども・子育て支援</t>
  </si>
  <si>
    <t>結婚から子育てに至るまでの支援、環境整備</t>
  </si>
  <si>
    <t>Z_③_Ⅲ_4_就労・労働環境改善支援</t>
    <phoneticPr fontId="17"/>
  </si>
  <si>
    <t>就労・労働環境改善支援</t>
  </si>
  <si>
    <t>就労機会確保に向けた支援等</t>
  </si>
  <si>
    <t>Z_③_Ⅲ_4_その他</t>
    <rPh sb="10" eb="11">
      <t>タ</t>
    </rPh>
    <phoneticPr fontId="17"/>
  </si>
  <si>
    <t>④-Ⅰ．原油価格高騰対策</t>
  </si>
  <si>
    <t>住民税非課税世帯向け</t>
    <rPh sb="0" eb="3">
      <t>ジュウミンゼイ</t>
    </rPh>
    <rPh sb="3" eb="6">
      <t>ヒカゼイ</t>
    </rPh>
    <rPh sb="6" eb="8">
      <t>セタイ</t>
    </rPh>
    <rPh sb="8" eb="9">
      <t>ム</t>
    </rPh>
    <phoneticPr fontId="17"/>
  </si>
  <si>
    <t>高齢者向け</t>
    <rPh sb="0" eb="3">
      <t>コウレイシャ</t>
    </rPh>
    <rPh sb="3" eb="4">
      <t>ム</t>
    </rPh>
    <phoneticPr fontId="17"/>
  </si>
  <si>
    <t>障害者向け</t>
    <rPh sb="0" eb="3">
      <t>ショウガイシャ</t>
    </rPh>
    <rPh sb="3" eb="4">
      <t>ム</t>
    </rPh>
    <phoneticPr fontId="17"/>
  </si>
  <si>
    <t>住民税非課税世帯以外の低所得世帯向け</t>
    <rPh sb="0" eb="6">
      <t>ジュウミンゼイヒカゼイ</t>
    </rPh>
    <rPh sb="6" eb="8">
      <t>セタイ</t>
    </rPh>
    <rPh sb="8" eb="10">
      <t>イガイ</t>
    </rPh>
    <rPh sb="11" eb="14">
      <t>テイショトク</t>
    </rPh>
    <rPh sb="14" eb="16">
      <t>セタイ</t>
    </rPh>
    <rPh sb="16" eb="17">
      <t>ム</t>
    </rPh>
    <phoneticPr fontId="17"/>
  </si>
  <si>
    <t>全世帯向け</t>
    <rPh sb="0" eb="4">
      <t>ゼンセタイム</t>
    </rPh>
    <phoneticPr fontId="17"/>
  </si>
  <si>
    <t>エネルギー・食料品価格等の物価高騰に伴う子育て帯支援</t>
  </si>
  <si>
    <t>給食費の減免等、子育て世帯の負担軽減を目的とした保育施設・幼稚園等への支援</t>
    <rPh sb="0" eb="4">
      <t>キュウシ</t>
    </rPh>
    <rPh sb="4" eb="6">
      <t>ゲンメン</t>
    </rPh>
    <rPh sb="6" eb="7">
      <t>ナド</t>
    </rPh>
    <rPh sb="8" eb="10">
      <t>コソダ</t>
    </rPh>
    <rPh sb="11" eb="13">
      <t>セタイ</t>
    </rPh>
    <rPh sb="14" eb="16">
      <t>フタン</t>
    </rPh>
    <rPh sb="16" eb="18">
      <t>ケイゲン</t>
    </rPh>
    <rPh sb="19" eb="21">
      <t>モクテキ</t>
    </rPh>
    <rPh sb="24" eb="28">
      <t>ホイクシセツ</t>
    </rPh>
    <rPh sb="29" eb="33">
      <t>ヨウチエントウ</t>
    </rPh>
    <rPh sb="35" eb="37">
      <t>シエン</t>
    </rPh>
    <phoneticPr fontId="17"/>
  </si>
  <si>
    <t>給食費の減免等、子育て世帯の負担軽減を目的とした小中学校への支援</t>
    <rPh sb="24" eb="28">
      <t>ショウチュウガッコウ</t>
    </rPh>
    <rPh sb="30" eb="32">
      <t>シエン</t>
    </rPh>
    <phoneticPr fontId="17"/>
  </si>
  <si>
    <t>学校給食センター向け</t>
    <rPh sb="0" eb="4">
      <t>ガッコウキュウショク</t>
    </rPh>
    <phoneticPr fontId="17"/>
  </si>
  <si>
    <t>学童クラブ運営事業者・子育て支援事業者向け</t>
    <rPh sb="0" eb="2">
      <t>ガクドウ</t>
    </rPh>
    <rPh sb="5" eb="7">
      <t>ウンエイ</t>
    </rPh>
    <rPh sb="7" eb="10">
      <t>ジギョウシャ</t>
    </rPh>
    <rPh sb="11" eb="13">
      <t>コソダ</t>
    </rPh>
    <rPh sb="14" eb="16">
      <t>シエン</t>
    </rPh>
    <rPh sb="16" eb="19">
      <t>ジギョウシャ</t>
    </rPh>
    <phoneticPr fontId="17"/>
  </si>
  <si>
    <t>子育て世帯に向けた直接支援</t>
    <rPh sb="0" eb="2">
      <t>コソダ</t>
    </rPh>
    <rPh sb="3" eb="5">
      <t>セタイ</t>
    </rPh>
    <rPh sb="6" eb="7">
      <t>ム</t>
    </rPh>
    <rPh sb="9" eb="11">
      <t>チョクセツ</t>
    </rPh>
    <rPh sb="11" eb="13">
      <t>シエン</t>
    </rPh>
    <phoneticPr fontId="17"/>
  </si>
  <si>
    <t>子育て世帯向け</t>
    <rPh sb="0" eb="2">
      <t>コソダ</t>
    </rPh>
    <rPh sb="3" eb="5">
      <t>セタイ</t>
    </rPh>
    <rPh sb="5" eb="6">
      <t>ム</t>
    </rPh>
    <phoneticPr fontId="17"/>
  </si>
  <si>
    <t>医療機関の経営持続に向けた支援</t>
    <rPh sb="0" eb="4">
      <t>イリョウキカン</t>
    </rPh>
    <rPh sb="5" eb="7">
      <t>ケイエイ</t>
    </rPh>
    <rPh sb="7" eb="9">
      <t>ジゾク</t>
    </rPh>
    <rPh sb="10" eb="11">
      <t>ム</t>
    </rPh>
    <rPh sb="13" eb="15">
      <t>シエン</t>
    </rPh>
    <phoneticPr fontId="54"/>
  </si>
  <si>
    <t>介護施設・介護事業者の経営持続に向けた支援</t>
    <rPh sb="0" eb="4">
      <t>カイゴシセツ</t>
    </rPh>
    <rPh sb="5" eb="7">
      <t>カイゴ</t>
    </rPh>
    <rPh sb="7" eb="10">
      <t>ジギョウシャ</t>
    </rPh>
    <rPh sb="11" eb="13">
      <t>ケイエイ</t>
    </rPh>
    <rPh sb="13" eb="15">
      <t>ジゾク</t>
    </rPh>
    <rPh sb="16" eb="17">
      <t>ム</t>
    </rPh>
    <rPh sb="19" eb="21">
      <t>シエン</t>
    </rPh>
    <phoneticPr fontId="54"/>
  </si>
  <si>
    <t>私立学校の経営継続に向けた支援（※2）</t>
    <rPh sb="0" eb="2">
      <t>シリツ</t>
    </rPh>
    <rPh sb="2" eb="4">
      <t>ガッコウ</t>
    </rPh>
    <rPh sb="5" eb="7">
      <t>ケイエイ</t>
    </rPh>
    <rPh sb="7" eb="9">
      <t>ケイゾク</t>
    </rPh>
    <rPh sb="10" eb="11">
      <t>ム</t>
    </rPh>
    <rPh sb="13" eb="15">
      <t>シエン</t>
    </rPh>
    <phoneticPr fontId="17"/>
  </si>
  <si>
    <t>保育施設・幼稚園・児童養護施設等の経営持続に向けた支援</t>
    <rPh sb="0" eb="2">
      <t>ホイク</t>
    </rPh>
    <rPh sb="2" eb="4">
      <t>シセツ</t>
    </rPh>
    <rPh sb="5" eb="8">
      <t>ヨウチエン</t>
    </rPh>
    <rPh sb="9" eb="15">
      <t>ジドウヨウゴシセツ</t>
    </rPh>
    <rPh sb="15" eb="16">
      <t>トウ</t>
    </rPh>
    <phoneticPr fontId="17"/>
  </si>
  <si>
    <t>保護施設の経営持続に向けた支援</t>
    <rPh sb="0" eb="4">
      <t>ホゴシセツ</t>
    </rPh>
    <phoneticPr fontId="54"/>
  </si>
  <si>
    <t>障害福祉事業者の経営持続に向けた支援</t>
    <rPh sb="0" eb="2">
      <t>ショウガイ</t>
    </rPh>
    <rPh sb="2" eb="4">
      <t>フクシ</t>
    </rPh>
    <rPh sb="4" eb="7">
      <t>ジギョウシャ</t>
    </rPh>
    <phoneticPr fontId="54"/>
  </si>
  <si>
    <t>公衆浴場の経営持続に向けた支援</t>
    <rPh sb="0" eb="4">
      <t>コウシュウヨクジョウ</t>
    </rPh>
    <phoneticPr fontId="17"/>
  </si>
  <si>
    <t>薬局の経営持続に向けた支援</t>
    <rPh sb="0" eb="2">
      <t>ヤッキョク</t>
    </rPh>
    <rPh sb="3" eb="7">
      <t>ケイエイジゾク</t>
    </rPh>
    <rPh sb="8" eb="9">
      <t>ム</t>
    </rPh>
    <rPh sb="11" eb="13">
      <t>シエン</t>
    </rPh>
    <phoneticPr fontId="17"/>
  </si>
  <si>
    <t>農業従事者向け</t>
    <rPh sb="0" eb="5">
      <t>ノウギョウジュウジシャ</t>
    </rPh>
    <rPh sb="5" eb="6">
      <t>ム</t>
    </rPh>
    <phoneticPr fontId="54"/>
  </si>
  <si>
    <t>漁業従事者向け</t>
    <rPh sb="0" eb="5">
      <t>ギョギョウジュウジシャ</t>
    </rPh>
    <phoneticPr fontId="54"/>
  </si>
  <si>
    <t>畜産・酪農業従事者向け</t>
    <rPh sb="0" eb="2">
      <t>チクサン</t>
    </rPh>
    <rPh sb="3" eb="5">
      <t>ラクノウ</t>
    </rPh>
    <rPh sb="5" eb="6">
      <t>ギョウ</t>
    </rPh>
    <rPh sb="6" eb="9">
      <t>ジュウジシャ</t>
    </rPh>
    <rPh sb="9" eb="10">
      <t>ム</t>
    </rPh>
    <phoneticPr fontId="54"/>
  </si>
  <si>
    <t>林業従事者向け</t>
    <rPh sb="0" eb="5">
      <t>リンギョウジュウジシャ</t>
    </rPh>
    <phoneticPr fontId="54"/>
  </si>
  <si>
    <t>中小企業向け</t>
    <rPh sb="0" eb="4">
      <t>チュウショウキギョウ</t>
    </rPh>
    <rPh sb="4" eb="5">
      <t>ム</t>
    </rPh>
    <phoneticPr fontId="17"/>
  </si>
  <si>
    <t>食品系企業向け</t>
    <rPh sb="0" eb="2">
      <t>ショクヒン</t>
    </rPh>
    <rPh sb="2" eb="3">
      <t>ケイ</t>
    </rPh>
    <rPh sb="3" eb="5">
      <t>キギョウ</t>
    </rPh>
    <rPh sb="5" eb="6">
      <t>ム</t>
    </rPh>
    <phoneticPr fontId="17"/>
  </si>
  <si>
    <t>宿泊事業者向け</t>
    <rPh sb="0" eb="2">
      <t>シュクハク</t>
    </rPh>
    <rPh sb="2" eb="5">
      <t>ジギョウシャ</t>
    </rPh>
    <rPh sb="5" eb="6">
      <t>ム</t>
    </rPh>
    <phoneticPr fontId="17"/>
  </si>
  <si>
    <t>観光事業者向け</t>
    <rPh sb="0" eb="6">
      <t>カンコウジギョウシャム</t>
    </rPh>
    <phoneticPr fontId="17"/>
  </si>
  <si>
    <t>飲食事業者向け</t>
    <rPh sb="0" eb="2">
      <t>インショク</t>
    </rPh>
    <rPh sb="2" eb="5">
      <t>ジギョウシャ</t>
    </rPh>
    <phoneticPr fontId="17"/>
  </si>
  <si>
    <t>公共交通事業者向け</t>
    <rPh sb="0" eb="4">
      <t>コウキョウコウツウ</t>
    </rPh>
    <rPh sb="4" eb="7">
      <t>ジギョウシャ</t>
    </rPh>
    <phoneticPr fontId="17"/>
  </si>
  <si>
    <t>その他交通事業者向け</t>
    <rPh sb="2" eb="3">
      <t>タ</t>
    </rPh>
    <rPh sb="3" eb="5">
      <t>コウツウ</t>
    </rPh>
    <rPh sb="5" eb="8">
      <t>ジギョウシャ</t>
    </rPh>
    <phoneticPr fontId="17"/>
  </si>
  <si>
    <t>運送事業者向け</t>
    <rPh sb="0" eb="2">
      <t>ウンソウ</t>
    </rPh>
    <rPh sb="2" eb="5">
      <t>ジギョウシャ</t>
    </rPh>
    <phoneticPr fontId="17"/>
  </si>
  <si>
    <t>水道事業者の経営持続に向けた支援</t>
    <rPh sb="0" eb="5">
      <t>スイドウジギョウシャ</t>
    </rPh>
    <rPh sb="6" eb="8">
      <t>ケイエイ</t>
    </rPh>
    <rPh sb="8" eb="10">
      <t>ジゾク</t>
    </rPh>
    <rPh sb="11" eb="12">
      <t>ム</t>
    </rPh>
    <rPh sb="14" eb="16">
      <t>シエン</t>
    </rPh>
    <phoneticPr fontId="17"/>
  </si>
  <si>
    <t>下水道事業者の経営持続に向けた支援</t>
    <rPh sb="0" eb="1">
      <t>シタ</t>
    </rPh>
    <rPh sb="1" eb="6">
      <t>スイドウジギョウシャ</t>
    </rPh>
    <rPh sb="7" eb="9">
      <t>ケイエイ</t>
    </rPh>
    <rPh sb="9" eb="11">
      <t>ジゾク</t>
    </rPh>
    <rPh sb="12" eb="13">
      <t>ム</t>
    </rPh>
    <rPh sb="15" eb="17">
      <t>シエン</t>
    </rPh>
    <phoneticPr fontId="17"/>
  </si>
  <si>
    <t>その他公営企業向け</t>
    <rPh sb="2" eb="3">
      <t>タ</t>
    </rPh>
    <rPh sb="3" eb="7">
      <t>コウエイキギョウ</t>
    </rPh>
    <rPh sb="7" eb="8">
      <t>ム</t>
    </rPh>
    <phoneticPr fontId="17"/>
  </si>
  <si>
    <t>Z_⑤-Ⅳ-１_感染拡大防止に取り組む医療機関・事業者への補助</t>
    <phoneticPr fontId="17"/>
  </si>
  <si>
    <t>⑤-Ⅳ-１．ウィズコロナ下での感染症対応の強化</t>
    <phoneticPr fontId="17"/>
  </si>
  <si>
    <t>Z_⑤-Ⅳ-１_感染拡大防止対策の推進</t>
    <phoneticPr fontId="17"/>
  </si>
  <si>
    <t>PCR・抗原定性検査実施支援（個人向け）</t>
  </si>
  <si>
    <t>Z_⑤-Ⅳ-１_地場産業振興</t>
    <rPh sb="8" eb="12">
      <t>ジバサンギョウ</t>
    </rPh>
    <rPh sb="12" eb="14">
      <t>シンコウ</t>
    </rPh>
    <phoneticPr fontId="17"/>
  </si>
  <si>
    <t>地場産業振興</t>
    <rPh sb="0" eb="6">
      <t>ジバサンギョウシンコウ</t>
    </rPh>
    <phoneticPr fontId="17"/>
  </si>
  <si>
    <t>事業者向け運営補助（販路拡大、販促イベントの開催、地場産品のPR等）</t>
  </si>
  <si>
    <t>Z_⑤-Ⅳ-１_生活者支援</t>
    <rPh sb="8" eb="11">
      <t>セイカツシャ</t>
    </rPh>
    <rPh sb="11" eb="13">
      <t>シエン</t>
    </rPh>
    <phoneticPr fontId="17"/>
  </si>
  <si>
    <t>子育て世帯（妊婦、子供を望む家庭含む）の負担軽減</t>
  </si>
  <si>
    <t>就職活動者の支援（雇用機会の創出等）</t>
  </si>
  <si>
    <t>Z_⑤-Ⅳ-１_社会経済活動の再開に向けた前向きな取組の支援</t>
    <phoneticPr fontId="17"/>
  </si>
  <si>
    <t>プロモーション・イベント実施・補助（観光）</t>
  </si>
  <si>
    <t>Z_⑤-Ⅳ-１_DXの推進（GIGAスクール構想の推進、働き方改革等）</t>
    <phoneticPr fontId="17"/>
  </si>
  <si>
    <t>DXの推進（GIGAスクール構想の推進、働き方改革等）</t>
  </si>
  <si>
    <t>Z_⑤-Ⅳ-１_その他</t>
    <rPh sb="10" eb="11">
      <t>タ</t>
    </rPh>
    <phoneticPr fontId="17"/>
  </si>
  <si>
    <t>感染</t>
    <rPh sb="0" eb="2">
      <t>カンセン</t>
    </rPh>
    <phoneticPr fontId="62"/>
  </si>
  <si>
    <t>福祉</t>
    <rPh sb="0" eb="2">
      <t>フクシ</t>
    </rPh>
    <phoneticPr fontId="63"/>
  </si>
  <si>
    <t>保健</t>
    <rPh sb="0" eb="2">
      <t>ホケン</t>
    </rPh>
    <phoneticPr fontId="62"/>
  </si>
  <si>
    <t>県民</t>
    <rPh sb="0" eb="2">
      <t>ケンミン</t>
    </rPh>
    <phoneticPr fontId="63"/>
  </si>
  <si>
    <t>教育</t>
    <rPh sb="0" eb="2">
      <t>キョウイク</t>
    </rPh>
    <phoneticPr fontId="62"/>
  </si>
  <si>
    <t>感染</t>
    <rPh sb="0" eb="2">
      <t>カンセン</t>
    </rPh>
    <phoneticPr fontId="64"/>
  </si>
  <si>
    <t>農水</t>
    <rPh sb="0" eb="2">
      <t>ノウスイ</t>
    </rPh>
    <phoneticPr fontId="63"/>
  </si>
  <si>
    <t>経産</t>
    <rPh sb="0" eb="1">
      <t>ケイ</t>
    </rPh>
    <rPh sb="1" eb="2">
      <t>サン</t>
    </rPh>
    <phoneticPr fontId="62"/>
  </si>
  <si>
    <t>R2</t>
    <phoneticPr fontId="17"/>
  </si>
  <si>
    <t>妊娠出産子育て支援交付金</t>
  </si>
  <si>
    <t>教育</t>
  </si>
  <si>
    <t>農基</t>
  </si>
  <si>
    <t>経産</t>
  </si>
  <si>
    <t>貨物自動車運送事業者支援金</t>
  </si>
  <si>
    <t>イベント活性化事業</t>
  </si>
  <si>
    <t>高齢者施設等物価高騰対策支援事業</t>
  </si>
  <si>
    <t>社会福祉施設等物価高騰対策支援事業</t>
  </si>
  <si>
    <t>貨物自動車運送事業者燃料価格高騰対策支援事業</t>
  </si>
  <si>
    <t>学校給食食材費高騰対策事業</t>
  </si>
  <si>
    <t>水道事業</t>
  </si>
  <si>
    <t>肥料価格高騰対策事業</t>
  </si>
  <si>
    <t>地域交流センター整備事業</t>
  </si>
  <si>
    <t>肥料高騰緊急対策事業</t>
  </si>
  <si>
    <t>ウクライナ避難民支援事業</t>
  </si>
  <si>
    <t>飼料価格高騰緊急対策事業</t>
  </si>
  <si>
    <t>農産物販路拡大事業</t>
  </si>
  <si>
    <t>学校給食費物価高騰対策補助事業</t>
  </si>
  <si>
    <t>福祉施設等物価高騰対策支援事業</t>
  </si>
  <si>
    <t>二十歳のつどい感染対策事業</t>
  </si>
  <si>
    <t>運送事業者支援事業</t>
  </si>
  <si>
    <t>肥料価格高騰対策支援事業</t>
  </si>
  <si>
    <t>肥料価格高騰緊急対策事業</t>
  </si>
  <si>
    <t>学校給食負担軽減事業</t>
  </si>
  <si>
    <t>学校給食材料費高騰対策事業</t>
  </si>
  <si>
    <t>原油価格・物価高騰対策事業</t>
  </si>
  <si>
    <t>電力・ガス・食料品等価格高騰緊急支援給付金</t>
  </si>
  <si>
    <t>肥料高騰対策支援事業</t>
  </si>
  <si>
    <t>配合飼料価格高騰対策事業</t>
  </si>
  <si>
    <t>物価高騰対策生活支援商品券事業</t>
  </si>
  <si>
    <t>web会議システム構築事業</t>
  </si>
  <si>
    <t>飼料高騰対策事業</t>
  </si>
  <si>
    <t>生活支援商品券給付事業</t>
  </si>
  <si>
    <t>子育て世帯物価高騰対策支援事業</t>
  </si>
  <si>
    <t>肥料高騰対策事業</t>
  </si>
  <si>
    <t>保育施設等物価高騰対策支援事業</t>
  </si>
  <si>
    <t>放課後児童クラブ物価高騰対策支援事業</t>
  </si>
  <si>
    <t>介護施設等物価高騰対策支援事業</t>
  </si>
  <si>
    <t>地域振興券発行事業（国のR3予算分）</t>
  </si>
  <si>
    <t>保育所等副食費無償化事業</t>
  </si>
  <si>
    <t>ウクライナ避難民支援事業費</t>
  </si>
  <si>
    <t>価格高騰緊急支援給付金給付事業</t>
  </si>
  <si>
    <t>抗原検査キット配付事業</t>
  </si>
  <si>
    <t>学校給食物価高騰対策事業</t>
  </si>
  <si>
    <t>介護サービス事業者物価高騰対策支援事業</t>
  </si>
  <si>
    <t>社会体育施設感染症予防対策事業</t>
  </si>
  <si>
    <t>証明書コンビニ交付システム導入事業</t>
  </si>
  <si>
    <t>保育施設物価高騰対策緊急支援事業</t>
  </si>
  <si>
    <t>サイクルツーリズム推進事業</t>
  </si>
  <si>
    <t>水道事業者支援事業</t>
  </si>
  <si>
    <t>上・下水道事業会計補助</t>
  </si>
  <si>
    <t>医療機関等物価高騰対策支援金</t>
  </si>
  <si>
    <t>医療機関等物価高騰対策支援事業</t>
  </si>
  <si>
    <t>保育所等副食費助成事業</t>
  </si>
  <si>
    <t>保育所等物価高騰対策事業</t>
  </si>
  <si>
    <t>プレミアム付商品券事業（重点交付金分）</t>
  </si>
  <si>
    <t>社会的な環境整備事業</t>
  </si>
  <si>
    <t>国保診療所空調設備整備事業</t>
  </si>
  <si>
    <t>子どもの居場所づくり支援事業</t>
  </si>
  <si>
    <t>コミュニティバス等運行事業</t>
  </si>
  <si>
    <t>小学校給食事業</t>
  </si>
  <si>
    <t>中学校給食事業</t>
  </si>
  <si>
    <t>プレミアム付商品券事業（物価高騰分）</t>
  </si>
  <si>
    <t>農業水利施設電気料金高騰支援事業</t>
  </si>
  <si>
    <t>観光地域づくり推進事業</t>
  </si>
  <si>
    <t>施設園芸農家支援事業</t>
  </si>
  <si>
    <t>運送事業者等支援金給付事業</t>
  </si>
  <si>
    <t>介護保険事業所支援事業</t>
  </si>
  <si>
    <t>施設園芸用燃油価格高騰対策事業</t>
  </si>
  <si>
    <t>肥料価格高騰対策緊急支援事業</t>
  </si>
  <si>
    <t>飼料価格高騰対策事業</t>
  </si>
  <si>
    <t>小・中学校給食費補助事業</t>
  </si>
  <si>
    <t>貨物自動車運送事業者支援事業</t>
  </si>
  <si>
    <t>公共交通事業者燃料高騰対策支援金</t>
  </si>
  <si>
    <t>学校給食費の負担軽減事業</t>
  </si>
  <si>
    <t>行政手続きのオンライン化事業</t>
  </si>
  <si>
    <t>スポーツイベント開催支援事業</t>
  </si>
  <si>
    <t>運送事業者等事業継続支援金</t>
  </si>
  <si>
    <t>電子図書館運営事業</t>
  </si>
  <si>
    <t>保育所等物価高騰対策支援事業</t>
  </si>
  <si>
    <t>民間保育所等給食費支援事業</t>
  </si>
  <si>
    <t>水道事業会計繰出・補助（通常分）</t>
  </si>
  <si>
    <t>水道事業会計繰出・補助（物価高騰分）</t>
  </si>
  <si>
    <t>国民体育大会派遣費補助金</t>
  </si>
  <si>
    <t>児童福祉施設等物価高騰対策支援事業</t>
  </si>
  <si>
    <t>民間保育所等物価高騰対策支援事業</t>
  </si>
  <si>
    <t>肥料高騰対策緊急支援事業</t>
  </si>
  <si>
    <t>水道料金基本料金減免事業</t>
  </si>
  <si>
    <t>エネルギー価格高騰対策支援事業</t>
  </si>
  <si>
    <t>原油価格高騰対策支援事業</t>
  </si>
  <si>
    <t>デジタルスタンプラリー</t>
  </si>
  <si>
    <t>物価高騰対策緊急生活支援事業</t>
  </si>
  <si>
    <t>物価高騰対策農業者支援事業</t>
  </si>
  <si>
    <t>介護サービス事業所等物価高騰対策支援事業</t>
  </si>
  <si>
    <t>配合飼料価格高騰緊急対策事業</t>
  </si>
  <si>
    <t>水道料金基本料金の免除</t>
  </si>
  <si>
    <t>出産・子育て応援事業</t>
  </si>
  <si>
    <t>小学校施設維持管理事業</t>
  </si>
  <si>
    <t>中学校施設維持管理事業</t>
  </si>
  <si>
    <t>公営企業支援事業</t>
  </si>
  <si>
    <t>預貯金等照会システム導入事業</t>
  </si>
  <si>
    <t>学校給食費管理事業</t>
  </si>
  <si>
    <t>公共施設の感染防止対策事業</t>
  </si>
  <si>
    <t>農林水産業者支援給付金事業</t>
  </si>
  <si>
    <t>新型コロナウイルス感染症自宅療養者への生活支援事業</t>
  </si>
  <si>
    <t>行政文書電子化推進事業</t>
  </si>
  <si>
    <t>農業経営継続緊急支援事業</t>
  </si>
  <si>
    <t>肥料価格高騰対策事業費</t>
  </si>
  <si>
    <t>介護保険施設等運営支援事業</t>
  </si>
  <si>
    <t>子どもの学び応援事業</t>
  </si>
  <si>
    <t>保育所給食支援事業</t>
  </si>
  <si>
    <t>情報配信システム導入事業</t>
  </si>
  <si>
    <t>介護サービス事業所物価高騰対策支援金</t>
  </si>
  <si>
    <t>原油価格・物価高騰等対策支援事業</t>
  </si>
  <si>
    <t>原油価格高騰対策事業者支援事業</t>
  </si>
  <si>
    <t>地域振興券発行事業（重点交付金分）</t>
  </si>
  <si>
    <t>キャッシュレスポイント還元事業（物価高騰分）</t>
  </si>
  <si>
    <t>キャッシュレスポイント還元事業（重点交付金分）</t>
  </si>
  <si>
    <t>プレミアム付商品券事業（令和３年度補正予算分）</t>
  </si>
  <si>
    <t>給食食材費高騰対策</t>
  </si>
  <si>
    <t>障害者施設等物価高騰対策支援事業</t>
  </si>
  <si>
    <t>公民館管理費</t>
  </si>
  <si>
    <t>戸籍住民基本台帳事務費</t>
  </si>
  <si>
    <t>私立保育園支援事業</t>
  </si>
  <si>
    <t>農業水利施設電気料金高騰対策支援事業</t>
  </si>
  <si>
    <t>学校給食費負担軽減支援事業</t>
  </si>
  <si>
    <t>学校給食食材等高騰対策事業</t>
  </si>
  <si>
    <t>出産・子育て応援交付金事業</t>
  </si>
  <si>
    <t>公衆浴場燃油価格高騰対策支援事業</t>
  </si>
  <si>
    <t>高齢者インフルエンザワクチン接種事業</t>
  </si>
  <si>
    <t>こども医療費助成事業</t>
  </si>
  <si>
    <t>飼料価格高騰対策支援金</t>
  </si>
  <si>
    <t>肥料価格高騰対策支援金</t>
  </si>
  <si>
    <t>母子保健感染症対策事業</t>
  </si>
  <si>
    <t>児童館空調整備事業</t>
  </si>
  <si>
    <t>給食食材費高騰対策事業</t>
  </si>
  <si>
    <t>障がい福祉サービス事業所等物価高騰対策支援事業</t>
  </si>
  <si>
    <t>救急医療体制整備事業</t>
  </si>
  <si>
    <t>マイナンバーカードを活用した生活者支援事業</t>
  </si>
  <si>
    <t>大学生等応援給付金</t>
  </si>
  <si>
    <t>新生児育児応援事業</t>
  </si>
  <si>
    <t>マイナンバーカード取得奨励事業</t>
  </si>
  <si>
    <t>物価高騰対策給付金事業</t>
  </si>
  <si>
    <t>指定避難所感染防止対策事業</t>
  </si>
  <si>
    <t>畜産農家物価高騰対策支援事業</t>
  </si>
  <si>
    <t>原油価格・物価高騰対策事業者支援金</t>
  </si>
  <si>
    <t>デジタルデバイド対策事業費</t>
  </si>
  <si>
    <t>リモート型防災訓練事業</t>
  </si>
  <si>
    <t>学校給食費食材高騰対策事業</t>
  </si>
  <si>
    <t>子育て世帯生活応援給付金給付事業</t>
  </si>
  <si>
    <t>水道料金基本料減免事業</t>
  </si>
  <si>
    <t>公共交通機関事業継続支援事業</t>
  </si>
  <si>
    <t>自治体マイナポイント事業（重点交付金分）</t>
  </si>
  <si>
    <t>インバウンド対策事業</t>
  </si>
  <si>
    <t>保育所物価高騰対策支援事業</t>
  </si>
  <si>
    <t>小規模事業者デジタル化推進事業</t>
  </si>
  <si>
    <t>農業資材価格等高騰対策支援補助金</t>
  </si>
  <si>
    <t>プレミアム商品券発行事業（R3予算分）</t>
  </si>
  <si>
    <t>地域コミュニティ推進事業</t>
  </si>
  <si>
    <t>デジタル教材導入事業</t>
  </si>
  <si>
    <t>保育園管理運営事業</t>
  </si>
  <si>
    <t>子育て応援支援事業</t>
  </si>
  <si>
    <t>子育て世帯生活応援給付金</t>
  </si>
  <si>
    <t>議場感染拡大防止対策事業</t>
  </si>
  <si>
    <t>トイレ改修工事</t>
  </si>
  <si>
    <t>防疫対策事業費（PCR等検査無料化）</t>
  </si>
  <si>
    <t>特別保育事業費
（地域子ども・子育て支援事業費）</t>
  </si>
  <si>
    <t>特別保育事業費
（放課後児童対策事業費補助金）</t>
  </si>
  <si>
    <t>私立幼稚園振興
（私立幼稚園教育関連事業費補助金）</t>
  </si>
  <si>
    <t>児童相談センター費
（児童一時保護事業費）</t>
  </si>
  <si>
    <t>障害者介護給付費負担金</t>
  </si>
  <si>
    <t>障害者介護給付事業費
（障害者介護給付費負担金）</t>
  </si>
  <si>
    <t>斎宮歴史博物館展示・普及事業費</t>
  </si>
  <si>
    <t>人権啓発事業費</t>
  </si>
  <si>
    <t>国民体育大会派遣事業費</t>
  </si>
  <si>
    <t>農林水産ネット販売販路拡大支援事業費</t>
  </si>
  <si>
    <t>海外ビジネス展開支援事業費</t>
  </si>
  <si>
    <t>雇用対策総務費</t>
  </si>
  <si>
    <t>障がい者雇用対策事業費</t>
  </si>
  <si>
    <t>戦略的営業活動展開推進事業費</t>
  </si>
  <si>
    <t>地域資源活用ビジネス創出・拡大促進事業費</t>
  </si>
  <si>
    <t>技術支援強化費</t>
  </si>
  <si>
    <t xml:space="preserve">中小企業金融対策事業費                                      </t>
  </si>
  <si>
    <t xml:space="preserve">三重県中小企業支援ネットワーク推進事業費                    </t>
  </si>
  <si>
    <t>「みえの食」デジタルコンテンツ発信支援事業費</t>
  </si>
  <si>
    <t>食の商品戦略支援事業費</t>
  </si>
  <si>
    <t>新型コロナウイルス克服・地域経済活性化支援事業費</t>
  </si>
  <si>
    <t>生産性向上・業態転換支援補助金</t>
  </si>
  <si>
    <t>みえ安心おもてなし施設認証制度運営事業費</t>
  </si>
  <si>
    <t>企業誘致・投資促進事業費</t>
  </si>
  <si>
    <t>観光事業推進費</t>
  </si>
  <si>
    <t>海外誘客推進事業費</t>
  </si>
  <si>
    <t>小中学校指導運営費</t>
  </si>
  <si>
    <t>高等学校学力向上推進事業費</t>
  </si>
  <si>
    <t>三重県普通公衆浴場原油価格・物価高騰対策支援事業</t>
  </si>
  <si>
    <t>保育所事業費
（保育対策総合支援事業費）</t>
  </si>
  <si>
    <t>私立幼稚園振興費
（私立幼稚園教育関連事業費補助金）</t>
  </si>
  <si>
    <t>農業経営近代化資金融通事業（資材価格等高騰対策枠の設置）</t>
  </si>
  <si>
    <t>施設園芸省エネ設備導入支援事業</t>
  </si>
  <si>
    <t>県産小麦供給体制緊急対策事業</t>
  </si>
  <si>
    <t>生産性向上・業態転換支援補助金（原油価格・物価高騰対策枠）</t>
  </si>
  <si>
    <t>新エネルギー導入推進事業費</t>
  </si>
  <si>
    <t>中小企業労働相談事業費</t>
  </si>
  <si>
    <t>医療機関物価高騰対策支援事業費（食材費及び電気料金分）</t>
  </si>
  <si>
    <t>介護保険サービス事業者・施設指定事業費（９月補正予算分）</t>
  </si>
  <si>
    <t>防疫対策事業費（GW・盆期間中の臨時検査拠点運営）</t>
  </si>
  <si>
    <t>防疫対策事業費（三重県検査キット配布・陽性者登録センター運営）</t>
  </si>
  <si>
    <t>防疫対策事業費（保健所等コロナ対応体制強化）</t>
  </si>
  <si>
    <t>防疫対策事業費（保健所等業務外部委託）</t>
  </si>
  <si>
    <t>第２期三重県普通公衆浴場原油価格・物価高騰対策支援事業</t>
  </si>
  <si>
    <t>薬局物価高騰対策支援事業</t>
  </si>
  <si>
    <t>医療機関物価高騰対策支援事業費（食材費及び電気料金追加分、燃料費分）</t>
  </si>
  <si>
    <t>介護保険サービス事業者・施設指定事業費（10月補正予算分）</t>
  </si>
  <si>
    <t>みえ生活衛生サービスクーポン事業</t>
  </si>
  <si>
    <t>障害者介護給付事業費
（９月補正予算分）</t>
  </si>
  <si>
    <t>保育所事業費</t>
  </si>
  <si>
    <t>児童扶養手当事業費</t>
  </si>
  <si>
    <t>児童措置費</t>
  </si>
  <si>
    <t>生活保護適正化推進事業費
（９月補正予算分）</t>
  </si>
  <si>
    <t>私立幼稚園振興費</t>
  </si>
  <si>
    <t>生活保護適正化推進事業費（１０月補正予算分）</t>
  </si>
  <si>
    <t>障害者介護給付事業費（10月補正予算分）</t>
  </si>
  <si>
    <t>保育対策総合支援事業費補助金（10月補正予算分</t>
  </si>
  <si>
    <t>私立幼稚園教育関連事業費補助金</t>
  </si>
  <si>
    <t>児童入所施設措置費</t>
  </si>
  <si>
    <t>生活保護適正化推進事業費
（相談窓口設置分）</t>
  </si>
  <si>
    <t>三重県私立学校物価高騰対策支援補助金（９月補正分）</t>
  </si>
  <si>
    <t>三重県私立学校物価高騰対策支援補助金（10月補正分）</t>
  </si>
  <si>
    <t>脱炭素社会推進事業費</t>
  </si>
  <si>
    <t>新型コロナウイルス感染症に対する交通事業者支援事業費（９補分）</t>
  </si>
  <si>
    <t>肥料価格高騰対策緊急支援事業費</t>
  </si>
  <si>
    <t>食肉センター燃油等価格高騰対策緊急支援事業費</t>
  </si>
  <si>
    <t>土地改良区等電気料金高騰対策緊急支援事業費</t>
  </si>
  <si>
    <t>漁業用資材価格高騰対策緊急支援事業費</t>
  </si>
  <si>
    <t>配合飼料価格高騰対策緊急支援事業費</t>
  </si>
  <si>
    <t>飼料価格高騰緊急対策事業（第３四半期追加分）</t>
  </si>
  <si>
    <t>地域産業総合事業費</t>
  </si>
  <si>
    <t>中小企業金融対策事業（10月補正分）</t>
  </si>
  <si>
    <t>エネルギー価格等高騰対応生産性向上・業態転換支援補助金</t>
  </si>
  <si>
    <t>学校給食・食育推進事業費</t>
  </si>
  <si>
    <t>国内誘客推進事業費</t>
  </si>
  <si>
    <t>防疫対策事業費（医療提供・検査等体制強化）</t>
  </si>
  <si>
    <t>防疫対策事業費（県民への情報周知）</t>
  </si>
  <si>
    <t>防疫対策事業費（宿泊療養施設・臨時応急処置施設運営）</t>
  </si>
  <si>
    <t>身体障害者総合福祉センター運営費</t>
  </si>
  <si>
    <t>特別保育事業費（地域子ども・子育て支援事業費）12月補正分</t>
  </si>
  <si>
    <t>みえの食輸出促進事業費</t>
  </si>
  <si>
    <t>食の産業振興支援事業費</t>
  </si>
  <si>
    <t>三重県私立学校物価高騰対策支援補助金（１２月補正分）</t>
  </si>
  <si>
    <t>地方独立行政法人三重県総合医療センター関係事業費</t>
  </si>
  <si>
    <t>防疫対策事業費（抗原定性検査キットによる社会的検査）</t>
  </si>
  <si>
    <t>防疫対策事業費（年末年始期間中の臨時検査拠点運営）</t>
  </si>
  <si>
    <t>生活保護適正化推進事業費
（３月補正予算分）</t>
  </si>
  <si>
    <t>障害者介護給付事業費（3月補正予算分）</t>
  </si>
  <si>
    <t>子ども心身発達医療センター諸費</t>
  </si>
  <si>
    <t>飼料価格高騰緊急対策事業（第４四半期追加分）</t>
  </si>
  <si>
    <t>農業経営近代化資金融通事業費
（基金積立金：コロナ枠）</t>
  </si>
  <si>
    <t>農業経営近代化資金融通事業費
（基金積立金：資材価格等高騰対策枠）</t>
  </si>
  <si>
    <t>中小企業金融対策事業（基金積立金）</t>
  </si>
  <si>
    <t>市役所業務継続に向けた新型コロナウイルス感染症検査・診断事業</t>
  </si>
  <si>
    <t>集団検診等感染対策用品購入事業</t>
  </si>
  <si>
    <t>感染防止対策認証取得促進事業継続支援金</t>
  </si>
  <si>
    <t>プレミアム付デジタル商品券発行事業</t>
  </si>
  <si>
    <t>がんばる事業者情報発信・相談拠点事業</t>
  </si>
  <si>
    <t>救急業務等感染防止用品購入事業</t>
  </si>
  <si>
    <t>学校給食調理場手洗い設備改修事業</t>
  </si>
  <si>
    <t>保育施設給食物価高騰対策支援事業（公立）</t>
  </si>
  <si>
    <t>保育施設給食物価高騰対策支援金（民間）</t>
  </si>
  <si>
    <t>子育て家庭物価高騰対策支援金</t>
  </si>
  <si>
    <t>学校等給食物価高騰対策支援金</t>
  </si>
  <si>
    <t>原油価格高騰等対策施設運営支援金
（障害者支援施設等）</t>
  </si>
  <si>
    <t>原油価格高騰等対策施設運営支援金
（介護保険施設等）</t>
  </si>
  <si>
    <t>小規模企業者原油価格高騰対策事業継続支援金</t>
  </si>
  <si>
    <t>高速船運航事業者運航継続支援事業補助金（原油価格高騰対策）</t>
  </si>
  <si>
    <t>障がい福祉・介護保険サービス等事業者原油価格高騰対策事業継続支援金（障がい福祉サービス等事業者）</t>
  </si>
  <si>
    <t>障がい福祉・介護保険サービス等事業者原油価格高騰対策事業継続支援金（介護保険サービス等事業者）</t>
  </si>
  <si>
    <t>肥料価格高騰農業者支援金</t>
  </si>
  <si>
    <t>住民税均等割のみ課税世帯等に対する生活応援給付金</t>
  </si>
  <si>
    <t>就学援助世帯物価高騰対策支援金</t>
  </si>
  <si>
    <t>中小企業エネルギー価格高騰対策事業継続支援金</t>
  </si>
  <si>
    <t>スポーツ施設エネルギー価格高騰対策支援金</t>
  </si>
  <si>
    <t>児童館エネルギー価格高騰対策支援金</t>
  </si>
  <si>
    <t>保育施設エネルギー価格高騰対策支援金</t>
  </si>
  <si>
    <t>榊原温泉湯の瀬エネルギー価格高騰対策支援金</t>
  </si>
  <si>
    <t>給食調理事業者エネルギー価格高騰対策支援金</t>
  </si>
  <si>
    <t>放課後児童クラブエネルギー価格高騰対策支援金</t>
  </si>
  <si>
    <t>医療機関等エネルギー価格高騰対策支援金</t>
  </si>
  <si>
    <t>路線バス運行事業者燃油価格高騰対策支援事業補助金</t>
  </si>
  <si>
    <t>食肉公社エネルギー価格高騰対策支援金</t>
  </si>
  <si>
    <t>畜産事業者事業継続支援金</t>
  </si>
  <si>
    <t>新型コロナウイルス感染症患者受入病院体制強化特別負担金</t>
  </si>
  <si>
    <t>下水道事業会計繰出（下水道事業者エネルギー価格高騰対策）</t>
  </si>
  <si>
    <t>四日市市プレミアム付デジタル商品券事業費</t>
  </si>
  <si>
    <t>自宅待機者生活応援サービス事業　　　　　　　　　　　　　　　</t>
  </si>
  <si>
    <t>キャッシュレス決済対応レジ導入事業　　　　　　　　　　　　　</t>
  </si>
  <si>
    <t>介護・障がいサービス事業所支援事業　　　　　　　　　　　　　</t>
  </si>
  <si>
    <t>家計急変世帯相談支援事業　　　　　　　　　　　　　　　　　　</t>
  </si>
  <si>
    <t>緊急雇用事業　　　　　　　　　　　　　　　　　　　　　　　　</t>
  </si>
  <si>
    <t>伊勢のお店応援商品券事業　　　　　　　　　　　　　　　　　　</t>
  </si>
  <si>
    <t>伊勢市版地域経済復活支援金　　　　　　　　　　　　　　　　　</t>
  </si>
  <si>
    <t>ＥＣ販路開拓支援事業　　　　　　　　　　　　　　　　　　　　</t>
  </si>
  <si>
    <t>伊勢の魅力・文化発信事業　　　　　　　　　　　　　　　　　　</t>
  </si>
  <si>
    <t>ＩＣＴ教育環境充実事業　　　　　　　　　　　　　　　　　　　</t>
  </si>
  <si>
    <t>旅行消費拡大事業</t>
  </si>
  <si>
    <t>食材費負担軽減事業</t>
  </si>
  <si>
    <t>福祉施設等安定運営支援事業</t>
  </si>
  <si>
    <t>物価高騰生活応援給付金支給事業</t>
  </si>
  <si>
    <t>中小企業者物価高騰支援金</t>
  </si>
  <si>
    <t>防災活動支援事業（防災行政無線）</t>
  </si>
  <si>
    <t>防災活動支援事業（間仕切）</t>
  </si>
  <si>
    <t>ＤＸ推進事業（公開型GIS導入業務）</t>
  </si>
  <si>
    <t>ＤＸ推進事業（電子手続きツールLogoフォーム利用）</t>
  </si>
  <si>
    <t>ＤＸ推進事業（ＲＰＡ開発及び実行）</t>
  </si>
  <si>
    <t>ＤＸ推進事業（オンライン窓口システム導入及び利用）</t>
  </si>
  <si>
    <t>ＤＸ推進事業（公開型GISレイヤー作成業務）</t>
  </si>
  <si>
    <t>過疎地域魅力アップ推進事業費(トレラン)</t>
  </si>
  <si>
    <t>過疎地域魅力アップ推進事業費(グッズ等)</t>
  </si>
  <si>
    <t>過疎地域魅力アップ推進事業費(エコトイレ)</t>
  </si>
  <si>
    <t>田舎暮らし交流移住促進事業費</t>
  </si>
  <si>
    <t>地域資源管理システム構築事業</t>
  </si>
  <si>
    <t>三雲保健福祉センター施設整備事業費</t>
  </si>
  <si>
    <t>飯高保健センター施設整備事業費</t>
  </si>
  <si>
    <t>飯高高齢者生活福祉センター管理運営事業費</t>
  </si>
  <si>
    <t>飯南ふれあいセンター管理事業</t>
  </si>
  <si>
    <t>新型コロナウイルス感染症セーフティネット強化交付金（当初）</t>
  </si>
  <si>
    <t>新型コロナウイルス感染症セーフティネット強化交付金（補正）</t>
  </si>
  <si>
    <t>第二隣保館トイレ改修工事</t>
  </si>
  <si>
    <t>子ども発達総合支援センター感染防止事業</t>
  </si>
  <si>
    <t>コロナに負けるな！松阪みんなの商品券事業（No.1)</t>
  </si>
  <si>
    <t>コロナに負けるな！松阪みんなの商品券事業（No.2)</t>
  </si>
  <si>
    <t>創業も充実！松阪市店舗魅力アップ補助金</t>
  </si>
  <si>
    <t>女性起業家等のつながり交流創出事業費</t>
  </si>
  <si>
    <t>産業支援センター運営事業費</t>
  </si>
  <si>
    <t>松阪観光客支援・宿泊施設飲食店応援クーポン事業</t>
  </si>
  <si>
    <t>三井高利生誕400年・三井越後屋創業350年記念事業</t>
  </si>
  <si>
    <t>アフターコロナを見据えたシティプロモーション事業</t>
  </si>
  <si>
    <t>観光協会事業費補助金</t>
  </si>
  <si>
    <t>お肉のまち松阪プロモーション事業</t>
  </si>
  <si>
    <t>地域資源活用旅行商品造成事業</t>
  </si>
  <si>
    <t>中小企業を支えるものづくり等支援事業補助金</t>
  </si>
  <si>
    <t>中小企業営業活動コロナ対策支援補助金</t>
  </si>
  <si>
    <t>中小企業カーボンニュートラル推進補助金</t>
  </si>
  <si>
    <t>ベルファーム施設整備事業</t>
  </si>
  <si>
    <t>松阪牛発祥の地肥育手法伝承事業</t>
  </si>
  <si>
    <t>飯高地域資源活用交流施設整備事業費</t>
  </si>
  <si>
    <t>農村公園施設整備事業費</t>
  </si>
  <si>
    <t>木造住宅建築促進事業補助金</t>
  </si>
  <si>
    <t>森林公園施設整備事業費（複合遊具）</t>
  </si>
  <si>
    <t>森林公園施設整備事業費（EVスタンド）</t>
  </si>
  <si>
    <t>東公園トイレ新築事業</t>
  </si>
  <si>
    <t>不登校・いじめ等対策事業</t>
  </si>
  <si>
    <t>新たな学びの創造事業</t>
  </si>
  <si>
    <t>二十歳のつどい開催事業費</t>
  </si>
  <si>
    <t>公民館ＩＣＴ整備事業費（Wi-Fi整備）</t>
  </si>
  <si>
    <t>松阪地区広域消防組合分担金（アルコール備蓄庫設置事業）</t>
  </si>
  <si>
    <t>松阪地区広域消防組合分担金（感染症対策資器材購入事業）</t>
  </si>
  <si>
    <t>松阪地区広域消防組合分担金（高機能感染防止衣購入事業）</t>
  </si>
  <si>
    <t>庁舎等整備事業費（EVスタンド）</t>
  </si>
  <si>
    <t>庁舎等整備事業費</t>
  </si>
  <si>
    <t>旧土地台帳スキャニング業務委託</t>
  </si>
  <si>
    <t>塵芥収集事業費</t>
  </si>
  <si>
    <t>休日夜間応急診療所管理運営事業費</t>
  </si>
  <si>
    <t>介護サービス事業所等運営支援交付金</t>
  </si>
  <si>
    <t>介護予防・生活支援サービス事業所等運営支援交付金</t>
  </si>
  <si>
    <t>障害福祉サービス事業所等運営支援交付金</t>
  </si>
  <si>
    <t>障害者福祉センター手摺改修事業</t>
  </si>
  <si>
    <t>私立保育園等運営支援交付金</t>
  </si>
  <si>
    <t>コロナに負けるな！キャッシュレス還元事業（No.1)</t>
  </si>
  <si>
    <t>松阪観光支援・宿泊施設飲食店応援クーポン事業</t>
  </si>
  <si>
    <t>松阪冬の滞在型コンテンツ磨き上げ事業</t>
  </si>
  <si>
    <t>中小企業電気代高騰対策支援金</t>
  </si>
  <si>
    <t>木質バイオマス発電燃料用材調達支援事業補助金</t>
  </si>
  <si>
    <t>林道・作業道等維持管理事業費</t>
  </si>
  <si>
    <t>公民館ＩＣＴ整備事業費</t>
  </si>
  <si>
    <t>松阪公園管理運営事業費</t>
  </si>
  <si>
    <t>中部台運動公園施設管理事業費</t>
  </si>
  <si>
    <t>体育施設整備事業費</t>
  </si>
  <si>
    <t>飯高地域振興局管理事業費</t>
  </si>
  <si>
    <t xml:space="preserve">システム管理事業費（業務アプリ作成ツール導入）   </t>
  </si>
  <si>
    <t xml:space="preserve">庁内ネットワーク管理事業費（Web会議システム導入） </t>
  </si>
  <si>
    <t>システム管理事業費（デジタルコミュニケーションツール利用）</t>
  </si>
  <si>
    <t>システム管理事業費（スキャンデータ管理システム導入）</t>
  </si>
  <si>
    <t>ネットワーク管理事業費（基幹系システムリモートアクセス利用）</t>
  </si>
  <si>
    <t>インフルエンザワクチン接種費用臨時助成金</t>
  </si>
  <si>
    <t>コロナに負けるな！松阪みんなの商品券事業（No.3)</t>
  </si>
  <si>
    <t>コロナに負けるな！松阪みんなの商品券事業（No.4)</t>
  </si>
  <si>
    <t>コロナに負けるな！キャッシュレス還元事業（No.2)</t>
  </si>
  <si>
    <t>路線バス利用促進事業</t>
  </si>
  <si>
    <t>伊勢鉄道経営持続化負担金</t>
  </si>
  <si>
    <t>ベルファーム施設整備事業（EVスタンド）</t>
  </si>
  <si>
    <t>肥料高騰下支え事業補助金</t>
  </si>
  <si>
    <t>施設園芸・茶燃油高騰下支え事業補助金</t>
  </si>
  <si>
    <t>畜産業飼料価格高騰緊急対策事業補助金</t>
  </si>
  <si>
    <t>松阪食肉公社食の安全安心対策支援事業負担金</t>
  </si>
  <si>
    <t>行政事務デジタル化推進事業費（WEB環境改善事業）</t>
  </si>
  <si>
    <t>市民会館運営費</t>
  </si>
  <si>
    <t>施設管理運営費（会議室WEB環境整備）</t>
  </si>
  <si>
    <t>新型コロナウイルス感染症自宅療養者支援事業費</t>
  </si>
  <si>
    <t>特別支援教育推進事業費</t>
  </si>
  <si>
    <t>救急関係経費（オゾンガス式除染装置）</t>
  </si>
  <si>
    <t>一般職給（常備）</t>
  </si>
  <si>
    <t>一般職給（長島木曽岬）</t>
  </si>
  <si>
    <t>携帯（スマホ）メール配信強化事業</t>
  </si>
  <si>
    <t>粗大ごみ収集オンライン申請推進事業費</t>
  </si>
  <si>
    <t>桑名水郷花火大会新型コロナウイルス対策事業費</t>
  </si>
  <si>
    <t>アフターコロナ経済対策事業費（競争力強化）</t>
  </si>
  <si>
    <t>市内事業者DX推進事業費</t>
  </si>
  <si>
    <t>アフターコロナ経済対策事業費（先端設備導入補助）</t>
  </si>
  <si>
    <t>学校給食管理運営費（長島）</t>
  </si>
  <si>
    <t>学校給食管理運営費（多度）</t>
  </si>
  <si>
    <t>学校教育指導環境対策事業費</t>
  </si>
  <si>
    <t>子育て支援拠点施設事業費</t>
  </si>
  <si>
    <t>文化財保護普及費</t>
  </si>
  <si>
    <t>私立保育園運営費補助金</t>
  </si>
  <si>
    <t>保育所給食管理運営費</t>
  </si>
  <si>
    <t>証明書コンビニ交付サービス事業費</t>
  </si>
  <si>
    <t>窓口サービス等デジタル化推進事業費</t>
  </si>
  <si>
    <t>新型コロナウイルス感染症対策事業費（キャッシュレス決済還元事業）</t>
  </si>
  <si>
    <t>肥料価格高騰対策支援事業費</t>
  </si>
  <si>
    <t>教育ICT環境整備事業費</t>
  </si>
  <si>
    <t>病院事業運営費負担金　</t>
  </si>
  <si>
    <t>住民税均等割のみ課税世帯に対する臨時特別給付金</t>
  </si>
  <si>
    <t>障がい者生活応援事業</t>
  </si>
  <si>
    <t>子ども生活応援事業</t>
  </si>
  <si>
    <t>施設園芸業・茶業燃油価格高騰緊急対策事業</t>
  </si>
  <si>
    <t>漁業燃油価格高騰緊急対策事業</t>
  </si>
  <si>
    <t>物価高騰対策省エネ家電製品購入促進事業</t>
  </si>
  <si>
    <t>物価高騰対策子ども食堂食材費補助事業</t>
  </si>
  <si>
    <t>私立保育所等給食費補助事業</t>
  </si>
  <si>
    <t>物価高騰対策私立保育所等運営支援事業</t>
  </si>
  <si>
    <t>物価高騰対策高齢者施設運営支援事業</t>
  </si>
  <si>
    <t>物価高騰対策障がい福祉サービス事業所等運営支援事業</t>
  </si>
  <si>
    <t>物価高騰対策医療機関等運営支援事業</t>
  </si>
  <si>
    <t>物価高騰対策ものづくり企業等支援事業</t>
  </si>
  <si>
    <t>物価高騰対策農業者支援事業（肥料価格高騰対策事業）</t>
  </si>
  <si>
    <t>物価高騰対策土地改良区等支援事業</t>
  </si>
  <si>
    <t>物価高騰対策伊勢鉄道株式会社運営支援事業</t>
  </si>
  <si>
    <t>災害対策本部における感染症対策事業</t>
  </si>
  <si>
    <t>地域資源コーディネート機能強化事業</t>
  </si>
  <si>
    <t>令和４年度プレミアム付商品券発行事業</t>
  </si>
  <si>
    <t>感染防止対策認証施設利用促進による経済活動再開支援事業</t>
  </si>
  <si>
    <t>小中学校校内ネットワーク整備事業</t>
  </si>
  <si>
    <t>投票所における新型コロナウイルス感染症対策事業</t>
  </si>
  <si>
    <t>名張市子育て世帯生活応援給付金給付事業</t>
  </si>
  <si>
    <t>保育所等給食費に係る物価高騰対策事業</t>
  </si>
  <si>
    <t>物価高騰に伴う配食ボランティア団体への運営支援事業</t>
  </si>
  <si>
    <t>農業生産資材購入支援事業</t>
  </si>
  <si>
    <t>森林整備促進緊急対策事業</t>
  </si>
  <si>
    <t>獣害対策支援事業</t>
  </si>
  <si>
    <t>ポストコロナチャレンジ促進事業</t>
  </si>
  <si>
    <t>下水道事業会計繰出
（R4物価高騰分）</t>
  </si>
  <si>
    <t>避難所生活衛生環境確保事業</t>
  </si>
  <si>
    <t>子ども発達支援センター空調設備整備事業</t>
  </si>
  <si>
    <t>名張の観光地づくり・高付加価値化事業</t>
  </si>
  <si>
    <t>病院事業会計繰出
（時間外受付分）</t>
  </si>
  <si>
    <t>消防団活動における感染防止対策事業</t>
  </si>
  <si>
    <t>各小学校便所手洗い自動水栓化事業</t>
  </si>
  <si>
    <t>各中学校便所手洗い自動水栓化事業</t>
  </si>
  <si>
    <t>文化施設券売機設置事業</t>
  </si>
  <si>
    <t>青少年センター手洗い自動水栓化事業</t>
  </si>
  <si>
    <t>名張市立図書館ロールスクリーン取り換え設置事業</t>
  </si>
  <si>
    <t>住民税均等割のみ課税世帯に対する生活応援金支給事業
（R4重点交付金分）</t>
  </si>
  <si>
    <t>物価等高騰に伴う保育所等支援事業</t>
  </si>
  <si>
    <t>物価等高騰に伴う医療機関等支援事業</t>
  </si>
  <si>
    <t>物価等高騰に伴う薬局等支援事業</t>
  </si>
  <si>
    <t>物価等高騰に伴う高齢者施設等支援事業</t>
  </si>
  <si>
    <t>物価等高騰に伴う障害福祉サービス事業所支援事業</t>
  </si>
  <si>
    <t>物価等高騰に伴う地域支え合い団体（有償ボランティア）支援事業</t>
  </si>
  <si>
    <t>第二弾ポストコロナチャレンジ促進事業</t>
  </si>
  <si>
    <t>名張市立中学校における注文弁当販売事業者支援事業</t>
  </si>
  <si>
    <t>市庁舎新型コロナウイルス感染対策事業</t>
  </si>
  <si>
    <t>病院事業会計繰出
（感染拡大防止用機器分）</t>
  </si>
  <si>
    <t>病院事業会計繰出
（エネルギー価格高騰分）</t>
  </si>
  <si>
    <t>住民税均等割のみ課税世帯に対する生活応援金支給事業
（R3通常分）</t>
  </si>
  <si>
    <t>下水道事業会計繰出
（R4重点交付金分）</t>
  </si>
  <si>
    <t>住民税均等割のみ課税世帯に対する生活応援金支給事業
（R4物価高騰分）</t>
  </si>
  <si>
    <t>総合福祉センター及び老人福祉センターの光熱費等高騰支援事業
（R4重点交付金分）</t>
  </si>
  <si>
    <t>市庁舎窓口改善事業</t>
  </si>
  <si>
    <t>総合福祉センター及び老人福祉センターの光熱費等高騰支援事業
（R3通常分）</t>
  </si>
  <si>
    <t>WEB会議でのコロナウイルス感染症対策事業</t>
  </si>
  <si>
    <t>庁舎内感染症対策環境整備事業</t>
  </si>
  <si>
    <t>学校給食等における地元水産物活用支援事業</t>
  </si>
  <si>
    <t>漁業設備整備・機器更新事業補助金</t>
  </si>
  <si>
    <t>学校授業等における地元木材活用支援事業</t>
  </si>
  <si>
    <t>尾鷲よいとこスタンプ会事業補助金</t>
  </si>
  <si>
    <t>尾鷲市販路開拓支援補助金</t>
  </si>
  <si>
    <t>尾鷲市プレミアム付商品券事業</t>
  </si>
  <si>
    <t>尾鷲観光物産協会補助金</t>
  </si>
  <si>
    <t>尾鷲市あんしんみえリア取得推進応援金</t>
  </si>
  <si>
    <t>尾鷲中学校体育館感染症対策環境整備事業</t>
  </si>
  <si>
    <t>中央公民館講堂感染症対策環境整備事業</t>
  </si>
  <si>
    <t>尾鷲市地域振興券事業</t>
  </si>
  <si>
    <t>尾鷲市地域振興券事業（重点交付金分）</t>
  </si>
  <si>
    <t>溶融処理施設管理費</t>
  </si>
  <si>
    <t>農業支援対策事業</t>
  </si>
  <si>
    <t>福祉事業</t>
  </si>
  <si>
    <t>私立学校等助成事業</t>
  </si>
  <si>
    <t>放課後児童クラブ運営費①</t>
  </si>
  <si>
    <t>放課後児童クラブ運営費②</t>
  </si>
  <si>
    <t>予防衛生事業</t>
  </si>
  <si>
    <t>定期航路事業の感染拡大防止対策</t>
  </si>
  <si>
    <t>新型コロナウイルス感染者に対する見舞金及び支援金給付</t>
  </si>
  <si>
    <t>障がい福祉サービス事業所支援給付事業</t>
  </si>
  <si>
    <t>伊勢志摩地域消費拡大キャンペーン</t>
  </si>
  <si>
    <t>観光広告宣伝戦略事業</t>
  </si>
  <si>
    <t>アフターコロナを見据えた宿泊客誘致のための鳥羽の観光磨き上げ事業補助金</t>
  </si>
  <si>
    <t>海外情報発信事業</t>
  </si>
  <si>
    <t>SDGｓをテーマとした誘客事業</t>
  </si>
  <si>
    <t>高齢者デジタル化推進事業</t>
  </si>
  <si>
    <t>感染事案救急搬送時の防護衣等処分費用</t>
  </si>
  <si>
    <t>アフターコロナを見据えた定期航路事業の効果的な経営</t>
  </si>
  <si>
    <t>離島への誘客促進事業</t>
  </si>
  <si>
    <t>鳥羽市水産業経営安定化対策事業補助金</t>
  </si>
  <si>
    <t>鳥羽市キャシュレス決済推進事業奨励金</t>
  </si>
  <si>
    <t>地域振興券配付事業</t>
  </si>
  <si>
    <t>非課税世帯、子育て世帯へのゴミ袋配付事業</t>
  </si>
  <si>
    <t>低所得の子育て世帯生活支援特別給付事業（市による上乗せ）</t>
  </si>
  <si>
    <t>物価高騰の影響を受けている市内世帯への水道基本料金減免支援</t>
  </si>
  <si>
    <t>市内事業所への水道料金減免支援</t>
  </si>
  <si>
    <t>食肉公社支援金</t>
  </si>
  <si>
    <t>Welcomeくまのキャンペーン事業</t>
  </si>
  <si>
    <t>遠隔事業等家庭学習強化事業</t>
  </si>
  <si>
    <t>生活者・事業者応援商品券事業</t>
  </si>
  <si>
    <t>歩き楽しむ記念通り商店街実現支援事業</t>
  </si>
  <si>
    <t>花火のまち熊野観光PR事業</t>
  </si>
  <si>
    <t>特産品販売力強化事業</t>
  </si>
  <si>
    <t>熊野市唐辛子販売力強化事業</t>
  </si>
  <si>
    <t>熊野地鶏生産体制強化事業</t>
  </si>
  <si>
    <t>生活者事業者支援・マイナンバーカード普及促進商品券支給事業</t>
  </si>
  <si>
    <t>価格高騰等対策商品券支給事業</t>
  </si>
  <si>
    <t>事業用車両原油価格高騰対策支援事業</t>
  </si>
  <si>
    <t>新型コロナウイルス感染拡大防止対策事業（保育所対応分）</t>
  </si>
  <si>
    <t>私立保育園への価格高騰等対策支援事業</t>
  </si>
  <si>
    <t>社会福祉施設への価格高騰等対策支援事業</t>
  </si>
  <si>
    <t>介護施設への価格高騰等対策支援事業</t>
  </si>
  <si>
    <t>医療機関への価格高騰等対策支援事業</t>
  </si>
  <si>
    <t>農業生産者への価格高騰等対策支援事業</t>
  </si>
  <si>
    <t>交通事業者への価格高騰等対策支援事業</t>
  </si>
  <si>
    <t>カーボンニュートラル推進事業</t>
  </si>
  <si>
    <t>障がい者施設支援事業</t>
  </si>
  <si>
    <t>学校ICT活用事業</t>
  </si>
  <si>
    <t>防災支援業務</t>
  </si>
  <si>
    <t>行政手続支援業務</t>
  </si>
  <si>
    <t>子育て世帯支援業務</t>
  </si>
  <si>
    <t>障がい等福祉サービス事業所支援事業</t>
  </si>
  <si>
    <t>漁業共済加入補助事業</t>
  </si>
  <si>
    <t>サテライトオフィス開設補助事業</t>
  </si>
  <si>
    <t>道の駅「伊勢志摩」・観光農園誘客事業</t>
  </si>
  <si>
    <t>市内観光周遊促進事業</t>
  </si>
  <si>
    <t>しまの旬と食と鉄道の旅応援事業</t>
  </si>
  <si>
    <t>鉄道利用観光促進事業</t>
  </si>
  <si>
    <t>教育旅行満足度向上事業</t>
  </si>
  <si>
    <t>学生合宿誘致補助事業</t>
  </si>
  <si>
    <t>広域連携周遊促進事業</t>
  </si>
  <si>
    <t>避難所運営用品整備事業</t>
  </si>
  <si>
    <t>スクールバス運行増便事業</t>
  </si>
  <si>
    <t>給食費高騰支援事業</t>
  </si>
  <si>
    <t>高齢者生活応援商品券事業</t>
  </si>
  <si>
    <t>エネルギー価格高騰緊急支援金</t>
  </si>
  <si>
    <t>燃油・物価高騰による個人漁業者支援給付金</t>
  </si>
  <si>
    <t>【病院事業会計繰出】
市民病院院内感染防止事業</t>
  </si>
  <si>
    <t>新型コロナウイルス抗体検査事業</t>
  </si>
  <si>
    <t>保護者連絡システム導入事業</t>
  </si>
  <si>
    <t>民間企業と連携した全国からの誘客強化事業</t>
  </si>
  <si>
    <t>事業者キャッシュレス推進事業</t>
  </si>
  <si>
    <t>脱炭素地域づくり調査事業</t>
  </si>
  <si>
    <t>自宅生活支援品給付事業</t>
  </si>
  <si>
    <t>学校施設換気対策事業</t>
  </si>
  <si>
    <t>【水道事業会計繰出】水道料金減免事業</t>
  </si>
  <si>
    <t>窓口混雑緩和対策事業</t>
  </si>
  <si>
    <t>【水道事業会計繰出】エネルギー価格高騰支援事業</t>
  </si>
  <si>
    <t>【下水道事業会計繰出】エネルギー価格高騰支援事業</t>
  </si>
  <si>
    <t>【病院事業会計繰出】エネルギー価格高騰支援事業</t>
  </si>
  <si>
    <t>【病院事業会計繰出】
市民病院コロナ病床整備事業</t>
  </si>
  <si>
    <t>議会DX推進事業</t>
  </si>
  <si>
    <t>伊賀産肉牛流通安定対策支援事業</t>
  </si>
  <si>
    <t>救急活動環境整備事業</t>
  </si>
  <si>
    <t>伊賀鉄道電力料金高騰対策支援事業</t>
  </si>
  <si>
    <t>公衆浴場確保対策支援事業</t>
  </si>
  <si>
    <t>キャッシュレス決済導入推進事業</t>
  </si>
  <si>
    <t>学校給食費等負担軽減支援事業（高騰分支援）</t>
  </si>
  <si>
    <t>介護保険サービス事業者等運営支援事業</t>
  </si>
  <si>
    <t>障害福祉サービス事業者等運営支援事業</t>
  </si>
  <si>
    <t>私立保育園等運営支援事業</t>
  </si>
  <si>
    <t>公共交通通学定期券購入費重点支援助成金</t>
  </si>
  <si>
    <t>病院事業会計繰出（医療機関等物価高騰対策支援金）</t>
  </si>
  <si>
    <t>農業生産緊急支援事業</t>
  </si>
  <si>
    <t>学校給食費等負担軽減支援事業（保護者支援）</t>
  </si>
  <si>
    <t>伊賀鉄道電力料金高騰対策支援事業（重点交付金分）</t>
  </si>
  <si>
    <t>生活応援給付事業（重点交付金分）</t>
  </si>
  <si>
    <t>新型コロナウイルス感染症自宅療養者訪問看護支援事業</t>
  </si>
  <si>
    <t>スタートアップエコシステム構築事業</t>
  </si>
  <si>
    <t>７０歳以上等町独自生活支援事業</t>
  </si>
  <si>
    <t>未就学児及び新生児を対象とする町独自給付事業</t>
  </si>
  <si>
    <t>ウェブサイトバージョンアップ</t>
  </si>
  <si>
    <t>サーバーバージョンアップ</t>
  </si>
  <si>
    <t>電力価格等高騰重点支援事業</t>
  </si>
  <si>
    <t>職員感染診断事業</t>
  </si>
  <si>
    <t>木曽岬町土地改良区電力価格等高騰重点支援事業</t>
  </si>
  <si>
    <t>木曽岬町公営企業等電力価格等高騰重点支援事業</t>
  </si>
  <si>
    <t>子ども子育て世帯町独自支援事業</t>
  </si>
  <si>
    <t>農業生産者支援対
策事業</t>
  </si>
  <si>
    <t>中部公園トイレリニューアル事業</t>
  </si>
  <si>
    <t>町内保育園・幼稚園及び小中学校給食費無償化事業（価格高騰重点支援分）</t>
  </si>
  <si>
    <t>テレワークシステム、WebMeeting用BOX導入事業</t>
  </si>
  <si>
    <t>シニア世代へのスマホ教室開催事業</t>
  </si>
  <si>
    <t>会議用マイクシステム及び音声認識入力システム導入事業</t>
  </si>
  <si>
    <t>文化事業等オンライン化事業</t>
  </si>
  <si>
    <t>文化施設感染症対策物品確保事業</t>
  </si>
  <si>
    <t>議場感染症対策物品確保事業</t>
  </si>
  <si>
    <t>発達支援事業感染対策設備整備事業</t>
  </si>
  <si>
    <t>新型コロナウイルスワクチン個別接種実施医療機関等支援事業</t>
  </si>
  <si>
    <t>町内保育園・幼稚園及び小中学校給食費無償化事業（重点交付金分）</t>
  </si>
  <si>
    <t>高齢者施設、障がい者施設緊急対策事業</t>
  </si>
  <si>
    <t>農業者緊急対策支援事業</t>
  </si>
  <si>
    <t>土地改良区緊急対策支援事業</t>
  </si>
  <si>
    <t>町内保育園・幼稚園及び小中学校給食費無償化事業（通常分）</t>
  </si>
  <si>
    <t>観光列車つどい運行事業</t>
  </si>
  <si>
    <t>感染症予防物品等購入券支給事業</t>
  </si>
  <si>
    <t>一時預かり（一般型）予約オンライン化事業</t>
  </si>
  <si>
    <t>小中学校空気清浄機追加購入等事業</t>
  </si>
  <si>
    <t>小中学校非接触水栓取替事業</t>
  </si>
  <si>
    <t>水道事業新型コロナウイルス感染症対応助成事業</t>
  </si>
  <si>
    <t>ガソリン等購入支援事業</t>
  </si>
  <si>
    <t>認定農業者等生産資材価格高騰対策支援給付金支給事業</t>
  </si>
  <si>
    <t>観光施設等燃料価格高騰対策支援給付金支給事業</t>
  </si>
  <si>
    <t>子育て支援センター等紙おむつ支給事業</t>
  </si>
  <si>
    <t>保育所等光熱費価格高騰支援事業</t>
  </si>
  <si>
    <t>高齢者施設等物価等高騰支援事業</t>
  </si>
  <si>
    <t>障害福祉サービス事業所等物価等高騰支援事業</t>
  </si>
  <si>
    <t>医療機関、薬局物価等高騰支援事業</t>
  </si>
  <si>
    <t>障害児通所支援事業所等物価高騰対策支援事業</t>
  </si>
  <si>
    <t>スマート申請システム導入事業</t>
  </si>
  <si>
    <t>eLTAX利用拡大事業</t>
  </si>
  <si>
    <t>園児用トイレ改修工事事業</t>
  </si>
  <si>
    <t>公園整備事業</t>
  </si>
  <si>
    <t>パソコン持ち帰り対応事業</t>
  </si>
  <si>
    <t>小中学校ホームページ更新委託事業</t>
  </si>
  <si>
    <t>園生活収録業務委託事業</t>
  </si>
  <si>
    <t>水道料金（基本料金）減免支援事業</t>
  </si>
  <si>
    <t>朝日町中小企業・小規模事業者等応援給付金事業</t>
  </si>
  <si>
    <t>朝日町生活者応援事業</t>
  </si>
  <si>
    <t>幼保園衛生環境整備事業</t>
  </si>
  <si>
    <t>川越町つながる笑顔のまち応援商品券交付事業</t>
  </si>
  <si>
    <t>タブレット端末学習活用推進事業(小中学校)</t>
  </si>
  <si>
    <t>給食費無償化等事業(小中学校、幼稚園、保育所(園))</t>
  </si>
  <si>
    <t>原油価格・物価高騰等総合緊急対策事業（介護保険施設への支援）</t>
  </si>
  <si>
    <t>原油価格・物価高騰等総合緊急対策事業（障害者支援施設への支援）</t>
  </si>
  <si>
    <t>原油価格・物価高騰等総合緊急対策事業（医療機関への支援）</t>
  </si>
  <si>
    <t>原油価格・物価高騰等総合緊急対策事業（薬局への支援）</t>
  </si>
  <si>
    <t>原油価格・物価高騰等総合緊急対策事業（私立保育園給食費負担軽減）</t>
  </si>
  <si>
    <t>町内宿泊者向けクーポン発行事業</t>
  </si>
  <si>
    <t>介護サービス事業所安定運営支援事業</t>
  </si>
  <si>
    <t>障害福祉サービス事業所安定運営支援事業</t>
  </si>
  <si>
    <t>農業者肥料価格高騰対策事業</t>
  </si>
  <si>
    <t>地域応援商品券発行事業（追加発行分）</t>
  </si>
  <si>
    <t>松阪食肉公社運営支援対策事業</t>
  </si>
  <si>
    <t>自治体ＩＣＴ強化推進事業</t>
  </si>
  <si>
    <t>新型コロナウイルス感染症対策資材等購入事業</t>
  </si>
  <si>
    <t>有症状者避難施設整備事業</t>
  </si>
  <si>
    <t>収入保険加入事業</t>
  </si>
  <si>
    <t>稲作農家応援支援事業</t>
  </si>
  <si>
    <t>水産業燃料費支援事業</t>
  </si>
  <si>
    <t>黒海苔養殖応援支援金</t>
  </si>
  <si>
    <t>いきいき商品券事業</t>
  </si>
  <si>
    <t>町営図書館衛生環境改善事業</t>
  </si>
  <si>
    <t>学校教育感染拡大防止事業</t>
  </si>
  <si>
    <t>学校教育ＩＣＴ推進事業</t>
  </si>
  <si>
    <t>学校・保育所等給食費支援事業</t>
  </si>
  <si>
    <t>学校・保育所等給食費減免事業</t>
  </si>
  <si>
    <t>指定管理施設運営事業者支援事業</t>
  </si>
  <si>
    <t>介護・障がい福祉サービス事業所等運営支援事業</t>
  </si>
  <si>
    <t>松阪食肉公社原油価格高騰対策支援事業</t>
  </si>
  <si>
    <t>運送・交通事業者支援事業</t>
  </si>
  <si>
    <t>私立こども園等支援事業</t>
  </si>
  <si>
    <t>施設園芸等事業者支援事業</t>
  </si>
  <si>
    <t>ＰＣＲ検査費用助成金</t>
  </si>
  <si>
    <t>新型コロナウイルス感染症自宅療養者等生活支援費(当初分)</t>
  </si>
  <si>
    <t>新型コロナウイルス感染症対策消毒事業補助金</t>
  </si>
  <si>
    <t>宿泊施設への避難受入助成金</t>
  </si>
  <si>
    <t>大台町原油価格高騰対策運送事業者等支援事業</t>
  </si>
  <si>
    <t>大台町農業者経営支援事業</t>
  </si>
  <si>
    <t>大台町プレミアム付商品券発行支援事業</t>
  </si>
  <si>
    <t>教育施設トイレ改修（洋式化）事業</t>
  </si>
  <si>
    <t>指定避難所トイレ改修（洋式化）事業　</t>
  </si>
  <si>
    <t>公衆トイレ改修（洋式化）事業</t>
  </si>
  <si>
    <t>産業施設トイレ改修（洋式化）事業</t>
  </si>
  <si>
    <t>子育て応援ポイント事業</t>
  </si>
  <si>
    <t>コロナに負けるな大台町からのふるさと応援便事業</t>
  </si>
  <si>
    <t>ＰＣＲ検査環境充実化事業</t>
  </si>
  <si>
    <t>コロナ禍に対応する診療体制強化事業</t>
  </si>
  <si>
    <t>物価高騰対策生活応援商品券事業</t>
  </si>
  <si>
    <t>障害福祉・介護サービス事業所等運営支援事業</t>
  </si>
  <si>
    <t>新型コロナウイルス感染症自宅療養者等生活支援費（7月補正分）</t>
  </si>
  <si>
    <t>新型コロナウイルス感染症自宅療養者等生活支援費（9月補正分）</t>
  </si>
  <si>
    <t>新型インフルエンザワクチン接種費用助成</t>
  </si>
  <si>
    <t>スマート窓口推進事業</t>
  </si>
  <si>
    <t>保育所感染拡大防止事業その１</t>
  </si>
  <si>
    <t>保育所感染拡大防止事業その２</t>
  </si>
  <si>
    <t>デジタル地域商品券発行事業</t>
  </si>
  <si>
    <t>事業者支援自販機設置事業</t>
  </si>
  <si>
    <t>玉城町版事業復活支援金事業</t>
  </si>
  <si>
    <t>学校・保育所給食品質確保対策事業</t>
  </si>
  <si>
    <t>障がい福祉・介護保険サービス等事業者原油価格高騰対策事業継続支援</t>
  </si>
  <si>
    <t>地域振興商品券発行事業（小規模店舗）</t>
  </si>
  <si>
    <t>地域振興商品券発行事業（店舗共通）</t>
  </si>
  <si>
    <t>中川体育館避難所整備事業</t>
  </si>
  <si>
    <t>度会小学校体育館避難所整備事業</t>
  </si>
  <si>
    <t>度会小学校ネットワーク環境整備事業</t>
  </si>
  <si>
    <t>度会小学校感染防止対策品購入事業</t>
  </si>
  <si>
    <t>リサイクルステーション設置事業</t>
  </si>
  <si>
    <t>保育管理ICT化推進事業</t>
  </si>
  <si>
    <t>子育て世帯副食費支援事業（保育所）</t>
  </si>
  <si>
    <t>子育て世帯給食費支援事業（小中学校）</t>
  </si>
  <si>
    <t>小中学校教材費支援事業</t>
  </si>
  <si>
    <t>高等学校等修学支援金支給事業</t>
  </si>
  <si>
    <t>障害福祉事業所等運営支援事業</t>
  </si>
  <si>
    <t>オンライン会議用PC等整備事業</t>
  </si>
  <si>
    <t>水稲作付農家臨時支援事業</t>
  </si>
  <si>
    <t>義務教育施設無線APエリア拡大事業</t>
  </si>
  <si>
    <t>生徒用タブレットケース・アダプター購入事業</t>
  </si>
  <si>
    <t>コロナ禍での在宅生活への対応として児童生徒への図書券配布事業</t>
  </si>
  <si>
    <t>水道基本料金の9ヶ月分減免事業</t>
  </si>
  <si>
    <t>町内民泊等の利用者への商品券の配布事業</t>
  </si>
  <si>
    <t>公共交通事業者経営支援補助事業</t>
  </si>
  <si>
    <t>公営企業における電力価格高騰重点支援事業</t>
  </si>
  <si>
    <t>社会教育活動における感染症防止対策用品整備事業</t>
  </si>
  <si>
    <t>保育所新型コロナウイルス感染症予防対策事業</t>
  </si>
  <si>
    <t>養殖共済加入奨励支援事業</t>
  </si>
  <si>
    <t>農林水産物インターネット販売促進事業</t>
  </si>
  <si>
    <t>三重県版経営向上計画実施支援事業</t>
  </si>
  <si>
    <t>地物消費拡大事業</t>
  </si>
  <si>
    <t>移動販売事業車両購入事業</t>
  </si>
  <si>
    <t>伊勢志摩地域旅行消費拡大事業（コンベンション負担金）</t>
  </si>
  <si>
    <t>免税経由費補填対策事業補助金</t>
  </si>
  <si>
    <t>ゴミ袋無償配布</t>
  </si>
  <si>
    <t>子育て応援給付金（町単）
【通常分】</t>
  </si>
  <si>
    <t>障害福祉サービス事業所支援補助金</t>
  </si>
  <si>
    <t>介護サービス事業所支援補助金</t>
  </si>
  <si>
    <t>コロナ禍における原油価格・物価高騰緊急対策としての学校給食費補助事業</t>
  </si>
  <si>
    <t>南伊勢町立学校感染症防止対策事業</t>
  </si>
  <si>
    <t>南伊勢町プレミアム商品券事業
【重点交付金分】</t>
  </si>
  <si>
    <t>障害福祉サービス事業所物価高騰対策事業　　　　</t>
  </si>
  <si>
    <t>南伊勢町介護サービス等事業所物価等高騰対策支援事業　</t>
  </si>
  <si>
    <t>南伊勢町物価高騰緊急支援給付金事業　　</t>
  </si>
  <si>
    <t>子育て応援給付金（町単）
【原油価格・物価高騰分】</t>
  </si>
  <si>
    <t>子育て応援給付金（町単）
【重点交付金分】</t>
  </si>
  <si>
    <t>南伊勢町物価高騰緊急支援給付金事業【原油価格・物価高騰分】</t>
  </si>
  <si>
    <t>南伊勢町物価高騰緊急支援給付金事業【通常交付金分】</t>
  </si>
  <si>
    <t>鵜倉半島除草事業</t>
  </si>
  <si>
    <t>保育対策総合支援事業費補助金【町単分）</t>
  </si>
  <si>
    <t xml:space="preserve">がんばろう商品券事業
</t>
  </si>
  <si>
    <t>おもてなしクーポン事業</t>
  </si>
  <si>
    <t>保育所保育料減免事業</t>
  </si>
  <si>
    <t>きほく子育て・生活支援商品券事業</t>
  </si>
  <si>
    <t>物価高騰学校給食費支援事業</t>
  </si>
  <si>
    <t>職員用パソコン調達事業</t>
  </si>
  <si>
    <t>オレンジ商品券発行事業補助金　</t>
  </si>
  <si>
    <t>商工会館感染予防環境整備支援補助金</t>
  </si>
  <si>
    <t>商工業地域総合振興事業費（御浜町新型コロナウイルス感染症対応支援給付金）補助金</t>
  </si>
  <si>
    <t>商工業地域総合振興事業費（地域経済循環促進）補助金
KiiCardアプリ導入促進(DX推進)事業</t>
  </si>
  <si>
    <t>商工業地域総合振興事業費（地域経済循環促進）補助金
消費喚起キャンペーン事業</t>
  </si>
  <si>
    <t>新型コロナウイルス感染症対応支援給付金（農林水産業者向け）</t>
  </si>
  <si>
    <t>農地基本台帳モバイルシステム整備事業</t>
  </si>
  <si>
    <t>家庭学習用プリント教材整備事業</t>
  </si>
  <si>
    <t>学力向上のための読書推進事業</t>
  </si>
  <si>
    <t>学校給食センター衛生管理事業</t>
  </si>
  <si>
    <t>社会教育施設新型コロナウイルス感染防止対策事業（社会的な環境の整備）</t>
  </si>
  <si>
    <t>みはま児童クラブの新型コロナウイルス感染防止対策事業</t>
  </si>
  <si>
    <t>住民税非課税他世帯扶養世帯給付金支給事業</t>
  </si>
  <si>
    <t>物価高騰に伴う医療・介護事業所等支援事業</t>
  </si>
  <si>
    <t>学校給食保護者負担軽減事業（物価高騰）</t>
  </si>
  <si>
    <t>原油高、新型コロナウイルス感染症等の影響を受ける公共交通等に対する経営支援</t>
  </si>
  <si>
    <t>物価高騰に伴う子育て世帯支援事業</t>
  </si>
  <si>
    <t>災害時通信機器整備事業</t>
  </si>
  <si>
    <t>福祉避難所等に対する備品整備事業</t>
  </si>
  <si>
    <t>放課後児童クラブにおける新型コロナ感染拡大防止事業①</t>
  </si>
  <si>
    <t>放課後児童クラブにおける新型コロナ感染拡大防止事業②</t>
  </si>
  <si>
    <t>インフルエンザ
予防接種費用助成</t>
  </si>
  <si>
    <t>PCR検査等費用助成</t>
  </si>
  <si>
    <t>抗原定性検査キット購入</t>
  </si>
  <si>
    <t>感染予防のための口腔ケア事業（小中学生全員への配付）</t>
  </si>
  <si>
    <t>水稲農家経営継続支援金</t>
  </si>
  <si>
    <t>柑橘農家経営継続支援補助金</t>
  </si>
  <si>
    <t>紀宝町漁業者経営継続支援補助金</t>
  </si>
  <si>
    <t>紀の宝商品券給付事業</t>
  </si>
  <si>
    <t>幼稚園における新型コロナウイルス感染拡大防止事業</t>
  </si>
  <si>
    <t>小中学校電子黒板等設置事業</t>
  </si>
  <si>
    <t>サテライトオフィス・テレワーク等環境整備事業</t>
  </si>
  <si>
    <t>地域医療研修センター事業</t>
  </si>
  <si>
    <t>子育て等応援商品券給付事業</t>
  </si>
  <si>
    <t>ひとり親家庭応援商品券給付事業</t>
  </si>
  <si>
    <t>障がい児家庭応援商品券給付事業</t>
  </si>
  <si>
    <t>町立保育所副食費無償化事業</t>
  </si>
  <si>
    <t>高齢者祝い金支給事業</t>
  </si>
  <si>
    <t>高齢者応援商品券給付事業</t>
  </si>
  <si>
    <t>町立保育所土曜日保育におけるコロナ対策分散受入事業</t>
  </si>
  <si>
    <t>国民健康保険特定健康診査、後期高齢者健康診査・健康増進法健康診査推進事業</t>
  </si>
  <si>
    <t>町立小学校・中学校給食費無償化事業</t>
  </si>
  <si>
    <t>町立幼稚園給食費等無償化事業</t>
  </si>
  <si>
    <t>清掃職場における感染症対策用品購入事業</t>
  </si>
  <si>
    <t>新型コロナウイルス感染症濃厚接触者食料品配送事業</t>
  </si>
  <si>
    <t>紀宝町介護事業所用品支給事業</t>
  </si>
  <si>
    <t>災害時における感染者用遺体収納袋購入事業</t>
  </si>
  <si>
    <t>医療機関・薬局の物価等高騰への支援事業</t>
  </si>
  <si>
    <t>肥料価格高騰対策事業費支援機事業</t>
  </si>
  <si>
    <t>町内介護・障害・子育てサービス事業所等物価高騰支援金事業</t>
  </si>
  <si>
    <t>紀の宝商品券給付事業②</t>
  </si>
  <si>
    <t>新型コロナ対策相談コールセンター事業（会計年度任用職員）</t>
  </si>
  <si>
    <t>みんなでつくる滋賀県安心・安全店舗認証事業</t>
  </si>
  <si>
    <t>知事表彰その他栄典事務</t>
  </si>
  <si>
    <t>採用試験費（人事委員会事務局）</t>
  </si>
  <si>
    <t>文化芸術活動継続支援事業（会計年度任用職員）</t>
  </si>
  <si>
    <t>美術館感染症対応来館者案内業務</t>
  </si>
  <si>
    <t>県内スポーツ活動新型コロナウイルス感染症対策支援事業</t>
  </si>
  <si>
    <t>全国障害者スポーツ大会選手養成・派遣事業</t>
  </si>
  <si>
    <t>全国植樹祭開催事業</t>
  </si>
  <si>
    <t>【感】障害者自立支援推進事業費（会計年度任用職員）</t>
  </si>
  <si>
    <t>【感】新型コロナウイルス感染症流行下における妊産婦総合対策事業（会計年度任用職員）</t>
  </si>
  <si>
    <t>診療・検査医療機関支援事業</t>
  </si>
  <si>
    <t>感染拡大防止にかかる広報啓発</t>
  </si>
  <si>
    <t>医療従事者勤務環境改善支援事業</t>
  </si>
  <si>
    <t>小学校の臨時休校に伴う放課後児童クラブ等の対応にかかる財政支援事業</t>
  </si>
  <si>
    <t>（職員費・特殊勤務手当）
新型コロナウイルス感染症防疫等作業手当</t>
  </si>
  <si>
    <t>新型コロナウイルス感染症対策事業(会計年度任用職員)</t>
  </si>
  <si>
    <t>しがジョブパーク事業</t>
  </si>
  <si>
    <t>コロナ禍の柔軟な働き方導入支援事業</t>
  </si>
  <si>
    <t>「今こそ滋賀」観光推進事業（「今こそ滋賀を旅しよう！」宿泊キャンペーン事業）</t>
  </si>
  <si>
    <t>ウェルカム滋賀教育旅行誘致事業</t>
  </si>
  <si>
    <t>しがの農業雇用促進事業</t>
  </si>
  <si>
    <t>教職員給与費
（うち【感】高等学校教職員給与費（会計年度任用職員・教員業務支援員（スクール・サポート・スタッフ））の追加）</t>
  </si>
  <si>
    <t>県立高校就職支援事業</t>
  </si>
  <si>
    <t>県立高校就職支援事業（会計年度任用職員）</t>
  </si>
  <si>
    <t>【感】事業所省エネ・再エネ等推進加速化事業</t>
  </si>
  <si>
    <t>滋賀県私立学校給食費物価高騰対策支援補助金</t>
  </si>
  <si>
    <t>【感】子ども食堂等緊急支援事業</t>
  </si>
  <si>
    <t>【感】滋賀の子どものほほえむ力サポート事業</t>
  </si>
  <si>
    <t>【感】原油価格・物価高騰対策事業（介護サービス）</t>
  </si>
  <si>
    <t>【感】原油価格・物価高騰対策事業（障害福祉サービス）</t>
  </si>
  <si>
    <t>【感】原油価格・物価高騰対策事業（認可外保育施設）</t>
  </si>
  <si>
    <t>【感】児童養護施設等緊急支援事業</t>
  </si>
  <si>
    <t>【感】一般公衆浴場燃料費高騰対策事業</t>
  </si>
  <si>
    <t>【感】近未来技術等社会実装推進事業</t>
  </si>
  <si>
    <t>【感】海外展開チャレンジ支援事業</t>
  </si>
  <si>
    <t>【感】中小企業等への支援による地域経済活性化事業</t>
  </si>
  <si>
    <t>【感】中小企業振興資金保証料軽減補助事業</t>
  </si>
  <si>
    <t>【感】プロジェクトチャレンジ支援事業</t>
  </si>
  <si>
    <t>【感】地場産業設備整備支援事業</t>
  </si>
  <si>
    <t>【重】近未来技術等社会実装推進事業</t>
  </si>
  <si>
    <t>【感】事業継続支援事業</t>
  </si>
  <si>
    <t>【感】電子割引券発行による中小・小規模事業者応援事業</t>
  </si>
  <si>
    <t>【感】単独造林間伐事業</t>
  </si>
  <si>
    <t>【感】農業用燃油等価格高騰対策緊急支援事業</t>
  </si>
  <si>
    <t>【感】施設園芸省エネ設備導入支援緊急対策事業</t>
  </si>
  <si>
    <t>【感】施設園芸等燃油価格高騰緊急対策事業</t>
  </si>
  <si>
    <t>【感】滋賀食肉センター原油価格高騰緊急支援事業</t>
  </si>
  <si>
    <t>【感】配合飼料価格高騰対策緊急支援事業</t>
  </si>
  <si>
    <t>【感】水産業燃油価格高騰緊急対策事業費</t>
  </si>
  <si>
    <t>【感】原油価格・物価高騰等対策土地改良区等緊急支援事業費</t>
  </si>
  <si>
    <t>【感】地域公共交通原油価格高騰対策事業</t>
  </si>
  <si>
    <t>【感】原油価格・物価高騰等による学校給食支援事業</t>
  </si>
  <si>
    <t>スマート・エコハウス普及促進事業</t>
  </si>
  <si>
    <t>PPA等普及促進事業</t>
  </si>
  <si>
    <t>【感】スマート・エコハウス普及促進事業</t>
  </si>
  <si>
    <t>私立学校光熱費高騰対策支援補助金</t>
  </si>
  <si>
    <t>保育所等・放課後児童クラブ物価高騰対策事業</t>
  </si>
  <si>
    <t>【感】プロフェッショナル人材戦略拠点運営事業</t>
  </si>
  <si>
    <t>水産業養殖用配合飼料価格高騰緊急対策事業費</t>
  </si>
  <si>
    <t>貨物自動車運送事業者原油価格高騰対策事業</t>
  </si>
  <si>
    <t>年末年始診療等業務委託</t>
  </si>
  <si>
    <t>原油価格・物価高騰対策事業（医療機関等）</t>
  </si>
  <si>
    <t>原油価格・物価高騰対策事業（薬局）</t>
  </si>
  <si>
    <t>【感】粗飼料価格高騰対策緊急支援事業</t>
  </si>
  <si>
    <t>電子割引券発行による中小・小規模事業者応援事業（第二弾）①</t>
  </si>
  <si>
    <t>電子割引券発行による中小・小規模事業者応援事業（第二弾）②</t>
  </si>
  <si>
    <t>電子割引券発行による中小・小規模事業者応援事業（第二弾）③</t>
  </si>
  <si>
    <t>医療機関に対する検査キット備蓄配布事業</t>
  </si>
  <si>
    <t>検査キット配布・陽性者登録センター業務</t>
  </si>
  <si>
    <t>県立高等学校トイレ整備事業</t>
  </si>
  <si>
    <t>県立高等学校トイレ整備事業（繰越分）</t>
  </si>
  <si>
    <t>県立大学運営費交付金（県立大学トイレ整備事業）</t>
  </si>
  <si>
    <t>［感］滋賀で誕生ありがとう事業</t>
  </si>
  <si>
    <t>障害福祉サービス確保のための支援事業</t>
  </si>
  <si>
    <t>情報管理対策費（リモート接続運用・保守業務）</t>
  </si>
  <si>
    <t>情報管理対策費（共通事務端末の調達）</t>
  </si>
  <si>
    <t>若者層の転入促進事業</t>
  </si>
  <si>
    <t>職員における新型コロナウイルス感染症の感染防止対策事業</t>
  </si>
  <si>
    <t>大津市和邇文化センター吸収冷温水機定期分解点検業務</t>
  </si>
  <si>
    <t>消防・救急活動の啓発用資料作成事業</t>
  </si>
  <si>
    <t>消防・救急活動維持のための感染防止対策事業（南署空調分）</t>
  </si>
  <si>
    <t>消防・救急活動維持のための感染防止対策事業（西分署間仕切り分）</t>
  </si>
  <si>
    <t>大津聖苑空気調和設備更新事業</t>
  </si>
  <si>
    <t>新型コロナウイルス感染防止対策事業（空調改修）</t>
  </si>
  <si>
    <t>新型コロナウイルス感染症自宅療養者等
中和抗体薬投与体制確保協力金</t>
  </si>
  <si>
    <t>生涯学習センター空調冷却塔及び換気設備更新工事</t>
  </si>
  <si>
    <t>宿泊室空調設備設置事業</t>
  </si>
  <si>
    <t>令和4年度デジタルエコライフデー事業委託</t>
  </si>
  <si>
    <t>GIGAスクール学習用端末等一式(中学校)</t>
  </si>
  <si>
    <t>公立幼稚園における感染症対策のための改修整備事業</t>
  </si>
  <si>
    <t>自治会等ふれあいネット導入支援事業</t>
  </si>
  <si>
    <t>市民センター空調施設改修工事</t>
  </si>
  <si>
    <t>大津祭曳山展示館空調改修事業</t>
  </si>
  <si>
    <t>大津市教育旅行誘致促進助成金</t>
  </si>
  <si>
    <t>大津市教育旅行誘致促進経費補助事業</t>
  </si>
  <si>
    <t>キャッシュレス決済端末の導入</t>
  </si>
  <si>
    <t>Web会議機器の導入</t>
  </si>
  <si>
    <t>運動施設改修事業</t>
  </si>
  <si>
    <t>幼少期運動促進事業</t>
  </si>
  <si>
    <t>ｅスポーツ関連事業</t>
  </si>
  <si>
    <t>科学館抗菌加工事業</t>
  </si>
  <si>
    <t>学校給食における感染防止対策事業</t>
  </si>
  <si>
    <t>食材の物価高騰分に相当する学校給食費の保護者負担軽減事業</t>
  </si>
  <si>
    <t>乳幼児健診室空調設備更新工事</t>
  </si>
  <si>
    <t>公園等遊具更新事業</t>
  </si>
  <si>
    <t>窓口業務の新型コロナウィルス感染症対策事業</t>
  </si>
  <si>
    <t>介護人材確保及び定着に係る総合補助金交付事業</t>
  </si>
  <si>
    <t>高齢者施設等における感染拡大防止強化事業（新型コロナウイルス感染症対策）</t>
  </si>
  <si>
    <t>男性の家事参画促進事業</t>
  </si>
  <si>
    <t>オンデマンド出前講座事業</t>
  </si>
  <si>
    <t>介護予防サロン活動継続事業</t>
  </si>
  <si>
    <t>高齢者の保健事業と介護予防の一体的実施事業（個別処方型運動栄養プログラム事業）</t>
  </si>
  <si>
    <t>非来館型図書館サービス整備事業（電子図書）</t>
  </si>
  <si>
    <t>大津百町エリア魅力発信Webコンテンツ開発等業務</t>
  </si>
  <si>
    <t>新型コロナウイルス感染症の対応業務に係る事務経費確保事業</t>
  </si>
  <si>
    <t>新型コロナウイルス感染症の対応業務に係る派遣労働者確保事業</t>
  </si>
  <si>
    <t>新型コロナウイルスワクチン接種後の健康被害救済制度に関する業務に係る会計年度任用職員確保事業</t>
  </si>
  <si>
    <t>創業促進事業費補助金</t>
  </si>
  <si>
    <t>飲食店キャッシュレス決済ポイント還元事業</t>
  </si>
  <si>
    <t>大津市原油価格・物価高騰等対策給付金</t>
  </si>
  <si>
    <t>新型コロナウイルス感染症対策に係る障害福祉サービス等衛生管理体制確保及びサービス継続支援事業</t>
  </si>
  <si>
    <t>新型コロナウイルス感染症対策に係る障害福祉サービス事業所等への抗原定性検査キット確保支援事業</t>
  </si>
  <si>
    <t>新型コロナウイルス感染症対策に係る障害福祉サービス事業所等への新たな担い手の確保支援事業</t>
  </si>
  <si>
    <t>小学校トイレ清掃消毒事業</t>
  </si>
  <si>
    <t>中学校トイレ清掃消毒事業</t>
  </si>
  <si>
    <t>オンライン型議会運営事業</t>
  </si>
  <si>
    <t>大津市農業用肥料高騰等緊急対策給付金</t>
  </si>
  <si>
    <t>大津市林業原油価格・物価高騰等対策給付金</t>
  </si>
  <si>
    <t>大津市漁業原油価格・物価高騰等対策給付金</t>
  </si>
  <si>
    <t>大津市なぎさ公園周辺魅力発信事業</t>
  </si>
  <si>
    <t>市内大学食料支援事業補助金</t>
  </si>
  <si>
    <t xml:space="preserve">公共交通維持確保に向けた原油価格高騰に伴う交通事業者への支援 </t>
  </si>
  <si>
    <t>大津市キャッシュレス決済ポイント還元事業第２弾</t>
  </si>
  <si>
    <t>高齢者生活支援商品券交付事業</t>
  </si>
  <si>
    <t>医療機関に対する電力・ガスエネルギー価格高騰対策支援金</t>
  </si>
  <si>
    <t>大津市民間教育・保育施設給食費負担軽減助成金</t>
  </si>
  <si>
    <t>大津市省エネ家電購入補助金</t>
  </si>
  <si>
    <t>一般公衆浴場に対する燃料費高騰対策支援事業</t>
  </si>
  <si>
    <t>新型コロナウイルス感染症の対応業務</t>
  </si>
  <si>
    <t>生涯学習センター多目的ホール抗菌コート事業</t>
  </si>
  <si>
    <t>明日都浜大津団体連絡室空調設備改修事業</t>
  </si>
  <si>
    <t>男女共同参画センター空調設備改修事業</t>
  </si>
  <si>
    <t>職員における新型コロナウイルス感染症の感染防止対策事業（社会機能維持者）</t>
  </si>
  <si>
    <t>非来館型図書館サービス整備事業（ブックポスト）</t>
  </si>
  <si>
    <t>市民会館マドカフェ空調工事</t>
  </si>
  <si>
    <t>公立幼稚園新型コロナウイルス感染症対策事業</t>
  </si>
  <si>
    <t>公立幼稚園園務改善のためのＩＣＴ化支援事業</t>
  </si>
  <si>
    <t>GIGAスクール端末用タッチペン整備事業（小学校１年生用）</t>
  </si>
  <si>
    <t>幼稚園の保育室整備事業</t>
  </si>
  <si>
    <t>保育園空調設備更新事業（追加分）</t>
  </si>
  <si>
    <t>幼稚園空調設備更新事業</t>
  </si>
  <si>
    <t>子育て支援アプリ保守運用事業</t>
  </si>
  <si>
    <t>子ども食堂等緊急支援事業費補助事業</t>
  </si>
  <si>
    <t>ふれあいプラザ空調設備更新工事</t>
  </si>
  <si>
    <t>生涯学習センター管理者詰所等エアコン取付工事</t>
  </si>
  <si>
    <t>埋蔵文化財調査センター空調工事</t>
  </si>
  <si>
    <t>大津市パワーアップ・市民活動応援事業補助金</t>
  </si>
  <si>
    <t>大津市キャッシュレス決済ポイント還元事業第２弾（通常分物価高騰）</t>
  </si>
  <si>
    <t>大津市キャッシュレス決済ポイント還元事業第２弾（通常分通常）</t>
  </si>
  <si>
    <t>大津市原油価格・物価高騰等対策給付金（通常分通常）</t>
  </si>
  <si>
    <t>子育て世帯生活支援商品券交付事業</t>
  </si>
  <si>
    <t>ビワイチ整備事業</t>
  </si>
  <si>
    <t>宿泊室及び宿直室空調設備設置事業</t>
  </si>
  <si>
    <t>生涯学習センター地下冷却機室換気設備改修工事</t>
  </si>
  <si>
    <t>湖東定住自立圏学校給食センター管理運営事業</t>
  </si>
  <si>
    <t>総合窓口関連事業（マルチコピー機の導入）</t>
  </si>
  <si>
    <t>介護保険基盤整備事業</t>
  </si>
  <si>
    <t>障害福祉推進事業</t>
  </si>
  <si>
    <t>総合窓口関連事業（個人番号カード交付予約システムの導入）</t>
  </si>
  <si>
    <t>中小小売商業対策事業</t>
  </si>
  <si>
    <t>秋のご城下にぎわい市開催事業</t>
  </si>
  <si>
    <t>誘客・宣伝事業</t>
  </si>
  <si>
    <t>社会体育施設管理運営事業</t>
  </si>
  <si>
    <t>介護保険事業特別会計繰出金（介護給付分析システム）</t>
  </si>
  <si>
    <t>保育所等原油価格・物価高騰等対応給付金事業</t>
  </si>
  <si>
    <t>保育所管理運営事業（西・東・ふたば）</t>
  </si>
  <si>
    <t>こども園管理運営事業（平田）</t>
  </si>
  <si>
    <t>キャッシュレス決済ポイント還元事業（地域経済対策分）</t>
  </si>
  <si>
    <t>キャッシュレス決済ポイント還元事業（物価高騰対策分）</t>
  </si>
  <si>
    <t>応急手当普及啓発推進事業</t>
  </si>
  <si>
    <t>地区公民館整備事業</t>
  </si>
  <si>
    <t>中学校教育用コンピュータ整備事業</t>
  </si>
  <si>
    <t>医療機関等価格高騰対策事業</t>
  </si>
  <si>
    <t>物価高騰委に負けるな！ひこねっこ応援臨時給付金給付事業</t>
  </si>
  <si>
    <t>キャッシュレス決済ポイント還元事業
（物価高騰分）</t>
  </si>
  <si>
    <t>給食の材料費高騰に伴う保護者の支援事業（公立幼稚園、小学校、中学校、義務教育学校）</t>
  </si>
  <si>
    <t>給食の材料費高騰に伴う保護者の支援事業（公立認定こども園）</t>
  </si>
  <si>
    <t>給食の材料費高騰に伴う保護者の支援事業（公立保育所）</t>
  </si>
  <si>
    <t>給食の材料費高騰に伴う保護者の支援事業（民間保育所、民間認定こども園）</t>
  </si>
  <si>
    <t>原油価格高騰に伴う民間保育所、民間認定こども園の支援事業</t>
  </si>
  <si>
    <t>土地改良区等の揚水ポンプに係る電気代上昇分の補助事業</t>
  </si>
  <si>
    <t>地域公共交通燃料費高騰対策支援金</t>
  </si>
  <si>
    <t>介護サービス事業所燃料価格等負担軽減対策給付金</t>
  </si>
  <si>
    <t>しょうがい福祉サービス事業所燃料価格等負担軽減対策給付金</t>
  </si>
  <si>
    <t>物価高騰に伴うしょうがい福祉サービス事業所への感染症対策給付金</t>
  </si>
  <si>
    <t>非課税世帯高齢者へのエアコン設置費用支援</t>
  </si>
  <si>
    <t>Withコロナ期における団体旅行誘致促進事業</t>
  </si>
  <si>
    <t>農業者に対する燃油・肥料等高騰対策事業</t>
  </si>
  <si>
    <t>林業事業用燃油価格高騰対策支援事業</t>
  </si>
  <si>
    <t>子育て世帯応援給付金事業（新生児給付分）</t>
  </si>
  <si>
    <t>介護施設食費基準費用差額調整給付事業</t>
  </si>
  <si>
    <t>障害福祉サービス事業所食材費高騰対策支援事業</t>
  </si>
  <si>
    <t>衛生材料（紙オムツ）追加支給事業
（しょうがい者分）</t>
  </si>
  <si>
    <t>衛生材料（紙オムツ）追加支給事業
（高齢者分）</t>
  </si>
  <si>
    <t>キャッシュレス決済ポイント還元事業
（重点交付金分）</t>
  </si>
  <si>
    <t>近江八幡市ふるさと観光券事業</t>
  </si>
  <si>
    <t>文化会館コロナ感染予防対策強化事業</t>
  </si>
  <si>
    <t>つなごう「近江牛」支援事業</t>
  </si>
  <si>
    <t>地域経済活性化住宅リフォーム促進事業補助金</t>
  </si>
  <si>
    <t>障がい者就労支援金支給事業</t>
  </si>
  <si>
    <t>燃油価格高騰対策支援事業補助金</t>
  </si>
  <si>
    <t>家畜配合飼料価格高騰対策支援事業補助金</t>
  </si>
  <si>
    <t>地域事業者雇用促進事業補助金</t>
  </si>
  <si>
    <t>じもと応援クーポン＆チケット事業（通常交付金Ｒ3年予算分）</t>
  </si>
  <si>
    <t>防災事業（パーテーション等配備）</t>
  </si>
  <si>
    <t>セミセルフレジの導入事業</t>
  </si>
  <si>
    <t>セミセルフレジ・混雑状況オンライン確認システムの導入事業</t>
  </si>
  <si>
    <t>じもと応援クーポン＆チケット事業（通常交付金Ｒ４年予算分）</t>
  </si>
  <si>
    <t>民間保育所及び認定こども園等運営補助事業（光熱水費等補助）</t>
  </si>
  <si>
    <t>土地改良区等緊急支援事業</t>
  </si>
  <si>
    <t>燃油高騰対策事業者支援金</t>
  </si>
  <si>
    <t>民間保育所及び認定こども園等運営補助事業（給食費補助）</t>
  </si>
  <si>
    <t>草津市応援チケット事業</t>
  </si>
  <si>
    <t>農業用燃油等高騰対策緊急支援事業</t>
  </si>
  <si>
    <t>令和４年度草津市スマート・エコハウス普及促進事業補助金</t>
  </si>
  <si>
    <t>学校衛生管理サポーター(当初分）</t>
  </si>
  <si>
    <t>学校衛生管理サポーター（予備費分）</t>
  </si>
  <si>
    <t>学校衛生管理サポーター（補正分）</t>
  </si>
  <si>
    <t>文化ホール感染対策事業</t>
  </si>
  <si>
    <t>生活実態・行動様式の変化に係る実態調査</t>
  </si>
  <si>
    <t>福祉施設に対する物価高騰対策支援事業</t>
  </si>
  <si>
    <t>福祉施設等原油価格・物価高騰対策支援事業</t>
  </si>
  <si>
    <t>保育所等物価高騰対策支援補助金</t>
  </si>
  <si>
    <t>保育所等食材料費高騰対策支援補助金</t>
  </si>
  <si>
    <t>児童育成クラブ電気・ガス価格高騰対策支援事業</t>
  </si>
  <si>
    <t>保育所等食材費価格高騰対策事業</t>
  </si>
  <si>
    <t>障害児通所支援等事業費</t>
  </si>
  <si>
    <t>貨物自動車運送事業者原油価格高騰支援補助金</t>
  </si>
  <si>
    <t>学習者用コンピュータのセキュリティ強化事業</t>
  </si>
  <si>
    <t>食材費高騰に伴う子育て世帯支援事業（小学校給食分）</t>
  </si>
  <si>
    <t>食材費高騰に伴う子育て世帯支援事業（中学校給食分）</t>
  </si>
  <si>
    <t>指定管理者等電気・ガス価格高騰対策支援事業</t>
  </si>
  <si>
    <t>協働学習ソフト・家庭学習用システム整備事業</t>
  </si>
  <si>
    <t>市役所窓口における新型コロナウイルス感染症対策備品購入</t>
  </si>
  <si>
    <t>市民ホール共用トイレ等改修工事</t>
  </si>
  <si>
    <t>介護サービス事業者支援補助事業（新型コロナウイルス感染症対策消耗品等購入補助）</t>
  </si>
  <si>
    <t>障害者施設感染拡大防止対策補助事業（新型コロナウイルス感染症対策備品購入補助）</t>
  </si>
  <si>
    <t>PCR検査補助（法人園、学童クラブ、介護・障害施設等）</t>
  </si>
  <si>
    <t>児童養護施設等事業者支援事業費補助事業</t>
  </si>
  <si>
    <t>庁内維持管理事業</t>
  </si>
  <si>
    <t>中小企業支援等業務（人材不足解消に向けた支援）</t>
  </si>
  <si>
    <t>中小企業等デジタル化促進補助金事業</t>
  </si>
  <si>
    <t>県「セーフティネット資金」信用保証料補助事業</t>
  </si>
  <si>
    <t>県「セーフティネット資金」利子補給事業</t>
  </si>
  <si>
    <t>つなぐ守山産業振興イベント支援補助金事業</t>
  </si>
  <si>
    <t>タクシーによる守山グルメ配送事業</t>
  </si>
  <si>
    <t>野洲川中洲親水河川公園整備事業費（トイレ整備）</t>
  </si>
  <si>
    <t>ハウス農業支援事業補助</t>
  </si>
  <si>
    <t>農業経営に対する燃料高騰支援</t>
  </si>
  <si>
    <t>畜産業支援事業</t>
  </si>
  <si>
    <t>水産業燃油高騰対策支援事業</t>
  </si>
  <si>
    <t>水産業アフターコロナ等対策補助金事業</t>
  </si>
  <si>
    <t>小規模事業者持続化補助金への市独自上乗せ支援事業</t>
  </si>
  <si>
    <t>給食物資に係る保護者負担軽減</t>
  </si>
  <si>
    <t>すこやかサロン開催事業（再開支援）</t>
  </si>
  <si>
    <t>地域密着型サービス拠点施設等整備補助</t>
  </si>
  <si>
    <t>保育園運営事業費（給食費の負担軽減措置）</t>
  </si>
  <si>
    <t>法人立保育園等運営助成事業費（給食費の負担軽減措置）</t>
  </si>
  <si>
    <t>脱炭素社会に向けた太陽光蓄電池システム等設置補助</t>
  </si>
  <si>
    <t>就労のための知識等習得補助</t>
  </si>
  <si>
    <t>ひとり親子育て世帯生活支援特別給付金事業（上乗せ支給）</t>
  </si>
  <si>
    <t>ひとり親以外の子育て世帯生活支援特別給付金事業（上乗せ支給）</t>
  </si>
  <si>
    <t>市・県民税申告書作成ツール導入</t>
  </si>
  <si>
    <t>農業経営安定収入保険加入促進補助金</t>
  </si>
  <si>
    <t>市民向けインターネット等整備事業</t>
  </si>
  <si>
    <t>マイナンバーカード普及促進に向けた商品券支給</t>
  </si>
  <si>
    <t>障害福祉サービス事業者物価高騰対策支援事業費交付金</t>
  </si>
  <si>
    <t>介護サービス事業者物価高騰対策支援事業費交付金</t>
  </si>
  <si>
    <t>放課後児童クラブ物価高騰対策支援金</t>
  </si>
  <si>
    <t>中小企業等省エネ・再エネ設備等導入促進補助金</t>
  </si>
  <si>
    <t>スクールソーシャルワーカー充実・強化事業等</t>
  </si>
  <si>
    <t>スクーリング・ケアサポート充実・強化事業</t>
  </si>
  <si>
    <t>自治会集会所建設等補助事業に係る物価高騰支援</t>
  </si>
  <si>
    <t>電力・ガス・食料品等価格高騰緊急支援給付金事業（上乗せ支給）</t>
  </si>
  <si>
    <t>地域交通原油価格高騰支援事業</t>
  </si>
  <si>
    <t>小学校特別教室空調設置事業</t>
  </si>
  <si>
    <t>電子決裁システムの導入費</t>
  </si>
  <si>
    <t>介護サービス施設における感染拡大防止対策補助事業</t>
  </si>
  <si>
    <t>障がい福祉施設における感染拡大防止対策補助事業</t>
  </si>
  <si>
    <t>保育所運営業務効率化推進事業</t>
  </si>
  <si>
    <t>幼稚園運営業務効率化推進事業</t>
  </si>
  <si>
    <t>りっとうプレミアム付商品券事業（物価高騰分）【№13.14.39】</t>
  </si>
  <si>
    <t>りっとうプレミアム付商品券事業（R3予算分）【№13.14.39】</t>
  </si>
  <si>
    <t>りっとうバルプレミアム食事券事業</t>
  </si>
  <si>
    <t>市内飲食店感染防止対策支援金事業</t>
  </si>
  <si>
    <t>小規模事業者持続化補助</t>
  </si>
  <si>
    <t>セーフティーネット資金利子補給補助</t>
  </si>
  <si>
    <t>GIGAスクール構想に係る小中学校ＩＣＴ環境整備運営事業</t>
  </si>
  <si>
    <t>校務系ICT環境更新に係る小中学校ＩＣＴ環境整備運営事業</t>
  </si>
  <si>
    <t>栗東市職員新型コロナウイルス抗原検査事業</t>
  </si>
  <si>
    <t>住民税非課税世帯等への特別臨時給付金上乗せ支給（物価高騰枠）【№25.80.81】</t>
  </si>
  <si>
    <t>子育て世帯生活支援特別給付金上乗せ支給（ひとり親世帯）（物価高騰枠）【№26.82.83】</t>
  </si>
  <si>
    <t>子育て世帯生活支援特別給付金上乗せ支給（その他世帯）（物価高騰枠）【№27.84.85】</t>
  </si>
  <si>
    <t>農業用肥料高騰対策緊急支援事業【№29.86】</t>
  </si>
  <si>
    <t>幼稚園・保育園感染拡大防止事業</t>
  </si>
  <si>
    <t>小学校給食食材費高騰分</t>
  </si>
  <si>
    <t>中学校給食食材費高騰分</t>
  </si>
  <si>
    <t>公立保育園給食食材費高騰分補助</t>
  </si>
  <si>
    <t>幼稚園給食食材費高騰分補助</t>
  </si>
  <si>
    <t>民間保育所等給食食材費高騰分支援事業補助金</t>
  </si>
  <si>
    <t>中小企業者等エネルギー高騰対策等支援金（重点交付金分）【№37.38】</t>
  </si>
  <si>
    <t>中小企業者等エネルギー高騰対策等支援金（R3予算分）【№37.38】</t>
  </si>
  <si>
    <t>りっとうプレミアム付商品券事業（重点交付金）【№13.14.39】</t>
  </si>
  <si>
    <t>原油価格・物価高騰対策支援金支給事業（障がい福祉サービス施設）（重点交付金）【№40.41】</t>
  </si>
  <si>
    <t>原油価格・物価高騰対策支援金支給事業（障がい福祉サービス施設）（R3予算分）【№40.41】</t>
  </si>
  <si>
    <t>原油価格・物価高騰対策支援金支給事業（介護サービス施設）（重点交付金）【№42.43】</t>
  </si>
  <si>
    <t>原油価格・物価高騰対策支援金支給事業（介護サービス施設）（R3予算分）【№42.43】</t>
  </si>
  <si>
    <t>原油価格・物価高騰対策支援金支給事業（放課後児童クラブ）</t>
  </si>
  <si>
    <t>民間保育所等物価高騰対策支援事業補助金</t>
  </si>
  <si>
    <t>地域公共交通原油価格高騰対策事業補助金交付事業</t>
  </si>
  <si>
    <t>コミュニティセンター空調設備新築工事事業</t>
  </si>
  <si>
    <t>原油価格・物価高騰に伴う水道事業会計繰出・補助（物価高騰分）【№48.49】</t>
  </si>
  <si>
    <t>原油価格・物価高騰に伴う水道事業会計繰出・補助（R3予算分）【№48.49】</t>
  </si>
  <si>
    <t>森の未来館トイレ洋式化事業</t>
  </si>
  <si>
    <t>りっとうプレミアム付商品券2023事業</t>
  </si>
  <si>
    <t>りっとうバル2023事業</t>
  </si>
  <si>
    <t>自動つり銭機付きレジスター活用事業</t>
  </si>
  <si>
    <t>コミュニティセンター大宝 事務室内空調機取替修繕事業</t>
  </si>
  <si>
    <t>老人福祉センター（ゆうあいの家）空調機更新事業</t>
  </si>
  <si>
    <t>コミュニティセンター葉山東 事務室内空調機取替修繕事業</t>
  </si>
  <si>
    <t>道の駅こんぜの里りっとう食堂空調機更新事業</t>
  </si>
  <si>
    <t>大宝西学童保育所和室空調機設置事業</t>
  </si>
  <si>
    <t>葉山幼稚園教室空調機更新事業</t>
  </si>
  <si>
    <t>金勝児童館ﾌﾟﾚｲﾙｰﾑ空調機更新事業</t>
  </si>
  <si>
    <t>道の駅アグリの郷栗東空調設備機器更新事業</t>
  </si>
  <si>
    <t>治田西幼児園りす・さくら組空調機更新事業</t>
  </si>
  <si>
    <t>治田東保育園うさぎ・りす組空調機更新事業</t>
  </si>
  <si>
    <t>治田西保育園ぺんぎん組空調機更新事業</t>
  </si>
  <si>
    <t>治田保育園空調機更新事業</t>
  </si>
  <si>
    <t>森遊館客室空調機更新事業（阿星）</t>
  </si>
  <si>
    <t>森遊館客室空調機更新事業（鶏冠）</t>
  </si>
  <si>
    <t>コミュニティセンター手洗い場自動水栓化事業</t>
  </si>
  <si>
    <t>新型コロナウイルス対策物品購入事業（期日前投票所・投票所用）</t>
  </si>
  <si>
    <t>庁舎女性用トイレ洋式化事業</t>
  </si>
  <si>
    <t>新型コロナウイルス対策物品購入事業（庁舎用）</t>
  </si>
  <si>
    <t>ペーパレス会議用端末導入事業</t>
  </si>
  <si>
    <t>指定管理者エネルギー価格高騰対策支援事業（重点交付金）【№77.78.79】</t>
  </si>
  <si>
    <t>指定管理者エネルギー価格高騰対策支援事業（物価高騰枠）【№77.78.79】</t>
  </si>
  <si>
    <t>指定管理者エネルギー価格高騰対策支援事業（R3予算分）【№77.78.79】</t>
  </si>
  <si>
    <t>住民税非課税世帯等への特別臨時給付金上乗せ支給（重点交付金）【№25.80.81】</t>
  </si>
  <si>
    <t>住民税非課税世帯等への特別臨時給付金上乗せ支給（R3予算分）【№25.80.81】</t>
  </si>
  <si>
    <t>子育て世帯生活支援特別給付金上乗せ支給（ひとり親世帯）（重点交付金）【№26.82.83】</t>
  </si>
  <si>
    <t>子育て世帯生活支援特別給付金上乗せ支給（ひとり親世帯）（R3予算分）【№26.82.83】</t>
  </si>
  <si>
    <t>子育て世帯生活支援特別給付金上乗せ支給（その他世帯）（重点交付金）【№27.84.85】</t>
  </si>
  <si>
    <t>子育て世帯生活支援特別給付金上乗せ支給（その他世帯）（R3予算分）【№27.84.85】</t>
  </si>
  <si>
    <t>農業用肥料高騰対策緊急支援事業（繰越分）【№29.86】</t>
  </si>
  <si>
    <t>遠隔面会環境整備事業</t>
  </si>
  <si>
    <t>遠隔診療・特定保健指導促進補助事業</t>
  </si>
  <si>
    <t>不妊等治療特別給付金支給事業</t>
  </si>
  <si>
    <t>観光資源等魅力向上事業</t>
  </si>
  <si>
    <t>観光事業多角化支援事業</t>
  </si>
  <si>
    <t>歴史文化都市構築補助事業</t>
  </si>
  <si>
    <t>耐候性パイプハウス導入支援事業</t>
  </si>
  <si>
    <t>農福連携支援モデル事業</t>
  </si>
  <si>
    <t>６次産業化・地産地消推進事業（販売促進事業）</t>
  </si>
  <si>
    <t>市民交流駅新型感染症予防対策事業</t>
  </si>
  <si>
    <t>住民税非課税世帯等臨時特別給付金支給事業（原油価格・物価高騰対応）（物価高騰対応分）</t>
  </si>
  <si>
    <t>住民税非課税世帯等臨時特別給付金支給事業（原油価格・物価高騰対応）（国Ｒ３予算対応分）</t>
  </si>
  <si>
    <t>生活困窮者自立支援事業（原油価格・物価高騰対応）</t>
  </si>
  <si>
    <t>福祉施設等事業継続支援金（原油価格・物価高騰対応）</t>
  </si>
  <si>
    <t>事業継続支援金支給事業（福祉サービス事業所）（物価高騰対応分）</t>
  </si>
  <si>
    <t>事業継続支援金支給事業（福祉サービス事業所）（国Ｒ３予算対応分）</t>
  </si>
  <si>
    <t>事業継続支援金支給事業（病院・有床診療所）（物価高騰対応分）</t>
  </si>
  <si>
    <t>事業継続支援金支給事業（病院・有床診療所）（国Ｒ３予算対応分）</t>
  </si>
  <si>
    <t>妊婦特別給付金支給事業（原油価格・物価高騰対応）（物価高騰対応分）</t>
  </si>
  <si>
    <t>妊婦特別給付金支給事業（原油価格・物価高騰対応）（国Ｒ３予算対応分）</t>
  </si>
  <si>
    <t>子育て世帯臨時特別給付金支給事業（物価高騰対応分）</t>
  </si>
  <si>
    <t>子育て世帯臨時特別給付金支給事業（国Ｒ３予算対応分）</t>
  </si>
  <si>
    <t>ひとり親世帯支援物資配布事業</t>
  </si>
  <si>
    <t>学校・保育園等給食材料費支援事業</t>
  </si>
  <si>
    <t>小規模事業者事業維持・活性化支援金（物価高騰対応分）</t>
  </si>
  <si>
    <t>小規模事業者事業維持・活性化支援金（国Ｒ３予算対応分）</t>
  </si>
  <si>
    <t>地域公共交通事業者支援事業（原油価格高騰対策）</t>
  </si>
  <si>
    <t>事業継続支援金支給事業（福祉サービス事業所）（重点交付金対応分）</t>
  </si>
  <si>
    <t>私立保育園等エネルギー価格高騰対策支援事業</t>
  </si>
  <si>
    <t>放課後児童クラブエネルギー価格高騰対策支援事業</t>
  </si>
  <si>
    <t>市民生活応援クーポン券配布事業</t>
  </si>
  <si>
    <t>子育て世帯臨時特別給付金支給事業（重点交付金対応分）</t>
  </si>
  <si>
    <t>２０歳のつどい分散開催事業</t>
  </si>
  <si>
    <t>姉妹都市交流促進事業補助金</t>
  </si>
  <si>
    <t>公共空間安全・密回避事業（人権センター改修移転）</t>
  </si>
  <si>
    <t>新型コロナ在宅療養者への食料配達支援事業</t>
  </si>
  <si>
    <t>発達支援センターにおける感染症拡大防止対策事業</t>
  </si>
  <si>
    <t>早期療育通園事業における感染症拡大防止対策事業</t>
  </si>
  <si>
    <t>健康福祉センター手洗い水洗自動化事業</t>
  </si>
  <si>
    <t>販路開拓支援補助金（原油価格・物価高騰対応枠利用分）</t>
  </si>
  <si>
    <t>学校ＩＣＴの推進・ネットワーク通信</t>
  </si>
  <si>
    <t>公立学校情報通信ﾈｯﾄﾜｰｸ環境整備事業</t>
  </si>
  <si>
    <t>小・中学校網戸設置事業</t>
  </si>
  <si>
    <t>ふれあい教育相談センター（ことばの教室等）における感染症拡大防止対策事業</t>
  </si>
  <si>
    <t>野洲市文化ホール・施設の感染症対策事業</t>
  </si>
  <si>
    <t>野洲市歴史民俗博物館・施設の感染症対策事業</t>
  </si>
  <si>
    <t>販路開拓支援補助金（通常枠利用分）</t>
  </si>
  <si>
    <t>会議ペーパーレス化・オンライン化環境整備事業</t>
  </si>
  <si>
    <t>路線バス運行継続補助金(原油価格高騰分）</t>
  </si>
  <si>
    <t>防災施設感染対策整備事業</t>
  </si>
  <si>
    <t>保育事業運営安定化交付金</t>
  </si>
  <si>
    <t>公立保育園・こども園オムツ処分環境整備事業（民生）</t>
  </si>
  <si>
    <t>公立幼稚園オムツ処分環境整備事業（教育）</t>
  </si>
  <si>
    <t>私立保育所等食材料費補助事業</t>
  </si>
  <si>
    <t>水産業燃油高騰対策支援事業費補助金</t>
  </si>
  <si>
    <t>小・中学校学校図書館蔵書管理システム導入事業</t>
  </si>
  <si>
    <t>野洲市公立保育所・幼稚園及び小・中学校給食費無償化事業（重点交付金利用分）</t>
  </si>
  <si>
    <t>野洲市公立保育所・幼稚園及び小・中学校給食費無償化事業（通常枠利用分）</t>
  </si>
  <si>
    <t>市内民間保育所・幼稚園等給食費補助事業</t>
  </si>
  <si>
    <t>市外民間保育所・幼稚園等給食費給付事業</t>
  </si>
  <si>
    <t>市外小・中学校等給食費給付事業</t>
  </si>
  <si>
    <t>令和4年分所得税の確定申告相談会場における感染症拡大防止対策事業</t>
  </si>
  <si>
    <t>確定申告相談会場における感染症拡大防止対策事業</t>
  </si>
  <si>
    <t>障がい福祉サービス事業に係る車両の燃料費支援事業</t>
  </si>
  <si>
    <t>通所・入所施設等に係る物価高騰支援事業</t>
  </si>
  <si>
    <t>介護施設原油価格高騰対策支援金</t>
  </si>
  <si>
    <t>介護施設物価高騰対策支援金</t>
  </si>
  <si>
    <t>保育所等物価高騰対策事業補助金</t>
  </si>
  <si>
    <t>民間保育所等オムツ処分環境整備事業補助金</t>
  </si>
  <si>
    <t>子育て支援センターにおける密を避けるための感染予防対策事業</t>
  </si>
  <si>
    <t>子育て支援センターにおける感染症拡大防止対策事業</t>
  </si>
  <si>
    <t>水道事業会計補助事業（原油価格・物価高騰対応枠利用分）</t>
  </si>
  <si>
    <t>水道事業会計補助事業（通常枠利用分）</t>
  </si>
  <si>
    <t>病院事業会計補助事業【エネルギー価格高騰対策（原油価格・物価高騰対応枠利用分）】</t>
  </si>
  <si>
    <t>病院事業会計補助事業【エネルギー価格高騰対策（通常枠利用分）】</t>
  </si>
  <si>
    <t>小学校空調改修事業</t>
  </si>
  <si>
    <t>病院事業会計補助事業【感染対策】</t>
  </si>
  <si>
    <t>セールスプロモーション支援等事業基盤強化事業</t>
  </si>
  <si>
    <t>社会体育施設感染対策事業</t>
  </si>
  <si>
    <t>避難所用感染症対策備品整備事業</t>
  </si>
  <si>
    <t>災害用ドローン購入</t>
  </si>
  <si>
    <t>社会福祉施設等感染対策事業</t>
  </si>
  <si>
    <t>石部老人福祉センター・石部軽運動場感染対策事業</t>
  </si>
  <si>
    <t>平松こども園換気扇取替事業</t>
  </si>
  <si>
    <t>保健センター感染対策事業</t>
  </si>
  <si>
    <t>甲西駅感染対策事業</t>
  </si>
  <si>
    <t>シルバーワークプラザ空調機器整備事業</t>
  </si>
  <si>
    <t>共同福祉施設感染対策事業</t>
  </si>
  <si>
    <t>十二坊温泉ゆら感染対策事業</t>
  </si>
  <si>
    <t>西庁舎設備感染対策事業</t>
  </si>
  <si>
    <t>非接触納税に伴う基幹系システム改修事業</t>
  </si>
  <si>
    <t>就学援助事業（オンライン学習通信費）</t>
  </si>
  <si>
    <t>感染症対策コミュニティ交付金</t>
  </si>
  <si>
    <t>障がい福祉施設等原油価格・物価高騰対策支援事業</t>
  </si>
  <si>
    <t>障がい者就労支援施設工賃確保支援事業</t>
  </si>
  <si>
    <t>社会福祉施設等原油・物価価格高騰対策支援事業</t>
  </si>
  <si>
    <t>原油価格・物価高騰等に対する子育て世帯燃料費支援事業</t>
  </si>
  <si>
    <t>原油価格・物価高騰等に対する子育て世帯賄材料費支援事業</t>
  </si>
  <si>
    <t>医療機関等原油・物価価格高騰対策支援事業</t>
  </si>
  <si>
    <t>新型コロナウイルスワクチン接種会場（甲西文化ホール）駐車場整備工事</t>
  </si>
  <si>
    <t>湖南くらし応援券交付事業</t>
  </si>
  <si>
    <t>「たかしま応援プロジェクト」地域通貨アイカ配布事業①（物価高騰分）</t>
  </si>
  <si>
    <t>「たかしま応援プロジェクト」地域通貨アイカ配布事業①（R3予算分）</t>
  </si>
  <si>
    <t>「たかしま応援プロジェクト」地域通貨アイカ配布事業①（重点交付金分）</t>
  </si>
  <si>
    <t>介護福祉サービス事業所等物価高騰対策支援事業</t>
  </si>
  <si>
    <t>私立認定こども園等物価高騰対策支援金給付事業　</t>
  </si>
  <si>
    <t>医療機関等への物価高騰対策支援事業　　</t>
  </si>
  <si>
    <t>市内事業者売上回復支援事業</t>
  </si>
  <si>
    <t>地域公共交通原油価格高騰対策事業</t>
  </si>
  <si>
    <t>自治会活動再開支援事業</t>
  </si>
  <si>
    <t>介護福祉施設原油価格等高騰対策支援事業</t>
  </si>
  <si>
    <t>障害福祉施設原油価格等高騰対策支援事業</t>
  </si>
  <si>
    <t>高齢者非課税世帯生活支援給付金</t>
  </si>
  <si>
    <t>特別障害者等物価高騰負担軽減</t>
  </si>
  <si>
    <t>医療機関原油価格高騰等対策事業</t>
  </si>
  <si>
    <t>民間保育所原油価格等高騰対策事業</t>
  </si>
  <si>
    <t>農業用燃油等価格高騰対策緊急支援事業</t>
  </si>
  <si>
    <t>中小企業・個人事業主燃料価格高騰等対策事業（補正予算対応分）</t>
  </si>
  <si>
    <t>土地改良区等電力料金高騰対策緊急支援金</t>
  </si>
  <si>
    <t>中小企業・個人事業主燃料価格高騰等対策事業（予備費対応分）</t>
  </si>
  <si>
    <t>私立学校物価高騰等対策支援給付金</t>
  </si>
  <si>
    <t>自治会物価高騰等対策支援給付金</t>
  </si>
  <si>
    <t>介護サービス事業所物価高騰等対策支援給付金</t>
  </si>
  <si>
    <t>障害福祉サービス事業所物価高騰等対策支援給付金</t>
  </si>
  <si>
    <t>医療機関物価高騰等対策支援給付金</t>
  </si>
  <si>
    <t>学童保育所物価高騰等対策支援給付金</t>
  </si>
  <si>
    <t>民間保育所等物価高騰等対策支援給付金</t>
  </si>
  <si>
    <t>自治会等振興事業</t>
  </si>
  <si>
    <t>子育て世帯応援金給付事業</t>
  </si>
  <si>
    <t>新型コロナウイルス濃厚接触者等無給休業支援事業</t>
  </si>
  <si>
    <t>空家除却支援事業</t>
  </si>
  <si>
    <t>空家除却支援事業（その２）</t>
  </si>
  <si>
    <t>住宅リフォーム助成事業（その２）</t>
  </si>
  <si>
    <t>キャッシュレス決済ポイント還元事業（第３弾・通常分）</t>
  </si>
  <si>
    <t>キャッシュレス決済ポイント還元事業（第３弾・物価高騰分）</t>
  </si>
  <si>
    <t>小規模事業者感染症対策事業</t>
  </si>
  <si>
    <t>IT活用生産性向上支援事業</t>
  </si>
  <si>
    <t>クラスター施設事業継続支援事業</t>
  </si>
  <si>
    <t>介護用品購入支援事業</t>
  </si>
  <si>
    <t>障がい者（児）移送燃料支援事業</t>
  </si>
  <si>
    <t>給食食材費高騰対策支援事業（保育所・認定こども園分）</t>
  </si>
  <si>
    <t>小規模事業者等物価高騰対策支援事業</t>
  </si>
  <si>
    <t>給食食材費高騰対策支援事業（小学校・中学校分）</t>
  </si>
  <si>
    <t>コミュニティバスICカードシステム導入事業</t>
  </si>
  <si>
    <t>自治体マイナポイント事業（通常分）</t>
  </si>
  <si>
    <t>自治体マイナポイント事業（物価高騰分）</t>
  </si>
  <si>
    <t>中学校入学支援金支給事業</t>
  </si>
  <si>
    <t>部活動用具等購入補助金</t>
  </si>
  <si>
    <t>小・中学校への学習支援員の配置</t>
  </si>
  <si>
    <t>コロナ禍における家庭学習対策のためのソフトウエア購入</t>
  </si>
  <si>
    <t>コロナ禍における家庭学習対策のための情報周辺機器購入</t>
  </si>
  <si>
    <t>GIGAスクールサポーターの配置</t>
  </si>
  <si>
    <t>飼料用米等転換促進支援事業</t>
  </si>
  <si>
    <t>原油高騰に伴う施設園芸継続支援事業</t>
  </si>
  <si>
    <t>「子育て応援フードドライブ実行委員会」への補助</t>
  </si>
  <si>
    <t>養育支援相談事業</t>
  </si>
  <si>
    <t>おさんぽＰＡＹプレミアムチャージ事業</t>
  </si>
  <si>
    <t>コロナワクチン接種会場までの移動支援事業</t>
  </si>
  <si>
    <t>新型コロナウイルス感染症検査費用の補助</t>
  </si>
  <si>
    <t>指定避難所の感染症防止対策</t>
  </si>
  <si>
    <t>物価高騰に伴う給食費の負担軽減</t>
  </si>
  <si>
    <t>学校での感染症対策備品の購入</t>
  </si>
  <si>
    <t>テレワーク等の非対面によるモバイル情報端末の充実</t>
  </si>
  <si>
    <t>氏郷まつりの開催補助</t>
  </si>
  <si>
    <t>コロナ後を見据えた観光PR推進活動</t>
  </si>
  <si>
    <t>保育所給食等の感染症対策</t>
  </si>
  <si>
    <t>Web会議等を想定したインターネットPCの導入</t>
  </si>
  <si>
    <t>３密回避のための電子入札の導入</t>
  </si>
  <si>
    <t>ふるさと日野町がんばろう商品券事業（R4予算分（物価高騰分））</t>
  </si>
  <si>
    <t>ふるさと日野町がんばろうク商品券事業（R3予算分）</t>
  </si>
  <si>
    <t>小中学校のPHS通信機器等設置事業</t>
  </si>
  <si>
    <t>障害・医療・介護・保育施設等に対する物価高騰対策支援事業</t>
  </si>
  <si>
    <t>住民税均等割のみ課税世帯に対する物価高騰対策支援事業</t>
  </si>
  <si>
    <t>肥料価格高騰対策緊急支援事業（R3予算分）</t>
  </si>
  <si>
    <t>肥料価格高騰対策緊急支援事業（R4予算分（重点交付金分））</t>
  </si>
  <si>
    <t>子育て世帯原油価格高騰臨時対策支援事業</t>
  </si>
  <si>
    <t>特別支援教室における感染症対策事業</t>
  </si>
  <si>
    <t>指定避難所の感染症防止対策事業</t>
  </si>
  <si>
    <t>行政手続きオンライン化推進による感染機会の削減</t>
  </si>
  <si>
    <t>小中学校の感染症対策用品の購入</t>
  </si>
  <si>
    <t>電気代高騰に対する水道事業者等への支援</t>
  </si>
  <si>
    <t>電気代高騰に対する下水道事業者等への支援</t>
  </si>
  <si>
    <t>ふるさと日野町がんばろうクーポン券事業</t>
  </si>
  <si>
    <t>総合庁舎維持修繕事業</t>
  </si>
  <si>
    <t>ＤＸ推進事業（情報系システム開発・管理事業（ハード整備分））</t>
  </si>
  <si>
    <t>公共交通対策費</t>
  </si>
  <si>
    <t>チョイソコりゅうおう運行事業</t>
  </si>
  <si>
    <t>割引クーポン券発行事業（物価高騰分）</t>
  </si>
  <si>
    <t>割引クーポン券発行事業（R3予算分）</t>
  </si>
  <si>
    <t>給食資材費高騰対策事業</t>
  </si>
  <si>
    <t>ＤＸ推進事業（情報系システム開発・管理事業（ソフト整備分））</t>
  </si>
  <si>
    <t>土地改良区緊急支援事業</t>
  </si>
  <si>
    <t>町内介護事業所緊急支援給付金</t>
  </si>
  <si>
    <t>障害者福祉事業所緊急支援事業</t>
  </si>
  <si>
    <t>下水道事業
（農業集落排水）</t>
  </si>
  <si>
    <t>下水道事業
（公共下水道）</t>
  </si>
  <si>
    <t>文化施設衛生環境等改善事業</t>
  </si>
  <si>
    <t>ラポール秦荘「ふれあい広場」リニューアル事業</t>
  </si>
  <si>
    <t>地域の”きずな”づくり支援事業</t>
  </si>
  <si>
    <t>ビワイチ・プラス推進事業</t>
  </si>
  <si>
    <t>文化活動継続・継承事業</t>
  </si>
  <si>
    <t>ＧｉＧＡ－Ｐｒｏ事業</t>
  </si>
  <si>
    <t>健康観察アプリ導入事業</t>
  </si>
  <si>
    <t>新型コロナ対策支援サイト構築事業</t>
  </si>
  <si>
    <t>学校給食における物価高騰対応事業</t>
  </si>
  <si>
    <t>小規模企業者未来投資支援事業（原油価格・物価高騰対応分）</t>
  </si>
  <si>
    <t>物価高騰対応土地改良区等緊急支援事業</t>
  </si>
  <si>
    <t>子育てエール米配布事業</t>
  </si>
  <si>
    <t>物価高騰対応社会福祉事業所等事業継続支援事業</t>
  </si>
  <si>
    <t>移住・交流事業</t>
  </si>
  <si>
    <t>地域活性化住宅省エネ等改修事業</t>
  </si>
  <si>
    <t xml:space="preserve">学校施設環境等改善事業 </t>
  </si>
  <si>
    <t>小規模企業者未来投資支援事業（通常分）</t>
  </si>
  <si>
    <t>豊郷町地域経済活性化・生活者支援商品券事業(R4予算分物価高騰分）</t>
  </si>
  <si>
    <t>豊郷町地域経済活性化・生活者支援商品券事業（R3予算分）</t>
  </si>
  <si>
    <t>中学校休業等対応助成金</t>
  </si>
  <si>
    <t>すまいるタウンバス更新事業</t>
  </si>
  <si>
    <t>豊郷幼稚園感染症対策事業</t>
  </si>
  <si>
    <t>高齢者冷暖房支援助成事業</t>
  </si>
  <si>
    <t>障害者（児）インフルエンザ助成事業</t>
  </si>
  <si>
    <t>妊娠支援事業</t>
  </si>
  <si>
    <t>出産支援事業（R4重点交付金分）</t>
  </si>
  <si>
    <t>GIGAスクールICT支援員配置事業</t>
  </si>
  <si>
    <t>乳幼児生活応援助成金（R4重点交付金分）</t>
  </si>
  <si>
    <t>コロナ対策シティプロモーション事業</t>
  </si>
  <si>
    <t>RPA化推進事業</t>
  </si>
  <si>
    <t>GIGAスクール用貸出wifi利用料</t>
  </si>
  <si>
    <t>原油価格・物価高騰等対策土地改良区等緊急支援事業</t>
  </si>
  <si>
    <t>福祉施設等における新型コロナウイルス感染症対策支援金</t>
  </si>
  <si>
    <t>豊郷町地域経済活性化・生活者支援商品券事業(R4予算重点交付金分)</t>
  </si>
  <si>
    <t>保育園・幼稚園
小学校大型提示装置調達設置業務</t>
  </si>
  <si>
    <t>豊日中学校トイレ手洗い器自動水栓化工事</t>
  </si>
  <si>
    <t>農業用燃油等対策高騰緊急支援事業費補助金</t>
  </si>
  <si>
    <t>滋賀県市町入札資格参加申込共同受付審査実施にかかるシステム改修</t>
  </si>
  <si>
    <t>町内建設事業者への支援　土木工事の発注</t>
  </si>
  <si>
    <t>ICT支援業務委託事業</t>
  </si>
  <si>
    <t>感染拡大予防に伴う空気清浄機購入事業</t>
  </si>
  <si>
    <t>ICT環境整備事業（小学校分）</t>
  </si>
  <si>
    <t>防災無線移設業務委託</t>
  </si>
  <si>
    <t>アクリル板等購入事業</t>
  </si>
  <si>
    <t>バス路線確保対策事業</t>
  </si>
  <si>
    <t>庁舎空調更新整備事業</t>
  </si>
  <si>
    <t>町立保育園・幼稚園及び小中学校給食費無償化事業（原油価格・物価高騰対応分）</t>
  </si>
  <si>
    <t>給食材料・賄い費補助事業</t>
  </si>
  <si>
    <t>保育センター空調設備設置事業</t>
  </si>
  <si>
    <t>抗菌抗ウイルス防災カーテン設置事業</t>
  </si>
  <si>
    <t>ICT環境整備事業（中学校分）</t>
  </si>
  <si>
    <t>電子入札システム利用料</t>
  </si>
  <si>
    <t>甲良米ブランド化推進事業</t>
  </si>
  <si>
    <t>インターネット用端末整備事業</t>
  </si>
  <si>
    <t>甲良町生活応援臨時給付金事業（重点交付金対応分）</t>
  </si>
  <si>
    <t>甲良米生産者・消費者まるごと応援事業</t>
  </si>
  <si>
    <t>福祉施設物価高騰対策事業</t>
  </si>
  <si>
    <t>町立保育園・幼稚園及び小中学校給食費無償化事業（通常分）</t>
  </si>
  <si>
    <t>甲良町生活応援臨時給付金事業（通常分）</t>
  </si>
  <si>
    <t>多賀町総合福祉保健センター空調設備等改修事業</t>
  </si>
  <si>
    <t>学校施設等感染症拡大防止対策事業</t>
  </si>
  <si>
    <t>多賀町林業会館感染症拡大防止対策事業</t>
  </si>
  <si>
    <t>社会福祉施設等物価高騰対策緊急支援事業</t>
  </si>
  <si>
    <t>指定管理者物価高騰対策緊急支援事業（地域観光施設分）</t>
  </si>
  <si>
    <t>まちづくり活動物価高騰対策緊急支援事業</t>
  </si>
  <si>
    <t>給食費物価高騰対策緊急支援事業</t>
  </si>
  <si>
    <t>多賀町農業用燃油等高騰対策農業者緊急支援事業</t>
  </si>
  <si>
    <t>物価高騰対策緊急支援事業</t>
  </si>
  <si>
    <t>指定管理者物価高騰対策緊急支援事業（公共スポーツ施設分）</t>
  </si>
  <si>
    <t>証紙レス収納推進事業</t>
  </si>
  <si>
    <t>女性再就職支援事業</t>
  </si>
  <si>
    <t>スポーツ参加機会向上等事業</t>
  </si>
  <si>
    <t>文化芸術発信強化事業</t>
  </si>
  <si>
    <t>私立高等学校ICT環境整備支援事業</t>
  </si>
  <si>
    <t>京都勤労者総合福祉センター運営助成事業</t>
  </si>
  <si>
    <t>中小企業人材確保・多様な働き方推進事業</t>
  </si>
  <si>
    <t>子育てにやさしい職場づくり事業</t>
  </si>
  <si>
    <t>学生就職応援事業</t>
  </si>
  <si>
    <t>新しい商店街づくり総合支援事業(国のR4予算分)</t>
  </si>
  <si>
    <t>新しい商店街づくり総合支援事業(国のR3予算分)</t>
  </si>
  <si>
    <t>金融・経営一体型支援体制強化事業(国のR4予算分)</t>
  </si>
  <si>
    <t>金融・経営一体型支援体制強化事業(国のR3予算分)</t>
  </si>
  <si>
    <t>危機克服対応ビジネス創出支援事業</t>
  </si>
  <si>
    <t>次世代地域産業推進事業</t>
  </si>
  <si>
    <t>学校教育活動用スクールバスの臨時運行事業</t>
  </si>
  <si>
    <t>警察行政サービス・デジタライズ事業</t>
  </si>
  <si>
    <t>営業時間短縮要請協力金支給事業</t>
  </si>
  <si>
    <t>原材料価格高騰対策等緊急支援事業</t>
  </si>
  <si>
    <t>商店街施設省エネ化緊急支援事業</t>
  </si>
  <si>
    <t>肥料・飼料高騰緊急対策事業</t>
  </si>
  <si>
    <t>給食費高騰緊急対策事業</t>
  </si>
  <si>
    <t>福祉有償運送利用者緊急支援事業</t>
  </si>
  <si>
    <t>物流拠点高度化・効率化推進事業</t>
  </si>
  <si>
    <t>府内産農林水産加工食品等緊急販売促進事業</t>
  </si>
  <si>
    <t>宇治茶生産省エネ推進緊急対策事業</t>
  </si>
  <si>
    <t>輸入飼料価格高騰対策緊急支援事業</t>
  </si>
  <si>
    <t>情報セキュリティあんしん対策事業</t>
  </si>
  <si>
    <t>子育て環境日本一推進条例（仮称）検討費</t>
  </si>
  <si>
    <t>産学公連携京都ママパパ応援プラットフォーム（仮称）事業</t>
  </si>
  <si>
    <t>学習費高騰緊急対策事業</t>
  </si>
  <si>
    <t>京都観光アカデミー（仮称）創設事業</t>
  </si>
  <si>
    <t>大阪・関西万博構想検討費</t>
  </si>
  <si>
    <t xml:space="preserve">未利用地活用再エネ導入促進事業 </t>
  </si>
  <si>
    <t>京の未来創造ＰＲ事業</t>
  </si>
  <si>
    <t>子育て世帯緊急応援事業</t>
  </si>
  <si>
    <t>道路運送事業者原油価格高騰対策事業</t>
  </si>
  <si>
    <t>社会福祉施設等省エネ推進緊急対策事業</t>
  </si>
  <si>
    <t>非正規雇用女性等緊急就労支援事業</t>
  </si>
  <si>
    <t>京都丹後鉄道支援事業</t>
  </si>
  <si>
    <t>「もうひとつの京都」にぎわい回復支援事業</t>
  </si>
  <si>
    <t>原油価格・物価高騰等小規模事業緊急支援事業(国のR4予算分)</t>
  </si>
  <si>
    <t>原油価格・物価高騰等小規模事業緊急支援事業(国のR3予算分)</t>
  </si>
  <si>
    <t>教育体制緊急強化事業</t>
  </si>
  <si>
    <t>有害鳥獣総合対策事業</t>
  </si>
  <si>
    <t>新型コロナウイルス感染症対策事業（小学校・保育所等の検査体制の強化）</t>
  </si>
  <si>
    <t>こどもの城等緊急支援事業</t>
  </si>
  <si>
    <t>社会福祉施設等緊急支援事業</t>
  </si>
  <si>
    <t>共同生産・管理事業エネルギー価格高騰緊急対策事業（商工）</t>
  </si>
  <si>
    <t>共同生産・管理事業エネルギー価格高騰緊急対策事業（農林）</t>
  </si>
  <si>
    <t>原油価格・物価高騰対策緊急金融支援事業</t>
  </si>
  <si>
    <t>医療機関・社会福祉施設等光熱費緊急支援事業</t>
  </si>
  <si>
    <t>ものづくり関連補助事業（国のR4予算分）</t>
  </si>
  <si>
    <t>ものづくり関連補助事業（国のR3予算分）</t>
  </si>
  <si>
    <t>伝統産業産地振興拠点創出事業</t>
  </si>
  <si>
    <t>けいはんなオープンイノベーションセンター活用推進事業</t>
  </si>
  <si>
    <t>農林水産業経営強化緊急支援事業</t>
  </si>
  <si>
    <t>私立学校省エネ推進緊急対策事業</t>
  </si>
  <si>
    <t>文化施設運営助成事業</t>
  </si>
  <si>
    <t>京都耕畜連携システム構築事業</t>
  </si>
  <si>
    <t>市バス・地下鉄における感染拡大防止事業（自動車運送事業特別会計、高速鉄道事業特別会計への繰出）</t>
  </si>
  <si>
    <t>中小企業等のデジタル化・ＤＸの推進</t>
  </si>
  <si>
    <t>京都スタートアップ・エコシステム推進プロジェクト（スタートアップによる社会課題解決事業）</t>
  </si>
  <si>
    <t>「食の京都」飲食店経営改善サポート事業</t>
  </si>
  <si>
    <t>商店街等キャッシュレス・ＤＸチャレンジ支援事業</t>
  </si>
  <si>
    <t>伝統産業未来構築事業</t>
  </si>
  <si>
    <t>宿泊施設等と連携した京都経済の域内循環促進事業</t>
  </si>
  <si>
    <t>修学旅行生の安心・安全確保対策</t>
  </si>
  <si>
    <t>京都版「新卒就職・採用情報サイト」構築事業</t>
  </si>
  <si>
    <t>観光案内ＤＸ事業</t>
  </si>
  <si>
    <t>多様なエリアにおける魅力発信事業</t>
  </si>
  <si>
    <t>新型コロナウイルスワクチン接種（職域接種）</t>
  </si>
  <si>
    <t>新型コロナウイルス感染症対策（保健所体制・医療体制強化）</t>
  </si>
  <si>
    <t>市立病院機構運営費交付金</t>
  </si>
  <si>
    <t>自殺防止に関する相談体制の確保</t>
  </si>
  <si>
    <t>学校閉鎖等に伴う給食中止による食材廃棄経費</t>
  </si>
  <si>
    <t>市立高校における1人1台端末購入補助</t>
  </si>
  <si>
    <t>幼稚園のICT環境整備支援</t>
  </si>
  <si>
    <t>国保料改定幅抑制にかかる支援</t>
  </si>
  <si>
    <t>デジタル技術を活用した持続可能な地域公共交通の推進＜市バス・地下鉄＞（自動車運送事業特別会計、高速鉄道事業特別会計への繰出）</t>
  </si>
  <si>
    <t>デジタル技術を活用した持続可能な地域公共交通の推進＜民間公共交通事業者＞</t>
  </si>
  <si>
    <t>自宅療養者及び施設内療養者に対する医療提供体制の強化</t>
  </si>
  <si>
    <t>市バス・地下鉄における運行維持確保緊急対策事業（自動車運送事業特別会計、高速鉄道事業特別会計への繰出）</t>
  </si>
  <si>
    <t>学生支援に取り組む大学応援事業</t>
  </si>
  <si>
    <t>ウクライナ・キーウ京都受入ネット事務局の運営支援事業</t>
  </si>
  <si>
    <t>商店街等消費者還元支援事業</t>
  </si>
  <si>
    <t>中小企業等総合支援補助金</t>
  </si>
  <si>
    <t>市内の需要喚起のための宿泊観光推進事業</t>
  </si>
  <si>
    <t>伝統産業基盤強化支援事業</t>
  </si>
  <si>
    <t>農業者等経営改善支援事業</t>
  </si>
  <si>
    <t>生活困窮者への支援の強化</t>
  </si>
  <si>
    <t>京都市立病院機構における電気料金等高騰に対する支援</t>
  </si>
  <si>
    <t>福祉施設等の食材費高騰に対する支援（高齢者・障害者福祉施設等）</t>
  </si>
  <si>
    <t>福祉施設等の食材費高騰に対する支援（保育園、幼稚園等）</t>
  </si>
  <si>
    <t>子ども食堂等に取り組む団体への支援</t>
  </si>
  <si>
    <t>市営住宅入居支援</t>
  </si>
  <si>
    <t>学校給食用食材費高騰への対応</t>
  </si>
  <si>
    <t>コンビニ交付による住民票等の証明書発行手数料引下げ</t>
  </si>
  <si>
    <t>中小企業等物価高騰対策支援金</t>
  </si>
  <si>
    <t>就労継続支援事業所等における生産活動への支援</t>
  </si>
  <si>
    <t>広域型特別養護老人ホーム整備への支援</t>
  </si>
  <si>
    <t>福祉施設等における運営費に対する支援</t>
  </si>
  <si>
    <t>子育て施設等における運営費に対する支援</t>
  </si>
  <si>
    <t>学校臨時休業等に伴う給食用物資調達に係る違約金の公費負担</t>
  </si>
  <si>
    <t>新型コロナウイルス感染症対応に伴う体制拡充等</t>
  </si>
  <si>
    <t>特定健診の密回避（国民健康保険特別会計への繰出）</t>
  </si>
  <si>
    <t>後期健診の密回避</t>
  </si>
  <si>
    <t>スマートフォン普及促進事業（地方創生臨時交付金）</t>
  </si>
  <si>
    <t>アクティブシティ推進事業（デジタルポイント分）</t>
  </si>
  <si>
    <t>福知山市産業支援事業（うちECサイトへ出店補助分・うちオンライン商談会参加補助分）</t>
  </si>
  <si>
    <t>ふくちやま応援プレミアムポイント事業</t>
  </si>
  <si>
    <t>福知山マラソン大会支援事業（デジタルポイント分）</t>
  </si>
  <si>
    <t>福知山公立大学学生修学支援臨時交付金事業</t>
  </si>
  <si>
    <t>地域公共交通燃料価格激変緩和対策事業</t>
  </si>
  <si>
    <t>「知の拠点」推進事業</t>
  </si>
  <si>
    <t>暮らしに読書を、おうえん事業</t>
  </si>
  <si>
    <t>福知山市生活支援給付金（物価高騰分）</t>
  </si>
  <si>
    <t>福知山市生活支援給付金（国のR3補正予算分）</t>
  </si>
  <si>
    <t>高齢・障害福祉施設等物価高騰対策支援事業（障害福祉サービス事業者）（重点交付分）</t>
  </si>
  <si>
    <t xml:space="preserve">介護保険事業特別会計繰出金（在宅高齢者配食サービス事業）（重点交付分） </t>
  </si>
  <si>
    <t>高齢・障害福祉施設等物価高騰対策支援事業（介護サ—ビス事業者）（重点交付分）</t>
  </si>
  <si>
    <t>民間保育所運営事業  （重点交付分）</t>
  </si>
  <si>
    <t>幼児教育・保育無償化事業 （重点交付分）</t>
  </si>
  <si>
    <t>肥料価格高騰対策事業（重点交付分）</t>
  </si>
  <si>
    <t>飼料価格高騰対策支援事業（重点交付分）</t>
  </si>
  <si>
    <t>中小事業者物価高騰等緊急支援金支給事業（重点交付分）</t>
  </si>
  <si>
    <t>ふくちやま応援プレミアムポイント事業（重点交付分）</t>
  </si>
  <si>
    <t>民間保育所施設整備事業（重点交付分）</t>
  </si>
  <si>
    <t>福知山市生活支援給付金（国のR4補正予算分）</t>
  </si>
  <si>
    <t>高齢・障害福祉施設等物価高騰対策支援事業（障害福祉サービス事業者） （物価高騰分）</t>
  </si>
  <si>
    <t>介護保険事業特別会計繰出金（在宅高齢者配食サービス事業） （物価高騰分）</t>
  </si>
  <si>
    <t>高齢・障害福祉施設等物価高騰対策支援事業（介護サ—ビス事業者） （物価高騰分）</t>
  </si>
  <si>
    <t>民間保育所運営事業   （物価高騰分）</t>
  </si>
  <si>
    <t>幼児教育・保育無償化事業  （物価高騰分）</t>
  </si>
  <si>
    <t>肥料価格高騰対策事業 （物価高騰分）</t>
  </si>
  <si>
    <t>飼料価格高騰対策支援事業 （物価高騰分）</t>
  </si>
  <si>
    <t>中小事業者物価高騰等緊急支援金支給事業（国のR3補正予算分）</t>
  </si>
  <si>
    <t>中小事業者物価高騰等緊急支援金支給事業（物価高騰分）</t>
  </si>
  <si>
    <t>燃料費高騰による公共施設光熱費関連事業（国のR3補正予算分）</t>
  </si>
  <si>
    <t>燃料費高騰による公共施設光熱費関連事業（物価高騰分）</t>
  </si>
  <si>
    <t>燃料費高騰による公共施設光熱費関連事業（重点交付分）</t>
  </si>
  <si>
    <t>共助による移動手段（meemo）導入に向けたMaas推進事業費</t>
  </si>
  <si>
    <t>舞鶴市公共交通ネットワーク会議事業費補助金</t>
  </si>
  <si>
    <t>ＤＸ推進事業費</t>
  </si>
  <si>
    <t>公立保育所改修整備事業費</t>
  </si>
  <si>
    <t>京都舞鶴港日本海側拠点機能推進事業費</t>
  </si>
  <si>
    <t>ニホンザル被害防止対策事業費</t>
  </si>
  <si>
    <t>校務系ネットワーク整備事業費</t>
  </si>
  <si>
    <t>学習系ネットワーク管理経費（小学校）【公立学校情報機器整備費補助金（継単分）】</t>
  </si>
  <si>
    <t>学習系ネットワーク管理経費（小学校）</t>
  </si>
  <si>
    <t>要保護及び準要保護児童援助費（小学校費）</t>
  </si>
  <si>
    <t>学習系ネットワーク管理経費（中学校）</t>
  </si>
  <si>
    <t>要保護及び準要保護生徒援助費（中学校費）</t>
  </si>
  <si>
    <t>「まいづるグルメクーポン2022」発行事業費</t>
  </si>
  <si>
    <t>観光周遊促進クーポン発行事業費</t>
  </si>
  <si>
    <t>道路台帳デジタル化推進事業費</t>
  </si>
  <si>
    <t>新型コロナウイルス感染症対策体育施設整備事業費</t>
  </si>
  <si>
    <t>新型コロナウイルス感染症対策高速バス維持確保支援奨励金</t>
  </si>
  <si>
    <t>給食費高騰緊急対策事業費</t>
  </si>
  <si>
    <t>子育て世帯緊急生活支援給付金給付事業費</t>
  </si>
  <si>
    <t>新型コロナウイルス感染症対策茶業省エネ推進緊急対策事業費</t>
  </si>
  <si>
    <t>まいづる小売サービスプレミアム商品券2022発行事業費</t>
  </si>
  <si>
    <t>学校給食費高騰緊急対策事業費</t>
  </si>
  <si>
    <t>赤れんがパーク整備事業費</t>
  </si>
  <si>
    <t>庁舎及び公共施設におけるコロナウイルス感染症防止対策物品の購入経費</t>
  </si>
  <si>
    <t>国民健康保険事業会計繰出金</t>
  </si>
  <si>
    <t>スマート市役所推進事業費</t>
  </si>
  <si>
    <t>障害者福祉施設等原油価格・物価高騰緊急対策事業給付金</t>
  </si>
  <si>
    <t>高齢者福祉施設等原油価格・物価高騰緊急対策事業給付金</t>
  </si>
  <si>
    <t>配食サービス費高騰緊急対策事業費</t>
  </si>
  <si>
    <t>保育所等原油価格・物価高騰緊急対策事業給付金</t>
  </si>
  <si>
    <t>障害児通所施設等原油価格・物価高騰緊急対策事業給付金</t>
  </si>
  <si>
    <t>病院施設等原油価格・物価高騰緊急対策事業給付金</t>
  </si>
  <si>
    <t>京の農林水産物生産販売対策事業（農業分）</t>
  </si>
  <si>
    <t>京の農林水産物生産販売対策事業費（水産分）</t>
  </si>
  <si>
    <t>輸入飼料価格高騰対策緊急支援事業費</t>
  </si>
  <si>
    <t>原油価格・物価高騰緊急対策事業給付金（通常分）</t>
  </si>
  <si>
    <t>原油価格・物価高騰緊急対策事業給付金（物価価格・原油価格高騰分）</t>
  </si>
  <si>
    <t>原油価格・物価高騰緊急対策事業給付金（重点支援分）</t>
  </si>
  <si>
    <t>救急・救助活動時新型コロナウイルス感染症防止対策経費（感染防止資器材分）</t>
  </si>
  <si>
    <t>指定避難所等新型コロナウイルス感染症防止対策経費</t>
  </si>
  <si>
    <t>幼稚園原油価格・物価高騰緊急対策事業給付金</t>
  </si>
  <si>
    <t>赤れんがハーフマラソン開催経費</t>
  </si>
  <si>
    <t>証明書等コンビニ交付サービス事業費</t>
  </si>
  <si>
    <t>農業者原油価格・物価高騰緊急対策事業費</t>
  </si>
  <si>
    <t>漁業者原油価格・物価高騰緊急対策事業費</t>
  </si>
  <si>
    <t>給食費緊急高騰対策事業費</t>
  </si>
  <si>
    <t>学校給食費高騰緊急対策事業費（小学校費）</t>
  </si>
  <si>
    <t>学校給食費高騰緊急対策事業費（中学校費）</t>
  </si>
  <si>
    <t>給食費緊急高騰対策事業費（幼稚園）</t>
  </si>
  <si>
    <t>公共交通維持確保支援奨励金</t>
  </si>
  <si>
    <t>農業振興一般事務経費（サテライト窓口開設分）</t>
  </si>
  <si>
    <t xml:space="preserve">児童福祉施設等新型コロナウイルス感染症防止対策経費
</t>
  </si>
  <si>
    <t>庁舎管理経費（消防活動感染対策分）</t>
  </si>
  <si>
    <t>赤れんが博物館整備事業費</t>
  </si>
  <si>
    <t>ライブ中継等拡充事業</t>
  </si>
  <si>
    <t>庁舎維持管理</t>
  </si>
  <si>
    <t>庁舎改修整備事業</t>
  </si>
  <si>
    <t>里山交流研修センター管理運営事業</t>
  </si>
  <si>
    <t>男女共同参画促進事業</t>
  </si>
  <si>
    <t>移住立国プロジェクト事業①</t>
  </si>
  <si>
    <t>みんなであやべを盛りあげよう補助金</t>
  </si>
  <si>
    <t>あやべ３０４０成人式開催事業</t>
  </si>
  <si>
    <t>空き家相談会開催事業</t>
  </si>
  <si>
    <t>空き家登録促進事業</t>
  </si>
  <si>
    <t>あやバス運行事業</t>
  </si>
  <si>
    <t>タクシー運行維持確保事業費補助金</t>
  </si>
  <si>
    <t>証明書交付端末整備事業</t>
  </si>
  <si>
    <t>放課後学級運営事業</t>
  </si>
  <si>
    <t>児童館運営事業</t>
  </si>
  <si>
    <t>保育施設新型コロナウイルス感染防止対策補助金</t>
  </si>
  <si>
    <t>物部保育園改修事業</t>
  </si>
  <si>
    <t>高齢者施設等新規入所者ＰＣＲ検査実施事業</t>
  </si>
  <si>
    <t>農地情報収集等業務効率化事業費</t>
  </si>
  <si>
    <t>Ｉ・Ｔビル大規模改修事業</t>
  </si>
  <si>
    <t>ものづくり企業特別応援補助金</t>
  </si>
  <si>
    <t>サテライトオフィス支援補助金</t>
  </si>
  <si>
    <t>新型コロナウイルス対応信用保証料補助金</t>
  </si>
  <si>
    <t>綾部夢ライト事業費</t>
  </si>
  <si>
    <t>市営駐車場電子決済サービス導入事業</t>
  </si>
  <si>
    <t>救急救命士育成事業</t>
  </si>
  <si>
    <t>消防庁舎改修事業</t>
  </si>
  <si>
    <t>教育支援センター運営事業</t>
  </si>
  <si>
    <t>空調設備整備事業（小学校）</t>
  </si>
  <si>
    <t>保健衛生費（幼稚園）</t>
  </si>
  <si>
    <t>天文館管理運営事業</t>
  </si>
  <si>
    <t>口上林公民館改修事業</t>
  </si>
  <si>
    <t>総合運動公園改修事業</t>
  </si>
  <si>
    <t>移住立国プロジェクト事業②</t>
  </si>
  <si>
    <t>西部地区期日前投票所設置事業</t>
  </si>
  <si>
    <t>生活困窮者緊急支援事業</t>
  </si>
  <si>
    <t>茶等燃油価格高騰対策支援事業</t>
  </si>
  <si>
    <t>観光資源発信事業</t>
  </si>
  <si>
    <t>給食費高騰対策事業（小学校）</t>
  </si>
  <si>
    <t>給食費高騰対策事業（中学校）</t>
  </si>
  <si>
    <t>タクシー運行維持確保事業費補助金②</t>
  </si>
  <si>
    <t>社会福祉施設等原油価格高騰対策応援事業</t>
  </si>
  <si>
    <t>放課後学級運営事業②</t>
  </si>
  <si>
    <t>保育施設副食材料費支援事業</t>
  </si>
  <si>
    <t>保健衛生デジタル推進事業</t>
  </si>
  <si>
    <t>がんばろう！農業生産緊急サポート事業（通常分）</t>
  </si>
  <si>
    <t>がんばろう！農業生産緊急サポート事業（物価高騰分）</t>
  </si>
  <si>
    <t>茶生産省エネ推進緊急対策事業</t>
  </si>
  <si>
    <t>がんばろう！畜産緊急サポート事業</t>
  </si>
  <si>
    <t>輸入畜産飼料価格高騰対策緊急支援事業</t>
  </si>
  <si>
    <t>販売促進キャンペーン事業②（通常分）</t>
  </si>
  <si>
    <t>販売促進キャンペーン事業②（物価高騰分）</t>
  </si>
  <si>
    <t>各地区公民館事業</t>
  </si>
  <si>
    <t>中央公民館事業</t>
  </si>
  <si>
    <t>生活困窮者緊急支援事業②</t>
  </si>
  <si>
    <t>社会福祉施設等電気代高騰対策応援事業</t>
  </si>
  <si>
    <t>公衆浴場エネルギー価格高騰対策事業</t>
  </si>
  <si>
    <t>医療機関エネルギー価格高騰対策事業</t>
  </si>
  <si>
    <t>上水道事業会計補助金等（通常交付金分）</t>
  </si>
  <si>
    <t>上水道事業会計補助金等（物価高騰分）</t>
  </si>
  <si>
    <t>上水道事業会計補助金等（重点交付金分）</t>
  </si>
  <si>
    <t>綾部にエール！事業（通常交付金分）</t>
  </si>
  <si>
    <t>綾部にエール！事業（重点交付金分）</t>
  </si>
  <si>
    <t>綾部にエール！事業（物価高騰分）</t>
  </si>
  <si>
    <t>下水道事業会計補助金等（通常交付金分）</t>
  </si>
  <si>
    <t>下水道事業会計補助金等（重点交付金分）</t>
  </si>
  <si>
    <t>下水道事業会計補助金等（物価高騰分）</t>
  </si>
  <si>
    <t>新型コロナウイルス感染症対策事業（小学校）②</t>
  </si>
  <si>
    <t>新型コロナウイルス感染症対策事業（中学校）②</t>
  </si>
  <si>
    <t>新型コロナウイルス感染症対策事業（幼稚園）②</t>
  </si>
  <si>
    <t>各地区公民館事業②</t>
  </si>
  <si>
    <t>公共施設等衛生用品購入費</t>
  </si>
  <si>
    <t>農業経営支援事業費</t>
  </si>
  <si>
    <t>農業情報発信事業費</t>
  </si>
  <si>
    <t>宇治のうまいもん発信事業費</t>
  </si>
  <si>
    <t>展示会出展支援助成事業費</t>
  </si>
  <si>
    <t>中小企業ＢＣＰ策定支援事業費</t>
  </si>
  <si>
    <t>観光地人流情報活用事業費</t>
  </si>
  <si>
    <t>宇治十帖スタンプラリー</t>
  </si>
  <si>
    <t>スポーツ団体感染症対策事業費</t>
  </si>
  <si>
    <t>スポーツ気運醸成事業費</t>
  </si>
  <si>
    <t>障害福祉サービス事業所等生産活動拡大支援事業費</t>
  </si>
  <si>
    <t>新型コロナウイルス感染症対策費（障害施設）</t>
  </si>
  <si>
    <t>障害福祉施設感染防止対策支援事業費</t>
  </si>
  <si>
    <t>感染症対策専門家派遣事業費（障害福祉施設）</t>
  </si>
  <si>
    <t>障害福祉施設新型コロナウイルス感染症対策強化費</t>
  </si>
  <si>
    <t>介護保険施設等感染防止対策支援事業費</t>
  </si>
  <si>
    <t>感染症対策専門家派遣事業費（介護保険施設等）</t>
  </si>
  <si>
    <t>介護保険施設等新型コロナウイルス感染症対策強化費</t>
  </si>
  <si>
    <t>小学校教員用デジタル指導書導入事業費</t>
  </si>
  <si>
    <t>小学校ICT教育充実事業費</t>
  </si>
  <si>
    <t>中学校教員用デジタル指導書導入事業費</t>
  </si>
  <si>
    <t>中学校ICT教育充実事業費</t>
  </si>
  <si>
    <t>電子図書館学校連携事業費</t>
  </si>
  <si>
    <t>視覚障害者専用電子図書館事業費</t>
  </si>
  <si>
    <t>救急搬送体制強化事業費</t>
  </si>
  <si>
    <t>清掃業務事務費（マスク購入分）</t>
  </si>
  <si>
    <t>広報事務費（「コロナのしおり」音訳分）</t>
  </si>
  <si>
    <t>職員健康管理費（ＰＣＲ検査キット購入等分）</t>
  </si>
  <si>
    <t>水道料金等減免事業（国のR３補正予算分）</t>
  </si>
  <si>
    <t>水道料金等減免事業（物価高騰分）</t>
  </si>
  <si>
    <t>農地力向上支援事業費</t>
  </si>
  <si>
    <t>先端設備等導入支援事業費</t>
  </si>
  <si>
    <t>地域公共交通燃料費高騰支援事業費</t>
  </si>
  <si>
    <t>学校給食費高騰緊急支援事業費</t>
  </si>
  <si>
    <t>公園施設管理委託費（市営プール感染症対策）</t>
  </si>
  <si>
    <t>中学校昼食提供事業費</t>
  </si>
  <si>
    <t>小・中学校における修学旅行等キャンセル料補助事業費</t>
  </si>
  <si>
    <t>障害福祉施設物価高騰対策事業費</t>
  </si>
  <si>
    <t>介護保険施設等物価高騰対策事業費</t>
  </si>
  <si>
    <t>民間保育所等物価高騰対策事業費</t>
  </si>
  <si>
    <t>商店街等販売促進支援事業費</t>
  </si>
  <si>
    <t>私立幼稚園物価高騰対策事業費</t>
  </si>
  <si>
    <t>住民票等各種手数料の減免</t>
  </si>
  <si>
    <t>子育て世帯物価高騰対策臨時給付金事業費（障害福祉課分）</t>
  </si>
  <si>
    <t>子育て世帯物価高騰対策臨時給付金事業費（こども福祉課分）（国のR３補正予算分）</t>
  </si>
  <si>
    <t>子育て世帯物価高騰対策臨時給付金事業費（こども福祉課分）（重点分）</t>
  </si>
  <si>
    <t>公共施設の空調稼働による光熱水費</t>
  </si>
  <si>
    <t>給食費高騰緊急支援事業</t>
  </si>
  <si>
    <t>子育て世帯生活応援給付金事業(国のR4予算(B’’)分)</t>
  </si>
  <si>
    <t>子育て世帯生活応援給付金事業(国のR3予算(B’)分)</t>
  </si>
  <si>
    <t>出産応援給付金事業</t>
  </si>
  <si>
    <t>事業者原油・物価高騰対策支援事業(国のR4予算(B’’)分)</t>
  </si>
  <si>
    <t>夜の賑わい回復推進事業</t>
  </si>
  <si>
    <t>宮津天橋立観光V字回復推進事業(観光誘客推進事業)</t>
  </si>
  <si>
    <t>プレミアム付き商品券発行事業(国のR4予算(B’’)分)</t>
  </si>
  <si>
    <t>持続可能な観光地域づくり事業(市内周遊促進実証事業)</t>
  </si>
  <si>
    <t>持続可能な観光地域づくり事業(金引の滝エリア環境整備事業)</t>
  </si>
  <si>
    <t>公共交通事業者支援事業(燃料高騰対策)</t>
  </si>
  <si>
    <t>事業者原油・物価高騰対策支援事業((国のR3予算(B’)分))</t>
  </si>
  <si>
    <t>プレミアム付き商品券発行事業(国のR4予算(B’’’)分分)</t>
  </si>
  <si>
    <t>主食用水稲生産維持緊急支援事業</t>
  </si>
  <si>
    <t>市内交通業者（バス）へ運営支援事業</t>
  </si>
  <si>
    <t>亀岡市浄化槽維持管理経費に係る支援事業</t>
  </si>
  <si>
    <t>かめおか保津川エコツアー支援事業</t>
  </si>
  <si>
    <t>市内交通業者へ経営支援事業</t>
  </si>
  <si>
    <t>学校給食センター運営委員会助成事業</t>
  </si>
  <si>
    <t>市民・事業者応援クーポン事業</t>
  </si>
  <si>
    <t>市民・事業者応援クーポン事業（国のＲ３補正予算分）</t>
  </si>
  <si>
    <t>外国人支援クーポン事業（物価高騰分）</t>
  </si>
  <si>
    <t>市議会議員選挙感染予防対策事業</t>
  </si>
  <si>
    <t>生涯学習施設整備事業補助事業</t>
  </si>
  <si>
    <t>代替袋購入補助事業</t>
  </si>
  <si>
    <t>亀岡市総合福祉センター施設維持管理者支援事業</t>
  </si>
  <si>
    <t>ふれあいプラザ施設維持管理者支援事業</t>
  </si>
  <si>
    <t>亀岡市休日急病診療所感染予防対策事業</t>
  </si>
  <si>
    <t>給食用食器更新事業</t>
  </si>
  <si>
    <t>保育所等のおむつ無償提供・回収事業</t>
  </si>
  <si>
    <t>ガレリアかめおか施設管理等業務委託</t>
  </si>
  <si>
    <t>ガレリアかめおか物価高騰対策支援事業</t>
  </si>
  <si>
    <t>亀岡運動公園運営事業支援</t>
  </si>
  <si>
    <t>国民健康保険特別会計繰出（国民健康保険料の減免）</t>
  </si>
  <si>
    <t>第5弾かめおか応援クーポン事業</t>
  </si>
  <si>
    <t>外国人支援クーポン事業（重点交付金分）</t>
  </si>
  <si>
    <t>障がい者施設等物価高騰対策支援事業</t>
  </si>
  <si>
    <t>介護タクシー事業者等物価高騰対策支援事業</t>
  </si>
  <si>
    <t>中学校デリバリー弁当補助事業</t>
  </si>
  <si>
    <t>運送事業者等原油価格高騰対策支援</t>
  </si>
  <si>
    <t>市内交通事業者への補助</t>
  </si>
  <si>
    <t>安全・安心の農産物栽培支援事業補助金（散布助成）</t>
  </si>
  <si>
    <t>安全・安心の農産物栽培支援事業補助金（優良堆肥支援）</t>
  </si>
  <si>
    <t>ジャンボタニシ防除対策（冬期耕うん）推進事業補助金</t>
  </si>
  <si>
    <t>市立病院電力・施設燃料費高騰分支援</t>
  </si>
  <si>
    <t>おうちで子育て応援事業</t>
  </si>
  <si>
    <t>亀岡運動公園物価高騰対策支援事業</t>
  </si>
  <si>
    <t>第5弾かめおか応援クーポン事業（国のR3補正予算分）</t>
  </si>
  <si>
    <t>公衆浴場物価高騰対策支援事業</t>
  </si>
  <si>
    <t>児童養護施設物価高騰対策支援事業</t>
  </si>
  <si>
    <t>出産・育児支援給付金支給事業</t>
  </si>
  <si>
    <t>障がい者福祉施設等支援事業</t>
  </si>
  <si>
    <t>商工業者紹介サイト構築支援事業</t>
  </si>
  <si>
    <t>城陽秋花火大会支援事業</t>
  </si>
  <si>
    <t>城陽市プレミアム付商品券発行事業（国のR4予算分（交付限度額⑤））</t>
  </si>
  <si>
    <t>水稲経営維持支援事業</t>
  </si>
  <si>
    <t>農業者等感染症対策支援事業</t>
  </si>
  <si>
    <t>救急活動等資機材拡充事業</t>
  </si>
  <si>
    <t>特別教室感染症対策事業</t>
  </si>
  <si>
    <t>定期健診感染症対策事業</t>
  </si>
  <si>
    <t>委員会放映充実事業</t>
  </si>
  <si>
    <t>農地等情報管理システム連携事業</t>
  </si>
  <si>
    <t>障がい者福祉施設等原油高騰対策事業（国のR4予算分（交付限度額⑤））</t>
  </si>
  <si>
    <t>高齢者施設等原油高騰対策事業（国のR4予算分（交付限度額⑤））</t>
  </si>
  <si>
    <t>事業者原油高騰対策事業（国のR4予算分（交付限度額⑤））</t>
  </si>
  <si>
    <t>キャッシュレス決済ポイント還元事業（国のR4予算分（交付限度額⑤））</t>
  </si>
  <si>
    <t>農業者等原油高騰対策事業（国のR4予算分（交付限度額⑤））</t>
  </si>
  <si>
    <t>農業者資材高騰対策事業（国のR4予算分（交付限度額⑤））</t>
  </si>
  <si>
    <t>公共交通事業者原油高騰対策事業（国のR4予算分（交付限度額⑤））</t>
  </si>
  <si>
    <t>下水道事業特別会計繰出（国のR4予算分（交付限度額⑤））</t>
  </si>
  <si>
    <t>特別教室感染症対策事業（その２）</t>
  </si>
  <si>
    <t>学校給食負担軽減事業（国のR4予算分（交付限度額⑤））</t>
  </si>
  <si>
    <t>城陽市プレミアム付商品券発行事業（国のR3予算分（交付限度額①、②、③、④））</t>
  </si>
  <si>
    <t>城陽日和発行事業</t>
  </si>
  <si>
    <t>障がい者福祉施設等原油高騰対策事業（国のR3予算分（交付限度額①、②、③、④））</t>
  </si>
  <si>
    <t>高齢者施設等原油高騰対策事業（国のR3予算分（交付限度額①、②、③、④））</t>
  </si>
  <si>
    <t>事業者原油高騰対策事業（国のR3予算分（交付限度額①、②、③、④））</t>
  </si>
  <si>
    <t>キャッシュレス決済ポイント還元事業（国のR3予算分（交付限度額①、②、③、④））</t>
  </si>
  <si>
    <t>城陽日和発行事業（その２）</t>
  </si>
  <si>
    <t>農業者等原油高騰対策事業（国のR3予算分（交付限度額①、②、③、④））</t>
  </si>
  <si>
    <t>農業者資材高騰対策事業（国のR3予算分（交付限度額①、②、③、④））</t>
  </si>
  <si>
    <t>公共交通事業者原油高騰対策事業（国のR3予算分（交付限度額①、②、③、④））</t>
  </si>
  <si>
    <t>下水道事業特別会計繰出（国のR3予算分（交付限度額①、②、③、④））</t>
  </si>
  <si>
    <t>学校給食負担軽減事業（国のR3予算分（交付限度額①、②、③、④））</t>
  </si>
  <si>
    <t>省エネ家電購入促進事業（国のR3予算分（交付限度額①、②、③、④））</t>
  </si>
  <si>
    <t>農業者肥料等高騰対策事業（国のR3予算分（交付限度額①、②、③、④））</t>
  </si>
  <si>
    <t>公共交通事業者運行継続支援事業（国のR3予算分（交付限度額①、②、③、④））</t>
  </si>
  <si>
    <t>下水道事業特別会計繰出（その２）（国のR3予算分（交付限度額①、②、③、④））</t>
  </si>
  <si>
    <t>城陽市プレミアム付商品券発行事業（国のR4予算分（交付限度額⑥））</t>
  </si>
  <si>
    <t>障がい者福祉施設等原油高騰対策事業（国のR4予算分（交付限度額⑥））</t>
  </si>
  <si>
    <t>高齢者施設等原油高騰対策事業（国のR4予算分（交付限度額⑥））</t>
  </si>
  <si>
    <t>事業者原油高騰対策事業（国のR4予算分（交付限度額⑥））</t>
  </si>
  <si>
    <t>キャッシュレス決済ポイント還元事業（国のR4予算分（交付限度額⑥））</t>
  </si>
  <si>
    <t>農業者等原油高騰対策事業（国のR4予算分（交付限度額⑥））</t>
  </si>
  <si>
    <t>農業者資材高騰対策事業（国のR4予算分（交付限度額⑥））</t>
  </si>
  <si>
    <t>公共交通事業者原油高騰対策事業（国のR4予算分（交付限度額⑥））</t>
  </si>
  <si>
    <t>下水道事業特別会計繰出（国のR4予算分（交付限度額⑥））</t>
  </si>
  <si>
    <t>学校給食負担軽減事業（国のR4予算分（交付限度額⑥））</t>
  </si>
  <si>
    <t>省エネ家電購入促進事業（国のR4予算分（交付限度額⑤））</t>
  </si>
  <si>
    <t>農業者肥料等高騰対策事業（国のR4予算分（交付限度額⑤））</t>
  </si>
  <si>
    <t>公共交通事業者運行継続支援事業（国のR4予算分（交付限度額⑤））</t>
  </si>
  <si>
    <t>下水道事業特別会計繰出（その２）（国のR4予算分（交付限度額⑤））</t>
  </si>
  <si>
    <t>省エネ家電購入促進事業（国のR4予算分（交付限度額⑥））</t>
  </si>
  <si>
    <t>農業者肥料等高騰対策事業（国のR4予算分（交付限度額⑥））</t>
  </si>
  <si>
    <t>公共交通事業者運行継続支援事業（国のR4予算分（交付限度額⑥））</t>
  </si>
  <si>
    <t>下水道事業特別会計繰出（その２）（国のR4予算分（交付限度額⑥））</t>
  </si>
  <si>
    <t>向日市おうえん割引クーポン事業（国のR３予算分）</t>
  </si>
  <si>
    <t>向日市おうえん割引クーポン事業（国のR４予算分）</t>
  </si>
  <si>
    <t>子育て応援臨時特別給付金（国のR３予算分）</t>
  </si>
  <si>
    <t>水道事業会計繰出（国のR４予算分）</t>
  </si>
  <si>
    <t>向日市立小中学校の修学旅行等特別活動の中止又は延期等に伴うキャンセル料補助金</t>
  </si>
  <si>
    <t>向日市立小学校の修学旅行等特別活動の追加的費用支援事業補助金</t>
  </si>
  <si>
    <t>向日市立小中学校におけるＧＩＧＡスクール構想推進のためのオンライン学習環境整備</t>
  </si>
  <si>
    <t>向日市おうえん割引クーポン事業（重点交付金分）</t>
  </si>
  <si>
    <t>子育て応援臨時特別給付金（国のR４予算分）</t>
  </si>
  <si>
    <t>子育て応援臨時特別給付金（重点交付金分）</t>
  </si>
  <si>
    <t>水道事業会計繰出（国のR３予算分）</t>
  </si>
  <si>
    <t>公共下水道事業会計繰出（国のR３予算分）</t>
  </si>
  <si>
    <t>公共下水道事業会計繰出（国のR４予算分）</t>
  </si>
  <si>
    <t>福祉事業者等緊急対応支援事業（1回目）</t>
  </si>
  <si>
    <t>商工業事業者等緊急対応支援事業（1回目）</t>
  </si>
  <si>
    <t>電子クーポンによる消費喚起事業（当初予算分）</t>
  </si>
  <si>
    <t>家計支援給付金（国のR４予算分）</t>
  </si>
  <si>
    <t>家計支援給付金（国のR３予算分）</t>
  </si>
  <si>
    <t>交通事業者の運行継続支援事業</t>
  </si>
  <si>
    <t>農業者の営農継続支援事業</t>
  </si>
  <si>
    <t>省エネ推進リフォーム工事券支援事業</t>
  </si>
  <si>
    <t>太陽光・蓄電池同時設置支援事業</t>
  </si>
  <si>
    <t>次世代自動車導入支援事業</t>
  </si>
  <si>
    <t>小規模事業者等省エネ推進緊急支援事業</t>
  </si>
  <si>
    <t>福祉事業者等省エネ推進緊急支援事業</t>
  </si>
  <si>
    <t>くらし支援給付金給付事業（重点分：低所得世帯支援）</t>
  </si>
  <si>
    <t>くらし支援給付金給付事業（重点分：子育て世帯支援）</t>
  </si>
  <si>
    <t>商工業事業者等緊急対応支援事業（2回目）</t>
  </si>
  <si>
    <t>福祉事業者等緊急対応支援事業（2回目）</t>
  </si>
  <si>
    <t>電子クーポンによる消費喚起事業（補正予算分）</t>
  </si>
  <si>
    <t>市受付の確定申告データの国税への引継（電子申告）環境整備事業</t>
  </si>
  <si>
    <t>都市計画情報デジタル化推進事業</t>
  </si>
  <si>
    <t>道路台帳情報デジタル化推進事業</t>
  </si>
  <si>
    <t>観光ＰＲ動画
制作事業</t>
  </si>
  <si>
    <t>民間保育所トイレ衛生環境改善事業補助</t>
  </si>
  <si>
    <t>公立保育所トイレ衛生環境改善事業</t>
  </si>
  <si>
    <t>公立保育所保育室等衛生環境改善事業</t>
  </si>
  <si>
    <t>公立保育所テラス換気対策事業</t>
  </si>
  <si>
    <t>公立保育所給食室衛生環境改善事業</t>
  </si>
  <si>
    <t>子育て世帯サポート推進事業</t>
  </si>
  <si>
    <t>公立幼稚園
感染症対策物品備蓄倉庫設置</t>
  </si>
  <si>
    <t>放課後児童ｸﾗﾌﾞ床面抗菌対策事業</t>
  </si>
  <si>
    <t>児童センター
空調機器更新</t>
  </si>
  <si>
    <t>自宅療養者等
支援事業</t>
  </si>
  <si>
    <t>小中学校手洗い場等
非接触蛇口設置</t>
  </si>
  <si>
    <t>救急用ＢＣバスター
オゾン水除染装置購入</t>
  </si>
  <si>
    <t>「太鼓まつり」感染防止対策支援事業</t>
  </si>
  <si>
    <t>上・下水道事業会計補助（重点交付金分）</t>
  </si>
  <si>
    <t>がんばる八幡の農家応援事業費補助金</t>
  </si>
  <si>
    <t>公共交通事業者等補助金</t>
  </si>
  <si>
    <t>学校給食費物価高騰緊急対策補助金</t>
  </si>
  <si>
    <t>家計支援給付金事業（物価高騰分）</t>
  </si>
  <si>
    <t>家計支援給付金事業</t>
  </si>
  <si>
    <t>コンビニでの証明書発行普及事業</t>
  </si>
  <si>
    <t>土地家屋資料の電子化</t>
  </si>
  <si>
    <t xml:space="preserve">電子納税の拡充 </t>
  </si>
  <si>
    <t>ごみ分別アプリ導入</t>
  </si>
  <si>
    <t>省エネ推進緊急対策事業費補助金</t>
  </si>
  <si>
    <t>学習環境におけるwi-fi整備事業</t>
  </si>
  <si>
    <t>三山木幼稚園トイレ及び教室内手洗い改修</t>
  </si>
  <si>
    <t>０～２歳児保育室環境整備事業</t>
  </si>
  <si>
    <t>区・自治会デジタル化推進モデル事業</t>
  </si>
  <si>
    <t>自宅待機者等食料支援事業</t>
  </si>
  <si>
    <t>負担金路線バス維持確保事業</t>
  </si>
  <si>
    <t>商工会ＩＴ支援補助金</t>
  </si>
  <si>
    <t>玉露産地活性化事業（コロナ対策）</t>
  </si>
  <si>
    <t>小・中学校トイレ便器清掃業務</t>
  </si>
  <si>
    <t>小・中学校洋式トイレ設置</t>
  </si>
  <si>
    <t>地方団体受付の確定申告データの国税への引継（電子申告）環境整備事業</t>
  </si>
  <si>
    <t>新型コロナウイルス感染症感染者診療支援事業</t>
  </si>
  <si>
    <t>子育て支援センター予約システム導入事業</t>
  </si>
  <si>
    <t>高齢者に対するデジタル支援推進事業</t>
  </si>
  <si>
    <t>高齢者の運動環境支援事業</t>
  </si>
  <si>
    <t>水辺の散策路への防犯灯設置事業</t>
  </si>
  <si>
    <t>サーマルカメラ購入</t>
  </si>
  <si>
    <t>燃料価格高騰による地域公共交通への影響緩和事業</t>
  </si>
  <si>
    <t>がんばる京田辺企業応援補助事業</t>
  </si>
  <si>
    <t>京田辺市特産農産物共同化推進事業</t>
  </si>
  <si>
    <t>燃油価格高騰緊急支援事業</t>
  </si>
  <si>
    <t>小学校給食費物価高騰緊急支援事業</t>
  </si>
  <si>
    <t>情報通信ネットワーク環境等整備事業</t>
  </si>
  <si>
    <t>市有施設指定管理者補助</t>
  </si>
  <si>
    <t>ＣＯ２測定器の購入</t>
  </si>
  <si>
    <t>街区公園ベンチ更新事業</t>
  </si>
  <si>
    <t>小学校給食室衛生改善</t>
  </si>
  <si>
    <t>選挙執行業務</t>
  </si>
  <si>
    <t>保育施設等物価高騰支援事業</t>
  </si>
  <si>
    <t>障害福祉サービス施設等物価高騰支援事業</t>
  </si>
  <si>
    <t>介護保険施設等物価高騰支援事業</t>
  </si>
  <si>
    <t>新田辺駅タクシー乗り場案内看板多言語化事業　</t>
  </si>
  <si>
    <t>肥料等資材高騰対策緊急支援給付金</t>
  </si>
  <si>
    <t>保育環境改善等事業(新型コロナウイルス感染症対策支援事業)</t>
  </si>
  <si>
    <t>中学校感染症対策事業①</t>
  </si>
  <si>
    <t>心と体の健康づくり事業</t>
  </si>
  <si>
    <t>指定管理施設感染症対策事業①</t>
  </si>
  <si>
    <t>情報提供基盤強化による生活者支援事業</t>
  </si>
  <si>
    <t>地域移住促進・少子化対策事業①</t>
  </si>
  <si>
    <t>地域コミュニティ強化事業</t>
  </si>
  <si>
    <t>福祉人材育成支援事業①</t>
  </si>
  <si>
    <t>指定管理施設感染症対策事業②</t>
  </si>
  <si>
    <t>地域消費喚起事業①（国のR3補正予算分）</t>
  </si>
  <si>
    <t>地域消費喚起事業②（国のR3補正予算分）</t>
  </si>
  <si>
    <t>地域消費喚起事業③</t>
  </si>
  <si>
    <t>友好都市観光交流事業</t>
  </si>
  <si>
    <t>海水浴場感染対策事業①</t>
  </si>
  <si>
    <t>人材確保推進事業①</t>
  </si>
  <si>
    <t>観光・生涯学習施設感染症対策事業</t>
  </si>
  <si>
    <t>人材確保推進事業②</t>
  </si>
  <si>
    <t>総合検診感染症対策事業</t>
  </si>
  <si>
    <t>救急通報LIVE１１９システム導入事業</t>
  </si>
  <si>
    <t>放課後児童クラブ感染症対策事業①</t>
  </si>
  <si>
    <t>GIGAスクール事業①</t>
  </si>
  <si>
    <t>地域移住促進・少子化対策事業②</t>
  </si>
  <si>
    <t>自主防災組織支援事業</t>
  </si>
  <si>
    <t>砂浜環境整備事業</t>
  </si>
  <si>
    <t>砂浜環境整備事業②</t>
  </si>
  <si>
    <t>生活経済支援等情報発信事業①</t>
  </si>
  <si>
    <t>製造・加工業経営革新等推進事業</t>
  </si>
  <si>
    <t>指定管理施設感染症対策事業③</t>
  </si>
  <si>
    <t>水産物地域内物流基盤整備事業</t>
  </si>
  <si>
    <t>人材確保推進事業③</t>
  </si>
  <si>
    <t>人材確保推進事業④</t>
  </si>
  <si>
    <t>外国人市民相談窓口開設事業</t>
  </si>
  <si>
    <t>オンラインいじめ相談窓口開設事業</t>
  </si>
  <si>
    <t>地域移住促進事業①</t>
  </si>
  <si>
    <t>地域移住促進事業②</t>
  </si>
  <si>
    <t>地域移住促進事業③</t>
  </si>
  <si>
    <t>地域未来交通検討事業</t>
  </si>
  <si>
    <t>公共交通利用促進・高齢者外出支援事業</t>
  </si>
  <si>
    <t>各種イベント等感染症対策事業①</t>
  </si>
  <si>
    <t>中学校感染症対策事業②</t>
  </si>
  <si>
    <t>各種イベント等感染症対策事業②</t>
  </si>
  <si>
    <t>福祉人材育成支援事業②</t>
  </si>
  <si>
    <t>福祉施設感染症対策支援事業①</t>
  </si>
  <si>
    <t>福祉施設感染症対策支援事業②</t>
  </si>
  <si>
    <t>集会施設感染症対策事業</t>
  </si>
  <si>
    <t>消防・救急業務感染症対策事業</t>
  </si>
  <si>
    <t>消防団活動感染症対策業</t>
  </si>
  <si>
    <t>生活経済支援等情報発信事業②</t>
  </si>
  <si>
    <t>生活経済支援等情報発信事業③</t>
  </si>
  <si>
    <t>生活経済支援等情報発信事業④</t>
  </si>
  <si>
    <t>生活経済支援等情報発信事業⑤</t>
  </si>
  <si>
    <t>農業関連企業参入支援事業</t>
  </si>
  <si>
    <t>織物事業者支援事業</t>
  </si>
  <si>
    <t>販路拡大・新商品開発等支援事業①</t>
  </si>
  <si>
    <t>販路拡大・新商品開発等支援事業②</t>
  </si>
  <si>
    <t>販路拡大・新商品開発等支援事業③</t>
  </si>
  <si>
    <t>販路拡大・新商品開発等支援事業④</t>
  </si>
  <si>
    <t>販路拡大・新商品開発等支援事業⑤</t>
  </si>
  <si>
    <t>GoToキャンペーン連携事業①</t>
  </si>
  <si>
    <t>GoToキャンペーン連携事業②</t>
  </si>
  <si>
    <t>小中学校就学時検診感染症対策事業</t>
  </si>
  <si>
    <t>GIGAスクール事業②</t>
  </si>
  <si>
    <t>図書館環境等整備事業</t>
  </si>
  <si>
    <t>小中学校定期検診時感染症対策事業</t>
  </si>
  <si>
    <t>ユネスコ世界ジオパーク推進事業</t>
  </si>
  <si>
    <t>原油価格・物価高騰対策事業①</t>
  </si>
  <si>
    <t>原油価格・物価高騰対策事業②</t>
  </si>
  <si>
    <t>原油価格・物価高騰対策事業③（国のR3補正予算分）</t>
  </si>
  <si>
    <t>原油価格・物価高騰対策事業③</t>
  </si>
  <si>
    <t>原油価格・物価高騰対策事業④（国のR3補正予算分）</t>
  </si>
  <si>
    <t>原油価格・物価高騰対策事業④</t>
  </si>
  <si>
    <t>原油価格・物価高騰対策事業⑤（国のR3補正予算分）</t>
  </si>
  <si>
    <t>原油価格・物価高騰対策事業⑤</t>
  </si>
  <si>
    <t>海水浴場感染対策事業②</t>
  </si>
  <si>
    <t>抗原定性検査キット購入支援経費</t>
  </si>
  <si>
    <t>物価高騰対策買物支援ポイント事業</t>
  </si>
  <si>
    <t>京都丹後鉄道原油価格高騰対策事業</t>
  </si>
  <si>
    <t>地域消費喚起事業①</t>
  </si>
  <si>
    <t>地域消費喚起事業②</t>
  </si>
  <si>
    <t>非接触窓口推進事業</t>
  </si>
  <si>
    <t>市営バス運行事業特別会計繰出金</t>
  </si>
  <si>
    <t>選挙事務非接触化事業</t>
  </si>
  <si>
    <t>農業者支援事業
（国のR３補正予算分）</t>
  </si>
  <si>
    <t>農業者支援事業
（物価高騰分）</t>
  </si>
  <si>
    <t>企業再起支援事業
（国のR３補正予算分）</t>
  </si>
  <si>
    <t>企業再起支援事業
（物価高騰分）</t>
  </si>
  <si>
    <t>レジリエンス向上事業</t>
  </si>
  <si>
    <t>地域経済回復加速化事業
（観光）
（国のR３補正予算分）</t>
  </si>
  <si>
    <t>地域経済回復加速化事業
（観光）
（物価高騰分）</t>
  </si>
  <si>
    <t>マイナンバーカード普及推進事業
（国のR３補正予算分）</t>
  </si>
  <si>
    <t>マイナンバーカード普及推進事業
（物価高騰分）</t>
  </si>
  <si>
    <t>生活支援対策事業
（国のR３補正予算分）</t>
  </si>
  <si>
    <t>生活支援対策事業
（物価高騰分）</t>
  </si>
  <si>
    <t>公営企業エネルギー価格高騰対策事業</t>
  </si>
  <si>
    <t>農業者支援事業
（重点交付金分）</t>
  </si>
  <si>
    <t>公共交通確保維持支援金</t>
  </si>
  <si>
    <t>市内バス無料day</t>
  </si>
  <si>
    <t>高速通信回線整備事業</t>
  </si>
  <si>
    <t>キャッシュレスサービスを活用した地域経済活性化事業</t>
  </si>
  <si>
    <t>創業支援金</t>
  </si>
  <si>
    <t>木津川市事業用車両原油価格高騰対策支援金</t>
  </si>
  <si>
    <t>産業競争力強化支援事業</t>
  </si>
  <si>
    <t>木津川市がんばる生産者応援給付事業　</t>
  </si>
  <si>
    <t>「木津川茶茶茶」応援事業（第２弾）</t>
  </si>
  <si>
    <t>投開票システム導入事業</t>
  </si>
  <si>
    <t>投票所設備整備事業</t>
  </si>
  <si>
    <t>スマート防災普及事業</t>
  </si>
  <si>
    <t>京都府・市町村課税事務共同化申告支援システムにおける電子申告連携対応</t>
  </si>
  <si>
    <t>木津人権センター・女性センター感染症対策事業</t>
  </si>
  <si>
    <t>障害福祉サービス事業者等支援給付金</t>
  </si>
  <si>
    <t>福祉有償運送事業者への支援事業</t>
  </si>
  <si>
    <t>介護（予防）サービス事業者への支援事業</t>
  </si>
  <si>
    <t xml:space="preserve">学力充実事業
</t>
  </si>
  <si>
    <t>小中学校感染症対策事業
（校外行事臨時補助金）</t>
  </si>
  <si>
    <t xml:space="preserve">学校保健特別対策事業
</t>
  </si>
  <si>
    <t>小中学校感染症対策プール清掃委託</t>
  </si>
  <si>
    <t>オンライン学習環境整備事業（オンライン授業用機器）</t>
  </si>
  <si>
    <t>就学援助事業費</t>
  </si>
  <si>
    <t>電子図書館サービスの充実</t>
  </si>
  <si>
    <t>図書館における感染防止対策の取り組み</t>
  </si>
  <si>
    <t>公立幼稚園・保育所用務サポーター配置事業</t>
  </si>
  <si>
    <t>文化財公開管理事業</t>
  </si>
  <si>
    <t>文化財保護事業費</t>
  </si>
  <si>
    <t>市役所本庁舎空調フィルター整備事業</t>
  </si>
  <si>
    <t>市役所本庁舎CO2センサー更新事業</t>
  </si>
  <si>
    <t>山城総合文化センター空調整備改修事業</t>
  </si>
  <si>
    <t>瓶原公民館空調整備改修事業</t>
  </si>
  <si>
    <t>児童クラブ物価高騰対策事業
　(光熱費支援)</t>
  </si>
  <si>
    <t>学校給食費物価高騰対応事業
(市立中学校・小学校・幼稚園）</t>
  </si>
  <si>
    <t>保育所等物価高騰対策事業
　副食賄材料費支援
　（3歳～5歳児）</t>
  </si>
  <si>
    <t>保育所等物価高騰対策事業
　光熱費支援
　（0歳～5歳児）</t>
  </si>
  <si>
    <t>保育所等物価高騰対策事業
　公立保育所給食賄材料費支援</t>
  </si>
  <si>
    <t>子ども・若者応援給付金事業</t>
  </si>
  <si>
    <t>水道事業会計補助（水道料金基本料金1期分（5月分・6月分）減免）</t>
  </si>
  <si>
    <t>下水道事業特別会計繰出（下水道使用料基本料金1期分（5月分・6月分）減免）</t>
  </si>
  <si>
    <t>水道事業会計補助（水道料金基本料金1期分（9月分・10月分）減免）</t>
  </si>
  <si>
    <t>水道事業会計補助（水道料金基本料金1期分（9月分・10月分）減免）（重点交付金分）</t>
  </si>
  <si>
    <t>下水道事業特別会計繰出（下水道使用料基本料金1期分（9月分・10月分）減免）</t>
  </si>
  <si>
    <t>下水道事業特別会計繰出（下水道使用料基本料金1期分（9月分・10月分）減免）（重点交付金分）</t>
  </si>
  <si>
    <t>町立小学校給食費免除事業</t>
  </si>
  <si>
    <t>町立小学校給食費免除事業（重点交付金分）</t>
  </si>
  <si>
    <t>子育て世帯緊急応援給付金（物価高騰分）</t>
  </si>
  <si>
    <t>子育て世帯緊急応援給付金</t>
  </si>
  <si>
    <t>水道料金事業者臨時助成事業（水道事業会計補助）（物価高騰分）</t>
  </si>
  <si>
    <t>水道料金事業者臨時助成事業（水道事業会計補助）（通常分）</t>
  </si>
  <si>
    <t>水道料金住民臨時助成事業（水道事業会計補助）（物価高騰分）</t>
  </si>
  <si>
    <t>水道料金住民臨時助成事業（水道事業会計補助）（通常分）</t>
  </si>
  <si>
    <t>デジタルトランスフォーメーション（DX）推進支援業務（業務量調査等委託）</t>
  </si>
  <si>
    <t>水道料金事業者臨時助成事業（水道事業会計補助）（重点交付金分）</t>
  </si>
  <si>
    <t>水道料金住民臨時助成事業（水道事業会計補助）（重点交付金分）</t>
  </si>
  <si>
    <t>事業者・生活者経費高騰緊急支援事業（事業者支援）（重点交付金分）</t>
  </si>
  <si>
    <t>事業者・生活者経費高騰緊急支援事業（生活者支援）（重点交付金分）</t>
  </si>
  <si>
    <t>事業者・生活者経費高騰緊急支援事業（生活者支援）（R3補正分）</t>
  </si>
  <si>
    <t>いづみ人権交流センター運営費（うち備品購入費の一部）</t>
  </si>
  <si>
    <t>児童館運営費（うち備品購入費の一部）</t>
  </si>
  <si>
    <t>徴税総務費（うち委託費の一部）</t>
  </si>
  <si>
    <t>コンビニ交付サービス</t>
  </si>
  <si>
    <t>井手小学校空調整備</t>
  </si>
  <si>
    <t>多賀小学校空調整備</t>
  </si>
  <si>
    <t>泉ヶ丘中学校空調整備</t>
  </si>
  <si>
    <t>物価高騰対策給食費緊急支援事業（保育園）</t>
  </si>
  <si>
    <t>物価高騰対策給食緊急支援事業（小中学校）</t>
  </si>
  <si>
    <t>物価高騰対策水道使用料減免事業</t>
  </si>
  <si>
    <t>いづみ人権交流センター運営費</t>
  </si>
  <si>
    <t>井手町子育て世帯応援給付金</t>
  </si>
  <si>
    <t>福祉サービス事業所等原油等価格高騰対策支援給付金</t>
  </si>
  <si>
    <t>中小企業等エネルギー価格高騰対策支援給付金</t>
  </si>
  <si>
    <t>肥料高騰対策支援給付金</t>
  </si>
  <si>
    <t>地域の魅力PR強化事業</t>
  </si>
  <si>
    <t>電子申告連携対応事業</t>
  </si>
  <si>
    <t>老人福祉センターやすらぎ荘感染拡大防止事業</t>
  </si>
  <si>
    <t>療育教室効果検証事業</t>
  </si>
  <si>
    <t>保育所給食室衛生管理強化事業</t>
  </si>
  <si>
    <t>保育所感染症対策環境整備事業</t>
  </si>
  <si>
    <t>統合型GIS農地情報公開事業</t>
  </si>
  <si>
    <t>高収益作物次期作支援事業</t>
  </si>
  <si>
    <t>まちを元気にするプレミアム商品券発行事業費補助金（通常交付金充当分）</t>
  </si>
  <si>
    <t>まちを元気にするプレミアム商品券発行事業費補助金（重点交付金充当分）</t>
  </si>
  <si>
    <t>宇治田原コロナ対策事業者支援補助金</t>
  </si>
  <si>
    <t>小中学校トイレ洋式化整備事業</t>
  </si>
  <si>
    <t>公共的空間安全・安心確保事業（総合文化センター）</t>
  </si>
  <si>
    <t>共同調理場衛生環境確保事業</t>
  </si>
  <si>
    <t>公共的空間安全・安心確保事業（住民体育館）</t>
  </si>
  <si>
    <t>物価高騰対策水道料金減免事業（物価高騰分充当分）</t>
  </si>
  <si>
    <t>燃料油等価格高騰対策補助金</t>
  </si>
  <si>
    <t>小中学校給食費支援事業②</t>
  </si>
  <si>
    <t>うじたわらっ子家計応援事業</t>
  </si>
  <si>
    <t>介護施設・障害者施設に対する物価高騰対策支援事業</t>
  </si>
  <si>
    <t>水道事業電気料金高騰対策支援事業（重点交付金充当分）</t>
  </si>
  <si>
    <t>物価高騰対策水道料金減免事業（通常交付金充当分）</t>
  </si>
  <si>
    <t>水道事業電気料金高騰対策支援事業（通常交付金充当分）</t>
  </si>
  <si>
    <t>物価高騰等対策事業(国のR3補正予算分)</t>
  </si>
  <si>
    <t>地域福祉応援追加交付事業（国のR3予算分）</t>
  </si>
  <si>
    <t>投票環境改善事業</t>
  </si>
  <si>
    <t>議場音響等システム改修事業</t>
  </si>
  <si>
    <t>入札参加資格審査システム整備事業</t>
  </si>
  <si>
    <t>電子申告システム設置連携事業</t>
  </si>
  <si>
    <t>物価高騰等対策事業(物価高騰分)</t>
  </si>
  <si>
    <t>物価高騰等対策事業(重点交付金分)</t>
  </si>
  <si>
    <t>地域福祉応援追加交付事業（重点交付金分）</t>
  </si>
  <si>
    <t>会議環境改善事業</t>
  </si>
  <si>
    <t>にぎわい回復周遊パス支援事業</t>
  </si>
  <si>
    <t>新型コロナウイルス感染症母子対策事業(保育園）</t>
  </si>
  <si>
    <t>新型コロナウイルス感染症予防総合対策事業</t>
  </si>
  <si>
    <t>いきいきこども館児童感染防止対策強化事業</t>
  </si>
  <si>
    <t>簡易水道基本料金軽減(物価高騰分)</t>
  </si>
  <si>
    <t>簡易水道基本料金軽減(国のR3補正予算分)</t>
  </si>
  <si>
    <t>診療所自動水洗化による感染防止対策事業</t>
  </si>
  <si>
    <t>茶業肥料高騰対策支援給付金事業</t>
  </si>
  <si>
    <t>いきいきこども館教育集会所染防止対策強化事業</t>
  </si>
  <si>
    <t>価格高騰支援商品券事業</t>
  </si>
  <si>
    <t>生活燃料券事業（重点交付金分）</t>
  </si>
  <si>
    <t>コンビニ交付手数料減額による生活支援事業</t>
  </si>
  <si>
    <t>価格高騰支援商品券事業（国のR3補正予算分）</t>
  </si>
  <si>
    <t>乳幼児子育て世帯応援事業</t>
  </si>
  <si>
    <t>緊急保育施設給食支援事業</t>
  </si>
  <si>
    <t>地域経済応援ポイント事業</t>
  </si>
  <si>
    <t>緊急学校給食支援事業</t>
  </si>
  <si>
    <t>給食管理運営事業</t>
  </si>
  <si>
    <t>証明書自動交付機設置事業</t>
  </si>
  <si>
    <t>保育施設感染症対策施設整備事業</t>
  </si>
  <si>
    <t>コロナ禍における健康づくり推進事業</t>
  </si>
  <si>
    <t>ごみ収集感染症対策事業</t>
  </si>
  <si>
    <t>総合窓口</t>
  </si>
  <si>
    <t>精華町価格高騰緊急支援給付金事業</t>
  </si>
  <si>
    <t>医療福祉等事業所物価高騰対策事業</t>
  </si>
  <si>
    <t>販売農家応援給付金事業</t>
  </si>
  <si>
    <t>私立幼稚園物価高騰対策事業</t>
  </si>
  <si>
    <t>南山城村地域応援商品券配布事業（物価高騰分）</t>
  </si>
  <si>
    <t>南山城村地域応援商品券配布事業（国のＲ３補正予算分）</t>
  </si>
  <si>
    <t>燃油等高騰対策事業</t>
  </si>
  <si>
    <t>有料指定ごみ袋引換券配布事業</t>
  </si>
  <si>
    <t>地域の魅力ＰＲ推進事業</t>
  </si>
  <si>
    <t>南山城村地域応援商品券配布事業（エネルギー等物価高騰対策支援分）</t>
  </si>
  <si>
    <t>エネルギー等物価高騰対策支援事業</t>
  </si>
  <si>
    <t>南山城村茶業燃油高騰対策事業</t>
  </si>
  <si>
    <t>議会情報通信機器導入事業</t>
  </si>
  <si>
    <t>避難所施設衛生環境確保事業</t>
  </si>
  <si>
    <t>避難所施設等非常用電源確保事業</t>
  </si>
  <si>
    <t>発達支援施設感染症対策事業</t>
  </si>
  <si>
    <t>買物支援車両運行事業</t>
  </si>
  <si>
    <t>融資保証料等補給事業</t>
  </si>
  <si>
    <t>観光施設衛生環境確保事業</t>
  </si>
  <si>
    <t>京丹波町感染拡大予防等支援事業</t>
  </si>
  <si>
    <t>テイクアウト京丹波推進事業</t>
  </si>
  <si>
    <t>観光施設空調換気設備整備事業</t>
  </si>
  <si>
    <t>支所衛生環境確保事業</t>
  </si>
  <si>
    <t>小学校施設空調設備整備事業</t>
  </si>
  <si>
    <t>中学校施設空調設備整備事業</t>
  </si>
  <si>
    <t>給食センター空調設備整備事業</t>
  </si>
  <si>
    <t>図書室機能強化事業</t>
  </si>
  <si>
    <t>給水車購入事業（水道事業会計）</t>
  </si>
  <si>
    <t>水道施設環境整備事業（水道事業会計）</t>
  </si>
  <si>
    <t>京丹波町スーパープレミアム商品券発行事業（通常分）</t>
  </si>
  <si>
    <t>京丹波町スーパープレミアム商品券発行事業（物価高騰分）</t>
  </si>
  <si>
    <t>物価高騰に伴う学校給食保護者負担軽減事業</t>
  </si>
  <si>
    <t>物価高騰に伴うこども園給食保護者負担軽減事業</t>
  </si>
  <si>
    <t>社会福祉施設等に対する物価高騰対策支援事業</t>
  </si>
  <si>
    <t>水道事業物価高騰等対策支援事業</t>
  </si>
  <si>
    <t>家畜飼料費高騰対策支援事業</t>
  </si>
  <si>
    <t>肥料原料等高騰に伴う農業者支援事業</t>
  </si>
  <si>
    <t>修学旅行追加経費軽減事業</t>
  </si>
  <si>
    <t>地方公共団体受付の確定申告データの国税への引継（電子申告）環境整備事業</t>
  </si>
  <si>
    <t>ICTを活用した観光客の地域内周遊推進事業</t>
  </si>
  <si>
    <t>京都丹後鉄道災害運行支援</t>
  </si>
  <si>
    <t>地域振興券発行事業（国のR３予算分）</t>
  </si>
  <si>
    <t>地域振興券発行事業（国のR４予算分）</t>
  </si>
  <si>
    <t>放課後児童クラブにおける感染症対策等支援事業</t>
  </si>
  <si>
    <t>原油価格高騰に係る京都丹後鉄道支援</t>
  </si>
  <si>
    <t>地域振興券発行事業（国のR4予算分）</t>
  </si>
  <si>
    <t>水道料金の負担軽減事業（第1回分）(R3補正)</t>
  </si>
  <si>
    <t>子育て世帯に対する支援金事業（重点交付金）</t>
  </si>
  <si>
    <t>事業者に対する電気、ガス、燃料費等への支援事業（物価高騰分）</t>
  </si>
  <si>
    <t>農林業者に対する経営支援事業（第1回分）（物価高騰分）</t>
  </si>
  <si>
    <t>事業者に対する電気、ガス、食料品等への支援事業</t>
  </si>
  <si>
    <t>農林業者に対する経営支援事業（第2回分）（重点交付金分）</t>
  </si>
  <si>
    <t>水道料金の負担軽減事業（第2回分）（物価高騰分）</t>
  </si>
  <si>
    <t>水道施設の電気代高騰分負担軽減事業</t>
  </si>
  <si>
    <t>水道料金の負担軽減事業（第1回分）（物価高騰分）</t>
  </si>
  <si>
    <t>子育て世帯に対する支援金事業（物価高騰分）</t>
  </si>
  <si>
    <t>事業者に対する電気、ガス、燃料費等への支援事業（R3補正）</t>
  </si>
  <si>
    <t>成長戦略推進事業費
（「万博アクションプラン」加速化モデル事業）</t>
  </si>
  <si>
    <t>新型コロナウイルス感染症感染拡大防止対策費
（第三者認証、ステッカーシステム等）</t>
  </si>
  <si>
    <t>NPO等社会課題解決活動支援事業費</t>
  </si>
  <si>
    <t>電子契約システム運用事業費</t>
  </si>
  <si>
    <t>大阪デジタル改革推進体制検討調査事業費</t>
  </si>
  <si>
    <t>スマートシニアライフ事業費（事業体設立検討）</t>
  </si>
  <si>
    <t>大阪コロナ追跡システム運営事業費</t>
  </si>
  <si>
    <t>交通事業者によるAIオンデマンド交通先行モデル構築補助事業費</t>
  </si>
  <si>
    <t>スマートシティ戦略推進事業費補助金</t>
  </si>
  <si>
    <t>スマートシティ戦略推進アドバイザー派遣事業費</t>
  </si>
  <si>
    <t>行政DX推進事業費</t>
  </si>
  <si>
    <t>国内旅行消費喚起事業</t>
  </si>
  <si>
    <t>ナイトカルチャー魅力創出事業</t>
  </si>
  <si>
    <t>大阪公立大学運営費交付金
（大阪公立大学感染症研究推進事業）</t>
  </si>
  <si>
    <t>児童福祉推進事業費
（子ども食堂　食の支援事業）</t>
  </si>
  <si>
    <t>新型コロナウイルス感染症感染拡大防止対策費（PCR検査体制機能強化事業）</t>
  </si>
  <si>
    <t>新型コロナウイルス感染症感染拡大防止対策費
（年末年始等協力金／検体回収業務補助）</t>
  </si>
  <si>
    <t>新型コロナウイルス感染症感染拡大防止対策費
（無料検査事業）</t>
  </si>
  <si>
    <t>新型コロナウイルス感染症感染拡大防止対策費
（コロナ専門病院運営補助）</t>
  </si>
  <si>
    <t>新型コロナウイルス感染症感染拡大防止対策費
（医療従事者への特勤手当支給）</t>
  </si>
  <si>
    <t>新型コロナウイルス感染症感染拡大防止対策費
（コロナ業務人材確保）</t>
  </si>
  <si>
    <t>新型コロナウイルス感染症感染拡大防止対策費
（各種協力金　等）</t>
  </si>
  <si>
    <t>大阪健康安全基盤研究所運営費交付金
（非常勤作業員雇用経費）</t>
  </si>
  <si>
    <t>大阪健康安全基盤研究所運営費交付金
（次世代シーケンサーによる全長ゲノム解析）</t>
  </si>
  <si>
    <t>再生医療産業化推進事業費</t>
  </si>
  <si>
    <t>新事業展開チャレンジ支援事業費</t>
  </si>
  <si>
    <t>商店街等需要喚起緊急支援事業費</t>
  </si>
  <si>
    <t xml:space="preserve">商店街店舗魅力向上支援事業費 </t>
  </si>
  <si>
    <t>商店街等モデル創出普及事業</t>
  </si>
  <si>
    <t>大阪府営業時間短縮等協力金支給事業費</t>
  </si>
  <si>
    <t>大阪府営業時間短縮等協力金支給事業費
（協力金債権管理）</t>
  </si>
  <si>
    <t>空飛ぶクルマ都市型ビジネス創造都市推進事業費</t>
  </si>
  <si>
    <t>スタートアップ資金調達促進事業費</t>
  </si>
  <si>
    <t>求職者緊急雇用促進事業費</t>
  </si>
  <si>
    <t>大阪DX人材活躍推進事業費（雇用就労支援事業）</t>
  </si>
  <si>
    <t>大阪産グローバルブランド化促進事業費（大阪・関西万博に向けた大阪産（もん）の活用拡大支援事業)</t>
  </si>
  <si>
    <t>自動車公害対策費
（充電インフラ拡充事業）</t>
  </si>
  <si>
    <t>新たなエネルギー社会の構築推進事業費
（中小事業者の脱炭素化促進事業）</t>
  </si>
  <si>
    <t>自動車公害対策費
（万博を契機としたバス事業者の脱炭素化促進事業）</t>
  </si>
  <si>
    <t>公共交通戦略推進費
（UDタクシー導入促進事業）</t>
  </si>
  <si>
    <t>公共交通戦略推進費
（公共交通MaaS促進事業）</t>
  </si>
  <si>
    <t>府立学校スマートスクール推進事業費</t>
  </si>
  <si>
    <t>訪問系介護サービス事業者等支援事業費</t>
  </si>
  <si>
    <t>訪問系障がい福祉サービス事業者等支援事業費</t>
  </si>
  <si>
    <t>公共交通戦略推進費</t>
  </si>
  <si>
    <t>運輸事業振興助成補助金</t>
  </si>
  <si>
    <t>学校給食実施費</t>
  </si>
  <si>
    <t>校舎等維持補修費（府立高等学校）</t>
  </si>
  <si>
    <t>校舎等維持補修費（府立支援学校）</t>
  </si>
  <si>
    <t>ウクライナ避難民支援事業（府営住宅の提供）</t>
  </si>
  <si>
    <t>NEXTステージ総合支援事業</t>
  </si>
  <si>
    <t>大阪魅力発信事業費</t>
  </si>
  <si>
    <t>運輸事業振興助成補助金
（経営支援補助金）
（重点交付金活用分）</t>
  </si>
  <si>
    <t>大阪子ども教育・生活支援事業費
（重点交付金活用分）</t>
  </si>
  <si>
    <t>大阪アートフェスティバル事業費</t>
  </si>
  <si>
    <t>スポーツツーリズム推進事業費</t>
  </si>
  <si>
    <t>新事業展開テイクオフ支援事業費</t>
  </si>
  <si>
    <t>中小事業者LED導入促進事業費
（重点交付金活用分）</t>
  </si>
  <si>
    <t>特殊詐欺被害防止緊急対策事業費</t>
  </si>
  <si>
    <t>スクールカウンセラー配置事業費
ほか</t>
  </si>
  <si>
    <t>府立学校スマートスクール推進事業費
（府立高等学校）</t>
  </si>
  <si>
    <t>府立学校スマートスクール推進事業費
（府立支援学校）</t>
  </si>
  <si>
    <t>再生医療産業化推進事業</t>
  </si>
  <si>
    <t>バイオプラスチックビジネス社会実装促進事業</t>
  </si>
  <si>
    <t>環境に配慮した宿泊によるプラスチック資源循環事業</t>
  </si>
  <si>
    <t>中小企業万博参入促進事業費</t>
  </si>
  <si>
    <t>スマートシニアライフ事業費</t>
  </si>
  <si>
    <t>消防団充実強化推進事業費</t>
  </si>
  <si>
    <t>医療機関等物価高騰対策一時支援事業費</t>
  </si>
  <si>
    <t>私立学校光熱費高騰対策支援事業費</t>
  </si>
  <si>
    <t>社会福祉施設等光熱費高騰対策支援事業費</t>
  </si>
  <si>
    <t>社会福祉施設職員等支援事業費
（原油価格物価高騰対応分）</t>
  </si>
  <si>
    <t>高齢者施設等施設内療養体制確保事業費補助金
(介護サービス事業所等の感染予防支援事業費)</t>
  </si>
  <si>
    <t>障がい福祉サービス等事業者継続支援事業費
（障がい福祉サービス事業所等の感染予防支援事業費）</t>
  </si>
  <si>
    <t>子ども食料支援事業費
（重点交付金分）</t>
  </si>
  <si>
    <t>新型コロナウイルス感染症対策費
（インフルエンザワクチン無償化）</t>
  </si>
  <si>
    <t>新型コロナウイルス感染症対策費
（抗原定性検査キットの配布）</t>
  </si>
  <si>
    <t>新型コロナウイルス感染症対策費
（平日・日祝の体制強化支援金）</t>
  </si>
  <si>
    <t>中小事業者LED導入促進事業費（原油価格物価高騰分）</t>
  </si>
  <si>
    <t>ゴールドステッカー認証施設利用促進事業</t>
  </si>
  <si>
    <t>運輸事業振興助成補助金
（脱炭素モビリティ推進事業）</t>
  </si>
  <si>
    <t>健康医療部職員人件費</t>
  </si>
  <si>
    <t>公共交通戦略推進費（低燃費タイヤ等支援）（重点交付金活用分）</t>
  </si>
  <si>
    <t>自動車公害対策費
（充電インフラ拡充事業）（原油価格物価高騰対応分）</t>
  </si>
  <si>
    <t>新たなエネルギー社会の構築推進事業費
（中小事業者の対策計画書に基づく省エネ再エネ設備の導入支援事業）（原油価格物価高騰対応分）</t>
  </si>
  <si>
    <t>自動車公害対策費
（万博を契機としたバス事業者の脱炭素化促進事業）（原油価格物価高騰対応分）</t>
  </si>
  <si>
    <t>公共交通戦略推進費
（UDタクシー導入促進事業）（原油価格物価高騰対応分）</t>
  </si>
  <si>
    <t>運輸事業振興助成補助金（重点交付金活用分）</t>
  </si>
  <si>
    <t>大阪子ども教育・生活支援事業費
（原油価格物価高騰対応分）</t>
  </si>
  <si>
    <t>大阪子ども教育・生活支援事業費</t>
  </si>
  <si>
    <t>社会福祉施設職員等支援事業費</t>
  </si>
  <si>
    <t>子ども食料支援事業費</t>
  </si>
  <si>
    <t>学校給食費の無償化（国のR3予算通常分）</t>
  </si>
  <si>
    <t>上下水道料金の減額
（水道・下水道事業会計繰出）</t>
  </si>
  <si>
    <t>商品券を活用した需要喚起事業（重点交付金分）</t>
  </si>
  <si>
    <t>商品券を活用した需要喚起事業
（原油・物価高騰分）</t>
  </si>
  <si>
    <t>商品券を活用した需要喚起事業
（国のR3予算通常分）</t>
  </si>
  <si>
    <t>感染対策のための携帯型トイレ等の購入</t>
  </si>
  <si>
    <t>感染対策のためのマンホールトイレのパネル式上屋の購入</t>
  </si>
  <si>
    <t>感染対策のための備蓄毛布クリーニング・リパック業務</t>
  </si>
  <si>
    <t>施設予約システムの再調達</t>
  </si>
  <si>
    <t>感染症対策用消耗品の購入</t>
  </si>
  <si>
    <t>窓口の感染防止</t>
  </si>
  <si>
    <t>感染症対策用消耗品等の購入（市民人権局）</t>
  </si>
  <si>
    <t>市民課窓口キャシュレス決済導入事業（市民人権局・堺区）</t>
  </si>
  <si>
    <t>堺観光コンベンション協会事業補助金（堺まつり事業）感染症対策</t>
  </si>
  <si>
    <t>堺観光コンベンション協会事業補助金（堺大魚夜市）感染症対策</t>
  </si>
  <si>
    <t>堺市民オリンピック開催事業</t>
  </si>
  <si>
    <t>自宅療養者への診療に係る研修の録画撮影及び編集等業務</t>
  </si>
  <si>
    <t>自宅療養者への診療を行う医療機関・訪問看護ステーションに対する研修事業</t>
  </si>
  <si>
    <t>新型コロナウイルス感染者対応のための体制拡充等に伴う会計年度任用職員・人材派遣職員雇用事業</t>
  </si>
  <si>
    <t>新型コロナウイルス流行に伴う定期予防接種費用助成</t>
  </si>
  <si>
    <t>堺市役所内等における感染症拡大防止のための消耗品等購入事業（健康福祉局）</t>
  </si>
  <si>
    <t>公立こども園のインターネット環境整備</t>
  </si>
  <si>
    <t>堺市子育て世帯への臨時特別給付金（所得制限超過世帯対応分）</t>
  </si>
  <si>
    <t>新型コロナウイルス感染対策を講じた乳幼児健康診査</t>
  </si>
  <si>
    <t>新型コロナウイルス感染症対策資金融資</t>
  </si>
  <si>
    <t>区役所庁舎管理事務（中区）</t>
  </si>
  <si>
    <t>生活保護適正化（中区）</t>
  </si>
  <si>
    <t>新型コロナウイルス感染症対策に係る消耗品費</t>
  </si>
  <si>
    <t>感染症対策用備品の購入</t>
  </si>
  <si>
    <t>新型コロナウイルス感染症対応用物品の購入等に係る経費(教育文化センター)</t>
  </si>
  <si>
    <t>家庭学習用インターネット通信回線等の提供</t>
  </si>
  <si>
    <t>公立学校情報機器整備(情報機器リース事業)</t>
  </si>
  <si>
    <t>新型コロナウイルス感染症対応のための体制拡充等に伴う職員雇用事業</t>
  </si>
  <si>
    <t>ビッグバン指定管理事業</t>
  </si>
  <si>
    <t>本庁舎本館多目的トイレ改修工事</t>
  </si>
  <si>
    <t>観光需要回復に向けた旅行商品造成に対する助成事業</t>
  </si>
  <si>
    <t>本市所管施設の利用キャンセルに伴う利用料の還付及び感染症対策に係る消耗品等購入費（栂・西・東・美原文化会館、文化館、堺市民芸術文化ホール）</t>
  </si>
  <si>
    <t>本市所管施設の利用キャンセルに伴う利用料の還付（スポーツ施設課）</t>
  </si>
  <si>
    <t>感染症対策用消耗品等の購入費</t>
  </si>
  <si>
    <t>事業所向け省エネ空調設備導入支援事業</t>
  </si>
  <si>
    <t>本市所管施設の利用キャンセルに伴う利用料の還付（のびやか健康館）</t>
  </si>
  <si>
    <t>感染拡大期における高齢者施設等往診体制確保事業</t>
  </si>
  <si>
    <t>新型コロナウイルス感染症対策整備等事業</t>
  </si>
  <si>
    <t>公立こども園保育総合支援システム導入事業</t>
  </si>
  <si>
    <t>サービス業のデジタルツール活用支援モデル実証事業</t>
  </si>
  <si>
    <t>商店街等消費喚起事業支援事業</t>
  </si>
  <si>
    <t>公共交通路線維持支援事業</t>
  </si>
  <si>
    <t>学校給食の食材費高騰への支援</t>
  </si>
  <si>
    <t>新型コロナウイルス感染症対策のための美原図書館空気調和設備更新工事設計委託</t>
  </si>
  <si>
    <t>水道料金の減額</t>
  </si>
  <si>
    <t>本庁舎のZEB（ネット・ゼロ・エネルギー・ビル）化に向けた可能性調査</t>
  </si>
  <si>
    <t>新型コロナウイルス感染症関係事務処理業務の委託関連経費</t>
  </si>
  <si>
    <t>新型コロナウイルス対応職員の時間外手当等の支給</t>
  </si>
  <si>
    <t>キャッシュレス導入業務</t>
  </si>
  <si>
    <t>就学時健康診断における派遣労働者の追加配置</t>
  </si>
  <si>
    <t>オンライン学習用機器の整備</t>
  </si>
  <si>
    <t>地域医療介護総合確保基金補助金</t>
  </si>
  <si>
    <t>乳幼児健康診査における感染症対策に必要な用品の調達</t>
  </si>
  <si>
    <t>救護施設等への物価高騰対応支援金</t>
  </si>
  <si>
    <t>障害者施設等に係る物価高騰対応支援金</t>
  </si>
  <si>
    <t>高齢者施設物価高騰支援金</t>
  </si>
  <si>
    <t>新型コロナウイルス感染症とインフルエンザの同時流行防止を目的としたインフルエンザ予防接種の無償化</t>
  </si>
  <si>
    <t>施設内療養支援金（30万）給付事業</t>
  </si>
  <si>
    <t>新型コロナウイルス感染症に係る増加業務対応のための人材派遣</t>
  </si>
  <si>
    <t>二十歳の集い開催に伴う新型コロナウイルス感染症対策</t>
  </si>
  <si>
    <t>堺市児童養護施設等に係る物価高騰対応支援金</t>
  </si>
  <si>
    <t>民間教育・保育事業者への物価高騰対応支援金</t>
  </si>
  <si>
    <t>本市所管施設の利用キャンセルに伴う利用料の還付（雇用推進課）</t>
  </si>
  <si>
    <t>公共交通省エネルギー対策支援事業</t>
  </si>
  <si>
    <t>水泳授業時の感染症対策に必要な教員用マスクの購入</t>
  </si>
  <si>
    <t>学校給食費の無償化（3学期）（通常交付金分）</t>
  </si>
  <si>
    <t>学校給食費の無償化（3学期）（重点交付金分）</t>
  </si>
  <si>
    <t>水道料金の減額（通常交付金分）</t>
  </si>
  <si>
    <t>水道料金の減額（物価高騰分）</t>
  </si>
  <si>
    <t>施設内療養支援金</t>
  </si>
  <si>
    <t>新生児応援生活支援特別給付金支給事業</t>
  </si>
  <si>
    <t>新生児応援子育て世帯臨時特別給付金支給事業</t>
  </si>
  <si>
    <t>学校園空調設備整備事業（小中学校の体育館への空調設備導入）</t>
  </si>
  <si>
    <t>高等学校整備事業（産業高校の体育館への空調設備導入）</t>
  </si>
  <si>
    <t>浪切ホール管理事業（浪切ホールにおける空調設備の強化）</t>
  </si>
  <si>
    <t>感染症対策物資の整備（体温計付き消毒液オートディスペンサー等）</t>
  </si>
  <si>
    <t>トイレにおける自動水栓の整備</t>
  </si>
  <si>
    <t>公園管理事業、公園施設改修事業（市民プール等における感染症対策）</t>
  </si>
  <si>
    <t>自然資料館管理事業（自然資料館における感染症対策）</t>
  </si>
  <si>
    <t>都市計画事業（窓口における感染対策の実施）</t>
  </si>
  <si>
    <t>企業経営支援事業（キャッシュレス決済に対するポイント還元）</t>
  </si>
  <si>
    <t>企業経営支援事業（キャッシュレス決済に対するポイント還元【拡充】）</t>
  </si>
  <si>
    <t>企業経営支援事業（市内中小企業に対する新たな生活様式への経営環境支援）</t>
  </si>
  <si>
    <t>企業経営支援事業（ＤＸ推進のためのデジタルフェアの開催）</t>
  </si>
  <si>
    <t>農業振興事業（食材を活用した料理のブランド化推進）</t>
  </si>
  <si>
    <t>観光振興事業（新たな魅力創出のための体験型プログラムの開発等）</t>
  </si>
  <si>
    <t>基幹系システム運用事業（行政手続のオンライン申請環境の構築）</t>
  </si>
  <si>
    <t>図書館運営事業（電子書籍サービスの導入）</t>
  </si>
  <si>
    <t>庁舎建替事業（庁内におけるペーパーレスの推進）</t>
  </si>
  <si>
    <t>学校給食運営事業（学校給食費の無償化による負担軽減）</t>
  </si>
  <si>
    <t>地域公共交通事業者支援事業（地域公共交通の支援）</t>
  </si>
  <si>
    <t>基幹系システム運用事業（市役所窓口におけるキャッシュレス決済への対応）</t>
  </si>
  <si>
    <t>保育所整備事業（公立保育所における空調設備の強化）</t>
  </si>
  <si>
    <t>保育所運営事業、教育・保育施設等運営支援事業（公立・民間保育施設におけるコロナ検査キットの整備）</t>
  </si>
  <si>
    <t>教育・保育施設等運営支援事業、教育・保育施設運営支援事業（民間保育施設に対する支援）</t>
  </si>
  <si>
    <t>農業振興事業（農業者に対する原材料費等の支援）</t>
  </si>
  <si>
    <t>高等学校教材器具購入事業（産業高校におけるタブレット端末の整備）</t>
  </si>
  <si>
    <t>高等学校教材器具購入事業（産業高校における空調設備の強化）</t>
  </si>
  <si>
    <t>岸和田市上水道事業会計繰出・補助</t>
  </si>
  <si>
    <t>市民活動団体支援事業（NPO団体への支援）</t>
  </si>
  <si>
    <t>障害福祉サービス等事業所物価高騰対策支援（障害福祉サービス事業者への支援）</t>
  </si>
  <si>
    <t>障害児通所支援事業所物価高騰対策支援事業（障害児通所支援事業所への支援）</t>
  </si>
  <si>
    <t>介護サービス事業所物価高騰対策支援事業（介護サービス事業所への支援）</t>
  </si>
  <si>
    <t>企業経営支援事業（キャッシュレス決済に対するポイント還元）【重点交付金分】</t>
  </si>
  <si>
    <t>企業経営支援事業（運輸事業者への支援）</t>
  </si>
  <si>
    <t>児童生徒育成支援事業、全日制高等学校管理事業（修学旅行等に係るキャンセル料の公費負担）</t>
  </si>
  <si>
    <t>住民基本台帳事務事業（コンビニ交付の手数料減額策への充当）</t>
  </si>
  <si>
    <t>臨時応援体制の構築(雇用対策)</t>
  </si>
  <si>
    <t>大学生等支援特別給付金(市制度)</t>
  </si>
  <si>
    <t>要・準要保護児童就学援助</t>
  </si>
  <si>
    <t>プレミアム付家計応援券事業</t>
  </si>
  <si>
    <t>小学校給食食材費の物価高騰分支援</t>
  </si>
  <si>
    <t>民間認可保育施設等物価高騰対応分補助金</t>
  </si>
  <si>
    <t>福祉サービス事業者・施設等における物価高騰に係る補助金</t>
  </si>
  <si>
    <t>生活応援臨時給付金（通常分交付分）</t>
  </si>
  <si>
    <t>生活応援臨時給付金(物価高騰分)</t>
  </si>
  <si>
    <t>子育て応援クーポンの配布
(市独自事業)</t>
  </si>
  <si>
    <t>子どものインフルエンザ予防接種費用助成</t>
  </si>
  <si>
    <t>障がい福祉サービス等事業所支援給付金給付事業</t>
  </si>
  <si>
    <t>介護サービス事業所支援給付金給付事業</t>
  </si>
  <si>
    <t>保育所等給食支援事業</t>
  </si>
  <si>
    <t>障がい児通所支援事業所支援給付金給付事業</t>
  </si>
  <si>
    <t>学校給食支援事業（国R3予算分）</t>
  </si>
  <si>
    <t>学校給食支援事業（国R4予算分）</t>
  </si>
  <si>
    <t>水道等基本料金減免事業（国R3予算分）</t>
  </si>
  <si>
    <t>認可外保育施設改修費等助成事業</t>
  </si>
  <si>
    <t>文書管理システム構築等事業</t>
  </si>
  <si>
    <t>非常用感染防止対策物品備蓄事業</t>
  </si>
  <si>
    <t>図書館オンライン対面朗読事業</t>
  </si>
  <si>
    <t>こども発達支援センター感染防止対策事業</t>
  </si>
  <si>
    <t>融資利用事業者応援金支給事業</t>
  </si>
  <si>
    <t>救急活動用感染防止対策物品備蓄事業</t>
  </si>
  <si>
    <t>就学前児童子育て世帯支援金事業</t>
  </si>
  <si>
    <t>キャッシュレス決済ポイント還元事業（国R4予算・原油価格・物価高騰分）</t>
  </si>
  <si>
    <t>福祉施設等物価高騰対策応援金</t>
  </si>
  <si>
    <t>キャッシュレス決済ポイント還元事業（国R4予算・重点交付金分）</t>
  </si>
  <si>
    <t>医療機関等物価高騰対策応援金</t>
  </si>
  <si>
    <t>抗原定性検査キットの配付</t>
  </si>
  <si>
    <t>幼稚園改修費等助成事業</t>
  </si>
  <si>
    <t>ポータブルトイレ整備事業</t>
  </si>
  <si>
    <t>高齢者のデジタルディバイド解消事業</t>
  </si>
  <si>
    <t>泉大津市宿泊等促進事業補助金</t>
  </si>
  <si>
    <t>港湾エリア活性化事業補助金</t>
  </si>
  <si>
    <t>ICT活用講座開催事業</t>
  </si>
  <si>
    <t>個人情報取扱WEB台帳整備事業</t>
  </si>
  <si>
    <t>地方税共通納税システム（eLTAX）更改等事業</t>
  </si>
  <si>
    <t>市有施設（市民課耐火書庫内書架設置）感染症対策事業</t>
  </si>
  <si>
    <t>キャッシュレス対応非接触レジ導入事業</t>
  </si>
  <si>
    <t>会議室環境整備事業</t>
  </si>
  <si>
    <t>孤独・孤立対策推進事業</t>
  </si>
  <si>
    <t>独居高齢者等の見守り事業</t>
  </si>
  <si>
    <t>公立認定こども園空調更新事業</t>
  </si>
  <si>
    <t>公立認定こども園手洗い場更新事業</t>
  </si>
  <si>
    <t>公立就学前施設ICT環境整備事業</t>
  </si>
  <si>
    <t>コロナウイルスに負けない体づくり・健康づくり事業</t>
  </si>
  <si>
    <t>旧宇多保育所跡地整備工事</t>
  </si>
  <si>
    <t>泉大津市エコ容器推進補助金</t>
  </si>
  <si>
    <t>市立病院感染症対策事業</t>
  </si>
  <si>
    <t>少人数教室等を活用した授業運営による感染症対策強化事業</t>
  </si>
  <si>
    <t>子ども支援プロジェクト事業</t>
  </si>
  <si>
    <t>資料デジタルアーカイブ事業</t>
  </si>
  <si>
    <t>総合体育館ＩＣＴ推進事業</t>
  </si>
  <si>
    <t>就学前施設オーガニック等給食推進事業</t>
  </si>
  <si>
    <t>物価上昇に伴う学校給食に関する負担軽減事業</t>
  </si>
  <si>
    <t>中学校オーガニック等給食推進事業</t>
  </si>
  <si>
    <t>職員等PCR検査事業</t>
  </si>
  <si>
    <t>ふれあいバス臨時運営事業</t>
  </si>
  <si>
    <t>介護保険サービス事業従事者PCR検査受験支援事業</t>
  </si>
  <si>
    <t>障がい福祉サービス事業従事者PCR検査受験支援事業</t>
  </si>
  <si>
    <t>電解水生成装置導入事業</t>
  </si>
  <si>
    <t>小中学校情報ネットワーク拡充事業</t>
  </si>
  <si>
    <t>小中学校就学援助事業</t>
  </si>
  <si>
    <t>スポーツ施設利用環境整備事業</t>
  </si>
  <si>
    <t>留守家庭児童会運営体制整備事業</t>
  </si>
  <si>
    <t>泉大津くらし応援クーポン事業（物価高騰分）</t>
  </si>
  <si>
    <t>市民活動支援センターICT環境整備事業</t>
  </si>
  <si>
    <t>高齢者の見守り等訪問事業</t>
  </si>
  <si>
    <t>認定こども園、幼稚園における遊具等更新事業</t>
  </si>
  <si>
    <t>公立就学前施設給食材料費高騰補填事業</t>
  </si>
  <si>
    <t>私立認定こども園給食費補助事業</t>
  </si>
  <si>
    <t>電子書籍を活用した子ども読書推進事業</t>
  </si>
  <si>
    <t>体験学習のための環境整備事業</t>
  </si>
  <si>
    <t>障がい福祉サービス事業所物価等高騰対策支援事業助成金</t>
  </si>
  <si>
    <t>私立認定こども園に対する光熱費支援</t>
  </si>
  <si>
    <t>泉大津くらし応援クーポン事業（重点交付金分）</t>
  </si>
  <si>
    <t>泉大津くらし応援クーポン事業</t>
  </si>
  <si>
    <t>プレミアム付商品券事業（第3弾交付金分）</t>
  </si>
  <si>
    <t>プレミアム付商品券事業（第4弾）</t>
  </si>
  <si>
    <t>小学校給食費補助事業(R3年補正分）</t>
  </si>
  <si>
    <t>小学校給食費補助事業(R4年物価高騰分）</t>
  </si>
  <si>
    <t>教育・保育施設等特別応援金給付事業</t>
  </si>
  <si>
    <t>配食サービス事業者物価高騰対策支援事業</t>
  </si>
  <si>
    <t>障がい者手当受給者特別支援給付金給付事業</t>
  </si>
  <si>
    <t>地域医療活動補助事業（医療施設等物価高騰対策支援金）</t>
  </si>
  <si>
    <t>就学前児童への臨時給付金事業（R4年重点交付金分）</t>
  </si>
  <si>
    <t>教育・保育施設等物価高騰対策支援事業</t>
  </si>
  <si>
    <t>農業振興事業（販売農家物価高騰対策支援金）</t>
  </si>
  <si>
    <t>中小企業支援給付事業（R4年重点交付金分）</t>
  </si>
  <si>
    <t>就学前児童への臨時給付金事業(R4年物価高騰分）</t>
  </si>
  <si>
    <t>中小企業支援給付事業
(R4年物価高騰分）</t>
  </si>
  <si>
    <t>中学校給食費補助事業
（R3年補正分）</t>
  </si>
  <si>
    <t>中学校給食費補助事業
（R4年物価高騰分）</t>
  </si>
  <si>
    <t>中学校給食費補助事業
（R4年重点交付金分）</t>
  </si>
  <si>
    <t>新型コロナウイルス感染症生活相談コールセンター事業</t>
  </si>
  <si>
    <t>ひと・ふれあいセンター感染防止対策事業</t>
  </si>
  <si>
    <t>コロナ禍における物価高騰に対する保育所等食材費補助事業</t>
  </si>
  <si>
    <t>認定こども園給食水準維持事業</t>
  </si>
  <si>
    <t>コロナ禍における物価高騰に対する学校園給食食材費補助事業</t>
  </si>
  <si>
    <t>社会教育施設空気清浄機設置事業</t>
  </si>
  <si>
    <t>ドローン・クリケットフィールドトイレ整備事業</t>
  </si>
  <si>
    <t>地元宿泊促進事業</t>
  </si>
  <si>
    <t>庁舎第2別館トイレ改修事業</t>
  </si>
  <si>
    <t>貝塚市均等割のみ課税世帯給付金事業</t>
  </si>
  <si>
    <t>やすらぎ老人福祉センター感染防止対策事業</t>
  </si>
  <si>
    <t>物価高騰に対する介護サービス事業所支援事業</t>
  </si>
  <si>
    <t>介護認定審査会ペーパレス化事業</t>
  </si>
  <si>
    <t>物価高騰に対する障害福祉サービス事業所支援事業</t>
  </si>
  <si>
    <t>特定教育・保育施設における使用済紙おむつ処分事業（公立）</t>
  </si>
  <si>
    <t>保健・福祉合同庁舎トイレ設備更新事業</t>
  </si>
  <si>
    <t>保健・福祉合同庁舎Wi-Fi環境整備事業</t>
  </si>
  <si>
    <t>鉄道軌道安全輸送設備等整備事業①（通常分）</t>
  </si>
  <si>
    <t>貝塚市農業経営継続補助金事業</t>
  </si>
  <si>
    <t>感染症対策洗濯機乾燥機整備事業</t>
  </si>
  <si>
    <t>高機能雨衣整備事業</t>
  </si>
  <si>
    <t>消防庁舎AI顔認証サーモグラフィーカメラ整備事業</t>
  </si>
  <si>
    <t>消防庁舎空気清浄機整備事業</t>
  </si>
  <si>
    <t>消防団器具庫空気清浄機整備事業</t>
  </si>
  <si>
    <t>空気呼吸器面体個人貸与事業</t>
  </si>
  <si>
    <t>入院患者待機ステーション用エアーテント一式整備事業</t>
  </si>
  <si>
    <t>救急搬送用感染症防止対策用備品整備事業</t>
  </si>
  <si>
    <t>救急車積載雨衣整備事業</t>
  </si>
  <si>
    <t>喉頭鏡（画面付き）整備事業</t>
  </si>
  <si>
    <t>AI問診システム整備事業</t>
  </si>
  <si>
    <t>小中学校特別教室等空調設置事業</t>
  </si>
  <si>
    <t>小学校給食室空調設置事業</t>
  </si>
  <si>
    <t>学校園感染対策事業</t>
  </si>
  <si>
    <t>幼稚園保育用無線Wi-Fi拡充事業</t>
  </si>
  <si>
    <t>情報通信技術支援事業</t>
  </si>
  <si>
    <t>感染症対応トイレ改修（自然遊学館）</t>
  </si>
  <si>
    <t>普及・情報発信整備事業</t>
  </si>
  <si>
    <t>観測・配信機器整備事業</t>
  </si>
  <si>
    <t>感染症対応トイレ改修（善兵衛ランド分）</t>
  </si>
  <si>
    <t>総合体育館Wi-Fi環境整備事業</t>
  </si>
  <si>
    <t>総合体育館セミセルフレジ導入事業</t>
  </si>
  <si>
    <t>社会教育施設wifi環境整備事業</t>
  </si>
  <si>
    <t>ウィズコロナ下青少年センター音楽活動継続事業</t>
  </si>
  <si>
    <t>青少年野外広場清潔トイレ環境整備事業</t>
  </si>
  <si>
    <t>子どもの文化芸術体験支援事業</t>
  </si>
  <si>
    <t>修学旅行キャンセル料にかかる負担軽減事業</t>
  </si>
  <si>
    <t>受付番号案内システム発券機増設事業</t>
  </si>
  <si>
    <t>新型コロナウイルス感染症対応抗菌卓球台整備事業</t>
  </si>
  <si>
    <t>市立小学校・幼稚園抗菌遊具設置事業</t>
  </si>
  <si>
    <t>鉄道軌道安全輸送設備等整備事業②（重点交付金分）</t>
  </si>
  <si>
    <t>地域活性化ビジネス創設補助金事業</t>
  </si>
  <si>
    <t>放課後児童クラブ環境改善整備事業</t>
  </si>
  <si>
    <t>貝塚プレミアム商品券事業</t>
  </si>
  <si>
    <t>プレミアム商品券市民配付事業①（重点交付金分）</t>
  </si>
  <si>
    <t>プレミアム商品券市民配付事業②（物価高騰対応分）</t>
  </si>
  <si>
    <t>プレミアム商品券市民配付事業③（通常分）</t>
  </si>
  <si>
    <t>プレミアム商品券拡充事業</t>
  </si>
  <si>
    <t>一般廃棄物収集運搬（家庭系及び事業系）燃料費補助事業</t>
  </si>
  <si>
    <t>コミュニティバス運行継続に係る臨時支援事業</t>
  </si>
  <si>
    <t>コロナ禍における光熱費高騰に対する保育所等支援事業</t>
  </si>
  <si>
    <t>バス・タクシー事業者経営支援事業</t>
  </si>
  <si>
    <t>一般廃棄物収集運搬（し尿及び浄化槽汚泥）にかかる燃料費補助事業</t>
  </si>
  <si>
    <t>省エネ家電買換促進補助事業</t>
  </si>
  <si>
    <t>守口市スーパープレミアム付商品券（第３弾）発行事業</t>
  </si>
  <si>
    <t xml:space="preserve">障がい者物価高騰対策工賃確保支援事業
</t>
  </si>
  <si>
    <t xml:space="preserve">守口市スーパープレミアム付商品券（給付型）発行事業【物価高騰対策】（高齢者支援及び子育て支援）
</t>
  </si>
  <si>
    <t xml:space="preserve">守口市立小学校等給食費（物価高騰分含む）臨時無償化事業
</t>
  </si>
  <si>
    <t>キャッシュレス決済普及促進ポイント還元事業（第３弾）</t>
  </si>
  <si>
    <t>自宅療養者等支援事業（食料品等支援事業</t>
  </si>
  <si>
    <t>高齢者・妊婦等インフルエンザ予防接種助成事業</t>
  </si>
  <si>
    <t>発熱外来臨時（年末年始）開設協力金交付事業</t>
  </si>
  <si>
    <t>物価高騰対策支援事業（障がい福祉サービス事業所等）</t>
  </si>
  <si>
    <t>物価高騰対策支援事業（介護サービス事業所等）</t>
  </si>
  <si>
    <t>物価高騰対策支援事業（認定こども園等）</t>
  </si>
  <si>
    <t>物価高騰対策支援事業（医療機関等）</t>
  </si>
  <si>
    <t>学校ＩＣＴ機器等整備事業費（R3年補正分）</t>
  </si>
  <si>
    <t>新型コロナワクチン接種証明書発行事業（R3年補正分）</t>
  </si>
  <si>
    <t>在宅療養者緊急対応事業（R3年補正分）</t>
  </si>
  <si>
    <t>サプリ村野管理運営経費（R3年補正分）</t>
  </si>
  <si>
    <t>指定管理料（総合文化芸術センター）（R3年補正分）</t>
  </si>
  <si>
    <t>指定管理料（総合福祉会館）（R3年補正分）</t>
  </si>
  <si>
    <t>指定管理料（総合福祉センター）（R3年補正分）</t>
  </si>
  <si>
    <t>指定管理料（枚方市立やすらぎの杜）（R3年補正分）</t>
  </si>
  <si>
    <t>指定管理料（枚方宿鍵屋資料館）（R3年補正分）</t>
  </si>
  <si>
    <t>指定管理料（総合スポーツセンター）（R3年補正分）</t>
  </si>
  <si>
    <t>指定管理料（渚市民体育館）（R3年補正分）</t>
  </si>
  <si>
    <t>指定管理料（伊加賀スポーツセンター）（R3年補正分）</t>
  </si>
  <si>
    <t>指定管理料（生涯学習市民センター・図書館）（R3年補正分）</t>
  </si>
  <si>
    <t>指定管理料（香里図書館）（R3年補正分）</t>
  </si>
  <si>
    <t>新型コロナウイルス感染症死亡弔慰金支給事業（R3年補正分）</t>
  </si>
  <si>
    <t>在宅高齢者緊急対応事業（R3年補正分）</t>
  </si>
  <si>
    <t>在宅障害者緊急対応事業（R3年補正分）</t>
  </si>
  <si>
    <t>家庭ごみ収集業務継続支援事業（R3年補正分）</t>
  </si>
  <si>
    <t>修学旅行等負担金事業（R3年補正分）</t>
  </si>
  <si>
    <t>衛生管理臨時事業（小学校）（R3年補正分）</t>
  </si>
  <si>
    <t>衛生管理臨時事業（中学校）（R3年補正分）</t>
  </si>
  <si>
    <t>感染拡大防止対策事業①（R3年補正分）</t>
  </si>
  <si>
    <t>災害備蓄品購入事業（R3年補正分）</t>
  </si>
  <si>
    <t>枚方寝屋川消防組合負担金（特殊勤務手当感染症対応加算分相当額）（R3年補正分）</t>
  </si>
  <si>
    <t>感染拡大防止対策事業②（R3年補正分）</t>
  </si>
  <si>
    <t>感染拡大防止対策事業③（R3年補正分）</t>
  </si>
  <si>
    <t>感染拡大防止対策事業④（R3年補正分）</t>
  </si>
  <si>
    <t>水道基本料金等の減免①（R3年補正分）</t>
  </si>
  <si>
    <t>水道基本料金等の減免①（物価高騰分）</t>
  </si>
  <si>
    <t>学校給食に係る原材料費高騰分支援（R3年補正分）</t>
  </si>
  <si>
    <t>学校給食に係る原材料費高騰分支援（物価高騰分）</t>
  </si>
  <si>
    <t>住民税均等割のみ世帯への給付①（R3年補正分）</t>
  </si>
  <si>
    <t>住民税均等割のみ世帯への給付①（物価高騰分）</t>
  </si>
  <si>
    <t>旅客自動車運送事業者に対する燃料費高騰支援（R3年補正分）</t>
  </si>
  <si>
    <t>旅客自動車運送事業者に対する燃料費高騰支援（物価高騰分）</t>
  </si>
  <si>
    <t>福祉施設等に対する光熱費支援①（R3年補正分）</t>
  </si>
  <si>
    <t>福祉施設等に対する光熱費支援①（物価高騰分）</t>
  </si>
  <si>
    <t>福祉施設等に対する光熱費支援②（R3年補正分）</t>
  </si>
  <si>
    <t>福祉施設等に対する光熱費支援②（物価高騰分）</t>
  </si>
  <si>
    <t>水道基本料金等の減免②（R3年補正分）</t>
  </si>
  <si>
    <t>水道基本料金等の減免②（物価高騰分）</t>
  </si>
  <si>
    <t>住民税均等割のみ世帯への給付②（重点交付金分）</t>
  </si>
  <si>
    <t>子育て世帯へのギフトカード配付事業（重点交付金分）</t>
  </si>
  <si>
    <t>省エネ家電買い換え促進事業（重点交付金分）</t>
  </si>
  <si>
    <t>産後ケア事業委託施設に対する光熱費等支援事業（重点交付金分）</t>
  </si>
  <si>
    <t>感染拡大防止対策事業費⑤（R3年補正分）</t>
  </si>
  <si>
    <t>感染拡大防止対策事業費⑥（R3年補正分）</t>
  </si>
  <si>
    <t>学校臨時休業対策事業補助金（R3年補正分）</t>
  </si>
  <si>
    <t>新型コロナウイルス感染症関係制度融資にかかる信用保証料交付事業（R3年補正分）</t>
  </si>
  <si>
    <t>成人祭（はたちのつどい）実施経費（R3年補正分）</t>
  </si>
  <si>
    <t>高齢者インフルエンザ予防接種（R3年補正分）</t>
  </si>
  <si>
    <t>新型コロナウイルス感染症対応のための体制拡充事業（R3年補正分）</t>
  </si>
  <si>
    <t>住民税均等割のみ世帯への給付①（重点交付金分）</t>
  </si>
  <si>
    <t>住民税均等割のみ世帯への給付②（R3年補正分）</t>
  </si>
  <si>
    <t>住民税均等割のみ世帯への給付②（物価高騰分）</t>
  </si>
  <si>
    <t>子育て世帯へのギフトカード配付事業（R3年補正分）</t>
  </si>
  <si>
    <t>省エネ家電買い換え促進事業（R3年補正分）</t>
  </si>
  <si>
    <t>産後ケア事業委託施設に対する光熱費等支援事業（R3年補正分）</t>
  </si>
  <si>
    <t>福祉施設等に対する光熱費支援③（R3年補正分）</t>
  </si>
  <si>
    <t>福祉施設等に対する光熱費支援③（物価高騰分）</t>
  </si>
  <si>
    <t>福祉施設等に対する光熱費支援④（R3年補正分）</t>
  </si>
  <si>
    <t>福祉施設等に対する光熱費支援④（物価高騰分）</t>
  </si>
  <si>
    <t>福祉施設等に対する光熱費支援⑤（R3年補正分）</t>
  </si>
  <si>
    <t>福祉施設等に対する光熱費支援⑤（物価高騰分）</t>
  </si>
  <si>
    <t>福祉施設等に対する光熱費支援⑥（R3年補正分）</t>
  </si>
  <si>
    <t>福祉施設等に対する光熱費支援⑥（物価高騰分）</t>
  </si>
  <si>
    <t>感染拡大防止対策事業費⑦（R3年補正分）</t>
  </si>
  <si>
    <t>感染拡大防止対策事業費⑧（R3年補正分）</t>
  </si>
  <si>
    <t>感染拡大防止対策事業費⑨（R3年補正分）</t>
  </si>
  <si>
    <t>感染拡大防止対策事業費⑩（R3年補正分）</t>
  </si>
  <si>
    <t>小学校給食の無償化（R3年補正分）</t>
  </si>
  <si>
    <t>自宅療養者への日用品・食料品等の配達支援事業</t>
  </si>
  <si>
    <t>キャッシュレス決済の推進に向けたポイント還元事業</t>
  </si>
  <si>
    <t>テレワーク・デリバリー等実施経費補助事業</t>
  </si>
  <si>
    <t>小中学校児童生徒用トイレの清掃業務委託</t>
  </si>
  <si>
    <t>小学校給食費の無償化事業(１学期分)</t>
  </si>
  <si>
    <t>小学校給食費の無償化事業(2,3学期分)</t>
  </si>
  <si>
    <t>中小企業・個人事業主への支援事業</t>
  </si>
  <si>
    <t>医療機関への物価高騰等支援給付金の支給</t>
  </si>
  <si>
    <t>障害者福祉サービス事業所への物価高騰等支援給付金の支給事業</t>
  </si>
  <si>
    <t>介護事業所等への物価高騰等支援給付金の支給事業</t>
  </si>
  <si>
    <t>水道料金の基本料金免除事業</t>
  </si>
  <si>
    <t>感染症対策に係る分散避難推進事業</t>
  </si>
  <si>
    <t>庁内ICT化推進事業</t>
  </si>
  <si>
    <t>八尾市地区集会所等新型コロナウイルス感染症対応臨時支援金交付事業</t>
  </si>
  <si>
    <t>町会活動支援DX推進事業</t>
  </si>
  <si>
    <t>WEB会議等促進事業</t>
  </si>
  <si>
    <t>デジタルサポーター活用事業</t>
  </si>
  <si>
    <t>桂・安中老人福祉センターにおけるアウトリーチ等コロナ対策事業</t>
  </si>
  <si>
    <t>八尾市安心PCR等検査事業
（就学前施設等におけるPCR等検査事業）</t>
  </si>
  <si>
    <t>八尾市安心PCR等検査事業
（私立認定こども園等の就学前施設等におけるPCR等検査事業）</t>
  </si>
  <si>
    <t>意欲ある事業者経営・技術支援補助金制度</t>
  </si>
  <si>
    <t>企業開拓員</t>
  </si>
  <si>
    <t>マザーズおしごとフェアin八尾</t>
  </si>
  <si>
    <t>介護のおしごとフェアin八尾</t>
  </si>
  <si>
    <t>八尾市・藤井寺市おでかけ応援事業</t>
  </si>
  <si>
    <t>八尾市
路線バス支援事業</t>
  </si>
  <si>
    <t>救急隊の被服整備事業</t>
  </si>
  <si>
    <t>現場活動職員の被服整備事業</t>
  </si>
  <si>
    <t>感染症対策用救急車配備事業</t>
  </si>
  <si>
    <t>市費講師配置</t>
  </si>
  <si>
    <t>八尾市安心PCR検査事業（市立学校におけるPCR検査事業）</t>
  </si>
  <si>
    <t>教育ＩＣＴ化環境整備事業</t>
  </si>
  <si>
    <t>校務ＩＣＴ化推進事業</t>
  </si>
  <si>
    <t>社会体験アプリを活用した魅力発信強化事業</t>
  </si>
  <si>
    <t>八尾市民応援給付金事業</t>
  </si>
  <si>
    <t>八尾市水道事業会計繰出・補助</t>
  </si>
  <si>
    <t>市立学校へのＩＣＴ支援員配置事業</t>
  </si>
  <si>
    <t>電力・ガス・食料品等価格高騰緊急支援給付金（市独自支援分）給付事業</t>
  </si>
  <si>
    <t>受験生等インフルエンザ予防接種の自己負担額無償化事業</t>
  </si>
  <si>
    <t>母子生活支援施設への物価高騰対策支援金</t>
  </si>
  <si>
    <t>民間の放課後児童室開設事業者への物価高騰対策支援金</t>
  </si>
  <si>
    <t>私立認定こども園等物価高騰対策支援金</t>
  </si>
  <si>
    <t>コロナワクチン接種にかかる移動支援事業（タクシーチケット）【3回目接種分等】</t>
  </si>
  <si>
    <t>コロナワクチン接種にかかる移動支援事業（タクシーチケット）【4回目接種分等】</t>
  </si>
  <si>
    <t>給食事業（給食用パン個包装）</t>
  </si>
  <si>
    <t>給食事業（小学校給食無償化）</t>
  </si>
  <si>
    <t>給食事業（中学校給食無償化）</t>
  </si>
  <si>
    <t>電子図書館サービス運用事業</t>
  </si>
  <si>
    <t>外国就労者等緊急支援事業</t>
  </si>
  <si>
    <t>事業復活支援金（市単独）事業</t>
  </si>
  <si>
    <t>高齢者世帯エアコン設置費等助成事業</t>
  </si>
  <si>
    <t>高齢者スマートフォン購入助成事業</t>
  </si>
  <si>
    <t>泉佐野市子ども教育・生活支援事業</t>
  </si>
  <si>
    <t>小学校就学奨励事業</t>
  </si>
  <si>
    <t>中学校就学奨励事業</t>
  </si>
  <si>
    <t>国保世帯生活支援給付金</t>
  </si>
  <si>
    <t>給食事業（小学校給食無償化）物価高騰分</t>
  </si>
  <si>
    <t>給食事業（中学校給食無償化）物価高騰分</t>
  </si>
  <si>
    <t>原油価格高騰対策事業者支援金事業（車両分）</t>
  </si>
  <si>
    <t>原油価格高騰対策事業者支援金事業（農業・漁業分）</t>
  </si>
  <si>
    <t>住民税均等割のみ課税世帯価格高騰緊急支援給付金（市単独）事業</t>
  </si>
  <si>
    <t>子育て世帯臨時特別給付金事業(市独自給付)</t>
  </si>
  <si>
    <t>GIGAスクール構想に基づくICT教育支援体制支援事業</t>
  </si>
  <si>
    <t>各種検（健）診委託事業</t>
  </si>
  <si>
    <t>統合型校務支援システムの導入事業</t>
  </si>
  <si>
    <t>保育園管理システムの導入事業</t>
  </si>
  <si>
    <t>中学校給食予約・入金管理システム導入事業</t>
  </si>
  <si>
    <t>デジタル化推進アドバイザリー等支援業務</t>
  </si>
  <si>
    <t>校園務情報化推進事業</t>
  </si>
  <si>
    <t>行政文書電子化（スキャン）業務補助員雇用</t>
  </si>
  <si>
    <t>公立幼稚園感染対策等整備事業</t>
  </si>
  <si>
    <t>小中学校地域活動拠点整備事業</t>
  </si>
  <si>
    <t>保健センター感染対策等改修事業</t>
  </si>
  <si>
    <t>公民館図書館感染対策等改修事業</t>
  </si>
  <si>
    <t>コミュニティセンター感染対策等整備事業</t>
  </si>
  <si>
    <t>インフルエンザワクチン接種費増加分</t>
  </si>
  <si>
    <t>水道事業会計繰出・補助（一般会計負担分）（R3年補正分）</t>
  </si>
  <si>
    <t>水道事業会計繰出・補助（一般会計負担分）（物価高騰分）</t>
  </si>
  <si>
    <t>公共交通事業者応援補助金事業</t>
  </si>
  <si>
    <t>認定農業者事業支援金事業</t>
  </si>
  <si>
    <t>小・中学校トイレ感染対策事業</t>
  </si>
  <si>
    <t>キャッシュレス決済消費喚起事業（重点交付金分）</t>
  </si>
  <si>
    <t>キャッシュレス決済消費喚起事業（R3年補正分）</t>
  </si>
  <si>
    <t>テレワーク環境事業</t>
  </si>
  <si>
    <t>寝屋川市長・市議会議員選挙事務</t>
  </si>
  <si>
    <t>申請書等電子化事業</t>
  </si>
  <si>
    <t>路上喫煙禁止等巡回啓発</t>
  </si>
  <si>
    <t>公共施設等衛生用品等購入</t>
  </si>
  <si>
    <t>新型コロナ受診相談センターの運営</t>
  </si>
  <si>
    <t>新型コロナウイルス感染症対策室運営事務（任期付職員）</t>
  </si>
  <si>
    <t>自宅待機中健康観察支援事業（パルスオキシメーターの貸出）</t>
  </si>
  <si>
    <t>施設内療養初期対応支援チーム</t>
  </si>
  <si>
    <t>濃厚接触となった障害者の施設受入事業</t>
  </si>
  <si>
    <t>重度障害者タクシー基本料助成事業</t>
  </si>
  <si>
    <t>小学校トイレ清掃・消毒業務</t>
  </si>
  <si>
    <t>中学校トイレ清掃・消毒業務</t>
  </si>
  <si>
    <t>高齢者等行政情報入手促進事業</t>
  </si>
  <si>
    <t>商品券等発行事業支援補助金</t>
  </si>
  <si>
    <t>高齢者等行政情報入手促進事業（拡充）</t>
  </si>
  <si>
    <t>会議等デジタル化推進事業</t>
  </si>
  <si>
    <t>すこやかステーション窓口用発券機の導入</t>
  </si>
  <si>
    <t>自宅待機中健康観察支援事業（拡充）</t>
  </si>
  <si>
    <t>あかつき・ひばり園給食費の無償化（R3年補正分）</t>
  </si>
  <si>
    <t>あかつき・ひばり園給食費の無償化（物価高騰分）</t>
  </si>
  <si>
    <t>民間保育所等給食食材費緊急支援事業（R3年補正分）</t>
  </si>
  <si>
    <t>民間保育所等給食食材費緊急支援事業（物価高騰分）</t>
  </si>
  <si>
    <t>私立幼稚園給食食材費緊急支援事業（R3年補正分）</t>
  </si>
  <si>
    <t>私立幼稚園給食食材費緊急支援事業（物価高騰分）</t>
  </si>
  <si>
    <t>民間保育所等給食費の無償化（R3年補正分）</t>
  </si>
  <si>
    <t>民間保育所等給食費の無償化（物価高騰分）</t>
  </si>
  <si>
    <t>私立幼稚園給食費の無償化（R3年補正分）</t>
  </si>
  <si>
    <t>私立幼稚園給食費の無償化（物価高騰分）</t>
  </si>
  <si>
    <t>市営住宅一時入居支援事業</t>
  </si>
  <si>
    <t>地域公共交通燃油費等高騰支援事業（R3年補正分）</t>
  </si>
  <si>
    <t>地域公共交通燃油費等高騰支援事業（物価高騰分）</t>
  </si>
  <si>
    <t>商品券等発行事業支援補助金（拡充）</t>
  </si>
  <si>
    <t>萱島駅高架下ベンチ撤去及び歩道切下げ事業</t>
  </si>
  <si>
    <t>駅前トイレ改修事業</t>
  </si>
  <si>
    <t>水道料金（基本料金）免除負担金【４か月分】（R3年補正分）</t>
  </si>
  <si>
    <t>水道料金（基本料金）免除負担金【４か月分】（物価高騰分）</t>
  </si>
  <si>
    <t>学校給食食材費緊急支援事業（R3年補正分）</t>
  </si>
  <si>
    <t>学校給食食材費緊急支援事業（物価高騰分）</t>
  </si>
  <si>
    <t>学校給食費の無償化（R3年補正分）</t>
  </si>
  <si>
    <t>学校給食費の無償化（物価高騰分）</t>
  </si>
  <si>
    <t>市立小中学校児童・生徒用飛沫防止対策事業</t>
  </si>
  <si>
    <t>市立小中学校ガス空調改修事業</t>
  </si>
  <si>
    <t>校務支援システムの導入</t>
  </si>
  <si>
    <t>あかつき・ひばり園給食費の無償化（重点交付金分）</t>
  </si>
  <si>
    <t>民間保育所等給食食材費緊急支援事業（重点交付金分）</t>
  </si>
  <si>
    <t>私立幼稚園給食食材費緊急支援事業（重点交付金分）</t>
  </si>
  <si>
    <t>民間保育所等給食費の無償化（重点交付金分）</t>
  </si>
  <si>
    <t>私立幼稚園給食費の無償化（重点交付金分）</t>
  </si>
  <si>
    <t>地域公共交通燃油費等高騰支援事業（重点交付金分）</t>
  </si>
  <si>
    <t>学校給食食材費緊急支援事業（重点交付金分）</t>
  </si>
  <si>
    <t>学校給食費の無償化（重点交付金分）</t>
  </si>
  <si>
    <t>介護施設等物価高騰対策緊急支援事業（R3年補正分）</t>
  </si>
  <si>
    <t>介護施設等物価高騰対策緊急支援事業（物価高騰分）</t>
  </si>
  <si>
    <t>介護施設等物価高騰対策緊急支援事業（重点交付金分）</t>
  </si>
  <si>
    <t>障害者施設等物価高騰対策緊急支援事業（R3年補正分）</t>
  </si>
  <si>
    <t>障害者施設等物価高騰対策緊急支援事業（物価高騰分）</t>
  </si>
  <si>
    <t>障害者施設等物価高騰対策緊急支援事業（重点交付金分）</t>
  </si>
  <si>
    <t>民間保育所等物価高騰対策緊急支援事業（R3年補正分）</t>
  </si>
  <si>
    <t>民間保育所等物価高騰対策緊急支援事業（物価高騰分）</t>
  </si>
  <si>
    <t>民間保育所等物価高騰対策緊急支援事業（重点交付金分）</t>
  </si>
  <si>
    <t>私立幼稚園物価高騰対策緊急支援事業（R3年補正分）</t>
  </si>
  <si>
    <t>私立幼稚園物価高騰対策緊急支援事業（物価高騰分）</t>
  </si>
  <si>
    <t>私立幼稚園物価高騰対策緊急支援事業（重点交付金分）</t>
  </si>
  <si>
    <t>小規模企業者物価高騰対策緊急支援事業（R3年補正分）</t>
  </si>
  <si>
    <t>小規模企業者物価高騰対策緊急支援事業（物価高騰分）</t>
  </si>
  <si>
    <t>小規模企業者物価高騰対策緊急支援事業（重点交付金分）</t>
  </si>
  <si>
    <t>ビジネスチャット事業</t>
  </si>
  <si>
    <t>インフルエンザワクチン定期接種緊急促進事業</t>
  </si>
  <si>
    <t>経営支援アドバイザー等
による支援</t>
  </si>
  <si>
    <t>創業応援支援</t>
  </si>
  <si>
    <t>ねやがわ版GIGAスクールの推進</t>
  </si>
  <si>
    <t>非常用食料等の充実</t>
  </si>
  <si>
    <t>軽自動車税関係手続の電子化の推進</t>
  </si>
  <si>
    <t>地方税共通納税システム対象税目拡大対応</t>
  </si>
  <si>
    <t>高齢者交通系ICカード購入補助事業</t>
  </si>
  <si>
    <t>バス利用促進事業</t>
  </si>
  <si>
    <t>バス利用促進事業（拡充）</t>
  </si>
  <si>
    <t>ねやがわパーク事業</t>
  </si>
  <si>
    <t>医療施設等物価高騰対策緊急支援事業（R3年補正分）</t>
  </si>
  <si>
    <t>医療施設等物価高騰対策緊急支援事業（物価高騰分）</t>
  </si>
  <si>
    <t>医療施設等物価高騰対策緊急支援事業（重点交付金分）</t>
  </si>
  <si>
    <t>新型コロナウイルス感染症感染制御・業務継続支援事業</t>
  </si>
  <si>
    <t>水道料金（基本料金）免除負担金【２か月分】（拡充）（R3年補正分）</t>
  </si>
  <si>
    <t>水道料金（基本料金）免除負担金【２か月分】（拡充）（物価高騰分）</t>
  </si>
  <si>
    <t>永年文書のデジタルデータ化業務</t>
  </si>
  <si>
    <t>職員を対象とした抗原検査費用</t>
  </si>
  <si>
    <t>市庁舎新型コロナウイルス感染症対策</t>
  </si>
  <si>
    <t>ハイブリッド会議室整備</t>
  </si>
  <si>
    <t>コロナ禍における大会場での説明会実施体制整備</t>
  </si>
  <si>
    <t>マイナンバーカードを用いた電子申請システムの導入</t>
  </si>
  <si>
    <t>チャットシステムの導入</t>
  </si>
  <si>
    <t>動画撮影機器等整備事業</t>
  </si>
  <si>
    <t>自治会等のデジタル化推進</t>
  </si>
  <si>
    <t>自治会活動や集会所等への感染防止対策</t>
  </si>
  <si>
    <t>高齢者公共交通利用促進事業</t>
  </si>
  <si>
    <t>石見川・小深・太井・鳩原地域移動支援対策事業</t>
  </si>
  <si>
    <t>地番図情報公開促進事業</t>
  </si>
  <si>
    <t>地方税共通納税システムの科目拡大及び納付書のQRコードの導入</t>
  </si>
  <si>
    <t>地域福祉活動支援事業</t>
  </si>
  <si>
    <t>市立障がい者福祉センターあかみね換気対策事業（空調関係）</t>
  </si>
  <si>
    <t>新型コロナウイルス感染症に係る自宅療養者への食のつなぎ支援事業</t>
  </si>
  <si>
    <t>後期高齢者医療特別会計繰出・補助（後期高齢者医療保険料キャッシュレス決済推進事業）</t>
  </si>
  <si>
    <t>コロナ禍における人権啓発事業</t>
  </si>
  <si>
    <t>子ども子育て応援モックルコイン事業</t>
  </si>
  <si>
    <t>紙おむつ園処分補助事業</t>
  </si>
  <si>
    <t>千代田台こども園空調更新事業</t>
  </si>
  <si>
    <t>分娩時等タクシー利用料金助成事業</t>
  </si>
  <si>
    <t>自宅療養者支援のためのスマートフォン貸出事業</t>
  </si>
  <si>
    <t>公共施設へのスタンド式非接触体温計の設置</t>
  </si>
  <si>
    <t>保健センター施設の感染予防対策の充実</t>
  </si>
  <si>
    <t>営農継続支援補助金</t>
  </si>
  <si>
    <t>中小事業者生産性向上支援事業</t>
  </si>
  <si>
    <t>地域通貨を活用した観光誘客事業</t>
  </si>
  <si>
    <t>日野トイレ改修事業</t>
  </si>
  <si>
    <t>転入促進事業</t>
  </si>
  <si>
    <t>感染予防啓発マグネットの配布</t>
  </si>
  <si>
    <t>ゆうゆうフレンド配置事業</t>
  </si>
  <si>
    <t>ＧＩＧＡスクール構想における効果促進事業</t>
  </si>
  <si>
    <t>文化施設予約システムへのキャッシュレス決済機能等の導入</t>
  </si>
  <si>
    <t>遠隔診療実施体制構築事業</t>
  </si>
  <si>
    <t>地域公共交通事業者燃料費支援事業</t>
  </si>
  <si>
    <t>一般廃棄物収集運搬事業者燃料費支援事業</t>
  </si>
  <si>
    <t>木材加工事業者省エネ機器導入支援事業</t>
  </si>
  <si>
    <t>図書貸出時における感染防止対策事業</t>
  </si>
  <si>
    <t>プレミアムモックルコイン事業</t>
  </si>
  <si>
    <t>物価高騰対策林業者支援事業</t>
  </si>
  <si>
    <t>福祉関係事業所等物価高騰等対策支援事業</t>
  </si>
  <si>
    <t>障がい福祉サービス事業所等物価高騰等対策支援事業</t>
  </si>
  <si>
    <t>幼児教育・保育施設等物価高騰等対策支援事業</t>
  </si>
  <si>
    <t>介護事業所等物価高騰等対策支援事業</t>
  </si>
  <si>
    <t>高齢者サービス事業所等物価高騰等対策支援事業</t>
  </si>
  <si>
    <t xml:space="preserve">病院物価高騰等対策支援事業 
</t>
  </si>
  <si>
    <t>自動通話録音装置貸与事業</t>
  </si>
  <si>
    <t>中高生インフルエンザ予防接種費用助成事業</t>
  </si>
  <si>
    <t>コロナ禍におけるホールでの会議、講演会、講習会等実施体制整備</t>
  </si>
  <si>
    <t>市立小中学校感染症対策物品整備事業</t>
  </si>
  <si>
    <t>松原市立小中学校における学校給食無償化事業（重点交付金分）</t>
  </si>
  <si>
    <t>松原市臨時プレミアム付商品券事業（物価高対応分）</t>
  </si>
  <si>
    <t>市議会議員選挙</t>
  </si>
  <si>
    <t>文化財デジタルコンテンツ収集・制作業務</t>
  </si>
  <si>
    <t>松原市民バラフェスティバル事業</t>
  </si>
  <si>
    <t>松原市臨時プレミアム付商品券事業①（通常分）</t>
  </si>
  <si>
    <t>松原市元希者応援支援金支給事業（通常分）</t>
  </si>
  <si>
    <t>松原市臨時プレミアム付商品券事業②（通常分）</t>
  </si>
  <si>
    <t>松原市立小中学校における学校給食無償化事業（通常分）</t>
  </si>
  <si>
    <t>子どもインフルエンザワクチン接種事業</t>
  </si>
  <si>
    <t>電気・燃料・ガス料金高騰事業者支援事業（通常分）</t>
  </si>
  <si>
    <t>新型コロナウイルス感染症対策等に係る医療機関への支援事業</t>
  </si>
  <si>
    <t>学校保健体育関係事業</t>
  </si>
  <si>
    <t>福祉事業者指導監査等事務事業</t>
  </si>
  <si>
    <t>電気・燃料・ガス料金高騰事業者支援事業（重点交付金分）</t>
  </si>
  <si>
    <t>松原市元希者応援支援金支給事業（物価高対応分）</t>
  </si>
  <si>
    <t>感染防止対策抗原検査キット等購入事業</t>
  </si>
  <si>
    <t>周産期母子医療センター運営支援</t>
  </si>
  <si>
    <t>水道事業会計繰出（R3年補正分）</t>
  </si>
  <si>
    <t>水道事業会計繰出（物価高騰分）</t>
  </si>
  <si>
    <t>小学校給食用食材費高騰対策事業</t>
  </si>
  <si>
    <t>中学校給食用食材費高騰対策事業</t>
  </si>
  <si>
    <t>自宅療養者等への日用品・食料品等支援事業</t>
  </si>
  <si>
    <t>物価高騰対策事業（重点交付分）</t>
  </si>
  <si>
    <t>物価高騰対策事業（物価高騰分）</t>
  </si>
  <si>
    <t>物価高騰対策事業（R3年補正分）</t>
  </si>
  <si>
    <t>お買い物割引チケット事業（第3弾）</t>
  </si>
  <si>
    <t>お買い物割引チケット事業（第4弾）①</t>
  </si>
  <si>
    <t>お買い物割引チケット事業（第4弾）②</t>
  </si>
  <si>
    <t>お買い物割引チケット事業（第4弾）③</t>
  </si>
  <si>
    <t>お買い物割引チケット事業（第5弾）</t>
  </si>
  <si>
    <t>障がい者施設物価高騰対策支援事業</t>
  </si>
  <si>
    <t>障がい児施設等物価高騰対策支援事業</t>
  </si>
  <si>
    <t>プレミアム付商品券事業（Ｒ３国費分）</t>
  </si>
  <si>
    <t>プレミアム付商品券事業（Ｒ４国費分）</t>
  </si>
  <si>
    <t>教育ICT環境管理事業</t>
  </si>
  <si>
    <t>病院事業会計繰出事業（新型コロナウイルス市緊急支援分）</t>
  </si>
  <si>
    <t>教育・保育給付施設等運営費補助事業</t>
  </si>
  <si>
    <t>箕面市子ども教育・生活支援事業（Ｒ３国費分）</t>
  </si>
  <si>
    <t>箕面市子ども教育・生活支援事業（Ｒ４国費分）</t>
  </si>
  <si>
    <t>文書管理運営事業</t>
  </si>
  <si>
    <t>医療保健センター管理運営事業</t>
  </si>
  <si>
    <t>新型コロナウイルス市緊急支援事業（自宅療養者支援）</t>
  </si>
  <si>
    <t>プレミアム付商品券事業（低所得者支援）</t>
  </si>
  <si>
    <t>物価高騰対応市緊急支援事業（箕面営業）</t>
  </si>
  <si>
    <t>物価高騰対応市緊急支援事業（障害福祉）</t>
  </si>
  <si>
    <t>物価高騰対応市緊急支援事業（高齢福祉）</t>
  </si>
  <si>
    <t>物価高騰対応市緊急支援事業（地域保健）</t>
  </si>
  <si>
    <t>物価高騰対応市緊急支援事業（子どもすこやか）</t>
  </si>
  <si>
    <t>物価高騰対応市緊急支援事業（保育幼稚園利用）</t>
  </si>
  <si>
    <t>市内循環バス等感染防止事業</t>
  </si>
  <si>
    <t>安全・安心な選挙執行事業</t>
  </si>
  <si>
    <t>自立支援センター施設整備事業</t>
  </si>
  <si>
    <t>公園等安全・安心確保事業</t>
  </si>
  <si>
    <t>市役所庁舎内における新型コロナウイルス感染拡大防止対策事業</t>
  </si>
  <si>
    <t>虚弱高齢者把握支援事業</t>
  </si>
  <si>
    <t>葡萄ロード観光環境整備事業</t>
  </si>
  <si>
    <t>アクティビティ関連整備事業</t>
  </si>
  <si>
    <t>観光拠点来訪促進業務委託事業</t>
  </si>
  <si>
    <t>映像コンテンツによる集客事業</t>
  </si>
  <si>
    <t>来訪記念設備整備事業</t>
  </si>
  <si>
    <t>マイナンバーカードオンライン交付申請支援事業①</t>
  </si>
  <si>
    <t>マイナンバーカードオンライン交付申請支援事業②</t>
  </si>
  <si>
    <t>オンライン講座環境等整備事業</t>
  </si>
  <si>
    <t>高齢者デジタル環境普及事業</t>
  </si>
  <si>
    <t>日本遺産「龍田古道」復元画像作成事業</t>
  </si>
  <si>
    <t>健康づくり啓発事業</t>
  </si>
  <si>
    <t>地域応援商品券事業（物価高騰対応分）</t>
  </si>
  <si>
    <t>地域応援商品券事業（重点交付金分）</t>
  </si>
  <si>
    <t>かしわらっ子はぐくみ給食事業（物価高騰対応分）</t>
  </si>
  <si>
    <t>かしわらっ子はぐくみ給食事業（R3補正予算分）</t>
  </si>
  <si>
    <t>水道事業会計操出・補助（物価高騰対応分）</t>
  </si>
  <si>
    <t>柏原市農業資材等価格高騰対策支援金</t>
  </si>
  <si>
    <t>柏原市事業者向物価高騰対策支援金</t>
  </si>
  <si>
    <t>地域応援商品券事業（R3補正予算分）</t>
  </si>
  <si>
    <t>水道事業会計操出・補助（R3補正予算分）</t>
  </si>
  <si>
    <t>地域応援キャンペーン事業</t>
  </si>
  <si>
    <t>季節性インフルエンザ予防接種費用助成事業</t>
  </si>
  <si>
    <t>多子世帯小学校給食費支援</t>
  </si>
  <si>
    <t>多子世帯中学校給食費支援</t>
  </si>
  <si>
    <t>観光・シティプロモーション促進事業</t>
  </si>
  <si>
    <t>羽曳野市立学校屋内運動場空調設備設置事業</t>
  </si>
  <si>
    <t>プレミアム付き商品券事業(R3年補正分)</t>
  </si>
  <si>
    <t>プレミアム付き商品券事業(物価高騰分)</t>
  </si>
  <si>
    <t>プレミアム付き商品券事業(重点交付金分)</t>
  </si>
  <si>
    <t>教育用電子黒板機能付大型液晶モニター機器購入事業</t>
  </si>
  <si>
    <t>通常業務に係る感染症対策経費</t>
  </si>
  <si>
    <t>公共施設等の感染症対策に係る改修等</t>
  </si>
  <si>
    <t>きめ細かな指導を実現する環境づくり事業（新型コロナ対策）</t>
  </si>
  <si>
    <t>テレワーク推進事業（新型コロナ対策）</t>
  </si>
  <si>
    <t>教育のＩＣＴ環境整備事業（新型コロナ対策）</t>
  </si>
  <si>
    <t>財務会計システム電子決裁導入事業（新型コロナ対策）</t>
  </si>
  <si>
    <t>市民プラザ運営事業（新型コロナ対策）</t>
  </si>
  <si>
    <t>図書館運営事業（新型コロナ対策）</t>
  </si>
  <si>
    <t>電子書籍サービス運営事業（新型コロナ対策）</t>
  </si>
  <si>
    <t>文書管理システム電子決裁導入事業（新型コロナ対策）</t>
  </si>
  <si>
    <t>保育所等給食費補助事業（新型コロナ対策）</t>
  </si>
  <si>
    <t>プレミアム付商品券発行事業（新型コロナ対策）①</t>
  </si>
  <si>
    <t>小規模商業者等販売促進支援事業（新型コロナ対策）</t>
  </si>
  <si>
    <t>給食運営事業(新型コロナ対策)</t>
  </si>
  <si>
    <t>医科・歯科・薬局物価高騰対策支援事業（新型コロナ対策）</t>
  </si>
  <si>
    <t>障がい福祉事業所等物価高騰対策支援事業（新型コロナ対策）</t>
  </si>
  <si>
    <t>介護保険事業所等物価高騰対策支援事業（新型コロナ対策）</t>
  </si>
  <si>
    <t>保育所等物価高騰対策支援事業（新型コロナ対策）</t>
  </si>
  <si>
    <t>プレミアム付商品券発行事業（新型コロナ対策）</t>
  </si>
  <si>
    <t>公共施設等総合管理事業
（太陽光発電設備導入調査）</t>
  </si>
  <si>
    <t>健康管理業務改善事業（新型コロナ対策）</t>
  </si>
  <si>
    <t>窓口キャッシュレス決済導入事業（新型コロナ対策）</t>
  </si>
  <si>
    <t>ＬＩＮＥ公式アカウント情報配信サービス事業（新型コロナ対策）</t>
  </si>
  <si>
    <t>指定管理者への物価高騰対策支援事業（新型コロナ対策）</t>
  </si>
  <si>
    <t>水道事業における電力価格高騰対策事業（新型コロナ対策）</t>
  </si>
  <si>
    <t>予防接種事業（新型コロナ対策）</t>
  </si>
  <si>
    <t>プレミアム付商品券発行事業（新型コロナ対策）②</t>
  </si>
  <si>
    <t>新型コロナウイルス感染症対策飲食店支援グルメクーポン事業</t>
  </si>
  <si>
    <t>新型コロナウイルス感染症対策日曜日接種補助事業</t>
  </si>
  <si>
    <t>新型コロナウイルス感染症対策介護サービス事業所等補助金事業</t>
  </si>
  <si>
    <t>新型コロナウイルス感染症対策商品券発行事業①（物価高騰分）</t>
  </si>
  <si>
    <t>新型コロナウイルス感染症対策商品券発行事業②（重点交付金分）</t>
  </si>
  <si>
    <t>新型コロナウイルス感染症対策商品券発行事業③（R3年補正分）</t>
  </si>
  <si>
    <t>小中学校給食事業</t>
  </si>
  <si>
    <t>物価高騰対策介護サービス事業所等支援金事業</t>
  </si>
  <si>
    <t>物価高騰対策医療施設等支援金事業</t>
  </si>
  <si>
    <t>物価高騰対策障害福祉サービス事業所支援金事業</t>
  </si>
  <si>
    <t>物価高騰対策民間保育所等支援金事業</t>
  </si>
  <si>
    <t>物価高騰対策障害児福祉サービス事業所支援金事業</t>
  </si>
  <si>
    <t>物価高騰対策中小企業等支援金事業</t>
  </si>
  <si>
    <t>児童発達支援センター感染拡大防止対策事業</t>
  </si>
  <si>
    <t>市内活性化事業（うれしーとキャンペーン　第３弾）（Ｒ３予算分）</t>
  </si>
  <si>
    <t>市内活性化事業（キャッシュレス決済ポイント還元事業　第２弾）</t>
  </si>
  <si>
    <t>新型コロナウイルスに伴う健康支援事業</t>
  </si>
  <si>
    <t>指定管理者への公共料金補助事業</t>
  </si>
  <si>
    <t>児童扶養手当受給者臨時特別給付金</t>
  </si>
  <si>
    <t>低所得子育て世帯臨時特別給付金</t>
  </si>
  <si>
    <t>生活応援地域商品券配布事業（Ｒ４予算分）①</t>
  </si>
  <si>
    <t>生活応援地域商品券配布事業（Ｒ３予算分）</t>
  </si>
  <si>
    <t>生活応援地域商品券配布事業（Ｒ４予算分）②</t>
  </si>
  <si>
    <t>民間特定教育・保育施設等物価高騰対策運営支援助成金</t>
  </si>
  <si>
    <t>市内活性化事業（うれしーとキャンペーン　第３弾）（Ｒ4予算分）</t>
  </si>
  <si>
    <t>市内活性化事業（キャッシュレス決済ポイント還元事業　第２弾</t>
  </si>
  <si>
    <t>物価高騰による学校給食費賄材料費事業</t>
  </si>
  <si>
    <t>市民まつり事業補助金事業</t>
  </si>
  <si>
    <t>ＳＤＧｓ推進事業</t>
  </si>
  <si>
    <t>電子申請事業</t>
  </si>
  <si>
    <t>コロナ対策の採用試験事業</t>
  </si>
  <si>
    <t>市立保育所空調設備改修事業</t>
  </si>
  <si>
    <t>新生児サポート給付金支給事業</t>
  </si>
  <si>
    <t>ご当地ＷＡＯＮを活用した
妊婦支援事業</t>
  </si>
  <si>
    <t>石川河川敷活用事業</t>
  </si>
  <si>
    <t>アイセルシュラホール活用事業</t>
  </si>
  <si>
    <t>企業価値向上支援事業</t>
  </si>
  <si>
    <t>ＧＩＧＡスクール構想
（１人１台端末）</t>
  </si>
  <si>
    <t>市立中学校トイレ改修事業</t>
  </si>
  <si>
    <t>図書館資料充実事業</t>
  </si>
  <si>
    <t>保育所業務支援システム導入事業</t>
  </si>
  <si>
    <t>藤井寺市路線バス事業者支援事業</t>
  </si>
  <si>
    <t>GIGAスクール構想のより一層の推進</t>
  </si>
  <si>
    <t>公園遊具リニューアル事業</t>
  </si>
  <si>
    <t>物価高騰による学校給食費無償化</t>
  </si>
  <si>
    <t>共通納税システム対象税目拡大対応業務</t>
  </si>
  <si>
    <t>軽自動車税納付確認システム（軽ＪＮＫＳ）対応業務</t>
  </si>
  <si>
    <t>午睡用簡易ベッド導入事業</t>
  </si>
  <si>
    <t>図書館資料充実事業資料充実</t>
  </si>
  <si>
    <t>インフルエンザワクチン個別接種</t>
  </si>
  <si>
    <t>スマートフォン体験型講習会</t>
  </si>
  <si>
    <t>大型プリンタ導入事業</t>
  </si>
  <si>
    <t>中小企業等物価高騰対策緊急支援金</t>
  </si>
  <si>
    <t>民間保育所等物価高騰対策補助金</t>
  </si>
  <si>
    <t>新型コロナウイルス感染症の感染拡大に備えた、行政機能の維持に必要な物資の備蓄</t>
  </si>
  <si>
    <t>新型コロナウイルス感染症検査拡充事業（市立学校園）</t>
  </si>
  <si>
    <t>プラネタリウム機器等更新改修業務</t>
  </si>
  <si>
    <t>公共施設予約システム構築業務</t>
  </si>
  <si>
    <t>公共施設予約システム利用料</t>
  </si>
  <si>
    <t>Web会議用機器導入</t>
  </si>
  <si>
    <t>電子申請システム利用料</t>
  </si>
  <si>
    <t>新型コロナウイルス感染症検査拡充事業（市職員）</t>
  </si>
  <si>
    <t>新型コロナウイルス感染症検査拡充事業（市保育施設）</t>
  </si>
  <si>
    <t>令和４年度東大阪市中小企業設備投資支援事業</t>
  </si>
  <si>
    <t>エアコン購入費等補助事業</t>
  </si>
  <si>
    <t>新型コロナウイルス感染症検査拡充経費（高齢者施設）</t>
  </si>
  <si>
    <t>新型コロナウイルス感染症検査拡充経費（障害福祉施設）</t>
  </si>
  <si>
    <t>ひがしおおさか新生児お祝い給付金事業</t>
  </si>
  <si>
    <t>HANAZONO EXPO2022開催経費</t>
  </si>
  <si>
    <t>子育て課税世帯物価高騰対策給付金</t>
  </si>
  <si>
    <t>ドラマ放映を契機とした魅力発信事業</t>
  </si>
  <si>
    <t>給食費緊急支援事業（保育施設等）</t>
  </si>
  <si>
    <t>給食費緊急支援事業（認可外保育施設、私立幼稚園）</t>
  </si>
  <si>
    <t>給食費の緊急支援</t>
  </si>
  <si>
    <t>東大阪市立小中学校用ＡＩ型教材導入事業</t>
  </si>
  <si>
    <t>キャッシュレス決済ポイント還元事業（国のR4予算分）</t>
  </si>
  <si>
    <t>小中学生キャッシュレスチャレンジ事業</t>
  </si>
  <si>
    <t>学校給食緊急支援補助金</t>
  </si>
  <si>
    <t>認定こども園運営経費調理業務等委託料</t>
  </si>
  <si>
    <t>地域公共交通サービス維持支援金</t>
  </si>
  <si>
    <t>障害者施設等物価高騰対策支援事業補助金</t>
  </si>
  <si>
    <t>東大阪市事業継続応援金支給経費</t>
  </si>
  <si>
    <t>保護施設物価高騰対策支援事業</t>
  </si>
  <si>
    <t>光熱費等支援事業（認可外保育施設、私立幼稚園）</t>
  </si>
  <si>
    <t>民間社会福祉施設等物価高騰対策支援事業（保育施設等）</t>
  </si>
  <si>
    <t>キャッシュレス決済ポイント還元事業（国のR3予算分）</t>
  </si>
  <si>
    <t>キャッシュレス決済ポイント還元事業（国のR4予算重点交付金分）</t>
  </si>
  <si>
    <t>包括的な相談支援体制構築事業</t>
  </si>
  <si>
    <t>外国にルーツのある児童生徒家庭の相談拠点事業</t>
  </si>
  <si>
    <t>コロナ禍でも実施可能な国際交流活動事業</t>
  </si>
  <si>
    <t>オンラインによるキャリア教育推進事業</t>
  </si>
  <si>
    <t>学校給食を通じた地域産業再生支援加速化事業</t>
  </si>
  <si>
    <t>学校給食安全安心提供事業</t>
  </si>
  <si>
    <t>保育施設の休園等に伴う給食費の日割り減額に係る経費補助事業</t>
  </si>
  <si>
    <t>３密を避けた教育活動支援事業</t>
  </si>
  <si>
    <t>チャレンジ応援、クラウドファンディング補助事業</t>
  </si>
  <si>
    <t>地域振興券事業（重点交付金分）</t>
  </si>
  <si>
    <t>地域振興券事業（物価高騰分）</t>
  </si>
  <si>
    <t>物価高騰に伴う学校給食負担軽減事業(国令和3年度予算分）</t>
  </si>
  <si>
    <t>コロナ禍における原油価格・物価高騰等総合緊急対策事業（小中学校分）</t>
  </si>
  <si>
    <t>コロナ禍における原油価格・物価高騰等総合緊急対策事業（幼稚園分）</t>
  </si>
  <si>
    <t>燃料費及び食材料費高騰に係る保育施設運営支援事業</t>
  </si>
  <si>
    <t>地域振興券事業（R3年補正分）</t>
  </si>
  <si>
    <t>物価高騰に伴う学校給食負担軽減事業（№37の事業R4国予算物価高騰支援分）</t>
  </si>
  <si>
    <t>燃料費及び食材料費高騰に係る高齢福祉・介護施設等運営支援事業</t>
  </si>
  <si>
    <t>コロナ禍における原油価格・物価高騰に係る障害福祉サービス等事業所運営支援事業</t>
  </si>
  <si>
    <t>次世代支援エール事業
（R4国予算物価高騰支援分）</t>
  </si>
  <si>
    <t>次世代支援エール事業（R3国予算分）</t>
  </si>
  <si>
    <t>トラック運送事業者燃料高騰対策支援事業</t>
  </si>
  <si>
    <t>販売農家物価高騰対策支援事業</t>
  </si>
  <si>
    <t>漁業者原油価格等高騰対策支援事業</t>
  </si>
  <si>
    <t>商工業総合相談事業</t>
  </si>
  <si>
    <t>ＰＣＲ検査事務（高齢者、障がい者（児）、子ども）</t>
  </si>
  <si>
    <t>小学校GIGA端末の通信環境改善事業</t>
  </si>
  <si>
    <t>中学校GIGA端末の通信環境改善事業</t>
  </si>
  <si>
    <t>AI型ドリル導入事業</t>
  </si>
  <si>
    <t>健康・医療・育児に関する総合相談事業</t>
  </si>
  <si>
    <t>生活支援・地域経済活性化事業（物価高騰分）</t>
  </si>
  <si>
    <t>生活支援・地域経済活性化事業（R3年補正分）</t>
  </si>
  <si>
    <t>小中学校給食費高騰対策事業</t>
  </si>
  <si>
    <t>保育施設給食費高騰対策事業（公立・民間）</t>
  </si>
  <si>
    <t>民間保育施設エネルギー高騰対策事業</t>
  </si>
  <si>
    <t>医療機関等エネルギー高騰対策事業</t>
  </si>
  <si>
    <t>高齢者施設等エネルギー高騰対策事業</t>
  </si>
  <si>
    <t>障がい者（児）施設等エネルギー高騰対策事業</t>
  </si>
  <si>
    <t>一般廃棄物収集業者エネルギー高騰対策事業</t>
  </si>
  <si>
    <t>児童発達支援センター給食費高騰対策事業</t>
  </si>
  <si>
    <t>小中学校給食費高騰対策事業（多子世帯）</t>
  </si>
  <si>
    <t>生活支援・地域経済活性化事業（重点交付金分）</t>
  </si>
  <si>
    <t>プレミアム付商品券事業（R3予算分）</t>
  </si>
  <si>
    <t>新生児特別給付金事業（子育て世帯等臨時特別給付金の拡充）</t>
  </si>
  <si>
    <t>障がい福祉サービス事業所・介護保険サービス事業所特別支援金（第３弾）</t>
  </si>
  <si>
    <t>地域公共交通（個別輸送）の維持・確保支援事業</t>
  </si>
  <si>
    <t>防災活動支援事業（可搬型蓄電池配備）</t>
  </si>
  <si>
    <t>福祉避難所の新型コロナウイルス感染症対策事業</t>
  </si>
  <si>
    <t>新型コロナウイルス感染症対応事業（泊を伴う教育活動の負担軽減）</t>
  </si>
  <si>
    <t>感染対策整備事業（感染防止衣整備）</t>
  </si>
  <si>
    <t>感染症対応した救急隊員等の防疫手当</t>
  </si>
  <si>
    <t>行政手続のスマート化、行政事務のデジタル化の推進（窓口申請受付システム導入事業）</t>
  </si>
  <si>
    <t>議会資料共有システム運用業務</t>
  </si>
  <si>
    <t>電子申請システムによる行政手続きのオンライン化の推進事業</t>
  </si>
  <si>
    <t>市長選挙執行に係る新型コロナウイルス感染症の感染拡大防止事業</t>
  </si>
  <si>
    <t>交野市立保健福祉総合センター2階ホール空調設備改修工事</t>
  </si>
  <si>
    <t>避難所の感染症対策啓発事業</t>
  </si>
  <si>
    <t>感染症対策母子検診等体制整備事業</t>
  </si>
  <si>
    <t>休日診療体制整備事業</t>
  </si>
  <si>
    <t>育児パッケージPlus配布事業</t>
  </si>
  <si>
    <t>狭山池周辺エリアにおけるにぎわい創出事業</t>
  </si>
  <si>
    <t>コロナ禍におけるくらし相談事業</t>
  </si>
  <si>
    <t>女性のための相談事業</t>
  </si>
  <si>
    <t>移動販売等導入事業補助金交付事業</t>
  </si>
  <si>
    <t>GIGAスクール運営支援事業</t>
  </si>
  <si>
    <t>生徒指導支援事業</t>
  </si>
  <si>
    <t>情報システム強靭性向上事業</t>
  </si>
  <si>
    <t>税納付等オンライン手続き導入事業</t>
  </si>
  <si>
    <t>感染症予防対策支援事業補助金支給事業</t>
  </si>
  <si>
    <t>地域力活性化事業補助金支給事業（拡充分）</t>
  </si>
  <si>
    <t>下水道台帳窓口閲覧システム導入事業</t>
  </si>
  <si>
    <t>換気及び抗菌設備付バス導入事業</t>
  </si>
  <si>
    <t>地域ポイント発行事業（1/3）</t>
  </si>
  <si>
    <t>地域ポイント発行事業（2/3）</t>
  </si>
  <si>
    <t>小・中学校給食費無償化事業（1/2）</t>
  </si>
  <si>
    <t>就学援助等臨時特別給付金支給事業</t>
  </si>
  <si>
    <t>文化会館感染症予防対策事業</t>
  </si>
  <si>
    <t>インフルエンザワクチン予防接種費用助成事業</t>
  </si>
  <si>
    <t>市循環バス利用促進事業</t>
  </si>
  <si>
    <t>地域ポイント促進事業</t>
  </si>
  <si>
    <t>小・中学校給食費無償化事業（2/2）</t>
  </si>
  <si>
    <t>保育所・認定こども園等の給食費無償化事業</t>
  </si>
  <si>
    <t>市内保育所・認定こども園等支援事業</t>
  </si>
  <si>
    <t>地域ポイント発行事業（3/3）</t>
  </si>
  <si>
    <t>スクールカウンセラー補助事業</t>
  </si>
  <si>
    <t>税務課カウンター自動窓口受付機設置事業</t>
  </si>
  <si>
    <t>都市公園遊具等修繕事業</t>
  </si>
  <si>
    <t>留守家庭児童会環境整備事業</t>
  </si>
  <si>
    <t>地域運営推進事業</t>
  </si>
  <si>
    <t>都市圏と阪南をつなぐ、リビング・シフトに対応したシティプロモーション事業（情報発信強化）</t>
  </si>
  <si>
    <t>新しいつながりづくりコーディネーター配置事業</t>
  </si>
  <si>
    <t>オール阪南コロナフレイル０（ゼロ）運動事業</t>
  </si>
  <si>
    <t>新たな公共交通利用環境構築事業</t>
  </si>
  <si>
    <t>道路台帳インターネット化事業</t>
  </si>
  <si>
    <t>阪南市プレミアム商品券等事業</t>
  </si>
  <si>
    <t>修学旅行中止等に伴うキャンセル料補助事業</t>
  </si>
  <si>
    <t>雇用対策会計年度任用職員募集</t>
  </si>
  <si>
    <t>保険年金課カウンター自動窓口受付機設置事業</t>
  </si>
  <si>
    <t>遠隔会議システム機器導入事業</t>
  </si>
  <si>
    <t>財務会計電子決裁導入事業</t>
  </si>
  <si>
    <t>学校給食における地場産品利用促進補助事業（R3年補正分）</t>
  </si>
  <si>
    <t>観光イベント等新型コロナウイルス対策事業</t>
  </si>
  <si>
    <t>指定管理施設運営支援事業（文化センター分・社会体育施設分）</t>
  </si>
  <si>
    <t>指定管理施設運営支援事業(公民館分)</t>
  </si>
  <si>
    <t>教育・保育施設物価高騰対策給食費支援事業（R3補正分）</t>
  </si>
  <si>
    <t>QRコード決済ポイント還元事業</t>
  </si>
  <si>
    <t>阪南市児童手当等上乗せ臨時給付金（物価高騰分）</t>
  </si>
  <si>
    <t>原油高騰対策に係る交通事業者支援金（物価高騰分）</t>
  </si>
  <si>
    <t>阪南市新型コロナウイルス対策漁業経営継続支援補助金（物価高騰分）</t>
  </si>
  <si>
    <t>水道料基本料の減免（Ｒ３補正分）</t>
  </si>
  <si>
    <t>物価高騰に伴う学校給食等に関する負担軽減補助事業</t>
  </si>
  <si>
    <t>阪南市新型コロナウイルス対策農業者支援補助金</t>
  </si>
  <si>
    <t>阪南市新型コロナウイルス対策漁業経営継続支援補助金（重点交付金分）</t>
  </si>
  <si>
    <t>物価高騰対策支援補助金（教育・保育施設分）</t>
  </si>
  <si>
    <t>阪南市児童手当等上乗せ臨時給付金（重点交付金分）</t>
  </si>
  <si>
    <t>学校給食地場産品利用促進補助事業（重点交付金分）</t>
  </si>
  <si>
    <t>阪南市公共交通事業者燃料価格高騰対策支援金（重点交付金分）</t>
  </si>
  <si>
    <t>物価高騰対策支援補助金（介護保険サービス事業所分）</t>
  </si>
  <si>
    <t>物価高騰対策支援補助金（障害福祉サービス事業所分）</t>
  </si>
  <si>
    <t>本庁舎及び庁舎分館におけるダイヤルインの導入事業</t>
  </si>
  <si>
    <t>図書館パワーアップ事業（移動図書館の充実）</t>
  </si>
  <si>
    <t>図書館パワーアップ事業（電子図書館機能の充実）</t>
  </si>
  <si>
    <t>指定管理施設運営支援事業(地域交流館分)</t>
  </si>
  <si>
    <t>指定管理施設運営支援事業（留守家庭児童会分）</t>
  </si>
  <si>
    <t>WEBを活用した感染症対応研修事業</t>
  </si>
  <si>
    <t>WEBを活用した感染症対応研修事業（市民活動センター分）</t>
  </si>
  <si>
    <t>特定非営利活動法人事業継続支援金</t>
  </si>
  <si>
    <t>ショート動画を活用した観光振興事業</t>
  </si>
  <si>
    <t>市立保育所空調設備等強化事業</t>
  </si>
  <si>
    <t>教育・保育施設物価高騰対策給食費支援事業（重点支援分）</t>
  </si>
  <si>
    <t>水道料基本料の減免（物価高騰分）</t>
  </si>
  <si>
    <t>医療機関への給付金（新型コロナウイルス感染症に係るワクチン接種・検査実施医療機関支援給付金）</t>
  </si>
  <si>
    <t>公衆トイレにおける感染防止対策事業</t>
  </si>
  <si>
    <t>島本町中小企業等緊急支援金（第３期）</t>
  </si>
  <si>
    <t>アフターコロナに適した公園整備事業</t>
  </si>
  <si>
    <t>登記履歴管理・課税連携システム構築事業</t>
  </si>
  <si>
    <t>集団健（検）診等における健康教育整備事業</t>
  </si>
  <si>
    <t>事業者応援商品券事業第２弾（R3年補正分）</t>
  </si>
  <si>
    <t>事業者応援商品券事業第２弾（物価高騰分）</t>
  </si>
  <si>
    <t>事業者応援商品券事業第２弾（重点交付金分）</t>
  </si>
  <si>
    <t>小・中学校給食費無償化事業</t>
  </si>
  <si>
    <t>介護サービス事業所等物価高騰対策支援給付金</t>
  </si>
  <si>
    <t>路線バスの運行継続支援事業</t>
  </si>
  <si>
    <t>医療機関・薬局への給付金事業</t>
  </si>
  <si>
    <t>「まち活」とよのリビングラボ事業</t>
  </si>
  <si>
    <t>「まち活」子育て応援事業</t>
  </si>
  <si>
    <t>住宅流通・多様化促進事業</t>
  </si>
  <si>
    <t>地域公共交通基本計画策定事業</t>
  </si>
  <si>
    <t>窓口収納円滑化事業</t>
  </si>
  <si>
    <t>GIGAスクールサポーター配置促進事業</t>
  </si>
  <si>
    <t>GIGAスクール教育支援システム配備事業</t>
  </si>
  <si>
    <t>シートス改修事業</t>
  </si>
  <si>
    <t>本庁舎空調機器整備事業</t>
  </si>
  <si>
    <t>水道料金減免事業（うちR４通常分、大阪府広域水道企業団繰出）</t>
  </si>
  <si>
    <t>保育所給食費支援事業</t>
  </si>
  <si>
    <t>幼稚園給食費支援事業</t>
  </si>
  <si>
    <t>こども園給食費支援事業</t>
  </si>
  <si>
    <t>小学校給食費支援事業</t>
  </si>
  <si>
    <t>中学校給食費支援事業</t>
  </si>
  <si>
    <t>地域公共交通事業者原油価格高騰対応支援金給付事業</t>
  </si>
  <si>
    <t>障害者入所施設等支援金事業</t>
  </si>
  <si>
    <t>介護保険施設等支援金事業</t>
  </si>
  <si>
    <t>スポーツセンター管理維持体制持続化事業</t>
  </si>
  <si>
    <t>水道料金減免事業（うちR３通常分、大阪府広域水道企業団繰出）</t>
  </si>
  <si>
    <t>医療機関等光熱費等価格高騰対策支援金支給事業</t>
  </si>
  <si>
    <t>庁内向けテレワーク整備事業</t>
  </si>
  <si>
    <t>新型コロナウイルス感染症対策商品券交付事業①（R3補正分）</t>
  </si>
  <si>
    <t>新型コロナウイルス感染症自宅療養者緊急支援事業</t>
  </si>
  <si>
    <t>新型コロナウイルス感染症対策商品券交付事業①（物価高騰分）</t>
  </si>
  <si>
    <t>新型コロナウイルス感染症対策商品券交付事業②（重点交付金分）</t>
  </si>
  <si>
    <t>新型コロナウイルス感染症対策商品券交付事業②（R3補正分）</t>
  </si>
  <si>
    <t>投票所感染予防対策事業</t>
  </si>
  <si>
    <t>忠岡小学校旧館教室床改修事業</t>
  </si>
  <si>
    <t>(仮称)東忠岡地区認定こども園用ICT機器等購入事業</t>
  </si>
  <si>
    <t>保育所等感染予防対策事業</t>
  </si>
  <si>
    <t>障害者工賃等支援事業</t>
  </si>
  <si>
    <t>水洗化工事補助事業</t>
  </si>
  <si>
    <t xml:space="preserve">妊婦に対する加湿機能付空気清浄機購入助成事業		</t>
  </si>
  <si>
    <t>感染予防対策消防消耗品購入事業</t>
  </si>
  <si>
    <t>感染予防対策救急器具等購入事業</t>
  </si>
  <si>
    <t>水道使用料減免事業（R3補正分）①</t>
  </si>
  <si>
    <t>住居表示台帳電子化事業</t>
  </si>
  <si>
    <t>非課税世帯等生活支援事業（R3補正分）①</t>
  </si>
  <si>
    <t xml:space="preserve">非課税世帯等生活支援事業（物価高騰分）② </t>
  </si>
  <si>
    <t>小中学校給食費助成事業（R3補正分）①</t>
  </si>
  <si>
    <t>小中学校給食費助成事業（物価高騰分）②</t>
  </si>
  <si>
    <t>公共施設の指定管理者への公共料金補助金</t>
  </si>
  <si>
    <t>水道使用料減免事業（物価高騰分）②</t>
  </si>
  <si>
    <t>非課税世帯等生活支援事業（重点交付金分）③</t>
  </si>
  <si>
    <t>臨時発熱外来体制整備事業</t>
  </si>
  <si>
    <t>チャットツールの導入</t>
  </si>
  <si>
    <t>窓口支払のキャッシュレス化</t>
  </si>
  <si>
    <t>セキュリティシステムの強靭化</t>
  </si>
  <si>
    <t>ＰＣＲ熊取モデルの実施</t>
  </si>
  <si>
    <t>教育委員会へのＩＣＴ支援員の配置</t>
  </si>
  <si>
    <t>小学校デジタル教科書の導入</t>
  </si>
  <si>
    <t>給食調理場スポットクーラーの設置</t>
  </si>
  <si>
    <t>健康観察アプリの導入</t>
  </si>
  <si>
    <t>ＩＣＴ支援員の設置</t>
  </si>
  <si>
    <t>校務用パソコンの整備</t>
  </si>
  <si>
    <t>ＧＩＧＡ端末予備機の整備</t>
  </si>
  <si>
    <t>学校図書館の図書検索システム導入</t>
  </si>
  <si>
    <t>普通教室等への大型モニターの設置</t>
  </si>
  <si>
    <t>学校給食献立作成システムの導入</t>
  </si>
  <si>
    <t>ひまわりバス無料化</t>
  </si>
  <si>
    <t>地域振興券事業①</t>
  </si>
  <si>
    <t>地域振興券事業②</t>
  </si>
  <si>
    <t>地域振興券事業③</t>
  </si>
  <si>
    <t>物価高騰対策事業者給付金交付事業①</t>
  </si>
  <si>
    <t>民間保育園等エネルギー価格等高騰支援事業</t>
  </si>
  <si>
    <t>介護・障がい福祉サービス事業所物価高騰対策事業</t>
  </si>
  <si>
    <t>町立小中学校給食物価高騰対策事業</t>
  </si>
  <si>
    <t>使用済み紙おむつ持ち帰り廃止支援事業</t>
  </si>
  <si>
    <t>子ども等予防接種事業</t>
  </si>
  <si>
    <t>町立中央保育所空調設備改修事業</t>
  </si>
  <si>
    <t>物価高騰対策事業者給付金交付事業②</t>
  </si>
  <si>
    <t>振興券事業①</t>
  </si>
  <si>
    <t>振興券事業②</t>
  </si>
  <si>
    <t>振興券事業（住民生活支援）</t>
  </si>
  <si>
    <t>水道料金減額事業</t>
  </si>
  <si>
    <t>小・中学校給食保護者負担金（物価高騰分）</t>
  </si>
  <si>
    <t>事業者支援事業（町単独）</t>
  </si>
  <si>
    <t>商品券交付事業（物価高騰分）</t>
  </si>
  <si>
    <t>商品券交付事業（R3年補正分）</t>
  </si>
  <si>
    <t>紙おむつ等購入助成事業</t>
  </si>
  <si>
    <t>電力・ガス・食料品等価格高騰緊急支援給付金事業</t>
  </si>
  <si>
    <t>小・中学校給食保護者負担金（重点交付金分）</t>
  </si>
  <si>
    <t>現役世代向け商品券交付事業（重点交付金分）</t>
  </si>
  <si>
    <t>現役世代向け商品券交付事業（物価高騰分）</t>
  </si>
  <si>
    <t>民間保育所・認定こども園給食材料補助事業</t>
  </si>
  <si>
    <t>議会映像配信設備等整備事業</t>
  </si>
  <si>
    <t>総合福祉センタートイレ改修事業</t>
  </si>
  <si>
    <t>入札参加資格電子申請導入事業</t>
  </si>
  <si>
    <t>庶務事務システム電子申請機能拡充事業</t>
  </si>
  <si>
    <t>太子町DX推進事業</t>
  </si>
  <si>
    <t>事業者等緊急経済支援事業</t>
  </si>
  <si>
    <t>飲食店舗創業支援拡充事業</t>
  </si>
  <si>
    <t>町内消費促進事業者支援事業（R4重点交付金分）</t>
  </si>
  <si>
    <t>事業者向けDX化支援事業</t>
  </si>
  <si>
    <t>交通事業者燃料価格高騰対策支援金交付事業</t>
  </si>
  <si>
    <t>木造住宅除却補助金等上乗せ補助事業</t>
  </si>
  <si>
    <t>農業施設助成事業</t>
  </si>
  <si>
    <t>事業系ゴミシール購入代金助成事業</t>
  </si>
  <si>
    <t>ハウス栽培用ビニル助成事業</t>
  </si>
  <si>
    <t>新入学応援緊急給付金</t>
  </si>
  <si>
    <t>介護保険・障がい福祉サービス事業所物価高騰対策支援金交付事業</t>
  </si>
  <si>
    <t>運送事業等燃料価格高騰対策支援金交付事業</t>
  </si>
  <si>
    <t>町内消費促進事業者支援事業（R4物価高騰分）</t>
  </si>
  <si>
    <t>地域通貨推進事業①
（R3補正分）</t>
  </si>
  <si>
    <t>マイナンバー制度対応事業</t>
  </si>
  <si>
    <t>カナちゃんバスＩＣカード整備事業</t>
  </si>
  <si>
    <t>新型コロナ生活支援事業</t>
  </si>
  <si>
    <t>新型コロナ感染症対策（小学校）</t>
  </si>
  <si>
    <t>新型コロナ感染症対策（中学校）</t>
  </si>
  <si>
    <t>ＧＩＧＡスクール構想事業（小学校）</t>
  </si>
  <si>
    <t>ＧＩＧＡスクール構想事業（中学校）</t>
  </si>
  <si>
    <t>新型コロナウイルス対策事業（公民館分）</t>
  </si>
  <si>
    <t>公共交通事業者燃料価格高騰対策事業</t>
  </si>
  <si>
    <t>大阪広域水道企業団負担</t>
  </si>
  <si>
    <t>子どもギフトカード等配布事業</t>
  </si>
  <si>
    <t>こども園おむつ処分事業</t>
  </si>
  <si>
    <t>地域通貨推進事業②
（物価高騰分）</t>
  </si>
  <si>
    <t>地域通貨推進事業③
（重点交付金分）</t>
  </si>
  <si>
    <t>インフルエンザワクチン接種費補助金</t>
  </si>
  <si>
    <t>地域通貨推進事業④
（R3補正分）</t>
  </si>
  <si>
    <t>社会福祉施設等エネルギー価格高騰対策支援事業</t>
  </si>
  <si>
    <t>避難所等資器材備蓄整備事業</t>
  </si>
  <si>
    <t>地域子育て支援拠点屋外遊戯場整備事業</t>
  </si>
  <si>
    <t>議会運営システム導入事業</t>
  </si>
  <si>
    <t>キャッシュレス決済ポイント還元消費喚起事業</t>
  </si>
  <si>
    <t>応援商品券事業【ＮＯ１】（Ｒ３年補正分）</t>
  </si>
  <si>
    <t>応援商品券事業【ＮＯ２】（物価高騰分）</t>
  </si>
  <si>
    <t>水道料金減免（基本料金）事業</t>
  </si>
  <si>
    <t>新型コロナウイルス感染症対策医療事業者応援給付金</t>
  </si>
  <si>
    <t>村立保健センター多目的トイレ改修工事</t>
  </si>
  <si>
    <t>栄養指導等配信事業</t>
  </si>
  <si>
    <t>マイナンバーカード取得特典応援商品券事業</t>
  </si>
  <si>
    <t>農林業者応援事業</t>
  </si>
  <si>
    <t>村内法人応援事業</t>
  </si>
  <si>
    <t>応援商品券事業【ＮＯ３】（重点交付金分）</t>
  </si>
  <si>
    <t>がんばろう商店街お買い物キャンペーン事業</t>
  </si>
  <si>
    <t>新型コロナウイルス感染症拡大防止協力金の支給(11期）</t>
  </si>
  <si>
    <t>新型コロナウイルス感染症拡大防止のための県政の情報発信強化</t>
  </si>
  <si>
    <t>県民交流バス</t>
  </si>
  <si>
    <t>ＡＩ(Chatbot)・ＲＰＡ導入拡充</t>
  </si>
  <si>
    <t>出退勤管理システムの導入</t>
  </si>
  <si>
    <t>県立大学独自減免</t>
  </si>
  <si>
    <t>専門職大学独自減免</t>
  </si>
  <si>
    <t>ひょうごマニア利用促進事業（送料無料CP）</t>
  </si>
  <si>
    <t>戦略的移住推進事業（住環境整備）</t>
  </si>
  <si>
    <t>戦略的移住推進事業（移住支援金）</t>
  </si>
  <si>
    <t>県庁WAN回線の増強</t>
  </si>
  <si>
    <t>県庁モバイルワーク環境整備事業</t>
  </si>
  <si>
    <t>兵庫情報ハイウェイ利用推進事業（増強・延伸）</t>
  </si>
  <si>
    <t>スポーツ分野におけるローカル5G等ICT活用支援事業</t>
  </si>
  <si>
    <t>テレビ会議システム運用事業</t>
  </si>
  <si>
    <t>いなみ野学園改修事業（映像配信デジタル化）</t>
  </si>
  <si>
    <t>舞台芸術鑑賞機会創出事業</t>
  </si>
  <si>
    <t>自動録音電話機普及促進事業</t>
  </si>
  <si>
    <t>医療情報照会システムの整備</t>
  </si>
  <si>
    <t>入院病床の確保(空床確保料・一般医療機関単価増分)</t>
  </si>
  <si>
    <t>入院医療機関への支援</t>
  </si>
  <si>
    <t>転院受入医療機関等への支援</t>
  </si>
  <si>
    <t>発熱等診察検査医療機関の設置(GW運営支援分)</t>
  </si>
  <si>
    <t>後遺症外来対応医療機関に対する研修事業</t>
  </si>
  <si>
    <t>保健所体制の強化(入院後治療情報)</t>
  </si>
  <si>
    <t>新型コロナウイルス感染症対策協議会開催</t>
  </si>
  <si>
    <t>検査拡大時の無料検査(検査促進枠地方負担分)</t>
  </si>
  <si>
    <t>人権相談充実強化事業</t>
  </si>
  <si>
    <t>社会福祉施設等への応援職員派遣支援事業</t>
  </si>
  <si>
    <t>介護が必要な感染高齢者等に対するフォローアップ体制強化事業</t>
  </si>
  <si>
    <t>高齢者施設等への従事者に対するPCR検査</t>
  </si>
  <si>
    <t>補聴器購入費助成モデル事業</t>
  </si>
  <si>
    <t>大学連携新人看護職員研修支援事業</t>
  </si>
  <si>
    <t>しごとツーリズムバス</t>
  </si>
  <si>
    <t>ポストコロナ再チャレンジ起業家育成支援事業</t>
  </si>
  <si>
    <t>在籍型出向等支援事業</t>
  </si>
  <si>
    <t>ひょうごツーリズムバス実施事業</t>
  </si>
  <si>
    <t>中小企業経営改善・成長力強化支援事業</t>
  </si>
  <si>
    <t>ひょうごで働こう！合同企業説明会等事業（コロナ就職氷河期対策）</t>
  </si>
  <si>
    <t>テレワーク導入支援助成事業</t>
  </si>
  <si>
    <t>ひょうごテレワークサポートセンターの設置・ワーケーションの推進</t>
  </si>
  <si>
    <t>商店街お買い物アシスト事業</t>
  </si>
  <si>
    <t>産業立地促進事業（サプライチェーン強化・再構築対応型企業向け）</t>
  </si>
  <si>
    <t>ｺﾜｰｷﾝｸﾞｽﾍﾟｰｽ開設支援事業（ハード型）</t>
  </si>
  <si>
    <t>ポストコロナ海外新展開支援事業</t>
  </si>
  <si>
    <t>ひょうご産業SDGｓ推進宣言事業</t>
  </si>
  <si>
    <t>地場産業SDGs推進事業</t>
  </si>
  <si>
    <t>中小企業DX人材育成リカレント教育事業</t>
  </si>
  <si>
    <t>成長産業試作開発支援事業</t>
  </si>
  <si>
    <t>ユニバーサルツーリズム推進事業</t>
  </si>
  <si>
    <t>新観光戦略推進事業</t>
  </si>
  <si>
    <t>大阪･関西万博を見据えた水上交通観光圏の形成</t>
  </si>
  <si>
    <t>ふるさと桜づつみ回廊プロジェクト</t>
  </si>
  <si>
    <t>インバウンド再開を見据えた海外プロモーション</t>
  </si>
  <si>
    <t>観光・特産品の首都圏プロモーション事業</t>
  </si>
  <si>
    <t>都市農村交流バス運行支援事業</t>
  </si>
  <si>
    <t>ひょうごの環境学習の総合的推進事業（エコツーリズムバス)</t>
  </si>
  <si>
    <t>都市公園を活用した園芸療法ストレス軽減事業</t>
  </si>
  <si>
    <t>県立学校授業料等学校徴収金徴収・管理システムの整備</t>
  </si>
  <si>
    <t>教員採用試験合否結果等閲覧システムの整備</t>
  </si>
  <si>
    <t>教育情報ネットワークの運用[R2コロナ対策整備分1Gbps]</t>
  </si>
  <si>
    <t>電子入札共同運営システム参加事業</t>
  </si>
  <si>
    <t>警察WANシステムに係る電気通信回線の増強</t>
  </si>
  <si>
    <t>AI技術を活用した自動話者識別システムの整備</t>
  </si>
  <si>
    <t>職員採用PR動画の制作</t>
  </si>
  <si>
    <t>キャッシュレス窓口端末の試験設置</t>
  </si>
  <si>
    <t>中小企業等原油価格・物価高騰対策一時支援金の支給（R3予算分）</t>
  </si>
  <si>
    <t>中小企業等原油価格・物価高騰対策一時支援金の支給（重点交付金分）</t>
  </si>
  <si>
    <t>燃油価格高騰に対する公共交通等事業者への支援</t>
  </si>
  <si>
    <t>地域公共交通新型コロナウイルス対応型運行への支援</t>
  </si>
  <si>
    <t>コロナ禍における燃油価格高騰に対する生活衛生事業者への支援</t>
  </si>
  <si>
    <t>コロナ禍における経営上の課題に対する生活衛生事業者への相談支援</t>
  </si>
  <si>
    <t>燃油価格高騰に対する施設園芸生産者の支援</t>
  </si>
  <si>
    <t>飼料価格高騰に対する畜産業者の支援(a)一時支援金の支給</t>
  </si>
  <si>
    <t>飼料価格高騰に対する畜産業者の支援(b)自給飼料の増産支援</t>
  </si>
  <si>
    <t>県産木材価格高騰の影響を受ける工務店への支援</t>
  </si>
  <si>
    <t>木質バイオマス発電用燃料用材の安定調達に対するバイオマス発電用チップ生産者への支援</t>
  </si>
  <si>
    <t>原油・資材価格高騰に対する漁業者の支援</t>
  </si>
  <si>
    <t>農業経営者の収入保険制度への加入促進</t>
  </si>
  <si>
    <t>中小企業におけるサイバーセキュリティ対策の強化</t>
  </si>
  <si>
    <t>省エネ型農業への転換支援</t>
  </si>
  <si>
    <t>県産農産物拡大応援事業の実施</t>
  </si>
  <si>
    <t>地域創生！再エネ発掘プロジェクト</t>
  </si>
  <si>
    <t>ヤングケアラーに対する配食支援</t>
  </si>
  <si>
    <t>障害者施設の授産商品認知度向上による販売促進(a)アンテナショップの設置</t>
  </si>
  <si>
    <t>障害者施設の授産商品認知度向上による販売促進(b)授産商品販売イベントの開催</t>
  </si>
  <si>
    <t>障害者施設の授産商品認知度向上による販売促進©インターネットショップ「＋ＮＵＫＵＭＯＲＩ」の販売強化</t>
  </si>
  <si>
    <t>子ども食堂の運営支援</t>
  </si>
  <si>
    <t>学校給食費等の負担軽減に対する支援</t>
  </si>
  <si>
    <t>経済的に困窮する学生に対する生活支援</t>
  </si>
  <si>
    <t>検査機能の充実(b)高齢者施設等の従事者に対する検査の実施</t>
  </si>
  <si>
    <t>検査機能の充実(ｃ)高齢者施設等におけるコロナ対策研修の実施</t>
  </si>
  <si>
    <t>ワクチン接種体制等の整備(a)大学・専門学校等へのワクチン団体接種促進募集</t>
  </si>
  <si>
    <t>タクシー事業者感染防止対策の支援</t>
  </si>
  <si>
    <t>ひょうごで食べようキャンペーン(県版GoToEat)</t>
  </si>
  <si>
    <t>県産農産物購入への支援
(県内直売所における消費拡大)</t>
  </si>
  <si>
    <t>県産農産物購入への支援
(直売所プラットフォームの構築)</t>
  </si>
  <si>
    <t>県産農産物購入への支援
(量販店における消費拡大)</t>
  </si>
  <si>
    <t>社会福祉施設等における光熱費等高騰対策（高齢者施設）</t>
  </si>
  <si>
    <t>社会福祉施設等における光熱費等高騰対策（障害者施設）</t>
  </si>
  <si>
    <t>社会福祉施設等における光熱費等高騰対策（保育施設等）</t>
  </si>
  <si>
    <t>社会福祉施設等における光熱費等高騰対策（その他施設）</t>
  </si>
  <si>
    <t>県立施設等の光熱費高騰対策</t>
  </si>
  <si>
    <t>抗原検査キットの配布と自主療養制度の実施</t>
  </si>
  <si>
    <t>施設園芸燃料(LPｶﾞｽ)価格高騰に対する生産者への支援</t>
  </si>
  <si>
    <t>粗飼料価格高騰に対する酪農家への支援</t>
  </si>
  <si>
    <t>農業生産コストの低減支援</t>
  </si>
  <si>
    <t>公共交通等事業者に対する省エネ化への支援</t>
  </si>
  <si>
    <t>発熱外来の拡充支援</t>
  </si>
  <si>
    <t>抗原検査キットの確保</t>
  </si>
  <si>
    <t>夜間救急外来の強化</t>
  </si>
  <si>
    <t>妊婦対応入院医療体制の強化</t>
  </si>
  <si>
    <t>医療機関等における物価高騰対策</t>
  </si>
  <si>
    <t>私立学校における光熱費等高騰対策</t>
  </si>
  <si>
    <t>生活困窮者等に対するフードサポート体制の充実強化</t>
  </si>
  <si>
    <t>地場産業等におけるLPガス価格高騰対策</t>
  </si>
  <si>
    <t>インバウンドの本格的回復に向けた旅行商品の開発</t>
  </si>
  <si>
    <t>兵庫ゆかりの地を巡る「観光×特産品」誘客キャンペーンの実施</t>
  </si>
  <si>
    <t>耕畜連携の推進に資する設備･機械の導入支援</t>
  </si>
  <si>
    <t>農業水利施設における電気料金高騰対策</t>
  </si>
  <si>
    <t>中小企業等原油価格・物価高騰対策一時支援金の支給（物価高騰分 ）</t>
  </si>
  <si>
    <t>ひょうごフィールドパビリオン等PR事業</t>
  </si>
  <si>
    <t>ひょうごフィールドパビリオンSDGs体験型地域プログラム磨き上げ事業</t>
  </si>
  <si>
    <t>デュアルモニター整備事業</t>
  </si>
  <si>
    <t>第三者認証制度及び飲食店等のガイドライン遵守徹底状況調査</t>
  </si>
  <si>
    <t>警察手数料への電子納付システムの導入</t>
  </si>
  <si>
    <t>警察常任委員会等ICT化事業費</t>
  </si>
  <si>
    <t>児童虐待にかかる電子通告システム整備費</t>
  </si>
  <si>
    <t>オンライン会議室整備事業</t>
  </si>
  <si>
    <t>サテライトオフィスの利活用促進事業</t>
  </si>
  <si>
    <t>コロナ禍における災害対応のリモート化</t>
  </si>
  <si>
    <t>農業大学校ネットワーク環境整備</t>
  </si>
  <si>
    <t>粗飼料価格高騰に対する酪農家への追加支援</t>
  </si>
  <si>
    <t>発熱等診療医療機関の設置
（年末年始運営支援）</t>
  </si>
  <si>
    <t>ワクチン接種促進に向けた啓発強化事業</t>
  </si>
  <si>
    <t>実習時PCR検査支援事業</t>
  </si>
  <si>
    <t>国民体育大会兵庫県選手団派遣に係るＰＣＲ検査費</t>
  </si>
  <si>
    <t>県立学校への女性用品の整備事業</t>
  </si>
  <si>
    <t>県立文化体育館本館空調自動制御機器更新工事</t>
  </si>
  <si>
    <t>県立文化体育館スポーツ館事務室空調機更新工事</t>
  </si>
  <si>
    <t>県立円山川公苑第２艇庫のシーリングファン及び換気扇取付工事</t>
  </si>
  <si>
    <t>電子図書館サービス購入事業</t>
  </si>
  <si>
    <t>収蔵庫空調設備整備事業</t>
  </si>
  <si>
    <t>県立学校衛生環境整備事業</t>
  </si>
  <si>
    <t>がんばろう商店街お買い物キャンペーン事業（R4.12月補正分）</t>
  </si>
  <si>
    <t>中小企業新事業展開応援事業（R4.12月補正）</t>
  </si>
  <si>
    <t>中小企業経営改善・成長力強化支援事業【R4.12補正】</t>
  </si>
  <si>
    <t>ローカルエアーで結ぶ地方観光のネットワーク化事業</t>
  </si>
  <si>
    <t>観光WEBサイト充実強化事業</t>
  </si>
  <si>
    <t>観光地域づくり人材育成事業</t>
  </si>
  <si>
    <t>神戸ルミナリエ2022代替事業の開催</t>
  </si>
  <si>
    <t>スキー場周辺地域における誘客促進支援の実施</t>
  </si>
  <si>
    <t>ホームページコンテンツ管理システムへの機能付加（業務の効率化の促進）</t>
  </si>
  <si>
    <t>知事会見のペーパーレス化</t>
  </si>
  <si>
    <t>専修学校等の学校教育活動における感染症対策への支援</t>
  </si>
  <si>
    <t>専修学校等生徒の実習時におけるPCR検査への支援</t>
  </si>
  <si>
    <t>私立学校等への女性用品配布事業</t>
  </si>
  <si>
    <t>外国人支援ネットワークの強化</t>
  </si>
  <si>
    <t>高度外国人材の獲得・定着</t>
  </si>
  <si>
    <t>学生の社会貢献活動の促進（KOBE学生地域貢献スクラム）</t>
  </si>
  <si>
    <t>行政手続きのスマート化</t>
  </si>
  <si>
    <t>NPO等の運営基盤強化のための包括支援
　（１）地域課題に取り組むNPO等への幅広い支援
　（２）プラットフォーム事業</t>
  </si>
  <si>
    <t>神戸地域おこし隊拡充</t>
  </si>
  <si>
    <t>地域おこしサポーター制度</t>
  </si>
  <si>
    <t>タブレット端末の調達</t>
  </si>
  <si>
    <t>スマート区役所の検討</t>
  </si>
  <si>
    <t>あじさいネット（施設予約システム）リニューアル</t>
  </si>
  <si>
    <t>学生への経済的支援
　（１）神戸市外国語大学
　（２）神戸市看護大学</t>
  </si>
  <si>
    <t>大学共同利用施設（UNITY）を活用した地域課題解決･地域交流事業</t>
  </si>
  <si>
    <t>アーティストの活動機会の創出</t>
  </si>
  <si>
    <t>原油価格・物価高騰にかかる介護・障害サービス事業所等支援事業</t>
  </si>
  <si>
    <t>緊急雇用事業（福祉関連業務）
　(1)指定医リスト業務
　(2)ひきこもり支援相談記録データベース化
　(3)事業所指定・指導文書の電子化
　(4)債権台帳整備等
　(5)民間社会福祉施設整備事業の現地確認業務
  (6)民間社会福祉施設の実態調査</t>
  </si>
  <si>
    <t>在宅高齢者・障害者の一時受け入れ事業</t>
  </si>
  <si>
    <t>シニア健康相談ダイヤル</t>
  </si>
  <si>
    <t>重症患者転院促進補助</t>
  </si>
  <si>
    <t>市民病院における重症コロナ患者支援
　（１）臨時病棟運営
　（２）集中治療看護師確保・育成</t>
  </si>
  <si>
    <t>看護大学における優秀な学生の確保・市内就職促進</t>
  </si>
  <si>
    <t>がん検診（WEB予約システムの導入）</t>
  </si>
  <si>
    <t>新型コロナウイルス感染症要介護患者対応医療機関支援事業補助金</t>
  </si>
  <si>
    <t>コロナ後遺症対策</t>
  </si>
  <si>
    <t>銭湯への経営支援</t>
  </si>
  <si>
    <t>緊急雇用事業（健康関連業務）
（１）生活衛生業務の紙文書の電子化</t>
  </si>
  <si>
    <t>児童福祉施設等に対する運営経費の支援</t>
  </si>
  <si>
    <t>緊急雇用事業（環境関連）
（１）外来種の調査・防除業務</t>
  </si>
  <si>
    <t>企業版アーバンイノベーション神戸の創設</t>
  </si>
  <si>
    <t>神戸市中小企業ＤＸお助け隊事業</t>
  </si>
  <si>
    <t>こうべのお店表彰</t>
  </si>
  <si>
    <t>ポストコロナ期を見据えた学生の市内就職促進</t>
  </si>
  <si>
    <t>東京圏からのＵＩＪターン推進</t>
  </si>
  <si>
    <t>外国人留学生向け合同企業説明会の拡充</t>
  </si>
  <si>
    <t>自然を活かした新たな体験型コンテンツの開発</t>
  </si>
  <si>
    <t>夜型観光コンテンツの開発</t>
  </si>
  <si>
    <t>神戸ファッション文化体感プログラム</t>
  </si>
  <si>
    <t>東アジアの相互送客プロモーション</t>
  </si>
  <si>
    <t>神戸で「アパレル」を学ぶ学生支援事業</t>
  </si>
  <si>
    <t>青森県（就航都市）との連携事業</t>
  </si>
  <si>
    <t>中小企業奨学金返済支援制度の拡充</t>
  </si>
  <si>
    <t>三ノ宮駅南側広場・イベントスペースを活用した市内事業者の魅力発信</t>
  </si>
  <si>
    <t>越境EC関連</t>
  </si>
  <si>
    <t>電子商品券の発行</t>
  </si>
  <si>
    <t>「こうべハーベスト」購入支援</t>
  </si>
  <si>
    <t>「市内生産堆肥（家畜糞尿由来）」購入支援</t>
  </si>
  <si>
    <t>燃油高騰対策緊急支援事業</t>
  </si>
  <si>
    <t>生活困窮者への支援（ひとり親家庭支援・緊急就職転職新事業）</t>
  </si>
  <si>
    <t>緊急雇用事業（建設関連）
　（1）道路交通対策推進補助
　（2）神出山田自転車道維持管理
　（3）公園・緑地帯の強靭な雑草の防除
　（4）離宮公園及び森林植物園の園地管理の強化
　（5）都市公園における許可申請データベース作業
　（6）道路美化対策</t>
  </si>
  <si>
    <t>公共交通事業者に対する運行継続支援</t>
  </si>
  <si>
    <t>公共交通事業者に対する原油物価高騰対策支援</t>
  </si>
  <si>
    <t>緊急雇用事業（都市関連業務）
　（1）サンキタ広場・サンキタ通り維持管理事業</t>
  </si>
  <si>
    <t>緊急雇用事業（港湾関連業務）
　（１）港湾緑地の剪定・美化活動</t>
  </si>
  <si>
    <t>内航フェリー集貨・集客支援事業</t>
  </si>
  <si>
    <t>神戸港遊覧船支援事業</t>
  </si>
  <si>
    <t>経営改善促進補助金</t>
  </si>
  <si>
    <t>運行継続支援（自動車事業会計繰出金）</t>
  </si>
  <si>
    <t>原油物価高騰対策支援（自動車事業会計繰出金）</t>
  </si>
  <si>
    <t>運行継続支援（高速事業会計繰出金）</t>
  </si>
  <si>
    <t>原油物価高騰支援（高速事業会計繰出金）</t>
  </si>
  <si>
    <t>神戸高専（ICTを活用した教育の推進と校務の効率化）</t>
  </si>
  <si>
    <t>授業における学習用パソコンの活用促進</t>
  </si>
  <si>
    <t>コロナ禍における運動意欲の向上・運動機会の創出</t>
  </si>
  <si>
    <t>栄養バランスのとれた学校給食の推進（物価高騰対策）</t>
  </si>
  <si>
    <t>学校図書館の効率化</t>
  </si>
  <si>
    <t>修学旅行等の中止に伴うキャンセル経費等に対する支援</t>
  </si>
  <si>
    <t>コロナ妊婦・透析患者受入体制強化</t>
  </si>
  <si>
    <t>生活困窮者への相談支援に取り組むＮＰＯ等への支援</t>
  </si>
  <si>
    <t>生活困窮者支援を行うNPO等への人材マッチング支援</t>
  </si>
  <si>
    <t>救急出動隊員の感染防止対策</t>
  </si>
  <si>
    <t>大学発アーバンイノベーション神戸</t>
  </si>
  <si>
    <t>生活困窮者支援を行うNPO等の人材確保支援</t>
  </si>
  <si>
    <t>こども食堂への運営支援</t>
  </si>
  <si>
    <t>新生児世帯への生活支援給付金</t>
  </si>
  <si>
    <t>食を通じたつながり支援</t>
  </si>
  <si>
    <t>インフルエンザ対策</t>
  </si>
  <si>
    <t>救急安心センターこうべ運営体制強化</t>
  </si>
  <si>
    <t>新型コロナウイルス感染症患者対応医療機関見舞金</t>
  </si>
  <si>
    <t>芸術文化を活用したナイトタイムエコノミーの推進</t>
  </si>
  <si>
    <t>インバウンド・首都圏プロモーション</t>
  </si>
  <si>
    <t>平日需要の喚起（教育旅行）</t>
  </si>
  <si>
    <t>抗原定性検査キットの無償配布</t>
  </si>
  <si>
    <t>中小企業物価高騰対策支援</t>
  </si>
  <si>
    <t>公共交通事業者へのクレジットタッチ決済機導入促進支援</t>
  </si>
  <si>
    <t>緊急雇用事業（市長室関連業務）
　（1）神戸市ホームページのチェック業務</t>
  </si>
  <si>
    <t>指定管理施設電気代・燃料価格高騰支援</t>
  </si>
  <si>
    <t>原油物価高騰対策支援</t>
  </si>
  <si>
    <t>商店街等が実施する需要喚起事業に対する支援</t>
  </si>
  <si>
    <t>神戸ブランド魅力向上補助事業</t>
  </si>
  <si>
    <t>中小製造業投資促進等助成制度</t>
  </si>
  <si>
    <t>神戸挑戦企業等支援補助事業</t>
  </si>
  <si>
    <t>回復期の要介護患者転院受け入れ支援事業補助金</t>
  </si>
  <si>
    <t>保健所業務のＤＸ推進</t>
  </si>
  <si>
    <t>集団健（検）診時における感染症対策</t>
  </si>
  <si>
    <t>大学生の銭湯入浴料無料化</t>
  </si>
  <si>
    <t>銭湯入浴料金（統制料金）値上がりへの補助</t>
  </si>
  <si>
    <t>事業再構築補助金活用促進事業</t>
  </si>
  <si>
    <t>経営改善計画策定促進事業</t>
  </si>
  <si>
    <t>オープンイノベーション創出事業</t>
  </si>
  <si>
    <t>神戸市商店街等街路灯電力料補助金</t>
  </si>
  <si>
    <t>順番管理システム導入経費</t>
  </si>
  <si>
    <t>行政手続のオンライン化</t>
  </si>
  <si>
    <t>ひめじポイント制度</t>
  </si>
  <si>
    <t>入退庁管理システム導入経費</t>
  </si>
  <si>
    <t>ＰＯＳ端末更新及び関連機器設置</t>
  </si>
  <si>
    <t>ハッピーバースポイント事業</t>
  </si>
  <si>
    <t>介護保険特別会計繰出金
（認定審査会オンライン化）</t>
  </si>
  <si>
    <t>多子出産祝い金</t>
  </si>
  <si>
    <t>妊婦パートナー等PCR検査助成（コロナ）</t>
  </si>
  <si>
    <t>PCR自己負担助成（コロナ）</t>
  </si>
  <si>
    <t>一時入院受入医療機関助成（コロナ）</t>
  </si>
  <si>
    <t>リモート栽培講習会開催経費</t>
  </si>
  <si>
    <t>姫路のめっちゃうま動画配信事業</t>
  </si>
  <si>
    <t>中小企業デジタル化推進セミナー</t>
  </si>
  <si>
    <t>地域経済緊急対策事業（プレミアム付き商品券）</t>
  </si>
  <si>
    <t>姫路観光コンベンション事業</t>
  </si>
  <si>
    <t>デジタル観光の推進</t>
  </si>
  <si>
    <t>姫路ＭＩＣＥプランナーズガイド制作</t>
  </si>
  <si>
    <t>姫路市宿泊割引キャンペーン事業</t>
  </si>
  <si>
    <t>サーマルカメラ購入経費（コロナ）</t>
  </si>
  <si>
    <t>（小学校）スクールサポートスタッフ配置事業</t>
  </si>
  <si>
    <t>（中学校）スクールサポートスタッフ配置事業</t>
  </si>
  <si>
    <t>（特別支援）スクールサポートスタッフ配置事業</t>
  </si>
  <si>
    <t>高等学校端末管理コンソールライセンス経費</t>
  </si>
  <si>
    <t>デジタル技術を活用した学習の充実</t>
  </si>
  <si>
    <t>電子図書館の整備</t>
  </si>
  <si>
    <t>映像通報システムの導入</t>
  </si>
  <si>
    <t>地域公共交通運営経費</t>
  </si>
  <si>
    <t>子育て応援臨時給付金給付事業費
（R4国予算分）</t>
  </si>
  <si>
    <t>商店街高度化事業費（県・市協調事業）</t>
  </si>
  <si>
    <t>中小企業等一時支援金</t>
  </si>
  <si>
    <t>中小企業等事業復活支援金</t>
  </si>
  <si>
    <t>宿泊施設デイユースプラン利用促進事業</t>
  </si>
  <si>
    <t>地域クーポン付姫路城入場券の販売</t>
  </si>
  <si>
    <t>学校給食地元産食材提供事業費</t>
  </si>
  <si>
    <t>ひめじポイントアプリ機能拡充</t>
  </si>
  <si>
    <t>コロナ妊産婦受入支援事業</t>
  </si>
  <si>
    <t>マイナンバーカードを利用した各種証明書のコンビニ交付促進事業
（住民窓口センター所管分）</t>
  </si>
  <si>
    <t>マイナンバーカードを利用した各種証明書のコンビニ交付促進事業
（主税課所管分）</t>
  </si>
  <si>
    <t>福祉施設等物価高騰特別対策給付金事業（母子生活支援施設）</t>
  </si>
  <si>
    <t>福祉施設等物価高騰特別対策給付金事業（私立保育所等）</t>
  </si>
  <si>
    <t>福祉施設等物価高騰特別対策給付金事業（高齢者福祉施設・介護サービス事業所）</t>
  </si>
  <si>
    <t>福祉施設等物価高騰特別対策給付金事業（放課後児童クラブ）</t>
  </si>
  <si>
    <t>福祉施設等物価高騰特別対策給付金事業（障害福祉サービス等事業所）</t>
  </si>
  <si>
    <t>公立保育所等における給食用食材購入費</t>
  </si>
  <si>
    <t>公立小中学校等における学校給食用食材購入費</t>
  </si>
  <si>
    <t>中小企業等原油価格・物価高騰支援金</t>
  </si>
  <si>
    <t>姫路観光コンベンション事業費（宿泊費割引キャンペーン事業）</t>
  </si>
  <si>
    <t>「姫路・播磨の魅力再発見！」観光ツアー</t>
  </si>
  <si>
    <t>休日・夜間急病センターにおける発熱外来実施事業</t>
  </si>
  <si>
    <t>年末年始における一次救急医療体制強化事業</t>
  </si>
  <si>
    <t>子育て応援臨時給付金給付事業費（R3国予算分）</t>
  </si>
  <si>
    <t>濃厚接触者等在宅支援提供事業（介護）（当初）</t>
  </si>
  <si>
    <t>濃厚接触者等在宅支援提供事業（障害福祉）（当初）</t>
  </si>
  <si>
    <t>墓園維持管理事業（墓園使用料に係る口座振替システム構築）</t>
  </si>
  <si>
    <t>脱炭素化設備等導入促進支援事業</t>
  </si>
  <si>
    <t>SDGs「あま咲きコイン」推進事業（ポイント還元）（当初）</t>
  </si>
  <si>
    <t>製造業生産性向上支援事業</t>
  </si>
  <si>
    <t>中小企業減災支援事業（中小企業BCP策定にかかる補助）</t>
  </si>
  <si>
    <t>販路拡大・人材確保事業（コーディネーター連携による販路拡大と人材確保の推進）</t>
  </si>
  <si>
    <t>要保護・準要保護児童生徒就学援助費等扶助費（通信環境整備のための一時金の支給）</t>
  </si>
  <si>
    <t>町会灯助成事業（地図情報あまがさきの改修）</t>
  </si>
  <si>
    <t>感染症対策事業（保健所業務のアウトソーシング等）</t>
  </si>
  <si>
    <t>感染症対策事業（保健所業務のアウトソーシング）</t>
  </si>
  <si>
    <t>街頭犯罪防止等対策事業（自動録音機能付電話機等購入補助）</t>
  </si>
  <si>
    <t>雇用創造支援事業</t>
  </si>
  <si>
    <t>中小企業スキルアップ支援補助金関係事業</t>
  </si>
  <si>
    <t>感染症対策（学級閉鎖等）に係る学校給食費免除事業</t>
  </si>
  <si>
    <t>水道事業会計・下水道事業会計繰出・補助（8・9月検針分）</t>
  </si>
  <si>
    <t>水道事業会計・下水道事業会計繰出・補助(12・1月検針分)</t>
  </si>
  <si>
    <t>濃厚接触者等在宅支援提供事業（介護）（予備費）</t>
  </si>
  <si>
    <t>濃厚接触者等在宅支援提供事業（介護）（補正）</t>
  </si>
  <si>
    <t>濃厚接触者等在宅支援提供事業（障害福祉）（補正）</t>
  </si>
  <si>
    <t>感染症対策事業（高齢者施設等の従事者に対する検査の実施）（当初）</t>
  </si>
  <si>
    <t>感染症対策事業（高齢者施設等の従事者に対する検査の実施）（補正）</t>
  </si>
  <si>
    <t>感染症対策事業（抗原検査キットの配送）</t>
  </si>
  <si>
    <t>教育・保育施設給食費負担軽減事業</t>
  </si>
  <si>
    <t>公立保育所運営事業</t>
  </si>
  <si>
    <t>給食物資調達関係事業</t>
  </si>
  <si>
    <t>公共交通事業者燃料価格高騰対策支援補助金</t>
  </si>
  <si>
    <t>物価高騰対策福祉施設等支援事業費（介護）</t>
  </si>
  <si>
    <t>物価高騰対策福祉施設等支援事業費（障害福祉）</t>
  </si>
  <si>
    <t>物価高騰対策福祉施設等支援事業費（障害福祉（児））</t>
  </si>
  <si>
    <t>SDGs「あま咲きコイン」推進事業（ポイント還元）（補正）</t>
  </si>
  <si>
    <t>コロナ対策信用保証料補助金関係事業</t>
  </si>
  <si>
    <t>都市農業活性化推進事業</t>
  </si>
  <si>
    <t>歴史的公文書等管理・公開事業</t>
  </si>
  <si>
    <t>ＭＬＡ連携推進事業</t>
  </si>
  <si>
    <t>VRを活用したクリーンセンター施設見学・紹介動画の作成</t>
  </si>
  <si>
    <t>教育・保育施設等光熱費負担軽減事業</t>
  </si>
  <si>
    <t>定時制高等学校給食事業</t>
  </si>
  <si>
    <t>20歳のセレモニー事業（成人の日のつどい事業）</t>
  </si>
  <si>
    <t>サポート利用券発行事業(通常分)</t>
  </si>
  <si>
    <t>新型コロナウイルスワクチン接種事業(当初予算分)</t>
  </si>
  <si>
    <t>ＧＩＧＡスクールタブレット端末活用事業（小中学校分(通常分)）</t>
  </si>
  <si>
    <t>ＧＩＧＡスクールタブレット端末活用事業（高校分）</t>
  </si>
  <si>
    <t>教育環境情報化事業</t>
  </si>
  <si>
    <t>新型コロナウイルスワクチン接種事業(補正予算分)</t>
  </si>
  <si>
    <t>予防接種助成事業（高齢者インフルエンザ予防接種の無料化（当初予算分））</t>
  </si>
  <si>
    <t>予防接種助成事業（高齢者インフルエンザ予防接種の無料化（補正予算分））</t>
  </si>
  <si>
    <t>ＧＩＧＡスクールタブレット端末活用事業（小中学校分(補助裏活用分)）</t>
  </si>
  <si>
    <t>サポート利用券発行事業（重点交付金分）</t>
  </si>
  <si>
    <t>障害福祉サービス施設支援事業（物価高騰対策分）</t>
  </si>
  <si>
    <t>介護サービス施設支援事業（物価高騰対策分）</t>
  </si>
  <si>
    <t>保育所・幼稚園等支援事業（物価高騰対策分）</t>
  </si>
  <si>
    <t>児童養護施設等支援事業（物価高騰対策分）</t>
  </si>
  <si>
    <t>ＰＣＲ検査等受診支援事業補助金(介護）</t>
  </si>
  <si>
    <t>新型コロナウイルス感染症患者の自宅療養時における支援員派遣事業（高齢者）</t>
  </si>
  <si>
    <t>介護者感染時高齢者等一時受入事業（高齢者）</t>
  </si>
  <si>
    <t>介護者感染時高齢者等一時受入事業（障害者）</t>
  </si>
  <si>
    <t>濃厚接触者への障害福祉サービス提供継続支援（障害者）</t>
  </si>
  <si>
    <t>ＰＣＲ検査等受診支援事業補助金（障害）</t>
  </si>
  <si>
    <t>新型コロナウイルス感染症感染者へのサービス提供継続協力金事業（障害者）</t>
  </si>
  <si>
    <t>新型コロナウイルス感染症患者の自宅療養時における支援員派遣事業（障害者）</t>
  </si>
  <si>
    <t>新型コロナウイルス等感染症に対応した４か月児健康診査の個別実施</t>
  </si>
  <si>
    <t>消防署感染防止対策改修事業</t>
  </si>
  <si>
    <t>学びの指導員謝金</t>
  </si>
  <si>
    <t>高校奨学生対象オンライン学習通信費給付金事業</t>
  </si>
  <si>
    <t>学校施設のトイレ環境改善事業（小学校分）</t>
  </si>
  <si>
    <t>学校施設のトイレ環境改善事業(中学校分）</t>
  </si>
  <si>
    <t>子育て世代への臨時特別給付金</t>
  </si>
  <si>
    <t>確定申告期限の延長に伴う市民税対応事業</t>
  </si>
  <si>
    <t>新型コロナウイルス感染症患者入院受入医療機関への支援</t>
  </si>
  <si>
    <t>公立幼稚園染拡大防止対策事業</t>
  </si>
  <si>
    <t>介護施設等事業継続包括支援給付金事業</t>
  </si>
  <si>
    <t>障害福祉サービス事業所等事業継続包括支援給付金事業</t>
  </si>
  <si>
    <t>救護施設事業継続包括支援給付金事業</t>
  </si>
  <si>
    <t>新型コロナウイルス感染症対応に係る消防職員の特殊勤務手当</t>
  </si>
  <si>
    <t>図書館予約資料受取ロッカー導入</t>
  </si>
  <si>
    <t>商店街等が管理しているアーケード等に係る固定経費補助事業</t>
  </si>
  <si>
    <t>住宅リフォーム助成の対象人数拡大</t>
  </si>
  <si>
    <t>就学前児童・私立小中学生等応援給付事業</t>
  </si>
  <si>
    <t>児童館受付システムの導入</t>
  </si>
  <si>
    <t>就学奨励世帯を対象とした臨時給付金事業</t>
  </si>
  <si>
    <t>西宮市立学校給食費支援事業</t>
  </si>
  <si>
    <t>西宮市立学校給食費支援事業（保護者説明用チラシ印刷分）</t>
  </si>
  <si>
    <t>食材の高騰による学校給食費の値上げ抑制</t>
  </si>
  <si>
    <t>救護施設におけるPCR検査等受診支援事業</t>
  </si>
  <si>
    <t>病児保育事業特例措置支援事業</t>
  </si>
  <si>
    <t>社会福祉施設における光熱費等高騰対策</t>
  </si>
  <si>
    <t>公衆浴場に対する燃料費高騰対策支援</t>
  </si>
  <si>
    <t>児童扶養手当受給世帯等への給付金支給事業</t>
  </si>
  <si>
    <t>子ども食堂物価高騰対策支援事業</t>
  </si>
  <si>
    <t>連休期間に係る医療機関への受診対応謝礼金</t>
  </si>
  <si>
    <t>高齢者施設等への検査キット配布</t>
  </si>
  <si>
    <t>西宮市PCR検査センター運営事業</t>
  </si>
  <si>
    <t>妊娠出産子育て支援交付金（市単独分）</t>
  </si>
  <si>
    <t>入所系福祉施設・病院・有床診療所に対する物価高騰対策支援</t>
  </si>
  <si>
    <t>避難所感染症対策強化事業</t>
  </si>
  <si>
    <t>子育て世帯経済対策給付金（物価高騰分）</t>
  </si>
  <si>
    <t>子育て世帯経済対策給付金（通常分）</t>
  </si>
  <si>
    <t>学校給食等に係る負担軽減事業</t>
  </si>
  <si>
    <t>高齢者福祉施設等における食事に係る負担軽減事業</t>
  </si>
  <si>
    <t>行政手続オンライン化事業費</t>
  </si>
  <si>
    <t>交通事業者等支援事業①</t>
  </si>
  <si>
    <t>子育て世帯経済対策給付金（重点交付金分）</t>
  </si>
  <si>
    <t>交通事業者等支援事業②</t>
  </si>
  <si>
    <t>交通事業者等による感染症対策事業</t>
  </si>
  <si>
    <t>病後児保育事業体制確保</t>
  </si>
  <si>
    <t>施設園芸省エネ機器導入促進事業</t>
  </si>
  <si>
    <t>宿泊施設等集客支援事業</t>
  </si>
  <si>
    <t>障がい福祉サービス事業所等に対する物価高騰対策支援事業</t>
  </si>
  <si>
    <t>介護保険サービス事務所等に対する物価高騰対策支援事業</t>
  </si>
  <si>
    <t>私立保育所等に対する物価高騰対策支援事業</t>
  </si>
  <si>
    <t>Saasによる行政情報デジタル化事業</t>
  </si>
  <si>
    <t>ICTを活用した公共施設管理の実証実験事業</t>
  </si>
  <si>
    <t>ｵﾝﾗｲﾝ会議整備事業</t>
  </si>
  <si>
    <t>ペーパーレス会議室へのテレビラック設置事業</t>
  </si>
  <si>
    <t>手袋や消毒液等の衛生用品の購入事業</t>
  </si>
  <si>
    <t>証明書自動交付機導入事業</t>
  </si>
  <si>
    <t>障がい福祉サービス事業所等に対する抗原検査キット等支給事業</t>
  </si>
  <si>
    <t>介護保険サービス等事業所に対する抗原検査キット等支給事業</t>
  </si>
  <si>
    <t>障がい児通所支援事業所に対する抗原検査キット等支給事業</t>
  </si>
  <si>
    <t>バス配車キャンセル料補填事業</t>
  </si>
  <si>
    <t>各健（検）診での感染拡大防止対策事業</t>
  </si>
  <si>
    <t>各健（検）診時，体調確認事業</t>
  </si>
  <si>
    <t>健(検)診予約システム導入事業</t>
  </si>
  <si>
    <t>新型コロナウイルス感染症に係るオンライン授業環境拡充事業</t>
  </si>
  <si>
    <t>二十歳のつどいオンライン配信事業</t>
  </si>
  <si>
    <t>電子図書の充実事業（コンテンツの追加購入）</t>
  </si>
  <si>
    <t>トイレ自動ドア設置事業（図書館）</t>
  </si>
  <si>
    <t>オンライン会議用備品購入事業（図書館）</t>
  </si>
  <si>
    <t>感染症対策備品購入事業（図書館）</t>
  </si>
  <si>
    <t>障がい児通所支援事業所に対する物価高騰対策支援事業</t>
  </si>
  <si>
    <t>ネット・ゼロ・エネルギーハウス（ＺＥＨ）普及促進補助</t>
  </si>
  <si>
    <t>住宅用太陽光発電システム・蓄電システム設置費補助</t>
  </si>
  <si>
    <t>省エネ家電買い替え促進事業（市民対応分）</t>
  </si>
  <si>
    <t>医療機関、薬局等物価高騰緊急支援金事業</t>
  </si>
  <si>
    <t>公共交通事業原油価格高騰対策支援事業</t>
  </si>
  <si>
    <t>子育て世帯物価高騰対策支援金（R３予算分）</t>
  </si>
  <si>
    <t>子育て世帯物価高騰対策支援金（R4予算分、物価高騰分）</t>
  </si>
  <si>
    <t>子育て世帯物価高騰対策支援金（R4予算分、重点化分）</t>
  </si>
  <si>
    <t>省エネ家電買い替え促進事業（事業者対応分）</t>
  </si>
  <si>
    <t>感染拡大防止対策事業（当初分）</t>
  </si>
  <si>
    <t>若年者就労支援事業</t>
  </si>
  <si>
    <t>新庁舎デジタル設備構築事業</t>
  </si>
  <si>
    <t>墓地台帳電子化事業</t>
  </si>
  <si>
    <t>伊丹ミュージアム施設内動態把握システム開発事業</t>
  </si>
  <si>
    <t>二十歳の祝典オンライン配信事業</t>
  </si>
  <si>
    <t>GoToキャンペーン事業</t>
  </si>
  <si>
    <t>感染拡大防止対策事業（補正分）</t>
  </si>
  <si>
    <t>共同利用施設等整備事業</t>
  </si>
  <si>
    <t>子育て世帯食生活支援宅配型フードシェアリング事業</t>
  </si>
  <si>
    <t>コロナ特例貸付利用者の生活実態調査事業</t>
  </si>
  <si>
    <t>幼児教育デジタル化推進事業</t>
  </si>
  <si>
    <t>こども発達支援センターICT環境整備事業</t>
  </si>
  <si>
    <t>生涯学習活動支援事業</t>
  </si>
  <si>
    <t>日本遺産活用事業</t>
  </si>
  <si>
    <t>事業者応援お楽しみギフト事業</t>
  </si>
  <si>
    <t>設備等導入補助事業</t>
  </si>
  <si>
    <t>学校給食等食材調達支援事業</t>
  </si>
  <si>
    <t>水道・下水道事業会計繰出・補助（通常交付金分）</t>
  </si>
  <si>
    <t>水道・下水道事業会計繰出・補助（低所得世帯分）</t>
  </si>
  <si>
    <t>水道・下水道事業会計繰出・補助（子育て世帯分）</t>
  </si>
  <si>
    <t>感染拡大防止対策事業（予備費分）</t>
  </si>
  <si>
    <t>証明書コンビニ交付利用推進事業</t>
  </si>
  <si>
    <t>介護事業所食材調達支援事業</t>
  </si>
  <si>
    <t>学校宿泊行事中止に係るキャンセル料支援事業</t>
  </si>
  <si>
    <t>相生市民病院事業会計繰出金</t>
  </si>
  <si>
    <t>塵芥処理手数料負担軽減事業</t>
  </si>
  <si>
    <t>相生市生活応援商品券事業</t>
  </si>
  <si>
    <t>燃料価格高騰に係る公共交通事業者支援事業</t>
  </si>
  <si>
    <t>学校給食費等臨時補助事業</t>
  </si>
  <si>
    <t>遠隔教育機材等支援事業</t>
  </si>
  <si>
    <t>相生市生活応援商品券事業（№11の重点交付金分）</t>
  </si>
  <si>
    <t>保育施設等光熱費等臨時補助事業</t>
  </si>
  <si>
    <t>低コスト栽培推進事業</t>
  </si>
  <si>
    <t>燃油等高騰対策緊急支援事業</t>
  </si>
  <si>
    <t>学校給食費等臨時補助事業（№16の重点交付金分）</t>
  </si>
  <si>
    <t>看護専門学校特別会計繰出金</t>
  </si>
  <si>
    <t>マイナンバーカード普及促進事業（№1の物価高騰分）</t>
  </si>
  <si>
    <t>障害者福祉施設原油価格・物価高騰対策支援事業</t>
  </si>
  <si>
    <t>高齢者福祉施設原油価格・物価高騰対策支援事業</t>
  </si>
  <si>
    <t>漁業事業者原油価格・物価高騰対策支援事業</t>
  </si>
  <si>
    <t>指定管理者施設原油価格・物価高騰対策支援事業</t>
  </si>
  <si>
    <t>下水道事業原油価格・物価高騰対策支援事業</t>
  </si>
  <si>
    <t>地域少子化対策重点推進交付金（№25の市単独分）</t>
  </si>
  <si>
    <t>公共施設トイレの感染症予防対策</t>
  </si>
  <si>
    <t>AI-OCR（人工知能を利用した光学文字認識）の導入</t>
  </si>
  <si>
    <t>図書館サーマルカメラの導入</t>
  </si>
  <si>
    <t>スポーツ・文化芸術活動支援（a tempo豊岡プラス）</t>
  </si>
  <si>
    <t>植村直己記念スポーツ公園トイレの感染予防対策</t>
  </si>
  <si>
    <t>感染者在宅支援事業・感染防止資材購入事業</t>
  </si>
  <si>
    <t>神鍋診療所トイレの感染予防対策</t>
  </si>
  <si>
    <t>ステップアップ支援補助金の拡充（アフターコロナ対応型）</t>
  </si>
  <si>
    <t>観光需要早期回復のための市内周遊促進事業</t>
  </si>
  <si>
    <t>水稲営農継続支援給付金の支給</t>
  </si>
  <si>
    <t>神鍋地域自然学校受入支援事業</t>
  </si>
  <si>
    <t>出石地域観光トイレの感染予防対策</t>
  </si>
  <si>
    <t>放課後児童クラブトイレの感染予防対策</t>
  </si>
  <si>
    <t>私立保育園等振興事業</t>
  </si>
  <si>
    <t>プレミアム付商品券の発行（R3補正分）</t>
  </si>
  <si>
    <t>デジタルスタンプラリー夏キャンペーンの実施</t>
  </si>
  <si>
    <t>市内観光協会の反転攻勢支援</t>
  </si>
  <si>
    <t>インバウンド再開に向けた機動的プロモーション事業</t>
  </si>
  <si>
    <t>子育て世帯生活支援特別給付金の支給</t>
  </si>
  <si>
    <t>玄武洞公園のライトアップ</t>
  </si>
  <si>
    <t>マイナンバーカード臨時申請窓口の設置</t>
  </si>
  <si>
    <t>子育て世帯への家計応援給付金の支給（R4予算・物価高騰対応分）</t>
  </si>
  <si>
    <t>介護サービス事業所等への車両燃料代の支援</t>
  </si>
  <si>
    <t>家族介護用品支給事業</t>
  </si>
  <si>
    <t>肥料等生産資材の高騰に対する支援</t>
  </si>
  <si>
    <t>飼料等の高騰に対する支援</t>
  </si>
  <si>
    <t>私立保育園等への給食材料費高騰分の支援</t>
  </si>
  <si>
    <t>給食費の保護者負担軽減</t>
  </si>
  <si>
    <t>感染対策用品及び機器の購入（本庁舎等）</t>
  </si>
  <si>
    <t>感染対策用品及び機器の購入（立野庁舎分）</t>
  </si>
  <si>
    <t>感染対策用品及び機器の購入（出石庁舎分）</t>
  </si>
  <si>
    <t xml:space="preserve">家計応援商品券「PREMIUM豊岡＋（プラス）」の発行（R4予算・重点交付金分）
</t>
  </si>
  <si>
    <t>私立保育園等への給食材料費高騰分の支援（拡充）</t>
  </si>
  <si>
    <t>給食費の保護者負担軽減（拡充）</t>
  </si>
  <si>
    <t>プレミアム付商品券の発行（R4予算・重点交付金分）</t>
  </si>
  <si>
    <t>子育て世帯への家計応援給付金の支給（R4予算・重点交付金分）</t>
  </si>
  <si>
    <t xml:space="preserve">家計応援商品券「PREMIUM豊岡＋（プラス）」の発行（R3補正分）
</t>
  </si>
  <si>
    <t xml:space="preserve">「みなし法人」への事業継続支援事業 </t>
  </si>
  <si>
    <t>中小企業者省エネ設備等導入支援事業</t>
  </si>
  <si>
    <t>緊急経済対策市内店舗応援事業（R3予算分）</t>
  </si>
  <si>
    <t>緊急経済対策米価下落影響緩和事業</t>
  </si>
  <si>
    <t>町内会等活動支援補助事業</t>
  </si>
  <si>
    <t>電動車等普及促進事業</t>
  </si>
  <si>
    <t>保育所等食材費負担軽減事業</t>
  </si>
  <si>
    <t>ウェルピーポイント制度運営事業</t>
  </si>
  <si>
    <t>市民税所得割非課税世帯等に対する臨時特別給付金給付事業</t>
  </si>
  <si>
    <t>農業者・畜産業者・漁業者臨時支援金支給事業</t>
  </si>
  <si>
    <t>省エネ家電買替促進事業（R4予算・重点交付金分）</t>
  </si>
  <si>
    <t>緊急経済対策市内店舗応援事業（R4予算分）</t>
  </si>
  <si>
    <t>省エネ家電買替促進事業（R3予算分）</t>
  </si>
  <si>
    <t>省エネ家電買替促進事業（R4予算分）</t>
  </si>
  <si>
    <t>市庁舎トイレ改修事業</t>
  </si>
  <si>
    <t>消防救急装備整備事業</t>
  </si>
  <si>
    <t>赤穂シティマラソン大会感染症対策事業</t>
  </si>
  <si>
    <t>あこう地域応援プレミアム付商品券事業（R3通常分）</t>
  </si>
  <si>
    <t>あこう地域応援プレミアム付商品券事業（物価高騰分）</t>
  </si>
  <si>
    <t>学校給食会補助事業（市当初分）（物価高騰分）</t>
  </si>
  <si>
    <t>学校給食会補助事業（市補正分）（物価高騰分）</t>
  </si>
  <si>
    <t>文化とみどり財団委託金（光熱費分）（物価高騰分）</t>
  </si>
  <si>
    <t>文化とみどり財団委託金（協力金分）</t>
  </si>
  <si>
    <t>市民総合体育館・城南緑地運動施設等管理委託金（物価高騰分）</t>
  </si>
  <si>
    <t>市民窓口感染症対策事業</t>
  </si>
  <si>
    <t>あこう地域応援プレミアム付商品券事業（重点交付金分）</t>
  </si>
  <si>
    <t>学校給食会補助事業（市当初分）（重点交付金分）</t>
  </si>
  <si>
    <t>学校給食会補助事業（市補正分）（重点交付金分）</t>
  </si>
  <si>
    <t>学校給食会補助事業（市補正分②）（重点交付金分）</t>
  </si>
  <si>
    <t>特定教育・保育施設給付事業（重点交付金分）</t>
  </si>
  <si>
    <t>農業経営緊急支援事業（重点交付金分）</t>
  </si>
  <si>
    <t>農業経営収入保険加入促進事業（重点交付金分）</t>
  </si>
  <si>
    <t>酪農・畜産飼料価格高騰対策事業（重点交付金分）</t>
  </si>
  <si>
    <t>キャッシュレスポイント還元事業（R3通常分）</t>
  </si>
  <si>
    <t>学校給食会補助事業（市当初分）（R3通常分）</t>
  </si>
  <si>
    <t>学校給食会補助事業（市補正分）（R3通常分）</t>
  </si>
  <si>
    <t>学校給食会補助事業（市補正分②）（R3通常分）</t>
  </si>
  <si>
    <t>学校給食会補助事業（市補正分②）（物価高騰分）</t>
  </si>
  <si>
    <t>特定教育・保育施設給付事業（R3通常分）</t>
  </si>
  <si>
    <t>特定教育・保育施設給付事業（物価高騰分）</t>
  </si>
  <si>
    <t>水道事業会計繰出（R3通常分）</t>
  </si>
  <si>
    <t>文化とみどり財団委託金（光熱費分）（R3通常分）</t>
  </si>
  <si>
    <t>市民総合体育館・城南緑地運動施設等管理委託金（R3通常分）</t>
  </si>
  <si>
    <t>農業経営緊急支援事業（R3通常分）</t>
  </si>
  <si>
    <t>農業経営緊急支援事業（物価高騰分）</t>
  </si>
  <si>
    <t>農業経営収入保険加入促進事業（R3通常分）</t>
  </si>
  <si>
    <t>農業経営収入保険加入促進事業（物価高騰分）</t>
  </si>
  <si>
    <t>介護サービス事業所等継続支援事業（R3通常分）</t>
  </si>
  <si>
    <t>介護サービス事業所等継続支援事業（物価高騰分）</t>
  </si>
  <si>
    <t>介護サービス事業所等継続支援事業（重点交付金分）</t>
  </si>
  <si>
    <t>入札オンライン化事業</t>
  </si>
  <si>
    <t>小中学校連絡体制オンライン化事業</t>
  </si>
  <si>
    <t>GIGAスクール構想環境整備推進事業</t>
  </si>
  <si>
    <t>西脇魅力発信・プロモーション事業</t>
  </si>
  <si>
    <t>ものづくりステップアップ支援事業</t>
  </si>
  <si>
    <t>地域イベント再開支援事業</t>
  </si>
  <si>
    <t>野外交流活動推進事業</t>
  </si>
  <si>
    <t>窓口コミュニケーション感染防止対策事業</t>
  </si>
  <si>
    <t>高齢者見守り推進事業</t>
  </si>
  <si>
    <t>水道料金基本料金負担軽減事業</t>
  </si>
  <si>
    <t>プレミアム商品券発行事業（R4予算⑤分）</t>
  </si>
  <si>
    <t>プレミアム商品券発行事業（R4予算⑥分）</t>
  </si>
  <si>
    <t>こども応援商品券支給事業</t>
  </si>
  <si>
    <t>小学校修学旅行キャンセル料支援事業</t>
  </si>
  <si>
    <t>新型コロナウイルス感染症対応型運行交通事業者支援事業</t>
  </si>
  <si>
    <t>中小事業者原油価格等高騰対策事業（R4予算⑥分）</t>
  </si>
  <si>
    <t>中小事業者原油価格等高騰対策事業（R3予算分）</t>
  </si>
  <si>
    <t>介護及び障害福祉サービス事業所原油価格等高騰対策事業</t>
  </si>
  <si>
    <t>認定こども園原油価格等高騰対策事業</t>
  </si>
  <si>
    <t>米生産農家物価高騰緊急対策支援事業</t>
  </si>
  <si>
    <t>畜産農家物価高騰緊急対策支援事業</t>
  </si>
  <si>
    <t>野菜等生産農家物価高騰緊急対策支援事業</t>
  </si>
  <si>
    <t>学校給食センター物価高騰緊急対策事業</t>
  </si>
  <si>
    <t>水道事業会計繰出・補助（R4予算⑤分）</t>
  </si>
  <si>
    <t>水道事業会計繰出・補助（R3予算分）</t>
  </si>
  <si>
    <t>納税手続・軽自動車税関連手続オンライン化事業</t>
  </si>
  <si>
    <t>子育て世帯こども医療費軽減事業</t>
  </si>
  <si>
    <t>就学前児童応援特別給付金事業</t>
  </si>
  <si>
    <t>要保護・準要保護児童生徒等応援給付金事業</t>
  </si>
  <si>
    <t>にしわき健幸ポイント事業</t>
  </si>
  <si>
    <t>公営企業（上下水道事業）電力価格高騰支援事業</t>
  </si>
  <si>
    <t>市・県民税課税証明書コンビニ交付事業</t>
  </si>
  <si>
    <t>総合窓口化推進事業（申請書作成支援システム）</t>
  </si>
  <si>
    <t>総合窓口化推進事業（ガイドサービスによる案内）</t>
  </si>
  <si>
    <t>後期高齢者感染防止対策のためのキャッシュレス化およびコンビニ収納事業</t>
  </si>
  <si>
    <t>高齢者感染防止対策のためのキャッシュレス化およびコンビニ収納事業</t>
  </si>
  <si>
    <t>学校ICT教育環境整備事業（当初分）</t>
  </si>
  <si>
    <t>遺跡分布地図情報デジタル化推進事業</t>
  </si>
  <si>
    <t>まちづくり協議会活動拠点情報化支援事業</t>
  </si>
  <si>
    <t>地域公共交通の高度化支援事業</t>
  </si>
  <si>
    <t>子ども家庭支援センター事業（利用者受付業務）</t>
  </si>
  <si>
    <t>宝塚市DX導入計画策定支援補助金</t>
  </si>
  <si>
    <t>宝塚市文化芸術活動再開支援事業補助金</t>
  </si>
  <si>
    <t>webを活用した観光・シティープロモーション事業</t>
  </si>
  <si>
    <t>たからづか宿泊割引事業支援補助金</t>
  </si>
  <si>
    <t>学校ICT教育環境整備事業（追加分）</t>
  </si>
  <si>
    <t>学校医等協力支援給付</t>
  </si>
  <si>
    <t>宝塚市立病院事業会計への操出・補助（医療従事者防疫手当）</t>
  </si>
  <si>
    <t>宝塚市立病院事業会計への操出・補助（帰国者接触者外来の設置・運営）</t>
  </si>
  <si>
    <t>子ども家庭総合支援拠点備品整備事業</t>
  </si>
  <si>
    <t>子ども発達支援センター感染症対応環境整備事業</t>
  </si>
  <si>
    <t>園務改善の
ためのＩＣＴ化
支援事業（市立保育所）</t>
  </si>
  <si>
    <t>地域児童育成会事業</t>
  </si>
  <si>
    <t>園務改善及び保護者支援のためのＩＣＴ化支援事業補助</t>
  </si>
  <si>
    <t>公共交通（バス）応援事業（物価高騰対応分）</t>
  </si>
  <si>
    <t>公共交通（バス）応援事業（通常分）</t>
  </si>
  <si>
    <t>物価高騰等対策介護サービス継続支援金</t>
  </si>
  <si>
    <t>物価高騰等対策障害福祉サービス等継続支援金</t>
  </si>
  <si>
    <t>物価高騰等対策放課後児童クラブ継続支援金</t>
  </si>
  <si>
    <t>物価高騰等対策保育施設継続支援金</t>
  </si>
  <si>
    <t>西谷地区生活排水対策に係る合併処理浄化槽維持管理費補助金臨時増額</t>
  </si>
  <si>
    <t>省エネ・再エネ等脱炭素化設備導入支援助成金</t>
  </si>
  <si>
    <t>宝塚市物価高騰等対応小規模事業者応援一時支援金</t>
  </si>
  <si>
    <t>給食事業（物価高騰対応分）</t>
  </si>
  <si>
    <t>宝塚市水道事業会計繰出</t>
  </si>
  <si>
    <t>宝塚市下水道事業会計繰出</t>
  </si>
  <si>
    <t>宝塚市子育て世帯応援給付事業</t>
  </si>
  <si>
    <t>宝塚市子育て世帯応援給付事業（事務費）</t>
  </si>
  <si>
    <t>広報アドバイザーの登用</t>
  </si>
  <si>
    <t>公共施設案内・予約システム更新事業</t>
  </si>
  <si>
    <t>庁内ネットワーク環境更新事業</t>
  </si>
  <si>
    <t>安否確認システム更新事業</t>
  </si>
  <si>
    <t>公文書電子化推進事業</t>
  </si>
  <si>
    <t>共通納税税目拡大、納付書QRコード追加対応業務</t>
  </si>
  <si>
    <t>軽自動車税関連手続きの電子化</t>
  </si>
  <si>
    <t>家屋評価システムタブレットの導入</t>
  </si>
  <si>
    <t>キャッシュレス決済対応レジの導入</t>
  </si>
  <si>
    <t>窓口番号案内システムの改修</t>
  </si>
  <si>
    <t>子ども食堂運営助成事業</t>
  </si>
  <si>
    <t>入院費無料対象年齢の拡大に係るシステム改修</t>
  </si>
  <si>
    <t>みきエキバル（食べ飲み歩き）事業</t>
  </si>
  <si>
    <t>中心経営体設立及び人・農地プラン作成相談員派遣事業</t>
  </si>
  <si>
    <t>農業生産者経営継続支援金交付事業</t>
  </si>
  <si>
    <t>都市計画図窓口閲覧システム等の更新</t>
  </si>
  <si>
    <t>志染保育所感染対策改修工事</t>
  </si>
  <si>
    <t>特別支援学校　スクールワゴン購入</t>
  </si>
  <si>
    <t>商店街お買い物券事業（県市協調）（物価高騰分）</t>
  </si>
  <si>
    <t>吉川町商工会プレミアム付商品券事業</t>
  </si>
  <si>
    <t>障害者施設・介護施設への抗原検査キット配布事業</t>
  </si>
  <si>
    <t>学校給食費の無償化（２学期分）</t>
  </si>
  <si>
    <t>市民生活応援チケット（お買い物券）配布事業（物価高騰分）</t>
  </si>
  <si>
    <t>市民生活応援チケット（お買い物券）配布事業（通常分）</t>
  </si>
  <si>
    <t>学校給食費の無償化（３学期分）</t>
  </si>
  <si>
    <t>施設園芸物価高騰対策事業</t>
  </si>
  <si>
    <t>地力増進推進事業</t>
  </si>
  <si>
    <t>水稲・露地野菜等物価高騰対策事業</t>
  </si>
  <si>
    <t>土地改良施設電力高騰対策事業</t>
  </si>
  <si>
    <t>高校生等世帯応援給付金</t>
  </si>
  <si>
    <t>商店街お買い物券事業（県市協調）（重点交付金分）</t>
  </si>
  <si>
    <t>中小企業サポートセンター事業</t>
  </si>
  <si>
    <t>指定避難所収容人数検討事業</t>
  </si>
  <si>
    <t>市民生活応援チケット（お買い物券）配布事業（重点交付金分）</t>
  </si>
  <si>
    <t>感染防止資器材購入事業</t>
  </si>
  <si>
    <t>学校内校舎等消毒業務委託事業</t>
  </si>
  <si>
    <t>就学奨励事業（小学校）</t>
  </si>
  <si>
    <t>就学奨励事業（中学校）</t>
  </si>
  <si>
    <t>ウォータークーラー設置事業（小学校）</t>
  </si>
  <si>
    <t>ウォータークーラー設置事業（中学校）</t>
  </si>
  <si>
    <t>中小事業者エネルギー価格高騰対策支援事業</t>
  </si>
  <si>
    <t>庁議室等のデジタル化</t>
  </si>
  <si>
    <t>感染予防のための自治会館等改修</t>
  </si>
  <si>
    <t>コロナ禍での地域活動等への取組支援</t>
  </si>
  <si>
    <t>メディアセンターの整備</t>
  </si>
  <si>
    <t>本庁舎共用部の日常消毒</t>
  </si>
  <si>
    <t>設置本庁舎地下１階トイレ等改修工事</t>
  </si>
  <si>
    <t>財務会計の電子化</t>
  </si>
  <si>
    <t>防災備蓄物資の追加など</t>
  </si>
  <si>
    <t>ごみステーション位置のデジタル化</t>
  </si>
  <si>
    <t>中小企業消毒補助</t>
  </si>
  <si>
    <t>中心市街地活性化事業拠点の整備</t>
  </si>
  <si>
    <t>アーティスト支援</t>
  </si>
  <si>
    <t>ウィズコロナ下でのイベント実施</t>
  </si>
  <si>
    <t>住居表示システム導入</t>
  </si>
  <si>
    <t>体表面ＡＩカメラの設置</t>
  </si>
  <si>
    <t>障害者福祉施設空調換気設備整備工事</t>
  </si>
  <si>
    <t>障害者福祉施設のトイレ改修工事</t>
  </si>
  <si>
    <t>市保健センターのトイレ改修工事</t>
  </si>
  <si>
    <t>空家調査システムを活用したDX</t>
  </si>
  <si>
    <t>長期優良認定書類等の電子化業務</t>
  </si>
  <si>
    <t>小・中学校プールトイレ等修繕</t>
  </si>
  <si>
    <t>特別支援学校プールサイド修繕</t>
  </si>
  <si>
    <t>道路情報閲覧システムの保守管理</t>
  </si>
  <si>
    <t>道路情報閲覧システムのホームページ更新業務委託</t>
  </si>
  <si>
    <t>感染症拡大防止のための清掃委託</t>
  </si>
  <si>
    <t>給食費関係通知の電子化</t>
  </si>
  <si>
    <t>電話機のICT化</t>
  </si>
  <si>
    <t>校門のオートロックシステムの導入</t>
  </si>
  <si>
    <t>コーチングによる学習支援事業</t>
  </si>
  <si>
    <t>指導者用デジタル教材の購入</t>
  </si>
  <si>
    <t>市立留守家庭児童育成クラブへのWi－Fi環境整備</t>
  </si>
  <si>
    <t>民間留守家庭児童育成クラブへのWi－Fi環境整備に係る支援</t>
  </si>
  <si>
    <t>市立留守家庭児童育成クラブへの勤怠管理システム導入</t>
  </si>
  <si>
    <t>電子図書館サービスの拡充</t>
  </si>
  <si>
    <t>文化財資料館等の自動水洗化</t>
  </si>
  <si>
    <t>公民館の自動水洗化</t>
  </si>
  <si>
    <t>市民救命士講習の感染症対策</t>
  </si>
  <si>
    <t>老人福祉施設等感染症対策</t>
  </si>
  <si>
    <t>福祉施設空調設備改修</t>
  </si>
  <si>
    <t>障害者福祉施設感染症対策</t>
  </si>
  <si>
    <t>児童福祉施設等感染症対策</t>
  </si>
  <si>
    <t>児童発達センター感染症対策</t>
  </si>
  <si>
    <t>修学旅行の安全な実施に伴う費用支援</t>
  </si>
  <si>
    <t>オンライン授業の環境整備</t>
  </si>
  <si>
    <t>市立小中学校給食費減免事業（R4予算分）</t>
  </si>
  <si>
    <t>就学前子育て世帯等へのギフトカード支給事業（R4予算分）</t>
  </si>
  <si>
    <t>再生エネルギー設備等（太陽光パネル・蓄電池）購入支援事業（R4予算分）</t>
  </si>
  <si>
    <t>民間保育施設への物価高騰に対する運営支援交付金支給事業（R4予算分）</t>
  </si>
  <si>
    <t>病児保育事業、地域子育て支援拠点事業への物価高騰に対する運営支援交付金支給事業（R4予算分）</t>
  </si>
  <si>
    <t>民間留守家庭児童育成クラブへの物価高騰に対する運営支援交付金支給事業（R4予算分）</t>
  </si>
  <si>
    <t>地域子育て支援拠点への物価高騰に対する支援交付金支給事業（R4予算分）</t>
  </si>
  <si>
    <t>障害児通所支援事業所物価高騰対策支援交付金支給事業（R4予算分）</t>
  </si>
  <si>
    <t>障害福祉サービス事業所物価高騰対策支援交付金支給事業（R4予算分）</t>
  </si>
  <si>
    <t>介護サービス事業所物価高騰対策支援交付金支給事業（R4予算分）</t>
  </si>
  <si>
    <t>非接触型レジの導入</t>
  </si>
  <si>
    <t>市立小中学校給食費減免事業（R4予算分・重点化分）</t>
  </si>
  <si>
    <t>就学前子育て世帯等へのギフトカード支給事業（R4予算分・重点化分）</t>
  </si>
  <si>
    <t>再生エネルギー設備等（太陽光パネル・蓄電池）購入支援事業（R4予算分・重点化分）</t>
  </si>
  <si>
    <t>民間保育施設への物価高騰に対する運営支援交付金支給事業（R4予算分・重点化分）</t>
  </si>
  <si>
    <t>病児保育事業、地域子育て支援拠点事業への物価高騰に対する運営支援交付金支給事業（R4予算分・重点化分）</t>
  </si>
  <si>
    <t>民間留守家庭児童育成クラブへの物価高騰に対する運営支援交付金支給事業（R4予算分・重点化分）</t>
  </si>
  <si>
    <t>地域子育て支援拠点への物価高騰に対する支援交付金支給事業（R4予算分・重点化分）</t>
  </si>
  <si>
    <t>障害児通所支援事業所物価高騰対策支援交付金支給事業（R4予算分・重点化分）</t>
  </si>
  <si>
    <t>障害福祉サービス事業所物価高騰対策支援交付金支給事業（R4予算分・重点化分）</t>
  </si>
  <si>
    <t>介護サービス事業所物価高騰対策支援交付金支給事業（R4予算分・重点化分）</t>
  </si>
  <si>
    <t>市立小中学校給食費減免事業（R3予算分）</t>
  </si>
  <si>
    <t>就学前子育て世帯等へのギフトカード支給事業（R3予算分）</t>
  </si>
  <si>
    <t>再生エネルギー設備等（太陽光パネル・蓄電池）購入支援事業（R3予算分）</t>
  </si>
  <si>
    <t>民間保育施設への物価高騰に対する運営支援交付金支給事業（R3予算分）</t>
  </si>
  <si>
    <t>病児保育事業、地域子育て支援拠点事業への物価高騰に対する運営支援交付金支給事業（R3予算分）</t>
  </si>
  <si>
    <t>民間留守家庭児童育成クラブへの物価高騰に対する運営支援交付金支給事業（R3予算分）</t>
  </si>
  <si>
    <t>地域子育て支援拠点への物価高騰に対する支援交付金支給事業（R3予算分）</t>
  </si>
  <si>
    <t>障害児通所支援事業所物価高騰対策支援交付金支給事業（R3予算分）</t>
  </si>
  <si>
    <t>障害福祉サービス事業所物価高騰対策支援交付金支給事業（R3予算分）</t>
  </si>
  <si>
    <t>介護サービス事業所物価高騰対策支援交付金支給事業（R3予算分）</t>
  </si>
  <si>
    <t>市内中小企業者支援給付金事業（R4予算分・重点化分）</t>
  </si>
  <si>
    <t>市内中小企業者支援給付金事業（R4予算分）</t>
  </si>
  <si>
    <t>市内中小企業者支援給付金事業（R3予算分）</t>
  </si>
  <si>
    <t>キャッシュレス決済サービス活用事業者支援事業（R4予算分・重点化分）</t>
  </si>
  <si>
    <t>キャッシュレス決済サービス活用事業者支援事業（R4予算分）</t>
  </si>
  <si>
    <t>キャッシュレス決済サービス活用事業者支援事業（R3予算分)</t>
  </si>
  <si>
    <t>市議会委員会室統合</t>
  </si>
  <si>
    <t>交通事業者支援交付金事業（R4予算分・重点化分）</t>
  </si>
  <si>
    <t>交通事業者支援交付金事業（R4予算分）</t>
  </si>
  <si>
    <t>交通事業者支援交付金事業（R3予算分）</t>
  </si>
  <si>
    <t>交通事業者支援補助金事業（R3予算分）</t>
  </si>
  <si>
    <t>市社会福祉協議会勤怠管理システム導入事業</t>
  </si>
  <si>
    <t>給食用食糧費高騰分補てん（R4予算分・重点化分）</t>
  </si>
  <si>
    <t>給食用食糧費高騰分補てん（R4予算分）</t>
  </si>
  <si>
    <t>給食用食糧費高騰分補てん（R3予算分）</t>
  </si>
  <si>
    <t>高齢者への防災物資の配布</t>
  </si>
  <si>
    <t>スクールサポートスタッフの配置</t>
  </si>
  <si>
    <t>無線LAN対応のパソコンの導入</t>
  </si>
  <si>
    <t>花火大会の中止</t>
  </si>
  <si>
    <t>ウクライナ避難民に係る保険税及び一部負担金の支援</t>
  </si>
  <si>
    <t>中学校体育館開放事業</t>
  </si>
  <si>
    <t>コミュニティーセンター自習室解放事業</t>
  </si>
  <si>
    <t>市ホームページの更新</t>
  </si>
  <si>
    <t>広域ごみ処理施設管理運営事業</t>
  </si>
  <si>
    <t>クラウド型公共施設予約システムの導入</t>
  </si>
  <si>
    <t>高齢者のインフルエンザ接種促進</t>
  </si>
  <si>
    <t>電力高騰にかかる上下水道局への支援</t>
  </si>
  <si>
    <t>デマンドタクシー事業</t>
  </si>
  <si>
    <t>おのＤＸプロジェクト推進事業</t>
  </si>
  <si>
    <t>図書館図書自動貸出システム等導入事業</t>
  </si>
  <si>
    <t>新型コロナウイルス対応運行支援事業</t>
  </si>
  <si>
    <t>主食用米等営農継続支援事業</t>
  </si>
  <si>
    <t>日本酒おの恋販売支援事業</t>
  </si>
  <si>
    <t>保育所等物価高騰影響緩和事業</t>
  </si>
  <si>
    <t>第3弾地域振興券事業（R3予算分）</t>
  </si>
  <si>
    <t>第3弾地域振興券事業（R4予算分）</t>
  </si>
  <si>
    <t>介護・障害者福祉サービス事業所等コロナ対策支援事業</t>
  </si>
  <si>
    <t>自宅療養者等生活必需品支援事業</t>
  </si>
  <si>
    <t>マルチキャッシュレス導入事業</t>
  </si>
  <si>
    <t>産業フェア出展奨励金</t>
  </si>
  <si>
    <t>電子決済システム導入事業</t>
  </si>
  <si>
    <t>小中学校児童生徒用図書整備事業</t>
  </si>
  <si>
    <t>行政情報のweb公開事業（一般会計分）</t>
  </si>
  <si>
    <t>行政情報のweb公開事業（企業会計分）</t>
  </si>
  <si>
    <t>ダムサイド公園環境改善事業</t>
  </si>
  <si>
    <t>オープンデータカタログサイトの構築事業</t>
  </si>
  <si>
    <t>地域情報発信webアプリ導入事業</t>
  </si>
  <si>
    <t>認知症予防・健康づくりプログラム</t>
  </si>
  <si>
    <t>スマート農業機械導入支援事業</t>
  </si>
  <si>
    <t>高齢者見守りシステム実証事業</t>
  </si>
  <si>
    <t>フラワータウン再生ビジョン推進事業</t>
  </si>
  <si>
    <t>テレワーク環境整備補助事業</t>
  </si>
  <si>
    <t>令和4年度多子世帯子育て応援臨時特別給付金（物価高騰分）</t>
  </si>
  <si>
    <t>消防救急活動感染症対策費</t>
  </si>
  <si>
    <t>地域公共交通原油価格高騰対策支援補助金</t>
  </si>
  <si>
    <t>介護・障害福祉サービス事業所等応援給付金</t>
  </si>
  <si>
    <t>就学前施設応援給付金</t>
  </si>
  <si>
    <t>妊婦臨時応援給付金</t>
  </si>
  <si>
    <t>肥料価格高騰緊急対策事業（物価高騰分）</t>
  </si>
  <si>
    <t>肥料価格高騰緊急対策事業（重点支援分）</t>
  </si>
  <si>
    <t>中小企業等原油価格高騰対策補助金（物価高騰分）</t>
  </si>
  <si>
    <t>中小企業等原油価格高騰対策補助金（重点支援分）</t>
  </si>
  <si>
    <t>市庁舎等感染拡大防止対策事業</t>
  </si>
  <si>
    <t>地域公共交通新型コロナウイルス感染症対応型運行支援補助金</t>
  </si>
  <si>
    <t>幼稚園オンライン会議環境整備事業</t>
  </si>
  <si>
    <t>学校保健室等自動水栓化事業</t>
  </si>
  <si>
    <t>地域交通共創モデル実証プロジェクト</t>
  </si>
  <si>
    <t>スマホ活用サポート事業</t>
  </si>
  <si>
    <t>マルチキャッシュレス決済導入事業（市民センター）</t>
  </si>
  <si>
    <t>総合福祉保健センターWi-Fi整備事業</t>
  </si>
  <si>
    <t>令和4年度三田市子育て世帯臨時特別給付金</t>
  </si>
  <si>
    <t>集団健診WEB予約推進事業</t>
  </si>
  <si>
    <t>令和4年度多子世帯子育て応援臨時特別給付金（重点支援分）</t>
  </si>
  <si>
    <t>リモートワークブース整備事業</t>
  </si>
  <si>
    <t>学校施設トイレ洋式化改修事業</t>
  </si>
  <si>
    <t>オンライン英語授業推進</t>
  </si>
  <si>
    <t>広報誌コロナ・ワクチン情報発信事業</t>
  </si>
  <si>
    <t>選挙対応における感染症対策実施</t>
  </si>
  <si>
    <t>スマートシティ推進のためのデジタル人材育成事業</t>
  </si>
  <si>
    <t>小学校エレベーター設置事業</t>
  </si>
  <si>
    <t>再生可能エネルギー推進事業費</t>
  </si>
  <si>
    <t>水道事業会計繰出・補助（従量料金分（R3予算分））</t>
  </si>
  <si>
    <t>水道事業会計繰出・補助（基本料金分（物価高騰分））</t>
  </si>
  <si>
    <t>かさいすくすく子育て定期便事業</t>
  </si>
  <si>
    <t>地域活性化キャッシュレス事業（当初予算分）</t>
  </si>
  <si>
    <t>地域活性化キャッシュレス事業（補正予算分）</t>
  </si>
  <si>
    <t>学校給食費無償化（重点交付金分）</t>
  </si>
  <si>
    <t>学校給食費無償化（生活困窮者等）</t>
  </si>
  <si>
    <t>教育教材費補助事業</t>
  </si>
  <si>
    <t>電気・ガス・食料品等価格高騰緊急支援給付金給付事業（住民税均等割のみ課税世帯分）</t>
  </si>
  <si>
    <t>農家等物価高騰対策支援補助金</t>
  </si>
  <si>
    <t>ふるさと丹波篠山に住もう帰ろう運動推進事業</t>
  </si>
  <si>
    <t>公共施設予約システム導入</t>
  </si>
  <si>
    <t>マイナンバー取得者等クーポン配布事業</t>
  </si>
  <si>
    <t>介護・福祉サービス事業所への防護服等配布事業</t>
  </si>
  <si>
    <t>障害福祉サービス事業所への防護服等配布事業</t>
  </si>
  <si>
    <t>農業資材クーポン券発行事業（重点支援分）</t>
  </si>
  <si>
    <t>畜産振興事業補助金</t>
  </si>
  <si>
    <t>丹波篠山茶消費拡大事業補助金</t>
  </si>
  <si>
    <t>コロナウイルス感染予防機器等購入支援補助金</t>
  </si>
  <si>
    <t>マイナンバー取得促進マイナっ得セール事業補助金</t>
  </si>
  <si>
    <t>大国寺と丹波茶まつり補助金</t>
  </si>
  <si>
    <t>保育施設等への空気清浄機導入</t>
  </si>
  <si>
    <t>新型コロナウイルス対応型運行支援補助金（物価高騰分）</t>
  </si>
  <si>
    <t>タクシー事業者支援金（物価高騰分）</t>
  </si>
  <si>
    <t>農業経営安定対策給付金</t>
  </si>
  <si>
    <t>プレミアム付商品券事業（重点支援分）</t>
  </si>
  <si>
    <t>子育て応援クーポン券送付事業（物価高騰分）</t>
  </si>
  <si>
    <t>子育て応援クーポン券送付事業（R3予算分）</t>
  </si>
  <si>
    <t>公共施設等トイレ改修設置工事</t>
  </si>
  <si>
    <t>空調設備改修工事</t>
  </si>
  <si>
    <t>路線バス等利用者増進事業</t>
  </si>
  <si>
    <t>介護サービス事業所への物価高騰対策支援事業</t>
  </si>
  <si>
    <t>障がい福祉サービス等事業所への物価高騰対策支援事業</t>
  </si>
  <si>
    <t>新型コロナワクチン追加接種（オミクロン対応ワクチン）医療支援事業</t>
  </si>
  <si>
    <t>飼料価格高騰畜産経営支援事業</t>
  </si>
  <si>
    <t>こども園給食費一部補助事業</t>
  </si>
  <si>
    <t>学校給食費・保育園給食費等の一部無償化事業</t>
  </si>
  <si>
    <t>原油価格高騰対策価格補填支援金</t>
  </si>
  <si>
    <t>学校給食調理費</t>
  </si>
  <si>
    <t>指定管理者物価高騰対策緊急支援事業</t>
  </si>
  <si>
    <t>公営企業会計へ繰出金</t>
  </si>
  <si>
    <t>自治体DX推進事業費申請書作成支援システム構築分）</t>
  </si>
  <si>
    <t>自治体DX推進事業費（デジタルクーポン対応分）</t>
  </si>
  <si>
    <t>デジタルヘルシーエイジング事業</t>
  </si>
  <si>
    <t>防災・災害対策事業費</t>
  </si>
  <si>
    <t>体育館管理運営事業費</t>
  </si>
  <si>
    <t>コミュニティスポーツセンター管理費</t>
  </si>
  <si>
    <t>図書整備事業費</t>
  </si>
  <si>
    <t>大学生等ふるさと産品給付事業費</t>
  </si>
  <si>
    <t>新型コロナウイルス感染症対策事業費（検査費用助成分）</t>
  </si>
  <si>
    <t>新型コロナウイルス感染症対策事業費（備蓄用品購入費分）</t>
  </si>
  <si>
    <t>担い手総合支援事業費</t>
  </si>
  <si>
    <t>商工振興事業費（デジタルクーポン対応分）</t>
  </si>
  <si>
    <t>商工振興事業費（キャッシュレス端末購入支援補助金）</t>
  </si>
  <si>
    <t>商工振興事業費（事業者チャレンジ支援事業補助金分）</t>
  </si>
  <si>
    <t>商工業融資事業費</t>
  </si>
  <si>
    <t>観光宣伝費</t>
  </si>
  <si>
    <t>公立認定こども園等運営事業費</t>
  </si>
  <si>
    <t>非課税世帯生活支援臨時給付金給付事業費　</t>
  </si>
  <si>
    <t>老人福祉一般事務費　</t>
  </si>
  <si>
    <t>社会的処方推進事業費</t>
  </si>
  <si>
    <t>観光宣伝費　</t>
  </si>
  <si>
    <t>経営所得安定対策等実施事業費</t>
  </si>
  <si>
    <t>畜産振興対策事業費　</t>
  </si>
  <si>
    <t>交通政策事業費　</t>
  </si>
  <si>
    <t>学校給食管理運営事業費　</t>
  </si>
  <si>
    <t>子育て世帯家計応援臨時給付金</t>
  </si>
  <si>
    <t>私立認定こども園等運営事業費(私立保育施設に対する光熱費高騰対策)</t>
  </si>
  <si>
    <t>養父市住民税均等割課税世帯臨時生活支援給付金給付事業</t>
  </si>
  <si>
    <t>物価高騰影響緩和妊婦支援給付金</t>
  </si>
  <si>
    <t>物価高騰等影響緩和難病患者等支援給付金給付事業費</t>
  </si>
  <si>
    <t>居空間構想推進事業</t>
  </si>
  <si>
    <t>丹波竜施設の感染防止対策</t>
  </si>
  <si>
    <t>アフタースクールの感染防止対策</t>
  </si>
  <si>
    <t>アフタースクールの空調新設工事</t>
  </si>
  <si>
    <t>救急活動における感染防止対策資器材購入</t>
  </si>
  <si>
    <t>消防隊員の感染予防対策</t>
  </si>
  <si>
    <t>公衆トイレのトイレ整備事業</t>
  </si>
  <si>
    <t>川代公園のトイレ整備事業</t>
  </si>
  <si>
    <t>小中学校のトイレ整備事業</t>
  </si>
  <si>
    <t>大杉ダム自然公園のトイレ整備事業</t>
  </si>
  <si>
    <t>丹波悠遊の森トイレ整備事業</t>
  </si>
  <si>
    <t>丹波悠遊の森エナガ棟の浴室整備事業</t>
  </si>
  <si>
    <t>看護専門学校特別会計繰出（学生及び教員の実習に伴うＰＣＲ検査料の負担軽減）</t>
  </si>
  <si>
    <t>中小企業への経営改善資金信用保証料補助</t>
  </si>
  <si>
    <t>中小事業者への設備投資支援</t>
  </si>
  <si>
    <t>新規起業者への支援</t>
  </si>
  <si>
    <t>農業者への経営改善資金保証料補助金</t>
  </si>
  <si>
    <t>高収益作物等作付転換促進事業補助金</t>
  </si>
  <si>
    <t>妊産婦応援タクシー利用助成事業補助金</t>
  </si>
  <si>
    <t>プレミアム商品券の発行支援</t>
  </si>
  <si>
    <t>観光誘客キャンペーン</t>
  </si>
  <si>
    <t>観光活動の再活性化支援</t>
  </si>
  <si>
    <t>観光スポットの魅力ＰＲ</t>
  </si>
  <si>
    <t>スクールライフノートの利用</t>
  </si>
  <si>
    <t>タブレットドリルの利用</t>
  </si>
  <si>
    <t>TAMBAシニアカレッジのラジオ教養講座の実施</t>
  </si>
  <si>
    <t>水分れ公園遊具等の整備</t>
  </si>
  <si>
    <t>今出川親水公園のトイレ整備等</t>
  </si>
  <si>
    <t>地域の元気回復応援補助金</t>
  </si>
  <si>
    <t>ホールイベントのインターネットライブ配信環境整備</t>
  </si>
  <si>
    <t>文化芸術に触れるはじめの一歩講座</t>
  </si>
  <si>
    <t>「丹波市スポーツの日」事業の拡充</t>
  </si>
  <si>
    <t>地域公共交通新型コロナウイルス対応型運行支援補助金</t>
  </si>
  <si>
    <t>公共交通事業者への原油価格高騰対策補助金</t>
  </si>
  <si>
    <t>中小企業者への原油価格高騰対策補助金</t>
  </si>
  <si>
    <t>福祉事業所への原油価格高騰対策補助金</t>
  </si>
  <si>
    <t>認定こども園等への原油価格高騰対策補助金</t>
  </si>
  <si>
    <t>学校給食食材費の負担軽減</t>
  </si>
  <si>
    <t>認定こども園等の給食食材費の負担軽減</t>
  </si>
  <si>
    <t>認定こども園バス利用料の負担軽減</t>
  </si>
  <si>
    <t>生活困窮世帯の学校給食費の免除</t>
  </si>
  <si>
    <t>生活困窮者への食料品等の支援</t>
  </si>
  <si>
    <t>水道事業会計繰出（水道料金の基本料金免除）（R3予算分）</t>
  </si>
  <si>
    <t>水道事業会計繰出（水道料金の基本料金免除）（物価高騰分）</t>
  </si>
  <si>
    <t>福祉事業所への原油価格等高騰対策補助金（継続分）</t>
  </si>
  <si>
    <t>認定こども園等への原油価格等高騰対策補助金（継続分）</t>
  </si>
  <si>
    <t>中小企業者への原油価格等高騰対策補助金（継続分）（重点交付金）</t>
  </si>
  <si>
    <t>地域公共交通新型コロナウイルス対応型運行支援補助金（継続分）</t>
  </si>
  <si>
    <t>公共交通事業者への原油価格高騰対策補助金（継続分）</t>
  </si>
  <si>
    <t>農業肥料価格高騰対策支援補助金</t>
  </si>
  <si>
    <t>学校給食費の免除（重点交付金）</t>
  </si>
  <si>
    <t>学校給食費の免除（R3予算分）</t>
  </si>
  <si>
    <t>中小企業者への原油価格等高騰対策補助金（継続分）（R3予算分）</t>
  </si>
  <si>
    <t>若者応援ふるさと便事業</t>
  </si>
  <si>
    <t>ECサイト等地域魅力発信事業</t>
  </si>
  <si>
    <t>高齢者等のデジタル利用促進事業</t>
  </si>
  <si>
    <t>地域のつながり強化事業</t>
  </si>
  <si>
    <t>水道基本使用料等生活支援福祉補助金</t>
  </si>
  <si>
    <t>ゆめるんベイビー給付金給付事業</t>
  </si>
  <si>
    <t>豊かな海づくり資金利子補給</t>
  </si>
  <si>
    <t>美しい村づくり資金利子補給</t>
  </si>
  <si>
    <t>長期滞在型観光支援業務</t>
  </si>
  <si>
    <t>中小企業融資制度信用保証料・利子補給金</t>
  </si>
  <si>
    <t>中小企業者等企業力アップ促進事業補助金</t>
  </si>
  <si>
    <t>農畜水産物販販売人材育成事業</t>
  </si>
  <si>
    <t>ワーケーション等促進事業</t>
  </si>
  <si>
    <t>スクールサポートスタッフ配置事業
（学校組合負担金）</t>
  </si>
  <si>
    <t>水産業体験事業</t>
  </si>
  <si>
    <t>産業活力アップ起業支援事業</t>
  </si>
  <si>
    <t>空き家確保支援事業</t>
  </si>
  <si>
    <t>奨学金返済支援事業</t>
  </si>
  <si>
    <t>保育士確保対策事業</t>
  </si>
  <si>
    <t>介護・看護人材確保対策事業</t>
  </si>
  <si>
    <t>ふるさと同窓会応援事業</t>
  </si>
  <si>
    <t>地域間公共交通運行実証事業</t>
  </si>
  <si>
    <t>文化・スポーツ等応援事業</t>
  </si>
  <si>
    <t>保育園・子ども園・幼稚園給食負担軽減事業</t>
  </si>
  <si>
    <t>SGS飼料生産・利用拡大推進事業</t>
  </si>
  <si>
    <t>米粉増産・利用拡大推進事業</t>
  </si>
  <si>
    <t>デジタルポイント付与事業</t>
  </si>
  <si>
    <t>漁業再生支援事業</t>
  </si>
  <si>
    <t>価格高騰対策生活応援給付事業（重点交付金事業）</t>
  </si>
  <si>
    <t>価格高騰対策生活応援給付事業</t>
  </si>
  <si>
    <t>子育て世帯等生活応援給付事業</t>
  </si>
  <si>
    <t>子育て世帯等生活応援給付事業（妊婦支援分）</t>
  </si>
  <si>
    <t>お買物消費喚起事業</t>
  </si>
  <si>
    <t>お買物券等消費喚起事業</t>
  </si>
  <si>
    <t>会計一般管理事業</t>
  </si>
  <si>
    <t>社会福祉施設等原油価格等高騰対策特別給付金給付事業</t>
  </si>
  <si>
    <t>低所得の子育て世帯生活支援特別給付金給付事業（市単独分）</t>
  </si>
  <si>
    <t>私立保育所・こども園運営改善支援事業</t>
  </si>
  <si>
    <t>肥料購入支援事業</t>
  </si>
  <si>
    <t>企画一般管理事業</t>
  </si>
  <si>
    <t>飼料価格高騰対策支援事業</t>
  </si>
  <si>
    <t>あさご元気応援券配布事業</t>
  </si>
  <si>
    <t>物価高から市民の暮らしを守る市民応援給付金</t>
  </si>
  <si>
    <t>原油価格高騰に対する公共交通支援事業</t>
  </si>
  <si>
    <t>災害備蓄倉庫整備事業</t>
  </si>
  <si>
    <t>観光施設コロナ対策整備事業</t>
  </si>
  <si>
    <t>基幹産業事業者支援事業（R3予算分）</t>
  </si>
  <si>
    <t>淡路市お買い得キャンペーン事業</t>
  </si>
  <si>
    <t>淡路市お買い得キャンペーン事業（R3予算分）</t>
  </si>
  <si>
    <t>西はりま消防組合負担金（感染防止対策事業）</t>
  </si>
  <si>
    <t>新型コロナウイルス感染症対応型運行支援事業（燃料高騰分）</t>
  </si>
  <si>
    <t>新型コロナウイルス感染症対応型運行支援事業（通常分）</t>
  </si>
  <si>
    <t>自治会集会施設コロナ対策環境整備事業</t>
  </si>
  <si>
    <t>スポーツ施設トイレ洋式化事業</t>
  </si>
  <si>
    <t>しそう子育て世帯への臨時特別給付金</t>
  </si>
  <si>
    <t>しそう生活困窮世帯自立応援給付金</t>
  </si>
  <si>
    <t>しそう住民税非課税世帯等への臨時特別給付金</t>
  </si>
  <si>
    <t>ひとり親世帯しそう応援金</t>
  </si>
  <si>
    <t>自宅療養者訪問事業</t>
  </si>
  <si>
    <t>自宅療養者に対する支援物資配付事業</t>
  </si>
  <si>
    <t>障害福祉サービス利用継続支援金</t>
  </si>
  <si>
    <t>障害福祉サービス事業所等経営支援事業</t>
  </si>
  <si>
    <t>介護サービス事業所等経営支援事業</t>
  </si>
  <si>
    <t>千種保健福祉センター空調機器感染症対策事業</t>
  </si>
  <si>
    <t>施設野菜農家応援事業</t>
  </si>
  <si>
    <t>畜産農家応援事業</t>
  </si>
  <si>
    <t>ポストコロナ支援事業助成金</t>
  </si>
  <si>
    <t>ポストコロナサポート支援事業補助金</t>
  </si>
  <si>
    <t>新型コロナウイルス関連融資信用保証料助成金</t>
  </si>
  <si>
    <t>新型コロナウイルス関連融資リスケ信用保証料助成金</t>
  </si>
  <si>
    <t>サイクルコンテンツ造成事業</t>
  </si>
  <si>
    <t>サイクルツーリズム振興事業</t>
  </si>
  <si>
    <t>宍粟市観光振興活動促進補助事業（観光宿泊促進助成事業）</t>
  </si>
  <si>
    <t>伊沢の里空調機器感染症対策事業</t>
  </si>
  <si>
    <t>「フォレストステーション波賀」空調機器感染症対策事業</t>
  </si>
  <si>
    <t>「フォレストステーション波賀・オートキャンプ場」感染症対策事業</t>
  </si>
  <si>
    <t>「道の駅みなみ波賀」空調機器感染症対策事業</t>
  </si>
  <si>
    <t>移住定住動画撮影等事業</t>
  </si>
  <si>
    <t>水道料金スマホ決済導入事業（水道事業特別会計への補助金）</t>
  </si>
  <si>
    <t>行政庁舎施設安全対策事業</t>
  </si>
  <si>
    <t>スクール・サポート・スタッフ（消毒作業員）配置事業</t>
  </si>
  <si>
    <t>教育・保育施設等給食経費負担軽減事業（私立保育所・こども園）</t>
  </si>
  <si>
    <t>教育・保育施設等給食経費負担軽減事業（公立保育所・こども園）</t>
  </si>
  <si>
    <t>小中学校等給食経費負担軽減事業</t>
  </si>
  <si>
    <t>総合病院感染症対策強化事業①（宍粟総合病院事業会計への繰出金）</t>
  </si>
  <si>
    <t>総合病院感染症対策強化事業③（宍粟総合病院事業会計への繰出金）</t>
  </si>
  <si>
    <t>総合病院感染症対策強化事業④（宍粟総合病院事業会計への繰出金）</t>
  </si>
  <si>
    <t>しそう冬季生活支援特別給付金</t>
  </si>
  <si>
    <t>防災センター安全対策事業</t>
  </si>
  <si>
    <t>人権講座等環境整備事業</t>
  </si>
  <si>
    <t>住民税非課税世帯等に対する生活支援金</t>
  </si>
  <si>
    <t>波賀保健福祉センター安全対策事業</t>
  </si>
  <si>
    <t>屋内運動施設及びふれあいサロントイレ洋式化事業</t>
  </si>
  <si>
    <t>一宮北診療所感染防止対策事業（国民健康保険診療所特別会計への繰出金）</t>
  </si>
  <si>
    <t>波賀診療所感染防止対策事業（国民健康保険診療所特別会計への繰出金）</t>
  </si>
  <si>
    <t>千種診療所感染防止対策事業（国民健康保険診療所特別会計への繰出金）</t>
  </si>
  <si>
    <t>肥料転換支援事業</t>
  </si>
  <si>
    <t>堆肥散布機導入補助事業</t>
  </si>
  <si>
    <t>燃料価格高騰対策タクシー運行継続支援事業</t>
  </si>
  <si>
    <t>燃料価格高騰対策市内路線バス運行継続支援事業</t>
  </si>
  <si>
    <t>しそう低所得世帯価格高騰緊急支援金</t>
  </si>
  <si>
    <t>食のセーフティネット支援事業</t>
  </si>
  <si>
    <t>宍粟市燃料代等価格高騰対策助成金（市内事業者）</t>
  </si>
  <si>
    <t>保育施設等光熱費負担軽減交付金事業</t>
  </si>
  <si>
    <t>しそう子育て世帯価格高騰緊急支援金</t>
  </si>
  <si>
    <t>医療機関光熱費価格高騰対策支援事業</t>
  </si>
  <si>
    <t>燃料価格高騰対策福祉タクシー運行継続支援事業</t>
  </si>
  <si>
    <t>水道事業者電力価格高騰分支援事業</t>
  </si>
  <si>
    <t>下水道事業者電力価格高騰分支援事業</t>
  </si>
  <si>
    <t>家原遺跡公園公衆トイレ自動水洗化事業</t>
  </si>
  <si>
    <t>小児インフルエンザ予防接種費助成事業</t>
  </si>
  <si>
    <t>原油価格等高騰緊急経済対策事業（物価高騰分）</t>
  </si>
  <si>
    <t>原油価格等高騰緊急経済対策事業（重点交付金分）</t>
  </si>
  <si>
    <t>新しい観光推進事業</t>
  </si>
  <si>
    <t>水道事業会計への補助（水道料金の減免）（R3予算分）</t>
  </si>
  <si>
    <t>水道事業会計への補助（水道料金の減免）（R4予算分）</t>
  </si>
  <si>
    <t>学校給食材料購入事業</t>
  </si>
  <si>
    <t>小中学生がいる子育て世帯の負担軽減（給食費無償化等）</t>
  </si>
  <si>
    <t>就学前児童がいる子育て世帯の負担軽減（給食費無償化等）</t>
  </si>
  <si>
    <t>確定申告相談時等における受付管理システムの導入</t>
  </si>
  <si>
    <t>幼稚園感染症拡大防止対策事業</t>
  </si>
  <si>
    <t>景観形成施設管理運営事業</t>
  </si>
  <si>
    <t>海駅館管理運営事業</t>
  </si>
  <si>
    <t>新型コロナウイルス感染防止対策福祉施設整備事業</t>
  </si>
  <si>
    <t>介護タクシー事業者運行支援事業</t>
  </si>
  <si>
    <t>がんばる事業者復活応援金給付事業（R３補正分）</t>
  </si>
  <si>
    <t>学校給食費総合緊急対策支援事業</t>
  </si>
  <si>
    <t>保育所・認定こども園等支援事業</t>
  </si>
  <si>
    <t>農林畜水産業総合緊急対策支援事業</t>
  </si>
  <si>
    <t>介護サービス事業所等総合緊急対策支援事業</t>
  </si>
  <si>
    <t>高齢者在宅支援事業</t>
  </si>
  <si>
    <t>子育て世帯重点支援事業</t>
  </si>
  <si>
    <t>市民生活総合緊急対策支援事業（R4予備費・物価高騰分）</t>
  </si>
  <si>
    <t>市民生活総合緊急対策支援事業（R３補正分）</t>
  </si>
  <si>
    <t>がんばる事業者復活応援金給付事業（R4予算・物価高騰分）</t>
  </si>
  <si>
    <t>在宅療養者等食料品支援</t>
  </si>
  <si>
    <t>意思疎通支援（遠隔手話通訳サービスの運営）</t>
  </si>
  <si>
    <t>経営発達支援事業補助金（消費者アンケート）</t>
  </si>
  <si>
    <t>乳幼児個別健診</t>
  </si>
  <si>
    <t>大野アルプスランド整備</t>
  </si>
  <si>
    <t>農業施設等整備支援</t>
  </si>
  <si>
    <t>登記済通知等のオンライン化</t>
  </si>
  <si>
    <t>デマンド交通における顔認証決済の実施</t>
  </si>
  <si>
    <t>移住定住促進</t>
  </si>
  <si>
    <t>イベントにおける感染予防対策</t>
  </si>
  <si>
    <t>留守家庭児童育成室の感染予防対策</t>
  </si>
  <si>
    <t>保育所におけるＩＣＴ化推進</t>
  </si>
  <si>
    <t>行政手続きのオンライン化促進</t>
  </si>
  <si>
    <t>阪神北広域こども急病センター等維持管理負担金</t>
  </si>
  <si>
    <t>療育支援事業負担金に係る口座振替システムの導入</t>
  </si>
  <si>
    <t>個人情報保護ファイル簿管理・公表に係るシステム導入</t>
  </si>
  <si>
    <t>日生連絡所の感染予防対策</t>
  </si>
  <si>
    <t>総合福祉センターの感染予防対策</t>
  </si>
  <si>
    <t>子育て支援センターの感染予防対策</t>
  </si>
  <si>
    <t>町立保育所の感染予防対策</t>
  </si>
  <si>
    <t>水道料金の減免（Ｒ4予算分）</t>
  </si>
  <si>
    <t>水道料金の減免（Ｒ3予算分）</t>
  </si>
  <si>
    <t>スクール・サポート・スタッフの配置</t>
  </si>
  <si>
    <t>公共交通事業者燃料費高騰対策支援金</t>
  </si>
  <si>
    <t>ＥＶバス導入環境整備補助金</t>
  </si>
  <si>
    <t>キャッシュレス決済の促進</t>
  </si>
  <si>
    <t>消防本部等の感染予防対策</t>
  </si>
  <si>
    <t>救急活動業務における感染予防対策</t>
  </si>
  <si>
    <t>オンライン授業に伴う授業目的公衆送信補償金</t>
  </si>
  <si>
    <t>資材燃料等価格高騰対策事業</t>
  </si>
  <si>
    <t>財務会計システムの電子決裁化</t>
  </si>
  <si>
    <t>障害者外出支援事業</t>
  </si>
  <si>
    <t>役場庁舎の感染予防対策</t>
  </si>
  <si>
    <t>養護学校タクシーに係る感染予防対策</t>
  </si>
  <si>
    <t>下水道事業者光熱費高騰対策事業</t>
  </si>
  <si>
    <t>水道事業者光熱費高騰対策事業</t>
  </si>
  <si>
    <t>指定管理施設光熱費高騰対策支援事業</t>
  </si>
  <si>
    <t>オンライン化対策整備事業</t>
  </si>
  <si>
    <t>子育て緊急特別給付金</t>
  </si>
  <si>
    <t>物価高騰に伴う学校給食費に関する負担軽減（学校給食特別会計繰出事業繰出金）</t>
  </si>
  <si>
    <t>多可町地域振興プレミアム付き商品券事業</t>
  </si>
  <si>
    <t>多可町キャッシュレス決済促進事業</t>
  </si>
  <si>
    <t>宅配ボックス購入支援補助事業</t>
  </si>
  <si>
    <t>電子請求導入事業</t>
  </si>
  <si>
    <t>図書館マイナンバー連携事業</t>
  </si>
  <si>
    <t>水稲営農継続支援金</t>
  </si>
  <si>
    <t>原油価格・物価高騰対策一時支援金</t>
  </si>
  <si>
    <t>ＷＥＢ会議用ブース設置事業</t>
  </si>
  <si>
    <t>社会福祉施設等光熱費等高騰対策事業</t>
  </si>
  <si>
    <t>児童福祉施設等光熱費等高騰対策事業</t>
  </si>
  <si>
    <t>水道事業特別会計繰出金</t>
  </si>
  <si>
    <t>下水道事業特別会計繰出金</t>
  </si>
  <si>
    <t>こども医療費拡大事業</t>
  </si>
  <si>
    <t>キャッシュレス決済還元キャンペーン事業（R3予算分）</t>
  </si>
  <si>
    <t>キャッシュレス決済還元キャンペーン事業（R4予算物価高騰分）</t>
  </si>
  <si>
    <t>学校給食食材物価上昇分支援事業</t>
  </si>
  <si>
    <t>農業者支援臨時給付金事業</t>
  </si>
  <si>
    <t>キャッシュレス決済還元キャンペーン事業（R4予算重点化分）</t>
  </si>
  <si>
    <t>自治会活動再開等支援事業</t>
  </si>
  <si>
    <t>物価高騰対策保育施設等一時支援事業</t>
  </si>
  <si>
    <t>農業水利施設管理費支援事業</t>
  </si>
  <si>
    <t>学校情報通信ネットワーク環境施設整備事業</t>
  </si>
  <si>
    <t>郷土資料館改修事業</t>
  </si>
  <si>
    <t>中学校教育振興事業（修学旅行キャンセル料）</t>
  </si>
  <si>
    <t>証明書コンビニ交付事業（キオスク端末購入）</t>
  </si>
  <si>
    <t>商工業振興事業（キャッシュレス決済ポイント還元事業）</t>
  </si>
  <si>
    <t>小学校給食事業（物価高騰対応分）</t>
  </si>
  <si>
    <t>中学校給食事業（物価高騰対応分）</t>
  </si>
  <si>
    <t>水道会計繰出・補助</t>
  </si>
  <si>
    <t>物価高騰下において出産する母親への応援給付金事業</t>
  </si>
  <si>
    <t>商工業振興事業（キャッシュレス決済ポイント還元事業追加分）</t>
  </si>
  <si>
    <t>小学校給食事業（子育て世帯支援分）</t>
  </si>
  <si>
    <t>中学校給食事業（子育て世帯支援分）</t>
  </si>
  <si>
    <t>非課税者支援給付金</t>
  </si>
  <si>
    <t>医療機関への支援金</t>
  </si>
  <si>
    <t>保育園給食費助成事業</t>
  </si>
  <si>
    <t>町内でお買い物推進事業～マイナプレミアム～</t>
  </si>
  <si>
    <t>コミュニティバス等の無料化</t>
  </si>
  <si>
    <t>区長会ＤＸ推進事業</t>
  </si>
  <si>
    <t>窓口支払業務のキャッシュレス決済導入</t>
  </si>
  <si>
    <t>スマート農業・省力化農業推進事業</t>
  </si>
  <si>
    <t>修学旅行企画変更及びキャンセル支援</t>
  </si>
  <si>
    <t>教育現場におけるタブレット活用の推進</t>
  </si>
  <si>
    <t>家庭学習におけるICT化の推進</t>
  </si>
  <si>
    <t>低所得の子育て世帯生活支援特別給付金拡充事業</t>
  </si>
  <si>
    <t>生活困窮者への電気代等物価高騰にかかる支援事業</t>
  </si>
  <si>
    <t>失業者生活支援給付金事業</t>
  </si>
  <si>
    <t>入国者等生活支援給付金事業</t>
  </si>
  <si>
    <t>燃料費高騰激変緩和対策事業（通常分）</t>
  </si>
  <si>
    <t>燃料費高騰激変緩和対策事業（物価高騰分）</t>
  </si>
  <si>
    <t>児童等送迎委託業者への燃料費高騰にかかる支援</t>
  </si>
  <si>
    <t>入札参加資格申請システム導入</t>
  </si>
  <si>
    <t>学校給食費の負担額抑制対策</t>
  </si>
  <si>
    <t>こども園給食費の負担額抑制対策</t>
  </si>
  <si>
    <t>地域商品券による地域経済活性化事業</t>
  </si>
  <si>
    <t>こども園（私立）への物価高騰対策支援</t>
  </si>
  <si>
    <t>公衆浴場への物価高騰対策支援</t>
  </si>
  <si>
    <t>高齢者福祉施設、障害者福祉施設への物価等対策支援</t>
  </si>
  <si>
    <t>自治会新型コロナウイルス感染症防止対策支援事業</t>
  </si>
  <si>
    <t>住民税非課税世帯等臨時特別給付金給付事業（追加支援分）</t>
  </si>
  <si>
    <t>子育て世帯生活支援特別給付金給付事業（追加支援分）</t>
  </si>
  <si>
    <t>事業者支援事業（原油価格等高騰対応分）</t>
  </si>
  <si>
    <t>学校施設等感染症拡大予防対策事業</t>
  </si>
  <si>
    <t>省力化・スマート農業導入支援事業</t>
  </si>
  <si>
    <t>生活者支援商品券配布事業</t>
  </si>
  <si>
    <t>生活者支援商品券配布事業②</t>
  </si>
  <si>
    <t>指定管理者経営支援事業</t>
  </si>
  <si>
    <t>地域公共交通施設環境整備支援事業</t>
  </si>
  <si>
    <t>感染症対策抗原定性検査支援事業</t>
  </si>
  <si>
    <t>住民税非課税世帯臨時特別給付金事業（継足単独）</t>
  </si>
  <si>
    <t>商工業者振興・出産応援商品券事業</t>
  </si>
  <si>
    <t>観光施設等環境整備・活性化支援事業</t>
  </si>
  <si>
    <t>学校給食施設感染症拡大防止環境整備事業</t>
  </si>
  <si>
    <t>行政手続きオンライン化システム改修事業</t>
  </si>
  <si>
    <t>特殊詐欺等被害防止対策事業</t>
  </si>
  <si>
    <t>子育て世帯生活支援特別給付金事業（継足単独）</t>
  </si>
  <si>
    <t>農業担い手経営支援事業</t>
  </si>
  <si>
    <t>林業担い手経営支援事業</t>
  </si>
  <si>
    <t>事業所燃料費等支援交付事業</t>
  </si>
  <si>
    <t>指定管理施設等事業継続再開支援事業</t>
  </si>
  <si>
    <t>価格高騰対策高齢者及び障害者施設支援事業</t>
  </si>
  <si>
    <t>価格高騰対策保育所支援事業</t>
  </si>
  <si>
    <t>価格高騰生活者支援商品券事業</t>
  </si>
  <si>
    <t>病院企業会計への繰出補助事業（通常分）</t>
  </si>
  <si>
    <t>病院企業会計への繰出補助事業（物価高分）</t>
  </si>
  <si>
    <t>水道企業会計への繰出補助事業</t>
  </si>
  <si>
    <t>下水道企業会計への繰出補助事業</t>
  </si>
  <si>
    <t>太子町お店応援商品券事業（R4予算分物価高騰分）</t>
  </si>
  <si>
    <t>太子町お店応援商品券事業（R3予算分通常分）
※事業№１と同一事業</t>
  </si>
  <si>
    <t>タクシー事業者への補助</t>
  </si>
  <si>
    <t>物価高騰対策介護施設等支援事業</t>
  </si>
  <si>
    <t>物価高騰対策障害施設等支援事業</t>
  </si>
  <si>
    <t>物価高騰対策保育施設等支援事業</t>
  </si>
  <si>
    <t>中小企業事業復活支援金</t>
  </si>
  <si>
    <t>会議等感染予防環境整備事業</t>
  </si>
  <si>
    <t>消防署等感染予防対策事業</t>
  </si>
  <si>
    <t>かみごおり生活応援臨時特別給付金事業</t>
  </si>
  <si>
    <t>デジタルを活用した店舗活性化事業</t>
  </si>
  <si>
    <t>中小企業等原油価格・物価高騰対策一時支援金事業</t>
  </si>
  <si>
    <t>観光案内所レンタサイクル導入事業</t>
  </si>
  <si>
    <t>がんばろう商店街お買い物キャンペーン</t>
  </si>
  <si>
    <t>ピュアランド山の里施設感染症対策事業</t>
  </si>
  <si>
    <t>スポーツセンター指定管理者事業継続支援事業</t>
  </si>
  <si>
    <t>農業生産コスト低減緊急対策事業</t>
  </si>
  <si>
    <t>マイナンバーカード奨励「地域振興券」交付事業</t>
  </si>
  <si>
    <t>低所得の子育て世帯に対する子育て世帯生活支援特別給付事業（物価高騰分）</t>
  </si>
  <si>
    <t>低所得の子育て世帯に対する子育て世帯生活支援特別給付事業（R3予算分）</t>
  </si>
  <si>
    <t>かみごおり子ども給付金（重点交付金分）</t>
  </si>
  <si>
    <t>かみごおり生活応援臨時特別給付金（追加支援分）事業</t>
  </si>
  <si>
    <t>中小企業等原油価格・物価高騰対策一時支援金（追加支援）事業（Ｒ３予算分）</t>
  </si>
  <si>
    <t>中小企業等原油価格・物価高騰対策一時支援金（追加支援）事業（物価高騰分）</t>
  </si>
  <si>
    <t>下水道事業者（公営企業）電力価格高騰支援事業</t>
  </si>
  <si>
    <t>水道事業者（公営企業）電力価格高騰支援事業</t>
  </si>
  <si>
    <t>かみごおり子ども給付金（物価高騰分）</t>
  </si>
  <si>
    <t>公文書管理システム構築事業</t>
  </si>
  <si>
    <t>子育て世帯生活支援給付金事業
（R3予算分）</t>
  </si>
  <si>
    <t>がんばる農家事業継続支援事業</t>
  </si>
  <si>
    <t>水稲栽培農家応援金事業</t>
  </si>
  <si>
    <t>アフターコロナの観光振興事業</t>
  </si>
  <si>
    <t>プレミアム付き商品券発行事業（R3予算分）</t>
  </si>
  <si>
    <t>プレミアム付き商品券発行事業（重点交付金分）</t>
  </si>
  <si>
    <t>地籍調査リモートセンシング活用事業</t>
  </si>
  <si>
    <t>公立学校感染防止対策事業</t>
  </si>
  <si>
    <t>庁舎Wifiネットワーク構築事業</t>
  </si>
  <si>
    <t>証明書自動交付機器整備事業</t>
  </si>
  <si>
    <t>森林ICTタブレット化事業</t>
  </si>
  <si>
    <t>笹ヶ丘荘特別会計繰出・補助</t>
  </si>
  <si>
    <t>佐用町水道事業会計・佐用町簡易水道事業特別会計繰出・補助（R3予算分）</t>
  </si>
  <si>
    <t>佐用町水道事業会計・佐用町簡易水道事業特別会計繰出・補助（物価高騰分）</t>
  </si>
  <si>
    <t>子育て世帯生活支援給付金事業（物価高騰分）</t>
  </si>
  <si>
    <t>学童保育におけるGIGAスクール環境整備事業</t>
  </si>
  <si>
    <t>家庭学習におけるGIGAスクール促進事業</t>
  </si>
  <si>
    <t>医療機関・社会福祉施設等における物価高騰対策事業</t>
  </si>
  <si>
    <t>農業者肥料価格高騰対策支援事業</t>
  </si>
  <si>
    <t>広域消防感染症対策事業</t>
  </si>
  <si>
    <t>町民生活支援ガソリン券配布事業（R3予算分）</t>
  </si>
  <si>
    <t>町民生活応援券配布事業（R3予算分）</t>
  </si>
  <si>
    <t>給食費減免事業（R3予算分）</t>
  </si>
  <si>
    <t>地域特産物販路拡大事業</t>
  </si>
  <si>
    <t>香美町事業復活支援金</t>
  </si>
  <si>
    <t>山陰海岸ジオパーク圏域相互交流キャンペーン補助事業</t>
  </si>
  <si>
    <t>公共施設感染予防対策改修事業</t>
  </si>
  <si>
    <t>新型コロナウイルス感染症対策介護等従事者慰労金支給事業</t>
  </si>
  <si>
    <t>香美町介護事業所口腔フレイル予防環境整備事業</t>
  </si>
  <si>
    <t>農業者肥料価格高騰対策補助金</t>
  </si>
  <si>
    <t>繁殖雌牛飼育農家飼料価格高騰対策補助金</t>
  </si>
  <si>
    <t>町民生活支援ガソリン券配布事業（R4予算・物価高騰分）</t>
  </si>
  <si>
    <t>町民生活応援券配布事業（R4予算・物価高騰分）</t>
  </si>
  <si>
    <t>物価高騰対策応援券配布事業（R4予算・物価高騰分）</t>
  </si>
  <si>
    <t>物価高騰対策応援券配布事業（R4予算・重点化分）</t>
  </si>
  <si>
    <t>省エネ家電買換え促進事業補助金</t>
  </si>
  <si>
    <t>給食費減免事業（R4予算・重点化分）</t>
  </si>
  <si>
    <t>光熱費等高騰対策高齢者施設等一時支援金</t>
  </si>
  <si>
    <t>光熱費等高騰対策保育所一時支援金</t>
  </si>
  <si>
    <t>医療機関、薬局等物価高騰対策緊急支援金</t>
  </si>
  <si>
    <t>水産業冷蔵庫等電力価格高騰対策支援金</t>
  </si>
  <si>
    <t>香美町中小企業者原油価格等高騰対策支援金</t>
  </si>
  <si>
    <t>電力価格高騰分支援に係る下水道事業企業会計繰出金</t>
  </si>
  <si>
    <t>電力価格高騰分支援に係る公立香住病院事業企業会計繰出金</t>
  </si>
  <si>
    <t>生活応援クーポン券事業（国R4予算充当分）</t>
  </si>
  <si>
    <t>生活応援クーポン券事業（国R3予算充当分）</t>
  </si>
  <si>
    <t>中小企業者等応援交付金事業</t>
  </si>
  <si>
    <t>事業者等集客支援事業</t>
  </si>
  <si>
    <t>障がい者就労支援事業</t>
  </si>
  <si>
    <t>商店街お買い物券事業（R3分）</t>
  </si>
  <si>
    <t>水道使用料・基本料金減免事業</t>
  </si>
  <si>
    <t>ＪＲ山陰本線利用促進事業</t>
  </si>
  <si>
    <t>小・中学校児童生徒給食費軽減事業</t>
  </si>
  <si>
    <t>飼料価格高騰対策畜産農家支援事業</t>
  </si>
  <si>
    <t>住民税所得割非課税世帯生活応援給付金給付事業</t>
  </si>
  <si>
    <t>病院施設・介護老人保健施設原油価格・物価高騰等総合緊急対策事業</t>
  </si>
  <si>
    <t>水道事業・下水道事業・温泉配湯事業原油価格・物価高騰等総合緊急対策事業</t>
  </si>
  <si>
    <t>介護老人保健施設経営対策事業</t>
  </si>
  <si>
    <t>商店街お買い物券事業（R4分）</t>
  </si>
  <si>
    <t>県内宿泊等促進キャンペーン事業</t>
  </si>
  <si>
    <t>県内医療機関患者受入体制整備事業</t>
  </si>
  <si>
    <t>新型コロナウイルス感染症障害児者療養体制整備事業</t>
  </si>
  <si>
    <t>新型コロナウイルス感染症養護者不在障害児者生活支援事業</t>
  </si>
  <si>
    <t>新型コロナウイルス感染防止対策施設認証制度事業</t>
  </si>
  <si>
    <t>中小企業経営力向上支援事業</t>
  </si>
  <si>
    <t>「なら子育て応援団」奈良っ子はぐくみキャンペーン</t>
  </si>
  <si>
    <t>「こども食堂」奈良っ子はぐくみキャンペーン</t>
  </si>
  <si>
    <t>奈良県コンベンションセンター管理・運営事業</t>
  </si>
  <si>
    <t>教育旅行等誘致促進事業</t>
  </si>
  <si>
    <t>南部・東部地域デジタル化推進事業</t>
  </si>
  <si>
    <t>奈良県行政のＤＸ化研修事業</t>
  </si>
  <si>
    <t>雇用予定型職業訓練推進事業</t>
  </si>
  <si>
    <t>自動運転等デジタル技術を活用した交通サービス検討事業</t>
  </si>
  <si>
    <t>県立学校通信ネットワーク整備事業</t>
  </si>
  <si>
    <t>県立学校通信ネットワーク運営管理事業</t>
  </si>
  <si>
    <t>一般公衆浴場に対する燃油等価格高騰対策補助事業</t>
  </si>
  <si>
    <t>はたらく障害者応援プレミアム商品券発行事業</t>
  </si>
  <si>
    <t>事業所エネルギー効率的利用推進事業</t>
  </si>
  <si>
    <t>中小企業経営力向上支援事業（補正分）</t>
  </si>
  <si>
    <t>燃料価格激変緩和対策事業</t>
  </si>
  <si>
    <t>中小企業等業務改善支援事業</t>
  </si>
  <si>
    <t>外国人労働相談支援事業</t>
  </si>
  <si>
    <t>しごと探し応援事業</t>
  </si>
  <si>
    <t>奈良県施設園芸用燃油等価格高騰対策事業</t>
  </si>
  <si>
    <t>新規就農者確保事業（経営発展支援事業拡充分）</t>
  </si>
  <si>
    <t>新規就農者確保事業（経営発展支援事業採択枠拡充分）</t>
  </si>
  <si>
    <t>公共交通環境負荷低減促進事業</t>
  </si>
  <si>
    <t>燃料価格高騰対策事業（公共交通）</t>
  </si>
  <si>
    <t>地域デジタル化戦略推進事業</t>
  </si>
  <si>
    <t>制度融資利子補給金・保証料補給金（重点分）</t>
  </si>
  <si>
    <t>奈良県観光ＤＸ推進検討事業</t>
  </si>
  <si>
    <t>医療分野デジタル化推進事業</t>
  </si>
  <si>
    <t>指定難病更新申請電子化検討事業</t>
  </si>
  <si>
    <t>県立学校給食費負担軽減事業</t>
  </si>
  <si>
    <t>奈良県肥料価格高騰緊急対策事業</t>
  </si>
  <si>
    <t>飼料価格等高騰対策緊急支援事業</t>
  </si>
  <si>
    <t>（公財）奈良県食肉公社運営助成（電気料金高騰対策）</t>
  </si>
  <si>
    <t>県内診療所デジタル化推進事業</t>
  </si>
  <si>
    <t>研修プラットフォーム構築事業</t>
  </si>
  <si>
    <t>情報システム最適化事業</t>
  </si>
  <si>
    <t>地域デジタル化推進事業</t>
  </si>
  <si>
    <t>地域デジタル化支援事業</t>
  </si>
  <si>
    <t>私立学校等燃料価格高騰対策事業</t>
  </si>
  <si>
    <t>光熱費等高騰対策事業（クリーニング事業者・一般公衆浴場）</t>
  </si>
  <si>
    <t>光熱費等高騰対策事業
（認可外保育施設）</t>
  </si>
  <si>
    <t>光熱費等高騰対策事業
（児童養護施設等）</t>
  </si>
  <si>
    <t>光熱費等高騰対策事業
（障害福祉サービス事業所・施設）</t>
  </si>
  <si>
    <t>光熱費等高騰対策事業
（介護サービス事業所・施設）</t>
  </si>
  <si>
    <t>光熱費等高騰対策事業
（医療機関）</t>
  </si>
  <si>
    <t>燃料価格激変緩和対策事業（運送業）</t>
  </si>
  <si>
    <t>燃料価格高騰追加対策事業（公共交通）</t>
  </si>
  <si>
    <t>光熱費等高騰対策事業
（宿泊施設）</t>
  </si>
  <si>
    <t>県庁舎執務環境整備事業</t>
  </si>
  <si>
    <t>「こども食堂」奈良っ子はぐくみキャンペーン（物価高騰対応分）</t>
  </si>
  <si>
    <t>畜産農家経営支援事業（２月補正分）</t>
  </si>
  <si>
    <t>飼料価格等高騰対策緊急支援事業（２月補正分）</t>
  </si>
  <si>
    <t>県内宿泊等促進キャンペーン事業（追加分）</t>
  </si>
  <si>
    <t>奈良県肥料価格高騰緊急対策事業（２月補正分）</t>
  </si>
  <si>
    <t>制度融資利子補給金・保証料補給金（国のR3予算分）</t>
  </si>
  <si>
    <t>オンライン会議用大型ディスプレイ購入①</t>
  </si>
  <si>
    <t>避難所における感染拡大防止対策物資の備蓄</t>
  </si>
  <si>
    <t>避難所における感染拡大防止対策物資の備蓄（補正）</t>
  </si>
  <si>
    <t>視覚障害者への緊急告知ラジオ配付</t>
  </si>
  <si>
    <t>宿泊施設の避難利用支援</t>
  </si>
  <si>
    <t>新型コロナウイルス感染症関連情報等の発信（FMラジオ・デジタルサイネージ）</t>
  </si>
  <si>
    <t>新型コロナ対応に係る体制拡充等</t>
  </si>
  <si>
    <t>業務自動化ツールの導入</t>
  </si>
  <si>
    <t>デジタル市役所の構築</t>
  </si>
  <si>
    <t>奈良市基盤地図データ更新及び道路台帳図デジタル化等業務</t>
  </si>
  <si>
    <t>文書管理システム保守事業</t>
  </si>
  <si>
    <t>郵送による落札業者への通知手続き事業</t>
  </si>
  <si>
    <t>オンライン会議用大型ディスプレイ購入②</t>
  </si>
  <si>
    <t>電子納税税目拡大及び納付書QRコード対応</t>
  </si>
  <si>
    <t>インターネット申請による証明書発行</t>
  </si>
  <si>
    <t>ポストコロナ文化活動推進事業（支援策講座）</t>
  </si>
  <si>
    <t>生理用品の無償配布</t>
  </si>
  <si>
    <t>持続可能な地域社会構築</t>
  </si>
  <si>
    <t>在宅継続ケア等支援</t>
  </si>
  <si>
    <t>障害福祉事業郵送対応事業</t>
  </si>
  <si>
    <t>クラスター発生施設に対する衛生管理指導事業</t>
  </si>
  <si>
    <t>公立園における感染拡大防止</t>
  </si>
  <si>
    <t>公立園における感染拡大防止
（施設整備）</t>
  </si>
  <si>
    <t>窓口案内システムの整備（拡大）</t>
  </si>
  <si>
    <t>子育てスポットにおける感染拡大防止</t>
  </si>
  <si>
    <t>食品提供による子育て世帯支援</t>
  </si>
  <si>
    <t>子育て世帯生活応援商品券支給事業（物価高騰分）</t>
  </si>
  <si>
    <t>子育て世帯生活応援商品券支給事業（通常分）</t>
  </si>
  <si>
    <t>子どもセンターにおける感染拡大防止</t>
  </si>
  <si>
    <t>休日夜間応急診療所改修</t>
  </si>
  <si>
    <t>総合医療検査センタートイレ改修</t>
  </si>
  <si>
    <t>感染対策物品購入事業</t>
  </si>
  <si>
    <t>人流調査事業</t>
  </si>
  <si>
    <t>新型コロナウイルス一般健康相談対応事業</t>
  </si>
  <si>
    <t>自宅待機者フォローアップセンター設置</t>
  </si>
  <si>
    <t>ＩＴスキル取得支援による就労支援事業</t>
  </si>
  <si>
    <t>新しい生活様式に対応した事業への支援</t>
  </si>
  <si>
    <t>伝統工芸事業者支援事業</t>
  </si>
  <si>
    <t>創業支援体制強化事業</t>
  </si>
  <si>
    <t>新規就農促進ツアー</t>
  </si>
  <si>
    <t>タクシー利用割引券の配布（妊婦の外出支援）</t>
  </si>
  <si>
    <t>公共交通事業者燃料高騰対策支援</t>
  </si>
  <si>
    <t>公園管理台帳システム改修</t>
  </si>
  <si>
    <t>建築計画概要書の閲覧窓口用検索システム構築</t>
  </si>
  <si>
    <t>消防活動等における感染防止対策（リネン個人貸与・保冷ベスト導入）</t>
  </si>
  <si>
    <t>修学旅行等用抗原検査キット購入</t>
  </si>
  <si>
    <t>市施設の通信環境整備（公民館Wi-Fi）</t>
  </si>
  <si>
    <t>市内学校における生理用品の無償配布</t>
  </si>
  <si>
    <t>図書館の機能強化（郵送事業）</t>
  </si>
  <si>
    <t>図書館の機能強化（電子書籍）</t>
  </si>
  <si>
    <t>図書館の機能強化（予約棚）</t>
  </si>
  <si>
    <t>生活応援プレミアム付商品券発行事業（重点分）</t>
  </si>
  <si>
    <t>学校給食の賄材料費物価高騰緩和対策経費</t>
  </si>
  <si>
    <t>水道料金（基本料金）の減免</t>
  </si>
  <si>
    <t>小学校、中学校、高校における感染対策物品購入事業</t>
  </si>
  <si>
    <t>キャッシュレス決済端末機付きセミセルフPOSレジ導入経費</t>
  </si>
  <si>
    <t>リモートパソコン購入経費</t>
  </si>
  <si>
    <t>コンビニ交付手数料減免</t>
  </si>
  <si>
    <t>体制維持のための労働派遣延長等の経費</t>
  </si>
  <si>
    <t>事務厚生棟の感染予防対策（トイレ改修）</t>
  </si>
  <si>
    <t>環境整備工場の感染予防対策（トイレ改修）</t>
  </si>
  <si>
    <t>土地改良清美事務所の感染予防対策（トイレ改修）</t>
  </si>
  <si>
    <t>消防施設の感染予防対策（トイレ改修）</t>
  </si>
  <si>
    <t>救急隊感染防止対策事業（自動式心臓マッサージ機購入経費）</t>
  </si>
  <si>
    <t>観光CRM共通ポイントシステムアプリケーション開発事業</t>
  </si>
  <si>
    <t>要・準要保護児童・生徒就学援助経費（物価高騰対策学用品等支援事業）</t>
  </si>
  <si>
    <t>小・中学校特別支援教育就学奨励経費</t>
  </si>
  <si>
    <t>要・準要保護児童・生徒就学援助経費（就学援助支給拡充事業）</t>
  </si>
  <si>
    <t>バンビーランチにおける物価高騰対策</t>
  </si>
  <si>
    <t>バンビーホームにおけるトイレ改修</t>
  </si>
  <si>
    <t>非接触図書館貸出券交付事業</t>
  </si>
  <si>
    <t>電子申請対応図面審査用タブレット導入事業</t>
  </si>
  <si>
    <t>臨時ドライブスルー抗原検査事業</t>
  </si>
  <si>
    <t>体育施設の感染予防対策（トイレ改修）</t>
  </si>
  <si>
    <t>生活応援プレミアム付商品券発行事業（通常分）</t>
  </si>
  <si>
    <t>妊娠出産子育て支援交付金（単独事業分）</t>
  </si>
  <si>
    <t>キャッシュレス決済端末機付きセミセルフPOSレジ導入経費（令和４年度分通常分）</t>
  </si>
  <si>
    <t>リモートパソコン購入経費（令和４年度分通常分）</t>
  </si>
  <si>
    <t>建築計画概要書の閲覧窓口用検索システム構築（令和４年度分通常分）</t>
  </si>
  <si>
    <t>奈良市基盤地図データ更新及び道路台帳図デジタル化等業務（令和４年度分通常分）</t>
  </si>
  <si>
    <t>接種済証・マスクケース配布事業</t>
  </si>
  <si>
    <t>保育所・こども園オンライン会議等促進事業</t>
  </si>
  <si>
    <t>保育サポートスタッフ配置事業</t>
  </si>
  <si>
    <t>適応指導教室感染症対策及びICT環境整備事業</t>
  </si>
  <si>
    <t>市立商業高等学校校務支援システム導入事業</t>
  </si>
  <si>
    <t>市立商業高等学校オンライン学習端末整備事業</t>
  </si>
  <si>
    <t>家計急変世帯に対する就学援助事業</t>
  </si>
  <si>
    <t>くらし応援商品券及びマイナンバー商品券事業（原油価格・物価高騰分・市民全員対象）</t>
  </si>
  <si>
    <t>くらし応援商品券及びマイナンバー商品券事業（通常分・市民全員対象）</t>
  </si>
  <si>
    <t>くらし応援商品券及びマイナンバー商品券事業（通常分・マイナンバーカード所持者対象）</t>
  </si>
  <si>
    <t>くらし応援商品券及びマイナンバー商品券事業（重点交付金・市民全員対象）</t>
  </si>
  <si>
    <t>物価高騰に伴う幼・小・中学校給食費補助事業</t>
  </si>
  <si>
    <t>給食費相当分支給事業</t>
  </si>
  <si>
    <t>私立保育所等電気・ガス高騰分補助事業</t>
  </si>
  <si>
    <t>電子版プレミアム付商品券発行事業(通常分)</t>
  </si>
  <si>
    <t>水道料金の基本料金免除事業➀（原油価格・物価高騰分)</t>
  </si>
  <si>
    <t>公共交通燃料費高騰支援事業</t>
  </si>
  <si>
    <t>農業物価対策支援金事業</t>
  </si>
  <si>
    <t>金魚物価対策支援金事業</t>
  </si>
  <si>
    <t>水道料金の基本料金免除事業➀（通常分)</t>
  </si>
  <si>
    <t>水道料金の基本料金免除事業②（通常分)</t>
  </si>
  <si>
    <t>物価高騰にともなう子育て世帯応援給付金給付事業</t>
  </si>
  <si>
    <t>電子版プレミアム付商品券発行事業（重点交付金分)</t>
  </si>
  <si>
    <t>障害サービス事業者物価高騰対策支援事業</t>
  </si>
  <si>
    <t>民間保育園・認定こども園物価高騰対策事業</t>
  </si>
  <si>
    <t>水道料金の基本料金免除事業②（原油価格・物価高騰分)</t>
  </si>
  <si>
    <t>イチカポイント配付事業</t>
  </si>
  <si>
    <t>公共交通事業者燃料高騰対策支援事業</t>
  </si>
  <si>
    <t>就学援助世帯生活支援給付金事業</t>
  </si>
  <si>
    <t>大和高原福住村プロジェクト</t>
  </si>
  <si>
    <t>PCRセンター補助事業</t>
  </si>
  <si>
    <t>PCR検査及び抗原定量検査事業（予備費対応分）</t>
  </si>
  <si>
    <t>食育・環境教育推進事業</t>
  </si>
  <si>
    <t>校務支援システム活用推進事業</t>
  </si>
  <si>
    <t>保育所・こども園ICT化推進事業</t>
  </si>
  <si>
    <t>公共施設等感染拡大防止対策事業（予備費対応分）</t>
  </si>
  <si>
    <t>有害獣捕獲作業ＤＸ化支援事業</t>
  </si>
  <si>
    <t>天理市スポーツツーリズム推進事業</t>
  </si>
  <si>
    <t>公共施設等感染拡大防止対策事業（補正対応分）</t>
  </si>
  <si>
    <t>三島体育館トイレ感染対策整備事業</t>
  </si>
  <si>
    <t>少子化・孤独・孤立等対策支援事業</t>
  </si>
  <si>
    <t>保育施設における給食材料費高騰対策事業</t>
  </si>
  <si>
    <t>若手農業者チャレンジファーム事業</t>
  </si>
  <si>
    <t>天理市新型コロナ関連融資事業継続支援金</t>
  </si>
  <si>
    <t>子育て世帯イチカポイント配布事業</t>
  </si>
  <si>
    <t>プレミアム付イチカ事業</t>
  </si>
  <si>
    <t>給食費･副食費支援事業</t>
  </si>
  <si>
    <t>デジタル市役所推進事業（補正対応分）</t>
  </si>
  <si>
    <t>民間保育所等燃料価格高騰対策支援事業</t>
  </si>
  <si>
    <t>給食費高騰対策のためのイチカポイント配布事業</t>
  </si>
  <si>
    <t>イチカポイントプレミアムチャージ事業</t>
  </si>
  <si>
    <t>子育て世帯イチカポイント配布事業（通常事業分）</t>
  </si>
  <si>
    <t>私立幼稚園燃料価格高騰対策支援事業</t>
  </si>
  <si>
    <t>橿原市事業継続支援金</t>
  </si>
  <si>
    <t>宿泊客周遊促進事業</t>
  </si>
  <si>
    <t>こども園午睡用畳の購入</t>
  </si>
  <si>
    <t>給食無償化等子育て世帯支援金給付事業</t>
  </si>
  <si>
    <t>体育活動の正常化に伴う熱中症対策事業</t>
  </si>
  <si>
    <t>児童生徒による文化芸術活動振興のための楽器購入事業</t>
  </si>
  <si>
    <t>感染症対策のための幼稚園空調整備事業</t>
  </si>
  <si>
    <t>学校体育館の衛生環境改善事業</t>
  </si>
  <si>
    <t>武道場の衛生環境改善事業</t>
  </si>
  <si>
    <t>学校図書室拡充事業</t>
  </si>
  <si>
    <t>スチール製吊戸明り窓取替</t>
  </si>
  <si>
    <t>セルフレジ及びキャッシュレス決済導入事業</t>
  </si>
  <si>
    <t>保健センター自動水栓取付事業</t>
  </si>
  <si>
    <t>光熱費高騰対策支援事業</t>
  </si>
  <si>
    <t>橿原市施設園芸用燃料価格高騰対策支援金交付事業</t>
  </si>
  <si>
    <t>保育室床の衛生環境改善事業</t>
  </si>
  <si>
    <t>小中学校用の書画カメラ購入事業</t>
  </si>
  <si>
    <t>団体貸出用お勧め本セット作成及び新刊図書補充事業</t>
  </si>
  <si>
    <t>価格高騰消費生活者支援事業</t>
  </si>
  <si>
    <t>橿原市障がい福祉施設物価高騰対策支援金</t>
  </si>
  <si>
    <t>橿原市介護福祉施設物価高騰対策支援金</t>
  </si>
  <si>
    <t>データ活用基盤整備事業</t>
  </si>
  <si>
    <t>小中学校庁内LANシステム導入業務</t>
  </si>
  <si>
    <t>小中学校図書管理システム導入業務</t>
  </si>
  <si>
    <t>マイナンバーカード取得者に対する「桜井市内共通券」交付事業</t>
  </si>
  <si>
    <t>桜井市交通事業者経営支援事業</t>
  </si>
  <si>
    <t>桜井市鉄道事業者経営支援事業</t>
  </si>
  <si>
    <t>避難所空間安心・安全確保事業</t>
  </si>
  <si>
    <t>被扶養者非課税世帯等に対する給付金事業</t>
  </si>
  <si>
    <t>公共施設等における感染症拡大防止事業</t>
  </si>
  <si>
    <t>市内宿泊者限定プレミアムクーポン券付与事業</t>
  </si>
  <si>
    <t>事業承継・引継ぎ補助金活用促進事業</t>
  </si>
  <si>
    <t>小規模事業者等のＩＴ化支援事業</t>
  </si>
  <si>
    <t>準要保護児童の就学援助</t>
  </si>
  <si>
    <t>準要保護生徒の就学援助</t>
  </si>
  <si>
    <t>ＧＩＧＡスクール運営支援センター整備事業負担金</t>
  </si>
  <si>
    <t>マイナンバーカードの図書館利用</t>
  </si>
  <si>
    <t>窓口支援システム自動化ツール追加配備事業</t>
  </si>
  <si>
    <t>自宅療養者などに対する生活支援事業</t>
  </si>
  <si>
    <t>ふれあいセンター感染症拡大対策事業</t>
  </si>
  <si>
    <t>市立保育所 トイレ洋式化事業</t>
  </si>
  <si>
    <t>市内事業者・生活者支援のための「さくらい応援クーポン」配布事業</t>
  </si>
  <si>
    <t>三輪素麺：にゅうめん市場開拓事業</t>
  </si>
  <si>
    <t>「ひみっこぱーく」等の抗菌・抗ウイルス加工事業</t>
  </si>
  <si>
    <t>桜井市観光情報発信強化事業</t>
  </si>
  <si>
    <t>市立小中学校　体育館Wi-Fi設置事業</t>
  </si>
  <si>
    <t>給食費の保護者負担軽減事業</t>
  </si>
  <si>
    <t>水道料金の負担軽減事業</t>
  </si>
  <si>
    <t>健診予約システム整備事業</t>
  </si>
  <si>
    <t>桜井市私立保育施設物価高騰対策支援事業</t>
  </si>
  <si>
    <t>指定収集袋（家庭用可燃）無償配布事業</t>
  </si>
  <si>
    <t>桜井市私立幼稚園施設物価高騰対策支援事業</t>
  </si>
  <si>
    <t>小中学校のＩＣＴ推進事業</t>
  </si>
  <si>
    <t>コミュニティバス、デマンド型乗合タクシー等利用者への運賃の無償化</t>
  </si>
  <si>
    <t>路線バス利用者への運賃補助</t>
  </si>
  <si>
    <t>高齢者等買い物弱者に対する支援</t>
  </si>
  <si>
    <t>花咲寮感染対策のための経費</t>
  </si>
  <si>
    <t>光触媒コーティング事業
（認定こども園、児童館等への施工）</t>
  </si>
  <si>
    <t>出産支援臨時特別給付金事業</t>
  </si>
  <si>
    <t>給食材料費補助金</t>
  </si>
  <si>
    <t>避難所における新型コロナウイルス感染症の感染防止対策事業</t>
  </si>
  <si>
    <t>学校給食の賄材料費価格上昇に伴う追加</t>
  </si>
  <si>
    <t>地域振興券事業（感染症対策分）</t>
  </si>
  <si>
    <t>地域振興券事業（高騰対策分）</t>
  </si>
  <si>
    <t>福祉関係事務所への燃料費高騰支援事業</t>
  </si>
  <si>
    <t>路線バス等の燃料高騰対策事業</t>
  </si>
  <si>
    <t>こども食堂支援事業</t>
  </si>
  <si>
    <t>シニア世代スマホ購入支援事業</t>
  </si>
  <si>
    <t>高齢者等インフルエンザ予防接種無償化事業</t>
  </si>
  <si>
    <t>預貯金等照会業務システム整備事業</t>
  </si>
  <si>
    <t>インボイス対応会計システム改修事業</t>
  </si>
  <si>
    <t>地域振興券事業（重点対策分）</t>
  </si>
  <si>
    <t>私立保育園に対する給食費無償化</t>
  </si>
  <si>
    <t>認定こども園に対する給食費無償化</t>
  </si>
  <si>
    <t>公立小中学校の給食費無償化</t>
  </si>
  <si>
    <t>水道事業者の光熱費高騰に対する負担軽減事業</t>
  </si>
  <si>
    <t>こども園の給食賄材料費補助事業</t>
  </si>
  <si>
    <t>マイナンバーカードを利用したコンビニ交付の申請促進事業</t>
  </si>
  <si>
    <t>ディスカバーごせキャンペーン事業</t>
  </si>
  <si>
    <t>水道事業会計繰出・補助（物価高騰対応分）</t>
  </si>
  <si>
    <t>就学前教育・保育施設副食費無償化減免</t>
  </si>
  <si>
    <t>学校給食費特別会計繰出・補助</t>
  </si>
  <si>
    <t>子育て世帯臨時特別給付金（市独自分）①</t>
  </si>
  <si>
    <t>市立図書館図書増冊事業</t>
  </si>
  <si>
    <t>税公金自動収納機導入事業</t>
  </si>
  <si>
    <t>御所市生活応援振興券発行事業（重点支援分）</t>
  </si>
  <si>
    <t>御所市生活応援振興券発行事業（通常分）</t>
  </si>
  <si>
    <t>御所市生活応援振興券発行事業（物価高騰対応分）</t>
  </si>
  <si>
    <t>学校給食費補助金①</t>
  </si>
  <si>
    <t>学校給食費補助金②</t>
  </si>
  <si>
    <t>光熱費等価格高騰対策支援補助金①</t>
  </si>
  <si>
    <t>光熱費等価格高騰対策支援補助金②</t>
  </si>
  <si>
    <t>低所得の子育て世帯に対する生活支援特別給付金（ひとり親世帯分）</t>
  </si>
  <si>
    <t>低所得の子育て世帯に対する生活支援特別給付金（ひとり親世帯以外分）</t>
  </si>
  <si>
    <t>保育対策総合支援事業費補助金（市独自分）</t>
  </si>
  <si>
    <t>子育て世帯臨時特別給付金（市独自分）②</t>
  </si>
  <si>
    <t>ネット環境整備事業</t>
  </si>
  <si>
    <t>オンライン会議ブースの整備</t>
  </si>
  <si>
    <t>庁舎における感染症対策用品の購入</t>
  </si>
  <si>
    <t>財務会計システムの電子決裁導入</t>
  </si>
  <si>
    <t>地域コミュニティICT活用導入試行事業</t>
  </si>
  <si>
    <t>地域コミュニティへの移動販売等サービス導入支援事業</t>
  </si>
  <si>
    <t>市民活動再開支援事業</t>
  </si>
  <si>
    <t>生駒に欲しいアプリ アイデアソンwith奈良先端大</t>
  </si>
  <si>
    <t>マイクシステムとAI音声認識サービスによる会議録の作成業務の効率化</t>
  </si>
  <si>
    <t>燃料価格上昇対策施設園芸農家支援金</t>
  </si>
  <si>
    <t>新型コロナウイルス感染症対策融資制度</t>
  </si>
  <si>
    <t>Ikoma Local Business Hub（いこま構想塾）の運営</t>
  </si>
  <si>
    <t>さきめしいこま＋プレミアムキャンペーン（１号補正充当分）</t>
  </si>
  <si>
    <t>さきめしいこま＋プレミアムキャンペーン（４号補正充当分）</t>
  </si>
  <si>
    <t>マチナカフェスタの開催</t>
  </si>
  <si>
    <t>施設改修及びコロナ対策備品の購入</t>
  </si>
  <si>
    <t>チャレンジ生駒みらい資金</t>
  </si>
  <si>
    <t>生駒山ブランド化推進事業</t>
  </si>
  <si>
    <t>高山竹林園　感染症対策物品購入</t>
  </si>
  <si>
    <t>高山竹林園 トイレ洗面台自動水栓化</t>
  </si>
  <si>
    <t>窓口申請タブレットの導入</t>
  </si>
  <si>
    <t>感染症対策品の購入</t>
  </si>
  <si>
    <t>自宅待機者・療養者支援センターの運営</t>
  </si>
  <si>
    <t>令和の日本型学校教育推進事業（居場所づくり）</t>
  </si>
  <si>
    <t>令和の日本型学校教育推進事業（デジタル活用）</t>
  </si>
  <si>
    <t>令和の日本型学校教育推進事業（個別最適な学び・協働的な学び）</t>
  </si>
  <si>
    <t>学校給食費支援事業①</t>
  </si>
  <si>
    <t>社会体育施設における新型コロナウイルス感染拡大防止事業</t>
  </si>
  <si>
    <t>生涯学習施設における換気対策事業（サッシ部品取替）</t>
  </si>
  <si>
    <t>生涯学習施設における新型コロナウイルス感染拡大防止事業（消耗品等の購入）</t>
  </si>
  <si>
    <t>生涯学習施設における新型コロナウイルス感染拡大防止事業（自動水栓設置交換）</t>
  </si>
  <si>
    <t>生涯学習施設における換気対策事業（空気調和機換気系羽根車等取替）</t>
  </si>
  <si>
    <t>図書館非来館サービスの充実</t>
  </si>
  <si>
    <t>図書館の感染予防対策物品の購入</t>
  </si>
  <si>
    <t>WEB会議用備品の購入</t>
  </si>
  <si>
    <t>感染予防対策物品の購入</t>
  </si>
  <si>
    <t>省エネ家電買換え補助事業</t>
  </si>
  <si>
    <t>私立保育所給食材料費高騰補助</t>
  </si>
  <si>
    <t>学校給食費支援事業②</t>
  </si>
  <si>
    <t>さきめしいこま＋プレミアムキャンペーン（８号補正充当分）</t>
  </si>
  <si>
    <t>介護保険施設支援事業</t>
  </si>
  <si>
    <t>学校給食費支援事業③</t>
  </si>
  <si>
    <t>学校等における集団検査実施対策事業</t>
  </si>
  <si>
    <t>学校給食消毒設備環境整備事業</t>
  </si>
  <si>
    <t>学校給食食材費負担軽減事業</t>
  </si>
  <si>
    <t>燃油価格高騰対策支援事業（公共交通関連）</t>
  </si>
  <si>
    <t>AI活用による業務継続性強化事業</t>
  </si>
  <si>
    <t>一般家庭ごみ（可燃ごみ等）収集運搬業務</t>
  </si>
  <si>
    <t>冬彩事業</t>
  </si>
  <si>
    <t>指定管理施設３密対策事業</t>
  </si>
  <si>
    <t>昼食支援金交付事業（私立）【2学期】</t>
  </si>
  <si>
    <t>地域福祉活動団体等感染症対策事業</t>
  </si>
  <si>
    <t>中小企業物価高騰対策支援事業</t>
  </si>
  <si>
    <t>燃油価格高騰対策支援事業(拡充分）（公共交通関連）</t>
  </si>
  <si>
    <t>給食費支援事業【公立校（保育所・こども園2号分除く）（3歳以上）】（2学期分）</t>
  </si>
  <si>
    <t>給食費支援事業【公立保育園等（0～2歳）・私立及び市外保育園等（3～5歳）】（2学期分）</t>
  </si>
  <si>
    <t>給食費支援事業【公立保育園等（0～2歳）・私立及び市外保育園等（3～5歳）】（3学期分）</t>
  </si>
  <si>
    <t>昼食支援金交付事業（私立）【3学期】</t>
  </si>
  <si>
    <t>給食費支援事業【公立小・中学校）】（3学期分）</t>
  </si>
  <si>
    <t>香芝市輝けデジタルギフト給付事業</t>
  </si>
  <si>
    <t>給食費支援事業【公立校（（3～5歳））】（3学期分）</t>
  </si>
  <si>
    <t>給食費支援事業【保育所・こども園2号分のみ】（2学期分）</t>
  </si>
  <si>
    <t>市内消費活性化事業（通常分）</t>
  </si>
  <si>
    <t>感染防止事業（給食配膳時）</t>
  </si>
  <si>
    <t xml:space="preserve">感染拡大防止事業（１０課）
</t>
  </si>
  <si>
    <t>感染対策品購入・食料品支援等</t>
  </si>
  <si>
    <t>図書館パワーアップ事業（電子図書）</t>
  </si>
  <si>
    <t>新型コロナウイルス感染症に関する検査事業</t>
  </si>
  <si>
    <t>大型提示装置の購入（プロジェクター、マグネット式スクリーン書画カメラ等）」</t>
  </si>
  <si>
    <t>忍海小学校網戸取り付け</t>
  </si>
  <si>
    <t>顔認証カメラリース代</t>
  </si>
  <si>
    <t>給食費保護者負担軽減事業（原油価格・物価高騰対応分【令和４年度予備費】）</t>
  </si>
  <si>
    <t>保育給食費助成事業</t>
  </si>
  <si>
    <t>市内消費活性化事業（重点交付金分）</t>
  </si>
  <si>
    <t>花火大会補助</t>
  </si>
  <si>
    <t>公共施設における換気のために上がった空調代増額分</t>
  </si>
  <si>
    <t>市立小中学校・幼稚園、認定こども園における換気のために上がった空調代増額分</t>
  </si>
  <si>
    <t>市立小中学校の新型コロナウイルス感染症対応に伴う電話代増額分</t>
  </si>
  <si>
    <t>学校給食費を据え置く事業</t>
  </si>
  <si>
    <t>給食費保護者負担軽減事業（重点交付金【令和４年度予備費】）</t>
  </si>
  <si>
    <t>給食費保護者負担軽減事業（令和３年度補正予算）</t>
  </si>
  <si>
    <t>意思疎通支援事業</t>
  </si>
  <si>
    <t>事業所支援対策等補助金審査業務委託事業</t>
  </si>
  <si>
    <t>補助金等申請支援事業</t>
  </si>
  <si>
    <t>販路拡大等支援事業</t>
  </si>
  <si>
    <t>観光施設入場料等支援事業</t>
  </si>
  <si>
    <t>図書館蔵書等充実事業</t>
  </si>
  <si>
    <t>生活支援商品券配布事業（通常分）</t>
  </si>
  <si>
    <t>コロナ禍における原油価格・物価高騰対策事業（幼稚園・小学校・中学校）</t>
  </si>
  <si>
    <t>コロナ禍における原油価格・物価高騰対策事業（こども園・保育園）</t>
  </si>
  <si>
    <t>コロナ禍における原油価格・物価高騰対策事業（私立保育園）</t>
  </si>
  <si>
    <t>原油価格高騰緊急経済対策補助金</t>
  </si>
  <si>
    <t>空き家空き店舗改修支援事業</t>
  </si>
  <si>
    <t>スポーツ合宿・スポーツ大会誘致支援事業</t>
  </si>
  <si>
    <t>イメージアップ推進事業</t>
  </si>
  <si>
    <t>安全・安心な教育環境整備事業</t>
  </si>
  <si>
    <t>子育て世帯特別給付金支給事業（市独自事業）</t>
  </si>
  <si>
    <t>キャッシュレス決済地域活性化事業（第2弾）</t>
  </si>
  <si>
    <t>原油価格高騰緊急経済対策補助金（第2弾）</t>
  </si>
  <si>
    <t>市内宿泊施設利用補助事業</t>
  </si>
  <si>
    <t>私立学校等の給食費等支援金交付事業</t>
  </si>
  <si>
    <t>市立学校給食費無償化事業</t>
  </si>
  <si>
    <t>観光施設指定管理者支援事業（原油価格・物価高騰対策）</t>
  </si>
  <si>
    <t>上水道事業会計繰出金</t>
  </si>
  <si>
    <t>介護老人保健事業会計繰出金</t>
  </si>
  <si>
    <t>ドライブスルー抗原検査キット配布事業</t>
  </si>
  <si>
    <t>キャッシュレス決済地域活性化事業（第2弾）(通常分)</t>
  </si>
  <si>
    <t>市内宿泊施設利用補助事業（通常分）</t>
  </si>
  <si>
    <t>テレワーク拡充のための端末更新事業</t>
  </si>
  <si>
    <t>庁舎おける感染防止対策事業</t>
  </si>
  <si>
    <t>避難所及び消防施設Wi-Fi設置事業</t>
  </si>
  <si>
    <t>地域情報配信アプリ導入事業</t>
  </si>
  <si>
    <t>オンライン行政手続き等の利用支援事業</t>
  </si>
  <si>
    <t>山添村レンタサイクル事業</t>
  </si>
  <si>
    <t>山添村ワーケーション等施設整備事業</t>
  </si>
  <si>
    <t>農産物等インターネット販売促進事業</t>
  </si>
  <si>
    <t>公共施設感染防止トイレ整備事業</t>
  </si>
  <si>
    <t>地域経済や住民生活支援事業</t>
  </si>
  <si>
    <t>生活者支援に関する事業（学校給食等の負担軽減など子育て世帯に対する支援）</t>
  </si>
  <si>
    <t>高等学校等通学助成金</t>
  </si>
  <si>
    <t>生活者支援に関する事業</t>
  </si>
  <si>
    <t>電力・ガス・食料品等価格高騰緊急支援事業（低所得者世帯分）</t>
  </si>
  <si>
    <t>山添村中小企業等エネルギー価格高騰対策支援事業</t>
  </si>
  <si>
    <t>山添村農業資材等高騰対策補助金</t>
  </si>
  <si>
    <t>山添村飼料価格高騰緊急対策事業</t>
  </si>
  <si>
    <t>水道基本料金無料化事業（子育て世帯）</t>
  </si>
  <si>
    <t>こども園ICT化推進事業</t>
  </si>
  <si>
    <t>中小企業者等事業継続支援金の支給</t>
  </si>
  <si>
    <t>指定管理者への業務継続支援事業</t>
  </si>
  <si>
    <t>子育て世帯への生活支援事業</t>
  </si>
  <si>
    <t>家計負担軽減事業</t>
  </si>
  <si>
    <t>教育現場における感染対策事業</t>
  </si>
  <si>
    <t>「3密」対策による公共施設運営事業</t>
  </si>
  <si>
    <t>悪徳商法等に対する消費生活相談体制の強化</t>
  </si>
  <si>
    <t>生活応援クーポンの発行（物価高騰分）</t>
  </si>
  <si>
    <t>生活応援クーポンの発行（通常分）</t>
  </si>
  <si>
    <t>農業者に対する原油高騰支援</t>
  </si>
  <si>
    <t>こども園給食費の無償化（当初分）</t>
  </si>
  <si>
    <t>学校給食・こども園給食の高騰対策</t>
  </si>
  <si>
    <t>子育て世帯への生活支援事業（物価高騰分）</t>
  </si>
  <si>
    <t>こども園給食費の無償化（追加分）</t>
  </si>
  <si>
    <t>介護・社会福祉・保育事業者等への支援金</t>
  </si>
  <si>
    <t>要介護・準要介護・特別支援教育に対する生活支援金</t>
  </si>
  <si>
    <t>軽自動車OSS対応等システム改修業務</t>
  </si>
  <si>
    <t>高齢者インフルエンザ接種支援</t>
  </si>
  <si>
    <t>ヘルスロード整備事業</t>
  </si>
  <si>
    <t>通学路ビーコン設置工事</t>
  </si>
  <si>
    <t>給食材料費値上げ補填措置</t>
  </si>
  <si>
    <t>宅配バッグ活用事業（SDGs普及プロジェクト）</t>
  </si>
  <si>
    <t>業務継続計画（BCP）策定業務</t>
  </si>
  <si>
    <t>婚活事業SVM</t>
  </si>
  <si>
    <t>ふれあい交流センタートイレ設置工事</t>
  </si>
  <si>
    <t>高齢者補聴器購入助成</t>
  </si>
  <si>
    <t>町内幼保施設用抗原検査キット購入</t>
  </si>
  <si>
    <t>日本遺産「龍田古道」復元画像作成業務</t>
  </si>
  <si>
    <t>三郷北小学校施設整備</t>
  </si>
  <si>
    <t>庁舎自動ドア改修工事</t>
  </si>
  <si>
    <t>地域活性化事業（奈良クラブ応援事業）</t>
  </si>
  <si>
    <t>がんばれ子育て応援給付金支給事業</t>
  </si>
  <si>
    <t>町内幼保施設補助金</t>
  </si>
  <si>
    <t>事業復活応援給付金交付事業</t>
  </si>
  <si>
    <t>水道基本料金の減免</t>
  </si>
  <si>
    <t>対話支援システム機器購入</t>
  </si>
  <si>
    <t>福祉サービス事業所補助金</t>
  </si>
  <si>
    <t>介護サービス事業所補助金</t>
  </si>
  <si>
    <t>高齢者地域振興券発行事業</t>
  </si>
  <si>
    <t>公共交通燃料高騰支援</t>
  </si>
  <si>
    <t>がんばれ子育て応援給付金支給事業（高校生等）</t>
  </si>
  <si>
    <t>幼稚園、保育園等に対する物価高騰対策支援</t>
  </si>
  <si>
    <t>医療機関支援助成金</t>
  </si>
  <si>
    <t>観光関連施設物価高騰対策支援金</t>
  </si>
  <si>
    <t>生活応援券発行事業（通常交付金のうち、国のR4予算分）</t>
  </si>
  <si>
    <t>生活応援券発行事業（通常交付金のうち、国のR3予算分）</t>
  </si>
  <si>
    <t>水道料金（基本料金）の免除に伴う水道事業会計への補助事業</t>
  </si>
  <si>
    <t>生活応援券発行事業（重点交付金分）</t>
  </si>
  <si>
    <t>新型コロナウイルス感染症自宅療養者等への生活支援事業</t>
  </si>
  <si>
    <t>固定資産管理システムバージョンアップ事業</t>
  </si>
  <si>
    <t>衛生用品等備蓄・配布事業</t>
  </si>
  <si>
    <t>公共的空間安全・安心確保事業（健康福祉保健センター）</t>
  </si>
  <si>
    <t>観光パンフレット増刷事業</t>
  </si>
  <si>
    <t>ICT支援員派遣業務事業</t>
  </si>
  <si>
    <t>小学校　修学旅行等バス増車事業</t>
  </si>
  <si>
    <t>中学校　修学旅行等バス増車事業</t>
  </si>
  <si>
    <t>修学旅行キャンセル費用保険料負担金事業（安堵中学校）</t>
  </si>
  <si>
    <t>こども園　保育料・給食費無償化（５カ月）事業
（物価高騰分R4年予算分）</t>
  </si>
  <si>
    <t>安堵小中学校給食費無償化（５カ月）事業
（物価高騰分R4年予算分）</t>
  </si>
  <si>
    <t>地域振興券発行事業
（物価高騰分R4年予算分）</t>
  </si>
  <si>
    <t>地域振興券発行事業
（物価高騰分R3年予算分）</t>
  </si>
  <si>
    <t>公共的空間安全・安心確保事業（議場）</t>
  </si>
  <si>
    <t>公共的空間安全・安心確保事業（議会事務局）</t>
  </si>
  <si>
    <t>こども園　保育料・給食費無償化（５カ月）事業
（物価高騰分R3年予算分）</t>
  </si>
  <si>
    <t>安堵小中学校給食費無償化（5カ月）事業
（物価高騰分R3年予算分）</t>
  </si>
  <si>
    <t>地域振興券発行事業
(重点交付金分等R4予算分）</t>
  </si>
  <si>
    <t>自治体オンライン手続き構築事業</t>
  </si>
  <si>
    <t>移動サポートチケット事業</t>
  </si>
  <si>
    <t>自治会協力金事業</t>
  </si>
  <si>
    <t>コンビニ証明書交付システム(BCL版)構築事業</t>
  </si>
  <si>
    <t>ごみ袋配布等事業</t>
  </si>
  <si>
    <t>川西学童保育所Wi-Fi導入事業</t>
  </si>
  <si>
    <t>保育施設における衛生環境改善事業</t>
  </si>
  <si>
    <t>生活困窮者生活支援物品配布事業</t>
  </si>
  <si>
    <t>個別最適な学びを実現するためのＧＩＧＡスクール構想の推進事業</t>
  </si>
  <si>
    <t>新生活様式感染防止施設予約システム導入事業</t>
  </si>
  <si>
    <t>物価高騰下での学校給食による食育活動の継続事業</t>
  </si>
  <si>
    <t>消費喚起対策地域振興券発行事業（通常分）</t>
  </si>
  <si>
    <t>消費喚起対策地域振興券発行事業（物価高分）</t>
  </si>
  <si>
    <t>消費喚起対策地域振興券発行事業（重点分）</t>
  </si>
  <si>
    <t>eスポーツを活用した健康増進事業</t>
  </si>
  <si>
    <t>保育施設における給食にかかる食材料費補助事業</t>
  </si>
  <si>
    <t>保育施設等給食費補助事業</t>
  </si>
  <si>
    <t>介護サービス事業所における光熱費等高騰対策一時支援金交付事業</t>
  </si>
  <si>
    <t>農業・食品産業強化対策整備交付金事業</t>
  </si>
  <si>
    <t>磯城休日応急診療所発熱外来開設に係る負担金事業</t>
  </si>
  <si>
    <t>庁舎ICT環境整備事業</t>
  </si>
  <si>
    <t>KAIMAKU事業</t>
  </si>
  <si>
    <t>地域振興券事業（子育て応援）</t>
  </si>
  <si>
    <t>新型コロナウイルス感染者等生活支援給付事業</t>
  </si>
  <si>
    <t>生活支援サービス事業</t>
  </si>
  <si>
    <t>幼児園感染症対策事業</t>
  </si>
  <si>
    <t>幼児園ICT環境整備事業</t>
  </si>
  <si>
    <t>地域振興券事業（原油価格・物価高騰分）</t>
  </si>
  <si>
    <t>小学校・中学校給食費価格高騰支援事業</t>
  </si>
  <si>
    <t>MiiMoクーポン券事業</t>
  </si>
  <si>
    <t>地域振興券（第２弾）事業</t>
  </si>
  <si>
    <t>幼児園給食委託料増額補填事業</t>
  </si>
  <si>
    <t>介護サービス事業所・施設光熱費等物価高騰対策一時支援事業</t>
  </si>
  <si>
    <t>タワラモトンタクシー郵送申請受付事業</t>
  </si>
  <si>
    <t>衛生用品購入事業</t>
  </si>
  <si>
    <t>自治体システム強靭性対応事業</t>
  </si>
  <si>
    <t>オンライン申請システム構築事業</t>
  </si>
  <si>
    <t>AIチャットボット事業</t>
  </si>
  <si>
    <t>庁舎等衛生器具設備改修事業（町民ホール分）</t>
  </si>
  <si>
    <t>庁舎等衛生器具設備改修事業（庁舎分）</t>
  </si>
  <si>
    <t>軽自動車税関係の電子化に伴うシステム改修事業</t>
  </si>
  <si>
    <t>地方税共通納税システム改修対応事業</t>
  </si>
  <si>
    <t>コンビニ交付システムサービス事業</t>
  </si>
  <si>
    <t>総合窓口業務等委託事業</t>
  </si>
  <si>
    <t>精神通院自立支援受給者証郵送交付事業</t>
  </si>
  <si>
    <t>福祉タクシー券郵送交付事業</t>
  </si>
  <si>
    <t>成人保健・がん検診事業（衛生用品購入分）</t>
  </si>
  <si>
    <t>在宅療養者健康管理支援事業（通常分）</t>
  </si>
  <si>
    <t>成人保健・がん検診事業（郵送申請分）</t>
  </si>
  <si>
    <t>令和４年度住民税非課税世帯等に対する田原本町臨時特別給付金事業</t>
  </si>
  <si>
    <t>困窮者世帯等へのフードレスキュー見守り事業</t>
  </si>
  <si>
    <t>保育所措置事業</t>
  </si>
  <si>
    <t>郵送申請事業（国民健康保険限度額適用認定書）</t>
  </si>
  <si>
    <t>商工業振興対策補助金交付事業</t>
  </si>
  <si>
    <t>集積場属性データ整備事業</t>
  </si>
  <si>
    <t>衛生用品購入事業（塵芥収集）</t>
  </si>
  <si>
    <t>ゴミ収集体制強化事業</t>
  </si>
  <si>
    <t>衛生用品購入事業（清掃センター）</t>
  </si>
  <si>
    <t>SDGｓコーナー拡充事業</t>
  </si>
  <si>
    <t>家庭用生ごみ処理機器購入助成金</t>
  </si>
  <si>
    <t>オンライン教育の設備整備事業</t>
  </si>
  <si>
    <t>教育行政事務のデジタル化推進事業</t>
  </si>
  <si>
    <t>デジタル化推進支援事業</t>
  </si>
  <si>
    <t>子どもの運動機会確保事業</t>
  </si>
  <si>
    <t>空調換気設備整備事業</t>
  </si>
  <si>
    <t>子育て世帯支援活動事業（学校給食費無償化分）</t>
  </si>
  <si>
    <t>子育て世帯支援活動事業（学校給食費出席停止・学級閉鎖等分）</t>
  </si>
  <si>
    <t>子育て世帯支援活動事業（学校給食材料購入分）</t>
  </si>
  <si>
    <t>文化財写真デジタル化事業</t>
  </si>
  <si>
    <t>学習支援教室事業</t>
  </si>
  <si>
    <t>スケートボード用具購入事業</t>
  </si>
  <si>
    <t>青垣生涯学習センター衛生用品購入事業</t>
  </si>
  <si>
    <t>体育施設衛生用品購入事業</t>
  </si>
  <si>
    <t>郵送申請事業（通常分）</t>
  </si>
  <si>
    <t>保育所等副食費助成事業（上昇分）</t>
  </si>
  <si>
    <t>在宅療養者健康管理支援事業（補正分）</t>
  </si>
  <si>
    <t>指定ごみ袋無料引換券配布事業</t>
  </si>
  <si>
    <t>学童保育料無償化事業</t>
  </si>
  <si>
    <t>主食費無償化事業</t>
  </si>
  <si>
    <t>空調換気設備整備事業（小・中学校分）</t>
  </si>
  <si>
    <t>学校図書室充実事業</t>
  </si>
  <si>
    <t>公金収納機運用事業</t>
  </si>
  <si>
    <t>総合型校務支援システム事業</t>
  </si>
  <si>
    <t>固定資産税システムにかかる登記情報管理機能拡張事業</t>
  </si>
  <si>
    <t>衛生用品購入事業（学校・幼稚園）</t>
  </si>
  <si>
    <t>幼稚園デジタル化推進事業</t>
  </si>
  <si>
    <t>町立学校衛生環境改善事業</t>
  </si>
  <si>
    <t>テレワーク用PC及び通信機器整備事業</t>
  </si>
  <si>
    <t>電子入札事業</t>
  </si>
  <si>
    <t>防疫対策備蓄品購入事業</t>
  </si>
  <si>
    <t>曽爾高原ライブカメラ設置事業</t>
  </si>
  <si>
    <t>地域振興券取扱事業（通常事業分）</t>
  </si>
  <si>
    <t>地域振興券取扱事業（物価高騰支援事業分）</t>
  </si>
  <si>
    <t>遠隔学習環境整備事業</t>
  </si>
  <si>
    <t>総合センター自動扉設置事業</t>
  </si>
  <si>
    <t>非常用小型蓄電器購入事業</t>
  </si>
  <si>
    <t>医科電子カルテシステム整備事業</t>
  </si>
  <si>
    <t>地域振興券取扱事業（重点交付金分）</t>
  </si>
  <si>
    <t>子育て世帯物価高騰応援臨時特別支援事業</t>
  </si>
  <si>
    <t>役場庁舎通用口非接触自動扉設置工事</t>
  </si>
  <si>
    <t>役場庁舎トイレコロナウイルス感染対策事業</t>
  </si>
  <si>
    <t>御杖村地域振興券交付事業（原油価格・物価高騰対応分）</t>
  </si>
  <si>
    <t>御杖村地域振興券交付事業（通常分）</t>
  </si>
  <si>
    <t>住民税非課税世帯等に対する臨時特例給付金</t>
  </si>
  <si>
    <t>診療所コロナ対策事業</t>
  </si>
  <si>
    <t>保育所新型コロナウイルス感染対策</t>
  </si>
  <si>
    <t>事業者応援プレミアム商品券発行事業</t>
  </si>
  <si>
    <t>雑巾掛け大会コロナ対策運営</t>
  </si>
  <si>
    <t>イベント用感染症対策物品購入</t>
  </si>
  <si>
    <t>御杖村業務継続計画策定支援委託</t>
  </si>
  <si>
    <t>御杖小中学校体育館音響設備の設置</t>
  </si>
  <si>
    <t>御杖村地域振興券交付事業（第二弾）</t>
  </si>
  <si>
    <t>御杖村マイナンバーカード普及促進地域振興券交付事業</t>
  </si>
  <si>
    <t>御杖村子育て支援給付金事業</t>
  </si>
  <si>
    <t>庁舎衛生機能向上事業</t>
  </si>
  <si>
    <t>教育施設等衛生機能向上事業</t>
  </si>
  <si>
    <t>教育施設等感染防止対策</t>
  </si>
  <si>
    <t>大会議室等利用促進環境整備事業</t>
  </si>
  <si>
    <t>保健センター環境整備事業</t>
  </si>
  <si>
    <t>地域振興券事業【第一弾】</t>
  </si>
  <si>
    <t>小・中学校衛生機能向上事業</t>
  </si>
  <si>
    <t>公共設備衛生機能向上事業</t>
  </si>
  <si>
    <t>出産祝い給付事業</t>
  </si>
  <si>
    <t>低所得の子育て世帯に対する子育て世帯生活支援特別給付金町独自事業</t>
  </si>
  <si>
    <t>公共施設空調、衛生機能向上事業</t>
  </si>
  <si>
    <t>コロナ下における物価高騰対策に係る商品券配布事業（通常分）</t>
  </si>
  <si>
    <t>地域振興券事業【第二弾】</t>
  </si>
  <si>
    <t>コロナ下における物価高騰対策に係る商品券配布事業（物価高騰分）</t>
  </si>
  <si>
    <t>図書室感染予防対策事業</t>
  </si>
  <si>
    <t>農業DX推進事業</t>
  </si>
  <si>
    <t>農業従事者支援事業（追加交付分）</t>
  </si>
  <si>
    <t>電気料金高騰緊急支援事業</t>
  </si>
  <si>
    <t>業務分散勤務推進事業</t>
  </si>
  <si>
    <t>スマートフォン教室運営事業</t>
  </si>
  <si>
    <t>菊人形展示事業</t>
  </si>
  <si>
    <t>片岡城復刻AR制作事業</t>
  </si>
  <si>
    <t>タクシー事業者燃油価格高騰対策支援事業</t>
  </si>
  <si>
    <t>窓口における申請書作成支援システム導入事業</t>
  </si>
  <si>
    <t>保健福祉センター会議室等感染防止対策事業</t>
  </si>
  <si>
    <t>物価高騰対応子育て世帯支援事業</t>
  </si>
  <si>
    <t>子育て支援施設燃油価格高騰対策支援事業</t>
  </si>
  <si>
    <t>小中学校・幼稚園給食に係る物価高騰対応事業</t>
  </si>
  <si>
    <t>ＩＣＴ事業費（モバイルルーター）</t>
  </si>
  <si>
    <t>庁舎西館感染防止対策事業</t>
  </si>
  <si>
    <t>原油価格・物価高騰対応水道基本料金免除事業（通常分活用分）</t>
  </si>
  <si>
    <t>原油価格・物価高騰対応水道基本料金免除事業（原油価格・物価高騰対応分活用分）</t>
  </si>
  <si>
    <t>かんまきパワーアップクーポン券（第３弾）発行事業（重点交付金活用分）</t>
  </si>
  <si>
    <t>かんまきパワーアップクーポン券（第３弾）発行事業（通常分活用分）</t>
  </si>
  <si>
    <t>南公民館大ホール感染症対応改修事業</t>
  </si>
  <si>
    <t>王寺駅周辺にぎわい創出事業</t>
  </si>
  <si>
    <t>町公式サイトリニューアル事業</t>
  </si>
  <si>
    <t>LINE公式アカウントの機能拡充事業</t>
  </si>
  <si>
    <t>水道料金（基本料金）減免事業
(通常分)</t>
  </si>
  <si>
    <t>水道料金（基本料金）減免事業
(物価高騰分)</t>
  </si>
  <si>
    <t>子育て世帯への生活支援
給付金事業</t>
  </si>
  <si>
    <t>給食食材費
高騰分対応
事業</t>
  </si>
  <si>
    <t>雪丸振興券事業(重点交付金分)</t>
  </si>
  <si>
    <t>雪丸振興券事業(物価高騰分)</t>
  </si>
  <si>
    <t>雪丸振興券事業(通常分)</t>
  </si>
  <si>
    <t>広陵町地域振興券事業</t>
  </si>
  <si>
    <t>住民課
窓口レジスター購入事業</t>
  </si>
  <si>
    <t>水道事業会計操出</t>
  </si>
  <si>
    <t>電子申請システム使用料</t>
  </si>
  <si>
    <t>情報系・インターネット系端末設定・設置</t>
  </si>
  <si>
    <t>オンライン手続きの推進事業に伴うLGWAN-FW設定追加作業委託</t>
  </si>
  <si>
    <t>オンライン申請システム構築委託</t>
  </si>
  <si>
    <t>インターネット系ネットワーク無線化事業</t>
  </si>
  <si>
    <t>オンライン申請
システム保守</t>
  </si>
  <si>
    <t>共用iPad導入（３台）３年レンタル</t>
  </si>
  <si>
    <t>情報系・インターネット系端末賃貸借</t>
  </si>
  <si>
    <t>学校給食に係る保護者負担の抑制と質の低下防止支援事業</t>
  </si>
  <si>
    <t>電子決裁機能付き新文書管理システム導入に係る旧文書管理システムデータ移行事業</t>
  </si>
  <si>
    <t>電子決裁機能付き新文書管理システム導入事業</t>
  </si>
  <si>
    <t>広陵町地域振興券事業（コロナ禍における原油価格・物価高騰対応分）</t>
  </si>
  <si>
    <t>広陵町中小企業・小規模企業等エネルギー支援補助金</t>
  </si>
  <si>
    <t>広陵町地域振興券事業（重点交付金分）</t>
  </si>
  <si>
    <t>図書館書籍用除菌機購入事業</t>
  </si>
  <si>
    <t>地域公共交通の維持・確保に係る路線バスへの補助継続</t>
  </si>
  <si>
    <t>大型モニター購入事業</t>
  </si>
  <si>
    <t>スキャナ10台購入事業</t>
  </si>
  <si>
    <t>GIGAスクール構想の対象外教員等に対するたタブレット購入事業</t>
  </si>
  <si>
    <t>新型コロナウイルス感染症対策生活支援等業務</t>
  </si>
  <si>
    <t>税務課レジスター購入</t>
  </si>
  <si>
    <t>教員用ＧＩＧＡスクール構想タブレット端末用プリンター設置事業</t>
  </si>
  <si>
    <t>すこやか育児サポート事業</t>
  </si>
  <si>
    <t>保健センターエアコン更新事業</t>
  </si>
  <si>
    <t>GIGAスクール構想への支援事業（こども園）</t>
  </si>
  <si>
    <t>紙おむつ用リサイクルカートアウトバー整備事業</t>
  </si>
  <si>
    <t>窓口地図情報端末設置事業</t>
  </si>
  <si>
    <t>タブレット端末機能強化事業</t>
  </si>
  <si>
    <t>35人学級実施事業</t>
  </si>
  <si>
    <t>教育支援体制整備事業（小学校）</t>
  </si>
  <si>
    <t>教育支援体制整備事業（中学校）</t>
  </si>
  <si>
    <t>認定こども園給食充実事業</t>
  </si>
  <si>
    <t>乳幼児食育支援給付金給付事業</t>
  </si>
  <si>
    <t>学校給食充実事業</t>
  </si>
  <si>
    <t>水道基本料金免除事業（原油価格・物価高騰対応交付金分）</t>
  </si>
  <si>
    <t>空家等現況調査事業</t>
  </si>
  <si>
    <t>感染防止策対策事業</t>
  </si>
  <si>
    <t>地域観光協会支援事業</t>
  </si>
  <si>
    <t>地域観光力向上事業</t>
  </si>
  <si>
    <t>木のまちプロジェクト推進事業</t>
  </si>
  <si>
    <t>生産性向上応援補助金事業</t>
  </si>
  <si>
    <t>カヌー普及事業</t>
  </si>
  <si>
    <t>吉野中学校修学旅行負担軽減事業</t>
  </si>
  <si>
    <t>吉野小学校修学旅行負担軽減事業</t>
  </si>
  <si>
    <t>ＣＡＴＶ運営事業</t>
  </si>
  <si>
    <t>こども園管理総務事業</t>
  </si>
  <si>
    <t>学校保健給食事業</t>
  </si>
  <si>
    <t>申請書オンライン化推進事業</t>
  </si>
  <si>
    <t>ドローン活用事業</t>
  </si>
  <si>
    <t>庁内ＬＧＷＡＮ無線化事業</t>
  </si>
  <si>
    <t>スマホ決済コンビニ納付拡充事業</t>
  </si>
  <si>
    <t>木のまち吉野再構築推進事業</t>
  </si>
  <si>
    <t>物価高騰等対策商品券交付事業（通常分）</t>
  </si>
  <si>
    <t>物価高騰等対策商品券交付事業（物価高騰分）</t>
  </si>
  <si>
    <t>物価高騰等対策商品券交付事業（重点交付金分）</t>
  </si>
  <si>
    <t>学童保育事業</t>
  </si>
  <si>
    <t>ＣＡＴＶ感染対策機器整備事業</t>
  </si>
  <si>
    <t>老人保護措置等事業</t>
  </si>
  <si>
    <t>障害福祉総合事業</t>
  </si>
  <si>
    <t>介護サービス事業所・施設における光熱費等高騰対策一時支援事業</t>
  </si>
  <si>
    <t>公共施設衛生確保事業（役場庁舎）</t>
  </si>
  <si>
    <t>公共交通利用促進事業（タクシーチケット第2回）</t>
  </si>
  <si>
    <t>キャッシュレス決済レジ導入事業</t>
  </si>
  <si>
    <t>自宅療養者等への配食支援事業</t>
  </si>
  <si>
    <t>保健師職員雇用事業</t>
  </si>
  <si>
    <t>感染症防止対策強化事業</t>
  </si>
  <si>
    <t>感染予防対策郵送対応事業
（国保高額療養費）</t>
  </si>
  <si>
    <t>公共施設衛生確保事業（桜ヶ丘総合センター）</t>
  </si>
  <si>
    <t>公共施設衛生確保事業（旭ヶ丘総合センター）</t>
  </si>
  <si>
    <t>無観客イベント配信事業</t>
  </si>
  <si>
    <t>学校講師配置事業</t>
  </si>
  <si>
    <t>公共施設衛生確保事業（学校等）</t>
  </si>
  <si>
    <t>社会体育施設衛生確保事業（町立体育館・パークゴルフ場）</t>
  </si>
  <si>
    <t>社会体育施設衛生確保事業（健康づくりセンター）</t>
  </si>
  <si>
    <t>社会体育施設熱源機器改修事業（健康づくりセンター）</t>
  </si>
  <si>
    <t>公共施設衛生改善事業（児童センター）</t>
  </si>
  <si>
    <t>公共交通利用促進事業（タクシーチケット第3回）</t>
  </si>
  <si>
    <t>大淀町子ども応援給付金給付事業</t>
  </si>
  <si>
    <t>水道基本料金減免支援事業①</t>
  </si>
  <si>
    <t>水道基本料金減免支援事業②</t>
  </si>
  <si>
    <t>特定教育・保育施設への電気・ガス・食料品等価格高騰重点支援事業</t>
  </si>
  <si>
    <t>感染症防止対策強化事業（追加分）</t>
  </si>
  <si>
    <t>公共交通利用促進事業（タクシーチケット第4回）</t>
  </si>
  <si>
    <t>大淀町民応援特別給付金事業</t>
  </si>
  <si>
    <t>社会体育施設熱源機器改修事業②（健康づくりセンター）</t>
  </si>
  <si>
    <t>ごんたくん振興券発行事業</t>
  </si>
  <si>
    <t>下市町地場産品カタログギフト事業</t>
  </si>
  <si>
    <t>ごんたくん振興券発行事業（原油価格・物価高騰等分）</t>
  </si>
  <si>
    <t>上水道会計補助事業（原油価格・物価高騰等分）</t>
  </si>
  <si>
    <t>ごんたくん振興券発行事業（重点支援分）</t>
  </si>
  <si>
    <t>黒滝村ディサービスセンター安全・安心設備等整備費交付事業</t>
  </si>
  <si>
    <t>地域振興券交付事業①</t>
  </si>
  <si>
    <t>新がんばる事業者応援事業</t>
  </si>
  <si>
    <t>簡易水道事業特別会計繰出　家計支援水道基本料金減免事業①</t>
  </si>
  <si>
    <t>公共施設感染症対策整備事業（給食センター）</t>
  </si>
  <si>
    <t>公共的空間安全・安心事業（わかすぎ体育館・こもれびホール）</t>
  </si>
  <si>
    <t>簡易水道事業特別会計繰出　家計支援水道基本料金減免事業②</t>
  </si>
  <si>
    <t>地域振興券交付事業②</t>
  </si>
  <si>
    <t>村民応援特別給付金事業</t>
  </si>
  <si>
    <t>黒滝村ホームページ・パンフレット等リニューアル事業</t>
  </si>
  <si>
    <t>こども園プール改修事業</t>
  </si>
  <si>
    <t>わかすぎふれあいセンター改修事業</t>
  </si>
  <si>
    <t>レントゲン室冷暖房空調機器購入事業</t>
  </si>
  <si>
    <t>天川村保健センター空調設備設置事業</t>
  </si>
  <si>
    <t>奈良交通バス広域路線補助事業（洞川下市線他3路線）</t>
  </si>
  <si>
    <t>奈良交通地域路線バス運行補助事業</t>
  </si>
  <si>
    <t>定住促進サイトホームページリニューアル事業</t>
  </si>
  <si>
    <t>みたらい周辺道路警備委託業務</t>
  </si>
  <si>
    <t>国保診療所施設整備事業</t>
  </si>
  <si>
    <t>洞川地区公民館トイレ手洗い自動・温水化事業（各3口）</t>
  </si>
  <si>
    <t>洞川地区公民館空調設備整備事業（1Ｆ和室・2Ｆ和室エアコン）</t>
  </si>
  <si>
    <t>ふるさとセンターつどいトイレ手洗い自動・温水化事業（各5口）</t>
  </si>
  <si>
    <t>薬草センターみずはの湯整備事業</t>
  </si>
  <si>
    <t>防災備蓄品整備事業（避難所テント等）</t>
  </si>
  <si>
    <t>共通納税システム改修事業（QRコード対応含む）</t>
  </si>
  <si>
    <t>洞川温泉センター空調設備改修事業</t>
  </si>
  <si>
    <t>天川村臨時特別給付金</t>
  </si>
  <si>
    <t>坪内遊歩道整備事業</t>
  </si>
  <si>
    <t>観音峯登山口バス停整備事業</t>
  </si>
  <si>
    <t>大峯山寺発電機補助金</t>
  </si>
  <si>
    <t>天の川温泉排煙窓整備事業</t>
  </si>
  <si>
    <t>天川村物価高騰等対策特別給付金</t>
  </si>
  <si>
    <t>薬湯センターみずはの湯給湯設備機能強化改修事業</t>
  </si>
  <si>
    <t>衛生環境等整備事業</t>
  </si>
  <si>
    <t>公共的空間衛生環境向上事業</t>
  </si>
  <si>
    <t>観光施設等感染拡大防止事業（高野豆腐伝承館分）</t>
  </si>
  <si>
    <t>観光施設等感染拡大防止事業（弁天公園分）</t>
  </si>
  <si>
    <t>観光ＰＲ推進事業</t>
  </si>
  <si>
    <t>学校における安全・安心確保事業（オンライン授業対応）</t>
  </si>
  <si>
    <t>学校における安全・安心確保事業（トイレの衛生環境向上）</t>
  </si>
  <si>
    <t>地域振興券発行事業（通常分・国のＲ３予算分）</t>
  </si>
  <si>
    <t>地域振興券発行事業（通常分・国のＲ４予算分）</t>
  </si>
  <si>
    <t>生活必需品購入支援事業（灯油等分）</t>
  </si>
  <si>
    <t>住民税非課税世帯支援活動事業</t>
  </si>
  <si>
    <t>地域流通商品券配布事業</t>
  </si>
  <si>
    <t>ワーケーション施設整備事業</t>
  </si>
  <si>
    <t>役場庁舎感染予防対策事業（空気清浄機購入分）</t>
  </si>
  <si>
    <t>役場庁舎感染予防対策事業（消耗品購入分）</t>
  </si>
  <si>
    <t>オンライン会議環境増強事業</t>
  </si>
  <si>
    <t>保育所新型コロナウィルス感染症予防事業（蛇口交換分)</t>
  </si>
  <si>
    <t>保育所新型コロナウィルス感染症予防事業（消耗品購入分）</t>
  </si>
  <si>
    <t>がんばる事業者応援事業(コロナ対応)</t>
  </si>
  <si>
    <t>周遊観光バス運行委託事業</t>
  </si>
  <si>
    <t>ホテル昴客室エアコン取替事業</t>
  </si>
  <si>
    <t>空中の村施設拡充等整備補助事業</t>
  </si>
  <si>
    <t>体調不良者専用避難所エアコン整備事業</t>
  </si>
  <si>
    <t>地域流通商品券配布事業（子育て世帯・住民税非課税者）【通常分】</t>
  </si>
  <si>
    <t>地域流通商品券配布事業（子育て世帯・住民税非課税者）【原油・物価高騰対応分】</t>
  </si>
  <si>
    <t>物価高騰に伴う子育て支援事業</t>
  </si>
  <si>
    <t>民間賃貸住宅整備促進支援事業</t>
  </si>
  <si>
    <t>診療所廃棄物処理手数料</t>
  </si>
  <si>
    <t>観光関連資材制作費用</t>
  </si>
  <si>
    <t>村庁舎等公共施設感染予防対策事業</t>
  </si>
  <si>
    <t>農産物加工品等支援事業</t>
  </si>
  <si>
    <t>住民ホール用モニター購入事業</t>
  </si>
  <si>
    <t>南都銀行社員寮跡シェアハウス運営事業</t>
  </si>
  <si>
    <t>ワーケーション促進事業</t>
  </si>
  <si>
    <t>地域人口統計調査</t>
  </si>
  <si>
    <t>人材育成を通じた官民連携地方創生プロジェクト事業</t>
  </si>
  <si>
    <t>公共施設感染防止対策補助事業</t>
  </si>
  <si>
    <t>送迎バス感染対策事業</t>
  </si>
  <si>
    <t>公共施設インターネット環境整備事業</t>
  </si>
  <si>
    <t>庁舎内感染防止及び業務継続推進LAN環境整備事業</t>
  </si>
  <si>
    <t>温泉施設燃料費高騰負担軽減事業</t>
  </si>
  <si>
    <t>地域応援商品券事業（1回目・通常分）</t>
  </si>
  <si>
    <t>地域応援商品券事業（1回目・物価高騰分）</t>
  </si>
  <si>
    <t>村税等コンビニ収納サービス導入事業</t>
  </si>
  <si>
    <t>地域応援商品券事業（２回目・重点交付金分）</t>
  </si>
  <si>
    <t>地域応援商品券事業（2回目・通常分）</t>
  </si>
  <si>
    <t>出産子育て支援金</t>
  </si>
  <si>
    <t>ワ―ケーション促進事業</t>
  </si>
  <si>
    <t>物価高騰対応生活応援商品券発行事業</t>
  </si>
  <si>
    <t>デジタル会議システム導入事業</t>
  </si>
  <si>
    <t>自宅療養支援サービス事業</t>
  </si>
  <si>
    <t>生涯学習センターグラウンド遊具設置事業</t>
  </si>
  <si>
    <t>和佐又山運営準備支援等事業</t>
  </si>
  <si>
    <t>上北山村事業復活支援金</t>
  </si>
  <si>
    <t>会議用大型テレビモニター整備事業</t>
  </si>
  <si>
    <t>重点交付金活用生活応援商品券追加発行事業</t>
  </si>
  <si>
    <t>物価高騰対応生活応援商品券追加発行事業</t>
  </si>
  <si>
    <t>生活応援商品券追加発行事業</t>
  </si>
  <si>
    <t>南奈良総合医療センター看護師派遣事業</t>
  </si>
  <si>
    <t>川上ing作戦事業</t>
  </si>
  <si>
    <t>産業振興支援事業</t>
  </si>
  <si>
    <t>ウクライナ避難民支援金</t>
  </si>
  <si>
    <t>原油価格・物価高騰対策支援事業（物価高騰分）</t>
  </si>
  <si>
    <t>原油価格・物価高騰対策支援事業（重点交付金分）</t>
  </si>
  <si>
    <t>燃料券事業</t>
  </si>
  <si>
    <t>プレミアム商品券発行支援事業（通常分）</t>
  </si>
  <si>
    <t>ひよしちゃんマイナンバー振興券事業（通常分）</t>
  </si>
  <si>
    <t>文化鑑賞事業</t>
  </si>
  <si>
    <t>簡易水道事業費特別会計繰出・補助</t>
  </si>
  <si>
    <t>物価高騰村民生活応援券事業（重点分）</t>
  </si>
  <si>
    <t>物価高騰村民生活応援券事業（物価高騰分）</t>
  </si>
  <si>
    <t>物価高騰村民生活応援券事業（通常分）</t>
  </si>
  <si>
    <t>ひよしちゃんマイナンバー振興券事業（重点分）</t>
  </si>
  <si>
    <t>低所得世帯支援事業（重点分）</t>
  </si>
  <si>
    <t>低所得世帯支援事業（物価高騰分）</t>
  </si>
  <si>
    <t>低所得世帯支援事業（通常分）</t>
  </si>
  <si>
    <t>プレミアム商品券発行支援事業（物価高騰分）</t>
  </si>
  <si>
    <t>観光施設運営における燃料費等高騰対策支援事業</t>
  </si>
  <si>
    <t>観光施設運営における光熱水費等高騰対策事業</t>
  </si>
  <si>
    <t>ワクチン・検査パッケージ等促進（検査促進枠地方負担分）事業</t>
  </si>
  <si>
    <t>感染症予防対策等の周知・啓発事業</t>
  </si>
  <si>
    <t>オンラインを活用した妊産婦等相談支援事業</t>
  </si>
  <si>
    <t>感染症対策（県立保健所患者移送）事業</t>
  </si>
  <si>
    <t>感染症対策（後方支援病床の確保）事業</t>
  </si>
  <si>
    <t>感染症対策（保健所機能強化）事業</t>
  </si>
  <si>
    <t>感染症対策（濃厚接触者の一時避難）事業</t>
  </si>
  <si>
    <t>感染症対策（認知症等を伴うコロナ患者受入支援）事業</t>
  </si>
  <si>
    <t>感染症対策（医療従事者へのコロナ特別手当支給）事業</t>
  </si>
  <si>
    <t>感染症対策（感染症病床の確保）事業</t>
  </si>
  <si>
    <t>感染症対策（入院患者受入時支援）事業</t>
  </si>
  <si>
    <t>特別支援学校スクールバス増便に伴う介助員追加配置</t>
  </si>
  <si>
    <t>国民体育大会・近畿ブロック大会派遣者のコロナ対策</t>
  </si>
  <si>
    <t>近畿高等学校総合文化祭におけるコロナ対策</t>
  </si>
  <si>
    <t>県立学校におけるコロナ対策（修学旅行キャンセル料等補助）</t>
  </si>
  <si>
    <t>教員業務支援員等の追加配置</t>
  </si>
  <si>
    <t>県行政デジタル化推進</t>
  </si>
  <si>
    <t>市町村行政デジタル化推進</t>
  </si>
  <si>
    <t>事業者向けコロナ支援策の周知・啓発事業</t>
  </si>
  <si>
    <t>県内事業者デジタル化推進事業</t>
  </si>
  <si>
    <t>飲食・宿泊・サービス業等支援金（第Ⅳ期）</t>
  </si>
  <si>
    <t>県内事業者支援体制一元化事業</t>
  </si>
  <si>
    <t>商工会等窓口強化支援事業</t>
  </si>
  <si>
    <t>コロナ禍における販促支援</t>
  </si>
  <si>
    <t>事業者支援システム導入支援事業</t>
  </si>
  <si>
    <t>販促デジタル化促進事業</t>
  </si>
  <si>
    <t>システムカイゼン促進事業</t>
  </si>
  <si>
    <t>ものづくり生産力高度化事業</t>
  </si>
  <si>
    <t>アフターコロナ観光デジタル化推進</t>
  </si>
  <si>
    <t>アフターコロナインバウンド対策</t>
  </si>
  <si>
    <t>ｅコマースを活用した販売促進事業</t>
  </si>
  <si>
    <t>農林水産物販促デジタル化促進事業</t>
  </si>
  <si>
    <t>ICT施工拡大による建設業の生産性向上事業</t>
  </si>
  <si>
    <t>コロナ禍における空港利用促進PR</t>
  </si>
  <si>
    <t>オンライン学習環境の整備</t>
  </si>
  <si>
    <t>飲食店営業自粛要請推進事業（第Ⅲ期）（協力要請推進枠地方負担分）</t>
  </si>
  <si>
    <t>バス・タクシー原油価格高騰対策支援事業</t>
  </si>
  <si>
    <t>飲食・宿泊・サービス業等支援金（第Ⅴ期）</t>
  </si>
  <si>
    <t>配合飼料価格高騰緊急対策支援金</t>
  </si>
  <si>
    <t>施設園芸用燃油価格高騰緊急対策支援金</t>
  </si>
  <si>
    <t>県立特別支援学校の学校給食費支援</t>
  </si>
  <si>
    <t>一般公衆浴場燃料価格高騰対策支援</t>
  </si>
  <si>
    <t>社会福祉施設等原油価格・物価高騰対策</t>
  </si>
  <si>
    <t>感染症対策（医療提供体制強化）</t>
  </si>
  <si>
    <t>感染症対策（精神科救急医療体制整備）</t>
  </si>
  <si>
    <t>わかやま交通事業者支援</t>
  </si>
  <si>
    <t>貨物自動車運送業エコタイヤ導入支援</t>
  </si>
  <si>
    <t>バス事業者利用促進支援</t>
  </si>
  <si>
    <t>和歌山県事業再構築チャレンジ補助金</t>
  </si>
  <si>
    <t>農業水利施設電気料金高騰緊急対策支援</t>
  </si>
  <si>
    <t>斎場運営事業</t>
  </si>
  <si>
    <t>保健所施設管理事業</t>
  </si>
  <si>
    <t>幼稚園管理事業</t>
  </si>
  <si>
    <t>中学校改築事業</t>
  </si>
  <si>
    <t>福祉交流館運営事業</t>
  </si>
  <si>
    <t>移住定住事業</t>
  </si>
  <si>
    <t>選挙事務感染予防対策事業</t>
  </si>
  <si>
    <t>地域活動拠点維持事業</t>
  </si>
  <si>
    <t>介護保険事務事業（繰出金・窓口受付システムの導入）</t>
  </si>
  <si>
    <t>男女共生推進センター（みらい）管理運営事業</t>
  </si>
  <si>
    <t>庁舎管理事業（トイレ改修）</t>
  </si>
  <si>
    <t>和歌山市防災マップ作成業務</t>
  </si>
  <si>
    <t>プレミアム付商品券事業（令和４年度予備費分）</t>
  </si>
  <si>
    <t>わかやま城下町バル事業</t>
  </si>
  <si>
    <t>地域バス実証運行事業</t>
  </si>
  <si>
    <t>消防関係感染症対策事業</t>
  </si>
  <si>
    <t>西庄ふれあいの郷管理運営事業</t>
  </si>
  <si>
    <t>新型コロナウイルス感染症対策事業（私立保育所等）</t>
  </si>
  <si>
    <t>新型コロナウイルス感染症対策事業（市立保育所等）</t>
  </si>
  <si>
    <t>漁業者等支援事業</t>
  </si>
  <si>
    <t>和歌山城公園管理事業</t>
  </si>
  <si>
    <t>防犯灯電気料補助事業</t>
  </si>
  <si>
    <t>マイナンバーカード普及促進事業
（令和４年度予備費分）</t>
  </si>
  <si>
    <t>マイナンバーカード普及促進事業
（令和３年度補正予算分）</t>
  </si>
  <si>
    <t>収集運搬許可事業者支援事業</t>
  </si>
  <si>
    <t>観光誘客対策事業</t>
  </si>
  <si>
    <t>貴志川線運行継続支援事業</t>
  </si>
  <si>
    <t>省エネ家電買い替え促進事業</t>
  </si>
  <si>
    <t>修学旅行費等補助事業</t>
  </si>
  <si>
    <t>水道事業各施設運転管理事業（繰出金）</t>
  </si>
  <si>
    <t>漁業集落排水施設管理事業（繰出金）</t>
  </si>
  <si>
    <t>農業集落排水施設管理事業（繰出金）</t>
  </si>
  <si>
    <t>下水道事業各施設運転管理事業（繰出金）</t>
  </si>
  <si>
    <t>プレミアムクーポン券事業（令和3年度予算）</t>
  </si>
  <si>
    <t>プレミアムクーポン券事業（令和4年度予算）</t>
  </si>
  <si>
    <t>飲食・宿泊・サービス業等給付金給付事業</t>
  </si>
  <si>
    <t>農業・漁業用燃油価格高騰対策事業</t>
  </si>
  <si>
    <t>子育て世帯物価高騰支援特別給付金給付事業</t>
  </si>
  <si>
    <t>貨物運送業燃油価格高騰対策緊急支援事業</t>
  </si>
  <si>
    <t>消防本部運営事業</t>
  </si>
  <si>
    <t>私立保育園等給食材料費高騰対策事業</t>
  </si>
  <si>
    <t>生活応援クーポン券配布事業（第4弾）
通常交付金分</t>
  </si>
  <si>
    <t>小・中学校給食材料費高騰対策事業</t>
  </si>
  <si>
    <t>高齢者生活支援事業者車両燃料支援事業</t>
  </si>
  <si>
    <t>園児送迎用車両燃料支援事業</t>
  </si>
  <si>
    <t>商工業者事業継続支援給付金事業</t>
  </si>
  <si>
    <t>避難所用感染防止用備品購入事業</t>
  </si>
  <si>
    <t>小中学校保健室等空調整備事業</t>
  </si>
  <si>
    <t>オンライン議会用タブレット端末等導入事業</t>
  </si>
  <si>
    <t>国民健康保険税減免額地方負担分活用事業</t>
  </si>
  <si>
    <t>介護保険料減免額地方負担分活用事業</t>
  </si>
  <si>
    <t>修学旅行等キャンセル料支援事業（第３弾）</t>
  </si>
  <si>
    <t>庁舎感染防止事業</t>
  </si>
  <si>
    <t>物価高騰対策事業者支援給付金事業</t>
  </si>
  <si>
    <t>生活応援クーポン券配布事業（第4弾）
重点交付金分</t>
  </si>
  <si>
    <t>農産物消費キャンペーン事業（第3弾）</t>
  </si>
  <si>
    <t>有田市キャッシュレス地域活性化事業</t>
  </si>
  <si>
    <t>学校関連施設感染症対策事業</t>
  </si>
  <si>
    <t>電子図書館システム構築事業</t>
  </si>
  <si>
    <t>有田市市民生活応援商品券事業（令和３年予算分）</t>
  </si>
  <si>
    <t>有田市市民生活応援商品券事業（令和４年予算（重点交付金分））</t>
  </si>
  <si>
    <t>新型コロナウイルス感染拡大防止事業（オゾン発生装置）</t>
  </si>
  <si>
    <t>新型コロナウイルス感染拡大防止事業（つなぎ型感染防護衣）</t>
  </si>
  <si>
    <t>新型コロナウイルス感染拡大防止事業（感染防止衣）</t>
  </si>
  <si>
    <t>新型コロナウイルス感染拡大防止事業（自動心臓マッサージ機）</t>
  </si>
  <si>
    <t>市民生活支援事業（令和４年予算（物価高騰分））</t>
  </si>
  <si>
    <t>有田市市民生活応援商品券事業（令和４年予算（物価高騰分））</t>
  </si>
  <si>
    <t>上水道事業会計・繰出・補助</t>
  </si>
  <si>
    <t>市民生活支援事業（令和３年予算分）</t>
  </si>
  <si>
    <t>安全・安心に過ごせる公共的空間整備事業</t>
  </si>
  <si>
    <t>施術所等支援助成金</t>
  </si>
  <si>
    <t>御坊とつながるサイト形成事業</t>
  </si>
  <si>
    <t>次世代を紡ぐ若者へのエール給付金（令和３年度補正予算分）</t>
  </si>
  <si>
    <t>次世代を紡ぐ若者へのエール給付金（令和４年度予備費分）</t>
  </si>
  <si>
    <t>中小企業信用保証料補給金</t>
  </si>
  <si>
    <t>農水産業継続支援事業
（農水クーポン券事業2nd）</t>
  </si>
  <si>
    <t>地域公共交通機関燃料価格高騰対応及び経営支援金</t>
  </si>
  <si>
    <t>住宅用ＬＥＤ電球等購入促進補助金</t>
  </si>
  <si>
    <t>御坊市マイナンバー地域応援商品券（原油価格・物価高騰対応分）</t>
  </si>
  <si>
    <t>御坊市マイナンバー地域応援商品券（電力・ガス・食料品等価格高騰重点支援地方交付金分）</t>
  </si>
  <si>
    <t>スポーツ合宿・教育旅行等特別誘致事業費補助金</t>
  </si>
  <si>
    <t>団体旅行特別誘客促進事業費補助金</t>
  </si>
  <si>
    <t>観光協会誘客促進事業費補助金</t>
  </si>
  <si>
    <t>観光需要分析検討事業</t>
  </si>
  <si>
    <t>修学旅行感染症対策支援補助金</t>
  </si>
  <si>
    <t>地域経済持続化支援金（Ｒ４年１月～３月対応型）</t>
  </si>
  <si>
    <t>地域経済持続化支援金
（Ｒ４年４月～６月対応型）</t>
  </si>
  <si>
    <t>インバウンド受入態勢整備事業</t>
  </si>
  <si>
    <t>市民生活応援商品券事業（Ｒ３予算分）</t>
  </si>
  <si>
    <t>市民生活応援商品券事業（Ｒ４予算分）</t>
  </si>
  <si>
    <t>観光キャンペーン事業（じもたびキャンペーン）</t>
  </si>
  <si>
    <t>エネルギー価格等高騰対策事業継続支援金（Ｒ３予算分）</t>
  </si>
  <si>
    <t>エネルギー価格等高騰対策事業継続支援金（Ｒ４予算分）</t>
  </si>
  <si>
    <t>新宮市プレミアム付商品券発行事業（R3繰越分）</t>
  </si>
  <si>
    <t>新宮市新型コロナワクチン接種タクシー助成金</t>
  </si>
  <si>
    <t>新宮市新型コロナワクチン接種タクシー助成金（追加分）</t>
  </si>
  <si>
    <t>新宮市地域応援商品券交付事業（R3補正）</t>
  </si>
  <si>
    <t>新宮市地域応援商品券交付事業（原油価格・物価高騰分）</t>
  </si>
  <si>
    <t>新宮市地域応援商品券交付事業（補助裏分）</t>
  </si>
  <si>
    <t>新宮市地域応援商品券交付事業（重点交付金分）</t>
  </si>
  <si>
    <t>小中学校給食費無償化事業（重点交付金分）</t>
  </si>
  <si>
    <t>小中学校給食費無償化事業（R3繰越分）</t>
  </si>
  <si>
    <t>新宮市プレミアム付商品券発行事業（重点交付金分）</t>
  </si>
  <si>
    <t>新宮市地域応援商品券交付事業（R3繰越分）</t>
  </si>
  <si>
    <t>新宮市子育て世帯応援給付金給付事業（R3繰越分）</t>
  </si>
  <si>
    <t>新宮市子育て世帯応援給付金給付事業（原油価格・物価高騰分）</t>
  </si>
  <si>
    <t>新宮市子育て世帯応援給付金給付事業（重点交付金分）</t>
  </si>
  <si>
    <t>簡易水道基本料金減免</t>
  </si>
  <si>
    <t>小中学校学校給食費無償化事業（給食単価上昇分）</t>
  </si>
  <si>
    <t>商工業者原油価格・物価高騰対応支援事業</t>
  </si>
  <si>
    <t>デジタル商品券事業（令和3年予算分）</t>
  </si>
  <si>
    <t>児童・生徒向けマスク配布事業</t>
  </si>
  <si>
    <t>給食費無償化事業（令和4年重点分）</t>
  </si>
  <si>
    <t>貨物・旅客業等事業者燃料費高騰対策事業</t>
  </si>
  <si>
    <t>デジタル商品券事業（令和4年予算分）</t>
  </si>
  <si>
    <t>給食費無償化事業（令和3年分）</t>
  </si>
  <si>
    <t>臨時ＰＣＲ検査センター設置・運営事業</t>
  </si>
  <si>
    <t>新型コロナウイルス感染拡大防止対策用啓発物資購入事業</t>
  </si>
  <si>
    <t>小中学校新型コロナウイルス感染拡大防止対策用ウォータークーラー購入事業</t>
  </si>
  <si>
    <t>小中学校新型コロナウイルス感染拡大防止対策用空気清浄機購入事業</t>
  </si>
  <si>
    <t>ＩＣタグシステム運用事業</t>
  </si>
  <si>
    <t>体育施設新型コロナウイルス感染拡大防止対策用ウォータークーラー購入事業</t>
  </si>
  <si>
    <t>感染時備蓄物資購入事業</t>
  </si>
  <si>
    <t>学校給食共同調理場インターネット環境構築事業</t>
  </si>
  <si>
    <t>庁舎トイレ等改修事業</t>
  </si>
  <si>
    <t>総合保健福祉センター授乳室増設事業</t>
  </si>
  <si>
    <t>岩出図書館感染症対策物品購入事業</t>
  </si>
  <si>
    <t>民俗資料館感染対策物品購入事業</t>
  </si>
  <si>
    <t>公立保育所感染対策物品購入事業</t>
  </si>
  <si>
    <t>小中学校燃料費高騰負担軽減事業</t>
  </si>
  <si>
    <t>水道事業会計繰出金（基本料金免除）（令和３年予算分）</t>
  </si>
  <si>
    <t>水道事業会計繰出金（基本料金免除）（令和４年予算分）</t>
  </si>
  <si>
    <t>学校給食保護者負担軽減促進事業</t>
  </si>
  <si>
    <t>市民生活応援事業</t>
  </si>
  <si>
    <t>保育施設等に対する物価高騰対策補助金</t>
  </si>
  <si>
    <t>市民生活応援事業（令和3年度予算分）</t>
  </si>
  <si>
    <t>市民生活応援事業（令和4年度予算分）</t>
  </si>
  <si>
    <t>本庁舎感染防止対策改修事業</t>
  </si>
  <si>
    <t>感染症対策関係資機材保管庫整備事業</t>
  </si>
  <si>
    <t>避難所感染対策用ポータブルトイレ購入事業</t>
  </si>
  <si>
    <t>きみの応援型マイナンバーカード普及促進事業</t>
  </si>
  <si>
    <t>高齢者健康づくり推進事業</t>
  </si>
  <si>
    <t>活気ある貴志川創生事業</t>
  </si>
  <si>
    <t>棚田を守る保全活動推進事業（コロナ交付金事業）</t>
  </si>
  <si>
    <t>移住推進PR動画作成事業</t>
  </si>
  <si>
    <t>機械設備修繕等補助事業</t>
  </si>
  <si>
    <t>キャッシュレス決済還元事業費</t>
  </si>
  <si>
    <t>消防感染症予防対策事業</t>
  </si>
  <si>
    <t>学校給食コロナウイルス感染症対策事業</t>
  </si>
  <si>
    <t>かじか荘温泉井戸調査事業</t>
  </si>
  <si>
    <t>飲食宿泊サービス業等支援給付金事業</t>
  </si>
  <si>
    <t>医療・福祉サービス事業所に対する物価高騰対策支援事業</t>
  </si>
  <si>
    <t>コンビニ交付サービスにおける各種証明書発行手数料の減額による負担軽減事業</t>
  </si>
  <si>
    <t>エネルギー価格高騰緊急対策支援金（電気・ガス・食料品等価格高騰重点支援分）</t>
  </si>
  <si>
    <t>在宅育児手当の拡充</t>
  </si>
  <si>
    <t>物価高騰対応プレミアム商品券事業</t>
  </si>
  <si>
    <t>エネルギー価格高騰緊急対策支援金（原油価格・物価高騰対応分）</t>
  </si>
  <si>
    <t>かつらぎ町応援ゴミ袋無料配布事業</t>
  </si>
  <si>
    <t>かつらぎ町小中学校無線LANアクセスポイント整備事業</t>
  </si>
  <si>
    <t>かつらぎ町学校図書館パワーアップ事業</t>
  </si>
  <si>
    <t>かつらぎ町立図書館パワーアップ事業</t>
  </si>
  <si>
    <t>かつらぎ町新型コロナウィルス感染症対策学校窓口設置事業</t>
  </si>
  <si>
    <t>かつらぎ町応援クーポン券発行事業（R3年度補正予算分）</t>
  </si>
  <si>
    <t>かつらぎ町応援クーポン券発行事業（R4年度予備費分）</t>
  </si>
  <si>
    <t>かつらぎ町避難所用発電機等購入事業</t>
  </si>
  <si>
    <t>かつらぎ町応援クーポン券発行事業（重点交付金分）</t>
  </si>
  <si>
    <t>かつらぎ町学校給食材料費高騰対策事業</t>
  </si>
  <si>
    <t>３密対策機器導入事業</t>
  </si>
  <si>
    <t>ＢＣＬ（自治体基盤クラウドシステム）を利用したコンビニ交付サービス導入事業</t>
  </si>
  <si>
    <t>社会福祉施設指定管理者支援事業</t>
  </si>
  <si>
    <t>高齢者用介護予防用品購入事業</t>
  </si>
  <si>
    <t>保育所子育て世帯支援活動事業（R4年度予備費分）</t>
  </si>
  <si>
    <t>水道使用料経済的負担軽減給付金（R3年度補正予算分）</t>
  </si>
  <si>
    <t>九度山町プロモーションビデオ制作及び配信委託事業</t>
  </si>
  <si>
    <t>防災活動支援事業（業務継続計画策定）</t>
  </si>
  <si>
    <t>幼稚園・小中学校子育て世帯支援活動事業（R4年度予備費分）</t>
  </si>
  <si>
    <t>卓球台整備</t>
  </si>
  <si>
    <t>事業復活奨励金事業（R4年度予備費分）(物価高騰分）</t>
  </si>
  <si>
    <t>事業復活奨励金申請支援事業（R4年度予備費分）(物価高騰分）</t>
  </si>
  <si>
    <t>水道使用料経済的負担軽減給付金（R4年度予備費分）(物価高騰分）</t>
  </si>
  <si>
    <t>事業復活奨励金事業（R4年度予備費分）重点交付金分）</t>
  </si>
  <si>
    <t>事業復活奨励金申請支援事業（R4年度予備費分）(重点交付金分）</t>
  </si>
  <si>
    <t>燃料費等臨時特別給付金支給事業
令和4年度予備費分</t>
  </si>
  <si>
    <t>燃料費等臨時特別給付金支給事業
令和３年度補正予算分</t>
  </si>
  <si>
    <t>指定ごみ袋無料配布事</t>
  </si>
  <si>
    <t>高野町社会福祉事業者物価高騰対策支援事業</t>
  </si>
  <si>
    <t xml:space="preserve">低燃費性等タイヤ購入支援事業
</t>
  </si>
  <si>
    <t>花坂多目的集会所トイレ改修事業</t>
  </si>
  <si>
    <t>冬のあったか応援給油券配布事業
令和4年度予備費</t>
  </si>
  <si>
    <t>冬のあったか応援給油券配布事業
令和３年度補正予算分</t>
  </si>
  <si>
    <t>肥料高騰緊急対策支援事業</t>
  </si>
  <si>
    <t>漁業用燃油高騰対策支援補助金</t>
  </si>
  <si>
    <t>ゆあさクーポン事業（令和４年度予備費分、原油価格・物価高騰対応分)</t>
  </si>
  <si>
    <t>ゆあさクーポン事業（令和3年補正予算分）</t>
  </si>
  <si>
    <t>ゆあさクーポン事業（重点支援分）</t>
  </si>
  <si>
    <t>ゆあさクーポン事業（国庫補助分）</t>
  </si>
  <si>
    <t>「旅色」による観光プロモーション事業</t>
  </si>
  <si>
    <t>簡易上水道特別会計繰出事業（半年分）</t>
  </si>
  <si>
    <t>上水道基本料金負担事業（半年分）</t>
  </si>
  <si>
    <t>下水道特別会計繰出事業（半年分）</t>
  </si>
  <si>
    <t>路線バス乗車促進業務</t>
  </si>
  <si>
    <t>大学生への臨時特別給付事業</t>
  </si>
  <si>
    <t>消費生活相談業務等委託料</t>
  </si>
  <si>
    <t>広川町原油価格・物価高騰等対策商品券配布事業（住民税非課税世帯等に対する臨時特別給付金の受給対象世帯以外の世帯への商品券配布事業）（R4予算分）</t>
  </si>
  <si>
    <t>広川町原油価格・物価高騰等対策商品券配布事業（住民税非課税世帯等に対する臨時特別給付金の受給対象世帯以外の世帯への商品券配布事業）（R3予算分）</t>
  </si>
  <si>
    <t>広川町エネルギー価格高騰対策支援金</t>
  </si>
  <si>
    <t>広川町物価高騰対策商品券配布事業</t>
  </si>
  <si>
    <t>湯浅湾漁業協同組合唐尾支所補助金</t>
  </si>
  <si>
    <t>有田川町応援クーポン券配布事業【第４弾】(R３年度補正予算分)</t>
  </si>
  <si>
    <t>有田川町応援クーポン券配布事業【第４弾】(R4年度予算分)</t>
  </si>
  <si>
    <t>有田川町学校給食支援事業</t>
  </si>
  <si>
    <t>有田川町畜産飼育配合飼料価格高騰緊急対策支援金</t>
  </si>
  <si>
    <t>有田川町施設園芸用燃油価格高騰緊急対策支援金</t>
  </si>
  <si>
    <t>有田川町飲食・宿泊サービス業等支援金事業</t>
  </si>
  <si>
    <t>各種証明書のコンビニ交付サービス利用促進による生活者支援事業</t>
  </si>
  <si>
    <t>有田川町応援クーポン券配布事業【第４弾】(R4年度予算・重点交付金分)</t>
  </si>
  <si>
    <t>第３弾みはま応援商品券事業(令和3年予算分)</t>
  </si>
  <si>
    <t>第３弾みはま応援商品券事業(令和4年予算分)</t>
  </si>
  <si>
    <t>美浜町農漁業用燃油価格高騰対策緊急支援事業</t>
  </si>
  <si>
    <t>三尾漁協資源放流事業</t>
  </si>
  <si>
    <t>次世代野菜花き産地パワーアップ事業</t>
  </si>
  <si>
    <t>上水道基本料金免除事業</t>
  </si>
  <si>
    <t>子育て世帯物価高騰対策支援事業（令和４年度予算分）</t>
  </si>
  <si>
    <t>子育て世帯物価高騰対策支援事業（令和３年度予算分）</t>
  </si>
  <si>
    <t>第２弾美浜町農漁業用燃油価格高騰対策緊急支援事業</t>
  </si>
  <si>
    <t>美浜町水稲生産継続臨時支援事業補助金</t>
  </si>
  <si>
    <t>美浜町漁業者臨時支援事業補助金</t>
  </si>
  <si>
    <t>在宅介護応援給付金</t>
  </si>
  <si>
    <t>路線バス運行経費支援給付金</t>
  </si>
  <si>
    <t>経営･技術強化支援事業</t>
  </si>
  <si>
    <t>給食免除・保護者負担軽減事業(令和３年予算分)</t>
  </si>
  <si>
    <t>給食免除・保護者負担軽減事業(令和４年予算分)</t>
  </si>
  <si>
    <t>インフルエンザ予防接種費事業</t>
  </si>
  <si>
    <t>水道料金減免事業(第２期)</t>
  </si>
  <si>
    <t>給食免除・保護者負担軽減事業（第２期）</t>
  </si>
  <si>
    <t>土地改良事業電気料金高騰緊急対策補助金</t>
  </si>
  <si>
    <t>水道施設電気料金高騰緊急対策事業</t>
  </si>
  <si>
    <t>小学校体育館空調設備設置事業</t>
  </si>
  <si>
    <t>卓上型対話支援システム導入事業</t>
  </si>
  <si>
    <t>公共交通事業者支援給付金給付事業</t>
  </si>
  <si>
    <t>自治体オンライン手続き申請管理システム構築事業</t>
  </si>
  <si>
    <t>軽自動車税納税証明書電子化事業</t>
  </si>
  <si>
    <t>地方税収納効率化及び電子化事業</t>
  </si>
  <si>
    <t>白崎海洋公園レジャー施設感染予防対策事業</t>
  </si>
  <si>
    <t>スマイル由良エールクーポン事業（令和3年度補正予算分）</t>
  </si>
  <si>
    <t>スマイル由良エールクーポン事業（令和4年予備費分）</t>
  </si>
  <si>
    <t>由良こども園光触媒コーティング事業</t>
  </si>
  <si>
    <t>生活支援商品券事業（R4年度予備費分）</t>
  </si>
  <si>
    <t>生活支援商品券事業（R3年度補正予算分）</t>
  </si>
  <si>
    <t>旅客自動車運送事業者支援事業</t>
  </si>
  <si>
    <t>生活支援商品券事業（R4年度重点交付金分）</t>
  </si>
  <si>
    <t>生活支援商品券事業（R4年度補助裏分）</t>
  </si>
  <si>
    <t>公立保育所等光触媒抗菌コーティング事業</t>
  </si>
  <si>
    <t>やにこいスタンプラリー事業</t>
  </si>
  <si>
    <t>燃油対策緊急支援事業</t>
  </si>
  <si>
    <t>施設園芸用燃油価格高騰緊急対策支援金事業</t>
  </si>
  <si>
    <t>お買い物券配布事業２（令和３年予算通常分）</t>
  </si>
  <si>
    <t>お買い物券配布事業２（令和４年予算原油価格・物価高騰分）</t>
  </si>
  <si>
    <t>保育所給食費緊急支援(補助)事業</t>
  </si>
  <si>
    <t>保育所光熱費高騰緊急補助事業</t>
  </si>
  <si>
    <t>敬老お祝い商品券給付事業</t>
  </si>
  <si>
    <t>トラック原油価格高騰対策支援補助事業</t>
  </si>
  <si>
    <t>バス・タクシー原油価格高騰対策支援金事業</t>
  </si>
  <si>
    <t>お買い物券配布事業３（令和４年予算原油価格・物価高騰分分）</t>
  </si>
  <si>
    <t>お買い物券配布事業３（令和４年予算重点交付金分）</t>
  </si>
  <si>
    <t>遊漁船燃油対策緊急支援事業</t>
  </si>
  <si>
    <t>子育て交流施設光触媒抗菌コーティング事業</t>
  </si>
  <si>
    <t>日高川町プレミアム商品券(新型コロナ対策分)事業</t>
  </si>
  <si>
    <t>妊婦付添人PCR検査費（自費検査）助成事業</t>
  </si>
  <si>
    <t>生活応援給付金事業（原油価格・物価高騰対応分）令和３年予算分</t>
  </si>
  <si>
    <t>生活応援給付金事業（原油価格・物価高騰対応分）令和４年予算分</t>
  </si>
  <si>
    <t>町ホームページ改修事業</t>
  </si>
  <si>
    <t>ネットワーク構築事業（リモート会議環境整備）</t>
  </si>
  <si>
    <t>各証明書コンビニ交付サービス構築事業</t>
  </si>
  <si>
    <t>原油・物価高騰対策支援事業（ガソリン券）</t>
  </si>
  <si>
    <t>家庭用LED照明設置補助金</t>
  </si>
  <si>
    <t>原油・物価高騰対策支援事業（福祉施設・保育施設）</t>
  </si>
  <si>
    <t>肥料価格高騰対策事業補助金</t>
  </si>
  <si>
    <t>原油・物価高騰対策支援事業（製造業）</t>
  </si>
  <si>
    <t>地域公共交通確保維持支援金給付事業</t>
  </si>
  <si>
    <t>町有施設新型コロナウイルス対策事業</t>
  </si>
  <si>
    <t>燃油価格高騰対策事業補助事業</t>
  </si>
  <si>
    <t>新型コロナウイルス等感染拡大防止資器材整備事業</t>
  </si>
  <si>
    <t>白浜町営向平キャンプ村感染症対策事業</t>
  </si>
  <si>
    <t>生活応援商品券配布事業
(R3年度分）</t>
  </si>
  <si>
    <t>生活応援商品券配布事業
（R4年度分）</t>
  </si>
  <si>
    <t>燃油価格高騰対策事業補助金（商工振興分）</t>
  </si>
  <si>
    <t>保育園・幼稚園等給食無償化事業</t>
  </si>
  <si>
    <t>給食材料費等物価高騰対策補助事業</t>
  </si>
  <si>
    <t>子育て世帯等給付金事業</t>
  </si>
  <si>
    <t>旅先納税システム導入事業</t>
  </si>
  <si>
    <t>かみとんだ地域元気活性化商品券支給事業（令和３年度補正予算）</t>
  </si>
  <si>
    <t>かみとんだ地域元気活性化商品券支給事業（令和４年度予備費）</t>
  </si>
  <si>
    <t>証明書等自動交付機購入事業</t>
  </si>
  <si>
    <t>上富田町修学等支援臨時特別給付金事業</t>
  </si>
  <si>
    <t>住民税非課税世帯臨時給付金拡充事業</t>
  </si>
  <si>
    <t>新型コロナウイルス感染症対策支援商品券（R3度補正予算分）</t>
  </si>
  <si>
    <t>移住定住交流促進基本計画策定業務委託</t>
  </si>
  <si>
    <t>感染予防間仕切り設置事業</t>
  </si>
  <si>
    <t>地方税電子化事業</t>
  </si>
  <si>
    <t>ＩＣＴ体験業務委託事業</t>
  </si>
  <si>
    <t>診療所エアコン設置事業</t>
  </si>
  <si>
    <t>電動小型モビリティ導入事業</t>
  </si>
  <si>
    <t>新型コロナウイルス感染症対策支援商品券（R4度補正予算：重点交付金分）</t>
  </si>
  <si>
    <t>公共施設抗菌・抗ウイルス化事業</t>
  </si>
  <si>
    <t>新型コロナウイルス感染症対策支援商品券（R4度補正予算：物価高騰分）</t>
  </si>
  <si>
    <t>すさみ町商品券事業</t>
  </si>
  <si>
    <t>中小企業等エネルギー価格高騰対策支援金事業</t>
  </si>
  <si>
    <t>農林水産業エネルギー価格高騰対策支援金事業</t>
  </si>
  <si>
    <t>まぐろ水揚げ支援事業</t>
  </si>
  <si>
    <t>マイナンバーカード普及促進生活支援事業</t>
  </si>
  <si>
    <t>公園内水栓改修事業</t>
  </si>
  <si>
    <t>医療関係従事者等支援事業</t>
  </si>
  <si>
    <t>通学補助事業</t>
  </si>
  <si>
    <t>屋外掲示板設置事業</t>
  </si>
  <si>
    <t>登記済通知書入力支援システム新規導入</t>
  </si>
  <si>
    <t>車両購入事業</t>
  </si>
  <si>
    <t>町内施設感染予防対策事業①</t>
  </si>
  <si>
    <t>太地こども園感染予防対策事業</t>
  </si>
  <si>
    <t>タブレット配布事業</t>
  </si>
  <si>
    <t>観光客等動態調査事業</t>
  </si>
  <si>
    <t>くじらの博物館事業特別会計への繰出①</t>
  </si>
  <si>
    <t>くじらの博物館事業特別会計への繰出②</t>
  </si>
  <si>
    <t>庁舎内感染予防対策事業①</t>
  </si>
  <si>
    <t>社会福祉協議会への支援</t>
  </si>
  <si>
    <t>町内施設感染予防対策事業②</t>
  </si>
  <si>
    <t>くじらの博物館事業特別会計への繰出③</t>
  </si>
  <si>
    <t>商品券配布事業（R3補正予算分）</t>
  </si>
  <si>
    <t>商品券配布事業（R4補正予算分）</t>
  </si>
  <si>
    <t>くじらの博物館事業特別会計への繰出④</t>
  </si>
  <si>
    <t>商品券配布事業（R4予備費）②</t>
  </si>
  <si>
    <t>商品券配布事業（R4予備費）③</t>
  </si>
  <si>
    <t>抗原検査キット整備事業</t>
  </si>
  <si>
    <t>避難所等における新型コロナ感染拡大防止事業</t>
  </si>
  <si>
    <t>接触型水栓取替事業</t>
  </si>
  <si>
    <t>コロナ感染症対策資機材購入事業</t>
  </si>
  <si>
    <t>後期高齢者等生活支援給付金</t>
  </si>
  <si>
    <t>介護施設・事業所におけるBCP策定支援事業</t>
  </si>
  <si>
    <t>古座川町地域振興券発行事業（令和3年度補正予算分）</t>
  </si>
  <si>
    <t>古座川町地域振興券発行事業（令和4年度予備費分：物価高騰分）</t>
  </si>
  <si>
    <t>移動販売事業支援補助金</t>
  </si>
  <si>
    <t>保育所感染症対策用品購入事業</t>
  </si>
  <si>
    <t>公民館等感染症対策用品購入事業</t>
  </si>
  <si>
    <t>観光トイレ整備事業</t>
  </si>
  <si>
    <t>古座川町地域振興券発行事業（電気代高騰支援分）（令和4年度予備費分：重点交付金分）</t>
  </si>
  <si>
    <t>古座川町地域振興券発行事業（電気代高騰支援分）（令和3年度補正予算分）</t>
  </si>
  <si>
    <t>アフターコロナを見据えた観光振興検討事業補助金</t>
  </si>
  <si>
    <t>買い物支援バス車両購入</t>
  </si>
  <si>
    <t>村民会館改修工事</t>
  </si>
  <si>
    <t>マイナンバーカードの普及に向けた地域商品券事業</t>
  </si>
  <si>
    <t>令和4年度公共施設感染対策強化事業</t>
  </si>
  <si>
    <t>有償運送費用助成事業</t>
  </si>
  <si>
    <t>行政手続き押印見直し業務委託</t>
  </si>
  <si>
    <t>感染症対応用品整備事業</t>
  </si>
  <si>
    <t>北山村物価高騰・原油価格高騰対応生活支援商品券事業(令和3年度補正予算分）</t>
  </si>
  <si>
    <t>北山村物価高騰・原油価格高騰対応生活支援商品券事業（令和4年度予備費分）</t>
  </si>
  <si>
    <t>北山村給食費高騰対策支援事業</t>
  </si>
  <si>
    <t>北山村燃料費高騰対策支援事業(福祉施設分)</t>
  </si>
  <si>
    <t>北山村燃料費高騰対策支援事業(村民対象分）</t>
  </si>
  <si>
    <t>北山村燃料高騰対策支援事業(燃料事業者分)</t>
  </si>
  <si>
    <t>町立こども園抗ウイルス処理施工事業</t>
  </si>
  <si>
    <t>こども園における新型コロナウイルス感染拡大防止対策事業</t>
  </si>
  <si>
    <t>こども園・学童保育所サーマルカメラ設置事業</t>
  </si>
  <si>
    <t>GIGAスクール環境高度化事業</t>
  </si>
  <si>
    <t>串本町生活支援商品券(第4弾)交付事業</t>
  </si>
  <si>
    <t>串本町生活支援商品券(第4弾)交付事業（令和３年予算分）</t>
  </si>
  <si>
    <t>串本町生活支援商品券(第4弾)交付事業（物価高騰分）（令和4年予算分）</t>
  </si>
  <si>
    <t>串本町学生生活支援事業</t>
  </si>
  <si>
    <t>串本町生活支援商品券(第4弾)交付事業（重点交付金分）（令和4年予算分）</t>
  </si>
  <si>
    <t>社会教育施設新型コロナウイルス感染予防事業</t>
  </si>
  <si>
    <t>二酸化炭素濃度測定器購入事業</t>
  </si>
  <si>
    <t>串本町生活支援商品券(第5弾)交付事業</t>
  </si>
  <si>
    <t>串本町コミュニティバス利用促進事業</t>
  </si>
  <si>
    <t>図書館コロナウイルス対策事業</t>
  </si>
  <si>
    <t>潮岬こども園エアコン設置事業</t>
  </si>
  <si>
    <t>私立こども園電気価格等高騰重点支援事業</t>
  </si>
  <si>
    <t>水道料金負担事業</t>
  </si>
  <si>
    <t>美浜町</t>
  </si>
  <si>
    <t>川上村</t>
  </si>
  <si>
    <t>津市</t>
  </si>
  <si>
    <t>四日市市</t>
  </si>
  <si>
    <t>伊勢市</t>
  </si>
  <si>
    <t>松阪市</t>
  </si>
  <si>
    <t>桑名市</t>
  </si>
  <si>
    <t>鈴鹿市</t>
  </si>
  <si>
    <t>尾鷲市</t>
  </si>
  <si>
    <t>亀山市</t>
  </si>
  <si>
    <t>熊野市</t>
  </si>
  <si>
    <t>志摩市</t>
  </si>
  <si>
    <t>伊賀市</t>
  </si>
  <si>
    <t>東員町</t>
  </si>
  <si>
    <t>菰野町</t>
  </si>
  <si>
    <t>川越町</t>
  </si>
  <si>
    <t>多気町</t>
  </si>
  <si>
    <t>大台町</t>
  </si>
  <si>
    <t>玉城町</t>
  </si>
  <si>
    <t>度会町</t>
  </si>
  <si>
    <t>大紀町</t>
  </si>
  <si>
    <t>南伊勢町</t>
  </si>
  <si>
    <t>紀北町</t>
  </si>
  <si>
    <t>御浜町</t>
  </si>
  <si>
    <t>大津市</t>
  </si>
  <si>
    <t>彦根市</t>
  </si>
  <si>
    <t>近江八幡市</t>
  </si>
  <si>
    <t>守山市</t>
  </si>
  <si>
    <t>湖南市</t>
  </si>
  <si>
    <t>東近江市</t>
  </si>
  <si>
    <t>米原市</t>
  </si>
  <si>
    <t>日野町</t>
  </si>
  <si>
    <t>愛荘町</t>
  </si>
  <si>
    <t>豊郷町</t>
  </si>
  <si>
    <t>甲良町</t>
  </si>
  <si>
    <t>多賀町</t>
  </si>
  <si>
    <t>長岡京市</t>
  </si>
  <si>
    <t>八幡市</t>
  </si>
  <si>
    <t>京田辺市</t>
  </si>
  <si>
    <t>京丹後市</t>
  </si>
  <si>
    <t>南丹市</t>
  </si>
  <si>
    <t>久御山町</t>
  </si>
  <si>
    <t>井手町</t>
  </si>
  <si>
    <t>和束町</t>
  </si>
  <si>
    <t>京丹波町</t>
  </si>
  <si>
    <t>大阪市</t>
  </si>
  <si>
    <t>岸和田市</t>
  </si>
  <si>
    <t>泉大津市</t>
  </si>
  <si>
    <t>貝塚市</t>
  </si>
  <si>
    <t>守口市</t>
  </si>
  <si>
    <t>枚方市</t>
  </si>
  <si>
    <t>八尾市</t>
  </si>
  <si>
    <t>泉佐野市</t>
  </si>
  <si>
    <t>富田林市</t>
  </si>
  <si>
    <t>寝屋川市</t>
  </si>
  <si>
    <t>河内長野市</t>
  </si>
  <si>
    <t>松原市</t>
  </si>
  <si>
    <t>和泉市</t>
  </si>
  <si>
    <t>柏原市</t>
  </si>
  <si>
    <t>羽曳野市</t>
  </si>
  <si>
    <t>摂津市</t>
  </si>
  <si>
    <t>高石市</t>
  </si>
  <si>
    <t>東大阪市</t>
  </si>
  <si>
    <t>泉南市</t>
  </si>
  <si>
    <t>交野市</t>
  </si>
  <si>
    <t>大阪狭山市</t>
  </si>
  <si>
    <t>阪南市</t>
  </si>
  <si>
    <t>島本町</t>
  </si>
  <si>
    <t>豊能町</t>
  </si>
  <si>
    <t>能勢町</t>
  </si>
  <si>
    <t>忠岡町</t>
  </si>
  <si>
    <t>熊取町</t>
  </si>
  <si>
    <t>田尻町</t>
  </si>
  <si>
    <t>岬町</t>
  </si>
  <si>
    <t>河南町</t>
  </si>
  <si>
    <t>千早赤阪村</t>
  </si>
  <si>
    <t>明石市</t>
  </si>
  <si>
    <t>西宮市</t>
  </si>
  <si>
    <t>芦屋市</t>
  </si>
  <si>
    <t>伊丹市</t>
  </si>
  <si>
    <t>豊岡市</t>
  </si>
  <si>
    <t>加古川市</t>
  </si>
  <si>
    <t>宝塚市</t>
  </si>
  <si>
    <t>高砂市</t>
  </si>
  <si>
    <t>川西市</t>
  </si>
  <si>
    <t>三田市</t>
  </si>
  <si>
    <t>加西市</t>
  </si>
  <si>
    <t>養父市</t>
  </si>
  <si>
    <t>南あわじ市</t>
  </si>
  <si>
    <t>朝来市</t>
  </si>
  <si>
    <t>加東市</t>
  </si>
  <si>
    <t>猪名川町</t>
  </si>
  <si>
    <t>多可町</t>
  </si>
  <si>
    <t>市川町</t>
  </si>
  <si>
    <t>福崎町</t>
  </si>
  <si>
    <t>神河町</t>
  </si>
  <si>
    <t>上郡町</t>
  </si>
  <si>
    <t>佐用町</t>
  </si>
  <si>
    <t>新温泉町</t>
  </si>
  <si>
    <t>大和高田市</t>
  </si>
  <si>
    <t>大和郡山市</t>
  </si>
  <si>
    <t>天理市</t>
  </si>
  <si>
    <t>桜井市</t>
  </si>
  <si>
    <t>御所市</t>
  </si>
  <si>
    <t>葛城市</t>
  </si>
  <si>
    <t>平群町</t>
  </si>
  <si>
    <t>三郷町</t>
  </si>
  <si>
    <t>斑鳩町</t>
  </si>
  <si>
    <t>三宅町</t>
  </si>
  <si>
    <t>曽爾村</t>
  </si>
  <si>
    <t>高取町</t>
  </si>
  <si>
    <t>上牧町</t>
  </si>
  <si>
    <t>王寺町</t>
  </si>
  <si>
    <t>広陵町</t>
  </si>
  <si>
    <t>河合町</t>
  </si>
  <si>
    <t>大淀町</t>
  </si>
  <si>
    <t>下市町</t>
  </si>
  <si>
    <t>黒滝村</t>
  </si>
  <si>
    <t>天川村</t>
  </si>
  <si>
    <t>野迫川村</t>
  </si>
  <si>
    <t>十津川村</t>
  </si>
  <si>
    <t>下北山村</t>
  </si>
  <si>
    <t>上北山村</t>
  </si>
  <si>
    <t>東吉野村</t>
  </si>
  <si>
    <t>有田市</t>
  </si>
  <si>
    <t>新宮市</t>
  </si>
  <si>
    <t>紀美野町</t>
  </si>
  <si>
    <t>かつらぎ町</t>
  </si>
  <si>
    <t>九度山町</t>
  </si>
  <si>
    <t>湯浅町</t>
  </si>
  <si>
    <t>由良町</t>
  </si>
  <si>
    <t>日高川町</t>
  </si>
  <si>
    <t>上富田町</t>
  </si>
  <si>
    <t>すさみ町</t>
  </si>
  <si>
    <t>那智勝浦町</t>
  </si>
  <si>
    <t>太地町</t>
  </si>
  <si>
    <t>古座川町</t>
  </si>
  <si>
    <t>北山村</t>
  </si>
  <si>
    <t>都道府県&amp;市町村</t>
    <phoneticPr fontId="7"/>
  </si>
  <si>
    <t>三重県津市</t>
  </si>
  <si>
    <t>三重県四日市市</t>
  </si>
  <si>
    <t>三重県伊勢市</t>
  </si>
  <si>
    <t>三重県松阪市</t>
  </si>
  <si>
    <t>三重県桑名市</t>
  </si>
  <si>
    <t>三重県鈴鹿市</t>
  </si>
  <si>
    <t>三重県名張市</t>
  </si>
  <si>
    <t>三重県尾鷲市</t>
  </si>
  <si>
    <t>三重県亀山市</t>
  </si>
  <si>
    <t>三重県鳥羽市</t>
  </si>
  <si>
    <t>三重県熊野市</t>
  </si>
  <si>
    <t>三重県いなべ市</t>
  </si>
  <si>
    <t>三重県志摩市</t>
  </si>
  <si>
    <t>三重県伊賀市</t>
  </si>
  <si>
    <t>三重県木曽岬町</t>
  </si>
  <si>
    <t>三重県東員町</t>
  </si>
  <si>
    <t>三重県菰野町</t>
  </si>
  <si>
    <t>三重県朝日町</t>
  </si>
  <si>
    <t>三重県川越町</t>
  </si>
  <si>
    <t>三重県多気町</t>
  </si>
  <si>
    <t>三重県明和町</t>
  </si>
  <si>
    <t>三重県大台町</t>
  </si>
  <si>
    <t>三重県玉城町</t>
  </si>
  <si>
    <t>三重県度会町</t>
  </si>
  <si>
    <t>三重県大紀町</t>
  </si>
  <si>
    <t>三重県南伊勢町</t>
  </si>
  <si>
    <t>三重県紀北町</t>
  </si>
  <si>
    <t>三重県御浜町</t>
  </si>
  <si>
    <t>三重県紀宝町</t>
  </si>
  <si>
    <t>滋賀県大津市</t>
  </si>
  <si>
    <t>滋賀県彦根市</t>
  </si>
  <si>
    <t>滋賀県長浜市</t>
  </si>
  <si>
    <t>滋賀県近江八幡市</t>
  </si>
  <si>
    <t>滋賀県草津市</t>
  </si>
  <si>
    <t>滋賀県守山市</t>
  </si>
  <si>
    <t>滋賀県栗東市</t>
  </si>
  <si>
    <t>滋賀県甲賀市</t>
  </si>
  <si>
    <t>滋賀県野洲市</t>
  </si>
  <si>
    <t>滋賀県湖南市</t>
  </si>
  <si>
    <t>滋賀県高島市</t>
  </si>
  <si>
    <t>滋賀県東近江市</t>
  </si>
  <si>
    <t>滋賀県米原市</t>
  </si>
  <si>
    <t>滋賀県日野町</t>
  </si>
  <si>
    <t>滋賀県竜王町</t>
  </si>
  <si>
    <t>滋賀県愛荘町</t>
  </si>
  <si>
    <t>滋賀県豊郷町</t>
  </si>
  <si>
    <t>滋賀県甲良町</t>
  </si>
  <si>
    <t>滋賀県多賀町</t>
  </si>
  <si>
    <t>京都府京都市</t>
  </si>
  <si>
    <t>京都府福知山市</t>
  </si>
  <si>
    <t>京都府舞鶴市</t>
  </si>
  <si>
    <t>京都府綾部市</t>
  </si>
  <si>
    <t>京都府宇治市</t>
  </si>
  <si>
    <t>京都府宮津市</t>
  </si>
  <si>
    <t>京都府亀岡市</t>
  </si>
  <si>
    <t>京都府城陽市</t>
  </si>
  <si>
    <t>京都府向日市</t>
  </si>
  <si>
    <t>京都府長岡京市</t>
  </si>
  <si>
    <t>京都府八幡市</t>
  </si>
  <si>
    <t>京都府京田辺市</t>
  </si>
  <si>
    <t>京都府京丹後市</t>
  </si>
  <si>
    <t>京都府南丹市</t>
  </si>
  <si>
    <t>京都府木津川市</t>
  </si>
  <si>
    <t>京都府大山崎町</t>
  </si>
  <si>
    <t>京都府久御山町</t>
  </si>
  <si>
    <t>京都府井手町</t>
  </si>
  <si>
    <t>京都府宇治田原町</t>
  </si>
  <si>
    <t>京都府笠置町</t>
  </si>
  <si>
    <t>京都府和束町</t>
  </si>
  <si>
    <t>京都府精華町</t>
  </si>
  <si>
    <t>京都府南山城村</t>
  </si>
  <si>
    <t>京都府京丹波町</t>
  </si>
  <si>
    <t>京都府伊根町</t>
  </si>
  <si>
    <t>京都府与謝野町</t>
  </si>
  <si>
    <t>大阪府大阪市</t>
  </si>
  <si>
    <t>大阪府堺市</t>
  </si>
  <si>
    <t>大阪府岸和田市</t>
  </si>
  <si>
    <t>大阪府豊中市</t>
  </si>
  <si>
    <t>大阪府池田市</t>
  </si>
  <si>
    <t>大阪府吹田市</t>
  </si>
  <si>
    <t>大阪府泉大津市</t>
  </si>
  <si>
    <t>大阪府高槻市</t>
  </si>
  <si>
    <t>大阪府貝塚市</t>
  </si>
  <si>
    <t>大阪府守口市</t>
  </si>
  <si>
    <t>大阪府枚方市</t>
  </si>
  <si>
    <t>大阪府茨木市</t>
  </si>
  <si>
    <t>大阪府八尾市</t>
  </si>
  <si>
    <t>大阪府泉佐野市</t>
  </si>
  <si>
    <t>大阪府富田林市</t>
  </si>
  <si>
    <t>大阪府寝屋川市</t>
  </si>
  <si>
    <t>大阪府河内長野市</t>
  </si>
  <si>
    <t>大阪府松原市</t>
  </si>
  <si>
    <t>大阪府大東市</t>
  </si>
  <si>
    <t>大阪府和泉市</t>
  </si>
  <si>
    <t>大阪府箕面市</t>
  </si>
  <si>
    <t>大阪府柏原市</t>
  </si>
  <si>
    <t>大阪府羽曳野市</t>
  </si>
  <si>
    <t>大阪府門真市</t>
  </si>
  <si>
    <t>大阪府摂津市</t>
  </si>
  <si>
    <t>大阪府高石市</t>
  </si>
  <si>
    <t>大阪府藤井寺市</t>
  </si>
  <si>
    <t>大阪府東大阪市</t>
  </si>
  <si>
    <t>大阪府泉南市</t>
  </si>
  <si>
    <t>大阪府四條畷市</t>
  </si>
  <si>
    <t>大阪府交野市</t>
  </si>
  <si>
    <t>大阪府大阪狭山市</t>
  </si>
  <si>
    <t>大阪府阪南市</t>
  </si>
  <si>
    <t>大阪府島本町</t>
  </si>
  <si>
    <t>大阪府豊能町</t>
  </si>
  <si>
    <t>大阪府能勢町</t>
  </si>
  <si>
    <t>大阪府忠岡町</t>
  </si>
  <si>
    <t>大阪府熊取町</t>
  </si>
  <si>
    <t>大阪府田尻町</t>
  </si>
  <si>
    <t>大阪府岬町</t>
  </si>
  <si>
    <t>大阪府太子町</t>
  </si>
  <si>
    <t>大阪府河南町</t>
  </si>
  <si>
    <t>大阪府千早赤阪村</t>
  </si>
  <si>
    <t>兵庫県神戸市</t>
  </si>
  <si>
    <t>兵庫県姫路市</t>
  </si>
  <si>
    <t>兵庫県尼崎市</t>
  </si>
  <si>
    <t>兵庫県明石市</t>
  </si>
  <si>
    <t>兵庫県西宮市</t>
  </si>
  <si>
    <t>兵庫県洲本市</t>
  </si>
  <si>
    <t>兵庫県芦屋市</t>
  </si>
  <si>
    <t>兵庫県伊丹市</t>
  </si>
  <si>
    <t>兵庫県相生市</t>
  </si>
  <si>
    <t>兵庫県豊岡市</t>
  </si>
  <si>
    <t>兵庫県加古川市</t>
  </si>
  <si>
    <t>兵庫県赤穂市</t>
  </si>
  <si>
    <t>兵庫県西脇市</t>
  </si>
  <si>
    <t>兵庫県宝塚市</t>
  </si>
  <si>
    <t>兵庫県三木市</t>
  </si>
  <si>
    <t>兵庫県高砂市</t>
  </si>
  <si>
    <t>兵庫県川西市</t>
  </si>
  <si>
    <t>兵庫県小野市</t>
  </si>
  <si>
    <t>兵庫県三田市</t>
  </si>
  <si>
    <t>兵庫県加西市</t>
  </si>
  <si>
    <t>兵庫県丹波篠山市</t>
  </si>
  <si>
    <t>兵庫県養父市</t>
  </si>
  <si>
    <t>兵庫県丹波市</t>
  </si>
  <si>
    <t>兵庫県南あわじ市</t>
  </si>
  <si>
    <t>兵庫県朝来市</t>
  </si>
  <si>
    <t>兵庫県淡路市</t>
  </si>
  <si>
    <t>兵庫県宍粟市</t>
  </si>
  <si>
    <t>兵庫県加東市</t>
  </si>
  <si>
    <t>兵庫県たつの市</t>
  </si>
  <si>
    <t>兵庫県猪名川町</t>
  </si>
  <si>
    <t>兵庫県多可町</t>
  </si>
  <si>
    <t>兵庫県稲美町</t>
  </si>
  <si>
    <t>兵庫県播磨町</t>
  </si>
  <si>
    <t>兵庫県市川町</t>
  </si>
  <si>
    <t>兵庫県福崎町</t>
  </si>
  <si>
    <t>兵庫県神河町</t>
  </si>
  <si>
    <t>兵庫県太子町</t>
  </si>
  <si>
    <t>兵庫県上郡町</t>
  </si>
  <si>
    <t>兵庫県佐用町</t>
  </si>
  <si>
    <t>兵庫県香美町</t>
  </si>
  <si>
    <t>兵庫県新温泉町</t>
  </si>
  <si>
    <t>奈良県奈良市</t>
  </si>
  <si>
    <t>奈良県大和高田市</t>
  </si>
  <si>
    <t>奈良県大和郡山市</t>
  </si>
  <si>
    <t>奈良県天理市</t>
  </si>
  <si>
    <t>奈良県橿原市</t>
  </si>
  <si>
    <t>奈良県桜井市</t>
  </si>
  <si>
    <t>奈良県五條市</t>
  </si>
  <si>
    <t>奈良県御所市</t>
  </si>
  <si>
    <t>奈良県生駒市</t>
  </si>
  <si>
    <t>奈良県香芝市</t>
  </si>
  <si>
    <t>奈良県葛城市</t>
  </si>
  <si>
    <t>奈良県宇陀市</t>
  </si>
  <si>
    <t>奈良県山添村</t>
  </si>
  <si>
    <t>奈良県平群町</t>
  </si>
  <si>
    <t>奈良県三郷町</t>
  </si>
  <si>
    <t>奈良県斑鳩町</t>
  </si>
  <si>
    <t>奈良県安堵町</t>
  </si>
  <si>
    <t>奈良県川西町</t>
  </si>
  <si>
    <t>奈良県三宅町</t>
  </si>
  <si>
    <t>奈良県田原本町</t>
  </si>
  <si>
    <t>奈良県曽爾村</t>
  </si>
  <si>
    <t>奈良県御杖村</t>
  </si>
  <si>
    <t>奈良県高取町</t>
  </si>
  <si>
    <t>奈良県明日香村</t>
  </si>
  <si>
    <t>奈良県上牧町</t>
  </si>
  <si>
    <t>奈良県王寺町</t>
  </si>
  <si>
    <t>奈良県広陵町</t>
  </si>
  <si>
    <t>奈良県河合町</t>
  </si>
  <si>
    <t>奈良県吉野町</t>
  </si>
  <si>
    <t>奈良県大淀町</t>
  </si>
  <si>
    <t>奈良県下市町</t>
  </si>
  <si>
    <t>奈良県黒滝村</t>
  </si>
  <si>
    <t>奈良県天川村</t>
  </si>
  <si>
    <t>奈良県野迫川村</t>
  </si>
  <si>
    <t>奈良県十津川村</t>
  </si>
  <si>
    <t>奈良県下北山村</t>
  </si>
  <si>
    <t>奈良県上北山村</t>
  </si>
  <si>
    <t>奈良県川上村</t>
  </si>
  <si>
    <t>奈良県東吉野村</t>
  </si>
  <si>
    <t>和歌山県和歌山市</t>
  </si>
  <si>
    <t>和歌山県海南市</t>
  </si>
  <si>
    <t>和歌山県橋本市</t>
  </si>
  <si>
    <t>和歌山県有田市</t>
  </si>
  <si>
    <t>和歌山県御坊市</t>
  </si>
  <si>
    <t>和歌山県田辺市</t>
  </si>
  <si>
    <t>和歌山県新宮市</t>
  </si>
  <si>
    <t>和歌山県紀の川市</t>
  </si>
  <si>
    <t>和歌山県岩出市</t>
  </si>
  <si>
    <t>和歌山県紀美野町</t>
  </si>
  <si>
    <t>和歌山県かつらぎ町</t>
  </si>
  <si>
    <t>和歌山県九度山町</t>
  </si>
  <si>
    <t>和歌山県高野町</t>
  </si>
  <si>
    <t>和歌山県湯浅町</t>
  </si>
  <si>
    <t>和歌山県広川町</t>
  </si>
  <si>
    <t>和歌山県有田川町</t>
  </si>
  <si>
    <t>和歌山県美浜町</t>
  </si>
  <si>
    <t>和歌山県日高町</t>
  </si>
  <si>
    <t>和歌山県由良町</t>
  </si>
  <si>
    <t>和歌山県印南町</t>
  </si>
  <si>
    <t>和歌山県みなべ町</t>
  </si>
  <si>
    <t>和歌山県日高川町</t>
  </si>
  <si>
    <t>和歌山県白浜町</t>
  </si>
  <si>
    <t>和歌山県上富田町</t>
  </si>
  <si>
    <t>和歌山県すさみ町</t>
  </si>
  <si>
    <t>和歌山県那智勝浦町</t>
  </si>
  <si>
    <t>和歌山県太地町</t>
  </si>
  <si>
    <t>和歌山県古座川町</t>
  </si>
  <si>
    <t>和歌山県北山村</t>
  </si>
  <si>
    <t>和歌山県串本町</t>
  </si>
  <si>
    <t>始期年</t>
    <rPh sb="0" eb="2">
      <t>シキ</t>
    </rPh>
    <rPh sb="2" eb="3">
      <t>トシ</t>
    </rPh>
    <phoneticPr fontId="17"/>
  </si>
  <si>
    <t>終期年</t>
    <rPh sb="0" eb="2">
      <t>シュウキ</t>
    </rPh>
    <rPh sb="2" eb="3">
      <t>トシ</t>
    </rPh>
    <phoneticPr fontId="17"/>
  </si>
  <si>
    <t>調査項目A</t>
    <rPh sb="0" eb="2">
      <t>チョウサ</t>
    </rPh>
    <rPh sb="2" eb="4">
      <t>コウモク</t>
    </rPh>
    <phoneticPr fontId="17"/>
  </si>
  <si>
    <t>2_予算区分</t>
    <rPh sb="2" eb="4">
      <t>ヨサン</t>
    </rPh>
    <rPh sb="4" eb="6">
      <t>クブン</t>
    </rPh>
    <phoneticPr fontId="7"/>
  </si>
  <si>
    <t>1.令和3年度繰越分</t>
    <phoneticPr fontId="17"/>
  </si>
  <si>
    <t>2.令和4年4月予備費分</t>
    <phoneticPr fontId="17"/>
  </si>
  <si>
    <t>3.令和4年9月予備費分</t>
    <phoneticPr fontId="17"/>
  </si>
  <si>
    <t>4.令和4年度補正予算分</t>
    <phoneticPr fontId="17"/>
  </si>
  <si>
    <t>通常交付金</t>
  </si>
  <si>
    <t>重点交付金</t>
  </si>
  <si>
    <t>④-Ⅲ．新たな価格体系への適応の円滑化に向けた中小企業対策等</t>
  </si>
  <si>
    <t>予算区分別</t>
    <rPh sb="0" eb="2">
      <t>ヨサン</t>
    </rPh>
    <rPh sb="2" eb="4">
      <t>クブン</t>
    </rPh>
    <rPh sb="4" eb="5">
      <t>ベツ</t>
    </rPh>
    <phoneticPr fontId="7"/>
  </si>
  <si>
    <t>A_2_1.令和3年度繰越分</t>
    <phoneticPr fontId="7"/>
  </si>
  <si>
    <t>A_2_2.令和4年4月予備費分</t>
    <phoneticPr fontId="7"/>
  </si>
  <si>
    <t>A_2_3.令和4年9月予備費分</t>
    <phoneticPr fontId="7"/>
  </si>
  <si>
    <t>A_2_4.令和4年度補正予算分</t>
    <phoneticPr fontId="7"/>
  </si>
  <si>
    <t>旅行、飲食、イベント参加等への消費喚起（観光）</t>
    <phoneticPr fontId="7"/>
  </si>
  <si>
    <t>旅行、飲食、イベント参加等への消費喚起（飲食）</t>
    <phoneticPr fontId="7"/>
  </si>
  <si>
    <t>旅行、飲食、イベント参加等への消費喚起（イベント）</t>
    <phoneticPr fontId="7"/>
  </si>
  <si>
    <t>社会経済活動の再開に向けた前向きな取組の支援</t>
    <phoneticPr fontId="7"/>
  </si>
  <si>
    <t>Z_③_Ⅰ_３_感染防止対策の徹底</t>
    <phoneticPr fontId="7"/>
  </si>
  <si>
    <t>Z_③_Ⅰ_3_感染防止対策の徹底</t>
    <rPh sb="8" eb="10">
      <t>カンセン</t>
    </rPh>
    <rPh sb="10" eb="12">
      <t>ボウシ</t>
    </rPh>
    <rPh sb="12" eb="14">
      <t>タイサク</t>
    </rPh>
    <rPh sb="15" eb="17">
      <t>テッテイ</t>
    </rPh>
    <phoneticPr fontId="17"/>
  </si>
  <si>
    <t>地場産業振興</t>
    <phoneticPr fontId="17"/>
  </si>
  <si>
    <t>Z_⑤_Ⅳ_１_DXの推進_GIGAスクール構想の推進_働き方改革</t>
  </si>
  <si>
    <t>DXの推進（GIGAスクール構想の推進、働き方改革等）</t>
    <rPh sb="3" eb="5">
      <t>スイシン</t>
    </rPh>
    <rPh sb="14" eb="16">
      <t>コウソウ</t>
    </rPh>
    <rPh sb="17" eb="19">
      <t>スイシン</t>
    </rPh>
    <rPh sb="20" eb="21">
      <t>ハタラ</t>
    </rPh>
    <rPh sb="22" eb="23">
      <t>カタ</t>
    </rPh>
    <rPh sb="23" eb="25">
      <t>カイカク</t>
    </rPh>
    <rPh sb="25" eb="26">
      <t>ナド</t>
    </rPh>
    <phoneticPr fontId="17"/>
  </si>
  <si>
    <t>２.交付対象事業の予算区分</t>
    <rPh sb="9" eb="11">
      <t>ヨサン</t>
    </rPh>
    <rPh sb="11" eb="13">
      <t>クブン</t>
    </rPh>
    <phoneticPr fontId="8"/>
  </si>
  <si>
    <t>3.交付対象事業の分類</t>
    <rPh sb="2" eb="4">
      <t>コウフ</t>
    </rPh>
    <rPh sb="4" eb="6">
      <t>タイショウ</t>
    </rPh>
    <rPh sb="6" eb="8">
      <t>ジギョウ</t>
    </rPh>
    <rPh sb="9" eb="11">
      <t>ブンルイ</t>
    </rPh>
    <phoneticPr fontId="7"/>
  </si>
  <si>
    <t>うち交付金充当額
[単位：千円]</t>
    <phoneticPr fontId="7"/>
  </si>
  <si>
    <t>燃料油価格の高騰</t>
    <rPh sb="0" eb="2">
      <t>ネンリョウ</t>
    </rPh>
    <phoneticPr fontId="7"/>
  </si>
  <si>
    <t>食料品価格の高騰</t>
    <rPh sb="0" eb="3">
      <t>ショクリョウヒン</t>
    </rPh>
    <rPh sb="3" eb="5">
      <t>カカク</t>
    </rPh>
    <phoneticPr fontId="7"/>
  </si>
  <si>
    <t>肥飼料価格の高騰</t>
    <rPh sb="0" eb="1">
      <t>コエ</t>
    </rPh>
    <rPh sb="1" eb="3">
      <t>シリョウ</t>
    </rPh>
    <rPh sb="3" eb="5">
      <t>カカク</t>
    </rPh>
    <phoneticPr fontId="7"/>
  </si>
  <si>
    <t>賃上げへの支援</t>
    <rPh sb="0" eb="2">
      <t>チンア</t>
    </rPh>
    <rPh sb="5" eb="7">
      <t>シエン</t>
    </rPh>
    <phoneticPr fontId="7"/>
  </si>
  <si>
    <t>水道料金の高騰</t>
    <phoneticPr fontId="8"/>
  </si>
  <si>
    <t>電気料金の高騰</t>
    <phoneticPr fontId="8"/>
  </si>
  <si>
    <t>電気料金の高騰（←うち、特別高圧分を含む場合）</t>
    <phoneticPr fontId="8"/>
  </si>
  <si>
    <t>ガス料金の高騰</t>
    <phoneticPr fontId="8"/>
  </si>
  <si>
    <t>ガス料金の高騰（←うち、LPガスの価格高騰を含む場合</t>
    <phoneticPr fontId="8"/>
  </si>
  <si>
    <t>その他
（具体的に）</t>
    <phoneticPr fontId="8"/>
  </si>
  <si>
    <t>①インプット</t>
  </si>
  <si>
    <t>②アウトプット</t>
  </si>
  <si>
    <t>③交付金事業のアウトカム</t>
  </si>
  <si>
    <t>④総合的なアウトカム</t>
  </si>
  <si>
    <t>①インプット</t>
    <phoneticPr fontId="8"/>
  </si>
  <si>
    <t>指標名1</t>
    <rPh sb="0" eb="2">
      <t>シヒョウ</t>
    </rPh>
    <rPh sb="2" eb="3">
      <t>メイ</t>
    </rPh>
    <phoneticPr fontId="7"/>
  </si>
  <si>
    <t>指標の位置づけ1</t>
    <phoneticPr fontId="7"/>
  </si>
  <si>
    <t>指標1</t>
    <rPh sb="0" eb="2">
      <t>シヒョウ</t>
    </rPh>
    <phoneticPr fontId="7"/>
  </si>
  <si>
    <t>指標2</t>
    <rPh sb="0" eb="2">
      <t>シヒョウ</t>
    </rPh>
    <phoneticPr fontId="7"/>
  </si>
  <si>
    <t>指標3</t>
    <rPh sb="0" eb="2">
      <t>シヒョウ</t>
    </rPh>
    <phoneticPr fontId="7"/>
  </si>
  <si>
    <t>目標値1</t>
    <rPh sb="0" eb="2">
      <t>モクヒョウ</t>
    </rPh>
    <rPh sb="2" eb="3">
      <t>チ</t>
    </rPh>
    <phoneticPr fontId="8"/>
  </si>
  <si>
    <t>実績値2</t>
    <rPh sb="0" eb="2">
      <t>ジッセキ</t>
    </rPh>
    <rPh sb="2" eb="3">
      <t>チ</t>
    </rPh>
    <phoneticPr fontId="8"/>
  </si>
  <si>
    <t>単位1</t>
    <phoneticPr fontId="8"/>
  </si>
  <si>
    <t>指標名2</t>
    <rPh sb="0" eb="2">
      <t>シヒョウ</t>
    </rPh>
    <rPh sb="2" eb="3">
      <t>メイ</t>
    </rPh>
    <phoneticPr fontId="7"/>
  </si>
  <si>
    <t>指標の位置づけ2</t>
    <phoneticPr fontId="7"/>
  </si>
  <si>
    <t>目標値2</t>
    <rPh sb="0" eb="2">
      <t>モクヒョウ</t>
    </rPh>
    <rPh sb="2" eb="3">
      <t>チ</t>
    </rPh>
    <phoneticPr fontId="8"/>
  </si>
  <si>
    <t>実績値3</t>
    <rPh sb="0" eb="2">
      <t>ジッセキ</t>
    </rPh>
    <rPh sb="2" eb="3">
      <t>チ</t>
    </rPh>
    <phoneticPr fontId="8"/>
  </si>
  <si>
    <t>単位2</t>
    <phoneticPr fontId="8"/>
  </si>
  <si>
    <t>指標名3</t>
    <rPh sb="0" eb="2">
      <t>シヒョウ</t>
    </rPh>
    <rPh sb="2" eb="3">
      <t>メイ</t>
    </rPh>
    <phoneticPr fontId="7"/>
  </si>
  <si>
    <t>指標の位置づけ3</t>
    <phoneticPr fontId="7"/>
  </si>
  <si>
    <t>目標値3</t>
    <rPh sb="0" eb="2">
      <t>モクヒョウ</t>
    </rPh>
    <rPh sb="2" eb="3">
      <t>チ</t>
    </rPh>
    <phoneticPr fontId="8"/>
  </si>
  <si>
    <t>単位3</t>
    <phoneticPr fontId="8"/>
  </si>
  <si>
    <t>問6回答条件</t>
    <rPh sb="0" eb="1">
      <t>モン</t>
    </rPh>
    <rPh sb="2" eb="4">
      <t>カイトウ</t>
    </rPh>
    <rPh sb="4" eb="6">
      <t>ジョウケン</t>
    </rPh>
    <phoneticPr fontId="8"/>
  </si>
  <si>
    <t>調査項目B：令和4年度中に事業終期を迎えた事業のみが回答対象となります。　*回答が不要な事業は「回答入力シート内」回答箇所がグレーアウトされます。</t>
    <rPh sb="0" eb="2">
      <t>チョウサ</t>
    </rPh>
    <rPh sb="2" eb="4">
      <t>コウモク</t>
    </rPh>
    <phoneticPr fontId="7"/>
  </si>
  <si>
    <t>③-Ⅱ-１．安全・安心を確保した社会経済活動の再開旅行、飲食、イベント参加等への消費喚起（観光）Go to 等の消費者向け直接補助金</t>
  </si>
  <si>
    <t>③-Ⅱ-１．安全・安心を確保した社会経済活動の再開旅行、飲食、イベント参加等への消費喚起（飲食）Go to 等の消費者向け直接補助金</t>
  </si>
  <si>
    <t>③-Ⅱ-１．安全・安心を確保した社会経済活動の再開社会経済活動の再開に向けた前向きな取組の支援Go to 等の消費者向け直接補助金</t>
  </si>
  <si>
    <t>③-Ⅱ-１．安全・安心を確保した社会経済活動の再開社会経済活動の再開に向けた前向きな取組の支援遠隔教育・GIGAスクール構想実現に向けた通信環境、端末等整備支援</t>
  </si>
  <si>
    <t>③-Ⅱ-１．安全・安心を確保した社会経済活動の再開社会経済活動の再開に向けた前向きな取組の支援庁舎等におけるテレワーク導入に向けた環境整備、行政事務のデジタル化</t>
  </si>
  <si>
    <t>③-Ⅲ-２．地方を活性化し、世界とつながる「デジタル田園都市国家構想」DXの推進/教育（GIGAスクール構想の推進）遠隔教育・GIGAスクール構想実現に向けた通信環境、端末等整備支援</t>
  </si>
  <si>
    <t>③-Ⅲ-２．地方を活性化し、世界とつながる「デジタル田園都市国家構想」DXの推進/働き方改革庁舎等におけるテレワーク導入に向けた環境整備、行政事務のデジタル化</t>
  </si>
  <si>
    <t>③-Ⅲ-２．地方を活性化し、世界とつながる「デジタル田園都市国家構想」地方活性化に向けた積極投資（観光）Go to 等の消費者向け直接補助金</t>
  </si>
  <si>
    <t>調査項目A：令和4年度実施計画全事業&amp;令和3年度実施計画事業のうち令和4年度以降に繰り越された全事業が回答対象となります。</t>
    <rPh sb="0" eb="2">
      <t>チョウサ</t>
    </rPh>
    <rPh sb="2" eb="4">
      <t>コウモク</t>
    </rPh>
    <phoneticPr fontId="7"/>
  </si>
  <si>
    <r>
      <t xml:space="preserve">事業分類（大分類）
</t>
    </r>
    <r>
      <rPr>
        <sz val="9"/>
        <color theme="6" tint="-0.499984740745262"/>
        <rFont val="Meiryo UI"/>
        <family val="3"/>
        <charset val="128"/>
      </rPr>
      <t>※「経済対策との関係」の入力内容（S列）に応じて該当する事業分類がプルダウン表示されます。</t>
    </r>
    <rPh sb="0" eb="2">
      <t>ジギョウ</t>
    </rPh>
    <rPh sb="2" eb="4">
      <t>ブンルイ</t>
    </rPh>
    <rPh sb="5" eb="8">
      <t>ダイブンルイ</t>
    </rPh>
    <phoneticPr fontId="7"/>
  </si>
  <si>
    <r>
      <t xml:space="preserve">事業分類（中分類）
</t>
    </r>
    <r>
      <rPr>
        <sz val="9"/>
        <color theme="6" tint="-0.499984740745262"/>
        <rFont val="Meiryo UI"/>
        <family val="3"/>
        <charset val="128"/>
      </rPr>
      <t>※「経済対策との関係」の入力内容（S列）に応じて該当する事業分類がプルダウン表示されます。</t>
    </r>
    <rPh sb="0" eb="2">
      <t>ジギョウ</t>
    </rPh>
    <rPh sb="2" eb="4">
      <t>ブンルイ</t>
    </rPh>
    <rPh sb="5" eb="8">
      <t>チュウブンルイ</t>
    </rPh>
    <phoneticPr fontId="7"/>
  </si>
  <si>
    <t>③-Ⅰ-１．医療提供体制の強化事業者補助補助金の交付</t>
  </si>
  <si>
    <t>③-Ⅰ-１．医療提供体制の強化事業者補助マスク・消毒液等消耗品購入</t>
  </si>
  <si>
    <t>③-Ⅰ-１．医療提供体制の強化利用者補助マスク・消毒液等消耗品購入</t>
  </si>
  <si>
    <t>③-Ⅰ-１．医療提供体制の強化行政事業マスク・消毒液等消耗品購入</t>
  </si>
  <si>
    <t>③-Ⅰ-３．感染防止策の徹底学校・投票所等の公共施設の感染対策（物品購入）消耗品（マスク、消毒液等）購入</t>
  </si>
  <si>
    <t>③-Ⅰ-３．感染防止策の徹底学校・投票所等の公共施設の感染対策（物品購入）備品（体温計、パーテーション等）の購入</t>
  </si>
  <si>
    <t>③-Ⅰ-３．感染防止策の徹底学校・投票所等の公共施設の感染対策（物品購入）遠隔教育・GIGAスクール構想実現に向けた通信環境、端末等整備支援</t>
  </si>
  <si>
    <t>③-Ⅰ-４．事業者への支援財政支援幅広い業種・事業形態の中小・小規模事業者等の事業継続に係る助成</t>
  </si>
  <si>
    <t>③-Ⅰ-５．生活・暮らしへの支援学校教育の継続に向けた支援遠隔教育・GIGAスクール構想実現に向けた通信環境、端末等整備支援</t>
  </si>
  <si>
    <t>事業繰越分年度</t>
    <rPh sb="5" eb="7">
      <t>ネンド</t>
    </rPh>
    <phoneticPr fontId="7"/>
  </si>
  <si>
    <t>関数用2</t>
    <rPh sb="0" eb="2">
      <t>カンスウ</t>
    </rPh>
    <rPh sb="2" eb="3">
      <t>ヨウ</t>
    </rPh>
    <phoneticPr fontId="7"/>
  </si>
  <si>
    <t>関数用1</t>
    <rPh sb="0" eb="2">
      <t>カンスウ</t>
    </rPh>
    <rPh sb="2" eb="3">
      <t>ヨウ</t>
    </rPh>
    <phoneticPr fontId="7"/>
  </si>
  <si>
    <t>番号</t>
    <rPh sb="0" eb="2">
      <t>バンゴウ</t>
    </rPh>
    <phoneticPr fontId="7"/>
  </si>
  <si>
    <t>愛知県</t>
    <phoneticPr fontId="7"/>
  </si>
  <si>
    <t>【個別調査対象事業確認用】（ア_令和4年度実施計画事業）</t>
    <phoneticPr fontId="7"/>
  </si>
  <si>
    <t>【個別調査対象事業確認用】（イ_令和3年度実施計画事業繰越分）</t>
    <phoneticPr fontId="7"/>
  </si>
  <si>
    <t>【個別調査対象事業確認用】（エ_重点交付金分）</t>
    <phoneticPr fontId="7"/>
  </si>
  <si>
    <t>【個別調査対象事業確認用】（ウ_令和2年度実施計画事業繰越分）</t>
    <phoneticPr fontId="7"/>
  </si>
  <si>
    <t>R3</t>
    <phoneticPr fontId="7"/>
  </si>
  <si>
    <t>R2</t>
    <phoneticPr fontId="7"/>
  </si>
  <si>
    <t>重点</t>
    <rPh sb="0" eb="2">
      <t>ジュウテン</t>
    </rPh>
    <phoneticPr fontId="8"/>
  </si>
  <si>
    <t>○</t>
    <phoneticPr fontId="7"/>
  </si>
  <si>
    <t xml:space="preserve"> </t>
    <phoneticPr fontId="7"/>
  </si>
  <si>
    <t>Q3で「『④-1』～『④-4』」を選択した方のみ</t>
    <phoneticPr fontId="7"/>
  </si>
  <si>
    <t>A_2_</t>
    <phoneticPr fontId="7"/>
  </si>
  <si>
    <t>④-1．原油価格高騰対策</t>
    <phoneticPr fontId="7"/>
  </si>
  <si>
    <t>④-2．エネルギー・原材料・食料等安定供給対策</t>
    <phoneticPr fontId="7"/>
  </si>
  <si>
    <t>④-3．新たな価格体系への適応の円滑化に向けた中小企業対策等</t>
    <phoneticPr fontId="7"/>
  </si>
  <si>
    <t>④-4．コロナ禍において物価高騰等に直面する生活困窮者等への支援</t>
    <phoneticPr fontId="7"/>
  </si>
  <si>
    <t>④_1．原油価格高騰対策</t>
    <rPh sb="4" eb="6">
      <t>ゲンユ</t>
    </rPh>
    <rPh sb="6" eb="8">
      <t>カカク</t>
    </rPh>
    <rPh sb="8" eb="10">
      <t>コウトウ</t>
    </rPh>
    <rPh sb="10" eb="12">
      <t>タイサク</t>
    </rPh>
    <phoneticPr fontId="17"/>
  </si>
  <si>
    <t>D_④_1</t>
    <phoneticPr fontId="17"/>
  </si>
  <si>
    <t>④_2．エネルギー・原材料・食料等安定供給対策</t>
    <phoneticPr fontId="17"/>
  </si>
  <si>
    <t>D_④_2</t>
    <phoneticPr fontId="17"/>
  </si>
  <si>
    <t>④_3．新たな価格体系への適応の円滑化に向けた中小企業対策等</t>
    <phoneticPr fontId="17"/>
  </si>
  <si>
    <t>D_④_3</t>
    <phoneticPr fontId="17"/>
  </si>
  <si>
    <t>④_4．コロナ禍において物価高騰等に直面する生活困窮者等への支援</t>
    <phoneticPr fontId="17"/>
  </si>
  <si>
    <t>D_④_4</t>
    <phoneticPr fontId="17"/>
  </si>
  <si>
    <t>④-1．原油価格高騰対策エネルギー・食料品価格等の物価高騰に伴う子育て世帯支援給食費の減免等、子育て世帯の負担軽減を目的とした小中学校への支援</t>
  </si>
  <si>
    <t>④-1．原油価格高騰対策エネルギー・食料品価格等の物価高騰に伴う子育て世帯支援子育て世帯に向けた直接支援</t>
  </si>
  <si>
    <t>④-1．原油価格高騰対策消費下支え等を通じた生活者支援全世帯向け</t>
  </si>
  <si>
    <t>④-1．原油価格高騰対策医療・介護・保育施設、公衆浴場等に対する物価高騰対策支援医療機関の経営持続に向けた支援</t>
  </si>
  <si>
    <t>④-1．原油価格高騰対策医療・介護・保育施設、公衆浴場等に対する物価高騰対策支援介護施設・介護事業者の経営持続に向けた支援</t>
  </si>
  <si>
    <t>④-1．原油価格高騰対策医療・介護・保育施設、公衆浴場等に対する物価高騰対策支援保育施設・幼稚園・児童養護施設等の経営持続に向けた支援</t>
  </si>
  <si>
    <t>④-1．原油価格高騰対策医療・介護・保育施設、公衆浴場等に対する物価高騰対策支援障害福祉事業者の経営持続に向けた支援</t>
  </si>
  <si>
    <t>④-1．原油価格高騰対策農林水産業における物価高騰対策支援農業従事者向け</t>
  </si>
  <si>
    <t>④-1．原油価格高騰対策農林水産業における物価高騰対策支援漁業従事者向け</t>
  </si>
  <si>
    <t>④-1．原油価格高騰対策農林水産業における物価高騰対策支援畜産・酪農業従事者向け</t>
  </si>
  <si>
    <t>④-1．原油価格高騰対策中小企業に対するエネルギー価格高騰対策支援中小企業向け</t>
  </si>
  <si>
    <t>④-1．原油価格高騰対策地域公共交通や地域観光業等に対する支援公共交通事業者向け</t>
  </si>
  <si>
    <t>④-1．原油価格高騰対策地域公共交通や地域観光業等に対する支援運送事業者向け</t>
  </si>
  <si>
    <t>④-2．エネルギー・原材料・食料等安定供給対策エネルギー・食料品価格等の物価高騰に伴う子育て世帯支援給食費の減免等、子育て世帯の負担軽減を目的とした保育施設・幼稚園等への支援</t>
  </si>
  <si>
    <t>④-2．エネルギー・原材料・食料等安定供給対策エネルギー・食料品価格等の物価高騰に伴う子育て世帯支援給食費の減免等、子育て世帯の負担軽減を目的とした小中学校への支援</t>
  </si>
  <si>
    <t>④-2．エネルギー・原材料・食料等安定供給対策エネルギー・食料品価格等の物価高騰に伴う子育て世帯支援子育て世帯に向けた直接支援</t>
  </si>
  <si>
    <t>④-2．エネルギー・原材料・食料等安定供給対策消費下支え等を通じた生活者支援全世帯向け</t>
  </si>
  <si>
    <t>④-2．エネルギー・原材料・食料等安定供給対策医療・介護・保育施設、公衆浴場等に対する物価高騰対策支援医療機関の経営持続に向けた支援</t>
  </si>
  <si>
    <t>④-2．エネルギー・原材料・食料等安定供給対策医療・介護・保育施設、公衆浴場等に対する物価高騰対策支援介護施設・介護事業者の経営持続に向けた支援</t>
  </si>
  <si>
    <t>④-2．エネルギー・原材料・食料等安定供給対策医療・介護・保育施設、公衆浴場等に対する物価高騰対策支援保育施設・幼稚園・児童養護施設等の経営持続に向けた支援</t>
  </si>
  <si>
    <t>④-2．エネルギー・原材料・食料等安定供給対策医療・介護・保育施設、公衆浴場等に対する物価高騰対策支援障害福祉事業者の経営持続に向けた支援</t>
  </si>
  <si>
    <t>④-2．エネルギー・原材料・食料等安定供給対策農林水産業における物価高騰対策支援農業従事者向け</t>
  </si>
  <si>
    <t>④-2．エネルギー・原材料・食料等安定供給対策農林水産業における物価高騰対策支援漁業従事者向け</t>
  </si>
  <si>
    <t>④-2．エネルギー・原材料・食料等安定供給対策農林水産業における物価高騰対策支援畜産・酪農業従事者向け</t>
  </si>
  <si>
    <t>④-2．エネルギー・原材料・食料等安定供給対策中小企業に対するエネルギー価格高騰対策支援中小企業向け</t>
  </si>
  <si>
    <t>④-2．エネルギー・原材料・食料等安定供給対策地域公共交通や地域観光業等に対する支援公共交通事業者向け</t>
  </si>
  <si>
    <t>④-2．エネルギー・原材料・食料等安定供給対策地域公共交通や地域観光業等に対する支援運送事業者向け</t>
  </si>
  <si>
    <t>④-3．新たな価格体系への適応の円滑化に向けた中小企業対策等エネルギー・食料品価格等の物価高騰に伴う子育て世帯支援給食費の減免等、子育て世帯の負担軽減を目的とした保育施設・幼稚園等への支援</t>
  </si>
  <si>
    <t>④-3．新たな価格体系への適応の円滑化に向けた中小企業対策等エネルギー・食料品価格等の物価高騰に伴う子育て世帯支援給食費の減免等、子育て世帯の負担軽減を目的とした小中学校への支援</t>
  </si>
  <si>
    <t>④-3．新たな価格体系への適応の円滑化に向けた中小企業対策等エネルギー・食料品価格等の物価高騰に伴う子育て世帯支援子育て世帯に向けた直接支援</t>
  </si>
  <si>
    <t>④-3．新たな価格体系への適応の円滑化に向けた中小企業対策等消費下支え等を通じた生活者支援全世帯向け</t>
  </si>
  <si>
    <t>④-3．新たな価格体系への適応の円滑化に向けた中小企業対策等医療・介護・保育施設、公衆浴場等に対する物価高騰対策支援医療機関の経営持続に向けた支援</t>
  </si>
  <si>
    <t>④-3．新たな価格体系への適応の円滑化に向けた中小企業対策等医療・介護・保育施設、公衆浴場等に対する物価高騰対策支援介護施設・介護事業者の経営持続に向けた支援</t>
  </si>
  <si>
    <t>④-3．新たな価格体系への適応の円滑化に向けた中小企業対策等医療・介護・保育施設、公衆浴場等に対する物価高騰対策支援保育施設・幼稚園・児童養護施設等の経営持続に向けた支援</t>
  </si>
  <si>
    <t>④-3．新たな価格体系への適応の円滑化に向けた中小企業対策等医療・介護・保育施設、公衆浴場等に対する物価高騰対策支援障害福祉事業者の経営持続に向けた支援</t>
  </si>
  <si>
    <t>④-3．新たな価格体系への適応の円滑化に向けた中小企業対策等農林水産業における物価高騰対策支援農業従事者向け</t>
  </si>
  <si>
    <t>④-3．新たな価格体系への適応の円滑化に向けた中小企業対策等農林水産業における物価高騰対策支援漁業従事者向け</t>
  </si>
  <si>
    <t>④-3．新たな価格体系への適応の円滑化に向けた中小企業対策等農林水産業における物価高騰対策支援畜産・酪農業従事者向け</t>
  </si>
  <si>
    <t>④-3．新たな価格体系への適応の円滑化に向けた中小企業対策等中小企業に対するエネルギー価格高騰対策支援中小企業向け</t>
  </si>
  <si>
    <t>④-3．新たな価格体系への適応の円滑化に向けた中小企業対策等地域公共交通や地域観光業等に対する支援公共交通事業者向け</t>
  </si>
  <si>
    <t>④-3．新たな価格体系への適応の円滑化に向けた中小企業対策等地域公共交通や地域観光業等に対する支援運送事業者向け</t>
  </si>
  <si>
    <t>④-4．コロナ禍において物価高騰等に直面する生活困窮者等への支援エネルギー・食料品価格等の物価高騰に伴う子育て世帯支援給食費の減免等、子育て世帯の負担軽減を目的とした保育施設・幼稚園等への支援</t>
  </si>
  <si>
    <t>④-4．コロナ禍において物価高騰等に直面する生活困窮者等への支援エネルギー・食料品価格等の物価高騰に伴う子育て世帯支援給食費の減免等、子育て世帯の負担軽減を目的とした小中学校への支援</t>
  </si>
  <si>
    <t>④-4．コロナ禍において物価高騰等に直面する生活困窮者等への支援エネルギー・食料品価格等の物価高騰に伴う子育て世帯支援子育て世帯に向けた直接支援</t>
  </si>
  <si>
    <t>④-4．コロナ禍において物価高騰等に直面する生活困窮者等への支援消費下支え等を通じた生活者支援全世帯向け</t>
  </si>
  <si>
    <t>④-4．コロナ禍において物価高騰等に直面する生活困窮者等への支援医療・介護・保育施設、公衆浴場等に対する物価高騰対策支援医療機関の経営持続に向けた支援</t>
  </si>
  <si>
    <t>④-4．コロナ禍において物価高騰等に直面する生活困窮者等への支援医療・介護・保育施設、公衆浴場等に対する物価高騰対策支援介護施設・介護事業者の経営持続に向けた支援</t>
  </si>
  <si>
    <t>④-4．コロナ禍において物価高騰等に直面する生活困窮者等への支援医療・介護・保育施設、公衆浴場等に対する物価高騰対策支援保育施設・幼稚園・児童養護施設等の経営持続に向けた支援</t>
  </si>
  <si>
    <t>④-4．コロナ禍において物価高騰等に直面する生活困窮者等への支援医療・介護・保育施設、公衆浴場等に対する物価高騰対策支援障害福祉事業者の経営持続に向けた支援</t>
  </si>
  <si>
    <t>④-4．コロナ禍において物価高騰等に直面する生活困窮者等への支援農林水産業における物価高騰対策支援農業従事者向け</t>
  </si>
  <si>
    <t>④-4．コロナ禍において物価高騰等に直面する生活困窮者等への支援農林水産業における物価高騰対策支援漁業従事者向け</t>
  </si>
  <si>
    <t>④-4．コロナ禍において物価高騰等に直面する生活困窮者等への支援農林水産業における物価高騰対策支援畜産・酪農業従事者向け</t>
  </si>
  <si>
    <t>④-4．コロナ禍において物価高騰等に直面する生活困窮者等への支援中小企業に対するエネルギー価格高騰対策支援中小企業向け</t>
  </si>
  <si>
    <t>④-4．コロナ禍において物価高騰等に直面する生活困窮者等への支援地域公共交通や地域観光業等に対する支援公共交通事業者向け</t>
  </si>
  <si>
    <t>④-4．コロナ禍において物価高騰等に直面する生活困窮者等への支援地域公共交通や地域観光業等に対する支援運送事業者向け</t>
  </si>
  <si>
    <t>Z_④_1_エネルギー・食料品価格等の物価高騰に伴う低所得世帯支援</t>
  </si>
  <si>
    <t>Z_④_1_エネルギー・食料品価格等の物価高騰に伴う子育て世帯支援</t>
    <rPh sb="26" eb="28">
      <t>コソダ</t>
    </rPh>
    <rPh sb="29" eb="31">
      <t>セタイ</t>
    </rPh>
    <phoneticPr fontId="17"/>
  </si>
  <si>
    <t>Z_④_1_消費下支え等を通じた生活者支援</t>
  </si>
  <si>
    <t>Z_④_1_省エネ家電等への買い替え促進による生活者支援</t>
  </si>
  <si>
    <t>Z_④_1_医療・介護・保育施設、公衆浴場等に対する物価高騰対策支援</t>
  </si>
  <si>
    <t>Z_④_1_農林水産業における物価高騰対策支援</t>
  </si>
  <si>
    <t>Z_④_1_中小企業に対するエネルギー価格高騰対策支援</t>
  </si>
  <si>
    <t>Z_④_1_地域公共交通や地域観光業等に対する支援</t>
  </si>
  <si>
    <t>Z_④_1_その他</t>
  </si>
  <si>
    <r>
      <t>④-</t>
    </r>
    <r>
      <rPr>
        <sz val="11"/>
        <color theme="1"/>
        <rFont val="ＭＳ Ｐゴシック"/>
        <family val="2"/>
        <charset val="128"/>
        <scheme val="minor"/>
      </rPr>
      <t>1</t>
    </r>
    <r>
      <rPr>
        <sz val="11"/>
        <color theme="1"/>
        <rFont val="ＭＳ Ｐゴシック"/>
        <family val="2"/>
        <charset val="128"/>
        <scheme val="minor"/>
      </rPr>
      <t>．原油価格高騰対策</t>
    </r>
    <phoneticPr fontId="7"/>
  </si>
  <si>
    <t>Z_④_2_エネルギー・食料品価格等の物価高騰に伴う低所得世帯支援</t>
  </si>
  <si>
    <t>Z_④_2_エネルギー・食料品価格等の物価高騰に伴う子育て世帯支援</t>
    <rPh sb="26" eb="28">
      <t>コソダ</t>
    </rPh>
    <rPh sb="29" eb="31">
      <t>セタイ</t>
    </rPh>
    <phoneticPr fontId="17"/>
  </si>
  <si>
    <t>Z_④_2_消費下支え等を通じた生活者支援</t>
  </si>
  <si>
    <t>Z_④_2_省エネ家電等への買い替え促進による生活者支援</t>
  </si>
  <si>
    <t>Z_④_2_医療・介護・保育施設、公衆浴場等に対する物価高騰対策支援</t>
  </si>
  <si>
    <t>Z_④_2_農林水産業における物価高騰対策支援</t>
  </si>
  <si>
    <t>Z_④_2_中小企業に対するエネルギー価格高騰対策支援</t>
  </si>
  <si>
    <t>Z_④_2_地域公共交通や地域観光業等に対する支援</t>
  </si>
  <si>
    <t>Z_④_2_その他</t>
  </si>
  <si>
    <r>
      <t>Z_④_</t>
    </r>
    <r>
      <rPr>
        <sz val="11"/>
        <color theme="1"/>
        <rFont val="ＭＳ Ｐゴシック"/>
        <family val="2"/>
        <charset val="128"/>
        <scheme val="minor"/>
      </rPr>
      <t>2</t>
    </r>
    <r>
      <rPr>
        <sz val="11"/>
        <color theme="1"/>
        <rFont val="ＭＳ Ｐゴシック"/>
        <family val="2"/>
        <charset val="128"/>
        <scheme val="minor"/>
      </rPr>
      <t>_エネルギー・食料品価格等の物価高騰に伴う子育て世帯支援</t>
    </r>
    <phoneticPr fontId="7"/>
  </si>
  <si>
    <t>Z_④_3_エネルギー・食料品価格等の物価高騰に伴う低所得世帯支援</t>
  </si>
  <si>
    <t>Z_④_3_エネルギー・食料品価格等の物価高騰に伴う子育て世帯支援</t>
    <rPh sb="26" eb="28">
      <t>コソダ</t>
    </rPh>
    <rPh sb="29" eb="31">
      <t>セタイ</t>
    </rPh>
    <rPh sb="31" eb="33">
      <t>シエン</t>
    </rPh>
    <phoneticPr fontId="17"/>
  </si>
  <si>
    <t>Z_④_3_消費下支え等を通じた生活者支援</t>
  </si>
  <si>
    <t>Z_④_3_省エネ家電等への買い替え促進による生活者支援</t>
  </si>
  <si>
    <t>Z_④_3_医療・介護・保育施設、公衆浴場等に対する物価高騰対策支援</t>
  </si>
  <si>
    <t>Z_④_3_農林水産業における物価高騰対策支援</t>
  </si>
  <si>
    <t>Z_④_3_中小企業に対するエネルギー価格高騰対策支援</t>
  </si>
  <si>
    <t>Z_④_3_地域公共交通や地域観光業等に対する支援</t>
  </si>
  <si>
    <t>Z_④_3_その他</t>
  </si>
  <si>
    <t>④-3．新たな価格体系への適応の円滑化に向けた中小企業対策等</t>
    <phoneticPr fontId="17"/>
  </si>
  <si>
    <t>Z_④_4_エネルギー・食料品価格等の物価高騰に伴う低所得世帯支援</t>
  </si>
  <si>
    <t>Z_④_4_エネルギー・食料品価格等の物価高騰に伴う子育て帯支援</t>
    <rPh sb="26" eb="28">
      <t>コソダ</t>
    </rPh>
    <phoneticPr fontId="17"/>
  </si>
  <si>
    <t>Z_④_4_消費下支え等を通じた生活者支援</t>
  </si>
  <si>
    <t>Z_④_4_省エネ家電等への買い替え促進による生活者支援</t>
  </si>
  <si>
    <t>Z_④_4_医療・介護・保育施設、公衆浴場等に対する物価高騰対策支援</t>
  </si>
  <si>
    <t>Z_④_4_農林水産業における物価高騰対策支援</t>
  </si>
  <si>
    <t>Z_④_4_中小企業に対するエネルギー価格高騰対策支援</t>
  </si>
  <si>
    <t>Z_④_4_地域公共交通や地域観光業等に対する支援</t>
  </si>
  <si>
    <t>Z_④_4_その他</t>
  </si>
  <si>
    <t>【参考】経済対策との関係（実施計画作成時に選択いただいた内容）</t>
    <phoneticPr fontId="8"/>
  </si>
  <si>
    <t>Q3で「『④-1』～『④-4』」を選択した方のみ</t>
    <phoneticPr fontId="8"/>
  </si>
  <si>
    <t>6．本事業はどのようなものの価格高騰に対する事業だったか</t>
    <phoneticPr fontId="8"/>
  </si>
  <si>
    <t>効果の具体的内容／事業実施を通じたご意見等</t>
    <rPh sb="18" eb="20">
      <t>イケン</t>
    </rPh>
    <phoneticPr fontId="7"/>
  </si>
  <si>
    <t>また、効果の具体的内容や事業実施を通じたご意見等ございましたらあわせてご記入ください。</t>
    <rPh sb="3" eb="5">
      <t>コウカ</t>
    </rPh>
    <rPh sb="6" eb="9">
      <t>グタイテキ</t>
    </rPh>
    <rPh sb="9" eb="11">
      <t>ナイヨウ</t>
    </rPh>
    <rPh sb="12" eb="14">
      <t>ジギョウ</t>
    </rPh>
    <rPh sb="14" eb="16">
      <t>ジッシ</t>
    </rPh>
    <rPh sb="17" eb="18">
      <t>ツウ</t>
    </rPh>
    <rPh sb="21" eb="23">
      <t>イケン</t>
    </rPh>
    <rPh sb="23" eb="24">
      <t>ナド</t>
    </rPh>
    <rPh sb="36" eb="38">
      <t>キニュウ</t>
    </rPh>
    <phoneticPr fontId="7"/>
  </si>
  <si>
    <t>★本設問もあわせてご回答ください</t>
    <rPh sb="1" eb="2">
      <t>ホン</t>
    </rPh>
    <rPh sb="2" eb="4">
      <t>セツモン</t>
    </rPh>
    <rPh sb="10" eb="12">
      <t>カイトウ</t>
    </rPh>
    <phoneticPr fontId="7"/>
  </si>
  <si>
    <t>注）定性的な目標を記入する場合は、目標値、実績値欄は「0」をご記入ください。</t>
    <rPh sb="2" eb="5">
      <t>テイセイテキ</t>
    </rPh>
    <rPh sb="6" eb="8">
      <t>モクヒョウ</t>
    </rPh>
    <rPh sb="9" eb="11">
      <t>キニュウ</t>
    </rPh>
    <rPh sb="13" eb="15">
      <t>バアイ</t>
    </rPh>
    <rPh sb="17" eb="20">
      <t>モクヒョウチ</t>
    </rPh>
    <rPh sb="21" eb="24">
      <t>ジッセキチ</t>
    </rPh>
    <rPh sb="24" eb="25">
      <t>ラン</t>
    </rPh>
    <rPh sb="31" eb="33">
      <t>キニュウ</t>
    </rPh>
    <phoneticPr fontId="7"/>
  </si>
  <si>
    <t>注）未入力と区別するため、実績値がゼロと確認された場合でも「0」をご記入ください。</t>
    <phoneticPr fontId="7"/>
  </si>
  <si>
    <r>
      <rPr>
        <b/>
        <u/>
        <sz val="11"/>
        <color theme="1"/>
        <rFont val="Meiryo UI"/>
        <family val="3"/>
        <charset val="128"/>
      </rPr>
      <t>【回答における留意点】</t>
    </r>
    <r>
      <rPr>
        <sz val="11"/>
        <color theme="1"/>
        <rFont val="Meiryo UI"/>
        <family val="3"/>
        <charset val="128"/>
      </rPr>
      <t xml:space="preserve">
</t>
    </r>
    <r>
      <rPr>
        <sz val="14"/>
        <color rgb="FFFF0000"/>
        <rFont val="Meiryo UI"/>
        <family val="3"/>
        <charset val="128"/>
      </rPr>
      <t>・</t>
    </r>
    <r>
      <rPr>
        <b/>
        <u/>
        <sz val="14"/>
        <color rgb="FFFF0000"/>
        <rFont val="Meiryo UI"/>
        <family val="3"/>
        <charset val="128"/>
      </rPr>
      <t>本シートは調査項目を確認頂く閲覧用シートでございます。事業ごとの回答は「回答入力シート」にご記入ください。</t>
    </r>
    <r>
      <rPr>
        <sz val="11"/>
        <color theme="1"/>
        <rFont val="Meiryo UI"/>
        <family val="3"/>
        <charset val="128"/>
      </rPr>
      <t xml:space="preserve">
・本調査票は、3パートに分かれております。
　　</t>
    </r>
    <r>
      <rPr>
        <b/>
        <u/>
        <sz val="11"/>
        <color theme="1"/>
        <rFont val="Meiryo UI"/>
        <family val="3"/>
        <charset val="128"/>
      </rPr>
      <t>調査項目A：</t>
    </r>
    <r>
      <rPr>
        <sz val="11"/>
        <color theme="1"/>
        <rFont val="Meiryo UI"/>
        <family val="3"/>
        <charset val="128"/>
      </rPr>
      <t>全事業が回答対象となります。
　　</t>
    </r>
    <r>
      <rPr>
        <b/>
        <u/>
        <sz val="11"/>
        <color theme="1"/>
        <rFont val="Meiryo UI"/>
        <family val="3"/>
        <charset val="128"/>
      </rPr>
      <t>調査項目B：</t>
    </r>
    <r>
      <rPr>
        <sz val="11"/>
        <color theme="1"/>
        <rFont val="Meiryo UI"/>
        <family val="3"/>
        <charset val="128"/>
      </rPr>
      <t>令和4年度中に事業終期を迎えた事業のみが回答対象となります。回答が不要な事業は、「回答入力シート」の該当箇所がグレーアウトされます。
　　</t>
    </r>
    <r>
      <rPr>
        <b/>
        <u/>
        <sz val="11"/>
        <color theme="1"/>
        <rFont val="Meiryo UI"/>
        <family val="3"/>
        <charset val="128"/>
      </rPr>
      <t>調査項目C：</t>
    </r>
    <r>
      <rPr>
        <sz val="11"/>
        <color theme="1"/>
        <rFont val="Meiryo UI"/>
        <family val="3"/>
        <charset val="128"/>
      </rPr>
      <t>全国で実施されている「典型的事業」のみが回答対象となります。（※典型的事業の該当については設問3の回答結果により決定されます。回答が不要な事業は、「回答入力シート」の該当箇所がグレーアウトされます。）</t>
    </r>
    <rPh sb="1" eb="3">
      <t>カイトウ</t>
    </rPh>
    <rPh sb="7" eb="10">
      <t>リュウイテン</t>
    </rPh>
    <rPh sb="13" eb="14">
      <t>ホン</t>
    </rPh>
    <rPh sb="18" eb="20">
      <t>チョウサ</t>
    </rPh>
    <rPh sb="20" eb="22">
      <t>コウモク</t>
    </rPh>
    <rPh sb="23" eb="25">
      <t>カクニン</t>
    </rPh>
    <rPh sb="25" eb="26">
      <t>イタダ</t>
    </rPh>
    <rPh sb="27" eb="30">
      <t>エツランヨウ</t>
    </rPh>
    <rPh sb="40" eb="42">
      <t>ジギョウ</t>
    </rPh>
    <rPh sb="45" eb="47">
      <t>カイトウ</t>
    </rPh>
    <rPh sb="49" eb="51">
      <t>カイトウ</t>
    </rPh>
    <rPh sb="51" eb="53">
      <t>ニュウリョク</t>
    </rPh>
    <rPh sb="68" eb="71">
      <t>ホンチョウサ</t>
    </rPh>
    <rPh sb="71" eb="72">
      <t>ヒョウ</t>
    </rPh>
    <rPh sb="79" eb="80">
      <t>ワ</t>
    </rPh>
    <rPh sb="91" eb="93">
      <t>チョウサ</t>
    </rPh>
    <rPh sb="93" eb="95">
      <t>コウモク</t>
    </rPh>
    <rPh sb="97" eb="98">
      <t>ゼン</t>
    </rPh>
    <rPh sb="98" eb="100">
      <t>ジギョウ</t>
    </rPh>
    <rPh sb="101" eb="103">
      <t>カイトウ</t>
    </rPh>
    <rPh sb="103" eb="105">
      <t>タイショウ</t>
    </rPh>
    <rPh sb="114" eb="116">
      <t>チョウサ</t>
    </rPh>
    <rPh sb="116" eb="118">
      <t>コウモク</t>
    </rPh>
    <rPh sb="120" eb="122">
      <t>レイワ</t>
    </rPh>
    <rPh sb="123" eb="125">
      <t>ネンド</t>
    </rPh>
    <rPh sb="125" eb="126">
      <t>チュウ</t>
    </rPh>
    <rPh sb="127" eb="129">
      <t>ジギョウ</t>
    </rPh>
    <rPh sb="129" eb="131">
      <t>シュウキ</t>
    </rPh>
    <rPh sb="132" eb="133">
      <t>ムカ</t>
    </rPh>
    <rPh sb="135" eb="137">
      <t>ジギョウ</t>
    </rPh>
    <rPh sb="140" eb="142">
      <t>カイトウ</t>
    </rPh>
    <rPh sb="142" eb="144">
      <t>タイショウ</t>
    </rPh>
    <rPh sb="150" eb="152">
      <t>カイトウ</t>
    </rPh>
    <rPh sb="153" eb="155">
      <t>フヨウ</t>
    </rPh>
    <rPh sb="156" eb="158">
      <t>ジギョウ</t>
    </rPh>
    <rPh sb="161" eb="163">
      <t>カイトウ</t>
    </rPh>
    <rPh sb="163" eb="165">
      <t>ニュウリョク</t>
    </rPh>
    <rPh sb="170" eb="172">
      <t>ガイトウ</t>
    </rPh>
    <rPh sb="172" eb="174">
      <t>カショ</t>
    </rPh>
    <rPh sb="189" eb="191">
      <t>チョウサ</t>
    </rPh>
    <rPh sb="191" eb="193">
      <t>コウモク</t>
    </rPh>
    <rPh sb="195" eb="197">
      <t>ゼンコク</t>
    </rPh>
    <rPh sb="198" eb="200">
      <t>ジッシ</t>
    </rPh>
    <rPh sb="206" eb="209">
      <t>テンケイテキ</t>
    </rPh>
    <rPh sb="209" eb="211">
      <t>ジギョウ</t>
    </rPh>
    <rPh sb="215" eb="217">
      <t>カイトウ</t>
    </rPh>
    <rPh sb="217" eb="219">
      <t>タイショウ</t>
    </rPh>
    <rPh sb="227" eb="230">
      <t>テンケイテキ</t>
    </rPh>
    <rPh sb="230" eb="232">
      <t>ジギョウ</t>
    </rPh>
    <rPh sb="233" eb="235">
      <t>ガイトウ</t>
    </rPh>
    <rPh sb="240" eb="242">
      <t>セツモン</t>
    </rPh>
    <rPh sb="244" eb="246">
      <t>カイトウ</t>
    </rPh>
    <rPh sb="246" eb="248">
      <t>ケッカ</t>
    </rPh>
    <rPh sb="251" eb="253">
      <t>ケッテイ</t>
    </rPh>
    <phoneticPr fontId="7"/>
  </si>
  <si>
    <r>
      <rPr>
        <b/>
        <u/>
        <sz val="11"/>
        <color theme="1"/>
        <rFont val="Meiryo UI"/>
        <family val="3"/>
        <charset val="128"/>
      </rPr>
      <t xml:space="preserve">&lt;&lt;調査の回答にあたって＞＞
</t>
    </r>
    <r>
      <rPr>
        <sz val="11"/>
        <color theme="1"/>
        <rFont val="Meiryo UI"/>
        <family val="3"/>
        <charset val="128"/>
      </rPr>
      <t>●本調査では、貴団体の各部局課室にて所管している「新型コロナウイルス感染症対応地方創生臨時交付金」を活用した事業（地方単独事業分、国庫補助事業等の地方負担分、事業者支援分）についてお答えいただきます。
●全般調査については、以下の事業が回答対象となります。
　</t>
    </r>
    <r>
      <rPr>
        <b/>
        <u/>
        <sz val="11"/>
        <color rgb="FFFF0000"/>
        <rFont val="Meiryo UI"/>
        <family val="3"/>
        <charset val="128"/>
      </rPr>
      <t>ア：令和4年度実施計画を提出いただいたすべての事業</t>
    </r>
    <r>
      <rPr>
        <sz val="11"/>
        <color rgb="FFFF0000"/>
        <rFont val="Meiryo UI"/>
        <family val="3"/>
        <charset val="128"/>
      </rPr>
      <t xml:space="preserve">
　</t>
    </r>
    <r>
      <rPr>
        <b/>
        <u/>
        <sz val="11"/>
        <color rgb="FFFF0000"/>
        <rFont val="Meiryo UI"/>
        <family val="3"/>
        <charset val="128"/>
      </rPr>
      <t>イ：令和2年度・3年度実施計画事業のうち令和4年度以降に繰り越されている事業</t>
    </r>
    <r>
      <rPr>
        <sz val="11"/>
        <color theme="1"/>
        <rFont val="Meiryo UI"/>
        <family val="3"/>
        <charset val="128"/>
      </rPr>
      <t xml:space="preserve">
    ※令和3年度及び、4年度に実施した「新型コロナウイルス感染症対応地方創生臨時交付金の効果検証」全般調査において、“令和4年度以降繰越事業分”としてご回答いただいた事業が対象となります。
●全般調査様式は、事業ごとにご回答いただきます。
●本表紙の他に、</t>
    </r>
    <r>
      <rPr>
        <b/>
        <u/>
        <sz val="11"/>
        <color theme="1"/>
        <rFont val="Meiryo UI"/>
        <family val="3"/>
        <charset val="128"/>
      </rPr>
      <t>「調査項目（閲覧用）」シートと「回答入力」シート</t>
    </r>
    <r>
      <rPr>
        <sz val="11"/>
        <color theme="1"/>
        <rFont val="Meiryo UI"/>
        <family val="3"/>
        <charset val="128"/>
      </rPr>
      <t xml:space="preserve">がございます。
============================================
</t>
    </r>
    <r>
      <rPr>
        <b/>
        <sz val="11"/>
        <color theme="1"/>
        <rFont val="Meiryo UI"/>
        <family val="3"/>
        <charset val="128"/>
      </rPr>
      <t>【調査項目（閲覧用）シート】</t>
    </r>
    <r>
      <rPr>
        <sz val="11"/>
        <color theme="1"/>
        <rFont val="Meiryo UI"/>
        <family val="3"/>
        <charset val="128"/>
      </rPr>
      <t xml:space="preserve">
事業別の調査項目一覧を掲載しております。</t>
    </r>
    <r>
      <rPr>
        <b/>
        <u/>
        <sz val="11"/>
        <color rgb="FFFF0000"/>
        <rFont val="Meiryo UI"/>
        <family val="3"/>
        <charset val="128"/>
      </rPr>
      <t>閲覧用シートですので調査項目（閲覧用）シートへは回答を入力しないでください。</t>
    </r>
    <r>
      <rPr>
        <sz val="11"/>
        <color theme="1"/>
        <rFont val="Meiryo UI"/>
        <family val="3"/>
        <charset val="128"/>
      </rPr>
      <t xml:space="preserve">
</t>
    </r>
    <r>
      <rPr>
        <b/>
        <sz val="11"/>
        <color theme="1"/>
        <rFont val="Meiryo UI"/>
        <family val="3"/>
        <charset val="128"/>
      </rPr>
      <t>【回答入力シート】</t>
    </r>
    <r>
      <rPr>
        <sz val="11"/>
        <color theme="1"/>
        <rFont val="Meiryo UI"/>
        <family val="3"/>
        <charset val="128"/>
      </rPr>
      <t xml:space="preserve">
貴団体で所管している</t>
    </r>
    <r>
      <rPr>
        <b/>
        <u/>
        <sz val="11"/>
        <color rgb="FFFF0000"/>
        <rFont val="Meiryo UI"/>
        <family val="3"/>
        <charset val="128"/>
      </rPr>
      <t xml:space="preserve">全ての事業の回答を、「回答入力」シートに入力してください。回答入力シートは2シートに分かれております。
</t>
    </r>
    <r>
      <rPr>
        <sz val="11"/>
        <color rgb="FFFF0000"/>
        <rFont val="Meiryo UI"/>
        <family val="3"/>
        <charset val="128"/>
      </rPr>
      <t>　　</t>
    </r>
    <r>
      <rPr>
        <b/>
        <u/>
        <sz val="11"/>
        <color rgb="FFFF0000"/>
        <rFont val="Meiryo UI"/>
        <family val="3"/>
        <charset val="128"/>
      </rPr>
      <t xml:space="preserve">回答入力シート（ア_令和4年度実施計画事業）⇒ア：令和4年度実施計画を提出いただいたすべての事業に係る回答を記載
</t>
    </r>
    <r>
      <rPr>
        <sz val="11"/>
        <color rgb="FFFF0000"/>
        <rFont val="Meiryo UI"/>
        <family val="3"/>
        <charset val="128"/>
      </rPr>
      <t>　　</t>
    </r>
    <r>
      <rPr>
        <b/>
        <u/>
        <sz val="11"/>
        <color rgb="FFFF0000"/>
        <rFont val="Meiryo UI"/>
        <family val="3"/>
        <charset val="128"/>
      </rPr>
      <t xml:space="preserve">回答入力シート（イ_令和2,3年度実施計画事業繰越分）⇒イ：令和2年度・3年度実施計画事業のうち令和4年度以降に繰り越されている事業に係る回答を記載
</t>
    </r>
    <r>
      <rPr>
        <sz val="11"/>
        <color theme="1"/>
        <rFont val="Meiryo UI"/>
        <family val="3"/>
        <charset val="128"/>
      </rPr>
      <t xml:space="preserve">※この表紙で、都道府県名、市区町村名を選択いただくと、貴団体における「新型コロナウイルス感染症対応地方創生臨時交付金」活用事業一覧が「G列」に表示されますので、ご確認ください。
</t>
    </r>
    <r>
      <rPr>
        <b/>
        <sz val="11"/>
        <color theme="1"/>
        <rFont val="Meiryo UI"/>
        <family val="3"/>
        <charset val="128"/>
      </rPr>
      <t>【【個別調査対象事業確認用】シート】</t>
    </r>
    <r>
      <rPr>
        <sz val="11"/>
        <color theme="1"/>
        <rFont val="Meiryo UI"/>
        <family val="3"/>
        <charset val="128"/>
      </rPr>
      <t xml:space="preserve">
【②個別調査様式】の回答対象事業の選定に活用いただく参照用シートです。「回答入力シート」の入力内容の一部が表示されており、経済対策分野や交付金充当額、事業区分等で対象事業のソートや並び替えを行うことができますので是非ご活用ください。　</t>
    </r>
    <r>
      <rPr>
        <b/>
        <u/>
        <sz val="11"/>
        <color rgb="FFFF0000"/>
        <rFont val="Meiryo UI"/>
        <family val="3"/>
        <charset val="128"/>
      </rPr>
      <t>※本シートへの回答入力は不要です。</t>
    </r>
    <r>
      <rPr>
        <sz val="11"/>
        <color theme="1"/>
        <rFont val="Meiryo UI"/>
        <family val="3"/>
        <charset val="128"/>
      </rPr>
      <t xml:space="preserve">
============================================
●各事業に係る回答は、事業所管部局・課室に本ファイルを展開の上、各団体の地方創生部局にて回答の取りまとめをお願いいたします。
●</t>
    </r>
    <r>
      <rPr>
        <b/>
        <u/>
        <sz val="11"/>
        <color rgb="FFFF0000"/>
        <rFont val="Meiryo UI"/>
        <family val="3"/>
        <charset val="128"/>
      </rPr>
      <t>本「表紙」シートにおいても、各団体の地方創生部局にご回答いただく設問がございます。</t>
    </r>
    <r>
      <rPr>
        <sz val="11"/>
        <color theme="1"/>
        <rFont val="Meiryo UI"/>
        <family val="3"/>
        <charset val="128"/>
      </rPr>
      <t xml:space="preserve">
●行や列を追加・削除したり、シートのコピー、削除は行わないでください。</t>
    </r>
    <rPh sb="2" eb="4">
      <t>チョウサ</t>
    </rPh>
    <rPh sb="5" eb="7">
      <t>カイトウ</t>
    </rPh>
    <rPh sb="94" eb="100">
      <t>ジギョウシャシエンブン</t>
    </rPh>
    <rPh sb="177" eb="179">
      <t>ネンド</t>
    </rPh>
    <rPh sb="219" eb="221">
      <t>ネンド</t>
    </rPh>
    <rPh sb="221" eb="222">
      <t>オヨ</t>
    </rPh>
    <rPh sb="277" eb="279">
      <t>イコウ</t>
    </rPh>
    <rPh sb="309" eb="311">
      <t>ゼンパン</t>
    </rPh>
    <rPh sb="311" eb="313">
      <t>チョウサ</t>
    </rPh>
    <rPh sb="313" eb="315">
      <t>ヨウシキ</t>
    </rPh>
    <rPh sb="317" eb="319">
      <t>ジギョウ</t>
    </rPh>
    <rPh sb="334" eb="335">
      <t>ホン</t>
    </rPh>
    <rPh sb="335" eb="337">
      <t>ヒョウシ</t>
    </rPh>
    <rPh sb="338" eb="339">
      <t>ホカ</t>
    </rPh>
    <rPh sb="342" eb="344">
      <t>チョウサ</t>
    </rPh>
    <rPh sb="344" eb="346">
      <t>コウモク</t>
    </rPh>
    <rPh sb="347" eb="350">
      <t>エツランヨウ</t>
    </rPh>
    <rPh sb="357" eb="359">
      <t>カイトウ</t>
    </rPh>
    <rPh sb="359" eb="361">
      <t>ニュウリョク</t>
    </rPh>
    <rPh sb="419" eb="421">
      <t>チョウサ</t>
    </rPh>
    <rPh sb="421" eb="423">
      <t>コウモク</t>
    </rPh>
    <rPh sb="424" eb="426">
      <t>エツラン</t>
    </rPh>
    <rPh sb="426" eb="427">
      <t>ヨウ</t>
    </rPh>
    <rPh sb="433" eb="435">
      <t>ジギョウ</t>
    </rPh>
    <rPh sb="435" eb="436">
      <t>ベツ</t>
    </rPh>
    <rPh sb="437" eb="439">
      <t>チョウサ</t>
    </rPh>
    <rPh sb="439" eb="441">
      <t>コウモク</t>
    </rPh>
    <rPh sb="441" eb="443">
      <t>イチラン</t>
    </rPh>
    <rPh sb="444" eb="446">
      <t>ケイサイ</t>
    </rPh>
    <rPh sb="493" eb="495">
      <t>カイトウ</t>
    </rPh>
    <rPh sb="495" eb="497">
      <t>ニュウリョク</t>
    </rPh>
    <rPh sb="541" eb="543">
      <t>カイトウ</t>
    </rPh>
    <rPh sb="543" eb="545">
      <t>ニュウリョク</t>
    </rPh>
    <rPh sb="554" eb="555">
      <t>ワ</t>
    </rPh>
    <rPh sb="615" eb="616">
      <t>カカ</t>
    </rPh>
    <rPh sb="617" eb="619">
      <t>カイトウ</t>
    </rPh>
    <rPh sb="620" eb="622">
      <t>キサイ</t>
    </rPh>
    <rPh sb="658" eb="660">
      <t>ネンド</t>
    </rPh>
    <rPh sb="692" eb="693">
      <t>カカ</t>
    </rPh>
    <rPh sb="694" eb="696">
      <t>カイトウ</t>
    </rPh>
    <rPh sb="697" eb="699">
      <t>キサイ</t>
    </rPh>
    <rPh sb="703" eb="705">
      <t>ヒョウシ</t>
    </rPh>
    <rPh sb="707" eb="711">
      <t>トドウフケン</t>
    </rPh>
    <rPh sb="711" eb="712">
      <t>メイ</t>
    </rPh>
    <rPh sb="713" eb="715">
      <t>シク</t>
    </rPh>
    <rPh sb="715" eb="717">
      <t>チョウソン</t>
    </rPh>
    <rPh sb="717" eb="718">
      <t>メイ</t>
    </rPh>
    <rPh sb="719" eb="721">
      <t>センタク</t>
    </rPh>
    <rPh sb="768" eb="769">
      <t>レツ</t>
    </rPh>
    <rPh sb="771" eb="773">
      <t>ヒョウジ</t>
    </rPh>
    <rPh sb="781" eb="783">
      <t>カクニン</t>
    </rPh>
    <rPh sb="791" eb="793">
      <t>コベツ</t>
    </rPh>
    <rPh sb="793" eb="795">
      <t>チョウサ</t>
    </rPh>
    <rPh sb="795" eb="797">
      <t>タイショウ</t>
    </rPh>
    <rPh sb="797" eb="799">
      <t>ジギョウ</t>
    </rPh>
    <rPh sb="799" eb="802">
      <t>カクニンヨウ</t>
    </rPh>
    <rPh sb="989" eb="992">
      <t>カクジギョウ</t>
    </rPh>
    <rPh sb="993" eb="994">
      <t>カカ</t>
    </rPh>
    <rPh sb="995" eb="997">
      <t>カイトウ</t>
    </rPh>
    <rPh sb="999" eb="1001">
      <t>ジギョウ</t>
    </rPh>
    <rPh sb="1001" eb="1003">
      <t>ショカン</t>
    </rPh>
    <rPh sb="1003" eb="1005">
      <t>ブキョク</t>
    </rPh>
    <rPh sb="1006" eb="1008">
      <t>カシツ</t>
    </rPh>
    <rPh sb="1009" eb="1010">
      <t>ホン</t>
    </rPh>
    <rPh sb="1015" eb="1017">
      <t>テンカイ</t>
    </rPh>
    <rPh sb="1018" eb="1019">
      <t>ウエ</t>
    </rPh>
    <rPh sb="1020" eb="1023">
      <t>カクダンタイ</t>
    </rPh>
    <rPh sb="1024" eb="1026">
      <t>チホウ</t>
    </rPh>
    <rPh sb="1026" eb="1028">
      <t>ソウセイ</t>
    </rPh>
    <rPh sb="1028" eb="1030">
      <t>ブキョク</t>
    </rPh>
    <rPh sb="1032" eb="1034">
      <t>カイトウ</t>
    </rPh>
    <rPh sb="1035" eb="1036">
      <t>ト</t>
    </rPh>
    <rPh sb="1042" eb="1043">
      <t>ネガ</t>
    </rPh>
    <rPh sb="1052" eb="1053">
      <t>ホン</t>
    </rPh>
    <phoneticPr fontId="7"/>
  </si>
  <si>
    <t>注）「経済対策との関係」は、実施計画作成時に選択いただいた内容が参考表示されています（★回答入力シート）。適宜変更のうえご回答頂いても問題ございません。</t>
    <phoneticPr fontId="7"/>
  </si>
  <si>
    <t>支援形態</t>
    <phoneticPr fontId="7"/>
  </si>
  <si>
    <t>A_7_支援形態</t>
    <phoneticPr fontId="7"/>
  </si>
  <si>
    <t>支援形態</t>
    <phoneticPr fontId="8"/>
  </si>
  <si>
    <t>1.物価高騰により生じた出費相当額に対する直接的な支援</t>
  </si>
  <si>
    <t>Q_6_○</t>
    <phoneticPr fontId="7"/>
  </si>
  <si>
    <t xml:space="preserve">7．本事業の「支援形態」について、物価高騰により生じた出費相当額に対する直接的な支援であったか、物価高騰の影響を受ける対象への幅広い支援であったかお答えください。
</t>
    <phoneticPr fontId="7"/>
  </si>
  <si>
    <t>2.物価高騰の影響を受ける対象への幅広い支援</t>
  </si>
  <si>
    <t>7．本事業の支援形態と支援対象</t>
    <phoneticPr fontId="8"/>
  </si>
  <si>
    <t xml:space="preserve">      注）「支援形態」に関する考え方については、別添『参考２_臨時交付金効果検証QA』をご参照ください。</t>
    <phoneticPr fontId="7"/>
  </si>
  <si>
    <t>8．本事業は、支援対象を限定し、且つ、物価高騰の影響を受ける対象への幅広い支援を行う事業であったかお答えください。</t>
    <phoneticPr fontId="7"/>
  </si>
  <si>
    <t xml:space="preserve">      注）「支援対象を限定」とは、貴団体の世帯・事業者の一部を対象としたかを指します。</t>
    <phoneticPr fontId="7"/>
  </si>
  <si>
    <t xml:space="preserve">      注）「物価高騰の影響を受ける対象への幅広い支援」に該当するかについては別添『参考２_臨時交付金効果検証QA』をご参照ください。</t>
    <phoneticPr fontId="7"/>
  </si>
  <si>
    <t>A_8_物価高騰の影響を受ける対象への幅広い支援</t>
    <phoneticPr fontId="7"/>
  </si>
  <si>
    <t>1.はい</t>
    <phoneticPr fontId="7"/>
  </si>
  <si>
    <t>2.いいえ</t>
    <phoneticPr fontId="7"/>
  </si>
  <si>
    <t>8．物価高騰の影響を受ける対象への幅広い支援</t>
    <phoneticPr fontId="7"/>
  </si>
  <si>
    <t>9．本事業の実施に当たって設定した成果指標</t>
    <phoneticPr fontId="7"/>
  </si>
  <si>
    <t>10．本事業実施による活動実績（アウトプット）等を総合的にご判断の上で、本交付金事業の感染拡大防止等への効果についてお答えください。また、その理由について具体的にお答えください。</t>
    <phoneticPr fontId="8"/>
  </si>
  <si>
    <t>10．本事業実施による活動実績（アウトプット）等を総合的にご判断の上で、本交付金事業の感染拡大防止等への効果についてお答えください。また、その理由について具体的にお答えください。</t>
    <phoneticPr fontId="7"/>
  </si>
  <si>
    <t>9．本事業の実施に当たって設定した成果指標についてお答えください。</t>
    <phoneticPr fontId="7"/>
  </si>
  <si>
    <r>
      <t>AO3,4</t>
    </r>
    <r>
      <rPr>
        <sz val="8"/>
        <color rgb="FF3F4350"/>
        <rFont val="ＭＳ Ｐゴシック"/>
        <family val="3"/>
        <charset val="128"/>
      </rPr>
      <t>セルに表示される文言は、「物価高騰の影響を受ける対象への幅広い支援を行う事業であったか」と表示してください。</t>
    </r>
    <phoneticPr fontId="7"/>
  </si>
  <si>
    <t>物価高騰の影響を受ける対象への幅広い支援を行う事業であったか</t>
    <phoneticPr fontId="8"/>
  </si>
  <si>
    <t>物価高騰の影響を受ける対象への幅広い支援を行う事業であったか</t>
    <phoneticPr fontId="7"/>
  </si>
  <si>
    <t>③-Ⅰ-２．ワクチン接種の促進、検査の環境整備、治療薬の確保物品購入消耗品（マスク、消毒液等）購入</t>
    <rPh sb="10" eb="12">
      <t>セッシュ</t>
    </rPh>
    <rPh sb="13" eb="15">
      <t>ソクシン</t>
    </rPh>
    <rPh sb="16" eb="18">
      <t>ケンサ</t>
    </rPh>
    <rPh sb="19" eb="23">
      <t>カンキョウセイビ</t>
    </rPh>
    <rPh sb="24" eb="27">
      <t>チリョウヤク</t>
    </rPh>
    <rPh sb="28" eb="30">
      <t>カクホ</t>
    </rPh>
    <rPh sb="30" eb="34">
      <t>ブッピンコウニュウ</t>
    </rPh>
    <phoneticPr fontId="3"/>
  </si>
  <si>
    <t>③-Ⅰ-２．ワクチン接種の促進、検査の環境整備、治療薬の確保物品購入備品（体温計、パーテーション等）の購入</t>
  </si>
  <si>
    <r>
      <t>③-Ⅰ-５．生活・暮らしへの支援生活者支援</t>
    </r>
    <r>
      <rPr>
        <sz val="11"/>
        <color rgb="FFFF0000"/>
        <rFont val="ＭＳ Ｐゴシック"/>
        <family val="3"/>
        <charset val="128"/>
        <scheme val="minor"/>
      </rPr>
      <t>子育て世帯（妊婦、子供を望む家庭含む）の負担軽減</t>
    </r>
    <rPh sb="16" eb="19">
      <t>セイカツシャ</t>
    </rPh>
    <rPh sb="19" eb="21">
      <t>シエン</t>
    </rPh>
    <phoneticPr fontId="3"/>
  </si>
  <si>
    <t>③-Ⅱ-１．安全・安心を確保した社会経済活動の再開旅行、飲食、イベント参加等への消費喚起（観光）プロモーション・イベント実施・補助（観光）</t>
  </si>
  <si>
    <t>③-Ⅲ-１．科学技術立国の実現DXの推進/教育（GIGAスクール構想の推進）遠隔教育・GIGAスクール構想実現に向けた通信環境、端末等整備支援</t>
    <rPh sb="6" eb="10">
      <t>カガクギジュツ</t>
    </rPh>
    <rPh sb="10" eb="12">
      <t>リッコク</t>
    </rPh>
    <rPh sb="13" eb="15">
      <t>ジツゲン</t>
    </rPh>
    <phoneticPr fontId="3"/>
  </si>
  <si>
    <t>③-Ⅲ-１．科学技術立国の実現DXの推進/行政サービス行政窓口支援システムの導入</t>
    <rPh sb="21" eb="23">
      <t>ギョウセイ</t>
    </rPh>
    <phoneticPr fontId="3"/>
  </si>
  <si>
    <t>③-Ⅲ-１．科学技術立国の実現DXの推進/行政サービス庁舎等におけるテレワーク導入に向けた環境整備、行政事務のデジタル化</t>
    <rPh sb="21" eb="23">
      <t>ギョウセイ</t>
    </rPh>
    <phoneticPr fontId="3"/>
  </si>
  <si>
    <t>③-Ⅲ-２．地方を活性化し、世界とつながる「デジタル田園都市国家構想」DXの推進/行政サービス行政窓口支援システムの導入</t>
  </si>
  <si>
    <t>③-Ⅲ-２．地方を活性化し、世界とつながる「デジタル田園都市国家構想」地方活性化に向けた積極投資（観光）プロモーション・イベント実施・補助（観光）</t>
  </si>
  <si>
    <t>③-Ⅲ-４．公的部門における分配機能の強化等学校運営支援遠隔教育・GIGAスクール構想実現に向けた通信環境、端末等整備支援</t>
    <rPh sb="6" eb="8">
      <t>コウテキ</t>
    </rPh>
    <rPh sb="8" eb="10">
      <t>ブモン</t>
    </rPh>
    <rPh sb="14" eb="16">
      <t>ブンパイ</t>
    </rPh>
    <rPh sb="16" eb="18">
      <t>キノウ</t>
    </rPh>
    <rPh sb="19" eb="22">
      <t>キョウカトウ</t>
    </rPh>
    <rPh sb="22" eb="26">
      <t>ガッコウウンエイ</t>
    </rPh>
    <rPh sb="26" eb="28">
      <t>シエン</t>
    </rPh>
    <phoneticPr fontId="3"/>
  </si>
  <si>
    <t>④-1．原油価格高騰対策エネルギー・食料品価格等の物価高騰に伴う子育て世帯支援給食費の減免等、子育て世帯の負担軽減を目的とした保育施設・幼稚園等への支援</t>
  </si>
  <si>
    <t>⑤-Ⅳ-１．ウィズコロナ下での感染症対応の強化感染拡大防止に取り組む医療機関・事業者への補助補助金の交付</t>
  </si>
  <si>
    <t>⑤-Ⅳ-１．ウィズコロナ下での感染症対応の強化感染拡大防止対策の推進マスク・消毒液等消耗品購入</t>
    <rPh sb="23" eb="29">
      <t>カンセンカクダイボウシ</t>
    </rPh>
    <rPh sb="29" eb="31">
      <t>タイサク</t>
    </rPh>
    <rPh sb="32" eb="34">
      <t>スイシン</t>
    </rPh>
    <rPh sb="38" eb="42">
      <t>ショウドクエキトウ</t>
    </rPh>
    <rPh sb="42" eb="45">
      <t>ショウモウヒン</t>
    </rPh>
    <rPh sb="45" eb="47">
      <t>コウニュウ</t>
    </rPh>
    <phoneticPr fontId="3"/>
  </si>
  <si>
    <t>⑤-Ⅳ-１．ウィズコロナ下での感染症対応の強化感染拡大防止対策の推進備品（体温計、パーテーション等）の購入</t>
    <rPh sb="32" eb="34">
      <t>スイシン</t>
    </rPh>
    <rPh sb="34" eb="36">
      <t>ビヒン</t>
    </rPh>
    <rPh sb="37" eb="40">
      <t>タイオンケイ</t>
    </rPh>
    <rPh sb="48" eb="49">
      <t>ナド</t>
    </rPh>
    <rPh sb="51" eb="53">
      <t>コウニュウ</t>
    </rPh>
    <phoneticPr fontId="3"/>
  </si>
  <si>
    <t>⑤-Ⅳ-１．ウィズコロナ下での感染症対応の強化地場産業振興幅広い業種・事業形態の中小・小規模事業者等の事業継続に係る助成</t>
  </si>
  <si>
    <t>⑤-Ⅳ-１．ウィズコロナ下での感染症対応の強化生活者支援子育て世帯（妊婦、子供を望む家庭含む）の負担軽減</t>
  </si>
  <si>
    <t>⑤-Ⅳ-１．ウィズコロナ下での感染症対応の強化社会経済活動の再開に向けた前向きな取組の支援プロモーション・イベント実施・補助（観光）</t>
    <rPh sb="23" eb="25">
      <t>シャカイ</t>
    </rPh>
    <rPh sb="25" eb="27">
      <t>ケイザイ</t>
    </rPh>
    <rPh sb="27" eb="29">
      <t>カツドウ</t>
    </rPh>
    <rPh sb="30" eb="32">
      <t>サイカイ</t>
    </rPh>
    <rPh sb="33" eb="34">
      <t>ム</t>
    </rPh>
    <rPh sb="36" eb="38">
      <t>マエム</t>
    </rPh>
    <rPh sb="40" eb="42">
      <t>トリクミ</t>
    </rPh>
    <rPh sb="43" eb="45">
      <t>シエン</t>
    </rPh>
    <phoneticPr fontId="3"/>
  </si>
  <si>
    <t>⑤-Ⅳ-１．ウィズコロナ下での感染症対応の強化DXの推進（GIGAスクール構想の推進、働き方改革等）遠隔教育・GIGAスクール構想実現に向けた通信環境、端末等整備支援</t>
    <rPh sb="26" eb="28">
      <t>スイシン</t>
    </rPh>
    <rPh sb="37" eb="39">
      <t>コウソウ</t>
    </rPh>
    <rPh sb="40" eb="42">
      <t>スイシン</t>
    </rPh>
    <rPh sb="43" eb="44">
      <t>ハタラ</t>
    </rPh>
    <rPh sb="45" eb="46">
      <t>カタ</t>
    </rPh>
    <rPh sb="46" eb="48">
      <t>カイカク</t>
    </rPh>
    <rPh sb="48" eb="49">
      <t>トウ</t>
    </rPh>
    <rPh sb="50" eb="52">
      <t>エンカク</t>
    </rPh>
    <phoneticPr fontId="3"/>
  </si>
  <si>
    <t>⑤-Ⅳ-１．ウィズコロナ下での感染症対応の強化DXの推進（GIGAスクール構想の推進、働き方改革等）庁舎等におけるテレワーク導入に向けた環境整備、行政事務のデジタル化</t>
  </si>
  <si>
    <r>
      <rPr>
        <b/>
        <u/>
        <sz val="11"/>
        <color theme="1"/>
        <rFont val="Meiryo UI"/>
        <family val="3"/>
        <charset val="128"/>
      </rPr>
      <t>&lt;&lt;調査票の提出について＞＞</t>
    </r>
    <r>
      <rPr>
        <sz val="11"/>
        <color theme="1"/>
        <rFont val="Meiryo UI"/>
        <family val="3"/>
        <charset val="128"/>
      </rPr>
      <t xml:space="preserve">
■提出期限：</t>
    </r>
    <r>
      <rPr>
        <b/>
        <u/>
        <sz val="11"/>
        <color rgb="FFFF0000"/>
        <rFont val="Meiryo UI"/>
        <family val="3"/>
        <charset val="128"/>
      </rPr>
      <t>令和5年12月8日（金）</t>
    </r>
    <r>
      <rPr>
        <sz val="11"/>
        <color theme="1"/>
        <rFont val="Meiryo UI"/>
        <family val="3"/>
        <charset val="128"/>
      </rPr>
      <t xml:space="preserve">
■提出方法：
上記提出期限までにご提出ください。　
</t>
    </r>
    <r>
      <rPr>
        <b/>
        <u/>
        <sz val="11"/>
        <color rgb="FFFF0000"/>
        <rFont val="Meiryo UI"/>
        <family val="3"/>
        <charset val="128"/>
      </rPr>
      <t>※提出先：info-koufukin2023@nri.co.jp</t>
    </r>
    <r>
      <rPr>
        <sz val="11"/>
        <color theme="1"/>
        <rFont val="Meiryo UI"/>
        <family val="3"/>
        <charset val="128"/>
      </rPr>
      <t xml:space="preserve">（調査委託先の株式会社野村総合研究所内）
</t>
    </r>
    <r>
      <rPr>
        <sz val="11"/>
        <color theme="3"/>
        <rFont val="Meiryo UI"/>
        <family val="3"/>
        <charset val="128"/>
      </rPr>
      <t xml:space="preserve">※事業実施報告（全般調査様式）とあわせて、事業実施報告（個別調査様式）、事業実施報告（協力要請推進枠様式）、事業実施報告（検査促進枠様式）も送付ください。（事業実施報告（協力要請推進枠様式）、事業実施報告（検査促進枠様式）は原則都道府県のみ）
※ファイル容量が大きい場合は、お手数ではございますが分割の上メール送付をお願いいたします。
</t>
    </r>
    <r>
      <rPr>
        <sz val="11"/>
        <color theme="1"/>
        <rFont val="Meiryo UI"/>
        <family val="3"/>
        <charset val="128"/>
      </rPr>
      <t xml:space="preserve">
※提出に当たってのファイル名
ファイル名は</t>
    </r>
    <r>
      <rPr>
        <b/>
        <u/>
        <sz val="11"/>
        <color theme="1"/>
        <rFont val="Meiryo UI"/>
        <family val="3"/>
        <charset val="128"/>
      </rPr>
      <t>「【①全般調査様式】都道府県・市区町村コード（半角5桁）＋_（半角アンダーバー）＋都道府県名＋地方公共団体名＋通し番号（複数ファイル作成する場合任意に設定；01、02、・・・）＋_（半角アンダーバー）＋事業実施報告（全般調査）.xlsx」</t>
    </r>
    <r>
      <rPr>
        <sz val="11"/>
        <color theme="1"/>
        <rFont val="Meiryo UI"/>
        <family val="3"/>
        <charset val="128"/>
      </rPr>
      <t xml:space="preserve">としてください。
</t>
    </r>
    <r>
      <rPr>
        <sz val="11"/>
        <color theme="3"/>
        <rFont val="Meiryo UI"/>
        <family val="3"/>
        <charset val="128"/>
      </rPr>
      <t>　（例）北海道札幌市の場合　　「【①全般調査様式】01100_北海道札幌市01_事業実施報告（全般調査）.xlsx」</t>
    </r>
    <rPh sb="31" eb="32">
      <t>キン</t>
    </rPh>
    <rPh sb="35" eb="37">
      <t>テイシュツ</t>
    </rPh>
    <rPh sb="37" eb="39">
      <t>ホウホウ</t>
    </rPh>
    <rPh sb="41" eb="43">
      <t>ジョウキ</t>
    </rPh>
    <rPh sb="43" eb="45">
      <t>テイシュツ</t>
    </rPh>
    <rPh sb="45" eb="47">
      <t>キゲン</t>
    </rPh>
    <rPh sb="51" eb="53">
      <t>テイシュツ</t>
    </rPh>
    <rPh sb="61" eb="63">
      <t>テイシュツ</t>
    </rPh>
    <rPh sb="63" eb="64">
      <t>サキ</t>
    </rPh>
    <rPh sb="149" eb="151">
      <t>ジギョウ</t>
    </rPh>
    <rPh sb="151" eb="153">
      <t>ジッシ</t>
    </rPh>
    <rPh sb="153" eb="155">
      <t>ホウコク</t>
    </rPh>
    <rPh sb="156" eb="158">
      <t>キョウリョク</t>
    </rPh>
    <rPh sb="158" eb="160">
      <t>ヨウセイ</t>
    </rPh>
    <rPh sb="160" eb="162">
      <t>スイシン</t>
    </rPh>
    <rPh sb="162" eb="163">
      <t>ワク</t>
    </rPh>
    <rPh sb="163" eb="165">
      <t>ヨウシキ</t>
    </rPh>
    <rPh sb="174" eb="176">
      <t>ケンサ</t>
    </rPh>
    <rPh sb="176" eb="178">
      <t>ソクシン</t>
    </rPh>
    <rPh sb="178" eb="179">
      <t>ワク</t>
    </rPh>
    <rPh sb="216" eb="218">
      <t>ケンサ</t>
    </rPh>
    <rPh sb="218" eb="220">
      <t>ソクシン</t>
    </rPh>
    <rPh sb="225" eb="227">
      <t>ゲンソク</t>
    </rPh>
    <rPh sb="227" eb="231">
      <t>トドウフケン</t>
    </rPh>
    <rPh sb="240" eb="242">
      <t>ヨウリョウ</t>
    </rPh>
    <rPh sb="243" eb="244">
      <t>オオ</t>
    </rPh>
    <rPh sb="246" eb="248">
      <t>バアイ</t>
    </rPh>
    <rPh sb="251" eb="253">
      <t>テスウ</t>
    </rPh>
    <rPh sb="261" eb="263">
      <t>ブンカツ</t>
    </rPh>
    <rPh sb="264" eb="265">
      <t>ウエ</t>
    </rPh>
    <rPh sb="268" eb="270">
      <t>ソウフ</t>
    </rPh>
    <rPh sb="272" eb="273">
      <t>ネガ</t>
    </rPh>
    <rPh sb="283" eb="285">
      <t>テイシュツ</t>
    </rPh>
    <rPh sb="286" eb="287">
      <t>ア</t>
    </rPh>
    <rPh sb="295" eb="296">
      <t>メイ</t>
    </rPh>
    <rPh sb="301" eb="302">
      <t>メイ</t>
    </rPh>
    <rPh sb="306" eb="308">
      <t>ゼンパン</t>
    </rPh>
    <rPh sb="308" eb="310">
      <t>チョウサ</t>
    </rPh>
    <rPh sb="310" eb="312">
      <t>ヨウシキ</t>
    </rPh>
    <rPh sb="313" eb="317">
      <t>トドウフケン</t>
    </rPh>
    <rPh sb="318" eb="320">
      <t>シク</t>
    </rPh>
    <rPh sb="320" eb="322">
      <t>チョウソン</t>
    </rPh>
    <rPh sb="326" eb="328">
      <t>ハンカク</t>
    </rPh>
    <rPh sb="329" eb="330">
      <t>ケタ</t>
    </rPh>
    <rPh sb="334" eb="336">
      <t>ハンカク</t>
    </rPh>
    <rPh sb="344" eb="348">
      <t>トドウフケン</t>
    </rPh>
    <rPh sb="348" eb="349">
      <t>メイ</t>
    </rPh>
    <rPh sb="350" eb="352">
      <t>チホウ</t>
    </rPh>
    <rPh sb="352" eb="354">
      <t>コウキョウ</t>
    </rPh>
    <rPh sb="354" eb="356">
      <t>ダンタイ</t>
    </rPh>
    <rPh sb="356" eb="357">
      <t>メイ</t>
    </rPh>
    <rPh sb="358" eb="359">
      <t>トオ</t>
    </rPh>
    <rPh sb="360" eb="362">
      <t>バンゴウ</t>
    </rPh>
    <rPh sb="363" eb="365">
      <t>フクスウ</t>
    </rPh>
    <rPh sb="369" eb="371">
      <t>サクセイ</t>
    </rPh>
    <rPh sb="373" eb="375">
      <t>バアイ</t>
    </rPh>
    <rPh sb="375" eb="377">
      <t>ニンイ</t>
    </rPh>
    <rPh sb="378" eb="380">
      <t>セッテイ</t>
    </rPh>
    <rPh sb="394" eb="396">
      <t>ハンカク</t>
    </rPh>
    <rPh sb="404" eb="406">
      <t>ジギョウ</t>
    </rPh>
    <rPh sb="406" eb="408">
      <t>ジッシ</t>
    </rPh>
    <rPh sb="408" eb="410">
      <t>ホウコク</t>
    </rPh>
    <rPh sb="411" eb="413">
      <t>ゼンパン</t>
    </rPh>
    <rPh sb="413" eb="415">
      <t>チョウサ</t>
    </rPh>
    <rPh sb="433" eb="434">
      <t>レイ</t>
    </rPh>
    <rPh sb="435" eb="438">
      <t>ホッカイドウ</t>
    </rPh>
    <rPh sb="438" eb="441">
      <t>サッポロシ</t>
    </rPh>
    <rPh sb="442" eb="444">
      <t>バアイ</t>
    </rPh>
    <rPh sb="449" eb="451">
      <t>ゼンパン</t>
    </rPh>
    <rPh sb="451" eb="453">
      <t>チョウサ</t>
    </rPh>
    <rPh sb="453" eb="455">
      <t>ヨウシキ</t>
    </rPh>
    <rPh sb="462" eb="465">
      <t>ホッカイドウ</t>
    </rPh>
    <rPh sb="465" eb="468">
      <t>サッポロシ</t>
    </rPh>
    <rPh sb="471" eb="473">
      <t>ジギョウ</t>
    </rPh>
    <rPh sb="473" eb="475">
      <t>ジッシ</t>
    </rPh>
    <rPh sb="475" eb="477">
      <t>ホウコク</t>
    </rPh>
    <rPh sb="478" eb="480">
      <t>ゼンパン</t>
    </rPh>
    <rPh sb="480" eb="482">
      <t>チョウサ</t>
    </rPh>
    <phoneticPr fontId="7"/>
  </si>
  <si>
    <t>令和4年度実施計画事業のみ</t>
    <phoneticPr fontId="7"/>
  </si>
  <si>
    <t>24204-1</t>
  </si>
  <si>
    <t>24204-2</t>
  </si>
  <si>
    <t>24204-3</t>
  </si>
  <si>
    <t>24204-4</t>
  </si>
  <si>
    <t>24204-5</t>
  </si>
  <si>
    <t>24204-6</t>
  </si>
  <si>
    <t>24204-7</t>
  </si>
  <si>
    <t>24204-8</t>
  </si>
  <si>
    <t>24204-9</t>
  </si>
  <si>
    <t>24204-10</t>
  </si>
  <si>
    <t>24204-11</t>
  </si>
  <si>
    <t>24204-12</t>
  </si>
  <si>
    <t>24204-13</t>
  </si>
  <si>
    <t>24204-14</t>
  </si>
  <si>
    <t>24204-15</t>
  </si>
  <si>
    <t>24204-16</t>
  </si>
  <si>
    <t>24204-19</t>
  </si>
  <si>
    <t>24204-20</t>
  </si>
  <si>
    <t>24204-21</t>
  </si>
  <si>
    <t>24204-22</t>
  </si>
  <si>
    <t>24204-23</t>
  </si>
  <si>
    <t>24204-24</t>
  </si>
  <si>
    <t>24204-25</t>
  </si>
  <si>
    <t>24204-26</t>
  </si>
  <si>
    <t>24204-27</t>
  </si>
  <si>
    <t>24204-28</t>
  </si>
  <si>
    <t>24204-29</t>
  </si>
  <si>
    <t>24204-30</t>
  </si>
  <si>
    <t>24204-31</t>
  </si>
  <si>
    <t>24204-32</t>
  </si>
  <si>
    <t>24204-33</t>
  </si>
  <si>
    <t>24204-34</t>
  </si>
  <si>
    <t>24204-35</t>
  </si>
  <si>
    <t>24204-36</t>
  </si>
  <si>
    <t>24204-37</t>
  </si>
  <si>
    <t>24204-38</t>
  </si>
  <si>
    <t>24204-39</t>
  </si>
  <si>
    <t>24204-40</t>
  </si>
  <si>
    <t>24204-41</t>
  </si>
  <si>
    <t>24204-42</t>
  </si>
  <si>
    <t>24204-43</t>
  </si>
  <si>
    <t>24204-45</t>
  </si>
  <si>
    <t>24204-46</t>
  </si>
  <si>
    <t>24204-47</t>
  </si>
  <si>
    <t>24204-48</t>
  </si>
  <si>
    <t>24204-49</t>
  </si>
  <si>
    <t>24204-50</t>
  </si>
  <si>
    <t>24204-51</t>
  </si>
  <si>
    <t>24204-52</t>
  </si>
  <si>
    <t>24204-53</t>
  </si>
  <si>
    <t>24204-54</t>
  </si>
  <si>
    <t>24204-55</t>
  </si>
  <si>
    <t>24204-56</t>
  </si>
  <si>
    <t>24204-57</t>
  </si>
  <si>
    <t>24204-58</t>
  </si>
  <si>
    <t>24204-59</t>
  </si>
  <si>
    <t>24204-60</t>
  </si>
  <si>
    <t>24204-61</t>
  </si>
  <si>
    <t>24204-62</t>
  </si>
  <si>
    <t>24204-63</t>
  </si>
  <si>
    <t>24204-64</t>
  </si>
  <si>
    <t>24204-65</t>
  </si>
  <si>
    <t>24204-66</t>
  </si>
  <si>
    <t>24204-67</t>
  </si>
  <si>
    <t>24204-68</t>
  </si>
  <si>
    <t>24204-69</t>
  </si>
  <si>
    <t>24204-70</t>
  </si>
  <si>
    <t>24204-71</t>
  </si>
  <si>
    <t>24204-72</t>
  </si>
  <si>
    <t>24204-73</t>
  </si>
  <si>
    <t>24204-74</t>
  </si>
  <si>
    <t>24204-75</t>
  </si>
  <si>
    <t>24204-76</t>
  </si>
  <si>
    <t>24204-77</t>
  </si>
  <si>
    <t>24204-78</t>
  </si>
  <si>
    <t>24204-79</t>
  </si>
  <si>
    <t>24204-80</t>
  </si>
  <si>
    <t>24204-81</t>
  </si>
  <si>
    <t>24204-82</t>
  </si>
  <si>
    <t>24204-83</t>
  </si>
  <si>
    <t>24204-84</t>
  </si>
  <si>
    <t>24204-85</t>
  </si>
  <si>
    <t>24204-86</t>
  </si>
  <si>
    <t>24204-87</t>
  </si>
  <si>
    <t>24204-88</t>
  </si>
  <si>
    <t>24204-89</t>
  </si>
  <si>
    <t>24204-90</t>
  </si>
  <si>
    <t>24204-91</t>
  </si>
  <si>
    <t>24204-92</t>
  </si>
  <si>
    <t>24204-93</t>
  </si>
  <si>
    <t>24204-94</t>
  </si>
  <si>
    <t>24204-95</t>
  </si>
  <si>
    <t>24204-96</t>
  </si>
  <si>
    <t>24204-97</t>
  </si>
  <si>
    <t>24204-98</t>
  </si>
  <si>
    <t>24204-99</t>
  </si>
  <si>
    <t>24204-100</t>
  </si>
  <si>
    <t>24204-101</t>
  </si>
  <si>
    <t>24204-102</t>
  </si>
  <si>
    <t>24204-103</t>
  </si>
  <si>
    <t>24204-104</t>
  </si>
  <si>
    <t>24205-1</t>
  </si>
  <si>
    <t>24205-2</t>
  </si>
  <si>
    <t>24205-3</t>
  </si>
  <si>
    <t>24205-4</t>
  </si>
  <si>
    <t>24205-5</t>
  </si>
  <si>
    <t>24205-6</t>
  </si>
  <si>
    <t>24205-7</t>
  </si>
  <si>
    <t>24205-8</t>
  </si>
  <si>
    <t>24205-9</t>
  </si>
  <si>
    <t>24205-10</t>
  </si>
  <si>
    <t>24205-11</t>
  </si>
  <si>
    <t>24205-12</t>
  </si>
  <si>
    <t>24205-13</t>
  </si>
  <si>
    <t>24205-14</t>
  </si>
  <si>
    <t>24205-15</t>
  </si>
  <si>
    <t>24205-16</t>
  </si>
  <si>
    <t>24205-17</t>
  </si>
  <si>
    <t>24205-19</t>
  </si>
  <si>
    <t>24205-20</t>
  </si>
  <si>
    <t>24205-21</t>
  </si>
  <si>
    <t>24205-22</t>
  </si>
  <si>
    <t>24205-23</t>
  </si>
  <si>
    <t>24205-24</t>
  </si>
  <si>
    <t>24205-25</t>
  </si>
  <si>
    <t>24205-26</t>
  </si>
  <si>
    <t>24205-27</t>
  </si>
  <si>
    <t>24205-28</t>
  </si>
  <si>
    <t>24205-29</t>
  </si>
  <si>
    <t>24205-30</t>
  </si>
  <si>
    <t>24205-31</t>
  </si>
  <si>
    <t>24205-32</t>
  </si>
  <si>
    <t>24205-33</t>
  </si>
  <si>
    <t>24205-35</t>
  </si>
  <si>
    <t>24205-36</t>
  </si>
  <si>
    <t>24205-37</t>
  </si>
  <si>
    <t>24205-38</t>
  </si>
  <si>
    <t>24205-39</t>
  </si>
  <si>
    <t>24205-40</t>
  </si>
  <si>
    <t>24205-41</t>
  </si>
  <si>
    <t>24205-42</t>
  </si>
  <si>
    <t>24205-43</t>
  </si>
  <si>
    <t>24205-44</t>
  </si>
  <si>
    <t>24205-46</t>
  </si>
  <si>
    <t>24205-47</t>
  </si>
  <si>
    <t>24205-48</t>
  </si>
  <si>
    <t>24205-49</t>
  </si>
  <si>
    <t>24205-50</t>
  </si>
  <si>
    <t>24205-51</t>
  </si>
  <si>
    <t>24205-52</t>
  </si>
  <si>
    <t>24205-53</t>
  </si>
  <si>
    <t>24205-54</t>
  </si>
  <si>
    <t>24205-55</t>
  </si>
  <si>
    <t>24205-56</t>
  </si>
  <si>
    <t>24207-1</t>
  </si>
  <si>
    <t>24207-2</t>
  </si>
  <si>
    <t>24207-3</t>
  </si>
  <si>
    <t>24207-4</t>
  </si>
  <si>
    <t>24207-5</t>
  </si>
  <si>
    <t>24207-6</t>
  </si>
  <si>
    <t>24207-7</t>
  </si>
  <si>
    <t>24207-8</t>
  </si>
  <si>
    <t>24207-9</t>
  </si>
  <si>
    <t>24207-10</t>
  </si>
  <si>
    <t>24207-11</t>
  </si>
  <si>
    <t>24207-12</t>
  </si>
  <si>
    <t>24207-13</t>
  </si>
  <si>
    <t>24207-14</t>
  </si>
  <si>
    <t>24207-15</t>
  </si>
  <si>
    <t>24207-16</t>
  </si>
  <si>
    <t>24207-17</t>
  </si>
  <si>
    <t>24207-18</t>
  </si>
  <si>
    <t>24207-19</t>
  </si>
  <si>
    <t>24207-20</t>
  </si>
  <si>
    <t>24207-21</t>
  </si>
  <si>
    <t>24207-22</t>
  </si>
  <si>
    <t>24207-23</t>
  </si>
  <si>
    <t>24207-24</t>
  </si>
  <si>
    <t>24207-25</t>
  </si>
  <si>
    <t>24207-26</t>
  </si>
  <si>
    <t>24207-27</t>
  </si>
  <si>
    <t>24207-28</t>
  </si>
  <si>
    <t>24208-1</t>
  </si>
  <si>
    <t>24208-2</t>
  </si>
  <si>
    <t>24208-3</t>
  </si>
  <si>
    <t>24208-4</t>
  </si>
  <si>
    <t>24208-5</t>
  </si>
  <si>
    <t>24208-6</t>
  </si>
  <si>
    <t>24208-7</t>
  </si>
  <si>
    <t>24208-8</t>
  </si>
  <si>
    <t>24208-9</t>
  </si>
  <si>
    <t>24208-10</t>
  </si>
  <si>
    <t>24208-11</t>
  </si>
  <si>
    <t>24208-12</t>
  </si>
  <si>
    <t>24208-13</t>
  </si>
  <si>
    <t>24208-14</t>
  </si>
  <si>
    <t>24208-15</t>
  </si>
  <si>
    <t>24208-16</t>
  </si>
  <si>
    <t>24208-17</t>
  </si>
  <si>
    <t>24208-18</t>
  </si>
  <si>
    <t>24208-19</t>
  </si>
  <si>
    <t>24208-20</t>
  </si>
  <si>
    <t>24208-21</t>
  </si>
  <si>
    <t>24208-22</t>
  </si>
  <si>
    <t>24208-23</t>
  </si>
  <si>
    <t>24208-24</t>
  </si>
  <si>
    <t>24208-25</t>
  </si>
  <si>
    <t>24208-26</t>
  </si>
  <si>
    <t>24208-27</t>
  </si>
  <si>
    <t>24208-28</t>
  </si>
  <si>
    <t>24208-29</t>
  </si>
  <si>
    <t>24208-30</t>
  </si>
  <si>
    <t>24208-31</t>
  </si>
  <si>
    <t>24208-32</t>
  </si>
  <si>
    <t>24208-33</t>
  </si>
  <si>
    <t>24208-34</t>
  </si>
  <si>
    <t>24208-35</t>
  </si>
  <si>
    <t>24208-36</t>
  </si>
  <si>
    <t>24208-37</t>
  </si>
  <si>
    <t>24208-38</t>
  </si>
  <si>
    <t>24208-39</t>
  </si>
  <si>
    <t>24208-40</t>
  </si>
  <si>
    <t>24208-41</t>
  </si>
  <si>
    <t>24208-42</t>
  </si>
  <si>
    <t>24208-43</t>
  </si>
  <si>
    <t>24208-44</t>
  </si>
  <si>
    <t>24208-45</t>
  </si>
  <si>
    <t>24208-46</t>
  </si>
  <si>
    <t>24208-47</t>
  </si>
  <si>
    <t>24208-48</t>
  </si>
  <si>
    <t>24208-49</t>
  </si>
  <si>
    <t>24208-50</t>
  </si>
  <si>
    <t>24208-51</t>
  </si>
  <si>
    <t>24208-52</t>
  </si>
  <si>
    <t>24208-53</t>
  </si>
  <si>
    <t>24208-54</t>
  </si>
  <si>
    <t>24208-55</t>
  </si>
  <si>
    <t>24208-56</t>
  </si>
  <si>
    <t>24208-57</t>
  </si>
  <si>
    <t>24208-58</t>
  </si>
  <si>
    <t>24208-59</t>
  </si>
  <si>
    <t>24209-1</t>
  </si>
  <si>
    <t>24209-2</t>
  </si>
  <si>
    <t>24209-3</t>
  </si>
  <si>
    <t>24209-4</t>
  </si>
  <si>
    <t>24209-5</t>
  </si>
  <si>
    <t>24209-6</t>
  </si>
  <si>
    <t>24209-7</t>
  </si>
  <si>
    <t>24209-8</t>
  </si>
  <si>
    <t>24209-9</t>
  </si>
  <si>
    <t>24209-10</t>
  </si>
  <si>
    <t>24209-11</t>
  </si>
  <si>
    <t>24209-12</t>
  </si>
  <si>
    <t>24209-13</t>
  </si>
  <si>
    <t>24209-14</t>
  </si>
  <si>
    <t>24209-15</t>
  </si>
  <si>
    <t>24209-16</t>
  </si>
  <si>
    <t>24209-17</t>
  </si>
  <si>
    <t>24210-1</t>
  </si>
  <si>
    <t>24210-3</t>
  </si>
  <si>
    <t>24210-4</t>
  </si>
  <si>
    <t>24210-5</t>
  </si>
  <si>
    <t>24210-6</t>
  </si>
  <si>
    <t>24210-7</t>
  </si>
  <si>
    <t>24210-8</t>
  </si>
  <si>
    <t>24210-9</t>
  </si>
  <si>
    <t>24210-10</t>
  </si>
  <si>
    <t>24210-11</t>
  </si>
  <si>
    <t>24210-12</t>
  </si>
  <si>
    <t>24210-13</t>
  </si>
  <si>
    <t>24210-18</t>
  </si>
  <si>
    <t>24210-19</t>
  </si>
  <si>
    <t>24210-20</t>
  </si>
  <si>
    <t>24210-21</t>
  </si>
  <si>
    <t>24210-22</t>
  </si>
  <si>
    <t>24210-23</t>
  </si>
  <si>
    <t>24201-1</t>
  </si>
  <si>
    <t>24201-2</t>
  </si>
  <si>
    <t>24201-3</t>
  </si>
  <si>
    <t>24201-4</t>
  </si>
  <si>
    <t>24201-5</t>
  </si>
  <si>
    <t>24201-6</t>
  </si>
  <si>
    <t>24201-7</t>
  </si>
  <si>
    <t>24201-8</t>
  </si>
  <si>
    <t>24201-9</t>
  </si>
  <si>
    <t>24201-10</t>
  </si>
  <si>
    <t>24201-11</t>
  </si>
  <si>
    <t>24201-12</t>
  </si>
  <si>
    <t>24201-13</t>
  </si>
  <si>
    <t>24201-14</t>
  </si>
  <si>
    <t>24201-15</t>
  </si>
  <si>
    <t>24201-16</t>
  </si>
  <si>
    <t>24201-17</t>
  </si>
  <si>
    <t>24201-18</t>
  </si>
  <si>
    <t>24201-19</t>
  </si>
  <si>
    <t>24201-20</t>
  </si>
  <si>
    <t>24201-21</t>
  </si>
  <si>
    <t>24201-22</t>
  </si>
  <si>
    <t>24201-23</t>
  </si>
  <si>
    <t>24201-24</t>
  </si>
  <si>
    <t>24201-25</t>
  </si>
  <si>
    <t>24201-26</t>
  </si>
  <si>
    <t>24201-27</t>
  </si>
  <si>
    <t>24201-28</t>
  </si>
  <si>
    <t>24201-29</t>
  </si>
  <si>
    <t>24201-30</t>
  </si>
  <si>
    <t>24201-31</t>
  </si>
  <si>
    <t>24201-32</t>
  </si>
  <si>
    <t>24201-33</t>
  </si>
  <si>
    <t>24201-34</t>
  </si>
  <si>
    <t>24201-35</t>
  </si>
  <si>
    <t>24201-36</t>
  </si>
  <si>
    <t>24201-37</t>
  </si>
  <si>
    <t>24201-38</t>
  </si>
  <si>
    <t>24201-39</t>
  </si>
  <si>
    <t>24201-40</t>
  </si>
  <si>
    <t>24201-41</t>
  </si>
  <si>
    <t>24201-42</t>
  </si>
  <si>
    <t>24201-43</t>
  </si>
  <si>
    <t>24201-44</t>
  </si>
  <si>
    <t>24201-45</t>
  </si>
  <si>
    <t>24201-46</t>
  </si>
  <si>
    <t>24201-47</t>
  </si>
  <si>
    <t>24201-48</t>
  </si>
  <si>
    <t>24201-49</t>
  </si>
  <si>
    <t>24201-50</t>
  </si>
  <si>
    <t>24201-51</t>
  </si>
  <si>
    <t>24201-52</t>
  </si>
  <si>
    <t>24201-53</t>
  </si>
  <si>
    <t>24201-54</t>
  </si>
  <si>
    <t>24201-55</t>
  </si>
  <si>
    <t>24201-56</t>
  </si>
  <si>
    <t>24201-57</t>
  </si>
  <si>
    <t>24201-58</t>
  </si>
  <si>
    <t>24201-59</t>
  </si>
  <si>
    <t>24201-60</t>
  </si>
  <si>
    <t>24201-61</t>
  </si>
  <si>
    <t>24201-62</t>
  </si>
  <si>
    <t>24201-63</t>
  </si>
  <si>
    <t>24201-64</t>
  </si>
  <si>
    <t>24201-65</t>
  </si>
  <si>
    <t>24201-66</t>
  </si>
  <si>
    <t>24201-67</t>
  </si>
  <si>
    <t>24201-68</t>
  </si>
  <si>
    <t>24202-1</t>
  </si>
  <si>
    <t>24202-2</t>
  </si>
  <si>
    <t>24202-3</t>
  </si>
  <si>
    <t>24203-1</t>
  </si>
  <si>
    <t>24203-2</t>
  </si>
  <si>
    <t>24203-3</t>
  </si>
  <si>
    <t>24203-4</t>
  </si>
  <si>
    <t>24203-5</t>
  </si>
  <si>
    <t>24203-6</t>
  </si>
  <si>
    <t>24203-7</t>
  </si>
  <si>
    <t>24203-8</t>
  </si>
  <si>
    <t>24203-9</t>
  </si>
  <si>
    <t>24203-10</t>
  </si>
  <si>
    <t>24203-11</t>
  </si>
  <si>
    <t>24203-12</t>
  </si>
  <si>
    <t>24203-13</t>
  </si>
  <si>
    <t>24203-14</t>
  </si>
  <si>
    <t>24203-15</t>
  </si>
  <si>
    <t>24203-16</t>
  </si>
  <si>
    <t>24203-17</t>
  </si>
  <si>
    <t>24203-18</t>
  </si>
  <si>
    <t>24216-1</t>
  </si>
  <si>
    <t>24216-2</t>
  </si>
  <si>
    <t>24216-3</t>
  </si>
  <si>
    <t>24216-4</t>
  </si>
  <si>
    <t>24216-5</t>
  </si>
  <si>
    <t>24216-6</t>
  </si>
  <si>
    <t>24216-7</t>
  </si>
  <si>
    <t>24216-8</t>
  </si>
  <si>
    <t>24216-10</t>
  </si>
  <si>
    <t>24216-11</t>
  </si>
  <si>
    <t>24216-12</t>
  </si>
  <si>
    <t>24216-13</t>
  </si>
  <si>
    <t>24216-14</t>
  </si>
  <si>
    <t>24216-15</t>
  </si>
  <si>
    <t>24216-16</t>
  </si>
  <si>
    <t>24216-17</t>
  </si>
  <si>
    <t>24216-18</t>
  </si>
  <si>
    <t>24216-19</t>
  </si>
  <si>
    <t>24216-20</t>
  </si>
  <si>
    <t>24216-21</t>
  </si>
  <si>
    <t>24216-22</t>
  </si>
  <si>
    <t>24216-23</t>
  </si>
  <si>
    <t>24216-24</t>
  </si>
  <si>
    <t>24216-25</t>
  </si>
  <si>
    <t>24216-26</t>
  </si>
  <si>
    <t>24216-27</t>
  </si>
  <si>
    <t>24216-28</t>
  </si>
  <si>
    <t>24216-29</t>
  </si>
  <si>
    <t>24216-30</t>
  </si>
  <si>
    <t>24216-31</t>
  </si>
  <si>
    <t>24216-32</t>
  </si>
  <si>
    <t>24216-33</t>
  </si>
  <si>
    <t>24216-34</t>
  </si>
  <si>
    <t>24216-35</t>
  </si>
  <si>
    <t>24216-36</t>
  </si>
  <si>
    <t>24216-37</t>
  </si>
  <si>
    <t>24216-38</t>
  </si>
  <si>
    <t>24216-39</t>
  </si>
  <si>
    <t>24216-40</t>
  </si>
  <si>
    <t>24216-41</t>
  </si>
  <si>
    <t>24303-1</t>
  </si>
  <si>
    <t>24303-2</t>
  </si>
  <si>
    <t>24303-3</t>
  </si>
  <si>
    <t>24303-4</t>
  </si>
  <si>
    <t>24303-5</t>
  </si>
  <si>
    <t>24303-6</t>
  </si>
  <si>
    <t>24303-7</t>
  </si>
  <si>
    <t>24303-8</t>
  </si>
  <si>
    <t>24303-10</t>
  </si>
  <si>
    <t>24303-11</t>
  </si>
  <si>
    <t>24303-12</t>
  </si>
  <si>
    <t>24303-13</t>
  </si>
  <si>
    <t>24303-14</t>
  </si>
  <si>
    <t>24303-15</t>
  </si>
  <si>
    <t>24303-16</t>
  </si>
  <si>
    <t>24303-17</t>
  </si>
  <si>
    <t>24303-18</t>
  </si>
  <si>
    <t>24303-19</t>
  </si>
  <si>
    <t>24303-20</t>
  </si>
  <si>
    <t>24303-24</t>
  </si>
  <si>
    <t>24303-25</t>
  </si>
  <si>
    <t>24303-26</t>
  </si>
  <si>
    <t>24303-27</t>
  </si>
  <si>
    <t>24303-28</t>
  </si>
  <si>
    <t>24303-29</t>
  </si>
  <si>
    <t>24303-30</t>
  </si>
  <si>
    <t>24324-1</t>
  </si>
  <si>
    <t>24324-2</t>
  </si>
  <si>
    <t>24324-3</t>
  </si>
  <si>
    <t>24324-4</t>
  </si>
  <si>
    <t>24324-5</t>
  </si>
  <si>
    <t>24324-6</t>
  </si>
  <si>
    <t>24324-7</t>
  </si>
  <si>
    <t>24324-8</t>
  </si>
  <si>
    <t>24324-9</t>
  </si>
  <si>
    <t>24324-10</t>
  </si>
  <si>
    <t>24324-11</t>
  </si>
  <si>
    <t>24324-12</t>
  </si>
  <si>
    <t>24324-13</t>
  </si>
  <si>
    <t>24324-14</t>
  </si>
  <si>
    <t>24324-15</t>
  </si>
  <si>
    <t>24324-16</t>
  </si>
  <si>
    <t>24324-17</t>
  </si>
  <si>
    <t>24324-18</t>
  </si>
  <si>
    <t>24324-19</t>
  </si>
  <si>
    <t>24324-20</t>
  </si>
  <si>
    <t>24324-21</t>
  </si>
  <si>
    <t>24324-22</t>
  </si>
  <si>
    <t>24324-23</t>
  </si>
  <si>
    <t>24324-24</t>
  </si>
  <si>
    <t>24324-25</t>
  </si>
  <si>
    <t>24324-26</t>
  </si>
  <si>
    <t>24341-1</t>
  </si>
  <si>
    <t>24341-2</t>
  </si>
  <si>
    <t>24341-3</t>
  </si>
  <si>
    <t>24341-4</t>
  </si>
  <si>
    <t>24341-5</t>
  </si>
  <si>
    <t>24341-6</t>
  </si>
  <si>
    <t>24341-7</t>
  </si>
  <si>
    <t>24341-8</t>
  </si>
  <si>
    <t>24341-9</t>
  </si>
  <si>
    <t>24341-10</t>
  </si>
  <si>
    <t>24341-11</t>
  </si>
  <si>
    <t>24341-12</t>
  </si>
  <si>
    <t>24341-13</t>
  </si>
  <si>
    <t>24341-14</t>
  </si>
  <si>
    <t>24341-15</t>
  </si>
  <si>
    <t>24341-16</t>
  </si>
  <si>
    <t>24341-17</t>
  </si>
  <si>
    <t>24341-18</t>
  </si>
  <si>
    <t>24341-19</t>
  </si>
  <si>
    <t>24343-1</t>
  </si>
  <si>
    <t>24343-2</t>
  </si>
  <si>
    <t>24343-3</t>
  </si>
  <si>
    <t>24343-4</t>
  </si>
  <si>
    <t>24343-5</t>
  </si>
  <si>
    <t>24343-6</t>
  </si>
  <si>
    <t>24343-7</t>
  </si>
  <si>
    <t>24343-8</t>
  </si>
  <si>
    <t>24343-9</t>
  </si>
  <si>
    <t>24343-10</t>
  </si>
  <si>
    <t>24343-11</t>
  </si>
  <si>
    <t>24343-13</t>
  </si>
  <si>
    <t>24343-14</t>
  </si>
  <si>
    <t>24343-15</t>
  </si>
  <si>
    <t>24343-16</t>
  </si>
  <si>
    <t>24343-17</t>
  </si>
  <si>
    <t>24343-18</t>
  </si>
  <si>
    <t>24343-19</t>
  </si>
  <si>
    <t>24343-20</t>
  </si>
  <si>
    <t>24344-1</t>
  </si>
  <si>
    <t>24344-2</t>
  </si>
  <si>
    <t>24344-3</t>
  </si>
  <si>
    <t>24344-4</t>
  </si>
  <si>
    <t>24344-5</t>
  </si>
  <si>
    <t>24344-6</t>
  </si>
  <si>
    <t>24344-7</t>
  </si>
  <si>
    <t>24344-8</t>
  </si>
  <si>
    <t>24344-9</t>
  </si>
  <si>
    <t>24344-10</t>
  </si>
  <si>
    <t>24211-1</t>
  </si>
  <si>
    <t>24211-2</t>
  </si>
  <si>
    <t>24211-3</t>
  </si>
  <si>
    <t>24211-4</t>
  </si>
  <si>
    <t>24211-5</t>
  </si>
  <si>
    <t>24211-6</t>
  </si>
  <si>
    <t>24211-7</t>
  </si>
  <si>
    <t>24211-8</t>
  </si>
  <si>
    <t>24211-9</t>
  </si>
  <si>
    <t>24211-10</t>
  </si>
  <si>
    <t>24211-11</t>
  </si>
  <si>
    <t>24211-12</t>
  </si>
  <si>
    <t>24211-13</t>
  </si>
  <si>
    <t>24211-14</t>
  </si>
  <si>
    <t>24211-15</t>
  </si>
  <si>
    <t>24211-16</t>
  </si>
  <si>
    <t>24211-18</t>
  </si>
  <si>
    <t>24211-20</t>
  </si>
  <si>
    <t>24211-21</t>
  </si>
  <si>
    <t>24211-22</t>
  </si>
  <si>
    <t>24211-23</t>
  </si>
  <si>
    <t>24211-24</t>
  </si>
  <si>
    <t>24211-26</t>
  </si>
  <si>
    <t>24211-28</t>
  </si>
  <si>
    <t>24211-29</t>
  </si>
  <si>
    <t>24211-30</t>
  </si>
  <si>
    <t>24211-31</t>
  </si>
  <si>
    <t>24211-32</t>
  </si>
  <si>
    <t>24211-33</t>
  </si>
  <si>
    <t>24211-34</t>
  </si>
  <si>
    <t>24211-35</t>
  </si>
  <si>
    <t>24211-36</t>
  </si>
  <si>
    <t>24211-37</t>
  </si>
  <si>
    <t>24211-42</t>
  </si>
  <si>
    <t>24211-43</t>
  </si>
  <si>
    <t>24211-44</t>
  </si>
  <si>
    <t>24211-45</t>
  </si>
  <si>
    <t>24211-46</t>
  </si>
  <si>
    <t>24211-47</t>
  </si>
  <si>
    <t>24211-48</t>
  </si>
  <si>
    <t>24211-49</t>
  </si>
  <si>
    <t>24211-50</t>
  </si>
  <si>
    <t>24211-51</t>
  </si>
  <si>
    <t>24211-52</t>
  </si>
  <si>
    <t>24211-53</t>
  </si>
  <si>
    <t>24211-54</t>
  </si>
  <si>
    <t>24212-1</t>
  </si>
  <si>
    <t>24212-2</t>
  </si>
  <si>
    <t>24212-3</t>
  </si>
  <si>
    <t>24212-4</t>
  </si>
  <si>
    <t>24212-5</t>
  </si>
  <si>
    <t>24212-6</t>
  </si>
  <si>
    <t>24212-7</t>
  </si>
  <si>
    <t>24212-8</t>
  </si>
  <si>
    <t>24212-9</t>
  </si>
  <si>
    <t>24212-10</t>
  </si>
  <si>
    <t>24212-11</t>
  </si>
  <si>
    <t>24212-12</t>
  </si>
  <si>
    <t>24212-13</t>
  </si>
  <si>
    <t>24212-14</t>
  </si>
  <si>
    <t>24212-15</t>
  </si>
  <si>
    <t>24212-16</t>
  </si>
  <si>
    <t>24212-17</t>
  </si>
  <si>
    <t>24212-18</t>
  </si>
  <si>
    <t>24212-19</t>
  </si>
  <si>
    <t>24212-20</t>
  </si>
  <si>
    <t>24212-21</t>
  </si>
  <si>
    <t>24212-22</t>
  </si>
  <si>
    <t>24212-23</t>
  </si>
  <si>
    <t>24212-24</t>
  </si>
  <si>
    <t>24212-25</t>
  </si>
  <si>
    <t>24212-26</t>
  </si>
  <si>
    <t>24212-27</t>
  </si>
  <si>
    <t>24212-28</t>
  </si>
  <si>
    <t>24214-1</t>
  </si>
  <si>
    <t>24214-2</t>
  </si>
  <si>
    <t>24214-3</t>
  </si>
  <si>
    <t>24214-4</t>
  </si>
  <si>
    <t>24214-5</t>
  </si>
  <si>
    <t>24214-6</t>
  </si>
  <si>
    <t>24214-7</t>
  </si>
  <si>
    <t>24214-8</t>
  </si>
  <si>
    <t>24214-9</t>
  </si>
  <si>
    <t>24214-10</t>
  </si>
  <si>
    <t>24214-11</t>
  </si>
  <si>
    <t>24214-12</t>
  </si>
  <si>
    <t>24214-13</t>
  </si>
  <si>
    <t>24214-14</t>
  </si>
  <si>
    <t>24214-15</t>
  </si>
  <si>
    <t>24214-16</t>
  </si>
  <si>
    <t>24214-17</t>
  </si>
  <si>
    <t>24214-18</t>
  </si>
  <si>
    <t>24214-19</t>
  </si>
  <si>
    <t>24214-20</t>
  </si>
  <si>
    <t>24215-1</t>
  </si>
  <si>
    <t>24215-2</t>
  </si>
  <si>
    <t>24215-3</t>
  </si>
  <si>
    <t>24215-4</t>
  </si>
  <si>
    <t>24215-5</t>
  </si>
  <si>
    <t>24215-6</t>
  </si>
  <si>
    <t>24215-7</t>
  </si>
  <si>
    <t>24215-8</t>
  </si>
  <si>
    <t>24215-9</t>
  </si>
  <si>
    <t>24215-10</t>
  </si>
  <si>
    <t>24215-11</t>
  </si>
  <si>
    <t>24215-12</t>
  </si>
  <si>
    <t>24215-13</t>
  </si>
  <si>
    <t>24215-14</t>
  </si>
  <si>
    <t>24215-15</t>
  </si>
  <si>
    <t>24215-16</t>
  </si>
  <si>
    <t>24215-17</t>
  </si>
  <si>
    <t>24215-18</t>
  </si>
  <si>
    <t>24215-19</t>
  </si>
  <si>
    <t>24215-20</t>
  </si>
  <si>
    <t>24215-22</t>
  </si>
  <si>
    <t>24215-23</t>
  </si>
  <si>
    <t>24215-24</t>
  </si>
  <si>
    <t>24215-25</t>
  </si>
  <si>
    <t>24215-26</t>
  </si>
  <si>
    <t>24215-27</t>
  </si>
  <si>
    <t>24215-28</t>
  </si>
  <si>
    <t>24215-29</t>
  </si>
  <si>
    <t>24215-30</t>
  </si>
  <si>
    <t>24215-31</t>
  </si>
  <si>
    <t>24215-32</t>
  </si>
  <si>
    <t>24215-33</t>
  </si>
  <si>
    <t>24215-35</t>
  </si>
  <si>
    <t>24215-36</t>
  </si>
  <si>
    <t>24215-37</t>
  </si>
  <si>
    <t>24215-38</t>
  </si>
  <si>
    <t>24215-39</t>
  </si>
  <si>
    <t>24215-40</t>
  </si>
  <si>
    <t>24215-41</t>
  </si>
  <si>
    <t>24215-42</t>
  </si>
  <si>
    <t>24215-43</t>
  </si>
  <si>
    <t>24215-44</t>
  </si>
  <si>
    <t>24470-1</t>
  </si>
  <si>
    <t>24470-2</t>
  </si>
  <si>
    <t>24470-3</t>
  </si>
  <si>
    <t>24470-4</t>
  </si>
  <si>
    <t>24470-5</t>
  </si>
  <si>
    <t>24470-6</t>
  </si>
  <si>
    <t>24470-7</t>
  </si>
  <si>
    <t>24470-8</t>
  </si>
  <si>
    <t>24470-9</t>
  </si>
  <si>
    <t>24470-10</t>
  </si>
  <si>
    <t>24470-11</t>
  </si>
  <si>
    <t>24470-12</t>
  </si>
  <si>
    <t>24470-13</t>
  </si>
  <si>
    <t>24470-14</t>
  </si>
  <si>
    <t>24470-15</t>
  </si>
  <si>
    <t>24470-16</t>
  </si>
  <si>
    <t>24470-17</t>
  </si>
  <si>
    <t>24470-18</t>
  </si>
  <si>
    <t>24470-19</t>
  </si>
  <si>
    <t>24470-20</t>
  </si>
  <si>
    <t>24470-21</t>
  </si>
  <si>
    <t>24471-1</t>
  </si>
  <si>
    <t>24471-2</t>
  </si>
  <si>
    <t>24471-3</t>
  </si>
  <si>
    <t>24471-4</t>
  </si>
  <si>
    <t>24471-5</t>
  </si>
  <si>
    <t>24471-6</t>
  </si>
  <si>
    <t>24471-7</t>
  </si>
  <si>
    <t>24471-8</t>
  </si>
  <si>
    <t>24471-9</t>
  </si>
  <si>
    <t>24471-11</t>
  </si>
  <si>
    <t>24471-12</t>
  </si>
  <si>
    <t>24471-13</t>
  </si>
  <si>
    <t>24471-14</t>
  </si>
  <si>
    <t>24471-15</t>
  </si>
  <si>
    <t>24471-16</t>
  </si>
  <si>
    <t>24472-1</t>
  </si>
  <si>
    <t>24472-2</t>
  </si>
  <si>
    <t>24472-3</t>
  </si>
  <si>
    <t>24472-4</t>
  </si>
  <si>
    <t>24472-5</t>
  </si>
  <si>
    <t>24472-6</t>
  </si>
  <si>
    <t>24472-7</t>
  </si>
  <si>
    <t>24472-8</t>
  </si>
  <si>
    <t>24472-9</t>
  </si>
  <si>
    <t>24472-10</t>
  </si>
  <si>
    <t>24472-11</t>
  </si>
  <si>
    <t>24472-12</t>
  </si>
  <si>
    <t>24472-13</t>
  </si>
  <si>
    <t>24472-14</t>
  </si>
  <si>
    <t>24472-15</t>
  </si>
  <si>
    <t>24472-16</t>
  </si>
  <si>
    <t>24472-17</t>
  </si>
  <si>
    <t>24472-18</t>
  </si>
  <si>
    <t>24472-19</t>
  </si>
  <si>
    <t>24472-20</t>
  </si>
  <si>
    <t>24472-21</t>
  </si>
  <si>
    <t>24472-22</t>
  </si>
  <si>
    <t>24472-23</t>
  </si>
  <si>
    <t>24472-24</t>
  </si>
  <si>
    <t>24472-25</t>
  </si>
  <si>
    <t>24472-26</t>
  </si>
  <si>
    <t>24472-27</t>
  </si>
  <si>
    <t>24472-28</t>
  </si>
  <si>
    <t>24472-29</t>
  </si>
  <si>
    <t>24472-30</t>
  </si>
  <si>
    <t>24472-31</t>
  </si>
  <si>
    <t>24472-32</t>
  </si>
  <si>
    <t>24472-33</t>
  </si>
  <si>
    <t>24472-34</t>
  </si>
  <si>
    <t>24472-35</t>
  </si>
  <si>
    <t>24543-1</t>
  </si>
  <si>
    <t>24543-2</t>
  </si>
  <si>
    <t>24543-3</t>
  </si>
  <si>
    <t>24543-4</t>
  </si>
  <si>
    <t>24543-5</t>
  </si>
  <si>
    <t>24543-6</t>
  </si>
  <si>
    <t>24543-7</t>
  </si>
  <si>
    <t>24543-8</t>
  </si>
  <si>
    <t>24543-9</t>
  </si>
  <si>
    <t>24543-10</t>
  </si>
  <si>
    <t>24561-1</t>
  </si>
  <si>
    <t>24561-2</t>
  </si>
  <si>
    <t>24561-3</t>
  </si>
  <si>
    <t>24561-4</t>
  </si>
  <si>
    <t>24561-5</t>
  </si>
  <si>
    <t>24561-6</t>
  </si>
  <si>
    <t>24561-7</t>
  </si>
  <si>
    <t>24561-8</t>
  </si>
  <si>
    <t>24561-9</t>
  </si>
  <si>
    <t>24561-11</t>
  </si>
  <si>
    <t>24561-12</t>
  </si>
  <si>
    <t>24561-13</t>
  </si>
  <si>
    <t>24561-14</t>
  </si>
  <si>
    <t>24561-15</t>
  </si>
  <si>
    <t>24561-16</t>
  </si>
  <si>
    <t>24561-17</t>
  </si>
  <si>
    <t>24561-18</t>
  </si>
  <si>
    <t>24561-19</t>
  </si>
  <si>
    <t>24561-20</t>
  </si>
  <si>
    <t>24561-21</t>
  </si>
  <si>
    <t>24561-22</t>
  </si>
  <si>
    <t>24561-23</t>
  </si>
  <si>
    <t>24561-24</t>
  </si>
  <si>
    <t>24561-25</t>
  </si>
  <si>
    <t>24562-1</t>
  </si>
  <si>
    <t>24562-2</t>
  </si>
  <si>
    <t>24562-3</t>
  </si>
  <si>
    <t>24562-4</t>
  </si>
  <si>
    <t>24562-5</t>
  </si>
  <si>
    <t>24562-6</t>
  </si>
  <si>
    <t>24562-7</t>
  </si>
  <si>
    <t>24562-8</t>
  </si>
  <si>
    <t>24562-9</t>
  </si>
  <si>
    <t>24562-10</t>
  </si>
  <si>
    <t>24562-11</t>
  </si>
  <si>
    <t>24562-12</t>
  </si>
  <si>
    <t>24562-13</t>
  </si>
  <si>
    <t>24562-14</t>
  </si>
  <si>
    <t>24562-15</t>
  </si>
  <si>
    <t>24562-16</t>
  </si>
  <si>
    <t>24562-18</t>
  </si>
  <si>
    <t>24562-19</t>
  </si>
  <si>
    <t>24562-20</t>
  </si>
  <si>
    <t>24562-21</t>
  </si>
  <si>
    <t>24562-22</t>
  </si>
  <si>
    <t>24562-23</t>
  </si>
  <si>
    <t>24562-24</t>
  </si>
  <si>
    <t>24562-25</t>
  </si>
  <si>
    <t>24562-26</t>
  </si>
  <si>
    <t>24562-27</t>
  </si>
  <si>
    <t>24562-28</t>
  </si>
  <si>
    <t>24562-29</t>
  </si>
  <si>
    <t>24562-30</t>
  </si>
  <si>
    <t>24562-31</t>
  </si>
  <si>
    <t>24562-32</t>
  </si>
  <si>
    <t>24562-33</t>
  </si>
  <si>
    <t>24562-34</t>
  </si>
  <si>
    <t>24562-35</t>
  </si>
  <si>
    <t>24562-36</t>
  </si>
  <si>
    <t>24562-37</t>
  </si>
  <si>
    <t>24562-38</t>
  </si>
  <si>
    <t>24562-39</t>
  </si>
  <si>
    <t>24562-40</t>
  </si>
  <si>
    <t>24562-41</t>
  </si>
  <si>
    <t>24562-42</t>
  </si>
  <si>
    <t>24562-43</t>
  </si>
  <si>
    <t>24562-44</t>
  </si>
  <si>
    <t>24562-45</t>
  </si>
  <si>
    <t>24562-46</t>
  </si>
  <si>
    <t>24562-47</t>
  </si>
  <si>
    <t>24441-1</t>
  </si>
  <si>
    <t>24441-2</t>
  </si>
  <si>
    <t>24441-3</t>
  </si>
  <si>
    <t>24441-4</t>
  </si>
  <si>
    <t>24441-5</t>
  </si>
  <si>
    <t>24441-6</t>
  </si>
  <si>
    <t>24441-7</t>
  </si>
  <si>
    <t>24441-8</t>
  </si>
  <si>
    <t>24441-9</t>
  </si>
  <si>
    <t>24441-10</t>
  </si>
  <si>
    <t>24441-11</t>
  </si>
  <si>
    <t>24441-12</t>
  </si>
  <si>
    <t>24441-13</t>
  </si>
  <si>
    <t>24441-14</t>
  </si>
  <si>
    <t>24441-15</t>
  </si>
  <si>
    <t>24441-16</t>
  </si>
  <si>
    <t>24441-17</t>
  </si>
  <si>
    <t>24441-18</t>
  </si>
  <si>
    <t>24442-1</t>
  </si>
  <si>
    <t>24442-2</t>
  </si>
  <si>
    <t>24442-3</t>
  </si>
  <si>
    <t>24442-4</t>
  </si>
  <si>
    <t>24442-5</t>
  </si>
  <si>
    <t>24442-6</t>
  </si>
  <si>
    <t>24442-7</t>
  </si>
  <si>
    <t>24442-8</t>
  </si>
  <si>
    <t>24442-9</t>
  </si>
  <si>
    <t>24442-10</t>
  </si>
  <si>
    <t>24442-11</t>
  </si>
  <si>
    <t>24442-12</t>
  </si>
  <si>
    <t>24442-13</t>
  </si>
  <si>
    <t>24442-14</t>
  </si>
  <si>
    <t>24442-15</t>
  </si>
  <si>
    <t>24442-16</t>
  </si>
  <si>
    <t>24442-17</t>
  </si>
  <si>
    <t>24442-18</t>
  </si>
  <si>
    <t>24442-19</t>
  </si>
  <si>
    <t>24442-20</t>
  </si>
  <si>
    <t>24442-21</t>
  </si>
  <si>
    <t>24442-22</t>
  </si>
  <si>
    <t>24442-23</t>
  </si>
  <si>
    <t>24442-24</t>
  </si>
  <si>
    <t>24442-25</t>
  </si>
  <si>
    <t>24442-26</t>
  </si>
  <si>
    <t>24442-27</t>
  </si>
  <si>
    <t>24442-28</t>
  </si>
  <si>
    <t>24442-29</t>
  </si>
  <si>
    <t>24442-30</t>
  </si>
  <si>
    <t>24442-31</t>
  </si>
  <si>
    <t>24442-32</t>
  </si>
  <si>
    <t>24442-33</t>
  </si>
  <si>
    <t>24442-34</t>
  </si>
  <si>
    <t>24442-35</t>
  </si>
  <si>
    <t>24442-36</t>
  </si>
  <si>
    <t>24442-37</t>
  </si>
  <si>
    <t>24442-38</t>
  </si>
  <si>
    <t>24442-39</t>
  </si>
  <si>
    <t>24442-40</t>
  </si>
  <si>
    <t>24442-41</t>
  </si>
  <si>
    <t>24442-44</t>
  </si>
  <si>
    <t>24442-45</t>
  </si>
  <si>
    <t>24442-46</t>
  </si>
  <si>
    <t>24442-47</t>
  </si>
  <si>
    <t>24442-48</t>
  </si>
  <si>
    <t>24442-49</t>
  </si>
  <si>
    <t>24442-50</t>
  </si>
  <si>
    <t>24442-51</t>
  </si>
  <si>
    <t>24442-52</t>
  </si>
  <si>
    <t>24442-53</t>
  </si>
  <si>
    <t>24442-54</t>
  </si>
  <si>
    <t>24443-1</t>
  </si>
  <si>
    <t>24443-2</t>
  </si>
  <si>
    <t>24443-3</t>
  </si>
  <si>
    <t>24443-4</t>
  </si>
  <si>
    <t>24443-5</t>
  </si>
  <si>
    <t>24443-6</t>
  </si>
  <si>
    <t>24443-7</t>
  </si>
  <si>
    <t>24443-8</t>
  </si>
  <si>
    <t>24443-9</t>
  </si>
  <si>
    <t>24443-10</t>
  </si>
  <si>
    <t>24443-11</t>
  </si>
  <si>
    <t>24443-12</t>
  </si>
  <si>
    <t>24443-13</t>
  </si>
  <si>
    <t>24443-14</t>
  </si>
  <si>
    <t>24443-15</t>
  </si>
  <si>
    <t>24443-16</t>
  </si>
  <si>
    <t>24443-17</t>
  </si>
  <si>
    <t>24443-18</t>
  </si>
  <si>
    <t>24443-19</t>
  </si>
  <si>
    <t>24443-20</t>
  </si>
  <si>
    <t>24443-21</t>
  </si>
  <si>
    <t>24443-22</t>
  </si>
  <si>
    <t>24443-23</t>
  </si>
  <si>
    <t>24443-24</t>
  </si>
  <si>
    <t>24443-25</t>
  </si>
  <si>
    <t>24461-1</t>
  </si>
  <si>
    <t>24461-2</t>
  </si>
  <si>
    <t>24461-3</t>
  </si>
  <si>
    <t>24461-4</t>
  </si>
  <si>
    <t>24461-5</t>
  </si>
  <si>
    <t>24461-6</t>
  </si>
  <si>
    <t>24461-7</t>
  </si>
  <si>
    <t>24461-8</t>
  </si>
  <si>
    <t>24461-9</t>
  </si>
  <si>
    <t>24461-10</t>
  </si>
  <si>
    <t>24461-11</t>
  </si>
  <si>
    <t>24461-12</t>
  </si>
  <si>
    <t>24461-13</t>
  </si>
  <si>
    <t>24461-14</t>
  </si>
  <si>
    <t>24461-15</t>
  </si>
  <si>
    <t>24461-16</t>
  </si>
  <si>
    <t>24461-17</t>
  </si>
  <si>
    <t>24461-18</t>
  </si>
  <si>
    <t>24461-19</t>
  </si>
  <si>
    <t>24461-20</t>
  </si>
  <si>
    <t>24461-21</t>
  </si>
  <si>
    <t>24461-22</t>
  </si>
  <si>
    <t>24461-23</t>
  </si>
  <si>
    <t>24461-24</t>
  </si>
  <si>
    <t>24461-25</t>
  </si>
  <si>
    <t>24461-26</t>
  </si>
  <si>
    <t>24461-27</t>
  </si>
  <si>
    <t>24461-28</t>
  </si>
  <si>
    <t>24461-29</t>
  </si>
  <si>
    <t>24461-30</t>
  </si>
  <si>
    <t>24461-31</t>
  </si>
  <si>
    <t>24000-1</t>
  </si>
  <si>
    <t>24000-2</t>
  </si>
  <si>
    <t>24000-4</t>
  </si>
  <si>
    <t>24000-5</t>
  </si>
  <si>
    <t>24000-6</t>
  </si>
  <si>
    <t>24000-7</t>
  </si>
  <si>
    <t>24000-10</t>
  </si>
  <si>
    <t>24000-11</t>
  </si>
  <si>
    <t>24000-12</t>
  </si>
  <si>
    <t>24000-13</t>
  </si>
  <si>
    <t>24000-14</t>
  </si>
  <si>
    <t>24000-15</t>
  </si>
  <si>
    <t>24000-16</t>
  </si>
  <si>
    <t>24000-17</t>
  </si>
  <si>
    <t>24000-18</t>
  </si>
  <si>
    <t>24000-19</t>
  </si>
  <si>
    <t>24000-20</t>
  </si>
  <si>
    <t>24000-21</t>
  </si>
  <si>
    <t>24000-22</t>
  </si>
  <si>
    <t>24000-23</t>
  </si>
  <si>
    <t>24000-24</t>
  </si>
  <si>
    <t>24000-26</t>
  </si>
  <si>
    <t>24000-27</t>
  </si>
  <si>
    <t>24000-28</t>
  </si>
  <si>
    <t>24000-29</t>
  </si>
  <si>
    <t>24000-30</t>
  </si>
  <si>
    <t>24000-31</t>
  </si>
  <si>
    <t>24000-32</t>
  </si>
  <si>
    <t>24000-33</t>
  </si>
  <si>
    <t>24000-34</t>
  </si>
  <si>
    <t>24000-35</t>
  </si>
  <si>
    <t>24000-36</t>
  </si>
  <si>
    <t>24000-37</t>
  </si>
  <si>
    <t>24000-38</t>
  </si>
  <si>
    <t>24000-39</t>
  </si>
  <si>
    <t>24000-40</t>
  </si>
  <si>
    <t>24000-41</t>
  </si>
  <si>
    <t>24000-42</t>
  </si>
  <si>
    <t>24000-43</t>
  </si>
  <si>
    <t>24000-44</t>
  </si>
  <si>
    <t>24000-45</t>
  </si>
  <si>
    <t>24000-46</t>
  </si>
  <si>
    <t>24000-47</t>
  </si>
  <si>
    <t>24000-48</t>
  </si>
  <si>
    <t>24000-49</t>
  </si>
  <si>
    <t>24000-50</t>
  </si>
  <si>
    <t>24000-51</t>
  </si>
  <si>
    <t>24000-52</t>
  </si>
  <si>
    <t>24000-53</t>
  </si>
  <si>
    <t>24000-54</t>
  </si>
  <si>
    <t>24000-55</t>
  </si>
  <si>
    <t>24000-56</t>
  </si>
  <si>
    <t>24000-57</t>
  </si>
  <si>
    <t>24000-58</t>
  </si>
  <si>
    <t>24000-59</t>
  </si>
  <si>
    <t>24000-60</t>
  </si>
  <si>
    <t>24000-61</t>
  </si>
  <si>
    <t>24000-62</t>
  </si>
  <si>
    <t>24000-63</t>
  </si>
  <si>
    <t>24000-64</t>
  </si>
  <si>
    <t>24000-65</t>
  </si>
  <si>
    <t>24000-66</t>
  </si>
  <si>
    <t>24000-67</t>
  </si>
  <si>
    <t>24000-68</t>
  </si>
  <si>
    <t>24000-69</t>
  </si>
  <si>
    <t>24000-70</t>
  </si>
  <si>
    <t>24000-71</t>
  </si>
  <si>
    <t>24000-72</t>
  </si>
  <si>
    <t>24000-73</t>
  </si>
  <si>
    <t>24000-74</t>
  </si>
  <si>
    <t>24000-75</t>
  </si>
  <si>
    <t>24000-76</t>
  </si>
  <si>
    <t>24000-77</t>
  </si>
  <si>
    <t>24000-78</t>
  </si>
  <si>
    <t>24000-79</t>
  </si>
  <si>
    <t>24000-80</t>
  </si>
  <si>
    <t>24000-81</t>
  </si>
  <si>
    <t>24000-82</t>
  </si>
  <si>
    <t>24000-83</t>
  </si>
  <si>
    <t>24000-84</t>
  </si>
  <si>
    <t>24000-85</t>
  </si>
  <si>
    <t>24000-86</t>
  </si>
  <si>
    <t>24000-87</t>
  </si>
  <si>
    <t>24000-88</t>
  </si>
  <si>
    <t>24000-89</t>
  </si>
  <si>
    <t>24000-90</t>
  </si>
  <si>
    <t>24000-91</t>
  </si>
  <si>
    <t>24000-92</t>
  </si>
  <si>
    <t>24000-93</t>
  </si>
  <si>
    <t>24000-94</t>
  </si>
  <si>
    <t>24000-95</t>
  </si>
  <si>
    <t>24000-96</t>
  </si>
  <si>
    <t>24000-97</t>
  </si>
  <si>
    <t>24000-98</t>
  </si>
  <si>
    <t>24000-99</t>
  </si>
  <si>
    <t>24000-100</t>
  </si>
  <si>
    <t>24000-101</t>
  </si>
  <si>
    <t>24000-102</t>
  </si>
  <si>
    <t>24000-103</t>
  </si>
  <si>
    <t>24000-104</t>
  </si>
  <si>
    <t>24000-105</t>
  </si>
  <si>
    <t>24000-106</t>
  </si>
  <si>
    <t>24000-107</t>
  </si>
  <si>
    <t>24000-108</t>
  </si>
  <si>
    <t>24000-109</t>
  </si>
  <si>
    <t>24000-110</t>
  </si>
  <si>
    <t>24000-111</t>
  </si>
  <si>
    <t>24000-112</t>
  </si>
  <si>
    <t>24000-113</t>
  </si>
  <si>
    <t>24000-114</t>
  </si>
  <si>
    <t>24000-115</t>
  </si>
  <si>
    <t>24000-116</t>
  </si>
  <si>
    <t>24000-117</t>
  </si>
  <si>
    <t>24000-118</t>
  </si>
  <si>
    <t>24000-119</t>
  </si>
  <si>
    <t>24000-120</t>
  </si>
  <si>
    <t>24000-121</t>
  </si>
  <si>
    <t>24000-122</t>
  </si>
  <si>
    <t>24000-123</t>
  </si>
  <si>
    <t>24000-124</t>
  </si>
  <si>
    <t>24000-125</t>
  </si>
  <si>
    <t>24000-126</t>
  </si>
  <si>
    <t>24000-127</t>
  </si>
  <si>
    <t>24000-128</t>
  </si>
  <si>
    <t>24000-129</t>
  </si>
  <si>
    <t>24000-130</t>
  </si>
  <si>
    <t>24000-131</t>
  </si>
  <si>
    <t>24000-132</t>
  </si>
  <si>
    <t>24000-133</t>
  </si>
  <si>
    <t>24000-134</t>
  </si>
  <si>
    <t>24000-135</t>
  </si>
  <si>
    <t>24000-136</t>
  </si>
  <si>
    <t>24000-137</t>
  </si>
  <si>
    <t>24000-138</t>
  </si>
  <si>
    <t>24000-139</t>
  </si>
  <si>
    <t>24000-141</t>
  </si>
  <si>
    <t>24000-142</t>
  </si>
  <si>
    <t>24000-144</t>
  </si>
  <si>
    <t>24000-146</t>
  </si>
  <si>
    <t>24000-147</t>
  </si>
  <si>
    <t>24000-148</t>
  </si>
  <si>
    <t>24000-149</t>
  </si>
  <si>
    <t>24000-150</t>
  </si>
  <si>
    <t>24000-151</t>
  </si>
  <si>
    <t>24000-152</t>
  </si>
  <si>
    <t>24000-153</t>
  </si>
  <si>
    <t>24000-154</t>
  </si>
  <si>
    <t>24000-155</t>
  </si>
  <si>
    <t>24000-156</t>
  </si>
  <si>
    <t>24000-157</t>
  </si>
  <si>
    <t>24000-158</t>
  </si>
  <si>
    <t>24000-159</t>
  </si>
  <si>
    <t>24000-160</t>
  </si>
  <si>
    <t>24000-161</t>
  </si>
  <si>
    <t>24000-162</t>
  </si>
  <si>
    <t>24000-163</t>
  </si>
  <si>
    <t>24000-165</t>
  </si>
  <si>
    <t>24000-166</t>
  </si>
  <si>
    <t>24000-167</t>
  </si>
  <si>
    <t>24000-168</t>
  </si>
  <si>
    <t>24000-169</t>
  </si>
  <si>
    <t>24000-170</t>
  </si>
  <si>
    <t>25201-1</t>
  </si>
  <si>
    <t>25201-2</t>
  </si>
  <si>
    <t>25201-3</t>
  </si>
  <si>
    <t>25201-4</t>
  </si>
  <si>
    <t>25201-5</t>
  </si>
  <si>
    <t>25201-6</t>
  </si>
  <si>
    <t>25201-7</t>
  </si>
  <si>
    <t>25201-8</t>
  </si>
  <si>
    <t>25201-9</t>
  </si>
  <si>
    <t>25201-10</t>
  </si>
  <si>
    <t>25201-11</t>
  </si>
  <si>
    <t>25201-12</t>
  </si>
  <si>
    <t>25201-13</t>
  </si>
  <si>
    <t>25201-14</t>
  </si>
  <si>
    <t>25201-15</t>
  </si>
  <si>
    <t>25201-16</t>
  </si>
  <si>
    <t>25201-17</t>
  </si>
  <si>
    <t>25201-18</t>
  </si>
  <si>
    <t>25201-19</t>
  </si>
  <si>
    <t>25201-20</t>
  </si>
  <si>
    <t>25201-21</t>
  </si>
  <si>
    <t>25201-24</t>
  </si>
  <si>
    <t>25201-25</t>
  </si>
  <si>
    <t>25201-26</t>
  </si>
  <si>
    <t>25201-27</t>
  </si>
  <si>
    <t>25201-28</t>
  </si>
  <si>
    <t>25201-29</t>
  </si>
  <si>
    <t>25201-30</t>
  </si>
  <si>
    <t>25201-31</t>
  </si>
  <si>
    <t>25201-32</t>
  </si>
  <si>
    <t>25201-33</t>
  </si>
  <si>
    <t>25201-34</t>
  </si>
  <si>
    <t>25201-35</t>
  </si>
  <si>
    <t>25201-36</t>
  </si>
  <si>
    <t>25201-37</t>
  </si>
  <si>
    <t>25201-38</t>
  </si>
  <si>
    <t>25201-39</t>
  </si>
  <si>
    <t>25201-40</t>
  </si>
  <si>
    <t>25201-41</t>
  </si>
  <si>
    <t>25201-42</t>
  </si>
  <si>
    <t>25201-43</t>
  </si>
  <si>
    <t>25201-44</t>
  </si>
  <si>
    <t>25201-45</t>
  </si>
  <si>
    <t>25201-46</t>
  </si>
  <si>
    <t>25201-47</t>
  </si>
  <si>
    <t>25201-48</t>
  </si>
  <si>
    <t>25201-49</t>
  </si>
  <si>
    <t>25201-50</t>
  </si>
  <si>
    <t>25201-51</t>
  </si>
  <si>
    <t>25201-52</t>
  </si>
  <si>
    <t>25201-53</t>
  </si>
  <si>
    <t>25201-54</t>
  </si>
  <si>
    <t>25201-55</t>
  </si>
  <si>
    <t>25201-56</t>
  </si>
  <si>
    <t>25201-58</t>
  </si>
  <si>
    <t>25201-59</t>
  </si>
  <si>
    <t>25201-60</t>
  </si>
  <si>
    <t>25201-61</t>
  </si>
  <si>
    <t>25201-62</t>
  </si>
  <si>
    <t>25201-63</t>
  </si>
  <si>
    <t>25201-64</t>
  </si>
  <si>
    <t>25201-65</t>
  </si>
  <si>
    <t>25201-66</t>
  </si>
  <si>
    <t>25201-67</t>
  </si>
  <si>
    <t>25201-68</t>
  </si>
  <si>
    <t>25201-69</t>
  </si>
  <si>
    <t>25201-70</t>
  </si>
  <si>
    <t>25201-71</t>
  </si>
  <si>
    <t>25201-72</t>
  </si>
  <si>
    <t>25201-73</t>
  </si>
  <si>
    <t>25201-74</t>
  </si>
  <si>
    <t>25201-75</t>
  </si>
  <si>
    <t>25201-76</t>
  </si>
  <si>
    <t>25201-77</t>
  </si>
  <si>
    <t>25201-78</t>
  </si>
  <si>
    <t>25201-79</t>
  </si>
  <si>
    <t>25201-80</t>
  </si>
  <si>
    <t>25201-81</t>
  </si>
  <si>
    <t>25201-82</t>
  </si>
  <si>
    <t>25201-83</t>
  </si>
  <si>
    <t>25201-84</t>
  </si>
  <si>
    <t>25201-85</t>
  </si>
  <si>
    <t>25201-86</t>
  </si>
  <si>
    <t>25201-87</t>
  </si>
  <si>
    <t>25201-88</t>
  </si>
  <si>
    <t>25201-89</t>
  </si>
  <si>
    <t>25201-90</t>
  </si>
  <si>
    <t>25201-91</t>
  </si>
  <si>
    <t>25201-92</t>
  </si>
  <si>
    <t>25201-93</t>
  </si>
  <si>
    <t>25201-94</t>
  </si>
  <si>
    <t>25201-95</t>
  </si>
  <si>
    <t>25201-96</t>
  </si>
  <si>
    <t>25201-97</t>
  </si>
  <si>
    <t>25201-98</t>
  </si>
  <si>
    <t>25201-99</t>
  </si>
  <si>
    <t>25201-100</t>
  </si>
  <si>
    <t>25201-101</t>
  </si>
  <si>
    <t>25201-102</t>
  </si>
  <si>
    <t>25201-103</t>
  </si>
  <si>
    <t>25201-104</t>
  </si>
  <si>
    <t>25201-105</t>
  </si>
  <si>
    <t>25201-106</t>
  </si>
  <si>
    <t>25201-107</t>
  </si>
  <si>
    <t>25201-108</t>
  </si>
  <si>
    <t>25201-109</t>
  </si>
  <si>
    <t>25201-110</t>
  </si>
  <si>
    <t>25201-111</t>
  </si>
  <si>
    <t>25201-112</t>
  </si>
  <si>
    <t>25201-113</t>
  </si>
  <si>
    <t>25201-114</t>
  </si>
  <si>
    <t>25201-115</t>
  </si>
  <si>
    <t>25201-116</t>
  </si>
  <si>
    <t>25201-117</t>
  </si>
  <si>
    <t>25201-118</t>
  </si>
  <si>
    <t>25201-119</t>
  </si>
  <si>
    <t>25201-120</t>
  </si>
  <si>
    <t>25201-121</t>
  </si>
  <si>
    <t>25201-122</t>
  </si>
  <si>
    <t>25201-123</t>
  </si>
  <si>
    <t>25201-124</t>
  </si>
  <si>
    <t>25201-125</t>
  </si>
  <si>
    <t>25201-126</t>
  </si>
  <si>
    <t>25201-127</t>
  </si>
  <si>
    <t>25201-128</t>
  </si>
  <si>
    <t>25201-129</t>
  </si>
  <si>
    <t>25201-130</t>
  </si>
  <si>
    <t>25201-131</t>
  </si>
  <si>
    <t>25201-132</t>
  </si>
  <si>
    <t>25201-133</t>
  </si>
  <si>
    <t>25201-134</t>
  </si>
  <si>
    <t>25201-135</t>
  </si>
  <si>
    <t>25201-136</t>
  </si>
  <si>
    <t>25201-137</t>
  </si>
  <si>
    <t>25201-138</t>
  </si>
  <si>
    <t>25201-139</t>
  </si>
  <si>
    <t>25201-140</t>
  </si>
  <si>
    <t>25201-141</t>
  </si>
  <si>
    <t>25201-142</t>
  </si>
  <si>
    <t>25201-143</t>
  </si>
  <si>
    <t>25201-144</t>
  </si>
  <si>
    <t>25201-147</t>
  </si>
  <si>
    <t>25201-148</t>
  </si>
  <si>
    <t>25201-149</t>
  </si>
  <si>
    <t>25201-150</t>
  </si>
  <si>
    <t>25202-1</t>
  </si>
  <si>
    <t>25202-2</t>
  </si>
  <si>
    <t>25202-3</t>
  </si>
  <si>
    <t>25202-4</t>
  </si>
  <si>
    <t>25202-5</t>
  </si>
  <si>
    <t>25202-6</t>
  </si>
  <si>
    <t>25202-7</t>
  </si>
  <si>
    <t>25202-8</t>
  </si>
  <si>
    <t>25202-9</t>
  </si>
  <si>
    <t>25202-10</t>
  </si>
  <si>
    <t>25202-11</t>
  </si>
  <si>
    <t>25202-12</t>
  </si>
  <si>
    <t>25202-13</t>
  </si>
  <si>
    <t>25202-14</t>
  </si>
  <si>
    <t>25202-15</t>
  </si>
  <si>
    <t>25202-16</t>
  </si>
  <si>
    <t>25202-17</t>
  </si>
  <si>
    <t>25202-18</t>
  </si>
  <si>
    <t>25202-19</t>
  </si>
  <si>
    <t>25202-20</t>
  </si>
  <si>
    <t>25202-21</t>
  </si>
  <si>
    <t>25202-22</t>
  </si>
  <si>
    <t>25202-23</t>
  </si>
  <si>
    <t>25202-24</t>
  </si>
  <si>
    <t>25202-25</t>
  </si>
  <si>
    <t>25202-26</t>
  </si>
  <si>
    <t>25202-27</t>
  </si>
  <si>
    <t>25202-28</t>
  </si>
  <si>
    <t>25202-29</t>
  </si>
  <si>
    <t>25202-30</t>
  </si>
  <si>
    <t>25202-31</t>
  </si>
  <si>
    <t>25202-32</t>
  </si>
  <si>
    <t>25202-33</t>
  </si>
  <si>
    <t>25202-34</t>
  </si>
  <si>
    <t>25202-35</t>
  </si>
  <si>
    <t>25202-36</t>
  </si>
  <si>
    <t>25202-37</t>
  </si>
  <si>
    <t>25202-38</t>
  </si>
  <si>
    <t>25202-39</t>
  </si>
  <si>
    <t>25202-40</t>
  </si>
  <si>
    <t>25202-41</t>
  </si>
  <si>
    <t>25202-42</t>
  </si>
  <si>
    <t>25202-43</t>
  </si>
  <si>
    <t>25202-44</t>
  </si>
  <si>
    <t>25203-1</t>
  </si>
  <si>
    <t>25203-2</t>
  </si>
  <si>
    <t>25203-3</t>
  </si>
  <si>
    <t>25203-4</t>
  </si>
  <si>
    <t>25203-5</t>
  </si>
  <si>
    <t>25203-6</t>
  </si>
  <si>
    <t>25203-7</t>
  </si>
  <si>
    <t>25203-8</t>
  </si>
  <si>
    <t>25203-9</t>
  </si>
  <si>
    <t>25203-10</t>
  </si>
  <si>
    <t>25203-11</t>
  </si>
  <si>
    <t>25203-12</t>
  </si>
  <si>
    <t>25203-13</t>
  </si>
  <si>
    <t>25203-14</t>
  </si>
  <si>
    <t>25203-15</t>
  </si>
  <si>
    <t>25203-16</t>
  </si>
  <si>
    <t>25203-17</t>
  </si>
  <si>
    <t>25203-18</t>
  </si>
  <si>
    <t>25203-19</t>
  </si>
  <si>
    <t>25203-20</t>
  </si>
  <si>
    <t>25203-21</t>
  </si>
  <si>
    <t>25203-22</t>
  </si>
  <si>
    <t>25203-23</t>
  </si>
  <si>
    <t>25203-24</t>
  </si>
  <si>
    <t>25203-25</t>
  </si>
  <si>
    <t>25203-26</t>
  </si>
  <si>
    <t>25203-27</t>
  </si>
  <si>
    <t>25203-28</t>
  </si>
  <si>
    <t>25203-29</t>
  </si>
  <si>
    <t>25203-30</t>
  </si>
  <si>
    <t>25203-31</t>
  </si>
  <si>
    <t>25204-1</t>
  </si>
  <si>
    <t>25204-2</t>
  </si>
  <si>
    <t>25204-3</t>
  </si>
  <si>
    <t>25204-4</t>
  </si>
  <si>
    <t>25204-5</t>
  </si>
  <si>
    <t>25204-6</t>
  </si>
  <si>
    <t>25204-7</t>
  </si>
  <si>
    <t>25204-8</t>
  </si>
  <si>
    <t>25204-9</t>
  </si>
  <si>
    <t>25204-10</t>
  </si>
  <si>
    <t>25204-11</t>
  </si>
  <si>
    <t>25204-12</t>
  </si>
  <si>
    <t>25204-13</t>
  </si>
  <si>
    <t>25204-14</t>
  </si>
  <si>
    <t>25204-15</t>
  </si>
  <si>
    <t>25204-16</t>
  </si>
  <si>
    <t>25204-17</t>
  </si>
  <si>
    <t>25204-18</t>
  </si>
  <si>
    <t>25204-19</t>
  </si>
  <si>
    <t>25204-20</t>
  </si>
  <si>
    <t>25204-21</t>
  </si>
  <si>
    <t>25204-22</t>
  </si>
  <si>
    <t>25204-23</t>
  </si>
  <si>
    <t>25204-24</t>
  </si>
  <si>
    <t>25204-25</t>
  </si>
  <si>
    <t>25204-26</t>
  </si>
  <si>
    <t>25204-27</t>
  </si>
  <si>
    <t>25204-28</t>
  </si>
  <si>
    <t>25206-1</t>
  </si>
  <si>
    <t>25206-2</t>
  </si>
  <si>
    <t>25206-3</t>
  </si>
  <si>
    <t>25206-4</t>
  </si>
  <si>
    <t>25206-5</t>
  </si>
  <si>
    <t>25206-7</t>
  </si>
  <si>
    <t>25206-8</t>
  </si>
  <si>
    <t>25206-9</t>
  </si>
  <si>
    <t>25206-10</t>
  </si>
  <si>
    <t>25206-11</t>
  </si>
  <si>
    <t>25206-12</t>
  </si>
  <si>
    <t>25206-13</t>
  </si>
  <si>
    <t>25206-14</t>
  </si>
  <si>
    <t>25206-15</t>
  </si>
  <si>
    <t>25206-16</t>
  </si>
  <si>
    <t>25206-17</t>
  </si>
  <si>
    <t>25206-18</t>
  </si>
  <si>
    <t>25206-19</t>
  </si>
  <si>
    <t>25206-20</t>
  </si>
  <si>
    <t>25206-21</t>
  </si>
  <si>
    <t>25206-22</t>
  </si>
  <si>
    <t>25206-23</t>
  </si>
  <si>
    <t>25206-24</t>
  </si>
  <si>
    <t>25206-25</t>
  </si>
  <si>
    <t>25206-26</t>
  </si>
  <si>
    <t>25206-27</t>
  </si>
  <si>
    <t>25206-28</t>
  </si>
  <si>
    <t>25206-29</t>
  </si>
  <si>
    <t>25206-30</t>
  </si>
  <si>
    <t>25206-31</t>
  </si>
  <si>
    <t>25206-32</t>
  </si>
  <si>
    <t>25206-33</t>
  </si>
  <si>
    <t>25206-34</t>
  </si>
  <si>
    <t>25206-35</t>
  </si>
  <si>
    <t>25206-36</t>
  </si>
  <si>
    <t>25206-37</t>
  </si>
  <si>
    <t>25206-38</t>
  </si>
  <si>
    <t>25206-39</t>
  </si>
  <si>
    <t>25206-40</t>
  </si>
  <si>
    <t>25206-41</t>
  </si>
  <si>
    <t>25206-42</t>
  </si>
  <si>
    <t>25206-43</t>
  </si>
  <si>
    <t>25206-44</t>
  </si>
  <si>
    <t>25206-45</t>
  </si>
  <si>
    <t>25206-46</t>
  </si>
  <si>
    <t>25206-47</t>
  </si>
  <si>
    <t>25206-48</t>
  </si>
  <si>
    <t>25206-49</t>
  </si>
  <si>
    <t>25206-50</t>
  </si>
  <si>
    <t>25206-51</t>
  </si>
  <si>
    <t>25206-52</t>
  </si>
  <si>
    <t>25206-53</t>
  </si>
  <si>
    <t>25206-54</t>
  </si>
  <si>
    <t>25206-55</t>
  </si>
  <si>
    <t>25206-56</t>
  </si>
  <si>
    <t>25206-57</t>
  </si>
  <si>
    <t>25206-58</t>
  </si>
  <si>
    <t>25206-59</t>
  </si>
  <si>
    <t>25206-60</t>
  </si>
  <si>
    <t>25206-61</t>
  </si>
  <si>
    <t>25207-1</t>
  </si>
  <si>
    <t>25207-2</t>
  </si>
  <si>
    <t>25207-3</t>
  </si>
  <si>
    <t>25207-4</t>
  </si>
  <si>
    <t>25207-5</t>
  </si>
  <si>
    <t>25207-6</t>
  </si>
  <si>
    <t>25207-7</t>
  </si>
  <si>
    <t>25207-8</t>
  </si>
  <si>
    <t>25207-9</t>
  </si>
  <si>
    <t>25207-10</t>
  </si>
  <si>
    <t>25207-11</t>
  </si>
  <si>
    <t>25207-12</t>
  </si>
  <si>
    <t>25207-13</t>
  </si>
  <si>
    <t>25207-14</t>
  </si>
  <si>
    <t>25207-15</t>
  </si>
  <si>
    <t>25207-16</t>
  </si>
  <si>
    <t>25207-17</t>
  </si>
  <si>
    <t>25207-18</t>
  </si>
  <si>
    <t>25207-19</t>
  </si>
  <si>
    <t>25207-20</t>
  </si>
  <si>
    <t>25207-21</t>
  </si>
  <si>
    <t>25207-22</t>
  </si>
  <si>
    <t>25207-23</t>
  </si>
  <si>
    <t>25207-24</t>
  </si>
  <si>
    <t>25207-25</t>
  </si>
  <si>
    <t>25207-26</t>
  </si>
  <si>
    <t>25207-27</t>
  </si>
  <si>
    <t>25207-28</t>
  </si>
  <si>
    <t>25207-29</t>
  </si>
  <si>
    <t>25207-30</t>
  </si>
  <si>
    <t>25207-31</t>
  </si>
  <si>
    <t>25207-32</t>
  </si>
  <si>
    <t>25207-33</t>
  </si>
  <si>
    <t>25207-34</t>
  </si>
  <si>
    <t>25207-35</t>
  </si>
  <si>
    <t>25207-36</t>
  </si>
  <si>
    <t>25207-37</t>
  </si>
  <si>
    <t>25207-38</t>
  </si>
  <si>
    <t>25207-39</t>
  </si>
  <si>
    <t>25207-40</t>
  </si>
  <si>
    <t>25207-41</t>
  </si>
  <si>
    <t>25207-42</t>
  </si>
  <si>
    <t>25207-43</t>
  </si>
  <si>
    <t>25207-44</t>
  </si>
  <si>
    <t>25207-45</t>
  </si>
  <si>
    <t>25207-46</t>
  </si>
  <si>
    <t>25207-47</t>
  </si>
  <si>
    <t>25207-48</t>
  </si>
  <si>
    <t>25207-49</t>
  </si>
  <si>
    <t>25207-50</t>
  </si>
  <si>
    <t>25207-51</t>
  </si>
  <si>
    <t>25207-52</t>
  </si>
  <si>
    <t>25207-53</t>
  </si>
  <si>
    <t>25207-54</t>
  </si>
  <si>
    <t>25207-55</t>
  </si>
  <si>
    <t>25207-56</t>
  </si>
  <si>
    <t>25208-1</t>
  </si>
  <si>
    <t>25208-2</t>
  </si>
  <si>
    <t>25208-3</t>
  </si>
  <si>
    <t>25208-4</t>
  </si>
  <si>
    <t>25208-5</t>
  </si>
  <si>
    <t>25208-6</t>
  </si>
  <si>
    <t>25208-7</t>
  </si>
  <si>
    <t>25208-8</t>
  </si>
  <si>
    <t>25208-9</t>
  </si>
  <si>
    <t>25208-10</t>
  </si>
  <si>
    <t>25208-12</t>
  </si>
  <si>
    <t>25208-13</t>
  </si>
  <si>
    <t>25208-14</t>
  </si>
  <si>
    <t>25208-15</t>
  </si>
  <si>
    <t>25208-16</t>
  </si>
  <si>
    <t>25208-17</t>
  </si>
  <si>
    <t>25208-18</t>
  </si>
  <si>
    <t>25208-19</t>
  </si>
  <si>
    <t>25208-20</t>
  </si>
  <si>
    <t>25208-21</t>
  </si>
  <si>
    <t>25208-22</t>
  </si>
  <si>
    <t>25208-23</t>
  </si>
  <si>
    <t>25208-24</t>
  </si>
  <si>
    <t>25208-25</t>
  </si>
  <si>
    <t>25208-26</t>
  </si>
  <si>
    <t>25208-27</t>
  </si>
  <si>
    <t>25208-28</t>
  </si>
  <si>
    <t>25208-29</t>
  </si>
  <si>
    <t>25208-30</t>
  </si>
  <si>
    <t>25208-31</t>
  </si>
  <si>
    <t>25208-32</t>
  </si>
  <si>
    <t>25208-33</t>
  </si>
  <si>
    <t>25208-34</t>
  </si>
  <si>
    <t>25208-35</t>
  </si>
  <si>
    <t>25208-36</t>
  </si>
  <si>
    <t>25208-37</t>
  </si>
  <si>
    <t>25208-38</t>
  </si>
  <si>
    <t>25208-39</t>
  </si>
  <si>
    <t>25208-40</t>
  </si>
  <si>
    <t>25208-41</t>
  </si>
  <si>
    <t>25208-42</t>
  </si>
  <si>
    <t>25208-43</t>
  </si>
  <si>
    <t>25208-44</t>
  </si>
  <si>
    <t>25208-45</t>
  </si>
  <si>
    <t>25208-46</t>
  </si>
  <si>
    <t>25208-47</t>
  </si>
  <si>
    <t>25208-48</t>
  </si>
  <si>
    <t>25208-49</t>
  </si>
  <si>
    <t>25208-50</t>
  </si>
  <si>
    <t>25208-51</t>
  </si>
  <si>
    <t>25208-52</t>
  </si>
  <si>
    <t>25208-53</t>
  </si>
  <si>
    <t>25208-54</t>
  </si>
  <si>
    <t>25208-55</t>
  </si>
  <si>
    <t>25208-56</t>
  </si>
  <si>
    <t>25208-57</t>
  </si>
  <si>
    <t>25208-58</t>
  </si>
  <si>
    <t>25208-59</t>
  </si>
  <si>
    <t>25208-60</t>
  </si>
  <si>
    <t>25208-61</t>
  </si>
  <si>
    <t>25208-62</t>
  </si>
  <si>
    <t>25208-63</t>
  </si>
  <si>
    <t>25208-64</t>
  </si>
  <si>
    <t>25208-65</t>
  </si>
  <si>
    <t>25208-66</t>
  </si>
  <si>
    <t>25208-67</t>
  </si>
  <si>
    <t>25208-68</t>
  </si>
  <si>
    <t>25208-69</t>
  </si>
  <si>
    <t>25208-70</t>
  </si>
  <si>
    <t>25208-71</t>
  </si>
  <si>
    <t>25208-73</t>
  </si>
  <si>
    <t>25208-74</t>
  </si>
  <si>
    <t>25208-75</t>
  </si>
  <si>
    <t>25208-76</t>
  </si>
  <si>
    <t>25208-77</t>
  </si>
  <si>
    <t>25208-78</t>
  </si>
  <si>
    <t>25208-79</t>
  </si>
  <si>
    <t>25208-80</t>
  </si>
  <si>
    <t>25208-81</t>
  </si>
  <si>
    <t>25208-82</t>
  </si>
  <si>
    <t>25208-83</t>
  </si>
  <si>
    <t>25208-84</t>
  </si>
  <si>
    <t>25208-85</t>
  </si>
  <si>
    <t>25208-86</t>
  </si>
  <si>
    <t>25208-87</t>
  </si>
  <si>
    <t>25209-1</t>
  </si>
  <si>
    <t>25209-2</t>
  </si>
  <si>
    <t>25209-3</t>
  </si>
  <si>
    <t>25209-4</t>
  </si>
  <si>
    <t>25209-5</t>
  </si>
  <si>
    <t>25209-6</t>
  </si>
  <si>
    <t>25209-7</t>
  </si>
  <si>
    <t>25209-8</t>
  </si>
  <si>
    <t>25209-9</t>
  </si>
  <si>
    <t>25209-10</t>
  </si>
  <si>
    <t>25209-11</t>
  </si>
  <si>
    <t>25209-12</t>
  </si>
  <si>
    <t>25209-13</t>
  </si>
  <si>
    <t>25209-14</t>
  </si>
  <si>
    <t>25209-15</t>
  </si>
  <si>
    <t>25209-16</t>
  </si>
  <si>
    <t>25209-17</t>
  </si>
  <si>
    <t>25209-18</t>
  </si>
  <si>
    <t>25209-19</t>
  </si>
  <si>
    <t>25209-20</t>
  </si>
  <si>
    <t>25209-21</t>
  </si>
  <si>
    <t>25209-22</t>
  </si>
  <si>
    <t>25209-23</t>
  </si>
  <si>
    <t>25209-24</t>
  </si>
  <si>
    <t>25209-25</t>
  </si>
  <si>
    <t>25209-26</t>
  </si>
  <si>
    <t>25209-27</t>
  </si>
  <si>
    <t>25209-28</t>
  </si>
  <si>
    <t>25209-29</t>
  </si>
  <si>
    <t>25209-30</t>
  </si>
  <si>
    <t>25209-31</t>
  </si>
  <si>
    <t>25209-32</t>
  </si>
  <si>
    <t>25209-33</t>
  </si>
  <si>
    <t>25209-34</t>
  </si>
  <si>
    <t>25209-35</t>
  </si>
  <si>
    <t>25209-36</t>
  </si>
  <si>
    <t>25209-37</t>
  </si>
  <si>
    <t>25209-38</t>
  </si>
  <si>
    <t>25209-39</t>
  </si>
  <si>
    <t>25209-40</t>
  </si>
  <si>
    <t>25209-41</t>
  </si>
  <si>
    <t>25209-42</t>
  </si>
  <si>
    <t>25209-43</t>
  </si>
  <si>
    <t>25209-44</t>
  </si>
  <si>
    <t>25209-45</t>
  </si>
  <si>
    <t>25209-46</t>
  </si>
  <si>
    <t>25209-47</t>
  </si>
  <si>
    <t>25209-48</t>
  </si>
  <si>
    <t>25209-49</t>
  </si>
  <si>
    <t>25209-50</t>
  </si>
  <si>
    <t>25209-51</t>
  </si>
  <si>
    <t>25209-52</t>
  </si>
  <si>
    <t>25209-53</t>
  </si>
  <si>
    <t>25210-2</t>
  </si>
  <si>
    <t>25210-3</t>
  </si>
  <si>
    <t>25210-4</t>
  </si>
  <si>
    <t>25210-6</t>
  </si>
  <si>
    <t>25210-7</t>
  </si>
  <si>
    <t>25210-8</t>
  </si>
  <si>
    <t>25210-9</t>
  </si>
  <si>
    <t>25210-10</t>
  </si>
  <si>
    <t>25210-11</t>
  </si>
  <si>
    <t>25210-12</t>
  </si>
  <si>
    <t>25210-13</t>
  </si>
  <si>
    <t>25210-14</t>
  </si>
  <si>
    <t>25210-15</t>
  </si>
  <si>
    <t>25210-16</t>
  </si>
  <si>
    <t>25210-17</t>
  </si>
  <si>
    <t>25210-18</t>
  </si>
  <si>
    <t>25210-19</t>
  </si>
  <si>
    <t>25210-20</t>
  </si>
  <si>
    <t>25210-21</t>
  </si>
  <si>
    <t>25210-22</t>
  </si>
  <si>
    <t>25210-23</t>
  </si>
  <si>
    <t>25210-24</t>
  </si>
  <si>
    <t>25210-25</t>
  </si>
  <si>
    <t>25210-26</t>
  </si>
  <si>
    <t>25210-27</t>
  </si>
  <si>
    <t>25210-28</t>
  </si>
  <si>
    <t>25210-31</t>
  </si>
  <si>
    <t>25210-32</t>
  </si>
  <si>
    <t>25210-33</t>
  </si>
  <si>
    <t>25210-34</t>
  </si>
  <si>
    <t>25210-35</t>
  </si>
  <si>
    <t>25210-36</t>
  </si>
  <si>
    <t>25210-39</t>
  </si>
  <si>
    <t>25210-40</t>
  </si>
  <si>
    <t>25210-41</t>
  </si>
  <si>
    <t>25210-42</t>
  </si>
  <si>
    <t>25210-44</t>
  </si>
  <si>
    <t>25210-45</t>
  </si>
  <si>
    <t>25210-46</t>
  </si>
  <si>
    <t>25210-47</t>
  </si>
  <si>
    <t>25210-48</t>
  </si>
  <si>
    <t>25210-49</t>
  </si>
  <si>
    <t>25210-50</t>
  </si>
  <si>
    <t>25210-51</t>
  </si>
  <si>
    <t>25210-52</t>
  </si>
  <si>
    <t>25210-53</t>
  </si>
  <si>
    <t>25210-54</t>
  </si>
  <si>
    <t>25210-55</t>
  </si>
  <si>
    <t>25210-56</t>
  </si>
  <si>
    <t>25210-57</t>
  </si>
  <si>
    <t>25210-58</t>
  </si>
  <si>
    <t>25210-59</t>
  </si>
  <si>
    <t>25210-60</t>
  </si>
  <si>
    <t>25210-61</t>
  </si>
  <si>
    <t>25210-62</t>
  </si>
  <si>
    <t>25210-63</t>
  </si>
  <si>
    <t>25210-64</t>
  </si>
  <si>
    <t>25210-65</t>
  </si>
  <si>
    <t>25210-66</t>
  </si>
  <si>
    <t>25210-67</t>
  </si>
  <si>
    <t>25211-1</t>
  </si>
  <si>
    <t>25211-2</t>
  </si>
  <si>
    <t>25211-3</t>
  </si>
  <si>
    <t>25211-4</t>
  </si>
  <si>
    <t>25211-5</t>
  </si>
  <si>
    <t>25211-6</t>
  </si>
  <si>
    <t>25211-7</t>
  </si>
  <si>
    <t>25211-8</t>
  </si>
  <si>
    <t>25211-9</t>
  </si>
  <si>
    <t>25211-10</t>
  </si>
  <si>
    <t>25211-11</t>
  </si>
  <si>
    <t>25211-12</t>
  </si>
  <si>
    <t>25211-13</t>
  </si>
  <si>
    <t>25211-14</t>
  </si>
  <si>
    <t>25211-15</t>
  </si>
  <si>
    <t>25211-16</t>
  </si>
  <si>
    <t>25211-17</t>
  </si>
  <si>
    <t>25211-18</t>
  </si>
  <si>
    <t>25211-19</t>
  </si>
  <si>
    <t>25211-20</t>
  </si>
  <si>
    <t>25211-21</t>
  </si>
  <si>
    <t>25211-22</t>
  </si>
  <si>
    <t>25211-23</t>
  </si>
  <si>
    <t>25211-24</t>
  </si>
  <si>
    <t>25211-25</t>
  </si>
  <si>
    <t>25211-26</t>
  </si>
  <si>
    <t>25211-27</t>
  </si>
  <si>
    <t>25211-28</t>
  </si>
  <si>
    <t>25211-29</t>
  </si>
  <si>
    <t>25211-30</t>
  </si>
  <si>
    <t>25211-31</t>
  </si>
  <si>
    <t>25211-32</t>
  </si>
  <si>
    <t>25211-33</t>
  </si>
  <si>
    <t>25211-34</t>
  </si>
  <si>
    <t>25211-35</t>
  </si>
  <si>
    <t>25211-36</t>
  </si>
  <si>
    <t>25211-37</t>
  </si>
  <si>
    <t>25211-38</t>
  </si>
  <si>
    <t>25211-39</t>
  </si>
  <si>
    <t>25211-40</t>
  </si>
  <si>
    <t>25212-1</t>
  </si>
  <si>
    <t>25212-2</t>
  </si>
  <si>
    <t>25212-3</t>
  </si>
  <si>
    <t>25212-4</t>
  </si>
  <si>
    <t>25212-5</t>
  </si>
  <si>
    <t>25212-6</t>
  </si>
  <si>
    <t>25212-7</t>
  </si>
  <si>
    <t>25212-8</t>
  </si>
  <si>
    <t>25212-9</t>
  </si>
  <si>
    <t>25212-10</t>
  </si>
  <si>
    <t>25212-11</t>
  </si>
  <si>
    <t>25213-1</t>
  </si>
  <si>
    <t>25213-2</t>
  </si>
  <si>
    <t>25213-3</t>
  </si>
  <si>
    <t>25213-4</t>
  </si>
  <si>
    <t>25213-5</t>
  </si>
  <si>
    <t>25213-6</t>
  </si>
  <si>
    <t>25213-7</t>
  </si>
  <si>
    <t>25213-8</t>
  </si>
  <si>
    <t>25213-9</t>
  </si>
  <si>
    <t>25213-10</t>
  </si>
  <si>
    <t>25213-11</t>
  </si>
  <si>
    <t>25213-12</t>
  </si>
  <si>
    <t>25213-13</t>
  </si>
  <si>
    <t>25213-14</t>
  </si>
  <si>
    <t>25213-16</t>
  </si>
  <si>
    <t>25213-17</t>
  </si>
  <si>
    <t>25213-18</t>
  </si>
  <si>
    <t>25213-19</t>
  </si>
  <si>
    <t>25213-20</t>
  </si>
  <si>
    <t>25213-21</t>
  </si>
  <si>
    <t>25213-22</t>
  </si>
  <si>
    <t>25213-23</t>
  </si>
  <si>
    <t>25213-24</t>
  </si>
  <si>
    <t>25213-25</t>
  </si>
  <si>
    <t>25213-26</t>
  </si>
  <si>
    <t>25213-27</t>
  </si>
  <si>
    <t>25214-1</t>
  </si>
  <si>
    <t>25214-2</t>
  </si>
  <si>
    <t>25214-3</t>
  </si>
  <si>
    <t>25214-5</t>
  </si>
  <si>
    <t>25214-6</t>
  </si>
  <si>
    <t>25214-7</t>
  </si>
  <si>
    <t>25214-9</t>
  </si>
  <si>
    <t>25214-10</t>
  </si>
  <si>
    <t>25214-11</t>
  </si>
  <si>
    <t>25214-12</t>
  </si>
  <si>
    <t>25214-13</t>
  </si>
  <si>
    <t>25214-14</t>
  </si>
  <si>
    <t>25214-15</t>
  </si>
  <si>
    <t>25214-16</t>
  </si>
  <si>
    <t>25214-17</t>
  </si>
  <si>
    <t>25214-19</t>
  </si>
  <si>
    <t>25214-20</t>
  </si>
  <si>
    <t>25214-21</t>
  </si>
  <si>
    <t>25214-22</t>
  </si>
  <si>
    <t>25214-23</t>
  </si>
  <si>
    <t>25214-24</t>
  </si>
  <si>
    <t>25214-25</t>
  </si>
  <si>
    <t>25214-26</t>
  </si>
  <si>
    <t>25214-28</t>
  </si>
  <si>
    <t>25214-29</t>
  </si>
  <si>
    <t>25214-30</t>
  </si>
  <si>
    <t>25214-31</t>
  </si>
  <si>
    <t>25214-32</t>
  </si>
  <si>
    <t>25214-40</t>
  </si>
  <si>
    <t>25214-41</t>
  </si>
  <si>
    <t>25214-42</t>
  </si>
  <si>
    <t>25214-43</t>
  </si>
  <si>
    <t>25214-44</t>
  </si>
  <si>
    <t>25214-45</t>
  </si>
  <si>
    <t>25214-46</t>
  </si>
  <si>
    <t>25214-47</t>
  </si>
  <si>
    <t>25214-48</t>
  </si>
  <si>
    <t>25383-1</t>
  </si>
  <si>
    <t>25383-2</t>
  </si>
  <si>
    <t>25383-3</t>
  </si>
  <si>
    <t>25383-4</t>
  </si>
  <si>
    <t>25383-5</t>
  </si>
  <si>
    <t>25383-6</t>
  </si>
  <si>
    <t>25383-7</t>
  </si>
  <si>
    <t>25383-8</t>
  </si>
  <si>
    <t>25383-9</t>
  </si>
  <si>
    <t>25383-10</t>
  </si>
  <si>
    <t>25383-11</t>
  </si>
  <si>
    <t>25383-12</t>
  </si>
  <si>
    <t>25383-13</t>
  </si>
  <si>
    <t>25383-14</t>
  </si>
  <si>
    <t>25383-15</t>
  </si>
  <si>
    <t>25383-16</t>
  </si>
  <si>
    <t>25383-17</t>
  </si>
  <si>
    <t>25383-18</t>
  </si>
  <si>
    <t>25383-19</t>
  </si>
  <si>
    <t>25383-20</t>
  </si>
  <si>
    <t>25383-21</t>
  </si>
  <si>
    <t>25383-22</t>
  </si>
  <si>
    <t>25383-23</t>
  </si>
  <si>
    <t>25383-24</t>
  </si>
  <si>
    <t>25383-25</t>
  </si>
  <si>
    <t>25383-26</t>
  </si>
  <si>
    <t>25383-28</t>
  </si>
  <si>
    <t>25383-29</t>
  </si>
  <si>
    <t>25383-30</t>
  </si>
  <si>
    <t>25383-31</t>
  </si>
  <si>
    <t>25383-32</t>
  </si>
  <si>
    <t>25383-33</t>
  </si>
  <si>
    <t>25383-34</t>
  </si>
  <si>
    <t>25383-35</t>
  </si>
  <si>
    <t>25383-36</t>
  </si>
  <si>
    <t>25383-37</t>
  </si>
  <si>
    <t>25383-38</t>
  </si>
  <si>
    <t>25383-39</t>
  </si>
  <si>
    <t>25383-40</t>
  </si>
  <si>
    <t>25383-41</t>
  </si>
  <si>
    <t>25383-42</t>
  </si>
  <si>
    <t>25383-43</t>
  </si>
  <si>
    <t>25383-44</t>
  </si>
  <si>
    <t>25383-45</t>
  </si>
  <si>
    <t>25383-46</t>
  </si>
  <si>
    <t>25383-47</t>
  </si>
  <si>
    <t>25384-1</t>
  </si>
  <si>
    <t>25384-2</t>
  </si>
  <si>
    <t>25384-3</t>
  </si>
  <si>
    <t>25384-4</t>
  </si>
  <si>
    <t>25384-5</t>
  </si>
  <si>
    <t>25384-6</t>
  </si>
  <si>
    <t>25384-7</t>
  </si>
  <si>
    <t>25384-8</t>
  </si>
  <si>
    <t>25384-9</t>
  </si>
  <si>
    <t>25384-11</t>
  </si>
  <si>
    <t>25384-12</t>
  </si>
  <si>
    <t>25384-13</t>
  </si>
  <si>
    <t>25384-14</t>
  </si>
  <si>
    <t>25384-15</t>
  </si>
  <si>
    <t>25384-16</t>
  </si>
  <si>
    <t>25384-17</t>
  </si>
  <si>
    <t>25384-18</t>
  </si>
  <si>
    <t>25384-19</t>
  </si>
  <si>
    <t>25384-20</t>
  </si>
  <si>
    <t>25384-21</t>
  </si>
  <si>
    <t>25384-22</t>
  </si>
  <si>
    <t>25384-23</t>
  </si>
  <si>
    <t>25384-24</t>
  </si>
  <si>
    <t>25425-1</t>
  </si>
  <si>
    <t>25425-2</t>
  </si>
  <si>
    <t>25425-3</t>
  </si>
  <si>
    <t>25425-4</t>
  </si>
  <si>
    <t>25425-5</t>
  </si>
  <si>
    <t>25425-6</t>
  </si>
  <si>
    <t>25425-7</t>
  </si>
  <si>
    <t>25425-8</t>
  </si>
  <si>
    <t>25425-9</t>
  </si>
  <si>
    <t>25425-10</t>
  </si>
  <si>
    <t>25425-11</t>
  </si>
  <si>
    <t>25425-12</t>
  </si>
  <si>
    <t>25425-13</t>
  </si>
  <si>
    <t>25425-14</t>
  </si>
  <si>
    <t>25425-15</t>
  </si>
  <si>
    <t>25425-16</t>
  </si>
  <si>
    <t>25425-17</t>
  </si>
  <si>
    <t>25425-18</t>
  </si>
  <si>
    <t>25425-19</t>
  </si>
  <si>
    <t>25425-20</t>
  </si>
  <si>
    <t>25425-21</t>
  </si>
  <si>
    <t>25425-22</t>
  </si>
  <si>
    <t>25425-23</t>
  </si>
  <si>
    <t>25425-24</t>
  </si>
  <si>
    <t>25425-25</t>
  </si>
  <si>
    <t>25425-26</t>
  </si>
  <si>
    <t>25441-1</t>
  </si>
  <si>
    <t>25441-2</t>
  </si>
  <si>
    <t>25441-3</t>
  </si>
  <si>
    <t>25441-4</t>
  </si>
  <si>
    <t>25441-5</t>
  </si>
  <si>
    <t>25441-6</t>
  </si>
  <si>
    <t>25441-11</t>
  </si>
  <si>
    <t>25441-12</t>
  </si>
  <si>
    <t>25441-13</t>
  </si>
  <si>
    <t>25441-14</t>
  </si>
  <si>
    <t>25441-15</t>
  </si>
  <si>
    <t>25441-16</t>
  </si>
  <si>
    <t>25441-17</t>
  </si>
  <si>
    <t>25441-18</t>
  </si>
  <si>
    <t>25441-19</t>
  </si>
  <si>
    <t>25441-20</t>
  </si>
  <si>
    <t>25441-21</t>
  </si>
  <si>
    <t>25441-22</t>
  </si>
  <si>
    <t>25441-23</t>
  </si>
  <si>
    <t>25441-24</t>
  </si>
  <si>
    <t>25441-25</t>
  </si>
  <si>
    <t>25441-26</t>
  </si>
  <si>
    <t>25441-27</t>
  </si>
  <si>
    <t>25441-29</t>
  </si>
  <si>
    <t>25441-30</t>
  </si>
  <si>
    <t>25441-31</t>
  </si>
  <si>
    <t>25441-32</t>
  </si>
  <si>
    <t>25441-33</t>
  </si>
  <si>
    <t>25441-34</t>
  </si>
  <si>
    <t>25441-35</t>
  </si>
  <si>
    <t>25441-36</t>
  </si>
  <si>
    <t>25442-1</t>
  </si>
  <si>
    <t>25442-2</t>
  </si>
  <si>
    <t>25442-3</t>
  </si>
  <si>
    <t>25442-4</t>
  </si>
  <si>
    <t>25442-5</t>
  </si>
  <si>
    <t>25442-6</t>
  </si>
  <si>
    <t>25442-7</t>
  </si>
  <si>
    <t>25442-8</t>
  </si>
  <si>
    <t>25442-9</t>
  </si>
  <si>
    <t>25442-10</t>
  </si>
  <si>
    <t>25442-11</t>
  </si>
  <si>
    <t>25442-12</t>
  </si>
  <si>
    <t>25442-13</t>
  </si>
  <si>
    <t>25442-14</t>
  </si>
  <si>
    <t>25442-15</t>
  </si>
  <si>
    <t>25442-16</t>
  </si>
  <si>
    <t>25442-17</t>
  </si>
  <si>
    <t>25442-18</t>
  </si>
  <si>
    <t>25442-19</t>
  </si>
  <si>
    <t>25442-20</t>
  </si>
  <si>
    <t>25442-22</t>
  </si>
  <si>
    <t>25442-23</t>
  </si>
  <si>
    <t>25442-24</t>
  </si>
  <si>
    <t>25442-25</t>
  </si>
  <si>
    <t>25442-26</t>
  </si>
  <si>
    <t>25442-27</t>
  </si>
  <si>
    <t>25442-28</t>
  </si>
  <si>
    <t>25443-1</t>
  </si>
  <si>
    <t>25443-2</t>
  </si>
  <si>
    <t>25443-3</t>
  </si>
  <si>
    <t>25443-4</t>
  </si>
  <si>
    <t>25443-5</t>
  </si>
  <si>
    <t>25443-6</t>
  </si>
  <si>
    <t>25443-7</t>
  </si>
  <si>
    <t>25443-8</t>
  </si>
  <si>
    <t>25443-9</t>
  </si>
  <si>
    <t>25443-10</t>
  </si>
  <si>
    <t>25443-11</t>
  </si>
  <si>
    <t>25443-12</t>
  </si>
  <si>
    <t>25443-13</t>
  </si>
  <si>
    <t>25443-14</t>
  </si>
  <si>
    <t>25000-1</t>
  </si>
  <si>
    <t>25000-2</t>
  </si>
  <si>
    <t>25000-3</t>
  </si>
  <si>
    <t>25000-4</t>
  </si>
  <si>
    <t>25000-5</t>
  </si>
  <si>
    <t>25000-6</t>
  </si>
  <si>
    <t>25000-7</t>
  </si>
  <si>
    <t>25000-8</t>
  </si>
  <si>
    <t>25000-9</t>
  </si>
  <si>
    <t>25000-10</t>
  </si>
  <si>
    <t>25000-11</t>
  </si>
  <si>
    <t>25000-12</t>
  </si>
  <si>
    <t>25000-13</t>
  </si>
  <si>
    <t>25000-14</t>
  </si>
  <si>
    <t>25000-15</t>
  </si>
  <si>
    <t>25000-16</t>
  </si>
  <si>
    <t>25000-17</t>
  </si>
  <si>
    <t>25000-18</t>
  </si>
  <si>
    <t>25000-19</t>
  </si>
  <si>
    <t>25000-20</t>
  </si>
  <si>
    <t>25000-21</t>
  </si>
  <si>
    <t>25000-22</t>
  </si>
  <si>
    <t>25000-23</t>
  </si>
  <si>
    <t>25000-24</t>
  </si>
  <si>
    <t>25000-25</t>
  </si>
  <si>
    <t>25000-26</t>
  </si>
  <si>
    <t>25000-27</t>
  </si>
  <si>
    <t>25000-28</t>
  </si>
  <si>
    <t>25000-29</t>
  </si>
  <si>
    <t>25000-30</t>
  </si>
  <si>
    <t>25000-32</t>
  </si>
  <si>
    <t>25000-33</t>
  </si>
  <si>
    <t>25000-34</t>
  </si>
  <si>
    <t>25000-35</t>
  </si>
  <si>
    <t>25000-36</t>
  </si>
  <si>
    <t>25000-37</t>
  </si>
  <si>
    <t>25000-38</t>
  </si>
  <si>
    <t>25000-39</t>
  </si>
  <si>
    <t>25000-40</t>
  </si>
  <si>
    <t>25000-41</t>
  </si>
  <si>
    <t>25000-42</t>
  </si>
  <si>
    <t>25000-43</t>
  </si>
  <si>
    <t>25000-44</t>
  </si>
  <si>
    <t>25000-45</t>
  </si>
  <si>
    <t>25000-46</t>
  </si>
  <si>
    <t>25000-47</t>
  </si>
  <si>
    <t>25000-48</t>
  </si>
  <si>
    <t>25000-49</t>
  </si>
  <si>
    <t>25000-50</t>
  </si>
  <si>
    <t>25000-51</t>
  </si>
  <si>
    <t>25000-52</t>
  </si>
  <si>
    <t>25000-53</t>
  </si>
  <si>
    <t>25000-54</t>
  </si>
  <si>
    <t>25000-55</t>
  </si>
  <si>
    <t>25000-56</t>
  </si>
  <si>
    <t>25000-57</t>
  </si>
  <si>
    <t>25000-58</t>
  </si>
  <si>
    <t>25000-59</t>
  </si>
  <si>
    <t>25000-60</t>
  </si>
  <si>
    <t>25000-61</t>
  </si>
  <si>
    <t>25000-62</t>
  </si>
  <si>
    <t>25000-63</t>
  </si>
  <si>
    <t>25000-64</t>
  </si>
  <si>
    <t>25000-65</t>
  </si>
  <si>
    <t>25000-66</t>
  </si>
  <si>
    <t>25000-67</t>
  </si>
  <si>
    <t>25000-68</t>
  </si>
  <si>
    <t>25000-69</t>
  </si>
  <si>
    <t>25000-70</t>
  </si>
  <si>
    <t>25000-71</t>
  </si>
  <si>
    <t>25000-72</t>
  </si>
  <si>
    <t>25000-73</t>
  </si>
  <si>
    <t>25000-74</t>
  </si>
  <si>
    <t>25000-75</t>
  </si>
  <si>
    <t>25000-77</t>
  </si>
  <si>
    <t>25000-78</t>
  </si>
  <si>
    <t>25000-79</t>
  </si>
  <si>
    <t>25000-80</t>
  </si>
  <si>
    <t>25000-81</t>
  </si>
  <si>
    <t>25000-83</t>
  </si>
  <si>
    <t>25000-84</t>
  </si>
  <si>
    <t>25000-85</t>
  </si>
  <si>
    <t>25000-86</t>
  </si>
  <si>
    <t>25000-87</t>
  </si>
  <si>
    <t>25000-88</t>
  </si>
  <si>
    <t>25000-89</t>
  </si>
  <si>
    <t>25000-90</t>
  </si>
  <si>
    <t>25000-91</t>
  </si>
  <si>
    <t>25000-92</t>
  </si>
  <si>
    <t>25000-93</t>
  </si>
  <si>
    <t>25000-94</t>
  </si>
  <si>
    <t>25000-95</t>
  </si>
  <si>
    <t>25000-96</t>
  </si>
  <si>
    <t>25000-97</t>
  </si>
  <si>
    <t>25000-98</t>
  </si>
  <si>
    <t>25000-99</t>
  </si>
  <si>
    <t>25000-100</t>
  </si>
  <si>
    <t>25000-101</t>
  </si>
  <si>
    <t>25000-102</t>
  </si>
  <si>
    <t>25000-103</t>
  </si>
  <si>
    <t>25000-104</t>
  </si>
  <si>
    <t>25000-105</t>
  </si>
  <si>
    <t>25000-106</t>
  </si>
  <si>
    <t>25000-107</t>
  </si>
  <si>
    <t>25000-108</t>
  </si>
  <si>
    <t>25000-109</t>
  </si>
  <si>
    <t>25000-110</t>
  </si>
  <si>
    <t>25000-111</t>
  </si>
  <si>
    <t>25000-112</t>
  </si>
  <si>
    <t>25000-113</t>
  </si>
  <si>
    <t>25000-114</t>
  </si>
  <si>
    <t>25000-115</t>
  </si>
  <si>
    <t>25000-116</t>
  </si>
  <si>
    <t>25000-117</t>
  </si>
  <si>
    <t>25000-118</t>
  </si>
  <si>
    <t>25000-119</t>
  </si>
  <si>
    <t>25000-120</t>
  </si>
  <si>
    <t>25000-121</t>
  </si>
  <si>
    <t>25000-122</t>
  </si>
  <si>
    <t>25000-123</t>
  </si>
  <si>
    <t>25000-124</t>
  </si>
  <si>
    <t>25000-125</t>
  </si>
  <si>
    <t>25000-126</t>
  </si>
  <si>
    <t>25000-127</t>
  </si>
  <si>
    <t>25000-128</t>
  </si>
  <si>
    <t>25000-130</t>
  </si>
  <si>
    <t>25000-131</t>
  </si>
  <si>
    <t>25000-132</t>
  </si>
  <si>
    <t>25000-133</t>
  </si>
  <si>
    <t>25000-134</t>
  </si>
  <si>
    <t>25000-135</t>
  </si>
  <si>
    <t>25000-136</t>
  </si>
  <si>
    <t>25000-137</t>
  </si>
  <si>
    <t>25000-138</t>
  </si>
  <si>
    <t>25000-139</t>
  </si>
  <si>
    <t>25000-141</t>
  </si>
  <si>
    <t>25000-142</t>
  </si>
  <si>
    <t>25000-143</t>
  </si>
  <si>
    <t>25000-144</t>
  </si>
  <si>
    <t>25000-145</t>
  </si>
  <si>
    <t>25000-146</t>
  </si>
  <si>
    <t>25000-147</t>
  </si>
  <si>
    <t>26367-1</t>
  </si>
  <si>
    <t>26367-2</t>
  </si>
  <si>
    <t>26367-3</t>
  </si>
  <si>
    <t>26367-4</t>
  </si>
  <si>
    <t>26367-5</t>
  </si>
  <si>
    <t>26367-6</t>
  </si>
  <si>
    <t>26367-7</t>
  </si>
  <si>
    <t>26367-8</t>
  </si>
  <si>
    <t>26367-9</t>
  </si>
  <si>
    <t>26407-1</t>
  </si>
  <si>
    <t>26407-2</t>
  </si>
  <si>
    <t>26407-3</t>
  </si>
  <si>
    <t>26407-4</t>
  </si>
  <si>
    <t>26407-5</t>
  </si>
  <si>
    <t>26407-6</t>
  </si>
  <si>
    <t>26407-7</t>
  </si>
  <si>
    <t>26407-8</t>
  </si>
  <si>
    <t>26407-9</t>
  </si>
  <si>
    <t>26407-10</t>
  </si>
  <si>
    <t>26407-11</t>
  </si>
  <si>
    <t>26407-12</t>
  </si>
  <si>
    <t>26407-13</t>
  </si>
  <si>
    <t>26407-14</t>
  </si>
  <si>
    <t>26407-15</t>
  </si>
  <si>
    <t>26407-16</t>
  </si>
  <si>
    <t>26407-17</t>
  </si>
  <si>
    <t>26407-18</t>
  </si>
  <si>
    <t>26407-19</t>
  </si>
  <si>
    <t>26407-20</t>
  </si>
  <si>
    <t>26407-21</t>
  </si>
  <si>
    <t>26407-22</t>
  </si>
  <si>
    <t>26407-23</t>
  </si>
  <si>
    <t>26407-24</t>
  </si>
  <si>
    <t>26407-25</t>
  </si>
  <si>
    <t>26407-26</t>
  </si>
  <si>
    <t>26407-27</t>
  </si>
  <si>
    <t>26407-28</t>
  </si>
  <si>
    <t>26407-29</t>
  </si>
  <si>
    <t>26407-30</t>
  </si>
  <si>
    <t>26407-31</t>
  </si>
  <si>
    <t>26407-32</t>
  </si>
  <si>
    <t>26407-33</t>
  </si>
  <si>
    <t>26407-34</t>
  </si>
  <si>
    <t>26407-35</t>
  </si>
  <si>
    <t>26407-36</t>
  </si>
  <si>
    <t>26000-1</t>
  </si>
  <si>
    <t>26000-3</t>
  </si>
  <si>
    <t>26000-4</t>
  </si>
  <si>
    <t>26000-5</t>
  </si>
  <si>
    <t>26000-6</t>
  </si>
  <si>
    <t>26000-7</t>
  </si>
  <si>
    <t>26000-8</t>
  </si>
  <si>
    <t>26000-9</t>
  </si>
  <si>
    <t>26000-10</t>
  </si>
  <si>
    <t>26000-11</t>
  </si>
  <si>
    <t>26000-12</t>
  </si>
  <si>
    <t>26000-13</t>
  </si>
  <si>
    <t>26000-14</t>
  </si>
  <si>
    <t>26000-15</t>
  </si>
  <si>
    <t>26000-16</t>
  </si>
  <si>
    <t>26000-17</t>
  </si>
  <si>
    <t>26000-18</t>
  </si>
  <si>
    <t>26000-19</t>
  </si>
  <si>
    <t>26000-20</t>
  </si>
  <si>
    <t>26000-21</t>
  </si>
  <si>
    <t>26000-22</t>
  </si>
  <si>
    <t>26000-23</t>
  </si>
  <si>
    <t>26000-24</t>
  </si>
  <si>
    <t>26000-25</t>
  </si>
  <si>
    <t>26000-26</t>
  </si>
  <si>
    <t>26000-27</t>
  </si>
  <si>
    <t>26000-28</t>
  </si>
  <si>
    <t>26000-29</t>
  </si>
  <si>
    <t>26000-30</t>
  </si>
  <si>
    <t>26000-31</t>
  </si>
  <si>
    <t>26000-32</t>
  </si>
  <si>
    <t>26000-33</t>
  </si>
  <si>
    <t>26000-34</t>
  </si>
  <si>
    <t>26000-35</t>
  </si>
  <si>
    <t>26000-36</t>
  </si>
  <si>
    <t>26000-37</t>
  </si>
  <si>
    <t>26000-38</t>
  </si>
  <si>
    <t>26000-39</t>
  </si>
  <si>
    <t>26000-40</t>
  </si>
  <si>
    <t>26000-41</t>
  </si>
  <si>
    <t>26000-42</t>
  </si>
  <si>
    <t>26000-44</t>
  </si>
  <si>
    <t>26000-45</t>
  </si>
  <si>
    <t>26000-46</t>
  </si>
  <si>
    <t>26000-47</t>
  </si>
  <si>
    <t>26000-48</t>
  </si>
  <si>
    <t>26000-49</t>
  </si>
  <si>
    <t>26000-50</t>
  </si>
  <si>
    <t>26000-51</t>
  </si>
  <si>
    <t>26000-52</t>
  </si>
  <si>
    <t>26000-53</t>
  </si>
  <si>
    <t>26000-54</t>
  </si>
  <si>
    <t>26000-55</t>
  </si>
  <si>
    <t>26000-56</t>
  </si>
  <si>
    <t>26000-57</t>
  </si>
  <si>
    <t>26000-58</t>
  </si>
  <si>
    <t>26000-59</t>
  </si>
  <si>
    <t>26000-60</t>
  </si>
  <si>
    <t>26000-61</t>
  </si>
  <si>
    <t>26000-62</t>
  </si>
  <si>
    <t>26000-63</t>
  </si>
  <si>
    <t>26000-64</t>
  </si>
  <si>
    <t>26000-65</t>
  </si>
  <si>
    <t>26000-66</t>
  </si>
  <si>
    <t>26000-67</t>
  </si>
  <si>
    <t>26000-68</t>
  </si>
  <si>
    <t>26000-69</t>
  </si>
  <si>
    <t>26000-70</t>
  </si>
  <si>
    <t>26000-71</t>
  </si>
  <si>
    <t>26000-72</t>
  </si>
  <si>
    <t>26000-73</t>
  </si>
  <si>
    <t>26000-74</t>
  </si>
  <si>
    <t>26000-75</t>
  </si>
  <si>
    <t>26000-76</t>
  </si>
  <si>
    <t>26000-77</t>
  </si>
  <si>
    <t>26000-78</t>
  </si>
  <si>
    <t>26000-79</t>
  </si>
  <si>
    <t>26000-80</t>
  </si>
  <si>
    <t>26000-81</t>
  </si>
  <si>
    <t>26000-82</t>
  </si>
  <si>
    <t>26000-84</t>
  </si>
  <si>
    <t>26000-85</t>
  </si>
  <si>
    <t>26000-86</t>
  </si>
  <si>
    <t>26000-87</t>
  </si>
  <si>
    <t>26000-88</t>
  </si>
  <si>
    <t>26000-89</t>
  </si>
  <si>
    <t>26000-90</t>
  </si>
  <si>
    <t>26000-91</t>
  </si>
  <si>
    <t>26000-92</t>
  </si>
  <si>
    <t>26000-93</t>
  </si>
  <si>
    <t>26000-94</t>
  </si>
  <si>
    <t>26000-95</t>
  </si>
  <si>
    <t>26000-96</t>
  </si>
  <si>
    <t>26000-97</t>
  </si>
  <si>
    <t>26000-98</t>
  </si>
  <si>
    <t>26000-99</t>
  </si>
  <si>
    <t>26000-100</t>
  </si>
  <si>
    <t>26000-101</t>
  </si>
  <si>
    <t>26000-102</t>
  </si>
  <si>
    <t>26000-103</t>
  </si>
  <si>
    <t>26000-104</t>
  </si>
  <si>
    <t>26463-1</t>
  </si>
  <si>
    <t>26463-2</t>
  </si>
  <si>
    <t>26463-3</t>
  </si>
  <si>
    <t>26463-4</t>
  </si>
  <si>
    <t>26463-5</t>
  </si>
  <si>
    <t>26463-6</t>
  </si>
  <si>
    <t>26463-7</t>
  </si>
  <si>
    <t>26463-8</t>
  </si>
  <si>
    <t>26465-1</t>
  </si>
  <si>
    <t>26465-2</t>
  </si>
  <si>
    <t>26465-3</t>
  </si>
  <si>
    <t>26465-4</t>
  </si>
  <si>
    <t>26465-5</t>
  </si>
  <si>
    <t>26465-6</t>
  </si>
  <si>
    <t>26465-7</t>
  </si>
  <si>
    <t>26465-8</t>
  </si>
  <si>
    <t>26465-9</t>
  </si>
  <si>
    <t>26465-10</t>
  </si>
  <si>
    <t>26465-11</t>
  </si>
  <si>
    <t>26465-12</t>
  </si>
  <si>
    <t>26465-13</t>
  </si>
  <si>
    <t>26100-1</t>
  </si>
  <si>
    <t>26100-2</t>
  </si>
  <si>
    <t>26100-3</t>
  </si>
  <si>
    <t>26100-4</t>
  </si>
  <si>
    <t>26100-5</t>
  </si>
  <si>
    <t>26100-6</t>
  </si>
  <si>
    <t>26100-7</t>
  </si>
  <si>
    <t>26100-8</t>
  </si>
  <si>
    <t>26100-9</t>
  </si>
  <si>
    <t>26100-10</t>
  </si>
  <si>
    <t>26100-11</t>
  </si>
  <si>
    <t>26100-12</t>
  </si>
  <si>
    <t>26100-13</t>
  </si>
  <si>
    <t>26100-14</t>
  </si>
  <si>
    <t>26100-15</t>
  </si>
  <si>
    <t>26100-16</t>
  </si>
  <si>
    <t>26100-17</t>
  </si>
  <si>
    <t>26100-18</t>
  </si>
  <si>
    <t>26100-19</t>
  </si>
  <si>
    <t>26100-20</t>
  </si>
  <si>
    <t>26100-21</t>
  </si>
  <si>
    <t>26100-22</t>
  </si>
  <si>
    <t>26100-23</t>
  </si>
  <si>
    <t>26100-24</t>
  </si>
  <si>
    <t>26100-25</t>
  </si>
  <si>
    <t>26100-26</t>
  </si>
  <si>
    <t>26100-27</t>
  </si>
  <si>
    <t>26100-28</t>
  </si>
  <si>
    <t>26100-29</t>
  </si>
  <si>
    <t>26100-30</t>
  </si>
  <si>
    <t>26100-31</t>
  </si>
  <si>
    <t>26100-32</t>
  </si>
  <si>
    <t>26100-33</t>
  </si>
  <si>
    <t>26100-34</t>
  </si>
  <si>
    <t>26100-35</t>
  </si>
  <si>
    <t>26100-36</t>
  </si>
  <si>
    <t>26100-37</t>
  </si>
  <si>
    <t>26100-38</t>
  </si>
  <si>
    <t>26100-39</t>
  </si>
  <si>
    <t>26100-40</t>
  </si>
  <si>
    <t>26100-41</t>
  </si>
  <si>
    <t>26100-42</t>
  </si>
  <si>
    <t>26100-43</t>
  </si>
  <si>
    <t>26100-44</t>
  </si>
  <si>
    <t>26100-45</t>
  </si>
  <si>
    <t>26100-46</t>
  </si>
  <si>
    <t>26100-47</t>
  </si>
  <si>
    <t>26100-48</t>
  </si>
  <si>
    <t>26100-49</t>
  </si>
  <si>
    <t>26100-50</t>
  </si>
  <si>
    <t>26100-51</t>
  </si>
  <si>
    <t>26100-52</t>
  </si>
  <si>
    <t>26100-53</t>
  </si>
  <si>
    <t>26100-54</t>
  </si>
  <si>
    <t>26100-55</t>
  </si>
  <si>
    <t>26100-58</t>
  </si>
  <si>
    <t>26100-59</t>
  </si>
  <si>
    <t>26100-60</t>
  </si>
  <si>
    <t>26100-61</t>
  </si>
  <si>
    <t>26100-62</t>
  </si>
  <si>
    <t>26100-63</t>
  </si>
  <si>
    <t>26100-64</t>
  </si>
  <si>
    <t>26100-65</t>
  </si>
  <si>
    <t>26100-66</t>
  </si>
  <si>
    <t>26100-67</t>
  </si>
  <si>
    <t>26100-68</t>
  </si>
  <si>
    <t>26100-69</t>
  </si>
  <si>
    <t>26100-71</t>
  </si>
  <si>
    <t>26100-72</t>
  </si>
  <si>
    <t>26100-73</t>
  </si>
  <si>
    <t>26100-74</t>
  </si>
  <si>
    <t>26100-75</t>
  </si>
  <si>
    <t>26100-76</t>
  </si>
  <si>
    <t>26100-77</t>
  </si>
  <si>
    <t>26100-78</t>
  </si>
  <si>
    <t>26100-79</t>
  </si>
  <si>
    <t>26100-81</t>
  </si>
  <si>
    <t>26100-82</t>
  </si>
  <si>
    <t>26100-83</t>
  </si>
  <si>
    <t>26100-84</t>
  </si>
  <si>
    <t>26100-85</t>
  </si>
  <si>
    <t>26201-1</t>
  </si>
  <si>
    <t>26201-2</t>
  </si>
  <si>
    <t>26201-3</t>
  </si>
  <si>
    <t>26201-4</t>
  </si>
  <si>
    <t>26201-5</t>
  </si>
  <si>
    <t>26201-6</t>
  </si>
  <si>
    <t>26201-7</t>
  </si>
  <si>
    <t>26201-8</t>
  </si>
  <si>
    <t>26201-9</t>
  </si>
  <si>
    <t>26201-10</t>
  </si>
  <si>
    <t>26201-11</t>
  </si>
  <si>
    <t>26201-12</t>
  </si>
  <si>
    <t>26201-13</t>
  </si>
  <si>
    <t>26201-14</t>
  </si>
  <si>
    <t>26201-15</t>
  </si>
  <si>
    <t>26201-16</t>
  </si>
  <si>
    <t>26201-17</t>
  </si>
  <si>
    <t>26201-18</t>
  </si>
  <si>
    <t>26201-19</t>
  </si>
  <si>
    <t>26201-20</t>
  </si>
  <si>
    <t>26201-21</t>
  </si>
  <si>
    <t>26201-22</t>
  </si>
  <si>
    <t>26201-23</t>
  </si>
  <si>
    <t>26201-24</t>
  </si>
  <si>
    <t>26201-25</t>
  </si>
  <si>
    <t>26201-26</t>
  </si>
  <si>
    <t>26201-27</t>
  </si>
  <si>
    <t>26201-28</t>
  </si>
  <si>
    <t>26201-29</t>
  </si>
  <si>
    <t>26201-30</t>
  </si>
  <si>
    <t>26201-31</t>
  </si>
  <si>
    <t>26201-32</t>
  </si>
  <si>
    <t>26201-33</t>
  </si>
  <si>
    <t>26201-34</t>
  </si>
  <si>
    <t>26201-35</t>
  </si>
  <si>
    <t>26201-36</t>
  </si>
  <si>
    <t>26201-37</t>
  </si>
  <si>
    <t>26201-38</t>
  </si>
  <si>
    <t>26201-39</t>
  </si>
  <si>
    <t>26201-40</t>
  </si>
  <si>
    <t>26201-41</t>
  </si>
  <si>
    <t>26202-1</t>
  </si>
  <si>
    <t>26202-2</t>
  </si>
  <si>
    <t>26202-3</t>
  </si>
  <si>
    <t>26202-4</t>
  </si>
  <si>
    <t>26202-5</t>
  </si>
  <si>
    <t>26202-6</t>
  </si>
  <si>
    <t>26202-7</t>
  </si>
  <si>
    <t>26202-8</t>
  </si>
  <si>
    <t>26202-9</t>
  </si>
  <si>
    <t>26202-10</t>
  </si>
  <si>
    <t>26202-11</t>
  </si>
  <si>
    <t>26202-12</t>
  </si>
  <si>
    <t>26202-13</t>
  </si>
  <si>
    <t>26202-14</t>
  </si>
  <si>
    <t>26202-15</t>
  </si>
  <si>
    <t>26202-16</t>
  </si>
  <si>
    <t>26202-17</t>
  </si>
  <si>
    <t>26202-18</t>
  </si>
  <si>
    <t>26202-19</t>
  </si>
  <si>
    <t>26202-20</t>
  </si>
  <si>
    <t>26202-21</t>
  </si>
  <si>
    <t>26202-22</t>
  </si>
  <si>
    <t>26202-23</t>
  </si>
  <si>
    <t>26202-24</t>
  </si>
  <si>
    <t>26202-25</t>
  </si>
  <si>
    <t>26202-26</t>
  </si>
  <si>
    <t>26202-27</t>
  </si>
  <si>
    <t>26202-28</t>
  </si>
  <si>
    <t>26202-29</t>
  </si>
  <si>
    <t>26202-30</t>
  </si>
  <si>
    <t>26202-31</t>
  </si>
  <si>
    <t>26202-32</t>
  </si>
  <si>
    <t>26202-33</t>
  </si>
  <si>
    <t>26202-34</t>
  </si>
  <si>
    <t>26202-35</t>
  </si>
  <si>
    <t>26202-36</t>
  </si>
  <si>
    <t>26202-37</t>
  </si>
  <si>
    <t>26202-38</t>
  </si>
  <si>
    <t>26202-39</t>
  </si>
  <si>
    <t>26202-40</t>
  </si>
  <si>
    <t>26202-41</t>
  </si>
  <si>
    <t>26202-42</t>
  </si>
  <si>
    <t>26202-43</t>
  </si>
  <si>
    <t>26202-44</t>
  </si>
  <si>
    <t>26202-45</t>
  </si>
  <si>
    <t>26202-46</t>
  </si>
  <si>
    <t>26202-47</t>
  </si>
  <si>
    <t>26202-48</t>
  </si>
  <si>
    <t>26202-49</t>
  </si>
  <si>
    <t>26202-50</t>
  </si>
  <si>
    <t>26202-51</t>
  </si>
  <si>
    <t>26202-52</t>
  </si>
  <si>
    <t>26202-53</t>
  </si>
  <si>
    <t>26202-54</t>
  </si>
  <si>
    <t>26202-55</t>
  </si>
  <si>
    <t>26202-56</t>
  </si>
  <si>
    <t>26202-57</t>
  </si>
  <si>
    <t>26202-58</t>
  </si>
  <si>
    <t>26202-59</t>
  </si>
  <si>
    <t>26202-60</t>
  </si>
  <si>
    <t>26202-61</t>
  </si>
  <si>
    <t>26202-62</t>
  </si>
  <si>
    <t>26202-63</t>
  </si>
  <si>
    <t>26202-64</t>
  </si>
  <si>
    <t>26202-65</t>
  </si>
  <si>
    <t>26202-66</t>
  </si>
  <si>
    <t>26202-67</t>
  </si>
  <si>
    <t>26202-68</t>
  </si>
  <si>
    <t>26202-69</t>
  </si>
  <si>
    <t>26202-70</t>
  </si>
  <si>
    <t>26202-71</t>
  </si>
  <si>
    <t>26202-72</t>
  </si>
  <si>
    <t>26203-1</t>
  </si>
  <si>
    <t>26203-2</t>
  </si>
  <si>
    <t>26203-3</t>
  </si>
  <si>
    <t>26203-4</t>
  </si>
  <si>
    <t>26203-5</t>
  </si>
  <si>
    <t>26203-6</t>
  </si>
  <si>
    <t>26203-7</t>
  </si>
  <si>
    <t>26203-8</t>
  </si>
  <si>
    <t>26203-9</t>
  </si>
  <si>
    <t>26203-10</t>
  </si>
  <si>
    <t>26203-11</t>
  </si>
  <si>
    <t>26203-12</t>
  </si>
  <si>
    <t>26203-13</t>
  </si>
  <si>
    <t>26203-14</t>
  </si>
  <si>
    <t>26203-15</t>
  </si>
  <si>
    <t>26203-16</t>
  </si>
  <si>
    <t>26203-17</t>
  </si>
  <si>
    <t>26203-18</t>
  </si>
  <si>
    <t>26203-19</t>
  </si>
  <si>
    <t>26203-20</t>
  </si>
  <si>
    <t>26203-21</t>
  </si>
  <si>
    <t>26203-22</t>
  </si>
  <si>
    <t>26203-23</t>
  </si>
  <si>
    <t>26203-24</t>
  </si>
  <si>
    <t>26203-25</t>
  </si>
  <si>
    <t>26203-26</t>
  </si>
  <si>
    <t>26203-27</t>
  </si>
  <si>
    <t>26203-28</t>
  </si>
  <si>
    <t>26203-29</t>
  </si>
  <si>
    <t>26203-30</t>
  </si>
  <si>
    <t>26203-31</t>
  </si>
  <si>
    <t>26203-32</t>
  </si>
  <si>
    <t>26203-33</t>
  </si>
  <si>
    <t>26203-34</t>
  </si>
  <si>
    <t>26203-35</t>
  </si>
  <si>
    <t>26203-36</t>
  </si>
  <si>
    <t>26203-37</t>
  </si>
  <si>
    <t>26203-38</t>
  </si>
  <si>
    <t>26203-39</t>
  </si>
  <si>
    <t>26203-40</t>
  </si>
  <si>
    <t>26203-41</t>
  </si>
  <si>
    <t>26203-42</t>
  </si>
  <si>
    <t>26203-43</t>
  </si>
  <si>
    <t>26203-44</t>
  </si>
  <si>
    <t>26203-45</t>
  </si>
  <si>
    <t>26203-46</t>
  </si>
  <si>
    <t>26203-47</t>
  </si>
  <si>
    <t>26203-48</t>
  </si>
  <si>
    <t>26203-49</t>
  </si>
  <si>
    <t>26203-50</t>
  </si>
  <si>
    <t>26203-51</t>
  </si>
  <si>
    <t>26203-52</t>
  </si>
  <si>
    <t>26203-53</t>
  </si>
  <si>
    <t>26203-54</t>
  </si>
  <si>
    <t>26203-55</t>
  </si>
  <si>
    <t>26203-56</t>
  </si>
  <si>
    <t>26203-57</t>
  </si>
  <si>
    <t>26203-58</t>
  </si>
  <si>
    <t>26203-59</t>
  </si>
  <si>
    <t>26203-60</t>
  </si>
  <si>
    <t>26203-61</t>
  </si>
  <si>
    <t>26203-62</t>
  </si>
  <si>
    <t>26203-63</t>
  </si>
  <si>
    <t>26203-64</t>
  </si>
  <si>
    <t>26203-65</t>
  </si>
  <si>
    <t>26203-66</t>
  </si>
  <si>
    <t>26203-67</t>
  </si>
  <si>
    <t>26203-68</t>
  </si>
  <si>
    <t>26203-69</t>
  </si>
  <si>
    <t>26203-70</t>
  </si>
  <si>
    <t>26203-71</t>
  </si>
  <si>
    <t>26203-72</t>
  </si>
  <si>
    <t>26203-73</t>
  </si>
  <si>
    <t>26203-74</t>
  </si>
  <si>
    <t>26203-75</t>
  </si>
  <si>
    <t>26203-76</t>
  </si>
  <si>
    <t>26203-77</t>
  </si>
  <si>
    <t>26203-78</t>
  </si>
  <si>
    <t>26203-79</t>
  </si>
  <si>
    <t>26203-80</t>
  </si>
  <si>
    <t>26203-81</t>
  </si>
  <si>
    <t>26203-82</t>
  </si>
  <si>
    <t>26203-83</t>
  </si>
  <si>
    <t>26203-84</t>
  </si>
  <si>
    <t>26203-85</t>
  </si>
  <si>
    <t>26203-86</t>
  </si>
  <si>
    <t>26203-87</t>
  </si>
  <si>
    <t>26204-1</t>
  </si>
  <si>
    <t>26204-2</t>
  </si>
  <si>
    <t>26204-3</t>
  </si>
  <si>
    <t>26204-4</t>
  </si>
  <si>
    <t>26204-5</t>
  </si>
  <si>
    <t>26204-6</t>
  </si>
  <si>
    <t>26204-7</t>
  </si>
  <si>
    <t>26204-8</t>
  </si>
  <si>
    <t>26204-9</t>
  </si>
  <si>
    <t>26204-10</t>
  </si>
  <si>
    <t>26204-11</t>
  </si>
  <si>
    <t>26204-12</t>
  </si>
  <si>
    <t>26204-13</t>
  </si>
  <si>
    <t>26204-14</t>
  </si>
  <si>
    <t>26204-15</t>
  </si>
  <si>
    <t>26204-16</t>
  </si>
  <si>
    <t>26204-17</t>
  </si>
  <si>
    <t>26204-18</t>
  </si>
  <si>
    <t>26204-19</t>
  </si>
  <si>
    <t>26204-20</t>
  </si>
  <si>
    <t>26204-21</t>
  </si>
  <si>
    <t>26204-22</t>
  </si>
  <si>
    <t>26204-23</t>
  </si>
  <si>
    <t>26204-24</t>
  </si>
  <si>
    <t>26204-25</t>
  </si>
  <si>
    <t>26204-26</t>
  </si>
  <si>
    <t>26204-27</t>
  </si>
  <si>
    <t>26204-28</t>
  </si>
  <si>
    <t>26204-30</t>
  </si>
  <si>
    <t>26204-31</t>
  </si>
  <si>
    <t>26204-32</t>
  </si>
  <si>
    <t>26204-33</t>
  </si>
  <si>
    <t>26204-34</t>
  </si>
  <si>
    <t>26204-35</t>
  </si>
  <si>
    <t>26204-36</t>
  </si>
  <si>
    <t>26204-37</t>
  </si>
  <si>
    <t>26204-38</t>
  </si>
  <si>
    <t>26204-39</t>
  </si>
  <si>
    <t>26204-40</t>
  </si>
  <si>
    <t>26204-41</t>
  </si>
  <si>
    <t>26204-42</t>
  </si>
  <si>
    <t>26204-44</t>
  </si>
  <si>
    <t>26204-45</t>
  </si>
  <si>
    <t>26204-46</t>
  </si>
  <si>
    <t>26204-47</t>
  </si>
  <si>
    <t>26204-48</t>
  </si>
  <si>
    <t>26204-49</t>
  </si>
  <si>
    <t>26204-50</t>
  </si>
  <si>
    <t>26204-51</t>
  </si>
  <si>
    <t>26204-52</t>
  </si>
  <si>
    <t>26204-53</t>
  </si>
  <si>
    <t>26204-54</t>
  </si>
  <si>
    <t>26204-55</t>
  </si>
  <si>
    <t>26204-56</t>
  </si>
  <si>
    <t>26204-57</t>
  </si>
  <si>
    <t>26204-58</t>
  </si>
  <si>
    <t>26204-59</t>
  </si>
  <si>
    <t>26204-60</t>
  </si>
  <si>
    <t>26204-61</t>
  </si>
  <si>
    <t>26204-62</t>
  </si>
  <si>
    <t>26204-63</t>
  </si>
  <si>
    <t>26204-64</t>
  </si>
  <si>
    <t>26204-65</t>
  </si>
  <si>
    <t>26204-66</t>
  </si>
  <si>
    <t>26205-1</t>
  </si>
  <si>
    <t>26205-2</t>
  </si>
  <si>
    <t>26205-4</t>
  </si>
  <si>
    <t>26205-5</t>
  </si>
  <si>
    <t>26205-6</t>
  </si>
  <si>
    <t>26205-7</t>
  </si>
  <si>
    <t>26205-8</t>
  </si>
  <si>
    <t>26205-9</t>
  </si>
  <si>
    <t>26205-10</t>
  </si>
  <si>
    <t>26205-11</t>
  </si>
  <si>
    <t>26205-12</t>
  </si>
  <si>
    <t>26205-13</t>
  </si>
  <si>
    <t>26205-14</t>
  </si>
  <si>
    <t>26205-15</t>
  </si>
  <si>
    <t>26205-16</t>
  </si>
  <si>
    <t>26205-17</t>
  </si>
  <si>
    <t>26205-18</t>
  </si>
  <si>
    <t>26205-19</t>
  </si>
  <si>
    <t>26205-20</t>
  </si>
  <si>
    <t>26205-21</t>
  </si>
  <si>
    <t>26205-22</t>
  </si>
  <si>
    <t>26205-23</t>
  </si>
  <si>
    <t>26205-24</t>
  </si>
  <si>
    <t>26205-25</t>
  </si>
  <si>
    <t>26205-26</t>
  </si>
  <si>
    <t>26205-27</t>
  </si>
  <si>
    <t>26205-28</t>
  </si>
  <si>
    <t>26206-1</t>
  </si>
  <si>
    <t>26206-2</t>
  </si>
  <si>
    <t>26206-3</t>
  </si>
  <si>
    <t>26206-4</t>
  </si>
  <si>
    <t>26206-5</t>
  </si>
  <si>
    <t>26206-6</t>
  </si>
  <si>
    <t>26206-7</t>
  </si>
  <si>
    <t>26206-8</t>
  </si>
  <si>
    <t>26206-9</t>
  </si>
  <si>
    <t>26206-11</t>
  </si>
  <si>
    <t>26206-12</t>
  </si>
  <si>
    <t>26206-13</t>
  </si>
  <si>
    <t>26206-14</t>
  </si>
  <si>
    <t>26206-15</t>
  </si>
  <si>
    <t>26206-16</t>
  </si>
  <si>
    <t>26206-17</t>
  </si>
  <si>
    <t>26206-18</t>
  </si>
  <si>
    <t>26206-19</t>
  </si>
  <si>
    <t>26206-20</t>
  </si>
  <si>
    <t>26206-21</t>
  </si>
  <si>
    <t>26206-22</t>
  </si>
  <si>
    <t>26206-23</t>
  </si>
  <si>
    <t>26206-24</t>
  </si>
  <si>
    <t>26206-26</t>
  </si>
  <si>
    <t>26206-27</t>
  </si>
  <si>
    <t>26206-28</t>
  </si>
  <si>
    <t>26206-29</t>
  </si>
  <si>
    <t>26206-30</t>
  </si>
  <si>
    <t>26206-31</t>
  </si>
  <si>
    <t>26206-32</t>
  </si>
  <si>
    <t>26206-33</t>
  </si>
  <si>
    <t>26206-34</t>
  </si>
  <si>
    <t>26206-35</t>
  </si>
  <si>
    <t>26206-36</t>
  </si>
  <si>
    <t>26206-37</t>
  </si>
  <si>
    <t>26206-38</t>
  </si>
  <si>
    <t>26206-39</t>
  </si>
  <si>
    <t>26206-40</t>
  </si>
  <si>
    <t>26206-42</t>
  </si>
  <si>
    <t>26206-43</t>
  </si>
  <si>
    <t>26206-44</t>
  </si>
  <si>
    <t>26206-45</t>
  </si>
  <si>
    <t>26206-46</t>
  </si>
  <si>
    <t>26206-47</t>
  </si>
  <si>
    <t>26206-48</t>
  </si>
  <si>
    <t>26206-49</t>
  </si>
  <si>
    <t>26206-50</t>
  </si>
  <si>
    <t>26206-51</t>
  </si>
  <si>
    <t>26206-52</t>
  </si>
  <si>
    <t>26206-53</t>
  </si>
  <si>
    <t>26206-54</t>
  </si>
  <si>
    <t>26206-55</t>
  </si>
  <si>
    <t>26206-56</t>
  </si>
  <si>
    <t>26206-57</t>
  </si>
  <si>
    <t>26206-58</t>
  </si>
  <si>
    <t>26206-59</t>
  </si>
  <si>
    <t>26206-60</t>
  </si>
  <si>
    <t>26207-1</t>
  </si>
  <si>
    <t>26207-2</t>
  </si>
  <si>
    <t>26207-3</t>
  </si>
  <si>
    <t>26207-4</t>
  </si>
  <si>
    <t>26207-5</t>
  </si>
  <si>
    <t>26207-6</t>
  </si>
  <si>
    <t>26207-7</t>
  </si>
  <si>
    <t>26207-8</t>
  </si>
  <si>
    <t>26207-9</t>
  </si>
  <si>
    <t>26207-10</t>
  </si>
  <si>
    <t>26207-12</t>
  </si>
  <si>
    <t>26207-13</t>
  </si>
  <si>
    <t>26207-14</t>
  </si>
  <si>
    <t>26207-15</t>
  </si>
  <si>
    <t>26207-16</t>
  </si>
  <si>
    <t>26207-17</t>
  </si>
  <si>
    <t>26207-18</t>
  </si>
  <si>
    <t>26207-19</t>
  </si>
  <si>
    <t>26207-20</t>
  </si>
  <si>
    <t>26207-21</t>
  </si>
  <si>
    <t>26207-22</t>
  </si>
  <si>
    <t>26207-23</t>
  </si>
  <si>
    <t>26207-24</t>
  </si>
  <si>
    <t>26207-25</t>
  </si>
  <si>
    <t>26207-27</t>
  </si>
  <si>
    <t>26207-28</t>
  </si>
  <si>
    <t>26207-29</t>
  </si>
  <si>
    <t>26207-30</t>
  </si>
  <si>
    <t>26207-31</t>
  </si>
  <si>
    <t>26207-32</t>
  </si>
  <si>
    <t>26207-33</t>
  </si>
  <si>
    <t>26207-34</t>
  </si>
  <si>
    <t>26207-35</t>
  </si>
  <si>
    <t>26207-36</t>
  </si>
  <si>
    <t>26207-37</t>
  </si>
  <si>
    <t>26207-38</t>
  </si>
  <si>
    <t>26207-39</t>
  </si>
  <si>
    <t>26207-40</t>
  </si>
  <si>
    <t>26207-41</t>
  </si>
  <si>
    <t>26207-42</t>
  </si>
  <si>
    <t>26207-43</t>
  </si>
  <si>
    <t>26207-44</t>
  </si>
  <si>
    <t>26207-45</t>
  </si>
  <si>
    <t>26207-46</t>
  </si>
  <si>
    <t>26207-47</t>
  </si>
  <si>
    <t>26207-48</t>
  </si>
  <si>
    <t>26207-49</t>
  </si>
  <si>
    <t>26207-50</t>
  </si>
  <si>
    <t>26207-51</t>
  </si>
  <si>
    <t>26207-52</t>
  </si>
  <si>
    <t>26207-53</t>
  </si>
  <si>
    <t>26207-54</t>
  </si>
  <si>
    <t>26207-55</t>
  </si>
  <si>
    <t>26207-56</t>
  </si>
  <si>
    <t>26207-58</t>
  </si>
  <si>
    <t>26207-59</t>
  </si>
  <si>
    <t>26207-60</t>
  </si>
  <si>
    <t>26207-61</t>
  </si>
  <si>
    <t>26207-63</t>
  </si>
  <si>
    <t>26207-64</t>
  </si>
  <si>
    <t>26207-65</t>
  </si>
  <si>
    <t>26207-66</t>
  </si>
  <si>
    <t>26207-67</t>
  </si>
  <si>
    <t>26207-68</t>
  </si>
  <si>
    <t>26207-69</t>
  </si>
  <si>
    <t>26207-70</t>
  </si>
  <si>
    <t>26207-71</t>
  </si>
  <si>
    <t>26207-72</t>
  </si>
  <si>
    <t>26207-73</t>
  </si>
  <si>
    <t>26207-74</t>
  </si>
  <si>
    <t>26207-75</t>
  </si>
  <si>
    <t>26208-1</t>
  </si>
  <si>
    <t>26208-2</t>
  </si>
  <si>
    <t>26208-3</t>
  </si>
  <si>
    <t>26208-4</t>
  </si>
  <si>
    <t>26208-5</t>
  </si>
  <si>
    <t>26208-6</t>
  </si>
  <si>
    <t>26208-7</t>
  </si>
  <si>
    <t>26208-10</t>
  </si>
  <si>
    <t>26208-11</t>
  </si>
  <si>
    <t>26208-12</t>
  </si>
  <si>
    <t>26208-13</t>
  </si>
  <si>
    <t>26208-14</t>
  </si>
  <si>
    <t>26208-15</t>
  </si>
  <si>
    <t>26208-16</t>
  </si>
  <si>
    <t>26208-17</t>
  </si>
  <si>
    <t>26208-18</t>
  </si>
  <si>
    <t>26208-19</t>
  </si>
  <si>
    <t>26209-1</t>
  </si>
  <si>
    <t>26209-2</t>
  </si>
  <si>
    <t>26209-3</t>
  </si>
  <si>
    <t>26209-4</t>
  </si>
  <si>
    <t>26209-5</t>
  </si>
  <si>
    <t>26209-6</t>
  </si>
  <si>
    <t>26209-7</t>
  </si>
  <si>
    <t>26209-8</t>
  </si>
  <si>
    <t>26209-9</t>
  </si>
  <si>
    <t>26209-10</t>
  </si>
  <si>
    <t>26209-11</t>
  </si>
  <si>
    <t>26209-12</t>
  </si>
  <si>
    <t>26209-13</t>
  </si>
  <si>
    <t>26209-14</t>
  </si>
  <si>
    <t>26209-15</t>
  </si>
  <si>
    <t>26209-16</t>
  </si>
  <si>
    <t>26209-17</t>
  </si>
  <si>
    <t>26209-18</t>
  </si>
  <si>
    <t>26209-19</t>
  </si>
  <si>
    <t>26210-1</t>
  </si>
  <si>
    <t>26210-2</t>
  </si>
  <si>
    <t>26210-3</t>
  </si>
  <si>
    <t>26210-4</t>
  </si>
  <si>
    <t>26210-5</t>
  </si>
  <si>
    <t>26210-6</t>
  </si>
  <si>
    <t>26210-7</t>
  </si>
  <si>
    <t>26210-8</t>
  </si>
  <si>
    <t>26210-9</t>
  </si>
  <si>
    <t>26210-10</t>
  </si>
  <si>
    <t>26210-11</t>
  </si>
  <si>
    <t>26210-12</t>
  </si>
  <si>
    <t>26210-13</t>
  </si>
  <si>
    <t>26210-14</t>
  </si>
  <si>
    <t>26210-16</t>
  </si>
  <si>
    <t>26210-17</t>
  </si>
  <si>
    <t>26210-18</t>
  </si>
  <si>
    <t>26210-19</t>
  </si>
  <si>
    <t>26210-20</t>
  </si>
  <si>
    <t>26210-21</t>
  </si>
  <si>
    <t>26210-22</t>
  </si>
  <si>
    <t>26210-23</t>
  </si>
  <si>
    <t>26210-24</t>
  </si>
  <si>
    <t>26210-25</t>
  </si>
  <si>
    <t>26210-26</t>
  </si>
  <si>
    <t>26210-29</t>
  </si>
  <si>
    <t>26210-30</t>
  </si>
  <si>
    <t>26210-31</t>
  </si>
  <si>
    <t>26210-32</t>
  </si>
  <si>
    <t>26210-33</t>
  </si>
  <si>
    <t>26210-34</t>
  </si>
  <si>
    <t>26210-35</t>
  </si>
  <si>
    <t>26210-36</t>
  </si>
  <si>
    <t>26210-37</t>
  </si>
  <si>
    <t>26210-38</t>
  </si>
  <si>
    <t>26210-39</t>
  </si>
  <si>
    <t>26210-40</t>
  </si>
  <si>
    <t>26210-41</t>
  </si>
  <si>
    <t>26210-42</t>
  </si>
  <si>
    <t>26210-43</t>
  </si>
  <si>
    <t>26210-44</t>
  </si>
  <si>
    <t>26210-45</t>
  </si>
  <si>
    <t>26210-46</t>
  </si>
  <si>
    <t>26210-47</t>
  </si>
  <si>
    <t>26211-1</t>
  </si>
  <si>
    <t>26211-2</t>
  </si>
  <si>
    <t>26211-3</t>
  </si>
  <si>
    <t>26211-4</t>
  </si>
  <si>
    <t>26211-5</t>
  </si>
  <si>
    <t>26211-6</t>
  </si>
  <si>
    <t>26211-7</t>
  </si>
  <si>
    <t>26211-8</t>
  </si>
  <si>
    <t>26211-9</t>
  </si>
  <si>
    <t>26211-10</t>
  </si>
  <si>
    <t>26211-11</t>
  </si>
  <si>
    <t>26211-12</t>
  </si>
  <si>
    <t>26211-13</t>
  </si>
  <si>
    <t>26211-14</t>
  </si>
  <si>
    <t>26211-15</t>
  </si>
  <si>
    <t>26211-16</t>
  </si>
  <si>
    <t>26211-17</t>
  </si>
  <si>
    <t>26211-18</t>
  </si>
  <si>
    <t>26211-19</t>
  </si>
  <si>
    <t>26211-20</t>
  </si>
  <si>
    <t>26211-21</t>
  </si>
  <si>
    <t>26211-22</t>
  </si>
  <si>
    <t>26211-23</t>
  </si>
  <si>
    <t>26211-24</t>
  </si>
  <si>
    <t>26211-25</t>
  </si>
  <si>
    <t>26211-26</t>
  </si>
  <si>
    <t>26211-27</t>
  </si>
  <si>
    <t>26211-28</t>
  </si>
  <si>
    <t>26211-29</t>
  </si>
  <si>
    <t>26211-30</t>
  </si>
  <si>
    <t>26211-33</t>
  </si>
  <si>
    <t>26211-34</t>
  </si>
  <si>
    <t>26211-35</t>
  </si>
  <si>
    <t>26211-36</t>
  </si>
  <si>
    <t>26211-37</t>
  </si>
  <si>
    <t>26211-38</t>
  </si>
  <si>
    <t>26211-39</t>
  </si>
  <si>
    <t>26211-40</t>
  </si>
  <si>
    <t>26211-41</t>
  </si>
  <si>
    <t>26211-42</t>
  </si>
  <si>
    <t>26211-43</t>
  </si>
  <si>
    <t>26211-44</t>
  </si>
  <si>
    <t>26211-45</t>
  </si>
  <si>
    <t>26211-46</t>
  </si>
  <si>
    <t>26211-47</t>
  </si>
  <si>
    <t>26211-48</t>
  </si>
  <si>
    <t>26211-49</t>
  </si>
  <si>
    <t>26211-50</t>
  </si>
  <si>
    <t>26211-51</t>
  </si>
  <si>
    <t>26211-52</t>
  </si>
  <si>
    <t>26211-53</t>
  </si>
  <si>
    <t>26212-1</t>
  </si>
  <si>
    <t>26212-2</t>
  </si>
  <si>
    <t>26212-3</t>
  </si>
  <si>
    <t>26212-4</t>
  </si>
  <si>
    <t>26212-5</t>
  </si>
  <si>
    <t>26212-6</t>
  </si>
  <si>
    <t>26212-7</t>
  </si>
  <si>
    <t>26212-8</t>
  </si>
  <si>
    <t>26212-9</t>
  </si>
  <si>
    <t>26212-10</t>
  </si>
  <si>
    <t>26212-11</t>
  </si>
  <si>
    <t>26212-12</t>
  </si>
  <si>
    <t>26212-13</t>
  </si>
  <si>
    <t>26212-14</t>
  </si>
  <si>
    <t>26212-15</t>
  </si>
  <si>
    <t>26212-16</t>
  </si>
  <si>
    <t>26212-17</t>
  </si>
  <si>
    <t>26212-18</t>
  </si>
  <si>
    <t>26212-19</t>
  </si>
  <si>
    <t>26212-20</t>
  </si>
  <si>
    <t>26212-21</t>
  </si>
  <si>
    <t>26212-22</t>
  </si>
  <si>
    <t>26212-23</t>
  </si>
  <si>
    <t>26212-24</t>
  </si>
  <si>
    <t>26212-25</t>
  </si>
  <si>
    <t>26212-26</t>
  </si>
  <si>
    <t>26212-27</t>
  </si>
  <si>
    <t>26212-28</t>
  </si>
  <si>
    <t>26212-29</t>
  </si>
  <si>
    <t>26212-30</t>
  </si>
  <si>
    <t>26212-31</t>
  </si>
  <si>
    <t>26212-32</t>
  </si>
  <si>
    <t>26212-33</t>
  </si>
  <si>
    <t>26212-34</t>
  </si>
  <si>
    <t>26212-35</t>
  </si>
  <si>
    <t>26212-36</t>
  </si>
  <si>
    <t>26212-37</t>
  </si>
  <si>
    <t>26212-38</t>
  </si>
  <si>
    <t>26212-39</t>
  </si>
  <si>
    <t>26212-40</t>
  </si>
  <si>
    <t>26212-41</t>
  </si>
  <si>
    <t>26212-42</t>
  </si>
  <si>
    <t>26212-43</t>
  </si>
  <si>
    <t>26212-44</t>
  </si>
  <si>
    <t>26212-45</t>
  </si>
  <si>
    <t>26212-46</t>
  </si>
  <si>
    <t>26212-47</t>
  </si>
  <si>
    <t>26212-48</t>
  </si>
  <si>
    <t>26212-49</t>
  </si>
  <si>
    <t>26212-50</t>
  </si>
  <si>
    <t>26212-51</t>
  </si>
  <si>
    <t>26212-52</t>
  </si>
  <si>
    <t>26212-53</t>
  </si>
  <si>
    <t>26212-54</t>
  </si>
  <si>
    <t>26212-55</t>
  </si>
  <si>
    <t>26212-56</t>
  </si>
  <si>
    <t>26212-57</t>
  </si>
  <si>
    <t>26212-58</t>
  </si>
  <si>
    <t>26212-59</t>
  </si>
  <si>
    <t>26212-60</t>
  </si>
  <si>
    <t>26212-61</t>
  </si>
  <si>
    <t>26212-62</t>
  </si>
  <si>
    <t>26212-63</t>
  </si>
  <si>
    <t>26212-64</t>
  </si>
  <si>
    <t>26212-65</t>
  </si>
  <si>
    <t>26212-66</t>
  </si>
  <si>
    <t>26212-67</t>
  </si>
  <si>
    <t>26212-68</t>
  </si>
  <si>
    <t>26212-69</t>
  </si>
  <si>
    <t>26212-70</t>
  </si>
  <si>
    <t>26212-71</t>
  </si>
  <si>
    <t>26212-72</t>
  </si>
  <si>
    <t>26212-73</t>
  </si>
  <si>
    <t>26212-74</t>
  </si>
  <si>
    <t>26212-75</t>
  </si>
  <si>
    <t>26212-76</t>
  </si>
  <si>
    <t>26212-77</t>
  </si>
  <si>
    <t>26212-78</t>
  </si>
  <si>
    <t>26212-79</t>
  </si>
  <si>
    <t>26212-80</t>
  </si>
  <si>
    <t>26212-81</t>
  </si>
  <si>
    <t>26212-82</t>
  </si>
  <si>
    <t>26212-83</t>
  </si>
  <si>
    <t>26212-84</t>
  </si>
  <si>
    <t>26212-85</t>
  </si>
  <si>
    <t>26212-86</t>
  </si>
  <si>
    <t>26212-87</t>
  </si>
  <si>
    <t>26212-88</t>
  </si>
  <si>
    <t>26212-89</t>
  </si>
  <si>
    <t>26212-90</t>
  </si>
  <si>
    <t>26212-91</t>
  </si>
  <si>
    <t>26212-92</t>
  </si>
  <si>
    <t>26212-94</t>
  </si>
  <si>
    <t>26212-95</t>
  </si>
  <si>
    <t>26212-96</t>
  </si>
  <si>
    <t>26212-97</t>
  </si>
  <si>
    <t>26212-98</t>
  </si>
  <si>
    <t>26212-100</t>
  </si>
  <si>
    <t>26212-101</t>
  </si>
  <si>
    <t>26212-102</t>
  </si>
  <si>
    <t>26212-103</t>
  </si>
  <si>
    <t>26212-104</t>
  </si>
  <si>
    <t>26212-105</t>
  </si>
  <si>
    <t>26212-106</t>
  </si>
  <si>
    <t>26212-107</t>
  </si>
  <si>
    <t>26212-108</t>
  </si>
  <si>
    <t>26212-109</t>
  </si>
  <si>
    <t>26212-110</t>
  </si>
  <si>
    <t>26212-111</t>
  </si>
  <si>
    <t>26212-112</t>
  </si>
  <si>
    <t>26212-113</t>
  </si>
  <si>
    <t>26212-114</t>
  </si>
  <si>
    <t>26212-115</t>
  </si>
  <si>
    <t>26212-116</t>
  </si>
  <si>
    <t>26212-117</t>
  </si>
  <si>
    <t>26212-118</t>
  </si>
  <si>
    <t>26212-119</t>
  </si>
  <si>
    <t>26212-120</t>
  </si>
  <si>
    <t>26213-1</t>
  </si>
  <si>
    <t>26213-2</t>
  </si>
  <si>
    <t>26213-3</t>
  </si>
  <si>
    <t>26213-4</t>
  </si>
  <si>
    <t>26213-5</t>
  </si>
  <si>
    <t>26213-6</t>
  </si>
  <si>
    <t>26213-7</t>
  </si>
  <si>
    <t>26213-8</t>
  </si>
  <si>
    <t>26213-9</t>
  </si>
  <si>
    <t>26213-10</t>
  </si>
  <si>
    <t>26213-11</t>
  </si>
  <si>
    <t>26213-12</t>
  </si>
  <si>
    <t>26213-13</t>
  </si>
  <si>
    <t>26213-14</t>
  </si>
  <si>
    <t>26213-15</t>
  </si>
  <si>
    <t>26213-16</t>
  </si>
  <si>
    <t>26213-17</t>
  </si>
  <si>
    <t>26213-18</t>
  </si>
  <si>
    <t>26213-19</t>
  </si>
  <si>
    <t>26213-21</t>
  </si>
  <si>
    <t>26213-22</t>
  </si>
  <si>
    <t>26213-23</t>
  </si>
  <si>
    <t>26213-24</t>
  </si>
  <si>
    <t>26213-25</t>
  </si>
  <si>
    <t>26213-26</t>
  </si>
  <si>
    <t>26213-27</t>
  </si>
  <si>
    <t>26213-28</t>
  </si>
  <si>
    <t>26214-1</t>
  </si>
  <si>
    <t>26214-2</t>
  </si>
  <si>
    <t>26214-3</t>
  </si>
  <si>
    <t>26214-4</t>
  </si>
  <si>
    <t>26214-5</t>
  </si>
  <si>
    <t>26214-7</t>
  </si>
  <si>
    <t>26214-8</t>
  </si>
  <si>
    <t>26214-9</t>
  </si>
  <si>
    <t>26214-10</t>
  </si>
  <si>
    <t>26214-11</t>
  </si>
  <si>
    <t>26214-12</t>
  </si>
  <si>
    <t>26214-13</t>
  </si>
  <si>
    <t>26214-14</t>
  </si>
  <si>
    <t>26214-15</t>
  </si>
  <si>
    <t>26214-16</t>
  </si>
  <si>
    <t>26214-17</t>
  </si>
  <si>
    <t>26214-18</t>
  </si>
  <si>
    <t>26214-19</t>
  </si>
  <si>
    <t>26214-20</t>
  </si>
  <si>
    <t>26214-21</t>
  </si>
  <si>
    <t>26214-22</t>
  </si>
  <si>
    <t>26214-23</t>
  </si>
  <si>
    <t>26214-24</t>
  </si>
  <si>
    <t>26214-25</t>
  </si>
  <si>
    <t>26214-26</t>
  </si>
  <si>
    <t>26214-27</t>
  </si>
  <si>
    <t>26214-28</t>
  </si>
  <si>
    <t>26214-29</t>
  </si>
  <si>
    <t>26214-30</t>
  </si>
  <si>
    <t>26214-31</t>
  </si>
  <si>
    <t>26214-32</t>
  </si>
  <si>
    <t>26214-33</t>
  </si>
  <si>
    <t>26214-34</t>
  </si>
  <si>
    <t>26214-35</t>
  </si>
  <si>
    <t>26214-36</t>
  </si>
  <si>
    <t>26214-37</t>
  </si>
  <si>
    <t>26214-38</t>
  </si>
  <si>
    <t>26214-39</t>
  </si>
  <si>
    <t>26214-40</t>
  </si>
  <si>
    <t>26214-41</t>
  </si>
  <si>
    <t>26214-42</t>
  </si>
  <si>
    <t>26214-43</t>
  </si>
  <si>
    <t>26303-1</t>
  </si>
  <si>
    <t>26303-2</t>
  </si>
  <si>
    <t>26303-3</t>
  </si>
  <si>
    <t>26303-4</t>
  </si>
  <si>
    <t>26303-5</t>
  </si>
  <si>
    <t>26303-6</t>
  </si>
  <si>
    <t>26303-7</t>
  </si>
  <si>
    <t>26303-8</t>
  </si>
  <si>
    <t>26303-9</t>
  </si>
  <si>
    <t>26303-10</t>
  </si>
  <si>
    <t>26303-11</t>
  </si>
  <si>
    <t>26303-12</t>
  </si>
  <si>
    <t>26303-13</t>
  </si>
  <si>
    <t>26303-14</t>
  </si>
  <si>
    <t>26303-15</t>
  </si>
  <si>
    <t>26303-16</t>
  </si>
  <si>
    <t>26322-1</t>
  </si>
  <si>
    <t>26322-2</t>
  </si>
  <si>
    <t>26322-3</t>
  </si>
  <si>
    <t>26322-4</t>
  </si>
  <si>
    <t>26322-5</t>
  </si>
  <si>
    <t>26322-6</t>
  </si>
  <si>
    <t>26322-7</t>
  </si>
  <si>
    <t>26322-8</t>
  </si>
  <si>
    <t>26322-9</t>
  </si>
  <si>
    <t>26322-10</t>
  </si>
  <si>
    <t>26343-1</t>
  </si>
  <si>
    <t>26343-2</t>
  </si>
  <si>
    <t>26343-3</t>
  </si>
  <si>
    <t>26343-4</t>
  </si>
  <si>
    <t>26343-5</t>
  </si>
  <si>
    <t>26343-6</t>
  </si>
  <si>
    <t>26343-7</t>
  </si>
  <si>
    <t>26343-8</t>
  </si>
  <si>
    <t>26343-9</t>
  </si>
  <si>
    <t>26343-10</t>
  </si>
  <si>
    <t>26343-11</t>
  </si>
  <si>
    <t>26343-12</t>
  </si>
  <si>
    <t>26343-13</t>
  </si>
  <si>
    <t>26343-14</t>
  </si>
  <si>
    <t>26343-15</t>
  </si>
  <si>
    <t>26343-16</t>
  </si>
  <si>
    <t>26343-17</t>
  </si>
  <si>
    <t>26343-18</t>
  </si>
  <si>
    <t>26343-19</t>
  </si>
  <si>
    <t>26343-20</t>
  </si>
  <si>
    <t>26343-21</t>
  </si>
  <si>
    <t>26344-1</t>
  </si>
  <si>
    <t>26344-2</t>
  </si>
  <si>
    <t>26344-3</t>
  </si>
  <si>
    <t>26344-4</t>
  </si>
  <si>
    <t>26344-5</t>
  </si>
  <si>
    <t>26344-6</t>
  </si>
  <si>
    <t>26344-7</t>
  </si>
  <si>
    <t>26344-8</t>
  </si>
  <si>
    <t>26344-9</t>
  </si>
  <si>
    <t>26344-10</t>
  </si>
  <si>
    <t>26344-11</t>
  </si>
  <si>
    <t>26344-12</t>
  </si>
  <si>
    <t>26344-13</t>
  </si>
  <si>
    <t>26344-14</t>
  </si>
  <si>
    <t>26344-15</t>
  </si>
  <si>
    <t>26344-17</t>
  </si>
  <si>
    <t>26344-18</t>
  </si>
  <si>
    <t>26344-19</t>
  </si>
  <si>
    <t>26344-20</t>
  </si>
  <si>
    <t>26344-21</t>
  </si>
  <si>
    <t>26344-22</t>
  </si>
  <si>
    <t>26344-23</t>
  </si>
  <si>
    <t>26344-24</t>
  </si>
  <si>
    <t>26344-25</t>
  </si>
  <si>
    <t>26344-26</t>
  </si>
  <si>
    <t>26344-27</t>
  </si>
  <si>
    <t>26344-28</t>
  </si>
  <si>
    <t>26344-29</t>
  </si>
  <si>
    <t>26344-30</t>
  </si>
  <si>
    <t>26344-31</t>
  </si>
  <si>
    <t>26344-32</t>
  </si>
  <si>
    <t>26344-33</t>
  </si>
  <si>
    <t>26344-34</t>
  </si>
  <si>
    <t>26344-35</t>
  </si>
  <si>
    <t>26344-36</t>
  </si>
  <si>
    <t>26344-37</t>
  </si>
  <si>
    <t>26364-1</t>
  </si>
  <si>
    <t>26364-2</t>
  </si>
  <si>
    <t>26364-3</t>
  </si>
  <si>
    <t>26364-4</t>
  </si>
  <si>
    <t>26364-5</t>
  </si>
  <si>
    <t>26364-6</t>
  </si>
  <si>
    <t>26364-7</t>
  </si>
  <si>
    <t>26364-8</t>
  </si>
  <si>
    <t>26364-9</t>
  </si>
  <si>
    <t>26364-10</t>
  </si>
  <si>
    <t>26364-11</t>
  </si>
  <si>
    <t>26365-1</t>
  </si>
  <si>
    <t>26365-2</t>
  </si>
  <si>
    <t>26365-3</t>
  </si>
  <si>
    <t>26365-4</t>
  </si>
  <si>
    <t>26365-5</t>
  </si>
  <si>
    <t>26365-6</t>
  </si>
  <si>
    <t>26365-7</t>
  </si>
  <si>
    <t>26365-8</t>
  </si>
  <si>
    <t>26365-9</t>
  </si>
  <si>
    <t>26365-10</t>
  </si>
  <si>
    <t>26365-11</t>
  </si>
  <si>
    <t>26365-12</t>
  </si>
  <si>
    <t>26365-13</t>
  </si>
  <si>
    <t>26365-14</t>
  </si>
  <si>
    <t>26365-15</t>
  </si>
  <si>
    <t>26365-16</t>
  </si>
  <si>
    <t>26365-17</t>
  </si>
  <si>
    <t>26365-18</t>
  </si>
  <si>
    <t>26365-19</t>
  </si>
  <si>
    <t>26365-21</t>
  </si>
  <si>
    <t>26366-3</t>
  </si>
  <si>
    <t>26366-4</t>
  </si>
  <si>
    <t>26366-5</t>
  </si>
  <si>
    <t>26366-6</t>
  </si>
  <si>
    <t>26366-7</t>
  </si>
  <si>
    <t>26366-8</t>
  </si>
  <si>
    <t>26366-9</t>
  </si>
  <si>
    <t>26366-10</t>
  </si>
  <si>
    <t>26366-11</t>
  </si>
  <si>
    <t>26366-12</t>
  </si>
  <si>
    <t>26366-13</t>
  </si>
  <si>
    <t>26366-14</t>
  </si>
  <si>
    <t>26366-15</t>
  </si>
  <si>
    <t>26366-16</t>
  </si>
  <si>
    <t>26366-17</t>
  </si>
  <si>
    <t>26366-18</t>
  </si>
  <si>
    <t>26366-19</t>
  </si>
  <si>
    <t>26366-20</t>
  </si>
  <si>
    <t>26366-21</t>
  </si>
  <si>
    <t>26366-22</t>
  </si>
  <si>
    <t>29201-1</t>
  </si>
  <si>
    <t>29201-2</t>
  </si>
  <si>
    <t>29201-3</t>
  </si>
  <si>
    <t>29201-4</t>
  </si>
  <si>
    <t>29201-5</t>
  </si>
  <si>
    <t>29201-6</t>
  </si>
  <si>
    <t>29201-7</t>
  </si>
  <si>
    <t>29201-8</t>
  </si>
  <si>
    <t>29201-9</t>
  </si>
  <si>
    <t>29201-10</t>
  </si>
  <si>
    <t>29201-11</t>
  </si>
  <si>
    <t>29201-12</t>
  </si>
  <si>
    <t>29201-13</t>
  </si>
  <si>
    <t>29201-14</t>
  </si>
  <si>
    <t>29201-15</t>
  </si>
  <si>
    <t>29201-16</t>
  </si>
  <si>
    <t>29201-17</t>
  </si>
  <si>
    <t>29201-18</t>
  </si>
  <si>
    <t>29201-19</t>
  </si>
  <si>
    <t>29201-20</t>
  </si>
  <si>
    <t>29201-21</t>
  </si>
  <si>
    <t>29201-22</t>
  </si>
  <si>
    <t>29201-24</t>
  </si>
  <si>
    <t>29201-25</t>
  </si>
  <si>
    <t>29201-26</t>
  </si>
  <si>
    <t>29201-27</t>
  </si>
  <si>
    <t>29201-28</t>
  </si>
  <si>
    <t>29201-29</t>
  </si>
  <si>
    <t>29201-30</t>
  </si>
  <si>
    <t>29201-31</t>
  </si>
  <si>
    <t>29201-32</t>
  </si>
  <si>
    <t>29201-33</t>
  </si>
  <si>
    <t>29201-34</t>
  </si>
  <si>
    <t>29201-35</t>
  </si>
  <si>
    <t>29201-36</t>
  </si>
  <si>
    <t>29201-37</t>
  </si>
  <si>
    <t>29201-38</t>
  </si>
  <si>
    <t>29201-39</t>
  </si>
  <si>
    <t>29201-40</t>
  </si>
  <si>
    <t>29201-41</t>
  </si>
  <si>
    <t>29201-42</t>
  </si>
  <si>
    <t>29201-43</t>
  </si>
  <si>
    <t>29201-44</t>
  </si>
  <si>
    <t>29201-45</t>
  </si>
  <si>
    <t>29201-46</t>
  </si>
  <si>
    <t>29201-47</t>
  </si>
  <si>
    <t>29201-48</t>
  </si>
  <si>
    <t>29201-49</t>
  </si>
  <si>
    <t>29201-50</t>
  </si>
  <si>
    <t>29201-51</t>
  </si>
  <si>
    <t>29201-52</t>
  </si>
  <si>
    <t>29201-53</t>
  </si>
  <si>
    <t>29201-54</t>
  </si>
  <si>
    <t>29201-56</t>
  </si>
  <si>
    <t>29201-57</t>
  </si>
  <si>
    <t>29201-58</t>
  </si>
  <si>
    <t>29201-59</t>
  </si>
  <si>
    <t>29201-60</t>
  </si>
  <si>
    <t>29201-61</t>
  </si>
  <si>
    <t>29201-62</t>
  </si>
  <si>
    <t>29201-63</t>
  </si>
  <si>
    <t>29201-64</t>
  </si>
  <si>
    <t>29201-65</t>
  </si>
  <si>
    <t>29201-66</t>
  </si>
  <si>
    <t>29201-67</t>
  </si>
  <si>
    <t>29201-68</t>
  </si>
  <si>
    <t>29201-69</t>
  </si>
  <si>
    <t>29201-70</t>
  </si>
  <si>
    <t>29201-71</t>
  </si>
  <si>
    <t>29201-72</t>
  </si>
  <si>
    <t>29201-74</t>
  </si>
  <si>
    <t>29201-75</t>
  </si>
  <si>
    <t>29201-76</t>
  </si>
  <si>
    <t>29201-77</t>
  </si>
  <si>
    <t>29201-78</t>
  </si>
  <si>
    <t>29201-79</t>
  </si>
  <si>
    <t>29201-80</t>
  </si>
  <si>
    <t>29201-81</t>
  </si>
  <si>
    <t>29201-82</t>
  </si>
  <si>
    <t>29201-83</t>
  </si>
  <si>
    <t>29201-84</t>
  </si>
  <si>
    <t>29201-85</t>
  </si>
  <si>
    <t>29201-86</t>
  </si>
  <si>
    <t>29201-87</t>
  </si>
  <si>
    <t>29201-88</t>
  </si>
  <si>
    <t>29201-89</t>
  </si>
  <si>
    <t>29201-90</t>
  </si>
  <si>
    <t>29201-91</t>
  </si>
  <si>
    <t>29201-92</t>
  </si>
  <si>
    <t>29201-93</t>
  </si>
  <si>
    <t>29201-94</t>
  </si>
  <si>
    <t>29201-95</t>
  </si>
  <si>
    <t>29201-96</t>
  </si>
  <si>
    <t>29201-97</t>
  </si>
  <si>
    <t>29201-98</t>
  </si>
  <si>
    <t>29201-99</t>
  </si>
  <si>
    <t>29201-100</t>
  </si>
  <si>
    <t>29201-101</t>
  </si>
  <si>
    <t>29201-102</t>
  </si>
  <si>
    <t>29201-103</t>
  </si>
  <si>
    <t>29201-104</t>
  </si>
  <si>
    <t>29201-105</t>
  </si>
  <si>
    <t>29201-106</t>
  </si>
  <si>
    <t>29201-107</t>
  </si>
  <si>
    <t>29201-108</t>
  </si>
  <si>
    <t>29201-109</t>
  </si>
  <si>
    <t>29201-110</t>
  </si>
  <si>
    <t>29201-111</t>
  </si>
  <si>
    <t>29201-112</t>
  </si>
  <si>
    <t>29201-113</t>
  </si>
  <si>
    <t>29201-114</t>
  </si>
  <si>
    <t>29201-115</t>
  </si>
  <si>
    <t>29201-116</t>
  </si>
  <si>
    <t>29201-117</t>
  </si>
  <si>
    <t>29201-118</t>
  </si>
  <si>
    <t>29201-119</t>
  </si>
  <si>
    <t>29201-120</t>
  </si>
  <si>
    <t>29201-121</t>
  </si>
  <si>
    <t>29201-122</t>
  </si>
  <si>
    <t>29201-123</t>
  </si>
  <si>
    <t>29201-124</t>
  </si>
  <si>
    <t>29201-125</t>
  </si>
  <si>
    <t>29201-126</t>
  </si>
  <si>
    <t>29201-127</t>
  </si>
  <si>
    <t>29201-128</t>
  </si>
  <si>
    <t>29201-129</t>
  </si>
  <si>
    <t>29201-130</t>
  </si>
  <si>
    <t>29000-1</t>
  </si>
  <si>
    <t>29000-2</t>
  </si>
  <si>
    <t>29000-3</t>
  </si>
  <si>
    <t>29000-4</t>
  </si>
  <si>
    <t>29000-5</t>
  </si>
  <si>
    <t>29000-6</t>
  </si>
  <si>
    <t>29000-7</t>
  </si>
  <si>
    <t>29000-8</t>
  </si>
  <si>
    <t>29000-9</t>
  </si>
  <si>
    <t>29000-10</t>
  </si>
  <si>
    <t>29000-11</t>
  </si>
  <si>
    <t>29000-12</t>
  </si>
  <si>
    <t>29000-13</t>
  </si>
  <si>
    <t>29000-14</t>
  </si>
  <si>
    <t>29000-15</t>
  </si>
  <si>
    <t>29000-16</t>
  </si>
  <si>
    <t>29000-17</t>
  </si>
  <si>
    <t>29000-18</t>
  </si>
  <si>
    <t>29000-19</t>
  </si>
  <si>
    <t>29000-20</t>
  </si>
  <si>
    <t>29000-21</t>
  </si>
  <si>
    <t>29000-22</t>
  </si>
  <si>
    <t>29000-23</t>
  </si>
  <si>
    <t>29000-24</t>
  </si>
  <si>
    <t>29000-25</t>
  </si>
  <si>
    <t>29000-26</t>
  </si>
  <si>
    <t>29000-27</t>
  </si>
  <si>
    <t>29000-28</t>
  </si>
  <si>
    <t>29000-29</t>
  </si>
  <si>
    <t>29000-30</t>
  </si>
  <si>
    <t>29000-31</t>
  </si>
  <si>
    <t>29000-32</t>
  </si>
  <si>
    <t>29000-33</t>
  </si>
  <si>
    <t>29000-34</t>
  </si>
  <si>
    <t>29000-35</t>
  </si>
  <si>
    <t>29000-36</t>
  </si>
  <si>
    <t>29000-37</t>
  </si>
  <si>
    <t>29000-38</t>
  </si>
  <si>
    <t>29000-39</t>
  </si>
  <si>
    <t>29000-41</t>
  </si>
  <si>
    <t>29000-42</t>
  </si>
  <si>
    <t>29000-43</t>
  </si>
  <si>
    <t>29000-44</t>
  </si>
  <si>
    <t>29000-45</t>
  </si>
  <si>
    <t>29000-46</t>
  </si>
  <si>
    <t>29000-47</t>
  </si>
  <si>
    <t>29000-48</t>
  </si>
  <si>
    <t>29000-49</t>
  </si>
  <si>
    <t>29000-50</t>
  </si>
  <si>
    <t>29000-51</t>
  </si>
  <si>
    <t>29000-52</t>
  </si>
  <si>
    <t>29000-53</t>
  </si>
  <si>
    <t>29000-54</t>
  </si>
  <si>
    <t>29000-55</t>
  </si>
  <si>
    <t>29000-56</t>
  </si>
  <si>
    <t>29000-57</t>
  </si>
  <si>
    <t>29000-58</t>
  </si>
  <si>
    <t>29000-59</t>
  </si>
  <si>
    <t>29000-60</t>
  </si>
  <si>
    <t>29000-61</t>
  </si>
  <si>
    <t>29000-62</t>
  </si>
  <si>
    <t>29000-63</t>
  </si>
  <si>
    <t>29000-64</t>
  </si>
  <si>
    <t>29000-65</t>
  </si>
  <si>
    <t>29000-66</t>
  </si>
  <si>
    <t>29000-67</t>
  </si>
  <si>
    <t>29000-68</t>
  </si>
  <si>
    <t>29000-69</t>
  </si>
  <si>
    <t>29000-70</t>
  </si>
  <si>
    <t>29000-71</t>
  </si>
  <si>
    <t>29000-72</t>
  </si>
  <si>
    <t>29000-73</t>
  </si>
  <si>
    <t>29000-74</t>
  </si>
  <si>
    <t>29000-75</t>
  </si>
  <si>
    <t>29000-76</t>
  </si>
  <si>
    <t>29000-77</t>
  </si>
  <si>
    <t>29000-78</t>
  </si>
  <si>
    <t>29000-79</t>
  </si>
  <si>
    <t>29000-80</t>
  </si>
  <si>
    <t>29000-81</t>
  </si>
  <si>
    <t>29000-82</t>
  </si>
  <si>
    <t>29000-83</t>
  </si>
  <si>
    <t>29000-84</t>
  </si>
  <si>
    <t>29000-85</t>
  </si>
  <si>
    <t>29000-86</t>
  </si>
  <si>
    <t>29000-87</t>
  </si>
  <si>
    <t>29000-88</t>
  </si>
  <si>
    <t>29000-89</t>
  </si>
  <si>
    <t>29000-90</t>
  </si>
  <si>
    <t>29000-91</t>
  </si>
  <si>
    <t>29000-92</t>
  </si>
  <si>
    <t>29000-93</t>
  </si>
  <si>
    <t>29000-94</t>
  </si>
  <si>
    <t>29000-95</t>
  </si>
  <si>
    <t>29000-96</t>
  </si>
  <si>
    <t>29000-97</t>
  </si>
  <si>
    <t>29000-98</t>
  </si>
  <si>
    <t>29000-99</t>
  </si>
  <si>
    <t>29425-1</t>
  </si>
  <si>
    <t>29425-2</t>
  </si>
  <si>
    <t>29425-3</t>
  </si>
  <si>
    <t>29425-4</t>
  </si>
  <si>
    <t>29425-5</t>
  </si>
  <si>
    <t>29425-6</t>
  </si>
  <si>
    <t>29425-7</t>
  </si>
  <si>
    <t>29425-8</t>
  </si>
  <si>
    <t>29425-9</t>
  </si>
  <si>
    <t>29425-10</t>
  </si>
  <si>
    <t>29425-11</t>
  </si>
  <si>
    <t>29425-12</t>
  </si>
  <si>
    <t>29425-13</t>
  </si>
  <si>
    <t>29425-14</t>
  </si>
  <si>
    <t>29425-15</t>
  </si>
  <si>
    <t>29425-16</t>
  </si>
  <si>
    <t>29425-17</t>
  </si>
  <si>
    <t>29425-18</t>
  </si>
  <si>
    <t>29425-19</t>
  </si>
  <si>
    <t>29202-1</t>
  </si>
  <si>
    <t>29202-2</t>
  </si>
  <si>
    <t>29202-3</t>
  </si>
  <si>
    <t>29202-4</t>
  </si>
  <si>
    <t>29202-5</t>
  </si>
  <si>
    <t>29202-6</t>
  </si>
  <si>
    <t>29202-7</t>
  </si>
  <si>
    <t>29202-8</t>
  </si>
  <si>
    <t>29202-9</t>
  </si>
  <si>
    <t>29202-10</t>
  </si>
  <si>
    <t>29202-11</t>
  </si>
  <si>
    <t>29202-12</t>
  </si>
  <si>
    <t>29202-13</t>
  </si>
  <si>
    <t>29202-14</t>
  </si>
  <si>
    <t>29202-15</t>
  </si>
  <si>
    <t>29202-16</t>
  </si>
  <si>
    <t>29202-17</t>
  </si>
  <si>
    <t>29202-18</t>
  </si>
  <si>
    <t>29202-19</t>
  </si>
  <si>
    <t>29202-20</t>
  </si>
  <si>
    <t>29202-21</t>
  </si>
  <si>
    <t>29202-22</t>
  </si>
  <si>
    <t>29202-23</t>
  </si>
  <si>
    <t>29202-24</t>
  </si>
  <si>
    <t>29202-25</t>
  </si>
  <si>
    <t>29202-26</t>
  </si>
  <si>
    <t>29202-27</t>
  </si>
  <si>
    <t>29202-28</t>
  </si>
  <si>
    <t>29202-29</t>
  </si>
  <si>
    <t>29203-1</t>
  </si>
  <si>
    <t>29203-2</t>
  </si>
  <si>
    <t>29203-3</t>
  </si>
  <si>
    <t>29203-4</t>
  </si>
  <si>
    <t>29203-5</t>
  </si>
  <si>
    <t>29203-6</t>
  </si>
  <si>
    <t>29203-7</t>
  </si>
  <si>
    <t>29203-8</t>
  </si>
  <si>
    <t>29203-9</t>
  </si>
  <si>
    <t>29203-10</t>
  </si>
  <si>
    <t>29203-11</t>
  </si>
  <si>
    <t>29203-12</t>
  </si>
  <si>
    <t>29203-13</t>
  </si>
  <si>
    <t>29203-14</t>
  </si>
  <si>
    <t>29203-15</t>
  </si>
  <si>
    <t>29204-1</t>
  </si>
  <si>
    <t>29204-2</t>
  </si>
  <si>
    <t>29204-3</t>
  </si>
  <si>
    <t>29204-4</t>
  </si>
  <si>
    <t>29204-5</t>
  </si>
  <si>
    <t>29204-6</t>
  </si>
  <si>
    <t>29204-7</t>
  </si>
  <si>
    <t>29204-8</t>
  </si>
  <si>
    <t>29204-9</t>
  </si>
  <si>
    <t>29204-10</t>
  </si>
  <si>
    <t>29204-11</t>
  </si>
  <si>
    <t>29204-12</t>
  </si>
  <si>
    <t>29204-13</t>
  </si>
  <si>
    <t>29204-14</t>
  </si>
  <si>
    <t>29204-15</t>
  </si>
  <si>
    <t>29204-16</t>
  </si>
  <si>
    <t>29204-17</t>
  </si>
  <si>
    <t>29204-18</t>
  </si>
  <si>
    <t>29204-19</t>
  </si>
  <si>
    <t>29204-20</t>
  </si>
  <si>
    <t>29204-21</t>
  </si>
  <si>
    <t>29204-22</t>
  </si>
  <si>
    <t>29204-23</t>
  </si>
  <si>
    <t>29204-24</t>
  </si>
  <si>
    <t>29204-25</t>
  </si>
  <si>
    <t>29204-26</t>
  </si>
  <si>
    <t>29204-27</t>
  </si>
  <si>
    <t>29204-28</t>
  </si>
  <si>
    <t>29204-29</t>
  </si>
  <si>
    <t>29204-30</t>
  </si>
  <si>
    <t>29204-31</t>
  </si>
  <si>
    <t>29204-32</t>
  </si>
  <si>
    <t>29204-33</t>
  </si>
  <si>
    <t>29204-34</t>
  </si>
  <si>
    <t>29204-35</t>
  </si>
  <si>
    <t>29204-36</t>
  </si>
  <si>
    <t>29204-37</t>
  </si>
  <si>
    <t>29204-38</t>
  </si>
  <si>
    <t>29204-39</t>
  </si>
  <si>
    <t>29204-40</t>
  </si>
  <si>
    <t>29204-41</t>
  </si>
  <si>
    <t>29204-42</t>
  </si>
  <si>
    <t>29204-43</t>
  </si>
  <si>
    <t>29204-44</t>
  </si>
  <si>
    <t>29205-1</t>
  </si>
  <si>
    <t>29205-2</t>
  </si>
  <si>
    <t>29205-3</t>
  </si>
  <si>
    <t>29205-5</t>
  </si>
  <si>
    <t>29205-6</t>
  </si>
  <si>
    <t>29205-7</t>
  </si>
  <si>
    <t>29205-8</t>
  </si>
  <si>
    <t>29205-9</t>
  </si>
  <si>
    <t>29205-10</t>
  </si>
  <si>
    <t>29205-11</t>
  </si>
  <si>
    <t>29205-12</t>
  </si>
  <si>
    <t>29205-13</t>
  </si>
  <si>
    <t>29205-14</t>
  </si>
  <si>
    <t>29205-15</t>
  </si>
  <si>
    <t>29205-16</t>
  </si>
  <si>
    <t>29205-17</t>
  </si>
  <si>
    <t>29205-18</t>
  </si>
  <si>
    <t>29205-19</t>
  </si>
  <si>
    <t>29205-20</t>
  </si>
  <si>
    <t>29205-21</t>
  </si>
  <si>
    <t>29205-22</t>
  </si>
  <si>
    <t>29205-23</t>
  </si>
  <si>
    <t>29205-24</t>
  </si>
  <si>
    <t>29205-25</t>
  </si>
  <si>
    <t>29205-26</t>
  </si>
  <si>
    <t>29205-27</t>
  </si>
  <si>
    <t>29205-28</t>
  </si>
  <si>
    <t>29205-29</t>
  </si>
  <si>
    <t>29205-30</t>
  </si>
  <si>
    <t>29205-31</t>
  </si>
  <si>
    <t>29205-32</t>
  </si>
  <si>
    <t>29205-33</t>
  </si>
  <si>
    <t>29205-34</t>
  </si>
  <si>
    <t>29205-35</t>
  </si>
  <si>
    <t>29205-36</t>
  </si>
  <si>
    <t>29205-37</t>
  </si>
  <si>
    <t>29205-38</t>
  </si>
  <si>
    <t>29205-39</t>
  </si>
  <si>
    <t>29205-40</t>
  </si>
  <si>
    <t>29206-1</t>
  </si>
  <si>
    <t>29206-2</t>
  </si>
  <si>
    <t>29206-3</t>
  </si>
  <si>
    <t>29206-4</t>
  </si>
  <si>
    <t>29206-5</t>
  </si>
  <si>
    <t>29206-6</t>
  </si>
  <si>
    <t>29206-7</t>
  </si>
  <si>
    <t>29206-8</t>
  </si>
  <si>
    <t>29206-9</t>
  </si>
  <si>
    <t>29206-10</t>
  </si>
  <si>
    <t>29206-11</t>
  </si>
  <si>
    <t>29206-12</t>
  </si>
  <si>
    <t>29206-13</t>
  </si>
  <si>
    <t>29206-14</t>
  </si>
  <si>
    <t>29206-15</t>
  </si>
  <si>
    <t>29206-16</t>
  </si>
  <si>
    <t>29206-17</t>
  </si>
  <si>
    <t>29206-18</t>
  </si>
  <si>
    <t>29206-19</t>
  </si>
  <si>
    <t>29206-20</t>
  </si>
  <si>
    <t>29206-21</t>
  </si>
  <si>
    <t>29206-22</t>
  </si>
  <si>
    <t>29206-23</t>
  </si>
  <si>
    <t>29206-24</t>
  </si>
  <si>
    <t>29206-25</t>
  </si>
  <si>
    <t>29206-26</t>
  </si>
  <si>
    <t>29206-27</t>
  </si>
  <si>
    <t>29206-28</t>
  </si>
  <si>
    <t>29206-29</t>
  </si>
  <si>
    <t>29206-30</t>
  </si>
  <si>
    <t>29206-31</t>
  </si>
  <si>
    <t>29206-32</t>
  </si>
  <si>
    <t>29206-33</t>
  </si>
  <si>
    <t>29207-1</t>
  </si>
  <si>
    <t>29207-2</t>
  </si>
  <si>
    <t>29207-3</t>
  </si>
  <si>
    <t>29207-4</t>
  </si>
  <si>
    <t>29207-5</t>
  </si>
  <si>
    <t>29207-6</t>
  </si>
  <si>
    <t>29207-7</t>
  </si>
  <si>
    <t>29207-8</t>
  </si>
  <si>
    <t>29207-9</t>
  </si>
  <si>
    <t>29207-10</t>
  </si>
  <si>
    <t>29207-11</t>
  </si>
  <si>
    <t>29207-12</t>
  </si>
  <si>
    <t>29207-13</t>
  </si>
  <si>
    <t>29207-14</t>
  </si>
  <si>
    <t>29207-15</t>
  </si>
  <si>
    <t>29207-16</t>
  </si>
  <si>
    <t>29207-17</t>
  </si>
  <si>
    <t>29207-18</t>
  </si>
  <si>
    <t>29207-19</t>
  </si>
  <si>
    <t>29207-20</t>
  </si>
  <si>
    <t>29207-21</t>
  </si>
  <si>
    <t>29207-22</t>
  </si>
  <si>
    <t>29207-23</t>
  </si>
  <si>
    <t>29207-24</t>
  </si>
  <si>
    <t>29207-25</t>
  </si>
  <si>
    <t>29207-26</t>
  </si>
  <si>
    <t>29207-27</t>
  </si>
  <si>
    <t>29207-28</t>
  </si>
  <si>
    <t>29207-29</t>
  </si>
  <si>
    <t>29207-30</t>
  </si>
  <si>
    <t>29207-31</t>
  </si>
  <si>
    <t>29208-1</t>
  </si>
  <si>
    <t>29208-2</t>
  </si>
  <si>
    <t>29208-3</t>
  </si>
  <si>
    <t>29208-4</t>
  </si>
  <si>
    <t>29208-5</t>
  </si>
  <si>
    <t>29208-6</t>
  </si>
  <si>
    <t>29208-7</t>
  </si>
  <si>
    <t>29208-8</t>
  </si>
  <si>
    <t>29208-9</t>
  </si>
  <si>
    <t>29208-10</t>
  </si>
  <si>
    <t>29208-11</t>
  </si>
  <si>
    <t>29208-12</t>
  </si>
  <si>
    <t>29208-13</t>
  </si>
  <si>
    <t>29208-14</t>
  </si>
  <si>
    <t>29208-16</t>
  </si>
  <si>
    <t>29208-17</t>
  </si>
  <si>
    <t>29208-18</t>
  </si>
  <si>
    <t>29208-19</t>
  </si>
  <si>
    <t>29208-20</t>
  </si>
  <si>
    <t>29208-21</t>
  </si>
  <si>
    <t>29208-22</t>
  </si>
  <si>
    <t>29208-23</t>
  </si>
  <si>
    <t>29208-24</t>
  </si>
  <si>
    <t>29208-25</t>
  </si>
  <si>
    <t>29208-26</t>
  </si>
  <si>
    <t>29208-27</t>
  </si>
  <si>
    <t>29208-28</t>
  </si>
  <si>
    <t>29208-29</t>
  </si>
  <si>
    <t>29208-30</t>
  </si>
  <si>
    <t>29208-31</t>
  </si>
  <si>
    <t>29208-32</t>
  </si>
  <si>
    <t>29208-33</t>
  </si>
  <si>
    <t>29209-1</t>
  </si>
  <si>
    <t>29209-2</t>
  </si>
  <si>
    <t>29209-3</t>
  </si>
  <si>
    <t>29209-4</t>
  </si>
  <si>
    <t>29209-5</t>
  </si>
  <si>
    <t>29209-6</t>
  </si>
  <si>
    <t>29209-7</t>
  </si>
  <si>
    <t>29209-8</t>
  </si>
  <si>
    <t>29209-9</t>
  </si>
  <si>
    <t>29209-10</t>
  </si>
  <si>
    <t>29209-12</t>
  </si>
  <si>
    <t>29209-13</t>
  </si>
  <si>
    <t>29209-14</t>
  </si>
  <si>
    <t>29209-15</t>
  </si>
  <si>
    <t>29209-16</t>
  </si>
  <si>
    <t>29209-17</t>
  </si>
  <si>
    <t>29209-18</t>
  </si>
  <si>
    <t>29209-19</t>
  </si>
  <si>
    <t>29209-20</t>
  </si>
  <si>
    <t>29209-21</t>
  </si>
  <si>
    <t>29209-22</t>
  </si>
  <si>
    <t>29209-23</t>
  </si>
  <si>
    <t>29209-24</t>
  </si>
  <si>
    <t>29209-25</t>
  </si>
  <si>
    <t>29209-26</t>
  </si>
  <si>
    <t>29209-27</t>
  </si>
  <si>
    <t>29209-28</t>
  </si>
  <si>
    <t>29209-29</t>
  </si>
  <si>
    <t>29209-30</t>
  </si>
  <si>
    <t>29209-31</t>
  </si>
  <si>
    <t>29209-32</t>
  </si>
  <si>
    <t>29209-33</t>
  </si>
  <si>
    <t>29209-34</t>
  </si>
  <si>
    <t>29209-35</t>
  </si>
  <si>
    <t>29209-36</t>
  </si>
  <si>
    <t>29209-37</t>
  </si>
  <si>
    <t>29209-38</t>
  </si>
  <si>
    <t>29209-39</t>
  </si>
  <si>
    <t>29209-40</t>
  </si>
  <si>
    <t>29209-42</t>
  </si>
  <si>
    <t>29209-43</t>
  </si>
  <si>
    <t>29209-44</t>
  </si>
  <si>
    <t>29209-45</t>
  </si>
  <si>
    <t>29209-46</t>
  </si>
  <si>
    <t>29209-47</t>
  </si>
  <si>
    <t>29209-48</t>
  </si>
  <si>
    <t>29209-49</t>
  </si>
  <si>
    <t>29209-50</t>
  </si>
  <si>
    <t>29209-51</t>
  </si>
  <si>
    <t>29209-52</t>
  </si>
  <si>
    <t>29209-53</t>
  </si>
  <si>
    <t>29209-54</t>
  </si>
  <si>
    <t>29209-55</t>
  </si>
  <si>
    <t>29209-56</t>
  </si>
  <si>
    <t>29209-57</t>
  </si>
  <si>
    <t>29209-58</t>
  </si>
  <si>
    <t>29209-59</t>
  </si>
  <si>
    <t>29209-60</t>
  </si>
  <si>
    <t>29209-61</t>
  </si>
  <si>
    <t>29209-62</t>
  </si>
  <si>
    <t>29211-1</t>
  </si>
  <si>
    <t>29211-2</t>
  </si>
  <si>
    <t>29211-3</t>
  </si>
  <si>
    <t>29211-4</t>
  </si>
  <si>
    <t>29211-5</t>
  </si>
  <si>
    <t>29211-6</t>
  </si>
  <si>
    <t>29211-7</t>
  </si>
  <si>
    <t>29211-8</t>
  </si>
  <si>
    <t>29211-9</t>
  </si>
  <si>
    <t>29211-10</t>
  </si>
  <si>
    <t>29211-11</t>
  </si>
  <si>
    <t>29211-12</t>
  </si>
  <si>
    <t>29211-13</t>
  </si>
  <si>
    <t>29211-14</t>
  </si>
  <si>
    <t>29211-15</t>
  </si>
  <si>
    <t>29211-16</t>
  </si>
  <si>
    <t>29211-17</t>
  </si>
  <si>
    <t>29211-18</t>
  </si>
  <si>
    <t>29211-19</t>
  </si>
  <si>
    <t>29211-20</t>
  </si>
  <si>
    <t>29211-21</t>
  </si>
  <si>
    <t>29211-23</t>
  </si>
  <si>
    <t>29211-24</t>
  </si>
  <si>
    <t>29211-25</t>
  </si>
  <si>
    <t>29211-26</t>
  </si>
  <si>
    <t>29211-27</t>
  </si>
  <si>
    <t>29211-28</t>
  </si>
  <si>
    <t>29211-29</t>
  </si>
  <si>
    <t>29211-30</t>
  </si>
  <si>
    <t>29211-31</t>
  </si>
  <si>
    <t>29211-32</t>
  </si>
  <si>
    <t>29212-1</t>
  </si>
  <si>
    <t>29212-2</t>
  </si>
  <si>
    <t>29212-3</t>
  </si>
  <si>
    <t>29212-4</t>
  </si>
  <si>
    <t>29212-5</t>
  </si>
  <si>
    <t>29212-6</t>
  </si>
  <si>
    <t>29212-7</t>
  </si>
  <si>
    <t>29212-8</t>
  </si>
  <si>
    <t>29212-9</t>
  </si>
  <si>
    <t>29212-10</t>
  </si>
  <si>
    <t>29212-11</t>
  </si>
  <si>
    <t>29212-12</t>
  </si>
  <si>
    <t>29212-13</t>
  </si>
  <si>
    <t>29212-14</t>
  </si>
  <si>
    <t>29212-15</t>
  </si>
  <si>
    <t>29212-16</t>
  </si>
  <si>
    <t>29212-17</t>
  </si>
  <si>
    <t>29212-18</t>
  </si>
  <si>
    <t>29212-19</t>
  </si>
  <si>
    <t>29212-20</t>
  </si>
  <si>
    <t>29212-21</t>
  </si>
  <si>
    <t>29212-22</t>
  </si>
  <si>
    <t>29212-23</t>
  </si>
  <si>
    <t>29212-24</t>
  </si>
  <si>
    <t>29212-25</t>
  </si>
  <si>
    <t>29212-26</t>
  </si>
  <si>
    <t>29212-27</t>
  </si>
  <si>
    <t>29212-28</t>
  </si>
  <si>
    <t>29212-29</t>
  </si>
  <si>
    <t>29212-30</t>
  </si>
  <si>
    <t>29212-31</t>
  </si>
  <si>
    <t>29212-32</t>
  </si>
  <si>
    <t>29212-33</t>
  </si>
  <si>
    <t>29212-34</t>
  </si>
  <si>
    <t>29212-35</t>
  </si>
  <si>
    <t>29212-36</t>
  </si>
  <si>
    <t>29212-37</t>
  </si>
  <si>
    <t>29212-38</t>
  </si>
  <si>
    <t>29212-40</t>
  </si>
  <si>
    <t>29212-41</t>
  </si>
  <si>
    <t>29212-42</t>
  </si>
  <si>
    <t>29212-43</t>
  </si>
  <si>
    <t>29212-44</t>
  </si>
  <si>
    <t>29212-45</t>
  </si>
  <si>
    <t>29212-46</t>
  </si>
  <si>
    <t>29212-47</t>
  </si>
  <si>
    <t>29212-48</t>
  </si>
  <si>
    <t>29212-49</t>
  </si>
  <si>
    <t>29212-50</t>
  </si>
  <si>
    <t>29212-51</t>
  </si>
  <si>
    <t>29212-52</t>
  </si>
  <si>
    <t>29212-53</t>
  </si>
  <si>
    <t>29212-54</t>
  </si>
  <si>
    <t>29322-1</t>
  </si>
  <si>
    <t>29322-2</t>
  </si>
  <si>
    <t>29322-3</t>
  </si>
  <si>
    <t>29322-4</t>
  </si>
  <si>
    <t>29322-5</t>
  </si>
  <si>
    <t>29322-6</t>
  </si>
  <si>
    <t>29322-7</t>
  </si>
  <si>
    <t>29322-8</t>
  </si>
  <si>
    <t>29322-9</t>
  </si>
  <si>
    <t>29322-10</t>
  </si>
  <si>
    <t>29322-12</t>
  </si>
  <si>
    <t>29322-13</t>
  </si>
  <si>
    <t>29322-14</t>
  </si>
  <si>
    <t>29322-15</t>
  </si>
  <si>
    <t>29322-16</t>
  </si>
  <si>
    <t>29322-17</t>
  </si>
  <si>
    <t>29322-18</t>
  </si>
  <si>
    <t>29322-19</t>
  </si>
  <si>
    <t>29322-20</t>
  </si>
  <si>
    <t>29322-21</t>
  </si>
  <si>
    <t>29322-22</t>
  </si>
  <si>
    <t>29322-23</t>
  </si>
  <si>
    <t>29322-24</t>
  </si>
  <si>
    <t>29322-25</t>
  </si>
  <si>
    <t>29322-26</t>
  </si>
  <si>
    <t>29322-27</t>
  </si>
  <si>
    <t>29322-28</t>
  </si>
  <si>
    <t>29322-29</t>
  </si>
  <si>
    <t>29322-30</t>
  </si>
  <si>
    <t>29342-1</t>
  </si>
  <si>
    <t>29342-2</t>
  </si>
  <si>
    <t>29342-3</t>
  </si>
  <si>
    <t>29342-4</t>
  </si>
  <si>
    <t>29342-5</t>
  </si>
  <si>
    <t>29342-6</t>
  </si>
  <si>
    <t>29342-7</t>
  </si>
  <si>
    <t>29342-8</t>
  </si>
  <si>
    <t>29342-9</t>
  </si>
  <si>
    <t>29342-10</t>
  </si>
  <si>
    <t>29342-11</t>
  </si>
  <si>
    <t>29342-12</t>
  </si>
  <si>
    <t>29342-13</t>
  </si>
  <si>
    <t>29342-14</t>
  </si>
  <si>
    <t>29342-15</t>
  </si>
  <si>
    <t>29342-16</t>
  </si>
  <si>
    <t>29342-17</t>
  </si>
  <si>
    <t>29342-18</t>
  </si>
  <si>
    <t>29342-19</t>
  </si>
  <si>
    <t>29342-20</t>
  </si>
  <si>
    <t>29342-21</t>
  </si>
  <si>
    <t>29342-22</t>
  </si>
  <si>
    <t>29343-1</t>
  </si>
  <si>
    <t>29343-2</t>
  </si>
  <si>
    <t>29343-4</t>
  </si>
  <si>
    <t>29343-5</t>
  </si>
  <si>
    <t>29343-6</t>
  </si>
  <si>
    <t>29343-7</t>
  </si>
  <si>
    <t>29343-8</t>
  </si>
  <si>
    <t>29343-9</t>
  </si>
  <si>
    <t>29343-10</t>
  </si>
  <si>
    <t>29343-11</t>
  </si>
  <si>
    <t>29343-12</t>
  </si>
  <si>
    <t>29343-13</t>
  </si>
  <si>
    <t>29343-14</t>
  </si>
  <si>
    <t>29343-15</t>
  </si>
  <si>
    <t>29343-16</t>
  </si>
  <si>
    <t>29343-17</t>
  </si>
  <si>
    <t>29343-18</t>
  </si>
  <si>
    <t>29343-19</t>
  </si>
  <si>
    <t>29343-20</t>
  </si>
  <si>
    <t>29343-21</t>
  </si>
  <si>
    <t>29343-22</t>
  </si>
  <si>
    <t>29343-23</t>
  </si>
  <si>
    <t>29343-24</t>
  </si>
  <si>
    <t>29343-25</t>
  </si>
  <si>
    <t>29343-27</t>
  </si>
  <si>
    <t>29343-28</t>
  </si>
  <si>
    <t>29343-29</t>
  </si>
  <si>
    <t>29343-30</t>
  </si>
  <si>
    <t>29343-31</t>
  </si>
  <si>
    <t>29343-32</t>
  </si>
  <si>
    <t>29344-1</t>
  </si>
  <si>
    <t>29344-2</t>
  </si>
  <si>
    <t>29344-3</t>
  </si>
  <si>
    <t>29344-4</t>
  </si>
  <si>
    <t>29344-5</t>
  </si>
  <si>
    <t>29344-6</t>
  </si>
  <si>
    <t>29344-7</t>
  </si>
  <si>
    <t>29345-1</t>
  </si>
  <si>
    <t>29345-2</t>
  </si>
  <si>
    <t>29345-3</t>
  </si>
  <si>
    <t>29345-4</t>
  </si>
  <si>
    <t>29345-5</t>
  </si>
  <si>
    <t>29345-6</t>
  </si>
  <si>
    <t>29345-7</t>
  </si>
  <si>
    <t>29345-8</t>
  </si>
  <si>
    <t>29345-11</t>
  </si>
  <si>
    <t>29345-12</t>
  </si>
  <si>
    <t>29345-13</t>
  </si>
  <si>
    <t>29345-14</t>
  </si>
  <si>
    <t>29345-15</t>
  </si>
  <si>
    <t>29345-16</t>
  </si>
  <si>
    <t>29345-17</t>
  </si>
  <si>
    <t>29345-18</t>
  </si>
  <si>
    <t>29345-19</t>
  </si>
  <si>
    <t>29345-20</t>
  </si>
  <si>
    <t>29345-21</t>
  </si>
  <si>
    <t>29345-22</t>
  </si>
  <si>
    <t>29345-23</t>
  </si>
  <si>
    <t>29345-24</t>
  </si>
  <si>
    <t>29345-25</t>
  </si>
  <si>
    <t>29345-26</t>
  </si>
  <si>
    <t>29345-28</t>
  </si>
  <si>
    <t>29361-1</t>
  </si>
  <si>
    <t>29361-2</t>
  </si>
  <si>
    <t>29361-3</t>
  </si>
  <si>
    <t>29361-4</t>
  </si>
  <si>
    <t>29361-5</t>
  </si>
  <si>
    <t>29361-6</t>
  </si>
  <si>
    <t>29361-7</t>
  </si>
  <si>
    <t>29361-8</t>
  </si>
  <si>
    <t>29361-9</t>
  </si>
  <si>
    <t>29361-10</t>
  </si>
  <si>
    <t>29361-11</t>
  </si>
  <si>
    <t>29361-12</t>
  </si>
  <si>
    <t>29361-13</t>
  </si>
  <si>
    <t>29361-14</t>
  </si>
  <si>
    <t>29361-15</t>
  </si>
  <si>
    <t>29361-16</t>
  </si>
  <si>
    <t>29361-17</t>
  </si>
  <si>
    <t>29361-18</t>
  </si>
  <si>
    <t>29361-19</t>
  </si>
  <si>
    <t>29361-20</t>
  </si>
  <si>
    <t>29361-21</t>
  </si>
  <si>
    <t>29361-22</t>
  </si>
  <si>
    <t>29361-23</t>
  </si>
  <si>
    <t>29362-1</t>
  </si>
  <si>
    <t>29362-2</t>
  </si>
  <si>
    <t>29362-3</t>
  </si>
  <si>
    <t>29362-4</t>
  </si>
  <si>
    <t>29362-5</t>
  </si>
  <si>
    <t>29362-6</t>
  </si>
  <si>
    <t>29362-7</t>
  </si>
  <si>
    <t>29362-8</t>
  </si>
  <si>
    <t>29362-9</t>
  </si>
  <si>
    <t>29362-10</t>
  </si>
  <si>
    <t>29362-11</t>
  </si>
  <si>
    <t>29362-12</t>
  </si>
  <si>
    <t>29362-13</t>
  </si>
  <si>
    <t>29362-14</t>
  </si>
  <si>
    <t>29362-15</t>
  </si>
  <si>
    <t>29362-16</t>
  </si>
  <si>
    <t>29362-17</t>
  </si>
  <si>
    <t>29362-18</t>
  </si>
  <si>
    <t>29362-19</t>
  </si>
  <si>
    <t>29362-20</t>
  </si>
  <si>
    <t>29362-21</t>
  </si>
  <si>
    <t>29363-2</t>
  </si>
  <si>
    <t>29363-3</t>
  </si>
  <si>
    <t>29363-4</t>
  </si>
  <si>
    <t>29363-5</t>
  </si>
  <si>
    <t>29363-6</t>
  </si>
  <si>
    <t>29363-7</t>
  </si>
  <si>
    <t>29363-8</t>
  </si>
  <si>
    <t>29363-9</t>
  </si>
  <si>
    <t>29363-11</t>
  </si>
  <si>
    <t>29363-12</t>
  </si>
  <si>
    <t>29363-13</t>
  </si>
  <si>
    <t>29363-14</t>
  </si>
  <si>
    <t>29363-15</t>
  </si>
  <si>
    <t>29363-16</t>
  </si>
  <si>
    <t>29363-17</t>
  </si>
  <si>
    <t>29363-18</t>
  </si>
  <si>
    <t>29363-19</t>
  </si>
  <si>
    <t>29363-20</t>
  </si>
  <si>
    <t>29363-21</t>
  </si>
  <si>
    <t>29363-22</t>
  </si>
  <si>
    <t>29363-23</t>
  </si>
  <si>
    <t>29363-24</t>
  </si>
  <si>
    <t>29363-25</t>
  </si>
  <si>
    <t>29363-26</t>
  </si>
  <si>
    <t>29363-27</t>
  </si>
  <si>
    <t>29363-28</t>
  </si>
  <si>
    <t>29363-29</t>
  </si>
  <si>
    <t>29363-30</t>
  </si>
  <si>
    <t>29363-31</t>
  </si>
  <si>
    <t>29363-32</t>
  </si>
  <si>
    <t>29363-33</t>
  </si>
  <si>
    <t>29363-34</t>
  </si>
  <si>
    <t>29363-35</t>
  </si>
  <si>
    <t>29363-36</t>
  </si>
  <si>
    <t>29363-37</t>
  </si>
  <si>
    <t>29363-38</t>
  </si>
  <si>
    <t>29363-39</t>
  </si>
  <si>
    <t>29363-40</t>
  </si>
  <si>
    <t>29363-41</t>
  </si>
  <si>
    <t>29363-42</t>
  </si>
  <si>
    <t>29363-43</t>
  </si>
  <si>
    <t>29363-44</t>
  </si>
  <si>
    <t>29363-45</t>
  </si>
  <si>
    <t>29363-46</t>
  </si>
  <si>
    <t>29363-47</t>
  </si>
  <si>
    <t>29363-48</t>
  </si>
  <si>
    <t>29363-49</t>
  </si>
  <si>
    <t>29363-50</t>
  </si>
  <si>
    <t>29363-51</t>
  </si>
  <si>
    <t>29363-52</t>
  </si>
  <si>
    <t>29363-53</t>
  </si>
  <si>
    <t>29363-54</t>
  </si>
  <si>
    <t>29363-55</t>
  </si>
  <si>
    <t>29363-56</t>
  </si>
  <si>
    <t>29363-57</t>
  </si>
  <si>
    <t>29363-58</t>
  </si>
  <si>
    <t>29363-59</t>
  </si>
  <si>
    <t>29363-60</t>
  </si>
  <si>
    <t>29363-61</t>
  </si>
  <si>
    <t>29363-62</t>
  </si>
  <si>
    <t>29363-63</t>
  </si>
  <si>
    <t>29363-64</t>
  </si>
  <si>
    <t>29363-65</t>
  </si>
  <si>
    <t>29363-66</t>
  </si>
  <si>
    <t>29363-67</t>
  </si>
  <si>
    <t>29363-68</t>
  </si>
  <si>
    <t>29363-69</t>
  </si>
  <si>
    <t>29363-70</t>
  </si>
  <si>
    <t>29363-71</t>
  </si>
  <si>
    <t>29363-72</t>
  </si>
  <si>
    <t>29363-73</t>
  </si>
  <si>
    <t>29363-74</t>
  </si>
  <si>
    <t>29363-75</t>
  </si>
  <si>
    <t>29363-76</t>
  </si>
  <si>
    <t>29363-77</t>
  </si>
  <si>
    <t>29363-78</t>
  </si>
  <si>
    <t>29363-79</t>
  </si>
  <si>
    <t>29385-1</t>
  </si>
  <si>
    <t>29385-2</t>
  </si>
  <si>
    <t>29385-4</t>
  </si>
  <si>
    <t>29385-5</t>
  </si>
  <si>
    <t>29385-6</t>
  </si>
  <si>
    <t>29385-7</t>
  </si>
  <si>
    <t>29385-8</t>
  </si>
  <si>
    <t>29385-9</t>
  </si>
  <si>
    <t>29385-10</t>
  </si>
  <si>
    <t>29385-11</t>
  </si>
  <si>
    <t>29385-12</t>
  </si>
  <si>
    <t>29385-13</t>
  </si>
  <si>
    <t>29386-1</t>
  </si>
  <si>
    <t>29386-2</t>
  </si>
  <si>
    <t>29386-3</t>
  </si>
  <si>
    <t>29386-4</t>
  </si>
  <si>
    <t>29386-5</t>
  </si>
  <si>
    <t>29386-6</t>
  </si>
  <si>
    <t>29386-7</t>
  </si>
  <si>
    <t>29386-8</t>
  </si>
  <si>
    <t>29386-9</t>
  </si>
  <si>
    <t>29386-10</t>
  </si>
  <si>
    <t>29386-11</t>
  </si>
  <si>
    <t>29386-12</t>
  </si>
  <si>
    <t>29386-13</t>
  </si>
  <si>
    <t>29386-14</t>
  </si>
  <si>
    <t>29386-15</t>
  </si>
  <si>
    <t>29386-16</t>
  </si>
  <si>
    <t>29386-17</t>
  </si>
  <si>
    <t>29401-1</t>
  </si>
  <si>
    <t>29401-2</t>
  </si>
  <si>
    <t>29401-3</t>
  </si>
  <si>
    <t>29401-4</t>
  </si>
  <si>
    <t>29401-5</t>
  </si>
  <si>
    <t>29401-6</t>
  </si>
  <si>
    <t>29401-7</t>
  </si>
  <si>
    <t>29401-8</t>
  </si>
  <si>
    <t>29401-9</t>
  </si>
  <si>
    <t>29401-10</t>
  </si>
  <si>
    <t>29401-11</t>
  </si>
  <si>
    <t>29401-12</t>
  </si>
  <si>
    <t>29401-13</t>
  </si>
  <si>
    <t>29401-14</t>
  </si>
  <si>
    <t>29401-15</t>
  </si>
  <si>
    <t>29401-16</t>
  </si>
  <si>
    <t>29401-17</t>
  </si>
  <si>
    <t>29401-18</t>
  </si>
  <si>
    <t>29401-19</t>
  </si>
  <si>
    <t>29401-20</t>
  </si>
  <si>
    <t>29401-21</t>
  </si>
  <si>
    <t>29401-22</t>
  </si>
  <si>
    <t>29401-23</t>
  </si>
  <si>
    <t>29402-1</t>
  </si>
  <si>
    <t>29402-2</t>
  </si>
  <si>
    <t>29402-3</t>
  </si>
  <si>
    <t>29402-5</t>
  </si>
  <si>
    <t>29402-6</t>
  </si>
  <si>
    <t>29402-7</t>
  </si>
  <si>
    <t>29402-8</t>
  </si>
  <si>
    <t>29402-9</t>
  </si>
  <si>
    <t>29402-10</t>
  </si>
  <si>
    <t>29402-11</t>
  </si>
  <si>
    <t>29402-12</t>
  </si>
  <si>
    <t>29402-13</t>
  </si>
  <si>
    <t>29402-14</t>
  </si>
  <si>
    <t>29402-15</t>
  </si>
  <si>
    <t>29402-16</t>
  </si>
  <si>
    <t>29402-17</t>
  </si>
  <si>
    <t>29402-18</t>
  </si>
  <si>
    <t>29402-19</t>
  </si>
  <si>
    <t>29402-20</t>
  </si>
  <si>
    <t>29424-1</t>
  </si>
  <si>
    <t>29424-2</t>
  </si>
  <si>
    <t>29424-3</t>
  </si>
  <si>
    <t>29424-4</t>
  </si>
  <si>
    <t>29424-5</t>
  </si>
  <si>
    <t>29424-6</t>
  </si>
  <si>
    <t>29424-7</t>
  </si>
  <si>
    <t>29424-8</t>
  </si>
  <si>
    <t>29424-9</t>
  </si>
  <si>
    <t>29424-10</t>
  </si>
  <si>
    <t>29424-11</t>
  </si>
  <si>
    <t>29424-12</t>
  </si>
  <si>
    <t>29424-13</t>
  </si>
  <si>
    <t>29424-14</t>
  </si>
  <si>
    <t>29424-15</t>
  </si>
  <si>
    <t>29424-16</t>
  </si>
  <si>
    <t>29424-17</t>
  </si>
  <si>
    <t>29424-18</t>
  </si>
  <si>
    <t>29424-19</t>
  </si>
  <si>
    <t>29424-20</t>
  </si>
  <si>
    <t>29424-21</t>
  </si>
  <si>
    <t>29424-22</t>
  </si>
  <si>
    <t>29424-23</t>
  </si>
  <si>
    <t>29424-24</t>
  </si>
  <si>
    <t>29424-25</t>
  </si>
  <si>
    <t>29424-26</t>
  </si>
  <si>
    <t>29424-27</t>
  </si>
  <si>
    <t>29424-28</t>
  </si>
  <si>
    <t>29424-29</t>
  </si>
  <si>
    <t>29426-1</t>
  </si>
  <si>
    <t>29426-2</t>
  </si>
  <si>
    <t>29426-3</t>
  </si>
  <si>
    <t>29426-4</t>
  </si>
  <si>
    <t>29426-5</t>
  </si>
  <si>
    <t>29426-6</t>
  </si>
  <si>
    <t>29426-8</t>
  </si>
  <si>
    <t>29426-9</t>
  </si>
  <si>
    <t>29426-10</t>
  </si>
  <si>
    <t>29426-11</t>
  </si>
  <si>
    <t>29426-13</t>
  </si>
  <si>
    <t>29426-14</t>
  </si>
  <si>
    <t>29426-15</t>
  </si>
  <si>
    <t>29426-17</t>
  </si>
  <si>
    <t>29426-18</t>
  </si>
  <si>
    <t>29426-24</t>
  </si>
  <si>
    <t>29426-25</t>
  </si>
  <si>
    <t>29426-26</t>
  </si>
  <si>
    <t>29426-27</t>
  </si>
  <si>
    <t>29426-28</t>
  </si>
  <si>
    <t>29426-29</t>
  </si>
  <si>
    <t>29426-30</t>
  </si>
  <si>
    <t>29426-31</t>
  </si>
  <si>
    <t>29426-32</t>
  </si>
  <si>
    <t>29426-33</t>
  </si>
  <si>
    <t>29426-34</t>
  </si>
  <si>
    <t>29426-35</t>
  </si>
  <si>
    <t>29426-36</t>
  </si>
  <si>
    <t>29426-37</t>
  </si>
  <si>
    <t>29426-38</t>
  </si>
  <si>
    <t>29426-39</t>
  </si>
  <si>
    <t>29427-1</t>
  </si>
  <si>
    <t>29427-2</t>
  </si>
  <si>
    <t>29427-3</t>
  </si>
  <si>
    <t>29427-4</t>
  </si>
  <si>
    <t>29427-5</t>
  </si>
  <si>
    <t>29427-6</t>
  </si>
  <si>
    <t>29427-7</t>
  </si>
  <si>
    <t>29427-8</t>
  </si>
  <si>
    <t>29427-9</t>
  </si>
  <si>
    <t>29427-10</t>
  </si>
  <si>
    <t>29427-11</t>
  </si>
  <si>
    <t>29427-12</t>
  </si>
  <si>
    <t>29427-13</t>
  </si>
  <si>
    <t>29427-14</t>
  </si>
  <si>
    <t>29427-15</t>
  </si>
  <si>
    <t>29427-16</t>
  </si>
  <si>
    <t>29427-17</t>
  </si>
  <si>
    <t>29427-18</t>
  </si>
  <si>
    <t>29427-19</t>
  </si>
  <si>
    <t>29427-20</t>
  </si>
  <si>
    <t>29427-21</t>
  </si>
  <si>
    <t>29427-22</t>
  </si>
  <si>
    <t>29427-23</t>
  </si>
  <si>
    <t>29441-1</t>
  </si>
  <si>
    <t>29441-2</t>
  </si>
  <si>
    <t>29441-3</t>
  </si>
  <si>
    <t>29441-4</t>
  </si>
  <si>
    <t>29441-5</t>
  </si>
  <si>
    <t>29441-6</t>
  </si>
  <si>
    <t>29441-7</t>
  </si>
  <si>
    <t>29441-8</t>
  </si>
  <si>
    <t>29441-9</t>
  </si>
  <si>
    <t>29441-10</t>
  </si>
  <si>
    <t>29441-11</t>
  </si>
  <si>
    <t>29441-13</t>
  </si>
  <si>
    <t>29441-14</t>
  </si>
  <si>
    <t>29441-15</t>
  </si>
  <si>
    <t>29441-16</t>
  </si>
  <si>
    <t>29441-17</t>
  </si>
  <si>
    <t>29441-18</t>
  </si>
  <si>
    <t>29441-19</t>
  </si>
  <si>
    <t>29441-21</t>
  </si>
  <si>
    <t>29441-22</t>
  </si>
  <si>
    <t>29441-23</t>
  </si>
  <si>
    <t>29441-24</t>
  </si>
  <si>
    <t>29441-25</t>
  </si>
  <si>
    <t>29441-26</t>
  </si>
  <si>
    <t>29441-27</t>
  </si>
  <si>
    <t>29441-28</t>
  </si>
  <si>
    <t>29441-29</t>
  </si>
  <si>
    <t>29441-30</t>
  </si>
  <si>
    <t>29441-31</t>
  </si>
  <si>
    <t>29441-32</t>
  </si>
  <si>
    <t>29441-33</t>
  </si>
  <si>
    <t>29442-1</t>
  </si>
  <si>
    <t>29442-2</t>
  </si>
  <si>
    <t>29442-3</t>
  </si>
  <si>
    <t>29442-4</t>
  </si>
  <si>
    <t>29442-5</t>
  </si>
  <si>
    <t>29442-6</t>
  </si>
  <si>
    <t>29442-7</t>
  </si>
  <si>
    <t>29442-8</t>
  </si>
  <si>
    <t>29442-9</t>
  </si>
  <si>
    <t>29442-10</t>
  </si>
  <si>
    <t>29442-11</t>
  </si>
  <si>
    <t>29442-12</t>
  </si>
  <si>
    <t>29442-13</t>
  </si>
  <si>
    <t>29442-14</t>
  </si>
  <si>
    <t>29442-15</t>
  </si>
  <si>
    <t>29442-16</t>
  </si>
  <si>
    <t>29442-17</t>
  </si>
  <si>
    <t>29442-18</t>
  </si>
  <si>
    <t>29442-19</t>
  </si>
  <si>
    <t>29442-21</t>
  </si>
  <si>
    <t>29442-22</t>
  </si>
  <si>
    <t>29442-23</t>
  </si>
  <si>
    <t>29442-24</t>
  </si>
  <si>
    <t>29442-25</t>
  </si>
  <si>
    <t>29442-26</t>
  </si>
  <si>
    <t>29442-27</t>
  </si>
  <si>
    <t>29442-28</t>
  </si>
  <si>
    <t>29442-29</t>
  </si>
  <si>
    <t>29442-30</t>
  </si>
  <si>
    <t>29442-31</t>
  </si>
  <si>
    <t>29442-32</t>
  </si>
  <si>
    <t>29442-33</t>
  </si>
  <si>
    <t>29442-34</t>
  </si>
  <si>
    <t>29442-35</t>
  </si>
  <si>
    <t>29442-36</t>
  </si>
  <si>
    <t>29442-37</t>
  </si>
  <si>
    <t>29442-38</t>
  </si>
  <si>
    <t>29442-41</t>
  </si>
  <si>
    <t>29442-42</t>
  </si>
  <si>
    <t>29442-43</t>
  </si>
  <si>
    <t>29442-44</t>
  </si>
  <si>
    <t>29443-1</t>
  </si>
  <si>
    <t>29443-2</t>
  </si>
  <si>
    <t>29443-3</t>
  </si>
  <si>
    <t>29443-4</t>
  </si>
  <si>
    <t>29443-5</t>
  </si>
  <si>
    <t>29443-6</t>
  </si>
  <si>
    <t>29443-7</t>
  </si>
  <si>
    <t>29443-8</t>
  </si>
  <si>
    <t>29443-9</t>
  </si>
  <si>
    <t>29443-10</t>
  </si>
  <si>
    <t>29444-1</t>
  </si>
  <si>
    <t>29444-2</t>
  </si>
  <si>
    <t>29444-3</t>
  </si>
  <si>
    <t>29444-4</t>
  </si>
  <si>
    <t>29444-5</t>
  </si>
  <si>
    <t>29444-6</t>
  </si>
  <si>
    <t>29444-7</t>
  </si>
  <si>
    <t>29444-8</t>
  </si>
  <si>
    <t>29444-9</t>
  </si>
  <si>
    <t>29444-10</t>
  </si>
  <si>
    <t>29444-11</t>
  </si>
  <si>
    <t>29444-12</t>
  </si>
  <si>
    <t>29444-13</t>
  </si>
  <si>
    <t>29444-14</t>
  </si>
  <si>
    <t>29444-15</t>
  </si>
  <si>
    <t>29444-16</t>
  </si>
  <si>
    <t>29444-17</t>
  </si>
  <si>
    <t>29446-1</t>
  </si>
  <si>
    <t>29446-2</t>
  </si>
  <si>
    <t>29446-3</t>
  </si>
  <si>
    <t>29446-4</t>
  </si>
  <si>
    <t>29446-5</t>
  </si>
  <si>
    <t>29446-6</t>
  </si>
  <si>
    <t>29446-7</t>
  </si>
  <si>
    <t>29446-8</t>
  </si>
  <si>
    <t>29446-9</t>
  </si>
  <si>
    <t>29446-10</t>
  </si>
  <si>
    <t>29446-12</t>
  </si>
  <si>
    <t>29446-13</t>
  </si>
  <si>
    <t>29446-14</t>
  </si>
  <si>
    <t>29446-16</t>
  </si>
  <si>
    <t>29446-17</t>
  </si>
  <si>
    <t>29446-18</t>
  </si>
  <si>
    <t>29446-19</t>
  </si>
  <si>
    <t>29446-20</t>
  </si>
  <si>
    <t>29446-21</t>
  </si>
  <si>
    <t>29446-22</t>
  </si>
  <si>
    <t>29446-23</t>
  </si>
  <si>
    <t>29446-24</t>
  </si>
  <si>
    <t>29446-25</t>
  </si>
  <si>
    <t>29447-1</t>
  </si>
  <si>
    <t>29447-2</t>
  </si>
  <si>
    <t>29447-3</t>
  </si>
  <si>
    <t>29447-4</t>
  </si>
  <si>
    <t>29447-5</t>
  </si>
  <si>
    <t>29447-6</t>
  </si>
  <si>
    <t>29447-7</t>
  </si>
  <si>
    <t>29447-8</t>
  </si>
  <si>
    <t>29447-9</t>
  </si>
  <si>
    <t>29447-10</t>
  </si>
  <si>
    <t>29447-11</t>
  </si>
  <si>
    <t>29447-12</t>
  </si>
  <si>
    <t>29447-13</t>
  </si>
  <si>
    <t>29447-14</t>
  </si>
  <si>
    <t>29447-15</t>
  </si>
  <si>
    <t>29447-18</t>
  </si>
  <si>
    <t>29447-19</t>
  </si>
  <si>
    <t>29447-20</t>
  </si>
  <si>
    <t>29449-1</t>
  </si>
  <si>
    <t>29449-2</t>
  </si>
  <si>
    <t>29449-3</t>
  </si>
  <si>
    <t>29449-4</t>
  </si>
  <si>
    <t>29449-5</t>
  </si>
  <si>
    <t>29449-6</t>
  </si>
  <si>
    <t>29449-7</t>
  </si>
  <si>
    <t>29449-8</t>
  </si>
  <si>
    <t>29449-9</t>
  </si>
  <si>
    <t>29449-10</t>
  </si>
  <si>
    <t>29449-11</t>
  </si>
  <si>
    <t>29449-12</t>
  </si>
  <si>
    <t>29449-13</t>
  </si>
  <si>
    <t>29449-14</t>
  </si>
  <si>
    <t>29449-15</t>
  </si>
  <si>
    <t>29449-16</t>
  </si>
  <si>
    <t>29449-17</t>
  </si>
  <si>
    <t>29449-18</t>
  </si>
  <si>
    <t>29449-19</t>
  </si>
  <si>
    <t>29449-20</t>
  </si>
  <si>
    <t>29449-21</t>
  </si>
  <si>
    <t>29449-22</t>
  </si>
  <si>
    <t>29449-23</t>
  </si>
  <si>
    <t>29449-24</t>
  </si>
  <si>
    <t>29449-25</t>
  </si>
  <si>
    <t>29449-26</t>
  </si>
  <si>
    <t>29450-1</t>
  </si>
  <si>
    <t>29450-2</t>
  </si>
  <si>
    <t>29450-3</t>
  </si>
  <si>
    <t>29450-5</t>
  </si>
  <si>
    <t>29450-6</t>
  </si>
  <si>
    <t>29450-7</t>
  </si>
  <si>
    <t>29450-8</t>
  </si>
  <si>
    <t>29450-9</t>
  </si>
  <si>
    <t>29450-10</t>
  </si>
  <si>
    <t>29450-11</t>
  </si>
  <si>
    <t>29450-12</t>
  </si>
  <si>
    <t>29450-13</t>
  </si>
  <si>
    <t>29450-14</t>
  </si>
  <si>
    <t>29450-15</t>
  </si>
  <si>
    <t>29450-16</t>
  </si>
  <si>
    <t>29450-17</t>
  </si>
  <si>
    <t>29450-18</t>
  </si>
  <si>
    <t>29450-19</t>
  </si>
  <si>
    <t>29450-20</t>
  </si>
  <si>
    <t>29451-1</t>
  </si>
  <si>
    <t>29451-2</t>
  </si>
  <si>
    <t>29451-3</t>
  </si>
  <si>
    <t>29451-4</t>
  </si>
  <si>
    <t>29451-5</t>
  </si>
  <si>
    <t>29451-6</t>
  </si>
  <si>
    <t>29451-8</t>
  </si>
  <si>
    <t>29451-9</t>
  </si>
  <si>
    <t>29451-10</t>
  </si>
  <si>
    <t>29451-11</t>
  </si>
  <si>
    <t>29451-12</t>
  </si>
  <si>
    <t>29451-13</t>
  </si>
  <si>
    <t>29451-14</t>
  </si>
  <si>
    <t>29451-15</t>
  </si>
  <si>
    <t>29452-1</t>
  </si>
  <si>
    <t>29452-2</t>
  </si>
  <si>
    <t>29452-3</t>
  </si>
  <si>
    <t>29452-4</t>
  </si>
  <si>
    <t>29452-5</t>
  </si>
  <si>
    <t>29452-6</t>
  </si>
  <si>
    <t>29452-7</t>
  </si>
  <si>
    <t>29452-8</t>
  </si>
  <si>
    <t>29452-9</t>
  </si>
  <si>
    <t>29452-10</t>
  </si>
  <si>
    <t>29452-11</t>
  </si>
  <si>
    <t>29452-12</t>
  </si>
  <si>
    <t>29452-13</t>
  </si>
  <si>
    <t>29452-14</t>
  </si>
  <si>
    <t>29453-1</t>
  </si>
  <si>
    <t>29453-2</t>
  </si>
  <si>
    <t>29453-3</t>
  </si>
  <si>
    <t>29453-4</t>
  </si>
  <si>
    <t>29453-5</t>
  </si>
  <si>
    <t>29453-6</t>
  </si>
  <si>
    <t>29453-7</t>
  </si>
  <si>
    <t>29453-8</t>
  </si>
  <si>
    <t>29453-9</t>
  </si>
  <si>
    <t>29453-10</t>
  </si>
  <si>
    <t>29453-11</t>
  </si>
  <si>
    <t>29453-12</t>
  </si>
  <si>
    <t>29453-13</t>
  </si>
  <si>
    <t>29453-14</t>
  </si>
  <si>
    <t>29453-15</t>
  </si>
  <si>
    <t>29453-16</t>
  </si>
  <si>
    <t>29453-17</t>
  </si>
  <si>
    <t>29453-18</t>
  </si>
  <si>
    <t>29453-19</t>
  </si>
  <si>
    <t>29453-20</t>
  </si>
  <si>
    <t>29453-21</t>
  </si>
  <si>
    <t>29453-22</t>
  </si>
  <si>
    <t>29453-23</t>
  </si>
  <si>
    <t>29453-24</t>
  </si>
  <si>
    <t>29453-25</t>
  </si>
  <si>
    <t>29453-26</t>
  </si>
  <si>
    <t>29453-27</t>
  </si>
  <si>
    <t>29453-28</t>
  </si>
  <si>
    <t>29453-29</t>
  </si>
  <si>
    <t>29453-30</t>
  </si>
  <si>
    <t>29210-1</t>
  </si>
  <si>
    <t>29210-2</t>
  </si>
  <si>
    <t>29210-3</t>
  </si>
  <si>
    <t>29210-4</t>
  </si>
  <si>
    <t>29210-5</t>
  </si>
  <si>
    <t>29210-6</t>
  </si>
  <si>
    <t>29210-7</t>
  </si>
  <si>
    <t>29210-10</t>
  </si>
  <si>
    <t>29210-12</t>
  </si>
  <si>
    <t>29210-13</t>
  </si>
  <si>
    <t>29210-14</t>
  </si>
  <si>
    <t>29210-15</t>
  </si>
  <si>
    <t>29210-16</t>
  </si>
  <si>
    <t>29210-17</t>
  </si>
  <si>
    <t>29210-18</t>
  </si>
  <si>
    <t>29210-19</t>
  </si>
  <si>
    <t>29210-20</t>
  </si>
  <si>
    <t>29210-21</t>
  </si>
  <si>
    <t>29210-22</t>
  </si>
  <si>
    <t>29210-23</t>
  </si>
  <si>
    <t>29210-24</t>
  </si>
  <si>
    <t>29210-25</t>
  </si>
  <si>
    <t>29210-26</t>
  </si>
  <si>
    <t>29210-27</t>
  </si>
  <si>
    <t>29210-28</t>
  </si>
  <si>
    <t>29210-29</t>
  </si>
  <si>
    <t>29210-30</t>
  </si>
  <si>
    <t>29210-31</t>
  </si>
  <si>
    <t>29210-36</t>
  </si>
  <si>
    <t>29210-37</t>
  </si>
  <si>
    <t>30428-1</t>
  </si>
  <si>
    <t>30428-2</t>
  </si>
  <si>
    <t>30428-3</t>
  </si>
  <si>
    <t>30428-4</t>
  </si>
  <si>
    <t>30428-5</t>
  </si>
  <si>
    <t>30428-6</t>
  </si>
  <si>
    <t>30428-7</t>
  </si>
  <si>
    <t>30428-8</t>
  </si>
  <si>
    <t>30428-9</t>
  </si>
  <si>
    <t>30428-10</t>
  </si>
  <si>
    <t>30428-11</t>
  </si>
  <si>
    <t>30428-12</t>
  </si>
  <si>
    <t>30428-13</t>
  </si>
  <si>
    <t>30428-14</t>
  </si>
  <si>
    <t>30428-15</t>
  </si>
  <si>
    <t>30428-16</t>
  </si>
  <si>
    <t>30428-18</t>
  </si>
  <si>
    <t>30428-19</t>
  </si>
  <si>
    <t>30428-20</t>
  </si>
  <si>
    <t>30428-21</t>
  </si>
  <si>
    <t>30428-22</t>
  </si>
  <si>
    <t>30428-23</t>
  </si>
  <si>
    <t>30428-25</t>
  </si>
  <si>
    <t>30428-26</t>
  </si>
  <si>
    <t>30428-27</t>
  </si>
  <si>
    <t>30428-28</t>
  </si>
  <si>
    <t>30428-29</t>
  </si>
  <si>
    <t>30428-30</t>
  </si>
  <si>
    <t>30428-31</t>
  </si>
  <si>
    <t>30428-32</t>
  </si>
  <si>
    <t>30000-1</t>
  </si>
  <si>
    <t>30000-2</t>
  </si>
  <si>
    <t>30000-3</t>
  </si>
  <si>
    <t>30000-4</t>
  </si>
  <si>
    <t>30000-5</t>
  </si>
  <si>
    <t>30000-6</t>
  </si>
  <si>
    <t>30000-7</t>
  </si>
  <si>
    <t>30000-8</t>
  </si>
  <si>
    <t>30000-9</t>
  </si>
  <si>
    <t>30000-10</t>
  </si>
  <si>
    <t>30000-11</t>
  </si>
  <si>
    <t>30000-12</t>
  </si>
  <si>
    <t>30000-13</t>
  </si>
  <si>
    <t>30000-14</t>
  </si>
  <si>
    <t>30000-15</t>
  </si>
  <si>
    <t>30000-16</t>
  </si>
  <si>
    <t>30000-17</t>
  </si>
  <si>
    <t>30000-18</t>
  </si>
  <si>
    <t>30000-19</t>
  </si>
  <si>
    <t>30000-20</t>
  </si>
  <si>
    <t>30000-21</t>
  </si>
  <si>
    <t>30000-22</t>
  </si>
  <si>
    <t>30000-23</t>
  </si>
  <si>
    <t>30000-24</t>
  </si>
  <si>
    <t>30000-25</t>
  </si>
  <si>
    <t>30000-26</t>
  </si>
  <si>
    <t>30000-27</t>
  </si>
  <si>
    <t>30000-28</t>
  </si>
  <si>
    <t>30000-29</t>
  </si>
  <si>
    <t>30000-30</t>
  </si>
  <si>
    <t>30000-31</t>
  </si>
  <si>
    <t>30000-32</t>
  </si>
  <si>
    <t>30000-33</t>
  </si>
  <si>
    <t>30000-34</t>
  </si>
  <si>
    <t>30000-35</t>
  </si>
  <si>
    <t>30000-36</t>
  </si>
  <si>
    <t>30000-37</t>
  </si>
  <si>
    <t>30000-38</t>
  </si>
  <si>
    <t>30000-39</t>
  </si>
  <si>
    <t>30000-40</t>
  </si>
  <si>
    <t>30000-41</t>
  </si>
  <si>
    <t>30000-42</t>
  </si>
  <si>
    <t>30000-43</t>
  </si>
  <si>
    <t>30000-44</t>
  </si>
  <si>
    <t>30000-45</t>
  </si>
  <si>
    <t>30000-46</t>
  </si>
  <si>
    <t>30000-47</t>
  </si>
  <si>
    <t>30000-48</t>
  </si>
  <si>
    <t>30000-50</t>
  </si>
  <si>
    <t>30000-51</t>
  </si>
  <si>
    <t>30000-52</t>
  </si>
  <si>
    <t>30000-53</t>
  </si>
  <si>
    <t>30000-54</t>
  </si>
  <si>
    <t>30000-55</t>
  </si>
  <si>
    <t>30000-56</t>
  </si>
  <si>
    <t>30000-57</t>
  </si>
  <si>
    <t>30000-58</t>
  </si>
  <si>
    <t>30000-59</t>
  </si>
  <si>
    <t>30000-60</t>
  </si>
  <si>
    <t>30000-61</t>
  </si>
  <si>
    <t>30000-62</t>
  </si>
  <si>
    <t>30000-63</t>
  </si>
  <si>
    <t>30000-64</t>
  </si>
  <si>
    <t>30000-65</t>
  </si>
  <si>
    <t>30000-66</t>
  </si>
  <si>
    <t>30000-67</t>
  </si>
  <si>
    <t>30000-68</t>
  </si>
  <si>
    <t>30000-69</t>
  </si>
  <si>
    <t>30201-1</t>
  </si>
  <si>
    <t>30201-2</t>
  </si>
  <si>
    <t>30201-3</t>
  </si>
  <si>
    <t>30201-4</t>
  </si>
  <si>
    <t>30201-5</t>
  </si>
  <si>
    <t>30201-6</t>
  </si>
  <si>
    <t>30201-7</t>
  </si>
  <si>
    <t>30201-8</t>
  </si>
  <si>
    <t>30201-9</t>
  </si>
  <si>
    <t>30201-10</t>
  </si>
  <si>
    <t>30201-11</t>
  </si>
  <si>
    <t>30201-12</t>
  </si>
  <si>
    <t>30201-13</t>
  </si>
  <si>
    <t>30201-14</t>
  </si>
  <si>
    <t>30201-15</t>
  </si>
  <si>
    <t>30201-17</t>
  </si>
  <si>
    <t>30201-18</t>
  </si>
  <si>
    <t>30201-19</t>
  </si>
  <si>
    <t>30201-20</t>
  </si>
  <si>
    <t>30201-21</t>
  </si>
  <si>
    <t>30201-22</t>
  </si>
  <si>
    <t>30201-23</t>
  </si>
  <si>
    <t>30201-24</t>
  </si>
  <si>
    <t>30201-25</t>
  </si>
  <si>
    <t>30201-26</t>
  </si>
  <si>
    <t>30201-27</t>
  </si>
  <si>
    <t>30201-28</t>
  </si>
  <si>
    <t>30201-29</t>
  </si>
  <si>
    <t>30201-30</t>
  </si>
  <si>
    <t>30201-31</t>
  </si>
  <si>
    <t>30201-32</t>
  </si>
  <si>
    <t>30201-33</t>
  </si>
  <si>
    <t>30201-34</t>
  </si>
  <si>
    <t>30201-35</t>
  </si>
  <si>
    <t>30201-36</t>
  </si>
  <si>
    <t>30201-38</t>
  </si>
  <si>
    <t>30201-39</t>
  </si>
  <si>
    <t>30201-40</t>
  </si>
  <si>
    <t>30201-41</t>
  </si>
  <si>
    <t>30201-42</t>
  </si>
  <si>
    <t>30201-43</t>
  </si>
  <si>
    <t>30201-44</t>
  </si>
  <si>
    <t>30201-45</t>
  </si>
  <si>
    <t>30201-46</t>
  </si>
  <si>
    <t>30201-47</t>
  </si>
  <si>
    <t>30201-48</t>
  </si>
  <si>
    <t>30201-49</t>
  </si>
  <si>
    <t>30201-50</t>
  </si>
  <si>
    <t>30201-51</t>
  </si>
  <si>
    <t>30201-52</t>
  </si>
  <si>
    <t>30201-53</t>
  </si>
  <si>
    <t>30201-54</t>
  </si>
  <si>
    <t>30201-55</t>
  </si>
  <si>
    <t>30201-56</t>
  </si>
  <si>
    <t>30201-57</t>
  </si>
  <si>
    <t>30201-58</t>
  </si>
  <si>
    <t>30201-59</t>
  </si>
  <si>
    <t>30201-60</t>
  </si>
  <si>
    <t>30201-61</t>
  </si>
  <si>
    <t>30201-62</t>
  </si>
  <si>
    <t>30201-63</t>
  </si>
  <si>
    <t>30201-64</t>
  </si>
  <si>
    <t>30201-65</t>
  </si>
  <si>
    <t>30201-66</t>
  </si>
  <si>
    <t>30201-67</t>
  </si>
  <si>
    <t>30201-68</t>
  </si>
  <si>
    <t>30201-69</t>
  </si>
  <si>
    <t>30201-70</t>
  </si>
  <si>
    <t>30201-71</t>
  </si>
  <si>
    <t>30201-72</t>
  </si>
  <si>
    <t>30201-73</t>
  </si>
  <si>
    <t>30201-74</t>
  </si>
  <si>
    <t>30201-75</t>
  </si>
  <si>
    <t>30201-76</t>
  </si>
  <si>
    <t>30202-1</t>
  </si>
  <si>
    <t>30202-2</t>
  </si>
  <si>
    <t>30202-3</t>
  </si>
  <si>
    <t>30202-4</t>
  </si>
  <si>
    <t>30202-5</t>
  </si>
  <si>
    <t>30202-6</t>
  </si>
  <si>
    <t>30202-7</t>
  </si>
  <si>
    <t>30202-8</t>
  </si>
  <si>
    <t>30202-9</t>
  </si>
  <si>
    <t>30202-10</t>
  </si>
  <si>
    <t>30202-11</t>
  </si>
  <si>
    <t>30202-12</t>
  </si>
  <si>
    <t>30202-13</t>
  </si>
  <si>
    <t>30381-1</t>
  </si>
  <si>
    <t>30381-2</t>
  </si>
  <si>
    <t>30381-3</t>
  </si>
  <si>
    <t>30381-4</t>
  </si>
  <si>
    <t>30381-5</t>
  </si>
  <si>
    <t>30381-6</t>
  </si>
  <si>
    <t>30381-7</t>
  </si>
  <si>
    <t>30381-8</t>
  </si>
  <si>
    <t>30381-9</t>
  </si>
  <si>
    <t>30381-10</t>
  </si>
  <si>
    <t>30381-11</t>
  </si>
  <si>
    <t>30381-12</t>
  </si>
  <si>
    <t>30381-13</t>
  </si>
  <si>
    <t>30381-14</t>
  </si>
  <si>
    <t>30381-15</t>
  </si>
  <si>
    <t>30381-16</t>
  </si>
  <si>
    <t>30381-17</t>
  </si>
  <si>
    <t>30381-18</t>
  </si>
  <si>
    <t>30204-1</t>
  </si>
  <si>
    <t>30204-2</t>
  </si>
  <si>
    <t>30204-3</t>
  </si>
  <si>
    <t>30204-4</t>
  </si>
  <si>
    <t>30204-5</t>
  </si>
  <si>
    <t>30204-6</t>
  </si>
  <si>
    <t>30204-7</t>
  </si>
  <si>
    <t>30204-8</t>
  </si>
  <si>
    <t>30204-9</t>
  </si>
  <si>
    <t>30204-10</t>
  </si>
  <si>
    <t>30204-11</t>
  </si>
  <si>
    <t>30204-12</t>
  </si>
  <si>
    <t>30204-13</t>
  </si>
  <si>
    <t>30204-14</t>
  </si>
  <si>
    <t>30204-15</t>
  </si>
  <si>
    <t>30204-16</t>
  </si>
  <si>
    <t>30204-17</t>
  </si>
  <si>
    <t>30204-18</t>
  </si>
  <si>
    <t>30204-19</t>
  </si>
  <si>
    <t>30204-20</t>
  </si>
  <si>
    <t>30204-21</t>
  </si>
  <si>
    <t>30204-22</t>
  </si>
  <si>
    <t>30204-23</t>
  </si>
  <si>
    <t>30204-24</t>
  </si>
  <si>
    <t>30204-25</t>
  </si>
  <si>
    <t>30205-1</t>
  </si>
  <si>
    <t>30205-2</t>
  </si>
  <si>
    <t>30205-3</t>
  </si>
  <si>
    <t>30205-4</t>
  </si>
  <si>
    <t>30205-5</t>
  </si>
  <si>
    <t>30205-6</t>
  </si>
  <si>
    <t>30205-7</t>
  </si>
  <si>
    <t>30205-8</t>
  </si>
  <si>
    <t>30205-9</t>
  </si>
  <si>
    <t>30205-10</t>
  </si>
  <si>
    <t>30205-11</t>
  </si>
  <si>
    <t>30205-12</t>
  </si>
  <si>
    <t>30206-1</t>
  </si>
  <si>
    <t>30206-2</t>
  </si>
  <si>
    <t>30206-3</t>
  </si>
  <si>
    <t>30206-4</t>
  </si>
  <si>
    <t>30206-5</t>
  </si>
  <si>
    <t>30206-6</t>
  </si>
  <si>
    <t>30206-7</t>
  </si>
  <si>
    <t>30206-8</t>
  </si>
  <si>
    <t>30206-9</t>
  </si>
  <si>
    <t>30206-10</t>
  </si>
  <si>
    <t>30206-11</t>
  </si>
  <si>
    <t>30206-12</t>
  </si>
  <si>
    <t>30206-13</t>
  </si>
  <si>
    <t>30206-14</t>
  </si>
  <si>
    <t>30206-15</t>
  </si>
  <si>
    <t>30206-16</t>
  </si>
  <si>
    <t>30206-17</t>
  </si>
  <si>
    <t>30206-18</t>
  </si>
  <si>
    <t>30206-19</t>
  </si>
  <si>
    <t>30206-20</t>
  </si>
  <si>
    <t>30206-21</t>
  </si>
  <si>
    <t>30206-22</t>
  </si>
  <si>
    <t>30206-23</t>
  </si>
  <si>
    <t>30207-1</t>
  </si>
  <si>
    <t>30207-2</t>
  </si>
  <si>
    <t>30207-3</t>
  </si>
  <si>
    <t>30207-7</t>
  </si>
  <si>
    <t>30207-8</t>
  </si>
  <si>
    <t>30207-9</t>
  </si>
  <si>
    <t>30207-10</t>
  </si>
  <si>
    <t>30207-11</t>
  </si>
  <si>
    <t>30207-12</t>
  </si>
  <si>
    <t>30207-13</t>
  </si>
  <si>
    <t>30207-14</t>
  </si>
  <si>
    <t>30207-15</t>
  </si>
  <si>
    <t>30207-16</t>
  </si>
  <si>
    <t>30207-17</t>
  </si>
  <si>
    <t>30207-18</t>
  </si>
  <si>
    <t>30207-19</t>
  </si>
  <si>
    <t>30207-20</t>
  </si>
  <si>
    <t>30207-21</t>
  </si>
  <si>
    <t>30208-1</t>
  </si>
  <si>
    <t>30208-2</t>
  </si>
  <si>
    <t>30208-3</t>
  </si>
  <si>
    <t>30208-4</t>
  </si>
  <si>
    <t>30208-5</t>
  </si>
  <si>
    <t>30208-6</t>
  </si>
  <si>
    <t>30208-7</t>
  </si>
  <si>
    <t>30208-8</t>
  </si>
  <si>
    <t>30208-9</t>
  </si>
  <si>
    <t>30208-10</t>
  </si>
  <si>
    <t>30208-11</t>
  </si>
  <si>
    <t>30208-12</t>
  </si>
  <si>
    <t>30209-1</t>
  </si>
  <si>
    <t>30209-4</t>
  </si>
  <si>
    <t>30209-5</t>
  </si>
  <si>
    <t>30209-6</t>
  </si>
  <si>
    <t>30209-7</t>
  </si>
  <si>
    <t>30209-8</t>
  </si>
  <si>
    <t>30209-9</t>
  </si>
  <si>
    <t>30209-10</t>
  </si>
  <si>
    <t>30209-11</t>
  </si>
  <si>
    <t>30209-12</t>
  </si>
  <si>
    <t>30209-13</t>
  </si>
  <si>
    <t>30209-14</t>
  </si>
  <si>
    <t>30209-15</t>
  </si>
  <si>
    <t>30209-16</t>
  </si>
  <si>
    <t>30209-17</t>
  </si>
  <si>
    <t>30209-18</t>
  </si>
  <si>
    <t>30209-19</t>
  </si>
  <si>
    <t>30209-20</t>
  </si>
  <si>
    <t>30209-21</t>
  </si>
  <si>
    <t>30209-22</t>
  </si>
  <si>
    <t>30209-23</t>
  </si>
  <si>
    <t>30209-24</t>
  </si>
  <si>
    <t>30209-25</t>
  </si>
  <si>
    <t>30209-26</t>
  </si>
  <si>
    <t>30209-27</t>
  </si>
  <si>
    <t>30209-28</t>
  </si>
  <si>
    <t>30209-29</t>
  </si>
  <si>
    <t>30209-30</t>
  </si>
  <si>
    <t>30304-1</t>
  </si>
  <si>
    <t>30304-2</t>
  </si>
  <si>
    <t>30304-3</t>
  </si>
  <si>
    <t>30304-4</t>
  </si>
  <si>
    <t>30304-6</t>
  </si>
  <si>
    <t>30304-7</t>
  </si>
  <si>
    <t>30304-8</t>
  </si>
  <si>
    <t>30304-9</t>
  </si>
  <si>
    <t>30304-10</t>
  </si>
  <si>
    <t>30304-11</t>
  </si>
  <si>
    <t>30304-12</t>
  </si>
  <si>
    <t>30304-13</t>
  </si>
  <si>
    <t>30304-14</t>
  </si>
  <si>
    <t>30304-15</t>
  </si>
  <si>
    <t>30304-16</t>
  </si>
  <si>
    <t>30304-17</t>
  </si>
  <si>
    <t>30304-18</t>
  </si>
  <si>
    <t>30304-19</t>
  </si>
  <si>
    <t>30304-20</t>
  </si>
  <si>
    <t>30304-21</t>
  </si>
  <si>
    <t>30304-22</t>
  </si>
  <si>
    <t>30304-23</t>
  </si>
  <si>
    <t>30304-24</t>
  </si>
  <si>
    <t>30304-25</t>
  </si>
  <si>
    <t>30304-26</t>
  </si>
  <si>
    <t>30304-27</t>
  </si>
  <si>
    <t>30304-28</t>
  </si>
  <si>
    <t>30304-29</t>
  </si>
  <si>
    <t>30304-30</t>
  </si>
  <si>
    <t>30304-31</t>
  </si>
  <si>
    <t>30304-32</t>
  </si>
  <si>
    <t>30341-1</t>
  </si>
  <si>
    <t>30341-2</t>
  </si>
  <si>
    <t>30341-3</t>
  </si>
  <si>
    <t>30341-4</t>
  </si>
  <si>
    <t>30341-5</t>
  </si>
  <si>
    <t>30341-6</t>
  </si>
  <si>
    <t>30341-7</t>
  </si>
  <si>
    <t>30341-8</t>
  </si>
  <si>
    <t>30341-9</t>
  </si>
  <si>
    <t>30341-10</t>
  </si>
  <si>
    <t>30341-11</t>
  </si>
  <si>
    <t>30341-12</t>
  </si>
  <si>
    <t>30343-1</t>
  </si>
  <si>
    <t>30343-3</t>
  </si>
  <si>
    <t>30343-4</t>
  </si>
  <si>
    <t>30343-5</t>
  </si>
  <si>
    <t>30343-6</t>
  </si>
  <si>
    <t>30343-7</t>
  </si>
  <si>
    <t>30343-8</t>
  </si>
  <si>
    <t>30343-9</t>
  </si>
  <si>
    <t>30343-10</t>
  </si>
  <si>
    <t>30343-11</t>
  </si>
  <si>
    <t>30343-12</t>
  </si>
  <si>
    <t>30343-13</t>
  </si>
  <si>
    <t>30343-14</t>
  </si>
  <si>
    <t>30343-15</t>
  </si>
  <si>
    <t>30343-16</t>
  </si>
  <si>
    <t>30343-17</t>
  </si>
  <si>
    <t>30343-18</t>
  </si>
  <si>
    <t>30343-19</t>
  </si>
  <si>
    <t>30343-20</t>
  </si>
  <si>
    <t>30343-21</t>
  </si>
  <si>
    <t>30343-22</t>
  </si>
  <si>
    <t>30343-23</t>
  </si>
  <si>
    <t>30343-24</t>
  </si>
  <si>
    <t>30343-25</t>
  </si>
  <si>
    <t>30343-26</t>
  </si>
  <si>
    <t>30343-27</t>
  </si>
  <si>
    <t>30343-31</t>
  </si>
  <si>
    <t>30343-32</t>
  </si>
  <si>
    <t>30344-1</t>
  </si>
  <si>
    <t>30344-2</t>
  </si>
  <si>
    <t>30344-4</t>
  </si>
  <si>
    <t>30344-5</t>
  </si>
  <si>
    <t>30344-6</t>
  </si>
  <si>
    <t>30344-7</t>
  </si>
  <si>
    <t>30344-8</t>
  </si>
  <si>
    <t>30344-9</t>
  </si>
  <si>
    <t>30344-10</t>
  </si>
  <si>
    <t>30344-11</t>
  </si>
  <si>
    <t>30344-12</t>
  </si>
  <si>
    <t>30344-13</t>
  </si>
  <si>
    <t>30344-14</t>
  </si>
  <si>
    <t>30344-15</t>
  </si>
  <si>
    <t>30361-1</t>
  </si>
  <si>
    <t>30361-2</t>
  </si>
  <si>
    <t>30361-4</t>
  </si>
  <si>
    <t>30361-5</t>
  </si>
  <si>
    <t>30361-6</t>
  </si>
  <si>
    <t>30361-7</t>
  </si>
  <si>
    <t>30361-8</t>
  </si>
  <si>
    <t>30361-9</t>
  </si>
  <si>
    <t>30362-1</t>
  </si>
  <si>
    <t>30362-2</t>
  </si>
  <si>
    <t>30362-3</t>
  </si>
  <si>
    <t>30362-4</t>
  </si>
  <si>
    <t>30362-5</t>
  </si>
  <si>
    <t>30362-6</t>
  </si>
  <si>
    <t>30362-7</t>
  </si>
  <si>
    <t>30362-8</t>
  </si>
  <si>
    <t>30362-9</t>
  </si>
  <si>
    <t>30362-10</t>
  </si>
  <si>
    <t>30362-11</t>
  </si>
  <si>
    <t>30362-12</t>
  </si>
  <si>
    <t>30362-13</t>
  </si>
  <si>
    <t>30362-14</t>
  </si>
  <si>
    <t>30366-1</t>
  </si>
  <si>
    <t>30366-2</t>
  </si>
  <si>
    <t>30366-3</t>
  </si>
  <si>
    <t>30366-4</t>
  </si>
  <si>
    <t>30366-5</t>
  </si>
  <si>
    <t>30366-6</t>
  </si>
  <si>
    <t>30366-7</t>
  </si>
  <si>
    <t>30366-8</t>
  </si>
  <si>
    <t>30427-1</t>
  </si>
  <si>
    <t>30427-2</t>
  </si>
  <si>
    <t>30427-3</t>
  </si>
  <si>
    <t>30427-4</t>
  </si>
  <si>
    <t>30427-5</t>
  </si>
  <si>
    <t>30427-6</t>
  </si>
  <si>
    <t>30427-7</t>
  </si>
  <si>
    <t>30427-8</t>
  </si>
  <si>
    <t>30427-9</t>
  </si>
  <si>
    <t>30427-10</t>
  </si>
  <si>
    <t>30427-11</t>
  </si>
  <si>
    <t>30427-12</t>
  </si>
  <si>
    <t>30427-13</t>
  </si>
  <si>
    <t>30427-14</t>
  </si>
  <si>
    <t>30427-15</t>
  </si>
  <si>
    <t>30382-1</t>
  </si>
  <si>
    <t>30382-2</t>
  </si>
  <si>
    <t>30382-3</t>
  </si>
  <si>
    <t>30382-4</t>
  </si>
  <si>
    <t>30382-5</t>
  </si>
  <si>
    <t>30382-6</t>
  </si>
  <si>
    <t>30382-7</t>
  </si>
  <si>
    <t>30382-8</t>
  </si>
  <si>
    <t>30382-9</t>
  </si>
  <si>
    <t>30382-10</t>
  </si>
  <si>
    <t>30382-11</t>
  </si>
  <si>
    <t>30382-12</t>
  </si>
  <si>
    <t>30382-13</t>
  </si>
  <si>
    <t>30382-14</t>
  </si>
  <si>
    <t>30382-15</t>
  </si>
  <si>
    <t>30382-16</t>
  </si>
  <si>
    <t>30383-1</t>
  </si>
  <si>
    <t>30383-2</t>
  </si>
  <si>
    <t>30383-3</t>
  </si>
  <si>
    <t>30383-4</t>
  </si>
  <si>
    <t>30383-5</t>
  </si>
  <si>
    <t>30383-6</t>
  </si>
  <si>
    <t>30383-7</t>
  </si>
  <si>
    <t>30383-8</t>
  </si>
  <si>
    <t>30383-9</t>
  </si>
  <si>
    <t>30383-10</t>
  </si>
  <si>
    <t>30383-11</t>
  </si>
  <si>
    <t>30383-12</t>
  </si>
  <si>
    <t>30383-13</t>
  </si>
  <si>
    <t>30383-14</t>
  </si>
  <si>
    <t>30383-15</t>
  </si>
  <si>
    <t>30383-16</t>
  </si>
  <si>
    <t>30390-1</t>
  </si>
  <si>
    <t>30390-2</t>
  </si>
  <si>
    <t>30390-3</t>
  </si>
  <si>
    <t>30390-4</t>
  </si>
  <si>
    <t>30390-5</t>
  </si>
  <si>
    <t>30390-6</t>
  </si>
  <si>
    <t>30390-7</t>
  </si>
  <si>
    <t>30390-8</t>
  </si>
  <si>
    <t>30390-9</t>
  </si>
  <si>
    <t>30391-1</t>
  </si>
  <si>
    <t>30391-2</t>
  </si>
  <si>
    <t>30391-3</t>
  </si>
  <si>
    <t>30391-4</t>
  </si>
  <si>
    <t>30391-5</t>
  </si>
  <si>
    <t>30391-6</t>
  </si>
  <si>
    <t>30391-7</t>
  </si>
  <si>
    <t>30391-8</t>
  </si>
  <si>
    <t>30391-9</t>
  </si>
  <si>
    <t>30391-10</t>
  </si>
  <si>
    <t>30391-11</t>
  </si>
  <si>
    <t>30391-12</t>
  </si>
  <si>
    <t>30391-13</t>
  </si>
  <si>
    <t>30391-14</t>
  </si>
  <si>
    <t>30391-15</t>
  </si>
  <si>
    <t>30391-16</t>
  </si>
  <si>
    <t>30391-17</t>
  </si>
  <si>
    <t>30391-18</t>
  </si>
  <si>
    <t>30392-1</t>
  </si>
  <si>
    <t>30392-2</t>
  </si>
  <si>
    <t>30392-3</t>
  </si>
  <si>
    <t>30392-4</t>
  </si>
  <si>
    <t>30392-5</t>
  </si>
  <si>
    <t>30392-6</t>
  </si>
  <si>
    <t>30392-7</t>
  </si>
  <si>
    <t>30392-8</t>
  </si>
  <si>
    <t>30392-9</t>
  </si>
  <si>
    <t>30392-10</t>
  </si>
  <si>
    <t>30392-11</t>
  </si>
  <si>
    <t>30392-12</t>
  </si>
  <si>
    <t>30392-13</t>
  </si>
  <si>
    <t>30392-14</t>
  </si>
  <si>
    <t>30392-15</t>
  </si>
  <si>
    <t>30392-16</t>
  </si>
  <si>
    <t>30392-17</t>
  </si>
  <si>
    <t>30392-18</t>
  </si>
  <si>
    <t>30392-19</t>
  </si>
  <si>
    <t>30392-20</t>
  </si>
  <si>
    <t>30392-21</t>
  </si>
  <si>
    <t>30392-22</t>
  </si>
  <si>
    <t>30401-1</t>
  </si>
  <si>
    <t>30401-2</t>
  </si>
  <si>
    <t>30401-3</t>
  </si>
  <si>
    <t>30401-4</t>
  </si>
  <si>
    <t>30401-5</t>
  </si>
  <si>
    <t>30401-6</t>
  </si>
  <si>
    <t>30401-7</t>
  </si>
  <si>
    <t>30401-8</t>
  </si>
  <si>
    <t>30401-9</t>
  </si>
  <si>
    <t>30401-10</t>
  </si>
  <si>
    <t>30401-11</t>
  </si>
  <si>
    <t>30401-12</t>
  </si>
  <si>
    <t>30401-13</t>
  </si>
  <si>
    <t>30401-14</t>
  </si>
  <si>
    <t>30401-15</t>
  </si>
  <si>
    <t>30401-16</t>
  </si>
  <si>
    <t>30401-17</t>
  </si>
  <si>
    <t>30401-18</t>
  </si>
  <si>
    <t>30401-19</t>
  </si>
  <si>
    <t>30401-20</t>
  </si>
  <si>
    <t>30401-21</t>
  </si>
  <si>
    <t>30401-22</t>
  </si>
  <si>
    <t>30401-23</t>
  </si>
  <si>
    <t>30401-24</t>
  </si>
  <si>
    <t>30404-1</t>
  </si>
  <si>
    <t>30404-2</t>
  </si>
  <si>
    <t>30404-3</t>
  </si>
  <si>
    <t>30404-7</t>
  </si>
  <si>
    <t>30404-8</t>
  </si>
  <si>
    <t>30404-9</t>
  </si>
  <si>
    <t>30404-10</t>
  </si>
  <si>
    <t>30404-11</t>
  </si>
  <si>
    <t>30406-1</t>
  </si>
  <si>
    <t>30406-2</t>
  </si>
  <si>
    <t>30406-3</t>
  </si>
  <si>
    <t>30406-4</t>
  </si>
  <si>
    <t>30406-5</t>
  </si>
  <si>
    <t>30406-6</t>
  </si>
  <si>
    <t>30406-7</t>
  </si>
  <si>
    <t>30406-8</t>
  </si>
  <si>
    <t>30406-9</t>
  </si>
  <si>
    <t>30406-10</t>
  </si>
  <si>
    <t>30406-11</t>
  </si>
  <si>
    <t>30406-12</t>
  </si>
  <si>
    <t>30406-13</t>
  </si>
  <si>
    <t>30406-14</t>
  </si>
  <si>
    <t>30406-15</t>
  </si>
  <si>
    <t>30406-16</t>
  </si>
  <si>
    <t>30406-17</t>
  </si>
  <si>
    <t>30406-18</t>
  </si>
  <si>
    <t>30406-19</t>
  </si>
  <si>
    <t>30406-20</t>
  </si>
  <si>
    <t>30406-21</t>
  </si>
  <si>
    <t>30406-22</t>
  </si>
  <si>
    <t>30406-23</t>
  </si>
  <si>
    <t>30406-24</t>
  </si>
  <si>
    <t>30421-1</t>
  </si>
  <si>
    <t>30421-2</t>
  </si>
  <si>
    <t>30421-3</t>
  </si>
  <si>
    <t>30421-4</t>
  </si>
  <si>
    <t>30421-5</t>
  </si>
  <si>
    <t>30421-6</t>
  </si>
  <si>
    <t>30421-7</t>
  </si>
  <si>
    <t>30421-8</t>
  </si>
  <si>
    <t>30421-9</t>
  </si>
  <si>
    <t>30421-11</t>
  </si>
  <si>
    <t>30421-12</t>
  </si>
  <si>
    <t>30421-13</t>
  </si>
  <si>
    <t>30203-1</t>
  </si>
  <si>
    <t>30203-2</t>
  </si>
  <si>
    <t>30203-3</t>
  </si>
  <si>
    <t>30203-4</t>
  </si>
  <si>
    <t>30203-5</t>
  </si>
  <si>
    <t>30203-6</t>
  </si>
  <si>
    <t>30203-7</t>
  </si>
  <si>
    <t>30203-8</t>
  </si>
  <si>
    <t>30203-9</t>
  </si>
  <si>
    <t>30203-10</t>
  </si>
  <si>
    <t>30203-11</t>
  </si>
  <si>
    <t>30203-12</t>
  </si>
  <si>
    <t>30203-13</t>
  </si>
  <si>
    <t>30203-14</t>
  </si>
  <si>
    <t>30203-15</t>
  </si>
  <si>
    <t>30203-16</t>
  </si>
  <si>
    <t>30203-17</t>
  </si>
  <si>
    <t>30203-18</t>
  </si>
  <si>
    <t>30203-19</t>
  </si>
  <si>
    <t>30203-20</t>
  </si>
  <si>
    <t>30203-21</t>
  </si>
  <si>
    <t>30203-22</t>
  </si>
  <si>
    <t>30203-23</t>
  </si>
  <si>
    <t>30203-24</t>
  </si>
  <si>
    <t>30422-1</t>
  </si>
  <si>
    <t>30422-2</t>
  </si>
  <si>
    <t>30422-3</t>
  </si>
  <si>
    <t>30422-4</t>
  </si>
  <si>
    <t>30422-5</t>
  </si>
  <si>
    <t>30422-6</t>
  </si>
  <si>
    <t>30422-7</t>
  </si>
  <si>
    <t>30422-8</t>
  </si>
  <si>
    <t>30422-9</t>
  </si>
  <si>
    <t>30422-10</t>
  </si>
  <si>
    <t>30422-11</t>
  </si>
  <si>
    <t>30422-12</t>
  </si>
  <si>
    <t>30422-13</t>
  </si>
  <si>
    <t>30422-14</t>
  </si>
  <si>
    <t>30422-15</t>
  </si>
  <si>
    <t>30422-16</t>
  </si>
  <si>
    <t>30422-17</t>
  </si>
  <si>
    <t>30422-18</t>
  </si>
  <si>
    <t>30422-19</t>
  </si>
  <si>
    <t>30422-20</t>
  </si>
  <si>
    <t>30422-21</t>
  </si>
  <si>
    <t>30422-22</t>
  </si>
  <si>
    <t>30422-23</t>
  </si>
  <si>
    <t>30422-24</t>
  </si>
  <si>
    <t>30422-25</t>
  </si>
  <si>
    <t>30424-1</t>
  </si>
  <si>
    <t>30424-2</t>
  </si>
  <si>
    <t>30424-3</t>
  </si>
  <si>
    <t>30424-4</t>
  </si>
  <si>
    <t>30424-5</t>
  </si>
  <si>
    <t>30424-6</t>
  </si>
  <si>
    <t>30424-7</t>
  </si>
  <si>
    <t>30424-9</t>
  </si>
  <si>
    <t>30424-10</t>
  </si>
  <si>
    <t>30424-11</t>
  </si>
  <si>
    <t>30424-12</t>
  </si>
  <si>
    <t>30424-13</t>
  </si>
  <si>
    <t>30424-14</t>
  </si>
  <si>
    <t>30424-15</t>
  </si>
  <si>
    <t>30424-16</t>
  </si>
  <si>
    <t>30424-17</t>
  </si>
  <si>
    <t>30424-18</t>
  </si>
  <si>
    <t>27203-1</t>
  </si>
  <si>
    <t>27203-2</t>
  </si>
  <si>
    <t>27203-3</t>
  </si>
  <si>
    <t>27203-4</t>
  </si>
  <si>
    <t>27203-5</t>
  </si>
  <si>
    <t>27203-6</t>
  </si>
  <si>
    <t>27203-8</t>
  </si>
  <si>
    <t>27203-9</t>
  </si>
  <si>
    <t>27203-11</t>
  </si>
  <si>
    <t>27203-12</t>
  </si>
  <si>
    <t>27203-13</t>
  </si>
  <si>
    <t>27203-14</t>
  </si>
  <si>
    <t>27203-15</t>
  </si>
  <si>
    <t>27203-16</t>
  </si>
  <si>
    <t>27203-17</t>
  </si>
  <si>
    <t>27203-18</t>
  </si>
  <si>
    <t>27213-1</t>
  </si>
  <si>
    <t>27213-2</t>
  </si>
  <si>
    <t>27213-3</t>
  </si>
  <si>
    <t>27213-4</t>
  </si>
  <si>
    <t>27213-5</t>
  </si>
  <si>
    <t>27213-6</t>
  </si>
  <si>
    <t>27213-7</t>
  </si>
  <si>
    <t>27213-10</t>
  </si>
  <si>
    <t>27213-11</t>
  </si>
  <si>
    <t>27213-12</t>
  </si>
  <si>
    <t>27213-13</t>
  </si>
  <si>
    <t>27213-14</t>
  </si>
  <si>
    <t>27213-15</t>
  </si>
  <si>
    <t>27213-16</t>
  </si>
  <si>
    <t>27213-17</t>
  </si>
  <si>
    <t>27213-18</t>
  </si>
  <si>
    <t>27213-19</t>
  </si>
  <si>
    <t>27213-20</t>
  </si>
  <si>
    <t>27213-21</t>
  </si>
  <si>
    <t>27213-22</t>
  </si>
  <si>
    <t>27213-23</t>
  </si>
  <si>
    <t>27213-24</t>
  </si>
  <si>
    <t>27213-26</t>
  </si>
  <si>
    <t>27213-27</t>
  </si>
  <si>
    <t>27213-28</t>
  </si>
  <si>
    <t>27213-30</t>
  </si>
  <si>
    <t>27213-31</t>
  </si>
  <si>
    <t>27213-32</t>
  </si>
  <si>
    <t>27213-33</t>
  </si>
  <si>
    <t>27213-34</t>
  </si>
  <si>
    <t>27213-35</t>
  </si>
  <si>
    <t>27213-36</t>
  </si>
  <si>
    <t>27213-37</t>
  </si>
  <si>
    <t>27213-38</t>
  </si>
  <si>
    <t>27100-1</t>
  </si>
  <si>
    <t>27100-3</t>
  </si>
  <si>
    <t>27100-4</t>
  </si>
  <si>
    <t>27100-5</t>
  </si>
  <si>
    <t>27100-6</t>
  </si>
  <si>
    <t>27140-1</t>
  </si>
  <si>
    <t>27140-2</t>
  </si>
  <si>
    <t>27140-3</t>
  </si>
  <si>
    <t>27140-4</t>
  </si>
  <si>
    <t>27140-5</t>
  </si>
  <si>
    <t>27140-6</t>
  </si>
  <si>
    <t>27140-7</t>
  </si>
  <si>
    <t>27140-8</t>
  </si>
  <si>
    <t>27140-9</t>
  </si>
  <si>
    <t>27140-10</t>
  </si>
  <si>
    <t>27140-11</t>
  </si>
  <si>
    <t>27140-12</t>
  </si>
  <si>
    <t>27140-13</t>
  </si>
  <si>
    <t>27140-14</t>
  </si>
  <si>
    <t>27140-15</t>
  </si>
  <si>
    <t>27140-16</t>
  </si>
  <si>
    <t>27140-17</t>
  </si>
  <si>
    <t>27140-18</t>
  </si>
  <si>
    <t>27140-19</t>
  </si>
  <si>
    <t>27140-20</t>
  </si>
  <si>
    <t>27140-21</t>
  </si>
  <si>
    <t>27140-22</t>
  </si>
  <si>
    <t>27140-23</t>
  </si>
  <si>
    <t>27140-24</t>
  </si>
  <si>
    <t>27140-25</t>
  </si>
  <si>
    <t>27140-26</t>
  </si>
  <si>
    <t>27140-28</t>
  </si>
  <si>
    <t>27140-30</t>
  </si>
  <si>
    <t>27140-31</t>
  </si>
  <si>
    <t>27140-32</t>
  </si>
  <si>
    <t>27140-33</t>
  </si>
  <si>
    <t>27140-34</t>
  </si>
  <si>
    <t>27140-35</t>
  </si>
  <si>
    <t>27140-36</t>
  </si>
  <si>
    <t>27140-37</t>
  </si>
  <si>
    <t>27140-38</t>
  </si>
  <si>
    <t>27140-39</t>
  </si>
  <si>
    <t>27140-40</t>
  </si>
  <si>
    <t>27140-41</t>
  </si>
  <si>
    <t>27140-42</t>
  </si>
  <si>
    <t>27140-43</t>
  </si>
  <si>
    <t>27140-44</t>
  </si>
  <si>
    <t>27140-45</t>
  </si>
  <si>
    <t>27140-46</t>
  </si>
  <si>
    <t>27140-47</t>
  </si>
  <si>
    <t>27140-48</t>
  </si>
  <si>
    <t>27140-49</t>
  </si>
  <si>
    <t>27140-50</t>
  </si>
  <si>
    <t>27140-51</t>
  </si>
  <si>
    <t>27140-52</t>
  </si>
  <si>
    <t>27140-53</t>
  </si>
  <si>
    <t>27140-54</t>
  </si>
  <si>
    <t>27140-55</t>
  </si>
  <si>
    <t>27140-56</t>
  </si>
  <si>
    <t>27140-57</t>
  </si>
  <si>
    <t>27140-58</t>
  </si>
  <si>
    <t>27140-59</t>
  </si>
  <si>
    <t>27140-60</t>
  </si>
  <si>
    <t>27140-61</t>
  </si>
  <si>
    <t>27140-62</t>
  </si>
  <si>
    <t>27140-63</t>
  </si>
  <si>
    <t>27140-64</t>
  </si>
  <si>
    <t>27140-65</t>
  </si>
  <si>
    <t>27140-66</t>
  </si>
  <si>
    <t>27140-67</t>
  </si>
  <si>
    <t>27140-68</t>
  </si>
  <si>
    <t>27140-69</t>
  </si>
  <si>
    <t>27140-70</t>
  </si>
  <si>
    <t>27140-71</t>
  </si>
  <si>
    <t>27140-72</t>
  </si>
  <si>
    <t>27140-73</t>
  </si>
  <si>
    <t>27140-74</t>
  </si>
  <si>
    <t>27140-75</t>
  </si>
  <si>
    <t>27140-76</t>
  </si>
  <si>
    <t>27140-77</t>
  </si>
  <si>
    <t>27140-78</t>
  </si>
  <si>
    <t>27140-79</t>
  </si>
  <si>
    <t>27140-80</t>
  </si>
  <si>
    <t>27140-81</t>
  </si>
  <si>
    <t>27140-82</t>
  </si>
  <si>
    <t>27140-83</t>
  </si>
  <si>
    <t>27140-84</t>
  </si>
  <si>
    <t>27140-85</t>
  </si>
  <si>
    <t>27140-86</t>
  </si>
  <si>
    <t>27140-87</t>
  </si>
  <si>
    <t>27140-88</t>
  </si>
  <si>
    <t>27140-89</t>
  </si>
  <si>
    <t>27140-90</t>
  </si>
  <si>
    <t>27140-91</t>
  </si>
  <si>
    <t>27140-92</t>
  </si>
  <si>
    <t>27140-93</t>
  </si>
  <si>
    <t>27140-94</t>
  </si>
  <si>
    <t>27140-95</t>
  </si>
  <si>
    <t>27140-96</t>
  </si>
  <si>
    <t>27140-97</t>
  </si>
  <si>
    <t>27140-98</t>
  </si>
  <si>
    <t>27140-99</t>
  </si>
  <si>
    <t>27140-100</t>
  </si>
  <si>
    <t>27140-101</t>
  </si>
  <si>
    <t>27140-102</t>
  </si>
  <si>
    <t>27140-103</t>
  </si>
  <si>
    <t>27140-104</t>
  </si>
  <si>
    <t>27140-105</t>
  </si>
  <si>
    <t>27140-108</t>
  </si>
  <si>
    <t>27140-109</t>
  </si>
  <si>
    <t>27140-110</t>
  </si>
  <si>
    <t>27140-111</t>
  </si>
  <si>
    <t>27140-112</t>
  </si>
  <si>
    <t>27140-113</t>
  </si>
  <si>
    <t>27140-114</t>
  </si>
  <si>
    <t>27140-115</t>
  </si>
  <si>
    <t>27140-116</t>
  </si>
  <si>
    <t>27140-117</t>
  </si>
  <si>
    <t>27140-118</t>
  </si>
  <si>
    <t>27140-119</t>
  </si>
  <si>
    <t>27140-120</t>
  </si>
  <si>
    <t>27140-121</t>
  </si>
  <si>
    <t>27140-122</t>
  </si>
  <si>
    <t>27140-123</t>
  </si>
  <si>
    <t>27140-124</t>
  </si>
  <si>
    <t>27140-125</t>
  </si>
  <si>
    <t>27140-126</t>
  </si>
  <si>
    <t>27140-127</t>
  </si>
  <si>
    <t>27140-128</t>
  </si>
  <si>
    <t>27140-129</t>
  </si>
  <si>
    <t>27140-130</t>
  </si>
  <si>
    <t>27140-131</t>
  </si>
  <si>
    <t>27140-132</t>
  </si>
  <si>
    <t>27140-133</t>
  </si>
  <si>
    <t>27140-134</t>
  </si>
  <si>
    <t>27140-135</t>
  </si>
  <si>
    <t>27140-136</t>
  </si>
  <si>
    <t>27140-137</t>
  </si>
  <si>
    <t>27140-138</t>
  </si>
  <si>
    <t>27140-139</t>
  </si>
  <si>
    <t>27140-140</t>
  </si>
  <si>
    <t>27140-141</t>
  </si>
  <si>
    <t>27140-142</t>
  </si>
  <si>
    <t>27140-143</t>
  </si>
  <si>
    <t>27140-144</t>
  </si>
  <si>
    <t>27140-145</t>
  </si>
  <si>
    <t>27140-146</t>
  </si>
  <si>
    <t>27140-147</t>
  </si>
  <si>
    <t>27140-148</t>
  </si>
  <si>
    <t>27140-149</t>
  </si>
  <si>
    <t>27140-150</t>
  </si>
  <si>
    <t>27140-151</t>
  </si>
  <si>
    <t>27140-152</t>
  </si>
  <si>
    <t>27140-153</t>
  </si>
  <si>
    <t>27202-1</t>
  </si>
  <si>
    <t>27202-2</t>
  </si>
  <si>
    <t>27202-3</t>
  </si>
  <si>
    <t>27202-4</t>
  </si>
  <si>
    <t>27202-5</t>
  </si>
  <si>
    <t>27202-6</t>
  </si>
  <si>
    <t>27202-7</t>
  </si>
  <si>
    <t>27202-8</t>
  </si>
  <si>
    <t>27202-9</t>
  </si>
  <si>
    <t>27202-10</t>
  </si>
  <si>
    <t>27202-11</t>
  </si>
  <si>
    <t>27202-12</t>
  </si>
  <si>
    <t>27202-13</t>
  </si>
  <si>
    <t>27202-14</t>
  </si>
  <si>
    <t>27202-15</t>
  </si>
  <si>
    <t>27202-16</t>
  </si>
  <si>
    <t>27202-17</t>
  </si>
  <si>
    <t>27202-18</t>
  </si>
  <si>
    <t>27202-19</t>
  </si>
  <si>
    <t>27202-20</t>
  </si>
  <si>
    <t>27202-21</t>
  </si>
  <si>
    <t>27202-22</t>
  </si>
  <si>
    <t>27202-23</t>
  </si>
  <si>
    <t>27202-24</t>
  </si>
  <si>
    <t>27202-25</t>
  </si>
  <si>
    <t>27202-26</t>
  </si>
  <si>
    <t>27202-27</t>
  </si>
  <si>
    <t>27202-28</t>
  </si>
  <si>
    <t>27202-29</t>
  </si>
  <si>
    <t>27202-30</t>
  </si>
  <si>
    <t>27202-31</t>
  </si>
  <si>
    <t>27202-32</t>
  </si>
  <si>
    <t>27202-33</t>
  </si>
  <si>
    <t>27202-34</t>
  </si>
  <si>
    <t>27202-35</t>
  </si>
  <si>
    <t>27202-36</t>
  </si>
  <si>
    <t>27202-37</t>
  </si>
  <si>
    <t>27202-39</t>
  </si>
  <si>
    <t>27202-40</t>
  </si>
  <si>
    <t>27202-41</t>
  </si>
  <si>
    <t>27202-42</t>
  </si>
  <si>
    <t>27202-43</t>
  </si>
  <si>
    <t>27202-44</t>
  </si>
  <si>
    <t>27202-45</t>
  </si>
  <si>
    <t>27202-46</t>
  </si>
  <si>
    <t>27202-47</t>
  </si>
  <si>
    <t>27000-1</t>
  </si>
  <si>
    <t>27000-2</t>
  </si>
  <si>
    <t>27000-3</t>
  </si>
  <si>
    <t>27000-4</t>
  </si>
  <si>
    <t>27000-5</t>
  </si>
  <si>
    <t>27000-6</t>
  </si>
  <si>
    <t>27000-7</t>
  </si>
  <si>
    <t>27000-8</t>
  </si>
  <si>
    <t>27000-9</t>
  </si>
  <si>
    <t>27000-10</t>
  </si>
  <si>
    <t>27000-11</t>
  </si>
  <si>
    <t>27000-12</t>
  </si>
  <si>
    <t>27000-13</t>
  </si>
  <si>
    <t>27000-14</t>
  </si>
  <si>
    <t>27000-15</t>
  </si>
  <si>
    <t>27000-16</t>
  </si>
  <si>
    <t>27000-17</t>
  </si>
  <si>
    <t>27000-18</t>
  </si>
  <si>
    <t>27000-19</t>
  </si>
  <si>
    <t>27000-20</t>
  </si>
  <si>
    <t>27000-22</t>
  </si>
  <si>
    <t>27000-23</t>
  </si>
  <si>
    <t>27000-24</t>
  </si>
  <si>
    <t>27000-25</t>
  </si>
  <si>
    <t>27000-26</t>
  </si>
  <si>
    <t>27000-27</t>
  </si>
  <si>
    <t>27000-28</t>
  </si>
  <si>
    <t>27000-29</t>
  </si>
  <si>
    <t>27000-30</t>
  </si>
  <si>
    <t>27000-31</t>
  </si>
  <si>
    <t>27000-32</t>
  </si>
  <si>
    <t>27000-33</t>
  </si>
  <si>
    <t>27000-34</t>
  </si>
  <si>
    <t>27000-35</t>
  </si>
  <si>
    <t>27000-36</t>
  </si>
  <si>
    <t>27000-37</t>
  </si>
  <si>
    <t>27000-38</t>
  </si>
  <si>
    <t>27000-39</t>
  </si>
  <si>
    <t>27000-40</t>
  </si>
  <si>
    <t>27000-41</t>
  </si>
  <si>
    <t>27000-42</t>
  </si>
  <si>
    <t>27000-43</t>
  </si>
  <si>
    <t>27000-44</t>
  </si>
  <si>
    <t>27000-45</t>
  </si>
  <si>
    <t>27000-46</t>
  </si>
  <si>
    <t>27000-47</t>
  </si>
  <si>
    <t>27000-48</t>
  </si>
  <si>
    <t>27000-49</t>
  </si>
  <si>
    <t>27000-50</t>
  </si>
  <si>
    <t>27000-51</t>
  </si>
  <si>
    <t>27000-52</t>
  </si>
  <si>
    <t>27000-53</t>
  </si>
  <si>
    <t>27000-54</t>
  </si>
  <si>
    <t>27000-55</t>
  </si>
  <si>
    <t>27000-56</t>
  </si>
  <si>
    <t>27000-57</t>
  </si>
  <si>
    <t>27000-58</t>
  </si>
  <si>
    <t>27000-59</t>
  </si>
  <si>
    <t>27000-60</t>
  </si>
  <si>
    <t>27000-61</t>
  </si>
  <si>
    <t>27000-62</t>
  </si>
  <si>
    <t>27000-63</t>
  </si>
  <si>
    <t>27000-64</t>
  </si>
  <si>
    <t>27000-65</t>
  </si>
  <si>
    <t>27000-66</t>
  </si>
  <si>
    <t>27000-67</t>
  </si>
  <si>
    <t>27000-68</t>
  </si>
  <si>
    <t>27000-69</t>
  </si>
  <si>
    <t>27000-70</t>
  </si>
  <si>
    <t>27000-76</t>
  </si>
  <si>
    <t>27000-77</t>
  </si>
  <si>
    <t>27000-78</t>
  </si>
  <si>
    <t>27000-79</t>
  </si>
  <si>
    <t>27000-80</t>
  </si>
  <si>
    <t>27000-81</t>
  </si>
  <si>
    <t>27000-82</t>
  </si>
  <si>
    <t>27000-89</t>
  </si>
  <si>
    <t>27000-90</t>
  </si>
  <si>
    <t>27000-91</t>
  </si>
  <si>
    <t>27000-92</t>
  </si>
  <si>
    <t>27000-93</t>
  </si>
  <si>
    <t>27000-94</t>
  </si>
  <si>
    <t>27000-95</t>
  </si>
  <si>
    <t>27000-96</t>
  </si>
  <si>
    <t>27000-97</t>
  </si>
  <si>
    <t>27000-98</t>
  </si>
  <si>
    <t>27000-99</t>
  </si>
  <si>
    <t>27000-100</t>
  </si>
  <si>
    <t>27000-101</t>
  </si>
  <si>
    <t>27000-102</t>
  </si>
  <si>
    <t>27000-103</t>
  </si>
  <si>
    <t>27000-104</t>
  </si>
  <si>
    <t>27000-105</t>
  </si>
  <si>
    <t>27000-106</t>
  </si>
  <si>
    <t>27000-107</t>
  </si>
  <si>
    <t>27000-108</t>
  </si>
  <si>
    <t>27000-109</t>
  </si>
  <si>
    <t>27000-110</t>
  </si>
  <si>
    <t>27000-111</t>
  </si>
  <si>
    <t>27000-112</t>
  </si>
  <si>
    <t>27000-113</t>
  </si>
  <si>
    <t>27000-114</t>
  </si>
  <si>
    <t>27000-115</t>
  </si>
  <si>
    <t>27000-116</t>
  </si>
  <si>
    <t>27000-117</t>
  </si>
  <si>
    <t>27000-118</t>
  </si>
  <si>
    <t>27000-119</t>
  </si>
  <si>
    <t>27000-120</t>
  </si>
  <si>
    <t>27000-121</t>
  </si>
  <si>
    <t>27000-122</t>
  </si>
  <si>
    <t>27000-123</t>
  </si>
  <si>
    <t>27000-125</t>
  </si>
  <si>
    <t>27000-126</t>
  </si>
  <si>
    <t>27000-127</t>
  </si>
  <si>
    <t>27000-128</t>
  </si>
  <si>
    <t>27000-129</t>
  </si>
  <si>
    <t>27000-130</t>
  </si>
  <si>
    <t>27000-131</t>
  </si>
  <si>
    <t>27000-132</t>
  </si>
  <si>
    <t>27000-133</t>
  </si>
  <si>
    <t>27000-134</t>
  </si>
  <si>
    <t>27000-135</t>
  </si>
  <si>
    <t>27000-136</t>
  </si>
  <si>
    <t>27000-137</t>
  </si>
  <si>
    <t>27000-138</t>
  </si>
  <si>
    <t>27000-139</t>
  </si>
  <si>
    <t>27000-140</t>
  </si>
  <si>
    <t>27000-141</t>
  </si>
  <si>
    <t>27000-142</t>
  </si>
  <si>
    <t>27000-143</t>
  </si>
  <si>
    <t>27000-144</t>
  </si>
  <si>
    <t>27000-145</t>
  </si>
  <si>
    <t>27000-146</t>
  </si>
  <si>
    <t>27000-147</t>
  </si>
  <si>
    <t>27000-148</t>
  </si>
  <si>
    <t>27000-149</t>
  </si>
  <si>
    <t>27000-150</t>
  </si>
  <si>
    <t>27000-151</t>
  </si>
  <si>
    <t>27000-152</t>
  </si>
  <si>
    <t>27000-153</t>
  </si>
  <si>
    <t>27000-154</t>
  </si>
  <si>
    <t>27205-1</t>
  </si>
  <si>
    <t>27205-2</t>
  </si>
  <si>
    <t>27205-3</t>
  </si>
  <si>
    <t>27205-4</t>
  </si>
  <si>
    <t>27205-5</t>
  </si>
  <si>
    <t>27205-6</t>
  </si>
  <si>
    <t>27205-7</t>
  </si>
  <si>
    <t>27205-8</t>
  </si>
  <si>
    <t>27205-9</t>
  </si>
  <si>
    <t>27205-10</t>
  </si>
  <si>
    <t>27205-11</t>
  </si>
  <si>
    <t>27205-12</t>
  </si>
  <si>
    <t>27205-13</t>
  </si>
  <si>
    <t>27205-14</t>
  </si>
  <si>
    <t>27205-15</t>
  </si>
  <si>
    <t>27205-16</t>
  </si>
  <si>
    <t>27205-17</t>
  </si>
  <si>
    <t>27205-18</t>
  </si>
  <si>
    <t>27205-19</t>
  </si>
  <si>
    <t>27205-20</t>
  </si>
  <si>
    <t>27205-21</t>
  </si>
  <si>
    <t>27205-22</t>
  </si>
  <si>
    <t>27205-23</t>
  </si>
  <si>
    <t>27205-24</t>
  </si>
  <si>
    <t>27205-25</t>
  </si>
  <si>
    <t>27205-26</t>
  </si>
  <si>
    <t>27205-27</t>
  </si>
  <si>
    <t>27205-28</t>
  </si>
  <si>
    <t>27205-29</t>
  </si>
  <si>
    <t>27205-30</t>
  </si>
  <si>
    <t>27205-31</t>
  </si>
  <si>
    <t>27205-32</t>
  </si>
  <si>
    <t>27205-33</t>
  </si>
  <si>
    <t>27205-34</t>
  </si>
  <si>
    <t>27205-35</t>
  </si>
  <si>
    <t>27205-36</t>
  </si>
  <si>
    <t>27205-37</t>
  </si>
  <si>
    <t>27205-38</t>
  </si>
  <si>
    <t>27205-39</t>
  </si>
  <si>
    <t>27205-40</t>
  </si>
  <si>
    <t>27205-41</t>
  </si>
  <si>
    <t>27205-42</t>
  </si>
  <si>
    <t>27205-43</t>
  </si>
  <si>
    <t>27205-44</t>
  </si>
  <si>
    <t>27205-45</t>
  </si>
  <si>
    <t>27206-1</t>
  </si>
  <si>
    <t>27206-2</t>
  </si>
  <si>
    <t>27206-3</t>
  </si>
  <si>
    <t>27206-4</t>
  </si>
  <si>
    <t>27206-5</t>
  </si>
  <si>
    <t>27206-6</t>
  </si>
  <si>
    <t>27206-7</t>
  </si>
  <si>
    <t>27206-8</t>
  </si>
  <si>
    <t>27206-9</t>
  </si>
  <si>
    <t>27206-10</t>
  </si>
  <si>
    <t>27206-11</t>
  </si>
  <si>
    <t>27206-12</t>
  </si>
  <si>
    <t>27206-13</t>
  </si>
  <si>
    <t>27206-14</t>
  </si>
  <si>
    <t>27206-15</t>
  </si>
  <si>
    <t>27206-16</t>
  </si>
  <si>
    <t>27206-17</t>
  </si>
  <si>
    <t>27206-18</t>
  </si>
  <si>
    <t>27206-19</t>
  </si>
  <si>
    <t>27206-20</t>
  </si>
  <si>
    <t>27206-21</t>
  </si>
  <si>
    <t>27206-22</t>
  </si>
  <si>
    <t>27206-23</t>
  </si>
  <si>
    <t>27206-24</t>
  </si>
  <si>
    <t>27206-25</t>
  </si>
  <si>
    <t>27206-26</t>
  </si>
  <si>
    <t>27206-27</t>
  </si>
  <si>
    <t>27206-28</t>
  </si>
  <si>
    <t>27206-29</t>
  </si>
  <si>
    <t>27206-30</t>
  </si>
  <si>
    <t>27206-31</t>
  </si>
  <si>
    <t>27206-32</t>
  </si>
  <si>
    <t>27206-33</t>
  </si>
  <si>
    <t>27206-34</t>
  </si>
  <si>
    <t>27206-35</t>
  </si>
  <si>
    <t>27206-36</t>
  </si>
  <si>
    <t>27206-37</t>
  </si>
  <si>
    <t>27206-38</t>
  </si>
  <si>
    <t>27206-39</t>
  </si>
  <si>
    <t>27206-40</t>
  </si>
  <si>
    <t>27206-41</t>
  </si>
  <si>
    <t>27206-42</t>
  </si>
  <si>
    <t>27206-43</t>
  </si>
  <si>
    <t>27206-45</t>
  </si>
  <si>
    <t>27206-46</t>
  </si>
  <si>
    <t>27206-47</t>
  </si>
  <si>
    <t>27206-48</t>
  </si>
  <si>
    <t>27206-49</t>
  </si>
  <si>
    <t>27206-50</t>
  </si>
  <si>
    <t>27206-51</t>
  </si>
  <si>
    <t>27206-52</t>
  </si>
  <si>
    <t>27206-53</t>
  </si>
  <si>
    <t>27206-54</t>
  </si>
  <si>
    <t>27206-55</t>
  </si>
  <si>
    <t>27206-57</t>
  </si>
  <si>
    <t>27206-58</t>
  </si>
  <si>
    <t>27206-59</t>
  </si>
  <si>
    <t>27206-60</t>
  </si>
  <si>
    <t>27206-61</t>
  </si>
  <si>
    <t>27206-62</t>
  </si>
  <si>
    <t>27206-63</t>
  </si>
  <si>
    <t>27206-64</t>
  </si>
  <si>
    <t>27206-66</t>
  </si>
  <si>
    <t>27206-67</t>
  </si>
  <si>
    <t>27206-68</t>
  </si>
  <si>
    <t>27206-69</t>
  </si>
  <si>
    <t>27206-70</t>
  </si>
  <si>
    <t>27207-1</t>
  </si>
  <si>
    <t>27207-2</t>
  </si>
  <si>
    <t>27207-3</t>
  </si>
  <si>
    <t>27207-4</t>
  </si>
  <si>
    <t>27207-5</t>
  </si>
  <si>
    <t>27207-7</t>
  </si>
  <si>
    <t>27207-8</t>
  </si>
  <si>
    <t>27207-9</t>
  </si>
  <si>
    <t>27207-10</t>
  </si>
  <si>
    <t>27207-11</t>
  </si>
  <si>
    <t>27207-12</t>
  </si>
  <si>
    <t>27207-13</t>
  </si>
  <si>
    <t>27207-14</t>
  </si>
  <si>
    <t>27207-15</t>
  </si>
  <si>
    <t>27207-16</t>
  </si>
  <si>
    <t>27207-17</t>
  </si>
  <si>
    <t>27207-18</t>
  </si>
  <si>
    <t>27207-19</t>
  </si>
  <si>
    <t>27207-20</t>
  </si>
  <si>
    <t>27207-21</t>
  </si>
  <si>
    <t>27207-22</t>
  </si>
  <si>
    <t>27207-23</t>
  </si>
  <si>
    <t>27207-24</t>
  </si>
  <si>
    <t>27207-25</t>
  </si>
  <si>
    <t>27207-26</t>
  </si>
  <si>
    <t>27207-27</t>
  </si>
  <si>
    <t>27208-1</t>
  </si>
  <si>
    <t>27208-2</t>
  </si>
  <si>
    <t>27208-3</t>
  </si>
  <si>
    <t>27208-4</t>
  </si>
  <si>
    <t>27208-5</t>
  </si>
  <si>
    <t>27208-6</t>
  </si>
  <si>
    <t>27208-7</t>
  </si>
  <si>
    <t>27208-8</t>
  </si>
  <si>
    <t>27208-9</t>
  </si>
  <si>
    <t>27208-10</t>
  </si>
  <si>
    <t>27208-11</t>
  </si>
  <si>
    <t>27208-12</t>
  </si>
  <si>
    <t>27208-13</t>
  </si>
  <si>
    <t>27208-14</t>
  </si>
  <si>
    <t>27208-15</t>
  </si>
  <si>
    <t>27208-16</t>
  </si>
  <si>
    <t>27208-17</t>
  </si>
  <si>
    <t>27208-18</t>
  </si>
  <si>
    <t>27208-19</t>
  </si>
  <si>
    <t>27208-20</t>
  </si>
  <si>
    <t>27208-21</t>
  </si>
  <si>
    <t>27208-22</t>
  </si>
  <si>
    <t>27208-23</t>
  </si>
  <si>
    <t>27208-24</t>
  </si>
  <si>
    <t>27208-25</t>
  </si>
  <si>
    <t>27208-26</t>
  </si>
  <si>
    <t>27208-27</t>
  </si>
  <si>
    <t>27208-28</t>
  </si>
  <si>
    <t>27208-29</t>
  </si>
  <si>
    <t>27208-30</t>
  </si>
  <si>
    <t>27208-31</t>
  </si>
  <si>
    <t>27208-32</t>
  </si>
  <si>
    <t>27208-33</t>
  </si>
  <si>
    <t>27208-34</t>
  </si>
  <si>
    <t>27208-35</t>
  </si>
  <si>
    <t>27208-36</t>
  </si>
  <si>
    <t>27208-37</t>
  </si>
  <si>
    <t>27208-38</t>
  </si>
  <si>
    <t>27208-39</t>
  </si>
  <si>
    <t>27208-40</t>
  </si>
  <si>
    <t>27208-41</t>
  </si>
  <si>
    <t>27208-42</t>
  </si>
  <si>
    <t>27208-43</t>
  </si>
  <si>
    <t>27208-44</t>
  </si>
  <si>
    <t>27208-45</t>
  </si>
  <si>
    <t>27208-46</t>
  </si>
  <si>
    <t>27208-47</t>
  </si>
  <si>
    <t>27208-48</t>
  </si>
  <si>
    <t>27208-49</t>
  </si>
  <si>
    <t>27208-50</t>
  </si>
  <si>
    <t>27208-51</t>
  </si>
  <si>
    <t>27208-52</t>
  </si>
  <si>
    <t>27208-53</t>
  </si>
  <si>
    <t>27208-54</t>
  </si>
  <si>
    <t>27208-55</t>
  </si>
  <si>
    <t>27208-56</t>
  </si>
  <si>
    <t>27208-57</t>
  </si>
  <si>
    <t>27208-58</t>
  </si>
  <si>
    <t>27208-59</t>
  </si>
  <si>
    <t>27208-60</t>
  </si>
  <si>
    <t>27208-61</t>
  </si>
  <si>
    <t>27208-62</t>
  </si>
  <si>
    <t>27208-63</t>
  </si>
  <si>
    <t>27208-64</t>
  </si>
  <si>
    <t>27208-65</t>
  </si>
  <si>
    <t>27208-66</t>
  </si>
  <si>
    <t>27208-67</t>
  </si>
  <si>
    <t>27208-68</t>
  </si>
  <si>
    <t>27208-70</t>
  </si>
  <si>
    <t>27208-71</t>
  </si>
  <si>
    <t>27208-72</t>
  </si>
  <si>
    <t>27208-73</t>
  </si>
  <si>
    <t>27208-74</t>
  </si>
  <si>
    <t>27208-75</t>
  </si>
  <si>
    <t>27208-76</t>
  </si>
  <si>
    <t>27208-77</t>
  </si>
  <si>
    <t>27208-78</t>
  </si>
  <si>
    <t>27208-79</t>
  </si>
  <si>
    <t>27208-80</t>
  </si>
  <si>
    <t>27208-81</t>
  </si>
  <si>
    <t>27208-82</t>
  </si>
  <si>
    <t>27208-83</t>
  </si>
  <si>
    <t>27208-84</t>
  </si>
  <si>
    <t>27208-85</t>
  </si>
  <si>
    <t>27209-1</t>
  </si>
  <si>
    <t>27209-2</t>
  </si>
  <si>
    <t>27209-3</t>
  </si>
  <si>
    <t>27209-4</t>
  </si>
  <si>
    <t>27209-5</t>
  </si>
  <si>
    <t>27209-6</t>
  </si>
  <si>
    <t>27209-7</t>
  </si>
  <si>
    <t>27209-8</t>
  </si>
  <si>
    <t>27209-9</t>
  </si>
  <si>
    <t>27209-10</t>
  </si>
  <si>
    <t>27209-11</t>
  </si>
  <si>
    <t>27209-12</t>
  </si>
  <si>
    <t>27210-1</t>
  </si>
  <si>
    <t>27210-2</t>
  </si>
  <si>
    <t>27210-3</t>
  </si>
  <si>
    <t>27210-4</t>
  </si>
  <si>
    <t>27210-5</t>
  </si>
  <si>
    <t>27210-6</t>
  </si>
  <si>
    <t>27210-7</t>
  </si>
  <si>
    <t>27210-8</t>
  </si>
  <si>
    <t>27210-9</t>
  </si>
  <si>
    <t>27210-10</t>
  </si>
  <si>
    <t>27210-11</t>
  </si>
  <si>
    <t>27210-12</t>
  </si>
  <si>
    <t>27210-13</t>
  </si>
  <si>
    <t>27210-14</t>
  </si>
  <si>
    <t>27210-15</t>
  </si>
  <si>
    <t>27210-16</t>
  </si>
  <si>
    <t>27210-17</t>
  </si>
  <si>
    <t>27210-18</t>
  </si>
  <si>
    <t>27210-19</t>
  </si>
  <si>
    <t>27210-20</t>
  </si>
  <si>
    <t>27210-21</t>
  </si>
  <si>
    <t>27210-22</t>
  </si>
  <si>
    <t>27210-23</t>
  </si>
  <si>
    <t>27210-24</t>
  </si>
  <si>
    <t>27210-25</t>
  </si>
  <si>
    <t>27210-26</t>
  </si>
  <si>
    <t>27210-27</t>
  </si>
  <si>
    <t>27210-28</t>
  </si>
  <si>
    <t>27210-29</t>
  </si>
  <si>
    <t>27210-30</t>
  </si>
  <si>
    <t>27210-31</t>
  </si>
  <si>
    <t>27210-32</t>
  </si>
  <si>
    <t>27210-33</t>
  </si>
  <si>
    <t>27210-34</t>
  </si>
  <si>
    <t>27210-35</t>
  </si>
  <si>
    <t>27210-36</t>
  </si>
  <si>
    <t>27210-37</t>
  </si>
  <si>
    <t>27210-38</t>
  </si>
  <si>
    <t>27210-39</t>
  </si>
  <si>
    <t>27210-40</t>
  </si>
  <si>
    <t>27210-41</t>
  </si>
  <si>
    <t>27210-42</t>
  </si>
  <si>
    <t>27210-43</t>
  </si>
  <si>
    <t>27210-44</t>
  </si>
  <si>
    <t>27210-45</t>
  </si>
  <si>
    <t>27210-46</t>
  </si>
  <si>
    <t>27210-47</t>
  </si>
  <si>
    <t>27210-48</t>
  </si>
  <si>
    <t>27210-49</t>
  </si>
  <si>
    <t>27210-50</t>
  </si>
  <si>
    <t>27210-51</t>
  </si>
  <si>
    <t>27210-52</t>
  </si>
  <si>
    <t>27210-53</t>
  </si>
  <si>
    <t>27210-54</t>
  </si>
  <si>
    <t>27210-55</t>
  </si>
  <si>
    <t>27210-56</t>
  </si>
  <si>
    <t>27210-57</t>
  </si>
  <si>
    <t>27210-58</t>
  </si>
  <si>
    <t>27210-59</t>
  </si>
  <si>
    <t>27210-60</t>
  </si>
  <si>
    <t>27210-61</t>
  </si>
  <si>
    <t>27210-62</t>
  </si>
  <si>
    <t>27210-63</t>
  </si>
  <si>
    <t>27210-64</t>
  </si>
  <si>
    <t>27210-65</t>
  </si>
  <si>
    <t>27210-66</t>
  </si>
  <si>
    <t>27210-67</t>
  </si>
  <si>
    <t>27210-68</t>
  </si>
  <si>
    <t>27210-69</t>
  </si>
  <si>
    <t>27210-70</t>
  </si>
  <si>
    <t>27210-71</t>
  </si>
  <si>
    <t>27210-72</t>
  </si>
  <si>
    <t>27210-73</t>
  </si>
  <si>
    <t>27210-74</t>
  </si>
  <si>
    <t>27210-75</t>
  </si>
  <si>
    <t>27210-76</t>
  </si>
  <si>
    <t>27210-77</t>
  </si>
  <si>
    <t>27210-78</t>
  </si>
  <si>
    <t>27211-21</t>
  </si>
  <si>
    <t>27211-28</t>
  </si>
  <si>
    <t>27211-30</t>
  </si>
  <si>
    <t>27211-39</t>
  </si>
  <si>
    <t>27211-41</t>
  </si>
  <si>
    <t>27211-43</t>
  </si>
  <si>
    <t>27211-44</t>
  </si>
  <si>
    <t>27211-45</t>
  </si>
  <si>
    <t>27211-46</t>
  </si>
  <si>
    <t>27211-47</t>
  </si>
  <si>
    <t>27211-49</t>
  </si>
  <si>
    <t>27211-50</t>
  </si>
  <si>
    <t>27212-1</t>
  </si>
  <si>
    <t>27212-2</t>
  </si>
  <si>
    <t>27212-3</t>
  </si>
  <si>
    <t>27212-4</t>
  </si>
  <si>
    <t>27212-5</t>
  </si>
  <si>
    <t>27212-6</t>
  </si>
  <si>
    <t>27212-7</t>
  </si>
  <si>
    <t>27212-8</t>
  </si>
  <si>
    <t>27212-9</t>
  </si>
  <si>
    <t>27212-10</t>
  </si>
  <si>
    <t>27212-11</t>
  </si>
  <si>
    <t>27212-12</t>
  </si>
  <si>
    <t>27212-13</t>
  </si>
  <si>
    <t>27212-14</t>
  </si>
  <si>
    <t>27212-15</t>
  </si>
  <si>
    <t>27212-16</t>
  </si>
  <si>
    <t>27212-17</t>
  </si>
  <si>
    <t>27212-18</t>
  </si>
  <si>
    <t>27212-19</t>
  </si>
  <si>
    <t>27212-20</t>
  </si>
  <si>
    <t>27212-21</t>
  </si>
  <si>
    <t>27212-22</t>
  </si>
  <si>
    <t>27212-23</t>
  </si>
  <si>
    <t>27212-24</t>
  </si>
  <si>
    <t>27212-25</t>
  </si>
  <si>
    <t>27212-26</t>
  </si>
  <si>
    <t>27212-27</t>
  </si>
  <si>
    <t>27212-28</t>
  </si>
  <si>
    <t>27212-29</t>
  </si>
  <si>
    <t>27212-30</t>
  </si>
  <si>
    <t>27212-31</t>
  </si>
  <si>
    <t>27212-32</t>
  </si>
  <si>
    <t>27212-33</t>
  </si>
  <si>
    <t>27212-34</t>
  </si>
  <si>
    <t>27212-35</t>
  </si>
  <si>
    <t>27212-36</t>
  </si>
  <si>
    <t>27212-37</t>
  </si>
  <si>
    <t>27212-38</t>
  </si>
  <si>
    <t>27212-39</t>
  </si>
  <si>
    <t>27212-40</t>
  </si>
  <si>
    <t>27212-41</t>
  </si>
  <si>
    <t>27212-42</t>
  </si>
  <si>
    <t>27212-43</t>
  </si>
  <si>
    <t>27212-44</t>
  </si>
  <si>
    <t>27212-45</t>
  </si>
  <si>
    <t>27227-1</t>
  </si>
  <si>
    <t>27227-2</t>
  </si>
  <si>
    <t>27227-3</t>
  </si>
  <si>
    <t>27227-4</t>
  </si>
  <si>
    <t>27227-5</t>
  </si>
  <si>
    <t>27227-6</t>
  </si>
  <si>
    <t>27227-7</t>
  </si>
  <si>
    <t>27227-8</t>
  </si>
  <si>
    <t>27227-9</t>
  </si>
  <si>
    <t>27227-10</t>
  </si>
  <si>
    <t>27227-11</t>
  </si>
  <si>
    <t>27227-12</t>
  </si>
  <si>
    <t>27227-13</t>
  </si>
  <si>
    <t>27227-14</t>
  </si>
  <si>
    <t>27227-15</t>
  </si>
  <si>
    <t>27227-16</t>
  </si>
  <si>
    <t>27227-17</t>
  </si>
  <si>
    <t>27227-18</t>
  </si>
  <si>
    <t>27227-19</t>
  </si>
  <si>
    <t>27227-20</t>
  </si>
  <si>
    <t>27227-21</t>
  </si>
  <si>
    <t>27227-22</t>
  </si>
  <si>
    <t>27227-23</t>
  </si>
  <si>
    <t>27227-24</t>
  </si>
  <si>
    <t>27227-25</t>
  </si>
  <si>
    <t>27227-26</t>
  </si>
  <si>
    <t>27227-27</t>
  </si>
  <si>
    <t>27227-28</t>
  </si>
  <si>
    <t>27227-29</t>
  </si>
  <si>
    <t>27227-30</t>
  </si>
  <si>
    <t>27227-31</t>
  </si>
  <si>
    <t>27227-32</t>
  </si>
  <si>
    <t>27227-33</t>
  </si>
  <si>
    <t>27227-34</t>
  </si>
  <si>
    <t>27227-35</t>
  </si>
  <si>
    <t>27227-36</t>
  </si>
  <si>
    <t>27227-37</t>
  </si>
  <si>
    <t>27227-38</t>
  </si>
  <si>
    <t>27227-39</t>
  </si>
  <si>
    <t>27227-40</t>
  </si>
  <si>
    <t>27227-41</t>
  </si>
  <si>
    <t>27227-42</t>
  </si>
  <si>
    <t>27227-46</t>
  </si>
  <si>
    <t>27227-48</t>
  </si>
  <si>
    <t>27227-49</t>
  </si>
  <si>
    <t>27227-50</t>
  </si>
  <si>
    <t>27227-51</t>
  </si>
  <si>
    <t>27227-52</t>
  </si>
  <si>
    <t>27227-53</t>
  </si>
  <si>
    <t>27227-54</t>
  </si>
  <si>
    <t>27227-55</t>
  </si>
  <si>
    <t>27227-56</t>
  </si>
  <si>
    <t>27227-57</t>
  </si>
  <si>
    <t>27227-58</t>
  </si>
  <si>
    <t>27227-59</t>
  </si>
  <si>
    <t>27227-60</t>
  </si>
  <si>
    <t>27227-61</t>
  </si>
  <si>
    <t>27227-62</t>
  </si>
  <si>
    <t>27227-63</t>
  </si>
  <si>
    <t>27227-64</t>
  </si>
  <si>
    <t>27227-65</t>
  </si>
  <si>
    <t>27227-66</t>
  </si>
  <si>
    <t>27227-67</t>
  </si>
  <si>
    <t>27227-69</t>
  </si>
  <si>
    <t>27227-70</t>
  </si>
  <si>
    <t>27227-71</t>
  </si>
  <si>
    <t>27227-72</t>
  </si>
  <si>
    <t>27227-73</t>
  </si>
  <si>
    <t>27227-74</t>
  </si>
  <si>
    <t>27227-75</t>
  </si>
  <si>
    <t>27227-76</t>
  </si>
  <si>
    <t>27227-77</t>
  </si>
  <si>
    <t>27227-78</t>
  </si>
  <si>
    <t>27227-79</t>
  </si>
  <si>
    <t>27227-80</t>
  </si>
  <si>
    <t>27214-1</t>
  </si>
  <si>
    <t>27214-2</t>
  </si>
  <si>
    <t>27214-3</t>
  </si>
  <si>
    <t>27214-4</t>
  </si>
  <si>
    <t>27214-5</t>
  </si>
  <si>
    <t>27214-6</t>
  </si>
  <si>
    <t>27214-7</t>
  </si>
  <si>
    <t>27214-8</t>
  </si>
  <si>
    <t>27214-9</t>
  </si>
  <si>
    <t>27214-10</t>
  </si>
  <si>
    <t>27214-11</t>
  </si>
  <si>
    <t>27214-12</t>
  </si>
  <si>
    <t>27214-13</t>
  </si>
  <si>
    <t>27214-14</t>
  </si>
  <si>
    <t>27214-15</t>
  </si>
  <si>
    <t>27214-16</t>
  </si>
  <si>
    <t>27214-17</t>
  </si>
  <si>
    <t>27214-18</t>
  </si>
  <si>
    <t>27214-19</t>
  </si>
  <si>
    <t>27214-20</t>
  </si>
  <si>
    <t>27214-21</t>
  </si>
  <si>
    <t>27214-22</t>
  </si>
  <si>
    <t>27214-23</t>
  </si>
  <si>
    <t>27214-24</t>
  </si>
  <si>
    <t>27214-25</t>
  </si>
  <si>
    <t>27214-26</t>
  </si>
  <si>
    <t>27214-27</t>
  </si>
  <si>
    <t>27214-28</t>
  </si>
  <si>
    <t>27214-29</t>
  </si>
  <si>
    <t>27214-30</t>
  </si>
  <si>
    <t>27214-31</t>
  </si>
  <si>
    <t>27214-32</t>
  </si>
  <si>
    <t>27214-33</t>
  </si>
  <si>
    <t>27214-34</t>
  </si>
  <si>
    <t>27214-35</t>
  </si>
  <si>
    <t>27214-36</t>
  </si>
  <si>
    <t>27216-1</t>
  </si>
  <si>
    <t>27216-2</t>
  </si>
  <si>
    <t>27216-3</t>
  </si>
  <si>
    <t>27216-4</t>
  </si>
  <si>
    <t>27216-5</t>
  </si>
  <si>
    <t>27216-6</t>
  </si>
  <si>
    <t>27216-7</t>
  </si>
  <si>
    <t>27216-8</t>
  </si>
  <si>
    <t>27216-9</t>
  </si>
  <si>
    <t>27216-10</t>
  </si>
  <si>
    <t>27216-11</t>
  </si>
  <si>
    <t>27216-12</t>
  </si>
  <si>
    <t>27216-13</t>
  </si>
  <si>
    <t>27216-14</t>
  </si>
  <si>
    <t>27216-15</t>
  </si>
  <si>
    <t>27216-16</t>
  </si>
  <si>
    <t>27216-17</t>
  </si>
  <si>
    <t>27216-18</t>
  </si>
  <si>
    <t>27216-19</t>
  </si>
  <si>
    <t>27216-20</t>
  </si>
  <si>
    <t>27216-21</t>
  </si>
  <si>
    <t>27216-22</t>
  </si>
  <si>
    <t>27216-23</t>
  </si>
  <si>
    <t>27216-24</t>
  </si>
  <si>
    <t>27216-25</t>
  </si>
  <si>
    <t>27216-26</t>
  </si>
  <si>
    <t>27216-27</t>
  </si>
  <si>
    <t>27216-28</t>
  </si>
  <si>
    <t>27216-29</t>
  </si>
  <si>
    <t>27216-30</t>
  </si>
  <si>
    <t>27216-31</t>
  </si>
  <si>
    <t>27216-32</t>
  </si>
  <si>
    <t>27216-33</t>
  </si>
  <si>
    <t>27216-34</t>
  </si>
  <si>
    <t>27216-35</t>
  </si>
  <si>
    <t>27216-36</t>
  </si>
  <si>
    <t>27216-37</t>
  </si>
  <si>
    <t>27216-38</t>
  </si>
  <si>
    <t>27216-39</t>
  </si>
  <si>
    <t>27216-41</t>
  </si>
  <si>
    <t>27216-42</t>
  </si>
  <si>
    <t>27216-43</t>
  </si>
  <si>
    <t>27216-44</t>
  </si>
  <si>
    <t>27216-45</t>
  </si>
  <si>
    <t>27216-47</t>
  </si>
  <si>
    <t>27216-48</t>
  </si>
  <si>
    <t>27216-49</t>
  </si>
  <si>
    <t>27216-50</t>
  </si>
  <si>
    <t>27216-51</t>
  </si>
  <si>
    <t>27216-52</t>
  </si>
  <si>
    <t>27216-53</t>
  </si>
  <si>
    <t>27216-54</t>
  </si>
  <si>
    <t>27216-55</t>
  </si>
  <si>
    <t>27216-56</t>
  </si>
  <si>
    <t>27216-57</t>
  </si>
  <si>
    <t>27216-58</t>
  </si>
  <si>
    <t>27216-59</t>
  </si>
  <si>
    <t>27216-60</t>
  </si>
  <si>
    <t>27216-61</t>
  </si>
  <si>
    <t>27216-62</t>
  </si>
  <si>
    <t>27216-63</t>
  </si>
  <si>
    <t>27216-64</t>
  </si>
  <si>
    <t>27216-65</t>
  </si>
  <si>
    <t>27216-66</t>
  </si>
  <si>
    <t>27216-67</t>
  </si>
  <si>
    <t>27216-68</t>
  </si>
  <si>
    <t>27216-69</t>
  </si>
  <si>
    <t>27216-70</t>
  </si>
  <si>
    <t>27216-71</t>
  </si>
  <si>
    <t>27216-72</t>
  </si>
  <si>
    <t>27216-73</t>
  </si>
  <si>
    <t>27216-74</t>
  </si>
  <si>
    <t>27216-75</t>
  </si>
  <si>
    <t>27216-76</t>
  </si>
  <si>
    <t>27216-77</t>
  </si>
  <si>
    <t>27216-78</t>
  </si>
  <si>
    <t>27216-79</t>
  </si>
  <si>
    <t>27216-80</t>
  </si>
  <si>
    <t>27216-81</t>
  </si>
  <si>
    <t>27216-82</t>
  </si>
  <si>
    <t>27216-83</t>
  </si>
  <si>
    <t>27216-84</t>
  </si>
  <si>
    <t>27216-85</t>
  </si>
  <si>
    <t>27216-86</t>
  </si>
  <si>
    <t>27217-1</t>
  </si>
  <si>
    <t>27217-2</t>
  </si>
  <si>
    <t>27217-3</t>
  </si>
  <si>
    <t>27217-4</t>
  </si>
  <si>
    <t>27217-5</t>
  </si>
  <si>
    <t>27217-6</t>
  </si>
  <si>
    <t>27217-7</t>
  </si>
  <si>
    <t>27217-8</t>
  </si>
  <si>
    <t>27217-9</t>
  </si>
  <si>
    <t>27217-10</t>
  </si>
  <si>
    <t>27217-11</t>
  </si>
  <si>
    <t>27217-12</t>
  </si>
  <si>
    <t>27217-13</t>
  </si>
  <si>
    <t>27217-14</t>
  </si>
  <si>
    <t>27217-15</t>
  </si>
  <si>
    <t>27217-16</t>
  </si>
  <si>
    <t>27217-17</t>
  </si>
  <si>
    <t>27217-18</t>
  </si>
  <si>
    <t>27217-19</t>
  </si>
  <si>
    <t>27217-20</t>
  </si>
  <si>
    <t>27217-21</t>
  </si>
  <si>
    <t>27217-22</t>
  </si>
  <si>
    <t>27217-23</t>
  </si>
  <si>
    <t>27217-24</t>
  </si>
  <si>
    <t>27217-25</t>
  </si>
  <si>
    <t>27217-26</t>
  </si>
  <si>
    <t>27217-27</t>
  </si>
  <si>
    <t>27217-28</t>
  </si>
  <si>
    <t>27217-29</t>
  </si>
  <si>
    <t>27217-30</t>
  </si>
  <si>
    <t>27217-31</t>
  </si>
  <si>
    <t>27217-32</t>
  </si>
  <si>
    <t>27217-33</t>
  </si>
  <si>
    <t>27217-34</t>
  </si>
  <si>
    <t>27217-35</t>
  </si>
  <si>
    <t>27217-36</t>
  </si>
  <si>
    <t>27217-37</t>
  </si>
  <si>
    <t>27217-38</t>
  </si>
  <si>
    <t>27217-39</t>
  </si>
  <si>
    <t>27217-40</t>
  </si>
  <si>
    <t>27217-41</t>
  </si>
  <si>
    <t>27217-42</t>
  </si>
  <si>
    <t>27218-1</t>
  </si>
  <si>
    <t>27218-2</t>
  </si>
  <si>
    <t>27218-3</t>
  </si>
  <si>
    <t>27218-4</t>
  </si>
  <si>
    <t>27218-5</t>
  </si>
  <si>
    <t>27218-6</t>
  </si>
  <si>
    <t>27218-7</t>
  </si>
  <si>
    <t>27218-8</t>
  </si>
  <si>
    <t>27219-1</t>
  </si>
  <si>
    <t>27219-2</t>
  </si>
  <si>
    <t>27219-3</t>
  </si>
  <si>
    <t>27219-4</t>
  </si>
  <si>
    <t>27219-5</t>
  </si>
  <si>
    <t>27219-6</t>
  </si>
  <si>
    <t>27219-7</t>
  </si>
  <si>
    <t>27219-8</t>
  </si>
  <si>
    <t>27219-9</t>
  </si>
  <si>
    <t>27219-10</t>
  </si>
  <si>
    <t>27219-11</t>
  </si>
  <si>
    <t>27219-12</t>
  </si>
  <si>
    <t>27219-13</t>
  </si>
  <si>
    <t>27219-14</t>
  </si>
  <si>
    <t>27219-15</t>
  </si>
  <si>
    <t>27219-16</t>
  </si>
  <si>
    <t>27219-17</t>
  </si>
  <si>
    <t>27219-18</t>
  </si>
  <si>
    <t>27219-19</t>
  </si>
  <si>
    <t>27219-20</t>
  </si>
  <si>
    <t>27219-21</t>
  </si>
  <si>
    <t>27219-22</t>
  </si>
  <si>
    <t>27219-23</t>
  </si>
  <si>
    <t>27220-1</t>
  </si>
  <si>
    <t>27220-2</t>
  </si>
  <si>
    <t>27220-3</t>
  </si>
  <si>
    <t>27220-4</t>
  </si>
  <si>
    <t>27220-5</t>
  </si>
  <si>
    <t>27220-6</t>
  </si>
  <si>
    <t>27220-7</t>
  </si>
  <si>
    <t>27220-8</t>
  </si>
  <si>
    <t>27220-9</t>
  </si>
  <si>
    <t>27220-10</t>
  </si>
  <si>
    <t>27220-11</t>
  </si>
  <si>
    <t>27220-12</t>
  </si>
  <si>
    <t>27220-13</t>
  </si>
  <si>
    <t>27220-14</t>
  </si>
  <si>
    <t>27220-15</t>
  </si>
  <si>
    <t>27220-16</t>
  </si>
  <si>
    <t>27220-17</t>
  </si>
  <si>
    <t>27220-18</t>
  </si>
  <si>
    <t>27220-19</t>
  </si>
  <si>
    <t>27220-20</t>
  </si>
  <si>
    <t>27220-21</t>
  </si>
  <si>
    <t>27220-22</t>
  </si>
  <si>
    <t>27220-23</t>
  </si>
  <si>
    <t>27220-24</t>
  </si>
  <si>
    <t>27220-25</t>
  </si>
  <si>
    <t>27220-26</t>
  </si>
  <si>
    <t>27220-27</t>
  </si>
  <si>
    <t>27220-29</t>
  </si>
  <si>
    <t>27220-30</t>
  </si>
  <si>
    <t>27220-31</t>
  </si>
  <si>
    <t>27220-32</t>
  </si>
  <si>
    <t>27220-33</t>
  </si>
  <si>
    <t>27220-34</t>
  </si>
  <si>
    <t>27220-35</t>
  </si>
  <si>
    <t>27220-36</t>
  </si>
  <si>
    <t>27220-37</t>
  </si>
  <si>
    <t>27220-38</t>
  </si>
  <si>
    <t>27221-1</t>
  </si>
  <si>
    <t>27221-2</t>
  </si>
  <si>
    <t>27221-3</t>
  </si>
  <si>
    <t>27221-4</t>
  </si>
  <si>
    <t>27221-5</t>
  </si>
  <si>
    <t>27221-6</t>
  </si>
  <si>
    <t>27221-7</t>
  </si>
  <si>
    <t>27221-8</t>
  </si>
  <si>
    <t>27221-9</t>
  </si>
  <si>
    <t>27221-10</t>
  </si>
  <si>
    <t>27221-11</t>
  </si>
  <si>
    <t>27221-12</t>
  </si>
  <si>
    <t>27221-13</t>
  </si>
  <si>
    <t>27221-14</t>
  </si>
  <si>
    <t>27221-15</t>
  </si>
  <si>
    <t>27221-16</t>
  </si>
  <si>
    <t>27221-17</t>
  </si>
  <si>
    <t>27221-18</t>
  </si>
  <si>
    <t>27221-19</t>
  </si>
  <si>
    <t>27221-20</t>
  </si>
  <si>
    <t>27221-21</t>
  </si>
  <si>
    <t>27221-22</t>
  </si>
  <si>
    <t>27221-23</t>
  </si>
  <si>
    <t>27221-24</t>
  </si>
  <si>
    <t>27221-25</t>
  </si>
  <si>
    <t>27221-26</t>
  </si>
  <si>
    <t>27221-27</t>
  </si>
  <si>
    <t>27221-28</t>
  </si>
  <si>
    <t>27221-29</t>
  </si>
  <si>
    <t>27221-30</t>
  </si>
  <si>
    <t>27221-31</t>
  </si>
  <si>
    <t>27221-32</t>
  </si>
  <si>
    <t>27221-33</t>
  </si>
  <si>
    <t>27221-34</t>
  </si>
  <si>
    <t>27221-35</t>
  </si>
  <si>
    <t>27221-36</t>
  </si>
  <si>
    <t>27221-37</t>
  </si>
  <si>
    <t>27221-38</t>
  </si>
  <si>
    <t>27221-39</t>
  </si>
  <si>
    <t>27221-40</t>
  </si>
  <si>
    <t>27221-41</t>
  </si>
  <si>
    <t>27221-42</t>
  </si>
  <si>
    <t>27222-1</t>
  </si>
  <si>
    <t>27222-2</t>
  </si>
  <si>
    <t>27222-3</t>
  </si>
  <si>
    <t>27222-4</t>
  </si>
  <si>
    <t>27222-5</t>
  </si>
  <si>
    <t>27222-6</t>
  </si>
  <si>
    <t>27222-7</t>
  </si>
  <si>
    <t>27222-8</t>
  </si>
  <si>
    <t>27222-9</t>
  </si>
  <si>
    <t>27222-10</t>
  </si>
  <si>
    <t>27222-11</t>
  </si>
  <si>
    <t>27222-12</t>
  </si>
  <si>
    <t>27222-13</t>
  </si>
  <si>
    <t>27223-1</t>
  </si>
  <si>
    <t>27223-2</t>
  </si>
  <si>
    <t>27223-3</t>
  </si>
  <si>
    <t>27223-4</t>
  </si>
  <si>
    <t>27223-5</t>
  </si>
  <si>
    <t>27223-6</t>
  </si>
  <si>
    <t>27223-7</t>
  </si>
  <si>
    <t>27223-8</t>
  </si>
  <si>
    <t>27223-9</t>
  </si>
  <si>
    <t>27223-10</t>
  </si>
  <si>
    <t>27223-11</t>
  </si>
  <si>
    <t>27223-12</t>
  </si>
  <si>
    <t>27223-13</t>
  </si>
  <si>
    <t>27223-14</t>
  </si>
  <si>
    <t>27223-15</t>
  </si>
  <si>
    <t>27223-16</t>
  </si>
  <si>
    <t>27223-17</t>
  </si>
  <si>
    <t>27223-18</t>
  </si>
  <si>
    <t>27223-19</t>
  </si>
  <si>
    <t>27223-20</t>
  </si>
  <si>
    <t>27223-21</t>
  </si>
  <si>
    <t>27223-22</t>
  </si>
  <si>
    <t>27223-23</t>
  </si>
  <si>
    <t>27223-24</t>
  </si>
  <si>
    <t>27223-25</t>
  </si>
  <si>
    <t>27223-26</t>
  </si>
  <si>
    <t>27223-27</t>
  </si>
  <si>
    <t>27223-28</t>
  </si>
  <si>
    <t>27223-29</t>
  </si>
  <si>
    <t>27223-30</t>
  </si>
  <si>
    <t>27223-31</t>
  </si>
  <si>
    <t>27223-32</t>
  </si>
  <si>
    <t>27223-33</t>
  </si>
  <si>
    <t>27223-34</t>
  </si>
  <si>
    <t>27223-35</t>
  </si>
  <si>
    <t>27223-36</t>
  </si>
  <si>
    <t>27224-1</t>
  </si>
  <si>
    <t>27224-2</t>
  </si>
  <si>
    <t>27224-3</t>
  </si>
  <si>
    <t>27224-6</t>
  </si>
  <si>
    <t>27224-7</t>
  </si>
  <si>
    <t>27224-8</t>
  </si>
  <si>
    <t>27224-9</t>
  </si>
  <si>
    <t>27224-10</t>
  </si>
  <si>
    <t>27224-11</t>
  </si>
  <si>
    <t>27224-12</t>
  </si>
  <si>
    <t>27224-13</t>
  </si>
  <si>
    <t>27224-14</t>
  </si>
  <si>
    <t>27224-15</t>
  </si>
  <si>
    <t>27224-16</t>
  </si>
  <si>
    <t>27224-17</t>
  </si>
  <si>
    <t>27224-18</t>
  </si>
  <si>
    <t>27224-19</t>
  </si>
  <si>
    <t>27224-20</t>
  </si>
  <si>
    <t>27224-21</t>
  </si>
  <si>
    <t>27225-1</t>
  </si>
  <si>
    <t>27225-2</t>
  </si>
  <si>
    <t>27225-3</t>
  </si>
  <si>
    <t>27225-4</t>
  </si>
  <si>
    <t>27225-5</t>
  </si>
  <si>
    <t>27225-6</t>
  </si>
  <si>
    <t>27225-7</t>
  </si>
  <si>
    <t>27225-8</t>
  </si>
  <si>
    <t>27225-9</t>
  </si>
  <si>
    <t>27225-10</t>
  </si>
  <si>
    <t>27225-11</t>
  </si>
  <si>
    <t>27225-13</t>
  </si>
  <si>
    <t>27225-14</t>
  </si>
  <si>
    <t>27225-15</t>
  </si>
  <si>
    <t>27225-16</t>
  </si>
  <si>
    <t>27225-17</t>
  </si>
  <si>
    <t>27225-18</t>
  </si>
  <si>
    <t>27225-19</t>
  </si>
  <si>
    <t>27225-20</t>
  </si>
  <si>
    <t>27225-21</t>
  </si>
  <si>
    <t>27225-23</t>
  </si>
  <si>
    <t>27225-24</t>
  </si>
  <si>
    <t>27225-25</t>
  </si>
  <si>
    <t>27225-26</t>
  </si>
  <si>
    <t>27226-1</t>
  </si>
  <si>
    <t>27226-2</t>
  </si>
  <si>
    <t>27226-3</t>
  </si>
  <si>
    <t>27226-4</t>
  </si>
  <si>
    <t>27226-6</t>
  </si>
  <si>
    <t>27226-7</t>
  </si>
  <si>
    <t>27226-8</t>
  </si>
  <si>
    <t>27226-9</t>
  </si>
  <si>
    <t>27226-10</t>
  </si>
  <si>
    <t>27226-11</t>
  </si>
  <si>
    <t>27226-12</t>
  </si>
  <si>
    <t>27226-13</t>
  </si>
  <si>
    <t>27226-14</t>
  </si>
  <si>
    <t>27226-15</t>
  </si>
  <si>
    <t>27226-16</t>
  </si>
  <si>
    <t>27226-17</t>
  </si>
  <si>
    <t>27226-18</t>
  </si>
  <si>
    <t>27226-19</t>
  </si>
  <si>
    <t>27226-20</t>
  </si>
  <si>
    <t>27226-21</t>
  </si>
  <si>
    <t>27226-22</t>
  </si>
  <si>
    <t>27226-23</t>
  </si>
  <si>
    <t>27226-24</t>
  </si>
  <si>
    <t>27226-25</t>
  </si>
  <si>
    <t>27226-26</t>
  </si>
  <si>
    <t>27226-27</t>
  </si>
  <si>
    <t>27226-28</t>
  </si>
  <si>
    <t>27226-29</t>
  </si>
  <si>
    <t>27226-30</t>
  </si>
  <si>
    <t>27226-31</t>
  </si>
  <si>
    <t>27226-32</t>
  </si>
  <si>
    <t>27226-33</t>
  </si>
  <si>
    <t>27226-34</t>
  </si>
  <si>
    <t>27226-35</t>
  </si>
  <si>
    <t>27226-36</t>
  </si>
  <si>
    <t>27226-37</t>
  </si>
  <si>
    <t>27226-38</t>
  </si>
  <si>
    <t>27226-39</t>
  </si>
  <si>
    <t>27226-40</t>
  </si>
  <si>
    <t>27226-41</t>
  </si>
  <si>
    <t>27226-42</t>
  </si>
  <si>
    <t>27383-1</t>
  </si>
  <si>
    <t>27383-2</t>
  </si>
  <si>
    <t>27383-3</t>
  </si>
  <si>
    <t>27383-4</t>
  </si>
  <si>
    <t>27383-5</t>
  </si>
  <si>
    <t>27383-6</t>
  </si>
  <si>
    <t>27383-7</t>
  </si>
  <si>
    <t>27383-8</t>
  </si>
  <si>
    <t>27383-9</t>
  </si>
  <si>
    <t>27383-10</t>
  </si>
  <si>
    <t>27383-11</t>
  </si>
  <si>
    <t>27383-12</t>
  </si>
  <si>
    <t>27383-13</t>
  </si>
  <si>
    <t>27383-14</t>
  </si>
  <si>
    <t>27383-15</t>
  </si>
  <si>
    <t>27383-16</t>
  </si>
  <si>
    <t>27383-17</t>
  </si>
  <si>
    <t>27383-18</t>
  </si>
  <si>
    <t>27228-1</t>
  </si>
  <si>
    <t>27228-2</t>
  </si>
  <si>
    <t>27228-3</t>
  </si>
  <si>
    <t>27228-4</t>
  </si>
  <si>
    <t>27228-5</t>
  </si>
  <si>
    <t>27228-6</t>
  </si>
  <si>
    <t>27228-7</t>
  </si>
  <si>
    <t>27228-8</t>
  </si>
  <si>
    <t>27228-9</t>
  </si>
  <si>
    <t>27228-10</t>
  </si>
  <si>
    <t>27228-11</t>
  </si>
  <si>
    <t>27228-12</t>
  </si>
  <si>
    <t>27228-15</t>
  </si>
  <si>
    <t>27228-16</t>
  </si>
  <si>
    <t>27228-17</t>
  </si>
  <si>
    <t>27228-18</t>
  </si>
  <si>
    <t>27228-19</t>
  </si>
  <si>
    <t>27228-20</t>
  </si>
  <si>
    <t>27228-21</t>
  </si>
  <si>
    <t>27228-22</t>
  </si>
  <si>
    <t>27228-23</t>
  </si>
  <si>
    <t>27228-24</t>
  </si>
  <si>
    <t>27228-25</t>
  </si>
  <si>
    <t>27228-26</t>
  </si>
  <si>
    <t>27228-27</t>
  </si>
  <si>
    <t>27228-28</t>
  </si>
  <si>
    <t>27228-29</t>
  </si>
  <si>
    <t>27228-30</t>
  </si>
  <si>
    <t>27228-31</t>
  </si>
  <si>
    <t>27228-33</t>
  </si>
  <si>
    <t>27228-34</t>
  </si>
  <si>
    <t>27228-35</t>
  </si>
  <si>
    <t>27228-36</t>
  </si>
  <si>
    <t>27228-37</t>
  </si>
  <si>
    <t>27228-38</t>
  </si>
  <si>
    <t>27228-39</t>
  </si>
  <si>
    <t>27228-40</t>
  </si>
  <si>
    <t>27228-42</t>
  </si>
  <si>
    <t>27228-43</t>
  </si>
  <si>
    <t>27228-47</t>
  </si>
  <si>
    <t>27228-48</t>
  </si>
  <si>
    <t>27228-49</t>
  </si>
  <si>
    <t>27228-50</t>
  </si>
  <si>
    <t>27228-51</t>
  </si>
  <si>
    <t>27228-52</t>
  </si>
  <si>
    <t>27228-53</t>
  </si>
  <si>
    <t>27228-54</t>
  </si>
  <si>
    <t>27228-55</t>
  </si>
  <si>
    <t>27228-56</t>
  </si>
  <si>
    <t>27228-57</t>
  </si>
  <si>
    <t>27229-1</t>
  </si>
  <si>
    <t>27229-2</t>
  </si>
  <si>
    <t>27229-3</t>
  </si>
  <si>
    <t>27229-4</t>
  </si>
  <si>
    <t>27229-5</t>
  </si>
  <si>
    <t>27229-6</t>
  </si>
  <si>
    <t>27229-7</t>
  </si>
  <si>
    <t>27229-8</t>
  </si>
  <si>
    <t>27229-9</t>
  </si>
  <si>
    <t>27229-10</t>
  </si>
  <si>
    <t>27229-11</t>
  </si>
  <si>
    <t>27229-12</t>
  </si>
  <si>
    <t>27229-13</t>
  </si>
  <si>
    <t>27229-14</t>
  </si>
  <si>
    <t>27229-15</t>
  </si>
  <si>
    <t>27229-16</t>
  </si>
  <si>
    <t>27229-17</t>
  </si>
  <si>
    <t>27229-18</t>
  </si>
  <si>
    <t>27229-19</t>
  </si>
  <si>
    <t>27229-20</t>
  </si>
  <si>
    <t>27229-21</t>
  </si>
  <si>
    <t>27229-22</t>
  </si>
  <si>
    <t>27230-1</t>
  </si>
  <si>
    <t>27230-2</t>
  </si>
  <si>
    <t>27230-3</t>
  </si>
  <si>
    <t>27230-4</t>
  </si>
  <si>
    <t>27230-5</t>
  </si>
  <si>
    <t>27230-6</t>
  </si>
  <si>
    <t>27230-7</t>
  </si>
  <si>
    <t>27230-8</t>
  </si>
  <si>
    <t>27230-9</t>
  </si>
  <si>
    <t>27230-10</t>
  </si>
  <si>
    <t>27230-11</t>
  </si>
  <si>
    <t>27230-12</t>
  </si>
  <si>
    <t>27230-13</t>
  </si>
  <si>
    <t>27230-14</t>
  </si>
  <si>
    <t>27230-15</t>
  </si>
  <si>
    <t>27230-16</t>
  </si>
  <si>
    <t>27230-17</t>
  </si>
  <si>
    <t>27230-18</t>
  </si>
  <si>
    <t>27230-19</t>
  </si>
  <si>
    <t>27230-21</t>
  </si>
  <si>
    <t>27230-22</t>
  </si>
  <si>
    <t>27230-23</t>
  </si>
  <si>
    <t>27230-24</t>
  </si>
  <si>
    <t>27230-26</t>
  </si>
  <si>
    <t>27230-28</t>
  </si>
  <si>
    <t>27230-29</t>
  </si>
  <si>
    <t>27230-30</t>
  </si>
  <si>
    <t>27230-31</t>
  </si>
  <si>
    <t>27230-32</t>
  </si>
  <si>
    <t>27230-33</t>
  </si>
  <si>
    <t>27230-34</t>
  </si>
  <si>
    <t>27230-35</t>
  </si>
  <si>
    <t>27230-36</t>
  </si>
  <si>
    <t>27231-1</t>
  </si>
  <si>
    <t>27231-2</t>
  </si>
  <si>
    <t>27231-3</t>
  </si>
  <si>
    <t>27231-4</t>
  </si>
  <si>
    <t>27231-5</t>
  </si>
  <si>
    <t>27231-6</t>
  </si>
  <si>
    <t>27231-7</t>
  </si>
  <si>
    <t>27231-8</t>
  </si>
  <si>
    <t>27231-9</t>
  </si>
  <si>
    <t>27231-10</t>
  </si>
  <si>
    <t>27231-11</t>
  </si>
  <si>
    <t>27231-12</t>
  </si>
  <si>
    <t>27231-13</t>
  </si>
  <si>
    <t>27231-14</t>
  </si>
  <si>
    <t>27231-15</t>
  </si>
  <si>
    <t>27231-16</t>
  </si>
  <si>
    <t>27231-17</t>
  </si>
  <si>
    <t>27231-18</t>
  </si>
  <si>
    <t>27231-19</t>
  </si>
  <si>
    <t>27231-20</t>
  </si>
  <si>
    <t>27231-21</t>
  </si>
  <si>
    <t>27231-22</t>
  </si>
  <si>
    <t>27231-23</t>
  </si>
  <si>
    <t>27231-25</t>
  </si>
  <si>
    <t>27231-26</t>
  </si>
  <si>
    <t>27231-27</t>
  </si>
  <si>
    <t>27231-28</t>
  </si>
  <si>
    <t>27231-29</t>
  </si>
  <si>
    <t>27231-30</t>
  </si>
  <si>
    <t>27231-31</t>
  </si>
  <si>
    <t>27231-32</t>
  </si>
  <si>
    <t>27231-33</t>
  </si>
  <si>
    <t>27231-34</t>
  </si>
  <si>
    <t>27231-35</t>
  </si>
  <si>
    <t>27231-36</t>
  </si>
  <si>
    <t>27231-37</t>
  </si>
  <si>
    <t>27231-38</t>
  </si>
  <si>
    <t>27231-39</t>
  </si>
  <si>
    <t>27231-40</t>
  </si>
  <si>
    <t>27231-41</t>
  </si>
  <si>
    <t>27231-42</t>
  </si>
  <si>
    <t>27231-43</t>
  </si>
  <si>
    <t>27232-1</t>
  </si>
  <si>
    <t>27232-2</t>
  </si>
  <si>
    <t>27232-3</t>
  </si>
  <si>
    <t>27232-4</t>
  </si>
  <si>
    <t>27232-5</t>
  </si>
  <si>
    <t>27232-6</t>
  </si>
  <si>
    <t>27232-7</t>
  </si>
  <si>
    <t>27232-8</t>
  </si>
  <si>
    <t>27232-9</t>
  </si>
  <si>
    <t>27232-10</t>
  </si>
  <si>
    <t>27232-11</t>
  </si>
  <si>
    <t>27232-12</t>
  </si>
  <si>
    <t>27232-13</t>
  </si>
  <si>
    <t>27232-14</t>
  </si>
  <si>
    <t>27232-15</t>
  </si>
  <si>
    <t>27232-16</t>
  </si>
  <si>
    <t>27232-17</t>
  </si>
  <si>
    <t>27232-18</t>
  </si>
  <si>
    <t>27232-19</t>
  </si>
  <si>
    <t>27232-20</t>
  </si>
  <si>
    <t>27232-21</t>
  </si>
  <si>
    <t>27232-22</t>
  </si>
  <si>
    <t>27232-23</t>
  </si>
  <si>
    <t>27232-24</t>
  </si>
  <si>
    <t>27232-25</t>
  </si>
  <si>
    <t>27232-26</t>
  </si>
  <si>
    <t>27232-27</t>
  </si>
  <si>
    <t>27232-28</t>
  </si>
  <si>
    <t>27232-29</t>
  </si>
  <si>
    <t>27232-30</t>
  </si>
  <si>
    <t>27232-31</t>
  </si>
  <si>
    <t>27232-32</t>
  </si>
  <si>
    <t>27232-33</t>
  </si>
  <si>
    <t>27232-34</t>
  </si>
  <si>
    <t>27232-35</t>
  </si>
  <si>
    <t>27232-36</t>
  </si>
  <si>
    <t>27232-37</t>
  </si>
  <si>
    <t>27232-38</t>
  </si>
  <si>
    <t>27232-39</t>
  </si>
  <si>
    <t>27232-40</t>
  </si>
  <si>
    <t>27232-41</t>
  </si>
  <si>
    <t>27232-42</t>
  </si>
  <si>
    <t>27232-43</t>
  </si>
  <si>
    <t>27232-44</t>
  </si>
  <si>
    <t>27232-45</t>
  </si>
  <si>
    <t>27232-46</t>
  </si>
  <si>
    <t>27232-47</t>
  </si>
  <si>
    <t>27232-48</t>
  </si>
  <si>
    <t>27232-49</t>
  </si>
  <si>
    <t>27232-50</t>
  </si>
  <si>
    <t>27232-51</t>
  </si>
  <si>
    <t>27232-52</t>
  </si>
  <si>
    <t>27232-53</t>
  </si>
  <si>
    <t>27232-54</t>
  </si>
  <si>
    <t>27232-55</t>
  </si>
  <si>
    <t>27232-56</t>
  </si>
  <si>
    <t>27232-57</t>
  </si>
  <si>
    <t>27232-58</t>
  </si>
  <si>
    <t>27232-59</t>
  </si>
  <si>
    <t>27232-60</t>
  </si>
  <si>
    <t>27232-61</t>
  </si>
  <si>
    <t>27232-62</t>
  </si>
  <si>
    <t>27232-63</t>
  </si>
  <si>
    <t>27232-64</t>
  </si>
  <si>
    <t>27232-65</t>
  </si>
  <si>
    <t>27232-66</t>
  </si>
  <si>
    <t>27232-67</t>
  </si>
  <si>
    <t>27232-68</t>
  </si>
  <si>
    <t>27232-69</t>
  </si>
  <si>
    <t>27232-70</t>
  </si>
  <si>
    <t>27232-71</t>
  </si>
  <si>
    <t>27232-72</t>
  </si>
  <si>
    <t>27232-73</t>
  </si>
  <si>
    <t>27232-74</t>
  </si>
  <si>
    <t>27232-75</t>
  </si>
  <si>
    <t>27301-1</t>
  </si>
  <si>
    <t>27301-2</t>
  </si>
  <si>
    <t>27301-3</t>
  </si>
  <si>
    <t>27301-4</t>
  </si>
  <si>
    <t>27301-5</t>
  </si>
  <si>
    <t>27301-6</t>
  </si>
  <si>
    <t>27301-7</t>
  </si>
  <si>
    <t>27301-8</t>
  </si>
  <si>
    <t>27301-9</t>
  </si>
  <si>
    <t>27301-10</t>
  </si>
  <si>
    <t>27301-11</t>
  </si>
  <si>
    <t>27301-12</t>
  </si>
  <si>
    <t>27301-13</t>
  </si>
  <si>
    <t>27301-14</t>
  </si>
  <si>
    <t>27301-16</t>
  </si>
  <si>
    <t>27301-17</t>
  </si>
  <si>
    <t>27301-18</t>
  </si>
  <si>
    <t>27301-19</t>
  </si>
  <si>
    <t>27301-20</t>
  </si>
  <si>
    <t>27301-21</t>
  </si>
  <si>
    <t>27301-22</t>
  </si>
  <si>
    <t>27301-23</t>
  </si>
  <si>
    <t>27301-24</t>
  </si>
  <si>
    <t>27301-25</t>
  </si>
  <si>
    <t>27301-26</t>
  </si>
  <si>
    <t>27321-1</t>
  </si>
  <si>
    <t>27321-2</t>
  </si>
  <si>
    <t>27321-3</t>
  </si>
  <si>
    <t>27321-4</t>
  </si>
  <si>
    <t>27321-5</t>
  </si>
  <si>
    <t>27321-6</t>
  </si>
  <si>
    <t>27321-7</t>
  </si>
  <si>
    <t>27321-8</t>
  </si>
  <si>
    <t>27321-9</t>
  </si>
  <si>
    <t>27321-10</t>
  </si>
  <si>
    <t>27321-11</t>
  </si>
  <si>
    <t>27321-12</t>
  </si>
  <si>
    <t>27321-13</t>
  </si>
  <si>
    <t>27321-14</t>
  </si>
  <si>
    <t>27321-15</t>
  </si>
  <si>
    <t>27321-16</t>
  </si>
  <si>
    <t>27321-17</t>
  </si>
  <si>
    <t>27321-18</t>
  </si>
  <si>
    <t>27321-19</t>
  </si>
  <si>
    <t>27321-20</t>
  </si>
  <si>
    <t>27321-21</t>
  </si>
  <si>
    <t>27321-22</t>
  </si>
  <si>
    <t>27321-23</t>
  </si>
  <si>
    <t>27321-24</t>
  </si>
  <si>
    <t>27321-25</t>
  </si>
  <si>
    <t>27321-26</t>
  </si>
  <si>
    <t>27321-27</t>
  </si>
  <si>
    <t>27321-28</t>
  </si>
  <si>
    <t>27321-29</t>
  </si>
  <si>
    <t>27321-30</t>
  </si>
  <si>
    <t>27321-31</t>
  </si>
  <si>
    <t>27321-32</t>
  </si>
  <si>
    <t>27321-33</t>
  </si>
  <si>
    <t>27321-34</t>
  </si>
  <si>
    <t>27321-35</t>
  </si>
  <si>
    <t>27321-36</t>
  </si>
  <si>
    <t>27321-37</t>
  </si>
  <si>
    <t>27322-1</t>
  </si>
  <si>
    <t>27322-2</t>
  </si>
  <si>
    <t>27322-4</t>
  </si>
  <si>
    <t>27322-5</t>
  </si>
  <si>
    <t>27322-6</t>
  </si>
  <si>
    <t>27322-7</t>
  </si>
  <si>
    <t>27322-8</t>
  </si>
  <si>
    <t>27322-9</t>
  </si>
  <si>
    <t>27322-10</t>
  </si>
  <si>
    <t>27322-11</t>
  </si>
  <si>
    <t>27322-12</t>
  </si>
  <si>
    <t>27341-1</t>
  </si>
  <si>
    <t>27341-2</t>
  </si>
  <si>
    <t>27341-3</t>
  </si>
  <si>
    <t>27341-4</t>
  </si>
  <si>
    <t>27341-5</t>
  </si>
  <si>
    <t>27341-7</t>
  </si>
  <si>
    <t>27341-8</t>
  </si>
  <si>
    <t>27341-9</t>
  </si>
  <si>
    <t>27341-10</t>
  </si>
  <si>
    <t>27341-11</t>
  </si>
  <si>
    <t>27341-13</t>
  </si>
  <si>
    <t>27341-14</t>
  </si>
  <si>
    <t>27341-15</t>
  </si>
  <si>
    <t>27341-17</t>
  </si>
  <si>
    <t>27341-18</t>
  </si>
  <si>
    <t>27341-19</t>
  </si>
  <si>
    <t>27341-20</t>
  </si>
  <si>
    <t>27341-21</t>
  </si>
  <si>
    <t>27341-22</t>
  </si>
  <si>
    <t>27341-23</t>
  </si>
  <si>
    <t>27341-24</t>
  </si>
  <si>
    <t>27341-25</t>
  </si>
  <si>
    <t>27341-26</t>
  </si>
  <si>
    <t>27341-27</t>
  </si>
  <si>
    <t>27341-28</t>
  </si>
  <si>
    <t>27361-1</t>
  </si>
  <si>
    <t>27361-2</t>
  </si>
  <si>
    <t>27361-3</t>
  </si>
  <si>
    <t>27361-4</t>
  </si>
  <si>
    <t>27361-5</t>
  </si>
  <si>
    <t>27361-6</t>
  </si>
  <si>
    <t>27361-7</t>
  </si>
  <si>
    <t>27361-8</t>
  </si>
  <si>
    <t>27361-9</t>
  </si>
  <si>
    <t>27361-10</t>
  </si>
  <si>
    <t>27361-11</t>
  </si>
  <si>
    <t>27361-12</t>
  </si>
  <si>
    <t>27361-13</t>
  </si>
  <si>
    <t>27361-14</t>
  </si>
  <si>
    <t>27361-15</t>
  </si>
  <si>
    <t>27361-16</t>
  </si>
  <si>
    <t>27361-17</t>
  </si>
  <si>
    <t>27361-18</t>
  </si>
  <si>
    <t>27361-19</t>
  </si>
  <si>
    <t>27361-20</t>
  </si>
  <si>
    <t>27361-21</t>
  </si>
  <si>
    <t>27361-22</t>
  </si>
  <si>
    <t>27361-23</t>
  </si>
  <si>
    <t>27361-24</t>
  </si>
  <si>
    <t>27361-25</t>
  </si>
  <si>
    <t>27361-26</t>
  </si>
  <si>
    <t>27361-27</t>
  </si>
  <si>
    <t>27361-28</t>
  </si>
  <si>
    <t>27361-29</t>
  </si>
  <si>
    <t>27361-30</t>
  </si>
  <si>
    <t>27361-31</t>
  </si>
  <si>
    <t>27361-32</t>
  </si>
  <si>
    <t>27361-33</t>
  </si>
  <si>
    <t>27362-1</t>
  </si>
  <si>
    <t>27362-2</t>
  </si>
  <si>
    <t>27362-3</t>
  </si>
  <si>
    <t>27366-1</t>
  </si>
  <si>
    <t>27366-2</t>
  </si>
  <si>
    <t>27366-3</t>
  </si>
  <si>
    <t>27366-4</t>
  </si>
  <si>
    <t>27366-5</t>
  </si>
  <si>
    <t>27366-6</t>
  </si>
  <si>
    <t>27366-7</t>
  </si>
  <si>
    <t>27366-8</t>
  </si>
  <si>
    <t>27366-9</t>
  </si>
  <si>
    <t>27366-10</t>
  </si>
  <si>
    <t>27366-11</t>
  </si>
  <si>
    <t>27366-12</t>
  </si>
  <si>
    <t>27381-1</t>
  </si>
  <si>
    <t>27381-2</t>
  </si>
  <si>
    <t>27381-3</t>
  </si>
  <si>
    <t>27381-4</t>
  </si>
  <si>
    <t>27381-5</t>
  </si>
  <si>
    <t>27381-6</t>
  </si>
  <si>
    <t>27381-7</t>
  </si>
  <si>
    <t>27381-8</t>
  </si>
  <si>
    <t>27381-9</t>
  </si>
  <si>
    <t>27381-10</t>
  </si>
  <si>
    <t>27381-11</t>
  </si>
  <si>
    <t>27381-12</t>
  </si>
  <si>
    <t>27381-13</t>
  </si>
  <si>
    <t>27381-14</t>
  </si>
  <si>
    <t>27381-15</t>
  </si>
  <si>
    <t>27381-16</t>
  </si>
  <si>
    <t>27381-17</t>
  </si>
  <si>
    <t>27381-18</t>
  </si>
  <si>
    <t>27381-19</t>
  </si>
  <si>
    <t>27381-20</t>
  </si>
  <si>
    <t>27381-21</t>
  </si>
  <si>
    <t>27381-22</t>
  </si>
  <si>
    <t>27381-23</t>
  </si>
  <si>
    <t>27381-24</t>
  </si>
  <si>
    <t>27381-25</t>
  </si>
  <si>
    <t>27381-26</t>
  </si>
  <si>
    <t>27381-27</t>
  </si>
  <si>
    <t>27381-28</t>
  </si>
  <si>
    <t>27381-29</t>
  </si>
  <si>
    <t>27381-30</t>
  </si>
  <si>
    <t>27382-2</t>
  </si>
  <si>
    <t>27382-3</t>
  </si>
  <si>
    <t>27382-4</t>
  </si>
  <si>
    <t>27382-5</t>
  </si>
  <si>
    <t>27382-7</t>
  </si>
  <si>
    <t>27382-8</t>
  </si>
  <si>
    <t>27382-9</t>
  </si>
  <si>
    <t>27382-10</t>
  </si>
  <si>
    <t>27382-11</t>
  </si>
  <si>
    <t>27382-12</t>
  </si>
  <si>
    <t>27382-13</t>
  </si>
  <si>
    <t>27382-14</t>
  </si>
  <si>
    <t>27382-15</t>
  </si>
  <si>
    <t>27382-16</t>
  </si>
  <si>
    <t>27382-17</t>
  </si>
  <si>
    <t>27382-18</t>
  </si>
  <si>
    <t>27382-19</t>
  </si>
  <si>
    <t>27382-20</t>
  </si>
  <si>
    <t>27382-21</t>
  </si>
  <si>
    <t>27382-22</t>
  </si>
  <si>
    <t>27382-23</t>
  </si>
  <si>
    <t>27382-24</t>
  </si>
  <si>
    <t>27382-29</t>
  </si>
  <si>
    <t>27382-30</t>
  </si>
  <si>
    <t>27382-31</t>
  </si>
  <si>
    <t>27204-1</t>
  </si>
  <si>
    <t>27204-2</t>
  </si>
  <si>
    <t>27204-3</t>
  </si>
  <si>
    <t>27204-4</t>
  </si>
  <si>
    <t>27204-5</t>
  </si>
  <si>
    <t>27204-6</t>
  </si>
  <si>
    <t>27204-7</t>
  </si>
  <si>
    <t>27204-9</t>
  </si>
  <si>
    <t>27215-1</t>
  </si>
  <si>
    <t>27215-2</t>
  </si>
  <si>
    <t>27215-3</t>
  </si>
  <si>
    <t>27215-4</t>
  </si>
  <si>
    <t>27215-5</t>
  </si>
  <si>
    <t>27215-6</t>
  </si>
  <si>
    <t>27215-7</t>
  </si>
  <si>
    <t>27215-8</t>
  </si>
  <si>
    <t>27215-9</t>
  </si>
  <si>
    <t>27215-10</t>
  </si>
  <si>
    <t>27215-11</t>
  </si>
  <si>
    <t>27215-12</t>
  </si>
  <si>
    <t>27215-13</t>
  </si>
  <si>
    <t>27215-14</t>
  </si>
  <si>
    <t>27215-15</t>
  </si>
  <si>
    <t>27215-16</t>
  </si>
  <si>
    <t>27215-17</t>
  </si>
  <si>
    <t>27215-18</t>
  </si>
  <si>
    <t>27215-19</t>
  </si>
  <si>
    <t>27215-20</t>
  </si>
  <si>
    <t>27215-21</t>
  </si>
  <si>
    <t>27215-22</t>
  </si>
  <si>
    <t>27215-23</t>
  </si>
  <si>
    <t>27215-24</t>
  </si>
  <si>
    <t>27215-25</t>
  </si>
  <si>
    <t>27215-26</t>
  </si>
  <si>
    <t>27215-27</t>
  </si>
  <si>
    <t>27215-28</t>
  </si>
  <si>
    <t>27215-29</t>
  </si>
  <si>
    <t>27215-30</t>
  </si>
  <si>
    <t>27215-31</t>
  </si>
  <si>
    <t>27215-32</t>
  </si>
  <si>
    <t>27215-33</t>
  </si>
  <si>
    <t>27215-34</t>
  </si>
  <si>
    <t>27215-35</t>
  </si>
  <si>
    <t>27215-36</t>
  </si>
  <si>
    <t>27215-37</t>
  </si>
  <si>
    <t>27215-38</t>
  </si>
  <si>
    <t>27215-39</t>
  </si>
  <si>
    <t>27215-40</t>
  </si>
  <si>
    <t>27215-41</t>
  </si>
  <si>
    <t>27215-42</t>
  </si>
  <si>
    <t>27215-43</t>
  </si>
  <si>
    <t>27215-44</t>
  </si>
  <si>
    <t>27215-45</t>
  </si>
  <si>
    <t>27215-46</t>
  </si>
  <si>
    <t>27215-47</t>
  </si>
  <si>
    <t>27215-48</t>
  </si>
  <si>
    <t>27215-49</t>
  </si>
  <si>
    <t>27215-50</t>
  </si>
  <si>
    <t>27215-51</t>
  </si>
  <si>
    <t>27215-52</t>
  </si>
  <si>
    <t>27215-53</t>
  </si>
  <si>
    <t>27215-54</t>
  </si>
  <si>
    <t>27215-55</t>
  </si>
  <si>
    <t>27215-56</t>
  </si>
  <si>
    <t>27215-57</t>
  </si>
  <si>
    <t>27215-58</t>
  </si>
  <si>
    <t>27215-59</t>
  </si>
  <si>
    <t>27215-60</t>
  </si>
  <si>
    <t>27215-61</t>
  </si>
  <si>
    <t>27215-62</t>
  </si>
  <si>
    <t>27215-63</t>
  </si>
  <si>
    <t>27215-64</t>
  </si>
  <si>
    <t>27215-65</t>
  </si>
  <si>
    <t>27215-66</t>
  </si>
  <si>
    <t>27215-67</t>
  </si>
  <si>
    <t>27215-68</t>
  </si>
  <si>
    <t>27215-69</t>
  </si>
  <si>
    <t>27215-70</t>
  </si>
  <si>
    <t>27215-71</t>
  </si>
  <si>
    <t>27215-72</t>
  </si>
  <si>
    <t>27215-73</t>
  </si>
  <si>
    <t>27215-74</t>
  </si>
  <si>
    <t>27215-75</t>
  </si>
  <si>
    <t>27215-76</t>
  </si>
  <si>
    <t>27215-77</t>
  </si>
  <si>
    <t>27215-78</t>
  </si>
  <si>
    <t>27215-79</t>
  </si>
  <si>
    <t>27215-80</t>
  </si>
  <si>
    <t>27215-81</t>
  </si>
  <si>
    <t>27215-82</t>
  </si>
  <si>
    <t>27215-83</t>
  </si>
  <si>
    <t>27215-84</t>
  </si>
  <si>
    <t>27215-85</t>
  </si>
  <si>
    <t>27215-86</t>
  </si>
  <si>
    <t>27215-87</t>
  </si>
  <si>
    <t>27215-88</t>
  </si>
  <si>
    <t>27215-89</t>
  </si>
  <si>
    <t>27215-90</t>
  </si>
  <si>
    <t>27215-91</t>
  </si>
  <si>
    <t>27215-92</t>
  </si>
  <si>
    <t>27215-93</t>
  </si>
  <si>
    <t>27215-94</t>
  </si>
  <si>
    <t>27215-95</t>
  </si>
  <si>
    <t>27215-96</t>
  </si>
  <si>
    <t>27215-97</t>
  </si>
  <si>
    <t>27215-98</t>
  </si>
  <si>
    <t>27215-99</t>
  </si>
  <si>
    <t>27215-100</t>
  </si>
  <si>
    <t>27215-101</t>
  </si>
  <si>
    <t>27215-102</t>
  </si>
  <si>
    <t>27215-103</t>
  </si>
  <si>
    <t>27215-104</t>
  </si>
  <si>
    <t>27215-105</t>
  </si>
  <si>
    <t>27215-106</t>
  </si>
  <si>
    <t>27215-107</t>
  </si>
  <si>
    <t>27215-108</t>
  </si>
  <si>
    <t>27215-109</t>
  </si>
  <si>
    <t>27215-110</t>
  </si>
  <si>
    <t>27215-111</t>
  </si>
  <si>
    <t>27215-112</t>
  </si>
  <si>
    <t>27215-113</t>
  </si>
  <si>
    <t>27215-114</t>
  </si>
  <si>
    <t>27215-115</t>
  </si>
  <si>
    <t>27215-116</t>
  </si>
  <si>
    <t>27215-117</t>
  </si>
  <si>
    <t>27215-118</t>
  </si>
  <si>
    <t>27215-119</t>
  </si>
  <si>
    <t>27215-120</t>
  </si>
  <si>
    <t>27215-121</t>
  </si>
  <si>
    <t>28000-1</t>
  </si>
  <si>
    <t>28000-2</t>
  </si>
  <si>
    <t>28000-3</t>
  </si>
  <si>
    <t>28000-4</t>
  </si>
  <si>
    <t>28000-5</t>
  </si>
  <si>
    <t>28000-6</t>
  </si>
  <si>
    <t>28000-7</t>
  </si>
  <si>
    <t>28000-8</t>
  </si>
  <si>
    <t>28000-9</t>
  </si>
  <si>
    <t>28000-11</t>
  </si>
  <si>
    <t>28000-12</t>
  </si>
  <si>
    <t>28000-13</t>
  </si>
  <si>
    <t>28000-14</t>
  </si>
  <si>
    <t>28000-15</t>
  </si>
  <si>
    <t>28000-16</t>
  </si>
  <si>
    <t>28000-17</t>
  </si>
  <si>
    <t>28000-18</t>
  </si>
  <si>
    <t>28000-19</t>
  </si>
  <si>
    <t>28000-20</t>
  </si>
  <si>
    <t>28000-21</t>
  </si>
  <si>
    <t>28000-22</t>
  </si>
  <si>
    <t>28000-23</t>
  </si>
  <si>
    <t>28000-24</t>
  </si>
  <si>
    <t>28000-25</t>
  </si>
  <si>
    <t>28000-26</t>
  </si>
  <si>
    <t>28000-27</t>
  </si>
  <si>
    <t>28000-28</t>
  </si>
  <si>
    <t>28000-29</t>
  </si>
  <si>
    <t>28000-30</t>
  </si>
  <si>
    <t>28000-31</t>
  </si>
  <si>
    <t>28000-32</t>
  </si>
  <si>
    <t>28000-33</t>
  </si>
  <si>
    <t>28000-34</t>
  </si>
  <si>
    <t>28000-35</t>
  </si>
  <si>
    <t>28000-36</t>
  </si>
  <si>
    <t>28000-38</t>
  </si>
  <si>
    <t>28000-39</t>
  </si>
  <si>
    <t>28000-42</t>
  </si>
  <si>
    <t>28000-43</t>
  </si>
  <si>
    <t>28000-44</t>
  </si>
  <si>
    <t>28000-45</t>
  </si>
  <si>
    <t>28000-46</t>
  </si>
  <si>
    <t>28000-47</t>
  </si>
  <si>
    <t>28000-48</t>
  </si>
  <si>
    <t>28000-49</t>
  </si>
  <si>
    <t>28000-50</t>
  </si>
  <si>
    <t>28000-51</t>
  </si>
  <si>
    <t>28000-52</t>
  </si>
  <si>
    <t>28000-53</t>
  </si>
  <si>
    <t>28000-54</t>
  </si>
  <si>
    <t>28000-55</t>
  </si>
  <si>
    <t>28000-56</t>
  </si>
  <si>
    <t>28000-57</t>
  </si>
  <si>
    <t>28000-58</t>
  </si>
  <si>
    <t>28000-59</t>
  </si>
  <si>
    <t>28000-60</t>
  </si>
  <si>
    <t>28000-61</t>
  </si>
  <si>
    <t>28000-62</t>
  </si>
  <si>
    <t>28000-63</t>
  </si>
  <si>
    <t>28000-64</t>
  </si>
  <si>
    <t>28000-65</t>
  </si>
  <si>
    <t>28000-66</t>
  </si>
  <si>
    <t>28000-67</t>
  </si>
  <si>
    <t>28000-68</t>
  </si>
  <si>
    <t>28000-69</t>
  </si>
  <si>
    <t>28000-71</t>
  </si>
  <si>
    <t>28000-72</t>
  </si>
  <si>
    <t>28000-73</t>
  </si>
  <si>
    <t>28000-74</t>
  </si>
  <si>
    <t>28000-75</t>
  </si>
  <si>
    <t>28000-76</t>
  </si>
  <si>
    <t>28000-77</t>
  </si>
  <si>
    <t>28000-78</t>
  </si>
  <si>
    <t>28000-79</t>
  </si>
  <si>
    <t>28000-80</t>
  </si>
  <si>
    <t>28000-81</t>
  </si>
  <si>
    <t>28000-82</t>
  </si>
  <si>
    <t>28000-83</t>
  </si>
  <si>
    <t>28000-84</t>
  </si>
  <si>
    <t>28000-85</t>
  </si>
  <si>
    <t>28000-86</t>
  </si>
  <si>
    <t>28000-87</t>
  </si>
  <si>
    <t>28000-90</t>
  </si>
  <si>
    <t>28000-91</t>
  </si>
  <si>
    <t>28000-92</t>
  </si>
  <si>
    <t>28000-93</t>
  </si>
  <si>
    <t>28000-94</t>
  </si>
  <si>
    <t>28000-95</t>
  </si>
  <si>
    <t>28000-96</t>
  </si>
  <si>
    <t>28000-97</t>
  </si>
  <si>
    <t>28000-98</t>
  </si>
  <si>
    <t>28000-99</t>
  </si>
  <si>
    <t>28000-100</t>
  </si>
  <si>
    <t>28000-101</t>
  </si>
  <si>
    <t>28000-102</t>
  </si>
  <si>
    <t>28000-103</t>
  </si>
  <si>
    <t>28000-104</t>
  </si>
  <si>
    <t>28000-105</t>
  </si>
  <si>
    <t>28000-106</t>
  </si>
  <si>
    <t>28000-107</t>
  </si>
  <si>
    <t>28000-108</t>
  </si>
  <si>
    <t>28000-109</t>
  </si>
  <si>
    <t>28000-110</t>
  </si>
  <si>
    <t>28000-111</t>
  </si>
  <si>
    <t>28000-112</t>
  </si>
  <si>
    <t>28000-113</t>
  </si>
  <si>
    <t>28000-114</t>
  </si>
  <si>
    <t>28000-115</t>
  </si>
  <si>
    <t>28000-116</t>
  </si>
  <si>
    <t>28000-117</t>
  </si>
  <si>
    <t>28000-118</t>
  </si>
  <si>
    <t>28000-119</t>
  </si>
  <si>
    <t>28000-120</t>
  </si>
  <si>
    <t>28000-121</t>
  </si>
  <si>
    <t>28000-122</t>
  </si>
  <si>
    <t>28000-123</t>
  </si>
  <si>
    <t>28000-127</t>
  </si>
  <si>
    <t>28000-129</t>
  </si>
  <si>
    <t>28000-130</t>
  </si>
  <si>
    <t>28000-131</t>
  </si>
  <si>
    <t>28000-132</t>
  </si>
  <si>
    <t>28000-133</t>
  </si>
  <si>
    <t>28000-134</t>
  </si>
  <si>
    <t>28000-135</t>
  </si>
  <si>
    <t>28000-136</t>
  </si>
  <si>
    <t>28000-137</t>
  </si>
  <si>
    <t>28000-138</t>
  </si>
  <si>
    <t>28000-139</t>
  </si>
  <si>
    <t>28000-140</t>
  </si>
  <si>
    <t>28000-141</t>
  </si>
  <si>
    <t>28000-142</t>
  </si>
  <si>
    <t>28000-143</t>
  </si>
  <si>
    <t>28000-144</t>
  </si>
  <si>
    <t>28000-145</t>
  </si>
  <si>
    <t>28000-146</t>
  </si>
  <si>
    <t>28000-147</t>
  </si>
  <si>
    <t>28000-148</t>
  </si>
  <si>
    <t>28000-149</t>
  </si>
  <si>
    <t>28000-150</t>
  </si>
  <si>
    <t>28000-151</t>
  </si>
  <si>
    <t>28000-152</t>
  </si>
  <si>
    <t>28000-153</t>
  </si>
  <si>
    <t>28000-154</t>
  </si>
  <si>
    <t>28000-155</t>
  </si>
  <si>
    <t>28000-156</t>
  </si>
  <si>
    <t>28000-157</t>
  </si>
  <si>
    <t>28000-158</t>
  </si>
  <si>
    <t>28000-159</t>
  </si>
  <si>
    <t>28000-160</t>
  </si>
  <si>
    <t>28000-163</t>
  </si>
  <si>
    <t>28000-164</t>
  </si>
  <si>
    <t>28000-165</t>
  </si>
  <si>
    <t>28000-166</t>
  </si>
  <si>
    <t>28000-167</t>
  </si>
  <si>
    <t>28000-170</t>
  </si>
  <si>
    <t>28000-171</t>
  </si>
  <si>
    <t>28000-172</t>
  </si>
  <si>
    <t>28000-173</t>
  </si>
  <si>
    <t>28000-174</t>
  </si>
  <si>
    <t>28000-175</t>
  </si>
  <si>
    <t>28000-176</t>
  </si>
  <si>
    <t>28000-178</t>
  </si>
  <si>
    <t>28000-181</t>
  </si>
  <si>
    <t>28000-182</t>
  </si>
  <si>
    <t>28000-183</t>
  </si>
  <si>
    <t>28000-184</t>
  </si>
  <si>
    <t>28000-185</t>
  </si>
  <si>
    <t>28000-186</t>
  </si>
  <si>
    <t>28000-187</t>
  </si>
  <si>
    <t>28000-188</t>
  </si>
  <si>
    <t>28000-189</t>
  </si>
  <si>
    <t>28000-190</t>
  </si>
  <si>
    <t>28000-191</t>
  </si>
  <si>
    <t>28000-192</t>
  </si>
  <si>
    <t>28000-193</t>
  </si>
  <si>
    <t>28000-194</t>
  </si>
  <si>
    <t>28000-195</t>
  </si>
  <si>
    <t>28000-196</t>
  </si>
  <si>
    <t>28000-197</t>
  </si>
  <si>
    <t>28000-198</t>
  </si>
  <si>
    <t>28000-199</t>
  </si>
  <si>
    <t>28000-200</t>
  </si>
  <si>
    <t>28000-201</t>
  </si>
  <si>
    <t>28000-202</t>
  </si>
  <si>
    <t>28000-203</t>
  </si>
  <si>
    <t>28000-206</t>
  </si>
  <si>
    <t>28000-207</t>
  </si>
  <si>
    <t>28000-208</t>
  </si>
  <si>
    <t>28000-209</t>
  </si>
  <si>
    <t>28000-210</t>
  </si>
  <si>
    <t>28000-211</t>
  </si>
  <si>
    <t>28000-212</t>
  </si>
  <si>
    <t>28000-213</t>
  </si>
  <si>
    <t>28000-214</t>
  </si>
  <si>
    <t>28000-215</t>
  </si>
  <si>
    <t>28000-216</t>
  </si>
  <si>
    <t>28000-217</t>
  </si>
  <si>
    <t>28000-218</t>
  </si>
  <si>
    <t>28000-219</t>
  </si>
  <si>
    <t>28000-220</t>
  </si>
  <si>
    <t>28000-221</t>
  </si>
  <si>
    <t>28000-222</t>
  </si>
  <si>
    <t>28000-223</t>
  </si>
  <si>
    <t>28000-224</t>
  </si>
  <si>
    <t>28000-225</t>
  </si>
  <si>
    <t>28000-226</t>
  </si>
  <si>
    <t>28000-227</t>
  </si>
  <si>
    <t>28000-228</t>
  </si>
  <si>
    <t>28000-229</t>
  </si>
  <si>
    <t>28000-230</t>
  </si>
  <si>
    <t>28000-231</t>
  </si>
  <si>
    <t>28000-232</t>
  </si>
  <si>
    <t>28000-233</t>
  </si>
  <si>
    <t>28000-234</t>
  </si>
  <si>
    <t>28000-235</t>
  </si>
  <si>
    <t>28000-237</t>
  </si>
  <si>
    <t>28100-2</t>
  </si>
  <si>
    <t>28100-3</t>
  </si>
  <si>
    <t>28100-4</t>
  </si>
  <si>
    <t>28100-5</t>
  </si>
  <si>
    <t>28100-6</t>
  </si>
  <si>
    <t>28100-7</t>
  </si>
  <si>
    <t>28100-8</t>
  </si>
  <si>
    <t>28100-9</t>
  </si>
  <si>
    <t>28100-10</t>
  </si>
  <si>
    <t>28100-11</t>
  </si>
  <si>
    <t>28100-12</t>
  </si>
  <si>
    <t>28100-13</t>
  </si>
  <si>
    <t>28100-14</t>
  </si>
  <si>
    <t>28100-15</t>
  </si>
  <si>
    <t>28100-16</t>
  </si>
  <si>
    <t>28100-17</t>
  </si>
  <si>
    <t>28100-18</t>
  </si>
  <si>
    <t>28100-19</t>
  </si>
  <si>
    <t>28100-20</t>
  </si>
  <si>
    <t>28100-21</t>
  </si>
  <si>
    <t>28100-22</t>
  </si>
  <si>
    <t>28100-23</t>
  </si>
  <si>
    <t>28100-24</t>
  </si>
  <si>
    <t>28100-25</t>
  </si>
  <si>
    <t>28100-26</t>
  </si>
  <si>
    <t>28100-27</t>
  </si>
  <si>
    <t>28100-28</t>
  </si>
  <si>
    <t>28100-29</t>
  </si>
  <si>
    <t>28100-30</t>
  </si>
  <si>
    <t>28100-31</t>
  </si>
  <si>
    <t>28100-32</t>
  </si>
  <si>
    <t>28100-33</t>
  </si>
  <si>
    <t>28100-34</t>
  </si>
  <si>
    <t>28100-35</t>
  </si>
  <si>
    <t>28100-36</t>
  </si>
  <si>
    <t>28100-37</t>
  </si>
  <si>
    <t>28100-38</t>
  </si>
  <si>
    <t>28100-39</t>
  </si>
  <si>
    <t>28100-40</t>
  </si>
  <si>
    <t>28100-41</t>
  </si>
  <si>
    <t>28100-42</t>
  </si>
  <si>
    <t>28100-43</t>
  </si>
  <si>
    <t>28100-44</t>
  </si>
  <si>
    <t>28100-45</t>
  </si>
  <si>
    <t>28100-46</t>
  </si>
  <si>
    <t>28100-47</t>
  </si>
  <si>
    <t>28100-48</t>
  </si>
  <si>
    <t>28100-49</t>
  </si>
  <si>
    <t>28100-50</t>
  </si>
  <si>
    <t>28100-51</t>
  </si>
  <si>
    <t>28100-52</t>
  </si>
  <si>
    <t>28100-53</t>
  </si>
  <si>
    <t>28100-54</t>
  </si>
  <si>
    <t>28100-55</t>
  </si>
  <si>
    <t>28100-56</t>
  </si>
  <si>
    <t>28100-57</t>
  </si>
  <si>
    <t>28100-58</t>
  </si>
  <si>
    <t>28100-59</t>
  </si>
  <si>
    <t>28100-60</t>
  </si>
  <si>
    <t>28100-61</t>
  </si>
  <si>
    <t>28100-62</t>
  </si>
  <si>
    <t>28100-63</t>
  </si>
  <si>
    <t>28100-64</t>
  </si>
  <si>
    <t>28100-65</t>
  </si>
  <si>
    <t>28100-66</t>
  </si>
  <si>
    <t>28100-67</t>
  </si>
  <si>
    <t>28100-68</t>
  </si>
  <si>
    <t>28100-69</t>
  </si>
  <si>
    <t>28100-70</t>
  </si>
  <si>
    <t>28100-71</t>
  </si>
  <si>
    <t>28100-72</t>
  </si>
  <si>
    <t>28100-73</t>
  </si>
  <si>
    <t>28100-74</t>
  </si>
  <si>
    <t>28100-75</t>
  </si>
  <si>
    <t>28100-76</t>
  </si>
  <si>
    <t>28100-77</t>
  </si>
  <si>
    <t>28100-78</t>
  </si>
  <si>
    <t>28100-79</t>
  </si>
  <si>
    <t>28100-80</t>
  </si>
  <si>
    <t>28100-81</t>
  </si>
  <si>
    <t>28100-82</t>
  </si>
  <si>
    <t>28100-83</t>
  </si>
  <si>
    <t>28100-84</t>
  </si>
  <si>
    <t>28100-85</t>
  </si>
  <si>
    <t>28100-86</t>
  </si>
  <si>
    <t>28100-87</t>
  </si>
  <si>
    <t>28100-88</t>
  </si>
  <si>
    <t>28100-89</t>
  </si>
  <si>
    <t>28100-90</t>
  </si>
  <si>
    <t>28100-93</t>
  </si>
  <si>
    <t>28100-94</t>
  </si>
  <si>
    <t>28100-95</t>
  </si>
  <si>
    <t>28100-96</t>
  </si>
  <si>
    <t>28100-97</t>
  </si>
  <si>
    <t>28100-98</t>
  </si>
  <si>
    <t>28100-99</t>
  </si>
  <si>
    <t>28100-100</t>
  </si>
  <si>
    <t>28100-101</t>
  </si>
  <si>
    <t>28100-102</t>
  </si>
  <si>
    <t>28100-103</t>
  </si>
  <si>
    <t>28100-104</t>
  </si>
  <si>
    <t>28100-105</t>
  </si>
  <si>
    <t>28100-106</t>
  </si>
  <si>
    <t>28100-107</t>
  </si>
  <si>
    <t>28100-108</t>
  </si>
  <si>
    <t>28100-109</t>
  </si>
  <si>
    <t>28100-110</t>
  </si>
  <si>
    <t>28100-111</t>
  </si>
  <si>
    <t>28100-112</t>
  </si>
  <si>
    <t>28100-113</t>
  </si>
  <si>
    <t>28100-114</t>
  </si>
  <si>
    <t>28100-115</t>
  </si>
  <si>
    <t>28100-116</t>
  </si>
  <si>
    <t>28100-117</t>
  </si>
  <si>
    <t>28100-118</t>
  </si>
  <si>
    <t>28100-119</t>
  </si>
  <si>
    <t>28100-120</t>
  </si>
  <si>
    <t>28100-121</t>
  </si>
  <si>
    <t>28100-122</t>
  </si>
  <si>
    <t>28100-123</t>
  </si>
  <si>
    <t>28100-124</t>
  </si>
  <si>
    <t>28100-125</t>
  </si>
  <si>
    <t>28100-126</t>
  </si>
  <si>
    <t>28100-127</t>
  </si>
  <si>
    <t>28100-128</t>
  </si>
  <si>
    <t>28100-129</t>
  </si>
  <si>
    <t>28100-130</t>
  </si>
  <si>
    <t>28100-131</t>
  </si>
  <si>
    <t>28100-132</t>
  </si>
  <si>
    <t>28100-133</t>
  </si>
  <si>
    <t>28100-134</t>
  </si>
  <si>
    <t>28100-135</t>
  </si>
  <si>
    <t>28100-136</t>
  </si>
  <si>
    <t>28201-1</t>
  </si>
  <si>
    <t>28201-2</t>
  </si>
  <si>
    <t>28201-4</t>
  </si>
  <si>
    <t>28201-5</t>
  </si>
  <si>
    <t>28201-6</t>
  </si>
  <si>
    <t>28201-7</t>
  </si>
  <si>
    <t>28201-8</t>
  </si>
  <si>
    <t>28201-9</t>
  </si>
  <si>
    <t>28201-10</t>
  </si>
  <si>
    <t>28201-11</t>
  </si>
  <si>
    <t>28201-12</t>
  </si>
  <si>
    <t>28201-13</t>
  </si>
  <si>
    <t>28201-14</t>
  </si>
  <si>
    <t>28201-15</t>
  </si>
  <si>
    <t>28201-16</t>
  </si>
  <si>
    <t>28201-17</t>
  </si>
  <si>
    <t>28201-18</t>
  </si>
  <si>
    <t>28201-19</t>
  </si>
  <si>
    <t>28201-20</t>
  </si>
  <si>
    <t>28201-21</t>
  </si>
  <si>
    <t>28201-22</t>
  </si>
  <si>
    <t>28201-23</t>
  </si>
  <si>
    <t>28201-24</t>
  </si>
  <si>
    <t>28201-25</t>
  </si>
  <si>
    <t>28201-26</t>
  </si>
  <si>
    <t>28201-27</t>
  </si>
  <si>
    <t>28201-28</t>
  </si>
  <si>
    <t>28201-29</t>
  </si>
  <si>
    <t>28201-31</t>
  </si>
  <si>
    <t>28201-32</t>
  </si>
  <si>
    <t>28201-33</t>
  </si>
  <si>
    <t>28201-34</t>
  </si>
  <si>
    <t>28201-35</t>
  </si>
  <si>
    <t>28201-36</t>
  </si>
  <si>
    <t>28201-37</t>
  </si>
  <si>
    <t>28201-38</t>
  </si>
  <si>
    <t>28201-39</t>
  </si>
  <si>
    <t>28201-40</t>
  </si>
  <si>
    <t>28201-41</t>
  </si>
  <si>
    <t>28201-42</t>
  </si>
  <si>
    <t>28201-43</t>
  </si>
  <si>
    <t>28201-44</t>
  </si>
  <si>
    <t>28201-45</t>
  </si>
  <si>
    <t>28201-46</t>
  </si>
  <si>
    <t>28201-47</t>
  </si>
  <si>
    <t>28201-48</t>
  </si>
  <si>
    <t>28201-49</t>
  </si>
  <si>
    <t>28201-50</t>
  </si>
  <si>
    <t>28201-51</t>
  </si>
  <si>
    <t>28201-52</t>
  </si>
  <si>
    <t>28201-53</t>
  </si>
  <si>
    <t>28201-54</t>
  </si>
  <si>
    <t>28201-55</t>
  </si>
  <si>
    <t>28201-56</t>
  </si>
  <si>
    <t>28201-57</t>
  </si>
  <si>
    <t>28201-58</t>
  </si>
  <si>
    <t>28201-59</t>
  </si>
  <si>
    <t>28201-61</t>
  </si>
  <si>
    <t>28201-62</t>
  </si>
  <si>
    <t>28201-63</t>
  </si>
  <si>
    <t>28201-64</t>
  </si>
  <si>
    <t>28201-65</t>
  </si>
  <si>
    <t>28201-66</t>
  </si>
  <si>
    <t>28201-67</t>
  </si>
  <si>
    <t>28201-68</t>
  </si>
  <si>
    <t>28201-69</t>
  </si>
  <si>
    <t>28201-70</t>
  </si>
  <si>
    <t>28201-71</t>
  </si>
  <si>
    <t>28201-72</t>
  </si>
  <si>
    <t>28201-73</t>
  </si>
  <si>
    <t>28201-74</t>
  </si>
  <si>
    <t>28201-75</t>
  </si>
  <si>
    <t>28201-76</t>
  </si>
  <si>
    <t>28201-77</t>
  </si>
  <si>
    <t>28201-78</t>
  </si>
  <si>
    <t>28202-1</t>
  </si>
  <si>
    <t>28202-2</t>
  </si>
  <si>
    <t>28202-3</t>
  </si>
  <si>
    <t>28202-4</t>
  </si>
  <si>
    <t>28202-5</t>
  </si>
  <si>
    <t>28202-6</t>
  </si>
  <si>
    <t>28202-7</t>
  </si>
  <si>
    <t>28202-8</t>
  </si>
  <si>
    <t>28202-9</t>
  </si>
  <si>
    <t>28202-10</t>
  </si>
  <si>
    <t>28202-11</t>
  </si>
  <si>
    <t>28202-12</t>
  </si>
  <si>
    <t>28202-13</t>
  </si>
  <si>
    <t>28202-14</t>
  </si>
  <si>
    <t>28202-15</t>
  </si>
  <si>
    <t>28202-16</t>
  </si>
  <si>
    <t>28202-17</t>
  </si>
  <si>
    <t>28202-18</t>
  </si>
  <si>
    <t>28202-19</t>
  </si>
  <si>
    <t>28202-20</t>
  </si>
  <si>
    <t>28202-21</t>
  </si>
  <si>
    <t>28202-22</t>
  </si>
  <si>
    <t>28202-23</t>
  </si>
  <si>
    <t>28202-24</t>
  </si>
  <si>
    <t>28202-25</t>
  </si>
  <si>
    <t>28202-26</t>
  </si>
  <si>
    <t>28202-27</t>
  </si>
  <si>
    <t>28202-28</t>
  </si>
  <si>
    <t>28202-29</t>
  </si>
  <si>
    <t>28202-30</t>
  </si>
  <si>
    <t>28202-31</t>
  </si>
  <si>
    <t>28202-32</t>
  </si>
  <si>
    <t>28202-33</t>
  </si>
  <si>
    <t>28202-34</t>
  </si>
  <si>
    <t>28202-35</t>
  </si>
  <si>
    <t>28202-36</t>
  </si>
  <si>
    <t>28202-37</t>
  </si>
  <si>
    <t>28202-38</t>
  </si>
  <si>
    <t>28202-39</t>
  </si>
  <si>
    <t>28202-41</t>
  </si>
  <si>
    <t>28202-42</t>
  </si>
  <si>
    <t>28202-43</t>
  </si>
  <si>
    <t>28202-44</t>
  </si>
  <si>
    <t>28202-45</t>
  </si>
  <si>
    <t>28202-46</t>
  </si>
  <si>
    <t>28202-47</t>
  </si>
  <si>
    <t>28202-48</t>
  </si>
  <si>
    <t>28202-49</t>
  </si>
  <si>
    <t>28202-50</t>
  </si>
  <si>
    <t>28202-51</t>
  </si>
  <si>
    <t>28202-52</t>
  </si>
  <si>
    <t>28202-53</t>
  </si>
  <si>
    <t>28202-54</t>
  </si>
  <si>
    <t>28202-55</t>
  </si>
  <si>
    <t>28202-56</t>
  </si>
  <si>
    <t>28202-57</t>
  </si>
  <si>
    <t>28202-58</t>
  </si>
  <si>
    <t>28202-59</t>
  </si>
  <si>
    <t>28202-60</t>
  </si>
  <si>
    <t>28202-61</t>
  </si>
  <si>
    <t>28202-62</t>
  </si>
  <si>
    <t>28202-63</t>
  </si>
  <si>
    <t>28202-64</t>
  </si>
  <si>
    <t>28202-65</t>
  </si>
  <si>
    <t>28202-66</t>
  </si>
  <si>
    <t>28202-67</t>
  </si>
  <si>
    <t>28202-68</t>
  </si>
  <si>
    <t>28202-69</t>
  </si>
  <si>
    <t>28202-70</t>
  </si>
  <si>
    <t>28202-71</t>
  </si>
  <si>
    <t>28202-72</t>
  </si>
  <si>
    <t>28202-73</t>
  </si>
  <si>
    <t>28202-74</t>
  </si>
  <si>
    <t>28202-75</t>
  </si>
  <si>
    <t>28202-76</t>
  </si>
  <si>
    <t>28202-77</t>
  </si>
  <si>
    <t>28202-78</t>
  </si>
  <si>
    <t>28202-79</t>
  </si>
  <si>
    <t>28202-80</t>
  </si>
  <si>
    <t>28202-81</t>
  </si>
  <si>
    <t>28202-82</t>
  </si>
  <si>
    <t>28202-83</t>
  </si>
  <si>
    <t>28202-84</t>
  </si>
  <si>
    <t>28202-85</t>
  </si>
  <si>
    <t>28202-86</t>
  </si>
  <si>
    <t>28202-87</t>
  </si>
  <si>
    <t>28202-88</t>
  </si>
  <si>
    <t>28202-89</t>
  </si>
  <si>
    <t>28202-90</t>
  </si>
  <si>
    <t>28202-91</t>
  </si>
  <si>
    <t>28203-1</t>
  </si>
  <si>
    <t>28203-2</t>
  </si>
  <si>
    <t>28203-3</t>
  </si>
  <si>
    <t>28203-4</t>
  </si>
  <si>
    <t>28203-5</t>
  </si>
  <si>
    <t>28203-6</t>
  </si>
  <si>
    <t>28203-7</t>
  </si>
  <si>
    <t>28203-8</t>
  </si>
  <si>
    <t>28203-9</t>
  </si>
  <si>
    <t>28203-10</t>
  </si>
  <si>
    <t>28203-11</t>
  </si>
  <si>
    <t>28203-12</t>
  </si>
  <si>
    <t>28203-13</t>
  </si>
  <si>
    <t>28203-14</t>
  </si>
  <si>
    <t>28203-15</t>
  </si>
  <si>
    <t>28203-16</t>
  </si>
  <si>
    <t>28203-17</t>
  </si>
  <si>
    <t>28203-18</t>
  </si>
  <si>
    <t>28203-19</t>
  </si>
  <si>
    <t>28203-20</t>
  </si>
  <si>
    <t>28203-21</t>
  </si>
  <si>
    <t>28203-22</t>
  </si>
  <si>
    <t>28203-23</t>
  </si>
  <si>
    <t>28203-24</t>
  </si>
  <si>
    <t>28203-25</t>
  </si>
  <si>
    <t>28203-26</t>
  </si>
  <si>
    <t>28203-27</t>
  </si>
  <si>
    <t>28204-1</t>
  </si>
  <si>
    <t>28204-2</t>
  </si>
  <si>
    <t>28204-3</t>
  </si>
  <si>
    <t>28204-4</t>
  </si>
  <si>
    <t>28204-5</t>
  </si>
  <si>
    <t>28204-6</t>
  </si>
  <si>
    <t>28204-7</t>
  </si>
  <si>
    <t>28204-8</t>
  </si>
  <si>
    <t>28204-9</t>
  </si>
  <si>
    <t>28204-10</t>
  </si>
  <si>
    <t>28204-11</t>
  </si>
  <si>
    <t>28204-12</t>
  </si>
  <si>
    <t>28204-13</t>
  </si>
  <si>
    <t>28204-14</t>
  </si>
  <si>
    <t>28204-15</t>
  </si>
  <si>
    <t>28204-16</t>
  </si>
  <si>
    <t>28204-17</t>
  </si>
  <si>
    <t>28204-18</t>
  </si>
  <si>
    <t>28204-19</t>
  </si>
  <si>
    <t>28204-20</t>
  </si>
  <si>
    <t>28204-21</t>
  </si>
  <si>
    <t>28204-22</t>
  </si>
  <si>
    <t>28204-23</t>
  </si>
  <si>
    <t>28204-24</t>
  </si>
  <si>
    <t>28204-25</t>
  </si>
  <si>
    <t>28204-26</t>
  </si>
  <si>
    <t>28204-27</t>
  </si>
  <si>
    <t>28204-28</t>
  </si>
  <si>
    <t>28204-29</t>
  </si>
  <si>
    <t>28204-30</t>
  </si>
  <si>
    <t>28204-31</t>
  </si>
  <si>
    <t>28204-32</t>
  </si>
  <si>
    <t>28204-33</t>
  </si>
  <si>
    <t>28204-34</t>
  </si>
  <si>
    <t>28204-35</t>
  </si>
  <si>
    <t>28204-36</t>
  </si>
  <si>
    <t>28204-37</t>
  </si>
  <si>
    <t>28204-38</t>
  </si>
  <si>
    <t>28204-40</t>
  </si>
  <si>
    <t>28204-41</t>
  </si>
  <si>
    <t>28204-42</t>
  </si>
  <si>
    <t>28204-44</t>
  </si>
  <si>
    <t>28204-45</t>
  </si>
  <si>
    <t>28204-46</t>
  </si>
  <si>
    <t>28204-47</t>
  </si>
  <si>
    <t>28204-48</t>
  </si>
  <si>
    <t>28204-49</t>
  </si>
  <si>
    <t>28204-50</t>
  </si>
  <si>
    <t>28204-51</t>
  </si>
  <si>
    <t>28204-52</t>
  </si>
  <si>
    <t>28204-53</t>
  </si>
  <si>
    <t>28204-54</t>
  </si>
  <si>
    <t>28204-55</t>
  </si>
  <si>
    <t>28204-56</t>
  </si>
  <si>
    <t>28204-57</t>
  </si>
  <si>
    <t>28204-58</t>
  </si>
  <si>
    <t>28204-59</t>
  </si>
  <si>
    <t>28204-60</t>
  </si>
  <si>
    <t>28204-61</t>
  </si>
  <si>
    <t>28204-62</t>
  </si>
  <si>
    <t>28204-63</t>
  </si>
  <si>
    <t>28204-64</t>
  </si>
  <si>
    <t>28204-65</t>
  </si>
  <si>
    <t>28204-66</t>
  </si>
  <si>
    <t>28205-1</t>
  </si>
  <si>
    <t>28205-2</t>
  </si>
  <si>
    <t>28205-3</t>
  </si>
  <si>
    <t>28205-4</t>
  </si>
  <si>
    <t>28205-5</t>
  </si>
  <si>
    <t>28205-6</t>
  </si>
  <si>
    <t>28205-7</t>
  </si>
  <si>
    <t>28205-8</t>
  </si>
  <si>
    <t>28205-9</t>
  </si>
  <si>
    <t>28205-10</t>
  </si>
  <si>
    <t>28205-11</t>
  </si>
  <si>
    <t>28205-12</t>
  </si>
  <si>
    <t>28205-13</t>
  </si>
  <si>
    <t>28205-14</t>
  </si>
  <si>
    <t>28205-15</t>
  </si>
  <si>
    <t>28205-16</t>
  </si>
  <si>
    <t>28205-17</t>
  </si>
  <si>
    <t>28205-18</t>
  </si>
  <si>
    <t>28205-19</t>
  </si>
  <si>
    <t>28205-20</t>
  </si>
  <si>
    <t>28205-21</t>
  </si>
  <si>
    <t>28205-22</t>
  </si>
  <si>
    <t>28205-23</t>
  </si>
  <si>
    <t>28205-24</t>
  </si>
  <si>
    <t>28205-26</t>
  </si>
  <si>
    <t>28205-27</t>
  </si>
  <si>
    <t>28205-28</t>
  </si>
  <si>
    <t>28205-29</t>
  </si>
  <si>
    <t>28205-30</t>
  </si>
  <si>
    <t>28205-31</t>
  </si>
  <si>
    <t>28205-32</t>
  </si>
  <si>
    <t>28205-33</t>
  </si>
  <si>
    <t>28205-34</t>
  </si>
  <si>
    <t>28205-35</t>
  </si>
  <si>
    <t>28206-1</t>
  </si>
  <si>
    <t>28206-2</t>
  </si>
  <si>
    <t>28206-3</t>
  </si>
  <si>
    <t>28206-5</t>
  </si>
  <si>
    <t>28206-6</t>
  </si>
  <si>
    <t>28206-7</t>
  </si>
  <si>
    <t>28206-8</t>
  </si>
  <si>
    <t>28206-9</t>
  </si>
  <si>
    <t>28206-11</t>
  </si>
  <si>
    <t>28206-12</t>
  </si>
  <si>
    <t>28206-13</t>
  </si>
  <si>
    <t>28206-14</t>
  </si>
  <si>
    <t>28206-15</t>
  </si>
  <si>
    <t>28206-16</t>
  </si>
  <si>
    <t>28206-18</t>
  </si>
  <si>
    <t>28206-19</t>
  </si>
  <si>
    <t>28206-20</t>
  </si>
  <si>
    <t>28206-21</t>
  </si>
  <si>
    <t>28206-22</t>
  </si>
  <si>
    <t>28206-23</t>
  </si>
  <si>
    <t>28206-24</t>
  </si>
  <si>
    <t>28206-25</t>
  </si>
  <si>
    <t>28206-26</t>
  </si>
  <si>
    <t>28206-27</t>
  </si>
  <si>
    <t>28206-28</t>
  </si>
  <si>
    <t>28206-29</t>
  </si>
  <si>
    <t>28206-30</t>
  </si>
  <si>
    <t>28206-31</t>
  </si>
  <si>
    <t>28206-32</t>
  </si>
  <si>
    <t>28206-33</t>
  </si>
  <si>
    <t>28206-34</t>
  </si>
  <si>
    <t>28206-35</t>
  </si>
  <si>
    <t>28206-36</t>
  </si>
  <si>
    <t>28206-37</t>
  </si>
  <si>
    <t>28206-38</t>
  </si>
  <si>
    <t>28206-39</t>
  </si>
  <si>
    <t>28206-40</t>
  </si>
  <si>
    <t>28206-41</t>
  </si>
  <si>
    <t>28206-42</t>
  </si>
  <si>
    <t>28206-43</t>
  </si>
  <si>
    <t>28206-44</t>
  </si>
  <si>
    <t>28206-45</t>
  </si>
  <si>
    <t>28206-46</t>
  </si>
  <si>
    <t>28206-47</t>
  </si>
  <si>
    <t>28206-48</t>
  </si>
  <si>
    <t>28206-49</t>
  </si>
  <si>
    <t>28206-50</t>
  </si>
  <si>
    <t>28206-51</t>
  </si>
  <si>
    <t>28206-52</t>
  </si>
  <si>
    <t>28206-53</t>
  </si>
  <si>
    <t>28206-54</t>
  </si>
  <si>
    <t>28206-55</t>
  </si>
  <si>
    <t>28207-1</t>
  </si>
  <si>
    <t>28207-2</t>
  </si>
  <si>
    <t>28207-3</t>
  </si>
  <si>
    <t>28207-4</t>
  </si>
  <si>
    <t>28207-5</t>
  </si>
  <si>
    <t>28207-6</t>
  </si>
  <si>
    <t>28207-7</t>
  </si>
  <si>
    <t>28207-8</t>
  </si>
  <si>
    <t>28207-9</t>
  </si>
  <si>
    <t>28207-10</t>
  </si>
  <si>
    <t>28207-11</t>
  </si>
  <si>
    <t>28207-13</t>
  </si>
  <si>
    <t>28207-14</t>
  </si>
  <si>
    <t>28207-15</t>
  </si>
  <si>
    <t>28207-16</t>
  </si>
  <si>
    <t>28207-17</t>
  </si>
  <si>
    <t>28207-18</t>
  </si>
  <si>
    <t>28207-19</t>
  </si>
  <si>
    <t>28207-20</t>
  </si>
  <si>
    <t>28207-21</t>
  </si>
  <si>
    <t>28207-22</t>
  </si>
  <si>
    <t>28207-23</t>
  </si>
  <si>
    <t>28207-24</t>
  </si>
  <si>
    <t>28207-25</t>
  </si>
  <si>
    <t>28207-26</t>
  </si>
  <si>
    <t>28207-27</t>
  </si>
  <si>
    <t>28207-28</t>
  </si>
  <si>
    <t>28207-29</t>
  </si>
  <si>
    <t>28207-30</t>
  </si>
  <si>
    <t>28207-31</t>
  </si>
  <si>
    <t>28207-32</t>
  </si>
  <si>
    <t>28207-33</t>
  </si>
  <si>
    <t>28207-34</t>
  </si>
  <si>
    <t>28207-35</t>
  </si>
  <si>
    <t>28207-36</t>
  </si>
  <si>
    <t>28207-38</t>
  </si>
  <si>
    <t>28207-39</t>
  </si>
  <si>
    <t>28207-40</t>
  </si>
  <si>
    <t>28207-41</t>
  </si>
  <si>
    <t>28207-42</t>
  </si>
  <si>
    <t>28207-43</t>
  </si>
  <si>
    <t>28207-44</t>
  </si>
  <si>
    <t>28207-45</t>
  </si>
  <si>
    <t>28207-46</t>
  </si>
  <si>
    <t>28207-47</t>
  </si>
  <si>
    <t>28207-48</t>
  </si>
  <si>
    <t>28207-49</t>
  </si>
  <si>
    <t>28207-50</t>
  </si>
  <si>
    <t>28207-51</t>
  </si>
  <si>
    <t>28207-52</t>
  </si>
  <si>
    <t>28207-53</t>
  </si>
  <si>
    <t>28207-54</t>
  </si>
  <si>
    <t>28207-55</t>
  </si>
  <si>
    <t>28207-56</t>
  </si>
  <si>
    <t>28207-57</t>
  </si>
  <si>
    <t>28207-58</t>
  </si>
  <si>
    <t>28207-59</t>
  </si>
  <si>
    <t>28207-60</t>
  </si>
  <si>
    <t>28207-61</t>
  </si>
  <si>
    <t>28207-62</t>
  </si>
  <si>
    <t>28207-63</t>
  </si>
  <si>
    <t>28207-64</t>
  </si>
  <si>
    <t>28207-65</t>
  </si>
  <si>
    <t>28207-66</t>
  </si>
  <si>
    <t>28207-67</t>
  </si>
  <si>
    <t>28207-68</t>
  </si>
  <si>
    <t>28207-69</t>
  </si>
  <si>
    <t>28207-70</t>
  </si>
  <si>
    <t>28208-1</t>
  </si>
  <si>
    <t>28208-2</t>
  </si>
  <si>
    <t>28208-3</t>
  </si>
  <si>
    <t>28208-5</t>
  </si>
  <si>
    <t>28208-6</t>
  </si>
  <si>
    <t>28208-7</t>
  </si>
  <si>
    <t>28208-8</t>
  </si>
  <si>
    <t>28208-9</t>
  </si>
  <si>
    <t>28208-11</t>
  </si>
  <si>
    <t>28208-13</t>
  </si>
  <si>
    <t>28208-14</t>
  </si>
  <si>
    <t>28208-15</t>
  </si>
  <si>
    <t>28208-16</t>
  </si>
  <si>
    <t>28208-17</t>
  </si>
  <si>
    <t>28208-18</t>
  </si>
  <si>
    <t>28208-19</t>
  </si>
  <si>
    <t>28208-20</t>
  </si>
  <si>
    <t>28208-21</t>
  </si>
  <si>
    <t>28208-22</t>
  </si>
  <si>
    <t>28208-23</t>
  </si>
  <si>
    <t>28208-24</t>
  </si>
  <si>
    <t>28208-25</t>
  </si>
  <si>
    <t>28208-26</t>
  </si>
  <si>
    <t>28208-27</t>
  </si>
  <si>
    <t>28208-28</t>
  </si>
  <si>
    <t>28208-29</t>
  </si>
  <si>
    <t>28208-30</t>
  </si>
  <si>
    <t>28208-31</t>
  </si>
  <si>
    <t>28208-32</t>
  </si>
  <si>
    <t>28208-33</t>
  </si>
  <si>
    <t>28208-34</t>
  </si>
  <si>
    <t>28208-35</t>
  </si>
  <si>
    <t>28208-36</t>
  </si>
  <si>
    <t>28208-37</t>
  </si>
  <si>
    <t>28209-1</t>
  </si>
  <si>
    <t>28209-2</t>
  </si>
  <si>
    <t>28209-3</t>
  </si>
  <si>
    <t>28209-4</t>
  </si>
  <si>
    <t>28209-5</t>
  </si>
  <si>
    <t>28209-6</t>
  </si>
  <si>
    <t>28209-7</t>
  </si>
  <si>
    <t>28209-8</t>
  </si>
  <si>
    <t>28209-9</t>
  </si>
  <si>
    <t>28209-10</t>
  </si>
  <si>
    <t>28209-11</t>
  </si>
  <si>
    <t>28209-12</t>
  </si>
  <si>
    <t>28209-13</t>
  </si>
  <si>
    <t>28209-14</t>
  </si>
  <si>
    <t>28209-15</t>
  </si>
  <si>
    <t>28209-17</t>
  </si>
  <si>
    <t>28209-18</t>
  </si>
  <si>
    <t>28209-19</t>
  </si>
  <si>
    <t>28209-20</t>
  </si>
  <si>
    <t>28209-21</t>
  </si>
  <si>
    <t>28209-22</t>
  </si>
  <si>
    <t>28209-23</t>
  </si>
  <si>
    <t>28209-25</t>
  </si>
  <si>
    <t>28209-27</t>
  </si>
  <si>
    <t>28209-29</t>
  </si>
  <si>
    <t>28209-30</t>
  </si>
  <si>
    <t>28209-32</t>
  </si>
  <si>
    <t>28209-34</t>
  </si>
  <si>
    <t>28209-36</t>
  </si>
  <si>
    <t>28209-37</t>
  </si>
  <si>
    <t>28209-38</t>
  </si>
  <si>
    <t>28209-39</t>
  </si>
  <si>
    <t>28209-40</t>
  </si>
  <si>
    <t>28209-41</t>
  </si>
  <si>
    <t>28209-42</t>
  </si>
  <si>
    <t>28209-43</t>
  </si>
  <si>
    <t>28209-44</t>
  </si>
  <si>
    <t>28209-45</t>
  </si>
  <si>
    <t>28209-46</t>
  </si>
  <si>
    <t>28209-47</t>
  </si>
  <si>
    <t>28209-48</t>
  </si>
  <si>
    <t>28209-50</t>
  </si>
  <si>
    <t>28209-51</t>
  </si>
  <si>
    <t>28209-52</t>
  </si>
  <si>
    <t>28209-53</t>
  </si>
  <si>
    <t>28209-54</t>
  </si>
  <si>
    <t>28209-55</t>
  </si>
  <si>
    <t>28209-56</t>
  </si>
  <si>
    <t>28209-57</t>
  </si>
  <si>
    <t>28209-58</t>
  </si>
  <si>
    <t>28209-59</t>
  </si>
  <si>
    <t>28209-60</t>
  </si>
  <si>
    <t>28209-61</t>
  </si>
  <si>
    <t>28210-1</t>
  </si>
  <si>
    <t>28210-2</t>
  </si>
  <si>
    <t>28210-3</t>
  </si>
  <si>
    <t>28210-4</t>
  </si>
  <si>
    <t>28210-6</t>
  </si>
  <si>
    <t>28210-7</t>
  </si>
  <si>
    <t>28210-8</t>
  </si>
  <si>
    <t>28210-9</t>
  </si>
  <si>
    <t>28210-12</t>
  </si>
  <si>
    <t>28210-14</t>
  </si>
  <si>
    <t>28210-15</t>
  </si>
  <si>
    <t>28210-16</t>
  </si>
  <si>
    <t>28210-17</t>
  </si>
  <si>
    <t>28210-18</t>
  </si>
  <si>
    <t>28210-19</t>
  </si>
  <si>
    <t>28210-20</t>
  </si>
  <si>
    <t>28210-21</t>
  </si>
  <si>
    <t>28210-22</t>
  </si>
  <si>
    <t>28210-23</t>
  </si>
  <si>
    <t>28210-24</t>
  </si>
  <si>
    <t>28210-25</t>
  </si>
  <si>
    <t>28210-26</t>
  </si>
  <si>
    <t>28210-27</t>
  </si>
  <si>
    <t>28210-28</t>
  </si>
  <si>
    <t>28210-29</t>
  </si>
  <si>
    <t>28210-30</t>
  </si>
  <si>
    <t>28210-31</t>
  </si>
  <si>
    <t>28210-32</t>
  </si>
  <si>
    <t>28210-33</t>
  </si>
  <si>
    <t>28210-34</t>
  </si>
  <si>
    <t>28210-35</t>
  </si>
  <si>
    <t>28210-36</t>
  </si>
  <si>
    <t>28212-1</t>
  </si>
  <si>
    <t>28212-2</t>
  </si>
  <si>
    <t>28212-3</t>
  </si>
  <si>
    <t>28212-4</t>
  </si>
  <si>
    <t>28212-5</t>
  </si>
  <si>
    <t>28212-6</t>
  </si>
  <si>
    <t>28212-7</t>
  </si>
  <si>
    <t>28212-8</t>
  </si>
  <si>
    <t>28212-9</t>
  </si>
  <si>
    <t>28212-10</t>
  </si>
  <si>
    <t>28212-11</t>
  </si>
  <si>
    <t>28212-12</t>
  </si>
  <si>
    <t>28212-13</t>
  </si>
  <si>
    <t>28212-14</t>
  </si>
  <si>
    <t>28212-15</t>
  </si>
  <si>
    <t>28212-16</t>
  </si>
  <si>
    <t>28212-17</t>
  </si>
  <si>
    <t>28212-18</t>
  </si>
  <si>
    <t>28212-19</t>
  </si>
  <si>
    <t>28212-20</t>
  </si>
  <si>
    <t>28212-21</t>
  </si>
  <si>
    <t>28212-22</t>
  </si>
  <si>
    <t>28212-23</t>
  </si>
  <si>
    <t>28212-24</t>
  </si>
  <si>
    <t>28212-25</t>
  </si>
  <si>
    <t>28212-26</t>
  </si>
  <si>
    <t>28212-27</t>
  </si>
  <si>
    <t>28212-28</t>
  </si>
  <si>
    <t>28212-29</t>
  </si>
  <si>
    <t>28212-30</t>
  </si>
  <si>
    <t>28212-31</t>
  </si>
  <si>
    <t>28212-32</t>
  </si>
  <si>
    <t>28212-33</t>
  </si>
  <si>
    <t>28212-34</t>
  </si>
  <si>
    <t>28212-35</t>
  </si>
  <si>
    <t>28212-36</t>
  </si>
  <si>
    <t>28212-37</t>
  </si>
  <si>
    <t>28212-38</t>
  </si>
  <si>
    <t>28212-39</t>
  </si>
  <si>
    <t>28212-40</t>
  </si>
  <si>
    <t>28212-41</t>
  </si>
  <si>
    <t>28212-42</t>
  </si>
  <si>
    <t>28212-43</t>
  </si>
  <si>
    <t>28212-44</t>
  </si>
  <si>
    <t>28212-45</t>
  </si>
  <si>
    <t>28212-46</t>
  </si>
  <si>
    <t>28212-47</t>
  </si>
  <si>
    <t>28212-48</t>
  </si>
  <si>
    <t>28212-49</t>
  </si>
  <si>
    <t>28213-1</t>
  </si>
  <si>
    <t>28213-2</t>
  </si>
  <si>
    <t>28213-3</t>
  </si>
  <si>
    <t>28213-4</t>
  </si>
  <si>
    <t>28213-5</t>
  </si>
  <si>
    <t>28213-6</t>
  </si>
  <si>
    <t>28213-7</t>
  </si>
  <si>
    <t>28213-8</t>
  </si>
  <si>
    <t>28213-9</t>
  </si>
  <si>
    <t>28213-10</t>
  </si>
  <si>
    <t>28213-11</t>
  </si>
  <si>
    <t>28213-12</t>
  </si>
  <si>
    <t>28213-13</t>
  </si>
  <si>
    <t>28213-14</t>
  </si>
  <si>
    <t>28213-15</t>
  </si>
  <si>
    <t>28213-16</t>
  </si>
  <si>
    <t>28213-17</t>
  </si>
  <si>
    <t>28213-18</t>
  </si>
  <si>
    <t>28213-19</t>
  </si>
  <si>
    <t>28213-20</t>
  </si>
  <si>
    <t>28213-21</t>
  </si>
  <si>
    <t>28213-22</t>
  </si>
  <si>
    <t>28213-23</t>
  </si>
  <si>
    <t>28213-24</t>
  </si>
  <si>
    <t>28213-25</t>
  </si>
  <si>
    <t>28213-26</t>
  </si>
  <si>
    <t>28213-27</t>
  </si>
  <si>
    <t>28213-28</t>
  </si>
  <si>
    <t>28213-29</t>
  </si>
  <si>
    <t>28213-30</t>
  </si>
  <si>
    <t>28213-31</t>
  </si>
  <si>
    <t>28213-32</t>
  </si>
  <si>
    <t>28213-33</t>
  </si>
  <si>
    <t>28213-34</t>
  </si>
  <si>
    <t>28213-35</t>
  </si>
  <si>
    <t>28213-36</t>
  </si>
  <si>
    <t>28213-37</t>
  </si>
  <si>
    <t>28213-38</t>
  </si>
  <si>
    <t>28213-39</t>
  </si>
  <si>
    <t>28213-40</t>
  </si>
  <si>
    <t>28213-41</t>
  </si>
  <si>
    <t>28213-42</t>
  </si>
  <si>
    <t>28213-43</t>
  </si>
  <si>
    <t>28213-44</t>
  </si>
  <si>
    <t>28213-45</t>
  </si>
  <si>
    <t>28213-46</t>
  </si>
  <si>
    <t>28213-47</t>
  </si>
  <si>
    <t>28213-48</t>
  </si>
  <si>
    <t>28213-49</t>
  </si>
  <si>
    <t>28213-50</t>
  </si>
  <si>
    <t>28214-1</t>
  </si>
  <si>
    <t>28214-2</t>
  </si>
  <si>
    <t>28214-3</t>
  </si>
  <si>
    <t>28214-4</t>
  </si>
  <si>
    <t>28214-5</t>
  </si>
  <si>
    <t>28214-6</t>
  </si>
  <si>
    <t>28214-7</t>
  </si>
  <si>
    <t>28214-8</t>
  </si>
  <si>
    <t>28214-9</t>
  </si>
  <si>
    <t>28214-10</t>
  </si>
  <si>
    <t>28214-11</t>
  </si>
  <si>
    <t>28214-12</t>
  </si>
  <si>
    <t>28214-13</t>
  </si>
  <si>
    <t>28214-14</t>
  </si>
  <si>
    <t>28214-15</t>
  </si>
  <si>
    <t>28214-16</t>
  </si>
  <si>
    <t>28214-17</t>
  </si>
  <si>
    <t>28214-18</t>
  </si>
  <si>
    <t>28214-19</t>
  </si>
  <si>
    <t>28214-20</t>
  </si>
  <si>
    <t>28214-21</t>
  </si>
  <si>
    <t>28214-22</t>
  </si>
  <si>
    <t>28214-23</t>
  </si>
  <si>
    <t>28214-24</t>
  </si>
  <si>
    <t>28214-25</t>
  </si>
  <si>
    <t>28214-26</t>
  </si>
  <si>
    <t>28214-27</t>
  </si>
  <si>
    <t>28214-28</t>
  </si>
  <si>
    <t>28214-29</t>
  </si>
  <si>
    <t>28214-30</t>
  </si>
  <si>
    <t>28214-31</t>
  </si>
  <si>
    <t>28214-32</t>
  </si>
  <si>
    <t>28214-33</t>
  </si>
  <si>
    <t>28214-34</t>
  </si>
  <si>
    <t>28214-35</t>
  </si>
  <si>
    <t>28214-36</t>
  </si>
  <si>
    <t>28214-37</t>
  </si>
  <si>
    <t>28214-38</t>
  </si>
  <si>
    <t>28214-39</t>
  </si>
  <si>
    <t>28214-40</t>
  </si>
  <si>
    <t>28214-41</t>
  </si>
  <si>
    <t>28214-42</t>
  </si>
  <si>
    <t>28214-43</t>
  </si>
  <si>
    <t>28214-44</t>
  </si>
  <si>
    <t>28214-45</t>
  </si>
  <si>
    <t>28214-46</t>
  </si>
  <si>
    <t>28214-47</t>
  </si>
  <si>
    <t>28214-48</t>
  </si>
  <si>
    <t>28214-49</t>
  </si>
  <si>
    <t>28214-50</t>
  </si>
  <si>
    <t>28214-51</t>
  </si>
  <si>
    <t>28214-52</t>
  </si>
  <si>
    <t>28214-53</t>
  </si>
  <si>
    <t>28214-54</t>
  </si>
  <si>
    <t>28214-55</t>
  </si>
  <si>
    <t>28214-56</t>
  </si>
  <si>
    <t>28214-57</t>
  </si>
  <si>
    <t>28214-58</t>
  </si>
  <si>
    <t>28214-59</t>
  </si>
  <si>
    <t>28214-60</t>
  </si>
  <si>
    <t>28214-61</t>
  </si>
  <si>
    <t>28214-62</t>
  </si>
  <si>
    <t>28214-63</t>
  </si>
  <si>
    <t>28214-64</t>
  </si>
  <si>
    <t>28214-65</t>
  </si>
  <si>
    <t>28214-66</t>
  </si>
  <si>
    <t>28214-67</t>
  </si>
  <si>
    <t>28214-68</t>
  </si>
  <si>
    <t>28214-69</t>
  </si>
  <si>
    <t>28214-70</t>
  </si>
  <si>
    <t>28214-71</t>
  </si>
  <si>
    <t>28214-72</t>
  </si>
  <si>
    <t>28214-73</t>
  </si>
  <si>
    <t>28214-74</t>
  </si>
  <si>
    <t>28214-75</t>
  </si>
  <si>
    <t>28214-76</t>
  </si>
  <si>
    <t>28214-77</t>
  </si>
  <si>
    <t>28214-78</t>
  </si>
  <si>
    <t>28215-1</t>
  </si>
  <si>
    <t>28215-2</t>
  </si>
  <si>
    <t>28215-3</t>
  </si>
  <si>
    <t>28215-5</t>
  </si>
  <si>
    <t>28215-6</t>
  </si>
  <si>
    <t>28215-7</t>
  </si>
  <si>
    <t>28215-8</t>
  </si>
  <si>
    <t>28215-9</t>
  </si>
  <si>
    <t>28215-10</t>
  </si>
  <si>
    <t>28215-11</t>
  </si>
  <si>
    <t>28215-12</t>
  </si>
  <si>
    <t>28215-13</t>
  </si>
  <si>
    <t>28215-14</t>
  </si>
  <si>
    <t>28215-15</t>
  </si>
  <si>
    <t>28215-16</t>
  </si>
  <si>
    <t>28215-17</t>
  </si>
  <si>
    <t>28215-18</t>
  </si>
  <si>
    <t>28215-19</t>
  </si>
  <si>
    <t>28215-20</t>
  </si>
  <si>
    <t>28215-21</t>
  </si>
  <si>
    <t>28215-22</t>
  </si>
  <si>
    <t>28215-23</t>
  </si>
  <si>
    <t>28215-24</t>
  </si>
  <si>
    <t>28215-25</t>
  </si>
  <si>
    <t>28215-26</t>
  </si>
  <si>
    <t>28215-27</t>
  </si>
  <si>
    <t>28215-28</t>
  </si>
  <si>
    <t>28215-29</t>
  </si>
  <si>
    <t>28215-30</t>
  </si>
  <si>
    <t>28215-31</t>
  </si>
  <si>
    <t>28215-32</t>
  </si>
  <si>
    <t>28215-34</t>
  </si>
  <si>
    <t>28215-35</t>
  </si>
  <si>
    <t>28215-36</t>
  </si>
  <si>
    <t>28215-37</t>
  </si>
  <si>
    <t>28215-38</t>
  </si>
  <si>
    <t>28215-39</t>
  </si>
  <si>
    <t>28215-40</t>
  </si>
  <si>
    <t>28215-41</t>
  </si>
  <si>
    <t>28215-42</t>
  </si>
  <si>
    <t>28215-43</t>
  </si>
  <si>
    <t>28215-44</t>
  </si>
  <si>
    <t>28215-45</t>
  </si>
  <si>
    <t>28215-46</t>
  </si>
  <si>
    <t>28215-47</t>
  </si>
  <si>
    <t>28215-48</t>
  </si>
  <si>
    <t>28215-49</t>
  </si>
  <si>
    <t>28215-50</t>
  </si>
  <si>
    <t>28215-51</t>
  </si>
  <si>
    <t>28215-52</t>
  </si>
  <si>
    <t>28215-53</t>
  </si>
  <si>
    <t>28216-1</t>
  </si>
  <si>
    <t>28216-2</t>
  </si>
  <si>
    <t>28216-3</t>
  </si>
  <si>
    <t>28216-4</t>
  </si>
  <si>
    <t>28216-5</t>
  </si>
  <si>
    <t>28216-6</t>
  </si>
  <si>
    <t>28216-7</t>
  </si>
  <si>
    <t>28216-8</t>
  </si>
  <si>
    <t>28216-9</t>
  </si>
  <si>
    <t>28216-10</t>
  </si>
  <si>
    <t>28216-11</t>
  </si>
  <si>
    <t>28216-12</t>
  </si>
  <si>
    <t>28216-13</t>
  </si>
  <si>
    <t>28216-14</t>
  </si>
  <si>
    <t>28216-15</t>
  </si>
  <si>
    <t>28216-16</t>
  </si>
  <si>
    <t>28216-17</t>
  </si>
  <si>
    <t>28216-18</t>
  </si>
  <si>
    <t>28216-19</t>
  </si>
  <si>
    <t>28216-22</t>
  </si>
  <si>
    <t>28216-23</t>
  </si>
  <si>
    <t>28216-24</t>
  </si>
  <si>
    <t>28216-25</t>
  </si>
  <si>
    <t>28216-26</t>
  </si>
  <si>
    <t>28216-27</t>
  </si>
  <si>
    <t>28216-28</t>
  </si>
  <si>
    <t>28216-29</t>
  </si>
  <si>
    <t>28217-1</t>
  </si>
  <si>
    <t>28217-2</t>
  </si>
  <si>
    <t>28217-3</t>
  </si>
  <si>
    <t>28217-4</t>
  </si>
  <si>
    <t>28217-5</t>
  </si>
  <si>
    <t>28217-6</t>
  </si>
  <si>
    <t>28217-7</t>
  </si>
  <si>
    <t>28217-8</t>
  </si>
  <si>
    <t>28217-9</t>
  </si>
  <si>
    <t>28217-10</t>
  </si>
  <si>
    <t>28217-11</t>
  </si>
  <si>
    <t>28217-12</t>
  </si>
  <si>
    <t>28217-13</t>
  </si>
  <si>
    <t>28217-14</t>
  </si>
  <si>
    <t>28217-15</t>
  </si>
  <si>
    <t>28217-16</t>
  </si>
  <si>
    <t>28217-17</t>
  </si>
  <si>
    <t>28217-18</t>
  </si>
  <si>
    <t>28217-19</t>
  </si>
  <si>
    <t>28217-20</t>
  </si>
  <si>
    <t>28217-21</t>
  </si>
  <si>
    <t>28217-22</t>
  </si>
  <si>
    <t>28217-23</t>
  </si>
  <si>
    <t>28217-24</t>
  </si>
  <si>
    <t>28217-25</t>
  </si>
  <si>
    <t>28217-26</t>
  </si>
  <si>
    <t>28217-27</t>
  </si>
  <si>
    <t>28217-28</t>
  </si>
  <si>
    <t>28217-29</t>
  </si>
  <si>
    <t>28217-30</t>
  </si>
  <si>
    <t>28217-31</t>
  </si>
  <si>
    <t>28217-32</t>
  </si>
  <si>
    <t>28217-33</t>
  </si>
  <si>
    <t>28217-34</t>
  </si>
  <si>
    <t>28217-35</t>
  </si>
  <si>
    <t>28217-36</t>
  </si>
  <si>
    <t>28217-37</t>
  </si>
  <si>
    <t>28217-38</t>
  </si>
  <si>
    <t>28217-39</t>
  </si>
  <si>
    <t>28217-40</t>
  </si>
  <si>
    <t>28217-41</t>
  </si>
  <si>
    <t>28217-42</t>
  </si>
  <si>
    <t>28217-43</t>
  </si>
  <si>
    <t>28217-44</t>
  </si>
  <si>
    <t>28217-45</t>
  </si>
  <si>
    <t>28217-46</t>
  </si>
  <si>
    <t>28217-47</t>
  </si>
  <si>
    <t>28217-48</t>
  </si>
  <si>
    <t>28217-49</t>
  </si>
  <si>
    <t>28217-50</t>
  </si>
  <si>
    <t>28217-51</t>
  </si>
  <si>
    <t>28217-52</t>
  </si>
  <si>
    <t>28217-53</t>
  </si>
  <si>
    <t>28217-54</t>
  </si>
  <si>
    <t>28217-55</t>
  </si>
  <si>
    <t>28217-56</t>
  </si>
  <si>
    <t>28217-57</t>
  </si>
  <si>
    <t>28217-58</t>
  </si>
  <si>
    <t>28217-59</t>
  </si>
  <si>
    <t>28217-60</t>
  </si>
  <si>
    <t>28217-61</t>
  </si>
  <si>
    <t>28217-62</t>
  </si>
  <si>
    <t>28217-63</t>
  </si>
  <si>
    <t>28217-64</t>
  </si>
  <si>
    <t>28217-65</t>
  </si>
  <si>
    <t>28217-66</t>
  </si>
  <si>
    <t>28217-67</t>
  </si>
  <si>
    <t>28217-68</t>
  </si>
  <si>
    <t>28217-69</t>
  </si>
  <si>
    <t>28217-70</t>
  </si>
  <si>
    <t>28217-71</t>
  </si>
  <si>
    <t>28217-72</t>
  </si>
  <si>
    <t>28217-73</t>
  </si>
  <si>
    <t>28217-74</t>
  </si>
  <si>
    <t>28217-75</t>
  </si>
  <si>
    <t>28217-76</t>
  </si>
  <si>
    <t>28217-77</t>
  </si>
  <si>
    <t>28217-78</t>
  </si>
  <si>
    <t>28217-79</t>
  </si>
  <si>
    <t>28217-80</t>
  </si>
  <si>
    <t>28217-81</t>
  </si>
  <si>
    <t>28217-82</t>
  </si>
  <si>
    <t>28217-83</t>
  </si>
  <si>
    <t>28217-84</t>
  </si>
  <si>
    <t>28217-85</t>
  </si>
  <si>
    <t>28217-86</t>
  </si>
  <si>
    <t>28217-87</t>
  </si>
  <si>
    <t>28217-88</t>
  </si>
  <si>
    <t>28217-89</t>
  </si>
  <si>
    <t>28217-90</t>
  </si>
  <si>
    <t>28217-91</t>
  </si>
  <si>
    <t>28217-92</t>
  </si>
  <si>
    <t>28217-93</t>
  </si>
  <si>
    <t>28217-94</t>
  </si>
  <si>
    <t>28217-95</t>
  </si>
  <si>
    <t>28217-96</t>
  </si>
  <si>
    <t>28217-97</t>
  </si>
  <si>
    <t>28217-98</t>
  </si>
  <si>
    <t>28217-99</t>
  </si>
  <si>
    <t>28217-100</t>
  </si>
  <si>
    <t>28217-101</t>
  </si>
  <si>
    <t>28217-102</t>
  </si>
  <si>
    <t>28217-103</t>
  </si>
  <si>
    <t>28217-104</t>
  </si>
  <si>
    <t>28217-107</t>
  </si>
  <si>
    <t>28217-108</t>
  </si>
  <si>
    <t>28217-109</t>
  </si>
  <si>
    <t>28217-110</t>
  </si>
  <si>
    <t>28217-111</t>
  </si>
  <si>
    <t>28217-112</t>
  </si>
  <si>
    <t>28217-113</t>
  </si>
  <si>
    <t>28217-114</t>
  </si>
  <si>
    <t>28217-115</t>
  </si>
  <si>
    <t>28217-116</t>
  </si>
  <si>
    <t>28217-117</t>
  </si>
  <si>
    <t>28217-118</t>
  </si>
  <si>
    <t>28217-119</t>
  </si>
  <si>
    <t>28217-120</t>
  </si>
  <si>
    <t>28217-121</t>
  </si>
  <si>
    <t>28217-122</t>
  </si>
  <si>
    <t>28217-123</t>
  </si>
  <si>
    <t>28217-124</t>
  </si>
  <si>
    <t>28217-125</t>
  </si>
  <si>
    <t>28217-126</t>
  </si>
  <si>
    <t>28217-127</t>
  </si>
  <si>
    <t>28217-128</t>
  </si>
  <si>
    <t>28217-129</t>
  </si>
  <si>
    <t>28217-131</t>
  </si>
  <si>
    <t>28217-132</t>
  </si>
  <si>
    <t>28217-133</t>
  </si>
  <si>
    <t>28218-2</t>
  </si>
  <si>
    <t>28218-4</t>
  </si>
  <si>
    <t>28218-5</t>
  </si>
  <si>
    <t>28218-6</t>
  </si>
  <si>
    <t>28218-7</t>
  </si>
  <si>
    <t>28218-8</t>
  </si>
  <si>
    <t>28218-9</t>
  </si>
  <si>
    <t>28218-10</t>
  </si>
  <si>
    <t>28218-11</t>
  </si>
  <si>
    <t>28218-12</t>
  </si>
  <si>
    <t>28218-13</t>
  </si>
  <si>
    <t>28218-14</t>
  </si>
  <si>
    <t>28218-16</t>
  </si>
  <si>
    <t>28218-18</t>
  </si>
  <si>
    <t>28218-19</t>
  </si>
  <si>
    <t>28219-1</t>
  </si>
  <si>
    <t>28219-2</t>
  </si>
  <si>
    <t>28219-4</t>
  </si>
  <si>
    <t>28219-5</t>
  </si>
  <si>
    <t>28219-6</t>
  </si>
  <si>
    <t>28219-7</t>
  </si>
  <si>
    <t>28219-8</t>
  </si>
  <si>
    <t>28219-9</t>
  </si>
  <si>
    <t>28219-10</t>
  </si>
  <si>
    <t>28219-12</t>
  </si>
  <si>
    <t>28219-13</t>
  </si>
  <si>
    <t>28219-14</t>
  </si>
  <si>
    <t>28219-15</t>
  </si>
  <si>
    <t>28219-16</t>
  </si>
  <si>
    <t>28219-17</t>
  </si>
  <si>
    <t>28219-18</t>
  </si>
  <si>
    <t>28219-19</t>
  </si>
  <si>
    <t>28219-20</t>
  </si>
  <si>
    <t>28219-21</t>
  </si>
  <si>
    <t>28219-22</t>
  </si>
  <si>
    <t>28219-23</t>
  </si>
  <si>
    <t>28219-24</t>
  </si>
  <si>
    <t>28219-25</t>
  </si>
  <si>
    <t>28219-26</t>
  </si>
  <si>
    <t>28219-27</t>
  </si>
  <si>
    <t>28219-28</t>
  </si>
  <si>
    <t>28219-29</t>
  </si>
  <si>
    <t>28219-30</t>
  </si>
  <si>
    <t>28219-31</t>
  </si>
  <si>
    <t>28219-32</t>
  </si>
  <si>
    <t>28219-33</t>
  </si>
  <si>
    <t>28219-34</t>
  </si>
  <si>
    <t>28219-35</t>
  </si>
  <si>
    <t>28219-36</t>
  </si>
  <si>
    <t>28219-37</t>
  </si>
  <si>
    <t>28219-38</t>
  </si>
  <si>
    <t>28219-39</t>
  </si>
  <si>
    <t>28219-40</t>
  </si>
  <si>
    <t>28219-41</t>
  </si>
  <si>
    <t>28219-42</t>
  </si>
  <si>
    <t>28219-43</t>
  </si>
  <si>
    <t>28219-44</t>
  </si>
  <si>
    <t>28219-45</t>
  </si>
  <si>
    <t>28219-46</t>
  </si>
  <si>
    <t>28219-47</t>
  </si>
  <si>
    <t>28219-48</t>
  </si>
  <si>
    <t>28219-49</t>
  </si>
  <si>
    <t>28219-51</t>
  </si>
  <si>
    <t>28219-52</t>
  </si>
  <si>
    <t>28219-53</t>
  </si>
  <si>
    <t>28219-54</t>
  </si>
  <si>
    <t>28219-55</t>
  </si>
  <si>
    <t>28219-56</t>
  </si>
  <si>
    <t>28219-57</t>
  </si>
  <si>
    <t>28219-58</t>
  </si>
  <si>
    <t>28219-59</t>
  </si>
  <si>
    <t>28219-60</t>
  </si>
  <si>
    <t>28219-61</t>
  </si>
  <si>
    <t>28219-62</t>
  </si>
  <si>
    <t>28219-63</t>
  </si>
  <si>
    <t>28219-64</t>
  </si>
  <si>
    <t>28219-65</t>
  </si>
  <si>
    <t>28219-66</t>
  </si>
  <si>
    <t>28219-67</t>
  </si>
  <si>
    <t>28219-68</t>
  </si>
  <si>
    <t>28219-69</t>
  </si>
  <si>
    <t>28219-70</t>
  </si>
  <si>
    <t>28220-1</t>
  </si>
  <si>
    <t>28220-2</t>
  </si>
  <si>
    <t>28220-3</t>
  </si>
  <si>
    <t>28220-4</t>
  </si>
  <si>
    <t>28220-5</t>
  </si>
  <si>
    <t>28220-6</t>
  </si>
  <si>
    <t>28220-7</t>
  </si>
  <si>
    <t>28220-8</t>
  </si>
  <si>
    <t>28220-9</t>
  </si>
  <si>
    <t>28220-10</t>
  </si>
  <si>
    <t>28220-11</t>
  </si>
  <si>
    <t>28220-12</t>
  </si>
  <si>
    <t>28220-13</t>
  </si>
  <si>
    <t>28220-14</t>
  </si>
  <si>
    <t>28220-15</t>
  </si>
  <si>
    <t>28220-16</t>
  </si>
  <si>
    <t>28220-17</t>
  </si>
  <si>
    <t>28220-18</t>
  </si>
  <si>
    <t>28220-19</t>
  </si>
  <si>
    <t>28220-20</t>
  </si>
  <si>
    <t>28220-21</t>
  </si>
  <si>
    <t>28220-22</t>
  </si>
  <si>
    <t>28221-1</t>
  </si>
  <si>
    <t>28221-2</t>
  </si>
  <si>
    <t>28221-3</t>
  </si>
  <si>
    <t>28221-4</t>
  </si>
  <si>
    <t>28221-5</t>
  </si>
  <si>
    <t>28221-6</t>
  </si>
  <si>
    <t>28221-8</t>
  </si>
  <si>
    <t>28221-9</t>
  </si>
  <si>
    <t>28221-10</t>
  </si>
  <si>
    <t>28221-11</t>
  </si>
  <si>
    <t>28221-12</t>
  </si>
  <si>
    <t>28221-13</t>
  </si>
  <si>
    <t>28221-14</t>
  </si>
  <si>
    <t>28221-15</t>
  </si>
  <si>
    <t>28221-17</t>
  </si>
  <si>
    <t>28221-19</t>
  </si>
  <si>
    <t>28221-20</t>
  </si>
  <si>
    <t>28221-21</t>
  </si>
  <si>
    <t>28221-22</t>
  </si>
  <si>
    <t>28221-23</t>
  </si>
  <si>
    <t>28221-24</t>
  </si>
  <si>
    <t>28221-26</t>
  </si>
  <si>
    <t>28221-27</t>
  </si>
  <si>
    <t>28221-28</t>
  </si>
  <si>
    <t>28221-30</t>
  </si>
  <si>
    <t>28221-31</t>
  </si>
  <si>
    <t>28221-32</t>
  </si>
  <si>
    <t>28221-33</t>
  </si>
  <si>
    <t>28221-34</t>
  </si>
  <si>
    <t>28221-35</t>
  </si>
  <si>
    <t>28221-36</t>
  </si>
  <si>
    <t>28221-37</t>
  </si>
  <si>
    <t>28221-38</t>
  </si>
  <si>
    <t>28221-39</t>
  </si>
  <si>
    <t>28221-40</t>
  </si>
  <si>
    <t>28221-41</t>
  </si>
  <si>
    <t>28221-42</t>
  </si>
  <si>
    <t>28221-43</t>
  </si>
  <si>
    <t>28221-44</t>
  </si>
  <si>
    <t>28223-1</t>
  </si>
  <si>
    <t>28223-2</t>
  </si>
  <si>
    <t>28223-3</t>
  </si>
  <si>
    <t>28223-4</t>
  </si>
  <si>
    <t>28223-5</t>
  </si>
  <si>
    <t>28223-6</t>
  </si>
  <si>
    <t>28223-7</t>
  </si>
  <si>
    <t>28223-8</t>
  </si>
  <si>
    <t>28223-9</t>
  </si>
  <si>
    <t>28223-10</t>
  </si>
  <si>
    <t>28223-11</t>
  </si>
  <si>
    <t>28223-12</t>
  </si>
  <si>
    <t>28223-13</t>
  </si>
  <si>
    <t>28223-14</t>
  </si>
  <si>
    <t>28223-15</t>
  </si>
  <si>
    <t>28223-16</t>
  </si>
  <si>
    <t>28223-17</t>
  </si>
  <si>
    <t>28223-18</t>
  </si>
  <si>
    <t>28223-19</t>
  </si>
  <si>
    <t>28223-20</t>
  </si>
  <si>
    <t>28223-21</t>
  </si>
  <si>
    <t>28223-22</t>
  </si>
  <si>
    <t>28223-23</t>
  </si>
  <si>
    <t>28223-24</t>
  </si>
  <si>
    <t>28223-25</t>
  </si>
  <si>
    <t>28223-26</t>
  </si>
  <si>
    <t>28223-27</t>
  </si>
  <si>
    <t>28223-28</t>
  </si>
  <si>
    <t>28223-29</t>
  </si>
  <si>
    <t>28223-30</t>
  </si>
  <si>
    <t>28223-31</t>
  </si>
  <si>
    <t>28223-32</t>
  </si>
  <si>
    <t>28223-33</t>
  </si>
  <si>
    <t>28223-34</t>
  </si>
  <si>
    <t>28223-35</t>
  </si>
  <si>
    <t>28223-36</t>
  </si>
  <si>
    <t>28223-37</t>
  </si>
  <si>
    <t>28223-38</t>
  </si>
  <si>
    <t>28223-39</t>
  </si>
  <si>
    <t>28223-40</t>
  </si>
  <si>
    <t>28223-41</t>
  </si>
  <si>
    <t>28223-42</t>
  </si>
  <si>
    <t>28223-43</t>
  </si>
  <si>
    <t>28223-44</t>
  </si>
  <si>
    <t>28223-45</t>
  </si>
  <si>
    <t>28223-46</t>
  </si>
  <si>
    <t>28223-47</t>
  </si>
  <si>
    <t>28223-48</t>
  </si>
  <si>
    <t>28223-49</t>
  </si>
  <si>
    <t>28223-50</t>
  </si>
  <si>
    <t>28223-51</t>
  </si>
  <si>
    <t>28223-52</t>
  </si>
  <si>
    <t>28223-53</t>
  </si>
  <si>
    <t>28223-54</t>
  </si>
  <si>
    <t>28223-55</t>
  </si>
  <si>
    <t>28223-56</t>
  </si>
  <si>
    <t>28223-57</t>
  </si>
  <si>
    <t>28223-58</t>
  </si>
  <si>
    <t>28223-59</t>
  </si>
  <si>
    <t>28223-60</t>
  </si>
  <si>
    <t>28223-61</t>
  </si>
  <si>
    <t>28223-62</t>
  </si>
  <si>
    <t>28223-63</t>
  </si>
  <si>
    <t>28223-64</t>
  </si>
  <si>
    <t>28223-65</t>
  </si>
  <si>
    <t>28223-66</t>
  </si>
  <si>
    <t>28223-67</t>
  </si>
  <si>
    <t>28224-1</t>
  </si>
  <si>
    <t>28224-2</t>
  </si>
  <si>
    <t>28224-3</t>
  </si>
  <si>
    <t>28224-4</t>
  </si>
  <si>
    <t>28224-5</t>
  </si>
  <si>
    <t>28224-6</t>
  </si>
  <si>
    <t>28224-7</t>
  </si>
  <si>
    <t>28224-8</t>
  </si>
  <si>
    <t>28224-9</t>
  </si>
  <si>
    <t>28224-10</t>
  </si>
  <si>
    <t>28224-11</t>
  </si>
  <si>
    <t>28224-12</t>
  </si>
  <si>
    <t>28224-13</t>
  </si>
  <si>
    <t>28224-14</t>
  </si>
  <si>
    <t>28224-15</t>
  </si>
  <si>
    <t>28224-16</t>
  </si>
  <si>
    <t>28224-17</t>
  </si>
  <si>
    <t>28224-18</t>
  </si>
  <si>
    <t>28224-19</t>
  </si>
  <si>
    <t>28224-20</t>
  </si>
  <si>
    <t>28224-21</t>
  </si>
  <si>
    <t>28224-23</t>
  </si>
  <si>
    <t>28224-24</t>
  </si>
  <si>
    <t>28224-25</t>
  </si>
  <si>
    <t>28224-26</t>
  </si>
  <si>
    <t>28224-27</t>
  </si>
  <si>
    <t>28224-28</t>
  </si>
  <si>
    <t>28224-29</t>
  </si>
  <si>
    <t>28224-30</t>
  </si>
  <si>
    <t>28224-31</t>
  </si>
  <si>
    <t>28224-32</t>
  </si>
  <si>
    <t>28224-33</t>
  </si>
  <si>
    <t>28224-34</t>
  </si>
  <si>
    <t>28224-35</t>
  </si>
  <si>
    <t>28224-36</t>
  </si>
  <si>
    <t>28224-37</t>
  </si>
  <si>
    <t>28224-38</t>
  </si>
  <si>
    <t>28224-39</t>
  </si>
  <si>
    <t>28224-40</t>
  </si>
  <si>
    <t>28224-41</t>
  </si>
  <si>
    <t>28224-43</t>
  </si>
  <si>
    <t>28224-44</t>
  </si>
  <si>
    <t>28224-45</t>
  </si>
  <si>
    <t>28224-46</t>
  </si>
  <si>
    <t>28224-47</t>
  </si>
  <si>
    <t>28224-48</t>
  </si>
  <si>
    <t>28224-49</t>
  </si>
  <si>
    <t>28224-50</t>
  </si>
  <si>
    <t>28224-51</t>
  </si>
  <si>
    <t>28224-52</t>
  </si>
  <si>
    <t>28224-53</t>
  </si>
  <si>
    <t>28224-54</t>
  </si>
  <si>
    <t>28224-55</t>
  </si>
  <si>
    <t>28224-56</t>
  </si>
  <si>
    <t>28224-57</t>
  </si>
  <si>
    <t>28224-58</t>
  </si>
  <si>
    <t>28224-59</t>
  </si>
  <si>
    <t>28224-60</t>
  </si>
  <si>
    <t>28225-1</t>
  </si>
  <si>
    <t>28225-2</t>
  </si>
  <si>
    <t>28225-3</t>
  </si>
  <si>
    <t>28225-4</t>
  </si>
  <si>
    <t>28225-5</t>
  </si>
  <si>
    <t>28225-6</t>
  </si>
  <si>
    <t>28225-7</t>
  </si>
  <si>
    <t>28225-8</t>
  </si>
  <si>
    <t>28225-9</t>
  </si>
  <si>
    <t>28225-10</t>
  </si>
  <si>
    <t>28225-11</t>
  </si>
  <si>
    <t>28225-12</t>
  </si>
  <si>
    <t>28225-13</t>
  </si>
  <si>
    <t>28225-14</t>
  </si>
  <si>
    <t>28225-15</t>
  </si>
  <si>
    <t>28225-16</t>
  </si>
  <si>
    <t>28225-17</t>
  </si>
  <si>
    <t>28225-18</t>
  </si>
  <si>
    <t>28225-19</t>
  </si>
  <si>
    <t>28225-20</t>
  </si>
  <si>
    <t>28225-21</t>
  </si>
  <si>
    <t>28225-22</t>
  </si>
  <si>
    <t>28225-23</t>
  </si>
  <si>
    <t>28225-24</t>
  </si>
  <si>
    <t>28226-1</t>
  </si>
  <si>
    <t>28226-2</t>
  </si>
  <si>
    <t>28226-3</t>
  </si>
  <si>
    <t>28226-4</t>
  </si>
  <si>
    <t>28226-5</t>
  </si>
  <si>
    <t>28226-6</t>
  </si>
  <si>
    <t>28226-7</t>
  </si>
  <si>
    <t>28226-9</t>
  </si>
  <si>
    <t>28226-10</t>
  </si>
  <si>
    <t>28226-11</t>
  </si>
  <si>
    <t>28226-12</t>
  </si>
  <si>
    <t>28227-1</t>
  </si>
  <si>
    <t>28227-2</t>
  </si>
  <si>
    <t>28227-3</t>
  </si>
  <si>
    <t>28227-4</t>
  </si>
  <si>
    <t>28227-5</t>
  </si>
  <si>
    <t>28227-6</t>
  </si>
  <si>
    <t>28227-7</t>
  </si>
  <si>
    <t>28227-8</t>
  </si>
  <si>
    <t>28227-9</t>
  </si>
  <si>
    <t>28227-10</t>
  </si>
  <si>
    <t>28227-11</t>
  </si>
  <si>
    <t>28227-12</t>
  </si>
  <si>
    <t>28227-13</t>
  </si>
  <si>
    <t>28227-14</t>
  </si>
  <si>
    <t>28227-15</t>
  </si>
  <si>
    <t>28227-16</t>
  </si>
  <si>
    <t>28227-17</t>
  </si>
  <si>
    <t>28227-18</t>
  </si>
  <si>
    <t>28227-19</t>
  </si>
  <si>
    <t>28227-20</t>
  </si>
  <si>
    <t>28227-21</t>
  </si>
  <si>
    <t>28227-22</t>
  </si>
  <si>
    <t>28227-23</t>
  </si>
  <si>
    <t>28227-24</t>
  </si>
  <si>
    <t>28227-25</t>
  </si>
  <si>
    <t>28227-26</t>
  </si>
  <si>
    <t>28227-27</t>
  </si>
  <si>
    <t>28227-28</t>
  </si>
  <si>
    <t>28227-29</t>
  </si>
  <si>
    <t>28227-30</t>
  </si>
  <si>
    <t>28227-31</t>
  </si>
  <si>
    <t>28227-32</t>
  </si>
  <si>
    <t>28227-33</t>
  </si>
  <si>
    <t>28227-34</t>
  </si>
  <si>
    <t>28227-35</t>
  </si>
  <si>
    <t>28227-36</t>
  </si>
  <si>
    <t>28227-37</t>
  </si>
  <si>
    <t>28227-38</t>
  </si>
  <si>
    <t>28227-39</t>
  </si>
  <si>
    <t>28227-40</t>
  </si>
  <si>
    <t>28227-41</t>
  </si>
  <si>
    <t>28227-42</t>
  </si>
  <si>
    <t>28227-43</t>
  </si>
  <si>
    <t>28227-44</t>
  </si>
  <si>
    <t>28227-45</t>
  </si>
  <si>
    <t>28227-46</t>
  </si>
  <si>
    <t>28227-50</t>
  </si>
  <si>
    <t>28227-51</t>
  </si>
  <si>
    <t>28227-52</t>
  </si>
  <si>
    <t>28227-53</t>
  </si>
  <si>
    <t>28227-54</t>
  </si>
  <si>
    <t>28227-55</t>
  </si>
  <si>
    <t>28227-56</t>
  </si>
  <si>
    <t>28227-57</t>
  </si>
  <si>
    <t>28227-58</t>
  </si>
  <si>
    <t>28227-59</t>
  </si>
  <si>
    <t>28227-60</t>
  </si>
  <si>
    <t>28227-61</t>
  </si>
  <si>
    <t>28227-62</t>
  </si>
  <si>
    <t>28227-63</t>
  </si>
  <si>
    <t>28227-64</t>
  </si>
  <si>
    <t>28227-65</t>
  </si>
  <si>
    <t>28227-66</t>
  </si>
  <si>
    <t>28227-67</t>
  </si>
  <si>
    <t>28227-68</t>
  </si>
  <si>
    <t>28227-69</t>
  </si>
  <si>
    <t>28227-70</t>
  </si>
  <si>
    <t>28227-71</t>
  </si>
  <si>
    <t>28227-72</t>
  </si>
  <si>
    <t>28227-73</t>
  </si>
  <si>
    <t>28227-74</t>
  </si>
  <si>
    <t>28227-75</t>
  </si>
  <si>
    <t>28227-76</t>
  </si>
  <si>
    <t>28227-77</t>
  </si>
  <si>
    <t>28227-78</t>
  </si>
  <si>
    <t>28227-79</t>
  </si>
  <si>
    <t>28228-1</t>
  </si>
  <si>
    <t>28228-2</t>
  </si>
  <si>
    <t>28228-3</t>
  </si>
  <si>
    <t>28228-4</t>
  </si>
  <si>
    <t>28228-5</t>
  </si>
  <si>
    <t>28228-6</t>
  </si>
  <si>
    <t>28228-7</t>
  </si>
  <si>
    <t>28228-8</t>
  </si>
  <si>
    <t>28228-9</t>
  </si>
  <si>
    <t>28228-10</t>
  </si>
  <si>
    <t>28228-11</t>
  </si>
  <si>
    <t>28228-12</t>
  </si>
  <si>
    <t>28229-1</t>
  </si>
  <si>
    <t>28229-2</t>
  </si>
  <si>
    <t>28229-3</t>
  </si>
  <si>
    <t>28229-4</t>
  </si>
  <si>
    <t>28229-5</t>
  </si>
  <si>
    <t>28229-6</t>
  </si>
  <si>
    <t>28229-7</t>
  </si>
  <si>
    <t>28229-8</t>
  </si>
  <si>
    <t>28229-9</t>
  </si>
  <si>
    <t>28229-10</t>
  </si>
  <si>
    <t>28229-11</t>
  </si>
  <si>
    <t>28229-12</t>
  </si>
  <si>
    <t>28229-13</t>
  </si>
  <si>
    <t>28229-14</t>
  </si>
  <si>
    <t>28229-15</t>
  </si>
  <si>
    <t>28229-16</t>
  </si>
  <si>
    <t>28229-17</t>
  </si>
  <si>
    <t>28229-18</t>
  </si>
  <si>
    <t>28229-19</t>
  </si>
  <si>
    <t>28229-20</t>
  </si>
  <si>
    <t>28229-21</t>
  </si>
  <si>
    <t>28229-22</t>
  </si>
  <si>
    <t>28229-23</t>
  </si>
  <si>
    <t>28229-24</t>
  </si>
  <si>
    <t>28229-25</t>
  </si>
  <si>
    <t>28229-26</t>
  </si>
  <si>
    <t>28229-27</t>
  </si>
  <si>
    <t>28229-28</t>
  </si>
  <si>
    <t>28229-29</t>
  </si>
  <si>
    <t>28229-30</t>
  </si>
  <si>
    <t>28229-31</t>
  </si>
  <si>
    <t>28229-32</t>
  </si>
  <si>
    <t>28229-33</t>
  </si>
  <si>
    <t>28229-34</t>
  </si>
  <si>
    <t>28301-1</t>
  </si>
  <si>
    <t>28301-2</t>
  </si>
  <si>
    <t>28301-4</t>
  </si>
  <si>
    <t>28301-5</t>
  </si>
  <si>
    <t>28301-6</t>
  </si>
  <si>
    <t>28301-7</t>
  </si>
  <si>
    <t>28301-9</t>
  </si>
  <si>
    <t>28301-10</t>
  </si>
  <si>
    <t>28301-11</t>
  </si>
  <si>
    <t>28301-12</t>
  </si>
  <si>
    <t>28301-13</t>
  </si>
  <si>
    <t>28301-14</t>
  </si>
  <si>
    <t>28301-15</t>
  </si>
  <si>
    <t>28301-16</t>
  </si>
  <si>
    <t>28301-17</t>
  </si>
  <si>
    <t>28301-18</t>
  </si>
  <si>
    <t>28301-19</t>
  </si>
  <si>
    <t>28301-20</t>
  </si>
  <si>
    <t>28301-21</t>
  </si>
  <si>
    <t>28301-22</t>
  </si>
  <si>
    <t>28301-23</t>
  </si>
  <si>
    <t>28301-24</t>
  </si>
  <si>
    <t>28301-25</t>
  </si>
  <si>
    <t>28301-26</t>
  </si>
  <si>
    <t>28301-27</t>
  </si>
  <si>
    <t>28301-29</t>
  </si>
  <si>
    <t>28301-30</t>
  </si>
  <si>
    <t>28301-31</t>
  </si>
  <si>
    <t>28301-33</t>
  </si>
  <si>
    <t>28301-34</t>
  </si>
  <si>
    <t>28301-37</t>
  </si>
  <si>
    <t>28301-38</t>
  </si>
  <si>
    <t>28301-39</t>
  </si>
  <si>
    <t>28301-40</t>
  </si>
  <si>
    <t>28301-41</t>
  </si>
  <si>
    <t>28301-42</t>
  </si>
  <si>
    <t>28301-43</t>
  </si>
  <si>
    <t>28301-44</t>
  </si>
  <si>
    <t>28301-45</t>
  </si>
  <si>
    <t>28301-46</t>
  </si>
  <si>
    <t>28301-47</t>
  </si>
  <si>
    <t>28301-48</t>
  </si>
  <si>
    <t>28301-49</t>
  </si>
  <si>
    <t>28301-50</t>
  </si>
  <si>
    <t>28301-51</t>
  </si>
  <si>
    <t>28301-52</t>
  </si>
  <si>
    <t>28365-1</t>
  </si>
  <si>
    <t>28365-2</t>
  </si>
  <si>
    <t>28365-3</t>
  </si>
  <si>
    <t>28365-4</t>
  </si>
  <si>
    <t>28365-5</t>
  </si>
  <si>
    <t>28365-6</t>
  </si>
  <si>
    <t>28365-7</t>
  </si>
  <si>
    <t>28365-8</t>
  </si>
  <si>
    <t>28365-9</t>
  </si>
  <si>
    <t>28365-10</t>
  </si>
  <si>
    <t>28365-11</t>
  </si>
  <si>
    <t>28365-12</t>
  </si>
  <si>
    <t>28365-13</t>
  </si>
  <si>
    <t>28365-14</t>
  </si>
  <si>
    <t>28365-15</t>
  </si>
  <si>
    <t>28365-16</t>
  </si>
  <si>
    <t>28365-17</t>
  </si>
  <si>
    <t>28365-18</t>
  </si>
  <si>
    <t>28365-19</t>
  </si>
  <si>
    <t>28365-20</t>
  </si>
  <si>
    <t>28365-21</t>
  </si>
  <si>
    <t>28365-22</t>
  </si>
  <si>
    <t>28365-23</t>
  </si>
  <si>
    <t>28365-24</t>
  </si>
  <si>
    <t>28365-25</t>
  </si>
  <si>
    <t>28365-26</t>
  </si>
  <si>
    <t>28365-27</t>
  </si>
  <si>
    <t>28365-28</t>
  </si>
  <si>
    <t>28365-29</t>
  </si>
  <si>
    <t>28381-1</t>
  </si>
  <si>
    <t>28381-2</t>
  </si>
  <si>
    <t>28381-3</t>
  </si>
  <si>
    <t>28381-4</t>
  </si>
  <si>
    <t>28381-5</t>
  </si>
  <si>
    <t>28381-6</t>
  </si>
  <si>
    <t>28381-7</t>
  </si>
  <si>
    <t>28381-8</t>
  </si>
  <si>
    <t>28381-9</t>
  </si>
  <si>
    <t>28381-10</t>
  </si>
  <si>
    <t>28381-11</t>
  </si>
  <si>
    <t>28381-12</t>
  </si>
  <si>
    <t>28381-13</t>
  </si>
  <si>
    <t>28381-14</t>
  </si>
  <si>
    <t>28381-15</t>
  </si>
  <si>
    <t>28382-1</t>
  </si>
  <si>
    <t>28382-2</t>
  </si>
  <si>
    <t>28382-3</t>
  </si>
  <si>
    <t>28382-5</t>
  </si>
  <si>
    <t>28382-6</t>
  </si>
  <si>
    <t>28382-7</t>
  </si>
  <si>
    <t>28382-8</t>
  </si>
  <si>
    <t>28382-9</t>
  </si>
  <si>
    <t>28382-10</t>
  </si>
  <si>
    <t>28382-11</t>
  </si>
  <si>
    <t>28382-12</t>
  </si>
  <si>
    <t>28382-13</t>
  </si>
  <si>
    <t>28382-14</t>
  </si>
  <si>
    <t>28382-15</t>
  </si>
  <si>
    <t>28382-16</t>
  </si>
  <si>
    <t>28382-17</t>
  </si>
  <si>
    <t>28382-18</t>
  </si>
  <si>
    <t>28382-19</t>
  </si>
  <si>
    <t>28382-20</t>
  </si>
  <si>
    <t>28382-21</t>
  </si>
  <si>
    <t>28442-1</t>
  </si>
  <si>
    <t>28442-2</t>
  </si>
  <si>
    <t>28442-3</t>
  </si>
  <si>
    <t>28442-4</t>
  </si>
  <si>
    <t>28442-5</t>
  </si>
  <si>
    <t>28442-6</t>
  </si>
  <si>
    <t>28442-7</t>
  </si>
  <si>
    <t>28442-8</t>
  </si>
  <si>
    <t>28442-9</t>
  </si>
  <si>
    <t>28442-10</t>
  </si>
  <si>
    <t>28442-11</t>
  </si>
  <si>
    <t>28442-12</t>
  </si>
  <si>
    <t>28442-13</t>
  </si>
  <si>
    <t>28442-14</t>
  </si>
  <si>
    <t>28442-15</t>
  </si>
  <si>
    <t>28442-16</t>
  </si>
  <si>
    <t>28442-17</t>
  </si>
  <si>
    <t>28442-18</t>
  </si>
  <si>
    <t>28442-19</t>
  </si>
  <si>
    <t>28442-20</t>
  </si>
  <si>
    <t>28442-21</t>
  </si>
  <si>
    <t>28442-22</t>
  </si>
  <si>
    <t>28442-23</t>
  </si>
  <si>
    <t>28442-24</t>
  </si>
  <si>
    <t>28442-25</t>
  </si>
  <si>
    <t>28442-26</t>
  </si>
  <si>
    <t>28442-27</t>
  </si>
  <si>
    <t>28442-28</t>
  </si>
  <si>
    <t>28442-29</t>
  </si>
  <si>
    <t>28442-30</t>
  </si>
  <si>
    <t>28443-1</t>
  </si>
  <si>
    <t>28443-2</t>
  </si>
  <si>
    <t>28443-3</t>
  </si>
  <si>
    <t>28443-4</t>
  </si>
  <si>
    <t>28443-5</t>
  </si>
  <si>
    <t>28443-6</t>
  </si>
  <si>
    <t>28443-7</t>
  </si>
  <si>
    <t>28443-8</t>
  </si>
  <si>
    <t>28443-9</t>
  </si>
  <si>
    <t>28443-10</t>
  </si>
  <si>
    <t>28443-12</t>
  </si>
  <si>
    <t>28443-13</t>
  </si>
  <si>
    <t>28443-14</t>
  </si>
  <si>
    <t>28443-15</t>
  </si>
  <si>
    <t>28443-16</t>
  </si>
  <si>
    <t>28443-17</t>
  </si>
  <si>
    <t>28443-18</t>
  </si>
  <si>
    <t>28443-19</t>
  </si>
  <si>
    <t>28446-1</t>
  </si>
  <si>
    <t>28446-2</t>
  </si>
  <si>
    <t>28446-3</t>
  </si>
  <si>
    <t>28446-4</t>
  </si>
  <si>
    <t>28446-5</t>
  </si>
  <si>
    <t>28446-6</t>
  </si>
  <si>
    <t>28446-7</t>
  </si>
  <si>
    <t>28446-8</t>
  </si>
  <si>
    <t>28446-9</t>
  </si>
  <si>
    <t>28446-10</t>
  </si>
  <si>
    <t>28446-11</t>
  </si>
  <si>
    <t>28446-12</t>
  </si>
  <si>
    <t>28446-13</t>
  </si>
  <si>
    <t>28446-14</t>
  </si>
  <si>
    <t>28446-15</t>
  </si>
  <si>
    <t>28446-16</t>
  </si>
  <si>
    <t>28446-17</t>
  </si>
  <si>
    <t>28446-18</t>
  </si>
  <si>
    <t>28446-19</t>
  </si>
  <si>
    <t>28446-20</t>
  </si>
  <si>
    <t>28446-21</t>
  </si>
  <si>
    <t>28446-22</t>
  </si>
  <si>
    <t>28446-23</t>
  </si>
  <si>
    <t>28446-24</t>
  </si>
  <si>
    <t>28446-25</t>
  </si>
  <si>
    <t>28446-26</t>
  </si>
  <si>
    <t>28446-27</t>
  </si>
  <si>
    <t>28446-28</t>
  </si>
  <si>
    <t>28464-1</t>
  </si>
  <si>
    <t>28464-2</t>
  </si>
  <si>
    <t>28464-3</t>
  </si>
  <si>
    <t>28464-4</t>
  </si>
  <si>
    <t>28464-5</t>
  </si>
  <si>
    <t>28464-6</t>
  </si>
  <si>
    <t>28464-7</t>
  </si>
  <si>
    <t>28464-8</t>
  </si>
  <si>
    <t>28464-9</t>
  </si>
  <si>
    <t>28464-10</t>
  </si>
  <si>
    <t>28464-11</t>
  </si>
  <si>
    <t>28464-12</t>
  </si>
  <si>
    <t>28464-13</t>
  </si>
  <si>
    <t>28464-14</t>
  </si>
  <si>
    <t>28481-1</t>
  </si>
  <si>
    <t>28481-2</t>
  </si>
  <si>
    <t>28481-3</t>
  </si>
  <si>
    <t>28481-4</t>
  </si>
  <si>
    <t>28481-5</t>
  </si>
  <si>
    <t>28481-6</t>
  </si>
  <si>
    <t>28481-8</t>
  </si>
  <si>
    <t>28481-9</t>
  </si>
  <si>
    <t>28481-10</t>
  </si>
  <si>
    <t>28481-11</t>
  </si>
  <si>
    <t>28481-13</t>
  </si>
  <si>
    <t>28481-14</t>
  </si>
  <si>
    <t>28481-16</t>
  </si>
  <si>
    <t>28481-17</t>
  </si>
  <si>
    <t>28481-18</t>
  </si>
  <si>
    <t>28481-19</t>
  </si>
  <si>
    <t>28481-21</t>
  </si>
  <si>
    <t>28481-22</t>
  </si>
  <si>
    <t>28481-23</t>
  </si>
  <si>
    <t>28481-24</t>
  </si>
  <si>
    <t>28481-25</t>
  </si>
  <si>
    <t>28481-27</t>
  </si>
  <si>
    <t>28481-28</t>
  </si>
  <si>
    <t>28481-29</t>
  </si>
  <si>
    <t>28481-30</t>
  </si>
  <si>
    <t>28481-31</t>
  </si>
  <si>
    <t>28481-32</t>
  </si>
  <si>
    <t>28481-33</t>
  </si>
  <si>
    <t>28481-34</t>
  </si>
  <si>
    <t>28481-35</t>
  </si>
  <si>
    <t>28481-36</t>
  </si>
  <si>
    <t>28481-37</t>
  </si>
  <si>
    <t>28481-38</t>
  </si>
  <si>
    <t>28481-39</t>
  </si>
  <si>
    <t>28481-40</t>
  </si>
  <si>
    <t>28481-41</t>
  </si>
  <si>
    <t>28501-1</t>
  </si>
  <si>
    <t>28501-2</t>
  </si>
  <si>
    <t>28501-3</t>
  </si>
  <si>
    <t>28501-4</t>
  </si>
  <si>
    <t>28501-5</t>
  </si>
  <si>
    <t>28501-6</t>
  </si>
  <si>
    <t>28501-7</t>
  </si>
  <si>
    <t>28501-8</t>
  </si>
  <si>
    <t>28501-9</t>
  </si>
  <si>
    <t>28501-10</t>
  </si>
  <si>
    <t>28501-11</t>
  </si>
  <si>
    <t>28501-12</t>
  </si>
  <si>
    <t>28501-13</t>
  </si>
  <si>
    <t>28501-15</t>
  </si>
  <si>
    <t>28501-17</t>
  </si>
  <si>
    <t>28501-18</t>
  </si>
  <si>
    <t>28501-19</t>
  </si>
  <si>
    <t>28501-21</t>
  </si>
  <si>
    <t>28501-22</t>
  </si>
  <si>
    <t>28501-23</t>
  </si>
  <si>
    <t>28501-24</t>
  </si>
  <si>
    <t>28501-25</t>
  </si>
  <si>
    <t>28501-26</t>
  </si>
  <si>
    <t>28501-27</t>
  </si>
  <si>
    <t>28501-28</t>
  </si>
  <si>
    <t>28501-29</t>
  </si>
  <si>
    <t>28501-30</t>
  </si>
  <si>
    <t>28501-31</t>
  </si>
  <si>
    <t>28501-32</t>
  </si>
  <si>
    <t>28585-1</t>
  </si>
  <si>
    <t>28585-2</t>
  </si>
  <si>
    <t>28585-3</t>
  </si>
  <si>
    <t>28585-4</t>
  </si>
  <si>
    <t>28585-5</t>
  </si>
  <si>
    <t>28585-6</t>
  </si>
  <si>
    <t>28585-7</t>
  </si>
  <si>
    <t>28585-8</t>
  </si>
  <si>
    <t>28585-9</t>
  </si>
  <si>
    <t>28585-10</t>
  </si>
  <si>
    <t>28585-11</t>
  </si>
  <si>
    <t>28585-12</t>
  </si>
  <si>
    <t>28585-13</t>
  </si>
  <si>
    <t>28585-14</t>
  </si>
  <si>
    <t>28585-15</t>
  </si>
  <si>
    <t>28585-16</t>
  </si>
  <si>
    <t>28585-18</t>
  </si>
  <si>
    <t>28585-19</t>
  </si>
  <si>
    <t>28585-20</t>
  </si>
  <si>
    <t>28585-21</t>
  </si>
  <si>
    <t>28585-22</t>
  </si>
  <si>
    <t>28585-23</t>
  </si>
  <si>
    <t>28585-24</t>
  </si>
  <si>
    <t>28585-25</t>
  </si>
  <si>
    <t>28585-26</t>
  </si>
  <si>
    <t>28585-27</t>
  </si>
  <si>
    <t>28585-28</t>
  </si>
  <si>
    <t>28585-29</t>
  </si>
  <si>
    <t>28585-30</t>
  </si>
  <si>
    <t>28585-31</t>
  </si>
  <si>
    <t>28585-32</t>
  </si>
  <si>
    <t>28586-1</t>
  </si>
  <si>
    <t>28586-2</t>
  </si>
  <si>
    <t>28586-3</t>
  </si>
  <si>
    <t>28586-4</t>
  </si>
  <si>
    <t>28586-5</t>
  </si>
  <si>
    <t>28586-6</t>
  </si>
  <si>
    <t>28586-7</t>
  </si>
  <si>
    <t>28586-8</t>
  </si>
  <si>
    <t>28586-9</t>
  </si>
  <si>
    <t>28586-10</t>
  </si>
  <si>
    <t>28586-11</t>
  </si>
  <si>
    <t>28586-12</t>
  </si>
  <si>
    <t>28586-13</t>
  </si>
  <si>
    <t>28586-14</t>
  </si>
  <si>
    <t>28586-16</t>
  </si>
  <si>
    <t>28586-17</t>
  </si>
  <si>
    <t>28586-18</t>
  </si>
  <si>
    <t>28586-19</t>
  </si>
  <si>
    <t>28586-20</t>
  </si>
  <si>
    <t>28586-21</t>
  </si>
  <si>
    <t>28586-22</t>
  </si>
  <si>
    <t>28586-23</t>
  </si>
  <si>
    <t>28586-24</t>
  </si>
  <si>
    <t>28586-25</t>
  </si>
  <si>
    <t>28586-26</t>
  </si>
  <si>
    <t>28586-27</t>
  </si>
  <si>
    <t>28586-28</t>
  </si>
  <si>
    <t>28586-29</t>
  </si>
  <si>
    <t>28586-30</t>
  </si>
  <si>
    <t>28586-31</t>
  </si>
  <si>
    <t>28586-32</t>
  </si>
  <si>
    <t>28586-33</t>
  </si>
  <si>
    <t>28586-34</t>
  </si>
  <si>
    <t>28222-1</t>
  </si>
  <si>
    <t>28222-2</t>
  </si>
  <si>
    <t>28222-3</t>
  </si>
  <si>
    <t>28222-4</t>
  </si>
  <si>
    <t>28222-5</t>
  </si>
  <si>
    <t>28222-6</t>
  </si>
  <si>
    <t>28222-7</t>
  </si>
  <si>
    <t>28222-8</t>
  </si>
  <si>
    <t>28222-9</t>
  </si>
  <si>
    <t>28222-10</t>
  </si>
  <si>
    <t>28222-11</t>
  </si>
  <si>
    <t>28222-12</t>
  </si>
  <si>
    <t>28222-13</t>
  </si>
  <si>
    <t>28222-14</t>
  </si>
  <si>
    <t>28222-15</t>
  </si>
  <si>
    <t>28222-16</t>
  </si>
  <si>
    <t>28222-17</t>
  </si>
  <si>
    <t>28222-18</t>
  </si>
  <si>
    <t>28222-19</t>
  </si>
  <si>
    <t>28222-22</t>
  </si>
  <si>
    <t>28222-23</t>
  </si>
  <si>
    <t>28222-24</t>
  </si>
  <si>
    <t>28222-25</t>
  </si>
  <si>
    <t>28222-26</t>
  </si>
  <si>
    <t>28222-27</t>
  </si>
  <si>
    <t>28222-28</t>
  </si>
  <si>
    <t>28222-29</t>
  </si>
  <si>
    <t>28222-30</t>
  </si>
  <si>
    <t>28222-31</t>
  </si>
  <si>
    <t>28222-32</t>
  </si>
  <si>
    <t>28222-33</t>
  </si>
  <si>
    <t>28222-34</t>
  </si>
  <si>
    <t>28222-35</t>
  </si>
  <si>
    <t>28222-36</t>
  </si>
  <si>
    <t>28222-37</t>
  </si>
  <si>
    <t>28222-38</t>
  </si>
  <si>
    <t>28222-39</t>
  </si>
  <si>
    <t>28222-40</t>
  </si>
  <si>
    <t>28222-41</t>
  </si>
  <si>
    <t>28222-42</t>
  </si>
  <si>
    <t>28222-43</t>
  </si>
  <si>
    <t>財政課</t>
    <rPh sb="0" eb="3">
      <t>ザイセイカ</t>
    </rPh>
    <phoneticPr fontId="7"/>
  </si>
  <si>
    <t>shingo_ueda@town.taka.lg.jp</t>
    <phoneticPr fontId="7"/>
  </si>
  <si>
    <t>上田　慎吾</t>
    <rPh sb="0" eb="2">
      <t>ウエダ</t>
    </rPh>
    <rPh sb="3" eb="5">
      <t>シンゴ</t>
    </rPh>
    <phoneticPr fontId="7"/>
  </si>
  <si>
    <t>0795-32-4771</t>
    <phoneticPr fontId="7"/>
  </si>
  <si>
    <t>1.令和3年度繰越分</t>
  </si>
  <si>
    <t>2.令和4年4月予備費分</t>
  </si>
  <si>
    <t>3.令和4年9月予備費分</t>
  </si>
  <si>
    <t>④-4．コロナ禍において物価高騰等に直面する生活困窮者等への支援</t>
  </si>
  <si>
    <t>④-1．原油価格高騰対策</t>
  </si>
  <si>
    <t>○</t>
  </si>
  <si>
    <t>1.はい</t>
  </si>
  <si>
    <t>対象施設への実施率</t>
    <rPh sb="0" eb="2">
      <t>タイショウ</t>
    </rPh>
    <rPh sb="2" eb="4">
      <t>シセツ</t>
    </rPh>
    <rPh sb="6" eb="8">
      <t>ジッシ</t>
    </rPh>
    <rPh sb="8" eb="9">
      <t>リツ</t>
    </rPh>
    <phoneticPr fontId="7"/>
  </si>
  <si>
    <t>％</t>
  </si>
  <si>
    <t>希望施設への対応率</t>
    <rPh sb="0" eb="2">
      <t>キボウ</t>
    </rPh>
    <rPh sb="2" eb="4">
      <t>シセツ</t>
    </rPh>
    <rPh sb="6" eb="8">
      <t>タイオウ</t>
    </rPh>
    <rPh sb="8" eb="9">
      <t>リツ</t>
    </rPh>
    <phoneticPr fontId="7"/>
  </si>
  <si>
    <t>輸送人員割合</t>
    <rPh sb="0" eb="2">
      <t>ユソウ</t>
    </rPh>
    <rPh sb="2" eb="4">
      <t>ジンイン</t>
    </rPh>
    <rPh sb="4" eb="6">
      <t>ワリアイ</t>
    </rPh>
    <phoneticPr fontId="7"/>
  </si>
  <si>
    <t>輸送力割合</t>
    <rPh sb="0" eb="2">
      <t>ユソウ</t>
    </rPh>
    <rPh sb="2" eb="3">
      <t>リョク</t>
    </rPh>
    <rPh sb="3" eb="5">
      <t>ワリアイ</t>
    </rPh>
    <phoneticPr fontId="7"/>
  </si>
  <si>
    <t>価格高騰下でも定期運行が維持できた</t>
    <rPh sb="0" eb="2">
      <t>カカク</t>
    </rPh>
    <rPh sb="2" eb="4">
      <t>コウトウ</t>
    </rPh>
    <rPh sb="4" eb="5">
      <t>カ</t>
    </rPh>
    <rPh sb="7" eb="9">
      <t>テイキ</t>
    </rPh>
    <rPh sb="9" eb="11">
      <t>ウンコウ</t>
    </rPh>
    <rPh sb="12" eb="14">
      <t>イジ</t>
    </rPh>
    <phoneticPr fontId="7"/>
  </si>
  <si>
    <t>輸送人員割合の目標値を達成できた</t>
    <rPh sb="0" eb="2">
      <t>ユソウ</t>
    </rPh>
    <rPh sb="2" eb="4">
      <t>ジンイン</t>
    </rPh>
    <rPh sb="4" eb="6">
      <t>ワリアイ</t>
    </rPh>
    <rPh sb="7" eb="10">
      <t>モクヒョウチ</t>
    </rPh>
    <rPh sb="11" eb="13">
      <t>タッセイ</t>
    </rPh>
    <phoneticPr fontId="7"/>
  </si>
  <si>
    <t>新生児</t>
    <rPh sb="0" eb="3">
      <t>シンセイジ</t>
    </rPh>
    <phoneticPr fontId="7"/>
  </si>
  <si>
    <t>人</t>
    <rPh sb="0" eb="1">
      <t>ニン</t>
    </rPh>
    <phoneticPr fontId="7"/>
  </si>
  <si>
    <t>子育て世帯（妊婦、子供を望む家庭含む）の負担軽減に貢献することができた</t>
    <rPh sb="0" eb="2">
      <t>コソダ</t>
    </rPh>
    <rPh sb="3" eb="5">
      <t>セタイ</t>
    </rPh>
    <rPh sb="6" eb="8">
      <t>ニンプ</t>
    </rPh>
    <rPh sb="9" eb="11">
      <t>コドモ</t>
    </rPh>
    <rPh sb="12" eb="13">
      <t>ノゾ</t>
    </rPh>
    <rPh sb="14" eb="16">
      <t>カテイ</t>
    </rPh>
    <rPh sb="16" eb="17">
      <t>フク</t>
    </rPh>
    <rPh sb="20" eb="24">
      <t>フタンケイゲン</t>
    </rPh>
    <rPh sb="25" eb="27">
      <t>コウケン</t>
    </rPh>
    <phoneticPr fontId="17"/>
  </si>
  <si>
    <t>事業への加入事業者数</t>
    <rPh sb="0" eb="2">
      <t>ジギョウ</t>
    </rPh>
    <rPh sb="4" eb="6">
      <t>カニュウ</t>
    </rPh>
    <rPh sb="6" eb="9">
      <t>ジギョウシャ</t>
    </rPh>
    <rPh sb="9" eb="10">
      <t>スウ</t>
    </rPh>
    <phoneticPr fontId="7"/>
  </si>
  <si>
    <t>者</t>
    <rPh sb="0" eb="1">
      <t>シャ</t>
    </rPh>
    <phoneticPr fontId="7"/>
  </si>
  <si>
    <t>プレミアム付き商品券発行額</t>
    <rPh sb="5" eb="6">
      <t>ツ</t>
    </rPh>
    <rPh sb="7" eb="10">
      <t>ショウヒンケン</t>
    </rPh>
    <rPh sb="10" eb="13">
      <t>ハッコウガク</t>
    </rPh>
    <phoneticPr fontId="7"/>
  </si>
  <si>
    <t>千円</t>
    <rPh sb="0" eb="1">
      <t>セン</t>
    </rPh>
    <rPh sb="1" eb="2">
      <t>エン</t>
    </rPh>
    <phoneticPr fontId="7"/>
  </si>
  <si>
    <t>プレミアム付き商品金換金率</t>
    <rPh sb="5" eb="6">
      <t>ツ</t>
    </rPh>
    <rPh sb="7" eb="9">
      <t>ショウヒン</t>
    </rPh>
    <rPh sb="9" eb="10">
      <t>キン</t>
    </rPh>
    <rPh sb="10" eb="12">
      <t>カンキン</t>
    </rPh>
    <rPh sb="12" eb="13">
      <t>リツ</t>
    </rPh>
    <phoneticPr fontId="7"/>
  </si>
  <si>
    <t>商品券利用で支払いを行うことで、現金の受け渡しが不要となり、対人との接触を最小限に抑えることができた。</t>
    <rPh sb="0" eb="3">
      <t>ショウヒンケン</t>
    </rPh>
    <rPh sb="3" eb="5">
      <t>リヨウ</t>
    </rPh>
    <rPh sb="6" eb="8">
      <t>シハラ</t>
    </rPh>
    <rPh sb="10" eb="11">
      <t>オコナ</t>
    </rPh>
    <rPh sb="16" eb="18">
      <t>ゲンキン</t>
    </rPh>
    <rPh sb="19" eb="20">
      <t>ウ</t>
    </rPh>
    <rPh sb="21" eb="22">
      <t>ワタ</t>
    </rPh>
    <rPh sb="24" eb="26">
      <t>フヨウ</t>
    </rPh>
    <rPh sb="30" eb="32">
      <t>タイジン</t>
    </rPh>
    <rPh sb="34" eb="36">
      <t>セッショク</t>
    </rPh>
    <rPh sb="37" eb="40">
      <t>サイショウゲン</t>
    </rPh>
    <rPh sb="41" eb="42">
      <t>オサ</t>
    </rPh>
    <phoneticPr fontId="7"/>
  </si>
  <si>
    <t>30％還元によって住民の購買意欲が上昇し、投入額以上の経済効果があった。</t>
    <rPh sb="3" eb="5">
      <t>カンゲン</t>
    </rPh>
    <rPh sb="9" eb="11">
      <t>ジュウミン</t>
    </rPh>
    <rPh sb="12" eb="14">
      <t>コウバイ</t>
    </rPh>
    <rPh sb="14" eb="16">
      <t>イヨク</t>
    </rPh>
    <rPh sb="17" eb="19">
      <t>ジョウショウ</t>
    </rPh>
    <rPh sb="21" eb="24">
      <t>トウニュウガク</t>
    </rPh>
    <rPh sb="24" eb="26">
      <t>イジョウ</t>
    </rPh>
    <rPh sb="27" eb="29">
      <t>ケイザイ</t>
    </rPh>
    <rPh sb="29" eb="31">
      <t>コウカ</t>
    </rPh>
    <phoneticPr fontId="7"/>
  </si>
  <si>
    <t>申請事業者件数</t>
    <rPh sb="0" eb="2">
      <t>シンセイ</t>
    </rPh>
    <rPh sb="2" eb="5">
      <t>ジギョウシャ</t>
    </rPh>
    <rPh sb="5" eb="7">
      <t>ケンスウ</t>
    </rPh>
    <phoneticPr fontId="7"/>
  </si>
  <si>
    <t>件</t>
    <rPh sb="0" eb="1">
      <t>ケン</t>
    </rPh>
    <phoneticPr fontId="7"/>
  </si>
  <si>
    <t>申請受付期間</t>
    <rPh sb="0" eb="2">
      <t>シンセイ</t>
    </rPh>
    <rPh sb="2" eb="4">
      <t>ウケツケ</t>
    </rPh>
    <rPh sb="4" eb="6">
      <t>キカン</t>
    </rPh>
    <phoneticPr fontId="7"/>
  </si>
  <si>
    <t>日間</t>
    <rPh sb="0" eb="1">
      <t>ニチ</t>
    </rPh>
    <rPh sb="1" eb="2">
      <t>アイダ</t>
    </rPh>
    <phoneticPr fontId="7"/>
  </si>
  <si>
    <t>支援金額</t>
    <rPh sb="0" eb="3">
      <t>シエンキン</t>
    </rPh>
    <rPh sb="3" eb="4">
      <t>ガク</t>
    </rPh>
    <phoneticPr fontId="7"/>
  </si>
  <si>
    <t>千円</t>
    <rPh sb="0" eb="2">
      <t>センエン</t>
    </rPh>
    <phoneticPr fontId="7"/>
  </si>
  <si>
    <t>交付対象を売上総利益率または営業利益率の減少した事業者としたことで、原油価格・物価高騰の影響を受けた中小事業者へ支援することができた。</t>
    <rPh sb="0" eb="2">
      <t>コウフ</t>
    </rPh>
    <rPh sb="2" eb="4">
      <t>タイショウ</t>
    </rPh>
    <rPh sb="5" eb="7">
      <t>ウリアゲ</t>
    </rPh>
    <rPh sb="7" eb="10">
      <t>ソウリエキ</t>
    </rPh>
    <rPh sb="10" eb="11">
      <t>リツ</t>
    </rPh>
    <rPh sb="14" eb="16">
      <t>エイギョウ</t>
    </rPh>
    <rPh sb="16" eb="19">
      <t>リエキリツ</t>
    </rPh>
    <rPh sb="20" eb="22">
      <t>ゲンショウ</t>
    </rPh>
    <rPh sb="24" eb="27">
      <t>ジギョウシャ</t>
    </rPh>
    <rPh sb="34" eb="36">
      <t>ゲンユ</t>
    </rPh>
    <rPh sb="36" eb="38">
      <t>カカク</t>
    </rPh>
    <rPh sb="39" eb="41">
      <t>ブッカ</t>
    </rPh>
    <rPh sb="41" eb="43">
      <t>コウトウ</t>
    </rPh>
    <rPh sb="44" eb="46">
      <t>エイキョウ</t>
    </rPh>
    <rPh sb="47" eb="48">
      <t>ウ</t>
    </rPh>
    <rPh sb="50" eb="52">
      <t>チュウショウ</t>
    </rPh>
    <rPh sb="52" eb="55">
      <t>ジギョウシャ</t>
    </rPh>
    <rPh sb="56" eb="58">
      <t>シエン</t>
    </rPh>
    <phoneticPr fontId="7"/>
  </si>
  <si>
    <t>申請事業所の割合</t>
    <rPh sb="0" eb="2">
      <t>シンセイ</t>
    </rPh>
    <rPh sb="2" eb="5">
      <t>ジギョウショ</t>
    </rPh>
    <rPh sb="6" eb="8">
      <t>ワリアイ</t>
    </rPh>
    <phoneticPr fontId="7"/>
  </si>
  <si>
    <t>発送件数</t>
    <rPh sb="0" eb="2">
      <t>ハッソウ</t>
    </rPh>
    <rPh sb="2" eb="4">
      <t>ケンスウ</t>
    </rPh>
    <phoneticPr fontId="7"/>
  </si>
  <si>
    <t>件</t>
    <rPh sb="0" eb="1">
      <t>ケン</t>
    </rPh>
    <phoneticPr fontId="7"/>
  </si>
  <si>
    <t>換金率</t>
    <rPh sb="0" eb="2">
      <t>カンキン</t>
    </rPh>
    <rPh sb="2" eb="3">
      <t>リツ</t>
    </rPh>
    <phoneticPr fontId="7"/>
  </si>
  <si>
    <t>％</t>
    <phoneticPr fontId="7"/>
  </si>
  <si>
    <t>商品券を配布することにより、町内事業者の活性化と住民の負担軽減を同時に実現できた</t>
    <rPh sb="0" eb="3">
      <t>ショウヒンケン</t>
    </rPh>
    <rPh sb="4" eb="6">
      <t>ハイフ</t>
    </rPh>
    <rPh sb="14" eb="16">
      <t>チョウナイ</t>
    </rPh>
    <rPh sb="16" eb="19">
      <t>ジギョウシャ</t>
    </rPh>
    <rPh sb="20" eb="23">
      <t>カッセイカ</t>
    </rPh>
    <rPh sb="24" eb="26">
      <t>ジュウミン</t>
    </rPh>
    <rPh sb="27" eb="29">
      <t>フタン</t>
    </rPh>
    <rPh sb="29" eb="31">
      <t>ケイゲン</t>
    </rPh>
    <rPh sb="32" eb="34">
      <t>ドウジ</t>
    </rPh>
    <rPh sb="35" eb="37">
      <t>ジツゲン</t>
    </rPh>
    <phoneticPr fontId="7"/>
  </si>
  <si>
    <t>感染拡大の影響による農業離れを回避し、意欲的な農業継続につながった。</t>
    <rPh sb="10" eb="12">
      <t>ノウギョウ</t>
    </rPh>
    <rPh sb="12" eb="13">
      <t>バナ</t>
    </rPh>
    <rPh sb="15" eb="17">
      <t>カイヒ</t>
    </rPh>
    <phoneticPr fontId="7"/>
  </si>
  <si>
    <t>継続した水田営農、水田活用における遊休農地対策、水田フル活用に繋がった。</t>
    <rPh sb="9" eb="11">
      <t>スイデン</t>
    </rPh>
    <rPh sb="11" eb="13">
      <t>カツヨウ</t>
    </rPh>
    <rPh sb="17" eb="19">
      <t>ユウキュウ</t>
    </rPh>
    <rPh sb="19" eb="21">
      <t>ノウチ</t>
    </rPh>
    <rPh sb="21" eb="23">
      <t>タイサク</t>
    </rPh>
    <rPh sb="24" eb="26">
      <t>スイデン</t>
    </rPh>
    <rPh sb="28" eb="30">
      <t>カツヨウ</t>
    </rPh>
    <rPh sb="31" eb="32">
      <t>ツナ</t>
    </rPh>
    <phoneticPr fontId="7"/>
  </si>
  <si>
    <t>対象農家</t>
    <rPh sb="0" eb="2">
      <t>タイショウ</t>
    </rPh>
    <rPh sb="2" eb="4">
      <t>ノウカ</t>
    </rPh>
    <phoneticPr fontId="7"/>
  </si>
  <si>
    <t>学校における児童生徒の新型コロナウイルス感染者数</t>
  </si>
  <si>
    <t>町内小中学校の延べ学級閉鎖のクラス数</t>
  </si>
  <si>
    <t>クラス</t>
  </si>
  <si>
    <t>発生した学級閉鎖のうち、ICTを活用した日数</t>
  </si>
  <si>
    <t>%</t>
  </si>
  <si>
    <t>感染症状況下にあっても児童生徒の学びの機会を止めることなく、学校教育の安定化を図ることができた。ICTの活用は、コロナ禍をチャンスと捉え、活用状況が大幅に進んだ。</t>
    <rPh sb="0" eb="3">
      <t>カンセンショウ</t>
    </rPh>
    <rPh sb="3" eb="6">
      <t>ジョウキョウカ</t>
    </rPh>
    <rPh sb="11" eb="13">
      <t>ジドウ</t>
    </rPh>
    <rPh sb="13" eb="15">
      <t>セイト</t>
    </rPh>
    <rPh sb="16" eb="17">
      <t>マナ</t>
    </rPh>
    <rPh sb="19" eb="21">
      <t>キカイ</t>
    </rPh>
    <rPh sb="22" eb="23">
      <t>ト</t>
    </rPh>
    <rPh sb="30" eb="32">
      <t>ガッコウ</t>
    </rPh>
    <rPh sb="32" eb="34">
      <t>キョウイク</t>
    </rPh>
    <rPh sb="35" eb="38">
      <t>アンテイカ</t>
    </rPh>
    <rPh sb="39" eb="40">
      <t>ハカ</t>
    </rPh>
    <rPh sb="52" eb="54">
      <t>カツヨウ</t>
    </rPh>
    <rPh sb="59" eb="60">
      <t>カ</t>
    </rPh>
    <rPh sb="66" eb="67">
      <t>トラ</t>
    </rPh>
    <rPh sb="69" eb="71">
      <t>カツヨウ</t>
    </rPh>
    <rPh sb="71" eb="73">
      <t>ジョウキョウ</t>
    </rPh>
    <rPh sb="74" eb="76">
      <t>オオハバ</t>
    </rPh>
    <rPh sb="77" eb="78">
      <t>スス</t>
    </rPh>
    <phoneticPr fontId="7"/>
  </si>
  <si>
    <t>町内業者を中心に備品調達を進めることができた。</t>
    <rPh sb="0" eb="2">
      <t>チョウナイ</t>
    </rPh>
    <rPh sb="2" eb="4">
      <t>ギョウシャ</t>
    </rPh>
    <rPh sb="5" eb="7">
      <t>チュウシン</t>
    </rPh>
    <rPh sb="8" eb="10">
      <t>ビヒン</t>
    </rPh>
    <rPh sb="10" eb="12">
      <t>チョウタツ</t>
    </rPh>
    <rPh sb="13" eb="14">
      <t>スス</t>
    </rPh>
    <phoneticPr fontId="7"/>
  </si>
  <si>
    <t>出産世帯の負担を軽減し、効果的であった</t>
    <rPh sb="0" eb="2">
      <t>シュッサン</t>
    </rPh>
    <rPh sb="2" eb="4">
      <t>セタイ</t>
    </rPh>
    <rPh sb="5" eb="7">
      <t>フタン</t>
    </rPh>
    <rPh sb="8" eb="10">
      <t>ケイゲン</t>
    </rPh>
    <rPh sb="12" eb="15">
      <t>コウカテキ</t>
    </rPh>
    <phoneticPr fontId="7"/>
  </si>
  <si>
    <t>施設を休止することなく、物価高騰等の負担軽減ができた</t>
    <rPh sb="0" eb="2">
      <t>シセツ</t>
    </rPh>
    <rPh sb="3" eb="5">
      <t>キュウシ</t>
    </rPh>
    <rPh sb="12" eb="14">
      <t>ブッカ</t>
    </rPh>
    <rPh sb="14" eb="16">
      <t>コウトウ</t>
    </rPh>
    <rPh sb="16" eb="17">
      <t>トウ</t>
    </rPh>
    <rPh sb="18" eb="20">
      <t>フタン</t>
    </rPh>
    <rPh sb="20" eb="22">
      <t>ケイゲン</t>
    </rPh>
    <phoneticPr fontId="7"/>
  </si>
  <si>
    <t>施設を休止することなく、物価高騰等の負担軽減ができた</t>
    <phoneticPr fontId="7"/>
  </si>
  <si>
    <t>町内業者を中心に備品調達を進めることができた。</t>
    <phoneticPr fontId="7"/>
  </si>
  <si>
    <t>感染症状況下にあっても学びの機会を止めることなく、学校教育の安定化を図ることができた。ICTの活用は、コロナ禍をチャンスと捉え、活用状況が大幅に進んだ。</t>
    <phoneticPr fontId="7"/>
  </si>
  <si>
    <t>経済的効果の高い事業のため、感染症対策としての効果は薄かった</t>
    <rPh sb="0" eb="3">
      <t>ケイザイテキ</t>
    </rPh>
    <rPh sb="3" eb="5">
      <t>コウカ</t>
    </rPh>
    <rPh sb="6" eb="7">
      <t>タカ</t>
    </rPh>
    <rPh sb="8" eb="10">
      <t>ジギョウ</t>
    </rPh>
    <rPh sb="14" eb="17">
      <t>カンセンショウ</t>
    </rPh>
    <rPh sb="17" eb="19">
      <t>タイサク</t>
    </rPh>
    <rPh sb="23" eb="25">
      <t>コウカ</t>
    </rPh>
    <rPh sb="26" eb="27">
      <t>ウス</t>
    </rPh>
    <phoneticPr fontId="7"/>
  </si>
  <si>
    <t>経済的効果の高い事業のため、感染症対策としての効果は薄かった</t>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</si>
</sst>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5" x14ac:knownFonts="1">
    <font>
      <sz val="11"/>
      <color theme="1"/>
      <name val="ＭＳ Ｐゴシック"/>
      <family val="2"/>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scheme val="minor"/>
    </font>
    <font>
      <sz val="11"/>
      <color theme="1"/>
      <name val="Meiryo UI"/>
      <family val="3"/>
      <charset val="128"/>
    </font>
    <font>
      <sz val="10"/>
      <color theme="1"/>
      <name val="Meiryo UI"/>
      <family val="3"/>
      <charset val="128"/>
    </font>
    <font>
      <b/>
      <sz val="11"/>
      <color theme="1"/>
      <name val="Meiryo UI"/>
      <family val="3"/>
      <charset val="128"/>
    </font>
    <font>
      <b/>
      <u/>
      <sz val="11"/>
      <color theme="1"/>
      <name val="Meiryo UI"/>
      <family val="3"/>
      <charset val="128"/>
    </font>
    <font>
      <sz val="9"/>
      <color theme="1"/>
      <name val="Meiryo UI"/>
      <family val="3"/>
      <charset val="128"/>
    </font>
    <font>
      <sz val="11"/>
      <name val="Meiryo UI"/>
      <family val="3"/>
      <charset val="128"/>
    </font>
    <font>
      <b/>
      <sz val="12"/>
      <color theme="1"/>
      <name val="Meiryo UI"/>
      <family val="3"/>
      <charset val="128"/>
    </font>
    <font>
      <b/>
      <sz val="22"/>
      <color theme="3"/>
      <name val="Meiryo UI"/>
      <family val="3"/>
      <charset val="128"/>
    </font>
    <font>
      <sz val="7"/>
      <color theme="1"/>
      <name val="Meiryo UI"/>
      <family val="3"/>
      <charset val="128"/>
    </font>
    <font>
      <sz val="6"/>
      <name val="ＭＳ Ｐゴシック"/>
      <family val="2"/>
      <charset val="128"/>
      <scheme val="minor"/>
    </font>
    <font>
      <b/>
      <sz val="11"/>
      <name val="Meiryo UI"/>
      <family val="3"/>
      <charset val="128"/>
    </font>
    <font>
      <sz val="10"/>
      <color theme="6" tint="-0.499984740745262"/>
      <name val="Meiryo UI"/>
      <family val="3"/>
      <charset val="128"/>
    </font>
    <font>
      <sz val="11"/>
      <color theme="6" tint="-0.499984740745262"/>
      <name val="Meiryo UI"/>
      <family val="3"/>
      <charset val="128"/>
    </font>
    <font>
      <sz val="6"/>
      <name val="ＭＳ Ｐゴシック"/>
      <family val="3"/>
      <charset val="128"/>
    </font>
    <font>
      <b/>
      <sz val="24"/>
      <color theme="1"/>
      <name val="Meiryo UI"/>
      <family val="3"/>
      <charset val="128"/>
    </font>
    <font>
      <sz val="24"/>
      <color theme="1"/>
      <name val="ＭＳ Ｐゴシック"/>
      <family val="2"/>
      <scheme val="minor"/>
    </font>
    <font>
      <sz val="10"/>
      <name val="Meiryo UI"/>
      <family val="3"/>
      <charset val="128"/>
    </font>
    <font>
      <sz val="8"/>
      <name val="Meiryo UI"/>
      <family val="3"/>
      <charset val="128"/>
    </font>
    <font>
      <sz val="10"/>
      <color theme="0" tint="-0.34998626667073579"/>
      <name val="Meiryo UI"/>
      <family val="3"/>
      <charset val="128"/>
    </font>
    <font>
      <sz val="14"/>
      <color theme="1"/>
      <name val="Meiryo UI"/>
      <family val="3"/>
      <charset val="128"/>
    </font>
    <font>
      <b/>
      <u/>
      <sz val="14"/>
      <color theme="1"/>
      <name val="Meiryo UI"/>
      <family val="3"/>
      <charset val="128"/>
    </font>
    <font>
      <b/>
      <sz val="11"/>
      <color theme="5"/>
      <name val="Meiryo UI"/>
      <family val="3"/>
      <charset val="128"/>
    </font>
    <font>
      <b/>
      <u/>
      <sz val="14"/>
      <color rgb="FFFF0000"/>
      <name val="Meiryo UI"/>
      <family val="3"/>
      <charset val="128"/>
    </font>
    <font>
      <b/>
      <sz val="16"/>
      <color theme="5"/>
      <name val="Meiryo UI"/>
      <family val="3"/>
      <charset val="128"/>
    </font>
    <font>
      <sz val="10"/>
      <color theme="0"/>
      <name val="Meiryo UI"/>
      <family val="3"/>
      <charset val="128"/>
    </font>
    <font>
      <b/>
      <sz val="11"/>
      <color rgb="FFC00000"/>
      <name val="Meiryo UI"/>
      <family val="3"/>
      <charset val="128"/>
    </font>
    <font>
      <b/>
      <u/>
      <sz val="11"/>
      <color rgb="FFFF0000"/>
      <name val="Meiryo UI"/>
      <family val="3"/>
      <charset val="128"/>
    </font>
    <font>
      <sz val="11"/>
      <color theme="3"/>
      <name val="Meiryo UI"/>
      <family val="3"/>
      <charset val="128"/>
    </font>
    <font>
      <sz val="14"/>
      <color rgb="FFFF0000"/>
      <name val="Meiryo UI"/>
      <family val="3"/>
      <charset val="128"/>
    </font>
    <font>
      <sz val="12"/>
      <color theme="1"/>
      <name val="Meiryo UI"/>
      <family val="3"/>
      <charset val="128"/>
    </font>
    <font>
      <b/>
      <u/>
      <sz val="12"/>
      <color theme="1"/>
      <name val="Meiryo UI"/>
      <family val="3"/>
      <charset val="128"/>
    </font>
    <font>
      <sz val="11"/>
      <color theme="0"/>
      <name val="Yu Gothic UI"/>
      <family val="3"/>
      <charset val="128"/>
    </font>
    <font>
      <sz val="11"/>
      <color theme="1"/>
      <name val="Yu Gothic UI"/>
      <family val="3"/>
      <charset val="128"/>
    </font>
    <font>
      <sz val="12"/>
      <color theme="1"/>
      <name val="Yu Gothic UI"/>
      <family val="3"/>
      <charset val="128"/>
    </font>
    <font>
      <u/>
      <sz val="11"/>
      <color theme="10"/>
      <name val="ＭＳ Ｐゴシック"/>
      <family val="2"/>
      <scheme val="minor"/>
    </font>
    <font>
      <b/>
      <sz val="14"/>
      <color rgb="FFFF0000"/>
      <name val="Meiryo UI"/>
      <family val="3"/>
      <charset val="128"/>
    </font>
    <font>
      <b/>
      <u/>
      <sz val="11"/>
      <name val="Meiryo UI"/>
      <family val="3"/>
      <charset val="128"/>
    </font>
    <font>
      <sz val="9"/>
      <color indexed="81"/>
      <name val="ＭＳ Ｐゴシック"/>
      <family val="3"/>
      <charset val="128"/>
    </font>
    <font>
      <b/>
      <sz val="9"/>
      <color indexed="81"/>
      <name val="ＭＳ Ｐゴシック"/>
      <family val="3"/>
      <charset val="128"/>
    </font>
    <font>
      <sz val="11"/>
      <color rgb="FFFF0000"/>
      <name val="Meiryo UI"/>
      <family val="3"/>
      <charset val="128"/>
    </font>
    <font>
      <b/>
      <sz val="10"/>
      <color theme="6" tint="-0.499984740745262"/>
      <name val="Meiryo UI"/>
      <family val="3"/>
      <charset val="128"/>
    </font>
    <font>
      <sz val="9"/>
      <color theme="6" tint="-0.499984740745262"/>
      <name val="Meiryo UI"/>
      <family val="3"/>
      <charset val="128"/>
    </font>
    <font>
      <b/>
      <sz val="11"/>
      <color theme="1" tint="0.249977111117893"/>
      <name val="Meiryo UI"/>
      <family val="3"/>
      <charset val="128"/>
    </font>
    <font>
      <sz val="11"/>
      <color theme="1" tint="0.249977111117893"/>
      <name val="Meiryo UI"/>
      <family val="3"/>
      <charset val="128"/>
    </font>
    <font>
      <b/>
      <sz val="9"/>
      <color theme="5"/>
      <name val="Meiryo UI"/>
      <family val="3"/>
      <charset val="128"/>
    </font>
    <font>
      <b/>
      <sz val="13"/>
      <color theme="3"/>
      <name val="ＭＳ Ｐゴシック"/>
      <family val="2"/>
      <charset val="128"/>
      <scheme val="minor"/>
    </font>
    <font>
      <sz val="11"/>
      <color rgb="FF9C0006"/>
      <name val="ＭＳ Ｐゴシック"/>
      <family val="2"/>
      <charset val="128"/>
      <scheme val="minor"/>
    </font>
    <font>
      <sz val="11"/>
      <name val="ＭＳ Ｐゴシック"/>
      <family val="3"/>
      <charset val="128"/>
      <scheme val="minor"/>
    </font>
    <font>
      <b/>
      <sz val="11"/>
      <name val="ＭＳ Ｐゴシック"/>
      <family val="2"/>
      <charset val="128"/>
      <scheme val="minor"/>
    </font>
    <font>
      <sz val="12"/>
      <name val="ＭＳ Ｐゴシック"/>
      <family val="3"/>
      <charset val="128"/>
      <scheme val="minor"/>
    </font>
    <font>
      <sz val="10"/>
      <color rgb="FFC00000"/>
      <name val="Meiryo UI"/>
      <family val="3"/>
      <charset val="128"/>
    </font>
    <font>
      <sz val="12"/>
      <color theme="1"/>
      <name val="ＭＳ Ｐゴシック"/>
      <family val="3"/>
      <charset val="128"/>
      <scheme val="minor"/>
    </font>
    <font>
      <b/>
      <sz val="11"/>
      <name val="ＭＳ ゴシック"/>
      <family val="3"/>
      <charset val="128"/>
    </font>
    <font>
      <sz val="12"/>
      <color rgb="FF000000"/>
      <name val="ＭＳ Ｐゴシック"/>
      <family val="3"/>
      <charset val="128"/>
      <scheme val="minor"/>
    </font>
    <font>
      <b/>
      <sz val="13"/>
      <color theme="3"/>
      <name val="ＭＳ 明朝"/>
      <family val="2"/>
      <charset val="128"/>
    </font>
    <font>
      <sz val="12"/>
      <color rgb="FFFA7D00"/>
      <name val="ＭＳ 明朝"/>
      <family val="2"/>
      <charset val="128"/>
    </font>
    <font>
      <b/>
      <sz val="11"/>
      <color rgb="FFC00000"/>
      <name val="Yu Gothic UI"/>
      <family val="3"/>
      <charset val="128"/>
    </font>
    <font>
      <sz val="11"/>
      <color theme="1"/>
      <name val="ＭＳ Ｐゴシック"/>
      <family val="3"/>
      <charset val="128"/>
      <scheme val="minor"/>
    </font>
    <font>
      <sz val="10"/>
      <color rgb="FFFF0000"/>
      <name val="Meiryo UI"/>
      <family val="3"/>
      <charset val="128"/>
    </font>
    <font>
      <sz val="11"/>
      <color theme="0"/>
      <name val="Meiryo UI"/>
      <family val="3"/>
      <charset val="128"/>
    </font>
    <font>
      <sz val="11"/>
      <color theme="1"/>
      <name val="游ゴシック"/>
      <family val="3"/>
      <charset val="128"/>
    </font>
    <font>
      <sz val="8"/>
      <color rgb="FF3F4350"/>
      <name val="Arial"/>
      <family val="2"/>
    </font>
    <font>
      <sz val="8"/>
      <color rgb="FF3F4350"/>
      <name val="ＭＳ Ｐゴシック"/>
      <family val="3"/>
      <charset val="128"/>
    </font>
    <font>
      <sz val="11"/>
      <color rgb="FFFF0000"/>
      <name val="ＭＳ Ｐゴシック"/>
      <family val="3"/>
      <charset val="128"/>
      <scheme val="minor"/>
    </font>
    <font>
      <sz val="10"/>
      <color theme="1"/>
      <name val="Yu Gothic UI"/>
      <family val="3"/>
      <charset val="128"/>
    </font>
    <font>
      <sz val="10"/>
      <color theme="0"/>
      <name val="Yu Gothic UI"/>
      <family val="3"/>
      <charset val="128"/>
    </font>
    <font>
      <sz val="10"/>
      <color indexed="8"/>
      <name val="Yu Gothic UI"/>
      <family val="3"/>
      <charset val="128"/>
    </font>
  </fonts>
  <fills count="24">
    <fill>
      <patternFill patternType="none"/>
    </fill>
    <fill>
      <patternFill patternType="gray125"/>
    </fill>
    <fill>
      <patternFill patternType="solid">
        <fgColor theme="0" tint="-0.14999847407452621"/>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theme="4" tint="0.79998168889431442"/>
        <bgColor indexed="64"/>
      </patternFill>
    </fill>
    <fill>
      <patternFill patternType="solid">
        <fgColor theme="0"/>
        <bgColor indexed="64"/>
      </patternFill>
    </fill>
    <fill>
      <patternFill patternType="solid">
        <fgColor indexed="2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bgColor indexed="64"/>
      </patternFill>
    </fill>
    <fill>
      <patternFill patternType="solid">
        <fgColor theme="5"/>
        <bgColor indexed="64"/>
      </patternFill>
    </fill>
    <fill>
      <patternFill patternType="solid">
        <fgColor rgb="FFFFFF00"/>
        <bgColor indexed="64"/>
      </patternFill>
    </fill>
    <fill>
      <patternFill patternType="solid">
        <fgColor theme="4"/>
        <bgColor indexed="64"/>
      </patternFill>
    </fill>
    <fill>
      <patternFill patternType="solid">
        <fgColor rgb="FFCCFFCC"/>
        <bgColor indexed="64"/>
      </patternFill>
    </fill>
    <fill>
      <patternFill patternType="solid">
        <fgColor theme="5" tint="0.59999389629810485"/>
        <bgColor indexed="64"/>
      </patternFill>
    </fill>
    <fill>
      <patternFill patternType="solid">
        <fgColor theme="8" tint="0.39997558519241921"/>
        <bgColor indexed="64"/>
      </patternFill>
    </fill>
    <fill>
      <patternFill patternType="solid">
        <fgColor theme="5" tint="0.39997558519241921"/>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42"/>
        <bgColor indexed="64"/>
      </patternFill>
    </fill>
    <fill>
      <patternFill patternType="solid">
        <fgColor rgb="FFCCCCFF"/>
        <bgColor indexed="64"/>
      </patternFill>
    </fill>
  </fills>
  <borders count="5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medium">
        <color indexed="64"/>
      </top>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bottom style="thin">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right/>
      <top style="thin">
        <color indexed="64"/>
      </top>
      <bottom style="thin">
        <color indexed="64"/>
      </bottom>
      <diagonal/>
    </border>
    <border>
      <left/>
      <right/>
      <top/>
      <bottom style="dashed">
        <color auto="1"/>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dotted">
        <color indexed="64"/>
      </left>
      <right/>
      <top/>
      <bottom/>
      <diagonal/>
    </border>
    <border>
      <left/>
      <right style="thin">
        <color indexed="64"/>
      </right>
      <top/>
      <bottom/>
      <diagonal/>
    </border>
    <border>
      <left/>
      <right style="dotted">
        <color indexed="64"/>
      </right>
      <top/>
      <bottom/>
      <diagonal/>
    </border>
    <border>
      <left style="thin">
        <color theme="0" tint="-0.34998626667073579"/>
      </left>
      <right style="thin">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hair">
        <color theme="0" tint="-0.34998626667073579"/>
      </top>
      <bottom style="thin">
        <color theme="0" tint="-0.34998626667073579"/>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top/>
      <bottom/>
      <diagonal/>
    </border>
    <border>
      <left style="medium">
        <color indexed="64"/>
      </left>
      <right style="medium">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s>
  <cellStyleXfs count="6">
    <xf numFmtId="0" fontId="0" fillId="0" borderId="0"/>
    <xf numFmtId="0" fontId="6" fillId="0" borderId="0">
      <alignment vertical="center"/>
    </xf>
    <xf numFmtId="0" fontId="5" fillId="0" borderId="0">
      <alignment vertical="center"/>
    </xf>
    <xf numFmtId="0" fontId="42" fillId="0" borderId="0" applyNumberFormat="0" applyFill="0" applyBorder="0" applyAlignment="0" applyProtection="0"/>
    <xf numFmtId="0" fontId="4" fillId="0" borderId="0">
      <alignment vertical="center"/>
    </xf>
    <xf numFmtId="0" fontId="4" fillId="0" borderId="0">
      <alignment vertical="center"/>
    </xf>
  </cellStyleXfs>
  <cellXfs count="378">
    <xf numFmtId="0" fontId="0" fillId="0" borderId="0" xfId="0"/>
    <xf numFmtId="0" fontId="8" fillId="0" borderId="0" xfId="0" applyFont="1"/>
    <xf numFmtId="0" fontId="8" fillId="0" borderId="0" xfId="0" applyFont="1" applyProtection="1"/>
    <xf numFmtId="0" fontId="8" fillId="0" borderId="0" xfId="0" applyFont="1" applyAlignment="1" applyProtection="1">
      <alignment vertical="center"/>
    </xf>
    <xf numFmtId="0" fontId="27" fillId="0" borderId="0" xfId="0" applyFont="1" applyProtection="1"/>
    <xf numFmtId="0" fontId="27" fillId="0" borderId="0" xfId="0" applyFont="1" applyAlignment="1" applyProtection="1">
      <alignment vertical="center"/>
    </xf>
    <xf numFmtId="0" fontId="30" fillId="0" borderId="0" xfId="0" applyFont="1" applyAlignment="1" applyProtection="1">
      <alignment vertical="center"/>
    </xf>
    <xf numFmtId="0" fontId="16" fillId="0" borderId="15" xfId="0" applyFont="1" applyBorder="1" applyAlignment="1" applyProtection="1">
      <alignment vertical="center" wrapText="1"/>
    </xf>
    <xf numFmtId="0" fontId="37" fillId="0" borderId="0" xfId="0" applyFont="1" applyAlignment="1" applyProtection="1">
      <alignment vertical="center"/>
    </xf>
    <xf numFmtId="0" fontId="37" fillId="0" borderId="0" xfId="0" applyFont="1" applyProtection="1"/>
    <xf numFmtId="0" fontId="20" fillId="8" borderId="0" xfId="0" applyFont="1" applyFill="1" applyAlignment="1" applyProtection="1">
      <alignment vertical="center"/>
    </xf>
    <xf numFmtId="0" fontId="39" fillId="15" borderId="0" xfId="0" applyFont="1" applyFill="1"/>
    <xf numFmtId="0" fontId="40" fillId="0" borderId="0" xfId="0" applyFont="1"/>
    <xf numFmtId="0" fontId="41" fillId="0" borderId="0" xfId="2" applyFont="1" applyFill="1" applyAlignment="1"/>
    <xf numFmtId="49" fontId="40" fillId="0" borderId="0" xfId="0" applyNumberFormat="1" applyFont="1" applyAlignment="1">
      <alignment horizontal="right"/>
    </xf>
    <xf numFmtId="0" fontId="0" fillId="0" borderId="0" xfId="0" applyProtection="1"/>
    <xf numFmtId="0" fontId="10" fillId="0" borderId="0" xfId="0" applyFont="1" applyAlignment="1" applyProtection="1">
      <alignment vertical="center"/>
    </xf>
    <xf numFmtId="0" fontId="10" fillId="0" borderId="0" xfId="0" applyFont="1" applyFill="1" applyAlignment="1" applyProtection="1">
      <alignment vertical="center"/>
    </xf>
    <xf numFmtId="0" fontId="8" fillId="0" borderId="0" xfId="0" applyFont="1" applyFill="1" applyBorder="1" applyAlignment="1" applyProtection="1">
      <alignment horizontal="left" vertical="center" wrapText="1"/>
    </xf>
    <xf numFmtId="0" fontId="8" fillId="0" borderId="0" xfId="0" applyFont="1" applyFill="1" applyAlignment="1" applyProtection="1">
      <alignment vertical="center"/>
    </xf>
    <xf numFmtId="0" fontId="24" fillId="2" borderId="27" xfId="0" applyFont="1" applyFill="1" applyBorder="1" applyAlignment="1" applyProtection="1">
      <alignment vertical="center"/>
    </xf>
    <xf numFmtId="0" fontId="13" fillId="2" borderId="28" xfId="0" applyFont="1" applyFill="1" applyBorder="1" applyAlignment="1" applyProtection="1">
      <alignment vertical="center"/>
    </xf>
    <xf numFmtId="0" fontId="25" fillId="2" borderId="28" xfId="0" applyFont="1" applyFill="1" applyBorder="1" applyAlignment="1" applyProtection="1">
      <alignment horizontal="center" vertical="center" wrapText="1"/>
    </xf>
    <xf numFmtId="0" fontId="13" fillId="2" borderId="29" xfId="0" applyFont="1" applyFill="1" applyBorder="1" applyAlignment="1" applyProtection="1">
      <alignment vertical="center"/>
    </xf>
    <xf numFmtId="0" fontId="24" fillId="2" borderId="30" xfId="0" applyFont="1" applyFill="1" applyBorder="1" applyAlignment="1" applyProtection="1">
      <alignment vertical="center"/>
    </xf>
    <xf numFmtId="0" fontId="13" fillId="2" borderId="31" xfId="0" applyFont="1" applyFill="1" applyBorder="1" applyAlignment="1" applyProtection="1">
      <alignment vertical="center"/>
    </xf>
    <xf numFmtId="0" fontId="24" fillId="3" borderId="1" xfId="0" applyFont="1" applyFill="1" applyBorder="1" applyAlignment="1" applyProtection="1">
      <alignment vertical="center"/>
    </xf>
    <xf numFmtId="0" fontId="13" fillId="2" borderId="0" xfId="0" applyFont="1" applyFill="1" applyBorder="1" applyAlignment="1" applyProtection="1">
      <alignment vertical="center"/>
    </xf>
    <xf numFmtId="0" fontId="24" fillId="4" borderId="1" xfId="0" applyFont="1" applyFill="1" applyBorder="1" applyAlignment="1" applyProtection="1">
      <alignment vertical="center"/>
    </xf>
    <xf numFmtId="0" fontId="25" fillId="2" borderId="0" xfId="0" applyFont="1" applyFill="1" applyBorder="1" applyAlignment="1" applyProtection="1">
      <alignment horizontal="center" vertical="center" wrapText="1"/>
    </xf>
    <xf numFmtId="0" fontId="24" fillId="6" borderId="1" xfId="0" applyFont="1" applyFill="1" applyBorder="1" applyAlignment="1" applyProtection="1">
      <alignment vertical="center"/>
    </xf>
    <xf numFmtId="0" fontId="25" fillId="2" borderId="31" xfId="0" applyFont="1" applyFill="1" applyBorder="1" applyAlignment="1" applyProtection="1">
      <alignment horizontal="center" vertical="center" wrapText="1"/>
    </xf>
    <xf numFmtId="0" fontId="13" fillId="2" borderId="32" xfId="0" applyFont="1" applyFill="1" applyBorder="1" applyAlignment="1" applyProtection="1">
      <alignment vertical="center"/>
    </xf>
    <xf numFmtId="0" fontId="29" fillId="0" borderId="0" xfId="0" applyFont="1" applyAlignment="1" applyProtection="1">
      <alignment vertical="center"/>
    </xf>
    <xf numFmtId="0" fontId="14" fillId="5" borderId="0" xfId="0" applyFont="1" applyFill="1" applyAlignment="1" applyProtection="1">
      <alignment vertical="center"/>
    </xf>
    <xf numFmtId="0" fontId="10" fillId="5" borderId="0" xfId="0" applyFont="1" applyFill="1" applyAlignment="1" applyProtection="1">
      <alignment vertical="center"/>
    </xf>
    <xf numFmtId="0" fontId="8" fillId="5" borderId="0" xfId="0" applyFont="1" applyFill="1" applyAlignment="1" applyProtection="1">
      <alignment vertical="center"/>
    </xf>
    <xf numFmtId="0" fontId="18" fillId="0" borderId="0" xfId="0" applyFont="1" applyAlignment="1" applyProtection="1">
      <alignment vertical="center"/>
    </xf>
    <xf numFmtId="0" fontId="13" fillId="0" borderId="0" xfId="0" applyFont="1" applyAlignment="1" applyProtection="1">
      <alignment vertical="center"/>
    </xf>
    <xf numFmtId="0" fontId="13" fillId="0" borderId="0" xfId="0" applyFont="1" applyFill="1" applyAlignment="1" applyProtection="1">
      <alignment vertical="center"/>
    </xf>
    <xf numFmtId="0" fontId="20" fillId="0" borderId="0" xfId="0" applyFont="1" applyAlignment="1" applyProtection="1">
      <alignment horizontal="right" vertical="center"/>
    </xf>
    <xf numFmtId="0" fontId="10" fillId="8" borderId="0" xfId="0" applyFont="1" applyFill="1" applyAlignment="1" applyProtection="1">
      <alignment vertical="center"/>
    </xf>
    <xf numFmtId="0" fontId="8" fillId="8" borderId="0" xfId="0" applyFont="1" applyFill="1" applyAlignment="1" applyProtection="1">
      <alignment vertical="center"/>
    </xf>
    <xf numFmtId="0" fontId="19" fillId="8" borderId="0" xfId="0" applyFont="1" applyFill="1" applyAlignment="1" applyProtection="1">
      <alignment vertical="center"/>
    </xf>
    <xf numFmtId="0" fontId="16" fillId="8" borderId="0" xfId="0" applyFont="1" applyFill="1" applyAlignment="1" applyProtection="1">
      <alignment vertical="center" wrapText="1"/>
    </xf>
    <xf numFmtId="0" fontId="8" fillId="0" borderId="24" xfId="0" applyFont="1" applyBorder="1" applyAlignment="1" applyProtection="1">
      <alignment vertical="center"/>
    </xf>
    <xf numFmtId="0" fontId="8" fillId="0" borderId="16" xfId="0" applyFont="1" applyBorder="1" applyAlignment="1" applyProtection="1">
      <alignment vertical="center"/>
    </xf>
    <xf numFmtId="0" fontId="0" fillId="0" borderId="0" xfId="0" applyAlignment="1" applyProtection="1">
      <alignment horizontal="center" vertical="center"/>
    </xf>
    <xf numFmtId="0" fontId="10" fillId="0" borderId="37" xfId="0" applyFont="1" applyBorder="1" applyAlignment="1" applyProtection="1">
      <alignment vertical="center"/>
    </xf>
    <xf numFmtId="0" fontId="8" fillId="0" borderId="37" xfId="0" applyFont="1" applyBorder="1" applyAlignment="1" applyProtection="1">
      <alignment vertical="center"/>
    </xf>
    <xf numFmtId="0" fontId="19" fillId="0" borderId="37" xfId="0" applyFont="1" applyBorder="1" applyAlignment="1" applyProtection="1">
      <alignment vertical="center"/>
    </xf>
    <xf numFmtId="0" fontId="16" fillId="0" borderId="37" xfId="0" applyFont="1" applyBorder="1" applyAlignment="1" applyProtection="1">
      <alignment vertical="center" wrapText="1"/>
    </xf>
    <xf numFmtId="0" fontId="19" fillId="0" borderId="0" xfId="0" applyFont="1" applyAlignment="1" applyProtection="1">
      <alignment vertical="center"/>
    </xf>
    <xf numFmtId="0" fontId="16" fillId="0" borderId="0" xfId="0" applyFont="1" applyAlignment="1" applyProtection="1">
      <alignment vertical="center" wrapText="1"/>
    </xf>
    <xf numFmtId="0" fontId="14" fillId="0" borderId="0" xfId="0" applyFont="1" applyFill="1" applyAlignment="1" applyProtection="1">
      <alignment vertical="center"/>
    </xf>
    <xf numFmtId="0" fontId="8" fillId="0" borderId="0" xfId="0" applyFont="1" applyBorder="1" applyAlignment="1" applyProtection="1">
      <alignment horizontal="center" vertical="center"/>
    </xf>
    <xf numFmtId="0" fontId="43" fillId="0" borderId="0" xfId="0" applyFont="1" applyAlignment="1" applyProtection="1">
      <alignment vertical="center"/>
    </xf>
    <xf numFmtId="0" fontId="8" fillId="4" borderId="4" xfId="0" applyFont="1" applyFill="1" applyBorder="1" applyAlignment="1" applyProtection="1">
      <alignment vertical="center"/>
      <protection locked="0"/>
    </xf>
    <xf numFmtId="0" fontId="24" fillId="2" borderId="40" xfId="0" applyFont="1" applyFill="1" applyBorder="1" applyAlignment="1" applyProtection="1">
      <alignment vertical="center"/>
    </xf>
    <xf numFmtId="0" fontId="13" fillId="2" borderId="41" xfId="0" applyFont="1" applyFill="1" applyBorder="1" applyAlignment="1" applyProtection="1">
      <alignment vertical="center"/>
    </xf>
    <xf numFmtId="0" fontId="13" fillId="2" borderId="42" xfId="0" applyFont="1" applyFill="1" applyBorder="1" applyAlignment="1" applyProtection="1">
      <alignment vertical="center"/>
    </xf>
    <xf numFmtId="0" fontId="8" fillId="0" borderId="0" xfId="0" applyFont="1" applyAlignment="1" applyProtection="1">
      <alignment horizontal="center"/>
    </xf>
    <xf numFmtId="0" fontId="13" fillId="4" borderId="4" xfId="0" applyFont="1" applyFill="1" applyBorder="1" applyAlignment="1" applyProtection="1">
      <alignment horizontal="center" vertical="center"/>
      <protection locked="0"/>
    </xf>
    <xf numFmtId="0" fontId="0" fillId="0" borderId="2" xfId="0" applyBorder="1" applyProtection="1"/>
    <xf numFmtId="0" fontId="0" fillId="0" borderId="36" xfId="0" applyBorder="1" applyProtection="1"/>
    <xf numFmtId="0" fontId="19" fillId="0" borderId="0" xfId="0" applyFont="1" applyAlignment="1" applyProtection="1">
      <alignment horizontal="left" indent="1"/>
    </xf>
    <xf numFmtId="0" fontId="19" fillId="0" borderId="0" xfId="0" applyFont="1" applyProtection="1"/>
    <xf numFmtId="0" fontId="8" fillId="0" borderId="0" xfId="0" applyFont="1" applyFill="1" applyBorder="1" applyProtection="1"/>
    <xf numFmtId="0" fontId="8" fillId="0" borderId="0" xfId="0" applyFont="1" applyAlignment="1" applyProtection="1">
      <alignment horizontal="right" vertical="center"/>
    </xf>
    <xf numFmtId="0" fontId="11" fillId="0" borderId="0" xfId="0" applyFont="1" applyProtection="1"/>
    <xf numFmtId="0" fontId="8" fillId="3" borderId="1" xfId="0" applyFont="1" applyFill="1" applyBorder="1" applyProtection="1">
      <protection locked="0"/>
    </xf>
    <xf numFmtId="0" fontId="42" fillId="3" borderId="1" xfId="3" applyFill="1" applyBorder="1" applyProtection="1">
      <protection locked="0"/>
    </xf>
    <xf numFmtId="0" fontId="8" fillId="4" borderId="1" xfId="0" applyFont="1" applyFill="1" applyBorder="1" applyProtection="1">
      <protection locked="0"/>
    </xf>
    <xf numFmtId="0" fontId="8" fillId="6" borderId="1" xfId="0" applyFont="1" applyFill="1" applyBorder="1" applyProtection="1">
      <protection locked="0"/>
    </xf>
    <xf numFmtId="0" fontId="8" fillId="4" borderId="1" xfId="0" applyFont="1" applyFill="1" applyBorder="1" applyAlignment="1" applyProtection="1">
      <alignment horizontal="left"/>
      <protection locked="0"/>
    </xf>
    <xf numFmtId="0" fontId="8" fillId="3" borderId="1" xfId="0" applyFont="1" applyFill="1" applyBorder="1" applyAlignment="1" applyProtection="1">
      <alignment horizontal="left"/>
      <protection locked="0"/>
    </xf>
    <xf numFmtId="0" fontId="8" fillId="7" borderId="1" xfId="0" applyFont="1" applyFill="1" applyBorder="1" applyAlignment="1" applyProtection="1">
      <alignment horizontal="center" vertical="center"/>
    </xf>
    <xf numFmtId="0" fontId="29" fillId="0" borderId="0" xfId="0" applyFont="1" applyProtection="1"/>
    <xf numFmtId="0" fontId="8" fillId="4" borderId="1" xfId="0" applyFont="1" applyFill="1" applyBorder="1" applyAlignment="1" applyProtection="1">
      <alignment horizontal="center"/>
      <protection locked="0"/>
    </xf>
    <xf numFmtId="0" fontId="8" fillId="6" borderId="1" xfId="0" applyFont="1" applyFill="1" applyBorder="1" applyAlignment="1" applyProtection="1">
      <alignment horizontal="right"/>
      <protection locked="0"/>
    </xf>
    <xf numFmtId="0" fontId="8" fillId="7" borderId="25" xfId="0" applyFont="1" applyFill="1" applyBorder="1" applyAlignment="1">
      <alignment horizontal="center" vertical="center"/>
    </xf>
    <xf numFmtId="0" fontId="8" fillId="11" borderId="25" xfId="0" applyFont="1" applyFill="1" applyBorder="1" applyAlignment="1">
      <alignment horizontal="center" vertical="center"/>
    </xf>
    <xf numFmtId="0" fontId="8" fillId="11" borderId="25" xfId="0" applyFont="1" applyFill="1" applyBorder="1" applyAlignment="1">
      <alignment horizontal="center" vertical="center" wrapText="1"/>
    </xf>
    <xf numFmtId="0" fontId="8" fillId="0" borderId="25" xfId="0" applyFont="1" applyBorder="1"/>
    <xf numFmtId="0" fontId="10" fillId="0" borderId="0" xfId="0" applyFont="1"/>
    <xf numFmtId="0" fontId="8" fillId="8" borderId="0" xfId="0" applyFont="1" applyFill="1" applyBorder="1" applyAlignment="1" applyProtection="1">
      <alignment vertical="center" wrapText="1"/>
    </xf>
    <xf numFmtId="0" fontId="8" fillId="0" borderId="0" xfId="0" applyFont="1" applyBorder="1" applyAlignment="1" applyProtection="1">
      <alignment vertical="center"/>
    </xf>
    <xf numFmtId="0" fontId="0" fillId="0" borderId="0" xfId="0" applyBorder="1" applyProtection="1"/>
    <xf numFmtId="0" fontId="9" fillId="0" borderId="0" xfId="0" applyFont="1" applyBorder="1" applyAlignment="1" applyProtection="1">
      <alignment horizontal="right" vertical="center"/>
    </xf>
    <xf numFmtId="0" fontId="8" fillId="0" borderId="47" xfId="0" applyFont="1" applyBorder="1" applyAlignment="1" applyProtection="1">
      <alignment vertical="center"/>
    </xf>
    <xf numFmtId="0" fontId="8" fillId="0" borderId="46" xfId="0" applyFont="1" applyBorder="1" applyAlignment="1" applyProtection="1">
      <alignment vertical="center"/>
    </xf>
    <xf numFmtId="0" fontId="9" fillId="0" borderId="38" xfId="0" applyFont="1" applyBorder="1" applyAlignment="1" applyProtection="1">
      <alignment horizontal="right" vertical="center"/>
    </xf>
    <xf numFmtId="0" fontId="0" fillId="0" borderId="46" xfId="0" applyBorder="1" applyProtection="1"/>
    <xf numFmtId="0" fontId="19" fillId="0" borderId="0" xfId="0" applyFont="1" applyBorder="1" applyAlignment="1" applyProtection="1">
      <alignment vertical="center"/>
    </xf>
    <xf numFmtId="0" fontId="16" fillId="0" borderId="0" xfId="0" applyFont="1" applyBorder="1" applyAlignment="1" applyProtection="1">
      <alignment vertical="center" wrapText="1"/>
    </xf>
    <xf numFmtId="0" fontId="52" fillId="0" borderId="0" xfId="0" applyFont="1" applyAlignment="1" applyProtection="1">
      <alignment vertical="center"/>
    </xf>
    <xf numFmtId="0" fontId="0" fillId="0" borderId="45" xfId="0" applyBorder="1" applyProtection="1"/>
    <xf numFmtId="0" fontId="13" fillId="0" borderId="0" xfId="0" applyFont="1" applyFill="1" applyBorder="1" applyAlignment="1" applyProtection="1">
      <alignment horizontal="center" vertical="center"/>
    </xf>
    <xf numFmtId="0" fontId="16" fillId="0" borderId="0" xfId="0" applyFont="1" applyAlignment="1" applyProtection="1">
      <alignment vertical="center"/>
    </xf>
    <xf numFmtId="0" fontId="8" fillId="0" borderId="48" xfId="0" applyFont="1" applyFill="1" applyBorder="1" applyProtection="1"/>
    <xf numFmtId="0" fontId="19" fillId="0" borderId="48" xfId="0" applyFont="1" applyBorder="1" applyAlignment="1" applyProtection="1">
      <alignment horizontal="left" indent="1"/>
    </xf>
    <xf numFmtId="0" fontId="19" fillId="0" borderId="48" xfId="0" applyFont="1" applyBorder="1" applyProtection="1"/>
    <xf numFmtId="0" fontId="8" fillId="0" borderId="48" xfId="0" applyFont="1" applyBorder="1" applyProtection="1"/>
    <xf numFmtId="0" fontId="8" fillId="0" borderId="13" xfId="0" applyFont="1" applyFill="1" applyBorder="1" applyProtection="1"/>
    <xf numFmtId="0" fontId="19" fillId="0" borderId="13" xfId="0" applyFont="1" applyBorder="1" applyAlignment="1" applyProtection="1">
      <alignment horizontal="left" indent="1"/>
    </xf>
    <xf numFmtId="0" fontId="19" fillId="0" borderId="13" xfId="0" applyFont="1" applyBorder="1" applyProtection="1"/>
    <xf numFmtId="0" fontId="8" fillId="0" borderId="13" xfId="0" applyFont="1" applyBorder="1" applyProtection="1"/>
    <xf numFmtId="0" fontId="13" fillId="0" borderId="49" xfId="0" applyFont="1" applyBorder="1" applyAlignment="1" applyProtection="1">
      <alignment vertical="center"/>
    </xf>
    <xf numFmtId="0" fontId="8" fillId="0" borderId="50" xfId="0" applyFont="1" applyFill="1" applyBorder="1" applyProtection="1"/>
    <xf numFmtId="0" fontId="8" fillId="0" borderId="50" xfId="0" applyFont="1" applyBorder="1" applyProtection="1"/>
    <xf numFmtId="0" fontId="13" fillId="0" borderId="0" xfId="0" applyFont="1" applyBorder="1" applyAlignment="1" applyProtection="1">
      <alignment vertical="center"/>
    </xf>
    <xf numFmtId="0" fontId="19" fillId="0" borderId="0" xfId="0" applyFont="1" applyBorder="1" applyAlignment="1" applyProtection="1">
      <alignment horizontal="left" indent="1"/>
    </xf>
    <xf numFmtId="0" fontId="19" fillId="0" borderId="0" xfId="0" applyFont="1" applyBorder="1" applyProtection="1"/>
    <xf numFmtId="0" fontId="8" fillId="0" borderId="0" xfId="0" applyFont="1" applyBorder="1" applyProtection="1"/>
    <xf numFmtId="0" fontId="8" fillId="0" borderId="0" xfId="0" quotePrefix="1" applyFont="1" applyFill="1" applyBorder="1" applyAlignment="1" applyProtection="1">
      <alignment horizontal="left" vertical="center"/>
    </xf>
    <xf numFmtId="0" fontId="13" fillId="0" borderId="24" xfId="0" applyFont="1" applyBorder="1" applyAlignment="1" applyProtection="1">
      <alignment vertical="center"/>
    </xf>
    <xf numFmtId="0" fontId="8" fillId="0" borderId="39" xfId="0" applyFont="1" applyFill="1" applyBorder="1" applyProtection="1"/>
    <xf numFmtId="0" fontId="8" fillId="0" borderId="39" xfId="0" applyFont="1" applyBorder="1" applyProtection="1"/>
    <xf numFmtId="0" fontId="13" fillId="0" borderId="0" xfId="0" applyFont="1" applyAlignment="1" applyProtection="1">
      <alignment horizontal="right" vertical="center"/>
    </xf>
    <xf numFmtId="0" fontId="13" fillId="0" borderId="0" xfId="0" applyFont="1" applyBorder="1" applyAlignment="1" applyProtection="1">
      <alignment horizontal="left" vertical="center"/>
    </xf>
    <xf numFmtId="0" fontId="9" fillId="0" borderId="0" xfId="4" applyFont="1">
      <alignment vertical="center"/>
    </xf>
    <xf numFmtId="0" fontId="4" fillId="0" borderId="0" xfId="4">
      <alignment vertical="center"/>
    </xf>
    <xf numFmtId="0" fontId="32" fillId="13" borderId="0" xfId="4" applyFont="1" applyFill="1">
      <alignment vertical="center"/>
    </xf>
    <xf numFmtId="0" fontId="32" fillId="12" borderId="0" xfId="4" applyFont="1" applyFill="1">
      <alignment vertical="center"/>
    </xf>
    <xf numFmtId="0" fontId="9" fillId="10" borderId="26" xfId="4" applyFont="1" applyFill="1" applyBorder="1" applyAlignment="1">
      <alignment vertical="center" wrapText="1"/>
    </xf>
    <xf numFmtId="0" fontId="9" fillId="14" borderId="26" xfId="4" applyFont="1" applyFill="1" applyBorder="1" applyAlignment="1">
      <alignment vertical="center" wrapText="1"/>
    </xf>
    <xf numFmtId="0" fontId="9" fillId="10" borderId="25" xfId="4" applyFont="1" applyFill="1" applyBorder="1" applyAlignment="1">
      <alignment vertical="center" wrapText="1"/>
    </xf>
    <xf numFmtId="0" fontId="9" fillId="16" borderId="26" xfId="4" applyFont="1" applyFill="1" applyBorder="1" applyAlignment="1">
      <alignment vertical="center" wrapText="1"/>
    </xf>
    <xf numFmtId="0" fontId="9" fillId="16" borderId="0" xfId="4" applyFont="1" applyFill="1" applyAlignment="1">
      <alignment horizontal="center" vertical="center"/>
    </xf>
    <xf numFmtId="0" fontId="9" fillId="16" borderId="0" xfId="4" applyFont="1" applyFill="1">
      <alignment vertical="center"/>
    </xf>
    <xf numFmtId="0" fontId="24" fillId="5" borderId="26" xfId="4" applyFont="1" applyFill="1" applyBorder="1" applyAlignment="1">
      <alignment vertical="center" wrapText="1"/>
    </xf>
    <xf numFmtId="0" fontId="9" fillId="2" borderId="25" xfId="4" applyFont="1" applyFill="1" applyBorder="1">
      <alignment vertical="center"/>
    </xf>
    <xf numFmtId="0" fontId="9" fillId="2" borderId="25" xfId="4" applyFont="1" applyFill="1" applyBorder="1" applyAlignment="1">
      <alignment vertical="center" wrapText="1"/>
    </xf>
    <xf numFmtId="0" fontId="9" fillId="0" borderId="25" xfId="4" applyFont="1" applyBorder="1" applyAlignment="1">
      <alignment vertical="center" wrapText="1"/>
    </xf>
    <xf numFmtId="0" fontId="9" fillId="14" borderId="1" xfId="4" applyFont="1" applyFill="1" applyBorder="1" applyAlignment="1">
      <alignment vertical="center" wrapText="1"/>
    </xf>
    <xf numFmtId="0" fontId="9" fillId="18" borderId="0" xfId="4" applyFont="1" applyFill="1">
      <alignment vertical="center"/>
    </xf>
    <xf numFmtId="0" fontId="9" fillId="18" borderId="1" xfId="4" applyFont="1" applyFill="1" applyBorder="1">
      <alignment vertical="center"/>
    </xf>
    <xf numFmtId="0" fontId="9" fillId="14" borderId="1" xfId="4" applyFont="1" applyFill="1" applyBorder="1">
      <alignment vertical="center"/>
    </xf>
    <xf numFmtId="0" fontId="4" fillId="0" borderId="1" xfId="4" applyBorder="1">
      <alignment vertical="center"/>
    </xf>
    <xf numFmtId="0" fontId="40" fillId="0" borderId="0" xfId="4" applyFont="1" applyAlignment="1"/>
    <xf numFmtId="0" fontId="9" fillId="0" borderId="25" xfId="4" applyFont="1" applyBorder="1" applyAlignment="1">
      <alignment horizontal="center" vertical="center"/>
    </xf>
    <xf numFmtId="0" fontId="37" fillId="0" borderId="43" xfId="4" applyFont="1" applyBorder="1">
      <alignment vertical="center"/>
    </xf>
    <xf numFmtId="0" fontId="9" fillId="8" borderId="1" xfId="4" applyFont="1" applyFill="1" applyBorder="1" applyAlignment="1">
      <alignment vertical="center" wrapText="1"/>
    </xf>
    <xf numFmtId="0" fontId="55" fillId="0" borderId="1" xfId="5" applyFont="1" applyBorder="1" applyAlignment="1">
      <alignment vertical="center" wrapText="1"/>
    </xf>
    <xf numFmtId="0" fontId="9" fillId="0" borderId="1" xfId="4" applyFont="1" applyBorder="1" applyAlignment="1">
      <alignment vertical="center" wrapText="1"/>
    </xf>
    <xf numFmtId="0" fontId="9" fillId="3" borderId="0" xfId="4" applyFont="1" applyFill="1">
      <alignment vertical="center"/>
    </xf>
    <xf numFmtId="0" fontId="9" fillId="3" borderId="1" xfId="4" applyFont="1" applyFill="1" applyBorder="1" applyAlignment="1">
      <alignment vertical="center" wrapText="1"/>
    </xf>
    <xf numFmtId="0" fontId="4" fillId="3" borderId="0" xfId="4" applyFill="1">
      <alignment vertical="center"/>
    </xf>
    <xf numFmtId="0" fontId="26" fillId="0" borderId="25" xfId="4" applyFont="1" applyBorder="1" applyAlignment="1">
      <alignment horizontal="center" vertical="center"/>
    </xf>
    <xf numFmtId="0" fontId="9" fillId="0" borderId="0" xfId="4" applyFont="1" applyAlignment="1">
      <alignment horizontal="center" vertical="center"/>
    </xf>
    <xf numFmtId="0" fontId="9" fillId="0" borderId="43" xfId="4" applyFont="1" applyBorder="1">
      <alignment vertical="center"/>
    </xf>
    <xf numFmtId="0" fontId="9" fillId="19" borderId="0" xfId="4" applyFont="1" applyFill="1">
      <alignment vertical="center"/>
    </xf>
    <xf numFmtId="0" fontId="9" fillId="19" borderId="1" xfId="4" applyFont="1" applyFill="1" applyBorder="1">
      <alignment vertical="center"/>
    </xf>
    <xf numFmtId="0" fontId="9" fillId="17" borderId="0" xfId="4" applyFont="1" applyFill="1">
      <alignment vertical="center"/>
    </xf>
    <xf numFmtId="0" fontId="9" fillId="17" borderId="1" xfId="4" applyFont="1" applyFill="1" applyBorder="1">
      <alignment vertical="center"/>
    </xf>
    <xf numFmtId="0" fontId="4" fillId="0" borderId="0" xfId="4" applyAlignment="1">
      <alignment vertical="center" wrapText="1"/>
    </xf>
    <xf numFmtId="0" fontId="9" fillId="8" borderId="1" xfId="4" applyFont="1" applyFill="1" applyBorder="1">
      <alignment vertical="center"/>
    </xf>
    <xf numFmtId="0" fontId="57" fillId="0" borderId="1" xfId="5" applyFont="1" applyBorder="1" applyAlignment="1">
      <alignment vertical="center" wrapText="1"/>
    </xf>
    <xf numFmtId="0" fontId="9" fillId="0" borderId="44" xfId="4" applyFont="1" applyBorder="1">
      <alignment vertical="center"/>
    </xf>
    <xf numFmtId="0" fontId="58" fillId="3" borderId="0" xfId="4" applyFont="1" applyFill="1">
      <alignment vertical="center"/>
    </xf>
    <xf numFmtId="0" fontId="57" fillId="0" borderId="54" xfId="5" applyFont="1" applyBorder="1" applyAlignment="1">
      <alignment vertical="center" wrapText="1"/>
    </xf>
    <xf numFmtId="0" fontId="57" fillId="0" borderId="1" xfId="4" applyFont="1" applyBorder="1">
      <alignment vertical="center"/>
    </xf>
    <xf numFmtId="0" fontId="57" fillId="0" borderId="1" xfId="4" applyFont="1" applyBorder="1" applyAlignment="1">
      <alignment vertical="center" wrapText="1"/>
    </xf>
    <xf numFmtId="0" fontId="58" fillId="0" borderId="0" xfId="4" applyFont="1">
      <alignment vertical="center"/>
    </xf>
    <xf numFmtId="0" fontId="57" fillId="0" borderId="54" xfId="4" applyFont="1" applyBorder="1">
      <alignment vertical="center"/>
    </xf>
    <xf numFmtId="0" fontId="59" fillId="0" borderId="1" xfId="4" applyFont="1" applyBorder="1">
      <alignment vertical="center"/>
    </xf>
    <xf numFmtId="0" fontId="9" fillId="4" borderId="0" xfId="4" applyFont="1" applyFill="1">
      <alignment vertical="center"/>
    </xf>
    <xf numFmtId="0" fontId="9" fillId="4" borderId="1" xfId="4" applyFont="1" applyFill="1" applyBorder="1" applyAlignment="1">
      <alignment vertical="center" wrapText="1"/>
    </xf>
    <xf numFmtId="0" fontId="59" fillId="0" borderId="54" xfId="4" applyFont="1" applyBorder="1">
      <alignment vertical="center"/>
    </xf>
    <xf numFmtId="0" fontId="61" fillId="0" borderId="1" xfId="4" applyFont="1" applyBorder="1" applyAlignment="1">
      <alignment horizontal="left" readingOrder="1"/>
    </xf>
    <xf numFmtId="0" fontId="57" fillId="0" borderId="1" xfId="5" applyFont="1" applyBorder="1">
      <alignment vertical="center"/>
    </xf>
    <xf numFmtId="0" fontId="57" fillId="0" borderId="54" xfId="5" applyFont="1" applyBorder="1">
      <alignment vertical="center"/>
    </xf>
    <xf numFmtId="0" fontId="40" fillId="0" borderId="0" xfId="4" applyFont="1" applyAlignment="1">
      <alignment wrapText="1"/>
    </xf>
    <xf numFmtId="0" fontId="40" fillId="0" borderId="0" xfId="4" applyFont="1">
      <alignment vertical="center"/>
    </xf>
    <xf numFmtId="0" fontId="9" fillId="2" borderId="25" xfId="4" applyFont="1" applyFill="1" applyBorder="1" applyAlignment="1">
      <alignment horizontal="center" vertical="center"/>
    </xf>
    <xf numFmtId="0" fontId="9" fillId="0" borderId="0" xfId="0" applyFont="1" applyAlignment="1">
      <alignment vertical="center"/>
    </xf>
    <xf numFmtId="0" fontId="9" fillId="2" borderId="25" xfId="0" quotePrefix="1" applyFont="1" applyFill="1" applyBorder="1" applyAlignment="1">
      <alignment vertical="center"/>
    </xf>
    <xf numFmtId="0" fontId="65" fillId="0" borderId="0" xfId="0" applyFont="1" applyAlignment="1">
      <alignment horizontal="left" vertical="center"/>
    </xf>
    <xf numFmtId="0" fontId="3" fillId="0" borderId="0" xfId="4" applyFont="1">
      <alignment vertical="center"/>
    </xf>
    <xf numFmtId="0" fontId="9" fillId="0" borderId="0" xfId="0" applyFont="1"/>
    <xf numFmtId="0" fontId="9" fillId="0" borderId="0" xfId="0" applyFont="1" applyFill="1"/>
    <xf numFmtId="0" fontId="9" fillId="20" borderId="0" xfId="0" applyFont="1" applyFill="1"/>
    <xf numFmtId="0" fontId="66" fillId="14" borderId="1" xfId="4" applyFont="1" applyFill="1" applyBorder="1">
      <alignment vertical="center"/>
    </xf>
    <xf numFmtId="0" fontId="3" fillId="6" borderId="1" xfId="4" applyFont="1" applyFill="1" applyBorder="1">
      <alignment vertical="center"/>
    </xf>
    <xf numFmtId="0" fontId="8" fillId="0" borderId="0" xfId="0" applyFont="1" applyAlignment="1" applyProtection="1"/>
    <xf numFmtId="0" fontId="4" fillId="0" borderId="0" xfId="4" applyAlignment="1">
      <alignment horizontal="left" vertical="center"/>
    </xf>
    <xf numFmtId="0" fontId="33" fillId="11" borderId="17" xfId="0" applyFont="1" applyFill="1" applyBorder="1" applyAlignment="1" applyProtection="1">
      <alignment vertical="center"/>
    </xf>
    <xf numFmtId="0" fontId="33" fillId="11" borderId="48" xfId="0" applyFont="1" applyFill="1" applyBorder="1" applyAlignment="1" applyProtection="1">
      <alignment vertical="center"/>
    </xf>
    <xf numFmtId="0" fontId="33" fillId="11" borderId="56" xfId="0" applyFont="1" applyFill="1" applyBorder="1" applyAlignment="1" applyProtection="1">
      <alignment vertical="center"/>
    </xf>
    <xf numFmtId="0" fontId="8" fillId="11" borderId="2" xfId="0" applyFont="1" applyFill="1" applyBorder="1" applyAlignment="1" applyProtection="1">
      <alignment vertical="center"/>
    </xf>
    <xf numFmtId="0" fontId="8" fillId="11" borderId="1" xfId="0" applyFont="1" applyFill="1" applyBorder="1" applyAlignment="1" applyProtection="1">
      <alignment horizontal="left" vertical="center"/>
    </xf>
    <xf numFmtId="0" fontId="8" fillId="11" borderId="11" xfId="0" applyFont="1" applyFill="1" applyBorder="1" applyAlignment="1" applyProtection="1">
      <alignment horizontal="left" vertical="center"/>
    </xf>
    <xf numFmtId="0" fontId="8" fillId="11" borderId="11" xfId="0" applyFont="1" applyFill="1" applyBorder="1" applyAlignment="1" applyProtection="1">
      <alignment vertical="center"/>
    </xf>
    <xf numFmtId="0" fontId="8" fillId="11" borderId="1" xfId="0" applyFont="1" applyFill="1" applyBorder="1" applyAlignment="1" applyProtection="1">
      <alignment horizontal="center" vertical="center" wrapText="1"/>
    </xf>
    <xf numFmtId="0" fontId="8" fillId="11" borderId="3" xfId="0" applyFont="1" applyFill="1" applyBorder="1" applyAlignment="1" applyProtection="1">
      <alignment horizontal="center" vertical="center"/>
    </xf>
    <xf numFmtId="0" fontId="8" fillId="0" borderId="0" xfId="0" applyFont="1" applyAlignment="1" applyProtection="1">
      <alignment horizontal="center" vertical="center"/>
    </xf>
    <xf numFmtId="0" fontId="8" fillId="0" borderId="1" xfId="0" applyFont="1" applyBorder="1" applyAlignment="1" applyProtection="1">
      <alignment horizontal="center"/>
    </xf>
    <xf numFmtId="0" fontId="8" fillId="0" borderId="1" xfId="0" applyFont="1" applyFill="1" applyBorder="1" applyProtection="1"/>
    <xf numFmtId="0" fontId="8" fillId="0" borderId="1" xfId="0" applyFont="1" applyBorder="1" applyProtection="1"/>
    <xf numFmtId="0" fontId="40" fillId="20" borderId="0" xfId="4" applyFont="1" applyFill="1" applyAlignment="1"/>
    <xf numFmtId="0" fontId="67" fillId="0" borderId="0" xfId="0" applyFont="1" applyFill="1" applyAlignment="1" applyProtection="1">
      <alignment vertical="center"/>
    </xf>
    <xf numFmtId="0" fontId="9" fillId="16" borderId="0" xfId="0" applyFont="1" applyFill="1"/>
    <xf numFmtId="0" fontId="9" fillId="21" borderId="1" xfId="4" applyFont="1" applyFill="1" applyBorder="1" applyAlignment="1">
      <alignment vertical="center" wrapText="1"/>
    </xf>
    <xf numFmtId="0" fontId="2" fillId="0" borderId="0" xfId="4" applyFont="1">
      <alignment vertical="center"/>
    </xf>
    <xf numFmtId="0" fontId="8" fillId="8" borderId="1" xfId="0" applyFont="1" applyFill="1" applyBorder="1" applyProtection="1"/>
    <xf numFmtId="0" fontId="9" fillId="2" borderId="25" xfId="0" quotePrefix="1" applyFont="1" applyFill="1" applyBorder="1" applyAlignment="1">
      <alignment horizontal="center" vertical="center"/>
    </xf>
    <xf numFmtId="0" fontId="9" fillId="0" borderId="0" xfId="4" applyFont="1" applyBorder="1" applyAlignment="1">
      <alignment horizontal="center" vertical="center"/>
    </xf>
    <xf numFmtId="0" fontId="68" fillId="0" borderId="0" xfId="0" applyFont="1" applyAlignment="1">
      <alignment vertical="center"/>
    </xf>
    <xf numFmtId="0" fontId="13" fillId="8" borderId="15" xfId="0" applyFont="1" applyFill="1" applyBorder="1" applyAlignment="1" applyProtection="1">
      <alignment vertical="center" wrapText="1"/>
    </xf>
    <xf numFmtId="0" fontId="8" fillId="10" borderId="1" xfId="0" applyFont="1" applyFill="1" applyBorder="1" applyAlignment="1" applyProtection="1">
      <alignment horizontal="center"/>
      <protection locked="0"/>
    </xf>
    <xf numFmtId="0" fontId="13" fillId="8" borderId="0" xfId="0" applyFont="1" applyFill="1" applyBorder="1" applyAlignment="1" applyProtection="1">
      <alignment vertical="center" wrapText="1"/>
    </xf>
    <xf numFmtId="0" fontId="69" fillId="0" borderId="0" xfId="0" applyFont="1"/>
    <xf numFmtId="0" fontId="9" fillId="0" borderId="1" xfId="4" applyFont="1" applyFill="1" applyBorder="1" applyAlignment="1">
      <alignment vertical="center" wrapText="1"/>
    </xf>
    <xf numFmtId="0" fontId="9" fillId="16" borderId="25" xfId="4" quotePrefix="1" applyFont="1" applyFill="1" applyBorder="1" applyAlignment="1">
      <alignment vertical="center"/>
    </xf>
    <xf numFmtId="0" fontId="33" fillId="11" borderId="2" xfId="0" applyFont="1" applyFill="1" applyBorder="1" applyAlignment="1" applyProtection="1">
      <alignment vertical="center"/>
    </xf>
    <xf numFmtId="0" fontId="33" fillId="11" borderId="36" xfId="0" applyFont="1" applyFill="1" applyBorder="1" applyAlignment="1" applyProtection="1">
      <alignment vertical="center"/>
    </xf>
    <xf numFmtId="0" fontId="8" fillId="11" borderId="36" xfId="0" applyFont="1" applyFill="1" applyBorder="1" applyAlignment="1" applyProtection="1">
      <alignment vertical="center"/>
    </xf>
    <xf numFmtId="0" fontId="8" fillId="11" borderId="3" xfId="0" applyFont="1" applyFill="1" applyBorder="1" applyAlignment="1" applyProtection="1">
      <alignment vertical="center"/>
    </xf>
    <xf numFmtId="0" fontId="8" fillId="11" borderId="11" xfId="0" applyFont="1" applyFill="1" applyBorder="1" applyAlignment="1" applyProtection="1">
      <alignment horizontal="center" vertical="center" wrapText="1"/>
    </xf>
    <xf numFmtId="0" fontId="8" fillId="11" borderId="55" xfId="0" applyFont="1" applyFill="1" applyBorder="1" applyAlignment="1" applyProtection="1">
      <alignment horizontal="center" vertical="center" wrapText="1"/>
    </xf>
    <xf numFmtId="0" fontId="8" fillId="11" borderId="11" xfId="0" applyFont="1" applyFill="1" applyBorder="1" applyAlignment="1" applyProtection="1">
      <alignment horizontal="left" vertical="center" wrapText="1"/>
    </xf>
    <xf numFmtId="0" fontId="8" fillId="11" borderId="55" xfId="0" applyFont="1" applyFill="1" applyBorder="1" applyAlignment="1" applyProtection="1">
      <alignment horizontal="left" vertical="center" wrapText="1"/>
    </xf>
    <xf numFmtId="0" fontId="8" fillId="11" borderId="2" xfId="0" applyFont="1" applyFill="1" applyBorder="1" applyAlignment="1" applyProtection="1">
      <alignment horizontal="left" vertical="center"/>
    </xf>
    <xf numFmtId="0" fontId="8" fillId="11" borderId="36" xfId="0" applyFont="1" applyFill="1" applyBorder="1" applyAlignment="1" applyProtection="1">
      <alignment horizontal="left" vertical="center"/>
    </xf>
    <xf numFmtId="0" fontId="8" fillId="11" borderId="3" xfId="0" applyFont="1" applyFill="1" applyBorder="1" applyAlignment="1" applyProtection="1">
      <alignment horizontal="left" vertical="center"/>
    </xf>
    <xf numFmtId="0" fontId="8" fillId="11" borderId="55" xfId="0" applyFont="1" applyFill="1" applyBorder="1" applyAlignment="1" applyProtection="1">
      <alignment horizontal="center" vertical="center"/>
    </xf>
    <xf numFmtId="0" fontId="13" fillId="0" borderId="51" xfId="0" applyFont="1" applyFill="1" applyBorder="1" applyAlignment="1" applyProtection="1">
      <alignment vertical="center"/>
    </xf>
    <xf numFmtId="0" fontId="13" fillId="0" borderId="52" xfId="0" applyFont="1" applyFill="1" applyBorder="1" applyAlignment="1" applyProtection="1">
      <alignment vertical="center"/>
    </xf>
    <xf numFmtId="0" fontId="13" fillId="0" borderId="53" xfId="0" applyFont="1" applyFill="1" applyBorder="1" applyAlignment="1" applyProtection="1">
      <alignment vertical="center"/>
    </xf>
    <xf numFmtId="0" fontId="40" fillId="22" borderId="0" xfId="4" applyFont="1" applyFill="1">
      <alignment vertical="center"/>
    </xf>
    <xf numFmtId="0" fontId="40" fillId="0" borderId="0" xfId="4" applyFont="1" applyFill="1">
      <alignment vertical="center"/>
    </xf>
    <xf numFmtId="0" fontId="72" fillId="0" borderId="0" xfId="4" applyFont="1">
      <alignment vertical="center"/>
    </xf>
    <xf numFmtId="0" fontId="73" fillId="13" borderId="0" xfId="4" applyFont="1" applyFill="1">
      <alignment vertical="center"/>
    </xf>
    <xf numFmtId="0" fontId="74" fillId="9" borderId="25" xfId="4" applyFont="1" applyFill="1" applyBorder="1" applyAlignment="1">
      <alignment horizontal="center" vertical="center"/>
    </xf>
    <xf numFmtId="0" fontId="72" fillId="10" borderId="26" xfId="4" applyFont="1" applyFill="1" applyBorder="1" applyAlignment="1">
      <alignment vertical="center" wrapText="1"/>
    </xf>
    <xf numFmtId="0" fontId="72" fillId="14" borderId="26" xfId="4" applyFont="1" applyFill="1" applyBorder="1" applyAlignment="1">
      <alignment vertical="center" wrapText="1"/>
    </xf>
    <xf numFmtId="0" fontId="72" fillId="10" borderId="25" xfId="4" applyFont="1" applyFill="1" applyBorder="1" applyAlignment="1">
      <alignment vertical="center" wrapText="1"/>
    </xf>
    <xf numFmtId="0" fontId="72" fillId="10" borderId="0" xfId="4" applyFont="1" applyFill="1" applyAlignment="1">
      <alignment vertical="center" wrapText="1"/>
    </xf>
    <xf numFmtId="0" fontId="74" fillId="3" borderId="25" xfId="4" applyFont="1" applyFill="1" applyBorder="1">
      <alignment vertical="center"/>
    </xf>
    <xf numFmtId="0" fontId="74" fillId="3" borderId="25" xfId="4" applyFont="1" applyFill="1" applyBorder="1" applyAlignment="1">
      <alignment horizontal="center" vertical="center"/>
    </xf>
    <xf numFmtId="0" fontId="40" fillId="23" borderId="0" xfId="4" applyFont="1" applyFill="1">
      <alignment vertical="center"/>
    </xf>
    <xf numFmtId="0" fontId="40" fillId="23" borderId="0" xfId="0" applyFont="1" applyFill="1" applyAlignment="1">
      <alignment vertical="center"/>
    </xf>
    <xf numFmtId="0" fontId="8" fillId="2" borderId="22" xfId="0" applyFont="1" applyFill="1" applyBorder="1" applyAlignment="1" applyProtection="1">
      <alignment horizontal="center"/>
    </xf>
    <xf numFmtId="0" fontId="8" fillId="2" borderId="21" xfId="0" applyFont="1" applyFill="1" applyBorder="1" applyAlignment="1" applyProtection="1">
      <alignment horizontal="center"/>
    </xf>
    <xf numFmtId="0" fontId="8" fillId="2" borderId="23" xfId="0" applyFont="1" applyFill="1" applyBorder="1" applyAlignment="1" applyProtection="1">
      <alignment horizontal="center"/>
    </xf>
    <xf numFmtId="0" fontId="8" fillId="3" borderId="8" xfId="0" applyFont="1" applyFill="1" applyBorder="1" applyAlignment="1" applyProtection="1">
      <alignment horizontal="left" vertical="top"/>
      <protection locked="0"/>
    </xf>
    <xf numFmtId="0" fontId="8" fillId="3" borderId="9" xfId="0" applyFont="1" applyFill="1" applyBorder="1" applyAlignment="1" applyProtection="1">
      <alignment horizontal="left" vertical="top"/>
      <protection locked="0"/>
    </xf>
    <xf numFmtId="0" fontId="8" fillId="3" borderId="10" xfId="0" applyFont="1" applyFill="1" applyBorder="1" applyAlignment="1" applyProtection="1">
      <alignment horizontal="left" vertical="top"/>
      <protection locked="0"/>
    </xf>
    <xf numFmtId="0" fontId="9" fillId="2" borderId="1" xfId="0" applyFont="1" applyFill="1" applyBorder="1" applyAlignment="1" applyProtection="1">
      <alignment horizontal="center" vertical="center"/>
    </xf>
    <xf numFmtId="0" fontId="8" fillId="3" borderId="5" xfId="0" applyFont="1" applyFill="1" applyBorder="1" applyAlignment="1" applyProtection="1">
      <alignment vertical="center" wrapText="1"/>
      <protection locked="0"/>
    </xf>
    <xf numFmtId="0" fontId="8" fillId="3" borderId="6" xfId="0" applyFont="1" applyFill="1" applyBorder="1" applyAlignment="1" applyProtection="1">
      <alignment vertical="center" wrapText="1"/>
      <protection locked="0"/>
    </xf>
    <xf numFmtId="0" fontId="8" fillId="3" borderId="7" xfId="0" applyFont="1" applyFill="1" applyBorder="1" applyAlignment="1" applyProtection="1">
      <alignment vertical="center" wrapText="1"/>
      <protection locked="0"/>
    </xf>
    <xf numFmtId="0" fontId="27" fillId="0" borderId="0" xfId="0" applyFont="1" applyProtection="1"/>
    <xf numFmtId="0" fontId="13" fillId="2" borderId="22" xfId="0" applyFont="1" applyFill="1" applyBorder="1" applyAlignment="1" applyProtection="1">
      <alignment horizontal="center" vertical="center" wrapText="1"/>
    </xf>
    <xf numFmtId="0" fontId="13" fillId="2" borderId="21" xfId="0" applyFont="1" applyFill="1" applyBorder="1" applyAlignment="1" applyProtection="1">
      <alignment horizontal="center" vertical="center" wrapText="1"/>
    </xf>
    <xf numFmtId="0" fontId="13" fillId="2" borderId="23" xfId="0" applyFont="1" applyFill="1" applyBorder="1" applyAlignment="1" applyProtection="1">
      <alignment horizontal="center" vertical="center" wrapText="1"/>
    </xf>
    <xf numFmtId="0" fontId="13" fillId="4" borderId="8" xfId="0" applyFont="1" applyFill="1" applyBorder="1" applyAlignment="1" applyProtection="1">
      <alignment horizontal="center" vertical="center"/>
      <protection locked="0"/>
    </xf>
    <xf numFmtId="0" fontId="13" fillId="4" borderId="9" xfId="0" applyFont="1" applyFill="1" applyBorder="1" applyAlignment="1" applyProtection="1">
      <alignment horizontal="center" vertical="center"/>
      <protection locked="0"/>
    </xf>
    <xf numFmtId="0" fontId="13" fillId="4" borderId="10" xfId="0" applyFont="1" applyFill="1" applyBorder="1" applyAlignment="1" applyProtection="1">
      <alignment horizontal="center" vertical="center"/>
      <protection locked="0"/>
    </xf>
    <xf numFmtId="0" fontId="8" fillId="2" borderId="3" xfId="0" applyFont="1" applyFill="1" applyBorder="1" applyAlignment="1" applyProtection="1">
      <alignment horizontal="center" vertical="center"/>
    </xf>
    <xf numFmtId="0" fontId="8" fillId="2" borderId="1" xfId="0" applyFont="1" applyFill="1" applyBorder="1" applyAlignment="1" applyProtection="1">
      <alignment horizontal="center" vertical="center"/>
    </xf>
    <xf numFmtId="0" fontId="8" fillId="2" borderId="2" xfId="0" applyFont="1" applyFill="1" applyBorder="1" applyAlignment="1" applyProtection="1">
      <alignment horizontal="center" vertical="center"/>
    </xf>
    <xf numFmtId="49" fontId="8" fillId="3" borderId="5" xfId="0" applyNumberFormat="1" applyFont="1" applyFill="1" applyBorder="1" applyAlignment="1" applyProtection="1">
      <alignment vertical="center" wrapText="1"/>
      <protection locked="0"/>
    </xf>
    <xf numFmtId="49" fontId="8" fillId="3" borderId="6" xfId="0" applyNumberFormat="1" applyFont="1" applyFill="1" applyBorder="1" applyAlignment="1" applyProtection="1">
      <alignment vertical="center" wrapText="1"/>
      <protection locked="0"/>
    </xf>
    <xf numFmtId="49" fontId="8" fillId="3" borderId="7" xfId="0" applyNumberFormat="1" applyFont="1" applyFill="1" applyBorder="1" applyAlignment="1" applyProtection="1">
      <alignment vertical="center" wrapText="1"/>
      <protection locked="0"/>
    </xf>
    <xf numFmtId="0" fontId="15" fillId="7" borderId="1" xfId="0" applyFont="1" applyFill="1" applyBorder="1" applyAlignment="1" applyProtection="1">
      <alignment horizontal="center" vertical="center"/>
    </xf>
    <xf numFmtId="0" fontId="28" fillId="0" borderId="33" xfId="0" applyFont="1" applyBorder="1" applyAlignment="1" applyProtection="1">
      <alignment horizontal="center" vertical="center"/>
    </xf>
    <xf numFmtId="0" fontId="28" fillId="0" borderId="34" xfId="0" applyFont="1" applyBorder="1" applyAlignment="1" applyProtection="1">
      <alignment horizontal="center" vertical="center"/>
    </xf>
    <xf numFmtId="0" fontId="28" fillId="0" borderId="35" xfId="0" applyFont="1" applyBorder="1" applyAlignment="1" applyProtection="1">
      <alignment horizontal="center" vertical="center"/>
    </xf>
    <xf numFmtId="0" fontId="8" fillId="11" borderId="2" xfId="0" applyFont="1" applyFill="1" applyBorder="1" applyAlignment="1" applyProtection="1">
      <alignment horizontal="left" vertical="center" wrapText="1"/>
    </xf>
    <xf numFmtId="0" fontId="8" fillId="11" borderId="36" xfId="0" applyFont="1" applyFill="1" applyBorder="1" applyAlignment="1" applyProtection="1">
      <alignment horizontal="left" vertical="center" wrapText="1"/>
    </xf>
    <xf numFmtId="0" fontId="8" fillId="11" borderId="3" xfId="0" applyFont="1" applyFill="1" applyBorder="1" applyAlignment="1" applyProtection="1">
      <alignment horizontal="left" vertical="center" wrapText="1"/>
    </xf>
    <xf numFmtId="0" fontId="8" fillId="11" borderId="2" xfId="0" applyFont="1" applyFill="1" applyBorder="1" applyAlignment="1" applyProtection="1">
      <alignment vertical="center" wrapText="1"/>
    </xf>
    <xf numFmtId="0" fontId="8" fillId="11" borderId="36" xfId="0" applyFont="1" applyFill="1" applyBorder="1" applyAlignment="1" applyProtection="1">
      <alignment vertical="center"/>
    </xf>
    <xf numFmtId="0" fontId="8" fillId="11" borderId="3" xfId="0" applyFont="1" applyFill="1" applyBorder="1" applyAlignment="1" applyProtection="1">
      <alignment vertical="center"/>
    </xf>
    <xf numFmtId="0" fontId="8" fillId="4" borderId="5" xfId="0" applyFont="1" applyFill="1" applyBorder="1" applyAlignment="1" applyProtection="1">
      <alignment horizontal="center" vertical="center"/>
      <protection locked="0"/>
    </xf>
    <xf numFmtId="0" fontId="8" fillId="4" borderId="6" xfId="0" applyFont="1" applyFill="1" applyBorder="1" applyAlignment="1" applyProtection="1">
      <alignment horizontal="center" vertical="center"/>
      <protection locked="0"/>
    </xf>
    <xf numFmtId="0" fontId="8" fillId="4" borderId="7" xfId="0" applyFont="1" applyFill="1" applyBorder="1" applyAlignment="1" applyProtection="1">
      <alignment horizontal="center" vertical="center"/>
      <protection locked="0"/>
    </xf>
    <xf numFmtId="0" fontId="8" fillId="2" borderId="18" xfId="0" applyFont="1" applyFill="1" applyBorder="1" applyAlignment="1" applyProtection="1">
      <alignment horizontal="center" vertical="center"/>
    </xf>
    <xf numFmtId="0" fontId="8" fillId="4" borderId="5" xfId="0" applyFont="1" applyFill="1" applyBorder="1" applyAlignment="1" applyProtection="1">
      <alignment horizontal="center" vertical="center" wrapText="1"/>
      <protection locked="0"/>
    </xf>
    <xf numFmtId="0" fontId="8" fillId="4" borderId="6" xfId="0" applyFont="1" applyFill="1" applyBorder="1" applyAlignment="1" applyProtection="1">
      <alignment horizontal="center" vertical="center" wrapText="1"/>
      <protection locked="0"/>
    </xf>
    <xf numFmtId="0" fontId="8" fillId="4" borderId="7" xfId="0" applyFont="1" applyFill="1" applyBorder="1" applyAlignment="1" applyProtection="1">
      <alignment horizontal="center" vertical="center" wrapText="1"/>
      <protection locked="0"/>
    </xf>
    <xf numFmtId="0" fontId="12" fillId="0" borderId="19" xfId="0" applyFont="1" applyBorder="1" applyAlignment="1" applyProtection="1">
      <alignment horizontal="center" vertical="center"/>
    </xf>
    <xf numFmtId="0" fontId="12" fillId="0" borderId="20" xfId="0" applyFont="1" applyBorder="1" applyAlignment="1" applyProtection="1">
      <alignment horizontal="center" vertical="center"/>
    </xf>
    <xf numFmtId="0" fontId="8" fillId="3" borderId="8" xfId="0" applyFont="1" applyFill="1" applyBorder="1" applyAlignment="1" applyProtection="1">
      <alignment horizontal="left" vertical="center"/>
      <protection locked="0"/>
    </xf>
    <xf numFmtId="0" fontId="8" fillId="3" borderId="9" xfId="0" applyFont="1" applyFill="1" applyBorder="1" applyAlignment="1" applyProtection="1">
      <alignment horizontal="left" vertical="center"/>
      <protection locked="0"/>
    </xf>
    <xf numFmtId="0" fontId="8" fillId="3" borderId="10" xfId="0" applyFont="1" applyFill="1" applyBorder="1" applyAlignment="1" applyProtection="1">
      <alignment horizontal="left" vertical="center"/>
      <protection locked="0"/>
    </xf>
    <xf numFmtId="0" fontId="8" fillId="6" borderId="8" xfId="0" applyFont="1" applyFill="1" applyBorder="1" applyAlignment="1" applyProtection="1">
      <alignment horizontal="right" vertical="center"/>
      <protection locked="0"/>
    </xf>
    <xf numFmtId="0" fontId="8" fillId="6" borderId="9" xfId="0" applyFont="1" applyFill="1" applyBorder="1" applyAlignment="1" applyProtection="1">
      <alignment horizontal="right" vertical="center"/>
      <protection locked="0"/>
    </xf>
    <xf numFmtId="0" fontId="8" fillId="6" borderId="10" xfId="0" applyFont="1" applyFill="1" applyBorder="1" applyAlignment="1" applyProtection="1">
      <alignment horizontal="right" vertical="center"/>
      <protection locked="0"/>
    </xf>
    <xf numFmtId="0" fontId="13" fillId="2" borderId="12" xfId="0" applyFont="1" applyFill="1" applyBorder="1" applyAlignment="1" applyProtection="1">
      <alignment horizontal="center" wrapText="1"/>
    </xf>
    <xf numFmtId="0" fontId="13" fillId="2" borderId="13" xfId="0" applyFont="1" applyFill="1" applyBorder="1" applyAlignment="1" applyProtection="1">
      <alignment horizontal="center" wrapText="1"/>
    </xf>
    <xf numFmtId="0" fontId="13" fillId="2" borderId="14" xfId="0" applyFont="1" applyFill="1" applyBorder="1" applyAlignment="1" applyProtection="1">
      <alignment horizontal="center" wrapText="1"/>
    </xf>
    <xf numFmtId="0" fontId="8" fillId="2" borderId="12" xfId="0" applyFont="1" applyFill="1" applyBorder="1" applyAlignment="1" applyProtection="1">
      <alignment horizontal="center"/>
    </xf>
    <xf numFmtId="0" fontId="8" fillId="2" borderId="13" xfId="0" applyFont="1" applyFill="1" applyBorder="1" applyAlignment="1" applyProtection="1">
      <alignment horizontal="center"/>
    </xf>
    <xf numFmtId="0" fontId="8" fillId="2" borderId="14" xfId="0" applyFont="1" applyFill="1" applyBorder="1" applyAlignment="1" applyProtection="1">
      <alignment horizontal="center"/>
    </xf>
    <xf numFmtId="0" fontId="8" fillId="4" borderId="8" xfId="0" applyFont="1" applyFill="1" applyBorder="1" applyAlignment="1" applyProtection="1">
      <alignment horizontal="center" vertical="center"/>
      <protection locked="0"/>
    </xf>
    <xf numFmtId="0" fontId="8" fillId="4" borderId="9" xfId="0" applyFont="1" applyFill="1" applyBorder="1" applyAlignment="1" applyProtection="1">
      <alignment horizontal="center" vertical="center"/>
      <protection locked="0"/>
    </xf>
    <xf numFmtId="0" fontId="8" fillId="4" borderId="10" xfId="0" applyFont="1" applyFill="1" applyBorder="1" applyAlignment="1" applyProtection="1">
      <alignment horizontal="center" vertical="center"/>
      <protection locked="0"/>
    </xf>
    <xf numFmtId="0" fontId="50" fillId="0" borderId="2" xfId="0" applyFont="1" applyBorder="1" applyAlignment="1" applyProtection="1">
      <alignment horizontal="left" vertical="center"/>
    </xf>
    <xf numFmtId="0" fontId="50" fillId="0" borderId="36" xfId="0" applyFont="1" applyBorder="1" applyAlignment="1" applyProtection="1">
      <alignment horizontal="left" vertical="center"/>
    </xf>
    <xf numFmtId="0" fontId="50" fillId="0" borderId="3" xfId="0" applyFont="1" applyBorder="1" applyAlignment="1" applyProtection="1">
      <alignment horizontal="left" vertical="center"/>
    </xf>
    <xf numFmtId="0" fontId="8" fillId="6" borderId="8" xfId="0" applyFont="1" applyFill="1" applyBorder="1" applyAlignment="1" applyProtection="1">
      <alignment horizontal="right"/>
      <protection locked="0"/>
    </xf>
    <xf numFmtId="0" fontId="8" fillId="6" borderId="9" xfId="0" applyFont="1" applyFill="1" applyBorder="1" applyAlignment="1" applyProtection="1">
      <alignment horizontal="right"/>
      <protection locked="0"/>
    </xf>
    <xf numFmtId="0" fontId="8" fillId="6" borderId="10" xfId="0" applyFont="1" applyFill="1" applyBorder="1" applyAlignment="1" applyProtection="1">
      <alignment horizontal="right"/>
      <protection locked="0"/>
    </xf>
    <xf numFmtId="0" fontId="13" fillId="2" borderId="12" xfId="0" applyFont="1" applyFill="1" applyBorder="1" applyAlignment="1" applyProtection="1">
      <alignment horizontal="center" vertical="center" shrinkToFit="1"/>
    </xf>
    <xf numFmtId="0" fontId="13" fillId="2" borderId="13" xfId="0" applyFont="1" applyFill="1" applyBorder="1" applyAlignment="1" applyProtection="1">
      <alignment horizontal="center" vertical="center" shrinkToFit="1"/>
    </xf>
    <xf numFmtId="0" fontId="13" fillId="2" borderId="14" xfId="0" applyFont="1" applyFill="1" applyBorder="1" applyAlignment="1" applyProtection="1">
      <alignment horizontal="center" vertical="center" shrinkToFit="1"/>
    </xf>
    <xf numFmtId="0" fontId="9" fillId="2" borderId="12" xfId="0" applyFont="1" applyFill="1" applyBorder="1" applyAlignment="1" applyProtection="1">
      <alignment horizontal="center" vertical="center"/>
    </xf>
    <xf numFmtId="0" fontId="9" fillId="2" borderId="13" xfId="0" applyFont="1" applyFill="1" applyBorder="1" applyAlignment="1" applyProtection="1">
      <alignment horizontal="center" vertical="center"/>
    </xf>
    <xf numFmtId="0" fontId="9" fillId="2" borderId="14" xfId="0" applyFont="1" applyFill="1" applyBorder="1" applyAlignment="1" applyProtection="1">
      <alignment horizontal="center" vertical="center"/>
    </xf>
    <xf numFmtId="0" fontId="8" fillId="2" borderId="11" xfId="0" applyFont="1" applyFill="1" applyBorder="1" applyAlignment="1" applyProtection="1">
      <alignment horizontal="center"/>
    </xf>
    <xf numFmtId="0" fontId="8" fillId="3" borderId="5" xfId="0" applyFont="1" applyFill="1" applyBorder="1" applyAlignment="1" applyProtection="1">
      <alignment vertical="center"/>
      <protection locked="0"/>
    </xf>
    <xf numFmtId="0" fontId="8" fillId="3" borderId="7" xfId="0" applyFont="1" applyFill="1" applyBorder="1" applyAlignment="1" applyProtection="1">
      <alignment vertical="center"/>
      <protection locked="0"/>
    </xf>
    <xf numFmtId="0" fontId="13" fillId="3" borderId="8" xfId="0" applyFont="1" applyFill="1" applyBorder="1" applyAlignment="1" applyProtection="1">
      <alignment horizontal="left" vertical="center"/>
      <protection locked="0"/>
    </xf>
    <xf numFmtId="0" fontId="13" fillId="3" borderId="9" xfId="0" applyFont="1" applyFill="1" applyBorder="1" applyAlignment="1" applyProtection="1">
      <alignment horizontal="left" vertical="center"/>
      <protection locked="0"/>
    </xf>
    <xf numFmtId="0" fontId="13" fillId="3" borderId="10" xfId="0" applyFont="1" applyFill="1" applyBorder="1" applyAlignment="1" applyProtection="1">
      <alignment horizontal="left" vertical="center"/>
      <protection locked="0"/>
    </xf>
    <xf numFmtId="0" fontId="8" fillId="3" borderId="8" xfId="0" applyFont="1" applyFill="1" applyBorder="1" applyAlignment="1" applyProtection="1">
      <alignment vertical="center"/>
      <protection locked="0"/>
    </xf>
    <xf numFmtId="0" fontId="8" fillId="3" borderId="9" xfId="0" applyFont="1" applyFill="1" applyBorder="1" applyAlignment="1" applyProtection="1">
      <alignment vertical="center"/>
      <protection locked="0"/>
    </xf>
    <xf numFmtId="0" fontId="8" fillId="3" borderId="10" xfId="0" applyFont="1" applyFill="1" applyBorder="1" applyAlignment="1" applyProtection="1">
      <alignment vertical="center"/>
      <protection locked="0"/>
    </xf>
    <xf numFmtId="0" fontId="31" fillId="11" borderId="33" xfId="0" applyFont="1" applyFill="1" applyBorder="1" applyAlignment="1" applyProtection="1">
      <alignment horizontal="center" vertical="center"/>
    </xf>
    <xf numFmtId="0" fontId="31" fillId="11" borderId="34" xfId="0" applyFont="1" applyFill="1" applyBorder="1" applyAlignment="1" applyProtection="1">
      <alignment horizontal="center" vertical="center"/>
    </xf>
    <xf numFmtId="0" fontId="31" fillId="11" borderId="35" xfId="0" applyFont="1" applyFill="1" applyBorder="1" applyAlignment="1" applyProtection="1">
      <alignment horizontal="center" vertical="center"/>
    </xf>
    <xf numFmtId="0" fontId="8" fillId="8" borderId="8" xfId="0" applyFont="1" applyFill="1" applyBorder="1" applyAlignment="1" applyProtection="1">
      <alignment horizontal="left" vertical="center" wrapText="1"/>
    </xf>
    <xf numFmtId="0" fontId="8" fillId="8" borderId="9" xfId="0" applyFont="1" applyFill="1" applyBorder="1" applyAlignment="1" applyProtection="1">
      <alignment horizontal="left" vertical="center" wrapText="1"/>
    </xf>
    <xf numFmtId="0" fontId="8" fillId="8" borderId="10" xfId="0" applyFont="1" applyFill="1" applyBorder="1" applyAlignment="1" applyProtection="1">
      <alignment horizontal="left" vertical="center" wrapText="1"/>
    </xf>
    <xf numFmtId="0" fontId="9" fillId="2" borderId="2" xfId="0" applyFont="1" applyFill="1" applyBorder="1" applyAlignment="1" applyProtection="1">
      <alignment horizontal="center" vertical="center"/>
    </xf>
    <xf numFmtId="0" fontId="9" fillId="2" borderId="36" xfId="0" applyFont="1" applyFill="1" applyBorder="1" applyAlignment="1" applyProtection="1">
      <alignment horizontal="center" vertical="center"/>
    </xf>
    <xf numFmtId="0" fontId="9" fillId="2" borderId="3" xfId="0" applyFont="1" applyFill="1" applyBorder="1" applyAlignment="1" applyProtection="1">
      <alignment horizontal="center" vertical="center"/>
    </xf>
    <xf numFmtId="0" fontId="8" fillId="0" borderId="2" xfId="0" applyFont="1" applyBorder="1" applyAlignment="1" applyProtection="1">
      <alignment horizontal="center" vertical="center"/>
    </xf>
    <xf numFmtId="0" fontId="8" fillId="0" borderId="38" xfId="0" applyFont="1" applyBorder="1" applyAlignment="1" applyProtection="1">
      <alignment horizontal="center" vertical="center"/>
    </xf>
    <xf numFmtId="0" fontId="8" fillId="0" borderId="17" xfId="0" applyFont="1" applyBorder="1" applyAlignment="1" applyProtection="1">
      <alignment horizontal="center" vertical="center"/>
    </xf>
    <xf numFmtId="0" fontId="8" fillId="0" borderId="39" xfId="0" applyFont="1" applyBorder="1" applyAlignment="1" applyProtection="1">
      <alignment horizontal="center" vertical="center"/>
    </xf>
    <xf numFmtId="0" fontId="51" fillId="0" borderId="1" xfId="0" applyFont="1" applyBorder="1" applyAlignment="1" applyProtection="1">
      <alignment vertical="center"/>
    </xf>
    <xf numFmtId="0" fontId="9" fillId="2" borderId="38" xfId="0" applyFont="1" applyFill="1" applyBorder="1" applyAlignment="1" applyProtection="1">
      <alignment horizontal="center" vertical="center"/>
    </xf>
    <xf numFmtId="0" fontId="8" fillId="7" borderId="8" xfId="0" applyFont="1" applyFill="1" applyBorder="1" applyAlignment="1" applyProtection="1">
      <alignment horizontal="left" vertical="center" wrapText="1"/>
    </xf>
    <xf numFmtId="0" fontId="8" fillId="7" borderId="9" xfId="0" applyFont="1" applyFill="1" applyBorder="1" applyAlignment="1" applyProtection="1">
      <alignment horizontal="left" vertical="center" wrapText="1"/>
    </xf>
    <xf numFmtId="0" fontId="8" fillId="7" borderId="10" xfId="0" applyFont="1" applyFill="1" applyBorder="1" applyAlignment="1" applyProtection="1">
      <alignment horizontal="left" vertical="center" wrapText="1"/>
    </xf>
    <xf numFmtId="0" fontId="22" fillId="0" borderId="8" xfId="0" applyFont="1" applyBorder="1" applyAlignment="1" applyProtection="1">
      <alignment horizontal="center" vertical="center" wrapText="1"/>
    </xf>
    <xf numFmtId="0" fontId="23" fillId="0" borderId="9" xfId="0" applyFont="1" applyBorder="1" applyAlignment="1" applyProtection="1">
      <alignment horizontal="center" vertical="center" wrapText="1"/>
    </xf>
    <xf numFmtId="0" fontId="23" fillId="0" borderId="10" xfId="0" applyFont="1" applyBorder="1" applyAlignment="1" applyProtection="1">
      <alignment horizontal="center" vertical="center" wrapText="1"/>
    </xf>
    <xf numFmtId="0" fontId="8" fillId="2" borderId="22" xfId="0" applyFont="1" applyFill="1" applyBorder="1" applyAlignment="1" applyProtection="1">
      <alignment horizontal="center" vertical="center" wrapText="1"/>
    </xf>
    <xf numFmtId="0" fontId="8" fillId="2" borderId="21" xfId="0" applyFont="1" applyFill="1" applyBorder="1" applyAlignment="1" applyProtection="1">
      <alignment horizontal="center" vertical="center" wrapText="1"/>
    </xf>
    <xf numFmtId="0" fontId="8" fillId="2" borderId="23" xfId="0" applyFont="1" applyFill="1" applyBorder="1" applyAlignment="1" applyProtection="1">
      <alignment horizontal="center" vertical="center" wrapText="1"/>
    </xf>
    <xf numFmtId="0" fontId="8" fillId="4" borderId="8" xfId="0" applyFont="1" applyFill="1" applyBorder="1" applyAlignment="1" applyProtection="1">
      <alignment vertical="center"/>
      <protection locked="0"/>
    </xf>
    <xf numFmtId="0" fontId="8" fillId="4" borderId="9" xfId="0" applyFont="1" applyFill="1" applyBorder="1" applyAlignment="1" applyProtection="1">
      <alignment vertical="center"/>
      <protection locked="0"/>
    </xf>
    <xf numFmtId="0" fontId="8" fillId="4" borderId="10" xfId="0" applyFont="1" applyFill="1" applyBorder="1" applyAlignment="1" applyProtection="1">
      <alignment vertical="center"/>
      <protection locked="0"/>
    </xf>
    <xf numFmtId="0" fontId="8" fillId="4" borderId="8" xfId="0" applyFont="1" applyFill="1" applyBorder="1" applyAlignment="1" applyProtection="1">
      <alignment horizontal="left" vertical="center"/>
      <protection locked="0"/>
    </xf>
    <xf numFmtId="0" fontId="8" fillId="4" borderId="9" xfId="0" applyFont="1" applyFill="1" applyBorder="1" applyAlignment="1" applyProtection="1">
      <alignment horizontal="left" vertical="center"/>
      <protection locked="0"/>
    </xf>
    <xf numFmtId="0" fontId="8" fillId="4" borderId="10" xfId="0" applyFont="1" applyFill="1" applyBorder="1" applyAlignment="1" applyProtection="1">
      <alignment horizontal="left" vertical="center"/>
      <protection locked="0"/>
    </xf>
    <xf numFmtId="0" fontId="12" fillId="4" borderId="8" xfId="0" applyFont="1" applyFill="1" applyBorder="1" applyAlignment="1" applyProtection="1">
      <alignment horizontal="left" vertical="center"/>
      <protection locked="0"/>
    </xf>
    <xf numFmtId="0" fontId="12" fillId="4" borderId="9" xfId="0" applyFont="1" applyFill="1" applyBorder="1" applyAlignment="1" applyProtection="1">
      <alignment horizontal="left" vertical="center"/>
      <protection locked="0"/>
    </xf>
    <xf numFmtId="0" fontId="12" fillId="4" borderId="10" xfId="0" applyFont="1" applyFill="1" applyBorder="1" applyAlignment="1" applyProtection="1">
      <alignment horizontal="left" vertical="center"/>
      <protection locked="0"/>
    </xf>
    <xf numFmtId="0" fontId="8" fillId="2" borderId="11" xfId="0" applyFont="1" applyFill="1" applyBorder="1" applyAlignment="1" applyProtection="1">
      <alignment horizontal="center" vertical="center"/>
    </xf>
    <xf numFmtId="0" fontId="12" fillId="2" borderId="11" xfId="0" applyFont="1" applyFill="1" applyBorder="1" applyAlignment="1" applyProtection="1">
      <alignment horizontal="center"/>
    </xf>
    <xf numFmtId="0" fontId="8" fillId="11" borderId="12" xfId="0" applyFont="1" applyFill="1" applyBorder="1" applyAlignment="1" applyProtection="1">
      <alignment horizontal="center" vertical="center" wrapText="1"/>
    </xf>
    <xf numFmtId="0" fontId="8" fillId="11" borderId="17" xfId="0" applyFont="1" applyFill="1" applyBorder="1" applyAlignment="1" applyProtection="1">
      <alignment horizontal="center" vertical="center" wrapText="1"/>
    </xf>
    <xf numFmtId="0" fontId="8" fillId="11" borderId="11" xfId="0" applyFont="1" applyFill="1" applyBorder="1" applyAlignment="1" applyProtection="1">
      <alignment horizontal="center" vertical="center" wrapText="1"/>
    </xf>
    <xf numFmtId="0" fontId="8" fillId="11" borderId="55" xfId="0" applyFont="1" applyFill="1" applyBorder="1" applyAlignment="1" applyProtection="1">
      <alignment horizontal="center" vertical="center" wrapText="1"/>
    </xf>
    <xf numFmtId="0" fontId="8" fillId="11" borderId="11" xfId="0" applyFont="1" applyFill="1" applyBorder="1" applyAlignment="1" applyProtection="1">
      <alignment horizontal="left" vertical="center" wrapText="1"/>
    </xf>
    <xf numFmtId="0" fontId="8" fillId="11" borderId="55" xfId="0" applyFont="1" applyFill="1" applyBorder="1" applyAlignment="1" applyProtection="1">
      <alignment horizontal="left" vertical="center" wrapText="1"/>
    </xf>
    <xf numFmtId="0" fontId="8" fillId="7" borderId="1" xfId="0" applyFont="1" applyFill="1" applyBorder="1" applyAlignment="1" applyProtection="1">
      <alignment horizontal="center" vertical="center" wrapText="1"/>
    </xf>
    <xf numFmtId="0" fontId="8" fillId="11" borderId="1" xfId="0" applyFont="1" applyFill="1" applyBorder="1" applyAlignment="1" applyProtection="1">
      <alignment vertical="center" wrapText="1"/>
    </xf>
    <xf numFmtId="0" fontId="8" fillId="7" borderId="1" xfId="0" applyFont="1" applyFill="1" applyBorder="1" applyAlignment="1" applyProtection="1">
      <alignment vertical="center"/>
    </xf>
    <xf numFmtId="0" fontId="8" fillId="11" borderId="2" xfId="0" applyFont="1" applyFill="1" applyBorder="1" applyAlignment="1" applyProtection="1">
      <alignment horizontal="left" vertical="center"/>
    </xf>
    <xf numFmtId="0" fontId="8" fillId="11" borderId="36" xfId="0" applyFont="1" applyFill="1" applyBorder="1" applyAlignment="1" applyProtection="1">
      <alignment horizontal="left" vertical="center"/>
    </xf>
    <xf numFmtId="0" fontId="8" fillId="11" borderId="3" xfId="0" applyFont="1" applyFill="1" applyBorder="1" applyAlignment="1" applyProtection="1">
      <alignment horizontal="left" vertical="center"/>
    </xf>
    <xf numFmtId="0" fontId="8" fillId="11" borderId="12" xfId="0" applyFont="1" applyFill="1" applyBorder="1" applyAlignment="1" applyProtection="1">
      <alignment horizontal="center" vertical="center"/>
    </xf>
    <xf numFmtId="0" fontId="8" fillId="11" borderId="13" xfId="0" applyFont="1" applyFill="1" applyBorder="1" applyAlignment="1" applyProtection="1">
      <alignment horizontal="center" vertical="center"/>
    </xf>
    <xf numFmtId="0" fontId="8" fillId="11" borderId="14" xfId="0" applyFont="1" applyFill="1" applyBorder="1" applyAlignment="1" applyProtection="1">
      <alignment horizontal="center" vertical="center"/>
    </xf>
    <xf numFmtId="0" fontId="8" fillId="11" borderId="17" xfId="0" applyFont="1" applyFill="1" applyBorder="1" applyAlignment="1" applyProtection="1">
      <alignment horizontal="center" vertical="center"/>
    </xf>
    <xf numFmtId="0" fontId="8" fillId="11" borderId="48" xfId="0" applyFont="1" applyFill="1" applyBorder="1" applyAlignment="1" applyProtection="1">
      <alignment horizontal="center" vertical="center"/>
    </xf>
    <xf numFmtId="0" fontId="8" fillId="11" borderId="56" xfId="0" applyFont="1" applyFill="1" applyBorder="1" applyAlignment="1" applyProtection="1">
      <alignment horizontal="center" vertical="center"/>
    </xf>
    <xf numFmtId="0" fontId="8" fillId="11" borderId="11" xfId="0" applyFont="1" applyFill="1" applyBorder="1" applyAlignment="1" applyProtection="1">
      <alignment horizontal="center" vertical="center"/>
    </xf>
    <xf numFmtId="0" fontId="8" fillId="11" borderId="55" xfId="0" applyFont="1" applyFill="1" applyBorder="1" applyAlignment="1" applyProtection="1">
      <alignment horizontal="center" vertical="center"/>
    </xf>
    <xf numFmtId="0" fontId="8" fillId="11" borderId="2" xfId="0" applyFont="1" applyFill="1" applyBorder="1" applyAlignment="1" applyProtection="1">
      <alignment horizontal="center" vertical="center" wrapText="1"/>
    </xf>
    <xf numFmtId="0" fontId="8" fillId="11" borderId="36" xfId="0" applyFont="1" applyFill="1" applyBorder="1" applyAlignment="1" applyProtection="1">
      <alignment horizontal="center" vertical="center" wrapText="1"/>
    </xf>
    <xf numFmtId="0" fontId="8" fillId="11" borderId="3" xfId="0" applyFont="1" applyFill="1" applyBorder="1" applyAlignment="1" applyProtection="1">
      <alignment horizontal="center" vertical="center" wrapText="1"/>
    </xf>
  </cellXfs>
  <cellStyles count="6">
    <cellStyle name="ハイパーリンク" xfId="3" builtinId="8"/>
    <cellStyle name="標準" xfId="0" builtinId="0"/>
    <cellStyle name="標準 2" xfId="1" xr:uid="{00000000-0005-0000-0000-000002000000}"/>
    <cellStyle name="標準 2 2" xfId="5" xr:uid="{00000000-0005-0000-0000-000003000000}"/>
    <cellStyle name="標準 3" xfId="2" xr:uid="{00000000-0005-0000-0000-000004000000}"/>
    <cellStyle name="標準 4" xfId="4" xr:uid="{00000000-0005-0000-0000-000005000000}"/>
  </cellStyles>
  <dxfs count="67">
    <dxf>
      <fill>
        <patternFill>
          <bgColor theme="0" tint="-0.24994659260841701"/>
        </patternFill>
      </fill>
    </dxf>
    <dxf>
      <fill>
        <patternFill>
          <bgColor theme="0" tint="-0.24994659260841701"/>
        </patternFill>
      </fill>
    </dxf>
    <dxf>
      <fill>
        <patternFill>
          <bgColor theme="0" tint="-0.24994659260841701"/>
        </patternFill>
      </fill>
    </dxf>
    <dxf>
      <font>
        <color theme="0" tint="-0.24994659260841701"/>
      </font>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s>
  <tableStyles count="0" defaultTableStyle="TableStyleMedium2" defaultPivotStyle="PivotStyleMedium9"/>
  <colors>
    <mruColors>
      <color rgb="FFFFFF99"/>
      <color rgb="FF0000FF"/>
      <color rgb="FFCCFFCC"/>
      <color rgb="FFFFCCFF"/>
      <color rgb="FFFFFFCC"/>
      <color rgb="FF000000"/>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61</xdr:col>
      <xdr:colOff>1076325</xdr:colOff>
      <xdr:row>17</xdr:row>
      <xdr:rowOff>28575</xdr:rowOff>
    </xdr:from>
    <xdr:to>
      <xdr:col>64</xdr:col>
      <xdr:colOff>502443</xdr:colOff>
      <xdr:row>27</xdr:row>
      <xdr:rowOff>207848</xdr:rowOff>
    </xdr:to>
    <xdr:sp macro="" textlink="">
      <xdr:nvSpPr>
        <xdr:cNvPr id="2" name="正方形/長方形 1">
          <a:extLst>
            <a:ext uri="{FF2B5EF4-FFF2-40B4-BE49-F238E27FC236}">
              <a16:creationId xmlns:a16="http://schemas.microsoft.com/office/drawing/2014/main" id="{00000000-0008-0000-0900-000002000000}"/>
            </a:ext>
          </a:extLst>
        </xdr:cNvPr>
        <xdr:cNvSpPr/>
      </xdr:nvSpPr>
      <xdr:spPr>
        <a:xfrm>
          <a:off x="75133200" y="3714750"/>
          <a:ext cx="3769518" cy="2274773"/>
        </a:xfrm>
        <a:prstGeom prst="rect">
          <a:avLst/>
        </a:prstGeom>
        <a:solidFill>
          <a:schemeClr val="accent2">
            <a:lumMod val="60000"/>
            <a:lumOff val="4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t>NRI</a:t>
          </a:r>
          <a:r>
            <a:rPr kumimoji="1" lang="ja-JP" altLang="en-US" sz="1100"/>
            <a:t>→</a:t>
          </a:r>
          <a:r>
            <a:rPr kumimoji="1" lang="en-US" altLang="ja-JP" sz="1100"/>
            <a:t>NRI</a:t>
          </a:r>
          <a:r>
            <a:rPr kumimoji="1" lang="ja-JP" altLang="en-US" sz="1100"/>
            <a:t>大連様</a:t>
          </a:r>
          <a:endParaRPr kumimoji="1" lang="en-US" altLang="ja-JP" sz="1100"/>
        </a:p>
        <a:p>
          <a:pPr algn="l"/>
          <a:r>
            <a:rPr kumimoji="1" lang="en-US" altLang="ja-JP" sz="1100"/>
            <a:t>Q2</a:t>
          </a:r>
          <a:r>
            <a:rPr kumimoji="1" lang="ja-JP" altLang="en-US" sz="1100"/>
            <a:t>の回答によって、</a:t>
          </a:r>
          <a:r>
            <a:rPr kumimoji="1" lang="en-US" altLang="ja-JP" sz="1100"/>
            <a:t>Q3</a:t>
          </a:r>
          <a:r>
            <a:rPr kumimoji="1" lang="ja-JP" altLang="en-US" sz="1100"/>
            <a:t>で選択可能な経済対策分野が変わります。</a:t>
          </a:r>
          <a:endParaRPr kumimoji="1" lang="en-US" altLang="ja-JP" sz="1100"/>
        </a:p>
        <a:p>
          <a:pPr algn="l"/>
          <a:r>
            <a:rPr kumimoji="1" lang="ja-JP" altLang="en-US" sz="1100"/>
            <a:t>・令和</a:t>
          </a:r>
          <a:r>
            <a:rPr kumimoji="1" lang="en-US" altLang="ja-JP" sz="1100"/>
            <a:t>3</a:t>
          </a:r>
          <a:r>
            <a:rPr kumimoji="1" lang="ja-JP" altLang="en-US" sz="1100"/>
            <a:t>年繰り越し分☞</a:t>
          </a:r>
          <a:r>
            <a:rPr kumimoji="1" lang="en-US" altLang="ja-JP" sz="1100"/>
            <a:t>Q3</a:t>
          </a:r>
          <a:r>
            <a:rPr kumimoji="1" lang="ja-JP" altLang="en-US" sz="1100"/>
            <a:t>すべての経済対策分野を選択可能</a:t>
          </a:r>
          <a:endParaRPr kumimoji="1" lang="en-US" altLang="ja-JP" sz="1100"/>
        </a:p>
        <a:p>
          <a:pPr algn="l"/>
          <a:r>
            <a:rPr kumimoji="1" lang="ja-JP" altLang="en-US" sz="1100"/>
            <a:t>・令和</a:t>
          </a:r>
          <a:r>
            <a:rPr kumimoji="1" lang="en-US" altLang="ja-JP" sz="1100"/>
            <a:t>4</a:t>
          </a:r>
          <a:r>
            <a:rPr kumimoji="1" lang="ja-JP" altLang="en-US" sz="1100"/>
            <a:t>年</a:t>
          </a:r>
          <a:r>
            <a:rPr kumimoji="1" lang="en-US" altLang="ja-JP" sz="1100"/>
            <a:t>4</a:t>
          </a:r>
          <a:r>
            <a:rPr kumimoji="1" lang="ja-JP" altLang="en-US" sz="1100"/>
            <a:t>月予備費分☞</a:t>
          </a:r>
          <a:r>
            <a:rPr kumimoji="1" lang="en-US" altLang="ja-JP" sz="1100"/>
            <a:t>Q3</a:t>
          </a:r>
          <a:r>
            <a:rPr kumimoji="1" lang="ja-JP" altLang="en-US" sz="1100"/>
            <a:t>「④－</a:t>
          </a:r>
          <a:r>
            <a:rPr kumimoji="1" lang="en-US" altLang="ja-JP" sz="1100"/>
            <a:t>1</a:t>
          </a:r>
          <a:r>
            <a:rPr kumimoji="1" lang="ja-JP" altLang="en-US" sz="1100"/>
            <a:t>」～「④</a:t>
          </a:r>
          <a:r>
            <a:rPr kumimoji="1" lang="en-US" altLang="ja-JP" sz="1100"/>
            <a:t>-4</a:t>
          </a:r>
          <a:r>
            <a:rPr kumimoji="1" lang="ja-JP" altLang="en-US" sz="1100"/>
            <a:t>」</a:t>
          </a:r>
          <a:endParaRPr kumimoji="1" lang="en-US" altLang="ja-JP" sz="1100"/>
        </a:p>
        <a:p>
          <a:pPr algn="l"/>
          <a:r>
            <a:rPr kumimoji="1" lang="ja-JP" altLang="ja-JP" sz="1100">
              <a:solidFill>
                <a:schemeClr val="lt1"/>
              </a:solidFill>
              <a:effectLst/>
              <a:latin typeface="+mn-lt"/>
              <a:ea typeface="+mn-ea"/>
              <a:cs typeface="+mn-cs"/>
            </a:rPr>
            <a:t>・令和</a:t>
          </a:r>
          <a:r>
            <a:rPr kumimoji="1" lang="en-US" altLang="ja-JP" sz="1100">
              <a:solidFill>
                <a:schemeClr val="lt1"/>
              </a:solidFill>
              <a:effectLst/>
              <a:latin typeface="+mn-lt"/>
              <a:ea typeface="+mn-ea"/>
              <a:cs typeface="+mn-cs"/>
            </a:rPr>
            <a:t>4</a:t>
          </a:r>
          <a:r>
            <a:rPr kumimoji="1" lang="ja-JP" altLang="ja-JP" sz="1100">
              <a:solidFill>
                <a:schemeClr val="lt1"/>
              </a:solidFill>
              <a:effectLst/>
              <a:latin typeface="+mn-lt"/>
              <a:ea typeface="+mn-ea"/>
              <a:cs typeface="+mn-cs"/>
            </a:rPr>
            <a:t>年</a:t>
          </a:r>
          <a:r>
            <a:rPr kumimoji="1" lang="en-US" altLang="ja-JP" sz="1100">
              <a:solidFill>
                <a:schemeClr val="lt1"/>
              </a:solidFill>
              <a:effectLst/>
              <a:latin typeface="+mn-lt"/>
              <a:ea typeface="+mn-ea"/>
              <a:cs typeface="+mn-cs"/>
            </a:rPr>
            <a:t>9</a:t>
          </a:r>
          <a:r>
            <a:rPr kumimoji="1" lang="ja-JP" altLang="ja-JP" sz="1100">
              <a:solidFill>
                <a:schemeClr val="lt1"/>
              </a:solidFill>
              <a:effectLst/>
              <a:latin typeface="+mn-lt"/>
              <a:ea typeface="+mn-ea"/>
              <a:cs typeface="+mn-cs"/>
            </a:rPr>
            <a:t>月予備費分☞</a:t>
          </a:r>
          <a:r>
            <a:rPr kumimoji="1" lang="en-US" altLang="ja-JP" sz="1100">
              <a:solidFill>
                <a:schemeClr val="lt1"/>
              </a:solidFill>
              <a:effectLst/>
              <a:latin typeface="+mn-lt"/>
              <a:ea typeface="+mn-ea"/>
              <a:cs typeface="+mn-cs"/>
            </a:rPr>
            <a:t>Q3</a:t>
          </a:r>
          <a:r>
            <a:rPr kumimoji="1" lang="ja-JP" altLang="ja-JP" sz="1100">
              <a:solidFill>
                <a:schemeClr val="lt1"/>
              </a:solidFill>
              <a:effectLst/>
              <a:latin typeface="+mn-lt"/>
              <a:ea typeface="+mn-ea"/>
              <a:cs typeface="+mn-cs"/>
            </a:rPr>
            <a:t>「</a:t>
          </a:r>
          <a:r>
            <a:rPr kumimoji="1" lang="ja-JP" altLang="en-US" sz="1100">
              <a:solidFill>
                <a:schemeClr val="lt1"/>
              </a:solidFill>
              <a:effectLst/>
              <a:latin typeface="+mn-lt"/>
              <a:ea typeface="+mn-ea"/>
              <a:cs typeface="+mn-cs"/>
            </a:rPr>
            <a:t>④</a:t>
          </a:r>
          <a:r>
            <a:rPr kumimoji="1" lang="ja-JP" altLang="ja-JP" sz="1100">
              <a:solidFill>
                <a:schemeClr val="lt1"/>
              </a:solidFill>
              <a:effectLst/>
              <a:latin typeface="+mn-lt"/>
              <a:ea typeface="+mn-ea"/>
              <a:cs typeface="+mn-cs"/>
            </a:rPr>
            <a:t>－</a:t>
          </a:r>
          <a:r>
            <a:rPr kumimoji="1" lang="en-US" altLang="ja-JP" sz="1100">
              <a:solidFill>
                <a:schemeClr val="lt1"/>
              </a:solidFill>
              <a:effectLst/>
              <a:latin typeface="+mn-lt"/>
              <a:ea typeface="+mn-ea"/>
              <a:cs typeface="+mn-cs"/>
            </a:rPr>
            <a:t>1</a:t>
          </a:r>
          <a:r>
            <a:rPr kumimoji="1" lang="ja-JP" altLang="ja-JP" sz="1100">
              <a:solidFill>
                <a:schemeClr val="lt1"/>
              </a:solidFill>
              <a:effectLst/>
              <a:latin typeface="+mn-lt"/>
              <a:ea typeface="+mn-ea"/>
              <a:cs typeface="+mn-cs"/>
            </a:rPr>
            <a:t>」～「</a:t>
          </a:r>
          <a:r>
            <a:rPr kumimoji="1" lang="ja-JP" altLang="en-US" sz="1100">
              <a:solidFill>
                <a:schemeClr val="lt1"/>
              </a:solidFill>
              <a:effectLst/>
              <a:latin typeface="+mn-lt"/>
              <a:ea typeface="+mn-ea"/>
              <a:cs typeface="+mn-cs"/>
            </a:rPr>
            <a:t>④</a:t>
          </a:r>
          <a:r>
            <a:rPr kumimoji="1" lang="en-US" altLang="ja-JP" sz="1100">
              <a:solidFill>
                <a:schemeClr val="lt1"/>
              </a:solidFill>
              <a:effectLst/>
              <a:latin typeface="+mn-lt"/>
              <a:ea typeface="+mn-ea"/>
              <a:cs typeface="+mn-cs"/>
            </a:rPr>
            <a:t>-4</a:t>
          </a:r>
          <a:r>
            <a:rPr kumimoji="1" lang="ja-JP" altLang="ja-JP" sz="1100">
              <a:solidFill>
                <a:schemeClr val="lt1"/>
              </a:solidFill>
              <a:effectLst/>
              <a:latin typeface="+mn-lt"/>
              <a:ea typeface="+mn-ea"/>
              <a:cs typeface="+mn-cs"/>
            </a:rPr>
            <a:t>」</a:t>
          </a:r>
          <a:endParaRPr kumimoji="1" lang="en-US" altLang="ja-JP" sz="1100">
            <a:solidFill>
              <a:schemeClr val="lt1"/>
            </a:solidFill>
            <a:effectLst/>
            <a:latin typeface="+mn-lt"/>
            <a:ea typeface="+mn-ea"/>
            <a:cs typeface="+mn-cs"/>
          </a:endParaRPr>
        </a:p>
        <a:p>
          <a:pPr algn="l"/>
          <a:r>
            <a:rPr kumimoji="1" lang="ja-JP" altLang="ja-JP" sz="1100">
              <a:solidFill>
                <a:schemeClr val="lt1"/>
              </a:solidFill>
              <a:effectLst/>
              <a:latin typeface="+mn-lt"/>
              <a:ea typeface="+mn-ea"/>
              <a:cs typeface="+mn-cs"/>
            </a:rPr>
            <a:t>・令和</a:t>
          </a:r>
          <a:r>
            <a:rPr kumimoji="1" lang="en-US" altLang="ja-JP" sz="1100">
              <a:solidFill>
                <a:schemeClr val="lt1"/>
              </a:solidFill>
              <a:effectLst/>
              <a:latin typeface="+mn-lt"/>
              <a:ea typeface="+mn-ea"/>
              <a:cs typeface="+mn-cs"/>
            </a:rPr>
            <a:t>4</a:t>
          </a:r>
          <a:r>
            <a:rPr kumimoji="1" lang="ja-JP" altLang="ja-JP" sz="1100">
              <a:solidFill>
                <a:schemeClr val="lt1"/>
              </a:solidFill>
              <a:effectLst/>
              <a:latin typeface="+mn-lt"/>
              <a:ea typeface="+mn-ea"/>
              <a:cs typeface="+mn-cs"/>
            </a:rPr>
            <a:t>年</a:t>
          </a:r>
          <a:r>
            <a:rPr kumimoji="1" lang="ja-JP" altLang="en-US" sz="1100">
              <a:solidFill>
                <a:schemeClr val="lt1"/>
              </a:solidFill>
              <a:effectLst/>
              <a:latin typeface="+mn-lt"/>
              <a:ea typeface="+mn-ea"/>
              <a:cs typeface="+mn-cs"/>
            </a:rPr>
            <a:t>度補正予算分</a:t>
          </a:r>
          <a:r>
            <a:rPr kumimoji="1" lang="ja-JP" altLang="ja-JP" sz="1100">
              <a:solidFill>
                <a:schemeClr val="lt1"/>
              </a:solidFill>
              <a:effectLst/>
              <a:latin typeface="+mn-lt"/>
              <a:ea typeface="+mn-ea"/>
              <a:cs typeface="+mn-cs"/>
            </a:rPr>
            <a:t>☞</a:t>
          </a:r>
          <a:r>
            <a:rPr kumimoji="1" lang="en-US" altLang="ja-JP" sz="1100">
              <a:solidFill>
                <a:schemeClr val="lt1"/>
              </a:solidFill>
              <a:effectLst/>
              <a:latin typeface="+mn-lt"/>
              <a:ea typeface="+mn-ea"/>
              <a:cs typeface="+mn-cs"/>
            </a:rPr>
            <a:t>Q3</a:t>
          </a:r>
          <a:r>
            <a:rPr kumimoji="1" lang="ja-JP" altLang="ja-JP" sz="1100">
              <a:solidFill>
                <a:schemeClr val="lt1"/>
              </a:solidFill>
              <a:effectLst/>
              <a:latin typeface="+mn-lt"/>
              <a:ea typeface="+mn-ea"/>
              <a:cs typeface="+mn-cs"/>
            </a:rPr>
            <a:t>「</a:t>
          </a:r>
          <a:r>
            <a:rPr kumimoji="1" lang="ja-JP" altLang="en-US" sz="1100">
              <a:solidFill>
                <a:schemeClr val="lt1"/>
              </a:solidFill>
              <a:effectLst/>
              <a:latin typeface="+mn-lt"/>
              <a:ea typeface="+mn-ea"/>
              <a:cs typeface="+mn-cs"/>
            </a:rPr>
            <a:t>④</a:t>
          </a:r>
          <a:r>
            <a:rPr kumimoji="1" lang="ja-JP" altLang="ja-JP" sz="1100">
              <a:solidFill>
                <a:schemeClr val="lt1"/>
              </a:solidFill>
              <a:effectLst/>
              <a:latin typeface="+mn-lt"/>
              <a:ea typeface="+mn-ea"/>
              <a:cs typeface="+mn-cs"/>
            </a:rPr>
            <a:t>－</a:t>
          </a:r>
          <a:r>
            <a:rPr kumimoji="1" lang="en-US" altLang="ja-JP" sz="1100">
              <a:solidFill>
                <a:schemeClr val="lt1"/>
              </a:solidFill>
              <a:effectLst/>
              <a:latin typeface="+mn-lt"/>
              <a:ea typeface="+mn-ea"/>
              <a:cs typeface="+mn-cs"/>
            </a:rPr>
            <a:t>1</a:t>
          </a:r>
          <a:r>
            <a:rPr kumimoji="1" lang="ja-JP" altLang="ja-JP" sz="1100">
              <a:solidFill>
                <a:schemeClr val="lt1"/>
              </a:solidFill>
              <a:effectLst/>
              <a:latin typeface="+mn-lt"/>
              <a:ea typeface="+mn-ea"/>
              <a:cs typeface="+mn-cs"/>
            </a:rPr>
            <a:t>」～「</a:t>
          </a:r>
          <a:r>
            <a:rPr kumimoji="1" lang="ja-JP" altLang="en-US" sz="1100">
              <a:solidFill>
                <a:schemeClr val="lt1"/>
              </a:solidFill>
              <a:effectLst/>
              <a:latin typeface="+mn-lt"/>
              <a:ea typeface="+mn-ea"/>
              <a:cs typeface="+mn-cs"/>
            </a:rPr>
            <a:t>④</a:t>
          </a:r>
          <a:r>
            <a:rPr kumimoji="1" lang="en-US" altLang="ja-JP" sz="1100">
              <a:solidFill>
                <a:schemeClr val="lt1"/>
              </a:solidFill>
              <a:effectLst/>
              <a:latin typeface="+mn-lt"/>
              <a:ea typeface="+mn-ea"/>
              <a:cs typeface="+mn-cs"/>
            </a:rPr>
            <a:t>-4</a:t>
          </a:r>
          <a:r>
            <a:rPr kumimoji="1" lang="ja-JP" altLang="ja-JP" sz="1100">
              <a:solidFill>
                <a:schemeClr val="lt1"/>
              </a:solidFill>
              <a:effectLst/>
              <a:latin typeface="+mn-lt"/>
              <a:ea typeface="+mn-ea"/>
              <a:cs typeface="+mn-cs"/>
            </a:rPr>
            <a:t>」</a:t>
          </a:r>
          <a:r>
            <a:rPr kumimoji="1" lang="ja-JP" altLang="en-US" sz="1100">
              <a:solidFill>
                <a:schemeClr val="lt1"/>
              </a:solidFill>
              <a:effectLst/>
              <a:latin typeface="+mn-lt"/>
              <a:ea typeface="+mn-ea"/>
              <a:cs typeface="+mn-cs"/>
            </a:rPr>
            <a:t>、</a:t>
          </a:r>
          <a:r>
            <a:rPr kumimoji="1" lang="ja-JP" altLang="ja-JP" sz="1100">
              <a:solidFill>
                <a:schemeClr val="lt1"/>
              </a:solidFill>
              <a:effectLst/>
              <a:latin typeface="+mn-lt"/>
              <a:ea typeface="+mn-ea"/>
              <a:cs typeface="+mn-cs"/>
            </a:rPr>
            <a:t>「</a:t>
          </a:r>
          <a:r>
            <a:rPr kumimoji="1" lang="ja-JP" altLang="en-US" sz="1100">
              <a:solidFill>
                <a:schemeClr val="lt1"/>
              </a:solidFill>
              <a:effectLst/>
              <a:latin typeface="+mn-lt"/>
              <a:ea typeface="+mn-ea"/>
              <a:cs typeface="+mn-cs"/>
            </a:rPr>
            <a:t>⑤</a:t>
          </a:r>
          <a:r>
            <a:rPr kumimoji="1" lang="en-US" altLang="ja-JP" sz="1100">
              <a:solidFill>
                <a:schemeClr val="lt1"/>
              </a:solidFill>
              <a:effectLst/>
              <a:latin typeface="+mn-lt"/>
              <a:ea typeface="+mn-ea"/>
              <a:cs typeface="+mn-cs"/>
            </a:rPr>
            <a:t>-Ⅳ-1</a:t>
          </a:r>
          <a:r>
            <a:rPr kumimoji="1" lang="ja-JP" altLang="ja-JP" sz="1100">
              <a:solidFill>
                <a:schemeClr val="lt1"/>
              </a:solidFill>
              <a:effectLst/>
              <a:latin typeface="+mn-lt"/>
              <a:ea typeface="+mn-ea"/>
              <a:cs typeface="+mn-cs"/>
            </a:rPr>
            <a:t>」</a:t>
          </a:r>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2060"/>
    <pageSetUpPr fitToPage="1"/>
  </sheetPr>
  <dimension ref="B1:AV86"/>
  <sheetViews>
    <sheetView showGridLines="0" view="pageBreakPreview" zoomScale="70" zoomScaleNormal="55" zoomScaleSheetLayoutView="70" workbookViewId="0">
      <selection activeCell="D24" sqref="D24:AF24"/>
    </sheetView>
  </sheetViews>
  <sheetFormatPr defaultColWidth="9" defaultRowHeight="15" x14ac:dyDescent="0.3"/>
  <cols>
    <col min="1" max="2" width="4" style="2" customWidth="1"/>
    <col min="3" max="3" width="4.88671875" style="2" customWidth="1"/>
    <col min="4" max="47" width="4" style="2" customWidth="1"/>
    <col min="48" max="16384" width="9" style="2"/>
  </cols>
  <sheetData>
    <row r="1" spans="2:48" ht="5.4" customHeight="1" x14ac:dyDescent="0.3"/>
    <row r="2" spans="2:48" s="3" customFormat="1" ht="24.75" customHeight="1" x14ac:dyDescent="0.2">
      <c r="B2" s="265" t="s">
        <v>805</v>
      </c>
      <c r="C2" s="265"/>
      <c r="D2" s="265"/>
      <c r="E2" s="265"/>
      <c r="F2" s="265"/>
      <c r="G2" s="265"/>
      <c r="H2" s="265"/>
      <c r="I2" s="265"/>
      <c r="J2" s="265"/>
      <c r="K2" s="265"/>
      <c r="L2" s="265"/>
      <c r="M2" s="265"/>
      <c r="N2" s="265"/>
      <c r="O2" s="265"/>
      <c r="P2" s="265"/>
      <c r="Q2" s="265"/>
      <c r="R2" s="265"/>
      <c r="S2" s="265"/>
      <c r="T2" s="265"/>
      <c r="U2" s="265"/>
      <c r="V2" s="265"/>
      <c r="W2" s="265"/>
      <c r="X2" s="265"/>
      <c r="Y2" s="265"/>
      <c r="Z2" s="265"/>
      <c r="AA2" s="265"/>
      <c r="AB2" s="265"/>
      <c r="AC2" s="265"/>
      <c r="AD2" s="265"/>
      <c r="AE2" s="265"/>
      <c r="AF2" s="265"/>
      <c r="AG2" s="265"/>
      <c r="AH2" s="265"/>
      <c r="AI2" s="265"/>
      <c r="AJ2" s="265"/>
      <c r="AK2" s="265"/>
      <c r="AL2" s="265"/>
      <c r="AM2" s="265"/>
      <c r="AN2" s="265"/>
      <c r="AO2" s="265"/>
      <c r="AP2" s="265"/>
      <c r="AQ2" s="265"/>
      <c r="AR2" s="265"/>
      <c r="AS2" s="265"/>
      <c r="AT2" s="265"/>
      <c r="AU2" s="265"/>
      <c r="AV2" s="265"/>
    </row>
    <row r="3" spans="2:48" ht="19.5" customHeight="1" x14ac:dyDescent="0.3"/>
    <row r="4" spans="2:48" s="4" customFormat="1" ht="409.5" customHeight="1" x14ac:dyDescent="0.35">
      <c r="C4" s="272" t="s">
        <v>13478</v>
      </c>
      <c r="D4" s="273"/>
      <c r="E4" s="273"/>
      <c r="F4" s="273"/>
      <c r="G4" s="273"/>
      <c r="H4" s="273"/>
      <c r="I4" s="273"/>
      <c r="J4" s="273"/>
      <c r="K4" s="273"/>
      <c r="L4" s="273"/>
      <c r="M4" s="273"/>
      <c r="N4" s="273"/>
      <c r="O4" s="273"/>
      <c r="P4" s="273"/>
      <c r="Q4" s="273"/>
      <c r="R4" s="273"/>
      <c r="S4" s="273"/>
      <c r="T4" s="273"/>
      <c r="U4" s="273"/>
      <c r="V4" s="273"/>
      <c r="W4" s="273"/>
      <c r="X4" s="273"/>
      <c r="Y4" s="273"/>
      <c r="Z4" s="273"/>
      <c r="AA4" s="273"/>
      <c r="AB4" s="273"/>
      <c r="AC4" s="273"/>
      <c r="AD4" s="273"/>
      <c r="AE4" s="273"/>
      <c r="AF4" s="273"/>
      <c r="AG4" s="273"/>
      <c r="AH4" s="273"/>
      <c r="AI4" s="273"/>
      <c r="AJ4" s="273"/>
      <c r="AK4" s="273"/>
      <c r="AL4" s="273"/>
      <c r="AM4" s="273"/>
      <c r="AN4" s="273"/>
      <c r="AO4" s="273"/>
      <c r="AP4" s="273"/>
      <c r="AQ4" s="273"/>
      <c r="AR4" s="273"/>
      <c r="AS4" s="273"/>
      <c r="AT4" s="273"/>
      <c r="AU4" s="274"/>
    </row>
    <row r="5" spans="2:48" s="4" customFormat="1" ht="19.5" customHeight="1" x14ac:dyDescent="0.35"/>
    <row r="6" spans="2:48" s="4" customFormat="1" ht="231.75" customHeight="1" x14ac:dyDescent="0.35">
      <c r="C6" s="269" t="s">
        <v>13522</v>
      </c>
      <c r="D6" s="270"/>
      <c r="E6" s="270"/>
      <c r="F6" s="270"/>
      <c r="G6" s="270"/>
      <c r="H6" s="270"/>
      <c r="I6" s="270"/>
      <c r="J6" s="270"/>
      <c r="K6" s="270"/>
      <c r="L6" s="270"/>
      <c r="M6" s="270"/>
      <c r="N6" s="270"/>
      <c r="O6" s="270"/>
      <c r="P6" s="270"/>
      <c r="Q6" s="270"/>
      <c r="R6" s="270"/>
      <c r="S6" s="270"/>
      <c r="T6" s="270"/>
      <c r="U6" s="270"/>
      <c r="V6" s="270"/>
      <c r="W6" s="270"/>
      <c r="X6" s="270"/>
      <c r="Y6" s="270"/>
      <c r="Z6" s="270"/>
      <c r="AA6" s="270"/>
      <c r="AB6" s="270"/>
      <c r="AC6" s="270"/>
      <c r="AD6" s="270"/>
      <c r="AE6" s="270"/>
      <c r="AF6" s="270"/>
      <c r="AG6" s="270"/>
      <c r="AH6" s="270"/>
      <c r="AI6" s="270"/>
      <c r="AJ6" s="270"/>
      <c r="AK6" s="270"/>
      <c r="AL6" s="270"/>
      <c r="AM6" s="270"/>
      <c r="AN6" s="270"/>
      <c r="AO6" s="270"/>
      <c r="AP6" s="270"/>
      <c r="AQ6" s="270"/>
      <c r="AR6" s="270"/>
      <c r="AS6" s="270"/>
      <c r="AT6" s="270"/>
      <c r="AU6" s="271"/>
    </row>
    <row r="7" spans="2:48" s="4" customFormat="1" ht="19.5" customHeight="1" thickBot="1" x14ac:dyDescent="0.4"/>
    <row r="8" spans="2:48" s="5" customFormat="1" ht="28.5" customHeight="1" thickTop="1" thickBot="1" x14ac:dyDescent="0.25">
      <c r="C8" s="266" t="s">
        <v>1251</v>
      </c>
      <c r="D8" s="267"/>
      <c r="E8" s="267"/>
      <c r="F8" s="267"/>
      <c r="G8" s="267"/>
      <c r="H8" s="267"/>
      <c r="I8" s="267"/>
      <c r="J8" s="268"/>
      <c r="K8" s="56" t="s">
        <v>1231</v>
      </c>
    </row>
    <row r="9" spans="2:48" s="5" customFormat="1" ht="9" customHeight="1" thickTop="1" thickBot="1" x14ac:dyDescent="0.25">
      <c r="Y9" s="6"/>
    </row>
    <row r="10" spans="2:48" s="5" customFormat="1" ht="31.5" customHeight="1" thickBot="1" x14ac:dyDescent="0.25">
      <c r="C10" s="260" t="s">
        <v>0</v>
      </c>
      <c r="D10" s="260"/>
      <c r="E10" s="260"/>
      <c r="F10" s="260"/>
      <c r="G10" s="261"/>
      <c r="H10" s="275" t="s">
        <v>512</v>
      </c>
      <c r="I10" s="276"/>
      <c r="J10" s="277"/>
      <c r="K10" s="260" t="s">
        <v>8</v>
      </c>
      <c r="L10" s="260"/>
      <c r="M10" s="278"/>
      <c r="N10" s="279" t="s">
        <v>12991</v>
      </c>
      <c r="O10" s="280"/>
      <c r="P10" s="281"/>
      <c r="S10" s="248" t="s">
        <v>1</v>
      </c>
      <c r="T10" s="248"/>
      <c r="U10" s="248"/>
      <c r="V10" s="249" t="s">
        <v>22514</v>
      </c>
      <c r="W10" s="250"/>
      <c r="X10" s="250"/>
      <c r="Y10" s="250"/>
      <c r="Z10" s="250"/>
      <c r="AA10" s="250"/>
      <c r="AB10" s="250"/>
      <c r="AC10" s="250"/>
      <c r="AD10" s="250"/>
      <c r="AE10" s="250"/>
      <c r="AF10" s="251"/>
      <c r="AG10" s="259" t="s">
        <v>2</v>
      </c>
      <c r="AH10" s="260"/>
      <c r="AI10" s="261"/>
      <c r="AJ10" s="261"/>
      <c r="AK10" s="249" t="s">
        <v>22516</v>
      </c>
      <c r="AL10" s="250"/>
      <c r="AM10" s="250"/>
      <c r="AN10" s="250"/>
      <c r="AO10" s="251"/>
    </row>
    <row r="11" spans="2:48" s="5" customFormat="1" ht="31.5" customHeight="1" thickBot="1" x14ac:dyDescent="0.25">
      <c r="C11" s="260" t="s">
        <v>1216</v>
      </c>
      <c r="D11" s="260"/>
      <c r="E11" s="260"/>
      <c r="F11" s="260"/>
      <c r="G11" s="260"/>
      <c r="H11" s="282" t="str">
        <f>IF(H10=0,"",VLOOKUP($H$10&amp;$N$10,'R5参照用'!$H$3:$I$236,2,0))</f>
        <v>28365</v>
      </c>
      <c r="I11" s="282"/>
      <c r="J11" s="283"/>
      <c r="K11" s="3"/>
      <c r="L11" s="3"/>
      <c r="M11" s="3"/>
      <c r="N11" s="7"/>
      <c r="O11" s="7"/>
      <c r="P11" s="7"/>
      <c r="S11" s="248" t="s">
        <v>1196</v>
      </c>
      <c r="T11" s="248"/>
      <c r="U11" s="248"/>
      <c r="V11" s="249" t="s">
        <v>22515</v>
      </c>
      <c r="W11" s="250"/>
      <c r="X11" s="250"/>
      <c r="Y11" s="250"/>
      <c r="Z11" s="250"/>
      <c r="AA11" s="250"/>
      <c r="AB11" s="250"/>
      <c r="AC11" s="250"/>
      <c r="AD11" s="250"/>
      <c r="AE11" s="250"/>
      <c r="AF11" s="251"/>
      <c r="AG11" s="259" t="s">
        <v>3</v>
      </c>
      <c r="AH11" s="260"/>
      <c r="AI11" s="261"/>
      <c r="AJ11" s="261"/>
      <c r="AK11" s="262" t="s">
        <v>22517</v>
      </c>
      <c r="AL11" s="263"/>
      <c r="AM11" s="263"/>
      <c r="AN11" s="263"/>
      <c r="AO11" s="264"/>
    </row>
    <row r="12" spans="2:48" s="4" customFormat="1" ht="19.5" customHeight="1" x14ac:dyDescent="0.35"/>
    <row r="13" spans="2:48" s="4" customFormat="1" ht="19.5" customHeight="1" x14ac:dyDescent="0.35">
      <c r="C13" s="6" t="s">
        <v>13474</v>
      </c>
    </row>
    <row r="14" spans="2:48" s="4" customFormat="1" ht="19.5" customHeight="1" x14ac:dyDescent="0.35">
      <c r="C14" s="8" t="s">
        <v>1209</v>
      </c>
    </row>
    <row r="15" spans="2:48" s="4" customFormat="1" ht="19.5" customHeight="1" x14ac:dyDescent="0.35">
      <c r="C15" s="9" t="s">
        <v>1210</v>
      </c>
    </row>
    <row r="16" spans="2:48" s="4" customFormat="1" ht="19.5" customHeight="1" x14ac:dyDescent="0.35">
      <c r="C16" s="9" t="s">
        <v>13473</v>
      </c>
    </row>
    <row r="17" spans="3:32" s="4" customFormat="1" ht="19.5" customHeight="1" x14ac:dyDescent="0.35">
      <c r="C17" s="10" t="s">
        <v>1174</v>
      </c>
    </row>
    <row r="18" spans="3:32" s="4" customFormat="1" ht="19.5" customHeight="1" x14ac:dyDescent="0.35">
      <c r="C18" s="10" t="s">
        <v>6577</v>
      </c>
    </row>
    <row r="19" spans="3:32" s="4" customFormat="1" ht="19.5" customHeight="1" x14ac:dyDescent="0.35"/>
    <row r="20" spans="3:32" s="4" customFormat="1" ht="19.5" customHeight="1" thickBot="1" x14ac:dyDescent="0.4">
      <c r="D20" s="253" t="s">
        <v>821</v>
      </c>
      <c r="E20" s="254"/>
      <c r="F20" s="254"/>
      <c r="G20" s="254"/>
      <c r="H20" s="254"/>
      <c r="I20" s="254"/>
      <c r="J20" s="254"/>
      <c r="K20" s="254"/>
      <c r="L20" s="254"/>
      <c r="M20" s="255"/>
      <c r="P20" s="253" t="s">
        <v>822</v>
      </c>
      <c r="Q20" s="254"/>
      <c r="R20" s="254"/>
      <c r="S20" s="254"/>
      <c r="T20" s="254"/>
      <c r="U20" s="254"/>
      <c r="V20" s="254"/>
      <c r="W20" s="254"/>
      <c r="X20" s="254"/>
      <c r="Y20" s="255"/>
    </row>
    <row r="21" spans="3:32" s="4" customFormat="1" ht="19.5" customHeight="1" thickBot="1" x14ac:dyDescent="0.4">
      <c r="D21" s="256" t="s">
        <v>6659</v>
      </c>
      <c r="E21" s="257"/>
      <c r="F21" s="257"/>
      <c r="G21" s="257"/>
      <c r="H21" s="257"/>
      <c r="I21" s="257"/>
      <c r="J21" s="257"/>
      <c r="K21" s="257"/>
      <c r="L21" s="257"/>
      <c r="M21" s="258"/>
      <c r="P21" s="256" t="s">
        <v>6660</v>
      </c>
      <c r="Q21" s="257"/>
      <c r="R21" s="257"/>
      <c r="S21" s="257"/>
      <c r="T21" s="257"/>
      <c r="U21" s="257"/>
      <c r="V21" s="257"/>
      <c r="W21" s="257"/>
      <c r="X21" s="257"/>
      <c r="Y21" s="258"/>
    </row>
    <row r="22" spans="3:32" s="4" customFormat="1" ht="17.399999999999999" customHeight="1" x14ac:dyDescent="0.35">
      <c r="C22" s="252"/>
      <c r="D22" s="252"/>
      <c r="E22" s="252"/>
      <c r="F22" s="252"/>
      <c r="G22" s="252"/>
      <c r="H22" s="252"/>
      <c r="I22" s="252"/>
      <c r="J22" s="252"/>
      <c r="K22" s="252"/>
      <c r="L22" s="252"/>
      <c r="M22" s="252"/>
      <c r="N22" s="252"/>
      <c r="O22" s="252"/>
      <c r="P22" s="252"/>
      <c r="Q22" s="252"/>
      <c r="R22" s="252"/>
      <c r="S22" s="252"/>
    </row>
    <row r="23" spans="3:32" ht="16.5" customHeight="1" thickBot="1" x14ac:dyDescent="0.35">
      <c r="D23" s="242" t="s">
        <v>13472</v>
      </c>
      <c r="E23" s="243"/>
      <c r="F23" s="243"/>
      <c r="G23" s="243"/>
      <c r="H23" s="243"/>
      <c r="I23" s="243"/>
      <c r="J23" s="243"/>
      <c r="K23" s="243"/>
      <c r="L23" s="243"/>
      <c r="M23" s="243"/>
      <c r="N23" s="243"/>
      <c r="O23" s="243"/>
      <c r="P23" s="243"/>
      <c r="Q23" s="243"/>
      <c r="R23" s="243"/>
      <c r="S23" s="243"/>
      <c r="T23" s="243"/>
      <c r="U23" s="243"/>
      <c r="V23" s="243"/>
      <c r="W23" s="243"/>
      <c r="X23" s="243"/>
      <c r="Y23" s="243"/>
      <c r="Z23" s="243"/>
      <c r="AA23" s="243"/>
      <c r="AB23" s="243"/>
      <c r="AC23" s="243"/>
      <c r="AD23" s="243"/>
      <c r="AE23" s="243"/>
      <c r="AF23" s="244"/>
    </row>
    <row r="24" spans="3:32" ht="47.25" customHeight="1" thickBot="1" x14ac:dyDescent="0.35">
      <c r="D24" s="245"/>
      <c r="E24" s="246"/>
      <c r="F24" s="246"/>
      <c r="G24" s="246"/>
      <c r="H24" s="246"/>
      <c r="I24" s="246"/>
      <c r="J24" s="246"/>
      <c r="K24" s="246"/>
      <c r="L24" s="246"/>
      <c r="M24" s="246"/>
      <c r="N24" s="246"/>
      <c r="O24" s="246"/>
      <c r="P24" s="246"/>
      <c r="Q24" s="246"/>
      <c r="R24" s="246"/>
      <c r="S24" s="246"/>
      <c r="T24" s="246"/>
      <c r="U24" s="246"/>
      <c r="V24" s="246"/>
      <c r="W24" s="246"/>
      <c r="X24" s="246"/>
      <c r="Y24" s="246"/>
      <c r="Z24" s="246"/>
      <c r="AA24" s="246"/>
      <c r="AB24" s="246"/>
      <c r="AC24" s="246"/>
      <c r="AD24" s="246"/>
      <c r="AE24" s="246"/>
      <c r="AF24" s="247"/>
    </row>
    <row r="25" spans="3:32" ht="16.5" customHeight="1" x14ac:dyDescent="0.3"/>
    <row r="26" spans="3:32" ht="16.5" customHeight="1" x14ac:dyDescent="0.3"/>
    <row r="27" spans="3:32" ht="16.5" customHeight="1" x14ac:dyDescent="0.3"/>
    <row r="28" spans="3:32" ht="16.5" customHeight="1" x14ac:dyDescent="0.3"/>
    <row r="29" spans="3:32" ht="16.5" customHeight="1" x14ac:dyDescent="0.3"/>
    <row r="30" spans="3:32" ht="16.5" customHeight="1" x14ac:dyDescent="0.3"/>
    <row r="31" spans="3:32" ht="16.5" customHeight="1" x14ac:dyDescent="0.3"/>
    <row r="32" spans="3:32" ht="16.5" customHeight="1" x14ac:dyDescent="0.3"/>
    <row r="33" ht="16.5" customHeight="1" x14ac:dyDescent="0.3"/>
    <row r="34" ht="16.5" customHeight="1" x14ac:dyDescent="0.3"/>
    <row r="35" ht="16.5" customHeight="1" x14ac:dyDescent="0.3"/>
    <row r="36" ht="16.5" customHeight="1" x14ac:dyDescent="0.3"/>
    <row r="37" ht="16.5" customHeight="1" x14ac:dyDescent="0.3"/>
    <row r="38" ht="16.5" customHeight="1" x14ac:dyDescent="0.3"/>
    <row r="39" ht="16.5" customHeight="1" x14ac:dyDescent="0.3"/>
    <row r="40" ht="16.5" customHeight="1" x14ac:dyDescent="0.3"/>
    <row r="41" ht="16.5" customHeight="1" x14ac:dyDescent="0.3"/>
    <row r="42" ht="16.5" customHeight="1" x14ac:dyDescent="0.3"/>
    <row r="43" ht="16.5" customHeight="1" x14ac:dyDescent="0.3"/>
    <row r="44" ht="16.5" customHeight="1" x14ac:dyDescent="0.3"/>
    <row r="45" ht="16.5" customHeight="1" x14ac:dyDescent="0.3"/>
    <row r="46" ht="16.5" customHeight="1" x14ac:dyDescent="0.3"/>
    <row r="47" ht="16.5" customHeight="1" x14ac:dyDescent="0.3"/>
    <row r="48" ht="16.5" customHeight="1" x14ac:dyDescent="0.3"/>
    <row r="49" ht="16.5" customHeight="1" x14ac:dyDescent="0.3"/>
    <row r="50" ht="16.5" customHeight="1" x14ac:dyDescent="0.3"/>
    <row r="51" ht="16.5" customHeight="1" x14ac:dyDescent="0.3"/>
    <row r="52" ht="16.5" customHeight="1" x14ac:dyDescent="0.3"/>
    <row r="53" ht="16.5" customHeight="1" x14ac:dyDescent="0.3"/>
    <row r="54" ht="16.5" customHeight="1" x14ac:dyDescent="0.3"/>
    <row r="55" ht="16.5" customHeight="1" x14ac:dyDescent="0.3"/>
    <row r="56" ht="16.5" customHeight="1" x14ac:dyDescent="0.3"/>
    <row r="57" ht="16.5" customHeight="1" x14ac:dyDescent="0.3"/>
    <row r="58" ht="16.5" customHeight="1" x14ac:dyDescent="0.3"/>
    <row r="59" ht="16.5" customHeight="1" x14ac:dyDescent="0.3"/>
    <row r="60" ht="16.5" customHeight="1" x14ac:dyDescent="0.3"/>
    <row r="61" ht="16.5" customHeight="1" x14ac:dyDescent="0.3"/>
    <row r="62" ht="16.5" customHeight="1" x14ac:dyDescent="0.3"/>
    <row r="63" ht="16.5" customHeight="1" x14ac:dyDescent="0.3"/>
    <row r="64" ht="16.5" customHeight="1" x14ac:dyDescent="0.3"/>
    <row r="65" spans="4:4" ht="16.5" customHeight="1" x14ac:dyDescent="0.3"/>
    <row r="66" spans="4:4" ht="16.5" customHeight="1" x14ac:dyDescent="0.3"/>
    <row r="67" spans="4:4" ht="16.5" customHeight="1" x14ac:dyDescent="0.3"/>
    <row r="68" spans="4:4" ht="16.5" customHeight="1" x14ac:dyDescent="0.3"/>
    <row r="69" spans="4:4" ht="16.5" customHeight="1" x14ac:dyDescent="0.3"/>
    <row r="70" spans="4:4" ht="16.5" customHeight="1" x14ac:dyDescent="0.3"/>
    <row r="71" spans="4:4" ht="16.5" customHeight="1" x14ac:dyDescent="0.3"/>
    <row r="72" spans="4:4" ht="16.5" customHeight="1" x14ac:dyDescent="0.3"/>
    <row r="73" spans="4:4" ht="16.5" customHeight="1" x14ac:dyDescent="0.3"/>
    <row r="74" spans="4:4" ht="16.5" customHeight="1" x14ac:dyDescent="0.3"/>
    <row r="75" spans="4:4" ht="16.5" customHeight="1" x14ac:dyDescent="0.3"/>
    <row r="76" spans="4:4" ht="16.5" customHeight="1" x14ac:dyDescent="0.3"/>
    <row r="77" spans="4:4" ht="16.5" customHeight="1" x14ac:dyDescent="0.3">
      <c r="D77" s="3"/>
    </row>
    <row r="78" spans="4:4" ht="16.5" customHeight="1" x14ac:dyDescent="0.3"/>
    <row r="79" spans="4:4" ht="16.5" customHeight="1" x14ac:dyDescent="0.3"/>
    <row r="80" spans="4:4" ht="16.5" customHeight="1" x14ac:dyDescent="0.3"/>
    <row r="81" ht="16.5" customHeight="1" x14ac:dyDescent="0.3"/>
    <row r="82" ht="16.5" customHeight="1" x14ac:dyDescent="0.3"/>
    <row r="83" ht="16.5" customHeight="1" x14ac:dyDescent="0.3"/>
    <row r="84" ht="16.5" customHeight="1" x14ac:dyDescent="0.3"/>
    <row r="85" ht="16.5" customHeight="1" x14ac:dyDescent="0.3"/>
    <row r="86" ht="16.5" customHeight="1" x14ac:dyDescent="0.3"/>
  </sheetData>
  <sheetProtection algorithmName="SHA-512" hashValue="A01b4N4Ta1N60N5d/nnPKuo5sclzAWRmqpky0CVEWx8lYygjCzbvO3mp0OJ8vCoKUbdWH2EiE7tDB0zfHQ6GJg==" saltValue="8ImV7S66mpVV2NLQH76wZw==" spinCount="100000" sheet="1" objects="1" scenarios="1"/>
  <mergeCells count="25">
    <mergeCell ref="AG11:AJ11"/>
    <mergeCell ref="AK11:AO11"/>
    <mergeCell ref="B2:AV2"/>
    <mergeCell ref="C8:J8"/>
    <mergeCell ref="C6:AU6"/>
    <mergeCell ref="C4:AU4"/>
    <mergeCell ref="C10:G10"/>
    <mergeCell ref="H10:J10"/>
    <mergeCell ref="K10:M10"/>
    <mergeCell ref="N10:P10"/>
    <mergeCell ref="S10:U10"/>
    <mergeCell ref="V10:AF10"/>
    <mergeCell ref="AG10:AJ10"/>
    <mergeCell ref="AK10:AO10"/>
    <mergeCell ref="C11:G11"/>
    <mergeCell ref="H11:J11"/>
    <mergeCell ref="D23:AF23"/>
    <mergeCell ref="D24:AF24"/>
    <mergeCell ref="S11:U11"/>
    <mergeCell ref="V11:AF11"/>
    <mergeCell ref="C22:S22"/>
    <mergeCell ref="D20:M20"/>
    <mergeCell ref="D21:M21"/>
    <mergeCell ref="P20:Y20"/>
    <mergeCell ref="P21:Y21"/>
  </mergeCells>
  <phoneticPr fontId="7"/>
  <dataValidations count="5">
    <dataValidation type="list" showInputMessage="1" showErrorMessage="1" error="リストより選択してください。" sqref="N10:P10" xr:uid="{00000000-0002-0000-0000-000000000000}">
      <formula1>INDIRECT($H$10)</formula1>
    </dataValidation>
    <dataValidation type="list" showInputMessage="1" showErrorMessage="1" error="プルダウンから選択ください。" sqref="P21:Y21 D21:M21" xr:uid="{00000000-0002-0000-0000-000001000000}">
      <formula1>事業効果</formula1>
    </dataValidation>
    <dataValidation imeMode="hiragana" allowBlank="1" showInputMessage="1" showErrorMessage="1" sqref="V10:AF10 AK10:AO10" xr:uid="{00000000-0002-0000-0000-000002000000}"/>
    <dataValidation imeMode="off" allowBlank="1" showInputMessage="1" showErrorMessage="1" sqref="V11:AF11 AK11:AO11" xr:uid="{00000000-0002-0000-0000-000003000000}"/>
    <dataValidation type="list" allowBlank="1" showInputMessage="1" showErrorMessage="1" error="リストより選択してください。" sqref="H10:J10" xr:uid="{00000000-0002-0000-0000-000004000000}">
      <formula1>都道府県2</formula1>
    </dataValidation>
  </dataValidations>
  <pageMargins left="0.70866141732283472" right="0.70866141732283472" top="0.74803149606299213" bottom="0.74803149606299213" header="0.31496062992125984" footer="0.31496062992125984"/>
  <pageSetup paperSize="8" scale="67"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FFC000"/>
  </sheetPr>
  <dimension ref="A1:F499"/>
  <sheetViews>
    <sheetView zoomScale="70" zoomScaleNormal="70" workbookViewId="0">
      <selection activeCell="B2" sqref="B2"/>
    </sheetView>
  </sheetViews>
  <sheetFormatPr defaultColWidth="8.88671875" defaultRowHeight="15" x14ac:dyDescent="0.3"/>
  <cols>
    <col min="1" max="1" width="0.88671875" style="1" customWidth="1"/>
    <col min="2" max="2" width="15.44140625" style="1" customWidth="1"/>
    <col min="3" max="3" width="8.88671875" style="1"/>
    <col min="4" max="4" width="60" style="1" customWidth="1"/>
    <col min="5" max="5" width="41.109375" style="1" customWidth="1"/>
    <col min="6" max="6" width="26.33203125" style="1" customWidth="1"/>
    <col min="7" max="16384" width="8.88671875" style="1"/>
  </cols>
  <sheetData>
    <row r="1" spans="1:6" x14ac:dyDescent="0.3">
      <c r="B1" s="84" t="s">
        <v>13354</v>
      </c>
    </row>
    <row r="2" spans="1:6" ht="27.6" x14ac:dyDescent="0.3">
      <c r="A2" s="1" t="s">
        <v>6586</v>
      </c>
      <c r="B2" s="80" t="s">
        <v>1194</v>
      </c>
      <c r="C2" s="81" t="s">
        <v>1211</v>
      </c>
      <c r="D2" s="82" t="s">
        <v>6583</v>
      </c>
      <c r="E2" s="81" t="s">
        <v>6588</v>
      </c>
      <c r="F2" s="82" t="s">
        <v>1205</v>
      </c>
    </row>
    <row r="3" spans="1:6" x14ac:dyDescent="0.3">
      <c r="A3" s="1">
        <v>1</v>
      </c>
      <c r="B3" s="83" t="str">
        <f>IF(ISERROR(VLOOKUP($A3,IF({1,0},'回答入力シート（ア_令和4年度実施計画事業）'!$BT$5:$BT$501,'回答入力シート（ア_令和4年度実施計画事業）'!$B$5:$B$501),2,0)),"",IF(VLOOKUP($A3,IF({1,0},'回答入力シート（ア_令和4年度実施計画事業）'!$BT$5:$BT$501,'回答入力シート（ア_令和4年度実施計画事業）'!$B$5:$B$501),2,0)=0,"",VLOOKUP($A3,IF({1,0},'回答入力シート（ア_令和4年度実施計画事業）'!$BT$5:$BT$501,'回答入力シート（ア_令和4年度実施計画事業）'!$B$5:$B$501),2,0)))</f>
        <v/>
      </c>
      <c r="C3" s="83">
        <f>IF(ISERROR(VLOOKUP($A3,IF({1,0},'回答入力シート（ア_令和4年度実施計画事業）'!$BT$5:$BT$501,'回答入力シート（ア_令和4年度実施計画事業）'!$F$5:$F$501),2,0)),"",VLOOKUP($A3,IF({1,0},'回答入力シート（ア_令和4年度実施計画事業）'!$BT$5:$BT$501,'回答入力シート（ア_令和4年度実施計画事業）'!$F$5:$F$501),2,0))</f>
        <v>16</v>
      </c>
      <c r="D3" s="83" t="str">
        <f>IF(C3="","",IF(VLOOKUP($C3,'回答入力シート（ア_令和4年度実施計画事業）'!$F$5:$BQ$501,2,0)=0,"",VLOOKUP($C3,'回答入力シート（ア_令和4年度実施計画事業）'!$F$5:$BQ$501,2,0)))</f>
        <v>生活支援商品券給付事業</v>
      </c>
      <c r="E3" s="83" t="str">
        <f>IF(C3="","",IF(LEN(VLOOKUP($C3,'回答入力シート（ア_令和4年度実施計画事業）'!$F$5:$BQ$501,17,0))=0,"",VLOOKUP($C3,'回答入力シート（ア_令和4年度実施計画事業）'!$F$5:$BQ$501,17,0)))</f>
        <v>④-1．原油価格高騰対策</v>
      </c>
      <c r="F3" s="83">
        <f>IF(C3="","",IF(LEN(VLOOKUP($C3,'回答入力シート（ア_令和4年度実施計画事業）'!$F$5:$BQ$501,22,0))=0,"",VLOOKUP($C3,'回答入力シート（ア_令和4年度実施計画事業）'!$F$5:$BQ$501,22,0)))</f>
        <v>74613</v>
      </c>
    </row>
    <row r="4" spans="1:6" x14ac:dyDescent="0.3">
      <c r="A4" s="1">
        <v>2</v>
      </c>
      <c r="B4" s="83" t="str">
        <f>IF(ISERROR(VLOOKUP($A4,IF({1,0},'回答入力シート（ア_令和4年度実施計画事業）'!$BT$5:$BT$501,'回答入力シート（ア_令和4年度実施計画事業）'!$B$5:$B$501),2,0)),"",IF(VLOOKUP($A4,IF({1,0},'回答入力シート（ア_令和4年度実施計画事業）'!$BT$5:$BT$501,'回答入力シート（ア_令和4年度実施計画事業）'!$B$5:$B$501),2,0)=0,"",VLOOKUP($A4,IF({1,0},'回答入力シート（ア_令和4年度実施計画事業）'!$BT$5:$BT$501,'回答入力シート（ア_令和4年度実施計画事業）'!$B$5:$B$501),2,0)))</f>
        <v/>
      </c>
      <c r="C4" s="83" t="str">
        <f>IF(ISERROR(VLOOKUP($A4,IF({1,0},'回答入力シート（ア_令和4年度実施計画事業）'!$BT$5:$BT$501,'回答入力シート（ア_令和4年度実施計画事業）'!$F$5:$F$501),2,0)),"",VLOOKUP($A4,IF({1,0},'回答入力シート（ア_令和4年度実施計画事業）'!$BT$5:$BT$501,'回答入力シート（ア_令和4年度実施計画事業）'!$F$5:$F$501),2,0))</f>
        <v/>
      </c>
      <c r="D4" s="83" t="str">
        <f>IF(C4="","",IF(VLOOKUP($C4,'回答入力シート（ア_令和4年度実施計画事業）'!$F$5:$BQ$501,2,0)=0,"",VLOOKUP($C4,'回答入力シート（ア_令和4年度実施計画事業）'!$F$5:$BQ$501,2,0)))</f>
        <v/>
      </c>
      <c r="E4" s="83" t="str">
        <f>IF(C4="","",IF(LEN(VLOOKUP($C4,'回答入力シート（ア_令和4年度実施計画事業）'!$F$5:$BQ$501,17,0))=0,"",VLOOKUP($C4,'回答入力シート（ア_令和4年度実施計画事業）'!$F$5:$BQ$501,17,0)))</f>
        <v/>
      </c>
      <c r="F4" s="83" t="str">
        <f>IF(C4="","",IF(LEN(VLOOKUP($C4,'回答入力シート（ア_令和4年度実施計画事業）'!$F$5:$BQ$501,22,0))=0,"",VLOOKUP($C4,'回答入力シート（ア_令和4年度実施計画事業）'!$F$5:$BQ$501,22,0)))</f>
        <v/>
      </c>
    </row>
    <row r="5" spans="1:6" x14ac:dyDescent="0.3">
      <c r="A5" s="1">
        <v>3</v>
      </c>
      <c r="B5" s="83" t="str">
        <f>IF(ISERROR(VLOOKUP($A5,IF({1,0},'回答入力シート（ア_令和4年度実施計画事業）'!$BT$5:$BT$501,'回答入力シート（ア_令和4年度実施計画事業）'!$B$5:$B$501),2,0)),"",IF(VLOOKUP($A5,IF({1,0},'回答入力シート（ア_令和4年度実施計画事業）'!$BT$5:$BT$501,'回答入力シート（ア_令和4年度実施計画事業）'!$B$5:$B$501),2,0)=0,"",VLOOKUP($A5,IF({1,0},'回答入力シート（ア_令和4年度実施計画事業）'!$BT$5:$BT$501,'回答入力シート（ア_令和4年度実施計画事業）'!$B$5:$B$501),2,0)))</f>
        <v/>
      </c>
      <c r="C5" s="83" t="str">
        <f>IF(ISERROR(VLOOKUP($A5,IF({1,0},'回答入力シート（ア_令和4年度実施計画事業）'!$BT$5:$BT$501,'回答入力シート（ア_令和4年度実施計画事業）'!$F$5:$F$501),2,0)),"",VLOOKUP($A5,IF({1,0},'回答入力シート（ア_令和4年度実施計画事業）'!$BT$5:$BT$501,'回答入力シート（ア_令和4年度実施計画事業）'!$F$5:$F$501),2,0))</f>
        <v/>
      </c>
      <c r="D5" s="83" t="str">
        <f>IF(C5="","",IF(VLOOKUP($C5,'回答入力シート（ア_令和4年度実施計画事業）'!$F$5:$BQ$501,2,0)=0,"",VLOOKUP($C5,'回答入力シート（ア_令和4年度実施計画事業）'!$F$5:$BQ$501,2,0)))</f>
        <v/>
      </c>
      <c r="E5" s="83" t="str">
        <f>IF(C5="","",IF(LEN(VLOOKUP($C5,'回答入力シート（ア_令和4年度実施計画事業）'!$F$5:$BQ$501,17,0))=0,"",VLOOKUP($C5,'回答入力シート（ア_令和4年度実施計画事業）'!$F$5:$BQ$501,17,0)))</f>
        <v/>
      </c>
      <c r="F5" s="83" t="str">
        <f>IF(C5="","",IF(LEN(VLOOKUP($C5,'回答入力シート（ア_令和4年度実施計画事業）'!$F$5:$BQ$501,22,0))=0,"",VLOOKUP($C5,'回答入力シート（ア_令和4年度実施計画事業）'!$F$5:$BQ$501,22,0)))</f>
        <v/>
      </c>
    </row>
    <row r="6" spans="1:6" x14ac:dyDescent="0.3">
      <c r="A6" s="1">
        <v>4</v>
      </c>
      <c r="B6" s="83" t="str">
        <f>IF(ISERROR(VLOOKUP($A6,IF({1,0},'回答入力シート（ア_令和4年度実施計画事業）'!$BT$5:$BT$501,'回答入力シート（ア_令和4年度実施計画事業）'!$B$5:$B$501),2,0)),"",IF(VLOOKUP($A6,IF({1,0},'回答入力シート（ア_令和4年度実施計画事業）'!$BT$5:$BT$501,'回答入力シート（ア_令和4年度実施計画事業）'!$B$5:$B$501),2,0)=0,"",VLOOKUP($A6,IF({1,0},'回答入力シート（ア_令和4年度実施計画事業）'!$BT$5:$BT$501,'回答入力シート（ア_令和4年度実施計画事業）'!$B$5:$B$501),2,0)))</f>
        <v/>
      </c>
      <c r="C6" s="83" t="str">
        <f>IF(ISERROR(VLOOKUP($A6,IF({1,0},'回答入力シート（ア_令和4年度実施計画事業）'!$BT$5:$BT$501,'回答入力シート（ア_令和4年度実施計画事業）'!$F$5:$F$501),2,0)),"",VLOOKUP($A6,IF({1,0},'回答入力シート（ア_令和4年度実施計画事業）'!$BT$5:$BT$501,'回答入力シート（ア_令和4年度実施計画事業）'!$F$5:$F$501),2,0))</f>
        <v/>
      </c>
      <c r="D6" s="83" t="str">
        <f>IF(C6="","",IF(VLOOKUP($C6,'回答入力シート（ア_令和4年度実施計画事業）'!$F$5:$BQ$501,2,0)=0,"",VLOOKUP($C6,'回答入力シート（ア_令和4年度実施計画事業）'!$F$5:$BQ$501,2,0)))</f>
        <v/>
      </c>
      <c r="E6" s="83" t="str">
        <f>IF(C6="","",IF(LEN(VLOOKUP($C6,'回答入力シート（ア_令和4年度実施計画事業）'!$F$5:$BQ$501,17,0))=0,"",VLOOKUP($C6,'回答入力シート（ア_令和4年度実施計画事業）'!$F$5:$BQ$501,17,0)))</f>
        <v/>
      </c>
      <c r="F6" s="83" t="str">
        <f>IF(C6="","",IF(LEN(VLOOKUP($C6,'回答入力シート（ア_令和4年度実施計画事業）'!$F$5:$BQ$501,22,0))=0,"",VLOOKUP($C6,'回答入力シート（ア_令和4年度実施計画事業）'!$F$5:$BQ$501,22,0)))</f>
        <v/>
      </c>
    </row>
    <row r="7" spans="1:6" x14ac:dyDescent="0.3">
      <c r="A7" s="1">
        <v>5</v>
      </c>
      <c r="B7" s="83" t="str">
        <f>IF(ISERROR(VLOOKUP($A7,IF({1,0},'回答入力シート（ア_令和4年度実施計画事業）'!$BT$5:$BT$501,'回答入力シート（ア_令和4年度実施計画事業）'!$B$5:$B$501),2,0)),"",IF(VLOOKUP($A7,IF({1,0},'回答入力シート（ア_令和4年度実施計画事業）'!$BT$5:$BT$501,'回答入力シート（ア_令和4年度実施計画事業）'!$B$5:$B$501),2,0)=0,"",VLOOKUP($A7,IF({1,0},'回答入力シート（ア_令和4年度実施計画事業）'!$BT$5:$BT$501,'回答入力シート（ア_令和4年度実施計画事業）'!$B$5:$B$501),2,0)))</f>
        <v/>
      </c>
      <c r="C7" s="83" t="str">
        <f>IF(ISERROR(VLOOKUP($A7,IF({1,0},'回答入力シート（ア_令和4年度実施計画事業）'!$BT$5:$BT$501,'回答入力シート（ア_令和4年度実施計画事業）'!$F$5:$F$501),2,0)),"",VLOOKUP($A7,IF({1,0},'回答入力シート（ア_令和4年度実施計画事業）'!$BT$5:$BT$501,'回答入力シート（ア_令和4年度実施計画事業）'!$F$5:$F$501),2,0))</f>
        <v/>
      </c>
      <c r="D7" s="83" t="str">
        <f>IF(C7="","",IF(VLOOKUP($C7,'回答入力シート（ア_令和4年度実施計画事業）'!$F$5:$BQ$501,2,0)=0,"",VLOOKUP($C7,'回答入力シート（ア_令和4年度実施計画事業）'!$F$5:$BQ$501,2,0)))</f>
        <v/>
      </c>
      <c r="E7" s="83" t="str">
        <f>IF(C7="","",IF(LEN(VLOOKUP($C7,'回答入力シート（ア_令和4年度実施計画事業）'!$F$5:$BQ$501,17,0))=0,"",VLOOKUP($C7,'回答入力シート（ア_令和4年度実施計画事業）'!$F$5:$BQ$501,17,0)))</f>
        <v/>
      </c>
      <c r="F7" s="83" t="str">
        <f>IF(C7="","",IF(LEN(VLOOKUP($C7,'回答入力シート（ア_令和4年度実施計画事業）'!$F$5:$BQ$501,22,0))=0,"",VLOOKUP($C7,'回答入力シート（ア_令和4年度実施計画事業）'!$F$5:$BQ$501,22,0)))</f>
        <v/>
      </c>
    </row>
    <row r="8" spans="1:6" x14ac:dyDescent="0.3">
      <c r="A8" s="1">
        <v>6</v>
      </c>
      <c r="B8" s="83" t="str">
        <f>IF(ISERROR(VLOOKUP($A8,IF({1,0},'回答入力シート（ア_令和4年度実施計画事業）'!$BT$5:$BT$501,'回答入力シート（ア_令和4年度実施計画事業）'!$B$5:$B$501),2,0)),"",IF(VLOOKUP($A8,IF({1,0},'回答入力シート（ア_令和4年度実施計画事業）'!$BT$5:$BT$501,'回答入力シート（ア_令和4年度実施計画事業）'!$B$5:$B$501),2,0)=0,"",VLOOKUP($A8,IF({1,0},'回答入力シート（ア_令和4年度実施計画事業）'!$BT$5:$BT$501,'回答入力シート（ア_令和4年度実施計画事業）'!$B$5:$B$501),2,0)))</f>
        <v/>
      </c>
      <c r="C8" s="83" t="str">
        <f>IF(ISERROR(VLOOKUP($A8,IF({1,0},'回答入力シート（ア_令和4年度実施計画事業）'!$BT$5:$BT$501,'回答入力シート（ア_令和4年度実施計画事業）'!$F$5:$F$501),2,0)),"",VLOOKUP($A8,IF({1,0},'回答入力シート（ア_令和4年度実施計画事業）'!$BT$5:$BT$501,'回答入力シート（ア_令和4年度実施計画事業）'!$F$5:$F$501),2,0))</f>
        <v/>
      </c>
      <c r="D8" s="83" t="str">
        <f>IF(C8="","",IF(VLOOKUP($C8,'回答入力シート（ア_令和4年度実施計画事業）'!$F$5:$BQ$501,2,0)=0,"",VLOOKUP($C8,'回答入力シート（ア_令和4年度実施計画事業）'!$F$5:$BQ$501,2,0)))</f>
        <v/>
      </c>
      <c r="E8" s="83" t="str">
        <f>IF(C8="","",IF(LEN(VLOOKUP($C8,'回答入力シート（ア_令和4年度実施計画事業）'!$F$5:$BQ$501,17,0))=0,"",VLOOKUP($C8,'回答入力シート（ア_令和4年度実施計画事業）'!$F$5:$BQ$501,17,0)))</f>
        <v/>
      </c>
      <c r="F8" s="83" t="str">
        <f>IF(C8="","",IF(LEN(VLOOKUP($C8,'回答入力シート（ア_令和4年度実施計画事業）'!$F$5:$BQ$501,22,0))=0,"",VLOOKUP($C8,'回答入力シート（ア_令和4年度実施計画事業）'!$F$5:$BQ$501,22,0)))</f>
        <v/>
      </c>
    </row>
    <row r="9" spans="1:6" x14ac:dyDescent="0.3">
      <c r="A9" s="1">
        <v>7</v>
      </c>
      <c r="B9" s="83" t="str">
        <f>IF(ISERROR(VLOOKUP($A9,IF({1,0},'回答入力シート（ア_令和4年度実施計画事業）'!$BT$5:$BT$501,'回答入力シート（ア_令和4年度実施計画事業）'!$B$5:$B$501),2,0)),"",IF(VLOOKUP($A9,IF({1,0},'回答入力シート（ア_令和4年度実施計画事業）'!$BT$5:$BT$501,'回答入力シート（ア_令和4年度実施計画事業）'!$B$5:$B$501),2,0)=0,"",VLOOKUP($A9,IF({1,0},'回答入力シート（ア_令和4年度実施計画事業）'!$BT$5:$BT$501,'回答入力シート（ア_令和4年度実施計画事業）'!$B$5:$B$501),2,0)))</f>
        <v/>
      </c>
      <c r="C9" s="83" t="str">
        <f>IF(ISERROR(VLOOKUP($A9,IF({1,0},'回答入力シート（ア_令和4年度実施計画事業）'!$BT$5:$BT$501,'回答入力シート（ア_令和4年度実施計画事業）'!$F$5:$F$501),2,0)),"",VLOOKUP($A9,IF({1,0},'回答入力シート（ア_令和4年度実施計画事業）'!$BT$5:$BT$501,'回答入力シート（ア_令和4年度実施計画事業）'!$F$5:$F$501),2,0))</f>
        <v/>
      </c>
      <c r="D9" s="83" t="str">
        <f>IF(C9="","",IF(VLOOKUP($C9,'回答入力シート（ア_令和4年度実施計画事業）'!$F$5:$BQ$501,2,0)=0,"",VLOOKUP($C9,'回答入力シート（ア_令和4年度実施計画事業）'!$F$5:$BQ$501,2,0)))</f>
        <v/>
      </c>
      <c r="E9" s="83" t="str">
        <f>IF(C9="","",IF(LEN(VLOOKUP($C9,'回答入力シート（ア_令和4年度実施計画事業）'!$F$5:$BQ$501,17,0))=0,"",VLOOKUP($C9,'回答入力シート（ア_令和4年度実施計画事業）'!$F$5:$BQ$501,17,0)))</f>
        <v/>
      </c>
      <c r="F9" s="83" t="str">
        <f>IF(C9="","",IF(LEN(VLOOKUP($C9,'回答入力シート（ア_令和4年度実施計画事業）'!$F$5:$BQ$501,22,0))=0,"",VLOOKUP($C9,'回答入力シート（ア_令和4年度実施計画事業）'!$F$5:$BQ$501,22,0)))</f>
        <v/>
      </c>
    </row>
    <row r="10" spans="1:6" x14ac:dyDescent="0.3">
      <c r="A10" s="1">
        <v>8</v>
      </c>
      <c r="B10" s="83" t="str">
        <f>IF(ISERROR(VLOOKUP($A10,IF({1,0},'回答入力シート（ア_令和4年度実施計画事業）'!$BT$5:$BT$501,'回答入力シート（ア_令和4年度実施計画事業）'!$B$5:$B$501),2,0)),"",IF(VLOOKUP($A10,IF({1,0},'回答入力シート（ア_令和4年度実施計画事業）'!$BT$5:$BT$501,'回答入力シート（ア_令和4年度実施計画事業）'!$B$5:$B$501),2,0)=0,"",VLOOKUP($A10,IF({1,0},'回答入力シート（ア_令和4年度実施計画事業）'!$BT$5:$BT$501,'回答入力シート（ア_令和4年度実施計画事業）'!$B$5:$B$501),2,0)))</f>
        <v/>
      </c>
      <c r="C10" s="83" t="str">
        <f>IF(ISERROR(VLOOKUP($A10,IF({1,0},'回答入力シート（ア_令和4年度実施計画事業）'!$BT$5:$BT$501,'回答入力シート（ア_令和4年度実施計画事業）'!$F$5:$F$501),2,0)),"",VLOOKUP($A10,IF({1,0},'回答入力シート（ア_令和4年度実施計画事業）'!$BT$5:$BT$501,'回答入力シート（ア_令和4年度実施計画事業）'!$F$5:$F$501),2,0))</f>
        <v/>
      </c>
      <c r="D10" s="83" t="str">
        <f>IF(C10="","",IF(VLOOKUP($C10,'回答入力シート（ア_令和4年度実施計画事業）'!$F$5:$BQ$501,2,0)=0,"",VLOOKUP($C10,'回答入力シート（ア_令和4年度実施計画事業）'!$F$5:$BQ$501,2,0)))</f>
        <v/>
      </c>
      <c r="E10" s="83" t="str">
        <f>IF(C10="","",IF(LEN(VLOOKUP($C10,'回答入力シート（ア_令和4年度実施計画事業）'!$F$5:$BQ$501,17,0))=0,"",VLOOKUP($C10,'回答入力シート（ア_令和4年度実施計画事業）'!$F$5:$BQ$501,17,0)))</f>
        <v/>
      </c>
      <c r="F10" s="83" t="str">
        <f>IF(C10="","",IF(LEN(VLOOKUP($C10,'回答入力シート（ア_令和4年度実施計画事業）'!$F$5:$BQ$501,22,0))=0,"",VLOOKUP($C10,'回答入力シート（ア_令和4年度実施計画事業）'!$F$5:$BQ$501,22,0)))</f>
        <v/>
      </c>
    </row>
    <row r="11" spans="1:6" x14ac:dyDescent="0.3">
      <c r="A11" s="1">
        <v>9</v>
      </c>
      <c r="B11" s="83" t="str">
        <f>IF(ISERROR(VLOOKUP($A11,IF({1,0},'回答入力シート（ア_令和4年度実施計画事業）'!$BT$5:$BT$501,'回答入力シート（ア_令和4年度実施計画事業）'!$B$5:$B$501),2,0)),"",IF(VLOOKUP($A11,IF({1,0},'回答入力シート（ア_令和4年度実施計画事業）'!$BT$5:$BT$501,'回答入力シート（ア_令和4年度実施計画事業）'!$B$5:$B$501),2,0)=0,"",VLOOKUP($A11,IF({1,0},'回答入力シート（ア_令和4年度実施計画事業）'!$BT$5:$BT$501,'回答入力シート（ア_令和4年度実施計画事業）'!$B$5:$B$501),2,0)))</f>
        <v/>
      </c>
      <c r="C11" s="83" t="str">
        <f>IF(ISERROR(VLOOKUP($A11,IF({1,0},'回答入力シート（ア_令和4年度実施計画事業）'!$BT$5:$BT$501,'回答入力シート（ア_令和4年度実施計画事業）'!$F$5:$F$501),2,0)),"",VLOOKUP($A11,IF({1,0},'回答入力シート（ア_令和4年度実施計画事業）'!$BT$5:$BT$501,'回答入力シート（ア_令和4年度実施計画事業）'!$F$5:$F$501),2,0))</f>
        <v/>
      </c>
      <c r="D11" s="83" t="str">
        <f>IF(C11="","",IF(VLOOKUP($C11,'回答入力シート（ア_令和4年度実施計画事業）'!$F$5:$BQ$501,2,0)=0,"",VLOOKUP($C11,'回答入力シート（ア_令和4年度実施計画事業）'!$F$5:$BQ$501,2,0)))</f>
        <v/>
      </c>
      <c r="E11" s="83" t="str">
        <f>IF(C11="","",IF(LEN(VLOOKUP($C11,'回答入力シート（ア_令和4年度実施計画事業）'!$F$5:$BQ$501,17,0))=0,"",VLOOKUP($C11,'回答入力シート（ア_令和4年度実施計画事業）'!$F$5:$BQ$501,17,0)))</f>
        <v/>
      </c>
      <c r="F11" s="83" t="str">
        <f>IF(C11="","",IF(LEN(VLOOKUP($C11,'回答入力シート（ア_令和4年度実施計画事業）'!$F$5:$BQ$501,22,0))=0,"",VLOOKUP($C11,'回答入力シート（ア_令和4年度実施計画事業）'!$F$5:$BQ$501,22,0)))</f>
        <v/>
      </c>
    </row>
    <row r="12" spans="1:6" x14ac:dyDescent="0.3">
      <c r="A12" s="1">
        <v>10</v>
      </c>
      <c r="B12" s="83" t="str">
        <f>IF(ISERROR(VLOOKUP($A12,IF({1,0},'回答入力シート（ア_令和4年度実施計画事業）'!$BT$5:$BT$501,'回答入力シート（ア_令和4年度実施計画事業）'!$B$5:$B$501),2,0)),"",IF(VLOOKUP($A12,IF({1,0},'回答入力シート（ア_令和4年度実施計画事業）'!$BT$5:$BT$501,'回答入力シート（ア_令和4年度実施計画事業）'!$B$5:$B$501),2,0)=0,"",VLOOKUP($A12,IF({1,0},'回答入力シート（ア_令和4年度実施計画事業）'!$BT$5:$BT$501,'回答入力シート（ア_令和4年度実施計画事業）'!$B$5:$B$501),2,0)))</f>
        <v/>
      </c>
      <c r="C12" s="83" t="str">
        <f>IF(ISERROR(VLOOKUP($A12,IF({1,0},'回答入力シート（ア_令和4年度実施計画事業）'!$BT$5:$BT$501,'回答入力シート（ア_令和4年度実施計画事業）'!$F$5:$F$501),2,0)),"",VLOOKUP($A12,IF({1,0},'回答入力シート（ア_令和4年度実施計画事業）'!$BT$5:$BT$501,'回答入力シート（ア_令和4年度実施計画事業）'!$F$5:$F$501),2,0))</f>
        <v/>
      </c>
      <c r="D12" s="83" t="str">
        <f>IF(C12="","",IF(VLOOKUP($C12,'回答入力シート（ア_令和4年度実施計画事業）'!$F$5:$BQ$501,2,0)=0,"",VLOOKUP($C12,'回答入力シート（ア_令和4年度実施計画事業）'!$F$5:$BQ$501,2,0)))</f>
        <v/>
      </c>
      <c r="E12" s="83" t="str">
        <f>IF(C12="","",IF(LEN(VLOOKUP($C12,'回答入力シート（ア_令和4年度実施計画事業）'!$F$5:$BQ$501,17,0))=0,"",VLOOKUP($C12,'回答入力シート（ア_令和4年度実施計画事業）'!$F$5:$BQ$501,17,0)))</f>
        <v/>
      </c>
      <c r="F12" s="83" t="str">
        <f>IF(C12="","",IF(LEN(VLOOKUP($C12,'回答入力シート（ア_令和4年度実施計画事業）'!$F$5:$BQ$501,22,0))=0,"",VLOOKUP($C12,'回答入力シート（ア_令和4年度実施計画事業）'!$F$5:$BQ$501,22,0)))</f>
        <v/>
      </c>
    </row>
    <row r="13" spans="1:6" x14ac:dyDescent="0.3">
      <c r="A13" s="1">
        <v>11</v>
      </c>
      <c r="B13" s="83" t="str">
        <f>IF(ISERROR(VLOOKUP($A13,IF({1,0},'回答入力シート（ア_令和4年度実施計画事業）'!$BT$5:$BT$501,'回答入力シート（ア_令和4年度実施計画事業）'!$B$5:$B$501),2,0)),"",IF(VLOOKUP($A13,IF({1,0},'回答入力シート（ア_令和4年度実施計画事業）'!$BT$5:$BT$501,'回答入力シート（ア_令和4年度実施計画事業）'!$B$5:$B$501),2,0)=0,"",VLOOKUP($A13,IF({1,0},'回答入力シート（ア_令和4年度実施計画事業）'!$BT$5:$BT$501,'回答入力シート（ア_令和4年度実施計画事業）'!$B$5:$B$501),2,0)))</f>
        <v/>
      </c>
      <c r="C13" s="83" t="str">
        <f>IF(ISERROR(VLOOKUP($A13,IF({1,0},'回答入力シート（ア_令和4年度実施計画事業）'!$BT$5:$BT$501,'回答入力シート（ア_令和4年度実施計画事業）'!$F$5:$F$501),2,0)),"",VLOOKUP($A13,IF({1,0},'回答入力シート（ア_令和4年度実施計画事業）'!$BT$5:$BT$501,'回答入力シート（ア_令和4年度実施計画事業）'!$F$5:$F$501),2,0))</f>
        <v/>
      </c>
      <c r="D13" s="83" t="str">
        <f>IF(C13="","",IF(VLOOKUP($C13,'回答入力シート（ア_令和4年度実施計画事業）'!$F$5:$BQ$501,2,0)=0,"",VLOOKUP($C13,'回答入力シート（ア_令和4年度実施計画事業）'!$F$5:$BQ$501,2,0)))</f>
        <v/>
      </c>
      <c r="E13" s="83" t="str">
        <f>IF(C13="","",IF(LEN(VLOOKUP($C13,'回答入力シート（ア_令和4年度実施計画事業）'!$F$5:$BQ$501,17,0))=0,"",VLOOKUP($C13,'回答入力シート（ア_令和4年度実施計画事業）'!$F$5:$BQ$501,17,0)))</f>
        <v/>
      </c>
      <c r="F13" s="83" t="str">
        <f>IF(C13="","",IF(LEN(VLOOKUP($C13,'回答入力シート（ア_令和4年度実施計画事業）'!$F$5:$BQ$501,22,0))=0,"",VLOOKUP($C13,'回答入力シート（ア_令和4年度実施計画事業）'!$F$5:$BQ$501,22,0)))</f>
        <v/>
      </c>
    </row>
    <row r="14" spans="1:6" x14ac:dyDescent="0.3">
      <c r="A14" s="1">
        <v>12</v>
      </c>
      <c r="B14" s="83" t="str">
        <f>IF(ISERROR(VLOOKUP($A14,IF({1,0},'回答入力シート（ア_令和4年度実施計画事業）'!$BT$5:$BT$501,'回答入力シート（ア_令和4年度実施計画事業）'!$B$5:$B$501),2,0)),"",IF(VLOOKUP($A14,IF({1,0},'回答入力シート（ア_令和4年度実施計画事業）'!$BT$5:$BT$501,'回答入力シート（ア_令和4年度実施計画事業）'!$B$5:$B$501),2,0)=0,"",VLOOKUP($A14,IF({1,0},'回答入力シート（ア_令和4年度実施計画事業）'!$BT$5:$BT$501,'回答入力シート（ア_令和4年度実施計画事業）'!$B$5:$B$501),2,0)))</f>
        <v/>
      </c>
      <c r="C14" s="83" t="str">
        <f>IF(ISERROR(VLOOKUP($A14,IF({1,0},'回答入力シート（ア_令和4年度実施計画事業）'!$BT$5:$BT$501,'回答入力シート（ア_令和4年度実施計画事業）'!$F$5:$F$501),2,0)),"",VLOOKUP($A14,IF({1,0},'回答入力シート（ア_令和4年度実施計画事業）'!$BT$5:$BT$501,'回答入力シート（ア_令和4年度実施計画事業）'!$F$5:$F$501),2,0))</f>
        <v/>
      </c>
      <c r="D14" s="83" t="str">
        <f>IF(C14="","",IF(VLOOKUP($C14,'回答入力シート（ア_令和4年度実施計画事業）'!$F$5:$BQ$501,2,0)=0,"",VLOOKUP($C14,'回答入力シート（ア_令和4年度実施計画事業）'!$F$5:$BQ$501,2,0)))</f>
        <v/>
      </c>
      <c r="E14" s="83" t="str">
        <f>IF(C14="","",IF(LEN(VLOOKUP($C14,'回答入力シート（ア_令和4年度実施計画事業）'!$F$5:$BQ$501,17,0))=0,"",VLOOKUP($C14,'回答入力シート（ア_令和4年度実施計画事業）'!$F$5:$BQ$501,17,0)))</f>
        <v/>
      </c>
      <c r="F14" s="83" t="str">
        <f>IF(C14="","",IF(LEN(VLOOKUP($C14,'回答入力シート（ア_令和4年度実施計画事業）'!$F$5:$BQ$501,22,0))=0,"",VLOOKUP($C14,'回答入力シート（ア_令和4年度実施計画事業）'!$F$5:$BQ$501,22,0)))</f>
        <v/>
      </c>
    </row>
    <row r="15" spans="1:6" x14ac:dyDescent="0.3">
      <c r="A15" s="1">
        <v>13</v>
      </c>
      <c r="B15" s="83" t="str">
        <f>IF(ISERROR(VLOOKUP($A15,IF({1,0},'回答入力シート（ア_令和4年度実施計画事業）'!$BT$5:$BT$501,'回答入力シート（ア_令和4年度実施計画事業）'!$B$5:$B$501),2,0)),"",IF(VLOOKUP($A15,IF({1,0},'回答入力シート（ア_令和4年度実施計画事業）'!$BT$5:$BT$501,'回答入力シート（ア_令和4年度実施計画事業）'!$B$5:$B$501),2,0)=0,"",VLOOKUP($A15,IF({1,0},'回答入力シート（ア_令和4年度実施計画事業）'!$BT$5:$BT$501,'回答入力シート（ア_令和4年度実施計画事業）'!$B$5:$B$501),2,0)))</f>
        <v/>
      </c>
      <c r="C15" s="83" t="str">
        <f>IF(ISERROR(VLOOKUP($A15,IF({1,0},'回答入力シート（ア_令和4年度実施計画事業）'!$BT$5:$BT$501,'回答入力シート（ア_令和4年度実施計画事業）'!$F$5:$F$501),2,0)),"",VLOOKUP($A15,IF({1,0},'回答入力シート（ア_令和4年度実施計画事業）'!$BT$5:$BT$501,'回答入力シート（ア_令和4年度実施計画事業）'!$F$5:$F$501),2,0))</f>
        <v/>
      </c>
      <c r="D15" s="83" t="str">
        <f>IF(C15="","",IF(VLOOKUP($C15,'回答入力シート（ア_令和4年度実施計画事業）'!$F$5:$BQ$501,2,0)=0,"",VLOOKUP($C15,'回答入力シート（ア_令和4年度実施計画事業）'!$F$5:$BQ$501,2,0)))</f>
        <v/>
      </c>
      <c r="E15" s="83" t="str">
        <f>IF(C15="","",IF(LEN(VLOOKUP($C15,'回答入力シート（ア_令和4年度実施計画事業）'!$F$5:$BQ$501,17,0))=0,"",VLOOKUP($C15,'回答入力シート（ア_令和4年度実施計画事業）'!$F$5:$BQ$501,17,0)))</f>
        <v/>
      </c>
      <c r="F15" s="83" t="str">
        <f>IF(C15="","",IF(LEN(VLOOKUP($C15,'回答入力シート（ア_令和4年度実施計画事業）'!$F$5:$BQ$501,22,0))=0,"",VLOOKUP($C15,'回答入力シート（ア_令和4年度実施計画事業）'!$F$5:$BQ$501,22,0)))</f>
        <v/>
      </c>
    </row>
    <row r="16" spans="1:6" x14ac:dyDescent="0.3">
      <c r="A16" s="1">
        <v>14</v>
      </c>
      <c r="B16" s="83" t="str">
        <f>IF(ISERROR(VLOOKUP($A16,IF({1,0},'回答入力シート（ア_令和4年度実施計画事業）'!$BT$5:$BT$501,'回答入力シート（ア_令和4年度実施計画事業）'!$B$5:$B$501),2,0)),"",IF(VLOOKUP($A16,IF({1,0},'回答入力シート（ア_令和4年度実施計画事業）'!$BT$5:$BT$501,'回答入力シート（ア_令和4年度実施計画事業）'!$B$5:$B$501),2,0)=0,"",VLOOKUP($A16,IF({1,0},'回答入力シート（ア_令和4年度実施計画事業）'!$BT$5:$BT$501,'回答入力シート（ア_令和4年度実施計画事業）'!$B$5:$B$501),2,0)))</f>
        <v/>
      </c>
      <c r="C16" s="83" t="str">
        <f>IF(ISERROR(VLOOKUP($A16,IF({1,0},'回答入力シート（ア_令和4年度実施計画事業）'!$BT$5:$BT$501,'回答入力シート（ア_令和4年度実施計画事業）'!$F$5:$F$501),2,0)),"",VLOOKUP($A16,IF({1,0},'回答入力シート（ア_令和4年度実施計画事業）'!$BT$5:$BT$501,'回答入力シート（ア_令和4年度実施計画事業）'!$F$5:$F$501),2,0))</f>
        <v/>
      </c>
      <c r="D16" s="83" t="str">
        <f>IF(C16="","",IF(VLOOKUP($C16,'回答入力シート（ア_令和4年度実施計画事業）'!$F$5:$BQ$501,2,0)=0,"",VLOOKUP($C16,'回答入力シート（ア_令和4年度実施計画事業）'!$F$5:$BQ$501,2,0)))</f>
        <v/>
      </c>
      <c r="E16" s="83" t="str">
        <f>IF(C16="","",IF(LEN(VLOOKUP($C16,'回答入力シート（ア_令和4年度実施計画事業）'!$F$5:$BQ$501,17,0))=0,"",VLOOKUP($C16,'回答入力シート（ア_令和4年度実施計画事業）'!$F$5:$BQ$501,17,0)))</f>
        <v/>
      </c>
      <c r="F16" s="83" t="str">
        <f>IF(C16="","",IF(LEN(VLOOKUP($C16,'回答入力シート（ア_令和4年度実施計画事業）'!$F$5:$BQ$501,22,0))=0,"",VLOOKUP($C16,'回答入力シート（ア_令和4年度実施計画事業）'!$F$5:$BQ$501,22,0)))</f>
        <v/>
      </c>
    </row>
    <row r="17" spans="1:6" x14ac:dyDescent="0.3">
      <c r="A17" s="1">
        <v>15</v>
      </c>
      <c r="B17" s="83" t="str">
        <f>IF(ISERROR(VLOOKUP($A17,IF({1,0},'回答入力シート（ア_令和4年度実施計画事業）'!$BT$5:$BT$501,'回答入力シート（ア_令和4年度実施計画事業）'!$B$5:$B$501),2,0)),"",IF(VLOOKUP($A17,IF({1,0},'回答入力シート（ア_令和4年度実施計画事業）'!$BT$5:$BT$501,'回答入力シート（ア_令和4年度実施計画事業）'!$B$5:$B$501),2,0)=0,"",VLOOKUP($A17,IF({1,0},'回答入力シート（ア_令和4年度実施計画事業）'!$BT$5:$BT$501,'回答入力シート（ア_令和4年度実施計画事業）'!$B$5:$B$501),2,0)))</f>
        <v/>
      </c>
      <c r="C17" s="83" t="str">
        <f>IF(ISERROR(VLOOKUP($A17,IF({1,0},'回答入力シート（ア_令和4年度実施計画事業）'!$BT$5:$BT$501,'回答入力シート（ア_令和4年度実施計画事業）'!$F$5:$F$501),2,0)),"",VLOOKUP($A17,IF({1,0},'回答入力シート（ア_令和4年度実施計画事業）'!$BT$5:$BT$501,'回答入力シート（ア_令和4年度実施計画事業）'!$F$5:$F$501),2,0))</f>
        <v/>
      </c>
      <c r="D17" s="83" t="str">
        <f>IF(C17="","",IF(VLOOKUP($C17,'回答入力シート（ア_令和4年度実施計画事業）'!$F$5:$BQ$501,2,0)=0,"",VLOOKUP($C17,'回答入力シート（ア_令和4年度実施計画事業）'!$F$5:$BQ$501,2,0)))</f>
        <v/>
      </c>
      <c r="E17" s="83" t="str">
        <f>IF(C17="","",IF(LEN(VLOOKUP($C17,'回答入力シート（ア_令和4年度実施計画事業）'!$F$5:$BQ$501,17,0))=0,"",VLOOKUP($C17,'回答入力シート（ア_令和4年度実施計画事業）'!$F$5:$BQ$501,17,0)))</f>
        <v/>
      </c>
      <c r="F17" s="83" t="str">
        <f>IF(C17="","",IF(LEN(VLOOKUP($C17,'回答入力シート（ア_令和4年度実施計画事業）'!$F$5:$BQ$501,22,0))=0,"",VLOOKUP($C17,'回答入力シート（ア_令和4年度実施計画事業）'!$F$5:$BQ$501,22,0)))</f>
        <v/>
      </c>
    </row>
    <row r="18" spans="1:6" x14ac:dyDescent="0.3">
      <c r="A18" s="1">
        <v>16</v>
      </c>
      <c r="B18" s="83" t="str">
        <f>IF(ISERROR(VLOOKUP($A18,IF({1,0},'回答入力シート（ア_令和4年度実施計画事業）'!$BT$5:$BT$501,'回答入力シート（ア_令和4年度実施計画事業）'!$B$5:$B$501),2,0)),"",IF(VLOOKUP($A18,IF({1,0},'回答入力シート（ア_令和4年度実施計画事業）'!$BT$5:$BT$501,'回答入力シート（ア_令和4年度実施計画事業）'!$B$5:$B$501),2,0)=0,"",VLOOKUP($A18,IF({1,0},'回答入力シート（ア_令和4年度実施計画事業）'!$BT$5:$BT$501,'回答入力シート（ア_令和4年度実施計画事業）'!$B$5:$B$501),2,0)))</f>
        <v/>
      </c>
      <c r="C18" s="83" t="str">
        <f>IF(ISERROR(VLOOKUP($A18,IF({1,0},'回答入力シート（ア_令和4年度実施計画事業）'!$BT$5:$BT$501,'回答入力シート（ア_令和4年度実施計画事業）'!$F$5:$F$501),2,0)),"",VLOOKUP($A18,IF({1,0},'回答入力シート（ア_令和4年度実施計画事業）'!$BT$5:$BT$501,'回答入力シート（ア_令和4年度実施計画事業）'!$F$5:$F$501),2,0))</f>
        <v/>
      </c>
      <c r="D18" s="83" t="str">
        <f>IF(C18="","",IF(VLOOKUP($C18,'回答入力シート（ア_令和4年度実施計画事業）'!$F$5:$BQ$501,2,0)=0,"",VLOOKUP($C18,'回答入力シート（ア_令和4年度実施計画事業）'!$F$5:$BQ$501,2,0)))</f>
        <v/>
      </c>
      <c r="E18" s="83" t="str">
        <f>IF(C18="","",IF(LEN(VLOOKUP($C18,'回答入力シート（ア_令和4年度実施計画事業）'!$F$5:$BQ$501,17,0))=0,"",VLOOKUP($C18,'回答入力シート（ア_令和4年度実施計画事業）'!$F$5:$BQ$501,17,0)))</f>
        <v/>
      </c>
      <c r="F18" s="83" t="str">
        <f>IF(C18="","",IF(LEN(VLOOKUP($C18,'回答入力シート（ア_令和4年度実施計画事業）'!$F$5:$BQ$501,22,0))=0,"",VLOOKUP($C18,'回答入力シート（ア_令和4年度実施計画事業）'!$F$5:$BQ$501,22,0)))</f>
        <v/>
      </c>
    </row>
    <row r="19" spans="1:6" x14ac:dyDescent="0.3">
      <c r="A19" s="1">
        <v>17</v>
      </c>
      <c r="B19" s="83" t="str">
        <f>IF(ISERROR(VLOOKUP($A19,IF({1,0},'回答入力シート（ア_令和4年度実施計画事業）'!$BT$5:$BT$501,'回答入力シート（ア_令和4年度実施計画事業）'!$B$5:$B$501),2,0)),"",IF(VLOOKUP($A19,IF({1,0},'回答入力シート（ア_令和4年度実施計画事業）'!$BT$5:$BT$501,'回答入力シート（ア_令和4年度実施計画事業）'!$B$5:$B$501),2,0)=0,"",VLOOKUP($A19,IF({1,0},'回答入力シート（ア_令和4年度実施計画事業）'!$BT$5:$BT$501,'回答入力シート（ア_令和4年度実施計画事業）'!$B$5:$B$501),2,0)))</f>
        <v/>
      </c>
      <c r="C19" s="83" t="str">
        <f>IF(ISERROR(VLOOKUP($A19,IF({1,0},'回答入力シート（ア_令和4年度実施計画事業）'!$BT$5:$BT$501,'回答入力シート（ア_令和4年度実施計画事業）'!$F$5:$F$501),2,0)),"",VLOOKUP($A19,IF({1,0},'回答入力シート（ア_令和4年度実施計画事業）'!$BT$5:$BT$501,'回答入力シート（ア_令和4年度実施計画事業）'!$F$5:$F$501),2,0))</f>
        <v/>
      </c>
      <c r="D19" s="83" t="str">
        <f>IF(C19="","",IF(VLOOKUP($C19,'回答入力シート（ア_令和4年度実施計画事業）'!$F$5:$BQ$501,2,0)=0,"",VLOOKUP($C19,'回答入力シート（ア_令和4年度実施計画事業）'!$F$5:$BQ$501,2,0)))</f>
        <v/>
      </c>
      <c r="E19" s="83" t="str">
        <f>IF(C19="","",IF(LEN(VLOOKUP($C19,'回答入力シート（ア_令和4年度実施計画事業）'!$F$5:$BQ$501,17,0))=0,"",VLOOKUP($C19,'回答入力シート（ア_令和4年度実施計画事業）'!$F$5:$BQ$501,17,0)))</f>
        <v/>
      </c>
      <c r="F19" s="83" t="str">
        <f>IF(C19="","",IF(LEN(VLOOKUP($C19,'回答入力シート（ア_令和4年度実施計画事業）'!$F$5:$BQ$501,22,0))=0,"",VLOOKUP($C19,'回答入力シート（ア_令和4年度実施計画事業）'!$F$5:$BQ$501,22,0)))</f>
        <v/>
      </c>
    </row>
    <row r="20" spans="1:6" x14ac:dyDescent="0.3">
      <c r="A20" s="1">
        <v>18</v>
      </c>
      <c r="B20" s="83" t="str">
        <f>IF(ISERROR(VLOOKUP($A20,IF({1,0},'回答入力シート（ア_令和4年度実施計画事業）'!$BT$5:$BT$501,'回答入力シート（ア_令和4年度実施計画事業）'!$B$5:$B$501),2,0)),"",IF(VLOOKUP($A20,IF({1,0},'回答入力シート（ア_令和4年度実施計画事業）'!$BT$5:$BT$501,'回答入力シート（ア_令和4年度実施計画事業）'!$B$5:$B$501),2,0)=0,"",VLOOKUP($A20,IF({1,0},'回答入力シート（ア_令和4年度実施計画事業）'!$BT$5:$BT$501,'回答入力シート（ア_令和4年度実施計画事業）'!$B$5:$B$501),2,0)))</f>
        <v/>
      </c>
      <c r="C20" s="83" t="str">
        <f>IF(ISERROR(VLOOKUP($A20,IF({1,0},'回答入力シート（ア_令和4年度実施計画事業）'!$BT$5:$BT$501,'回答入力シート（ア_令和4年度実施計画事業）'!$F$5:$F$501),2,0)),"",VLOOKUP($A20,IF({1,0},'回答入力シート（ア_令和4年度実施計画事業）'!$BT$5:$BT$501,'回答入力シート（ア_令和4年度実施計画事業）'!$F$5:$F$501),2,0))</f>
        <v/>
      </c>
      <c r="D20" s="83" t="str">
        <f>IF(C20="","",IF(VLOOKUP($C20,'回答入力シート（ア_令和4年度実施計画事業）'!$F$5:$BQ$501,2,0)=0,"",VLOOKUP($C20,'回答入力シート（ア_令和4年度実施計画事業）'!$F$5:$BQ$501,2,0)))</f>
        <v/>
      </c>
      <c r="E20" s="83" t="str">
        <f>IF(C20="","",IF(LEN(VLOOKUP($C20,'回答入力シート（ア_令和4年度実施計画事業）'!$F$5:$BQ$501,17,0))=0,"",VLOOKUP($C20,'回答入力シート（ア_令和4年度実施計画事業）'!$F$5:$BQ$501,17,0)))</f>
        <v/>
      </c>
      <c r="F20" s="83" t="str">
        <f>IF(C20="","",IF(LEN(VLOOKUP($C20,'回答入力シート（ア_令和4年度実施計画事業）'!$F$5:$BQ$501,22,0))=0,"",VLOOKUP($C20,'回答入力シート（ア_令和4年度実施計画事業）'!$F$5:$BQ$501,22,0)))</f>
        <v/>
      </c>
    </row>
    <row r="21" spans="1:6" x14ac:dyDescent="0.3">
      <c r="A21" s="1">
        <v>19</v>
      </c>
      <c r="B21" s="83" t="str">
        <f>IF(ISERROR(VLOOKUP($A21,IF({1,0},'回答入力シート（ア_令和4年度実施計画事業）'!$BT$5:$BT$501,'回答入力シート（ア_令和4年度実施計画事業）'!$B$5:$B$501),2,0)),"",IF(VLOOKUP($A21,IF({1,0},'回答入力シート（ア_令和4年度実施計画事業）'!$BT$5:$BT$501,'回答入力シート（ア_令和4年度実施計画事業）'!$B$5:$B$501),2,0)=0,"",VLOOKUP($A21,IF({1,0},'回答入力シート（ア_令和4年度実施計画事業）'!$BT$5:$BT$501,'回答入力シート（ア_令和4年度実施計画事業）'!$B$5:$B$501),2,0)))</f>
        <v/>
      </c>
      <c r="C21" s="83" t="str">
        <f>IF(ISERROR(VLOOKUP($A21,IF({1,0},'回答入力シート（ア_令和4年度実施計画事業）'!$BT$5:$BT$501,'回答入力シート（ア_令和4年度実施計画事業）'!$F$5:$F$501),2,0)),"",VLOOKUP($A21,IF({1,0},'回答入力シート（ア_令和4年度実施計画事業）'!$BT$5:$BT$501,'回答入力シート（ア_令和4年度実施計画事業）'!$F$5:$F$501),2,0))</f>
        <v/>
      </c>
      <c r="D21" s="83" t="str">
        <f>IF(C21="","",IF(VLOOKUP($C21,'回答入力シート（ア_令和4年度実施計画事業）'!$F$5:$BQ$501,2,0)=0,"",VLOOKUP($C21,'回答入力シート（ア_令和4年度実施計画事業）'!$F$5:$BQ$501,2,0)))</f>
        <v/>
      </c>
      <c r="E21" s="83" t="str">
        <f>IF(C21="","",IF(LEN(VLOOKUP($C21,'回答入力シート（ア_令和4年度実施計画事業）'!$F$5:$BQ$501,17,0))=0,"",VLOOKUP($C21,'回答入力シート（ア_令和4年度実施計画事業）'!$F$5:$BQ$501,17,0)))</f>
        <v/>
      </c>
      <c r="F21" s="83" t="str">
        <f>IF(C21="","",IF(LEN(VLOOKUP($C21,'回答入力シート（ア_令和4年度実施計画事業）'!$F$5:$BQ$501,22,0))=0,"",VLOOKUP($C21,'回答入力シート（ア_令和4年度実施計画事業）'!$F$5:$BQ$501,22,0)))</f>
        <v/>
      </c>
    </row>
    <row r="22" spans="1:6" x14ac:dyDescent="0.3">
      <c r="A22" s="1">
        <v>20</v>
      </c>
      <c r="B22" s="83" t="str">
        <f>IF(ISERROR(VLOOKUP($A22,IF({1,0},'回答入力シート（ア_令和4年度実施計画事業）'!$BT$5:$BT$501,'回答入力シート（ア_令和4年度実施計画事業）'!$B$5:$B$501),2,0)),"",IF(VLOOKUP($A22,IF({1,0},'回答入力シート（ア_令和4年度実施計画事業）'!$BT$5:$BT$501,'回答入力シート（ア_令和4年度実施計画事業）'!$B$5:$B$501),2,0)=0,"",VLOOKUP($A22,IF({1,0},'回答入力シート（ア_令和4年度実施計画事業）'!$BT$5:$BT$501,'回答入力シート（ア_令和4年度実施計画事業）'!$B$5:$B$501),2,0)))</f>
        <v/>
      </c>
      <c r="C22" s="83" t="str">
        <f>IF(ISERROR(VLOOKUP($A22,IF({1,0},'回答入力シート（ア_令和4年度実施計画事業）'!$BT$5:$BT$501,'回答入力シート（ア_令和4年度実施計画事業）'!$F$5:$F$501),2,0)),"",VLOOKUP($A22,IF({1,0},'回答入力シート（ア_令和4年度実施計画事業）'!$BT$5:$BT$501,'回答入力シート（ア_令和4年度実施計画事業）'!$F$5:$F$501),2,0))</f>
        <v/>
      </c>
      <c r="D22" s="83" t="str">
        <f>IF(C22="","",IF(VLOOKUP($C22,'回答入力シート（ア_令和4年度実施計画事業）'!$F$5:$BQ$501,2,0)=0,"",VLOOKUP($C22,'回答入力シート（ア_令和4年度実施計画事業）'!$F$5:$BQ$501,2,0)))</f>
        <v/>
      </c>
      <c r="E22" s="83" t="str">
        <f>IF(C22="","",IF(LEN(VLOOKUP($C22,'回答入力シート（ア_令和4年度実施計画事業）'!$F$5:$BQ$501,17,0))=0,"",VLOOKUP($C22,'回答入力シート（ア_令和4年度実施計画事業）'!$F$5:$BQ$501,17,0)))</f>
        <v/>
      </c>
      <c r="F22" s="83" t="str">
        <f>IF(C22="","",IF(LEN(VLOOKUP($C22,'回答入力シート（ア_令和4年度実施計画事業）'!$F$5:$BQ$501,22,0))=0,"",VLOOKUP($C22,'回答入力シート（ア_令和4年度実施計画事業）'!$F$5:$BQ$501,22,0)))</f>
        <v/>
      </c>
    </row>
    <row r="23" spans="1:6" x14ac:dyDescent="0.3">
      <c r="A23" s="1">
        <v>21</v>
      </c>
      <c r="B23" s="83" t="str">
        <f>IF(ISERROR(VLOOKUP($A23,IF({1,0},'回答入力シート（ア_令和4年度実施計画事業）'!$BT$5:$BT$501,'回答入力シート（ア_令和4年度実施計画事業）'!$B$5:$B$501),2,0)),"",IF(VLOOKUP($A23,IF({1,0},'回答入力シート（ア_令和4年度実施計画事業）'!$BT$5:$BT$501,'回答入力シート（ア_令和4年度実施計画事業）'!$B$5:$B$501),2,0)=0,"",VLOOKUP($A23,IF({1,0},'回答入力シート（ア_令和4年度実施計画事業）'!$BT$5:$BT$501,'回答入力シート（ア_令和4年度実施計画事業）'!$B$5:$B$501),2,0)))</f>
        <v/>
      </c>
      <c r="C23" s="83" t="str">
        <f>IF(ISERROR(VLOOKUP($A23,IF({1,0},'回答入力シート（ア_令和4年度実施計画事業）'!$BT$5:$BT$501,'回答入力シート（ア_令和4年度実施計画事業）'!$F$5:$F$501),2,0)),"",VLOOKUP($A23,IF({1,0},'回答入力シート（ア_令和4年度実施計画事業）'!$BT$5:$BT$501,'回答入力シート（ア_令和4年度実施計画事業）'!$F$5:$F$501),2,0))</f>
        <v/>
      </c>
      <c r="D23" s="83" t="str">
        <f>IF(C23="","",IF(VLOOKUP($C23,'回答入力シート（ア_令和4年度実施計画事業）'!$F$5:$BQ$501,2,0)=0,"",VLOOKUP($C23,'回答入力シート（ア_令和4年度実施計画事業）'!$F$5:$BQ$501,2,0)))</f>
        <v/>
      </c>
      <c r="E23" s="83" t="str">
        <f>IF(C23="","",IF(LEN(VLOOKUP($C23,'回答入力シート（ア_令和4年度実施計画事業）'!$F$5:$BQ$501,17,0))=0,"",VLOOKUP($C23,'回答入力シート（ア_令和4年度実施計画事業）'!$F$5:$BQ$501,17,0)))</f>
        <v/>
      </c>
      <c r="F23" s="83" t="str">
        <f>IF(C23="","",IF(LEN(VLOOKUP($C23,'回答入力シート（ア_令和4年度実施計画事業）'!$F$5:$BQ$501,22,0))=0,"",VLOOKUP($C23,'回答入力シート（ア_令和4年度実施計画事業）'!$F$5:$BQ$501,22,0)))</f>
        <v/>
      </c>
    </row>
    <row r="24" spans="1:6" x14ac:dyDescent="0.3">
      <c r="A24" s="1">
        <v>22</v>
      </c>
      <c r="B24" s="83" t="str">
        <f>IF(ISERROR(VLOOKUP($A24,IF({1,0},'回答入力シート（ア_令和4年度実施計画事業）'!$BT$5:$BT$501,'回答入力シート（ア_令和4年度実施計画事業）'!$B$5:$B$501),2,0)),"",IF(VLOOKUP($A24,IF({1,0},'回答入力シート（ア_令和4年度実施計画事業）'!$BT$5:$BT$501,'回答入力シート（ア_令和4年度実施計画事業）'!$B$5:$B$501),2,0)=0,"",VLOOKUP($A24,IF({1,0},'回答入力シート（ア_令和4年度実施計画事業）'!$BT$5:$BT$501,'回答入力シート（ア_令和4年度実施計画事業）'!$B$5:$B$501),2,0)))</f>
        <v/>
      </c>
      <c r="C24" s="83" t="str">
        <f>IF(ISERROR(VLOOKUP($A24,IF({1,0},'回答入力シート（ア_令和4年度実施計画事業）'!$BT$5:$BT$501,'回答入力シート（ア_令和4年度実施計画事業）'!$F$5:$F$501),2,0)),"",VLOOKUP($A24,IF({1,0},'回答入力シート（ア_令和4年度実施計画事業）'!$BT$5:$BT$501,'回答入力シート（ア_令和4年度実施計画事業）'!$F$5:$F$501),2,0))</f>
        <v/>
      </c>
      <c r="D24" s="83" t="str">
        <f>IF(C24="","",IF(VLOOKUP($C24,'回答入力シート（ア_令和4年度実施計画事業）'!$F$5:$BQ$501,2,0)=0,"",VLOOKUP($C24,'回答入力シート（ア_令和4年度実施計画事業）'!$F$5:$BQ$501,2,0)))</f>
        <v/>
      </c>
      <c r="E24" s="83" t="str">
        <f>IF(C24="","",IF(LEN(VLOOKUP($C24,'回答入力シート（ア_令和4年度実施計画事業）'!$F$5:$BQ$501,17,0))=0,"",VLOOKUP($C24,'回答入力シート（ア_令和4年度実施計画事業）'!$F$5:$BQ$501,17,0)))</f>
        <v/>
      </c>
      <c r="F24" s="83" t="str">
        <f>IF(C24="","",IF(LEN(VLOOKUP($C24,'回答入力シート（ア_令和4年度実施計画事業）'!$F$5:$BQ$501,22,0))=0,"",VLOOKUP($C24,'回答入力シート（ア_令和4年度実施計画事業）'!$F$5:$BQ$501,22,0)))</f>
        <v/>
      </c>
    </row>
    <row r="25" spans="1:6" x14ac:dyDescent="0.3">
      <c r="A25" s="1">
        <v>23</v>
      </c>
      <c r="B25" s="83" t="str">
        <f>IF(ISERROR(VLOOKUP($A25,IF({1,0},'回答入力シート（ア_令和4年度実施計画事業）'!$BT$5:$BT$501,'回答入力シート（ア_令和4年度実施計画事業）'!$B$5:$B$501),2,0)),"",IF(VLOOKUP($A25,IF({1,0},'回答入力シート（ア_令和4年度実施計画事業）'!$BT$5:$BT$501,'回答入力シート（ア_令和4年度実施計画事業）'!$B$5:$B$501),2,0)=0,"",VLOOKUP($A25,IF({1,0},'回答入力シート（ア_令和4年度実施計画事業）'!$BT$5:$BT$501,'回答入力シート（ア_令和4年度実施計画事業）'!$B$5:$B$501),2,0)))</f>
        <v/>
      </c>
      <c r="C25" s="83" t="str">
        <f>IF(ISERROR(VLOOKUP($A25,IF({1,0},'回答入力シート（ア_令和4年度実施計画事業）'!$BT$5:$BT$501,'回答入力シート（ア_令和4年度実施計画事業）'!$F$5:$F$501),2,0)),"",VLOOKUP($A25,IF({1,0},'回答入力シート（ア_令和4年度実施計画事業）'!$BT$5:$BT$501,'回答入力シート（ア_令和4年度実施計画事業）'!$F$5:$F$501),2,0))</f>
        <v/>
      </c>
      <c r="D25" s="83" t="str">
        <f>IF(C25="","",IF(VLOOKUP($C25,'回答入力シート（ア_令和4年度実施計画事業）'!$F$5:$BQ$501,2,0)=0,"",VLOOKUP($C25,'回答入力シート（ア_令和4年度実施計画事業）'!$F$5:$BQ$501,2,0)))</f>
        <v/>
      </c>
      <c r="E25" s="83" t="str">
        <f>IF(C25="","",IF(LEN(VLOOKUP($C25,'回答入力シート（ア_令和4年度実施計画事業）'!$F$5:$BQ$501,17,0))=0,"",VLOOKUP($C25,'回答入力シート（ア_令和4年度実施計画事業）'!$F$5:$BQ$501,17,0)))</f>
        <v/>
      </c>
      <c r="F25" s="83" t="str">
        <f>IF(C25="","",IF(LEN(VLOOKUP($C25,'回答入力シート（ア_令和4年度実施計画事業）'!$F$5:$BQ$501,22,0))=0,"",VLOOKUP($C25,'回答入力シート（ア_令和4年度実施計画事業）'!$F$5:$BQ$501,22,0)))</f>
        <v/>
      </c>
    </row>
    <row r="26" spans="1:6" x14ac:dyDescent="0.3">
      <c r="A26" s="1">
        <v>24</v>
      </c>
      <c r="B26" s="83" t="str">
        <f>IF(ISERROR(VLOOKUP($A26,IF({1,0},'回答入力シート（ア_令和4年度実施計画事業）'!$BT$5:$BT$501,'回答入力シート（ア_令和4年度実施計画事業）'!$B$5:$B$501),2,0)),"",IF(VLOOKUP($A26,IF({1,0},'回答入力シート（ア_令和4年度実施計画事業）'!$BT$5:$BT$501,'回答入力シート（ア_令和4年度実施計画事業）'!$B$5:$B$501),2,0)=0,"",VLOOKUP($A26,IF({1,0},'回答入力シート（ア_令和4年度実施計画事業）'!$BT$5:$BT$501,'回答入力シート（ア_令和4年度実施計画事業）'!$B$5:$B$501),2,0)))</f>
        <v/>
      </c>
      <c r="C26" s="83" t="str">
        <f>IF(ISERROR(VLOOKUP($A26,IF({1,0},'回答入力シート（ア_令和4年度実施計画事業）'!$BT$5:$BT$501,'回答入力シート（ア_令和4年度実施計画事業）'!$F$5:$F$501),2,0)),"",VLOOKUP($A26,IF({1,0},'回答入力シート（ア_令和4年度実施計画事業）'!$BT$5:$BT$501,'回答入力シート（ア_令和4年度実施計画事業）'!$F$5:$F$501),2,0))</f>
        <v/>
      </c>
      <c r="D26" s="83" t="str">
        <f>IF(C26="","",IF(VLOOKUP($C26,'回答入力シート（ア_令和4年度実施計画事業）'!$F$5:$BQ$501,2,0)=0,"",VLOOKUP($C26,'回答入力シート（ア_令和4年度実施計画事業）'!$F$5:$BQ$501,2,0)))</f>
        <v/>
      </c>
      <c r="E26" s="83" t="str">
        <f>IF(C26="","",IF(LEN(VLOOKUP($C26,'回答入力シート（ア_令和4年度実施計画事業）'!$F$5:$BQ$501,17,0))=0,"",VLOOKUP($C26,'回答入力シート（ア_令和4年度実施計画事業）'!$F$5:$BQ$501,17,0)))</f>
        <v/>
      </c>
      <c r="F26" s="83" t="str">
        <f>IF(C26="","",IF(LEN(VLOOKUP($C26,'回答入力シート（ア_令和4年度実施計画事業）'!$F$5:$BQ$501,22,0))=0,"",VLOOKUP($C26,'回答入力シート（ア_令和4年度実施計画事業）'!$F$5:$BQ$501,22,0)))</f>
        <v/>
      </c>
    </row>
    <row r="27" spans="1:6" x14ac:dyDescent="0.3">
      <c r="A27" s="1">
        <v>25</v>
      </c>
      <c r="B27" s="83" t="str">
        <f>IF(ISERROR(VLOOKUP($A27,IF({1,0},'回答入力シート（ア_令和4年度実施計画事業）'!$BT$5:$BT$501,'回答入力シート（ア_令和4年度実施計画事業）'!$B$5:$B$501),2,0)),"",IF(VLOOKUP($A27,IF({1,0},'回答入力シート（ア_令和4年度実施計画事業）'!$BT$5:$BT$501,'回答入力シート（ア_令和4年度実施計画事業）'!$B$5:$B$501),2,0)=0,"",VLOOKUP($A27,IF({1,0},'回答入力シート（ア_令和4年度実施計画事業）'!$BT$5:$BT$501,'回答入力シート（ア_令和4年度実施計画事業）'!$B$5:$B$501),2,0)))</f>
        <v/>
      </c>
      <c r="C27" s="83" t="str">
        <f>IF(ISERROR(VLOOKUP($A27,IF({1,0},'回答入力シート（ア_令和4年度実施計画事業）'!$BT$5:$BT$501,'回答入力シート（ア_令和4年度実施計画事業）'!$F$5:$F$501),2,0)),"",VLOOKUP($A27,IF({1,0},'回答入力シート（ア_令和4年度実施計画事業）'!$BT$5:$BT$501,'回答入力シート（ア_令和4年度実施計画事業）'!$F$5:$F$501),2,0))</f>
        <v/>
      </c>
      <c r="D27" s="83" t="str">
        <f>IF(C27="","",IF(VLOOKUP($C27,'回答入力シート（ア_令和4年度実施計画事業）'!$F$5:$BQ$501,2,0)=0,"",VLOOKUP($C27,'回答入力シート（ア_令和4年度実施計画事業）'!$F$5:$BQ$501,2,0)))</f>
        <v/>
      </c>
      <c r="E27" s="83" t="str">
        <f>IF(C27="","",IF(LEN(VLOOKUP($C27,'回答入力シート（ア_令和4年度実施計画事業）'!$F$5:$BQ$501,17,0))=0,"",VLOOKUP($C27,'回答入力シート（ア_令和4年度実施計画事業）'!$F$5:$BQ$501,17,0)))</f>
        <v/>
      </c>
      <c r="F27" s="83" t="str">
        <f>IF(C27="","",IF(LEN(VLOOKUP($C27,'回答入力シート（ア_令和4年度実施計画事業）'!$F$5:$BQ$501,22,0))=0,"",VLOOKUP($C27,'回答入力シート（ア_令和4年度実施計画事業）'!$F$5:$BQ$501,22,0)))</f>
        <v/>
      </c>
    </row>
    <row r="28" spans="1:6" x14ac:dyDescent="0.3">
      <c r="A28" s="1">
        <v>26</v>
      </c>
      <c r="B28" s="83" t="str">
        <f>IF(ISERROR(VLOOKUP($A28,IF({1,0},'回答入力シート（ア_令和4年度実施計画事業）'!$BT$5:$BT$501,'回答入力シート（ア_令和4年度実施計画事業）'!$B$5:$B$501),2,0)),"",IF(VLOOKUP($A28,IF({1,0},'回答入力シート（ア_令和4年度実施計画事業）'!$BT$5:$BT$501,'回答入力シート（ア_令和4年度実施計画事業）'!$B$5:$B$501),2,0)=0,"",VLOOKUP($A28,IF({1,0},'回答入力シート（ア_令和4年度実施計画事業）'!$BT$5:$BT$501,'回答入力シート（ア_令和4年度実施計画事業）'!$B$5:$B$501),2,0)))</f>
        <v/>
      </c>
      <c r="C28" s="83" t="str">
        <f>IF(ISERROR(VLOOKUP($A28,IF({1,0},'回答入力シート（ア_令和4年度実施計画事業）'!$BT$5:$BT$501,'回答入力シート（ア_令和4年度実施計画事業）'!$F$5:$F$501),2,0)),"",VLOOKUP($A28,IF({1,0},'回答入力シート（ア_令和4年度実施計画事業）'!$BT$5:$BT$501,'回答入力シート（ア_令和4年度実施計画事業）'!$F$5:$F$501),2,0))</f>
        <v/>
      </c>
      <c r="D28" s="83" t="str">
        <f>IF(C28="","",IF(VLOOKUP($C28,'回答入力シート（ア_令和4年度実施計画事業）'!$F$5:$BQ$501,2,0)=0,"",VLOOKUP($C28,'回答入力シート（ア_令和4年度実施計画事業）'!$F$5:$BQ$501,2,0)))</f>
        <v/>
      </c>
      <c r="E28" s="83" t="str">
        <f>IF(C28="","",IF(LEN(VLOOKUP($C28,'回答入力シート（ア_令和4年度実施計画事業）'!$F$5:$BQ$501,17,0))=0,"",VLOOKUP($C28,'回答入力シート（ア_令和4年度実施計画事業）'!$F$5:$BQ$501,17,0)))</f>
        <v/>
      </c>
      <c r="F28" s="83" t="str">
        <f>IF(C28="","",IF(LEN(VLOOKUP($C28,'回答入力シート（ア_令和4年度実施計画事業）'!$F$5:$BQ$501,22,0))=0,"",VLOOKUP($C28,'回答入力シート（ア_令和4年度実施計画事業）'!$F$5:$BQ$501,22,0)))</f>
        <v/>
      </c>
    </row>
    <row r="29" spans="1:6" x14ac:dyDescent="0.3">
      <c r="A29" s="1">
        <v>27</v>
      </c>
      <c r="B29" s="83" t="str">
        <f>IF(ISERROR(VLOOKUP($A29,IF({1,0},'回答入力シート（ア_令和4年度実施計画事業）'!$BT$5:$BT$501,'回答入力シート（ア_令和4年度実施計画事業）'!$B$5:$B$501),2,0)),"",IF(VLOOKUP($A29,IF({1,0},'回答入力シート（ア_令和4年度実施計画事業）'!$BT$5:$BT$501,'回答入力シート（ア_令和4年度実施計画事業）'!$B$5:$B$501),2,0)=0,"",VLOOKUP($A29,IF({1,0},'回答入力シート（ア_令和4年度実施計画事業）'!$BT$5:$BT$501,'回答入力シート（ア_令和4年度実施計画事業）'!$B$5:$B$501),2,0)))</f>
        <v/>
      </c>
      <c r="C29" s="83" t="str">
        <f>IF(ISERROR(VLOOKUP($A29,IF({1,0},'回答入力シート（ア_令和4年度実施計画事業）'!$BT$5:$BT$501,'回答入力シート（ア_令和4年度実施計画事業）'!$F$5:$F$501),2,0)),"",VLOOKUP($A29,IF({1,0},'回答入力シート（ア_令和4年度実施計画事業）'!$BT$5:$BT$501,'回答入力シート（ア_令和4年度実施計画事業）'!$F$5:$F$501),2,0))</f>
        <v/>
      </c>
      <c r="D29" s="83" t="str">
        <f>IF(C29="","",IF(VLOOKUP($C29,'回答入力シート（ア_令和4年度実施計画事業）'!$F$5:$BQ$501,2,0)=0,"",VLOOKUP($C29,'回答入力シート（ア_令和4年度実施計画事業）'!$F$5:$BQ$501,2,0)))</f>
        <v/>
      </c>
      <c r="E29" s="83" t="str">
        <f>IF(C29="","",IF(LEN(VLOOKUP($C29,'回答入力シート（ア_令和4年度実施計画事業）'!$F$5:$BQ$501,17,0))=0,"",VLOOKUP($C29,'回答入力シート（ア_令和4年度実施計画事業）'!$F$5:$BQ$501,17,0)))</f>
        <v/>
      </c>
      <c r="F29" s="83" t="str">
        <f>IF(C29="","",IF(LEN(VLOOKUP($C29,'回答入力シート（ア_令和4年度実施計画事業）'!$F$5:$BQ$501,22,0))=0,"",VLOOKUP($C29,'回答入力シート（ア_令和4年度実施計画事業）'!$F$5:$BQ$501,22,0)))</f>
        <v/>
      </c>
    </row>
    <row r="30" spans="1:6" x14ac:dyDescent="0.3">
      <c r="A30" s="1">
        <v>28</v>
      </c>
      <c r="B30" s="83" t="str">
        <f>IF(ISERROR(VLOOKUP($A30,IF({1,0},'回答入力シート（ア_令和4年度実施計画事業）'!$BT$5:$BT$501,'回答入力シート（ア_令和4年度実施計画事業）'!$B$5:$B$501),2,0)),"",IF(VLOOKUP($A30,IF({1,0},'回答入力シート（ア_令和4年度実施計画事業）'!$BT$5:$BT$501,'回答入力シート（ア_令和4年度実施計画事業）'!$B$5:$B$501),2,0)=0,"",VLOOKUP($A30,IF({1,0},'回答入力シート（ア_令和4年度実施計画事業）'!$BT$5:$BT$501,'回答入力シート（ア_令和4年度実施計画事業）'!$B$5:$B$501),2,0)))</f>
        <v/>
      </c>
      <c r="C30" s="83" t="str">
        <f>IF(ISERROR(VLOOKUP($A30,IF({1,0},'回答入力シート（ア_令和4年度実施計画事業）'!$BT$5:$BT$501,'回答入力シート（ア_令和4年度実施計画事業）'!$F$5:$F$501),2,0)),"",VLOOKUP($A30,IF({1,0},'回答入力シート（ア_令和4年度実施計画事業）'!$BT$5:$BT$501,'回答入力シート（ア_令和4年度実施計画事業）'!$F$5:$F$501),2,0))</f>
        <v/>
      </c>
      <c r="D30" s="83" t="str">
        <f>IF(C30="","",IF(VLOOKUP($C30,'回答入力シート（ア_令和4年度実施計画事業）'!$F$5:$BQ$501,2,0)=0,"",VLOOKUP($C30,'回答入力シート（ア_令和4年度実施計画事業）'!$F$5:$BQ$501,2,0)))</f>
        <v/>
      </c>
      <c r="E30" s="83" t="str">
        <f>IF(C30="","",IF(LEN(VLOOKUP($C30,'回答入力シート（ア_令和4年度実施計画事業）'!$F$5:$BQ$501,17,0))=0,"",VLOOKUP($C30,'回答入力シート（ア_令和4年度実施計画事業）'!$F$5:$BQ$501,17,0)))</f>
        <v/>
      </c>
      <c r="F30" s="83" t="str">
        <f>IF(C30="","",IF(LEN(VLOOKUP($C30,'回答入力シート（ア_令和4年度実施計画事業）'!$F$5:$BQ$501,22,0))=0,"",VLOOKUP($C30,'回答入力シート（ア_令和4年度実施計画事業）'!$F$5:$BQ$501,22,0)))</f>
        <v/>
      </c>
    </row>
    <row r="31" spans="1:6" x14ac:dyDescent="0.3">
      <c r="A31" s="1">
        <v>29</v>
      </c>
      <c r="B31" s="83" t="str">
        <f>IF(ISERROR(VLOOKUP($A31,IF({1,0},'回答入力シート（ア_令和4年度実施計画事業）'!$BT$5:$BT$501,'回答入力シート（ア_令和4年度実施計画事業）'!$B$5:$B$501),2,0)),"",IF(VLOOKUP($A31,IF({1,0},'回答入力シート（ア_令和4年度実施計画事業）'!$BT$5:$BT$501,'回答入力シート（ア_令和4年度実施計画事業）'!$B$5:$B$501),2,0)=0,"",VLOOKUP($A31,IF({1,0},'回答入力シート（ア_令和4年度実施計画事業）'!$BT$5:$BT$501,'回答入力シート（ア_令和4年度実施計画事業）'!$B$5:$B$501),2,0)))</f>
        <v/>
      </c>
      <c r="C31" s="83" t="str">
        <f>IF(ISERROR(VLOOKUP($A31,IF({1,0},'回答入力シート（ア_令和4年度実施計画事業）'!$BT$5:$BT$501,'回答入力シート（ア_令和4年度実施計画事業）'!$F$5:$F$501),2,0)),"",VLOOKUP($A31,IF({1,0},'回答入力シート（ア_令和4年度実施計画事業）'!$BT$5:$BT$501,'回答入力シート（ア_令和4年度実施計画事業）'!$F$5:$F$501),2,0))</f>
        <v/>
      </c>
      <c r="D31" s="83" t="str">
        <f>IF(C31="","",IF(VLOOKUP($C31,'回答入力シート（ア_令和4年度実施計画事業）'!$F$5:$BQ$501,2,0)=0,"",VLOOKUP($C31,'回答入力シート（ア_令和4年度実施計画事業）'!$F$5:$BQ$501,2,0)))</f>
        <v/>
      </c>
      <c r="E31" s="83" t="str">
        <f>IF(C31="","",IF(LEN(VLOOKUP($C31,'回答入力シート（ア_令和4年度実施計画事業）'!$F$5:$BQ$501,17,0))=0,"",VLOOKUP($C31,'回答入力シート（ア_令和4年度実施計画事業）'!$F$5:$BQ$501,17,0)))</f>
        <v/>
      </c>
      <c r="F31" s="83" t="str">
        <f>IF(C31="","",IF(LEN(VLOOKUP($C31,'回答入力シート（ア_令和4年度実施計画事業）'!$F$5:$BQ$501,22,0))=0,"",VLOOKUP($C31,'回答入力シート（ア_令和4年度実施計画事業）'!$F$5:$BQ$501,22,0)))</f>
        <v/>
      </c>
    </row>
    <row r="32" spans="1:6" x14ac:dyDescent="0.3">
      <c r="A32" s="1">
        <v>30</v>
      </c>
      <c r="B32" s="83" t="str">
        <f>IF(ISERROR(VLOOKUP($A32,IF({1,0},'回答入力シート（ア_令和4年度実施計画事業）'!$BT$5:$BT$501,'回答入力シート（ア_令和4年度実施計画事業）'!$B$5:$B$501),2,0)),"",IF(VLOOKUP($A32,IF({1,0},'回答入力シート（ア_令和4年度実施計画事業）'!$BT$5:$BT$501,'回答入力シート（ア_令和4年度実施計画事業）'!$B$5:$B$501),2,0)=0,"",VLOOKUP($A32,IF({1,0},'回答入力シート（ア_令和4年度実施計画事業）'!$BT$5:$BT$501,'回答入力シート（ア_令和4年度実施計画事業）'!$B$5:$B$501),2,0)))</f>
        <v/>
      </c>
      <c r="C32" s="83" t="str">
        <f>IF(ISERROR(VLOOKUP($A32,IF({1,0},'回答入力シート（ア_令和4年度実施計画事業）'!$BT$5:$BT$501,'回答入力シート（ア_令和4年度実施計画事業）'!$F$5:$F$501),2,0)),"",VLOOKUP($A32,IF({1,0},'回答入力シート（ア_令和4年度実施計画事業）'!$BT$5:$BT$501,'回答入力シート（ア_令和4年度実施計画事業）'!$F$5:$F$501),2,0))</f>
        <v/>
      </c>
      <c r="D32" s="83" t="str">
        <f>IF(C32="","",IF(VLOOKUP($C32,'回答入力シート（ア_令和4年度実施計画事業）'!$F$5:$BQ$501,2,0)=0,"",VLOOKUP($C32,'回答入力シート（ア_令和4年度実施計画事業）'!$F$5:$BQ$501,2,0)))</f>
        <v/>
      </c>
      <c r="E32" s="83" t="str">
        <f>IF(C32="","",IF(LEN(VLOOKUP($C32,'回答入力シート（ア_令和4年度実施計画事業）'!$F$5:$BQ$501,17,0))=0,"",VLOOKUP($C32,'回答入力シート（ア_令和4年度実施計画事業）'!$F$5:$BQ$501,17,0)))</f>
        <v/>
      </c>
      <c r="F32" s="83" t="str">
        <f>IF(C32="","",IF(LEN(VLOOKUP($C32,'回答入力シート（ア_令和4年度実施計画事業）'!$F$5:$BQ$501,22,0))=0,"",VLOOKUP($C32,'回答入力シート（ア_令和4年度実施計画事業）'!$F$5:$BQ$501,22,0)))</f>
        <v/>
      </c>
    </row>
    <row r="33" spans="1:6" x14ac:dyDescent="0.3">
      <c r="A33" s="1">
        <v>31</v>
      </c>
      <c r="B33" s="83" t="str">
        <f>IF(ISERROR(VLOOKUP($A33,IF({1,0},'回答入力シート（ア_令和4年度実施計画事業）'!$BT$5:$BT$501,'回答入力シート（ア_令和4年度実施計画事業）'!$B$5:$B$501),2,0)),"",IF(VLOOKUP($A33,IF({1,0},'回答入力シート（ア_令和4年度実施計画事業）'!$BT$5:$BT$501,'回答入力シート（ア_令和4年度実施計画事業）'!$B$5:$B$501),2,0)=0,"",VLOOKUP($A33,IF({1,0},'回答入力シート（ア_令和4年度実施計画事業）'!$BT$5:$BT$501,'回答入力シート（ア_令和4年度実施計画事業）'!$B$5:$B$501),2,0)))</f>
        <v/>
      </c>
      <c r="C33" s="83" t="str">
        <f>IF(ISERROR(VLOOKUP($A33,IF({1,0},'回答入力シート（ア_令和4年度実施計画事業）'!$BT$5:$BT$501,'回答入力シート（ア_令和4年度実施計画事業）'!$F$5:$F$501),2,0)),"",VLOOKUP($A33,IF({1,0},'回答入力シート（ア_令和4年度実施計画事業）'!$BT$5:$BT$501,'回答入力シート（ア_令和4年度実施計画事業）'!$F$5:$F$501),2,0))</f>
        <v/>
      </c>
      <c r="D33" s="83" t="str">
        <f>IF(C33="","",IF(VLOOKUP($C33,'回答入力シート（ア_令和4年度実施計画事業）'!$F$5:$BQ$501,2,0)=0,"",VLOOKUP($C33,'回答入力シート（ア_令和4年度実施計画事業）'!$F$5:$BQ$501,2,0)))</f>
        <v/>
      </c>
      <c r="E33" s="83" t="str">
        <f>IF(C33="","",IF(LEN(VLOOKUP($C33,'回答入力シート（ア_令和4年度実施計画事業）'!$F$5:$BQ$501,17,0))=0,"",VLOOKUP($C33,'回答入力シート（ア_令和4年度実施計画事業）'!$F$5:$BQ$501,17,0)))</f>
        <v/>
      </c>
      <c r="F33" s="83" t="str">
        <f>IF(C33="","",IF(LEN(VLOOKUP($C33,'回答入力シート（ア_令和4年度実施計画事業）'!$F$5:$BQ$501,22,0))=0,"",VLOOKUP($C33,'回答入力シート（ア_令和4年度実施計画事業）'!$F$5:$BQ$501,22,0)))</f>
        <v/>
      </c>
    </row>
    <row r="34" spans="1:6" x14ac:dyDescent="0.3">
      <c r="A34" s="1">
        <v>32</v>
      </c>
      <c r="B34" s="83" t="str">
        <f>IF(ISERROR(VLOOKUP($A34,IF({1,0},'回答入力シート（ア_令和4年度実施計画事業）'!$BT$5:$BT$501,'回答入力シート（ア_令和4年度実施計画事業）'!$B$5:$B$501),2,0)),"",IF(VLOOKUP($A34,IF({1,0},'回答入力シート（ア_令和4年度実施計画事業）'!$BT$5:$BT$501,'回答入力シート（ア_令和4年度実施計画事業）'!$B$5:$B$501),2,0)=0,"",VLOOKUP($A34,IF({1,0},'回答入力シート（ア_令和4年度実施計画事業）'!$BT$5:$BT$501,'回答入力シート（ア_令和4年度実施計画事業）'!$B$5:$B$501),2,0)))</f>
        <v/>
      </c>
      <c r="C34" s="83" t="str">
        <f>IF(ISERROR(VLOOKUP($A34,IF({1,0},'回答入力シート（ア_令和4年度実施計画事業）'!$BT$5:$BT$501,'回答入力シート（ア_令和4年度実施計画事業）'!$F$5:$F$501),2,0)),"",VLOOKUP($A34,IF({1,0},'回答入力シート（ア_令和4年度実施計画事業）'!$BT$5:$BT$501,'回答入力シート（ア_令和4年度実施計画事業）'!$F$5:$F$501),2,0))</f>
        <v/>
      </c>
      <c r="D34" s="83" t="str">
        <f>IF(C34="","",IF(VLOOKUP($C34,'回答入力シート（ア_令和4年度実施計画事業）'!$F$5:$BQ$501,2,0)=0,"",VLOOKUP($C34,'回答入力シート（ア_令和4年度実施計画事業）'!$F$5:$BQ$501,2,0)))</f>
        <v/>
      </c>
      <c r="E34" s="83" t="str">
        <f>IF(C34="","",IF(LEN(VLOOKUP($C34,'回答入力シート（ア_令和4年度実施計画事業）'!$F$5:$BQ$501,17,0))=0,"",VLOOKUP($C34,'回答入力シート（ア_令和4年度実施計画事業）'!$F$5:$BQ$501,17,0)))</f>
        <v/>
      </c>
      <c r="F34" s="83" t="str">
        <f>IF(C34="","",IF(LEN(VLOOKUP($C34,'回答入力シート（ア_令和4年度実施計画事業）'!$F$5:$BQ$501,22,0))=0,"",VLOOKUP($C34,'回答入力シート（ア_令和4年度実施計画事業）'!$F$5:$BQ$501,22,0)))</f>
        <v/>
      </c>
    </row>
    <row r="35" spans="1:6" x14ac:dyDescent="0.3">
      <c r="A35" s="1">
        <v>33</v>
      </c>
      <c r="B35" s="83" t="str">
        <f>IF(ISERROR(VLOOKUP($A35,IF({1,0},'回答入力シート（ア_令和4年度実施計画事業）'!$BT$5:$BT$501,'回答入力シート（ア_令和4年度実施計画事業）'!$B$5:$B$501),2,0)),"",IF(VLOOKUP($A35,IF({1,0},'回答入力シート（ア_令和4年度実施計画事業）'!$BT$5:$BT$501,'回答入力シート（ア_令和4年度実施計画事業）'!$B$5:$B$501),2,0)=0,"",VLOOKUP($A35,IF({1,0},'回答入力シート（ア_令和4年度実施計画事業）'!$BT$5:$BT$501,'回答入力シート（ア_令和4年度実施計画事業）'!$B$5:$B$501),2,0)))</f>
        <v/>
      </c>
      <c r="C35" s="83" t="str">
        <f>IF(ISERROR(VLOOKUP($A35,IF({1,0},'回答入力シート（ア_令和4年度実施計画事業）'!$BT$5:$BT$501,'回答入力シート（ア_令和4年度実施計画事業）'!$F$5:$F$501),2,0)),"",VLOOKUP($A35,IF({1,0},'回答入力シート（ア_令和4年度実施計画事業）'!$BT$5:$BT$501,'回答入力シート（ア_令和4年度実施計画事業）'!$F$5:$F$501),2,0))</f>
        <v/>
      </c>
      <c r="D35" s="83" t="str">
        <f>IF(C35="","",IF(VLOOKUP($C35,'回答入力シート（ア_令和4年度実施計画事業）'!$F$5:$BQ$501,2,0)=0,"",VLOOKUP($C35,'回答入力シート（ア_令和4年度実施計画事業）'!$F$5:$BQ$501,2,0)))</f>
        <v/>
      </c>
      <c r="E35" s="83" t="str">
        <f>IF(C35="","",IF(LEN(VLOOKUP($C35,'回答入力シート（ア_令和4年度実施計画事業）'!$F$5:$BQ$501,17,0))=0,"",VLOOKUP($C35,'回答入力シート（ア_令和4年度実施計画事業）'!$F$5:$BQ$501,17,0)))</f>
        <v/>
      </c>
      <c r="F35" s="83" t="str">
        <f>IF(C35="","",IF(LEN(VLOOKUP($C35,'回答入力シート（ア_令和4年度実施計画事業）'!$F$5:$BQ$501,22,0))=0,"",VLOOKUP($C35,'回答入力シート（ア_令和4年度実施計画事業）'!$F$5:$BQ$501,22,0)))</f>
        <v/>
      </c>
    </row>
    <row r="36" spans="1:6" x14ac:dyDescent="0.3">
      <c r="A36" s="1">
        <v>34</v>
      </c>
      <c r="B36" s="83" t="str">
        <f>IF(ISERROR(VLOOKUP($A36,IF({1,0},'回答入力シート（ア_令和4年度実施計画事業）'!$BT$5:$BT$501,'回答入力シート（ア_令和4年度実施計画事業）'!$B$5:$B$501),2,0)),"",IF(VLOOKUP($A36,IF({1,0},'回答入力シート（ア_令和4年度実施計画事業）'!$BT$5:$BT$501,'回答入力シート（ア_令和4年度実施計画事業）'!$B$5:$B$501),2,0)=0,"",VLOOKUP($A36,IF({1,0},'回答入力シート（ア_令和4年度実施計画事業）'!$BT$5:$BT$501,'回答入力シート（ア_令和4年度実施計画事業）'!$B$5:$B$501),2,0)))</f>
        <v/>
      </c>
      <c r="C36" s="83" t="str">
        <f>IF(ISERROR(VLOOKUP($A36,IF({1,0},'回答入力シート（ア_令和4年度実施計画事業）'!$BT$5:$BT$501,'回答入力シート（ア_令和4年度実施計画事業）'!$F$5:$F$501),2,0)),"",VLOOKUP($A36,IF({1,0},'回答入力シート（ア_令和4年度実施計画事業）'!$BT$5:$BT$501,'回答入力シート（ア_令和4年度実施計画事業）'!$F$5:$F$501),2,0))</f>
        <v/>
      </c>
      <c r="D36" s="83" t="str">
        <f>IF(C36="","",IF(VLOOKUP($C36,'回答入力シート（ア_令和4年度実施計画事業）'!$F$5:$BQ$501,2,0)=0,"",VLOOKUP($C36,'回答入力シート（ア_令和4年度実施計画事業）'!$F$5:$BQ$501,2,0)))</f>
        <v/>
      </c>
      <c r="E36" s="83" t="str">
        <f>IF(C36="","",IF(LEN(VLOOKUP($C36,'回答入力シート（ア_令和4年度実施計画事業）'!$F$5:$BQ$501,17,0))=0,"",VLOOKUP($C36,'回答入力シート（ア_令和4年度実施計画事業）'!$F$5:$BQ$501,17,0)))</f>
        <v/>
      </c>
      <c r="F36" s="83" t="str">
        <f>IF(C36="","",IF(LEN(VLOOKUP($C36,'回答入力シート（ア_令和4年度実施計画事業）'!$F$5:$BQ$501,22,0))=0,"",VLOOKUP($C36,'回答入力シート（ア_令和4年度実施計画事業）'!$F$5:$BQ$501,22,0)))</f>
        <v/>
      </c>
    </row>
    <row r="37" spans="1:6" x14ac:dyDescent="0.3">
      <c r="A37" s="1">
        <v>35</v>
      </c>
      <c r="B37" s="83" t="str">
        <f>IF(ISERROR(VLOOKUP($A37,IF({1,0},'回答入力シート（ア_令和4年度実施計画事業）'!$BT$5:$BT$501,'回答入力シート（ア_令和4年度実施計画事業）'!$B$5:$B$501),2,0)),"",IF(VLOOKUP($A37,IF({1,0},'回答入力シート（ア_令和4年度実施計画事業）'!$BT$5:$BT$501,'回答入力シート（ア_令和4年度実施計画事業）'!$B$5:$B$501),2,0)=0,"",VLOOKUP($A37,IF({1,0},'回答入力シート（ア_令和4年度実施計画事業）'!$BT$5:$BT$501,'回答入力シート（ア_令和4年度実施計画事業）'!$B$5:$B$501),2,0)))</f>
        <v/>
      </c>
      <c r="C37" s="83" t="str">
        <f>IF(ISERROR(VLOOKUP($A37,IF({1,0},'回答入力シート（ア_令和4年度実施計画事業）'!$BT$5:$BT$501,'回答入力シート（ア_令和4年度実施計画事業）'!$F$5:$F$501),2,0)),"",VLOOKUP($A37,IF({1,0},'回答入力シート（ア_令和4年度実施計画事業）'!$BT$5:$BT$501,'回答入力シート（ア_令和4年度実施計画事業）'!$F$5:$F$501),2,0))</f>
        <v/>
      </c>
      <c r="D37" s="83" t="str">
        <f>IF(C37="","",IF(VLOOKUP($C37,'回答入力シート（ア_令和4年度実施計画事業）'!$F$5:$BQ$501,2,0)=0,"",VLOOKUP($C37,'回答入力シート（ア_令和4年度実施計画事業）'!$F$5:$BQ$501,2,0)))</f>
        <v/>
      </c>
      <c r="E37" s="83" t="str">
        <f>IF(C37="","",IF(LEN(VLOOKUP($C37,'回答入力シート（ア_令和4年度実施計画事業）'!$F$5:$BQ$501,17,0))=0,"",VLOOKUP($C37,'回答入力シート（ア_令和4年度実施計画事業）'!$F$5:$BQ$501,17,0)))</f>
        <v/>
      </c>
      <c r="F37" s="83" t="str">
        <f>IF(C37="","",IF(LEN(VLOOKUP($C37,'回答入力シート（ア_令和4年度実施計画事業）'!$F$5:$BQ$501,22,0))=0,"",VLOOKUP($C37,'回答入力シート（ア_令和4年度実施計画事業）'!$F$5:$BQ$501,22,0)))</f>
        <v/>
      </c>
    </row>
    <row r="38" spans="1:6" x14ac:dyDescent="0.3">
      <c r="A38" s="1">
        <v>36</v>
      </c>
      <c r="B38" s="83" t="str">
        <f>IF(ISERROR(VLOOKUP($A38,IF({1,0},'回答入力シート（ア_令和4年度実施計画事業）'!$BT$5:$BT$501,'回答入力シート（ア_令和4年度実施計画事業）'!$B$5:$B$501),2,0)),"",IF(VLOOKUP($A38,IF({1,0},'回答入力シート（ア_令和4年度実施計画事業）'!$BT$5:$BT$501,'回答入力シート（ア_令和4年度実施計画事業）'!$B$5:$B$501),2,0)=0,"",VLOOKUP($A38,IF({1,0},'回答入力シート（ア_令和4年度実施計画事業）'!$BT$5:$BT$501,'回答入力シート（ア_令和4年度実施計画事業）'!$B$5:$B$501),2,0)))</f>
        <v/>
      </c>
      <c r="C38" s="83" t="str">
        <f>IF(ISERROR(VLOOKUP($A38,IF({1,0},'回答入力シート（ア_令和4年度実施計画事業）'!$BT$5:$BT$501,'回答入力シート（ア_令和4年度実施計画事業）'!$F$5:$F$501),2,0)),"",VLOOKUP($A38,IF({1,0},'回答入力シート（ア_令和4年度実施計画事業）'!$BT$5:$BT$501,'回答入力シート（ア_令和4年度実施計画事業）'!$F$5:$F$501),2,0))</f>
        <v/>
      </c>
      <c r="D38" s="83" t="str">
        <f>IF(C38="","",IF(VLOOKUP($C38,'回答入力シート（ア_令和4年度実施計画事業）'!$F$5:$BQ$501,2,0)=0,"",VLOOKUP($C38,'回答入力シート（ア_令和4年度実施計画事業）'!$F$5:$BQ$501,2,0)))</f>
        <v/>
      </c>
      <c r="E38" s="83" t="str">
        <f>IF(C38="","",IF(LEN(VLOOKUP($C38,'回答入力シート（ア_令和4年度実施計画事業）'!$F$5:$BQ$501,17,0))=0,"",VLOOKUP($C38,'回答入力シート（ア_令和4年度実施計画事業）'!$F$5:$BQ$501,17,0)))</f>
        <v/>
      </c>
      <c r="F38" s="83" t="str">
        <f>IF(C38="","",IF(LEN(VLOOKUP($C38,'回答入力シート（ア_令和4年度実施計画事業）'!$F$5:$BQ$501,22,0))=0,"",VLOOKUP($C38,'回答入力シート（ア_令和4年度実施計画事業）'!$F$5:$BQ$501,22,0)))</f>
        <v/>
      </c>
    </row>
    <row r="39" spans="1:6" x14ac:dyDescent="0.3">
      <c r="A39" s="1">
        <v>37</v>
      </c>
      <c r="B39" s="83" t="str">
        <f>IF(ISERROR(VLOOKUP($A39,IF({1,0},'回答入力シート（ア_令和4年度実施計画事業）'!$BT$5:$BT$501,'回答入力シート（ア_令和4年度実施計画事業）'!$B$5:$B$501),2,0)),"",IF(VLOOKUP($A39,IF({1,0},'回答入力シート（ア_令和4年度実施計画事業）'!$BT$5:$BT$501,'回答入力シート（ア_令和4年度実施計画事業）'!$B$5:$B$501),2,0)=0,"",VLOOKUP($A39,IF({1,0},'回答入力シート（ア_令和4年度実施計画事業）'!$BT$5:$BT$501,'回答入力シート（ア_令和4年度実施計画事業）'!$B$5:$B$501),2,0)))</f>
        <v/>
      </c>
      <c r="C39" s="83" t="str">
        <f>IF(ISERROR(VLOOKUP($A39,IF({1,0},'回答入力シート（ア_令和4年度実施計画事業）'!$BT$5:$BT$501,'回答入力シート（ア_令和4年度実施計画事業）'!$F$5:$F$501),2,0)),"",VLOOKUP($A39,IF({1,0},'回答入力シート（ア_令和4年度実施計画事業）'!$BT$5:$BT$501,'回答入力シート（ア_令和4年度実施計画事業）'!$F$5:$F$501),2,0))</f>
        <v/>
      </c>
      <c r="D39" s="83" t="str">
        <f>IF(C39="","",IF(VLOOKUP($C39,'回答入力シート（ア_令和4年度実施計画事業）'!$F$5:$BQ$501,2,0)=0,"",VLOOKUP($C39,'回答入力シート（ア_令和4年度実施計画事業）'!$F$5:$BQ$501,2,0)))</f>
        <v/>
      </c>
      <c r="E39" s="83" t="str">
        <f>IF(C39="","",IF(LEN(VLOOKUP($C39,'回答入力シート（ア_令和4年度実施計画事業）'!$F$5:$BQ$501,17,0))=0,"",VLOOKUP($C39,'回答入力シート（ア_令和4年度実施計画事業）'!$F$5:$BQ$501,17,0)))</f>
        <v/>
      </c>
      <c r="F39" s="83" t="str">
        <f>IF(C39="","",IF(LEN(VLOOKUP($C39,'回答入力シート（ア_令和4年度実施計画事業）'!$F$5:$BQ$501,22,0))=0,"",VLOOKUP($C39,'回答入力シート（ア_令和4年度実施計画事業）'!$F$5:$BQ$501,22,0)))</f>
        <v/>
      </c>
    </row>
    <row r="40" spans="1:6" x14ac:dyDescent="0.3">
      <c r="A40" s="1">
        <v>38</v>
      </c>
      <c r="B40" s="83" t="str">
        <f>IF(ISERROR(VLOOKUP($A40,IF({1,0},'回答入力シート（ア_令和4年度実施計画事業）'!$BT$5:$BT$501,'回答入力シート（ア_令和4年度実施計画事業）'!$B$5:$B$501),2,0)),"",IF(VLOOKUP($A40,IF({1,0},'回答入力シート（ア_令和4年度実施計画事業）'!$BT$5:$BT$501,'回答入力シート（ア_令和4年度実施計画事業）'!$B$5:$B$501),2,0)=0,"",VLOOKUP($A40,IF({1,0},'回答入力シート（ア_令和4年度実施計画事業）'!$BT$5:$BT$501,'回答入力シート（ア_令和4年度実施計画事業）'!$B$5:$B$501),2,0)))</f>
        <v/>
      </c>
      <c r="C40" s="83" t="str">
        <f>IF(ISERROR(VLOOKUP($A40,IF({1,0},'回答入力シート（ア_令和4年度実施計画事業）'!$BT$5:$BT$501,'回答入力シート（ア_令和4年度実施計画事業）'!$F$5:$F$501),2,0)),"",VLOOKUP($A40,IF({1,0},'回答入力シート（ア_令和4年度実施計画事業）'!$BT$5:$BT$501,'回答入力シート（ア_令和4年度実施計画事業）'!$F$5:$F$501),2,0))</f>
        <v/>
      </c>
      <c r="D40" s="83" t="str">
        <f>IF(C40="","",IF(VLOOKUP($C40,'回答入力シート（ア_令和4年度実施計画事業）'!$F$5:$BQ$501,2,0)=0,"",VLOOKUP($C40,'回答入力シート（ア_令和4年度実施計画事業）'!$F$5:$BQ$501,2,0)))</f>
        <v/>
      </c>
      <c r="E40" s="83" t="str">
        <f>IF(C40="","",IF(LEN(VLOOKUP($C40,'回答入力シート（ア_令和4年度実施計画事業）'!$F$5:$BQ$501,17,0))=0,"",VLOOKUP($C40,'回答入力シート（ア_令和4年度実施計画事業）'!$F$5:$BQ$501,17,0)))</f>
        <v/>
      </c>
      <c r="F40" s="83" t="str">
        <f>IF(C40="","",IF(LEN(VLOOKUP($C40,'回答入力シート（ア_令和4年度実施計画事業）'!$F$5:$BQ$501,22,0))=0,"",VLOOKUP($C40,'回答入力シート（ア_令和4年度実施計画事業）'!$F$5:$BQ$501,22,0)))</f>
        <v/>
      </c>
    </row>
    <row r="41" spans="1:6" x14ac:dyDescent="0.3">
      <c r="A41" s="1">
        <v>39</v>
      </c>
      <c r="B41" s="83" t="str">
        <f>IF(ISERROR(VLOOKUP($A41,IF({1,0},'回答入力シート（ア_令和4年度実施計画事業）'!$BT$5:$BT$501,'回答入力シート（ア_令和4年度実施計画事業）'!$B$5:$B$501),2,0)),"",IF(VLOOKUP($A41,IF({1,0},'回答入力シート（ア_令和4年度実施計画事業）'!$BT$5:$BT$501,'回答入力シート（ア_令和4年度実施計画事業）'!$B$5:$B$501),2,0)=0,"",VLOOKUP($A41,IF({1,0},'回答入力シート（ア_令和4年度実施計画事業）'!$BT$5:$BT$501,'回答入力シート（ア_令和4年度実施計画事業）'!$B$5:$B$501),2,0)))</f>
        <v/>
      </c>
      <c r="C41" s="83" t="str">
        <f>IF(ISERROR(VLOOKUP($A41,IF({1,0},'回答入力シート（ア_令和4年度実施計画事業）'!$BT$5:$BT$501,'回答入力シート（ア_令和4年度実施計画事業）'!$F$5:$F$501),2,0)),"",VLOOKUP($A41,IF({1,0},'回答入力シート（ア_令和4年度実施計画事業）'!$BT$5:$BT$501,'回答入力シート（ア_令和4年度実施計画事業）'!$F$5:$F$501),2,0))</f>
        <v/>
      </c>
      <c r="D41" s="83" t="str">
        <f>IF(C41="","",IF(VLOOKUP($C41,'回答入力シート（ア_令和4年度実施計画事業）'!$F$5:$BQ$501,2,0)=0,"",VLOOKUP($C41,'回答入力シート（ア_令和4年度実施計画事業）'!$F$5:$BQ$501,2,0)))</f>
        <v/>
      </c>
      <c r="E41" s="83" t="str">
        <f>IF(C41="","",IF(LEN(VLOOKUP($C41,'回答入力シート（ア_令和4年度実施計画事業）'!$F$5:$BQ$501,17,0))=0,"",VLOOKUP($C41,'回答入力シート（ア_令和4年度実施計画事業）'!$F$5:$BQ$501,17,0)))</f>
        <v/>
      </c>
      <c r="F41" s="83" t="str">
        <f>IF(C41="","",IF(LEN(VLOOKUP($C41,'回答入力シート（ア_令和4年度実施計画事業）'!$F$5:$BQ$501,22,0))=0,"",VLOOKUP($C41,'回答入力シート（ア_令和4年度実施計画事業）'!$F$5:$BQ$501,22,0)))</f>
        <v/>
      </c>
    </row>
    <row r="42" spans="1:6" x14ac:dyDescent="0.3">
      <c r="A42" s="1">
        <v>40</v>
      </c>
      <c r="B42" s="83" t="str">
        <f>IF(ISERROR(VLOOKUP($A42,IF({1,0},'回答入力シート（ア_令和4年度実施計画事業）'!$BT$5:$BT$501,'回答入力シート（ア_令和4年度実施計画事業）'!$B$5:$B$501),2,0)),"",IF(VLOOKUP($A42,IF({1,0},'回答入力シート（ア_令和4年度実施計画事業）'!$BT$5:$BT$501,'回答入力シート（ア_令和4年度実施計画事業）'!$B$5:$B$501),2,0)=0,"",VLOOKUP($A42,IF({1,0},'回答入力シート（ア_令和4年度実施計画事業）'!$BT$5:$BT$501,'回答入力シート（ア_令和4年度実施計画事業）'!$B$5:$B$501),2,0)))</f>
        <v/>
      </c>
      <c r="C42" s="83" t="str">
        <f>IF(ISERROR(VLOOKUP($A42,IF({1,0},'回答入力シート（ア_令和4年度実施計画事業）'!$BT$5:$BT$501,'回答入力シート（ア_令和4年度実施計画事業）'!$F$5:$F$501),2,0)),"",VLOOKUP($A42,IF({1,0},'回答入力シート（ア_令和4年度実施計画事業）'!$BT$5:$BT$501,'回答入力シート（ア_令和4年度実施計画事業）'!$F$5:$F$501),2,0))</f>
        <v/>
      </c>
      <c r="D42" s="83" t="str">
        <f>IF(C42="","",IF(VLOOKUP($C42,'回答入力シート（ア_令和4年度実施計画事業）'!$F$5:$BQ$501,2,0)=0,"",VLOOKUP($C42,'回答入力シート（ア_令和4年度実施計画事業）'!$F$5:$BQ$501,2,0)))</f>
        <v/>
      </c>
      <c r="E42" s="83" t="str">
        <f>IF(C42="","",IF(LEN(VLOOKUP($C42,'回答入力シート（ア_令和4年度実施計画事業）'!$F$5:$BQ$501,17,0))=0,"",VLOOKUP($C42,'回答入力シート（ア_令和4年度実施計画事業）'!$F$5:$BQ$501,17,0)))</f>
        <v/>
      </c>
      <c r="F42" s="83" t="str">
        <f>IF(C42="","",IF(LEN(VLOOKUP($C42,'回答入力シート（ア_令和4年度実施計画事業）'!$F$5:$BQ$501,22,0))=0,"",VLOOKUP($C42,'回答入力シート（ア_令和4年度実施計画事業）'!$F$5:$BQ$501,22,0)))</f>
        <v/>
      </c>
    </row>
    <row r="43" spans="1:6" x14ac:dyDescent="0.3">
      <c r="A43" s="1">
        <v>41</v>
      </c>
      <c r="B43" s="83" t="str">
        <f>IF(ISERROR(VLOOKUP($A43,IF({1,0},'回答入力シート（ア_令和4年度実施計画事業）'!$BT$5:$BT$501,'回答入力シート（ア_令和4年度実施計画事業）'!$B$5:$B$501),2,0)),"",IF(VLOOKUP($A43,IF({1,0},'回答入力シート（ア_令和4年度実施計画事業）'!$BT$5:$BT$501,'回答入力シート（ア_令和4年度実施計画事業）'!$B$5:$B$501),2,0)=0,"",VLOOKUP($A43,IF({1,0},'回答入力シート（ア_令和4年度実施計画事業）'!$BT$5:$BT$501,'回答入力シート（ア_令和4年度実施計画事業）'!$B$5:$B$501),2,0)))</f>
        <v/>
      </c>
      <c r="C43" s="83" t="str">
        <f>IF(ISERROR(VLOOKUP($A43,IF({1,0},'回答入力シート（ア_令和4年度実施計画事業）'!$BT$5:$BT$501,'回答入力シート（ア_令和4年度実施計画事業）'!$F$5:$F$501),2,0)),"",VLOOKUP($A43,IF({1,0},'回答入力シート（ア_令和4年度実施計画事業）'!$BT$5:$BT$501,'回答入力シート（ア_令和4年度実施計画事業）'!$F$5:$F$501),2,0))</f>
        <v/>
      </c>
      <c r="D43" s="83" t="str">
        <f>IF(C43="","",IF(VLOOKUP($C43,'回答入力シート（ア_令和4年度実施計画事業）'!$F$5:$BQ$501,2,0)=0,"",VLOOKUP($C43,'回答入力シート（ア_令和4年度実施計画事業）'!$F$5:$BQ$501,2,0)))</f>
        <v/>
      </c>
      <c r="E43" s="83" t="str">
        <f>IF(C43="","",IF(LEN(VLOOKUP($C43,'回答入力シート（ア_令和4年度実施計画事業）'!$F$5:$BQ$501,17,0))=0,"",VLOOKUP($C43,'回答入力シート（ア_令和4年度実施計画事業）'!$F$5:$BQ$501,17,0)))</f>
        <v/>
      </c>
      <c r="F43" s="83" t="str">
        <f>IF(C43="","",IF(LEN(VLOOKUP($C43,'回答入力シート（ア_令和4年度実施計画事業）'!$F$5:$BQ$501,22,0))=0,"",VLOOKUP($C43,'回答入力シート（ア_令和4年度実施計画事業）'!$F$5:$BQ$501,22,0)))</f>
        <v/>
      </c>
    </row>
    <row r="44" spans="1:6" x14ac:dyDescent="0.3">
      <c r="A44" s="1">
        <v>42</v>
      </c>
      <c r="B44" s="83" t="str">
        <f>IF(ISERROR(VLOOKUP($A44,IF({1,0},'回答入力シート（ア_令和4年度実施計画事業）'!$BT$5:$BT$501,'回答入力シート（ア_令和4年度実施計画事業）'!$B$5:$B$501),2,0)),"",IF(VLOOKUP($A44,IF({1,0},'回答入力シート（ア_令和4年度実施計画事業）'!$BT$5:$BT$501,'回答入力シート（ア_令和4年度実施計画事業）'!$B$5:$B$501),2,0)=0,"",VLOOKUP($A44,IF({1,0},'回答入力シート（ア_令和4年度実施計画事業）'!$BT$5:$BT$501,'回答入力シート（ア_令和4年度実施計画事業）'!$B$5:$B$501),2,0)))</f>
        <v/>
      </c>
      <c r="C44" s="83" t="str">
        <f>IF(ISERROR(VLOOKUP($A44,IF({1,0},'回答入力シート（ア_令和4年度実施計画事業）'!$BT$5:$BT$501,'回答入力シート（ア_令和4年度実施計画事業）'!$F$5:$F$501),2,0)),"",VLOOKUP($A44,IF({1,0},'回答入力シート（ア_令和4年度実施計画事業）'!$BT$5:$BT$501,'回答入力シート（ア_令和4年度実施計画事業）'!$F$5:$F$501),2,0))</f>
        <v/>
      </c>
      <c r="D44" s="83" t="str">
        <f>IF(C44="","",IF(VLOOKUP($C44,'回答入力シート（ア_令和4年度実施計画事業）'!$F$5:$BQ$501,2,0)=0,"",VLOOKUP($C44,'回答入力シート（ア_令和4年度実施計画事業）'!$F$5:$BQ$501,2,0)))</f>
        <v/>
      </c>
      <c r="E44" s="83" t="str">
        <f>IF(C44="","",IF(LEN(VLOOKUP($C44,'回答入力シート（ア_令和4年度実施計画事業）'!$F$5:$BQ$501,17,0))=0,"",VLOOKUP($C44,'回答入力シート（ア_令和4年度実施計画事業）'!$F$5:$BQ$501,17,0)))</f>
        <v/>
      </c>
      <c r="F44" s="83" t="str">
        <f>IF(C44="","",IF(LEN(VLOOKUP($C44,'回答入力シート（ア_令和4年度実施計画事業）'!$F$5:$BQ$501,22,0))=0,"",VLOOKUP($C44,'回答入力シート（ア_令和4年度実施計画事業）'!$F$5:$BQ$501,22,0)))</f>
        <v/>
      </c>
    </row>
    <row r="45" spans="1:6" x14ac:dyDescent="0.3">
      <c r="A45" s="1">
        <v>43</v>
      </c>
      <c r="B45" s="83" t="str">
        <f>IF(ISERROR(VLOOKUP($A45,IF({1,0},'回答入力シート（ア_令和4年度実施計画事業）'!$BT$5:$BT$501,'回答入力シート（ア_令和4年度実施計画事業）'!$B$5:$B$501),2,0)),"",IF(VLOOKUP($A45,IF({1,0},'回答入力シート（ア_令和4年度実施計画事業）'!$BT$5:$BT$501,'回答入力シート（ア_令和4年度実施計画事業）'!$B$5:$B$501),2,0)=0,"",VLOOKUP($A45,IF({1,0},'回答入力シート（ア_令和4年度実施計画事業）'!$BT$5:$BT$501,'回答入力シート（ア_令和4年度実施計画事業）'!$B$5:$B$501),2,0)))</f>
        <v/>
      </c>
      <c r="C45" s="83" t="str">
        <f>IF(ISERROR(VLOOKUP($A45,IF({1,0},'回答入力シート（ア_令和4年度実施計画事業）'!$BT$5:$BT$501,'回答入力シート（ア_令和4年度実施計画事業）'!$F$5:$F$501),2,0)),"",VLOOKUP($A45,IF({1,0},'回答入力シート（ア_令和4年度実施計画事業）'!$BT$5:$BT$501,'回答入力シート（ア_令和4年度実施計画事業）'!$F$5:$F$501),2,0))</f>
        <v/>
      </c>
      <c r="D45" s="83" t="str">
        <f>IF(C45="","",IF(VLOOKUP($C45,'回答入力シート（ア_令和4年度実施計画事業）'!$F$5:$BQ$501,2,0)=0,"",VLOOKUP($C45,'回答入力シート（ア_令和4年度実施計画事業）'!$F$5:$BQ$501,2,0)))</f>
        <v/>
      </c>
      <c r="E45" s="83" t="str">
        <f>IF(C45="","",IF(LEN(VLOOKUP($C45,'回答入力シート（ア_令和4年度実施計画事業）'!$F$5:$BQ$501,17,0))=0,"",VLOOKUP($C45,'回答入力シート（ア_令和4年度実施計画事業）'!$F$5:$BQ$501,17,0)))</f>
        <v/>
      </c>
      <c r="F45" s="83" t="str">
        <f>IF(C45="","",IF(LEN(VLOOKUP($C45,'回答入力シート（ア_令和4年度実施計画事業）'!$F$5:$BQ$501,22,0))=0,"",VLOOKUP($C45,'回答入力シート（ア_令和4年度実施計画事業）'!$F$5:$BQ$501,22,0)))</f>
        <v/>
      </c>
    </row>
    <row r="46" spans="1:6" x14ac:dyDescent="0.3">
      <c r="A46" s="1">
        <v>44</v>
      </c>
      <c r="B46" s="83" t="str">
        <f>IF(ISERROR(VLOOKUP($A46,IF({1,0},'回答入力シート（ア_令和4年度実施計画事業）'!$BT$5:$BT$501,'回答入力シート（ア_令和4年度実施計画事業）'!$B$5:$B$501),2,0)),"",IF(VLOOKUP($A46,IF({1,0},'回答入力シート（ア_令和4年度実施計画事業）'!$BT$5:$BT$501,'回答入力シート（ア_令和4年度実施計画事業）'!$B$5:$B$501),2,0)=0,"",VLOOKUP($A46,IF({1,0},'回答入力シート（ア_令和4年度実施計画事業）'!$BT$5:$BT$501,'回答入力シート（ア_令和4年度実施計画事業）'!$B$5:$B$501),2,0)))</f>
        <v/>
      </c>
      <c r="C46" s="83" t="str">
        <f>IF(ISERROR(VLOOKUP($A46,IF({1,0},'回答入力シート（ア_令和4年度実施計画事業）'!$BT$5:$BT$501,'回答入力シート（ア_令和4年度実施計画事業）'!$F$5:$F$501),2,0)),"",VLOOKUP($A46,IF({1,0},'回答入力シート（ア_令和4年度実施計画事業）'!$BT$5:$BT$501,'回答入力シート（ア_令和4年度実施計画事業）'!$F$5:$F$501),2,0))</f>
        <v/>
      </c>
      <c r="D46" s="83" t="str">
        <f>IF(C46="","",IF(VLOOKUP($C46,'回答入力シート（ア_令和4年度実施計画事業）'!$F$5:$BQ$501,2,0)=0,"",VLOOKUP($C46,'回答入力シート（ア_令和4年度実施計画事業）'!$F$5:$BQ$501,2,0)))</f>
        <v/>
      </c>
      <c r="E46" s="83" t="str">
        <f>IF(C46="","",IF(LEN(VLOOKUP($C46,'回答入力シート（ア_令和4年度実施計画事業）'!$F$5:$BQ$501,17,0))=0,"",VLOOKUP($C46,'回答入力シート（ア_令和4年度実施計画事業）'!$F$5:$BQ$501,17,0)))</f>
        <v/>
      </c>
      <c r="F46" s="83" t="str">
        <f>IF(C46="","",IF(LEN(VLOOKUP($C46,'回答入力シート（ア_令和4年度実施計画事業）'!$F$5:$BQ$501,22,0))=0,"",VLOOKUP($C46,'回答入力シート（ア_令和4年度実施計画事業）'!$F$5:$BQ$501,22,0)))</f>
        <v/>
      </c>
    </row>
    <row r="47" spans="1:6" x14ac:dyDescent="0.3">
      <c r="A47" s="1">
        <v>45</v>
      </c>
      <c r="B47" s="83" t="str">
        <f>IF(ISERROR(VLOOKUP($A47,IF({1,0},'回答入力シート（ア_令和4年度実施計画事業）'!$BT$5:$BT$501,'回答入力シート（ア_令和4年度実施計画事業）'!$B$5:$B$501),2,0)),"",IF(VLOOKUP($A47,IF({1,0},'回答入力シート（ア_令和4年度実施計画事業）'!$BT$5:$BT$501,'回答入力シート（ア_令和4年度実施計画事業）'!$B$5:$B$501),2,0)=0,"",VLOOKUP($A47,IF({1,0},'回答入力シート（ア_令和4年度実施計画事業）'!$BT$5:$BT$501,'回答入力シート（ア_令和4年度実施計画事業）'!$B$5:$B$501),2,0)))</f>
        <v/>
      </c>
      <c r="C47" s="83" t="str">
        <f>IF(ISERROR(VLOOKUP($A47,IF({1,0},'回答入力シート（ア_令和4年度実施計画事業）'!$BT$5:$BT$501,'回答入力シート（ア_令和4年度実施計画事業）'!$F$5:$F$501),2,0)),"",VLOOKUP($A47,IF({1,0},'回答入力シート（ア_令和4年度実施計画事業）'!$BT$5:$BT$501,'回答入力シート（ア_令和4年度実施計画事業）'!$F$5:$F$501),2,0))</f>
        <v/>
      </c>
      <c r="D47" s="83" t="str">
        <f>IF(C47="","",IF(VLOOKUP($C47,'回答入力シート（ア_令和4年度実施計画事業）'!$F$5:$BQ$501,2,0)=0,"",VLOOKUP($C47,'回答入力シート（ア_令和4年度実施計画事業）'!$F$5:$BQ$501,2,0)))</f>
        <v/>
      </c>
      <c r="E47" s="83" t="str">
        <f>IF(C47="","",IF(LEN(VLOOKUP($C47,'回答入力シート（ア_令和4年度実施計画事業）'!$F$5:$BQ$501,17,0))=0,"",VLOOKUP($C47,'回答入力シート（ア_令和4年度実施計画事業）'!$F$5:$BQ$501,17,0)))</f>
        <v/>
      </c>
      <c r="F47" s="83" t="str">
        <f>IF(C47="","",IF(LEN(VLOOKUP($C47,'回答入力シート（ア_令和4年度実施計画事業）'!$F$5:$BQ$501,22,0))=0,"",VLOOKUP($C47,'回答入力シート（ア_令和4年度実施計画事業）'!$F$5:$BQ$501,22,0)))</f>
        <v/>
      </c>
    </row>
    <row r="48" spans="1:6" x14ac:dyDescent="0.3">
      <c r="A48" s="1">
        <v>46</v>
      </c>
      <c r="B48" s="83" t="str">
        <f>IF(ISERROR(VLOOKUP($A48,IF({1,0},'回答入力シート（ア_令和4年度実施計画事業）'!$BT$5:$BT$501,'回答入力シート（ア_令和4年度実施計画事業）'!$B$5:$B$501),2,0)),"",IF(VLOOKUP($A48,IF({1,0},'回答入力シート（ア_令和4年度実施計画事業）'!$BT$5:$BT$501,'回答入力シート（ア_令和4年度実施計画事業）'!$B$5:$B$501),2,0)=0,"",VLOOKUP($A48,IF({1,0},'回答入力シート（ア_令和4年度実施計画事業）'!$BT$5:$BT$501,'回答入力シート（ア_令和4年度実施計画事業）'!$B$5:$B$501),2,0)))</f>
        <v/>
      </c>
      <c r="C48" s="83" t="str">
        <f>IF(ISERROR(VLOOKUP($A48,IF({1,0},'回答入力シート（ア_令和4年度実施計画事業）'!$BT$5:$BT$501,'回答入力シート（ア_令和4年度実施計画事業）'!$F$5:$F$501),2,0)),"",VLOOKUP($A48,IF({1,0},'回答入力シート（ア_令和4年度実施計画事業）'!$BT$5:$BT$501,'回答入力シート（ア_令和4年度実施計画事業）'!$F$5:$F$501),2,0))</f>
        <v/>
      </c>
      <c r="D48" s="83" t="str">
        <f>IF(C48="","",IF(VLOOKUP($C48,'回答入力シート（ア_令和4年度実施計画事業）'!$F$5:$BQ$501,2,0)=0,"",VLOOKUP($C48,'回答入力シート（ア_令和4年度実施計画事業）'!$F$5:$BQ$501,2,0)))</f>
        <v/>
      </c>
      <c r="E48" s="83" t="str">
        <f>IF(C48="","",IF(LEN(VLOOKUP($C48,'回答入力シート（ア_令和4年度実施計画事業）'!$F$5:$BQ$501,17,0))=0,"",VLOOKUP($C48,'回答入力シート（ア_令和4年度実施計画事業）'!$F$5:$BQ$501,17,0)))</f>
        <v/>
      </c>
      <c r="F48" s="83" t="str">
        <f>IF(C48="","",IF(LEN(VLOOKUP($C48,'回答入力シート（ア_令和4年度実施計画事業）'!$F$5:$BQ$501,22,0))=0,"",VLOOKUP($C48,'回答入力シート（ア_令和4年度実施計画事業）'!$F$5:$BQ$501,22,0)))</f>
        <v/>
      </c>
    </row>
    <row r="49" spans="1:6" x14ac:dyDescent="0.3">
      <c r="A49" s="1">
        <v>47</v>
      </c>
      <c r="B49" s="83" t="str">
        <f>IF(ISERROR(VLOOKUP($A49,IF({1,0},'回答入力シート（ア_令和4年度実施計画事業）'!$BT$5:$BT$501,'回答入力シート（ア_令和4年度実施計画事業）'!$B$5:$B$501),2,0)),"",IF(VLOOKUP($A49,IF({1,0},'回答入力シート（ア_令和4年度実施計画事業）'!$BT$5:$BT$501,'回答入力シート（ア_令和4年度実施計画事業）'!$B$5:$B$501),2,0)=0,"",VLOOKUP($A49,IF({1,0},'回答入力シート（ア_令和4年度実施計画事業）'!$BT$5:$BT$501,'回答入力シート（ア_令和4年度実施計画事業）'!$B$5:$B$501),2,0)))</f>
        <v/>
      </c>
      <c r="C49" s="83" t="str">
        <f>IF(ISERROR(VLOOKUP($A49,IF({1,0},'回答入力シート（ア_令和4年度実施計画事業）'!$BT$5:$BT$501,'回答入力シート（ア_令和4年度実施計画事業）'!$F$5:$F$501),2,0)),"",VLOOKUP($A49,IF({1,0},'回答入力シート（ア_令和4年度実施計画事業）'!$BT$5:$BT$501,'回答入力シート（ア_令和4年度実施計画事業）'!$F$5:$F$501),2,0))</f>
        <v/>
      </c>
      <c r="D49" s="83" t="str">
        <f>IF(C49="","",IF(VLOOKUP($C49,'回答入力シート（ア_令和4年度実施計画事業）'!$F$5:$BQ$501,2,0)=0,"",VLOOKUP($C49,'回答入力シート（ア_令和4年度実施計画事業）'!$F$5:$BQ$501,2,0)))</f>
        <v/>
      </c>
      <c r="E49" s="83" t="str">
        <f>IF(C49="","",IF(LEN(VLOOKUP($C49,'回答入力シート（ア_令和4年度実施計画事業）'!$F$5:$BQ$501,17,0))=0,"",VLOOKUP($C49,'回答入力シート（ア_令和4年度実施計画事業）'!$F$5:$BQ$501,17,0)))</f>
        <v/>
      </c>
      <c r="F49" s="83" t="str">
        <f>IF(C49="","",IF(LEN(VLOOKUP($C49,'回答入力シート（ア_令和4年度実施計画事業）'!$F$5:$BQ$501,22,0))=0,"",VLOOKUP($C49,'回答入力シート（ア_令和4年度実施計画事業）'!$F$5:$BQ$501,22,0)))</f>
        <v/>
      </c>
    </row>
    <row r="50" spans="1:6" x14ac:dyDescent="0.3">
      <c r="A50" s="1">
        <v>48</v>
      </c>
      <c r="B50" s="83" t="str">
        <f>IF(ISERROR(VLOOKUP($A50,IF({1,0},'回答入力シート（ア_令和4年度実施計画事業）'!$BT$5:$BT$501,'回答入力シート（ア_令和4年度実施計画事業）'!$B$5:$B$501),2,0)),"",IF(VLOOKUP($A50,IF({1,0},'回答入力シート（ア_令和4年度実施計画事業）'!$BT$5:$BT$501,'回答入力シート（ア_令和4年度実施計画事業）'!$B$5:$B$501),2,0)=0,"",VLOOKUP($A50,IF({1,0},'回答入力シート（ア_令和4年度実施計画事業）'!$BT$5:$BT$501,'回答入力シート（ア_令和4年度実施計画事業）'!$B$5:$B$501),2,0)))</f>
        <v/>
      </c>
      <c r="C50" s="83" t="str">
        <f>IF(ISERROR(VLOOKUP($A50,IF({1,0},'回答入力シート（ア_令和4年度実施計画事業）'!$BT$5:$BT$501,'回答入力シート（ア_令和4年度実施計画事業）'!$F$5:$F$501),2,0)),"",VLOOKUP($A50,IF({1,0},'回答入力シート（ア_令和4年度実施計画事業）'!$BT$5:$BT$501,'回答入力シート（ア_令和4年度実施計画事業）'!$F$5:$F$501),2,0))</f>
        <v/>
      </c>
      <c r="D50" s="83" t="str">
        <f>IF(C50="","",IF(VLOOKUP($C50,'回答入力シート（ア_令和4年度実施計画事業）'!$F$5:$BQ$501,2,0)=0,"",VLOOKUP($C50,'回答入力シート（ア_令和4年度実施計画事業）'!$F$5:$BQ$501,2,0)))</f>
        <v/>
      </c>
      <c r="E50" s="83" t="str">
        <f>IF(C50="","",IF(LEN(VLOOKUP($C50,'回答入力シート（ア_令和4年度実施計画事業）'!$F$5:$BQ$501,17,0))=0,"",VLOOKUP($C50,'回答入力シート（ア_令和4年度実施計画事業）'!$F$5:$BQ$501,17,0)))</f>
        <v/>
      </c>
      <c r="F50" s="83" t="str">
        <f>IF(C50="","",IF(LEN(VLOOKUP($C50,'回答入力シート（ア_令和4年度実施計画事業）'!$F$5:$BQ$501,22,0))=0,"",VLOOKUP($C50,'回答入力シート（ア_令和4年度実施計画事業）'!$F$5:$BQ$501,22,0)))</f>
        <v/>
      </c>
    </row>
    <row r="51" spans="1:6" x14ac:dyDescent="0.3">
      <c r="A51" s="1">
        <v>49</v>
      </c>
      <c r="B51" s="83" t="str">
        <f>IF(ISERROR(VLOOKUP($A51,IF({1,0},'回答入力シート（ア_令和4年度実施計画事業）'!$BT$5:$BT$501,'回答入力シート（ア_令和4年度実施計画事業）'!$B$5:$B$501),2,0)),"",IF(VLOOKUP($A51,IF({1,0},'回答入力シート（ア_令和4年度実施計画事業）'!$BT$5:$BT$501,'回答入力シート（ア_令和4年度実施計画事業）'!$B$5:$B$501),2,0)=0,"",VLOOKUP($A51,IF({1,0},'回答入力シート（ア_令和4年度実施計画事業）'!$BT$5:$BT$501,'回答入力シート（ア_令和4年度実施計画事業）'!$B$5:$B$501),2,0)))</f>
        <v/>
      </c>
      <c r="C51" s="83" t="str">
        <f>IF(ISERROR(VLOOKUP($A51,IF({1,0},'回答入力シート（ア_令和4年度実施計画事業）'!$BT$5:$BT$501,'回答入力シート（ア_令和4年度実施計画事業）'!$F$5:$F$501),2,0)),"",VLOOKUP($A51,IF({1,0},'回答入力シート（ア_令和4年度実施計画事業）'!$BT$5:$BT$501,'回答入力シート（ア_令和4年度実施計画事業）'!$F$5:$F$501),2,0))</f>
        <v/>
      </c>
      <c r="D51" s="83" t="str">
        <f>IF(C51="","",IF(VLOOKUP($C51,'回答入力シート（ア_令和4年度実施計画事業）'!$F$5:$BQ$501,2,0)=0,"",VLOOKUP($C51,'回答入力シート（ア_令和4年度実施計画事業）'!$F$5:$BQ$501,2,0)))</f>
        <v/>
      </c>
      <c r="E51" s="83" t="str">
        <f>IF(C51="","",IF(LEN(VLOOKUP($C51,'回答入力シート（ア_令和4年度実施計画事業）'!$F$5:$BQ$501,17,0))=0,"",VLOOKUP($C51,'回答入力シート（ア_令和4年度実施計画事業）'!$F$5:$BQ$501,17,0)))</f>
        <v/>
      </c>
      <c r="F51" s="83" t="str">
        <f>IF(C51="","",IF(LEN(VLOOKUP($C51,'回答入力シート（ア_令和4年度実施計画事業）'!$F$5:$BQ$501,22,0))=0,"",VLOOKUP($C51,'回答入力シート（ア_令和4年度実施計画事業）'!$F$5:$BQ$501,22,0)))</f>
        <v/>
      </c>
    </row>
    <row r="52" spans="1:6" x14ac:dyDescent="0.3">
      <c r="A52" s="1">
        <v>50</v>
      </c>
      <c r="B52" s="83" t="str">
        <f>IF(ISERROR(VLOOKUP($A52,IF({1,0},'回答入力シート（ア_令和4年度実施計画事業）'!$BT$5:$BT$501,'回答入力シート（ア_令和4年度実施計画事業）'!$B$5:$B$501),2,0)),"",IF(VLOOKUP($A52,IF({1,0},'回答入力シート（ア_令和4年度実施計画事業）'!$BT$5:$BT$501,'回答入力シート（ア_令和4年度実施計画事業）'!$B$5:$B$501),2,0)=0,"",VLOOKUP($A52,IF({1,0},'回答入力シート（ア_令和4年度実施計画事業）'!$BT$5:$BT$501,'回答入力シート（ア_令和4年度実施計画事業）'!$B$5:$B$501),2,0)))</f>
        <v/>
      </c>
      <c r="C52" s="83" t="str">
        <f>IF(ISERROR(VLOOKUP($A52,IF({1,0},'回答入力シート（ア_令和4年度実施計画事業）'!$BT$5:$BT$501,'回答入力シート（ア_令和4年度実施計画事業）'!$F$5:$F$501),2,0)),"",VLOOKUP($A52,IF({1,0},'回答入力シート（ア_令和4年度実施計画事業）'!$BT$5:$BT$501,'回答入力シート（ア_令和4年度実施計画事業）'!$F$5:$F$501),2,0))</f>
        <v/>
      </c>
      <c r="D52" s="83" t="str">
        <f>IF(C52="","",IF(VLOOKUP($C52,'回答入力シート（ア_令和4年度実施計画事業）'!$F$5:$BQ$501,2,0)=0,"",VLOOKUP($C52,'回答入力シート（ア_令和4年度実施計画事業）'!$F$5:$BQ$501,2,0)))</f>
        <v/>
      </c>
      <c r="E52" s="83" t="str">
        <f>IF(C52="","",IF(LEN(VLOOKUP($C52,'回答入力シート（ア_令和4年度実施計画事業）'!$F$5:$BQ$501,17,0))=0,"",VLOOKUP($C52,'回答入力シート（ア_令和4年度実施計画事業）'!$F$5:$BQ$501,17,0)))</f>
        <v/>
      </c>
      <c r="F52" s="83" t="str">
        <f>IF(C52="","",IF(LEN(VLOOKUP($C52,'回答入力シート（ア_令和4年度実施計画事業）'!$F$5:$BQ$501,22,0))=0,"",VLOOKUP($C52,'回答入力シート（ア_令和4年度実施計画事業）'!$F$5:$BQ$501,22,0)))</f>
        <v/>
      </c>
    </row>
    <row r="53" spans="1:6" x14ac:dyDescent="0.3">
      <c r="A53" s="1">
        <v>51</v>
      </c>
      <c r="B53" s="83" t="str">
        <f>IF(ISERROR(VLOOKUP($A53,IF({1,0},'回答入力シート（ア_令和4年度実施計画事業）'!$BT$5:$BT$501,'回答入力シート（ア_令和4年度実施計画事業）'!$B$5:$B$501),2,0)),"",IF(VLOOKUP($A53,IF({1,0},'回答入力シート（ア_令和4年度実施計画事業）'!$BT$5:$BT$501,'回答入力シート（ア_令和4年度実施計画事業）'!$B$5:$B$501),2,0)=0,"",VLOOKUP($A53,IF({1,0},'回答入力シート（ア_令和4年度実施計画事業）'!$BT$5:$BT$501,'回答入力シート（ア_令和4年度実施計画事業）'!$B$5:$B$501),2,0)))</f>
        <v/>
      </c>
      <c r="C53" s="83" t="str">
        <f>IF(ISERROR(VLOOKUP($A53,IF({1,0},'回答入力シート（ア_令和4年度実施計画事業）'!$BT$5:$BT$501,'回答入力シート（ア_令和4年度実施計画事業）'!$F$5:$F$501),2,0)),"",VLOOKUP($A53,IF({1,0},'回答入力シート（ア_令和4年度実施計画事業）'!$BT$5:$BT$501,'回答入力シート（ア_令和4年度実施計画事業）'!$F$5:$F$501),2,0))</f>
        <v/>
      </c>
      <c r="D53" s="83" t="str">
        <f>IF(C53="","",IF(VLOOKUP($C53,'回答入力シート（ア_令和4年度実施計画事業）'!$F$5:$BQ$501,2,0)=0,"",VLOOKUP($C53,'回答入力シート（ア_令和4年度実施計画事業）'!$F$5:$BQ$501,2,0)))</f>
        <v/>
      </c>
      <c r="E53" s="83" t="str">
        <f>IF(C53="","",IF(LEN(VLOOKUP($C53,'回答入力シート（ア_令和4年度実施計画事業）'!$F$5:$BQ$501,17,0))=0,"",VLOOKUP($C53,'回答入力シート（ア_令和4年度実施計画事業）'!$F$5:$BQ$501,17,0)))</f>
        <v/>
      </c>
      <c r="F53" s="83" t="str">
        <f>IF(C53="","",IF(LEN(VLOOKUP($C53,'回答入力シート（ア_令和4年度実施計画事業）'!$F$5:$BQ$501,22,0))=0,"",VLOOKUP($C53,'回答入力シート（ア_令和4年度実施計画事業）'!$F$5:$BQ$501,22,0)))</f>
        <v/>
      </c>
    </row>
    <row r="54" spans="1:6" x14ac:dyDescent="0.3">
      <c r="A54" s="1">
        <v>52</v>
      </c>
      <c r="B54" s="83" t="str">
        <f>IF(ISERROR(VLOOKUP($A54,IF({1,0},'回答入力シート（ア_令和4年度実施計画事業）'!$BT$5:$BT$501,'回答入力シート（ア_令和4年度実施計画事業）'!$B$5:$B$501),2,0)),"",IF(VLOOKUP($A54,IF({1,0},'回答入力シート（ア_令和4年度実施計画事業）'!$BT$5:$BT$501,'回答入力シート（ア_令和4年度実施計画事業）'!$B$5:$B$501),2,0)=0,"",VLOOKUP($A54,IF({1,0},'回答入力シート（ア_令和4年度実施計画事業）'!$BT$5:$BT$501,'回答入力シート（ア_令和4年度実施計画事業）'!$B$5:$B$501),2,0)))</f>
        <v/>
      </c>
      <c r="C54" s="83" t="str">
        <f>IF(ISERROR(VLOOKUP($A54,IF({1,0},'回答入力シート（ア_令和4年度実施計画事業）'!$BT$5:$BT$501,'回答入力シート（ア_令和4年度実施計画事業）'!$F$5:$F$501),2,0)),"",VLOOKUP($A54,IF({1,0},'回答入力シート（ア_令和4年度実施計画事業）'!$BT$5:$BT$501,'回答入力シート（ア_令和4年度実施計画事業）'!$F$5:$F$501),2,0))</f>
        <v/>
      </c>
      <c r="D54" s="83" t="str">
        <f>IF(C54="","",IF(VLOOKUP($C54,'回答入力シート（ア_令和4年度実施計画事業）'!$F$5:$BQ$501,2,0)=0,"",VLOOKUP($C54,'回答入力シート（ア_令和4年度実施計画事業）'!$F$5:$BQ$501,2,0)))</f>
        <v/>
      </c>
      <c r="E54" s="83" t="str">
        <f>IF(C54="","",IF(LEN(VLOOKUP($C54,'回答入力シート（ア_令和4年度実施計画事業）'!$F$5:$BQ$501,17,0))=0,"",VLOOKUP($C54,'回答入力シート（ア_令和4年度実施計画事業）'!$F$5:$BQ$501,17,0)))</f>
        <v/>
      </c>
      <c r="F54" s="83" t="str">
        <f>IF(C54="","",IF(LEN(VLOOKUP($C54,'回答入力シート（ア_令和4年度実施計画事業）'!$F$5:$BQ$501,22,0))=0,"",VLOOKUP($C54,'回答入力シート（ア_令和4年度実施計画事業）'!$F$5:$BQ$501,22,0)))</f>
        <v/>
      </c>
    </row>
    <row r="55" spans="1:6" x14ac:dyDescent="0.3">
      <c r="A55" s="1">
        <v>53</v>
      </c>
      <c r="B55" s="83" t="str">
        <f>IF(ISERROR(VLOOKUP($A55,IF({1,0},'回答入力シート（ア_令和4年度実施計画事業）'!$BT$5:$BT$501,'回答入力シート（ア_令和4年度実施計画事業）'!$B$5:$B$501),2,0)),"",IF(VLOOKUP($A55,IF({1,0},'回答入力シート（ア_令和4年度実施計画事業）'!$BT$5:$BT$501,'回答入力シート（ア_令和4年度実施計画事業）'!$B$5:$B$501),2,0)=0,"",VLOOKUP($A55,IF({1,0},'回答入力シート（ア_令和4年度実施計画事業）'!$BT$5:$BT$501,'回答入力シート（ア_令和4年度実施計画事業）'!$B$5:$B$501),2,0)))</f>
        <v/>
      </c>
      <c r="C55" s="83" t="str">
        <f>IF(ISERROR(VLOOKUP($A55,IF({1,0},'回答入力シート（ア_令和4年度実施計画事業）'!$BT$5:$BT$501,'回答入力シート（ア_令和4年度実施計画事業）'!$F$5:$F$501),2,0)),"",VLOOKUP($A55,IF({1,0},'回答入力シート（ア_令和4年度実施計画事業）'!$BT$5:$BT$501,'回答入力シート（ア_令和4年度実施計画事業）'!$F$5:$F$501),2,0))</f>
        <v/>
      </c>
      <c r="D55" s="83" t="str">
        <f>IF(C55="","",IF(VLOOKUP($C55,'回答入力シート（ア_令和4年度実施計画事業）'!$F$5:$BQ$501,2,0)=0,"",VLOOKUP($C55,'回答入力シート（ア_令和4年度実施計画事業）'!$F$5:$BQ$501,2,0)))</f>
        <v/>
      </c>
      <c r="E55" s="83" t="str">
        <f>IF(C55="","",IF(LEN(VLOOKUP($C55,'回答入力シート（ア_令和4年度実施計画事業）'!$F$5:$BQ$501,17,0))=0,"",VLOOKUP($C55,'回答入力シート（ア_令和4年度実施計画事業）'!$F$5:$BQ$501,17,0)))</f>
        <v/>
      </c>
      <c r="F55" s="83" t="str">
        <f>IF(C55="","",IF(LEN(VLOOKUP($C55,'回答入力シート（ア_令和4年度実施計画事業）'!$F$5:$BQ$501,22,0))=0,"",VLOOKUP($C55,'回答入力シート（ア_令和4年度実施計画事業）'!$F$5:$BQ$501,22,0)))</f>
        <v/>
      </c>
    </row>
    <row r="56" spans="1:6" x14ac:dyDescent="0.3">
      <c r="A56" s="1">
        <v>54</v>
      </c>
      <c r="B56" s="83" t="str">
        <f>IF(ISERROR(VLOOKUP($A56,IF({1,0},'回答入力シート（ア_令和4年度実施計画事業）'!$BT$5:$BT$501,'回答入力シート（ア_令和4年度実施計画事業）'!$B$5:$B$501),2,0)),"",IF(VLOOKUP($A56,IF({1,0},'回答入力シート（ア_令和4年度実施計画事業）'!$BT$5:$BT$501,'回答入力シート（ア_令和4年度実施計画事業）'!$B$5:$B$501),2,0)=0,"",VLOOKUP($A56,IF({1,0},'回答入力シート（ア_令和4年度実施計画事業）'!$BT$5:$BT$501,'回答入力シート（ア_令和4年度実施計画事業）'!$B$5:$B$501),2,0)))</f>
        <v/>
      </c>
      <c r="C56" s="83" t="str">
        <f>IF(ISERROR(VLOOKUP($A56,IF({1,0},'回答入力シート（ア_令和4年度実施計画事業）'!$BT$5:$BT$501,'回答入力シート（ア_令和4年度実施計画事業）'!$F$5:$F$501),2,0)),"",VLOOKUP($A56,IF({1,0},'回答入力シート（ア_令和4年度実施計画事業）'!$BT$5:$BT$501,'回答入力シート（ア_令和4年度実施計画事業）'!$F$5:$F$501),2,0))</f>
        <v/>
      </c>
      <c r="D56" s="83" t="str">
        <f>IF(C56="","",IF(VLOOKUP($C56,'回答入力シート（ア_令和4年度実施計画事業）'!$F$5:$BQ$501,2,0)=0,"",VLOOKUP($C56,'回答入力シート（ア_令和4年度実施計画事業）'!$F$5:$BQ$501,2,0)))</f>
        <v/>
      </c>
      <c r="E56" s="83" t="str">
        <f>IF(C56="","",IF(LEN(VLOOKUP($C56,'回答入力シート（ア_令和4年度実施計画事業）'!$F$5:$BQ$501,17,0))=0,"",VLOOKUP($C56,'回答入力シート（ア_令和4年度実施計画事業）'!$F$5:$BQ$501,17,0)))</f>
        <v/>
      </c>
      <c r="F56" s="83" t="str">
        <f>IF(C56="","",IF(LEN(VLOOKUP($C56,'回答入力シート（ア_令和4年度実施計画事業）'!$F$5:$BQ$501,22,0))=0,"",VLOOKUP($C56,'回答入力シート（ア_令和4年度実施計画事業）'!$F$5:$BQ$501,22,0)))</f>
        <v/>
      </c>
    </row>
    <row r="57" spans="1:6" x14ac:dyDescent="0.3">
      <c r="A57" s="1">
        <v>55</v>
      </c>
      <c r="B57" s="83" t="str">
        <f>IF(ISERROR(VLOOKUP($A57,IF({1,0},'回答入力シート（ア_令和4年度実施計画事業）'!$BT$5:$BT$501,'回答入力シート（ア_令和4年度実施計画事業）'!$B$5:$B$501),2,0)),"",IF(VLOOKUP($A57,IF({1,0},'回答入力シート（ア_令和4年度実施計画事業）'!$BT$5:$BT$501,'回答入力シート（ア_令和4年度実施計画事業）'!$B$5:$B$501),2,0)=0,"",VLOOKUP($A57,IF({1,0},'回答入力シート（ア_令和4年度実施計画事業）'!$BT$5:$BT$501,'回答入力シート（ア_令和4年度実施計画事業）'!$B$5:$B$501),2,0)))</f>
        <v/>
      </c>
      <c r="C57" s="83" t="str">
        <f>IF(ISERROR(VLOOKUP($A57,IF({1,0},'回答入力シート（ア_令和4年度実施計画事業）'!$BT$5:$BT$501,'回答入力シート（ア_令和4年度実施計画事業）'!$F$5:$F$501),2,0)),"",VLOOKUP($A57,IF({1,0},'回答入力シート（ア_令和4年度実施計画事業）'!$BT$5:$BT$501,'回答入力シート（ア_令和4年度実施計画事業）'!$F$5:$F$501),2,0))</f>
        <v/>
      </c>
      <c r="D57" s="83" t="str">
        <f>IF(C57="","",IF(VLOOKUP($C57,'回答入力シート（ア_令和4年度実施計画事業）'!$F$5:$BQ$501,2,0)=0,"",VLOOKUP($C57,'回答入力シート（ア_令和4年度実施計画事業）'!$F$5:$BQ$501,2,0)))</f>
        <v/>
      </c>
      <c r="E57" s="83" t="str">
        <f>IF(C57="","",IF(LEN(VLOOKUP($C57,'回答入力シート（ア_令和4年度実施計画事業）'!$F$5:$BQ$501,17,0))=0,"",VLOOKUP($C57,'回答入力シート（ア_令和4年度実施計画事業）'!$F$5:$BQ$501,17,0)))</f>
        <v/>
      </c>
      <c r="F57" s="83" t="str">
        <f>IF(C57="","",IF(LEN(VLOOKUP($C57,'回答入力シート（ア_令和4年度実施計画事業）'!$F$5:$BQ$501,22,0))=0,"",VLOOKUP($C57,'回答入力シート（ア_令和4年度実施計画事業）'!$F$5:$BQ$501,22,0)))</f>
        <v/>
      </c>
    </row>
    <row r="58" spans="1:6" x14ac:dyDescent="0.3">
      <c r="A58" s="1">
        <v>56</v>
      </c>
      <c r="B58" s="83" t="str">
        <f>IF(ISERROR(VLOOKUP($A58,IF({1,0},'回答入力シート（ア_令和4年度実施計画事業）'!$BT$5:$BT$501,'回答入力シート（ア_令和4年度実施計画事業）'!$B$5:$B$501),2,0)),"",IF(VLOOKUP($A58,IF({1,0},'回答入力シート（ア_令和4年度実施計画事業）'!$BT$5:$BT$501,'回答入力シート（ア_令和4年度実施計画事業）'!$B$5:$B$501),2,0)=0,"",VLOOKUP($A58,IF({1,0},'回答入力シート（ア_令和4年度実施計画事業）'!$BT$5:$BT$501,'回答入力シート（ア_令和4年度実施計画事業）'!$B$5:$B$501),2,0)))</f>
        <v/>
      </c>
      <c r="C58" s="83" t="str">
        <f>IF(ISERROR(VLOOKUP($A58,IF({1,0},'回答入力シート（ア_令和4年度実施計画事業）'!$BT$5:$BT$501,'回答入力シート（ア_令和4年度実施計画事業）'!$F$5:$F$501),2,0)),"",VLOOKUP($A58,IF({1,0},'回答入力シート（ア_令和4年度実施計画事業）'!$BT$5:$BT$501,'回答入力シート（ア_令和4年度実施計画事業）'!$F$5:$F$501),2,0))</f>
        <v/>
      </c>
      <c r="D58" s="83" t="str">
        <f>IF(C58="","",IF(VLOOKUP($C58,'回答入力シート（ア_令和4年度実施計画事業）'!$F$5:$BQ$501,2,0)=0,"",VLOOKUP($C58,'回答入力シート（ア_令和4年度実施計画事業）'!$F$5:$BQ$501,2,0)))</f>
        <v/>
      </c>
      <c r="E58" s="83" t="str">
        <f>IF(C58="","",IF(LEN(VLOOKUP($C58,'回答入力シート（ア_令和4年度実施計画事業）'!$F$5:$BQ$501,17,0))=0,"",VLOOKUP($C58,'回答入力シート（ア_令和4年度実施計画事業）'!$F$5:$BQ$501,17,0)))</f>
        <v/>
      </c>
      <c r="F58" s="83" t="str">
        <f>IF(C58="","",IF(LEN(VLOOKUP($C58,'回答入力シート（ア_令和4年度実施計画事業）'!$F$5:$BQ$501,22,0))=0,"",VLOOKUP($C58,'回答入力シート（ア_令和4年度実施計画事業）'!$F$5:$BQ$501,22,0)))</f>
        <v/>
      </c>
    </row>
    <row r="59" spans="1:6" x14ac:dyDescent="0.3">
      <c r="A59" s="1">
        <v>57</v>
      </c>
      <c r="B59" s="83" t="str">
        <f>IF(ISERROR(VLOOKUP($A59,IF({1,0},'回答入力シート（ア_令和4年度実施計画事業）'!$BT$5:$BT$501,'回答入力シート（ア_令和4年度実施計画事業）'!$B$5:$B$501),2,0)),"",IF(VLOOKUP($A59,IF({1,0},'回答入力シート（ア_令和4年度実施計画事業）'!$BT$5:$BT$501,'回答入力シート（ア_令和4年度実施計画事業）'!$B$5:$B$501),2,0)=0,"",VLOOKUP($A59,IF({1,0},'回答入力シート（ア_令和4年度実施計画事業）'!$BT$5:$BT$501,'回答入力シート（ア_令和4年度実施計画事業）'!$B$5:$B$501),2,0)))</f>
        <v/>
      </c>
      <c r="C59" s="83" t="str">
        <f>IF(ISERROR(VLOOKUP($A59,IF({1,0},'回答入力シート（ア_令和4年度実施計画事業）'!$BT$5:$BT$501,'回答入力シート（ア_令和4年度実施計画事業）'!$F$5:$F$501),2,0)),"",VLOOKUP($A59,IF({1,0},'回答入力シート（ア_令和4年度実施計画事業）'!$BT$5:$BT$501,'回答入力シート（ア_令和4年度実施計画事業）'!$F$5:$F$501),2,0))</f>
        <v/>
      </c>
      <c r="D59" s="83" t="str">
        <f>IF(C59="","",IF(VLOOKUP($C59,'回答入力シート（ア_令和4年度実施計画事業）'!$F$5:$BQ$501,2,0)=0,"",VLOOKUP($C59,'回答入力シート（ア_令和4年度実施計画事業）'!$F$5:$BQ$501,2,0)))</f>
        <v/>
      </c>
      <c r="E59" s="83" t="str">
        <f>IF(C59="","",IF(LEN(VLOOKUP($C59,'回答入力シート（ア_令和4年度実施計画事業）'!$F$5:$BQ$501,17,0))=0,"",VLOOKUP($C59,'回答入力シート（ア_令和4年度実施計画事業）'!$F$5:$BQ$501,17,0)))</f>
        <v/>
      </c>
      <c r="F59" s="83" t="str">
        <f>IF(C59="","",IF(LEN(VLOOKUP($C59,'回答入力シート（ア_令和4年度実施計画事業）'!$F$5:$BQ$501,22,0))=0,"",VLOOKUP($C59,'回答入力シート（ア_令和4年度実施計画事業）'!$F$5:$BQ$501,22,0)))</f>
        <v/>
      </c>
    </row>
    <row r="60" spans="1:6" x14ac:dyDescent="0.3">
      <c r="A60" s="1">
        <v>58</v>
      </c>
      <c r="B60" s="83" t="str">
        <f>IF(ISERROR(VLOOKUP($A60,IF({1,0},'回答入力シート（ア_令和4年度実施計画事業）'!$BT$5:$BT$501,'回答入力シート（ア_令和4年度実施計画事業）'!$B$5:$B$501),2,0)),"",IF(VLOOKUP($A60,IF({1,0},'回答入力シート（ア_令和4年度実施計画事業）'!$BT$5:$BT$501,'回答入力シート（ア_令和4年度実施計画事業）'!$B$5:$B$501),2,0)=0,"",VLOOKUP($A60,IF({1,0},'回答入力シート（ア_令和4年度実施計画事業）'!$BT$5:$BT$501,'回答入力シート（ア_令和4年度実施計画事業）'!$B$5:$B$501),2,0)))</f>
        <v/>
      </c>
      <c r="C60" s="83" t="str">
        <f>IF(ISERROR(VLOOKUP($A60,IF({1,0},'回答入力シート（ア_令和4年度実施計画事業）'!$BT$5:$BT$501,'回答入力シート（ア_令和4年度実施計画事業）'!$F$5:$F$501),2,0)),"",VLOOKUP($A60,IF({1,0},'回答入力シート（ア_令和4年度実施計画事業）'!$BT$5:$BT$501,'回答入力シート（ア_令和4年度実施計画事業）'!$F$5:$F$501),2,0))</f>
        <v/>
      </c>
      <c r="D60" s="83" t="str">
        <f>IF(C60="","",IF(VLOOKUP($C60,'回答入力シート（ア_令和4年度実施計画事業）'!$F$5:$BQ$501,2,0)=0,"",VLOOKUP($C60,'回答入力シート（ア_令和4年度実施計画事業）'!$F$5:$BQ$501,2,0)))</f>
        <v/>
      </c>
      <c r="E60" s="83" t="str">
        <f>IF(C60="","",IF(LEN(VLOOKUP($C60,'回答入力シート（ア_令和4年度実施計画事業）'!$F$5:$BQ$501,17,0))=0,"",VLOOKUP($C60,'回答入力シート（ア_令和4年度実施計画事業）'!$F$5:$BQ$501,17,0)))</f>
        <v/>
      </c>
      <c r="F60" s="83" t="str">
        <f>IF(C60="","",IF(LEN(VLOOKUP($C60,'回答入力シート（ア_令和4年度実施計画事業）'!$F$5:$BQ$501,22,0))=0,"",VLOOKUP($C60,'回答入力シート（ア_令和4年度実施計画事業）'!$F$5:$BQ$501,22,0)))</f>
        <v/>
      </c>
    </row>
    <row r="61" spans="1:6" x14ac:dyDescent="0.3">
      <c r="A61" s="1">
        <v>59</v>
      </c>
      <c r="B61" s="83" t="str">
        <f>IF(ISERROR(VLOOKUP($A61,IF({1,0},'回答入力シート（ア_令和4年度実施計画事業）'!$BT$5:$BT$501,'回答入力シート（ア_令和4年度実施計画事業）'!$B$5:$B$501),2,0)),"",IF(VLOOKUP($A61,IF({1,0},'回答入力シート（ア_令和4年度実施計画事業）'!$BT$5:$BT$501,'回答入力シート（ア_令和4年度実施計画事業）'!$B$5:$B$501),2,0)=0,"",VLOOKUP($A61,IF({1,0},'回答入力シート（ア_令和4年度実施計画事業）'!$BT$5:$BT$501,'回答入力シート（ア_令和4年度実施計画事業）'!$B$5:$B$501),2,0)))</f>
        <v/>
      </c>
      <c r="C61" s="83" t="str">
        <f>IF(ISERROR(VLOOKUP($A61,IF({1,0},'回答入力シート（ア_令和4年度実施計画事業）'!$BT$5:$BT$501,'回答入力シート（ア_令和4年度実施計画事業）'!$F$5:$F$501),2,0)),"",VLOOKUP($A61,IF({1,0},'回答入力シート（ア_令和4年度実施計画事業）'!$BT$5:$BT$501,'回答入力シート（ア_令和4年度実施計画事業）'!$F$5:$F$501),2,0))</f>
        <v/>
      </c>
      <c r="D61" s="83" t="str">
        <f>IF(C61="","",IF(VLOOKUP($C61,'回答入力シート（ア_令和4年度実施計画事業）'!$F$5:$BQ$501,2,0)=0,"",VLOOKUP($C61,'回答入力シート（ア_令和4年度実施計画事業）'!$F$5:$BQ$501,2,0)))</f>
        <v/>
      </c>
      <c r="E61" s="83" t="str">
        <f>IF(C61="","",IF(LEN(VLOOKUP($C61,'回答入力シート（ア_令和4年度実施計画事業）'!$F$5:$BQ$501,17,0))=0,"",VLOOKUP($C61,'回答入力シート（ア_令和4年度実施計画事業）'!$F$5:$BQ$501,17,0)))</f>
        <v/>
      </c>
      <c r="F61" s="83" t="str">
        <f>IF(C61="","",IF(LEN(VLOOKUP($C61,'回答入力シート（ア_令和4年度実施計画事業）'!$F$5:$BQ$501,22,0))=0,"",VLOOKUP($C61,'回答入力シート（ア_令和4年度実施計画事業）'!$F$5:$BQ$501,22,0)))</f>
        <v/>
      </c>
    </row>
    <row r="62" spans="1:6" x14ac:dyDescent="0.3">
      <c r="A62" s="1">
        <v>60</v>
      </c>
      <c r="B62" s="83" t="str">
        <f>IF(ISERROR(VLOOKUP($A62,IF({1,0},'回答入力シート（ア_令和4年度実施計画事業）'!$BT$5:$BT$501,'回答入力シート（ア_令和4年度実施計画事業）'!$B$5:$B$501),2,0)),"",IF(VLOOKUP($A62,IF({1,0},'回答入力シート（ア_令和4年度実施計画事業）'!$BT$5:$BT$501,'回答入力シート（ア_令和4年度実施計画事業）'!$B$5:$B$501),2,0)=0,"",VLOOKUP($A62,IF({1,0},'回答入力シート（ア_令和4年度実施計画事業）'!$BT$5:$BT$501,'回答入力シート（ア_令和4年度実施計画事業）'!$B$5:$B$501),2,0)))</f>
        <v/>
      </c>
      <c r="C62" s="83" t="str">
        <f>IF(ISERROR(VLOOKUP($A62,IF({1,0},'回答入力シート（ア_令和4年度実施計画事業）'!$BT$5:$BT$501,'回答入力シート（ア_令和4年度実施計画事業）'!$F$5:$F$501),2,0)),"",VLOOKUP($A62,IF({1,0},'回答入力シート（ア_令和4年度実施計画事業）'!$BT$5:$BT$501,'回答入力シート（ア_令和4年度実施計画事業）'!$F$5:$F$501),2,0))</f>
        <v/>
      </c>
      <c r="D62" s="83" t="str">
        <f>IF(C62="","",IF(VLOOKUP($C62,'回答入力シート（ア_令和4年度実施計画事業）'!$F$5:$BQ$501,2,0)=0,"",VLOOKUP($C62,'回答入力シート（ア_令和4年度実施計画事業）'!$F$5:$BQ$501,2,0)))</f>
        <v/>
      </c>
      <c r="E62" s="83" t="str">
        <f>IF(C62="","",IF(LEN(VLOOKUP($C62,'回答入力シート（ア_令和4年度実施計画事業）'!$F$5:$BQ$501,17,0))=0,"",VLOOKUP($C62,'回答入力シート（ア_令和4年度実施計画事業）'!$F$5:$BQ$501,17,0)))</f>
        <v/>
      </c>
      <c r="F62" s="83" t="str">
        <f>IF(C62="","",IF(LEN(VLOOKUP($C62,'回答入力シート（ア_令和4年度実施計画事業）'!$F$5:$BQ$501,22,0))=0,"",VLOOKUP($C62,'回答入力シート（ア_令和4年度実施計画事業）'!$F$5:$BQ$501,22,0)))</f>
        <v/>
      </c>
    </row>
    <row r="63" spans="1:6" x14ac:dyDescent="0.3">
      <c r="A63" s="1">
        <v>61</v>
      </c>
      <c r="B63" s="83" t="str">
        <f>IF(ISERROR(VLOOKUP($A63,IF({1,0},'回答入力シート（ア_令和4年度実施計画事業）'!$BT$5:$BT$501,'回答入力シート（ア_令和4年度実施計画事業）'!$B$5:$B$501),2,0)),"",IF(VLOOKUP($A63,IF({1,0},'回答入力シート（ア_令和4年度実施計画事業）'!$BT$5:$BT$501,'回答入力シート（ア_令和4年度実施計画事業）'!$B$5:$B$501),2,0)=0,"",VLOOKUP($A63,IF({1,0},'回答入力シート（ア_令和4年度実施計画事業）'!$BT$5:$BT$501,'回答入力シート（ア_令和4年度実施計画事業）'!$B$5:$B$501),2,0)))</f>
        <v/>
      </c>
      <c r="C63" s="83" t="str">
        <f>IF(ISERROR(VLOOKUP($A63,IF({1,0},'回答入力シート（ア_令和4年度実施計画事業）'!$BT$5:$BT$501,'回答入力シート（ア_令和4年度実施計画事業）'!$F$5:$F$501),2,0)),"",VLOOKUP($A63,IF({1,0},'回答入力シート（ア_令和4年度実施計画事業）'!$BT$5:$BT$501,'回答入力シート（ア_令和4年度実施計画事業）'!$F$5:$F$501),2,0))</f>
        <v/>
      </c>
      <c r="D63" s="83" t="str">
        <f>IF(C63="","",IF(VLOOKUP($C63,'回答入力シート（ア_令和4年度実施計画事業）'!$F$5:$BQ$501,2,0)=0,"",VLOOKUP($C63,'回答入力シート（ア_令和4年度実施計画事業）'!$F$5:$BQ$501,2,0)))</f>
        <v/>
      </c>
      <c r="E63" s="83" t="str">
        <f>IF(C63="","",IF(LEN(VLOOKUP($C63,'回答入力シート（ア_令和4年度実施計画事業）'!$F$5:$BQ$501,17,0))=0,"",VLOOKUP($C63,'回答入力シート（ア_令和4年度実施計画事業）'!$F$5:$BQ$501,17,0)))</f>
        <v/>
      </c>
      <c r="F63" s="83" t="str">
        <f>IF(C63="","",IF(LEN(VLOOKUP($C63,'回答入力シート（ア_令和4年度実施計画事業）'!$F$5:$BQ$501,22,0))=0,"",VLOOKUP($C63,'回答入力シート（ア_令和4年度実施計画事業）'!$F$5:$BQ$501,22,0)))</f>
        <v/>
      </c>
    </row>
    <row r="64" spans="1:6" x14ac:dyDescent="0.3">
      <c r="A64" s="1">
        <v>62</v>
      </c>
      <c r="B64" s="83" t="str">
        <f>IF(ISERROR(VLOOKUP($A64,IF({1,0},'回答入力シート（ア_令和4年度実施計画事業）'!$BT$5:$BT$501,'回答入力シート（ア_令和4年度実施計画事業）'!$B$5:$B$501),2,0)),"",IF(VLOOKUP($A64,IF({1,0},'回答入力シート（ア_令和4年度実施計画事業）'!$BT$5:$BT$501,'回答入力シート（ア_令和4年度実施計画事業）'!$B$5:$B$501),2,0)=0,"",VLOOKUP($A64,IF({1,0},'回答入力シート（ア_令和4年度実施計画事業）'!$BT$5:$BT$501,'回答入力シート（ア_令和4年度実施計画事業）'!$B$5:$B$501),2,0)))</f>
        <v/>
      </c>
      <c r="C64" s="83" t="str">
        <f>IF(ISERROR(VLOOKUP($A64,IF({1,0},'回答入力シート（ア_令和4年度実施計画事業）'!$BT$5:$BT$501,'回答入力シート（ア_令和4年度実施計画事業）'!$F$5:$F$501),2,0)),"",VLOOKUP($A64,IF({1,0},'回答入力シート（ア_令和4年度実施計画事業）'!$BT$5:$BT$501,'回答入力シート（ア_令和4年度実施計画事業）'!$F$5:$F$501),2,0))</f>
        <v/>
      </c>
      <c r="D64" s="83" t="str">
        <f>IF(C64="","",IF(VLOOKUP($C64,'回答入力シート（ア_令和4年度実施計画事業）'!$F$5:$BQ$501,2,0)=0,"",VLOOKUP($C64,'回答入力シート（ア_令和4年度実施計画事業）'!$F$5:$BQ$501,2,0)))</f>
        <v/>
      </c>
      <c r="E64" s="83" t="str">
        <f>IF(C64="","",IF(LEN(VLOOKUP($C64,'回答入力シート（ア_令和4年度実施計画事業）'!$F$5:$BQ$501,17,0))=0,"",VLOOKUP($C64,'回答入力シート（ア_令和4年度実施計画事業）'!$F$5:$BQ$501,17,0)))</f>
        <v/>
      </c>
      <c r="F64" s="83" t="str">
        <f>IF(C64="","",IF(LEN(VLOOKUP($C64,'回答入力シート（ア_令和4年度実施計画事業）'!$F$5:$BQ$501,22,0))=0,"",VLOOKUP($C64,'回答入力シート（ア_令和4年度実施計画事業）'!$F$5:$BQ$501,22,0)))</f>
        <v/>
      </c>
    </row>
    <row r="65" spans="1:6" x14ac:dyDescent="0.3">
      <c r="A65" s="1">
        <v>63</v>
      </c>
      <c r="B65" s="83" t="str">
        <f>IF(ISERROR(VLOOKUP($A65,IF({1,0},'回答入力シート（ア_令和4年度実施計画事業）'!$BT$5:$BT$501,'回答入力シート（ア_令和4年度実施計画事業）'!$B$5:$B$501),2,0)),"",IF(VLOOKUP($A65,IF({1,0},'回答入力シート（ア_令和4年度実施計画事業）'!$BT$5:$BT$501,'回答入力シート（ア_令和4年度実施計画事業）'!$B$5:$B$501),2,0)=0,"",VLOOKUP($A65,IF({1,0},'回答入力シート（ア_令和4年度実施計画事業）'!$BT$5:$BT$501,'回答入力シート（ア_令和4年度実施計画事業）'!$B$5:$B$501),2,0)))</f>
        <v/>
      </c>
      <c r="C65" s="83" t="str">
        <f>IF(ISERROR(VLOOKUP($A65,IF({1,0},'回答入力シート（ア_令和4年度実施計画事業）'!$BT$5:$BT$501,'回答入力シート（ア_令和4年度実施計画事業）'!$F$5:$F$501),2,0)),"",VLOOKUP($A65,IF({1,0},'回答入力シート（ア_令和4年度実施計画事業）'!$BT$5:$BT$501,'回答入力シート（ア_令和4年度実施計画事業）'!$F$5:$F$501),2,0))</f>
        <v/>
      </c>
      <c r="D65" s="83" t="str">
        <f>IF(C65="","",IF(VLOOKUP($C65,'回答入力シート（ア_令和4年度実施計画事業）'!$F$5:$BQ$501,2,0)=0,"",VLOOKUP($C65,'回答入力シート（ア_令和4年度実施計画事業）'!$F$5:$BQ$501,2,0)))</f>
        <v/>
      </c>
      <c r="E65" s="83" t="str">
        <f>IF(C65="","",IF(LEN(VLOOKUP($C65,'回答入力シート（ア_令和4年度実施計画事業）'!$F$5:$BQ$501,17,0))=0,"",VLOOKUP($C65,'回答入力シート（ア_令和4年度実施計画事業）'!$F$5:$BQ$501,17,0)))</f>
        <v/>
      </c>
      <c r="F65" s="83" t="str">
        <f>IF(C65="","",IF(LEN(VLOOKUP($C65,'回答入力シート（ア_令和4年度実施計画事業）'!$F$5:$BQ$501,22,0))=0,"",VLOOKUP($C65,'回答入力シート（ア_令和4年度実施計画事業）'!$F$5:$BQ$501,22,0)))</f>
        <v/>
      </c>
    </row>
    <row r="66" spans="1:6" x14ac:dyDescent="0.3">
      <c r="A66" s="1">
        <v>64</v>
      </c>
      <c r="B66" s="83" t="str">
        <f>IF(ISERROR(VLOOKUP($A66,IF({1,0},'回答入力シート（ア_令和4年度実施計画事業）'!$BT$5:$BT$501,'回答入力シート（ア_令和4年度実施計画事業）'!$B$5:$B$501),2,0)),"",IF(VLOOKUP($A66,IF({1,0},'回答入力シート（ア_令和4年度実施計画事業）'!$BT$5:$BT$501,'回答入力シート（ア_令和4年度実施計画事業）'!$B$5:$B$501),2,0)=0,"",VLOOKUP($A66,IF({1,0},'回答入力シート（ア_令和4年度実施計画事業）'!$BT$5:$BT$501,'回答入力シート（ア_令和4年度実施計画事業）'!$B$5:$B$501),2,0)))</f>
        <v/>
      </c>
      <c r="C66" s="83" t="str">
        <f>IF(ISERROR(VLOOKUP($A66,IF({1,0},'回答入力シート（ア_令和4年度実施計画事業）'!$BT$5:$BT$501,'回答入力シート（ア_令和4年度実施計画事業）'!$F$5:$F$501),2,0)),"",VLOOKUP($A66,IF({1,0},'回答入力シート（ア_令和4年度実施計画事業）'!$BT$5:$BT$501,'回答入力シート（ア_令和4年度実施計画事業）'!$F$5:$F$501),2,0))</f>
        <v/>
      </c>
      <c r="D66" s="83" t="str">
        <f>IF(C66="","",IF(VLOOKUP($C66,'回答入力シート（ア_令和4年度実施計画事業）'!$F$5:$BQ$501,2,0)=0,"",VLOOKUP($C66,'回答入力シート（ア_令和4年度実施計画事業）'!$F$5:$BQ$501,2,0)))</f>
        <v/>
      </c>
      <c r="E66" s="83" t="str">
        <f>IF(C66="","",IF(LEN(VLOOKUP($C66,'回答入力シート（ア_令和4年度実施計画事業）'!$F$5:$BQ$501,17,0))=0,"",VLOOKUP($C66,'回答入力シート（ア_令和4年度実施計画事業）'!$F$5:$BQ$501,17,0)))</f>
        <v/>
      </c>
      <c r="F66" s="83" t="str">
        <f>IF(C66="","",IF(LEN(VLOOKUP($C66,'回答入力シート（ア_令和4年度実施計画事業）'!$F$5:$BQ$501,22,0))=0,"",VLOOKUP($C66,'回答入力シート（ア_令和4年度実施計画事業）'!$F$5:$BQ$501,22,0)))</f>
        <v/>
      </c>
    </row>
    <row r="67" spans="1:6" x14ac:dyDescent="0.3">
      <c r="A67" s="1">
        <v>65</v>
      </c>
      <c r="B67" s="83" t="str">
        <f>IF(ISERROR(VLOOKUP($A67,IF({1,0},'回答入力シート（ア_令和4年度実施計画事業）'!$BT$5:$BT$501,'回答入力シート（ア_令和4年度実施計画事業）'!$B$5:$B$501),2,0)),"",IF(VLOOKUP($A67,IF({1,0},'回答入力シート（ア_令和4年度実施計画事業）'!$BT$5:$BT$501,'回答入力シート（ア_令和4年度実施計画事業）'!$B$5:$B$501),2,0)=0,"",VLOOKUP($A67,IF({1,0},'回答入力シート（ア_令和4年度実施計画事業）'!$BT$5:$BT$501,'回答入力シート（ア_令和4年度実施計画事業）'!$B$5:$B$501),2,0)))</f>
        <v/>
      </c>
      <c r="C67" s="83" t="str">
        <f>IF(ISERROR(VLOOKUP($A67,IF({1,0},'回答入力シート（ア_令和4年度実施計画事業）'!$BT$5:$BT$501,'回答入力シート（ア_令和4年度実施計画事業）'!$F$5:$F$501),2,0)),"",VLOOKUP($A67,IF({1,0},'回答入力シート（ア_令和4年度実施計画事業）'!$BT$5:$BT$501,'回答入力シート（ア_令和4年度実施計画事業）'!$F$5:$F$501),2,0))</f>
        <v/>
      </c>
      <c r="D67" s="83" t="str">
        <f>IF(C67="","",IF(VLOOKUP($C67,'回答入力シート（ア_令和4年度実施計画事業）'!$F$5:$BQ$501,2,0)=0,"",VLOOKUP($C67,'回答入力シート（ア_令和4年度実施計画事業）'!$F$5:$BQ$501,2,0)))</f>
        <v/>
      </c>
      <c r="E67" s="83" t="str">
        <f>IF(C67="","",IF(LEN(VLOOKUP($C67,'回答入力シート（ア_令和4年度実施計画事業）'!$F$5:$BQ$501,17,0))=0,"",VLOOKUP($C67,'回答入力シート（ア_令和4年度実施計画事業）'!$F$5:$BQ$501,17,0)))</f>
        <v/>
      </c>
      <c r="F67" s="83" t="str">
        <f>IF(C67="","",IF(LEN(VLOOKUP($C67,'回答入力シート（ア_令和4年度実施計画事業）'!$F$5:$BQ$501,22,0))=0,"",VLOOKUP($C67,'回答入力シート（ア_令和4年度実施計画事業）'!$F$5:$BQ$501,22,0)))</f>
        <v/>
      </c>
    </row>
    <row r="68" spans="1:6" x14ac:dyDescent="0.3">
      <c r="A68" s="1">
        <v>66</v>
      </c>
      <c r="B68" s="83" t="str">
        <f>IF(ISERROR(VLOOKUP($A68,IF({1,0},'回答入力シート（ア_令和4年度実施計画事業）'!$BT$5:$BT$501,'回答入力シート（ア_令和4年度実施計画事業）'!$B$5:$B$501),2,0)),"",IF(VLOOKUP($A68,IF({1,0},'回答入力シート（ア_令和4年度実施計画事業）'!$BT$5:$BT$501,'回答入力シート（ア_令和4年度実施計画事業）'!$B$5:$B$501),2,0)=0,"",VLOOKUP($A68,IF({1,0},'回答入力シート（ア_令和4年度実施計画事業）'!$BT$5:$BT$501,'回答入力シート（ア_令和4年度実施計画事業）'!$B$5:$B$501),2,0)))</f>
        <v/>
      </c>
      <c r="C68" s="83" t="str">
        <f>IF(ISERROR(VLOOKUP($A68,IF({1,0},'回答入力シート（ア_令和4年度実施計画事業）'!$BT$5:$BT$501,'回答入力シート（ア_令和4年度実施計画事業）'!$F$5:$F$501),2,0)),"",VLOOKUP($A68,IF({1,0},'回答入力シート（ア_令和4年度実施計画事業）'!$BT$5:$BT$501,'回答入力シート（ア_令和4年度実施計画事業）'!$F$5:$F$501),2,0))</f>
        <v/>
      </c>
      <c r="D68" s="83" t="str">
        <f>IF(C68="","",IF(VLOOKUP($C68,'回答入力シート（ア_令和4年度実施計画事業）'!$F$5:$BQ$501,2,0)=0,"",VLOOKUP($C68,'回答入力シート（ア_令和4年度実施計画事業）'!$F$5:$BQ$501,2,0)))</f>
        <v/>
      </c>
      <c r="E68" s="83" t="str">
        <f>IF(C68="","",IF(LEN(VLOOKUP($C68,'回答入力シート（ア_令和4年度実施計画事業）'!$F$5:$BQ$501,17,0))=0,"",VLOOKUP($C68,'回答入力シート（ア_令和4年度実施計画事業）'!$F$5:$BQ$501,17,0)))</f>
        <v/>
      </c>
      <c r="F68" s="83" t="str">
        <f>IF(C68="","",IF(LEN(VLOOKUP($C68,'回答入力シート（ア_令和4年度実施計画事業）'!$F$5:$BQ$501,22,0))=0,"",VLOOKUP($C68,'回答入力シート（ア_令和4年度実施計画事業）'!$F$5:$BQ$501,22,0)))</f>
        <v/>
      </c>
    </row>
    <row r="69" spans="1:6" x14ac:dyDescent="0.3">
      <c r="A69" s="1">
        <v>67</v>
      </c>
      <c r="B69" s="83" t="str">
        <f>IF(ISERROR(VLOOKUP($A69,IF({1,0},'回答入力シート（ア_令和4年度実施計画事業）'!$BT$5:$BT$501,'回答入力シート（ア_令和4年度実施計画事業）'!$B$5:$B$501),2,0)),"",IF(VLOOKUP($A69,IF({1,0},'回答入力シート（ア_令和4年度実施計画事業）'!$BT$5:$BT$501,'回答入力シート（ア_令和4年度実施計画事業）'!$B$5:$B$501),2,0)=0,"",VLOOKUP($A69,IF({1,0},'回答入力シート（ア_令和4年度実施計画事業）'!$BT$5:$BT$501,'回答入力シート（ア_令和4年度実施計画事業）'!$B$5:$B$501),2,0)))</f>
        <v/>
      </c>
      <c r="C69" s="83" t="str">
        <f>IF(ISERROR(VLOOKUP($A69,IF({1,0},'回答入力シート（ア_令和4年度実施計画事業）'!$BT$5:$BT$501,'回答入力シート（ア_令和4年度実施計画事業）'!$F$5:$F$501),2,0)),"",VLOOKUP($A69,IF({1,0},'回答入力シート（ア_令和4年度実施計画事業）'!$BT$5:$BT$501,'回答入力シート（ア_令和4年度実施計画事業）'!$F$5:$F$501),2,0))</f>
        <v/>
      </c>
      <c r="D69" s="83" t="str">
        <f>IF(C69="","",IF(VLOOKUP($C69,'回答入力シート（ア_令和4年度実施計画事業）'!$F$5:$BQ$501,2,0)=0,"",VLOOKUP($C69,'回答入力シート（ア_令和4年度実施計画事業）'!$F$5:$BQ$501,2,0)))</f>
        <v/>
      </c>
      <c r="E69" s="83" t="str">
        <f>IF(C69="","",IF(LEN(VLOOKUP($C69,'回答入力シート（ア_令和4年度実施計画事業）'!$F$5:$BQ$501,17,0))=0,"",VLOOKUP($C69,'回答入力シート（ア_令和4年度実施計画事業）'!$F$5:$BQ$501,17,0)))</f>
        <v/>
      </c>
      <c r="F69" s="83" t="str">
        <f>IF(C69="","",IF(LEN(VLOOKUP($C69,'回答入力シート（ア_令和4年度実施計画事業）'!$F$5:$BQ$501,22,0))=0,"",VLOOKUP($C69,'回答入力シート（ア_令和4年度実施計画事業）'!$F$5:$BQ$501,22,0)))</f>
        <v/>
      </c>
    </row>
    <row r="70" spans="1:6" x14ac:dyDescent="0.3">
      <c r="A70" s="1">
        <v>68</v>
      </c>
      <c r="B70" s="83" t="str">
        <f>IF(ISERROR(VLOOKUP($A70,IF({1,0},'回答入力シート（ア_令和4年度実施計画事業）'!$BT$5:$BT$501,'回答入力シート（ア_令和4年度実施計画事業）'!$B$5:$B$501),2,0)),"",IF(VLOOKUP($A70,IF({1,0},'回答入力シート（ア_令和4年度実施計画事業）'!$BT$5:$BT$501,'回答入力シート（ア_令和4年度実施計画事業）'!$B$5:$B$501),2,0)=0,"",VLOOKUP($A70,IF({1,0},'回答入力シート（ア_令和4年度実施計画事業）'!$BT$5:$BT$501,'回答入力シート（ア_令和4年度実施計画事業）'!$B$5:$B$501),2,0)))</f>
        <v/>
      </c>
      <c r="C70" s="83" t="str">
        <f>IF(ISERROR(VLOOKUP($A70,IF({1,0},'回答入力シート（ア_令和4年度実施計画事業）'!$BT$5:$BT$501,'回答入力シート（ア_令和4年度実施計画事業）'!$F$5:$F$501),2,0)),"",VLOOKUP($A70,IF({1,0},'回答入力シート（ア_令和4年度実施計画事業）'!$BT$5:$BT$501,'回答入力シート（ア_令和4年度実施計画事業）'!$F$5:$F$501),2,0))</f>
        <v/>
      </c>
      <c r="D70" s="83" t="str">
        <f>IF(C70="","",IF(VLOOKUP($C70,'回答入力シート（ア_令和4年度実施計画事業）'!$F$5:$BQ$501,2,0)=0,"",VLOOKUP($C70,'回答入力シート（ア_令和4年度実施計画事業）'!$F$5:$BQ$501,2,0)))</f>
        <v/>
      </c>
      <c r="E70" s="83" t="str">
        <f>IF(C70="","",IF(LEN(VLOOKUP($C70,'回答入力シート（ア_令和4年度実施計画事業）'!$F$5:$BQ$501,17,0))=0,"",VLOOKUP($C70,'回答入力シート（ア_令和4年度実施計画事業）'!$F$5:$BQ$501,17,0)))</f>
        <v/>
      </c>
      <c r="F70" s="83" t="str">
        <f>IF(C70="","",IF(LEN(VLOOKUP($C70,'回答入力シート（ア_令和4年度実施計画事業）'!$F$5:$BQ$501,22,0))=0,"",VLOOKUP($C70,'回答入力シート（ア_令和4年度実施計画事業）'!$F$5:$BQ$501,22,0)))</f>
        <v/>
      </c>
    </row>
    <row r="71" spans="1:6" x14ac:dyDescent="0.3">
      <c r="A71" s="1">
        <v>69</v>
      </c>
      <c r="B71" s="83" t="str">
        <f>IF(ISERROR(VLOOKUP($A71,IF({1,0},'回答入力シート（ア_令和4年度実施計画事業）'!$BT$5:$BT$501,'回答入力シート（ア_令和4年度実施計画事業）'!$B$5:$B$501),2,0)),"",IF(VLOOKUP($A71,IF({1,0},'回答入力シート（ア_令和4年度実施計画事業）'!$BT$5:$BT$501,'回答入力シート（ア_令和4年度実施計画事業）'!$B$5:$B$501),2,0)=0,"",VLOOKUP($A71,IF({1,0},'回答入力シート（ア_令和4年度実施計画事業）'!$BT$5:$BT$501,'回答入力シート（ア_令和4年度実施計画事業）'!$B$5:$B$501),2,0)))</f>
        <v/>
      </c>
      <c r="C71" s="83" t="str">
        <f>IF(ISERROR(VLOOKUP($A71,IF({1,0},'回答入力シート（ア_令和4年度実施計画事業）'!$BT$5:$BT$501,'回答入力シート（ア_令和4年度実施計画事業）'!$F$5:$F$501),2,0)),"",VLOOKUP($A71,IF({1,0},'回答入力シート（ア_令和4年度実施計画事業）'!$BT$5:$BT$501,'回答入力シート（ア_令和4年度実施計画事業）'!$F$5:$F$501),2,0))</f>
        <v/>
      </c>
      <c r="D71" s="83" t="str">
        <f>IF(C71="","",IF(VLOOKUP($C71,'回答入力シート（ア_令和4年度実施計画事業）'!$F$5:$BQ$501,2,0)=0,"",VLOOKUP($C71,'回答入力シート（ア_令和4年度実施計画事業）'!$F$5:$BQ$501,2,0)))</f>
        <v/>
      </c>
      <c r="E71" s="83" t="str">
        <f>IF(C71="","",IF(LEN(VLOOKUP($C71,'回答入力シート（ア_令和4年度実施計画事業）'!$F$5:$BQ$501,17,0))=0,"",VLOOKUP($C71,'回答入力シート（ア_令和4年度実施計画事業）'!$F$5:$BQ$501,17,0)))</f>
        <v/>
      </c>
      <c r="F71" s="83" t="str">
        <f>IF(C71="","",IF(LEN(VLOOKUP($C71,'回答入力シート（ア_令和4年度実施計画事業）'!$F$5:$BQ$501,22,0))=0,"",VLOOKUP($C71,'回答入力シート（ア_令和4年度実施計画事業）'!$F$5:$BQ$501,22,0)))</f>
        <v/>
      </c>
    </row>
    <row r="72" spans="1:6" x14ac:dyDescent="0.3">
      <c r="A72" s="1">
        <v>70</v>
      </c>
      <c r="B72" s="83" t="str">
        <f>IF(ISERROR(VLOOKUP($A72,IF({1,0},'回答入力シート（ア_令和4年度実施計画事業）'!$BT$5:$BT$501,'回答入力シート（ア_令和4年度実施計画事業）'!$B$5:$B$501),2,0)),"",IF(VLOOKUP($A72,IF({1,0},'回答入力シート（ア_令和4年度実施計画事業）'!$BT$5:$BT$501,'回答入力シート（ア_令和4年度実施計画事業）'!$B$5:$B$501),2,0)=0,"",VLOOKUP($A72,IF({1,0},'回答入力シート（ア_令和4年度実施計画事業）'!$BT$5:$BT$501,'回答入力シート（ア_令和4年度実施計画事業）'!$B$5:$B$501),2,0)))</f>
        <v/>
      </c>
      <c r="C72" s="83" t="str">
        <f>IF(ISERROR(VLOOKUP($A72,IF({1,0},'回答入力シート（ア_令和4年度実施計画事業）'!$BT$5:$BT$501,'回答入力シート（ア_令和4年度実施計画事業）'!$F$5:$F$501),2,0)),"",VLOOKUP($A72,IF({1,0},'回答入力シート（ア_令和4年度実施計画事業）'!$BT$5:$BT$501,'回答入力シート（ア_令和4年度実施計画事業）'!$F$5:$F$501),2,0))</f>
        <v/>
      </c>
      <c r="D72" s="83" t="str">
        <f>IF(C72="","",IF(VLOOKUP($C72,'回答入力シート（ア_令和4年度実施計画事業）'!$F$5:$BQ$501,2,0)=0,"",VLOOKUP($C72,'回答入力シート（ア_令和4年度実施計画事業）'!$F$5:$BQ$501,2,0)))</f>
        <v/>
      </c>
      <c r="E72" s="83" t="str">
        <f>IF(C72="","",IF(LEN(VLOOKUP($C72,'回答入力シート（ア_令和4年度実施計画事業）'!$F$5:$BQ$501,17,0))=0,"",VLOOKUP($C72,'回答入力シート（ア_令和4年度実施計画事業）'!$F$5:$BQ$501,17,0)))</f>
        <v/>
      </c>
      <c r="F72" s="83" t="str">
        <f>IF(C72="","",IF(LEN(VLOOKUP($C72,'回答入力シート（ア_令和4年度実施計画事業）'!$F$5:$BQ$501,22,0))=0,"",VLOOKUP($C72,'回答入力シート（ア_令和4年度実施計画事業）'!$F$5:$BQ$501,22,0)))</f>
        <v/>
      </c>
    </row>
    <row r="73" spans="1:6" x14ac:dyDescent="0.3">
      <c r="A73" s="1">
        <v>71</v>
      </c>
      <c r="B73" s="83" t="str">
        <f>IF(ISERROR(VLOOKUP($A73,IF({1,0},'回答入力シート（ア_令和4年度実施計画事業）'!$BT$5:$BT$501,'回答入力シート（ア_令和4年度実施計画事業）'!$B$5:$B$501),2,0)),"",IF(VLOOKUP($A73,IF({1,0},'回答入力シート（ア_令和4年度実施計画事業）'!$BT$5:$BT$501,'回答入力シート（ア_令和4年度実施計画事業）'!$B$5:$B$501),2,0)=0,"",VLOOKUP($A73,IF({1,0},'回答入力シート（ア_令和4年度実施計画事業）'!$BT$5:$BT$501,'回答入力シート（ア_令和4年度実施計画事業）'!$B$5:$B$501),2,0)))</f>
        <v/>
      </c>
      <c r="C73" s="83" t="str">
        <f>IF(ISERROR(VLOOKUP($A73,IF({1,0},'回答入力シート（ア_令和4年度実施計画事業）'!$BT$5:$BT$501,'回答入力シート（ア_令和4年度実施計画事業）'!$F$5:$F$501),2,0)),"",VLOOKUP($A73,IF({1,0},'回答入力シート（ア_令和4年度実施計画事業）'!$BT$5:$BT$501,'回答入力シート（ア_令和4年度実施計画事業）'!$F$5:$F$501),2,0))</f>
        <v/>
      </c>
      <c r="D73" s="83" t="str">
        <f>IF(C73="","",IF(VLOOKUP($C73,'回答入力シート（ア_令和4年度実施計画事業）'!$F$5:$BQ$501,2,0)=0,"",VLOOKUP($C73,'回答入力シート（ア_令和4年度実施計画事業）'!$F$5:$BQ$501,2,0)))</f>
        <v/>
      </c>
      <c r="E73" s="83" t="str">
        <f>IF(C73="","",IF(LEN(VLOOKUP($C73,'回答入力シート（ア_令和4年度実施計画事業）'!$F$5:$BQ$501,17,0))=0,"",VLOOKUP($C73,'回答入力シート（ア_令和4年度実施計画事業）'!$F$5:$BQ$501,17,0)))</f>
        <v/>
      </c>
      <c r="F73" s="83" t="str">
        <f>IF(C73="","",IF(LEN(VLOOKUP($C73,'回答入力シート（ア_令和4年度実施計画事業）'!$F$5:$BQ$501,22,0))=0,"",VLOOKUP($C73,'回答入力シート（ア_令和4年度実施計画事業）'!$F$5:$BQ$501,22,0)))</f>
        <v/>
      </c>
    </row>
    <row r="74" spans="1:6" x14ac:dyDescent="0.3">
      <c r="A74" s="1">
        <v>72</v>
      </c>
      <c r="B74" s="83" t="str">
        <f>IF(ISERROR(VLOOKUP($A74,IF({1,0},'回答入力シート（ア_令和4年度実施計画事業）'!$BT$5:$BT$501,'回答入力シート（ア_令和4年度実施計画事業）'!$B$5:$B$501),2,0)),"",IF(VLOOKUP($A74,IF({1,0},'回答入力シート（ア_令和4年度実施計画事業）'!$BT$5:$BT$501,'回答入力シート（ア_令和4年度実施計画事業）'!$B$5:$B$501),2,0)=0,"",VLOOKUP($A74,IF({1,0},'回答入力シート（ア_令和4年度実施計画事業）'!$BT$5:$BT$501,'回答入力シート（ア_令和4年度実施計画事業）'!$B$5:$B$501),2,0)))</f>
        <v/>
      </c>
      <c r="C74" s="83" t="str">
        <f>IF(ISERROR(VLOOKUP($A74,IF({1,0},'回答入力シート（ア_令和4年度実施計画事業）'!$BT$5:$BT$501,'回答入力シート（ア_令和4年度実施計画事業）'!$F$5:$F$501),2,0)),"",VLOOKUP($A74,IF({1,0},'回答入力シート（ア_令和4年度実施計画事業）'!$BT$5:$BT$501,'回答入力シート（ア_令和4年度実施計画事業）'!$F$5:$F$501),2,0))</f>
        <v/>
      </c>
      <c r="D74" s="83" t="str">
        <f>IF(C74="","",IF(VLOOKUP($C74,'回答入力シート（ア_令和4年度実施計画事業）'!$F$5:$BQ$501,2,0)=0,"",VLOOKUP($C74,'回答入力シート（ア_令和4年度実施計画事業）'!$F$5:$BQ$501,2,0)))</f>
        <v/>
      </c>
      <c r="E74" s="83" t="str">
        <f>IF(C74="","",IF(LEN(VLOOKUP($C74,'回答入力シート（ア_令和4年度実施計画事業）'!$F$5:$BQ$501,17,0))=0,"",VLOOKUP($C74,'回答入力シート（ア_令和4年度実施計画事業）'!$F$5:$BQ$501,17,0)))</f>
        <v/>
      </c>
      <c r="F74" s="83" t="str">
        <f>IF(C74="","",IF(LEN(VLOOKUP($C74,'回答入力シート（ア_令和4年度実施計画事業）'!$F$5:$BQ$501,22,0))=0,"",VLOOKUP($C74,'回答入力シート（ア_令和4年度実施計画事業）'!$F$5:$BQ$501,22,0)))</f>
        <v/>
      </c>
    </row>
    <row r="75" spans="1:6" x14ac:dyDescent="0.3">
      <c r="A75" s="1">
        <v>73</v>
      </c>
      <c r="B75" s="83" t="str">
        <f>IF(ISERROR(VLOOKUP($A75,IF({1,0},'回答入力シート（ア_令和4年度実施計画事業）'!$BT$5:$BT$501,'回答入力シート（ア_令和4年度実施計画事業）'!$B$5:$B$501),2,0)),"",IF(VLOOKUP($A75,IF({1,0},'回答入力シート（ア_令和4年度実施計画事業）'!$BT$5:$BT$501,'回答入力シート（ア_令和4年度実施計画事業）'!$B$5:$B$501),2,0)=0,"",VLOOKUP($A75,IF({1,0},'回答入力シート（ア_令和4年度実施計画事業）'!$BT$5:$BT$501,'回答入力シート（ア_令和4年度実施計画事業）'!$B$5:$B$501),2,0)))</f>
        <v/>
      </c>
      <c r="C75" s="83" t="str">
        <f>IF(ISERROR(VLOOKUP($A75,IF({1,0},'回答入力シート（ア_令和4年度実施計画事業）'!$BT$5:$BT$501,'回答入力シート（ア_令和4年度実施計画事業）'!$F$5:$F$501),2,0)),"",VLOOKUP($A75,IF({1,0},'回答入力シート（ア_令和4年度実施計画事業）'!$BT$5:$BT$501,'回答入力シート（ア_令和4年度実施計画事業）'!$F$5:$F$501),2,0))</f>
        <v/>
      </c>
      <c r="D75" s="83" t="str">
        <f>IF(C75="","",IF(VLOOKUP($C75,'回答入力シート（ア_令和4年度実施計画事業）'!$F$5:$BQ$501,2,0)=0,"",VLOOKUP($C75,'回答入力シート（ア_令和4年度実施計画事業）'!$F$5:$BQ$501,2,0)))</f>
        <v/>
      </c>
      <c r="E75" s="83" t="str">
        <f>IF(C75="","",IF(LEN(VLOOKUP($C75,'回答入力シート（ア_令和4年度実施計画事業）'!$F$5:$BQ$501,17,0))=0,"",VLOOKUP($C75,'回答入力シート（ア_令和4年度実施計画事業）'!$F$5:$BQ$501,17,0)))</f>
        <v/>
      </c>
      <c r="F75" s="83" t="str">
        <f>IF(C75="","",IF(LEN(VLOOKUP($C75,'回答入力シート（ア_令和4年度実施計画事業）'!$F$5:$BQ$501,22,0))=0,"",VLOOKUP($C75,'回答入力シート（ア_令和4年度実施計画事業）'!$F$5:$BQ$501,22,0)))</f>
        <v/>
      </c>
    </row>
    <row r="76" spans="1:6" x14ac:dyDescent="0.3">
      <c r="A76" s="1">
        <v>74</v>
      </c>
      <c r="B76" s="83" t="str">
        <f>IF(ISERROR(VLOOKUP($A76,IF({1,0},'回答入力シート（ア_令和4年度実施計画事業）'!$BT$5:$BT$501,'回答入力シート（ア_令和4年度実施計画事業）'!$B$5:$B$501),2,0)),"",IF(VLOOKUP($A76,IF({1,0},'回答入力シート（ア_令和4年度実施計画事業）'!$BT$5:$BT$501,'回答入力シート（ア_令和4年度実施計画事業）'!$B$5:$B$501),2,0)=0,"",VLOOKUP($A76,IF({1,0},'回答入力シート（ア_令和4年度実施計画事業）'!$BT$5:$BT$501,'回答入力シート（ア_令和4年度実施計画事業）'!$B$5:$B$501),2,0)))</f>
        <v/>
      </c>
      <c r="C76" s="83" t="str">
        <f>IF(ISERROR(VLOOKUP($A76,IF({1,0},'回答入力シート（ア_令和4年度実施計画事業）'!$BT$5:$BT$501,'回答入力シート（ア_令和4年度実施計画事業）'!$F$5:$F$501),2,0)),"",VLOOKUP($A76,IF({1,0},'回答入力シート（ア_令和4年度実施計画事業）'!$BT$5:$BT$501,'回答入力シート（ア_令和4年度実施計画事業）'!$F$5:$F$501),2,0))</f>
        <v/>
      </c>
      <c r="D76" s="83" t="str">
        <f>IF(C76="","",IF(VLOOKUP($C76,'回答入力シート（ア_令和4年度実施計画事業）'!$F$5:$BQ$501,2,0)=0,"",VLOOKUP($C76,'回答入力シート（ア_令和4年度実施計画事業）'!$F$5:$BQ$501,2,0)))</f>
        <v/>
      </c>
      <c r="E76" s="83" t="str">
        <f>IF(C76="","",IF(LEN(VLOOKUP($C76,'回答入力シート（ア_令和4年度実施計画事業）'!$F$5:$BQ$501,17,0))=0,"",VLOOKUP($C76,'回答入力シート（ア_令和4年度実施計画事業）'!$F$5:$BQ$501,17,0)))</f>
        <v/>
      </c>
      <c r="F76" s="83" t="str">
        <f>IF(C76="","",IF(LEN(VLOOKUP($C76,'回答入力シート（ア_令和4年度実施計画事業）'!$F$5:$BQ$501,22,0))=0,"",VLOOKUP($C76,'回答入力シート（ア_令和4年度実施計画事業）'!$F$5:$BQ$501,22,0)))</f>
        <v/>
      </c>
    </row>
    <row r="77" spans="1:6" x14ac:dyDescent="0.3">
      <c r="A77" s="1">
        <v>75</v>
      </c>
      <c r="B77" s="83" t="str">
        <f>IF(ISERROR(VLOOKUP($A77,IF({1,0},'回答入力シート（ア_令和4年度実施計画事業）'!$BT$5:$BT$501,'回答入力シート（ア_令和4年度実施計画事業）'!$B$5:$B$501),2,0)),"",IF(VLOOKUP($A77,IF({1,0},'回答入力シート（ア_令和4年度実施計画事業）'!$BT$5:$BT$501,'回答入力シート（ア_令和4年度実施計画事業）'!$B$5:$B$501),2,0)=0,"",VLOOKUP($A77,IF({1,0},'回答入力シート（ア_令和4年度実施計画事業）'!$BT$5:$BT$501,'回答入力シート（ア_令和4年度実施計画事業）'!$B$5:$B$501),2,0)))</f>
        <v/>
      </c>
      <c r="C77" s="83" t="str">
        <f>IF(ISERROR(VLOOKUP($A77,IF({1,0},'回答入力シート（ア_令和4年度実施計画事業）'!$BT$5:$BT$501,'回答入力シート（ア_令和4年度実施計画事業）'!$F$5:$F$501),2,0)),"",VLOOKUP($A77,IF({1,0},'回答入力シート（ア_令和4年度実施計画事業）'!$BT$5:$BT$501,'回答入力シート（ア_令和4年度実施計画事業）'!$F$5:$F$501),2,0))</f>
        <v/>
      </c>
      <c r="D77" s="83" t="str">
        <f>IF(C77="","",IF(VLOOKUP($C77,'回答入力シート（ア_令和4年度実施計画事業）'!$F$5:$BQ$501,2,0)=0,"",VLOOKUP($C77,'回答入力シート（ア_令和4年度実施計画事業）'!$F$5:$BQ$501,2,0)))</f>
        <v/>
      </c>
      <c r="E77" s="83" t="str">
        <f>IF(C77="","",IF(LEN(VLOOKUP($C77,'回答入力シート（ア_令和4年度実施計画事業）'!$F$5:$BQ$501,17,0))=0,"",VLOOKUP($C77,'回答入力シート（ア_令和4年度実施計画事業）'!$F$5:$BQ$501,17,0)))</f>
        <v/>
      </c>
      <c r="F77" s="83" t="str">
        <f>IF(C77="","",IF(LEN(VLOOKUP($C77,'回答入力シート（ア_令和4年度実施計画事業）'!$F$5:$BQ$501,22,0))=0,"",VLOOKUP($C77,'回答入力シート（ア_令和4年度実施計画事業）'!$F$5:$BQ$501,22,0)))</f>
        <v/>
      </c>
    </row>
    <row r="78" spans="1:6" x14ac:dyDescent="0.3">
      <c r="A78" s="1">
        <v>76</v>
      </c>
      <c r="B78" s="83" t="str">
        <f>IF(ISERROR(VLOOKUP($A78,IF({1,0},'回答入力シート（ア_令和4年度実施計画事業）'!$BT$5:$BT$501,'回答入力シート（ア_令和4年度実施計画事業）'!$B$5:$B$501),2,0)),"",IF(VLOOKUP($A78,IF({1,0},'回答入力シート（ア_令和4年度実施計画事業）'!$BT$5:$BT$501,'回答入力シート（ア_令和4年度実施計画事業）'!$B$5:$B$501),2,0)=0,"",VLOOKUP($A78,IF({1,0},'回答入力シート（ア_令和4年度実施計画事業）'!$BT$5:$BT$501,'回答入力シート（ア_令和4年度実施計画事業）'!$B$5:$B$501),2,0)))</f>
        <v/>
      </c>
      <c r="C78" s="83" t="str">
        <f>IF(ISERROR(VLOOKUP($A78,IF({1,0},'回答入力シート（ア_令和4年度実施計画事業）'!$BT$5:$BT$501,'回答入力シート（ア_令和4年度実施計画事業）'!$F$5:$F$501),2,0)),"",VLOOKUP($A78,IF({1,0},'回答入力シート（ア_令和4年度実施計画事業）'!$BT$5:$BT$501,'回答入力シート（ア_令和4年度実施計画事業）'!$F$5:$F$501),2,0))</f>
        <v/>
      </c>
      <c r="D78" s="83" t="str">
        <f>IF(C78="","",IF(VLOOKUP($C78,'回答入力シート（ア_令和4年度実施計画事業）'!$F$5:$BQ$501,2,0)=0,"",VLOOKUP($C78,'回答入力シート（ア_令和4年度実施計画事業）'!$F$5:$BQ$501,2,0)))</f>
        <v/>
      </c>
      <c r="E78" s="83" t="str">
        <f>IF(C78="","",IF(LEN(VLOOKUP($C78,'回答入力シート（ア_令和4年度実施計画事業）'!$F$5:$BQ$501,17,0))=0,"",VLOOKUP($C78,'回答入力シート（ア_令和4年度実施計画事業）'!$F$5:$BQ$501,17,0)))</f>
        <v/>
      </c>
      <c r="F78" s="83" t="str">
        <f>IF(C78="","",IF(LEN(VLOOKUP($C78,'回答入力シート（ア_令和4年度実施計画事業）'!$F$5:$BQ$501,22,0))=0,"",VLOOKUP($C78,'回答入力シート（ア_令和4年度実施計画事業）'!$F$5:$BQ$501,22,0)))</f>
        <v/>
      </c>
    </row>
    <row r="79" spans="1:6" x14ac:dyDescent="0.3">
      <c r="A79" s="1">
        <v>77</v>
      </c>
      <c r="B79" s="83" t="str">
        <f>IF(ISERROR(VLOOKUP($A79,IF({1,0},'回答入力シート（ア_令和4年度実施計画事業）'!$BT$5:$BT$501,'回答入力シート（ア_令和4年度実施計画事業）'!$B$5:$B$501),2,0)),"",IF(VLOOKUP($A79,IF({1,0},'回答入力シート（ア_令和4年度実施計画事業）'!$BT$5:$BT$501,'回答入力シート（ア_令和4年度実施計画事業）'!$B$5:$B$501),2,0)=0,"",VLOOKUP($A79,IF({1,0},'回答入力シート（ア_令和4年度実施計画事業）'!$BT$5:$BT$501,'回答入力シート（ア_令和4年度実施計画事業）'!$B$5:$B$501),2,0)))</f>
        <v/>
      </c>
      <c r="C79" s="83" t="str">
        <f>IF(ISERROR(VLOOKUP($A79,IF({1,0},'回答入力シート（ア_令和4年度実施計画事業）'!$BT$5:$BT$501,'回答入力シート（ア_令和4年度実施計画事業）'!$F$5:$F$501),2,0)),"",VLOOKUP($A79,IF({1,0},'回答入力シート（ア_令和4年度実施計画事業）'!$BT$5:$BT$501,'回答入力シート（ア_令和4年度実施計画事業）'!$F$5:$F$501),2,0))</f>
        <v/>
      </c>
      <c r="D79" s="83" t="str">
        <f>IF(C79="","",IF(VLOOKUP($C79,'回答入力シート（ア_令和4年度実施計画事業）'!$F$5:$BQ$501,2,0)=0,"",VLOOKUP($C79,'回答入力シート（ア_令和4年度実施計画事業）'!$F$5:$BQ$501,2,0)))</f>
        <v/>
      </c>
      <c r="E79" s="83" t="str">
        <f>IF(C79="","",IF(LEN(VLOOKUP($C79,'回答入力シート（ア_令和4年度実施計画事業）'!$F$5:$BQ$501,17,0))=0,"",VLOOKUP($C79,'回答入力シート（ア_令和4年度実施計画事業）'!$F$5:$BQ$501,17,0)))</f>
        <v/>
      </c>
      <c r="F79" s="83" t="str">
        <f>IF(C79="","",IF(LEN(VLOOKUP($C79,'回答入力シート（ア_令和4年度実施計画事業）'!$F$5:$BQ$501,22,0))=0,"",VLOOKUP($C79,'回答入力シート（ア_令和4年度実施計画事業）'!$F$5:$BQ$501,22,0)))</f>
        <v/>
      </c>
    </row>
    <row r="80" spans="1:6" x14ac:dyDescent="0.3">
      <c r="A80" s="1">
        <v>78</v>
      </c>
      <c r="B80" s="83" t="str">
        <f>IF(ISERROR(VLOOKUP($A80,IF({1,0},'回答入力シート（ア_令和4年度実施計画事業）'!$BT$5:$BT$501,'回答入力シート（ア_令和4年度実施計画事業）'!$B$5:$B$501),2,0)),"",IF(VLOOKUP($A80,IF({1,0},'回答入力シート（ア_令和4年度実施計画事業）'!$BT$5:$BT$501,'回答入力シート（ア_令和4年度実施計画事業）'!$B$5:$B$501),2,0)=0,"",VLOOKUP($A80,IF({1,0},'回答入力シート（ア_令和4年度実施計画事業）'!$BT$5:$BT$501,'回答入力シート（ア_令和4年度実施計画事業）'!$B$5:$B$501),2,0)))</f>
        <v/>
      </c>
      <c r="C80" s="83" t="str">
        <f>IF(ISERROR(VLOOKUP($A80,IF({1,0},'回答入力シート（ア_令和4年度実施計画事業）'!$BT$5:$BT$501,'回答入力シート（ア_令和4年度実施計画事業）'!$F$5:$F$501),2,0)),"",VLOOKUP($A80,IF({1,0},'回答入力シート（ア_令和4年度実施計画事業）'!$BT$5:$BT$501,'回答入力シート（ア_令和4年度実施計画事業）'!$F$5:$F$501),2,0))</f>
        <v/>
      </c>
      <c r="D80" s="83" t="str">
        <f>IF(C80="","",IF(VLOOKUP($C80,'回答入力シート（ア_令和4年度実施計画事業）'!$F$5:$BQ$501,2,0)=0,"",VLOOKUP($C80,'回答入力シート（ア_令和4年度実施計画事業）'!$F$5:$BQ$501,2,0)))</f>
        <v/>
      </c>
      <c r="E80" s="83" t="str">
        <f>IF(C80="","",IF(LEN(VLOOKUP($C80,'回答入力シート（ア_令和4年度実施計画事業）'!$F$5:$BQ$501,17,0))=0,"",VLOOKUP($C80,'回答入力シート（ア_令和4年度実施計画事業）'!$F$5:$BQ$501,17,0)))</f>
        <v/>
      </c>
      <c r="F80" s="83" t="str">
        <f>IF(C80="","",IF(LEN(VLOOKUP($C80,'回答入力シート（ア_令和4年度実施計画事業）'!$F$5:$BQ$501,22,0))=0,"",VLOOKUP($C80,'回答入力シート（ア_令和4年度実施計画事業）'!$F$5:$BQ$501,22,0)))</f>
        <v/>
      </c>
    </row>
    <row r="81" spans="1:6" x14ac:dyDescent="0.3">
      <c r="A81" s="1">
        <v>79</v>
      </c>
      <c r="B81" s="83" t="str">
        <f>IF(ISERROR(VLOOKUP($A81,IF({1,0},'回答入力シート（ア_令和4年度実施計画事業）'!$BT$5:$BT$501,'回答入力シート（ア_令和4年度実施計画事業）'!$B$5:$B$501),2,0)),"",IF(VLOOKUP($A81,IF({1,0},'回答入力シート（ア_令和4年度実施計画事業）'!$BT$5:$BT$501,'回答入力シート（ア_令和4年度実施計画事業）'!$B$5:$B$501),2,0)=0,"",VLOOKUP($A81,IF({1,0},'回答入力シート（ア_令和4年度実施計画事業）'!$BT$5:$BT$501,'回答入力シート（ア_令和4年度実施計画事業）'!$B$5:$B$501),2,0)))</f>
        <v/>
      </c>
      <c r="C81" s="83" t="str">
        <f>IF(ISERROR(VLOOKUP($A81,IF({1,0},'回答入力シート（ア_令和4年度実施計画事業）'!$BT$5:$BT$501,'回答入力シート（ア_令和4年度実施計画事業）'!$F$5:$F$501),2,0)),"",VLOOKUP($A81,IF({1,0},'回答入力シート（ア_令和4年度実施計画事業）'!$BT$5:$BT$501,'回答入力シート（ア_令和4年度実施計画事業）'!$F$5:$F$501),2,0))</f>
        <v/>
      </c>
      <c r="D81" s="83" t="str">
        <f>IF(C81="","",IF(VLOOKUP($C81,'回答入力シート（ア_令和4年度実施計画事業）'!$F$5:$BQ$501,2,0)=0,"",VLOOKUP($C81,'回答入力シート（ア_令和4年度実施計画事業）'!$F$5:$BQ$501,2,0)))</f>
        <v/>
      </c>
      <c r="E81" s="83" t="str">
        <f>IF(C81="","",IF(LEN(VLOOKUP($C81,'回答入力シート（ア_令和4年度実施計画事業）'!$F$5:$BQ$501,17,0))=0,"",VLOOKUP($C81,'回答入力シート（ア_令和4年度実施計画事業）'!$F$5:$BQ$501,17,0)))</f>
        <v/>
      </c>
      <c r="F81" s="83" t="str">
        <f>IF(C81="","",IF(LEN(VLOOKUP($C81,'回答入力シート（ア_令和4年度実施計画事業）'!$F$5:$BQ$501,22,0))=0,"",VLOOKUP($C81,'回答入力シート（ア_令和4年度実施計画事業）'!$F$5:$BQ$501,22,0)))</f>
        <v/>
      </c>
    </row>
    <row r="82" spans="1:6" x14ac:dyDescent="0.3">
      <c r="A82" s="1">
        <v>80</v>
      </c>
      <c r="B82" s="83" t="str">
        <f>IF(ISERROR(VLOOKUP($A82,IF({1,0},'回答入力シート（ア_令和4年度実施計画事業）'!$BT$5:$BT$501,'回答入力シート（ア_令和4年度実施計画事業）'!$B$5:$B$501),2,0)),"",IF(VLOOKUP($A82,IF({1,0},'回答入力シート（ア_令和4年度実施計画事業）'!$BT$5:$BT$501,'回答入力シート（ア_令和4年度実施計画事業）'!$B$5:$B$501),2,0)=0,"",VLOOKUP($A82,IF({1,0},'回答入力シート（ア_令和4年度実施計画事業）'!$BT$5:$BT$501,'回答入力シート（ア_令和4年度実施計画事業）'!$B$5:$B$501),2,0)))</f>
        <v/>
      </c>
      <c r="C82" s="83" t="str">
        <f>IF(ISERROR(VLOOKUP($A82,IF({1,0},'回答入力シート（ア_令和4年度実施計画事業）'!$BT$5:$BT$501,'回答入力シート（ア_令和4年度実施計画事業）'!$F$5:$F$501),2,0)),"",VLOOKUP($A82,IF({1,0},'回答入力シート（ア_令和4年度実施計画事業）'!$BT$5:$BT$501,'回答入力シート（ア_令和4年度実施計画事業）'!$F$5:$F$501),2,0))</f>
        <v/>
      </c>
      <c r="D82" s="83" t="str">
        <f>IF(C82="","",IF(VLOOKUP($C82,'回答入力シート（ア_令和4年度実施計画事業）'!$F$5:$BQ$501,2,0)=0,"",VLOOKUP($C82,'回答入力シート（ア_令和4年度実施計画事業）'!$F$5:$BQ$501,2,0)))</f>
        <v/>
      </c>
      <c r="E82" s="83" t="str">
        <f>IF(C82="","",IF(LEN(VLOOKUP($C82,'回答入力シート（ア_令和4年度実施計画事業）'!$F$5:$BQ$501,17,0))=0,"",VLOOKUP($C82,'回答入力シート（ア_令和4年度実施計画事業）'!$F$5:$BQ$501,17,0)))</f>
        <v/>
      </c>
      <c r="F82" s="83" t="str">
        <f>IF(C82="","",IF(LEN(VLOOKUP($C82,'回答入力シート（ア_令和4年度実施計画事業）'!$F$5:$BQ$501,22,0))=0,"",VLOOKUP($C82,'回答入力シート（ア_令和4年度実施計画事業）'!$F$5:$BQ$501,22,0)))</f>
        <v/>
      </c>
    </row>
    <row r="83" spans="1:6" x14ac:dyDescent="0.3">
      <c r="A83" s="1">
        <v>81</v>
      </c>
      <c r="B83" s="83" t="str">
        <f>IF(ISERROR(VLOOKUP($A83,IF({1,0},'回答入力シート（ア_令和4年度実施計画事業）'!$BT$5:$BT$501,'回答入力シート（ア_令和4年度実施計画事業）'!$B$5:$B$501),2,0)),"",IF(VLOOKUP($A83,IF({1,0},'回答入力シート（ア_令和4年度実施計画事業）'!$BT$5:$BT$501,'回答入力シート（ア_令和4年度実施計画事業）'!$B$5:$B$501),2,0)=0,"",VLOOKUP($A83,IF({1,0},'回答入力シート（ア_令和4年度実施計画事業）'!$BT$5:$BT$501,'回答入力シート（ア_令和4年度実施計画事業）'!$B$5:$B$501),2,0)))</f>
        <v/>
      </c>
      <c r="C83" s="83" t="str">
        <f>IF(ISERROR(VLOOKUP($A83,IF({1,0},'回答入力シート（ア_令和4年度実施計画事業）'!$BT$5:$BT$501,'回答入力シート（ア_令和4年度実施計画事業）'!$F$5:$F$501),2,0)),"",VLOOKUP($A83,IF({1,0},'回答入力シート（ア_令和4年度実施計画事業）'!$BT$5:$BT$501,'回答入力シート（ア_令和4年度実施計画事業）'!$F$5:$F$501),2,0))</f>
        <v/>
      </c>
      <c r="D83" s="83" t="str">
        <f>IF(C83="","",IF(VLOOKUP($C83,'回答入力シート（ア_令和4年度実施計画事業）'!$F$5:$BQ$501,2,0)=0,"",VLOOKUP($C83,'回答入力シート（ア_令和4年度実施計画事業）'!$F$5:$BQ$501,2,0)))</f>
        <v/>
      </c>
      <c r="E83" s="83" t="str">
        <f>IF(C83="","",IF(LEN(VLOOKUP($C83,'回答入力シート（ア_令和4年度実施計画事業）'!$F$5:$BQ$501,17,0))=0,"",VLOOKUP($C83,'回答入力シート（ア_令和4年度実施計画事業）'!$F$5:$BQ$501,17,0)))</f>
        <v/>
      </c>
      <c r="F83" s="83" t="str">
        <f>IF(C83="","",IF(LEN(VLOOKUP($C83,'回答入力シート（ア_令和4年度実施計画事業）'!$F$5:$BQ$501,22,0))=0,"",VLOOKUP($C83,'回答入力シート（ア_令和4年度実施計画事業）'!$F$5:$BQ$501,22,0)))</f>
        <v/>
      </c>
    </row>
    <row r="84" spans="1:6" x14ac:dyDescent="0.3">
      <c r="A84" s="1">
        <v>82</v>
      </c>
      <c r="B84" s="83" t="str">
        <f>IF(ISERROR(VLOOKUP($A84,IF({1,0},'回答入力シート（ア_令和4年度実施計画事業）'!$BT$5:$BT$501,'回答入力シート（ア_令和4年度実施計画事業）'!$B$5:$B$501),2,0)),"",IF(VLOOKUP($A84,IF({1,0},'回答入力シート（ア_令和4年度実施計画事業）'!$BT$5:$BT$501,'回答入力シート（ア_令和4年度実施計画事業）'!$B$5:$B$501),2,0)=0,"",VLOOKUP($A84,IF({1,0},'回答入力シート（ア_令和4年度実施計画事業）'!$BT$5:$BT$501,'回答入力シート（ア_令和4年度実施計画事業）'!$B$5:$B$501),2,0)))</f>
        <v/>
      </c>
      <c r="C84" s="83" t="str">
        <f>IF(ISERROR(VLOOKUP($A84,IF({1,0},'回答入力シート（ア_令和4年度実施計画事業）'!$BT$5:$BT$501,'回答入力シート（ア_令和4年度実施計画事業）'!$F$5:$F$501),2,0)),"",VLOOKUP($A84,IF({1,0},'回答入力シート（ア_令和4年度実施計画事業）'!$BT$5:$BT$501,'回答入力シート（ア_令和4年度実施計画事業）'!$F$5:$F$501),2,0))</f>
        <v/>
      </c>
      <c r="D84" s="83" t="str">
        <f>IF(C84="","",IF(VLOOKUP($C84,'回答入力シート（ア_令和4年度実施計画事業）'!$F$5:$BQ$501,2,0)=0,"",VLOOKUP($C84,'回答入力シート（ア_令和4年度実施計画事業）'!$F$5:$BQ$501,2,0)))</f>
        <v/>
      </c>
      <c r="E84" s="83" t="str">
        <f>IF(C84="","",IF(LEN(VLOOKUP($C84,'回答入力シート（ア_令和4年度実施計画事業）'!$F$5:$BQ$501,17,0))=0,"",VLOOKUP($C84,'回答入力シート（ア_令和4年度実施計画事業）'!$F$5:$BQ$501,17,0)))</f>
        <v/>
      </c>
      <c r="F84" s="83" t="str">
        <f>IF(C84="","",IF(LEN(VLOOKUP($C84,'回答入力シート（ア_令和4年度実施計画事業）'!$F$5:$BQ$501,22,0))=0,"",VLOOKUP($C84,'回答入力シート（ア_令和4年度実施計画事業）'!$F$5:$BQ$501,22,0)))</f>
        <v/>
      </c>
    </row>
    <row r="85" spans="1:6" x14ac:dyDescent="0.3">
      <c r="A85" s="1">
        <v>83</v>
      </c>
      <c r="B85" s="83" t="str">
        <f>IF(ISERROR(VLOOKUP($A85,IF({1,0},'回答入力シート（ア_令和4年度実施計画事業）'!$BT$5:$BT$501,'回答入力シート（ア_令和4年度実施計画事業）'!$B$5:$B$501),2,0)),"",IF(VLOOKUP($A85,IF({1,0},'回答入力シート（ア_令和4年度実施計画事業）'!$BT$5:$BT$501,'回答入力シート（ア_令和4年度実施計画事業）'!$B$5:$B$501),2,0)=0,"",VLOOKUP($A85,IF({1,0},'回答入力シート（ア_令和4年度実施計画事業）'!$BT$5:$BT$501,'回答入力シート（ア_令和4年度実施計画事業）'!$B$5:$B$501),2,0)))</f>
        <v/>
      </c>
      <c r="C85" s="83" t="str">
        <f>IF(ISERROR(VLOOKUP($A85,IF({1,0},'回答入力シート（ア_令和4年度実施計画事業）'!$BT$5:$BT$501,'回答入力シート（ア_令和4年度実施計画事業）'!$F$5:$F$501),2,0)),"",VLOOKUP($A85,IF({1,0},'回答入力シート（ア_令和4年度実施計画事業）'!$BT$5:$BT$501,'回答入力シート（ア_令和4年度実施計画事業）'!$F$5:$F$501),2,0))</f>
        <v/>
      </c>
      <c r="D85" s="83" t="str">
        <f>IF(C85="","",IF(VLOOKUP($C85,'回答入力シート（ア_令和4年度実施計画事業）'!$F$5:$BQ$501,2,0)=0,"",VLOOKUP($C85,'回答入力シート（ア_令和4年度実施計画事業）'!$F$5:$BQ$501,2,0)))</f>
        <v/>
      </c>
      <c r="E85" s="83" t="str">
        <f>IF(C85="","",IF(LEN(VLOOKUP($C85,'回答入力シート（ア_令和4年度実施計画事業）'!$F$5:$BQ$501,17,0))=0,"",VLOOKUP($C85,'回答入力シート（ア_令和4年度実施計画事業）'!$F$5:$BQ$501,17,0)))</f>
        <v/>
      </c>
      <c r="F85" s="83" t="str">
        <f>IF(C85="","",IF(LEN(VLOOKUP($C85,'回答入力シート（ア_令和4年度実施計画事業）'!$F$5:$BQ$501,22,0))=0,"",VLOOKUP($C85,'回答入力シート（ア_令和4年度実施計画事業）'!$F$5:$BQ$501,22,0)))</f>
        <v/>
      </c>
    </row>
    <row r="86" spans="1:6" x14ac:dyDescent="0.3">
      <c r="A86" s="1">
        <v>84</v>
      </c>
      <c r="B86" s="83" t="str">
        <f>IF(ISERROR(VLOOKUP($A86,IF({1,0},'回答入力シート（ア_令和4年度実施計画事業）'!$BT$5:$BT$501,'回答入力シート（ア_令和4年度実施計画事業）'!$B$5:$B$501),2,0)),"",IF(VLOOKUP($A86,IF({1,0},'回答入力シート（ア_令和4年度実施計画事業）'!$BT$5:$BT$501,'回答入力シート（ア_令和4年度実施計画事業）'!$B$5:$B$501),2,0)=0,"",VLOOKUP($A86,IF({1,0},'回答入力シート（ア_令和4年度実施計画事業）'!$BT$5:$BT$501,'回答入力シート（ア_令和4年度実施計画事業）'!$B$5:$B$501),2,0)))</f>
        <v/>
      </c>
      <c r="C86" s="83" t="str">
        <f>IF(ISERROR(VLOOKUP($A86,IF({1,0},'回答入力シート（ア_令和4年度実施計画事業）'!$BT$5:$BT$501,'回答入力シート（ア_令和4年度実施計画事業）'!$F$5:$F$501),2,0)),"",VLOOKUP($A86,IF({1,0},'回答入力シート（ア_令和4年度実施計画事業）'!$BT$5:$BT$501,'回答入力シート（ア_令和4年度実施計画事業）'!$F$5:$F$501),2,0))</f>
        <v/>
      </c>
      <c r="D86" s="83" t="str">
        <f>IF(C86="","",IF(VLOOKUP($C86,'回答入力シート（ア_令和4年度実施計画事業）'!$F$5:$BQ$501,2,0)=0,"",VLOOKUP($C86,'回答入力シート（ア_令和4年度実施計画事業）'!$F$5:$BQ$501,2,0)))</f>
        <v/>
      </c>
      <c r="E86" s="83" t="str">
        <f>IF(C86="","",IF(LEN(VLOOKUP($C86,'回答入力シート（ア_令和4年度実施計画事業）'!$F$5:$BQ$501,17,0))=0,"",VLOOKUP($C86,'回答入力シート（ア_令和4年度実施計画事業）'!$F$5:$BQ$501,17,0)))</f>
        <v/>
      </c>
      <c r="F86" s="83" t="str">
        <f>IF(C86="","",IF(LEN(VLOOKUP($C86,'回答入力シート（ア_令和4年度実施計画事業）'!$F$5:$BQ$501,22,0))=0,"",VLOOKUP($C86,'回答入力シート（ア_令和4年度実施計画事業）'!$F$5:$BQ$501,22,0)))</f>
        <v/>
      </c>
    </row>
    <row r="87" spans="1:6" x14ac:dyDescent="0.3">
      <c r="A87" s="1">
        <v>85</v>
      </c>
      <c r="B87" s="83" t="str">
        <f>IF(ISERROR(VLOOKUP($A87,IF({1,0},'回答入力シート（ア_令和4年度実施計画事業）'!$BT$5:$BT$501,'回答入力シート（ア_令和4年度実施計画事業）'!$B$5:$B$501),2,0)),"",IF(VLOOKUP($A87,IF({1,0},'回答入力シート（ア_令和4年度実施計画事業）'!$BT$5:$BT$501,'回答入力シート（ア_令和4年度実施計画事業）'!$B$5:$B$501),2,0)=0,"",VLOOKUP($A87,IF({1,0},'回答入力シート（ア_令和4年度実施計画事業）'!$BT$5:$BT$501,'回答入力シート（ア_令和4年度実施計画事業）'!$B$5:$B$501),2,0)))</f>
        <v/>
      </c>
      <c r="C87" s="83" t="str">
        <f>IF(ISERROR(VLOOKUP($A87,IF({1,0},'回答入力シート（ア_令和4年度実施計画事業）'!$BT$5:$BT$501,'回答入力シート（ア_令和4年度実施計画事業）'!$F$5:$F$501),2,0)),"",VLOOKUP($A87,IF({1,0},'回答入力シート（ア_令和4年度実施計画事業）'!$BT$5:$BT$501,'回答入力シート（ア_令和4年度実施計画事業）'!$F$5:$F$501),2,0))</f>
        <v/>
      </c>
      <c r="D87" s="83" t="str">
        <f>IF(C87="","",IF(VLOOKUP($C87,'回答入力シート（ア_令和4年度実施計画事業）'!$F$5:$BQ$501,2,0)=0,"",VLOOKUP($C87,'回答入力シート（ア_令和4年度実施計画事業）'!$F$5:$BQ$501,2,0)))</f>
        <v/>
      </c>
      <c r="E87" s="83" t="str">
        <f>IF(C87="","",IF(LEN(VLOOKUP($C87,'回答入力シート（ア_令和4年度実施計画事業）'!$F$5:$BQ$501,17,0))=0,"",VLOOKUP($C87,'回答入力シート（ア_令和4年度実施計画事業）'!$F$5:$BQ$501,17,0)))</f>
        <v/>
      </c>
      <c r="F87" s="83" t="str">
        <f>IF(C87="","",IF(LEN(VLOOKUP($C87,'回答入力シート（ア_令和4年度実施計画事業）'!$F$5:$BQ$501,22,0))=0,"",VLOOKUP($C87,'回答入力シート（ア_令和4年度実施計画事業）'!$F$5:$BQ$501,22,0)))</f>
        <v/>
      </c>
    </row>
    <row r="88" spans="1:6" x14ac:dyDescent="0.3">
      <c r="A88" s="1">
        <v>86</v>
      </c>
      <c r="B88" s="83" t="str">
        <f>IF(ISERROR(VLOOKUP($A88,IF({1,0},'回答入力シート（ア_令和4年度実施計画事業）'!$BT$5:$BT$501,'回答入力シート（ア_令和4年度実施計画事業）'!$B$5:$B$501),2,0)),"",IF(VLOOKUP($A88,IF({1,0},'回答入力シート（ア_令和4年度実施計画事業）'!$BT$5:$BT$501,'回答入力シート（ア_令和4年度実施計画事業）'!$B$5:$B$501),2,0)=0,"",VLOOKUP($A88,IF({1,0},'回答入力シート（ア_令和4年度実施計画事業）'!$BT$5:$BT$501,'回答入力シート（ア_令和4年度実施計画事業）'!$B$5:$B$501),2,0)))</f>
        <v/>
      </c>
      <c r="C88" s="83" t="str">
        <f>IF(ISERROR(VLOOKUP($A88,IF({1,0},'回答入力シート（ア_令和4年度実施計画事業）'!$BT$5:$BT$501,'回答入力シート（ア_令和4年度実施計画事業）'!$F$5:$F$501),2,0)),"",VLOOKUP($A88,IF({1,0},'回答入力シート（ア_令和4年度実施計画事業）'!$BT$5:$BT$501,'回答入力シート（ア_令和4年度実施計画事業）'!$F$5:$F$501),2,0))</f>
        <v/>
      </c>
      <c r="D88" s="83" t="str">
        <f>IF(C88="","",IF(VLOOKUP($C88,'回答入力シート（ア_令和4年度実施計画事業）'!$F$5:$BQ$501,2,0)=0,"",VLOOKUP($C88,'回答入力シート（ア_令和4年度実施計画事業）'!$F$5:$BQ$501,2,0)))</f>
        <v/>
      </c>
      <c r="E88" s="83" t="str">
        <f>IF(C88="","",IF(LEN(VLOOKUP($C88,'回答入力シート（ア_令和4年度実施計画事業）'!$F$5:$BQ$501,17,0))=0,"",VLOOKUP($C88,'回答入力シート（ア_令和4年度実施計画事業）'!$F$5:$BQ$501,17,0)))</f>
        <v/>
      </c>
      <c r="F88" s="83" t="str">
        <f>IF(C88="","",IF(LEN(VLOOKUP($C88,'回答入力シート（ア_令和4年度実施計画事業）'!$F$5:$BQ$501,22,0))=0,"",VLOOKUP($C88,'回答入力シート（ア_令和4年度実施計画事業）'!$F$5:$BQ$501,22,0)))</f>
        <v/>
      </c>
    </row>
    <row r="89" spans="1:6" x14ac:dyDescent="0.3">
      <c r="A89" s="1">
        <v>87</v>
      </c>
      <c r="B89" s="83" t="str">
        <f>IF(ISERROR(VLOOKUP($A89,IF({1,0},'回答入力シート（ア_令和4年度実施計画事業）'!$BT$5:$BT$501,'回答入力シート（ア_令和4年度実施計画事業）'!$B$5:$B$501),2,0)),"",IF(VLOOKUP($A89,IF({1,0},'回答入力シート（ア_令和4年度実施計画事業）'!$BT$5:$BT$501,'回答入力シート（ア_令和4年度実施計画事業）'!$B$5:$B$501),2,0)=0,"",VLOOKUP($A89,IF({1,0},'回答入力シート（ア_令和4年度実施計画事業）'!$BT$5:$BT$501,'回答入力シート（ア_令和4年度実施計画事業）'!$B$5:$B$501),2,0)))</f>
        <v/>
      </c>
      <c r="C89" s="83" t="str">
        <f>IF(ISERROR(VLOOKUP($A89,IF({1,0},'回答入力シート（ア_令和4年度実施計画事業）'!$BT$5:$BT$501,'回答入力シート（ア_令和4年度実施計画事業）'!$F$5:$F$501),2,0)),"",VLOOKUP($A89,IF({1,0},'回答入力シート（ア_令和4年度実施計画事業）'!$BT$5:$BT$501,'回答入力シート（ア_令和4年度実施計画事業）'!$F$5:$F$501),2,0))</f>
        <v/>
      </c>
      <c r="D89" s="83" t="str">
        <f>IF(C89="","",IF(VLOOKUP($C89,'回答入力シート（ア_令和4年度実施計画事業）'!$F$5:$BQ$501,2,0)=0,"",VLOOKUP($C89,'回答入力シート（ア_令和4年度実施計画事業）'!$F$5:$BQ$501,2,0)))</f>
        <v/>
      </c>
      <c r="E89" s="83" t="str">
        <f>IF(C89="","",IF(LEN(VLOOKUP($C89,'回答入力シート（ア_令和4年度実施計画事業）'!$F$5:$BQ$501,17,0))=0,"",VLOOKUP($C89,'回答入力シート（ア_令和4年度実施計画事業）'!$F$5:$BQ$501,17,0)))</f>
        <v/>
      </c>
      <c r="F89" s="83" t="str">
        <f>IF(C89="","",IF(LEN(VLOOKUP($C89,'回答入力シート（ア_令和4年度実施計画事業）'!$F$5:$BQ$501,22,0))=0,"",VLOOKUP($C89,'回答入力シート（ア_令和4年度実施計画事業）'!$F$5:$BQ$501,22,0)))</f>
        <v/>
      </c>
    </row>
    <row r="90" spans="1:6" x14ac:dyDescent="0.3">
      <c r="A90" s="1">
        <v>88</v>
      </c>
      <c r="B90" s="83" t="str">
        <f>IF(ISERROR(VLOOKUP($A90,IF({1,0},'回答入力シート（ア_令和4年度実施計画事業）'!$BT$5:$BT$501,'回答入力シート（ア_令和4年度実施計画事業）'!$B$5:$B$501),2,0)),"",IF(VLOOKUP($A90,IF({1,0},'回答入力シート（ア_令和4年度実施計画事業）'!$BT$5:$BT$501,'回答入力シート（ア_令和4年度実施計画事業）'!$B$5:$B$501),2,0)=0,"",VLOOKUP($A90,IF({1,0},'回答入力シート（ア_令和4年度実施計画事業）'!$BT$5:$BT$501,'回答入力シート（ア_令和4年度実施計画事業）'!$B$5:$B$501),2,0)))</f>
        <v/>
      </c>
      <c r="C90" s="83" t="str">
        <f>IF(ISERROR(VLOOKUP($A90,IF({1,0},'回答入力シート（ア_令和4年度実施計画事業）'!$BT$5:$BT$501,'回答入力シート（ア_令和4年度実施計画事業）'!$F$5:$F$501),2,0)),"",VLOOKUP($A90,IF({1,0},'回答入力シート（ア_令和4年度実施計画事業）'!$BT$5:$BT$501,'回答入力シート（ア_令和4年度実施計画事業）'!$F$5:$F$501),2,0))</f>
        <v/>
      </c>
      <c r="D90" s="83" t="str">
        <f>IF(C90="","",IF(VLOOKUP($C90,'回答入力シート（ア_令和4年度実施計画事業）'!$F$5:$BQ$501,2,0)=0,"",VLOOKUP($C90,'回答入力シート（ア_令和4年度実施計画事業）'!$F$5:$BQ$501,2,0)))</f>
        <v/>
      </c>
      <c r="E90" s="83" t="str">
        <f>IF(C90="","",IF(LEN(VLOOKUP($C90,'回答入力シート（ア_令和4年度実施計画事業）'!$F$5:$BQ$501,17,0))=0,"",VLOOKUP($C90,'回答入力シート（ア_令和4年度実施計画事業）'!$F$5:$BQ$501,17,0)))</f>
        <v/>
      </c>
      <c r="F90" s="83" t="str">
        <f>IF(C90="","",IF(LEN(VLOOKUP($C90,'回答入力シート（ア_令和4年度実施計画事業）'!$F$5:$BQ$501,22,0))=0,"",VLOOKUP($C90,'回答入力シート（ア_令和4年度実施計画事業）'!$F$5:$BQ$501,22,0)))</f>
        <v/>
      </c>
    </row>
    <row r="91" spans="1:6" x14ac:dyDescent="0.3">
      <c r="A91" s="1">
        <v>89</v>
      </c>
      <c r="B91" s="83" t="str">
        <f>IF(ISERROR(VLOOKUP($A91,IF({1,0},'回答入力シート（ア_令和4年度実施計画事業）'!$BT$5:$BT$501,'回答入力シート（ア_令和4年度実施計画事業）'!$B$5:$B$501),2,0)),"",IF(VLOOKUP($A91,IF({1,0},'回答入力シート（ア_令和4年度実施計画事業）'!$BT$5:$BT$501,'回答入力シート（ア_令和4年度実施計画事業）'!$B$5:$B$501),2,0)=0,"",VLOOKUP($A91,IF({1,0},'回答入力シート（ア_令和4年度実施計画事業）'!$BT$5:$BT$501,'回答入力シート（ア_令和4年度実施計画事業）'!$B$5:$B$501),2,0)))</f>
        <v/>
      </c>
      <c r="C91" s="83" t="str">
        <f>IF(ISERROR(VLOOKUP($A91,IF({1,0},'回答入力シート（ア_令和4年度実施計画事業）'!$BT$5:$BT$501,'回答入力シート（ア_令和4年度実施計画事業）'!$F$5:$F$501),2,0)),"",VLOOKUP($A91,IF({1,0},'回答入力シート（ア_令和4年度実施計画事業）'!$BT$5:$BT$501,'回答入力シート（ア_令和4年度実施計画事業）'!$F$5:$F$501),2,0))</f>
        <v/>
      </c>
      <c r="D91" s="83" t="str">
        <f>IF(C91="","",IF(VLOOKUP($C91,'回答入力シート（ア_令和4年度実施計画事業）'!$F$5:$BQ$501,2,0)=0,"",VLOOKUP($C91,'回答入力シート（ア_令和4年度実施計画事業）'!$F$5:$BQ$501,2,0)))</f>
        <v/>
      </c>
      <c r="E91" s="83" t="str">
        <f>IF(C91="","",IF(LEN(VLOOKUP($C91,'回答入力シート（ア_令和4年度実施計画事業）'!$F$5:$BQ$501,17,0))=0,"",VLOOKUP($C91,'回答入力シート（ア_令和4年度実施計画事業）'!$F$5:$BQ$501,17,0)))</f>
        <v/>
      </c>
      <c r="F91" s="83" t="str">
        <f>IF(C91="","",IF(LEN(VLOOKUP($C91,'回答入力シート（ア_令和4年度実施計画事業）'!$F$5:$BQ$501,22,0))=0,"",VLOOKUP($C91,'回答入力シート（ア_令和4年度実施計画事業）'!$F$5:$BQ$501,22,0)))</f>
        <v/>
      </c>
    </row>
    <row r="92" spans="1:6" x14ac:dyDescent="0.3">
      <c r="A92" s="1">
        <v>90</v>
      </c>
      <c r="B92" s="83" t="str">
        <f>IF(ISERROR(VLOOKUP($A92,IF({1,0},'回答入力シート（ア_令和4年度実施計画事業）'!$BT$5:$BT$501,'回答入力シート（ア_令和4年度実施計画事業）'!$B$5:$B$501),2,0)),"",IF(VLOOKUP($A92,IF({1,0},'回答入力シート（ア_令和4年度実施計画事業）'!$BT$5:$BT$501,'回答入力シート（ア_令和4年度実施計画事業）'!$B$5:$B$501),2,0)=0,"",VLOOKUP($A92,IF({1,0},'回答入力シート（ア_令和4年度実施計画事業）'!$BT$5:$BT$501,'回答入力シート（ア_令和4年度実施計画事業）'!$B$5:$B$501),2,0)))</f>
        <v/>
      </c>
      <c r="C92" s="83" t="str">
        <f>IF(ISERROR(VLOOKUP($A92,IF({1,0},'回答入力シート（ア_令和4年度実施計画事業）'!$BT$5:$BT$501,'回答入力シート（ア_令和4年度実施計画事業）'!$F$5:$F$501),2,0)),"",VLOOKUP($A92,IF({1,0},'回答入力シート（ア_令和4年度実施計画事業）'!$BT$5:$BT$501,'回答入力シート（ア_令和4年度実施計画事業）'!$F$5:$F$501),2,0))</f>
        <v/>
      </c>
      <c r="D92" s="83" t="str">
        <f>IF(C92="","",IF(VLOOKUP($C92,'回答入力シート（ア_令和4年度実施計画事業）'!$F$5:$BQ$501,2,0)=0,"",VLOOKUP($C92,'回答入力シート（ア_令和4年度実施計画事業）'!$F$5:$BQ$501,2,0)))</f>
        <v/>
      </c>
      <c r="E92" s="83" t="str">
        <f>IF(C92="","",IF(LEN(VLOOKUP($C92,'回答入力シート（ア_令和4年度実施計画事業）'!$F$5:$BQ$501,17,0))=0,"",VLOOKUP($C92,'回答入力シート（ア_令和4年度実施計画事業）'!$F$5:$BQ$501,17,0)))</f>
        <v/>
      </c>
      <c r="F92" s="83" t="str">
        <f>IF(C92="","",IF(LEN(VLOOKUP($C92,'回答入力シート（ア_令和4年度実施計画事業）'!$F$5:$BQ$501,22,0))=0,"",VLOOKUP($C92,'回答入力シート（ア_令和4年度実施計画事業）'!$F$5:$BQ$501,22,0)))</f>
        <v/>
      </c>
    </row>
    <row r="93" spans="1:6" x14ac:dyDescent="0.3">
      <c r="A93" s="1">
        <v>91</v>
      </c>
      <c r="B93" s="83" t="str">
        <f>IF(ISERROR(VLOOKUP($A93,IF({1,0},'回答入力シート（ア_令和4年度実施計画事業）'!$BT$5:$BT$501,'回答入力シート（ア_令和4年度実施計画事業）'!$B$5:$B$501),2,0)),"",IF(VLOOKUP($A93,IF({1,0},'回答入力シート（ア_令和4年度実施計画事業）'!$BT$5:$BT$501,'回答入力シート（ア_令和4年度実施計画事業）'!$B$5:$B$501),2,0)=0,"",VLOOKUP($A93,IF({1,0},'回答入力シート（ア_令和4年度実施計画事業）'!$BT$5:$BT$501,'回答入力シート（ア_令和4年度実施計画事業）'!$B$5:$B$501),2,0)))</f>
        <v/>
      </c>
      <c r="C93" s="83" t="str">
        <f>IF(ISERROR(VLOOKUP($A93,IF({1,0},'回答入力シート（ア_令和4年度実施計画事業）'!$BT$5:$BT$501,'回答入力シート（ア_令和4年度実施計画事業）'!$F$5:$F$501),2,0)),"",VLOOKUP($A93,IF({1,0},'回答入力シート（ア_令和4年度実施計画事業）'!$BT$5:$BT$501,'回答入力シート（ア_令和4年度実施計画事業）'!$F$5:$F$501),2,0))</f>
        <v/>
      </c>
      <c r="D93" s="83" t="str">
        <f>IF(C93="","",IF(VLOOKUP($C93,'回答入力シート（ア_令和4年度実施計画事業）'!$F$5:$BQ$501,2,0)=0,"",VLOOKUP($C93,'回答入力シート（ア_令和4年度実施計画事業）'!$F$5:$BQ$501,2,0)))</f>
        <v/>
      </c>
      <c r="E93" s="83" t="str">
        <f>IF(C93="","",IF(LEN(VLOOKUP($C93,'回答入力シート（ア_令和4年度実施計画事業）'!$F$5:$BQ$501,17,0))=0,"",VLOOKUP($C93,'回答入力シート（ア_令和4年度実施計画事業）'!$F$5:$BQ$501,17,0)))</f>
        <v/>
      </c>
      <c r="F93" s="83" t="str">
        <f>IF(C93="","",IF(LEN(VLOOKUP($C93,'回答入力シート（ア_令和4年度実施計画事業）'!$F$5:$BQ$501,22,0))=0,"",VLOOKUP($C93,'回答入力シート（ア_令和4年度実施計画事業）'!$F$5:$BQ$501,22,0)))</f>
        <v/>
      </c>
    </row>
    <row r="94" spans="1:6" x14ac:dyDescent="0.3">
      <c r="A94" s="1">
        <v>92</v>
      </c>
      <c r="B94" s="83" t="str">
        <f>IF(ISERROR(VLOOKUP($A94,IF({1,0},'回答入力シート（ア_令和4年度実施計画事業）'!$BT$5:$BT$501,'回答入力シート（ア_令和4年度実施計画事業）'!$B$5:$B$501),2,0)),"",IF(VLOOKUP($A94,IF({1,0},'回答入力シート（ア_令和4年度実施計画事業）'!$BT$5:$BT$501,'回答入力シート（ア_令和4年度実施計画事業）'!$B$5:$B$501),2,0)=0,"",VLOOKUP($A94,IF({1,0},'回答入力シート（ア_令和4年度実施計画事業）'!$BT$5:$BT$501,'回答入力シート（ア_令和4年度実施計画事業）'!$B$5:$B$501),2,0)))</f>
        <v/>
      </c>
      <c r="C94" s="83" t="str">
        <f>IF(ISERROR(VLOOKUP($A94,IF({1,0},'回答入力シート（ア_令和4年度実施計画事業）'!$BT$5:$BT$501,'回答入力シート（ア_令和4年度実施計画事業）'!$F$5:$F$501),2,0)),"",VLOOKUP($A94,IF({1,0},'回答入力シート（ア_令和4年度実施計画事業）'!$BT$5:$BT$501,'回答入力シート（ア_令和4年度実施計画事業）'!$F$5:$F$501),2,0))</f>
        <v/>
      </c>
      <c r="D94" s="83" t="str">
        <f>IF(C94="","",IF(VLOOKUP($C94,'回答入力シート（ア_令和4年度実施計画事業）'!$F$5:$BQ$501,2,0)=0,"",VLOOKUP($C94,'回答入力シート（ア_令和4年度実施計画事業）'!$F$5:$BQ$501,2,0)))</f>
        <v/>
      </c>
      <c r="E94" s="83" t="str">
        <f>IF(C94="","",IF(LEN(VLOOKUP($C94,'回答入力シート（ア_令和4年度実施計画事業）'!$F$5:$BQ$501,17,0))=0,"",VLOOKUP($C94,'回答入力シート（ア_令和4年度実施計画事業）'!$F$5:$BQ$501,17,0)))</f>
        <v/>
      </c>
      <c r="F94" s="83" t="str">
        <f>IF(C94="","",IF(LEN(VLOOKUP($C94,'回答入力シート（ア_令和4年度実施計画事業）'!$F$5:$BQ$501,22,0))=0,"",VLOOKUP($C94,'回答入力シート（ア_令和4年度実施計画事業）'!$F$5:$BQ$501,22,0)))</f>
        <v/>
      </c>
    </row>
    <row r="95" spans="1:6" x14ac:dyDescent="0.3">
      <c r="A95" s="1">
        <v>93</v>
      </c>
      <c r="B95" s="83" t="str">
        <f>IF(ISERROR(VLOOKUP($A95,IF({1,0},'回答入力シート（ア_令和4年度実施計画事業）'!$BT$5:$BT$501,'回答入力シート（ア_令和4年度実施計画事業）'!$B$5:$B$501),2,0)),"",IF(VLOOKUP($A95,IF({1,0},'回答入力シート（ア_令和4年度実施計画事業）'!$BT$5:$BT$501,'回答入力シート（ア_令和4年度実施計画事業）'!$B$5:$B$501),2,0)=0,"",VLOOKUP($A95,IF({1,0},'回答入力シート（ア_令和4年度実施計画事業）'!$BT$5:$BT$501,'回答入力シート（ア_令和4年度実施計画事業）'!$B$5:$B$501),2,0)))</f>
        <v/>
      </c>
      <c r="C95" s="83" t="str">
        <f>IF(ISERROR(VLOOKUP($A95,IF({1,0},'回答入力シート（ア_令和4年度実施計画事業）'!$BT$5:$BT$501,'回答入力シート（ア_令和4年度実施計画事業）'!$F$5:$F$501),2,0)),"",VLOOKUP($A95,IF({1,0},'回答入力シート（ア_令和4年度実施計画事業）'!$BT$5:$BT$501,'回答入力シート（ア_令和4年度実施計画事業）'!$F$5:$F$501),2,0))</f>
        <v/>
      </c>
      <c r="D95" s="83" t="str">
        <f>IF(C95="","",IF(VLOOKUP($C95,'回答入力シート（ア_令和4年度実施計画事業）'!$F$5:$BQ$501,2,0)=0,"",VLOOKUP($C95,'回答入力シート（ア_令和4年度実施計画事業）'!$F$5:$BQ$501,2,0)))</f>
        <v/>
      </c>
      <c r="E95" s="83" t="str">
        <f>IF(C95="","",IF(LEN(VLOOKUP($C95,'回答入力シート（ア_令和4年度実施計画事業）'!$F$5:$BQ$501,17,0))=0,"",VLOOKUP($C95,'回答入力シート（ア_令和4年度実施計画事業）'!$F$5:$BQ$501,17,0)))</f>
        <v/>
      </c>
      <c r="F95" s="83" t="str">
        <f>IF(C95="","",IF(LEN(VLOOKUP($C95,'回答入力シート（ア_令和4年度実施計画事業）'!$F$5:$BQ$501,22,0))=0,"",VLOOKUP($C95,'回答入力シート（ア_令和4年度実施計画事業）'!$F$5:$BQ$501,22,0)))</f>
        <v/>
      </c>
    </row>
    <row r="96" spans="1:6" x14ac:dyDescent="0.3">
      <c r="A96" s="1">
        <v>94</v>
      </c>
      <c r="B96" s="83" t="str">
        <f>IF(ISERROR(VLOOKUP($A96,IF({1,0},'回答入力シート（ア_令和4年度実施計画事業）'!$BT$5:$BT$501,'回答入力シート（ア_令和4年度実施計画事業）'!$B$5:$B$501),2,0)),"",IF(VLOOKUP($A96,IF({1,0},'回答入力シート（ア_令和4年度実施計画事業）'!$BT$5:$BT$501,'回答入力シート（ア_令和4年度実施計画事業）'!$B$5:$B$501),2,0)=0,"",VLOOKUP($A96,IF({1,0},'回答入力シート（ア_令和4年度実施計画事業）'!$BT$5:$BT$501,'回答入力シート（ア_令和4年度実施計画事業）'!$B$5:$B$501),2,0)))</f>
        <v/>
      </c>
      <c r="C96" s="83" t="str">
        <f>IF(ISERROR(VLOOKUP($A96,IF({1,0},'回答入力シート（ア_令和4年度実施計画事業）'!$BT$5:$BT$501,'回答入力シート（ア_令和4年度実施計画事業）'!$F$5:$F$501),2,0)),"",VLOOKUP($A96,IF({1,0},'回答入力シート（ア_令和4年度実施計画事業）'!$BT$5:$BT$501,'回答入力シート（ア_令和4年度実施計画事業）'!$F$5:$F$501),2,0))</f>
        <v/>
      </c>
      <c r="D96" s="83" t="str">
        <f>IF(C96="","",IF(VLOOKUP($C96,'回答入力シート（ア_令和4年度実施計画事業）'!$F$5:$BQ$501,2,0)=0,"",VLOOKUP($C96,'回答入力シート（ア_令和4年度実施計画事業）'!$F$5:$BQ$501,2,0)))</f>
        <v/>
      </c>
      <c r="E96" s="83" t="str">
        <f>IF(C96="","",IF(LEN(VLOOKUP($C96,'回答入力シート（ア_令和4年度実施計画事業）'!$F$5:$BQ$501,17,0))=0,"",VLOOKUP($C96,'回答入力シート（ア_令和4年度実施計画事業）'!$F$5:$BQ$501,17,0)))</f>
        <v/>
      </c>
      <c r="F96" s="83" t="str">
        <f>IF(C96="","",IF(LEN(VLOOKUP($C96,'回答入力シート（ア_令和4年度実施計画事業）'!$F$5:$BQ$501,22,0))=0,"",VLOOKUP($C96,'回答入力シート（ア_令和4年度実施計画事業）'!$F$5:$BQ$501,22,0)))</f>
        <v/>
      </c>
    </row>
    <row r="97" spans="1:6" x14ac:dyDescent="0.3">
      <c r="A97" s="1">
        <v>95</v>
      </c>
      <c r="B97" s="83" t="str">
        <f>IF(ISERROR(VLOOKUP($A97,IF({1,0},'回答入力シート（ア_令和4年度実施計画事業）'!$BT$5:$BT$501,'回答入力シート（ア_令和4年度実施計画事業）'!$B$5:$B$501),2,0)),"",IF(VLOOKUP($A97,IF({1,0},'回答入力シート（ア_令和4年度実施計画事業）'!$BT$5:$BT$501,'回答入力シート（ア_令和4年度実施計画事業）'!$B$5:$B$501),2,0)=0,"",VLOOKUP($A97,IF({1,0},'回答入力シート（ア_令和4年度実施計画事業）'!$BT$5:$BT$501,'回答入力シート（ア_令和4年度実施計画事業）'!$B$5:$B$501),2,0)))</f>
        <v/>
      </c>
      <c r="C97" s="83" t="str">
        <f>IF(ISERROR(VLOOKUP($A97,IF({1,0},'回答入力シート（ア_令和4年度実施計画事業）'!$BT$5:$BT$501,'回答入力シート（ア_令和4年度実施計画事業）'!$F$5:$F$501),2,0)),"",VLOOKUP($A97,IF({1,0},'回答入力シート（ア_令和4年度実施計画事業）'!$BT$5:$BT$501,'回答入力シート（ア_令和4年度実施計画事業）'!$F$5:$F$501),2,0))</f>
        <v/>
      </c>
      <c r="D97" s="83" t="str">
        <f>IF(C97="","",IF(VLOOKUP($C97,'回答入力シート（ア_令和4年度実施計画事業）'!$F$5:$BQ$501,2,0)=0,"",VLOOKUP($C97,'回答入力シート（ア_令和4年度実施計画事業）'!$F$5:$BQ$501,2,0)))</f>
        <v/>
      </c>
      <c r="E97" s="83" t="str">
        <f>IF(C97="","",IF(LEN(VLOOKUP($C97,'回答入力シート（ア_令和4年度実施計画事業）'!$F$5:$BQ$501,17,0))=0,"",VLOOKUP($C97,'回答入力シート（ア_令和4年度実施計画事業）'!$F$5:$BQ$501,17,0)))</f>
        <v/>
      </c>
      <c r="F97" s="83" t="str">
        <f>IF(C97="","",IF(LEN(VLOOKUP($C97,'回答入力シート（ア_令和4年度実施計画事業）'!$F$5:$BQ$501,22,0))=0,"",VLOOKUP($C97,'回答入力シート（ア_令和4年度実施計画事業）'!$F$5:$BQ$501,22,0)))</f>
        <v/>
      </c>
    </row>
    <row r="98" spans="1:6" x14ac:dyDescent="0.3">
      <c r="A98" s="1">
        <v>96</v>
      </c>
      <c r="B98" s="83" t="str">
        <f>IF(ISERROR(VLOOKUP($A98,IF({1,0},'回答入力シート（ア_令和4年度実施計画事業）'!$BT$5:$BT$501,'回答入力シート（ア_令和4年度実施計画事業）'!$B$5:$B$501),2,0)),"",IF(VLOOKUP($A98,IF({1,0},'回答入力シート（ア_令和4年度実施計画事業）'!$BT$5:$BT$501,'回答入力シート（ア_令和4年度実施計画事業）'!$B$5:$B$501),2,0)=0,"",VLOOKUP($A98,IF({1,0},'回答入力シート（ア_令和4年度実施計画事業）'!$BT$5:$BT$501,'回答入力シート（ア_令和4年度実施計画事業）'!$B$5:$B$501),2,0)))</f>
        <v/>
      </c>
      <c r="C98" s="83" t="str">
        <f>IF(ISERROR(VLOOKUP($A98,IF({1,0},'回答入力シート（ア_令和4年度実施計画事業）'!$BT$5:$BT$501,'回答入力シート（ア_令和4年度実施計画事業）'!$F$5:$F$501),2,0)),"",VLOOKUP($A98,IF({1,0},'回答入力シート（ア_令和4年度実施計画事業）'!$BT$5:$BT$501,'回答入力シート（ア_令和4年度実施計画事業）'!$F$5:$F$501),2,0))</f>
        <v/>
      </c>
      <c r="D98" s="83" t="str">
        <f>IF(C98="","",IF(VLOOKUP($C98,'回答入力シート（ア_令和4年度実施計画事業）'!$F$5:$BQ$501,2,0)=0,"",VLOOKUP($C98,'回答入力シート（ア_令和4年度実施計画事業）'!$F$5:$BQ$501,2,0)))</f>
        <v/>
      </c>
      <c r="E98" s="83" t="str">
        <f>IF(C98="","",IF(LEN(VLOOKUP($C98,'回答入力シート（ア_令和4年度実施計画事業）'!$F$5:$BQ$501,17,0))=0,"",VLOOKUP($C98,'回答入力シート（ア_令和4年度実施計画事業）'!$F$5:$BQ$501,17,0)))</f>
        <v/>
      </c>
      <c r="F98" s="83" t="str">
        <f>IF(C98="","",IF(LEN(VLOOKUP($C98,'回答入力シート（ア_令和4年度実施計画事業）'!$F$5:$BQ$501,22,0))=0,"",VLOOKUP($C98,'回答入力シート（ア_令和4年度実施計画事業）'!$F$5:$BQ$501,22,0)))</f>
        <v/>
      </c>
    </row>
    <row r="99" spans="1:6" x14ac:dyDescent="0.3">
      <c r="A99" s="1">
        <v>97</v>
      </c>
      <c r="B99" s="83" t="str">
        <f>IF(ISERROR(VLOOKUP($A99,IF({1,0},'回答入力シート（ア_令和4年度実施計画事業）'!$BT$5:$BT$501,'回答入力シート（ア_令和4年度実施計画事業）'!$B$5:$B$501),2,0)),"",IF(VLOOKUP($A99,IF({1,0},'回答入力シート（ア_令和4年度実施計画事業）'!$BT$5:$BT$501,'回答入力シート（ア_令和4年度実施計画事業）'!$B$5:$B$501),2,0)=0,"",VLOOKUP($A99,IF({1,0},'回答入力シート（ア_令和4年度実施計画事業）'!$BT$5:$BT$501,'回答入力シート（ア_令和4年度実施計画事業）'!$B$5:$B$501),2,0)))</f>
        <v/>
      </c>
      <c r="C99" s="83" t="str">
        <f>IF(ISERROR(VLOOKUP($A99,IF({1,0},'回答入力シート（ア_令和4年度実施計画事業）'!$BT$5:$BT$501,'回答入力シート（ア_令和4年度実施計画事業）'!$F$5:$F$501),2,0)),"",VLOOKUP($A99,IF({1,0},'回答入力シート（ア_令和4年度実施計画事業）'!$BT$5:$BT$501,'回答入力シート（ア_令和4年度実施計画事業）'!$F$5:$F$501),2,0))</f>
        <v/>
      </c>
      <c r="D99" s="83" t="str">
        <f>IF(C99="","",IF(VLOOKUP($C99,'回答入力シート（ア_令和4年度実施計画事業）'!$F$5:$BQ$501,2,0)=0,"",VLOOKUP($C99,'回答入力シート（ア_令和4年度実施計画事業）'!$F$5:$BQ$501,2,0)))</f>
        <v/>
      </c>
      <c r="E99" s="83" t="str">
        <f>IF(C99="","",IF(LEN(VLOOKUP($C99,'回答入力シート（ア_令和4年度実施計画事業）'!$F$5:$BQ$501,17,0))=0,"",VLOOKUP($C99,'回答入力シート（ア_令和4年度実施計画事業）'!$F$5:$BQ$501,17,0)))</f>
        <v/>
      </c>
      <c r="F99" s="83" t="str">
        <f>IF(C99="","",IF(LEN(VLOOKUP($C99,'回答入力シート（ア_令和4年度実施計画事業）'!$F$5:$BQ$501,22,0))=0,"",VLOOKUP($C99,'回答入力シート（ア_令和4年度実施計画事業）'!$F$5:$BQ$501,22,0)))</f>
        <v/>
      </c>
    </row>
    <row r="100" spans="1:6" x14ac:dyDescent="0.3">
      <c r="A100" s="1">
        <v>98</v>
      </c>
      <c r="B100" s="83" t="str">
        <f>IF(ISERROR(VLOOKUP($A100,IF({1,0},'回答入力シート（ア_令和4年度実施計画事業）'!$BT$5:$BT$501,'回答入力シート（ア_令和4年度実施計画事業）'!$B$5:$B$501),2,0)),"",IF(VLOOKUP($A100,IF({1,0},'回答入力シート（ア_令和4年度実施計画事業）'!$BT$5:$BT$501,'回答入力シート（ア_令和4年度実施計画事業）'!$B$5:$B$501),2,0)=0,"",VLOOKUP($A100,IF({1,0},'回答入力シート（ア_令和4年度実施計画事業）'!$BT$5:$BT$501,'回答入力シート（ア_令和4年度実施計画事業）'!$B$5:$B$501),2,0)))</f>
        <v/>
      </c>
      <c r="C100" s="83" t="str">
        <f>IF(ISERROR(VLOOKUP($A100,IF({1,0},'回答入力シート（ア_令和4年度実施計画事業）'!$BT$5:$BT$501,'回答入力シート（ア_令和4年度実施計画事業）'!$F$5:$F$501),2,0)),"",VLOOKUP($A100,IF({1,0},'回答入力シート（ア_令和4年度実施計画事業）'!$BT$5:$BT$501,'回答入力シート（ア_令和4年度実施計画事業）'!$F$5:$F$501),2,0))</f>
        <v/>
      </c>
      <c r="D100" s="83" t="str">
        <f>IF(C100="","",IF(VLOOKUP($C100,'回答入力シート（ア_令和4年度実施計画事業）'!$F$5:$BQ$501,2,0)=0,"",VLOOKUP($C100,'回答入力シート（ア_令和4年度実施計画事業）'!$F$5:$BQ$501,2,0)))</f>
        <v/>
      </c>
      <c r="E100" s="83" t="str">
        <f>IF(C100="","",IF(LEN(VLOOKUP($C100,'回答入力シート（ア_令和4年度実施計画事業）'!$F$5:$BQ$501,17,0))=0,"",VLOOKUP($C100,'回答入力シート（ア_令和4年度実施計画事業）'!$F$5:$BQ$501,17,0)))</f>
        <v/>
      </c>
      <c r="F100" s="83" t="str">
        <f>IF(C100="","",IF(LEN(VLOOKUP($C100,'回答入力シート（ア_令和4年度実施計画事業）'!$F$5:$BQ$501,22,0))=0,"",VLOOKUP($C100,'回答入力シート（ア_令和4年度実施計画事業）'!$F$5:$BQ$501,22,0)))</f>
        <v/>
      </c>
    </row>
    <row r="101" spans="1:6" x14ac:dyDescent="0.3">
      <c r="A101" s="1">
        <v>99</v>
      </c>
      <c r="B101" s="83" t="str">
        <f>IF(ISERROR(VLOOKUP($A101,IF({1,0},'回答入力シート（ア_令和4年度実施計画事業）'!$BT$5:$BT$501,'回答入力シート（ア_令和4年度実施計画事業）'!$B$5:$B$501),2,0)),"",IF(VLOOKUP($A101,IF({1,0},'回答入力シート（ア_令和4年度実施計画事業）'!$BT$5:$BT$501,'回答入力シート（ア_令和4年度実施計画事業）'!$B$5:$B$501),2,0)=0,"",VLOOKUP($A101,IF({1,0},'回答入力シート（ア_令和4年度実施計画事業）'!$BT$5:$BT$501,'回答入力シート（ア_令和4年度実施計画事業）'!$B$5:$B$501),2,0)))</f>
        <v/>
      </c>
      <c r="C101" s="83" t="str">
        <f>IF(ISERROR(VLOOKUP($A101,IF({1,0},'回答入力シート（ア_令和4年度実施計画事業）'!$BT$5:$BT$501,'回答入力シート（ア_令和4年度実施計画事業）'!$F$5:$F$501),2,0)),"",VLOOKUP($A101,IF({1,0},'回答入力シート（ア_令和4年度実施計画事業）'!$BT$5:$BT$501,'回答入力シート（ア_令和4年度実施計画事業）'!$F$5:$F$501),2,0))</f>
        <v/>
      </c>
      <c r="D101" s="83" t="str">
        <f>IF(C101="","",IF(VLOOKUP($C101,'回答入力シート（ア_令和4年度実施計画事業）'!$F$5:$BQ$501,2,0)=0,"",VLOOKUP($C101,'回答入力シート（ア_令和4年度実施計画事業）'!$F$5:$BQ$501,2,0)))</f>
        <v/>
      </c>
      <c r="E101" s="83" t="str">
        <f>IF(C101="","",IF(LEN(VLOOKUP($C101,'回答入力シート（ア_令和4年度実施計画事業）'!$F$5:$BQ$501,17,0))=0,"",VLOOKUP($C101,'回答入力シート（ア_令和4年度実施計画事業）'!$F$5:$BQ$501,17,0)))</f>
        <v/>
      </c>
      <c r="F101" s="83" t="str">
        <f>IF(C101="","",IF(LEN(VLOOKUP($C101,'回答入力シート（ア_令和4年度実施計画事業）'!$F$5:$BQ$501,22,0))=0,"",VLOOKUP($C101,'回答入力シート（ア_令和4年度実施計画事業）'!$F$5:$BQ$501,22,0)))</f>
        <v/>
      </c>
    </row>
    <row r="102" spans="1:6" x14ac:dyDescent="0.3">
      <c r="A102" s="1">
        <v>100</v>
      </c>
      <c r="B102" s="83" t="str">
        <f>IF(ISERROR(VLOOKUP($A102,IF({1,0},'回答入力シート（ア_令和4年度実施計画事業）'!$BT$5:$BT$501,'回答入力シート（ア_令和4年度実施計画事業）'!$B$5:$B$501),2,0)),"",IF(VLOOKUP($A102,IF({1,0},'回答入力シート（ア_令和4年度実施計画事業）'!$BT$5:$BT$501,'回答入力シート（ア_令和4年度実施計画事業）'!$B$5:$B$501),2,0)=0,"",VLOOKUP($A102,IF({1,0},'回答入力シート（ア_令和4年度実施計画事業）'!$BT$5:$BT$501,'回答入力シート（ア_令和4年度実施計画事業）'!$B$5:$B$501),2,0)))</f>
        <v/>
      </c>
      <c r="C102" s="83" t="str">
        <f>IF(ISERROR(VLOOKUP($A102,IF({1,0},'回答入力シート（ア_令和4年度実施計画事業）'!$BT$5:$BT$501,'回答入力シート（ア_令和4年度実施計画事業）'!$F$5:$F$501),2,0)),"",VLOOKUP($A102,IF({1,0},'回答入力シート（ア_令和4年度実施計画事業）'!$BT$5:$BT$501,'回答入力シート（ア_令和4年度実施計画事業）'!$F$5:$F$501),2,0))</f>
        <v/>
      </c>
      <c r="D102" s="83" t="str">
        <f>IF(C102="","",IF(VLOOKUP($C102,'回答入力シート（ア_令和4年度実施計画事業）'!$F$5:$BQ$501,2,0)=0,"",VLOOKUP($C102,'回答入力シート（ア_令和4年度実施計画事業）'!$F$5:$BQ$501,2,0)))</f>
        <v/>
      </c>
      <c r="E102" s="83" t="str">
        <f>IF(C102="","",IF(LEN(VLOOKUP($C102,'回答入力シート（ア_令和4年度実施計画事業）'!$F$5:$BQ$501,17,0))=0,"",VLOOKUP($C102,'回答入力シート（ア_令和4年度実施計画事業）'!$F$5:$BQ$501,17,0)))</f>
        <v/>
      </c>
      <c r="F102" s="83" t="str">
        <f>IF(C102="","",IF(LEN(VLOOKUP($C102,'回答入力シート（ア_令和4年度実施計画事業）'!$F$5:$BQ$501,22,0))=0,"",VLOOKUP($C102,'回答入力シート（ア_令和4年度実施計画事業）'!$F$5:$BQ$501,22,0)))</f>
        <v/>
      </c>
    </row>
    <row r="103" spans="1:6" x14ac:dyDescent="0.3">
      <c r="A103" s="1">
        <v>101</v>
      </c>
      <c r="B103" s="83" t="str">
        <f>IF(ISERROR(VLOOKUP($A103,IF({1,0},'回答入力シート（ア_令和4年度実施計画事業）'!$BT$5:$BT$501,'回答入力シート（ア_令和4年度実施計画事業）'!$B$5:$B$501),2,0)),"",IF(VLOOKUP($A103,IF({1,0},'回答入力シート（ア_令和4年度実施計画事業）'!$BT$5:$BT$501,'回答入力シート（ア_令和4年度実施計画事業）'!$B$5:$B$501),2,0)=0,"",VLOOKUP($A103,IF({1,0},'回答入力シート（ア_令和4年度実施計画事業）'!$BT$5:$BT$501,'回答入力シート（ア_令和4年度実施計画事業）'!$B$5:$B$501),2,0)))</f>
        <v/>
      </c>
      <c r="C103" s="83" t="str">
        <f>IF(ISERROR(VLOOKUP($A103,IF({1,0},'回答入力シート（ア_令和4年度実施計画事業）'!$BT$5:$BT$501,'回答入力シート（ア_令和4年度実施計画事業）'!$F$5:$F$501),2,0)),"",VLOOKUP($A103,IF({1,0},'回答入力シート（ア_令和4年度実施計画事業）'!$BT$5:$BT$501,'回答入力シート（ア_令和4年度実施計画事業）'!$F$5:$F$501),2,0))</f>
        <v/>
      </c>
      <c r="D103" s="83" t="str">
        <f>IF(C103="","",IF(VLOOKUP($C103,'回答入力シート（ア_令和4年度実施計画事業）'!$F$5:$BQ$501,2,0)=0,"",VLOOKUP($C103,'回答入力シート（ア_令和4年度実施計画事業）'!$F$5:$BQ$501,2,0)))</f>
        <v/>
      </c>
      <c r="E103" s="83" t="str">
        <f>IF(C103="","",IF(LEN(VLOOKUP($C103,'回答入力シート（ア_令和4年度実施計画事業）'!$F$5:$BQ$501,17,0))=0,"",VLOOKUP($C103,'回答入力シート（ア_令和4年度実施計画事業）'!$F$5:$BQ$501,17,0)))</f>
        <v/>
      </c>
      <c r="F103" s="83" t="str">
        <f>IF(C103="","",IF(LEN(VLOOKUP($C103,'回答入力シート（ア_令和4年度実施計画事業）'!$F$5:$BQ$501,22,0))=0,"",VLOOKUP($C103,'回答入力シート（ア_令和4年度実施計画事業）'!$F$5:$BQ$501,22,0)))</f>
        <v/>
      </c>
    </row>
    <row r="104" spans="1:6" x14ac:dyDescent="0.3">
      <c r="A104" s="1">
        <v>102</v>
      </c>
      <c r="B104" s="83" t="str">
        <f>IF(ISERROR(VLOOKUP($A104,IF({1,0},'回答入力シート（ア_令和4年度実施計画事業）'!$BT$5:$BT$501,'回答入力シート（ア_令和4年度実施計画事業）'!$B$5:$B$501),2,0)),"",IF(VLOOKUP($A104,IF({1,0},'回答入力シート（ア_令和4年度実施計画事業）'!$BT$5:$BT$501,'回答入力シート（ア_令和4年度実施計画事業）'!$B$5:$B$501),2,0)=0,"",VLOOKUP($A104,IF({1,0},'回答入力シート（ア_令和4年度実施計画事業）'!$BT$5:$BT$501,'回答入力シート（ア_令和4年度実施計画事業）'!$B$5:$B$501),2,0)))</f>
        <v/>
      </c>
      <c r="C104" s="83" t="str">
        <f>IF(ISERROR(VLOOKUP($A104,IF({1,0},'回答入力シート（ア_令和4年度実施計画事業）'!$BT$5:$BT$501,'回答入力シート（ア_令和4年度実施計画事業）'!$F$5:$F$501),2,0)),"",VLOOKUP($A104,IF({1,0},'回答入力シート（ア_令和4年度実施計画事業）'!$BT$5:$BT$501,'回答入力シート（ア_令和4年度実施計画事業）'!$F$5:$F$501),2,0))</f>
        <v/>
      </c>
      <c r="D104" s="83" t="str">
        <f>IF(C104="","",IF(VLOOKUP($C104,'回答入力シート（ア_令和4年度実施計画事業）'!$F$5:$BQ$501,2,0)=0,"",VLOOKUP($C104,'回答入力シート（ア_令和4年度実施計画事業）'!$F$5:$BQ$501,2,0)))</f>
        <v/>
      </c>
      <c r="E104" s="83" t="str">
        <f>IF(C104="","",IF(LEN(VLOOKUP($C104,'回答入力シート（ア_令和4年度実施計画事業）'!$F$5:$BQ$501,17,0))=0,"",VLOOKUP($C104,'回答入力シート（ア_令和4年度実施計画事業）'!$F$5:$BQ$501,17,0)))</f>
        <v/>
      </c>
      <c r="F104" s="83" t="str">
        <f>IF(C104="","",IF(LEN(VLOOKUP($C104,'回答入力シート（ア_令和4年度実施計画事業）'!$F$5:$BQ$501,22,0))=0,"",VLOOKUP($C104,'回答入力シート（ア_令和4年度実施計画事業）'!$F$5:$BQ$501,22,0)))</f>
        <v/>
      </c>
    </row>
    <row r="105" spans="1:6" x14ac:dyDescent="0.3">
      <c r="A105" s="1">
        <v>103</v>
      </c>
      <c r="B105" s="83" t="str">
        <f>IF(ISERROR(VLOOKUP($A105,IF({1,0},'回答入力シート（ア_令和4年度実施計画事業）'!$BT$5:$BT$501,'回答入力シート（ア_令和4年度実施計画事業）'!$B$5:$B$501),2,0)),"",IF(VLOOKUP($A105,IF({1,0},'回答入力シート（ア_令和4年度実施計画事業）'!$BT$5:$BT$501,'回答入力シート（ア_令和4年度実施計画事業）'!$B$5:$B$501),2,0)=0,"",VLOOKUP($A105,IF({1,0},'回答入力シート（ア_令和4年度実施計画事業）'!$BT$5:$BT$501,'回答入力シート（ア_令和4年度実施計画事業）'!$B$5:$B$501),2,0)))</f>
        <v/>
      </c>
      <c r="C105" s="83" t="str">
        <f>IF(ISERROR(VLOOKUP($A105,IF({1,0},'回答入力シート（ア_令和4年度実施計画事業）'!$BT$5:$BT$501,'回答入力シート（ア_令和4年度実施計画事業）'!$F$5:$F$501),2,0)),"",VLOOKUP($A105,IF({1,0},'回答入力シート（ア_令和4年度実施計画事業）'!$BT$5:$BT$501,'回答入力シート（ア_令和4年度実施計画事業）'!$F$5:$F$501),2,0))</f>
        <v/>
      </c>
      <c r="D105" s="83" t="str">
        <f>IF(C105="","",IF(VLOOKUP($C105,'回答入力シート（ア_令和4年度実施計画事業）'!$F$5:$BQ$501,2,0)=0,"",VLOOKUP($C105,'回答入力シート（ア_令和4年度実施計画事業）'!$F$5:$BQ$501,2,0)))</f>
        <v/>
      </c>
      <c r="E105" s="83" t="str">
        <f>IF(C105="","",IF(LEN(VLOOKUP($C105,'回答入力シート（ア_令和4年度実施計画事業）'!$F$5:$BQ$501,17,0))=0,"",VLOOKUP($C105,'回答入力シート（ア_令和4年度実施計画事業）'!$F$5:$BQ$501,17,0)))</f>
        <v/>
      </c>
      <c r="F105" s="83" t="str">
        <f>IF(C105="","",IF(LEN(VLOOKUP($C105,'回答入力シート（ア_令和4年度実施計画事業）'!$F$5:$BQ$501,22,0))=0,"",VLOOKUP($C105,'回答入力シート（ア_令和4年度実施計画事業）'!$F$5:$BQ$501,22,0)))</f>
        <v/>
      </c>
    </row>
    <row r="106" spans="1:6" x14ac:dyDescent="0.3">
      <c r="A106" s="1">
        <v>104</v>
      </c>
      <c r="B106" s="83" t="str">
        <f>IF(ISERROR(VLOOKUP($A106,IF({1,0},'回答入力シート（ア_令和4年度実施計画事業）'!$BT$5:$BT$501,'回答入力シート（ア_令和4年度実施計画事業）'!$B$5:$B$501),2,0)),"",IF(VLOOKUP($A106,IF({1,0},'回答入力シート（ア_令和4年度実施計画事業）'!$BT$5:$BT$501,'回答入力シート（ア_令和4年度実施計画事業）'!$B$5:$B$501),2,0)=0,"",VLOOKUP($A106,IF({1,0},'回答入力シート（ア_令和4年度実施計画事業）'!$BT$5:$BT$501,'回答入力シート（ア_令和4年度実施計画事業）'!$B$5:$B$501),2,0)))</f>
        <v/>
      </c>
      <c r="C106" s="83" t="str">
        <f>IF(ISERROR(VLOOKUP($A106,IF({1,0},'回答入力シート（ア_令和4年度実施計画事業）'!$BT$5:$BT$501,'回答入力シート（ア_令和4年度実施計画事業）'!$F$5:$F$501),2,0)),"",VLOOKUP($A106,IF({1,0},'回答入力シート（ア_令和4年度実施計画事業）'!$BT$5:$BT$501,'回答入力シート（ア_令和4年度実施計画事業）'!$F$5:$F$501),2,0))</f>
        <v/>
      </c>
      <c r="D106" s="83" t="str">
        <f>IF(C106="","",IF(VLOOKUP($C106,'回答入力シート（ア_令和4年度実施計画事業）'!$F$5:$BQ$501,2,0)=0,"",VLOOKUP($C106,'回答入力シート（ア_令和4年度実施計画事業）'!$F$5:$BQ$501,2,0)))</f>
        <v/>
      </c>
      <c r="E106" s="83" t="str">
        <f>IF(C106="","",IF(LEN(VLOOKUP($C106,'回答入力シート（ア_令和4年度実施計画事業）'!$F$5:$BQ$501,17,0))=0,"",VLOOKUP($C106,'回答入力シート（ア_令和4年度実施計画事業）'!$F$5:$BQ$501,17,0)))</f>
        <v/>
      </c>
      <c r="F106" s="83" t="str">
        <f>IF(C106="","",IF(LEN(VLOOKUP($C106,'回答入力シート（ア_令和4年度実施計画事業）'!$F$5:$BQ$501,22,0))=0,"",VLOOKUP($C106,'回答入力シート（ア_令和4年度実施計画事業）'!$F$5:$BQ$501,22,0)))</f>
        <v/>
      </c>
    </row>
    <row r="107" spans="1:6" x14ac:dyDescent="0.3">
      <c r="A107" s="1">
        <v>105</v>
      </c>
      <c r="B107" s="83" t="str">
        <f>IF(ISERROR(VLOOKUP($A107,IF({1,0},'回答入力シート（ア_令和4年度実施計画事業）'!$BT$5:$BT$501,'回答入力シート（ア_令和4年度実施計画事業）'!$B$5:$B$501),2,0)),"",IF(VLOOKUP($A107,IF({1,0},'回答入力シート（ア_令和4年度実施計画事業）'!$BT$5:$BT$501,'回答入力シート（ア_令和4年度実施計画事業）'!$B$5:$B$501),2,0)=0,"",VLOOKUP($A107,IF({1,0},'回答入力シート（ア_令和4年度実施計画事業）'!$BT$5:$BT$501,'回答入力シート（ア_令和4年度実施計画事業）'!$B$5:$B$501),2,0)))</f>
        <v/>
      </c>
      <c r="C107" s="83" t="str">
        <f>IF(ISERROR(VLOOKUP($A107,IF({1,0},'回答入力シート（ア_令和4年度実施計画事業）'!$BT$5:$BT$501,'回答入力シート（ア_令和4年度実施計画事業）'!$F$5:$F$501),2,0)),"",VLOOKUP($A107,IF({1,0},'回答入力シート（ア_令和4年度実施計画事業）'!$BT$5:$BT$501,'回答入力シート（ア_令和4年度実施計画事業）'!$F$5:$F$501),2,0))</f>
        <v/>
      </c>
      <c r="D107" s="83" t="str">
        <f>IF(C107="","",IF(VLOOKUP($C107,'回答入力シート（ア_令和4年度実施計画事業）'!$F$5:$BQ$501,2,0)=0,"",VLOOKUP($C107,'回答入力シート（ア_令和4年度実施計画事業）'!$F$5:$BQ$501,2,0)))</f>
        <v/>
      </c>
      <c r="E107" s="83" t="str">
        <f>IF(C107="","",IF(LEN(VLOOKUP($C107,'回答入力シート（ア_令和4年度実施計画事業）'!$F$5:$BQ$501,17,0))=0,"",VLOOKUP($C107,'回答入力シート（ア_令和4年度実施計画事業）'!$F$5:$BQ$501,17,0)))</f>
        <v/>
      </c>
      <c r="F107" s="83" t="str">
        <f>IF(C107="","",IF(LEN(VLOOKUP($C107,'回答入力シート（ア_令和4年度実施計画事業）'!$F$5:$BQ$501,22,0))=0,"",VLOOKUP($C107,'回答入力シート（ア_令和4年度実施計画事業）'!$F$5:$BQ$501,22,0)))</f>
        <v/>
      </c>
    </row>
    <row r="108" spans="1:6" x14ac:dyDescent="0.3">
      <c r="A108" s="1">
        <v>106</v>
      </c>
      <c r="B108" s="83" t="str">
        <f>IF(ISERROR(VLOOKUP($A108,IF({1,0},'回答入力シート（ア_令和4年度実施計画事業）'!$BT$5:$BT$501,'回答入力シート（ア_令和4年度実施計画事業）'!$B$5:$B$501),2,0)),"",IF(VLOOKUP($A108,IF({1,0},'回答入力シート（ア_令和4年度実施計画事業）'!$BT$5:$BT$501,'回答入力シート（ア_令和4年度実施計画事業）'!$B$5:$B$501),2,0)=0,"",VLOOKUP($A108,IF({1,0},'回答入力シート（ア_令和4年度実施計画事業）'!$BT$5:$BT$501,'回答入力シート（ア_令和4年度実施計画事業）'!$B$5:$B$501),2,0)))</f>
        <v/>
      </c>
      <c r="C108" s="83" t="str">
        <f>IF(ISERROR(VLOOKUP($A108,IF({1,0},'回答入力シート（ア_令和4年度実施計画事業）'!$BT$5:$BT$501,'回答入力シート（ア_令和4年度実施計画事業）'!$F$5:$F$501),2,0)),"",VLOOKUP($A108,IF({1,0},'回答入力シート（ア_令和4年度実施計画事業）'!$BT$5:$BT$501,'回答入力シート（ア_令和4年度実施計画事業）'!$F$5:$F$501),2,0))</f>
        <v/>
      </c>
      <c r="D108" s="83" t="str">
        <f>IF(C108="","",IF(VLOOKUP($C108,'回答入力シート（ア_令和4年度実施計画事業）'!$F$5:$BQ$501,2,0)=0,"",VLOOKUP($C108,'回答入力シート（ア_令和4年度実施計画事業）'!$F$5:$BQ$501,2,0)))</f>
        <v/>
      </c>
      <c r="E108" s="83" t="str">
        <f>IF(C108="","",IF(LEN(VLOOKUP($C108,'回答入力シート（ア_令和4年度実施計画事業）'!$F$5:$BQ$501,17,0))=0,"",VLOOKUP($C108,'回答入力シート（ア_令和4年度実施計画事業）'!$F$5:$BQ$501,17,0)))</f>
        <v/>
      </c>
      <c r="F108" s="83" t="str">
        <f>IF(C108="","",IF(LEN(VLOOKUP($C108,'回答入力シート（ア_令和4年度実施計画事業）'!$F$5:$BQ$501,22,0))=0,"",VLOOKUP($C108,'回答入力シート（ア_令和4年度実施計画事業）'!$F$5:$BQ$501,22,0)))</f>
        <v/>
      </c>
    </row>
    <row r="109" spans="1:6" x14ac:dyDescent="0.3">
      <c r="A109" s="1">
        <v>107</v>
      </c>
      <c r="B109" s="83" t="str">
        <f>IF(ISERROR(VLOOKUP($A109,IF({1,0},'回答入力シート（ア_令和4年度実施計画事業）'!$BT$5:$BT$501,'回答入力シート（ア_令和4年度実施計画事業）'!$B$5:$B$501),2,0)),"",IF(VLOOKUP($A109,IF({1,0},'回答入力シート（ア_令和4年度実施計画事業）'!$BT$5:$BT$501,'回答入力シート（ア_令和4年度実施計画事業）'!$B$5:$B$501),2,0)=0,"",VLOOKUP($A109,IF({1,0},'回答入力シート（ア_令和4年度実施計画事業）'!$BT$5:$BT$501,'回答入力シート（ア_令和4年度実施計画事業）'!$B$5:$B$501),2,0)))</f>
        <v/>
      </c>
      <c r="C109" s="83" t="str">
        <f>IF(ISERROR(VLOOKUP($A109,IF({1,0},'回答入力シート（ア_令和4年度実施計画事業）'!$BT$5:$BT$501,'回答入力シート（ア_令和4年度実施計画事業）'!$F$5:$F$501),2,0)),"",VLOOKUP($A109,IF({1,0},'回答入力シート（ア_令和4年度実施計画事業）'!$BT$5:$BT$501,'回答入力シート（ア_令和4年度実施計画事業）'!$F$5:$F$501),2,0))</f>
        <v/>
      </c>
      <c r="D109" s="83" t="str">
        <f>IF(C109="","",IF(VLOOKUP($C109,'回答入力シート（ア_令和4年度実施計画事業）'!$F$5:$BQ$501,2,0)=0,"",VLOOKUP($C109,'回答入力シート（ア_令和4年度実施計画事業）'!$F$5:$BQ$501,2,0)))</f>
        <v/>
      </c>
      <c r="E109" s="83" t="str">
        <f>IF(C109="","",IF(LEN(VLOOKUP($C109,'回答入力シート（ア_令和4年度実施計画事業）'!$F$5:$BQ$501,17,0))=0,"",VLOOKUP($C109,'回答入力シート（ア_令和4年度実施計画事業）'!$F$5:$BQ$501,17,0)))</f>
        <v/>
      </c>
      <c r="F109" s="83" t="str">
        <f>IF(C109="","",IF(LEN(VLOOKUP($C109,'回答入力シート（ア_令和4年度実施計画事業）'!$F$5:$BQ$501,22,0))=0,"",VLOOKUP($C109,'回答入力シート（ア_令和4年度実施計画事業）'!$F$5:$BQ$501,22,0)))</f>
        <v/>
      </c>
    </row>
    <row r="110" spans="1:6" x14ac:dyDescent="0.3">
      <c r="A110" s="1">
        <v>108</v>
      </c>
      <c r="B110" s="83" t="str">
        <f>IF(ISERROR(VLOOKUP($A110,IF({1,0},'回答入力シート（ア_令和4年度実施計画事業）'!$BT$5:$BT$501,'回答入力シート（ア_令和4年度実施計画事業）'!$B$5:$B$501),2,0)),"",IF(VLOOKUP($A110,IF({1,0},'回答入力シート（ア_令和4年度実施計画事業）'!$BT$5:$BT$501,'回答入力シート（ア_令和4年度実施計画事業）'!$B$5:$B$501),2,0)=0,"",VLOOKUP($A110,IF({1,0},'回答入力シート（ア_令和4年度実施計画事業）'!$BT$5:$BT$501,'回答入力シート（ア_令和4年度実施計画事業）'!$B$5:$B$501),2,0)))</f>
        <v/>
      </c>
      <c r="C110" s="83" t="str">
        <f>IF(ISERROR(VLOOKUP($A110,IF({1,0},'回答入力シート（ア_令和4年度実施計画事業）'!$BT$5:$BT$501,'回答入力シート（ア_令和4年度実施計画事業）'!$F$5:$F$501),2,0)),"",VLOOKUP($A110,IF({1,0},'回答入力シート（ア_令和4年度実施計画事業）'!$BT$5:$BT$501,'回答入力シート（ア_令和4年度実施計画事業）'!$F$5:$F$501),2,0))</f>
        <v/>
      </c>
      <c r="D110" s="83" t="str">
        <f>IF(C110="","",IF(VLOOKUP($C110,'回答入力シート（ア_令和4年度実施計画事業）'!$F$5:$BQ$501,2,0)=0,"",VLOOKUP($C110,'回答入力シート（ア_令和4年度実施計画事業）'!$F$5:$BQ$501,2,0)))</f>
        <v/>
      </c>
      <c r="E110" s="83" t="str">
        <f>IF(C110="","",IF(LEN(VLOOKUP($C110,'回答入力シート（ア_令和4年度実施計画事業）'!$F$5:$BQ$501,17,0))=0,"",VLOOKUP($C110,'回答入力シート（ア_令和4年度実施計画事業）'!$F$5:$BQ$501,17,0)))</f>
        <v/>
      </c>
      <c r="F110" s="83" t="str">
        <f>IF(C110="","",IF(LEN(VLOOKUP($C110,'回答入力シート（ア_令和4年度実施計画事業）'!$F$5:$BQ$501,22,0))=0,"",VLOOKUP($C110,'回答入力シート（ア_令和4年度実施計画事業）'!$F$5:$BQ$501,22,0)))</f>
        <v/>
      </c>
    </row>
    <row r="111" spans="1:6" x14ac:dyDescent="0.3">
      <c r="A111" s="1">
        <v>109</v>
      </c>
      <c r="B111" s="83" t="str">
        <f>IF(ISERROR(VLOOKUP($A111,IF({1,0},'回答入力シート（ア_令和4年度実施計画事業）'!$BT$5:$BT$501,'回答入力シート（ア_令和4年度実施計画事業）'!$B$5:$B$501),2,0)),"",IF(VLOOKUP($A111,IF({1,0},'回答入力シート（ア_令和4年度実施計画事業）'!$BT$5:$BT$501,'回答入力シート（ア_令和4年度実施計画事業）'!$B$5:$B$501),2,0)=0,"",VLOOKUP($A111,IF({1,0},'回答入力シート（ア_令和4年度実施計画事業）'!$BT$5:$BT$501,'回答入力シート（ア_令和4年度実施計画事業）'!$B$5:$B$501),2,0)))</f>
        <v/>
      </c>
      <c r="C111" s="83" t="str">
        <f>IF(ISERROR(VLOOKUP($A111,IF({1,0},'回答入力シート（ア_令和4年度実施計画事業）'!$BT$5:$BT$501,'回答入力シート（ア_令和4年度実施計画事業）'!$F$5:$F$501),2,0)),"",VLOOKUP($A111,IF({1,0},'回答入力シート（ア_令和4年度実施計画事業）'!$BT$5:$BT$501,'回答入力シート（ア_令和4年度実施計画事業）'!$F$5:$F$501),2,0))</f>
        <v/>
      </c>
      <c r="D111" s="83" t="str">
        <f>IF(C111="","",IF(VLOOKUP($C111,'回答入力シート（ア_令和4年度実施計画事業）'!$F$5:$BQ$501,2,0)=0,"",VLOOKUP($C111,'回答入力シート（ア_令和4年度実施計画事業）'!$F$5:$BQ$501,2,0)))</f>
        <v/>
      </c>
      <c r="E111" s="83" t="str">
        <f>IF(C111="","",IF(LEN(VLOOKUP($C111,'回答入力シート（ア_令和4年度実施計画事業）'!$F$5:$BQ$501,17,0))=0,"",VLOOKUP($C111,'回答入力シート（ア_令和4年度実施計画事業）'!$F$5:$BQ$501,17,0)))</f>
        <v/>
      </c>
      <c r="F111" s="83" t="str">
        <f>IF(C111="","",IF(LEN(VLOOKUP($C111,'回答入力シート（ア_令和4年度実施計画事業）'!$F$5:$BQ$501,22,0))=0,"",VLOOKUP($C111,'回答入力シート（ア_令和4年度実施計画事業）'!$F$5:$BQ$501,22,0)))</f>
        <v/>
      </c>
    </row>
    <row r="112" spans="1:6" x14ac:dyDescent="0.3">
      <c r="A112" s="1">
        <v>110</v>
      </c>
      <c r="B112" s="83" t="str">
        <f>IF(ISERROR(VLOOKUP($A112,IF({1,0},'回答入力シート（ア_令和4年度実施計画事業）'!$BT$5:$BT$501,'回答入力シート（ア_令和4年度実施計画事業）'!$B$5:$B$501),2,0)),"",IF(VLOOKUP($A112,IF({1,0},'回答入力シート（ア_令和4年度実施計画事業）'!$BT$5:$BT$501,'回答入力シート（ア_令和4年度実施計画事業）'!$B$5:$B$501),2,0)=0,"",VLOOKUP($A112,IF({1,0},'回答入力シート（ア_令和4年度実施計画事業）'!$BT$5:$BT$501,'回答入力シート（ア_令和4年度実施計画事業）'!$B$5:$B$501),2,0)))</f>
        <v/>
      </c>
      <c r="C112" s="83" t="str">
        <f>IF(ISERROR(VLOOKUP($A112,IF({1,0},'回答入力シート（ア_令和4年度実施計画事業）'!$BT$5:$BT$501,'回答入力シート（ア_令和4年度実施計画事業）'!$F$5:$F$501),2,0)),"",VLOOKUP($A112,IF({1,0},'回答入力シート（ア_令和4年度実施計画事業）'!$BT$5:$BT$501,'回答入力シート（ア_令和4年度実施計画事業）'!$F$5:$F$501),2,0))</f>
        <v/>
      </c>
      <c r="D112" s="83" t="str">
        <f>IF(C112="","",IF(VLOOKUP($C112,'回答入力シート（ア_令和4年度実施計画事業）'!$F$5:$BQ$501,2,0)=0,"",VLOOKUP($C112,'回答入力シート（ア_令和4年度実施計画事業）'!$F$5:$BQ$501,2,0)))</f>
        <v/>
      </c>
      <c r="E112" s="83" t="str">
        <f>IF(C112="","",IF(LEN(VLOOKUP($C112,'回答入力シート（ア_令和4年度実施計画事業）'!$F$5:$BQ$501,17,0))=0,"",VLOOKUP($C112,'回答入力シート（ア_令和4年度実施計画事業）'!$F$5:$BQ$501,17,0)))</f>
        <v/>
      </c>
      <c r="F112" s="83" t="str">
        <f>IF(C112="","",IF(LEN(VLOOKUP($C112,'回答入力シート（ア_令和4年度実施計画事業）'!$F$5:$BQ$501,22,0))=0,"",VLOOKUP($C112,'回答入力シート（ア_令和4年度実施計画事業）'!$F$5:$BQ$501,22,0)))</f>
        <v/>
      </c>
    </row>
    <row r="113" spans="1:6" x14ac:dyDescent="0.3">
      <c r="A113" s="1">
        <v>111</v>
      </c>
      <c r="B113" s="83" t="str">
        <f>IF(ISERROR(VLOOKUP($A113,IF({1,0},'回答入力シート（ア_令和4年度実施計画事業）'!$BT$5:$BT$501,'回答入力シート（ア_令和4年度実施計画事業）'!$B$5:$B$501),2,0)),"",IF(VLOOKUP($A113,IF({1,0},'回答入力シート（ア_令和4年度実施計画事業）'!$BT$5:$BT$501,'回答入力シート（ア_令和4年度実施計画事業）'!$B$5:$B$501),2,0)=0,"",VLOOKUP($A113,IF({1,0},'回答入力シート（ア_令和4年度実施計画事業）'!$BT$5:$BT$501,'回答入力シート（ア_令和4年度実施計画事業）'!$B$5:$B$501),2,0)))</f>
        <v/>
      </c>
      <c r="C113" s="83" t="str">
        <f>IF(ISERROR(VLOOKUP($A113,IF({1,0},'回答入力シート（ア_令和4年度実施計画事業）'!$BT$5:$BT$501,'回答入力シート（ア_令和4年度実施計画事業）'!$F$5:$F$501),2,0)),"",VLOOKUP($A113,IF({1,0},'回答入力シート（ア_令和4年度実施計画事業）'!$BT$5:$BT$501,'回答入力シート（ア_令和4年度実施計画事業）'!$F$5:$F$501),2,0))</f>
        <v/>
      </c>
      <c r="D113" s="83" t="str">
        <f>IF(C113="","",IF(VLOOKUP($C113,'回答入力シート（ア_令和4年度実施計画事業）'!$F$5:$BQ$501,2,0)=0,"",VLOOKUP($C113,'回答入力シート（ア_令和4年度実施計画事業）'!$F$5:$BQ$501,2,0)))</f>
        <v/>
      </c>
      <c r="E113" s="83" t="str">
        <f>IF(C113="","",IF(LEN(VLOOKUP($C113,'回答入力シート（ア_令和4年度実施計画事業）'!$F$5:$BQ$501,17,0))=0,"",VLOOKUP($C113,'回答入力シート（ア_令和4年度実施計画事業）'!$F$5:$BQ$501,17,0)))</f>
        <v/>
      </c>
      <c r="F113" s="83" t="str">
        <f>IF(C113="","",IF(LEN(VLOOKUP($C113,'回答入力シート（ア_令和4年度実施計画事業）'!$F$5:$BQ$501,22,0))=0,"",VLOOKUP($C113,'回答入力シート（ア_令和4年度実施計画事業）'!$F$5:$BQ$501,22,0)))</f>
        <v/>
      </c>
    </row>
    <row r="114" spans="1:6" x14ac:dyDescent="0.3">
      <c r="A114" s="1">
        <v>112</v>
      </c>
      <c r="B114" s="83" t="str">
        <f>IF(ISERROR(VLOOKUP($A114,IF({1,0},'回答入力シート（ア_令和4年度実施計画事業）'!$BT$5:$BT$501,'回答入力シート（ア_令和4年度実施計画事業）'!$B$5:$B$501),2,0)),"",IF(VLOOKUP($A114,IF({1,0},'回答入力シート（ア_令和4年度実施計画事業）'!$BT$5:$BT$501,'回答入力シート（ア_令和4年度実施計画事業）'!$B$5:$B$501),2,0)=0,"",VLOOKUP($A114,IF({1,0},'回答入力シート（ア_令和4年度実施計画事業）'!$BT$5:$BT$501,'回答入力シート（ア_令和4年度実施計画事業）'!$B$5:$B$501),2,0)))</f>
        <v/>
      </c>
      <c r="C114" s="83" t="str">
        <f>IF(ISERROR(VLOOKUP($A114,IF({1,0},'回答入力シート（ア_令和4年度実施計画事業）'!$BT$5:$BT$501,'回答入力シート（ア_令和4年度実施計画事業）'!$F$5:$F$501),2,0)),"",VLOOKUP($A114,IF({1,0},'回答入力シート（ア_令和4年度実施計画事業）'!$BT$5:$BT$501,'回答入力シート（ア_令和4年度実施計画事業）'!$F$5:$F$501),2,0))</f>
        <v/>
      </c>
      <c r="D114" s="83" t="str">
        <f>IF(C114="","",IF(VLOOKUP($C114,'回答入力シート（ア_令和4年度実施計画事業）'!$F$5:$BQ$501,2,0)=0,"",VLOOKUP($C114,'回答入力シート（ア_令和4年度実施計画事業）'!$F$5:$BQ$501,2,0)))</f>
        <v/>
      </c>
      <c r="E114" s="83" t="str">
        <f>IF(C114="","",IF(LEN(VLOOKUP($C114,'回答入力シート（ア_令和4年度実施計画事業）'!$F$5:$BQ$501,17,0))=0,"",VLOOKUP($C114,'回答入力シート（ア_令和4年度実施計画事業）'!$F$5:$BQ$501,17,0)))</f>
        <v/>
      </c>
      <c r="F114" s="83" t="str">
        <f>IF(C114="","",IF(LEN(VLOOKUP($C114,'回答入力シート（ア_令和4年度実施計画事業）'!$F$5:$BQ$501,22,0))=0,"",VLOOKUP($C114,'回答入力シート（ア_令和4年度実施計画事業）'!$F$5:$BQ$501,22,0)))</f>
        <v/>
      </c>
    </row>
    <row r="115" spans="1:6" x14ac:dyDescent="0.3">
      <c r="A115" s="1">
        <v>113</v>
      </c>
      <c r="B115" s="83" t="str">
        <f>IF(ISERROR(VLOOKUP($A115,IF({1,0},'回答入力シート（ア_令和4年度実施計画事業）'!$BT$5:$BT$501,'回答入力シート（ア_令和4年度実施計画事業）'!$B$5:$B$501),2,0)),"",IF(VLOOKUP($A115,IF({1,0},'回答入力シート（ア_令和4年度実施計画事業）'!$BT$5:$BT$501,'回答入力シート（ア_令和4年度実施計画事業）'!$B$5:$B$501),2,0)=0,"",VLOOKUP($A115,IF({1,0},'回答入力シート（ア_令和4年度実施計画事業）'!$BT$5:$BT$501,'回答入力シート（ア_令和4年度実施計画事業）'!$B$5:$B$501),2,0)))</f>
        <v/>
      </c>
      <c r="C115" s="83" t="str">
        <f>IF(ISERROR(VLOOKUP($A115,IF({1,0},'回答入力シート（ア_令和4年度実施計画事業）'!$BT$5:$BT$501,'回答入力シート（ア_令和4年度実施計画事業）'!$F$5:$F$501),2,0)),"",VLOOKUP($A115,IF({1,0},'回答入力シート（ア_令和4年度実施計画事業）'!$BT$5:$BT$501,'回答入力シート（ア_令和4年度実施計画事業）'!$F$5:$F$501),2,0))</f>
        <v/>
      </c>
      <c r="D115" s="83" t="str">
        <f>IF(C115="","",IF(VLOOKUP($C115,'回答入力シート（ア_令和4年度実施計画事業）'!$F$5:$BQ$501,2,0)=0,"",VLOOKUP($C115,'回答入力シート（ア_令和4年度実施計画事業）'!$F$5:$BQ$501,2,0)))</f>
        <v/>
      </c>
      <c r="E115" s="83" t="str">
        <f>IF(C115="","",IF(LEN(VLOOKUP($C115,'回答入力シート（ア_令和4年度実施計画事業）'!$F$5:$BQ$501,17,0))=0,"",VLOOKUP($C115,'回答入力シート（ア_令和4年度実施計画事業）'!$F$5:$BQ$501,17,0)))</f>
        <v/>
      </c>
      <c r="F115" s="83" t="str">
        <f>IF(C115="","",IF(LEN(VLOOKUP($C115,'回答入力シート（ア_令和4年度実施計画事業）'!$F$5:$BQ$501,22,0))=0,"",VLOOKUP($C115,'回答入力シート（ア_令和4年度実施計画事業）'!$F$5:$BQ$501,22,0)))</f>
        <v/>
      </c>
    </row>
    <row r="116" spans="1:6" x14ac:dyDescent="0.3">
      <c r="A116" s="1">
        <v>114</v>
      </c>
      <c r="B116" s="83" t="str">
        <f>IF(ISERROR(VLOOKUP($A116,IF({1,0},'回答入力シート（ア_令和4年度実施計画事業）'!$BT$5:$BT$501,'回答入力シート（ア_令和4年度実施計画事業）'!$B$5:$B$501),2,0)),"",IF(VLOOKUP($A116,IF({1,0},'回答入力シート（ア_令和4年度実施計画事業）'!$BT$5:$BT$501,'回答入力シート（ア_令和4年度実施計画事業）'!$B$5:$B$501),2,0)=0,"",VLOOKUP($A116,IF({1,0},'回答入力シート（ア_令和4年度実施計画事業）'!$BT$5:$BT$501,'回答入力シート（ア_令和4年度実施計画事業）'!$B$5:$B$501),2,0)))</f>
        <v/>
      </c>
      <c r="C116" s="83" t="str">
        <f>IF(ISERROR(VLOOKUP($A116,IF({1,0},'回答入力シート（ア_令和4年度実施計画事業）'!$BT$5:$BT$501,'回答入力シート（ア_令和4年度実施計画事業）'!$F$5:$F$501),2,0)),"",VLOOKUP($A116,IF({1,0},'回答入力シート（ア_令和4年度実施計画事業）'!$BT$5:$BT$501,'回答入力シート（ア_令和4年度実施計画事業）'!$F$5:$F$501),2,0))</f>
        <v/>
      </c>
      <c r="D116" s="83" t="str">
        <f>IF(C116="","",IF(VLOOKUP($C116,'回答入力シート（ア_令和4年度実施計画事業）'!$F$5:$BQ$501,2,0)=0,"",VLOOKUP($C116,'回答入力シート（ア_令和4年度実施計画事業）'!$F$5:$BQ$501,2,0)))</f>
        <v/>
      </c>
      <c r="E116" s="83" t="str">
        <f>IF(C116="","",IF(LEN(VLOOKUP($C116,'回答入力シート（ア_令和4年度実施計画事業）'!$F$5:$BQ$501,17,0))=0,"",VLOOKUP($C116,'回答入力シート（ア_令和4年度実施計画事業）'!$F$5:$BQ$501,17,0)))</f>
        <v/>
      </c>
      <c r="F116" s="83" t="str">
        <f>IF(C116="","",IF(LEN(VLOOKUP($C116,'回答入力シート（ア_令和4年度実施計画事業）'!$F$5:$BQ$501,22,0))=0,"",VLOOKUP($C116,'回答入力シート（ア_令和4年度実施計画事業）'!$F$5:$BQ$501,22,0)))</f>
        <v/>
      </c>
    </row>
    <row r="117" spans="1:6" x14ac:dyDescent="0.3">
      <c r="A117" s="1">
        <v>115</v>
      </c>
      <c r="B117" s="83" t="str">
        <f>IF(ISERROR(VLOOKUP($A117,IF({1,0},'回答入力シート（ア_令和4年度実施計画事業）'!$BT$5:$BT$501,'回答入力シート（ア_令和4年度実施計画事業）'!$B$5:$B$501),2,0)),"",IF(VLOOKUP($A117,IF({1,0},'回答入力シート（ア_令和4年度実施計画事業）'!$BT$5:$BT$501,'回答入力シート（ア_令和4年度実施計画事業）'!$B$5:$B$501),2,0)=0,"",VLOOKUP($A117,IF({1,0},'回答入力シート（ア_令和4年度実施計画事業）'!$BT$5:$BT$501,'回答入力シート（ア_令和4年度実施計画事業）'!$B$5:$B$501),2,0)))</f>
        <v/>
      </c>
      <c r="C117" s="83" t="str">
        <f>IF(ISERROR(VLOOKUP($A117,IF({1,0},'回答入力シート（ア_令和4年度実施計画事業）'!$BT$5:$BT$501,'回答入力シート（ア_令和4年度実施計画事業）'!$F$5:$F$501),2,0)),"",VLOOKUP($A117,IF({1,0},'回答入力シート（ア_令和4年度実施計画事業）'!$BT$5:$BT$501,'回答入力シート（ア_令和4年度実施計画事業）'!$F$5:$F$501),2,0))</f>
        <v/>
      </c>
      <c r="D117" s="83" t="str">
        <f>IF(C117="","",IF(VLOOKUP($C117,'回答入力シート（ア_令和4年度実施計画事業）'!$F$5:$BQ$501,2,0)=0,"",VLOOKUP($C117,'回答入力シート（ア_令和4年度実施計画事業）'!$F$5:$BQ$501,2,0)))</f>
        <v/>
      </c>
      <c r="E117" s="83" t="str">
        <f>IF(C117="","",IF(LEN(VLOOKUP($C117,'回答入力シート（ア_令和4年度実施計画事業）'!$F$5:$BQ$501,17,0))=0,"",VLOOKUP($C117,'回答入力シート（ア_令和4年度実施計画事業）'!$F$5:$BQ$501,17,0)))</f>
        <v/>
      </c>
      <c r="F117" s="83" t="str">
        <f>IF(C117="","",IF(LEN(VLOOKUP($C117,'回答入力シート（ア_令和4年度実施計画事業）'!$F$5:$BQ$501,22,0))=0,"",VLOOKUP($C117,'回答入力シート（ア_令和4年度実施計画事業）'!$F$5:$BQ$501,22,0)))</f>
        <v/>
      </c>
    </row>
    <row r="118" spans="1:6" x14ac:dyDescent="0.3">
      <c r="A118" s="1">
        <v>116</v>
      </c>
      <c r="B118" s="83" t="str">
        <f>IF(ISERROR(VLOOKUP($A118,IF({1,0},'回答入力シート（ア_令和4年度実施計画事業）'!$BT$5:$BT$501,'回答入力シート（ア_令和4年度実施計画事業）'!$B$5:$B$501),2,0)),"",IF(VLOOKUP($A118,IF({1,0},'回答入力シート（ア_令和4年度実施計画事業）'!$BT$5:$BT$501,'回答入力シート（ア_令和4年度実施計画事業）'!$B$5:$B$501),2,0)=0,"",VLOOKUP($A118,IF({1,0},'回答入力シート（ア_令和4年度実施計画事業）'!$BT$5:$BT$501,'回答入力シート（ア_令和4年度実施計画事業）'!$B$5:$B$501),2,0)))</f>
        <v/>
      </c>
      <c r="C118" s="83" t="str">
        <f>IF(ISERROR(VLOOKUP($A118,IF({1,0},'回答入力シート（ア_令和4年度実施計画事業）'!$BT$5:$BT$501,'回答入力シート（ア_令和4年度実施計画事業）'!$F$5:$F$501),2,0)),"",VLOOKUP($A118,IF({1,0},'回答入力シート（ア_令和4年度実施計画事業）'!$BT$5:$BT$501,'回答入力シート（ア_令和4年度実施計画事業）'!$F$5:$F$501),2,0))</f>
        <v/>
      </c>
      <c r="D118" s="83" t="str">
        <f>IF(C118="","",IF(VLOOKUP($C118,'回答入力シート（ア_令和4年度実施計画事業）'!$F$5:$BQ$501,2,0)=0,"",VLOOKUP($C118,'回答入力シート（ア_令和4年度実施計画事業）'!$F$5:$BQ$501,2,0)))</f>
        <v/>
      </c>
      <c r="E118" s="83" t="str">
        <f>IF(C118="","",IF(LEN(VLOOKUP($C118,'回答入力シート（ア_令和4年度実施計画事業）'!$F$5:$BQ$501,17,0))=0,"",VLOOKUP($C118,'回答入力シート（ア_令和4年度実施計画事業）'!$F$5:$BQ$501,17,0)))</f>
        <v/>
      </c>
      <c r="F118" s="83" t="str">
        <f>IF(C118="","",IF(LEN(VLOOKUP($C118,'回答入力シート（ア_令和4年度実施計画事業）'!$F$5:$BQ$501,22,0))=0,"",VLOOKUP($C118,'回答入力シート（ア_令和4年度実施計画事業）'!$F$5:$BQ$501,22,0)))</f>
        <v/>
      </c>
    </row>
    <row r="119" spans="1:6" x14ac:dyDescent="0.3">
      <c r="A119" s="1">
        <v>117</v>
      </c>
      <c r="B119" s="83" t="str">
        <f>IF(ISERROR(VLOOKUP($A119,IF({1,0},'回答入力シート（ア_令和4年度実施計画事業）'!$BT$5:$BT$501,'回答入力シート（ア_令和4年度実施計画事業）'!$B$5:$B$501),2,0)),"",IF(VLOOKUP($A119,IF({1,0},'回答入力シート（ア_令和4年度実施計画事業）'!$BT$5:$BT$501,'回答入力シート（ア_令和4年度実施計画事業）'!$B$5:$B$501),2,0)=0,"",VLOOKUP($A119,IF({1,0},'回答入力シート（ア_令和4年度実施計画事業）'!$BT$5:$BT$501,'回答入力シート（ア_令和4年度実施計画事業）'!$B$5:$B$501),2,0)))</f>
        <v/>
      </c>
      <c r="C119" s="83" t="str">
        <f>IF(ISERROR(VLOOKUP($A119,IF({1,0},'回答入力シート（ア_令和4年度実施計画事業）'!$BT$5:$BT$501,'回答入力シート（ア_令和4年度実施計画事業）'!$F$5:$F$501),2,0)),"",VLOOKUP($A119,IF({1,0},'回答入力シート（ア_令和4年度実施計画事業）'!$BT$5:$BT$501,'回答入力シート（ア_令和4年度実施計画事業）'!$F$5:$F$501),2,0))</f>
        <v/>
      </c>
      <c r="D119" s="83" t="str">
        <f>IF(C119="","",IF(VLOOKUP($C119,'回答入力シート（ア_令和4年度実施計画事業）'!$F$5:$BQ$501,2,0)=0,"",VLOOKUP($C119,'回答入力シート（ア_令和4年度実施計画事業）'!$F$5:$BQ$501,2,0)))</f>
        <v/>
      </c>
      <c r="E119" s="83" t="str">
        <f>IF(C119="","",IF(LEN(VLOOKUP($C119,'回答入力シート（ア_令和4年度実施計画事業）'!$F$5:$BQ$501,17,0))=0,"",VLOOKUP($C119,'回答入力シート（ア_令和4年度実施計画事業）'!$F$5:$BQ$501,17,0)))</f>
        <v/>
      </c>
      <c r="F119" s="83" t="str">
        <f>IF(C119="","",IF(LEN(VLOOKUP($C119,'回答入力シート（ア_令和4年度実施計画事業）'!$F$5:$BQ$501,22,0))=0,"",VLOOKUP($C119,'回答入力シート（ア_令和4年度実施計画事業）'!$F$5:$BQ$501,22,0)))</f>
        <v/>
      </c>
    </row>
    <row r="120" spans="1:6" x14ac:dyDescent="0.3">
      <c r="A120" s="1">
        <v>118</v>
      </c>
      <c r="B120" s="83" t="str">
        <f>IF(ISERROR(VLOOKUP($A120,IF({1,0},'回答入力シート（ア_令和4年度実施計画事業）'!$BT$5:$BT$501,'回答入力シート（ア_令和4年度実施計画事業）'!$B$5:$B$501),2,0)),"",IF(VLOOKUP($A120,IF({1,0},'回答入力シート（ア_令和4年度実施計画事業）'!$BT$5:$BT$501,'回答入力シート（ア_令和4年度実施計画事業）'!$B$5:$B$501),2,0)=0,"",VLOOKUP($A120,IF({1,0},'回答入力シート（ア_令和4年度実施計画事業）'!$BT$5:$BT$501,'回答入力シート（ア_令和4年度実施計画事業）'!$B$5:$B$501),2,0)))</f>
        <v/>
      </c>
      <c r="C120" s="83" t="str">
        <f>IF(ISERROR(VLOOKUP($A120,IF({1,0},'回答入力シート（ア_令和4年度実施計画事業）'!$BT$5:$BT$501,'回答入力シート（ア_令和4年度実施計画事業）'!$F$5:$F$501),2,0)),"",VLOOKUP($A120,IF({1,0},'回答入力シート（ア_令和4年度実施計画事業）'!$BT$5:$BT$501,'回答入力シート（ア_令和4年度実施計画事業）'!$F$5:$F$501),2,0))</f>
        <v/>
      </c>
      <c r="D120" s="83" t="str">
        <f>IF(C120="","",IF(VLOOKUP($C120,'回答入力シート（ア_令和4年度実施計画事業）'!$F$5:$BQ$501,2,0)=0,"",VLOOKUP($C120,'回答入力シート（ア_令和4年度実施計画事業）'!$F$5:$BQ$501,2,0)))</f>
        <v/>
      </c>
      <c r="E120" s="83" t="str">
        <f>IF(C120="","",IF(LEN(VLOOKUP($C120,'回答入力シート（ア_令和4年度実施計画事業）'!$F$5:$BQ$501,17,0))=0,"",VLOOKUP($C120,'回答入力シート（ア_令和4年度実施計画事業）'!$F$5:$BQ$501,17,0)))</f>
        <v/>
      </c>
      <c r="F120" s="83" t="str">
        <f>IF(C120="","",IF(LEN(VLOOKUP($C120,'回答入力シート（ア_令和4年度実施計画事業）'!$F$5:$BQ$501,22,0))=0,"",VLOOKUP($C120,'回答入力シート（ア_令和4年度実施計画事業）'!$F$5:$BQ$501,22,0)))</f>
        <v/>
      </c>
    </row>
    <row r="121" spans="1:6" x14ac:dyDescent="0.3">
      <c r="A121" s="1">
        <v>119</v>
      </c>
      <c r="B121" s="83" t="str">
        <f>IF(ISERROR(VLOOKUP($A121,IF({1,0},'回答入力シート（ア_令和4年度実施計画事業）'!$BT$5:$BT$501,'回答入力シート（ア_令和4年度実施計画事業）'!$B$5:$B$501),2,0)),"",IF(VLOOKUP($A121,IF({1,0},'回答入力シート（ア_令和4年度実施計画事業）'!$BT$5:$BT$501,'回答入力シート（ア_令和4年度実施計画事業）'!$B$5:$B$501),2,0)=0,"",VLOOKUP($A121,IF({1,0},'回答入力シート（ア_令和4年度実施計画事業）'!$BT$5:$BT$501,'回答入力シート（ア_令和4年度実施計画事業）'!$B$5:$B$501),2,0)))</f>
        <v/>
      </c>
      <c r="C121" s="83" t="str">
        <f>IF(ISERROR(VLOOKUP($A121,IF({1,0},'回答入力シート（ア_令和4年度実施計画事業）'!$BT$5:$BT$501,'回答入力シート（ア_令和4年度実施計画事業）'!$F$5:$F$501),2,0)),"",VLOOKUP($A121,IF({1,0},'回答入力シート（ア_令和4年度実施計画事業）'!$BT$5:$BT$501,'回答入力シート（ア_令和4年度実施計画事業）'!$F$5:$F$501),2,0))</f>
        <v/>
      </c>
      <c r="D121" s="83" t="str">
        <f>IF(C121="","",IF(VLOOKUP($C121,'回答入力シート（ア_令和4年度実施計画事業）'!$F$5:$BQ$501,2,0)=0,"",VLOOKUP($C121,'回答入力シート（ア_令和4年度実施計画事業）'!$F$5:$BQ$501,2,0)))</f>
        <v/>
      </c>
      <c r="E121" s="83" t="str">
        <f>IF(C121="","",IF(LEN(VLOOKUP($C121,'回答入力シート（ア_令和4年度実施計画事業）'!$F$5:$BQ$501,17,0))=0,"",VLOOKUP($C121,'回答入力シート（ア_令和4年度実施計画事業）'!$F$5:$BQ$501,17,0)))</f>
        <v/>
      </c>
      <c r="F121" s="83" t="str">
        <f>IF(C121="","",IF(LEN(VLOOKUP($C121,'回答入力シート（ア_令和4年度実施計画事業）'!$F$5:$BQ$501,22,0))=0,"",VLOOKUP($C121,'回答入力シート（ア_令和4年度実施計画事業）'!$F$5:$BQ$501,22,0)))</f>
        <v/>
      </c>
    </row>
    <row r="122" spans="1:6" x14ac:dyDescent="0.3">
      <c r="A122" s="1">
        <v>120</v>
      </c>
      <c r="B122" s="83" t="str">
        <f>IF(ISERROR(VLOOKUP($A122,IF({1,0},'回答入力シート（ア_令和4年度実施計画事業）'!$BT$5:$BT$501,'回答入力シート（ア_令和4年度実施計画事業）'!$B$5:$B$501),2,0)),"",IF(VLOOKUP($A122,IF({1,0},'回答入力シート（ア_令和4年度実施計画事業）'!$BT$5:$BT$501,'回答入力シート（ア_令和4年度実施計画事業）'!$B$5:$B$501),2,0)=0,"",VLOOKUP($A122,IF({1,0},'回答入力シート（ア_令和4年度実施計画事業）'!$BT$5:$BT$501,'回答入力シート（ア_令和4年度実施計画事業）'!$B$5:$B$501),2,0)))</f>
        <v/>
      </c>
      <c r="C122" s="83" t="str">
        <f>IF(ISERROR(VLOOKUP($A122,IF({1,0},'回答入力シート（ア_令和4年度実施計画事業）'!$BT$5:$BT$501,'回答入力シート（ア_令和4年度実施計画事業）'!$F$5:$F$501),2,0)),"",VLOOKUP($A122,IF({1,0},'回答入力シート（ア_令和4年度実施計画事業）'!$BT$5:$BT$501,'回答入力シート（ア_令和4年度実施計画事業）'!$F$5:$F$501),2,0))</f>
        <v/>
      </c>
      <c r="D122" s="83" t="str">
        <f>IF(C122="","",IF(VLOOKUP($C122,'回答入力シート（ア_令和4年度実施計画事業）'!$F$5:$BQ$501,2,0)=0,"",VLOOKUP($C122,'回答入力シート（ア_令和4年度実施計画事業）'!$F$5:$BQ$501,2,0)))</f>
        <v/>
      </c>
      <c r="E122" s="83" t="str">
        <f>IF(C122="","",IF(LEN(VLOOKUP($C122,'回答入力シート（ア_令和4年度実施計画事業）'!$F$5:$BQ$501,17,0))=0,"",VLOOKUP($C122,'回答入力シート（ア_令和4年度実施計画事業）'!$F$5:$BQ$501,17,0)))</f>
        <v/>
      </c>
      <c r="F122" s="83" t="str">
        <f>IF(C122="","",IF(LEN(VLOOKUP($C122,'回答入力シート（ア_令和4年度実施計画事業）'!$F$5:$BQ$501,22,0))=0,"",VLOOKUP($C122,'回答入力シート（ア_令和4年度実施計画事業）'!$F$5:$BQ$501,22,0)))</f>
        <v/>
      </c>
    </row>
    <row r="123" spans="1:6" x14ac:dyDescent="0.3">
      <c r="A123" s="1">
        <v>121</v>
      </c>
      <c r="B123" s="83" t="str">
        <f>IF(ISERROR(VLOOKUP($A123,IF({1,0},'回答入力シート（ア_令和4年度実施計画事業）'!$BT$5:$BT$501,'回答入力シート（ア_令和4年度実施計画事業）'!$B$5:$B$501),2,0)),"",IF(VLOOKUP($A123,IF({1,0},'回答入力シート（ア_令和4年度実施計画事業）'!$BT$5:$BT$501,'回答入力シート（ア_令和4年度実施計画事業）'!$B$5:$B$501),2,0)=0,"",VLOOKUP($A123,IF({1,0},'回答入力シート（ア_令和4年度実施計画事業）'!$BT$5:$BT$501,'回答入力シート（ア_令和4年度実施計画事業）'!$B$5:$B$501),2,0)))</f>
        <v/>
      </c>
      <c r="C123" s="83" t="str">
        <f>IF(ISERROR(VLOOKUP($A123,IF({1,0},'回答入力シート（ア_令和4年度実施計画事業）'!$BT$5:$BT$501,'回答入力シート（ア_令和4年度実施計画事業）'!$F$5:$F$501),2,0)),"",VLOOKUP($A123,IF({1,0},'回答入力シート（ア_令和4年度実施計画事業）'!$BT$5:$BT$501,'回答入力シート（ア_令和4年度実施計画事業）'!$F$5:$F$501),2,0))</f>
        <v/>
      </c>
      <c r="D123" s="83" t="str">
        <f>IF(C123="","",IF(VLOOKUP($C123,'回答入力シート（ア_令和4年度実施計画事業）'!$F$5:$BQ$501,2,0)=0,"",VLOOKUP($C123,'回答入力シート（ア_令和4年度実施計画事業）'!$F$5:$BQ$501,2,0)))</f>
        <v/>
      </c>
      <c r="E123" s="83" t="str">
        <f>IF(C123="","",IF(LEN(VLOOKUP($C123,'回答入力シート（ア_令和4年度実施計画事業）'!$F$5:$BQ$501,17,0))=0,"",VLOOKUP($C123,'回答入力シート（ア_令和4年度実施計画事業）'!$F$5:$BQ$501,17,0)))</f>
        <v/>
      </c>
      <c r="F123" s="83" t="str">
        <f>IF(C123="","",IF(LEN(VLOOKUP($C123,'回答入力シート（ア_令和4年度実施計画事業）'!$F$5:$BQ$501,22,0))=0,"",VLOOKUP($C123,'回答入力シート（ア_令和4年度実施計画事業）'!$F$5:$BQ$501,22,0)))</f>
        <v/>
      </c>
    </row>
    <row r="124" spans="1:6" x14ac:dyDescent="0.3">
      <c r="A124" s="1">
        <v>122</v>
      </c>
      <c r="B124" s="83" t="str">
        <f>IF(ISERROR(VLOOKUP($A124,IF({1,0},'回答入力シート（ア_令和4年度実施計画事業）'!$BT$5:$BT$501,'回答入力シート（ア_令和4年度実施計画事業）'!$B$5:$B$501),2,0)),"",IF(VLOOKUP($A124,IF({1,0},'回答入力シート（ア_令和4年度実施計画事業）'!$BT$5:$BT$501,'回答入力シート（ア_令和4年度実施計画事業）'!$B$5:$B$501),2,0)=0,"",VLOOKUP($A124,IF({1,0},'回答入力シート（ア_令和4年度実施計画事業）'!$BT$5:$BT$501,'回答入力シート（ア_令和4年度実施計画事業）'!$B$5:$B$501),2,0)))</f>
        <v/>
      </c>
      <c r="C124" s="83" t="str">
        <f>IF(ISERROR(VLOOKUP($A124,IF({1,0},'回答入力シート（ア_令和4年度実施計画事業）'!$BT$5:$BT$501,'回答入力シート（ア_令和4年度実施計画事業）'!$F$5:$F$501),2,0)),"",VLOOKUP($A124,IF({1,0},'回答入力シート（ア_令和4年度実施計画事業）'!$BT$5:$BT$501,'回答入力シート（ア_令和4年度実施計画事業）'!$F$5:$F$501),2,0))</f>
        <v/>
      </c>
      <c r="D124" s="83" t="str">
        <f>IF(C124="","",IF(VLOOKUP($C124,'回答入力シート（ア_令和4年度実施計画事業）'!$F$5:$BQ$501,2,0)=0,"",VLOOKUP($C124,'回答入力シート（ア_令和4年度実施計画事業）'!$F$5:$BQ$501,2,0)))</f>
        <v/>
      </c>
      <c r="E124" s="83" t="str">
        <f>IF(C124="","",IF(LEN(VLOOKUP($C124,'回答入力シート（ア_令和4年度実施計画事業）'!$F$5:$BQ$501,17,0))=0,"",VLOOKUP($C124,'回答入力シート（ア_令和4年度実施計画事業）'!$F$5:$BQ$501,17,0)))</f>
        <v/>
      </c>
      <c r="F124" s="83" t="str">
        <f>IF(C124="","",IF(LEN(VLOOKUP($C124,'回答入力シート（ア_令和4年度実施計画事業）'!$F$5:$BQ$501,22,0))=0,"",VLOOKUP($C124,'回答入力シート（ア_令和4年度実施計画事業）'!$F$5:$BQ$501,22,0)))</f>
        <v/>
      </c>
    </row>
    <row r="125" spans="1:6" x14ac:dyDescent="0.3">
      <c r="A125" s="1">
        <v>123</v>
      </c>
      <c r="B125" s="83" t="str">
        <f>IF(ISERROR(VLOOKUP($A125,IF({1,0},'回答入力シート（ア_令和4年度実施計画事業）'!$BT$5:$BT$501,'回答入力シート（ア_令和4年度実施計画事業）'!$B$5:$B$501),2,0)),"",IF(VLOOKUP($A125,IF({1,0},'回答入力シート（ア_令和4年度実施計画事業）'!$BT$5:$BT$501,'回答入力シート（ア_令和4年度実施計画事業）'!$B$5:$B$501),2,0)=0,"",VLOOKUP($A125,IF({1,0},'回答入力シート（ア_令和4年度実施計画事業）'!$BT$5:$BT$501,'回答入力シート（ア_令和4年度実施計画事業）'!$B$5:$B$501),2,0)))</f>
        <v/>
      </c>
      <c r="C125" s="83" t="str">
        <f>IF(ISERROR(VLOOKUP($A125,IF({1,0},'回答入力シート（ア_令和4年度実施計画事業）'!$BT$5:$BT$501,'回答入力シート（ア_令和4年度実施計画事業）'!$F$5:$F$501),2,0)),"",VLOOKUP($A125,IF({1,0},'回答入力シート（ア_令和4年度実施計画事業）'!$BT$5:$BT$501,'回答入力シート（ア_令和4年度実施計画事業）'!$F$5:$F$501),2,0))</f>
        <v/>
      </c>
      <c r="D125" s="83" t="str">
        <f>IF(C125="","",IF(VLOOKUP($C125,'回答入力シート（ア_令和4年度実施計画事業）'!$F$5:$BQ$501,2,0)=0,"",VLOOKUP($C125,'回答入力シート（ア_令和4年度実施計画事業）'!$F$5:$BQ$501,2,0)))</f>
        <v/>
      </c>
      <c r="E125" s="83" t="str">
        <f>IF(C125="","",IF(LEN(VLOOKUP($C125,'回答入力シート（ア_令和4年度実施計画事業）'!$F$5:$BQ$501,17,0))=0,"",VLOOKUP($C125,'回答入力シート（ア_令和4年度実施計画事業）'!$F$5:$BQ$501,17,0)))</f>
        <v/>
      </c>
      <c r="F125" s="83" t="str">
        <f>IF(C125="","",IF(LEN(VLOOKUP($C125,'回答入力シート（ア_令和4年度実施計画事業）'!$F$5:$BQ$501,22,0))=0,"",VLOOKUP($C125,'回答入力シート（ア_令和4年度実施計画事業）'!$F$5:$BQ$501,22,0)))</f>
        <v/>
      </c>
    </row>
    <row r="126" spans="1:6" x14ac:dyDescent="0.3">
      <c r="A126" s="1">
        <v>124</v>
      </c>
      <c r="B126" s="83" t="str">
        <f>IF(ISERROR(VLOOKUP($A126,IF({1,0},'回答入力シート（ア_令和4年度実施計画事業）'!$BT$5:$BT$501,'回答入力シート（ア_令和4年度実施計画事業）'!$B$5:$B$501),2,0)),"",IF(VLOOKUP($A126,IF({1,0},'回答入力シート（ア_令和4年度実施計画事業）'!$BT$5:$BT$501,'回答入力シート（ア_令和4年度実施計画事業）'!$B$5:$B$501),2,0)=0,"",VLOOKUP($A126,IF({1,0},'回答入力シート（ア_令和4年度実施計画事業）'!$BT$5:$BT$501,'回答入力シート（ア_令和4年度実施計画事業）'!$B$5:$B$501),2,0)))</f>
        <v/>
      </c>
      <c r="C126" s="83" t="str">
        <f>IF(ISERROR(VLOOKUP($A126,IF({1,0},'回答入力シート（ア_令和4年度実施計画事業）'!$BT$5:$BT$501,'回答入力シート（ア_令和4年度実施計画事業）'!$F$5:$F$501),2,0)),"",VLOOKUP($A126,IF({1,0},'回答入力シート（ア_令和4年度実施計画事業）'!$BT$5:$BT$501,'回答入力シート（ア_令和4年度実施計画事業）'!$F$5:$F$501),2,0))</f>
        <v/>
      </c>
      <c r="D126" s="83" t="str">
        <f>IF(C126="","",IF(VLOOKUP($C126,'回答入力シート（ア_令和4年度実施計画事業）'!$F$5:$BQ$501,2,0)=0,"",VLOOKUP($C126,'回答入力シート（ア_令和4年度実施計画事業）'!$F$5:$BQ$501,2,0)))</f>
        <v/>
      </c>
      <c r="E126" s="83" t="str">
        <f>IF(C126="","",IF(LEN(VLOOKUP($C126,'回答入力シート（ア_令和4年度実施計画事業）'!$F$5:$BQ$501,17,0))=0,"",VLOOKUP($C126,'回答入力シート（ア_令和4年度実施計画事業）'!$F$5:$BQ$501,17,0)))</f>
        <v/>
      </c>
      <c r="F126" s="83" t="str">
        <f>IF(C126="","",IF(LEN(VLOOKUP($C126,'回答入力シート（ア_令和4年度実施計画事業）'!$F$5:$BQ$501,22,0))=0,"",VLOOKUP($C126,'回答入力シート（ア_令和4年度実施計画事業）'!$F$5:$BQ$501,22,0)))</f>
        <v/>
      </c>
    </row>
    <row r="127" spans="1:6" x14ac:dyDescent="0.3">
      <c r="A127" s="1">
        <v>125</v>
      </c>
      <c r="B127" s="83" t="str">
        <f>IF(ISERROR(VLOOKUP($A127,IF({1,0},'回答入力シート（ア_令和4年度実施計画事業）'!$BT$5:$BT$501,'回答入力シート（ア_令和4年度実施計画事業）'!$B$5:$B$501),2,0)),"",IF(VLOOKUP($A127,IF({1,0},'回答入力シート（ア_令和4年度実施計画事業）'!$BT$5:$BT$501,'回答入力シート（ア_令和4年度実施計画事業）'!$B$5:$B$501),2,0)=0,"",VLOOKUP($A127,IF({1,0},'回答入力シート（ア_令和4年度実施計画事業）'!$BT$5:$BT$501,'回答入力シート（ア_令和4年度実施計画事業）'!$B$5:$B$501),2,0)))</f>
        <v/>
      </c>
      <c r="C127" s="83" t="str">
        <f>IF(ISERROR(VLOOKUP($A127,IF({1,0},'回答入力シート（ア_令和4年度実施計画事業）'!$BT$5:$BT$501,'回答入力シート（ア_令和4年度実施計画事業）'!$F$5:$F$501),2,0)),"",VLOOKUP($A127,IF({1,0},'回答入力シート（ア_令和4年度実施計画事業）'!$BT$5:$BT$501,'回答入力シート（ア_令和4年度実施計画事業）'!$F$5:$F$501),2,0))</f>
        <v/>
      </c>
      <c r="D127" s="83" t="str">
        <f>IF(C127="","",IF(VLOOKUP($C127,'回答入力シート（ア_令和4年度実施計画事業）'!$F$5:$BQ$501,2,0)=0,"",VLOOKUP($C127,'回答入力シート（ア_令和4年度実施計画事業）'!$F$5:$BQ$501,2,0)))</f>
        <v/>
      </c>
      <c r="E127" s="83" t="str">
        <f>IF(C127="","",IF(LEN(VLOOKUP($C127,'回答入力シート（ア_令和4年度実施計画事業）'!$F$5:$BQ$501,17,0))=0,"",VLOOKUP($C127,'回答入力シート（ア_令和4年度実施計画事業）'!$F$5:$BQ$501,17,0)))</f>
        <v/>
      </c>
      <c r="F127" s="83" t="str">
        <f>IF(C127="","",IF(LEN(VLOOKUP($C127,'回答入力シート（ア_令和4年度実施計画事業）'!$F$5:$BQ$501,22,0))=0,"",VLOOKUP($C127,'回答入力シート（ア_令和4年度実施計画事業）'!$F$5:$BQ$501,22,0)))</f>
        <v/>
      </c>
    </row>
    <row r="128" spans="1:6" x14ac:dyDescent="0.3">
      <c r="A128" s="1">
        <v>126</v>
      </c>
      <c r="B128" s="83" t="str">
        <f>IF(ISERROR(VLOOKUP($A128,IF({1,0},'回答入力シート（ア_令和4年度実施計画事業）'!$BT$5:$BT$501,'回答入力シート（ア_令和4年度実施計画事業）'!$B$5:$B$501),2,0)),"",IF(VLOOKUP($A128,IF({1,0},'回答入力シート（ア_令和4年度実施計画事業）'!$BT$5:$BT$501,'回答入力シート（ア_令和4年度実施計画事業）'!$B$5:$B$501),2,0)=0,"",VLOOKUP($A128,IF({1,0},'回答入力シート（ア_令和4年度実施計画事業）'!$BT$5:$BT$501,'回答入力シート（ア_令和4年度実施計画事業）'!$B$5:$B$501),2,0)))</f>
        <v/>
      </c>
      <c r="C128" s="83" t="str">
        <f>IF(ISERROR(VLOOKUP($A128,IF({1,0},'回答入力シート（ア_令和4年度実施計画事業）'!$BT$5:$BT$501,'回答入力シート（ア_令和4年度実施計画事業）'!$F$5:$F$501),2,0)),"",VLOOKUP($A128,IF({1,0},'回答入力シート（ア_令和4年度実施計画事業）'!$BT$5:$BT$501,'回答入力シート（ア_令和4年度実施計画事業）'!$F$5:$F$501),2,0))</f>
        <v/>
      </c>
      <c r="D128" s="83" t="str">
        <f>IF(C128="","",IF(VLOOKUP($C128,'回答入力シート（ア_令和4年度実施計画事業）'!$F$5:$BQ$501,2,0)=0,"",VLOOKUP($C128,'回答入力シート（ア_令和4年度実施計画事業）'!$F$5:$BQ$501,2,0)))</f>
        <v/>
      </c>
      <c r="E128" s="83" t="str">
        <f>IF(C128="","",IF(LEN(VLOOKUP($C128,'回答入力シート（ア_令和4年度実施計画事業）'!$F$5:$BQ$501,17,0))=0,"",VLOOKUP($C128,'回答入力シート（ア_令和4年度実施計画事業）'!$F$5:$BQ$501,17,0)))</f>
        <v/>
      </c>
      <c r="F128" s="83" t="str">
        <f>IF(C128="","",IF(LEN(VLOOKUP($C128,'回答入力シート（ア_令和4年度実施計画事業）'!$F$5:$BQ$501,22,0))=0,"",VLOOKUP($C128,'回答入力シート（ア_令和4年度実施計画事業）'!$F$5:$BQ$501,22,0)))</f>
        <v/>
      </c>
    </row>
    <row r="129" spans="1:6" x14ac:dyDescent="0.3">
      <c r="A129" s="1">
        <v>127</v>
      </c>
      <c r="B129" s="83" t="str">
        <f>IF(ISERROR(VLOOKUP($A129,IF({1,0},'回答入力シート（ア_令和4年度実施計画事業）'!$BT$5:$BT$501,'回答入力シート（ア_令和4年度実施計画事業）'!$B$5:$B$501),2,0)),"",IF(VLOOKUP($A129,IF({1,0},'回答入力シート（ア_令和4年度実施計画事業）'!$BT$5:$BT$501,'回答入力シート（ア_令和4年度実施計画事業）'!$B$5:$B$501),2,0)=0,"",VLOOKUP($A129,IF({1,0},'回答入力シート（ア_令和4年度実施計画事業）'!$BT$5:$BT$501,'回答入力シート（ア_令和4年度実施計画事業）'!$B$5:$B$501),2,0)))</f>
        <v/>
      </c>
      <c r="C129" s="83" t="str">
        <f>IF(ISERROR(VLOOKUP($A129,IF({1,0},'回答入力シート（ア_令和4年度実施計画事業）'!$BT$5:$BT$501,'回答入力シート（ア_令和4年度実施計画事業）'!$F$5:$F$501),2,0)),"",VLOOKUP($A129,IF({1,0},'回答入力シート（ア_令和4年度実施計画事業）'!$BT$5:$BT$501,'回答入力シート（ア_令和4年度実施計画事業）'!$F$5:$F$501),2,0))</f>
        <v/>
      </c>
      <c r="D129" s="83" t="str">
        <f>IF(C129="","",IF(VLOOKUP($C129,'回答入力シート（ア_令和4年度実施計画事業）'!$F$5:$BQ$501,2,0)=0,"",VLOOKUP($C129,'回答入力シート（ア_令和4年度実施計画事業）'!$F$5:$BQ$501,2,0)))</f>
        <v/>
      </c>
      <c r="E129" s="83" t="str">
        <f>IF(C129="","",IF(LEN(VLOOKUP($C129,'回答入力シート（ア_令和4年度実施計画事業）'!$F$5:$BQ$501,17,0))=0,"",VLOOKUP($C129,'回答入力シート（ア_令和4年度実施計画事業）'!$F$5:$BQ$501,17,0)))</f>
        <v/>
      </c>
      <c r="F129" s="83" t="str">
        <f>IF(C129="","",IF(LEN(VLOOKUP($C129,'回答入力シート（ア_令和4年度実施計画事業）'!$F$5:$BQ$501,22,0))=0,"",VLOOKUP($C129,'回答入力シート（ア_令和4年度実施計画事業）'!$F$5:$BQ$501,22,0)))</f>
        <v/>
      </c>
    </row>
    <row r="130" spans="1:6" x14ac:dyDescent="0.3">
      <c r="A130" s="1">
        <v>128</v>
      </c>
      <c r="B130" s="83" t="str">
        <f>IF(ISERROR(VLOOKUP($A130,IF({1,0},'回答入力シート（ア_令和4年度実施計画事業）'!$BT$5:$BT$501,'回答入力シート（ア_令和4年度実施計画事業）'!$B$5:$B$501),2,0)),"",IF(VLOOKUP($A130,IF({1,0},'回答入力シート（ア_令和4年度実施計画事業）'!$BT$5:$BT$501,'回答入力シート（ア_令和4年度実施計画事業）'!$B$5:$B$501),2,0)=0,"",VLOOKUP($A130,IF({1,0},'回答入力シート（ア_令和4年度実施計画事業）'!$BT$5:$BT$501,'回答入力シート（ア_令和4年度実施計画事業）'!$B$5:$B$501),2,0)))</f>
        <v/>
      </c>
      <c r="C130" s="83" t="str">
        <f>IF(ISERROR(VLOOKUP($A130,IF({1,0},'回答入力シート（ア_令和4年度実施計画事業）'!$BT$5:$BT$501,'回答入力シート（ア_令和4年度実施計画事業）'!$F$5:$F$501),2,0)),"",VLOOKUP($A130,IF({1,0},'回答入力シート（ア_令和4年度実施計画事業）'!$BT$5:$BT$501,'回答入力シート（ア_令和4年度実施計画事業）'!$F$5:$F$501),2,0))</f>
        <v/>
      </c>
      <c r="D130" s="83" t="str">
        <f>IF(C130="","",IF(VLOOKUP($C130,'回答入力シート（ア_令和4年度実施計画事業）'!$F$5:$BQ$501,2,0)=0,"",VLOOKUP($C130,'回答入力シート（ア_令和4年度実施計画事業）'!$F$5:$BQ$501,2,0)))</f>
        <v/>
      </c>
      <c r="E130" s="83" t="str">
        <f>IF(C130="","",IF(LEN(VLOOKUP($C130,'回答入力シート（ア_令和4年度実施計画事業）'!$F$5:$BQ$501,17,0))=0,"",VLOOKUP($C130,'回答入力シート（ア_令和4年度実施計画事業）'!$F$5:$BQ$501,17,0)))</f>
        <v/>
      </c>
      <c r="F130" s="83" t="str">
        <f>IF(C130="","",IF(LEN(VLOOKUP($C130,'回答入力シート（ア_令和4年度実施計画事業）'!$F$5:$BQ$501,22,0))=0,"",VLOOKUP($C130,'回答入力シート（ア_令和4年度実施計画事業）'!$F$5:$BQ$501,22,0)))</f>
        <v/>
      </c>
    </row>
    <row r="131" spans="1:6" x14ac:dyDescent="0.3">
      <c r="A131" s="1">
        <v>129</v>
      </c>
      <c r="B131" s="83" t="str">
        <f>IF(ISERROR(VLOOKUP($A131,IF({1,0},'回答入力シート（ア_令和4年度実施計画事業）'!$BT$5:$BT$501,'回答入力シート（ア_令和4年度実施計画事業）'!$B$5:$B$501),2,0)),"",IF(VLOOKUP($A131,IF({1,0},'回答入力シート（ア_令和4年度実施計画事業）'!$BT$5:$BT$501,'回答入力シート（ア_令和4年度実施計画事業）'!$B$5:$B$501),2,0)=0,"",VLOOKUP($A131,IF({1,0},'回答入力シート（ア_令和4年度実施計画事業）'!$BT$5:$BT$501,'回答入力シート（ア_令和4年度実施計画事業）'!$B$5:$B$501),2,0)))</f>
        <v/>
      </c>
      <c r="C131" s="83" t="str">
        <f>IF(ISERROR(VLOOKUP($A131,IF({1,0},'回答入力シート（ア_令和4年度実施計画事業）'!$BT$5:$BT$501,'回答入力シート（ア_令和4年度実施計画事業）'!$F$5:$F$501),2,0)),"",VLOOKUP($A131,IF({1,0},'回答入力シート（ア_令和4年度実施計画事業）'!$BT$5:$BT$501,'回答入力シート（ア_令和4年度実施計画事業）'!$F$5:$F$501),2,0))</f>
        <v/>
      </c>
      <c r="D131" s="83" t="str">
        <f>IF(C131="","",IF(VLOOKUP($C131,'回答入力シート（ア_令和4年度実施計画事業）'!$F$5:$BQ$501,2,0)=0,"",VLOOKUP($C131,'回答入力シート（ア_令和4年度実施計画事業）'!$F$5:$BQ$501,2,0)))</f>
        <v/>
      </c>
      <c r="E131" s="83" t="str">
        <f>IF(C131="","",IF(LEN(VLOOKUP($C131,'回答入力シート（ア_令和4年度実施計画事業）'!$F$5:$BQ$501,17,0))=0,"",VLOOKUP($C131,'回答入力シート（ア_令和4年度実施計画事業）'!$F$5:$BQ$501,17,0)))</f>
        <v/>
      </c>
      <c r="F131" s="83" t="str">
        <f>IF(C131="","",IF(LEN(VLOOKUP($C131,'回答入力シート（ア_令和4年度実施計画事業）'!$F$5:$BQ$501,22,0))=0,"",VLOOKUP($C131,'回答入力シート（ア_令和4年度実施計画事業）'!$F$5:$BQ$501,22,0)))</f>
        <v/>
      </c>
    </row>
    <row r="132" spans="1:6" x14ac:dyDescent="0.3">
      <c r="A132" s="1">
        <v>130</v>
      </c>
      <c r="B132" s="83" t="str">
        <f>IF(ISERROR(VLOOKUP($A132,IF({1,0},'回答入力シート（ア_令和4年度実施計画事業）'!$BT$5:$BT$501,'回答入力シート（ア_令和4年度実施計画事業）'!$B$5:$B$501),2,0)),"",IF(VLOOKUP($A132,IF({1,0},'回答入力シート（ア_令和4年度実施計画事業）'!$BT$5:$BT$501,'回答入力シート（ア_令和4年度実施計画事業）'!$B$5:$B$501),2,0)=0,"",VLOOKUP($A132,IF({1,0},'回答入力シート（ア_令和4年度実施計画事業）'!$BT$5:$BT$501,'回答入力シート（ア_令和4年度実施計画事業）'!$B$5:$B$501),2,0)))</f>
        <v/>
      </c>
      <c r="C132" s="83" t="str">
        <f>IF(ISERROR(VLOOKUP($A132,IF({1,0},'回答入力シート（ア_令和4年度実施計画事業）'!$BT$5:$BT$501,'回答入力シート（ア_令和4年度実施計画事業）'!$F$5:$F$501),2,0)),"",VLOOKUP($A132,IF({1,0},'回答入力シート（ア_令和4年度実施計画事業）'!$BT$5:$BT$501,'回答入力シート（ア_令和4年度実施計画事業）'!$F$5:$F$501),2,0))</f>
        <v/>
      </c>
      <c r="D132" s="83" t="str">
        <f>IF(C132="","",IF(VLOOKUP($C132,'回答入力シート（ア_令和4年度実施計画事業）'!$F$5:$BQ$501,2,0)=0,"",VLOOKUP($C132,'回答入力シート（ア_令和4年度実施計画事業）'!$F$5:$BQ$501,2,0)))</f>
        <v/>
      </c>
      <c r="E132" s="83" t="str">
        <f>IF(C132="","",IF(LEN(VLOOKUP($C132,'回答入力シート（ア_令和4年度実施計画事業）'!$F$5:$BQ$501,17,0))=0,"",VLOOKUP($C132,'回答入力シート（ア_令和4年度実施計画事業）'!$F$5:$BQ$501,17,0)))</f>
        <v/>
      </c>
      <c r="F132" s="83" t="str">
        <f>IF(C132="","",IF(LEN(VLOOKUP($C132,'回答入力シート（ア_令和4年度実施計画事業）'!$F$5:$BQ$501,22,0))=0,"",VLOOKUP($C132,'回答入力シート（ア_令和4年度実施計画事業）'!$F$5:$BQ$501,22,0)))</f>
        <v/>
      </c>
    </row>
    <row r="133" spans="1:6" x14ac:dyDescent="0.3">
      <c r="A133" s="1">
        <v>131</v>
      </c>
      <c r="B133" s="83" t="str">
        <f>IF(ISERROR(VLOOKUP($A133,IF({1,0},'回答入力シート（ア_令和4年度実施計画事業）'!$BT$5:$BT$501,'回答入力シート（ア_令和4年度実施計画事業）'!$B$5:$B$501),2,0)),"",IF(VLOOKUP($A133,IF({1,0},'回答入力シート（ア_令和4年度実施計画事業）'!$BT$5:$BT$501,'回答入力シート（ア_令和4年度実施計画事業）'!$B$5:$B$501),2,0)=0,"",VLOOKUP($A133,IF({1,0},'回答入力シート（ア_令和4年度実施計画事業）'!$BT$5:$BT$501,'回答入力シート（ア_令和4年度実施計画事業）'!$B$5:$B$501),2,0)))</f>
        <v/>
      </c>
      <c r="C133" s="83" t="str">
        <f>IF(ISERROR(VLOOKUP($A133,IF({1,0},'回答入力シート（ア_令和4年度実施計画事業）'!$BT$5:$BT$501,'回答入力シート（ア_令和4年度実施計画事業）'!$F$5:$F$501),2,0)),"",VLOOKUP($A133,IF({1,0},'回答入力シート（ア_令和4年度実施計画事業）'!$BT$5:$BT$501,'回答入力シート（ア_令和4年度実施計画事業）'!$F$5:$F$501),2,0))</f>
        <v/>
      </c>
      <c r="D133" s="83" t="str">
        <f>IF(C133="","",IF(VLOOKUP($C133,'回答入力シート（ア_令和4年度実施計画事業）'!$F$5:$BQ$501,2,0)=0,"",VLOOKUP($C133,'回答入力シート（ア_令和4年度実施計画事業）'!$F$5:$BQ$501,2,0)))</f>
        <v/>
      </c>
      <c r="E133" s="83" t="str">
        <f>IF(C133="","",IF(LEN(VLOOKUP($C133,'回答入力シート（ア_令和4年度実施計画事業）'!$F$5:$BQ$501,17,0))=0,"",VLOOKUP($C133,'回答入力シート（ア_令和4年度実施計画事業）'!$F$5:$BQ$501,17,0)))</f>
        <v/>
      </c>
      <c r="F133" s="83" t="str">
        <f>IF(C133="","",IF(LEN(VLOOKUP($C133,'回答入力シート（ア_令和4年度実施計画事業）'!$F$5:$BQ$501,22,0))=0,"",VLOOKUP($C133,'回答入力シート（ア_令和4年度実施計画事業）'!$F$5:$BQ$501,22,0)))</f>
        <v/>
      </c>
    </row>
    <row r="134" spans="1:6" x14ac:dyDescent="0.3">
      <c r="A134" s="1">
        <v>132</v>
      </c>
      <c r="B134" s="83" t="str">
        <f>IF(ISERROR(VLOOKUP($A134,IF({1,0},'回答入力シート（ア_令和4年度実施計画事業）'!$BT$5:$BT$501,'回答入力シート（ア_令和4年度実施計画事業）'!$B$5:$B$501),2,0)),"",IF(VLOOKUP($A134,IF({1,0},'回答入力シート（ア_令和4年度実施計画事業）'!$BT$5:$BT$501,'回答入力シート（ア_令和4年度実施計画事業）'!$B$5:$B$501),2,0)=0,"",VLOOKUP($A134,IF({1,0},'回答入力シート（ア_令和4年度実施計画事業）'!$BT$5:$BT$501,'回答入力シート（ア_令和4年度実施計画事業）'!$B$5:$B$501),2,0)))</f>
        <v/>
      </c>
      <c r="C134" s="83" t="str">
        <f>IF(ISERROR(VLOOKUP($A134,IF({1,0},'回答入力シート（ア_令和4年度実施計画事業）'!$BT$5:$BT$501,'回答入力シート（ア_令和4年度実施計画事業）'!$F$5:$F$501),2,0)),"",VLOOKUP($A134,IF({1,0},'回答入力シート（ア_令和4年度実施計画事業）'!$BT$5:$BT$501,'回答入力シート（ア_令和4年度実施計画事業）'!$F$5:$F$501),2,0))</f>
        <v/>
      </c>
      <c r="D134" s="83" t="str">
        <f>IF(C134="","",IF(VLOOKUP($C134,'回答入力シート（ア_令和4年度実施計画事業）'!$F$5:$BQ$501,2,0)=0,"",VLOOKUP($C134,'回答入力シート（ア_令和4年度実施計画事業）'!$F$5:$BQ$501,2,0)))</f>
        <v/>
      </c>
      <c r="E134" s="83" t="str">
        <f>IF(C134="","",IF(LEN(VLOOKUP($C134,'回答入力シート（ア_令和4年度実施計画事業）'!$F$5:$BQ$501,17,0))=0,"",VLOOKUP($C134,'回答入力シート（ア_令和4年度実施計画事業）'!$F$5:$BQ$501,17,0)))</f>
        <v/>
      </c>
      <c r="F134" s="83" t="str">
        <f>IF(C134="","",IF(LEN(VLOOKUP($C134,'回答入力シート（ア_令和4年度実施計画事業）'!$F$5:$BQ$501,22,0))=0,"",VLOOKUP($C134,'回答入力シート（ア_令和4年度実施計画事業）'!$F$5:$BQ$501,22,0)))</f>
        <v/>
      </c>
    </row>
    <row r="135" spans="1:6" x14ac:dyDescent="0.3">
      <c r="A135" s="1">
        <v>133</v>
      </c>
      <c r="B135" s="83" t="str">
        <f>IF(ISERROR(VLOOKUP($A135,IF({1,0},'回答入力シート（ア_令和4年度実施計画事業）'!$BT$5:$BT$501,'回答入力シート（ア_令和4年度実施計画事業）'!$B$5:$B$501),2,0)),"",IF(VLOOKUP($A135,IF({1,0},'回答入力シート（ア_令和4年度実施計画事業）'!$BT$5:$BT$501,'回答入力シート（ア_令和4年度実施計画事業）'!$B$5:$B$501),2,0)=0,"",VLOOKUP($A135,IF({1,0},'回答入力シート（ア_令和4年度実施計画事業）'!$BT$5:$BT$501,'回答入力シート（ア_令和4年度実施計画事業）'!$B$5:$B$501),2,0)))</f>
        <v/>
      </c>
      <c r="C135" s="83" t="str">
        <f>IF(ISERROR(VLOOKUP($A135,IF({1,0},'回答入力シート（ア_令和4年度実施計画事業）'!$BT$5:$BT$501,'回答入力シート（ア_令和4年度実施計画事業）'!$F$5:$F$501),2,0)),"",VLOOKUP($A135,IF({1,0},'回答入力シート（ア_令和4年度実施計画事業）'!$BT$5:$BT$501,'回答入力シート（ア_令和4年度実施計画事業）'!$F$5:$F$501),2,0))</f>
        <v/>
      </c>
      <c r="D135" s="83" t="str">
        <f>IF(C135="","",IF(VLOOKUP($C135,'回答入力シート（ア_令和4年度実施計画事業）'!$F$5:$BQ$501,2,0)=0,"",VLOOKUP($C135,'回答入力シート（ア_令和4年度実施計画事業）'!$F$5:$BQ$501,2,0)))</f>
        <v/>
      </c>
      <c r="E135" s="83" t="str">
        <f>IF(C135="","",IF(LEN(VLOOKUP($C135,'回答入力シート（ア_令和4年度実施計画事業）'!$F$5:$BQ$501,17,0))=0,"",VLOOKUP($C135,'回答入力シート（ア_令和4年度実施計画事業）'!$F$5:$BQ$501,17,0)))</f>
        <v/>
      </c>
      <c r="F135" s="83" t="str">
        <f>IF(C135="","",IF(LEN(VLOOKUP($C135,'回答入力シート（ア_令和4年度実施計画事業）'!$F$5:$BQ$501,22,0))=0,"",VLOOKUP($C135,'回答入力シート（ア_令和4年度実施計画事業）'!$F$5:$BQ$501,22,0)))</f>
        <v/>
      </c>
    </row>
    <row r="136" spans="1:6" x14ac:dyDescent="0.3">
      <c r="A136" s="1">
        <v>134</v>
      </c>
      <c r="B136" s="83" t="str">
        <f>IF(ISERROR(VLOOKUP($A136,IF({1,0},'回答入力シート（ア_令和4年度実施計画事業）'!$BT$5:$BT$501,'回答入力シート（ア_令和4年度実施計画事業）'!$B$5:$B$501),2,0)),"",IF(VLOOKUP($A136,IF({1,0},'回答入力シート（ア_令和4年度実施計画事業）'!$BT$5:$BT$501,'回答入力シート（ア_令和4年度実施計画事業）'!$B$5:$B$501),2,0)=0,"",VLOOKUP($A136,IF({1,0},'回答入力シート（ア_令和4年度実施計画事業）'!$BT$5:$BT$501,'回答入力シート（ア_令和4年度実施計画事業）'!$B$5:$B$501),2,0)))</f>
        <v/>
      </c>
      <c r="C136" s="83" t="str">
        <f>IF(ISERROR(VLOOKUP($A136,IF({1,0},'回答入力シート（ア_令和4年度実施計画事業）'!$BT$5:$BT$501,'回答入力シート（ア_令和4年度実施計画事業）'!$F$5:$F$501),2,0)),"",VLOOKUP($A136,IF({1,0},'回答入力シート（ア_令和4年度実施計画事業）'!$BT$5:$BT$501,'回答入力シート（ア_令和4年度実施計画事業）'!$F$5:$F$501),2,0))</f>
        <v/>
      </c>
      <c r="D136" s="83" t="str">
        <f>IF(C136="","",IF(VLOOKUP($C136,'回答入力シート（ア_令和4年度実施計画事業）'!$F$5:$BQ$501,2,0)=0,"",VLOOKUP($C136,'回答入力シート（ア_令和4年度実施計画事業）'!$F$5:$BQ$501,2,0)))</f>
        <v/>
      </c>
      <c r="E136" s="83" t="str">
        <f>IF(C136="","",IF(LEN(VLOOKUP($C136,'回答入力シート（ア_令和4年度実施計画事業）'!$F$5:$BQ$501,17,0))=0,"",VLOOKUP($C136,'回答入力シート（ア_令和4年度実施計画事業）'!$F$5:$BQ$501,17,0)))</f>
        <v/>
      </c>
      <c r="F136" s="83" t="str">
        <f>IF(C136="","",IF(LEN(VLOOKUP($C136,'回答入力シート（ア_令和4年度実施計画事業）'!$F$5:$BQ$501,22,0))=0,"",VLOOKUP($C136,'回答入力シート（ア_令和4年度実施計画事業）'!$F$5:$BQ$501,22,0)))</f>
        <v/>
      </c>
    </row>
    <row r="137" spans="1:6" x14ac:dyDescent="0.3">
      <c r="A137" s="1">
        <v>135</v>
      </c>
      <c r="B137" s="83" t="str">
        <f>IF(ISERROR(VLOOKUP($A137,IF({1,0},'回答入力シート（ア_令和4年度実施計画事業）'!$BT$5:$BT$501,'回答入力シート（ア_令和4年度実施計画事業）'!$B$5:$B$501),2,0)),"",IF(VLOOKUP($A137,IF({1,0},'回答入力シート（ア_令和4年度実施計画事業）'!$BT$5:$BT$501,'回答入力シート（ア_令和4年度実施計画事業）'!$B$5:$B$501),2,0)=0,"",VLOOKUP($A137,IF({1,0},'回答入力シート（ア_令和4年度実施計画事業）'!$BT$5:$BT$501,'回答入力シート（ア_令和4年度実施計画事業）'!$B$5:$B$501),2,0)))</f>
        <v/>
      </c>
      <c r="C137" s="83" t="str">
        <f>IF(ISERROR(VLOOKUP($A137,IF({1,0},'回答入力シート（ア_令和4年度実施計画事業）'!$BT$5:$BT$501,'回答入力シート（ア_令和4年度実施計画事業）'!$F$5:$F$501),2,0)),"",VLOOKUP($A137,IF({1,0},'回答入力シート（ア_令和4年度実施計画事業）'!$BT$5:$BT$501,'回答入力シート（ア_令和4年度実施計画事業）'!$F$5:$F$501),2,0))</f>
        <v/>
      </c>
      <c r="D137" s="83" t="str">
        <f>IF(C137="","",IF(VLOOKUP($C137,'回答入力シート（ア_令和4年度実施計画事業）'!$F$5:$BQ$501,2,0)=0,"",VLOOKUP($C137,'回答入力シート（ア_令和4年度実施計画事業）'!$F$5:$BQ$501,2,0)))</f>
        <v/>
      </c>
      <c r="E137" s="83" t="str">
        <f>IF(C137="","",IF(LEN(VLOOKUP($C137,'回答入力シート（ア_令和4年度実施計画事業）'!$F$5:$BQ$501,17,0))=0,"",VLOOKUP($C137,'回答入力シート（ア_令和4年度実施計画事業）'!$F$5:$BQ$501,17,0)))</f>
        <v/>
      </c>
      <c r="F137" s="83" t="str">
        <f>IF(C137="","",IF(LEN(VLOOKUP($C137,'回答入力シート（ア_令和4年度実施計画事業）'!$F$5:$BQ$501,22,0))=0,"",VLOOKUP($C137,'回答入力シート（ア_令和4年度実施計画事業）'!$F$5:$BQ$501,22,0)))</f>
        <v/>
      </c>
    </row>
    <row r="138" spans="1:6" x14ac:dyDescent="0.3">
      <c r="A138" s="1">
        <v>136</v>
      </c>
      <c r="B138" s="83" t="str">
        <f>IF(ISERROR(VLOOKUP($A138,IF({1,0},'回答入力シート（ア_令和4年度実施計画事業）'!$BT$5:$BT$501,'回答入力シート（ア_令和4年度実施計画事業）'!$B$5:$B$501),2,0)),"",IF(VLOOKUP($A138,IF({1,0},'回答入力シート（ア_令和4年度実施計画事業）'!$BT$5:$BT$501,'回答入力シート（ア_令和4年度実施計画事業）'!$B$5:$B$501),2,0)=0,"",VLOOKUP($A138,IF({1,0},'回答入力シート（ア_令和4年度実施計画事業）'!$BT$5:$BT$501,'回答入力シート（ア_令和4年度実施計画事業）'!$B$5:$B$501),2,0)))</f>
        <v/>
      </c>
      <c r="C138" s="83" t="str">
        <f>IF(ISERROR(VLOOKUP($A138,IF({1,0},'回答入力シート（ア_令和4年度実施計画事業）'!$BT$5:$BT$501,'回答入力シート（ア_令和4年度実施計画事業）'!$F$5:$F$501),2,0)),"",VLOOKUP($A138,IF({1,0},'回答入力シート（ア_令和4年度実施計画事業）'!$BT$5:$BT$501,'回答入力シート（ア_令和4年度実施計画事業）'!$F$5:$F$501),2,0))</f>
        <v/>
      </c>
      <c r="D138" s="83" t="str">
        <f>IF(C138="","",IF(VLOOKUP($C138,'回答入力シート（ア_令和4年度実施計画事業）'!$F$5:$BQ$501,2,0)=0,"",VLOOKUP($C138,'回答入力シート（ア_令和4年度実施計画事業）'!$F$5:$BQ$501,2,0)))</f>
        <v/>
      </c>
      <c r="E138" s="83" t="str">
        <f>IF(C138="","",IF(LEN(VLOOKUP($C138,'回答入力シート（ア_令和4年度実施計画事業）'!$F$5:$BQ$501,17,0))=0,"",VLOOKUP($C138,'回答入力シート（ア_令和4年度実施計画事業）'!$F$5:$BQ$501,17,0)))</f>
        <v/>
      </c>
      <c r="F138" s="83" t="str">
        <f>IF(C138="","",IF(LEN(VLOOKUP($C138,'回答入力シート（ア_令和4年度実施計画事業）'!$F$5:$BQ$501,22,0))=0,"",VLOOKUP($C138,'回答入力シート（ア_令和4年度実施計画事業）'!$F$5:$BQ$501,22,0)))</f>
        <v/>
      </c>
    </row>
    <row r="139" spans="1:6" x14ac:dyDescent="0.3">
      <c r="A139" s="1">
        <v>137</v>
      </c>
      <c r="B139" s="83" t="str">
        <f>IF(ISERROR(VLOOKUP($A139,IF({1,0},'回答入力シート（ア_令和4年度実施計画事業）'!$BT$5:$BT$501,'回答入力シート（ア_令和4年度実施計画事業）'!$B$5:$B$501),2,0)),"",IF(VLOOKUP($A139,IF({1,0},'回答入力シート（ア_令和4年度実施計画事業）'!$BT$5:$BT$501,'回答入力シート（ア_令和4年度実施計画事業）'!$B$5:$B$501),2,0)=0,"",VLOOKUP($A139,IF({1,0},'回答入力シート（ア_令和4年度実施計画事業）'!$BT$5:$BT$501,'回答入力シート（ア_令和4年度実施計画事業）'!$B$5:$B$501),2,0)))</f>
        <v/>
      </c>
      <c r="C139" s="83" t="str">
        <f>IF(ISERROR(VLOOKUP($A139,IF({1,0},'回答入力シート（ア_令和4年度実施計画事業）'!$BT$5:$BT$501,'回答入力シート（ア_令和4年度実施計画事業）'!$F$5:$F$501),2,0)),"",VLOOKUP($A139,IF({1,0},'回答入力シート（ア_令和4年度実施計画事業）'!$BT$5:$BT$501,'回答入力シート（ア_令和4年度実施計画事業）'!$F$5:$F$501),2,0))</f>
        <v/>
      </c>
      <c r="D139" s="83" t="str">
        <f>IF(C139="","",IF(VLOOKUP($C139,'回答入力シート（ア_令和4年度実施計画事業）'!$F$5:$BQ$501,2,0)=0,"",VLOOKUP($C139,'回答入力シート（ア_令和4年度実施計画事業）'!$F$5:$BQ$501,2,0)))</f>
        <v/>
      </c>
      <c r="E139" s="83" t="str">
        <f>IF(C139="","",IF(LEN(VLOOKUP($C139,'回答入力シート（ア_令和4年度実施計画事業）'!$F$5:$BQ$501,17,0))=0,"",VLOOKUP($C139,'回答入力シート（ア_令和4年度実施計画事業）'!$F$5:$BQ$501,17,0)))</f>
        <v/>
      </c>
      <c r="F139" s="83" t="str">
        <f>IF(C139="","",IF(LEN(VLOOKUP($C139,'回答入力シート（ア_令和4年度実施計画事業）'!$F$5:$BQ$501,22,0))=0,"",VLOOKUP($C139,'回答入力シート（ア_令和4年度実施計画事業）'!$F$5:$BQ$501,22,0)))</f>
        <v/>
      </c>
    </row>
    <row r="140" spans="1:6" x14ac:dyDescent="0.3">
      <c r="A140" s="1">
        <v>138</v>
      </c>
      <c r="B140" s="83" t="str">
        <f>IF(ISERROR(VLOOKUP($A140,IF({1,0},'回答入力シート（ア_令和4年度実施計画事業）'!$BT$5:$BT$501,'回答入力シート（ア_令和4年度実施計画事業）'!$B$5:$B$501),2,0)),"",IF(VLOOKUP($A140,IF({1,0},'回答入力シート（ア_令和4年度実施計画事業）'!$BT$5:$BT$501,'回答入力シート（ア_令和4年度実施計画事業）'!$B$5:$B$501),2,0)=0,"",VLOOKUP($A140,IF({1,0},'回答入力シート（ア_令和4年度実施計画事業）'!$BT$5:$BT$501,'回答入力シート（ア_令和4年度実施計画事業）'!$B$5:$B$501),2,0)))</f>
        <v/>
      </c>
      <c r="C140" s="83" t="str">
        <f>IF(ISERROR(VLOOKUP($A140,IF({1,0},'回答入力シート（ア_令和4年度実施計画事業）'!$BT$5:$BT$501,'回答入力シート（ア_令和4年度実施計画事業）'!$F$5:$F$501),2,0)),"",VLOOKUP($A140,IF({1,0},'回答入力シート（ア_令和4年度実施計画事業）'!$BT$5:$BT$501,'回答入力シート（ア_令和4年度実施計画事業）'!$F$5:$F$501),2,0))</f>
        <v/>
      </c>
      <c r="D140" s="83" t="str">
        <f>IF(C140="","",IF(VLOOKUP($C140,'回答入力シート（ア_令和4年度実施計画事業）'!$F$5:$BQ$501,2,0)=0,"",VLOOKUP($C140,'回答入力シート（ア_令和4年度実施計画事業）'!$F$5:$BQ$501,2,0)))</f>
        <v/>
      </c>
      <c r="E140" s="83" t="str">
        <f>IF(C140="","",IF(LEN(VLOOKUP($C140,'回答入力シート（ア_令和4年度実施計画事業）'!$F$5:$BQ$501,17,0))=0,"",VLOOKUP($C140,'回答入力シート（ア_令和4年度実施計画事業）'!$F$5:$BQ$501,17,0)))</f>
        <v/>
      </c>
      <c r="F140" s="83" t="str">
        <f>IF(C140="","",IF(LEN(VLOOKUP($C140,'回答入力シート（ア_令和4年度実施計画事業）'!$F$5:$BQ$501,22,0))=0,"",VLOOKUP($C140,'回答入力シート（ア_令和4年度実施計画事業）'!$F$5:$BQ$501,22,0)))</f>
        <v/>
      </c>
    </row>
    <row r="141" spans="1:6" x14ac:dyDescent="0.3">
      <c r="A141" s="1">
        <v>139</v>
      </c>
      <c r="B141" s="83" t="str">
        <f>IF(ISERROR(VLOOKUP($A141,IF({1,0},'回答入力シート（ア_令和4年度実施計画事業）'!$BT$5:$BT$501,'回答入力シート（ア_令和4年度実施計画事業）'!$B$5:$B$501),2,0)),"",IF(VLOOKUP($A141,IF({1,0},'回答入力シート（ア_令和4年度実施計画事業）'!$BT$5:$BT$501,'回答入力シート（ア_令和4年度実施計画事業）'!$B$5:$B$501),2,0)=0,"",VLOOKUP($A141,IF({1,0},'回答入力シート（ア_令和4年度実施計画事業）'!$BT$5:$BT$501,'回答入力シート（ア_令和4年度実施計画事業）'!$B$5:$B$501),2,0)))</f>
        <v/>
      </c>
      <c r="C141" s="83" t="str">
        <f>IF(ISERROR(VLOOKUP($A141,IF({1,0},'回答入力シート（ア_令和4年度実施計画事業）'!$BT$5:$BT$501,'回答入力シート（ア_令和4年度実施計画事業）'!$F$5:$F$501),2,0)),"",VLOOKUP($A141,IF({1,0},'回答入力シート（ア_令和4年度実施計画事業）'!$BT$5:$BT$501,'回答入力シート（ア_令和4年度実施計画事業）'!$F$5:$F$501),2,0))</f>
        <v/>
      </c>
      <c r="D141" s="83" t="str">
        <f>IF(C141="","",IF(VLOOKUP($C141,'回答入力シート（ア_令和4年度実施計画事業）'!$F$5:$BQ$501,2,0)=0,"",VLOOKUP($C141,'回答入力シート（ア_令和4年度実施計画事業）'!$F$5:$BQ$501,2,0)))</f>
        <v/>
      </c>
      <c r="E141" s="83" t="str">
        <f>IF(C141="","",IF(LEN(VLOOKUP($C141,'回答入力シート（ア_令和4年度実施計画事業）'!$F$5:$BQ$501,17,0))=0,"",VLOOKUP($C141,'回答入力シート（ア_令和4年度実施計画事業）'!$F$5:$BQ$501,17,0)))</f>
        <v/>
      </c>
      <c r="F141" s="83" t="str">
        <f>IF(C141="","",IF(LEN(VLOOKUP($C141,'回答入力シート（ア_令和4年度実施計画事業）'!$F$5:$BQ$501,22,0))=0,"",VLOOKUP($C141,'回答入力シート（ア_令和4年度実施計画事業）'!$F$5:$BQ$501,22,0)))</f>
        <v/>
      </c>
    </row>
    <row r="142" spans="1:6" x14ac:dyDescent="0.3">
      <c r="A142" s="1">
        <v>140</v>
      </c>
      <c r="B142" s="83" t="str">
        <f>IF(ISERROR(VLOOKUP($A142,IF({1,0},'回答入力シート（ア_令和4年度実施計画事業）'!$BT$5:$BT$501,'回答入力シート（ア_令和4年度実施計画事業）'!$B$5:$B$501),2,0)),"",IF(VLOOKUP($A142,IF({1,0},'回答入力シート（ア_令和4年度実施計画事業）'!$BT$5:$BT$501,'回答入力シート（ア_令和4年度実施計画事業）'!$B$5:$B$501),2,0)=0,"",VLOOKUP($A142,IF({1,0},'回答入力シート（ア_令和4年度実施計画事業）'!$BT$5:$BT$501,'回答入力シート（ア_令和4年度実施計画事業）'!$B$5:$B$501),2,0)))</f>
        <v/>
      </c>
      <c r="C142" s="83" t="str">
        <f>IF(ISERROR(VLOOKUP($A142,IF({1,0},'回答入力シート（ア_令和4年度実施計画事業）'!$BT$5:$BT$501,'回答入力シート（ア_令和4年度実施計画事業）'!$F$5:$F$501),2,0)),"",VLOOKUP($A142,IF({1,0},'回答入力シート（ア_令和4年度実施計画事業）'!$BT$5:$BT$501,'回答入力シート（ア_令和4年度実施計画事業）'!$F$5:$F$501),2,0))</f>
        <v/>
      </c>
      <c r="D142" s="83" t="str">
        <f>IF(C142="","",IF(VLOOKUP($C142,'回答入力シート（ア_令和4年度実施計画事業）'!$F$5:$BQ$501,2,0)=0,"",VLOOKUP($C142,'回答入力シート（ア_令和4年度実施計画事業）'!$F$5:$BQ$501,2,0)))</f>
        <v/>
      </c>
      <c r="E142" s="83" t="str">
        <f>IF(C142="","",IF(LEN(VLOOKUP($C142,'回答入力シート（ア_令和4年度実施計画事業）'!$F$5:$BQ$501,17,0))=0,"",VLOOKUP($C142,'回答入力シート（ア_令和4年度実施計画事業）'!$F$5:$BQ$501,17,0)))</f>
        <v/>
      </c>
      <c r="F142" s="83" t="str">
        <f>IF(C142="","",IF(LEN(VLOOKUP($C142,'回答入力シート（ア_令和4年度実施計画事業）'!$F$5:$BQ$501,22,0))=0,"",VLOOKUP($C142,'回答入力シート（ア_令和4年度実施計画事業）'!$F$5:$BQ$501,22,0)))</f>
        <v/>
      </c>
    </row>
    <row r="143" spans="1:6" x14ac:dyDescent="0.3">
      <c r="A143" s="1">
        <v>141</v>
      </c>
      <c r="B143" s="83" t="str">
        <f>IF(ISERROR(VLOOKUP($A143,IF({1,0},'回答入力シート（ア_令和4年度実施計画事業）'!$BT$5:$BT$501,'回答入力シート（ア_令和4年度実施計画事業）'!$B$5:$B$501),2,0)),"",IF(VLOOKUP($A143,IF({1,0},'回答入力シート（ア_令和4年度実施計画事業）'!$BT$5:$BT$501,'回答入力シート（ア_令和4年度実施計画事業）'!$B$5:$B$501),2,0)=0,"",VLOOKUP($A143,IF({1,0},'回答入力シート（ア_令和4年度実施計画事業）'!$BT$5:$BT$501,'回答入力シート（ア_令和4年度実施計画事業）'!$B$5:$B$501),2,0)))</f>
        <v/>
      </c>
      <c r="C143" s="83" t="str">
        <f>IF(ISERROR(VLOOKUP($A143,IF({1,0},'回答入力シート（ア_令和4年度実施計画事業）'!$BT$5:$BT$501,'回答入力シート（ア_令和4年度実施計画事業）'!$F$5:$F$501),2,0)),"",VLOOKUP($A143,IF({1,0},'回答入力シート（ア_令和4年度実施計画事業）'!$BT$5:$BT$501,'回答入力シート（ア_令和4年度実施計画事業）'!$F$5:$F$501),2,0))</f>
        <v/>
      </c>
      <c r="D143" s="83" t="str">
        <f>IF(C143="","",IF(VLOOKUP($C143,'回答入力シート（ア_令和4年度実施計画事業）'!$F$5:$BQ$501,2,0)=0,"",VLOOKUP($C143,'回答入力シート（ア_令和4年度実施計画事業）'!$F$5:$BQ$501,2,0)))</f>
        <v/>
      </c>
      <c r="E143" s="83" t="str">
        <f>IF(C143="","",IF(LEN(VLOOKUP($C143,'回答入力シート（ア_令和4年度実施計画事業）'!$F$5:$BQ$501,17,0))=0,"",VLOOKUP($C143,'回答入力シート（ア_令和4年度実施計画事業）'!$F$5:$BQ$501,17,0)))</f>
        <v/>
      </c>
      <c r="F143" s="83" t="str">
        <f>IF(C143="","",IF(LEN(VLOOKUP($C143,'回答入力シート（ア_令和4年度実施計画事業）'!$F$5:$BQ$501,22,0))=0,"",VLOOKUP($C143,'回答入力シート（ア_令和4年度実施計画事業）'!$F$5:$BQ$501,22,0)))</f>
        <v/>
      </c>
    </row>
    <row r="144" spans="1:6" x14ac:dyDescent="0.3">
      <c r="A144" s="1">
        <v>142</v>
      </c>
      <c r="B144" s="83" t="str">
        <f>IF(ISERROR(VLOOKUP($A144,IF({1,0},'回答入力シート（ア_令和4年度実施計画事業）'!$BT$5:$BT$501,'回答入力シート（ア_令和4年度実施計画事業）'!$B$5:$B$501),2,0)),"",IF(VLOOKUP($A144,IF({1,0},'回答入力シート（ア_令和4年度実施計画事業）'!$BT$5:$BT$501,'回答入力シート（ア_令和4年度実施計画事業）'!$B$5:$B$501),2,0)=0,"",VLOOKUP($A144,IF({1,0},'回答入力シート（ア_令和4年度実施計画事業）'!$BT$5:$BT$501,'回答入力シート（ア_令和4年度実施計画事業）'!$B$5:$B$501),2,0)))</f>
        <v/>
      </c>
      <c r="C144" s="83" t="str">
        <f>IF(ISERROR(VLOOKUP($A144,IF({1,0},'回答入力シート（ア_令和4年度実施計画事業）'!$BT$5:$BT$501,'回答入力シート（ア_令和4年度実施計画事業）'!$F$5:$F$501),2,0)),"",VLOOKUP($A144,IF({1,0},'回答入力シート（ア_令和4年度実施計画事業）'!$BT$5:$BT$501,'回答入力シート（ア_令和4年度実施計画事業）'!$F$5:$F$501),2,0))</f>
        <v/>
      </c>
      <c r="D144" s="83" t="str">
        <f>IF(C144="","",IF(VLOOKUP($C144,'回答入力シート（ア_令和4年度実施計画事業）'!$F$5:$BQ$501,2,0)=0,"",VLOOKUP($C144,'回答入力シート（ア_令和4年度実施計画事業）'!$F$5:$BQ$501,2,0)))</f>
        <v/>
      </c>
      <c r="E144" s="83" t="str">
        <f>IF(C144="","",IF(LEN(VLOOKUP($C144,'回答入力シート（ア_令和4年度実施計画事業）'!$F$5:$BQ$501,17,0))=0,"",VLOOKUP($C144,'回答入力シート（ア_令和4年度実施計画事業）'!$F$5:$BQ$501,17,0)))</f>
        <v/>
      </c>
      <c r="F144" s="83" t="str">
        <f>IF(C144="","",IF(LEN(VLOOKUP($C144,'回答入力シート（ア_令和4年度実施計画事業）'!$F$5:$BQ$501,22,0))=0,"",VLOOKUP($C144,'回答入力シート（ア_令和4年度実施計画事業）'!$F$5:$BQ$501,22,0)))</f>
        <v/>
      </c>
    </row>
    <row r="145" spans="1:6" x14ac:dyDescent="0.3">
      <c r="A145" s="1">
        <v>143</v>
      </c>
      <c r="B145" s="83" t="str">
        <f>IF(ISERROR(VLOOKUP($A145,IF({1,0},'回答入力シート（ア_令和4年度実施計画事業）'!$BT$5:$BT$501,'回答入力シート（ア_令和4年度実施計画事業）'!$B$5:$B$501),2,0)),"",IF(VLOOKUP($A145,IF({1,0},'回答入力シート（ア_令和4年度実施計画事業）'!$BT$5:$BT$501,'回答入力シート（ア_令和4年度実施計画事業）'!$B$5:$B$501),2,0)=0,"",VLOOKUP($A145,IF({1,0},'回答入力シート（ア_令和4年度実施計画事業）'!$BT$5:$BT$501,'回答入力シート（ア_令和4年度実施計画事業）'!$B$5:$B$501),2,0)))</f>
        <v/>
      </c>
      <c r="C145" s="83" t="str">
        <f>IF(ISERROR(VLOOKUP($A145,IF({1,0},'回答入力シート（ア_令和4年度実施計画事業）'!$BT$5:$BT$501,'回答入力シート（ア_令和4年度実施計画事業）'!$F$5:$F$501),2,0)),"",VLOOKUP($A145,IF({1,0},'回答入力シート（ア_令和4年度実施計画事業）'!$BT$5:$BT$501,'回答入力シート（ア_令和4年度実施計画事業）'!$F$5:$F$501),2,0))</f>
        <v/>
      </c>
      <c r="D145" s="83" t="str">
        <f>IF(C145="","",IF(VLOOKUP($C145,'回答入力シート（ア_令和4年度実施計画事業）'!$F$5:$BQ$501,2,0)=0,"",VLOOKUP($C145,'回答入力シート（ア_令和4年度実施計画事業）'!$F$5:$BQ$501,2,0)))</f>
        <v/>
      </c>
      <c r="E145" s="83" t="str">
        <f>IF(C145="","",IF(LEN(VLOOKUP($C145,'回答入力シート（ア_令和4年度実施計画事業）'!$F$5:$BQ$501,17,0))=0,"",VLOOKUP($C145,'回答入力シート（ア_令和4年度実施計画事業）'!$F$5:$BQ$501,17,0)))</f>
        <v/>
      </c>
      <c r="F145" s="83" t="str">
        <f>IF(C145="","",IF(LEN(VLOOKUP($C145,'回答入力シート（ア_令和4年度実施計画事業）'!$F$5:$BQ$501,22,0))=0,"",VLOOKUP($C145,'回答入力シート（ア_令和4年度実施計画事業）'!$F$5:$BQ$501,22,0)))</f>
        <v/>
      </c>
    </row>
    <row r="146" spans="1:6" x14ac:dyDescent="0.3">
      <c r="A146" s="1">
        <v>144</v>
      </c>
      <c r="B146" s="83" t="str">
        <f>IF(ISERROR(VLOOKUP($A146,IF({1,0},'回答入力シート（ア_令和4年度実施計画事業）'!$BT$5:$BT$501,'回答入力シート（ア_令和4年度実施計画事業）'!$B$5:$B$501),2,0)),"",IF(VLOOKUP($A146,IF({1,0},'回答入力シート（ア_令和4年度実施計画事業）'!$BT$5:$BT$501,'回答入力シート（ア_令和4年度実施計画事業）'!$B$5:$B$501),2,0)=0,"",VLOOKUP($A146,IF({1,0},'回答入力シート（ア_令和4年度実施計画事業）'!$BT$5:$BT$501,'回答入力シート（ア_令和4年度実施計画事業）'!$B$5:$B$501),2,0)))</f>
        <v/>
      </c>
      <c r="C146" s="83" t="str">
        <f>IF(ISERROR(VLOOKUP($A146,IF({1,0},'回答入力シート（ア_令和4年度実施計画事業）'!$BT$5:$BT$501,'回答入力シート（ア_令和4年度実施計画事業）'!$F$5:$F$501),2,0)),"",VLOOKUP($A146,IF({1,0},'回答入力シート（ア_令和4年度実施計画事業）'!$BT$5:$BT$501,'回答入力シート（ア_令和4年度実施計画事業）'!$F$5:$F$501),2,0))</f>
        <v/>
      </c>
      <c r="D146" s="83" t="str">
        <f>IF(C146="","",IF(VLOOKUP($C146,'回答入力シート（ア_令和4年度実施計画事業）'!$F$5:$BQ$501,2,0)=0,"",VLOOKUP($C146,'回答入力シート（ア_令和4年度実施計画事業）'!$F$5:$BQ$501,2,0)))</f>
        <v/>
      </c>
      <c r="E146" s="83" t="str">
        <f>IF(C146="","",IF(LEN(VLOOKUP($C146,'回答入力シート（ア_令和4年度実施計画事業）'!$F$5:$BQ$501,17,0))=0,"",VLOOKUP($C146,'回答入力シート（ア_令和4年度実施計画事業）'!$F$5:$BQ$501,17,0)))</f>
        <v/>
      </c>
      <c r="F146" s="83" t="str">
        <f>IF(C146="","",IF(LEN(VLOOKUP($C146,'回答入力シート（ア_令和4年度実施計画事業）'!$F$5:$BQ$501,22,0))=0,"",VLOOKUP($C146,'回答入力シート（ア_令和4年度実施計画事業）'!$F$5:$BQ$501,22,0)))</f>
        <v/>
      </c>
    </row>
    <row r="147" spans="1:6" x14ac:dyDescent="0.3">
      <c r="A147" s="1">
        <v>145</v>
      </c>
      <c r="B147" s="83" t="str">
        <f>IF(ISERROR(VLOOKUP($A147,IF({1,0},'回答入力シート（ア_令和4年度実施計画事業）'!$BT$5:$BT$501,'回答入力シート（ア_令和4年度実施計画事業）'!$B$5:$B$501),2,0)),"",IF(VLOOKUP($A147,IF({1,0},'回答入力シート（ア_令和4年度実施計画事業）'!$BT$5:$BT$501,'回答入力シート（ア_令和4年度実施計画事業）'!$B$5:$B$501),2,0)=0,"",VLOOKUP($A147,IF({1,0},'回答入力シート（ア_令和4年度実施計画事業）'!$BT$5:$BT$501,'回答入力シート（ア_令和4年度実施計画事業）'!$B$5:$B$501),2,0)))</f>
        <v/>
      </c>
      <c r="C147" s="83" t="str">
        <f>IF(ISERROR(VLOOKUP($A147,IF({1,0},'回答入力シート（ア_令和4年度実施計画事業）'!$BT$5:$BT$501,'回答入力シート（ア_令和4年度実施計画事業）'!$F$5:$F$501),2,0)),"",VLOOKUP($A147,IF({1,0},'回答入力シート（ア_令和4年度実施計画事業）'!$BT$5:$BT$501,'回答入力シート（ア_令和4年度実施計画事業）'!$F$5:$F$501),2,0))</f>
        <v/>
      </c>
      <c r="D147" s="83" t="str">
        <f>IF(C147="","",IF(VLOOKUP($C147,'回答入力シート（ア_令和4年度実施計画事業）'!$F$5:$BQ$501,2,0)=0,"",VLOOKUP($C147,'回答入力シート（ア_令和4年度実施計画事業）'!$F$5:$BQ$501,2,0)))</f>
        <v/>
      </c>
      <c r="E147" s="83" t="str">
        <f>IF(C147="","",IF(LEN(VLOOKUP($C147,'回答入力シート（ア_令和4年度実施計画事業）'!$F$5:$BQ$501,17,0))=0,"",VLOOKUP($C147,'回答入力シート（ア_令和4年度実施計画事業）'!$F$5:$BQ$501,17,0)))</f>
        <v/>
      </c>
      <c r="F147" s="83" t="str">
        <f>IF(C147="","",IF(LEN(VLOOKUP($C147,'回答入力シート（ア_令和4年度実施計画事業）'!$F$5:$BQ$501,22,0))=0,"",VLOOKUP($C147,'回答入力シート（ア_令和4年度実施計画事業）'!$F$5:$BQ$501,22,0)))</f>
        <v/>
      </c>
    </row>
    <row r="148" spans="1:6" x14ac:dyDescent="0.3">
      <c r="A148" s="1">
        <v>146</v>
      </c>
      <c r="B148" s="83" t="str">
        <f>IF(ISERROR(VLOOKUP($A148,IF({1,0},'回答入力シート（ア_令和4年度実施計画事業）'!$BT$5:$BT$501,'回答入力シート（ア_令和4年度実施計画事業）'!$B$5:$B$501),2,0)),"",IF(VLOOKUP($A148,IF({1,0},'回答入力シート（ア_令和4年度実施計画事業）'!$BT$5:$BT$501,'回答入力シート（ア_令和4年度実施計画事業）'!$B$5:$B$501),2,0)=0,"",VLOOKUP($A148,IF({1,0},'回答入力シート（ア_令和4年度実施計画事業）'!$BT$5:$BT$501,'回答入力シート（ア_令和4年度実施計画事業）'!$B$5:$B$501),2,0)))</f>
        <v/>
      </c>
      <c r="C148" s="83" t="str">
        <f>IF(ISERROR(VLOOKUP($A148,IF({1,0},'回答入力シート（ア_令和4年度実施計画事業）'!$BT$5:$BT$501,'回答入力シート（ア_令和4年度実施計画事業）'!$F$5:$F$501),2,0)),"",VLOOKUP($A148,IF({1,0},'回答入力シート（ア_令和4年度実施計画事業）'!$BT$5:$BT$501,'回答入力シート（ア_令和4年度実施計画事業）'!$F$5:$F$501),2,0))</f>
        <v/>
      </c>
      <c r="D148" s="83" t="str">
        <f>IF(C148="","",IF(VLOOKUP($C148,'回答入力シート（ア_令和4年度実施計画事業）'!$F$5:$BQ$501,2,0)=0,"",VLOOKUP($C148,'回答入力シート（ア_令和4年度実施計画事業）'!$F$5:$BQ$501,2,0)))</f>
        <v/>
      </c>
      <c r="E148" s="83" t="str">
        <f>IF(C148="","",IF(LEN(VLOOKUP($C148,'回答入力シート（ア_令和4年度実施計画事業）'!$F$5:$BQ$501,17,0))=0,"",VLOOKUP($C148,'回答入力シート（ア_令和4年度実施計画事業）'!$F$5:$BQ$501,17,0)))</f>
        <v/>
      </c>
      <c r="F148" s="83" t="str">
        <f>IF(C148="","",IF(LEN(VLOOKUP($C148,'回答入力シート（ア_令和4年度実施計画事業）'!$F$5:$BQ$501,22,0))=0,"",VLOOKUP($C148,'回答入力シート（ア_令和4年度実施計画事業）'!$F$5:$BQ$501,22,0)))</f>
        <v/>
      </c>
    </row>
    <row r="149" spans="1:6" x14ac:dyDescent="0.3">
      <c r="A149" s="1">
        <v>147</v>
      </c>
      <c r="B149" s="83" t="str">
        <f>IF(ISERROR(VLOOKUP($A149,IF({1,0},'回答入力シート（ア_令和4年度実施計画事業）'!$BT$5:$BT$501,'回答入力シート（ア_令和4年度実施計画事業）'!$B$5:$B$501),2,0)),"",IF(VLOOKUP($A149,IF({1,0},'回答入力シート（ア_令和4年度実施計画事業）'!$BT$5:$BT$501,'回答入力シート（ア_令和4年度実施計画事業）'!$B$5:$B$501),2,0)=0,"",VLOOKUP($A149,IF({1,0},'回答入力シート（ア_令和4年度実施計画事業）'!$BT$5:$BT$501,'回答入力シート（ア_令和4年度実施計画事業）'!$B$5:$B$501),2,0)))</f>
        <v/>
      </c>
      <c r="C149" s="83" t="str">
        <f>IF(ISERROR(VLOOKUP($A149,IF({1,0},'回答入力シート（ア_令和4年度実施計画事業）'!$BT$5:$BT$501,'回答入力シート（ア_令和4年度実施計画事業）'!$F$5:$F$501),2,0)),"",VLOOKUP($A149,IF({1,0},'回答入力シート（ア_令和4年度実施計画事業）'!$BT$5:$BT$501,'回答入力シート（ア_令和4年度実施計画事業）'!$F$5:$F$501),2,0))</f>
        <v/>
      </c>
      <c r="D149" s="83" t="str">
        <f>IF(C149="","",IF(VLOOKUP($C149,'回答入力シート（ア_令和4年度実施計画事業）'!$F$5:$BQ$501,2,0)=0,"",VLOOKUP($C149,'回答入力シート（ア_令和4年度実施計画事業）'!$F$5:$BQ$501,2,0)))</f>
        <v/>
      </c>
      <c r="E149" s="83" t="str">
        <f>IF(C149="","",IF(LEN(VLOOKUP($C149,'回答入力シート（ア_令和4年度実施計画事業）'!$F$5:$BQ$501,17,0))=0,"",VLOOKUP($C149,'回答入力シート（ア_令和4年度実施計画事業）'!$F$5:$BQ$501,17,0)))</f>
        <v/>
      </c>
      <c r="F149" s="83" t="str">
        <f>IF(C149="","",IF(LEN(VLOOKUP($C149,'回答入力シート（ア_令和4年度実施計画事業）'!$F$5:$BQ$501,22,0))=0,"",VLOOKUP($C149,'回答入力シート（ア_令和4年度実施計画事業）'!$F$5:$BQ$501,22,0)))</f>
        <v/>
      </c>
    </row>
    <row r="150" spans="1:6" x14ac:dyDescent="0.3">
      <c r="A150" s="1">
        <v>148</v>
      </c>
      <c r="B150" s="83" t="str">
        <f>IF(ISERROR(VLOOKUP($A150,IF({1,0},'回答入力シート（ア_令和4年度実施計画事業）'!$BT$5:$BT$501,'回答入力シート（ア_令和4年度実施計画事業）'!$B$5:$B$501),2,0)),"",IF(VLOOKUP($A150,IF({1,0},'回答入力シート（ア_令和4年度実施計画事業）'!$BT$5:$BT$501,'回答入力シート（ア_令和4年度実施計画事業）'!$B$5:$B$501),2,0)=0,"",VLOOKUP($A150,IF({1,0},'回答入力シート（ア_令和4年度実施計画事業）'!$BT$5:$BT$501,'回答入力シート（ア_令和4年度実施計画事業）'!$B$5:$B$501),2,0)))</f>
        <v/>
      </c>
      <c r="C150" s="83" t="str">
        <f>IF(ISERROR(VLOOKUP($A150,IF({1,0},'回答入力シート（ア_令和4年度実施計画事業）'!$BT$5:$BT$501,'回答入力シート（ア_令和4年度実施計画事業）'!$F$5:$F$501),2,0)),"",VLOOKUP($A150,IF({1,0},'回答入力シート（ア_令和4年度実施計画事業）'!$BT$5:$BT$501,'回答入力シート（ア_令和4年度実施計画事業）'!$F$5:$F$501),2,0))</f>
        <v/>
      </c>
      <c r="D150" s="83" t="str">
        <f>IF(C150="","",IF(VLOOKUP($C150,'回答入力シート（ア_令和4年度実施計画事業）'!$F$5:$BQ$501,2,0)=0,"",VLOOKUP($C150,'回答入力シート（ア_令和4年度実施計画事業）'!$F$5:$BQ$501,2,0)))</f>
        <v/>
      </c>
      <c r="E150" s="83" t="str">
        <f>IF(C150="","",IF(LEN(VLOOKUP($C150,'回答入力シート（ア_令和4年度実施計画事業）'!$F$5:$BQ$501,17,0))=0,"",VLOOKUP($C150,'回答入力シート（ア_令和4年度実施計画事業）'!$F$5:$BQ$501,17,0)))</f>
        <v/>
      </c>
      <c r="F150" s="83" t="str">
        <f>IF(C150="","",IF(LEN(VLOOKUP($C150,'回答入力シート（ア_令和4年度実施計画事業）'!$F$5:$BQ$501,22,0))=0,"",VLOOKUP($C150,'回答入力シート（ア_令和4年度実施計画事業）'!$F$5:$BQ$501,22,0)))</f>
        <v/>
      </c>
    </row>
    <row r="151" spans="1:6" x14ac:dyDescent="0.3">
      <c r="A151" s="1">
        <v>149</v>
      </c>
      <c r="B151" s="83" t="str">
        <f>IF(ISERROR(VLOOKUP($A151,IF({1,0},'回答入力シート（ア_令和4年度実施計画事業）'!$BT$5:$BT$501,'回答入力シート（ア_令和4年度実施計画事業）'!$B$5:$B$501),2,0)),"",IF(VLOOKUP($A151,IF({1,0},'回答入力シート（ア_令和4年度実施計画事業）'!$BT$5:$BT$501,'回答入力シート（ア_令和4年度実施計画事業）'!$B$5:$B$501),2,0)=0,"",VLOOKUP($A151,IF({1,0},'回答入力シート（ア_令和4年度実施計画事業）'!$BT$5:$BT$501,'回答入力シート（ア_令和4年度実施計画事業）'!$B$5:$B$501),2,0)))</f>
        <v/>
      </c>
      <c r="C151" s="83" t="str">
        <f>IF(ISERROR(VLOOKUP($A151,IF({1,0},'回答入力シート（ア_令和4年度実施計画事業）'!$BT$5:$BT$501,'回答入力シート（ア_令和4年度実施計画事業）'!$F$5:$F$501),2,0)),"",VLOOKUP($A151,IF({1,0},'回答入力シート（ア_令和4年度実施計画事業）'!$BT$5:$BT$501,'回答入力シート（ア_令和4年度実施計画事業）'!$F$5:$F$501),2,0))</f>
        <v/>
      </c>
      <c r="D151" s="83" t="str">
        <f>IF(C151="","",IF(VLOOKUP($C151,'回答入力シート（ア_令和4年度実施計画事業）'!$F$5:$BQ$501,2,0)=0,"",VLOOKUP($C151,'回答入力シート（ア_令和4年度実施計画事業）'!$F$5:$BQ$501,2,0)))</f>
        <v/>
      </c>
      <c r="E151" s="83" t="str">
        <f>IF(C151="","",IF(LEN(VLOOKUP($C151,'回答入力シート（ア_令和4年度実施計画事業）'!$F$5:$BQ$501,17,0))=0,"",VLOOKUP($C151,'回答入力シート（ア_令和4年度実施計画事業）'!$F$5:$BQ$501,17,0)))</f>
        <v/>
      </c>
      <c r="F151" s="83" t="str">
        <f>IF(C151="","",IF(LEN(VLOOKUP($C151,'回答入力シート（ア_令和4年度実施計画事業）'!$F$5:$BQ$501,22,0))=0,"",VLOOKUP($C151,'回答入力シート（ア_令和4年度実施計画事業）'!$F$5:$BQ$501,22,0)))</f>
        <v/>
      </c>
    </row>
    <row r="152" spans="1:6" x14ac:dyDescent="0.3">
      <c r="A152" s="1">
        <v>150</v>
      </c>
      <c r="B152" s="83" t="str">
        <f>IF(ISERROR(VLOOKUP($A152,IF({1,0},'回答入力シート（ア_令和4年度実施計画事業）'!$BT$5:$BT$501,'回答入力シート（ア_令和4年度実施計画事業）'!$B$5:$B$501),2,0)),"",IF(VLOOKUP($A152,IF({1,0},'回答入力シート（ア_令和4年度実施計画事業）'!$BT$5:$BT$501,'回答入力シート（ア_令和4年度実施計画事業）'!$B$5:$B$501),2,0)=0,"",VLOOKUP($A152,IF({1,0},'回答入力シート（ア_令和4年度実施計画事業）'!$BT$5:$BT$501,'回答入力シート（ア_令和4年度実施計画事業）'!$B$5:$B$501),2,0)))</f>
        <v/>
      </c>
      <c r="C152" s="83" t="str">
        <f>IF(ISERROR(VLOOKUP($A152,IF({1,0},'回答入力シート（ア_令和4年度実施計画事業）'!$BT$5:$BT$501,'回答入力シート（ア_令和4年度実施計画事業）'!$F$5:$F$501),2,0)),"",VLOOKUP($A152,IF({1,0},'回答入力シート（ア_令和4年度実施計画事業）'!$BT$5:$BT$501,'回答入力シート（ア_令和4年度実施計画事業）'!$F$5:$F$501),2,0))</f>
        <v/>
      </c>
      <c r="D152" s="83" t="str">
        <f>IF(C152="","",IF(VLOOKUP($C152,'回答入力シート（ア_令和4年度実施計画事業）'!$F$5:$BQ$501,2,0)=0,"",VLOOKUP($C152,'回答入力シート（ア_令和4年度実施計画事業）'!$F$5:$BQ$501,2,0)))</f>
        <v/>
      </c>
      <c r="E152" s="83" t="str">
        <f>IF(C152="","",IF(LEN(VLOOKUP($C152,'回答入力シート（ア_令和4年度実施計画事業）'!$F$5:$BQ$501,17,0))=0,"",VLOOKUP($C152,'回答入力シート（ア_令和4年度実施計画事業）'!$F$5:$BQ$501,17,0)))</f>
        <v/>
      </c>
      <c r="F152" s="83" t="str">
        <f>IF(C152="","",IF(LEN(VLOOKUP($C152,'回答入力シート（ア_令和4年度実施計画事業）'!$F$5:$BQ$501,22,0))=0,"",VLOOKUP($C152,'回答入力シート（ア_令和4年度実施計画事業）'!$F$5:$BQ$501,22,0)))</f>
        <v/>
      </c>
    </row>
    <row r="153" spans="1:6" x14ac:dyDescent="0.3">
      <c r="A153" s="1">
        <v>151</v>
      </c>
      <c r="B153" s="83" t="str">
        <f>IF(ISERROR(VLOOKUP($A153,IF({1,0},'回答入力シート（ア_令和4年度実施計画事業）'!$BT$5:$BT$501,'回答入力シート（ア_令和4年度実施計画事業）'!$B$5:$B$501),2,0)),"",IF(VLOOKUP($A153,IF({1,0},'回答入力シート（ア_令和4年度実施計画事業）'!$BT$5:$BT$501,'回答入力シート（ア_令和4年度実施計画事業）'!$B$5:$B$501),2,0)=0,"",VLOOKUP($A153,IF({1,0},'回答入力シート（ア_令和4年度実施計画事業）'!$BT$5:$BT$501,'回答入力シート（ア_令和4年度実施計画事業）'!$B$5:$B$501),2,0)))</f>
        <v/>
      </c>
      <c r="C153" s="83" t="str">
        <f>IF(ISERROR(VLOOKUP($A153,IF({1,0},'回答入力シート（ア_令和4年度実施計画事業）'!$BT$5:$BT$501,'回答入力シート（ア_令和4年度実施計画事業）'!$F$5:$F$501),2,0)),"",VLOOKUP($A153,IF({1,0},'回答入力シート（ア_令和4年度実施計画事業）'!$BT$5:$BT$501,'回答入力シート（ア_令和4年度実施計画事業）'!$F$5:$F$501),2,0))</f>
        <v/>
      </c>
      <c r="D153" s="83" t="str">
        <f>IF(C153="","",IF(VLOOKUP($C153,'回答入力シート（ア_令和4年度実施計画事業）'!$F$5:$BQ$501,2,0)=0,"",VLOOKUP($C153,'回答入力シート（ア_令和4年度実施計画事業）'!$F$5:$BQ$501,2,0)))</f>
        <v/>
      </c>
      <c r="E153" s="83" t="str">
        <f>IF(C153="","",IF(LEN(VLOOKUP($C153,'回答入力シート（ア_令和4年度実施計画事業）'!$F$5:$BQ$501,17,0))=0,"",VLOOKUP($C153,'回答入力シート（ア_令和4年度実施計画事業）'!$F$5:$BQ$501,17,0)))</f>
        <v/>
      </c>
      <c r="F153" s="83" t="str">
        <f>IF(C153="","",IF(LEN(VLOOKUP($C153,'回答入力シート（ア_令和4年度実施計画事業）'!$F$5:$BQ$501,22,0))=0,"",VLOOKUP($C153,'回答入力シート（ア_令和4年度実施計画事業）'!$F$5:$BQ$501,22,0)))</f>
        <v/>
      </c>
    </row>
    <row r="154" spans="1:6" x14ac:dyDescent="0.3">
      <c r="A154" s="1">
        <v>152</v>
      </c>
      <c r="B154" s="83" t="str">
        <f>IF(ISERROR(VLOOKUP($A154,IF({1,0},'回答入力シート（ア_令和4年度実施計画事業）'!$BT$5:$BT$501,'回答入力シート（ア_令和4年度実施計画事業）'!$B$5:$B$501),2,0)),"",IF(VLOOKUP($A154,IF({1,0},'回答入力シート（ア_令和4年度実施計画事業）'!$BT$5:$BT$501,'回答入力シート（ア_令和4年度実施計画事業）'!$B$5:$B$501),2,0)=0,"",VLOOKUP($A154,IF({1,0},'回答入力シート（ア_令和4年度実施計画事業）'!$BT$5:$BT$501,'回答入力シート（ア_令和4年度実施計画事業）'!$B$5:$B$501),2,0)))</f>
        <v/>
      </c>
      <c r="C154" s="83" t="str">
        <f>IF(ISERROR(VLOOKUP($A154,IF({1,0},'回答入力シート（ア_令和4年度実施計画事業）'!$BT$5:$BT$501,'回答入力シート（ア_令和4年度実施計画事業）'!$F$5:$F$501),2,0)),"",VLOOKUP($A154,IF({1,0},'回答入力シート（ア_令和4年度実施計画事業）'!$BT$5:$BT$501,'回答入力シート（ア_令和4年度実施計画事業）'!$F$5:$F$501),2,0))</f>
        <v/>
      </c>
      <c r="D154" s="83" t="str">
        <f>IF(C154="","",IF(VLOOKUP($C154,'回答入力シート（ア_令和4年度実施計画事業）'!$F$5:$BQ$501,2,0)=0,"",VLOOKUP($C154,'回答入力シート（ア_令和4年度実施計画事業）'!$F$5:$BQ$501,2,0)))</f>
        <v/>
      </c>
      <c r="E154" s="83" t="str">
        <f>IF(C154="","",IF(LEN(VLOOKUP($C154,'回答入力シート（ア_令和4年度実施計画事業）'!$F$5:$BQ$501,17,0))=0,"",VLOOKUP($C154,'回答入力シート（ア_令和4年度実施計画事業）'!$F$5:$BQ$501,17,0)))</f>
        <v/>
      </c>
      <c r="F154" s="83" t="str">
        <f>IF(C154="","",IF(LEN(VLOOKUP($C154,'回答入力シート（ア_令和4年度実施計画事業）'!$F$5:$BQ$501,22,0))=0,"",VLOOKUP($C154,'回答入力シート（ア_令和4年度実施計画事業）'!$F$5:$BQ$501,22,0)))</f>
        <v/>
      </c>
    </row>
    <row r="155" spans="1:6" x14ac:dyDescent="0.3">
      <c r="A155" s="1">
        <v>153</v>
      </c>
      <c r="B155" s="83" t="str">
        <f>IF(ISERROR(VLOOKUP($A155,IF({1,0},'回答入力シート（ア_令和4年度実施計画事業）'!$BT$5:$BT$501,'回答入力シート（ア_令和4年度実施計画事業）'!$B$5:$B$501),2,0)),"",IF(VLOOKUP($A155,IF({1,0},'回答入力シート（ア_令和4年度実施計画事業）'!$BT$5:$BT$501,'回答入力シート（ア_令和4年度実施計画事業）'!$B$5:$B$501),2,0)=0,"",VLOOKUP($A155,IF({1,0},'回答入力シート（ア_令和4年度実施計画事業）'!$BT$5:$BT$501,'回答入力シート（ア_令和4年度実施計画事業）'!$B$5:$B$501),2,0)))</f>
        <v/>
      </c>
      <c r="C155" s="83" t="str">
        <f>IF(ISERROR(VLOOKUP($A155,IF({1,0},'回答入力シート（ア_令和4年度実施計画事業）'!$BT$5:$BT$501,'回答入力シート（ア_令和4年度実施計画事業）'!$F$5:$F$501),2,0)),"",VLOOKUP($A155,IF({1,0},'回答入力シート（ア_令和4年度実施計画事業）'!$BT$5:$BT$501,'回答入力シート（ア_令和4年度実施計画事業）'!$F$5:$F$501),2,0))</f>
        <v/>
      </c>
      <c r="D155" s="83" t="str">
        <f>IF(C155="","",IF(VLOOKUP($C155,'回答入力シート（ア_令和4年度実施計画事業）'!$F$5:$BQ$501,2,0)=0,"",VLOOKUP($C155,'回答入力シート（ア_令和4年度実施計画事業）'!$F$5:$BQ$501,2,0)))</f>
        <v/>
      </c>
      <c r="E155" s="83" t="str">
        <f>IF(C155="","",IF(LEN(VLOOKUP($C155,'回答入力シート（ア_令和4年度実施計画事業）'!$F$5:$BQ$501,17,0))=0,"",VLOOKUP($C155,'回答入力シート（ア_令和4年度実施計画事業）'!$F$5:$BQ$501,17,0)))</f>
        <v/>
      </c>
      <c r="F155" s="83" t="str">
        <f>IF(C155="","",IF(LEN(VLOOKUP($C155,'回答入力シート（ア_令和4年度実施計画事業）'!$F$5:$BQ$501,22,0))=0,"",VLOOKUP($C155,'回答入力シート（ア_令和4年度実施計画事業）'!$F$5:$BQ$501,22,0)))</f>
        <v/>
      </c>
    </row>
    <row r="156" spans="1:6" x14ac:dyDescent="0.3">
      <c r="A156" s="1">
        <v>154</v>
      </c>
      <c r="B156" s="83" t="str">
        <f>IF(ISERROR(VLOOKUP($A156,IF({1,0},'回答入力シート（ア_令和4年度実施計画事業）'!$BT$5:$BT$501,'回答入力シート（ア_令和4年度実施計画事業）'!$B$5:$B$501),2,0)),"",IF(VLOOKUP($A156,IF({1,0},'回答入力シート（ア_令和4年度実施計画事業）'!$BT$5:$BT$501,'回答入力シート（ア_令和4年度実施計画事業）'!$B$5:$B$501),2,0)=0,"",VLOOKUP($A156,IF({1,0},'回答入力シート（ア_令和4年度実施計画事業）'!$BT$5:$BT$501,'回答入力シート（ア_令和4年度実施計画事業）'!$B$5:$B$501),2,0)))</f>
        <v/>
      </c>
      <c r="C156" s="83" t="str">
        <f>IF(ISERROR(VLOOKUP($A156,IF({1,0},'回答入力シート（ア_令和4年度実施計画事業）'!$BT$5:$BT$501,'回答入力シート（ア_令和4年度実施計画事業）'!$F$5:$F$501),2,0)),"",VLOOKUP($A156,IF({1,0},'回答入力シート（ア_令和4年度実施計画事業）'!$BT$5:$BT$501,'回答入力シート（ア_令和4年度実施計画事業）'!$F$5:$F$501),2,0))</f>
        <v/>
      </c>
      <c r="D156" s="83" t="str">
        <f>IF(C156="","",IF(VLOOKUP($C156,'回答入力シート（ア_令和4年度実施計画事業）'!$F$5:$BQ$501,2,0)=0,"",VLOOKUP($C156,'回答入力シート（ア_令和4年度実施計画事業）'!$F$5:$BQ$501,2,0)))</f>
        <v/>
      </c>
      <c r="E156" s="83" t="str">
        <f>IF(C156="","",IF(LEN(VLOOKUP($C156,'回答入力シート（ア_令和4年度実施計画事業）'!$F$5:$BQ$501,17,0))=0,"",VLOOKUP($C156,'回答入力シート（ア_令和4年度実施計画事業）'!$F$5:$BQ$501,17,0)))</f>
        <v/>
      </c>
      <c r="F156" s="83" t="str">
        <f>IF(C156="","",IF(LEN(VLOOKUP($C156,'回答入力シート（ア_令和4年度実施計画事業）'!$F$5:$BQ$501,22,0))=0,"",VLOOKUP($C156,'回答入力シート（ア_令和4年度実施計画事業）'!$F$5:$BQ$501,22,0)))</f>
        <v/>
      </c>
    </row>
    <row r="157" spans="1:6" x14ac:dyDescent="0.3">
      <c r="A157" s="1">
        <v>155</v>
      </c>
      <c r="B157" s="83" t="str">
        <f>IF(ISERROR(VLOOKUP($A157,IF({1,0},'回答入力シート（ア_令和4年度実施計画事業）'!$BT$5:$BT$501,'回答入力シート（ア_令和4年度実施計画事業）'!$B$5:$B$501),2,0)),"",IF(VLOOKUP($A157,IF({1,0},'回答入力シート（ア_令和4年度実施計画事業）'!$BT$5:$BT$501,'回答入力シート（ア_令和4年度実施計画事業）'!$B$5:$B$501),2,0)=0,"",VLOOKUP($A157,IF({1,0},'回答入力シート（ア_令和4年度実施計画事業）'!$BT$5:$BT$501,'回答入力シート（ア_令和4年度実施計画事業）'!$B$5:$B$501),2,0)))</f>
        <v/>
      </c>
      <c r="C157" s="83" t="str">
        <f>IF(ISERROR(VLOOKUP($A157,IF({1,0},'回答入力シート（ア_令和4年度実施計画事業）'!$BT$5:$BT$501,'回答入力シート（ア_令和4年度実施計画事業）'!$F$5:$F$501),2,0)),"",VLOOKUP($A157,IF({1,0},'回答入力シート（ア_令和4年度実施計画事業）'!$BT$5:$BT$501,'回答入力シート（ア_令和4年度実施計画事業）'!$F$5:$F$501),2,0))</f>
        <v/>
      </c>
      <c r="D157" s="83" t="str">
        <f>IF(C157="","",IF(VLOOKUP($C157,'回答入力シート（ア_令和4年度実施計画事業）'!$F$5:$BQ$501,2,0)=0,"",VLOOKUP($C157,'回答入力シート（ア_令和4年度実施計画事業）'!$F$5:$BQ$501,2,0)))</f>
        <v/>
      </c>
      <c r="E157" s="83" t="str">
        <f>IF(C157="","",IF(LEN(VLOOKUP($C157,'回答入力シート（ア_令和4年度実施計画事業）'!$F$5:$BQ$501,17,0))=0,"",VLOOKUP($C157,'回答入力シート（ア_令和4年度実施計画事業）'!$F$5:$BQ$501,17,0)))</f>
        <v/>
      </c>
      <c r="F157" s="83" t="str">
        <f>IF(C157="","",IF(LEN(VLOOKUP($C157,'回答入力シート（ア_令和4年度実施計画事業）'!$F$5:$BQ$501,22,0))=0,"",VLOOKUP($C157,'回答入力シート（ア_令和4年度実施計画事業）'!$F$5:$BQ$501,22,0)))</f>
        <v/>
      </c>
    </row>
    <row r="158" spans="1:6" x14ac:dyDescent="0.3">
      <c r="A158" s="1">
        <v>156</v>
      </c>
      <c r="B158" s="83" t="str">
        <f>IF(ISERROR(VLOOKUP($A158,IF({1,0},'回答入力シート（ア_令和4年度実施計画事業）'!$BT$5:$BT$501,'回答入力シート（ア_令和4年度実施計画事業）'!$B$5:$B$501),2,0)),"",IF(VLOOKUP($A158,IF({1,0},'回答入力シート（ア_令和4年度実施計画事業）'!$BT$5:$BT$501,'回答入力シート（ア_令和4年度実施計画事業）'!$B$5:$B$501),2,0)=0,"",VLOOKUP($A158,IF({1,0},'回答入力シート（ア_令和4年度実施計画事業）'!$BT$5:$BT$501,'回答入力シート（ア_令和4年度実施計画事業）'!$B$5:$B$501),2,0)))</f>
        <v/>
      </c>
      <c r="C158" s="83" t="str">
        <f>IF(ISERROR(VLOOKUP($A158,IF({1,0},'回答入力シート（ア_令和4年度実施計画事業）'!$BT$5:$BT$501,'回答入力シート（ア_令和4年度実施計画事業）'!$F$5:$F$501),2,0)),"",VLOOKUP($A158,IF({1,0},'回答入力シート（ア_令和4年度実施計画事業）'!$BT$5:$BT$501,'回答入力シート（ア_令和4年度実施計画事業）'!$F$5:$F$501),2,0))</f>
        <v/>
      </c>
      <c r="D158" s="83" t="str">
        <f>IF(C158="","",IF(VLOOKUP($C158,'回答入力シート（ア_令和4年度実施計画事業）'!$F$5:$BQ$501,2,0)=0,"",VLOOKUP($C158,'回答入力シート（ア_令和4年度実施計画事業）'!$F$5:$BQ$501,2,0)))</f>
        <v/>
      </c>
      <c r="E158" s="83" t="str">
        <f>IF(C158="","",IF(LEN(VLOOKUP($C158,'回答入力シート（ア_令和4年度実施計画事業）'!$F$5:$BQ$501,17,0))=0,"",VLOOKUP($C158,'回答入力シート（ア_令和4年度実施計画事業）'!$F$5:$BQ$501,17,0)))</f>
        <v/>
      </c>
      <c r="F158" s="83" t="str">
        <f>IF(C158="","",IF(LEN(VLOOKUP($C158,'回答入力シート（ア_令和4年度実施計画事業）'!$F$5:$BQ$501,22,0))=0,"",VLOOKUP($C158,'回答入力シート（ア_令和4年度実施計画事業）'!$F$5:$BQ$501,22,0)))</f>
        <v/>
      </c>
    </row>
    <row r="159" spans="1:6" x14ac:dyDescent="0.3">
      <c r="A159" s="1">
        <v>157</v>
      </c>
      <c r="B159" s="83" t="str">
        <f>IF(ISERROR(VLOOKUP($A159,IF({1,0},'回答入力シート（ア_令和4年度実施計画事業）'!$BT$5:$BT$501,'回答入力シート（ア_令和4年度実施計画事業）'!$B$5:$B$501),2,0)),"",IF(VLOOKUP($A159,IF({1,0},'回答入力シート（ア_令和4年度実施計画事業）'!$BT$5:$BT$501,'回答入力シート（ア_令和4年度実施計画事業）'!$B$5:$B$501),2,0)=0,"",VLOOKUP($A159,IF({1,0},'回答入力シート（ア_令和4年度実施計画事業）'!$BT$5:$BT$501,'回答入力シート（ア_令和4年度実施計画事業）'!$B$5:$B$501),2,0)))</f>
        <v/>
      </c>
      <c r="C159" s="83" t="str">
        <f>IF(ISERROR(VLOOKUP($A159,IF({1,0},'回答入力シート（ア_令和4年度実施計画事業）'!$BT$5:$BT$501,'回答入力シート（ア_令和4年度実施計画事業）'!$F$5:$F$501),2,0)),"",VLOOKUP($A159,IF({1,0},'回答入力シート（ア_令和4年度実施計画事業）'!$BT$5:$BT$501,'回答入力シート（ア_令和4年度実施計画事業）'!$F$5:$F$501),2,0))</f>
        <v/>
      </c>
      <c r="D159" s="83" t="str">
        <f>IF(C159="","",IF(VLOOKUP($C159,'回答入力シート（ア_令和4年度実施計画事業）'!$F$5:$BQ$501,2,0)=0,"",VLOOKUP($C159,'回答入力シート（ア_令和4年度実施計画事業）'!$F$5:$BQ$501,2,0)))</f>
        <v/>
      </c>
      <c r="E159" s="83" t="str">
        <f>IF(C159="","",IF(LEN(VLOOKUP($C159,'回答入力シート（ア_令和4年度実施計画事業）'!$F$5:$BQ$501,17,0))=0,"",VLOOKUP($C159,'回答入力シート（ア_令和4年度実施計画事業）'!$F$5:$BQ$501,17,0)))</f>
        <v/>
      </c>
      <c r="F159" s="83" t="str">
        <f>IF(C159="","",IF(LEN(VLOOKUP($C159,'回答入力シート（ア_令和4年度実施計画事業）'!$F$5:$BQ$501,22,0))=0,"",VLOOKUP($C159,'回答入力シート（ア_令和4年度実施計画事業）'!$F$5:$BQ$501,22,0)))</f>
        <v/>
      </c>
    </row>
    <row r="160" spans="1:6" x14ac:dyDescent="0.3">
      <c r="A160" s="1">
        <v>158</v>
      </c>
      <c r="B160" s="83" t="str">
        <f>IF(ISERROR(VLOOKUP($A160,IF({1,0},'回答入力シート（ア_令和4年度実施計画事業）'!$BT$5:$BT$501,'回答入力シート（ア_令和4年度実施計画事業）'!$B$5:$B$501),2,0)),"",IF(VLOOKUP($A160,IF({1,0},'回答入力シート（ア_令和4年度実施計画事業）'!$BT$5:$BT$501,'回答入力シート（ア_令和4年度実施計画事業）'!$B$5:$B$501),2,0)=0,"",VLOOKUP($A160,IF({1,0},'回答入力シート（ア_令和4年度実施計画事業）'!$BT$5:$BT$501,'回答入力シート（ア_令和4年度実施計画事業）'!$B$5:$B$501),2,0)))</f>
        <v/>
      </c>
      <c r="C160" s="83" t="str">
        <f>IF(ISERROR(VLOOKUP($A160,IF({1,0},'回答入力シート（ア_令和4年度実施計画事業）'!$BT$5:$BT$501,'回答入力シート（ア_令和4年度実施計画事業）'!$F$5:$F$501),2,0)),"",VLOOKUP($A160,IF({1,0},'回答入力シート（ア_令和4年度実施計画事業）'!$BT$5:$BT$501,'回答入力シート（ア_令和4年度実施計画事業）'!$F$5:$F$501),2,0))</f>
        <v/>
      </c>
      <c r="D160" s="83" t="str">
        <f>IF(C160="","",IF(VLOOKUP($C160,'回答入力シート（ア_令和4年度実施計画事業）'!$F$5:$BQ$501,2,0)=0,"",VLOOKUP($C160,'回答入力シート（ア_令和4年度実施計画事業）'!$F$5:$BQ$501,2,0)))</f>
        <v/>
      </c>
      <c r="E160" s="83" t="str">
        <f>IF(C160="","",IF(LEN(VLOOKUP($C160,'回答入力シート（ア_令和4年度実施計画事業）'!$F$5:$BQ$501,17,0))=0,"",VLOOKUP($C160,'回答入力シート（ア_令和4年度実施計画事業）'!$F$5:$BQ$501,17,0)))</f>
        <v/>
      </c>
      <c r="F160" s="83" t="str">
        <f>IF(C160="","",IF(LEN(VLOOKUP($C160,'回答入力シート（ア_令和4年度実施計画事業）'!$F$5:$BQ$501,22,0))=0,"",VLOOKUP($C160,'回答入力シート（ア_令和4年度実施計画事業）'!$F$5:$BQ$501,22,0)))</f>
        <v/>
      </c>
    </row>
    <row r="161" spans="1:6" x14ac:dyDescent="0.3">
      <c r="A161" s="1">
        <v>159</v>
      </c>
      <c r="B161" s="83" t="str">
        <f>IF(ISERROR(VLOOKUP($A161,IF({1,0},'回答入力シート（ア_令和4年度実施計画事業）'!$BT$5:$BT$501,'回答入力シート（ア_令和4年度実施計画事業）'!$B$5:$B$501),2,0)),"",IF(VLOOKUP($A161,IF({1,0},'回答入力シート（ア_令和4年度実施計画事業）'!$BT$5:$BT$501,'回答入力シート（ア_令和4年度実施計画事業）'!$B$5:$B$501),2,0)=0,"",VLOOKUP($A161,IF({1,0},'回答入力シート（ア_令和4年度実施計画事業）'!$BT$5:$BT$501,'回答入力シート（ア_令和4年度実施計画事業）'!$B$5:$B$501),2,0)))</f>
        <v/>
      </c>
      <c r="C161" s="83" t="str">
        <f>IF(ISERROR(VLOOKUP($A161,IF({1,0},'回答入力シート（ア_令和4年度実施計画事業）'!$BT$5:$BT$501,'回答入力シート（ア_令和4年度実施計画事業）'!$F$5:$F$501),2,0)),"",VLOOKUP($A161,IF({1,0},'回答入力シート（ア_令和4年度実施計画事業）'!$BT$5:$BT$501,'回答入力シート（ア_令和4年度実施計画事業）'!$F$5:$F$501),2,0))</f>
        <v/>
      </c>
      <c r="D161" s="83" t="str">
        <f>IF(C161="","",IF(VLOOKUP($C161,'回答入力シート（ア_令和4年度実施計画事業）'!$F$5:$BQ$501,2,0)=0,"",VLOOKUP($C161,'回答入力シート（ア_令和4年度実施計画事業）'!$F$5:$BQ$501,2,0)))</f>
        <v/>
      </c>
      <c r="E161" s="83" t="str">
        <f>IF(C161="","",IF(LEN(VLOOKUP($C161,'回答入力シート（ア_令和4年度実施計画事業）'!$F$5:$BQ$501,17,0))=0,"",VLOOKUP($C161,'回答入力シート（ア_令和4年度実施計画事業）'!$F$5:$BQ$501,17,0)))</f>
        <v/>
      </c>
      <c r="F161" s="83" t="str">
        <f>IF(C161="","",IF(LEN(VLOOKUP($C161,'回答入力シート（ア_令和4年度実施計画事業）'!$F$5:$BQ$501,22,0))=0,"",VLOOKUP($C161,'回答入力シート（ア_令和4年度実施計画事業）'!$F$5:$BQ$501,22,0)))</f>
        <v/>
      </c>
    </row>
    <row r="162" spans="1:6" x14ac:dyDescent="0.3">
      <c r="A162" s="1">
        <v>160</v>
      </c>
      <c r="B162" s="83" t="str">
        <f>IF(ISERROR(VLOOKUP($A162,IF({1,0},'回答入力シート（ア_令和4年度実施計画事業）'!$BT$5:$BT$501,'回答入力シート（ア_令和4年度実施計画事業）'!$B$5:$B$501),2,0)),"",IF(VLOOKUP($A162,IF({1,0},'回答入力シート（ア_令和4年度実施計画事業）'!$BT$5:$BT$501,'回答入力シート（ア_令和4年度実施計画事業）'!$B$5:$B$501),2,0)=0,"",VLOOKUP($A162,IF({1,0},'回答入力シート（ア_令和4年度実施計画事業）'!$BT$5:$BT$501,'回答入力シート（ア_令和4年度実施計画事業）'!$B$5:$B$501),2,0)))</f>
        <v/>
      </c>
      <c r="C162" s="83" t="str">
        <f>IF(ISERROR(VLOOKUP($A162,IF({1,0},'回答入力シート（ア_令和4年度実施計画事業）'!$BT$5:$BT$501,'回答入力シート（ア_令和4年度実施計画事業）'!$F$5:$F$501),2,0)),"",VLOOKUP($A162,IF({1,0},'回答入力シート（ア_令和4年度実施計画事業）'!$BT$5:$BT$501,'回答入力シート（ア_令和4年度実施計画事業）'!$F$5:$F$501),2,0))</f>
        <v/>
      </c>
      <c r="D162" s="83" t="str">
        <f>IF(C162="","",IF(VLOOKUP($C162,'回答入力シート（ア_令和4年度実施計画事業）'!$F$5:$BQ$501,2,0)=0,"",VLOOKUP($C162,'回答入力シート（ア_令和4年度実施計画事業）'!$F$5:$BQ$501,2,0)))</f>
        <v/>
      </c>
      <c r="E162" s="83" t="str">
        <f>IF(C162="","",IF(LEN(VLOOKUP($C162,'回答入力シート（ア_令和4年度実施計画事業）'!$F$5:$BQ$501,17,0))=0,"",VLOOKUP($C162,'回答入力シート（ア_令和4年度実施計画事業）'!$F$5:$BQ$501,17,0)))</f>
        <v/>
      </c>
      <c r="F162" s="83" t="str">
        <f>IF(C162="","",IF(LEN(VLOOKUP($C162,'回答入力シート（ア_令和4年度実施計画事業）'!$F$5:$BQ$501,22,0))=0,"",VLOOKUP($C162,'回答入力シート（ア_令和4年度実施計画事業）'!$F$5:$BQ$501,22,0)))</f>
        <v/>
      </c>
    </row>
    <row r="163" spans="1:6" x14ac:dyDescent="0.3">
      <c r="A163" s="1">
        <v>161</v>
      </c>
      <c r="B163" s="83" t="str">
        <f>IF(ISERROR(VLOOKUP($A163,IF({1,0},'回答入力シート（ア_令和4年度実施計画事業）'!$BT$5:$BT$501,'回答入力シート（ア_令和4年度実施計画事業）'!$B$5:$B$501),2,0)),"",IF(VLOOKUP($A163,IF({1,0},'回答入力シート（ア_令和4年度実施計画事業）'!$BT$5:$BT$501,'回答入力シート（ア_令和4年度実施計画事業）'!$B$5:$B$501),2,0)=0,"",VLOOKUP($A163,IF({1,0},'回答入力シート（ア_令和4年度実施計画事業）'!$BT$5:$BT$501,'回答入力シート（ア_令和4年度実施計画事業）'!$B$5:$B$501),2,0)))</f>
        <v/>
      </c>
      <c r="C163" s="83" t="str">
        <f>IF(ISERROR(VLOOKUP($A163,IF({1,0},'回答入力シート（ア_令和4年度実施計画事業）'!$BT$5:$BT$501,'回答入力シート（ア_令和4年度実施計画事業）'!$F$5:$F$501),2,0)),"",VLOOKUP($A163,IF({1,0},'回答入力シート（ア_令和4年度実施計画事業）'!$BT$5:$BT$501,'回答入力シート（ア_令和4年度実施計画事業）'!$F$5:$F$501),2,0))</f>
        <v/>
      </c>
      <c r="D163" s="83" t="str">
        <f>IF(C163="","",IF(VLOOKUP($C163,'回答入力シート（ア_令和4年度実施計画事業）'!$F$5:$BQ$501,2,0)=0,"",VLOOKUP($C163,'回答入力シート（ア_令和4年度実施計画事業）'!$F$5:$BQ$501,2,0)))</f>
        <v/>
      </c>
      <c r="E163" s="83" t="str">
        <f>IF(C163="","",IF(LEN(VLOOKUP($C163,'回答入力シート（ア_令和4年度実施計画事業）'!$F$5:$BQ$501,17,0))=0,"",VLOOKUP($C163,'回答入力シート（ア_令和4年度実施計画事業）'!$F$5:$BQ$501,17,0)))</f>
        <v/>
      </c>
      <c r="F163" s="83" t="str">
        <f>IF(C163="","",IF(LEN(VLOOKUP($C163,'回答入力シート（ア_令和4年度実施計画事業）'!$F$5:$BQ$501,22,0))=0,"",VLOOKUP($C163,'回答入力シート（ア_令和4年度実施計画事業）'!$F$5:$BQ$501,22,0)))</f>
        <v/>
      </c>
    </row>
    <row r="164" spans="1:6" x14ac:dyDescent="0.3">
      <c r="A164" s="1">
        <v>162</v>
      </c>
      <c r="B164" s="83" t="str">
        <f>IF(ISERROR(VLOOKUP($A164,IF({1,0},'回答入力シート（ア_令和4年度実施計画事業）'!$BT$5:$BT$501,'回答入力シート（ア_令和4年度実施計画事業）'!$B$5:$B$501),2,0)),"",IF(VLOOKUP($A164,IF({1,0},'回答入力シート（ア_令和4年度実施計画事業）'!$BT$5:$BT$501,'回答入力シート（ア_令和4年度実施計画事業）'!$B$5:$B$501),2,0)=0,"",VLOOKUP($A164,IF({1,0},'回答入力シート（ア_令和4年度実施計画事業）'!$BT$5:$BT$501,'回答入力シート（ア_令和4年度実施計画事業）'!$B$5:$B$501),2,0)))</f>
        <v/>
      </c>
      <c r="C164" s="83" t="str">
        <f>IF(ISERROR(VLOOKUP($A164,IF({1,0},'回答入力シート（ア_令和4年度実施計画事業）'!$BT$5:$BT$501,'回答入力シート（ア_令和4年度実施計画事業）'!$F$5:$F$501),2,0)),"",VLOOKUP($A164,IF({1,0},'回答入力シート（ア_令和4年度実施計画事業）'!$BT$5:$BT$501,'回答入力シート（ア_令和4年度実施計画事業）'!$F$5:$F$501),2,0))</f>
        <v/>
      </c>
      <c r="D164" s="83" t="str">
        <f>IF(C164="","",IF(VLOOKUP($C164,'回答入力シート（ア_令和4年度実施計画事業）'!$F$5:$BQ$501,2,0)=0,"",VLOOKUP($C164,'回答入力シート（ア_令和4年度実施計画事業）'!$F$5:$BQ$501,2,0)))</f>
        <v/>
      </c>
      <c r="E164" s="83" t="str">
        <f>IF(C164="","",IF(LEN(VLOOKUP($C164,'回答入力シート（ア_令和4年度実施計画事業）'!$F$5:$BQ$501,17,0))=0,"",VLOOKUP($C164,'回答入力シート（ア_令和4年度実施計画事業）'!$F$5:$BQ$501,17,0)))</f>
        <v/>
      </c>
      <c r="F164" s="83" t="str">
        <f>IF(C164="","",IF(LEN(VLOOKUP($C164,'回答入力シート（ア_令和4年度実施計画事業）'!$F$5:$BQ$501,22,0))=0,"",VLOOKUP($C164,'回答入力シート（ア_令和4年度実施計画事業）'!$F$5:$BQ$501,22,0)))</f>
        <v/>
      </c>
    </row>
    <row r="165" spans="1:6" x14ac:dyDescent="0.3">
      <c r="A165" s="1">
        <v>163</v>
      </c>
      <c r="B165" s="83" t="str">
        <f>IF(ISERROR(VLOOKUP($A165,IF({1,0},'回答入力シート（ア_令和4年度実施計画事業）'!$BT$5:$BT$501,'回答入力シート（ア_令和4年度実施計画事業）'!$B$5:$B$501),2,0)),"",IF(VLOOKUP($A165,IF({1,0},'回答入力シート（ア_令和4年度実施計画事業）'!$BT$5:$BT$501,'回答入力シート（ア_令和4年度実施計画事業）'!$B$5:$B$501),2,0)=0,"",VLOOKUP($A165,IF({1,0},'回答入力シート（ア_令和4年度実施計画事業）'!$BT$5:$BT$501,'回答入力シート（ア_令和4年度実施計画事業）'!$B$5:$B$501),2,0)))</f>
        <v/>
      </c>
      <c r="C165" s="83" t="str">
        <f>IF(ISERROR(VLOOKUP($A165,IF({1,0},'回答入力シート（ア_令和4年度実施計画事業）'!$BT$5:$BT$501,'回答入力シート（ア_令和4年度実施計画事業）'!$F$5:$F$501),2,0)),"",VLOOKUP($A165,IF({1,0},'回答入力シート（ア_令和4年度実施計画事業）'!$BT$5:$BT$501,'回答入力シート（ア_令和4年度実施計画事業）'!$F$5:$F$501),2,0))</f>
        <v/>
      </c>
      <c r="D165" s="83" t="str">
        <f>IF(C165="","",IF(VLOOKUP($C165,'回答入力シート（ア_令和4年度実施計画事業）'!$F$5:$BQ$501,2,0)=0,"",VLOOKUP($C165,'回答入力シート（ア_令和4年度実施計画事業）'!$F$5:$BQ$501,2,0)))</f>
        <v/>
      </c>
      <c r="E165" s="83" t="str">
        <f>IF(C165="","",IF(LEN(VLOOKUP($C165,'回答入力シート（ア_令和4年度実施計画事業）'!$F$5:$BQ$501,17,0))=0,"",VLOOKUP($C165,'回答入力シート（ア_令和4年度実施計画事業）'!$F$5:$BQ$501,17,0)))</f>
        <v/>
      </c>
      <c r="F165" s="83" t="str">
        <f>IF(C165="","",IF(LEN(VLOOKUP($C165,'回答入力シート（ア_令和4年度実施計画事業）'!$F$5:$BQ$501,22,0))=0,"",VLOOKUP($C165,'回答入力シート（ア_令和4年度実施計画事業）'!$F$5:$BQ$501,22,0)))</f>
        <v/>
      </c>
    </row>
    <row r="166" spans="1:6" x14ac:dyDescent="0.3">
      <c r="A166" s="1">
        <v>164</v>
      </c>
      <c r="B166" s="83" t="str">
        <f>IF(ISERROR(VLOOKUP($A166,IF({1,0},'回答入力シート（ア_令和4年度実施計画事業）'!$BT$5:$BT$501,'回答入力シート（ア_令和4年度実施計画事業）'!$B$5:$B$501),2,0)),"",IF(VLOOKUP($A166,IF({1,0},'回答入力シート（ア_令和4年度実施計画事業）'!$BT$5:$BT$501,'回答入力シート（ア_令和4年度実施計画事業）'!$B$5:$B$501),2,0)=0,"",VLOOKUP($A166,IF({1,0},'回答入力シート（ア_令和4年度実施計画事業）'!$BT$5:$BT$501,'回答入力シート（ア_令和4年度実施計画事業）'!$B$5:$B$501),2,0)))</f>
        <v/>
      </c>
      <c r="C166" s="83" t="str">
        <f>IF(ISERROR(VLOOKUP($A166,IF({1,0},'回答入力シート（ア_令和4年度実施計画事業）'!$BT$5:$BT$501,'回答入力シート（ア_令和4年度実施計画事業）'!$F$5:$F$501),2,0)),"",VLOOKUP($A166,IF({1,0},'回答入力シート（ア_令和4年度実施計画事業）'!$BT$5:$BT$501,'回答入力シート（ア_令和4年度実施計画事業）'!$F$5:$F$501),2,0))</f>
        <v/>
      </c>
      <c r="D166" s="83" t="str">
        <f>IF(C166="","",IF(VLOOKUP($C166,'回答入力シート（ア_令和4年度実施計画事業）'!$F$5:$BQ$501,2,0)=0,"",VLOOKUP($C166,'回答入力シート（ア_令和4年度実施計画事業）'!$F$5:$BQ$501,2,0)))</f>
        <v/>
      </c>
      <c r="E166" s="83" t="str">
        <f>IF(C166="","",IF(LEN(VLOOKUP($C166,'回答入力シート（ア_令和4年度実施計画事業）'!$F$5:$BQ$501,17,0))=0,"",VLOOKUP($C166,'回答入力シート（ア_令和4年度実施計画事業）'!$F$5:$BQ$501,17,0)))</f>
        <v/>
      </c>
      <c r="F166" s="83" t="str">
        <f>IF(C166="","",IF(LEN(VLOOKUP($C166,'回答入力シート（ア_令和4年度実施計画事業）'!$F$5:$BQ$501,22,0))=0,"",VLOOKUP($C166,'回答入力シート（ア_令和4年度実施計画事業）'!$F$5:$BQ$501,22,0)))</f>
        <v/>
      </c>
    </row>
    <row r="167" spans="1:6" x14ac:dyDescent="0.3">
      <c r="A167" s="1">
        <v>165</v>
      </c>
      <c r="B167" s="83" t="str">
        <f>IF(ISERROR(VLOOKUP($A167,IF({1,0},'回答入力シート（ア_令和4年度実施計画事業）'!$BT$5:$BT$501,'回答入力シート（ア_令和4年度実施計画事業）'!$B$5:$B$501),2,0)),"",IF(VLOOKUP($A167,IF({1,0},'回答入力シート（ア_令和4年度実施計画事業）'!$BT$5:$BT$501,'回答入力シート（ア_令和4年度実施計画事業）'!$B$5:$B$501),2,0)=0,"",VLOOKUP($A167,IF({1,0},'回答入力シート（ア_令和4年度実施計画事業）'!$BT$5:$BT$501,'回答入力シート（ア_令和4年度実施計画事業）'!$B$5:$B$501),2,0)))</f>
        <v/>
      </c>
      <c r="C167" s="83" t="str">
        <f>IF(ISERROR(VLOOKUP($A167,IF({1,0},'回答入力シート（ア_令和4年度実施計画事業）'!$BT$5:$BT$501,'回答入力シート（ア_令和4年度実施計画事業）'!$F$5:$F$501),2,0)),"",VLOOKUP($A167,IF({1,0},'回答入力シート（ア_令和4年度実施計画事業）'!$BT$5:$BT$501,'回答入力シート（ア_令和4年度実施計画事業）'!$F$5:$F$501),2,0))</f>
        <v/>
      </c>
      <c r="D167" s="83" t="str">
        <f>IF(C167="","",IF(VLOOKUP($C167,'回答入力シート（ア_令和4年度実施計画事業）'!$F$5:$BQ$501,2,0)=0,"",VLOOKUP($C167,'回答入力シート（ア_令和4年度実施計画事業）'!$F$5:$BQ$501,2,0)))</f>
        <v/>
      </c>
      <c r="E167" s="83" t="str">
        <f>IF(C167="","",IF(LEN(VLOOKUP($C167,'回答入力シート（ア_令和4年度実施計画事業）'!$F$5:$BQ$501,17,0))=0,"",VLOOKUP($C167,'回答入力シート（ア_令和4年度実施計画事業）'!$F$5:$BQ$501,17,0)))</f>
        <v/>
      </c>
      <c r="F167" s="83" t="str">
        <f>IF(C167="","",IF(LEN(VLOOKUP($C167,'回答入力シート（ア_令和4年度実施計画事業）'!$F$5:$BQ$501,22,0))=0,"",VLOOKUP($C167,'回答入力シート（ア_令和4年度実施計画事業）'!$F$5:$BQ$501,22,0)))</f>
        <v/>
      </c>
    </row>
    <row r="168" spans="1:6" x14ac:dyDescent="0.3">
      <c r="A168" s="1">
        <v>166</v>
      </c>
      <c r="B168" s="83" t="str">
        <f>IF(ISERROR(VLOOKUP($A168,IF({1,0},'回答入力シート（ア_令和4年度実施計画事業）'!$BT$5:$BT$501,'回答入力シート（ア_令和4年度実施計画事業）'!$B$5:$B$501),2,0)),"",IF(VLOOKUP($A168,IF({1,0},'回答入力シート（ア_令和4年度実施計画事業）'!$BT$5:$BT$501,'回答入力シート（ア_令和4年度実施計画事業）'!$B$5:$B$501),2,0)=0,"",VLOOKUP($A168,IF({1,0},'回答入力シート（ア_令和4年度実施計画事業）'!$BT$5:$BT$501,'回答入力シート（ア_令和4年度実施計画事業）'!$B$5:$B$501),2,0)))</f>
        <v/>
      </c>
      <c r="C168" s="83" t="str">
        <f>IF(ISERROR(VLOOKUP($A168,IF({1,0},'回答入力シート（ア_令和4年度実施計画事業）'!$BT$5:$BT$501,'回答入力シート（ア_令和4年度実施計画事業）'!$F$5:$F$501),2,0)),"",VLOOKUP($A168,IF({1,0},'回答入力シート（ア_令和4年度実施計画事業）'!$BT$5:$BT$501,'回答入力シート（ア_令和4年度実施計画事業）'!$F$5:$F$501),2,0))</f>
        <v/>
      </c>
      <c r="D168" s="83" t="str">
        <f>IF(C168="","",IF(VLOOKUP($C168,'回答入力シート（ア_令和4年度実施計画事業）'!$F$5:$BQ$501,2,0)=0,"",VLOOKUP($C168,'回答入力シート（ア_令和4年度実施計画事業）'!$F$5:$BQ$501,2,0)))</f>
        <v/>
      </c>
      <c r="E168" s="83" t="str">
        <f>IF(C168="","",IF(LEN(VLOOKUP($C168,'回答入力シート（ア_令和4年度実施計画事業）'!$F$5:$BQ$501,17,0))=0,"",VLOOKUP($C168,'回答入力シート（ア_令和4年度実施計画事業）'!$F$5:$BQ$501,17,0)))</f>
        <v/>
      </c>
      <c r="F168" s="83" t="str">
        <f>IF(C168="","",IF(LEN(VLOOKUP($C168,'回答入力シート（ア_令和4年度実施計画事業）'!$F$5:$BQ$501,22,0))=0,"",VLOOKUP($C168,'回答入力シート（ア_令和4年度実施計画事業）'!$F$5:$BQ$501,22,0)))</f>
        <v/>
      </c>
    </row>
    <row r="169" spans="1:6" x14ac:dyDescent="0.3">
      <c r="A169" s="1">
        <v>167</v>
      </c>
      <c r="B169" s="83" t="str">
        <f>IF(ISERROR(VLOOKUP($A169,IF({1,0},'回答入力シート（ア_令和4年度実施計画事業）'!$BT$5:$BT$501,'回答入力シート（ア_令和4年度実施計画事業）'!$B$5:$B$501),2,0)),"",IF(VLOOKUP($A169,IF({1,0},'回答入力シート（ア_令和4年度実施計画事業）'!$BT$5:$BT$501,'回答入力シート（ア_令和4年度実施計画事業）'!$B$5:$B$501),2,0)=0,"",VLOOKUP($A169,IF({1,0},'回答入力シート（ア_令和4年度実施計画事業）'!$BT$5:$BT$501,'回答入力シート（ア_令和4年度実施計画事業）'!$B$5:$B$501),2,0)))</f>
        <v/>
      </c>
      <c r="C169" s="83" t="str">
        <f>IF(ISERROR(VLOOKUP($A169,IF({1,0},'回答入力シート（ア_令和4年度実施計画事業）'!$BT$5:$BT$501,'回答入力シート（ア_令和4年度実施計画事業）'!$F$5:$F$501),2,0)),"",VLOOKUP($A169,IF({1,0},'回答入力シート（ア_令和4年度実施計画事業）'!$BT$5:$BT$501,'回答入力シート（ア_令和4年度実施計画事業）'!$F$5:$F$501),2,0))</f>
        <v/>
      </c>
      <c r="D169" s="83" t="str">
        <f>IF(C169="","",IF(VLOOKUP($C169,'回答入力シート（ア_令和4年度実施計画事業）'!$F$5:$BQ$501,2,0)=0,"",VLOOKUP($C169,'回答入力シート（ア_令和4年度実施計画事業）'!$F$5:$BQ$501,2,0)))</f>
        <v/>
      </c>
      <c r="E169" s="83" t="str">
        <f>IF(C169="","",IF(LEN(VLOOKUP($C169,'回答入力シート（ア_令和4年度実施計画事業）'!$F$5:$BQ$501,17,0))=0,"",VLOOKUP($C169,'回答入力シート（ア_令和4年度実施計画事業）'!$F$5:$BQ$501,17,0)))</f>
        <v/>
      </c>
      <c r="F169" s="83" t="str">
        <f>IF(C169="","",IF(LEN(VLOOKUP($C169,'回答入力シート（ア_令和4年度実施計画事業）'!$F$5:$BQ$501,22,0))=0,"",VLOOKUP($C169,'回答入力シート（ア_令和4年度実施計画事業）'!$F$5:$BQ$501,22,0)))</f>
        <v/>
      </c>
    </row>
    <row r="170" spans="1:6" x14ac:dyDescent="0.3">
      <c r="A170" s="1">
        <v>168</v>
      </c>
      <c r="B170" s="83" t="str">
        <f>IF(ISERROR(VLOOKUP($A170,IF({1,0},'回答入力シート（ア_令和4年度実施計画事業）'!$BT$5:$BT$501,'回答入力シート（ア_令和4年度実施計画事業）'!$B$5:$B$501),2,0)),"",IF(VLOOKUP($A170,IF({1,0},'回答入力シート（ア_令和4年度実施計画事業）'!$BT$5:$BT$501,'回答入力シート（ア_令和4年度実施計画事業）'!$B$5:$B$501),2,0)=0,"",VLOOKUP($A170,IF({1,0},'回答入力シート（ア_令和4年度実施計画事業）'!$BT$5:$BT$501,'回答入力シート（ア_令和4年度実施計画事業）'!$B$5:$B$501),2,0)))</f>
        <v/>
      </c>
      <c r="C170" s="83" t="str">
        <f>IF(ISERROR(VLOOKUP($A170,IF({1,0},'回答入力シート（ア_令和4年度実施計画事業）'!$BT$5:$BT$501,'回答入力シート（ア_令和4年度実施計画事業）'!$F$5:$F$501),2,0)),"",VLOOKUP($A170,IF({1,0},'回答入力シート（ア_令和4年度実施計画事業）'!$BT$5:$BT$501,'回答入力シート（ア_令和4年度実施計画事業）'!$F$5:$F$501),2,0))</f>
        <v/>
      </c>
      <c r="D170" s="83" t="str">
        <f>IF(C170="","",IF(VLOOKUP($C170,'回答入力シート（ア_令和4年度実施計画事業）'!$F$5:$BQ$501,2,0)=0,"",VLOOKUP($C170,'回答入力シート（ア_令和4年度実施計画事業）'!$F$5:$BQ$501,2,0)))</f>
        <v/>
      </c>
      <c r="E170" s="83" t="str">
        <f>IF(C170="","",IF(LEN(VLOOKUP($C170,'回答入力シート（ア_令和4年度実施計画事業）'!$F$5:$BQ$501,17,0))=0,"",VLOOKUP($C170,'回答入力シート（ア_令和4年度実施計画事業）'!$F$5:$BQ$501,17,0)))</f>
        <v/>
      </c>
      <c r="F170" s="83" t="str">
        <f>IF(C170="","",IF(LEN(VLOOKUP($C170,'回答入力シート（ア_令和4年度実施計画事業）'!$F$5:$BQ$501,22,0))=0,"",VLOOKUP($C170,'回答入力シート（ア_令和4年度実施計画事業）'!$F$5:$BQ$501,22,0)))</f>
        <v/>
      </c>
    </row>
    <row r="171" spans="1:6" x14ac:dyDescent="0.3">
      <c r="A171" s="1">
        <v>169</v>
      </c>
      <c r="B171" s="83" t="str">
        <f>IF(ISERROR(VLOOKUP($A171,IF({1,0},'回答入力シート（ア_令和4年度実施計画事業）'!$BT$5:$BT$501,'回答入力シート（ア_令和4年度実施計画事業）'!$B$5:$B$501),2,0)),"",IF(VLOOKUP($A171,IF({1,0},'回答入力シート（ア_令和4年度実施計画事業）'!$BT$5:$BT$501,'回答入力シート（ア_令和4年度実施計画事業）'!$B$5:$B$501),2,0)=0,"",VLOOKUP($A171,IF({1,0},'回答入力シート（ア_令和4年度実施計画事業）'!$BT$5:$BT$501,'回答入力シート（ア_令和4年度実施計画事業）'!$B$5:$B$501),2,0)))</f>
        <v/>
      </c>
      <c r="C171" s="83" t="str">
        <f>IF(ISERROR(VLOOKUP($A171,IF({1,0},'回答入力シート（ア_令和4年度実施計画事業）'!$BT$5:$BT$501,'回答入力シート（ア_令和4年度実施計画事業）'!$F$5:$F$501),2,0)),"",VLOOKUP($A171,IF({1,0},'回答入力シート（ア_令和4年度実施計画事業）'!$BT$5:$BT$501,'回答入力シート（ア_令和4年度実施計画事業）'!$F$5:$F$501),2,0))</f>
        <v/>
      </c>
      <c r="D171" s="83" t="str">
        <f>IF(C171="","",IF(VLOOKUP($C171,'回答入力シート（ア_令和4年度実施計画事業）'!$F$5:$BQ$501,2,0)=0,"",VLOOKUP($C171,'回答入力シート（ア_令和4年度実施計画事業）'!$F$5:$BQ$501,2,0)))</f>
        <v/>
      </c>
      <c r="E171" s="83" t="str">
        <f>IF(C171="","",IF(LEN(VLOOKUP($C171,'回答入力シート（ア_令和4年度実施計画事業）'!$F$5:$BQ$501,17,0))=0,"",VLOOKUP($C171,'回答入力シート（ア_令和4年度実施計画事業）'!$F$5:$BQ$501,17,0)))</f>
        <v/>
      </c>
      <c r="F171" s="83" t="str">
        <f>IF(C171="","",IF(LEN(VLOOKUP($C171,'回答入力シート（ア_令和4年度実施計画事業）'!$F$5:$BQ$501,22,0))=0,"",VLOOKUP($C171,'回答入力シート（ア_令和4年度実施計画事業）'!$F$5:$BQ$501,22,0)))</f>
        <v/>
      </c>
    </row>
    <row r="172" spans="1:6" x14ac:dyDescent="0.3">
      <c r="A172" s="1">
        <v>170</v>
      </c>
      <c r="B172" s="83" t="str">
        <f>IF(ISERROR(VLOOKUP($A172,IF({1,0},'回答入力シート（ア_令和4年度実施計画事業）'!$BT$5:$BT$501,'回答入力シート（ア_令和4年度実施計画事業）'!$B$5:$B$501),2,0)),"",IF(VLOOKUP($A172,IF({1,0},'回答入力シート（ア_令和4年度実施計画事業）'!$BT$5:$BT$501,'回答入力シート（ア_令和4年度実施計画事業）'!$B$5:$B$501),2,0)=0,"",VLOOKUP($A172,IF({1,0},'回答入力シート（ア_令和4年度実施計画事業）'!$BT$5:$BT$501,'回答入力シート（ア_令和4年度実施計画事業）'!$B$5:$B$501),2,0)))</f>
        <v/>
      </c>
      <c r="C172" s="83" t="str">
        <f>IF(ISERROR(VLOOKUP($A172,IF({1,0},'回答入力シート（ア_令和4年度実施計画事業）'!$BT$5:$BT$501,'回答入力シート（ア_令和4年度実施計画事業）'!$F$5:$F$501),2,0)),"",VLOOKUP($A172,IF({1,0},'回答入力シート（ア_令和4年度実施計画事業）'!$BT$5:$BT$501,'回答入力シート（ア_令和4年度実施計画事業）'!$F$5:$F$501),2,0))</f>
        <v/>
      </c>
      <c r="D172" s="83" t="str">
        <f>IF(C172="","",IF(VLOOKUP($C172,'回答入力シート（ア_令和4年度実施計画事業）'!$F$5:$BQ$501,2,0)=0,"",VLOOKUP($C172,'回答入力シート（ア_令和4年度実施計画事業）'!$F$5:$BQ$501,2,0)))</f>
        <v/>
      </c>
      <c r="E172" s="83" t="str">
        <f>IF(C172="","",IF(LEN(VLOOKUP($C172,'回答入力シート（ア_令和4年度実施計画事業）'!$F$5:$BQ$501,17,0))=0,"",VLOOKUP($C172,'回答入力シート（ア_令和4年度実施計画事業）'!$F$5:$BQ$501,17,0)))</f>
        <v/>
      </c>
      <c r="F172" s="83" t="str">
        <f>IF(C172="","",IF(LEN(VLOOKUP($C172,'回答入力シート（ア_令和4年度実施計画事業）'!$F$5:$BQ$501,22,0))=0,"",VLOOKUP($C172,'回答入力シート（ア_令和4年度実施計画事業）'!$F$5:$BQ$501,22,0)))</f>
        <v/>
      </c>
    </row>
    <row r="173" spans="1:6" x14ac:dyDescent="0.3">
      <c r="A173" s="1">
        <v>171</v>
      </c>
      <c r="B173" s="83" t="str">
        <f>IF(ISERROR(VLOOKUP($A173,IF({1,0},'回答入力シート（ア_令和4年度実施計画事業）'!$BT$5:$BT$501,'回答入力シート（ア_令和4年度実施計画事業）'!$B$5:$B$501),2,0)),"",IF(VLOOKUP($A173,IF({1,0},'回答入力シート（ア_令和4年度実施計画事業）'!$BT$5:$BT$501,'回答入力シート（ア_令和4年度実施計画事業）'!$B$5:$B$501),2,0)=0,"",VLOOKUP($A173,IF({1,0},'回答入力シート（ア_令和4年度実施計画事業）'!$BT$5:$BT$501,'回答入力シート（ア_令和4年度実施計画事業）'!$B$5:$B$501),2,0)))</f>
        <v/>
      </c>
      <c r="C173" s="83" t="str">
        <f>IF(ISERROR(VLOOKUP($A173,IF({1,0},'回答入力シート（ア_令和4年度実施計画事業）'!$BT$5:$BT$501,'回答入力シート（ア_令和4年度実施計画事業）'!$F$5:$F$501),2,0)),"",VLOOKUP($A173,IF({1,0},'回答入力シート（ア_令和4年度実施計画事業）'!$BT$5:$BT$501,'回答入力シート（ア_令和4年度実施計画事業）'!$F$5:$F$501),2,0))</f>
        <v/>
      </c>
      <c r="D173" s="83" t="str">
        <f>IF(C173="","",IF(VLOOKUP($C173,'回答入力シート（ア_令和4年度実施計画事業）'!$F$5:$BQ$501,2,0)=0,"",VLOOKUP($C173,'回答入力シート（ア_令和4年度実施計画事業）'!$F$5:$BQ$501,2,0)))</f>
        <v/>
      </c>
      <c r="E173" s="83" t="str">
        <f>IF(C173="","",IF(LEN(VLOOKUP($C173,'回答入力シート（ア_令和4年度実施計画事業）'!$F$5:$BQ$501,17,0))=0,"",VLOOKUP($C173,'回答入力シート（ア_令和4年度実施計画事業）'!$F$5:$BQ$501,17,0)))</f>
        <v/>
      </c>
      <c r="F173" s="83" t="str">
        <f>IF(C173="","",IF(LEN(VLOOKUP($C173,'回答入力シート（ア_令和4年度実施計画事業）'!$F$5:$BQ$501,22,0))=0,"",VLOOKUP($C173,'回答入力シート（ア_令和4年度実施計画事業）'!$F$5:$BQ$501,22,0)))</f>
        <v/>
      </c>
    </row>
    <row r="174" spans="1:6" x14ac:dyDescent="0.3">
      <c r="A174" s="1">
        <v>172</v>
      </c>
      <c r="B174" s="83" t="str">
        <f>IF(ISERROR(VLOOKUP($A174,IF({1,0},'回答入力シート（ア_令和4年度実施計画事業）'!$BT$5:$BT$501,'回答入力シート（ア_令和4年度実施計画事業）'!$B$5:$B$501),2,0)),"",IF(VLOOKUP($A174,IF({1,0},'回答入力シート（ア_令和4年度実施計画事業）'!$BT$5:$BT$501,'回答入力シート（ア_令和4年度実施計画事業）'!$B$5:$B$501),2,0)=0,"",VLOOKUP($A174,IF({1,0},'回答入力シート（ア_令和4年度実施計画事業）'!$BT$5:$BT$501,'回答入力シート（ア_令和4年度実施計画事業）'!$B$5:$B$501),2,0)))</f>
        <v/>
      </c>
      <c r="C174" s="83" t="str">
        <f>IF(ISERROR(VLOOKUP($A174,IF({1,0},'回答入力シート（ア_令和4年度実施計画事業）'!$BT$5:$BT$501,'回答入力シート（ア_令和4年度実施計画事業）'!$F$5:$F$501),2,0)),"",VLOOKUP($A174,IF({1,0},'回答入力シート（ア_令和4年度実施計画事業）'!$BT$5:$BT$501,'回答入力シート（ア_令和4年度実施計画事業）'!$F$5:$F$501),2,0))</f>
        <v/>
      </c>
      <c r="D174" s="83" t="str">
        <f>IF(C174="","",IF(VLOOKUP($C174,'回答入力シート（ア_令和4年度実施計画事業）'!$F$5:$BQ$501,2,0)=0,"",VLOOKUP($C174,'回答入力シート（ア_令和4年度実施計画事業）'!$F$5:$BQ$501,2,0)))</f>
        <v/>
      </c>
      <c r="E174" s="83" t="str">
        <f>IF(C174="","",IF(LEN(VLOOKUP($C174,'回答入力シート（ア_令和4年度実施計画事業）'!$F$5:$BQ$501,17,0))=0,"",VLOOKUP($C174,'回答入力シート（ア_令和4年度実施計画事業）'!$F$5:$BQ$501,17,0)))</f>
        <v/>
      </c>
      <c r="F174" s="83" t="str">
        <f>IF(C174="","",IF(LEN(VLOOKUP($C174,'回答入力シート（ア_令和4年度実施計画事業）'!$F$5:$BQ$501,22,0))=0,"",VLOOKUP($C174,'回答入力シート（ア_令和4年度実施計画事業）'!$F$5:$BQ$501,22,0)))</f>
        <v/>
      </c>
    </row>
    <row r="175" spans="1:6" x14ac:dyDescent="0.3">
      <c r="A175" s="1">
        <v>173</v>
      </c>
      <c r="B175" s="83" t="str">
        <f>IF(ISERROR(VLOOKUP($A175,IF({1,0},'回答入力シート（ア_令和4年度実施計画事業）'!$BT$5:$BT$501,'回答入力シート（ア_令和4年度実施計画事業）'!$B$5:$B$501),2,0)),"",IF(VLOOKUP($A175,IF({1,0},'回答入力シート（ア_令和4年度実施計画事業）'!$BT$5:$BT$501,'回答入力シート（ア_令和4年度実施計画事業）'!$B$5:$B$501),2,0)=0,"",VLOOKUP($A175,IF({1,0},'回答入力シート（ア_令和4年度実施計画事業）'!$BT$5:$BT$501,'回答入力シート（ア_令和4年度実施計画事業）'!$B$5:$B$501),2,0)))</f>
        <v/>
      </c>
      <c r="C175" s="83" t="str">
        <f>IF(ISERROR(VLOOKUP($A175,IF({1,0},'回答入力シート（ア_令和4年度実施計画事業）'!$BT$5:$BT$501,'回答入力シート（ア_令和4年度実施計画事業）'!$F$5:$F$501),2,0)),"",VLOOKUP($A175,IF({1,0},'回答入力シート（ア_令和4年度実施計画事業）'!$BT$5:$BT$501,'回答入力シート（ア_令和4年度実施計画事業）'!$F$5:$F$501),2,0))</f>
        <v/>
      </c>
      <c r="D175" s="83" t="str">
        <f>IF(C175="","",IF(VLOOKUP($C175,'回答入力シート（ア_令和4年度実施計画事業）'!$F$5:$BQ$501,2,0)=0,"",VLOOKUP($C175,'回答入力シート（ア_令和4年度実施計画事業）'!$F$5:$BQ$501,2,0)))</f>
        <v/>
      </c>
      <c r="E175" s="83" t="str">
        <f>IF(C175="","",IF(LEN(VLOOKUP($C175,'回答入力シート（ア_令和4年度実施計画事業）'!$F$5:$BQ$501,17,0))=0,"",VLOOKUP($C175,'回答入力シート（ア_令和4年度実施計画事業）'!$F$5:$BQ$501,17,0)))</f>
        <v/>
      </c>
      <c r="F175" s="83" t="str">
        <f>IF(C175="","",IF(LEN(VLOOKUP($C175,'回答入力シート（ア_令和4年度実施計画事業）'!$F$5:$BQ$501,22,0))=0,"",VLOOKUP($C175,'回答入力シート（ア_令和4年度実施計画事業）'!$F$5:$BQ$501,22,0)))</f>
        <v/>
      </c>
    </row>
    <row r="176" spans="1:6" x14ac:dyDescent="0.3">
      <c r="A176" s="1">
        <v>174</v>
      </c>
      <c r="B176" s="83" t="str">
        <f>IF(ISERROR(VLOOKUP($A176,IF({1,0},'回答入力シート（ア_令和4年度実施計画事業）'!$BT$5:$BT$501,'回答入力シート（ア_令和4年度実施計画事業）'!$B$5:$B$501),2,0)),"",IF(VLOOKUP($A176,IF({1,0},'回答入力シート（ア_令和4年度実施計画事業）'!$BT$5:$BT$501,'回答入力シート（ア_令和4年度実施計画事業）'!$B$5:$B$501),2,0)=0,"",VLOOKUP($A176,IF({1,0},'回答入力シート（ア_令和4年度実施計画事業）'!$BT$5:$BT$501,'回答入力シート（ア_令和4年度実施計画事業）'!$B$5:$B$501),2,0)))</f>
        <v/>
      </c>
      <c r="C176" s="83" t="str">
        <f>IF(ISERROR(VLOOKUP($A176,IF({1,0},'回答入力シート（ア_令和4年度実施計画事業）'!$BT$5:$BT$501,'回答入力シート（ア_令和4年度実施計画事業）'!$F$5:$F$501),2,0)),"",VLOOKUP($A176,IF({1,0},'回答入力シート（ア_令和4年度実施計画事業）'!$BT$5:$BT$501,'回答入力シート（ア_令和4年度実施計画事業）'!$F$5:$F$501),2,0))</f>
        <v/>
      </c>
      <c r="D176" s="83" t="str">
        <f>IF(C176="","",IF(VLOOKUP($C176,'回答入力シート（ア_令和4年度実施計画事業）'!$F$5:$BQ$501,2,0)=0,"",VLOOKUP($C176,'回答入力シート（ア_令和4年度実施計画事業）'!$F$5:$BQ$501,2,0)))</f>
        <v/>
      </c>
      <c r="E176" s="83" t="str">
        <f>IF(C176="","",IF(LEN(VLOOKUP($C176,'回答入力シート（ア_令和4年度実施計画事業）'!$F$5:$BQ$501,17,0))=0,"",VLOOKUP($C176,'回答入力シート（ア_令和4年度実施計画事業）'!$F$5:$BQ$501,17,0)))</f>
        <v/>
      </c>
      <c r="F176" s="83" t="str">
        <f>IF(C176="","",IF(LEN(VLOOKUP($C176,'回答入力シート（ア_令和4年度実施計画事業）'!$F$5:$BQ$501,22,0))=0,"",VLOOKUP($C176,'回答入力シート（ア_令和4年度実施計画事業）'!$F$5:$BQ$501,22,0)))</f>
        <v/>
      </c>
    </row>
    <row r="177" spans="1:6" x14ac:dyDescent="0.3">
      <c r="A177" s="1">
        <v>175</v>
      </c>
      <c r="B177" s="83" t="str">
        <f>IF(ISERROR(VLOOKUP($A177,IF({1,0},'回答入力シート（ア_令和4年度実施計画事業）'!$BT$5:$BT$501,'回答入力シート（ア_令和4年度実施計画事業）'!$B$5:$B$501),2,0)),"",IF(VLOOKUP($A177,IF({1,0},'回答入力シート（ア_令和4年度実施計画事業）'!$BT$5:$BT$501,'回答入力シート（ア_令和4年度実施計画事業）'!$B$5:$B$501),2,0)=0,"",VLOOKUP($A177,IF({1,0},'回答入力シート（ア_令和4年度実施計画事業）'!$BT$5:$BT$501,'回答入力シート（ア_令和4年度実施計画事業）'!$B$5:$B$501),2,0)))</f>
        <v/>
      </c>
      <c r="C177" s="83" t="str">
        <f>IF(ISERROR(VLOOKUP($A177,IF({1,0},'回答入力シート（ア_令和4年度実施計画事業）'!$BT$5:$BT$501,'回答入力シート（ア_令和4年度実施計画事業）'!$F$5:$F$501),2,0)),"",VLOOKUP($A177,IF({1,0},'回答入力シート（ア_令和4年度実施計画事業）'!$BT$5:$BT$501,'回答入力シート（ア_令和4年度実施計画事業）'!$F$5:$F$501),2,0))</f>
        <v/>
      </c>
      <c r="D177" s="83" t="str">
        <f>IF(C177="","",IF(VLOOKUP($C177,'回答入力シート（ア_令和4年度実施計画事業）'!$F$5:$BQ$501,2,0)=0,"",VLOOKUP($C177,'回答入力シート（ア_令和4年度実施計画事業）'!$F$5:$BQ$501,2,0)))</f>
        <v/>
      </c>
      <c r="E177" s="83" t="str">
        <f>IF(C177="","",IF(LEN(VLOOKUP($C177,'回答入力シート（ア_令和4年度実施計画事業）'!$F$5:$BQ$501,17,0))=0,"",VLOOKUP($C177,'回答入力シート（ア_令和4年度実施計画事業）'!$F$5:$BQ$501,17,0)))</f>
        <v/>
      </c>
      <c r="F177" s="83" t="str">
        <f>IF(C177="","",IF(LEN(VLOOKUP($C177,'回答入力シート（ア_令和4年度実施計画事業）'!$F$5:$BQ$501,22,0))=0,"",VLOOKUP($C177,'回答入力シート（ア_令和4年度実施計画事業）'!$F$5:$BQ$501,22,0)))</f>
        <v/>
      </c>
    </row>
    <row r="178" spans="1:6" x14ac:dyDescent="0.3">
      <c r="A178" s="1">
        <v>176</v>
      </c>
      <c r="B178" s="83" t="str">
        <f>IF(ISERROR(VLOOKUP($A178,IF({1,0},'回答入力シート（ア_令和4年度実施計画事業）'!$BT$5:$BT$501,'回答入力シート（ア_令和4年度実施計画事業）'!$B$5:$B$501),2,0)),"",IF(VLOOKUP($A178,IF({1,0},'回答入力シート（ア_令和4年度実施計画事業）'!$BT$5:$BT$501,'回答入力シート（ア_令和4年度実施計画事業）'!$B$5:$B$501),2,0)=0,"",VLOOKUP($A178,IF({1,0},'回答入力シート（ア_令和4年度実施計画事業）'!$BT$5:$BT$501,'回答入力シート（ア_令和4年度実施計画事業）'!$B$5:$B$501),2,0)))</f>
        <v/>
      </c>
      <c r="C178" s="83" t="str">
        <f>IF(ISERROR(VLOOKUP($A178,IF({1,0},'回答入力シート（ア_令和4年度実施計画事業）'!$BT$5:$BT$501,'回答入力シート（ア_令和4年度実施計画事業）'!$F$5:$F$501),2,0)),"",VLOOKUP($A178,IF({1,0},'回答入力シート（ア_令和4年度実施計画事業）'!$BT$5:$BT$501,'回答入力シート（ア_令和4年度実施計画事業）'!$F$5:$F$501),2,0))</f>
        <v/>
      </c>
      <c r="D178" s="83" t="str">
        <f>IF(C178="","",IF(VLOOKUP($C178,'回答入力シート（ア_令和4年度実施計画事業）'!$F$5:$BQ$501,2,0)=0,"",VLOOKUP($C178,'回答入力シート（ア_令和4年度実施計画事業）'!$F$5:$BQ$501,2,0)))</f>
        <v/>
      </c>
      <c r="E178" s="83" t="str">
        <f>IF(C178="","",IF(LEN(VLOOKUP($C178,'回答入力シート（ア_令和4年度実施計画事業）'!$F$5:$BQ$501,17,0))=0,"",VLOOKUP($C178,'回答入力シート（ア_令和4年度実施計画事業）'!$F$5:$BQ$501,17,0)))</f>
        <v/>
      </c>
      <c r="F178" s="83" t="str">
        <f>IF(C178="","",IF(LEN(VLOOKUP($C178,'回答入力シート（ア_令和4年度実施計画事業）'!$F$5:$BQ$501,22,0))=0,"",VLOOKUP($C178,'回答入力シート（ア_令和4年度実施計画事業）'!$F$5:$BQ$501,22,0)))</f>
        <v/>
      </c>
    </row>
    <row r="179" spans="1:6" x14ac:dyDescent="0.3">
      <c r="A179" s="1">
        <v>177</v>
      </c>
      <c r="B179" s="83" t="str">
        <f>IF(ISERROR(VLOOKUP($A179,IF({1,0},'回答入力シート（ア_令和4年度実施計画事業）'!$BT$5:$BT$501,'回答入力シート（ア_令和4年度実施計画事業）'!$B$5:$B$501),2,0)),"",IF(VLOOKUP($A179,IF({1,0},'回答入力シート（ア_令和4年度実施計画事業）'!$BT$5:$BT$501,'回答入力シート（ア_令和4年度実施計画事業）'!$B$5:$B$501),2,0)=0,"",VLOOKUP($A179,IF({1,0},'回答入力シート（ア_令和4年度実施計画事業）'!$BT$5:$BT$501,'回答入力シート（ア_令和4年度実施計画事業）'!$B$5:$B$501),2,0)))</f>
        <v/>
      </c>
      <c r="C179" s="83" t="str">
        <f>IF(ISERROR(VLOOKUP($A179,IF({1,0},'回答入力シート（ア_令和4年度実施計画事業）'!$BT$5:$BT$501,'回答入力シート（ア_令和4年度実施計画事業）'!$F$5:$F$501),2,0)),"",VLOOKUP($A179,IF({1,0},'回答入力シート（ア_令和4年度実施計画事業）'!$BT$5:$BT$501,'回答入力シート（ア_令和4年度実施計画事業）'!$F$5:$F$501),2,0))</f>
        <v/>
      </c>
      <c r="D179" s="83" t="str">
        <f>IF(C179="","",IF(VLOOKUP($C179,'回答入力シート（ア_令和4年度実施計画事業）'!$F$5:$BQ$501,2,0)=0,"",VLOOKUP($C179,'回答入力シート（ア_令和4年度実施計画事業）'!$F$5:$BQ$501,2,0)))</f>
        <v/>
      </c>
      <c r="E179" s="83" t="str">
        <f>IF(C179="","",IF(LEN(VLOOKUP($C179,'回答入力シート（ア_令和4年度実施計画事業）'!$F$5:$BQ$501,17,0))=0,"",VLOOKUP($C179,'回答入力シート（ア_令和4年度実施計画事業）'!$F$5:$BQ$501,17,0)))</f>
        <v/>
      </c>
      <c r="F179" s="83" t="str">
        <f>IF(C179="","",IF(LEN(VLOOKUP($C179,'回答入力シート（ア_令和4年度実施計画事業）'!$F$5:$BQ$501,22,0))=0,"",VLOOKUP($C179,'回答入力シート（ア_令和4年度実施計画事業）'!$F$5:$BQ$501,22,0)))</f>
        <v/>
      </c>
    </row>
    <row r="180" spans="1:6" x14ac:dyDescent="0.3">
      <c r="A180" s="1">
        <v>178</v>
      </c>
      <c r="B180" s="83" t="str">
        <f>IF(ISERROR(VLOOKUP($A180,IF({1,0},'回答入力シート（ア_令和4年度実施計画事業）'!$BT$5:$BT$501,'回答入力シート（ア_令和4年度実施計画事業）'!$B$5:$B$501),2,0)),"",IF(VLOOKUP($A180,IF({1,0},'回答入力シート（ア_令和4年度実施計画事業）'!$BT$5:$BT$501,'回答入力シート（ア_令和4年度実施計画事業）'!$B$5:$B$501),2,0)=0,"",VLOOKUP($A180,IF({1,0},'回答入力シート（ア_令和4年度実施計画事業）'!$BT$5:$BT$501,'回答入力シート（ア_令和4年度実施計画事業）'!$B$5:$B$501),2,0)))</f>
        <v/>
      </c>
      <c r="C180" s="83" t="str">
        <f>IF(ISERROR(VLOOKUP($A180,IF({1,0},'回答入力シート（ア_令和4年度実施計画事業）'!$BT$5:$BT$501,'回答入力シート（ア_令和4年度実施計画事業）'!$F$5:$F$501),2,0)),"",VLOOKUP($A180,IF({1,0},'回答入力シート（ア_令和4年度実施計画事業）'!$BT$5:$BT$501,'回答入力シート（ア_令和4年度実施計画事業）'!$F$5:$F$501),2,0))</f>
        <v/>
      </c>
      <c r="D180" s="83" t="str">
        <f>IF(C180="","",IF(VLOOKUP($C180,'回答入力シート（ア_令和4年度実施計画事業）'!$F$5:$BQ$501,2,0)=0,"",VLOOKUP($C180,'回答入力シート（ア_令和4年度実施計画事業）'!$F$5:$BQ$501,2,0)))</f>
        <v/>
      </c>
      <c r="E180" s="83" t="str">
        <f>IF(C180="","",IF(LEN(VLOOKUP($C180,'回答入力シート（ア_令和4年度実施計画事業）'!$F$5:$BQ$501,17,0))=0,"",VLOOKUP($C180,'回答入力シート（ア_令和4年度実施計画事業）'!$F$5:$BQ$501,17,0)))</f>
        <v/>
      </c>
      <c r="F180" s="83" t="str">
        <f>IF(C180="","",IF(LEN(VLOOKUP($C180,'回答入力シート（ア_令和4年度実施計画事業）'!$F$5:$BQ$501,22,0))=0,"",VLOOKUP($C180,'回答入力シート（ア_令和4年度実施計画事業）'!$F$5:$BQ$501,22,0)))</f>
        <v/>
      </c>
    </row>
    <row r="181" spans="1:6" x14ac:dyDescent="0.3">
      <c r="A181" s="1">
        <v>179</v>
      </c>
      <c r="B181" s="83" t="str">
        <f>IF(ISERROR(VLOOKUP($A181,IF({1,0},'回答入力シート（ア_令和4年度実施計画事業）'!$BT$5:$BT$501,'回答入力シート（ア_令和4年度実施計画事業）'!$B$5:$B$501),2,0)),"",IF(VLOOKUP($A181,IF({1,0},'回答入力シート（ア_令和4年度実施計画事業）'!$BT$5:$BT$501,'回答入力シート（ア_令和4年度実施計画事業）'!$B$5:$B$501),2,0)=0,"",VLOOKUP($A181,IF({1,0},'回答入力シート（ア_令和4年度実施計画事業）'!$BT$5:$BT$501,'回答入力シート（ア_令和4年度実施計画事業）'!$B$5:$B$501),2,0)))</f>
        <v/>
      </c>
      <c r="C181" s="83" t="str">
        <f>IF(ISERROR(VLOOKUP($A181,IF({1,0},'回答入力シート（ア_令和4年度実施計画事業）'!$BT$5:$BT$501,'回答入力シート（ア_令和4年度実施計画事業）'!$F$5:$F$501),2,0)),"",VLOOKUP($A181,IF({1,0},'回答入力シート（ア_令和4年度実施計画事業）'!$BT$5:$BT$501,'回答入力シート（ア_令和4年度実施計画事業）'!$F$5:$F$501),2,0))</f>
        <v/>
      </c>
      <c r="D181" s="83" t="str">
        <f>IF(C181="","",IF(VLOOKUP($C181,'回答入力シート（ア_令和4年度実施計画事業）'!$F$5:$BQ$501,2,0)=0,"",VLOOKUP($C181,'回答入力シート（ア_令和4年度実施計画事業）'!$F$5:$BQ$501,2,0)))</f>
        <v/>
      </c>
      <c r="E181" s="83" t="str">
        <f>IF(C181="","",IF(LEN(VLOOKUP($C181,'回答入力シート（ア_令和4年度実施計画事業）'!$F$5:$BQ$501,17,0))=0,"",VLOOKUP($C181,'回答入力シート（ア_令和4年度実施計画事業）'!$F$5:$BQ$501,17,0)))</f>
        <v/>
      </c>
      <c r="F181" s="83" t="str">
        <f>IF(C181="","",IF(LEN(VLOOKUP($C181,'回答入力シート（ア_令和4年度実施計画事業）'!$F$5:$BQ$501,22,0))=0,"",VLOOKUP($C181,'回答入力シート（ア_令和4年度実施計画事業）'!$F$5:$BQ$501,22,0)))</f>
        <v/>
      </c>
    </row>
    <row r="182" spans="1:6" x14ac:dyDescent="0.3">
      <c r="A182" s="1">
        <v>180</v>
      </c>
      <c r="B182" s="83" t="str">
        <f>IF(ISERROR(VLOOKUP($A182,IF({1,0},'回答入力シート（ア_令和4年度実施計画事業）'!$BT$5:$BT$501,'回答入力シート（ア_令和4年度実施計画事業）'!$B$5:$B$501),2,0)),"",IF(VLOOKUP($A182,IF({1,0},'回答入力シート（ア_令和4年度実施計画事業）'!$BT$5:$BT$501,'回答入力シート（ア_令和4年度実施計画事業）'!$B$5:$B$501),2,0)=0,"",VLOOKUP($A182,IF({1,0},'回答入力シート（ア_令和4年度実施計画事業）'!$BT$5:$BT$501,'回答入力シート（ア_令和4年度実施計画事業）'!$B$5:$B$501),2,0)))</f>
        <v/>
      </c>
      <c r="C182" s="83" t="str">
        <f>IF(ISERROR(VLOOKUP($A182,IF({1,0},'回答入力シート（ア_令和4年度実施計画事業）'!$BT$5:$BT$501,'回答入力シート（ア_令和4年度実施計画事業）'!$F$5:$F$501),2,0)),"",VLOOKUP($A182,IF({1,0},'回答入力シート（ア_令和4年度実施計画事業）'!$BT$5:$BT$501,'回答入力シート（ア_令和4年度実施計画事業）'!$F$5:$F$501),2,0))</f>
        <v/>
      </c>
      <c r="D182" s="83" t="str">
        <f>IF(C182="","",IF(VLOOKUP($C182,'回答入力シート（ア_令和4年度実施計画事業）'!$F$5:$BQ$501,2,0)=0,"",VLOOKUP($C182,'回答入力シート（ア_令和4年度実施計画事業）'!$F$5:$BQ$501,2,0)))</f>
        <v/>
      </c>
      <c r="E182" s="83" t="str">
        <f>IF(C182="","",IF(LEN(VLOOKUP($C182,'回答入力シート（ア_令和4年度実施計画事業）'!$F$5:$BQ$501,17,0))=0,"",VLOOKUP($C182,'回答入力シート（ア_令和4年度実施計画事業）'!$F$5:$BQ$501,17,0)))</f>
        <v/>
      </c>
      <c r="F182" s="83" t="str">
        <f>IF(C182="","",IF(LEN(VLOOKUP($C182,'回答入力シート（ア_令和4年度実施計画事業）'!$F$5:$BQ$501,22,0))=0,"",VLOOKUP($C182,'回答入力シート（ア_令和4年度実施計画事業）'!$F$5:$BQ$501,22,0)))</f>
        <v/>
      </c>
    </row>
    <row r="183" spans="1:6" x14ac:dyDescent="0.3">
      <c r="A183" s="1">
        <v>181</v>
      </c>
      <c r="B183" s="83" t="str">
        <f>IF(ISERROR(VLOOKUP($A183,IF({1,0},'回答入力シート（ア_令和4年度実施計画事業）'!$BT$5:$BT$501,'回答入力シート（ア_令和4年度実施計画事業）'!$B$5:$B$501),2,0)),"",IF(VLOOKUP($A183,IF({1,0},'回答入力シート（ア_令和4年度実施計画事業）'!$BT$5:$BT$501,'回答入力シート（ア_令和4年度実施計画事業）'!$B$5:$B$501),2,0)=0,"",VLOOKUP($A183,IF({1,0},'回答入力シート（ア_令和4年度実施計画事業）'!$BT$5:$BT$501,'回答入力シート（ア_令和4年度実施計画事業）'!$B$5:$B$501),2,0)))</f>
        <v/>
      </c>
      <c r="C183" s="83" t="str">
        <f>IF(ISERROR(VLOOKUP($A183,IF({1,0},'回答入力シート（ア_令和4年度実施計画事業）'!$BT$5:$BT$501,'回答入力シート（ア_令和4年度実施計画事業）'!$F$5:$F$501),2,0)),"",VLOOKUP($A183,IF({1,0},'回答入力シート（ア_令和4年度実施計画事業）'!$BT$5:$BT$501,'回答入力シート（ア_令和4年度実施計画事業）'!$F$5:$F$501),2,0))</f>
        <v/>
      </c>
      <c r="D183" s="83" t="str">
        <f>IF(C183="","",IF(VLOOKUP($C183,'回答入力シート（ア_令和4年度実施計画事業）'!$F$5:$BQ$501,2,0)=0,"",VLOOKUP($C183,'回答入力シート（ア_令和4年度実施計画事業）'!$F$5:$BQ$501,2,0)))</f>
        <v/>
      </c>
      <c r="E183" s="83" t="str">
        <f>IF(C183="","",IF(LEN(VLOOKUP($C183,'回答入力シート（ア_令和4年度実施計画事業）'!$F$5:$BQ$501,17,0))=0,"",VLOOKUP($C183,'回答入力シート（ア_令和4年度実施計画事業）'!$F$5:$BQ$501,17,0)))</f>
        <v/>
      </c>
      <c r="F183" s="83" t="str">
        <f>IF(C183="","",IF(LEN(VLOOKUP($C183,'回答入力シート（ア_令和4年度実施計画事業）'!$F$5:$BQ$501,22,0))=0,"",VLOOKUP($C183,'回答入力シート（ア_令和4年度実施計画事業）'!$F$5:$BQ$501,22,0)))</f>
        <v/>
      </c>
    </row>
    <row r="184" spans="1:6" x14ac:dyDescent="0.3">
      <c r="A184" s="1">
        <v>182</v>
      </c>
      <c r="B184" s="83" t="str">
        <f>IF(ISERROR(VLOOKUP($A184,IF({1,0},'回答入力シート（ア_令和4年度実施計画事業）'!$BT$5:$BT$501,'回答入力シート（ア_令和4年度実施計画事業）'!$B$5:$B$501),2,0)),"",IF(VLOOKUP($A184,IF({1,0},'回答入力シート（ア_令和4年度実施計画事業）'!$BT$5:$BT$501,'回答入力シート（ア_令和4年度実施計画事業）'!$B$5:$B$501),2,0)=0,"",VLOOKUP($A184,IF({1,0},'回答入力シート（ア_令和4年度実施計画事業）'!$BT$5:$BT$501,'回答入力シート（ア_令和4年度実施計画事業）'!$B$5:$B$501),2,0)))</f>
        <v/>
      </c>
      <c r="C184" s="83" t="str">
        <f>IF(ISERROR(VLOOKUP($A184,IF({1,0},'回答入力シート（ア_令和4年度実施計画事業）'!$BT$5:$BT$501,'回答入力シート（ア_令和4年度実施計画事業）'!$F$5:$F$501),2,0)),"",VLOOKUP($A184,IF({1,0},'回答入力シート（ア_令和4年度実施計画事業）'!$BT$5:$BT$501,'回答入力シート（ア_令和4年度実施計画事業）'!$F$5:$F$501),2,0))</f>
        <v/>
      </c>
      <c r="D184" s="83" t="str">
        <f>IF(C184="","",IF(VLOOKUP($C184,'回答入力シート（ア_令和4年度実施計画事業）'!$F$5:$BQ$501,2,0)=0,"",VLOOKUP($C184,'回答入力シート（ア_令和4年度実施計画事業）'!$F$5:$BQ$501,2,0)))</f>
        <v/>
      </c>
      <c r="E184" s="83" t="str">
        <f>IF(C184="","",IF(LEN(VLOOKUP($C184,'回答入力シート（ア_令和4年度実施計画事業）'!$F$5:$BQ$501,17,0))=0,"",VLOOKUP($C184,'回答入力シート（ア_令和4年度実施計画事業）'!$F$5:$BQ$501,17,0)))</f>
        <v/>
      </c>
      <c r="F184" s="83" t="str">
        <f>IF(C184="","",IF(LEN(VLOOKUP($C184,'回答入力シート（ア_令和4年度実施計画事業）'!$F$5:$BQ$501,22,0))=0,"",VLOOKUP($C184,'回答入力シート（ア_令和4年度実施計画事業）'!$F$5:$BQ$501,22,0)))</f>
        <v/>
      </c>
    </row>
    <row r="185" spans="1:6" x14ac:dyDescent="0.3">
      <c r="A185" s="1">
        <v>183</v>
      </c>
      <c r="B185" s="83" t="str">
        <f>IF(ISERROR(VLOOKUP($A185,IF({1,0},'回答入力シート（ア_令和4年度実施計画事業）'!$BT$5:$BT$501,'回答入力シート（ア_令和4年度実施計画事業）'!$B$5:$B$501),2,0)),"",IF(VLOOKUP($A185,IF({1,0},'回答入力シート（ア_令和4年度実施計画事業）'!$BT$5:$BT$501,'回答入力シート（ア_令和4年度実施計画事業）'!$B$5:$B$501),2,0)=0,"",VLOOKUP($A185,IF({1,0},'回答入力シート（ア_令和4年度実施計画事業）'!$BT$5:$BT$501,'回答入力シート（ア_令和4年度実施計画事業）'!$B$5:$B$501),2,0)))</f>
        <v/>
      </c>
      <c r="C185" s="83" t="str">
        <f>IF(ISERROR(VLOOKUP($A185,IF({1,0},'回答入力シート（ア_令和4年度実施計画事業）'!$BT$5:$BT$501,'回答入力シート（ア_令和4年度実施計画事業）'!$F$5:$F$501),2,0)),"",VLOOKUP($A185,IF({1,0},'回答入力シート（ア_令和4年度実施計画事業）'!$BT$5:$BT$501,'回答入力シート（ア_令和4年度実施計画事業）'!$F$5:$F$501),2,0))</f>
        <v/>
      </c>
      <c r="D185" s="83" t="str">
        <f>IF(C185="","",IF(VLOOKUP($C185,'回答入力シート（ア_令和4年度実施計画事業）'!$F$5:$BQ$501,2,0)=0,"",VLOOKUP($C185,'回答入力シート（ア_令和4年度実施計画事業）'!$F$5:$BQ$501,2,0)))</f>
        <v/>
      </c>
      <c r="E185" s="83" t="str">
        <f>IF(C185="","",IF(LEN(VLOOKUP($C185,'回答入力シート（ア_令和4年度実施計画事業）'!$F$5:$BQ$501,17,0))=0,"",VLOOKUP($C185,'回答入力シート（ア_令和4年度実施計画事業）'!$F$5:$BQ$501,17,0)))</f>
        <v/>
      </c>
      <c r="F185" s="83" t="str">
        <f>IF(C185="","",IF(LEN(VLOOKUP($C185,'回答入力シート（ア_令和4年度実施計画事業）'!$F$5:$BQ$501,22,0))=0,"",VLOOKUP($C185,'回答入力シート（ア_令和4年度実施計画事業）'!$F$5:$BQ$501,22,0)))</f>
        <v/>
      </c>
    </row>
    <row r="186" spans="1:6" x14ac:dyDescent="0.3">
      <c r="A186" s="1">
        <v>184</v>
      </c>
      <c r="B186" s="83" t="str">
        <f>IF(ISERROR(VLOOKUP($A186,IF({1,0},'回答入力シート（ア_令和4年度実施計画事業）'!$BT$5:$BT$501,'回答入力シート（ア_令和4年度実施計画事業）'!$B$5:$B$501),2,0)),"",IF(VLOOKUP($A186,IF({1,0},'回答入力シート（ア_令和4年度実施計画事業）'!$BT$5:$BT$501,'回答入力シート（ア_令和4年度実施計画事業）'!$B$5:$B$501),2,0)=0,"",VLOOKUP($A186,IF({1,0},'回答入力シート（ア_令和4年度実施計画事業）'!$BT$5:$BT$501,'回答入力シート（ア_令和4年度実施計画事業）'!$B$5:$B$501),2,0)))</f>
        <v/>
      </c>
      <c r="C186" s="83" t="str">
        <f>IF(ISERROR(VLOOKUP($A186,IF({1,0},'回答入力シート（ア_令和4年度実施計画事業）'!$BT$5:$BT$501,'回答入力シート（ア_令和4年度実施計画事業）'!$F$5:$F$501),2,0)),"",VLOOKUP($A186,IF({1,0},'回答入力シート（ア_令和4年度実施計画事業）'!$BT$5:$BT$501,'回答入力シート（ア_令和4年度実施計画事業）'!$F$5:$F$501),2,0))</f>
        <v/>
      </c>
      <c r="D186" s="83" t="str">
        <f>IF(C186="","",IF(VLOOKUP($C186,'回答入力シート（ア_令和4年度実施計画事業）'!$F$5:$BQ$501,2,0)=0,"",VLOOKUP($C186,'回答入力シート（ア_令和4年度実施計画事業）'!$F$5:$BQ$501,2,0)))</f>
        <v/>
      </c>
      <c r="E186" s="83" t="str">
        <f>IF(C186="","",IF(LEN(VLOOKUP($C186,'回答入力シート（ア_令和4年度実施計画事業）'!$F$5:$BQ$501,17,0))=0,"",VLOOKUP($C186,'回答入力シート（ア_令和4年度実施計画事業）'!$F$5:$BQ$501,17,0)))</f>
        <v/>
      </c>
      <c r="F186" s="83" t="str">
        <f>IF(C186="","",IF(LEN(VLOOKUP($C186,'回答入力シート（ア_令和4年度実施計画事業）'!$F$5:$BQ$501,22,0))=0,"",VLOOKUP($C186,'回答入力シート（ア_令和4年度実施計画事業）'!$F$5:$BQ$501,22,0)))</f>
        <v/>
      </c>
    </row>
    <row r="187" spans="1:6" x14ac:dyDescent="0.3">
      <c r="A187" s="1">
        <v>185</v>
      </c>
      <c r="B187" s="83" t="str">
        <f>IF(ISERROR(VLOOKUP($A187,IF({1,0},'回答入力シート（ア_令和4年度実施計画事業）'!$BT$5:$BT$501,'回答入力シート（ア_令和4年度実施計画事業）'!$B$5:$B$501),2,0)),"",IF(VLOOKUP($A187,IF({1,0},'回答入力シート（ア_令和4年度実施計画事業）'!$BT$5:$BT$501,'回答入力シート（ア_令和4年度実施計画事業）'!$B$5:$B$501),2,0)=0,"",VLOOKUP($A187,IF({1,0},'回答入力シート（ア_令和4年度実施計画事業）'!$BT$5:$BT$501,'回答入力シート（ア_令和4年度実施計画事業）'!$B$5:$B$501),2,0)))</f>
        <v/>
      </c>
      <c r="C187" s="83" t="str">
        <f>IF(ISERROR(VLOOKUP($A187,IF({1,0},'回答入力シート（ア_令和4年度実施計画事業）'!$BT$5:$BT$501,'回答入力シート（ア_令和4年度実施計画事業）'!$F$5:$F$501),2,0)),"",VLOOKUP($A187,IF({1,0},'回答入力シート（ア_令和4年度実施計画事業）'!$BT$5:$BT$501,'回答入力シート（ア_令和4年度実施計画事業）'!$F$5:$F$501),2,0))</f>
        <v/>
      </c>
      <c r="D187" s="83" t="str">
        <f>IF(C187="","",IF(VLOOKUP($C187,'回答入力シート（ア_令和4年度実施計画事業）'!$F$5:$BQ$501,2,0)=0,"",VLOOKUP($C187,'回答入力シート（ア_令和4年度実施計画事業）'!$F$5:$BQ$501,2,0)))</f>
        <v/>
      </c>
      <c r="E187" s="83" t="str">
        <f>IF(C187="","",IF(LEN(VLOOKUP($C187,'回答入力シート（ア_令和4年度実施計画事業）'!$F$5:$BQ$501,17,0))=0,"",VLOOKUP($C187,'回答入力シート（ア_令和4年度実施計画事業）'!$F$5:$BQ$501,17,0)))</f>
        <v/>
      </c>
      <c r="F187" s="83" t="str">
        <f>IF(C187="","",IF(LEN(VLOOKUP($C187,'回答入力シート（ア_令和4年度実施計画事業）'!$F$5:$BQ$501,22,0))=0,"",VLOOKUP($C187,'回答入力シート（ア_令和4年度実施計画事業）'!$F$5:$BQ$501,22,0)))</f>
        <v/>
      </c>
    </row>
    <row r="188" spans="1:6" x14ac:dyDescent="0.3">
      <c r="A188" s="1">
        <v>186</v>
      </c>
      <c r="B188" s="83" t="str">
        <f>IF(ISERROR(VLOOKUP($A188,IF({1,0},'回答入力シート（ア_令和4年度実施計画事業）'!$BT$5:$BT$501,'回答入力シート（ア_令和4年度実施計画事業）'!$B$5:$B$501),2,0)),"",IF(VLOOKUP($A188,IF({1,0},'回答入力シート（ア_令和4年度実施計画事業）'!$BT$5:$BT$501,'回答入力シート（ア_令和4年度実施計画事業）'!$B$5:$B$501),2,0)=0,"",VLOOKUP($A188,IF({1,0},'回答入力シート（ア_令和4年度実施計画事業）'!$BT$5:$BT$501,'回答入力シート（ア_令和4年度実施計画事業）'!$B$5:$B$501),2,0)))</f>
        <v/>
      </c>
      <c r="C188" s="83" t="str">
        <f>IF(ISERROR(VLOOKUP($A188,IF({1,0},'回答入力シート（ア_令和4年度実施計画事業）'!$BT$5:$BT$501,'回答入力シート（ア_令和4年度実施計画事業）'!$F$5:$F$501),2,0)),"",VLOOKUP($A188,IF({1,0},'回答入力シート（ア_令和4年度実施計画事業）'!$BT$5:$BT$501,'回答入力シート（ア_令和4年度実施計画事業）'!$F$5:$F$501),2,0))</f>
        <v/>
      </c>
      <c r="D188" s="83" t="str">
        <f>IF(C188="","",IF(VLOOKUP($C188,'回答入力シート（ア_令和4年度実施計画事業）'!$F$5:$BQ$501,2,0)=0,"",VLOOKUP($C188,'回答入力シート（ア_令和4年度実施計画事業）'!$F$5:$BQ$501,2,0)))</f>
        <v/>
      </c>
      <c r="E188" s="83" t="str">
        <f>IF(C188="","",IF(LEN(VLOOKUP($C188,'回答入力シート（ア_令和4年度実施計画事業）'!$F$5:$BQ$501,17,0))=0,"",VLOOKUP($C188,'回答入力シート（ア_令和4年度実施計画事業）'!$F$5:$BQ$501,17,0)))</f>
        <v/>
      </c>
      <c r="F188" s="83" t="str">
        <f>IF(C188="","",IF(LEN(VLOOKUP($C188,'回答入力シート（ア_令和4年度実施計画事業）'!$F$5:$BQ$501,22,0))=0,"",VLOOKUP($C188,'回答入力シート（ア_令和4年度実施計画事業）'!$F$5:$BQ$501,22,0)))</f>
        <v/>
      </c>
    </row>
    <row r="189" spans="1:6" x14ac:dyDescent="0.3">
      <c r="A189" s="1">
        <v>187</v>
      </c>
      <c r="B189" s="83" t="str">
        <f>IF(ISERROR(VLOOKUP($A189,IF({1,0},'回答入力シート（ア_令和4年度実施計画事業）'!$BT$5:$BT$501,'回答入力シート（ア_令和4年度実施計画事業）'!$B$5:$B$501),2,0)),"",IF(VLOOKUP($A189,IF({1,0},'回答入力シート（ア_令和4年度実施計画事業）'!$BT$5:$BT$501,'回答入力シート（ア_令和4年度実施計画事業）'!$B$5:$B$501),2,0)=0,"",VLOOKUP($A189,IF({1,0},'回答入力シート（ア_令和4年度実施計画事業）'!$BT$5:$BT$501,'回答入力シート（ア_令和4年度実施計画事業）'!$B$5:$B$501),2,0)))</f>
        <v/>
      </c>
      <c r="C189" s="83" t="str">
        <f>IF(ISERROR(VLOOKUP($A189,IF({1,0},'回答入力シート（ア_令和4年度実施計画事業）'!$BT$5:$BT$501,'回答入力シート（ア_令和4年度実施計画事業）'!$F$5:$F$501),2,0)),"",VLOOKUP($A189,IF({1,0},'回答入力シート（ア_令和4年度実施計画事業）'!$BT$5:$BT$501,'回答入力シート（ア_令和4年度実施計画事業）'!$F$5:$F$501),2,0))</f>
        <v/>
      </c>
      <c r="D189" s="83" t="str">
        <f>IF(C189="","",IF(VLOOKUP($C189,'回答入力シート（ア_令和4年度実施計画事業）'!$F$5:$BQ$501,2,0)=0,"",VLOOKUP($C189,'回答入力シート（ア_令和4年度実施計画事業）'!$F$5:$BQ$501,2,0)))</f>
        <v/>
      </c>
      <c r="E189" s="83" t="str">
        <f>IF(C189="","",IF(LEN(VLOOKUP($C189,'回答入力シート（ア_令和4年度実施計画事業）'!$F$5:$BQ$501,17,0))=0,"",VLOOKUP($C189,'回答入力シート（ア_令和4年度実施計画事業）'!$F$5:$BQ$501,17,0)))</f>
        <v/>
      </c>
      <c r="F189" s="83" t="str">
        <f>IF(C189="","",IF(LEN(VLOOKUP($C189,'回答入力シート（ア_令和4年度実施計画事業）'!$F$5:$BQ$501,22,0))=0,"",VLOOKUP($C189,'回答入力シート（ア_令和4年度実施計画事業）'!$F$5:$BQ$501,22,0)))</f>
        <v/>
      </c>
    </row>
    <row r="190" spans="1:6" x14ac:dyDescent="0.3">
      <c r="A190" s="1">
        <v>188</v>
      </c>
      <c r="B190" s="83" t="str">
        <f>IF(ISERROR(VLOOKUP($A190,IF({1,0},'回答入力シート（ア_令和4年度実施計画事業）'!$BT$5:$BT$501,'回答入力シート（ア_令和4年度実施計画事業）'!$B$5:$B$501),2,0)),"",IF(VLOOKUP($A190,IF({1,0},'回答入力シート（ア_令和4年度実施計画事業）'!$BT$5:$BT$501,'回答入力シート（ア_令和4年度実施計画事業）'!$B$5:$B$501),2,0)=0,"",VLOOKUP($A190,IF({1,0},'回答入力シート（ア_令和4年度実施計画事業）'!$BT$5:$BT$501,'回答入力シート（ア_令和4年度実施計画事業）'!$B$5:$B$501),2,0)))</f>
        <v/>
      </c>
      <c r="C190" s="83" t="str">
        <f>IF(ISERROR(VLOOKUP($A190,IF({1,0},'回答入力シート（ア_令和4年度実施計画事業）'!$BT$5:$BT$501,'回答入力シート（ア_令和4年度実施計画事業）'!$F$5:$F$501),2,0)),"",VLOOKUP($A190,IF({1,0},'回答入力シート（ア_令和4年度実施計画事業）'!$BT$5:$BT$501,'回答入力シート（ア_令和4年度実施計画事業）'!$F$5:$F$501),2,0))</f>
        <v/>
      </c>
      <c r="D190" s="83" t="str">
        <f>IF(C190="","",IF(VLOOKUP($C190,'回答入力シート（ア_令和4年度実施計画事業）'!$F$5:$BQ$501,2,0)=0,"",VLOOKUP($C190,'回答入力シート（ア_令和4年度実施計画事業）'!$F$5:$BQ$501,2,0)))</f>
        <v/>
      </c>
      <c r="E190" s="83" t="str">
        <f>IF(C190="","",IF(LEN(VLOOKUP($C190,'回答入力シート（ア_令和4年度実施計画事業）'!$F$5:$BQ$501,17,0))=0,"",VLOOKUP($C190,'回答入力シート（ア_令和4年度実施計画事業）'!$F$5:$BQ$501,17,0)))</f>
        <v/>
      </c>
      <c r="F190" s="83" t="str">
        <f>IF(C190="","",IF(LEN(VLOOKUP($C190,'回答入力シート（ア_令和4年度実施計画事業）'!$F$5:$BQ$501,22,0))=0,"",VLOOKUP($C190,'回答入力シート（ア_令和4年度実施計画事業）'!$F$5:$BQ$501,22,0)))</f>
        <v/>
      </c>
    </row>
    <row r="191" spans="1:6" x14ac:dyDescent="0.3">
      <c r="A191" s="1">
        <v>189</v>
      </c>
      <c r="B191" s="83" t="str">
        <f>IF(ISERROR(VLOOKUP($A191,IF({1,0},'回答入力シート（ア_令和4年度実施計画事業）'!$BT$5:$BT$501,'回答入力シート（ア_令和4年度実施計画事業）'!$B$5:$B$501),2,0)),"",IF(VLOOKUP($A191,IF({1,0},'回答入力シート（ア_令和4年度実施計画事業）'!$BT$5:$BT$501,'回答入力シート（ア_令和4年度実施計画事業）'!$B$5:$B$501),2,0)=0,"",VLOOKUP($A191,IF({1,0},'回答入力シート（ア_令和4年度実施計画事業）'!$BT$5:$BT$501,'回答入力シート（ア_令和4年度実施計画事業）'!$B$5:$B$501),2,0)))</f>
        <v/>
      </c>
      <c r="C191" s="83" t="str">
        <f>IF(ISERROR(VLOOKUP($A191,IF({1,0},'回答入力シート（ア_令和4年度実施計画事業）'!$BT$5:$BT$501,'回答入力シート（ア_令和4年度実施計画事業）'!$F$5:$F$501),2,0)),"",VLOOKUP($A191,IF({1,0},'回答入力シート（ア_令和4年度実施計画事業）'!$BT$5:$BT$501,'回答入力シート（ア_令和4年度実施計画事業）'!$F$5:$F$501),2,0))</f>
        <v/>
      </c>
      <c r="D191" s="83" t="str">
        <f>IF(C191="","",IF(VLOOKUP($C191,'回答入力シート（ア_令和4年度実施計画事業）'!$F$5:$BQ$501,2,0)=0,"",VLOOKUP($C191,'回答入力シート（ア_令和4年度実施計画事業）'!$F$5:$BQ$501,2,0)))</f>
        <v/>
      </c>
      <c r="E191" s="83" t="str">
        <f>IF(C191="","",IF(LEN(VLOOKUP($C191,'回答入力シート（ア_令和4年度実施計画事業）'!$F$5:$BQ$501,17,0))=0,"",VLOOKUP($C191,'回答入力シート（ア_令和4年度実施計画事業）'!$F$5:$BQ$501,17,0)))</f>
        <v/>
      </c>
      <c r="F191" s="83" t="str">
        <f>IF(C191="","",IF(LEN(VLOOKUP($C191,'回答入力シート（ア_令和4年度実施計画事業）'!$F$5:$BQ$501,22,0))=0,"",VLOOKUP($C191,'回答入力シート（ア_令和4年度実施計画事業）'!$F$5:$BQ$501,22,0)))</f>
        <v/>
      </c>
    </row>
    <row r="192" spans="1:6" x14ac:dyDescent="0.3">
      <c r="A192" s="1">
        <v>190</v>
      </c>
      <c r="B192" s="83" t="str">
        <f>IF(ISERROR(VLOOKUP($A192,IF({1,0},'回答入力シート（ア_令和4年度実施計画事業）'!$BT$5:$BT$501,'回答入力シート（ア_令和4年度実施計画事業）'!$B$5:$B$501),2,0)),"",IF(VLOOKUP($A192,IF({1,0},'回答入力シート（ア_令和4年度実施計画事業）'!$BT$5:$BT$501,'回答入力シート（ア_令和4年度実施計画事業）'!$B$5:$B$501),2,0)=0,"",VLOOKUP($A192,IF({1,0},'回答入力シート（ア_令和4年度実施計画事業）'!$BT$5:$BT$501,'回答入力シート（ア_令和4年度実施計画事業）'!$B$5:$B$501),2,0)))</f>
        <v/>
      </c>
      <c r="C192" s="83" t="str">
        <f>IF(ISERROR(VLOOKUP($A192,IF({1,0},'回答入力シート（ア_令和4年度実施計画事業）'!$BT$5:$BT$501,'回答入力シート（ア_令和4年度実施計画事業）'!$F$5:$F$501),2,0)),"",VLOOKUP($A192,IF({1,0},'回答入力シート（ア_令和4年度実施計画事業）'!$BT$5:$BT$501,'回答入力シート（ア_令和4年度実施計画事業）'!$F$5:$F$501),2,0))</f>
        <v/>
      </c>
      <c r="D192" s="83" t="str">
        <f>IF(C192="","",IF(VLOOKUP($C192,'回答入力シート（ア_令和4年度実施計画事業）'!$F$5:$BQ$501,2,0)=0,"",VLOOKUP($C192,'回答入力シート（ア_令和4年度実施計画事業）'!$F$5:$BQ$501,2,0)))</f>
        <v/>
      </c>
      <c r="E192" s="83" t="str">
        <f>IF(C192="","",IF(LEN(VLOOKUP($C192,'回答入力シート（ア_令和4年度実施計画事業）'!$F$5:$BQ$501,17,0))=0,"",VLOOKUP($C192,'回答入力シート（ア_令和4年度実施計画事業）'!$F$5:$BQ$501,17,0)))</f>
        <v/>
      </c>
      <c r="F192" s="83" t="str">
        <f>IF(C192="","",IF(LEN(VLOOKUP($C192,'回答入力シート（ア_令和4年度実施計画事業）'!$F$5:$BQ$501,22,0))=0,"",VLOOKUP($C192,'回答入力シート（ア_令和4年度実施計画事業）'!$F$5:$BQ$501,22,0)))</f>
        <v/>
      </c>
    </row>
    <row r="193" spans="1:6" x14ac:dyDescent="0.3">
      <c r="A193" s="1">
        <v>191</v>
      </c>
      <c r="B193" s="83" t="str">
        <f>IF(ISERROR(VLOOKUP($A193,IF({1,0},'回答入力シート（ア_令和4年度実施計画事業）'!$BT$5:$BT$501,'回答入力シート（ア_令和4年度実施計画事業）'!$B$5:$B$501),2,0)),"",IF(VLOOKUP($A193,IF({1,0},'回答入力シート（ア_令和4年度実施計画事業）'!$BT$5:$BT$501,'回答入力シート（ア_令和4年度実施計画事業）'!$B$5:$B$501),2,0)=0,"",VLOOKUP($A193,IF({1,0},'回答入力シート（ア_令和4年度実施計画事業）'!$BT$5:$BT$501,'回答入力シート（ア_令和4年度実施計画事業）'!$B$5:$B$501),2,0)))</f>
        <v/>
      </c>
      <c r="C193" s="83" t="str">
        <f>IF(ISERROR(VLOOKUP($A193,IF({1,0},'回答入力シート（ア_令和4年度実施計画事業）'!$BT$5:$BT$501,'回答入力シート（ア_令和4年度実施計画事業）'!$F$5:$F$501),2,0)),"",VLOOKUP($A193,IF({1,0},'回答入力シート（ア_令和4年度実施計画事業）'!$BT$5:$BT$501,'回答入力シート（ア_令和4年度実施計画事業）'!$F$5:$F$501),2,0))</f>
        <v/>
      </c>
      <c r="D193" s="83" t="str">
        <f>IF(C193="","",IF(VLOOKUP($C193,'回答入力シート（ア_令和4年度実施計画事業）'!$F$5:$BQ$501,2,0)=0,"",VLOOKUP($C193,'回答入力シート（ア_令和4年度実施計画事業）'!$F$5:$BQ$501,2,0)))</f>
        <v/>
      </c>
      <c r="E193" s="83" t="str">
        <f>IF(C193="","",IF(LEN(VLOOKUP($C193,'回答入力シート（ア_令和4年度実施計画事業）'!$F$5:$BQ$501,17,0))=0,"",VLOOKUP($C193,'回答入力シート（ア_令和4年度実施計画事業）'!$F$5:$BQ$501,17,0)))</f>
        <v/>
      </c>
      <c r="F193" s="83" t="str">
        <f>IF(C193="","",IF(LEN(VLOOKUP($C193,'回答入力シート（ア_令和4年度実施計画事業）'!$F$5:$BQ$501,22,0))=0,"",VLOOKUP($C193,'回答入力シート（ア_令和4年度実施計画事業）'!$F$5:$BQ$501,22,0)))</f>
        <v/>
      </c>
    </row>
    <row r="194" spans="1:6" x14ac:dyDescent="0.3">
      <c r="A194" s="1">
        <v>192</v>
      </c>
      <c r="B194" s="83" t="str">
        <f>IF(ISERROR(VLOOKUP($A194,IF({1,0},'回答入力シート（ア_令和4年度実施計画事業）'!$BT$5:$BT$501,'回答入力シート（ア_令和4年度実施計画事業）'!$B$5:$B$501),2,0)),"",IF(VLOOKUP($A194,IF({1,0},'回答入力シート（ア_令和4年度実施計画事業）'!$BT$5:$BT$501,'回答入力シート（ア_令和4年度実施計画事業）'!$B$5:$B$501),2,0)=0,"",VLOOKUP($A194,IF({1,0},'回答入力シート（ア_令和4年度実施計画事業）'!$BT$5:$BT$501,'回答入力シート（ア_令和4年度実施計画事業）'!$B$5:$B$501),2,0)))</f>
        <v/>
      </c>
      <c r="C194" s="83" t="str">
        <f>IF(ISERROR(VLOOKUP($A194,IF({1,0},'回答入力シート（ア_令和4年度実施計画事業）'!$BT$5:$BT$501,'回答入力シート（ア_令和4年度実施計画事業）'!$F$5:$F$501),2,0)),"",VLOOKUP($A194,IF({1,0},'回答入力シート（ア_令和4年度実施計画事業）'!$BT$5:$BT$501,'回答入力シート（ア_令和4年度実施計画事業）'!$F$5:$F$501),2,0))</f>
        <v/>
      </c>
      <c r="D194" s="83" t="str">
        <f>IF(C194="","",IF(VLOOKUP($C194,'回答入力シート（ア_令和4年度実施計画事業）'!$F$5:$BQ$501,2,0)=0,"",VLOOKUP($C194,'回答入力シート（ア_令和4年度実施計画事業）'!$F$5:$BQ$501,2,0)))</f>
        <v/>
      </c>
      <c r="E194" s="83" t="str">
        <f>IF(C194="","",IF(LEN(VLOOKUP($C194,'回答入力シート（ア_令和4年度実施計画事業）'!$F$5:$BQ$501,17,0))=0,"",VLOOKUP($C194,'回答入力シート（ア_令和4年度実施計画事業）'!$F$5:$BQ$501,17,0)))</f>
        <v/>
      </c>
      <c r="F194" s="83" t="str">
        <f>IF(C194="","",IF(LEN(VLOOKUP($C194,'回答入力シート（ア_令和4年度実施計画事業）'!$F$5:$BQ$501,22,0))=0,"",VLOOKUP($C194,'回答入力シート（ア_令和4年度実施計画事業）'!$F$5:$BQ$501,22,0)))</f>
        <v/>
      </c>
    </row>
    <row r="195" spans="1:6" x14ac:dyDescent="0.3">
      <c r="A195" s="1">
        <v>193</v>
      </c>
      <c r="B195" s="83" t="str">
        <f>IF(ISERROR(VLOOKUP($A195,IF({1,0},'回答入力シート（ア_令和4年度実施計画事業）'!$BT$5:$BT$501,'回答入力シート（ア_令和4年度実施計画事業）'!$B$5:$B$501),2,0)),"",IF(VLOOKUP($A195,IF({1,0},'回答入力シート（ア_令和4年度実施計画事業）'!$BT$5:$BT$501,'回答入力シート（ア_令和4年度実施計画事業）'!$B$5:$B$501),2,0)=0,"",VLOOKUP($A195,IF({1,0},'回答入力シート（ア_令和4年度実施計画事業）'!$BT$5:$BT$501,'回答入力シート（ア_令和4年度実施計画事業）'!$B$5:$B$501),2,0)))</f>
        <v/>
      </c>
      <c r="C195" s="83" t="str">
        <f>IF(ISERROR(VLOOKUP($A195,IF({1,0},'回答入力シート（ア_令和4年度実施計画事業）'!$BT$5:$BT$501,'回答入力シート（ア_令和4年度実施計画事業）'!$F$5:$F$501),2,0)),"",VLOOKUP($A195,IF({1,0},'回答入力シート（ア_令和4年度実施計画事業）'!$BT$5:$BT$501,'回答入力シート（ア_令和4年度実施計画事業）'!$F$5:$F$501),2,0))</f>
        <v/>
      </c>
      <c r="D195" s="83" t="str">
        <f>IF(C195="","",IF(VLOOKUP($C195,'回答入力シート（ア_令和4年度実施計画事業）'!$F$5:$BQ$501,2,0)=0,"",VLOOKUP($C195,'回答入力シート（ア_令和4年度実施計画事業）'!$F$5:$BQ$501,2,0)))</f>
        <v/>
      </c>
      <c r="E195" s="83" t="str">
        <f>IF(C195="","",IF(LEN(VLOOKUP($C195,'回答入力シート（ア_令和4年度実施計画事業）'!$F$5:$BQ$501,17,0))=0,"",VLOOKUP($C195,'回答入力シート（ア_令和4年度実施計画事業）'!$F$5:$BQ$501,17,0)))</f>
        <v/>
      </c>
      <c r="F195" s="83" t="str">
        <f>IF(C195="","",IF(LEN(VLOOKUP($C195,'回答入力シート（ア_令和4年度実施計画事業）'!$F$5:$BQ$501,22,0))=0,"",VLOOKUP($C195,'回答入力シート（ア_令和4年度実施計画事業）'!$F$5:$BQ$501,22,0)))</f>
        <v/>
      </c>
    </row>
    <row r="196" spans="1:6" x14ac:dyDescent="0.3">
      <c r="A196" s="1">
        <v>194</v>
      </c>
      <c r="B196" s="83" t="str">
        <f>IF(ISERROR(VLOOKUP($A196,IF({1,0},'回答入力シート（ア_令和4年度実施計画事業）'!$BT$5:$BT$501,'回答入力シート（ア_令和4年度実施計画事業）'!$B$5:$B$501),2,0)),"",IF(VLOOKUP($A196,IF({1,0},'回答入力シート（ア_令和4年度実施計画事業）'!$BT$5:$BT$501,'回答入力シート（ア_令和4年度実施計画事業）'!$B$5:$B$501),2,0)=0,"",VLOOKUP($A196,IF({1,0},'回答入力シート（ア_令和4年度実施計画事業）'!$BT$5:$BT$501,'回答入力シート（ア_令和4年度実施計画事業）'!$B$5:$B$501),2,0)))</f>
        <v/>
      </c>
      <c r="C196" s="83" t="str">
        <f>IF(ISERROR(VLOOKUP($A196,IF({1,0},'回答入力シート（ア_令和4年度実施計画事業）'!$BT$5:$BT$501,'回答入力シート（ア_令和4年度実施計画事業）'!$F$5:$F$501),2,0)),"",VLOOKUP($A196,IF({1,0},'回答入力シート（ア_令和4年度実施計画事業）'!$BT$5:$BT$501,'回答入力シート（ア_令和4年度実施計画事業）'!$F$5:$F$501),2,0))</f>
        <v/>
      </c>
      <c r="D196" s="83" t="str">
        <f>IF(C196="","",IF(VLOOKUP($C196,'回答入力シート（ア_令和4年度実施計画事業）'!$F$5:$BQ$501,2,0)=0,"",VLOOKUP($C196,'回答入力シート（ア_令和4年度実施計画事業）'!$F$5:$BQ$501,2,0)))</f>
        <v/>
      </c>
      <c r="E196" s="83" t="str">
        <f>IF(C196="","",IF(LEN(VLOOKUP($C196,'回答入力シート（ア_令和4年度実施計画事業）'!$F$5:$BQ$501,17,0))=0,"",VLOOKUP($C196,'回答入力シート（ア_令和4年度実施計画事業）'!$F$5:$BQ$501,17,0)))</f>
        <v/>
      </c>
      <c r="F196" s="83" t="str">
        <f>IF(C196="","",IF(LEN(VLOOKUP($C196,'回答入力シート（ア_令和4年度実施計画事業）'!$F$5:$BQ$501,22,0))=0,"",VLOOKUP($C196,'回答入力シート（ア_令和4年度実施計画事業）'!$F$5:$BQ$501,22,0)))</f>
        <v/>
      </c>
    </row>
    <row r="197" spans="1:6" x14ac:dyDescent="0.3">
      <c r="A197" s="1">
        <v>195</v>
      </c>
      <c r="B197" s="83" t="str">
        <f>IF(ISERROR(VLOOKUP($A197,IF({1,0},'回答入力シート（ア_令和4年度実施計画事業）'!$BT$5:$BT$501,'回答入力シート（ア_令和4年度実施計画事業）'!$B$5:$B$501),2,0)),"",IF(VLOOKUP($A197,IF({1,0},'回答入力シート（ア_令和4年度実施計画事業）'!$BT$5:$BT$501,'回答入力シート（ア_令和4年度実施計画事業）'!$B$5:$B$501),2,0)=0,"",VLOOKUP($A197,IF({1,0},'回答入力シート（ア_令和4年度実施計画事業）'!$BT$5:$BT$501,'回答入力シート（ア_令和4年度実施計画事業）'!$B$5:$B$501),2,0)))</f>
        <v/>
      </c>
      <c r="C197" s="83" t="str">
        <f>IF(ISERROR(VLOOKUP($A197,IF({1,0},'回答入力シート（ア_令和4年度実施計画事業）'!$BT$5:$BT$501,'回答入力シート（ア_令和4年度実施計画事業）'!$F$5:$F$501),2,0)),"",VLOOKUP($A197,IF({1,0},'回答入力シート（ア_令和4年度実施計画事業）'!$BT$5:$BT$501,'回答入力シート（ア_令和4年度実施計画事業）'!$F$5:$F$501),2,0))</f>
        <v/>
      </c>
      <c r="D197" s="83" t="str">
        <f>IF(C197="","",IF(VLOOKUP($C197,'回答入力シート（ア_令和4年度実施計画事業）'!$F$5:$BQ$501,2,0)=0,"",VLOOKUP($C197,'回答入力シート（ア_令和4年度実施計画事業）'!$F$5:$BQ$501,2,0)))</f>
        <v/>
      </c>
      <c r="E197" s="83" t="str">
        <f>IF(C197="","",IF(LEN(VLOOKUP($C197,'回答入力シート（ア_令和4年度実施計画事業）'!$F$5:$BQ$501,17,0))=0,"",VLOOKUP($C197,'回答入力シート（ア_令和4年度実施計画事業）'!$F$5:$BQ$501,17,0)))</f>
        <v/>
      </c>
      <c r="F197" s="83" t="str">
        <f>IF(C197="","",IF(LEN(VLOOKUP($C197,'回答入力シート（ア_令和4年度実施計画事業）'!$F$5:$BQ$501,22,0))=0,"",VLOOKUP($C197,'回答入力シート（ア_令和4年度実施計画事業）'!$F$5:$BQ$501,22,0)))</f>
        <v/>
      </c>
    </row>
    <row r="198" spans="1:6" x14ac:dyDescent="0.3">
      <c r="A198" s="1">
        <v>196</v>
      </c>
      <c r="B198" s="83" t="str">
        <f>IF(ISERROR(VLOOKUP($A198,IF({1,0},'回答入力シート（ア_令和4年度実施計画事業）'!$BT$5:$BT$501,'回答入力シート（ア_令和4年度実施計画事業）'!$B$5:$B$501),2,0)),"",IF(VLOOKUP($A198,IF({1,0},'回答入力シート（ア_令和4年度実施計画事業）'!$BT$5:$BT$501,'回答入力シート（ア_令和4年度実施計画事業）'!$B$5:$B$501),2,0)=0,"",VLOOKUP($A198,IF({1,0},'回答入力シート（ア_令和4年度実施計画事業）'!$BT$5:$BT$501,'回答入力シート（ア_令和4年度実施計画事業）'!$B$5:$B$501),2,0)))</f>
        <v/>
      </c>
      <c r="C198" s="83" t="str">
        <f>IF(ISERROR(VLOOKUP($A198,IF({1,0},'回答入力シート（ア_令和4年度実施計画事業）'!$BT$5:$BT$501,'回答入力シート（ア_令和4年度実施計画事業）'!$F$5:$F$501),2,0)),"",VLOOKUP($A198,IF({1,0},'回答入力シート（ア_令和4年度実施計画事業）'!$BT$5:$BT$501,'回答入力シート（ア_令和4年度実施計画事業）'!$F$5:$F$501),2,0))</f>
        <v/>
      </c>
      <c r="D198" s="83" t="str">
        <f>IF(C198="","",IF(VLOOKUP($C198,'回答入力シート（ア_令和4年度実施計画事業）'!$F$5:$BQ$501,2,0)=0,"",VLOOKUP($C198,'回答入力シート（ア_令和4年度実施計画事業）'!$F$5:$BQ$501,2,0)))</f>
        <v/>
      </c>
      <c r="E198" s="83" t="str">
        <f>IF(C198="","",IF(LEN(VLOOKUP($C198,'回答入力シート（ア_令和4年度実施計画事業）'!$F$5:$BQ$501,17,0))=0,"",VLOOKUP($C198,'回答入力シート（ア_令和4年度実施計画事業）'!$F$5:$BQ$501,17,0)))</f>
        <v/>
      </c>
      <c r="F198" s="83" t="str">
        <f>IF(C198="","",IF(LEN(VLOOKUP($C198,'回答入力シート（ア_令和4年度実施計画事業）'!$F$5:$BQ$501,22,0))=0,"",VLOOKUP($C198,'回答入力シート（ア_令和4年度実施計画事業）'!$F$5:$BQ$501,22,0)))</f>
        <v/>
      </c>
    </row>
    <row r="199" spans="1:6" x14ac:dyDescent="0.3">
      <c r="A199" s="1">
        <v>197</v>
      </c>
      <c r="B199" s="83" t="str">
        <f>IF(ISERROR(VLOOKUP($A199,IF({1,0},'回答入力シート（ア_令和4年度実施計画事業）'!$BT$5:$BT$501,'回答入力シート（ア_令和4年度実施計画事業）'!$B$5:$B$501),2,0)),"",IF(VLOOKUP($A199,IF({1,0},'回答入力シート（ア_令和4年度実施計画事業）'!$BT$5:$BT$501,'回答入力シート（ア_令和4年度実施計画事業）'!$B$5:$B$501),2,0)=0,"",VLOOKUP($A199,IF({1,0},'回答入力シート（ア_令和4年度実施計画事業）'!$BT$5:$BT$501,'回答入力シート（ア_令和4年度実施計画事業）'!$B$5:$B$501),2,0)))</f>
        <v/>
      </c>
      <c r="C199" s="83" t="str">
        <f>IF(ISERROR(VLOOKUP($A199,IF({1,0},'回答入力シート（ア_令和4年度実施計画事業）'!$BT$5:$BT$501,'回答入力シート（ア_令和4年度実施計画事業）'!$F$5:$F$501),2,0)),"",VLOOKUP($A199,IF({1,0},'回答入力シート（ア_令和4年度実施計画事業）'!$BT$5:$BT$501,'回答入力シート（ア_令和4年度実施計画事業）'!$F$5:$F$501),2,0))</f>
        <v/>
      </c>
      <c r="D199" s="83" t="str">
        <f>IF(C199="","",IF(VLOOKUP($C199,'回答入力シート（ア_令和4年度実施計画事業）'!$F$5:$BQ$501,2,0)=0,"",VLOOKUP($C199,'回答入力シート（ア_令和4年度実施計画事業）'!$F$5:$BQ$501,2,0)))</f>
        <v/>
      </c>
      <c r="E199" s="83" t="str">
        <f>IF(C199="","",IF(LEN(VLOOKUP($C199,'回答入力シート（ア_令和4年度実施計画事業）'!$F$5:$BQ$501,17,0))=0,"",VLOOKUP($C199,'回答入力シート（ア_令和4年度実施計画事業）'!$F$5:$BQ$501,17,0)))</f>
        <v/>
      </c>
      <c r="F199" s="83" t="str">
        <f>IF(C199="","",IF(LEN(VLOOKUP($C199,'回答入力シート（ア_令和4年度実施計画事業）'!$F$5:$BQ$501,22,0))=0,"",VLOOKUP($C199,'回答入力シート（ア_令和4年度実施計画事業）'!$F$5:$BQ$501,22,0)))</f>
        <v/>
      </c>
    </row>
    <row r="200" spans="1:6" x14ac:dyDescent="0.3">
      <c r="A200" s="1">
        <v>198</v>
      </c>
      <c r="B200" s="83" t="str">
        <f>IF(ISERROR(VLOOKUP($A200,IF({1,0},'回答入力シート（ア_令和4年度実施計画事業）'!$BT$5:$BT$501,'回答入力シート（ア_令和4年度実施計画事業）'!$B$5:$B$501),2,0)),"",IF(VLOOKUP($A200,IF({1,0},'回答入力シート（ア_令和4年度実施計画事業）'!$BT$5:$BT$501,'回答入力シート（ア_令和4年度実施計画事業）'!$B$5:$B$501),2,0)=0,"",VLOOKUP($A200,IF({1,0},'回答入力シート（ア_令和4年度実施計画事業）'!$BT$5:$BT$501,'回答入力シート（ア_令和4年度実施計画事業）'!$B$5:$B$501),2,0)))</f>
        <v/>
      </c>
      <c r="C200" s="83" t="str">
        <f>IF(ISERROR(VLOOKUP($A200,IF({1,0},'回答入力シート（ア_令和4年度実施計画事業）'!$BT$5:$BT$501,'回答入力シート（ア_令和4年度実施計画事業）'!$F$5:$F$501),2,0)),"",VLOOKUP($A200,IF({1,0},'回答入力シート（ア_令和4年度実施計画事業）'!$BT$5:$BT$501,'回答入力シート（ア_令和4年度実施計画事業）'!$F$5:$F$501),2,0))</f>
        <v/>
      </c>
      <c r="D200" s="83" t="str">
        <f>IF(C200="","",IF(VLOOKUP($C200,'回答入力シート（ア_令和4年度実施計画事業）'!$F$5:$BQ$501,2,0)=0,"",VLOOKUP($C200,'回答入力シート（ア_令和4年度実施計画事業）'!$F$5:$BQ$501,2,0)))</f>
        <v/>
      </c>
      <c r="E200" s="83" t="str">
        <f>IF(C200="","",IF(LEN(VLOOKUP($C200,'回答入力シート（ア_令和4年度実施計画事業）'!$F$5:$BQ$501,17,0))=0,"",VLOOKUP($C200,'回答入力シート（ア_令和4年度実施計画事業）'!$F$5:$BQ$501,17,0)))</f>
        <v/>
      </c>
      <c r="F200" s="83" t="str">
        <f>IF(C200="","",IF(LEN(VLOOKUP($C200,'回答入力シート（ア_令和4年度実施計画事業）'!$F$5:$BQ$501,22,0))=0,"",VLOOKUP($C200,'回答入力シート（ア_令和4年度実施計画事業）'!$F$5:$BQ$501,22,0)))</f>
        <v/>
      </c>
    </row>
    <row r="201" spans="1:6" x14ac:dyDescent="0.3">
      <c r="A201" s="1">
        <v>199</v>
      </c>
      <c r="B201" s="83" t="str">
        <f>IF(ISERROR(VLOOKUP($A201,IF({1,0},'回答入力シート（ア_令和4年度実施計画事業）'!$BT$5:$BT$501,'回答入力シート（ア_令和4年度実施計画事業）'!$B$5:$B$501),2,0)),"",IF(VLOOKUP($A201,IF({1,0},'回答入力シート（ア_令和4年度実施計画事業）'!$BT$5:$BT$501,'回答入力シート（ア_令和4年度実施計画事業）'!$B$5:$B$501),2,0)=0,"",VLOOKUP($A201,IF({1,0},'回答入力シート（ア_令和4年度実施計画事業）'!$BT$5:$BT$501,'回答入力シート（ア_令和4年度実施計画事業）'!$B$5:$B$501),2,0)))</f>
        <v/>
      </c>
      <c r="C201" s="83" t="str">
        <f>IF(ISERROR(VLOOKUP($A201,IF({1,0},'回答入力シート（ア_令和4年度実施計画事業）'!$BT$5:$BT$501,'回答入力シート（ア_令和4年度実施計画事業）'!$F$5:$F$501),2,0)),"",VLOOKUP($A201,IF({1,0},'回答入力シート（ア_令和4年度実施計画事業）'!$BT$5:$BT$501,'回答入力シート（ア_令和4年度実施計画事業）'!$F$5:$F$501),2,0))</f>
        <v/>
      </c>
      <c r="D201" s="83" t="str">
        <f>IF(C201="","",IF(VLOOKUP($C201,'回答入力シート（ア_令和4年度実施計画事業）'!$F$5:$BQ$501,2,0)=0,"",VLOOKUP($C201,'回答入力シート（ア_令和4年度実施計画事業）'!$F$5:$BQ$501,2,0)))</f>
        <v/>
      </c>
      <c r="E201" s="83" t="str">
        <f>IF(C201="","",IF(LEN(VLOOKUP($C201,'回答入力シート（ア_令和4年度実施計画事業）'!$F$5:$BQ$501,17,0))=0,"",VLOOKUP($C201,'回答入力シート（ア_令和4年度実施計画事業）'!$F$5:$BQ$501,17,0)))</f>
        <v/>
      </c>
      <c r="F201" s="83" t="str">
        <f>IF(C201="","",IF(LEN(VLOOKUP($C201,'回答入力シート（ア_令和4年度実施計画事業）'!$F$5:$BQ$501,22,0))=0,"",VLOOKUP($C201,'回答入力シート（ア_令和4年度実施計画事業）'!$F$5:$BQ$501,22,0)))</f>
        <v/>
      </c>
    </row>
    <row r="202" spans="1:6" x14ac:dyDescent="0.3">
      <c r="A202" s="1">
        <v>200</v>
      </c>
      <c r="B202" s="83" t="str">
        <f>IF(ISERROR(VLOOKUP($A202,IF({1,0},'回答入力シート（ア_令和4年度実施計画事業）'!$BT$5:$BT$501,'回答入力シート（ア_令和4年度実施計画事業）'!$B$5:$B$501),2,0)),"",IF(VLOOKUP($A202,IF({1,0},'回答入力シート（ア_令和4年度実施計画事業）'!$BT$5:$BT$501,'回答入力シート（ア_令和4年度実施計画事業）'!$B$5:$B$501),2,0)=0,"",VLOOKUP($A202,IF({1,0},'回答入力シート（ア_令和4年度実施計画事業）'!$BT$5:$BT$501,'回答入力シート（ア_令和4年度実施計画事業）'!$B$5:$B$501),2,0)))</f>
        <v/>
      </c>
      <c r="C202" s="83" t="str">
        <f>IF(ISERROR(VLOOKUP($A202,IF({1,0},'回答入力シート（ア_令和4年度実施計画事業）'!$BT$5:$BT$501,'回答入力シート（ア_令和4年度実施計画事業）'!$F$5:$F$501),2,0)),"",VLOOKUP($A202,IF({1,0},'回答入力シート（ア_令和4年度実施計画事業）'!$BT$5:$BT$501,'回答入力シート（ア_令和4年度実施計画事業）'!$F$5:$F$501),2,0))</f>
        <v/>
      </c>
      <c r="D202" s="83" t="str">
        <f>IF(C202="","",IF(VLOOKUP($C202,'回答入力シート（ア_令和4年度実施計画事業）'!$F$5:$BQ$501,2,0)=0,"",VLOOKUP($C202,'回答入力シート（ア_令和4年度実施計画事業）'!$F$5:$BQ$501,2,0)))</f>
        <v/>
      </c>
      <c r="E202" s="83" t="str">
        <f>IF(C202="","",IF(LEN(VLOOKUP($C202,'回答入力シート（ア_令和4年度実施計画事業）'!$F$5:$BQ$501,17,0))=0,"",VLOOKUP($C202,'回答入力シート（ア_令和4年度実施計画事業）'!$F$5:$BQ$501,17,0)))</f>
        <v/>
      </c>
      <c r="F202" s="83" t="str">
        <f>IF(C202="","",IF(LEN(VLOOKUP($C202,'回答入力シート（ア_令和4年度実施計画事業）'!$F$5:$BQ$501,22,0))=0,"",VLOOKUP($C202,'回答入力シート（ア_令和4年度実施計画事業）'!$F$5:$BQ$501,22,0)))</f>
        <v/>
      </c>
    </row>
    <row r="203" spans="1:6" x14ac:dyDescent="0.3">
      <c r="A203" s="1">
        <v>201</v>
      </c>
      <c r="B203" s="83" t="str">
        <f>IF(ISERROR(VLOOKUP($A203,IF({1,0},'回答入力シート（ア_令和4年度実施計画事業）'!$BT$5:$BT$501,'回答入力シート（ア_令和4年度実施計画事業）'!$B$5:$B$501),2,0)),"",IF(VLOOKUP($A203,IF({1,0},'回答入力シート（ア_令和4年度実施計画事業）'!$BT$5:$BT$501,'回答入力シート（ア_令和4年度実施計画事業）'!$B$5:$B$501),2,0)=0,"",VLOOKUP($A203,IF({1,0},'回答入力シート（ア_令和4年度実施計画事業）'!$BT$5:$BT$501,'回答入力シート（ア_令和4年度実施計画事業）'!$B$5:$B$501),2,0)))</f>
        <v/>
      </c>
      <c r="C203" s="83" t="str">
        <f>IF(ISERROR(VLOOKUP($A203,IF({1,0},'回答入力シート（ア_令和4年度実施計画事業）'!$BT$5:$BT$501,'回答入力シート（ア_令和4年度実施計画事業）'!$F$5:$F$501),2,0)),"",VLOOKUP($A203,IF({1,0},'回答入力シート（ア_令和4年度実施計画事業）'!$BT$5:$BT$501,'回答入力シート（ア_令和4年度実施計画事業）'!$F$5:$F$501),2,0))</f>
        <v/>
      </c>
      <c r="D203" s="83" t="str">
        <f>IF(C203="","",IF(VLOOKUP($C203,'回答入力シート（ア_令和4年度実施計画事業）'!$F$5:$BQ$501,2,0)=0,"",VLOOKUP($C203,'回答入力シート（ア_令和4年度実施計画事業）'!$F$5:$BQ$501,2,0)))</f>
        <v/>
      </c>
      <c r="E203" s="83" t="str">
        <f>IF(C203="","",IF(LEN(VLOOKUP($C203,'回答入力シート（ア_令和4年度実施計画事業）'!$F$5:$BQ$501,17,0))=0,"",VLOOKUP($C203,'回答入力シート（ア_令和4年度実施計画事業）'!$F$5:$BQ$501,17,0)))</f>
        <v/>
      </c>
      <c r="F203" s="83" t="str">
        <f>IF(C203="","",IF(LEN(VLOOKUP($C203,'回答入力シート（ア_令和4年度実施計画事業）'!$F$5:$BQ$501,22,0))=0,"",VLOOKUP($C203,'回答入力シート（ア_令和4年度実施計画事業）'!$F$5:$BQ$501,22,0)))</f>
        <v/>
      </c>
    </row>
    <row r="204" spans="1:6" x14ac:dyDescent="0.3">
      <c r="A204" s="1">
        <v>202</v>
      </c>
      <c r="B204" s="83" t="str">
        <f>IF(ISERROR(VLOOKUP($A204,IF({1,0},'回答入力シート（ア_令和4年度実施計画事業）'!$BT$5:$BT$501,'回答入力シート（ア_令和4年度実施計画事業）'!$B$5:$B$501),2,0)),"",IF(VLOOKUP($A204,IF({1,0},'回答入力シート（ア_令和4年度実施計画事業）'!$BT$5:$BT$501,'回答入力シート（ア_令和4年度実施計画事業）'!$B$5:$B$501),2,0)=0,"",VLOOKUP($A204,IF({1,0},'回答入力シート（ア_令和4年度実施計画事業）'!$BT$5:$BT$501,'回答入力シート（ア_令和4年度実施計画事業）'!$B$5:$B$501),2,0)))</f>
        <v/>
      </c>
      <c r="C204" s="83" t="str">
        <f>IF(ISERROR(VLOOKUP($A204,IF({1,0},'回答入力シート（ア_令和4年度実施計画事業）'!$BT$5:$BT$501,'回答入力シート（ア_令和4年度実施計画事業）'!$F$5:$F$501),2,0)),"",VLOOKUP($A204,IF({1,0},'回答入力シート（ア_令和4年度実施計画事業）'!$BT$5:$BT$501,'回答入力シート（ア_令和4年度実施計画事業）'!$F$5:$F$501),2,0))</f>
        <v/>
      </c>
      <c r="D204" s="83" t="str">
        <f>IF(C204="","",IF(VLOOKUP($C204,'回答入力シート（ア_令和4年度実施計画事業）'!$F$5:$BQ$501,2,0)=0,"",VLOOKUP($C204,'回答入力シート（ア_令和4年度実施計画事業）'!$F$5:$BQ$501,2,0)))</f>
        <v/>
      </c>
      <c r="E204" s="83" t="str">
        <f>IF(C204="","",IF(LEN(VLOOKUP($C204,'回答入力シート（ア_令和4年度実施計画事業）'!$F$5:$BQ$501,17,0))=0,"",VLOOKUP($C204,'回答入力シート（ア_令和4年度実施計画事業）'!$F$5:$BQ$501,17,0)))</f>
        <v/>
      </c>
      <c r="F204" s="83" t="str">
        <f>IF(C204="","",IF(LEN(VLOOKUP($C204,'回答入力シート（ア_令和4年度実施計画事業）'!$F$5:$BQ$501,22,0))=0,"",VLOOKUP($C204,'回答入力シート（ア_令和4年度実施計画事業）'!$F$5:$BQ$501,22,0)))</f>
        <v/>
      </c>
    </row>
    <row r="205" spans="1:6" x14ac:dyDescent="0.3">
      <c r="A205" s="1">
        <v>203</v>
      </c>
      <c r="B205" s="83" t="str">
        <f>IF(ISERROR(VLOOKUP($A205,IF({1,0},'回答入力シート（ア_令和4年度実施計画事業）'!$BT$5:$BT$501,'回答入力シート（ア_令和4年度実施計画事業）'!$B$5:$B$501),2,0)),"",IF(VLOOKUP($A205,IF({1,0},'回答入力シート（ア_令和4年度実施計画事業）'!$BT$5:$BT$501,'回答入力シート（ア_令和4年度実施計画事業）'!$B$5:$B$501),2,0)=0,"",VLOOKUP($A205,IF({1,0},'回答入力シート（ア_令和4年度実施計画事業）'!$BT$5:$BT$501,'回答入力シート（ア_令和4年度実施計画事業）'!$B$5:$B$501),2,0)))</f>
        <v/>
      </c>
      <c r="C205" s="83" t="str">
        <f>IF(ISERROR(VLOOKUP($A205,IF({1,0},'回答入力シート（ア_令和4年度実施計画事業）'!$BT$5:$BT$501,'回答入力シート（ア_令和4年度実施計画事業）'!$F$5:$F$501),2,0)),"",VLOOKUP($A205,IF({1,0},'回答入力シート（ア_令和4年度実施計画事業）'!$BT$5:$BT$501,'回答入力シート（ア_令和4年度実施計画事業）'!$F$5:$F$501),2,0))</f>
        <v/>
      </c>
      <c r="D205" s="83" t="str">
        <f>IF(C205="","",IF(VLOOKUP($C205,'回答入力シート（ア_令和4年度実施計画事業）'!$F$5:$BQ$501,2,0)=0,"",VLOOKUP($C205,'回答入力シート（ア_令和4年度実施計画事業）'!$F$5:$BQ$501,2,0)))</f>
        <v/>
      </c>
      <c r="E205" s="83" t="str">
        <f>IF(C205="","",IF(LEN(VLOOKUP($C205,'回答入力シート（ア_令和4年度実施計画事業）'!$F$5:$BQ$501,17,0))=0,"",VLOOKUP($C205,'回答入力シート（ア_令和4年度実施計画事業）'!$F$5:$BQ$501,17,0)))</f>
        <v/>
      </c>
      <c r="F205" s="83" t="str">
        <f>IF(C205="","",IF(LEN(VLOOKUP($C205,'回答入力シート（ア_令和4年度実施計画事業）'!$F$5:$BQ$501,22,0))=0,"",VLOOKUP($C205,'回答入力シート（ア_令和4年度実施計画事業）'!$F$5:$BQ$501,22,0)))</f>
        <v/>
      </c>
    </row>
    <row r="206" spans="1:6" x14ac:dyDescent="0.3">
      <c r="A206" s="1">
        <v>204</v>
      </c>
      <c r="B206" s="83" t="str">
        <f>IF(ISERROR(VLOOKUP($A206,IF({1,0},'回答入力シート（ア_令和4年度実施計画事業）'!$BT$5:$BT$501,'回答入力シート（ア_令和4年度実施計画事業）'!$B$5:$B$501),2,0)),"",IF(VLOOKUP($A206,IF({1,0},'回答入力シート（ア_令和4年度実施計画事業）'!$BT$5:$BT$501,'回答入力シート（ア_令和4年度実施計画事業）'!$B$5:$B$501),2,0)=0,"",VLOOKUP($A206,IF({1,0},'回答入力シート（ア_令和4年度実施計画事業）'!$BT$5:$BT$501,'回答入力シート（ア_令和4年度実施計画事業）'!$B$5:$B$501),2,0)))</f>
        <v/>
      </c>
      <c r="C206" s="83" t="str">
        <f>IF(ISERROR(VLOOKUP($A206,IF({1,0},'回答入力シート（ア_令和4年度実施計画事業）'!$BT$5:$BT$501,'回答入力シート（ア_令和4年度実施計画事業）'!$F$5:$F$501),2,0)),"",VLOOKUP($A206,IF({1,0},'回答入力シート（ア_令和4年度実施計画事業）'!$BT$5:$BT$501,'回答入力シート（ア_令和4年度実施計画事業）'!$F$5:$F$501),2,0))</f>
        <v/>
      </c>
      <c r="D206" s="83" t="str">
        <f>IF(C206="","",IF(VLOOKUP($C206,'回答入力シート（ア_令和4年度実施計画事業）'!$F$5:$BQ$501,2,0)=0,"",VLOOKUP($C206,'回答入力シート（ア_令和4年度実施計画事業）'!$F$5:$BQ$501,2,0)))</f>
        <v/>
      </c>
      <c r="E206" s="83" t="str">
        <f>IF(C206="","",IF(LEN(VLOOKUP($C206,'回答入力シート（ア_令和4年度実施計画事業）'!$F$5:$BQ$501,17,0))=0,"",VLOOKUP($C206,'回答入力シート（ア_令和4年度実施計画事業）'!$F$5:$BQ$501,17,0)))</f>
        <v/>
      </c>
      <c r="F206" s="83" t="str">
        <f>IF(C206="","",IF(LEN(VLOOKUP($C206,'回答入力シート（ア_令和4年度実施計画事業）'!$F$5:$BQ$501,22,0))=0,"",VLOOKUP($C206,'回答入力シート（ア_令和4年度実施計画事業）'!$F$5:$BQ$501,22,0)))</f>
        <v/>
      </c>
    </row>
    <row r="207" spans="1:6" x14ac:dyDescent="0.3">
      <c r="A207" s="1">
        <v>205</v>
      </c>
      <c r="B207" s="83" t="str">
        <f>IF(ISERROR(VLOOKUP($A207,IF({1,0},'回答入力シート（ア_令和4年度実施計画事業）'!$BT$5:$BT$501,'回答入力シート（ア_令和4年度実施計画事業）'!$B$5:$B$501),2,0)),"",IF(VLOOKUP($A207,IF({1,0},'回答入力シート（ア_令和4年度実施計画事業）'!$BT$5:$BT$501,'回答入力シート（ア_令和4年度実施計画事業）'!$B$5:$B$501),2,0)=0,"",VLOOKUP($A207,IF({1,0},'回答入力シート（ア_令和4年度実施計画事業）'!$BT$5:$BT$501,'回答入力シート（ア_令和4年度実施計画事業）'!$B$5:$B$501),2,0)))</f>
        <v/>
      </c>
      <c r="C207" s="83" t="str">
        <f>IF(ISERROR(VLOOKUP($A207,IF({1,0},'回答入力シート（ア_令和4年度実施計画事業）'!$BT$5:$BT$501,'回答入力シート（ア_令和4年度実施計画事業）'!$F$5:$F$501),2,0)),"",VLOOKUP($A207,IF({1,0},'回答入力シート（ア_令和4年度実施計画事業）'!$BT$5:$BT$501,'回答入力シート（ア_令和4年度実施計画事業）'!$F$5:$F$501),2,0))</f>
        <v/>
      </c>
      <c r="D207" s="83" t="str">
        <f>IF(C207="","",IF(VLOOKUP($C207,'回答入力シート（ア_令和4年度実施計画事業）'!$F$5:$BQ$501,2,0)=0,"",VLOOKUP($C207,'回答入力シート（ア_令和4年度実施計画事業）'!$F$5:$BQ$501,2,0)))</f>
        <v/>
      </c>
      <c r="E207" s="83" t="str">
        <f>IF(C207="","",IF(LEN(VLOOKUP($C207,'回答入力シート（ア_令和4年度実施計画事業）'!$F$5:$BQ$501,17,0))=0,"",VLOOKUP($C207,'回答入力シート（ア_令和4年度実施計画事業）'!$F$5:$BQ$501,17,0)))</f>
        <v/>
      </c>
      <c r="F207" s="83" t="str">
        <f>IF(C207="","",IF(LEN(VLOOKUP($C207,'回答入力シート（ア_令和4年度実施計画事業）'!$F$5:$BQ$501,22,0))=0,"",VLOOKUP($C207,'回答入力シート（ア_令和4年度実施計画事業）'!$F$5:$BQ$501,22,0)))</f>
        <v/>
      </c>
    </row>
    <row r="208" spans="1:6" x14ac:dyDescent="0.3">
      <c r="A208" s="1">
        <v>206</v>
      </c>
      <c r="B208" s="83" t="str">
        <f>IF(ISERROR(VLOOKUP($A208,IF({1,0},'回答入力シート（ア_令和4年度実施計画事業）'!$BT$5:$BT$501,'回答入力シート（ア_令和4年度実施計画事業）'!$B$5:$B$501),2,0)),"",IF(VLOOKUP($A208,IF({1,0},'回答入力シート（ア_令和4年度実施計画事業）'!$BT$5:$BT$501,'回答入力シート（ア_令和4年度実施計画事業）'!$B$5:$B$501),2,0)=0,"",VLOOKUP($A208,IF({1,0},'回答入力シート（ア_令和4年度実施計画事業）'!$BT$5:$BT$501,'回答入力シート（ア_令和4年度実施計画事業）'!$B$5:$B$501),2,0)))</f>
        <v/>
      </c>
      <c r="C208" s="83" t="str">
        <f>IF(ISERROR(VLOOKUP($A208,IF({1,0},'回答入力シート（ア_令和4年度実施計画事業）'!$BT$5:$BT$501,'回答入力シート（ア_令和4年度実施計画事業）'!$F$5:$F$501),2,0)),"",VLOOKUP($A208,IF({1,0},'回答入力シート（ア_令和4年度実施計画事業）'!$BT$5:$BT$501,'回答入力シート（ア_令和4年度実施計画事業）'!$F$5:$F$501),2,0))</f>
        <v/>
      </c>
      <c r="D208" s="83" t="str">
        <f>IF(C208="","",IF(VLOOKUP($C208,'回答入力シート（ア_令和4年度実施計画事業）'!$F$5:$BQ$501,2,0)=0,"",VLOOKUP($C208,'回答入力シート（ア_令和4年度実施計画事業）'!$F$5:$BQ$501,2,0)))</f>
        <v/>
      </c>
      <c r="E208" s="83" t="str">
        <f>IF(C208="","",IF(LEN(VLOOKUP($C208,'回答入力シート（ア_令和4年度実施計画事業）'!$F$5:$BQ$501,17,0))=0,"",VLOOKUP($C208,'回答入力シート（ア_令和4年度実施計画事業）'!$F$5:$BQ$501,17,0)))</f>
        <v/>
      </c>
      <c r="F208" s="83" t="str">
        <f>IF(C208="","",IF(LEN(VLOOKUP($C208,'回答入力シート（ア_令和4年度実施計画事業）'!$F$5:$BQ$501,22,0))=0,"",VLOOKUP($C208,'回答入力シート（ア_令和4年度実施計画事業）'!$F$5:$BQ$501,22,0)))</f>
        <v/>
      </c>
    </row>
    <row r="209" spans="1:6" x14ac:dyDescent="0.3">
      <c r="A209" s="1">
        <v>207</v>
      </c>
      <c r="B209" s="83" t="str">
        <f>IF(ISERROR(VLOOKUP($A209,IF({1,0},'回答入力シート（ア_令和4年度実施計画事業）'!$BT$5:$BT$501,'回答入力シート（ア_令和4年度実施計画事業）'!$B$5:$B$501),2,0)),"",IF(VLOOKUP($A209,IF({1,0},'回答入力シート（ア_令和4年度実施計画事業）'!$BT$5:$BT$501,'回答入力シート（ア_令和4年度実施計画事業）'!$B$5:$B$501),2,0)=0,"",VLOOKUP($A209,IF({1,0},'回答入力シート（ア_令和4年度実施計画事業）'!$BT$5:$BT$501,'回答入力シート（ア_令和4年度実施計画事業）'!$B$5:$B$501),2,0)))</f>
        <v/>
      </c>
      <c r="C209" s="83" t="str">
        <f>IF(ISERROR(VLOOKUP($A209,IF({1,0},'回答入力シート（ア_令和4年度実施計画事業）'!$BT$5:$BT$501,'回答入力シート（ア_令和4年度実施計画事業）'!$F$5:$F$501),2,0)),"",VLOOKUP($A209,IF({1,0},'回答入力シート（ア_令和4年度実施計画事業）'!$BT$5:$BT$501,'回答入力シート（ア_令和4年度実施計画事業）'!$F$5:$F$501),2,0))</f>
        <v/>
      </c>
      <c r="D209" s="83" t="str">
        <f>IF(C209="","",IF(VLOOKUP($C209,'回答入力シート（ア_令和4年度実施計画事業）'!$F$5:$BQ$501,2,0)=0,"",VLOOKUP($C209,'回答入力シート（ア_令和4年度実施計画事業）'!$F$5:$BQ$501,2,0)))</f>
        <v/>
      </c>
      <c r="E209" s="83" t="str">
        <f>IF(C209="","",IF(LEN(VLOOKUP($C209,'回答入力シート（ア_令和4年度実施計画事業）'!$F$5:$BQ$501,17,0))=0,"",VLOOKUP($C209,'回答入力シート（ア_令和4年度実施計画事業）'!$F$5:$BQ$501,17,0)))</f>
        <v/>
      </c>
      <c r="F209" s="83" t="str">
        <f>IF(C209="","",IF(LEN(VLOOKUP($C209,'回答入力シート（ア_令和4年度実施計画事業）'!$F$5:$BQ$501,22,0))=0,"",VLOOKUP($C209,'回答入力シート（ア_令和4年度実施計画事業）'!$F$5:$BQ$501,22,0)))</f>
        <v/>
      </c>
    </row>
    <row r="210" spans="1:6" x14ac:dyDescent="0.3">
      <c r="A210" s="1">
        <v>208</v>
      </c>
      <c r="B210" s="83" t="str">
        <f>IF(ISERROR(VLOOKUP($A210,IF({1,0},'回答入力シート（ア_令和4年度実施計画事業）'!$BT$5:$BT$501,'回答入力シート（ア_令和4年度実施計画事業）'!$B$5:$B$501),2,0)),"",IF(VLOOKUP($A210,IF({1,0},'回答入力シート（ア_令和4年度実施計画事業）'!$BT$5:$BT$501,'回答入力シート（ア_令和4年度実施計画事業）'!$B$5:$B$501),2,0)=0,"",VLOOKUP($A210,IF({1,0},'回答入力シート（ア_令和4年度実施計画事業）'!$BT$5:$BT$501,'回答入力シート（ア_令和4年度実施計画事業）'!$B$5:$B$501),2,0)))</f>
        <v/>
      </c>
      <c r="C210" s="83" t="str">
        <f>IF(ISERROR(VLOOKUP($A210,IF({1,0},'回答入力シート（ア_令和4年度実施計画事業）'!$BT$5:$BT$501,'回答入力シート（ア_令和4年度実施計画事業）'!$F$5:$F$501),2,0)),"",VLOOKUP($A210,IF({1,0},'回答入力シート（ア_令和4年度実施計画事業）'!$BT$5:$BT$501,'回答入力シート（ア_令和4年度実施計画事業）'!$F$5:$F$501),2,0))</f>
        <v/>
      </c>
      <c r="D210" s="83" t="str">
        <f>IF(C210="","",IF(VLOOKUP($C210,'回答入力シート（ア_令和4年度実施計画事業）'!$F$5:$BQ$501,2,0)=0,"",VLOOKUP($C210,'回答入力シート（ア_令和4年度実施計画事業）'!$F$5:$BQ$501,2,0)))</f>
        <v/>
      </c>
      <c r="E210" s="83" t="str">
        <f>IF(C210="","",IF(LEN(VLOOKUP($C210,'回答入力シート（ア_令和4年度実施計画事業）'!$F$5:$BQ$501,17,0))=0,"",VLOOKUP($C210,'回答入力シート（ア_令和4年度実施計画事業）'!$F$5:$BQ$501,17,0)))</f>
        <v/>
      </c>
      <c r="F210" s="83" t="str">
        <f>IF(C210="","",IF(LEN(VLOOKUP($C210,'回答入力シート（ア_令和4年度実施計画事業）'!$F$5:$BQ$501,22,0))=0,"",VLOOKUP($C210,'回答入力シート（ア_令和4年度実施計画事業）'!$F$5:$BQ$501,22,0)))</f>
        <v/>
      </c>
    </row>
    <row r="211" spans="1:6" x14ac:dyDescent="0.3">
      <c r="A211" s="1">
        <v>209</v>
      </c>
      <c r="B211" s="83" t="str">
        <f>IF(ISERROR(VLOOKUP($A211,IF({1,0},'回答入力シート（ア_令和4年度実施計画事業）'!$BT$5:$BT$501,'回答入力シート（ア_令和4年度実施計画事業）'!$B$5:$B$501),2,0)),"",IF(VLOOKUP($A211,IF({1,0},'回答入力シート（ア_令和4年度実施計画事業）'!$BT$5:$BT$501,'回答入力シート（ア_令和4年度実施計画事業）'!$B$5:$B$501),2,0)=0,"",VLOOKUP($A211,IF({1,0},'回答入力シート（ア_令和4年度実施計画事業）'!$BT$5:$BT$501,'回答入力シート（ア_令和4年度実施計画事業）'!$B$5:$B$501),2,0)))</f>
        <v/>
      </c>
      <c r="C211" s="83" t="str">
        <f>IF(ISERROR(VLOOKUP($A211,IF({1,0},'回答入力シート（ア_令和4年度実施計画事業）'!$BT$5:$BT$501,'回答入力シート（ア_令和4年度実施計画事業）'!$F$5:$F$501),2,0)),"",VLOOKUP($A211,IF({1,0},'回答入力シート（ア_令和4年度実施計画事業）'!$BT$5:$BT$501,'回答入力シート（ア_令和4年度実施計画事業）'!$F$5:$F$501),2,0))</f>
        <v/>
      </c>
      <c r="D211" s="83" t="str">
        <f>IF(C211="","",IF(VLOOKUP($C211,'回答入力シート（ア_令和4年度実施計画事業）'!$F$5:$BQ$501,2,0)=0,"",VLOOKUP($C211,'回答入力シート（ア_令和4年度実施計画事業）'!$F$5:$BQ$501,2,0)))</f>
        <v/>
      </c>
      <c r="E211" s="83" t="str">
        <f>IF(C211="","",IF(LEN(VLOOKUP($C211,'回答入力シート（ア_令和4年度実施計画事業）'!$F$5:$BQ$501,17,0))=0,"",VLOOKUP($C211,'回答入力シート（ア_令和4年度実施計画事業）'!$F$5:$BQ$501,17,0)))</f>
        <v/>
      </c>
      <c r="F211" s="83" t="str">
        <f>IF(C211="","",IF(LEN(VLOOKUP($C211,'回答入力シート（ア_令和4年度実施計画事業）'!$F$5:$BQ$501,22,0))=0,"",VLOOKUP($C211,'回答入力シート（ア_令和4年度実施計画事業）'!$F$5:$BQ$501,22,0)))</f>
        <v/>
      </c>
    </row>
    <row r="212" spans="1:6" x14ac:dyDescent="0.3">
      <c r="A212" s="1">
        <v>210</v>
      </c>
      <c r="B212" s="83" t="str">
        <f>IF(ISERROR(VLOOKUP($A212,IF({1,0},'回答入力シート（ア_令和4年度実施計画事業）'!$BT$5:$BT$501,'回答入力シート（ア_令和4年度実施計画事業）'!$B$5:$B$501),2,0)),"",IF(VLOOKUP($A212,IF({1,0},'回答入力シート（ア_令和4年度実施計画事業）'!$BT$5:$BT$501,'回答入力シート（ア_令和4年度実施計画事業）'!$B$5:$B$501),2,0)=0,"",VLOOKUP($A212,IF({1,0},'回答入力シート（ア_令和4年度実施計画事業）'!$BT$5:$BT$501,'回答入力シート（ア_令和4年度実施計画事業）'!$B$5:$B$501),2,0)))</f>
        <v/>
      </c>
      <c r="C212" s="83" t="str">
        <f>IF(ISERROR(VLOOKUP($A212,IF({1,0},'回答入力シート（ア_令和4年度実施計画事業）'!$BT$5:$BT$501,'回答入力シート（ア_令和4年度実施計画事業）'!$F$5:$F$501),2,0)),"",VLOOKUP($A212,IF({1,0},'回答入力シート（ア_令和4年度実施計画事業）'!$BT$5:$BT$501,'回答入力シート（ア_令和4年度実施計画事業）'!$F$5:$F$501),2,0))</f>
        <v/>
      </c>
      <c r="D212" s="83" t="str">
        <f>IF(C212="","",IF(VLOOKUP($C212,'回答入力シート（ア_令和4年度実施計画事業）'!$F$5:$BQ$501,2,0)=0,"",VLOOKUP($C212,'回答入力シート（ア_令和4年度実施計画事業）'!$F$5:$BQ$501,2,0)))</f>
        <v/>
      </c>
      <c r="E212" s="83" t="str">
        <f>IF(C212="","",IF(LEN(VLOOKUP($C212,'回答入力シート（ア_令和4年度実施計画事業）'!$F$5:$BQ$501,17,0))=0,"",VLOOKUP($C212,'回答入力シート（ア_令和4年度実施計画事業）'!$F$5:$BQ$501,17,0)))</f>
        <v/>
      </c>
      <c r="F212" s="83" t="str">
        <f>IF(C212="","",IF(LEN(VLOOKUP($C212,'回答入力シート（ア_令和4年度実施計画事業）'!$F$5:$BQ$501,22,0))=0,"",VLOOKUP($C212,'回答入力シート（ア_令和4年度実施計画事業）'!$F$5:$BQ$501,22,0)))</f>
        <v/>
      </c>
    </row>
    <row r="213" spans="1:6" x14ac:dyDescent="0.3">
      <c r="A213" s="1">
        <v>211</v>
      </c>
      <c r="B213" s="83" t="str">
        <f>IF(ISERROR(VLOOKUP($A213,IF({1,0},'回答入力シート（ア_令和4年度実施計画事業）'!$BT$5:$BT$501,'回答入力シート（ア_令和4年度実施計画事業）'!$B$5:$B$501),2,0)),"",IF(VLOOKUP($A213,IF({1,0},'回答入力シート（ア_令和4年度実施計画事業）'!$BT$5:$BT$501,'回答入力シート（ア_令和4年度実施計画事業）'!$B$5:$B$501),2,0)=0,"",VLOOKUP($A213,IF({1,0},'回答入力シート（ア_令和4年度実施計画事業）'!$BT$5:$BT$501,'回答入力シート（ア_令和4年度実施計画事業）'!$B$5:$B$501),2,0)))</f>
        <v/>
      </c>
      <c r="C213" s="83" t="str">
        <f>IF(ISERROR(VLOOKUP($A213,IF({1,0},'回答入力シート（ア_令和4年度実施計画事業）'!$BT$5:$BT$501,'回答入力シート（ア_令和4年度実施計画事業）'!$F$5:$F$501),2,0)),"",VLOOKUP($A213,IF({1,0},'回答入力シート（ア_令和4年度実施計画事業）'!$BT$5:$BT$501,'回答入力シート（ア_令和4年度実施計画事業）'!$F$5:$F$501),2,0))</f>
        <v/>
      </c>
      <c r="D213" s="83" t="str">
        <f>IF(C213="","",IF(VLOOKUP($C213,'回答入力シート（ア_令和4年度実施計画事業）'!$F$5:$BQ$501,2,0)=0,"",VLOOKUP($C213,'回答入力シート（ア_令和4年度実施計画事業）'!$F$5:$BQ$501,2,0)))</f>
        <v/>
      </c>
      <c r="E213" s="83" t="str">
        <f>IF(C213="","",IF(LEN(VLOOKUP($C213,'回答入力シート（ア_令和4年度実施計画事業）'!$F$5:$BQ$501,17,0))=0,"",VLOOKUP($C213,'回答入力シート（ア_令和4年度実施計画事業）'!$F$5:$BQ$501,17,0)))</f>
        <v/>
      </c>
      <c r="F213" s="83" t="str">
        <f>IF(C213="","",IF(LEN(VLOOKUP($C213,'回答入力シート（ア_令和4年度実施計画事業）'!$F$5:$BQ$501,22,0))=0,"",VLOOKUP($C213,'回答入力シート（ア_令和4年度実施計画事業）'!$F$5:$BQ$501,22,0)))</f>
        <v/>
      </c>
    </row>
    <row r="214" spans="1:6" x14ac:dyDescent="0.3">
      <c r="A214" s="1">
        <v>212</v>
      </c>
      <c r="B214" s="83" t="str">
        <f>IF(ISERROR(VLOOKUP($A214,IF({1,0},'回答入力シート（ア_令和4年度実施計画事業）'!$BT$5:$BT$501,'回答入力シート（ア_令和4年度実施計画事業）'!$B$5:$B$501),2,0)),"",IF(VLOOKUP($A214,IF({1,0},'回答入力シート（ア_令和4年度実施計画事業）'!$BT$5:$BT$501,'回答入力シート（ア_令和4年度実施計画事業）'!$B$5:$B$501),2,0)=0,"",VLOOKUP($A214,IF({1,0},'回答入力シート（ア_令和4年度実施計画事業）'!$BT$5:$BT$501,'回答入力シート（ア_令和4年度実施計画事業）'!$B$5:$B$501),2,0)))</f>
        <v/>
      </c>
      <c r="C214" s="83" t="str">
        <f>IF(ISERROR(VLOOKUP($A214,IF({1,0},'回答入力シート（ア_令和4年度実施計画事業）'!$BT$5:$BT$501,'回答入力シート（ア_令和4年度実施計画事業）'!$F$5:$F$501),2,0)),"",VLOOKUP($A214,IF({1,0},'回答入力シート（ア_令和4年度実施計画事業）'!$BT$5:$BT$501,'回答入力シート（ア_令和4年度実施計画事業）'!$F$5:$F$501),2,0))</f>
        <v/>
      </c>
      <c r="D214" s="83" t="str">
        <f>IF(C214="","",IF(VLOOKUP($C214,'回答入力シート（ア_令和4年度実施計画事業）'!$F$5:$BQ$501,2,0)=0,"",VLOOKUP($C214,'回答入力シート（ア_令和4年度実施計画事業）'!$F$5:$BQ$501,2,0)))</f>
        <v/>
      </c>
      <c r="E214" s="83" t="str">
        <f>IF(C214="","",IF(LEN(VLOOKUP($C214,'回答入力シート（ア_令和4年度実施計画事業）'!$F$5:$BQ$501,17,0))=0,"",VLOOKUP($C214,'回答入力シート（ア_令和4年度実施計画事業）'!$F$5:$BQ$501,17,0)))</f>
        <v/>
      </c>
      <c r="F214" s="83" t="str">
        <f>IF(C214="","",IF(LEN(VLOOKUP($C214,'回答入力シート（ア_令和4年度実施計画事業）'!$F$5:$BQ$501,22,0))=0,"",VLOOKUP($C214,'回答入力シート（ア_令和4年度実施計画事業）'!$F$5:$BQ$501,22,0)))</f>
        <v/>
      </c>
    </row>
    <row r="215" spans="1:6" x14ac:dyDescent="0.3">
      <c r="A215" s="1">
        <v>213</v>
      </c>
      <c r="B215" s="83" t="str">
        <f>IF(ISERROR(VLOOKUP($A215,IF({1,0},'回答入力シート（ア_令和4年度実施計画事業）'!$BT$5:$BT$501,'回答入力シート（ア_令和4年度実施計画事業）'!$B$5:$B$501),2,0)),"",IF(VLOOKUP($A215,IF({1,0},'回答入力シート（ア_令和4年度実施計画事業）'!$BT$5:$BT$501,'回答入力シート（ア_令和4年度実施計画事業）'!$B$5:$B$501),2,0)=0,"",VLOOKUP($A215,IF({1,0},'回答入力シート（ア_令和4年度実施計画事業）'!$BT$5:$BT$501,'回答入力シート（ア_令和4年度実施計画事業）'!$B$5:$B$501),2,0)))</f>
        <v/>
      </c>
      <c r="C215" s="83" t="str">
        <f>IF(ISERROR(VLOOKUP($A215,IF({1,0},'回答入力シート（ア_令和4年度実施計画事業）'!$BT$5:$BT$501,'回答入力シート（ア_令和4年度実施計画事業）'!$F$5:$F$501),2,0)),"",VLOOKUP($A215,IF({1,0},'回答入力シート（ア_令和4年度実施計画事業）'!$BT$5:$BT$501,'回答入力シート（ア_令和4年度実施計画事業）'!$F$5:$F$501),2,0))</f>
        <v/>
      </c>
      <c r="D215" s="83" t="str">
        <f>IF(C215="","",IF(VLOOKUP($C215,'回答入力シート（ア_令和4年度実施計画事業）'!$F$5:$BQ$501,2,0)=0,"",VLOOKUP($C215,'回答入力シート（ア_令和4年度実施計画事業）'!$F$5:$BQ$501,2,0)))</f>
        <v/>
      </c>
      <c r="E215" s="83" t="str">
        <f>IF(C215="","",IF(LEN(VLOOKUP($C215,'回答入力シート（ア_令和4年度実施計画事業）'!$F$5:$BQ$501,17,0))=0,"",VLOOKUP($C215,'回答入力シート（ア_令和4年度実施計画事業）'!$F$5:$BQ$501,17,0)))</f>
        <v/>
      </c>
      <c r="F215" s="83" t="str">
        <f>IF(C215="","",IF(LEN(VLOOKUP($C215,'回答入力シート（ア_令和4年度実施計画事業）'!$F$5:$BQ$501,22,0))=0,"",VLOOKUP($C215,'回答入力シート（ア_令和4年度実施計画事業）'!$F$5:$BQ$501,22,0)))</f>
        <v/>
      </c>
    </row>
    <row r="216" spans="1:6" x14ac:dyDescent="0.3">
      <c r="A216" s="1">
        <v>214</v>
      </c>
      <c r="B216" s="83" t="str">
        <f>IF(ISERROR(VLOOKUP($A216,IF({1,0},'回答入力シート（ア_令和4年度実施計画事業）'!$BT$5:$BT$501,'回答入力シート（ア_令和4年度実施計画事業）'!$B$5:$B$501),2,0)),"",IF(VLOOKUP($A216,IF({1,0},'回答入力シート（ア_令和4年度実施計画事業）'!$BT$5:$BT$501,'回答入力シート（ア_令和4年度実施計画事業）'!$B$5:$B$501),2,0)=0,"",VLOOKUP($A216,IF({1,0},'回答入力シート（ア_令和4年度実施計画事業）'!$BT$5:$BT$501,'回答入力シート（ア_令和4年度実施計画事業）'!$B$5:$B$501),2,0)))</f>
        <v/>
      </c>
      <c r="C216" s="83" t="str">
        <f>IF(ISERROR(VLOOKUP($A216,IF({1,0},'回答入力シート（ア_令和4年度実施計画事業）'!$BT$5:$BT$501,'回答入力シート（ア_令和4年度実施計画事業）'!$F$5:$F$501),2,0)),"",VLOOKUP($A216,IF({1,0},'回答入力シート（ア_令和4年度実施計画事業）'!$BT$5:$BT$501,'回答入力シート（ア_令和4年度実施計画事業）'!$F$5:$F$501),2,0))</f>
        <v/>
      </c>
      <c r="D216" s="83" t="str">
        <f>IF(C216="","",IF(VLOOKUP($C216,'回答入力シート（ア_令和4年度実施計画事業）'!$F$5:$BQ$501,2,0)=0,"",VLOOKUP($C216,'回答入力シート（ア_令和4年度実施計画事業）'!$F$5:$BQ$501,2,0)))</f>
        <v/>
      </c>
      <c r="E216" s="83" t="str">
        <f>IF(C216="","",IF(LEN(VLOOKUP($C216,'回答入力シート（ア_令和4年度実施計画事業）'!$F$5:$BQ$501,17,0))=0,"",VLOOKUP($C216,'回答入力シート（ア_令和4年度実施計画事業）'!$F$5:$BQ$501,17,0)))</f>
        <v/>
      </c>
      <c r="F216" s="83" t="str">
        <f>IF(C216="","",IF(LEN(VLOOKUP($C216,'回答入力シート（ア_令和4年度実施計画事業）'!$F$5:$BQ$501,22,0))=0,"",VLOOKUP($C216,'回答入力シート（ア_令和4年度実施計画事業）'!$F$5:$BQ$501,22,0)))</f>
        <v/>
      </c>
    </row>
    <row r="217" spans="1:6" x14ac:dyDescent="0.3">
      <c r="A217" s="1">
        <v>215</v>
      </c>
      <c r="B217" s="83" t="str">
        <f>IF(ISERROR(VLOOKUP($A217,IF({1,0},'回答入力シート（ア_令和4年度実施計画事業）'!$BT$5:$BT$501,'回答入力シート（ア_令和4年度実施計画事業）'!$B$5:$B$501),2,0)),"",IF(VLOOKUP($A217,IF({1,0},'回答入力シート（ア_令和4年度実施計画事業）'!$BT$5:$BT$501,'回答入力シート（ア_令和4年度実施計画事業）'!$B$5:$B$501),2,0)=0,"",VLOOKUP($A217,IF({1,0},'回答入力シート（ア_令和4年度実施計画事業）'!$BT$5:$BT$501,'回答入力シート（ア_令和4年度実施計画事業）'!$B$5:$B$501),2,0)))</f>
        <v/>
      </c>
      <c r="C217" s="83" t="str">
        <f>IF(ISERROR(VLOOKUP($A217,IF({1,0},'回答入力シート（ア_令和4年度実施計画事業）'!$BT$5:$BT$501,'回答入力シート（ア_令和4年度実施計画事業）'!$F$5:$F$501),2,0)),"",VLOOKUP($A217,IF({1,0},'回答入力シート（ア_令和4年度実施計画事業）'!$BT$5:$BT$501,'回答入力シート（ア_令和4年度実施計画事業）'!$F$5:$F$501),2,0))</f>
        <v/>
      </c>
      <c r="D217" s="83" t="str">
        <f>IF(C217="","",IF(VLOOKUP($C217,'回答入力シート（ア_令和4年度実施計画事業）'!$F$5:$BQ$501,2,0)=0,"",VLOOKUP($C217,'回答入力シート（ア_令和4年度実施計画事業）'!$F$5:$BQ$501,2,0)))</f>
        <v/>
      </c>
      <c r="E217" s="83" t="str">
        <f>IF(C217="","",IF(LEN(VLOOKUP($C217,'回答入力シート（ア_令和4年度実施計画事業）'!$F$5:$BQ$501,17,0))=0,"",VLOOKUP($C217,'回答入力シート（ア_令和4年度実施計画事業）'!$F$5:$BQ$501,17,0)))</f>
        <v/>
      </c>
      <c r="F217" s="83" t="str">
        <f>IF(C217="","",IF(LEN(VLOOKUP($C217,'回答入力シート（ア_令和4年度実施計画事業）'!$F$5:$BQ$501,22,0))=0,"",VLOOKUP($C217,'回答入力シート（ア_令和4年度実施計画事業）'!$F$5:$BQ$501,22,0)))</f>
        <v/>
      </c>
    </row>
    <row r="218" spans="1:6" x14ac:dyDescent="0.3">
      <c r="A218" s="1">
        <v>216</v>
      </c>
      <c r="B218" s="83" t="str">
        <f>IF(ISERROR(VLOOKUP($A218,IF({1,0},'回答入力シート（ア_令和4年度実施計画事業）'!$BT$5:$BT$501,'回答入力シート（ア_令和4年度実施計画事業）'!$B$5:$B$501),2,0)),"",IF(VLOOKUP($A218,IF({1,0},'回答入力シート（ア_令和4年度実施計画事業）'!$BT$5:$BT$501,'回答入力シート（ア_令和4年度実施計画事業）'!$B$5:$B$501),2,0)=0,"",VLOOKUP($A218,IF({1,0},'回答入力シート（ア_令和4年度実施計画事業）'!$BT$5:$BT$501,'回答入力シート（ア_令和4年度実施計画事業）'!$B$5:$B$501),2,0)))</f>
        <v/>
      </c>
      <c r="C218" s="83" t="str">
        <f>IF(ISERROR(VLOOKUP($A218,IF({1,0},'回答入力シート（ア_令和4年度実施計画事業）'!$BT$5:$BT$501,'回答入力シート（ア_令和4年度実施計画事業）'!$F$5:$F$501),2,0)),"",VLOOKUP($A218,IF({1,0},'回答入力シート（ア_令和4年度実施計画事業）'!$BT$5:$BT$501,'回答入力シート（ア_令和4年度実施計画事業）'!$F$5:$F$501),2,0))</f>
        <v/>
      </c>
      <c r="D218" s="83" t="str">
        <f>IF(C218="","",IF(VLOOKUP($C218,'回答入力シート（ア_令和4年度実施計画事業）'!$F$5:$BQ$501,2,0)=0,"",VLOOKUP($C218,'回答入力シート（ア_令和4年度実施計画事業）'!$F$5:$BQ$501,2,0)))</f>
        <v/>
      </c>
      <c r="E218" s="83" t="str">
        <f>IF(C218="","",IF(LEN(VLOOKUP($C218,'回答入力シート（ア_令和4年度実施計画事業）'!$F$5:$BQ$501,17,0))=0,"",VLOOKUP($C218,'回答入力シート（ア_令和4年度実施計画事業）'!$F$5:$BQ$501,17,0)))</f>
        <v/>
      </c>
      <c r="F218" s="83" t="str">
        <f>IF(C218="","",IF(LEN(VLOOKUP($C218,'回答入力シート（ア_令和4年度実施計画事業）'!$F$5:$BQ$501,22,0))=0,"",VLOOKUP($C218,'回答入力シート（ア_令和4年度実施計画事業）'!$F$5:$BQ$501,22,0)))</f>
        <v/>
      </c>
    </row>
    <row r="219" spans="1:6" x14ac:dyDescent="0.3">
      <c r="A219" s="1">
        <v>217</v>
      </c>
      <c r="B219" s="83" t="str">
        <f>IF(ISERROR(VLOOKUP($A219,IF({1,0},'回答入力シート（ア_令和4年度実施計画事業）'!$BT$5:$BT$501,'回答入力シート（ア_令和4年度実施計画事業）'!$B$5:$B$501),2,0)),"",IF(VLOOKUP($A219,IF({1,0},'回答入力シート（ア_令和4年度実施計画事業）'!$BT$5:$BT$501,'回答入力シート（ア_令和4年度実施計画事業）'!$B$5:$B$501),2,0)=0,"",VLOOKUP($A219,IF({1,0},'回答入力シート（ア_令和4年度実施計画事業）'!$BT$5:$BT$501,'回答入力シート（ア_令和4年度実施計画事業）'!$B$5:$B$501),2,0)))</f>
        <v/>
      </c>
      <c r="C219" s="83" t="str">
        <f>IF(ISERROR(VLOOKUP($A219,IF({1,0},'回答入力シート（ア_令和4年度実施計画事業）'!$BT$5:$BT$501,'回答入力シート（ア_令和4年度実施計画事業）'!$F$5:$F$501),2,0)),"",VLOOKUP($A219,IF({1,0},'回答入力シート（ア_令和4年度実施計画事業）'!$BT$5:$BT$501,'回答入力シート（ア_令和4年度実施計画事業）'!$F$5:$F$501),2,0))</f>
        <v/>
      </c>
      <c r="D219" s="83" t="str">
        <f>IF(C219="","",IF(VLOOKUP($C219,'回答入力シート（ア_令和4年度実施計画事業）'!$F$5:$BQ$501,2,0)=0,"",VLOOKUP($C219,'回答入力シート（ア_令和4年度実施計画事業）'!$F$5:$BQ$501,2,0)))</f>
        <v/>
      </c>
      <c r="E219" s="83" t="str">
        <f>IF(C219="","",IF(LEN(VLOOKUP($C219,'回答入力シート（ア_令和4年度実施計画事業）'!$F$5:$BQ$501,17,0))=0,"",VLOOKUP($C219,'回答入力シート（ア_令和4年度実施計画事業）'!$F$5:$BQ$501,17,0)))</f>
        <v/>
      </c>
      <c r="F219" s="83" t="str">
        <f>IF(C219="","",IF(LEN(VLOOKUP($C219,'回答入力シート（ア_令和4年度実施計画事業）'!$F$5:$BQ$501,22,0))=0,"",VLOOKUP($C219,'回答入力シート（ア_令和4年度実施計画事業）'!$F$5:$BQ$501,22,0)))</f>
        <v/>
      </c>
    </row>
    <row r="220" spans="1:6" x14ac:dyDescent="0.3">
      <c r="A220" s="1">
        <v>218</v>
      </c>
      <c r="B220" s="83" t="str">
        <f>IF(ISERROR(VLOOKUP($A220,IF({1,0},'回答入力シート（ア_令和4年度実施計画事業）'!$BT$5:$BT$501,'回答入力シート（ア_令和4年度実施計画事業）'!$B$5:$B$501),2,0)),"",IF(VLOOKUP($A220,IF({1,0},'回答入力シート（ア_令和4年度実施計画事業）'!$BT$5:$BT$501,'回答入力シート（ア_令和4年度実施計画事業）'!$B$5:$B$501),2,0)=0,"",VLOOKUP($A220,IF({1,0},'回答入力シート（ア_令和4年度実施計画事業）'!$BT$5:$BT$501,'回答入力シート（ア_令和4年度実施計画事業）'!$B$5:$B$501),2,0)))</f>
        <v/>
      </c>
      <c r="C220" s="83" t="str">
        <f>IF(ISERROR(VLOOKUP($A220,IF({1,0},'回答入力シート（ア_令和4年度実施計画事業）'!$BT$5:$BT$501,'回答入力シート（ア_令和4年度実施計画事業）'!$F$5:$F$501),2,0)),"",VLOOKUP($A220,IF({1,0},'回答入力シート（ア_令和4年度実施計画事業）'!$BT$5:$BT$501,'回答入力シート（ア_令和4年度実施計画事業）'!$F$5:$F$501),2,0))</f>
        <v/>
      </c>
      <c r="D220" s="83" t="str">
        <f>IF(C220="","",IF(VLOOKUP($C220,'回答入力シート（ア_令和4年度実施計画事業）'!$F$5:$BQ$501,2,0)=0,"",VLOOKUP($C220,'回答入力シート（ア_令和4年度実施計画事業）'!$F$5:$BQ$501,2,0)))</f>
        <v/>
      </c>
      <c r="E220" s="83" t="str">
        <f>IF(C220="","",IF(LEN(VLOOKUP($C220,'回答入力シート（ア_令和4年度実施計画事業）'!$F$5:$BQ$501,17,0))=0,"",VLOOKUP($C220,'回答入力シート（ア_令和4年度実施計画事業）'!$F$5:$BQ$501,17,0)))</f>
        <v/>
      </c>
      <c r="F220" s="83" t="str">
        <f>IF(C220="","",IF(LEN(VLOOKUP($C220,'回答入力シート（ア_令和4年度実施計画事業）'!$F$5:$BQ$501,22,0))=0,"",VLOOKUP($C220,'回答入力シート（ア_令和4年度実施計画事業）'!$F$5:$BQ$501,22,0)))</f>
        <v/>
      </c>
    </row>
    <row r="221" spans="1:6" x14ac:dyDescent="0.3">
      <c r="A221" s="1">
        <v>219</v>
      </c>
      <c r="B221" s="83" t="str">
        <f>IF(ISERROR(VLOOKUP($A221,IF({1,0},'回答入力シート（ア_令和4年度実施計画事業）'!$BT$5:$BT$501,'回答入力シート（ア_令和4年度実施計画事業）'!$B$5:$B$501),2,0)),"",IF(VLOOKUP($A221,IF({1,0},'回答入力シート（ア_令和4年度実施計画事業）'!$BT$5:$BT$501,'回答入力シート（ア_令和4年度実施計画事業）'!$B$5:$B$501),2,0)=0,"",VLOOKUP($A221,IF({1,0},'回答入力シート（ア_令和4年度実施計画事業）'!$BT$5:$BT$501,'回答入力シート（ア_令和4年度実施計画事業）'!$B$5:$B$501),2,0)))</f>
        <v/>
      </c>
      <c r="C221" s="83" t="str">
        <f>IF(ISERROR(VLOOKUP($A221,IF({1,0},'回答入力シート（ア_令和4年度実施計画事業）'!$BT$5:$BT$501,'回答入力シート（ア_令和4年度実施計画事業）'!$F$5:$F$501),2,0)),"",VLOOKUP($A221,IF({1,0},'回答入力シート（ア_令和4年度実施計画事業）'!$BT$5:$BT$501,'回答入力シート（ア_令和4年度実施計画事業）'!$F$5:$F$501),2,0))</f>
        <v/>
      </c>
      <c r="D221" s="83" t="str">
        <f>IF(C221="","",IF(VLOOKUP($C221,'回答入力シート（ア_令和4年度実施計画事業）'!$F$5:$BQ$501,2,0)=0,"",VLOOKUP($C221,'回答入力シート（ア_令和4年度実施計画事業）'!$F$5:$BQ$501,2,0)))</f>
        <v/>
      </c>
      <c r="E221" s="83" t="str">
        <f>IF(C221="","",IF(LEN(VLOOKUP($C221,'回答入力シート（ア_令和4年度実施計画事業）'!$F$5:$BQ$501,17,0))=0,"",VLOOKUP($C221,'回答入力シート（ア_令和4年度実施計画事業）'!$F$5:$BQ$501,17,0)))</f>
        <v/>
      </c>
      <c r="F221" s="83" t="str">
        <f>IF(C221="","",IF(LEN(VLOOKUP($C221,'回答入力シート（ア_令和4年度実施計画事業）'!$F$5:$BQ$501,22,0))=0,"",VLOOKUP($C221,'回答入力シート（ア_令和4年度実施計画事業）'!$F$5:$BQ$501,22,0)))</f>
        <v/>
      </c>
    </row>
    <row r="222" spans="1:6" x14ac:dyDescent="0.3">
      <c r="A222" s="1">
        <v>220</v>
      </c>
      <c r="B222" s="83" t="str">
        <f>IF(ISERROR(VLOOKUP($A222,IF({1,0},'回答入力シート（ア_令和4年度実施計画事業）'!$BT$5:$BT$501,'回答入力シート（ア_令和4年度実施計画事業）'!$B$5:$B$501),2,0)),"",IF(VLOOKUP($A222,IF({1,0},'回答入力シート（ア_令和4年度実施計画事業）'!$BT$5:$BT$501,'回答入力シート（ア_令和4年度実施計画事業）'!$B$5:$B$501),2,0)=0,"",VLOOKUP($A222,IF({1,0},'回答入力シート（ア_令和4年度実施計画事業）'!$BT$5:$BT$501,'回答入力シート（ア_令和4年度実施計画事業）'!$B$5:$B$501),2,0)))</f>
        <v/>
      </c>
      <c r="C222" s="83" t="str">
        <f>IF(ISERROR(VLOOKUP($A222,IF({1,0},'回答入力シート（ア_令和4年度実施計画事業）'!$BT$5:$BT$501,'回答入力シート（ア_令和4年度実施計画事業）'!$F$5:$F$501),2,0)),"",VLOOKUP($A222,IF({1,0},'回答入力シート（ア_令和4年度実施計画事業）'!$BT$5:$BT$501,'回答入力シート（ア_令和4年度実施計画事業）'!$F$5:$F$501),2,0))</f>
        <v/>
      </c>
      <c r="D222" s="83" t="str">
        <f>IF(C222="","",IF(VLOOKUP($C222,'回答入力シート（ア_令和4年度実施計画事業）'!$F$5:$BQ$501,2,0)=0,"",VLOOKUP($C222,'回答入力シート（ア_令和4年度実施計画事業）'!$F$5:$BQ$501,2,0)))</f>
        <v/>
      </c>
      <c r="E222" s="83" t="str">
        <f>IF(C222="","",IF(LEN(VLOOKUP($C222,'回答入力シート（ア_令和4年度実施計画事業）'!$F$5:$BQ$501,17,0))=0,"",VLOOKUP($C222,'回答入力シート（ア_令和4年度実施計画事業）'!$F$5:$BQ$501,17,0)))</f>
        <v/>
      </c>
      <c r="F222" s="83" t="str">
        <f>IF(C222="","",IF(LEN(VLOOKUP($C222,'回答入力シート（ア_令和4年度実施計画事業）'!$F$5:$BQ$501,22,0))=0,"",VLOOKUP($C222,'回答入力シート（ア_令和4年度実施計画事業）'!$F$5:$BQ$501,22,0)))</f>
        <v/>
      </c>
    </row>
    <row r="223" spans="1:6" x14ac:dyDescent="0.3">
      <c r="A223" s="1">
        <v>221</v>
      </c>
      <c r="B223" s="83" t="str">
        <f>IF(ISERROR(VLOOKUP($A223,IF({1,0},'回答入力シート（ア_令和4年度実施計画事業）'!$BT$5:$BT$501,'回答入力シート（ア_令和4年度実施計画事業）'!$B$5:$B$501),2,0)),"",IF(VLOOKUP($A223,IF({1,0},'回答入力シート（ア_令和4年度実施計画事業）'!$BT$5:$BT$501,'回答入力シート（ア_令和4年度実施計画事業）'!$B$5:$B$501),2,0)=0,"",VLOOKUP($A223,IF({1,0},'回答入力シート（ア_令和4年度実施計画事業）'!$BT$5:$BT$501,'回答入力シート（ア_令和4年度実施計画事業）'!$B$5:$B$501),2,0)))</f>
        <v/>
      </c>
      <c r="C223" s="83" t="str">
        <f>IF(ISERROR(VLOOKUP($A223,IF({1,0},'回答入力シート（ア_令和4年度実施計画事業）'!$BT$5:$BT$501,'回答入力シート（ア_令和4年度実施計画事業）'!$F$5:$F$501),2,0)),"",VLOOKUP($A223,IF({1,0},'回答入力シート（ア_令和4年度実施計画事業）'!$BT$5:$BT$501,'回答入力シート（ア_令和4年度実施計画事業）'!$F$5:$F$501),2,0))</f>
        <v/>
      </c>
      <c r="D223" s="83" t="str">
        <f>IF(C223="","",IF(VLOOKUP($C223,'回答入力シート（ア_令和4年度実施計画事業）'!$F$5:$BQ$501,2,0)=0,"",VLOOKUP($C223,'回答入力シート（ア_令和4年度実施計画事業）'!$F$5:$BQ$501,2,0)))</f>
        <v/>
      </c>
      <c r="E223" s="83" t="str">
        <f>IF(C223="","",IF(LEN(VLOOKUP($C223,'回答入力シート（ア_令和4年度実施計画事業）'!$F$5:$BQ$501,17,0))=0,"",VLOOKUP($C223,'回答入力シート（ア_令和4年度実施計画事業）'!$F$5:$BQ$501,17,0)))</f>
        <v/>
      </c>
      <c r="F223" s="83" t="str">
        <f>IF(C223="","",IF(LEN(VLOOKUP($C223,'回答入力シート（ア_令和4年度実施計画事業）'!$F$5:$BQ$501,22,0))=0,"",VLOOKUP($C223,'回答入力シート（ア_令和4年度実施計画事業）'!$F$5:$BQ$501,22,0)))</f>
        <v/>
      </c>
    </row>
    <row r="224" spans="1:6" x14ac:dyDescent="0.3">
      <c r="A224" s="1">
        <v>222</v>
      </c>
      <c r="B224" s="83" t="str">
        <f>IF(ISERROR(VLOOKUP($A224,IF({1,0},'回答入力シート（ア_令和4年度実施計画事業）'!$BT$5:$BT$501,'回答入力シート（ア_令和4年度実施計画事業）'!$B$5:$B$501),2,0)),"",IF(VLOOKUP($A224,IF({1,0},'回答入力シート（ア_令和4年度実施計画事業）'!$BT$5:$BT$501,'回答入力シート（ア_令和4年度実施計画事業）'!$B$5:$B$501),2,0)=0,"",VLOOKUP($A224,IF({1,0},'回答入力シート（ア_令和4年度実施計画事業）'!$BT$5:$BT$501,'回答入力シート（ア_令和4年度実施計画事業）'!$B$5:$B$501),2,0)))</f>
        <v/>
      </c>
      <c r="C224" s="83" t="str">
        <f>IF(ISERROR(VLOOKUP($A224,IF({1,0},'回答入力シート（ア_令和4年度実施計画事業）'!$BT$5:$BT$501,'回答入力シート（ア_令和4年度実施計画事業）'!$F$5:$F$501),2,0)),"",VLOOKUP($A224,IF({1,0},'回答入力シート（ア_令和4年度実施計画事業）'!$BT$5:$BT$501,'回答入力シート（ア_令和4年度実施計画事業）'!$F$5:$F$501),2,0))</f>
        <v/>
      </c>
      <c r="D224" s="83" t="str">
        <f>IF(C224="","",IF(VLOOKUP($C224,'回答入力シート（ア_令和4年度実施計画事業）'!$F$5:$BQ$501,2,0)=0,"",VLOOKUP($C224,'回答入力シート（ア_令和4年度実施計画事業）'!$F$5:$BQ$501,2,0)))</f>
        <v/>
      </c>
      <c r="E224" s="83" t="str">
        <f>IF(C224="","",IF(LEN(VLOOKUP($C224,'回答入力シート（ア_令和4年度実施計画事業）'!$F$5:$BQ$501,17,0))=0,"",VLOOKUP($C224,'回答入力シート（ア_令和4年度実施計画事業）'!$F$5:$BQ$501,17,0)))</f>
        <v/>
      </c>
      <c r="F224" s="83" t="str">
        <f>IF(C224="","",IF(LEN(VLOOKUP($C224,'回答入力シート（ア_令和4年度実施計画事業）'!$F$5:$BQ$501,22,0))=0,"",VLOOKUP($C224,'回答入力シート（ア_令和4年度実施計画事業）'!$F$5:$BQ$501,22,0)))</f>
        <v/>
      </c>
    </row>
    <row r="225" spans="1:6" x14ac:dyDescent="0.3">
      <c r="A225" s="1">
        <v>223</v>
      </c>
      <c r="B225" s="83" t="str">
        <f>IF(ISERROR(VLOOKUP($A225,IF({1,0},'回答入力シート（ア_令和4年度実施計画事業）'!$BT$5:$BT$501,'回答入力シート（ア_令和4年度実施計画事業）'!$B$5:$B$501),2,0)),"",IF(VLOOKUP($A225,IF({1,0},'回答入力シート（ア_令和4年度実施計画事業）'!$BT$5:$BT$501,'回答入力シート（ア_令和4年度実施計画事業）'!$B$5:$B$501),2,0)=0,"",VLOOKUP($A225,IF({1,0},'回答入力シート（ア_令和4年度実施計画事業）'!$BT$5:$BT$501,'回答入力シート（ア_令和4年度実施計画事業）'!$B$5:$B$501),2,0)))</f>
        <v/>
      </c>
      <c r="C225" s="83" t="str">
        <f>IF(ISERROR(VLOOKUP($A225,IF({1,0},'回答入力シート（ア_令和4年度実施計画事業）'!$BT$5:$BT$501,'回答入力シート（ア_令和4年度実施計画事業）'!$F$5:$F$501),2,0)),"",VLOOKUP($A225,IF({1,0},'回答入力シート（ア_令和4年度実施計画事業）'!$BT$5:$BT$501,'回答入力シート（ア_令和4年度実施計画事業）'!$F$5:$F$501),2,0))</f>
        <v/>
      </c>
      <c r="D225" s="83" t="str">
        <f>IF(C225="","",IF(VLOOKUP($C225,'回答入力シート（ア_令和4年度実施計画事業）'!$F$5:$BQ$501,2,0)=0,"",VLOOKUP($C225,'回答入力シート（ア_令和4年度実施計画事業）'!$F$5:$BQ$501,2,0)))</f>
        <v/>
      </c>
      <c r="E225" s="83" t="str">
        <f>IF(C225="","",IF(LEN(VLOOKUP($C225,'回答入力シート（ア_令和4年度実施計画事業）'!$F$5:$BQ$501,17,0))=0,"",VLOOKUP($C225,'回答入力シート（ア_令和4年度実施計画事業）'!$F$5:$BQ$501,17,0)))</f>
        <v/>
      </c>
      <c r="F225" s="83" t="str">
        <f>IF(C225="","",IF(LEN(VLOOKUP($C225,'回答入力シート（ア_令和4年度実施計画事業）'!$F$5:$BQ$501,22,0))=0,"",VLOOKUP($C225,'回答入力シート（ア_令和4年度実施計画事業）'!$F$5:$BQ$501,22,0)))</f>
        <v/>
      </c>
    </row>
    <row r="226" spans="1:6" x14ac:dyDescent="0.3">
      <c r="A226" s="1">
        <v>224</v>
      </c>
      <c r="B226" s="83" t="str">
        <f>IF(ISERROR(VLOOKUP($A226,IF({1,0},'回答入力シート（ア_令和4年度実施計画事業）'!$BT$5:$BT$501,'回答入力シート（ア_令和4年度実施計画事業）'!$B$5:$B$501),2,0)),"",IF(VLOOKUP($A226,IF({1,0},'回答入力シート（ア_令和4年度実施計画事業）'!$BT$5:$BT$501,'回答入力シート（ア_令和4年度実施計画事業）'!$B$5:$B$501),2,0)=0,"",VLOOKUP($A226,IF({1,0},'回答入力シート（ア_令和4年度実施計画事業）'!$BT$5:$BT$501,'回答入力シート（ア_令和4年度実施計画事業）'!$B$5:$B$501),2,0)))</f>
        <v/>
      </c>
      <c r="C226" s="83" t="str">
        <f>IF(ISERROR(VLOOKUP($A226,IF({1,0},'回答入力シート（ア_令和4年度実施計画事業）'!$BT$5:$BT$501,'回答入力シート（ア_令和4年度実施計画事業）'!$F$5:$F$501),2,0)),"",VLOOKUP($A226,IF({1,0},'回答入力シート（ア_令和4年度実施計画事業）'!$BT$5:$BT$501,'回答入力シート（ア_令和4年度実施計画事業）'!$F$5:$F$501),2,0))</f>
        <v/>
      </c>
      <c r="D226" s="83" t="str">
        <f>IF(C226="","",IF(VLOOKUP($C226,'回答入力シート（ア_令和4年度実施計画事業）'!$F$5:$BQ$501,2,0)=0,"",VLOOKUP($C226,'回答入力シート（ア_令和4年度実施計画事業）'!$F$5:$BQ$501,2,0)))</f>
        <v/>
      </c>
      <c r="E226" s="83" t="str">
        <f>IF(C226="","",IF(LEN(VLOOKUP($C226,'回答入力シート（ア_令和4年度実施計画事業）'!$F$5:$BQ$501,17,0))=0,"",VLOOKUP($C226,'回答入力シート（ア_令和4年度実施計画事業）'!$F$5:$BQ$501,17,0)))</f>
        <v/>
      </c>
      <c r="F226" s="83" t="str">
        <f>IF(C226="","",IF(LEN(VLOOKUP($C226,'回答入力シート（ア_令和4年度実施計画事業）'!$F$5:$BQ$501,22,0))=0,"",VLOOKUP($C226,'回答入力シート（ア_令和4年度実施計画事業）'!$F$5:$BQ$501,22,0)))</f>
        <v/>
      </c>
    </row>
    <row r="227" spans="1:6" x14ac:dyDescent="0.3">
      <c r="A227" s="1">
        <v>225</v>
      </c>
      <c r="B227" s="83" t="str">
        <f>IF(ISERROR(VLOOKUP($A227,IF({1,0},'回答入力シート（ア_令和4年度実施計画事業）'!$BT$5:$BT$501,'回答入力シート（ア_令和4年度実施計画事業）'!$B$5:$B$501),2,0)),"",IF(VLOOKUP($A227,IF({1,0},'回答入力シート（ア_令和4年度実施計画事業）'!$BT$5:$BT$501,'回答入力シート（ア_令和4年度実施計画事業）'!$B$5:$B$501),2,0)=0,"",VLOOKUP($A227,IF({1,0},'回答入力シート（ア_令和4年度実施計画事業）'!$BT$5:$BT$501,'回答入力シート（ア_令和4年度実施計画事業）'!$B$5:$B$501),2,0)))</f>
        <v/>
      </c>
      <c r="C227" s="83" t="str">
        <f>IF(ISERROR(VLOOKUP($A227,IF({1,0},'回答入力シート（ア_令和4年度実施計画事業）'!$BT$5:$BT$501,'回答入力シート（ア_令和4年度実施計画事業）'!$F$5:$F$501),2,0)),"",VLOOKUP($A227,IF({1,0},'回答入力シート（ア_令和4年度実施計画事業）'!$BT$5:$BT$501,'回答入力シート（ア_令和4年度実施計画事業）'!$F$5:$F$501),2,0))</f>
        <v/>
      </c>
      <c r="D227" s="83" t="str">
        <f>IF(C227="","",IF(VLOOKUP($C227,'回答入力シート（ア_令和4年度実施計画事業）'!$F$5:$BQ$501,2,0)=0,"",VLOOKUP($C227,'回答入力シート（ア_令和4年度実施計画事業）'!$F$5:$BQ$501,2,0)))</f>
        <v/>
      </c>
      <c r="E227" s="83" t="str">
        <f>IF(C227="","",IF(LEN(VLOOKUP($C227,'回答入力シート（ア_令和4年度実施計画事業）'!$F$5:$BQ$501,17,0))=0,"",VLOOKUP($C227,'回答入力シート（ア_令和4年度実施計画事業）'!$F$5:$BQ$501,17,0)))</f>
        <v/>
      </c>
      <c r="F227" s="83" t="str">
        <f>IF(C227="","",IF(LEN(VLOOKUP($C227,'回答入力シート（ア_令和4年度実施計画事業）'!$F$5:$BQ$501,22,0))=0,"",VLOOKUP($C227,'回答入力シート（ア_令和4年度実施計画事業）'!$F$5:$BQ$501,22,0)))</f>
        <v/>
      </c>
    </row>
    <row r="228" spans="1:6" x14ac:dyDescent="0.3">
      <c r="A228" s="1">
        <v>226</v>
      </c>
      <c r="B228" s="83" t="str">
        <f>IF(ISERROR(VLOOKUP($A228,IF({1,0},'回答入力シート（ア_令和4年度実施計画事業）'!$BT$5:$BT$501,'回答入力シート（ア_令和4年度実施計画事業）'!$B$5:$B$501),2,0)),"",IF(VLOOKUP($A228,IF({1,0},'回答入力シート（ア_令和4年度実施計画事業）'!$BT$5:$BT$501,'回答入力シート（ア_令和4年度実施計画事業）'!$B$5:$B$501),2,0)=0,"",VLOOKUP($A228,IF({1,0},'回答入力シート（ア_令和4年度実施計画事業）'!$BT$5:$BT$501,'回答入力シート（ア_令和4年度実施計画事業）'!$B$5:$B$501),2,0)))</f>
        <v/>
      </c>
      <c r="C228" s="83" t="str">
        <f>IF(ISERROR(VLOOKUP($A228,IF({1,0},'回答入力シート（ア_令和4年度実施計画事業）'!$BT$5:$BT$501,'回答入力シート（ア_令和4年度実施計画事業）'!$F$5:$F$501),2,0)),"",VLOOKUP($A228,IF({1,0},'回答入力シート（ア_令和4年度実施計画事業）'!$BT$5:$BT$501,'回答入力シート（ア_令和4年度実施計画事業）'!$F$5:$F$501),2,0))</f>
        <v/>
      </c>
      <c r="D228" s="83" t="str">
        <f>IF(C228="","",IF(VLOOKUP($C228,'回答入力シート（ア_令和4年度実施計画事業）'!$F$5:$BQ$501,2,0)=0,"",VLOOKUP($C228,'回答入力シート（ア_令和4年度実施計画事業）'!$F$5:$BQ$501,2,0)))</f>
        <v/>
      </c>
      <c r="E228" s="83" t="str">
        <f>IF(C228="","",IF(LEN(VLOOKUP($C228,'回答入力シート（ア_令和4年度実施計画事業）'!$F$5:$BQ$501,17,0))=0,"",VLOOKUP($C228,'回答入力シート（ア_令和4年度実施計画事業）'!$F$5:$BQ$501,17,0)))</f>
        <v/>
      </c>
      <c r="F228" s="83" t="str">
        <f>IF(C228="","",IF(LEN(VLOOKUP($C228,'回答入力シート（ア_令和4年度実施計画事業）'!$F$5:$BQ$501,22,0))=0,"",VLOOKUP($C228,'回答入力シート（ア_令和4年度実施計画事業）'!$F$5:$BQ$501,22,0)))</f>
        <v/>
      </c>
    </row>
    <row r="229" spans="1:6" x14ac:dyDescent="0.3">
      <c r="A229" s="1">
        <v>227</v>
      </c>
      <c r="B229" s="83" t="str">
        <f>IF(ISERROR(VLOOKUP($A229,IF({1,0},'回答入力シート（ア_令和4年度実施計画事業）'!$BT$5:$BT$501,'回答入力シート（ア_令和4年度実施計画事業）'!$B$5:$B$501),2,0)),"",IF(VLOOKUP($A229,IF({1,0},'回答入力シート（ア_令和4年度実施計画事業）'!$BT$5:$BT$501,'回答入力シート（ア_令和4年度実施計画事業）'!$B$5:$B$501),2,0)=0,"",VLOOKUP($A229,IF({1,0},'回答入力シート（ア_令和4年度実施計画事業）'!$BT$5:$BT$501,'回答入力シート（ア_令和4年度実施計画事業）'!$B$5:$B$501),2,0)))</f>
        <v/>
      </c>
      <c r="C229" s="83" t="str">
        <f>IF(ISERROR(VLOOKUP($A229,IF({1,0},'回答入力シート（ア_令和4年度実施計画事業）'!$BT$5:$BT$501,'回答入力シート（ア_令和4年度実施計画事業）'!$F$5:$F$501),2,0)),"",VLOOKUP($A229,IF({1,0},'回答入力シート（ア_令和4年度実施計画事業）'!$BT$5:$BT$501,'回答入力シート（ア_令和4年度実施計画事業）'!$F$5:$F$501),2,0))</f>
        <v/>
      </c>
      <c r="D229" s="83" t="str">
        <f>IF(C229="","",IF(VLOOKUP($C229,'回答入力シート（ア_令和4年度実施計画事業）'!$F$5:$BQ$501,2,0)=0,"",VLOOKUP($C229,'回答入力シート（ア_令和4年度実施計画事業）'!$F$5:$BQ$501,2,0)))</f>
        <v/>
      </c>
      <c r="E229" s="83" t="str">
        <f>IF(C229="","",IF(LEN(VLOOKUP($C229,'回答入力シート（ア_令和4年度実施計画事業）'!$F$5:$BQ$501,17,0))=0,"",VLOOKUP($C229,'回答入力シート（ア_令和4年度実施計画事業）'!$F$5:$BQ$501,17,0)))</f>
        <v/>
      </c>
      <c r="F229" s="83" t="str">
        <f>IF(C229="","",IF(LEN(VLOOKUP($C229,'回答入力シート（ア_令和4年度実施計画事業）'!$F$5:$BQ$501,22,0))=0,"",VLOOKUP($C229,'回答入力シート（ア_令和4年度実施計画事業）'!$F$5:$BQ$501,22,0)))</f>
        <v/>
      </c>
    </row>
    <row r="230" spans="1:6" x14ac:dyDescent="0.3">
      <c r="A230" s="1">
        <v>228</v>
      </c>
      <c r="B230" s="83" t="str">
        <f>IF(ISERROR(VLOOKUP($A230,IF({1,0},'回答入力シート（ア_令和4年度実施計画事業）'!$BT$5:$BT$501,'回答入力シート（ア_令和4年度実施計画事業）'!$B$5:$B$501),2,0)),"",IF(VLOOKUP($A230,IF({1,0},'回答入力シート（ア_令和4年度実施計画事業）'!$BT$5:$BT$501,'回答入力シート（ア_令和4年度実施計画事業）'!$B$5:$B$501),2,0)=0,"",VLOOKUP($A230,IF({1,0},'回答入力シート（ア_令和4年度実施計画事業）'!$BT$5:$BT$501,'回答入力シート（ア_令和4年度実施計画事業）'!$B$5:$B$501),2,0)))</f>
        <v/>
      </c>
      <c r="C230" s="83" t="str">
        <f>IF(ISERROR(VLOOKUP($A230,IF({1,0},'回答入力シート（ア_令和4年度実施計画事業）'!$BT$5:$BT$501,'回答入力シート（ア_令和4年度実施計画事業）'!$F$5:$F$501),2,0)),"",VLOOKUP($A230,IF({1,0},'回答入力シート（ア_令和4年度実施計画事業）'!$BT$5:$BT$501,'回答入力シート（ア_令和4年度実施計画事業）'!$F$5:$F$501),2,0))</f>
        <v/>
      </c>
      <c r="D230" s="83" t="str">
        <f>IF(C230="","",IF(VLOOKUP($C230,'回答入力シート（ア_令和4年度実施計画事業）'!$F$5:$BQ$501,2,0)=0,"",VLOOKUP($C230,'回答入力シート（ア_令和4年度実施計画事業）'!$F$5:$BQ$501,2,0)))</f>
        <v/>
      </c>
      <c r="E230" s="83" t="str">
        <f>IF(C230="","",IF(LEN(VLOOKUP($C230,'回答入力シート（ア_令和4年度実施計画事業）'!$F$5:$BQ$501,17,0))=0,"",VLOOKUP($C230,'回答入力シート（ア_令和4年度実施計画事業）'!$F$5:$BQ$501,17,0)))</f>
        <v/>
      </c>
      <c r="F230" s="83" t="str">
        <f>IF(C230="","",IF(LEN(VLOOKUP($C230,'回答入力シート（ア_令和4年度実施計画事業）'!$F$5:$BQ$501,22,0))=0,"",VLOOKUP($C230,'回答入力シート（ア_令和4年度実施計画事業）'!$F$5:$BQ$501,22,0)))</f>
        <v/>
      </c>
    </row>
    <row r="231" spans="1:6" x14ac:dyDescent="0.3">
      <c r="A231" s="1">
        <v>229</v>
      </c>
      <c r="B231" s="83" t="str">
        <f>IF(ISERROR(VLOOKUP($A231,IF({1,0},'回答入力シート（ア_令和4年度実施計画事業）'!$BT$5:$BT$501,'回答入力シート（ア_令和4年度実施計画事業）'!$B$5:$B$501),2,0)),"",IF(VLOOKUP($A231,IF({1,0},'回答入力シート（ア_令和4年度実施計画事業）'!$BT$5:$BT$501,'回答入力シート（ア_令和4年度実施計画事業）'!$B$5:$B$501),2,0)=0,"",VLOOKUP($A231,IF({1,0},'回答入力シート（ア_令和4年度実施計画事業）'!$BT$5:$BT$501,'回答入力シート（ア_令和4年度実施計画事業）'!$B$5:$B$501),2,0)))</f>
        <v/>
      </c>
      <c r="C231" s="83" t="str">
        <f>IF(ISERROR(VLOOKUP($A231,IF({1,0},'回答入力シート（ア_令和4年度実施計画事業）'!$BT$5:$BT$501,'回答入力シート（ア_令和4年度実施計画事業）'!$F$5:$F$501),2,0)),"",VLOOKUP($A231,IF({1,0},'回答入力シート（ア_令和4年度実施計画事業）'!$BT$5:$BT$501,'回答入力シート（ア_令和4年度実施計画事業）'!$F$5:$F$501),2,0))</f>
        <v/>
      </c>
      <c r="D231" s="83" t="str">
        <f>IF(C231="","",IF(VLOOKUP($C231,'回答入力シート（ア_令和4年度実施計画事業）'!$F$5:$BQ$501,2,0)=0,"",VLOOKUP($C231,'回答入力シート（ア_令和4年度実施計画事業）'!$F$5:$BQ$501,2,0)))</f>
        <v/>
      </c>
      <c r="E231" s="83" t="str">
        <f>IF(C231="","",IF(LEN(VLOOKUP($C231,'回答入力シート（ア_令和4年度実施計画事業）'!$F$5:$BQ$501,17,0))=0,"",VLOOKUP($C231,'回答入力シート（ア_令和4年度実施計画事業）'!$F$5:$BQ$501,17,0)))</f>
        <v/>
      </c>
      <c r="F231" s="83" t="str">
        <f>IF(C231="","",IF(LEN(VLOOKUP($C231,'回答入力シート（ア_令和4年度実施計画事業）'!$F$5:$BQ$501,22,0))=0,"",VLOOKUP($C231,'回答入力シート（ア_令和4年度実施計画事業）'!$F$5:$BQ$501,22,0)))</f>
        <v/>
      </c>
    </row>
    <row r="232" spans="1:6" x14ac:dyDescent="0.3">
      <c r="A232" s="1">
        <v>230</v>
      </c>
      <c r="B232" s="83" t="str">
        <f>IF(ISERROR(VLOOKUP($A232,IF({1,0},'回答入力シート（ア_令和4年度実施計画事業）'!$BT$5:$BT$501,'回答入力シート（ア_令和4年度実施計画事業）'!$B$5:$B$501),2,0)),"",IF(VLOOKUP($A232,IF({1,0},'回答入力シート（ア_令和4年度実施計画事業）'!$BT$5:$BT$501,'回答入力シート（ア_令和4年度実施計画事業）'!$B$5:$B$501),2,0)=0,"",VLOOKUP($A232,IF({1,0},'回答入力シート（ア_令和4年度実施計画事業）'!$BT$5:$BT$501,'回答入力シート（ア_令和4年度実施計画事業）'!$B$5:$B$501),2,0)))</f>
        <v/>
      </c>
      <c r="C232" s="83" t="str">
        <f>IF(ISERROR(VLOOKUP($A232,IF({1,0},'回答入力シート（ア_令和4年度実施計画事業）'!$BT$5:$BT$501,'回答入力シート（ア_令和4年度実施計画事業）'!$F$5:$F$501),2,0)),"",VLOOKUP($A232,IF({1,0},'回答入力シート（ア_令和4年度実施計画事業）'!$BT$5:$BT$501,'回答入力シート（ア_令和4年度実施計画事業）'!$F$5:$F$501),2,0))</f>
        <v/>
      </c>
      <c r="D232" s="83" t="str">
        <f>IF(C232="","",IF(VLOOKUP($C232,'回答入力シート（ア_令和4年度実施計画事業）'!$F$5:$BQ$501,2,0)=0,"",VLOOKUP($C232,'回答入力シート（ア_令和4年度実施計画事業）'!$F$5:$BQ$501,2,0)))</f>
        <v/>
      </c>
      <c r="E232" s="83" t="str">
        <f>IF(C232="","",IF(LEN(VLOOKUP($C232,'回答入力シート（ア_令和4年度実施計画事業）'!$F$5:$BQ$501,17,0))=0,"",VLOOKUP($C232,'回答入力シート（ア_令和4年度実施計画事業）'!$F$5:$BQ$501,17,0)))</f>
        <v/>
      </c>
      <c r="F232" s="83" t="str">
        <f>IF(C232="","",IF(LEN(VLOOKUP($C232,'回答入力シート（ア_令和4年度実施計画事業）'!$F$5:$BQ$501,22,0))=0,"",VLOOKUP($C232,'回答入力シート（ア_令和4年度実施計画事業）'!$F$5:$BQ$501,22,0)))</f>
        <v/>
      </c>
    </row>
    <row r="233" spans="1:6" x14ac:dyDescent="0.3">
      <c r="A233" s="1">
        <v>231</v>
      </c>
      <c r="B233" s="83" t="str">
        <f>IF(ISERROR(VLOOKUP($A233,IF({1,0},'回答入力シート（ア_令和4年度実施計画事業）'!$BT$5:$BT$501,'回答入力シート（ア_令和4年度実施計画事業）'!$B$5:$B$501),2,0)),"",IF(VLOOKUP($A233,IF({1,0},'回答入力シート（ア_令和4年度実施計画事業）'!$BT$5:$BT$501,'回答入力シート（ア_令和4年度実施計画事業）'!$B$5:$B$501),2,0)=0,"",VLOOKUP($A233,IF({1,0},'回答入力シート（ア_令和4年度実施計画事業）'!$BT$5:$BT$501,'回答入力シート（ア_令和4年度実施計画事業）'!$B$5:$B$501),2,0)))</f>
        <v/>
      </c>
      <c r="C233" s="83" t="str">
        <f>IF(ISERROR(VLOOKUP($A233,IF({1,0},'回答入力シート（ア_令和4年度実施計画事業）'!$BT$5:$BT$501,'回答入力シート（ア_令和4年度実施計画事業）'!$F$5:$F$501),2,0)),"",VLOOKUP($A233,IF({1,0},'回答入力シート（ア_令和4年度実施計画事業）'!$BT$5:$BT$501,'回答入力シート（ア_令和4年度実施計画事業）'!$F$5:$F$501),2,0))</f>
        <v/>
      </c>
      <c r="D233" s="83" t="str">
        <f>IF(C233="","",IF(VLOOKUP($C233,'回答入力シート（ア_令和4年度実施計画事業）'!$F$5:$BQ$501,2,0)=0,"",VLOOKUP($C233,'回答入力シート（ア_令和4年度実施計画事業）'!$F$5:$BQ$501,2,0)))</f>
        <v/>
      </c>
      <c r="E233" s="83" t="str">
        <f>IF(C233="","",IF(LEN(VLOOKUP($C233,'回答入力シート（ア_令和4年度実施計画事業）'!$F$5:$BQ$501,17,0))=0,"",VLOOKUP($C233,'回答入力シート（ア_令和4年度実施計画事業）'!$F$5:$BQ$501,17,0)))</f>
        <v/>
      </c>
      <c r="F233" s="83" t="str">
        <f>IF(C233="","",IF(LEN(VLOOKUP($C233,'回答入力シート（ア_令和4年度実施計画事業）'!$F$5:$BQ$501,22,0))=0,"",VLOOKUP($C233,'回答入力シート（ア_令和4年度実施計画事業）'!$F$5:$BQ$501,22,0)))</f>
        <v/>
      </c>
    </row>
    <row r="234" spans="1:6" x14ac:dyDescent="0.3">
      <c r="A234" s="1">
        <v>232</v>
      </c>
      <c r="B234" s="83" t="str">
        <f>IF(ISERROR(VLOOKUP($A234,IF({1,0},'回答入力シート（ア_令和4年度実施計画事業）'!$BT$5:$BT$501,'回答入力シート（ア_令和4年度実施計画事業）'!$B$5:$B$501),2,0)),"",IF(VLOOKUP($A234,IF({1,0},'回答入力シート（ア_令和4年度実施計画事業）'!$BT$5:$BT$501,'回答入力シート（ア_令和4年度実施計画事業）'!$B$5:$B$501),2,0)=0,"",VLOOKUP($A234,IF({1,0},'回答入力シート（ア_令和4年度実施計画事業）'!$BT$5:$BT$501,'回答入力シート（ア_令和4年度実施計画事業）'!$B$5:$B$501),2,0)))</f>
        <v/>
      </c>
      <c r="C234" s="83" t="str">
        <f>IF(ISERROR(VLOOKUP($A234,IF({1,0},'回答入力シート（ア_令和4年度実施計画事業）'!$BT$5:$BT$501,'回答入力シート（ア_令和4年度実施計画事業）'!$F$5:$F$501),2,0)),"",VLOOKUP($A234,IF({1,0},'回答入力シート（ア_令和4年度実施計画事業）'!$BT$5:$BT$501,'回答入力シート（ア_令和4年度実施計画事業）'!$F$5:$F$501),2,0))</f>
        <v/>
      </c>
      <c r="D234" s="83" t="str">
        <f>IF(C234="","",IF(VLOOKUP($C234,'回答入力シート（ア_令和4年度実施計画事業）'!$F$5:$BQ$501,2,0)=0,"",VLOOKUP($C234,'回答入力シート（ア_令和4年度実施計画事業）'!$F$5:$BQ$501,2,0)))</f>
        <v/>
      </c>
      <c r="E234" s="83" t="str">
        <f>IF(C234="","",IF(LEN(VLOOKUP($C234,'回答入力シート（ア_令和4年度実施計画事業）'!$F$5:$BQ$501,17,0))=0,"",VLOOKUP($C234,'回答入力シート（ア_令和4年度実施計画事業）'!$F$5:$BQ$501,17,0)))</f>
        <v/>
      </c>
      <c r="F234" s="83" t="str">
        <f>IF(C234="","",IF(LEN(VLOOKUP($C234,'回答入力シート（ア_令和4年度実施計画事業）'!$F$5:$BQ$501,22,0))=0,"",VLOOKUP($C234,'回答入力シート（ア_令和4年度実施計画事業）'!$F$5:$BQ$501,22,0)))</f>
        <v/>
      </c>
    </row>
    <row r="235" spans="1:6" x14ac:dyDescent="0.3">
      <c r="A235" s="1">
        <v>233</v>
      </c>
      <c r="B235" s="83" t="str">
        <f>IF(ISERROR(VLOOKUP($A235,IF({1,0},'回答入力シート（ア_令和4年度実施計画事業）'!$BT$5:$BT$501,'回答入力シート（ア_令和4年度実施計画事業）'!$B$5:$B$501),2,0)),"",IF(VLOOKUP($A235,IF({1,0},'回答入力シート（ア_令和4年度実施計画事業）'!$BT$5:$BT$501,'回答入力シート（ア_令和4年度実施計画事業）'!$B$5:$B$501),2,0)=0,"",VLOOKUP($A235,IF({1,0},'回答入力シート（ア_令和4年度実施計画事業）'!$BT$5:$BT$501,'回答入力シート（ア_令和4年度実施計画事業）'!$B$5:$B$501),2,0)))</f>
        <v/>
      </c>
      <c r="C235" s="83" t="str">
        <f>IF(ISERROR(VLOOKUP($A235,IF({1,0},'回答入力シート（ア_令和4年度実施計画事業）'!$BT$5:$BT$501,'回答入力シート（ア_令和4年度実施計画事業）'!$F$5:$F$501),2,0)),"",VLOOKUP($A235,IF({1,0},'回答入力シート（ア_令和4年度実施計画事業）'!$BT$5:$BT$501,'回答入力シート（ア_令和4年度実施計画事業）'!$F$5:$F$501),2,0))</f>
        <v/>
      </c>
      <c r="D235" s="83" t="str">
        <f>IF(C235="","",IF(VLOOKUP($C235,'回答入力シート（ア_令和4年度実施計画事業）'!$F$5:$BQ$501,2,0)=0,"",VLOOKUP($C235,'回答入力シート（ア_令和4年度実施計画事業）'!$F$5:$BQ$501,2,0)))</f>
        <v/>
      </c>
      <c r="E235" s="83" t="str">
        <f>IF(C235="","",IF(LEN(VLOOKUP($C235,'回答入力シート（ア_令和4年度実施計画事業）'!$F$5:$BQ$501,17,0))=0,"",VLOOKUP($C235,'回答入力シート（ア_令和4年度実施計画事業）'!$F$5:$BQ$501,17,0)))</f>
        <v/>
      </c>
      <c r="F235" s="83" t="str">
        <f>IF(C235="","",IF(LEN(VLOOKUP($C235,'回答入力シート（ア_令和4年度実施計画事業）'!$F$5:$BQ$501,22,0))=0,"",VLOOKUP($C235,'回答入力シート（ア_令和4年度実施計画事業）'!$F$5:$BQ$501,22,0)))</f>
        <v/>
      </c>
    </row>
    <row r="236" spans="1:6" x14ac:dyDescent="0.3">
      <c r="A236" s="1">
        <v>234</v>
      </c>
      <c r="B236" s="83" t="str">
        <f>IF(ISERROR(VLOOKUP($A236,IF({1,0},'回答入力シート（ア_令和4年度実施計画事業）'!$BT$5:$BT$501,'回答入力シート（ア_令和4年度実施計画事業）'!$B$5:$B$501),2,0)),"",IF(VLOOKUP($A236,IF({1,0},'回答入力シート（ア_令和4年度実施計画事業）'!$BT$5:$BT$501,'回答入力シート（ア_令和4年度実施計画事業）'!$B$5:$B$501),2,0)=0,"",VLOOKUP($A236,IF({1,0},'回答入力シート（ア_令和4年度実施計画事業）'!$BT$5:$BT$501,'回答入力シート（ア_令和4年度実施計画事業）'!$B$5:$B$501),2,0)))</f>
        <v/>
      </c>
      <c r="C236" s="83" t="str">
        <f>IF(ISERROR(VLOOKUP($A236,IF({1,0},'回答入力シート（ア_令和4年度実施計画事業）'!$BT$5:$BT$501,'回答入力シート（ア_令和4年度実施計画事業）'!$F$5:$F$501),2,0)),"",VLOOKUP($A236,IF({1,0},'回答入力シート（ア_令和4年度実施計画事業）'!$BT$5:$BT$501,'回答入力シート（ア_令和4年度実施計画事業）'!$F$5:$F$501),2,0))</f>
        <v/>
      </c>
      <c r="D236" s="83" t="str">
        <f>IF(C236="","",IF(VLOOKUP($C236,'回答入力シート（ア_令和4年度実施計画事業）'!$F$5:$BQ$501,2,0)=0,"",VLOOKUP($C236,'回答入力シート（ア_令和4年度実施計画事業）'!$F$5:$BQ$501,2,0)))</f>
        <v/>
      </c>
      <c r="E236" s="83" t="str">
        <f>IF(C236="","",IF(LEN(VLOOKUP($C236,'回答入力シート（ア_令和4年度実施計画事業）'!$F$5:$BQ$501,17,0))=0,"",VLOOKUP($C236,'回答入力シート（ア_令和4年度実施計画事業）'!$F$5:$BQ$501,17,0)))</f>
        <v/>
      </c>
      <c r="F236" s="83" t="str">
        <f>IF(C236="","",IF(LEN(VLOOKUP($C236,'回答入力シート（ア_令和4年度実施計画事業）'!$F$5:$BQ$501,22,0))=0,"",VLOOKUP($C236,'回答入力シート（ア_令和4年度実施計画事業）'!$F$5:$BQ$501,22,0)))</f>
        <v/>
      </c>
    </row>
    <row r="237" spans="1:6" x14ac:dyDescent="0.3">
      <c r="A237" s="1">
        <v>235</v>
      </c>
      <c r="B237" s="83" t="str">
        <f>IF(ISERROR(VLOOKUP($A237,IF({1,0},'回答入力シート（ア_令和4年度実施計画事業）'!$BT$5:$BT$501,'回答入力シート（ア_令和4年度実施計画事業）'!$B$5:$B$501),2,0)),"",IF(VLOOKUP($A237,IF({1,0},'回答入力シート（ア_令和4年度実施計画事業）'!$BT$5:$BT$501,'回答入力シート（ア_令和4年度実施計画事業）'!$B$5:$B$501),2,0)=0,"",VLOOKUP($A237,IF({1,0},'回答入力シート（ア_令和4年度実施計画事業）'!$BT$5:$BT$501,'回答入力シート（ア_令和4年度実施計画事業）'!$B$5:$B$501),2,0)))</f>
        <v/>
      </c>
      <c r="C237" s="83" t="str">
        <f>IF(ISERROR(VLOOKUP($A237,IF({1,0},'回答入力シート（ア_令和4年度実施計画事業）'!$BT$5:$BT$501,'回答入力シート（ア_令和4年度実施計画事業）'!$F$5:$F$501),2,0)),"",VLOOKUP($A237,IF({1,0},'回答入力シート（ア_令和4年度実施計画事業）'!$BT$5:$BT$501,'回答入力シート（ア_令和4年度実施計画事業）'!$F$5:$F$501),2,0))</f>
        <v/>
      </c>
      <c r="D237" s="83" t="str">
        <f>IF(C237="","",IF(VLOOKUP($C237,'回答入力シート（ア_令和4年度実施計画事業）'!$F$5:$BQ$501,2,0)=0,"",VLOOKUP($C237,'回答入力シート（ア_令和4年度実施計画事業）'!$F$5:$BQ$501,2,0)))</f>
        <v/>
      </c>
      <c r="E237" s="83" t="str">
        <f>IF(C237="","",IF(LEN(VLOOKUP($C237,'回答入力シート（ア_令和4年度実施計画事業）'!$F$5:$BQ$501,17,0))=0,"",VLOOKUP($C237,'回答入力シート（ア_令和4年度実施計画事業）'!$F$5:$BQ$501,17,0)))</f>
        <v/>
      </c>
      <c r="F237" s="83" t="str">
        <f>IF(C237="","",IF(LEN(VLOOKUP($C237,'回答入力シート（ア_令和4年度実施計画事業）'!$F$5:$BQ$501,22,0))=0,"",VLOOKUP($C237,'回答入力シート（ア_令和4年度実施計画事業）'!$F$5:$BQ$501,22,0)))</f>
        <v/>
      </c>
    </row>
    <row r="238" spans="1:6" x14ac:dyDescent="0.3">
      <c r="A238" s="1">
        <v>236</v>
      </c>
      <c r="B238" s="83" t="str">
        <f>IF(ISERROR(VLOOKUP($A238,IF({1,0},'回答入力シート（ア_令和4年度実施計画事業）'!$BT$5:$BT$501,'回答入力シート（ア_令和4年度実施計画事業）'!$B$5:$B$501),2,0)),"",IF(VLOOKUP($A238,IF({1,0},'回答入力シート（ア_令和4年度実施計画事業）'!$BT$5:$BT$501,'回答入力シート（ア_令和4年度実施計画事業）'!$B$5:$B$501),2,0)=0,"",VLOOKUP($A238,IF({1,0},'回答入力シート（ア_令和4年度実施計画事業）'!$BT$5:$BT$501,'回答入力シート（ア_令和4年度実施計画事業）'!$B$5:$B$501),2,0)))</f>
        <v/>
      </c>
      <c r="C238" s="83" t="str">
        <f>IF(ISERROR(VLOOKUP($A238,IF({1,0},'回答入力シート（ア_令和4年度実施計画事業）'!$BT$5:$BT$501,'回答入力シート（ア_令和4年度実施計画事業）'!$F$5:$F$501),2,0)),"",VLOOKUP($A238,IF({1,0},'回答入力シート（ア_令和4年度実施計画事業）'!$BT$5:$BT$501,'回答入力シート（ア_令和4年度実施計画事業）'!$F$5:$F$501),2,0))</f>
        <v/>
      </c>
      <c r="D238" s="83" t="str">
        <f>IF(C238="","",IF(VLOOKUP($C238,'回答入力シート（ア_令和4年度実施計画事業）'!$F$5:$BQ$501,2,0)=0,"",VLOOKUP($C238,'回答入力シート（ア_令和4年度実施計画事業）'!$F$5:$BQ$501,2,0)))</f>
        <v/>
      </c>
      <c r="E238" s="83" t="str">
        <f>IF(C238="","",IF(LEN(VLOOKUP($C238,'回答入力シート（ア_令和4年度実施計画事業）'!$F$5:$BQ$501,17,0))=0,"",VLOOKUP($C238,'回答入力シート（ア_令和4年度実施計画事業）'!$F$5:$BQ$501,17,0)))</f>
        <v/>
      </c>
      <c r="F238" s="83" t="str">
        <f>IF(C238="","",IF(LEN(VLOOKUP($C238,'回答入力シート（ア_令和4年度実施計画事業）'!$F$5:$BQ$501,22,0))=0,"",VLOOKUP($C238,'回答入力シート（ア_令和4年度実施計画事業）'!$F$5:$BQ$501,22,0)))</f>
        <v/>
      </c>
    </row>
    <row r="239" spans="1:6" x14ac:dyDescent="0.3">
      <c r="A239" s="1">
        <v>237</v>
      </c>
      <c r="B239" s="83" t="str">
        <f>IF(ISERROR(VLOOKUP($A239,IF({1,0},'回答入力シート（ア_令和4年度実施計画事業）'!$BT$5:$BT$501,'回答入力シート（ア_令和4年度実施計画事業）'!$B$5:$B$501),2,0)),"",IF(VLOOKUP($A239,IF({1,0},'回答入力シート（ア_令和4年度実施計画事業）'!$BT$5:$BT$501,'回答入力シート（ア_令和4年度実施計画事業）'!$B$5:$B$501),2,0)=0,"",VLOOKUP($A239,IF({1,0},'回答入力シート（ア_令和4年度実施計画事業）'!$BT$5:$BT$501,'回答入力シート（ア_令和4年度実施計画事業）'!$B$5:$B$501),2,0)))</f>
        <v/>
      </c>
      <c r="C239" s="83" t="str">
        <f>IF(ISERROR(VLOOKUP($A239,IF({1,0},'回答入力シート（ア_令和4年度実施計画事業）'!$BT$5:$BT$501,'回答入力シート（ア_令和4年度実施計画事業）'!$F$5:$F$501),2,0)),"",VLOOKUP($A239,IF({1,0},'回答入力シート（ア_令和4年度実施計画事業）'!$BT$5:$BT$501,'回答入力シート（ア_令和4年度実施計画事業）'!$F$5:$F$501),2,0))</f>
        <v/>
      </c>
      <c r="D239" s="83" t="str">
        <f>IF(C239="","",IF(VLOOKUP($C239,'回答入力シート（ア_令和4年度実施計画事業）'!$F$5:$BQ$501,2,0)=0,"",VLOOKUP($C239,'回答入力シート（ア_令和4年度実施計画事業）'!$F$5:$BQ$501,2,0)))</f>
        <v/>
      </c>
      <c r="E239" s="83" t="str">
        <f>IF(C239="","",IF(LEN(VLOOKUP($C239,'回答入力シート（ア_令和4年度実施計画事業）'!$F$5:$BQ$501,17,0))=0,"",VLOOKUP($C239,'回答入力シート（ア_令和4年度実施計画事業）'!$F$5:$BQ$501,17,0)))</f>
        <v/>
      </c>
      <c r="F239" s="83" t="str">
        <f>IF(C239="","",IF(LEN(VLOOKUP($C239,'回答入力シート（ア_令和4年度実施計画事業）'!$F$5:$BQ$501,22,0))=0,"",VLOOKUP($C239,'回答入力シート（ア_令和4年度実施計画事業）'!$F$5:$BQ$501,22,0)))</f>
        <v/>
      </c>
    </row>
    <row r="240" spans="1:6" x14ac:dyDescent="0.3">
      <c r="A240" s="1">
        <v>238</v>
      </c>
      <c r="B240" s="83" t="str">
        <f>IF(ISERROR(VLOOKUP($A240,IF({1,0},'回答入力シート（ア_令和4年度実施計画事業）'!$BT$5:$BT$501,'回答入力シート（ア_令和4年度実施計画事業）'!$B$5:$B$501),2,0)),"",IF(VLOOKUP($A240,IF({1,0},'回答入力シート（ア_令和4年度実施計画事業）'!$BT$5:$BT$501,'回答入力シート（ア_令和4年度実施計画事業）'!$B$5:$B$501),2,0)=0,"",VLOOKUP($A240,IF({1,0},'回答入力シート（ア_令和4年度実施計画事業）'!$BT$5:$BT$501,'回答入力シート（ア_令和4年度実施計画事業）'!$B$5:$B$501),2,0)))</f>
        <v/>
      </c>
      <c r="C240" s="83" t="str">
        <f>IF(ISERROR(VLOOKUP($A240,IF({1,0},'回答入力シート（ア_令和4年度実施計画事業）'!$BT$5:$BT$501,'回答入力シート（ア_令和4年度実施計画事業）'!$F$5:$F$501),2,0)),"",VLOOKUP($A240,IF({1,0},'回答入力シート（ア_令和4年度実施計画事業）'!$BT$5:$BT$501,'回答入力シート（ア_令和4年度実施計画事業）'!$F$5:$F$501),2,0))</f>
        <v/>
      </c>
      <c r="D240" s="83" t="str">
        <f>IF(C240="","",IF(VLOOKUP($C240,'回答入力シート（ア_令和4年度実施計画事業）'!$F$5:$BQ$501,2,0)=0,"",VLOOKUP($C240,'回答入力シート（ア_令和4年度実施計画事業）'!$F$5:$BQ$501,2,0)))</f>
        <v/>
      </c>
      <c r="E240" s="83" t="str">
        <f>IF(C240="","",IF(LEN(VLOOKUP($C240,'回答入力シート（ア_令和4年度実施計画事業）'!$F$5:$BQ$501,17,0))=0,"",VLOOKUP($C240,'回答入力シート（ア_令和4年度実施計画事業）'!$F$5:$BQ$501,17,0)))</f>
        <v/>
      </c>
      <c r="F240" s="83" t="str">
        <f>IF(C240="","",IF(LEN(VLOOKUP($C240,'回答入力シート（ア_令和4年度実施計画事業）'!$F$5:$BQ$501,22,0))=0,"",VLOOKUP($C240,'回答入力シート（ア_令和4年度実施計画事業）'!$F$5:$BQ$501,22,0)))</f>
        <v/>
      </c>
    </row>
    <row r="241" spans="1:6" x14ac:dyDescent="0.3">
      <c r="A241" s="1">
        <v>239</v>
      </c>
      <c r="B241" s="83" t="str">
        <f>IF(ISERROR(VLOOKUP($A241,IF({1,0},'回答入力シート（ア_令和4年度実施計画事業）'!$BT$5:$BT$501,'回答入力シート（ア_令和4年度実施計画事業）'!$B$5:$B$501),2,0)),"",IF(VLOOKUP($A241,IF({1,0},'回答入力シート（ア_令和4年度実施計画事業）'!$BT$5:$BT$501,'回答入力シート（ア_令和4年度実施計画事業）'!$B$5:$B$501),2,0)=0,"",VLOOKUP($A241,IF({1,0},'回答入力シート（ア_令和4年度実施計画事業）'!$BT$5:$BT$501,'回答入力シート（ア_令和4年度実施計画事業）'!$B$5:$B$501),2,0)))</f>
        <v/>
      </c>
      <c r="C241" s="83" t="str">
        <f>IF(ISERROR(VLOOKUP($A241,IF({1,0},'回答入力シート（ア_令和4年度実施計画事業）'!$BT$5:$BT$501,'回答入力シート（ア_令和4年度実施計画事業）'!$F$5:$F$501),2,0)),"",VLOOKUP($A241,IF({1,0},'回答入力シート（ア_令和4年度実施計画事業）'!$BT$5:$BT$501,'回答入力シート（ア_令和4年度実施計画事業）'!$F$5:$F$501),2,0))</f>
        <v/>
      </c>
      <c r="D241" s="83" t="str">
        <f>IF(C241="","",IF(VLOOKUP($C241,'回答入力シート（ア_令和4年度実施計画事業）'!$F$5:$BQ$501,2,0)=0,"",VLOOKUP($C241,'回答入力シート（ア_令和4年度実施計画事業）'!$F$5:$BQ$501,2,0)))</f>
        <v/>
      </c>
      <c r="E241" s="83" t="str">
        <f>IF(C241="","",IF(LEN(VLOOKUP($C241,'回答入力シート（ア_令和4年度実施計画事業）'!$F$5:$BQ$501,17,0))=0,"",VLOOKUP($C241,'回答入力シート（ア_令和4年度実施計画事業）'!$F$5:$BQ$501,17,0)))</f>
        <v/>
      </c>
      <c r="F241" s="83" t="str">
        <f>IF(C241="","",IF(LEN(VLOOKUP($C241,'回答入力シート（ア_令和4年度実施計画事業）'!$F$5:$BQ$501,22,0))=0,"",VLOOKUP($C241,'回答入力シート（ア_令和4年度実施計画事業）'!$F$5:$BQ$501,22,0)))</f>
        <v/>
      </c>
    </row>
    <row r="242" spans="1:6" x14ac:dyDescent="0.3">
      <c r="A242" s="1">
        <v>240</v>
      </c>
      <c r="B242" s="83" t="str">
        <f>IF(ISERROR(VLOOKUP($A242,IF({1,0},'回答入力シート（ア_令和4年度実施計画事業）'!$BT$5:$BT$501,'回答入力シート（ア_令和4年度実施計画事業）'!$B$5:$B$501),2,0)),"",IF(VLOOKUP($A242,IF({1,0},'回答入力シート（ア_令和4年度実施計画事業）'!$BT$5:$BT$501,'回答入力シート（ア_令和4年度実施計画事業）'!$B$5:$B$501),2,0)=0,"",VLOOKUP($A242,IF({1,0},'回答入力シート（ア_令和4年度実施計画事業）'!$BT$5:$BT$501,'回答入力シート（ア_令和4年度実施計画事業）'!$B$5:$B$501),2,0)))</f>
        <v/>
      </c>
      <c r="C242" s="83" t="str">
        <f>IF(ISERROR(VLOOKUP($A242,IF({1,0},'回答入力シート（ア_令和4年度実施計画事業）'!$BT$5:$BT$501,'回答入力シート（ア_令和4年度実施計画事業）'!$F$5:$F$501),2,0)),"",VLOOKUP($A242,IF({1,0},'回答入力シート（ア_令和4年度実施計画事業）'!$BT$5:$BT$501,'回答入力シート（ア_令和4年度実施計画事業）'!$F$5:$F$501),2,0))</f>
        <v/>
      </c>
      <c r="D242" s="83" t="str">
        <f>IF(C242="","",IF(VLOOKUP($C242,'回答入力シート（ア_令和4年度実施計画事業）'!$F$5:$BQ$501,2,0)=0,"",VLOOKUP($C242,'回答入力シート（ア_令和4年度実施計画事業）'!$F$5:$BQ$501,2,0)))</f>
        <v/>
      </c>
      <c r="E242" s="83" t="str">
        <f>IF(C242="","",IF(LEN(VLOOKUP($C242,'回答入力シート（ア_令和4年度実施計画事業）'!$F$5:$BQ$501,17,0))=0,"",VLOOKUP($C242,'回答入力シート（ア_令和4年度実施計画事業）'!$F$5:$BQ$501,17,0)))</f>
        <v/>
      </c>
      <c r="F242" s="83" t="str">
        <f>IF(C242="","",IF(LEN(VLOOKUP($C242,'回答入力シート（ア_令和4年度実施計画事業）'!$F$5:$BQ$501,22,0))=0,"",VLOOKUP($C242,'回答入力シート（ア_令和4年度実施計画事業）'!$F$5:$BQ$501,22,0)))</f>
        <v/>
      </c>
    </row>
    <row r="243" spans="1:6" x14ac:dyDescent="0.3">
      <c r="A243" s="1">
        <v>241</v>
      </c>
      <c r="B243" s="83" t="str">
        <f>IF(ISERROR(VLOOKUP($A243,IF({1,0},'回答入力シート（ア_令和4年度実施計画事業）'!$BT$5:$BT$501,'回答入力シート（ア_令和4年度実施計画事業）'!$B$5:$B$501),2,0)),"",IF(VLOOKUP($A243,IF({1,0},'回答入力シート（ア_令和4年度実施計画事業）'!$BT$5:$BT$501,'回答入力シート（ア_令和4年度実施計画事業）'!$B$5:$B$501),2,0)=0,"",VLOOKUP($A243,IF({1,0},'回答入力シート（ア_令和4年度実施計画事業）'!$BT$5:$BT$501,'回答入力シート（ア_令和4年度実施計画事業）'!$B$5:$B$501),2,0)))</f>
        <v/>
      </c>
      <c r="C243" s="83" t="str">
        <f>IF(ISERROR(VLOOKUP($A243,IF({1,0},'回答入力シート（ア_令和4年度実施計画事業）'!$BT$5:$BT$501,'回答入力シート（ア_令和4年度実施計画事業）'!$F$5:$F$501),2,0)),"",VLOOKUP($A243,IF({1,0},'回答入力シート（ア_令和4年度実施計画事業）'!$BT$5:$BT$501,'回答入力シート（ア_令和4年度実施計画事業）'!$F$5:$F$501),2,0))</f>
        <v/>
      </c>
      <c r="D243" s="83" t="str">
        <f>IF(C243="","",IF(VLOOKUP($C243,'回答入力シート（ア_令和4年度実施計画事業）'!$F$5:$BQ$501,2,0)=0,"",VLOOKUP($C243,'回答入力シート（ア_令和4年度実施計画事業）'!$F$5:$BQ$501,2,0)))</f>
        <v/>
      </c>
      <c r="E243" s="83" t="str">
        <f>IF(C243="","",IF(LEN(VLOOKUP($C243,'回答入力シート（ア_令和4年度実施計画事業）'!$F$5:$BQ$501,17,0))=0,"",VLOOKUP($C243,'回答入力シート（ア_令和4年度実施計画事業）'!$F$5:$BQ$501,17,0)))</f>
        <v/>
      </c>
      <c r="F243" s="83" t="str">
        <f>IF(C243="","",IF(LEN(VLOOKUP($C243,'回答入力シート（ア_令和4年度実施計画事業）'!$F$5:$BQ$501,22,0))=0,"",VLOOKUP($C243,'回答入力シート（ア_令和4年度実施計画事業）'!$F$5:$BQ$501,22,0)))</f>
        <v/>
      </c>
    </row>
    <row r="244" spans="1:6" x14ac:dyDescent="0.3">
      <c r="A244" s="1">
        <v>242</v>
      </c>
      <c r="B244" s="83" t="str">
        <f>IF(ISERROR(VLOOKUP($A244,IF({1,0},'回答入力シート（ア_令和4年度実施計画事業）'!$BT$5:$BT$501,'回答入力シート（ア_令和4年度実施計画事業）'!$B$5:$B$501),2,0)),"",IF(VLOOKUP($A244,IF({1,0},'回答入力シート（ア_令和4年度実施計画事業）'!$BT$5:$BT$501,'回答入力シート（ア_令和4年度実施計画事業）'!$B$5:$B$501),2,0)=0,"",VLOOKUP($A244,IF({1,0},'回答入力シート（ア_令和4年度実施計画事業）'!$BT$5:$BT$501,'回答入力シート（ア_令和4年度実施計画事業）'!$B$5:$B$501),2,0)))</f>
        <v/>
      </c>
      <c r="C244" s="83" t="str">
        <f>IF(ISERROR(VLOOKUP($A244,IF({1,0},'回答入力シート（ア_令和4年度実施計画事業）'!$BT$5:$BT$501,'回答入力シート（ア_令和4年度実施計画事業）'!$F$5:$F$501),2,0)),"",VLOOKUP($A244,IF({1,0},'回答入力シート（ア_令和4年度実施計画事業）'!$BT$5:$BT$501,'回答入力シート（ア_令和4年度実施計画事業）'!$F$5:$F$501),2,0))</f>
        <v/>
      </c>
      <c r="D244" s="83" t="str">
        <f>IF(C244="","",IF(VLOOKUP($C244,'回答入力シート（ア_令和4年度実施計画事業）'!$F$5:$BQ$501,2,0)=0,"",VLOOKUP($C244,'回答入力シート（ア_令和4年度実施計画事業）'!$F$5:$BQ$501,2,0)))</f>
        <v/>
      </c>
      <c r="E244" s="83" t="str">
        <f>IF(C244="","",IF(LEN(VLOOKUP($C244,'回答入力シート（ア_令和4年度実施計画事業）'!$F$5:$BQ$501,17,0))=0,"",VLOOKUP($C244,'回答入力シート（ア_令和4年度実施計画事業）'!$F$5:$BQ$501,17,0)))</f>
        <v/>
      </c>
      <c r="F244" s="83" t="str">
        <f>IF(C244="","",IF(LEN(VLOOKUP($C244,'回答入力シート（ア_令和4年度実施計画事業）'!$F$5:$BQ$501,22,0))=0,"",VLOOKUP($C244,'回答入力シート（ア_令和4年度実施計画事業）'!$F$5:$BQ$501,22,0)))</f>
        <v/>
      </c>
    </row>
    <row r="245" spans="1:6" x14ac:dyDescent="0.3">
      <c r="A245" s="1">
        <v>243</v>
      </c>
      <c r="B245" s="83" t="str">
        <f>IF(ISERROR(VLOOKUP($A245,IF({1,0},'回答入力シート（ア_令和4年度実施計画事業）'!$BT$5:$BT$501,'回答入力シート（ア_令和4年度実施計画事業）'!$B$5:$B$501),2,0)),"",IF(VLOOKUP($A245,IF({1,0},'回答入力シート（ア_令和4年度実施計画事業）'!$BT$5:$BT$501,'回答入力シート（ア_令和4年度実施計画事業）'!$B$5:$B$501),2,0)=0,"",VLOOKUP($A245,IF({1,0},'回答入力シート（ア_令和4年度実施計画事業）'!$BT$5:$BT$501,'回答入力シート（ア_令和4年度実施計画事業）'!$B$5:$B$501),2,0)))</f>
        <v/>
      </c>
      <c r="C245" s="83" t="str">
        <f>IF(ISERROR(VLOOKUP($A245,IF({1,0},'回答入力シート（ア_令和4年度実施計画事業）'!$BT$5:$BT$501,'回答入力シート（ア_令和4年度実施計画事業）'!$F$5:$F$501),2,0)),"",VLOOKUP($A245,IF({1,0},'回答入力シート（ア_令和4年度実施計画事業）'!$BT$5:$BT$501,'回答入力シート（ア_令和4年度実施計画事業）'!$F$5:$F$501),2,0))</f>
        <v/>
      </c>
      <c r="D245" s="83" t="str">
        <f>IF(C245="","",IF(VLOOKUP($C245,'回答入力シート（ア_令和4年度実施計画事業）'!$F$5:$BQ$501,2,0)=0,"",VLOOKUP($C245,'回答入力シート（ア_令和4年度実施計画事業）'!$F$5:$BQ$501,2,0)))</f>
        <v/>
      </c>
      <c r="E245" s="83" t="str">
        <f>IF(C245="","",IF(LEN(VLOOKUP($C245,'回答入力シート（ア_令和4年度実施計画事業）'!$F$5:$BQ$501,17,0))=0,"",VLOOKUP($C245,'回答入力シート（ア_令和4年度実施計画事業）'!$F$5:$BQ$501,17,0)))</f>
        <v/>
      </c>
      <c r="F245" s="83" t="str">
        <f>IF(C245="","",IF(LEN(VLOOKUP($C245,'回答入力シート（ア_令和4年度実施計画事業）'!$F$5:$BQ$501,22,0))=0,"",VLOOKUP($C245,'回答入力シート（ア_令和4年度実施計画事業）'!$F$5:$BQ$501,22,0)))</f>
        <v/>
      </c>
    </row>
    <row r="246" spans="1:6" x14ac:dyDescent="0.3">
      <c r="A246" s="1">
        <v>244</v>
      </c>
      <c r="B246" s="83" t="str">
        <f>IF(ISERROR(VLOOKUP($A246,IF({1,0},'回答入力シート（ア_令和4年度実施計画事業）'!$BT$5:$BT$501,'回答入力シート（ア_令和4年度実施計画事業）'!$B$5:$B$501),2,0)),"",IF(VLOOKUP($A246,IF({1,0},'回答入力シート（ア_令和4年度実施計画事業）'!$BT$5:$BT$501,'回答入力シート（ア_令和4年度実施計画事業）'!$B$5:$B$501),2,0)=0,"",VLOOKUP($A246,IF({1,0},'回答入力シート（ア_令和4年度実施計画事業）'!$BT$5:$BT$501,'回答入力シート（ア_令和4年度実施計画事業）'!$B$5:$B$501),2,0)))</f>
        <v/>
      </c>
      <c r="C246" s="83" t="str">
        <f>IF(ISERROR(VLOOKUP($A246,IF({1,0},'回答入力シート（ア_令和4年度実施計画事業）'!$BT$5:$BT$501,'回答入力シート（ア_令和4年度実施計画事業）'!$F$5:$F$501),2,0)),"",VLOOKUP($A246,IF({1,0},'回答入力シート（ア_令和4年度実施計画事業）'!$BT$5:$BT$501,'回答入力シート（ア_令和4年度実施計画事業）'!$F$5:$F$501),2,0))</f>
        <v/>
      </c>
      <c r="D246" s="83" t="str">
        <f>IF(C246="","",IF(VLOOKUP($C246,'回答入力シート（ア_令和4年度実施計画事業）'!$F$5:$BQ$501,2,0)=0,"",VLOOKUP($C246,'回答入力シート（ア_令和4年度実施計画事業）'!$F$5:$BQ$501,2,0)))</f>
        <v/>
      </c>
      <c r="E246" s="83" t="str">
        <f>IF(C246="","",IF(LEN(VLOOKUP($C246,'回答入力シート（ア_令和4年度実施計画事業）'!$F$5:$BQ$501,17,0))=0,"",VLOOKUP($C246,'回答入力シート（ア_令和4年度実施計画事業）'!$F$5:$BQ$501,17,0)))</f>
        <v/>
      </c>
      <c r="F246" s="83" t="str">
        <f>IF(C246="","",IF(LEN(VLOOKUP($C246,'回答入力シート（ア_令和4年度実施計画事業）'!$F$5:$BQ$501,22,0))=0,"",VLOOKUP($C246,'回答入力シート（ア_令和4年度実施計画事業）'!$F$5:$BQ$501,22,0)))</f>
        <v/>
      </c>
    </row>
    <row r="247" spans="1:6" x14ac:dyDescent="0.3">
      <c r="A247" s="1">
        <v>245</v>
      </c>
      <c r="B247" s="83" t="str">
        <f>IF(ISERROR(VLOOKUP($A247,IF({1,0},'回答入力シート（ア_令和4年度実施計画事業）'!$BT$5:$BT$501,'回答入力シート（ア_令和4年度実施計画事業）'!$B$5:$B$501),2,0)),"",IF(VLOOKUP($A247,IF({1,0},'回答入力シート（ア_令和4年度実施計画事業）'!$BT$5:$BT$501,'回答入力シート（ア_令和4年度実施計画事業）'!$B$5:$B$501),2,0)=0,"",VLOOKUP($A247,IF({1,0},'回答入力シート（ア_令和4年度実施計画事業）'!$BT$5:$BT$501,'回答入力シート（ア_令和4年度実施計画事業）'!$B$5:$B$501),2,0)))</f>
        <v/>
      </c>
      <c r="C247" s="83" t="str">
        <f>IF(ISERROR(VLOOKUP($A247,IF({1,0},'回答入力シート（ア_令和4年度実施計画事業）'!$BT$5:$BT$501,'回答入力シート（ア_令和4年度実施計画事業）'!$F$5:$F$501),2,0)),"",VLOOKUP($A247,IF({1,0},'回答入力シート（ア_令和4年度実施計画事業）'!$BT$5:$BT$501,'回答入力シート（ア_令和4年度実施計画事業）'!$F$5:$F$501),2,0))</f>
        <v/>
      </c>
      <c r="D247" s="83" t="str">
        <f>IF(C247="","",IF(VLOOKUP($C247,'回答入力シート（ア_令和4年度実施計画事業）'!$F$5:$BQ$501,2,0)=0,"",VLOOKUP($C247,'回答入力シート（ア_令和4年度実施計画事業）'!$F$5:$BQ$501,2,0)))</f>
        <v/>
      </c>
      <c r="E247" s="83" t="str">
        <f>IF(C247="","",IF(LEN(VLOOKUP($C247,'回答入力シート（ア_令和4年度実施計画事業）'!$F$5:$BQ$501,17,0))=0,"",VLOOKUP($C247,'回答入力シート（ア_令和4年度実施計画事業）'!$F$5:$BQ$501,17,0)))</f>
        <v/>
      </c>
      <c r="F247" s="83" t="str">
        <f>IF(C247="","",IF(LEN(VLOOKUP($C247,'回答入力シート（ア_令和4年度実施計画事業）'!$F$5:$BQ$501,22,0))=0,"",VLOOKUP($C247,'回答入力シート（ア_令和4年度実施計画事業）'!$F$5:$BQ$501,22,0)))</f>
        <v/>
      </c>
    </row>
    <row r="248" spans="1:6" x14ac:dyDescent="0.3">
      <c r="A248" s="1">
        <v>246</v>
      </c>
      <c r="B248" s="83" t="str">
        <f>IF(ISERROR(VLOOKUP($A248,IF({1,0},'回答入力シート（ア_令和4年度実施計画事業）'!$BT$5:$BT$501,'回答入力シート（ア_令和4年度実施計画事業）'!$B$5:$B$501),2,0)),"",IF(VLOOKUP($A248,IF({1,0},'回答入力シート（ア_令和4年度実施計画事業）'!$BT$5:$BT$501,'回答入力シート（ア_令和4年度実施計画事業）'!$B$5:$B$501),2,0)=0,"",VLOOKUP($A248,IF({1,0},'回答入力シート（ア_令和4年度実施計画事業）'!$BT$5:$BT$501,'回答入力シート（ア_令和4年度実施計画事業）'!$B$5:$B$501),2,0)))</f>
        <v/>
      </c>
      <c r="C248" s="83" t="str">
        <f>IF(ISERROR(VLOOKUP($A248,IF({1,0},'回答入力シート（ア_令和4年度実施計画事業）'!$BT$5:$BT$501,'回答入力シート（ア_令和4年度実施計画事業）'!$F$5:$F$501),2,0)),"",VLOOKUP($A248,IF({1,0},'回答入力シート（ア_令和4年度実施計画事業）'!$BT$5:$BT$501,'回答入力シート（ア_令和4年度実施計画事業）'!$F$5:$F$501),2,0))</f>
        <v/>
      </c>
      <c r="D248" s="83" t="str">
        <f>IF(C248="","",IF(VLOOKUP($C248,'回答入力シート（ア_令和4年度実施計画事業）'!$F$5:$BQ$501,2,0)=0,"",VLOOKUP($C248,'回答入力シート（ア_令和4年度実施計画事業）'!$F$5:$BQ$501,2,0)))</f>
        <v/>
      </c>
      <c r="E248" s="83" t="str">
        <f>IF(C248="","",IF(LEN(VLOOKUP($C248,'回答入力シート（ア_令和4年度実施計画事業）'!$F$5:$BQ$501,17,0))=0,"",VLOOKUP($C248,'回答入力シート（ア_令和4年度実施計画事業）'!$F$5:$BQ$501,17,0)))</f>
        <v/>
      </c>
      <c r="F248" s="83" t="str">
        <f>IF(C248="","",IF(LEN(VLOOKUP($C248,'回答入力シート（ア_令和4年度実施計画事業）'!$F$5:$BQ$501,22,0))=0,"",VLOOKUP($C248,'回答入力シート（ア_令和4年度実施計画事業）'!$F$5:$BQ$501,22,0)))</f>
        <v/>
      </c>
    </row>
    <row r="249" spans="1:6" x14ac:dyDescent="0.3">
      <c r="A249" s="1">
        <v>247</v>
      </c>
      <c r="B249" s="83" t="str">
        <f>IF(ISERROR(VLOOKUP($A249,IF({1,0},'回答入力シート（ア_令和4年度実施計画事業）'!$BT$5:$BT$501,'回答入力シート（ア_令和4年度実施計画事業）'!$B$5:$B$501),2,0)),"",IF(VLOOKUP($A249,IF({1,0},'回答入力シート（ア_令和4年度実施計画事業）'!$BT$5:$BT$501,'回答入力シート（ア_令和4年度実施計画事業）'!$B$5:$B$501),2,0)=0,"",VLOOKUP($A249,IF({1,0},'回答入力シート（ア_令和4年度実施計画事業）'!$BT$5:$BT$501,'回答入力シート（ア_令和4年度実施計画事業）'!$B$5:$B$501),2,0)))</f>
        <v/>
      </c>
      <c r="C249" s="83" t="str">
        <f>IF(ISERROR(VLOOKUP($A249,IF({1,0},'回答入力シート（ア_令和4年度実施計画事業）'!$BT$5:$BT$501,'回答入力シート（ア_令和4年度実施計画事業）'!$F$5:$F$501),2,0)),"",VLOOKUP($A249,IF({1,0},'回答入力シート（ア_令和4年度実施計画事業）'!$BT$5:$BT$501,'回答入力シート（ア_令和4年度実施計画事業）'!$F$5:$F$501),2,0))</f>
        <v/>
      </c>
      <c r="D249" s="83" t="str">
        <f>IF(C249="","",IF(VLOOKUP($C249,'回答入力シート（ア_令和4年度実施計画事業）'!$F$5:$BQ$501,2,0)=0,"",VLOOKUP($C249,'回答入力シート（ア_令和4年度実施計画事業）'!$F$5:$BQ$501,2,0)))</f>
        <v/>
      </c>
      <c r="E249" s="83" t="str">
        <f>IF(C249="","",IF(LEN(VLOOKUP($C249,'回答入力シート（ア_令和4年度実施計画事業）'!$F$5:$BQ$501,17,0))=0,"",VLOOKUP($C249,'回答入力シート（ア_令和4年度実施計画事業）'!$F$5:$BQ$501,17,0)))</f>
        <v/>
      </c>
      <c r="F249" s="83" t="str">
        <f>IF(C249="","",IF(LEN(VLOOKUP($C249,'回答入力シート（ア_令和4年度実施計画事業）'!$F$5:$BQ$501,22,0))=0,"",VLOOKUP($C249,'回答入力シート（ア_令和4年度実施計画事業）'!$F$5:$BQ$501,22,0)))</f>
        <v/>
      </c>
    </row>
    <row r="250" spans="1:6" x14ac:dyDescent="0.3">
      <c r="A250" s="1">
        <v>248</v>
      </c>
      <c r="B250" s="83" t="str">
        <f>IF(ISERROR(VLOOKUP($A250,IF({1,0},'回答入力シート（ア_令和4年度実施計画事業）'!$BT$5:$BT$501,'回答入力シート（ア_令和4年度実施計画事業）'!$B$5:$B$501),2,0)),"",IF(VLOOKUP($A250,IF({1,0},'回答入力シート（ア_令和4年度実施計画事業）'!$BT$5:$BT$501,'回答入力シート（ア_令和4年度実施計画事業）'!$B$5:$B$501),2,0)=0,"",VLOOKUP($A250,IF({1,0},'回答入力シート（ア_令和4年度実施計画事業）'!$BT$5:$BT$501,'回答入力シート（ア_令和4年度実施計画事業）'!$B$5:$B$501),2,0)))</f>
        <v/>
      </c>
      <c r="C250" s="83" t="str">
        <f>IF(ISERROR(VLOOKUP($A250,IF({1,0},'回答入力シート（ア_令和4年度実施計画事業）'!$BT$5:$BT$501,'回答入力シート（ア_令和4年度実施計画事業）'!$F$5:$F$501),2,0)),"",VLOOKUP($A250,IF({1,0},'回答入力シート（ア_令和4年度実施計画事業）'!$BT$5:$BT$501,'回答入力シート（ア_令和4年度実施計画事業）'!$F$5:$F$501),2,0))</f>
        <v/>
      </c>
      <c r="D250" s="83" t="str">
        <f>IF(C250="","",IF(VLOOKUP($C250,'回答入力シート（ア_令和4年度実施計画事業）'!$F$5:$BQ$501,2,0)=0,"",VLOOKUP($C250,'回答入力シート（ア_令和4年度実施計画事業）'!$F$5:$BQ$501,2,0)))</f>
        <v/>
      </c>
      <c r="E250" s="83" t="str">
        <f>IF(C250="","",IF(LEN(VLOOKUP($C250,'回答入力シート（ア_令和4年度実施計画事業）'!$F$5:$BQ$501,17,0))=0,"",VLOOKUP($C250,'回答入力シート（ア_令和4年度実施計画事業）'!$F$5:$BQ$501,17,0)))</f>
        <v/>
      </c>
      <c r="F250" s="83" t="str">
        <f>IF(C250="","",IF(LEN(VLOOKUP($C250,'回答入力シート（ア_令和4年度実施計画事業）'!$F$5:$BQ$501,22,0))=0,"",VLOOKUP($C250,'回答入力シート（ア_令和4年度実施計画事業）'!$F$5:$BQ$501,22,0)))</f>
        <v/>
      </c>
    </row>
    <row r="251" spans="1:6" x14ac:dyDescent="0.3">
      <c r="A251" s="1">
        <v>249</v>
      </c>
      <c r="B251" s="83" t="str">
        <f>IF(ISERROR(VLOOKUP($A251,IF({1,0},'回答入力シート（ア_令和4年度実施計画事業）'!$BT$5:$BT$501,'回答入力シート（ア_令和4年度実施計画事業）'!$B$5:$B$501),2,0)),"",IF(VLOOKUP($A251,IF({1,0},'回答入力シート（ア_令和4年度実施計画事業）'!$BT$5:$BT$501,'回答入力シート（ア_令和4年度実施計画事業）'!$B$5:$B$501),2,0)=0,"",VLOOKUP($A251,IF({1,0},'回答入力シート（ア_令和4年度実施計画事業）'!$BT$5:$BT$501,'回答入力シート（ア_令和4年度実施計画事業）'!$B$5:$B$501),2,0)))</f>
        <v/>
      </c>
      <c r="C251" s="83" t="str">
        <f>IF(ISERROR(VLOOKUP($A251,IF({1,0},'回答入力シート（ア_令和4年度実施計画事業）'!$BT$5:$BT$501,'回答入力シート（ア_令和4年度実施計画事業）'!$F$5:$F$501),2,0)),"",VLOOKUP($A251,IF({1,0},'回答入力シート（ア_令和4年度実施計画事業）'!$BT$5:$BT$501,'回答入力シート（ア_令和4年度実施計画事業）'!$F$5:$F$501),2,0))</f>
        <v/>
      </c>
      <c r="D251" s="83" t="str">
        <f>IF(C251="","",IF(VLOOKUP($C251,'回答入力シート（ア_令和4年度実施計画事業）'!$F$5:$BQ$501,2,0)=0,"",VLOOKUP($C251,'回答入力シート（ア_令和4年度実施計画事業）'!$F$5:$BQ$501,2,0)))</f>
        <v/>
      </c>
      <c r="E251" s="83" t="str">
        <f>IF(C251="","",IF(LEN(VLOOKUP($C251,'回答入力シート（ア_令和4年度実施計画事業）'!$F$5:$BQ$501,17,0))=0,"",VLOOKUP($C251,'回答入力シート（ア_令和4年度実施計画事業）'!$F$5:$BQ$501,17,0)))</f>
        <v/>
      </c>
      <c r="F251" s="83" t="str">
        <f>IF(C251="","",IF(LEN(VLOOKUP($C251,'回答入力シート（ア_令和4年度実施計画事業）'!$F$5:$BQ$501,22,0))=0,"",VLOOKUP($C251,'回答入力シート（ア_令和4年度実施計画事業）'!$F$5:$BQ$501,22,0)))</f>
        <v/>
      </c>
    </row>
    <row r="252" spans="1:6" x14ac:dyDescent="0.3">
      <c r="A252" s="1">
        <v>250</v>
      </c>
      <c r="B252" s="83" t="str">
        <f>IF(ISERROR(VLOOKUP($A252,IF({1,0},'回答入力シート（ア_令和4年度実施計画事業）'!$BT$5:$BT$501,'回答入力シート（ア_令和4年度実施計画事業）'!$B$5:$B$501),2,0)),"",IF(VLOOKUP($A252,IF({1,0},'回答入力シート（ア_令和4年度実施計画事業）'!$BT$5:$BT$501,'回答入力シート（ア_令和4年度実施計画事業）'!$B$5:$B$501),2,0)=0,"",VLOOKUP($A252,IF({1,0},'回答入力シート（ア_令和4年度実施計画事業）'!$BT$5:$BT$501,'回答入力シート（ア_令和4年度実施計画事業）'!$B$5:$B$501),2,0)))</f>
        <v/>
      </c>
      <c r="C252" s="83" t="str">
        <f>IF(ISERROR(VLOOKUP($A252,IF({1,0},'回答入力シート（ア_令和4年度実施計画事業）'!$BT$5:$BT$501,'回答入力シート（ア_令和4年度実施計画事業）'!$F$5:$F$501),2,0)),"",VLOOKUP($A252,IF({1,0},'回答入力シート（ア_令和4年度実施計画事業）'!$BT$5:$BT$501,'回答入力シート（ア_令和4年度実施計画事業）'!$F$5:$F$501),2,0))</f>
        <v/>
      </c>
      <c r="D252" s="83" t="str">
        <f>IF(C252="","",IF(VLOOKUP($C252,'回答入力シート（ア_令和4年度実施計画事業）'!$F$5:$BQ$501,2,0)=0,"",VLOOKUP($C252,'回答入力シート（ア_令和4年度実施計画事業）'!$F$5:$BQ$501,2,0)))</f>
        <v/>
      </c>
      <c r="E252" s="83" t="str">
        <f>IF(C252="","",IF(LEN(VLOOKUP($C252,'回答入力シート（ア_令和4年度実施計画事業）'!$F$5:$BQ$501,17,0))=0,"",VLOOKUP($C252,'回答入力シート（ア_令和4年度実施計画事業）'!$F$5:$BQ$501,17,0)))</f>
        <v/>
      </c>
      <c r="F252" s="83" t="str">
        <f>IF(C252="","",IF(LEN(VLOOKUP($C252,'回答入力シート（ア_令和4年度実施計画事業）'!$F$5:$BQ$501,22,0))=0,"",VLOOKUP($C252,'回答入力シート（ア_令和4年度実施計画事業）'!$F$5:$BQ$501,22,0)))</f>
        <v/>
      </c>
    </row>
    <row r="253" spans="1:6" x14ac:dyDescent="0.3">
      <c r="A253" s="1">
        <v>251</v>
      </c>
      <c r="B253" s="83" t="str">
        <f>IF(ISERROR(VLOOKUP($A253,IF({1,0},'回答入力シート（ア_令和4年度実施計画事業）'!$BT$5:$BT$501,'回答入力シート（ア_令和4年度実施計画事業）'!$B$5:$B$501),2,0)),"",IF(VLOOKUP($A253,IF({1,0},'回答入力シート（ア_令和4年度実施計画事業）'!$BT$5:$BT$501,'回答入力シート（ア_令和4年度実施計画事業）'!$B$5:$B$501),2,0)=0,"",VLOOKUP($A253,IF({1,0},'回答入力シート（ア_令和4年度実施計画事業）'!$BT$5:$BT$501,'回答入力シート（ア_令和4年度実施計画事業）'!$B$5:$B$501),2,0)))</f>
        <v/>
      </c>
      <c r="C253" s="83" t="str">
        <f>IF(ISERROR(VLOOKUP($A253,IF({1,0},'回答入力シート（ア_令和4年度実施計画事業）'!$BT$5:$BT$501,'回答入力シート（ア_令和4年度実施計画事業）'!$F$5:$F$501),2,0)),"",VLOOKUP($A253,IF({1,0},'回答入力シート（ア_令和4年度実施計画事業）'!$BT$5:$BT$501,'回答入力シート（ア_令和4年度実施計画事業）'!$F$5:$F$501),2,0))</f>
        <v/>
      </c>
      <c r="D253" s="83" t="str">
        <f>IF(C253="","",IF(VLOOKUP($C253,'回答入力シート（ア_令和4年度実施計画事業）'!$F$5:$BQ$501,2,0)=0,"",VLOOKUP($C253,'回答入力シート（ア_令和4年度実施計画事業）'!$F$5:$BQ$501,2,0)))</f>
        <v/>
      </c>
      <c r="E253" s="83" t="str">
        <f>IF(C253="","",IF(LEN(VLOOKUP($C253,'回答入力シート（ア_令和4年度実施計画事業）'!$F$5:$BQ$501,17,0))=0,"",VLOOKUP($C253,'回答入力シート（ア_令和4年度実施計画事業）'!$F$5:$BQ$501,17,0)))</f>
        <v/>
      </c>
      <c r="F253" s="83" t="str">
        <f>IF(C253="","",IF(LEN(VLOOKUP($C253,'回答入力シート（ア_令和4年度実施計画事業）'!$F$5:$BQ$501,22,0))=0,"",VLOOKUP($C253,'回答入力シート（ア_令和4年度実施計画事業）'!$F$5:$BQ$501,22,0)))</f>
        <v/>
      </c>
    </row>
    <row r="254" spans="1:6" x14ac:dyDescent="0.3">
      <c r="A254" s="1">
        <v>252</v>
      </c>
      <c r="B254" s="83" t="str">
        <f>IF(ISERROR(VLOOKUP($A254,IF({1,0},'回答入力シート（ア_令和4年度実施計画事業）'!$BT$5:$BT$501,'回答入力シート（ア_令和4年度実施計画事業）'!$B$5:$B$501),2,0)),"",IF(VLOOKUP($A254,IF({1,0},'回答入力シート（ア_令和4年度実施計画事業）'!$BT$5:$BT$501,'回答入力シート（ア_令和4年度実施計画事業）'!$B$5:$B$501),2,0)=0,"",VLOOKUP($A254,IF({1,0},'回答入力シート（ア_令和4年度実施計画事業）'!$BT$5:$BT$501,'回答入力シート（ア_令和4年度実施計画事業）'!$B$5:$B$501),2,0)))</f>
        <v/>
      </c>
      <c r="C254" s="83" t="str">
        <f>IF(ISERROR(VLOOKUP($A254,IF({1,0},'回答入力シート（ア_令和4年度実施計画事業）'!$BT$5:$BT$501,'回答入力シート（ア_令和4年度実施計画事業）'!$F$5:$F$501),2,0)),"",VLOOKUP($A254,IF({1,0},'回答入力シート（ア_令和4年度実施計画事業）'!$BT$5:$BT$501,'回答入力シート（ア_令和4年度実施計画事業）'!$F$5:$F$501),2,0))</f>
        <v/>
      </c>
      <c r="D254" s="83" t="str">
        <f>IF(C254="","",IF(VLOOKUP($C254,'回答入力シート（ア_令和4年度実施計画事業）'!$F$5:$BQ$501,2,0)=0,"",VLOOKUP($C254,'回答入力シート（ア_令和4年度実施計画事業）'!$F$5:$BQ$501,2,0)))</f>
        <v/>
      </c>
      <c r="E254" s="83" t="str">
        <f>IF(C254="","",IF(LEN(VLOOKUP($C254,'回答入力シート（ア_令和4年度実施計画事業）'!$F$5:$BQ$501,17,0))=0,"",VLOOKUP($C254,'回答入力シート（ア_令和4年度実施計画事業）'!$F$5:$BQ$501,17,0)))</f>
        <v/>
      </c>
      <c r="F254" s="83" t="str">
        <f>IF(C254="","",IF(LEN(VLOOKUP($C254,'回答入力シート（ア_令和4年度実施計画事業）'!$F$5:$BQ$501,22,0))=0,"",VLOOKUP($C254,'回答入力シート（ア_令和4年度実施計画事業）'!$F$5:$BQ$501,22,0)))</f>
        <v/>
      </c>
    </row>
    <row r="255" spans="1:6" x14ac:dyDescent="0.3">
      <c r="A255" s="1">
        <v>253</v>
      </c>
      <c r="B255" s="83" t="str">
        <f>IF(ISERROR(VLOOKUP($A255,IF({1,0},'回答入力シート（ア_令和4年度実施計画事業）'!$BT$5:$BT$501,'回答入力シート（ア_令和4年度実施計画事業）'!$B$5:$B$501),2,0)),"",IF(VLOOKUP($A255,IF({1,0},'回答入力シート（ア_令和4年度実施計画事業）'!$BT$5:$BT$501,'回答入力シート（ア_令和4年度実施計画事業）'!$B$5:$B$501),2,0)=0,"",VLOOKUP($A255,IF({1,0},'回答入力シート（ア_令和4年度実施計画事業）'!$BT$5:$BT$501,'回答入力シート（ア_令和4年度実施計画事業）'!$B$5:$B$501),2,0)))</f>
        <v/>
      </c>
      <c r="C255" s="83" t="str">
        <f>IF(ISERROR(VLOOKUP($A255,IF({1,0},'回答入力シート（ア_令和4年度実施計画事業）'!$BT$5:$BT$501,'回答入力シート（ア_令和4年度実施計画事業）'!$F$5:$F$501),2,0)),"",VLOOKUP($A255,IF({1,0},'回答入力シート（ア_令和4年度実施計画事業）'!$BT$5:$BT$501,'回答入力シート（ア_令和4年度実施計画事業）'!$F$5:$F$501),2,0))</f>
        <v/>
      </c>
      <c r="D255" s="83" t="str">
        <f>IF(C255="","",IF(VLOOKUP($C255,'回答入力シート（ア_令和4年度実施計画事業）'!$F$5:$BQ$501,2,0)=0,"",VLOOKUP($C255,'回答入力シート（ア_令和4年度実施計画事業）'!$F$5:$BQ$501,2,0)))</f>
        <v/>
      </c>
      <c r="E255" s="83" t="str">
        <f>IF(C255="","",IF(LEN(VLOOKUP($C255,'回答入力シート（ア_令和4年度実施計画事業）'!$F$5:$BQ$501,17,0))=0,"",VLOOKUP($C255,'回答入力シート（ア_令和4年度実施計画事業）'!$F$5:$BQ$501,17,0)))</f>
        <v/>
      </c>
      <c r="F255" s="83" t="str">
        <f>IF(C255="","",IF(LEN(VLOOKUP($C255,'回答入力シート（ア_令和4年度実施計画事業）'!$F$5:$BQ$501,22,0))=0,"",VLOOKUP($C255,'回答入力シート（ア_令和4年度実施計画事業）'!$F$5:$BQ$501,22,0)))</f>
        <v/>
      </c>
    </row>
    <row r="256" spans="1:6" x14ac:dyDescent="0.3">
      <c r="A256" s="1">
        <v>254</v>
      </c>
      <c r="B256" s="83" t="str">
        <f>IF(ISERROR(VLOOKUP($A256,IF({1,0},'回答入力シート（ア_令和4年度実施計画事業）'!$BT$5:$BT$501,'回答入力シート（ア_令和4年度実施計画事業）'!$B$5:$B$501),2,0)),"",IF(VLOOKUP($A256,IF({1,0},'回答入力シート（ア_令和4年度実施計画事業）'!$BT$5:$BT$501,'回答入力シート（ア_令和4年度実施計画事業）'!$B$5:$B$501),2,0)=0,"",VLOOKUP($A256,IF({1,0},'回答入力シート（ア_令和4年度実施計画事業）'!$BT$5:$BT$501,'回答入力シート（ア_令和4年度実施計画事業）'!$B$5:$B$501),2,0)))</f>
        <v/>
      </c>
      <c r="C256" s="83" t="str">
        <f>IF(ISERROR(VLOOKUP($A256,IF({1,0},'回答入力シート（ア_令和4年度実施計画事業）'!$BT$5:$BT$501,'回答入力シート（ア_令和4年度実施計画事業）'!$F$5:$F$501),2,0)),"",VLOOKUP($A256,IF({1,0},'回答入力シート（ア_令和4年度実施計画事業）'!$BT$5:$BT$501,'回答入力シート（ア_令和4年度実施計画事業）'!$F$5:$F$501),2,0))</f>
        <v/>
      </c>
      <c r="D256" s="83" t="str">
        <f>IF(C256="","",IF(VLOOKUP($C256,'回答入力シート（ア_令和4年度実施計画事業）'!$F$5:$BQ$501,2,0)=0,"",VLOOKUP($C256,'回答入力シート（ア_令和4年度実施計画事業）'!$F$5:$BQ$501,2,0)))</f>
        <v/>
      </c>
      <c r="E256" s="83" t="str">
        <f>IF(C256="","",IF(LEN(VLOOKUP($C256,'回答入力シート（ア_令和4年度実施計画事業）'!$F$5:$BQ$501,17,0))=0,"",VLOOKUP($C256,'回答入力シート（ア_令和4年度実施計画事業）'!$F$5:$BQ$501,17,0)))</f>
        <v/>
      </c>
      <c r="F256" s="83" t="str">
        <f>IF(C256="","",IF(LEN(VLOOKUP($C256,'回答入力シート（ア_令和4年度実施計画事業）'!$F$5:$BQ$501,22,0))=0,"",VLOOKUP($C256,'回答入力シート（ア_令和4年度実施計画事業）'!$F$5:$BQ$501,22,0)))</f>
        <v/>
      </c>
    </row>
    <row r="257" spans="1:6" x14ac:dyDescent="0.3">
      <c r="A257" s="1">
        <v>255</v>
      </c>
      <c r="B257" s="83" t="str">
        <f>IF(ISERROR(VLOOKUP($A257,IF({1,0},'回答入力シート（ア_令和4年度実施計画事業）'!$BT$5:$BT$501,'回答入力シート（ア_令和4年度実施計画事業）'!$B$5:$B$501),2,0)),"",IF(VLOOKUP($A257,IF({1,0},'回答入力シート（ア_令和4年度実施計画事業）'!$BT$5:$BT$501,'回答入力シート（ア_令和4年度実施計画事業）'!$B$5:$B$501),2,0)=0,"",VLOOKUP($A257,IF({1,0},'回答入力シート（ア_令和4年度実施計画事業）'!$BT$5:$BT$501,'回答入力シート（ア_令和4年度実施計画事業）'!$B$5:$B$501),2,0)))</f>
        <v/>
      </c>
      <c r="C257" s="83" t="str">
        <f>IF(ISERROR(VLOOKUP($A257,IF({1,0},'回答入力シート（ア_令和4年度実施計画事業）'!$BT$5:$BT$501,'回答入力シート（ア_令和4年度実施計画事業）'!$F$5:$F$501),2,0)),"",VLOOKUP($A257,IF({1,0},'回答入力シート（ア_令和4年度実施計画事業）'!$BT$5:$BT$501,'回答入力シート（ア_令和4年度実施計画事業）'!$F$5:$F$501),2,0))</f>
        <v/>
      </c>
      <c r="D257" s="83" t="str">
        <f>IF(C257="","",IF(VLOOKUP($C257,'回答入力シート（ア_令和4年度実施計画事業）'!$F$5:$BQ$501,2,0)=0,"",VLOOKUP($C257,'回答入力シート（ア_令和4年度実施計画事業）'!$F$5:$BQ$501,2,0)))</f>
        <v/>
      </c>
      <c r="E257" s="83" t="str">
        <f>IF(C257="","",IF(LEN(VLOOKUP($C257,'回答入力シート（ア_令和4年度実施計画事業）'!$F$5:$BQ$501,17,0))=0,"",VLOOKUP($C257,'回答入力シート（ア_令和4年度実施計画事業）'!$F$5:$BQ$501,17,0)))</f>
        <v/>
      </c>
      <c r="F257" s="83" t="str">
        <f>IF(C257="","",IF(LEN(VLOOKUP($C257,'回答入力シート（ア_令和4年度実施計画事業）'!$F$5:$BQ$501,22,0))=0,"",VLOOKUP($C257,'回答入力シート（ア_令和4年度実施計画事業）'!$F$5:$BQ$501,22,0)))</f>
        <v/>
      </c>
    </row>
    <row r="258" spans="1:6" x14ac:dyDescent="0.3">
      <c r="A258" s="1">
        <v>256</v>
      </c>
      <c r="B258" s="83" t="str">
        <f>IF(ISERROR(VLOOKUP($A258,IF({1,0},'回答入力シート（ア_令和4年度実施計画事業）'!$BT$5:$BT$501,'回答入力シート（ア_令和4年度実施計画事業）'!$B$5:$B$501),2,0)),"",IF(VLOOKUP($A258,IF({1,0},'回答入力シート（ア_令和4年度実施計画事業）'!$BT$5:$BT$501,'回答入力シート（ア_令和4年度実施計画事業）'!$B$5:$B$501),2,0)=0,"",VLOOKUP($A258,IF({1,0},'回答入力シート（ア_令和4年度実施計画事業）'!$BT$5:$BT$501,'回答入力シート（ア_令和4年度実施計画事業）'!$B$5:$B$501),2,0)))</f>
        <v/>
      </c>
      <c r="C258" s="83" t="str">
        <f>IF(ISERROR(VLOOKUP($A258,IF({1,0},'回答入力シート（ア_令和4年度実施計画事業）'!$BT$5:$BT$501,'回答入力シート（ア_令和4年度実施計画事業）'!$F$5:$F$501),2,0)),"",VLOOKUP($A258,IF({1,0},'回答入力シート（ア_令和4年度実施計画事業）'!$BT$5:$BT$501,'回答入力シート（ア_令和4年度実施計画事業）'!$F$5:$F$501),2,0))</f>
        <v/>
      </c>
      <c r="D258" s="83" t="str">
        <f>IF(C258="","",IF(VLOOKUP($C258,'回答入力シート（ア_令和4年度実施計画事業）'!$F$5:$BQ$501,2,0)=0,"",VLOOKUP($C258,'回答入力シート（ア_令和4年度実施計画事業）'!$F$5:$BQ$501,2,0)))</f>
        <v/>
      </c>
      <c r="E258" s="83" t="str">
        <f>IF(C258="","",IF(LEN(VLOOKUP($C258,'回答入力シート（ア_令和4年度実施計画事業）'!$F$5:$BQ$501,17,0))=0,"",VLOOKUP($C258,'回答入力シート（ア_令和4年度実施計画事業）'!$F$5:$BQ$501,17,0)))</f>
        <v/>
      </c>
      <c r="F258" s="83" t="str">
        <f>IF(C258="","",IF(LEN(VLOOKUP($C258,'回答入力シート（ア_令和4年度実施計画事業）'!$F$5:$BQ$501,22,0))=0,"",VLOOKUP($C258,'回答入力シート（ア_令和4年度実施計画事業）'!$F$5:$BQ$501,22,0)))</f>
        <v/>
      </c>
    </row>
    <row r="259" spans="1:6" x14ac:dyDescent="0.3">
      <c r="A259" s="1">
        <v>257</v>
      </c>
      <c r="B259" s="83" t="str">
        <f>IF(ISERROR(VLOOKUP($A259,IF({1,0},'回答入力シート（ア_令和4年度実施計画事業）'!$BT$5:$BT$501,'回答入力シート（ア_令和4年度実施計画事業）'!$B$5:$B$501),2,0)),"",IF(VLOOKUP($A259,IF({1,0},'回答入力シート（ア_令和4年度実施計画事業）'!$BT$5:$BT$501,'回答入力シート（ア_令和4年度実施計画事業）'!$B$5:$B$501),2,0)=0,"",VLOOKUP($A259,IF({1,0},'回答入力シート（ア_令和4年度実施計画事業）'!$BT$5:$BT$501,'回答入力シート（ア_令和4年度実施計画事業）'!$B$5:$B$501),2,0)))</f>
        <v/>
      </c>
      <c r="C259" s="83" t="str">
        <f>IF(ISERROR(VLOOKUP($A259,IF({1,0},'回答入力シート（ア_令和4年度実施計画事業）'!$BT$5:$BT$501,'回答入力シート（ア_令和4年度実施計画事業）'!$F$5:$F$501),2,0)),"",VLOOKUP($A259,IF({1,0},'回答入力シート（ア_令和4年度実施計画事業）'!$BT$5:$BT$501,'回答入力シート（ア_令和4年度実施計画事業）'!$F$5:$F$501),2,0))</f>
        <v/>
      </c>
      <c r="D259" s="83" t="str">
        <f>IF(C259="","",IF(VLOOKUP($C259,'回答入力シート（ア_令和4年度実施計画事業）'!$F$5:$BQ$501,2,0)=0,"",VLOOKUP($C259,'回答入力シート（ア_令和4年度実施計画事業）'!$F$5:$BQ$501,2,0)))</f>
        <v/>
      </c>
      <c r="E259" s="83" t="str">
        <f>IF(C259="","",IF(LEN(VLOOKUP($C259,'回答入力シート（ア_令和4年度実施計画事業）'!$F$5:$BQ$501,17,0))=0,"",VLOOKUP($C259,'回答入力シート（ア_令和4年度実施計画事業）'!$F$5:$BQ$501,17,0)))</f>
        <v/>
      </c>
      <c r="F259" s="83" t="str">
        <f>IF(C259="","",IF(LEN(VLOOKUP($C259,'回答入力シート（ア_令和4年度実施計画事業）'!$F$5:$BQ$501,22,0))=0,"",VLOOKUP($C259,'回答入力シート（ア_令和4年度実施計画事業）'!$F$5:$BQ$501,22,0)))</f>
        <v/>
      </c>
    </row>
    <row r="260" spans="1:6" x14ac:dyDescent="0.3">
      <c r="A260" s="1">
        <v>258</v>
      </c>
      <c r="B260" s="83" t="str">
        <f>IF(ISERROR(VLOOKUP($A260,IF({1,0},'回答入力シート（ア_令和4年度実施計画事業）'!$BT$5:$BT$501,'回答入力シート（ア_令和4年度実施計画事業）'!$B$5:$B$501),2,0)),"",IF(VLOOKUP($A260,IF({1,0},'回答入力シート（ア_令和4年度実施計画事業）'!$BT$5:$BT$501,'回答入力シート（ア_令和4年度実施計画事業）'!$B$5:$B$501),2,0)=0,"",VLOOKUP($A260,IF({1,0},'回答入力シート（ア_令和4年度実施計画事業）'!$BT$5:$BT$501,'回答入力シート（ア_令和4年度実施計画事業）'!$B$5:$B$501),2,0)))</f>
        <v/>
      </c>
      <c r="C260" s="83" t="str">
        <f>IF(ISERROR(VLOOKUP($A260,IF({1,0},'回答入力シート（ア_令和4年度実施計画事業）'!$BT$5:$BT$501,'回答入力シート（ア_令和4年度実施計画事業）'!$F$5:$F$501),2,0)),"",VLOOKUP($A260,IF({1,0},'回答入力シート（ア_令和4年度実施計画事業）'!$BT$5:$BT$501,'回答入力シート（ア_令和4年度実施計画事業）'!$F$5:$F$501),2,0))</f>
        <v/>
      </c>
      <c r="D260" s="83" t="str">
        <f>IF(C260="","",IF(VLOOKUP($C260,'回答入力シート（ア_令和4年度実施計画事業）'!$F$5:$BQ$501,2,0)=0,"",VLOOKUP($C260,'回答入力シート（ア_令和4年度実施計画事業）'!$F$5:$BQ$501,2,0)))</f>
        <v/>
      </c>
      <c r="E260" s="83" t="str">
        <f>IF(C260="","",IF(LEN(VLOOKUP($C260,'回答入力シート（ア_令和4年度実施計画事業）'!$F$5:$BQ$501,17,0))=0,"",VLOOKUP($C260,'回答入力シート（ア_令和4年度実施計画事業）'!$F$5:$BQ$501,17,0)))</f>
        <v/>
      </c>
      <c r="F260" s="83" t="str">
        <f>IF(C260="","",IF(LEN(VLOOKUP($C260,'回答入力シート（ア_令和4年度実施計画事業）'!$F$5:$BQ$501,22,0))=0,"",VLOOKUP($C260,'回答入力シート（ア_令和4年度実施計画事業）'!$F$5:$BQ$501,22,0)))</f>
        <v/>
      </c>
    </row>
    <row r="261" spans="1:6" x14ac:dyDescent="0.3">
      <c r="A261" s="1">
        <v>259</v>
      </c>
      <c r="B261" s="83" t="str">
        <f>IF(ISERROR(VLOOKUP($A261,IF({1,0},'回答入力シート（ア_令和4年度実施計画事業）'!$BT$5:$BT$501,'回答入力シート（ア_令和4年度実施計画事業）'!$B$5:$B$501),2,0)),"",IF(VLOOKUP($A261,IF({1,0},'回答入力シート（ア_令和4年度実施計画事業）'!$BT$5:$BT$501,'回答入力シート（ア_令和4年度実施計画事業）'!$B$5:$B$501),2,0)=0,"",VLOOKUP($A261,IF({1,0},'回答入力シート（ア_令和4年度実施計画事業）'!$BT$5:$BT$501,'回答入力シート（ア_令和4年度実施計画事業）'!$B$5:$B$501),2,0)))</f>
        <v/>
      </c>
      <c r="C261" s="83" t="str">
        <f>IF(ISERROR(VLOOKUP($A261,IF({1,0},'回答入力シート（ア_令和4年度実施計画事業）'!$BT$5:$BT$501,'回答入力シート（ア_令和4年度実施計画事業）'!$F$5:$F$501),2,0)),"",VLOOKUP($A261,IF({1,0},'回答入力シート（ア_令和4年度実施計画事業）'!$BT$5:$BT$501,'回答入力シート（ア_令和4年度実施計画事業）'!$F$5:$F$501),2,0))</f>
        <v/>
      </c>
      <c r="D261" s="83" t="str">
        <f>IF(C261="","",IF(VLOOKUP($C261,'回答入力シート（ア_令和4年度実施計画事業）'!$F$5:$BQ$501,2,0)=0,"",VLOOKUP($C261,'回答入力シート（ア_令和4年度実施計画事業）'!$F$5:$BQ$501,2,0)))</f>
        <v/>
      </c>
      <c r="E261" s="83" t="str">
        <f>IF(C261="","",IF(LEN(VLOOKUP($C261,'回答入力シート（ア_令和4年度実施計画事業）'!$F$5:$BQ$501,17,0))=0,"",VLOOKUP($C261,'回答入力シート（ア_令和4年度実施計画事業）'!$F$5:$BQ$501,17,0)))</f>
        <v/>
      </c>
      <c r="F261" s="83" t="str">
        <f>IF(C261="","",IF(LEN(VLOOKUP($C261,'回答入力シート（ア_令和4年度実施計画事業）'!$F$5:$BQ$501,22,0))=0,"",VLOOKUP($C261,'回答入力シート（ア_令和4年度実施計画事業）'!$F$5:$BQ$501,22,0)))</f>
        <v/>
      </c>
    </row>
    <row r="262" spans="1:6" x14ac:dyDescent="0.3">
      <c r="A262" s="1">
        <v>260</v>
      </c>
      <c r="B262" s="83" t="str">
        <f>IF(ISERROR(VLOOKUP($A262,IF({1,0},'回答入力シート（ア_令和4年度実施計画事業）'!$BT$5:$BT$501,'回答入力シート（ア_令和4年度実施計画事業）'!$B$5:$B$501),2,0)),"",IF(VLOOKUP($A262,IF({1,0},'回答入力シート（ア_令和4年度実施計画事業）'!$BT$5:$BT$501,'回答入力シート（ア_令和4年度実施計画事業）'!$B$5:$B$501),2,0)=0,"",VLOOKUP($A262,IF({1,0},'回答入力シート（ア_令和4年度実施計画事業）'!$BT$5:$BT$501,'回答入力シート（ア_令和4年度実施計画事業）'!$B$5:$B$501),2,0)))</f>
        <v/>
      </c>
      <c r="C262" s="83" t="str">
        <f>IF(ISERROR(VLOOKUP($A262,IF({1,0},'回答入力シート（ア_令和4年度実施計画事業）'!$BT$5:$BT$501,'回答入力シート（ア_令和4年度実施計画事業）'!$F$5:$F$501),2,0)),"",VLOOKUP($A262,IF({1,0},'回答入力シート（ア_令和4年度実施計画事業）'!$BT$5:$BT$501,'回答入力シート（ア_令和4年度実施計画事業）'!$F$5:$F$501),2,0))</f>
        <v/>
      </c>
      <c r="D262" s="83" t="str">
        <f>IF(C262="","",IF(VLOOKUP($C262,'回答入力シート（ア_令和4年度実施計画事業）'!$F$5:$BQ$501,2,0)=0,"",VLOOKUP($C262,'回答入力シート（ア_令和4年度実施計画事業）'!$F$5:$BQ$501,2,0)))</f>
        <v/>
      </c>
      <c r="E262" s="83" t="str">
        <f>IF(C262="","",IF(LEN(VLOOKUP($C262,'回答入力シート（ア_令和4年度実施計画事業）'!$F$5:$BQ$501,17,0))=0,"",VLOOKUP($C262,'回答入力シート（ア_令和4年度実施計画事業）'!$F$5:$BQ$501,17,0)))</f>
        <v/>
      </c>
      <c r="F262" s="83" t="str">
        <f>IF(C262="","",IF(LEN(VLOOKUP($C262,'回答入力シート（ア_令和4年度実施計画事業）'!$F$5:$BQ$501,22,0))=0,"",VLOOKUP($C262,'回答入力シート（ア_令和4年度実施計画事業）'!$F$5:$BQ$501,22,0)))</f>
        <v/>
      </c>
    </row>
    <row r="263" spans="1:6" x14ac:dyDescent="0.3">
      <c r="A263" s="1">
        <v>261</v>
      </c>
      <c r="B263" s="83" t="str">
        <f>IF(ISERROR(VLOOKUP($A263,IF({1,0},'回答入力シート（ア_令和4年度実施計画事業）'!$BT$5:$BT$501,'回答入力シート（ア_令和4年度実施計画事業）'!$B$5:$B$501),2,0)),"",IF(VLOOKUP($A263,IF({1,0},'回答入力シート（ア_令和4年度実施計画事業）'!$BT$5:$BT$501,'回答入力シート（ア_令和4年度実施計画事業）'!$B$5:$B$501),2,0)=0,"",VLOOKUP($A263,IF({1,0},'回答入力シート（ア_令和4年度実施計画事業）'!$BT$5:$BT$501,'回答入力シート（ア_令和4年度実施計画事業）'!$B$5:$B$501),2,0)))</f>
        <v/>
      </c>
      <c r="C263" s="83" t="str">
        <f>IF(ISERROR(VLOOKUP($A263,IF({1,0},'回答入力シート（ア_令和4年度実施計画事業）'!$BT$5:$BT$501,'回答入力シート（ア_令和4年度実施計画事業）'!$F$5:$F$501),2,0)),"",VLOOKUP($A263,IF({1,0},'回答入力シート（ア_令和4年度実施計画事業）'!$BT$5:$BT$501,'回答入力シート（ア_令和4年度実施計画事業）'!$F$5:$F$501),2,0))</f>
        <v/>
      </c>
      <c r="D263" s="83" t="str">
        <f>IF(C263="","",IF(VLOOKUP($C263,'回答入力シート（ア_令和4年度実施計画事業）'!$F$5:$BQ$501,2,0)=0,"",VLOOKUP($C263,'回答入力シート（ア_令和4年度実施計画事業）'!$F$5:$BQ$501,2,0)))</f>
        <v/>
      </c>
      <c r="E263" s="83" t="str">
        <f>IF(C263="","",IF(LEN(VLOOKUP($C263,'回答入力シート（ア_令和4年度実施計画事業）'!$F$5:$BQ$501,17,0))=0,"",VLOOKUP($C263,'回答入力シート（ア_令和4年度実施計画事業）'!$F$5:$BQ$501,17,0)))</f>
        <v/>
      </c>
      <c r="F263" s="83" t="str">
        <f>IF(C263="","",IF(LEN(VLOOKUP($C263,'回答入力シート（ア_令和4年度実施計画事業）'!$F$5:$BQ$501,22,0))=0,"",VLOOKUP($C263,'回答入力シート（ア_令和4年度実施計画事業）'!$F$5:$BQ$501,22,0)))</f>
        <v/>
      </c>
    </row>
    <row r="264" spans="1:6" x14ac:dyDescent="0.3">
      <c r="A264" s="1">
        <v>262</v>
      </c>
      <c r="B264" s="83" t="str">
        <f>IF(ISERROR(VLOOKUP($A264,IF({1,0},'回答入力シート（ア_令和4年度実施計画事業）'!$BT$5:$BT$501,'回答入力シート（ア_令和4年度実施計画事業）'!$B$5:$B$501),2,0)),"",IF(VLOOKUP($A264,IF({1,0},'回答入力シート（ア_令和4年度実施計画事業）'!$BT$5:$BT$501,'回答入力シート（ア_令和4年度実施計画事業）'!$B$5:$B$501),2,0)=0,"",VLOOKUP($A264,IF({1,0},'回答入力シート（ア_令和4年度実施計画事業）'!$BT$5:$BT$501,'回答入力シート（ア_令和4年度実施計画事業）'!$B$5:$B$501),2,0)))</f>
        <v/>
      </c>
      <c r="C264" s="83" t="str">
        <f>IF(ISERROR(VLOOKUP($A264,IF({1,0},'回答入力シート（ア_令和4年度実施計画事業）'!$BT$5:$BT$501,'回答入力シート（ア_令和4年度実施計画事業）'!$F$5:$F$501),2,0)),"",VLOOKUP($A264,IF({1,0},'回答入力シート（ア_令和4年度実施計画事業）'!$BT$5:$BT$501,'回答入力シート（ア_令和4年度実施計画事業）'!$F$5:$F$501),2,0))</f>
        <v/>
      </c>
      <c r="D264" s="83" t="str">
        <f>IF(C264="","",IF(VLOOKUP($C264,'回答入力シート（ア_令和4年度実施計画事業）'!$F$5:$BQ$501,2,0)=0,"",VLOOKUP($C264,'回答入力シート（ア_令和4年度実施計画事業）'!$F$5:$BQ$501,2,0)))</f>
        <v/>
      </c>
      <c r="E264" s="83" t="str">
        <f>IF(C264="","",IF(LEN(VLOOKUP($C264,'回答入力シート（ア_令和4年度実施計画事業）'!$F$5:$BQ$501,17,0))=0,"",VLOOKUP($C264,'回答入力シート（ア_令和4年度実施計画事業）'!$F$5:$BQ$501,17,0)))</f>
        <v/>
      </c>
      <c r="F264" s="83" t="str">
        <f>IF(C264="","",IF(LEN(VLOOKUP($C264,'回答入力シート（ア_令和4年度実施計画事業）'!$F$5:$BQ$501,22,0))=0,"",VLOOKUP($C264,'回答入力シート（ア_令和4年度実施計画事業）'!$F$5:$BQ$501,22,0)))</f>
        <v/>
      </c>
    </row>
    <row r="265" spans="1:6" x14ac:dyDescent="0.3">
      <c r="A265" s="1">
        <v>263</v>
      </c>
      <c r="B265" s="83" t="str">
        <f>IF(ISERROR(VLOOKUP($A265,IF({1,0},'回答入力シート（ア_令和4年度実施計画事業）'!$BT$5:$BT$501,'回答入力シート（ア_令和4年度実施計画事業）'!$B$5:$B$501),2,0)),"",IF(VLOOKUP($A265,IF({1,0},'回答入力シート（ア_令和4年度実施計画事業）'!$BT$5:$BT$501,'回答入力シート（ア_令和4年度実施計画事業）'!$B$5:$B$501),2,0)=0,"",VLOOKUP($A265,IF({1,0},'回答入力シート（ア_令和4年度実施計画事業）'!$BT$5:$BT$501,'回答入力シート（ア_令和4年度実施計画事業）'!$B$5:$B$501),2,0)))</f>
        <v/>
      </c>
      <c r="C265" s="83" t="str">
        <f>IF(ISERROR(VLOOKUP($A265,IF({1,0},'回答入力シート（ア_令和4年度実施計画事業）'!$BT$5:$BT$501,'回答入力シート（ア_令和4年度実施計画事業）'!$F$5:$F$501),2,0)),"",VLOOKUP($A265,IF({1,0},'回答入力シート（ア_令和4年度実施計画事業）'!$BT$5:$BT$501,'回答入力シート（ア_令和4年度実施計画事業）'!$F$5:$F$501),2,0))</f>
        <v/>
      </c>
      <c r="D265" s="83" t="str">
        <f>IF(C265="","",IF(VLOOKUP($C265,'回答入力シート（ア_令和4年度実施計画事業）'!$F$5:$BQ$501,2,0)=0,"",VLOOKUP($C265,'回答入力シート（ア_令和4年度実施計画事業）'!$F$5:$BQ$501,2,0)))</f>
        <v/>
      </c>
      <c r="E265" s="83" t="str">
        <f>IF(C265="","",IF(LEN(VLOOKUP($C265,'回答入力シート（ア_令和4年度実施計画事業）'!$F$5:$BQ$501,17,0))=0,"",VLOOKUP($C265,'回答入力シート（ア_令和4年度実施計画事業）'!$F$5:$BQ$501,17,0)))</f>
        <v/>
      </c>
      <c r="F265" s="83" t="str">
        <f>IF(C265="","",IF(LEN(VLOOKUP($C265,'回答入力シート（ア_令和4年度実施計画事業）'!$F$5:$BQ$501,22,0))=0,"",VLOOKUP($C265,'回答入力シート（ア_令和4年度実施計画事業）'!$F$5:$BQ$501,22,0)))</f>
        <v/>
      </c>
    </row>
    <row r="266" spans="1:6" x14ac:dyDescent="0.3">
      <c r="A266" s="1">
        <v>264</v>
      </c>
      <c r="B266" s="83" t="str">
        <f>IF(ISERROR(VLOOKUP($A266,IF({1,0},'回答入力シート（ア_令和4年度実施計画事業）'!$BT$5:$BT$501,'回答入力シート（ア_令和4年度実施計画事業）'!$B$5:$B$501),2,0)),"",IF(VLOOKUP($A266,IF({1,0},'回答入力シート（ア_令和4年度実施計画事業）'!$BT$5:$BT$501,'回答入力シート（ア_令和4年度実施計画事業）'!$B$5:$B$501),2,0)=0,"",VLOOKUP($A266,IF({1,0},'回答入力シート（ア_令和4年度実施計画事業）'!$BT$5:$BT$501,'回答入力シート（ア_令和4年度実施計画事業）'!$B$5:$B$501),2,0)))</f>
        <v/>
      </c>
      <c r="C266" s="83" t="str">
        <f>IF(ISERROR(VLOOKUP($A266,IF({1,0},'回答入力シート（ア_令和4年度実施計画事業）'!$BT$5:$BT$501,'回答入力シート（ア_令和4年度実施計画事業）'!$F$5:$F$501),2,0)),"",VLOOKUP($A266,IF({1,0},'回答入力シート（ア_令和4年度実施計画事業）'!$BT$5:$BT$501,'回答入力シート（ア_令和4年度実施計画事業）'!$F$5:$F$501),2,0))</f>
        <v/>
      </c>
      <c r="D266" s="83" t="str">
        <f>IF(C266="","",IF(VLOOKUP($C266,'回答入力シート（ア_令和4年度実施計画事業）'!$F$5:$BQ$501,2,0)=0,"",VLOOKUP($C266,'回答入力シート（ア_令和4年度実施計画事業）'!$F$5:$BQ$501,2,0)))</f>
        <v/>
      </c>
      <c r="E266" s="83" t="str">
        <f>IF(C266="","",IF(LEN(VLOOKUP($C266,'回答入力シート（ア_令和4年度実施計画事業）'!$F$5:$BQ$501,17,0))=0,"",VLOOKUP($C266,'回答入力シート（ア_令和4年度実施計画事業）'!$F$5:$BQ$501,17,0)))</f>
        <v/>
      </c>
      <c r="F266" s="83" t="str">
        <f>IF(C266="","",IF(LEN(VLOOKUP($C266,'回答入力シート（ア_令和4年度実施計画事業）'!$F$5:$BQ$501,22,0))=0,"",VLOOKUP($C266,'回答入力シート（ア_令和4年度実施計画事業）'!$F$5:$BQ$501,22,0)))</f>
        <v/>
      </c>
    </row>
    <row r="267" spans="1:6" x14ac:dyDescent="0.3">
      <c r="A267" s="1">
        <v>265</v>
      </c>
      <c r="B267" s="83" t="str">
        <f>IF(ISERROR(VLOOKUP($A267,IF({1,0},'回答入力シート（ア_令和4年度実施計画事業）'!$BT$5:$BT$501,'回答入力シート（ア_令和4年度実施計画事業）'!$B$5:$B$501),2,0)),"",IF(VLOOKUP($A267,IF({1,0},'回答入力シート（ア_令和4年度実施計画事業）'!$BT$5:$BT$501,'回答入力シート（ア_令和4年度実施計画事業）'!$B$5:$B$501),2,0)=0,"",VLOOKUP($A267,IF({1,0},'回答入力シート（ア_令和4年度実施計画事業）'!$BT$5:$BT$501,'回答入力シート（ア_令和4年度実施計画事業）'!$B$5:$B$501),2,0)))</f>
        <v/>
      </c>
      <c r="C267" s="83" t="str">
        <f>IF(ISERROR(VLOOKUP($A267,IF({1,0},'回答入力シート（ア_令和4年度実施計画事業）'!$BT$5:$BT$501,'回答入力シート（ア_令和4年度実施計画事業）'!$F$5:$F$501),2,0)),"",VLOOKUP($A267,IF({1,0},'回答入力シート（ア_令和4年度実施計画事業）'!$BT$5:$BT$501,'回答入力シート（ア_令和4年度実施計画事業）'!$F$5:$F$501),2,0))</f>
        <v/>
      </c>
      <c r="D267" s="83" t="str">
        <f>IF(C267="","",IF(VLOOKUP($C267,'回答入力シート（ア_令和4年度実施計画事業）'!$F$5:$BQ$501,2,0)=0,"",VLOOKUP($C267,'回答入力シート（ア_令和4年度実施計画事業）'!$F$5:$BQ$501,2,0)))</f>
        <v/>
      </c>
      <c r="E267" s="83" t="str">
        <f>IF(C267="","",IF(LEN(VLOOKUP($C267,'回答入力シート（ア_令和4年度実施計画事業）'!$F$5:$BQ$501,17,0))=0,"",VLOOKUP($C267,'回答入力シート（ア_令和4年度実施計画事業）'!$F$5:$BQ$501,17,0)))</f>
        <v/>
      </c>
      <c r="F267" s="83" t="str">
        <f>IF(C267="","",IF(LEN(VLOOKUP($C267,'回答入力シート（ア_令和4年度実施計画事業）'!$F$5:$BQ$501,22,0))=0,"",VLOOKUP($C267,'回答入力シート（ア_令和4年度実施計画事業）'!$F$5:$BQ$501,22,0)))</f>
        <v/>
      </c>
    </row>
    <row r="268" spans="1:6" x14ac:dyDescent="0.3">
      <c r="A268" s="1">
        <v>266</v>
      </c>
      <c r="B268" s="83" t="str">
        <f>IF(ISERROR(VLOOKUP($A268,IF({1,0},'回答入力シート（ア_令和4年度実施計画事業）'!$BT$5:$BT$501,'回答入力シート（ア_令和4年度実施計画事業）'!$B$5:$B$501),2,0)),"",IF(VLOOKUP($A268,IF({1,0},'回答入力シート（ア_令和4年度実施計画事業）'!$BT$5:$BT$501,'回答入力シート（ア_令和4年度実施計画事業）'!$B$5:$B$501),2,0)=0,"",VLOOKUP($A268,IF({1,0},'回答入力シート（ア_令和4年度実施計画事業）'!$BT$5:$BT$501,'回答入力シート（ア_令和4年度実施計画事業）'!$B$5:$B$501),2,0)))</f>
        <v/>
      </c>
      <c r="C268" s="83" t="str">
        <f>IF(ISERROR(VLOOKUP($A268,IF({1,0},'回答入力シート（ア_令和4年度実施計画事業）'!$BT$5:$BT$501,'回答入力シート（ア_令和4年度実施計画事業）'!$F$5:$F$501),2,0)),"",VLOOKUP($A268,IF({1,0},'回答入力シート（ア_令和4年度実施計画事業）'!$BT$5:$BT$501,'回答入力シート（ア_令和4年度実施計画事業）'!$F$5:$F$501),2,0))</f>
        <v/>
      </c>
      <c r="D268" s="83" t="str">
        <f>IF(C268="","",IF(VLOOKUP($C268,'回答入力シート（ア_令和4年度実施計画事業）'!$F$5:$BQ$501,2,0)=0,"",VLOOKUP($C268,'回答入力シート（ア_令和4年度実施計画事業）'!$F$5:$BQ$501,2,0)))</f>
        <v/>
      </c>
      <c r="E268" s="83" t="str">
        <f>IF(C268="","",IF(LEN(VLOOKUP($C268,'回答入力シート（ア_令和4年度実施計画事業）'!$F$5:$BQ$501,17,0))=0,"",VLOOKUP($C268,'回答入力シート（ア_令和4年度実施計画事業）'!$F$5:$BQ$501,17,0)))</f>
        <v/>
      </c>
      <c r="F268" s="83" t="str">
        <f>IF(C268="","",IF(LEN(VLOOKUP($C268,'回答入力シート（ア_令和4年度実施計画事業）'!$F$5:$BQ$501,22,0))=0,"",VLOOKUP($C268,'回答入力シート（ア_令和4年度実施計画事業）'!$F$5:$BQ$501,22,0)))</f>
        <v/>
      </c>
    </row>
    <row r="269" spans="1:6" x14ac:dyDescent="0.3">
      <c r="A269" s="1">
        <v>267</v>
      </c>
      <c r="B269" s="83" t="str">
        <f>IF(ISERROR(VLOOKUP($A269,IF({1,0},'回答入力シート（ア_令和4年度実施計画事業）'!$BT$5:$BT$501,'回答入力シート（ア_令和4年度実施計画事業）'!$B$5:$B$501),2,0)),"",IF(VLOOKUP($A269,IF({1,0},'回答入力シート（ア_令和4年度実施計画事業）'!$BT$5:$BT$501,'回答入力シート（ア_令和4年度実施計画事業）'!$B$5:$B$501),2,0)=0,"",VLOOKUP($A269,IF({1,0},'回答入力シート（ア_令和4年度実施計画事業）'!$BT$5:$BT$501,'回答入力シート（ア_令和4年度実施計画事業）'!$B$5:$B$501),2,0)))</f>
        <v/>
      </c>
      <c r="C269" s="83" t="str">
        <f>IF(ISERROR(VLOOKUP($A269,IF({1,0},'回答入力シート（ア_令和4年度実施計画事業）'!$BT$5:$BT$501,'回答入力シート（ア_令和4年度実施計画事業）'!$F$5:$F$501),2,0)),"",VLOOKUP($A269,IF({1,0},'回答入力シート（ア_令和4年度実施計画事業）'!$BT$5:$BT$501,'回答入力シート（ア_令和4年度実施計画事業）'!$F$5:$F$501),2,0))</f>
        <v/>
      </c>
      <c r="D269" s="83" t="str">
        <f>IF(C269="","",IF(VLOOKUP($C269,'回答入力シート（ア_令和4年度実施計画事業）'!$F$5:$BQ$501,2,0)=0,"",VLOOKUP($C269,'回答入力シート（ア_令和4年度実施計画事業）'!$F$5:$BQ$501,2,0)))</f>
        <v/>
      </c>
      <c r="E269" s="83" t="str">
        <f>IF(C269="","",IF(LEN(VLOOKUP($C269,'回答入力シート（ア_令和4年度実施計画事業）'!$F$5:$BQ$501,17,0))=0,"",VLOOKUP($C269,'回答入力シート（ア_令和4年度実施計画事業）'!$F$5:$BQ$501,17,0)))</f>
        <v/>
      </c>
      <c r="F269" s="83" t="str">
        <f>IF(C269="","",IF(LEN(VLOOKUP($C269,'回答入力シート（ア_令和4年度実施計画事業）'!$F$5:$BQ$501,22,0))=0,"",VLOOKUP($C269,'回答入力シート（ア_令和4年度実施計画事業）'!$F$5:$BQ$501,22,0)))</f>
        <v/>
      </c>
    </row>
    <row r="270" spans="1:6" x14ac:dyDescent="0.3">
      <c r="A270" s="1">
        <v>268</v>
      </c>
      <c r="B270" s="83" t="str">
        <f>IF(ISERROR(VLOOKUP($A270,IF({1,0},'回答入力シート（ア_令和4年度実施計画事業）'!$BT$5:$BT$501,'回答入力シート（ア_令和4年度実施計画事業）'!$B$5:$B$501),2,0)),"",IF(VLOOKUP($A270,IF({1,0},'回答入力シート（ア_令和4年度実施計画事業）'!$BT$5:$BT$501,'回答入力シート（ア_令和4年度実施計画事業）'!$B$5:$B$501),2,0)=0,"",VLOOKUP($A270,IF({1,0},'回答入力シート（ア_令和4年度実施計画事業）'!$BT$5:$BT$501,'回答入力シート（ア_令和4年度実施計画事業）'!$B$5:$B$501),2,0)))</f>
        <v/>
      </c>
      <c r="C270" s="83" t="str">
        <f>IF(ISERROR(VLOOKUP($A270,IF({1,0},'回答入力シート（ア_令和4年度実施計画事業）'!$BT$5:$BT$501,'回答入力シート（ア_令和4年度実施計画事業）'!$F$5:$F$501),2,0)),"",VLOOKUP($A270,IF({1,0},'回答入力シート（ア_令和4年度実施計画事業）'!$BT$5:$BT$501,'回答入力シート（ア_令和4年度実施計画事業）'!$F$5:$F$501),2,0))</f>
        <v/>
      </c>
      <c r="D270" s="83" t="str">
        <f>IF(C270="","",IF(VLOOKUP($C270,'回答入力シート（ア_令和4年度実施計画事業）'!$F$5:$BQ$501,2,0)=0,"",VLOOKUP($C270,'回答入力シート（ア_令和4年度実施計画事業）'!$F$5:$BQ$501,2,0)))</f>
        <v/>
      </c>
      <c r="E270" s="83" t="str">
        <f>IF(C270="","",IF(LEN(VLOOKUP($C270,'回答入力シート（ア_令和4年度実施計画事業）'!$F$5:$BQ$501,17,0))=0,"",VLOOKUP($C270,'回答入力シート（ア_令和4年度実施計画事業）'!$F$5:$BQ$501,17,0)))</f>
        <v/>
      </c>
      <c r="F270" s="83" t="str">
        <f>IF(C270="","",IF(LEN(VLOOKUP($C270,'回答入力シート（ア_令和4年度実施計画事業）'!$F$5:$BQ$501,22,0))=0,"",VLOOKUP($C270,'回答入力シート（ア_令和4年度実施計画事業）'!$F$5:$BQ$501,22,0)))</f>
        <v/>
      </c>
    </row>
    <row r="271" spans="1:6" x14ac:dyDescent="0.3">
      <c r="A271" s="1">
        <v>269</v>
      </c>
      <c r="B271" s="83" t="str">
        <f>IF(ISERROR(VLOOKUP($A271,IF({1,0},'回答入力シート（ア_令和4年度実施計画事業）'!$BT$5:$BT$501,'回答入力シート（ア_令和4年度実施計画事業）'!$B$5:$B$501),2,0)),"",IF(VLOOKUP($A271,IF({1,0},'回答入力シート（ア_令和4年度実施計画事業）'!$BT$5:$BT$501,'回答入力シート（ア_令和4年度実施計画事業）'!$B$5:$B$501),2,0)=0,"",VLOOKUP($A271,IF({1,0},'回答入力シート（ア_令和4年度実施計画事業）'!$BT$5:$BT$501,'回答入力シート（ア_令和4年度実施計画事業）'!$B$5:$B$501),2,0)))</f>
        <v/>
      </c>
      <c r="C271" s="83" t="str">
        <f>IF(ISERROR(VLOOKUP($A271,IF({1,0},'回答入力シート（ア_令和4年度実施計画事業）'!$BT$5:$BT$501,'回答入力シート（ア_令和4年度実施計画事業）'!$F$5:$F$501),2,0)),"",VLOOKUP($A271,IF({1,0},'回答入力シート（ア_令和4年度実施計画事業）'!$BT$5:$BT$501,'回答入力シート（ア_令和4年度実施計画事業）'!$F$5:$F$501),2,0))</f>
        <v/>
      </c>
      <c r="D271" s="83" t="str">
        <f>IF(C271="","",IF(VLOOKUP($C271,'回答入力シート（ア_令和4年度実施計画事業）'!$F$5:$BQ$501,2,0)=0,"",VLOOKUP($C271,'回答入力シート（ア_令和4年度実施計画事業）'!$F$5:$BQ$501,2,0)))</f>
        <v/>
      </c>
      <c r="E271" s="83" t="str">
        <f>IF(C271="","",IF(LEN(VLOOKUP($C271,'回答入力シート（ア_令和4年度実施計画事業）'!$F$5:$BQ$501,17,0))=0,"",VLOOKUP($C271,'回答入力シート（ア_令和4年度実施計画事業）'!$F$5:$BQ$501,17,0)))</f>
        <v/>
      </c>
      <c r="F271" s="83" t="str">
        <f>IF(C271="","",IF(LEN(VLOOKUP($C271,'回答入力シート（ア_令和4年度実施計画事業）'!$F$5:$BQ$501,22,0))=0,"",VLOOKUP($C271,'回答入力シート（ア_令和4年度実施計画事業）'!$F$5:$BQ$501,22,0)))</f>
        <v/>
      </c>
    </row>
    <row r="272" spans="1:6" x14ac:dyDescent="0.3">
      <c r="A272" s="1">
        <v>270</v>
      </c>
      <c r="B272" s="83" t="str">
        <f>IF(ISERROR(VLOOKUP($A272,IF({1,0},'回答入力シート（ア_令和4年度実施計画事業）'!$BT$5:$BT$501,'回答入力シート（ア_令和4年度実施計画事業）'!$B$5:$B$501),2,0)),"",IF(VLOOKUP($A272,IF({1,0},'回答入力シート（ア_令和4年度実施計画事業）'!$BT$5:$BT$501,'回答入力シート（ア_令和4年度実施計画事業）'!$B$5:$B$501),2,0)=0,"",VLOOKUP($A272,IF({1,0},'回答入力シート（ア_令和4年度実施計画事業）'!$BT$5:$BT$501,'回答入力シート（ア_令和4年度実施計画事業）'!$B$5:$B$501),2,0)))</f>
        <v/>
      </c>
      <c r="C272" s="83" t="str">
        <f>IF(ISERROR(VLOOKUP($A272,IF({1,0},'回答入力シート（ア_令和4年度実施計画事業）'!$BT$5:$BT$501,'回答入力シート（ア_令和4年度実施計画事業）'!$F$5:$F$501),2,0)),"",VLOOKUP($A272,IF({1,0},'回答入力シート（ア_令和4年度実施計画事業）'!$BT$5:$BT$501,'回答入力シート（ア_令和4年度実施計画事業）'!$F$5:$F$501),2,0))</f>
        <v/>
      </c>
      <c r="D272" s="83" t="str">
        <f>IF(C272="","",IF(VLOOKUP($C272,'回答入力シート（ア_令和4年度実施計画事業）'!$F$5:$BQ$501,2,0)=0,"",VLOOKUP($C272,'回答入力シート（ア_令和4年度実施計画事業）'!$F$5:$BQ$501,2,0)))</f>
        <v/>
      </c>
      <c r="E272" s="83" t="str">
        <f>IF(C272="","",IF(LEN(VLOOKUP($C272,'回答入力シート（ア_令和4年度実施計画事業）'!$F$5:$BQ$501,17,0))=0,"",VLOOKUP($C272,'回答入力シート（ア_令和4年度実施計画事業）'!$F$5:$BQ$501,17,0)))</f>
        <v/>
      </c>
      <c r="F272" s="83" t="str">
        <f>IF(C272="","",IF(LEN(VLOOKUP($C272,'回答入力シート（ア_令和4年度実施計画事業）'!$F$5:$BQ$501,22,0))=0,"",VLOOKUP($C272,'回答入力シート（ア_令和4年度実施計画事業）'!$F$5:$BQ$501,22,0)))</f>
        <v/>
      </c>
    </row>
    <row r="273" spans="1:6" x14ac:dyDescent="0.3">
      <c r="A273" s="1">
        <v>271</v>
      </c>
      <c r="B273" s="83" t="str">
        <f>IF(ISERROR(VLOOKUP($A273,IF({1,0},'回答入力シート（ア_令和4年度実施計画事業）'!$BT$5:$BT$501,'回答入力シート（ア_令和4年度実施計画事業）'!$B$5:$B$501),2,0)),"",IF(VLOOKUP($A273,IF({1,0},'回答入力シート（ア_令和4年度実施計画事業）'!$BT$5:$BT$501,'回答入力シート（ア_令和4年度実施計画事業）'!$B$5:$B$501),2,0)=0,"",VLOOKUP($A273,IF({1,0},'回答入力シート（ア_令和4年度実施計画事業）'!$BT$5:$BT$501,'回答入力シート（ア_令和4年度実施計画事業）'!$B$5:$B$501),2,0)))</f>
        <v/>
      </c>
      <c r="C273" s="83" t="str">
        <f>IF(ISERROR(VLOOKUP($A273,IF({1,0},'回答入力シート（ア_令和4年度実施計画事業）'!$BT$5:$BT$501,'回答入力シート（ア_令和4年度実施計画事業）'!$F$5:$F$501),2,0)),"",VLOOKUP($A273,IF({1,0},'回答入力シート（ア_令和4年度実施計画事業）'!$BT$5:$BT$501,'回答入力シート（ア_令和4年度実施計画事業）'!$F$5:$F$501),2,0))</f>
        <v/>
      </c>
      <c r="D273" s="83" t="str">
        <f>IF(C273="","",IF(VLOOKUP($C273,'回答入力シート（ア_令和4年度実施計画事業）'!$F$5:$BQ$501,2,0)=0,"",VLOOKUP($C273,'回答入力シート（ア_令和4年度実施計画事業）'!$F$5:$BQ$501,2,0)))</f>
        <v/>
      </c>
      <c r="E273" s="83" t="str">
        <f>IF(C273="","",IF(LEN(VLOOKUP($C273,'回答入力シート（ア_令和4年度実施計画事業）'!$F$5:$BQ$501,17,0))=0,"",VLOOKUP($C273,'回答入力シート（ア_令和4年度実施計画事業）'!$F$5:$BQ$501,17,0)))</f>
        <v/>
      </c>
      <c r="F273" s="83" t="str">
        <f>IF(C273="","",IF(LEN(VLOOKUP($C273,'回答入力シート（ア_令和4年度実施計画事業）'!$F$5:$BQ$501,22,0))=0,"",VLOOKUP($C273,'回答入力シート（ア_令和4年度実施計画事業）'!$F$5:$BQ$501,22,0)))</f>
        <v/>
      </c>
    </row>
    <row r="274" spans="1:6" x14ac:dyDescent="0.3">
      <c r="A274" s="1">
        <v>272</v>
      </c>
      <c r="B274" s="83" t="str">
        <f>IF(ISERROR(VLOOKUP($A274,IF({1,0},'回答入力シート（ア_令和4年度実施計画事業）'!$BT$5:$BT$501,'回答入力シート（ア_令和4年度実施計画事業）'!$B$5:$B$501),2,0)),"",IF(VLOOKUP($A274,IF({1,0},'回答入力シート（ア_令和4年度実施計画事業）'!$BT$5:$BT$501,'回答入力シート（ア_令和4年度実施計画事業）'!$B$5:$B$501),2,0)=0,"",VLOOKUP($A274,IF({1,0},'回答入力シート（ア_令和4年度実施計画事業）'!$BT$5:$BT$501,'回答入力シート（ア_令和4年度実施計画事業）'!$B$5:$B$501),2,0)))</f>
        <v/>
      </c>
      <c r="C274" s="83" t="str">
        <f>IF(ISERROR(VLOOKUP($A274,IF({1,0},'回答入力シート（ア_令和4年度実施計画事業）'!$BT$5:$BT$501,'回答入力シート（ア_令和4年度実施計画事業）'!$F$5:$F$501),2,0)),"",VLOOKUP($A274,IF({1,0},'回答入力シート（ア_令和4年度実施計画事業）'!$BT$5:$BT$501,'回答入力シート（ア_令和4年度実施計画事業）'!$F$5:$F$501),2,0))</f>
        <v/>
      </c>
      <c r="D274" s="83" t="str">
        <f>IF(C274="","",IF(VLOOKUP($C274,'回答入力シート（ア_令和4年度実施計画事業）'!$F$5:$BQ$501,2,0)=0,"",VLOOKUP($C274,'回答入力シート（ア_令和4年度実施計画事業）'!$F$5:$BQ$501,2,0)))</f>
        <v/>
      </c>
      <c r="E274" s="83" t="str">
        <f>IF(C274="","",IF(LEN(VLOOKUP($C274,'回答入力シート（ア_令和4年度実施計画事業）'!$F$5:$BQ$501,17,0))=0,"",VLOOKUP($C274,'回答入力シート（ア_令和4年度実施計画事業）'!$F$5:$BQ$501,17,0)))</f>
        <v/>
      </c>
      <c r="F274" s="83" t="str">
        <f>IF(C274="","",IF(LEN(VLOOKUP($C274,'回答入力シート（ア_令和4年度実施計画事業）'!$F$5:$BQ$501,22,0))=0,"",VLOOKUP($C274,'回答入力シート（ア_令和4年度実施計画事業）'!$F$5:$BQ$501,22,0)))</f>
        <v/>
      </c>
    </row>
    <row r="275" spans="1:6" x14ac:dyDescent="0.3">
      <c r="A275" s="1">
        <v>273</v>
      </c>
      <c r="B275" s="83" t="str">
        <f>IF(ISERROR(VLOOKUP($A275,IF({1,0},'回答入力シート（ア_令和4年度実施計画事業）'!$BT$5:$BT$501,'回答入力シート（ア_令和4年度実施計画事業）'!$B$5:$B$501),2,0)),"",IF(VLOOKUP($A275,IF({1,0},'回答入力シート（ア_令和4年度実施計画事業）'!$BT$5:$BT$501,'回答入力シート（ア_令和4年度実施計画事業）'!$B$5:$B$501),2,0)=0,"",VLOOKUP($A275,IF({1,0},'回答入力シート（ア_令和4年度実施計画事業）'!$BT$5:$BT$501,'回答入力シート（ア_令和4年度実施計画事業）'!$B$5:$B$501),2,0)))</f>
        <v/>
      </c>
      <c r="C275" s="83" t="str">
        <f>IF(ISERROR(VLOOKUP($A275,IF({1,0},'回答入力シート（ア_令和4年度実施計画事業）'!$BT$5:$BT$501,'回答入力シート（ア_令和4年度実施計画事業）'!$F$5:$F$501),2,0)),"",VLOOKUP($A275,IF({1,0},'回答入力シート（ア_令和4年度実施計画事業）'!$BT$5:$BT$501,'回答入力シート（ア_令和4年度実施計画事業）'!$F$5:$F$501),2,0))</f>
        <v/>
      </c>
      <c r="D275" s="83" t="str">
        <f>IF(C275="","",IF(VLOOKUP($C275,'回答入力シート（ア_令和4年度実施計画事業）'!$F$5:$BQ$501,2,0)=0,"",VLOOKUP($C275,'回答入力シート（ア_令和4年度実施計画事業）'!$F$5:$BQ$501,2,0)))</f>
        <v/>
      </c>
      <c r="E275" s="83" t="str">
        <f>IF(C275="","",IF(LEN(VLOOKUP($C275,'回答入力シート（ア_令和4年度実施計画事業）'!$F$5:$BQ$501,17,0))=0,"",VLOOKUP($C275,'回答入力シート（ア_令和4年度実施計画事業）'!$F$5:$BQ$501,17,0)))</f>
        <v/>
      </c>
      <c r="F275" s="83" t="str">
        <f>IF(C275="","",IF(LEN(VLOOKUP($C275,'回答入力シート（ア_令和4年度実施計画事業）'!$F$5:$BQ$501,22,0))=0,"",VLOOKUP($C275,'回答入力シート（ア_令和4年度実施計画事業）'!$F$5:$BQ$501,22,0)))</f>
        <v/>
      </c>
    </row>
    <row r="276" spans="1:6" x14ac:dyDescent="0.3">
      <c r="A276" s="1">
        <v>274</v>
      </c>
      <c r="B276" s="83" t="str">
        <f>IF(ISERROR(VLOOKUP($A276,IF({1,0},'回答入力シート（ア_令和4年度実施計画事業）'!$BT$5:$BT$501,'回答入力シート（ア_令和4年度実施計画事業）'!$B$5:$B$501),2,0)),"",IF(VLOOKUP($A276,IF({1,0},'回答入力シート（ア_令和4年度実施計画事業）'!$BT$5:$BT$501,'回答入力シート（ア_令和4年度実施計画事業）'!$B$5:$B$501),2,0)=0,"",VLOOKUP($A276,IF({1,0},'回答入力シート（ア_令和4年度実施計画事業）'!$BT$5:$BT$501,'回答入力シート（ア_令和4年度実施計画事業）'!$B$5:$B$501),2,0)))</f>
        <v/>
      </c>
      <c r="C276" s="83" t="str">
        <f>IF(ISERROR(VLOOKUP($A276,IF({1,0},'回答入力シート（ア_令和4年度実施計画事業）'!$BT$5:$BT$501,'回答入力シート（ア_令和4年度実施計画事業）'!$F$5:$F$501),2,0)),"",VLOOKUP($A276,IF({1,0},'回答入力シート（ア_令和4年度実施計画事業）'!$BT$5:$BT$501,'回答入力シート（ア_令和4年度実施計画事業）'!$F$5:$F$501),2,0))</f>
        <v/>
      </c>
      <c r="D276" s="83" t="str">
        <f>IF(C276="","",IF(VLOOKUP($C276,'回答入力シート（ア_令和4年度実施計画事業）'!$F$5:$BQ$501,2,0)=0,"",VLOOKUP($C276,'回答入力シート（ア_令和4年度実施計画事業）'!$F$5:$BQ$501,2,0)))</f>
        <v/>
      </c>
      <c r="E276" s="83" t="str">
        <f>IF(C276="","",IF(LEN(VLOOKUP($C276,'回答入力シート（ア_令和4年度実施計画事業）'!$F$5:$BQ$501,17,0))=0,"",VLOOKUP($C276,'回答入力シート（ア_令和4年度実施計画事業）'!$F$5:$BQ$501,17,0)))</f>
        <v/>
      </c>
      <c r="F276" s="83" t="str">
        <f>IF(C276="","",IF(LEN(VLOOKUP($C276,'回答入力シート（ア_令和4年度実施計画事業）'!$F$5:$BQ$501,22,0))=0,"",VLOOKUP($C276,'回答入力シート（ア_令和4年度実施計画事業）'!$F$5:$BQ$501,22,0)))</f>
        <v/>
      </c>
    </row>
    <row r="277" spans="1:6" x14ac:dyDescent="0.3">
      <c r="A277" s="1">
        <v>275</v>
      </c>
      <c r="B277" s="83" t="str">
        <f>IF(ISERROR(VLOOKUP($A277,IF({1,0},'回答入力シート（ア_令和4年度実施計画事業）'!$BT$5:$BT$501,'回答入力シート（ア_令和4年度実施計画事業）'!$B$5:$B$501),2,0)),"",IF(VLOOKUP($A277,IF({1,0},'回答入力シート（ア_令和4年度実施計画事業）'!$BT$5:$BT$501,'回答入力シート（ア_令和4年度実施計画事業）'!$B$5:$B$501),2,0)=0,"",VLOOKUP($A277,IF({1,0},'回答入力シート（ア_令和4年度実施計画事業）'!$BT$5:$BT$501,'回答入力シート（ア_令和4年度実施計画事業）'!$B$5:$B$501),2,0)))</f>
        <v/>
      </c>
      <c r="C277" s="83" t="str">
        <f>IF(ISERROR(VLOOKUP($A277,IF({1,0},'回答入力シート（ア_令和4年度実施計画事業）'!$BT$5:$BT$501,'回答入力シート（ア_令和4年度実施計画事業）'!$F$5:$F$501),2,0)),"",VLOOKUP($A277,IF({1,0},'回答入力シート（ア_令和4年度実施計画事業）'!$BT$5:$BT$501,'回答入力シート（ア_令和4年度実施計画事業）'!$F$5:$F$501),2,0))</f>
        <v/>
      </c>
      <c r="D277" s="83" t="str">
        <f>IF(C277="","",IF(VLOOKUP($C277,'回答入力シート（ア_令和4年度実施計画事業）'!$F$5:$BQ$501,2,0)=0,"",VLOOKUP($C277,'回答入力シート（ア_令和4年度実施計画事業）'!$F$5:$BQ$501,2,0)))</f>
        <v/>
      </c>
      <c r="E277" s="83" t="str">
        <f>IF(C277="","",IF(LEN(VLOOKUP($C277,'回答入力シート（ア_令和4年度実施計画事業）'!$F$5:$BQ$501,17,0))=0,"",VLOOKUP($C277,'回答入力シート（ア_令和4年度実施計画事業）'!$F$5:$BQ$501,17,0)))</f>
        <v/>
      </c>
      <c r="F277" s="83" t="str">
        <f>IF(C277="","",IF(LEN(VLOOKUP($C277,'回答入力シート（ア_令和4年度実施計画事業）'!$F$5:$BQ$501,22,0))=0,"",VLOOKUP($C277,'回答入力シート（ア_令和4年度実施計画事業）'!$F$5:$BQ$501,22,0)))</f>
        <v/>
      </c>
    </row>
    <row r="278" spans="1:6" x14ac:dyDescent="0.3">
      <c r="A278" s="1">
        <v>276</v>
      </c>
      <c r="B278" s="83" t="str">
        <f>IF(ISERROR(VLOOKUP($A278,IF({1,0},'回答入力シート（ア_令和4年度実施計画事業）'!$BT$5:$BT$501,'回答入力シート（ア_令和4年度実施計画事業）'!$B$5:$B$501),2,0)),"",IF(VLOOKUP($A278,IF({1,0},'回答入力シート（ア_令和4年度実施計画事業）'!$BT$5:$BT$501,'回答入力シート（ア_令和4年度実施計画事業）'!$B$5:$B$501),2,0)=0,"",VLOOKUP($A278,IF({1,0},'回答入力シート（ア_令和4年度実施計画事業）'!$BT$5:$BT$501,'回答入力シート（ア_令和4年度実施計画事業）'!$B$5:$B$501),2,0)))</f>
        <v/>
      </c>
      <c r="C278" s="83" t="str">
        <f>IF(ISERROR(VLOOKUP($A278,IF({1,0},'回答入力シート（ア_令和4年度実施計画事業）'!$BT$5:$BT$501,'回答入力シート（ア_令和4年度実施計画事業）'!$F$5:$F$501),2,0)),"",VLOOKUP($A278,IF({1,0},'回答入力シート（ア_令和4年度実施計画事業）'!$BT$5:$BT$501,'回答入力シート（ア_令和4年度実施計画事業）'!$F$5:$F$501),2,0))</f>
        <v/>
      </c>
      <c r="D278" s="83" t="str">
        <f>IF(C278="","",IF(VLOOKUP($C278,'回答入力シート（ア_令和4年度実施計画事業）'!$F$5:$BQ$501,2,0)=0,"",VLOOKUP($C278,'回答入力シート（ア_令和4年度実施計画事業）'!$F$5:$BQ$501,2,0)))</f>
        <v/>
      </c>
      <c r="E278" s="83" t="str">
        <f>IF(C278="","",IF(LEN(VLOOKUP($C278,'回答入力シート（ア_令和4年度実施計画事業）'!$F$5:$BQ$501,17,0))=0,"",VLOOKUP($C278,'回答入力シート（ア_令和4年度実施計画事業）'!$F$5:$BQ$501,17,0)))</f>
        <v/>
      </c>
      <c r="F278" s="83" t="str">
        <f>IF(C278="","",IF(LEN(VLOOKUP($C278,'回答入力シート（ア_令和4年度実施計画事業）'!$F$5:$BQ$501,22,0))=0,"",VLOOKUP($C278,'回答入力シート（ア_令和4年度実施計画事業）'!$F$5:$BQ$501,22,0)))</f>
        <v/>
      </c>
    </row>
    <row r="279" spans="1:6" x14ac:dyDescent="0.3">
      <c r="A279" s="1">
        <v>277</v>
      </c>
      <c r="B279" s="83" t="str">
        <f>IF(ISERROR(VLOOKUP($A279,IF({1,0},'回答入力シート（ア_令和4年度実施計画事業）'!$BT$5:$BT$501,'回答入力シート（ア_令和4年度実施計画事業）'!$B$5:$B$501),2,0)),"",IF(VLOOKUP($A279,IF({1,0},'回答入力シート（ア_令和4年度実施計画事業）'!$BT$5:$BT$501,'回答入力シート（ア_令和4年度実施計画事業）'!$B$5:$B$501),2,0)=0,"",VLOOKUP($A279,IF({1,0},'回答入力シート（ア_令和4年度実施計画事業）'!$BT$5:$BT$501,'回答入力シート（ア_令和4年度実施計画事業）'!$B$5:$B$501),2,0)))</f>
        <v/>
      </c>
      <c r="C279" s="83" t="str">
        <f>IF(ISERROR(VLOOKUP($A279,IF({1,0},'回答入力シート（ア_令和4年度実施計画事業）'!$BT$5:$BT$501,'回答入力シート（ア_令和4年度実施計画事業）'!$F$5:$F$501),2,0)),"",VLOOKUP($A279,IF({1,0},'回答入力シート（ア_令和4年度実施計画事業）'!$BT$5:$BT$501,'回答入力シート（ア_令和4年度実施計画事業）'!$F$5:$F$501),2,0))</f>
        <v/>
      </c>
      <c r="D279" s="83" t="str">
        <f>IF(C279="","",IF(VLOOKUP($C279,'回答入力シート（ア_令和4年度実施計画事業）'!$F$5:$BQ$501,2,0)=0,"",VLOOKUP($C279,'回答入力シート（ア_令和4年度実施計画事業）'!$F$5:$BQ$501,2,0)))</f>
        <v/>
      </c>
      <c r="E279" s="83" t="str">
        <f>IF(C279="","",IF(LEN(VLOOKUP($C279,'回答入力シート（ア_令和4年度実施計画事業）'!$F$5:$BQ$501,17,0))=0,"",VLOOKUP($C279,'回答入力シート（ア_令和4年度実施計画事業）'!$F$5:$BQ$501,17,0)))</f>
        <v/>
      </c>
      <c r="F279" s="83" t="str">
        <f>IF(C279="","",IF(LEN(VLOOKUP($C279,'回答入力シート（ア_令和4年度実施計画事業）'!$F$5:$BQ$501,22,0))=0,"",VLOOKUP($C279,'回答入力シート（ア_令和4年度実施計画事業）'!$F$5:$BQ$501,22,0)))</f>
        <v/>
      </c>
    </row>
    <row r="280" spans="1:6" x14ac:dyDescent="0.3">
      <c r="A280" s="1">
        <v>278</v>
      </c>
      <c r="B280" s="83" t="str">
        <f>IF(ISERROR(VLOOKUP($A280,IF({1,0},'回答入力シート（ア_令和4年度実施計画事業）'!$BT$5:$BT$501,'回答入力シート（ア_令和4年度実施計画事業）'!$B$5:$B$501),2,0)),"",IF(VLOOKUP($A280,IF({1,0},'回答入力シート（ア_令和4年度実施計画事業）'!$BT$5:$BT$501,'回答入力シート（ア_令和4年度実施計画事業）'!$B$5:$B$501),2,0)=0,"",VLOOKUP($A280,IF({1,0},'回答入力シート（ア_令和4年度実施計画事業）'!$BT$5:$BT$501,'回答入力シート（ア_令和4年度実施計画事業）'!$B$5:$B$501),2,0)))</f>
        <v/>
      </c>
      <c r="C280" s="83" t="str">
        <f>IF(ISERROR(VLOOKUP($A280,IF({1,0},'回答入力シート（ア_令和4年度実施計画事業）'!$BT$5:$BT$501,'回答入力シート（ア_令和4年度実施計画事業）'!$F$5:$F$501),2,0)),"",VLOOKUP($A280,IF({1,0},'回答入力シート（ア_令和4年度実施計画事業）'!$BT$5:$BT$501,'回答入力シート（ア_令和4年度実施計画事業）'!$F$5:$F$501),2,0))</f>
        <v/>
      </c>
      <c r="D280" s="83" t="str">
        <f>IF(C280="","",IF(VLOOKUP($C280,'回答入力シート（ア_令和4年度実施計画事業）'!$F$5:$BQ$501,2,0)=0,"",VLOOKUP($C280,'回答入力シート（ア_令和4年度実施計画事業）'!$F$5:$BQ$501,2,0)))</f>
        <v/>
      </c>
      <c r="E280" s="83" t="str">
        <f>IF(C280="","",IF(LEN(VLOOKUP($C280,'回答入力シート（ア_令和4年度実施計画事業）'!$F$5:$BQ$501,17,0))=0,"",VLOOKUP($C280,'回答入力シート（ア_令和4年度実施計画事業）'!$F$5:$BQ$501,17,0)))</f>
        <v/>
      </c>
      <c r="F280" s="83" t="str">
        <f>IF(C280="","",IF(LEN(VLOOKUP($C280,'回答入力シート（ア_令和4年度実施計画事業）'!$F$5:$BQ$501,22,0))=0,"",VLOOKUP($C280,'回答入力シート（ア_令和4年度実施計画事業）'!$F$5:$BQ$501,22,0)))</f>
        <v/>
      </c>
    </row>
    <row r="281" spans="1:6" x14ac:dyDescent="0.3">
      <c r="A281" s="1">
        <v>279</v>
      </c>
      <c r="B281" s="83" t="str">
        <f>IF(ISERROR(VLOOKUP($A281,IF({1,0},'回答入力シート（ア_令和4年度実施計画事業）'!$BT$5:$BT$501,'回答入力シート（ア_令和4年度実施計画事業）'!$B$5:$B$501),2,0)),"",IF(VLOOKUP($A281,IF({1,0},'回答入力シート（ア_令和4年度実施計画事業）'!$BT$5:$BT$501,'回答入力シート（ア_令和4年度実施計画事業）'!$B$5:$B$501),2,0)=0,"",VLOOKUP($A281,IF({1,0},'回答入力シート（ア_令和4年度実施計画事業）'!$BT$5:$BT$501,'回答入力シート（ア_令和4年度実施計画事業）'!$B$5:$B$501),2,0)))</f>
        <v/>
      </c>
      <c r="C281" s="83" t="str">
        <f>IF(ISERROR(VLOOKUP($A281,IF({1,0},'回答入力シート（ア_令和4年度実施計画事業）'!$BT$5:$BT$501,'回答入力シート（ア_令和4年度実施計画事業）'!$F$5:$F$501),2,0)),"",VLOOKUP($A281,IF({1,0},'回答入力シート（ア_令和4年度実施計画事業）'!$BT$5:$BT$501,'回答入力シート（ア_令和4年度実施計画事業）'!$F$5:$F$501),2,0))</f>
        <v/>
      </c>
      <c r="D281" s="83" t="str">
        <f>IF(C281="","",IF(VLOOKUP($C281,'回答入力シート（ア_令和4年度実施計画事業）'!$F$5:$BQ$501,2,0)=0,"",VLOOKUP($C281,'回答入力シート（ア_令和4年度実施計画事業）'!$F$5:$BQ$501,2,0)))</f>
        <v/>
      </c>
      <c r="E281" s="83" t="str">
        <f>IF(C281="","",IF(LEN(VLOOKUP($C281,'回答入力シート（ア_令和4年度実施計画事業）'!$F$5:$BQ$501,17,0))=0,"",VLOOKUP($C281,'回答入力シート（ア_令和4年度実施計画事業）'!$F$5:$BQ$501,17,0)))</f>
        <v/>
      </c>
      <c r="F281" s="83" t="str">
        <f>IF(C281="","",IF(LEN(VLOOKUP($C281,'回答入力シート（ア_令和4年度実施計画事業）'!$F$5:$BQ$501,22,0))=0,"",VLOOKUP($C281,'回答入力シート（ア_令和4年度実施計画事業）'!$F$5:$BQ$501,22,0)))</f>
        <v/>
      </c>
    </row>
    <row r="282" spans="1:6" x14ac:dyDescent="0.3">
      <c r="A282" s="1">
        <v>280</v>
      </c>
      <c r="B282" s="83" t="str">
        <f>IF(ISERROR(VLOOKUP($A282,IF({1,0},'回答入力シート（ア_令和4年度実施計画事業）'!$BT$5:$BT$501,'回答入力シート（ア_令和4年度実施計画事業）'!$B$5:$B$501),2,0)),"",IF(VLOOKUP($A282,IF({1,0},'回答入力シート（ア_令和4年度実施計画事業）'!$BT$5:$BT$501,'回答入力シート（ア_令和4年度実施計画事業）'!$B$5:$B$501),2,0)=0,"",VLOOKUP($A282,IF({1,0},'回答入力シート（ア_令和4年度実施計画事業）'!$BT$5:$BT$501,'回答入力シート（ア_令和4年度実施計画事業）'!$B$5:$B$501),2,0)))</f>
        <v/>
      </c>
      <c r="C282" s="83" t="str">
        <f>IF(ISERROR(VLOOKUP($A282,IF({1,0},'回答入力シート（ア_令和4年度実施計画事業）'!$BT$5:$BT$501,'回答入力シート（ア_令和4年度実施計画事業）'!$F$5:$F$501),2,0)),"",VLOOKUP($A282,IF({1,0},'回答入力シート（ア_令和4年度実施計画事業）'!$BT$5:$BT$501,'回答入力シート（ア_令和4年度実施計画事業）'!$F$5:$F$501),2,0))</f>
        <v/>
      </c>
      <c r="D282" s="83" t="str">
        <f>IF(C282="","",IF(VLOOKUP($C282,'回答入力シート（ア_令和4年度実施計画事業）'!$F$5:$BQ$501,2,0)=0,"",VLOOKUP($C282,'回答入力シート（ア_令和4年度実施計画事業）'!$F$5:$BQ$501,2,0)))</f>
        <v/>
      </c>
      <c r="E282" s="83" t="str">
        <f>IF(C282="","",IF(LEN(VLOOKUP($C282,'回答入力シート（ア_令和4年度実施計画事業）'!$F$5:$BQ$501,17,0))=0,"",VLOOKUP($C282,'回答入力シート（ア_令和4年度実施計画事業）'!$F$5:$BQ$501,17,0)))</f>
        <v/>
      </c>
      <c r="F282" s="83" t="str">
        <f>IF(C282="","",IF(LEN(VLOOKUP($C282,'回答入力シート（ア_令和4年度実施計画事業）'!$F$5:$BQ$501,22,0))=0,"",VLOOKUP($C282,'回答入力シート（ア_令和4年度実施計画事業）'!$F$5:$BQ$501,22,0)))</f>
        <v/>
      </c>
    </row>
    <row r="283" spans="1:6" x14ac:dyDescent="0.3">
      <c r="A283" s="1">
        <v>281</v>
      </c>
      <c r="B283" s="83" t="str">
        <f>IF(ISERROR(VLOOKUP($A283,IF({1,0},'回答入力シート（ア_令和4年度実施計画事業）'!$BT$5:$BT$501,'回答入力シート（ア_令和4年度実施計画事業）'!$B$5:$B$501),2,0)),"",IF(VLOOKUP($A283,IF({1,0},'回答入力シート（ア_令和4年度実施計画事業）'!$BT$5:$BT$501,'回答入力シート（ア_令和4年度実施計画事業）'!$B$5:$B$501),2,0)=0,"",VLOOKUP($A283,IF({1,0},'回答入力シート（ア_令和4年度実施計画事業）'!$BT$5:$BT$501,'回答入力シート（ア_令和4年度実施計画事業）'!$B$5:$B$501),2,0)))</f>
        <v/>
      </c>
      <c r="C283" s="83" t="str">
        <f>IF(ISERROR(VLOOKUP($A283,IF({1,0},'回答入力シート（ア_令和4年度実施計画事業）'!$BT$5:$BT$501,'回答入力シート（ア_令和4年度実施計画事業）'!$F$5:$F$501),2,0)),"",VLOOKUP($A283,IF({1,0},'回答入力シート（ア_令和4年度実施計画事業）'!$BT$5:$BT$501,'回答入力シート（ア_令和4年度実施計画事業）'!$F$5:$F$501),2,0))</f>
        <v/>
      </c>
      <c r="D283" s="83" t="str">
        <f>IF(C283="","",IF(VLOOKUP($C283,'回答入力シート（ア_令和4年度実施計画事業）'!$F$5:$BQ$501,2,0)=0,"",VLOOKUP($C283,'回答入力シート（ア_令和4年度実施計画事業）'!$F$5:$BQ$501,2,0)))</f>
        <v/>
      </c>
      <c r="E283" s="83" t="str">
        <f>IF(C283="","",IF(LEN(VLOOKUP($C283,'回答入力シート（ア_令和4年度実施計画事業）'!$F$5:$BQ$501,17,0))=0,"",VLOOKUP($C283,'回答入力シート（ア_令和4年度実施計画事業）'!$F$5:$BQ$501,17,0)))</f>
        <v/>
      </c>
      <c r="F283" s="83" t="str">
        <f>IF(C283="","",IF(LEN(VLOOKUP($C283,'回答入力シート（ア_令和4年度実施計画事業）'!$F$5:$BQ$501,22,0))=0,"",VLOOKUP($C283,'回答入力シート（ア_令和4年度実施計画事業）'!$F$5:$BQ$501,22,0)))</f>
        <v/>
      </c>
    </row>
    <row r="284" spans="1:6" x14ac:dyDescent="0.3">
      <c r="A284" s="1">
        <v>282</v>
      </c>
      <c r="B284" s="83" t="str">
        <f>IF(ISERROR(VLOOKUP($A284,IF({1,0},'回答入力シート（ア_令和4年度実施計画事業）'!$BT$5:$BT$501,'回答入力シート（ア_令和4年度実施計画事業）'!$B$5:$B$501),2,0)),"",IF(VLOOKUP($A284,IF({1,0},'回答入力シート（ア_令和4年度実施計画事業）'!$BT$5:$BT$501,'回答入力シート（ア_令和4年度実施計画事業）'!$B$5:$B$501),2,0)=0,"",VLOOKUP($A284,IF({1,0},'回答入力シート（ア_令和4年度実施計画事業）'!$BT$5:$BT$501,'回答入力シート（ア_令和4年度実施計画事業）'!$B$5:$B$501),2,0)))</f>
        <v/>
      </c>
      <c r="C284" s="83" t="str">
        <f>IF(ISERROR(VLOOKUP($A284,IF({1,0},'回答入力シート（ア_令和4年度実施計画事業）'!$BT$5:$BT$501,'回答入力シート（ア_令和4年度実施計画事業）'!$F$5:$F$501),2,0)),"",VLOOKUP($A284,IF({1,0},'回答入力シート（ア_令和4年度実施計画事業）'!$BT$5:$BT$501,'回答入力シート（ア_令和4年度実施計画事業）'!$F$5:$F$501),2,0))</f>
        <v/>
      </c>
      <c r="D284" s="83" t="str">
        <f>IF(C284="","",IF(VLOOKUP($C284,'回答入力シート（ア_令和4年度実施計画事業）'!$F$5:$BQ$501,2,0)=0,"",VLOOKUP($C284,'回答入力シート（ア_令和4年度実施計画事業）'!$F$5:$BQ$501,2,0)))</f>
        <v/>
      </c>
      <c r="E284" s="83" t="str">
        <f>IF(C284="","",IF(LEN(VLOOKUP($C284,'回答入力シート（ア_令和4年度実施計画事業）'!$F$5:$BQ$501,17,0))=0,"",VLOOKUP($C284,'回答入力シート（ア_令和4年度実施計画事業）'!$F$5:$BQ$501,17,0)))</f>
        <v/>
      </c>
      <c r="F284" s="83" t="str">
        <f>IF(C284="","",IF(LEN(VLOOKUP($C284,'回答入力シート（ア_令和4年度実施計画事業）'!$F$5:$BQ$501,22,0))=0,"",VLOOKUP($C284,'回答入力シート（ア_令和4年度実施計画事業）'!$F$5:$BQ$501,22,0)))</f>
        <v/>
      </c>
    </row>
    <row r="285" spans="1:6" x14ac:dyDescent="0.3">
      <c r="A285" s="1">
        <v>283</v>
      </c>
      <c r="B285" s="83" t="str">
        <f>IF(ISERROR(VLOOKUP($A285,IF({1,0},'回答入力シート（ア_令和4年度実施計画事業）'!$BT$5:$BT$501,'回答入力シート（ア_令和4年度実施計画事業）'!$B$5:$B$501),2,0)),"",IF(VLOOKUP($A285,IF({1,0},'回答入力シート（ア_令和4年度実施計画事業）'!$BT$5:$BT$501,'回答入力シート（ア_令和4年度実施計画事業）'!$B$5:$B$501),2,0)=0,"",VLOOKUP($A285,IF({1,0},'回答入力シート（ア_令和4年度実施計画事業）'!$BT$5:$BT$501,'回答入力シート（ア_令和4年度実施計画事業）'!$B$5:$B$501),2,0)))</f>
        <v/>
      </c>
      <c r="C285" s="83" t="str">
        <f>IF(ISERROR(VLOOKUP($A285,IF({1,0},'回答入力シート（ア_令和4年度実施計画事業）'!$BT$5:$BT$501,'回答入力シート（ア_令和4年度実施計画事業）'!$F$5:$F$501),2,0)),"",VLOOKUP($A285,IF({1,0},'回答入力シート（ア_令和4年度実施計画事業）'!$BT$5:$BT$501,'回答入力シート（ア_令和4年度実施計画事業）'!$F$5:$F$501),2,0))</f>
        <v/>
      </c>
      <c r="D285" s="83" t="str">
        <f>IF(C285="","",IF(VLOOKUP($C285,'回答入力シート（ア_令和4年度実施計画事業）'!$F$5:$BQ$501,2,0)=0,"",VLOOKUP($C285,'回答入力シート（ア_令和4年度実施計画事業）'!$F$5:$BQ$501,2,0)))</f>
        <v/>
      </c>
      <c r="E285" s="83" t="str">
        <f>IF(C285="","",IF(LEN(VLOOKUP($C285,'回答入力シート（ア_令和4年度実施計画事業）'!$F$5:$BQ$501,17,0))=0,"",VLOOKUP($C285,'回答入力シート（ア_令和4年度実施計画事業）'!$F$5:$BQ$501,17,0)))</f>
        <v/>
      </c>
      <c r="F285" s="83" t="str">
        <f>IF(C285="","",IF(LEN(VLOOKUP($C285,'回答入力シート（ア_令和4年度実施計画事業）'!$F$5:$BQ$501,22,0))=0,"",VLOOKUP($C285,'回答入力シート（ア_令和4年度実施計画事業）'!$F$5:$BQ$501,22,0)))</f>
        <v/>
      </c>
    </row>
    <row r="286" spans="1:6" x14ac:dyDescent="0.3">
      <c r="A286" s="1">
        <v>284</v>
      </c>
      <c r="B286" s="83" t="str">
        <f>IF(ISERROR(VLOOKUP($A286,IF({1,0},'回答入力シート（ア_令和4年度実施計画事業）'!$BT$5:$BT$501,'回答入力シート（ア_令和4年度実施計画事業）'!$B$5:$B$501),2,0)),"",IF(VLOOKUP($A286,IF({1,0},'回答入力シート（ア_令和4年度実施計画事業）'!$BT$5:$BT$501,'回答入力シート（ア_令和4年度実施計画事業）'!$B$5:$B$501),2,0)=0,"",VLOOKUP($A286,IF({1,0},'回答入力シート（ア_令和4年度実施計画事業）'!$BT$5:$BT$501,'回答入力シート（ア_令和4年度実施計画事業）'!$B$5:$B$501),2,0)))</f>
        <v/>
      </c>
      <c r="C286" s="83" t="str">
        <f>IF(ISERROR(VLOOKUP($A286,IF({1,0},'回答入力シート（ア_令和4年度実施計画事業）'!$BT$5:$BT$501,'回答入力シート（ア_令和4年度実施計画事業）'!$F$5:$F$501),2,0)),"",VLOOKUP($A286,IF({1,0},'回答入力シート（ア_令和4年度実施計画事業）'!$BT$5:$BT$501,'回答入力シート（ア_令和4年度実施計画事業）'!$F$5:$F$501),2,0))</f>
        <v/>
      </c>
      <c r="D286" s="83" t="str">
        <f>IF(C286="","",IF(VLOOKUP($C286,'回答入力シート（ア_令和4年度実施計画事業）'!$F$5:$BQ$501,2,0)=0,"",VLOOKUP($C286,'回答入力シート（ア_令和4年度実施計画事業）'!$F$5:$BQ$501,2,0)))</f>
        <v/>
      </c>
      <c r="E286" s="83" t="str">
        <f>IF(C286="","",IF(LEN(VLOOKUP($C286,'回答入力シート（ア_令和4年度実施計画事業）'!$F$5:$BQ$501,17,0))=0,"",VLOOKUP($C286,'回答入力シート（ア_令和4年度実施計画事業）'!$F$5:$BQ$501,17,0)))</f>
        <v/>
      </c>
      <c r="F286" s="83" t="str">
        <f>IF(C286="","",IF(LEN(VLOOKUP($C286,'回答入力シート（ア_令和4年度実施計画事業）'!$F$5:$BQ$501,22,0))=0,"",VLOOKUP($C286,'回答入力シート（ア_令和4年度実施計画事業）'!$F$5:$BQ$501,22,0)))</f>
        <v/>
      </c>
    </row>
    <row r="287" spans="1:6" x14ac:dyDescent="0.3">
      <c r="A287" s="1">
        <v>285</v>
      </c>
      <c r="B287" s="83" t="str">
        <f>IF(ISERROR(VLOOKUP($A287,IF({1,0},'回答入力シート（ア_令和4年度実施計画事業）'!$BT$5:$BT$501,'回答入力シート（ア_令和4年度実施計画事業）'!$B$5:$B$501),2,0)),"",IF(VLOOKUP($A287,IF({1,0},'回答入力シート（ア_令和4年度実施計画事業）'!$BT$5:$BT$501,'回答入力シート（ア_令和4年度実施計画事業）'!$B$5:$B$501),2,0)=0,"",VLOOKUP($A287,IF({1,0},'回答入力シート（ア_令和4年度実施計画事業）'!$BT$5:$BT$501,'回答入力シート（ア_令和4年度実施計画事業）'!$B$5:$B$501),2,0)))</f>
        <v/>
      </c>
      <c r="C287" s="83" t="str">
        <f>IF(ISERROR(VLOOKUP($A287,IF({1,0},'回答入力シート（ア_令和4年度実施計画事業）'!$BT$5:$BT$501,'回答入力シート（ア_令和4年度実施計画事業）'!$F$5:$F$501),2,0)),"",VLOOKUP($A287,IF({1,0},'回答入力シート（ア_令和4年度実施計画事業）'!$BT$5:$BT$501,'回答入力シート（ア_令和4年度実施計画事業）'!$F$5:$F$501),2,0))</f>
        <v/>
      </c>
      <c r="D287" s="83" t="str">
        <f>IF(C287="","",IF(VLOOKUP($C287,'回答入力シート（ア_令和4年度実施計画事業）'!$F$5:$BQ$501,2,0)=0,"",VLOOKUP($C287,'回答入力シート（ア_令和4年度実施計画事業）'!$F$5:$BQ$501,2,0)))</f>
        <v/>
      </c>
      <c r="E287" s="83" t="str">
        <f>IF(C287="","",IF(LEN(VLOOKUP($C287,'回答入力シート（ア_令和4年度実施計画事業）'!$F$5:$BQ$501,17,0))=0,"",VLOOKUP($C287,'回答入力シート（ア_令和4年度実施計画事業）'!$F$5:$BQ$501,17,0)))</f>
        <v/>
      </c>
      <c r="F287" s="83" t="str">
        <f>IF(C287="","",IF(LEN(VLOOKUP($C287,'回答入力シート（ア_令和4年度実施計画事業）'!$F$5:$BQ$501,22,0))=0,"",VLOOKUP($C287,'回答入力シート（ア_令和4年度実施計画事業）'!$F$5:$BQ$501,22,0)))</f>
        <v/>
      </c>
    </row>
    <row r="288" spans="1:6" x14ac:dyDescent="0.3">
      <c r="A288" s="1">
        <v>286</v>
      </c>
      <c r="B288" s="83" t="str">
        <f>IF(ISERROR(VLOOKUP($A288,IF({1,0},'回答入力シート（ア_令和4年度実施計画事業）'!$BT$5:$BT$501,'回答入力シート（ア_令和4年度実施計画事業）'!$B$5:$B$501),2,0)),"",IF(VLOOKUP($A288,IF({1,0},'回答入力シート（ア_令和4年度実施計画事業）'!$BT$5:$BT$501,'回答入力シート（ア_令和4年度実施計画事業）'!$B$5:$B$501),2,0)=0,"",VLOOKUP($A288,IF({1,0},'回答入力シート（ア_令和4年度実施計画事業）'!$BT$5:$BT$501,'回答入力シート（ア_令和4年度実施計画事業）'!$B$5:$B$501),2,0)))</f>
        <v/>
      </c>
      <c r="C288" s="83" t="str">
        <f>IF(ISERROR(VLOOKUP($A288,IF({1,0},'回答入力シート（ア_令和4年度実施計画事業）'!$BT$5:$BT$501,'回答入力シート（ア_令和4年度実施計画事業）'!$F$5:$F$501),2,0)),"",VLOOKUP($A288,IF({1,0},'回答入力シート（ア_令和4年度実施計画事業）'!$BT$5:$BT$501,'回答入力シート（ア_令和4年度実施計画事業）'!$F$5:$F$501),2,0))</f>
        <v/>
      </c>
      <c r="D288" s="83" t="str">
        <f>IF(C288="","",IF(VLOOKUP($C288,'回答入力シート（ア_令和4年度実施計画事業）'!$F$5:$BQ$501,2,0)=0,"",VLOOKUP($C288,'回答入力シート（ア_令和4年度実施計画事業）'!$F$5:$BQ$501,2,0)))</f>
        <v/>
      </c>
      <c r="E288" s="83" t="str">
        <f>IF(C288="","",IF(LEN(VLOOKUP($C288,'回答入力シート（ア_令和4年度実施計画事業）'!$F$5:$BQ$501,17,0))=0,"",VLOOKUP($C288,'回答入力シート（ア_令和4年度実施計画事業）'!$F$5:$BQ$501,17,0)))</f>
        <v/>
      </c>
      <c r="F288" s="83" t="str">
        <f>IF(C288="","",IF(LEN(VLOOKUP($C288,'回答入力シート（ア_令和4年度実施計画事業）'!$F$5:$BQ$501,22,0))=0,"",VLOOKUP($C288,'回答入力シート（ア_令和4年度実施計画事業）'!$F$5:$BQ$501,22,0)))</f>
        <v/>
      </c>
    </row>
    <row r="289" spans="1:6" x14ac:dyDescent="0.3">
      <c r="A289" s="1">
        <v>287</v>
      </c>
      <c r="B289" s="83" t="str">
        <f>IF(ISERROR(VLOOKUP($A289,IF({1,0},'回答入力シート（ア_令和4年度実施計画事業）'!$BT$5:$BT$501,'回答入力シート（ア_令和4年度実施計画事業）'!$B$5:$B$501),2,0)),"",IF(VLOOKUP($A289,IF({1,0},'回答入力シート（ア_令和4年度実施計画事業）'!$BT$5:$BT$501,'回答入力シート（ア_令和4年度実施計画事業）'!$B$5:$B$501),2,0)=0,"",VLOOKUP($A289,IF({1,0},'回答入力シート（ア_令和4年度実施計画事業）'!$BT$5:$BT$501,'回答入力シート（ア_令和4年度実施計画事業）'!$B$5:$B$501),2,0)))</f>
        <v/>
      </c>
      <c r="C289" s="83" t="str">
        <f>IF(ISERROR(VLOOKUP($A289,IF({1,0},'回答入力シート（ア_令和4年度実施計画事業）'!$BT$5:$BT$501,'回答入力シート（ア_令和4年度実施計画事業）'!$F$5:$F$501),2,0)),"",VLOOKUP($A289,IF({1,0},'回答入力シート（ア_令和4年度実施計画事業）'!$BT$5:$BT$501,'回答入力シート（ア_令和4年度実施計画事業）'!$F$5:$F$501),2,0))</f>
        <v/>
      </c>
      <c r="D289" s="83" t="str">
        <f>IF(C289="","",IF(VLOOKUP($C289,'回答入力シート（ア_令和4年度実施計画事業）'!$F$5:$BQ$501,2,0)=0,"",VLOOKUP($C289,'回答入力シート（ア_令和4年度実施計画事業）'!$F$5:$BQ$501,2,0)))</f>
        <v/>
      </c>
      <c r="E289" s="83" t="str">
        <f>IF(C289="","",IF(LEN(VLOOKUP($C289,'回答入力シート（ア_令和4年度実施計画事業）'!$F$5:$BQ$501,17,0))=0,"",VLOOKUP($C289,'回答入力シート（ア_令和4年度実施計画事業）'!$F$5:$BQ$501,17,0)))</f>
        <v/>
      </c>
      <c r="F289" s="83" t="str">
        <f>IF(C289="","",IF(LEN(VLOOKUP($C289,'回答入力シート（ア_令和4年度実施計画事業）'!$F$5:$BQ$501,22,0))=0,"",VLOOKUP($C289,'回答入力シート（ア_令和4年度実施計画事業）'!$F$5:$BQ$501,22,0)))</f>
        <v/>
      </c>
    </row>
    <row r="290" spans="1:6" x14ac:dyDescent="0.3">
      <c r="A290" s="1">
        <v>288</v>
      </c>
      <c r="B290" s="83" t="str">
        <f>IF(ISERROR(VLOOKUP($A290,IF({1,0},'回答入力シート（ア_令和4年度実施計画事業）'!$BT$5:$BT$501,'回答入力シート（ア_令和4年度実施計画事業）'!$B$5:$B$501),2,0)),"",IF(VLOOKUP($A290,IF({1,0},'回答入力シート（ア_令和4年度実施計画事業）'!$BT$5:$BT$501,'回答入力シート（ア_令和4年度実施計画事業）'!$B$5:$B$501),2,0)=0,"",VLOOKUP($A290,IF({1,0},'回答入力シート（ア_令和4年度実施計画事業）'!$BT$5:$BT$501,'回答入力シート（ア_令和4年度実施計画事業）'!$B$5:$B$501),2,0)))</f>
        <v/>
      </c>
      <c r="C290" s="83" t="str">
        <f>IF(ISERROR(VLOOKUP($A290,IF({1,0},'回答入力シート（ア_令和4年度実施計画事業）'!$BT$5:$BT$501,'回答入力シート（ア_令和4年度実施計画事業）'!$F$5:$F$501),2,0)),"",VLOOKUP($A290,IF({1,0},'回答入力シート（ア_令和4年度実施計画事業）'!$BT$5:$BT$501,'回答入力シート（ア_令和4年度実施計画事業）'!$F$5:$F$501),2,0))</f>
        <v/>
      </c>
      <c r="D290" s="83" t="str">
        <f>IF(C290="","",IF(VLOOKUP($C290,'回答入力シート（ア_令和4年度実施計画事業）'!$F$5:$BQ$501,2,0)=0,"",VLOOKUP($C290,'回答入力シート（ア_令和4年度実施計画事業）'!$F$5:$BQ$501,2,0)))</f>
        <v/>
      </c>
      <c r="E290" s="83" t="str">
        <f>IF(C290="","",IF(LEN(VLOOKUP($C290,'回答入力シート（ア_令和4年度実施計画事業）'!$F$5:$BQ$501,17,0))=0,"",VLOOKUP($C290,'回答入力シート（ア_令和4年度実施計画事業）'!$F$5:$BQ$501,17,0)))</f>
        <v/>
      </c>
      <c r="F290" s="83" t="str">
        <f>IF(C290="","",IF(LEN(VLOOKUP($C290,'回答入力シート（ア_令和4年度実施計画事業）'!$F$5:$BQ$501,22,0))=0,"",VLOOKUP($C290,'回答入力シート（ア_令和4年度実施計画事業）'!$F$5:$BQ$501,22,0)))</f>
        <v/>
      </c>
    </row>
    <row r="291" spans="1:6" x14ac:dyDescent="0.3">
      <c r="A291" s="1">
        <v>289</v>
      </c>
      <c r="B291" s="83" t="str">
        <f>IF(ISERROR(VLOOKUP($A291,IF({1,0},'回答入力シート（ア_令和4年度実施計画事業）'!$BT$5:$BT$501,'回答入力シート（ア_令和4年度実施計画事業）'!$B$5:$B$501),2,0)),"",IF(VLOOKUP($A291,IF({1,0},'回答入力シート（ア_令和4年度実施計画事業）'!$BT$5:$BT$501,'回答入力シート（ア_令和4年度実施計画事業）'!$B$5:$B$501),2,0)=0,"",VLOOKUP($A291,IF({1,0},'回答入力シート（ア_令和4年度実施計画事業）'!$BT$5:$BT$501,'回答入力シート（ア_令和4年度実施計画事業）'!$B$5:$B$501),2,0)))</f>
        <v/>
      </c>
      <c r="C291" s="83" t="str">
        <f>IF(ISERROR(VLOOKUP($A291,IF({1,0},'回答入力シート（ア_令和4年度実施計画事業）'!$BT$5:$BT$501,'回答入力シート（ア_令和4年度実施計画事業）'!$F$5:$F$501),2,0)),"",VLOOKUP($A291,IF({1,0},'回答入力シート（ア_令和4年度実施計画事業）'!$BT$5:$BT$501,'回答入力シート（ア_令和4年度実施計画事業）'!$F$5:$F$501),2,0))</f>
        <v/>
      </c>
      <c r="D291" s="83" t="str">
        <f>IF(C291="","",IF(VLOOKUP($C291,'回答入力シート（ア_令和4年度実施計画事業）'!$F$5:$BQ$501,2,0)=0,"",VLOOKUP($C291,'回答入力シート（ア_令和4年度実施計画事業）'!$F$5:$BQ$501,2,0)))</f>
        <v/>
      </c>
      <c r="E291" s="83" t="str">
        <f>IF(C291="","",IF(LEN(VLOOKUP($C291,'回答入力シート（ア_令和4年度実施計画事業）'!$F$5:$BQ$501,17,0))=0,"",VLOOKUP($C291,'回答入力シート（ア_令和4年度実施計画事業）'!$F$5:$BQ$501,17,0)))</f>
        <v/>
      </c>
      <c r="F291" s="83" t="str">
        <f>IF(C291="","",IF(LEN(VLOOKUP($C291,'回答入力シート（ア_令和4年度実施計画事業）'!$F$5:$BQ$501,22,0))=0,"",VLOOKUP($C291,'回答入力シート（ア_令和4年度実施計画事業）'!$F$5:$BQ$501,22,0)))</f>
        <v/>
      </c>
    </row>
    <row r="292" spans="1:6" x14ac:dyDescent="0.3">
      <c r="A292" s="1">
        <v>290</v>
      </c>
      <c r="B292" s="83" t="str">
        <f>IF(ISERROR(VLOOKUP($A292,IF({1,0},'回答入力シート（ア_令和4年度実施計画事業）'!$BT$5:$BT$501,'回答入力シート（ア_令和4年度実施計画事業）'!$B$5:$B$501),2,0)),"",IF(VLOOKUP($A292,IF({1,0},'回答入力シート（ア_令和4年度実施計画事業）'!$BT$5:$BT$501,'回答入力シート（ア_令和4年度実施計画事業）'!$B$5:$B$501),2,0)=0,"",VLOOKUP($A292,IF({1,0},'回答入力シート（ア_令和4年度実施計画事業）'!$BT$5:$BT$501,'回答入力シート（ア_令和4年度実施計画事業）'!$B$5:$B$501),2,0)))</f>
        <v/>
      </c>
      <c r="C292" s="83" t="str">
        <f>IF(ISERROR(VLOOKUP($A292,IF({1,0},'回答入力シート（ア_令和4年度実施計画事業）'!$BT$5:$BT$501,'回答入力シート（ア_令和4年度実施計画事業）'!$F$5:$F$501),2,0)),"",VLOOKUP($A292,IF({1,0},'回答入力シート（ア_令和4年度実施計画事業）'!$BT$5:$BT$501,'回答入力シート（ア_令和4年度実施計画事業）'!$F$5:$F$501),2,0))</f>
        <v/>
      </c>
      <c r="D292" s="83" t="str">
        <f>IF(C292="","",IF(VLOOKUP($C292,'回答入力シート（ア_令和4年度実施計画事業）'!$F$5:$BQ$501,2,0)=0,"",VLOOKUP($C292,'回答入力シート（ア_令和4年度実施計画事業）'!$F$5:$BQ$501,2,0)))</f>
        <v/>
      </c>
      <c r="E292" s="83" t="str">
        <f>IF(C292="","",IF(LEN(VLOOKUP($C292,'回答入力シート（ア_令和4年度実施計画事業）'!$F$5:$BQ$501,17,0))=0,"",VLOOKUP($C292,'回答入力シート（ア_令和4年度実施計画事業）'!$F$5:$BQ$501,17,0)))</f>
        <v/>
      </c>
      <c r="F292" s="83" t="str">
        <f>IF(C292="","",IF(LEN(VLOOKUP($C292,'回答入力シート（ア_令和4年度実施計画事業）'!$F$5:$BQ$501,22,0))=0,"",VLOOKUP($C292,'回答入力シート（ア_令和4年度実施計画事業）'!$F$5:$BQ$501,22,0)))</f>
        <v/>
      </c>
    </row>
    <row r="293" spans="1:6" x14ac:dyDescent="0.3">
      <c r="A293" s="1">
        <v>291</v>
      </c>
      <c r="B293" s="83" t="str">
        <f>IF(ISERROR(VLOOKUP($A293,IF({1,0},'回答入力シート（ア_令和4年度実施計画事業）'!$BT$5:$BT$501,'回答入力シート（ア_令和4年度実施計画事業）'!$B$5:$B$501),2,0)),"",IF(VLOOKUP($A293,IF({1,0},'回答入力シート（ア_令和4年度実施計画事業）'!$BT$5:$BT$501,'回答入力シート（ア_令和4年度実施計画事業）'!$B$5:$B$501),2,0)=0,"",VLOOKUP($A293,IF({1,0},'回答入力シート（ア_令和4年度実施計画事業）'!$BT$5:$BT$501,'回答入力シート（ア_令和4年度実施計画事業）'!$B$5:$B$501),2,0)))</f>
        <v/>
      </c>
      <c r="C293" s="83" t="str">
        <f>IF(ISERROR(VLOOKUP($A293,IF({1,0},'回答入力シート（ア_令和4年度実施計画事業）'!$BT$5:$BT$501,'回答入力シート（ア_令和4年度実施計画事業）'!$F$5:$F$501),2,0)),"",VLOOKUP($A293,IF({1,0},'回答入力シート（ア_令和4年度実施計画事業）'!$BT$5:$BT$501,'回答入力シート（ア_令和4年度実施計画事業）'!$F$5:$F$501),2,0))</f>
        <v/>
      </c>
      <c r="D293" s="83" t="str">
        <f>IF(C293="","",IF(VLOOKUP($C293,'回答入力シート（ア_令和4年度実施計画事業）'!$F$5:$BQ$501,2,0)=0,"",VLOOKUP($C293,'回答入力シート（ア_令和4年度実施計画事業）'!$F$5:$BQ$501,2,0)))</f>
        <v/>
      </c>
      <c r="E293" s="83" t="str">
        <f>IF(C293="","",IF(LEN(VLOOKUP($C293,'回答入力シート（ア_令和4年度実施計画事業）'!$F$5:$BQ$501,17,0))=0,"",VLOOKUP($C293,'回答入力シート（ア_令和4年度実施計画事業）'!$F$5:$BQ$501,17,0)))</f>
        <v/>
      </c>
      <c r="F293" s="83" t="str">
        <f>IF(C293="","",IF(LEN(VLOOKUP($C293,'回答入力シート（ア_令和4年度実施計画事業）'!$F$5:$BQ$501,22,0))=0,"",VLOOKUP($C293,'回答入力シート（ア_令和4年度実施計画事業）'!$F$5:$BQ$501,22,0)))</f>
        <v/>
      </c>
    </row>
    <row r="294" spans="1:6" x14ac:dyDescent="0.3">
      <c r="A294" s="1">
        <v>292</v>
      </c>
      <c r="B294" s="83" t="str">
        <f>IF(ISERROR(VLOOKUP($A294,IF({1,0},'回答入力シート（ア_令和4年度実施計画事業）'!$BT$5:$BT$501,'回答入力シート（ア_令和4年度実施計画事業）'!$B$5:$B$501),2,0)),"",IF(VLOOKUP($A294,IF({1,0},'回答入力シート（ア_令和4年度実施計画事業）'!$BT$5:$BT$501,'回答入力シート（ア_令和4年度実施計画事業）'!$B$5:$B$501),2,0)=0,"",VLOOKUP($A294,IF({1,0},'回答入力シート（ア_令和4年度実施計画事業）'!$BT$5:$BT$501,'回答入力シート（ア_令和4年度実施計画事業）'!$B$5:$B$501),2,0)))</f>
        <v/>
      </c>
      <c r="C294" s="83" t="str">
        <f>IF(ISERROR(VLOOKUP($A294,IF({1,0},'回答入力シート（ア_令和4年度実施計画事業）'!$BT$5:$BT$501,'回答入力シート（ア_令和4年度実施計画事業）'!$F$5:$F$501),2,0)),"",VLOOKUP($A294,IF({1,0},'回答入力シート（ア_令和4年度実施計画事業）'!$BT$5:$BT$501,'回答入力シート（ア_令和4年度実施計画事業）'!$F$5:$F$501),2,0))</f>
        <v/>
      </c>
      <c r="D294" s="83" t="str">
        <f>IF(C294="","",IF(VLOOKUP($C294,'回答入力シート（ア_令和4年度実施計画事業）'!$F$5:$BQ$501,2,0)=0,"",VLOOKUP($C294,'回答入力シート（ア_令和4年度実施計画事業）'!$F$5:$BQ$501,2,0)))</f>
        <v/>
      </c>
      <c r="E294" s="83" t="str">
        <f>IF(C294="","",IF(LEN(VLOOKUP($C294,'回答入力シート（ア_令和4年度実施計画事業）'!$F$5:$BQ$501,17,0))=0,"",VLOOKUP($C294,'回答入力シート（ア_令和4年度実施計画事業）'!$F$5:$BQ$501,17,0)))</f>
        <v/>
      </c>
      <c r="F294" s="83" t="str">
        <f>IF(C294="","",IF(LEN(VLOOKUP($C294,'回答入力シート（ア_令和4年度実施計画事業）'!$F$5:$BQ$501,22,0))=0,"",VLOOKUP($C294,'回答入力シート（ア_令和4年度実施計画事業）'!$F$5:$BQ$501,22,0)))</f>
        <v/>
      </c>
    </row>
    <row r="295" spans="1:6" x14ac:dyDescent="0.3">
      <c r="A295" s="1">
        <v>293</v>
      </c>
      <c r="B295" s="83" t="str">
        <f>IF(ISERROR(VLOOKUP($A295,IF({1,0},'回答入力シート（ア_令和4年度実施計画事業）'!$BT$5:$BT$501,'回答入力シート（ア_令和4年度実施計画事業）'!$B$5:$B$501),2,0)),"",IF(VLOOKUP($A295,IF({1,0},'回答入力シート（ア_令和4年度実施計画事業）'!$BT$5:$BT$501,'回答入力シート（ア_令和4年度実施計画事業）'!$B$5:$B$501),2,0)=0,"",VLOOKUP($A295,IF({1,0},'回答入力シート（ア_令和4年度実施計画事業）'!$BT$5:$BT$501,'回答入力シート（ア_令和4年度実施計画事業）'!$B$5:$B$501),2,0)))</f>
        <v/>
      </c>
      <c r="C295" s="83" t="str">
        <f>IF(ISERROR(VLOOKUP($A295,IF({1,0},'回答入力シート（ア_令和4年度実施計画事業）'!$BT$5:$BT$501,'回答入力シート（ア_令和4年度実施計画事業）'!$F$5:$F$501),2,0)),"",VLOOKUP($A295,IF({1,0},'回答入力シート（ア_令和4年度実施計画事業）'!$BT$5:$BT$501,'回答入力シート（ア_令和4年度実施計画事業）'!$F$5:$F$501),2,0))</f>
        <v/>
      </c>
      <c r="D295" s="83" t="str">
        <f>IF(C295="","",IF(VLOOKUP($C295,'回答入力シート（ア_令和4年度実施計画事業）'!$F$5:$BQ$501,2,0)=0,"",VLOOKUP($C295,'回答入力シート（ア_令和4年度実施計画事業）'!$F$5:$BQ$501,2,0)))</f>
        <v/>
      </c>
      <c r="E295" s="83" t="str">
        <f>IF(C295="","",IF(LEN(VLOOKUP($C295,'回答入力シート（ア_令和4年度実施計画事業）'!$F$5:$BQ$501,17,0))=0,"",VLOOKUP($C295,'回答入力シート（ア_令和4年度実施計画事業）'!$F$5:$BQ$501,17,0)))</f>
        <v/>
      </c>
      <c r="F295" s="83" t="str">
        <f>IF(C295="","",IF(LEN(VLOOKUP($C295,'回答入力シート（ア_令和4年度実施計画事業）'!$F$5:$BQ$501,22,0))=0,"",VLOOKUP($C295,'回答入力シート（ア_令和4年度実施計画事業）'!$F$5:$BQ$501,22,0)))</f>
        <v/>
      </c>
    </row>
    <row r="296" spans="1:6" x14ac:dyDescent="0.3">
      <c r="A296" s="1">
        <v>294</v>
      </c>
      <c r="B296" s="83" t="str">
        <f>IF(ISERROR(VLOOKUP($A296,IF({1,0},'回答入力シート（ア_令和4年度実施計画事業）'!$BT$5:$BT$501,'回答入力シート（ア_令和4年度実施計画事業）'!$B$5:$B$501),2,0)),"",IF(VLOOKUP($A296,IF({1,0},'回答入力シート（ア_令和4年度実施計画事業）'!$BT$5:$BT$501,'回答入力シート（ア_令和4年度実施計画事業）'!$B$5:$B$501),2,0)=0,"",VLOOKUP($A296,IF({1,0},'回答入力シート（ア_令和4年度実施計画事業）'!$BT$5:$BT$501,'回答入力シート（ア_令和4年度実施計画事業）'!$B$5:$B$501),2,0)))</f>
        <v/>
      </c>
      <c r="C296" s="83" t="str">
        <f>IF(ISERROR(VLOOKUP($A296,IF({1,0},'回答入力シート（ア_令和4年度実施計画事業）'!$BT$5:$BT$501,'回答入力シート（ア_令和4年度実施計画事業）'!$F$5:$F$501),2,0)),"",VLOOKUP($A296,IF({1,0},'回答入力シート（ア_令和4年度実施計画事業）'!$BT$5:$BT$501,'回答入力シート（ア_令和4年度実施計画事業）'!$F$5:$F$501),2,0))</f>
        <v/>
      </c>
      <c r="D296" s="83" t="str">
        <f>IF(C296="","",IF(VLOOKUP($C296,'回答入力シート（ア_令和4年度実施計画事業）'!$F$5:$BQ$501,2,0)=0,"",VLOOKUP($C296,'回答入力シート（ア_令和4年度実施計画事業）'!$F$5:$BQ$501,2,0)))</f>
        <v/>
      </c>
      <c r="E296" s="83" t="str">
        <f>IF(C296="","",IF(LEN(VLOOKUP($C296,'回答入力シート（ア_令和4年度実施計画事業）'!$F$5:$BQ$501,17,0))=0,"",VLOOKUP($C296,'回答入力シート（ア_令和4年度実施計画事業）'!$F$5:$BQ$501,17,0)))</f>
        <v/>
      </c>
      <c r="F296" s="83" t="str">
        <f>IF(C296="","",IF(LEN(VLOOKUP($C296,'回答入力シート（ア_令和4年度実施計画事業）'!$F$5:$BQ$501,22,0))=0,"",VLOOKUP($C296,'回答入力シート（ア_令和4年度実施計画事業）'!$F$5:$BQ$501,22,0)))</f>
        <v/>
      </c>
    </row>
    <row r="297" spans="1:6" x14ac:dyDescent="0.3">
      <c r="A297" s="1">
        <v>295</v>
      </c>
      <c r="B297" s="83" t="str">
        <f>IF(ISERROR(VLOOKUP($A297,IF({1,0},'回答入力シート（ア_令和4年度実施計画事業）'!$BT$5:$BT$501,'回答入力シート（ア_令和4年度実施計画事業）'!$B$5:$B$501),2,0)),"",IF(VLOOKUP($A297,IF({1,0},'回答入力シート（ア_令和4年度実施計画事業）'!$BT$5:$BT$501,'回答入力シート（ア_令和4年度実施計画事業）'!$B$5:$B$501),2,0)=0,"",VLOOKUP($A297,IF({1,0},'回答入力シート（ア_令和4年度実施計画事業）'!$BT$5:$BT$501,'回答入力シート（ア_令和4年度実施計画事業）'!$B$5:$B$501),2,0)))</f>
        <v/>
      </c>
      <c r="C297" s="83" t="str">
        <f>IF(ISERROR(VLOOKUP($A297,IF({1,0},'回答入力シート（ア_令和4年度実施計画事業）'!$BT$5:$BT$501,'回答入力シート（ア_令和4年度実施計画事業）'!$F$5:$F$501),2,0)),"",VLOOKUP($A297,IF({1,0},'回答入力シート（ア_令和4年度実施計画事業）'!$BT$5:$BT$501,'回答入力シート（ア_令和4年度実施計画事業）'!$F$5:$F$501),2,0))</f>
        <v/>
      </c>
      <c r="D297" s="83" t="str">
        <f>IF(C297="","",IF(VLOOKUP($C297,'回答入力シート（ア_令和4年度実施計画事業）'!$F$5:$BQ$501,2,0)=0,"",VLOOKUP($C297,'回答入力シート（ア_令和4年度実施計画事業）'!$F$5:$BQ$501,2,0)))</f>
        <v/>
      </c>
      <c r="E297" s="83" t="str">
        <f>IF(C297="","",IF(LEN(VLOOKUP($C297,'回答入力シート（ア_令和4年度実施計画事業）'!$F$5:$BQ$501,17,0))=0,"",VLOOKUP($C297,'回答入力シート（ア_令和4年度実施計画事業）'!$F$5:$BQ$501,17,0)))</f>
        <v/>
      </c>
      <c r="F297" s="83" t="str">
        <f>IF(C297="","",IF(LEN(VLOOKUP($C297,'回答入力シート（ア_令和4年度実施計画事業）'!$F$5:$BQ$501,22,0))=0,"",VLOOKUP($C297,'回答入力シート（ア_令和4年度実施計画事業）'!$F$5:$BQ$501,22,0)))</f>
        <v/>
      </c>
    </row>
    <row r="298" spans="1:6" x14ac:dyDescent="0.3">
      <c r="A298" s="1">
        <v>296</v>
      </c>
      <c r="B298" s="83" t="str">
        <f>IF(ISERROR(VLOOKUP($A298,IF({1,0},'回答入力シート（ア_令和4年度実施計画事業）'!$BT$5:$BT$501,'回答入力シート（ア_令和4年度実施計画事業）'!$B$5:$B$501),2,0)),"",IF(VLOOKUP($A298,IF({1,0},'回答入力シート（ア_令和4年度実施計画事業）'!$BT$5:$BT$501,'回答入力シート（ア_令和4年度実施計画事業）'!$B$5:$B$501),2,0)=0,"",VLOOKUP($A298,IF({1,0},'回答入力シート（ア_令和4年度実施計画事業）'!$BT$5:$BT$501,'回答入力シート（ア_令和4年度実施計画事業）'!$B$5:$B$501),2,0)))</f>
        <v/>
      </c>
      <c r="C298" s="83" t="str">
        <f>IF(ISERROR(VLOOKUP($A298,IF({1,0},'回答入力シート（ア_令和4年度実施計画事業）'!$BT$5:$BT$501,'回答入力シート（ア_令和4年度実施計画事業）'!$F$5:$F$501),2,0)),"",VLOOKUP($A298,IF({1,0},'回答入力シート（ア_令和4年度実施計画事業）'!$BT$5:$BT$501,'回答入力シート（ア_令和4年度実施計画事業）'!$F$5:$F$501),2,0))</f>
        <v/>
      </c>
      <c r="D298" s="83" t="str">
        <f>IF(C298="","",IF(VLOOKUP($C298,'回答入力シート（ア_令和4年度実施計画事業）'!$F$5:$BQ$501,2,0)=0,"",VLOOKUP($C298,'回答入力シート（ア_令和4年度実施計画事業）'!$F$5:$BQ$501,2,0)))</f>
        <v/>
      </c>
      <c r="E298" s="83" t="str">
        <f>IF(C298="","",IF(LEN(VLOOKUP($C298,'回答入力シート（ア_令和4年度実施計画事業）'!$F$5:$BQ$501,17,0))=0,"",VLOOKUP($C298,'回答入力シート（ア_令和4年度実施計画事業）'!$F$5:$BQ$501,17,0)))</f>
        <v/>
      </c>
      <c r="F298" s="83" t="str">
        <f>IF(C298="","",IF(LEN(VLOOKUP($C298,'回答入力シート（ア_令和4年度実施計画事業）'!$F$5:$BQ$501,22,0))=0,"",VLOOKUP($C298,'回答入力シート（ア_令和4年度実施計画事業）'!$F$5:$BQ$501,22,0)))</f>
        <v/>
      </c>
    </row>
    <row r="299" spans="1:6" x14ac:dyDescent="0.3">
      <c r="A299" s="1">
        <v>297</v>
      </c>
      <c r="B299" s="83" t="str">
        <f>IF(ISERROR(VLOOKUP($A299,IF({1,0},'回答入力シート（ア_令和4年度実施計画事業）'!$BT$5:$BT$501,'回答入力シート（ア_令和4年度実施計画事業）'!$B$5:$B$501),2,0)),"",IF(VLOOKUP($A299,IF({1,0},'回答入力シート（ア_令和4年度実施計画事業）'!$BT$5:$BT$501,'回答入力シート（ア_令和4年度実施計画事業）'!$B$5:$B$501),2,0)=0,"",VLOOKUP($A299,IF({1,0},'回答入力シート（ア_令和4年度実施計画事業）'!$BT$5:$BT$501,'回答入力シート（ア_令和4年度実施計画事業）'!$B$5:$B$501),2,0)))</f>
        <v/>
      </c>
      <c r="C299" s="83" t="str">
        <f>IF(ISERROR(VLOOKUP($A299,IF({1,0},'回答入力シート（ア_令和4年度実施計画事業）'!$BT$5:$BT$501,'回答入力シート（ア_令和4年度実施計画事業）'!$F$5:$F$501),2,0)),"",VLOOKUP($A299,IF({1,0},'回答入力シート（ア_令和4年度実施計画事業）'!$BT$5:$BT$501,'回答入力シート（ア_令和4年度実施計画事業）'!$F$5:$F$501),2,0))</f>
        <v/>
      </c>
      <c r="D299" s="83" t="str">
        <f>IF(C299="","",IF(VLOOKUP($C299,'回答入力シート（ア_令和4年度実施計画事業）'!$F$5:$BQ$501,2,0)=0,"",VLOOKUP($C299,'回答入力シート（ア_令和4年度実施計画事業）'!$F$5:$BQ$501,2,0)))</f>
        <v/>
      </c>
      <c r="E299" s="83" t="str">
        <f>IF(C299="","",IF(LEN(VLOOKUP($C299,'回答入力シート（ア_令和4年度実施計画事業）'!$F$5:$BQ$501,17,0))=0,"",VLOOKUP($C299,'回答入力シート（ア_令和4年度実施計画事業）'!$F$5:$BQ$501,17,0)))</f>
        <v/>
      </c>
      <c r="F299" s="83" t="str">
        <f>IF(C299="","",IF(LEN(VLOOKUP($C299,'回答入力シート（ア_令和4年度実施計画事業）'!$F$5:$BQ$501,22,0))=0,"",VLOOKUP($C299,'回答入力シート（ア_令和4年度実施計画事業）'!$F$5:$BQ$501,22,0)))</f>
        <v/>
      </c>
    </row>
    <row r="300" spans="1:6" x14ac:dyDescent="0.3">
      <c r="A300" s="1">
        <v>298</v>
      </c>
      <c r="B300" s="83" t="str">
        <f>IF(ISERROR(VLOOKUP($A300,IF({1,0},'回答入力シート（ア_令和4年度実施計画事業）'!$BT$5:$BT$501,'回答入力シート（ア_令和4年度実施計画事業）'!$B$5:$B$501),2,0)),"",IF(VLOOKUP($A300,IF({1,0},'回答入力シート（ア_令和4年度実施計画事業）'!$BT$5:$BT$501,'回答入力シート（ア_令和4年度実施計画事業）'!$B$5:$B$501),2,0)=0,"",VLOOKUP($A300,IF({1,0},'回答入力シート（ア_令和4年度実施計画事業）'!$BT$5:$BT$501,'回答入力シート（ア_令和4年度実施計画事業）'!$B$5:$B$501),2,0)))</f>
        <v/>
      </c>
      <c r="C300" s="83" t="str">
        <f>IF(ISERROR(VLOOKUP($A300,IF({1,0},'回答入力シート（ア_令和4年度実施計画事業）'!$BT$5:$BT$501,'回答入力シート（ア_令和4年度実施計画事業）'!$F$5:$F$501),2,0)),"",VLOOKUP($A300,IF({1,0},'回答入力シート（ア_令和4年度実施計画事業）'!$BT$5:$BT$501,'回答入力シート（ア_令和4年度実施計画事業）'!$F$5:$F$501),2,0))</f>
        <v/>
      </c>
      <c r="D300" s="83" t="str">
        <f>IF(C300="","",IF(VLOOKUP($C300,'回答入力シート（ア_令和4年度実施計画事業）'!$F$5:$BQ$501,2,0)=0,"",VLOOKUP($C300,'回答入力シート（ア_令和4年度実施計画事業）'!$F$5:$BQ$501,2,0)))</f>
        <v/>
      </c>
      <c r="E300" s="83" t="str">
        <f>IF(C300="","",IF(LEN(VLOOKUP($C300,'回答入力シート（ア_令和4年度実施計画事業）'!$F$5:$BQ$501,17,0))=0,"",VLOOKUP($C300,'回答入力シート（ア_令和4年度実施計画事業）'!$F$5:$BQ$501,17,0)))</f>
        <v/>
      </c>
      <c r="F300" s="83" t="str">
        <f>IF(C300="","",IF(LEN(VLOOKUP($C300,'回答入力シート（ア_令和4年度実施計画事業）'!$F$5:$BQ$501,22,0))=0,"",VLOOKUP($C300,'回答入力シート（ア_令和4年度実施計画事業）'!$F$5:$BQ$501,22,0)))</f>
        <v/>
      </c>
    </row>
    <row r="301" spans="1:6" x14ac:dyDescent="0.3">
      <c r="A301" s="1">
        <v>299</v>
      </c>
      <c r="B301" s="83" t="str">
        <f>IF(ISERROR(VLOOKUP($A301,IF({1,0},'回答入力シート（ア_令和4年度実施計画事業）'!$BT$5:$BT$501,'回答入力シート（ア_令和4年度実施計画事業）'!$B$5:$B$501),2,0)),"",IF(VLOOKUP($A301,IF({1,0},'回答入力シート（ア_令和4年度実施計画事業）'!$BT$5:$BT$501,'回答入力シート（ア_令和4年度実施計画事業）'!$B$5:$B$501),2,0)=0,"",VLOOKUP($A301,IF({1,0},'回答入力シート（ア_令和4年度実施計画事業）'!$BT$5:$BT$501,'回答入力シート（ア_令和4年度実施計画事業）'!$B$5:$B$501),2,0)))</f>
        <v/>
      </c>
      <c r="C301" s="83" t="str">
        <f>IF(ISERROR(VLOOKUP($A301,IF({1,0},'回答入力シート（ア_令和4年度実施計画事業）'!$BT$5:$BT$501,'回答入力シート（ア_令和4年度実施計画事業）'!$F$5:$F$501),2,0)),"",VLOOKUP($A301,IF({1,0},'回答入力シート（ア_令和4年度実施計画事業）'!$BT$5:$BT$501,'回答入力シート（ア_令和4年度実施計画事業）'!$F$5:$F$501),2,0))</f>
        <v/>
      </c>
      <c r="D301" s="83" t="str">
        <f>IF(C301="","",IF(VLOOKUP($C301,'回答入力シート（ア_令和4年度実施計画事業）'!$F$5:$BQ$501,2,0)=0,"",VLOOKUP($C301,'回答入力シート（ア_令和4年度実施計画事業）'!$F$5:$BQ$501,2,0)))</f>
        <v/>
      </c>
      <c r="E301" s="83" t="str">
        <f>IF(C301="","",IF(LEN(VLOOKUP($C301,'回答入力シート（ア_令和4年度実施計画事業）'!$F$5:$BQ$501,17,0))=0,"",VLOOKUP($C301,'回答入力シート（ア_令和4年度実施計画事業）'!$F$5:$BQ$501,17,0)))</f>
        <v/>
      </c>
      <c r="F301" s="83" t="str">
        <f>IF(C301="","",IF(LEN(VLOOKUP($C301,'回答入力シート（ア_令和4年度実施計画事業）'!$F$5:$BQ$501,22,0))=0,"",VLOOKUP($C301,'回答入力シート（ア_令和4年度実施計画事業）'!$F$5:$BQ$501,22,0)))</f>
        <v/>
      </c>
    </row>
    <row r="302" spans="1:6" x14ac:dyDescent="0.3">
      <c r="A302" s="1">
        <v>300</v>
      </c>
      <c r="B302" s="83" t="str">
        <f>IF(ISERROR(VLOOKUP($A302,IF({1,0},'回答入力シート（ア_令和4年度実施計画事業）'!$BT$5:$BT$501,'回答入力シート（ア_令和4年度実施計画事業）'!$B$5:$B$501),2,0)),"",IF(VLOOKUP($A302,IF({1,0},'回答入力シート（ア_令和4年度実施計画事業）'!$BT$5:$BT$501,'回答入力シート（ア_令和4年度実施計画事業）'!$B$5:$B$501),2,0)=0,"",VLOOKUP($A302,IF({1,0},'回答入力シート（ア_令和4年度実施計画事業）'!$BT$5:$BT$501,'回答入力シート（ア_令和4年度実施計画事業）'!$B$5:$B$501),2,0)))</f>
        <v/>
      </c>
      <c r="C302" s="83" t="str">
        <f>IF(ISERROR(VLOOKUP($A302,IF({1,0},'回答入力シート（ア_令和4年度実施計画事業）'!$BT$5:$BT$501,'回答入力シート（ア_令和4年度実施計画事業）'!$F$5:$F$501),2,0)),"",VLOOKUP($A302,IF({1,0},'回答入力シート（ア_令和4年度実施計画事業）'!$BT$5:$BT$501,'回答入力シート（ア_令和4年度実施計画事業）'!$F$5:$F$501),2,0))</f>
        <v/>
      </c>
      <c r="D302" s="83" t="str">
        <f>IF(C302="","",IF(VLOOKUP($C302,'回答入力シート（ア_令和4年度実施計画事業）'!$F$5:$BQ$501,2,0)=0,"",VLOOKUP($C302,'回答入力シート（ア_令和4年度実施計画事業）'!$F$5:$BQ$501,2,0)))</f>
        <v/>
      </c>
      <c r="E302" s="83" t="str">
        <f>IF(C302="","",IF(LEN(VLOOKUP($C302,'回答入力シート（ア_令和4年度実施計画事業）'!$F$5:$BQ$501,17,0))=0,"",VLOOKUP($C302,'回答入力シート（ア_令和4年度実施計画事業）'!$F$5:$BQ$501,17,0)))</f>
        <v/>
      </c>
      <c r="F302" s="83" t="str">
        <f>IF(C302="","",IF(LEN(VLOOKUP($C302,'回答入力シート（ア_令和4年度実施計画事業）'!$F$5:$BQ$501,22,0))=0,"",VLOOKUP($C302,'回答入力シート（ア_令和4年度実施計画事業）'!$F$5:$BQ$501,22,0)))</f>
        <v/>
      </c>
    </row>
    <row r="303" spans="1:6" x14ac:dyDescent="0.3">
      <c r="A303" s="1">
        <v>301</v>
      </c>
      <c r="B303" s="83" t="str">
        <f>IF(ISERROR(VLOOKUP($A303,IF({1,0},'回答入力シート（ア_令和4年度実施計画事業）'!$BT$5:$BT$501,'回答入力シート（ア_令和4年度実施計画事業）'!$B$5:$B$501),2,0)),"",IF(VLOOKUP($A303,IF({1,0},'回答入力シート（ア_令和4年度実施計画事業）'!$BT$5:$BT$501,'回答入力シート（ア_令和4年度実施計画事業）'!$B$5:$B$501),2,0)=0,"",VLOOKUP($A303,IF({1,0},'回答入力シート（ア_令和4年度実施計画事業）'!$BT$5:$BT$501,'回答入力シート（ア_令和4年度実施計画事業）'!$B$5:$B$501),2,0)))</f>
        <v/>
      </c>
      <c r="C303" s="83" t="str">
        <f>IF(ISERROR(VLOOKUP($A303,IF({1,0},'回答入力シート（ア_令和4年度実施計画事業）'!$BT$5:$BT$501,'回答入力シート（ア_令和4年度実施計画事業）'!$F$5:$F$501),2,0)),"",VLOOKUP($A303,IF({1,0},'回答入力シート（ア_令和4年度実施計画事業）'!$BT$5:$BT$501,'回答入力シート（ア_令和4年度実施計画事業）'!$F$5:$F$501),2,0))</f>
        <v/>
      </c>
      <c r="D303" s="83" t="str">
        <f>IF(C303="","",IF(VLOOKUP($C303,'回答入力シート（ア_令和4年度実施計画事業）'!$F$5:$BQ$501,2,0)=0,"",VLOOKUP($C303,'回答入力シート（ア_令和4年度実施計画事業）'!$F$5:$BQ$501,2,0)))</f>
        <v/>
      </c>
      <c r="E303" s="83" t="str">
        <f>IF(C303="","",IF(LEN(VLOOKUP($C303,'回答入力シート（ア_令和4年度実施計画事業）'!$F$5:$BQ$501,17,0))=0,"",VLOOKUP($C303,'回答入力シート（ア_令和4年度実施計画事業）'!$F$5:$BQ$501,17,0)))</f>
        <v/>
      </c>
      <c r="F303" s="83" t="str">
        <f>IF(C303="","",IF(LEN(VLOOKUP($C303,'回答入力シート（ア_令和4年度実施計画事業）'!$F$5:$BQ$501,22,0))=0,"",VLOOKUP($C303,'回答入力シート（ア_令和4年度実施計画事業）'!$F$5:$BQ$501,22,0)))</f>
        <v/>
      </c>
    </row>
    <row r="304" spans="1:6" x14ac:dyDescent="0.3">
      <c r="A304" s="1">
        <v>302</v>
      </c>
      <c r="B304" s="83" t="str">
        <f>IF(ISERROR(VLOOKUP($A304,IF({1,0},'回答入力シート（ア_令和4年度実施計画事業）'!$BT$5:$BT$501,'回答入力シート（ア_令和4年度実施計画事業）'!$B$5:$B$501),2,0)),"",IF(VLOOKUP($A304,IF({1,0},'回答入力シート（ア_令和4年度実施計画事業）'!$BT$5:$BT$501,'回答入力シート（ア_令和4年度実施計画事業）'!$B$5:$B$501),2,0)=0,"",VLOOKUP($A304,IF({1,0},'回答入力シート（ア_令和4年度実施計画事業）'!$BT$5:$BT$501,'回答入力シート（ア_令和4年度実施計画事業）'!$B$5:$B$501),2,0)))</f>
        <v/>
      </c>
      <c r="C304" s="83" t="str">
        <f>IF(ISERROR(VLOOKUP($A304,IF({1,0},'回答入力シート（ア_令和4年度実施計画事業）'!$BT$5:$BT$501,'回答入力シート（ア_令和4年度実施計画事業）'!$F$5:$F$501),2,0)),"",VLOOKUP($A304,IF({1,0},'回答入力シート（ア_令和4年度実施計画事業）'!$BT$5:$BT$501,'回答入力シート（ア_令和4年度実施計画事業）'!$F$5:$F$501),2,0))</f>
        <v/>
      </c>
      <c r="D304" s="83" t="str">
        <f>IF(C304="","",IF(VLOOKUP($C304,'回答入力シート（ア_令和4年度実施計画事業）'!$F$5:$BQ$501,2,0)=0,"",VLOOKUP($C304,'回答入力シート（ア_令和4年度実施計画事業）'!$F$5:$BQ$501,2,0)))</f>
        <v/>
      </c>
      <c r="E304" s="83" t="str">
        <f>IF(C304="","",IF(LEN(VLOOKUP($C304,'回答入力シート（ア_令和4年度実施計画事業）'!$F$5:$BQ$501,17,0))=0,"",VLOOKUP($C304,'回答入力シート（ア_令和4年度実施計画事業）'!$F$5:$BQ$501,17,0)))</f>
        <v/>
      </c>
      <c r="F304" s="83" t="str">
        <f>IF(C304="","",IF(LEN(VLOOKUP($C304,'回答入力シート（ア_令和4年度実施計画事業）'!$F$5:$BQ$501,22,0))=0,"",VLOOKUP($C304,'回答入力シート（ア_令和4年度実施計画事業）'!$F$5:$BQ$501,22,0)))</f>
        <v/>
      </c>
    </row>
    <row r="305" spans="1:6" x14ac:dyDescent="0.3">
      <c r="A305" s="1">
        <v>303</v>
      </c>
      <c r="B305" s="83" t="str">
        <f>IF(ISERROR(VLOOKUP($A305,IF({1,0},'回答入力シート（ア_令和4年度実施計画事業）'!$BT$5:$BT$501,'回答入力シート（ア_令和4年度実施計画事業）'!$B$5:$B$501),2,0)),"",IF(VLOOKUP($A305,IF({1,0},'回答入力シート（ア_令和4年度実施計画事業）'!$BT$5:$BT$501,'回答入力シート（ア_令和4年度実施計画事業）'!$B$5:$B$501),2,0)=0,"",VLOOKUP($A305,IF({1,0},'回答入力シート（ア_令和4年度実施計画事業）'!$BT$5:$BT$501,'回答入力シート（ア_令和4年度実施計画事業）'!$B$5:$B$501),2,0)))</f>
        <v/>
      </c>
      <c r="C305" s="83" t="str">
        <f>IF(ISERROR(VLOOKUP($A305,IF({1,0},'回答入力シート（ア_令和4年度実施計画事業）'!$BT$5:$BT$501,'回答入力シート（ア_令和4年度実施計画事業）'!$F$5:$F$501),2,0)),"",VLOOKUP($A305,IF({1,0},'回答入力シート（ア_令和4年度実施計画事業）'!$BT$5:$BT$501,'回答入力シート（ア_令和4年度実施計画事業）'!$F$5:$F$501),2,0))</f>
        <v/>
      </c>
      <c r="D305" s="83" t="str">
        <f>IF(C305="","",IF(VLOOKUP($C305,'回答入力シート（ア_令和4年度実施計画事業）'!$F$5:$BQ$501,2,0)=0,"",VLOOKUP($C305,'回答入力シート（ア_令和4年度実施計画事業）'!$F$5:$BQ$501,2,0)))</f>
        <v/>
      </c>
      <c r="E305" s="83" t="str">
        <f>IF(C305="","",IF(LEN(VLOOKUP($C305,'回答入力シート（ア_令和4年度実施計画事業）'!$F$5:$BQ$501,17,0))=0,"",VLOOKUP($C305,'回答入力シート（ア_令和4年度実施計画事業）'!$F$5:$BQ$501,17,0)))</f>
        <v/>
      </c>
      <c r="F305" s="83" t="str">
        <f>IF(C305="","",IF(LEN(VLOOKUP($C305,'回答入力シート（ア_令和4年度実施計画事業）'!$F$5:$BQ$501,22,0))=0,"",VLOOKUP($C305,'回答入力シート（ア_令和4年度実施計画事業）'!$F$5:$BQ$501,22,0)))</f>
        <v/>
      </c>
    </row>
    <row r="306" spans="1:6" x14ac:dyDescent="0.3">
      <c r="A306" s="1">
        <v>304</v>
      </c>
      <c r="B306" s="83" t="str">
        <f>IF(ISERROR(VLOOKUP($A306,IF({1,0},'回答入力シート（ア_令和4年度実施計画事業）'!$BT$5:$BT$501,'回答入力シート（ア_令和4年度実施計画事業）'!$B$5:$B$501),2,0)),"",IF(VLOOKUP($A306,IF({1,0},'回答入力シート（ア_令和4年度実施計画事業）'!$BT$5:$BT$501,'回答入力シート（ア_令和4年度実施計画事業）'!$B$5:$B$501),2,0)=0,"",VLOOKUP($A306,IF({1,0},'回答入力シート（ア_令和4年度実施計画事業）'!$BT$5:$BT$501,'回答入力シート（ア_令和4年度実施計画事業）'!$B$5:$B$501),2,0)))</f>
        <v/>
      </c>
      <c r="C306" s="83" t="str">
        <f>IF(ISERROR(VLOOKUP($A306,IF({1,0},'回答入力シート（ア_令和4年度実施計画事業）'!$BT$5:$BT$501,'回答入力シート（ア_令和4年度実施計画事業）'!$F$5:$F$501),2,0)),"",VLOOKUP($A306,IF({1,0},'回答入力シート（ア_令和4年度実施計画事業）'!$BT$5:$BT$501,'回答入力シート（ア_令和4年度実施計画事業）'!$F$5:$F$501),2,0))</f>
        <v/>
      </c>
      <c r="D306" s="83" t="str">
        <f>IF(C306="","",IF(VLOOKUP($C306,'回答入力シート（ア_令和4年度実施計画事業）'!$F$5:$BQ$501,2,0)=0,"",VLOOKUP($C306,'回答入力シート（ア_令和4年度実施計画事業）'!$F$5:$BQ$501,2,0)))</f>
        <v/>
      </c>
      <c r="E306" s="83" t="str">
        <f>IF(C306="","",IF(LEN(VLOOKUP($C306,'回答入力シート（ア_令和4年度実施計画事業）'!$F$5:$BQ$501,17,0))=0,"",VLOOKUP($C306,'回答入力シート（ア_令和4年度実施計画事業）'!$F$5:$BQ$501,17,0)))</f>
        <v/>
      </c>
      <c r="F306" s="83" t="str">
        <f>IF(C306="","",IF(LEN(VLOOKUP($C306,'回答入力シート（ア_令和4年度実施計画事業）'!$F$5:$BQ$501,22,0))=0,"",VLOOKUP($C306,'回答入力シート（ア_令和4年度実施計画事業）'!$F$5:$BQ$501,22,0)))</f>
        <v/>
      </c>
    </row>
    <row r="307" spans="1:6" x14ac:dyDescent="0.3">
      <c r="A307" s="1">
        <v>305</v>
      </c>
      <c r="B307" s="83" t="str">
        <f>IF(ISERROR(VLOOKUP($A307,IF({1,0},'回答入力シート（ア_令和4年度実施計画事業）'!$BT$5:$BT$501,'回答入力シート（ア_令和4年度実施計画事業）'!$B$5:$B$501),2,0)),"",IF(VLOOKUP($A307,IF({1,0},'回答入力シート（ア_令和4年度実施計画事業）'!$BT$5:$BT$501,'回答入力シート（ア_令和4年度実施計画事業）'!$B$5:$B$501),2,0)=0,"",VLOOKUP($A307,IF({1,0},'回答入力シート（ア_令和4年度実施計画事業）'!$BT$5:$BT$501,'回答入力シート（ア_令和4年度実施計画事業）'!$B$5:$B$501),2,0)))</f>
        <v/>
      </c>
      <c r="C307" s="83" t="str">
        <f>IF(ISERROR(VLOOKUP($A307,IF({1,0},'回答入力シート（ア_令和4年度実施計画事業）'!$BT$5:$BT$501,'回答入力シート（ア_令和4年度実施計画事業）'!$F$5:$F$501),2,0)),"",VLOOKUP($A307,IF({1,0},'回答入力シート（ア_令和4年度実施計画事業）'!$BT$5:$BT$501,'回答入力シート（ア_令和4年度実施計画事業）'!$F$5:$F$501),2,0))</f>
        <v/>
      </c>
      <c r="D307" s="83" t="str">
        <f>IF(C307="","",IF(VLOOKUP($C307,'回答入力シート（ア_令和4年度実施計画事業）'!$F$5:$BQ$501,2,0)=0,"",VLOOKUP($C307,'回答入力シート（ア_令和4年度実施計画事業）'!$F$5:$BQ$501,2,0)))</f>
        <v/>
      </c>
      <c r="E307" s="83" t="str">
        <f>IF(C307="","",IF(LEN(VLOOKUP($C307,'回答入力シート（ア_令和4年度実施計画事業）'!$F$5:$BQ$501,17,0))=0,"",VLOOKUP($C307,'回答入力シート（ア_令和4年度実施計画事業）'!$F$5:$BQ$501,17,0)))</f>
        <v/>
      </c>
      <c r="F307" s="83" t="str">
        <f>IF(C307="","",IF(LEN(VLOOKUP($C307,'回答入力シート（ア_令和4年度実施計画事業）'!$F$5:$BQ$501,22,0))=0,"",VLOOKUP($C307,'回答入力シート（ア_令和4年度実施計画事業）'!$F$5:$BQ$501,22,0)))</f>
        <v/>
      </c>
    </row>
    <row r="308" spans="1:6" x14ac:dyDescent="0.3">
      <c r="A308" s="1">
        <v>306</v>
      </c>
      <c r="B308" s="83" t="str">
        <f>IF(ISERROR(VLOOKUP($A308,IF({1,0},'回答入力シート（ア_令和4年度実施計画事業）'!$BT$5:$BT$501,'回答入力シート（ア_令和4年度実施計画事業）'!$B$5:$B$501),2,0)),"",IF(VLOOKUP($A308,IF({1,0},'回答入力シート（ア_令和4年度実施計画事業）'!$BT$5:$BT$501,'回答入力シート（ア_令和4年度実施計画事業）'!$B$5:$B$501),2,0)=0,"",VLOOKUP($A308,IF({1,0},'回答入力シート（ア_令和4年度実施計画事業）'!$BT$5:$BT$501,'回答入力シート（ア_令和4年度実施計画事業）'!$B$5:$B$501),2,0)))</f>
        <v/>
      </c>
      <c r="C308" s="83" t="str">
        <f>IF(ISERROR(VLOOKUP($A308,IF({1,0},'回答入力シート（ア_令和4年度実施計画事業）'!$BT$5:$BT$501,'回答入力シート（ア_令和4年度実施計画事業）'!$F$5:$F$501),2,0)),"",VLOOKUP($A308,IF({1,0},'回答入力シート（ア_令和4年度実施計画事業）'!$BT$5:$BT$501,'回答入力シート（ア_令和4年度実施計画事業）'!$F$5:$F$501),2,0))</f>
        <v/>
      </c>
      <c r="D308" s="83" t="str">
        <f>IF(C308="","",IF(VLOOKUP($C308,'回答入力シート（ア_令和4年度実施計画事業）'!$F$5:$BQ$501,2,0)=0,"",VLOOKUP($C308,'回答入力シート（ア_令和4年度実施計画事業）'!$F$5:$BQ$501,2,0)))</f>
        <v/>
      </c>
      <c r="E308" s="83" t="str">
        <f>IF(C308="","",IF(LEN(VLOOKUP($C308,'回答入力シート（ア_令和4年度実施計画事業）'!$F$5:$BQ$501,17,0))=0,"",VLOOKUP($C308,'回答入力シート（ア_令和4年度実施計画事業）'!$F$5:$BQ$501,17,0)))</f>
        <v/>
      </c>
      <c r="F308" s="83" t="str">
        <f>IF(C308="","",IF(LEN(VLOOKUP($C308,'回答入力シート（ア_令和4年度実施計画事業）'!$F$5:$BQ$501,22,0))=0,"",VLOOKUP($C308,'回答入力シート（ア_令和4年度実施計画事業）'!$F$5:$BQ$501,22,0)))</f>
        <v/>
      </c>
    </row>
    <row r="309" spans="1:6" x14ac:dyDescent="0.3">
      <c r="A309" s="1">
        <v>307</v>
      </c>
      <c r="B309" s="83" t="str">
        <f>IF(ISERROR(VLOOKUP($A309,IF({1,0},'回答入力シート（ア_令和4年度実施計画事業）'!$BT$5:$BT$501,'回答入力シート（ア_令和4年度実施計画事業）'!$B$5:$B$501),2,0)),"",IF(VLOOKUP($A309,IF({1,0},'回答入力シート（ア_令和4年度実施計画事業）'!$BT$5:$BT$501,'回答入力シート（ア_令和4年度実施計画事業）'!$B$5:$B$501),2,0)=0,"",VLOOKUP($A309,IF({1,0},'回答入力シート（ア_令和4年度実施計画事業）'!$BT$5:$BT$501,'回答入力シート（ア_令和4年度実施計画事業）'!$B$5:$B$501),2,0)))</f>
        <v/>
      </c>
      <c r="C309" s="83" t="str">
        <f>IF(ISERROR(VLOOKUP($A309,IF({1,0},'回答入力シート（ア_令和4年度実施計画事業）'!$BT$5:$BT$501,'回答入力シート（ア_令和4年度実施計画事業）'!$F$5:$F$501),2,0)),"",VLOOKUP($A309,IF({1,0},'回答入力シート（ア_令和4年度実施計画事業）'!$BT$5:$BT$501,'回答入力シート（ア_令和4年度実施計画事業）'!$F$5:$F$501),2,0))</f>
        <v/>
      </c>
      <c r="D309" s="83" t="str">
        <f>IF(C309="","",IF(VLOOKUP($C309,'回答入力シート（ア_令和4年度実施計画事業）'!$F$5:$BQ$501,2,0)=0,"",VLOOKUP($C309,'回答入力シート（ア_令和4年度実施計画事業）'!$F$5:$BQ$501,2,0)))</f>
        <v/>
      </c>
      <c r="E309" s="83" t="str">
        <f>IF(C309="","",IF(LEN(VLOOKUP($C309,'回答入力シート（ア_令和4年度実施計画事業）'!$F$5:$BQ$501,17,0))=0,"",VLOOKUP($C309,'回答入力シート（ア_令和4年度実施計画事業）'!$F$5:$BQ$501,17,0)))</f>
        <v/>
      </c>
      <c r="F309" s="83" t="str">
        <f>IF(C309="","",IF(LEN(VLOOKUP($C309,'回答入力シート（ア_令和4年度実施計画事業）'!$F$5:$BQ$501,22,0))=0,"",VLOOKUP($C309,'回答入力シート（ア_令和4年度実施計画事業）'!$F$5:$BQ$501,22,0)))</f>
        <v/>
      </c>
    </row>
    <row r="310" spans="1:6" x14ac:dyDescent="0.3">
      <c r="A310" s="1">
        <v>308</v>
      </c>
      <c r="B310" s="83" t="str">
        <f>IF(ISERROR(VLOOKUP($A310,IF({1,0},'回答入力シート（ア_令和4年度実施計画事業）'!$BT$5:$BT$501,'回答入力シート（ア_令和4年度実施計画事業）'!$B$5:$B$501),2,0)),"",IF(VLOOKUP($A310,IF({1,0},'回答入力シート（ア_令和4年度実施計画事業）'!$BT$5:$BT$501,'回答入力シート（ア_令和4年度実施計画事業）'!$B$5:$B$501),2,0)=0,"",VLOOKUP($A310,IF({1,0},'回答入力シート（ア_令和4年度実施計画事業）'!$BT$5:$BT$501,'回答入力シート（ア_令和4年度実施計画事業）'!$B$5:$B$501),2,0)))</f>
        <v/>
      </c>
      <c r="C310" s="83" t="str">
        <f>IF(ISERROR(VLOOKUP($A310,IF({1,0},'回答入力シート（ア_令和4年度実施計画事業）'!$BT$5:$BT$501,'回答入力シート（ア_令和4年度実施計画事業）'!$F$5:$F$501),2,0)),"",VLOOKUP($A310,IF({1,0},'回答入力シート（ア_令和4年度実施計画事業）'!$BT$5:$BT$501,'回答入力シート（ア_令和4年度実施計画事業）'!$F$5:$F$501),2,0))</f>
        <v/>
      </c>
      <c r="D310" s="83" t="str">
        <f>IF(C310="","",IF(VLOOKUP($C310,'回答入力シート（ア_令和4年度実施計画事業）'!$F$5:$BQ$501,2,0)=0,"",VLOOKUP($C310,'回答入力シート（ア_令和4年度実施計画事業）'!$F$5:$BQ$501,2,0)))</f>
        <v/>
      </c>
      <c r="E310" s="83" t="str">
        <f>IF(C310="","",IF(LEN(VLOOKUP($C310,'回答入力シート（ア_令和4年度実施計画事業）'!$F$5:$BQ$501,17,0))=0,"",VLOOKUP($C310,'回答入力シート（ア_令和4年度実施計画事業）'!$F$5:$BQ$501,17,0)))</f>
        <v/>
      </c>
      <c r="F310" s="83" t="str">
        <f>IF(C310="","",IF(LEN(VLOOKUP($C310,'回答入力シート（ア_令和4年度実施計画事業）'!$F$5:$BQ$501,22,0))=0,"",VLOOKUP($C310,'回答入力シート（ア_令和4年度実施計画事業）'!$F$5:$BQ$501,22,0)))</f>
        <v/>
      </c>
    </row>
    <row r="311" spans="1:6" x14ac:dyDescent="0.3">
      <c r="A311" s="1">
        <v>309</v>
      </c>
      <c r="B311" s="83" t="str">
        <f>IF(ISERROR(VLOOKUP($A311,IF({1,0},'回答入力シート（ア_令和4年度実施計画事業）'!$BT$5:$BT$501,'回答入力シート（ア_令和4年度実施計画事業）'!$B$5:$B$501),2,0)),"",IF(VLOOKUP($A311,IF({1,0},'回答入力シート（ア_令和4年度実施計画事業）'!$BT$5:$BT$501,'回答入力シート（ア_令和4年度実施計画事業）'!$B$5:$B$501),2,0)=0,"",VLOOKUP($A311,IF({1,0},'回答入力シート（ア_令和4年度実施計画事業）'!$BT$5:$BT$501,'回答入力シート（ア_令和4年度実施計画事業）'!$B$5:$B$501),2,0)))</f>
        <v/>
      </c>
      <c r="C311" s="83" t="str">
        <f>IF(ISERROR(VLOOKUP($A311,IF({1,0},'回答入力シート（ア_令和4年度実施計画事業）'!$BT$5:$BT$501,'回答入力シート（ア_令和4年度実施計画事業）'!$F$5:$F$501),2,0)),"",VLOOKUP($A311,IF({1,0},'回答入力シート（ア_令和4年度実施計画事業）'!$BT$5:$BT$501,'回答入力シート（ア_令和4年度実施計画事業）'!$F$5:$F$501),2,0))</f>
        <v/>
      </c>
      <c r="D311" s="83" t="str">
        <f>IF(C311="","",IF(VLOOKUP($C311,'回答入力シート（ア_令和4年度実施計画事業）'!$F$5:$BQ$501,2,0)=0,"",VLOOKUP($C311,'回答入力シート（ア_令和4年度実施計画事業）'!$F$5:$BQ$501,2,0)))</f>
        <v/>
      </c>
      <c r="E311" s="83" t="str">
        <f>IF(C311="","",IF(LEN(VLOOKUP($C311,'回答入力シート（ア_令和4年度実施計画事業）'!$F$5:$BQ$501,17,0))=0,"",VLOOKUP($C311,'回答入力シート（ア_令和4年度実施計画事業）'!$F$5:$BQ$501,17,0)))</f>
        <v/>
      </c>
      <c r="F311" s="83" t="str">
        <f>IF(C311="","",IF(LEN(VLOOKUP($C311,'回答入力シート（ア_令和4年度実施計画事業）'!$F$5:$BQ$501,22,0))=0,"",VLOOKUP($C311,'回答入力シート（ア_令和4年度実施計画事業）'!$F$5:$BQ$501,22,0)))</f>
        <v/>
      </c>
    </row>
    <row r="312" spans="1:6" x14ac:dyDescent="0.3">
      <c r="A312" s="1">
        <v>310</v>
      </c>
      <c r="B312" s="83" t="str">
        <f>IF(ISERROR(VLOOKUP($A312,IF({1,0},'回答入力シート（ア_令和4年度実施計画事業）'!$BT$5:$BT$501,'回答入力シート（ア_令和4年度実施計画事業）'!$B$5:$B$501),2,0)),"",IF(VLOOKUP($A312,IF({1,0},'回答入力シート（ア_令和4年度実施計画事業）'!$BT$5:$BT$501,'回答入力シート（ア_令和4年度実施計画事業）'!$B$5:$B$501),2,0)=0,"",VLOOKUP($A312,IF({1,0},'回答入力シート（ア_令和4年度実施計画事業）'!$BT$5:$BT$501,'回答入力シート（ア_令和4年度実施計画事業）'!$B$5:$B$501),2,0)))</f>
        <v/>
      </c>
      <c r="C312" s="83" t="str">
        <f>IF(ISERROR(VLOOKUP($A312,IF({1,0},'回答入力シート（ア_令和4年度実施計画事業）'!$BT$5:$BT$501,'回答入力シート（ア_令和4年度実施計画事業）'!$F$5:$F$501),2,0)),"",VLOOKUP($A312,IF({1,0},'回答入力シート（ア_令和4年度実施計画事業）'!$BT$5:$BT$501,'回答入力シート（ア_令和4年度実施計画事業）'!$F$5:$F$501),2,0))</f>
        <v/>
      </c>
      <c r="D312" s="83" t="str">
        <f>IF(C312="","",IF(VLOOKUP($C312,'回答入力シート（ア_令和4年度実施計画事業）'!$F$5:$BQ$501,2,0)=0,"",VLOOKUP($C312,'回答入力シート（ア_令和4年度実施計画事業）'!$F$5:$BQ$501,2,0)))</f>
        <v/>
      </c>
      <c r="E312" s="83" t="str">
        <f>IF(C312="","",IF(LEN(VLOOKUP($C312,'回答入力シート（ア_令和4年度実施計画事業）'!$F$5:$BQ$501,17,0))=0,"",VLOOKUP($C312,'回答入力シート（ア_令和4年度実施計画事業）'!$F$5:$BQ$501,17,0)))</f>
        <v/>
      </c>
      <c r="F312" s="83" t="str">
        <f>IF(C312="","",IF(LEN(VLOOKUP($C312,'回答入力シート（ア_令和4年度実施計画事業）'!$F$5:$BQ$501,22,0))=0,"",VLOOKUP($C312,'回答入力シート（ア_令和4年度実施計画事業）'!$F$5:$BQ$501,22,0)))</f>
        <v/>
      </c>
    </row>
    <row r="313" spans="1:6" x14ac:dyDescent="0.3">
      <c r="A313" s="1">
        <v>311</v>
      </c>
      <c r="B313" s="83" t="str">
        <f>IF(ISERROR(VLOOKUP($A313,IF({1,0},'回答入力シート（ア_令和4年度実施計画事業）'!$BT$5:$BT$501,'回答入力シート（ア_令和4年度実施計画事業）'!$B$5:$B$501),2,0)),"",IF(VLOOKUP($A313,IF({1,0},'回答入力シート（ア_令和4年度実施計画事業）'!$BT$5:$BT$501,'回答入力シート（ア_令和4年度実施計画事業）'!$B$5:$B$501),2,0)=0,"",VLOOKUP($A313,IF({1,0},'回答入力シート（ア_令和4年度実施計画事業）'!$BT$5:$BT$501,'回答入力シート（ア_令和4年度実施計画事業）'!$B$5:$B$501),2,0)))</f>
        <v/>
      </c>
      <c r="C313" s="83" t="str">
        <f>IF(ISERROR(VLOOKUP($A313,IF({1,0},'回答入力シート（ア_令和4年度実施計画事業）'!$BT$5:$BT$501,'回答入力シート（ア_令和4年度実施計画事業）'!$F$5:$F$501),2,0)),"",VLOOKUP($A313,IF({1,0},'回答入力シート（ア_令和4年度実施計画事業）'!$BT$5:$BT$501,'回答入力シート（ア_令和4年度実施計画事業）'!$F$5:$F$501),2,0))</f>
        <v/>
      </c>
      <c r="D313" s="83" t="str">
        <f>IF(C313="","",IF(VLOOKUP($C313,'回答入力シート（ア_令和4年度実施計画事業）'!$F$5:$BQ$501,2,0)=0,"",VLOOKUP($C313,'回答入力シート（ア_令和4年度実施計画事業）'!$F$5:$BQ$501,2,0)))</f>
        <v/>
      </c>
      <c r="E313" s="83" t="str">
        <f>IF(C313="","",IF(LEN(VLOOKUP($C313,'回答入力シート（ア_令和4年度実施計画事業）'!$F$5:$BQ$501,17,0))=0,"",VLOOKUP($C313,'回答入力シート（ア_令和4年度実施計画事業）'!$F$5:$BQ$501,17,0)))</f>
        <v/>
      </c>
      <c r="F313" s="83" t="str">
        <f>IF(C313="","",IF(LEN(VLOOKUP($C313,'回答入力シート（ア_令和4年度実施計画事業）'!$F$5:$BQ$501,22,0))=0,"",VLOOKUP($C313,'回答入力シート（ア_令和4年度実施計画事業）'!$F$5:$BQ$501,22,0)))</f>
        <v/>
      </c>
    </row>
    <row r="314" spans="1:6" x14ac:dyDescent="0.3">
      <c r="A314" s="1">
        <v>312</v>
      </c>
      <c r="B314" s="83" t="str">
        <f>IF(ISERROR(VLOOKUP($A314,IF({1,0},'回答入力シート（ア_令和4年度実施計画事業）'!$BT$5:$BT$501,'回答入力シート（ア_令和4年度実施計画事業）'!$B$5:$B$501),2,0)),"",IF(VLOOKUP($A314,IF({1,0},'回答入力シート（ア_令和4年度実施計画事業）'!$BT$5:$BT$501,'回答入力シート（ア_令和4年度実施計画事業）'!$B$5:$B$501),2,0)=0,"",VLOOKUP($A314,IF({1,0},'回答入力シート（ア_令和4年度実施計画事業）'!$BT$5:$BT$501,'回答入力シート（ア_令和4年度実施計画事業）'!$B$5:$B$501),2,0)))</f>
        <v/>
      </c>
      <c r="C314" s="83" t="str">
        <f>IF(ISERROR(VLOOKUP($A314,IF({1,0},'回答入力シート（ア_令和4年度実施計画事業）'!$BT$5:$BT$501,'回答入力シート（ア_令和4年度実施計画事業）'!$F$5:$F$501),2,0)),"",VLOOKUP($A314,IF({1,0},'回答入力シート（ア_令和4年度実施計画事業）'!$BT$5:$BT$501,'回答入力シート（ア_令和4年度実施計画事業）'!$F$5:$F$501),2,0))</f>
        <v/>
      </c>
      <c r="D314" s="83" t="str">
        <f>IF(C314="","",IF(VLOOKUP($C314,'回答入力シート（ア_令和4年度実施計画事業）'!$F$5:$BQ$501,2,0)=0,"",VLOOKUP($C314,'回答入力シート（ア_令和4年度実施計画事業）'!$F$5:$BQ$501,2,0)))</f>
        <v/>
      </c>
      <c r="E314" s="83" t="str">
        <f>IF(C314="","",IF(LEN(VLOOKUP($C314,'回答入力シート（ア_令和4年度実施計画事業）'!$F$5:$BQ$501,17,0))=0,"",VLOOKUP($C314,'回答入力シート（ア_令和4年度実施計画事業）'!$F$5:$BQ$501,17,0)))</f>
        <v/>
      </c>
      <c r="F314" s="83" t="str">
        <f>IF(C314="","",IF(LEN(VLOOKUP($C314,'回答入力シート（ア_令和4年度実施計画事業）'!$F$5:$BQ$501,22,0))=0,"",VLOOKUP($C314,'回答入力シート（ア_令和4年度実施計画事業）'!$F$5:$BQ$501,22,0)))</f>
        <v/>
      </c>
    </row>
    <row r="315" spans="1:6" x14ac:dyDescent="0.3">
      <c r="A315" s="1">
        <v>313</v>
      </c>
      <c r="B315" s="83" t="str">
        <f>IF(ISERROR(VLOOKUP($A315,IF({1,0},'回答入力シート（ア_令和4年度実施計画事業）'!$BT$5:$BT$501,'回答入力シート（ア_令和4年度実施計画事業）'!$B$5:$B$501),2,0)),"",IF(VLOOKUP($A315,IF({1,0},'回答入力シート（ア_令和4年度実施計画事業）'!$BT$5:$BT$501,'回答入力シート（ア_令和4年度実施計画事業）'!$B$5:$B$501),2,0)=0,"",VLOOKUP($A315,IF({1,0},'回答入力シート（ア_令和4年度実施計画事業）'!$BT$5:$BT$501,'回答入力シート（ア_令和4年度実施計画事業）'!$B$5:$B$501),2,0)))</f>
        <v/>
      </c>
      <c r="C315" s="83" t="str">
        <f>IF(ISERROR(VLOOKUP($A315,IF({1,0},'回答入力シート（ア_令和4年度実施計画事業）'!$BT$5:$BT$501,'回答入力シート（ア_令和4年度実施計画事業）'!$F$5:$F$501),2,0)),"",VLOOKUP($A315,IF({1,0},'回答入力シート（ア_令和4年度実施計画事業）'!$BT$5:$BT$501,'回答入力シート（ア_令和4年度実施計画事業）'!$F$5:$F$501),2,0))</f>
        <v/>
      </c>
      <c r="D315" s="83" t="str">
        <f>IF(C315="","",IF(VLOOKUP($C315,'回答入力シート（ア_令和4年度実施計画事業）'!$F$5:$BQ$501,2,0)=0,"",VLOOKUP($C315,'回答入力シート（ア_令和4年度実施計画事業）'!$F$5:$BQ$501,2,0)))</f>
        <v/>
      </c>
      <c r="E315" s="83" t="str">
        <f>IF(C315="","",IF(LEN(VLOOKUP($C315,'回答入力シート（ア_令和4年度実施計画事業）'!$F$5:$BQ$501,17,0))=0,"",VLOOKUP($C315,'回答入力シート（ア_令和4年度実施計画事業）'!$F$5:$BQ$501,17,0)))</f>
        <v/>
      </c>
      <c r="F315" s="83" t="str">
        <f>IF(C315="","",IF(LEN(VLOOKUP($C315,'回答入力シート（ア_令和4年度実施計画事業）'!$F$5:$BQ$501,22,0))=0,"",VLOOKUP($C315,'回答入力シート（ア_令和4年度実施計画事業）'!$F$5:$BQ$501,22,0)))</f>
        <v/>
      </c>
    </row>
    <row r="316" spans="1:6" x14ac:dyDescent="0.3">
      <c r="A316" s="1">
        <v>314</v>
      </c>
      <c r="B316" s="83" t="str">
        <f>IF(ISERROR(VLOOKUP($A316,IF({1,0},'回答入力シート（ア_令和4年度実施計画事業）'!$BT$5:$BT$501,'回答入力シート（ア_令和4年度実施計画事業）'!$B$5:$B$501),2,0)),"",IF(VLOOKUP($A316,IF({1,0},'回答入力シート（ア_令和4年度実施計画事業）'!$BT$5:$BT$501,'回答入力シート（ア_令和4年度実施計画事業）'!$B$5:$B$501),2,0)=0,"",VLOOKUP($A316,IF({1,0},'回答入力シート（ア_令和4年度実施計画事業）'!$BT$5:$BT$501,'回答入力シート（ア_令和4年度実施計画事業）'!$B$5:$B$501),2,0)))</f>
        <v/>
      </c>
      <c r="C316" s="83" t="str">
        <f>IF(ISERROR(VLOOKUP($A316,IF({1,0},'回答入力シート（ア_令和4年度実施計画事業）'!$BT$5:$BT$501,'回答入力シート（ア_令和4年度実施計画事業）'!$F$5:$F$501),2,0)),"",VLOOKUP($A316,IF({1,0},'回答入力シート（ア_令和4年度実施計画事業）'!$BT$5:$BT$501,'回答入力シート（ア_令和4年度実施計画事業）'!$F$5:$F$501),2,0))</f>
        <v/>
      </c>
      <c r="D316" s="83" t="str">
        <f>IF(C316="","",IF(VLOOKUP($C316,'回答入力シート（ア_令和4年度実施計画事業）'!$F$5:$BQ$501,2,0)=0,"",VLOOKUP($C316,'回答入力シート（ア_令和4年度実施計画事業）'!$F$5:$BQ$501,2,0)))</f>
        <v/>
      </c>
      <c r="E316" s="83" t="str">
        <f>IF(C316="","",IF(LEN(VLOOKUP($C316,'回答入力シート（ア_令和4年度実施計画事業）'!$F$5:$BQ$501,17,0))=0,"",VLOOKUP($C316,'回答入力シート（ア_令和4年度実施計画事業）'!$F$5:$BQ$501,17,0)))</f>
        <v/>
      </c>
      <c r="F316" s="83" t="str">
        <f>IF(C316="","",IF(LEN(VLOOKUP($C316,'回答入力シート（ア_令和4年度実施計画事業）'!$F$5:$BQ$501,22,0))=0,"",VLOOKUP($C316,'回答入力シート（ア_令和4年度実施計画事業）'!$F$5:$BQ$501,22,0)))</f>
        <v/>
      </c>
    </row>
    <row r="317" spans="1:6" x14ac:dyDescent="0.3">
      <c r="A317" s="1">
        <v>315</v>
      </c>
      <c r="B317" s="83" t="str">
        <f>IF(ISERROR(VLOOKUP($A317,IF({1,0},'回答入力シート（ア_令和4年度実施計画事業）'!$BT$5:$BT$501,'回答入力シート（ア_令和4年度実施計画事業）'!$B$5:$B$501),2,0)),"",IF(VLOOKUP($A317,IF({1,0},'回答入力シート（ア_令和4年度実施計画事業）'!$BT$5:$BT$501,'回答入力シート（ア_令和4年度実施計画事業）'!$B$5:$B$501),2,0)=0,"",VLOOKUP($A317,IF({1,0},'回答入力シート（ア_令和4年度実施計画事業）'!$BT$5:$BT$501,'回答入力シート（ア_令和4年度実施計画事業）'!$B$5:$B$501),2,0)))</f>
        <v/>
      </c>
      <c r="C317" s="83" t="str">
        <f>IF(ISERROR(VLOOKUP($A317,IF({1,0},'回答入力シート（ア_令和4年度実施計画事業）'!$BT$5:$BT$501,'回答入力シート（ア_令和4年度実施計画事業）'!$F$5:$F$501),2,0)),"",VLOOKUP($A317,IF({1,0},'回答入力シート（ア_令和4年度実施計画事業）'!$BT$5:$BT$501,'回答入力シート（ア_令和4年度実施計画事業）'!$F$5:$F$501),2,0))</f>
        <v/>
      </c>
      <c r="D317" s="83" t="str">
        <f>IF(C317="","",IF(VLOOKUP($C317,'回答入力シート（ア_令和4年度実施計画事業）'!$F$5:$BQ$501,2,0)=0,"",VLOOKUP($C317,'回答入力シート（ア_令和4年度実施計画事業）'!$F$5:$BQ$501,2,0)))</f>
        <v/>
      </c>
      <c r="E317" s="83" t="str">
        <f>IF(C317="","",IF(LEN(VLOOKUP($C317,'回答入力シート（ア_令和4年度実施計画事業）'!$F$5:$BQ$501,17,0))=0,"",VLOOKUP($C317,'回答入力シート（ア_令和4年度実施計画事業）'!$F$5:$BQ$501,17,0)))</f>
        <v/>
      </c>
      <c r="F317" s="83" t="str">
        <f>IF(C317="","",IF(LEN(VLOOKUP($C317,'回答入力シート（ア_令和4年度実施計画事業）'!$F$5:$BQ$501,22,0))=0,"",VLOOKUP($C317,'回答入力シート（ア_令和4年度実施計画事業）'!$F$5:$BQ$501,22,0)))</f>
        <v/>
      </c>
    </row>
    <row r="318" spans="1:6" x14ac:dyDescent="0.3">
      <c r="A318" s="1">
        <v>316</v>
      </c>
      <c r="B318" s="83" t="str">
        <f>IF(ISERROR(VLOOKUP($A318,IF({1,0},'回答入力シート（ア_令和4年度実施計画事業）'!$BT$5:$BT$501,'回答入力シート（ア_令和4年度実施計画事業）'!$B$5:$B$501),2,0)),"",IF(VLOOKUP($A318,IF({1,0},'回答入力シート（ア_令和4年度実施計画事業）'!$BT$5:$BT$501,'回答入力シート（ア_令和4年度実施計画事業）'!$B$5:$B$501),2,0)=0,"",VLOOKUP($A318,IF({1,0},'回答入力シート（ア_令和4年度実施計画事業）'!$BT$5:$BT$501,'回答入力シート（ア_令和4年度実施計画事業）'!$B$5:$B$501),2,0)))</f>
        <v/>
      </c>
      <c r="C318" s="83" t="str">
        <f>IF(ISERROR(VLOOKUP($A318,IF({1,0},'回答入力シート（ア_令和4年度実施計画事業）'!$BT$5:$BT$501,'回答入力シート（ア_令和4年度実施計画事業）'!$F$5:$F$501),2,0)),"",VLOOKUP($A318,IF({1,0},'回答入力シート（ア_令和4年度実施計画事業）'!$BT$5:$BT$501,'回答入力シート（ア_令和4年度実施計画事業）'!$F$5:$F$501),2,0))</f>
        <v/>
      </c>
      <c r="D318" s="83" t="str">
        <f>IF(C318="","",IF(VLOOKUP($C318,'回答入力シート（ア_令和4年度実施計画事業）'!$F$5:$BQ$501,2,0)=0,"",VLOOKUP($C318,'回答入力シート（ア_令和4年度実施計画事業）'!$F$5:$BQ$501,2,0)))</f>
        <v/>
      </c>
      <c r="E318" s="83" t="str">
        <f>IF(C318="","",IF(LEN(VLOOKUP($C318,'回答入力シート（ア_令和4年度実施計画事業）'!$F$5:$BQ$501,17,0))=0,"",VLOOKUP($C318,'回答入力シート（ア_令和4年度実施計画事業）'!$F$5:$BQ$501,17,0)))</f>
        <v/>
      </c>
      <c r="F318" s="83" t="str">
        <f>IF(C318="","",IF(LEN(VLOOKUP($C318,'回答入力シート（ア_令和4年度実施計画事業）'!$F$5:$BQ$501,22,0))=0,"",VLOOKUP($C318,'回答入力シート（ア_令和4年度実施計画事業）'!$F$5:$BQ$501,22,0)))</f>
        <v/>
      </c>
    </row>
    <row r="319" spans="1:6" x14ac:dyDescent="0.3">
      <c r="A319" s="1">
        <v>317</v>
      </c>
      <c r="B319" s="83" t="str">
        <f>IF(ISERROR(VLOOKUP($A319,IF({1,0},'回答入力シート（ア_令和4年度実施計画事業）'!$BT$5:$BT$501,'回答入力シート（ア_令和4年度実施計画事業）'!$B$5:$B$501),2,0)),"",IF(VLOOKUP($A319,IF({1,0},'回答入力シート（ア_令和4年度実施計画事業）'!$BT$5:$BT$501,'回答入力シート（ア_令和4年度実施計画事業）'!$B$5:$B$501),2,0)=0,"",VLOOKUP($A319,IF({1,0},'回答入力シート（ア_令和4年度実施計画事業）'!$BT$5:$BT$501,'回答入力シート（ア_令和4年度実施計画事業）'!$B$5:$B$501),2,0)))</f>
        <v/>
      </c>
      <c r="C319" s="83" t="str">
        <f>IF(ISERROR(VLOOKUP($A319,IF({1,0},'回答入力シート（ア_令和4年度実施計画事業）'!$BT$5:$BT$501,'回答入力シート（ア_令和4年度実施計画事業）'!$F$5:$F$501),2,0)),"",VLOOKUP($A319,IF({1,0},'回答入力シート（ア_令和4年度実施計画事業）'!$BT$5:$BT$501,'回答入力シート（ア_令和4年度実施計画事業）'!$F$5:$F$501),2,0))</f>
        <v/>
      </c>
      <c r="D319" s="83" t="str">
        <f>IF(C319="","",IF(VLOOKUP($C319,'回答入力シート（ア_令和4年度実施計画事業）'!$F$5:$BQ$501,2,0)=0,"",VLOOKUP($C319,'回答入力シート（ア_令和4年度実施計画事業）'!$F$5:$BQ$501,2,0)))</f>
        <v/>
      </c>
      <c r="E319" s="83" t="str">
        <f>IF(C319="","",IF(LEN(VLOOKUP($C319,'回答入力シート（ア_令和4年度実施計画事業）'!$F$5:$BQ$501,17,0))=0,"",VLOOKUP($C319,'回答入力シート（ア_令和4年度実施計画事業）'!$F$5:$BQ$501,17,0)))</f>
        <v/>
      </c>
      <c r="F319" s="83" t="str">
        <f>IF(C319="","",IF(LEN(VLOOKUP($C319,'回答入力シート（ア_令和4年度実施計画事業）'!$F$5:$BQ$501,22,0))=0,"",VLOOKUP($C319,'回答入力シート（ア_令和4年度実施計画事業）'!$F$5:$BQ$501,22,0)))</f>
        <v/>
      </c>
    </row>
    <row r="320" spans="1:6" x14ac:dyDescent="0.3">
      <c r="A320" s="1">
        <v>318</v>
      </c>
      <c r="B320" s="83" t="str">
        <f>IF(ISERROR(VLOOKUP($A320,IF({1,0},'回答入力シート（ア_令和4年度実施計画事業）'!$BT$5:$BT$501,'回答入力シート（ア_令和4年度実施計画事業）'!$B$5:$B$501),2,0)),"",IF(VLOOKUP($A320,IF({1,0},'回答入力シート（ア_令和4年度実施計画事業）'!$BT$5:$BT$501,'回答入力シート（ア_令和4年度実施計画事業）'!$B$5:$B$501),2,0)=0,"",VLOOKUP($A320,IF({1,0},'回答入力シート（ア_令和4年度実施計画事業）'!$BT$5:$BT$501,'回答入力シート（ア_令和4年度実施計画事業）'!$B$5:$B$501),2,0)))</f>
        <v/>
      </c>
      <c r="C320" s="83" t="str">
        <f>IF(ISERROR(VLOOKUP($A320,IF({1,0},'回答入力シート（ア_令和4年度実施計画事業）'!$BT$5:$BT$501,'回答入力シート（ア_令和4年度実施計画事業）'!$F$5:$F$501),2,0)),"",VLOOKUP($A320,IF({1,0},'回答入力シート（ア_令和4年度実施計画事業）'!$BT$5:$BT$501,'回答入力シート（ア_令和4年度実施計画事業）'!$F$5:$F$501),2,0))</f>
        <v/>
      </c>
      <c r="D320" s="83" t="str">
        <f>IF(C320="","",IF(VLOOKUP($C320,'回答入力シート（ア_令和4年度実施計画事業）'!$F$5:$BQ$501,2,0)=0,"",VLOOKUP($C320,'回答入力シート（ア_令和4年度実施計画事業）'!$F$5:$BQ$501,2,0)))</f>
        <v/>
      </c>
      <c r="E320" s="83" t="str">
        <f>IF(C320="","",IF(LEN(VLOOKUP($C320,'回答入力シート（ア_令和4年度実施計画事業）'!$F$5:$BQ$501,17,0))=0,"",VLOOKUP($C320,'回答入力シート（ア_令和4年度実施計画事業）'!$F$5:$BQ$501,17,0)))</f>
        <v/>
      </c>
      <c r="F320" s="83" t="str">
        <f>IF(C320="","",IF(LEN(VLOOKUP($C320,'回答入力シート（ア_令和4年度実施計画事業）'!$F$5:$BQ$501,22,0))=0,"",VLOOKUP($C320,'回答入力シート（ア_令和4年度実施計画事業）'!$F$5:$BQ$501,22,0)))</f>
        <v/>
      </c>
    </row>
    <row r="321" spans="1:6" x14ac:dyDescent="0.3">
      <c r="A321" s="1">
        <v>319</v>
      </c>
      <c r="B321" s="83" t="str">
        <f>IF(ISERROR(VLOOKUP($A321,IF({1,0},'回答入力シート（ア_令和4年度実施計画事業）'!$BT$5:$BT$501,'回答入力シート（ア_令和4年度実施計画事業）'!$B$5:$B$501),2,0)),"",IF(VLOOKUP($A321,IF({1,0},'回答入力シート（ア_令和4年度実施計画事業）'!$BT$5:$BT$501,'回答入力シート（ア_令和4年度実施計画事業）'!$B$5:$B$501),2,0)=0,"",VLOOKUP($A321,IF({1,0},'回答入力シート（ア_令和4年度実施計画事業）'!$BT$5:$BT$501,'回答入力シート（ア_令和4年度実施計画事業）'!$B$5:$B$501),2,0)))</f>
        <v/>
      </c>
      <c r="C321" s="83" t="str">
        <f>IF(ISERROR(VLOOKUP($A321,IF({1,0},'回答入力シート（ア_令和4年度実施計画事業）'!$BT$5:$BT$501,'回答入力シート（ア_令和4年度実施計画事業）'!$F$5:$F$501),2,0)),"",VLOOKUP($A321,IF({1,0},'回答入力シート（ア_令和4年度実施計画事業）'!$BT$5:$BT$501,'回答入力シート（ア_令和4年度実施計画事業）'!$F$5:$F$501),2,0))</f>
        <v/>
      </c>
      <c r="D321" s="83" t="str">
        <f>IF(C321="","",IF(VLOOKUP($C321,'回答入力シート（ア_令和4年度実施計画事業）'!$F$5:$BQ$501,2,0)=0,"",VLOOKUP($C321,'回答入力シート（ア_令和4年度実施計画事業）'!$F$5:$BQ$501,2,0)))</f>
        <v/>
      </c>
      <c r="E321" s="83" t="str">
        <f>IF(C321="","",IF(LEN(VLOOKUP($C321,'回答入力シート（ア_令和4年度実施計画事業）'!$F$5:$BQ$501,17,0))=0,"",VLOOKUP($C321,'回答入力シート（ア_令和4年度実施計画事業）'!$F$5:$BQ$501,17,0)))</f>
        <v/>
      </c>
      <c r="F321" s="83" t="str">
        <f>IF(C321="","",IF(LEN(VLOOKUP($C321,'回答入力シート（ア_令和4年度実施計画事業）'!$F$5:$BQ$501,22,0))=0,"",VLOOKUP($C321,'回答入力シート（ア_令和4年度実施計画事業）'!$F$5:$BQ$501,22,0)))</f>
        <v/>
      </c>
    </row>
    <row r="322" spans="1:6" x14ac:dyDescent="0.3">
      <c r="A322" s="1">
        <v>320</v>
      </c>
      <c r="B322" s="83" t="str">
        <f>IF(ISERROR(VLOOKUP($A322,IF({1,0},'回答入力シート（ア_令和4年度実施計画事業）'!$BT$5:$BT$501,'回答入力シート（ア_令和4年度実施計画事業）'!$B$5:$B$501),2,0)),"",IF(VLOOKUP($A322,IF({1,0},'回答入力シート（ア_令和4年度実施計画事業）'!$BT$5:$BT$501,'回答入力シート（ア_令和4年度実施計画事業）'!$B$5:$B$501),2,0)=0,"",VLOOKUP($A322,IF({1,0},'回答入力シート（ア_令和4年度実施計画事業）'!$BT$5:$BT$501,'回答入力シート（ア_令和4年度実施計画事業）'!$B$5:$B$501),2,0)))</f>
        <v/>
      </c>
      <c r="C322" s="83" t="str">
        <f>IF(ISERROR(VLOOKUP($A322,IF({1,0},'回答入力シート（ア_令和4年度実施計画事業）'!$BT$5:$BT$501,'回答入力シート（ア_令和4年度実施計画事業）'!$F$5:$F$501),2,0)),"",VLOOKUP($A322,IF({1,0},'回答入力シート（ア_令和4年度実施計画事業）'!$BT$5:$BT$501,'回答入力シート（ア_令和4年度実施計画事業）'!$F$5:$F$501),2,0))</f>
        <v/>
      </c>
      <c r="D322" s="83" t="str">
        <f>IF(C322="","",IF(VLOOKUP($C322,'回答入力シート（ア_令和4年度実施計画事業）'!$F$5:$BQ$501,2,0)=0,"",VLOOKUP($C322,'回答入力シート（ア_令和4年度実施計画事業）'!$F$5:$BQ$501,2,0)))</f>
        <v/>
      </c>
      <c r="E322" s="83" t="str">
        <f>IF(C322="","",IF(LEN(VLOOKUP($C322,'回答入力シート（ア_令和4年度実施計画事業）'!$F$5:$BQ$501,17,0))=0,"",VLOOKUP($C322,'回答入力シート（ア_令和4年度実施計画事業）'!$F$5:$BQ$501,17,0)))</f>
        <v/>
      </c>
      <c r="F322" s="83" t="str">
        <f>IF(C322="","",IF(LEN(VLOOKUP($C322,'回答入力シート（ア_令和4年度実施計画事業）'!$F$5:$BQ$501,22,0))=0,"",VLOOKUP($C322,'回答入力シート（ア_令和4年度実施計画事業）'!$F$5:$BQ$501,22,0)))</f>
        <v/>
      </c>
    </row>
    <row r="323" spans="1:6" x14ac:dyDescent="0.3">
      <c r="A323" s="1">
        <v>321</v>
      </c>
      <c r="B323" s="83" t="str">
        <f>IF(ISERROR(VLOOKUP($A323,IF({1,0},'回答入力シート（ア_令和4年度実施計画事業）'!$BT$5:$BT$501,'回答入力シート（ア_令和4年度実施計画事業）'!$B$5:$B$501),2,0)),"",IF(VLOOKUP($A323,IF({1,0},'回答入力シート（ア_令和4年度実施計画事業）'!$BT$5:$BT$501,'回答入力シート（ア_令和4年度実施計画事業）'!$B$5:$B$501),2,0)=0,"",VLOOKUP($A323,IF({1,0},'回答入力シート（ア_令和4年度実施計画事業）'!$BT$5:$BT$501,'回答入力シート（ア_令和4年度実施計画事業）'!$B$5:$B$501),2,0)))</f>
        <v/>
      </c>
      <c r="C323" s="83" t="str">
        <f>IF(ISERROR(VLOOKUP($A323,IF({1,0},'回答入力シート（ア_令和4年度実施計画事業）'!$BT$5:$BT$501,'回答入力シート（ア_令和4年度実施計画事業）'!$F$5:$F$501),2,0)),"",VLOOKUP($A323,IF({1,0},'回答入力シート（ア_令和4年度実施計画事業）'!$BT$5:$BT$501,'回答入力シート（ア_令和4年度実施計画事業）'!$F$5:$F$501),2,0))</f>
        <v/>
      </c>
      <c r="D323" s="83" t="str">
        <f>IF(C323="","",IF(VLOOKUP($C323,'回答入力シート（ア_令和4年度実施計画事業）'!$F$5:$BQ$501,2,0)=0,"",VLOOKUP($C323,'回答入力シート（ア_令和4年度実施計画事業）'!$F$5:$BQ$501,2,0)))</f>
        <v/>
      </c>
      <c r="E323" s="83" t="str">
        <f>IF(C323="","",IF(LEN(VLOOKUP($C323,'回答入力シート（ア_令和4年度実施計画事業）'!$F$5:$BQ$501,17,0))=0,"",VLOOKUP($C323,'回答入力シート（ア_令和4年度実施計画事業）'!$F$5:$BQ$501,17,0)))</f>
        <v/>
      </c>
      <c r="F323" s="83" t="str">
        <f>IF(C323="","",IF(LEN(VLOOKUP($C323,'回答入力シート（ア_令和4年度実施計画事業）'!$F$5:$BQ$501,22,0))=0,"",VLOOKUP($C323,'回答入力シート（ア_令和4年度実施計画事業）'!$F$5:$BQ$501,22,0)))</f>
        <v/>
      </c>
    </row>
    <row r="324" spans="1:6" x14ac:dyDescent="0.3">
      <c r="A324" s="1">
        <v>322</v>
      </c>
      <c r="B324" s="83" t="str">
        <f>IF(ISERROR(VLOOKUP($A324,IF({1,0},'回答入力シート（ア_令和4年度実施計画事業）'!$BT$5:$BT$501,'回答入力シート（ア_令和4年度実施計画事業）'!$B$5:$B$501),2,0)),"",IF(VLOOKUP($A324,IF({1,0},'回答入力シート（ア_令和4年度実施計画事業）'!$BT$5:$BT$501,'回答入力シート（ア_令和4年度実施計画事業）'!$B$5:$B$501),2,0)=0,"",VLOOKUP($A324,IF({1,0},'回答入力シート（ア_令和4年度実施計画事業）'!$BT$5:$BT$501,'回答入力シート（ア_令和4年度実施計画事業）'!$B$5:$B$501),2,0)))</f>
        <v/>
      </c>
      <c r="C324" s="83" t="str">
        <f>IF(ISERROR(VLOOKUP($A324,IF({1,0},'回答入力シート（ア_令和4年度実施計画事業）'!$BT$5:$BT$501,'回答入力シート（ア_令和4年度実施計画事業）'!$F$5:$F$501),2,0)),"",VLOOKUP($A324,IF({1,0},'回答入力シート（ア_令和4年度実施計画事業）'!$BT$5:$BT$501,'回答入力シート（ア_令和4年度実施計画事業）'!$F$5:$F$501),2,0))</f>
        <v/>
      </c>
      <c r="D324" s="83" t="str">
        <f>IF(C324="","",IF(VLOOKUP($C324,'回答入力シート（ア_令和4年度実施計画事業）'!$F$5:$BQ$501,2,0)=0,"",VLOOKUP($C324,'回答入力シート（ア_令和4年度実施計画事業）'!$F$5:$BQ$501,2,0)))</f>
        <v/>
      </c>
      <c r="E324" s="83" t="str">
        <f>IF(C324="","",IF(LEN(VLOOKUP($C324,'回答入力シート（ア_令和4年度実施計画事業）'!$F$5:$BQ$501,17,0))=0,"",VLOOKUP($C324,'回答入力シート（ア_令和4年度実施計画事業）'!$F$5:$BQ$501,17,0)))</f>
        <v/>
      </c>
      <c r="F324" s="83" t="str">
        <f>IF(C324="","",IF(LEN(VLOOKUP($C324,'回答入力シート（ア_令和4年度実施計画事業）'!$F$5:$BQ$501,22,0))=0,"",VLOOKUP($C324,'回答入力シート（ア_令和4年度実施計画事業）'!$F$5:$BQ$501,22,0)))</f>
        <v/>
      </c>
    </row>
    <row r="325" spans="1:6" x14ac:dyDescent="0.3">
      <c r="A325" s="1">
        <v>323</v>
      </c>
      <c r="B325" s="83" t="str">
        <f>IF(ISERROR(VLOOKUP($A325,IF({1,0},'回答入力シート（ア_令和4年度実施計画事業）'!$BT$5:$BT$501,'回答入力シート（ア_令和4年度実施計画事業）'!$B$5:$B$501),2,0)),"",IF(VLOOKUP($A325,IF({1,0},'回答入力シート（ア_令和4年度実施計画事業）'!$BT$5:$BT$501,'回答入力シート（ア_令和4年度実施計画事業）'!$B$5:$B$501),2,0)=0,"",VLOOKUP($A325,IF({1,0},'回答入力シート（ア_令和4年度実施計画事業）'!$BT$5:$BT$501,'回答入力シート（ア_令和4年度実施計画事業）'!$B$5:$B$501),2,0)))</f>
        <v/>
      </c>
      <c r="C325" s="83" t="str">
        <f>IF(ISERROR(VLOOKUP($A325,IF({1,0},'回答入力シート（ア_令和4年度実施計画事業）'!$BT$5:$BT$501,'回答入力シート（ア_令和4年度実施計画事業）'!$F$5:$F$501),2,0)),"",VLOOKUP($A325,IF({1,0},'回答入力シート（ア_令和4年度実施計画事業）'!$BT$5:$BT$501,'回答入力シート（ア_令和4年度実施計画事業）'!$F$5:$F$501),2,0))</f>
        <v/>
      </c>
      <c r="D325" s="83" t="str">
        <f>IF(C325="","",IF(VLOOKUP($C325,'回答入力シート（ア_令和4年度実施計画事業）'!$F$5:$BQ$501,2,0)=0,"",VLOOKUP($C325,'回答入力シート（ア_令和4年度実施計画事業）'!$F$5:$BQ$501,2,0)))</f>
        <v/>
      </c>
      <c r="E325" s="83" t="str">
        <f>IF(C325="","",IF(LEN(VLOOKUP($C325,'回答入力シート（ア_令和4年度実施計画事業）'!$F$5:$BQ$501,17,0))=0,"",VLOOKUP($C325,'回答入力シート（ア_令和4年度実施計画事業）'!$F$5:$BQ$501,17,0)))</f>
        <v/>
      </c>
      <c r="F325" s="83" t="str">
        <f>IF(C325="","",IF(LEN(VLOOKUP($C325,'回答入力シート（ア_令和4年度実施計画事業）'!$F$5:$BQ$501,22,0))=0,"",VLOOKUP($C325,'回答入力シート（ア_令和4年度実施計画事業）'!$F$5:$BQ$501,22,0)))</f>
        <v/>
      </c>
    </row>
    <row r="326" spans="1:6" x14ac:dyDescent="0.3">
      <c r="A326" s="1">
        <v>324</v>
      </c>
      <c r="B326" s="83" t="str">
        <f>IF(ISERROR(VLOOKUP($A326,IF({1,0},'回答入力シート（ア_令和4年度実施計画事業）'!$BT$5:$BT$501,'回答入力シート（ア_令和4年度実施計画事業）'!$B$5:$B$501),2,0)),"",IF(VLOOKUP($A326,IF({1,0},'回答入力シート（ア_令和4年度実施計画事業）'!$BT$5:$BT$501,'回答入力シート（ア_令和4年度実施計画事業）'!$B$5:$B$501),2,0)=0,"",VLOOKUP($A326,IF({1,0},'回答入力シート（ア_令和4年度実施計画事業）'!$BT$5:$BT$501,'回答入力シート（ア_令和4年度実施計画事業）'!$B$5:$B$501),2,0)))</f>
        <v/>
      </c>
      <c r="C326" s="83" t="str">
        <f>IF(ISERROR(VLOOKUP($A326,IF({1,0},'回答入力シート（ア_令和4年度実施計画事業）'!$BT$5:$BT$501,'回答入力シート（ア_令和4年度実施計画事業）'!$F$5:$F$501),2,0)),"",VLOOKUP($A326,IF({1,0},'回答入力シート（ア_令和4年度実施計画事業）'!$BT$5:$BT$501,'回答入力シート（ア_令和4年度実施計画事業）'!$F$5:$F$501),2,0))</f>
        <v/>
      </c>
      <c r="D326" s="83" t="str">
        <f>IF(C326="","",IF(VLOOKUP($C326,'回答入力シート（ア_令和4年度実施計画事業）'!$F$5:$BQ$501,2,0)=0,"",VLOOKUP($C326,'回答入力シート（ア_令和4年度実施計画事業）'!$F$5:$BQ$501,2,0)))</f>
        <v/>
      </c>
      <c r="E326" s="83" t="str">
        <f>IF(C326="","",IF(LEN(VLOOKUP($C326,'回答入力シート（ア_令和4年度実施計画事業）'!$F$5:$BQ$501,17,0))=0,"",VLOOKUP($C326,'回答入力シート（ア_令和4年度実施計画事業）'!$F$5:$BQ$501,17,0)))</f>
        <v/>
      </c>
      <c r="F326" s="83" t="str">
        <f>IF(C326="","",IF(LEN(VLOOKUP($C326,'回答入力シート（ア_令和4年度実施計画事業）'!$F$5:$BQ$501,22,0))=0,"",VLOOKUP($C326,'回答入力シート（ア_令和4年度実施計画事業）'!$F$5:$BQ$501,22,0)))</f>
        <v/>
      </c>
    </row>
    <row r="327" spans="1:6" x14ac:dyDescent="0.3">
      <c r="A327" s="1">
        <v>325</v>
      </c>
      <c r="B327" s="83" t="str">
        <f>IF(ISERROR(VLOOKUP($A327,IF({1,0},'回答入力シート（ア_令和4年度実施計画事業）'!$BT$5:$BT$501,'回答入力シート（ア_令和4年度実施計画事業）'!$B$5:$B$501),2,0)),"",IF(VLOOKUP($A327,IF({1,0},'回答入力シート（ア_令和4年度実施計画事業）'!$BT$5:$BT$501,'回答入力シート（ア_令和4年度実施計画事業）'!$B$5:$B$501),2,0)=0,"",VLOOKUP($A327,IF({1,0},'回答入力シート（ア_令和4年度実施計画事業）'!$BT$5:$BT$501,'回答入力シート（ア_令和4年度実施計画事業）'!$B$5:$B$501),2,0)))</f>
        <v/>
      </c>
      <c r="C327" s="83" t="str">
        <f>IF(ISERROR(VLOOKUP($A327,IF({1,0},'回答入力シート（ア_令和4年度実施計画事業）'!$BT$5:$BT$501,'回答入力シート（ア_令和4年度実施計画事業）'!$F$5:$F$501),2,0)),"",VLOOKUP($A327,IF({1,0},'回答入力シート（ア_令和4年度実施計画事業）'!$BT$5:$BT$501,'回答入力シート（ア_令和4年度実施計画事業）'!$F$5:$F$501),2,0))</f>
        <v/>
      </c>
      <c r="D327" s="83" t="str">
        <f>IF(C327="","",IF(VLOOKUP($C327,'回答入力シート（ア_令和4年度実施計画事業）'!$F$5:$BQ$501,2,0)=0,"",VLOOKUP($C327,'回答入力シート（ア_令和4年度実施計画事業）'!$F$5:$BQ$501,2,0)))</f>
        <v/>
      </c>
      <c r="E327" s="83" t="str">
        <f>IF(C327="","",IF(LEN(VLOOKUP($C327,'回答入力シート（ア_令和4年度実施計画事業）'!$F$5:$BQ$501,17,0))=0,"",VLOOKUP($C327,'回答入力シート（ア_令和4年度実施計画事業）'!$F$5:$BQ$501,17,0)))</f>
        <v/>
      </c>
      <c r="F327" s="83" t="str">
        <f>IF(C327="","",IF(LEN(VLOOKUP($C327,'回答入力シート（ア_令和4年度実施計画事業）'!$F$5:$BQ$501,22,0))=0,"",VLOOKUP($C327,'回答入力シート（ア_令和4年度実施計画事業）'!$F$5:$BQ$501,22,0)))</f>
        <v/>
      </c>
    </row>
    <row r="328" spans="1:6" x14ac:dyDescent="0.3">
      <c r="A328" s="1">
        <v>326</v>
      </c>
      <c r="B328" s="83" t="str">
        <f>IF(ISERROR(VLOOKUP($A328,IF({1,0},'回答入力シート（ア_令和4年度実施計画事業）'!$BT$5:$BT$501,'回答入力シート（ア_令和4年度実施計画事業）'!$B$5:$B$501),2,0)),"",IF(VLOOKUP($A328,IF({1,0},'回答入力シート（ア_令和4年度実施計画事業）'!$BT$5:$BT$501,'回答入力シート（ア_令和4年度実施計画事業）'!$B$5:$B$501),2,0)=0,"",VLOOKUP($A328,IF({1,0},'回答入力シート（ア_令和4年度実施計画事業）'!$BT$5:$BT$501,'回答入力シート（ア_令和4年度実施計画事業）'!$B$5:$B$501),2,0)))</f>
        <v/>
      </c>
      <c r="C328" s="83" t="str">
        <f>IF(ISERROR(VLOOKUP($A328,IF({1,0},'回答入力シート（ア_令和4年度実施計画事業）'!$BT$5:$BT$501,'回答入力シート（ア_令和4年度実施計画事業）'!$F$5:$F$501),2,0)),"",VLOOKUP($A328,IF({1,0},'回答入力シート（ア_令和4年度実施計画事業）'!$BT$5:$BT$501,'回答入力シート（ア_令和4年度実施計画事業）'!$F$5:$F$501),2,0))</f>
        <v/>
      </c>
      <c r="D328" s="83" t="str">
        <f>IF(C328="","",IF(VLOOKUP($C328,'回答入力シート（ア_令和4年度実施計画事業）'!$F$5:$BQ$501,2,0)=0,"",VLOOKUP($C328,'回答入力シート（ア_令和4年度実施計画事業）'!$F$5:$BQ$501,2,0)))</f>
        <v/>
      </c>
      <c r="E328" s="83" t="str">
        <f>IF(C328="","",IF(LEN(VLOOKUP($C328,'回答入力シート（ア_令和4年度実施計画事業）'!$F$5:$BQ$501,17,0))=0,"",VLOOKUP($C328,'回答入力シート（ア_令和4年度実施計画事業）'!$F$5:$BQ$501,17,0)))</f>
        <v/>
      </c>
      <c r="F328" s="83" t="str">
        <f>IF(C328="","",IF(LEN(VLOOKUP($C328,'回答入力シート（ア_令和4年度実施計画事業）'!$F$5:$BQ$501,22,0))=0,"",VLOOKUP($C328,'回答入力シート（ア_令和4年度実施計画事業）'!$F$5:$BQ$501,22,0)))</f>
        <v/>
      </c>
    </row>
    <row r="329" spans="1:6" x14ac:dyDescent="0.3">
      <c r="A329" s="1">
        <v>327</v>
      </c>
      <c r="B329" s="83" t="str">
        <f>IF(ISERROR(VLOOKUP($A329,IF({1,0},'回答入力シート（ア_令和4年度実施計画事業）'!$BT$5:$BT$501,'回答入力シート（ア_令和4年度実施計画事業）'!$B$5:$B$501),2,0)),"",IF(VLOOKUP($A329,IF({1,0},'回答入力シート（ア_令和4年度実施計画事業）'!$BT$5:$BT$501,'回答入力シート（ア_令和4年度実施計画事業）'!$B$5:$B$501),2,0)=0,"",VLOOKUP($A329,IF({1,0},'回答入力シート（ア_令和4年度実施計画事業）'!$BT$5:$BT$501,'回答入力シート（ア_令和4年度実施計画事業）'!$B$5:$B$501),2,0)))</f>
        <v/>
      </c>
      <c r="C329" s="83" t="str">
        <f>IF(ISERROR(VLOOKUP($A329,IF({1,0},'回答入力シート（ア_令和4年度実施計画事業）'!$BT$5:$BT$501,'回答入力シート（ア_令和4年度実施計画事業）'!$F$5:$F$501),2,0)),"",VLOOKUP($A329,IF({1,0},'回答入力シート（ア_令和4年度実施計画事業）'!$BT$5:$BT$501,'回答入力シート（ア_令和4年度実施計画事業）'!$F$5:$F$501),2,0))</f>
        <v/>
      </c>
      <c r="D329" s="83" t="str">
        <f>IF(C329="","",IF(VLOOKUP($C329,'回答入力シート（ア_令和4年度実施計画事業）'!$F$5:$BQ$501,2,0)=0,"",VLOOKUP($C329,'回答入力シート（ア_令和4年度実施計画事業）'!$F$5:$BQ$501,2,0)))</f>
        <v/>
      </c>
      <c r="E329" s="83" t="str">
        <f>IF(C329="","",IF(LEN(VLOOKUP($C329,'回答入力シート（ア_令和4年度実施計画事業）'!$F$5:$BQ$501,17,0))=0,"",VLOOKUP($C329,'回答入力シート（ア_令和4年度実施計画事業）'!$F$5:$BQ$501,17,0)))</f>
        <v/>
      </c>
      <c r="F329" s="83" t="str">
        <f>IF(C329="","",IF(LEN(VLOOKUP($C329,'回答入力シート（ア_令和4年度実施計画事業）'!$F$5:$BQ$501,22,0))=0,"",VLOOKUP($C329,'回答入力シート（ア_令和4年度実施計画事業）'!$F$5:$BQ$501,22,0)))</f>
        <v/>
      </c>
    </row>
    <row r="330" spans="1:6" x14ac:dyDescent="0.3">
      <c r="A330" s="1">
        <v>328</v>
      </c>
      <c r="B330" s="83" t="str">
        <f>IF(ISERROR(VLOOKUP($A330,IF({1,0},'回答入力シート（ア_令和4年度実施計画事業）'!$BT$5:$BT$501,'回答入力シート（ア_令和4年度実施計画事業）'!$B$5:$B$501),2,0)),"",IF(VLOOKUP($A330,IF({1,0},'回答入力シート（ア_令和4年度実施計画事業）'!$BT$5:$BT$501,'回答入力シート（ア_令和4年度実施計画事業）'!$B$5:$B$501),2,0)=0,"",VLOOKUP($A330,IF({1,0},'回答入力シート（ア_令和4年度実施計画事業）'!$BT$5:$BT$501,'回答入力シート（ア_令和4年度実施計画事業）'!$B$5:$B$501),2,0)))</f>
        <v/>
      </c>
      <c r="C330" s="83" t="str">
        <f>IF(ISERROR(VLOOKUP($A330,IF({1,0},'回答入力シート（ア_令和4年度実施計画事業）'!$BT$5:$BT$501,'回答入力シート（ア_令和4年度実施計画事業）'!$F$5:$F$501),2,0)),"",VLOOKUP($A330,IF({1,0},'回答入力シート（ア_令和4年度実施計画事業）'!$BT$5:$BT$501,'回答入力シート（ア_令和4年度実施計画事業）'!$F$5:$F$501),2,0))</f>
        <v/>
      </c>
      <c r="D330" s="83" t="str">
        <f>IF(C330="","",IF(VLOOKUP($C330,'回答入力シート（ア_令和4年度実施計画事業）'!$F$5:$BQ$501,2,0)=0,"",VLOOKUP($C330,'回答入力シート（ア_令和4年度実施計画事業）'!$F$5:$BQ$501,2,0)))</f>
        <v/>
      </c>
      <c r="E330" s="83" t="str">
        <f>IF(C330="","",IF(LEN(VLOOKUP($C330,'回答入力シート（ア_令和4年度実施計画事業）'!$F$5:$BQ$501,17,0))=0,"",VLOOKUP($C330,'回答入力シート（ア_令和4年度実施計画事業）'!$F$5:$BQ$501,17,0)))</f>
        <v/>
      </c>
      <c r="F330" s="83" t="str">
        <f>IF(C330="","",IF(LEN(VLOOKUP($C330,'回答入力シート（ア_令和4年度実施計画事業）'!$F$5:$BQ$501,22,0))=0,"",VLOOKUP($C330,'回答入力シート（ア_令和4年度実施計画事業）'!$F$5:$BQ$501,22,0)))</f>
        <v/>
      </c>
    </row>
    <row r="331" spans="1:6" x14ac:dyDescent="0.3">
      <c r="A331" s="1">
        <v>329</v>
      </c>
      <c r="B331" s="83" t="str">
        <f>IF(ISERROR(VLOOKUP($A331,IF({1,0},'回答入力シート（ア_令和4年度実施計画事業）'!$BT$5:$BT$501,'回答入力シート（ア_令和4年度実施計画事業）'!$B$5:$B$501),2,0)),"",IF(VLOOKUP($A331,IF({1,0},'回答入力シート（ア_令和4年度実施計画事業）'!$BT$5:$BT$501,'回答入力シート（ア_令和4年度実施計画事業）'!$B$5:$B$501),2,0)=0,"",VLOOKUP($A331,IF({1,0},'回答入力シート（ア_令和4年度実施計画事業）'!$BT$5:$BT$501,'回答入力シート（ア_令和4年度実施計画事業）'!$B$5:$B$501),2,0)))</f>
        <v/>
      </c>
      <c r="C331" s="83" t="str">
        <f>IF(ISERROR(VLOOKUP($A331,IF({1,0},'回答入力シート（ア_令和4年度実施計画事業）'!$BT$5:$BT$501,'回答入力シート（ア_令和4年度実施計画事業）'!$F$5:$F$501),2,0)),"",VLOOKUP($A331,IF({1,0},'回答入力シート（ア_令和4年度実施計画事業）'!$BT$5:$BT$501,'回答入力シート（ア_令和4年度実施計画事業）'!$F$5:$F$501),2,0))</f>
        <v/>
      </c>
      <c r="D331" s="83" t="str">
        <f>IF(C331="","",IF(VLOOKUP($C331,'回答入力シート（ア_令和4年度実施計画事業）'!$F$5:$BQ$501,2,0)=0,"",VLOOKUP($C331,'回答入力シート（ア_令和4年度実施計画事業）'!$F$5:$BQ$501,2,0)))</f>
        <v/>
      </c>
      <c r="E331" s="83" t="str">
        <f>IF(C331="","",IF(LEN(VLOOKUP($C331,'回答入力シート（ア_令和4年度実施計画事業）'!$F$5:$BQ$501,17,0))=0,"",VLOOKUP($C331,'回答入力シート（ア_令和4年度実施計画事業）'!$F$5:$BQ$501,17,0)))</f>
        <v/>
      </c>
      <c r="F331" s="83" t="str">
        <f>IF(C331="","",IF(LEN(VLOOKUP($C331,'回答入力シート（ア_令和4年度実施計画事業）'!$F$5:$BQ$501,22,0))=0,"",VLOOKUP($C331,'回答入力シート（ア_令和4年度実施計画事業）'!$F$5:$BQ$501,22,0)))</f>
        <v/>
      </c>
    </row>
    <row r="332" spans="1:6" x14ac:dyDescent="0.3">
      <c r="A332" s="1">
        <v>330</v>
      </c>
      <c r="B332" s="83" t="str">
        <f>IF(ISERROR(VLOOKUP($A332,IF({1,0},'回答入力シート（ア_令和4年度実施計画事業）'!$BT$5:$BT$501,'回答入力シート（ア_令和4年度実施計画事業）'!$B$5:$B$501),2,0)),"",IF(VLOOKUP($A332,IF({1,0},'回答入力シート（ア_令和4年度実施計画事業）'!$BT$5:$BT$501,'回答入力シート（ア_令和4年度実施計画事業）'!$B$5:$B$501),2,0)=0,"",VLOOKUP($A332,IF({1,0},'回答入力シート（ア_令和4年度実施計画事業）'!$BT$5:$BT$501,'回答入力シート（ア_令和4年度実施計画事業）'!$B$5:$B$501),2,0)))</f>
        <v/>
      </c>
      <c r="C332" s="83" t="str">
        <f>IF(ISERROR(VLOOKUP($A332,IF({1,0},'回答入力シート（ア_令和4年度実施計画事業）'!$BT$5:$BT$501,'回答入力シート（ア_令和4年度実施計画事業）'!$F$5:$F$501),2,0)),"",VLOOKUP($A332,IF({1,0},'回答入力シート（ア_令和4年度実施計画事業）'!$BT$5:$BT$501,'回答入力シート（ア_令和4年度実施計画事業）'!$F$5:$F$501),2,0))</f>
        <v/>
      </c>
      <c r="D332" s="83" t="str">
        <f>IF(C332="","",IF(VLOOKUP($C332,'回答入力シート（ア_令和4年度実施計画事業）'!$F$5:$BQ$501,2,0)=0,"",VLOOKUP($C332,'回答入力シート（ア_令和4年度実施計画事業）'!$F$5:$BQ$501,2,0)))</f>
        <v/>
      </c>
      <c r="E332" s="83" t="str">
        <f>IF(C332="","",IF(LEN(VLOOKUP($C332,'回答入力シート（ア_令和4年度実施計画事業）'!$F$5:$BQ$501,17,0))=0,"",VLOOKUP($C332,'回答入力シート（ア_令和4年度実施計画事業）'!$F$5:$BQ$501,17,0)))</f>
        <v/>
      </c>
      <c r="F332" s="83" t="str">
        <f>IF(C332="","",IF(LEN(VLOOKUP($C332,'回答入力シート（ア_令和4年度実施計画事業）'!$F$5:$BQ$501,22,0))=0,"",VLOOKUP($C332,'回答入力シート（ア_令和4年度実施計画事業）'!$F$5:$BQ$501,22,0)))</f>
        <v/>
      </c>
    </row>
    <row r="333" spans="1:6" x14ac:dyDescent="0.3">
      <c r="A333" s="1">
        <v>331</v>
      </c>
      <c r="B333" s="83" t="str">
        <f>IF(ISERROR(VLOOKUP($A333,IF({1,0},'回答入力シート（ア_令和4年度実施計画事業）'!$BT$5:$BT$501,'回答入力シート（ア_令和4年度実施計画事業）'!$B$5:$B$501),2,0)),"",IF(VLOOKUP($A333,IF({1,0},'回答入力シート（ア_令和4年度実施計画事業）'!$BT$5:$BT$501,'回答入力シート（ア_令和4年度実施計画事業）'!$B$5:$B$501),2,0)=0,"",VLOOKUP($A333,IF({1,0},'回答入力シート（ア_令和4年度実施計画事業）'!$BT$5:$BT$501,'回答入力シート（ア_令和4年度実施計画事業）'!$B$5:$B$501),2,0)))</f>
        <v/>
      </c>
      <c r="C333" s="83" t="str">
        <f>IF(ISERROR(VLOOKUP($A333,IF({1,0},'回答入力シート（ア_令和4年度実施計画事業）'!$BT$5:$BT$501,'回答入力シート（ア_令和4年度実施計画事業）'!$F$5:$F$501),2,0)),"",VLOOKUP($A333,IF({1,0},'回答入力シート（ア_令和4年度実施計画事業）'!$BT$5:$BT$501,'回答入力シート（ア_令和4年度実施計画事業）'!$F$5:$F$501),2,0))</f>
        <v/>
      </c>
      <c r="D333" s="83" t="str">
        <f>IF(C333="","",IF(VLOOKUP($C333,'回答入力シート（ア_令和4年度実施計画事業）'!$F$5:$BQ$501,2,0)=0,"",VLOOKUP($C333,'回答入力シート（ア_令和4年度実施計画事業）'!$F$5:$BQ$501,2,0)))</f>
        <v/>
      </c>
      <c r="E333" s="83" t="str">
        <f>IF(C333="","",IF(LEN(VLOOKUP($C333,'回答入力シート（ア_令和4年度実施計画事業）'!$F$5:$BQ$501,17,0))=0,"",VLOOKUP($C333,'回答入力シート（ア_令和4年度実施計画事業）'!$F$5:$BQ$501,17,0)))</f>
        <v/>
      </c>
      <c r="F333" s="83" t="str">
        <f>IF(C333="","",IF(LEN(VLOOKUP($C333,'回答入力シート（ア_令和4年度実施計画事業）'!$F$5:$BQ$501,22,0))=0,"",VLOOKUP($C333,'回答入力シート（ア_令和4年度実施計画事業）'!$F$5:$BQ$501,22,0)))</f>
        <v/>
      </c>
    </row>
    <row r="334" spans="1:6" x14ac:dyDescent="0.3">
      <c r="A334" s="1">
        <v>332</v>
      </c>
      <c r="B334" s="83" t="str">
        <f>IF(ISERROR(VLOOKUP($A334,IF({1,0},'回答入力シート（ア_令和4年度実施計画事業）'!$BT$5:$BT$501,'回答入力シート（ア_令和4年度実施計画事業）'!$B$5:$B$501),2,0)),"",IF(VLOOKUP($A334,IF({1,0},'回答入力シート（ア_令和4年度実施計画事業）'!$BT$5:$BT$501,'回答入力シート（ア_令和4年度実施計画事業）'!$B$5:$B$501),2,0)=0,"",VLOOKUP($A334,IF({1,0},'回答入力シート（ア_令和4年度実施計画事業）'!$BT$5:$BT$501,'回答入力シート（ア_令和4年度実施計画事業）'!$B$5:$B$501),2,0)))</f>
        <v/>
      </c>
      <c r="C334" s="83" t="str">
        <f>IF(ISERROR(VLOOKUP($A334,IF({1,0},'回答入力シート（ア_令和4年度実施計画事業）'!$BT$5:$BT$501,'回答入力シート（ア_令和4年度実施計画事業）'!$F$5:$F$501),2,0)),"",VLOOKUP($A334,IF({1,0},'回答入力シート（ア_令和4年度実施計画事業）'!$BT$5:$BT$501,'回答入力シート（ア_令和4年度実施計画事業）'!$F$5:$F$501),2,0))</f>
        <v/>
      </c>
      <c r="D334" s="83" t="str">
        <f>IF(C334="","",IF(VLOOKUP($C334,'回答入力シート（ア_令和4年度実施計画事業）'!$F$5:$BQ$501,2,0)=0,"",VLOOKUP($C334,'回答入力シート（ア_令和4年度実施計画事業）'!$F$5:$BQ$501,2,0)))</f>
        <v/>
      </c>
      <c r="E334" s="83" t="str">
        <f>IF(C334="","",IF(LEN(VLOOKUP($C334,'回答入力シート（ア_令和4年度実施計画事業）'!$F$5:$BQ$501,17,0))=0,"",VLOOKUP($C334,'回答入力シート（ア_令和4年度実施計画事業）'!$F$5:$BQ$501,17,0)))</f>
        <v/>
      </c>
      <c r="F334" s="83" t="str">
        <f>IF(C334="","",IF(LEN(VLOOKUP($C334,'回答入力シート（ア_令和4年度実施計画事業）'!$F$5:$BQ$501,22,0))=0,"",VLOOKUP($C334,'回答入力シート（ア_令和4年度実施計画事業）'!$F$5:$BQ$501,22,0)))</f>
        <v/>
      </c>
    </row>
    <row r="335" spans="1:6" x14ac:dyDescent="0.3">
      <c r="A335" s="1">
        <v>333</v>
      </c>
      <c r="B335" s="83" t="str">
        <f>IF(ISERROR(VLOOKUP($A335,IF({1,0},'回答入力シート（ア_令和4年度実施計画事業）'!$BT$5:$BT$501,'回答入力シート（ア_令和4年度実施計画事業）'!$B$5:$B$501),2,0)),"",IF(VLOOKUP($A335,IF({1,0},'回答入力シート（ア_令和4年度実施計画事業）'!$BT$5:$BT$501,'回答入力シート（ア_令和4年度実施計画事業）'!$B$5:$B$501),2,0)=0,"",VLOOKUP($A335,IF({1,0},'回答入力シート（ア_令和4年度実施計画事業）'!$BT$5:$BT$501,'回答入力シート（ア_令和4年度実施計画事業）'!$B$5:$B$501),2,0)))</f>
        <v/>
      </c>
      <c r="C335" s="83" t="str">
        <f>IF(ISERROR(VLOOKUP($A335,IF({1,0},'回答入力シート（ア_令和4年度実施計画事業）'!$BT$5:$BT$501,'回答入力シート（ア_令和4年度実施計画事業）'!$F$5:$F$501),2,0)),"",VLOOKUP($A335,IF({1,0},'回答入力シート（ア_令和4年度実施計画事業）'!$BT$5:$BT$501,'回答入力シート（ア_令和4年度実施計画事業）'!$F$5:$F$501),2,0))</f>
        <v/>
      </c>
      <c r="D335" s="83" t="str">
        <f>IF(C335="","",IF(VLOOKUP($C335,'回答入力シート（ア_令和4年度実施計画事業）'!$F$5:$BQ$501,2,0)=0,"",VLOOKUP($C335,'回答入力シート（ア_令和4年度実施計画事業）'!$F$5:$BQ$501,2,0)))</f>
        <v/>
      </c>
      <c r="E335" s="83" t="str">
        <f>IF(C335="","",IF(LEN(VLOOKUP($C335,'回答入力シート（ア_令和4年度実施計画事業）'!$F$5:$BQ$501,17,0))=0,"",VLOOKUP($C335,'回答入力シート（ア_令和4年度実施計画事業）'!$F$5:$BQ$501,17,0)))</f>
        <v/>
      </c>
      <c r="F335" s="83" t="str">
        <f>IF(C335="","",IF(LEN(VLOOKUP($C335,'回答入力シート（ア_令和4年度実施計画事業）'!$F$5:$BQ$501,22,0))=0,"",VLOOKUP($C335,'回答入力シート（ア_令和4年度実施計画事業）'!$F$5:$BQ$501,22,0)))</f>
        <v/>
      </c>
    </row>
    <row r="336" spans="1:6" x14ac:dyDescent="0.3">
      <c r="A336" s="1">
        <v>334</v>
      </c>
      <c r="B336" s="83" t="str">
        <f>IF(ISERROR(VLOOKUP($A336,IF({1,0},'回答入力シート（ア_令和4年度実施計画事業）'!$BT$5:$BT$501,'回答入力シート（ア_令和4年度実施計画事業）'!$B$5:$B$501),2,0)),"",IF(VLOOKUP($A336,IF({1,0},'回答入力シート（ア_令和4年度実施計画事業）'!$BT$5:$BT$501,'回答入力シート（ア_令和4年度実施計画事業）'!$B$5:$B$501),2,0)=0,"",VLOOKUP($A336,IF({1,0},'回答入力シート（ア_令和4年度実施計画事業）'!$BT$5:$BT$501,'回答入力シート（ア_令和4年度実施計画事業）'!$B$5:$B$501),2,0)))</f>
        <v/>
      </c>
      <c r="C336" s="83" t="str">
        <f>IF(ISERROR(VLOOKUP($A336,IF({1,0},'回答入力シート（ア_令和4年度実施計画事業）'!$BT$5:$BT$501,'回答入力シート（ア_令和4年度実施計画事業）'!$F$5:$F$501),2,0)),"",VLOOKUP($A336,IF({1,0},'回答入力シート（ア_令和4年度実施計画事業）'!$BT$5:$BT$501,'回答入力シート（ア_令和4年度実施計画事業）'!$F$5:$F$501),2,0))</f>
        <v/>
      </c>
      <c r="D336" s="83" t="str">
        <f>IF(C336="","",IF(VLOOKUP($C336,'回答入力シート（ア_令和4年度実施計画事業）'!$F$5:$BQ$501,2,0)=0,"",VLOOKUP($C336,'回答入力シート（ア_令和4年度実施計画事業）'!$F$5:$BQ$501,2,0)))</f>
        <v/>
      </c>
      <c r="E336" s="83" t="str">
        <f>IF(C336="","",IF(LEN(VLOOKUP($C336,'回答入力シート（ア_令和4年度実施計画事業）'!$F$5:$BQ$501,17,0))=0,"",VLOOKUP($C336,'回答入力シート（ア_令和4年度実施計画事業）'!$F$5:$BQ$501,17,0)))</f>
        <v/>
      </c>
      <c r="F336" s="83" t="str">
        <f>IF(C336="","",IF(LEN(VLOOKUP($C336,'回答入力シート（ア_令和4年度実施計画事業）'!$F$5:$BQ$501,22,0))=0,"",VLOOKUP($C336,'回答入力シート（ア_令和4年度実施計画事業）'!$F$5:$BQ$501,22,0)))</f>
        <v/>
      </c>
    </row>
    <row r="337" spans="1:6" x14ac:dyDescent="0.3">
      <c r="A337" s="1">
        <v>335</v>
      </c>
      <c r="B337" s="83" t="str">
        <f>IF(ISERROR(VLOOKUP($A337,IF({1,0},'回答入力シート（ア_令和4年度実施計画事業）'!$BT$5:$BT$501,'回答入力シート（ア_令和4年度実施計画事業）'!$B$5:$B$501),2,0)),"",IF(VLOOKUP($A337,IF({1,0},'回答入力シート（ア_令和4年度実施計画事業）'!$BT$5:$BT$501,'回答入力シート（ア_令和4年度実施計画事業）'!$B$5:$B$501),2,0)=0,"",VLOOKUP($A337,IF({1,0},'回答入力シート（ア_令和4年度実施計画事業）'!$BT$5:$BT$501,'回答入力シート（ア_令和4年度実施計画事業）'!$B$5:$B$501),2,0)))</f>
        <v/>
      </c>
      <c r="C337" s="83" t="str">
        <f>IF(ISERROR(VLOOKUP($A337,IF({1,0},'回答入力シート（ア_令和4年度実施計画事業）'!$BT$5:$BT$501,'回答入力シート（ア_令和4年度実施計画事業）'!$F$5:$F$501),2,0)),"",VLOOKUP($A337,IF({1,0},'回答入力シート（ア_令和4年度実施計画事業）'!$BT$5:$BT$501,'回答入力シート（ア_令和4年度実施計画事業）'!$F$5:$F$501),2,0))</f>
        <v/>
      </c>
      <c r="D337" s="83" t="str">
        <f>IF(C337="","",IF(VLOOKUP($C337,'回答入力シート（ア_令和4年度実施計画事業）'!$F$5:$BQ$501,2,0)=0,"",VLOOKUP($C337,'回答入力シート（ア_令和4年度実施計画事業）'!$F$5:$BQ$501,2,0)))</f>
        <v/>
      </c>
      <c r="E337" s="83" t="str">
        <f>IF(C337="","",IF(LEN(VLOOKUP($C337,'回答入力シート（ア_令和4年度実施計画事業）'!$F$5:$BQ$501,17,0))=0,"",VLOOKUP($C337,'回答入力シート（ア_令和4年度実施計画事業）'!$F$5:$BQ$501,17,0)))</f>
        <v/>
      </c>
      <c r="F337" s="83" t="str">
        <f>IF(C337="","",IF(LEN(VLOOKUP($C337,'回答入力シート（ア_令和4年度実施計画事業）'!$F$5:$BQ$501,22,0))=0,"",VLOOKUP($C337,'回答入力シート（ア_令和4年度実施計画事業）'!$F$5:$BQ$501,22,0)))</f>
        <v/>
      </c>
    </row>
    <row r="338" spans="1:6" x14ac:dyDescent="0.3">
      <c r="A338" s="1">
        <v>336</v>
      </c>
      <c r="B338" s="83" t="str">
        <f>IF(ISERROR(VLOOKUP($A338,IF({1,0},'回答入力シート（ア_令和4年度実施計画事業）'!$BT$5:$BT$501,'回答入力シート（ア_令和4年度実施計画事業）'!$B$5:$B$501),2,0)),"",IF(VLOOKUP($A338,IF({1,0},'回答入力シート（ア_令和4年度実施計画事業）'!$BT$5:$BT$501,'回答入力シート（ア_令和4年度実施計画事業）'!$B$5:$B$501),2,0)=0,"",VLOOKUP($A338,IF({1,0},'回答入力シート（ア_令和4年度実施計画事業）'!$BT$5:$BT$501,'回答入力シート（ア_令和4年度実施計画事業）'!$B$5:$B$501),2,0)))</f>
        <v/>
      </c>
      <c r="C338" s="83" t="str">
        <f>IF(ISERROR(VLOOKUP($A338,IF({1,0},'回答入力シート（ア_令和4年度実施計画事業）'!$BT$5:$BT$501,'回答入力シート（ア_令和4年度実施計画事業）'!$F$5:$F$501),2,0)),"",VLOOKUP($A338,IF({1,0},'回答入力シート（ア_令和4年度実施計画事業）'!$BT$5:$BT$501,'回答入力シート（ア_令和4年度実施計画事業）'!$F$5:$F$501),2,0))</f>
        <v/>
      </c>
      <c r="D338" s="83" t="str">
        <f>IF(C338="","",IF(VLOOKUP($C338,'回答入力シート（ア_令和4年度実施計画事業）'!$F$5:$BQ$501,2,0)=0,"",VLOOKUP($C338,'回答入力シート（ア_令和4年度実施計画事業）'!$F$5:$BQ$501,2,0)))</f>
        <v/>
      </c>
      <c r="E338" s="83" t="str">
        <f>IF(C338="","",IF(LEN(VLOOKUP($C338,'回答入力シート（ア_令和4年度実施計画事業）'!$F$5:$BQ$501,17,0))=0,"",VLOOKUP($C338,'回答入力シート（ア_令和4年度実施計画事業）'!$F$5:$BQ$501,17,0)))</f>
        <v/>
      </c>
      <c r="F338" s="83" t="str">
        <f>IF(C338="","",IF(LEN(VLOOKUP($C338,'回答入力シート（ア_令和4年度実施計画事業）'!$F$5:$BQ$501,22,0))=0,"",VLOOKUP($C338,'回答入力シート（ア_令和4年度実施計画事業）'!$F$5:$BQ$501,22,0)))</f>
        <v/>
      </c>
    </row>
    <row r="339" spans="1:6" x14ac:dyDescent="0.3">
      <c r="A339" s="1">
        <v>337</v>
      </c>
      <c r="B339" s="83" t="str">
        <f>IF(ISERROR(VLOOKUP($A339,IF({1,0},'回答入力シート（ア_令和4年度実施計画事業）'!$BT$5:$BT$501,'回答入力シート（ア_令和4年度実施計画事業）'!$B$5:$B$501),2,0)),"",IF(VLOOKUP($A339,IF({1,0},'回答入力シート（ア_令和4年度実施計画事業）'!$BT$5:$BT$501,'回答入力シート（ア_令和4年度実施計画事業）'!$B$5:$B$501),2,0)=0,"",VLOOKUP($A339,IF({1,0},'回答入力シート（ア_令和4年度実施計画事業）'!$BT$5:$BT$501,'回答入力シート（ア_令和4年度実施計画事業）'!$B$5:$B$501),2,0)))</f>
        <v/>
      </c>
      <c r="C339" s="83" t="str">
        <f>IF(ISERROR(VLOOKUP($A339,IF({1,0},'回答入力シート（ア_令和4年度実施計画事業）'!$BT$5:$BT$501,'回答入力シート（ア_令和4年度実施計画事業）'!$F$5:$F$501),2,0)),"",VLOOKUP($A339,IF({1,0},'回答入力シート（ア_令和4年度実施計画事業）'!$BT$5:$BT$501,'回答入力シート（ア_令和4年度実施計画事業）'!$F$5:$F$501),2,0))</f>
        <v/>
      </c>
      <c r="D339" s="83" t="str">
        <f>IF(C339="","",IF(VLOOKUP($C339,'回答入力シート（ア_令和4年度実施計画事業）'!$F$5:$BQ$501,2,0)=0,"",VLOOKUP($C339,'回答入力シート（ア_令和4年度実施計画事業）'!$F$5:$BQ$501,2,0)))</f>
        <v/>
      </c>
      <c r="E339" s="83" t="str">
        <f>IF(C339="","",IF(LEN(VLOOKUP($C339,'回答入力シート（ア_令和4年度実施計画事業）'!$F$5:$BQ$501,17,0))=0,"",VLOOKUP($C339,'回答入力シート（ア_令和4年度実施計画事業）'!$F$5:$BQ$501,17,0)))</f>
        <v/>
      </c>
      <c r="F339" s="83" t="str">
        <f>IF(C339="","",IF(LEN(VLOOKUP($C339,'回答入力シート（ア_令和4年度実施計画事業）'!$F$5:$BQ$501,22,0))=0,"",VLOOKUP($C339,'回答入力シート（ア_令和4年度実施計画事業）'!$F$5:$BQ$501,22,0)))</f>
        <v/>
      </c>
    </row>
    <row r="340" spans="1:6" x14ac:dyDescent="0.3">
      <c r="A340" s="1">
        <v>338</v>
      </c>
      <c r="B340" s="83" t="str">
        <f>IF(ISERROR(VLOOKUP($A340,IF({1,0},'回答入力シート（ア_令和4年度実施計画事業）'!$BT$5:$BT$501,'回答入力シート（ア_令和4年度実施計画事業）'!$B$5:$B$501),2,0)),"",IF(VLOOKUP($A340,IF({1,0},'回答入力シート（ア_令和4年度実施計画事業）'!$BT$5:$BT$501,'回答入力シート（ア_令和4年度実施計画事業）'!$B$5:$B$501),2,0)=0,"",VLOOKUP($A340,IF({1,0},'回答入力シート（ア_令和4年度実施計画事業）'!$BT$5:$BT$501,'回答入力シート（ア_令和4年度実施計画事業）'!$B$5:$B$501),2,0)))</f>
        <v/>
      </c>
      <c r="C340" s="83" t="str">
        <f>IF(ISERROR(VLOOKUP($A340,IF({1,0},'回答入力シート（ア_令和4年度実施計画事業）'!$BT$5:$BT$501,'回答入力シート（ア_令和4年度実施計画事業）'!$F$5:$F$501),2,0)),"",VLOOKUP($A340,IF({1,0},'回答入力シート（ア_令和4年度実施計画事業）'!$BT$5:$BT$501,'回答入力シート（ア_令和4年度実施計画事業）'!$F$5:$F$501),2,0))</f>
        <v/>
      </c>
      <c r="D340" s="83" t="str">
        <f>IF(C340="","",IF(VLOOKUP($C340,'回答入力シート（ア_令和4年度実施計画事業）'!$F$5:$BQ$501,2,0)=0,"",VLOOKUP($C340,'回答入力シート（ア_令和4年度実施計画事業）'!$F$5:$BQ$501,2,0)))</f>
        <v/>
      </c>
      <c r="E340" s="83" t="str">
        <f>IF(C340="","",IF(LEN(VLOOKUP($C340,'回答入力シート（ア_令和4年度実施計画事業）'!$F$5:$BQ$501,17,0))=0,"",VLOOKUP($C340,'回答入力シート（ア_令和4年度実施計画事業）'!$F$5:$BQ$501,17,0)))</f>
        <v/>
      </c>
      <c r="F340" s="83" t="str">
        <f>IF(C340="","",IF(LEN(VLOOKUP($C340,'回答入力シート（ア_令和4年度実施計画事業）'!$F$5:$BQ$501,22,0))=0,"",VLOOKUP($C340,'回答入力シート（ア_令和4年度実施計画事業）'!$F$5:$BQ$501,22,0)))</f>
        <v/>
      </c>
    </row>
    <row r="341" spans="1:6" x14ac:dyDescent="0.3">
      <c r="A341" s="1">
        <v>339</v>
      </c>
      <c r="B341" s="83" t="str">
        <f>IF(ISERROR(VLOOKUP($A341,IF({1,0},'回答入力シート（ア_令和4年度実施計画事業）'!$BT$5:$BT$501,'回答入力シート（ア_令和4年度実施計画事業）'!$B$5:$B$501),2,0)),"",IF(VLOOKUP($A341,IF({1,0},'回答入力シート（ア_令和4年度実施計画事業）'!$BT$5:$BT$501,'回答入力シート（ア_令和4年度実施計画事業）'!$B$5:$B$501),2,0)=0,"",VLOOKUP($A341,IF({1,0},'回答入力シート（ア_令和4年度実施計画事業）'!$BT$5:$BT$501,'回答入力シート（ア_令和4年度実施計画事業）'!$B$5:$B$501),2,0)))</f>
        <v/>
      </c>
      <c r="C341" s="83" t="str">
        <f>IF(ISERROR(VLOOKUP($A341,IF({1,0},'回答入力シート（ア_令和4年度実施計画事業）'!$BT$5:$BT$501,'回答入力シート（ア_令和4年度実施計画事業）'!$F$5:$F$501),2,0)),"",VLOOKUP($A341,IF({1,0},'回答入力シート（ア_令和4年度実施計画事業）'!$BT$5:$BT$501,'回答入力シート（ア_令和4年度実施計画事業）'!$F$5:$F$501),2,0))</f>
        <v/>
      </c>
      <c r="D341" s="83" t="str">
        <f>IF(C341="","",IF(VLOOKUP($C341,'回答入力シート（ア_令和4年度実施計画事業）'!$F$5:$BQ$501,2,0)=0,"",VLOOKUP($C341,'回答入力シート（ア_令和4年度実施計画事業）'!$F$5:$BQ$501,2,0)))</f>
        <v/>
      </c>
      <c r="E341" s="83" t="str">
        <f>IF(C341="","",IF(LEN(VLOOKUP($C341,'回答入力シート（ア_令和4年度実施計画事業）'!$F$5:$BQ$501,17,0))=0,"",VLOOKUP($C341,'回答入力シート（ア_令和4年度実施計画事業）'!$F$5:$BQ$501,17,0)))</f>
        <v/>
      </c>
      <c r="F341" s="83" t="str">
        <f>IF(C341="","",IF(LEN(VLOOKUP($C341,'回答入力シート（ア_令和4年度実施計画事業）'!$F$5:$BQ$501,22,0))=0,"",VLOOKUP($C341,'回答入力シート（ア_令和4年度実施計画事業）'!$F$5:$BQ$501,22,0)))</f>
        <v/>
      </c>
    </row>
    <row r="342" spans="1:6" x14ac:dyDescent="0.3">
      <c r="A342" s="1">
        <v>340</v>
      </c>
      <c r="B342" s="83" t="str">
        <f>IF(ISERROR(VLOOKUP($A342,IF({1,0},'回答入力シート（ア_令和4年度実施計画事業）'!$BT$5:$BT$501,'回答入力シート（ア_令和4年度実施計画事業）'!$B$5:$B$501),2,0)),"",IF(VLOOKUP($A342,IF({1,0},'回答入力シート（ア_令和4年度実施計画事業）'!$BT$5:$BT$501,'回答入力シート（ア_令和4年度実施計画事業）'!$B$5:$B$501),2,0)=0,"",VLOOKUP($A342,IF({1,0},'回答入力シート（ア_令和4年度実施計画事業）'!$BT$5:$BT$501,'回答入力シート（ア_令和4年度実施計画事業）'!$B$5:$B$501),2,0)))</f>
        <v/>
      </c>
      <c r="C342" s="83" t="str">
        <f>IF(ISERROR(VLOOKUP($A342,IF({1,0},'回答入力シート（ア_令和4年度実施計画事業）'!$BT$5:$BT$501,'回答入力シート（ア_令和4年度実施計画事業）'!$F$5:$F$501),2,0)),"",VLOOKUP($A342,IF({1,0},'回答入力シート（ア_令和4年度実施計画事業）'!$BT$5:$BT$501,'回答入力シート（ア_令和4年度実施計画事業）'!$F$5:$F$501),2,0))</f>
        <v/>
      </c>
      <c r="D342" s="83" t="str">
        <f>IF(C342="","",IF(VLOOKUP($C342,'回答入力シート（ア_令和4年度実施計画事業）'!$F$5:$BQ$501,2,0)=0,"",VLOOKUP($C342,'回答入力シート（ア_令和4年度実施計画事業）'!$F$5:$BQ$501,2,0)))</f>
        <v/>
      </c>
      <c r="E342" s="83" t="str">
        <f>IF(C342="","",IF(LEN(VLOOKUP($C342,'回答入力シート（ア_令和4年度実施計画事業）'!$F$5:$BQ$501,17,0))=0,"",VLOOKUP($C342,'回答入力シート（ア_令和4年度実施計画事業）'!$F$5:$BQ$501,17,0)))</f>
        <v/>
      </c>
      <c r="F342" s="83" t="str">
        <f>IF(C342="","",IF(LEN(VLOOKUP($C342,'回答入力シート（ア_令和4年度実施計画事業）'!$F$5:$BQ$501,22,0))=0,"",VLOOKUP($C342,'回答入力シート（ア_令和4年度実施計画事業）'!$F$5:$BQ$501,22,0)))</f>
        <v/>
      </c>
    </row>
    <row r="343" spans="1:6" x14ac:dyDescent="0.3">
      <c r="A343" s="1">
        <v>341</v>
      </c>
      <c r="B343" s="83" t="str">
        <f>IF(ISERROR(VLOOKUP($A343,IF({1,0},'回答入力シート（ア_令和4年度実施計画事業）'!$BT$5:$BT$501,'回答入力シート（ア_令和4年度実施計画事業）'!$B$5:$B$501),2,0)),"",IF(VLOOKUP($A343,IF({1,0},'回答入力シート（ア_令和4年度実施計画事業）'!$BT$5:$BT$501,'回答入力シート（ア_令和4年度実施計画事業）'!$B$5:$B$501),2,0)=0,"",VLOOKUP($A343,IF({1,0},'回答入力シート（ア_令和4年度実施計画事業）'!$BT$5:$BT$501,'回答入力シート（ア_令和4年度実施計画事業）'!$B$5:$B$501),2,0)))</f>
        <v/>
      </c>
      <c r="C343" s="83" t="str">
        <f>IF(ISERROR(VLOOKUP($A343,IF({1,0},'回答入力シート（ア_令和4年度実施計画事業）'!$BT$5:$BT$501,'回答入力シート（ア_令和4年度実施計画事業）'!$F$5:$F$501),2,0)),"",VLOOKUP($A343,IF({1,0},'回答入力シート（ア_令和4年度実施計画事業）'!$BT$5:$BT$501,'回答入力シート（ア_令和4年度実施計画事業）'!$F$5:$F$501),2,0))</f>
        <v/>
      </c>
      <c r="D343" s="83" t="str">
        <f>IF(C343="","",IF(VLOOKUP($C343,'回答入力シート（ア_令和4年度実施計画事業）'!$F$5:$BQ$501,2,0)=0,"",VLOOKUP($C343,'回答入力シート（ア_令和4年度実施計画事業）'!$F$5:$BQ$501,2,0)))</f>
        <v/>
      </c>
      <c r="E343" s="83" t="str">
        <f>IF(C343="","",IF(LEN(VLOOKUP($C343,'回答入力シート（ア_令和4年度実施計画事業）'!$F$5:$BQ$501,17,0))=0,"",VLOOKUP($C343,'回答入力シート（ア_令和4年度実施計画事業）'!$F$5:$BQ$501,17,0)))</f>
        <v/>
      </c>
      <c r="F343" s="83" t="str">
        <f>IF(C343="","",IF(LEN(VLOOKUP($C343,'回答入力シート（ア_令和4年度実施計画事業）'!$F$5:$BQ$501,22,0))=0,"",VLOOKUP($C343,'回答入力シート（ア_令和4年度実施計画事業）'!$F$5:$BQ$501,22,0)))</f>
        <v/>
      </c>
    </row>
    <row r="344" spans="1:6" x14ac:dyDescent="0.3">
      <c r="A344" s="1">
        <v>342</v>
      </c>
      <c r="B344" s="83" t="str">
        <f>IF(ISERROR(VLOOKUP($A344,IF({1,0},'回答入力シート（ア_令和4年度実施計画事業）'!$BT$5:$BT$501,'回答入力シート（ア_令和4年度実施計画事業）'!$B$5:$B$501),2,0)),"",IF(VLOOKUP($A344,IF({1,0},'回答入力シート（ア_令和4年度実施計画事業）'!$BT$5:$BT$501,'回答入力シート（ア_令和4年度実施計画事業）'!$B$5:$B$501),2,0)=0,"",VLOOKUP($A344,IF({1,0},'回答入力シート（ア_令和4年度実施計画事業）'!$BT$5:$BT$501,'回答入力シート（ア_令和4年度実施計画事業）'!$B$5:$B$501),2,0)))</f>
        <v/>
      </c>
      <c r="C344" s="83" t="str">
        <f>IF(ISERROR(VLOOKUP($A344,IF({1,0},'回答入力シート（ア_令和4年度実施計画事業）'!$BT$5:$BT$501,'回答入力シート（ア_令和4年度実施計画事業）'!$F$5:$F$501),2,0)),"",VLOOKUP($A344,IF({1,0},'回答入力シート（ア_令和4年度実施計画事業）'!$BT$5:$BT$501,'回答入力シート（ア_令和4年度実施計画事業）'!$F$5:$F$501),2,0))</f>
        <v/>
      </c>
      <c r="D344" s="83" t="str">
        <f>IF(C344="","",IF(VLOOKUP($C344,'回答入力シート（ア_令和4年度実施計画事業）'!$F$5:$BQ$501,2,0)=0,"",VLOOKUP($C344,'回答入力シート（ア_令和4年度実施計画事業）'!$F$5:$BQ$501,2,0)))</f>
        <v/>
      </c>
      <c r="E344" s="83" t="str">
        <f>IF(C344="","",IF(LEN(VLOOKUP($C344,'回答入力シート（ア_令和4年度実施計画事業）'!$F$5:$BQ$501,17,0))=0,"",VLOOKUP($C344,'回答入力シート（ア_令和4年度実施計画事業）'!$F$5:$BQ$501,17,0)))</f>
        <v/>
      </c>
      <c r="F344" s="83" t="str">
        <f>IF(C344="","",IF(LEN(VLOOKUP($C344,'回答入力シート（ア_令和4年度実施計画事業）'!$F$5:$BQ$501,22,0))=0,"",VLOOKUP($C344,'回答入力シート（ア_令和4年度実施計画事業）'!$F$5:$BQ$501,22,0)))</f>
        <v/>
      </c>
    </row>
    <row r="345" spans="1:6" x14ac:dyDescent="0.3">
      <c r="A345" s="1">
        <v>343</v>
      </c>
      <c r="B345" s="83" t="str">
        <f>IF(ISERROR(VLOOKUP($A345,IF({1,0},'回答入力シート（ア_令和4年度実施計画事業）'!$BT$5:$BT$501,'回答入力シート（ア_令和4年度実施計画事業）'!$B$5:$B$501),2,0)),"",IF(VLOOKUP($A345,IF({1,0},'回答入力シート（ア_令和4年度実施計画事業）'!$BT$5:$BT$501,'回答入力シート（ア_令和4年度実施計画事業）'!$B$5:$B$501),2,0)=0,"",VLOOKUP($A345,IF({1,0},'回答入力シート（ア_令和4年度実施計画事業）'!$BT$5:$BT$501,'回答入力シート（ア_令和4年度実施計画事業）'!$B$5:$B$501),2,0)))</f>
        <v/>
      </c>
      <c r="C345" s="83" t="str">
        <f>IF(ISERROR(VLOOKUP($A345,IF({1,0},'回答入力シート（ア_令和4年度実施計画事業）'!$BT$5:$BT$501,'回答入力シート（ア_令和4年度実施計画事業）'!$F$5:$F$501),2,0)),"",VLOOKUP($A345,IF({1,0},'回答入力シート（ア_令和4年度実施計画事業）'!$BT$5:$BT$501,'回答入力シート（ア_令和4年度実施計画事業）'!$F$5:$F$501),2,0))</f>
        <v/>
      </c>
      <c r="D345" s="83" t="str">
        <f>IF(C345="","",IF(VLOOKUP($C345,'回答入力シート（ア_令和4年度実施計画事業）'!$F$5:$BQ$501,2,0)=0,"",VLOOKUP($C345,'回答入力シート（ア_令和4年度実施計画事業）'!$F$5:$BQ$501,2,0)))</f>
        <v/>
      </c>
      <c r="E345" s="83" t="str">
        <f>IF(C345="","",IF(LEN(VLOOKUP($C345,'回答入力シート（ア_令和4年度実施計画事業）'!$F$5:$BQ$501,17,0))=0,"",VLOOKUP($C345,'回答入力シート（ア_令和4年度実施計画事業）'!$F$5:$BQ$501,17,0)))</f>
        <v/>
      </c>
      <c r="F345" s="83" t="str">
        <f>IF(C345="","",IF(LEN(VLOOKUP($C345,'回答入力シート（ア_令和4年度実施計画事業）'!$F$5:$BQ$501,22,0))=0,"",VLOOKUP($C345,'回答入力シート（ア_令和4年度実施計画事業）'!$F$5:$BQ$501,22,0)))</f>
        <v/>
      </c>
    </row>
    <row r="346" spans="1:6" x14ac:dyDescent="0.3">
      <c r="A346" s="1">
        <v>344</v>
      </c>
      <c r="B346" s="83" t="str">
        <f>IF(ISERROR(VLOOKUP($A346,IF({1,0},'回答入力シート（ア_令和4年度実施計画事業）'!$BT$5:$BT$501,'回答入力シート（ア_令和4年度実施計画事業）'!$B$5:$B$501),2,0)),"",IF(VLOOKUP($A346,IF({1,0},'回答入力シート（ア_令和4年度実施計画事業）'!$BT$5:$BT$501,'回答入力シート（ア_令和4年度実施計画事業）'!$B$5:$B$501),2,0)=0,"",VLOOKUP($A346,IF({1,0},'回答入力シート（ア_令和4年度実施計画事業）'!$BT$5:$BT$501,'回答入力シート（ア_令和4年度実施計画事業）'!$B$5:$B$501),2,0)))</f>
        <v/>
      </c>
      <c r="C346" s="83" t="str">
        <f>IF(ISERROR(VLOOKUP($A346,IF({1,0},'回答入力シート（ア_令和4年度実施計画事業）'!$BT$5:$BT$501,'回答入力シート（ア_令和4年度実施計画事業）'!$F$5:$F$501),2,0)),"",VLOOKUP($A346,IF({1,0},'回答入力シート（ア_令和4年度実施計画事業）'!$BT$5:$BT$501,'回答入力シート（ア_令和4年度実施計画事業）'!$F$5:$F$501),2,0))</f>
        <v/>
      </c>
      <c r="D346" s="83" t="str">
        <f>IF(C346="","",IF(VLOOKUP($C346,'回答入力シート（ア_令和4年度実施計画事業）'!$F$5:$BQ$501,2,0)=0,"",VLOOKUP($C346,'回答入力シート（ア_令和4年度実施計画事業）'!$F$5:$BQ$501,2,0)))</f>
        <v/>
      </c>
      <c r="E346" s="83" t="str">
        <f>IF(C346="","",IF(LEN(VLOOKUP($C346,'回答入力シート（ア_令和4年度実施計画事業）'!$F$5:$BQ$501,17,0))=0,"",VLOOKUP($C346,'回答入力シート（ア_令和4年度実施計画事業）'!$F$5:$BQ$501,17,0)))</f>
        <v/>
      </c>
      <c r="F346" s="83" t="str">
        <f>IF(C346="","",IF(LEN(VLOOKUP($C346,'回答入力シート（ア_令和4年度実施計画事業）'!$F$5:$BQ$501,22,0))=0,"",VLOOKUP($C346,'回答入力シート（ア_令和4年度実施計画事業）'!$F$5:$BQ$501,22,0)))</f>
        <v/>
      </c>
    </row>
    <row r="347" spans="1:6" x14ac:dyDescent="0.3">
      <c r="A347" s="1">
        <v>345</v>
      </c>
      <c r="B347" s="83" t="str">
        <f>IF(ISERROR(VLOOKUP($A347,IF({1,0},'回答入力シート（ア_令和4年度実施計画事業）'!$BT$5:$BT$501,'回答入力シート（ア_令和4年度実施計画事業）'!$B$5:$B$501),2,0)),"",IF(VLOOKUP($A347,IF({1,0},'回答入力シート（ア_令和4年度実施計画事業）'!$BT$5:$BT$501,'回答入力シート（ア_令和4年度実施計画事業）'!$B$5:$B$501),2,0)=0,"",VLOOKUP($A347,IF({1,0},'回答入力シート（ア_令和4年度実施計画事業）'!$BT$5:$BT$501,'回答入力シート（ア_令和4年度実施計画事業）'!$B$5:$B$501),2,0)))</f>
        <v/>
      </c>
      <c r="C347" s="83" t="str">
        <f>IF(ISERROR(VLOOKUP($A347,IF({1,0},'回答入力シート（ア_令和4年度実施計画事業）'!$BT$5:$BT$501,'回答入力シート（ア_令和4年度実施計画事業）'!$F$5:$F$501),2,0)),"",VLOOKUP($A347,IF({1,0},'回答入力シート（ア_令和4年度実施計画事業）'!$BT$5:$BT$501,'回答入力シート（ア_令和4年度実施計画事業）'!$F$5:$F$501),2,0))</f>
        <v/>
      </c>
      <c r="D347" s="83" t="str">
        <f>IF(C347="","",IF(VLOOKUP($C347,'回答入力シート（ア_令和4年度実施計画事業）'!$F$5:$BQ$501,2,0)=0,"",VLOOKUP($C347,'回答入力シート（ア_令和4年度実施計画事業）'!$F$5:$BQ$501,2,0)))</f>
        <v/>
      </c>
      <c r="E347" s="83" t="str">
        <f>IF(C347="","",IF(LEN(VLOOKUP($C347,'回答入力シート（ア_令和4年度実施計画事業）'!$F$5:$BQ$501,17,0))=0,"",VLOOKUP($C347,'回答入力シート（ア_令和4年度実施計画事業）'!$F$5:$BQ$501,17,0)))</f>
        <v/>
      </c>
      <c r="F347" s="83" t="str">
        <f>IF(C347="","",IF(LEN(VLOOKUP($C347,'回答入力シート（ア_令和4年度実施計画事業）'!$F$5:$BQ$501,22,0))=0,"",VLOOKUP($C347,'回答入力シート（ア_令和4年度実施計画事業）'!$F$5:$BQ$501,22,0)))</f>
        <v/>
      </c>
    </row>
    <row r="348" spans="1:6" x14ac:dyDescent="0.3">
      <c r="A348" s="1">
        <v>346</v>
      </c>
      <c r="B348" s="83" t="str">
        <f>IF(ISERROR(VLOOKUP($A348,IF({1,0},'回答入力シート（ア_令和4年度実施計画事業）'!$BT$5:$BT$501,'回答入力シート（ア_令和4年度実施計画事業）'!$B$5:$B$501),2,0)),"",IF(VLOOKUP($A348,IF({1,0},'回答入力シート（ア_令和4年度実施計画事業）'!$BT$5:$BT$501,'回答入力シート（ア_令和4年度実施計画事業）'!$B$5:$B$501),2,0)=0,"",VLOOKUP($A348,IF({1,0},'回答入力シート（ア_令和4年度実施計画事業）'!$BT$5:$BT$501,'回答入力シート（ア_令和4年度実施計画事業）'!$B$5:$B$501),2,0)))</f>
        <v/>
      </c>
      <c r="C348" s="83" t="str">
        <f>IF(ISERROR(VLOOKUP($A348,IF({1,0},'回答入力シート（ア_令和4年度実施計画事業）'!$BT$5:$BT$501,'回答入力シート（ア_令和4年度実施計画事業）'!$F$5:$F$501),2,0)),"",VLOOKUP($A348,IF({1,0},'回答入力シート（ア_令和4年度実施計画事業）'!$BT$5:$BT$501,'回答入力シート（ア_令和4年度実施計画事業）'!$F$5:$F$501),2,0))</f>
        <v/>
      </c>
      <c r="D348" s="83" t="str">
        <f>IF(C348="","",IF(VLOOKUP($C348,'回答入力シート（ア_令和4年度実施計画事業）'!$F$5:$BQ$501,2,0)=0,"",VLOOKUP($C348,'回答入力シート（ア_令和4年度実施計画事業）'!$F$5:$BQ$501,2,0)))</f>
        <v/>
      </c>
      <c r="E348" s="83" t="str">
        <f>IF(C348="","",IF(LEN(VLOOKUP($C348,'回答入力シート（ア_令和4年度実施計画事業）'!$F$5:$BQ$501,17,0))=0,"",VLOOKUP($C348,'回答入力シート（ア_令和4年度実施計画事業）'!$F$5:$BQ$501,17,0)))</f>
        <v/>
      </c>
      <c r="F348" s="83" t="str">
        <f>IF(C348="","",IF(LEN(VLOOKUP($C348,'回答入力シート（ア_令和4年度実施計画事業）'!$F$5:$BQ$501,22,0))=0,"",VLOOKUP($C348,'回答入力シート（ア_令和4年度実施計画事業）'!$F$5:$BQ$501,22,0)))</f>
        <v/>
      </c>
    </row>
    <row r="349" spans="1:6" x14ac:dyDescent="0.3">
      <c r="A349" s="1">
        <v>347</v>
      </c>
      <c r="B349" s="83" t="str">
        <f>IF(ISERROR(VLOOKUP($A349,IF({1,0},'回答入力シート（ア_令和4年度実施計画事業）'!$BT$5:$BT$501,'回答入力シート（ア_令和4年度実施計画事業）'!$B$5:$B$501),2,0)),"",IF(VLOOKUP($A349,IF({1,0},'回答入力シート（ア_令和4年度実施計画事業）'!$BT$5:$BT$501,'回答入力シート（ア_令和4年度実施計画事業）'!$B$5:$B$501),2,0)=0,"",VLOOKUP($A349,IF({1,0},'回答入力シート（ア_令和4年度実施計画事業）'!$BT$5:$BT$501,'回答入力シート（ア_令和4年度実施計画事業）'!$B$5:$B$501),2,0)))</f>
        <v/>
      </c>
      <c r="C349" s="83" t="str">
        <f>IF(ISERROR(VLOOKUP($A349,IF({1,0},'回答入力シート（ア_令和4年度実施計画事業）'!$BT$5:$BT$501,'回答入力シート（ア_令和4年度実施計画事業）'!$F$5:$F$501),2,0)),"",VLOOKUP($A349,IF({1,0},'回答入力シート（ア_令和4年度実施計画事業）'!$BT$5:$BT$501,'回答入力シート（ア_令和4年度実施計画事業）'!$F$5:$F$501),2,0))</f>
        <v/>
      </c>
      <c r="D349" s="83" t="str">
        <f>IF(C349="","",IF(VLOOKUP($C349,'回答入力シート（ア_令和4年度実施計画事業）'!$F$5:$BQ$501,2,0)=0,"",VLOOKUP($C349,'回答入力シート（ア_令和4年度実施計画事業）'!$F$5:$BQ$501,2,0)))</f>
        <v/>
      </c>
      <c r="E349" s="83" t="str">
        <f>IF(C349="","",IF(LEN(VLOOKUP($C349,'回答入力シート（ア_令和4年度実施計画事業）'!$F$5:$BQ$501,17,0))=0,"",VLOOKUP($C349,'回答入力シート（ア_令和4年度実施計画事業）'!$F$5:$BQ$501,17,0)))</f>
        <v/>
      </c>
      <c r="F349" s="83" t="str">
        <f>IF(C349="","",IF(LEN(VLOOKUP($C349,'回答入力シート（ア_令和4年度実施計画事業）'!$F$5:$BQ$501,22,0))=0,"",VLOOKUP($C349,'回答入力シート（ア_令和4年度実施計画事業）'!$F$5:$BQ$501,22,0)))</f>
        <v/>
      </c>
    </row>
    <row r="350" spans="1:6" x14ac:dyDescent="0.3">
      <c r="A350" s="1">
        <v>348</v>
      </c>
      <c r="B350" s="83" t="str">
        <f>IF(ISERROR(VLOOKUP($A350,IF({1,0},'回答入力シート（ア_令和4年度実施計画事業）'!$BT$5:$BT$501,'回答入力シート（ア_令和4年度実施計画事業）'!$B$5:$B$501),2,0)),"",IF(VLOOKUP($A350,IF({1,0},'回答入力シート（ア_令和4年度実施計画事業）'!$BT$5:$BT$501,'回答入力シート（ア_令和4年度実施計画事業）'!$B$5:$B$501),2,0)=0,"",VLOOKUP($A350,IF({1,0},'回答入力シート（ア_令和4年度実施計画事業）'!$BT$5:$BT$501,'回答入力シート（ア_令和4年度実施計画事業）'!$B$5:$B$501),2,0)))</f>
        <v/>
      </c>
      <c r="C350" s="83" t="str">
        <f>IF(ISERROR(VLOOKUP($A350,IF({1,0},'回答入力シート（ア_令和4年度実施計画事業）'!$BT$5:$BT$501,'回答入力シート（ア_令和4年度実施計画事業）'!$F$5:$F$501),2,0)),"",VLOOKUP($A350,IF({1,0},'回答入力シート（ア_令和4年度実施計画事業）'!$BT$5:$BT$501,'回答入力シート（ア_令和4年度実施計画事業）'!$F$5:$F$501),2,0))</f>
        <v/>
      </c>
      <c r="D350" s="83" t="str">
        <f>IF(C350="","",IF(VLOOKUP($C350,'回答入力シート（ア_令和4年度実施計画事業）'!$F$5:$BQ$501,2,0)=0,"",VLOOKUP($C350,'回答入力シート（ア_令和4年度実施計画事業）'!$F$5:$BQ$501,2,0)))</f>
        <v/>
      </c>
      <c r="E350" s="83" t="str">
        <f>IF(C350="","",IF(LEN(VLOOKUP($C350,'回答入力シート（ア_令和4年度実施計画事業）'!$F$5:$BQ$501,17,0))=0,"",VLOOKUP($C350,'回答入力シート（ア_令和4年度実施計画事業）'!$F$5:$BQ$501,17,0)))</f>
        <v/>
      </c>
      <c r="F350" s="83" t="str">
        <f>IF(C350="","",IF(LEN(VLOOKUP($C350,'回答入力シート（ア_令和4年度実施計画事業）'!$F$5:$BQ$501,22,0))=0,"",VLOOKUP($C350,'回答入力シート（ア_令和4年度実施計画事業）'!$F$5:$BQ$501,22,0)))</f>
        <v/>
      </c>
    </row>
    <row r="351" spans="1:6" x14ac:dyDescent="0.3">
      <c r="A351" s="1">
        <v>349</v>
      </c>
      <c r="B351" s="83" t="str">
        <f>IF(ISERROR(VLOOKUP($A351,IF({1,0},'回答入力シート（ア_令和4年度実施計画事業）'!$BT$5:$BT$501,'回答入力シート（ア_令和4年度実施計画事業）'!$B$5:$B$501),2,0)),"",IF(VLOOKUP($A351,IF({1,0},'回答入力シート（ア_令和4年度実施計画事業）'!$BT$5:$BT$501,'回答入力シート（ア_令和4年度実施計画事業）'!$B$5:$B$501),2,0)=0,"",VLOOKUP($A351,IF({1,0},'回答入力シート（ア_令和4年度実施計画事業）'!$BT$5:$BT$501,'回答入力シート（ア_令和4年度実施計画事業）'!$B$5:$B$501),2,0)))</f>
        <v/>
      </c>
      <c r="C351" s="83" t="str">
        <f>IF(ISERROR(VLOOKUP($A351,IF({1,0},'回答入力シート（ア_令和4年度実施計画事業）'!$BT$5:$BT$501,'回答入力シート（ア_令和4年度実施計画事業）'!$F$5:$F$501),2,0)),"",VLOOKUP($A351,IF({1,0},'回答入力シート（ア_令和4年度実施計画事業）'!$BT$5:$BT$501,'回答入力シート（ア_令和4年度実施計画事業）'!$F$5:$F$501),2,0))</f>
        <v/>
      </c>
      <c r="D351" s="83" t="str">
        <f>IF(C351="","",IF(VLOOKUP($C351,'回答入力シート（ア_令和4年度実施計画事業）'!$F$5:$BQ$501,2,0)=0,"",VLOOKUP($C351,'回答入力シート（ア_令和4年度実施計画事業）'!$F$5:$BQ$501,2,0)))</f>
        <v/>
      </c>
      <c r="E351" s="83" t="str">
        <f>IF(C351="","",IF(LEN(VLOOKUP($C351,'回答入力シート（ア_令和4年度実施計画事業）'!$F$5:$BQ$501,17,0))=0,"",VLOOKUP($C351,'回答入力シート（ア_令和4年度実施計画事業）'!$F$5:$BQ$501,17,0)))</f>
        <v/>
      </c>
      <c r="F351" s="83" t="str">
        <f>IF(C351="","",IF(LEN(VLOOKUP($C351,'回答入力シート（ア_令和4年度実施計画事業）'!$F$5:$BQ$501,22,0))=0,"",VLOOKUP($C351,'回答入力シート（ア_令和4年度実施計画事業）'!$F$5:$BQ$501,22,0)))</f>
        <v/>
      </c>
    </row>
    <row r="352" spans="1:6" x14ac:dyDescent="0.3">
      <c r="A352" s="1">
        <v>350</v>
      </c>
      <c r="B352" s="83" t="str">
        <f>IF(ISERROR(VLOOKUP($A352,IF({1,0},'回答入力シート（ア_令和4年度実施計画事業）'!$BT$5:$BT$501,'回答入力シート（ア_令和4年度実施計画事業）'!$B$5:$B$501),2,0)),"",IF(VLOOKUP($A352,IF({1,0},'回答入力シート（ア_令和4年度実施計画事業）'!$BT$5:$BT$501,'回答入力シート（ア_令和4年度実施計画事業）'!$B$5:$B$501),2,0)=0,"",VLOOKUP($A352,IF({1,0},'回答入力シート（ア_令和4年度実施計画事業）'!$BT$5:$BT$501,'回答入力シート（ア_令和4年度実施計画事業）'!$B$5:$B$501),2,0)))</f>
        <v/>
      </c>
      <c r="C352" s="83" t="str">
        <f>IF(ISERROR(VLOOKUP($A352,IF({1,0},'回答入力シート（ア_令和4年度実施計画事業）'!$BT$5:$BT$501,'回答入力シート（ア_令和4年度実施計画事業）'!$F$5:$F$501),2,0)),"",VLOOKUP($A352,IF({1,0},'回答入力シート（ア_令和4年度実施計画事業）'!$BT$5:$BT$501,'回答入力シート（ア_令和4年度実施計画事業）'!$F$5:$F$501),2,0))</f>
        <v/>
      </c>
      <c r="D352" s="83" t="str">
        <f>IF(C352="","",IF(VLOOKUP($C352,'回答入力シート（ア_令和4年度実施計画事業）'!$F$5:$BQ$501,2,0)=0,"",VLOOKUP($C352,'回答入力シート（ア_令和4年度実施計画事業）'!$F$5:$BQ$501,2,0)))</f>
        <v/>
      </c>
      <c r="E352" s="83" t="str">
        <f>IF(C352="","",IF(LEN(VLOOKUP($C352,'回答入力シート（ア_令和4年度実施計画事業）'!$F$5:$BQ$501,17,0))=0,"",VLOOKUP($C352,'回答入力シート（ア_令和4年度実施計画事業）'!$F$5:$BQ$501,17,0)))</f>
        <v/>
      </c>
      <c r="F352" s="83" t="str">
        <f>IF(C352="","",IF(LEN(VLOOKUP($C352,'回答入力シート（ア_令和4年度実施計画事業）'!$F$5:$BQ$501,22,0))=0,"",VLOOKUP($C352,'回答入力シート（ア_令和4年度実施計画事業）'!$F$5:$BQ$501,22,0)))</f>
        <v/>
      </c>
    </row>
    <row r="353" spans="1:6" x14ac:dyDescent="0.3">
      <c r="A353" s="1">
        <v>351</v>
      </c>
      <c r="B353" s="83" t="str">
        <f>IF(ISERROR(VLOOKUP($A353,IF({1,0},'回答入力シート（ア_令和4年度実施計画事業）'!$BT$5:$BT$501,'回答入力シート（ア_令和4年度実施計画事業）'!$B$5:$B$501),2,0)),"",IF(VLOOKUP($A353,IF({1,0},'回答入力シート（ア_令和4年度実施計画事業）'!$BT$5:$BT$501,'回答入力シート（ア_令和4年度実施計画事業）'!$B$5:$B$501),2,0)=0,"",VLOOKUP($A353,IF({1,0},'回答入力シート（ア_令和4年度実施計画事業）'!$BT$5:$BT$501,'回答入力シート（ア_令和4年度実施計画事業）'!$B$5:$B$501),2,0)))</f>
        <v/>
      </c>
      <c r="C353" s="83" t="str">
        <f>IF(ISERROR(VLOOKUP($A353,IF({1,0},'回答入力シート（ア_令和4年度実施計画事業）'!$BT$5:$BT$501,'回答入力シート（ア_令和4年度実施計画事業）'!$F$5:$F$501),2,0)),"",VLOOKUP($A353,IF({1,0},'回答入力シート（ア_令和4年度実施計画事業）'!$BT$5:$BT$501,'回答入力シート（ア_令和4年度実施計画事業）'!$F$5:$F$501),2,0))</f>
        <v/>
      </c>
      <c r="D353" s="83" t="str">
        <f>IF(C353="","",IF(VLOOKUP($C353,'回答入力シート（ア_令和4年度実施計画事業）'!$F$5:$BQ$501,2,0)=0,"",VLOOKUP($C353,'回答入力シート（ア_令和4年度実施計画事業）'!$F$5:$BQ$501,2,0)))</f>
        <v/>
      </c>
      <c r="E353" s="83" t="str">
        <f>IF(C353="","",IF(LEN(VLOOKUP($C353,'回答入力シート（ア_令和4年度実施計画事業）'!$F$5:$BQ$501,17,0))=0,"",VLOOKUP($C353,'回答入力シート（ア_令和4年度実施計画事業）'!$F$5:$BQ$501,17,0)))</f>
        <v/>
      </c>
      <c r="F353" s="83" t="str">
        <f>IF(C353="","",IF(LEN(VLOOKUP($C353,'回答入力シート（ア_令和4年度実施計画事業）'!$F$5:$BQ$501,22,0))=0,"",VLOOKUP($C353,'回答入力シート（ア_令和4年度実施計画事業）'!$F$5:$BQ$501,22,0)))</f>
        <v/>
      </c>
    </row>
    <row r="354" spans="1:6" x14ac:dyDescent="0.3">
      <c r="A354" s="1">
        <v>352</v>
      </c>
      <c r="B354" s="83" t="str">
        <f>IF(ISERROR(VLOOKUP($A354,IF({1,0},'回答入力シート（ア_令和4年度実施計画事業）'!$BT$5:$BT$501,'回答入力シート（ア_令和4年度実施計画事業）'!$B$5:$B$501),2,0)),"",IF(VLOOKUP($A354,IF({1,0},'回答入力シート（ア_令和4年度実施計画事業）'!$BT$5:$BT$501,'回答入力シート（ア_令和4年度実施計画事業）'!$B$5:$B$501),2,0)=0,"",VLOOKUP($A354,IF({1,0},'回答入力シート（ア_令和4年度実施計画事業）'!$BT$5:$BT$501,'回答入力シート（ア_令和4年度実施計画事業）'!$B$5:$B$501),2,0)))</f>
        <v/>
      </c>
      <c r="C354" s="83" t="str">
        <f>IF(ISERROR(VLOOKUP($A354,IF({1,0},'回答入力シート（ア_令和4年度実施計画事業）'!$BT$5:$BT$501,'回答入力シート（ア_令和4年度実施計画事業）'!$F$5:$F$501),2,0)),"",VLOOKUP($A354,IF({1,0},'回答入力シート（ア_令和4年度実施計画事業）'!$BT$5:$BT$501,'回答入力シート（ア_令和4年度実施計画事業）'!$F$5:$F$501),2,0))</f>
        <v/>
      </c>
      <c r="D354" s="83" t="str">
        <f>IF(C354="","",IF(VLOOKUP($C354,'回答入力シート（ア_令和4年度実施計画事業）'!$F$5:$BQ$501,2,0)=0,"",VLOOKUP($C354,'回答入力シート（ア_令和4年度実施計画事業）'!$F$5:$BQ$501,2,0)))</f>
        <v/>
      </c>
      <c r="E354" s="83" t="str">
        <f>IF(C354="","",IF(LEN(VLOOKUP($C354,'回答入力シート（ア_令和4年度実施計画事業）'!$F$5:$BQ$501,17,0))=0,"",VLOOKUP($C354,'回答入力シート（ア_令和4年度実施計画事業）'!$F$5:$BQ$501,17,0)))</f>
        <v/>
      </c>
      <c r="F354" s="83" t="str">
        <f>IF(C354="","",IF(LEN(VLOOKUP($C354,'回答入力シート（ア_令和4年度実施計画事業）'!$F$5:$BQ$501,22,0))=0,"",VLOOKUP($C354,'回答入力シート（ア_令和4年度実施計画事業）'!$F$5:$BQ$501,22,0)))</f>
        <v/>
      </c>
    </row>
    <row r="355" spans="1:6" x14ac:dyDescent="0.3">
      <c r="A355" s="1">
        <v>353</v>
      </c>
      <c r="B355" s="83" t="str">
        <f>IF(ISERROR(VLOOKUP($A355,IF({1,0},'回答入力シート（ア_令和4年度実施計画事業）'!$BT$5:$BT$501,'回答入力シート（ア_令和4年度実施計画事業）'!$B$5:$B$501),2,0)),"",IF(VLOOKUP($A355,IF({1,0},'回答入力シート（ア_令和4年度実施計画事業）'!$BT$5:$BT$501,'回答入力シート（ア_令和4年度実施計画事業）'!$B$5:$B$501),2,0)=0,"",VLOOKUP($A355,IF({1,0},'回答入力シート（ア_令和4年度実施計画事業）'!$BT$5:$BT$501,'回答入力シート（ア_令和4年度実施計画事業）'!$B$5:$B$501),2,0)))</f>
        <v/>
      </c>
      <c r="C355" s="83" t="str">
        <f>IF(ISERROR(VLOOKUP($A355,IF({1,0},'回答入力シート（ア_令和4年度実施計画事業）'!$BT$5:$BT$501,'回答入力シート（ア_令和4年度実施計画事業）'!$F$5:$F$501),2,0)),"",VLOOKUP($A355,IF({1,0},'回答入力シート（ア_令和4年度実施計画事業）'!$BT$5:$BT$501,'回答入力シート（ア_令和4年度実施計画事業）'!$F$5:$F$501),2,0))</f>
        <v/>
      </c>
      <c r="D355" s="83" t="str">
        <f>IF(C355="","",IF(VLOOKUP($C355,'回答入力シート（ア_令和4年度実施計画事業）'!$F$5:$BQ$501,2,0)=0,"",VLOOKUP($C355,'回答入力シート（ア_令和4年度実施計画事業）'!$F$5:$BQ$501,2,0)))</f>
        <v/>
      </c>
      <c r="E355" s="83" t="str">
        <f>IF(C355="","",IF(LEN(VLOOKUP($C355,'回答入力シート（ア_令和4年度実施計画事業）'!$F$5:$BQ$501,17,0))=0,"",VLOOKUP($C355,'回答入力シート（ア_令和4年度実施計画事業）'!$F$5:$BQ$501,17,0)))</f>
        <v/>
      </c>
      <c r="F355" s="83" t="str">
        <f>IF(C355="","",IF(LEN(VLOOKUP($C355,'回答入力シート（ア_令和4年度実施計画事業）'!$F$5:$BQ$501,22,0))=0,"",VLOOKUP($C355,'回答入力シート（ア_令和4年度実施計画事業）'!$F$5:$BQ$501,22,0)))</f>
        <v/>
      </c>
    </row>
    <row r="356" spans="1:6" x14ac:dyDescent="0.3">
      <c r="A356" s="1">
        <v>354</v>
      </c>
      <c r="B356" s="83" t="str">
        <f>IF(ISERROR(VLOOKUP($A356,IF({1,0},'回答入力シート（ア_令和4年度実施計画事業）'!$BT$5:$BT$501,'回答入力シート（ア_令和4年度実施計画事業）'!$B$5:$B$501),2,0)),"",IF(VLOOKUP($A356,IF({1,0},'回答入力シート（ア_令和4年度実施計画事業）'!$BT$5:$BT$501,'回答入力シート（ア_令和4年度実施計画事業）'!$B$5:$B$501),2,0)=0,"",VLOOKUP($A356,IF({1,0},'回答入力シート（ア_令和4年度実施計画事業）'!$BT$5:$BT$501,'回答入力シート（ア_令和4年度実施計画事業）'!$B$5:$B$501),2,0)))</f>
        <v/>
      </c>
      <c r="C356" s="83" t="str">
        <f>IF(ISERROR(VLOOKUP($A356,IF({1,0},'回答入力シート（ア_令和4年度実施計画事業）'!$BT$5:$BT$501,'回答入力シート（ア_令和4年度実施計画事業）'!$F$5:$F$501),2,0)),"",VLOOKUP($A356,IF({1,0},'回答入力シート（ア_令和4年度実施計画事業）'!$BT$5:$BT$501,'回答入力シート（ア_令和4年度実施計画事業）'!$F$5:$F$501),2,0))</f>
        <v/>
      </c>
      <c r="D356" s="83" t="str">
        <f>IF(C356="","",IF(VLOOKUP($C356,'回答入力シート（ア_令和4年度実施計画事業）'!$F$5:$BQ$501,2,0)=0,"",VLOOKUP($C356,'回答入力シート（ア_令和4年度実施計画事業）'!$F$5:$BQ$501,2,0)))</f>
        <v/>
      </c>
      <c r="E356" s="83" t="str">
        <f>IF(C356="","",IF(LEN(VLOOKUP($C356,'回答入力シート（ア_令和4年度実施計画事業）'!$F$5:$BQ$501,17,0))=0,"",VLOOKUP($C356,'回答入力シート（ア_令和4年度実施計画事業）'!$F$5:$BQ$501,17,0)))</f>
        <v/>
      </c>
      <c r="F356" s="83" t="str">
        <f>IF(C356="","",IF(LEN(VLOOKUP($C356,'回答入力シート（ア_令和4年度実施計画事業）'!$F$5:$BQ$501,22,0))=0,"",VLOOKUP($C356,'回答入力シート（ア_令和4年度実施計画事業）'!$F$5:$BQ$501,22,0)))</f>
        <v/>
      </c>
    </row>
    <row r="357" spans="1:6" x14ac:dyDescent="0.3">
      <c r="A357" s="1">
        <v>355</v>
      </c>
      <c r="B357" s="83" t="str">
        <f>IF(ISERROR(VLOOKUP($A357,IF({1,0},'回答入力シート（ア_令和4年度実施計画事業）'!$BT$5:$BT$501,'回答入力シート（ア_令和4年度実施計画事業）'!$B$5:$B$501),2,0)),"",IF(VLOOKUP($A357,IF({1,0},'回答入力シート（ア_令和4年度実施計画事業）'!$BT$5:$BT$501,'回答入力シート（ア_令和4年度実施計画事業）'!$B$5:$B$501),2,0)=0,"",VLOOKUP($A357,IF({1,0},'回答入力シート（ア_令和4年度実施計画事業）'!$BT$5:$BT$501,'回答入力シート（ア_令和4年度実施計画事業）'!$B$5:$B$501),2,0)))</f>
        <v/>
      </c>
      <c r="C357" s="83" t="str">
        <f>IF(ISERROR(VLOOKUP($A357,IF({1,0},'回答入力シート（ア_令和4年度実施計画事業）'!$BT$5:$BT$501,'回答入力シート（ア_令和4年度実施計画事業）'!$F$5:$F$501),2,0)),"",VLOOKUP($A357,IF({1,0},'回答入力シート（ア_令和4年度実施計画事業）'!$BT$5:$BT$501,'回答入力シート（ア_令和4年度実施計画事業）'!$F$5:$F$501),2,0))</f>
        <v/>
      </c>
      <c r="D357" s="83" t="str">
        <f>IF(C357="","",IF(VLOOKUP($C357,'回答入力シート（ア_令和4年度実施計画事業）'!$F$5:$BQ$501,2,0)=0,"",VLOOKUP($C357,'回答入力シート（ア_令和4年度実施計画事業）'!$F$5:$BQ$501,2,0)))</f>
        <v/>
      </c>
      <c r="E357" s="83" t="str">
        <f>IF(C357="","",IF(LEN(VLOOKUP($C357,'回答入力シート（ア_令和4年度実施計画事業）'!$F$5:$BQ$501,17,0))=0,"",VLOOKUP($C357,'回答入力シート（ア_令和4年度実施計画事業）'!$F$5:$BQ$501,17,0)))</f>
        <v/>
      </c>
      <c r="F357" s="83" t="str">
        <f>IF(C357="","",IF(LEN(VLOOKUP($C357,'回答入力シート（ア_令和4年度実施計画事業）'!$F$5:$BQ$501,22,0))=0,"",VLOOKUP($C357,'回答入力シート（ア_令和4年度実施計画事業）'!$F$5:$BQ$501,22,0)))</f>
        <v/>
      </c>
    </row>
    <row r="358" spans="1:6" x14ac:dyDescent="0.3">
      <c r="A358" s="1">
        <v>356</v>
      </c>
      <c r="B358" s="83" t="str">
        <f>IF(ISERROR(VLOOKUP($A358,IF({1,0},'回答入力シート（ア_令和4年度実施計画事業）'!$BT$5:$BT$501,'回答入力シート（ア_令和4年度実施計画事業）'!$B$5:$B$501),2,0)),"",IF(VLOOKUP($A358,IF({1,0},'回答入力シート（ア_令和4年度実施計画事業）'!$BT$5:$BT$501,'回答入力シート（ア_令和4年度実施計画事業）'!$B$5:$B$501),2,0)=0,"",VLOOKUP($A358,IF({1,0},'回答入力シート（ア_令和4年度実施計画事業）'!$BT$5:$BT$501,'回答入力シート（ア_令和4年度実施計画事業）'!$B$5:$B$501),2,0)))</f>
        <v/>
      </c>
      <c r="C358" s="83" t="str">
        <f>IF(ISERROR(VLOOKUP($A358,IF({1,0},'回答入力シート（ア_令和4年度実施計画事業）'!$BT$5:$BT$501,'回答入力シート（ア_令和4年度実施計画事業）'!$F$5:$F$501),2,0)),"",VLOOKUP($A358,IF({1,0},'回答入力シート（ア_令和4年度実施計画事業）'!$BT$5:$BT$501,'回答入力シート（ア_令和4年度実施計画事業）'!$F$5:$F$501),2,0))</f>
        <v/>
      </c>
      <c r="D358" s="83" t="str">
        <f>IF(C358="","",IF(VLOOKUP($C358,'回答入力シート（ア_令和4年度実施計画事業）'!$F$5:$BQ$501,2,0)=0,"",VLOOKUP($C358,'回答入力シート（ア_令和4年度実施計画事業）'!$F$5:$BQ$501,2,0)))</f>
        <v/>
      </c>
      <c r="E358" s="83" t="str">
        <f>IF(C358="","",IF(LEN(VLOOKUP($C358,'回答入力シート（ア_令和4年度実施計画事業）'!$F$5:$BQ$501,17,0))=0,"",VLOOKUP($C358,'回答入力シート（ア_令和4年度実施計画事業）'!$F$5:$BQ$501,17,0)))</f>
        <v/>
      </c>
      <c r="F358" s="83" t="str">
        <f>IF(C358="","",IF(LEN(VLOOKUP($C358,'回答入力シート（ア_令和4年度実施計画事業）'!$F$5:$BQ$501,22,0))=0,"",VLOOKUP($C358,'回答入力シート（ア_令和4年度実施計画事業）'!$F$5:$BQ$501,22,0)))</f>
        <v/>
      </c>
    </row>
    <row r="359" spans="1:6" x14ac:dyDescent="0.3">
      <c r="A359" s="1">
        <v>357</v>
      </c>
      <c r="B359" s="83" t="str">
        <f>IF(ISERROR(VLOOKUP($A359,IF({1,0},'回答入力シート（ア_令和4年度実施計画事業）'!$BT$5:$BT$501,'回答入力シート（ア_令和4年度実施計画事業）'!$B$5:$B$501),2,0)),"",IF(VLOOKUP($A359,IF({1,0},'回答入力シート（ア_令和4年度実施計画事業）'!$BT$5:$BT$501,'回答入力シート（ア_令和4年度実施計画事業）'!$B$5:$B$501),2,0)=0,"",VLOOKUP($A359,IF({1,0},'回答入力シート（ア_令和4年度実施計画事業）'!$BT$5:$BT$501,'回答入力シート（ア_令和4年度実施計画事業）'!$B$5:$B$501),2,0)))</f>
        <v/>
      </c>
      <c r="C359" s="83" t="str">
        <f>IF(ISERROR(VLOOKUP($A359,IF({1,0},'回答入力シート（ア_令和4年度実施計画事業）'!$BT$5:$BT$501,'回答入力シート（ア_令和4年度実施計画事業）'!$F$5:$F$501),2,0)),"",VLOOKUP($A359,IF({1,0},'回答入力シート（ア_令和4年度実施計画事業）'!$BT$5:$BT$501,'回答入力シート（ア_令和4年度実施計画事業）'!$F$5:$F$501),2,0))</f>
        <v/>
      </c>
      <c r="D359" s="83" t="str">
        <f>IF(C359="","",IF(VLOOKUP($C359,'回答入力シート（ア_令和4年度実施計画事業）'!$F$5:$BQ$501,2,0)=0,"",VLOOKUP($C359,'回答入力シート（ア_令和4年度実施計画事業）'!$F$5:$BQ$501,2,0)))</f>
        <v/>
      </c>
      <c r="E359" s="83" t="str">
        <f>IF(C359="","",IF(LEN(VLOOKUP($C359,'回答入力シート（ア_令和4年度実施計画事業）'!$F$5:$BQ$501,17,0))=0,"",VLOOKUP($C359,'回答入力シート（ア_令和4年度実施計画事業）'!$F$5:$BQ$501,17,0)))</f>
        <v/>
      </c>
      <c r="F359" s="83" t="str">
        <f>IF(C359="","",IF(LEN(VLOOKUP($C359,'回答入力シート（ア_令和4年度実施計画事業）'!$F$5:$BQ$501,22,0))=0,"",VLOOKUP($C359,'回答入力シート（ア_令和4年度実施計画事業）'!$F$5:$BQ$501,22,0)))</f>
        <v/>
      </c>
    </row>
    <row r="360" spans="1:6" x14ac:dyDescent="0.3">
      <c r="A360" s="1">
        <v>358</v>
      </c>
      <c r="B360" s="83" t="str">
        <f>IF(ISERROR(VLOOKUP($A360,IF({1,0},'回答入力シート（ア_令和4年度実施計画事業）'!$BT$5:$BT$501,'回答入力シート（ア_令和4年度実施計画事業）'!$B$5:$B$501),2,0)),"",IF(VLOOKUP($A360,IF({1,0},'回答入力シート（ア_令和4年度実施計画事業）'!$BT$5:$BT$501,'回答入力シート（ア_令和4年度実施計画事業）'!$B$5:$B$501),2,0)=0,"",VLOOKUP($A360,IF({1,0},'回答入力シート（ア_令和4年度実施計画事業）'!$BT$5:$BT$501,'回答入力シート（ア_令和4年度実施計画事業）'!$B$5:$B$501),2,0)))</f>
        <v/>
      </c>
      <c r="C360" s="83" t="str">
        <f>IF(ISERROR(VLOOKUP($A360,IF({1,0},'回答入力シート（ア_令和4年度実施計画事業）'!$BT$5:$BT$501,'回答入力シート（ア_令和4年度実施計画事業）'!$F$5:$F$501),2,0)),"",VLOOKUP($A360,IF({1,0},'回答入力シート（ア_令和4年度実施計画事業）'!$BT$5:$BT$501,'回答入力シート（ア_令和4年度実施計画事業）'!$F$5:$F$501),2,0))</f>
        <v/>
      </c>
      <c r="D360" s="83" t="str">
        <f>IF(C360="","",IF(VLOOKUP($C360,'回答入力シート（ア_令和4年度実施計画事業）'!$F$5:$BQ$501,2,0)=0,"",VLOOKUP($C360,'回答入力シート（ア_令和4年度実施計画事業）'!$F$5:$BQ$501,2,0)))</f>
        <v/>
      </c>
      <c r="E360" s="83" t="str">
        <f>IF(C360="","",IF(LEN(VLOOKUP($C360,'回答入力シート（ア_令和4年度実施計画事業）'!$F$5:$BQ$501,17,0))=0,"",VLOOKUP($C360,'回答入力シート（ア_令和4年度実施計画事業）'!$F$5:$BQ$501,17,0)))</f>
        <v/>
      </c>
      <c r="F360" s="83" t="str">
        <f>IF(C360="","",IF(LEN(VLOOKUP($C360,'回答入力シート（ア_令和4年度実施計画事業）'!$F$5:$BQ$501,22,0))=0,"",VLOOKUP($C360,'回答入力シート（ア_令和4年度実施計画事業）'!$F$5:$BQ$501,22,0)))</f>
        <v/>
      </c>
    </row>
    <row r="361" spans="1:6" x14ac:dyDescent="0.3">
      <c r="A361" s="1">
        <v>359</v>
      </c>
      <c r="B361" s="83" t="str">
        <f>IF(ISERROR(VLOOKUP($A361,IF({1,0},'回答入力シート（ア_令和4年度実施計画事業）'!$BT$5:$BT$501,'回答入力シート（ア_令和4年度実施計画事業）'!$B$5:$B$501),2,0)),"",IF(VLOOKUP($A361,IF({1,0},'回答入力シート（ア_令和4年度実施計画事業）'!$BT$5:$BT$501,'回答入力シート（ア_令和4年度実施計画事業）'!$B$5:$B$501),2,0)=0,"",VLOOKUP($A361,IF({1,0},'回答入力シート（ア_令和4年度実施計画事業）'!$BT$5:$BT$501,'回答入力シート（ア_令和4年度実施計画事業）'!$B$5:$B$501),2,0)))</f>
        <v/>
      </c>
      <c r="C361" s="83" t="str">
        <f>IF(ISERROR(VLOOKUP($A361,IF({1,0},'回答入力シート（ア_令和4年度実施計画事業）'!$BT$5:$BT$501,'回答入力シート（ア_令和4年度実施計画事業）'!$F$5:$F$501),2,0)),"",VLOOKUP($A361,IF({1,0},'回答入力シート（ア_令和4年度実施計画事業）'!$BT$5:$BT$501,'回答入力シート（ア_令和4年度実施計画事業）'!$F$5:$F$501),2,0))</f>
        <v/>
      </c>
      <c r="D361" s="83" t="str">
        <f>IF(C361="","",IF(VLOOKUP($C361,'回答入力シート（ア_令和4年度実施計画事業）'!$F$5:$BQ$501,2,0)=0,"",VLOOKUP($C361,'回答入力シート（ア_令和4年度実施計画事業）'!$F$5:$BQ$501,2,0)))</f>
        <v/>
      </c>
      <c r="E361" s="83" t="str">
        <f>IF(C361="","",IF(LEN(VLOOKUP($C361,'回答入力シート（ア_令和4年度実施計画事業）'!$F$5:$BQ$501,17,0))=0,"",VLOOKUP($C361,'回答入力シート（ア_令和4年度実施計画事業）'!$F$5:$BQ$501,17,0)))</f>
        <v/>
      </c>
      <c r="F361" s="83" t="str">
        <f>IF(C361="","",IF(LEN(VLOOKUP($C361,'回答入力シート（ア_令和4年度実施計画事業）'!$F$5:$BQ$501,22,0))=0,"",VLOOKUP($C361,'回答入力シート（ア_令和4年度実施計画事業）'!$F$5:$BQ$501,22,0)))</f>
        <v/>
      </c>
    </row>
    <row r="362" spans="1:6" x14ac:dyDescent="0.3">
      <c r="A362" s="1">
        <v>360</v>
      </c>
      <c r="B362" s="83" t="str">
        <f>IF(ISERROR(VLOOKUP($A362,IF({1,0},'回答入力シート（ア_令和4年度実施計画事業）'!$BT$5:$BT$501,'回答入力シート（ア_令和4年度実施計画事業）'!$B$5:$B$501),2,0)),"",IF(VLOOKUP($A362,IF({1,0},'回答入力シート（ア_令和4年度実施計画事業）'!$BT$5:$BT$501,'回答入力シート（ア_令和4年度実施計画事業）'!$B$5:$B$501),2,0)=0,"",VLOOKUP($A362,IF({1,0},'回答入力シート（ア_令和4年度実施計画事業）'!$BT$5:$BT$501,'回答入力シート（ア_令和4年度実施計画事業）'!$B$5:$B$501),2,0)))</f>
        <v/>
      </c>
      <c r="C362" s="83" t="str">
        <f>IF(ISERROR(VLOOKUP($A362,IF({1,0},'回答入力シート（ア_令和4年度実施計画事業）'!$BT$5:$BT$501,'回答入力シート（ア_令和4年度実施計画事業）'!$F$5:$F$501),2,0)),"",VLOOKUP($A362,IF({1,0},'回答入力シート（ア_令和4年度実施計画事業）'!$BT$5:$BT$501,'回答入力シート（ア_令和4年度実施計画事業）'!$F$5:$F$501),2,0))</f>
        <v/>
      </c>
      <c r="D362" s="83" t="str">
        <f>IF(C362="","",IF(VLOOKUP($C362,'回答入力シート（ア_令和4年度実施計画事業）'!$F$5:$BQ$501,2,0)=0,"",VLOOKUP($C362,'回答入力シート（ア_令和4年度実施計画事業）'!$F$5:$BQ$501,2,0)))</f>
        <v/>
      </c>
      <c r="E362" s="83" t="str">
        <f>IF(C362="","",IF(LEN(VLOOKUP($C362,'回答入力シート（ア_令和4年度実施計画事業）'!$F$5:$BQ$501,17,0))=0,"",VLOOKUP($C362,'回答入力シート（ア_令和4年度実施計画事業）'!$F$5:$BQ$501,17,0)))</f>
        <v/>
      </c>
      <c r="F362" s="83" t="str">
        <f>IF(C362="","",IF(LEN(VLOOKUP($C362,'回答入力シート（ア_令和4年度実施計画事業）'!$F$5:$BQ$501,22,0))=0,"",VLOOKUP($C362,'回答入力シート（ア_令和4年度実施計画事業）'!$F$5:$BQ$501,22,0)))</f>
        <v/>
      </c>
    </row>
    <row r="363" spans="1:6" x14ac:dyDescent="0.3">
      <c r="A363" s="1">
        <v>361</v>
      </c>
      <c r="B363" s="83" t="str">
        <f>IF(ISERROR(VLOOKUP($A363,IF({1,0},'回答入力シート（ア_令和4年度実施計画事業）'!$BT$5:$BT$501,'回答入力シート（ア_令和4年度実施計画事業）'!$B$5:$B$501),2,0)),"",IF(VLOOKUP($A363,IF({1,0},'回答入力シート（ア_令和4年度実施計画事業）'!$BT$5:$BT$501,'回答入力シート（ア_令和4年度実施計画事業）'!$B$5:$B$501),2,0)=0,"",VLOOKUP($A363,IF({1,0},'回答入力シート（ア_令和4年度実施計画事業）'!$BT$5:$BT$501,'回答入力シート（ア_令和4年度実施計画事業）'!$B$5:$B$501),2,0)))</f>
        <v/>
      </c>
      <c r="C363" s="83" t="str">
        <f>IF(ISERROR(VLOOKUP($A363,IF({1,0},'回答入力シート（ア_令和4年度実施計画事業）'!$BT$5:$BT$501,'回答入力シート（ア_令和4年度実施計画事業）'!$F$5:$F$501),2,0)),"",VLOOKUP($A363,IF({1,0},'回答入力シート（ア_令和4年度実施計画事業）'!$BT$5:$BT$501,'回答入力シート（ア_令和4年度実施計画事業）'!$F$5:$F$501),2,0))</f>
        <v/>
      </c>
      <c r="D363" s="83" t="str">
        <f>IF(C363="","",IF(VLOOKUP($C363,'回答入力シート（ア_令和4年度実施計画事業）'!$F$5:$BQ$501,2,0)=0,"",VLOOKUP($C363,'回答入力シート（ア_令和4年度実施計画事業）'!$F$5:$BQ$501,2,0)))</f>
        <v/>
      </c>
      <c r="E363" s="83" t="str">
        <f>IF(C363="","",IF(LEN(VLOOKUP($C363,'回答入力シート（ア_令和4年度実施計画事業）'!$F$5:$BQ$501,17,0))=0,"",VLOOKUP($C363,'回答入力シート（ア_令和4年度実施計画事業）'!$F$5:$BQ$501,17,0)))</f>
        <v/>
      </c>
      <c r="F363" s="83" t="str">
        <f>IF(C363="","",IF(LEN(VLOOKUP($C363,'回答入力シート（ア_令和4年度実施計画事業）'!$F$5:$BQ$501,22,0))=0,"",VLOOKUP($C363,'回答入力シート（ア_令和4年度実施計画事業）'!$F$5:$BQ$501,22,0)))</f>
        <v/>
      </c>
    </row>
    <row r="364" spans="1:6" x14ac:dyDescent="0.3">
      <c r="A364" s="1">
        <v>362</v>
      </c>
      <c r="B364" s="83" t="str">
        <f>IF(ISERROR(VLOOKUP($A364,IF({1,0},'回答入力シート（ア_令和4年度実施計画事業）'!$BT$5:$BT$501,'回答入力シート（ア_令和4年度実施計画事業）'!$B$5:$B$501),2,0)),"",IF(VLOOKUP($A364,IF({1,0},'回答入力シート（ア_令和4年度実施計画事業）'!$BT$5:$BT$501,'回答入力シート（ア_令和4年度実施計画事業）'!$B$5:$B$501),2,0)=0,"",VLOOKUP($A364,IF({1,0},'回答入力シート（ア_令和4年度実施計画事業）'!$BT$5:$BT$501,'回答入力シート（ア_令和4年度実施計画事業）'!$B$5:$B$501),2,0)))</f>
        <v/>
      </c>
      <c r="C364" s="83" t="str">
        <f>IF(ISERROR(VLOOKUP($A364,IF({1,0},'回答入力シート（ア_令和4年度実施計画事業）'!$BT$5:$BT$501,'回答入力シート（ア_令和4年度実施計画事業）'!$F$5:$F$501),2,0)),"",VLOOKUP($A364,IF({1,0},'回答入力シート（ア_令和4年度実施計画事業）'!$BT$5:$BT$501,'回答入力シート（ア_令和4年度実施計画事業）'!$F$5:$F$501),2,0))</f>
        <v/>
      </c>
      <c r="D364" s="83" t="str">
        <f>IF(C364="","",IF(VLOOKUP($C364,'回答入力シート（ア_令和4年度実施計画事業）'!$F$5:$BQ$501,2,0)=0,"",VLOOKUP($C364,'回答入力シート（ア_令和4年度実施計画事業）'!$F$5:$BQ$501,2,0)))</f>
        <v/>
      </c>
      <c r="E364" s="83" t="str">
        <f>IF(C364="","",IF(LEN(VLOOKUP($C364,'回答入力シート（ア_令和4年度実施計画事業）'!$F$5:$BQ$501,17,0))=0,"",VLOOKUP($C364,'回答入力シート（ア_令和4年度実施計画事業）'!$F$5:$BQ$501,17,0)))</f>
        <v/>
      </c>
      <c r="F364" s="83" t="str">
        <f>IF(C364="","",IF(LEN(VLOOKUP($C364,'回答入力シート（ア_令和4年度実施計画事業）'!$F$5:$BQ$501,22,0))=0,"",VLOOKUP($C364,'回答入力シート（ア_令和4年度実施計画事業）'!$F$5:$BQ$501,22,0)))</f>
        <v/>
      </c>
    </row>
    <row r="365" spans="1:6" x14ac:dyDescent="0.3">
      <c r="A365" s="1">
        <v>363</v>
      </c>
      <c r="B365" s="83" t="str">
        <f>IF(ISERROR(VLOOKUP($A365,IF({1,0},'回答入力シート（ア_令和4年度実施計画事業）'!$BT$5:$BT$501,'回答入力シート（ア_令和4年度実施計画事業）'!$B$5:$B$501),2,0)),"",IF(VLOOKUP($A365,IF({1,0},'回答入力シート（ア_令和4年度実施計画事業）'!$BT$5:$BT$501,'回答入力シート（ア_令和4年度実施計画事業）'!$B$5:$B$501),2,0)=0,"",VLOOKUP($A365,IF({1,0},'回答入力シート（ア_令和4年度実施計画事業）'!$BT$5:$BT$501,'回答入力シート（ア_令和4年度実施計画事業）'!$B$5:$B$501),2,0)))</f>
        <v/>
      </c>
      <c r="C365" s="83" t="str">
        <f>IF(ISERROR(VLOOKUP($A365,IF({1,0},'回答入力シート（ア_令和4年度実施計画事業）'!$BT$5:$BT$501,'回答入力シート（ア_令和4年度実施計画事業）'!$F$5:$F$501),2,0)),"",VLOOKUP($A365,IF({1,0},'回答入力シート（ア_令和4年度実施計画事業）'!$BT$5:$BT$501,'回答入力シート（ア_令和4年度実施計画事業）'!$F$5:$F$501),2,0))</f>
        <v/>
      </c>
      <c r="D365" s="83" t="str">
        <f>IF(C365="","",IF(VLOOKUP($C365,'回答入力シート（ア_令和4年度実施計画事業）'!$F$5:$BQ$501,2,0)=0,"",VLOOKUP($C365,'回答入力シート（ア_令和4年度実施計画事業）'!$F$5:$BQ$501,2,0)))</f>
        <v/>
      </c>
      <c r="E365" s="83" t="str">
        <f>IF(C365="","",IF(LEN(VLOOKUP($C365,'回答入力シート（ア_令和4年度実施計画事業）'!$F$5:$BQ$501,17,0))=0,"",VLOOKUP($C365,'回答入力シート（ア_令和4年度実施計画事業）'!$F$5:$BQ$501,17,0)))</f>
        <v/>
      </c>
      <c r="F365" s="83" t="str">
        <f>IF(C365="","",IF(LEN(VLOOKUP($C365,'回答入力シート（ア_令和4年度実施計画事業）'!$F$5:$BQ$501,22,0))=0,"",VLOOKUP($C365,'回答入力シート（ア_令和4年度実施計画事業）'!$F$5:$BQ$501,22,0)))</f>
        <v/>
      </c>
    </row>
    <row r="366" spans="1:6" x14ac:dyDescent="0.3">
      <c r="A366" s="1">
        <v>364</v>
      </c>
      <c r="B366" s="83" t="str">
        <f>IF(ISERROR(VLOOKUP($A366,IF({1,0},'回答入力シート（ア_令和4年度実施計画事業）'!$BT$5:$BT$501,'回答入力シート（ア_令和4年度実施計画事業）'!$B$5:$B$501),2,0)),"",IF(VLOOKUP($A366,IF({1,0},'回答入力シート（ア_令和4年度実施計画事業）'!$BT$5:$BT$501,'回答入力シート（ア_令和4年度実施計画事業）'!$B$5:$B$501),2,0)=0,"",VLOOKUP($A366,IF({1,0},'回答入力シート（ア_令和4年度実施計画事業）'!$BT$5:$BT$501,'回答入力シート（ア_令和4年度実施計画事業）'!$B$5:$B$501),2,0)))</f>
        <v/>
      </c>
      <c r="C366" s="83" t="str">
        <f>IF(ISERROR(VLOOKUP($A366,IF({1,0},'回答入力シート（ア_令和4年度実施計画事業）'!$BT$5:$BT$501,'回答入力シート（ア_令和4年度実施計画事業）'!$F$5:$F$501),2,0)),"",VLOOKUP($A366,IF({1,0},'回答入力シート（ア_令和4年度実施計画事業）'!$BT$5:$BT$501,'回答入力シート（ア_令和4年度実施計画事業）'!$F$5:$F$501),2,0))</f>
        <v/>
      </c>
      <c r="D366" s="83" t="str">
        <f>IF(C366="","",IF(VLOOKUP($C366,'回答入力シート（ア_令和4年度実施計画事業）'!$F$5:$BQ$501,2,0)=0,"",VLOOKUP($C366,'回答入力シート（ア_令和4年度実施計画事業）'!$F$5:$BQ$501,2,0)))</f>
        <v/>
      </c>
      <c r="E366" s="83" t="str">
        <f>IF(C366="","",IF(LEN(VLOOKUP($C366,'回答入力シート（ア_令和4年度実施計画事業）'!$F$5:$BQ$501,17,0))=0,"",VLOOKUP($C366,'回答入力シート（ア_令和4年度実施計画事業）'!$F$5:$BQ$501,17,0)))</f>
        <v/>
      </c>
      <c r="F366" s="83" t="str">
        <f>IF(C366="","",IF(LEN(VLOOKUP($C366,'回答入力シート（ア_令和4年度実施計画事業）'!$F$5:$BQ$501,22,0))=0,"",VLOOKUP($C366,'回答入力シート（ア_令和4年度実施計画事業）'!$F$5:$BQ$501,22,0)))</f>
        <v/>
      </c>
    </row>
    <row r="367" spans="1:6" x14ac:dyDescent="0.3">
      <c r="A367" s="1">
        <v>365</v>
      </c>
      <c r="B367" s="83" t="str">
        <f>IF(ISERROR(VLOOKUP($A367,IF({1,0},'回答入力シート（ア_令和4年度実施計画事業）'!$BT$5:$BT$501,'回答入力シート（ア_令和4年度実施計画事業）'!$B$5:$B$501),2,0)),"",IF(VLOOKUP($A367,IF({1,0},'回答入力シート（ア_令和4年度実施計画事業）'!$BT$5:$BT$501,'回答入力シート（ア_令和4年度実施計画事業）'!$B$5:$B$501),2,0)=0,"",VLOOKUP($A367,IF({1,0},'回答入力シート（ア_令和4年度実施計画事業）'!$BT$5:$BT$501,'回答入力シート（ア_令和4年度実施計画事業）'!$B$5:$B$501),2,0)))</f>
        <v/>
      </c>
      <c r="C367" s="83" t="str">
        <f>IF(ISERROR(VLOOKUP($A367,IF({1,0},'回答入力シート（ア_令和4年度実施計画事業）'!$BT$5:$BT$501,'回答入力シート（ア_令和4年度実施計画事業）'!$F$5:$F$501),2,0)),"",VLOOKUP($A367,IF({1,0},'回答入力シート（ア_令和4年度実施計画事業）'!$BT$5:$BT$501,'回答入力シート（ア_令和4年度実施計画事業）'!$F$5:$F$501),2,0))</f>
        <v/>
      </c>
      <c r="D367" s="83" t="str">
        <f>IF(C367="","",IF(VLOOKUP($C367,'回答入力シート（ア_令和4年度実施計画事業）'!$F$5:$BQ$501,2,0)=0,"",VLOOKUP($C367,'回答入力シート（ア_令和4年度実施計画事業）'!$F$5:$BQ$501,2,0)))</f>
        <v/>
      </c>
      <c r="E367" s="83" t="str">
        <f>IF(C367="","",IF(LEN(VLOOKUP($C367,'回答入力シート（ア_令和4年度実施計画事業）'!$F$5:$BQ$501,17,0))=0,"",VLOOKUP($C367,'回答入力シート（ア_令和4年度実施計画事業）'!$F$5:$BQ$501,17,0)))</f>
        <v/>
      </c>
      <c r="F367" s="83" t="str">
        <f>IF(C367="","",IF(LEN(VLOOKUP($C367,'回答入力シート（ア_令和4年度実施計画事業）'!$F$5:$BQ$501,22,0))=0,"",VLOOKUP($C367,'回答入力シート（ア_令和4年度実施計画事業）'!$F$5:$BQ$501,22,0)))</f>
        <v/>
      </c>
    </row>
    <row r="368" spans="1:6" x14ac:dyDescent="0.3">
      <c r="A368" s="1">
        <v>366</v>
      </c>
      <c r="B368" s="83" t="str">
        <f>IF(ISERROR(VLOOKUP($A368,IF({1,0},'回答入力シート（ア_令和4年度実施計画事業）'!$BT$5:$BT$501,'回答入力シート（ア_令和4年度実施計画事業）'!$B$5:$B$501),2,0)),"",IF(VLOOKUP($A368,IF({1,0},'回答入力シート（ア_令和4年度実施計画事業）'!$BT$5:$BT$501,'回答入力シート（ア_令和4年度実施計画事業）'!$B$5:$B$501),2,0)=0,"",VLOOKUP($A368,IF({1,0},'回答入力シート（ア_令和4年度実施計画事業）'!$BT$5:$BT$501,'回答入力シート（ア_令和4年度実施計画事業）'!$B$5:$B$501),2,0)))</f>
        <v/>
      </c>
      <c r="C368" s="83" t="str">
        <f>IF(ISERROR(VLOOKUP($A368,IF({1,0},'回答入力シート（ア_令和4年度実施計画事業）'!$BT$5:$BT$501,'回答入力シート（ア_令和4年度実施計画事業）'!$F$5:$F$501),2,0)),"",VLOOKUP($A368,IF({1,0},'回答入力シート（ア_令和4年度実施計画事業）'!$BT$5:$BT$501,'回答入力シート（ア_令和4年度実施計画事業）'!$F$5:$F$501),2,0))</f>
        <v/>
      </c>
      <c r="D368" s="83" t="str">
        <f>IF(C368="","",IF(VLOOKUP($C368,'回答入力シート（ア_令和4年度実施計画事業）'!$F$5:$BQ$501,2,0)=0,"",VLOOKUP($C368,'回答入力シート（ア_令和4年度実施計画事業）'!$F$5:$BQ$501,2,0)))</f>
        <v/>
      </c>
      <c r="E368" s="83" t="str">
        <f>IF(C368="","",IF(LEN(VLOOKUP($C368,'回答入力シート（ア_令和4年度実施計画事業）'!$F$5:$BQ$501,17,0))=0,"",VLOOKUP($C368,'回答入力シート（ア_令和4年度実施計画事業）'!$F$5:$BQ$501,17,0)))</f>
        <v/>
      </c>
      <c r="F368" s="83" t="str">
        <f>IF(C368="","",IF(LEN(VLOOKUP($C368,'回答入力シート（ア_令和4年度実施計画事業）'!$F$5:$BQ$501,22,0))=0,"",VLOOKUP($C368,'回答入力シート（ア_令和4年度実施計画事業）'!$F$5:$BQ$501,22,0)))</f>
        <v/>
      </c>
    </row>
    <row r="369" spans="1:6" x14ac:dyDescent="0.3">
      <c r="A369" s="1">
        <v>367</v>
      </c>
      <c r="B369" s="83" t="str">
        <f>IF(ISERROR(VLOOKUP($A369,IF({1,0},'回答入力シート（ア_令和4年度実施計画事業）'!$BT$5:$BT$501,'回答入力シート（ア_令和4年度実施計画事業）'!$B$5:$B$501),2,0)),"",IF(VLOOKUP($A369,IF({1,0},'回答入力シート（ア_令和4年度実施計画事業）'!$BT$5:$BT$501,'回答入力シート（ア_令和4年度実施計画事業）'!$B$5:$B$501),2,0)=0,"",VLOOKUP($A369,IF({1,0},'回答入力シート（ア_令和4年度実施計画事業）'!$BT$5:$BT$501,'回答入力シート（ア_令和4年度実施計画事業）'!$B$5:$B$501),2,0)))</f>
        <v/>
      </c>
      <c r="C369" s="83" t="str">
        <f>IF(ISERROR(VLOOKUP($A369,IF({1,0},'回答入力シート（ア_令和4年度実施計画事業）'!$BT$5:$BT$501,'回答入力シート（ア_令和4年度実施計画事業）'!$F$5:$F$501),2,0)),"",VLOOKUP($A369,IF({1,0},'回答入力シート（ア_令和4年度実施計画事業）'!$BT$5:$BT$501,'回答入力シート（ア_令和4年度実施計画事業）'!$F$5:$F$501),2,0))</f>
        <v/>
      </c>
      <c r="D369" s="83" t="str">
        <f>IF(C369="","",IF(VLOOKUP($C369,'回答入力シート（ア_令和4年度実施計画事業）'!$F$5:$BQ$501,2,0)=0,"",VLOOKUP($C369,'回答入力シート（ア_令和4年度実施計画事業）'!$F$5:$BQ$501,2,0)))</f>
        <v/>
      </c>
      <c r="E369" s="83" t="str">
        <f>IF(C369="","",IF(LEN(VLOOKUP($C369,'回答入力シート（ア_令和4年度実施計画事業）'!$F$5:$BQ$501,17,0))=0,"",VLOOKUP($C369,'回答入力シート（ア_令和4年度実施計画事業）'!$F$5:$BQ$501,17,0)))</f>
        <v/>
      </c>
      <c r="F369" s="83" t="str">
        <f>IF(C369="","",IF(LEN(VLOOKUP($C369,'回答入力シート（ア_令和4年度実施計画事業）'!$F$5:$BQ$501,22,0))=0,"",VLOOKUP($C369,'回答入力シート（ア_令和4年度実施計画事業）'!$F$5:$BQ$501,22,0)))</f>
        <v/>
      </c>
    </row>
    <row r="370" spans="1:6" x14ac:dyDescent="0.3">
      <c r="A370" s="1">
        <v>368</v>
      </c>
      <c r="B370" s="83" t="str">
        <f>IF(ISERROR(VLOOKUP($A370,IF({1,0},'回答入力シート（ア_令和4年度実施計画事業）'!$BT$5:$BT$501,'回答入力シート（ア_令和4年度実施計画事業）'!$B$5:$B$501),2,0)),"",IF(VLOOKUP($A370,IF({1,0},'回答入力シート（ア_令和4年度実施計画事業）'!$BT$5:$BT$501,'回答入力シート（ア_令和4年度実施計画事業）'!$B$5:$B$501),2,0)=0,"",VLOOKUP($A370,IF({1,0},'回答入力シート（ア_令和4年度実施計画事業）'!$BT$5:$BT$501,'回答入力シート（ア_令和4年度実施計画事業）'!$B$5:$B$501),2,0)))</f>
        <v/>
      </c>
      <c r="C370" s="83" t="str">
        <f>IF(ISERROR(VLOOKUP($A370,IF({1,0},'回答入力シート（ア_令和4年度実施計画事業）'!$BT$5:$BT$501,'回答入力シート（ア_令和4年度実施計画事業）'!$F$5:$F$501),2,0)),"",VLOOKUP($A370,IF({1,0},'回答入力シート（ア_令和4年度実施計画事業）'!$BT$5:$BT$501,'回答入力シート（ア_令和4年度実施計画事業）'!$F$5:$F$501),2,0))</f>
        <v/>
      </c>
      <c r="D370" s="83" t="str">
        <f>IF(C370="","",IF(VLOOKUP($C370,'回答入力シート（ア_令和4年度実施計画事業）'!$F$5:$BQ$501,2,0)=0,"",VLOOKUP($C370,'回答入力シート（ア_令和4年度実施計画事業）'!$F$5:$BQ$501,2,0)))</f>
        <v/>
      </c>
      <c r="E370" s="83" t="str">
        <f>IF(C370="","",IF(LEN(VLOOKUP($C370,'回答入力シート（ア_令和4年度実施計画事業）'!$F$5:$BQ$501,17,0))=0,"",VLOOKUP($C370,'回答入力シート（ア_令和4年度実施計画事業）'!$F$5:$BQ$501,17,0)))</f>
        <v/>
      </c>
      <c r="F370" s="83" t="str">
        <f>IF(C370="","",IF(LEN(VLOOKUP($C370,'回答入力シート（ア_令和4年度実施計画事業）'!$F$5:$BQ$501,22,0))=0,"",VLOOKUP($C370,'回答入力シート（ア_令和4年度実施計画事業）'!$F$5:$BQ$501,22,0)))</f>
        <v/>
      </c>
    </row>
    <row r="371" spans="1:6" x14ac:dyDescent="0.3">
      <c r="A371" s="1">
        <v>369</v>
      </c>
      <c r="B371" s="83" t="str">
        <f>IF(ISERROR(VLOOKUP($A371,IF({1,0},'回答入力シート（ア_令和4年度実施計画事業）'!$BT$5:$BT$501,'回答入力シート（ア_令和4年度実施計画事業）'!$B$5:$B$501),2,0)),"",IF(VLOOKUP($A371,IF({1,0},'回答入力シート（ア_令和4年度実施計画事業）'!$BT$5:$BT$501,'回答入力シート（ア_令和4年度実施計画事業）'!$B$5:$B$501),2,0)=0,"",VLOOKUP($A371,IF({1,0},'回答入力シート（ア_令和4年度実施計画事業）'!$BT$5:$BT$501,'回答入力シート（ア_令和4年度実施計画事業）'!$B$5:$B$501),2,0)))</f>
        <v/>
      </c>
      <c r="C371" s="83" t="str">
        <f>IF(ISERROR(VLOOKUP($A371,IF({1,0},'回答入力シート（ア_令和4年度実施計画事業）'!$BT$5:$BT$501,'回答入力シート（ア_令和4年度実施計画事業）'!$F$5:$F$501),2,0)),"",VLOOKUP($A371,IF({1,0},'回答入力シート（ア_令和4年度実施計画事業）'!$BT$5:$BT$501,'回答入力シート（ア_令和4年度実施計画事業）'!$F$5:$F$501),2,0))</f>
        <v/>
      </c>
      <c r="D371" s="83" t="str">
        <f>IF(C371="","",IF(VLOOKUP($C371,'回答入力シート（ア_令和4年度実施計画事業）'!$F$5:$BQ$501,2,0)=0,"",VLOOKUP($C371,'回答入力シート（ア_令和4年度実施計画事業）'!$F$5:$BQ$501,2,0)))</f>
        <v/>
      </c>
      <c r="E371" s="83" t="str">
        <f>IF(C371="","",IF(LEN(VLOOKUP($C371,'回答入力シート（ア_令和4年度実施計画事業）'!$F$5:$BQ$501,17,0))=0,"",VLOOKUP($C371,'回答入力シート（ア_令和4年度実施計画事業）'!$F$5:$BQ$501,17,0)))</f>
        <v/>
      </c>
      <c r="F371" s="83" t="str">
        <f>IF(C371="","",IF(LEN(VLOOKUP($C371,'回答入力シート（ア_令和4年度実施計画事業）'!$F$5:$BQ$501,22,0))=0,"",VLOOKUP($C371,'回答入力シート（ア_令和4年度実施計画事業）'!$F$5:$BQ$501,22,0)))</f>
        <v/>
      </c>
    </row>
    <row r="372" spans="1:6" x14ac:dyDescent="0.3">
      <c r="A372" s="1">
        <v>370</v>
      </c>
      <c r="B372" s="83" t="str">
        <f>IF(ISERROR(VLOOKUP($A372,IF({1,0},'回答入力シート（ア_令和4年度実施計画事業）'!$BT$5:$BT$501,'回答入力シート（ア_令和4年度実施計画事業）'!$B$5:$B$501),2,0)),"",IF(VLOOKUP($A372,IF({1,0},'回答入力シート（ア_令和4年度実施計画事業）'!$BT$5:$BT$501,'回答入力シート（ア_令和4年度実施計画事業）'!$B$5:$B$501),2,0)=0,"",VLOOKUP($A372,IF({1,0},'回答入力シート（ア_令和4年度実施計画事業）'!$BT$5:$BT$501,'回答入力シート（ア_令和4年度実施計画事業）'!$B$5:$B$501),2,0)))</f>
        <v/>
      </c>
      <c r="C372" s="83" t="str">
        <f>IF(ISERROR(VLOOKUP($A372,IF({1,0},'回答入力シート（ア_令和4年度実施計画事業）'!$BT$5:$BT$501,'回答入力シート（ア_令和4年度実施計画事業）'!$F$5:$F$501),2,0)),"",VLOOKUP($A372,IF({1,0},'回答入力シート（ア_令和4年度実施計画事業）'!$BT$5:$BT$501,'回答入力シート（ア_令和4年度実施計画事業）'!$F$5:$F$501),2,0))</f>
        <v/>
      </c>
      <c r="D372" s="83" t="str">
        <f>IF(C372="","",IF(VLOOKUP($C372,'回答入力シート（ア_令和4年度実施計画事業）'!$F$5:$BQ$501,2,0)=0,"",VLOOKUP($C372,'回答入力シート（ア_令和4年度実施計画事業）'!$F$5:$BQ$501,2,0)))</f>
        <v/>
      </c>
      <c r="E372" s="83" t="str">
        <f>IF(C372="","",IF(LEN(VLOOKUP($C372,'回答入力シート（ア_令和4年度実施計画事業）'!$F$5:$BQ$501,17,0))=0,"",VLOOKUP($C372,'回答入力シート（ア_令和4年度実施計画事業）'!$F$5:$BQ$501,17,0)))</f>
        <v/>
      </c>
      <c r="F372" s="83" t="str">
        <f>IF(C372="","",IF(LEN(VLOOKUP($C372,'回答入力シート（ア_令和4年度実施計画事業）'!$F$5:$BQ$501,22,0))=0,"",VLOOKUP($C372,'回答入力シート（ア_令和4年度実施計画事業）'!$F$5:$BQ$501,22,0)))</f>
        <v/>
      </c>
    </row>
    <row r="373" spans="1:6" x14ac:dyDescent="0.3">
      <c r="A373" s="1">
        <v>371</v>
      </c>
      <c r="B373" s="83" t="str">
        <f>IF(ISERROR(VLOOKUP($A373,IF({1,0},'回答入力シート（ア_令和4年度実施計画事業）'!$BT$5:$BT$501,'回答入力シート（ア_令和4年度実施計画事業）'!$B$5:$B$501),2,0)),"",IF(VLOOKUP($A373,IF({1,0},'回答入力シート（ア_令和4年度実施計画事業）'!$BT$5:$BT$501,'回答入力シート（ア_令和4年度実施計画事業）'!$B$5:$B$501),2,0)=0,"",VLOOKUP($A373,IF({1,0},'回答入力シート（ア_令和4年度実施計画事業）'!$BT$5:$BT$501,'回答入力シート（ア_令和4年度実施計画事業）'!$B$5:$B$501),2,0)))</f>
        <v/>
      </c>
      <c r="C373" s="83" t="str">
        <f>IF(ISERROR(VLOOKUP($A373,IF({1,0},'回答入力シート（ア_令和4年度実施計画事業）'!$BT$5:$BT$501,'回答入力シート（ア_令和4年度実施計画事業）'!$F$5:$F$501),2,0)),"",VLOOKUP($A373,IF({1,0},'回答入力シート（ア_令和4年度実施計画事業）'!$BT$5:$BT$501,'回答入力シート（ア_令和4年度実施計画事業）'!$F$5:$F$501),2,0))</f>
        <v/>
      </c>
      <c r="D373" s="83" t="str">
        <f>IF(C373="","",IF(VLOOKUP($C373,'回答入力シート（ア_令和4年度実施計画事業）'!$F$5:$BQ$501,2,0)=0,"",VLOOKUP($C373,'回答入力シート（ア_令和4年度実施計画事業）'!$F$5:$BQ$501,2,0)))</f>
        <v/>
      </c>
      <c r="E373" s="83" t="str">
        <f>IF(C373="","",IF(LEN(VLOOKUP($C373,'回答入力シート（ア_令和4年度実施計画事業）'!$F$5:$BQ$501,17,0))=0,"",VLOOKUP($C373,'回答入力シート（ア_令和4年度実施計画事業）'!$F$5:$BQ$501,17,0)))</f>
        <v/>
      </c>
      <c r="F373" s="83" t="str">
        <f>IF(C373="","",IF(LEN(VLOOKUP($C373,'回答入力シート（ア_令和4年度実施計画事業）'!$F$5:$BQ$501,22,0))=0,"",VLOOKUP($C373,'回答入力シート（ア_令和4年度実施計画事業）'!$F$5:$BQ$501,22,0)))</f>
        <v/>
      </c>
    </row>
    <row r="374" spans="1:6" x14ac:dyDescent="0.3">
      <c r="A374" s="1">
        <v>372</v>
      </c>
      <c r="B374" s="83" t="str">
        <f>IF(ISERROR(VLOOKUP($A374,IF({1,0},'回答入力シート（ア_令和4年度実施計画事業）'!$BT$5:$BT$501,'回答入力シート（ア_令和4年度実施計画事業）'!$B$5:$B$501),2,0)),"",IF(VLOOKUP($A374,IF({1,0},'回答入力シート（ア_令和4年度実施計画事業）'!$BT$5:$BT$501,'回答入力シート（ア_令和4年度実施計画事業）'!$B$5:$B$501),2,0)=0,"",VLOOKUP($A374,IF({1,0},'回答入力シート（ア_令和4年度実施計画事業）'!$BT$5:$BT$501,'回答入力シート（ア_令和4年度実施計画事業）'!$B$5:$B$501),2,0)))</f>
        <v/>
      </c>
      <c r="C374" s="83" t="str">
        <f>IF(ISERROR(VLOOKUP($A374,IF({1,0},'回答入力シート（ア_令和4年度実施計画事業）'!$BT$5:$BT$501,'回答入力シート（ア_令和4年度実施計画事業）'!$F$5:$F$501),2,0)),"",VLOOKUP($A374,IF({1,0},'回答入力シート（ア_令和4年度実施計画事業）'!$BT$5:$BT$501,'回答入力シート（ア_令和4年度実施計画事業）'!$F$5:$F$501),2,0))</f>
        <v/>
      </c>
      <c r="D374" s="83" t="str">
        <f>IF(C374="","",IF(VLOOKUP($C374,'回答入力シート（ア_令和4年度実施計画事業）'!$F$5:$BQ$501,2,0)=0,"",VLOOKUP($C374,'回答入力シート（ア_令和4年度実施計画事業）'!$F$5:$BQ$501,2,0)))</f>
        <v/>
      </c>
      <c r="E374" s="83" t="str">
        <f>IF(C374="","",IF(LEN(VLOOKUP($C374,'回答入力シート（ア_令和4年度実施計画事業）'!$F$5:$BQ$501,17,0))=0,"",VLOOKUP($C374,'回答入力シート（ア_令和4年度実施計画事業）'!$F$5:$BQ$501,17,0)))</f>
        <v/>
      </c>
      <c r="F374" s="83" t="str">
        <f>IF(C374="","",IF(LEN(VLOOKUP($C374,'回答入力シート（ア_令和4年度実施計画事業）'!$F$5:$BQ$501,22,0))=0,"",VLOOKUP($C374,'回答入力シート（ア_令和4年度実施計画事業）'!$F$5:$BQ$501,22,0)))</f>
        <v/>
      </c>
    </row>
    <row r="375" spans="1:6" x14ac:dyDescent="0.3">
      <c r="A375" s="1">
        <v>373</v>
      </c>
      <c r="B375" s="83" t="str">
        <f>IF(ISERROR(VLOOKUP($A375,IF({1,0},'回答入力シート（ア_令和4年度実施計画事業）'!$BT$5:$BT$501,'回答入力シート（ア_令和4年度実施計画事業）'!$B$5:$B$501),2,0)),"",IF(VLOOKUP($A375,IF({1,0},'回答入力シート（ア_令和4年度実施計画事業）'!$BT$5:$BT$501,'回答入力シート（ア_令和4年度実施計画事業）'!$B$5:$B$501),2,0)=0,"",VLOOKUP($A375,IF({1,0},'回答入力シート（ア_令和4年度実施計画事業）'!$BT$5:$BT$501,'回答入力シート（ア_令和4年度実施計画事業）'!$B$5:$B$501),2,0)))</f>
        <v/>
      </c>
      <c r="C375" s="83" t="str">
        <f>IF(ISERROR(VLOOKUP($A375,IF({1,0},'回答入力シート（ア_令和4年度実施計画事業）'!$BT$5:$BT$501,'回答入力シート（ア_令和4年度実施計画事業）'!$F$5:$F$501),2,0)),"",VLOOKUP($A375,IF({1,0},'回答入力シート（ア_令和4年度実施計画事業）'!$BT$5:$BT$501,'回答入力シート（ア_令和4年度実施計画事業）'!$F$5:$F$501),2,0))</f>
        <v/>
      </c>
      <c r="D375" s="83" t="str">
        <f>IF(C375="","",IF(VLOOKUP($C375,'回答入力シート（ア_令和4年度実施計画事業）'!$F$5:$BQ$501,2,0)=0,"",VLOOKUP($C375,'回答入力シート（ア_令和4年度実施計画事業）'!$F$5:$BQ$501,2,0)))</f>
        <v/>
      </c>
      <c r="E375" s="83" t="str">
        <f>IF(C375="","",IF(LEN(VLOOKUP($C375,'回答入力シート（ア_令和4年度実施計画事業）'!$F$5:$BQ$501,17,0))=0,"",VLOOKUP($C375,'回答入力シート（ア_令和4年度実施計画事業）'!$F$5:$BQ$501,17,0)))</f>
        <v/>
      </c>
      <c r="F375" s="83" t="str">
        <f>IF(C375="","",IF(LEN(VLOOKUP($C375,'回答入力シート（ア_令和4年度実施計画事業）'!$F$5:$BQ$501,22,0))=0,"",VLOOKUP($C375,'回答入力シート（ア_令和4年度実施計画事業）'!$F$5:$BQ$501,22,0)))</f>
        <v/>
      </c>
    </row>
    <row r="376" spans="1:6" x14ac:dyDescent="0.3">
      <c r="A376" s="1">
        <v>374</v>
      </c>
      <c r="B376" s="83" t="str">
        <f>IF(ISERROR(VLOOKUP($A376,IF({1,0},'回答入力シート（ア_令和4年度実施計画事業）'!$BT$5:$BT$501,'回答入力シート（ア_令和4年度実施計画事業）'!$B$5:$B$501),2,0)),"",IF(VLOOKUP($A376,IF({1,0},'回答入力シート（ア_令和4年度実施計画事業）'!$BT$5:$BT$501,'回答入力シート（ア_令和4年度実施計画事業）'!$B$5:$B$501),2,0)=0,"",VLOOKUP($A376,IF({1,0},'回答入力シート（ア_令和4年度実施計画事業）'!$BT$5:$BT$501,'回答入力シート（ア_令和4年度実施計画事業）'!$B$5:$B$501),2,0)))</f>
        <v/>
      </c>
      <c r="C376" s="83" t="str">
        <f>IF(ISERROR(VLOOKUP($A376,IF({1,0},'回答入力シート（ア_令和4年度実施計画事業）'!$BT$5:$BT$501,'回答入力シート（ア_令和4年度実施計画事業）'!$F$5:$F$501),2,0)),"",VLOOKUP($A376,IF({1,0},'回答入力シート（ア_令和4年度実施計画事業）'!$BT$5:$BT$501,'回答入力シート（ア_令和4年度実施計画事業）'!$F$5:$F$501),2,0))</f>
        <v/>
      </c>
      <c r="D376" s="83" t="str">
        <f>IF(C376="","",IF(VLOOKUP($C376,'回答入力シート（ア_令和4年度実施計画事業）'!$F$5:$BQ$501,2,0)=0,"",VLOOKUP($C376,'回答入力シート（ア_令和4年度実施計画事業）'!$F$5:$BQ$501,2,0)))</f>
        <v/>
      </c>
      <c r="E376" s="83" t="str">
        <f>IF(C376="","",IF(LEN(VLOOKUP($C376,'回答入力シート（ア_令和4年度実施計画事業）'!$F$5:$BQ$501,17,0))=0,"",VLOOKUP($C376,'回答入力シート（ア_令和4年度実施計画事業）'!$F$5:$BQ$501,17,0)))</f>
        <v/>
      </c>
      <c r="F376" s="83" t="str">
        <f>IF(C376="","",IF(LEN(VLOOKUP($C376,'回答入力シート（ア_令和4年度実施計画事業）'!$F$5:$BQ$501,22,0))=0,"",VLOOKUP($C376,'回答入力シート（ア_令和4年度実施計画事業）'!$F$5:$BQ$501,22,0)))</f>
        <v/>
      </c>
    </row>
    <row r="377" spans="1:6" x14ac:dyDescent="0.3">
      <c r="A377" s="1">
        <v>375</v>
      </c>
      <c r="B377" s="83" t="str">
        <f>IF(ISERROR(VLOOKUP($A377,IF({1,0},'回答入力シート（ア_令和4年度実施計画事業）'!$BT$5:$BT$501,'回答入力シート（ア_令和4年度実施計画事業）'!$B$5:$B$501),2,0)),"",IF(VLOOKUP($A377,IF({1,0},'回答入力シート（ア_令和4年度実施計画事業）'!$BT$5:$BT$501,'回答入力シート（ア_令和4年度実施計画事業）'!$B$5:$B$501),2,0)=0,"",VLOOKUP($A377,IF({1,0},'回答入力シート（ア_令和4年度実施計画事業）'!$BT$5:$BT$501,'回答入力シート（ア_令和4年度実施計画事業）'!$B$5:$B$501),2,0)))</f>
        <v/>
      </c>
      <c r="C377" s="83" t="str">
        <f>IF(ISERROR(VLOOKUP($A377,IF({1,0},'回答入力シート（ア_令和4年度実施計画事業）'!$BT$5:$BT$501,'回答入力シート（ア_令和4年度実施計画事業）'!$F$5:$F$501),2,0)),"",VLOOKUP($A377,IF({1,0},'回答入力シート（ア_令和4年度実施計画事業）'!$BT$5:$BT$501,'回答入力シート（ア_令和4年度実施計画事業）'!$F$5:$F$501),2,0))</f>
        <v/>
      </c>
      <c r="D377" s="83" t="str">
        <f>IF(C377="","",IF(VLOOKUP($C377,'回答入力シート（ア_令和4年度実施計画事業）'!$F$5:$BQ$501,2,0)=0,"",VLOOKUP($C377,'回答入力シート（ア_令和4年度実施計画事業）'!$F$5:$BQ$501,2,0)))</f>
        <v/>
      </c>
      <c r="E377" s="83" t="str">
        <f>IF(C377="","",IF(LEN(VLOOKUP($C377,'回答入力シート（ア_令和4年度実施計画事業）'!$F$5:$BQ$501,17,0))=0,"",VLOOKUP($C377,'回答入力シート（ア_令和4年度実施計画事業）'!$F$5:$BQ$501,17,0)))</f>
        <v/>
      </c>
      <c r="F377" s="83" t="str">
        <f>IF(C377="","",IF(LEN(VLOOKUP($C377,'回答入力シート（ア_令和4年度実施計画事業）'!$F$5:$BQ$501,22,0))=0,"",VLOOKUP($C377,'回答入力シート（ア_令和4年度実施計画事業）'!$F$5:$BQ$501,22,0)))</f>
        <v/>
      </c>
    </row>
    <row r="378" spans="1:6" x14ac:dyDescent="0.3">
      <c r="A378" s="1">
        <v>376</v>
      </c>
      <c r="B378" s="83" t="str">
        <f>IF(ISERROR(VLOOKUP($A378,IF({1,0},'回答入力シート（ア_令和4年度実施計画事業）'!$BT$5:$BT$501,'回答入力シート（ア_令和4年度実施計画事業）'!$B$5:$B$501),2,0)),"",IF(VLOOKUP($A378,IF({1,0},'回答入力シート（ア_令和4年度実施計画事業）'!$BT$5:$BT$501,'回答入力シート（ア_令和4年度実施計画事業）'!$B$5:$B$501),2,0)=0,"",VLOOKUP($A378,IF({1,0},'回答入力シート（ア_令和4年度実施計画事業）'!$BT$5:$BT$501,'回答入力シート（ア_令和4年度実施計画事業）'!$B$5:$B$501),2,0)))</f>
        <v/>
      </c>
      <c r="C378" s="83" t="str">
        <f>IF(ISERROR(VLOOKUP($A378,IF({1,0},'回答入力シート（ア_令和4年度実施計画事業）'!$BT$5:$BT$501,'回答入力シート（ア_令和4年度実施計画事業）'!$F$5:$F$501),2,0)),"",VLOOKUP($A378,IF({1,0},'回答入力シート（ア_令和4年度実施計画事業）'!$BT$5:$BT$501,'回答入力シート（ア_令和4年度実施計画事業）'!$F$5:$F$501),2,0))</f>
        <v/>
      </c>
      <c r="D378" s="83" t="str">
        <f>IF(C378="","",IF(VLOOKUP($C378,'回答入力シート（ア_令和4年度実施計画事業）'!$F$5:$BQ$501,2,0)=0,"",VLOOKUP($C378,'回答入力シート（ア_令和4年度実施計画事業）'!$F$5:$BQ$501,2,0)))</f>
        <v/>
      </c>
      <c r="E378" s="83" t="str">
        <f>IF(C378="","",IF(LEN(VLOOKUP($C378,'回答入力シート（ア_令和4年度実施計画事業）'!$F$5:$BQ$501,17,0))=0,"",VLOOKUP($C378,'回答入力シート（ア_令和4年度実施計画事業）'!$F$5:$BQ$501,17,0)))</f>
        <v/>
      </c>
      <c r="F378" s="83" t="str">
        <f>IF(C378="","",IF(LEN(VLOOKUP($C378,'回答入力シート（ア_令和4年度実施計画事業）'!$F$5:$BQ$501,22,0))=0,"",VLOOKUP($C378,'回答入力シート（ア_令和4年度実施計画事業）'!$F$5:$BQ$501,22,0)))</f>
        <v/>
      </c>
    </row>
    <row r="379" spans="1:6" x14ac:dyDescent="0.3">
      <c r="A379" s="1">
        <v>377</v>
      </c>
      <c r="B379" s="83" t="str">
        <f>IF(ISERROR(VLOOKUP($A379,IF({1,0},'回答入力シート（ア_令和4年度実施計画事業）'!$BT$5:$BT$501,'回答入力シート（ア_令和4年度実施計画事業）'!$B$5:$B$501),2,0)),"",IF(VLOOKUP($A379,IF({1,0},'回答入力シート（ア_令和4年度実施計画事業）'!$BT$5:$BT$501,'回答入力シート（ア_令和4年度実施計画事業）'!$B$5:$B$501),2,0)=0,"",VLOOKUP($A379,IF({1,0},'回答入力シート（ア_令和4年度実施計画事業）'!$BT$5:$BT$501,'回答入力シート（ア_令和4年度実施計画事業）'!$B$5:$B$501),2,0)))</f>
        <v/>
      </c>
      <c r="C379" s="83" t="str">
        <f>IF(ISERROR(VLOOKUP($A379,IF({1,0},'回答入力シート（ア_令和4年度実施計画事業）'!$BT$5:$BT$501,'回答入力シート（ア_令和4年度実施計画事業）'!$F$5:$F$501),2,0)),"",VLOOKUP($A379,IF({1,0},'回答入力シート（ア_令和4年度実施計画事業）'!$BT$5:$BT$501,'回答入力シート（ア_令和4年度実施計画事業）'!$F$5:$F$501),2,0))</f>
        <v/>
      </c>
      <c r="D379" s="83" t="str">
        <f>IF(C379="","",IF(VLOOKUP($C379,'回答入力シート（ア_令和4年度実施計画事業）'!$F$5:$BQ$501,2,0)=0,"",VLOOKUP($C379,'回答入力シート（ア_令和4年度実施計画事業）'!$F$5:$BQ$501,2,0)))</f>
        <v/>
      </c>
      <c r="E379" s="83" t="str">
        <f>IF(C379="","",IF(LEN(VLOOKUP($C379,'回答入力シート（ア_令和4年度実施計画事業）'!$F$5:$BQ$501,17,0))=0,"",VLOOKUP($C379,'回答入力シート（ア_令和4年度実施計画事業）'!$F$5:$BQ$501,17,0)))</f>
        <v/>
      </c>
      <c r="F379" s="83" t="str">
        <f>IF(C379="","",IF(LEN(VLOOKUP($C379,'回答入力シート（ア_令和4年度実施計画事業）'!$F$5:$BQ$501,22,0))=0,"",VLOOKUP($C379,'回答入力シート（ア_令和4年度実施計画事業）'!$F$5:$BQ$501,22,0)))</f>
        <v/>
      </c>
    </row>
    <row r="380" spans="1:6" x14ac:dyDescent="0.3">
      <c r="A380" s="1">
        <v>378</v>
      </c>
      <c r="B380" s="83" t="str">
        <f>IF(ISERROR(VLOOKUP($A380,IF({1,0},'回答入力シート（ア_令和4年度実施計画事業）'!$BT$5:$BT$501,'回答入力シート（ア_令和4年度実施計画事業）'!$B$5:$B$501),2,0)),"",IF(VLOOKUP($A380,IF({1,0},'回答入力シート（ア_令和4年度実施計画事業）'!$BT$5:$BT$501,'回答入力シート（ア_令和4年度実施計画事業）'!$B$5:$B$501),2,0)=0,"",VLOOKUP($A380,IF({1,0},'回答入力シート（ア_令和4年度実施計画事業）'!$BT$5:$BT$501,'回答入力シート（ア_令和4年度実施計画事業）'!$B$5:$B$501),2,0)))</f>
        <v/>
      </c>
      <c r="C380" s="83" t="str">
        <f>IF(ISERROR(VLOOKUP($A380,IF({1,0},'回答入力シート（ア_令和4年度実施計画事業）'!$BT$5:$BT$501,'回答入力シート（ア_令和4年度実施計画事業）'!$F$5:$F$501),2,0)),"",VLOOKUP($A380,IF({1,0},'回答入力シート（ア_令和4年度実施計画事業）'!$BT$5:$BT$501,'回答入力シート（ア_令和4年度実施計画事業）'!$F$5:$F$501),2,0))</f>
        <v/>
      </c>
      <c r="D380" s="83" t="str">
        <f>IF(C380="","",IF(VLOOKUP($C380,'回答入力シート（ア_令和4年度実施計画事業）'!$F$5:$BQ$501,2,0)=0,"",VLOOKUP($C380,'回答入力シート（ア_令和4年度実施計画事業）'!$F$5:$BQ$501,2,0)))</f>
        <v/>
      </c>
      <c r="E380" s="83" t="str">
        <f>IF(C380="","",IF(LEN(VLOOKUP($C380,'回答入力シート（ア_令和4年度実施計画事業）'!$F$5:$BQ$501,17,0))=0,"",VLOOKUP($C380,'回答入力シート（ア_令和4年度実施計画事業）'!$F$5:$BQ$501,17,0)))</f>
        <v/>
      </c>
      <c r="F380" s="83" t="str">
        <f>IF(C380="","",IF(LEN(VLOOKUP($C380,'回答入力シート（ア_令和4年度実施計画事業）'!$F$5:$BQ$501,22,0))=0,"",VLOOKUP($C380,'回答入力シート（ア_令和4年度実施計画事業）'!$F$5:$BQ$501,22,0)))</f>
        <v/>
      </c>
    </row>
    <row r="381" spans="1:6" x14ac:dyDescent="0.3">
      <c r="A381" s="1">
        <v>379</v>
      </c>
      <c r="B381" s="83" t="str">
        <f>IF(ISERROR(VLOOKUP($A381,IF({1,0},'回答入力シート（ア_令和4年度実施計画事業）'!$BT$5:$BT$501,'回答入力シート（ア_令和4年度実施計画事業）'!$B$5:$B$501),2,0)),"",IF(VLOOKUP($A381,IF({1,0},'回答入力シート（ア_令和4年度実施計画事業）'!$BT$5:$BT$501,'回答入力シート（ア_令和4年度実施計画事業）'!$B$5:$B$501),2,0)=0,"",VLOOKUP($A381,IF({1,0},'回答入力シート（ア_令和4年度実施計画事業）'!$BT$5:$BT$501,'回答入力シート（ア_令和4年度実施計画事業）'!$B$5:$B$501),2,0)))</f>
        <v/>
      </c>
      <c r="C381" s="83" t="str">
        <f>IF(ISERROR(VLOOKUP($A381,IF({1,0},'回答入力シート（ア_令和4年度実施計画事業）'!$BT$5:$BT$501,'回答入力シート（ア_令和4年度実施計画事業）'!$F$5:$F$501),2,0)),"",VLOOKUP($A381,IF({1,0},'回答入力シート（ア_令和4年度実施計画事業）'!$BT$5:$BT$501,'回答入力シート（ア_令和4年度実施計画事業）'!$F$5:$F$501),2,0))</f>
        <v/>
      </c>
      <c r="D381" s="83" t="str">
        <f>IF(C381="","",IF(VLOOKUP($C381,'回答入力シート（ア_令和4年度実施計画事業）'!$F$5:$BQ$501,2,0)=0,"",VLOOKUP($C381,'回答入力シート（ア_令和4年度実施計画事業）'!$F$5:$BQ$501,2,0)))</f>
        <v/>
      </c>
      <c r="E381" s="83" t="str">
        <f>IF(C381="","",IF(LEN(VLOOKUP($C381,'回答入力シート（ア_令和4年度実施計画事業）'!$F$5:$BQ$501,17,0))=0,"",VLOOKUP($C381,'回答入力シート（ア_令和4年度実施計画事業）'!$F$5:$BQ$501,17,0)))</f>
        <v/>
      </c>
      <c r="F381" s="83" t="str">
        <f>IF(C381="","",IF(LEN(VLOOKUP($C381,'回答入力シート（ア_令和4年度実施計画事業）'!$F$5:$BQ$501,22,0))=0,"",VLOOKUP($C381,'回答入力シート（ア_令和4年度実施計画事業）'!$F$5:$BQ$501,22,0)))</f>
        <v/>
      </c>
    </row>
    <row r="382" spans="1:6" x14ac:dyDescent="0.3">
      <c r="A382" s="1">
        <v>380</v>
      </c>
      <c r="B382" s="83" t="str">
        <f>IF(ISERROR(VLOOKUP($A382,IF({1,0},'回答入力シート（ア_令和4年度実施計画事業）'!$BT$5:$BT$501,'回答入力シート（ア_令和4年度実施計画事業）'!$B$5:$B$501),2,0)),"",IF(VLOOKUP($A382,IF({1,0},'回答入力シート（ア_令和4年度実施計画事業）'!$BT$5:$BT$501,'回答入力シート（ア_令和4年度実施計画事業）'!$B$5:$B$501),2,0)=0,"",VLOOKUP($A382,IF({1,0},'回答入力シート（ア_令和4年度実施計画事業）'!$BT$5:$BT$501,'回答入力シート（ア_令和4年度実施計画事業）'!$B$5:$B$501),2,0)))</f>
        <v/>
      </c>
      <c r="C382" s="83" t="str">
        <f>IF(ISERROR(VLOOKUP($A382,IF({1,0},'回答入力シート（ア_令和4年度実施計画事業）'!$BT$5:$BT$501,'回答入力シート（ア_令和4年度実施計画事業）'!$F$5:$F$501),2,0)),"",VLOOKUP($A382,IF({1,0},'回答入力シート（ア_令和4年度実施計画事業）'!$BT$5:$BT$501,'回答入力シート（ア_令和4年度実施計画事業）'!$F$5:$F$501),2,0))</f>
        <v/>
      </c>
      <c r="D382" s="83" t="str">
        <f>IF(C382="","",IF(VLOOKUP($C382,'回答入力シート（ア_令和4年度実施計画事業）'!$F$5:$BQ$501,2,0)=0,"",VLOOKUP($C382,'回答入力シート（ア_令和4年度実施計画事業）'!$F$5:$BQ$501,2,0)))</f>
        <v/>
      </c>
      <c r="E382" s="83" t="str">
        <f>IF(C382="","",IF(LEN(VLOOKUP($C382,'回答入力シート（ア_令和4年度実施計画事業）'!$F$5:$BQ$501,17,0))=0,"",VLOOKUP($C382,'回答入力シート（ア_令和4年度実施計画事業）'!$F$5:$BQ$501,17,0)))</f>
        <v/>
      </c>
      <c r="F382" s="83" t="str">
        <f>IF(C382="","",IF(LEN(VLOOKUP($C382,'回答入力シート（ア_令和4年度実施計画事業）'!$F$5:$BQ$501,22,0))=0,"",VLOOKUP($C382,'回答入力シート（ア_令和4年度実施計画事業）'!$F$5:$BQ$501,22,0)))</f>
        <v/>
      </c>
    </row>
    <row r="383" spans="1:6" x14ac:dyDescent="0.3">
      <c r="A383" s="1">
        <v>381</v>
      </c>
      <c r="B383" s="83" t="str">
        <f>IF(ISERROR(VLOOKUP($A383,IF({1,0},'回答入力シート（ア_令和4年度実施計画事業）'!$BT$5:$BT$501,'回答入力シート（ア_令和4年度実施計画事業）'!$B$5:$B$501),2,0)),"",IF(VLOOKUP($A383,IF({1,0},'回答入力シート（ア_令和4年度実施計画事業）'!$BT$5:$BT$501,'回答入力シート（ア_令和4年度実施計画事業）'!$B$5:$B$501),2,0)=0,"",VLOOKUP($A383,IF({1,0},'回答入力シート（ア_令和4年度実施計画事業）'!$BT$5:$BT$501,'回答入力シート（ア_令和4年度実施計画事業）'!$B$5:$B$501),2,0)))</f>
        <v/>
      </c>
      <c r="C383" s="83" t="str">
        <f>IF(ISERROR(VLOOKUP($A383,IF({1,0},'回答入力シート（ア_令和4年度実施計画事業）'!$BT$5:$BT$501,'回答入力シート（ア_令和4年度実施計画事業）'!$F$5:$F$501),2,0)),"",VLOOKUP($A383,IF({1,0},'回答入力シート（ア_令和4年度実施計画事業）'!$BT$5:$BT$501,'回答入力シート（ア_令和4年度実施計画事業）'!$F$5:$F$501),2,0))</f>
        <v/>
      </c>
      <c r="D383" s="83" t="str">
        <f>IF(C383="","",IF(VLOOKUP($C383,'回答入力シート（ア_令和4年度実施計画事業）'!$F$5:$BQ$501,2,0)=0,"",VLOOKUP($C383,'回答入力シート（ア_令和4年度実施計画事業）'!$F$5:$BQ$501,2,0)))</f>
        <v/>
      </c>
      <c r="E383" s="83" t="str">
        <f>IF(C383="","",IF(LEN(VLOOKUP($C383,'回答入力シート（ア_令和4年度実施計画事業）'!$F$5:$BQ$501,17,0))=0,"",VLOOKUP($C383,'回答入力シート（ア_令和4年度実施計画事業）'!$F$5:$BQ$501,17,0)))</f>
        <v/>
      </c>
      <c r="F383" s="83" t="str">
        <f>IF(C383="","",IF(LEN(VLOOKUP($C383,'回答入力シート（ア_令和4年度実施計画事業）'!$F$5:$BQ$501,22,0))=0,"",VLOOKUP($C383,'回答入力シート（ア_令和4年度実施計画事業）'!$F$5:$BQ$501,22,0)))</f>
        <v/>
      </c>
    </row>
    <row r="384" spans="1:6" x14ac:dyDescent="0.3">
      <c r="A384" s="1">
        <v>382</v>
      </c>
      <c r="B384" s="83" t="str">
        <f>IF(ISERROR(VLOOKUP($A384,IF({1,0},'回答入力シート（ア_令和4年度実施計画事業）'!$BT$5:$BT$501,'回答入力シート（ア_令和4年度実施計画事業）'!$B$5:$B$501),2,0)),"",IF(VLOOKUP($A384,IF({1,0},'回答入力シート（ア_令和4年度実施計画事業）'!$BT$5:$BT$501,'回答入力シート（ア_令和4年度実施計画事業）'!$B$5:$B$501),2,0)=0,"",VLOOKUP($A384,IF({1,0},'回答入力シート（ア_令和4年度実施計画事業）'!$BT$5:$BT$501,'回答入力シート（ア_令和4年度実施計画事業）'!$B$5:$B$501),2,0)))</f>
        <v/>
      </c>
      <c r="C384" s="83" t="str">
        <f>IF(ISERROR(VLOOKUP($A384,IF({1,0},'回答入力シート（ア_令和4年度実施計画事業）'!$BT$5:$BT$501,'回答入力シート（ア_令和4年度実施計画事業）'!$F$5:$F$501),2,0)),"",VLOOKUP($A384,IF({1,0},'回答入力シート（ア_令和4年度実施計画事業）'!$BT$5:$BT$501,'回答入力シート（ア_令和4年度実施計画事業）'!$F$5:$F$501),2,0))</f>
        <v/>
      </c>
      <c r="D384" s="83" t="str">
        <f>IF(C384="","",IF(VLOOKUP($C384,'回答入力シート（ア_令和4年度実施計画事業）'!$F$5:$BQ$501,2,0)=0,"",VLOOKUP($C384,'回答入力シート（ア_令和4年度実施計画事業）'!$F$5:$BQ$501,2,0)))</f>
        <v/>
      </c>
      <c r="E384" s="83" t="str">
        <f>IF(C384="","",IF(LEN(VLOOKUP($C384,'回答入力シート（ア_令和4年度実施計画事業）'!$F$5:$BQ$501,17,0))=0,"",VLOOKUP($C384,'回答入力シート（ア_令和4年度実施計画事業）'!$F$5:$BQ$501,17,0)))</f>
        <v/>
      </c>
      <c r="F384" s="83" t="str">
        <f>IF(C384="","",IF(LEN(VLOOKUP($C384,'回答入力シート（ア_令和4年度実施計画事業）'!$F$5:$BQ$501,22,0))=0,"",VLOOKUP($C384,'回答入力シート（ア_令和4年度実施計画事業）'!$F$5:$BQ$501,22,0)))</f>
        <v/>
      </c>
    </row>
    <row r="385" spans="1:6" x14ac:dyDescent="0.3">
      <c r="A385" s="1">
        <v>383</v>
      </c>
      <c r="B385" s="83" t="str">
        <f>IF(ISERROR(VLOOKUP($A385,IF({1,0},'回答入力シート（ア_令和4年度実施計画事業）'!$BT$5:$BT$501,'回答入力シート（ア_令和4年度実施計画事業）'!$B$5:$B$501),2,0)),"",IF(VLOOKUP($A385,IF({1,0},'回答入力シート（ア_令和4年度実施計画事業）'!$BT$5:$BT$501,'回答入力シート（ア_令和4年度実施計画事業）'!$B$5:$B$501),2,0)=0,"",VLOOKUP($A385,IF({1,0},'回答入力シート（ア_令和4年度実施計画事業）'!$BT$5:$BT$501,'回答入力シート（ア_令和4年度実施計画事業）'!$B$5:$B$501),2,0)))</f>
        <v/>
      </c>
      <c r="C385" s="83" t="str">
        <f>IF(ISERROR(VLOOKUP($A385,IF({1,0},'回答入力シート（ア_令和4年度実施計画事業）'!$BT$5:$BT$501,'回答入力シート（ア_令和4年度実施計画事業）'!$F$5:$F$501),2,0)),"",VLOOKUP($A385,IF({1,0},'回答入力シート（ア_令和4年度実施計画事業）'!$BT$5:$BT$501,'回答入力シート（ア_令和4年度実施計画事業）'!$F$5:$F$501),2,0))</f>
        <v/>
      </c>
      <c r="D385" s="83" t="str">
        <f>IF(C385="","",IF(VLOOKUP($C385,'回答入力シート（ア_令和4年度実施計画事業）'!$F$5:$BQ$501,2,0)=0,"",VLOOKUP($C385,'回答入力シート（ア_令和4年度実施計画事業）'!$F$5:$BQ$501,2,0)))</f>
        <v/>
      </c>
      <c r="E385" s="83" t="str">
        <f>IF(C385="","",IF(LEN(VLOOKUP($C385,'回答入力シート（ア_令和4年度実施計画事業）'!$F$5:$BQ$501,17,0))=0,"",VLOOKUP($C385,'回答入力シート（ア_令和4年度実施計画事業）'!$F$5:$BQ$501,17,0)))</f>
        <v/>
      </c>
      <c r="F385" s="83" t="str">
        <f>IF(C385="","",IF(LEN(VLOOKUP($C385,'回答入力シート（ア_令和4年度実施計画事業）'!$F$5:$BQ$501,22,0))=0,"",VLOOKUP($C385,'回答入力シート（ア_令和4年度実施計画事業）'!$F$5:$BQ$501,22,0)))</f>
        <v/>
      </c>
    </row>
    <row r="386" spans="1:6" x14ac:dyDescent="0.3">
      <c r="A386" s="1">
        <v>384</v>
      </c>
      <c r="B386" s="83" t="str">
        <f>IF(ISERROR(VLOOKUP($A386,IF({1,0},'回答入力シート（ア_令和4年度実施計画事業）'!$BT$5:$BT$501,'回答入力シート（ア_令和4年度実施計画事業）'!$B$5:$B$501),2,0)),"",IF(VLOOKUP($A386,IF({1,0},'回答入力シート（ア_令和4年度実施計画事業）'!$BT$5:$BT$501,'回答入力シート（ア_令和4年度実施計画事業）'!$B$5:$B$501),2,0)=0,"",VLOOKUP($A386,IF({1,0},'回答入力シート（ア_令和4年度実施計画事業）'!$BT$5:$BT$501,'回答入力シート（ア_令和4年度実施計画事業）'!$B$5:$B$501),2,0)))</f>
        <v/>
      </c>
      <c r="C386" s="83" t="str">
        <f>IF(ISERROR(VLOOKUP($A386,IF({1,0},'回答入力シート（ア_令和4年度実施計画事業）'!$BT$5:$BT$501,'回答入力シート（ア_令和4年度実施計画事業）'!$F$5:$F$501),2,0)),"",VLOOKUP($A386,IF({1,0},'回答入力シート（ア_令和4年度実施計画事業）'!$BT$5:$BT$501,'回答入力シート（ア_令和4年度実施計画事業）'!$F$5:$F$501),2,0))</f>
        <v/>
      </c>
      <c r="D386" s="83" t="str">
        <f>IF(C386="","",IF(VLOOKUP($C386,'回答入力シート（ア_令和4年度実施計画事業）'!$F$5:$BQ$501,2,0)=0,"",VLOOKUP($C386,'回答入力シート（ア_令和4年度実施計画事業）'!$F$5:$BQ$501,2,0)))</f>
        <v/>
      </c>
      <c r="E386" s="83" t="str">
        <f>IF(C386="","",IF(LEN(VLOOKUP($C386,'回答入力シート（ア_令和4年度実施計画事業）'!$F$5:$BQ$501,17,0))=0,"",VLOOKUP($C386,'回答入力シート（ア_令和4年度実施計画事業）'!$F$5:$BQ$501,17,0)))</f>
        <v/>
      </c>
      <c r="F386" s="83" t="str">
        <f>IF(C386="","",IF(LEN(VLOOKUP($C386,'回答入力シート（ア_令和4年度実施計画事業）'!$F$5:$BQ$501,22,0))=0,"",VLOOKUP($C386,'回答入力シート（ア_令和4年度実施計画事業）'!$F$5:$BQ$501,22,0)))</f>
        <v/>
      </c>
    </row>
    <row r="387" spans="1:6" x14ac:dyDescent="0.3">
      <c r="A387" s="1">
        <v>385</v>
      </c>
      <c r="B387" s="83" t="str">
        <f>IF(ISERROR(VLOOKUP($A387,IF({1,0},'回答入力シート（ア_令和4年度実施計画事業）'!$BT$5:$BT$501,'回答入力シート（ア_令和4年度実施計画事業）'!$B$5:$B$501),2,0)),"",IF(VLOOKUP($A387,IF({1,0},'回答入力シート（ア_令和4年度実施計画事業）'!$BT$5:$BT$501,'回答入力シート（ア_令和4年度実施計画事業）'!$B$5:$B$501),2,0)=0,"",VLOOKUP($A387,IF({1,0},'回答入力シート（ア_令和4年度実施計画事業）'!$BT$5:$BT$501,'回答入力シート（ア_令和4年度実施計画事業）'!$B$5:$B$501),2,0)))</f>
        <v/>
      </c>
      <c r="C387" s="83" t="str">
        <f>IF(ISERROR(VLOOKUP($A387,IF({1,0},'回答入力シート（ア_令和4年度実施計画事業）'!$BT$5:$BT$501,'回答入力シート（ア_令和4年度実施計画事業）'!$F$5:$F$501),2,0)),"",VLOOKUP($A387,IF({1,0},'回答入力シート（ア_令和4年度実施計画事業）'!$BT$5:$BT$501,'回答入力シート（ア_令和4年度実施計画事業）'!$F$5:$F$501),2,0))</f>
        <v/>
      </c>
      <c r="D387" s="83" t="str">
        <f>IF(C387="","",IF(VLOOKUP($C387,'回答入力シート（ア_令和4年度実施計画事業）'!$F$5:$BQ$501,2,0)=0,"",VLOOKUP($C387,'回答入力シート（ア_令和4年度実施計画事業）'!$F$5:$BQ$501,2,0)))</f>
        <v/>
      </c>
      <c r="E387" s="83" t="str">
        <f>IF(C387="","",IF(LEN(VLOOKUP($C387,'回答入力シート（ア_令和4年度実施計画事業）'!$F$5:$BQ$501,17,0))=0,"",VLOOKUP($C387,'回答入力シート（ア_令和4年度実施計画事業）'!$F$5:$BQ$501,17,0)))</f>
        <v/>
      </c>
      <c r="F387" s="83" t="str">
        <f>IF(C387="","",IF(LEN(VLOOKUP($C387,'回答入力シート（ア_令和4年度実施計画事業）'!$F$5:$BQ$501,22,0))=0,"",VLOOKUP($C387,'回答入力シート（ア_令和4年度実施計画事業）'!$F$5:$BQ$501,22,0)))</f>
        <v/>
      </c>
    </row>
    <row r="388" spans="1:6" x14ac:dyDescent="0.3">
      <c r="A388" s="1">
        <v>386</v>
      </c>
      <c r="B388" s="83" t="str">
        <f>IF(ISERROR(VLOOKUP($A388,IF({1,0},'回答入力シート（ア_令和4年度実施計画事業）'!$BT$5:$BT$501,'回答入力シート（ア_令和4年度実施計画事業）'!$B$5:$B$501),2,0)),"",IF(VLOOKUP($A388,IF({1,0},'回答入力シート（ア_令和4年度実施計画事業）'!$BT$5:$BT$501,'回答入力シート（ア_令和4年度実施計画事業）'!$B$5:$B$501),2,0)=0,"",VLOOKUP($A388,IF({1,0},'回答入力シート（ア_令和4年度実施計画事業）'!$BT$5:$BT$501,'回答入力シート（ア_令和4年度実施計画事業）'!$B$5:$B$501),2,0)))</f>
        <v/>
      </c>
      <c r="C388" s="83" t="str">
        <f>IF(ISERROR(VLOOKUP($A388,IF({1,0},'回答入力シート（ア_令和4年度実施計画事業）'!$BT$5:$BT$501,'回答入力シート（ア_令和4年度実施計画事業）'!$F$5:$F$501),2,0)),"",VLOOKUP($A388,IF({1,0},'回答入力シート（ア_令和4年度実施計画事業）'!$BT$5:$BT$501,'回答入力シート（ア_令和4年度実施計画事業）'!$F$5:$F$501),2,0))</f>
        <v/>
      </c>
      <c r="D388" s="83" t="str">
        <f>IF(C388="","",IF(VLOOKUP($C388,'回答入力シート（ア_令和4年度実施計画事業）'!$F$5:$BQ$501,2,0)=0,"",VLOOKUP($C388,'回答入力シート（ア_令和4年度実施計画事業）'!$F$5:$BQ$501,2,0)))</f>
        <v/>
      </c>
      <c r="E388" s="83" t="str">
        <f>IF(C388="","",IF(LEN(VLOOKUP($C388,'回答入力シート（ア_令和4年度実施計画事業）'!$F$5:$BQ$501,17,0))=0,"",VLOOKUP($C388,'回答入力シート（ア_令和4年度実施計画事業）'!$F$5:$BQ$501,17,0)))</f>
        <v/>
      </c>
      <c r="F388" s="83" t="str">
        <f>IF(C388="","",IF(LEN(VLOOKUP($C388,'回答入力シート（ア_令和4年度実施計画事業）'!$F$5:$BQ$501,22,0))=0,"",VLOOKUP($C388,'回答入力シート（ア_令和4年度実施計画事業）'!$F$5:$BQ$501,22,0)))</f>
        <v/>
      </c>
    </row>
    <row r="389" spans="1:6" x14ac:dyDescent="0.3">
      <c r="A389" s="1">
        <v>387</v>
      </c>
      <c r="B389" s="83" t="str">
        <f>IF(ISERROR(VLOOKUP($A389,IF({1,0},'回答入力シート（ア_令和4年度実施計画事業）'!$BT$5:$BT$501,'回答入力シート（ア_令和4年度実施計画事業）'!$B$5:$B$501),2,0)),"",IF(VLOOKUP($A389,IF({1,0},'回答入力シート（ア_令和4年度実施計画事業）'!$BT$5:$BT$501,'回答入力シート（ア_令和4年度実施計画事業）'!$B$5:$B$501),2,0)=0,"",VLOOKUP($A389,IF({1,0},'回答入力シート（ア_令和4年度実施計画事業）'!$BT$5:$BT$501,'回答入力シート（ア_令和4年度実施計画事業）'!$B$5:$B$501),2,0)))</f>
        <v/>
      </c>
      <c r="C389" s="83" t="str">
        <f>IF(ISERROR(VLOOKUP($A389,IF({1,0},'回答入力シート（ア_令和4年度実施計画事業）'!$BT$5:$BT$501,'回答入力シート（ア_令和4年度実施計画事業）'!$F$5:$F$501),2,0)),"",VLOOKUP($A389,IF({1,0},'回答入力シート（ア_令和4年度実施計画事業）'!$BT$5:$BT$501,'回答入力シート（ア_令和4年度実施計画事業）'!$F$5:$F$501),2,0))</f>
        <v/>
      </c>
      <c r="D389" s="83" t="str">
        <f>IF(C389="","",IF(VLOOKUP($C389,'回答入力シート（ア_令和4年度実施計画事業）'!$F$5:$BQ$501,2,0)=0,"",VLOOKUP($C389,'回答入力シート（ア_令和4年度実施計画事業）'!$F$5:$BQ$501,2,0)))</f>
        <v/>
      </c>
      <c r="E389" s="83" t="str">
        <f>IF(C389="","",IF(LEN(VLOOKUP($C389,'回答入力シート（ア_令和4年度実施計画事業）'!$F$5:$BQ$501,17,0))=0,"",VLOOKUP($C389,'回答入力シート（ア_令和4年度実施計画事業）'!$F$5:$BQ$501,17,0)))</f>
        <v/>
      </c>
      <c r="F389" s="83" t="str">
        <f>IF(C389="","",IF(LEN(VLOOKUP($C389,'回答入力シート（ア_令和4年度実施計画事業）'!$F$5:$BQ$501,22,0))=0,"",VLOOKUP($C389,'回答入力シート（ア_令和4年度実施計画事業）'!$F$5:$BQ$501,22,0)))</f>
        <v/>
      </c>
    </row>
    <row r="390" spans="1:6" x14ac:dyDescent="0.3">
      <c r="A390" s="1">
        <v>388</v>
      </c>
      <c r="B390" s="83" t="str">
        <f>IF(ISERROR(VLOOKUP($A390,IF({1,0},'回答入力シート（ア_令和4年度実施計画事業）'!$BT$5:$BT$501,'回答入力シート（ア_令和4年度実施計画事業）'!$B$5:$B$501),2,0)),"",IF(VLOOKUP($A390,IF({1,0},'回答入力シート（ア_令和4年度実施計画事業）'!$BT$5:$BT$501,'回答入力シート（ア_令和4年度実施計画事業）'!$B$5:$B$501),2,0)=0,"",VLOOKUP($A390,IF({1,0},'回答入力シート（ア_令和4年度実施計画事業）'!$BT$5:$BT$501,'回答入力シート（ア_令和4年度実施計画事業）'!$B$5:$B$501),2,0)))</f>
        <v/>
      </c>
      <c r="C390" s="83" t="str">
        <f>IF(ISERROR(VLOOKUP($A390,IF({1,0},'回答入力シート（ア_令和4年度実施計画事業）'!$BT$5:$BT$501,'回答入力シート（ア_令和4年度実施計画事業）'!$F$5:$F$501),2,0)),"",VLOOKUP($A390,IF({1,0},'回答入力シート（ア_令和4年度実施計画事業）'!$BT$5:$BT$501,'回答入力シート（ア_令和4年度実施計画事業）'!$F$5:$F$501),2,0))</f>
        <v/>
      </c>
      <c r="D390" s="83" t="str">
        <f>IF(C390="","",IF(VLOOKUP($C390,'回答入力シート（ア_令和4年度実施計画事業）'!$F$5:$BQ$501,2,0)=0,"",VLOOKUP($C390,'回答入力シート（ア_令和4年度実施計画事業）'!$F$5:$BQ$501,2,0)))</f>
        <v/>
      </c>
      <c r="E390" s="83" t="str">
        <f>IF(C390="","",IF(LEN(VLOOKUP($C390,'回答入力シート（ア_令和4年度実施計画事業）'!$F$5:$BQ$501,17,0))=0,"",VLOOKUP($C390,'回答入力シート（ア_令和4年度実施計画事業）'!$F$5:$BQ$501,17,0)))</f>
        <v/>
      </c>
      <c r="F390" s="83" t="str">
        <f>IF(C390="","",IF(LEN(VLOOKUP($C390,'回答入力シート（ア_令和4年度実施計画事業）'!$F$5:$BQ$501,22,0))=0,"",VLOOKUP($C390,'回答入力シート（ア_令和4年度実施計画事業）'!$F$5:$BQ$501,22,0)))</f>
        <v/>
      </c>
    </row>
    <row r="391" spans="1:6" x14ac:dyDescent="0.3">
      <c r="A391" s="1">
        <v>389</v>
      </c>
      <c r="B391" s="83" t="str">
        <f>IF(ISERROR(VLOOKUP($A391,IF({1,0},'回答入力シート（ア_令和4年度実施計画事業）'!$BT$5:$BT$501,'回答入力シート（ア_令和4年度実施計画事業）'!$B$5:$B$501),2,0)),"",IF(VLOOKUP($A391,IF({1,0},'回答入力シート（ア_令和4年度実施計画事業）'!$BT$5:$BT$501,'回答入力シート（ア_令和4年度実施計画事業）'!$B$5:$B$501),2,0)=0,"",VLOOKUP($A391,IF({1,0},'回答入力シート（ア_令和4年度実施計画事業）'!$BT$5:$BT$501,'回答入力シート（ア_令和4年度実施計画事業）'!$B$5:$B$501),2,0)))</f>
        <v/>
      </c>
      <c r="C391" s="83" t="str">
        <f>IF(ISERROR(VLOOKUP($A391,IF({1,0},'回答入力シート（ア_令和4年度実施計画事業）'!$BT$5:$BT$501,'回答入力シート（ア_令和4年度実施計画事業）'!$F$5:$F$501),2,0)),"",VLOOKUP($A391,IF({1,0},'回答入力シート（ア_令和4年度実施計画事業）'!$BT$5:$BT$501,'回答入力シート（ア_令和4年度実施計画事業）'!$F$5:$F$501),2,0))</f>
        <v/>
      </c>
      <c r="D391" s="83" t="str">
        <f>IF(C391="","",IF(VLOOKUP($C391,'回答入力シート（ア_令和4年度実施計画事業）'!$F$5:$BQ$501,2,0)=0,"",VLOOKUP($C391,'回答入力シート（ア_令和4年度実施計画事業）'!$F$5:$BQ$501,2,0)))</f>
        <v/>
      </c>
      <c r="E391" s="83" t="str">
        <f>IF(C391="","",IF(LEN(VLOOKUP($C391,'回答入力シート（ア_令和4年度実施計画事業）'!$F$5:$BQ$501,17,0))=0,"",VLOOKUP($C391,'回答入力シート（ア_令和4年度実施計画事業）'!$F$5:$BQ$501,17,0)))</f>
        <v/>
      </c>
      <c r="F391" s="83" t="str">
        <f>IF(C391="","",IF(LEN(VLOOKUP($C391,'回答入力シート（ア_令和4年度実施計画事業）'!$F$5:$BQ$501,22,0))=0,"",VLOOKUP($C391,'回答入力シート（ア_令和4年度実施計画事業）'!$F$5:$BQ$501,22,0)))</f>
        <v/>
      </c>
    </row>
    <row r="392" spans="1:6" x14ac:dyDescent="0.3">
      <c r="A392" s="1">
        <v>390</v>
      </c>
      <c r="B392" s="83" t="str">
        <f>IF(ISERROR(VLOOKUP($A392,IF({1,0},'回答入力シート（ア_令和4年度実施計画事業）'!$BT$5:$BT$501,'回答入力シート（ア_令和4年度実施計画事業）'!$B$5:$B$501),2,0)),"",IF(VLOOKUP($A392,IF({1,0},'回答入力シート（ア_令和4年度実施計画事業）'!$BT$5:$BT$501,'回答入力シート（ア_令和4年度実施計画事業）'!$B$5:$B$501),2,0)=0,"",VLOOKUP($A392,IF({1,0},'回答入力シート（ア_令和4年度実施計画事業）'!$BT$5:$BT$501,'回答入力シート（ア_令和4年度実施計画事業）'!$B$5:$B$501),2,0)))</f>
        <v/>
      </c>
      <c r="C392" s="83" t="str">
        <f>IF(ISERROR(VLOOKUP($A392,IF({1,0},'回答入力シート（ア_令和4年度実施計画事業）'!$BT$5:$BT$501,'回答入力シート（ア_令和4年度実施計画事業）'!$F$5:$F$501),2,0)),"",VLOOKUP($A392,IF({1,0},'回答入力シート（ア_令和4年度実施計画事業）'!$BT$5:$BT$501,'回答入力シート（ア_令和4年度実施計画事業）'!$F$5:$F$501),2,0))</f>
        <v/>
      </c>
      <c r="D392" s="83" t="str">
        <f>IF(C392="","",IF(VLOOKUP($C392,'回答入力シート（ア_令和4年度実施計画事業）'!$F$5:$BQ$501,2,0)=0,"",VLOOKUP($C392,'回答入力シート（ア_令和4年度実施計画事業）'!$F$5:$BQ$501,2,0)))</f>
        <v/>
      </c>
      <c r="E392" s="83" t="str">
        <f>IF(C392="","",IF(LEN(VLOOKUP($C392,'回答入力シート（ア_令和4年度実施計画事業）'!$F$5:$BQ$501,17,0))=0,"",VLOOKUP($C392,'回答入力シート（ア_令和4年度実施計画事業）'!$F$5:$BQ$501,17,0)))</f>
        <v/>
      </c>
      <c r="F392" s="83" t="str">
        <f>IF(C392="","",IF(LEN(VLOOKUP($C392,'回答入力シート（ア_令和4年度実施計画事業）'!$F$5:$BQ$501,22,0))=0,"",VLOOKUP($C392,'回答入力シート（ア_令和4年度実施計画事業）'!$F$5:$BQ$501,22,0)))</f>
        <v/>
      </c>
    </row>
    <row r="393" spans="1:6" x14ac:dyDescent="0.3">
      <c r="A393" s="1">
        <v>391</v>
      </c>
      <c r="B393" s="83" t="str">
        <f>IF(ISERROR(VLOOKUP($A393,IF({1,0},'回答入力シート（ア_令和4年度実施計画事業）'!$BT$5:$BT$501,'回答入力シート（ア_令和4年度実施計画事業）'!$B$5:$B$501),2,0)),"",IF(VLOOKUP($A393,IF({1,0},'回答入力シート（ア_令和4年度実施計画事業）'!$BT$5:$BT$501,'回答入力シート（ア_令和4年度実施計画事業）'!$B$5:$B$501),2,0)=0,"",VLOOKUP($A393,IF({1,0},'回答入力シート（ア_令和4年度実施計画事業）'!$BT$5:$BT$501,'回答入力シート（ア_令和4年度実施計画事業）'!$B$5:$B$501),2,0)))</f>
        <v/>
      </c>
      <c r="C393" s="83" t="str">
        <f>IF(ISERROR(VLOOKUP($A393,IF({1,0},'回答入力シート（ア_令和4年度実施計画事業）'!$BT$5:$BT$501,'回答入力シート（ア_令和4年度実施計画事業）'!$F$5:$F$501),2,0)),"",VLOOKUP($A393,IF({1,0},'回答入力シート（ア_令和4年度実施計画事業）'!$BT$5:$BT$501,'回答入力シート（ア_令和4年度実施計画事業）'!$F$5:$F$501),2,0))</f>
        <v/>
      </c>
      <c r="D393" s="83" t="str">
        <f>IF(C393="","",IF(VLOOKUP($C393,'回答入力シート（ア_令和4年度実施計画事業）'!$F$5:$BQ$501,2,0)=0,"",VLOOKUP($C393,'回答入力シート（ア_令和4年度実施計画事業）'!$F$5:$BQ$501,2,0)))</f>
        <v/>
      </c>
      <c r="E393" s="83" t="str">
        <f>IF(C393="","",IF(LEN(VLOOKUP($C393,'回答入力シート（ア_令和4年度実施計画事業）'!$F$5:$BQ$501,17,0))=0,"",VLOOKUP($C393,'回答入力シート（ア_令和4年度実施計画事業）'!$F$5:$BQ$501,17,0)))</f>
        <v/>
      </c>
      <c r="F393" s="83" t="str">
        <f>IF(C393="","",IF(LEN(VLOOKUP($C393,'回答入力シート（ア_令和4年度実施計画事業）'!$F$5:$BQ$501,22,0))=0,"",VLOOKUP($C393,'回答入力シート（ア_令和4年度実施計画事業）'!$F$5:$BQ$501,22,0)))</f>
        <v/>
      </c>
    </row>
    <row r="394" spans="1:6" x14ac:dyDescent="0.3">
      <c r="A394" s="1">
        <v>392</v>
      </c>
      <c r="B394" s="83" t="str">
        <f>IF(ISERROR(VLOOKUP($A394,IF({1,0},'回答入力シート（ア_令和4年度実施計画事業）'!$BT$5:$BT$501,'回答入力シート（ア_令和4年度実施計画事業）'!$B$5:$B$501),2,0)),"",IF(VLOOKUP($A394,IF({1,0},'回答入力シート（ア_令和4年度実施計画事業）'!$BT$5:$BT$501,'回答入力シート（ア_令和4年度実施計画事業）'!$B$5:$B$501),2,0)=0,"",VLOOKUP($A394,IF({1,0},'回答入力シート（ア_令和4年度実施計画事業）'!$BT$5:$BT$501,'回答入力シート（ア_令和4年度実施計画事業）'!$B$5:$B$501),2,0)))</f>
        <v/>
      </c>
      <c r="C394" s="83" t="str">
        <f>IF(ISERROR(VLOOKUP($A394,IF({1,0},'回答入力シート（ア_令和4年度実施計画事業）'!$BT$5:$BT$501,'回答入力シート（ア_令和4年度実施計画事業）'!$F$5:$F$501),2,0)),"",VLOOKUP($A394,IF({1,0},'回答入力シート（ア_令和4年度実施計画事業）'!$BT$5:$BT$501,'回答入力シート（ア_令和4年度実施計画事業）'!$F$5:$F$501),2,0))</f>
        <v/>
      </c>
      <c r="D394" s="83" t="str">
        <f>IF(C394="","",IF(VLOOKUP($C394,'回答入力シート（ア_令和4年度実施計画事業）'!$F$5:$BQ$501,2,0)=0,"",VLOOKUP($C394,'回答入力シート（ア_令和4年度実施計画事業）'!$F$5:$BQ$501,2,0)))</f>
        <v/>
      </c>
      <c r="E394" s="83" t="str">
        <f>IF(C394="","",IF(LEN(VLOOKUP($C394,'回答入力シート（ア_令和4年度実施計画事業）'!$F$5:$BQ$501,17,0))=0,"",VLOOKUP($C394,'回答入力シート（ア_令和4年度実施計画事業）'!$F$5:$BQ$501,17,0)))</f>
        <v/>
      </c>
      <c r="F394" s="83" t="str">
        <f>IF(C394="","",IF(LEN(VLOOKUP($C394,'回答入力シート（ア_令和4年度実施計画事業）'!$F$5:$BQ$501,22,0))=0,"",VLOOKUP($C394,'回答入力シート（ア_令和4年度実施計画事業）'!$F$5:$BQ$501,22,0)))</f>
        <v/>
      </c>
    </row>
    <row r="395" spans="1:6" x14ac:dyDescent="0.3">
      <c r="A395" s="1">
        <v>393</v>
      </c>
      <c r="B395" s="83" t="str">
        <f>IF(ISERROR(VLOOKUP($A395,IF({1,0},'回答入力シート（ア_令和4年度実施計画事業）'!$BT$5:$BT$501,'回答入力シート（ア_令和4年度実施計画事業）'!$B$5:$B$501),2,0)),"",IF(VLOOKUP($A395,IF({1,0},'回答入力シート（ア_令和4年度実施計画事業）'!$BT$5:$BT$501,'回答入力シート（ア_令和4年度実施計画事業）'!$B$5:$B$501),2,0)=0,"",VLOOKUP($A395,IF({1,0},'回答入力シート（ア_令和4年度実施計画事業）'!$BT$5:$BT$501,'回答入力シート（ア_令和4年度実施計画事業）'!$B$5:$B$501),2,0)))</f>
        <v/>
      </c>
      <c r="C395" s="83" t="str">
        <f>IF(ISERROR(VLOOKUP($A395,IF({1,0},'回答入力シート（ア_令和4年度実施計画事業）'!$BT$5:$BT$501,'回答入力シート（ア_令和4年度実施計画事業）'!$F$5:$F$501),2,0)),"",VLOOKUP($A395,IF({1,0},'回答入力シート（ア_令和4年度実施計画事業）'!$BT$5:$BT$501,'回答入力シート（ア_令和4年度実施計画事業）'!$F$5:$F$501),2,0))</f>
        <v/>
      </c>
      <c r="D395" s="83" t="str">
        <f>IF(C395="","",IF(VLOOKUP($C395,'回答入力シート（ア_令和4年度実施計画事業）'!$F$5:$BQ$501,2,0)=0,"",VLOOKUP($C395,'回答入力シート（ア_令和4年度実施計画事業）'!$F$5:$BQ$501,2,0)))</f>
        <v/>
      </c>
      <c r="E395" s="83" t="str">
        <f>IF(C395="","",IF(LEN(VLOOKUP($C395,'回答入力シート（ア_令和4年度実施計画事業）'!$F$5:$BQ$501,17,0))=0,"",VLOOKUP($C395,'回答入力シート（ア_令和4年度実施計画事業）'!$F$5:$BQ$501,17,0)))</f>
        <v/>
      </c>
      <c r="F395" s="83" t="str">
        <f>IF(C395="","",IF(LEN(VLOOKUP($C395,'回答入力シート（ア_令和4年度実施計画事業）'!$F$5:$BQ$501,22,0))=0,"",VLOOKUP($C395,'回答入力シート（ア_令和4年度実施計画事業）'!$F$5:$BQ$501,22,0)))</f>
        <v/>
      </c>
    </row>
    <row r="396" spans="1:6" x14ac:dyDescent="0.3">
      <c r="A396" s="1">
        <v>394</v>
      </c>
      <c r="B396" s="83" t="str">
        <f>IF(ISERROR(VLOOKUP($A396,IF({1,0},'回答入力シート（ア_令和4年度実施計画事業）'!$BT$5:$BT$501,'回答入力シート（ア_令和4年度実施計画事業）'!$B$5:$B$501),2,0)),"",IF(VLOOKUP($A396,IF({1,0},'回答入力シート（ア_令和4年度実施計画事業）'!$BT$5:$BT$501,'回答入力シート（ア_令和4年度実施計画事業）'!$B$5:$B$501),2,0)=0,"",VLOOKUP($A396,IF({1,0},'回答入力シート（ア_令和4年度実施計画事業）'!$BT$5:$BT$501,'回答入力シート（ア_令和4年度実施計画事業）'!$B$5:$B$501),2,0)))</f>
        <v/>
      </c>
      <c r="C396" s="83" t="str">
        <f>IF(ISERROR(VLOOKUP($A396,IF({1,0},'回答入力シート（ア_令和4年度実施計画事業）'!$BT$5:$BT$501,'回答入力シート（ア_令和4年度実施計画事業）'!$F$5:$F$501),2,0)),"",VLOOKUP($A396,IF({1,0},'回答入力シート（ア_令和4年度実施計画事業）'!$BT$5:$BT$501,'回答入力シート（ア_令和4年度実施計画事業）'!$F$5:$F$501),2,0))</f>
        <v/>
      </c>
      <c r="D396" s="83" t="str">
        <f>IF(C396="","",IF(VLOOKUP($C396,'回答入力シート（ア_令和4年度実施計画事業）'!$F$5:$BQ$501,2,0)=0,"",VLOOKUP($C396,'回答入力シート（ア_令和4年度実施計画事業）'!$F$5:$BQ$501,2,0)))</f>
        <v/>
      </c>
      <c r="E396" s="83" t="str">
        <f>IF(C396="","",IF(LEN(VLOOKUP($C396,'回答入力シート（ア_令和4年度実施計画事業）'!$F$5:$BQ$501,17,0))=0,"",VLOOKUP($C396,'回答入力シート（ア_令和4年度実施計画事業）'!$F$5:$BQ$501,17,0)))</f>
        <v/>
      </c>
      <c r="F396" s="83" t="str">
        <f>IF(C396="","",IF(LEN(VLOOKUP($C396,'回答入力シート（ア_令和4年度実施計画事業）'!$F$5:$BQ$501,22,0))=0,"",VLOOKUP($C396,'回答入力シート（ア_令和4年度実施計画事業）'!$F$5:$BQ$501,22,0)))</f>
        <v/>
      </c>
    </row>
    <row r="397" spans="1:6" x14ac:dyDescent="0.3">
      <c r="A397" s="1">
        <v>395</v>
      </c>
      <c r="B397" s="83" t="str">
        <f>IF(ISERROR(VLOOKUP($A397,IF({1,0},'回答入力シート（ア_令和4年度実施計画事業）'!$BT$5:$BT$501,'回答入力シート（ア_令和4年度実施計画事業）'!$B$5:$B$501),2,0)),"",IF(VLOOKUP($A397,IF({1,0},'回答入力シート（ア_令和4年度実施計画事業）'!$BT$5:$BT$501,'回答入力シート（ア_令和4年度実施計画事業）'!$B$5:$B$501),2,0)=0,"",VLOOKUP($A397,IF({1,0},'回答入力シート（ア_令和4年度実施計画事業）'!$BT$5:$BT$501,'回答入力シート（ア_令和4年度実施計画事業）'!$B$5:$B$501),2,0)))</f>
        <v/>
      </c>
      <c r="C397" s="83" t="str">
        <f>IF(ISERROR(VLOOKUP($A397,IF({1,0},'回答入力シート（ア_令和4年度実施計画事業）'!$BT$5:$BT$501,'回答入力シート（ア_令和4年度実施計画事業）'!$F$5:$F$501),2,0)),"",VLOOKUP($A397,IF({1,0},'回答入力シート（ア_令和4年度実施計画事業）'!$BT$5:$BT$501,'回答入力シート（ア_令和4年度実施計画事業）'!$F$5:$F$501),2,0))</f>
        <v/>
      </c>
      <c r="D397" s="83" t="str">
        <f>IF(C397="","",IF(VLOOKUP($C397,'回答入力シート（ア_令和4年度実施計画事業）'!$F$5:$BQ$501,2,0)=0,"",VLOOKUP($C397,'回答入力シート（ア_令和4年度実施計画事業）'!$F$5:$BQ$501,2,0)))</f>
        <v/>
      </c>
      <c r="E397" s="83" t="str">
        <f>IF(C397="","",IF(LEN(VLOOKUP($C397,'回答入力シート（ア_令和4年度実施計画事業）'!$F$5:$BQ$501,17,0))=0,"",VLOOKUP($C397,'回答入力シート（ア_令和4年度実施計画事業）'!$F$5:$BQ$501,17,0)))</f>
        <v/>
      </c>
      <c r="F397" s="83" t="str">
        <f>IF(C397="","",IF(LEN(VLOOKUP($C397,'回答入力シート（ア_令和4年度実施計画事業）'!$F$5:$BQ$501,22,0))=0,"",VLOOKUP($C397,'回答入力シート（ア_令和4年度実施計画事業）'!$F$5:$BQ$501,22,0)))</f>
        <v/>
      </c>
    </row>
    <row r="398" spans="1:6" x14ac:dyDescent="0.3">
      <c r="A398" s="1">
        <v>396</v>
      </c>
      <c r="B398" s="83" t="str">
        <f>IF(ISERROR(VLOOKUP($A398,IF({1,0},'回答入力シート（ア_令和4年度実施計画事業）'!$BT$5:$BT$501,'回答入力シート（ア_令和4年度実施計画事業）'!$B$5:$B$501),2,0)),"",IF(VLOOKUP($A398,IF({1,0},'回答入力シート（ア_令和4年度実施計画事業）'!$BT$5:$BT$501,'回答入力シート（ア_令和4年度実施計画事業）'!$B$5:$B$501),2,0)=0,"",VLOOKUP($A398,IF({1,0},'回答入力シート（ア_令和4年度実施計画事業）'!$BT$5:$BT$501,'回答入力シート（ア_令和4年度実施計画事業）'!$B$5:$B$501),2,0)))</f>
        <v/>
      </c>
      <c r="C398" s="83" t="str">
        <f>IF(ISERROR(VLOOKUP($A398,IF({1,0},'回答入力シート（ア_令和4年度実施計画事業）'!$BT$5:$BT$501,'回答入力シート（ア_令和4年度実施計画事業）'!$F$5:$F$501),2,0)),"",VLOOKUP($A398,IF({1,0},'回答入力シート（ア_令和4年度実施計画事業）'!$BT$5:$BT$501,'回答入力シート（ア_令和4年度実施計画事業）'!$F$5:$F$501),2,0))</f>
        <v/>
      </c>
      <c r="D398" s="83" t="str">
        <f>IF(C398="","",IF(VLOOKUP($C398,'回答入力シート（ア_令和4年度実施計画事業）'!$F$5:$BQ$501,2,0)=0,"",VLOOKUP($C398,'回答入力シート（ア_令和4年度実施計画事業）'!$F$5:$BQ$501,2,0)))</f>
        <v/>
      </c>
      <c r="E398" s="83" t="str">
        <f>IF(C398="","",IF(LEN(VLOOKUP($C398,'回答入力シート（ア_令和4年度実施計画事業）'!$F$5:$BQ$501,17,0))=0,"",VLOOKUP($C398,'回答入力シート（ア_令和4年度実施計画事業）'!$F$5:$BQ$501,17,0)))</f>
        <v/>
      </c>
      <c r="F398" s="83" t="str">
        <f>IF(C398="","",IF(LEN(VLOOKUP($C398,'回答入力シート（ア_令和4年度実施計画事業）'!$F$5:$BQ$501,22,0))=0,"",VLOOKUP($C398,'回答入力シート（ア_令和4年度実施計画事業）'!$F$5:$BQ$501,22,0)))</f>
        <v/>
      </c>
    </row>
    <row r="399" spans="1:6" x14ac:dyDescent="0.3">
      <c r="A399" s="1">
        <v>397</v>
      </c>
      <c r="B399" s="83" t="str">
        <f>IF(ISERROR(VLOOKUP($A399,IF({1,0},'回答入力シート（ア_令和4年度実施計画事業）'!$BT$5:$BT$501,'回答入力シート（ア_令和4年度実施計画事業）'!$B$5:$B$501),2,0)),"",IF(VLOOKUP($A399,IF({1,0},'回答入力シート（ア_令和4年度実施計画事業）'!$BT$5:$BT$501,'回答入力シート（ア_令和4年度実施計画事業）'!$B$5:$B$501),2,0)=0,"",VLOOKUP($A399,IF({1,0},'回答入力シート（ア_令和4年度実施計画事業）'!$BT$5:$BT$501,'回答入力シート（ア_令和4年度実施計画事業）'!$B$5:$B$501),2,0)))</f>
        <v/>
      </c>
      <c r="C399" s="83" t="str">
        <f>IF(ISERROR(VLOOKUP($A399,IF({1,0},'回答入力シート（ア_令和4年度実施計画事業）'!$BT$5:$BT$501,'回答入力シート（ア_令和4年度実施計画事業）'!$F$5:$F$501),2,0)),"",VLOOKUP($A399,IF({1,0},'回答入力シート（ア_令和4年度実施計画事業）'!$BT$5:$BT$501,'回答入力シート（ア_令和4年度実施計画事業）'!$F$5:$F$501),2,0))</f>
        <v/>
      </c>
      <c r="D399" s="83" t="str">
        <f>IF(C399="","",IF(VLOOKUP($C399,'回答入力シート（ア_令和4年度実施計画事業）'!$F$5:$BQ$501,2,0)=0,"",VLOOKUP($C399,'回答入力シート（ア_令和4年度実施計画事業）'!$F$5:$BQ$501,2,0)))</f>
        <v/>
      </c>
      <c r="E399" s="83" t="str">
        <f>IF(C399="","",IF(LEN(VLOOKUP($C399,'回答入力シート（ア_令和4年度実施計画事業）'!$F$5:$BQ$501,17,0))=0,"",VLOOKUP($C399,'回答入力シート（ア_令和4年度実施計画事業）'!$F$5:$BQ$501,17,0)))</f>
        <v/>
      </c>
      <c r="F399" s="83" t="str">
        <f>IF(C399="","",IF(LEN(VLOOKUP($C399,'回答入力シート（ア_令和4年度実施計画事業）'!$F$5:$BQ$501,22,0))=0,"",VLOOKUP($C399,'回答入力シート（ア_令和4年度実施計画事業）'!$F$5:$BQ$501,22,0)))</f>
        <v/>
      </c>
    </row>
    <row r="400" spans="1:6" x14ac:dyDescent="0.3">
      <c r="A400" s="1">
        <v>398</v>
      </c>
      <c r="B400" s="83" t="str">
        <f>IF(ISERROR(VLOOKUP($A400,IF({1,0},'回答入力シート（ア_令和4年度実施計画事業）'!$BT$5:$BT$501,'回答入力シート（ア_令和4年度実施計画事業）'!$B$5:$B$501),2,0)),"",IF(VLOOKUP($A400,IF({1,0},'回答入力シート（ア_令和4年度実施計画事業）'!$BT$5:$BT$501,'回答入力シート（ア_令和4年度実施計画事業）'!$B$5:$B$501),2,0)=0,"",VLOOKUP($A400,IF({1,0},'回答入力シート（ア_令和4年度実施計画事業）'!$BT$5:$BT$501,'回答入力シート（ア_令和4年度実施計画事業）'!$B$5:$B$501),2,0)))</f>
        <v/>
      </c>
      <c r="C400" s="83" t="str">
        <f>IF(ISERROR(VLOOKUP($A400,IF({1,0},'回答入力シート（ア_令和4年度実施計画事業）'!$BT$5:$BT$501,'回答入力シート（ア_令和4年度実施計画事業）'!$F$5:$F$501),2,0)),"",VLOOKUP($A400,IF({1,0},'回答入力シート（ア_令和4年度実施計画事業）'!$BT$5:$BT$501,'回答入力シート（ア_令和4年度実施計画事業）'!$F$5:$F$501),2,0))</f>
        <v/>
      </c>
      <c r="D400" s="83" t="str">
        <f>IF(C400="","",IF(VLOOKUP($C400,'回答入力シート（ア_令和4年度実施計画事業）'!$F$5:$BQ$501,2,0)=0,"",VLOOKUP($C400,'回答入力シート（ア_令和4年度実施計画事業）'!$F$5:$BQ$501,2,0)))</f>
        <v/>
      </c>
      <c r="E400" s="83" t="str">
        <f>IF(C400="","",IF(LEN(VLOOKUP($C400,'回答入力シート（ア_令和4年度実施計画事業）'!$F$5:$BQ$501,17,0))=0,"",VLOOKUP($C400,'回答入力シート（ア_令和4年度実施計画事業）'!$F$5:$BQ$501,17,0)))</f>
        <v/>
      </c>
      <c r="F400" s="83" t="str">
        <f>IF(C400="","",IF(LEN(VLOOKUP($C400,'回答入力シート（ア_令和4年度実施計画事業）'!$F$5:$BQ$501,22,0))=0,"",VLOOKUP($C400,'回答入力シート（ア_令和4年度実施計画事業）'!$F$5:$BQ$501,22,0)))</f>
        <v/>
      </c>
    </row>
    <row r="401" spans="1:6" x14ac:dyDescent="0.3">
      <c r="A401" s="1">
        <v>399</v>
      </c>
      <c r="B401" s="83" t="str">
        <f>IF(ISERROR(VLOOKUP($A401,IF({1,0},'回答入力シート（ア_令和4年度実施計画事業）'!$BT$5:$BT$501,'回答入力シート（ア_令和4年度実施計画事業）'!$B$5:$B$501),2,0)),"",IF(VLOOKUP($A401,IF({1,0},'回答入力シート（ア_令和4年度実施計画事業）'!$BT$5:$BT$501,'回答入力シート（ア_令和4年度実施計画事業）'!$B$5:$B$501),2,0)=0,"",VLOOKUP($A401,IF({1,0},'回答入力シート（ア_令和4年度実施計画事業）'!$BT$5:$BT$501,'回答入力シート（ア_令和4年度実施計画事業）'!$B$5:$B$501),2,0)))</f>
        <v/>
      </c>
      <c r="C401" s="83" t="str">
        <f>IF(ISERROR(VLOOKUP($A401,IF({1,0},'回答入力シート（ア_令和4年度実施計画事業）'!$BT$5:$BT$501,'回答入力シート（ア_令和4年度実施計画事業）'!$F$5:$F$501),2,0)),"",VLOOKUP($A401,IF({1,0},'回答入力シート（ア_令和4年度実施計画事業）'!$BT$5:$BT$501,'回答入力シート（ア_令和4年度実施計画事業）'!$F$5:$F$501),2,0))</f>
        <v/>
      </c>
      <c r="D401" s="83" t="str">
        <f>IF(C401="","",IF(VLOOKUP($C401,'回答入力シート（ア_令和4年度実施計画事業）'!$F$5:$BQ$501,2,0)=0,"",VLOOKUP($C401,'回答入力シート（ア_令和4年度実施計画事業）'!$F$5:$BQ$501,2,0)))</f>
        <v/>
      </c>
      <c r="E401" s="83" t="str">
        <f>IF(C401="","",IF(LEN(VLOOKUP($C401,'回答入力シート（ア_令和4年度実施計画事業）'!$F$5:$BQ$501,17,0))=0,"",VLOOKUP($C401,'回答入力シート（ア_令和4年度実施計画事業）'!$F$5:$BQ$501,17,0)))</f>
        <v/>
      </c>
      <c r="F401" s="83" t="str">
        <f>IF(C401="","",IF(LEN(VLOOKUP($C401,'回答入力シート（ア_令和4年度実施計画事業）'!$F$5:$BQ$501,22,0))=0,"",VLOOKUP($C401,'回答入力シート（ア_令和4年度実施計画事業）'!$F$5:$BQ$501,22,0)))</f>
        <v/>
      </c>
    </row>
    <row r="402" spans="1:6" x14ac:dyDescent="0.3">
      <c r="A402" s="1">
        <v>400</v>
      </c>
      <c r="B402" s="83" t="str">
        <f>IF(ISERROR(VLOOKUP($A402,IF({1,0},'回答入力シート（ア_令和4年度実施計画事業）'!$BT$5:$BT$501,'回答入力シート（ア_令和4年度実施計画事業）'!$B$5:$B$501),2,0)),"",IF(VLOOKUP($A402,IF({1,0},'回答入力シート（ア_令和4年度実施計画事業）'!$BT$5:$BT$501,'回答入力シート（ア_令和4年度実施計画事業）'!$B$5:$B$501),2,0)=0,"",VLOOKUP($A402,IF({1,0},'回答入力シート（ア_令和4年度実施計画事業）'!$BT$5:$BT$501,'回答入力シート（ア_令和4年度実施計画事業）'!$B$5:$B$501),2,0)))</f>
        <v/>
      </c>
      <c r="C402" s="83" t="str">
        <f>IF(ISERROR(VLOOKUP($A402,IF({1,0},'回答入力シート（ア_令和4年度実施計画事業）'!$BT$5:$BT$501,'回答入力シート（ア_令和4年度実施計画事業）'!$F$5:$F$501),2,0)),"",VLOOKUP($A402,IF({1,0},'回答入力シート（ア_令和4年度実施計画事業）'!$BT$5:$BT$501,'回答入力シート（ア_令和4年度実施計画事業）'!$F$5:$F$501),2,0))</f>
        <v/>
      </c>
      <c r="D402" s="83" t="str">
        <f>IF(C402="","",IF(VLOOKUP($C402,'回答入力シート（ア_令和4年度実施計画事業）'!$F$5:$BQ$501,2,0)=0,"",VLOOKUP($C402,'回答入力シート（ア_令和4年度実施計画事業）'!$F$5:$BQ$501,2,0)))</f>
        <v/>
      </c>
      <c r="E402" s="83" t="str">
        <f>IF(C402="","",IF(LEN(VLOOKUP($C402,'回答入力シート（ア_令和4年度実施計画事業）'!$F$5:$BQ$501,17,0))=0,"",VLOOKUP($C402,'回答入力シート（ア_令和4年度実施計画事業）'!$F$5:$BQ$501,17,0)))</f>
        <v/>
      </c>
      <c r="F402" s="83" t="str">
        <f>IF(C402="","",IF(LEN(VLOOKUP($C402,'回答入力シート（ア_令和4年度実施計画事業）'!$F$5:$BQ$501,22,0))=0,"",VLOOKUP($C402,'回答入力シート（ア_令和4年度実施計画事業）'!$F$5:$BQ$501,22,0)))</f>
        <v/>
      </c>
    </row>
    <row r="403" spans="1:6" x14ac:dyDescent="0.3">
      <c r="A403" s="1">
        <v>401</v>
      </c>
      <c r="B403" s="83" t="str">
        <f>IF(ISERROR(VLOOKUP($A403,IF({1,0},'回答入力シート（ア_令和4年度実施計画事業）'!$BT$5:$BT$501,'回答入力シート（ア_令和4年度実施計画事業）'!$B$5:$B$501),2,0)),"",IF(VLOOKUP($A403,IF({1,0},'回答入力シート（ア_令和4年度実施計画事業）'!$BT$5:$BT$501,'回答入力シート（ア_令和4年度実施計画事業）'!$B$5:$B$501),2,0)=0,"",VLOOKUP($A403,IF({1,0},'回答入力シート（ア_令和4年度実施計画事業）'!$BT$5:$BT$501,'回答入力シート（ア_令和4年度実施計画事業）'!$B$5:$B$501),2,0)))</f>
        <v/>
      </c>
      <c r="C403" s="83" t="str">
        <f>IF(ISERROR(VLOOKUP($A403,IF({1,0},'回答入力シート（ア_令和4年度実施計画事業）'!$BT$5:$BT$501,'回答入力シート（ア_令和4年度実施計画事業）'!$F$5:$F$501),2,0)),"",VLOOKUP($A403,IF({1,0},'回答入力シート（ア_令和4年度実施計画事業）'!$BT$5:$BT$501,'回答入力シート（ア_令和4年度実施計画事業）'!$F$5:$F$501),2,0))</f>
        <v/>
      </c>
      <c r="D403" s="83" t="str">
        <f>IF(C403="","",IF(VLOOKUP($C403,'回答入力シート（ア_令和4年度実施計画事業）'!$F$5:$BQ$501,2,0)=0,"",VLOOKUP($C403,'回答入力シート（ア_令和4年度実施計画事業）'!$F$5:$BQ$501,2,0)))</f>
        <v/>
      </c>
      <c r="E403" s="83" t="str">
        <f>IF(C403="","",IF(LEN(VLOOKUP($C403,'回答入力シート（ア_令和4年度実施計画事業）'!$F$5:$BQ$501,17,0))=0,"",VLOOKUP($C403,'回答入力シート（ア_令和4年度実施計画事業）'!$F$5:$BQ$501,17,0)))</f>
        <v/>
      </c>
      <c r="F403" s="83" t="str">
        <f>IF(C403="","",IF(LEN(VLOOKUP($C403,'回答入力シート（ア_令和4年度実施計画事業）'!$F$5:$BQ$501,22,0))=0,"",VLOOKUP($C403,'回答入力シート（ア_令和4年度実施計画事業）'!$F$5:$BQ$501,22,0)))</f>
        <v/>
      </c>
    </row>
    <row r="404" spans="1:6" x14ac:dyDescent="0.3">
      <c r="A404" s="1">
        <v>402</v>
      </c>
      <c r="B404" s="83" t="str">
        <f>IF(ISERROR(VLOOKUP($A404,IF({1,0},'回答入力シート（ア_令和4年度実施計画事業）'!$BT$5:$BT$501,'回答入力シート（ア_令和4年度実施計画事業）'!$B$5:$B$501),2,0)),"",IF(VLOOKUP($A404,IF({1,0},'回答入力シート（ア_令和4年度実施計画事業）'!$BT$5:$BT$501,'回答入力シート（ア_令和4年度実施計画事業）'!$B$5:$B$501),2,0)=0,"",VLOOKUP($A404,IF({1,0},'回答入力シート（ア_令和4年度実施計画事業）'!$BT$5:$BT$501,'回答入力シート（ア_令和4年度実施計画事業）'!$B$5:$B$501),2,0)))</f>
        <v/>
      </c>
      <c r="C404" s="83" t="str">
        <f>IF(ISERROR(VLOOKUP($A404,IF({1,0},'回答入力シート（ア_令和4年度実施計画事業）'!$BT$5:$BT$501,'回答入力シート（ア_令和4年度実施計画事業）'!$F$5:$F$501),2,0)),"",VLOOKUP($A404,IF({1,0},'回答入力シート（ア_令和4年度実施計画事業）'!$BT$5:$BT$501,'回答入力シート（ア_令和4年度実施計画事業）'!$F$5:$F$501),2,0))</f>
        <v/>
      </c>
      <c r="D404" s="83" t="str">
        <f>IF(C404="","",IF(VLOOKUP($C404,'回答入力シート（ア_令和4年度実施計画事業）'!$F$5:$BQ$501,2,0)=0,"",VLOOKUP($C404,'回答入力シート（ア_令和4年度実施計画事業）'!$F$5:$BQ$501,2,0)))</f>
        <v/>
      </c>
      <c r="E404" s="83" t="str">
        <f>IF(C404="","",IF(LEN(VLOOKUP($C404,'回答入力シート（ア_令和4年度実施計画事業）'!$F$5:$BQ$501,17,0))=0,"",VLOOKUP($C404,'回答入力シート（ア_令和4年度実施計画事業）'!$F$5:$BQ$501,17,0)))</f>
        <v/>
      </c>
      <c r="F404" s="83" t="str">
        <f>IF(C404="","",IF(LEN(VLOOKUP($C404,'回答入力シート（ア_令和4年度実施計画事業）'!$F$5:$BQ$501,22,0))=0,"",VLOOKUP($C404,'回答入力シート（ア_令和4年度実施計画事業）'!$F$5:$BQ$501,22,0)))</f>
        <v/>
      </c>
    </row>
    <row r="405" spans="1:6" x14ac:dyDescent="0.3">
      <c r="A405" s="1">
        <v>403</v>
      </c>
      <c r="B405" s="83" t="str">
        <f>IF(ISERROR(VLOOKUP($A405,IF({1,0},'回答入力シート（ア_令和4年度実施計画事業）'!$BT$5:$BT$501,'回答入力シート（ア_令和4年度実施計画事業）'!$B$5:$B$501),2,0)),"",IF(VLOOKUP($A405,IF({1,0},'回答入力シート（ア_令和4年度実施計画事業）'!$BT$5:$BT$501,'回答入力シート（ア_令和4年度実施計画事業）'!$B$5:$B$501),2,0)=0,"",VLOOKUP($A405,IF({1,0},'回答入力シート（ア_令和4年度実施計画事業）'!$BT$5:$BT$501,'回答入力シート（ア_令和4年度実施計画事業）'!$B$5:$B$501),2,0)))</f>
        <v/>
      </c>
      <c r="C405" s="83" t="str">
        <f>IF(ISERROR(VLOOKUP($A405,IF({1,0},'回答入力シート（ア_令和4年度実施計画事業）'!$BT$5:$BT$501,'回答入力シート（ア_令和4年度実施計画事業）'!$F$5:$F$501),2,0)),"",VLOOKUP($A405,IF({1,0},'回答入力シート（ア_令和4年度実施計画事業）'!$BT$5:$BT$501,'回答入力シート（ア_令和4年度実施計画事業）'!$F$5:$F$501),2,0))</f>
        <v/>
      </c>
      <c r="D405" s="83" t="str">
        <f>IF(C405="","",IF(VLOOKUP($C405,'回答入力シート（ア_令和4年度実施計画事業）'!$F$5:$BQ$501,2,0)=0,"",VLOOKUP($C405,'回答入力シート（ア_令和4年度実施計画事業）'!$F$5:$BQ$501,2,0)))</f>
        <v/>
      </c>
      <c r="E405" s="83" t="str">
        <f>IF(C405="","",IF(LEN(VLOOKUP($C405,'回答入力シート（ア_令和4年度実施計画事業）'!$F$5:$BQ$501,17,0))=0,"",VLOOKUP($C405,'回答入力シート（ア_令和4年度実施計画事業）'!$F$5:$BQ$501,17,0)))</f>
        <v/>
      </c>
      <c r="F405" s="83" t="str">
        <f>IF(C405="","",IF(LEN(VLOOKUP($C405,'回答入力シート（ア_令和4年度実施計画事業）'!$F$5:$BQ$501,22,0))=0,"",VLOOKUP($C405,'回答入力シート（ア_令和4年度実施計画事業）'!$F$5:$BQ$501,22,0)))</f>
        <v/>
      </c>
    </row>
    <row r="406" spans="1:6" x14ac:dyDescent="0.3">
      <c r="A406" s="1">
        <v>404</v>
      </c>
      <c r="B406" s="83" t="str">
        <f>IF(ISERROR(VLOOKUP($A406,IF({1,0},'回答入力シート（ア_令和4年度実施計画事業）'!$BT$5:$BT$501,'回答入力シート（ア_令和4年度実施計画事業）'!$B$5:$B$501),2,0)),"",IF(VLOOKUP($A406,IF({1,0},'回答入力シート（ア_令和4年度実施計画事業）'!$BT$5:$BT$501,'回答入力シート（ア_令和4年度実施計画事業）'!$B$5:$B$501),2,0)=0,"",VLOOKUP($A406,IF({1,0},'回答入力シート（ア_令和4年度実施計画事業）'!$BT$5:$BT$501,'回答入力シート（ア_令和4年度実施計画事業）'!$B$5:$B$501),2,0)))</f>
        <v/>
      </c>
      <c r="C406" s="83" t="str">
        <f>IF(ISERROR(VLOOKUP($A406,IF({1,0},'回答入力シート（ア_令和4年度実施計画事業）'!$BT$5:$BT$501,'回答入力シート（ア_令和4年度実施計画事業）'!$F$5:$F$501),2,0)),"",VLOOKUP($A406,IF({1,0},'回答入力シート（ア_令和4年度実施計画事業）'!$BT$5:$BT$501,'回答入力シート（ア_令和4年度実施計画事業）'!$F$5:$F$501),2,0))</f>
        <v/>
      </c>
      <c r="D406" s="83" t="str">
        <f>IF(C406="","",IF(VLOOKUP($C406,'回答入力シート（ア_令和4年度実施計画事業）'!$F$5:$BQ$501,2,0)=0,"",VLOOKUP($C406,'回答入力シート（ア_令和4年度実施計画事業）'!$F$5:$BQ$501,2,0)))</f>
        <v/>
      </c>
      <c r="E406" s="83" t="str">
        <f>IF(C406="","",IF(LEN(VLOOKUP($C406,'回答入力シート（ア_令和4年度実施計画事業）'!$F$5:$BQ$501,17,0))=0,"",VLOOKUP($C406,'回答入力シート（ア_令和4年度実施計画事業）'!$F$5:$BQ$501,17,0)))</f>
        <v/>
      </c>
      <c r="F406" s="83" t="str">
        <f>IF(C406="","",IF(LEN(VLOOKUP($C406,'回答入力シート（ア_令和4年度実施計画事業）'!$F$5:$BQ$501,22,0))=0,"",VLOOKUP($C406,'回答入力シート（ア_令和4年度実施計画事業）'!$F$5:$BQ$501,22,0)))</f>
        <v/>
      </c>
    </row>
    <row r="407" spans="1:6" x14ac:dyDescent="0.3">
      <c r="A407" s="1">
        <v>405</v>
      </c>
      <c r="B407" s="83" t="str">
        <f>IF(ISERROR(VLOOKUP($A407,IF({1,0},'回答入力シート（ア_令和4年度実施計画事業）'!$BT$5:$BT$501,'回答入力シート（ア_令和4年度実施計画事業）'!$B$5:$B$501),2,0)),"",IF(VLOOKUP($A407,IF({1,0},'回答入力シート（ア_令和4年度実施計画事業）'!$BT$5:$BT$501,'回答入力シート（ア_令和4年度実施計画事業）'!$B$5:$B$501),2,0)=0,"",VLOOKUP($A407,IF({1,0},'回答入力シート（ア_令和4年度実施計画事業）'!$BT$5:$BT$501,'回答入力シート（ア_令和4年度実施計画事業）'!$B$5:$B$501),2,0)))</f>
        <v/>
      </c>
      <c r="C407" s="83" t="str">
        <f>IF(ISERROR(VLOOKUP($A407,IF({1,0},'回答入力シート（ア_令和4年度実施計画事業）'!$BT$5:$BT$501,'回答入力シート（ア_令和4年度実施計画事業）'!$F$5:$F$501),2,0)),"",VLOOKUP($A407,IF({1,0},'回答入力シート（ア_令和4年度実施計画事業）'!$BT$5:$BT$501,'回答入力シート（ア_令和4年度実施計画事業）'!$F$5:$F$501),2,0))</f>
        <v/>
      </c>
      <c r="D407" s="83" t="str">
        <f>IF(C407="","",IF(VLOOKUP($C407,'回答入力シート（ア_令和4年度実施計画事業）'!$F$5:$BQ$501,2,0)=0,"",VLOOKUP($C407,'回答入力シート（ア_令和4年度実施計画事業）'!$F$5:$BQ$501,2,0)))</f>
        <v/>
      </c>
      <c r="E407" s="83" t="str">
        <f>IF(C407="","",IF(LEN(VLOOKUP($C407,'回答入力シート（ア_令和4年度実施計画事業）'!$F$5:$BQ$501,17,0))=0,"",VLOOKUP($C407,'回答入力シート（ア_令和4年度実施計画事業）'!$F$5:$BQ$501,17,0)))</f>
        <v/>
      </c>
      <c r="F407" s="83" t="str">
        <f>IF(C407="","",IF(LEN(VLOOKUP($C407,'回答入力シート（ア_令和4年度実施計画事業）'!$F$5:$BQ$501,22,0))=0,"",VLOOKUP($C407,'回答入力シート（ア_令和4年度実施計画事業）'!$F$5:$BQ$501,22,0)))</f>
        <v/>
      </c>
    </row>
    <row r="408" spans="1:6" x14ac:dyDescent="0.3">
      <c r="A408" s="1">
        <v>406</v>
      </c>
      <c r="B408" s="83" t="str">
        <f>IF(ISERROR(VLOOKUP($A408,IF({1,0},'回答入力シート（ア_令和4年度実施計画事業）'!$BT$5:$BT$501,'回答入力シート（ア_令和4年度実施計画事業）'!$B$5:$B$501),2,0)),"",IF(VLOOKUP($A408,IF({1,0},'回答入力シート（ア_令和4年度実施計画事業）'!$BT$5:$BT$501,'回答入力シート（ア_令和4年度実施計画事業）'!$B$5:$B$501),2,0)=0,"",VLOOKUP($A408,IF({1,0},'回答入力シート（ア_令和4年度実施計画事業）'!$BT$5:$BT$501,'回答入力シート（ア_令和4年度実施計画事業）'!$B$5:$B$501),2,0)))</f>
        <v/>
      </c>
      <c r="C408" s="83" t="str">
        <f>IF(ISERROR(VLOOKUP($A408,IF({1,0},'回答入力シート（ア_令和4年度実施計画事業）'!$BT$5:$BT$501,'回答入力シート（ア_令和4年度実施計画事業）'!$F$5:$F$501),2,0)),"",VLOOKUP($A408,IF({1,0},'回答入力シート（ア_令和4年度実施計画事業）'!$BT$5:$BT$501,'回答入力シート（ア_令和4年度実施計画事業）'!$F$5:$F$501),2,0))</f>
        <v/>
      </c>
      <c r="D408" s="83" t="str">
        <f>IF(C408="","",IF(VLOOKUP($C408,'回答入力シート（ア_令和4年度実施計画事業）'!$F$5:$BQ$501,2,0)=0,"",VLOOKUP($C408,'回答入力シート（ア_令和4年度実施計画事業）'!$F$5:$BQ$501,2,0)))</f>
        <v/>
      </c>
      <c r="E408" s="83" t="str">
        <f>IF(C408="","",IF(LEN(VLOOKUP($C408,'回答入力シート（ア_令和4年度実施計画事業）'!$F$5:$BQ$501,17,0))=0,"",VLOOKUP($C408,'回答入力シート（ア_令和4年度実施計画事業）'!$F$5:$BQ$501,17,0)))</f>
        <v/>
      </c>
      <c r="F408" s="83" t="str">
        <f>IF(C408="","",IF(LEN(VLOOKUP($C408,'回答入力シート（ア_令和4年度実施計画事業）'!$F$5:$BQ$501,22,0))=0,"",VLOOKUP($C408,'回答入力シート（ア_令和4年度実施計画事業）'!$F$5:$BQ$501,22,0)))</f>
        <v/>
      </c>
    </row>
    <row r="409" spans="1:6" x14ac:dyDescent="0.3">
      <c r="A409" s="1">
        <v>407</v>
      </c>
      <c r="B409" s="83" t="str">
        <f>IF(ISERROR(VLOOKUP($A409,IF({1,0},'回答入力シート（ア_令和4年度実施計画事業）'!$BT$5:$BT$501,'回答入力シート（ア_令和4年度実施計画事業）'!$B$5:$B$501),2,0)),"",IF(VLOOKUP($A409,IF({1,0},'回答入力シート（ア_令和4年度実施計画事業）'!$BT$5:$BT$501,'回答入力シート（ア_令和4年度実施計画事業）'!$B$5:$B$501),2,0)=0,"",VLOOKUP($A409,IF({1,0},'回答入力シート（ア_令和4年度実施計画事業）'!$BT$5:$BT$501,'回答入力シート（ア_令和4年度実施計画事業）'!$B$5:$B$501),2,0)))</f>
        <v/>
      </c>
      <c r="C409" s="83" t="str">
        <f>IF(ISERROR(VLOOKUP($A409,IF({1,0},'回答入力シート（ア_令和4年度実施計画事業）'!$BT$5:$BT$501,'回答入力シート（ア_令和4年度実施計画事業）'!$F$5:$F$501),2,0)),"",VLOOKUP($A409,IF({1,0},'回答入力シート（ア_令和4年度実施計画事業）'!$BT$5:$BT$501,'回答入力シート（ア_令和4年度実施計画事業）'!$F$5:$F$501),2,0))</f>
        <v/>
      </c>
      <c r="D409" s="83" t="str">
        <f>IF(C409="","",IF(VLOOKUP($C409,'回答入力シート（ア_令和4年度実施計画事業）'!$F$5:$BQ$501,2,0)=0,"",VLOOKUP($C409,'回答入力シート（ア_令和4年度実施計画事業）'!$F$5:$BQ$501,2,0)))</f>
        <v/>
      </c>
      <c r="E409" s="83" t="str">
        <f>IF(C409="","",IF(LEN(VLOOKUP($C409,'回答入力シート（ア_令和4年度実施計画事業）'!$F$5:$BQ$501,17,0))=0,"",VLOOKUP($C409,'回答入力シート（ア_令和4年度実施計画事業）'!$F$5:$BQ$501,17,0)))</f>
        <v/>
      </c>
      <c r="F409" s="83" t="str">
        <f>IF(C409="","",IF(LEN(VLOOKUP($C409,'回答入力シート（ア_令和4年度実施計画事業）'!$F$5:$BQ$501,22,0))=0,"",VLOOKUP($C409,'回答入力シート（ア_令和4年度実施計画事業）'!$F$5:$BQ$501,22,0)))</f>
        <v/>
      </c>
    </row>
    <row r="410" spans="1:6" x14ac:dyDescent="0.3">
      <c r="A410" s="1">
        <v>408</v>
      </c>
      <c r="B410" s="83" t="str">
        <f>IF(ISERROR(VLOOKUP($A410,IF({1,0},'回答入力シート（ア_令和4年度実施計画事業）'!$BT$5:$BT$501,'回答入力シート（ア_令和4年度実施計画事業）'!$B$5:$B$501),2,0)),"",IF(VLOOKUP($A410,IF({1,0},'回答入力シート（ア_令和4年度実施計画事業）'!$BT$5:$BT$501,'回答入力シート（ア_令和4年度実施計画事業）'!$B$5:$B$501),2,0)=0,"",VLOOKUP($A410,IF({1,0},'回答入力シート（ア_令和4年度実施計画事業）'!$BT$5:$BT$501,'回答入力シート（ア_令和4年度実施計画事業）'!$B$5:$B$501),2,0)))</f>
        <v/>
      </c>
      <c r="C410" s="83" t="str">
        <f>IF(ISERROR(VLOOKUP($A410,IF({1,0},'回答入力シート（ア_令和4年度実施計画事業）'!$BT$5:$BT$501,'回答入力シート（ア_令和4年度実施計画事業）'!$F$5:$F$501),2,0)),"",VLOOKUP($A410,IF({1,0},'回答入力シート（ア_令和4年度実施計画事業）'!$BT$5:$BT$501,'回答入力シート（ア_令和4年度実施計画事業）'!$F$5:$F$501),2,0))</f>
        <v/>
      </c>
      <c r="D410" s="83" t="str">
        <f>IF(C410="","",IF(VLOOKUP($C410,'回答入力シート（ア_令和4年度実施計画事業）'!$F$5:$BQ$501,2,0)=0,"",VLOOKUP($C410,'回答入力シート（ア_令和4年度実施計画事業）'!$F$5:$BQ$501,2,0)))</f>
        <v/>
      </c>
      <c r="E410" s="83" t="str">
        <f>IF(C410="","",IF(LEN(VLOOKUP($C410,'回答入力シート（ア_令和4年度実施計画事業）'!$F$5:$BQ$501,17,0))=0,"",VLOOKUP($C410,'回答入力シート（ア_令和4年度実施計画事業）'!$F$5:$BQ$501,17,0)))</f>
        <v/>
      </c>
      <c r="F410" s="83" t="str">
        <f>IF(C410="","",IF(LEN(VLOOKUP($C410,'回答入力シート（ア_令和4年度実施計画事業）'!$F$5:$BQ$501,22,0))=0,"",VLOOKUP($C410,'回答入力シート（ア_令和4年度実施計画事業）'!$F$5:$BQ$501,22,0)))</f>
        <v/>
      </c>
    </row>
    <row r="411" spans="1:6" x14ac:dyDescent="0.3">
      <c r="A411" s="1">
        <v>409</v>
      </c>
      <c r="B411" s="83" t="str">
        <f>IF(ISERROR(VLOOKUP($A411,IF({1,0},'回答入力シート（ア_令和4年度実施計画事業）'!$BT$5:$BT$501,'回答入力シート（ア_令和4年度実施計画事業）'!$B$5:$B$501),2,0)),"",IF(VLOOKUP($A411,IF({1,0},'回答入力シート（ア_令和4年度実施計画事業）'!$BT$5:$BT$501,'回答入力シート（ア_令和4年度実施計画事業）'!$B$5:$B$501),2,0)=0,"",VLOOKUP($A411,IF({1,0},'回答入力シート（ア_令和4年度実施計画事業）'!$BT$5:$BT$501,'回答入力シート（ア_令和4年度実施計画事業）'!$B$5:$B$501),2,0)))</f>
        <v/>
      </c>
      <c r="C411" s="83" t="str">
        <f>IF(ISERROR(VLOOKUP($A411,IF({1,0},'回答入力シート（ア_令和4年度実施計画事業）'!$BT$5:$BT$501,'回答入力シート（ア_令和4年度実施計画事業）'!$F$5:$F$501),2,0)),"",VLOOKUP($A411,IF({1,0},'回答入力シート（ア_令和4年度実施計画事業）'!$BT$5:$BT$501,'回答入力シート（ア_令和4年度実施計画事業）'!$F$5:$F$501),2,0))</f>
        <v/>
      </c>
      <c r="D411" s="83" t="str">
        <f>IF(C411="","",IF(VLOOKUP($C411,'回答入力シート（ア_令和4年度実施計画事業）'!$F$5:$BQ$501,2,0)=0,"",VLOOKUP($C411,'回答入力シート（ア_令和4年度実施計画事業）'!$F$5:$BQ$501,2,0)))</f>
        <v/>
      </c>
      <c r="E411" s="83" t="str">
        <f>IF(C411="","",IF(LEN(VLOOKUP($C411,'回答入力シート（ア_令和4年度実施計画事業）'!$F$5:$BQ$501,17,0))=0,"",VLOOKUP($C411,'回答入力シート（ア_令和4年度実施計画事業）'!$F$5:$BQ$501,17,0)))</f>
        <v/>
      </c>
      <c r="F411" s="83" t="str">
        <f>IF(C411="","",IF(LEN(VLOOKUP($C411,'回答入力シート（ア_令和4年度実施計画事業）'!$F$5:$BQ$501,22,0))=0,"",VLOOKUP($C411,'回答入力シート（ア_令和4年度実施計画事業）'!$F$5:$BQ$501,22,0)))</f>
        <v/>
      </c>
    </row>
    <row r="412" spans="1:6" x14ac:dyDescent="0.3">
      <c r="A412" s="1">
        <v>410</v>
      </c>
      <c r="B412" s="83" t="str">
        <f>IF(ISERROR(VLOOKUP($A412,IF({1,0},'回答入力シート（ア_令和4年度実施計画事業）'!$BT$5:$BT$501,'回答入力シート（ア_令和4年度実施計画事業）'!$B$5:$B$501),2,0)),"",IF(VLOOKUP($A412,IF({1,0},'回答入力シート（ア_令和4年度実施計画事業）'!$BT$5:$BT$501,'回答入力シート（ア_令和4年度実施計画事業）'!$B$5:$B$501),2,0)=0,"",VLOOKUP($A412,IF({1,0},'回答入力シート（ア_令和4年度実施計画事業）'!$BT$5:$BT$501,'回答入力シート（ア_令和4年度実施計画事業）'!$B$5:$B$501),2,0)))</f>
        <v/>
      </c>
      <c r="C412" s="83" t="str">
        <f>IF(ISERROR(VLOOKUP($A412,IF({1,0},'回答入力シート（ア_令和4年度実施計画事業）'!$BT$5:$BT$501,'回答入力シート（ア_令和4年度実施計画事業）'!$F$5:$F$501),2,0)),"",VLOOKUP($A412,IF({1,0},'回答入力シート（ア_令和4年度実施計画事業）'!$BT$5:$BT$501,'回答入力シート（ア_令和4年度実施計画事業）'!$F$5:$F$501),2,0))</f>
        <v/>
      </c>
      <c r="D412" s="83" t="str">
        <f>IF(C412="","",IF(VLOOKUP($C412,'回答入力シート（ア_令和4年度実施計画事業）'!$F$5:$BQ$501,2,0)=0,"",VLOOKUP($C412,'回答入力シート（ア_令和4年度実施計画事業）'!$F$5:$BQ$501,2,0)))</f>
        <v/>
      </c>
      <c r="E412" s="83" t="str">
        <f>IF(C412="","",IF(LEN(VLOOKUP($C412,'回答入力シート（ア_令和4年度実施計画事業）'!$F$5:$BQ$501,17,0))=0,"",VLOOKUP($C412,'回答入力シート（ア_令和4年度実施計画事業）'!$F$5:$BQ$501,17,0)))</f>
        <v/>
      </c>
      <c r="F412" s="83" t="str">
        <f>IF(C412="","",IF(LEN(VLOOKUP($C412,'回答入力シート（ア_令和4年度実施計画事業）'!$F$5:$BQ$501,22,0))=0,"",VLOOKUP($C412,'回答入力シート（ア_令和4年度実施計画事業）'!$F$5:$BQ$501,22,0)))</f>
        <v/>
      </c>
    </row>
    <row r="413" spans="1:6" x14ac:dyDescent="0.3">
      <c r="A413" s="1">
        <v>411</v>
      </c>
      <c r="B413" s="83" t="str">
        <f>IF(ISERROR(VLOOKUP($A413,IF({1,0},'回答入力シート（ア_令和4年度実施計画事業）'!$BT$5:$BT$501,'回答入力シート（ア_令和4年度実施計画事業）'!$B$5:$B$501),2,0)),"",IF(VLOOKUP($A413,IF({1,0},'回答入力シート（ア_令和4年度実施計画事業）'!$BT$5:$BT$501,'回答入力シート（ア_令和4年度実施計画事業）'!$B$5:$B$501),2,0)=0,"",VLOOKUP($A413,IF({1,0},'回答入力シート（ア_令和4年度実施計画事業）'!$BT$5:$BT$501,'回答入力シート（ア_令和4年度実施計画事業）'!$B$5:$B$501),2,0)))</f>
        <v/>
      </c>
      <c r="C413" s="83" t="str">
        <f>IF(ISERROR(VLOOKUP($A413,IF({1,0},'回答入力シート（ア_令和4年度実施計画事業）'!$BT$5:$BT$501,'回答入力シート（ア_令和4年度実施計画事業）'!$F$5:$F$501),2,0)),"",VLOOKUP($A413,IF({1,0},'回答入力シート（ア_令和4年度実施計画事業）'!$BT$5:$BT$501,'回答入力シート（ア_令和4年度実施計画事業）'!$F$5:$F$501),2,0))</f>
        <v/>
      </c>
      <c r="D413" s="83" t="str">
        <f>IF(C413="","",IF(VLOOKUP($C413,'回答入力シート（ア_令和4年度実施計画事業）'!$F$5:$BQ$501,2,0)=0,"",VLOOKUP($C413,'回答入力シート（ア_令和4年度実施計画事業）'!$F$5:$BQ$501,2,0)))</f>
        <v/>
      </c>
      <c r="E413" s="83" t="str">
        <f>IF(C413="","",IF(LEN(VLOOKUP($C413,'回答入力シート（ア_令和4年度実施計画事業）'!$F$5:$BQ$501,17,0))=0,"",VLOOKUP($C413,'回答入力シート（ア_令和4年度実施計画事業）'!$F$5:$BQ$501,17,0)))</f>
        <v/>
      </c>
      <c r="F413" s="83" t="str">
        <f>IF(C413="","",IF(LEN(VLOOKUP($C413,'回答入力シート（ア_令和4年度実施計画事業）'!$F$5:$BQ$501,22,0))=0,"",VLOOKUP($C413,'回答入力シート（ア_令和4年度実施計画事業）'!$F$5:$BQ$501,22,0)))</f>
        <v/>
      </c>
    </row>
    <row r="414" spans="1:6" x14ac:dyDescent="0.3">
      <c r="A414" s="1">
        <v>412</v>
      </c>
      <c r="B414" s="83" t="str">
        <f>IF(ISERROR(VLOOKUP($A414,IF({1,0},'回答入力シート（ア_令和4年度実施計画事業）'!$BT$5:$BT$501,'回答入力シート（ア_令和4年度実施計画事業）'!$B$5:$B$501),2,0)),"",IF(VLOOKUP($A414,IF({1,0},'回答入力シート（ア_令和4年度実施計画事業）'!$BT$5:$BT$501,'回答入力シート（ア_令和4年度実施計画事業）'!$B$5:$B$501),2,0)=0,"",VLOOKUP($A414,IF({1,0},'回答入力シート（ア_令和4年度実施計画事業）'!$BT$5:$BT$501,'回答入力シート（ア_令和4年度実施計画事業）'!$B$5:$B$501),2,0)))</f>
        <v/>
      </c>
      <c r="C414" s="83" t="str">
        <f>IF(ISERROR(VLOOKUP($A414,IF({1,0},'回答入力シート（ア_令和4年度実施計画事業）'!$BT$5:$BT$501,'回答入力シート（ア_令和4年度実施計画事業）'!$F$5:$F$501),2,0)),"",VLOOKUP($A414,IF({1,0},'回答入力シート（ア_令和4年度実施計画事業）'!$BT$5:$BT$501,'回答入力シート（ア_令和4年度実施計画事業）'!$F$5:$F$501),2,0))</f>
        <v/>
      </c>
      <c r="D414" s="83" t="str">
        <f>IF(C414="","",IF(VLOOKUP($C414,'回答入力シート（ア_令和4年度実施計画事業）'!$F$5:$BQ$501,2,0)=0,"",VLOOKUP($C414,'回答入力シート（ア_令和4年度実施計画事業）'!$F$5:$BQ$501,2,0)))</f>
        <v/>
      </c>
      <c r="E414" s="83" t="str">
        <f>IF(C414="","",IF(LEN(VLOOKUP($C414,'回答入力シート（ア_令和4年度実施計画事業）'!$F$5:$BQ$501,17,0))=0,"",VLOOKUP($C414,'回答入力シート（ア_令和4年度実施計画事業）'!$F$5:$BQ$501,17,0)))</f>
        <v/>
      </c>
      <c r="F414" s="83" t="str">
        <f>IF(C414="","",IF(LEN(VLOOKUP($C414,'回答入力シート（ア_令和4年度実施計画事業）'!$F$5:$BQ$501,22,0))=0,"",VLOOKUP($C414,'回答入力シート（ア_令和4年度実施計画事業）'!$F$5:$BQ$501,22,0)))</f>
        <v/>
      </c>
    </row>
    <row r="415" spans="1:6" x14ac:dyDescent="0.3">
      <c r="A415" s="1">
        <v>413</v>
      </c>
      <c r="B415" s="83" t="str">
        <f>IF(ISERROR(VLOOKUP($A415,IF({1,0},'回答入力シート（ア_令和4年度実施計画事業）'!$BT$5:$BT$501,'回答入力シート（ア_令和4年度実施計画事業）'!$B$5:$B$501),2,0)),"",IF(VLOOKUP($A415,IF({1,0},'回答入力シート（ア_令和4年度実施計画事業）'!$BT$5:$BT$501,'回答入力シート（ア_令和4年度実施計画事業）'!$B$5:$B$501),2,0)=0,"",VLOOKUP($A415,IF({1,0},'回答入力シート（ア_令和4年度実施計画事業）'!$BT$5:$BT$501,'回答入力シート（ア_令和4年度実施計画事業）'!$B$5:$B$501),2,0)))</f>
        <v/>
      </c>
      <c r="C415" s="83" t="str">
        <f>IF(ISERROR(VLOOKUP($A415,IF({1,0},'回答入力シート（ア_令和4年度実施計画事業）'!$BT$5:$BT$501,'回答入力シート（ア_令和4年度実施計画事業）'!$F$5:$F$501),2,0)),"",VLOOKUP($A415,IF({1,0},'回答入力シート（ア_令和4年度実施計画事業）'!$BT$5:$BT$501,'回答入力シート（ア_令和4年度実施計画事業）'!$F$5:$F$501),2,0))</f>
        <v/>
      </c>
      <c r="D415" s="83" t="str">
        <f>IF(C415="","",IF(VLOOKUP($C415,'回答入力シート（ア_令和4年度実施計画事業）'!$F$5:$BQ$501,2,0)=0,"",VLOOKUP($C415,'回答入力シート（ア_令和4年度実施計画事業）'!$F$5:$BQ$501,2,0)))</f>
        <v/>
      </c>
      <c r="E415" s="83" t="str">
        <f>IF(C415="","",IF(LEN(VLOOKUP($C415,'回答入力シート（ア_令和4年度実施計画事業）'!$F$5:$BQ$501,17,0))=0,"",VLOOKUP($C415,'回答入力シート（ア_令和4年度実施計画事業）'!$F$5:$BQ$501,17,0)))</f>
        <v/>
      </c>
      <c r="F415" s="83" t="str">
        <f>IF(C415="","",IF(LEN(VLOOKUP($C415,'回答入力シート（ア_令和4年度実施計画事業）'!$F$5:$BQ$501,22,0))=0,"",VLOOKUP($C415,'回答入力シート（ア_令和4年度実施計画事業）'!$F$5:$BQ$501,22,0)))</f>
        <v/>
      </c>
    </row>
    <row r="416" spans="1:6" x14ac:dyDescent="0.3">
      <c r="A416" s="1">
        <v>414</v>
      </c>
      <c r="B416" s="83" t="str">
        <f>IF(ISERROR(VLOOKUP($A416,IF({1,0},'回答入力シート（ア_令和4年度実施計画事業）'!$BT$5:$BT$501,'回答入力シート（ア_令和4年度実施計画事業）'!$B$5:$B$501),2,0)),"",IF(VLOOKUP($A416,IF({1,0},'回答入力シート（ア_令和4年度実施計画事業）'!$BT$5:$BT$501,'回答入力シート（ア_令和4年度実施計画事業）'!$B$5:$B$501),2,0)=0,"",VLOOKUP($A416,IF({1,0},'回答入力シート（ア_令和4年度実施計画事業）'!$BT$5:$BT$501,'回答入力シート（ア_令和4年度実施計画事業）'!$B$5:$B$501),2,0)))</f>
        <v/>
      </c>
      <c r="C416" s="83" t="str">
        <f>IF(ISERROR(VLOOKUP($A416,IF({1,0},'回答入力シート（ア_令和4年度実施計画事業）'!$BT$5:$BT$501,'回答入力シート（ア_令和4年度実施計画事業）'!$F$5:$F$501),2,0)),"",VLOOKUP($A416,IF({1,0},'回答入力シート（ア_令和4年度実施計画事業）'!$BT$5:$BT$501,'回答入力シート（ア_令和4年度実施計画事業）'!$F$5:$F$501),2,0))</f>
        <v/>
      </c>
      <c r="D416" s="83" t="str">
        <f>IF(C416="","",IF(VLOOKUP($C416,'回答入力シート（ア_令和4年度実施計画事業）'!$F$5:$BQ$501,2,0)=0,"",VLOOKUP($C416,'回答入力シート（ア_令和4年度実施計画事業）'!$F$5:$BQ$501,2,0)))</f>
        <v/>
      </c>
      <c r="E416" s="83" t="str">
        <f>IF(C416="","",IF(LEN(VLOOKUP($C416,'回答入力シート（ア_令和4年度実施計画事業）'!$F$5:$BQ$501,17,0))=0,"",VLOOKUP($C416,'回答入力シート（ア_令和4年度実施計画事業）'!$F$5:$BQ$501,17,0)))</f>
        <v/>
      </c>
      <c r="F416" s="83" t="str">
        <f>IF(C416="","",IF(LEN(VLOOKUP($C416,'回答入力シート（ア_令和4年度実施計画事業）'!$F$5:$BQ$501,22,0))=0,"",VLOOKUP($C416,'回答入力シート（ア_令和4年度実施計画事業）'!$F$5:$BQ$501,22,0)))</f>
        <v/>
      </c>
    </row>
    <row r="417" spans="1:6" x14ac:dyDescent="0.3">
      <c r="A417" s="1">
        <v>415</v>
      </c>
      <c r="B417" s="83" t="str">
        <f>IF(ISERROR(VLOOKUP($A417,IF({1,0},'回答入力シート（ア_令和4年度実施計画事業）'!$BT$5:$BT$501,'回答入力シート（ア_令和4年度実施計画事業）'!$B$5:$B$501),2,0)),"",IF(VLOOKUP($A417,IF({1,0},'回答入力シート（ア_令和4年度実施計画事業）'!$BT$5:$BT$501,'回答入力シート（ア_令和4年度実施計画事業）'!$B$5:$B$501),2,0)=0,"",VLOOKUP($A417,IF({1,0},'回答入力シート（ア_令和4年度実施計画事業）'!$BT$5:$BT$501,'回答入力シート（ア_令和4年度実施計画事業）'!$B$5:$B$501),2,0)))</f>
        <v/>
      </c>
      <c r="C417" s="83" t="str">
        <f>IF(ISERROR(VLOOKUP($A417,IF({1,0},'回答入力シート（ア_令和4年度実施計画事業）'!$BT$5:$BT$501,'回答入力シート（ア_令和4年度実施計画事業）'!$F$5:$F$501),2,0)),"",VLOOKUP($A417,IF({1,0},'回答入力シート（ア_令和4年度実施計画事業）'!$BT$5:$BT$501,'回答入力シート（ア_令和4年度実施計画事業）'!$F$5:$F$501),2,0))</f>
        <v/>
      </c>
      <c r="D417" s="83" t="str">
        <f>IF(C417="","",IF(VLOOKUP($C417,'回答入力シート（ア_令和4年度実施計画事業）'!$F$5:$BQ$501,2,0)=0,"",VLOOKUP($C417,'回答入力シート（ア_令和4年度実施計画事業）'!$F$5:$BQ$501,2,0)))</f>
        <v/>
      </c>
      <c r="E417" s="83" t="str">
        <f>IF(C417="","",IF(LEN(VLOOKUP($C417,'回答入力シート（ア_令和4年度実施計画事業）'!$F$5:$BQ$501,17,0))=0,"",VLOOKUP($C417,'回答入力シート（ア_令和4年度実施計画事業）'!$F$5:$BQ$501,17,0)))</f>
        <v/>
      </c>
      <c r="F417" s="83" t="str">
        <f>IF(C417="","",IF(LEN(VLOOKUP($C417,'回答入力シート（ア_令和4年度実施計画事業）'!$F$5:$BQ$501,22,0))=0,"",VLOOKUP($C417,'回答入力シート（ア_令和4年度実施計画事業）'!$F$5:$BQ$501,22,0)))</f>
        <v/>
      </c>
    </row>
    <row r="418" spans="1:6" x14ac:dyDescent="0.3">
      <c r="A418" s="1">
        <v>416</v>
      </c>
      <c r="B418" s="83" t="str">
        <f>IF(ISERROR(VLOOKUP($A418,IF({1,0},'回答入力シート（ア_令和4年度実施計画事業）'!$BT$5:$BT$501,'回答入力シート（ア_令和4年度実施計画事業）'!$B$5:$B$501),2,0)),"",IF(VLOOKUP($A418,IF({1,0},'回答入力シート（ア_令和4年度実施計画事業）'!$BT$5:$BT$501,'回答入力シート（ア_令和4年度実施計画事業）'!$B$5:$B$501),2,0)=0,"",VLOOKUP($A418,IF({1,0},'回答入力シート（ア_令和4年度実施計画事業）'!$BT$5:$BT$501,'回答入力シート（ア_令和4年度実施計画事業）'!$B$5:$B$501),2,0)))</f>
        <v/>
      </c>
      <c r="C418" s="83" t="str">
        <f>IF(ISERROR(VLOOKUP($A418,IF({1,0},'回答入力シート（ア_令和4年度実施計画事業）'!$BT$5:$BT$501,'回答入力シート（ア_令和4年度実施計画事業）'!$F$5:$F$501),2,0)),"",VLOOKUP($A418,IF({1,0},'回答入力シート（ア_令和4年度実施計画事業）'!$BT$5:$BT$501,'回答入力シート（ア_令和4年度実施計画事業）'!$F$5:$F$501),2,0))</f>
        <v/>
      </c>
      <c r="D418" s="83" t="str">
        <f>IF(C418="","",IF(VLOOKUP($C418,'回答入力シート（ア_令和4年度実施計画事業）'!$F$5:$BQ$501,2,0)=0,"",VLOOKUP($C418,'回答入力シート（ア_令和4年度実施計画事業）'!$F$5:$BQ$501,2,0)))</f>
        <v/>
      </c>
      <c r="E418" s="83" t="str">
        <f>IF(C418="","",IF(LEN(VLOOKUP($C418,'回答入力シート（ア_令和4年度実施計画事業）'!$F$5:$BQ$501,17,0))=0,"",VLOOKUP($C418,'回答入力シート（ア_令和4年度実施計画事業）'!$F$5:$BQ$501,17,0)))</f>
        <v/>
      </c>
      <c r="F418" s="83" t="str">
        <f>IF(C418="","",IF(LEN(VLOOKUP($C418,'回答入力シート（ア_令和4年度実施計画事業）'!$F$5:$BQ$501,22,0))=0,"",VLOOKUP($C418,'回答入力シート（ア_令和4年度実施計画事業）'!$F$5:$BQ$501,22,0)))</f>
        <v/>
      </c>
    </row>
    <row r="419" spans="1:6" x14ac:dyDescent="0.3">
      <c r="A419" s="1">
        <v>417</v>
      </c>
      <c r="B419" s="83" t="str">
        <f>IF(ISERROR(VLOOKUP($A419,IF({1,0},'回答入力シート（ア_令和4年度実施計画事業）'!$BT$5:$BT$501,'回答入力シート（ア_令和4年度実施計画事業）'!$B$5:$B$501),2,0)),"",IF(VLOOKUP($A419,IF({1,0},'回答入力シート（ア_令和4年度実施計画事業）'!$BT$5:$BT$501,'回答入力シート（ア_令和4年度実施計画事業）'!$B$5:$B$501),2,0)=0,"",VLOOKUP($A419,IF({1,0},'回答入力シート（ア_令和4年度実施計画事業）'!$BT$5:$BT$501,'回答入力シート（ア_令和4年度実施計画事業）'!$B$5:$B$501),2,0)))</f>
        <v/>
      </c>
      <c r="C419" s="83" t="str">
        <f>IF(ISERROR(VLOOKUP($A419,IF({1,0},'回答入力シート（ア_令和4年度実施計画事業）'!$BT$5:$BT$501,'回答入力シート（ア_令和4年度実施計画事業）'!$F$5:$F$501),2,0)),"",VLOOKUP($A419,IF({1,0},'回答入力シート（ア_令和4年度実施計画事業）'!$BT$5:$BT$501,'回答入力シート（ア_令和4年度実施計画事業）'!$F$5:$F$501),2,0))</f>
        <v/>
      </c>
      <c r="D419" s="83" t="str">
        <f>IF(C419="","",IF(VLOOKUP($C419,'回答入力シート（ア_令和4年度実施計画事業）'!$F$5:$BQ$501,2,0)=0,"",VLOOKUP($C419,'回答入力シート（ア_令和4年度実施計画事業）'!$F$5:$BQ$501,2,0)))</f>
        <v/>
      </c>
      <c r="E419" s="83" t="str">
        <f>IF(C419="","",IF(LEN(VLOOKUP($C419,'回答入力シート（ア_令和4年度実施計画事業）'!$F$5:$BQ$501,17,0))=0,"",VLOOKUP($C419,'回答入力シート（ア_令和4年度実施計画事業）'!$F$5:$BQ$501,17,0)))</f>
        <v/>
      </c>
      <c r="F419" s="83" t="str">
        <f>IF(C419="","",IF(LEN(VLOOKUP($C419,'回答入力シート（ア_令和4年度実施計画事業）'!$F$5:$BQ$501,22,0))=0,"",VLOOKUP($C419,'回答入力シート（ア_令和4年度実施計画事業）'!$F$5:$BQ$501,22,0)))</f>
        <v/>
      </c>
    </row>
    <row r="420" spans="1:6" x14ac:dyDescent="0.3">
      <c r="A420" s="1">
        <v>418</v>
      </c>
      <c r="B420" s="83" t="str">
        <f>IF(ISERROR(VLOOKUP($A420,IF({1,0},'回答入力シート（ア_令和4年度実施計画事業）'!$BT$5:$BT$501,'回答入力シート（ア_令和4年度実施計画事業）'!$B$5:$B$501),2,0)),"",IF(VLOOKUP($A420,IF({1,0},'回答入力シート（ア_令和4年度実施計画事業）'!$BT$5:$BT$501,'回答入力シート（ア_令和4年度実施計画事業）'!$B$5:$B$501),2,0)=0,"",VLOOKUP($A420,IF({1,0},'回答入力シート（ア_令和4年度実施計画事業）'!$BT$5:$BT$501,'回答入力シート（ア_令和4年度実施計画事業）'!$B$5:$B$501),2,0)))</f>
        <v/>
      </c>
      <c r="C420" s="83" t="str">
        <f>IF(ISERROR(VLOOKUP($A420,IF({1,0},'回答入力シート（ア_令和4年度実施計画事業）'!$BT$5:$BT$501,'回答入力シート（ア_令和4年度実施計画事業）'!$F$5:$F$501),2,0)),"",VLOOKUP($A420,IF({1,0},'回答入力シート（ア_令和4年度実施計画事業）'!$BT$5:$BT$501,'回答入力シート（ア_令和4年度実施計画事業）'!$F$5:$F$501),2,0))</f>
        <v/>
      </c>
      <c r="D420" s="83" t="str">
        <f>IF(C420="","",IF(VLOOKUP($C420,'回答入力シート（ア_令和4年度実施計画事業）'!$F$5:$BQ$501,2,0)=0,"",VLOOKUP($C420,'回答入力シート（ア_令和4年度実施計画事業）'!$F$5:$BQ$501,2,0)))</f>
        <v/>
      </c>
      <c r="E420" s="83" t="str">
        <f>IF(C420="","",IF(LEN(VLOOKUP($C420,'回答入力シート（ア_令和4年度実施計画事業）'!$F$5:$BQ$501,17,0))=0,"",VLOOKUP($C420,'回答入力シート（ア_令和4年度実施計画事業）'!$F$5:$BQ$501,17,0)))</f>
        <v/>
      </c>
      <c r="F420" s="83" t="str">
        <f>IF(C420="","",IF(LEN(VLOOKUP($C420,'回答入力シート（ア_令和4年度実施計画事業）'!$F$5:$BQ$501,22,0))=0,"",VLOOKUP($C420,'回答入力シート（ア_令和4年度実施計画事業）'!$F$5:$BQ$501,22,0)))</f>
        <v/>
      </c>
    </row>
    <row r="421" spans="1:6" x14ac:dyDescent="0.3">
      <c r="A421" s="1">
        <v>419</v>
      </c>
      <c r="B421" s="83" t="str">
        <f>IF(ISERROR(VLOOKUP($A421,IF({1,0},'回答入力シート（ア_令和4年度実施計画事業）'!$BT$5:$BT$501,'回答入力シート（ア_令和4年度実施計画事業）'!$B$5:$B$501),2,0)),"",IF(VLOOKUP($A421,IF({1,0},'回答入力シート（ア_令和4年度実施計画事業）'!$BT$5:$BT$501,'回答入力シート（ア_令和4年度実施計画事業）'!$B$5:$B$501),2,0)=0,"",VLOOKUP($A421,IF({1,0},'回答入力シート（ア_令和4年度実施計画事業）'!$BT$5:$BT$501,'回答入力シート（ア_令和4年度実施計画事業）'!$B$5:$B$501),2,0)))</f>
        <v/>
      </c>
      <c r="C421" s="83" t="str">
        <f>IF(ISERROR(VLOOKUP($A421,IF({1,0},'回答入力シート（ア_令和4年度実施計画事業）'!$BT$5:$BT$501,'回答入力シート（ア_令和4年度実施計画事業）'!$F$5:$F$501),2,0)),"",VLOOKUP($A421,IF({1,0},'回答入力シート（ア_令和4年度実施計画事業）'!$BT$5:$BT$501,'回答入力シート（ア_令和4年度実施計画事業）'!$F$5:$F$501),2,0))</f>
        <v/>
      </c>
      <c r="D421" s="83" t="str">
        <f>IF(C421="","",IF(VLOOKUP($C421,'回答入力シート（ア_令和4年度実施計画事業）'!$F$5:$BQ$501,2,0)=0,"",VLOOKUP($C421,'回答入力シート（ア_令和4年度実施計画事業）'!$F$5:$BQ$501,2,0)))</f>
        <v/>
      </c>
      <c r="E421" s="83" t="str">
        <f>IF(C421="","",IF(LEN(VLOOKUP($C421,'回答入力シート（ア_令和4年度実施計画事業）'!$F$5:$BQ$501,17,0))=0,"",VLOOKUP($C421,'回答入力シート（ア_令和4年度実施計画事業）'!$F$5:$BQ$501,17,0)))</f>
        <v/>
      </c>
      <c r="F421" s="83" t="str">
        <f>IF(C421="","",IF(LEN(VLOOKUP($C421,'回答入力シート（ア_令和4年度実施計画事業）'!$F$5:$BQ$501,22,0))=0,"",VLOOKUP($C421,'回答入力シート（ア_令和4年度実施計画事業）'!$F$5:$BQ$501,22,0)))</f>
        <v/>
      </c>
    </row>
    <row r="422" spans="1:6" x14ac:dyDescent="0.3">
      <c r="A422" s="1">
        <v>420</v>
      </c>
      <c r="B422" s="83" t="str">
        <f>IF(ISERROR(VLOOKUP($A422,IF({1,0},'回答入力シート（ア_令和4年度実施計画事業）'!$BT$5:$BT$501,'回答入力シート（ア_令和4年度実施計画事業）'!$B$5:$B$501),2,0)),"",IF(VLOOKUP($A422,IF({1,0},'回答入力シート（ア_令和4年度実施計画事業）'!$BT$5:$BT$501,'回答入力シート（ア_令和4年度実施計画事業）'!$B$5:$B$501),2,0)=0,"",VLOOKUP($A422,IF({1,0},'回答入力シート（ア_令和4年度実施計画事業）'!$BT$5:$BT$501,'回答入力シート（ア_令和4年度実施計画事業）'!$B$5:$B$501),2,0)))</f>
        <v/>
      </c>
      <c r="C422" s="83" t="str">
        <f>IF(ISERROR(VLOOKUP($A422,IF({1,0},'回答入力シート（ア_令和4年度実施計画事業）'!$BT$5:$BT$501,'回答入力シート（ア_令和4年度実施計画事業）'!$F$5:$F$501),2,0)),"",VLOOKUP($A422,IF({1,0},'回答入力シート（ア_令和4年度実施計画事業）'!$BT$5:$BT$501,'回答入力シート（ア_令和4年度実施計画事業）'!$F$5:$F$501),2,0))</f>
        <v/>
      </c>
      <c r="D422" s="83" t="str">
        <f>IF(C422="","",IF(VLOOKUP($C422,'回答入力シート（ア_令和4年度実施計画事業）'!$F$5:$BQ$501,2,0)=0,"",VLOOKUP($C422,'回答入力シート（ア_令和4年度実施計画事業）'!$F$5:$BQ$501,2,0)))</f>
        <v/>
      </c>
      <c r="E422" s="83" t="str">
        <f>IF(C422="","",IF(LEN(VLOOKUP($C422,'回答入力シート（ア_令和4年度実施計画事業）'!$F$5:$BQ$501,17,0))=0,"",VLOOKUP($C422,'回答入力シート（ア_令和4年度実施計画事業）'!$F$5:$BQ$501,17,0)))</f>
        <v/>
      </c>
      <c r="F422" s="83" t="str">
        <f>IF(C422="","",IF(LEN(VLOOKUP($C422,'回答入力シート（ア_令和4年度実施計画事業）'!$F$5:$BQ$501,22,0))=0,"",VLOOKUP($C422,'回答入力シート（ア_令和4年度実施計画事業）'!$F$5:$BQ$501,22,0)))</f>
        <v/>
      </c>
    </row>
    <row r="423" spans="1:6" x14ac:dyDescent="0.3">
      <c r="A423" s="1">
        <v>421</v>
      </c>
      <c r="B423" s="83" t="str">
        <f>IF(ISERROR(VLOOKUP($A423,IF({1,0},'回答入力シート（ア_令和4年度実施計画事業）'!$BT$5:$BT$501,'回答入力シート（ア_令和4年度実施計画事業）'!$B$5:$B$501),2,0)),"",IF(VLOOKUP($A423,IF({1,0},'回答入力シート（ア_令和4年度実施計画事業）'!$BT$5:$BT$501,'回答入力シート（ア_令和4年度実施計画事業）'!$B$5:$B$501),2,0)=0,"",VLOOKUP($A423,IF({1,0},'回答入力シート（ア_令和4年度実施計画事業）'!$BT$5:$BT$501,'回答入力シート（ア_令和4年度実施計画事業）'!$B$5:$B$501),2,0)))</f>
        <v/>
      </c>
      <c r="C423" s="83" t="str">
        <f>IF(ISERROR(VLOOKUP($A423,IF({1,0},'回答入力シート（ア_令和4年度実施計画事業）'!$BT$5:$BT$501,'回答入力シート（ア_令和4年度実施計画事業）'!$F$5:$F$501),2,0)),"",VLOOKUP($A423,IF({1,0},'回答入力シート（ア_令和4年度実施計画事業）'!$BT$5:$BT$501,'回答入力シート（ア_令和4年度実施計画事業）'!$F$5:$F$501),2,0))</f>
        <v/>
      </c>
      <c r="D423" s="83" t="str">
        <f>IF(C423="","",IF(VLOOKUP($C423,'回答入力シート（ア_令和4年度実施計画事業）'!$F$5:$BQ$501,2,0)=0,"",VLOOKUP($C423,'回答入力シート（ア_令和4年度実施計画事業）'!$F$5:$BQ$501,2,0)))</f>
        <v/>
      </c>
      <c r="E423" s="83" t="str">
        <f>IF(C423="","",IF(LEN(VLOOKUP($C423,'回答入力シート（ア_令和4年度実施計画事業）'!$F$5:$BQ$501,17,0))=0,"",VLOOKUP($C423,'回答入力シート（ア_令和4年度実施計画事業）'!$F$5:$BQ$501,17,0)))</f>
        <v/>
      </c>
      <c r="F423" s="83" t="str">
        <f>IF(C423="","",IF(LEN(VLOOKUP($C423,'回答入力シート（ア_令和4年度実施計画事業）'!$F$5:$BQ$501,22,0))=0,"",VLOOKUP($C423,'回答入力シート（ア_令和4年度実施計画事業）'!$F$5:$BQ$501,22,0)))</f>
        <v/>
      </c>
    </row>
    <row r="424" spans="1:6" x14ac:dyDescent="0.3">
      <c r="A424" s="1">
        <v>422</v>
      </c>
      <c r="B424" s="83" t="str">
        <f>IF(ISERROR(VLOOKUP($A424,IF({1,0},'回答入力シート（ア_令和4年度実施計画事業）'!$BT$5:$BT$501,'回答入力シート（ア_令和4年度実施計画事業）'!$B$5:$B$501),2,0)),"",IF(VLOOKUP($A424,IF({1,0},'回答入力シート（ア_令和4年度実施計画事業）'!$BT$5:$BT$501,'回答入力シート（ア_令和4年度実施計画事業）'!$B$5:$B$501),2,0)=0,"",VLOOKUP($A424,IF({1,0},'回答入力シート（ア_令和4年度実施計画事業）'!$BT$5:$BT$501,'回答入力シート（ア_令和4年度実施計画事業）'!$B$5:$B$501),2,0)))</f>
        <v/>
      </c>
      <c r="C424" s="83" t="str">
        <f>IF(ISERROR(VLOOKUP($A424,IF({1,0},'回答入力シート（ア_令和4年度実施計画事業）'!$BT$5:$BT$501,'回答入力シート（ア_令和4年度実施計画事業）'!$F$5:$F$501),2,0)),"",VLOOKUP($A424,IF({1,0},'回答入力シート（ア_令和4年度実施計画事業）'!$BT$5:$BT$501,'回答入力シート（ア_令和4年度実施計画事業）'!$F$5:$F$501),2,0))</f>
        <v/>
      </c>
      <c r="D424" s="83" t="str">
        <f>IF(C424="","",IF(VLOOKUP($C424,'回答入力シート（ア_令和4年度実施計画事業）'!$F$5:$BQ$501,2,0)=0,"",VLOOKUP($C424,'回答入力シート（ア_令和4年度実施計画事業）'!$F$5:$BQ$501,2,0)))</f>
        <v/>
      </c>
      <c r="E424" s="83" t="str">
        <f>IF(C424="","",IF(LEN(VLOOKUP($C424,'回答入力シート（ア_令和4年度実施計画事業）'!$F$5:$BQ$501,17,0))=0,"",VLOOKUP($C424,'回答入力シート（ア_令和4年度実施計画事業）'!$F$5:$BQ$501,17,0)))</f>
        <v/>
      </c>
      <c r="F424" s="83" t="str">
        <f>IF(C424="","",IF(LEN(VLOOKUP($C424,'回答入力シート（ア_令和4年度実施計画事業）'!$F$5:$BQ$501,22,0))=0,"",VLOOKUP($C424,'回答入力シート（ア_令和4年度実施計画事業）'!$F$5:$BQ$501,22,0)))</f>
        <v/>
      </c>
    </row>
    <row r="425" spans="1:6" x14ac:dyDescent="0.3">
      <c r="A425" s="1">
        <v>423</v>
      </c>
      <c r="B425" s="83" t="str">
        <f>IF(ISERROR(VLOOKUP($A425,IF({1,0},'回答入力シート（ア_令和4年度実施計画事業）'!$BT$5:$BT$501,'回答入力シート（ア_令和4年度実施計画事業）'!$B$5:$B$501),2,0)),"",IF(VLOOKUP($A425,IF({1,0},'回答入力シート（ア_令和4年度実施計画事業）'!$BT$5:$BT$501,'回答入力シート（ア_令和4年度実施計画事業）'!$B$5:$B$501),2,0)=0,"",VLOOKUP($A425,IF({1,0},'回答入力シート（ア_令和4年度実施計画事業）'!$BT$5:$BT$501,'回答入力シート（ア_令和4年度実施計画事業）'!$B$5:$B$501),2,0)))</f>
        <v/>
      </c>
      <c r="C425" s="83" t="str">
        <f>IF(ISERROR(VLOOKUP($A425,IF({1,0},'回答入力シート（ア_令和4年度実施計画事業）'!$BT$5:$BT$501,'回答入力シート（ア_令和4年度実施計画事業）'!$F$5:$F$501),2,0)),"",VLOOKUP($A425,IF({1,0},'回答入力シート（ア_令和4年度実施計画事業）'!$BT$5:$BT$501,'回答入力シート（ア_令和4年度実施計画事業）'!$F$5:$F$501),2,0))</f>
        <v/>
      </c>
      <c r="D425" s="83" t="str">
        <f>IF(C425="","",IF(VLOOKUP($C425,'回答入力シート（ア_令和4年度実施計画事業）'!$F$5:$BQ$501,2,0)=0,"",VLOOKUP($C425,'回答入力シート（ア_令和4年度実施計画事業）'!$F$5:$BQ$501,2,0)))</f>
        <v/>
      </c>
      <c r="E425" s="83" t="str">
        <f>IF(C425="","",IF(LEN(VLOOKUP($C425,'回答入力シート（ア_令和4年度実施計画事業）'!$F$5:$BQ$501,17,0))=0,"",VLOOKUP($C425,'回答入力シート（ア_令和4年度実施計画事業）'!$F$5:$BQ$501,17,0)))</f>
        <v/>
      </c>
      <c r="F425" s="83" t="str">
        <f>IF(C425="","",IF(LEN(VLOOKUP($C425,'回答入力シート（ア_令和4年度実施計画事業）'!$F$5:$BQ$501,22,0))=0,"",VLOOKUP($C425,'回答入力シート（ア_令和4年度実施計画事業）'!$F$5:$BQ$501,22,0)))</f>
        <v/>
      </c>
    </row>
    <row r="426" spans="1:6" x14ac:dyDescent="0.3">
      <c r="A426" s="1">
        <v>424</v>
      </c>
      <c r="B426" s="83" t="str">
        <f>IF(ISERROR(VLOOKUP($A426,IF({1,0},'回答入力シート（ア_令和4年度実施計画事業）'!$BT$5:$BT$501,'回答入力シート（ア_令和4年度実施計画事業）'!$B$5:$B$501),2,0)),"",IF(VLOOKUP($A426,IF({1,0},'回答入力シート（ア_令和4年度実施計画事業）'!$BT$5:$BT$501,'回答入力シート（ア_令和4年度実施計画事業）'!$B$5:$B$501),2,0)=0,"",VLOOKUP($A426,IF({1,0},'回答入力シート（ア_令和4年度実施計画事業）'!$BT$5:$BT$501,'回答入力シート（ア_令和4年度実施計画事業）'!$B$5:$B$501),2,0)))</f>
        <v/>
      </c>
      <c r="C426" s="83" t="str">
        <f>IF(ISERROR(VLOOKUP($A426,IF({1,0},'回答入力シート（ア_令和4年度実施計画事業）'!$BT$5:$BT$501,'回答入力シート（ア_令和4年度実施計画事業）'!$F$5:$F$501),2,0)),"",VLOOKUP($A426,IF({1,0},'回答入力シート（ア_令和4年度実施計画事業）'!$BT$5:$BT$501,'回答入力シート（ア_令和4年度実施計画事業）'!$F$5:$F$501),2,0))</f>
        <v/>
      </c>
      <c r="D426" s="83" t="str">
        <f>IF(C426="","",IF(VLOOKUP($C426,'回答入力シート（ア_令和4年度実施計画事業）'!$F$5:$BQ$501,2,0)=0,"",VLOOKUP($C426,'回答入力シート（ア_令和4年度実施計画事業）'!$F$5:$BQ$501,2,0)))</f>
        <v/>
      </c>
      <c r="E426" s="83" t="str">
        <f>IF(C426="","",IF(LEN(VLOOKUP($C426,'回答入力シート（ア_令和4年度実施計画事業）'!$F$5:$BQ$501,17,0))=0,"",VLOOKUP($C426,'回答入力シート（ア_令和4年度実施計画事業）'!$F$5:$BQ$501,17,0)))</f>
        <v/>
      </c>
      <c r="F426" s="83" t="str">
        <f>IF(C426="","",IF(LEN(VLOOKUP($C426,'回答入力シート（ア_令和4年度実施計画事業）'!$F$5:$BQ$501,22,0))=0,"",VLOOKUP($C426,'回答入力シート（ア_令和4年度実施計画事業）'!$F$5:$BQ$501,22,0)))</f>
        <v/>
      </c>
    </row>
    <row r="427" spans="1:6" x14ac:dyDescent="0.3">
      <c r="A427" s="1">
        <v>425</v>
      </c>
      <c r="B427" s="83" t="str">
        <f>IF(ISERROR(VLOOKUP($A427,IF({1,0},'回答入力シート（ア_令和4年度実施計画事業）'!$BT$5:$BT$501,'回答入力シート（ア_令和4年度実施計画事業）'!$B$5:$B$501),2,0)),"",IF(VLOOKUP($A427,IF({1,0},'回答入力シート（ア_令和4年度実施計画事業）'!$BT$5:$BT$501,'回答入力シート（ア_令和4年度実施計画事業）'!$B$5:$B$501),2,0)=0,"",VLOOKUP($A427,IF({1,0},'回答入力シート（ア_令和4年度実施計画事業）'!$BT$5:$BT$501,'回答入力シート（ア_令和4年度実施計画事業）'!$B$5:$B$501),2,0)))</f>
        <v/>
      </c>
      <c r="C427" s="83" t="str">
        <f>IF(ISERROR(VLOOKUP($A427,IF({1,0},'回答入力シート（ア_令和4年度実施計画事業）'!$BT$5:$BT$501,'回答入力シート（ア_令和4年度実施計画事業）'!$F$5:$F$501),2,0)),"",VLOOKUP($A427,IF({1,0},'回答入力シート（ア_令和4年度実施計画事業）'!$BT$5:$BT$501,'回答入力シート（ア_令和4年度実施計画事業）'!$F$5:$F$501),2,0))</f>
        <v/>
      </c>
      <c r="D427" s="83" t="str">
        <f>IF(C427="","",IF(VLOOKUP($C427,'回答入力シート（ア_令和4年度実施計画事業）'!$F$5:$BQ$501,2,0)=0,"",VLOOKUP($C427,'回答入力シート（ア_令和4年度実施計画事業）'!$F$5:$BQ$501,2,0)))</f>
        <v/>
      </c>
      <c r="E427" s="83" t="str">
        <f>IF(C427="","",IF(LEN(VLOOKUP($C427,'回答入力シート（ア_令和4年度実施計画事業）'!$F$5:$BQ$501,17,0))=0,"",VLOOKUP($C427,'回答入力シート（ア_令和4年度実施計画事業）'!$F$5:$BQ$501,17,0)))</f>
        <v/>
      </c>
      <c r="F427" s="83" t="str">
        <f>IF(C427="","",IF(LEN(VLOOKUP($C427,'回答入力シート（ア_令和4年度実施計画事業）'!$F$5:$BQ$501,22,0))=0,"",VLOOKUP($C427,'回答入力シート（ア_令和4年度実施計画事業）'!$F$5:$BQ$501,22,0)))</f>
        <v/>
      </c>
    </row>
    <row r="428" spans="1:6" x14ac:dyDescent="0.3">
      <c r="A428" s="1">
        <v>426</v>
      </c>
      <c r="B428" s="83" t="str">
        <f>IF(ISERROR(VLOOKUP($A428,IF({1,0},'回答入力シート（ア_令和4年度実施計画事業）'!$BT$5:$BT$501,'回答入力シート（ア_令和4年度実施計画事業）'!$B$5:$B$501),2,0)),"",IF(VLOOKUP($A428,IF({1,0},'回答入力シート（ア_令和4年度実施計画事業）'!$BT$5:$BT$501,'回答入力シート（ア_令和4年度実施計画事業）'!$B$5:$B$501),2,0)=0,"",VLOOKUP($A428,IF({1,0},'回答入力シート（ア_令和4年度実施計画事業）'!$BT$5:$BT$501,'回答入力シート（ア_令和4年度実施計画事業）'!$B$5:$B$501),2,0)))</f>
        <v/>
      </c>
      <c r="C428" s="83" t="str">
        <f>IF(ISERROR(VLOOKUP($A428,IF({1,0},'回答入力シート（ア_令和4年度実施計画事業）'!$BT$5:$BT$501,'回答入力シート（ア_令和4年度実施計画事業）'!$F$5:$F$501),2,0)),"",VLOOKUP($A428,IF({1,0},'回答入力シート（ア_令和4年度実施計画事業）'!$BT$5:$BT$501,'回答入力シート（ア_令和4年度実施計画事業）'!$F$5:$F$501),2,0))</f>
        <v/>
      </c>
      <c r="D428" s="83" t="str">
        <f>IF(C428="","",IF(VLOOKUP($C428,'回答入力シート（ア_令和4年度実施計画事業）'!$F$5:$BQ$501,2,0)=0,"",VLOOKUP($C428,'回答入力シート（ア_令和4年度実施計画事業）'!$F$5:$BQ$501,2,0)))</f>
        <v/>
      </c>
      <c r="E428" s="83" t="str">
        <f>IF(C428="","",IF(LEN(VLOOKUP($C428,'回答入力シート（ア_令和4年度実施計画事業）'!$F$5:$BQ$501,17,0))=0,"",VLOOKUP($C428,'回答入力シート（ア_令和4年度実施計画事業）'!$F$5:$BQ$501,17,0)))</f>
        <v/>
      </c>
      <c r="F428" s="83" t="str">
        <f>IF(C428="","",IF(LEN(VLOOKUP($C428,'回答入力シート（ア_令和4年度実施計画事業）'!$F$5:$BQ$501,22,0))=0,"",VLOOKUP($C428,'回答入力シート（ア_令和4年度実施計画事業）'!$F$5:$BQ$501,22,0)))</f>
        <v/>
      </c>
    </row>
    <row r="429" spans="1:6" x14ac:dyDescent="0.3">
      <c r="A429" s="1">
        <v>427</v>
      </c>
      <c r="B429" s="83" t="str">
        <f>IF(ISERROR(VLOOKUP($A429,IF({1,0},'回答入力シート（ア_令和4年度実施計画事業）'!$BT$5:$BT$501,'回答入力シート（ア_令和4年度実施計画事業）'!$B$5:$B$501),2,0)),"",IF(VLOOKUP($A429,IF({1,0},'回答入力シート（ア_令和4年度実施計画事業）'!$BT$5:$BT$501,'回答入力シート（ア_令和4年度実施計画事業）'!$B$5:$B$501),2,0)=0,"",VLOOKUP($A429,IF({1,0},'回答入力シート（ア_令和4年度実施計画事業）'!$BT$5:$BT$501,'回答入力シート（ア_令和4年度実施計画事業）'!$B$5:$B$501),2,0)))</f>
        <v/>
      </c>
      <c r="C429" s="83" t="str">
        <f>IF(ISERROR(VLOOKUP($A429,IF({1,0},'回答入力シート（ア_令和4年度実施計画事業）'!$BT$5:$BT$501,'回答入力シート（ア_令和4年度実施計画事業）'!$F$5:$F$501),2,0)),"",VLOOKUP($A429,IF({1,0},'回答入力シート（ア_令和4年度実施計画事業）'!$BT$5:$BT$501,'回答入力シート（ア_令和4年度実施計画事業）'!$F$5:$F$501),2,0))</f>
        <v/>
      </c>
      <c r="D429" s="83" t="str">
        <f>IF(C429="","",IF(VLOOKUP($C429,'回答入力シート（ア_令和4年度実施計画事業）'!$F$5:$BQ$501,2,0)=0,"",VLOOKUP($C429,'回答入力シート（ア_令和4年度実施計画事業）'!$F$5:$BQ$501,2,0)))</f>
        <v/>
      </c>
      <c r="E429" s="83" t="str">
        <f>IF(C429="","",IF(LEN(VLOOKUP($C429,'回答入力シート（ア_令和4年度実施計画事業）'!$F$5:$BQ$501,17,0))=0,"",VLOOKUP($C429,'回答入力シート（ア_令和4年度実施計画事業）'!$F$5:$BQ$501,17,0)))</f>
        <v/>
      </c>
      <c r="F429" s="83" t="str">
        <f>IF(C429="","",IF(LEN(VLOOKUP($C429,'回答入力シート（ア_令和4年度実施計画事業）'!$F$5:$BQ$501,22,0))=0,"",VLOOKUP($C429,'回答入力シート（ア_令和4年度実施計画事業）'!$F$5:$BQ$501,22,0)))</f>
        <v/>
      </c>
    </row>
    <row r="430" spans="1:6" x14ac:dyDescent="0.3">
      <c r="A430" s="1">
        <v>428</v>
      </c>
      <c r="B430" s="83" t="str">
        <f>IF(ISERROR(VLOOKUP($A430,IF({1,0},'回答入力シート（ア_令和4年度実施計画事業）'!$BT$5:$BT$501,'回答入力シート（ア_令和4年度実施計画事業）'!$B$5:$B$501),2,0)),"",IF(VLOOKUP($A430,IF({1,0},'回答入力シート（ア_令和4年度実施計画事業）'!$BT$5:$BT$501,'回答入力シート（ア_令和4年度実施計画事業）'!$B$5:$B$501),2,0)=0,"",VLOOKUP($A430,IF({1,0},'回答入力シート（ア_令和4年度実施計画事業）'!$BT$5:$BT$501,'回答入力シート（ア_令和4年度実施計画事業）'!$B$5:$B$501),2,0)))</f>
        <v/>
      </c>
      <c r="C430" s="83" t="str">
        <f>IF(ISERROR(VLOOKUP($A430,IF({1,0},'回答入力シート（ア_令和4年度実施計画事業）'!$BT$5:$BT$501,'回答入力シート（ア_令和4年度実施計画事業）'!$F$5:$F$501),2,0)),"",VLOOKUP($A430,IF({1,0},'回答入力シート（ア_令和4年度実施計画事業）'!$BT$5:$BT$501,'回答入力シート（ア_令和4年度実施計画事業）'!$F$5:$F$501),2,0))</f>
        <v/>
      </c>
      <c r="D430" s="83" t="str">
        <f>IF(C430="","",IF(VLOOKUP($C430,'回答入力シート（ア_令和4年度実施計画事業）'!$F$5:$BQ$501,2,0)=0,"",VLOOKUP($C430,'回答入力シート（ア_令和4年度実施計画事業）'!$F$5:$BQ$501,2,0)))</f>
        <v/>
      </c>
      <c r="E430" s="83" t="str">
        <f>IF(C430="","",IF(LEN(VLOOKUP($C430,'回答入力シート（ア_令和4年度実施計画事業）'!$F$5:$BQ$501,17,0))=0,"",VLOOKUP($C430,'回答入力シート（ア_令和4年度実施計画事業）'!$F$5:$BQ$501,17,0)))</f>
        <v/>
      </c>
      <c r="F430" s="83" t="str">
        <f>IF(C430="","",IF(LEN(VLOOKUP($C430,'回答入力シート（ア_令和4年度実施計画事業）'!$F$5:$BQ$501,22,0))=0,"",VLOOKUP($C430,'回答入力シート（ア_令和4年度実施計画事業）'!$F$5:$BQ$501,22,0)))</f>
        <v/>
      </c>
    </row>
    <row r="431" spans="1:6" x14ac:dyDescent="0.3">
      <c r="A431" s="1">
        <v>429</v>
      </c>
      <c r="B431" s="83" t="str">
        <f>IF(ISERROR(VLOOKUP($A431,IF({1,0},'回答入力シート（ア_令和4年度実施計画事業）'!$BT$5:$BT$501,'回答入力シート（ア_令和4年度実施計画事業）'!$B$5:$B$501),2,0)),"",IF(VLOOKUP($A431,IF({1,0},'回答入力シート（ア_令和4年度実施計画事業）'!$BT$5:$BT$501,'回答入力シート（ア_令和4年度実施計画事業）'!$B$5:$B$501),2,0)=0,"",VLOOKUP($A431,IF({1,0},'回答入力シート（ア_令和4年度実施計画事業）'!$BT$5:$BT$501,'回答入力シート（ア_令和4年度実施計画事業）'!$B$5:$B$501),2,0)))</f>
        <v/>
      </c>
      <c r="C431" s="83" t="str">
        <f>IF(ISERROR(VLOOKUP($A431,IF({1,0},'回答入力シート（ア_令和4年度実施計画事業）'!$BT$5:$BT$501,'回答入力シート（ア_令和4年度実施計画事業）'!$F$5:$F$501),2,0)),"",VLOOKUP($A431,IF({1,0},'回答入力シート（ア_令和4年度実施計画事業）'!$BT$5:$BT$501,'回答入力シート（ア_令和4年度実施計画事業）'!$F$5:$F$501),2,0))</f>
        <v/>
      </c>
      <c r="D431" s="83" t="str">
        <f>IF(C431="","",IF(VLOOKUP($C431,'回答入力シート（ア_令和4年度実施計画事業）'!$F$5:$BQ$501,2,0)=0,"",VLOOKUP($C431,'回答入力シート（ア_令和4年度実施計画事業）'!$F$5:$BQ$501,2,0)))</f>
        <v/>
      </c>
      <c r="E431" s="83" t="str">
        <f>IF(C431="","",IF(LEN(VLOOKUP($C431,'回答入力シート（ア_令和4年度実施計画事業）'!$F$5:$BQ$501,17,0))=0,"",VLOOKUP($C431,'回答入力シート（ア_令和4年度実施計画事業）'!$F$5:$BQ$501,17,0)))</f>
        <v/>
      </c>
      <c r="F431" s="83" t="str">
        <f>IF(C431="","",IF(LEN(VLOOKUP($C431,'回答入力シート（ア_令和4年度実施計画事業）'!$F$5:$BQ$501,22,0))=0,"",VLOOKUP($C431,'回答入力シート（ア_令和4年度実施計画事業）'!$F$5:$BQ$501,22,0)))</f>
        <v/>
      </c>
    </row>
    <row r="432" spans="1:6" x14ac:dyDescent="0.3">
      <c r="A432" s="1">
        <v>430</v>
      </c>
      <c r="B432" s="83" t="str">
        <f>IF(ISERROR(VLOOKUP($A432,IF({1,0},'回答入力シート（ア_令和4年度実施計画事業）'!$BT$5:$BT$501,'回答入力シート（ア_令和4年度実施計画事業）'!$B$5:$B$501),2,0)),"",IF(VLOOKUP($A432,IF({1,0},'回答入力シート（ア_令和4年度実施計画事業）'!$BT$5:$BT$501,'回答入力シート（ア_令和4年度実施計画事業）'!$B$5:$B$501),2,0)=0,"",VLOOKUP($A432,IF({1,0},'回答入力シート（ア_令和4年度実施計画事業）'!$BT$5:$BT$501,'回答入力シート（ア_令和4年度実施計画事業）'!$B$5:$B$501),2,0)))</f>
        <v/>
      </c>
      <c r="C432" s="83" t="str">
        <f>IF(ISERROR(VLOOKUP($A432,IF({1,0},'回答入力シート（ア_令和4年度実施計画事業）'!$BT$5:$BT$501,'回答入力シート（ア_令和4年度実施計画事業）'!$F$5:$F$501),2,0)),"",VLOOKUP($A432,IF({1,0},'回答入力シート（ア_令和4年度実施計画事業）'!$BT$5:$BT$501,'回答入力シート（ア_令和4年度実施計画事業）'!$F$5:$F$501),2,0))</f>
        <v/>
      </c>
      <c r="D432" s="83" t="str">
        <f>IF(C432="","",IF(VLOOKUP($C432,'回答入力シート（ア_令和4年度実施計画事業）'!$F$5:$BQ$501,2,0)=0,"",VLOOKUP($C432,'回答入力シート（ア_令和4年度実施計画事業）'!$F$5:$BQ$501,2,0)))</f>
        <v/>
      </c>
      <c r="E432" s="83" t="str">
        <f>IF(C432="","",IF(LEN(VLOOKUP($C432,'回答入力シート（ア_令和4年度実施計画事業）'!$F$5:$BQ$501,17,0))=0,"",VLOOKUP($C432,'回答入力シート（ア_令和4年度実施計画事業）'!$F$5:$BQ$501,17,0)))</f>
        <v/>
      </c>
      <c r="F432" s="83" t="str">
        <f>IF(C432="","",IF(LEN(VLOOKUP($C432,'回答入力シート（ア_令和4年度実施計画事業）'!$F$5:$BQ$501,22,0))=0,"",VLOOKUP($C432,'回答入力シート（ア_令和4年度実施計画事業）'!$F$5:$BQ$501,22,0)))</f>
        <v/>
      </c>
    </row>
    <row r="433" spans="1:6" x14ac:dyDescent="0.3">
      <c r="A433" s="1">
        <v>431</v>
      </c>
      <c r="B433" s="83" t="str">
        <f>IF(ISERROR(VLOOKUP($A433,IF({1,0},'回答入力シート（ア_令和4年度実施計画事業）'!$BT$5:$BT$501,'回答入力シート（ア_令和4年度実施計画事業）'!$B$5:$B$501),2,0)),"",IF(VLOOKUP($A433,IF({1,0},'回答入力シート（ア_令和4年度実施計画事業）'!$BT$5:$BT$501,'回答入力シート（ア_令和4年度実施計画事業）'!$B$5:$B$501),2,0)=0,"",VLOOKUP($A433,IF({1,0},'回答入力シート（ア_令和4年度実施計画事業）'!$BT$5:$BT$501,'回答入力シート（ア_令和4年度実施計画事業）'!$B$5:$B$501),2,0)))</f>
        <v/>
      </c>
      <c r="C433" s="83" t="str">
        <f>IF(ISERROR(VLOOKUP($A433,IF({1,0},'回答入力シート（ア_令和4年度実施計画事業）'!$BT$5:$BT$501,'回答入力シート（ア_令和4年度実施計画事業）'!$F$5:$F$501),2,0)),"",VLOOKUP($A433,IF({1,0},'回答入力シート（ア_令和4年度実施計画事業）'!$BT$5:$BT$501,'回答入力シート（ア_令和4年度実施計画事業）'!$F$5:$F$501),2,0))</f>
        <v/>
      </c>
      <c r="D433" s="83" t="str">
        <f>IF(C433="","",IF(VLOOKUP($C433,'回答入力シート（ア_令和4年度実施計画事業）'!$F$5:$BQ$501,2,0)=0,"",VLOOKUP($C433,'回答入力シート（ア_令和4年度実施計画事業）'!$F$5:$BQ$501,2,0)))</f>
        <v/>
      </c>
      <c r="E433" s="83" t="str">
        <f>IF(C433="","",IF(LEN(VLOOKUP($C433,'回答入力シート（ア_令和4年度実施計画事業）'!$F$5:$BQ$501,17,0))=0,"",VLOOKUP($C433,'回答入力シート（ア_令和4年度実施計画事業）'!$F$5:$BQ$501,17,0)))</f>
        <v/>
      </c>
      <c r="F433" s="83" t="str">
        <f>IF(C433="","",IF(LEN(VLOOKUP($C433,'回答入力シート（ア_令和4年度実施計画事業）'!$F$5:$BQ$501,22,0))=0,"",VLOOKUP($C433,'回答入力シート（ア_令和4年度実施計画事業）'!$F$5:$BQ$501,22,0)))</f>
        <v/>
      </c>
    </row>
    <row r="434" spans="1:6" x14ac:dyDescent="0.3">
      <c r="A434" s="1">
        <v>432</v>
      </c>
      <c r="B434" s="83" t="str">
        <f>IF(ISERROR(VLOOKUP($A434,IF({1,0},'回答入力シート（ア_令和4年度実施計画事業）'!$BT$5:$BT$501,'回答入力シート（ア_令和4年度実施計画事業）'!$B$5:$B$501),2,0)),"",IF(VLOOKUP($A434,IF({1,0},'回答入力シート（ア_令和4年度実施計画事業）'!$BT$5:$BT$501,'回答入力シート（ア_令和4年度実施計画事業）'!$B$5:$B$501),2,0)=0,"",VLOOKUP($A434,IF({1,0},'回答入力シート（ア_令和4年度実施計画事業）'!$BT$5:$BT$501,'回答入力シート（ア_令和4年度実施計画事業）'!$B$5:$B$501),2,0)))</f>
        <v/>
      </c>
      <c r="C434" s="83" t="str">
        <f>IF(ISERROR(VLOOKUP($A434,IF({1,0},'回答入力シート（ア_令和4年度実施計画事業）'!$BT$5:$BT$501,'回答入力シート（ア_令和4年度実施計画事業）'!$F$5:$F$501),2,0)),"",VLOOKUP($A434,IF({1,0},'回答入力シート（ア_令和4年度実施計画事業）'!$BT$5:$BT$501,'回答入力シート（ア_令和4年度実施計画事業）'!$F$5:$F$501),2,0))</f>
        <v/>
      </c>
      <c r="D434" s="83" t="str">
        <f>IF(C434="","",IF(VLOOKUP($C434,'回答入力シート（ア_令和4年度実施計画事業）'!$F$5:$BQ$501,2,0)=0,"",VLOOKUP($C434,'回答入力シート（ア_令和4年度実施計画事業）'!$F$5:$BQ$501,2,0)))</f>
        <v/>
      </c>
      <c r="E434" s="83" t="str">
        <f>IF(C434="","",IF(LEN(VLOOKUP($C434,'回答入力シート（ア_令和4年度実施計画事業）'!$F$5:$BQ$501,17,0))=0,"",VLOOKUP($C434,'回答入力シート（ア_令和4年度実施計画事業）'!$F$5:$BQ$501,17,0)))</f>
        <v/>
      </c>
      <c r="F434" s="83" t="str">
        <f>IF(C434="","",IF(LEN(VLOOKUP($C434,'回答入力シート（ア_令和4年度実施計画事業）'!$F$5:$BQ$501,22,0))=0,"",VLOOKUP($C434,'回答入力シート（ア_令和4年度実施計画事業）'!$F$5:$BQ$501,22,0)))</f>
        <v/>
      </c>
    </row>
    <row r="435" spans="1:6" x14ac:dyDescent="0.3">
      <c r="A435" s="1">
        <v>433</v>
      </c>
      <c r="B435" s="83" t="str">
        <f>IF(ISERROR(VLOOKUP($A435,IF({1,0},'回答入力シート（ア_令和4年度実施計画事業）'!$BT$5:$BT$501,'回答入力シート（ア_令和4年度実施計画事業）'!$B$5:$B$501),2,0)),"",IF(VLOOKUP($A435,IF({1,0},'回答入力シート（ア_令和4年度実施計画事業）'!$BT$5:$BT$501,'回答入力シート（ア_令和4年度実施計画事業）'!$B$5:$B$501),2,0)=0,"",VLOOKUP($A435,IF({1,0},'回答入力シート（ア_令和4年度実施計画事業）'!$BT$5:$BT$501,'回答入力シート（ア_令和4年度実施計画事業）'!$B$5:$B$501),2,0)))</f>
        <v/>
      </c>
      <c r="C435" s="83" t="str">
        <f>IF(ISERROR(VLOOKUP($A435,IF({1,0},'回答入力シート（ア_令和4年度実施計画事業）'!$BT$5:$BT$501,'回答入力シート（ア_令和4年度実施計画事業）'!$F$5:$F$501),2,0)),"",VLOOKUP($A435,IF({1,0},'回答入力シート（ア_令和4年度実施計画事業）'!$BT$5:$BT$501,'回答入力シート（ア_令和4年度実施計画事業）'!$F$5:$F$501),2,0))</f>
        <v/>
      </c>
      <c r="D435" s="83" t="str">
        <f>IF(C435="","",IF(VLOOKUP($C435,'回答入力シート（ア_令和4年度実施計画事業）'!$F$5:$BQ$501,2,0)=0,"",VLOOKUP($C435,'回答入力シート（ア_令和4年度実施計画事業）'!$F$5:$BQ$501,2,0)))</f>
        <v/>
      </c>
      <c r="E435" s="83" t="str">
        <f>IF(C435="","",IF(LEN(VLOOKUP($C435,'回答入力シート（ア_令和4年度実施計画事業）'!$F$5:$BQ$501,17,0))=0,"",VLOOKUP($C435,'回答入力シート（ア_令和4年度実施計画事業）'!$F$5:$BQ$501,17,0)))</f>
        <v/>
      </c>
      <c r="F435" s="83" t="str">
        <f>IF(C435="","",IF(LEN(VLOOKUP($C435,'回答入力シート（ア_令和4年度実施計画事業）'!$F$5:$BQ$501,22,0))=0,"",VLOOKUP($C435,'回答入力シート（ア_令和4年度実施計画事業）'!$F$5:$BQ$501,22,0)))</f>
        <v/>
      </c>
    </row>
    <row r="436" spans="1:6" x14ac:dyDescent="0.3">
      <c r="A436" s="1">
        <v>434</v>
      </c>
      <c r="B436" s="83" t="str">
        <f>IF(ISERROR(VLOOKUP($A436,IF({1,0},'回答入力シート（ア_令和4年度実施計画事業）'!$BT$5:$BT$501,'回答入力シート（ア_令和4年度実施計画事業）'!$B$5:$B$501),2,0)),"",IF(VLOOKUP($A436,IF({1,0},'回答入力シート（ア_令和4年度実施計画事業）'!$BT$5:$BT$501,'回答入力シート（ア_令和4年度実施計画事業）'!$B$5:$B$501),2,0)=0,"",VLOOKUP($A436,IF({1,0},'回答入力シート（ア_令和4年度実施計画事業）'!$BT$5:$BT$501,'回答入力シート（ア_令和4年度実施計画事業）'!$B$5:$B$501),2,0)))</f>
        <v/>
      </c>
      <c r="C436" s="83" t="str">
        <f>IF(ISERROR(VLOOKUP($A436,IF({1,0},'回答入力シート（ア_令和4年度実施計画事業）'!$BT$5:$BT$501,'回答入力シート（ア_令和4年度実施計画事業）'!$F$5:$F$501),2,0)),"",VLOOKUP($A436,IF({1,0},'回答入力シート（ア_令和4年度実施計画事業）'!$BT$5:$BT$501,'回答入力シート（ア_令和4年度実施計画事業）'!$F$5:$F$501),2,0))</f>
        <v/>
      </c>
      <c r="D436" s="83" t="str">
        <f>IF(C436="","",IF(VLOOKUP($C436,'回答入力シート（ア_令和4年度実施計画事業）'!$F$5:$BQ$501,2,0)=0,"",VLOOKUP($C436,'回答入力シート（ア_令和4年度実施計画事業）'!$F$5:$BQ$501,2,0)))</f>
        <v/>
      </c>
      <c r="E436" s="83" t="str">
        <f>IF(C436="","",IF(LEN(VLOOKUP($C436,'回答入力シート（ア_令和4年度実施計画事業）'!$F$5:$BQ$501,17,0))=0,"",VLOOKUP($C436,'回答入力シート（ア_令和4年度実施計画事業）'!$F$5:$BQ$501,17,0)))</f>
        <v/>
      </c>
      <c r="F436" s="83" t="str">
        <f>IF(C436="","",IF(LEN(VLOOKUP($C436,'回答入力シート（ア_令和4年度実施計画事業）'!$F$5:$BQ$501,22,0))=0,"",VLOOKUP($C436,'回答入力シート（ア_令和4年度実施計画事業）'!$F$5:$BQ$501,22,0)))</f>
        <v/>
      </c>
    </row>
    <row r="437" spans="1:6" x14ac:dyDescent="0.3">
      <c r="A437" s="1">
        <v>435</v>
      </c>
      <c r="B437" s="83" t="str">
        <f>IF(ISERROR(VLOOKUP($A437,IF({1,0},'回答入力シート（ア_令和4年度実施計画事業）'!$BT$5:$BT$501,'回答入力シート（ア_令和4年度実施計画事業）'!$B$5:$B$501),2,0)),"",IF(VLOOKUP($A437,IF({1,0},'回答入力シート（ア_令和4年度実施計画事業）'!$BT$5:$BT$501,'回答入力シート（ア_令和4年度実施計画事業）'!$B$5:$B$501),2,0)=0,"",VLOOKUP($A437,IF({1,0},'回答入力シート（ア_令和4年度実施計画事業）'!$BT$5:$BT$501,'回答入力シート（ア_令和4年度実施計画事業）'!$B$5:$B$501),2,0)))</f>
        <v/>
      </c>
      <c r="C437" s="83" t="str">
        <f>IF(ISERROR(VLOOKUP($A437,IF({1,0},'回答入力シート（ア_令和4年度実施計画事業）'!$BT$5:$BT$501,'回答入力シート（ア_令和4年度実施計画事業）'!$F$5:$F$501),2,0)),"",VLOOKUP($A437,IF({1,0},'回答入力シート（ア_令和4年度実施計画事業）'!$BT$5:$BT$501,'回答入力シート（ア_令和4年度実施計画事業）'!$F$5:$F$501),2,0))</f>
        <v/>
      </c>
      <c r="D437" s="83" t="str">
        <f>IF(C437="","",IF(VLOOKUP($C437,'回答入力シート（ア_令和4年度実施計画事業）'!$F$5:$BQ$501,2,0)=0,"",VLOOKUP($C437,'回答入力シート（ア_令和4年度実施計画事業）'!$F$5:$BQ$501,2,0)))</f>
        <v/>
      </c>
      <c r="E437" s="83" t="str">
        <f>IF(C437="","",IF(LEN(VLOOKUP($C437,'回答入力シート（ア_令和4年度実施計画事業）'!$F$5:$BQ$501,17,0))=0,"",VLOOKUP($C437,'回答入力シート（ア_令和4年度実施計画事業）'!$F$5:$BQ$501,17,0)))</f>
        <v/>
      </c>
      <c r="F437" s="83" t="str">
        <f>IF(C437="","",IF(LEN(VLOOKUP($C437,'回答入力シート（ア_令和4年度実施計画事業）'!$F$5:$BQ$501,22,0))=0,"",VLOOKUP($C437,'回答入力シート（ア_令和4年度実施計画事業）'!$F$5:$BQ$501,22,0)))</f>
        <v/>
      </c>
    </row>
    <row r="438" spans="1:6" x14ac:dyDescent="0.3">
      <c r="A438" s="1">
        <v>436</v>
      </c>
      <c r="B438" s="83" t="str">
        <f>IF(ISERROR(VLOOKUP($A438,IF({1,0},'回答入力シート（ア_令和4年度実施計画事業）'!$BT$5:$BT$501,'回答入力シート（ア_令和4年度実施計画事業）'!$B$5:$B$501),2,0)),"",IF(VLOOKUP($A438,IF({1,0},'回答入力シート（ア_令和4年度実施計画事業）'!$BT$5:$BT$501,'回答入力シート（ア_令和4年度実施計画事業）'!$B$5:$B$501),2,0)=0,"",VLOOKUP($A438,IF({1,0},'回答入力シート（ア_令和4年度実施計画事業）'!$BT$5:$BT$501,'回答入力シート（ア_令和4年度実施計画事業）'!$B$5:$B$501),2,0)))</f>
        <v/>
      </c>
      <c r="C438" s="83" t="str">
        <f>IF(ISERROR(VLOOKUP($A438,IF({1,0},'回答入力シート（ア_令和4年度実施計画事業）'!$BT$5:$BT$501,'回答入力シート（ア_令和4年度実施計画事業）'!$F$5:$F$501),2,0)),"",VLOOKUP($A438,IF({1,0},'回答入力シート（ア_令和4年度実施計画事業）'!$BT$5:$BT$501,'回答入力シート（ア_令和4年度実施計画事業）'!$F$5:$F$501),2,0))</f>
        <v/>
      </c>
      <c r="D438" s="83" t="str">
        <f>IF(C438="","",IF(VLOOKUP($C438,'回答入力シート（ア_令和4年度実施計画事業）'!$F$5:$BQ$501,2,0)=0,"",VLOOKUP($C438,'回答入力シート（ア_令和4年度実施計画事業）'!$F$5:$BQ$501,2,0)))</f>
        <v/>
      </c>
      <c r="E438" s="83" t="str">
        <f>IF(C438="","",IF(LEN(VLOOKUP($C438,'回答入力シート（ア_令和4年度実施計画事業）'!$F$5:$BQ$501,17,0))=0,"",VLOOKUP($C438,'回答入力シート（ア_令和4年度実施計画事業）'!$F$5:$BQ$501,17,0)))</f>
        <v/>
      </c>
      <c r="F438" s="83" t="str">
        <f>IF(C438="","",IF(LEN(VLOOKUP($C438,'回答入力シート（ア_令和4年度実施計画事業）'!$F$5:$BQ$501,22,0))=0,"",VLOOKUP($C438,'回答入力シート（ア_令和4年度実施計画事業）'!$F$5:$BQ$501,22,0)))</f>
        <v/>
      </c>
    </row>
    <row r="439" spans="1:6" x14ac:dyDescent="0.3">
      <c r="A439" s="1">
        <v>437</v>
      </c>
      <c r="B439" s="83" t="str">
        <f>IF(ISERROR(VLOOKUP($A439,IF({1,0},'回答入力シート（ア_令和4年度実施計画事業）'!$BT$5:$BT$501,'回答入力シート（ア_令和4年度実施計画事業）'!$B$5:$B$501),2,0)),"",IF(VLOOKUP($A439,IF({1,0},'回答入力シート（ア_令和4年度実施計画事業）'!$BT$5:$BT$501,'回答入力シート（ア_令和4年度実施計画事業）'!$B$5:$B$501),2,0)=0,"",VLOOKUP($A439,IF({1,0},'回答入力シート（ア_令和4年度実施計画事業）'!$BT$5:$BT$501,'回答入力シート（ア_令和4年度実施計画事業）'!$B$5:$B$501),2,0)))</f>
        <v/>
      </c>
      <c r="C439" s="83" t="str">
        <f>IF(ISERROR(VLOOKUP($A439,IF({1,0},'回答入力シート（ア_令和4年度実施計画事業）'!$BT$5:$BT$501,'回答入力シート（ア_令和4年度実施計画事業）'!$F$5:$F$501),2,0)),"",VLOOKUP($A439,IF({1,0},'回答入力シート（ア_令和4年度実施計画事業）'!$BT$5:$BT$501,'回答入力シート（ア_令和4年度実施計画事業）'!$F$5:$F$501),2,0))</f>
        <v/>
      </c>
      <c r="D439" s="83" t="str">
        <f>IF(C439="","",IF(VLOOKUP($C439,'回答入力シート（ア_令和4年度実施計画事業）'!$F$5:$BQ$501,2,0)=0,"",VLOOKUP($C439,'回答入力シート（ア_令和4年度実施計画事業）'!$F$5:$BQ$501,2,0)))</f>
        <v/>
      </c>
      <c r="E439" s="83" t="str">
        <f>IF(C439="","",IF(LEN(VLOOKUP($C439,'回答入力シート（ア_令和4年度実施計画事業）'!$F$5:$BQ$501,17,0))=0,"",VLOOKUP($C439,'回答入力シート（ア_令和4年度実施計画事業）'!$F$5:$BQ$501,17,0)))</f>
        <v/>
      </c>
      <c r="F439" s="83" t="str">
        <f>IF(C439="","",IF(LEN(VLOOKUP($C439,'回答入力シート（ア_令和4年度実施計画事業）'!$F$5:$BQ$501,22,0))=0,"",VLOOKUP($C439,'回答入力シート（ア_令和4年度実施計画事業）'!$F$5:$BQ$501,22,0)))</f>
        <v/>
      </c>
    </row>
    <row r="440" spans="1:6" x14ac:dyDescent="0.3">
      <c r="A440" s="1">
        <v>438</v>
      </c>
      <c r="B440" s="83" t="str">
        <f>IF(ISERROR(VLOOKUP($A440,IF({1,0},'回答入力シート（ア_令和4年度実施計画事業）'!$BT$5:$BT$501,'回答入力シート（ア_令和4年度実施計画事業）'!$B$5:$B$501),2,0)),"",IF(VLOOKUP($A440,IF({1,0},'回答入力シート（ア_令和4年度実施計画事業）'!$BT$5:$BT$501,'回答入力シート（ア_令和4年度実施計画事業）'!$B$5:$B$501),2,0)=0,"",VLOOKUP($A440,IF({1,0},'回答入力シート（ア_令和4年度実施計画事業）'!$BT$5:$BT$501,'回答入力シート（ア_令和4年度実施計画事業）'!$B$5:$B$501),2,0)))</f>
        <v/>
      </c>
      <c r="C440" s="83" t="str">
        <f>IF(ISERROR(VLOOKUP($A440,IF({1,0},'回答入力シート（ア_令和4年度実施計画事業）'!$BT$5:$BT$501,'回答入力シート（ア_令和4年度実施計画事業）'!$F$5:$F$501),2,0)),"",VLOOKUP($A440,IF({1,0},'回答入力シート（ア_令和4年度実施計画事業）'!$BT$5:$BT$501,'回答入力シート（ア_令和4年度実施計画事業）'!$F$5:$F$501),2,0))</f>
        <v/>
      </c>
      <c r="D440" s="83" t="str">
        <f>IF(C440="","",IF(VLOOKUP($C440,'回答入力シート（ア_令和4年度実施計画事業）'!$F$5:$BQ$501,2,0)=0,"",VLOOKUP($C440,'回答入力シート（ア_令和4年度実施計画事業）'!$F$5:$BQ$501,2,0)))</f>
        <v/>
      </c>
      <c r="E440" s="83" t="str">
        <f>IF(C440="","",IF(LEN(VLOOKUP($C440,'回答入力シート（ア_令和4年度実施計画事業）'!$F$5:$BQ$501,17,0))=0,"",VLOOKUP($C440,'回答入力シート（ア_令和4年度実施計画事業）'!$F$5:$BQ$501,17,0)))</f>
        <v/>
      </c>
      <c r="F440" s="83" t="str">
        <f>IF(C440="","",IF(LEN(VLOOKUP($C440,'回答入力シート（ア_令和4年度実施計画事業）'!$F$5:$BQ$501,22,0))=0,"",VLOOKUP($C440,'回答入力シート（ア_令和4年度実施計画事業）'!$F$5:$BQ$501,22,0)))</f>
        <v/>
      </c>
    </row>
    <row r="441" spans="1:6" x14ac:dyDescent="0.3">
      <c r="A441" s="1">
        <v>439</v>
      </c>
      <c r="B441" s="83" t="str">
        <f>IF(ISERROR(VLOOKUP($A441,IF({1,0},'回答入力シート（ア_令和4年度実施計画事業）'!$BT$5:$BT$501,'回答入力シート（ア_令和4年度実施計画事業）'!$B$5:$B$501),2,0)),"",IF(VLOOKUP($A441,IF({1,0},'回答入力シート（ア_令和4年度実施計画事業）'!$BT$5:$BT$501,'回答入力シート（ア_令和4年度実施計画事業）'!$B$5:$B$501),2,0)=0,"",VLOOKUP($A441,IF({1,0},'回答入力シート（ア_令和4年度実施計画事業）'!$BT$5:$BT$501,'回答入力シート（ア_令和4年度実施計画事業）'!$B$5:$B$501),2,0)))</f>
        <v/>
      </c>
      <c r="C441" s="83" t="str">
        <f>IF(ISERROR(VLOOKUP($A441,IF({1,0},'回答入力シート（ア_令和4年度実施計画事業）'!$BT$5:$BT$501,'回答入力シート（ア_令和4年度実施計画事業）'!$F$5:$F$501),2,0)),"",VLOOKUP($A441,IF({1,0},'回答入力シート（ア_令和4年度実施計画事業）'!$BT$5:$BT$501,'回答入力シート（ア_令和4年度実施計画事業）'!$F$5:$F$501),2,0))</f>
        <v/>
      </c>
      <c r="D441" s="83" t="str">
        <f>IF(C441="","",IF(VLOOKUP($C441,'回答入力シート（ア_令和4年度実施計画事業）'!$F$5:$BQ$501,2,0)=0,"",VLOOKUP($C441,'回答入力シート（ア_令和4年度実施計画事業）'!$F$5:$BQ$501,2,0)))</f>
        <v/>
      </c>
      <c r="E441" s="83" t="str">
        <f>IF(C441="","",IF(LEN(VLOOKUP($C441,'回答入力シート（ア_令和4年度実施計画事業）'!$F$5:$BQ$501,17,0))=0,"",VLOOKUP($C441,'回答入力シート（ア_令和4年度実施計画事業）'!$F$5:$BQ$501,17,0)))</f>
        <v/>
      </c>
      <c r="F441" s="83" t="str">
        <f>IF(C441="","",IF(LEN(VLOOKUP($C441,'回答入力シート（ア_令和4年度実施計画事業）'!$F$5:$BQ$501,22,0))=0,"",VLOOKUP($C441,'回答入力シート（ア_令和4年度実施計画事業）'!$F$5:$BQ$501,22,0)))</f>
        <v/>
      </c>
    </row>
    <row r="442" spans="1:6" x14ac:dyDescent="0.3">
      <c r="A442" s="1">
        <v>440</v>
      </c>
      <c r="B442" s="83" t="str">
        <f>IF(ISERROR(VLOOKUP($A442,IF({1,0},'回答入力シート（ア_令和4年度実施計画事業）'!$BT$5:$BT$501,'回答入力シート（ア_令和4年度実施計画事業）'!$B$5:$B$501),2,0)),"",IF(VLOOKUP($A442,IF({1,0},'回答入力シート（ア_令和4年度実施計画事業）'!$BT$5:$BT$501,'回答入力シート（ア_令和4年度実施計画事業）'!$B$5:$B$501),2,0)=0,"",VLOOKUP($A442,IF({1,0},'回答入力シート（ア_令和4年度実施計画事業）'!$BT$5:$BT$501,'回答入力シート（ア_令和4年度実施計画事業）'!$B$5:$B$501),2,0)))</f>
        <v/>
      </c>
      <c r="C442" s="83" t="str">
        <f>IF(ISERROR(VLOOKUP($A442,IF({1,0},'回答入力シート（ア_令和4年度実施計画事業）'!$BT$5:$BT$501,'回答入力シート（ア_令和4年度実施計画事業）'!$F$5:$F$501),2,0)),"",VLOOKUP($A442,IF({1,0},'回答入力シート（ア_令和4年度実施計画事業）'!$BT$5:$BT$501,'回答入力シート（ア_令和4年度実施計画事業）'!$F$5:$F$501),2,0))</f>
        <v/>
      </c>
      <c r="D442" s="83" t="str">
        <f>IF(C442="","",IF(VLOOKUP($C442,'回答入力シート（ア_令和4年度実施計画事業）'!$F$5:$BQ$501,2,0)=0,"",VLOOKUP($C442,'回答入力シート（ア_令和4年度実施計画事業）'!$F$5:$BQ$501,2,0)))</f>
        <v/>
      </c>
      <c r="E442" s="83" t="str">
        <f>IF(C442="","",IF(LEN(VLOOKUP($C442,'回答入力シート（ア_令和4年度実施計画事業）'!$F$5:$BQ$501,17,0))=0,"",VLOOKUP($C442,'回答入力シート（ア_令和4年度実施計画事業）'!$F$5:$BQ$501,17,0)))</f>
        <v/>
      </c>
      <c r="F442" s="83" t="str">
        <f>IF(C442="","",IF(LEN(VLOOKUP($C442,'回答入力シート（ア_令和4年度実施計画事業）'!$F$5:$BQ$501,22,0))=0,"",VLOOKUP($C442,'回答入力シート（ア_令和4年度実施計画事業）'!$F$5:$BQ$501,22,0)))</f>
        <v/>
      </c>
    </row>
    <row r="443" spans="1:6" x14ac:dyDescent="0.3">
      <c r="A443" s="1">
        <v>441</v>
      </c>
      <c r="B443" s="83" t="str">
        <f>IF(ISERROR(VLOOKUP($A443,IF({1,0},'回答入力シート（ア_令和4年度実施計画事業）'!$BT$5:$BT$501,'回答入力シート（ア_令和4年度実施計画事業）'!$B$5:$B$501),2,0)),"",IF(VLOOKUP($A443,IF({1,0},'回答入力シート（ア_令和4年度実施計画事業）'!$BT$5:$BT$501,'回答入力シート（ア_令和4年度実施計画事業）'!$B$5:$B$501),2,0)=0,"",VLOOKUP($A443,IF({1,0},'回答入力シート（ア_令和4年度実施計画事業）'!$BT$5:$BT$501,'回答入力シート（ア_令和4年度実施計画事業）'!$B$5:$B$501),2,0)))</f>
        <v/>
      </c>
      <c r="C443" s="83" t="str">
        <f>IF(ISERROR(VLOOKUP($A443,IF({1,0},'回答入力シート（ア_令和4年度実施計画事業）'!$BT$5:$BT$501,'回答入力シート（ア_令和4年度実施計画事業）'!$F$5:$F$501),2,0)),"",VLOOKUP($A443,IF({1,0},'回答入力シート（ア_令和4年度実施計画事業）'!$BT$5:$BT$501,'回答入力シート（ア_令和4年度実施計画事業）'!$F$5:$F$501),2,0))</f>
        <v/>
      </c>
      <c r="D443" s="83" t="str">
        <f>IF(C443="","",IF(VLOOKUP($C443,'回答入力シート（ア_令和4年度実施計画事業）'!$F$5:$BQ$501,2,0)=0,"",VLOOKUP($C443,'回答入力シート（ア_令和4年度実施計画事業）'!$F$5:$BQ$501,2,0)))</f>
        <v/>
      </c>
      <c r="E443" s="83" t="str">
        <f>IF(C443="","",IF(LEN(VLOOKUP($C443,'回答入力シート（ア_令和4年度実施計画事業）'!$F$5:$BQ$501,17,0))=0,"",VLOOKUP($C443,'回答入力シート（ア_令和4年度実施計画事業）'!$F$5:$BQ$501,17,0)))</f>
        <v/>
      </c>
      <c r="F443" s="83" t="str">
        <f>IF(C443="","",IF(LEN(VLOOKUP($C443,'回答入力シート（ア_令和4年度実施計画事業）'!$F$5:$BQ$501,22,0))=0,"",VLOOKUP($C443,'回答入力シート（ア_令和4年度実施計画事業）'!$F$5:$BQ$501,22,0)))</f>
        <v/>
      </c>
    </row>
    <row r="444" spans="1:6" x14ac:dyDescent="0.3">
      <c r="A444" s="1">
        <v>442</v>
      </c>
      <c r="B444" s="83" t="str">
        <f>IF(ISERROR(VLOOKUP($A444,IF({1,0},'回答入力シート（ア_令和4年度実施計画事業）'!$BT$5:$BT$501,'回答入力シート（ア_令和4年度実施計画事業）'!$B$5:$B$501),2,0)),"",IF(VLOOKUP($A444,IF({1,0},'回答入力シート（ア_令和4年度実施計画事業）'!$BT$5:$BT$501,'回答入力シート（ア_令和4年度実施計画事業）'!$B$5:$B$501),2,0)=0,"",VLOOKUP($A444,IF({1,0},'回答入力シート（ア_令和4年度実施計画事業）'!$BT$5:$BT$501,'回答入力シート（ア_令和4年度実施計画事業）'!$B$5:$B$501),2,0)))</f>
        <v/>
      </c>
      <c r="C444" s="83" t="str">
        <f>IF(ISERROR(VLOOKUP($A444,IF({1,0},'回答入力シート（ア_令和4年度実施計画事業）'!$BT$5:$BT$501,'回答入力シート（ア_令和4年度実施計画事業）'!$F$5:$F$501),2,0)),"",VLOOKUP($A444,IF({1,0},'回答入力シート（ア_令和4年度実施計画事業）'!$BT$5:$BT$501,'回答入力シート（ア_令和4年度実施計画事業）'!$F$5:$F$501),2,0))</f>
        <v/>
      </c>
      <c r="D444" s="83" t="str">
        <f>IF(C444="","",IF(VLOOKUP($C444,'回答入力シート（ア_令和4年度実施計画事業）'!$F$5:$BQ$501,2,0)=0,"",VLOOKUP($C444,'回答入力シート（ア_令和4年度実施計画事業）'!$F$5:$BQ$501,2,0)))</f>
        <v/>
      </c>
      <c r="E444" s="83" t="str">
        <f>IF(C444="","",IF(LEN(VLOOKUP($C444,'回答入力シート（ア_令和4年度実施計画事業）'!$F$5:$BQ$501,17,0))=0,"",VLOOKUP($C444,'回答入力シート（ア_令和4年度実施計画事業）'!$F$5:$BQ$501,17,0)))</f>
        <v/>
      </c>
      <c r="F444" s="83" t="str">
        <f>IF(C444="","",IF(LEN(VLOOKUP($C444,'回答入力シート（ア_令和4年度実施計画事業）'!$F$5:$BQ$501,22,0))=0,"",VLOOKUP($C444,'回答入力シート（ア_令和4年度実施計画事業）'!$F$5:$BQ$501,22,0)))</f>
        <v/>
      </c>
    </row>
    <row r="445" spans="1:6" x14ac:dyDescent="0.3">
      <c r="A445" s="1">
        <v>443</v>
      </c>
      <c r="B445" s="83" t="str">
        <f>IF(ISERROR(VLOOKUP($A445,IF({1,0},'回答入力シート（ア_令和4年度実施計画事業）'!$BT$5:$BT$501,'回答入力シート（ア_令和4年度実施計画事業）'!$B$5:$B$501),2,0)),"",IF(VLOOKUP($A445,IF({1,0},'回答入力シート（ア_令和4年度実施計画事業）'!$BT$5:$BT$501,'回答入力シート（ア_令和4年度実施計画事業）'!$B$5:$B$501),2,0)=0,"",VLOOKUP($A445,IF({1,0},'回答入力シート（ア_令和4年度実施計画事業）'!$BT$5:$BT$501,'回答入力シート（ア_令和4年度実施計画事業）'!$B$5:$B$501),2,0)))</f>
        <v/>
      </c>
      <c r="C445" s="83" t="str">
        <f>IF(ISERROR(VLOOKUP($A445,IF({1,0},'回答入力シート（ア_令和4年度実施計画事業）'!$BT$5:$BT$501,'回答入力シート（ア_令和4年度実施計画事業）'!$F$5:$F$501),2,0)),"",VLOOKUP($A445,IF({1,0},'回答入力シート（ア_令和4年度実施計画事業）'!$BT$5:$BT$501,'回答入力シート（ア_令和4年度実施計画事業）'!$F$5:$F$501),2,0))</f>
        <v/>
      </c>
      <c r="D445" s="83" t="str">
        <f>IF(C445="","",IF(VLOOKUP($C445,'回答入力シート（ア_令和4年度実施計画事業）'!$F$5:$BQ$501,2,0)=0,"",VLOOKUP($C445,'回答入力シート（ア_令和4年度実施計画事業）'!$F$5:$BQ$501,2,0)))</f>
        <v/>
      </c>
      <c r="E445" s="83" t="str">
        <f>IF(C445="","",IF(LEN(VLOOKUP($C445,'回答入力シート（ア_令和4年度実施計画事業）'!$F$5:$BQ$501,17,0))=0,"",VLOOKUP($C445,'回答入力シート（ア_令和4年度実施計画事業）'!$F$5:$BQ$501,17,0)))</f>
        <v/>
      </c>
      <c r="F445" s="83" t="str">
        <f>IF(C445="","",IF(LEN(VLOOKUP($C445,'回答入力シート（ア_令和4年度実施計画事業）'!$F$5:$BQ$501,22,0))=0,"",VLOOKUP($C445,'回答入力シート（ア_令和4年度実施計画事業）'!$F$5:$BQ$501,22,0)))</f>
        <v/>
      </c>
    </row>
    <row r="446" spans="1:6" x14ac:dyDescent="0.3">
      <c r="A446" s="1">
        <v>444</v>
      </c>
      <c r="B446" s="83" t="str">
        <f>IF(ISERROR(VLOOKUP($A446,IF({1,0},'回答入力シート（ア_令和4年度実施計画事業）'!$BT$5:$BT$501,'回答入力シート（ア_令和4年度実施計画事業）'!$B$5:$B$501),2,0)),"",IF(VLOOKUP($A446,IF({1,0},'回答入力シート（ア_令和4年度実施計画事業）'!$BT$5:$BT$501,'回答入力シート（ア_令和4年度実施計画事業）'!$B$5:$B$501),2,0)=0,"",VLOOKUP($A446,IF({1,0},'回答入力シート（ア_令和4年度実施計画事業）'!$BT$5:$BT$501,'回答入力シート（ア_令和4年度実施計画事業）'!$B$5:$B$501),2,0)))</f>
        <v/>
      </c>
      <c r="C446" s="83" t="str">
        <f>IF(ISERROR(VLOOKUP($A446,IF({1,0},'回答入力シート（ア_令和4年度実施計画事業）'!$BT$5:$BT$501,'回答入力シート（ア_令和4年度実施計画事業）'!$F$5:$F$501),2,0)),"",VLOOKUP($A446,IF({1,0},'回答入力シート（ア_令和4年度実施計画事業）'!$BT$5:$BT$501,'回答入力シート（ア_令和4年度実施計画事業）'!$F$5:$F$501),2,0))</f>
        <v/>
      </c>
      <c r="D446" s="83" t="str">
        <f>IF(C446="","",IF(VLOOKUP($C446,'回答入力シート（ア_令和4年度実施計画事業）'!$F$5:$BQ$501,2,0)=0,"",VLOOKUP($C446,'回答入力シート（ア_令和4年度実施計画事業）'!$F$5:$BQ$501,2,0)))</f>
        <v/>
      </c>
      <c r="E446" s="83" t="str">
        <f>IF(C446="","",IF(LEN(VLOOKUP($C446,'回答入力シート（ア_令和4年度実施計画事業）'!$F$5:$BQ$501,17,0))=0,"",VLOOKUP($C446,'回答入力シート（ア_令和4年度実施計画事業）'!$F$5:$BQ$501,17,0)))</f>
        <v/>
      </c>
      <c r="F446" s="83" t="str">
        <f>IF(C446="","",IF(LEN(VLOOKUP($C446,'回答入力シート（ア_令和4年度実施計画事業）'!$F$5:$BQ$501,22,0))=0,"",VLOOKUP($C446,'回答入力シート（ア_令和4年度実施計画事業）'!$F$5:$BQ$501,22,0)))</f>
        <v/>
      </c>
    </row>
    <row r="447" spans="1:6" x14ac:dyDescent="0.3">
      <c r="A447" s="1">
        <v>445</v>
      </c>
      <c r="B447" s="83" t="str">
        <f>IF(ISERROR(VLOOKUP($A447,IF({1,0},'回答入力シート（ア_令和4年度実施計画事業）'!$BT$5:$BT$501,'回答入力シート（ア_令和4年度実施計画事業）'!$B$5:$B$501),2,0)),"",IF(VLOOKUP($A447,IF({1,0},'回答入力シート（ア_令和4年度実施計画事業）'!$BT$5:$BT$501,'回答入力シート（ア_令和4年度実施計画事業）'!$B$5:$B$501),2,0)=0,"",VLOOKUP($A447,IF({1,0},'回答入力シート（ア_令和4年度実施計画事業）'!$BT$5:$BT$501,'回答入力シート（ア_令和4年度実施計画事業）'!$B$5:$B$501),2,0)))</f>
        <v/>
      </c>
      <c r="C447" s="83" t="str">
        <f>IF(ISERROR(VLOOKUP($A447,IF({1,0},'回答入力シート（ア_令和4年度実施計画事業）'!$BT$5:$BT$501,'回答入力シート（ア_令和4年度実施計画事業）'!$F$5:$F$501),2,0)),"",VLOOKUP($A447,IF({1,0},'回答入力シート（ア_令和4年度実施計画事業）'!$BT$5:$BT$501,'回答入力シート（ア_令和4年度実施計画事業）'!$F$5:$F$501),2,0))</f>
        <v/>
      </c>
      <c r="D447" s="83" t="str">
        <f>IF(C447="","",IF(VLOOKUP($C447,'回答入力シート（ア_令和4年度実施計画事業）'!$F$5:$BQ$501,2,0)=0,"",VLOOKUP($C447,'回答入力シート（ア_令和4年度実施計画事業）'!$F$5:$BQ$501,2,0)))</f>
        <v/>
      </c>
      <c r="E447" s="83" t="str">
        <f>IF(C447="","",IF(LEN(VLOOKUP($C447,'回答入力シート（ア_令和4年度実施計画事業）'!$F$5:$BQ$501,17,0))=0,"",VLOOKUP($C447,'回答入力シート（ア_令和4年度実施計画事業）'!$F$5:$BQ$501,17,0)))</f>
        <v/>
      </c>
      <c r="F447" s="83" t="str">
        <f>IF(C447="","",IF(LEN(VLOOKUP($C447,'回答入力シート（ア_令和4年度実施計画事業）'!$F$5:$BQ$501,22,0))=0,"",VLOOKUP($C447,'回答入力シート（ア_令和4年度実施計画事業）'!$F$5:$BQ$501,22,0)))</f>
        <v/>
      </c>
    </row>
    <row r="448" spans="1:6" x14ac:dyDescent="0.3">
      <c r="A448" s="1">
        <v>446</v>
      </c>
      <c r="B448" s="83" t="str">
        <f>IF(ISERROR(VLOOKUP($A448,IF({1,0},'回答入力シート（ア_令和4年度実施計画事業）'!$BT$5:$BT$501,'回答入力シート（ア_令和4年度実施計画事業）'!$B$5:$B$501),2,0)),"",IF(VLOOKUP($A448,IF({1,0},'回答入力シート（ア_令和4年度実施計画事業）'!$BT$5:$BT$501,'回答入力シート（ア_令和4年度実施計画事業）'!$B$5:$B$501),2,0)=0,"",VLOOKUP($A448,IF({1,0},'回答入力シート（ア_令和4年度実施計画事業）'!$BT$5:$BT$501,'回答入力シート（ア_令和4年度実施計画事業）'!$B$5:$B$501),2,0)))</f>
        <v/>
      </c>
      <c r="C448" s="83" t="str">
        <f>IF(ISERROR(VLOOKUP($A448,IF({1,0},'回答入力シート（ア_令和4年度実施計画事業）'!$BT$5:$BT$501,'回答入力シート（ア_令和4年度実施計画事業）'!$F$5:$F$501),2,0)),"",VLOOKUP($A448,IF({1,0},'回答入力シート（ア_令和4年度実施計画事業）'!$BT$5:$BT$501,'回答入力シート（ア_令和4年度実施計画事業）'!$F$5:$F$501),2,0))</f>
        <v/>
      </c>
      <c r="D448" s="83" t="str">
        <f>IF(C448="","",IF(VLOOKUP($C448,'回答入力シート（ア_令和4年度実施計画事業）'!$F$5:$BQ$501,2,0)=0,"",VLOOKUP($C448,'回答入力シート（ア_令和4年度実施計画事業）'!$F$5:$BQ$501,2,0)))</f>
        <v/>
      </c>
      <c r="E448" s="83" t="str">
        <f>IF(C448="","",IF(LEN(VLOOKUP($C448,'回答入力シート（ア_令和4年度実施計画事業）'!$F$5:$BQ$501,17,0))=0,"",VLOOKUP($C448,'回答入力シート（ア_令和4年度実施計画事業）'!$F$5:$BQ$501,17,0)))</f>
        <v/>
      </c>
      <c r="F448" s="83" t="str">
        <f>IF(C448="","",IF(LEN(VLOOKUP($C448,'回答入力シート（ア_令和4年度実施計画事業）'!$F$5:$BQ$501,22,0))=0,"",VLOOKUP($C448,'回答入力シート（ア_令和4年度実施計画事業）'!$F$5:$BQ$501,22,0)))</f>
        <v/>
      </c>
    </row>
    <row r="449" spans="1:6" x14ac:dyDescent="0.3">
      <c r="A449" s="1">
        <v>447</v>
      </c>
      <c r="B449" s="83" t="str">
        <f>IF(ISERROR(VLOOKUP($A449,IF({1,0},'回答入力シート（ア_令和4年度実施計画事業）'!$BT$5:$BT$501,'回答入力シート（ア_令和4年度実施計画事業）'!$B$5:$B$501),2,0)),"",IF(VLOOKUP($A449,IF({1,0},'回答入力シート（ア_令和4年度実施計画事業）'!$BT$5:$BT$501,'回答入力シート（ア_令和4年度実施計画事業）'!$B$5:$B$501),2,0)=0,"",VLOOKUP($A449,IF({1,0},'回答入力シート（ア_令和4年度実施計画事業）'!$BT$5:$BT$501,'回答入力シート（ア_令和4年度実施計画事業）'!$B$5:$B$501),2,0)))</f>
        <v/>
      </c>
      <c r="C449" s="83" t="str">
        <f>IF(ISERROR(VLOOKUP($A449,IF({1,0},'回答入力シート（ア_令和4年度実施計画事業）'!$BT$5:$BT$501,'回答入力シート（ア_令和4年度実施計画事業）'!$F$5:$F$501),2,0)),"",VLOOKUP($A449,IF({1,0},'回答入力シート（ア_令和4年度実施計画事業）'!$BT$5:$BT$501,'回答入力シート（ア_令和4年度実施計画事業）'!$F$5:$F$501),2,0))</f>
        <v/>
      </c>
      <c r="D449" s="83" t="str">
        <f>IF(C449="","",IF(VLOOKUP($C449,'回答入力シート（ア_令和4年度実施計画事業）'!$F$5:$BQ$501,2,0)=0,"",VLOOKUP($C449,'回答入力シート（ア_令和4年度実施計画事業）'!$F$5:$BQ$501,2,0)))</f>
        <v/>
      </c>
      <c r="E449" s="83" t="str">
        <f>IF(C449="","",IF(LEN(VLOOKUP($C449,'回答入力シート（ア_令和4年度実施計画事業）'!$F$5:$BQ$501,17,0))=0,"",VLOOKUP($C449,'回答入力シート（ア_令和4年度実施計画事業）'!$F$5:$BQ$501,17,0)))</f>
        <v/>
      </c>
      <c r="F449" s="83" t="str">
        <f>IF(C449="","",IF(LEN(VLOOKUP($C449,'回答入力シート（ア_令和4年度実施計画事業）'!$F$5:$BQ$501,22,0))=0,"",VLOOKUP($C449,'回答入力シート（ア_令和4年度実施計画事業）'!$F$5:$BQ$501,22,0)))</f>
        <v/>
      </c>
    </row>
    <row r="450" spans="1:6" x14ac:dyDescent="0.3">
      <c r="A450" s="1">
        <v>448</v>
      </c>
      <c r="B450" s="83" t="str">
        <f>IF(ISERROR(VLOOKUP($A450,IF({1,0},'回答入力シート（ア_令和4年度実施計画事業）'!$BT$5:$BT$501,'回答入力シート（ア_令和4年度実施計画事業）'!$B$5:$B$501),2,0)),"",IF(VLOOKUP($A450,IF({1,0},'回答入力シート（ア_令和4年度実施計画事業）'!$BT$5:$BT$501,'回答入力シート（ア_令和4年度実施計画事業）'!$B$5:$B$501),2,0)=0,"",VLOOKUP($A450,IF({1,0},'回答入力シート（ア_令和4年度実施計画事業）'!$BT$5:$BT$501,'回答入力シート（ア_令和4年度実施計画事業）'!$B$5:$B$501),2,0)))</f>
        <v/>
      </c>
      <c r="C450" s="83" t="str">
        <f>IF(ISERROR(VLOOKUP($A450,IF({1,0},'回答入力シート（ア_令和4年度実施計画事業）'!$BT$5:$BT$501,'回答入力シート（ア_令和4年度実施計画事業）'!$F$5:$F$501),2,0)),"",VLOOKUP($A450,IF({1,0},'回答入力シート（ア_令和4年度実施計画事業）'!$BT$5:$BT$501,'回答入力シート（ア_令和4年度実施計画事業）'!$F$5:$F$501),2,0))</f>
        <v/>
      </c>
      <c r="D450" s="83" t="str">
        <f>IF(C450="","",IF(VLOOKUP($C450,'回答入力シート（ア_令和4年度実施計画事業）'!$F$5:$BQ$501,2,0)=0,"",VLOOKUP($C450,'回答入力シート（ア_令和4年度実施計画事業）'!$F$5:$BQ$501,2,0)))</f>
        <v/>
      </c>
      <c r="E450" s="83" t="str">
        <f>IF(C450="","",IF(LEN(VLOOKUP($C450,'回答入力シート（ア_令和4年度実施計画事業）'!$F$5:$BQ$501,17,0))=0,"",VLOOKUP($C450,'回答入力シート（ア_令和4年度実施計画事業）'!$F$5:$BQ$501,17,0)))</f>
        <v/>
      </c>
      <c r="F450" s="83" t="str">
        <f>IF(C450="","",IF(LEN(VLOOKUP($C450,'回答入力シート（ア_令和4年度実施計画事業）'!$F$5:$BQ$501,22,0))=0,"",VLOOKUP($C450,'回答入力シート（ア_令和4年度実施計画事業）'!$F$5:$BQ$501,22,0)))</f>
        <v/>
      </c>
    </row>
    <row r="451" spans="1:6" x14ac:dyDescent="0.3">
      <c r="A451" s="1">
        <v>449</v>
      </c>
      <c r="B451" s="83" t="str">
        <f>IF(ISERROR(VLOOKUP($A451,IF({1,0},'回答入力シート（ア_令和4年度実施計画事業）'!$BT$5:$BT$501,'回答入力シート（ア_令和4年度実施計画事業）'!$B$5:$B$501),2,0)),"",IF(VLOOKUP($A451,IF({1,0},'回答入力シート（ア_令和4年度実施計画事業）'!$BT$5:$BT$501,'回答入力シート（ア_令和4年度実施計画事業）'!$B$5:$B$501),2,0)=0,"",VLOOKUP($A451,IF({1,0},'回答入力シート（ア_令和4年度実施計画事業）'!$BT$5:$BT$501,'回答入力シート（ア_令和4年度実施計画事業）'!$B$5:$B$501),2,0)))</f>
        <v/>
      </c>
      <c r="C451" s="83" t="str">
        <f>IF(ISERROR(VLOOKUP($A451,IF({1,0},'回答入力シート（ア_令和4年度実施計画事業）'!$BT$5:$BT$501,'回答入力シート（ア_令和4年度実施計画事業）'!$F$5:$F$501),2,0)),"",VLOOKUP($A451,IF({1,0},'回答入力シート（ア_令和4年度実施計画事業）'!$BT$5:$BT$501,'回答入力シート（ア_令和4年度実施計画事業）'!$F$5:$F$501),2,0))</f>
        <v/>
      </c>
      <c r="D451" s="83" t="str">
        <f>IF(C451="","",IF(VLOOKUP($C451,'回答入力シート（ア_令和4年度実施計画事業）'!$F$5:$BQ$501,2,0)=0,"",VLOOKUP($C451,'回答入力シート（ア_令和4年度実施計画事業）'!$F$5:$BQ$501,2,0)))</f>
        <v/>
      </c>
      <c r="E451" s="83" t="str">
        <f>IF(C451="","",IF(LEN(VLOOKUP($C451,'回答入力シート（ア_令和4年度実施計画事業）'!$F$5:$BQ$501,17,0))=0,"",VLOOKUP($C451,'回答入力シート（ア_令和4年度実施計画事業）'!$F$5:$BQ$501,17,0)))</f>
        <v/>
      </c>
      <c r="F451" s="83" t="str">
        <f>IF(C451="","",IF(LEN(VLOOKUP($C451,'回答入力シート（ア_令和4年度実施計画事業）'!$F$5:$BQ$501,22,0))=0,"",VLOOKUP($C451,'回答入力シート（ア_令和4年度実施計画事業）'!$F$5:$BQ$501,22,0)))</f>
        <v/>
      </c>
    </row>
    <row r="452" spans="1:6" x14ac:dyDescent="0.3">
      <c r="A452" s="1">
        <v>450</v>
      </c>
      <c r="B452" s="83" t="str">
        <f>IF(ISERROR(VLOOKUP($A452,IF({1,0},'回答入力シート（ア_令和4年度実施計画事業）'!$BT$5:$BT$501,'回答入力シート（ア_令和4年度実施計画事業）'!$B$5:$B$501),2,0)),"",IF(VLOOKUP($A452,IF({1,0},'回答入力シート（ア_令和4年度実施計画事業）'!$BT$5:$BT$501,'回答入力シート（ア_令和4年度実施計画事業）'!$B$5:$B$501),2,0)=0,"",VLOOKUP($A452,IF({1,0},'回答入力シート（ア_令和4年度実施計画事業）'!$BT$5:$BT$501,'回答入力シート（ア_令和4年度実施計画事業）'!$B$5:$B$501),2,0)))</f>
        <v/>
      </c>
      <c r="C452" s="83" t="str">
        <f>IF(ISERROR(VLOOKUP($A452,IF({1,0},'回答入力シート（ア_令和4年度実施計画事業）'!$BT$5:$BT$501,'回答入力シート（ア_令和4年度実施計画事業）'!$F$5:$F$501),2,0)),"",VLOOKUP($A452,IF({1,0},'回答入力シート（ア_令和4年度実施計画事業）'!$BT$5:$BT$501,'回答入力シート（ア_令和4年度実施計画事業）'!$F$5:$F$501),2,0))</f>
        <v/>
      </c>
      <c r="D452" s="83" t="str">
        <f>IF(C452="","",IF(VLOOKUP($C452,'回答入力シート（ア_令和4年度実施計画事業）'!$F$5:$BQ$501,2,0)=0,"",VLOOKUP($C452,'回答入力シート（ア_令和4年度実施計画事業）'!$F$5:$BQ$501,2,0)))</f>
        <v/>
      </c>
      <c r="E452" s="83" t="str">
        <f>IF(C452="","",IF(LEN(VLOOKUP($C452,'回答入力シート（ア_令和4年度実施計画事業）'!$F$5:$BQ$501,17,0))=0,"",VLOOKUP($C452,'回答入力シート（ア_令和4年度実施計画事業）'!$F$5:$BQ$501,17,0)))</f>
        <v/>
      </c>
      <c r="F452" s="83" t="str">
        <f>IF(C452="","",IF(LEN(VLOOKUP($C452,'回答入力シート（ア_令和4年度実施計画事業）'!$F$5:$BQ$501,22,0))=0,"",VLOOKUP($C452,'回答入力シート（ア_令和4年度実施計画事業）'!$F$5:$BQ$501,22,0)))</f>
        <v/>
      </c>
    </row>
    <row r="453" spans="1:6" x14ac:dyDescent="0.3">
      <c r="A453" s="1">
        <v>451</v>
      </c>
      <c r="B453" s="83" t="str">
        <f>IF(ISERROR(VLOOKUP($A453,IF({1,0},'回答入力シート（ア_令和4年度実施計画事業）'!$BT$5:$BT$501,'回答入力シート（ア_令和4年度実施計画事業）'!$B$5:$B$501),2,0)),"",IF(VLOOKUP($A453,IF({1,0},'回答入力シート（ア_令和4年度実施計画事業）'!$BT$5:$BT$501,'回答入力シート（ア_令和4年度実施計画事業）'!$B$5:$B$501),2,0)=0,"",VLOOKUP($A453,IF({1,0},'回答入力シート（ア_令和4年度実施計画事業）'!$BT$5:$BT$501,'回答入力シート（ア_令和4年度実施計画事業）'!$B$5:$B$501),2,0)))</f>
        <v/>
      </c>
      <c r="C453" s="83" t="str">
        <f>IF(ISERROR(VLOOKUP($A453,IF({1,0},'回答入力シート（ア_令和4年度実施計画事業）'!$BT$5:$BT$501,'回答入力シート（ア_令和4年度実施計画事業）'!$F$5:$F$501),2,0)),"",VLOOKUP($A453,IF({1,0},'回答入力シート（ア_令和4年度実施計画事業）'!$BT$5:$BT$501,'回答入力シート（ア_令和4年度実施計画事業）'!$F$5:$F$501),2,0))</f>
        <v/>
      </c>
      <c r="D453" s="83" t="str">
        <f>IF(C453="","",IF(VLOOKUP($C453,'回答入力シート（ア_令和4年度実施計画事業）'!$F$5:$BQ$501,2,0)=0,"",VLOOKUP($C453,'回答入力シート（ア_令和4年度実施計画事業）'!$F$5:$BQ$501,2,0)))</f>
        <v/>
      </c>
      <c r="E453" s="83" t="str">
        <f>IF(C453="","",IF(LEN(VLOOKUP($C453,'回答入力シート（ア_令和4年度実施計画事業）'!$F$5:$BQ$501,17,0))=0,"",VLOOKUP($C453,'回答入力シート（ア_令和4年度実施計画事業）'!$F$5:$BQ$501,17,0)))</f>
        <v/>
      </c>
      <c r="F453" s="83" t="str">
        <f>IF(C453="","",IF(LEN(VLOOKUP($C453,'回答入力シート（ア_令和4年度実施計画事業）'!$F$5:$BQ$501,22,0))=0,"",VLOOKUP($C453,'回答入力シート（ア_令和4年度実施計画事業）'!$F$5:$BQ$501,22,0)))</f>
        <v/>
      </c>
    </row>
    <row r="454" spans="1:6" x14ac:dyDescent="0.3">
      <c r="A454" s="1">
        <v>452</v>
      </c>
      <c r="B454" s="83" t="str">
        <f>IF(ISERROR(VLOOKUP($A454,IF({1,0},'回答入力シート（ア_令和4年度実施計画事業）'!$BT$5:$BT$501,'回答入力シート（ア_令和4年度実施計画事業）'!$B$5:$B$501),2,0)),"",IF(VLOOKUP($A454,IF({1,0},'回答入力シート（ア_令和4年度実施計画事業）'!$BT$5:$BT$501,'回答入力シート（ア_令和4年度実施計画事業）'!$B$5:$B$501),2,0)=0,"",VLOOKUP($A454,IF({1,0},'回答入力シート（ア_令和4年度実施計画事業）'!$BT$5:$BT$501,'回答入力シート（ア_令和4年度実施計画事業）'!$B$5:$B$501),2,0)))</f>
        <v/>
      </c>
      <c r="C454" s="83" t="str">
        <f>IF(ISERROR(VLOOKUP($A454,IF({1,0},'回答入力シート（ア_令和4年度実施計画事業）'!$BT$5:$BT$501,'回答入力シート（ア_令和4年度実施計画事業）'!$F$5:$F$501),2,0)),"",VLOOKUP($A454,IF({1,0},'回答入力シート（ア_令和4年度実施計画事業）'!$BT$5:$BT$501,'回答入力シート（ア_令和4年度実施計画事業）'!$F$5:$F$501),2,0))</f>
        <v/>
      </c>
      <c r="D454" s="83" t="str">
        <f>IF(C454="","",IF(VLOOKUP($C454,'回答入力シート（ア_令和4年度実施計画事業）'!$F$5:$BQ$501,2,0)=0,"",VLOOKUP($C454,'回答入力シート（ア_令和4年度実施計画事業）'!$F$5:$BQ$501,2,0)))</f>
        <v/>
      </c>
      <c r="E454" s="83" t="str">
        <f>IF(C454="","",IF(LEN(VLOOKUP($C454,'回答入力シート（ア_令和4年度実施計画事業）'!$F$5:$BQ$501,17,0))=0,"",VLOOKUP($C454,'回答入力シート（ア_令和4年度実施計画事業）'!$F$5:$BQ$501,17,0)))</f>
        <v/>
      </c>
      <c r="F454" s="83" t="str">
        <f>IF(C454="","",IF(LEN(VLOOKUP($C454,'回答入力シート（ア_令和4年度実施計画事業）'!$F$5:$BQ$501,22,0))=0,"",VLOOKUP($C454,'回答入力シート（ア_令和4年度実施計画事業）'!$F$5:$BQ$501,22,0)))</f>
        <v/>
      </c>
    </row>
    <row r="455" spans="1:6" x14ac:dyDescent="0.3">
      <c r="A455" s="1">
        <v>453</v>
      </c>
      <c r="B455" s="83" t="str">
        <f>IF(ISERROR(VLOOKUP($A455,IF({1,0},'回答入力シート（ア_令和4年度実施計画事業）'!$BT$5:$BT$501,'回答入力シート（ア_令和4年度実施計画事業）'!$B$5:$B$501),2,0)),"",IF(VLOOKUP($A455,IF({1,0},'回答入力シート（ア_令和4年度実施計画事業）'!$BT$5:$BT$501,'回答入力シート（ア_令和4年度実施計画事業）'!$B$5:$B$501),2,0)=0,"",VLOOKUP($A455,IF({1,0},'回答入力シート（ア_令和4年度実施計画事業）'!$BT$5:$BT$501,'回答入力シート（ア_令和4年度実施計画事業）'!$B$5:$B$501),2,0)))</f>
        <v/>
      </c>
      <c r="C455" s="83" t="str">
        <f>IF(ISERROR(VLOOKUP($A455,IF({1,0},'回答入力シート（ア_令和4年度実施計画事業）'!$BT$5:$BT$501,'回答入力シート（ア_令和4年度実施計画事業）'!$F$5:$F$501),2,0)),"",VLOOKUP($A455,IF({1,0},'回答入力シート（ア_令和4年度実施計画事業）'!$BT$5:$BT$501,'回答入力シート（ア_令和4年度実施計画事業）'!$F$5:$F$501),2,0))</f>
        <v/>
      </c>
      <c r="D455" s="83" t="str">
        <f>IF(C455="","",IF(VLOOKUP($C455,'回答入力シート（ア_令和4年度実施計画事業）'!$F$5:$BQ$501,2,0)=0,"",VLOOKUP($C455,'回答入力シート（ア_令和4年度実施計画事業）'!$F$5:$BQ$501,2,0)))</f>
        <v/>
      </c>
      <c r="E455" s="83" t="str">
        <f>IF(C455="","",IF(LEN(VLOOKUP($C455,'回答入力シート（ア_令和4年度実施計画事業）'!$F$5:$BQ$501,17,0))=0,"",VLOOKUP($C455,'回答入力シート（ア_令和4年度実施計画事業）'!$F$5:$BQ$501,17,0)))</f>
        <v/>
      </c>
      <c r="F455" s="83" t="str">
        <f>IF(C455="","",IF(LEN(VLOOKUP($C455,'回答入力シート（ア_令和4年度実施計画事業）'!$F$5:$BQ$501,22,0))=0,"",VLOOKUP($C455,'回答入力シート（ア_令和4年度実施計画事業）'!$F$5:$BQ$501,22,0)))</f>
        <v/>
      </c>
    </row>
    <row r="456" spans="1:6" x14ac:dyDescent="0.3">
      <c r="A456" s="1">
        <v>454</v>
      </c>
      <c r="B456" s="83" t="str">
        <f>IF(ISERROR(VLOOKUP($A456,IF({1,0},'回答入力シート（ア_令和4年度実施計画事業）'!$BT$5:$BT$501,'回答入力シート（ア_令和4年度実施計画事業）'!$B$5:$B$501),2,0)),"",IF(VLOOKUP($A456,IF({1,0},'回答入力シート（ア_令和4年度実施計画事業）'!$BT$5:$BT$501,'回答入力シート（ア_令和4年度実施計画事業）'!$B$5:$B$501),2,0)=0,"",VLOOKUP($A456,IF({1,0},'回答入力シート（ア_令和4年度実施計画事業）'!$BT$5:$BT$501,'回答入力シート（ア_令和4年度実施計画事業）'!$B$5:$B$501),2,0)))</f>
        <v/>
      </c>
      <c r="C456" s="83" t="str">
        <f>IF(ISERROR(VLOOKUP($A456,IF({1,0},'回答入力シート（ア_令和4年度実施計画事業）'!$BT$5:$BT$501,'回答入力シート（ア_令和4年度実施計画事業）'!$F$5:$F$501),2,0)),"",VLOOKUP($A456,IF({1,0},'回答入力シート（ア_令和4年度実施計画事業）'!$BT$5:$BT$501,'回答入力シート（ア_令和4年度実施計画事業）'!$F$5:$F$501),2,0))</f>
        <v/>
      </c>
      <c r="D456" s="83" t="str">
        <f>IF(C456="","",IF(VLOOKUP($C456,'回答入力シート（ア_令和4年度実施計画事業）'!$F$5:$BQ$501,2,0)=0,"",VLOOKUP($C456,'回答入力シート（ア_令和4年度実施計画事業）'!$F$5:$BQ$501,2,0)))</f>
        <v/>
      </c>
      <c r="E456" s="83" t="str">
        <f>IF(C456="","",IF(LEN(VLOOKUP($C456,'回答入力シート（ア_令和4年度実施計画事業）'!$F$5:$BQ$501,17,0))=0,"",VLOOKUP($C456,'回答入力シート（ア_令和4年度実施計画事業）'!$F$5:$BQ$501,17,0)))</f>
        <v/>
      </c>
      <c r="F456" s="83" t="str">
        <f>IF(C456="","",IF(LEN(VLOOKUP($C456,'回答入力シート（ア_令和4年度実施計画事業）'!$F$5:$BQ$501,22,0))=0,"",VLOOKUP($C456,'回答入力シート（ア_令和4年度実施計画事業）'!$F$5:$BQ$501,22,0)))</f>
        <v/>
      </c>
    </row>
    <row r="457" spans="1:6" x14ac:dyDescent="0.3">
      <c r="A457" s="1">
        <v>455</v>
      </c>
      <c r="B457" s="83" t="str">
        <f>IF(ISERROR(VLOOKUP($A457,IF({1,0},'回答入力シート（ア_令和4年度実施計画事業）'!$BT$5:$BT$501,'回答入力シート（ア_令和4年度実施計画事業）'!$B$5:$B$501),2,0)),"",IF(VLOOKUP($A457,IF({1,0},'回答入力シート（ア_令和4年度実施計画事業）'!$BT$5:$BT$501,'回答入力シート（ア_令和4年度実施計画事業）'!$B$5:$B$501),2,0)=0,"",VLOOKUP($A457,IF({1,0},'回答入力シート（ア_令和4年度実施計画事業）'!$BT$5:$BT$501,'回答入力シート（ア_令和4年度実施計画事業）'!$B$5:$B$501),2,0)))</f>
        <v/>
      </c>
      <c r="C457" s="83" t="str">
        <f>IF(ISERROR(VLOOKUP($A457,IF({1,0},'回答入力シート（ア_令和4年度実施計画事業）'!$BT$5:$BT$501,'回答入力シート（ア_令和4年度実施計画事業）'!$F$5:$F$501),2,0)),"",VLOOKUP($A457,IF({1,0},'回答入力シート（ア_令和4年度実施計画事業）'!$BT$5:$BT$501,'回答入力シート（ア_令和4年度実施計画事業）'!$F$5:$F$501),2,0))</f>
        <v/>
      </c>
      <c r="D457" s="83" t="str">
        <f>IF(C457="","",IF(VLOOKUP($C457,'回答入力シート（ア_令和4年度実施計画事業）'!$F$5:$BQ$501,2,0)=0,"",VLOOKUP($C457,'回答入力シート（ア_令和4年度実施計画事業）'!$F$5:$BQ$501,2,0)))</f>
        <v/>
      </c>
      <c r="E457" s="83" t="str">
        <f>IF(C457="","",IF(LEN(VLOOKUP($C457,'回答入力シート（ア_令和4年度実施計画事業）'!$F$5:$BQ$501,17,0))=0,"",VLOOKUP($C457,'回答入力シート（ア_令和4年度実施計画事業）'!$F$5:$BQ$501,17,0)))</f>
        <v/>
      </c>
      <c r="F457" s="83" t="str">
        <f>IF(C457="","",IF(LEN(VLOOKUP($C457,'回答入力シート（ア_令和4年度実施計画事業）'!$F$5:$BQ$501,22,0))=0,"",VLOOKUP($C457,'回答入力シート（ア_令和4年度実施計画事業）'!$F$5:$BQ$501,22,0)))</f>
        <v/>
      </c>
    </row>
    <row r="458" spans="1:6" x14ac:dyDescent="0.3">
      <c r="A458" s="1">
        <v>456</v>
      </c>
      <c r="B458" s="83" t="str">
        <f>IF(ISERROR(VLOOKUP($A458,IF({1,0},'回答入力シート（ア_令和4年度実施計画事業）'!$BT$5:$BT$501,'回答入力シート（ア_令和4年度実施計画事業）'!$B$5:$B$501),2,0)),"",IF(VLOOKUP($A458,IF({1,0},'回答入力シート（ア_令和4年度実施計画事業）'!$BT$5:$BT$501,'回答入力シート（ア_令和4年度実施計画事業）'!$B$5:$B$501),2,0)=0,"",VLOOKUP($A458,IF({1,0},'回答入力シート（ア_令和4年度実施計画事業）'!$BT$5:$BT$501,'回答入力シート（ア_令和4年度実施計画事業）'!$B$5:$B$501),2,0)))</f>
        <v/>
      </c>
      <c r="C458" s="83" t="str">
        <f>IF(ISERROR(VLOOKUP($A458,IF({1,0},'回答入力シート（ア_令和4年度実施計画事業）'!$BT$5:$BT$501,'回答入力シート（ア_令和4年度実施計画事業）'!$F$5:$F$501),2,0)),"",VLOOKUP($A458,IF({1,0},'回答入力シート（ア_令和4年度実施計画事業）'!$BT$5:$BT$501,'回答入力シート（ア_令和4年度実施計画事業）'!$F$5:$F$501),2,0))</f>
        <v/>
      </c>
      <c r="D458" s="83" t="str">
        <f>IF(C458="","",IF(VLOOKUP($C458,'回答入力シート（ア_令和4年度実施計画事業）'!$F$5:$BQ$501,2,0)=0,"",VLOOKUP($C458,'回答入力シート（ア_令和4年度実施計画事業）'!$F$5:$BQ$501,2,0)))</f>
        <v/>
      </c>
      <c r="E458" s="83" t="str">
        <f>IF(C458="","",IF(LEN(VLOOKUP($C458,'回答入力シート（ア_令和4年度実施計画事業）'!$F$5:$BQ$501,17,0))=0,"",VLOOKUP($C458,'回答入力シート（ア_令和4年度実施計画事業）'!$F$5:$BQ$501,17,0)))</f>
        <v/>
      </c>
      <c r="F458" s="83" t="str">
        <f>IF(C458="","",IF(LEN(VLOOKUP($C458,'回答入力シート（ア_令和4年度実施計画事業）'!$F$5:$BQ$501,22,0))=0,"",VLOOKUP($C458,'回答入力シート（ア_令和4年度実施計画事業）'!$F$5:$BQ$501,22,0)))</f>
        <v/>
      </c>
    </row>
    <row r="459" spans="1:6" x14ac:dyDescent="0.3">
      <c r="A459" s="1">
        <v>457</v>
      </c>
      <c r="B459" s="83" t="str">
        <f>IF(ISERROR(VLOOKUP($A459,IF({1,0},'回答入力シート（ア_令和4年度実施計画事業）'!$BT$5:$BT$501,'回答入力シート（ア_令和4年度実施計画事業）'!$B$5:$B$501),2,0)),"",IF(VLOOKUP($A459,IF({1,0},'回答入力シート（ア_令和4年度実施計画事業）'!$BT$5:$BT$501,'回答入力シート（ア_令和4年度実施計画事業）'!$B$5:$B$501),2,0)=0,"",VLOOKUP($A459,IF({1,0},'回答入力シート（ア_令和4年度実施計画事業）'!$BT$5:$BT$501,'回答入力シート（ア_令和4年度実施計画事業）'!$B$5:$B$501),2,0)))</f>
        <v/>
      </c>
      <c r="C459" s="83" t="str">
        <f>IF(ISERROR(VLOOKUP($A459,IF({1,0},'回答入力シート（ア_令和4年度実施計画事業）'!$BT$5:$BT$501,'回答入力シート（ア_令和4年度実施計画事業）'!$F$5:$F$501),2,0)),"",VLOOKUP($A459,IF({1,0},'回答入力シート（ア_令和4年度実施計画事業）'!$BT$5:$BT$501,'回答入力シート（ア_令和4年度実施計画事業）'!$F$5:$F$501),2,0))</f>
        <v/>
      </c>
      <c r="D459" s="83" t="str">
        <f>IF(C459="","",IF(VLOOKUP($C459,'回答入力シート（ア_令和4年度実施計画事業）'!$F$5:$BQ$501,2,0)=0,"",VLOOKUP($C459,'回答入力シート（ア_令和4年度実施計画事業）'!$F$5:$BQ$501,2,0)))</f>
        <v/>
      </c>
      <c r="E459" s="83" t="str">
        <f>IF(C459="","",IF(LEN(VLOOKUP($C459,'回答入力シート（ア_令和4年度実施計画事業）'!$F$5:$BQ$501,17,0))=0,"",VLOOKUP($C459,'回答入力シート（ア_令和4年度実施計画事業）'!$F$5:$BQ$501,17,0)))</f>
        <v/>
      </c>
      <c r="F459" s="83" t="str">
        <f>IF(C459="","",IF(LEN(VLOOKUP($C459,'回答入力シート（ア_令和4年度実施計画事業）'!$F$5:$BQ$501,22,0))=0,"",VLOOKUP($C459,'回答入力シート（ア_令和4年度実施計画事業）'!$F$5:$BQ$501,22,0)))</f>
        <v/>
      </c>
    </row>
    <row r="460" spans="1:6" x14ac:dyDescent="0.3">
      <c r="A460" s="1">
        <v>458</v>
      </c>
      <c r="B460" s="83" t="str">
        <f>IF(ISERROR(VLOOKUP($A460,IF({1,0},'回答入力シート（ア_令和4年度実施計画事業）'!$BT$5:$BT$501,'回答入力シート（ア_令和4年度実施計画事業）'!$B$5:$B$501),2,0)),"",IF(VLOOKUP($A460,IF({1,0},'回答入力シート（ア_令和4年度実施計画事業）'!$BT$5:$BT$501,'回答入力シート（ア_令和4年度実施計画事業）'!$B$5:$B$501),2,0)=0,"",VLOOKUP($A460,IF({1,0},'回答入力シート（ア_令和4年度実施計画事業）'!$BT$5:$BT$501,'回答入力シート（ア_令和4年度実施計画事業）'!$B$5:$B$501),2,0)))</f>
        <v/>
      </c>
      <c r="C460" s="83" t="str">
        <f>IF(ISERROR(VLOOKUP($A460,IF({1,0},'回答入力シート（ア_令和4年度実施計画事業）'!$BT$5:$BT$501,'回答入力シート（ア_令和4年度実施計画事業）'!$F$5:$F$501),2,0)),"",VLOOKUP($A460,IF({1,0},'回答入力シート（ア_令和4年度実施計画事業）'!$BT$5:$BT$501,'回答入力シート（ア_令和4年度実施計画事業）'!$F$5:$F$501),2,0))</f>
        <v/>
      </c>
      <c r="D460" s="83" t="str">
        <f>IF(C460="","",IF(VLOOKUP($C460,'回答入力シート（ア_令和4年度実施計画事業）'!$F$5:$BQ$501,2,0)=0,"",VLOOKUP($C460,'回答入力シート（ア_令和4年度実施計画事業）'!$F$5:$BQ$501,2,0)))</f>
        <v/>
      </c>
      <c r="E460" s="83" t="str">
        <f>IF(C460="","",IF(LEN(VLOOKUP($C460,'回答入力シート（ア_令和4年度実施計画事業）'!$F$5:$BQ$501,17,0))=0,"",VLOOKUP($C460,'回答入力シート（ア_令和4年度実施計画事業）'!$F$5:$BQ$501,17,0)))</f>
        <v/>
      </c>
      <c r="F460" s="83" t="str">
        <f>IF(C460="","",IF(LEN(VLOOKUP($C460,'回答入力シート（ア_令和4年度実施計画事業）'!$F$5:$BQ$501,22,0))=0,"",VLOOKUP($C460,'回答入力シート（ア_令和4年度実施計画事業）'!$F$5:$BQ$501,22,0)))</f>
        <v/>
      </c>
    </row>
    <row r="461" spans="1:6" x14ac:dyDescent="0.3">
      <c r="A461" s="1">
        <v>459</v>
      </c>
      <c r="B461" s="83" t="str">
        <f>IF(ISERROR(VLOOKUP($A461,IF({1,0},'回答入力シート（ア_令和4年度実施計画事業）'!$BT$5:$BT$501,'回答入力シート（ア_令和4年度実施計画事業）'!$B$5:$B$501),2,0)),"",IF(VLOOKUP($A461,IF({1,0},'回答入力シート（ア_令和4年度実施計画事業）'!$BT$5:$BT$501,'回答入力シート（ア_令和4年度実施計画事業）'!$B$5:$B$501),2,0)=0,"",VLOOKUP($A461,IF({1,0},'回答入力シート（ア_令和4年度実施計画事業）'!$BT$5:$BT$501,'回答入力シート（ア_令和4年度実施計画事業）'!$B$5:$B$501),2,0)))</f>
        <v/>
      </c>
      <c r="C461" s="83" t="str">
        <f>IF(ISERROR(VLOOKUP($A461,IF({1,0},'回答入力シート（ア_令和4年度実施計画事業）'!$BT$5:$BT$501,'回答入力シート（ア_令和4年度実施計画事業）'!$F$5:$F$501),2,0)),"",VLOOKUP($A461,IF({1,0},'回答入力シート（ア_令和4年度実施計画事業）'!$BT$5:$BT$501,'回答入力シート（ア_令和4年度実施計画事業）'!$F$5:$F$501),2,0))</f>
        <v/>
      </c>
      <c r="D461" s="83" t="str">
        <f>IF(C461="","",IF(VLOOKUP($C461,'回答入力シート（ア_令和4年度実施計画事業）'!$F$5:$BQ$501,2,0)=0,"",VLOOKUP($C461,'回答入力シート（ア_令和4年度実施計画事業）'!$F$5:$BQ$501,2,0)))</f>
        <v/>
      </c>
      <c r="E461" s="83" t="str">
        <f>IF(C461="","",IF(LEN(VLOOKUP($C461,'回答入力シート（ア_令和4年度実施計画事業）'!$F$5:$BQ$501,17,0))=0,"",VLOOKUP($C461,'回答入力シート（ア_令和4年度実施計画事業）'!$F$5:$BQ$501,17,0)))</f>
        <v/>
      </c>
      <c r="F461" s="83" t="str">
        <f>IF(C461="","",IF(LEN(VLOOKUP($C461,'回答入力シート（ア_令和4年度実施計画事業）'!$F$5:$BQ$501,22,0))=0,"",VLOOKUP($C461,'回答入力シート（ア_令和4年度実施計画事業）'!$F$5:$BQ$501,22,0)))</f>
        <v/>
      </c>
    </row>
    <row r="462" spans="1:6" x14ac:dyDescent="0.3">
      <c r="A462" s="1">
        <v>460</v>
      </c>
      <c r="B462" s="83" t="str">
        <f>IF(ISERROR(VLOOKUP($A462,IF({1,0},'回答入力シート（ア_令和4年度実施計画事業）'!$BT$5:$BT$501,'回答入力シート（ア_令和4年度実施計画事業）'!$B$5:$B$501),2,0)),"",IF(VLOOKUP($A462,IF({1,0},'回答入力シート（ア_令和4年度実施計画事業）'!$BT$5:$BT$501,'回答入力シート（ア_令和4年度実施計画事業）'!$B$5:$B$501),2,0)=0,"",VLOOKUP($A462,IF({1,0},'回答入力シート（ア_令和4年度実施計画事業）'!$BT$5:$BT$501,'回答入力シート（ア_令和4年度実施計画事業）'!$B$5:$B$501),2,0)))</f>
        <v/>
      </c>
      <c r="C462" s="83" t="str">
        <f>IF(ISERROR(VLOOKUP($A462,IF({1,0},'回答入力シート（ア_令和4年度実施計画事業）'!$BT$5:$BT$501,'回答入力シート（ア_令和4年度実施計画事業）'!$F$5:$F$501),2,0)),"",VLOOKUP($A462,IF({1,0},'回答入力シート（ア_令和4年度実施計画事業）'!$BT$5:$BT$501,'回答入力シート（ア_令和4年度実施計画事業）'!$F$5:$F$501),2,0))</f>
        <v/>
      </c>
      <c r="D462" s="83" t="str">
        <f>IF(C462="","",IF(VLOOKUP($C462,'回答入力シート（ア_令和4年度実施計画事業）'!$F$5:$BQ$501,2,0)=0,"",VLOOKUP($C462,'回答入力シート（ア_令和4年度実施計画事業）'!$F$5:$BQ$501,2,0)))</f>
        <v/>
      </c>
      <c r="E462" s="83" t="str">
        <f>IF(C462="","",IF(LEN(VLOOKUP($C462,'回答入力シート（ア_令和4年度実施計画事業）'!$F$5:$BQ$501,17,0))=0,"",VLOOKUP($C462,'回答入力シート（ア_令和4年度実施計画事業）'!$F$5:$BQ$501,17,0)))</f>
        <v/>
      </c>
      <c r="F462" s="83" t="str">
        <f>IF(C462="","",IF(LEN(VLOOKUP($C462,'回答入力シート（ア_令和4年度実施計画事業）'!$F$5:$BQ$501,22,0))=0,"",VLOOKUP($C462,'回答入力シート（ア_令和4年度実施計画事業）'!$F$5:$BQ$501,22,0)))</f>
        <v/>
      </c>
    </row>
    <row r="463" spans="1:6" x14ac:dyDescent="0.3">
      <c r="A463" s="1">
        <v>461</v>
      </c>
      <c r="B463" s="83" t="str">
        <f>IF(ISERROR(VLOOKUP($A463,IF({1,0},'回答入力シート（ア_令和4年度実施計画事業）'!$BT$5:$BT$501,'回答入力シート（ア_令和4年度実施計画事業）'!$B$5:$B$501),2,0)),"",IF(VLOOKUP($A463,IF({1,0},'回答入力シート（ア_令和4年度実施計画事業）'!$BT$5:$BT$501,'回答入力シート（ア_令和4年度実施計画事業）'!$B$5:$B$501),2,0)=0,"",VLOOKUP($A463,IF({1,0},'回答入力シート（ア_令和4年度実施計画事業）'!$BT$5:$BT$501,'回答入力シート（ア_令和4年度実施計画事業）'!$B$5:$B$501),2,0)))</f>
        <v/>
      </c>
      <c r="C463" s="83" t="str">
        <f>IF(ISERROR(VLOOKUP($A463,IF({1,0},'回答入力シート（ア_令和4年度実施計画事業）'!$BT$5:$BT$501,'回答入力シート（ア_令和4年度実施計画事業）'!$F$5:$F$501),2,0)),"",VLOOKUP($A463,IF({1,0},'回答入力シート（ア_令和4年度実施計画事業）'!$BT$5:$BT$501,'回答入力シート（ア_令和4年度実施計画事業）'!$F$5:$F$501),2,0))</f>
        <v/>
      </c>
      <c r="D463" s="83" t="str">
        <f>IF(C463="","",IF(VLOOKUP($C463,'回答入力シート（ア_令和4年度実施計画事業）'!$F$5:$BQ$501,2,0)=0,"",VLOOKUP($C463,'回答入力シート（ア_令和4年度実施計画事業）'!$F$5:$BQ$501,2,0)))</f>
        <v/>
      </c>
      <c r="E463" s="83" t="str">
        <f>IF(C463="","",IF(LEN(VLOOKUP($C463,'回答入力シート（ア_令和4年度実施計画事業）'!$F$5:$BQ$501,17,0))=0,"",VLOOKUP($C463,'回答入力シート（ア_令和4年度実施計画事業）'!$F$5:$BQ$501,17,0)))</f>
        <v/>
      </c>
      <c r="F463" s="83" t="str">
        <f>IF(C463="","",IF(LEN(VLOOKUP($C463,'回答入力シート（ア_令和4年度実施計画事業）'!$F$5:$BQ$501,22,0))=0,"",VLOOKUP($C463,'回答入力シート（ア_令和4年度実施計画事業）'!$F$5:$BQ$501,22,0)))</f>
        <v/>
      </c>
    </row>
    <row r="464" spans="1:6" x14ac:dyDescent="0.3">
      <c r="A464" s="1">
        <v>462</v>
      </c>
      <c r="B464" s="83" t="str">
        <f>IF(ISERROR(VLOOKUP($A464,IF({1,0},'回答入力シート（ア_令和4年度実施計画事業）'!$BT$5:$BT$501,'回答入力シート（ア_令和4年度実施計画事業）'!$B$5:$B$501),2,0)),"",IF(VLOOKUP($A464,IF({1,0},'回答入力シート（ア_令和4年度実施計画事業）'!$BT$5:$BT$501,'回答入力シート（ア_令和4年度実施計画事業）'!$B$5:$B$501),2,0)=0,"",VLOOKUP($A464,IF({1,0},'回答入力シート（ア_令和4年度実施計画事業）'!$BT$5:$BT$501,'回答入力シート（ア_令和4年度実施計画事業）'!$B$5:$B$501),2,0)))</f>
        <v/>
      </c>
      <c r="C464" s="83" t="str">
        <f>IF(ISERROR(VLOOKUP($A464,IF({1,0},'回答入力シート（ア_令和4年度実施計画事業）'!$BT$5:$BT$501,'回答入力シート（ア_令和4年度実施計画事業）'!$F$5:$F$501),2,0)),"",VLOOKUP($A464,IF({1,0},'回答入力シート（ア_令和4年度実施計画事業）'!$BT$5:$BT$501,'回答入力シート（ア_令和4年度実施計画事業）'!$F$5:$F$501),2,0))</f>
        <v/>
      </c>
      <c r="D464" s="83" t="str">
        <f>IF(C464="","",IF(VLOOKUP($C464,'回答入力シート（ア_令和4年度実施計画事業）'!$F$5:$BQ$501,2,0)=0,"",VLOOKUP($C464,'回答入力シート（ア_令和4年度実施計画事業）'!$F$5:$BQ$501,2,0)))</f>
        <v/>
      </c>
      <c r="E464" s="83" t="str">
        <f>IF(C464="","",IF(LEN(VLOOKUP($C464,'回答入力シート（ア_令和4年度実施計画事業）'!$F$5:$BQ$501,17,0))=0,"",VLOOKUP($C464,'回答入力シート（ア_令和4年度実施計画事業）'!$F$5:$BQ$501,17,0)))</f>
        <v/>
      </c>
      <c r="F464" s="83" t="str">
        <f>IF(C464="","",IF(LEN(VLOOKUP($C464,'回答入力シート（ア_令和4年度実施計画事業）'!$F$5:$BQ$501,22,0))=0,"",VLOOKUP($C464,'回答入力シート（ア_令和4年度実施計画事業）'!$F$5:$BQ$501,22,0)))</f>
        <v/>
      </c>
    </row>
    <row r="465" spans="1:6" x14ac:dyDescent="0.3">
      <c r="A465" s="1">
        <v>463</v>
      </c>
      <c r="B465" s="83" t="str">
        <f>IF(ISERROR(VLOOKUP($A465,IF({1,0},'回答入力シート（ア_令和4年度実施計画事業）'!$BT$5:$BT$501,'回答入力シート（ア_令和4年度実施計画事業）'!$B$5:$B$501),2,0)),"",IF(VLOOKUP($A465,IF({1,0},'回答入力シート（ア_令和4年度実施計画事業）'!$BT$5:$BT$501,'回答入力シート（ア_令和4年度実施計画事業）'!$B$5:$B$501),2,0)=0,"",VLOOKUP($A465,IF({1,0},'回答入力シート（ア_令和4年度実施計画事業）'!$BT$5:$BT$501,'回答入力シート（ア_令和4年度実施計画事業）'!$B$5:$B$501),2,0)))</f>
        <v/>
      </c>
      <c r="C465" s="83" t="str">
        <f>IF(ISERROR(VLOOKUP($A465,IF({1,0},'回答入力シート（ア_令和4年度実施計画事業）'!$BT$5:$BT$501,'回答入力シート（ア_令和4年度実施計画事業）'!$F$5:$F$501),2,0)),"",VLOOKUP($A465,IF({1,0},'回答入力シート（ア_令和4年度実施計画事業）'!$BT$5:$BT$501,'回答入力シート（ア_令和4年度実施計画事業）'!$F$5:$F$501),2,0))</f>
        <v/>
      </c>
      <c r="D465" s="83" t="str">
        <f>IF(C465="","",IF(VLOOKUP($C465,'回答入力シート（ア_令和4年度実施計画事業）'!$F$5:$BQ$501,2,0)=0,"",VLOOKUP($C465,'回答入力シート（ア_令和4年度実施計画事業）'!$F$5:$BQ$501,2,0)))</f>
        <v/>
      </c>
      <c r="E465" s="83" t="str">
        <f>IF(C465="","",IF(LEN(VLOOKUP($C465,'回答入力シート（ア_令和4年度実施計画事業）'!$F$5:$BQ$501,17,0))=0,"",VLOOKUP($C465,'回答入力シート（ア_令和4年度実施計画事業）'!$F$5:$BQ$501,17,0)))</f>
        <v/>
      </c>
      <c r="F465" s="83" t="str">
        <f>IF(C465="","",IF(LEN(VLOOKUP($C465,'回答入力シート（ア_令和4年度実施計画事業）'!$F$5:$BQ$501,22,0))=0,"",VLOOKUP($C465,'回答入力シート（ア_令和4年度実施計画事業）'!$F$5:$BQ$501,22,0)))</f>
        <v/>
      </c>
    </row>
    <row r="466" spans="1:6" x14ac:dyDescent="0.3">
      <c r="A466" s="1">
        <v>464</v>
      </c>
      <c r="B466" s="83" t="str">
        <f>IF(ISERROR(VLOOKUP($A466,IF({1,0},'回答入力シート（ア_令和4年度実施計画事業）'!$BT$5:$BT$501,'回答入力シート（ア_令和4年度実施計画事業）'!$B$5:$B$501),2,0)),"",IF(VLOOKUP($A466,IF({1,0},'回答入力シート（ア_令和4年度実施計画事業）'!$BT$5:$BT$501,'回答入力シート（ア_令和4年度実施計画事業）'!$B$5:$B$501),2,0)=0,"",VLOOKUP($A466,IF({1,0},'回答入力シート（ア_令和4年度実施計画事業）'!$BT$5:$BT$501,'回答入力シート（ア_令和4年度実施計画事業）'!$B$5:$B$501),2,0)))</f>
        <v/>
      </c>
      <c r="C466" s="83" t="str">
        <f>IF(ISERROR(VLOOKUP($A466,IF({1,0},'回答入力シート（ア_令和4年度実施計画事業）'!$BT$5:$BT$501,'回答入力シート（ア_令和4年度実施計画事業）'!$F$5:$F$501),2,0)),"",VLOOKUP($A466,IF({1,0},'回答入力シート（ア_令和4年度実施計画事業）'!$BT$5:$BT$501,'回答入力シート（ア_令和4年度実施計画事業）'!$F$5:$F$501),2,0))</f>
        <v/>
      </c>
      <c r="D466" s="83" t="str">
        <f>IF(C466="","",IF(VLOOKUP($C466,'回答入力シート（ア_令和4年度実施計画事業）'!$F$5:$BQ$501,2,0)=0,"",VLOOKUP($C466,'回答入力シート（ア_令和4年度実施計画事業）'!$F$5:$BQ$501,2,0)))</f>
        <v/>
      </c>
      <c r="E466" s="83" t="str">
        <f>IF(C466="","",IF(LEN(VLOOKUP($C466,'回答入力シート（ア_令和4年度実施計画事業）'!$F$5:$BQ$501,17,0))=0,"",VLOOKUP($C466,'回答入力シート（ア_令和4年度実施計画事業）'!$F$5:$BQ$501,17,0)))</f>
        <v/>
      </c>
      <c r="F466" s="83" t="str">
        <f>IF(C466="","",IF(LEN(VLOOKUP($C466,'回答入力シート（ア_令和4年度実施計画事業）'!$F$5:$BQ$501,22,0))=0,"",VLOOKUP($C466,'回答入力シート（ア_令和4年度実施計画事業）'!$F$5:$BQ$501,22,0)))</f>
        <v/>
      </c>
    </row>
    <row r="467" spans="1:6" x14ac:dyDescent="0.3">
      <c r="A467" s="1">
        <v>465</v>
      </c>
      <c r="B467" s="83" t="str">
        <f>IF(ISERROR(VLOOKUP($A467,IF({1,0},'回答入力シート（ア_令和4年度実施計画事業）'!$BT$5:$BT$501,'回答入力シート（ア_令和4年度実施計画事業）'!$B$5:$B$501),2,0)),"",IF(VLOOKUP($A467,IF({1,0},'回答入力シート（ア_令和4年度実施計画事業）'!$BT$5:$BT$501,'回答入力シート（ア_令和4年度実施計画事業）'!$B$5:$B$501),2,0)=0,"",VLOOKUP($A467,IF({1,0},'回答入力シート（ア_令和4年度実施計画事業）'!$BT$5:$BT$501,'回答入力シート（ア_令和4年度実施計画事業）'!$B$5:$B$501),2,0)))</f>
        <v/>
      </c>
      <c r="C467" s="83" t="str">
        <f>IF(ISERROR(VLOOKUP($A467,IF({1,0},'回答入力シート（ア_令和4年度実施計画事業）'!$BT$5:$BT$501,'回答入力シート（ア_令和4年度実施計画事業）'!$F$5:$F$501),2,0)),"",VLOOKUP($A467,IF({1,0},'回答入力シート（ア_令和4年度実施計画事業）'!$BT$5:$BT$501,'回答入力シート（ア_令和4年度実施計画事業）'!$F$5:$F$501),2,0))</f>
        <v/>
      </c>
      <c r="D467" s="83" t="str">
        <f>IF(C467="","",IF(VLOOKUP($C467,'回答入力シート（ア_令和4年度実施計画事業）'!$F$5:$BQ$501,2,0)=0,"",VLOOKUP($C467,'回答入力シート（ア_令和4年度実施計画事業）'!$F$5:$BQ$501,2,0)))</f>
        <v/>
      </c>
      <c r="E467" s="83" t="str">
        <f>IF(C467="","",IF(LEN(VLOOKUP($C467,'回答入力シート（ア_令和4年度実施計画事業）'!$F$5:$BQ$501,17,0))=0,"",VLOOKUP($C467,'回答入力シート（ア_令和4年度実施計画事業）'!$F$5:$BQ$501,17,0)))</f>
        <v/>
      </c>
      <c r="F467" s="83" t="str">
        <f>IF(C467="","",IF(LEN(VLOOKUP($C467,'回答入力シート（ア_令和4年度実施計画事業）'!$F$5:$BQ$501,22,0))=0,"",VLOOKUP($C467,'回答入力シート（ア_令和4年度実施計画事業）'!$F$5:$BQ$501,22,0)))</f>
        <v/>
      </c>
    </row>
    <row r="468" spans="1:6" x14ac:dyDescent="0.3">
      <c r="A468" s="1">
        <v>466</v>
      </c>
      <c r="B468" s="83" t="str">
        <f>IF(ISERROR(VLOOKUP($A468,IF({1,0},'回答入力シート（ア_令和4年度実施計画事業）'!$BT$5:$BT$501,'回答入力シート（ア_令和4年度実施計画事業）'!$B$5:$B$501),2,0)),"",IF(VLOOKUP($A468,IF({1,0},'回答入力シート（ア_令和4年度実施計画事業）'!$BT$5:$BT$501,'回答入力シート（ア_令和4年度実施計画事業）'!$B$5:$B$501),2,0)=0,"",VLOOKUP($A468,IF({1,0},'回答入力シート（ア_令和4年度実施計画事業）'!$BT$5:$BT$501,'回答入力シート（ア_令和4年度実施計画事業）'!$B$5:$B$501),2,0)))</f>
        <v/>
      </c>
      <c r="C468" s="83" t="str">
        <f>IF(ISERROR(VLOOKUP($A468,IF({1,0},'回答入力シート（ア_令和4年度実施計画事業）'!$BT$5:$BT$501,'回答入力シート（ア_令和4年度実施計画事業）'!$F$5:$F$501),2,0)),"",VLOOKUP($A468,IF({1,0},'回答入力シート（ア_令和4年度実施計画事業）'!$BT$5:$BT$501,'回答入力シート（ア_令和4年度実施計画事業）'!$F$5:$F$501),2,0))</f>
        <v/>
      </c>
      <c r="D468" s="83" t="str">
        <f>IF(C468="","",IF(VLOOKUP($C468,'回答入力シート（ア_令和4年度実施計画事業）'!$F$5:$BQ$501,2,0)=0,"",VLOOKUP($C468,'回答入力シート（ア_令和4年度実施計画事業）'!$F$5:$BQ$501,2,0)))</f>
        <v/>
      </c>
      <c r="E468" s="83" t="str">
        <f>IF(C468="","",IF(LEN(VLOOKUP($C468,'回答入力シート（ア_令和4年度実施計画事業）'!$F$5:$BQ$501,17,0))=0,"",VLOOKUP($C468,'回答入力シート（ア_令和4年度実施計画事業）'!$F$5:$BQ$501,17,0)))</f>
        <v/>
      </c>
      <c r="F468" s="83" t="str">
        <f>IF(C468="","",IF(LEN(VLOOKUP($C468,'回答入力シート（ア_令和4年度実施計画事業）'!$F$5:$BQ$501,22,0))=0,"",VLOOKUP($C468,'回答入力シート（ア_令和4年度実施計画事業）'!$F$5:$BQ$501,22,0)))</f>
        <v/>
      </c>
    </row>
    <row r="469" spans="1:6" x14ac:dyDescent="0.3">
      <c r="A469" s="1">
        <v>467</v>
      </c>
      <c r="B469" s="83" t="str">
        <f>IF(ISERROR(VLOOKUP($A469,IF({1,0},'回答入力シート（ア_令和4年度実施計画事業）'!$BT$5:$BT$501,'回答入力シート（ア_令和4年度実施計画事業）'!$B$5:$B$501),2,0)),"",IF(VLOOKUP($A469,IF({1,0},'回答入力シート（ア_令和4年度実施計画事業）'!$BT$5:$BT$501,'回答入力シート（ア_令和4年度実施計画事業）'!$B$5:$B$501),2,0)=0,"",VLOOKUP($A469,IF({1,0},'回答入力シート（ア_令和4年度実施計画事業）'!$BT$5:$BT$501,'回答入力シート（ア_令和4年度実施計画事業）'!$B$5:$B$501),2,0)))</f>
        <v/>
      </c>
      <c r="C469" s="83" t="str">
        <f>IF(ISERROR(VLOOKUP($A469,IF({1,0},'回答入力シート（ア_令和4年度実施計画事業）'!$BT$5:$BT$501,'回答入力シート（ア_令和4年度実施計画事業）'!$F$5:$F$501),2,0)),"",VLOOKUP($A469,IF({1,0},'回答入力シート（ア_令和4年度実施計画事業）'!$BT$5:$BT$501,'回答入力シート（ア_令和4年度実施計画事業）'!$F$5:$F$501),2,0))</f>
        <v/>
      </c>
      <c r="D469" s="83" t="str">
        <f>IF(C469="","",IF(VLOOKUP($C469,'回答入力シート（ア_令和4年度実施計画事業）'!$F$5:$BQ$501,2,0)=0,"",VLOOKUP($C469,'回答入力シート（ア_令和4年度実施計画事業）'!$F$5:$BQ$501,2,0)))</f>
        <v/>
      </c>
      <c r="E469" s="83" t="str">
        <f>IF(C469="","",IF(LEN(VLOOKUP($C469,'回答入力シート（ア_令和4年度実施計画事業）'!$F$5:$BQ$501,17,0))=0,"",VLOOKUP($C469,'回答入力シート（ア_令和4年度実施計画事業）'!$F$5:$BQ$501,17,0)))</f>
        <v/>
      </c>
      <c r="F469" s="83" t="str">
        <f>IF(C469="","",IF(LEN(VLOOKUP($C469,'回答入力シート（ア_令和4年度実施計画事業）'!$F$5:$BQ$501,22,0))=0,"",VLOOKUP($C469,'回答入力シート（ア_令和4年度実施計画事業）'!$F$5:$BQ$501,22,0)))</f>
        <v/>
      </c>
    </row>
    <row r="470" spans="1:6" x14ac:dyDescent="0.3">
      <c r="A470" s="1">
        <v>468</v>
      </c>
      <c r="B470" s="83" t="str">
        <f>IF(ISERROR(VLOOKUP($A470,IF({1,0},'回答入力シート（ア_令和4年度実施計画事業）'!$BT$5:$BT$501,'回答入力シート（ア_令和4年度実施計画事業）'!$B$5:$B$501),2,0)),"",IF(VLOOKUP($A470,IF({1,0},'回答入力シート（ア_令和4年度実施計画事業）'!$BT$5:$BT$501,'回答入力シート（ア_令和4年度実施計画事業）'!$B$5:$B$501),2,0)=0,"",VLOOKUP($A470,IF({1,0},'回答入力シート（ア_令和4年度実施計画事業）'!$BT$5:$BT$501,'回答入力シート（ア_令和4年度実施計画事業）'!$B$5:$B$501),2,0)))</f>
        <v/>
      </c>
      <c r="C470" s="83" t="str">
        <f>IF(ISERROR(VLOOKUP($A470,IF({1,0},'回答入力シート（ア_令和4年度実施計画事業）'!$BT$5:$BT$501,'回答入力シート（ア_令和4年度実施計画事業）'!$F$5:$F$501),2,0)),"",VLOOKUP($A470,IF({1,0},'回答入力シート（ア_令和4年度実施計画事業）'!$BT$5:$BT$501,'回答入力シート（ア_令和4年度実施計画事業）'!$F$5:$F$501),2,0))</f>
        <v/>
      </c>
      <c r="D470" s="83" t="str">
        <f>IF(C470="","",IF(VLOOKUP($C470,'回答入力シート（ア_令和4年度実施計画事業）'!$F$5:$BQ$501,2,0)=0,"",VLOOKUP($C470,'回答入力シート（ア_令和4年度実施計画事業）'!$F$5:$BQ$501,2,0)))</f>
        <v/>
      </c>
      <c r="E470" s="83" t="str">
        <f>IF(C470="","",IF(LEN(VLOOKUP($C470,'回答入力シート（ア_令和4年度実施計画事業）'!$F$5:$BQ$501,17,0))=0,"",VLOOKUP($C470,'回答入力シート（ア_令和4年度実施計画事業）'!$F$5:$BQ$501,17,0)))</f>
        <v/>
      </c>
      <c r="F470" s="83" t="str">
        <f>IF(C470="","",IF(LEN(VLOOKUP($C470,'回答入力シート（ア_令和4年度実施計画事業）'!$F$5:$BQ$501,22,0))=0,"",VLOOKUP($C470,'回答入力シート（ア_令和4年度実施計画事業）'!$F$5:$BQ$501,22,0)))</f>
        <v/>
      </c>
    </row>
    <row r="471" spans="1:6" x14ac:dyDescent="0.3">
      <c r="A471" s="1">
        <v>469</v>
      </c>
      <c r="B471" s="83" t="str">
        <f>IF(ISERROR(VLOOKUP($A471,IF({1,0},'回答入力シート（ア_令和4年度実施計画事業）'!$BT$5:$BT$501,'回答入力シート（ア_令和4年度実施計画事業）'!$B$5:$B$501),2,0)),"",IF(VLOOKUP($A471,IF({1,0},'回答入力シート（ア_令和4年度実施計画事業）'!$BT$5:$BT$501,'回答入力シート（ア_令和4年度実施計画事業）'!$B$5:$B$501),2,0)=0,"",VLOOKUP($A471,IF({1,0},'回答入力シート（ア_令和4年度実施計画事業）'!$BT$5:$BT$501,'回答入力シート（ア_令和4年度実施計画事業）'!$B$5:$B$501),2,0)))</f>
        <v/>
      </c>
      <c r="C471" s="83" t="str">
        <f>IF(ISERROR(VLOOKUP($A471,IF({1,0},'回答入力シート（ア_令和4年度実施計画事業）'!$BT$5:$BT$501,'回答入力シート（ア_令和4年度実施計画事業）'!$F$5:$F$501),2,0)),"",VLOOKUP($A471,IF({1,0},'回答入力シート（ア_令和4年度実施計画事業）'!$BT$5:$BT$501,'回答入力シート（ア_令和4年度実施計画事業）'!$F$5:$F$501),2,0))</f>
        <v/>
      </c>
      <c r="D471" s="83" t="str">
        <f>IF(C471="","",IF(VLOOKUP($C471,'回答入力シート（ア_令和4年度実施計画事業）'!$F$5:$BQ$501,2,0)=0,"",VLOOKUP($C471,'回答入力シート（ア_令和4年度実施計画事業）'!$F$5:$BQ$501,2,0)))</f>
        <v/>
      </c>
      <c r="E471" s="83" t="str">
        <f>IF(C471="","",IF(LEN(VLOOKUP($C471,'回答入力シート（ア_令和4年度実施計画事業）'!$F$5:$BQ$501,17,0))=0,"",VLOOKUP($C471,'回答入力シート（ア_令和4年度実施計画事業）'!$F$5:$BQ$501,17,0)))</f>
        <v/>
      </c>
      <c r="F471" s="83" t="str">
        <f>IF(C471="","",IF(LEN(VLOOKUP($C471,'回答入力シート（ア_令和4年度実施計画事業）'!$F$5:$BQ$501,22,0))=0,"",VLOOKUP($C471,'回答入力シート（ア_令和4年度実施計画事業）'!$F$5:$BQ$501,22,0)))</f>
        <v/>
      </c>
    </row>
    <row r="472" spans="1:6" x14ac:dyDescent="0.3">
      <c r="A472" s="1">
        <v>470</v>
      </c>
      <c r="B472" s="83" t="str">
        <f>IF(ISERROR(VLOOKUP($A472,IF({1,0},'回答入力シート（ア_令和4年度実施計画事業）'!$BT$5:$BT$501,'回答入力シート（ア_令和4年度実施計画事業）'!$B$5:$B$501),2,0)),"",IF(VLOOKUP($A472,IF({1,0},'回答入力シート（ア_令和4年度実施計画事業）'!$BT$5:$BT$501,'回答入力シート（ア_令和4年度実施計画事業）'!$B$5:$B$501),2,0)=0,"",VLOOKUP($A472,IF({1,0},'回答入力シート（ア_令和4年度実施計画事業）'!$BT$5:$BT$501,'回答入力シート（ア_令和4年度実施計画事業）'!$B$5:$B$501),2,0)))</f>
        <v/>
      </c>
      <c r="C472" s="83" t="str">
        <f>IF(ISERROR(VLOOKUP($A472,IF({1,0},'回答入力シート（ア_令和4年度実施計画事業）'!$BT$5:$BT$501,'回答入力シート（ア_令和4年度実施計画事業）'!$F$5:$F$501),2,0)),"",VLOOKUP($A472,IF({1,0},'回答入力シート（ア_令和4年度実施計画事業）'!$BT$5:$BT$501,'回答入力シート（ア_令和4年度実施計画事業）'!$F$5:$F$501),2,0))</f>
        <v/>
      </c>
      <c r="D472" s="83" t="str">
        <f>IF(C472="","",IF(VLOOKUP($C472,'回答入力シート（ア_令和4年度実施計画事業）'!$F$5:$BQ$501,2,0)=0,"",VLOOKUP($C472,'回答入力シート（ア_令和4年度実施計画事業）'!$F$5:$BQ$501,2,0)))</f>
        <v/>
      </c>
      <c r="E472" s="83" t="str">
        <f>IF(C472="","",IF(LEN(VLOOKUP($C472,'回答入力シート（ア_令和4年度実施計画事業）'!$F$5:$BQ$501,17,0))=0,"",VLOOKUP($C472,'回答入力シート（ア_令和4年度実施計画事業）'!$F$5:$BQ$501,17,0)))</f>
        <v/>
      </c>
      <c r="F472" s="83" t="str">
        <f>IF(C472="","",IF(LEN(VLOOKUP($C472,'回答入力シート（ア_令和4年度実施計画事業）'!$F$5:$BQ$501,22,0))=0,"",VLOOKUP($C472,'回答入力シート（ア_令和4年度実施計画事業）'!$F$5:$BQ$501,22,0)))</f>
        <v/>
      </c>
    </row>
    <row r="473" spans="1:6" x14ac:dyDescent="0.3">
      <c r="A473" s="1">
        <v>471</v>
      </c>
      <c r="B473" s="83" t="str">
        <f>IF(ISERROR(VLOOKUP($A473,IF({1,0},'回答入力シート（ア_令和4年度実施計画事業）'!$BT$5:$BT$501,'回答入力シート（ア_令和4年度実施計画事業）'!$B$5:$B$501),2,0)),"",IF(VLOOKUP($A473,IF({1,0},'回答入力シート（ア_令和4年度実施計画事業）'!$BT$5:$BT$501,'回答入力シート（ア_令和4年度実施計画事業）'!$B$5:$B$501),2,0)=0,"",VLOOKUP($A473,IF({1,0},'回答入力シート（ア_令和4年度実施計画事業）'!$BT$5:$BT$501,'回答入力シート（ア_令和4年度実施計画事業）'!$B$5:$B$501),2,0)))</f>
        <v/>
      </c>
      <c r="C473" s="83" t="str">
        <f>IF(ISERROR(VLOOKUP($A473,IF({1,0},'回答入力シート（ア_令和4年度実施計画事業）'!$BT$5:$BT$501,'回答入力シート（ア_令和4年度実施計画事業）'!$F$5:$F$501),2,0)),"",VLOOKUP($A473,IF({1,0},'回答入力シート（ア_令和4年度実施計画事業）'!$BT$5:$BT$501,'回答入力シート（ア_令和4年度実施計画事業）'!$F$5:$F$501),2,0))</f>
        <v/>
      </c>
      <c r="D473" s="83" t="str">
        <f>IF(C473="","",IF(VLOOKUP($C473,'回答入力シート（ア_令和4年度実施計画事業）'!$F$5:$BQ$501,2,0)=0,"",VLOOKUP($C473,'回答入力シート（ア_令和4年度実施計画事業）'!$F$5:$BQ$501,2,0)))</f>
        <v/>
      </c>
      <c r="E473" s="83" t="str">
        <f>IF(C473="","",IF(LEN(VLOOKUP($C473,'回答入力シート（ア_令和4年度実施計画事業）'!$F$5:$BQ$501,17,0))=0,"",VLOOKUP($C473,'回答入力シート（ア_令和4年度実施計画事業）'!$F$5:$BQ$501,17,0)))</f>
        <v/>
      </c>
      <c r="F473" s="83" t="str">
        <f>IF(C473="","",IF(LEN(VLOOKUP($C473,'回答入力シート（ア_令和4年度実施計画事業）'!$F$5:$BQ$501,22,0))=0,"",VLOOKUP($C473,'回答入力シート（ア_令和4年度実施計画事業）'!$F$5:$BQ$501,22,0)))</f>
        <v/>
      </c>
    </row>
    <row r="474" spans="1:6" x14ac:dyDescent="0.3">
      <c r="A474" s="1">
        <v>472</v>
      </c>
      <c r="B474" s="83" t="str">
        <f>IF(ISERROR(VLOOKUP($A474,IF({1,0},'回答入力シート（ア_令和4年度実施計画事業）'!$BT$5:$BT$501,'回答入力シート（ア_令和4年度実施計画事業）'!$B$5:$B$501),2,0)),"",IF(VLOOKUP($A474,IF({1,0},'回答入力シート（ア_令和4年度実施計画事業）'!$BT$5:$BT$501,'回答入力シート（ア_令和4年度実施計画事業）'!$B$5:$B$501),2,0)=0,"",VLOOKUP($A474,IF({1,0},'回答入力シート（ア_令和4年度実施計画事業）'!$BT$5:$BT$501,'回答入力シート（ア_令和4年度実施計画事業）'!$B$5:$B$501),2,0)))</f>
        <v/>
      </c>
      <c r="C474" s="83" t="str">
        <f>IF(ISERROR(VLOOKUP($A474,IF({1,0},'回答入力シート（ア_令和4年度実施計画事業）'!$BT$5:$BT$501,'回答入力シート（ア_令和4年度実施計画事業）'!$F$5:$F$501),2,0)),"",VLOOKUP($A474,IF({1,0},'回答入力シート（ア_令和4年度実施計画事業）'!$BT$5:$BT$501,'回答入力シート（ア_令和4年度実施計画事業）'!$F$5:$F$501),2,0))</f>
        <v/>
      </c>
      <c r="D474" s="83" t="str">
        <f>IF(C474="","",IF(VLOOKUP($C474,'回答入力シート（ア_令和4年度実施計画事業）'!$F$5:$BQ$501,2,0)=0,"",VLOOKUP($C474,'回答入力シート（ア_令和4年度実施計画事業）'!$F$5:$BQ$501,2,0)))</f>
        <v/>
      </c>
      <c r="E474" s="83" t="str">
        <f>IF(C474="","",IF(LEN(VLOOKUP($C474,'回答入力シート（ア_令和4年度実施計画事業）'!$F$5:$BQ$501,17,0))=0,"",VLOOKUP($C474,'回答入力シート（ア_令和4年度実施計画事業）'!$F$5:$BQ$501,17,0)))</f>
        <v/>
      </c>
      <c r="F474" s="83" t="str">
        <f>IF(C474="","",IF(LEN(VLOOKUP($C474,'回答入力シート（ア_令和4年度実施計画事業）'!$F$5:$BQ$501,22,0))=0,"",VLOOKUP($C474,'回答入力シート（ア_令和4年度実施計画事業）'!$F$5:$BQ$501,22,0)))</f>
        <v/>
      </c>
    </row>
    <row r="475" spans="1:6" x14ac:dyDescent="0.3">
      <c r="A475" s="1">
        <v>473</v>
      </c>
      <c r="B475" s="83" t="str">
        <f>IF(ISERROR(VLOOKUP($A475,IF({1,0},'回答入力シート（ア_令和4年度実施計画事業）'!$BT$5:$BT$501,'回答入力シート（ア_令和4年度実施計画事業）'!$B$5:$B$501),2,0)),"",IF(VLOOKUP($A475,IF({1,0},'回答入力シート（ア_令和4年度実施計画事業）'!$BT$5:$BT$501,'回答入力シート（ア_令和4年度実施計画事業）'!$B$5:$B$501),2,0)=0,"",VLOOKUP($A475,IF({1,0},'回答入力シート（ア_令和4年度実施計画事業）'!$BT$5:$BT$501,'回答入力シート（ア_令和4年度実施計画事業）'!$B$5:$B$501),2,0)))</f>
        <v/>
      </c>
      <c r="C475" s="83" t="str">
        <f>IF(ISERROR(VLOOKUP($A475,IF({1,0},'回答入力シート（ア_令和4年度実施計画事業）'!$BT$5:$BT$501,'回答入力シート（ア_令和4年度実施計画事業）'!$F$5:$F$501),2,0)),"",VLOOKUP($A475,IF({1,0},'回答入力シート（ア_令和4年度実施計画事業）'!$BT$5:$BT$501,'回答入力シート（ア_令和4年度実施計画事業）'!$F$5:$F$501),2,0))</f>
        <v/>
      </c>
      <c r="D475" s="83" t="str">
        <f>IF(C475="","",IF(VLOOKUP($C475,'回答入力シート（ア_令和4年度実施計画事業）'!$F$5:$BQ$501,2,0)=0,"",VLOOKUP($C475,'回答入力シート（ア_令和4年度実施計画事業）'!$F$5:$BQ$501,2,0)))</f>
        <v/>
      </c>
      <c r="E475" s="83" t="str">
        <f>IF(C475="","",IF(LEN(VLOOKUP($C475,'回答入力シート（ア_令和4年度実施計画事業）'!$F$5:$BQ$501,17,0))=0,"",VLOOKUP($C475,'回答入力シート（ア_令和4年度実施計画事業）'!$F$5:$BQ$501,17,0)))</f>
        <v/>
      </c>
      <c r="F475" s="83" t="str">
        <f>IF(C475="","",IF(LEN(VLOOKUP($C475,'回答入力シート（ア_令和4年度実施計画事業）'!$F$5:$BQ$501,22,0))=0,"",VLOOKUP($C475,'回答入力シート（ア_令和4年度実施計画事業）'!$F$5:$BQ$501,22,0)))</f>
        <v/>
      </c>
    </row>
    <row r="476" spans="1:6" x14ac:dyDescent="0.3">
      <c r="A476" s="1">
        <v>474</v>
      </c>
      <c r="B476" s="83" t="str">
        <f>IF(ISERROR(VLOOKUP($A476,IF({1,0},'回答入力シート（ア_令和4年度実施計画事業）'!$BT$5:$BT$501,'回答入力シート（ア_令和4年度実施計画事業）'!$B$5:$B$501),2,0)),"",IF(VLOOKUP($A476,IF({1,0},'回答入力シート（ア_令和4年度実施計画事業）'!$BT$5:$BT$501,'回答入力シート（ア_令和4年度実施計画事業）'!$B$5:$B$501),2,0)=0,"",VLOOKUP($A476,IF({1,0},'回答入力シート（ア_令和4年度実施計画事業）'!$BT$5:$BT$501,'回答入力シート（ア_令和4年度実施計画事業）'!$B$5:$B$501),2,0)))</f>
        <v/>
      </c>
      <c r="C476" s="83" t="str">
        <f>IF(ISERROR(VLOOKUP($A476,IF({1,0},'回答入力シート（ア_令和4年度実施計画事業）'!$BT$5:$BT$501,'回答入力シート（ア_令和4年度実施計画事業）'!$F$5:$F$501),2,0)),"",VLOOKUP($A476,IF({1,0},'回答入力シート（ア_令和4年度実施計画事業）'!$BT$5:$BT$501,'回答入力シート（ア_令和4年度実施計画事業）'!$F$5:$F$501),2,0))</f>
        <v/>
      </c>
      <c r="D476" s="83" t="str">
        <f>IF(C476="","",IF(VLOOKUP($C476,'回答入力シート（ア_令和4年度実施計画事業）'!$F$5:$BQ$501,2,0)=0,"",VLOOKUP($C476,'回答入力シート（ア_令和4年度実施計画事業）'!$F$5:$BQ$501,2,0)))</f>
        <v/>
      </c>
      <c r="E476" s="83" t="str">
        <f>IF(C476="","",IF(LEN(VLOOKUP($C476,'回答入力シート（ア_令和4年度実施計画事業）'!$F$5:$BQ$501,17,0))=0,"",VLOOKUP($C476,'回答入力シート（ア_令和4年度実施計画事業）'!$F$5:$BQ$501,17,0)))</f>
        <v/>
      </c>
      <c r="F476" s="83" t="str">
        <f>IF(C476="","",IF(LEN(VLOOKUP($C476,'回答入力シート（ア_令和4年度実施計画事業）'!$F$5:$BQ$501,22,0))=0,"",VLOOKUP($C476,'回答入力シート（ア_令和4年度実施計画事業）'!$F$5:$BQ$501,22,0)))</f>
        <v/>
      </c>
    </row>
    <row r="477" spans="1:6" x14ac:dyDescent="0.3">
      <c r="A477" s="1">
        <v>475</v>
      </c>
      <c r="B477" s="83" t="str">
        <f>IF(ISERROR(VLOOKUP($A477,IF({1,0},'回答入力シート（ア_令和4年度実施計画事業）'!$BT$5:$BT$501,'回答入力シート（ア_令和4年度実施計画事業）'!$B$5:$B$501),2,0)),"",IF(VLOOKUP($A477,IF({1,0},'回答入力シート（ア_令和4年度実施計画事業）'!$BT$5:$BT$501,'回答入力シート（ア_令和4年度実施計画事業）'!$B$5:$B$501),2,0)=0,"",VLOOKUP($A477,IF({1,0},'回答入力シート（ア_令和4年度実施計画事業）'!$BT$5:$BT$501,'回答入力シート（ア_令和4年度実施計画事業）'!$B$5:$B$501),2,0)))</f>
        <v/>
      </c>
      <c r="C477" s="83" t="str">
        <f>IF(ISERROR(VLOOKUP($A477,IF({1,0},'回答入力シート（ア_令和4年度実施計画事業）'!$BT$5:$BT$501,'回答入力シート（ア_令和4年度実施計画事業）'!$F$5:$F$501),2,0)),"",VLOOKUP($A477,IF({1,0},'回答入力シート（ア_令和4年度実施計画事業）'!$BT$5:$BT$501,'回答入力シート（ア_令和4年度実施計画事業）'!$F$5:$F$501),2,0))</f>
        <v/>
      </c>
      <c r="D477" s="83" t="str">
        <f>IF(C477="","",IF(VLOOKUP($C477,'回答入力シート（ア_令和4年度実施計画事業）'!$F$5:$BQ$501,2,0)=0,"",VLOOKUP($C477,'回答入力シート（ア_令和4年度実施計画事業）'!$F$5:$BQ$501,2,0)))</f>
        <v/>
      </c>
      <c r="E477" s="83" t="str">
        <f>IF(C477="","",IF(LEN(VLOOKUP($C477,'回答入力シート（ア_令和4年度実施計画事業）'!$F$5:$BQ$501,17,0))=0,"",VLOOKUP($C477,'回答入力シート（ア_令和4年度実施計画事業）'!$F$5:$BQ$501,17,0)))</f>
        <v/>
      </c>
      <c r="F477" s="83" t="str">
        <f>IF(C477="","",IF(LEN(VLOOKUP($C477,'回答入力シート（ア_令和4年度実施計画事業）'!$F$5:$BQ$501,22,0))=0,"",VLOOKUP($C477,'回答入力シート（ア_令和4年度実施計画事業）'!$F$5:$BQ$501,22,0)))</f>
        <v/>
      </c>
    </row>
    <row r="478" spans="1:6" x14ac:dyDescent="0.3">
      <c r="A478" s="1">
        <v>476</v>
      </c>
      <c r="B478" s="83" t="str">
        <f>IF(ISERROR(VLOOKUP($A478,IF({1,0},'回答入力シート（ア_令和4年度実施計画事業）'!$BT$5:$BT$501,'回答入力シート（ア_令和4年度実施計画事業）'!$B$5:$B$501),2,0)),"",IF(VLOOKUP($A478,IF({1,0},'回答入力シート（ア_令和4年度実施計画事業）'!$BT$5:$BT$501,'回答入力シート（ア_令和4年度実施計画事業）'!$B$5:$B$501),2,0)=0,"",VLOOKUP($A478,IF({1,0},'回答入力シート（ア_令和4年度実施計画事業）'!$BT$5:$BT$501,'回答入力シート（ア_令和4年度実施計画事業）'!$B$5:$B$501),2,0)))</f>
        <v/>
      </c>
      <c r="C478" s="83" t="str">
        <f>IF(ISERROR(VLOOKUP($A478,IF({1,0},'回答入力シート（ア_令和4年度実施計画事業）'!$BT$5:$BT$501,'回答入力シート（ア_令和4年度実施計画事業）'!$F$5:$F$501),2,0)),"",VLOOKUP($A478,IF({1,0},'回答入力シート（ア_令和4年度実施計画事業）'!$BT$5:$BT$501,'回答入力シート（ア_令和4年度実施計画事業）'!$F$5:$F$501),2,0))</f>
        <v/>
      </c>
      <c r="D478" s="83" t="str">
        <f>IF(C478="","",IF(VLOOKUP($C478,'回答入力シート（ア_令和4年度実施計画事業）'!$F$5:$BQ$501,2,0)=0,"",VLOOKUP($C478,'回答入力シート（ア_令和4年度実施計画事業）'!$F$5:$BQ$501,2,0)))</f>
        <v/>
      </c>
      <c r="E478" s="83" t="str">
        <f>IF(C478="","",IF(LEN(VLOOKUP($C478,'回答入力シート（ア_令和4年度実施計画事業）'!$F$5:$BQ$501,17,0))=0,"",VLOOKUP($C478,'回答入力シート（ア_令和4年度実施計画事業）'!$F$5:$BQ$501,17,0)))</f>
        <v/>
      </c>
      <c r="F478" s="83" t="str">
        <f>IF(C478="","",IF(LEN(VLOOKUP($C478,'回答入力シート（ア_令和4年度実施計画事業）'!$F$5:$BQ$501,22,0))=0,"",VLOOKUP($C478,'回答入力シート（ア_令和4年度実施計画事業）'!$F$5:$BQ$501,22,0)))</f>
        <v/>
      </c>
    </row>
    <row r="479" spans="1:6" x14ac:dyDescent="0.3">
      <c r="A479" s="1">
        <v>477</v>
      </c>
      <c r="B479" s="83" t="str">
        <f>IF(ISERROR(VLOOKUP($A479,IF({1,0},'回答入力シート（ア_令和4年度実施計画事業）'!$BT$5:$BT$501,'回答入力シート（ア_令和4年度実施計画事業）'!$B$5:$B$501),2,0)),"",IF(VLOOKUP($A479,IF({1,0},'回答入力シート（ア_令和4年度実施計画事業）'!$BT$5:$BT$501,'回答入力シート（ア_令和4年度実施計画事業）'!$B$5:$B$501),2,0)=0,"",VLOOKUP($A479,IF({1,0},'回答入力シート（ア_令和4年度実施計画事業）'!$BT$5:$BT$501,'回答入力シート（ア_令和4年度実施計画事業）'!$B$5:$B$501),2,0)))</f>
        <v/>
      </c>
      <c r="C479" s="83" t="str">
        <f>IF(ISERROR(VLOOKUP($A479,IF({1,0},'回答入力シート（ア_令和4年度実施計画事業）'!$BT$5:$BT$501,'回答入力シート（ア_令和4年度実施計画事業）'!$F$5:$F$501),2,0)),"",VLOOKUP($A479,IF({1,0},'回答入力シート（ア_令和4年度実施計画事業）'!$BT$5:$BT$501,'回答入力シート（ア_令和4年度実施計画事業）'!$F$5:$F$501),2,0))</f>
        <v/>
      </c>
      <c r="D479" s="83" t="str">
        <f>IF(C479="","",IF(VLOOKUP($C479,'回答入力シート（ア_令和4年度実施計画事業）'!$F$5:$BQ$501,2,0)=0,"",VLOOKUP($C479,'回答入力シート（ア_令和4年度実施計画事業）'!$F$5:$BQ$501,2,0)))</f>
        <v/>
      </c>
      <c r="E479" s="83" t="str">
        <f>IF(C479="","",IF(LEN(VLOOKUP($C479,'回答入力シート（ア_令和4年度実施計画事業）'!$F$5:$BQ$501,17,0))=0,"",VLOOKUP($C479,'回答入力シート（ア_令和4年度実施計画事業）'!$F$5:$BQ$501,17,0)))</f>
        <v/>
      </c>
      <c r="F479" s="83" t="str">
        <f>IF(C479="","",IF(LEN(VLOOKUP($C479,'回答入力シート（ア_令和4年度実施計画事業）'!$F$5:$BQ$501,22,0))=0,"",VLOOKUP($C479,'回答入力シート（ア_令和4年度実施計画事業）'!$F$5:$BQ$501,22,0)))</f>
        <v/>
      </c>
    </row>
    <row r="480" spans="1:6" x14ac:dyDescent="0.3">
      <c r="A480" s="1">
        <v>478</v>
      </c>
      <c r="B480" s="83" t="str">
        <f>IF(ISERROR(VLOOKUP($A480,IF({1,0},'回答入力シート（ア_令和4年度実施計画事業）'!$BT$5:$BT$501,'回答入力シート（ア_令和4年度実施計画事業）'!$B$5:$B$501),2,0)),"",IF(VLOOKUP($A480,IF({1,0},'回答入力シート（ア_令和4年度実施計画事業）'!$BT$5:$BT$501,'回答入力シート（ア_令和4年度実施計画事業）'!$B$5:$B$501),2,0)=0,"",VLOOKUP($A480,IF({1,0},'回答入力シート（ア_令和4年度実施計画事業）'!$BT$5:$BT$501,'回答入力シート（ア_令和4年度実施計画事業）'!$B$5:$B$501),2,0)))</f>
        <v/>
      </c>
      <c r="C480" s="83" t="str">
        <f>IF(ISERROR(VLOOKUP($A480,IF({1,0},'回答入力シート（ア_令和4年度実施計画事業）'!$BT$5:$BT$501,'回答入力シート（ア_令和4年度実施計画事業）'!$F$5:$F$501),2,0)),"",VLOOKUP($A480,IF({1,0},'回答入力シート（ア_令和4年度実施計画事業）'!$BT$5:$BT$501,'回答入力シート（ア_令和4年度実施計画事業）'!$F$5:$F$501),2,0))</f>
        <v/>
      </c>
      <c r="D480" s="83" t="str">
        <f>IF(C480="","",IF(VLOOKUP($C480,'回答入力シート（ア_令和4年度実施計画事業）'!$F$5:$BQ$501,2,0)=0,"",VLOOKUP($C480,'回答入力シート（ア_令和4年度実施計画事業）'!$F$5:$BQ$501,2,0)))</f>
        <v/>
      </c>
      <c r="E480" s="83" t="str">
        <f>IF(C480="","",IF(LEN(VLOOKUP($C480,'回答入力シート（ア_令和4年度実施計画事業）'!$F$5:$BQ$501,17,0))=0,"",VLOOKUP($C480,'回答入力シート（ア_令和4年度実施計画事業）'!$F$5:$BQ$501,17,0)))</f>
        <v/>
      </c>
      <c r="F480" s="83" t="str">
        <f>IF(C480="","",IF(LEN(VLOOKUP($C480,'回答入力シート（ア_令和4年度実施計画事業）'!$F$5:$BQ$501,22,0))=0,"",VLOOKUP($C480,'回答入力シート（ア_令和4年度実施計画事業）'!$F$5:$BQ$501,22,0)))</f>
        <v/>
      </c>
    </row>
    <row r="481" spans="1:6" x14ac:dyDescent="0.3">
      <c r="A481" s="1">
        <v>479</v>
      </c>
      <c r="B481" s="83" t="str">
        <f>IF(ISERROR(VLOOKUP($A481,IF({1,0},'回答入力シート（ア_令和4年度実施計画事業）'!$BT$5:$BT$501,'回答入力シート（ア_令和4年度実施計画事業）'!$B$5:$B$501),2,0)),"",IF(VLOOKUP($A481,IF({1,0},'回答入力シート（ア_令和4年度実施計画事業）'!$BT$5:$BT$501,'回答入力シート（ア_令和4年度実施計画事業）'!$B$5:$B$501),2,0)=0,"",VLOOKUP($A481,IF({1,0},'回答入力シート（ア_令和4年度実施計画事業）'!$BT$5:$BT$501,'回答入力シート（ア_令和4年度実施計画事業）'!$B$5:$B$501),2,0)))</f>
        <v/>
      </c>
      <c r="C481" s="83" t="str">
        <f>IF(ISERROR(VLOOKUP($A481,IF({1,0},'回答入力シート（ア_令和4年度実施計画事業）'!$BT$5:$BT$501,'回答入力シート（ア_令和4年度実施計画事業）'!$F$5:$F$501),2,0)),"",VLOOKUP($A481,IF({1,0},'回答入力シート（ア_令和4年度実施計画事業）'!$BT$5:$BT$501,'回答入力シート（ア_令和4年度実施計画事業）'!$F$5:$F$501),2,0))</f>
        <v/>
      </c>
      <c r="D481" s="83" t="str">
        <f>IF(C481="","",IF(VLOOKUP($C481,'回答入力シート（ア_令和4年度実施計画事業）'!$F$5:$BQ$501,2,0)=0,"",VLOOKUP($C481,'回答入力シート（ア_令和4年度実施計画事業）'!$F$5:$BQ$501,2,0)))</f>
        <v/>
      </c>
      <c r="E481" s="83" t="str">
        <f>IF(C481="","",IF(LEN(VLOOKUP($C481,'回答入力シート（ア_令和4年度実施計画事業）'!$F$5:$BQ$501,17,0))=0,"",VLOOKUP($C481,'回答入力シート（ア_令和4年度実施計画事業）'!$F$5:$BQ$501,17,0)))</f>
        <v/>
      </c>
      <c r="F481" s="83" t="str">
        <f>IF(C481="","",IF(LEN(VLOOKUP($C481,'回答入力シート（ア_令和4年度実施計画事業）'!$F$5:$BQ$501,22,0))=0,"",VLOOKUP($C481,'回答入力シート（ア_令和4年度実施計画事業）'!$F$5:$BQ$501,22,0)))</f>
        <v/>
      </c>
    </row>
    <row r="482" spans="1:6" x14ac:dyDescent="0.3">
      <c r="A482" s="1">
        <v>480</v>
      </c>
      <c r="B482" s="83" t="str">
        <f>IF(ISERROR(VLOOKUP($A482,IF({1,0},'回答入力シート（ア_令和4年度実施計画事業）'!$BT$5:$BT$501,'回答入力シート（ア_令和4年度実施計画事業）'!$B$5:$B$501),2,0)),"",IF(VLOOKUP($A482,IF({1,0},'回答入力シート（ア_令和4年度実施計画事業）'!$BT$5:$BT$501,'回答入力シート（ア_令和4年度実施計画事業）'!$B$5:$B$501),2,0)=0,"",VLOOKUP($A482,IF({1,0},'回答入力シート（ア_令和4年度実施計画事業）'!$BT$5:$BT$501,'回答入力シート（ア_令和4年度実施計画事業）'!$B$5:$B$501),2,0)))</f>
        <v/>
      </c>
      <c r="C482" s="83" t="str">
        <f>IF(ISERROR(VLOOKUP($A482,IF({1,0},'回答入力シート（ア_令和4年度実施計画事業）'!$BT$5:$BT$501,'回答入力シート（ア_令和4年度実施計画事業）'!$F$5:$F$501),2,0)),"",VLOOKUP($A482,IF({1,0},'回答入力シート（ア_令和4年度実施計画事業）'!$BT$5:$BT$501,'回答入力シート（ア_令和4年度実施計画事業）'!$F$5:$F$501),2,0))</f>
        <v/>
      </c>
      <c r="D482" s="83" t="str">
        <f>IF(C482="","",IF(VLOOKUP($C482,'回答入力シート（ア_令和4年度実施計画事業）'!$F$5:$BQ$501,2,0)=0,"",VLOOKUP($C482,'回答入力シート（ア_令和4年度実施計画事業）'!$F$5:$BQ$501,2,0)))</f>
        <v/>
      </c>
      <c r="E482" s="83" t="str">
        <f>IF(C482="","",IF(LEN(VLOOKUP($C482,'回答入力シート（ア_令和4年度実施計画事業）'!$F$5:$BQ$501,17,0))=0,"",VLOOKUP($C482,'回答入力シート（ア_令和4年度実施計画事業）'!$F$5:$BQ$501,17,0)))</f>
        <v/>
      </c>
      <c r="F482" s="83" t="str">
        <f>IF(C482="","",IF(LEN(VLOOKUP($C482,'回答入力シート（ア_令和4年度実施計画事業）'!$F$5:$BQ$501,22,0))=0,"",VLOOKUP($C482,'回答入力シート（ア_令和4年度実施計画事業）'!$F$5:$BQ$501,22,0)))</f>
        <v/>
      </c>
    </row>
    <row r="483" spans="1:6" x14ac:dyDescent="0.3">
      <c r="A483" s="1">
        <v>481</v>
      </c>
      <c r="B483" s="83" t="str">
        <f>IF(ISERROR(VLOOKUP($A483,IF({1,0},'回答入力シート（ア_令和4年度実施計画事業）'!$BT$5:$BT$501,'回答入力シート（ア_令和4年度実施計画事業）'!$B$5:$B$501),2,0)),"",IF(VLOOKUP($A483,IF({1,0},'回答入力シート（ア_令和4年度実施計画事業）'!$BT$5:$BT$501,'回答入力シート（ア_令和4年度実施計画事業）'!$B$5:$B$501),2,0)=0,"",VLOOKUP($A483,IF({1,0},'回答入力シート（ア_令和4年度実施計画事業）'!$BT$5:$BT$501,'回答入力シート（ア_令和4年度実施計画事業）'!$B$5:$B$501),2,0)))</f>
        <v/>
      </c>
      <c r="C483" s="83" t="str">
        <f>IF(ISERROR(VLOOKUP($A483,IF({1,0},'回答入力シート（ア_令和4年度実施計画事業）'!$BT$5:$BT$501,'回答入力シート（ア_令和4年度実施計画事業）'!$F$5:$F$501),2,0)),"",VLOOKUP($A483,IF({1,0},'回答入力シート（ア_令和4年度実施計画事業）'!$BT$5:$BT$501,'回答入力シート（ア_令和4年度実施計画事業）'!$F$5:$F$501),2,0))</f>
        <v/>
      </c>
      <c r="D483" s="83" t="str">
        <f>IF(C483="","",IF(VLOOKUP($C483,'回答入力シート（ア_令和4年度実施計画事業）'!$F$5:$BQ$501,2,0)=0,"",VLOOKUP($C483,'回答入力シート（ア_令和4年度実施計画事業）'!$F$5:$BQ$501,2,0)))</f>
        <v/>
      </c>
      <c r="E483" s="83" t="str">
        <f>IF(C483="","",IF(LEN(VLOOKUP($C483,'回答入力シート（ア_令和4年度実施計画事業）'!$F$5:$BQ$501,17,0))=0,"",VLOOKUP($C483,'回答入力シート（ア_令和4年度実施計画事業）'!$F$5:$BQ$501,17,0)))</f>
        <v/>
      </c>
      <c r="F483" s="83" t="str">
        <f>IF(C483="","",IF(LEN(VLOOKUP($C483,'回答入力シート（ア_令和4年度実施計画事業）'!$F$5:$BQ$501,22,0))=0,"",VLOOKUP($C483,'回答入力シート（ア_令和4年度実施計画事業）'!$F$5:$BQ$501,22,0)))</f>
        <v/>
      </c>
    </row>
    <row r="484" spans="1:6" x14ac:dyDescent="0.3">
      <c r="A484" s="1">
        <v>482</v>
      </c>
      <c r="B484" s="83" t="str">
        <f>IF(ISERROR(VLOOKUP($A484,IF({1,0},'回答入力シート（ア_令和4年度実施計画事業）'!$BT$5:$BT$501,'回答入力シート（ア_令和4年度実施計画事業）'!$B$5:$B$501),2,0)),"",IF(VLOOKUP($A484,IF({1,0},'回答入力シート（ア_令和4年度実施計画事業）'!$BT$5:$BT$501,'回答入力シート（ア_令和4年度実施計画事業）'!$B$5:$B$501),2,0)=0,"",VLOOKUP($A484,IF({1,0},'回答入力シート（ア_令和4年度実施計画事業）'!$BT$5:$BT$501,'回答入力シート（ア_令和4年度実施計画事業）'!$B$5:$B$501),2,0)))</f>
        <v/>
      </c>
      <c r="C484" s="83" t="str">
        <f>IF(ISERROR(VLOOKUP($A484,IF({1,0},'回答入力シート（ア_令和4年度実施計画事業）'!$BT$5:$BT$501,'回答入力シート（ア_令和4年度実施計画事業）'!$F$5:$F$501),2,0)),"",VLOOKUP($A484,IF({1,0},'回答入力シート（ア_令和4年度実施計画事業）'!$BT$5:$BT$501,'回答入力シート（ア_令和4年度実施計画事業）'!$F$5:$F$501),2,0))</f>
        <v/>
      </c>
      <c r="D484" s="83" t="str">
        <f>IF(C484="","",IF(VLOOKUP($C484,'回答入力シート（ア_令和4年度実施計画事業）'!$F$5:$BQ$501,2,0)=0,"",VLOOKUP($C484,'回答入力シート（ア_令和4年度実施計画事業）'!$F$5:$BQ$501,2,0)))</f>
        <v/>
      </c>
      <c r="E484" s="83" t="str">
        <f>IF(C484="","",IF(LEN(VLOOKUP($C484,'回答入力シート（ア_令和4年度実施計画事業）'!$F$5:$BQ$501,17,0))=0,"",VLOOKUP($C484,'回答入力シート（ア_令和4年度実施計画事業）'!$F$5:$BQ$501,17,0)))</f>
        <v/>
      </c>
      <c r="F484" s="83" t="str">
        <f>IF(C484="","",IF(LEN(VLOOKUP($C484,'回答入力シート（ア_令和4年度実施計画事業）'!$F$5:$BQ$501,22,0))=0,"",VLOOKUP($C484,'回答入力シート（ア_令和4年度実施計画事業）'!$F$5:$BQ$501,22,0)))</f>
        <v/>
      </c>
    </row>
    <row r="485" spans="1:6" x14ac:dyDescent="0.3">
      <c r="A485" s="1">
        <v>483</v>
      </c>
      <c r="B485" s="83" t="str">
        <f>IF(ISERROR(VLOOKUP($A485,IF({1,0},'回答入力シート（ア_令和4年度実施計画事業）'!$BT$5:$BT$501,'回答入力シート（ア_令和4年度実施計画事業）'!$B$5:$B$501),2,0)),"",IF(VLOOKUP($A485,IF({1,0},'回答入力シート（ア_令和4年度実施計画事業）'!$BT$5:$BT$501,'回答入力シート（ア_令和4年度実施計画事業）'!$B$5:$B$501),2,0)=0,"",VLOOKUP($A485,IF({1,0},'回答入力シート（ア_令和4年度実施計画事業）'!$BT$5:$BT$501,'回答入力シート（ア_令和4年度実施計画事業）'!$B$5:$B$501),2,0)))</f>
        <v/>
      </c>
      <c r="C485" s="83" t="str">
        <f>IF(ISERROR(VLOOKUP($A485,IF({1,0},'回答入力シート（ア_令和4年度実施計画事業）'!$BT$5:$BT$501,'回答入力シート（ア_令和4年度実施計画事業）'!$F$5:$F$501),2,0)),"",VLOOKUP($A485,IF({1,0},'回答入力シート（ア_令和4年度実施計画事業）'!$BT$5:$BT$501,'回答入力シート（ア_令和4年度実施計画事業）'!$F$5:$F$501),2,0))</f>
        <v/>
      </c>
      <c r="D485" s="83" t="str">
        <f>IF(C485="","",IF(VLOOKUP($C485,'回答入力シート（ア_令和4年度実施計画事業）'!$F$5:$BQ$501,2,0)=0,"",VLOOKUP($C485,'回答入力シート（ア_令和4年度実施計画事業）'!$F$5:$BQ$501,2,0)))</f>
        <v/>
      </c>
      <c r="E485" s="83" t="str">
        <f>IF(C485="","",IF(LEN(VLOOKUP($C485,'回答入力シート（ア_令和4年度実施計画事業）'!$F$5:$BQ$501,17,0))=0,"",VLOOKUP($C485,'回答入力シート（ア_令和4年度実施計画事業）'!$F$5:$BQ$501,17,0)))</f>
        <v/>
      </c>
      <c r="F485" s="83" t="str">
        <f>IF(C485="","",IF(LEN(VLOOKUP($C485,'回答入力シート（ア_令和4年度実施計画事業）'!$F$5:$BQ$501,22,0))=0,"",VLOOKUP($C485,'回答入力シート（ア_令和4年度実施計画事業）'!$F$5:$BQ$501,22,0)))</f>
        <v/>
      </c>
    </row>
    <row r="486" spans="1:6" x14ac:dyDescent="0.3">
      <c r="A486" s="1">
        <v>484</v>
      </c>
      <c r="B486" s="83" t="str">
        <f>IF(ISERROR(VLOOKUP($A486,IF({1,0},'回答入力シート（ア_令和4年度実施計画事業）'!$BT$5:$BT$501,'回答入力シート（ア_令和4年度実施計画事業）'!$B$5:$B$501),2,0)),"",IF(VLOOKUP($A486,IF({1,0},'回答入力シート（ア_令和4年度実施計画事業）'!$BT$5:$BT$501,'回答入力シート（ア_令和4年度実施計画事業）'!$B$5:$B$501),2,0)=0,"",VLOOKUP($A486,IF({1,0},'回答入力シート（ア_令和4年度実施計画事業）'!$BT$5:$BT$501,'回答入力シート（ア_令和4年度実施計画事業）'!$B$5:$B$501),2,0)))</f>
        <v/>
      </c>
      <c r="C486" s="83" t="str">
        <f>IF(ISERROR(VLOOKUP($A486,IF({1,0},'回答入力シート（ア_令和4年度実施計画事業）'!$BT$5:$BT$501,'回答入力シート（ア_令和4年度実施計画事業）'!$F$5:$F$501),2,0)),"",VLOOKUP($A486,IF({1,0},'回答入力シート（ア_令和4年度実施計画事業）'!$BT$5:$BT$501,'回答入力シート（ア_令和4年度実施計画事業）'!$F$5:$F$501),2,0))</f>
        <v/>
      </c>
      <c r="D486" s="83" t="str">
        <f>IF(C486="","",IF(VLOOKUP($C486,'回答入力シート（ア_令和4年度実施計画事業）'!$F$5:$BQ$501,2,0)=0,"",VLOOKUP($C486,'回答入力シート（ア_令和4年度実施計画事業）'!$F$5:$BQ$501,2,0)))</f>
        <v/>
      </c>
      <c r="E486" s="83" t="str">
        <f>IF(C486="","",IF(LEN(VLOOKUP($C486,'回答入力シート（ア_令和4年度実施計画事業）'!$F$5:$BQ$501,17,0))=0,"",VLOOKUP($C486,'回答入力シート（ア_令和4年度実施計画事業）'!$F$5:$BQ$501,17,0)))</f>
        <v/>
      </c>
      <c r="F486" s="83" t="str">
        <f>IF(C486="","",IF(LEN(VLOOKUP($C486,'回答入力シート（ア_令和4年度実施計画事業）'!$F$5:$BQ$501,22,0))=0,"",VLOOKUP($C486,'回答入力シート（ア_令和4年度実施計画事業）'!$F$5:$BQ$501,22,0)))</f>
        <v/>
      </c>
    </row>
    <row r="487" spans="1:6" x14ac:dyDescent="0.3">
      <c r="A487" s="1">
        <v>485</v>
      </c>
      <c r="B487" s="83" t="str">
        <f>IF(ISERROR(VLOOKUP($A487,IF({1,0},'回答入力シート（ア_令和4年度実施計画事業）'!$BT$5:$BT$501,'回答入力シート（ア_令和4年度実施計画事業）'!$B$5:$B$501),2,0)),"",IF(VLOOKUP($A487,IF({1,0},'回答入力シート（ア_令和4年度実施計画事業）'!$BT$5:$BT$501,'回答入力シート（ア_令和4年度実施計画事業）'!$B$5:$B$501),2,0)=0,"",VLOOKUP($A487,IF({1,0},'回答入力シート（ア_令和4年度実施計画事業）'!$BT$5:$BT$501,'回答入力シート（ア_令和4年度実施計画事業）'!$B$5:$B$501),2,0)))</f>
        <v/>
      </c>
      <c r="C487" s="83" t="str">
        <f>IF(ISERROR(VLOOKUP($A487,IF({1,0},'回答入力シート（ア_令和4年度実施計画事業）'!$BT$5:$BT$501,'回答入力シート（ア_令和4年度実施計画事業）'!$F$5:$F$501),2,0)),"",VLOOKUP($A487,IF({1,0},'回答入力シート（ア_令和4年度実施計画事業）'!$BT$5:$BT$501,'回答入力シート（ア_令和4年度実施計画事業）'!$F$5:$F$501),2,0))</f>
        <v/>
      </c>
      <c r="D487" s="83" t="str">
        <f>IF(C487="","",IF(VLOOKUP($C487,'回答入力シート（ア_令和4年度実施計画事業）'!$F$5:$BQ$501,2,0)=0,"",VLOOKUP($C487,'回答入力シート（ア_令和4年度実施計画事業）'!$F$5:$BQ$501,2,0)))</f>
        <v/>
      </c>
      <c r="E487" s="83" t="str">
        <f>IF(C487="","",IF(LEN(VLOOKUP($C487,'回答入力シート（ア_令和4年度実施計画事業）'!$F$5:$BQ$501,17,0))=0,"",VLOOKUP($C487,'回答入力シート（ア_令和4年度実施計画事業）'!$F$5:$BQ$501,17,0)))</f>
        <v/>
      </c>
      <c r="F487" s="83" t="str">
        <f>IF(C487="","",IF(LEN(VLOOKUP($C487,'回答入力シート（ア_令和4年度実施計画事業）'!$F$5:$BQ$501,22,0))=0,"",VLOOKUP($C487,'回答入力シート（ア_令和4年度実施計画事業）'!$F$5:$BQ$501,22,0)))</f>
        <v/>
      </c>
    </row>
    <row r="488" spans="1:6" x14ac:dyDescent="0.3">
      <c r="A488" s="1">
        <v>486</v>
      </c>
      <c r="B488" s="83" t="str">
        <f>IF(ISERROR(VLOOKUP($A488,IF({1,0},'回答入力シート（ア_令和4年度実施計画事業）'!$BT$5:$BT$501,'回答入力シート（ア_令和4年度実施計画事業）'!$B$5:$B$501),2,0)),"",IF(VLOOKUP($A488,IF({1,0},'回答入力シート（ア_令和4年度実施計画事業）'!$BT$5:$BT$501,'回答入力シート（ア_令和4年度実施計画事業）'!$B$5:$B$501),2,0)=0,"",VLOOKUP($A488,IF({1,0},'回答入力シート（ア_令和4年度実施計画事業）'!$BT$5:$BT$501,'回答入力シート（ア_令和4年度実施計画事業）'!$B$5:$B$501),2,0)))</f>
        <v/>
      </c>
      <c r="C488" s="83" t="str">
        <f>IF(ISERROR(VLOOKUP($A488,IF({1,0},'回答入力シート（ア_令和4年度実施計画事業）'!$BT$5:$BT$501,'回答入力シート（ア_令和4年度実施計画事業）'!$F$5:$F$501),2,0)),"",VLOOKUP($A488,IF({1,0},'回答入力シート（ア_令和4年度実施計画事業）'!$BT$5:$BT$501,'回答入力シート（ア_令和4年度実施計画事業）'!$F$5:$F$501),2,0))</f>
        <v/>
      </c>
      <c r="D488" s="83" t="str">
        <f>IF(C488="","",IF(VLOOKUP($C488,'回答入力シート（ア_令和4年度実施計画事業）'!$F$5:$BQ$501,2,0)=0,"",VLOOKUP($C488,'回答入力シート（ア_令和4年度実施計画事業）'!$F$5:$BQ$501,2,0)))</f>
        <v/>
      </c>
      <c r="E488" s="83" t="str">
        <f>IF(C488="","",IF(LEN(VLOOKUP($C488,'回答入力シート（ア_令和4年度実施計画事業）'!$F$5:$BQ$501,17,0))=0,"",VLOOKUP($C488,'回答入力シート（ア_令和4年度実施計画事業）'!$F$5:$BQ$501,17,0)))</f>
        <v/>
      </c>
      <c r="F488" s="83" t="str">
        <f>IF(C488="","",IF(LEN(VLOOKUP($C488,'回答入力シート（ア_令和4年度実施計画事業）'!$F$5:$BQ$501,22,0))=0,"",VLOOKUP($C488,'回答入力シート（ア_令和4年度実施計画事業）'!$F$5:$BQ$501,22,0)))</f>
        <v/>
      </c>
    </row>
    <row r="489" spans="1:6" x14ac:dyDescent="0.3">
      <c r="A489" s="1">
        <v>487</v>
      </c>
      <c r="B489" s="83" t="str">
        <f>IF(ISERROR(VLOOKUP($A489,IF({1,0},'回答入力シート（ア_令和4年度実施計画事業）'!$BT$5:$BT$501,'回答入力シート（ア_令和4年度実施計画事業）'!$B$5:$B$501),2,0)),"",IF(VLOOKUP($A489,IF({1,0},'回答入力シート（ア_令和4年度実施計画事業）'!$BT$5:$BT$501,'回答入力シート（ア_令和4年度実施計画事業）'!$B$5:$B$501),2,0)=0,"",VLOOKUP($A489,IF({1,0},'回答入力シート（ア_令和4年度実施計画事業）'!$BT$5:$BT$501,'回答入力シート（ア_令和4年度実施計画事業）'!$B$5:$B$501),2,0)))</f>
        <v/>
      </c>
      <c r="C489" s="83" t="str">
        <f>IF(ISERROR(VLOOKUP($A489,IF({1,0},'回答入力シート（ア_令和4年度実施計画事業）'!$BT$5:$BT$501,'回答入力シート（ア_令和4年度実施計画事業）'!$F$5:$F$501),2,0)),"",VLOOKUP($A489,IF({1,0},'回答入力シート（ア_令和4年度実施計画事業）'!$BT$5:$BT$501,'回答入力シート（ア_令和4年度実施計画事業）'!$F$5:$F$501),2,0))</f>
        <v/>
      </c>
      <c r="D489" s="83" t="str">
        <f>IF(C489="","",IF(VLOOKUP($C489,'回答入力シート（ア_令和4年度実施計画事業）'!$F$5:$BQ$501,2,0)=0,"",VLOOKUP($C489,'回答入力シート（ア_令和4年度実施計画事業）'!$F$5:$BQ$501,2,0)))</f>
        <v/>
      </c>
      <c r="E489" s="83" t="str">
        <f>IF(C489="","",IF(LEN(VLOOKUP($C489,'回答入力シート（ア_令和4年度実施計画事業）'!$F$5:$BQ$501,17,0))=0,"",VLOOKUP($C489,'回答入力シート（ア_令和4年度実施計画事業）'!$F$5:$BQ$501,17,0)))</f>
        <v/>
      </c>
      <c r="F489" s="83" t="str">
        <f>IF(C489="","",IF(LEN(VLOOKUP($C489,'回答入力シート（ア_令和4年度実施計画事業）'!$F$5:$BQ$501,22,0))=0,"",VLOOKUP($C489,'回答入力シート（ア_令和4年度実施計画事業）'!$F$5:$BQ$501,22,0)))</f>
        <v/>
      </c>
    </row>
    <row r="490" spans="1:6" x14ac:dyDescent="0.3">
      <c r="A490" s="1">
        <v>488</v>
      </c>
      <c r="B490" s="83" t="str">
        <f>IF(ISERROR(VLOOKUP($A490,IF({1,0},'回答入力シート（ア_令和4年度実施計画事業）'!$BT$5:$BT$501,'回答入力シート（ア_令和4年度実施計画事業）'!$B$5:$B$501),2,0)),"",IF(VLOOKUP($A490,IF({1,0},'回答入力シート（ア_令和4年度実施計画事業）'!$BT$5:$BT$501,'回答入力シート（ア_令和4年度実施計画事業）'!$B$5:$B$501),2,0)=0,"",VLOOKUP($A490,IF({1,0},'回答入力シート（ア_令和4年度実施計画事業）'!$BT$5:$BT$501,'回答入力シート（ア_令和4年度実施計画事業）'!$B$5:$B$501),2,0)))</f>
        <v/>
      </c>
      <c r="C490" s="83" t="str">
        <f>IF(ISERROR(VLOOKUP($A490,IF({1,0},'回答入力シート（ア_令和4年度実施計画事業）'!$BT$5:$BT$501,'回答入力シート（ア_令和4年度実施計画事業）'!$F$5:$F$501),2,0)),"",VLOOKUP($A490,IF({1,0},'回答入力シート（ア_令和4年度実施計画事業）'!$BT$5:$BT$501,'回答入力シート（ア_令和4年度実施計画事業）'!$F$5:$F$501),2,0))</f>
        <v/>
      </c>
      <c r="D490" s="83" t="str">
        <f>IF(C490="","",IF(VLOOKUP($C490,'回答入力シート（ア_令和4年度実施計画事業）'!$F$5:$BQ$501,2,0)=0,"",VLOOKUP($C490,'回答入力シート（ア_令和4年度実施計画事業）'!$F$5:$BQ$501,2,0)))</f>
        <v/>
      </c>
      <c r="E490" s="83" t="str">
        <f>IF(C490="","",IF(LEN(VLOOKUP($C490,'回答入力シート（ア_令和4年度実施計画事業）'!$F$5:$BQ$501,17,0))=0,"",VLOOKUP($C490,'回答入力シート（ア_令和4年度実施計画事業）'!$F$5:$BQ$501,17,0)))</f>
        <v/>
      </c>
      <c r="F490" s="83" t="str">
        <f>IF(C490="","",IF(LEN(VLOOKUP($C490,'回答入力シート（ア_令和4年度実施計画事業）'!$F$5:$BQ$501,22,0))=0,"",VLOOKUP($C490,'回答入力シート（ア_令和4年度実施計画事業）'!$F$5:$BQ$501,22,0)))</f>
        <v/>
      </c>
    </row>
    <row r="491" spans="1:6" x14ac:dyDescent="0.3">
      <c r="A491" s="1">
        <v>489</v>
      </c>
      <c r="B491" s="83" t="str">
        <f>IF(ISERROR(VLOOKUP($A491,IF({1,0},'回答入力シート（ア_令和4年度実施計画事業）'!$BT$5:$BT$501,'回答入力シート（ア_令和4年度実施計画事業）'!$B$5:$B$501),2,0)),"",IF(VLOOKUP($A491,IF({1,0},'回答入力シート（ア_令和4年度実施計画事業）'!$BT$5:$BT$501,'回答入力シート（ア_令和4年度実施計画事業）'!$B$5:$B$501),2,0)=0,"",VLOOKUP($A491,IF({1,0},'回答入力シート（ア_令和4年度実施計画事業）'!$BT$5:$BT$501,'回答入力シート（ア_令和4年度実施計画事業）'!$B$5:$B$501),2,0)))</f>
        <v/>
      </c>
      <c r="C491" s="83" t="str">
        <f>IF(ISERROR(VLOOKUP($A491,IF({1,0},'回答入力シート（ア_令和4年度実施計画事業）'!$BT$5:$BT$501,'回答入力シート（ア_令和4年度実施計画事業）'!$F$5:$F$501),2,0)),"",VLOOKUP($A491,IF({1,0},'回答入力シート（ア_令和4年度実施計画事業）'!$BT$5:$BT$501,'回答入力シート（ア_令和4年度実施計画事業）'!$F$5:$F$501),2,0))</f>
        <v/>
      </c>
      <c r="D491" s="83" t="str">
        <f>IF(C491="","",IF(VLOOKUP($C491,'回答入力シート（ア_令和4年度実施計画事業）'!$F$5:$BQ$501,2,0)=0,"",VLOOKUP($C491,'回答入力シート（ア_令和4年度実施計画事業）'!$F$5:$BQ$501,2,0)))</f>
        <v/>
      </c>
      <c r="E491" s="83" t="str">
        <f>IF(C491="","",IF(LEN(VLOOKUP($C491,'回答入力シート（ア_令和4年度実施計画事業）'!$F$5:$BQ$501,17,0))=0,"",VLOOKUP($C491,'回答入力シート（ア_令和4年度実施計画事業）'!$F$5:$BQ$501,17,0)))</f>
        <v/>
      </c>
      <c r="F491" s="83" t="str">
        <f>IF(C491="","",IF(LEN(VLOOKUP($C491,'回答入力シート（ア_令和4年度実施計画事業）'!$F$5:$BQ$501,22,0))=0,"",VLOOKUP($C491,'回答入力シート（ア_令和4年度実施計画事業）'!$F$5:$BQ$501,22,0)))</f>
        <v/>
      </c>
    </row>
    <row r="492" spans="1:6" x14ac:dyDescent="0.3">
      <c r="A492" s="1">
        <v>490</v>
      </c>
      <c r="B492" s="83" t="str">
        <f>IF(ISERROR(VLOOKUP($A492,IF({1,0},'回答入力シート（ア_令和4年度実施計画事業）'!$BT$5:$BT$501,'回答入力シート（ア_令和4年度実施計画事業）'!$B$5:$B$501),2,0)),"",IF(VLOOKUP($A492,IF({1,0},'回答入力シート（ア_令和4年度実施計画事業）'!$BT$5:$BT$501,'回答入力シート（ア_令和4年度実施計画事業）'!$B$5:$B$501),2,0)=0,"",VLOOKUP($A492,IF({1,0},'回答入力シート（ア_令和4年度実施計画事業）'!$BT$5:$BT$501,'回答入力シート（ア_令和4年度実施計画事業）'!$B$5:$B$501),2,0)))</f>
        <v/>
      </c>
      <c r="C492" s="83" t="str">
        <f>IF(ISERROR(VLOOKUP($A492,IF({1,0},'回答入力シート（ア_令和4年度実施計画事業）'!$BT$5:$BT$501,'回答入力シート（ア_令和4年度実施計画事業）'!$F$5:$F$501),2,0)),"",VLOOKUP($A492,IF({1,0},'回答入力シート（ア_令和4年度実施計画事業）'!$BT$5:$BT$501,'回答入力シート（ア_令和4年度実施計画事業）'!$F$5:$F$501),2,0))</f>
        <v/>
      </c>
      <c r="D492" s="83" t="str">
        <f>IF(C492="","",IF(VLOOKUP($C492,'回答入力シート（ア_令和4年度実施計画事業）'!$F$5:$BQ$501,2,0)=0,"",VLOOKUP($C492,'回答入力シート（ア_令和4年度実施計画事業）'!$F$5:$BQ$501,2,0)))</f>
        <v/>
      </c>
      <c r="E492" s="83" t="str">
        <f>IF(C492="","",IF(LEN(VLOOKUP($C492,'回答入力シート（ア_令和4年度実施計画事業）'!$F$5:$BQ$501,17,0))=0,"",VLOOKUP($C492,'回答入力シート（ア_令和4年度実施計画事業）'!$F$5:$BQ$501,17,0)))</f>
        <v/>
      </c>
      <c r="F492" s="83" t="str">
        <f>IF(C492="","",IF(LEN(VLOOKUP($C492,'回答入力シート（ア_令和4年度実施計画事業）'!$F$5:$BQ$501,22,0))=0,"",VLOOKUP($C492,'回答入力シート（ア_令和4年度実施計画事業）'!$F$5:$BQ$501,22,0)))</f>
        <v/>
      </c>
    </row>
    <row r="493" spans="1:6" x14ac:dyDescent="0.3">
      <c r="A493" s="1">
        <v>491</v>
      </c>
      <c r="B493" s="83" t="str">
        <f>IF(ISERROR(VLOOKUP($A493,IF({1,0},'回答入力シート（ア_令和4年度実施計画事業）'!$BT$5:$BT$501,'回答入力シート（ア_令和4年度実施計画事業）'!$B$5:$B$501),2,0)),"",IF(VLOOKUP($A493,IF({1,0},'回答入力シート（ア_令和4年度実施計画事業）'!$BT$5:$BT$501,'回答入力シート（ア_令和4年度実施計画事業）'!$B$5:$B$501),2,0)=0,"",VLOOKUP($A493,IF({1,0},'回答入力シート（ア_令和4年度実施計画事業）'!$BT$5:$BT$501,'回答入力シート（ア_令和4年度実施計画事業）'!$B$5:$B$501),2,0)))</f>
        <v/>
      </c>
      <c r="C493" s="83" t="str">
        <f>IF(ISERROR(VLOOKUP($A493,IF({1,0},'回答入力シート（ア_令和4年度実施計画事業）'!$BT$5:$BT$501,'回答入力シート（ア_令和4年度実施計画事業）'!$F$5:$F$501),2,0)),"",VLOOKUP($A493,IF({1,0},'回答入力シート（ア_令和4年度実施計画事業）'!$BT$5:$BT$501,'回答入力シート（ア_令和4年度実施計画事業）'!$F$5:$F$501),2,0))</f>
        <v/>
      </c>
      <c r="D493" s="83" t="str">
        <f>IF(C493="","",IF(VLOOKUP($C493,'回答入力シート（ア_令和4年度実施計画事業）'!$F$5:$BQ$501,2,0)=0,"",VLOOKUP($C493,'回答入力シート（ア_令和4年度実施計画事業）'!$F$5:$BQ$501,2,0)))</f>
        <v/>
      </c>
      <c r="E493" s="83" t="str">
        <f>IF(C493="","",IF(LEN(VLOOKUP($C493,'回答入力シート（ア_令和4年度実施計画事業）'!$F$5:$BQ$501,17,0))=0,"",VLOOKUP($C493,'回答入力シート（ア_令和4年度実施計画事業）'!$F$5:$BQ$501,17,0)))</f>
        <v/>
      </c>
      <c r="F493" s="83" t="str">
        <f>IF(C493="","",IF(LEN(VLOOKUP($C493,'回答入力シート（ア_令和4年度実施計画事業）'!$F$5:$BQ$501,22,0))=0,"",VLOOKUP($C493,'回答入力シート（ア_令和4年度実施計画事業）'!$F$5:$BQ$501,22,0)))</f>
        <v/>
      </c>
    </row>
    <row r="494" spans="1:6" x14ac:dyDescent="0.3">
      <c r="A494" s="1">
        <v>492</v>
      </c>
      <c r="B494" s="83" t="str">
        <f>IF(ISERROR(VLOOKUP($A494,IF({1,0},'回答入力シート（ア_令和4年度実施計画事業）'!$BT$5:$BT$501,'回答入力シート（ア_令和4年度実施計画事業）'!$B$5:$B$501),2,0)),"",IF(VLOOKUP($A494,IF({1,0},'回答入力シート（ア_令和4年度実施計画事業）'!$BT$5:$BT$501,'回答入力シート（ア_令和4年度実施計画事業）'!$B$5:$B$501),2,0)=0,"",VLOOKUP($A494,IF({1,0},'回答入力シート（ア_令和4年度実施計画事業）'!$BT$5:$BT$501,'回答入力シート（ア_令和4年度実施計画事業）'!$B$5:$B$501),2,0)))</f>
        <v/>
      </c>
      <c r="C494" s="83" t="str">
        <f>IF(ISERROR(VLOOKUP($A494,IF({1,0},'回答入力シート（ア_令和4年度実施計画事業）'!$BT$5:$BT$501,'回答入力シート（ア_令和4年度実施計画事業）'!$F$5:$F$501),2,0)),"",VLOOKUP($A494,IF({1,0},'回答入力シート（ア_令和4年度実施計画事業）'!$BT$5:$BT$501,'回答入力シート（ア_令和4年度実施計画事業）'!$F$5:$F$501),2,0))</f>
        <v/>
      </c>
      <c r="D494" s="83" t="str">
        <f>IF(C494="","",IF(VLOOKUP($C494,'回答入力シート（ア_令和4年度実施計画事業）'!$F$5:$BQ$501,2,0)=0,"",VLOOKUP($C494,'回答入力シート（ア_令和4年度実施計画事業）'!$F$5:$BQ$501,2,0)))</f>
        <v/>
      </c>
      <c r="E494" s="83" t="str">
        <f>IF(C494="","",IF(LEN(VLOOKUP($C494,'回答入力シート（ア_令和4年度実施計画事業）'!$F$5:$BQ$501,17,0))=0,"",VLOOKUP($C494,'回答入力シート（ア_令和4年度実施計画事業）'!$F$5:$BQ$501,17,0)))</f>
        <v/>
      </c>
      <c r="F494" s="83" t="str">
        <f>IF(C494="","",IF(LEN(VLOOKUP($C494,'回答入力シート（ア_令和4年度実施計画事業）'!$F$5:$BQ$501,22,0))=0,"",VLOOKUP($C494,'回答入力シート（ア_令和4年度実施計画事業）'!$F$5:$BQ$501,22,0)))</f>
        <v/>
      </c>
    </row>
    <row r="495" spans="1:6" x14ac:dyDescent="0.3">
      <c r="A495" s="1">
        <v>493</v>
      </c>
      <c r="B495" s="83" t="str">
        <f>IF(ISERROR(VLOOKUP($A495,IF({1,0},'回答入力シート（ア_令和4年度実施計画事業）'!$BT$5:$BT$501,'回答入力シート（ア_令和4年度実施計画事業）'!$B$5:$B$501),2,0)),"",IF(VLOOKUP($A495,IF({1,0},'回答入力シート（ア_令和4年度実施計画事業）'!$BT$5:$BT$501,'回答入力シート（ア_令和4年度実施計画事業）'!$B$5:$B$501),2,0)=0,"",VLOOKUP($A495,IF({1,0},'回答入力シート（ア_令和4年度実施計画事業）'!$BT$5:$BT$501,'回答入力シート（ア_令和4年度実施計画事業）'!$B$5:$B$501),2,0)))</f>
        <v/>
      </c>
      <c r="C495" s="83" t="str">
        <f>IF(ISERROR(VLOOKUP($A495,IF({1,0},'回答入力シート（ア_令和4年度実施計画事業）'!$BT$5:$BT$501,'回答入力シート（ア_令和4年度実施計画事業）'!$F$5:$F$501),2,0)),"",VLOOKUP($A495,IF({1,0},'回答入力シート（ア_令和4年度実施計画事業）'!$BT$5:$BT$501,'回答入力シート（ア_令和4年度実施計画事業）'!$F$5:$F$501),2,0))</f>
        <v/>
      </c>
      <c r="D495" s="83" t="str">
        <f>IF(C495="","",IF(VLOOKUP($C495,'回答入力シート（ア_令和4年度実施計画事業）'!$F$5:$BQ$501,2,0)=0,"",VLOOKUP($C495,'回答入力シート（ア_令和4年度実施計画事業）'!$F$5:$BQ$501,2,0)))</f>
        <v/>
      </c>
      <c r="E495" s="83" t="str">
        <f>IF(C495="","",IF(LEN(VLOOKUP($C495,'回答入力シート（ア_令和4年度実施計画事業）'!$F$5:$BQ$501,17,0))=0,"",VLOOKUP($C495,'回答入力シート（ア_令和4年度実施計画事業）'!$F$5:$BQ$501,17,0)))</f>
        <v/>
      </c>
      <c r="F495" s="83" t="str">
        <f>IF(C495="","",IF(LEN(VLOOKUP($C495,'回答入力シート（ア_令和4年度実施計画事業）'!$F$5:$BQ$501,22,0))=0,"",VLOOKUP($C495,'回答入力シート（ア_令和4年度実施計画事業）'!$F$5:$BQ$501,22,0)))</f>
        <v/>
      </c>
    </row>
    <row r="496" spans="1:6" x14ac:dyDescent="0.3">
      <c r="A496" s="1">
        <v>494</v>
      </c>
      <c r="B496" s="83" t="str">
        <f>IF(ISERROR(VLOOKUP($A496,IF({1,0},'回答入力シート（ア_令和4年度実施計画事業）'!$BT$5:$BT$501,'回答入力シート（ア_令和4年度実施計画事業）'!$B$5:$B$501),2,0)),"",IF(VLOOKUP($A496,IF({1,0},'回答入力シート（ア_令和4年度実施計画事業）'!$BT$5:$BT$501,'回答入力シート（ア_令和4年度実施計画事業）'!$B$5:$B$501),2,0)=0,"",VLOOKUP($A496,IF({1,0},'回答入力シート（ア_令和4年度実施計画事業）'!$BT$5:$BT$501,'回答入力シート（ア_令和4年度実施計画事業）'!$B$5:$B$501),2,0)))</f>
        <v/>
      </c>
      <c r="C496" s="83" t="str">
        <f>IF(ISERROR(VLOOKUP($A496,IF({1,0},'回答入力シート（ア_令和4年度実施計画事業）'!$BT$5:$BT$501,'回答入力シート（ア_令和4年度実施計画事業）'!$F$5:$F$501),2,0)),"",VLOOKUP($A496,IF({1,0},'回答入力シート（ア_令和4年度実施計画事業）'!$BT$5:$BT$501,'回答入力シート（ア_令和4年度実施計画事業）'!$F$5:$F$501),2,0))</f>
        <v/>
      </c>
      <c r="D496" s="83" t="str">
        <f>IF(C496="","",IF(VLOOKUP($C496,'回答入力シート（ア_令和4年度実施計画事業）'!$F$5:$BQ$501,2,0)=0,"",VLOOKUP($C496,'回答入力シート（ア_令和4年度実施計画事業）'!$F$5:$BQ$501,2,0)))</f>
        <v/>
      </c>
      <c r="E496" s="83" t="str">
        <f>IF(C496="","",IF(LEN(VLOOKUP($C496,'回答入力シート（ア_令和4年度実施計画事業）'!$F$5:$BQ$501,17,0))=0,"",VLOOKUP($C496,'回答入力シート（ア_令和4年度実施計画事業）'!$F$5:$BQ$501,17,0)))</f>
        <v/>
      </c>
      <c r="F496" s="83" t="str">
        <f>IF(C496="","",IF(LEN(VLOOKUP($C496,'回答入力シート（ア_令和4年度実施計画事業）'!$F$5:$BQ$501,22,0))=0,"",VLOOKUP($C496,'回答入力シート（ア_令和4年度実施計画事業）'!$F$5:$BQ$501,22,0)))</f>
        <v/>
      </c>
    </row>
    <row r="497" spans="1:6" x14ac:dyDescent="0.3">
      <c r="A497" s="1">
        <v>495</v>
      </c>
      <c r="B497" s="83" t="str">
        <f>IF(ISERROR(VLOOKUP($A497,IF({1,0},'回答入力シート（ア_令和4年度実施計画事業）'!$BT$5:$BT$501,'回答入力シート（ア_令和4年度実施計画事業）'!$B$5:$B$501),2,0)),"",IF(VLOOKUP($A497,IF({1,0},'回答入力シート（ア_令和4年度実施計画事業）'!$BT$5:$BT$501,'回答入力シート（ア_令和4年度実施計画事業）'!$B$5:$B$501),2,0)=0,"",VLOOKUP($A497,IF({1,0},'回答入力シート（ア_令和4年度実施計画事業）'!$BT$5:$BT$501,'回答入力シート（ア_令和4年度実施計画事業）'!$B$5:$B$501),2,0)))</f>
        <v/>
      </c>
      <c r="C497" s="83" t="str">
        <f>IF(ISERROR(VLOOKUP($A497,IF({1,0},'回答入力シート（ア_令和4年度実施計画事業）'!$BT$5:$BT$501,'回答入力シート（ア_令和4年度実施計画事業）'!$F$5:$F$501),2,0)),"",VLOOKUP($A497,IF({1,0},'回答入力シート（ア_令和4年度実施計画事業）'!$BT$5:$BT$501,'回答入力シート（ア_令和4年度実施計画事業）'!$F$5:$F$501),2,0))</f>
        <v/>
      </c>
      <c r="D497" s="83" t="str">
        <f>IF(C497="","",IF(VLOOKUP($C497,'回答入力シート（ア_令和4年度実施計画事業）'!$F$5:$BQ$501,2,0)=0,"",VLOOKUP($C497,'回答入力シート（ア_令和4年度実施計画事業）'!$F$5:$BQ$501,2,0)))</f>
        <v/>
      </c>
      <c r="E497" s="83" t="str">
        <f>IF(C497="","",IF(LEN(VLOOKUP($C497,'回答入力シート（ア_令和4年度実施計画事業）'!$F$5:$BQ$501,17,0))=0,"",VLOOKUP($C497,'回答入力シート（ア_令和4年度実施計画事業）'!$F$5:$BQ$501,17,0)))</f>
        <v/>
      </c>
      <c r="F497" s="83" t="str">
        <f>IF(C497="","",IF(LEN(VLOOKUP($C497,'回答入力シート（ア_令和4年度実施計画事業）'!$F$5:$BQ$501,22,0))=0,"",VLOOKUP($C497,'回答入力シート（ア_令和4年度実施計画事業）'!$F$5:$BQ$501,22,0)))</f>
        <v/>
      </c>
    </row>
    <row r="498" spans="1:6" x14ac:dyDescent="0.3">
      <c r="A498" s="1">
        <v>496</v>
      </c>
      <c r="B498" s="83" t="str">
        <f>IF(ISERROR(VLOOKUP($A498,IF({1,0},'回答入力シート（ア_令和4年度実施計画事業）'!$BT$5:$BT$501,'回答入力シート（ア_令和4年度実施計画事業）'!$B$5:$B$501),2,0)),"",IF(VLOOKUP($A498,IF({1,0},'回答入力シート（ア_令和4年度実施計画事業）'!$BT$5:$BT$501,'回答入力シート（ア_令和4年度実施計画事業）'!$B$5:$B$501),2,0)=0,"",VLOOKUP($A498,IF({1,0},'回答入力シート（ア_令和4年度実施計画事業）'!$BT$5:$BT$501,'回答入力シート（ア_令和4年度実施計画事業）'!$B$5:$B$501),2,0)))</f>
        <v/>
      </c>
      <c r="C498" s="83" t="str">
        <f>IF(ISERROR(VLOOKUP($A498,IF({1,0},'回答入力シート（ア_令和4年度実施計画事業）'!$BT$5:$BT$501,'回答入力シート（ア_令和4年度実施計画事業）'!$F$5:$F$501),2,0)),"",VLOOKUP($A498,IF({1,0},'回答入力シート（ア_令和4年度実施計画事業）'!$BT$5:$BT$501,'回答入力シート（ア_令和4年度実施計画事業）'!$F$5:$F$501),2,0))</f>
        <v/>
      </c>
      <c r="D498" s="83" t="str">
        <f>IF(C498="","",IF(VLOOKUP($C498,'回答入力シート（ア_令和4年度実施計画事業）'!$F$5:$BQ$501,2,0)=0,"",VLOOKUP($C498,'回答入力シート（ア_令和4年度実施計画事業）'!$F$5:$BQ$501,2,0)))</f>
        <v/>
      </c>
      <c r="E498" s="83" t="str">
        <f>IF(C498="","",IF(LEN(VLOOKUP($C498,'回答入力シート（ア_令和4年度実施計画事業）'!$F$5:$BQ$501,17,0))=0,"",VLOOKUP($C498,'回答入力シート（ア_令和4年度実施計画事業）'!$F$5:$BQ$501,17,0)))</f>
        <v/>
      </c>
      <c r="F498" s="83" t="str">
        <f>IF(C498="","",IF(LEN(VLOOKUP($C498,'回答入力シート（ア_令和4年度実施計画事業）'!$F$5:$BQ$501,22,0))=0,"",VLOOKUP($C498,'回答入力シート（ア_令和4年度実施計画事業）'!$F$5:$BQ$501,22,0)))</f>
        <v/>
      </c>
    </row>
    <row r="499" spans="1:6" x14ac:dyDescent="0.3">
      <c r="A499" s="1">
        <v>497</v>
      </c>
      <c r="B499" s="83" t="str">
        <f>IF(ISERROR(VLOOKUP($A499,IF({1,0},'回答入力シート（ア_令和4年度実施計画事業）'!$BT$5:$BT$501,'回答入力シート（ア_令和4年度実施計画事業）'!$B$5:$B$501),2,0)),"",IF(VLOOKUP($A499,IF({1,0},'回答入力シート（ア_令和4年度実施計画事業）'!$BT$5:$BT$501,'回答入力シート（ア_令和4年度実施計画事業）'!$B$5:$B$501),2,0)=0,"",VLOOKUP($A499,IF({1,0},'回答入力シート（ア_令和4年度実施計画事業）'!$BT$5:$BT$501,'回答入力シート（ア_令和4年度実施計画事業）'!$B$5:$B$501),2,0)))</f>
        <v/>
      </c>
      <c r="C499" s="83" t="str">
        <f>IF(ISERROR(VLOOKUP($A499,IF({1,0},'回答入力シート（ア_令和4年度実施計画事業）'!$BT$5:$BT$501,'回答入力シート（ア_令和4年度実施計画事業）'!$F$5:$F$501),2,0)),"",VLOOKUP($A499,IF({1,0},'回答入力シート（ア_令和4年度実施計画事業）'!$BT$5:$BT$501,'回答入力シート（ア_令和4年度実施計画事業）'!$F$5:$F$501),2,0))</f>
        <v/>
      </c>
      <c r="D499" s="83" t="str">
        <f>IF(C499="","",IF(VLOOKUP($C499,'回答入力シート（ア_令和4年度実施計画事業）'!$F$5:$BQ$501,2,0)=0,"",VLOOKUP($C499,'回答入力シート（ア_令和4年度実施計画事業）'!$F$5:$BQ$501,2,0)))</f>
        <v/>
      </c>
      <c r="E499" s="83" t="str">
        <f>IF(C499="","",IF(LEN(VLOOKUP($C499,'回答入力シート（ア_令和4年度実施計画事業）'!$F$5:$BQ$501,17,0))=0,"",VLOOKUP($C499,'回答入力シート（ア_令和4年度実施計画事業）'!$F$5:$BQ$501,17,0)))</f>
        <v/>
      </c>
      <c r="F499" s="83" t="str">
        <f>IF(C499="","",IF(LEN(VLOOKUP($C499,'回答入力シート（ア_令和4年度実施計画事業）'!$F$5:$BQ$501,22,0))=0,"",VLOOKUP($C499,'回答入力シート（ア_令和4年度実施計画事業）'!$F$5:$BQ$501,22,0)))</f>
        <v/>
      </c>
    </row>
  </sheetData>
  <autoFilter ref="A2:F2" xr:uid="{00000000-0009-0000-0000-000009000000}"/>
  <phoneticPr fontId="7"/>
  <conditionalFormatting sqref="B3:F499">
    <cfRule type="expression" dxfId="0" priority="1">
      <formula>LEN($D3)=0</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K3"/>
  <sheetViews>
    <sheetView zoomScale="85" zoomScaleNormal="85" workbookViewId="0">
      <selection activeCell="F28" sqref="F28"/>
    </sheetView>
  </sheetViews>
  <sheetFormatPr defaultColWidth="8.88671875" defaultRowHeight="16.8" x14ac:dyDescent="0.4"/>
  <cols>
    <col min="1" max="1" width="35.44140625" style="12" customWidth="1"/>
    <col min="2" max="8" width="14.88671875" style="12" customWidth="1"/>
    <col min="9" max="9" width="24.88671875" style="12" bestFit="1" customWidth="1"/>
    <col min="10" max="10" width="22.6640625" style="12" bestFit="1" customWidth="1"/>
    <col min="11" max="11" width="14.88671875" style="12" customWidth="1"/>
    <col min="12" max="16384" width="8.88671875" style="12"/>
  </cols>
  <sheetData>
    <row r="1" spans="1:11" x14ac:dyDescent="0.4">
      <c r="A1" s="11" t="s">
        <v>1223</v>
      </c>
      <c r="B1" s="11" t="s">
        <v>1214</v>
      </c>
      <c r="C1" s="11"/>
      <c r="D1" s="11"/>
      <c r="E1" s="11"/>
      <c r="F1" s="11"/>
      <c r="G1" s="11"/>
      <c r="H1" s="11"/>
      <c r="I1" s="11"/>
      <c r="J1" s="11"/>
      <c r="K1" s="11"/>
    </row>
    <row r="2" spans="1:11" x14ac:dyDescent="0.4">
      <c r="A2" s="11"/>
      <c r="B2" s="11"/>
      <c r="C2" s="11" t="s">
        <v>1215</v>
      </c>
      <c r="D2" s="11" t="s">
        <v>1216</v>
      </c>
      <c r="E2" s="11" t="s">
        <v>1217</v>
      </c>
      <c r="F2" s="11" t="s">
        <v>1218</v>
      </c>
      <c r="G2" s="11" t="s">
        <v>1196</v>
      </c>
      <c r="H2" s="11" t="s">
        <v>1219</v>
      </c>
      <c r="I2" s="11" t="s">
        <v>1220</v>
      </c>
      <c r="J2" s="11" t="s">
        <v>1221</v>
      </c>
      <c r="K2" s="11" t="s">
        <v>1222</v>
      </c>
    </row>
    <row r="3" spans="1:11" ht="19.2" x14ac:dyDescent="0.45">
      <c r="A3" s="13" t="str">
        <f ca="1">MID(CELL("filename",A1),FIND("[",CELL("filename",A1))+1,FIND("]",CELL("filename",A1))-FIND("[",CELL("filename",A1))-1)</f>
        <v>R4検証結果.xlsm</v>
      </c>
      <c r="B3" s="12" t="str">
        <f>表紙!$H$10</f>
        <v>兵庫県</v>
      </c>
      <c r="C3" s="12" t="str">
        <f>表紙!$N$10</f>
        <v>多可町</v>
      </c>
      <c r="D3" s="12" t="str">
        <f>表紙!$H$11</f>
        <v>28365</v>
      </c>
      <c r="E3" s="12" t="str">
        <f>表紙!$V$10</f>
        <v>財政課</v>
      </c>
      <c r="F3" s="12" t="str">
        <f>表紙!$AK$10</f>
        <v>上田　慎吾</v>
      </c>
      <c r="G3" s="12" t="str">
        <f>表紙!$V$11</f>
        <v>shingo_ueda@town.taka.lg.jp</v>
      </c>
      <c r="H3" s="14" t="str">
        <f>表紙!$AK$11</f>
        <v>0795-32-4771</v>
      </c>
      <c r="I3" s="12" t="str">
        <f>表紙!$D$21</f>
        <v>非常に効果的であった</v>
      </c>
      <c r="J3" s="12" t="str">
        <f>表紙!$P$21</f>
        <v>効果的であった</v>
      </c>
      <c r="K3" s="12">
        <f>表紙!$D$24</f>
        <v>0</v>
      </c>
    </row>
  </sheetData>
  <sheetProtection algorithmName="SHA-512" hashValue="uEXHoqF/eUsbypKV6upYWGWgf4n0A2m4YZ5pfjujEpMfQQsUGoX5uhR6rbJR80RJ4Asezg8HMiwXrxaK/5QSOQ==" saltValue="5xAlZP8YA/HlaPeuEZ/Idg==" spinCount="100000" sheet="1" objects="1" scenarios="1"/>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W333"/>
  <sheetViews>
    <sheetView showGridLines="0" view="pageBreakPreview" topLeftCell="A70" zoomScale="70" zoomScaleNormal="55" zoomScaleSheetLayoutView="70" workbookViewId="0">
      <selection activeCell="S62" sqref="S62"/>
    </sheetView>
  </sheetViews>
  <sheetFormatPr defaultColWidth="8.88671875" defaultRowHeight="13.2" x14ac:dyDescent="0.2"/>
  <cols>
    <col min="1" max="1" width="3.44140625" style="15" customWidth="1"/>
    <col min="2" max="48" width="4" style="15" customWidth="1"/>
    <col min="49" max="16384" width="8.88671875" style="15"/>
  </cols>
  <sheetData>
    <row r="1" spans="1:49" ht="5.4" customHeight="1" x14ac:dyDescent="0.2"/>
    <row r="2" spans="1:49" s="3" customFormat="1" ht="24.75" customHeight="1" x14ac:dyDescent="0.2">
      <c r="A2" s="200" t="s">
        <v>13359</v>
      </c>
      <c r="B2" s="265" t="s">
        <v>805</v>
      </c>
      <c r="C2" s="265"/>
      <c r="D2" s="265"/>
      <c r="E2" s="265"/>
      <c r="F2" s="265"/>
      <c r="G2" s="265"/>
      <c r="H2" s="265"/>
      <c r="I2" s="265"/>
      <c r="J2" s="265"/>
      <c r="K2" s="265"/>
      <c r="L2" s="265"/>
      <c r="M2" s="265"/>
      <c r="N2" s="265"/>
      <c r="O2" s="265"/>
      <c r="P2" s="265"/>
      <c r="Q2" s="265"/>
      <c r="R2" s="265"/>
      <c r="S2" s="265"/>
      <c r="T2" s="265"/>
      <c r="U2" s="265"/>
      <c r="V2" s="265"/>
      <c r="W2" s="265"/>
      <c r="X2" s="265"/>
      <c r="Y2" s="265"/>
      <c r="Z2" s="265"/>
      <c r="AA2" s="265"/>
      <c r="AB2" s="265"/>
      <c r="AC2" s="265"/>
      <c r="AD2" s="265"/>
      <c r="AE2" s="265"/>
      <c r="AF2" s="265"/>
      <c r="AG2" s="265"/>
      <c r="AH2" s="265"/>
      <c r="AI2" s="265"/>
      <c r="AJ2" s="265"/>
      <c r="AK2" s="265"/>
      <c r="AL2" s="265"/>
      <c r="AM2" s="265"/>
      <c r="AN2" s="265"/>
      <c r="AO2" s="265"/>
      <c r="AP2" s="265"/>
      <c r="AQ2" s="265"/>
      <c r="AR2" s="265"/>
      <c r="AS2" s="265"/>
      <c r="AT2" s="265"/>
      <c r="AU2" s="265"/>
      <c r="AV2" s="265"/>
    </row>
    <row r="3" spans="1:49" ht="8.4" customHeight="1" thickBot="1" x14ac:dyDescent="0.25"/>
    <row r="4" spans="1:49" s="3" customFormat="1" ht="136.94999999999999" customHeight="1" thickBot="1" x14ac:dyDescent="0.25">
      <c r="B4" s="16"/>
      <c r="C4" s="16"/>
      <c r="D4" s="335" t="s">
        <v>13477</v>
      </c>
      <c r="E4" s="336"/>
      <c r="F4" s="336"/>
      <c r="G4" s="336"/>
      <c r="H4" s="336"/>
      <c r="I4" s="336"/>
      <c r="J4" s="336"/>
      <c r="K4" s="336"/>
      <c r="L4" s="336"/>
      <c r="M4" s="336"/>
      <c r="N4" s="336"/>
      <c r="O4" s="336"/>
      <c r="P4" s="336"/>
      <c r="Q4" s="336"/>
      <c r="R4" s="336"/>
      <c r="S4" s="336"/>
      <c r="T4" s="336"/>
      <c r="U4" s="336"/>
      <c r="V4" s="336"/>
      <c r="W4" s="336"/>
      <c r="X4" s="336"/>
      <c r="Y4" s="336"/>
      <c r="Z4" s="336"/>
      <c r="AA4" s="336"/>
      <c r="AB4" s="336"/>
      <c r="AC4" s="336"/>
      <c r="AD4" s="336"/>
      <c r="AE4" s="336"/>
      <c r="AF4" s="336"/>
      <c r="AG4" s="336"/>
      <c r="AH4" s="336"/>
      <c r="AI4" s="336"/>
      <c r="AJ4" s="336"/>
      <c r="AK4" s="336"/>
      <c r="AL4" s="336"/>
      <c r="AM4" s="336"/>
      <c r="AN4" s="336"/>
      <c r="AO4" s="336"/>
      <c r="AP4" s="336"/>
      <c r="AQ4" s="336"/>
      <c r="AR4" s="336"/>
      <c r="AS4" s="336"/>
      <c r="AT4" s="336"/>
      <c r="AU4" s="337"/>
    </row>
    <row r="5" spans="1:49" s="19" customFormat="1" ht="9" customHeight="1" thickBot="1" x14ac:dyDescent="0.25">
      <c r="B5" s="17"/>
      <c r="C5" s="17"/>
      <c r="D5" s="18"/>
      <c r="E5" s="18"/>
      <c r="F5" s="18"/>
      <c r="G5" s="18"/>
      <c r="H5" s="18"/>
      <c r="I5" s="18"/>
      <c r="J5" s="18"/>
      <c r="K5" s="18"/>
      <c r="L5" s="18"/>
      <c r="M5" s="18"/>
      <c r="N5" s="18"/>
      <c r="O5" s="18"/>
      <c r="P5" s="18"/>
      <c r="Q5" s="18"/>
      <c r="R5" s="18"/>
      <c r="S5" s="18"/>
      <c r="T5" s="18"/>
      <c r="U5" s="18"/>
      <c r="V5" s="18"/>
      <c r="W5" s="18"/>
      <c r="X5" s="18"/>
      <c r="Y5" s="18"/>
      <c r="Z5" s="18"/>
      <c r="AA5" s="18"/>
      <c r="AB5" s="18"/>
      <c r="AC5" s="18"/>
      <c r="AD5" s="18"/>
      <c r="AE5" s="18"/>
      <c r="AF5" s="18"/>
      <c r="AG5" s="18"/>
      <c r="AH5" s="18"/>
      <c r="AI5" s="18"/>
      <c r="AJ5" s="18"/>
      <c r="AK5" s="18"/>
      <c r="AL5" s="18"/>
      <c r="AM5" s="18"/>
      <c r="AN5" s="18"/>
      <c r="AO5" s="18"/>
      <c r="AP5" s="18"/>
      <c r="AQ5" s="18"/>
      <c r="AR5" s="18"/>
      <c r="AS5" s="18"/>
      <c r="AT5" s="18"/>
    </row>
    <row r="6" spans="1:49" s="19" customFormat="1" ht="22.2" customHeight="1" thickTop="1" thickBot="1" x14ac:dyDescent="0.25">
      <c r="B6" s="320" t="s">
        <v>817</v>
      </c>
      <c r="C6" s="321"/>
      <c r="D6" s="321"/>
      <c r="E6" s="322"/>
      <c r="F6" s="33" t="s">
        <v>6590</v>
      </c>
      <c r="G6" s="18"/>
      <c r="H6" s="18"/>
      <c r="I6" s="18"/>
      <c r="J6" s="18"/>
      <c r="K6" s="18"/>
      <c r="L6" s="18"/>
      <c r="M6" s="18"/>
      <c r="N6" s="18"/>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row>
    <row r="7" spans="1:49" s="19" customFormat="1" ht="9" customHeight="1" thickTop="1" x14ac:dyDescent="0.2">
      <c r="B7" s="17"/>
      <c r="C7" s="17"/>
      <c r="D7" s="18"/>
      <c r="E7" s="18"/>
      <c r="F7" s="18"/>
      <c r="G7" s="18"/>
      <c r="H7" s="18"/>
      <c r="I7" s="18"/>
      <c r="J7" s="18"/>
      <c r="K7" s="18"/>
      <c r="L7" s="18"/>
      <c r="M7" s="18"/>
      <c r="N7" s="18"/>
      <c r="O7" s="18"/>
      <c r="P7" s="18"/>
      <c r="Q7" s="18"/>
      <c r="R7" s="18"/>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row>
    <row r="8" spans="1:49" s="3" customFormat="1" ht="16.2" x14ac:dyDescent="0.2">
      <c r="B8" s="34" t="s">
        <v>6610</v>
      </c>
      <c r="C8" s="35"/>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row>
    <row r="9" spans="1:49" s="19" customFormat="1" ht="15" customHeight="1" x14ac:dyDescent="0.2">
      <c r="B9" s="17"/>
      <c r="C9" s="17"/>
      <c r="D9" s="18"/>
      <c r="E9" s="18"/>
      <c r="F9" s="18"/>
      <c r="G9" s="18"/>
      <c r="H9" s="18"/>
      <c r="I9" s="18"/>
      <c r="J9" s="18"/>
      <c r="K9" s="18"/>
      <c r="L9" s="18"/>
      <c r="M9" s="18"/>
      <c r="N9" s="18"/>
      <c r="O9" s="18"/>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row>
    <row r="10" spans="1:49" ht="15" x14ac:dyDescent="0.2">
      <c r="D10" s="20" t="s">
        <v>804</v>
      </c>
      <c r="E10" s="21"/>
      <c r="F10" s="21"/>
      <c r="G10" s="21"/>
      <c r="H10" s="21"/>
      <c r="I10" s="21"/>
      <c r="J10" s="21"/>
      <c r="K10" s="21"/>
      <c r="L10" s="21"/>
      <c r="M10" s="21"/>
      <c r="N10" s="21"/>
      <c r="O10" s="22"/>
      <c r="P10" s="22"/>
      <c r="Q10" s="22"/>
      <c r="R10" s="22"/>
      <c r="S10" s="22"/>
      <c r="T10" s="22"/>
      <c r="U10" s="21"/>
      <c r="V10" s="22"/>
      <c r="W10" s="21"/>
      <c r="X10" s="21"/>
      <c r="Y10" s="21"/>
      <c r="Z10" s="23"/>
    </row>
    <row r="11" spans="1:49" ht="15" x14ac:dyDescent="0.2">
      <c r="D11" s="58"/>
      <c r="E11" s="59"/>
      <c r="F11" s="26"/>
      <c r="G11" s="27" t="s">
        <v>800</v>
      </c>
      <c r="H11" s="27"/>
      <c r="I11" s="27"/>
      <c r="J11" s="27"/>
      <c r="K11" s="27"/>
      <c r="L11" s="28"/>
      <c r="M11" s="27" t="s">
        <v>801</v>
      </c>
      <c r="N11" s="27"/>
      <c r="O11" s="27"/>
      <c r="P11" s="29"/>
      <c r="Q11" s="29"/>
      <c r="R11" s="30"/>
      <c r="S11" s="27" t="s">
        <v>802</v>
      </c>
      <c r="T11" s="29"/>
      <c r="U11" s="27"/>
      <c r="V11" s="29"/>
      <c r="W11" s="27"/>
      <c r="X11" s="27"/>
      <c r="Y11" s="27"/>
      <c r="Z11" s="60"/>
    </row>
    <row r="12" spans="1:49" ht="6" customHeight="1" x14ac:dyDescent="0.2">
      <c r="D12" s="24"/>
      <c r="E12" s="25"/>
      <c r="F12" s="25"/>
      <c r="G12" s="25"/>
      <c r="H12" s="25"/>
      <c r="I12" s="25"/>
      <c r="J12" s="25"/>
      <c r="K12" s="25"/>
      <c r="L12" s="25"/>
      <c r="M12" s="25"/>
      <c r="N12" s="25"/>
      <c r="O12" s="25"/>
      <c r="P12" s="31"/>
      <c r="Q12" s="31"/>
      <c r="R12" s="25"/>
      <c r="S12" s="25"/>
      <c r="T12" s="31"/>
      <c r="U12" s="25"/>
      <c r="V12" s="31"/>
      <c r="W12" s="25"/>
      <c r="X12" s="25"/>
      <c r="Y12" s="25"/>
      <c r="Z12" s="32"/>
    </row>
    <row r="13" spans="1:49" ht="6" customHeight="1" thickBot="1" x14ac:dyDescent="0.25"/>
    <row r="14" spans="1:49" s="3" customFormat="1" ht="22.2" customHeight="1" thickBot="1" x14ac:dyDescent="0.25">
      <c r="B14" s="16"/>
      <c r="C14" s="16"/>
      <c r="D14" s="326" t="s">
        <v>1</v>
      </c>
      <c r="E14" s="327"/>
      <c r="F14" s="334"/>
      <c r="G14" s="249"/>
      <c r="H14" s="250"/>
      <c r="I14" s="250"/>
      <c r="J14" s="250"/>
      <c r="K14" s="250"/>
      <c r="L14" s="250"/>
      <c r="M14" s="250"/>
      <c r="N14" s="250"/>
      <c r="O14" s="250"/>
      <c r="P14" s="250"/>
      <c r="Q14" s="251"/>
      <c r="R14" s="259" t="s">
        <v>2</v>
      </c>
      <c r="S14" s="260"/>
      <c r="T14" s="261"/>
      <c r="U14" s="261"/>
      <c r="V14" s="249"/>
      <c r="W14" s="250"/>
      <c r="X14" s="250"/>
      <c r="Y14" s="250"/>
      <c r="Z14" s="251"/>
      <c r="AA14" s="248" t="s">
        <v>4</v>
      </c>
      <c r="AB14" s="248"/>
      <c r="AC14" s="248"/>
      <c r="AD14" s="249"/>
      <c r="AE14" s="250"/>
      <c r="AF14" s="250"/>
      <c r="AG14" s="250"/>
      <c r="AH14" s="250"/>
      <c r="AI14" s="250"/>
      <c r="AJ14" s="250"/>
      <c r="AK14" s="250"/>
      <c r="AL14" s="250"/>
      <c r="AM14" s="250"/>
      <c r="AN14" s="251"/>
      <c r="AO14" s="259" t="s">
        <v>3</v>
      </c>
      <c r="AP14" s="260"/>
      <c r="AQ14" s="261"/>
      <c r="AR14" s="261"/>
      <c r="AS14" s="262"/>
      <c r="AT14" s="263"/>
      <c r="AU14" s="263"/>
      <c r="AV14" s="263"/>
      <c r="AW14" s="264"/>
    </row>
    <row r="15" spans="1:49" ht="15" customHeight="1" x14ac:dyDescent="0.2">
      <c r="B15" s="87"/>
      <c r="C15" s="87"/>
      <c r="D15" s="87"/>
      <c r="E15" s="87"/>
      <c r="F15" s="87"/>
      <c r="G15" s="87"/>
      <c r="H15" s="87"/>
      <c r="I15" s="87"/>
      <c r="J15" s="87"/>
      <c r="K15" s="87"/>
      <c r="L15" s="87"/>
      <c r="M15" s="87"/>
      <c r="N15" s="87"/>
      <c r="O15" s="87"/>
      <c r="P15" s="87"/>
      <c r="Q15" s="87"/>
      <c r="R15" s="87"/>
      <c r="S15" s="87"/>
      <c r="T15" s="87"/>
      <c r="U15" s="87"/>
      <c r="V15" s="87"/>
      <c r="W15" s="87"/>
      <c r="X15" s="87"/>
      <c r="Y15" s="87"/>
      <c r="Z15" s="87"/>
      <c r="AA15" s="87"/>
      <c r="AB15" s="87"/>
      <c r="AC15" s="87"/>
      <c r="AD15" s="87"/>
      <c r="AE15" s="87"/>
      <c r="AF15" s="87"/>
      <c r="AG15" s="87"/>
      <c r="AH15" s="87"/>
      <c r="AI15" s="87"/>
      <c r="AJ15" s="87"/>
      <c r="AK15" s="87"/>
      <c r="AL15" s="87"/>
      <c r="AM15" s="87"/>
      <c r="AN15" s="87"/>
      <c r="AO15" s="87"/>
      <c r="AP15" s="87"/>
      <c r="AQ15" s="87"/>
      <c r="AR15" s="87"/>
      <c r="AS15" s="87"/>
      <c r="AT15" s="87"/>
      <c r="AU15" s="87"/>
      <c r="AV15" s="87"/>
      <c r="AW15" s="87"/>
    </row>
    <row r="16" spans="1:49" ht="15" customHeight="1" x14ac:dyDescent="0.2"/>
    <row r="17" spans="2:49" s="3" customFormat="1" ht="16.2" x14ac:dyDescent="0.2">
      <c r="B17" s="34" t="s">
        <v>6611</v>
      </c>
      <c r="C17" s="35"/>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row>
    <row r="18" spans="2:49" ht="6.6" customHeight="1" x14ac:dyDescent="0.2"/>
    <row r="19" spans="2:49" s="38" customFormat="1" ht="15" x14ac:dyDescent="0.2">
      <c r="B19" s="37"/>
      <c r="C19" s="37"/>
      <c r="D19" s="38" t="s">
        <v>6591</v>
      </c>
      <c r="E19" s="39"/>
      <c r="AJ19" s="40"/>
      <c r="AT19" s="40"/>
    </row>
    <row r="20" spans="2:49" s="38" customFormat="1" ht="15" x14ac:dyDescent="0.2">
      <c r="B20" s="37"/>
      <c r="C20" s="37"/>
      <c r="D20" s="38" t="s">
        <v>6637</v>
      </c>
      <c r="E20" s="39"/>
      <c r="AJ20" s="40"/>
      <c r="AT20" s="40"/>
    </row>
    <row r="21" spans="2:49" s="42" customFormat="1" ht="13.2" customHeight="1" x14ac:dyDescent="0.2">
      <c r="B21" s="41"/>
      <c r="C21" s="41"/>
      <c r="E21" s="43" t="s">
        <v>1228</v>
      </c>
      <c r="O21" s="44"/>
      <c r="P21" s="44"/>
      <c r="Q21" s="44"/>
      <c r="R21" s="44"/>
      <c r="S21" s="44"/>
      <c r="T21" s="44"/>
      <c r="V21" s="44"/>
    </row>
    <row r="22" spans="2:49" ht="8.4" customHeight="1" x14ac:dyDescent="0.2"/>
    <row r="23" spans="2:49" ht="20.399999999999999" customHeight="1" thickBot="1" x14ac:dyDescent="0.25">
      <c r="E23" s="341" t="s">
        <v>806</v>
      </c>
      <c r="F23" s="342"/>
      <c r="G23" s="342"/>
      <c r="H23" s="342"/>
      <c r="I23" s="342"/>
      <c r="J23" s="342"/>
      <c r="K23" s="342"/>
      <c r="L23" s="342"/>
      <c r="M23" s="342"/>
      <c r="N23" s="342"/>
      <c r="O23" s="342"/>
      <c r="P23" s="342"/>
      <c r="Q23" s="342"/>
      <c r="R23" s="342"/>
      <c r="S23" s="342"/>
      <c r="T23" s="342"/>
      <c r="U23" s="343"/>
      <c r="W23" s="326" t="s">
        <v>807</v>
      </c>
      <c r="X23" s="327"/>
      <c r="Y23" s="327"/>
      <c r="Z23" s="327"/>
      <c r="AA23" s="327"/>
      <c r="AB23" s="328"/>
      <c r="AD23" s="248" t="s">
        <v>809</v>
      </c>
      <c r="AE23" s="248"/>
      <c r="AF23" s="248"/>
      <c r="AG23" s="248"/>
      <c r="AH23" s="248"/>
      <c r="AI23" s="248"/>
      <c r="AK23" s="308" t="s">
        <v>1253</v>
      </c>
      <c r="AL23" s="309"/>
      <c r="AM23" s="309"/>
      <c r="AN23" s="309"/>
      <c r="AO23" s="309"/>
      <c r="AP23" s="309"/>
      <c r="AQ23" s="309"/>
      <c r="AR23" s="309"/>
      <c r="AS23" s="309"/>
      <c r="AT23" s="309"/>
      <c r="AU23" s="309"/>
      <c r="AV23" s="310"/>
    </row>
    <row r="24" spans="2:49" ht="20.399999999999999" customHeight="1" thickBot="1" x14ac:dyDescent="0.25">
      <c r="E24" s="323"/>
      <c r="F24" s="324"/>
      <c r="G24" s="324"/>
      <c r="H24" s="324"/>
      <c r="I24" s="324"/>
      <c r="J24" s="324"/>
      <c r="K24" s="324"/>
      <c r="L24" s="324"/>
      <c r="M24" s="324"/>
      <c r="N24" s="324"/>
      <c r="O24" s="324"/>
      <c r="P24" s="324"/>
      <c r="Q24" s="324"/>
      <c r="R24" s="324"/>
      <c r="S24" s="324"/>
      <c r="T24" s="324"/>
      <c r="U24" s="325"/>
      <c r="W24" s="329" t="s">
        <v>808</v>
      </c>
      <c r="X24" s="330"/>
      <c r="Y24" s="57"/>
      <c r="Z24" s="89" t="s">
        <v>5</v>
      </c>
      <c r="AA24" s="57"/>
      <c r="AB24" s="90" t="s">
        <v>6</v>
      </c>
      <c r="AC24" s="47" t="s">
        <v>815</v>
      </c>
      <c r="AD24" s="331" t="s">
        <v>808</v>
      </c>
      <c r="AE24" s="332"/>
      <c r="AF24" s="57"/>
      <c r="AG24" s="45" t="s">
        <v>5</v>
      </c>
      <c r="AH24" s="57"/>
      <c r="AI24" s="46" t="s">
        <v>6</v>
      </c>
      <c r="AK24" s="63"/>
      <c r="AL24" s="64"/>
      <c r="AM24" s="64"/>
      <c r="AN24" s="91" t="s">
        <v>6592</v>
      </c>
      <c r="AO24" s="62"/>
      <c r="AP24" s="96"/>
      <c r="AQ24" s="64"/>
      <c r="AR24" s="64"/>
      <c r="AS24" s="64"/>
      <c r="AT24" s="91" t="s">
        <v>1252</v>
      </c>
      <c r="AU24" s="62"/>
      <c r="AV24" s="92"/>
    </row>
    <row r="25" spans="2:49" ht="20.399999999999999" customHeight="1" x14ac:dyDescent="0.2">
      <c r="E25" s="93"/>
      <c r="F25" s="86"/>
      <c r="G25" s="86"/>
      <c r="H25" s="86"/>
      <c r="I25" s="86"/>
      <c r="J25" s="86"/>
      <c r="K25" s="86"/>
      <c r="L25" s="86"/>
      <c r="M25" s="86"/>
      <c r="N25" s="86"/>
      <c r="O25" s="94"/>
      <c r="P25" s="94"/>
      <c r="Q25" s="94"/>
      <c r="R25" s="94"/>
      <c r="S25" s="94"/>
      <c r="T25" s="94"/>
      <c r="U25" s="86"/>
      <c r="V25" s="94"/>
      <c r="W25" s="86"/>
      <c r="X25" s="86"/>
      <c r="Y25" s="86"/>
      <c r="Z25" s="86"/>
      <c r="AA25" s="86"/>
      <c r="AB25" s="86"/>
      <c r="AC25" s="86"/>
      <c r="AD25" s="86"/>
      <c r="AE25" s="86"/>
      <c r="AF25" s="86"/>
      <c r="AG25" s="86"/>
      <c r="AH25" s="86"/>
      <c r="AI25" s="86"/>
      <c r="AJ25" s="86"/>
      <c r="AK25" s="86"/>
      <c r="AL25" s="86"/>
      <c r="AM25" s="86"/>
      <c r="AN25" s="86"/>
      <c r="AO25" s="86"/>
      <c r="AP25" s="86"/>
      <c r="AQ25" s="86"/>
      <c r="AR25" s="86"/>
      <c r="AS25" s="87"/>
      <c r="AT25" s="88"/>
      <c r="AU25" s="85"/>
      <c r="AV25" s="87"/>
    </row>
    <row r="26" spans="2:49" s="3" customFormat="1" ht="16.2" x14ac:dyDescent="0.2">
      <c r="B26" s="34" t="s">
        <v>6612</v>
      </c>
      <c r="C26" s="35"/>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row>
    <row r="27" spans="2:49" s="19" customFormat="1" ht="8.4" customHeight="1" x14ac:dyDescent="0.2">
      <c r="B27" s="54"/>
      <c r="C27" s="17"/>
    </row>
    <row r="28" spans="2:49" s="19" customFormat="1" ht="15" customHeight="1" x14ac:dyDescent="0.3">
      <c r="B28" s="54"/>
      <c r="C28" s="17"/>
      <c r="D28" s="77" t="s">
        <v>13523</v>
      </c>
    </row>
    <row r="29" spans="2:49" ht="15" customHeight="1" x14ac:dyDescent="0.2">
      <c r="D29" s="3" t="s">
        <v>6593</v>
      </c>
      <c r="E29" s="93"/>
      <c r="F29" s="86"/>
      <c r="G29" s="86"/>
      <c r="H29" s="86"/>
      <c r="I29" s="86"/>
      <c r="J29" s="86"/>
      <c r="K29" s="86"/>
      <c r="L29" s="86"/>
      <c r="M29" s="86"/>
      <c r="N29" s="86"/>
      <c r="O29" s="94"/>
      <c r="P29" s="94"/>
      <c r="Q29" s="94"/>
      <c r="R29" s="94"/>
      <c r="S29" s="94"/>
      <c r="T29" s="94"/>
      <c r="U29" s="86"/>
      <c r="V29" s="94"/>
      <c r="W29" s="86"/>
      <c r="X29" s="86"/>
      <c r="Y29" s="86"/>
      <c r="Z29" s="86"/>
      <c r="AA29" s="86"/>
      <c r="AB29" s="86"/>
      <c r="AC29" s="86"/>
      <c r="AD29" s="86"/>
      <c r="AE29" s="86"/>
      <c r="AF29" s="86"/>
      <c r="AG29" s="86"/>
      <c r="AH29" s="86"/>
      <c r="AI29" s="86"/>
      <c r="AJ29" s="86"/>
      <c r="AK29" s="86"/>
      <c r="AL29" s="86"/>
      <c r="AM29" s="86"/>
      <c r="AN29" s="86"/>
      <c r="AO29" s="86"/>
      <c r="AP29" s="86"/>
      <c r="AQ29" s="86"/>
      <c r="AR29" s="86"/>
      <c r="AS29" s="87"/>
      <c r="AT29" s="88"/>
      <c r="AU29" s="85"/>
      <c r="AV29" s="87"/>
    </row>
    <row r="30" spans="2:49" ht="8.4" customHeight="1" x14ac:dyDescent="0.2">
      <c r="E30" s="93"/>
      <c r="F30" s="86"/>
      <c r="G30" s="86"/>
      <c r="H30" s="86"/>
      <c r="I30" s="86"/>
      <c r="J30" s="86"/>
      <c r="K30" s="86"/>
      <c r="L30" s="86"/>
      <c r="M30" s="86"/>
      <c r="N30" s="86"/>
      <c r="O30" s="94"/>
      <c r="P30" s="94"/>
      <c r="Q30" s="94"/>
      <c r="R30" s="94"/>
      <c r="S30" s="94"/>
      <c r="T30" s="94"/>
      <c r="U30" s="86"/>
      <c r="V30" s="94"/>
      <c r="W30" s="86"/>
      <c r="X30" s="86"/>
      <c r="Y30" s="86"/>
      <c r="Z30" s="86"/>
      <c r="AA30" s="86"/>
      <c r="AB30" s="86"/>
      <c r="AC30" s="86"/>
      <c r="AD30" s="86"/>
      <c r="AE30" s="86"/>
      <c r="AF30" s="86"/>
      <c r="AG30" s="86"/>
      <c r="AH30" s="86"/>
      <c r="AI30" s="86"/>
      <c r="AJ30" s="86"/>
      <c r="AK30" s="86"/>
      <c r="AL30" s="86"/>
      <c r="AM30" s="86"/>
      <c r="AN30" s="86"/>
      <c r="AO30" s="86"/>
      <c r="AP30" s="86"/>
      <c r="AQ30" s="86"/>
      <c r="AR30" s="86"/>
      <c r="AS30" s="87"/>
      <c r="AT30" s="88"/>
      <c r="AU30" s="85"/>
      <c r="AV30" s="87"/>
    </row>
    <row r="31" spans="2:49" ht="20.399999999999999" customHeight="1" thickBot="1" x14ac:dyDescent="0.35">
      <c r="E31" s="293" t="s">
        <v>6594</v>
      </c>
      <c r="F31" s="294"/>
      <c r="G31" s="294"/>
      <c r="H31" s="294"/>
      <c r="I31" s="294"/>
      <c r="J31" s="294"/>
      <c r="K31" s="295"/>
      <c r="L31" s="86"/>
      <c r="M31" s="86"/>
      <c r="N31" s="86"/>
      <c r="O31" s="94"/>
      <c r="P31" s="94"/>
      <c r="Q31" s="94"/>
      <c r="R31" s="94"/>
      <c r="S31" s="94"/>
      <c r="T31" s="94"/>
      <c r="U31" s="86"/>
      <c r="V31" s="94"/>
      <c r="W31" s="86"/>
      <c r="X31" s="86"/>
      <c r="Y31" s="86"/>
      <c r="Z31" s="86"/>
      <c r="AA31" s="86"/>
      <c r="AB31" s="86"/>
      <c r="AC31" s="86"/>
      <c r="AD31" s="86"/>
      <c r="AE31" s="86"/>
      <c r="AF31" s="86"/>
      <c r="AG31" s="86"/>
      <c r="AH31" s="86"/>
      <c r="AI31" s="86"/>
      <c r="AJ31" s="86"/>
      <c r="AK31" s="86"/>
      <c r="AL31" s="86"/>
      <c r="AM31" s="86"/>
      <c r="AN31" s="86"/>
      <c r="AO31" s="86"/>
      <c r="AP31" s="86"/>
      <c r="AQ31" s="86"/>
      <c r="AR31" s="86"/>
      <c r="AS31" s="87"/>
      <c r="AT31" s="88"/>
      <c r="AU31" s="85"/>
      <c r="AV31" s="87"/>
    </row>
    <row r="32" spans="2:49" ht="20.399999999999999" customHeight="1" thickBot="1" x14ac:dyDescent="0.25">
      <c r="E32" s="296"/>
      <c r="F32" s="297"/>
      <c r="G32" s="297"/>
      <c r="H32" s="297"/>
      <c r="I32" s="297"/>
      <c r="J32" s="297"/>
      <c r="K32" s="298"/>
      <c r="L32" s="86"/>
      <c r="M32" s="86"/>
      <c r="N32" s="86"/>
      <c r="O32" s="94"/>
      <c r="P32" s="94"/>
      <c r="Q32" s="94"/>
      <c r="R32" s="94"/>
      <c r="S32" s="94"/>
      <c r="T32" s="94"/>
      <c r="U32" s="86"/>
      <c r="V32" s="94"/>
      <c r="W32" s="86"/>
      <c r="X32" s="86"/>
      <c r="Y32" s="86"/>
      <c r="Z32" s="86"/>
      <c r="AA32" s="86"/>
      <c r="AB32" s="86"/>
      <c r="AC32" s="86"/>
      <c r="AD32" s="86"/>
      <c r="AE32" s="86"/>
      <c r="AF32" s="86"/>
      <c r="AG32" s="86"/>
      <c r="AH32" s="86"/>
      <c r="AI32" s="86"/>
      <c r="AJ32" s="86"/>
      <c r="AK32" s="86"/>
      <c r="AL32" s="86"/>
      <c r="AM32" s="86"/>
      <c r="AN32" s="86"/>
      <c r="AO32" s="86"/>
      <c r="AP32" s="86"/>
      <c r="AQ32" s="86"/>
      <c r="AR32" s="86"/>
      <c r="AS32" s="87"/>
      <c r="AT32" s="88"/>
      <c r="AU32" s="85"/>
      <c r="AV32" s="87"/>
    </row>
    <row r="33" spans="2:49" s="3" customFormat="1" ht="15" x14ac:dyDescent="0.2">
      <c r="B33" s="48"/>
      <c r="C33" s="48"/>
      <c r="D33" s="49"/>
      <c r="E33" s="50"/>
      <c r="F33" s="49"/>
      <c r="G33" s="49"/>
      <c r="H33" s="49"/>
      <c r="I33" s="49"/>
      <c r="J33" s="49"/>
      <c r="K33" s="49"/>
      <c r="L33" s="49"/>
      <c r="M33" s="49"/>
      <c r="N33" s="49"/>
      <c r="O33" s="51"/>
      <c r="P33" s="51"/>
      <c r="Q33" s="51"/>
      <c r="R33" s="51"/>
      <c r="S33" s="51"/>
      <c r="T33" s="51"/>
      <c r="U33" s="49"/>
      <c r="V33" s="51"/>
      <c r="W33" s="49"/>
      <c r="X33" s="49"/>
      <c r="Y33" s="49"/>
      <c r="Z33" s="49"/>
      <c r="AA33" s="49"/>
      <c r="AB33" s="49"/>
      <c r="AC33" s="49"/>
      <c r="AD33" s="49"/>
      <c r="AE33" s="49"/>
      <c r="AF33" s="49"/>
      <c r="AG33" s="49"/>
      <c r="AH33" s="49"/>
      <c r="AI33" s="49"/>
      <c r="AJ33" s="49"/>
      <c r="AK33" s="49"/>
      <c r="AL33" s="49"/>
      <c r="AM33" s="49"/>
      <c r="AN33" s="49"/>
      <c r="AO33" s="49"/>
      <c r="AP33" s="49"/>
      <c r="AQ33" s="49"/>
      <c r="AR33" s="49"/>
      <c r="AS33" s="49"/>
      <c r="AT33" s="49"/>
      <c r="AU33" s="49"/>
      <c r="AV33" s="49"/>
      <c r="AW33" s="49"/>
    </row>
    <row r="34" spans="2:49" s="3" customFormat="1" ht="8.25" customHeight="1" thickBot="1" x14ac:dyDescent="0.25">
      <c r="B34" s="16"/>
      <c r="C34" s="16"/>
      <c r="E34" s="52"/>
      <c r="O34" s="53"/>
      <c r="P34" s="53"/>
      <c r="Q34" s="53"/>
      <c r="R34" s="53"/>
      <c r="S34" s="53"/>
      <c r="T34" s="53"/>
      <c r="V34" s="53"/>
    </row>
    <row r="35" spans="2:49" ht="24" customHeight="1" thickTop="1" thickBot="1" x14ac:dyDescent="0.25">
      <c r="B35" s="320" t="s">
        <v>818</v>
      </c>
      <c r="C35" s="321"/>
      <c r="D35" s="321"/>
      <c r="E35" s="322"/>
      <c r="F35" s="33" t="s">
        <v>6595</v>
      </c>
    </row>
    <row r="36" spans="2:49" ht="6" customHeight="1" thickTop="1" x14ac:dyDescent="0.2"/>
    <row r="37" spans="2:49" s="3" customFormat="1" ht="16.2" x14ac:dyDescent="0.2">
      <c r="B37" s="34" t="s">
        <v>6613</v>
      </c>
      <c r="C37" s="35"/>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row>
    <row r="38" spans="2:49" s="19" customFormat="1" ht="6" customHeight="1" x14ac:dyDescent="0.2">
      <c r="B38" s="54"/>
      <c r="C38" s="17"/>
    </row>
    <row r="39" spans="2:49" s="38" customFormat="1" ht="15" x14ac:dyDescent="0.2">
      <c r="B39" s="37"/>
      <c r="C39" s="37"/>
      <c r="D39" s="38" t="s">
        <v>6638</v>
      </c>
      <c r="E39" s="39"/>
      <c r="AJ39" s="40"/>
      <c r="AT39" s="40"/>
    </row>
    <row r="40" spans="2:49" s="3" customFormat="1" ht="13.2" customHeight="1" x14ac:dyDescent="0.2">
      <c r="B40" s="16"/>
      <c r="C40" s="16"/>
      <c r="D40" s="52" t="s">
        <v>13479</v>
      </c>
      <c r="E40" s="19"/>
      <c r="O40" s="53"/>
      <c r="P40" s="53"/>
      <c r="Q40" s="53"/>
      <c r="R40" s="53"/>
      <c r="S40" s="53"/>
      <c r="T40" s="53"/>
      <c r="V40" s="53"/>
    </row>
    <row r="41" spans="2:49" s="3" customFormat="1" ht="13.2" customHeight="1" x14ac:dyDescent="0.2">
      <c r="B41" s="16"/>
      <c r="C41" s="16"/>
      <c r="D41" s="52" t="s">
        <v>6596</v>
      </c>
      <c r="E41" s="19"/>
      <c r="O41" s="53"/>
      <c r="P41" s="53"/>
      <c r="Q41" s="53"/>
      <c r="R41" s="53"/>
      <c r="S41" s="53"/>
      <c r="T41" s="53"/>
      <c r="V41" s="53"/>
    </row>
    <row r="42" spans="2:49" s="3" customFormat="1" ht="13.2" customHeight="1" x14ac:dyDescent="0.2">
      <c r="B42" s="16"/>
      <c r="C42" s="16"/>
      <c r="D42" s="52"/>
      <c r="E42" s="52" t="s">
        <v>6597</v>
      </c>
      <c r="O42" s="53"/>
      <c r="P42" s="53"/>
      <c r="Q42" s="53"/>
      <c r="R42" s="53"/>
      <c r="S42" s="53"/>
      <c r="T42" s="53"/>
      <c r="V42" s="53"/>
    </row>
    <row r="43" spans="2:49" s="3" customFormat="1" ht="13.2" customHeight="1" x14ac:dyDescent="0.2">
      <c r="B43" s="16"/>
      <c r="C43" s="16"/>
      <c r="D43" s="52" t="s">
        <v>6598</v>
      </c>
      <c r="E43" s="52"/>
      <c r="O43" s="53"/>
      <c r="P43" s="53"/>
      <c r="Q43" s="53"/>
      <c r="R43" s="53"/>
      <c r="S43" s="53"/>
      <c r="T43" s="53"/>
      <c r="V43" s="53"/>
    </row>
    <row r="44" spans="2:49" s="3" customFormat="1" ht="13.2" customHeight="1" x14ac:dyDescent="0.2">
      <c r="B44" s="16"/>
      <c r="C44" s="16"/>
      <c r="D44" s="52" t="s">
        <v>6599</v>
      </c>
      <c r="E44" s="19"/>
      <c r="O44" s="53"/>
      <c r="P44" s="53"/>
      <c r="Q44" s="53"/>
      <c r="R44" s="53"/>
      <c r="S44" s="53"/>
      <c r="T44" s="53"/>
      <c r="V44" s="53"/>
    </row>
    <row r="45" spans="2:49" ht="10.199999999999999" customHeight="1" x14ac:dyDescent="0.2"/>
    <row r="46" spans="2:49" s="2" customFormat="1" ht="19.5" customHeight="1" thickBot="1" x14ac:dyDescent="0.35">
      <c r="E46" s="353" t="s">
        <v>1254</v>
      </c>
      <c r="F46" s="353"/>
      <c r="G46" s="353"/>
      <c r="H46" s="353"/>
      <c r="I46" s="353"/>
      <c r="J46" s="353"/>
      <c r="K46" s="353"/>
      <c r="L46" s="353"/>
      <c r="M46" s="353"/>
      <c r="O46" s="311" t="s">
        <v>810</v>
      </c>
      <c r="P46" s="311"/>
      <c r="Q46" s="311"/>
      <c r="R46" s="311"/>
      <c r="S46" s="311"/>
      <c r="T46" s="311"/>
      <c r="U46" s="311" t="s">
        <v>811</v>
      </c>
      <c r="V46" s="311"/>
      <c r="W46" s="311"/>
      <c r="X46" s="311"/>
      <c r="Y46" s="311"/>
      <c r="Z46" s="311"/>
    </row>
    <row r="47" spans="2:49" s="2" customFormat="1" ht="27" customHeight="1" thickBot="1" x14ac:dyDescent="0.35">
      <c r="C47" s="3"/>
      <c r="D47" s="3"/>
      <c r="E47" s="344"/>
      <c r="F47" s="345"/>
      <c r="G47" s="345"/>
      <c r="H47" s="345"/>
      <c r="I47" s="345"/>
      <c r="J47" s="345"/>
      <c r="K47" s="345"/>
      <c r="L47" s="345"/>
      <c r="M47" s="346"/>
      <c r="N47" s="55" t="s">
        <v>7</v>
      </c>
      <c r="O47" s="347"/>
      <c r="P47" s="348"/>
      <c r="Q47" s="348"/>
      <c r="R47" s="348"/>
      <c r="S47" s="348"/>
      <c r="T47" s="349"/>
      <c r="U47" s="350"/>
      <c r="V47" s="351"/>
      <c r="W47" s="351"/>
      <c r="X47" s="351"/>
      <c r="Y47" s="351"/>
      <c r="Z47" s="352"/>
    </row>
    <row r="48" spans="2:49" s="2" customFormat="1" ht="13.5" customHeight="1" x14ac:dyDescent="0.3"/>
    <row r="49" spans="2:22" s="3" customFormat="1" ht="15" x14ac:dyDescent="0.2">
      <c r="B49" s="16"/>
      <c r="C49" s="16"/>
      <c r="D49" s="3" t="s">
        <v>6600</v>
      </c>
      <c r="E49" s="19"/>
    </row>
    <row r="50" spans="2:22" s="3" customFormat="1" ht="15" x14ac:dyDescent="0.2">
      <c r="B50" s="16"/>
      <c r="C50" s="16"/>
      <c r="D50" s="52" t="s">
        <v>6601</v>
      </c>
      <c r="E50" s="19"/>
    </row>
    <row r="51" spans="2:22" s="2" customFormat="1" ht="6.6" customHeight="1" x14ac:dyDescent="0.3"/>
    <row r="52" spans="2:22" s="2" customFormat="1" ht="16.5" customHeight="1" thickBot="1" x14ac:dyDescent="0.35">
      <c r="E52" s="311" t="s">
        <v>1233</v>
      </c>
      <c r="F52" s="311"/>
      <c r="G52" s="311"/>
      <c r="H52" s="311"/>
      <c r="I52" s="311"/>
      <c r="J52" s="311"/>
      <c r="K52" s="311"/>
      <c r="M52" s="311" t="s">
        <v>812</v>
      </c>
      <c r="N52" s="311"/>
      <c r="O52" s="311"/>
      <c r="P52" s="311"/>
      <c r="Q52" s="311"/>
      <c r="R52" s="311"/>
      <c r="S52" s="311"/>
    </row>
    <row r="53" spans="2:22" s="2" customFormat="1" ht="20.399999999999999" customHeight="1" thickBot="1" x14ac:dyDescent="0.35">
      <c r="E53" s="302"/>
      <c r="F53" s="303"/>
      <c r="G53" s="303"/>
      <c r="H53" s="303"/>
      <c r="I53" s="303"/>
      <c r="J53" s="303"/>
      <c r="K53" s="304"/>
      <c r="L53" s="97" t="s">
        <v>7</v>
      </c>
      <c r="M53" s="302"/>
      <c r="N53" s="303"/>
      <c r="O53" s="303"/>
      <c r="P53" s="303"/>
      <c r="Q53" s="303"/>
      <c r="R53" s="303"/>
      <c r="S53" s="304"/>
    </row>
    <row r="54" spans="2:22" s="3" customFormat="1" ht="15" x14ac:dyDescent="0.2">
      <c r="B54" s="16"/>
      <c r="C54" s="16"/>
      <c r="E54" s="52"/>
      <c r="O54" s="53"/>
      <c r="P54" s="53"/>
      <c r="Q54" s="53"/>
      <c r="R54" s="53"/>
      <c r="S54" s="53"/>
      <c r="T54" s="53"/>
      <c r="V54" s="53"/>
    </row>
    <row r="55" spans="2:22" s="3" customFormat="1" ht="15" x14ac:dyDescent="0.2">
      <c r="B55" s="16"/>
      <c r="C55" s="16"/>
      <c r="D55" s="3" t="s">
        <v>6602</v>
      </c>
      <c r="E55" s="19"/>
      <c r="O55" s="53"/>
      <c r="P55" s="53"/>
      <c r="Q55" s="53"/>
      <c r="R55" s="53"/>
      <c r="S55" s="53"/>
      <c r="T55" s="53"/>
      <c r="V55" s="53"/>
    </row>
    <row r="56" spans="2:22" s="3" customFormat="1" ht="15" x14ac:dyDescent="0.2">
      <c r="B56" s="16"/>
      <c r="C56" s="16"/>
      <c r="D56" s="52" t="s">
        <v>6603</v>
      </c>
      <c r="E56" s="19"/>
      <c r="O56" s="53"/>
      <c r="P56" s="53"/>
      <c r="Q56" s="53"/>
      <c r="R56" s="53"/>
      <c r="S56" s="53"/>
      <c r="T56" s="53"/>
      <c r="V56" s="53"/>
    </row>
    <row r="57" spans="2:22" s="3" customFormat="1" ht="15" x14ac:dyDescent="0.2">
      <c r="B57" s="16"/>
      <c r="C57" s="16"/>
      <c r="D57" s="52" t="s">
        <v>6601</v>
      </c>
      <c r="E57" s="19"/>
      <c r="O57" s="53"/>
      <c r="P57" s="53"/>
      <c r="Q57" s="53"/>
      <c r="R57" s="53"/>
      <c r="S57" s="53"/>
      <c r="T57" s="53"/>
      <c r="V57" s="53"/>
    </row>
    <row r="58" spans="2:22" s="3" customFormat="1" ht="6.6" customHeight="1" x14ac:dyDescent="0.3">
      <c r="B58" s="16"/>
      <c r="C58" s="16"/>
      <c r="D58" s="2"/>
      <c r="E58" s="2"/>
      <c r="F58" s="2"/>
      <c r="G58" s="2"/>
      <c r="H58" s="2"/>
      <c r="I58" s="2"/>
      <c r="J58" s="2"/>
      <c r="K58" s="2"/>
      <c r="O58" s="53"/>
      <c r="P58" s="53"/>
      <c r="Q58" s="53"/>
      <c r="R58" s="53"/>
      <c r="S58" s="53"/>
      <c r="T58" s="53"/>
      <c r="V58" s="53"/>
    </row>
    <row r="59" spans="2:22" s="3" customFormat="1" ht="15.6" thickBot="1" x14ac:dyDescent="0.35">
      <c r="B59" s="16"/>
      <c r="C59" s="16"/>
      <c r="D59" s="2"/>
      <c r="E59" s="354" t="s">
        <v>6604</v>
      </c>
      <c r="F59" s="311"/>
      <c r="G59" s="311"/>
      <c r="H59" s="311"/>
      <c r="I59" s="311"/>
      <c r="J59" s="311"/>
      <c r="K59" s="311"/>
      <c r="O59" s="53"/>
      <c r="P59" s="53"/>
      <c r="Q59" s="53"/>
      <c r="R59" s="53"/>
      <c r="S59" s="53"/>
      <c r="T59" s="53"/>
      <c r="V59" s="53"/>
    </row>
    <row r="60" spans="2:22" s="3" customFormat="1" ht="20.399999999999999" customHeight="1" thickBot="1" x14ac:dyDescent="0.35">
      <c r="B60" s="16"/>
      <c r="C60" s="16"/>
      <c r="D60" s="2"/>
      <c r="E60" s="302"/>
      <c r="F60" s="303"/>
      <c r="G60" s="303"/>
      <c r="H60" s="303"/>
      <c r="I60" s="303"/>
      <c r="J60" s="303"/>
      <c r="K60" s="304"/>
      <c r="O60" s="53"/>
      <c r="P60" s="53"/>
      <c r="Q60" s="53"/>
      <c r="R60" s="53"/>
      <c r="S60" s="53"/>
      <c r="T60" s="53"/>
      <c r="V60" s="53"/>
    </row>
    <row r="61" spans="2:22" s="3" customFormat="1" ht="15" x14ac:dyDescent="0.2">
      <c r="B61" s="16"/>
      <c r="C61" s="16"/>
      <c r="E61" s="52"/>
      <c r="O61" s="53"/>
      <c r="P61" s="53"/>
      <c r="Q61" s="53"/>
      <c r="R61" s="53"/>
      <c r="S61" s="53"/>
      <c r="T61" s="53"/>
      <c r="V61" s="53"/>
    </row>
    <row r="62" spans="2:22" s="3" customFormat="1" ht="15" x14ac:dyDescent="0.3">
      <c r="B62" s="16"/>
      <c r="C62" s="16"/>
      <c r="D62" s="77" t="s">
        <v>13361</v>
      </c>
      <c r="E62" s="52"/>
      <c r="O62" s="53"/>
      <c r="P62" s="53"/>
      <c r="Q62" s="53"/>
      <c r="R62" s="53"/>
      <c r="S62" s="53"/>
      <c r="T62" s="53"/>
      <c r="V62" s="53"/>
    </row>
    <row r="63" spans="2:22" s="3" customFormat="1" ht="15" x14ac:dyDescent="0.2">
      <c r="B63" s="16"/>
      <c r="C63" s="16"/>
      <c r="D63" s="3" t="s">
        <v>6622</v>
      </c>
      <c r="E63" s="93"/>
      <c r="F63" s="86"/>
      <c r="G63" s="86"/>
      <c r="H63" s="86"/>
      <c r="I63" s="86"/>
      <c r="J63" s="86"/>
      <c r="K63" s="86"/>
      <c r="O63" s="98"/>
      <c r="P63" s="98"/>
      <c r="Q63" s="98"/>
      <c r="R63" s="98"/>
      <c r="S63" s="98"/>
      <c r="T63" s="98"/>
      <c r="V63" s="98"/>
    </row>
    <row r="64" spans="2:22" s="3" customFormat="1" ht="15" x14ac:dyDescent="0.3">
      <c r="B64" s="16"/>
      <c r="C64" s="16"/>
      <c r="D64" s="2" t="s">
        <v>6641</v>
      </c>
      <c r="E64" s="119"/>
    </row>
    <row r="65" spans="2:38" s="3" customFormat="1" ht="6.6" customHeight="1" thickBot="1" x14ac:dyDescent="0.25">
      <c r="B65" s="16"/>
      <c r="C65" s="16"/>
      <c r="D65" s="15"/>
      <c r="E65" s="93"/>
      <c r="F65" s="86"/>
      <c r="G65" s="86"/>
      <c r="H65" s="86"/>
      <c r="I65" s="86"/>
      <c r="J65" s="86"/>
      <c r="K65" s="86"/>
      <c r="O65" s="53"/>
      <c r="P65" s="53"/>
      <c r="Q65" s="53"/>
      <c r="R65" s="53"/>
      <c r="S65" s="53"/>
      <c r="T65" s="53"/>
      <c r="V65" s="53"/>
    </row>
    <row r="66" spans="2:38" s="3" customFormat="1" ht="19.95" customHeight="1" thickBot="1" x14ac:dyDescent="0.25">
      <c r="B66" s="16"/>
      <c r="C66" s="16"/>
      <c r="D66" s="15"/>
      <c r="E66" s="62"/>
      <c r="F66" s="110" t="s">
        <v>6631</v>
      </c>
      <c r="G66" s="53"/>
      <c r="H66" s="53"/>
      <c r="I66" s="53"/>
      <c r="J66" s="53"/>
      <c r="K66" s="53"/>
      <c r="L66" s="53"/>
      <c r="M66" s="62"/>
      <c r="N66" s="110" t="s">
        <v>6633</v>
      </c>
      <c r="U66" s="62"/>
      <c r="V66" s="110" t="s">
        <v>6632</v>
      </c>
      <c r="AC66" s="62"/>
      <c r="AD66" s="110" t="s">
        <v>6634</v>
      </c>
      <c r="AK66" s="62"/>
      <c r="AL66" s="110" t="s">
        <v>6628</v>
      </c>
    </row>
    <row r="67" spans="2:38" s="3" customFormat="1" ht="8.4" customHeight="1" thickBot="1" x14ac:dyDescent="0.25">
      <c r="B67" s="16"/>
      <c r="C67" s="16"/>
      <c r="D67" s="15"/>
      <c r="F67" s="110"/>
    </row>
    <row r="68" spans="2:38" s="3" customFormat="1" ht="19.95" customHeight="1" thickBot="1" x14ac:dyDescent="0.25">
      <c r="B68" s="16"/>
      <c r="C68" s="16"/>
      <c r="D68" s="15"/>
      <c r="E68" s="62"/>
      <c r="F68" s="110" t="s">
        <v>6640</v>
      </c>
      <c r="K68" s="53"/>
      <c r="P68" s="68" t="s">
        <v>6642</v>
      </c>
      <c r="Q68" s="62"/>
      <c r="R68" s="3" t="s">
        <v>6643</v>
      </c>
      <c r="U68" s="62"/>
      <c r="V68" s="110" t="s">
        <v>6644</v>
      </c>
      <c r="Z68" s="53"/>
      <c r="AH68" s="62"/>
      <c r="AI68" s="3" t="s">
        <v>6643</v>
      </c>
    </row>
    <row r="69" spans="2:38" s="3" customFormat="1" ht="8.4" customHeight="1" thickBot="1" x14ac:dyDescent="0.25">
      <c r="B69" s="16"/>
      <c r="C69" s="16"/>
      <c r="D69" s="15"/>
      <c r="G69" s="53"/>
      <c r="H69" s="53"/>
      <c r="I69" s="53"/>
      <c r="J69" s="53"/>
      <c r="K69" s="53"/>
      <c r="M69" s="53"/>
      <c r="N69" s="38"/>
      <c r="O69" s="118"/>
      <c r="T69" s="53"/>
      <c r="V69" s="53"/>
    </row>
    <row r="70" spans="2:38" s="3" customFormat="1" ht="19.95" customHeight="1" thickBot="1" x14ac:dyDescent="0.25">
      <c r="B70" s="16"/>
      <c r="C70" s="16"/>
      <c r="E70" s="62"/>
      <c r="F70" s="38" t="s">
        <v>6635</v>
      </c>
      <c r="G70" s="38"/>
      <c r="I70" s="38"/>
      <c r="O70" s="118" t="s">
        <v>6629</v>
      </c>
      <c r="P70" s="314"/>
      <c r="Q70" s="315"/>
      <c r="R70" s="315"/>
      <c r="S70" s="315"/>
      <c r="T70" s="315"/>
      <c r="U70" s="315"/>
      <c r="V70" s="315"/>
      <c r="W70" s="315"/>
      <c r="X70" s="315"/>
      <c r="Y70" s="315"/>
      <c r="Z70" s="315"/>
      <c r="AA70" s="315"/>
      <c r="AB70" s="315"/>
      <c r="AC70" s="315"/>
      <c r="AD70" s="315"/>
      <c r="AE70" s="315"/>
      <c r="AF70" s="315"/>
      <c r="AG70" s="315"/>
      <c r="AH70" s="315"/>
      <c r="AI70" s="316"/>
      <c r="AJ70" s="3" t="s">
        <v>6630</v>
      </c>
      <c r="AK70" s="3" t="s">
        <v>6636</v>
      </c>
    </row>
    <row r="71" spans="2:38" s="3" customFormat="1" ht="15.6" customHeight="1" x14ac:dyDescent="0.2">
      <c r="B71" s="16"/>
      <c r="C71" s="16"/>
      <c r="D71" s="15"/>
      <c r="F71" s="53"/>
      <c r="G71" s="53"/>
      <c r="H71" s="53"/>
      <c r="I71" s="53"/>
      <c r="J71" s="53"/>
      <c r="K71" s="53"/>
      <c r="M71" s="53"/>
      <c r="R71" s="53"/>
      <c r="T71" s="53"/>
      <c r="AD71" s="53"/>
    </row>
    <row r="72" spans="2:38" s="3" customFormat="1" ht="15.6" customHeight="1" x14ac:dyDescent="0.2">
      <c r="B72" s="16"/>
      <c r="C72" s="16"/>
      <c r="D72" s="15"/>
      <c r="F72" s="53"/>
      <c r="G72" s="53"/>
      <c r="H72" s="53"/>
      <c r="I72" s="53"/>
      <c r="J72" s="53"/>
      <c r="K72" s="53"/>
      <c r="M72" s="53"/>
      <c r="R72" s="53"/>
      <c r="T72" s="53"/>
      <c r="AD72" s="53"/>
    </row>
    <row r="73" spans="2:38" s="3" customFormat="1" ht="15.6" customHeight="1" x14ac:dyDescent="0.3">
      <c r="B73" s="16"/>
      <c r="C73" s="16"/>
      <c r="D73" s="77" t="s">
        <v>13361</v>
      </c>
      <c r="F73" s="53"/>
      <c r="G73" s="53"/>
      <c r="H73" s="53"/>
      <c r="I73" s="53"/>
      <c r="J73" s="53"/>
      <c r="K73" s="53"/>
      <c r="M73" s="53"/>
      <c r="R73" s="53"/>
      <c r="T73" s="53"/>
      <c r="AD73" s="53"/>
    </row>
    <row r="74" spans="2:38" s="3" customFormat="1" ht="15.6" customHeight="1" x14ac:dyDescent="0.2">
      <c r="B74" s="16"/>
      <c r="C74" s="16"/>
      <c r="D74" s="3" t="s">
        <v>13485</v>
      </c>
      <c r="F74" s="53"/>
      <c r="G74" s="53"/>
      <c r="H74" s="53"/>
      <c r="I74" s="53"/>
      <c r="J74" s="53"/>
      <c r="K74" s="53"/>
      <c r="M74" s="53"/>
      <c r="R74" s="53"/>
      <c r="T74" s="53"/>
      <c r="AD74" s="53"/>
    </row>
    <row r="75" spans="2:38" s="3" customFormat="1" ht="15.6" customHeight="1" x14ac:dyDescent="0.2">
      <c r="B75" s="16"/>
      <c r="C75" s="16"/>
      <c r="D75" s="52" t="s">
        <v>13488</v>
      </c>
      <c r="E75" s="52"/>
      <c r="F75" s="53"/>
      <c r="G75" s="53"/>
      <c r="H75" s="53"/>
      <c r="I75" s="53"/>
      <c r="J75" s="53"/>
      <c r="K75" s="53"/>
      <c r="M75" s="53"/>
      <c r="R75" s="53"/>
      <c r="T75" s="53"/>
      <c r="AD75" s="53"/>
    </row>
    <row r="76" spans="2:38" s="3" customFormat="1" ht="9.6" customHeight="1" x14ac:dyDescent="0.2">
      <c r="B76" s="16"/>
      <c r="C76" s="16"/>
      <c r="D76" s="15"/>
      <c r="F76" s="53"/>
      <c r="G76" s="53"/>
      <c r="H76" s="53"/>
      <c r="I76" s="53"/>
      <c r="J76" s="53"/>
      <c r="K76" s="53"/>
      <c r="M76" s="53"/>
      <c r="R76" s="53"/>
      <c r="T76" s="53"/>
      <c r="AD76" s="53"/>
    </row>
    <row r="77" spans="2:38" s="3" customFormat="1" ht="15.6" customHeight="1" thickBot="1" x14ac:dyDescent="0.25">
      <c r="B77" s="16"/>
      <c r="C77" s="16"/>
      <c r="D77" s="15"/>
      <c r="E77" s="253" t="s">
        <v>13480</v>
      </c>
      <c r="F77" s="254"/>
      <c r="G77" s="254"/>
      <c r="H77" s="254"/>
      <c r="I77" s="254"/>
      <c r="J77" s="254"/>
      <c r="K77" s="254"/>
      <c r="L77" s="254"/>
      <c r="M77" s="254"/>
      <c r="N77" s="254"/>
      <c r="O77" s="254"/>
      <c r="P77" s="254"/>
      <c r="Q77" s="254"/>
      <c r="R77" s="255"/>
    </row>
    <row r="78" spans="2:38" s="3" customFormat="1" ht="21.6" customHeight="1" thickBot="1" x14ac:dyDescent="0.25">
      <c r="B78" s="16"/>
      <c r="C78" s="16"/>
      <c r="D78" s="15"/>
      <c r="E78" s="256"/>
      <c r="F78" s="257"/>
      <c r="G78" s="257"/>
      <c r="H78" s="257"/>
      <c r="I78" s="257"/>
      <c r="J78" s="257"/>
      <c r="K78" s="257"/>
      <c r="L78" s="257"/>
      <c r="M78" s="257"/>
      <c r="N78" s="257"/>
      <c r="O78" s="257"/>
      <c r="P78" s="257"/>
      <c r="Q78" s="257"/>
      <c r="R78" s="258"/>
    </row>
    <row r="79" spans="2:38" s="3" customFormat="1" ht="15.6" customHeight="1" x14ac:dyDescent="0.2">
      <c r="B79" s="16"/>
      <c r="C79" s="16"/>
      <c r="D79" s="15"/>
      <c r="E79" s="208"/>
      <c r="F79" s="208"/>
      <c r="G79" s="208"/>
      <c r="H79" s="208"/>
      <c r="I79" s="208"/>
      <c r="J79" s="208"/>
      <c r="K79" s="208"/>
      <c r="L79" s="208"/>
      <c r="M79" s="208"/>
      <c r="N79" s="208"/>
      <c r="O79" s="208"/>
      <c r="P79" s="208"/>
      <c r="Q79" s="208"/>
      <c r="R79" s="208"/>
      <c r="T79" s="53"/>
      <c r="AD79" s="53"/>
    </row>
    <row r="80" spans="2:38" s="3" customFormat="1" ht="15.6" customHeight="1" x14ac:dyDescent="0.2">
      <c r="B80" s="16"/>
      <c r="C80" s="16"/>
      <c r="D80" s="15"/>
      <c r="E80" s="210"/>
      <c r="F80" s="210"/>
      <c r="G80" s="210"/>
      <c r="H80" s="210"/>
      <c r="I80" s="210"/>
      <c r="J80" s="210"/>
      <c r="K80" s="210"/>
      <c r="L80" s="210"/>
      <c r="M80" s="210"/>
      <c r="N80" s="210"/>
      <c r="O80" s="210"/>
      <c r="P80" s="210"/>
      <c r="Q80" s="210"/>
      <c r="R80" s="210"/>
      <c r="T80" s="53"/>
      <c r="AD80" s="53"/>
    </row>
    <row r="81" spans="2:49" s="3" customFormat="1" ht="15.6" customHeight="1" x14ac:dyDescent="0.3">
      <c r="B81" s="16"/>
      <c r="C81" s="16"/>
      <c r="D81" s="77" t="s">
        <v>13361</v>
      </c>
      <c r="E81" s="210"/>
      <c r="F81" s="210"/>
      <c r="G81" s="210"/>
      <c r="H81" s="210"/>
      <c r="I81" s="210"/>
      <c r="J81" s="210"/>
      <c r="K81" s="210"/>
      <c r="L81" s="210"/>
      <c r="M81" s="210"/>
      <c r="N81" s="210"/>
      <c r="O81" s="210"/>
      <c r="P81" s="210"/>
      <c r="Q81" s="210"/>
      <c r="R81" s="210"/>
      <c r="T81" s="53"/>
      <c r="AD81" s="53"/>
    </row>
    <row r="82" spans="2:49" s="3" customFormat="1" ht="15.6" customHeight="1" x14ac:dyDescent="0.2">
      <c r="B82" s="16"/>
      <c r="C82" s="16"/>
      <c r="D82" s="3" t="s">
        <v>13489</v>
      </c>
      <c r="E82" s="210"/>
      <c r="F82" s="210"/>
      <c r="G82" s="210"/>
      <c r="H82" s="210"/>
      <c r="I82" s="210"/>
      <c r="J82" s="210"/>
      <c r="K82" s="210"/>
      <c r="L82" s="210"/>
      <c r="M82" s="210"/>
      <c r="N82" s="210"/>
      <c r="O82" s="210"/>
      <c r="P82" s="210"/>
      <c r="Q82" s="210"/>
      <c r="R82" s="210"/>
      <c r="T82" s="53"/>
      <c r="AD82" s="53"/>
    </row>
    <row r="83" spans="2:49" s="3" customFormat="1" ht="15.6" customHeight="1" x14ac:dyDescent="0.2">
      <c r="B83" s="16"/>
      <c r="C83" s="16"/>
      <c r="D83" s="52" t="s">
        <v>13490</v>
      </c>
      <c r="E83" s="210"/>
      <c r="F83" s="210"/>
      <c r="G83" s="210"/>
      <c r="H83" s="210"/>
      <c r="I83" s="210"/>
      <c r="J83" s="210"/>
      <c r="K83" s="210"/>
      <c r="L83" s="210"/>
      <c r="M83" s="210"/>
      <c r="N83" s="210"/>
      <c r="O83" s="210"/>
      <c r="P83" s="210"/>
      <c r="Q83" s="210"/>
      <c r="R83" s="210"/>
      <c r="T83" s="53"/>
      <c r="AD83" s="53"/>
    </row>
    <row r="84" spans="2:49" s="3" customFormat="1" ht="15.6" customHeight="1" x14ac:dyDescent="0.2">
      <c r="B84" s="16"/>
      <c r="C84" s="16"/>
      <c r="D84" s="52" t="s">
        <v>13491</v>
      </c>
      <c r="E84" s="210"/>
      <c r="F84" s="210"/>
      <c r="G84" s="210"/>
      <c r="H84" s="210"/>
      <c r="I84" s="210"/>
      <c r="J84" s="210"/>
      <c r="K84" s="210"/>
      <c r="L84" s="210"/>
      <c r="M84" s="210"/>
      <c r="N84" s="210"/>
      <c r="O84" s="210"/>
      <c r="P84" s="210"/>
      <c r="Q84" s="210"/>
      <c r="R84" s="210"/>
      <c r="T84" s="53"/>
      <c r="AD84" s="53"/>
    </row>
    <row r="85" spans="2:49" s="3" customFormat="1" ht="10.95" customHeight="1" x14ac:dyDescent="0.2">
      <c r="B85" s="16"/>
      <c r="C85" s="16"/>
      <c r="D85" s="15"/>
      <c r="E85" s="210"/>
      <c r="F85" s="210"/>
      <c r="G85" s="210"/>
      <c r="H85" s="210"/>
      <c r="I85" s="210"/>
      <c r="J85" s="210"/>
      <c r="K85" s="210"/>
      <c r="L85" s="210"/>
      <c r="M85" s="210"/>
      <c r="N85" s="210"/>
      <c r="O85" s="210"/>
      <c r="P85" s="210"/>
      <c r="Q85" s="210"/>
      <c r="R85" s="210"/>
      <c r="T85" s="53"/>
      <c r="AD85" s="53"/>
    </row>
    <row r="86" spans="2:49" s="3" customFormat="1" ht="15.6" customHeight="1" thickBot="1" x14ac:dyDescent="0.25">
      <c r="B86" s="16"/>
      <c r="C86" s="16"/>
      <c r="D86" s="15"/>
      <c r="E86" s="305" t="s">
        <v>13502</v>
      </c>
      <c r="F86" s="306"/>
      <c r="G86" s="306"/>
      <c r="H86" s="306"/>
      <c r="I86" s="306"/>
      <c r="J86" s="306"/>
      <c r="K86" s="306"/>
      <c r="L86" s="306"/>
      <c r="M86" s="306"/>
      <c r="N86" s="306"/>
      <c r="O86" s="306"/>
      <c r="P86" s="306"/>
      <c r="Q86" s="306"/>
      <c r="R86" s="307"/>
      <c r="T86" s="53"/>
      <c r="AD86" s="53"/>
    </row>
    <row r="87" spans="2:49" s="3" customFormat="1" ht="21.6" customHeight="1" thickBot="1" x14ac:dyDescent="0.25">
      <c r="B87" s="16"/>
      <c r="C87" s="16"/>
      <c r="D87" s="15"/>
      <c r="E87" s="256"/>
      <c r="F87" s="257"/>
      <c r="G87" s="257"/>
      <c r="H87" s="257"/>
      <c r="I87" s="257"/>
      <c r="J87" s="257"/>
      <c r="K87" s="257"/>
      <c r="L87" s="257"/>
      <c r="M87" s="257"/>
      <c r="N87" s="257"/>
      <c r="O87" s="257"/>
      <c r="P87" s="257"/>
      <c r="Q87" s="257"/>
      <c r="R87" s="258"/>
      <c r="T87" s="53"/>
      <c r="AD87" s="53"/>
    </row>
    <row r="88" spans="2:49" s="3" customFormat="1" ht="15.6" customHeight="1" x14ac:dyDescent="0.2">
      <c r="B88" s="16"/>
      <c r="C88" s="16"/>
      <c r="D88" s="15"/>
      <c r="E88" s="210"/>
      <c r="F88" s="210"/>
      <c r="G88" s="210"/>
      <c r="H88" s="210"/>
      <c r="I88" s="210"/>
      <c r="J88" s="210"/>
      <c r="K88" s="210"/>
      <c r="L88" s="210"/>
      <c r="M88" s="210"/>
      <c r="N88" s="210"/>
      <c r="O88" s="210"/>
      <c r="P88" s="210"/>
      <c r="Q88" s="210"/>
      <c r="R88" s="210"/>
      <c r="T88" s="53"/>
      <c r="AD88" s="53"/>
    </row>
    <row r="89" spans="2:49" s="3" customFormat="1" ht="8.25" customHeight="1" x14ac:dyDescent="0.2">
      <c r="B89" s="48"/>
      <c r="C89" s="48"/>
      <c r="D89" s="49"/>
      <c r="E89" s="50"/>
      <c r="F89" s="49"/>
      <c r="G89" s="49"/>
      <c r="H89" s="49"/>
      <c r="I89" s="49"/>
      <c r="J89" s="49"/>
      <c r="K89" s="49"/>
      <c r="L89" s="49"/>
      <c r="M89" s="49"/>
      <c r="N89" s="49"/>
      <c r="O89" s="51"/>
      <c r="P89" s="51"/>
      <c r="Q89" s="51"/>
      <c r="R89" s="51"/>
      <c r="S89" s="51"/>
      <c r="T89" s="51"/>
      <c r="U89" s="49"/>
      <c r="V89" s="51"/>
      <c r="W89" s="49"/>
      <c r="X89" s="49"/>
      <c r="Y89" s="49"/>
      <c r="Z89" s="49"/>
      <c r="AA89" s="49"/>
      <c r="AB89" s="49"/>
      <c r="AC89" s="49"/>
      <c r="AD89" s="49"/>
      <c r="AE89" s="49"/>
      <c r="AF89" s="49"/>
      <c r="AG89" s="49"/>
      <c r="AH89" s="49"/>
      <c r="AI89" s="49"/>
      <c r="AJ89" s="49"/>
      <c r="AK89" s="49"/>
      <c r="AL89" s="49"/>
      <c r="AM89" s="49"/>
      <c r="AN89" s="49"/>
      <c r="AO89" s="49"/>
      <c r="AP89" s="49"/>
      <c r="AQ89" s="49"/>
      <c r="AR89" s="49"/>
      <c r="AS89" s="49"/>
      <c r="AT89" s="49"/>
      <c r="AU89" s="49"/>
      <c r="AV89" s="49"/>
      <c r="AW89" s="49"/>
    </row>
    <row r="90" spans="2:49" s="3" customFormat="1" ht="4.5" customHeight="1" thickBot="1" x14ac:dyDescent="0.25">
      <c r="B90" s="16"/>
      <c r="C90" s="16"/>
      <c r="E90" s="52"/>
      <c r="O90" s="53"/>
      <c r="P90" s="53"/>
      <c r="Q90" s="53"/>
      <c r="R90" s="53"/>
      <c r="S90" s="53"/>
      <c r="T90" s="53"/>
      <c r="V90" s="53"/>
    </row>
    <row r="91" spans="2:49" ht="27" customHeight="1" thickTop="1" thickBot="1" x14ac:dyDescent="0.25">
      <c r="B91" s="320" t="s">
        <v>819</v>
      </c>
      <c r="C91" s="321"/>
      <c r="D91" s="321"/>
      <c r="E91" s="322"/>
      <c r="F91" s="95" t="s">
        <v>6605</v>
      </c>
    </row>
    <row r="92" spans="2:49" ht="6" customHeight="1" thickTop="1" x14ac:dyDescent="0.2"/>
    <row r="93" spans="2:49" s="3" customFormat="1" ht="16.2" x14ac:dyDescent="0.2">
      <c r="B93" s="34" t="s">
        <v>6623</v>
      </c>
      <c r="C93" s="35"/>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c r="AM93" s="36"/>
      <c r="AN93" s="36"/>
      <c r="AO93" s="36"/>
      <c r="AP93" s="36"/>
      <c r="AQ93" s="36"/>
      <c r="AR93" s="36"/>
      <c r="AS93" s="36"/>
      <c r="AT93" s="36"/>
      <c r="AU93" s="36"/>
      <c r="AV93" s="36"/>
      <c r="AW93" s="36"/>
    </row>
    <row r="94" spans="2:49" s="2" customFormat="1" ht="6" customHeight="1" x14ac:dyDescent="0.3"/>
    <row r="95" spans="2:49" s="2" customFormat="1" ht="15" customHeight="1" x14ac:dyDescent="0.3">
      <c r="D95" s="3" t="s">
        <v>13499</v>
      </c>
    </row>
    <row r="96" spans="2:49" s="2" customFormat="1" ht="15" customHeight="1" x14ac:dyDescent="0.3">
      <c r="E96" s="184" t="s">
        <v>6639</v>
      </c>
    </row>
    <row r="97" spans="5:46" s="2" customFormat="1" ht="15" customHeight="1" x14ac:dyDescent="0.3">
      <c r="E97" s="52" t="s">
        <v>6606</v>
      </c>
    </row>
    <row r="98" spans="5:46" s="2" customFormat="1" ht="15" customHeight="1" x14ac:dyDescent="0.3">
      <c r="E98" s="52" t="s">
        <v>6607</v>
      </c>
    </row>
    <row r="99" spans="5:46" s="2" customFormat="1" ht="15" customHeight="1" x14ac:dyDescent="0.3">
      <c r="E99" s="52" t="s">
        <v>13475</v>
      </c>
    </row>
    <row r="100" spans="5:46" s="2" customFormat="1" ht="15" customHeight="1" x14ac:dyDescent="0.3">
      <c r="E100" s="52" t="s">
        <v>13476</v>
      </c>
    </row>
    <row r="101" spans="5:46" s="2" customFormat="1" ht="6.75" customHeight="1" x14ac:dyDescent="0.3">
      <c r="E101" s="52"/>
    </row>
    <row r="102" spans="5:46" s="2" customFormat="1" ht="15" customHeight="1" x14ac:dyDescent="0.3">
      <c r="E102" s="52"/>
      <c r="F102" s="69" t="s">
        <v>6554</v>
      </c>
    </row>
    <row r="103" spans="5:46" ht="5.25" customHeight="1" x14ac:dyDescent="0.2"/>
    <row r="104" spans="5:46" s="2" customFormat="1" ht="19.5" customHeight="1" x14ac:dyDescent="0.3">
      <c r="E104" s="52"/>
      <c r="F104" s="76" t="s">
        <v>6565</v>
      </c>
      <c r="G104" s="299" t="s">
        <v>6569</v>
      </c>
      <c r="H104" s="300"/>
      <c r="I104" s="300"/>
      <c r="J104" s="300"/>
      <c r="K104" s="300"/>
      <c r="L104" s="301"/>
      <c r="M104" s="333" t="s">
        <v>6573</v>
      </c>
      <c r="N104" s="333"/>
      <c r="O104" s="333"/>
      <c r="P104" s="333"/>
      <c r="Q104" s="333"/>
      <c r="R104" s="333"/>
      <c r="S104" s="333"/>
      <c r="T104" s="333"/>
      <c r="U104" s="333"/>
      <c r="V104" s="333"/>
      <c r="W104" s="333"/>
      <c r="X104" s="333"/>
      <c r="Y104" s="333"/>
      <c r="Z104" s="333"/>
      <c r="AA104" s="333"/>
      <c r="AB104" s="333"/>
    </row>
    <row r="105" spans="5:46" s="2" customFormat="1" ht="19.5" customHeight="1" x14ac:dyDescent="0.3">
      <c r="E105" s="52"/>
      <c r="F105" s="76" t="s">
        <v>6566</v>
      </c>
      <c r="G105" s="299" t="s">
        <v>6570</v>
      </c>
      <c r="H105" s="300"/>
      <c r="I105" s="300"/>
      <c r="J105" s="300"/>
      <c r="K105" s="300"/>
      <c r="L105" s="301"/>
      <c r="M105" s="333" t="s">
        <v>6574</v>
      </c>
      <c r="N105" s="333"/>
      <c r="O105" s="333"/>
      <c r="P105" s="333"/>
      <c r="Q105" s="333"/>
      <c r="R105" s="333"/>
      <c r="S105" s="333"/>
      <c r="T105" s="333"/>
      <c r="U105" s="333"/>
      <c r="V105" s="333"/>
      <c r="W105" s="333"/>
      <c r="X105" s="333"/>
      <c r="Y105" s="333"/>
      <c r="Z105" s="333"/>
      <c r="AA105" s="333"/>
      <c r="AB105" s="333"/>
    </row>
    <row r="106" spans="5:46" s="2" customFormat="1" ht="19.5" customHeight="1" x14ac:dyDescent="0.3">
      <c r="E106" s="52"/>
      <c r="F106" s="76" t="s">
        <v>6567</v>
      </c>
      <c r="G106" s="299" t="s">
        <v>6571</v>
      </c>
      <c r="H106" s="300"/>
      <c r="I106" s="300"/>
      <c r="J106" s="300"/>
      <c r="K106" s="300"/>
      <c r="L106" s="301"/>
      <c r="M106" s="333" t="s">
        <v>6575</v>
      </c>
      <c r="N106" s="333"/>
      <c r="O106" s="333"/>
      <c r="P106" s="333"/>
      <c r="Q106" s="333"/>
      <c r="R106" s="333"/>
      <c r="S106" s="333"/>
      <c r="T106" s="333"/>
      <c r="U106" s="333"/>
      <c r="V106" s="333"/>
      <c r="W106" s="333"/>
      <c r="X106" s="333"/>
      <c r="Y106" s="333"/>
      <c r="Z106" s="333"/>
      <c r="AA106" s="333"/>
      <c r="AB106" s="333"/>
    </row>
    <row r="107" spans="5:46" s="2" customFormat="1" ht="19.5" customHeight="1" x14ac:dyDescent="0.3">
      <c r="E107" s="52"/>
      <c r="F107" s="76" t="s">
        <v>6568</v>
      </c>
      <c r="G107" s="299" t="s">
        <v>6572</v>
      </c>
      <c r="H107" s="300"/>
      <c r="I107" s="300"/>
      <c r="J107" s="300"/>
      <c r="K107" s="300"/>
      <c r="L107" s="301"/>
      <c r="M107" s="333" t="s">
        <v>6576</v>
      </c>
      <c r="N107" s="333"/>
      <c r="O107" s="333"/>
      <c r="P107" s="333"/>
      <c r="Q107" s="333"/>
      <c r="R107" s="333"/>
      <c r="S107" s="333"/>
      <c r="T107" s="333"/>
      <c r="U107" s="333"/>
      <c r="V107" s="333"/>
      <c r="W107" s="333"/>
      <c r="X107" s="333"/>
      <c r="Y107" s="333"/>
      <c r="Z107" s="333"/>
      <c r="AA107" s="333"/>
      <c r="AB107" s="333"/>
    </row>
    <row r="108" spans="5:46" s="2" customFormat="1" ht="15" customHeight="1" x14ac:dyDescent="0.3">
      <c r="E108" s="52"/>
    </row>
    <row r="109" spans="5:46" s="2" customFormat="1" ht="13.2" customHeight="1" x14ac:dyDescent="0.3">
      <c r="AF109" s="61"/>
    </row>
    <row r="110" spans="5:46" s="2" customFormat="1" ht="19.5" customHeight="1" thickBot="1" x14ac:dyDescent="0.35">
      <c r="F110" s="242" t="s">
        <v>1278</v>
      </c>
      <c r="G110" s="243"/>
      <c r="H110" s="243"/>
      <c r="I110" s="243"/>
      <c r="J110" s="243"/>
      <c r="K110" s="243"/>
      <c r="L110" s="244"/>
      <c r="M110" s="290" t="s">
        <v>6625</v>
      </c>
      <c r="N110" s="291"/>
      <c r="O110" s="291"/>
      <c r="P110" s="291"/>
      <c r="Q110" s="291"/>
      <c r="R110" s="291"/>
      <c r="S110" s="291"/>
      <c r="T110" s="291"/>
      <c r="U110" s="291"/>
      <c r="V110" s="291"/>
      <c r="W110" s="291"/>
      <c r="X110" s="291"/>
      <c r="Y110" s="291"/>
      <c r="Z110" s="291"/>
      <c r="AA110" s="291"/>
      <c r="AB110" s="291"/>
      <c r="AC110" s="291"/>
      <c r="AD110" s="291"/>
      <c r="AE110" s="291"/>
      <c r="AF110" s="291"/>
      <c r="AG110" s="291"/>
      <c r="AH110" s="292"/>
      <c r="AI110" s="242" t="s">
        <v>6614</v>
      </c>
      <c r="AJ110" s="243"/>
      <c r="AK110" s="243"/>
      <c r="AL110" s="243"/>
      <c r="AM110" s="244"/>
      <c r="AN110" s="242" t="s">
        <v>6626</v>
      </c>
      <c r="AO110" s="243"/>
      <c r="AP110" s="243"/>
      <c r="AQ110" s="243"/>
      <c r="AR110" s="244"/>
      <c r="AS110" s="311" t="s">
        <v>6564</v>
      </c>
      <c r="AT110" s="311"/>
    </row>
    <row r="111" spans="5:46" s="2" customFormat="1" ht="24" customHeight="1" thickBot="1" x14ac:dyDescent="0.35">
      <c r="E111" s="68" t="s">
        <v>13310</v>
      </c>
      <c r="F111" s="284"/>
      <c r="G111" s="285"/>
      <c r="H111" s="285"/>
      <c r="I111" s="285"/>
      <c r="J111" s="285"/>
      <c r="K111" s="285"/>
      <c r="L111" s="286"/>
      <c r="M111" s="226"/>
      <c r="N111" s="62"/>
      <c r="O111" s="107" t="s">
        <v>6578</v>
      </c>
      <c r="P111" s="103"/>
      <c r="Q111" s="108"/>
      <c r="R111" s="62"/>
      <c r="S111" s="107" t="s">
        <v>6579</v>
      </c>
      <c r="T111" s="103"/>
      <c r="U111" s="108"/>
      <c r="V111" s="62"/>
      <c r="W111" s="107" t="s">
        <v>6580</v>
      </c>
      <c r="X111" s="104"/>
      <c r="Y111" s="105"/>
      <c r="Z111" s="106"/>
      <c r="AA111" s="106"/>
      <c r="AB111" s="109"/>
      <c r="AC111" s="62"/>
      <c r="AD111" s="107" t="s">
        <v>6581</v>
      </c>
      <c r="AE111" s="105"/>
      <c r="AF111" s="106"/>
      <c r="AG111" s="106"/>
      <c r="AH111" s="109"/>
      <c r="AI111" s="287"/>
      <c r="AJ111" s="288"/>
      <c r="AK111" s="288"/>
      <c r="AL111" s="288"/>
      <c r="AM111" s="289"/>
      <c r="AN111" s="287"/>
      <c r="AO111" s="288"/>
      <c r="AP111" s="288"/>
      <c r="AQ111" s="288"/>
      <c r="AR111" s="289"/>
      <c r="AS111" s="312"/>
      <c r="AT111" s="313"/>
    </row>
    <row r="112" spans="5:46" s="2" customFormat="1" ht="8.4" customHeight="1" thickBot="1" x14ac:dyDescent="0.35">
      <c r="E112" s="68"/>
      <c r="M112" s="114" t="s">
        <v>6627</v>
      </c>
      <c r="O112" s="67"/>
      <c r="P112" s="67"/>
      <c r="Q112" s="67"/>
      <c r="R112" s="67"/>
      <c r="S112" s="67"/>
      <c r="T112" s="67"/>
      <c r="U112" s="67"/>
      <c r="V112" s="67"/>
      <c r="W112" s="67"/>
      <c r="X112" s="67"/>
      <c r="Y112" s="67"/>
      <c r="Z112" s="67"/>
      <c r="AA112" s="67"/>
      <c r="AB112" s="65"/>
      <c r="AC112" s="66"/>
      <c r="AD112" s="113"/>
      <c r="AE112" s="113"/>
      <c r="AF112" s="113"/>
      <c r="AG112" s="113"/>
      <c r="AH112" s="113"/>
      <c r="AI112" s="2" t="s">
        <v>13360</v>
      </c>
    </row>
    <row r="113" spans="2:49" s="2" customFormat="1" ht="24" customHeight="1" thickBot="1" x14ac:dyDescent="0.35">
      <c r="E113" s="68" t="s">
        <v>13311</v>
      </c>
      <c r="F113" s="284"/>
      <c r="G113" s="285"/>
      <c r="H113" s="285"/>
      <c r="I113" s="285"/>
      <c r="J113" s="285"/>
      <c r="K113" s="285"/>
      <c r="L113" s="286"/>
      <c r="M113" s="227"/>
      <c r="N113" s="62"/>
      <c r="O113" s="110" t="s">
        <v>6578</v>
      </c>
      <c r="P113" s="67"/>
      <c r="Q113" s="67"/>
      <c r="R113" s="62"/>
      <c r="S113" s="110" t="s">
        <v>6579</v>
      </c>
      <c r="T113" s="67"/>
      <c r="U113" s="67"/>
      <c r="V113" s="62"/>
      <c r="W113" s="110" t="s">
        <v>6580</v>
      </c>
      <c r="X113" s="111"/>
      <c r="Y113" s="112"/>
      <c r="Z113" s="113"/>
      <c r="AA113" s="113"/>
      <c r="AB113" s="113"/>
      <c r="AC113" s="62"/>
      <c r="AD113" s="110" t="s">
        <v>6581</v>
      </c>
      <c r="AE113" s="112"/>
      <c r="AF113" s="113"/>
      <c r="AG113" s="113"/>
      <c r="AH113" s="113"/>
      <c r="AI113" s="287"/>
      <c r="AJ113" s="288"/>
      <c r="AK113" s="288"/>
      <c r="AL113" s="288"/>
      <c r="AM113" s="289"/>
      <c r="AN113" s="287"/>
      <c r="AO113" s="288"/>
      <c r="AP113" s="288"/>
      <c r="AQ113" s="288"/>
      <c r="AR113" s="289"/>
      <c r="AS113" s="312"/>
      <c r="AT113" s="313"/>
    </row>
    <row r="114" spans="2:49" s="2" customFormat="1" ht="8.4" customHeight="1" thickBot="1" x14ac:dyDescent="0.35">
      <c r="E114" s="68"/>
      <c r="M114" s="114" t="s">
        <v>6627</v>
      </c>
      <c r="N114" s="114"/>
      <c r="O114" s="67"/>
      <c r="P114" s="67"/>
      <c r="Q114" s="67"/>
      <c r="R114" s="67"/>
      <c r="S114" s="67"/>
      <c r="T114" s="67"/>
      <c r="U114" s="67"/>
      <c r="V114" s="67"/>
      <c r="W114" s="67"/>
      <c r="X114" s="67"/>
      <c r="Y114" s="67"/>
      <c r="Z114" s="67"/>
      <c r="AA114" s="67"/>
      <c r="AB114" s="111"/>
      <c r="AC114" s="66"/>
      <c r="AD114" s="113"/>
      <c r="AE114" s="113"/>
      <c r="AF114" s="113"/>
      <c r="AG114" s="113"/>
      <c r="AH114" s="113"/>
      <c r="AI114" s="2" t="s">
        <v>13360</v>
      </c>
    </row>
    <row r="115" spans="2:49" s="2" customFormat="1" ht="24" customHeight="1" thickBot="1" x14ac:dyDescent="0.35">
      <c r="E115" s="68" t="s">
        <v>13312</v>
      </c>
      <c r="F115" s="284"/>
      <c r="G115" s="285"/>
      <c r="H115" s="285"/>
      <c r="I115" s="285"/>
      <c r="J115" s="285"/>
      <c r="K115" s="285"/>
      <c r="L115" s="286"/>
      <c r="M115" s="228"/>
      <c r="N115" s="62"/>
      <c r="O115" s="115" t="s">
        <v>6578</v>
      </c>
      <c r="P115" s="99"/>
      <c r="Q115" s="116"/>
      <c r="R115" s="62"/>
      <c r="S115" s="115" t="s">
        <v>6579</v>
      </c>
      <c r="T115" s="99"/>
      <c r="U115" s="116"/>
      <c r="V115" s="62"/>
      <c r="W115" s="115" t="s">
        <v>6580</v>
      </c>
      <c r="X115" s="100"/>
      <c r="Y115" s="101"/>
      <c r="Z115" s="102"/>
      <c r="AA115" s="102"/>
      <c r="AB115" s="117"/>
      <c r="AC115" s="62"/>
      <c r="AD115" s="115" t="s">
        <v>6581</v>
      </c>
      <c r="AE115" s="101"/>
      <c r="AF115" s="102"/>
      <c r="AG115" s="102"/>
      <c r="AH115" s="117"/>
      <c r="AI115" s="287"/>
      <c r="AJ115" s="288"/>
      <c r="AK115" s="288"/>
      <c r="AL115" s="288"/>
      <c r="AM115" s="289"/>
      <c r="AN115" s="287"/>
      <c r="AO115" s="288"/>
      <c r="AP115" s="288"/>
      <c r="AQ115" s="288"/>
      <c r="AR115" s="289"/>
      <c r="AS115" s="312"/>
      <c r="AT115" s="313"/>
    </row>
    <row r="116" spans="2:49" s="2" customFormat="1" ht="15" x14ac:dyDescent="0.3">
      <c r="E116" s="67"/>
      <c r="M116" s="67"/>
      <c r="N116" s="67"/>
      <c r="O116" s="67"/>
      <c r="P116" s="67"/>
      <c r="Q116" s="67"/>
      <c r="R116" s="67"/>
      <c r="S116" s="67"/>
      <c r="T116" s="67"/>
      <c r="U116" s="67"/>
      <c r="V116" s="67"/>
      <c r="W116" s="67"/>
      <c r="X116" s="67"/>
      <c r="Y116" s="67"/>
      <c r="Z116" s="67"/>
      <c r="AA116" s="67"/>
      <c r="AB116" s="65"/>
      <c r="AC116" s="66"/>
    </row>
    <row r="117" spans="2:49" s="2" customFormat="1" ht="15" x14ac:dyDescent="0.3">
      <c r="E117" s="67"/>
      <c r="M117" s="67"/>
      <c r="N117" s="67"/>
      <c r="O117" s="67"/>
      <c r="P117" s="67"/>
      <c r="Q117" s="67"/>
      <c r="R117" s="67"/>
      <c r="S117" s="67"/>
      <c r="T117" s="67"/>
      <c r="U117" s="67"/>
      <c r="V117" s="67"/>
      <c r="W117" s="67"/>
      <c r="X117" s="67"/>
      <c r="Y117" s="67"/>
      <c r="Z117" s="67"/>
      <c r="AA117" s="67"/>
      <c r="AB117" s="65"/>
      <c r="AC117" s="66"/>
    </row>
    <row r="118" spans="2:49" s="3" customFormat="1" ht="16.2" x14ac:dyDescent="0.2">
      <c r="B118" s="34" t="s">
        <v>6624</v>
      </c>
      <c r="C118" s="35"/>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c r="AG118" s="36"/>
      <c r="AH118" s="36"/>
      <c r="AI118" s="36"/>
      <c r="AJ118" s="36"/>
      <c r="AK118" s="36"/>
      <c r="AL118" s="36"/>
      <c r="AM118" s="36"/>
      <c r="AN118" s="36"/>
      <c r="AO118" s="36"/>
      <c r="AP118" s="36"/>
      <c r="AQ118" s="36"/>
      <c r="AR118" s="36"/>
      <c r="AS118" s="36"/>
      <c r="AT118" s="36"/>
      <c r="AU118" s="36"/>
      <c r="AV118" s="36"/>
      <c r="AW118" s="36"/>
    </row>
    <row r="119" spans="2:49" s="2" customFormat="1" ht="6" customHeight="1" x14ac:dyDescent="0.3"/>
    <row r="120" spans="2:49" s="2" customFormat="1" ht="16.5" customHeight="1" x14ac:dyDescent="0.3">
      <c r="D120" s="2" t="s">
        <v>13498</v>
      </c>
    </row>
    <row r="121" spans="2:49" s="2" customFormat="1" ht="7.95" customHeight="1" x14ac:dyDescent="0.3"/>
    <row r="122" spans="2:49" s="2" customFormat="1" ht="16.5" customHeight="1" thickBot="1" x14ac:dyDescent="0.35">
      <c r="E122" s="253" t="s">
        <v>6608</v>
      </c>
      <c r="F122" s="254"/>
      <c r="G122" s="254"/>
      <c r="H122" s="254"/>
      <c r="I122" s="254"/>
      <c r="J122" s="254"/>
      <c r="K122" s="254"/>
      <c r="L122" s="254"/>
      <c r="M122" s="254"/>
      <c r="N122" s="255"/>
      <c r="P122" s="242" t="s">
        <v>820</v>
      </c>
      <c r="Q122" s="243"/>
      <c r="R122" s="243"/>
      <c r="S122" s="243"/>
      <c r="T122" s="243"/>
      <c r="U122" s="243"/>
      <c r="V122" s="243"/>
      <c r="W122" s="243"/>
      <c r="X122" s="243"/>
      <c r="Y122" s="243"/>
      <c r="Z122" s="243"/>
      <c r="AA122" s="243"/>
      <c r="AB122" s="243"/>
      <c r="AC122" s="243"/>
      <c r="AD122" s="243"/>
      <c r="AE122" s="243"/>
      <c r="AF122" s="243"/>
      <c r="AG122" s="243"/>
      <c r="AH122" s="243"/>
      <c r="AI122" s="243"/>
      <c r="AJ122" s="243"/>
      <c r="AK122" s="243"/>
      <c r="AL122" s="243"/>
      <c r="AM122" s="243"/>
      <c r="AN122" s="243"/>
      <c r="AO122" s="243"/>
      <c r="AP122" s="243"/>
      <c r="AQ122" s="243"/>
      <c r="AR122" s="243"/>
      <c r="AS122" s="243"/>
      <c r="AT122" s="244"/>
    </row>
    <row r="123" spans="2:49" s="2" customFormat="1" ht="24" customHeight="1" thickBot="1" x14ac:dyDescent="0.35">
      <c r="E123" s="256"/>
      <c r="F123" s="257"/>
      <c r="G123" s="257"/>
      <c r="H123" s="257"/>
      <c r="I123" s="257"/>
      <c r="J123" s="257"/>
      <c r="K123" s="257"/>
      <c r="L123" s="257"/>
      <c r="M123" s="257"/>
      <c r="N123" s="258"/>
      <c r="P123" s="317"/>
      <c r="Q123" s="318"/>
      <c r="R123" s="318"/>
      <c r="S123" s="318"/>
      <c r="T123" s="318"/>
      <c r="U123" s="318"/>
      <c r="V123" s="318"/>
      <c r="W123" s="318"/>
      <c r="X123" s="318"/>
      <c r="Y123" s="318"/>
      <c r="Z123" s="318"/>
      <c r="AA123" s="318"/>
      <c r="AB123" s="318"/>
      <c r="AC123" s="318"/>
      <c r="AD123" s="318"/>
      <c r="AE123" s="318"/>
      <c r="AF123" s="318"/>
      <c r="AG123" s="318"/>
      <c r="AH123" s="318"/>
      <c r="AI123" s="318"/>
      <c r="AJ123" s="318"/>
      <c r="AK123" s="318"/>
      <c r="AL123" s="318"/>
      <c r="AM123" s="318"/>
      <c r="AN123" s="318"/>
      <c r="AO123" s="318"/>
      <c r="AP123" s="318"/>
      <c r="AQ123" s="318"/>
      <c r="AR123" s="318"/>
      <c r="AS123" s="318"/>
      <c r="AT123" s="319"/>
    </row>
    <row r="124" spans="2:49" s="2" customFormat="1" ht="16.5" customHeight="1" x14ac:dyDescent="0.3"/>
    <row r="125" spans="2:49" s="2" customFormat="1" ht="16.5" customHeight="1" thickBot="1" x14ac:dyDescent="0.35">
      <c r="E125" s="253" t="s">
        <v>6609</v>
      </c>
      <c r="F125" s="254"/>
      <c r="G125" s="254"/>
      <c r="H125" s="254"/>
      <c r="I125" s="254"/>
      <c r="J125" s="254"/>
      <c r="K125" s="254"/>
      <c r="L125" s="254"/>
      <c r="M125" s="254"/>
      <c r="N125" s="255"/>
      <c r="P125" s="242" t="s">
        <v>820</v>
      </c>
      <c r="Q125" s="243"/>
      <c r="R125" s="243"/>
      <c r="S125" s="243"/>
      <c r="T125" s="243"/>
      <c r="U125" s="243"/>
      <c r="V125" s="243"/>
      <c r="W125" s="243"/>
      <c r="X125" s="243"/>
      <c r="Y125" s="243"/>
      <c r="Z125" s="243"/>
      <c r="AA125" s="243"/>
      <c r="AB125" s="243"/>
      <c r="AC125" s="243"/>
      <c r="AD125" s="243"/>
      <c r="AE125" s="243"/>
      <c r="AF125" s="243"/>
      <c r="AG125" s="243"/>
      <c r="AH125" s="243"/>
      <c r="AI125" s="243"/>
      <c r="AJ125" s="243"/>
      <c r="AK125" s="243"/>
      <c r="AL125" s="243"/>
      <c r="AM125" s="243"/>
      <c r="AN125" s="243"/>
      <c r="AO125" s="243"/>
      <c r="AP125" s="243"/>
      <c r="AQ125" s="243"/>
      <c r="AR125" s="243"/>
      <c r="AS125" s="243"/>
      <c r="AT125" s="244"/>
    </row>
    <row r="126" spans="2:49" s="2" customFormat="1" ht="24" customHeight="1" thickBot="1" x14ac:dyDescent="0.35">
      <c r="E126" s="256"/>
      <c r="F126" s="257"/>
      <c r="G126" s="257"/>
      <c r="H126" s="257"/>
      <c r="I126" s="257"/>
      <c r="J126" s="257"/>
      <c r="K126" s="257"/>
      <c r="L126" s="257"/>
      <c r="M126" s="257"/>
      <c r="N126" s="258"/>
      <c r="P126" s="317"/>
      <c r="Q126" s="318"/>
      <c r="R126" s="318"/>
      <c r="S126" s="318"/>
      <c r="T126" s="318"/>
      <c r="U126" s="318"/>
      <c r="V126" s="318"/>
      <c r="W126" s="318"/>
      <c r="X126" s="318"/>
      <c r="Y126" s="318"/>
      <c r="Z126" s="318"/>
      <c r="AA126" s="318"/>
      <c r="AB126" s="318"/>
      <c r="AC126" s="318"/>
      <c r="AD126" s="318"/>
      <c r="AE126" s="318"/>
      <c r="AF126" s="318"/>
      <c r="AG126" s="318"/>
      <c r="AH126" s="318"/>
      <c r="AI126" s="318"/>
      <c r="AJ126" s="318"/>
      <c r="AK126" s="318"/>
      <c r="AL126" s="318"/>
      <c r="AM126" s="318"/>
      <c r="AN126" s="318"/>
      <c r="AO126" s="318"/>
      <c r="AP126" s="318"/>
      <c r="AQ126" s="318"/>
      <c r="AR126" s="318"/>
      <c r="AS126" s="318"/>
      <c r="AT126" s="319"/>
    </row>
    <row r="127" spans="2:49" s="2" customFormat="1" ht="16.5" customHeight="1" thickBot="1" x14ac:dyDescent="0.35"/>
    <row r="128" spans="2:49" s="3" customFormat="1" ht="40.5" customHeight="1" thickBot="1" x14ac:dyDescent="0.25">
      <c r="B128" s="16"/>
      <c r="C128" s="338" t="s">
        <v>813</v>
      </c>
      <c r="D128" s="339"/>
      <c r="E128" s="339"/>
      <c r="F128" s="339"/>
      <c r="G128" s="339"/>
      <c r="H128" s="339"/>
      <c r="I128" s="339"/>
      <c r="J128" s="339"/>
      <c r="K128" s="339"/>
      <c r="L128" s="339"/>
      <c r="M128" s="339"/>
      <c r="N128" s="339"/>
      <c r="O128" s="339"/>
      <c r="P128" s="339"/>
      <c r="Q128" s="339"/>
      <c r="R128" s="339"/>
      <c r="S128" s="339"/>
      <c r="T128" s="339"/>
      <c r="U128" s="339"/>
      <c r="V128" s="339"/>
      <c r="W128" s="339"/>
      <c r="X128" s="339"/>
      <c r="Y128" s="339"/>
      <c r="Z128" s="339"/>
      <c r="AA128" s="339"/>
      <c r="AB128" s="339"/>
      <c r="AC128" s="339"/>
      <c r="AD128" s="339"/>
      <c r="AE128" s="339"/>
      <c r="AF128" s="339"/>
      <c r="AG128" s="339"/>
      <c r="AH128" s="339"/>
      <c r="AI128" s="339"/>
      <c r="AJ128" s="339"/>
      <c r="AK128" s="339"/>
      <c r="AL128" s="339"/>
      <c r="AM128" s="339"/>
      <c r="AN128" s="339"/>
      <c r="AO128" s="339"/>
      <c r="AP128" s="339"/>
      <c r="AQ128" s="339"/>
      <c r="AR128" s="339"/>
      <c r="AS128" s="339"/>
      <c r="AT128" s="339"/>
      <c r="AU128" s="339"/>
      <c r="AV128" s="340"/>
    </row>
    <row r="129" s="2" customFormat="1" ht="16.5" customHeight="1" x14ac:dyDescent="0.3"/>
    <row r="130" s="2" customFormat="1" ht="16.5" customHeight="1" x14ac:dyDescent="0.3"/>
    <row r="131" s="2" customFormat="1" ht="16.5" customHeight="1" x14ac:dyDescent="0.3"/>
    <row r="132" s="2" customFormat="1" ht="16.5" customHeight="1" x14ac:dyDescent="0.3"/>
    <row r="133" s="2" customFormat="1" ht="16.5" customHeight="1" x14ac:dyDescent="0.3"/>
    <row r="134" s="2" customFormat="1" ht="16.5" customHeight="1" x14ac:dyDescent="0.3"/>
    <row r="135" s="2" customFormat="1" ht="16.5" customHeight="1" x14ac:dyDescent="0.3"/>
    <row r="136" s="2" customFormat="1" ht="16.5" customHeight="1" x14ac:dyDescent="0.3"/>
    <row r="137" s="2" customFormat="1" ht="16.5" customHeight="1" x14ac:dyDescent="0.3"/>
    <row r="138" s="2" customFormat="1" ht="16.5" customHeight="1" x14ac:dyDescent="0.3"/>
    <row r="139" s="2" customFormat="1" ht="16.5" customHeight="1" x14ac:dyDescent="0.3"/>
    <row r="140" s="2" customFormat="1" ht="16.5" customHeight="1" x14ac:dyDescent="0.3"/>
    <row r="141" s="2" customFormat="1" ht="16.5" customHeight="1" x14ac:dyDescent="0.3"/>
    <row r="142" s="2" customFormat="1" ht="16.5" customHeight="1" x14ac:dyDescent="0.3"/>
    <row r="143" s="2" customFormat="1" ht="16.5" customHeight="1" x14ac:dyDescent="0.3"/>
    <row r="144" s="2" customFormat="1" ht="16.5" customHeight="1" x14ac:dyDescent="0.3"/>
    <row r="145" s="2" customFormat="1" ht="16.5" customHeight="1" x14ac:dyDescent="0.3"/>
    <row r="146" s="2" customFormat="1" ht="16.5" customHeight="1" x14ac:dyDescent="0.3"/>
    <row r="147" s="2" customFormat="1" ht="16.5" customHeight="1" x14ac:dyDescent="0.3"/>
    <row r="148" s="2" customFormat="1" ht="16.5" customHeight="1" x14ac:dyDescent="0.3"/>
    <row r="149" s="2" customFormat="1" ht="16.5" customHeight="1" x14ac:dyDescent="0.3"/>
    <row r="150" s="2" customFormat="1" ht="16.5" customHeight="1" x14ac:dyDescent="0.3"/>
    <row r="151" s="2" customFormat="1" ht="16.5" customHeight="1" x14ac:dyDescent="0.3"/>
    <row r="152" s="2" customFormat="1" ht="16.5" customHeight="1" x14ac:dyDescent="0.3"/>
    <row r="153" s="2" customFormat="1" ht="16.5" customHeight="1" x14ac:dyDescent="0.3"/>
    <row r="154" s="2" customFormat="1" ht="16.5" customHeight="1" x14ac:dyDescent="0.3"/>
    <row r="155" s="2" customFormat="1" ht="16.5" customHeight="1" x14ac:dyDescent="0.3"/>
    <row r="156" s="2" customFormat="1" ht="16.5" customHeight="1" x14ac:dyDescent="0.3"/>
    <row r="157" s="2" customFormat="1" ht="16.5" customHeight="1" x14ac:dyDescent="0.3"/>
    <row r="158" s="2" customFormat="1" ht="16.5" customHeight="1" x14ac:dyDescent="0.3"/>
    <row r="159" s="2" customFormat="1" ht="16.5" customHeight="1" x14ac:dyDescent="0.3"/>
    <row r="160" s="2" customFormat="1" ht="16.5" customHeight="1" x14ac:dyDescent="0.3"/>
    <row r="161" s="2" customFormat="1" ht="16.5" customHeight="1" x14ac:dyDescent="0.3"/>
    <row r="162" s="2" customFormat="1" ht="16.5" customHeight="1" x14ac:dyDescent="0.3"/>
    <row r="163" s="2" customFormat="1" ht="16.5" customHeight="1" x14ac:dyDescent="0.3"/>
    <row r="164" s="2" customFormat="1" ht="16.5" customHeight="1" x14ac:dyDescent="0.3"/>
    <row r="165" s="2" customFormat="1" ht="16.5" customHeight="1" x14ac:dyDescent="0.3"/>
    <row r="166" s="2" customFormat="1" ht="16.5" customHeight="1" x14ac:dyDescent="0.3"/>
    <row r="167" s="2" customFormat="1" ht="16.5" customHeight="1" x14ac:dyDescent="0.3"/>
    <row r="168" s="2" customFormat="1" ht="16.5" customHeight="1" x14ac:dyDescent="0.3"/>
    <row r="169" s="2" customFormat="1" ht="16.5" customHeight="1" x14ac:dyDescent="0.3"/>
    <row r="170" s="2" customFormat="1" ht="16.5" customHeight="1" x14ac:dyDescent="0.3"/>
    <row r="171" s="2" customFormat="1" ht="16.5" customHeight="1" x14ac:dyDescent="0.3"/>
    <row r="172" s="2" customFormat="1" ht="16.5" customHeight="1" x14ac:dyDescent="0.3"/>
    <row r="173" s="2" customFormat="1" ht="16.5" customHeight="1" x14ac:dyDescent="0.3"/>
    <row r="174" s="2" customFormat="1" ht="16.5" customHeight="1" x14ac:dyDescent="0.3"/>
    <row r="175" s="2" customFormat="1" ht="16.5" customHeight="1" x14ac:dyDescent="0.3"/>
    <row r="176" s="2" customFormat="1" ht="16.5" customHeight="1" x14ac:dyDescent="0.3"/>
    <row r="177" s="2" customFormat="1" ht="16.5" customHeight="1" x14ac:dyDescent="0.3"/>
    <row r="178" s="2" customFormat="1" ht="16.5" customHeight="1" x14ac:dyDescent="0.3"/>
    <row r="179" s="2" customFormat="1" ht="16.5" customHeight="1" x14ac:dyDescent="0.3"/>
    <row r="180" s="2" customFormat="1" ht="16.5" customHeight="1" x14ac:dyDescent="0.3"/>
    <row r="181" s="2" customFormat="1" ht="16.5" customHeight="1" x14ac:dyDescent="0.3"/>
    <row r="182" s="2" customFormat="1" ht="16.5" customHeight="1" x14ac:dyDescent="0.3"/>
    <row r="183" s="2" customFormat="1" ht="16.5" customHeight="1" x14ac:dyDescent="0.3"/>
    <row r="184" s="2" customFormat="1" ht="16.5" customHeight="1" x14ac:dyDescent="0.3"/>
    <row r="185" s="2" customFormat="1" ht="16.5" customHeight="1" x14ac:dyDescent="0.3"/>
    <row r="186" s="2" customFormat="1" ht="16.5" customHeight="1" x14ac:dyDescent="0.3"/>
    <row r="187" s="2" customFormat="1" ht="16.5" customHeight="1" x14ac:dyDescent="0.3"/>
    <row r="188" s="2" customFormat="1" ht="16.5" customHeight="1" x14ac:dyDescent="0.3"/>
    <row r="189" s="2" customFormat="1" ht="16.5" customHeight="1" x14ac:dyDescent="0.3"/>
    <row r="190" s="2" customFormat="1" ht="16.5" customHeight="1" x14ac:dyDescent="0.3"/>
    <row r="191" s="2" customFormat="1" ht="16.5" customHeight="1" x14ac:dyDescent="0.3"/>
    <row r="192" s="2" customFormat="1" ht="16.5" customHeight="1" x14ac:dyDescent="0.3"/>
    <row r="193" s="2" customFormat="1" ht="16.5" customHeight="1" x14ac:dyDescent="0.3"/>
    <row r="194" s="2" customFormat="1" ht="16.5" customHeight="1" x14ac:dyDescent="0.3"/>
    <row r="195" s="2" customFormat="1" ht="16.5" customHeight="1" x14ac:dyDescent="0.3"/>
    <row r="196" s="2" customFormat="1" ht="16.5" customHeight="1" x14ac:dyDescent="0.3"/>
    <row r="197" s="2" customFormat="1" ht="16.5" customHeight="1" x14ac:dyDescent="0.3"/>
    <row r="198" s="2" customFormat="1" ht="16.5" customHeight="1" x14ac:dyDescent="0.3"/>
    <row r="199" s="2" customFormat="1" ht="16.5" customHeight="1" x14ac:dyDescent="0.3"/>
    <row r="200" s="2" customFormat="1" ht="16.5" customHeight="1" x14ac:dyDescent="0.3"/>
    <row r="201" s="2" customFormat="1" ht="16.5" customHeight="1" x14ac:dyDescent="0.3"/>
    <row r="202" s="2" customFormat="1" ht="16.5" customHeight="1" x14ac:dyDescent="0.3"/>
    <row r="203" s="2" customFormat="1" ht="16.5" customHeight="1" x14ac:dyDescent="0.3"/>
    <row r="204" s="2" customFormat="1" ht="16.5" customHeight="1" x14ac:dyDescent="0.3"/>
    <row r="205" s="2" customFormat="1" ht="16.5" customHeight="1" x14ac:dyDescent="0.3"/>
    <row r="206" s="2" customFormat="1" ht="16.5" customHeight="1" x14ac:dyDescent="0.3"/>
    <row r="207" s="2" customFormat="1" ht="16.5" customHeight="1" x14ac:dyDescent="0.3"/>
    <row r="208" s="2" customFormat="1" ht="16.5" customHeight="1" x14ac:dyDescent="0.3"/>
    <row r="209" s="2" customFormat="1" ht="16.5" customHeight="1" x14ac:dyDescent="0.3"/>
    <row r="210" s="2" customFormat="1" ht="16.5" customHeight="1" x14ac:dyDescent="0.3"/>
    <row r="211" s="2" customFormat="1" ht="16.5" customHeight="1" x14ac:dyDescent="0.3"/>
    <row r="212" s="2" customFormat="1" ht="16.5" customHeight="1" x14ac:dyDescent="0.3"/>
    <row r="213" s="2" customFormat="1" ht="16.5" customHeight="1" x14ac:dyDescent="0.3"/>
    <row r="214" s="2" customFormat="1" ht="16.5" customHeight="1" x14ac:dyDescent="0.3"/>
    <row r="215" s="2" customFormat="1" ht="16.5" customHeight="1" x14ac:dyDescent="0.3"/>
    <row r="216" s="2" customFormat="1" ht="16.5" customHeight="1" x14ac:dyDescent="0.3"/>
    <row r="217" s="2" customFormat="1" ht="16.5" customHeight="1" x14ac:dyDescent="0.3"/>
    <row r="218" s="2" customFormat="1" ht="16.5" customHeight="1" x14ac:dyDescent="0.3"/>
    <row r="219" s="2" customFormat="1" ht="16.5" customHeight="1" x14ac:dyDescent="0.3"/>
    <row r="220" s="2" customFormat="1" ht="16.5" customHeight="1" x14ac:dyDescent="0.3"/>
    <row r="221" s="2" customFormat="1" ht="16.5" customHeight="1" x14ac:dyDescent="0.3"/>
    <row r="222" s="2" customFormat="1" ht="16.5" customHeight="1" x14ac:dyDescent="0.3"/>
    <row r="223" s="2" customFormat="1" ht="16.5" customHeight="1" x14ac:dyDescent="0.3"/>
    <row r="224" s="2" customFormat="1" ht="16.5" customHeight="1" x14ac:dyDescent="0.3"/>
    <row r="225" s="2" customFormat="1" ht="16.5" customHeight="1" x14ac:dyDescent="0.3"/>
    <row r="226" s="2" customFormat="1" ht="16.5" customHeight="1" x14ac:dyDescent="0.3"/>
    <row r="227" s="2" customFormat="1" ht="16.5" customHeight="1" x14ac:dyDescent="0.3"/>
    <row r="228" s="2" customFormat="1" ht="16.5" customHeight="1" x14ac:dyDescent="0.3"/>
    <row r="229" s="2" customFormat="1" ht="16.5" customHeight="1" x14ac:dyDescent="0.3"/>
    <row r="230" s="2" customFormat="1" ht="16.5" customHeight="1" x14ac:dyDescent="0.3"/>
    <row r="231" s="2" customFormat="1" ht="16.5" customHeight="1" x14ac:dyDescent="0.3"/>
    <row r="232" s="2" customFormat="1" ht="16.5" customHeight="1" x14ac:dyDescent="0.3"/>
    <row r="233" s="2" customFormat="1" ht="16.5" customHeight="1" x14ac:dyDescent="0.3"/>
    <row r="234" s="2" customFormat="1" ht="16.5" customHeight="1" x14ac:dyDescent="0.3"/>
    <row r="235" s="2" customFormat="1" ht="16.5" customHeight="1" x14ac:dyDescent="0.3"/>
    <row r="236" s="2" customFormat="1" ht="16.5" customHeight="1" x14ac:dyDescent="0.3"/>
    <row r="237" s="2" customFormat="1" ht="16.5" customHeight="1" x14ac:dyDescent="0.3"/>
    <row r="238" s="2" customFormat="1" ht="16.5" customHeight="1" x14ac:dyDescent="0.3"/>
    <row r="239" s="2" customFormat="1" ht="16.5" customHeight="1" x14ac:dyDescent="0.3"/>
    <row r="240" s="2" customFormat="1" ht="16.5" customHeight="1" x14ac:dyDescent="0.3"/>
    <row r="241" s="2" customFormat="1" ht="16.5" customHeight="1" x14ac:dyDescent="0.3"/>
    <row r="242" s="2" customFormat="1" ht="16.5" customHeight="1" x14ac:dyDescent="0.3"/>
    <row r="243" s="2" customFormat="1" ht="16.5" customHeight="1" x14ac:dyDescent="0.3"/>
    <row r="244" s="2" customFormat="1" ht="16.5" customHeight="1" x14ac:dyDescent="0.3"/>
    <row r="245" s="2" customFormat="1" ht="16.5" customHeight="1" x14ac:dyDescent="0.3"/>
    <row r="246" s="2" customFormat="1" ht="16.5" customHeight="1" x14ac:dyDescent="0.3"/>
    <row r="247" s="2" customFormat="1" ht="16.5" customHeight="1" x14ac:dyDescent="0.3"/>
    <row r="248" s="2" customFormat="1" ht="16.5" customHeight="1" x14ac:dyDescent="0.3"/>
    <row r="249" s="2" customFormat="1" ht="16.5" customHeight="1" x14ac:dyDescent="0.3"/>
    <row r="250" s="2" customFormat="1" ht="16.5" customHeight="1" x14ac:dyDescent="0.3"/>
    <row r="251" s="2" customFormat="1" ht="16.5" customHeight="1" x14ac:dyDescent="0.3"/>
    <row r="252" s="2" customFormat="1" ht="16.5" customHeight="1" x14ac:dyDescent="0.3"/>
    <row r="253" s="2" customFormat="1" ht="16.5" customHeight="1" x14ac:dyDescent="0.3"/>
    <row r="254" s="2" customFormat="1" ht="16.5" customHeight="1" x14ac:dyDescent="0.3"/>
    <row r="255" s="2" customFormat="1" ht="16.5" customHeight="1" x14ac:dyDescent="0.3"/>
    <row r="256" s="2" customFormat="1" ht="16.5" customHeight="1" x14ac:dyDescent="0.3"/>
    <row r="257" s="2" customFormat="1" ht="16.5" customHeight="1" x14ac:dyDescent="0.3"/>
    <row r="258" s="2" customFormat="1" ht="16.5" customHeight="1" x14ac:dyDescent="0.3"/>
    <row r="259" s="2" customFormat="1" ht="16.5" customHeight="1" x14ac:dyDescent="0.3"/>
    <row r="260" ht="16.5" customHeight="1" x14ac:dyDescent="0.2"/>
    <row r="261" ht="16.5" customHeight="1" x14ac:dyDescent="0.2"/>
    <row r="262" ht="16.5" customHeight="1" x14ac:dyDescent="0.2"/>
    <row r="263" ht="16.5" customHeight="1" x14ac:dyDescent="0.2"/>
    <row r="264" ht="16.5" customHeight="1" x14ac:dyDescent="0.2"/>
    <row r="265" ht="16.5" customHeight="1" x14ac:dyDescent="0.2"/>
    <row r="266" ht="16.5" customHeight="1" x14ac:dyDescent="0.2"/>
    <row r="267" ht="16.5" customHeight="1" x14ac:dyDescent="0.2"/>
    <row r="268" ht="16.5" customHeight="1" x14ac:dyDescent="0.2"/>
    <row r="269" ht="16.5" customHeight="1" x14ac:dyDescent="0.2"/>
    <row r="270" ht="16.5" customHeight="1" x14ac:dyDescent="0.2"/>
    <row r="271" ht="16.5" customHeight="1" x14ac:dyDescent="0.2"/>
    <row r="272" ht="16.5" customHeight="1" x14ac:dyDescent="0.2"/>
    <row r="273" ht="16.5" customHeight="1" x14ac:dyDescent="0.2"/>
    <row r="274" ht="16.5" customHeight="1" x14ac:dyDescent="0.2"/>
    <row r="275" ht="16.5" customHeight="1" x14ac:dyDescent="0.2"/>
    <row r="276" ht="16.5" customHeight="1" x14ac:dyDescent="0.2"/>
    <row r="277" ht="16.5" customHeight="1" x14ac:dyDescent="0.2"/>
    <row r="278" ht="16.5" customHeight="1" x14ac:dyDescent="0.2"/>
    <row r="279" ht="16.5" customHeight="1" x14ac:dyDescent="0.2"/>
    <row r="280" ht="16.5" customHeight="1" x14ac:dyDescent="0.2"/>
    <row r="281" ht="16.5" customHeight="1" x14ac:dyDescent="0.2"/>
    <row r="282" ht="16.5" customHeight="1" x14ac:dyDescent="0.2"/>
    <row r="283" ht="16.5" customHeight="1" x14ac:dyDescent="0.2"/>
    <row r="284" ht="16.5" customHeight="1" x14ac:dyDescent="0.2"/>
    <row r="285" ht="16.5" customHeight="1" x14ac:dyDescent="0.2"/>
    <row r="286" ht="16.5" customHeight="1" x14ac:dyDescent="0.2"/>
    <row r="287" ht="16.5" customHeight="1" x14ac:dyDescent="0.2"/>
    <row r="288" ht="16.5" customHeight="1" x14ac:dyDescent="0.2"/>
    <row r="289" ht="16.5" customHeight="1" x14ac:dyDescent="0.2"/>
    <row r="290" ht="16.5" customHeight="1" x14ac:dyDescent="0.2"/>
    <row r="291" ht="16.5" customHeight="1" x14ac:dyDescent="0.2"/>
    <row r="292" ht="16.5" customHeight="1" x14ac:dyDescent="0.2"/>
    <row r="293" ht="16.5" customHeight="1" x14ac:dyDescent="0.2"/>
    <row r="294" ht="16.5" customHeight="1" x14ac:dyDescent="0.2"/>
    <row r="295" ht="16.5" customHeight="1" x14ac:dyDescent="0.2"/>
    <row r="296" ht="16.5" customHeight="1" x14ac:dyDescent="0.2"/>
    <row r="297" ht="16.5" customHeight="1" x14ac:dyDescent="0.2"/>
    <row r="298" ht="16.5" customHeight="1" x14ac:dyDescent="0.2"/>
    <row r="299" ht="16.5" customHeight="1" x14ac:dyDescent="0.2"/>
    <row r="300" ht="16.5" customHeight="1" x14ac:dyDescent="0.2"/>
    <row r="301" ht="16.5" customHeight="1" x14ac:dyDescent="0.2"/>
    <row r="302" ht="16.5" customHeight="1" x14ac:dyDescent="0.2"/>
    <row r="303" ht="16.5" customHeight="1" x14ac:dyDescent="0.2"/>
    <row r="304" ht="16.5" customHeight="1" x14ac:dyDescent="0.2"/>
    <row r="305" ht="16.5" customHeight="1" x14ac:dyDescent="0.2"/>
    <row r="306" ht="16.5" customHeight="1" x14ac:dyDescent="0.2"/>
    <row r="307" ht="16.5" customHeight="1" x14ac:dyDescent="0.2"/>
    <row r="308" ht="16.5" customHeight="1" x14ac:dyDescent="0.2"/>
    <row r="309" ht="16.5" customHeight="1" x14ac:dyDescent="0.2"/>
    <row r="310" ht="16.5" customHeight="1" x14ac:dyDescent="0.2"/>
    <row r="311" ht="16.5" customHeight="1" x14ac:dyDescent="0.2"/>
    <row r="312" ht="16.5" customHeight="1" x14ac:dyDescent="0.2"/>
    <row r="313" ht="16.5" customHeight="1" x14ac:dyDescent="0.2"/>
    <row r="314" ht="16.5" customHeight="1" x14ac:dyDescent="0.2"/>
    <row r="315" ht="16.5" customHeight="1" x14ac:dyDescent="0.2"/>
    <row r="316" ht="16.5" customHeight="1" x14ac:dyDescent="0.2"/>
    <row r="317" ht="16.5" customHeight="1" x14ac:dyDescent="0.2"/>
    <row r="318" ht="16.5" customHeight="1" x14ac:dyDescent="0.2"/>
    <row r="319" ht="16.5" customHeight="1" x14ac:dyDescent="0.2"/>
    <row r="320" ht="16.5" customHeight="1" x14ac:dyDescent="0.2"/>
    <row r="321" ht="16.5" customHeight="1" x14ac:dyDescent="0.2"/>
    <row r="322" ht="16.5" customHeight="1" x14ac:dyDescent="0.2"/>
    <row r="323" ht="16.5" customHeight="1" x14ac:dyDescent="0.2"/>
    <row r="324" ht="16.5" customHeight="1" x14ac:dyDescent="0.2"/>
    <row r="325" ht="16.5" customHeight="1" x14ac:dyDescent="0.2"/>
    <row r="326" ht="16.5" customHeight="1" x14ac:dyDescent="0.2"/>
    <row r="327" ht="16.5" customHeight="1" x14ac:dyDescent="0.2"/>
    <row r="328" ht="16.5" customHeight="1" x14ac:dyDescent="0.2"/>
    <row r="329" ht="16.5" customHeight="1" x14ac:dyDescent="0.2"/>
    <row r="330" ht="16.5" customHeight="1" x14ac:dyDescent="0.2"/>
    <row r="331" ht="16.5" customHeight="1" x14ac:dyDescent="0.2"/>
    <row r="332" ht="16.5" customHeight="1" x14ac:dyDescent="0.2"/>
    <row r="333" ht="16.5" customHeight="1" x14ac:dyDescent="0.2"/>
  </sheetData>
  <sheetProtection algorithmName="SHA-512" hashValue="qUpccXQ0g2Yp8+Vtm8FxMd5iK3twNevKquS6KGe9MqYze8e0qxDk72UkHFkxHvea5G/xibkpKhRXSrb4dnKcbA==" saltValue="odGtJMGO8USUxjL5xeWy9g==" spinCount="100000" sheet="1" objects="1" scenarios="1"/>
  <mergeCells count="73">
    <mergeCell ref="C128:AV128"/>
    <mergeCell ref="AD23:AI23"/>
    <mergeCell ref="E23:U23"/>
    <mergeCell ref="B91:E91"/>
    <mergeCell ref="E47:M47"/>
    <mergeCell ref="O46:T46"/>
    <mergeCell ref="O47:T47"/>
    <mergeCell ref="U46:Z46"/>
    <mergeCell ref="U47:Z47"/>
    <mergeCell ref="E46:M46"/>
    <mergeCell ref="E59:K59"/>
    <mergeCell ref="E60:K60"/>
    <mergeCell ref="E126:N126"/>
    <mergeCell ref="G107:L107"/>
    <mergeCell ref="M104:AB104"/>
    <mergeCell ref="M105:AB105"/>
    <mergeCell ref="B2:AV2"/>
    <mergeCell ref="G14:Q14"/>
    <mergeCell ref="R14:U14"/>
    <mergeCell ref="V14:Z14"/>
    <mergeCell ref="D14:F14"/>
    <mergeCell ref="AO14:AR14"/>
    <mergeCell ref="AS14:AW14"/>
    <mergeCell ref="AA14:AC14"/>
    <mergeCell ref="AD14:AN14"/>
    <mergeCell ref="D4:AU4"/>
    <mergeCell ref="B6:E6"/>
    <mergeCell ref="P126:AT126"/>
    <mergeCell ref="B35:E35"/>
    <mergeCell ref="E24:U24"/>
    <mergeCell ref="W23:AB23"/>
    <mergeCell ref="W24:X24"/>
    <mergeCell ref="E52:K52"/>
    <mergeCell ref="AD24:AE24"/>
    <mergeCell ref="AS113:AT113"/>
    <mergeCell ref="AS115:AT115"/>
    <mergeCell ref="P123:AT123"/>
    <mergeCell ref="M106:AB106"/>
    <mergeCell ref="M107:AB107"/>
    <mergeCell ref="E123:N123"/>
    <mergeCell ref="P122:AT122"/>
    <mergeCell ref="E122:N122"/>
    <mergeCell ref="E125:N125"/>
    <mergeCell ref="P125:AT125"/>
    <mergeCell ref="AK23:AV23"/>
    <mergeCell ref="AS110:AT110"/>
    <mergeCell ref="M53:S53"/>
    <mergeCell ref="AS111:AT111"/>
    <mergeCell ref="M52:S52"/>
    <mergeCell ref="AN113:AR113"/>
    <mergeCell ref="AN115:AR115"/>
    <mergeCell ref="AN110:AR110"/>
    <mergeCell ref="AN111:AR111"/>
    <mergeCell ref="P70:AI70"/>
    <mergeCell ref="E31:K31"/>
    <mergeCell ref="E32:K32"/>
    <mergeCell ref="G104:L104"/>
    <mergeCell ref="G105:L105"/>
    <mergeCell ref="G106:L106"/>
    <mergeCell ref="E53:K53"/>
    <mergeCell ref="E78:R78"/>
    <mergeCell ref="E77:R77"/>
    <mergeCell ref="E86:R86"/>
    <mergeCell ref="E87:R87"/>
    <mergeCell ref="F110:L110"/>
    <mergeCell ref="F111:L111"/>
    <mergeCell ref="F113:L113"/>
    <mergeCell ref="F115:L115"/>
    <mergeCell ref="AI113:AM113"/>
    <mergeCell ref="AI115:AM115"/>
    <mergeCell ref="M110:AH110"/>
    <mergeCell ref="AI110:AM110"/>
    <mergeCell ref="AI111:AM111"/>
  </mergeCells>
  <phoneticPr fontId="7"/>
  <dataValidations xWindow="512" yWindow="742" count="17">
    <dataValidation type="textLength" imeMode="off" allowBlank="1" showInputMessage="1" showErrorMessage="1" error="本シートは設問項目をご確認頂く閲覧用シートでございます。事業ごとの回答は「回答入力シート」に御記入ください。" sqref="AS14:AW14 AD14:AN14" xr:uid="{00000000-0002-0000-0100-000000000000}">
      <formula1>0</formula1>
      <formula2>0</formula2>
    </dataValidation>
    <dataValidation type="textLength" imeMode="hiragana" allowBlank="1" showInputMessage="1" showErrorMessage="1" error="本シートは設問項目をご確認頂く閲覧用シートでございます。事業ごとの回答は「回答入力シート」に御記入ください。" sqref="V14:Z14 G14:Q14" xr:uid="{00000000-0002-0000-0100-000001000000}">
      <formula1>0</formula1>
      <formula2>0</formula2>
    </dataValidation>
    <dataValidation type="list" showInputMessage="1" showErrorMessage="1" error="プルダウンから選択ください。" sqref="Y24" xr:uid="{00000000-0002-0000-0100-000002000000}">
      <formula1>始期年</formula1>
    </dataValidation>
    <dataValidation type="list" showInputMessage="1" showErrorMessage="1" error="プルダウンから選択ください。" sqref="AH24 AA24" xr:uid="{00000000-0002-0000-0100-000003000000}">
      <formula1>月</formula1>
    </dataValidation>
    <dataValidation type="list" showInputMessage="1" showErrorMessage="1" error="プルダウンから選択ください。" sqref="E126:N126 E123:N123" xr:uid="{00000000-0002-0000-0100-000004000000}">
      <formula1>事業効果</formula1>
    </dataValidation>
    <dataValidation type="textLength" allowBlank="1" showInputMessage="1" showErrorMessage="1" error="本シートは設問項目をご確認頂く閲覧用シートでございます。事業ごとの回答は「回答入力シート」に御記入ください。" sqref="P123:AT123 P126:AT126 F111 F113 F115 P70:AI70 AS111:AT111 AS113:AT113 AS115:AT115" xr:uid="{00000000-0002-0000-0100-000005000000}">
      <formula1>0</formula1>
      <formula2>0</formula2>
    </dataValidation>
    <dataValidation type="list" showInputMessage="1" showErrorMessage="1" error="プルダウンから選択ください。" prompt="本シートは設問項目をご確認頂く閲覧用シートでございます。事業ごとの回答は「回答入力シート」に御記入ください。" sqref="O47:T47" xr:uid="{00000000-0002-0000-0100-000006000000}">
      <formula1>INDIRECT("D_"&amp;SUBSTITUTE(LEFT($E47,FIND("．",$E47,1)-1),"-","_"))</formula1>
    </dataValidation>
    <dataValidation type="list" showInputMessage="1" showErrorMessage="1" error="プルダウンから選択ください。" prompt="本シートは設問項目をご確認頂く閲覧用シートでございます。事業ごとの回答は「回答入力シート」に御記入ください。" sqref="U47:Z47" xr:uid="{00000000-0002-0000-0100-000007000000}">
      <formula1>INDIRECT("Z_"&amp;SUBSTITUTE(LEFT($E47,FIND("．",$E47,1)-1),"-","_")&amp;"_"&amp;CLEAN(SUBSTITUTE(SUBSTITUTE(SUBSTITUTE(SUBSTITUTE($O47,"（","_"),"）",""),"/","_"),"、","_")))</formula1>
    </dataValidation>
    <dataValidation type="textLength" imeMode="halfAlpha" allowBlank="1" showInputMessage="1" showErrorMessage="1" error="本シートは設問項目をご確認頂く閲覧用シートでございます。事業ごとの回答は「回答入力シート」に御記入ください。" sqref="AN115 AN113 AI113 AI115 M53:S53 AI111 AN111:AR111 E60:K60 E53:K53" xr:uid="{00000000-0002-0000-0100-000008000000}">
      <formula1>0</formula1>
      <formula2>0</formula2>
    </dataValidation>
    <dataValidation type="textLength" showInputMessage="1" showErrorMessage="1" error="本シートは設問項目をご確認頂く閲覧用シートでございます。事業ごとの回答は「回答入力シート」に御記入ください。" sqref="E24 AU25 AU29:AU32" xr:uid="{00000000-0002-0000-0100-000009000000}">
      <formula1>0</formula1>
      <formula2>0</formula2>
    </dataValidation>
    <dataValidation type="list" showInputMessage="1" showErrorMessage="1" error="プルダウンから選択ください。" sqref="E32:K32" xr:uid="{00000000-0002-0000-0100-00000A000000}">
      <formula1>A_2_予算区分</formula1>
    </dataValidation>
    <dataValidation type="list" showInputMessage="1" showErrorMessage="1" error="プルダウンから選択ください。" sqref="AU24 V115 AC115 N115 AC111 V111 R111 N111 N113 AC113 V113 R113 R115 U68 Q68 E70 AK66 M66 AH68 U66 AC66 E66 E68 AO24" xr:uid="{00000000-0002-0000-0100-00000B000000}">
      <formula1>二択</formula1>
    </dataValidation>
    <dataValidation showErrorMessage="1" error="プルダウンから選択ください。" sqref="M111 M113 M115" xr:uid="{00000000-0002-0000-0100-00000C000000}"/>
    <dataValidation type="list" showInputMessage="1" showErrorMessage="1" error="プルダウンから選択ください。" sqref="E47:M47" xr:uid="{00000000-0002-0000-0100-00000D000000}">
      <formula1>INDIRECT("A_2_"&amp;E32)</formula1>
    </dataValidation>
    <dataValidation type="list" showInputMessage="1" showErrorMessage="1" error="プルダウンから選択ください。" sqref="AF24" xr:uid="{00000000-0002-0000-0100-00000E000000}">
      <formula1>終期年</formula1>
    </dataValidation>
    <dataValidation type="list" showInputMessage="1" showErrorMessage="1" error="プルダウンから選択ください。" sqref="E78" xr:uid="{00000000-0002-0000-0100-00000F000000}">
      <formula1>A_7_支援形態</formula1>
    </dataValidation>
    <dataValidation type="list" showInputMessage="1" showErrorMessage="1" error="プルダウンから選択ください。" sqref="E87" xr:uid="{00000000-0002-0000-0100-000010000000}">
      <formula1>A_8_物価高騰の影響を受ける対象への幅広い支援</formula1>
    </dataValidation>
  </dataValidations>
  <pageMargins left="0.70866141732283472" right="0.70866141732283472" top="0.74803149606299213" bottom="0.74803149606299213" header="0.31496062992125984" footer="0.31496062992125984"/>
  <pageSetup paperSize="8" scale="66" fitToHeight="0" orientation="portrait" r:id="rId1"/>
  <rowBreaks count="1" manualBreakCount="1">
    <brk id="89" max="48"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
    <tabColor theme="0" tint="-0.34998626667073579"/>
  </sheetPr>
  <dimension ref="A1:BV67385"/>
  <sheetViews>
    <sheetView zoomScale="80" zoomScaleNormal="80" workbookViewId="0">
      <pane xSplit="1" ySplit="2" topLeftCell="B3" activePane="bottomRight" state="frozen"/>
      <selection pane="topRight" activeCell="B1" sqref="B1"/>
      <selection pane="bottomLeft" activeCell="A3" sqref="A3"/>
      <selection pane="bottomRight"/>
    </sheetView>
  </sheetViews>
  <sheetFormatPr defaultColWidth="9" defaultRowHeight="16.8" x14ac:dyDescent="0.2"/>
  <cols>
    <col min="1" max="1" width="3.109375" style="120" customWidth="1"/>
    <col min="2" max="3" width="9" style="231"/>
    <col min="4" max="4" width="2.6640625" style="231" customWidth="1"/>
    <col min="5" max="5" width="10.77734375" style="173" customWidth="1"/>
    <col min="6" max="6" width="9" style="173"/>
    <col min="7" max="9" width="12.21875" style="173" customWidth="1"/>
    <col min="10" max="10" width="9" style="173"/>
    <col min="11" max="11" width="10.21875" style="173" bestFit="1" customWidth="1"/>
    <col min="12" max="12" width="16.44140625" style="173" customWidth="1"/>
    <col min="13" max="13" width="9" style="173"/>
    <col min="14" max="14" width="42.88671875" style="173" customWidth="1"/>
    <col min="15" max="15" width="17" style="173" customWidth="1"/>
    <col min="16" max="16" width="86.44140625" style="173" customWidth="1"/>
    <col min="17" max="17" width="2.77734375" style="121" customWidth="1"/>
    <col min="18" max="18" width="9" style="121"/>
    <col min="19" max="19" width="2.6640625" style="121" customWidth="1"/>
    <col min="20" max="20" width="9" style="121"/>
    <col min="21" max="21" width="2.6640625" style="121" customWidth="1"/>
    <col min="22" max="22" width="9" style="121"/>
    <col min="23" max="23" width="2.6640625" style="121" customWidth="1"/>
    <col min="24" max="24" width="9" style="121"/>
    <col min="25" max="25" width="2.6640625" style="121" customWidth="1"/>
    <col min="26" max="26" width="9" style="121"/>
    <col min="27" max="28" width="2.6640625" style="120" customWidth="1"/>
    <col min="29" max="29" width="85.33203125" style="120" customWidth="1"/>
    <col min="30" max="31" width="2.6640625" style="120" customWidth="1"/>
    <col min="32" max="32" width="36.88671875" style="120" customWidth="1"/>
    <col min="33" max="33" width="49.88671875" style="120" customWidth="1"/>
    <col min="34" max="35" width="2.6640625" style="120" customWidth="1"/>
    <col min="36" max="36" width="159" style="121" customWidth="1"/>
    <col min="37" max="37" width="9" style="121"/>
    <col min="38" max="39" width="2.6640625" style="120" customWidth="1"/>
    <col min="40" max="40" width="60.44140625" style="121" customWidth="1"/>
    <col min="41" max="41" width="25.77734375" style="121" customWidth="1"/>
    <col min="42" max="42" width="40.44140625" style="121" customWidth="1"/>
    <col min="43" max="44" width="9" style="121"/>
    <col min="45" max="45" width="23.44140625" style="121" bestFit="1" customWidth="1"/>
    <col min="46" max="46" width="9" style="121"/>
    <col min="47" max="47" width="13.88671875" style="121" customWidth="1"/>
    <col min="48" max="48" width="15" style="121" bestFit="1" customWidth="1"/>
    <col min="49" max="49" width="12.21875" style="121" customWidth="1"/>
    <col min="50" max="50" width="15.21875" style="121" bestFit="1" customWidth="1"/>
    <col min="51" max="52" width="9" style="121"/>
    <col min="53" max="53" width="13.33203125" style="121" customWidth="1"/>
    <col min="54" max="54" width="62.77734375" style="121" customWidth="1"/>
    <col min="55" max="55" width="9" style="121" customWidth="1"/>
    <col min="56" max="56" width="9" style="121"/>
    <col min="57" max="57" width="28.33203125" style="121" customWidth="1"/>
    <col min="58" max="59" width="9" style="121"/>
    <col min="60" max="60" width="17.44140625" style="121" customWidth="1"/>
    <col min="61" max="61" width="9" style="121"/>
    <col min="62" max="62" width="27.33203125" style="121" customWidth="1"/>
    <col min="63" max="63" width="9" style="121"/>
    <col min="64" max="64" width="27" style="121" customWidth="1"/>
    <col min="65" max="65" width="9" style="121"/>
    <col min="66" max="66" width="27.88671875" style="121" customWidth="1"/>
    <col min="67" max="67" width="9" style="121"/>
    <col min="68" max="68" width="63" style="121" bestFit="1" customWidth="1"/>
    <col min="69" max="69" width="9" style="121"/>
    <col min="70" max="70" width="50.21875" style="121" bestFit="1" customWidth="1"/>
    <col min="71" max="71" width="9" style="121"/>
    <col min="72" max="72" width="47.44140625" style="121" customWidth="1"/>
    <col min="73" max="73" width="9" style="121"/>
    <col min="74" max="74" width="35.77734375" style="121" customWidth="1"/>
    <col min="75" max="16384" width="9" style="121"/>
  </cols>
  <sheetData>
    <row r="1" spans="2:74" x14ac:dyDescent="0.2">
      <c r="B1" s="231" t="s">
        <v>794</v>
      </c>
      <c r="E1" s="173" t="s">
        <v>6645</v>
      </c>
      <c r="K1" s="231"/>
      <c r="L1" s="232" t="s">
        <v>6390</v>
      </c>
      <c r="M1" s="232"/>
      <c r="N1" s="232"/>
      <c r="O1" s="232"/>
      <c r="P1" s="231"/>
      <c r="AN1" s="123" t="s">
        <v>1249</v>
      </c>
      <c r="AO1" s="120"/>
      <c r="AP1" s="120"/>
      <c r="AS1" s="121" t="s">
        <v>6646</v>
      </c>
      <c r="AV1" s="120"/>
      <c r="AW1" s="120"/>
      <c r="AX1" s="122" t="s">
        <v>6563</v>
      </c>
      <c r="AY1" s="122"/>
      <c r="AZ1" s="122"/>
      <c r="BA1" s="122"/>
      <c r="BB1" s="120"/>
      <c r="BE1" s="175" t="s">
        <v>13267</v>
      </c>
      <c r="BH1" s="178" t="s">
        <v>13276</v>
      </c>
    </row>
    <row r="2" spans="2:74" ht="30" x14ac:dyDescent="0.2">
      <c r="B2" s="233" t="s">
        <v>792</v>
      </c>
      <c r="C2" s="233" t="s">
        <v>793</v>
      </c>
      <c r="E2" s="173" t="s">
        <v>6647</v>
      </c>
      <c r="F2" s="173" t="s">
        <v>6648</v>
      </c>
      <c r="G2" s="173" t="s">
        <v>6645</v>
      </c>
      <c r="H2" s="173" t="s">
        <v>13037</v>
      </c>
      <c r="I2" s="173" t="s">
        <v>6647</v>
      </c>
      <c r="K2" s="231" t="s">
        <v>1206</v>
      </c>
      <c r="L2" s="234" t="s">
        <v>1176</v>
      </c>
      <c r="M2" s="235" t="s">
        <v>1211</v>
      </c>
      <c r="N2" s="236" t="s">
        <v>814</v>
      </c>
      <c r="O2" s="237" t="s">
        <v>6587</v>
      </c>
      <c r="P2" s="237" t="s">
        <v>1224</v>
      </c>
      <c r="R2" s="120" t="s">
        <v>797</v>
      </c>
      <c r="S2" s="120"/>
      <c r="T2" s="120"/>
      <c r="U2" s="120"/>
      <c r="V2" s="120"/>
      <c r="W2" s="120"/>
      <c r="X2" s="120"/>
      <c r="Y2" s="120"/>
      <c r="Z2" s="120"/>
      <c r="AC2" s="127" t="s">
        <v>1250</v>
      </c>
      <c r="AF2" s="127" t="s">
        <v>1236</v>
      </c>
      <c r="AG2" s="127" t="s">
        <v>1235</v>
      </c>
      <c r="AJ2" s="213" t="s">
        <v>1227</v>
      </c>
      <c r="AK2" s="128" t="s">
        <v>1175</v>
      </c>
      <c r="AN2" s="127" t="s">
        <v>1250</v>
      </c>
      <c r="AO2" s="127" t="s">
        <v>810</v>
      </c>
      <c r="AP2" s="129" t="s">
        <v>811</v>
      </c>
      <c r="AS2" s="183" t="s">
        <v>6649</v>
      </c>
      <c r="AT2" s="120" t="s">
        <v>13350</v>
      </c>
      <c r="AU2" s="120" t="s">
        <v>13349</v>
      </c>
      <c r="AV2" s="120" t="s">
        <v>13348</v>
      </c>
      <c r="AW2" s="120" t="s">
        <v>6650</v>
      </c>
      <c r="AX2" s="124" t="s">
        <v>1176</v>
      </c>
      <c r="AY2" s="125" t="s">
        <v>1211</v>
      </c>
      <c r="AZ2" s="130" t="s">
        <v>6648</v>
      </c>
      <c r="BA2" s="130" t="s">
        <v>6651</v>
      </c>
      <c r="BB2" s="126" t="s">
        <v>814</v>
      </c>
      <c r="BC2" s="178"/>
      <c r="BE2" s="176" t="s">
        <v>13268</v>
      </c>
      <c r="BH2" s="176" t="s">
        <v>13277</v>
      </c>
      <c r="BI2"/>
      <c r="BJ2" s="176" t="s">
        <v>13278</v>
      </c>
      <c r="BK2"/>
      <c r="BL2" s="176" t="s">
        <v>13279</v>
      </c>
      <c r="BM2"/>
      <c r="BN2" s="176" t="s">
        <v>13280</v>
      </c>
      <c r="BP2" s="176" t="s">
        <v>13362</v>
      </c>
      <c r="BR2" s="176" t="s">
        <v>13481</v>
      </c>
      <c r="BT2" s="176" t="s">
        <v>13492</v>
      </c>
      <c r="BV2" s="205" t="s">
        <v>13484</v>
      </c>
    </row>
    <row r="3" spans="2:74" x14ac:dyDescent="0.4">
      <c r="B3" s="238" t="s">
        <v>467</v>
      </c>
      <c r="C3" s="239">
        <v>24</v>
      </c>
      <c r="E3" s="229" t="s">
        <v>1669</v>
      </c>
      <c r="F3" s="229" t="s">
        <v>467</v>
      </c>
      <c r="G3" s="229" t="s">
        <v>6655</v>
      </c>
      <c r="H3" s="229" t="s">
        <v>467</v>
      </c>
      <c r="I3" s="229" t="s">
        <v>1669</v>
      </c>
      <c r="K3" s="240" t="s">
        <v>13524</v>
      </c>
      <c r="L3" s="241" t="s">
        <v>1673</v>
      </c>
      <c r="M3" s="241">
        <v>1</v>
      </c>
      <c r="N3" s="241" t="s">
        <v>7248</v>
      </c>
      <c r="O3" s="241" t="s">
        <v>13273</v>
      </c>
      <c r="P3" s="241" t="s">
        <v>2144</v>
      </c>
      <c r="R3" s="131" t="s">
        <v>795</v>
      </c>
      <c r="S3" s="120"/>
      <c r="T3" s="132" t="s">
        <v>13265</v>
      </c>
      <c r="U3" s="120"/>
      <c r="V3" s="131" t="s">
        <v>13266</v>
      </c>
      <c r="W3" s="120"/>
      <c r="X3" s="132" t="s">
        <v>803</v>
      </c>
      <c r="Y3" s="120"/>
      <c r="Z3" s="131" t="s">
        <v>798</v>
      </c>
      <c r="AC3" s="133"/>
      <c r="AG3" s="134" t="s">
        <v>6652</v>
      </c>
      <c r="AJ3" s="121" t="s">
        <v>13338</v>
      </c>
      <c r="AK3" s="121" t="s">
        <v>1226</v>
      </c>
      <c r="AN3" s="135"/>
      <c r="AO3" s="136"/>
      <c r="AP3" s="137" t="s">
        <v>6653</v>
      </c>
      <c r="AS3" s="138"/>
      <c r="AT3">
        <v>1</v>
      </c>
      <c r="AU3" t="str">
        <f>AX3&amp;"-"&amp;AT3</f>
        <v>01000-1</v>
      </c>
      <c r="AV3" s="121" t="str">
        <f>AW3&amp;"-"&amp;AX3&amp;"-"&amp;AY3</f>
        <v>R3-01000-77</v>
      </c>
      <c r="AW3" s="121" t="s">
        <v>6654</v>
      </c>
      <c r="AX3" s="121" t="s">
        <v>823</v>
      </c>
      <c r="AY3" s="139">
        <v>77</v>
      </c>
      <c r="AZ3" s="139" t="s">
        <v>9</v>
      </c>
      <c r="BA3" s="139" t="s">
        <v>6655</v>
      </c>
      <c r="BB3" s="139" t="s">
        <v>2139</v>
      </c>
      <c r="BC3"/>
      <c r="BE3" s="175"/>
      <c r="BH3" s="179" t="s">
        <v>2148</v>
      </c>
      <c r="BI3" s="179"/>
      <c r="BJ3" s="201" t="s">
        <v>13363</v>
      </c>
      <c r="BK3" s="179"/>
      <c r="BL3" s="201" t="s">
        <v>13363</v>
      </c>
      <c r="BM3" s="179"/>
      <c r="BN3" s="201" t="s">
        <v>13363</v>
      </c>
      <c r="BP3" s="179" t="s">
        <v>2148</v>
      </c>
      <c r="BV3" s="206" t="s">
        <v>796</v>
      </c>
    </row>
    <row r="4" spans="2:74" x14ac:dyDescent="0.4">
      <c r="B4" s="238" t="s">
        <v>473</v>
      </c>
      <c r="C4" s="239">
        <v>25</v>
      </c>
      <c r="E4" s="229" t="s">
        <v>1670</v>
      </c>
      <c r="F4" s="229" t="s">
        <v>467</v>
      </c>
      <c r="G4" s="229" t="s">
        <v>12901</v>
      </c>
      <c r="H4" s="229" t="s">
        <v>13038</v>
      </c>
      <c r="I4" s="229" t="s">
        <v>1670</v>
      </c>
      <c r="K4" s="240" t="s">
        <v>13525</v>
      </c>
      <c r="L4" s="241" t="s">
        <v>1673</v>
      </c>
      <c r="M4" s="241">
        <v>2</v>
      </c>
      <c r="N4" s="241" t="s">
        <v>7249</v>
      </c>
      <c r="O4" s="241" t="s">
        <v>13273</v>
      </c>
      <c r="P4" s="241" t="s">
        <v>2144</v>
      </c>
      <c r="R4" s="140"/>
      <c r="S4" s="120"/>
      <c r="T4" s="140"/>
      <c r="U4" s="120"/>
      <c r="V4" s="140"/>
      <c r="W4" s="120"/>
      <c r="X4" s="174"/>
      <c r="Y4" s="120"/>
      <c r="Z4" s="140"/>
      <c r="AC4" s="141" t="s">
        <v>2148</v>
      </c>
      <c r="AF4" s="120" t="s">
        <v>6656</v>
      </c>
      <c r="AG4" s="142" t="s">
        <v>6657</v>
      </c>
      <c r="AJ4" s="121" t="s">
        <v>13339</v>
      </c>
      <c r="AK4" s="121" t="s">
        <v>1226</v>
      </c>
      <c r="AN4" s="120" t="s">
        <v>6656</v>
      </c>
      <c r="AO4" s="142" t="s">
        <v>6657</v>
      </c>
      <c r="AP4" s="143" t="s">
        <v>6658</v>
      </c>
      <c r="AS4" s="138" t="s">
        <v>6659</v>
      </c>
      <c r="AT4">
        <v>2</v>
      </c>
      <c r="AU4" t="str">
        <f t="shared" ref="AU4:AU67" si="0">AX4&amp;"-"&amp;AT4</f>
        <v>01000-2</v>
      </c>
      <c r="AV4" s="121" t="str">
        <f t="shared" ref="AV4:AV67" si="1">AW4&amp;"-"&amp;AX4&amp;"-"&amp;AY4</f>
        <v>R3-01000-97</v>
      </c>
      <c r="AW4" s="121" t="s">
        <v>6654</v>
      </c>
      <c r="AX4" s="121" t="s">
        <v>823</v>
      </c>
      <c r="AY4" s="139">
        <v>97</v>
      </c>
      <c r="AZ4" s="139" t="s">
        <v>9</v>
      </c>
      <c r="BA4" s="139" t="s">
        <v>6655</v>
      </c>
      <c r="BB4" s="139" t="s">
        <v>2140</v>
      </c>
      <c r="BC4"/>
      <c r="BE4" s="175" t="s">
        <v>13269</v>
      </c>
      <c r="BH4" s="179" t="s">
        <v>2146</v>
      </c>
      <c r="BI4" s="179"/>
      <c r="BJ4" s="201" t="s">
        <v>13364</v>
      </c>
      <c r="BK4" s="179"/>
      <c r="BL4" s="201" t="s">
        <v>13364</v>
      </c>
      <c r="BM4" s="179"/>
      <c r="BN4" s="201" t="s">
        <v>13364</v>
      </c>
      <c r="BP4" s="179" t="s">
        <v>2146</v>
      </c>
      <c r="BR4" s="175" t="s">
        <v>13483</v>
      </c>
      <c r="BT4" s="175" t="s">
        <v>13493</v>
      </c>
    </row>
    <row r="5" spans="2:74" x14ac:dyDescent="0.4">
      <c r="B5" s="238" t="s">
        <v>481</v>
      </c>
      <c r="C5" s="239">
        <v>26</v>
      </c>
      <c r="E5" s="229" t="s">
        <v>1671</v>
      </c>
      <c r="F5" s="229" t="s">
        <v>467</v>
      </c>
      <c r="G5" s="229" t="s">
        <v>12902</v>
      </c>
      <c r="H5" s="229" t="s">
        <v>13039</v>
      </c>
      <c r="I5" s="229" t="s">
        <v>1671</v>
      </c>
      <c r="K5" s="240" t="s">
        <v>13526</v>
      </c>
      <c r="L5" s="241" t="s">
        <v>1673</v>
      </c>
      <c r="M5" s="241">
        <v>3</v>
      </c>
      <c r="N5" s="241" t="s">
        <v>7250</v>
      </c>
      <c r="O5" s="241" t="s">
        <v>13273</v>
      </c>
      <c r="P5" s="241" t="s">
        <v>1259</v>
      </c>
      <c r="R5" s="140" t="s">
        <v>796</v>
      </c>
      <c r="S5" s="120"/>
      <c r="T5" s="140">
        <v>2</v>
      </c>
      <c r="U5" s="120"/>
      <c r="V5" s="140">
        <v>4</v>
      </c>
      <c r="W5" s="120"/>
      <c r="X5" s="174">
        <v>28</v>
      </c>
      <c r="Y5" s="120"/>
      <c r="Z5" s="140">
        <v>1</v>
      </c>
      <c r="AC5" s="141" t="s">
        <v>2146</v>
      </c>
      <c r="AG5" s="144" t="s">
        <v>1238</v>
      </c>
      <c r="AJ5" s="121" t="s">
        <v>13340</v>
      </c>
      <c r="AK5" s="121" t="s">
        <v>1226</v>
      </c>
      <c r="AP5" s="143" t="s">
        <v>1178</v>
      </c>
      <c r="AS5" s="138" t="s">
        <v>6660</v>
      </c>
      <c r="AT5">
        <v>1</v>
      </c>
      <c r="AU5" t="str">
        <f t="shared" si="0"/>
        <v>01204-1</v>
      </c>
      <c r="AV5" s="121" t="str">
        <f t="shared" si="1"/>
        <v>R3-01204-136</v>
      </c>
      <c r="AW5" s="121" t="s">
        <v>6654</v>
      </c>
      <c r="AX5" s="121" t="s">
        <v>856</v>
      </c>
      <c r="AY5" s="139">
        <v>136</v>
      </c>
      <c r="AZ5" s="139" t="s">
        <v>9</v>
      </c>
      <c r="BA5" s="139" t="s">
        <v>10</v>
      </c>
      <c r="BB5" s="139" t="s">
        <v>860</v>
      </c>
      <c r="BC5"/>
      <c r="BE5" s="175" t="s">
        <v>13270</v>
      </c>
      <c r="BH5" s="179" t="s">
        <v>2144</v>
      </c>
      <c r="BI5" s="179"/>
      <c r="BJ5" s="201" t="s">
        <v>13365</v>
      </c>
      <c r="BK5" s="179"/>
      <c r="BL5" s="201" t="s">
        <v>13365</v>
      </c>
      <c r="BM5" s="179"/>
      <c r="BN5" s="201" t="s">
        <v>13365</v>
      </c>
      <c r="BP5" s="179" t="s">
        <v>2144</v>
      </c>
      <c r="BR5" s="175" t="s">
        <v>13486</v>
      </c>
      <c r="BT5" s="175" t="s">
        <v>13494</v>
      </c>
    </row>
    <row r="6" spans="2:74" x14ac:dyDescent="0.4">
      <c r="B6" s="238" t="s">
        <v>499</v>
      </c>
      <c r="C6" s="239">
        <v>27</v>
      </c>
      <c r="E6" s="229" t="s">
        <v>1672</v>
      </c>
      <c r="F6" s="229" t="s">
        <v>467</v>
      </c>
      <c r="G6" s="229" t="s">
        <v>12903</v>
      </c>
      <c r="H6" s="229" t="s">
        <v>13040</v>
      </c>
      <c r="I6" s="229" t="s">
        <v>1672</v>
      </c>
      <c r="K6" s="240" t="s">
        <v>13527</v>
      </c>
      <c r="L6" s="241" t="s">
        <v>1673</v>
      </c>
      <c r="M6" s="241">
        <v>4</v>
      </c>
      <c r="N6" s="241" t="s">
        <v>7251</v>
      </c>
      <c r="O6" s="241" t="s">
        <v>13273</v>
      </c>
      <c r="P6" s="241" t="s">
        <v>1259</v>
      </c>
      <c r="R6" s="120"/>
      <c r="S6" s="120"/>
      <c r="T6" s="140">
        <v>3</v>
      </c>
      <c r="U6" s="120"/>
      <c r="V6" s="140">
        <v>5</v>
      </c>
      <c r="W6" s="120"/>
      <c r="X6" s="174">
        <v>29</v>
      </c>
      <c r="Y6" s="120"/>
      <c r="Z6" s="140">
        <v>2</v>
      </c>
      <c r="AC6" s="141" t="s">
        <v>2144</v>
      </c>
      <c r="AG6" s="144" t="s">
        <v>1239</v>
      </c>
      <c r="AJ6" s="121" t="s">
        <v>13341</v>
      </c>
      <c r="AK6" s="121" t="s">
        <v>1226</v>
      </c>
      <c r="AP6" s="143" t="s">
        <v>1179</v>
      </c>
      <c r="AS6" s="138" t="s">
        <v>6661</v>
      </c>
      <c r="AT6">
        <v>1</v>
      </c>
      <c r="AU6" t="str">
        <f t="shared" si="0"/>
        <v>01207-1</v>
      </c>
      <c r="AV6" s="121" t="str">
        <f t="shared" si="1"/>
        <v>R3-01207-38</v>
      </c>
      <c r="AW6" s="121" t="s">
        <v>6654</v>
      </c>
      <c r="AX6" s="121" t="s">
        <v>872</v>
      </c>
      <c r="AY6" s="139">
        <v>38</v>
      </c>
      <c r="AZ6" s="139" t="s">
        <v>9</v>
      </c>
      <c r="BA6" s="139" t="s">
        <v>13</v>
      </c>
      <c r="BB6" s="139" t="s">
        <v>876</v>
      </c>
      <c r="BC6"/>
      <c r="BE6" s="175" t="s">
        <v>13271</v>
      </c>
      <c r="BH6" s="179" t="s">
        <v>2143</v>
      </c>
      <c r="BI6" s="179"/>
      <c r="BJ6" s="201" t="s">
        <v>13366</v>
      </c>
      <c r="BK6" s="179"/>
      <c r="BL6" s="201" t="s">
        <v>13366</v>
      </c>
      <c r="BM6" s="179"/>
      <c r="BN6" s="201" t="s">
        <v>13366</v>
      </c>
      <c r="BP6" s="179" t="s">
        <v>2143</v>
      </c>
    </row>
    <row r="7" spans="2:74" x14ac:dyDescent="0.4">
      <c r="B7" s="238" t="s">
        <v>512</v>
      </c>
      <c r="C7" s="239">
        <v>28</v>
      </c>
      <c r="E7" s="229" t="s">
        <v>1673</v>
      </c>
      <c r="F7" s="229" t="s">
        <v>467</v>
      </c>
      <c r="G7" s="229" t="s">
        <v>12904</v>
      </c>
      <c r="H7" s="229" t="s">
        <v>13041</v>
      </c>
      <c r="I7" s="229" t="s">
        <v>1673</v>
      </c>
      <c r="K7" s="240" t="s">
        <v>13528</v>
      </c>
      <c r="L7" s="241" t="s">
        <v>1673</v>
      </c>
      <c r="M7" s="241">
        <v>5</v>
      </c>
      <c r="N7" s="241" t="s">
        <v>7252</v>
      </c>
      <c r="O7" s="241" t="s">
        <v>13273</v>
      </c>
      <c r="P7" s="241" t="s">
        <v>1259</v>
      </c>
      <c r="R7" s="120"/>
      <c r="S7" s="120"/>
      <c r="T7" s="140">
        <v>4</v>
      </c>
      <c r="U7" s="120"/>
      <c r="V7" s="140">
        <v>6</v>
      </c>
      <c r="W7" s="120"/>
      <c r="X7" s="120"/>
      <c r="Y7" s="120"/>
      <c r="Z7" s="140">
        <v>3</v>
      </c>
      <c r="AC7" s="141" t="s">
        <v>2143</v>
      </c>
      <c r="AG7" s="144" t="s">
        <v>1177</v>
      </c>
      <c r="AJ7" s="121" t="s">
        <v>13503</v>
      </c>
      <c r="AK7" s="121" t="s">
        <v>1226</v>
      </c>
      <c r="AP7" s="143" t="s">
        <v>1180</v>
      </c>
      <c r="AS7" s="138" t="s">
        <v>6662</v>
      </c>
      <c r="AT7">
        <v>2</v>
      </c>
      <c r="AU7" t="str">
        <f t="shared" si="0"/>
        <v>01207-2</v>
      </c>
      <c r="AV7" s="121" t="str">
        <f t="shared" si="1"/>
        <v>R3-01207-39</v>
      </c>
      <c r="AW7" s="121" t="s">
        <v>6654</v>
      </c>
      <c r="AX7" s="121" t="s">
        <v>872</v>
      </c>
      <c r="AY7" s="139">
        <v>39</v>
      </c>
      <c r="AZ7" s="139" t="s">
        <v>9</v>
      </c>
      <c r="BA7" s="139" t="s">
        <v>13</v>
      </c>
      <c r="BB7" s="139" t="s">
        <v>874</v>
      </c>
      <c r="BC7"/>
      <c r="BE7" s="175" t="s">
        <v>13272</v>
      </c>
      <c r="BH7" s="179" t="s">
        <v>2147</v>
      </c>
      <c r="BI7" s="179"/>
      <c r="BJ7" s="179"/>
      <c r="BK7" s="179"/>
      <c r="BL7" s="179"/>
      <c r="BM7" s="179"/>
      <c r="BN7" s="179" t="s">
        <v>6688</v>
      </c>
      <c r="BP7" s="179" t="s">
        <v>2147</v>
      </c>
    </row>
    <row r="8" spans="2:74" x14ac:dyDescent="0.4">
      <c r="B8" s="238" t="s">
        <v>529</v>
      </c>
      <c r="C8" s="239">
        <v>29</v>
      </c>
      <c r="E8" s="229" t="s">
        <v>1674</v>
      </c>
      <c r="F8" s="229" t="s">
        <v>467</v>
      </c>
      <c r="G8" s="229" t="s">
        <v>12905</v>
      </c>
      <c r="H8" s="229" t="s">
        <v>13042</v>
      </c>
      <c r="I8" s="229" t="s">
        <v>1674</v>
      </c>
      <c r="K8" s="240" t="s">
        <v>13529</v>
      </c>
      <c r="L8" s="241" t="s">
        <v>1673</v>
      </c>
      <c r="M8" s="241">
        <v>6</v>
      </c>
      <c r="N8" s="241" t="s">
        <v>7253</v>
      </c>
      <c r="O8" s="241" t="s">
        <v>13273</v>
      </c>
      <c r="P8" s="241" t="s">
        <v>1259</v>
      </c>
      <c r="R8" s="120"/>
      <c r="S8" s="120"/>
      <c r="T8" s="140">
        <v>5</v>
      </c>
      <c r="U8" s="120"/>
      <c r="V8" s="140" t="s">
        <v>816</v>
      </c>
      <c r="W8" s="120"/>
      <c r="X8" s="120"/>
      <c r="Y8" s="120"/>
      <c r="Z8" s="140">
        <v>4</v>
      </c>
      <c r="AC8" s="141" t="s">
        <v>2147</v>
      </c>
      <c r="AF8" s="145"/>
      <c r="AG8" s="134" t="s">
        <v>6663</v>
      </c>
      <c r="AJ8" s="121" t="s">
        <v>13504</v>
      </c>
      <c r="AK8" s="121" t="s">
        <v>1226</v>
      </c>
      <c r="AP8" s="143" t="s">
        <v>6664</v>
      </c>
      <c r="AT8">
        <v>1</v>
      </c>
      <c r="AU8" t="str">
        <f t="shared" si="0"/>
        <v>01211-1</v>
      </c>
      <c r="AV8" s="121" t="str">
        <f t="shared" si="1"/>
        <v>R3-01211-20</v>
      </c>
      <c r="AW8" s="121" t="s">
        <v>6654</v>
      </c>
      <c r="AX8" s="121" t="s">
        <v>896</v>
      </c>
      <c r="AY8" s="139">
        <v>20</v>
      </c>
      <c r="AZ8" s="139" t="s">
        <v>9</v>
      </c>
      <c r="BA8" s="139" t="s">
        <v>15</v>
      </c>
      <c r="BB8" s="139" t="s">
        <v>2164</v>
      </c>
      <c r="BC8"/>
      <c r="BH8" s="181" t="s">
        <v>1258</v>
      </c>
      <c r="BI8" s="179"/>
      <c r="BJ8" s="179"/>
      <c r="BK8" s="179"/>
      <c r="BL8" s="179"/>
      <c r="BM8" s="179"/>
      <c r="BN8" s="179"/>
      <c r="BP8" s="180" t="s">
        <v>1258</v>
      </c>
      <c r="BT8" s="175"/>
    </row>
    <row r="9" spans="2:74" x14ac:dyDescent="0.4">
      <c r="B9" s="238" t="s">
        <v>542</v>
      </c>
      <c r="C9" s="239">
        <v>30</v>
      </c>
      <c r="E9" s="229" t="s">
        <v>1675</v>
      </c>
      <c r="F9" s="229" t="s">
        <v>467</v>
      </c>
      <c r="G9" s="229" t="s">
        <v>12906</v>
      </c>
      <c r="H9" s="229" t="s">
        <v>13043</v>
      </c>
      <c r="I9" s="229" t="s">
        <v>1675</v>
      </c>
      <c r="K9" s="240" t="s">
        <v>13530</v>
      </c>
      <c r="L9" s="241" t="s">
        <v>1673</v>
      </c>
      <c r="M9" s="241">
        <v>7</v>
      </c>
      <c r="N9" s="241" t="s">
        <v>7254</v>
      </c>
      <c r="O9" s="241" t="s">
        <v>13273</v>
      </c>
      <c r="P9" s="241" t="s">
        <v>1259</v>
      </c>
      <c r="R9" s="120"/>
      <c r="S9" s="120"/>
      <c r="T9" s="140" t="s">
        <v>816</v>
      </c>
      <c r="U9" s="120"/>
      <c r="V9" s="140"/>
      <c r="W9" s="120"/>
      <c r="X9" s="120"/>
      <c r="Y9" s="120"/>
      <c r="Z9" s="140">
        <v>5</v>
      </c>
      <c r="AC9" s="141" t="s">
        <v>1258</v>
      </c>
      <c r="AF9" s="145" t="s">
        <v>6665</v>
      </c>
      <c r="AG9" s="146" t="s">
        <v>6666</v>
      </c>
      <c r="AJ9" s="121" t="s">
        <v>13342</v>
      </c>
      <c r="AK9" s="121" t="s">
        <v>1226</v>
      </c>
      <c r="AP9" s="143" t="s">
        <v>6667</v>
      </c>
      <c r="AT9">
        <v>2</v>
      </c>
      <c r="AU9" t="str">
        <f t="shared" si="0"/>
        <v>01211-2</v>
      </c>
      <c r="AV9" s="121" t="str">
        <f t="shared" si="1"/>
        <v>R3-01211-23</v>
      </c>
      <c r="AW9" s="121" t="s">
        <v>6654</v>
      </c>
      <c r="AX9" s="121" t="s">
        <v>896</v>
      </c>
      <c r="AY9" s="139">
        <v>23</v>
      </c>
      <c r="AZ9" s="139" t="s">
        <v>9</v>
      </c>
      <c r="BA9" s="139" t="s">
        <v>15</v>
      </c>
      <c r="BB9" s="139" t="s">
        <v>2166</v>
      </c>
      <c r="BC9"/>
      <c r="BH9" s="180" t="s">
        <v>1267</v>
      </c>
      <c r="BI9" s="179"/>
      <c r="BJ9" s="179"/>
      <c r="BK9" s="179"/>
      <c r="BL9" s="179"/>
      <c r="BM9" s="179"/>
      <c r="BN9" s="179"/>
      <c r="BP9" s="180" t="s">
        <v>1267</v>
      </c>
      <c r="BR9" s="211" t="s">
        <v>13500</v>
      </c>
      <c r="BT9" s="175"/>
    </row>
    <row r="10" spans="2:74" x14ac:dyDescent="0.4">
      <c r="E10" s="229" t="s">
        <v>1676</v>
      </c>
      <c r="F10" s="229" t="s">
        <v>467</v>
      </c>
      <c r="G10" s="229" t="s">
        <v>468</v>
      </c>
      <c r="H10" s="229" t="s">
        <v>13044</v>
      </c>
      <c r="I10" s="229" t="s">
        <v>1676</v>
      </c>
      <c r="K10" s="240" t="s">
        <v>13531</v>
      </c>
      <c r="L10" s="241" t="s">
        <v>1673</v>
      </c>
      <c r="M10" s="241">
        <v>8</v>
      </c>
      <c r="N10" s="241" t="s">
        <v>7255</v>
      </c>
      <c r="O10" s="241" t="s">
        <v>13273</v>
      </c>
      <c r="P10" s="241" t="s">
        <v>1259</v>
      </c>
      <c r="R10" s="120"/>
      <c r="S10" s="120"/>
      <c r="T10" s="140"/>
      <c r="U10" s="120"/>
      <c r="V10" s="140"/>
      <c r="W10" s="120"/>
      <c r="X10" s="120"/>
      <c r="Y10" s="120"/>
      <c r="Z10" s="140">
        <v>6</v>
      </c>
      <c r="AC10" s="141" t="s">
        <v>1267</v>
      </c>
      <c r="AF10" s="145"/>
      <c r="AG10" s="146" t="s">
        <v>6669</v>
      </c>
      <c r="AJ10" s="121" t="s">
        <v>13343</v>
      </c>
      <c r="AK10" s="121" t="s">
        <v>1226</v>
      </c>
      <c r="AN10" s="147"/>
      <c r="AO10" s="147"/>
      <c r="AP10" s="137" t="s">
        <v>6670</v>
      </c>
      <c r="AT10">
        <v>3</v>
      </c>
      <c r="AU10" t="str">
        <f t="shared" si="0"/>
        <v>01211-3</v>
      </c>
      <c r="AV10" s="121" t="str">
        <f t="shared" si="1"/>
        <v>R3-01211-29</v>
      </c>
      <c r="AW10" s="121" t="s">
        <v>6654</v>
      </c>
      <c r="AX10" s="121" t="s">
        <v>896</v>
      </c>
      <c r="AY10" s="139">
        <v>29</v>
      </c>
      <c r="AZ10" s="139" t="s">
        <v>9</v>
      </c>
      <c r="BA10" s="139" t="s">
        <v>15</v>
      </c>
      <c r="BB10" s="139" t="s">
        <v>2170</v>
      </c>
      <c r="BC10"/>
      <c r="BE10" s="177"/>
      <c r="BH10" s="180" t="s">
        <v>1256</v>
      </c>
      <c r="BI10" s="179"/>
      <c r="BJ10" s="179"/>
      <c r="BK10" s="179"/>
      <c r="BL10" s="179"/>
      <c r="BM10" s="179"/>
      <c r="BN10" s="179"/>
      <c r="BP10" s="180" t="s">
        <v>1256</v>
      </c>
    </row>
    <row r="11" spans="2:74" x14ac:dyDescent="0.4">
      <c r="E11" s="229" t="s">
        <v>1677</v>
      </c>
      <c r="F11" s="229" t="s">
        <v>467</v>
      </c>
      <c r="G11" s="229" t="s">
        <v>12907</v>
      </c>
      <c r="H11" s="229" t="s">
        <v>13045</v>
      </c>
      <c r="I11" s="229" t="s">
        <v>1677</v>
      </c>
      <c r="K11" s="240" t="s">
        <v>13532</v>
      </c>
      <c r="L11" s="241" t="s">
        <v>1673</v>
      </c>
      <c r="M11" s="241">
        <v>9</v>
      </c>
      <c r="N11" s="241" t="s">
        <v>7256</v>
      </c>
      <c r="O11" s="241" t="s">
        <v>13273</v>
      </c>
      <c r="P11" s="241" t="s">
        <v>1259</v>
      </c>
      <c r="R11" s="120"/>
      <c r="S11" s="120"/>
      <c r="T11" s="140"/>
      <c r="U11" s="120"/>
      <c r="V11" s="140"/>
      <c r="W11" s="120"/>
      <c r="X11" s="120"/>
      <c r="Y11" s="120"/>
      <c r="Z11" s="140">
        <v>7</v>
      </c>
      <c r="AC11" s="141" t="s">
        <v>1256</v>
      </c>
      <c r="AF11" s="145"/>
      <c r="AG11" s="146" t="s">
        <v>1234</v>
      </c>
      <c r="AJ11" s="121" t="s">
        <v>13344</v>
      </c>
      <c r="AK11" s="121" t="s">
        <v>1226</v>
      </c>
      <c r="AO11" s="121" t="s">
        <v>6671</v>
      </c>
      <c r="AP11" s="121" t="s">
        <v>1173</v>
      </c>
      <c r="AT11">
        <v>4</v>
      </c>
      <c r="AU11" t="str">
        <f t="shared" si="0"/>
        <v>01211-4</v>
      </c>
      <c r="AV11" s="121" t="str">
        <f t="shared" si="1"/>
        <v>R3-01211-30</v>
      </c>
      <c r="AW11" s="121" t="s">
        <v>6654</v>
      </c>
      <c r="AX11" s="121" t="s">
        <v>896</v>
      </c>
      <c r="AY11" s="139">
        <v>30</v>
      </c>
      <c r="AZ11" s="139" t="s">
        <v>9</v>
      </c>
      <c r="BA11" s="139" t="s">
        <v>15</v>
      </c>
      <c r="BB11" s="139" t="s">
        <v>897</v>
      </c>
      <c r="BC11"/>
      <c r="BE11" s="177"/>
      <c r="BH11" s="180" t="s">
        <v>6555</v>
      </c>
      <c r="BI11" s="179"/>
      <c r="BJ11" s="179"/>
      <c r="BK11" s="179"/>
      <c r="BL11" s="179"/>
      <c r="BM11" s="179"/>
      <c r="BN11" s="179"/>
      <c r="BP11" s="180" t="s">
        <v>6555</v>
      </c>
    </row>
    <row r="12" spans="2:74" ht="18" x14ac:dyDescent="0.4">
      <c r="E12" s="229" t="s">
        <v>1678</v>
      </c>
      <c r="F12" s="229" t="s">
        <v>467</v>
      </c>
      <c r="G12" s="229" t="s">
        <v>12908</v>
      </c>
      <c r="H12" s="229" t="s">
        <v>13046</v>
      </c>
      <c r="I12" s="229" t="s">
        <v>1678</v>
      </c>
      <c r="K12" s="240" t="s">
        <v>13533</v>
      </c>
      <c r="L12" s="241" t="s">
        <v>1673</v>
      </c>
      <c r="M12" s="241">
        <v>10</v>
      </c>
      <c r="N12" s="241" t="s">
        <v>7257</v>
      </c>
      <c r="O12" s="241" t="s">
        <v>13273</v>
      </c>
      <c r="P12" s="241" t="s">
        <v>1267</v>
      </c>
      <c r="R12" s="120"/>
      <c r="S12" s="120"/>
      <c r="T12" s="140"/>
      <c r="U12" s="120"/>
      <c r="V12" s="140"/>
      <c r="W12" s="120"/>
      <c r="X12" s="120"/>
      <c r="Y12" s="120"/>
      <c r="Z12" s="140">
        <v>8</v>
      </c>
      <c r="AC12" s="141" t="s">
        <v>6555</v>
      </c>
      <c r="AG12" s="134" t="s">
        <v>6672</v>
      </c>
      <c r="AJ12" s="121" t="s">
        <v>13345</v>
      </c>
      <c r="AK12" s="121" t="s">
        <v>1226</v>
      </c>
      <c r="AP12" s="121" t="s">
        <v>1179</v>
      </c>
      <c r="AT12">
        <v>5</v>
      </c>
      <c r="AU12" t="str">
        <f t="shared" si="0"/>
        <v>01211-5</v>
      </c>
      <c r="AV12" s="121" t="str">
        <f t="shared" si="1"/>
        <v>R3-01211-31</v>
      </c>
      <c r="AW12" s="121" t="s">
        <v>6654</v>
      </c>
      <c r="AX12" s="121" t="s">
        <v>896</v>
      </c>
      <c r="AY12" s="139">
        <v>31</v>
      </c>
      <c r="AZ12" s="139" t="s">
        <v>9</v>
      </c>
      <c r="BA12" s="139" t="s">
        <v>15</v>
      </c>
      <c r="BB12" s="139" t="s">
        <v>2171</v>
      </c>
      <c r="BC12"/>
      <c r="BE12" s="177"/>
      <c r="BH12" s="179" t="s">
        <v>2249</v>
      </c>
      <c r="BI12" s="179"/>
      <c r="BJ12" s="179"/>
      <c r="BK12" s="179"/>
      <c r="BL12" s="179"/>
      <c r="BM12" s="179"/>
      <c r="BN12" s="179"/>
      <c r="BP12" s="179" t="s">
        <v>2249</v>
      </c>
      <c r="BT12" s="207"/>
    </row>
    <row r="13" spans="2:74" ht="18" x14ac:dyDescent="0.4">
      <c r="E13" s="229" t="s">
        <v>1679</v>
      </c>
      <c r="F13" s="229" t="s">
        <v>467</v>
      </c>
      <c r="G13" s="229" t="s">
        <v>469</v>
      </c>
      <c r="H13" s="229" t="s">
        <v>13047</v>
      </c>
      <c r="I13" s="229" t="s">
        <v>1679</v>
      </c>
      <c r="K13" s="240" t="s">
        <v>13534</v>
      </c>
      <c r="L13" s="241" t="s">
        <v>1673</v>
      </c>
      <c r="M13" s="241">
        <v>11</v>
      </c>
      <c r="N13" s="241" t="s">
        <v>7258</v>
      </c>
      <c r="O13" s="241" t="s">
        <v>13273</v>
      </c>
      <c r="P13" s="241" t="s">
        <v>1259</v>
      </c>
      <c r="R13" s="120"/>
      <c r="S13" s="120"/>
      <c r="T13" s="140"/>
      <c r="U13" s="120"/>
      <c r="V13" s="140"/>
      <c r="W13" s="120"/>
      <c r="X13" s="120"/>
      <c r="Y13" s="120"/>
      <c r="Z13" s="140">
        <v>9</v>
      </c>
      <c r="AC13" s="141" t="s">
        <v>2249</v>
      </c>
      <c r="AF13" s="120" t="s">
        <v>6673</v>
      </c>
      <c r="AG13" s="142" t="s">
        <v>6674</v>
      </c>
      <c r="AJ13" s="121" t="s">
        <v>13505</v>
      </c>
      <c r="AK13" s="121" t="s">
        <v>1226</v>
      </c>
      <c r="AP13" s="121" t="s">
        <v>1181</v>
      </c>
      <c r="AT13">
        <v>6</v>
      </c>
      <c r="AU13" t="str">
        <f t="shared" si="0"/>
        <v>01211-6</v>
      </c>
      <c r="AV13" s="121" t="str">
        <f t="shared" si="1"/>
        <v>R3-01211-33</v>
      </c>
      <c r="AW13" s="121" t="s">
        <v>6654</v>
      </c>
      <c r="AX13" s="121" t="s">
        <v>896</v>
      </c>
      <c r="AY13" s="139">
        <v>33</v>
      </c>
      <c r="AZ13" s="139" t="s">
        <v>9</v>
      </c>
      <c r="BA13" s="139" t="s">
        <v>15</v>
      </c>
      <c r="BB13" s="139" t="s">
        <v>2172</v>
      </c>
      <c r="BC13"/>
      <c r="BE13" s="177"/>
      <c r="BH13" s="179" t="s">
        <v>1259</v>
      </c>
      <c r="BI13" s="179"/>
      <c r="BJ13" s="179"/>
      <c r="BK13" s="179"/>
      <c r="BL13" s="179"/>
      <c r="BM13" s="179"/>
      <c r="BN13" s="179"/>
      <c r="BP13" s="179" t="s">
        <v>1259</v>
      </c>
      <c r="BT13" s="207"/>
    </row>
    <row r="14" spans="2:74" x14ac:dyDescent="0.4">
      <c r="E14" s="229" t="s">
        <v>1680</v>
      </c>
      <c r="F14" s="229" t="s">
        <v>467</v>
      </c>
      <c r="G14" s="229" t="s">
        <v>12909</v>
      </c>
      <c r="H14" s="229" t="s">
        <v>13048</v>
      </c>
      <c r="I14" s="229" t="s">
        <v>1680</v>
      </c>
      <c r="K14" s="240" t="s">
        <v>13535</v>
      </c>
      <c r="L14" s="241" t="s">
        <v>1673</v>
      </c>
      <c r="M14" s="241">
        <v>12</v>
      </c>
      <c r="N14" s="241" t="s">
        <v>3607</v>
      </c>
      <c r="O14" s="241" t="s">
        <v>13273</v>
      </c>
      <c r="P14" s="241" t="s">
        <v>2144</v>
      </c>
      <c r="R14" s="120"/>
      <c r="S14" s="120"/>
      <c r="T14" s="140"/>
      <c r="U14" s="120"/>
      <c r="V14" s="140"/>
      <c r="W14" s="120"/>
      <c r="X14" s="120"/>
      <c r="Y14" s="120"/>
      <c r="Z14" s="140">
        <v>10</v>
      </c>
      <c r="AC14" s="141" t="s">
        <v>1259</v>
      </c>
      <c r="AG14" s="142" t="s">
        <v>1246</v>
      </c>
      <c r="AJ14" s="121" t="s">
        <v>13346</v>
      </c>
      <c r="AK14" s="121" t="s">
        <v>1226</v>
      </c>
      <c r="AP14" s="121" t="s">
        <v>6675</v>
      </c>
      <c r="AT14">
        <v>1</v>
      </c>
      <c r="AU14" t="str">
        <f t="shared" si="0"/>
        <v>01213-1</v>
      </c>
      <c r="AV14" s="121" t="str">
        <f t="shared" si="1"/>
        <v>R3-01213-14</v>
      </c>
      <c r="AW14" s="121" t="s">
        <v>6654</v>
      </c>
      <c r="AX14" s="121" t="s">
        <v>906</v>
      </c>
      <c r="AY14" s="139">
        <v>14</v>
      </c>
      <c r="AZ14" s="139" t="s">
        <v>9</v>
      </c>
      <c r="BA14" s="139" t="s">
        <v>17</v>
      </c>
      <c r="BB14" s="139" t="s">
        <v>2174</v>
      </c>
      <c r="BC14"/>
      <c r="BH14" s="179" t="s">
        <v>2223</v>
      </c>
      <c r="BI14" s="179"/>
      <c r="BJ14" s="179"/>
      <c r="BK14" s="179"/>
      <c r="BL14" s="179"/>
      <c r="BM14" s="179"/>
      <c r="BN14" s="179"/>
      <c r="BP14" s="179" t="s">
        <v>2223</v>
      </c>
    </row>
    <row r="15" spans="2:74" x14ac:dyDescent="0.4">
      <c r="E15" s="229" t="s">
        <v>1681</v>
      </c>
      <c r="F15" s="229" t="s">
        <v>467</v>
      </c>
      <c r="G15" s="229" t="s">
        <v>470</v>
      </c>
      <c r="H15" s="229" t="s">
        <v>13049</v>
      </c>
      <c r="I15" s="229" t="s">
        <v>1681</v>
      </c>
      <c r="K15" s="240" t="s">
        <v>13536</v>
      </c>
      <c r="L15" s="241" t="s">
        <v>1673</v>
      </c>
      <c r="M15" s="241">
        <v>13</v>
      </c>
      <c r="N15" s="241" t="s">
        <v>7259</v>
      </c>
      <c r="O15" s="241" t="s">
        <v>13273</v>
      </c>
      <c r="P15" s="241" t="s">
        <v>2147</v>
      </c>
      <c r="R15" s="120"/>
      <c r="S15" s="120"/>
      <c r="T15" s="148"/>
      <c r="U15" s="120"/>
      <c r="V15" s="140"/>
      <c r="W15" s="120"/>
      <c r="X15" s="120"/>
      <c r="Y15" s="120"/>
      <c r="Z15" s="140">
        <v>11</v>
      </c>
      <c r="AC15" s="141" t="s">
        <v>2223</v>
      </c>
      <c r="AG15" s="142" t="s">
        <v>6676</v>
      </c>
      <c r="AJ15" s="121" t="s">
        <v>13327</v>
      </c>
      <c r="AK15" s="121" t="s">
        <v>1226</v>
      </c>
      <c r="AP15" s="121" t="s">
        <v>6677</v>
      </c>
      <c r="AT15">
        <v>2</v>
      </c>
      <c r="AU15" t="str">
        <f t="shared" si="0"/>
        <v>01213-2</v>
      </c>
      <c r="AV15" s="121" t="str">
        <f t="shared" si="1"/>
        <v>R3-01213-15</v>
      </c>
      <c r="AW15" s="121" t="s">
        <v>6654</v>
      </c>
      <c r="AX15" s="121" t="s">
        <v>906</v>
      </c>
      <c r="AY15" s="139">
        <v>15</v>
      </c>
      <c r="AZ15" s="139" t="s">
        <v>9</v>
      </c>
      <c r="BA15" s="139" t="s">
        <v>17</v>
      </c>
      <c r="BB15" s="139" t="s">
        <v>2175</v>
      </c>
      <c r="BC15"/>
      <c r="BH15" s="179" t="s">
        <v>1257</v>
      </c>
      <c r="BI15" s="179"/>
      <c r="BJ15" s="179"/>
      <c r="BK15" s="179"/>
      <c r="BL15" s="179"/>
      <c r="BM15" s="179"/>
      <c r="BN15" s="179"/>
      <c r="BP15" s="179" t="s">
        <v>1257</v>
      </c>
    </row>
    <row r="16" spans="2:74" x14ac:dyDescent="0.4">
      <c r="E16" s="229" t="s">
        <v>1682</v>
      </c>
      <c r="F16" s="229" t="s">
        <v>467</v>
      </c>
      <c r="G16" s="229" t="s">
        <v>12910</v>
      </c>
      <c r="H16" s="229" t="s">
        <v>13050</v>
      </c>
      <c r="I16" s="229" t="s">
        <v>1682</v>
      </c>
      <c r="K16" s="240" t="s">
        <v>13537</v>
      </c>
      <c r="L16" s="241" t="s">
        <v>1673</v>
      </c>
      <c r="M16" s="241">
        <v>14</v>
      </c>
      <c r="N16" s="241" t="s">
        <v>4034</v>
      </c>
      <c r="O16" s="241" t="s">
        <v>13273</v>
      </c>
      <c r="P16" s="241" t="s">
        <v>2144</v>
      </c>
      <c r="R16" s="120"/>
      <c r="S16" s="120"/>
      <c r="T16" s="149"/>
      <c r="U16" s="120"/>
      <c r="V16" s="148"/>
      <c r="W16" s="120"/>
      <c r="X16" s="120"/>
      <c r="Y16" s="120"/>
      <c r="Z16" s="140">
        <v>12</v>
      </c>
      <c r="AC16" s="141" t="s">
        <v>1257</v>
      </c>
      <c r="AG16" s="142" t="s">
        <v>6678</v>
      </c>
      <c r="AJ16" s="121" t="s">
        <v>13506</v>
      </c>
      <c r="AK16" s="121" t="s">
        <v>1226</v>
      </c>
      <c r="AP16" s="121" t="s">
        <v>6667</v>
      </c>
      <c r="AT16">
        <v>3</v>
      </c>
      <c r="AU16" t="str">
        <f t="shared" si="0"/>
        <v>01213-3</v>
      </c>
      <c r="AV16" s="121" t="str">
        <f t="shared" si="1"/>
        <v>R3-01213-16</v>
      </c>
      <c r="AW16" s="121" t="s">
        <v>6654</v>
      </c>
      <c r="AX16" s="121" t="s">
        <v>906</v>
      </c>
      <c r="AY16" s="139">
        <v>16</v>
      </c>
      <c r="AZ16" s="139" t="s">
        <v>9</v>
      </c>
      <c r="BA16" s="139" t="s">
        <v>17</v>
      </c>
      <c r="BB16" s="139" t="s">
        <v>2176</v>
      </c>
      <c r="BC16"/>
      <c r="BH16" s="201" t="s">
        <v>13363</v>
      </c>
      <c r="BI16" s="179"/>
      <c r="BJ16" s="179"/>
      <c r="BK16" s="179"/>
      <c r="BL16" s="179"/>
      <c r="BM16" s="179"/>
      <c r="BN16" s="179"/>
      <c r="BP16" s="201" t="s">
        <v>13363</v>
      </c>
    </row>
    <row r="17" spans="5:68" x14ac:dyDescent="0.4">
      <c r="E17" s="229" t="s">
        <v>1683</v>
      </c>
      <c r="F17" s="229" t="s">
        <v>467</v>
      </c>
      <c r="G17" s="229" t="s">
        <v>12911</v>
      </c>
      <c r="H17" s="229" t="s">
        <v>13051</v>
      </c>
      <c r="I17" s="229" t="s">
        <v>1683</v>
      </c>
      <c r="K17" s="240" t="s">
        <v>13538</v>
      </c>
      <c r="L17" s="241" t="s">
        <v>1673</v>
      </c>
      <c r="M17" s="241">
        <v>15</v>
      </c>
      <c r="N17" s="241" t="s">
        <v>7260</v>
      </c>
      <c r="O17" s="241" t="s">
        <v>13273</v>
      </c>
      <c r="P17" s="241" t="s">
        <v>2144</v>
      </c>
      <c r="R17" s="120"/>
      <c r="S17" s="120"/>
      <c r="T17" s="149"/>
      <c r="U17" s="120"/>
      <c r="V17" s="148"/>
      <c r="W17" s="120"/>
      <c r="X17" s="120"/>
      <c r="Y17" s="120"/>
      <c r="Z17" s="140" t="s">
        <v>799</v>
      </c>
      <c r="AC17" s="141" t="s">
        <v>6679</v>
      </c>
      <c r="AG17" s="142" t="s">
        <v>1234</v>
      </c>
      <c r="AJ17" s="121" t="s">
        <v>13328</v>
      </c>
      <c r="AK17" s="121" t="s">
        <v>1226</v>
      </c>
      <c r="AN17" s="147"/>
      <c r="AO17" s="147"/>
      <c r="AP17" s="137" t="s">
        <v>6680</v>
      </c>
      <c r="AT17">
        <v>1</v>
      </c>
      <c r="AU17" t="str">
        <f t="shared" si="0"/>
        <v>01220-1</v>
      </c>
      <c r="AV17" s="121" t="str">
        <f t="shared" si="1"/>
        <v>R3-01220-28</v>
      </c>
      <c r="AW17" s="121" t="s">
        <v>6654</v>
      </c>
      <c r="AX17" s="121" t="s">
        <v>926</v>
      </c>
      <c r="AY17" s="139">
        <v>28</v>
      </c>
      <c r="AZ17" s="139" t="s">
        <v>9</v>
      </c>
      <c r="BA17" s="139" t="s">
        <v>19</v>
      </c>
      <c r="BB17" s="139" t="s">
        <v>2180</v>
      </c>
      <c r="BC17"/>
      <c r="BH17" s="201" t="s">
        <v>13364</v>
      </c>
      <c r="BI17" s="179"/>
      <c r="BJ17" s="179"/>
      <c r="BK17" s="179"/>
      <c r="BL17" s="179"/>
      <c r="BM17" s="179"/>
      <c r="BN17" s="179"/>
      <c r="BP17" s="201" t="s">
        <v>13364</v>
      </c>
    </row>
    <row r="18" spans="5:68" x14ac:dyDescent="0.4">
      <c r="E18" s="229" t="s">
        <v>1684</v>
      </c>
      <c r="F18" s="229" t="s">
        <v>467</v>
      </c>
      <c r="G18" s="229" t="s">
        <v>471</v>
      </c>
      <c r="H18" s="229" t="s">
        <v>13052</v>
      </c>
      <c r="I18" s="229" t="s">
        <v>1684</v>
      </c>
      <c r="K18" s="240" t="s">
        <v>13539</v>
      </c>
      <c r="L18" s="241" t="s">
        <v>1673</v>
      </c>
      <c r="M18" s="241">
        <v>16</v>
      </c>
      <c r="N18" s="241" t="s">
        <v>7261</v>
      </c>
      <c r="O18" s="241" t="s">
        <v>13273</v>
      </c>
      <c r="P18" s="241" t="s">
        <v>2144</v>
      </c>
      <c r="R18" s="120"/>
      <c r="S18" s="120"/>
      <c r="T18" s="149"/>
      <c r="U18" s="120"/>
      <c r="V18" s="148"/>
      <c r="W18" s="120"/>
      <c r="X18" s="120"/>
      <c r="Y18" s="120"/>
      <c r="Z18" s="120"/>
      <c r="AC18" s="141" t="s">
        <v>6681</v>
      </c>
      <c r="AF18" s="145"/>
      <c r="AG18" s="134" t="s">
        <v>6682</v>
      </c>
      <c r="AJ18" s="121" t="s">
        <v>13329</v>
      </c>
      <c r="AK18" s="121" t="s">
        <v>1226</v>
      </c>
      <c r="AO18" s="121" t="s">
        <v>6683</v>
      </c>
      <c r="AP18" s="121" t="s">
        <v>1182</v>
      </c>
      <c r="AT18">
        <v>1</v>
      </c>
      <c r="AU18" t="str">
        <f t="shared" si="0"/>
        <v>01224-1</v>
      </c>
      <c r="AV18" s="121" t="str">
        <f t="shared" si="1"/>
        <v>R3-01224-4</v>
      </c>
      <c r="AW18" s="121" t="s">
        <v>6654</v>
      </c>
      <c r="AX18" s="121" t="s">
        <v>934</v>
      </c>
      <c r="AY18" s="139">
        <v>4</v>
      </c>
      <c r="AZ18" s="139" t="s">
        <v>9</v>
      </c>
      <c r="BA18" s="139" t="s">
        <v>20</v>
      </c>
      <c r="BB18" s="139" t="s">
        <v>2183</v>
      </c>
      <c r="BC18"/>
      <c r="BH18" s="201" t="s">
        <v>13365</v>
      </c>
      <c r="BI18" s="179"/>
      <c r="BJ18" s="179"/>
      <c r="BK18" s="179"/>
      <c r="BL18" s="179"/>
      <c r="BM18" s="179"/>
      <c r="BN18" s="179"/>
      <c r="BP18" s="201" t="s">
        <v>13365</v>
      </c>
    </row>
    <row r="19" spans="5:68" x14ac:dyDescent="0.4">
      <c r="E19" s="229" t="s">
        <v>1685</v>
      </c>
      <c r="F19" s="229" t="s">
        <v>467</v>
      </c>
      <c r="G19" s="229" t="s">
        <v>12912</v>
      </c>
      <c r="H19" s="229" t="s">
        <v>13053</v>
      </c>
      <c r="I19" s="229" t="s">
        <v>1685</v>
      </c>
      <c r="K19" s="240" t="s">
        <v>13540</v>
      </c>
      <c r="L19" s="241" t="s">
        <v>1673</v>
      </c>
      <c r="M19" s="241">
        <v>19</v>
      </c>
      <c r="N19" s="241" t="s">
        <v>7262</v>
      </c>
      <c r="O19" s="241" t="s">
        <v>13273</v>
      </c>
      <c r="P19" s="241" t="s">
        <v>2144</v>
      </c>
      <c r="R19" s="120"/>
      <c r="S19" s="120"/>
      <c r="T19" s="120"/>
      <c r="U19" s="120"/>
      <c r="V19" s="148"/>
      <c r="W19" s="120"/>
      <c r="X19" s="120"/>
      <c r="Y19" s="120"/>
      <c r="Z19" s="120"/>
      <c r="AC19" s="141" t="s">
        <v>6684</v>
      </c>
      <c r="AF19" s="145" t="s">
        <v>6685</v>
      </c>
      <c r="AG19" s="146" t="s">
        <v>1241</v>
      </c>
      <c r="AJ19" s="121" t="s">
        <v>13330</v>
      </c>
      <c r="AK19" s="121" t="s">
        <v>1226</v>
      </c>
      <c r="AP19" s="121" t="s">
        <v>1183</v>
      </c>
      <c r="AT19">
        <v>2</v>
      </c>
      <c r="AU19" t="str">
        <f t="shared" si="0"/>
        <v>01224-2</v>
      </c>
      <c r="AV19" s="121" t="str">
        <f t="shared" si="1"/>
        <v>R3-01224-7</v>
      </c>
      <c r="AW19" s="121" t="s">
        <v>6654</v>
      </c>
      <c r="AX19" s="121" t="s">
        <v>934</v>
      </c>
      <c r="AY19" s="139">
        <v>7</v>
      </c>
      <c r="AZ19" s="139" t="s">
        <v>9</v>
      </c>
      <c r="BA19" s="139" t="s">
        <v>20</v>
      </c>
      <c r="BB19" s="139" t="s">
        <v>2182</v>
      </c>
      <c r="BC19"/>
      <c r="BH19" s="201" t="s">
        <v>13366</v>
      </c>
      <c r="BI19" s="179"/>
      <c r="BJ19" s="179"/>
      <c r="BK19" s="179"/>
      <c r="BL19" s="179"/>
      <c r="BM19" s="179"/>
      <c r="BN19" s="179"/>
      <c r="BP19" s="201" t="s">
        <v>13366</v>
      </c>
    </row>
    <row r="20" spans="5:68" x14ac:dyDescent="0.4">
      <c r="E20" s="229" t="s">
        <v>1686</v>
      </c>
      <c r="F20" s="229" t="s">
        <v>467</v>
      </c>
      <c r="G20" s="229" t="s">
        <v>12913</v>
      </c>
      <c r="H20" s="229" t="s">
        <v>13054</v>
      </c>
      <c r="I20" s="229" t="s">
        <v>1686</v>
      </c>
      <c r="K20" s="240" t="s">
        <v>13541</v>
      </c>
      <c r="L20" s="241" t="s">
        <v>1673</v>
      </c>
      <c r="M20" s="241">
        <v>20</v>
      </c>
      <c r="N20" s="241" t="s">
        <v>7263</v>
      </c>
      <c r="O20" s="241" t="s">
        <v>13273</v>
      </c>
      <c r="P20" s="241" t="s">
        <v>2144</v>
      </c>
      <c r="R20" s="120"/>
      <c r="S20" s="120"/>
      <c r="T20" s="120"/>
      <c r="U20" s="120"/>
      <c r="V20" s="148"/>
      <c r="W20" s="120"/>
      <c r="X20" s="120"/>
      <c r="Y20" s="120"/>
      <c r="Z20" s="120"/>
      <c r="AC20" s="141" t="s">
        <v>6686</v>
      </c>
      <c r="AF20" s="145"/>
      <c r="AG20" s="146" t="s">
        <v>6687</v>
      </c>
      <c r="AJ20" s="121" t="s">
        <v>13331</v>
      </c>
      <c r="AK20" s="121" t="s">
        <v>1226</v>
      </c>
      <c r="AP20" s="121" t="s">
        <v>1179</v>
      </c>
      <c r="AT20">
        <v>1</v>
      </c>
      <c r="AU20" t="str">
        <f t="shared" si="0"/>
        <v>01228-1</v>
      </c>
      <c r="AV20" s="121" t="str">
        <f t="shared" si="1"/>
        <v>R3-01228-42</v>
      </c>
      <c r="AW20" s="121" t="s">
        <v>6654</v>
      </c>
      <c r="AX20" s="121" t="s">
        <v>943</v>
      </c>
      <c r="AY20" s="139">
        <v>42</v>
      </c>
      <c r="AZ20" s="139" t="s">
        <v>9</v>
      </c>
      <c r="BA20" s="139" t="s">
        <v>21</v>
      </c>
      <c r="BB20" s="139" t="s">
        <v>2187</v>
      </c>
      <c r="BC20"/>
      <c r="BH20" s="179" t="s">
        <v>6688</v>
      </c>
      <c r="BI20" s="179"/>
      <c r="BJ20" s="179"/>
      <c r="BK20" s="179"/>
      <c r="BL20" s="179"/>
      <c r="BM20" s="179"/>
      <c r="BN20" s="179"/>
      <c r="BP20" s="179" t="s">
        <v>6688</v>
      </c>
    </row>
    <row r="21" spans="5:68" x14ac:dyDescent="0.4">
      <c r="E21" s="229" t="s">
        <v>1687</v>
      </c>
      <c r="F21" s="229" t="s">
        <v>467</v>
      </c>
      <c r="G21" s="229" t="s">
        <v>151</v>
      </c>
      <c r="H21" s="229" t="s">
        <v>13055</v>
      </c>
      <c r="I21" s="229" t="s">
        <v>1687</v>
      </c>
      <c r="K21" s="240" t="s">
        <v>13542</v>
      </c>
      <c r="L21" s="241" t="s">
        <v>1673</v>
      </c>
      <c r="M21" s="241">
        <v>21</v>
      </c>
      <c r="N21" s="241" t="s">
        <v>7264</v>
      </c>
      <c r="O21" s="241" t="s">
        <v>13273</v>
      </c>
      <c r="P21" s="241" t="s">
        <v>2147</v>
      </c>
      <c r="R21" s="120"/>
      <c r="S21" s="120"/>
      <c r="T21" s="120"/>
      <c r="U21" s="120"/>
      <c r="V21" s="148"/>
      <c r="W21" s="120"/>
      <c r="X21" s="120"/>
      <c r="Y21" s="120"/>
      <c r="Z21" s="120"/>
      <c r="AC21" s="141" t="s">
        <v>6688</v>
      </c>
      <c r="AF21" s="145"/>
      <c r="AG21" s="146" t="s">
        <v>1243</v>
      </c>
      <c r="AJ21" s="121" t="s">
        <v>13507</v>
      </c>
      <c r="AK21" s="121" t="s">
        <v>1226</v>
      </c>
      <c r="AP21" s="121" t="s">
        <v>1184</v>
      </c>
      <c r="AT21">
        <v>2</v>
      </c>
      <c r="AU21" t="str">
        <f t="shared" si="0"/>
        <v>01228-2</v>
      </c>
      <c r="AV21" s="121" t="str">
        <f t="shared" si="1"/>
        <v>R3-01228-43</v>
      </c>
      <c r="AW21" s="121" t="s">
        <v>6654</v>
      </c>
      <c r="AX21" s="121" t="s">
        <v>943</v>
      </c>
      <c r="AY21" s="139">
        <v>43</v>
      </c>
      <c r="AZ21" s="139" t="s">
        <v>9</v>
      </c>
      <c r="BA21" s="139" t="s">
        <v>21</v>
      </c>
      <c r="BB21" s="139" t="s">
        <v>834</v>
      </c>
      <c r="BC21"/>
      <c r="BH21"/>
      <c r="BI21"/>
      <c r="BJ21"/>
      <c r="BK21"/>
      <c r="BL21"/>
      <c r="BM21"/>
      <c r="BN21"/>
    </row>
    <row r="22" spans="5:68" x14ac:dyDescent="0.4">
      <c r="E22" s="229" t="s">
        <v>1688</v>
      </c>
      <c r="F22" s="229" t="s">
        <v>467</v>
      </c>
      <c r="G22" s="229" t="s">
        <v>12914</v>
      </c>
      <c r="H22" s="229" t="s">
        <v>13056</v>
      </c>
      <c r="I22" s="229" t="s">
        <v>1688</v>
      </c>
      <c r="K22" s="240" t="s">
        <v>13543</v>
      </c>
      <c r="L22" s="241" t="s">
        <v>1673</v>
      </c>
      <c r="M22" s="241">
        <v>22</v>
      </c>
      <c r="N22" s="241" t="s">
        <v>7265</v>
      </c>
      <c r="O22" s="241" t="s">
        <v>13273</v>
      </c>
      <c r="P22" s="241" t="s">
        <v>2147</v>
      </c>
      <c r="AC22" s="150"/>
      <c r="AF22" s="145"/>
      <c r="AG22" s="146" t="s">
        <v>6689</v>
      </c>
      <c r="AJ22" s="121" t="s">
        <v>13508</v>
      </c>
      <c r="AK22" s="121" t="s">
        <v>1226</v>
      </c>
      <c r="AP22" s="121" t="s">
        <v>6667</v>
      </c>
      <c r="AT22">
        <v>3</v>
      </c>
      <c r="AU22" t="str">
        <f t="shared" si="0"/>
        <v>01228-3</v>
      </c>
      <c r="AV22" s="121" t="str">
        <f t="shared" si="1"/>
        <v>R3-01228-44</v>
      </c>
      <c r="AW22" s="121" t="s">
        <v>6654</v>
      </c>
      <c r="AX22" s="121" t="s">
        <v>943</v>
      </c>
      <c r="AY22" s="139">
        <v>44</v>
      </c>
      <c r="AZ22" s="139" t="s">
        <v>9</v>
      </c>
      <c r="BA22" s="139" t="s">
        <v>21</v>
      </c>
      <c r="BB22" s="139" t="s">
        <v>2188</v>
      </c>
      <c r="BC22"/>
    </row>
    <row r="23" spans="5:68" x14ac:dyDescent="0.4">
      <c r="E23" s="229" t="s">
        <v>1689</v>
      </c>
      <c r="F23" s="229" t="s">
        <v>467</v>
      </c>
      <c r="G23" s="229" t="s">
        <v>12915</v>
      </c>
      <c r="H23" s="229" t="s">
        <v>13057</v>
      </c>
      <c r="I23" s="229" t="s">
        <v>1689</v>
      </c>
      <c r="K23" s="240" t="s">
        <v>13544</v>
      </c>
      <c r="L23" s="241" t="s">
        <v>1673</v>
      </c>
      <c r="M23" s="241">
        <v>23</v>
      </c>
      <c r="N23" s="241" t="s">
        <v>7266</v>
      </c>
      <c r="O23" s="241" t="s">
        <v>13273</v>
      </c>
      <c r="P23" s="241" t="s">
        <v>2144</v>
      </c>
      <c r="AC23" s="150"/>
      <c r="AF23" s="145"/>
      <c r="AG23" s="146" t="s">
        <v>1177</v>
      </c>
      <c r="AJ23" s="121" t="s">
        <v>13509</v>
      </c>
      <c r="AK23" s="121" t="s">
        <v>1226</v>
      </c>
      <c r="AN23" s="147"/>
      <c r="AO23" s="147"/>
      <c r="AP23" s="137" t="s">
        <v>6690</v>
      </c>
      <c r="AT23">
        <v>1</v>
      </c>
      <c r="AU23" t="str">
        <f t="shared" si="0"/>
        <v>01229-1</v>
      </c>
      <c r="AV23" s="121" t="str">
        <f t="shared" si="1"/>
        <v>R3-01229-7</v>
      </c>
      <c r="AW23" s="121" t="s">
        <v>6654</v>
      </c>
      <c r="AX23" s="121" t="s">
        <v>944</v>
      </c>
      <c r="AY23" s="139">
        <v>7</v>
      </c>
      <c r="AZ23" s="139" t="s">
        <v>9</v>
      </c>
      <c r="BA23" s="139" t="s">
        <v>22</v>
      </c>
      <c r="BB23" s="139" t="s">
        <v>2190</v>
      </c>
      <c r="BC23"/>
      <c r="BH23" s="178"/>
    </row>
    <row r="24" spans="5:68" x14ac:dyDescent="0.4">
      <c r="E24" s="229" t="s">
        <v>1690</v>
      </c>
      <c r="F24" s="229" t="s">
        <v>467</v>
      </c>
      <c r="G24" s="229" t="s">
        <v>231</v>
      </c>
      <c r="H24" s="229" t="s">
        <v>13058</v>
      </c>
      <c r="I24" s="229" t="s">
        <v>1690</v>
      </c>
      <c r="K24" s="240" t="s">
        <v>13545</v>
      </c>
      <c r="L24" s="241" t="s">
        <v>1673</v>
      </c>
      <c r="M24" s="241">
        <v>24</v>
      </c>
      <c r="N24" s="241" t="s">
        <v>7267</v>
      </c>
      <c r="O24" s="241" t="s">
        <v>13273</v>
      </c>
      <c r="P24" s="241" t="s">
        <v>2144</v>
      </c>
      <c r="AC24" s="150"/>
      <c r="AG24" s="134" t="s">
        <v>6691</v>
      </c>
      <c r="AJ24" s="121" t="s">
        <v>13332</v>
      </c>
      <c r="AK24" s="121" t="s">
        <v>1226</v>
      </c>
      <c r="AO24" s="121" t="s">
        <v>6693</v>
      </c>
      <c r="AP24" s="121" t="s">
        <v>6693</v>
      </c>
      <c r="AT24">
        <v>2</v>
      </c>
      <c r="AU24" t="str">
        <f t="shared" si="0"/>
        <v>01229-2</v>
      </c>
      <c r="AV24" s="121" t="str">
        <f t="shared" si="1"/>
        <v>R3-01229-8</v>
      </c>
      <c r="AW24" s="121" t="s">
        <v>6654</v>
      </c>
      <c r="AX24" s="121" t="s">
        <v>944</v>
      </c>
      <c r="AY24" s="139">
        <v>8</v>
      </c>
      <c r="AZ24" s="139" t="s">
        <v>9</v>
      </c>
      <c r="BA24" s="139" t="s">
        <v>22</v>
      </c>
      <c r="BB24" s="139" t="s">
        <v>2191</v>
      </c>
      <c r="BC24"/>
    </row>
    <row r="25" spans="5:68" x14ac:dyDescent="0.4">
      <c r="E25" s="229" t="s">
        <v>1691</v>
      </c>
      <c r="F25" s="229" t="s">
        <v>467</v>
      </c>
      <c r="G25" s="229" t="s">
        <v>12916</v>
      </c>
      <c r="H25" s="229" t="s">
        <v>13059</v>
      </c>
      <c r="I25" s="229" t="s">
        <v>1691</v>
      </c>
      <c r="K25" s="240" t="s">
        <v>13546</v>
      </c>
      <c r="L25" s="241" t="s">
        <v>1673</v>
      </c>
      <c r="M25" s="241">
        <v>25</v>
      </c>
      <c r="N25" s="241" t="s">
        <v>7268</v>
      </c>
      <c r="O25" s="241" t="s">
        <v>13273</v>
      </c>
      <c r="P25" s="241" t="s">
        <v>6686</v>
      </c>
      <c r="AC25" s="150"/>
      <c r="AF25" s="120" t="s">
        <v>6557</v>
      </c>
      <c r="AG25" s="142" t="s">
        <v>6694</v>
      </c>
      <c r="AJ25" s="121" t="s">
        <v>13510</v>
      </c>
      <c r="AK25" s="121" t="s">
        <v>1226</v>
      </c>
      <c r="AN25" s="151"/>
      <c r="AO25" s="152"/>
      <c r="AP25" s="137" t="s">
        <v>6695</v>
      </c>
      <c r="AT25">
        <v>3</v>
      </c>
      <c r="AU25" t="str">
        <f t="shared" si="0"/>
        <v>01229-3</v>
      </c>
      <c r="AV25" s="121" t="str">
        <f t="shared" si="1"/>
        <v>R3-01229-11</v>
      </c>
      <c r="AW25" s="121" t="s">
        <v>6654</v>
      </c>
      <c r="AX25" s="121" t="s">
        <v>944</v>
      </c>
      <c r="AY25" s="139">
        <v>11</v>
      </c>
      <c r="AZ25" s="139" t="s">
        <v>9</v>
      </c>
      <c r="BA25" s="139" t="s">
        <v>22</v>
      </c>
      <c r="BB25" s="139" t="s">
        <v>2192</v>
      </c>
      <c r="BC25"/>
    </row>
    <row r="26" spans="5:68" x14ac:dyDescent="0.4">
      <c r="E26" s="229" t="s">
        <v>1692</v>
      </c>
      <c r="F26" s="229" t="s">
        <v>467</v>
      </c>
      <c r="G26" s="229" t="s">
        <v>12917</v>
      </c>
      <c r="H26" s="229" t="s">
        <v>13060</v>
      </c>
      <c r="I26" s="229" t="s">
        <v>1692</v>
      </c>
      <c r="K26" s="240" t="s">
        <v>13547</v>
      </c>
      <c r="L26" s="241" t="s">
        <v>1673</v>
      </c>
      <c r="M26" s="241">
        <v>26</v>
      </c>
      <c r="N26" s="241" t="s">
        <v>7269</v>
      </c>
      <c r="O26" s="241" t="s">
        <v>13273</v>
      </c>
      <c r="P26" s="241" t="s">
        <v>6686</v>
      </c>
      <c r="AC26" s="150"/>
      <c r="AG26" s="142" t="s">
        <v>6696</v>
      </c>
      <c r="AJ26" s="121" t="s">
        <v>13333</v>
      </c>
      <c r="AK26" s="121" t="s">
        <v>1226</v>
      </c>
      <c r="AN26" s="121" t="s">
        <v>6556</v>
      </c>
      <c r="AO26" s="121" t="s">
        <v>6697</v>
      </c>
      <c r="AP26" s="121" t="s">
        <v>1229</v>
      </c>
      <c r="AT26">
        <v>4</v>
      </c>
      <c r="AU26" t="str">
        <f t="shared" si="0"/>
        <v>01229-4</v>
      </c>
      <c r="AV26" s="121" t="str">
        <f t="shared" si="1"/>
        <v>R3-01229-32</v>
      </c>
      <c r="AW26" s="121" t="s">
        <v>6654</v>
      </c>
      <c r="AX26" s="121" t="s">
        <v>944</v>
      </c>
      <c r="AY26" s="139">
        <v>32</v>
      </c>
      <c r="AZ26" s="139" t="s">
        <v>9</v>
      </c>
      <c r="BA26" s="139" t="s">
        <v>22</v>
      </c>
      <c r="BB26" s="139" t="s">
        <v>2195</v>
      </c>
      <c r="BC26"/>
    </row>
    <row r="27" spans="5:68" x14ac:dyDescent="0.4">
      <c r="E27" s="229" t="s">
        <v>1693</v>
      </c>
      <c r="F27" s="229" t="s">
        <v>467</v>
      </c>
      <c r="G27" s="229" t="s">
        <v>12918</v>
      </c>
      <c r="H27" s="229" t="s">
        <v>13061</v>
      </c>
      <c r="I27" s="229" t="s">
        <v>1693</v>
      </c>
      <c r="K27" s="240" t="s">
        <v>13548</v>
      </c>
      <c r="L27" s="241" t="s">
        <v>1673</v>
      </c>
      <c r="M27" s="241">
        <v>27</v>
      </c>
      <c r="N27" s="241" t="s">
        <v>7270</v>
      </c>
      <c r="O27" s="241" t="s">
        <v>13273</v>
      </c>
      <c r="P27" s="241" t="s">
        <v>13275</v>
      </c>
      <c r="AC27" s="150"/>
      <c r="AG27" s="142" t="s">
        <v>6698</v>
      </c>
      <c r="AJ27" s="121" t="s">
        <v>13334</v>
      </c>
      <c r="AK27" s="121" t="s">
        <v>1226</v>
      </c>
      <c r="AP27" s="121" t="s">
        <v>1237</v>
      </c>
      <c r="AT27">
        <v>5</v>
      </c>
      <c r="AU27" t="str">
        <f t="shared" si="0"/>
        <v>01229-5</v>
      </c>
      <c r="AV27" s="121" t="str">
        <f t="shared" si="1"/>
        <v>R3-01229-33</v>
      </c>
      <c r="AW27" s="121" t="s">
        <v>6654</v>
      </c>
      <c r="AX27" s="121" t="s">
        <v>944</v>
      </c>
      <c r="AY27" s="139">
        <v>33</v>
      </c>
      <c r="AZ27" s="139" t="s">
        <v>9</v>
      </c>
      <c r="BA27" s="139" t="s">
        <v>22</v>
      </c>
      <c r="BB27" s="139" t="s">
        <v>2196</v>
      </c>
      <c r="BC27"/>
    </row>
    <row r="28" spans="5:68" x14ac:dyDescent="0.4">
      <c r="E28" s="229" t="s">
        <v>1694</v>
      </c>
      <c r="F28" s="229" t="s">
        <v>467</v>
      </c>
      <c r="G28" s="229" t="s">
        <v>12919</v>
      </c>
      <c r="H28" s="229" t="s">
        <v>13062</v>
      </c>
      <c r="I28" s="229" t="s">
        <v>1694</v>
      </c>
      <c r="K28" s="240" t="s">
        <v>13549</v>
      </c>
      <c r="L28" s="241" t="s">
        <v>1673</v>
      </c>
      <c r="M28" s="241">
        <v>28</v>
      </c>
      <c r="N28" s="241" t="s">
        <v>7271</v>
      </c>
      <c r="O28" s="241" t="s">
        <v>13273</v>
      </c>
      <c r="P28" s="241" t="s">
        <v>1257</v>
      </c>
      <c r="AC28" s="150"/>
      <c r="AG28" s="142" t="s">
        <v>6699</v>
      </c>
      <c r="AJ28" s="121" t="s">
        <v>13511</v>
      </c>
      <c r="AK28" s="121" t="s">
        <v>1226</v>
      </c>
      <c r="AP28" s="121" t="s">
        <v>1225</v>
      </c>
      <c r="AT28">
        <v>6</v>
      </c>
      <c r="AU28" t="str">
        <f t="shared" si="0"/>
        <v>01229-6</v>
      </c>
      <c r="AV28" s="121" t="str">
        <f t="shared" si="1"/>
        <v>R3-01229-35</v>
      </c>
      <c r="AW28" s="121" t="s">
        <v>6654</v>
      </c>
      <c r="AX28" s="121" t="s">
        <v>944</v>
      </c>
      <c r="AY28" s="139">
        <v>35</v>
      </c>
      <c r="AZ28" s="139" t="s">
        <v>9</v>
      </c>
      <c r="BA28" s="139" t="s">
        <v>22</v>
      </c>
      <c r="BB28" s="139" t="s">
        <v>829</v>
      </c>
      <c r="BC28"/>
    </row>
    <row r="29" spans="5:68" x14ac:dyDescent="0.4">
      <c r="E29" s="229" t="s">
        <v>1695</v>
      </c>
      <c r="F29" s="229" t="s">
        <v>467</v>
      </c>
      <c r="G29" s="229" t="s">
        <v>12920</v>
      </c>
      <c r="H29" s="229" t="s">
        <v>13063</v>
      </c>
      <c r="I29" s="229" t="s">
        <v>1695</v>
      </c>
      <c r="K29" s="240" t="s">
        <v>13550</v>
      </c>
      <c r="L29" s="241" t="s">
        <v>1673</v>
      </c>
      <c r="M29" s="241">
        <v>29</v>
      </c>
      <c r="N29" s="241" t="s">
        <v>7272</v>
      </c>
      <c r="O29" s="241" t="s">
        <v>13273</v>
      </c>
      <c r="P29" s="241" t="s">
        <v>1259</v>
      </c>
      <c r="AC29" s="150"/>
      <c r="AG29" s="142" t="s">
        <v>1234</v>
      </c>
      <c r="AJ29" s="121" t="s">
        <v>13512</v>
      </c>
      <c r="AK29" s="121" t="s">
        <v>1226</v>
      </c>
      <c r="AP29" s="121" t="s">
        <v>6693</v>
      </c>
      <c r="AT29">
        <v>7</v>
      </c>
      <c r="AU29" t="str">
        <f t="shared" si="0"/>
        <v>01229-7</v>
      </c>
      <c r="AV29" s="121" t="str">
        <f t="shared" si="1"/>
        <v>R3-01229-36</v>
      </c>
      <c r="AW29" s="121" t="s">
        <v>6654</v>
      </c>
      <c r="AX29" s="121" t="s">
        <v>944</v>
      </c>
      <c r="AY29" s="139">
        <v>36</v>
      </c>
      <c r="AZ29" s="139" t="s">
        <v>9</v>
      </c>
      <c r="BA29" s="139" t="s">
        <v>22</v>
      </c>
      <c r="BB29" s="139" t="s">
        <v>2197</v>
      </c>
      <c r="BC29"/>
    </row>
    <row r="30" spans="5:68" x14ac:dyDescent="0.4">
      <c r="E30" s="229" t="s">
        <v>1696</v>
      </c>
      <c r="F30" s="229" t="s">
        <v>467</v>
      </c>
      <c r="G30" s="229" t="s">
        <v>12921</v>
      </c>
      <c r="H30" s="229" t="s">
        <v>13064</v>
      </c>
      <c r="I30" s="229" t="s">
        <v>1696</v>
      </c>
      <c r="K30" s="240" t="s">
        <v>13551</v>
      </c>
      <c r="L30" s="241" t="s">
        <v>1673</v>
      </c>
      <c r="M30" s="241">
        <v>30</v>
      </c>
      <c r="N30" s="241" t="s">
        <v>7273</v>
      </c>
      <c r="O30" s="241" t="s">
        <v>13273</v>
      </c>
      <c r="P30" s="241" t="s">
        <v>1259</v>
      </c>
      <c r="AC30" s="150"/>
      <c r="AF30" s="145"/>
      <c r="AG30" s="134" t="s">
        <v>6700</v>
      </c>
      <c r="AJ30" s="155" t="s">
        <v>13513</v>
      </c>
      <c r="AK30" s="121" t="s">
        <v>1226</v>
      </c>
      <c r="AN30" s="153"/>
      <c r="AO30" s="154"/>
      <c r="AP30" s="137" t="s">
        <v>6701</v>
      </c>
      <c r="AT30">
        <v>8</v>
      </c>
      <c r="AU30" t="str">
        <f t="shared" si="0"/>
        <v>01229-8</v>
      </c>
      <c r="AV30" s="121" t="str">
        <f t="shared" si="1"/>
        <v>R3-01229-37</v>
      </c>
      <c r="AW30" s="121" t="s">
        <v>6654</v>
      </c>
      <c r="AX30" s="121" t="s">
        <v>944</v>
      </c>
      <c r="AY30" s="139">
        <v>37</v>
      </c>
      <c r="AZ30" s="139" t="s">
        <v>9</v>
      </c>
      <c r="BA30" s="139" t="s">
        <v>22</v>
      </c>
      <c r="BB30" s="139" t="s">
        <v>2193</v>
      </c>
      <c r="BC30"/>
    </row>
    <row r="31" spans="5:68" x14ac:dyDescent="0.4">
      <c r="E31" s="229" t="s">
        <v>1697</v>
      </c>
      <c r="F31" s="229" t="s">
        <v>467</v>
      </c>
      <c r="G31" s="229" t="s">
        <v>12922</v>
      </c>
      <c r="H31" s="229" t="s">
        <v>13065</v>
      </c>
      <c r="I31" s="229" t="s">
        <v>1697</v>
      </c>
      <c r="K31" s="240" t="s">
        <v>13552</v>
      </c>
      <c r="L31" s="241" t="s">
        <v>1673</v>
      </c>
      <c r="M31" s="241">
        <v>31</v>
      </c>
      <c r="N31" s="241" t="s">
        <v>7274</v>
      </c>
      <c r="O31" s="241" t="s">
        <v>13273</v>
      </c>
      <c r="P31" s="241" t="s">
        <v>1259</v>
      </c>
      <c r="AC31" s="150"/>
      <c r="AF31" s="145" t="s">
        <v>6702</v>
      </c>
      <c r="AG31" s="146" t="s">
        <v>6703</v>
      </c>
      <c r="AJ31" s="155" t="s">
        <v>13375</v>
      </c>
      <c r="AK31" s="121" t="s">
        <v>1226</v>
      </c>
      <c r="AO31" s="121" t="s">
        <v>6704</v>
      </c>
      <c r="AP31" s="121" t="s">
        <v>6705</v>
      </c>
      <c r="AT31">
        <v>9</v>
      </c>
      <c r="AU31" t="str">
        <f t="shared" si="0"/>
        <v>01229-9</v>
      </c>
      <c r="AV31" s="121" t="str">
        <f t="shared" si="1"/>
        <v>R3-01229-38</v>
      </c>
      <c r="AW31" s="121" t="s">
        <v>6654</v>
      </c>
      <c r="AX31" s="121" t="s">
        <v>944</v>
      </c>
      <c r="AY31" s="139">
        <v>38</v>
      </c>
      <c r="AZ31" s="139" t="s">
        <v>9</v>
      </c>
      <c r="BA31" s="139" t="s">
        <v>22</v>
      </c>
      <c r="BB31" s="139" t="s">
        <v>2194</v>
      </c>
      <c r="BC31"/>
    </row>
    <row r="32" spans="5:68" x14ac:dyDescent="0.4">
      <c r="E32" s="229" t="s">
        <v>1698</v>
      </c>
      <c r="F32" s="229" t="s">
        <v>467</v>
      </c>
      <c r="G32" s="229" t="s">
        <v>472</v>
      </c>
      <c r="H32" s="229" t="s">
        <v>13066</v>
      </c>
      <c r="I32" s="229" t="s">
        <v>1698</v>
      </c>
      <c r="K32" s="240" t="s">
        <v>13553</v>
      </c>
      <c r="L32" s="241" t="s">
        <v>1673</v>
      </c>
      <c r="M32" s="241">
        <v>32</v>
      </c>
      <c r="N32" s="241" t="s">
        <v>7275</v>
      </c>
      <c r="O32" s="241" t="s">
        <v>13273</v>
      </c>
      <c r="P32" s="241" t="s">
        <v>1259</v>
      </c>
      <c r="AC32" s="150"/>
      <c r="AF32" s="145"/>
      <c r="AG32" s="146" t="s">
        <v>6706</v>
      </c>
      <c r="AJ32" s="155" t="s">
        <v>13376</v>
      </c>
      <c r="AK32" s="121" t="s">
        <v>1226</v>
      </c>
      <c r="AP32" s="121" t="s">
        <v>6707</v>
      </c>
      <c r="AT32">
        <v>1</v>
      </c>
      <c r="AU32" t="str">
        <f t="shared" si="0"/>
        <v>01231-1</v>
      </c>
      <c r="AV32" s="121" t="str">
        <f t="shared" si="1"/>
        <v>R3-01231-7</v>
      </c>
      <c r="AW32" s="121" t="s">
        <v>6654</v>
      </c>
      <c r="AX32" s="121" t="s">
        <v>946</v>
      </c>
      <c r="AY32" s="139">
        <v>7</v>
      </c>
      <c r="AZ32" s="139" t="s">
        <v>9</v>
      </c>
      <c r="BA32" s="139" t="s">
        <v>23</v>
      </c>
      <c r="BB32" s="139" t="s">
        <v>2199</v>
      </c>
      <c r="BC32"/>
    </row>
    <row r="33" spans="5:55" x14ac:dyDescent="0.4">
      <c r="E33" s="230" t="s">
        <v>1600</v>
      </c>
      <c r="F33" s="230" t="s">
        <v>473</v>
      </c>
      <c r="G33" s="230" t="s">
        <v>6655</v>
      </c>
      <c r="H33" s="230" t="s">
        <v>473</v>
      </c>
      <c r="I33" s="230" t="s">
        <v>1600</v>
      </c>
      <c r="K33" s="240" t="s">
        <v>13554</v>
      </c>
      <c r="L33" s="241" t="s">
        <v>1673</v>
      </c>
      <c r="M33" s="241">
        <v>33</v>
      </c>
      <c r="N33" s="241" t="s">
        <v>7276</v>
      </c>
      <c r="O33" s="241" t="s">
        <v>13273</v>
      </c>
      <c r="P33" s="241" t="s">
        <v>1259</v>
      </c>
      <c r="AC33" s="150"/>
      <c r="AF33" s="145"/>
      <c r="AG33" s="146" t="s">
        <v>1266</v>
      </c>
      <c r="AJ33" s="155" t="s">
        <v>13377</v>
      </c>
      <c r="AK33" s="121" t="s">
        <v>1226</v>
      </c>
      <c r="AP33" s="121" t="s">
        <v>1177</v>
      </c>
      <c r="AT33">
        <v>1</v>
      </c>
      <c r="AU33" t="str">
        <f t="shared" si="0"/>
        <v>01333-1</v>
      </c>
      <c r="AV33" s="121" t="str">
        <f t="shared" si="1"/>
        <v>R3-01333-29</v>
      </c>
      <c r="AW33" s="121" t="s">
        <v>6654</v>
      </c>
      <c r="AX33" s="121" t="s">
        <v>966</v>
      </c>
      <c r="AY33" s="139">
        <v>29</v>
      </c>
      <c r="AZ33" s="139" t="s">
        <v>9</v>
      </c>
      <c r="BA33" s="139" t="s">
        <v>28</v>
      </c>
      <c r="BB33" s="139" t="s">
        <v>2207</v>
      </c>
      <c r="BC33"/>
    </row>
    <row r="34" spans="5:55" x14ac:dyDescent="0.4">
      <c r="E34" s="230" t="s">
        <v>1700</v>
      </c>
      <c r="F34" s="230" t="s">
        <v>473</v>
      </c>
      <c r="G34" s="230" t="s">
        <v>12923</v>
      </c>
      <c r="H34" s="230" t="s">
        <v>13067</v>
      </c>
      <c r="I34" s="230" t="s">
        <v>1700</v>
      </c>
      <c r="K34" s="240" t="s">
        <v>13555</v>
      </c>
      <c r="L34" s="241" t="s">
        <v>1673</v>
      </c>
      <c r="M34" s="241">
        <v>34</v>
      </c>
      <c r="N34" s="241" t="s">
        <v>3405</v>
      </c>
      <c r="O34" s="241" t="s">
        <v>13273</v>
      </c>
      <c r="P34" s="241" t="s">
        <v>1259</v>
      </c>
      <c r="AC34" s="150"/>
      <c r="AF34" s="145"/>
      <c r="AG34" s="146" t="s">
        <v>6708</v>
      </c>
      <c r="AJ34" s="155" t="s">
        <v>13378</v>
      </c>
      <c r="AK34" s="121" t="s">
        <v>1226</v>
      </c>
      <c r="AN34" s="153"/>
      <c r="AO34" s="154"/>
      <c r="AP34" s="137" t="s">
        <v>6709</v>
      </c>
      <c r="AT34">
        <v>1</v>
      </c>
      <c r="AU34" t="str">
        <f t="shared" si="0"/>
        <v>01334-1</v>
      </c>
      <c r="AV34" s="121" t="str">
        <f t="shared" si="1"/>
        <v>R3-01334-13</v>
      </c>
      <c r="AW34" s="121" t="s">
        <v>6654</v>
      </c>
      <c r="AX34" s="121" t="s">
        <v>968</v>
      </c>
      <c r="AY34" s="139">
        <v>13</v>
      </c>
      <c r="AZ34" s="139" t="s">
        <v>9</v>
      </c>
      <c r="BA34" s="139" t="s">
        <v>29</v>
      </c>
      <c r="BB34" s="139" t="s">
        <v>2208</v>
      </c>
      <c r="BC34"/>
    </row>
    <row r="35" spans="5:55" x14ac:dyDescent="0.4">
      <c r="E35" s="230" t="s">
        <v>1701</v>
      </c>
      <c r="F35" s="230" t="s">
        <v>473</v>
      </c>
      <c r="G35" s="230" t="s">
        <v>12924</v>
      </c>
      <c r="H35" s="230" t="s">
        <v>13068</v>
      </c>
      <c r="I35" s="230" t="s">
        <v>1701</v>
      </c>
      <c r="K35" s="240" t="s">
        <v>13556</v>
      </c>
      <c r="L35" s="241" t="s">
        <v>1673</v>
      </c>
      <c r="M35" s="241">
        <v>35</v>
      </c>
      <c r="N35" s="241" t="s">
        <v>7277</v>
      </c>
      <c r="O35" s="241" t="s">
        <v>13273</v>
      </c>
      <c r="P35" s="241" t="s">
        <v>1259</v>
      </c>
      <c r="AC35" s="150"/>
      <c r="AF35" s="145"/>
      <c r="AG35" s="146" t="s">
        <v>1234</v>
      </c>
      <c r="AJ35" s="155" t="s">
        <v>13379</v>
      </c>
      <c r="AK35" s="121" t="s">
        <v>1226</v>
      </c>
      <c r="AO35" s="121" t="s">
        <v>6693</v>
      </c>
      <c r="AP35" s="121" t="s">
        <v>6693</v>
      </c>
      <c r="AT35">
        <v>1</v>
      </c>
      <c r="AU35" t="str">
        <f t="shared" si="0"/>
        <v>01346-1</v>
      </c>
      <c r="AV35" s="121" t="str">
        <f t="shared" si="1"/>
        <v>R3-01346-13</v>
      </c>
      <c r="AW35" s="121" t="s">
        <v>6654</v>
      </c>
      <c r="AX35" s="121" t="s">
        <v>976</v>
      </c>
      <c r="AY35" s="139">
        <v>13</v>
      </c>
      <c r="AZ35" s="139" t="s">
        <v>9</v>
      </c>
      <c r="BA35" s="139" t="s">
        <v>32</v>
      </c>
      <c r="BB35" s="139" t="s">
        <v>2211</v>
      </c>
      <c r="BC35"/>
    </row>
    <row r="36" spans="5:55" x14ac:dyDescent="0.4">
      <c r="E36" s="230" t="s">
        <v>1702</v>
      </c>
      <c r="F36" s="230" t="s">
        <v>473</v>
      </c>
      <c r="G36" s="230" t="s">
        <v>474</v>
      </c>
      <c r="H36" s="230" t="s">
        <v>13069</v>
      </c>
      <c r="I36" s="230" t="s">
        <v>1702</v>
      </c>
      <c r="K36" s="240" t="s">
        <v>13557</v>
      </c>
      <c r="L36" s="241" t="s">
        <v>1673</v>
      </c>
      <c r="M36" s="241">
        <v>36</v>
      </c>
      <c r="N36" s="241" t="s">
        <v>7278</v>
      </c>
      <c r="O36" s="241" t="s">
        <v>13273</v>
      </c>
      <c r="P36" s="241" t="s">
        <v>1259</v>
      </c>
      <c r="AC36" s="150"/>
      <c r="AG36" s="134" t="s">
        <v>6710</v>
      </c>
      <c r="AJ36" s="155" t="s">
        <v>13380</v>
      </c>
      <c r="AK36" s="121" t="s">
        <v>1226</v>
      </c>
      <c r="AN36" s="135"/>
      <c r="AO36" s="136"/>
      <c r="AP36" s="137" t="s">
        <v>6711</v>
      </c>
      <c r="AT36">
        <v>1</v>
      </c>
      <c r="AU36" t="str">
        <f t="shared" si="0"/>
        <v>01363-1</v>
      </c>
      <c r="AV36" s="121" t="str">
        <f t="shared" si="1"/>
        <v>R3-01363-11</v>
      </c>
      <c r="AW36" s="121" t="s">
        <v>6654</v>
      </c>
      <c r="AX36" s="121" t="s">
        <v>981</v>
      </c>
      <c r="AY36" s="139">
        <v>11</v>
      </c>
      <c r="AZ36" s="139" t="s">
        <v>9</v>
      </c>
      <c r="BA36" s="139" t="s">
        <v>34</v>
      </c>
      <c r="BB36" s="139" t="s">
        <v>2213</v>
      </c>
      <c r="BC36"/>
    </row>
    <row r="37" spans="5:55" x14ac:dyDescent="0.4">
      <c r="E37" s="230" t="s">
        <v>1703</v>
      </c>
      <c r="F37" s="230" t="s">
        <v>473</v>
      </c>
      <c r="G37" s="230" t="s">
        <v>12925</v>
      </c>
      <c r="H37" s="230" t="s">
        <v>13070</v>
      </c>
      <c r="I37" s="230" t="s">
        <v>1703</v>
      </c>
      <c r="K37" s="240" t="s">
        <v>13558</v>
      </c>
      <c r="L37" s="241" t="s">
        <v>1673</v>
      </c>
      <c r="M37" s="241">
        <v>37</v>
      </c>
      <c r="N37" s="241" t="s">
        <v>6465</v>
      </c>
      <c r="O37" s="241" t="s">
        <v>13273</v>
      </c>
      <c r="P37" s="241" t="s">
        <v>2143</v>
      </c>
      <c r="AC37" s="150"/>
      <c r="AF37" s="120" t="s">
        <v>6712</v>
      </c>
      <c r="AG37" s="142" t="s">
        <v>6704</v>
      </c>
      <c r="AJ37" s="155" t="s">
        <v>13381</v>
      </c>
      <c r="AK37" s="121" t="s">
        <v>1226</v>
      </c>
      <c r="AN37" s="121" t="s">
        <v>6673</v>
      </c>
      <c r="AO37" s="121" t="s">
        <v>6674</v>
      </c>
      <c r="AP37" s="121" t="s">
        <v>1229</v>
      </c>
      <c r="AT37">
        <v>1</v>
      </c>
      <c r="AU37" t="str">
        <f t="shared" si="0"/>
        <v>01394-1</v>
      </c>
      <c r="AV37" s="121" t="str">
        <f t="shared" si="1"/>
        <v>R3-01394-9</v>
      </c>
      <c r="AW37" s="121" t="s">
        <v>6654</v>
      </c>
      <c r="AX37" s="121" t="s">
        <v>987</v>
      </c>
      <c r="AY37" s="139">
        <v>9</v>
      </c>
      <c r="AZ37" s="139" t="s">
        <v>9</v>
      </c>
      <c r="BA37" s="139" t="s">
        <v>35</v>
      </c>
      <c r="BB37" s="139" t="s">
        <v>2217</v>
      </c>
      <c r="BC37"/>
    </row>
    <row r="38" spans="5:55" x14ac:dyDescent="0.4">
      <c r="E38" s="230" t="s">
        <v>1704</v>
      </c>
      <c r="F38" s="230" t="s">
        <v>473</v>
      </c>
      <c r="G38" s="230" t="s">
        <v>475</v>
      </c>
      <c r="H38" s="230" t="s">
        <v>13071</v>
      </c>
      <c r="I38" s="230" t="s">
        <v>1704</v>
      </c>
      <c r="K38" s="240" t="s">
        <v>13559</v>
      </c>
      <c r="L38" s="241" t="s">
        <v>1673</v>
      </c>
      <c r="M38" s="241">
        <v>38</v>
      </c>
      <c r="N38" s="241" t="s">
        <v>7279</v>
      </c>
      <c r="O38" s="241" t="s">
        <v>13273</v>
      </c>
      <c r="P38" s="241" t="s">
        <v>2143</v>
      </c>
      <c r="AC38" s="150"/>
      <c r="AG38" s="156" t="s">
        <v>13281</v>
      </c>
      <c r="AJ38" s="155" t="s">
        <v>13382</v>
      </c>
      <c r="AK38" s="121" t="s">
        <v>1226</v>
      </c>
      <c r="AP38" s="121" t="s">
        <v>1237</v>
      </c>
      <c r="AT38">
        <v>2</v>
      </c>
      <c r="AU38" t="str">
        <f t="shared" si="0"/>
        <v>01394-2</v>
      </c>
      <c r="AV38" s="121" t="str">
        <f t="shared" si="1"/>
        <v>R3-01394-10</v>
      </c>
      <c r="AW38" s="121" t="s">
        <v>6654</v>
      </c>
      <c r="AX38" s="121" t="s">
        <v>987</v>
      </c>
      <c r="AY38" s="139">
        <v>10</v>
      </c>
      <c r="AZ38" s="139" t="s">
        <v>9</v>
      </c>
      <c r="BA38" s="139" t="s">
        <v>35</v>
      </c>
      <c r="BB38" s="139" t="s">
        <v>988</v>
      </c>
      <c r="BC38"/>
    </row>
    <row r="39" spans="5:55" x14ac:dyDescent="0.4">
      <c r="E39" s="230" t="s">
        <v>1705</v>
      </c>
      <c r="F39" s="230" t="s">
        <v>473</v>
      </c>
      <c r="G39" s="230" t="s">
        <v>12926</v>
      </c>
      <c r="H39" s="230" t="s">
        <v>13072</v>
      </c>
      <c r="I39" s="230" t="s">
        <v>1705</v>
      </c>
      <c r="K39" s="240" t="s">
        <v>13560</v>
      </c>
      <c r="L39" s="241" t="s">
        <v>1673</v>
      </c>
      <c r="M39" s="241">
        <v>39</v>
      </c>
      <c r="N39" s="241" t="s">
        <v>4030</v>
      </c>
      <c r="O39" s="241" t="s">
        <v>13273</v>
      </c>
      <c r="P39" s="241" t="s">
        <v>2143</v>
      </c>
      <c r="AC39" s="150"/>
      <c r="AG39" s="156" t="s">
        <v>13282</v>
      </c>
      <c r="AJ39" s="155" t="s">
        <v>13383</v>
      </c>
      <c r="AK39" s="121" t="s">
        <v>1226</v>
      </c>
      <c r="AP39" s="121" t="s">
        <v>1225</v>
      </c>
      <c r="AT39">
        <v>3</v>
      </c>
      <c r="AU39" t="str">
        <f t="shared" si="0"/>
        <v>01394-3</v>
      </c>
      <c r="AV39" s="121" t="str">
        <f t="shared" si="1"/>
        <v>R3-01394-12</v>
      </c>
      <c r="AW39" s="121" t="s">
        <v>6654</v>
      </c>
      <c r="AX39" s="121" t="s">
        <v>987</v>
      </c>
      <c r="AY39" s="139">
        <v>12</v>
      </c>
      <c r="AZ39" s="139" t="s">
        <v>9</v>
      </c>
      <c r="BA39" s="139" t="s">
        <v>35</v>
      </c>
      <c r="BB39" s="139" t="s">
        <v>2219</v>
      </c>
      <c r="BC39"/>
    </row>
    <row r="40" spans="5:55" x14ac:dyDescent="0.4">
      <c r="E40" s="230" t="s">
        <v>1706</v>
      </c>
      <c r="F40" s="230" t="s">
        <v>473</v>
      </c>
      <c r="G40" s="230" t="s">
        <v>476</v>
      </c>
      <c r="H40" s="230" t="s">
        <v>13073</v>
      </c>
      <c r="I40" s="230" t="s">
        <v>1706</v>
      </c>
      <c r="K40" s="240" t="s">
        <v>13561</v>
      </c>
      <c r="L40" s="241" t="s">
        <v>1673</v>
      </c>
      <c r="M40" s="241">
        <v>40</v>
      </c>
      <c r="N40" s="241" t="s">
        <v>7280</v>
      </c>
      <c r="O40" s="241" t="s">
        <v>13273</v>
      </c>
      <c r="P40" s="241" t="s">
        <v>2143</v>
      </c>
      <c r="AC40" s="150"/>
      <c r="AG40" s="156" t="s">
        <v>13283</v>
      </c>
      <c r="AJ40" s="121" t="s">
        <v>13384</v>
      </c>
      <c r="AK40" s="121" t="s">
        <v>1226</v>
      </c>
      <c r="AP40" s="121" t="s">
        <v>6713</v>
      </c>
      <c r="AT40">
        <v>4</v>
      </c>
      <c r="AU40" t="str">
        <f t="shared" si="0"/>
        <v>01394-4</v>
      </c>
      <c r="AV40" s="121" t="str">
        <f t="shared" si="1"/>
        <v>R3-01394-13</v>
      </c>
      <c r="AW40" s="121" t="s">
        <v>6654</v>
      </c>
      <c r="AX40" s="121" t="s">
        <v>987</v>
      </c>
      <c r="AY40" s="139">
        <v>13</v>
      </c>
      <c r="AZ40" s="139" t="s">
        <v>9</v>
      </c>
      <c r="BA40" s="139" t="s">
        <v>35</v>
      </c>
      <c r="BB40" s="139" t="s">
        <v>2220</v>
      </c>
      <c r="BC40"/>
    </row>
    <row r="41" spans="5:55" x14ac:dyDescent="0.4">
      <c r="E41" s="230" t="s">
        <v>1707</v>
      </c>
      <c r="F41" s="230" t="s">
        <v>473</v>
      </c>
      <c r="G41" s="230" t="s">
        <v>477</v>
      </c>
      <c r="H41" s="230" t="s">
        <v>13074</v>
      </c>
      <c r="I41" s="230" t="s">
        <v>1707</v>
      </c>
      <c r="K41" s="240" t="s">
        <v>13562</v>
      </c>
      <c r="L41" s="241" t="s">
        <v>1673</v>
      </c>
      <c r="M41" s="241">
        <v>41</v>
      </c>
      <c r="N41" s="241" t="s">
        <v>7281</v>
      </c>
      <c r="O41" s="241" t="s">
        <v>13273</v>
      </c>
      <c r="P41" s="241" t="s">
        <v>6880</v>
      </c>
      <c r="AC41" s="150"/>
      <c r="AG41" s="156" t="s">
        <v>13284</v>
      </c>
      <c r="AJ41" s="121" t="s">
        <v>13385</v>
      </c>
      <c r="AK41" s="121" t="s">
        <v>1226</v>
      </c>
      <c r="AP41" s="121" t="s">
        <v>1230</v>
      </c>
      <c r="AT41">
        <v>5</v>
      </c>
      <c r="AU41" t="str">
        <f t="shared" si="0"/>
        <v>01394-5</v>
      </c>
      <c r="AV41" s="121" t="str">
        <f t="shared" si="1"/>
        <v>R3-01394-14</v>
      </c>
      <c r="AW41" s="121" t="s">
        <v>6654</v>
      </c>
      <c r="AX41" s="121" t="s">
        <v>987</v>
      </c>
      <c r="AY41" s="139">
        <v>14</v>
      </c>
      <c r="AZ41" s="139" t="s">
        <v>9</v>
      </c>
      <c r="BA41" s="139" t="s">
        <v>35</v>
      </c>
      <c r="BB41" s="139" t="s">
        <v>829</v>
      </c>
      <c r="BC41"/>
    </row>
    <row r="42" spans="5:55" x14ac:dyDescent="0.4">
      <c r="E42" s="230" t="s">
        <v>1708</v>
      </c>
      <c r="F42" s="230" t="s">
        <v>473</v>
      </c>
      <c r="G42" s="230" t="s">
        <v>478</v>
      </c>
      <c r="H42" s="230" t="s">
        <v>13075</v>
      </c>
      <c r="I42" s="230" t="s">
        <v>1708</v>
      </c>
      <c r="K42" s="240" t="s">
        <v>13563</v>
      </c>
      <c r="L42" s="241" t="s">
        <v>1673</v>
      </c>
      <c r="M42" s="241">
        <v>42</v>
      </c>
      <c r="N42" s="241" t="s">
        <v>7282</v>
      </c>
      <c r="O42" s="241" t="s">
        <v>13273</v>
      </c>
      <c r="P42" s="241" t="s">
        <v>1267</v>
      </c>
      <c r="AC42" s="150"/>
      <c r="AG42" s="142" t="s">
        <v>1234</v>
      </c>
      <c r="AJ42" s="121" t="s">
        <v>13386</v>
      </c>
      <c r="AK42" s="121" t="s">
        <v>1226</v>
      </c>
      <c r="AP42" s="121" t="s">
        <v>1177</v>
      </c>
      <c r="AT42">
        <v>6</v>
      </c>
      <c r="AU42" t="str">
        <f t="shared" si="0"/>
        <v>01394-6</v>
      </c>
      <c r="AV42" s="121" t="str">
        <f t="shared" si="1"/>
        <v>R3-01394-15</v>
      </c>
      <c r="AW42" s="121" t="s">
        <v>6654</v>
      </c>
      <c r="AX42" s="121" t="s">
        <v>987</v>
      </c>
      <c r="AY42" s="139">
        <v>15</v>
      </c>
      <c r="AZ42" s="139" t="s">
        <v>9</v>
      </c>
      <c r="BA42" s="139" t="s">
        <v>35</v>
      </c>
      <c r="BB42" s="139" t="s">
        <v>2221</v>
      </c>
      <c r="BC42"/>
    </row>
    <row r="43" spans="5:55" x14ac:dyDescent="0.4">
      <c r="E43" s="230" t="s">
        <v>1709</v>
      </c>
      <c r="F43" s="230" t="s">
        <v>473</v>
      </c>
      <c r="G43" s="230" t="s">
        <v>12927</v>
      </c>
      <c r="H43" s="230" t="s">
        <v>13076</v>
      </c>
      <c r="I43" s="230" t="s">
        <v>1709</v>
      </c>
      <c r="K43" s="240" t="s">
        <v>13564</v>
      </c>
      <c r="L43" s="241" t="s">
        <v>1673</v>
      </c>
      <c r="M43" s="241">
        <v>43</v>
      </c>
      <c r="N43" s="241" t="s">
        <v>7283</v>
      </c>
      <c r="O43" s="241" t="s">
        <v>13273</v>
      </c>
      <c r="P43" s="241" t="s">
        <v>1259</v>
      </c>
      <c r="AC43" s="150"/>
      <c r="AF43" s="145"/>
      <c r="AG43" s="134" t="s">
        <v>6714</v>
      </c>
      <c r="AJ43" s="121" t="s">
        <v>13387</v>
      </c>
      <c r="AK43" s="121" t="s">
        <v>1226</v>
      </c>
      <c r="AN43" s="147"/>
      <c r="AO43" s="147"/>
      <c r="AP43" s="137" t="s">
        <v>6715</v>
      </c>
      <c r="AT43">
        <v>7</v>
      </c>
      <c r="AU43" t="str">
        <f t="shared" si="0"/>
        <v>01394-7</v>
      </c>
      <c r="AV43" s="121" t="str">
        <f t="shared" si="1"/>
        <v>R3-01394-18</v>
      </c>
      <c r="AW43" s="121" t="s">
        <v>6654</v>
      </c>
      <c r="AX43" s="121" t="s">
        <v>987</v>
      </c>
      <c r="AY43" s="139">
        <v>18</v>
      </c>
      <c r="AZ43" s="139" t="s">
        <v>9</v>
      </c>
      <c r="BA43" s="139" t="s">
        <v>35</v>
      </c>
      <c r="BB43" s="139" t="s">
        <v>989</v>
      </c>
      <c r="BC43"/>
    </row>
    <row r="44" spans="5:55" x14ac:dyDescent="0.4">
      <c r="E44" s="230" t="s">
        <v>1710</v>
      </c>
      <c r="F44" s="230" t="s">
        <v>473</v>
      </c>
      <c r="G44" s="230" t="s">
        <v>479</v>
      </c>
      <c r="H44" s="230" t="s">
        <v>13077</v>
      </c>
      <c r="I44" s="230" t="s">
        <v>1710</v>
      </c>
      <c r="K44" s="240" t="s">
        <v>13565</v>
      </c>
      <c r="L44" s="241" t="s">
        <v>1673</v>
      </c>
      <c r="M44" s="241">
        <v>45</v>
      </c>
      <c r="N44" s="241" t="s">
        <v>7284</v>
      </c>
      <c r="O44" s="241" t="s">
        <v>13273</v>
      </c>
      <c r="P44" s="241" t="s">
        <v>1267</v>
      </c>
      <c r="AC44" s="150"/>
      <c r="AF44" s="145" t="s">
        <v>6716</v>
      </c>
      <c r="AG44" s="146" t="s">
        <v>6717</v>
      </c>
      <c r="AJ44" s="121" t="s">
        <v>13388</v>
      </c>
      <c r="AK44" s="121" t="s">
        <v>1226</v>
      </c>
      <c r="AO44" s="121" t="s">
        <v>1246</v>
      </c>
      <c r="AP44" s="157" t="s">
        <v>1247</v>
      </c>
      <c r="AT44">
        <v>1</v>
      </c>
      <c r="AU44" t="str">
        <f t="shared" si="0"/>
        <v>01404-1</v>
      </c>
      <c r="AV44" s="121" t="str">
        <f t="shared" si="1"/>
        <v>R3-01404-2</v>
      </c>
      <c r="AW44" s="121" t="s">
        <v>6654</v>
      </c>
      <c r="AX44" s="121" t="s">
        <v>995</v>
      </c>
      <c r="AY44" s="139">
        <v>2</v>
      </c>
      <c r="AZ44" s="139" t="s">
        <v>9</v>
      </c>
      <c r="BA44" s="139" t="s">
        <v>36</v>
      </c>
      <c r="BB44" s="139" t="s">
        <v>1048</v>
      </c>
      <c r="BC44"/>
    </row>
    <row r="45" spans="5:55" x14ac:dyDescent="0.4">
      <c r="E45" s="230" t="s">
        <v>1711</v>
      </c>
      <c r="F45" s="230" t="s">
        <v>473</v>
      </c>
      <c r="G45" s="230" t="s">
        <v>12928</v>
      </c>
      <c r="H45" s="230" t="s">
        <v>13078</v>
      </c>
      <c r="I45" s="230" t="s">
        <v>1711</v>
      </c>
      <c r="K45" s="240" t="s">
        <v>13566</v>
      </c>
      <c r="L45" s="241" t="s">
        <v>1673</v>
      </c>
      <c r="M45" s="241">
        <v>46</v>
      </c>
      <c r="N45" s="241" t="s">
        <v>7285</v>
      </c>
      <c r="O45" s="241" t="s">
        <v>13273</v>
      </c>
      <c r="P45" s="241" t="s">
        <v>2144</v>
      </c>
      <c r="AC45" s="150"/>
      <c r="AF45" s="145"/>
      <c r="AG45" s="146" t="s">
        <v>1234</v>
      </c>
      <c r="AJ45" s="121" t="s">
        <v>13389</v>
      </c>
      <c r="AK45" s="121" t="s">
        <v>1226</v>
      </c>
      <c r="AP45" s="157" t="s">
        <v>1177</v>
      </c>
      <c r="AT45">
        <v>1</v>
      </c>
      <c r="AU45" t="str">
        <f t="shared" si="0"/>
        <v>01406-1</v>
      </c>
      <c r="AV45" s="121" t="str">
        <f t="shared" si="1"/>
        <v>R3-01406-11</v>
      </c>
      <c r="AW45" s="121" t="s">
        <v>6654</v>
      </c>
      <c r="AX45" s="121" t="s">
        <v>997</v>
      </c>
      <c r="AY45" s="139">
        <v>11</v>
      </c>
      <c r="AZ45" s="139" t="s">
        <v>9</v>
      </c>
      <c r="BA45" s="139" t="s">
        <v>37</v>
      </c>
      <c r="BB45" s="139" t="s">
        <v>2227</v>
      </c>
      <c r="BC45"/>
    </row>
    <row r="46" spans="5:55" x14ac:dyDescent="0.4">
      <c r="E46" s="230" t="s">
        <v>1712</v>
      </c>
      <c r="F46" s="230" t="s">
        <v>473</v>
      </c>
      <c r="G46" s="230" t="s">
        <v>12929</v>
      </c>
      <c r="H46" s="230" t="s">
        <v>13079</v>
      </c>
      <c r="I46" s="230" t="s">
        <v>1712</v>
      </c>
      <c r="K46" s="240" t="s">
        <v>13567</v>
      </c>
      <c r="L46" s="241" t="s">
        <v>1673</v>
      </c>
      <c r="M46" s="241">
        <v>47</v>
      </c>
      <c r="N46" s="241" t="s">
        <v>7286</v>
      </c>
      <c r="O46" s="241" t="s">
        <v>13273</v>
      </c>
      <c r="P46" s="241" t="s">
        <v>1267</v>
      </c>
      <c r="AC46" s="150"/>
      <c r="AG46" s="134" t="s">
        <v>6718</v>
      </c>
      <c r="AJ46" s="121" t="s">
        <v>13390</v>
      </c>
      <c r="AK46" s="121" t="s">
        <v>1226</v>
      </c>
      <c r="AN46" s="147"/>
      <c r="AO46" s="147"/>
      <c r="AP46" s="137" t="s">
        <v>6719</v>
      </c>
      <c r="AT46">
        <v>2</v>
      </c>
      <c r="AU46" t="str">
        <f t="shared" si="0"/>
        <v>01406-2</v>
      </c>
      <c r="AV46" s="121" t="str">
        <f t="shared" si="1"/>
        <v>R3-01406-12</v>
      </c>
      <c r="AW46" s="121" t="s">
        <v>6654</v>
      </c>
      <c r="AX46" s="121" t="s">
        <v>997</v>
      </c>
      <c r="AY46" s="139">
        <v>12</v>
      </c>
      <c r="AZ46" s="139" t="s">
        <v>9</v>
      </c>
      <c r="BA46" s="139" t="s">
        <v>37</v>
      </c>
      <c r="BB46" s="139" t="s">
        <v>2228</v>
      </c>
      <c r="BC46"/>
    </row>
    <row r="47" spans="5:55" x14ac:dyDescent="0.4">
      <c r="E47" s="230" t="s">
        <v>1713</v>
      </c>
      <c r="F47" s="230" t="s">
        <v>473</v>
      </c>
      <c r="G47" s="230" t="s">
        <v>12930</v>
      </c>
      <c r="H47" s="230" t="s">
        <v>13080</v>
      </c>
      <c r="I47" s="230" t="s">
        <v>1713</v>
      </c>
      <c r="K47" s="240" t="s">
        <v>13568</v>
      </c>
      <c r="L47" s="241" t="s">
        <v>1673</v>
      </c>
      <c r="M47" s="241">
        <v>48</v>
      </c>
      <c r="N47" s="241" t="s">
        <v>6466</v>
      </c>
      <c r="O47" s="241" t="s">
        <v>13273</v>
      </c>
      <c r="P47" s="241" t="s">
        <v>1267</v>
      </c>
      <c r="AC47" s="150"/>
      <c r="AF47" s="120" t="s">
        <v>6720</v>
      </c>
      <c r="AG47" s="142" t="s">
        <v>6721</v>
      </c>
      <c r="AJ47" s="121" t="s">
        <v>13391</v>
      </c>
      <c r="AK47" s="121" t="s">
        <v>1226</v>
      </c>
      <c r="AO47" s="121" t="s">
        <v>6676</v>
      </c>
      <c r="AP47" s="157" t="s">
        <v>6722</v>
      </c>
      <c r="AT47">
        <v>3</v>
      </c>
      <c r="AU47" t="str">
        <f t="shared" si="0"/>
        <v>01406-3</v>
      </c>
      <c r="AV47" s="121" t="str">
        <f t="shared" si="1"/>
        <v>R3-01406-18</v>
      </c>
      <c r="AW47" s="121" t="s">
        <v>6654</v>
      </c>
      <c r="AX47" s="121" t="s">
        <v>997</v>
      </c>
      <c r="AY47" s="139">
        <v>18</v>
      </c>
      <c r="AZ47" s="139" t="s">
        <v>9</v>
      </c>
      <c r="BA47" s="139" t="s">
        <v>37</v>
      </c>
      <c r="BB47" s="139" t="s">
        <v>2232</v>
      </c>
      <c r="BC47"/>
    </row>
    <row r="48" spans="5:55" x14ac:dyDescent="0.4">
      <c r="E48" s="230" t="s">
        <v>1714</v>
      </c>
      <c r="F48" s="230" t="s">
        <v>473</v>
      </c>
      <c r="G48" s="230" t="s">
        <v>480</v>
      </c>
      <c r="H48" s="230" t="s">
        <v>13081</v>
      </c>
      <c r="I48" s="230" t="s">
        <v>1714</v>
      </c>
      <c r="K48" s="240" t="s">
        <v>13569</v>
      </c>
      <c r="L48" s="241" t="s">
        <v>1673</v>
      </c>
      <c r="M48" s="241">
        <v>49</v>
      </c>
      <c r="N48" s="241" t="s">
        <v>7287</v>
      </c>
      <c r="O48" s="241" t="s">
        <v>13273</v>
      </c>
      <c r="P48" s="241" t="s">
        <v>1267</v>
      </c>
      <c r="AC48" s="150"/>
      <c r="AG48" s="142" t="s">
        <v>1234</v>
      </c>
      <c r="AJ48" s="121" t="s">
        <v>13392</v>
      </c>
      <c r="AK48" s="121" t="s">
        <v>1226</v>
      </c>
      <c r="AP48" s="157" t="s">
        <v>6723</v>
      </c>
      <c r="AT48">
        <v>4</v>
      </c>
      <c r="AU48" t="str">
        <f t="shared" si="0"/>
        <v>01406-4</v>
      </c>
      <c r="AV48" s="121" t="str">
        <f t="shared" si="1"/>
        <v>R3-01406-19</v>
      </c>
      <c r="AW48" s="121" t="s">
        <v>6654</v>
      </c>
      <c r="AX48" s="121" t="s">
        <v>997</v>
      </c>
      <c r="AY48" s="139">
        <v>19</v>
      </c>
      <c r="AZ48" s="139" t="s">
        <v>9</v>
      </c>
      <c r="BA48" s="139" t="s">
        <v>37</v>
      </c>
      <c r="BB48" s="139" t="s">
        <v>2226</v>
      </c>
      <c r="BC48"/>
    </row>
    <row r="49" spans="5:55" x14ac:dyDescent="0.4">
      <c r="E49" s="230" t="s">
        <v>1715</v>
      </c>
      <c r="F49" s="230" t="s">
        <v>473</v>
      </c>
      <c r="G49" s="230" t="s">
        <v>12931</v>
      </c>
      <c r="H49" s="230" t="s">
        <v>13082</v>
      </c>
      <c r="I49" s="230" t="s">
        <v>1715</v>
      </c>
      <c r="K49" s="240" t="s">
        <v>13570</v>
      </c>
      <c r="L49" s="241" t="s">
        <v>1673</v>
      </c>
      <c r="M49" s="241">
        <v>50</v>
      </c>
      <c r="N49" s="241" t="s">
        <v>7288</v>
      </c>
      <c r="O49" s="241" t="s">
        <v>13273</v>
      </c>
      <c r="P49" s="241" t="s">
        <v>1267</v>
      </c>
      <c r="AC49" s="150"/>
      <c r="AF49" s="145"/>
      <c r="AG49" s="134" t="s">
        <v>6724</v>
      </c>
      <c r="AJ49" s="121" t="s">
        <v>13393</v>
      </c>
      <c r="AK49" s="121" t="s">
        <v>1226</v>
      </c>
      <c r="AP49" s="157" t="s">
        <v>6693</v>
      </c>
      <c r="AT49">
        <v>1</v>
      </c>
      <c r="AU49" t="str">
        <f t="shared" si="0"/>
        <v>01425-1</v>
      </c>
      <c r="AV49" s="121" t="str">
        <f t="shared" si="1"/>
        <v>R3-01425-3</v>
      </c>
      <c r="AW49" s="121" t="s">
        <v>6654</v>
      </c>
      <c r="AX49" s="121" t="s">
        <v>1002</v>
      </c>
      <c r="AY49" s="139">
        <v>3</v>
      </c>
      <c r="AZ49" s="139" t="s">
        <v>9</v>
      </c>
      <c r="BA49" s="139" t="s">
        <v>39</v>
      </c>
      <c r="BB49" s="139" t="s">
        <v>1003</v>
      </c>
      <c r="BC49"/>
    </row>
    <row r="50" spans="5:55" x14ac:dyDescent="0.4">
      <c r="E50" s="230" t="s">
        <v>1716</v>
      </c>
      <c r="F50" s="230" t="s">
        <v>473</v>
      </c>
      <c r="G50" s="230" t="s">
        <v>12932</v>
      </c>
      <c r="H50" s="230" t="s">
        <v>13083</v>
      </c>
      <c r="I50" s="230" t="s">
        <v>1716</v>
      </c>
      <c r="K50" s="240" t="s">
        <v>13571</v>
      </c>
      <c r="L50" s="241" t="s">
        <v>1673</v>
      </c>
      <c r="M50" s="241">
        <v>51</v>
      </c>
      <c r="N50" s="241" t="s">
        <v>7289</v>
      </c>
      <c r="O50" s="241" t="s">
        <v>13273</v>
      </c>
      <c r="P50" s="241" t="s">
        <v>2144</v>
      </c>
      <c r="AC50" s="158"/>
      <c r="AF50" s="145" t="s">
        <v>6725</v>
      </c>
      <c r="AG50" s="212" t="s">
        <v>6734</v>
      </c>
      <c r="AJ50" s="121" t="s">
        <v>13394</v>
      </c>
      <c r="AK50" s="121" t="s">
        <v>1226</v>
      </c>
      <c r="AN50" s="147"/>
      <c r="AO50" s="147"/>
      <c r="AP50" s="137" t="s">
        <v>13286</v>
      </c>
      <c r="AQ50" s="178" t="s">
        <v>13285</v>
      </c>
      <c r="AT50">
        <v>2</v>
      </c>
      <c r="AU50" t="str">
        <f t="shared" si="0"/>
        <v>01425-2</v>
      </c>
      <c r="AV50" s="121" t="str">
        <f t="shared" si="1"/>
        <v>R3-01425-10</v>
      </c>
      <c r="AW50" s="121" t="s">
        <v>6654</v>
      </c>
      <c r="AX50" s="121" t="s">
        <v>1002</v>
      </c>
      <c r="AY50" s="139">
        <v>10</v>
      </c>
      <c r="AZ50" s="139" t="s">
        <v>9</v>
      </c>
      <c r="BA50" s="139" t="s">
        <v>39</v>
      </c>
      <c r="BB50" s="139" t="s">
        <v>1006</v>
      </c>
      <c r="BC50"/>
    </row>
    <row r="51" spans="5:55" x14ac:dyDescent="0.4">
      <c r="E51" s="230" t="s">
        <v>1717</v>
      </c>
      <c r="F51" s="230" t="s">
        <v>473</v>
      </c>
      <c r="G51" s="230" t="s">
        <v>12933</v>
      </c>
      <c r="H51" s="230" t="s">
        <v>13084</v>
      </c>
      <c r="I51" s="230" t="s">
        <v>1717</v>
      </c>
      <c r="K51" s="240" t="s">
        <v>13572</v>
      </c>
      <c r="L51" s="241" t="s">
        <v>1673</v>
      </c>
      <c r="M51" s="241">
        <v>52</v>
      </c>
      <c r="N51" s="241" t="s">
        <v>4033</v>
      </c>
      <c r="O51" s="241" t="s">
        <v>13273</v>
      </c>
      <c r="P51" s="241" t="s">
        <v>2144</v>
      </c>
      <c r="AF51" s="145"/>
      <c r="AG51" s="212" t="s">
        <v>6735</v>
      </c>
      <c r="AJ51" s="121" t="s">
        <v>13395</v>
      </c>
      <c r="AK51" s="121" t="s">
        <v>1226</v>
      </c>
      <c r="AO51" s="121" t="s">
        <v>6727</v>
      </c>
      <c r="AP51" s="157" t="s">
        <v>6728</v>
      </c>
      <c r="AT51">
        <v>3</v>
      </c>
      <c r="AU51" t="str">
        <f t="shared" si="0"/>
        <v>01425-3</v>
      </c>
      <c r="AV51" s="121" t="str">
        <f t="shared" si="1"/>
        <v>R3-01425-12</v>
      </c>
      <c r="AW51" s="121" t="s">
        <v>6654</v>
      </c>
      <c r="AX51" s="121" t="s">
        <v>1002</v>
      </c>
      <c r="AY51" s="139">
        <v>12</v>
      </c>
      <c r="AZ51" s="139" t="s">
        <v>9</v>
      </c>
      <c r="BA51" s="139" t="s">
        <v>39</v>
      </c>
      <c r="BB51" s="139" t="s">
        <v>829</v>
      </c>
      <c r="BC51"/>
    </row>
    <row r="52" spans="5:55" ht="28.8" x14ac:dyDescent="0.4">
      <c r="E52" s="230" t="s">
        <v>1718</v>
      </c>
      <c r="F52" s="230" t="s">
        <v>473</v>
      </c>
      <c r="G52" s="230" t="s">
        <v>12934</v>
      </c>
      <c r="H52" s="230" t="s">
        <v>13085</v>
      </c>
      <c r="I52" s="230" t="s">
        <v>1718</v>
      </c>
      <c r="K52" s="240" t="s">
        <v>13573</v>
      </c>
      <c r="L52" s="241" t="s">
        <v>1673</v>
      </c>
      <c r="M52" s="241">
        <v>53</v>
      </c>
      <c r="N52" s="241" t="s">
        <v>7290</v>
      </c>
      <c r="O52" s="241" t="s">
        <v>13273</v>
      </c>
      <c r="P52" s="241" t="s">
        <v>1257</v>
      </c>
      <c r="AF52" s="145"/>
      <c r="AG52" s="212" t="s">
        <v>1248</v>
      </c>
      <c r="AJ52" s="121" t="s">
        <v>13396</v>
      </c>
      <c r="AK52" s="121" t="s">
        <v>1226</v>
      </c>
      <c r="AP52" s="157" t="s">
        <v>6729</v>
      </c>
      <c r="AT52">
        <v>4</v>
      </c>
      <c r="AU52" t="str">
        <f t="shared" si="0"/>
        <v>01425-4</v>
      </c>
      <c r="AV52" s="121" t="str">
        <f t="shared" si="1"/>
        <v>R3-01425-14</v>
      </c>
      <c r="AW52" s="121" t="s">
        <v>6654</v>
      </c>
      <c r="AX52" s="121" t="s">
        <v>1002</v>
      </c>
      <c r="AY52" s="139">
        <v>14</v>
      </c>
      <c r="AZ52" s="139" t="s">
        <v>9</v>
      </c>
      <c r="BA52" s="139" t="s">
        <v>39</v>
      </c>
      <c r="BB52" s="139" t="s">
        <v>2236</v>
      </c>
      <c r="BC52"/>
    </row>
    <row r="53" spans="5:55" x14ac:dyDescent="0.4">
      <c r="E53" s="229" t="s">
        <v>1719</v>
      </c>
      <c r="F53" s="229" t="s">
        <v>481</v>
      </c>
      <c r="G53" s="229" t="s">
        <v>6655</v>
      </c>
      <c r="H53" s="229" t="s">
        <v>481</v>
      </c>
      <c r="I53" s="229" t="s">
        <v>1719</v>
      </c>
      <c r="K53" s="240" t="s">
        <v>13574</v>
      </c>
      <c r="L53" s="241" t="s">
        <v>1673</v>
      </c>
      <c r="M53" s="241">
        <v>54</v>
      </c>
      <c r="N53" s="241" t="s">
        <v>7291</v>
      </c>
      <c r="O53" s="241" t="s">
        <v>13273</v>
      </c>
      <c r="P53" s="241" t="s">
        <v>1267</v>
      </c>
      <c r="AF53" s="159" t="s">
        <v>6726</v>
      </c>
      <c r="AG53" s="212" t="s">
        <v>1243</v>
      </c>
      <c r="AJ53" s="121" t="s">
        <v>13397</v>
      </c>
      <c r="AK53" s="121" t="s">
        <v>1226</v>
      </c>
      <c r="AP53" s="157" t="s">
        <v>6693</v>
      </c>
      <c r="AT53">
        <v>5</v>
      </c>
      <c r="AU53" t="str">
        <f t="shared" si="0"/>
        <v>01425-5</v>
      </c>
      <c r="AV53" s="121" t="str">
        <f t="shared" si="1"/>
        <v>R3-01425-15</v>
      </c>
      <c r="AW53" s="121" t="s">
        <v>6654</v>
      </c>
      <c r="AX53" s="121" t="s">
        <v>1002</v>
      </c>
      <c r="AY53" s="139">
        <v>15</v>
      </c>
      <c r="AZ53" s="139" t="s">
        <v>9</v>
      </c>
      <c r="BA53" s="139" t="s">
        <v>39</v>
      </c>
      <c r="BB53" s="139" t="s">
        <v>2235</v>
      </c>
      <c r="BC53"/>
    </row>
    <row r="54" spans="5:55" x14ac:dyDescent="0.4">
      <c r="E54" s="229" t="s">
        <v>1720</v>
      </c>
      <c r="F54" s="229" t="s">
        <v>481</v>
      </c>
      <c r="G54" s="229" t="s">
        <v>482</v>
      </c>
      <c r="H54" s="229" t="s">
        <v>13086</v>
      </c>
      <c r="I54" s="229" t="s">
        <v>1720</v>
      </c>
      <c r="K54" s="240" t="s">
        <v>13575</v>
      </c>
      <c r="L54" s="241" t="s">
        <v>1673</v>
      </c>
      <c r="M54" s="241">
        <v>55</v>
      </c>
      <c r="N54" s="241" t="s">
        <v>7292</v>
      </c>
      <c r="O54" s="241" t="s">
        <v>13273</v>
      </c>
      <c r="P54" s="241" t="s">
        <v>2144</v>
      </c>
      <c r="AF54" s="145"/>
      <c r="AG54" s="146" t="s">
        <v>6693</v>
      </c>
      <c r="AJ54" s="121" t="s">
        <v>13398</v>
      </c>
      <c r="AK54" s="121" t="s">
        <v>1226</v>
      </c>
      <c r="AN54" s="147"/>
      <c r="AO54" s="147"/>
      <c r="AP54" s="137" t="s">
        <v>6733</v>
      </c>
      <c r="AT54">
        <v>6</v>
      </c>
      <c r="AU54" t="str">
        <f t="shared" si="0"/>
        <v>01425-6</v>
      </c>
      <c r="AV54" s="121" t="str">
        <f t="shared" si="1"/>
        <v>R3-01425-16</v>
      </c>
      <c r="AW54" s="121" t="s">
        <v>6654</v>
      </c>
      <c r="AX54" s="121" t="s">
        <v>1002</v>
      </c>
      <c r="AY54" s="139">
        <v>16</v>
      </c>
      <c r="AZ54" s="139" t="s">
        <v>9</v>
      </c>
      <c r="BA54" s="139" t="s">
        <v>39</v>
      </c>
      <c r="BB54" s="139" t="s">
        <v>1003</v>
      </c>
      <c r="BC54"/>
    </row>
    <row r="55" spans="5:55" x14ac:dyDescent="0.4">
      <c r="E55" s="229" t="s">
        <v>1721</v>
      </c>
      <c r="F55" s="229" t="s">
        <v>481</v>
      </c>
      <c r="G55" s="229" t="s">
        <v>483</v>
      </c>
      <c r="H55" s="229" t="s">
        <v>13087</v>
      </c>
      <c r="I55" s="229" t="s">
        <v>1721</v>
      </c>
      <c r="K55" s="240" t="s">
        <v>13576</v>
      </c>
      <c r="L55" s="241" t="s">
        <v>1673</v>
      </c>
      <c r="M55" s="241">
        <v>56</v>
      </c>
      <c r="N55" s="241" t="s">
        <v>7293</v>
      </c>
      <c r="O55" s="241" t="s">
        <v>13273</v>
      </c>
      <c r="P55" s="241" t="s">
        <v>1267</v>
      </c>
      <c r="AG55" s="134" t="s">
        <v>6730</v>
      </c>
      <c r="AJ55" s="121" t="s">
        <v>13399</v>
      </c>
      <c r="AK55" s="121" t="s">
        <v>1226</v>
      </c>
      <c r="AO55" s="121" t="s">
        <v>6693</v>
      </c>
      <c r="AP55" s="160" t="s">
        <v>6693</v>
      </c>
      <c r="AT55">
        <v>7</v>
      </c>
      <c r="AU55" t="str">
        <f t="shared" si="0"/>
        <v>01425-7</v>
      </c>
      <c r="AV55" s="121" t="str">
        <f t="shared" si="1"/>
        <v>R3-01425-17</v>
      </c>
      <c r="AW55" s="121" t="s">
        <v>6654</v>
      </c>
      <c r="AX55" s="121" t="s">
        <v>1002</v>
      </c>
      <c r="AY55" s="139">
        <v>17</v>
      </c>
      <c r="AZ55" s="139" t="s">
        <v>9</v>
      </c>
      <c r="BA55" s="139" t="s">
        <v>39</v>
      </c>
      <c r="BB55" s="139" t="s">
        <v>1006</v>
      </c>
      <c r="BC55"/>
    </row>
    <row r="56" spans="5:55" x14ac:dyDescent="0.4">
      <c r="E56" s="229" t="s">
        <v>1722</v>
      </c>
      <c r="F56" s="229" t="s">
        <v>481</v>
      </c>
      <c r="G56" s="229" t="s">
        <v>484</v>
      </c>
      <c r="H56" s="229" t="s">
        <v>13088</v>
      </c>
      <c r="I56" s="229" t="s">
        <v>1722</v>
      </c>
      <c r="K56" s="240" t="s">
        <v>13577</v>
      </c>
      <c r="L56" s="241" t="s">
        <v>1673</v>
      </c>
      <c r="M56" s="241">
        <v>57</v>
      </c>
      <c r="N56" s="241" t="s">
        <v>4036</v>
      </c>
      <c r="O56" s="241" t="s">
        <v>13273</v>
      </c>
      <c r="P56" s="241" t="s">
        <v>2144</v>
      </c>
      <c r="AF56" s="120" t="s">
        <v>6731</v>
      </c>
      <c r="AG56" s="142" t="s">
        <v>6732</v>
      </c>
      <c r="AJ56" s="121" t="s">
        <v>13400</v>
      </c>
      <c r="AK56" s="121" t="s">
        <v>1226</v>
      </c>
      <c r="AN56" s="151"/>
      <c r="AO56" s="152"/>
      <c r="AP56" s="137" t="s">
        <v>6736</v>
      </c>
      <c r="AT56">
        <v>1</v>
      </c>
      <c r="AU56" t="str">
        <f t="shared" si="0"/>
        <v>01429-1</v>
      </c>
      <c r="AV56" s="121" t="str">
        <f t="shared" si="1"/>
        <v>R3-01429-48</v>
      </c>
      <c r="AW56" s="121" t="s">
        <v>6654</v>
      </c>
      <c r="AX56" s="121" t="s">
        <v>1008</v>
      </c>
      <c r="AY56" s="139">
        <v>48</v>
      </c>
      <c r="AZ56" s="139" t="s">
        <v>9</v>
      </c>
      <c r="BA56" s="139" t="s">
        <v>40</v>
      </c>
      <c r="BB56" s="139" t="s">
        <v>2240</v>
      </c>
      <c r="BC56"/>
    </row>
    <row r="57" spans="5:55" x14ac:dyDescent="0.4">
      <c r="E57" s="229" t="s">
        <v>1723</v>
      </c>
      <c r="F57" s="229" t="s">
        <v>481</v>
      </c>
      <c r="G57" s="229" t="s">
        <v>485</v>
      </c>
      <c r="H57" s="229" t="s">
        <v>13089</v>
      </c>
      <c r="I57" s="229" t="s">
        <v>1723</v>
      </c>
      <c r="K57" s="240" t="s">
        <v>13578</v>
      </c>
      <c r="L57" s="241" t="s">
        <v>1673</v>
      </c>
      <c r="M57" s="241">
        <v>58</v>
      </c>
      <c r="N57" s="241" t="s">
        <v>7294</v>
      </c>
      <c r="O57" s="241" t="s">
        <v>13273</v>
      </c>
      <c r="P57" s="241" t="s">
        <v>2144</v>
      </c>
      <c r="AG57" s="142" t="s">
        <v>6734</v>
      </c>
      <c r="AJ57" s="121" t="s">
        <v>13401</v>
      </c>
      <c r="AK57" s="121" t="s">
        <v>1226</v>
      </c>
      <c r="AN57" s="121" t="s">
        <v>6685</v>
      </c>
      <c r="AO57" s="121" t="s">
        <v>6738</v>
      </c>
      <c r="AP57" s="161" t="s">
        <v>6739</v>
      </c>
      <c r="AT57">
        <v>2</v>
      </c>
      <c r="AU57" t="str">
        <f t="shared" si="0"/>
        <v>01429-2</v>
      </c>
      <c r="AV57" s="121" t="str">
        <f t="shared" si="1"/>
        <v>R3-01429-49</v>
      </c>
      <c r="AW57" s="121" t="s">
        <v>6654</v>
      </c>
      <c r="AX57" s="121" t="s">
        <v>1008</v>
      </c>
      <c r="AY57" s="139">
        <v>49</v>
      </c>
      <c r="AZ57" s="139" t="s">
        <v>9</v>
      </c>
      <c r="BA57" s="139" t="s">
        <v>40</v>
      </c>
      <c r="BB57" s="139" t="s">
        <v>1009</v>
      </c>
      <c r="BC57"/>
    </row>
    <row r="58" spans="5:55" x14ac:dyDescent="0.4">
      <c r="E58" s="229" t="s">
        <v>1724</v>
      </c>
      <c r="F58" s="229" t="s">
        <v>481</v>
      </c>
      <c r="G58" s="229" t="s">
        <v>486</v>
      </c>
      <c r="H58" s="229" t="s">
        <v>13090</v>
      </c>
      <c r="I58" s="229" t="s">
        <v>1724</v>
      </c>
      <c r="K58" s="240" t="s">
        <v>13579</v>
      </c>
      <c r="L58" s="241" t="s">
        <v>1673</v>
      </c>
      <c r="M58" s="241">
        <v>59</v>
      </c>
      <c r="N58" s="241" t="s">
        <v>7295</v>
      </c>
      <c r="O58" s="241" t="s">
        <v>13273</v>
      </c>
      <c r="P58" s="241" t="s">
        <v>2144</v>
      </c>
      <c r="AG58" s="142" t="s">
        <v>6735</v>
      </c>
      <c r="AJ58" s="121" t="s">
        <v>13402</v>
      </c>
      <c r="AK58" s="121" t="s">
        <v>1226</v>
      </c>
      <c r="AP58" s="162" t="s">
        <v>6741</v>
      </c>
      <c r="AT58">
        <v>1</v>
      </c>
      <c r="AU58" t="str">
        <f t="shared" si="0"/>
        <v>01453-1</v>
      </c>
      <c r="AV58" s="121" t="str">
        <f t="shared" si="1"/>
        <v>R3-01453-26</v>
      </c>
      <c r="AW58" s="121" t="s">
        <v>6654</v>
      </c>
      <c r="AX58" s="121" t="s">
        <v>1036</v>
      </c>
      <c r="AY58" s="139">
        <v>26</v>
      </c>
      <c r="AZ58" s="139" t="s">
        <v>9</v>
      </c>
      <c r="BA58" s="139" t="s">
        <v>44</v>
      </c>
      <c r="BB58" s="139" t="s">
        <v>2247</v>
      </c>
      <c r="BC58"/>
    </row>
    <row r="59" spans="5:55" x14ac:dyDescent="0.4">
      <c r="E59" s="229" t="s">
        <v>1617</v>
      </c>
      <c r="F59" s="229" t="s">
        <v>481</v>
      </c>
      <c r="G59" s="229" t="s">
        <v>487</v>
      </c>
      <c r="H59" s="229" t="s">
        <v>13091</v>
      </c>
      <c r="I59" s="229" t="s">
        <v>1617</v>
      </c>
      <c r="K59" s="240" t="s">
        <v>13580</v>
      </c>
      <c r="L59" s="241" t="s">
        <v>1673</v>
      </c>
      <c r="M59" s="241">
        <v>60</v>
      </c>
      <c r="N59" s="241" t="s">
        <v>7296</v>
      </c>
      <c r="O59" s="241" t="s">
        <v>13273</v>
      </c>
      <c r="P59" s="241" t="s">
        <v>2144</v>
      </c>
      <c r="AG59" s="142" t="s">
        <v>6737</v>
      </c>
      <c r="AJ59" s="121" t="s">
        <v>13403</v>
      </c>
      <c r="AK59" s="121" t="s">
        <v>1226</v>
      </c>
      <c r="AP59" s="162" t="s">
        <v>6743</v>
      </c>
      <c r="AT59">
        <v>1</v>
      </c>
      <c r="AU59" t="str">
        <f t="shared" si="0"/>
        <v>01456-1</v>
      </c>
      <c r="AV59" s="121" t="str">
        <f t="shared" si="1"/>
        <v>R3-01456-13</v>
      </c>
      <c r="AW59" s="121" t="s">
        <v>6654</v>
      </c>
      <c r="AX59" s="121" t="s">
        <v>1041</v>
      </c>
      <c r="AY59" s="139">
        <v>13</v>
      </c>
      <c r="AZ59" s="139" t="s">
        <v>9</v>
      </c>
      <c r="BA59" s="139" t="s">
        <v>45</v>
      </c>
      <c r="BB59" s="139" t="s">
        <v>1042</v>
      </c>
      <c r="BC59"/>
    </row>
    <row r="60" spans="5:55" x14ac:dyDescent="0.4">
      <c r="E60" s="229" t="s">
        <v>1725</v>
      </c>
      <c r="F60" s="229" t="s">
        <v>481</v>
      </c>
      <c r="G60" s="229" t="s">
        <v>488</v>
      </c>
      <c r="H60" s="229" t="s">
        <v>13092</v>
      </c>
      <c r="I60" s="229" t="s">
        <v>1725</v>
      </c>
      <c r="K60" s="240" t="s">
        <v>13581</v>
      </c>
      <c r="L60" s="241" t="s">
        <v>1673</v>
      </c>
      <c r="M60" s="241">
        <v>61</v>
      </c>
      <c r="N60" s="241" t="s">
        <v>7297</v>
      </c>
      <c r="O60" s="241" t="s">
        <v>13273</v>
      </c>
      <c r="P60" s="241" t="s">
        <v>1267</v>
      </c>
      <c r="AG60" s="142" t="s">
        <v>6740</v>
      </c>
      <c r="AJ60" s="121" t="s">
        <v>13404</v>
      </c>
      <c r="AK60" s="121" t="s">
        <v>1226</v>
      </c>
      <c r="AP60" s="162" t="s">
        <v>6745</v>
      </c>
      <c r="AT60">
        <v>1</v>
      </c>
      <c r="AU60" t="str">
        <f t="shared" si="0"/>
        <v>01457-1</v>
      </c>
      <c r="AV60" s="121" t="str">
        <f t="shared" si="1"/>
        <v>R3-01457-12</v>
      </c>
      <c r="AW60" s="121" t="s">
        <v>6654</v>
      </c>
      <c r="AX60" s="121" t="s">
        <v>1044</v>
      </c>
      <c r="AY60" s="139">
        <v>12</v>
      </c>
      <c r="AZ60" s="139" t="s">
        <v>9</v>
      </c>
      <c r="BA60" s="139" t="s">
        <v>46</v>
      </c>
      <c r="BB60" s="139" t="s">
        <v>2250</v>
      </c>
      <c r="BC60"/>
    </row>
    <row r="61" spans="5:55" x14ac:dyDescent="0.4">
      <c r="E61" s="229" t="s">
        <v>1726</v>
      </c>
      <c r="F61" s="229" t="s">
        <v>481</v>
      </c>
      <c r="G61" s="229" t="s">
        <v>489</v>
      </c>
      <c r="H61" s="229" t="s">
        <v>13093</v>
      </c>
      <c r="I61" s="229" t="s">
        <v>1726</v>
      </c>
      <c r="K61" s="240" t="s">
        <v>13582</v>
      </c>
      <c r="L61" s="241" t="s">
        <v>1673</v>
      </c>
      <c r="M61" s="241">
        <v>62</v>
      </c>
      <c r="N61" s="241" t="s">
        <v>7298</v>
      </c>
      <c r="O61" s="241" t="s">
        <v>13273</v>
      </c>
      <c r="P61" s="241" t="s">
        <v>2144</v>
      </c>
      <c r="AG61" s="142" t="s">
        <v>6742</v>
      </c>
      <c r="AJ61" s="121" t="s">
        <v>13405</v>
      </c>
      <c r="AK61" s="121" t="s">
        <v>1226</v>
      </c>
      <c r="AN61" s="153"/>
      <c r="AO61" s="154"/>
      <c r="AP61" s="137" t="s">
        <v>6747</v>
      </c>
      <c r="AT61">
        <v>1</v>
      </c>
      <c r="AU61" t="str">
        <f t="shared" si="0"/>
        <v>01459-1</v>
      </c>
      <c r="AV61" s="121" t="str">
        <f t="shared" si="1"/>
        <v>R3-01459-9</v>
      </c>
      <c r="AW61" s="121" t="s">
        <v>6654</v>
      </c>
      <c r="AX61" s="121" t="s">
        <v>1049</v>
      </c>
      <c r="AY61" s="139">
        <v>9</v>
      </c>
      <c r="AZ61" s="139" t="s">
        <v>9</v>
      </c>
      <c r="BA61" s="139" t="s">
        <v>47</v>
      </c>
      <c r="BB61" s="139" t="s">
        <v>2251</v>
      </c>
      <c r="BC61"/>
    </row>
    <row r="62" spans="5:55" x14ac:dyDescent="0.4">
      <c r="E62" s="229" t="s">
        <v>1727</v>
      </c>
      <c r="F62" s="229" t="s">
        <v>481</v>
      </c>
      <c r="G62" s="229" t="s">
        <v>490</v>
      </c>
      <c r="H62" s="229" t="s">
        <v>13094</v>
      </c>
      <c r="I62" s="229" t="s">
        <v>1727</v>
      </c>
      <c r="K62" s="240" t="s">
        <v>13583</v>
      </c>
      <c r="L62" s="241" t="s">
        <v>1673</v>
      </c>
      <c r="M62" s="241">
        <v>63</v>
      </c>
      <c r="N62" s="241" t="s">
        <v>7299</v>
      </c>
      <c r="O62" s="241" t="s">
        <v>13273</v>
      </c>
      <c r="P62" s="241" t="s">
        <v>2144</v>
      </c>
      <c r="AG62" s="142" t="s">
        <v>6744</v>
      </c>
      <c r="AJ62" s="121" t="s">
        <v>13406</v>
      </c>
      <c r="AK62" s="121" t="s">
        <v>1226</v>
      </c>
      <c r="AO62" s="121" t="s">
        <v>6749</v>
      </c>
      <c r="AP62" s="161" t="s">
        <v>6750</v>
      </c>
      <c r="AT62">
        <v>1</v>
      </c>
      <c r="AU62" t="str">
        <f t="shared" si="0"/>
        <v>01460-1</v>
      </c>
      <c r="AV62" s="121" t="str">
        <f t="shared" si="1"/>
        <v>R3-01460-13</v>
      </c>
      <c r="AW62" s="121" t="s">
        <v>6654</v>
      </c>
      <c r="AX62" s="121" t="s">
        <v>1050</v>
      </c>
      <c r="AY62" s="139">
        <v>13</v>
      </c>
      <c r="AZ62" s="139" t="s">
        <v>9</v>
      </c>
      <c r="BA62" s="139" t="s">
        <v>48</v>
      </c>
      <c r="BB62" s="139" t="s">
        <v>1051</v>
      </c>
      <c r="BC62"/>
    </row>
    <row r="63" spans="5:55" x14ac:dyDescent="0.4">
      <c r="E63" s="229" t="s">
        <v>1728</v>
      </c>
      <c r="F63" s="229" t="s">
        <v>481</v>
      </c>
      <c r="G63" s="229" t="s">
        <v>12935</v>
      </c>
      <c r="H63" s="229" t="s">
        <v>13095</v>
      </c>
      <c r="I63" s="229" t="s">
        <v>1728</v>
      </c>
      <c r="K63" s="240" t="s">
        <v>13584</v>
      </c>
      <c r="L63" s="241" t="s">
        <v>1673</v>
      </c>
      <c r="M63" s="241">
        <v>64</v>
      </c>
      <c r="N63" s="241" t="s">
        <v>7300</v>
      </c>
      <c r="O63" s="241" t="s">
        <v>13273</v>
      </c>
      <c r="P63" s="241" t="s">
        <v>2144</v>
      </c>
      <c r="AG63" s="142" t="s">
        <v>6746</v>
      </c>
      <c r="AJ63" s="121" t="s">
        <v>13407</v>
      </c>
      <c r="AK63" s="121" t="s">
        <v>1226</v>
      </c>
      <c r="AP63" s="161" t="s">
        <v>6751</v>
      </c>
      <c r="AT63">
        <v>2</v>
      </c>
      <c r="AU63" t="str">
        <f t="shared" si="0"/>
        <v>01460-2</v>
      </c>
      <c r="AV63" s="121" t="str">
        <f t="shared" si="1"/>
        <v>R3-01460-14</v>
      </c>
      <c r="AW63" s="121" t="s">
        <v>6654</v>
      </c>
      <c r="AX63" s="121" t="s">
        <v>1050</v>
      </c>
      <c r="AY63" s="139">
        <v>14</v>
      </c>
      <c r="AZ63" s="139" t="s">
        <v>9</v>
      </c>
      <c r="BA63" s="139" t="s">
        <v>48</v>
      </c>
      <c r="BB63" s="139" t="s">
        <v>2252</v>
      </c>
      <c r="BC63"/>
    </row>
    <row r="64" spans="5:55" x14ac:dyDescent="0.4">
      <c r="E64" s="229" t="s">
        <v>1729</v>
      </c>
      <c r="F64" s="229" t="s">
        <v>481</v>
      </c>
      <c r="G64" s="229" t="s">
        <v>12936</v>
      </c>
      <c r="H64" s="229" t="s">
        <v>13096</v>
      </c>
      <c r="I64" s="229" t="s">
        <v>1729</v>
      </c>
      <c r="K64" s="240" t="s">
        <v>13585</v>
      </c>
      <c r="L64" s="241" t="s">
        <v>1673</v>
      </c>
      <c r="M64" s="241">
        <v>65</v>
      </c>
      <c r="N64" s="241" t="s">
        <v>7301</v>
      </c>
      <c r="O64" s="241" t="s">
        <v>13273</v>
      </c>
      <c r="P64" s="241" t="s">
        <v>2144</v>
      </c>
      <c r="AG64" s="142" t="s">
        <v>6748</v>
      </c>
      <c r="AJ64" s="121" t="s">
        <v>13408</v>
      </c>
      <c r="AK64" s="121" t="s">
        <v>1226</v>
      </c>
      <c r="AP64" s="161" t="s">
        <v>6693</v>
      </c>
      <c r="AT64">
        <v>3</v>
      </c>
      <c r="AU64" t="str">
        <f t="shared" si="0"/>
        <v>01460-3</v>
      </c>
      <c r="AV64" s="121" t="str">
        <f t="shared" si="1"/>
        <v>R3-01460-25</v>
      </c>
      <c r="AW64" s="121" t="s">
        <v>6654</v>
      </c>
      <c r="AX64" s="121" t="s">
        <v>1050</v>
      </c>
      <c r="AY64" s="139">
        <v>25</v>
      </c>
      <c r="AZ64" s="139" t="s">
        <v>9</v>
      </c>
      <c r="BA64" s="139" t="s">
        <v>48</v>
      </c>
      <c r="BB64" s="139" t="s">
        <v>911</v>
      </c>
      <c r="BC64"/>
    </row>
    <row r="65" spans="5:55" x14ac:dyDescent="0.4">
      <c r="E65" s="229" t="s">
        <v>1730</v>
      </c>
      <c r="F65" s="229" t="s">
        <v>481</v>
      </c>
      <c r="G65" s="229" t="s">
        <v>12937</v>
      </c>
      <c r="H65" s="229" t="s">
        <v>13097</v>
      </c>
      <c r="I65" s="229" t="s">
        <v>1730</v>
      </c>
      <c r="K65" s="240" t="s">
        <v>13586</v>
      </c>
      <c r="L65" s="241" t="s">
        <v>1673</v>
      </c>
      <c r="M65" s="241">
        <v>66</v>
      </c>
      <c r="N65" s="241" t="s">
        <v>7302</v>
      </c>
      <c r="O65" s="241" t="s">
        <v>13274</v>
      </c>
      <c r="P65" s="241" t="s">
        <v>6880</v>
      </c>
      <c r="AG65" s="142" t="s">
        <v>1177</v>
      </c>
      <c r="AJ65" s="121" t="s">
        <v>13409</v>
      </c>
      <c r="AK65" s="121" t="s">
        <v>1226</v>
      </c>
      <c r="AN65" s="153"/>
      <c r="AO65" s="154"/>
      <c r="AP65" s="137" t="s">
        <v>6754</v>
      </c>
      <c r="AT65">
        <v>1</v>
      </c>
      <c r="AU65" t="str">
        <f t="shared" si="0"/>
        <v>01468-1</v>
      </c>
      <c r="AV65" s="121" t="str">
        <f t="shared" si="1"/>
        <v>R3-01468-27</v>
      </c>
      <c r="AW65" s="121" t="s">
        <v>6654</v>
      </c>
      <c r="AX65" s="121" t="s">
        <v>1055</v>
      </c>
      <c r="AY65" s="139">
        <v>27</v>
      </c>
      <c r="AZ65" s="139" t="s">
        <v>9</v>
      </c>
      <c r="BA65" s="139" t="s">
        <v>50</v>
      </c>
      <c r="BB65" s="139" t="s">
        <v>863</v>
      </c>
      <c r="BC65"/>
    </row>
    <row r="66" spans="5:55" x14ac:dyDescent="0.4">
      <c r="E66" s="229" t="s">
        <v>1731</v>
      </c>
      <c r="F66" s="229" t="s">
        <v>481</v>
      </c>
      <c r="G66" s="229" t="s">
        <v>12938</v>
      </c>
      <c r="H66" s="229" t="s">
        <v>13098</v>
      </c>
      <c r="I66" s="229" t="s">
        <v>1731</v>
      </c>
      <c r="K66" s="240" t="s">
        <v>13587</v>
      </c>
      <c r="L66" s="241" t="s">
        <v>1673</v>
      </c>
      <c r="M66" s="241">
        <v>67</v>
      </c>
      <c r="N66" s="241" t="s">
        <v>7303</v>
      </c>
      <c r="O66" s="241" t="s">
        <v>13274</v>
      </c>
      <c r="P66" s="241" t="s">
        <v>6880</v>
      </c>
      <c r="AF66" s="145"/>
      <c r="AG66" s="134" t="s">
        <v>6752</v>
      </c>
      <c r="AJ66" s="121" t="s">
        <v>13410</v>
      </c>
      <c r="AK66" s="121" t="s">
        <v>1226</v>
      </c>
      <c r="AO66" s="121" t="s">
        <v>6755</v>
      </c>
      <c r="AP66" s="161" t="s">
        <v>6756</v>
      </c>
      <c r="AT66">
        <v>2</v>
      </c>
      <c r="AU66" t="str">
        <f t="shared" si="0"/>
        <v>01468-2</v>
      </c>
      <c r="AV66" s="121" t="str">
        <f t="shared" si="1"/>
        <v>R3-01468-29</v>
      </c>
      <c r="AW66" s="121" t="s">
        <v>6654</v>
      </c>
      <c r="AX66" s="121" t="s">
        <v>1055</v>
      </c>
      <c r="AY66" s="139">
        <v>29</v>
      </c>
      <c r="AZ66" s="139" t="s">
        <v>9</v>
      </c>
      <c r="BA66" s="139" t="s">
        <v>50</v>
      </c>
      <c r="BB66" s="139" t="s">
        <v>863</v>
      </c>
      <c r="BC66"/>
    </row>
    <row r="67" spans="5:55" x14ac:dyDescent="0.4">
      <c r="E67" s="229" t="s">
        <v>1732</v>
      </c>
      <c r="F67" s="229" t="s">
        <v>481</v>
      </c>
      <c r="G67" s="229" t="s">
        <v>12939</v>
      </c>
      <c r="H67" s="229" t="s">
        <v>13099</v>
      </c>
      <c r="I67" s="229" t="s">
        <v>1732</v>
      </c>
      <c r="K67" s="240" t="s">
        <v>13588</v>
      </c>
      <c r="L67" s="241" t="s">
        <v>1673</v>
      </c>
      <c r="M67" s="241">
        <v>68</v>
      </c>
      <c r="N67" s="241" t="s">
        <v>7304</v>
      </c>
      <c r="O67" s="241" t="s">
        <v>13274</v>
      </c>
      <c r="P67" s="241" t="s">
        <v>6880</v>
      </c>
      <c r="AF67" s="145" t="s">
        <v>6753</v>
      </c>
      <c r="AG67" s="212" t="s">
        <v>6864</v>
      </c>
      <c r="AJ67" s="121" t="s">
        <v>13411</v>
      </c>
      <c r="AK67" s="121" t="s">
        <v>1226</v>
      </c>
      <c r="AP67" s="161" t="s">
        <v>6757</v>
      </c>
      <c r="AT67">
        <v>1</v>
      </c>
      <c r="AU67" t="str">
        <f t="shared" si="0"/>
        <v>01484-1</v>
      </c>
      <c r="AV67" s="121" t="str">
        <f t="shared" si="1"/>
        <v>R3-01484-19</v>
      </c>
      <c r="AW67" s="121" t="s">
        <v>6654</v>
      </c>
      <c r="AX67" s="121" t="s">
        <v>1063</v>
      </c>
      <c r="AY67" s="139">
        <v>19</v>
      </c>
      <c r="AZ67" s="139" t="s">
        <v>9</v>
      </c>
      <c r="BA67" s="139" t="s">
        <v>51</v>
      </c>
      <c r="BB67" s="139" t="s">
        <v>2256</v>
      </c>
      <c r="BC67"/>
    </row>
    <row r="68" spans="5:55" x14ac:dyDescent="0.4">
      <c r="E68" s="229" t="s">
        <v>1733</v>
      </c>
      <c r="F68" s="229" t="s">
        <v>481</v>
      </c>
      <c r="G68" s="229" t="s">
        <v>491</v>
      </c>
      <c r="H68" s="229" t="s">
        <v>13100</v>
      </c>
      <c r="I68" s="229" t="s">
        <v>1733</v>
      </c>
      <c r="K68" s="240" t="s">
        <v>13589</v>
      </c>
      <c r="L68" s="241" t="s">
        <v>1673</v>
      </c>
      <c r="M68" s="241">
        <v>69</v>
      </c>
      <c r="N68" s="241" t="s">
        <v>7305</v>
      </c>
      <c r="O68" s="241" t="s">
        <v>13273</v>
      </c>
      <c r="P68" s="241" t="s">
        <v>2144</v>
      </c>
      <c r="AF68" s="159" t="s">
        <v>6726</v>
      </c>
      <c r="AG68" s="146" t="s">
        <v>6693</v>
      </c>
      <c r="AJ68" s="121" t="s">
        <v>13412</v>
      </c>
      <c r="AK68" s="121" t="s">
        <v>1226</v>
      </c>
      <c r="AP68" s="161" t="s">
        <v>6759</v>
      </c>
      <c r="AT68">
        <v>2</v>
      </c>
      <c r="AU68" t="str">
        <f t="shared" ref="AU68:AU131" si="2">AX68&amp;"-"&amp;AT68</f>
        <v>01484-2</v>
      </c>
      <c r="AV68" s="121" t="str">
        <f t="shared" ref="AV68:AV131" si="3">AW68&amp;"-"&amp;AX68&amp;"-"&amp;AY68</f>
        <v>R3-01484-21</v>
      </c>
      <c r="AW68" s="121" t="s">
        <v>6654</v>
      </c>
      <c r="AX68" s="121" t="s">
        <v>1063</v>
      </c>
      <c r="AY68" s="139">
        <v>21</v>
      </c>
      <c r="AZ68" s="139" t="s">
        <v>9</v>
      </c>
      <c r="BA68" s="139" t="s">
        <v>51</v>
      </c>
      <c r="BB68" s="139" t="s">
        <v>1064</v>
      </c>
      <c r="BC68"/>
    </row>
    <row r="69" spans="5:55" x14ac:dyDescent="0.4">
      <c r="E69" s="229" t="s">
        <v>1734</v>
      </c>
      <c r="F69" s="229" t="s">
        <v>481</v>
      </c>
      <c r="G69" s="229" t="s">
        <v>492</v>
      </c>
      <c r="H69" s="229" t="s">
        <v>13101</v>
      </c>
      <c r="I69" s="229" t="s">
        <v>1734</v>
      </c>
      <c r="K69" s="240" t="s">
        <v>13590</v>
      </c>
      <c r="L69" s="241" t="s">
        <v>1673</v>
      </c>
      <c r="M69" s="241">
        <v>70</v>
      </c>
      <c r="N69" s="241" t="s">
        <v>7306</v>
      </c>
      <c r="O69" s="241" t="s">
        <v>13274</v>
      </c>
      <c r="P69" s="241" t="s">
        <v>6681</v>
      </c>
      <c r="AG69" s="134" t="s">
        <v>6758</v>
      </c>
      <c r="AJ69" s="121" t="s">
        <v>13413</v>
      </c>
      <c r="AK69" s="121" t="s">
        <v>1226</v>
      </c>
      <c r="AP69" s="161" t="s">
        <v>6760</v>
      </c>
      <c r="AT69">
        <v>3</v>
      </c>
      <c r="AU69" t="str">
        <f t="shared" si="2"/>
        <v>01484-3</v>
      </c>
      <c r="AV69" s="121" t="str">
        <f t="shared" si="3"/>
        <v>R3-01484-28</v>
      </c>
      <c r="AW69" s="121" t="s">
        <v>6654</v>
      </c>
      <c r="AX69" s="121" t="s">
        <v>1063</v>
      </c>
      <c r="AY69" s="139">
        <v>28</v>
      </c>
      <c r="AZ69" s="139" t="s">
        <v>9</v>
      </c>
      <c r="BA69" s="139" t="s">
        <v>51</v>
      </c>
      <c r="BB69" s="139" t="s">
        <v>837</v>
      </c>
      <c r="BC69"/>
    </row>
    <row r="70" spans="5:55" x14ac:dyDescent="0.4">
      <c r="E70" s="229" t="s">
        <v>1735</v>
      </c>
      <c r="F70" s="229" t="s">
        <v>481</v>
      </c>
      <c r="G70" s="229" t="s">
        <v>12940</v>
      </c>
      <c r="H70" s="229" t="s">
        <v>13102</v>
      </c>
      <c r="I70" s="229" t="s">
        <v>1735</v>
      </c>
      <c r="K70" s="240" t="s">
        <v>13591</v>
      </c>
      <c r="L70" s="241" t="s">
        <v>1673</v>
      </c>
      <c r="M70" s="241">
        <v>71</v>
      </c>
      <c r="N70" s="241" t="s">
        <v>7100</v>
      </c>
      <c r="O70" s="241" t="s">
        <v>13273</v>
      </c>
      <c r="P70" s="241" t="s">
        <v>2144</v>
      </c>
      <c r="AF70" s="120" t="s">
        <v>6561</v>
      </c>
      <c r="AG70" s="212" t="s">
        <v>6869</v>
      </c>
      <c r="AJ70" s="121" t="s">
        <v>13414</v>
      </c>
      <c r="AK70" s="121" t="s">
        <v>1226</v>
      </c>
      <c r="AP70" s="161" t="s">
        <v>6761</v>
      </c>
      <c r="AT70">
        <v>4</v>
      </c>
      <c r="AU70" t="str">
        <f t="shared" si="2"/>
        <v>01484-4</v>
      </c>
      <c r="AV70" s="121" t="str">
        <f t="shared" si="3"/>
        <v>R3-01484-29</v>
      </c>
      <c r="AW70" s="121" t="s">
        <v>6654</v>
      </c>
      <c r="AX70" s="121" t="s">
        <v>1063</v>
      </c>
      <c r="AY70" s="139">
        <v>29</v>
      </c>
      <c r="AZ70" s="139" t="s">
        <v>9</v>
      </c>
      <c r="BA70" s="139" t="s">
        <v>51</v>
      </c>
      <c r="BB70" s="139" t="s">
        <v>2257</v>
      </c>
      <c r="BC70"/>
    </row>
    <row r="71" spans="5:55" x14ac:dyDescent="0.4">
      <c r="E71" s="229" t="s">
        <v>1736</v>
      </c>
      <c r="F71" s="229" t="s">
        <v>481</v>
      </c>
      <c r="G71" s="229" t="s">
        <v>12941</v>
      </c>
      <c r="H71" s="229" t="s">
        <v>13103</v>
      </c>
      <c r="I71" s="229" t="s">
        <v>1736</v>
      </c>
      <c r="K71" s="240" t="s">
        <v>13592</v>
      </c>
      <c r="L71" s="241" t="s">
        <v>1673</v>
      </c>
      <c r="M71" s="241">
        <v>72</v>
      </c>
      <c r="N71" s="241" t="s">
        <v>7307</v>
      </c>
      <c r="O71" s="241" t="s">
        <v>13274</v>
      </c>
      <c r="P71" s="241" t="s">
        <v>6880</v>
      </c>
      <c r="AF71" s="163" t="s">
        <v>6726</v>
      </c>
      <c r="AG71" s="212" t="s">
        <v>6872</v>
      </c>
      <c r="AJ71" s="121" t="s">
        <v>13415</v>
      </c>
      <c r="AK71" s="121" t="s">
        <v>1226</v>
      </c>
      <c r="AP71" s="161" t="s">
        <v>6745</v>
      </c>
      <c r="AT71">
        <v>5</v>
      </c>
      <c r="AU71" t="str">
        <f t="shared" si="2"/>
        <v>01484-5</v>
      </c>
      <c r="AV71" s="121" t="str">
        <f t="shared" si="3"/>
        <v>R3-01484-30</v>
      </c>
      <c r="AW71" s="121" t="s">
        <v>6654</v>
      </c>
      <c r="AX71" s="121" t="s">
        <v>1063</v>
      </c>
      <c r="AY71" s="139">
        <v>30</v>
      </c>
      <c r="AZ71" s="139" t="s">
        <v>9</v>
      </c>
      <c r="BA71" s="139" t="s">
        <v>51</v>
      </c>
      <c r="BB71" s="139" t="s">
        <v>832</v>
      </c>
      <c r="BC71"/>
    </row>
    <row r="72" spans="5:55" x14ac:dyDescent="0.4">
      <c r="E72" s="229" t="s">
        <v>1737</v>
      </c>
      <c r="F72" s="229" t="s">
        <v>481</v>
      </c>
      <c r="G72" s="229" t="s">
        <v>493</v>
      </c>
      <c r="H72" s="229" t="s">
        <v>13104</v>
      </c>
      <c r="I72" s="229" t="s">
        <v>1737</v>
      </c>
      <c r="K72" s="240" t="s">
        <v>13593</v>
      </c>
      <c r="L72" s="241" t="s">
        <v>1673</v>
      </c>
      <c r="M72" s="241">
        <v>73</v>
      </c>
      <c r="N72" s="241" t="s">
        <v>7308</v>
      </c>
      <c r="O72" s="241" t="s">
        <v>13273</v>
      </c>
      <c r="P72" s="241" t="s">
        <v>1259</v>
      </c>
      <c r="AG72" s="212" t="s">
        <v>6874</v>
      </c>
      <c r="AJ72" s="121" t="s">
        <v>13416</v>
      </c>
      <c r="AK72" s="121" t="s">
        <v>1226</v>
      </c>
      <c r="AN72" s="153"/>
      <c r="AO72" s="154"/>
      <c r="AP72" s="137" t="s">
        <v>6762</v>
      </c>
      <c r="AT72">
        <v>6</v>
      </c>
      <c r="AU72" t="str">
        <f t="shared" si="2"/>
        <v>01484-6</v>
      </c>
      <c r="AV72" s="121" t="str">
        <f t="shared" si="3"/>
        <v>R3-01484-32</v>
      </c>
      <c r="AW72" s="121" t="s">
        <v>6654</v>
      </c>
      <c r="AX72" s="121" t="s">
        <v>1063</v>
      </c>
      <c r="AY72" s="139">
        <v>32</v>
      </c>
      <c r="AZ72" s="139" t="s">
        <v>9</v>
      </c>
      <c r="BA72" s="139" t="s">
        <v>51</v>
      </c>
      <c r="BB72" s="139" t="s">
        <v>863</v>
      </c>
      <c r="BC72"/>
    </row>
    <row r="73" spans="5:55" x14ac:dyDescent="0.4">
      <c r="E73" s="229" t="s">
        <v>1738</v>
      </c>
      <c r="F73" s="229" t="s">
        <v>481</v>
      </c>
      <c r="G73" s="229" t="s">
        <v>494</v>
      </c>
      <c r="H73" s="229" t="s">
        <v>13105</v>
      </c>
      <c r="I73" s="229" t="s">
        <v>1738</v>
      </c>
      <c r="K73" s="240" t="s">
        <v>13594</v>
      </c>
      <c r="L73" s="241" t="s">
        <v>1673</v>
      </c>
      <c r="M73" s="241">
        <v>74</v>
      </c>
      <c r="N73" s="241" t="s">
        <v>7309</v>
      </c>
      <c r="O73" s="241" t="s">
        <v>13273</v>
      </c>
      <c r="P73" s="241" t="s">
        <v>1259</v>
      </c>
      <c r="AF73" s="163"/>
      <c r="AG73" s="212" t="s">
        <v>6877</v>
      </c>
      <c r="AJ73" s="121" t="s">
        <v>13417</v>
      </c>
      <c r="AK73" s="121" t="s">
        <v>1226</v>
      </c>
      <c r="AO73" s="121" t="s">
        <v>6764</v>
      </c>
      <c r="AP73" s="161" t="s">
        <v>6765</v>
      </c>
      <c r="AT73">
        <v>7</v>
      </c>
      <c r="AU73" t="str">
        <f t="shared" si="2"/>
        <v>01484-7</v>
      </c>
      <c r="AV73" s="121" t="str">
        <f t="shared" si="3"/>
        <v>R3-01484-33</v>
      </c>
      <c r="AW73" s="121" t="s">
        <v>6654</v>
      </c>
      <c r="AX73" s="121" t="s">
        <v>1063</v>
      </c>
      <c r="AY73" s="139">
        <v>33</v>
      </c>
      <c r="AZ73" s="139" t="s">
        <v>9</v>
      </c>
      <c r="BA73" s="139" t="s">
        <v>51</v>
      </c>
      <c r="BB73" s="139" t="s">
        <v>2258</v>
      </c>
      <c r="BC73"/>
    </row>
    <row r="74" spans="5:55" x14ac:dyDescent="0.4">
      <c r="E74" s="229" t="s">
        <v>1739</v>
      </c>
      <c r="F74" s="229" t="s">
        <v>481</v>
      </c>
      <c r="G74" s="229" t="s">
        <v>12942</v>
      </c>
      <c r="H74" s="229" t="s">
        <v>13106</v>
      </c>
      <c r="I74" s="229" t="s">
        <v>1739</v>
      </c>
      <c r="K74" s="240" t="s">
        <v>13595</v>
      </c>
      <c r="L74" s="241" t="s">
        <v>1673</v>
      </c>
      <c r="M74" s="241">
        <v>75</v>
      </c>
      <c r="N74" s="241" t="s">
        <v>7310</v>
      </c>
      <c r="O74" s="241" t="s">
        <v>13274</v>
      </c>
      <c r="P74" s="241" t="s">
        <v>6880</v>
      </c>
      <c r="AG74" s="142" t="s">
        <v>6693</v>
      </c>
      <c r="AJ74" s="121" t="s">
        <v>13418</v>
      </c>
      <c r="AK74" s="121" t="s">
        <v>1226</v>
      </c>
      <c r="AP74" s="161" t="s">
        <v>6767</v>
      </c>
      <c r="AT74">
        <v>1</v>
      </c>
      <c r="AU74" t="str">
        <f t="shared" si="2"/>
        <v>01520-1</v>
      </c>
      <c r="AV74" s="121" t="str">
        <f t="shared" si="3"/>
        <v>R3-01520-5</v>
      </c>
      <c r="AW74" s="121" t="s">
        <v>6654</v>
      </c>
      <c r="AX74" s="121" t="s">
        <v>1081</v>
      </c>
      <c r="AY74" s="139">
        <v>5</v>
      </c>
      <c r="AZ74" s="139" t="s">
        <v>9</v>
      </c>
      <c r="BA74" s="139" t="s">
        <v>55</v>
      </c>
      <c r="BB74" s="139" t="s">
        <v>2265</v>
      </c>
      <c r="BC74"/>
    </row>
    <row r="75" spans="5:55" x14ac:dyDescent="0.4">
      <c r="E75" s="229" t="s">
        <v>1740</v>
      </c>
      <c r="F75" s="229" t="s">
        <v>481</v>
      </c>
      <c r="G75" s="229" t="s">
        <v>495</v>
      </c>
      <c r="H75" s="229" t="s">
        <v>13107</v>
      </c>
      <c r="I75" s="229" t="s">
        <v>1740</v>
      </c>
      <c r="K75" s="240" t="s">
        <v>13596</v>
      </c>
      <c r="L75" s="241" t="s">
        <v>1673</v>
      </c>
      <c r="M75" s="241">
        <v>76</v>
      </c>
      <c r="N75" s="241" t="s">
        <v>7311</v>
      </c>
      <c r="O75" s="241" t="s">
        <v>13274</v>
      </c>
      <c r="P75" s="241" t="s">
        <v>6880</v>
      </c>
      <c r="AF75" s="145"/>
      <c r="AG75" s="202" t="s">
        <v>13368</v>
      </c>
      <c r="AJ75" s="121" t="s">
        <v>13419</v>
      </c>
      <c r="AK75" s="121" t="s">
        <v>1226</v>
      </c>
      <c r="AP75" s="161" t="s">
        <v>6693</v>
      </c>
      <c r="AT75">
        <v>1</v>
      </c>
      <c r="AU75" t="str">
        <f t="shared" si="2"/>
        <v>01543-1</v>
      </c>
      <c r="AV75" s="121" t="str">
        <f t="shared" si="3"/>
        <v>R3-01543-42</v>
      </c>
      <c r="AW75" s="121" t="s">
        <v>6654</v>
      </c>
      <c r="AX75" s="121" t="s">
        <v>1084</v>
      </c>
      <c r="AY75" s="139">
        <v>42</v>
      </c>
      <c r="AZ75" s="139" t="s">
        <v>9</v>
      </c>
      <c r="BA75" s="139" t="s">
        <v>56</v>
      </c>
      <c r="BB75" s="139" t="s">
        <v>2268</v>
      </c>
      <c r="BC75"/>
    </row>
    <row r="76" spans="5:55" x14ac:dyDescent="0.4">
      <c r="E76" s="229" t="s">
        <v>1741</v>
      </c>
      <c r="F76" s="229" t="s">
        <v>481</v>
      </c>
      <c r="G76" s="229" t="s">
        <v>496</v>
      </c>
      <c r="H76" s="229" t="s">
        <v>13108</v>
      </c>
      <c r="I76" s="229" t="s">
        <v>1741</v>
      </c>
      <c r="K76" s="240" t="s">
        <v>13597</v>
      </c>
      <c r="L76" s="241" t="s">
        <v>1673</v>
      </c>
      <c r="M76" s="241">
        <v>77</v>
      </c>
      <c r="N76" s="241" t="s">
        <v>7312</v>
      </c>
      <c r="O76" s="241" t="s">
        <v>13273</v>
      </c>
      <c r="P76" s="241" t="s">
        <v>1267</v>
      </c>
      <c r="AF76" s="145" t="s">
        <v>13367</v>
      </c>
      <c r="AG76" s="146" t="s">
        <v>6763</v>
      </c>
      <c r="AJ76" s="121" t="s">
        <v>13420</v>
      </c>
      <c r="AK76" s="121" t="s">
        <v>1226</v>
      </c>
      <c r="AN76" s="153"/>
      <c r="AO76" s="154"/>
      <c r="AP76" s="137" t="s">
        <v>6770</v>
      </c>
      <c r="AT76">
        <v>1</v>
      </c>
      <c r="AU76" t="str">
        <f t="shared" si="2"/>
        <v>01545-1</v>
      </c>
      <c r="AV76" s="121" t="str">
        <f t="shared" si="3"/>
        <v>R3-01545-20</v>
      </c>
      <c r="AW76" s="121" t="s">
        <v>6654</v>
      </c>
      <c r="AX76" s="121" t="s">
        <v>1088</v>
      </c>
      <c r="AY76" s="139">
        <v>20</v>
      </c>
      <c r="AZ76" s="139" t="s">
        <v>9</v>
      </c>
      <c r="BA76" s="139" t="s">
        <v>57</v>
      </c>
      <c r="BB76" s="139" t="s">
        <v>2273</v>
      </c>
      <c r="BC76"/>
    </row>
    <row r="77" spans="5:55" x14ac:dyDescent="0.4">
      <c r="E77" s="229" t="s">
        <v>1742</v>
      </c>
      <c r="F77" s="229" t="s">
        <v>481</v>
      </c>
      <c r="G77" s="229" t="s">
        <v>12943</v>
      </c>
      <c r="H77" s="229" t="s">
        <v>13109</v>
      </c>
      <c r="I77" s="229" t="s">
        <v>1742</v>
      </c>
      <c r="K77" s="240" t="s">
        <v>13598</v>
      </c>
      <c r="L77" s="241" t="s">
        <v>1673</v>
      </c>
      <c r="M77" s="241">
        <v>78</v>
      </c>
      <c r="N77" s="241" t="s">
        <v>829</v>
      </c>
      <c r="O77" s="241" t="s">
        <v>13273</v>
      </c>
      <c r="P77" s="241" t="s">
        <v>2144</v>
      </c>
      <c r="AF77" s="145"/>
      <c r="AG77" s="146" t="s">
        <v>6766</v>
      </c>
      <c r="AJ77" s="121" t="s">
        <v>13421</v>
      </c>
      <c r="AK77" s="121" t="s">
        <v>1226</v>
      </c>
      <c r="AO77" s="121" t="s">
        <v>6693</v>
      </c>
      <c r="AP77" s="164" t="s">
        <v>6693</v>
      </c>
      <c r="AT77">
        <v>2</v>
      </c>
      <c r="AU77" t="str">
        <f t="shared" si="2"/>
        <v>01545-2</v>
      </c>
      <c r="AV77" s="121" t="str">
        <f t="shared" si="3"/>
        <v>R3-01545-21</v>
      </c>
      <c r="AW77" s="121" t="s">
        <v>6654</v>
      </c>
      <c r="AX77" s="121" t="s">
        <v>1088</v>
      </c>
      <c r="AY77" s="139">
        <v>21</v>
      </c>
      <c r="AZ77" s="139" t="s">
        <v>9</v>
      </c>
      <c r="BA77" s="139" t="s">
        <v>57</v>
      </c>
      <c r="BB77" s="139" t="s">
        <v>2272</v>
      </c>
      <c r="BC77"/>
    </row>
    <row r="78" spans="5:55" x14ac:dyDescent="0.4">
      <c r="E78" s="229" t="s">
        <v>1743</v>
      </c>
      <c r="F78" s="229" t="s">
        <v>481</v>
      </c>
      <c r="G78" s="229" t="s">
        <v>497</v>
      </c>
      <c r="H78" s="229" t="s">
        <v>13110</v>
      </c>
      <c r="I78" s="229" t="s">
        <v>1743</v>
      </c>
      <c r="K78" s="240" t="s">
        <v>13599</v>
      </c>
      <c r="L78" s="241" t="s">
        <v>1673</v>
      </c>
      <c r="M78" s="241">
        <v>79</v>
      </c>
      <c r="N78" s="241" t="s">
        <v>829</v>
      </c>
      <c r="O78" s="241" t="s">
        <v>13273</v>
      </c>
      <c r="P78" s="241" t="s">
        <v>2144</v>
      </c>
      <c r="AF78" s="145"/>
      <c r="AG78" s="146" t="s">
        <v>6768</v>
      </c>
      <c r="AJ78" s="121" t="s">
        <v>13422</v>
      </c>
      <c r="AK78" s="121" t="s">
        <v>1226</v>
      </c>
      <c r="AN78" s="135"/>
      <c r="AO78" s="136"/>
      <c r="AP78" s="137" t="s">
        <v>6773</v>
      </c>
      <c r="AT78">
        <v>3</v>
      </c>
      <c r="AU78" t="str">
        <f t="shared" si="2"/>
        <v>01545-3</v>
      </c>
      <c r="AV78" s="121" t="str">
        <f t="shared" si="3"/>
        <v>R3-01545-24</v>
      </c>
      <c r="AW78" s="121" t="s">
        <v>6654</v>
      </c>
      <c r="AX78" s="121" t="s">
        <v>1088</v>
      </c>
      <c r="AY78" s="139">
        <v>24</v>
      </c>
      <c r="AZ78" s="139" t="s">
        <v>9</v>
      </c>
      <c r="BA78" s="139" t="s">
        <v>57</v>
      </c>
      <c r="BB78" s="139" t="s">
        <v>2275</v>
      </c>
      <c r="BC78"/>
    </row>
    <row r="79" spans="5:55" x14ac:dyDescent="0.4">
      <c r="E79" s="229" t="s">
        <v>1744</v>
      </c>
      <c r="F79" s="229" t="s">
        <v>481</v>
      </c>
      <c r="G79" s="229" t="s">
        <v>498</v>
      </c>
      <c r="H79" s="229" t="s">
        <v>13111</v>
      </c>
      <c r="I79" s="229" t="s">
        <v>1744</v>
      </c>
      <c r="K79" s="240" t="s">
        <v>13600</v>
      </c>
      <c r="L79" s="241" t="s">
        <v>1673</v>
      </c>
      <c r="M79" s="241">
        <v>80</v>
      </c>
      <c r="N79" s="241" t="s">
        <v>4031</v>
      </c>
      <c r="O79" s="241" t="s">
        <v>13273</v>
      </c>
      <c r="P79" s="241" t="s">
        <v>2144</v>
      </c>
      <c r="AF79" s="145"/>
      <c r="AG79" s="146" t="s">
        <v>6769</v>
      </c>
      <c r="AJ79" s="121" t="s">
        <v>13423</v>
      </c>
      <c r="AK79" s="121" t="s">
        <v>1226</v>
      </c>
      <c r="AN79" s="121" t="s">
        <v>6562</v>
      </c>
      <c r="AO79" s="121" t="s">
        <v>6775</v>
      </c>
      <c r="AP79" s="161" t="s">
        <v>6776</v>
      </c>
      <c r="AT79">
        <v>1</v>
      </c>
      <c r="AU79" t="str">
        <f t="shared" si="2"/>
        <v>01547-1</v>
      </c>
      <c r="AV79" s="121" t="str">
        <f t="shared" si="3"/>
        <v>R3-01547-6</v>
      </c>
      <c r="AW79" s="121" t="s">
        <v>6654</v>
      </c>
      <c r="AX79" s="121" t="s">
        <v>1093</v>
      </c>
      <c r="AY79" s="139">
        <v>6</v>
      </c>
      <c r="AZ79" s="139" t="s">
        <v>9</v>
      </c>
      <c r="BA79" s="139" t="s">
        <v>58</v>
      </c>
      <c r="BB79" s="139" t="s">
        <v>1095</v>
      </c>
      <c r="BC79"/>
    </row>
    <row r="80" spans="5:55" ht="28.8" x14ac:dyDescent="0.4">
      <c r="E80" s="230" t="s">
        <v>1745</v>
      </c>
      <c r="F80" s="230" t="s">
        <v>499</v>
      </c>
      <c r="G80" s="230" t="s">
        <v>6655</v>
      </c>
      <c r="H80" s="230" t="s">
        <v>499</v>
      </c>
      <c r="I80" s="230" t="s">
        <v>1745</v>
      </c>
      <c r="K80" s="240" t="s">
        <v>13601</v>
      </c>
      <c r="L80" s="241" t="s">
        <v>1673</v>
      </c>
      <c r="M80" s="241">
        <v>81</v>
      </c>
      <c r="N80" s="241" t="s">
        <v>4032</v>
      </c>
      <c r="O80" s="241" t="s">
        <v>13273</v>
      </c>
      <c r="P80" s="241" t="s">
        <v>2144</v>
      </c>
      <c r="AF80" s="145"/>
      <c r="AG80" s="146" t="s">
        <v>6771</v>
      </c>
      <c r="AJ80" s="121" t="s">
        <v>13424</v>
      </c>
      <c r="AK80" s="121" t="s">
        <v>1226</v>
      </c>
      <c r="AP80" s="161" t="s">
        <v>6778</v>
      </c>
      <c r="AT80">
        <v>2</v>
      </c>
      <c r="AU80" t="str">
        <f t="shared" si="2"/>
        <v>01547-2</v>
      </c>
      <c r="AV80" s="121" t="str">
        <f t="shared" si="3"/>
        <v>R3-01547-13</v>
      </c>
      <c r="AW80" s="121" t="s">
        <v>6654</v>
      </c>
      <c r="AX80" s="121" t="s">
        <v>1093</v>
      </c>
      <c r="AY80" s="139">
        <v>13</v>
      </c>
      <c r="AZ80" s="139" t="s">
        <v>9</v>
      </c>
      <c r="BA80" s="139" t="s">
        <v>58</v>
      </c>
      <c r="BB80" s="139" t="s">
        <v>1096</v>
      </c>
      <c r="BC80"/>
    </row>
    <row r="81" spans="5:55" x14ac:dyDescent="0.4">
      <c r="E81" s="230" t="s">
        <v>1746</v>
      </c>
      <c r="F81" s="230" t="s">
        <v>499</v>
      </c>
      <c r="G81" s="230" t="s">
        <v>12944</v>
      </c>
      <c r="H81" s="230" t="s">
        <v>13112</v>
      </c>
      <c r="I81" s="230" t="s">
        <v>1746</v>
      </c>
      <c r="K81" s="240" t="s">
        <v>13602</v>
      </c>
      <c r="L81" s="241" t="s">
        <v>1673</v>
      </c>
      <c r="M81" s="241">
        <v>82</v>
      </c>
      <c r="N81" s="241" t="s">
        <v>7313</v>
      </c>
      <c r="O81" s="241" t="s">
        <v>13273</v>
      </c>
      <c r="P81" s="241" t="s">
        <v>1267</v>
      </c>
      <c r="AF81" s="145"/>
      <c r="AG81" s="146" t="s">
        <v>6772</v>
      </c>
      <c r="AJ81" s="121" t="s">
        <v>13425</v>
      </c>
      <c r="AK81" s="121" t="s">
        <v>1226</v>
      </c>
      <c r="AP81" s="161" t="s">
        <v>6779</v>
      </c>
      <c r="AT81">
        <v>3</v>
      </c>
      <c r="AU81" t="str">
        <f t="shared" si="2"/>
        <v>01547-3</v>
      </c>
      <c r="AV81" s="121" t="str">
        <f t="shared" si="3"/>
        <v>R3-01547-14</v>
      </c>
      <c r="AW81" s="121" t="s">
        <v>6654</v>
      </c>
      <c r="AX81" s="121" t="s">
        <v>1093</v>
      </c>
      <c r="AY81" s="139">
        <v>14</v>
      </c>
      <c r="AZ81" s="139" t="s">
        <v>9</v>
      </c>
      <c r="BA81" s="139" t="s">
        <v>58</v>
      </c>
      <c r="BB81" s="139" t="s">
        <v>1094</v>
      </c>
      <c r="BC81"/>
    </row>
    <row r="82" spans="5:55" x14ac:dyDescent="0.4">
      <c r="E82" s="230" t="s">
        <v>1747</v>
      </c>
      <c r="F82" s="230" t="s">
        <v>499</v>
      </c>
      <c r="G82" s="230" t="s">
        <v>500</v>
      </c>
      <c r="H82" s="230" t="s">
        <v>13113</v>
      </c>
      <c r="I82" s="230" t="s">
        <v>1747</v>
      </c>
      <c r="K82" s="240" t="s">
        <v>13603</v>
      </c>
      <c r="L82" s="241" t="s">
        <v>1673</v>
      </c>
      <c r="M82" s="241">
        <v>83</v>
      </c>
      <c r="N82" s="241" t="s">
        <v>3383</v>
      </c>
      <c r="O82" s="241" t="s">
        <v>13273</v>
      </c>
      <c r="P82" s="241" t="s">
        <v>2144</v>
      </c>
      <c r="AF82" s="145"/>
      <c r="AG82" s="146" t="s">
        <v>6774</v>
      </c>
      <c r="AJ82" s="121" t="s">
        <v>13426</v>
      </c>
      <c r="AK82" s="121" t="s">
        <v>1226</v>
      </c>
      <c r="AP82" s="161" t="s">
        <v>6780</v>
      </c>
      <c r="AT82">
        <v>1</v>
      </c>
      <c r="AU82" t="str">
        <f t="shared" si="2"/>
        <v>01555-1</v>
      </c>
      <c r="AV82" s="121" t="str">
        <f t="shared" si="3"/>
        <v>R3-01555-34</v>
      </c>
      <c r="AW82" s="121" t="s">
        <v>6654</v>
      </c>
      <c r="AX82" s="121" t="s">
        <v>1100</v>
      </c>
      <c r="AY82" s="139">
        <v>34</v>
      </c>
      <c r="AZ82" s="139" t="s">
        <v>9</v>
      </c>
      <c r="BA82" s="139" t="s">
        <v>59</v>
      </c>
      <c r="BB82" s="139" t="s">
        <v>2281</v>
      </c>
      <c r="BC82"/>
    </row>
    <row r="83" spans="5:55" x14ac:dyDescent="0.4">
      <c r="E83" s="230" t="s">
        <v>1748</v>
      </c>
      <c r="F83" s="230" t="s">
        <v>499</v>
      </c>
      <c r="G83" s="230" t="s">
        <v>12945</v>
      </c>
      <c r="H83" s="230" t="s">
        <v>13114</v>
      </c>
      <c r="I83" s="230" t="s">
        <v>1748</v>
      </c>
      <c r="K83" s="240" t="s">
        <v>13604</v>
      </c>
      <c r="L83" s="241" t="s">
        <v>1673</v>
      </c>
      <c r="M83" s="241">
        <v>84</v>
      </c>
      <c r="N83" s="241" t="s">
        <v>7314</v>
      </c>
      <c r="O83" s="241" t="s">
        <v>13273</v>
      </c>
      <c r="P83" s="241" t="s">
        <v>2144</v>
      </c>
      <c r="AF83" s="145"/>
      <c r="AG83" s="146" t="s">
        <v>6777</v>
      </c>
      <c r="AJ83" s="121" t="s">
        <v>13427</v>
      </c>
      <c r="AK83" s="121" t="s">
        <v>1226</v>
      </c>
      <c r="AP83" s="161" t="s">
        <v>6781</v>
      </c>
      <c r="AT83">
        <v>2</v>
      </c>
      <c r="AU83" t="str">
        <f t="shared" si="2"/>
        <v>01555-2</v>
      </c>
      <c r="AV83" s="121" t="str">
        <f t="shared" si="3"/>
        <v>R3-01555-35</v>
      </c>
      <c r="AW83" s="121" t="s">
        <v>6654</v>
      </c>
      <c r="AX83" s="121" t="s">
        <v>1100</v>
      </c>
      <c r="AY83" s="139">
        <v>35</v>
      </c>
      <c r="AZ83" s="139" t="s">
        <v>9</v>
      </c>
      <c r="BA83" s="139" t="s">
        <v>59</v>
      </c>
      <c r="BB83" s="139" t="s">
        <v>2282</v>
      </c>
      <c r="BC83"/>
    </row>
    <row r="84" spans="5:55" x14ac:dyDescent="0.4">
      <c r="E84" s="230" t="s">
        <v>1749</v>
      </c>
      <c r="F84" s="230" t="s">
        <v>499</v>
      </c>
      <c r="G84" s="230" t="s">
        <v>501</v>
      </c>
      <c r="H84" s="230" t="s">
        <v>13115</v>
      </c>
      <c r="I84" s="230" t="s">
        <v>1749</v>
      </c>
      <c r="K84" s="240" t="s">
        <v>13605</v>
      </c>
      <c r="L84" s="241" t="s">
        <v>1673</v>
      </c>
      <c r="M84" s="241">
        <v>85</v>
      </c>
      <c r="N84" s="241" t="s">
        <v>7315</v>
      </c>
      <c r="O84" s="241" t="s">
        <v>13273</v>
      </c>
      <c r="P84" s="241" t="s">
        <v>2144</v>
      </c>
      <c r="AF84" s="145"/>
      <c r="AG84" s="146" t="s">
        <v>1177</v>
      </c>
      <c r="AJ84" s="121" t="s">
        <v>13428</v>
      </c>
      <c r="AK84" s="121" t="s">
        <v>1226</v>
      </c>
      <c r="AP84" s="161" t="s">
        <v>6782</v>
      </c>
      <c r="AT84">
        <v>1</v>
      </c>
      <c r="AU84" t="str">
        <f t="shared" si="2"/>
        <v>01559-1</v>
      </c>
      <c r="AV84" s="121" t="str">
        <f t="shared" si="3"/>
        <v>R3-01559-12</v>
      </c>
      <c r="AW84" s="121" t="s">
        <v>6654</v>
      </c>
      <c r="AX84" s="121" t="s">
        <v>1104</v>
      </c>
      <c r="AY84" s="139">
        <v>12</v>
      </c>
      <c r="AZ84" s="139" t="s">
        <v>9</v>
      </c>
      <c r="BA84" s="139" t="s">
        <v>60</v>
      </c>
      <c r="BB84" s="139" t="s">
        <v>1076</v>
      </c>
      <c r="BC84"/>
    </row>
    <row r="85" spans="5:55" x14ac:dyDescent="0.4">
      <c r="E85" s="230" t="s">
        <v>1750</v>
      </c>
      <c r="F85" s="230" t="s">
        <v>499</v>
      </c>
      <c r="G85" s="230" t="s">
        <v>502</v>
      </c>
      <c r="H85" s="230" t="s">
        <v>13116</v>
      </c>
      <c r="I85" s="230" t="s">
        <v>1750</v>
      </c>
      <c r="K85" s="240" t="s">
        <v>13606</v>
      </c>
      <c r="L85" s="241" t="s">
        <v>1673</v>
      </c>
      <c r="M85" s="241">
        <v>86</v>
      </c>
      <c r="N85" s="241" t="s">
        <v>7316</v>
      </c>
      <c r="O85" s="241" t="s">
        <v>13273</v>
      </c>
      <c r="P85" s="241" t="s">
        <v>2144</v>
      </c>
      <c r="AG85" s="202" t="s">
        <v>13370</v>
      </c>
      <c r="AJ85" s="121" t="s">
        <v>13429</v>
      </c>
      <c r="AK85" s="121" t="s">
        <v>1226</v>
      </c>
      <c r="AP85" s="161" t="s">
        <v>6692</v>
      </c>
      <c r="AT85">
        <v>1</v>
      </c>
      <c r="AU85" t="str">
        <f t="shared" si="2"/>
        <v>01563-1</v>
      </c>
      <c r="AV85" s="121" t="str">
        <f t="shared" si="3"/>
        <v>R3-01563-30</v>
      </c>
      <c r="AW85" s="121" t="s">
        <v>6654</v>
      </c>
      <c r="AX85" s="121" t="s">
        <v>1112</v>
      </c>
      <c r="AY85" s="139">
        <v>30</v>
      </c>
      <c r="AZ85" s="139" t="s">
        <v>9</v>
      </c>
      <c r="BA85" s="139" t="s">
        <v>62</v>
      </c>
      <c r="BB85" s="139" t="s">
        <v>2285</v>
      </c>
      <c r="BC85"/>
    </row>
    <row r="86" spans="5:55" x14ac:dyDescent="0.4">
      <c r="E86" s="230" t="s">
        <v>1751</v>
      </c>
      <c r="F86" s="230" t="s">
        <v>499</v>
      </c>
      <c r="G86" s="230" t="s">
        <v>503</v>
      </c>
      <c r="H86" s="230" t="s">
        <v>13117</v>
      </c>
      <c r="I86" s="230" t="s">
        <v>1751</v>
      </c>
      <c r="K86" s="240" t="s">
        <v>13607</v>
      </c>
      <c r="L86" s="241" t="s">
        <v>1673</v>
      </c>
      <c r="M86" s="241">
        <v>87</v>
      </c>
      <c r="N86" s="241" t="s">
        <v>7317</v>
      </c>
      <c r="O86" s="241" t="s">
        <v>13273</v>
      </c>
      <c r="P86" s="241" t="s">
        <v>2144</v>
      </c>
      <c r="AF86" s="120" t="s">
        <v>13369</v>
      </c>
      <c r="AG86" s="142" t="s">
        <v>6763</v>
      </c>
      <c r="AJ86" s="147" t="s">
        <v>13514</v>
      </c>
      <c r="AK86" s="147" t="s">
        <v>1226</v>
      </c>
      <c r="AN86" s="147"/>
      <c r="AO86" s="147"/>
      <c r="AP86" s="137" t="s">
        <v>6783</v>
      </c>
      <c r="AT86">
        <v>2</v>
      </c>
      <c r="AU86" t="str">
        <f t="shared" si="2"/>
        <v>01563-2</v>
      </c>
      <c r="AV86" s="121" t="str">
        <f t="shared" si="3"/>
        <v>R3-01563-31</v>
      </c>
      <c r="AW86" s="121" t="s">
        <v>6654</v>
      </c>
      <c r="AX86" s="121" t="s">
        <v>1112</v>
      </c>
      <c r="AY86" s="139">
        <v>31</v>
      </c>
      <c r="AZ86" s="139" t="s">
        <v>9</v>
      </c>
      <c r="BA86" s="139" t="s">
        <v>62</v>
      </c>
      <c r="BB86" s="139" t="s">
        <v>2286</v>
      </c>
      <c r="BC86"/>
    </row>
    <row r="87" spans="5:55" x14ac:dyDescent="0.4">
      <c r="E87" s="230" t="s">
        <v>1752</v>
      </c>
      <c r="F87" s="230" t="s">
        <v>499</v>
      </c>
      <c r="G87" s="230" t="s">
        <v>12946</v>
      </c>
      <c r="H87" s="230" t="s">
        <v>13118</v>
      </c>
      <c r="I87" s="230" t="s">
        <v>1752</v>
      </c>
      <c r="K87" s="240" t="s">
        <v>13608</v>
      </c>
      <c r="L87" s="241" t="s">
        <v>1673</v>
      </c>
      <c r="M87" s="241">
        <v>88</v>
      </c>
      <c r="N87" s="241" t="s">
        <v>7318</v>
      </c>
      <c r="O87" s="241" t="s">
        <v>13273</v>
      </c>
      <c r="P87" s="241" t="s">
        <v>1259</v>
      </c>
      <c r="AG87" s="142" t="s">
        <v>6766</v>
      </c>
      <c r="AJ87" s="147" t="s">
        <v>13515</v>
      </c>
      <c r="AK87" s="147" t="s">
        <v>1226</v>
      </c>
      <c r="AO87" s="121" t="s">
        <v>6784</v>
      </c>
      <c r="AP87" s="161" t="s">
        <v>6785</v>
      </c>
      <c r="AT87">
        <v>3</v>
      </c>
      <c r="AU87" t="str">
        <f t="shared" si="2"/>
        <v>01563-3</v>
      </c>
      <c r="AV87" s="121" t="str">
        <f t="shared" si="3"/>
        <v>R3-01563-33</v>
      </c>
      <c r="AW87" s="121" t="s">
        <v>6654</v>
      </c>
      <c r="AX87" s="121" t="s">
        <v>1112</v>
      </c>
      <c r="AY87" s="139">
        <v>33</v>
      </c>
      <c r="AZ87" s="139" t="s">
        <v>9</v>
      </c>
      <c r="BA87" s="139" t="s">
        <v>62</v>
      </c>
      <c r="BB87" s="139" t="s">
        <v>2287</v>
      </c>
      <c r="BC87"/>
    </row>
    <row r="88" spans="5:55" x14ac:dyDescent="0.4">
      <c r="E88" s="230" t="s">
        <v>1753</v>
      </c>
      <c r="F88" s="230" t="s">
        <v>499</v>
      </c>
      <c r="G88" s="230" t="s">
        <v>504</v>
      </c>
      <c r="H88" s="230" t="s">
        <v>13119</v>
      </c>
      <c r="I88" s="230" t="s">
        <v>1753</v>
      </c>
      <c r="K88" s="240" t="s">
        <v>13609</v>
      </c>
      <c r="L88" s="241" t="s">
        <v>1673</v>
      </c>
      <c r="M88" s="241">
        <v>89</v>
      </c>
      <c r="N88" s="241" t="s">
        <v>7319</v>
      </c>
      <c r="O88" s="241" t="s">
        <v>13273</v>
      </c>
      <c r="P88" s="241" t="s">
        <v>1259</v>
      </c>
      <c r="AG88" s="142" t="s">
        <v>6768</v>
      </c>
      <c r="AJ88" s="147" t="s">
        <v>13516</v>
      </c>
      <c r="AK88" s="147" t="s">
        <v>1226</v>
      </c>
      <c r="AP88" s="161" t="s">
        <v>1230</v>
      </c>
      <c r="AT88">
        <v>4</v>
      </c>
      <c r="AU88" t="str">
        <f t="shared" si="2"/>
        <v>01563-4</v>
      </c>
      <c r="AV88" s="121" t="str">
        <f t="shared" si="3"/>
        <v>R3-01563-34</v>
      </c>
      <c r="AW88" s="121" t="s">
        <v>6654</v>
      </c>
      <c r="AX88" s="121" t="s">
        <v>1112</v>
      </c>
      <c r="AY88" s="139">
        <v>34</v>
      </c>
      <c r="AZ88" s="139" t="s">
        <v>9</v>
      </c>
      <c r="BA88" s="139" t="s">
        <v>62</v>
      </c>
      <c r="BB88" s="139" t="s">
        <v>2288</v>
      </c>
      <c r="BC88"/>
    </row>
    <row r="89" spans="5:55" x14ac:dyDescent="0.4">
      <c r="E89" s="230" t="s">
        <v>1754</v>
      </c>
      <c r="F89" s="230" t="s">
        <v>499</v>
      </c>
      <c r="G89" s="230" t="s">
        <v>12947</v>
      </c>
      <c r="H89" s="230" t="s">
        <v>13120</v>
      </c>
      <c r="I89" s="230" t="s">
        <v>1754</v>
      </c>
      <c r="K89" s="240" t="s">
        <v>13610</v>
      </c>
      <c r="L89" s="241" t="s">
        <v>1673</v>
      </c>
      <c r="M89" s="241">
        <v>90</v>
      </c>
      <c r="N89" s="241" t="s">
        <v>7320</v>
      </c>
      <c r="O89" s="241" t="s">
        <v>13273</v>
      </c>
      <c r="P89" s="241" t="s">
        <v>1259</v>
      </c>
      <c r="AG89" s="142" t="s">
        <v>6769</v>
      </c>
      <c r="AJ89" s="147" t="s">
        <v>13517</v>
      </c>
      <c r="AK89" s="147" t="s">
        <v>1226</v>
      </c>
      <c r="AP89" s="161" t="s">
        <v>6745</v>
      </c>
      <c r="AT89">
        <v>5</v>
      </c>
      <c r="AU89" t="str">
        <f t="shared" si="2"/>
        <v>01563-5</v>
      </c>
      <c r="AV89" s="121" t="str">
        <f t="shared" si="3"/>
        <v>R3-01563-35</v>
      </c>
      <c r="AW89" s="121" t="s">
        <v>6654</v>
      </c>
      <c r="AX89" s="121" t="s">
        <v>1112</v>
      </c>
      <c r="AY89" s="139">
        <v>35</v>
      </c>
      <c r="AZ89" s="139" t="s">
        <v>9</v>
      </c>
      <c r="BA89" s="139" t="s">
        <v>62</v>
      </c>
      <c r="BB89" s="139" t="s">
        <v>829</v>
      </c>
      <c r="BC89"/>
    </row>
    <row r="90" spans="5:55" ht="28.8" x14ac:dyDescent="0.4">
      <c r="E90" s="230" t="s">
        <v>1755</v>
      </c>
      <c r="F90" s="230" t="s">
        <v>499</v>
      </c>
      <c r="G90" s="230" t="s">
        <v>12948</v>
      </c>
      <c r="H90" s="230" t="s">
        <v>13121</v>
      </c>
      <c r="I90" s="230" t="s">
        <v>1755</v>
      </c>
      <c r="K90" s="240" t="s">
        <v>13611</v>
      </c>
      <c r="L90" s="241" t="s">
        <v>1673</v>
      </c>
      <c r="M90" s="241">
        <v>91</v>
      </c>
      <c r="N90" s="241" t="s">
        <v>7321</v>
      </c>
      <c r="O90" s="241" t="s">
        <v>13273</v>
      </c>
      <c r="P90" s="241" t="s">
        <v>1259</v>
      </c>
      <c r="AG90" s="142" t="s">
        <v>6771</v>
      </c>
      <c r="AJ90" s="147" t="s">
        <v>13518</v>
      </c>
      <c r="AK90" s="147" t="s">
        <v>1226</v>
      </c>
      <c r="AN90" s="147"/>
      <c r="AO90" s="147"/>
      <c r="AP90" s="137" t="s">
        <v>6786</v>
      </c>
      <c r="AT90">
        <v>1</v>
      </c>
      <c r="AU90" t="str">
        <f t="shared" si="2"/>
        <v>01564-1</v>
      </c>
      <c r="AV90" s="121" t="str">
        <f t="shared" si="3"/>
        <v>R3-01564-50</v>
      </c>
      <c r="AW90" s="121" t="s">
        <v>6654</v>
      </c>
      <c r="AX90" s="121" t="s">
        <v>1113</v>
      </c>
      <c r="AY90" s="139">
        <v>50</v>
      </c>
      <c r="AZ90" s="139" t="s">
        <v>9</v>
      </c>
      <c r="BA90" s="139" t="s">
        <v>63</v>
      </c>
      <c r="BB90" s="139" t="s">
        <v>2291</v>
      </c>
      <c r="BC90"/>
    </row>
    <row r="91" spans="5:55" x14ac:dyDescent="0.4">
      <c r="E91" s="230" t="s">
        <v>1756</v>
      </c>
      <c r="F91" s="230" t="s">
        <v>499</v>
      </c>
      <c r="G91" s="230" t="s">
        <v>12949</v>
      </c>
      <c r="H91" s="230" t="s">
        <v>13122</v>
      </c>
      <c r="I91" s="230" t="s">
        <v>1756</v>
      </c>
      <c r="K91" s="240" t="s">
        <v>13612</v>
      </c>
      <c r="L91" s="241" t="s">
        <v>1673</v>
      </c>
      <c r="M91" s="241">
        <v>92</v>
      </c>
      <c r="N91" s="241" t="s">
        <v>7322</v>
      </c>
      <c r="O91" s="241" t="s">
        <v>13273</v>
      </c>
      <c r="P91" s="241" t="s">
        <v>1259</v>
      </c>
      <c r="AG91" s="142" t="s">
        <v>6772</v>
      </c>
      <c r="AJ91" s="147" t="s">
        <v>13519</v>
      </c>
      <c r="AK91" s="147" t="s">
        <v>1226</v>
      </c>
      <c r="AO91" s="121" t="s">
        <v>6787</v>
      </c>
      <c r="AP91" s="161" t="s">
        <v>6788</v>
      </c>
      <c r="AT91">
        <v>2</v>
      </c>
      <c r="AU91" t="str">
        <f t="shared" si="2"/>
        <v>01564-2</v>
      </c>
      <c r="AV91" s="121" t="str">
        <f t="shared" si="3"/>
        <v>R3-01564-54</v>
      </c>
      <c r="AW91" s="121" t="s">
        <v>6654</v>
      </c>
      <c r="AX91" s="121" t="s">
        <v>1113</v>
      </c>
      <c r="AY91" s="139">
        <v>54</v>
      </c>
      <c r="AZ91" s="139" t="s">
        <v>9</v>
      </c>
      <c r="BA91" s="139" t="s">
        <v>63</v>
      </c>
      <c r="BB91" s="139" t="s">
        <v>1114</v>
      </c>
      <c r="BC91"/>
    </row>
    <row r="92" spans="5:55" x14ac:dyDescent="0.4">
      <c r="E92" s="230" t="s">
        <v>1757</v>
      </c>
      <c r="F92" s="230" t="s">
        <v>499</v>
      </c>
      <c r="G92" s="230" t="s">
        <v>505</v>
      </c>
      <c r="H92" s="230" t="s">
        <v>13123</v>
      </c>
      <c r="I92" s="230" t="s">
        <v>1757</v>
      </c>
      <c r="K92" s="240" t="s">
        <v>13613</v>
      </c>
      <c r="L92" s="241" t="s">
        <v>1673</v>
      </c>
      <c r="M92" s="241">
        <v>93</v>
      </c>
      <c r="N92" s="241" t="s">
        <v>3314</v>
      </c>
      <c r="O92" s="241" t="s">
        <v>13273</v>
      </c>
      <c r="P92" s="241" t="s">
        <v>2144</v>
      </c>
      <c r="AG92" s="142" t="s">
        <v>6774</v>
      </c>
      <c r="AJ92" s="147" t="s">
        <v>13520</v>
      </c>
      <c r="AK92" s="147" t="s">
        <v>1226</v>
      </c>
      <c r="AP92" s="161" t="s">
        <v>6789</v>
      </c>
      <c r="AT92">
        <v>1</v>
      </c>
      <c r="AU92" t="str">
        <f t="shared" si="2"/>
        <v>01581-1</v>
      </c>
      <c r="AV92" s="121" t="str">
        <f t="shared" si="3"/>
        <v>R3-01581-26</v>
      </c>
      <c r="AW92" s="121" t="s">
        <v>6654</v>
      </c>
      <c r="AX92" s="121" t="s">
        <v>1119</v>
      </c>
      <c r="AY92" s="139">
        <v>26</v>
      </c>
      <c r="AZ92" s="139" t="s">
        <v>9</v>
      </c>
      <c r="BA92" s="139" t="s">
        <v>65</v>
      </c>
      <c r="BB92" s="139" t="s">
        <v>2293</v>
      </c>
      <c r="BC92"/>
    </row>
    <row r="93" spans="5:55" x14ac:dyDescent="0.4">
      <c r="E93" s="230" t="s">
        <v>1758</v>
      </c>
      <c r="F93" s="230" t="s">
        <v>499</v>
      </c>
      <c r="G93" s="230" t="s">
        <v>12950</v>
      </c>
      <c r="H93" s="230" t="s">
        <v>13124</v>
      </c>
      <c r="I93" s="230" t="s">
        <v>1758</v>
      </c>
      <c r="K93" s="240" t="s">
        <v>13614</v>
      </c>
      <c r="L93" s="241" t="s">
        <v>1673</v>
      </c>
      <c r="M93" s="241">
        <v>94</v>
      </c>
      <c r="N93" s="241" t="s">
        <v>7323</v>
      </c>
      <c r="O93" s="241" t="s">
        <v>13273</v>
      </c>
      <c r="P93" s="241" t="s">
        <v>2144</v>
      </c>
      <c r="AG93" s="142" t="s">
        <v>6777</v>
      </c>
      <c r="AJ93" s="147" t="s">
        <v>13521</v>
      </c>
      <c r="AK93" s="147" t="s">
        <v>1226</v>
      </c>
      <c r="AP93" s="161" t="s">
        <v>6745</v>
      </c>
      <c r="AT93">
        <v>2</v>
      </c>
      <c r="AU93" t="str">
        <f t="shared" si="2"/>
        <v>01581-2</v>
      </c>
      <c r="AV93" s="121" t="str">
        <f t="shared" si="3"/>
        <v>R3-01581-27</v>
      </c>
      <c r="AW93" s="121" t="s">
        <v>6654</v>
      </c>
      <c r="AX93" s="121" t="s">
        <v>1119</v>
      </c>
      <c r="AY93" s="139">
        <v>27</v>
      </c>
      <c r="AZ93" s="139" t="s">
        <v>9</v>
      </c>
      <c r="BA93" s="139" t="s">
        <v>65</v>
      </c>
      <c r="BB93" s="139" t="s">
        <v>2294</v>
      </c>
      <c r="BC93"/>
    </row>
    <row r="94" spans="5:55" x14ac:dyDescent="0.4">
      <c r="E94" s="230" t="s">
        <v>1759</v>
      </c>
      <c r="F94" s="230" t="s">
        <v>499</v>
      </c>
      <c r="G94" s="230" t="s">
        <v>12951</v>
      </c>
      <c r="H94" s="230" t="s">
        <v>13125</v>
      </c>
      <c r="I94" s="230" t="s">
        <v>1759</v>
      </c>
      <c r="K94" s="240" t="s">
        <v>13615</v>
      </c>
      <c r="L94" s="241" t="s">
        <v>1673</v>
      </c>
      <c r="M94" s="241">
        <v>95</v>
      </c>
      <c r="N94" s="241" t="s">
        <v>7324</v>
      </c>
      <c r="O94" s="241" t="s">
        <v>13274</v>
      </c>
      <c r="P94" s="241" t="s">
        <v>6686</v>
      </c>
      <c r="AG94" s="144" t="s">
        <v>1177</v>
      </c>
      <c r="AN94" s="147"/>
      <c r="AO94" s="147"/>
      <c r="AP94" s="137" t="s">
        <v>6790</v>
      </c>
      <c r="AT94">
        <v>1</v>
      </c>
      <c r="AU94" t="str">
        <f t="shared" si="2"/>
        <v>01607-1</v>
      </c>
      <c r="AV94" s="121" t="str">
        <f t="shared" si="3"/>
        <v>R3-01607-3</v>
      </c>
      <c r="AW94" s="121" t="s">
        <v>6654</v>
      </c>
      <c r="AX94" s="121" t="s">
        <v>1132</v>
      </c>
      <c r="AY94" s="139">
        <v>3</v>
      </c>
      <c r="AZ94" s="139" t="s">
        <v>9</v>
      </c>
      <c r="BA94" s="139" t="s">
        <v>69</v>
      </c>
      <c r="BB94" s="139" t="s">
        <v>829</v>
      </c>
      <c r="BC94"/>
    </row>
    <row r="95" spans="5:55" x14ac:dyDescent="0.4">
      <c r="E95" s="230" t="s">
        <v>1760</v>
      </c>
      <c r="F95" s="230" t="s">
        <v>499</v>
      </c>
      <c r="G95" s="230" t="s">
        <v>12952</v>
      </c>
      <c r="H95" s="230" t="s">
        <v>13126</v>
      </c>
      <c r="I95" s="230" t="s">
        <v>1760</v>
      </c>
      <c r="K95" s="240" t="s">
        <v>13616</v>
      </c>
      <c r="L95" s="241" t="s">
        <v>1673</v>
      </c>
      <c r="M95" s="241">
        <v>96</v>
      </c>
      <c r="N95" s="241" t="s">
        <v>7325</v>
      </c>
      <c r="O95" s="241" t="s">
        <v>13273</v>
      </c>
      <c r="P95" s="241" t="s">
        <v>6686</v>
      </c>
      <c r="AF95" s="145"/>
      <c r="AG95" s="202" t="s">
        <v>13372</v>
      </c>
      <c r="AO95" s="121" t="s">
        <v>6791</v>
      </c>
      <c r="AP95" s="161" t="s">
        <v>6792</v>
      </c>
      <c r="AT95">
        <v>2</v>
      </c>
      <c r="AU95" t="str">
        <f t="shared" si="2"/>
        <v>01607-2</v>
      </c>
      <c r="AV95" s="121" t="str">
        <f t="shared" si="3"/>
        <v>R3-01607-5</v>
      </c>
      <c r="AW95" s="121" t="s">
        <v>6654</v>
      </c>
      <c r="AX95" s="121" t="s">
        <v>1132</v>
      </c>
      <c r="AY95" s="139">
        <v>5</v>
      </c>
      <c r="AZ95" s="139" t="s">
        <v>9</v>
      </c>
      <c r="BA95" s="139" t="s">
        <v>69</v>
      </c>
      <c r="BB95" s="139" t="s">
        <v>2298</v>
      </c>
      <c r="BC95"/>
    </row>
    <row r="96" spans="5:55" x14ac:dyDescent="0.4">
      <c r="E96" s="230" t="s">
        <v>1761</v>
      </c>
      <c r="F96" s="230" t="s">
        <v>499</v>
      </c>
      <c r="G96" s="230" t="s">
        <v>12953</v>
      </c>
      <c r="H96" s="230" t="s">
        <v>13127</v>
      </c>
      <c r="I96" s="230" t="s">
        <v>1761</v>
      </c>
      <c r="K96" s="240" t="s">
        <v>13617</v>
      </c>
      <c r="L96" s="241" t="s">
        <v>1673</v>
      </c>
      <c r="M96" s="241">
        <v>97</v>
      </c>
      <c r="N96" s="241" t="s">
        <v>7326</v>
      </c>
      <c r="O96" s="241" t="s">
        <v>13273</v>
      </c>
      <c r="P96" s="241" t="s">
        <v>6880</v>
      </c>
      <c r="AF96" s="145" t="s">
        <v>13371</v>
      </c>
      <c r="AG96" s="146" t="s">
        <v>6763</v>
      </c>
      <c r="AP96" s="161" t="s">
        <v>6745</v>
      </c>
      <c r="AT96">
        <v>3</v>
      </c>
      <c r="AU96" t="str">
        <f t="shared" si="2"/>
        <v>01607-3</v>
      </c>
      <c r="AV96" s="121" t="str">
        <f t="shared" si="3"/>
        <v>R3-01607-7</v>
      </c>
      <c r="AW96" s="121" t="s">
        <v>6654</v>
      </c>
      <c r="AX96" s="121" t="s">
        <v>1132</v>
      </c>
      <c r="AY96" s="139">
        <v>7</v>
      </c>
      <c r="AZ96" s="139" t="s">
        <v>9</v>
      </c>
      <c r="BA96" s="139" t="s">
        <v>69</v>
      </c>
      <c r="BB96" s="139" t="s">
        <v>2299</v>
      </c>
      <c r="BC96"/>
    </row>
    <row r="97" spans="5:55" x14ac:dyDescent="0.4">
      <c r="E97" s="230" t="s">
        <v>1762</v>
      </c>
      <c r="F97" s="230" t="s">
        <v>499</v>
      </c>
      <c r="G97" s="230" t="s">
        <v>12954</v>
      </c>
      <c r="H97" s="230" t="s">
        <v>13128</v>
      </c>
      <c r="I97" s="230" t="s">
        <v>1762</v>
      </c>
      <c r="K97" s="240" t="s">
        <v>13618</v>
      </c>
      <c r="L97" s="241" t="s">
        <v>1673</v>
      </c>
      <c r="M97" s="241">
        <v>98</v>
      </c>
      <c r="N97" s="241" t="s">
        <v>7327</v>
      </c>
      <c r="O97" s="241" t="s">
        <v>13274</v>
      </c>
      <c r="P97" s="241" t="s">
        <v>6880</v>
      </c>
      <c r="AF97" s="145"/>
      <c r="AG97" s="146" t="s">
        <v>6766</v>
      </c>
      <c r="AN97" s="147"/>
      <c r="AO97" s="147"/>
      <c r="AP97" s="137" t="s">
        <v>6793</v>
      </c>
      <c r="AT97">
        <v>1</v>
      </c>
      <c r="AU97" t="str">
        <f t="shared" si="2"/>
        <v>01635-1</v>
      </c>
      <c r="AV97" s="121" t="str">
        <f t="shared" si="3"/>
        <v>R3-01635-9</v>
      </c>
      <c r="AW97" s="121" t="s">
        <v>6654</v>
      </c>
      <c r="AX97" s="121" t="s">
        <v>1140</v>
      </c>
      <c r="AY97" s="139">
        <v>9</v>
      </c>
      <c r="AZ97" s="139" t="s">
        <v>9</v>
      </c>
      <c r="BA97" s="139" t="s">
        <v>73</v>
      </c>
      <c r="BB97" s="139" t="s">
        <v>1142</v>
      </c>
      <c r="BC97"/>
    </row>
    <row r="98" spans="5:55" x14ac:dyDescent="0.4">
      <c r="E98" s="230" t="s">
        <v>1763</v>
      </c>
      <c r="F98" s="230" t="s">
        <v>499</v>
      </c>
      <c r="G98" s="230" t="s">
        <v>12955</v>
      </c>
      <c r="H98" s="230" t="s">
        <v>13129</v>
      </c>
      <c r="I98" s="230" t="s">
        <v>1763</v>
      </c>
      <c r="K98" s="240" t="s">
        <v>13619</v>
      </c>
      <c r="L98" s="241" t="s">
        <v>1673</v>
      </c>
      <c r="M98" s="241">
        <v>99</v>
      </c>
      <c r="N98" s="241" t="s">
        <v>7328</v>
      </c>
      <c r="O98" s="241" t="s">
        <v>13274</v>
      </c>
      <c r="P98" s="241" t="s">
        <v>6880</v>
      </c>
      <c r="AF98" s="145"/>
      <c r="AG98" s="146" t="s">
        <v>6768</v>
      </c>
      <c r="AO98" s="121" t="s">
        <v>6693</v>
      </c>
      <c r="AP98" s="164" t="s">
        <v>6693</v>
      </c>
      <c r="AT98">
        <v>2</v>
      </c>
      <c r="AU98" t="str">
        <f t="shared" si="2"/>
        <v>01635-2</v>
      </c>
      <c r="AV98" s="121" t="str">
        <f t="shared" si="3"/>
        <v>R3-01635-10</v>
      </c>
      <c r="AW98" s="121" t="s">
        <v>6654</v>
      </c>
      <c r="AX98" s="121" t="s">
        <v>1140</v>
      </c>
      <c r="AY98" s="139">
        <v>10</v>
      </c>
      <c r="AZ98" s="139" t="s">
        <v>9</v>
      </c>
      <c r="BA98" s="139" t="s">
        <v>73</v>
      </c>
      <c r="BB98" s="139" t="s">
        <v>1143</v>
      </c>
      <c r="BC98"/>
    </row>
    <row r="99" spans="5:55" x14ac:dyDescent="0.4">
      <c r="E99" s="230" t="s">
        <v>1764</v>
      </c>
      <c r="F99" s="230" t="s">
        <v>499</v>
      </c>
      <c r="G99" s="230" t="s">
        <v>506</v>
      </c>
      <c r="H99" s="230" t="s">
        <v>13130</v>
      </c>
      <c r="I99" s="230" t="s">
        <v>1764</v>
      </c>
      <c r="K99" s="240" t="s">
        <v>13620</v>
      </c>
      <c r="L99" s="241" t="s">
        <v>1673</v>
      </c>
      <c r="M99" s="241">
        <v>100</v>
      </c>
      <c r="N99" s="241" t="s">
        <v>7329</v>
      </c>
      <c r="O99" s="241" t="s">
        <v>13273</v>
      </c>
      <c r="P99" s="241" t="s">
        <v>2249</v>
      </c>
      <c r="AF99" s="145"/>
      <c r="AG99" s="146" t="s">
        <v>6769</v>
      </c>
      <c r="AN99" s="151"/>
      <c r="AO99" s="152"/>
      <c r="AP99" s="137" t="s">
        <v>6794</v>
      </c>
      <c r="AT99">
        <v>3</v>
      </c>
      <c r="AU99" t="str">
        <f t="shared" si="2"/>
        <v>01635-3</v>
      </c>
      <c r="AV99" s="121" t="str">
        <f t="shared" si="3"/>
        <v>R3-01635-11</v>
      </c>
      <c r="AW99" s="121" t="s">
        <v>6654</v>
      </c>
      <c r="AX99" s="121" t="s">
        <v>1140</v>
      </c>
      <c r="AY99" s="139">
        <v>11</v>
      </c>
      <c r="AZ99" s="139" t="s">
        <v>9</v>
      </c>
      <c r="BA99" s="139" t="s">
        <v>73</v>
      </c>
      <c r="BB99" s="139" t="s">
        <v>846</v>
      </c>
      <c r="BC99"/>
    </row>
    <row r="100" spans="5:55" ht="28.8" x14ac:dyDescent="0.4">
      <c r="E100" s="230" t="s">
        <v>1765</v>
      </c>
      <c r="F100" s="230" t="s">
        <v>499</v>
      </c>
      <c r="G100" s="230" t="s">
        <v>12956</v>
      </c>
      <c r="H100" s="230" t="s">
        <v>13131</v>
      </c>
      <c r="I100" s="230" t="s">
        <v>1765</v>
      </c>
      <c r="K100" s="240" t="s">
        <v>13621</v>
      </c>
      <c r="L100" s="241" t="s">
        <v>1673</v>
      </c>
      <c r="M100" s="241">
        <v>101</v>
      </c>
      <c r="N100" s="241" t="s">
        <v>7330</v>
      </c>
      <c r="O100" s="241" t="s">
        <v>13273</v>
      </c>
      <c r="P100" s="241" t="s">
        <v>6686</v>
      </c>
      <c r="AF100" s="145"/>
      <c r="AG100" s="146" t="s">
        <v>6771</v>
      </c>
      <c r="AN100" s="121" t="s">
        <v>6702</v>
      </c>
      <c r="AO100" s="121" t="s">
        <v>6795</v>
      </c>
      <c r="AP100" s="165" t="s">
        <v>1260</v>
      </c>
      <c r="AT100">
        <v>1</v>
      </c>
      <c r="AU100" t="str">
        <f t="shared" si="2"/>
        <v>01638-1</v>
      </c>
      <c r="AV100" s="121" t="str">
        <f t="shared" si="3"/>
        <v>R3-01638-13</v>
      </c>
      <c r="AW100" s="121" t="s">
        <v>6654</v>
      </c>
      <c r="AX100" s="121" t="s">
        <v>1146</v>
      </c>
      <c r="AY100" s="139">
        <v>13</v>
      </c>
      <c r="AZ100" s="139" t="s">
        <v>9</v>
      </c>
      <c r="BA100" s="139" t="s">
        <v>75</v>
      </c>
      <c r="BB100" s="139" t="s">
        <v>875</v>
      </c>
      <c r="BC100"/>
    </row>
    <row r="101" spans="5:55" x14ac:dyDescent="0.4">
      <c r="E101" s="230" t="s">
        <v>1766</v>
      </c>
      <c r="F101" s="230" t="s">
        <v>499</v>
      </c>
      <c r="G101" s="230" t="s">
        <v>507</v>
      </c>
      <c r="H101" s="230" t="s">
        <v>13132</v>
      </c>
      <c r="I101" s="230" t="s">
        <v>1766</v>
      </c>
      <c r="K101" s="240" t="s">
        <v>13622</v>
      </c>
      <c r="L101" s="241" t="s">
        <v>1673</v>
      </c>
      <c r="M101" s="241">
        <v>102</v>
      </c>
      <c r="N101" s="241" t="s">
        <v>7331</v>
      </c>
      <c r="O101" s="241" t="s">
        <v>13273</v>
      </c>
      <c r="P101" s="241" t="s">
        <v>6686</v>
      </c>
      <c r="AF101" s="145"/>
      <c r="AG101" s="146" t="s">
        <v>6772</v>
      </c>
      <c r="AP101" s="165" t="s">
        <v>1261</v>
      </c>
      <c r="AT101">
        <v>1</v>
      </c>
      <c r="AU101" t="str">
        <f t="shared" si="2"/>
        <v>01643-1</v>
      </c>
      <c r="AV101" s="121" t="str">
        <f t="shared" si="3"/>
        <v>R3-01643-19</v>
      </c>
      <c r="AW101" s="121" t="s">
        <v>6654</v>
      </c>
      <c r="AX101" s="121" t="s">
        <v>1151</v>
      </c>
      <c r="AY101" s="139">
        <v>19</v>
      </c>
      <c r="AZ101" s="139" t="s">
        <v>9</v>
      </c>
      <c r="BA101" s="139" t="s">
        <v>77</v>
      </c>
      <c r="BB101" s="139" t="s">
        <v>1153</v>
      </c>
      <c r="BC101"/>
    </row>
    <row r="102" spans="5:55" x14ac:dyDescent="0.4">
      <c r="E102" s="230" t="s">
        <v>1767</v>
      </c>
      <c r="F102" s="230" t="s">
        <v>499</v>
      </c>
      <c r="G102" s="230" t="s">
        <v>12957</v>
      </c>
      <c r="H102" s="230" t="s">
        <v>13133</v>
      </c>
      <c r="I102" s="230" t="s">
        <v>1767</v>
      </c>
      <c r="K102" s="240" t="s">
        <v>13623</v>
      </c>
      <c r="L102" s="241" t="s">
        <v>1673</v>
      </c>
      <c r="M102" s="241">
        <v>103</v>
      </c>
      <c r="N102" s="241" t="s">
        <v>7332</v>
      </c>
      <c r="O102" s="241" t="s">
        <v>13273</v>
      </c>
      <c r="P102" s="241" t="s">
        <v>6686</v>
      </c>
      <c r="AF102" s="145"/>
      <c r="AG102" s="146" t="s">
        <v>6774</v>
      </c>
      <c r="AP102" s="165" t="s">
        <v>1262</v>
      </c>
      <c r="AT102">
        <v>1</v>
      </c>
      <c r="AU102" t="str">
        <f t="shared" si="2"/>
        <v>01661-1</v>
      </c>
      <c r="AV102" s="121" t="str">
        <f t="shared" si="3"/>
        <v>R3-01661-18</v>
      </c>
      <c r="AW102" s="121" t="s">
        <v>6654</v>
      </c>
      <c r="AX102" s="121" t="s">
        <v>1159</v>
      </c>
      <c r="AY102" s="139">
        <v>18</v>
      </c>
      <c r="AZ102" s="139" t="s">
        <v>9</v>
      </c>
      <c r="BA102" s="139" t="s">
        <v>79</v>
      </c>
      <c r="BB102" s="139" t="s">
        <v>1160</v>
      </c>
      <c r="BC102"/>
    </row>
    <row r="103" spans="5:55" x14ac:dyDescent="0.4">
      <c r="E103" s="230" t="s">
        <v>1768</v>
      </c>
      <c r="F103" s="230" t="s">
        <v>499</v>
      </c>
      <c r="G103" s="230" t="s">
        <v>12958</v>
      </c>
      <c r="H103" s="230" t="s">
        <v>13134</v>
      </c>
      <c r="I103" s="230" t="s">
        <v>1768</v>
      </c>
      <c r="K103" s="240" t="s">
        <v>13624</v>
      </c>
      <c r="L103" s="241" t="s">
        <v>1673</v>
      </c>
      <c r="M103" s="241">
        <v>104</v>
      </c>
      <c r="N103" s="241" t="s">
        <v>7333</v>
      </c>
      <c r="O103" s="241" t="s">
        <v>13273</v>
      </c>
      <c r="P103" s="241" t="s">
        <v>6686</v>
      </c>
      <c r="AF103" s="145"/>
      <c r="AG103" s="146" t="s">
        <v>6777</v>
      </c>
      <c r="AP103" s="165" t="s">
        <v>1177</v>
      </c>
      <c r="AT103">
        <v>1</v>
      </c>
      <c r="AU103" t="str">
        <f t="shared" si="2"/>
        <v>01668-1</v>
      </c>
      <c r="AV103" s="121" t="str">
        <f t="shared" si="3"/>
        <v>R3-01668-17</v>
      </c>
      <c r="AW103" s="121" t="s">
        <v>6654</v>
      </c>
      <c r="AX103" s="121" t="s">
        <v>1163</v>
      </c>
      <c r="AY103" s="139">
        <v>17</v>
      </c>
      <c r="AZ103" s="139" t="s">
        <v>9</v>
      </c>
      <c r="BA103" s="139" t="s">
        <v>81</v>
      </c>
      <c r="BB103" s="139" t="s">
        <v>1164</v>
      </c>
      <c r="BC103"/>
    </row>
    <row r="104" spans="5:55" x14ac:dyDescent="0.4">
      <c r="E104" s="230" t="s">
        <v>1769</v>
      </c>
      <c r="F104" s="230" t="s">
        <v>499</v>
      </c>
      <c r="G104" s="230" t="s">
        <v>508</v>
      </c>
      <c r="H104" s="230" t="s">
        <v>13135</v>
      </c>
      <c r="I104" s="230" t="s">
        <v>1769</v>
      </c>
      <c r="K104" s="240" t="s">
        <v>13625</v>
      </c>
      <c r="L104" s="241" t="s">
        <v>1674</v>
      </c>
      <c r="M104" s="241">
        <v>1</v>
      </c>
      <c r="N104" s="241" t="s">
        <v>5867</v>
      </c>
      <c r="O104" s="241" t="s">
        <v>13273</v>
      </c>
      <c r="P104" s="241" t="s">
        <v>1259</v>
      </c>
      <c r="AF104" s="145"/>
      <c r="AG104" s="146" t="s">
        <v>1177</v>
      </c>
      <c r="AJ104" s="185"/>
      <c r="AN104" s="153"/>
      <c r="AO104" s="154"/>
      <c r="AP104" s="137" t="s">
        <v>6796</v>
      </c>
      <c r="AT104">
        <v>1</v>
      </c>
      <c r="AU104" t="str">
        <f t="shared" si="2"/>
        <v>01694-1</v>
      </c>
      <c r="AV104" s="121" t="str">
        <f t="shared" si="3"/>
        <v>R3-01694-19</v>
      </c>
      <c r="AW104" s="121" t="s">
        <v>6654</v>
      </c>
      <c r="AX104" s="121" t="s">
        <v>1170</v>
      </c>
      <c r="AY104" s="139">
        <v>19</v>
      </c>
      <c r="AZ104" s="139" t="s">
        <v>9</v>
      </c>
      <c r="BA104" s="139" t="s">
        <v>82</v>
      </c>
      <c r="BB104" s="139" t="s">
        <v>2310</v>
      </c>
      <c r="BC104"/>
    </row>
    <row r="105" spans="5:55" x14ac:dyDescent="0.4">
      <c r="E105" s="230" t="s">
        <v>1770</v>
      </c>
      <c r="F105" s="230" t="s">
        <v>499</v>
      </c>
      <c r="G105" s="230" t="s">
        <v>12959</v>
      </c>
      <c r="H105" s="230" t="s">
        <v>13136</v>
      </c>
      <c r="I105" s="230" t="s">
        <v>1770</v>
      </c>
      <c r="K105" s="240" t="s">
        <v>13626</v>
      </c>
      <c r="L105" s="241" t="s">
        <v>1674</v>
      </c>
      <c r="M105" s="241">
        <v>2</v>
      </c>
      <c r="N105" s="241" t="s">
        <v>3308</v>
      </c>
      <c r="O105" s="241" t="s">
        <v>13273</v>
      </c>
      <c r="P105" s="241" t="s">
        <v>1259</v>
      </c>
      <c r="AG105" s="202" t="s">
        <v>13374</v>
      </c>
      <c r="AJ105" s="185"/>
      <c r="AO105" s="121" t="s">
        <v>6797</v>
      </c>
      <c r="AP105" s="165" t="s">
        <v>1263</v>
      </c>
      <c r="AT105">
        <v>1</v>
      </c>
      <c r="AU105" t="str">
        <f t="shared" si="2"/>
        <v>02202-1</v>
      </c>
      <c r="AV105" s="121" t="str">
        <f t="shared" si="3"/>
        <v>R3-02202-21</v>
      </c>
      <c r="AW105" s="121" t="s">
        <v>6654</v>
      </c>
      <c r="AX105" s="121" t="s">
        <v>1283</v>
      </c>
      <c r="AY105" s="139">
        <v>21</v>
      </c>
      <c r="AZ105" s="139" t="s">
        <v>83</v>
      </c>
      <c r="BA105" s="139" t="s">
        <v>85</v>
      </c>
      <c r="BB105" s="139" t="s">
        <v>2325</v>
      </c>
      <c r="BC105"/>
    </row>
    <row r="106" spans="5:55" x14ac:dyDescent="0.4">
      <c r="E106" s="230" t="s">
        <v>1771</v>
      </c>
      <c r="F106" s="230" t="s">
        <v>499</v>
      </c>
      <c r="G106" s="230" t="s">
        <v>12960</v>
      </c>
      <c r="H106" s="230" t="s">
        <v>13137</v>
      </c>
      <c r="I106" s="230" t="s">
        <v>1771</v>
      </c>
      <c r="K106" s="240" t="s">
        <v>13627</v>
      </c>
      <c r="L106" s="241" t="s">
        <v>1674</v>
      </c>
      <c r="M106" s="241">
        <v>3</v>
      </c>
      <c r="N106" s="241" t="s">
        <v>7334</v>
      </c>
      <c r="O106" s="241" t="s">
        <v>13273</v>
      </c>
      <c r="P106" s="241" t="s">
        <v>1259</v>
      </c>
      <c r="AF106" s="120" t="s">
        <v>13373</v>
      </c>
      <c r="AG106" s="144" t="s">
        <v>6763</v>
      </c>
      <c r="AJ106" s="185"/>
      <c r="AP106" s="165" t="s">
        <v>1264</v>
      </c>
      <c r="AT106">
        <v>1</v>
      </c>
      <c r="AU106" t="str">
        <f t="shared" si="2"/>
        <v>02203-1</v>
      </c>
      <c r="AV106" s="121" t="str">
        <f t="shared" si="3"/>
        <v>R3-02203-17</v>
      </c>
      <c r="AW106" s="121" t="s">
        <v>6654</v>
      </c>
      <c r="AX106" s="121" t="s">
        <v>1284</v>
      </c>
      <c r="AY106" s="139">
        <v>17</v>
      </c>
      <c r="AZ106" s="139" t="s">
        <v>83</v>
      </c>
      <c r="BA106" s="139" t="s">
        <v>86</v>
      </c>
      <c r="BB106" s="139" t="s">
        <v>2326</v>
      </c>
      <c r="BC106"/>
    </row>
    <row r="107" spans="5:55" x14ac:dyDescent="0.4">
      <c r="E107" s="230" t="s">
        <v>1772</v>
      </c>
      <c r="F107" s="230" t="s">
        <v>499</v>
      </c>
      <c r="G107" s="230" t="s">
        <v>509</v>
      </c>
      <c r="H107" s="230" t="s">
        <v>13138</v>
      </c>
      <c r="I107" s="230" t="s">
        <v>1772</v>
      </c>
      <c r="K107" s="240" t="s">
        <v>13628</v>
      </c>
      <c r="L107" s="241" t="s">
        <v>1674</v>
      </c>
      <c r="M107" s="241">
        <v>4</v>
      </c>
      <c r="N107" s="241" t="s">
        <v>7335</v>
      </c>
      <c r="O107" s="241" t="s">
        <v>13273</v>
      </c>
      <c r="P107" s="241" t="s">
        <v>1259</v>
      </c>
      <c r="AG107" s="144" t="s">
        <v>6766</v>
      </c>
      <c r="AJ107" s="185"/>
      <c r="AP107" s="165" t="s">
        <v>1265</v>
      </c>
      <c r="AT107">
        <v>2</v>
      </c>
      <c r="AU107" t="str">
        <f t="shared" si="2"/>
        <v>02203-2</v>
      </c>
      <c r="AV107" s="121" t="str">
        <f t="shared" si="3"/>
        <v>R3-02203-18</v>
      </c>
      <c r="AW107" s="121" t="s">
        <v>6654</v>
      </c>
      <c r="AX107" s="121" t="s">
        <v>1284</v>
      </c>
      <c r="AY107" s="139">
        <v>18</v>
      </c>
      <c r="AZ107" s="139" t="s">
        <v>83</v>
      </c>
      <c r="BA107" s="139" t="s">
        <v>86</v>
      </c>
      <c r="BB107" s="139" t="s">
        <v>2327</v>
      </c>
      <c r="BC107"/>
    </row>
    <row r="108" spans="5:55" x14ac:dyDescent="0.4">
      <c r="E108" s="230" t="s">
        <v>1773</v>
      </c>
      <c r="F108" s="230" t="s">
        <v>499</v>
      </c>
      <c r="G108" s="230" t="s">
        <v>12961</v>
      </c>
      <c r="H108" s="230" t="s">
        <v>13139</v>
      </c>
      <c r="I108" s="230" t="s">
        <v>1773</v>
      </c>
      <c r="K108" s="240" t="s">
        <v>13629</v>
      </c>
      <c r="L108" s="241" t="s">
        <v>1674</v>
      </c>
      <c r="M108" s="241">
        <v>5</v>
      </c>
      <c r="N108" s="241" t="s">
        <v>7336</v>
      </c>
      <c r="O108" s="241" t="s">
        <v>13273</v>
      </c>
      <c r="P108" s="241" t="s">
        <v>1259</v>
      </c>
      <c r="AG108" s="144" t="s">
        <v>6768</v>
      </c>
      <c r="AJ108" s="185"/>
      <c r="AP108" s="165" t="s">
        <v>1177</v>
      </c>
      <c r="AT108">
        <v>3</v>
      </c>
      <c r="AU108" t="str">
        <f t="shared" si="2"/>
        <v>02203-3</v>
      </c>
      <c r="AV108" s="121" t="str">
        <f t="shared" si="3"/>
        <v>R3-02203-23</v>
      </c>
      <c r="AW108" s="121" t="s">
        <v>6654</v>
      </c>
      <c r="AX108" s="121" t="s">
        <v>1284</v>
      </c>
      <c r="AY108" s="139">
        <v>23</v>
      </c>
      <c r="AZ108" s="139" t="s">
        <v>83</v>
      </c>
      <c r="BA108" s="139" t="s">
        <v>86</v>
      </c>
      <c r="BB108" s="139" t="s">
        <v>2328</v>
      </c>
      <c r="BC108"/>
    </row>
    <row r="109" spans="5:55" x14ac:dyDescent="0.4">
      <c r="E109" s="230" t="s">
        <v>1774</v>
      </c>
      <c r="F109" s="230" t="s">
        <v>499</v>
      </c>
      <c r="G109" s="230" t="s">
        <v>12962</v>
      </c>
      <c r="H109" s="230" t="s">
        <v>13140</v>
      </c>
      <c r="I109" s="230" t="s">
        <v>1774</v>
      </c>
      <c r="K109" s="240" t="s">
        <v>13630</v>
      </c>
      <c r="L109" s="241" t="s">
        <v>1674</v>
      </c>
      <c r="M109" s="241">
        <v>6</v>
      </c>
      <c r="N109" s="241" t="s">
        <v>7337</v>
      </c>
      <c r="O109" s="241" t="s">
        <v>13273</v>
      </c>
      <c r="P109" s="241" t="s">
        <v>2148</v>
      </c>
      <c r="AG109" s="144" t="s">
        <v>6769</v>
      </c>
      <c r="AJ109" s="185"/>
      <c r="AN109" s="153"/>
      <c r="AO109" s="154"/>
      <c r="AP109" s="137" t="s">
        <v>6798</v>
      </c>
      <c r="AT109">
        <v>4</v>
      </c>
      <c r="AU109" t="str">
        <f t="shared" si="2"/>
        <v>02203-4</v>
      </c>
      <c r="AV109" s="121" t="str">
        <f t="shared" si="3"/>
        <v>R3-02203-24</v>
      </c>
      <c r="AW109" s="121" t="s">
        <v>6654</v>
      </c>
      <c r="AX109" s="121" t="s">
        <v>1284</v>
      </c>
      <c r="AY109" s="139">
        <v>24</v>
      </c>
      <c r="AZ109" s="139" t="s">
        <v>83</v>
      </c>
      <c r="BA109" s="139" t="s">
        <v>86</v>
      </c>
      <c r="BB109" s="139" t="s">
        <v>2329</v>
      </c>
      <c r="BC109"/>
    </row>
    <row r="110" spans="5:55" ht="28.8" x14ac:dyDescent="0.4">
      <c r="E110" s="230" t="s">
        <v>1775</v>
      </c>
      <c r="F110" s="230" t="s">
        <v>499</v>
      </c>
      <c r="G110" s="230" t="s">
        <v>510</v>
      </c>
      <c r="H110" s="230" t="s">
        <v>13141</v>
      </c>
      <c r="I110" s="230" t="s">
        <v>1775</v>
      </c>
      <c r="K110" s="240" t="s">
        <v>13631</v>
      </c>
      <c r="L110" s="241" t="s">
        <v>1674</v>
      </c>
      <c r="M110" s="241">
        <v>7</v>
      </c>
      <c r="N110" s="241" t="s">
        <v>832</v>
      </c>
      <c r="O110" s="241" t="s">
        <v>13273</v>
      </c>
      <c r="P110" s="241" t="s">
        <v>2144</v>
      </c>
      <c r="AG110" s="144" t="s">
        <v>6771</v>
      </c>
      <c r="AJ110" s="185"/>
      <c r="AO110" s="121" t="s">
        <v>1266</v>
      </c>
      <c r="AP110" s="165" t="s">
        <v>1266</v>
      </c>
      <c r="AT110">
        <v>1</v>
      </c>
      <c r="AU110" t="str">
        <f t="shared" si="2"/>
        <v>02204-1</v>
      </c>
      <c r="AV110" s="121" t="str">
        <f t="shared" si="3"/>
        <v>R3-02204-41</v>
      </c>
      <c r="AW110" s="121" t="s">
        <v>6654</v>
      </c>
      <c r="AX110" s="121" t="s">
        <v>1285</v>
      </c>
      <c r="AY110" s="139">
        <v>41</v>
      </c>
      <c r="AZ110" s="139" t="s">
        <v>83</v>
      </c>
      <c r="BA110" s="139" t="s">
        <v>87</v>
      </c>
      <c r="BB110" s="139" t="s">
        <v>2332</v>
      </c>
      <c r="BC110"/>
    </row>
    <row r="111" spans="5:55" x14ac:dyDescent="0.4">
      <c r="E111" s="230" t="s">
        <v>1776</v>
      </c>
      <c r="F111" s="230" t="s">
        <v>499</v>
      </c>
      <c r="G111" s="230" t="s">
        <v>12963</v>
      </c>
      <c r="H111" s="230" t="s">
        <v>13142</v>
      </c>
      <c r="I111" s="230" t="s">
        <v>1776</v>
      </c>
      <c r="K111" s="240" t="s">
        <v>13632</v>
      </c>
      <c r="L111" s="241" t="s">
        <v>1674</v>
      </c>
      <c r="M111" s="241">
        <v>8</v>
      </c>
      <c r="N111" s="241" t="s">
        <v>832</v>
      </c>
      <c r="O111" s="241" t="s">
        <v>13273</v>
      </c>
      <c r="P111" s="241" t="s">
        <v>2144</v>
      </c>
      <c r="AG111" s="144" t="s">
        <v>6772</v>
      </c>
      <c r="AJ111" s="185"/>
      <c r="AP111" s="165" t="s">
        <v>1177</v>
      </c>
      <c r="AT111">
        <v>1</v>
      </c>
      <c r="AU111" t="str">
        <f t="shared" si="2"/>
        <v>02210-1</v>
      </c>
      <c r="AV111" s="121" t="str">
        <f t="shared" si="3"/>
        <v>R3-02210-19</v>
      </c>
      <c r="AW111" s="121" t="s">
        <v>6654</v>
      </c>
      <c r="AX111" s="121" t="s">
        <v>1287</v>
      </c>
      <c r="AY111" s="139">
        <v>19</v>
      </c>
      <c r="AZ111" s="139" t="s">
        <v>83</v>
      </c>
      <c r="BA111" s="139" t="s">
        <v>89</v>
      </c>
      <c r="BB111" s="139" t="s">
        <v>2338</v>
      </c>
      <c r="BC111"/>
    </row>
    <row r="112" spans="5:55" x14ac:dyDescent="0.4">
      <c r="E112" s="230" t="s">
        <v>1777</v>
      </c>
      <c r="F112" s="230" t="s">
        <v>499</v>
      </c>
      <c r="G112" s="230" t="s">
        <v>12964</v>
      </c>
      <c r="H112" s="230" t="s">
        <v>13143</v>
      </c>
      <c r="I112" s="230" t="s">
        <v>1777</v>
      </c>
      <c r="K112" s="240" t="s">
        <v>13633</v>
      </c>
      <c r="L112" s="241" t="s">
        <v>1674</v>
      </c>
      <c r="M112" s="241">
        <v>9</v>
      </c>
      <c r="N112" s="241" t="s">
        <v>832</v>
      </c>
      <c r="O112" s="241" t="s">
        <v>13273</v>
      </c>
      <c r="P112" s="241" t="s">
        <v>2144</v>
      </c>
      <c r="AG112" s="144" t="s">
        <v>6774</v>
      </c>
      <c r="AJ112" s="185"/>
      <c r="AN112" s="153"/>
      <c r="AO112" s="154"/>
      <c r="AP112" s="137" t="s">
        <v>6800</v>
      </c>
      <c r="AT112">
        <v>1</v>
      </c>
      <c r="AU112" t="str">
        <f t="shared" si="2"/>
        <v>02321-1</v>
      </c>
      <c r="AV112" s="121" t="str">
        <f t="shared" si="3"/>
        <v>R3-02321-15</v>
      </c>
      <c r="AW112" s="121" t="s">
        <v>6654</v>
      </c>
      <c r="AX112" s="121" t="s">
        <v>1288</v>
      </c>
      <c r="AY112" s="139">
        <v>15</v>
      </c>
      <c r="AZ112" s="139" t="s">
        <v>83</v>
      </c>
      <c r="BA112" s="139" t="s">
        <v>90</v>
      </c>
      <c r="BB112" s="139" t="s">
        <v>2341</v>
      </c>
      <c r="BC112"/>
    </row>
    <row r="113" spans="5:55" x14ac:dyDescent="0.4">
      <c r="E113" s="230" t="s">
        <v>1778</v>
      </c>
      <c r="F113" s="230" t="s">
        <v>499</v>
      </c>
      <c r="G113" s="230" t="s">
        <v>12965</v>
      </c>
      <c r="H113" s="230" t="s">
        <v>13144</v>
      </c>
      <c r="I113" s="230" t="s">
        <v>1778</v>
      </c>
      <c r="K113" s="240" t="s">
        <v>13634</v>
      </c>
      <c r="L113" s="241" t="s">
        <v>1674</v>
      </c>
      <c r="M113" s="241">
        <v>10</v>
      </c>
      <c r="N113" s="241" t="s">
        <v>832</v>
      </c>
      <c r="O113" s="241" t="s">
        <v>13273</v>
      </c>
      <c r="P113" s="241" t="s">
        <v>2144</v>
      </c>
      <c r="AG113" s="144" t="s">
        <v>6777</v>
      </c>
      <c r="AJ113" s="185"/>
      <c r="AO113" s="121" t="s">
        <v>6708</v>
      </c>
      <c r="AP113" s="165" t="s">
        <v>6803</v>
      </c>
      <c r="AT113">
        <v>2</v>
      </c>
      <c r="AU113" t="str">
        <f t="shared" si="2"/>
        <v>02321-2</v>
      </c>
      <c r="AV113" s="121" t="str">
        <f t="shared" si="3"/>
        <v>R3-02321-16</v>
      </c>
      <c r="AW113" s="121" t="s">
        <v>6654</v>
      </c>
      <c r="AX113" s="121" t="s">
        <v>1288</v>
      </c>
      <c r="AY113" s="139">
        <v>16</v>
      </c>
      <c r="AZ113" s="139" t="s">
        <v>83</v>
      </c>
      <c r="BA113" s="139" t="s">
        <v>90</v>
      </c>
      <c r="BB113" s="139" t="s">
        <v>2255</v>
      </c>
      <c r="BC113"/>
    </row>
    <row r="114" spans="5:55" x14ac:dyDescent="0.4">
      <c r="E114" s="230" t="s">
        <v>1779</v>
      </c>
      <c r="F114" s="230" t="s">
        <v>499</v>
      </c>
      <c r="G114" s="230" t="s">
        <v>12966</v>
      </c>
      <c r="H114" s="230" t="s">
        <v>13145</v>
      </c>
      <c r="I114" s="230" t="s">
        <v>1779</v>
      </c>
      <c r="K114" s="240" t="s">
        <v>13635</v>
      </c>
      <c r="L114" s="241" t="s">
        <v>1674</v>
      </c>
      <c r="M114" s="241">
        <v>11</v>
      </c>
      <c r="N114" s="241" t="s">
        <v>844</v>
      </c>
      <c r="O114" s="241" t="s">
        <v>13273</v>
      </c>
      <c r="P114" s="241" t="s">
        <v>2144</v>
      </c>
      <c r="AG114" s="144" t="s">
        <v>1177</v>
      </c>
      <c r="AJ114" s="185"/>
      <c r="AP114" s="165" t="s">
        <v>6805</v>
      </c>
      <c r="AT114">
        <v>1</v>
      </c>
      <c r="AU114" t="str">
        <f t="shared" si="2"/>
        <v>02323-1</v>
      </c>
      <c r="AV114" s="121" t="str">
        <f t="shared" si="3"/>
        <v>R3-02323-24</v>
      </c>
      <c r="AW114" s="121" t="s">
        <v>6654</v>
      </c>
      <c r="AX114" s="121" t="s">
        <v>1289</v>
      </c>
      <c r="AY114" s="139">
        <v>24</v>
      </c>
      <c r="AZ114" s="139" t="s">
        <v>83</v>
      </c>
      <c r="BA114" s="139" t="s">
        <v>91</v>
      </c>
      <c r="BB114" s="139" t="s">
        <v>2343</v>
      </c>
      <c r="BC114"/>
    </row>
    <row r="115" spans="5:55" x14ac:dyDescent="0.4">
      <c r="E115" s="230" t="s">
        <v>1780</v>
      </c>
      <c r="F115" s="230" t="s">
        <v>499</v>
      </c>
      <c r="G115" s="230" t="s">
        <v>12967</v>
      </c>
      <c r="H115" s="230" t="s">
        <v>13146</v>
      </c>
      <c r="I115" s="230" t="s">
        <v>1780</v>
      </c>
      <c r="K115" s="240" t="s">
        <v>13636</v>
      </c>
      <c r="L115" s="241" t="s">
        <v>1674</v>
      </c>
      <c r="M115" s="241">
        <v>12</v>
      </c>
      <c r="N115" s="241" t="s">
        <v>844</v>
      </c>
      <c r="O115" s="241" t="s">
        <v>13273</v>
      </c>
      <c r="P115" s="241" t="s">
        <v>2144</v>
      </c>
      <c r="AF115" s="166"/>
      <c r="AG115" s="134" t="s">
        <v>6799</v>
      </c>
      <c r="AJ115" s="185"/>
      <c r="AP115" s="165" t="s">
        <v>6806</v>
      </c>
      <c r="AT115">
        <v>1</v>
      </c>
      <c r="AU115" t="str">
        <f t="shared" si="2"/>
        <v>02381-1</v>
      </c>
      <c r="AV115" s="121" t="str">
        <f t="shared" si="3"/>
        <v>R3-02381-14</v>
      </c>
      <c r="AW115" s="121" t="s">
        <v>6654</v>
      </c>
      <c r="AX115" s="121" t="s">
        <v>1291</v>
      </c>
      <c r="AY115" s="139">
        <v>14</v>
      </c>
      <c r="AZ115" s="139" t="s">
        <v>83</v>
      </c>
      <c r="BA115" s="139" t="s">
        <v>93</v>
      </c>
      <c r="BB115" s="139" t="s">
        <v>2347</v>
      </c>
      <c r="BC115"/>
    </row>
    <row r="116" spans="5:55" x14ac:dyDescent="0.4">
      <c r="E116" s="230" t="s">
        <v>1781</v>
      </c>
      <c r="F116" s="230" t="s">
        <v>499</v>
      </c>
      <c r="G116" s="230" t="s">
        <v>12968</v>
      </c>
      <c r="H116" s="230" t="s">
        <v>13147</v>
      </c>
      <c r="I116" s="230" t="s">
        <v>1781</v>
      </c>
      <c r="K116" s="240" t="s">
        <v>13637</v>
      </c>
      <c r="L116" s="241" t="s">
        <v>1674</v>
      </c>
      <c r="M116" s="241">
        <v>13</v>
      </c>
      <c r="N116" s="241" t="s">
        <v>832</v>
      </c>
      <c r="O116" s="241" t="s">
        <v>13273</v>
      </c>
      <c r="P116" s="241" t="s">
        <v>2144</v>
      </c>
      <c r="AF116" s="166" t="s">
        <v>6801</v>
      </c>
      <c r="AG116" s="167" t="s">
        <v>6802</v>
      </c>
      <c r="AJ116" s="185"/>
      <c r="AP116" s="165" t="s">
        <v>1177</v>
      </c>
      <c r="AT116">
        <v>1</v>
      </c>
      <c r="AU116" t="str">
        <f t="shared" si="2"/>
        <v>02408-1</v>
      </c>
      <c r="AV116" s="121" t="str">
        <f t="shared" si="3"/>
        <v>R3-02408-18</v>
      </c>
      <c r="AW116" s="121" t="s">
        <v>6654</v>
      </c>
      <c r="AX116" s="121" t="s">
        <v>1294</v>
      </c>
      <c r="AY116" s="139">
        <v>18</v>
      </c>
      <c r="AZ116" s="139" t="s">
        <v>83</v>
      </c>
      <c r="BA116" s="139" t="s">
        <v>96</v>
      </c>
      <c r="BB116" s="139" t="s">
        <v>2349</v>
      </c>
      <c r="BC116"/>
    </row>
    <row r="117" spans="5:55" x14ac:dyDescent="0.4">
      <c r="E117" s="230" t="s">
        <v>1782</v>
      </c>
      <c r="F117" s="230" t="s">
        <v>499</v>
      </c>
      <c r="G117" s="230" t="s">
        <v>12969</v>
      </c>
      <c r="H117" s="230" t="s">
        <v>13148</v>
      </c>
      <c r="I117" s="230" t="s">
        <v>1782</v>
      </c>
      <c r="K117" s="240" t="s">
        <v>13638</v>
      </c>
      <c r="L117" s="241" t="s">
        <v>1674</v>
      </c>
      <c r="M117" s="241">
        <v>14</v>
      </c>
      <c r="N117" s="241" t="s">
        <v>832</v>
      </c>
      <c r="O117" s="241" t="s">
        <v>13273</v>
      </c>
      <c r="P117" s="241" t="s">
        <v>2144</v>
      </c>
      <c r="AF117" s="166"/>
      <c r="AG117" s="167" t="s">
        <v>6804</v>
      </c>
      <c r="AJ117" s="185"/>
      <c r="AN117" s="153"/>
      <c r="AO117" s="154"/>
      <c r="AP117" s="137" t="s">
        <v>6809</v>
      </c>
      <c r="AT117">
        <v>1</v>
      </c>
      <c r="AU117" t="str">
        <f t="shared" si="2"/>
        <v>02426-1</v>
      </c>
      <c r="AV117" s="121" t="str">
        <f t="shared" si="3"/>
        <v>R3-02426-2</v>
      </c>
      <c r="AW117" s="121" t="s">
        <v>6654</v>
      </c>
      <c r="AX117" s="121" t="s">
        <v>1295</v>
      </c>
      <c r="AY117" s="139">
        <v>2</v>
      </c>
      <c r="AZ117" s="139" t="s">
        <v>83</v>
      </c>
      <c r="BA117" s="139" t="s">
        <v>97</v>
      </c>
      <c r="BB117" s="139" t="s">
        <v>2352</v>
      </c>
      <c r="BC117"/>
    </row>
    <row r="118" spans="5:55" x14ac:dyDescent="0.4">
      <c r="E118" s="230" t="s">
        <v>1783</v>
      </c>
      <c r="F118" s="230" t="s">
        <v>499</v>
      </c>
      <c r="G118" s="230" t="s">
        <v>12970</v>
      </c>
      <c r="H118" s="230" t="s">
        <v>13149</v>
      </c>
      <c r="I118" s="230" t="s">
        <v>1783</v>
      </c>
      <c r="K118" s="240" t="s">
        <v>13639</v>
      </c>
      <c r="L118" s="241" t="s">
        <v>1674</v>
      </c>
      <c r="M118" s="241">
        <v>15</v>
      </c>
      <c r="N118" s="241" t="s">
        <v>844</v>
      </c>
      <c r="O118" s="241" t="s">
        <v>13273</v>
      </c>
      <c r="P118" s="241" t="s">
        <v>2144</v>
      </c>
      <c r="AF118" s="166"/>
      <c r="AG118" s="167" t="s">
        <v>13287</v>
      </c>
      <c r="AJ118" s="185"/>
      <c r="AO118" s="121" t="s">
        <v>6693</v>
      </c>
      <c r="AP118" s="168" t="s">
        <v>6693</v>
      </c>
      <c r="AT118">
        <v>1</v>
      </c>
      <c r="AU118" t="str">
        <f t="shared" si="2"/>
        <v>02441-1</v>
      </c>
      <c r="AV118" s="121" t="str">
        <f t="shared" si="3"/>
        <v>R3-02441-18</v>
      </c>
      <c r="AW118" s="121" t="s">
        <v>6654</v>
      </c>
      <c r="AX118" s="121" t="s">
        <v>1296</v>
      </c>
      <c r="AY118" s="139">
        <v>18</v>
      </c>
      <c r="AZ118" s="139" t="s">
        <v>83</v>
      </c>
      <c r="BA118" s="139" t="s">
        <v>98</v>
      </c>
      <c r="BB118" s="139" t="s">
        <v>2358</v>
      </c>
      <c r="BC118"/>
    </row>
    <row r="119" spans="5:55" x14ac:dyDescent="0.4">
      <c r="E119" s="230" t="s">
        <v>1784</v>
      </c>
      <c r="F119" s="230" t="s">
        <v>499</v>
      </c>
      <c r="G119" s="230" t="s">
        <v>12971</v>
      </c>
      <c r="H119" s="230" t="s">
        <v>13150</v>
      </c>
      <c r="I119" s="230" t="s">
        <v>1784</v>
      </c>
      <c r="K119" s="240" t="s">
        <v>13640</v>
      </c>
      <c r="L119" s="241" t="s">
        <v>1674</v>
      </c>
      <c r="M119" s="241">
        <v>16</v>
      </c>
      <c r="N119" s="241" t="s">
        <v>4039</v>
      </c>
      <c r="O119" s="241" t="s">
        <v>13273</v>
      </c>
      <c r="P119" s="241" t="s">
        <v>1259</v>
      </c>
      <c r="AF119" s="166"/>
      <c r="AG119" s="167" t="s">
        <v>6807</v>
      </c>
      <c r="AJ119" s="185"/>
      <c r="AN119" s="135"/>
      <c r="AO119" s="136"/>
      <c r="AP119" s="137" t="s">
        <v>6810</v>
      </c>
      <c r="AT119">
        <v>1</v>
      </c>
      <c r="AU119" t="str">
        <f t="shared" si="2"/>
        <v>02443-1</v>
      </c>
      <c r="AV119" s="121" t="str">
        <f t="shared" si="3"/>
        <v>R3-02443-9</v>
      </c>
      <c r="AW119" s="121" t="s">
        <v>6654</v>
      </c>
      <c r="AX119" s="121" t="s">
        <v>1297</v>
      </c>
      <c r="AY119" s="139">
        <v>9</v>
      </c>
      <c r="AZ119" s="139" t="s">
        <v>83</v>
      </c>
      <c r="BA119" s="139" t="s">
        <v>99</v>
      </c>
      <c r="BB119" s="139" t="s">
        <v>2359</v>
      </c>
      <c r="BC119"/>
    </row>
    <row r="120" spans="5:55" x14ac:dyDescent="0.4">
      <c r="E120" s="230" t="s">
        <v>1785</v>
      </c>
      <c r="F120" s="230" t="s">
        <v>499</v>
      </c>
      <c r="G120" s="230" t="s">
        <v>12972</v>
      </c>
      <c r="H120" s="230" t="s">
        <v>13151</v>
      </c>
      <c r="I120" s="230" t="s">
        <v>1785</v>
      </c>
      <c r="K120" s="240" t="s">
        <v>13641</v>
      </c>
      <c r="L120" s="241" t="s">
        <v>1674</v>
      </c>
      <c r="M120" s="241">
        <v>17</v>
      </c>
      <c r="N120" s="241" t="s">
        <v>7338</v>
      </c>
      <c r="O120" s="241" t="s">
        <v>13273</v>
      </c>
      <c r="P120" s="241" t="s">
        <v>1259</v>
      </c>
      <c r="AF120" s="166"/>
      <c r="AG120" s="167" t="s">
        <v>6808</v>
      </c>
      <c r="AJ120" s="185"/>
      <c r="AN120" s="121" t="s">
        <v>6811</v>
      </c>
      <c r="AO120" s="121" t="s">
        <v>6704</v>
      </c>
      <c r="AP120" s="161" t="s">
        <v>6729</v>
      </c>
      <c r="AT120">
        <v>1</v>
      </c>
      <c r="AU120" t="str">
        <f t="shared" si="2"/>
        <v>02445-1</v>
      </c>
      <c r="AV120" s="121" t="str">
        <f t="shared" si="3"/>
        <v>R3-02445-5</v>
      </c>
      <c r="AW120" s="121" t="s">
        <v>6654</v>
      </c>
      <c r="AX120" s="121" t="s">
        <v>1298</v>
      </c>
      <c r="AY120" s="139">
        <v>5</v>
      </c>
      <c r="AZ120" s="139" t="s">
        <v>83</v>
      </c>
      <c r="BA120" s="139" t="s">
        <v>100</v>
      </c>
      <c r="BB120" s="139" t="s">
        <v>2360</v>
      </c>
      <c r="BC120"/>
    </row>
    <row r="121" spans="5:55" x14ac:dyDescent="0.4">
      <c r="E121" s="230" t="s">
        <v>1786</v>
      </c>
      <c r="F121" s="230" t="s">
        <v>499</v>
      </c>
      <c r="G121" s="230" t="s">
        <v>511</v>
      </c>
      <c r="H121" s="230" t="s">
        <v>13152</v>
      </c>
      <c r="I121" s="230" t="s">
        <v>1786</v>
      </c>
      <c r="K121" s="240" t="s">
        <v>13642</v>
      </c>
      <c r="L121" s="241" t="s">
        <v>1674</v>
      </c>
      <c r="M121" s="241">
        <v>19</v>
      </c>
      <c r="N121" s="241" t="s">
        <v>4040</v>
      </c>
      <c r="O121" s="241" t="s">
        <v>13273</v>
      </c>
      <c r="P121" s="241" t="s">
        <v>2144</v>
      </c>
      <c r="AF121" s="166"/>
      <c r="AG121" s="167" t="s">
        <v>13289</v>
      </c>
      <c r="AJ121" s="185"/>
      <c r="AP121" s="161" t="s">
        <v>6812</v>
      </c>
      <c r="AT121">
        <v>1</v>
      </c>
      <c r="AU121" t="str">
        <f t="shared" si="2"/>
        <v>03000-1</v>
      </c>
      <c r="AV121" s="121" t="str">
        <f t="shared" si="3"/>
        <v>R3-03000-38</v>
      </c>
      <c r="AW121" s="121" t="s">
        <v>6654</v>
      </c>
      <c r="AX121" s="121" t="s">
        <v>1299</v>
      </c>
      <c r="AY121" s="139">
        <v>38</v>
      </c>
      <c r="AZ121" s="139" t="s">
        <v>101</v>
      </c>
      <c r="BA121" s="139" t="s">
        <v>6655</v>
      </c>
      <c r="BB121" s="139" t="s">
        <v>2363</v>
      </c>
      <c r="BC121"/>
    </row>
    <row r="122" spans="5:55" x14ac:dyDescent="0.4">
      <c r="E122" s="230" t="s">
        <v>1787</v>
      </c>
      <c r="F122" s="230" t="s">
        <v>499</v>
      </c>
      <c r="G122" s="230" t="s">
        <v>12973</v>
      </c>
      <c r="H122" s="230" t="s">
        <v>13153</v>
      </c>
      <c r="I122" s="230" t="s">
        <v>1787</v>
      </c>
      <c r="K122" s="240" t="s">
        <v>13643</v>
      </c>
      <c r="L122" s="241" t="s">
        <v>1674</v>
      </c>
      <c r="M122" s="241">
        <v>20</v>
      </c>
      <c r="N122" s="241" t="s">
        <v>7339</v>
      </c>
      <c r="O122" s="241" t="s">
        <v>13273</v>
      </c>
      <c r="P122" s="241" t="s">
        <v>2144</v>
      </c>
      <c r="AF122" s="166"/>
      <c r="AG122" s="167" t="s">
        <v>1234</v>
      </c>
      <c r="AJ122" s="185"/>
      <c r="AP122" s="161" t="s">
        <v>1177</v>
      </c>
      <c r="AT122">
        <v>2</v>
      </c>
      <c r="AU122" t="str">
        <f t="shared" si="2"/>
        <v>03000-2</v>
      </c>
      <c r="AV122" s="121" t="str">
        <f t="shared" si="3"/>
        <v>R3-03000-76</v>
      </c>
      <c r="AW122" s="121" t="s">
        <v>6654</v>
      </c>
      <c r="AX122" s="121" t="s">
        <v>1299</v>
      </c>
      <c r="AY122" s="139">
        <v>76</v>
      </c>
      <c r="AZ122" s="139" t="s">
        <v>101</v>
      </c>
      <c r="BA122" s="139" t="s">
        <v>6655</v>
      </c>
      <c r="BB122" s="139" t="s">
        <v>866</v>
      </c>
      <c r="BC122"/>
    </row>
    <row r="123" spans="5:55" x14ac:dyDescent="0.4">
      <c r="E123" s="230" t="s">
        <v>1788</v>
      </c>
      <c r="F123" s="230" t="s">
        <v>499</v>
      </c>
      <c r="G123" s="230" t="s">
        <v>12974</v>
      </c>
      <c r="H123" s="230" t="s">
        <v>13154</v>
      </c>
      <c r="I123" s="230" t="s">
        <v>1788</v>
      </c>
      <c r="K123" s="240" t="s">
        <v>13644</v>
      </c>
      <c r="L123" s="241" t="s">
        <v>1674</v>
      </c>
      <c r="M123" s="241">
        <v>21</v>
      </c>
      <c r="N123" s="241" t="s">
        <v>7340</v>
      </c>
      <c r="O123" s="241" t="s">
        <v>13273</v>
      </c>
      <c r="P123" s="241" t="s">
        <v>1257</v>
      </c>
      <c r="AJ123" s="185"/>
      <c r="AN123" s="147"/>
      <c r="AO123" s="147"/>
      <c r="AP123" s="137" t="s">
        <v>6813</v>
      </c>
      <c r="AT123">
        <v>3</v>
      </c>
      <c r="AU123" t="str">
        <f t="shared" si="2"/>
        <v>03000-3</v>
      </c>
      <c r="AV123" s="121" t="str">
        <f t="shared" si="3"/>
        <v>R3-03000-77</v>
      </c>
      <c r="AW123" s="121" t="s">
        <v>6654</v>
      </c>
      <c r="AX123" s="121" t="s">
        <v>1299</v>
      </c>
      <c r="AY123" s="139">
        <v>77</v>
      </c>
      <c r="AZ123" s="139" t="s">
        <v>101</v>
      </c>
      <c r="BA123" s="139" t="s">
        <v>6655</v>
      </c>
      <c r="BB123" s="139" t="s">
        <v>832</v>
      </c>
      <c r="BC123"/>
    </row>
    <row r="124" spans="5:55" x14ac:dyDescent="0.4">
      <c r="E124" s="229" t="s">
        <v>1789</v>
      </c>
      <c r="F124" s="229" t="s">
        <v>512</v>
      </c>
      <c r="G124" s="229" t="s">
        <v>6655</v>
      </c>
      <c r="H124" s="229" t="s">
        <v>512</v>
      </c>
      <c r="I124" s="229" t="s">
        <v>1789</v>
      </c>
      <c r="K124" s="240" t="s">
        <v>13645</v>
      </c>
      <c r="L124" s="241" t="s">
        <v>1674</v>
      </c>
      <c r="M124" s="241">
        <v>22</v>
      </c>
      <c r="N124" s="241" t="s">
        <v>7341</v>
      </c>
      <c r="O124" s="241" t="s">
        <v>13273</v>
      </c>
      <c r="P124" s="241" t="s">
        <v>1257</v>
      </c>
      <c r="AJ124" s="185"/>
      <c r="AO124" s="121" t="s">
        <v>6814</v>
      </c>
      <c r="AP124" s="161" t="s">
        <v>1242</v>
      </c>
      <c r="AT124">
        <v>4</v>
      </c>
      <c r="AU124" t="str">
        <f t="shared" si="2"/>
        <v>03000-4</v>
      </c>
      <c r="AV124" s="121" t="str">
        <f t="shared" si="3"/>
        <v>R3-03000-96</v>
      </c>
      <c r="AW124" s="121" t="s">
        <v>6654</v>
      </c>
      <c r="AX124" s="121" t="s">
        <v>1299</v>
      </c>
      <c r="AY124" s="139">
        <v>96</v>
      </c>
      <c r="AZ124" s="139" t="s">
        <v>101</v>
      </c>
      <c r="BA124" s="139" t="s">
        <v>6655</v>
      </c>
      <c r="BB124" s="139" t="s">
        <v>2364</v>
      </c>
      <c r="BC124"/>
    </row>
    <row r="125" spans="5:55" x14ac:dyDescent="0.4">
      <c r="E125" s="229" t="s">
        <v>1790</v>
      </c>
      <c r="F125" s="229" t="s">
        <v>512</v>
      </c>
      <c r="G125" s="229" t="s">
        <v>513</v>
      </c>
      <c r="H125" s="229" t="s">
        <v>13155</v>
      </c>
      <c r="I125" s="229" t="s">
        <v>1790</v>
      </c>
      <c r="K125" s="240" t="s">
        <v>13646</v>
      </c>
      <c r="L125" s="241" t="s">
        <v>1674</v>
      </c>
      <c r="M125" s="241">
        <v>23</v>
      </c>
      <c r="N125" s="241" t="s">
        <v>4037</v>
      </c>
      <c r="O125" s="241" t="s">
        <v>13273</v>
      </c>
      <c r="P125" s="241" t="s">
        <v>2144</v>
      </c>
      <c r="AJ125" s="185"/>
      <c r="AP125" s="161" t="s">
        <v>1185</v>
      </c>
      <c r="AT125">
        <v>5</v>
      </c>
      <c r="AU125" t="str">
        <f t="shared" si="2"/>
        <v>03000-5</v>
      </c>
      <c r="AV125" s="121" t="str">
        <f t="shared" si="3"/>
        <v>R3-03000-99</v>
      </c>
      <c r="AW125" s="121" t="s">
        <v>6654</v>
      </c>
      <c r="AX125" s="121" t="s">
        <v>1299</v>
      </c>
      <c r="AY125" s="139">
        <v>99</v>
      </c>
      <c r="AZ125" s="139" t="s">
        <v>101</v>
      </c>
      <c r="BA125" s="139" t="s">
        <v>6655</v>
      </c>
      <c r="BB125" s="139" t="s">
        <v>2365</v>
      </c>
      <c r="BC125"/>
    </row>
    <row r="126" spans="5:55" x14ac:dyDescent="0.4">
      <c r="E126" s="229" t="s">
        <v>1791</v>
      </c>
      <c r="F126" s="229" t="s">
        <v>512</v>
      </c>
      <c r="G126" s="229" t="s">
        <v>514</v>
      </c>
      <c r="H126" s="229" t="s">
        <v>13156</v>
      </c>
      <c r="I126" s="229" t="s">
        <v>1791</v>
      </c>
      <c r="K126" s="240" t="s">
        <v>13647</v>
      </c>
      <c r="L126" s="241" t="s">
        <v>1674</v>
      </c>
      <c r="M126" s="241">
        <v>24</v>
      </c>
      <c r="N126" s="241" t="s">
        <v>7342</v>
      </c>
      <c r="O126" s="241" t="s">
        <v>13273</v>
      </c>
      <c r="P126" s="241" t="s">
        <v>1259</v>
      </c>
      <c r="AJ126" s="185"/>
      <c r="AP126" s="161" t="s">
        <v>6815</v>
      </c>
      <c r="AT126">
        <v>6</v>
      </c>
      <c r="AU126" t="str">
        <f t="shared" si="2"/>
        <v>03000-6</v>
      </c>
      <c r="AV126" s="121" t="str">
        <f t="shared" si="3"/>
        <v>R3-03000-100</v>
      </c>
      <c r="AW126" s="121" t="s">
        <v>6654</v>
      </c>
      <c r="AX126" s="121" t="s">
        <v>1299</v>
      </c>
      <c r="AY126" s="139">
        <v>100</v>
      </c>
      <c r="AZ126" s="139" t="s">
        <v>101</v>
      </c>
      <c r="BA126" s="139" t="s">
        <v>6655</v>
      </c>
      <c r="BB126" s="139" t="s">
        <v>2366</v>
      </c>
      <c r="BC126"/>
    </row>
    <row r="127" spans="5:55" x14ac:dyDescent="0.4">
      <c r="E127" s="229" t="s">
        <v>1792</v>
      </c>
      <c r="F127" s="229" t="s">
        <v>512</v>
      </c>
      <c r="G127" s="229" t="s">
        <v>515</v>
      </c>
      <c r="H127" s="229" t="s">
        <v>13157</v>
      </c>
      <c r="I127" s="229" t="s">
        <v>1792</v>
      </c>
      <c r="K127" s="240" t="s">
        <v>13648</v>
      </c>
      <c r="L127" s="241" t="s">
        <v>1674</v>
      </c>
      <c r="M127" s="241">
        <v>25</v>
      </c>
      <c r="N127" s="241" t="s">
        <v>4041</v>
      </c>
      <c r="O127" s="241" t="s">
        <v>13273</v>
      </c>
      <c r="P127" s="241" t="s">
        <v>1259</v>
      </c>
      <c r="AP127" s="161" t="s">
        <v>1180</v>
      </c>
      <c r="AT127">
        <v>7</v>
      </c>
      <c r="AU127" t="str">
        <f t="shared" si="2"/>
        <v>03000-7</v>
      </c>
      <c r="AV127" s="121" t="str">
        <f t="shared" si="3"/>
        <v>R3-03000-104</v>
      </c>
      <c r="AW127" s="121" t="s">
        <v>6654</v>
      </c>
      <c r="AX127" s="121" t="s">
        <v>1299</v>
      </c>
      <c r="AY127" s="139">
        <v>104</v>
      </c>
      <c r="AZ127" s="139" t="s">
        <v>101</v>
      </c>
      <c r="BA127" s="139" t="s">
        <v>6655</v>
      </c>
      <c r="BB127" s="139" t="s">
        <v>2368</v>
      </c>
      <c r="BC127"/>
    </row>
    <row r="128" spans="5:55" x14ac:dyDescent="0.4">
      <c r="E128" s="229" t="s">
        <v>1793</v>
      </c>
      <c r="F128" s="229" t="s">
        <v>512</v>
      </c>
      <c r="G128" s="229" t="s">
        <v>12975</v>
      </c>
      <c r="H128" s="229" t="s">
        <v>13158</v>
      </c>
      <c r="I128" s="229" t="s">
        <v>1793</v>
      </c>
      <c r="K128" s="240" t="s">
        <v>13649</v>
      </c>
      <c r="L128" s="241" t="s">
        <v>1674</v>
      </c>
      <c r="M128" s="241">
        <v>26</v>
      </c>
      <c r="N128" s="241" t="s">
        <v>7343</v>
      </c>
      <c r="O128" s="241" t="s">
        <v>13273</v>
      </c>
      <c r="P128" s="241" t="s">
        <v>1259</v>
      </c>
      <c r="AP128" s="161" t="s">
        <v>1177</v>
      </c>
      <c r="AT128">
        <v>8</v>
      </c>
      <c r="AU128" t="str">
        <f t="shared" si="2"/>
        <v>03000-8</v>
      </c>
      <c r="AV128" s="121" t="str">
        <f t="shared" si="3"/>
        <v>R3-03000-105</v>
      </c>
      <c r="AW128" s="121" t="s">
        <v>6654</v>
      </c>
      <c r="AX128" s="121" t="s">
        <v>1299</v>
      </c>
      <c r="AY128" s="139">
        <v>105</v>
      </c>
      <c r="AZ128" s="139" t="s">
        <v>101</v>
      </c>
      <c r="BA128" s="139" t="s">
        <v>6655</v>
      </c>
      <c r="BB128" s="139" t="s">
        <v>2137</v>
      </c>
      <c r="BC128"/>
    </row>
    <row r="129" spans="5:55" x14ac:dyDescent="0.4">
      <c r="E129" s="229" t="s">
        <v>1794</v>
      </c>
      <c r="F129" s="229" t="s">
        <v>512</v>
      </c>
      <c r="G129" s="229" t="s">
        <v>12976</v>
      </c>
      <c r="H129" s="229" t="s">
        <v>13159</v>
      </c>
      <c r="I129" s="229" t="s">
        <v>1794</v>
      </c>
      <c r="K129" s="240" t="s">
        <v>13650</v>
      </c>
      <c r="L129" s="241" t="s">
        <v>1674</v>
      </c>
      <c r="M129" s="241">
        <v>27</v>
      </c>
      <c r="N129" s="241" t="s">
        <v>7344</v>
      </c>
      <c r="O129" s="241" t="s">
        <v>13273</v>
      </c>
      <c r="P129" s="241" t="s">
        <v>1267</v>
      </c>
      <c r="AN129" s="147"/>
      <c r="AO129" s="147"/>
      <c r="AP129" s="137" t="s">
        <v>6816</v>
      </c>
      <c r="AT129">
        <v>9</v>
      </c>
      <c r="AU129" t="str">
        <f t="shared" si="2"/>
        <v>03000-9</v>
      </c>
      <c r="AV129" s="121" t="str">
        <f t="shared" si="3"/>
        <v>R3-03000-113</v>
      </c>
      <c r="AW129" s="121" t="s">
        <v>6654</v>
      </c>
      <c r="AX129" s="121" t="s">
        <v>1299</v>
      </c>
      <c r="AY129" s="139">
        <v>113</v>
      </c>
      <c r="AZ129" s="139" t="s">
        <v>101</v>
      </c>
      <c r="BA129" s="139" t="s">
        <v>6655</v>
      </c>
      <c r="BB129" s="139" t="s">
        <v>2369</v>
      </c>
      <c r="BC129"/>
    </row>
    <row r="130" spans="5:55" x14ac:dyDescent="0.4">
      <c r="E130" s="229" t="s">
        <v>1795</v>
      </c>
      <c r="F130" s="229" t="s">
        <v>512</v>
      </c>
      <c r="G130" s="229" t="s">
        <v>516</v>
      </c>
      <c r="H130" s="229" t="s">
        <v>13160</v>
      </c>
      <c r="I130" s="229" t="s">
        <v>1795</v>
      </c>
      <c r="K130" s="240" t="s">
        <v>13651</v>
      </c>
      <c r="L130" s="241" t="s">
        <v>1674</v>
      </c>
      <c r="M130" s="241">
        <v>28</v>
      </c>
      <c r="N130" s="241" t="s">
        <v>7345</v>
      </c>
      <c r="O130" s="241" t="s">
        <v>13273</v>
      </c>
      <c r="P130" s="241" t="s">
        <v>2143</v>
      </c>
      <c r="AO130" s="121" t="s">
        <v>6817</v>
      </c>
      <c r="AP130" s="161" t="s">
        <v>1242</v>
      </c>
      <c r="AT130">
        <v>10</v>
      </c>
      <c r="AU130" t="str">
        <f t="shared" si="2"/>
        <v>03000-10</v>
      </c>
      <c r="AV130" s="121" t="str">
        <f t="shared" si="3"/>
        <v>R3-03000-134</v>
      </c>
      <c r="AW130" s="121" t="s">
        <v>6654</v>
      </c>
      <c r="AX130" s="121" t="s">
        <v>1299</v>
      </c>
      <c r="AY130" s="139">
        <v>134</v>
      </c>
      <c r="AZ130" s="139" t="s">
        <v>101</v>
      </c>
      <c r="BA130" s="139" t="s">
        <v>6655</v>
      </c>
      <c r="BB130" s="139" t="s">
        <v>2370</v>
      </c>
      <c r="BC130"/>
    </row>
    <row r="131" spans="5:55" x14ac:dyDescent="0.4">
      <c r="E131" s="229" t="s">
        <v>1796</v>
      </c>
      <c r="F131" s="229" t="s">
        <v>512</v>
      </c>
      <c r="G131" s="229" t="s">
        <v>12977</v>
      </c>
      <c r="H131" s="229" t="s">
        <v>13161</v>
      </c>
      <c r="I131" s="229" t="s">
        <v>1796</v>
      </c>
      <c r="K131" s="240" t="s">
        <v>13652</v>
      </c>
      <c r="L131" s="241" t="s">
        <v>1674</v>
      </c>
      <c r="M131" s="241">
        <v>29</v>
      </c>
      <c r="N131" s="241" t="s">
        <v>7346</v>
      </c>
      <c r="O131" s="241" t="s">
        <v>13273</v>
      </c>
      <c r="P131" s="241" t="s">
        <v>2143</v>
      </c>
      <c r="AP131" s="161" t="s">
        <v>1186</v>
      </c>
      <c r="AT131">
        <v>11</v>
      </c>
      <c r="AU131" t="str">
        <f t="shared" si="2"/>
        <v>03000-11</v>
      </c>
      <c r="AV131" s="121" t="str">
        <f t="shared" si="3"/>
        <v>R3-03000-141</v>
      </c>
      <c r="AW131" s="121" t="s">
        <v>6654</v>
      </c>
      <c r="AX131" s="121" t="s">
        <v>1299</v>
      </c>
      <c r="AY131" s="139">
        <v>141</v>
      </c>
      <c r="AZ131" s="139" t="s">
        <v>101</v>
      </c>
      <c r="BA131" s="139" t="s">
        <v>6655</v>
      </c>
      <c r="BB131" s="139" t="s">
        <v>2372</v>
      </c>
      <c r="BC131"/>
    </row>
    <row r="132" spans="5:55" x14ac:dyDescent="0.4">
      <c r="E132" s="229" t="s">
        <v>1797</v>
      </c>
      <c r="F132" s="229" t="s">
        <v>512</v>
      </c>
      <c r="G132" s="229" t="s">
        <v>12978</v>
      </c>
      <c r="H132" s="229" t="s">
        <v>13162</v>
      </c>
      <c r="I132" s="229" t="s">
        <v>1797</v>
      </c>
      <c r="K132" s="240" t="s">
        <v>13653</v>
      </c>
      <c r="L132" s="241" t="s">
        <v>1674</v>
      </c>
      <c r="M132" s="241">
        <v>30</v>
      </c>
      <c r="N132" s="241" t="s">
        <v>7347</v>
      </c>
      <c r="O132" s="241" t="s">
        <v>13273</v>
      </c>
      <c r="P132" s="241" t="s">
        <v>2143</v>
      </c>
      <c r="AP132" s="161" t="s">
        <v>6818</v>
      </c>
      <c r="AT132">
        <v>1</v>
      </c>
      <c r="AU132" t="str">
        <f t="shared" ref="AU132:AU195" si="4">AX132&amp;"-"&amp;AT132</f>
        <v>03202-1</v>
      </c>
      <c r="AV132" s="121" t="str">
        <f t="shared" ref="AV132:AV195" si="5">AW132&amp;"-"&amp;AX132&amp;"-"&amp;AY132</f>
        <v>R3-03202-32</v>
      </c>
      <c r="AW132" s="121" t="s">
        <v>6654</v>
      </c>
      <c r="AX132" s="121" t="s">
        <v>1300</v>
      </c>
      <c r="AY132" s="139">
        <v>32</v>
      </c>
      <c r="AZ132" s="139" t="s">
        <v>101</v>
      </c>
      <c r="BA132" s="139" t="s">
        <v>102</v>
      </c>
      <c r="BB132" s="139" t="s">
        <v>2377</v>
      </c>
      <c r="BC132"/>
    </row>
    <row r="133" spans="5:55" x14ac:dyDescent="0.4">
      <c r="E133" s="229" t="s">
        <v>1798</v>
      </c>
      <c r="F133" s="229" t="s">
        <v>512</v>
      </c>
      <c r="G133" s="229" t="s">
        <v>517</v>
      </c>
      <c r="H133" s="229" t="s">
        <v>13163</v>
      </c>
      <c r="I133" s="229" t="s">
        <v>1798</v>
      </c>
      <c r="K133" s="240" t="s">
        <v>13654</v>
      </c>
      <c r="L133" s="241" t="s">
        <v>1674</v>
      </c>
      <c r="M133" s="241">
        <v>31</v>
      </c>
      <c r="N133" s="241" t="s">
        <v>4038</v>
      </c>
      <c r="O133" s="241" t="s">
        <v>13273</v>
      </c>
      <c r="P133" s="241" t="s">
        <v>6686</v>
      </c>
      <c r="AP133" s="161" t="s">
        <v>1180</v>
      </c>
      <c r="AT133">
        <v>1</v>
      </c>
      <c r="AU133" t="str">
        <f t="shared" si="4"/>
        <v>03205-1</v>
      </c>
      <c r="AV133" s="121" t="str">
        <f t="shared" si="5"/>
        <v>R3-03205-16</v>
      </c>
      <c r="AW133" s="121" t="s">
        <v>6654</v>
      </c>
      <c r="AX133" s="121" t="s">
        <v>1301</v>
      </c>
      <c r="AY133" s="139">
        <v>16</v>
      </c>
      <c r="AZ133" s="139" t="s">
        <v>101</v>
      </c>
      <c r="BA133" s="139" t="s">
        <v>103</v>
      </c>
      <c r="BB133" s="139" t="s">
        <v>2382</v>
      </c>
      <c r="BC133"/>
    </row>
    <row r="134" spans="5:55" x14ac:dyDescent="0.4">
      <c r="E134" s="229" t="s">
        <v>1799</v>
      </c>
      <c r="F134" s="229" t="s">
        <v>512</v>
      </c>
      <c r="G134" s="229" t="s">
        <v>12979</v>
      </c>
      <c r="H134" s="229" t="s">
        <v>13164</v>
      </c>
      <c r="I134" s="229" t="s">
        <v>1799</v>
      </c>
      <c r="K134" s="240" t="s">
        <v>13655</v>
      </c>
      <c r="L134" s="241" t="s">
        <v>1674</v>
      </c>
      <c r="M134" s="241">
        <v>32</v>
      </c>
      <c r="N134" s="241" t="s">
        <v>7348</v>
      </c>
      <c r="O134" s="241" t="s">
        <v>13273</v>
      </c>
      <c r="P134" s="241" t="s">
        <v>6686</v>
      </c>
      <c r="AP134" s="161" t="s">
        <v>1187</v>
      </c>
      <c r="AT134">
        <v>2</v>
      </c>
      <c r="AU134" t="str">
        <f t="shared" si="4"/>
        <v>03205-2</v>
      </c>
      <c r="AV134" s="121" t="str">
        <f t="shared" si="5"/>
        <v>R3-03205-17</v>
      </c>
      <c r="AW134" s="121" t="s">
        <v>6654</v>
      </c>
      <c r="AX134" s="121" t="s">
        <v>1301</v>
      </c>
      <c r="AY134" s="139">
        <v>17</v>
      </c>
      <c r="AZ134" s="139" t="s">
        <v>101</v>
      </c>
      <c r="BA134" s="139" t="s">
        <v>103</v>
      </c>
      <c r="BB134" s="139" t="s">
        <v>2383</v>
      </c>
      <c r="BC134"/>
    </row>
    <row r="135" spans="5:55" x14ac:dyDescent="0.4">
      <c r="E135" s="229" t="s">
        <v>1800</v>
      </c>
      <c r="F135" s="229" t="s">
        <v>512</v>
      </c>
      <c r="G135" s="229" t="s">
        <v>12980</v>
      </c>
      <c r="H135" s="229" t="s">
        <v>13165</v>
      </c>
      <c r="I135" s="229" t="s">
        <v>1800</v>
      </c>
      <c r="K135" s="240" t="s">
        <v>13656</v>
      </c>
      <c r="L135" s="241" t="s">
        <v>1674</v>
      </c>
      <c r="M135" s="241">
        <v>33</v>
      </c>
      <c r="N135" s="241" t="s">
        <v>7349</v>
      </c>
      <c r="O135" s="241" t="s">
        <v>13273</v>
      </c>
      <c r="P135" s="241" t="s">
        <v>6686</v>
      </c>
      <c r="AP135" s="161" t="s">
        <v>1177</v>
      </c>
      <c r="AT135">
        <v>3</v>
      </c>
      <c r="AU135" t="str">
        <f t="shared" si="4"/>
        <v>03205-3</v>
      </c>
      <c r="AV135" s="121" t="str">
        <f t="shared" si="5"/>
        <v>R3-03205-57</v>
      </c>
      <c r="AW135" s="121" t="s">
        <v>6654</v>
      </c>
      <c r="AX135" s="121" t="s">
        <v>1301</v>
      </c>
      <c r="AY135" s="139">
        <v>57</v>
      </c>
      <c r="AZ135" s="139" t="s">
        <v>101</v>
      </c>
      <c r="BA135" s="139" t="s">
        <v>103</v>
      </c>
      <c r="BB135" s="139" t="s">
        <v>2385</v>
      </c>
      <c r="BC135"/>
    </row>
    <row r="136" spans="5:55" x14ac:dyDescent="0.4">
      <c r="E136" s="229" t="s">
        <v>1801</v>
      </c>
      <c r="F136" s="229" t="s">
        <v>512</v>
      </c>
      <c r="G136" s="229" t="s">
        <v>518</v>
      </c>
      <c r="H136" s="229" t="s">
        <v>13166</v>
      </c>
      <c r="I136" s="229" t="s">
        <v>1801</v>
      </c>
      <c r="K136" s="240" t="s">
        <v>13657</v>
      </c>
      <c r="L136" s="241" t="s">
        <v>1674</v>
      </c>
      <c r="M136" s="241">
        <v>35</v>
      </c>
      <c r="N136" s="241" t="s">
        <v>7350</v>
      </c>
      <c r="O136" s="241" t="s">
        <v>13273</v>
      </c>
      <c r="P136" s="241" t="s">
        <v>2144</v>
      </c>
      <c r="AN136" s="147"/>
      <c r="AO136" s="147"/>
      <c r="AP136" s="137" t="s">
        <v>6819</v>
      </c>
      <c r="AT136">
        <v>4</v>
      </c>
      <c r="AU136" t="str">
        <f t="shared" si="4"/>
        <v>03205-4</v>
      </c>
      <c r="AV136" s="121" t="str">
        <f t="shared" si="5"/>
        <v>R3-03205-58</v>
      </c>
      <c r="AW136" s="121" t="s">
        <v>6654</v>
      </c>
      <c r="AX136" s="121" t="s">
        <v>1301</v>
      </c>
      <c r="AY136" s="139">
        <v>58</v>
      </c>
      <c r="AZ136" s="139" t="s">
        <v>101</v>
      </c>
      <c r="BA136" s="139" t="s">
        <v>103</v>
      </c>
      <c r="BB136" s="139" t="s">
        <v>2386</v>
      </c>
      <c r="BC136"/>
    </row>
    <row r="137" spans="5:55" x14ac:dyDescent="0.4">
      <c r="E137" s="229" t="s">
        <v>1802</v>
      </c>
      <c r="F137" s="229" t="s">
        <v>512</v>
      </c>
      <c r="G137" s="229" t="s">
        <v>519</v>
      </c>
      <c r="H137" s="229" t="s">
        <v>13167</v>
      </c>
      <c r="I137" s="229" t="s">
        <v>1802</v>
      </c>
      <c r="K137" s="240" t="s">
        <v>13658</v>
      </c>
      <c r="L137" s="241" t="s">
        <v>1674</v>
      </c>
      <c r="M137" s="241">
        <v>36</v>
      </c>
      <c r="N137" s="241" t="s">
        <v>7351</v>
      </c>
      <c r="O137" s="241" t="s">
        <v>13273</v>
      </c>
      <c r="P137" s="241" t="s">
        <v>2144</v>
      </c>
      <c r="AO137" s="121" t="s">
        <v>6820</v>
      </c>
      <c r="AP137" s="161" t="s">
        <v>6821</v>
      </c>
      <c r="AT137">
        <v>5</v>
      </c>
      <c r="AU137" t="str">
        <f t="shared" si="4"/>
        <v>03205-5</v>
      </c>
      <c r="AV137" s="121" t="str">
        <f t="shared" si="5"/>
        <v>R3-03205-62</v>
      </c>
      <c r="AW137" s="121" t="s">
        <v>6654</v>
      </c>
      <c r="AX137" s="121" t="s">
        <v>1301</v>
      </c>
      <c r="AY137" s="139">
        <v>62</v>
      </c>
      <c r="AZ137" s="139" t="s">
        <v>101</v>
      </c>
      <c r="BA137" s="139" t="s">
        <v>103</v>
      </c>
      <c r="BB137" s="139" t="s">
        <v>2387</v>
      </c>
      <c r="BC137"/>
    </row>
    <row r="138" spans="5:55" x14ac:dyDescent="0.4">
      <c r="E138" s="229" t="s">
        <v>1803</v>
      </c>
      <c r="F138" s="229" t="s">
        <v>512</v>
      </c>
      <c r="G138" s="229" t="s">
        <v>12981</v>
      </c>
      <c r="H138" s="229" t="s">
        <v>13168</v>
      </c>
      <c r="I138" s="229" t="s">
        <v>1803</v>
      </c>
      <c r="K138" s="240" t="s">
        <v>13659</v>
      </c>
      <c r="L138" s="241" t="s">
        <v>1674</v>
      </c>
      <c r="M138" s="241">
        <v>37</v>
      </c>
      <c r="N138" s="241" t="s">
        <v>4041</v>
      </c>
      <c r="O138" s="241" t="s">
        <v>13273</v>
      </c>
      <c r="P138" s="241" t="s">
        <v>2144</v>
      </c>
      <c r="AP138" s="161" t="s">
        <v>1188</v>
      </c>
      <c r="AT138">
        <v>6</v>
      </c>
      <c r="AU138" t="str">
        <f t="shared" si="4"/>
        <v>03205-6</v>
      </c>
      <c r="AV138" s="121" t="str">
        <f t="shared" si="5"/>
        <v>R3-03205-63</v>
      </c>
      <c r="AW138" s="121" t="s">
        <v>6654</v>
      </c>
      <c r="AX138" s="121" t="s">
        <v>1301</v>
      </c>
      <c r="AY138" s="139">
        <v>63</v>
      </c>
      <c r="AZ138" s="139" t="s">
        <v>101</v>
      </c>
      <c r="BA138" s="139" t="s">
        <v>103</v>
      </c>
      <c r="BB138" s="139" t="s">
        <v>2388</v>
      </c>
      <c r="BC138"/>
    </row>
    <row r="139" spans="5:55" x14ac:dyDescent="0.4">
      <c r="E139" s="229" t="s">
        <v>1804</v>
      </c>
      <c r="F139" s="229" t="s">
        <v>512</v>
      </c>
      <c r="G139" s="229" t="s">
        <v>520</v>
      </c>
      <c r="H139" s="229" t="s">
        <v>13169</v>
      </c>
      <c r="I139" s="229" t="s">
        <v>1804</v>
      </c>
      <c r="K139" s="240" t="s">
        <v>13660</v>
      </c>
      <c r="L139" s="241" t="s">
        <v>1674</v>
      </c>
      <c r="M139" s="241">
        <v>38</v>
      </c>
      <c r="N139" s="241" t="s">
        <v>831</v>
      </c>
      <c r="O139" s="241" t="s">
        <v>13273</v>
      </c>
      <c r="P139" s="241" t="s">
        <v>2144</v>
      </c>
      <c r="AP139" s="161" t="s">
        <v>1180</v>
      </c>
      <c r="AT139">
        <v>1</v>
      </c>
      <c r="AU139" t="str">
        <f t="shared" si="4"/>
        <v>03206-1</v>
      </c>
      <c r="AV139" s="121" t="str">
        <f t="shared" si="5"/>
        <v>R3-03206-1</v>
      </c>
      <c r="AW139" s="121" t="s">
        <v>6654</v>
      </c>
      <c r="AX139" s="121" t="s">
        <v>1302</v>
      </c>
      <c r="AY139" s="139">
        <v>1</v>
      </c>
      <c r="AZ139" s="139" t="s">
        <v>101</v>
      </c>
      <c r="BA139" s="139" t="s">
        <v>104</v>
      </c>
      <c r="BB139" s="139" t="s">
        <v>2390</v>
      </c>
      <c r="BC139"/>
    </row>
    <row r="140" spans="5:55" x14ac:dyDescent="0.4">
      <c r="E140" s="229" t="s">
        <v>1805</v>
      </c>
      <c r="F140" s="229" t="s">
        <v>512</v>
      </c>
      <c r="G140" s="229" t="s">
        <v>12982</v>
      </c>
      <c r="H140" s="229" t="s">
        <v>13170</v>
      </c>
      <c r="I140" s="229" t="s">
        <v>1805</v>
      </c>
      <c r="K140" s="240" t="s">
        <v>13661</v>
      </c>
      <c r="L140" s="241" t="s">
        <v>1674</v>
      </c>
      <c r="M140" s="241">
        <v>39</v>
      </c>
      <c r="N140" s="241" t="s">
        <v>7352</v>
      </c>
      <c r="O140" s="241" t="s">
        <v>13273</v>
      </c>
      <c r="P140" s="241" t="s">
        <v>1267</v>
      </c>
      <c r="AP140" s="161" t="s">
        <v>1177</v>
      </c>
      <c r="AT140">
        <v>2</v>
      </c>
      <c r="AU140" t="str">
        <f t="shared" si="4"/>
        <v>03206-2</v>
      </c>
      <c r="AV140" s="121" t="str">
        <f t="shared" si="5"/>
        <v>R3-03206-6</v>
      </c>
      <c r="AW140" s="121" t="s">
        <v>6654</v>
      </c>
      <c r="AX140" s="121" t="s">
        <v>1302</v>
      </c>
      <c r="AY140" s="139">
        <v>6</v>
      </c>
      <c r="AZ140" s="139" t="s">
        <v>101</v>
      </c>
      <c r="BA140" s="139" t="s">
        <v>104</v>
      </c>
      <c r="BB140" s="139" t="s">
        <v>930</v>
      </c>
      <c r="BC140"/>
    </row>
    <row r="141" spans="5:55" x14ac:dyDescent="0.4">
      <c r="E141" s="229" t="s">
        <v>1806</v>
      </c>
      <c r="F141" s="229" t="s">
        <v>512</v>
      </c>
      <c r="G141" s="229" t="s">
        <v>12983</v>
      </c>
      <c r="H141" s="229" t="s">
        <v>13171</v>
      </c>
      <c r="I141" s="229" t="s">
        <v>1806</v>
      </c>
      <c r="K141" s="240" t="s">
        <v>13662</v>
      </c>
      <c r="L141" s="241" t="s">
        <v>1674</v>
      </c>
      <c r="M141" s="241">
        <v>40</v>
      </c>
      <c r="N141" s="241" t="s">
        <v>4042</v>
      </c>
      <c r="O141" s="241" t="s">
        <v>13273</v>
      </c>
      <c r="P141" s="241" t="s">
        <v>2144</v>
      </c>
      <c r="AN141" s="147"/>
      <c r="AO141" s="147"/>
      <c r="AP141" s="137" t="s">
        <v>6822</v>
      </c>
      <c r="AT141">
        <v>3</v>
      </c>
      <c r="AU141" t="str">
        <f t="shared" si="4"/>
        <v>03206-3</v>
      </c>
      <c r="AV141" s="121" t="str">
        <f t="shared" si="5"/>
        <v>R3-03206-7</v>
      </c>
      <c r="AW141" s="121" t="s">
        <v>6654</v>
      </c>
      <c r="AX141" s="121" t="s">
        <v>1302</v>
      </c>
      <c r="AY141" s="139">
        <v>7</v>
      </c>
      <c r="AZ141" s="139" t="s">
        <v>101</v>
      </c>
      <c r="BA141" s="139" t="s">
        <v>104</v>
      </c>
      <c r="BB141" s="139" t="s">
        <v>2392</v>
      </c>
      <c r="BC141"/>
    </row>
    <row r="142" spans="5:55" x14ac:dyDescent="0.4">
      <c r="E142" s="229" t="s">
        <v>1807</v>
      </c>
      <c r="F142" s="229" t="s">
        <v>512</v>
      </c>
      <c r="G142" s="229" t="s">
        <v>521</v>
      </c>
      <c r="H142" s="229" t="s">
        <v>13172</v>
      </c>
      <c r="I142" s="229" t="s">
        <v>1807</v>
      </c>
      <c r="K142" s="240" t="s">
        <v>13663</v>
      </c>
      <c r="L142" s="241" t="s">
        <v>1674</v>
      </c>
      <c r="M142" s="241">
        <v>41</v>
      </c>
      <c r="N142" s="241" t="s">
        <v>7353</v>
      </c>
      <c r="O142" s="241" t="s">
        <v>13273</v>
      </c>
      <c r="P142" s="241" t="s">
        <v>6686</v>
      </c>
      <c r="AO142" s="121" t="s">
        <v>6823</v>
      </c>
      <c r="AP142" s="161" t="s">
        <v>1268</v>
      </c>
      <c r="AT142">
        <v>4</v>
      </c>
      <c r="AU142" t="str">
        <f t="shared" si="4"/>
        <v>03206-4</v>
      </c>
      <c r="AV142" s="121" t="str">
        <f t="shared" si="5"/>
        <v>R3-03206-8</v>
      </c>
      <c r="AW142" s="121" t="s">
        <v>6654</v>
      </c>
      <c r="AX142" s="121" t="s">
        <v>1302</v>
      </c>
      <c r="AY142" s="139">
        <v>8</v>
      </c>
      <c r="AZ142" s="139" t="s">
        <v>101</v>
      </c>
      <c r="BA142" s="139" t="s">
        <v>104</v>
      </c>
      <c r="BB142" s="139" t="s">
        <v>2393</v>
      </c>
      <c r="BC142"/>
    </row>
    <row r="143" spans="5:55" x14ac:dyDescent="0.4">
      <c r="E143" s="229" t="s">
        <v>1808</v>
      </c>
      <c r="F143" s="229" t="s">
        <v>512</v>
      </c>
      <c r="G143" s="229" t="s">
        <v>12984</v>
      </c>
      <c r="H143" s="229" t="s">
        <v>13173</v>
      </c>
      <c r="I143" s="229" t="s">
        <v>1808</v>
      </c>
      <c r="K143" s="240" t="s">
        <v>13664</v>
      </c>
      <c r="L143" s="241" t="s">
        <v>1674</v>
      </c>
      <c r="M143" s="241">
        <v>42</v>
      </c>
      <c r="N143" s="241" t="s">
        <v>7354</v>
      </c>
      <c r="O143" s="241" t="s">
        <v>13273</v>
      </c>
      <c r="P143" s="241" t="s">
        <v>6686</v>
      </c>
      <c r="AP143" s="161" t="s">
        <v>1269</v>
      </c>
      <c r="AT143">
        <v>5</v>
      </c>
      <c r="AU143" t="str">
        <f t="shared" si="4"/>
        <v>03206-5</v>
      </c>
      <c r="AV143" s="121" t="str">
        <f t="shared" si="5"/>
        <v>R3-03206-9</v>
      </c>
      <c r="AW143" s="121" t="s">
        <v>6654</v>
      </c>
      <c r="AX143" s="121" t="s">
        <v>1302</v>
      </c>
      <c r="AY143" s="139">
        <v>9</v>
      </c>
      <c r="AZ143" s="139" t="s">
        <v>101</v>
      </c>
      <c r="BA143" s="139" t="s">
        <v>104</v>
      </c>
      <c r="BB143" s="139" t="s">
        <v>2394</v>
      </c>
      <c r="BC143"/>
    </row>
    <row r="144" spans="5:55" x14ac:dyDescent="0.4">
      <c r="E144" s="229" t="s">
        <v>1809</v>
      </c>
      <c r="F144" s="229" t="s">
        <v>512</v>
      </c>
      <c r="G144" s="229" t="s">
        <v>12985</v>
      </c>
      <c r="H144" s="229" t="s">
        <v>13174</v>
      </c>
      <c r="I144" s="229" t="s">
        <v>1809</v>
      </c>
      <c r="K144" s="240" t="s">
        <v>13665</v>
      </c>
      <c r="L144" s="241" t="s">
        <v>1674</v>
      </c>
      <c r="M144" s="241">
        <v>43</v>
      </c>
      <c r="N144" s="241" t="s">
        <v>7355</v>
      </c>
      <c r="O144" s="241" t="s">
        <v>13273</v>
      </c>
      <c r="P144" s="241" t="s">
        <v>1259</v>
      </c>
      <c r="AP144" s="161" t="s">
        <v>1270</v>
      </c>
      <c r="AT144">
        <v>6</v>
      </c>
      <c r="AU144" t="str">
        <f t="shared" si="4"/>
        <v>03206-6</v>
      </c>
      <c r="AV144" s="121" t="str">
        <f t="shared" si="5"/>
        <v>R3-03206-11</v>
      </c>
      <c r="AW144" s="121" t="s">
        <v>6654</v>
      </c>
      <c r="AX144" s="121" t="s">
        <v>1302</v>
      </c>
      <c r="AY144" s="139">
        <v>11</v>
      </c>
      <c r="AZ144" s="139" t="s">
        <v>101</v>
      </c>
      <c r="BA144" s="139" t="s">
        <v>104</v>
      </c>
      <c r="BB144" s="139" t="s">
        <v>2396</v>
      </c>
      <c r="BC144"/>
    </row>
    <row r="145" spans="5:55" x14ac:dyDescent="0.4">
      <c r="E145" s="229" t="s">
        <v>1810</v>
      </c>
      <c r="F145" s="229" t="s">
        <v>512</v>
      </c>
      <c r="G145" s="229" t="s">
        <v>1207</v>
      </c>
      <c r="H145" s="229" t="s">
        <v>13175</v>
      </c>
      <c r="I145" s="229" t="s">
        <v>1810</v>
      </c>
      <c r="K145" s="240" t="s">
        <v>13666</v>
      </c>
      <c r="L145" s="241" t="s">
        <v>1674</v>
      </c>
      <c r="M145" s="241">
        <v>44</v>
      </c>
      <c r="N145" s="241" t="s">
        <v>7062</v>
      </c>
      <c r="O145" s="241" t="s">
        <v>13273</v>
      </c>
      <c r="P145" s="241" t="s">
        <v>1259</v>
      </c>
      <c r="AP145" s="161" t="s">
        <v>6824</v>
      </c>
      <c r="AT145">
        <v>7</v>
      </c>
      <c r="AU145" t="str">
        <f t="shared" si="4"/>
        <v>03206-7</v>
      </c>
      <c r="AV145" s="121" t="str">
        <f t="shared" si="5"/>
        <v>R3-03206-13</v>
      </c>
      <c r="AW145" s="121" t="s">
        <v>6654</v>
      </c>
      <c r="AX145" s="121" t="s">
        <v>1302</v>
      </c>
      <c r="AY145" s="139">
        <v>13</v>
      </c>
      <c r="AZ145" s="139" t="s">
        <v>101</v>
      </c>
      <c r="BA145" s="139" t="s">
        <v>104</v>
      </c>
      <c r="BB145" s="139" t="s">
        <v>2301</v>
      </c>
      <c r="BC145"/>
    </row>
    <row r="146" spans="5:55" x14ac:dyDescent="0.4">
      <c r="E146" s="229" t="s">
        <v>1811</v>
      </c>
      <c r="F146" s="229" t="s">
        <v>512</v>
      </c>
      <c r="G146" s="229" t="s">
        <v>12986</v>
      </c>
      <c r="H146" s="229" t="s">
        <v>13176</v>
      </c>
      <c r="I146" s="229" t="s">
        <v>1811</v>
      </c>
      <c r="K146" s="240" t="s">
        <v>13667</v>
      </c>
      <c r="L146" s="241" t="s">
        <v>1674</v>
      </c>
      <c r="M146" s="241">
        <v>46</v>
      </c>
      <c r="N146" s="241" t="s">
        <v>7356</v>
      </c>
      <c r="O146" s="241" t="s">
        <v>13273</v>
      </c>
      <c r="P146" s="241" t="s">
        <v>1259</v>
      </c>
      <c r="AP146" s="161" t="s">
        <v>6825</v>
      </c>
      <c r="AT146">
        <v>8</v>
      </c>
      <c r="AU146" t="str">
        <f t="shared" si="4"/>
        <v>03206-8</v>
      </c>
      <c r="AV146" s="121" t="str">
        <f t="shared" si="5"/>
        <v>R3-03206-14</v>
      </c>
      <c r="AW146" s="121" t="s">
        <v>6654</v>
      </c>
      <c r="AX146" s="121" t="s">
        <v>1302</v>
      </c>
      <c r="AY146" s="139">
        <v>14</v>
      </c>
      <c r="AZ146" s="139" t="s">
        <v>101</v>
      </c>
      <c r="BA146" s="139" t="s">
        <v>104</v>
      </c>
      <c r="BB146" s="139" t="s">
        <v>2397</v>
      </c>
      <c r="BC146"/>
    </row>
    <row r="147" spans="5:55" x14ac:dyDescent="0.4">
      <c r="E147" s="229" t="s">
        <v>1812</v>
      </c>
      <c r="F147" s="229" t="s">
        <v>512</v>
      </c>
      <c r="G147" s="229" t="s">
        <v>522</v>
      </c>
      <c r="H147" s="229" t="s">
        <v>13177</v>
      </c>
      <c r="I147" s="229" t="s">
        <v>1812</v>
      </c>
      <c r="K147" s="240" t="s">
        <v>13668</v>
      </c>
      <c r="L147" s="241" t="s">
        <v>1674</v>
      </c>
      <c r="M147" s="241">
        <v>47</v>
      </c>
      <c r="N147" s="241" t="s">
        <v>7357</v>
      </c>
      <c r="O147" s="241" t="s">
        <v>13273</v>
      </c>
      <c r="P147" s="241" t="s">
        <v>6686</v>
      </c>
      <c r="AP147" s="161" t="s">
        <v>6826</v>
      </c>
      <c r="AT147">
        <v>9</v>
      </c>
      <c r="AU147" t="str">
        <f t="shared" si="4"/>
        <v>03206-9</v>
      </c>
      <c r="AV147" s="121" t="str">
        <f t="shared" si="5"/>
        <v>R3-03206-15</v>
      </c>
      <c r="AW147" s="121" t="s">
        <v>6654</v>
      </c>
      <c r="AX147" s="121" t="s">
        <v>1302</v>
      </c>
      <c r="AY147" s="139">
        <v>15</v>
      </c>
      <c r="AZ147" s="139" t="s">
        <v>101</v>
      </c>
      <c r="BA147" s="139" t="s">
        <v>104</v>
      </c>
      <c r="BB147" s="139" t="s">
        <v>2398</v>
      </c>
      <c r="BC147"/>
    </row>
    <row r="148" spans="5:55" x14ac:dyDescent="0.4">
      <c r="E148" s="229" t="s">
        <v>1813</v>
      </c>
      <c r="F148" s="229" t="s">
        <v>512</v>
      </c>
      <c r="G148" s="229" t="s">
        <v>12987</v>
      </c>
      <c r="H148" s="229" t="s">
        <v>13178</v>
      </c>
      <c r="I148" s="229" t="s">
        <v>1813</v>
      </c>
      <c r="K148" s="240" t="s">
        <v>13669</v>
      </c>
      <c r="L148" s="241" t="s">
        <v>1674</v>
      </c>
      <c r="M148" s="241">
        <v>48</v>
      </c>
      <c r="N148" s="241" t="s">
        <v>7357</v>
      </c>
      <c r="O148" s="241" t="s">
        <v>13273</v>
      </c>
      <c r="P148" s="241" t="s">
        <v>6686</v>
      </c>
      <c r="AP148" s="161" t="s">
        <v>1242</v>
      </c>
      <c r="AT148">
        <v>10</v>
      </c>
      <c r="AU148" t="str">
        <f t="shared" si="4"/>
        <v>03206-10</v>
      </c>
      <c r="AV148" s="121" t="str">
        <f t="shared" si="5"/>
        <v>R3-03206-23</v>
      </c>
      <c r="AW148" s="121" t="s">
        <v>6654</v>
      </c>
      <c r="AX148" s="121" t="s">
        <v>1302</v>
      </c>
      <c r="AY148" s="139">
        <v>23</v>
      </c>
      <c r="AZ148" s="139" t="s">
        <v>101</v>
      </c>
      <c r="BA148" s="139" t="s">
        <v>104</v>
      </c>
      <c r="BB148" s="139" t="s">
        <v>863</v>
      </c>
      <c r="BC148"/>
    </row>
    <row r="149" spans="5:55" x14ac:dyDescent="0.4">
      <c r="E149" s="229" t="s">
        <v>1814</v>
      </c>
      <c r="F149" s="229" t="s">
        <v>512</v>
      </c>
      <c r="G149" s="229" t="s">
        <v>12988</v>
      </c>
      <c r="H149" s="229" t="s">
        <v>13179</v>
      </c>
      <c r="I149" s="229" t="s">
        <v>1814</v>
      </c>
      <c r="K149" s="240" t="s">
        <v>13670</v>
      </c>
      <c r="L149" s="241" t="s">
        <v>1674</v>
      </c>
      <c r="M149" s="241">
        <v>49</v>
      </c>
      <c r="N149" s="241" t="s">
        <v>7357</v>
      </c>
      <c r="O149" s="241" t="s">
        <v>13274</v>
      </c>
      <c r="P149" s="241" t="s">
        <v>6686</v>
      </c>
      <c r="AP149" s="161" t="s">
        <v>1230</v>
      </c>
      <c r="AT149">
        <v>1</v>
      </c>
      <c r="AU149" t="str">
        <f t="shared" si="4"/>
        <v>03207-1</v>
      </c>
      <c r="AV149" s="121" t="str">
        <f t="shared" si="5"/>
        <v>R3-03207-21</v>
      </c>
      <c r="AW149" s="121" t="s">
        <v>6654</v>
      </c>
      <c r="AX149" s="121" t="s">
        <v>1303</v>
      </c>
      <c r="AY149" s="139">
        <v>21</v>
      </c>
      <c r="AZ149" s="139" t="s">
        <v>101</v>
      </c>
      <c r="BA149" s="139" t="s">
        <v>105</v>
      </c>
      <c r="BB149" s="139" t="s">
        <v>2404</v>
      </c>
      <c r="BC149"/>
    </row>
    <row r="150" spans="5:55" x14ac:dyDescent="0.4">
      <c r="E150" s="229" t="s">
        <v>1815</v>
      </c>
      <c r="F150" s="229" t="s">
        <v>512</v>
      </c>
      <c r="G150" s="229" t="s">
        <v>523</v>
      </c>
      <c r="H150" s="229" t="s">
        <v>13180</v>
      </c>
      <c r="I150" s="229" t="s">
        <v>1815</v>
      </c>
      <c r="K150" s="240" t="s">
        <v>13671</v>
      </c>
      <c r="L150" s="241" t="s">
        <v>1674</v>
      </c>
      <c r="M150" s="241">
        <v>50</v>
      </c>
      <c r="N150" s="241" t="s">
        <v>832</v>
      </c>
      <c r="O150" s="241" t="s">
        <v>13273</v>
      </c>
      <c r="P150" s="241" t="s">
        <v>2144</v>
      </c>
      <c r="AP150" s="161" t="s">
        <v>1244</v>
      </c>
      <c r="AT150">
        <v>1</v>
      </c>
      <c r="AU150" t="str">
        <f t="shared" si="4"/>
        <v>03211-1</v>
      </c>
      <c r="AV150" s="121" t="str">
        <f t="shared" si="5"/>
        <v>R3-03211-41</v>
      </c>
      <c r="AW150" s="121" t="s">
        <v>6654</v>
      </c>
      <c r="AX150" s="121" t="s">
        <v>1305</v>
      </c>
      <c r="AY150" s="139">
        <v>41</v>
      </c>
      <c r="AZ150" s="139" t="s">
        <v>101</v>
      </c>
      <c r="BA150" s="139" t="s">
        <v>107</v>
      </c>
      <c r="BB150" s="139" t="s">
        <v>832</v>
      </c>
      <c r="BC150"/>
    </row>
    <row r="151" spans="5:55" x14ac:dyDescent="0.4">
      <c r="E151" s="229" t="s">
        <v>1816</v>
      </c>
      <c r="F151" s="229" t="s">
        <v>512</v>
      </c>
      <c r="G151" s="229" t="s">
        <v>524</v>
      </c>
      <c r="H151" s="229" t="s">
        <v>13181</v>
      </c>
      <c r="I151" s="229" t="s">
        <v>1816</v>
      </c>
      <c r="K151" s="240" t="s">
        <v>13672</v>
      </c>
      <c r="L151" s="241" t="s">
        <v>1674</v>
      </c>
      <c r="M151" s="241">
        <v>51</v>
      </c>
      <c r="N151" s="241" t="s">
        <v>834</v>
      </c>
      <c r="O151" s="241" t="s">
        <v>13273</v>
      </c>
      <c r="P151" s="241" t="s">
        <v>2144</v>
      </c>
      <c r="AP151" s="161" t="s">
        <v>1192</v>
      </c>
      <c r="AT151">
        <v>2</v>
      </c>
      <c r="AU151" t="str">
        <f t="shared" si="4"/>
        <v>03211-2</v>
      </c>
      <c r="AV151" s="121" t="str">
        <f t="shared" si="5"/>
        <v>R3-03211-42</v>
      </c>
      <c r="AW151" s="121" t="s">
        <v>6654</v>
      </c>
      <c r="AX151" s="121" t="s">
        <v>1305</v>
      </c>
      <c r="AY151" s="139">
        <v>42</v>
      </c>
      <c r="AZ151" s="139" t="s">
        <v>101</v>
      </c>
      <c r="BA151" s="139" t="s">
        <v>107</v>
      </c>
      <c r="BB151" s="139" t="s">
        <v>844</v>
      </c>
      <c r="BC151"/>
    </row>
    <row r="152" spans="5:55" x14ac:dyDescent="0.4">
      <c r="E152" s="229" t="s">
        <v>1817</v>
      </c>
      <c r="F152" s="229" t="s">
        <v>512</v>
      </c>
      <c r="G152" s="229" t="s">
        <v>12989</v>
      </c>
      <c r="H152" s="229" t="s">
        <v>13182</v>
      </c>
      <c r="I152" s="229" t="s">
        <v>1817</v>
      </c>
      <c r="K152" s="240" t="s">
        <v>13673</v>
      </c>
      <c r="L152" s="241" t="s">
        <v>1674</v>
      </c>
      <c r="M152" s="241">
        <v>52</v>
      </c>
      <c r="N152" s="241" t="s">
        <v>7102</v>
      </c>
      <c r="O152" s="241" t="s">
        <v>13274</v>
      </c>
      <c r="P152" s="241" t="s">
        <v>6686</v>
      </c>
      <c r="AP152" s="161" t="s">
        <v>6827</v>
      </c>
      <c r="AT152">
        <v>1</v>
      </c>
      <c r="AU152" t="str">
        <f t="shared" si="4"/>
        <v>03214-1</v>
      </c>
      <c r="AV152" s="121" t="str">
        <f t="shared" si="5"/>
        <v>R3-03214-10</v>
      </c>
      <c r="AW152" s="121" t="s">
        <v>6654</v>
      </c>
      <c r="AX152" s="121" t="s">
        <v>1307</v>
      </c>
      <c r="AY152" s="139">
        <v>10</v>
      </c>
      <c r="AZ152" s="139" t="s">
        <v>101</v>
      </c>
      <c r="BA152" s="139" t="s">
        <v>109</v>
      </c>
      <c r="BB152" s="139" t="s">
        <v>2412</v>
      </c>
      <c r="BC152"/>
    </row>
    <row r="153" spans="5:55" x14ac:dyDescent="0.4">
      <c r="E153" s="229" t="s">
        <v>1818</v>
      </c>
      <c r="F153" s="229" t="s">
        <v>512</v>
      </c>
      <c r="G153" s="229" t="s">
        <v>525</v>
      </c>
      <c r="H153" s="229" t="s">
        <v>13183</v>
      </c>
      <c r="I153" s="229" t="s">
        <v>1818</v>
      </c>
      <c r="K153" s="240" t="s">
        <v>13674</v>
      </c>
      <c r="L153" s="241" t="s">
        <v>1674</v>
      </c>
      <c r="M153" s="241">
        <v>53</v>
      </c>
      <c r="N153" s="241" t="s">
        <v>7353</v>
      </c>
      <c r="O153" s="241" t="s">
        <v>13274</v>
      </c>
      <c r="P153" s="241" t="s">
        <v>6686</v>
      </c>
      <c r="AP153" s="161" t="s">
        <v>1190</v>
      </c>
      <c r="AT153">
        <v>2</v>
      </c>
      <c r="AU153" t="str">
        <f t="shared" si="4"/>
        <v>03214-2</v>
      </c>
      <c r="AV153" s="121" t="str">
        <f t="shared" si="5"/>
        <v>R3-03214-12</v>
      </c>
      <c r="AW153" s="121" t="s">
        <v>6654</v>
      </c>
      <c r="AX153" s="121" t="s">
        <v>1307</v>
      </c>
      <c r="AY153" s="139">
        <v>12</v>
      </c>
      <c r="AZ153" s="139" t="s">
        <v>101</v>
      </c>
      <c r="BA153" s="139" t="s">
        <v>109</v>
      </c>
      <c r="BB153" s="139" t="s">
        <v>2243</v>
      </c>
      <c r="BC153"/>
    </row>
    <row r="154" spans="5:55" x14ac:dyDescent="0.4">
      <c r="E154" s="229" t="s">
        <v>1819</v>
      </c>
      <c r="F154" s="229" t="s">
        <v>512</v>
      </c>
      <c r="G154" s="229" t="s">
        <v>12990</v>
      </c>
      <c r="H154" s="229" t="s">
        <v>13184</v>
      </c>
      <c r="I154" s="229" t="s">
        <v>1819</v>
      </c>
      <c r="K154" s="240" t="s">
        <v>13675</v>
      </c>
      <c r="L154" s="241" t="s">
        <v>1674</v>
      </c>
      <c r="M154" s="241">
        <v>54</v>
      </c>
      <c r="N154" s="241" t="s">
        <v>7358</v>
      </c>
      <c r="O154" s="241" t="s">
        <v>13274</v>
      </c>
      <c r="P154" s="241" t="s">
        <v>6686</v>
      </c>
      <c r="AP154" s="161" t="s">
        <v>1272</v>
      </c>
      <c r="AT154">
        <v>1</v>
      </c>
      <c r="AU154" t="str">
        <f t="shared" si="4"/>
        <v>03302-1</v>
      </c>
      <c r="AV154" s="121" t="str">
        <f t="shared" si="5"/>
        <v>R3-03302-1</v>
      </c>
      <c r="AW154" s="121" t="s">
        <v>6654</v>
      </c>
      <c r="AX154" s="121" t="s">
        <v>1308</v>
      </c>
      <c r="AY154" s="139">
        <v>1</v>
      </c>
      <c r="AZ154" s="139" t="s">
        <v>101</v>
      </c>
      <c r="BA154" s="139" t="s">
        <v>110</v>
      </c>
      <c r="BB154" s="139" t="s">
        <v>2420</v>
      </c>
      <c r="BC154"/>
    </row>
    <row r="155" spans="5:55" x14ac:dyDescent="0.4">
      <c r="E155" s="229" t="s">
        <v>1820</v>
      </c>
      <c r="F155" s="229" t="s">
        <v>512</v>
      </c>
      <c r="G155" s="229" t="s">
        <v>12991</v>
      </c>
      <c r="H155" s="229" t="s">
        <v>13185</v>
      </c>
      <c r="I155" s="229" t="s">
        <v>1820</v>
      </c>
      <c r="K155" s="240" t="s">
        <v>13676</v>
      </c>
      <c r="L155" s="241" t="s">
        <v>1674</v>
      </c>
      <c r="M155" s="241">
        <v>55</v>
      </c>
      <c r="N155" s="241" t="s">
        <v>7359</v>
      </c>
      <c r="O155" s="241" t="s">
        <v>13273</v>
      </c>
      <c r="P155" s="241" t="s">
        <v>6688</v>
      </c>
      <c r="AP155" s="161" t="s">
        <v>1177</v>
      </c>
      <c r="AT155">
        <v>2</v>
      </c>
      <c r="AU155" t="str">
        <f t="shared" si="4"/>
        <v>03302-2</v>
      </c>
      <c r="AV155" s="121" t="str">
        <f t="shared" si="5"/>
        <v>R3-03302-3</v>
      </c>
      <c r="AW155" s="121" t="s">
        <v>6654</v>
      </c>
      <c r="AX155" s="121" t="s">
        <v>1308</v>
      </c>
      <c r="AY155" s="139">
        <v>3</v>
      </c>
      <c r="AZ155" s="139" t="s">
        <v>101</v>
      </c>
      <c r="BA155" s="139" t="s">
        <v>110</v>
      </c>
      <c r="BB155" s="139" t="s">
        <v>2421</v>
      </c>
      <c r="BC155"/>
    </row>
    <row r="156" spans="5:55" x14ac:dyDescent="0.4">
      <c r="E156" s="229" t="s">
        <v>1821</v>
      </c>
      <c r="F156" s="229" t="s">
        <v>512</v>
      </c>
      <c r="G156" s="229" t="s">
        <v>526</v>
      </c>
      <c r="H156" s="229" t="s">
        <v>13186</v>
      </c>
      <c r="I156" s="229" t="s">
        <v>1821</v>
      </c>
      <c r="K156" s="240" t="s">
        <v>13677</v>
      </c>
      <c r="L156" s="241" t="s">
        <v>1674</v>
      </c>
      <c r="M156" s="241">
        <v>56</v>
      </c>
      <c r="N156" s="241" t="s">
        <v>7360</v>
      </c>
      <c r="O156" s="241" t="s">
        <v>13274</v>
      </c>
      <c r="P156" s="241" t="s">
        <v>6686</v>
      </c>
      <c r="AN156" s="147"/>
      <c r="AO156" s="147"/>
      <c r="AP156" s="137" t="s">
        <v>6828</v>
      </c>
      <c r="AT156">
        <v>1</v>
      </c>
      <c r="AU156" t="str">
        <f t="shared" si="4"/>
        <v>03321-1</v>
      </c>
      <c r="AV156" s="121" t="str">
        <f t="shared" si="5"/>
        <v>R3-03321-38</v>
      </c>
      <c r="AW156" s="121" t="s">
        <v>6654</v>
      </c>
      <c r="AX156" s="121" t="s">
        <v>1309</v>
      </c>
      <c r="AY156" s="139">
        <v>38</v>
      </c>
      <c r="AZ156" s="139" t="s">
        <v>101</v>
      </c>
      <c r="BA156" s="139" t="s">
        <v>111</v>
      </c>
      <c r="BB156" s="139" t="s">
        <v>2423</v>
      </c>
      <c r="BC156"/>
    </row>
    <row r="157" spans="5:55" x14ac:dyDescent="0.4">
      <c r="E157" s="229" t="s">
        <v>1822</v>
      </c>
      <c r="F157" s="229" t="s">
        <v>512</v>
      </c>
      <c r="G157" s="229" t="s">
        <v>527</v>
      </c>
      <c r="H157" s="229" t="s">
        <v>13187</v>
      </c>
      <c r="I157" s="229" t="s">
        <v>1822</v>
      </c>
      <c r="K157" s="240" t="s">
        <v>13678</v>
      </c>
      <c r="L157" s="241" t="s">
        <v>1675</v>
      </c>
      <c r="M157" s="241">
        <v>1</v>
      </c>
      <c r="N157" s="241" t="s">
        <v>7202</v>
      </c>
      <c r="O157" s="241" t="s">
        <v>13273</v>
      </c>
      <c r="P157" s="241" t="s">
        <v>1267</v>
      </c>
      <c r="AO157" s="121" t="s">
        <v>6693</v>
      </c>
      <c r="AP157" s="164" t="s">
        <v>6693</v>
      </c>
      <c r="AT157">
        <v>1</v>
      </c>
      <c r="AU157" t="str">
        <f t="shared" si="4"/>
        <v>03381-1</v>
      </c>
      <c r="AV157" s="121" t="str">
        <f t="shared" si="5"/>
        <v>R3-03381-28</v>
      </c>
      <c r="AW157" s="121" t="s">
        <v>6654</v>
      </c>
      <c r="AX157" s="121" t="s">
        <v>1311</v>
      </c>
      <c r="AY157" s="139">
        <v>28</v>
      </c>
      <c r="AZ157" s="139" t="s">
        <v>101</v>
      </c>
      <c r="BA157" s="139" t="s">
        <v>113</v>
      </c>
      <c r="BB157" s="139" t="s">
        <v>2426</v>
      </c>
      <c r="BC157"/>
    </row>
    <row r="158" spans="5:55" x14ac:dyDescent="0.4">
      <c r="E158" s="229" t="s">
        <v>1823</v>
      </c>
      <c r="F158" s="229" t="s">
        <v>512</v>
      </c>
      <c r="G158" s="229" t="s">
        <v>12992</v>
      </c>
      <c r="H158" s="229" t="s">
        <v>13188</v>
      </c>
      <c r="I158" s="229" t="s">
        <v>1823</v>
      </c>
      <c r="K158" s="240" t="s">
        <v>13679</v>
      </c>
      <c r="L158" s="241" t="s">
        <v>1675</v>
      </c>
      <c r="M158" s="241">
        <v>2</v>
      </c>
      <c r="N158" s="241" t="s">
        <v>7361</v>
      </c>
      <c r="O158" s="241" t="s">
        <v>13274</v>
      </c>
      <c r="P158" s="241" t="s">
        <v>6686</v>
      </c>
      <c r="AN158" s="151"/>
      <c r="AO158" s="152"/>
      <c r="AP158" s="137" t="s">
        <v>6829</v>
      </c>
      <c r="AT158">
        <v>1</v>
      </c>
      <c r="AU158" t="str">
        <f t="shared" si="4"/>
        <v>03506-1</v>
      </c>
      <c r="AV158" s="121" t="str">
        <f t="shared" si="5"/>
        <v>R3-03506-9</v>
      </c>
      <c r="AW158" s="121" t="s">
        <v>6654</v>
      </c>
      <c r="AX158" s="121" t="s">
        <v>1313</v>
      </c>
      <c r="AY158" s="139">
        <v>9</v>
      </c>
      <c r="AZ158" s="139" t="s">
        <v>101</v>
      </c>
      <c r="BA158" s="139" t="s">
        <v>115</v>
      </c>
      <c r="BB158" s="139" t="s">
        <v>2434</v>
      </c>
      <c r="BC158"/>
    </row>
    <row r="159" spans="5:55" x14ac:dyDescent="0.4">
      <c r="E159" s="229" t="s">
        <v>1824</v>
      </c>
      <c r="F159" s="229" t="s">
        <v>512</v>
      </c>
      <c r="G159" s="229" t="s">
        <v>12993</v>
      </c>
      <c r="H159" s="229" t="s">
        <v>13189</v>
      </c>
      <c r="I159" s="229" t="s">
        <v>1824</v>
      </c>
      <c r="K159" s="240" t="s">
        <v>13680</v>
      </c>
      <c r="L159" s="241" t="s">
        <v>1675</v>
      </c>
      <c r="M159" s="241">
        <v>3</v>
      </c>
      <c r="N159" s="241" t="s">
        <v>7361</v>
      </c>
      <c r="O159" s="241" t="s">
        <v>13273</v>
      </c>
      <c r="P159" s="241" t="s">
        <v>6686</v>
      </c>
      <c r="AN159" s="121" t="s">
        <v>6830</v>
      </c>
      <c r="AO159" s="121" t="s">
        <v>6831</v>
      </c>
      <c r="AP159" s="157" t="s">
        <v>1240</v>
      </c>
      <c r="AT159">
        <v>1</v>
      </c>
      <c r="AU159" t="str">
        <f t="shared" si="4"/>
        <v>04000-1</v>
      </c>
      <c r="AV159" s="121" t="str">
        <f t="shared" si="5"/>
        <v>R3-04000-86</v>
      </c>
      <c r="AW159" s="121" t="s">
        <v>6654</v>
      </c>
      <c r="AX159" s="121" t="s">
        <v>1315</v>
      </c>
      <c r="AY159" s="139">
        <v>86</v>
      </c>
      <c r="AZ159" s="139" t="s">
        <v>117</v>
      </c>
      <c r="BA159" s="139" t="s">
        <v>6655</v>
      </c>
      <c r="BB159" s="139" t="s">
        <v>2447</v>
      </c>
      <c r="BC159"/>
    </row>
    <row r="160" spans="5:55" x14ac:dyDescent="0.4">
      <c r="E160" s="229" t="s">
        <v>1825</v>
      </c>
      <c r="F160" s="229" t="s">
        <v>512</v>
      </c>
      <c r="G160" s="229" t="s">
        <v>12994</v>
      </c>
      <c r="H160" s="229" t="s">
        <v>13190</v>
      </c>
      <c r="I160" s="229" t="s">
        <v>1825</v>
      </c>
      <c r="K160" s="240" t="s">
        <v>13681</v>
      </c>
      <c r="L160" s="241" t="s">
        <v>1675</v>
      </c>
      <c r="M160" s="241">
        <v>4</v>
      </c>
      <c r="N160" s="241" t="s">
        <v>1106</v>
      </c>
      <c r="O160" s="241" t="s">
        <v>13273</v>
      </c>
      <c r="P160" s="241" t="s">
        <v>6686</v>
      </c>
      <c r="AP160" s="157" t="s">
        <v>1177</v>
      </c>
      <c r="AT160">
        <v>2</v>
      </c>
      <c r="AU160" t="str">
        <f t="shared" si="4"/>
        <v>04000-2</v>
      </c>
      <c r="AV160" s="121" t="str">
        <f t="shared" si="5"/>
        <v>R3-04000-130</v>
      </c>
      <c r="AW160" s="121" t="s">
        <v>6654</v>
      </c>
      <c r="AX160" s="121" t="s">
        <v>1315</v>
      </c>
      <c r="AY160" s="139">
        <v>130</v>
      </c>
      <c r="AZ160" s="139" t="s">
        <v>117</v>
      </c>
      <c r="BA160" s="139" t="s">
        <v>6655</v>
      </c>
      <c r="BB160" s="139" t="s">
        <v>842</v>
      </c>
      <c r="BC160"/>
    </row>
    <row r="161" spans="5:55" x14ac:dyDescent="0.4">
      <c r="E161" s="229" t="s">
        <v>1826</v>
      </c>
      <c r="F161" s="229" t="s">
        <v>512</v>
      </c>
      <c r="G161" s="229" t="s">
        <v>511</v>
      </c>
      <c r="H161" s="229" t="s">
        <v>13191</v>
      </c>
      <c r="I161" s="229" t="s">
        <v>1826</v>
      </c>
      <c r="K161" s="240" t="s">
        <v>13682</v>
      </c>
      <c r="L161" s="241" t="s">
        <v>1675</v>
      </c>
      <c r="M161" s="241">
        <v>5</v>
      </c>
      <c r="N161" s="241" t="s">
        <v>1106</v>
      </c>
      <c r="O161" s="241" t="s">
        <v>13273</v>
      </c>
      <c r="P161" s="241" t="s">
        <v>6686</v>
      </c>
      <c r="AN161" s="153"/>
      <c r="AO161" s="154"/>
      <c r="AP161" s="137" t="s">
        <v>6832</v>
      </c>
      <c r="AT161">
        <v>3</v>
      </c>
      <c r="AU161" t="str">
        <f t="shared" si="4"/>
        <v>04000-3</v>
      </c>
      <c r="AV161" s="121" t="str">
        <f t="shared" si="5"/>
        <v>R3-04000-133</v>
      </c>
      <c r="AW161" s="121" t="s">
        <v>6654</v>
      </c>
      <c r="AX161" s="121" t="s">
        <v>1315</v>
      </c>
      <c r="AY161" s="139">
        <v>133</v>
      </c>
      <c r="AZ161" s="139" t="s">
        <v>117</v>
      </c>
      <c r="BA161" s="139" t="s">
        <v>6655</v>
      </c>
      <c r="BB161" s="139" t="s">
        <v>844</v>
      </c>
      <c r="BC161"/>
    </row>
    <row r="162" spans="5:55" x14ac:dyDescent="0.4">
      <c r="E162" s="229" t="s">
        <v>1827</v>
      </c>
      <c r="F162" s="229" t="s">
        <v>512</v>
      </c>
      <c r="G162" s="229" t="s">
        <v>12995</v>
      </c>
      <c r="H162" s="229" t="s">
        <v>13192</v>
      </c>
      <c r="I162" s="229" t="s">
        <v>1827</v>
      </c>
      <c r="K162" s="240" t="s">
        <v>13683</v>
      </c>
      <c r="L162" s="241" t="s">
        <v>1675</v>
      </c>
      <c r="M162" s="241">
        <v>6</v>
      </c>
      <c r="N162" s="241" t="s">
        <v>7362</v>
      </c>
      <c r="O162" s="241" t="s">
        <v>13273</v>
      </c>
      <c r="P162" s="241" t="s">
        <v>6686</v>
      </c>
      <c r="AO162" s="121" t="s">
        <v>6693</v>
      </c>
      <c r="AP162" s="121" t="s">
        <v>6693</v>
      </c>
      <c r="AT162">
        <v>4</v>
      </c>
      <c r="AU162" t="str">
        <f t="shared" si="4"/>
        <v>04000-4</v>
      </c>
      <c r="AV162" s="121" t="str">
        <f t="shared" si="5"/>
        <v>R3-04000-134</v>
      </c>
      <c r="AW162" s="121" t="s">
        <v>6654</v>
      </c>
      <c r="AX162" s="121" t="s">
        <v>1315</v>
      </c>
      <c r="AY162" s="139">
        <v>134</v>
      </c>
      <c r="AZ162" s="139" t="s">
        <v>117</v>
      </c>
      <c r="BA162" s="139" t="s">
        <v>6655</v>
      </c>
      <c r="BB162" s="139" t="s">
        <v>844</v>
      </c>
      <c r="BC162"/>
    </row>
    <row r="163" spans="5:55" x14ac:dyDescent="0.4">
      <c r="E163" s="229" t="s">
        <v>1828</v>
      </c>
      <c r="F163" s="229" t="s">
        <v>512</v>
      </c>
      <c r="G163" s="229" t="s">
        <v>12996</v>
      </c>
      <c r="H163" s="229" t="s">
        <v>13193</v>
      </c>
      <c r="I163" s="229" t="s">
        <v>1828</v>
      </c>
      <c r="K163" s="240" t="s">
        <v>13684</v>
      </c>
      <c r="L163" s="241" t="s">
        <v>1675</v>
      </c>
      <c r="M163" s="241">
        <v>7</v>
      </c>
      <c r="N163" s="241" t="s">
        <v>7363</v>
      </c>
      <c r="O163" s="241" t="s">
        <v>13273</v>
      </c>
      <c r="P163" s="241" t="s">
        <v>6686</v>
      </c>
      <c r="AN163" s="135"/>
      <c r="AO163" s="136"/>
      <c r="AP163" s="137" t="s">
        <v>6833</v>
      </c>
      <c r="AT163">
        <v>5</v>
      </c>
      <c r="AU163" t="str">
        <f t="shared" si="4"/>
        <v>04000-5</v>
      </c>
      <c r="AV163" s="121" t="str">
        <f t="shared" si="5"/>
        <v>R3-04000-143</v>
      </c>
      <c r="AW163" s="121" t="s">
        <v>6654</v>
      </c>
      <c r="AX163" s="121" t="s">
        <v>1315</v>
      </c>
      <c r="AY163" s="139">
        <v>143</v>
      </c>
      <c r="AZ163" s="139" t="s">
        <v>117</v>
      </c>
      <c r="BA163" s="139" t="s">
        <v>6655</v>
      </c>
      <c r="BB163" s="139" t="s">
        <v>2448</v>
      </c>
      <c r="BC163"/>
    </row>
    <row r="164" spans="5:55" x14ac:dyDescent="0.4">
      <c r="E164" s="229" t="s">
        <v>1829</v>
      </c>
      <c r="F164" s="229" t="s">
        <v>512</v>
      </c>
      <c r="G164" s="229" t="s">
        <v>528</v>
      </c>
      <c r="H164" s="229" t="s">
        <v>13194</v>
      </c>
      <c r="I164" s="229" t="s">
        <v>1829</v>
      </c>
      <c r="K164" s="240" t="s">
        <v>13685</v>
      </c>
      <c r="L164" s="241" t="s">
        <v>1675</v>
      </c>
      <c r="M164" s="241">
        <v>8</v>
      </c>
      <c r="N164" s="241" t="s">
        <v>7364</v>
      </c>
      <c r="O164" s="241" t="s">
        <v>13273</v>
      </c>
      <c r="P164" s="241" t="s">
        <v>6686</v>
      </c>
      <c r="AN164" s="121" t="s">
        <v>6834</v>
      </c>
      <c r="AO164" s="121" t="s">
        <v>6835</v>
      </c>
      <c r="AP164" s="161" t="s">
        <v>6836</v>
      </c>
      <c r="AT164">
        <v>6</v>
      </c>
      <c r="AU164" t="str">
        <f t="shared" si="4"/>
        <v>04000-6</v>
      </c>
      <c r="AV164" s="121" t="str">
        <f t="shared" si="5"/>
        <v>R3-04000-161</v>
      </c>
      <c r="AW164" s="121" t="s">
        <v>6654</v>
      </c>
      <c r="AX164" s="121" t="s">
        <v>1315</v>
      </c>
      <c r="AY164" s="139">
        <v>161</v>
      </c>
      <c r="AZ164" s="139" t="s">
        <v>117</v>
      </c>
      <c r="BA164" s="139" t="s">
        <v>6655</v>
      </c>
      <c r="BB164" s="139" t="s">
        <v>2452</v>
      </c>
      <c r="BC164"/>
    </row>
    <row r="165" spans="5:55" x14ac:dyDescent="0.4">
      <c r="E165" s="229" t="s">
        <v>1830</v>
      </c>
      <c r="F165" s="229" t="s">
        <v>512</v>
      </c>
      <c r="G165" s="229" t="s">
        <v>12997</v>
      </c>
      <c r="H165" s="229" t="s">
        <v>13195</v>
      </c>
      <c r="I165" s="229" t="s">
        <v>1830</v>
      </c>
      <c r="K165" s="240" t="s">
        <v>13686</v>
      </c>
      <c r="L165" s="241" t="s">
        <v>1675</v>
      </c>
      <c r="M165" s="241">
        <v>9</v>
      </c>
      <c r="N165" s="241" t="s">
        <v>7365</v>
      </c>
      <c r="O165" s="241" t="s">
        <v>13273</v>
      </c>
      <c r="P165" s="241" t="s">
        <v>6686</v>
      </c>
      <c r="AP165" s="161" t="s">
        <v>1177</v>
      </c>
      <c r="AT165">
        <v>7</v>
      </c>
      <c r="AU165" t="str">
        <f t="shared" si="4"/>
        <v>04000-7</v>
      </c>
      <c r="AV165" s="121" t="str">
        <f t="shared" si="5"/>
        <v>R3-04000-162</v>
      </c>
      <c r="AW165" s="121" t="s">
        <v>6654</v>
      </c>
      <c r="AX165" s="121" t="s">
        <v>1315</v>
      </c>
      <c r="AY165" s="139">
        <v>162</v>
      </c>
      <c r="AZ165" s="139" t="s">
        <v>117</v>
      </c>
      <c r="BA165" s="139" t="s">
        <v>6655</v>
      </c>
      <c r="BB165" s="139" t="s">
        <v>2453</v>
      </c>
      <c r="BC165"/>
    </row>
    <row r="166" spans="5:55" x14ac:dyDescent="0.4">
      <c r="E166" s="230" t="s">
        <v>1831</v>
      </c>
      <c r="F166" s="230" t="s">
        <v>529</v>
      </c>
      <c r="G166" s="230" t="s">
        <v>6655</v>
      </c>
      <c r="H166" s="230" t="s">
        <v>529</v>
      </c>
      <c r="I166" s="230" t="s">
        <v>1831</v>
      </c>
      <c r="K166" s="240" t="s">
        <v>13687</v>
      </c>
      <c r="L166" s="241" t="s">
        <v>1675</v>
      </c>
      <c r="M166" s="241">
        <v>10</v>
      </c>
      <c r="N166" s="241" t="s">
        <v>7034</v>
      </c>
      <c r="O166" s="241" t="s">
        <v>13273</v>
      </c>
      <c r="P166" s="241" t="s">
        <v>6686</v>
      </c>
      <c r="AN166" s="147"/>
      <c r="AO166" s="147"/>
      <c r="AP166" s="137" t="s">
        <v>6837</v>
      </c>
      <c r="AT166">
        <v>8</v>
      </c>
      <c r="AU166" t="str">
        <f t="shared" si="4"/>
        <v>04000-8</v>
      </c>
      <c r="AV166" s="121" t="str">
        <f t="shared" si="5"/>
        <v>R3-04000-165</v>
      </c>
      <c r="AW166" s="121" t="s">
        <v>6654</v>
      </c>
      <c r="AX166" s="121" t="s">
        <v>1315</v>
      </c>
      <c r="AY166" s="139">
        <v>165</v>
      </c>
      <c r="AZ166" s="139" t="s">
        <v>117</v>
      </c>
      <c r="BA166" s="139" t="s">
        <v>6655</v>
      </c>
      <c r="BB166" s="139" t="s">
        <v>2454</v>
      </c>
      <c r="BC166"/>
    </row>
    <row r="167" spans="5:55" x14ac:dyDescent="0.4">
      <c r="E167" s="230" t="s">
        <v>1832</v>
      </c>
      <c r="F167" s="230" t="s">
        <v>529</v>
      </c>
      <c r="G167" s="230" t="s">
        <v>530</v>
      </c>
      <c r="H167" s="230" t="s">
        <v>13196</v>
      </c>
      <c r="I167" s="230" t="s">
        <v>1832</v>
      </c>
      <c r="K167" s="240" t="s">
        <v>13688</v>
      </c>
      <c r="L167" s="241" t="s">
        <v>1675</v>
      </c>
      <c r="M167" s="241">
        <v>11</v>
      </c>
      <c r="N167" s="241" t="s">
        <v>829</v>
      </c>
      <c r="O167" s="241" t="s">
        <v>13273</v>
      </c>
      <c r="P167" s="241" t="s">
        <v>2144</v>
      </c>
      <c r="AO167" s="121" t="s">
        <v>6693</v>
      </c>
      <c r="AP167" s="121" t="s">
        <v>6693</v>
      </c>
      <c r="AT167">
        <v>9</v>
      </c>
      <c r="AU167" t="str">
        <f t="shared" si="4"/>
        <v>04000-9</v>
      </c>
      <c r="AV167" s="121" t="str">
        <f t="shared" si="5"/>
        <v>R3-04000-169</v>
      </c>
      <c r="AW167" s="121" t="s">
        <v>6654</v>
      </c>
      <c r="AX167" s="121" t="s">
        <v>1315</v>
      </c>
      <c r="AY167" s="139">
        <v>169</v>
      </c>
      <c r="AZ167" s="139" t="s">
        <v>117</v>
      </c>
      <c r="BA167" s="139" t="s">
        <v>6655</v>
      </c>
      <c r="BB167" s="139" t="s">
        <v>2455</v>
      </c>
      <c r="BC167"/>
    </row>
    <row r="168" spans="5:55" x14ac:dyDescent="0.4">
      <c r="E168" s="230" t="s">
        <v>1833</v>
      </c>
      <c r="F168" s="230" t="s">
        <v>529</v>
      </c>
      <c r="G168" s="230" t="s">
        <v>12998</v>
      </c>
      <c r="H168" s="230" t="s">
        <v>13197</v>
      </c>
      <c r="I168" s="230" t="s">
        <v>1833</v>
      </c>
      <c r="K168" s="240" t="s">
        <v>13689</v>
      </c>
      <c r="L168" s="241" t="s">
        <v>1675</v>
      </c>
      <c r="M168" s="241">
        <v>12</v>
      </c>
      <c r="N168" s="241" t="s">
        <v>7366</v>
      </c>
      <c r="O168" s="241" t="s">
        <v>13274</v>
      </c>
      <c r="P168" s="241" t="s">
        <v>6686</v>
      </c>
      <c r="AN168" s="151"/>
      <c r="AO168" s="152"/>
      <c r="AP168" s="137" t="s">
        <v>6838</v>
      </c>
      <c r="AT168">
        <v>10</v>
      </c>
      <c r="AU168" t="str">
        <f t="shared" si="4"/>
        <v>04000-10</v>
      </c>
      <c r="AV168" s="121" t="str">
        <f t="shared" si="5"/>
        <v>R3-04000-179</v>
      </c>
      <c r="AW168" s="121" t="s">
        <v>6654</v>
      </c>
      <c r="AX168" s="121" t="s">
        <v>1315</v>
      </c>
      <c r="AY168" s="139">
        <v>179</v>
      </c>
      <c r="AZ168" s="139" t="s">
        <v>117</v>
      </c>
      <c r="BA168" s="139" t="s">
        <v>6655</v>
      </c>
      <c r="BB168" s="139" t="s">
        <v>844</v>
      </c>
      <c r="BC168"/>
    </row>
    <row r="169" spans="5:55" x14ac:dyDescent="0.4">
      <c r="E169" s="230" t="s">
        <v>1834</v>
      </c>
      <c r="F169" s="230" t="s">
        <v>529</v>
      </c>
      <c r="G169" s="230" t="s">
        <v>12999</v>
      </c>
      <c r="H169" s="230" t="s">
        <v>13198</v>
      </c>
      <c r="I169" s="230" t="s">
        <v>1834</v>
      </c>
      <c r="K169" s="240" t="s">
        <v>13690</v>
      </c>
      <c r="L169" s="241" t="s">
        <v>1675</v>
      </c>
      <c r="M169" s="241">
        <v>13</v>
      </c>
      <c r="N169" s="241" t="s">
        <v>7367</v>
      </c>
      <c r="O169" s="241" t="s">
        <v>13274</v>
      </c>
      <c r="P169" s="241" t="s">
        <v>6686</v>
      </c>
      <c r="AN169" s="121" t="s">
        <v>6839</v>
      </c>
      <c r="AO169" s="121" t="s">
        <v>6734</v>
      </c>
      <c r="AP169" s="121" t="s">
        <v>1230</v>
      </c>
      <c r="AT169">
        <v>1</v>
      </c>
      <c r="AU169" t="str">
        <f t="shared" si="4"/>
        <v>04202-1</v>
      </c>
      <c r="AV169" s="121" t="str">
        <f t="shared" si="5"/>
        <v>R3-04202-44</v>
      </c>
      <c r="AW169" s="121" t="s">
        <v>6654</v>
      </c>
      <c r="AX169" s="121" t="s">
        <v>1317</v>
      </c>
      <c r="AY169" s="139">
        <v>44</v>
      </c>
      <c r="AZ169" s="139" t="s">
        <v>117</v>
      </c>
      <c r="BA169" s="139" t="s">
        <v>119</v>
      </c>
      <c r="BB169" s="139" t="s">
        <v>2465</v>
      </c>
      <c r="BC169"/>
    </row>
    <row r="170" spans="5:55" x14ac:dyDescent="0.4">
      <c r="E170" s="230" t="s">
        <v>1835</v>
      </c>
      <c r="F170" s="230" t="s">
        <v>529</v>
      </c>
      <c r="G170" s="230" t="s">
        <v>13000</v>
      </c>
      <c r="H170" s="230" t="s">
        <v>13199</v>
      </c>
      <c r="I170" s="230" t="s">
        <v>1835</v>
      </c>
      <c r="K170" s="240" t="s">
        <v>13691</v>
      </c>
      <c r="L170" s="241" t="s">
        <v>1675</v>
      </c>
      <c r="M170" s="241">
        <v>14</v>
      </c>
      <c r="N170" s="241" t="s">
        <v>7368</v>
      </c>
      <c r="O170" s="241" t="s">
        <v>13274</v>
      </c>
      <c r="P170" s="241" t="s">
        <v>6686</v>
      </c>
      <c r="AP170" s="121" t="s">
        <v>1191</v>
      </c>
      <c r="AT170">
        <v>2</v>
      </c>
      <c r="AU170" t="str">
        <f t="shared" si="4"/>
        <v>04202-2</v>
      </c>
      <c r="AV170" s="121" t="str">
        <f t="shared" si="5"/>
        <v>R3-04202-45</v>
      </c>
      <c r="AW170" s="121" t="s">
        <v>6654</v>
      </c>
      <c r="AX170" s="121" t="s">
        <v>1317</v>
      </c>
      <c r="AY170" s="139">
        <v>45</v>
      </c>
      <c r="AZ170" s="139" t="s">
        <v>117</v>
      </c>
      <c r="BA170" s="139" t="s">
        <v>119</v>
      </c>
      <c r="BB170" s="139" t="s">
        <v>2466</v>
      </c>
      <c r="BC170"/>
    </row>
    <row r="171" spans="5:55" x14ac:dyDescent="0.4">
      <c r="E171" s="230" t="s">
        <v>1836</v>
      </c>
      <c r="F171" s="230" t="s">
        <v>529</v>
      </c>
      <c r="G171" s="230" t="s">
        <v>531</v>
      </c>
      <c r="H171" s="230" t="s">
        <v>13200</v>
      </c>
      <c r="I171" s="230" t="s">
        <v>1836</v>
      </c>
      <c r="K171" s="240" t="s">
        <v>13692</v>
      </c>
      <c r="L171" s="241" t="s">
        <v>1675</v>
      </c>
      <c r="M171" s="241">
        <v>15</v>
      </c>
      <c r="N171" s="241" t="s">
        <v>7369</v>
      </c>
      <c r="O171" s="241" t="s">
        <v>13274</v>
      </c>
      <c r="P171" s="241" t="s">
        <v>6686</v>
      </c>
      <c r="AP171" s="121" t="s">
        <v>1244</v>
      </c>
      <c r="AT171">
        <v>1</v>
      </c>
      <c r="AU171" t="str">
        <f t="shared" si="4"/>
        <v>04205-1</v>
      </c>
      <c r="AV171" s="121" t="str">
        <f t="shared" si="5"/>
        <v>R3-04205-39</v>
      </c>
      <c r="AW171" s="121" t="s">
        <v>6654</v>
      </c>
      <c r="AX171" s="121" t="s">
        <v>1319</v>
      </c>
      <c r="AY171" s="139">
        <v>39</v>
      </c>
      <c r="AZ171" s="139" t="s">
        <v>117</v>
      </c>
      <c r="BA171" s="139" t="s">
        <v>121</v>
      </c>
      <c r="BB171" s="139" t="s">
        <v>2471</v>
      </c>
      <c r="BC171"/>
    </row>
    <row r="172" spans="5:55" x14ac:dyDescent="0.4">
      <c r="E172" s="230" t="s">
        <v>1837</v>
      </c>
      <c r="F172" s="230" t="s">
        <v>529</v>
      </c>
      <c r="G172" s="230" t="s">
        <v>13001</v>
      </c>
      <c r="H172" s="230" t="s">
        <v>13201</v>
      </c>
      <c r="I172" s="230" t="s">
        <v>1837</v>
      </c>
      <c r="K172" s="240" t="s">
        <v>13693</v>
      </c>
      <c r="L172" s="241" t="s">
        <v>1675</v>
      </c>
      <c r="M172" s="241">
        <v>16</v>
      </c>
      <c r="N172" s="241" t="s">
        <v>7370</v>
      </c>
      <c r="O172" s="241" t="s">
        <v>13274</v>
      </c>
      <c r="P172" s="241" t="s">
        <v>6686</v>
      </c>
      <c r="AP172" s="121" t="s">
        <v>6693</v>
      </c>
      <c r="AT172">
        <v>2</v>
      </c>
      <c r="AU172" t="str">
        <f t="shared" si="4"/>
        <v>04205-2</v>
      </c>
      <c r="AV172" s="121" t="str">
        <f t="shared" si="5"/>
        <v>R3-04205-45</v>
      </c>
      <c r="AW172" s="121" t="s">
        <v>6654</v>
      </c>
      <c r="AX172" s="121" t="s">
        <v>1319</v>
      </c>
      <c r="AY172" s="139">
        <v>45</v>
      </c>
      <c r="AZ172" s="139" t="s">
        <v>117</v>
      </c>
      <c r="BA172" s="139" t="s">
        <v>121</v>
      </c>
      <c r="BB172" s="139" t="s">
        <v>2472</v>
      </c>
      <c r="BC172"/>
    </row>
    <row r="173" spans="5:55" x14ac:dyDescent="0.4">
      <c r="E173" s="230" t="s">
        <v>1838</v>
      </c>
      <c r="F173" s="230" t="s">
        <v>529</v>
      </c>
      <c r="G173" s="230" t="s">
        <v>532</v>
      </c>
      <c r="H173" s="230" t="s">
        <v>13202</v>
      </c>
      <c r="I173" s="230" t="s">
        <v>1838</v>
      </c>
      <c r="K173" s="240" t="s">
        <v>13694</v>
      </c>
      <c r="L173" s="241" t="s">
        <v>1675</v>
      </c>
      <c r="M173" s="241">
        <v>17</v>
      </c>
      <c r="N173" s="241" t="s">
        <v>7371</v>
      </c>
      <c r="O173" s="241" t="s">
        <v>13274</v>
      </c>
      <c r="P173" s="241" t="s">
        <v>6686</v>
      </c>
      <c r="AN173" s="153"/>
      <c r="AO173" s="154"/>
      <c r="AP173" s="137" t="s">
        <v>6840</v>
      </c>
      <c r="AT173">
        <v>1</v>
      </c>
      <c r="AU173" t="str">
        <f t="shared" si="4"/>
        <v>04207-1</v>
      </c>
      <c r="AV173" s="121" t="str">
        <f t="shared" si="5"/>
        <v>R3-04207-30</v>
      </c>
      <c r="AW173" s="121" t="s">
        <v>6654</v>
      </c>
      <c r="AX173" s="121" t="s">
        <v>1320</v>
      </c>
      <c r="AY173" s="139">
        <v>30</v>
      </c>
      <c r="AZ173" s="139" t="s">
        <v>117</v>
      </c>
      <c r="BA173" s="139" t="s">
        <v>122</v>
      </c>
      <c r="BB173" s="139" t="s">
        <v>2263</v>
      </c>
      <c r="BC173"/>
    </row>
    <row r="174" spans="5:55" x14ac:dyDescent="0.4">
      <c r="E174" s="230" t="s">
        <v>1839</v>
      </c>
      <c r="F174" s="230" t="s">
        <v>529</v>
      </c>
      <c r="G174" s="230" t="s">
        <v>13002</v>
      </c>
      <c r="H174" s="230" t="s">
        <v>13203</v>
      </c>
      <c r="I174" s="230" t="s">
        <v>1839</v>
      </c>
      <c r="K174" s="240" t="s">
        <v>13695</v>
      </c>
      <c r="L174" s="241" t="s">
        <v>1675</v>
      </c>
      <c r="M174" s="241">
        <v>18</v>
      </c>
      <c r="N174" s="241" t="s">
        <v>7372</v>
      </c>
      <c r="O174" s="241" t="s">
        <v>13274</v>
      </c>
      <c r="P174" s="241" t="s">
        <v>6686</v>
      </c>
      <c r="AO174" s="121" t="s">
        <v>6735</v>
      </c>
      <c r="AP174" s="121" t="s">
        <v>1192</v>
      </c>
      <c r="AT174">
        <v>1</v>
      </c>
      <c r="AU174" t="str">
        <f t="shared" si="4"/>
        <v>04211-1</v>
      </c>
      <c r="AV174" s="121" t="str">
        <f t="shared" si="5"/>
        <v>R3-04211-18</v>
      </c>
      <c r="AW174" s="121" t="s">
        <v>6654</v>
      </c>
      <c r="AX174" s="121" t="s">
        <v>1321</v>
      </c>
      <c r="AY174" s="139">
        <v>18</v>
      </c>
      <c r="AZ174" s="139" t="s">
        <v>117</v>
      </c>
      <c r="BA174" s="139" t="s">
        <v>123</v>
      </c>
      <c r="BB174" s="139" t="s">
        <v>2484</v>
      </c>
      <c r="BC174"/>
    </row>
    <row r="175" spans="5:55" x14ac:dyDescent="0.4">
      <c r="E175" s="230" t="s">
        <v>1840</v>
      </c>
      <c r="F175" s="230" t="s">
        <v>529</v>
      </c>
      <c r="G175" s="230" t="s">
        <v>533</v>
      </c>
      <c r="H175" s="230" t="s">
        <v>13204</v>
      </c>
      <c r="I175" s="230" t="s">
        <v>1840</v>
      </c>
      <c r="K175" s="240" t="s">
        <v>13696</v>
      </c>
      <c r="L175" s="241" t="s">
        <v>1675</v>
      </c>
      <c r="M175" s="241">
        <v>19</v>
      </c>
      <c r="N175" s="241" t="s">
        <v>7373</v>
      </c>
      <c r="O175" s="241" t="s">
        <v>13274</v>
      </c>
      <c r="P175" s="241" t="s">
        <v>6686</v>
      </c>
      <c r="AP175" s="121" t="s">
        <v>1272</v>
      </c>
      <c r="AT175">
        <v>2</v>
      </c>
      <c r="AU175" t="str">
        <f t="shared" si="4"/>
        <v>04211-2</v>
      </c>
      <c r="AV175" s="121" t="str">
        <f t="shared" si="5"/>
        <v>R3-04211-19</v>
      </c>
      <c r="AW175" s="121" t="s">
        <v>6654</v>
      </c>
      <c r="AX175" s="121" t="s">
        <v>1321</v>
      </c>
      <c r="AY175" s="139">
        <v>19</v>
      </c>
      <c r="AZ175" s="139" t="s">
        <v>117</v>
      </c>
      <c r="BA175" s="139" t="s">
        <v>123</v>
      </c>
      <c r="BB175" s="139" t="s">
        <v>2485</v>
      </c>
      <c r="BC175"/>
    </row>
    <row r="176" spans="5:55" x14ac:dyDescent="0.4">
      <c r="E176" s="230" t="s">
        <v>1841</v>
      </c>
      <c r="F176" s="230" t="s">
        <v>529</v>
      </c>
      <c r="G176" s="230" t="s">
        <v>534</v>
      </c>
      <c r="H176" s="230" t="s">
        <v>13205</v>
      </c>
      <c r="I176" s="230" t="s">
        <v>1841</v>
      </c>
      <c r="K176" s="240" t="s">
        <v>13697</v>
      </c>
      <c r="L176" s="241" t="s">
        <v>1675</v>
      </c>
      <c r="M176" s="241">
        <v>20</v>
      </c>
      <c r="N176" s="241" t="s">
        <v>7374</v>
      </c>
      <c r="O176" s="241" t="s">
        <v>13274</v>
      </c>
      <c r="P176" s="241" t="s">
        <v>6686</v>
      </c>
      <c r="AP176" s="121" t="s">
        <v>1193</v>
      </c>
      <c r="AT176">
        <v>1</v>
      </c>
      <c r="AU176" t="str">
        <f t="shared" si="4"/>
        <v>04212-1</v>
      </c>
      <c r="AV176" s="121" t="str">
        <f t="shared" si="5"/>
        <v>R3-04212-35</v>
      </c>
      <c r="AW176" s="121" t="s">
        <v>6654</v>
      </c>
      <c r="AX176" s="121" t="s">
        <v>1322</v>
      </c>
      <c r="AY176" s="139">
        <v>35</v>
      </c>
      <c r="AZ176" s="139" t="s">
        <v>117</v>
      </c>
      <c r="BA176" s="139" t="s">
        <v>124</v>
      </c>
      <c r="BB176" s="139" t="s">
        <v>996</v>
      </c>
      <c r="BC176"/>
    </row>
    <row r="177" spans="5:55" x14ac:dyDescent="0.4">
      <c r="E177" s="230" t="s">
        <v>1842</v>
      </c>
      <c r="F177" s="230" t="s">
        <v>529</v>
      </c>
      <c r="G177" s="230" t="s">
        <v>13003</v>
      </c>
      <c r="H177" s="230" t="s">
        <v>13206</v>
      </c>
      <c r="I177" s="230" t="s">
        <v>1842</v>
      </c>
      <c r="K177" s="240" t="s">
        <v>13698</v>
      </c>
      <c r="L177" s="241" t="s">
        <v>1675</v>
      </c>
      <c r="M177" s="241">
        <v>21</v>
      </c>
      <c r="N177" s="241" t="s">
        <v>7375</v>
      </c>
      <c r="O177" s="241" t="s">
        <v>13274</v>
      </c>
      <c r="P177" s="241" t="s">
        <v>6686</v>
      </c>
      <c r="AP177" s="121" t="s">
        <v>6827</v>
      </c>
      <c r="AT177">
        <v>2</v>
      </c>
      <c r="AU177" t="str">
        <f t="shared" si="4"/>
        <v>04212-2</v>
      </c>
      <c r="AV177" s="121" t="str">
        <f t="shared" si="5"/>
        <v>R3-04212-37</v>
      </c>
      <c r="AW177" s="121" t="s">
        <v>6654</v>
      </c>
      <c r="AX177" s="121" t="s">
        <v>1322</v>
      </c>
      <c r="AY177" s="139">
        <v>37</v>
      </c>
      <c r="AZ177" s="139" t="s">
        <v>117</v>
      </c>
      <c r="BA177" s="139" t="s">
        <v>124</v>
      </c>
      <c r="BB177" s="139" t="s">
        <v>2486</v>
      </c>
      <c r="BC177"/>
    </row>
    <row r="178" spans="5:55" x14ac:dyDescent="0.4">
      <c r="E178" s="230" t="s">
        <v>1843</v>
      </c>
      <c r="F178" s="230" t="s">
        <v>529</v>
      </c>
      <c r="G178" s="230" t="s">
        <v>535</v>
      </c>
      <c r="H178" s="230" t="s">
        <v>13207</v>
      </c>
      <c r="I178" s="230" t="s">
        <v>1843</v>
      </c>
      <c r="K178" s="240" t="s">
        <v>13699</v>
      </c>
      <c r="L178" s="241" t="s">
        <v>1675</v>
      </c>
      <c r="M178" s="241">
        <v>22</v>
      </c>
      <c r="N178" s="241" t="s">
        <v>7376</v>
      </c>
      <c r="O178" s="241" t="s">
        <v>13274</v>
      </c>
      <c r="P178" s="241" t="s">
        <v>6686</v>
      </c>
      <c r="AP178" s="121" t="s">
        <v>1189</v>
      </c>
      <c r="AT178">
        <v>1</v>
      </c>
      <c r="AU178" t="str">
        <f t="shared" si="4"/>
        <v>04214-1</v>
      </c>
      <c r="AV178" s="121" t="str">
        <f t="shared" si="5"/>
        <v>R3-04214-30</v>
      </c>
      <c r="AW178" s="121" t="s">
        <v>6654</v>
      </c>
      <c r="AX178" s="121" t="s">
        <v>1323</v>
      </c>
      <c r="AY178" s="139">
        <v>30</v>
      </c>
      <c r="AZ178" s="139" t="s">
        <v>117</v>
      </c>
      <c r="BA178" s="139" t="s">
        <v>125</v>
      </c>
      <c r="BB178" s="139" t="s">
        <v>2488</v>
      </c>
      <c r="BC178"/>
    </row>
    <row r="179" spans="5:55" x14ac:dyDescent="0.4">
      <c r="E179" s="230" t="s">
        <v>1844</v>
      </c>
      <c r="F179" s="230" t="s">
        <v>529</v>
      </c>
      <c r="G179" s="230" t="s">
        <v>536</v>
      </c>
      <c r="H179" s="230" t="s">
        <v>13208</v>
      </c>
      <c r="I179" s="230" t="s">
        <v>1844</v>
      </c>
      <c r="K179" s="240" t="s">
        <v>13700</v>
      </c>
      <c r="L179" s="241" t="s">
        <v>1675</v>
      </c>
      <c r="M179" s="241">
        <v>23</v>
      </c>
      <c r="N179" s="241" t="s">
        <v>7202</v>
      </c>
      <c r="O179" s="241" t="s">
        <v>13274</v>
      </c>
      <c r="P179" s="241" t="s">
        <v>6686</v>
      </c>
      <c r="AP179" s="121" t="s">
        <v>1190</v>
      </c>
      <c r="AT179">
        <v>2</v>
      </c>
      <c r="AU179" t="str">
        <f t="shared" si="4"/>
        <v>04214-2</v>
      </c>
      <c r="AV179" s="121" t="str">
        <f t="shared" si="5"/>
        <v>R3-04214-31</v>
      </c>
      <c r="AW179" s="121" t="s">
        <v>6654</v>
      </c>
      <c r="AX179" s="121" t="s">
        <v>1323</v>
      </c>
      <c r="AY179" s="139">
        <v>31</v>
      </c>
      <c r="AZ179" s="139" t="s">
        <v>117</v>
      </c>
      <c r="BA179" s="139" t="s">
        <v>125</v>
      </c>
      <c r="BB179" s="139" t="s">
        <v>2489</v>
      </c>
      <c r="BC179"/>
    </row>
    <row r="180" spans="5:55" x14ac:dyDescent="0.4">
      <c r="E180" s="230" t="s">
        <v>1845</v>
      </c>
      <c r="F180" s="230" t="s">
        <v>529</v>
      </c>
      <c r="G180" s="230" t="s">
        <v>13004</v>
      </c>
      <c r="H180" s="230" t="s">
        <v>13209</v>
      </c>
      <c r="I180" s="230" t="s">
        <v>1845</v>
      </c>
      <c r="K180" s="240" t="s">
        <v>13701</v>
      </c>
      <c r="L180" s="241" t="s">
        <v>1675</v>
      </c>
      <c r="M180" s="241">
        <v>24</v>
      </c>
      <c r="N180" s="241" t="s">
        <v>832</v>
      </c>
      <c r="O180" s="241" t="s">
        <v>13273</v>
      </c>
      <c r="P180" s="241" t="s">
        <v>2144</v>
      </c>
      <c r="AP180" s="121" t="s">
        <v>1177</v>
      </c>
      <c r="AT180">
        <v>1</v>
      </c>
      <c r="AU180" t="str">
        <f t="shared" si="4"/>
        <v>04215-1</v>
      </c>
      <c r="AV180" s="121" t="str">
        <f t="shared" si="5"/>
        <v>R3-04215-7</v>
      </c>
      <c r="AW180" s="121" t="s">
        <v>6654</v>
      </c>
      <c r="AX180" s="121" t="s">
        <v>1324</v>
      </c>
      <c r="AY180" s="139">
        <v>7</v>
      </c>
      <c r="AZ180" s="139" t="s">
        <v>117</v>
      </c>
      <c r="BA180" s="139" t="s">
        <v>126</v>
      </c>
      <c r="BB180" s="139" t="s">
        <v>2490</v>
      </c>
      <c r="BC180"/>
    </row>
    <row r="181" spans="5:55" x14ac:dyDescent="0.4">
      <c r="E181" s="230" t="s">
        <v>1846</v>
      </c>
      <c r="F181" s="230" t="s">
        <v>529</v>
      </c>
      <c r="G181" s="230" t="s">
        <v>13005</v>
      </c>
      <c r="H181" s="230" t="s">
        <v>13210</v>
      </c>
      <c r="I181" s="230" t="s">
        <v>1846</v>
      </c>
      <c r="K181" s="240" t="s">
        <v>13702</v>
      </c>
      <c r="L181" s="241" t="s">
        <v>1675</v>
      </c>
      <c r="M181" s="241">
        <v>25</v>
      </c>
      <c r="N181" s="241" t="s">
        <v>844</v>
      </c>
      <c r="O181" s="241" t="s">
        <v>13273</v>
      </c>
      <c r="P181" s="241" t="s">
        <v>2144</v>
      </c>
      <c r="AN181" s="153"/>
      <c r="AO181" s="154"/>
      <c r="AP181" s="137" t="s">
        <v>6841</v>
      </c>
      <c r="AT181">
        <v>2</v>
      </c>
      <c r="AU181" t="str">
        <f t="shared" si="4"/>
        <v>04215-2</v>
      </c>
      <c r="AV181" s="121" t="str">
        <f t="shared" si="5"/>
        <v>R3-04215-9</v>
      </c>
      <c r="AW181" s="121" t="s">
        <v>6654</v>
      </c>
      <c r="AX181" s="121" t="s">
        <v>1324</v>
      </c>
      <c r="AY181" s="139">
        <v>9</v>
      </c>
      <c r="AZ181" s="139" t="s">
        <v>117</v>
      </c>
      <c r="BA181" s="139" t="s">
        <v>126</v>
      </c>
      <c r="BB181" s="139" t="s">
        <v>2178</v>
      </c>
      <c r="BC181"/>
    </row>
    <row r="182" spans="5:55" x14ac:dyDescent="0.4">
      <c r="E182" s="230" t="s">
        <v>1847</v>
      </c>
      <c r="F182" s="230" t="s">
        <v>529</v>
      </c>
      <c r="G182" s="230" t="s">
        <v>13006</v>
      </c>
      <c r="H182" s="230" t="s">
        <v>13211</v>
      </c>
      <c r="I182" s="230" t="s">
        <v>1847</v>
      </c>
      <c r="K182" s="240" t="s">
        <v>13703</v>
      </c>
      <c r="L182" s="241" t="s">
        <v>1675</v>
      </c>
      <c r="M182" s="241">
        <v>26</v>
      </c>
      <c r="N182" s="241" t="s">
        <v>838</v>
      </c>
      <c r="O182" s="241" t="s">
        <v>13273</v>
      </c>
      <c r="P182" s="241" t="s">
        <v>2144</v>
      </c>
      <c r="AO182" s="121" t="s">
        <v>1248</v>
      </c>
      <c r="AP182" s="121" t="s">
        <v>6842</v>
      </c>
      <c r="AT182">
        <v>3</v>
      </c>
      <c r="AU182" t="str">
        <f t="shared" si="4"/>
        <v>04215-3</v>
      </c>
      <c r="AV182" s="121" t="str">
        <f t="shared" si="5"/>
        <v>R3-04215-31</v>
      </c>
      <c r="AW182" s="121" t="s">
        <v>6654</v>
      </c>
      <c r="AX182" s="121" t="s">
        <v>1324</v>
      </c>
      <c r="AY182" s="139">
        <v>31</v>
      </c>
      <c r="AZ182" s="139" t="s">
        <v>117</v>
      </c>
      <c r="BA182" s="139" t="s">
        <v>126</v>
      </c>
      <c r="BB182" s="139" t="s">
        <v>2492</v>
      </c>
      <c r="BC182"/>
    </row>
    <row r="183" spans="5:55" x14ac:dyDescent="0.4">
      <c r="E183" s="230" t="s">
        <v>1848</v>
      </c>
      <c r="F183" s="230" t="s">
        <v>529</v>
      </c>
      <c r="G183" s="230" t="s">
        <v>537</v>
      </c>
      <c r="H183" s="230" t="s">
        <v>13212</v>
      </c>
      <c r="I183" s="230" t="s">
        <v>1848</v>
      </c>
      <c r="K183" s="240" t="s">
        <v>13704</v>
      </c>
      <c r="L183" s="241" t="s">
        <v>1675</v>
      </c>
      <c r="M183" s="241">
        <v>27</v>
      </c>
      <c r="N183" s="241" t="s">
        <v>825</v>
      </c>
      <c r="O183" s="241" t="s">
        <v>13273</v>
      </c>
      <c r="P183" s="241" t="s">
        <v>6688</v>
      </c>
      <c r="AP183" s="121" t="s">
        <v>6843</v>
      </c>
      <c r="AT183">
        <v>4</v>
      </c>
      <c r="AU183" t="str">
        <f t="shared" si="4"/>
        <v>04215-4</v>
      </c>
      <c r="AV183" s="121" t="str">
        <f t="shared" si="5"/>
        <v>R3-04215-33</v>
      </c>
      <c r="AW183" s="121" t="s">
        <v>6654</v>
      </c>
      <c r="AX183" s="121" t="s">
        <v>1324</v>
      </c>
      <c r="AY183" s="139">
        <v>33</v>
      </c>
      <c r="AZ183" s="139" t="s">
        <v>117</v>
      </c>
      <c r="BA183" s="139" t="s">
        <v>126</v>
      </c>
      <c r="BB183" s="139" t="s">
        <v>2493</v>
      </c>
      <c r="BC183"/>
    </row>
    <row r="184" spans="5:55" x14ac:dyDescent="0.4">
      <c r="E184" s="230" t="s">
        <v>1849</v>
      </c>
      <c r="F184" s="230" t="s">
        <v>529</v>
      </c>
      <c r="G184" s="230" t="s">
        <v>154</v>
      </c>
      <c r="H184" s="230" t="s">
        <v>13213</v>
      </c>
      <c r="I184" s="230" t="s">
        <v>1849</v>
      </c>
      <c r="K184" s="240" t="s">
        <v>13705</v>
      </c>
      <c r="L184" s="241" t="s">
        <v>1675</v>
      </c>
      <c r="M184" s="241">
        <v>28</v>
      </c>
      <c r="N184" s="241" t="s">
        <v>863</v>
      </c>
      <c r="O184" s="241" t="s">
        <v>13273</v>
      </c>
      <c r="P184" s="241" t="s">
        <v>2144</v>
      </c>
      <c r="AP184" s="121" t="s">
        <v>6844</v>
      </c>
      <c r="AT184">
        <v>5</v>
      </c>
      <c r="AU184" t="str">
        <f t="shared" si="4"/>
        <v>04215-5</v>
      </c>
      <c r="AV184" s="121" t="str">
        <f t="shared" si="5"/>
        <v>R3-04215-34</v>
      </c>
      <c r="AW184" s="121" t="s">
        <v>6654</v>
      </c>
      <c r="AX184" s="121" t="s">
        <v>1324</v>
      </c>
      <c r="AY184" s="139">
        <v>34</v>
      </c>
      <c r="AZ184" s="139" t="s">
        <v>117</v>
      </c>
      <c r="BA184" s="139" t="s">
        <v>126</v>
      </c>
      <c r="BB184" s="139" t="s">
        <v>2494</v>
      </c>
      <c r="BC184"/>
    </row>
    <row r="185" spans="5:55" x14ac:dyDescent="0.4">
      <c r="E185" s="230" t="s">
        <v>1850</v>
      </c>
      <c r="F185" s="230" t="s">
        <v>529</v>
      </c>
      <c r="G185" s="230" t="s">
        <v>13007</v>
      </c>
      <c r="H185" s="230" t="s">
        <v>13214</v>
      </c>
      <c r="I185" s="230" t="s">
        <v>1850</v>
      </c>
      <c r="K185" s="240" t="s">
        <v>13706</v>
      </c>
      <c r="L185" s="241" t="s">
        <v>1676</v>
      </c>
      <c r="M185" s="241">
        <v>1</v>
      </c>
      <c r="N185" s="241" t="s">
        <v>7377</v>
      </c>
      <c r="O185" s="241" t="s">
        <v>13273</v>
      </c>
      <c r="P185" s="241" t="s">
        <v>2144</v>
      </c>
      <c r="AP185" s="121" t="s">
        <v>1177</v>
      </c>
      <c r="AT185">
        <v>6</v>
      </c>
      <c r="AU185" t="str">
        <f t="shared" si="4"/>
        <v>04215-6</v>
      </c>
      <c r="AV185" s="121" t="str">
        <f t="shared" si="5"/>
        <v>R3-04215-35</v>
      </c>
      <c r="AW185" s="121" t="s">
        <v>6654</v>
      </c>
      <c r="AX185" s="121" t="s">
        <v>1324</v>
      </c>
      <c r="AY185" s="139">
        <v>35</v>
      </c>
      <c r="AZ185" s="139" t="s">
        <v>117</v>
      </c>
      <c r="BA185" s="139" t="s">
        <v>126</v>
      </c>
      <c r="BB185" s="139" t="s">
        <v>844</v>
      </c>
      <c r="BC185"/>
    </row>
    <row r="186" spans="5:55" x14ac:dyDescent="0.4">
      <c r="E186" s="230" t="s">
        <v>1851</v>
      </c>
      <c r="F186" s="230" t="s">
        <v>529</v>
      </c>
      <c r="G186" s="230" t="s">
        <v>538</v>
      </c>
      <c r="H186" s="230" t="s">
        <v>13215</v>
      </c>
      <c r="I186" s="230" t="s">
        <v>1851</v>
      </c>
      <c r="K186" s="240" t="s">
        <v>13707</v>
      </c>
      <c r="L186" s="241" t="s">
        <v>1676</v>
      </c>
      <c r="M186" s="241">
        <v>2</v>
      </c>
      <c r="N186" s="241" t="s">
        <v>4045</v>
      </c>
      <c r="O186" s="241" t="s">
        <v>13273</v>
      </c>
      <c r="P186" s="241" t="s">
        <v>2144</v>
      </c>
      <c r="AN186" s="153"/>
      <c r="AO186" s="154"/>
      <c r="AP186" s="137" t="s">
        <v>6845</v>
      </c>
      <c r="AT186">
        <v>7</v>
      </c>
      <c r="AU186" t="str">
        <f t="shared" si="4"/>
        <v>04215-7</v>
      </c>
      <c r="AV186" s="121" t="str">
        <f t="shared" si="5"/>
        <v>R3-04215-36</v>
      </c>
      <c r="AW186" s="121" t="s">
        <v>6654</v>
      </c>
      <c r="AX186" s="121" t="s">
        <v>1324</v>
      </c>
      <c r="AY186" s="139">
        <v>36</v>
      </c>
      <c r="AZ186" s="139" t="s">
        <v>117</v>
      </c>
      <c r="BA186" s="139" t="s">
        <v>126</v>
      </c>
      <c r="BB186" s="139" t="s">
        <v>2495</v>
      </c>
      <c r="BC186"/>
    </row>
    <row r="187" spans="5:55" x14ac:dyDescent="0.4">
      <c r="E187" s="230" t="s">
        <v>1852</v>
      </c>
      <c r="F187" s="230" t="s">
        <v>529</v>
      </c>
      <c r="G187" s="230" t="s">
        <v>13008</v>
      </c>
      <c r="H187" s="230" t="s">
        <v>13216</v>
      </c>
      <c r="I187" s="230" t="s">
        <v>1852</v>
      </c>
      <c r="K187" s="240" t="s">
        <v>13708</v>
      </c>
      <c r="L187" s="241" t="s">
        <v>1676</v>
      </c>
      <c r="M187" s="241">
        <v>3</v>
      </c>
      <c r="N187" s="241" t="s">
        <v>7378</v>
      </c>
      <c r="O187" s="241" t="s">
        <v>13273</v>
      </c>
      <c r="P187" s="241" t="s">
        <v>2147</v>
      </c>
      <c r="AO187" s="121" t="s">
        <v>1243</v>
      </c>
      <c r="AP187" s="169" t="s">
        <v>6846</v>
      </c>
      <c r="AT187">
        <v>8</v>
      </c>
      <c r="AU187" t="str">
        <f t="shared" si="4"/>
        <v>04215-8</v>
      </c>
      <c r="AV187" s="121" t="str">
        <f t="shared" si="5"/>
        <v>R3-04215-46</v>
      </c>
      <c r="AW187" s="121" t="s">
        <v>6654</v>
      </c>
      <c r="AX187" s="121" t="s">
        <v>1324</v>
      </c>
      <c r="AY187" s="139">
        <v>46</v>
      </c>
      <c r="AZ187" s="139" t="s">
        <v>117</v>
      </c>
      <c r="BA187" s="139" t="s">
        <v>126</v>
      </c>
      <c r="BB187" s="139" t="s">
        <v>2496</v>
      </c>
      <c r="BC187"/>
    </row>
    <row r="188" spans="5:55" x14ac:dyDescent="0.4">
      <c r="E188" s="230" t="s">
        <v>1853</v>
      </c>
      <c r="F188" s="230" t="s">
        <v>529</v>
      </c>
      <c r="G188" s="230" t="s">
        <v>539</v>
      </c>
      <c r="H188" s="230" t="s">
        <v>13217</v>
      </c>
      <c r="I188" s="230" t="s">
        <v>1853</v>
      </c>
      <c r="K188" s="240" t="s">
        <v>13709</v>
      </c>
      <c r="L188" s="241" t="s">
        <v>1676</v>
      </c>
      <c r="M188" s="241">
        <v>4</v>
      </c>
      <c r="N188" s="241" t="s">
        <v>7379</v>
      </c>
      <c r="O188" s="241" t="s">
        <v>13273</v>
      </c>
      <c r="P188" s="241" t="s">
        <v>2147</v>
      </c>
      <c r="AP188" s="169" t="s">
        <v>1177</v>
      </c>
      <c r="AT188">
        <v>1</v>
      </c>
      <c r="AU188" t="str">
        <f t="shared" si="4"/>
        <v>04302-1</v>
      </c>
      <c r="AV188" s="121" t="str">
        <f t="shared" si="5"/>
        <v>R3-04302-9</v>
      </c>
      <c r="AW188" s="121" t="s">
        <v>6654</v>
      </c>
      <c r="AX188" s="121" t="s">
        <v>1326</v>
      </c>
      <c r="AY188" s="139">
        <v>9</v>
      </c>
      <c r="AZ188" s="139" t="s">
        <v>117</v>
      </c>
      <c r="BA188" s="139" t="s">
        <v>128</v>
      </c>
      <c r="BB188" s="139" t="s">
        <v>2499</v>
      </c>
      <c r="BC188"/>
    </row>
    <row r="189" spans="5:55" x14ac:dyDescent="0.4">
      <c r="E189" s="230" t="s">
        <v>1854</v>
      </c>
      <c r="F189" s="230" t="s">
        <v>529</v>
      </c>
      <c r="G189" s="230" t="s">
        <v>13009</v>
      </c>
      <c r="H189" s="230" t="s">
        <v>13218</v>
      </c>
      <c r="I189" s="230" t="s">
        <v>1854</v>
      </c>
      <c r="K189" s="240" t="s">
        <v>13710</v>
      </c>
      <c r="L189" s="241" t="s">
        <v>1676</v>
      </c>
      <c r="M189" s="241">
        <v>5</v>
      </c>
      <c r="N189" s="241" t="s">
        <v>7380</v>
      </c>
      <c r="O189" s="241" t="s">
        <v>13273</v>
      </c>
      <c r="P189" s="241" t="s">
        <v>2143</v>
      </c>
      <c r="AN189" s="153"/>
      <c r="AO189" s="154"/>
      <c r="AP189" s="137" t="s">
        <v>6847</v>
      </c>
      <c r="AT189">
        <v>2</v>
      </c>
      <c r="AU189" t="str">
        <f t="shared" si="4"/>
        <v>04302-2</v>
      </c>
      <c r="AV189" s="121" t="str">
        <f t="shared" si="5"/>
        <v>R3-04302-13</v>
      </c>
      <c r="AW189" s="121" t="s">
        <v>6654</v>
      </c>
      <c r="AX189" s="121" t="s">
        <v>1326</v>
      </c>
      <c r="AY189" s="139">
        <v>13</v>
      </c>
      <c r="AZ189" s="139" t="s">
        <v>117</v>
      </c>
      <c r="BA189" s="139" t="s">
        <v>128</v>
      </c>
      <c r="BB189" s="139" t="s">
        <v>852</v>
      </c>
      <c r="BC189"/>
    </row>
    <row r="190" spans="5:55" x14ac:dyDescent="0.4">
      <c r="E190" s="230" t="s">
        <v>1855</v>
      </c>
      <c r="F190" s="230" t="s">
        <v>529</v>
      </c>
      <c r="G190" s="230" t="s">
        <v>540</v>
      </c>
      <c r="H190" s="230" t="s">
        <v>13219</v>
      </c>
      <c r="I190" s="230" t="s">
        <v>1855</v>
      </c>
      <c r="K190" s="240" t="s">
        <v>13711</v>
      </c>
      <c r="L190" s="241" t="s">
        <v>1676</v>
      </c>
      <c r="M190" s="241">
        <v>6</v>
      </c>
      <c r="N190" s="241" t="s">
        <v>4043</v>
      </c>
      <c r="O190" s="241" t="s">
        <v>13273</v>
      </c>
      <c r="P190" s="241" t="s">
        <v>2147</v>
      </c>
      <c r="AO190" s="121" t="s">
        <v>6693</v>
      </c>
      <c r="AP190" s="121" t="s">
        <v>6693</v>
      </c>
      <c r="AT190">
        <v>3</v>
      </c>
      <c r="AU190" t="str">
        <f t="shared" si="4"/>
        <v>04302-3</v>
      </c>
      <c r="AV190" s="121" t="str">
        <f t="shared" si="5"/>
        <v>R3-04302-14</v>
      </c>
      <c r="AW190" s="121" t="s">
        <v>6654</v>
      </c>
      <c r="AX190" s="121" t="s">
        <v>1326</v>
      </c>
      <c r="AY190" s="139">
        <v>14</v>
      </c>
      <c r="AZ190" s="139" t="s">
        <v>117</v>
      </c>
      <c r="BA190" s="139" t="s">
        <v>128</v>
      </c>
      <c r="BB190" s="139" t="s">
        <v>2501</v>
      </c>
      <c r="BC190"/>
    </row>
    <row r="191" spans="5:55" x14ac:dyDescent="0.4">
      <c r="E191" s="230" t="s">
        <v>1856</v>
      </c>
      <c r="F191" s="230" t="s">
        <v>529</v>
      </c>
      <c r="G191" s="230" t="s">
        <v>13010</v>
      </c>
      <c r="H191" s="230" t="s">
        <v>13220</v>
      </c>
      <c r="I191" s="230" t="s">
        <v>1856</v>
      </c>
      <c r="K191" s="240" t="s">
        <v>13712</v>
      </c>
      <c r="L191" s="241" t="s">
        <v>1676</v>
      </c>
      <c r="M191" s="241">
        <v>7</v>
      </c>
      <c r="N191" s="241" t="s">
        <v>3159</v>
      </c>
      <c r="O191" s="241" t="s">
        <v>13273</v>
      </c>
      <c r="P191" s="241" t="s">
        <v>2144</v>
      </c>
      <c r="AN191" s="135"/>
      <c r="AO191" s="136"/>
      <c r="AP191" s="137" t="s">
        <v>6848</v>
      </c>
      <c r="AT191">
        <v>1</v>
      </c>
      <c r="AU191" t="str">
        <f t="shared" si="4"/>
        <v>04361-1</v>
      </c>
      <c r="AV191" s="121" t="str">
        <f t="shared" si="5"/>
        <v>R3-04361-14</v>
      </c>
      <c r="AW191" s="121" t="s">
        <v>6654</v>
      </c>
      <c r="AX191" s="121" t="s">
        <v>1328</v>
      </c>
      <c r="AY191" s="139">
        <v>14</v>
      </c>
      <c r="AZ191" s="139" t="s">
        <v>117</v>
      </c>
      <c r="BA191" s="139" t="s">
        <v>130</v>
      </c>
      <c r="BB191" s="139" t="s">
        <v>1065</v>
      </c>
      <c r="BC191"/>
    </row>
    <row r="192" spans="5:55" x14ac:dyDescent="0.4">
      <c r="E192" s="230" t="s">
        <v>1857</v>
      </c>
      <c r="F192" s="230" t="s">
        <v>529</v>
      </c>
      <c r="G192" s="230" t="s">
        <v>13011</v>
      </c>
      <c r="H192" s="230" t="s">
        <v>13221</v>
      </c>
      <c r="I192" s="230" t="s">
        <v>1857</v>
      </c>
      <c r="K192" s="240" t="s">
        <v>13713</v>
      </c>
      <c r="L192" s="241" t="s">
        <v>1676</v>
      </c>
      <c r="M192" s="241">
        <v>8</v>
      </c>
      <c r="N192" s="241" t="s">
        <v>3018</v>
      </c>
      <c r="O192" s="241" t="s">
        <v>13273</v>
      </c>
      <c r="P192" s="241" t="s">
        <v>2144</v>
      </c>
      <c r="AN192" s="121" t="s">
        <v>6849</v>
      </c>
      <c r="AO192" s="121" t="s">
        <v>6850</v>
      </c>
      <c r="AP192" s="170" t="s">
        <v>6851</v>
      </c>
      <c r="AT192">
        <v>2</v>
      </c>
      <c r="AU192" t="str">
        <f t="shared" si="4"/>
        <v>04361-2</v>
      </c>
      <c r="AV192" s="121" t="str">
        <f t="shared" si="5"/>
        <v>R3-04361-28</v>
      </c>
      <c r="AW192" s="121" t="s">
        <v>6654</v>
      </c>
      <c r="AX192" s="121" t="s">
        <v>1328</v>
      </c>
      <c r="AY192" s="139">
        <v>28</v>
      </c>
      <c r="AZ192" s="139" t="s">
        <v>117</v>
      </c>
      <c r="BA192" s="139" t="s">
        <v>130</v>
      </c>
      <c r="BB192" s="139" t="s">
        <v>2241</v>
      </c>
      <c r="BC192"/>
    </row>
    <row r="193" spans="5:55" x14ac:dyDescent="0.4">
      <c r="E193" s="230" t="s">
        <v>1858</v>
      </c>
      <c r="F193" s="230" t="s">
        <v>529</v>
      </c>
      <c r="G193" s="230" t="s">
        <v>13012</v>
      </c>
      <c r="H193" s="230" t="s">
        <v>13222</v>
      </c>
      <c r="I193" s="230" t="s">
        <v>1858</v>
      </c>
      <c r="K193" s="240" t="s">
        <v>13714</v>
      </c>
      <c r="L193" s="241" t="s">
        <v>1676</v>
      </c>
      <c r="M193" s="241">
        <v>9</v>
      </c>
      <c r="N193" s="241" t="s">
        <v>7381</v>
      </c>
      <c r="O193" s="241" t="s">
        <v>13273</v>
      </c>
      <c r="P193" s="241" t="s">
        <v>2144</v>
      </c>
      <c r="AP193" s="170" t="s">
        <v>1271</v>
      </c>
      <c r="AT193">
        <v>1</v>
      </c>
      <c r="AU193" t="str">
        <f t="shared" si="4"/>
        <v>04401-1</v>
      </c>
      <c r="AV193" s="121" t="str">
        <f t="shared" si="5"/>
        <v>R3-04401-24</v>
      </c>
      <c r="AW193" s="121" t="s">
        <v>6654</v>
      </c>
      <c r="AX193" s="121" t="s">
        <v>1329</v>
      </c>
      <c r="AY193" s="139">
        <v>24</v>
      </c>
      <c r="AZ193" s="139" t="s">
        <v>117</v>
      </c>
      <c r="BA193" s="139" t="s">
        <v>131</v>
      </c>
      <c r="BB193" s="139" t="s">
        <v>2505</v>
      </c>
      <c r="BC193"/>
    </row>
    <row r="194" spans="5:55" x14ac:dyDescent="0.4">
      <c r="E194" s="230" t="s">
        <v>1859</v>
      </c>
      <c r="F194" s="230" t="s">
        <v>529</v>
      </c>
      <c r="G194" s="230" t="s">
        <v>13013</v>
      </c>
      <c r="H194" s="230" t="s">
        <v>13223</v>
      </c>
      <c r="I194" s="230" t="s">
        <v>1859</v>
      </c>
      <c r="K194" s="240" t="s">
        <v>13715</v>
      </c>
      <c r="L194" s="241" t="s">
        <v>1676</v>
      </c>
      <c r="M194" s="241">
        <v>10</v>
      </c>
      <c r="N194" s="241" t="s">
        <v>4047</v>
      </c>
      <c r="O194" s="241" t="s">
        <v>13273</v>
      </c>
      <c r="P194" s="241" t="s">
        <v>2144</v>
      </c>
      <c r="AP194" s="170" t="s">
        <v>6825</v>
      </c>
      <c r="AT194">
        <v>1</v>
      </c>
      <c r="AU194" t="str">
        <f t="shared" si="4"/>
        <v>04404-1</v>
      </c>
      <c r="AV194" s="121" t="str">
        <f t="shared" si="5"/>
        <v>R3-04404-24</v>
      </c>
      <c r="AW194" s="121" t="s">
        <v>6654</v>
      </c>
      <c r="AX194" s="121" t="s">
        <v>1330</v>
      </c>
      <c r="AY194" s="139">
        <v>24</v>
      </c>
      <c r="AZ194" s="139" t="s">
        <v>117</v>
      </c>
      <c r="BA194" s="139" t="s">
        <v>132</v>
      </c>
      <c r="BB194" s="139" t="s">
        <v>2327</v>
      </c>
      <c r="BC194"/>
    </row>
    <row r="195" spans="5:55" x14ac:dyDescent="0.4">
      <c r="E195" s="230" t="s">
        <v>1860</v>
      </c>
      <c r="F195" s="230" t="s">
        <v>529</v>
      </c>
      <c r="G195" s="230" t="s">
        <v>541</v>
      </c>
      <c r="H195" s="230" t="s">
        <v>13224</v>
      </c>
      <c r="I195" s="230" t="s">
        <v>1860</v>
      </c>
      <c r="K195" s="240" t="s">
        <v>13716</v>
      </c>
      <c r="L195" s="241" t="s">
        <v>1676</v>
      </c>
      <c r="M195" s="241">
        <v>11</v>
      </c>
      <c r="N195" s="241" t="s">
        <v>7382</v>
      </c>
      <c r="O195" s="241" t="s">
        <v>13273</v>
      </c>
      <c r="P195" s="241" t="s">
        <v>2144</v>
      </c>
      <c r="AP195" s="170" t="s">
        <v>6824</v>
      </c>
      <c r="AT195">
        <v>2</v>
      </c>
      <c r="AU195" t="str">
        <f t="shared" si="4"/>
        <v>04404-2</v>
      </c>
      <c r="AV195" s="121" t="str">
        <f t="shared" si="5"/>
        <v>R3-04404-25</v>
      </c>
      <c r="AW195" s="121" t="s">
        <v>6654</v>
      </c>
      <c r="AX195" s="121" t="s">
        <v>1330</v>
      </c>
      <c r="AY195" s="139">
        <v>25</v>
      </c>
      <c r="AZ195" s="139" t="s">
        <v>117</v>
      </c>
      <c r="BA195" s="139" t="s">
        <v>132</v>
      </c>
      <c r="BB195" s="139" t="s">
        <v>2507</v>
      </c>
      <c r="BC195"/>
    </row>
    <row r="196" spans="5:55" x14ac:dyDescent="0.4">
      <c r="E196" s="230" t="s">
        <v>1861</v>
      </c>
      <c r="F196" s="230" t="s">
        <v>529</v>
      </c>
      <c r="G196" s="230" t="s">
        <v>13014</v>
      </c>
      <c r="H196" s="230" t="s">
        <v>13225</v>
      </c>
      <c r="I196" s="230" t="s">
        <v>1861</v>
      </c>
      <c r="K196" s="240" t="s">
        <v>13717</v>
      </c>
      <c r="L196" s="241" t="s">
        <v>1676</v>
      </c>
      <c r="M196" s="241">
        <v>12</v>
      </c>
      <c r="N196" s="241" t="s">
        <v>7383</v>
      </c>
      <c r="O196" s="241" t="s">
        <v>13273</v>
      </c>
      <c r="P196" s="241" t="s">
        <v>6686</v>
      </c>
      <c r="AP196" s="170" t="s">
        <v>1177</v>
      </c>
      <c r="AT196">
        <v>1</v>
      </c>
      <c r="AU196" t="str">
        <f t="shared" ref="AU196:AU259" si="6">AX196&amp;"-"&amp;AT196</f>
        <v>04406-1</v>
      </c>
      <c r="AV196" s="121" t="str">
        <f t="shared" ref="AV196:AV259" si="7">AW196&amp;"-"&amp;AX196&amp;"-"&amp;AY196</f>
        <v>R3-04406-29</v>
      </c>
      <c r="AW196" s="121" t="s">
        <v>6654</v>
      </c>
      <c r="AX196" s="121" t="s">
        <v>1331</v>
      </c>
      <c r="AY196" s="139">
        <v>29</v>
      </c>
      <c r="AZ196" s="139" t="s">
        <v>117</v>
      </c>
      <c r="BA196" s="139" t="s">
        <v>133</v>
      </c>
      <c r="BB196" s="139" t="s">
        <v>2183</v>
      </c>
      <c r="BC196"/>
    </row>
    <row r="197" spans="5:55" x14ac:dyDescent="0.4">
      <c r="E197" s="230" t="s">
        <v>1862</v>
      </c>
      <c r="F197" s="230" t="s">
        <v>529</v>
      </c>
      <c r="G197" s="230" t="s">
        <v>13015</v>
      </c>
      <c r="H197" s="230" t="s">
        <v>13226</v>
      </c>
      <c r="I197" s="230" t="s">
        <v>1862</v>
      </c>
      <c r="K197" s="240" t="s">
        <v>13718</v>
      </c>
      <c r="L197" s="241" t="s">
        <v>1676</v>
      </c>
      <c r="M197" s="241">
        <v>13</v>
      </c>
      <c r="N197" s="241" t="s">
        <v>7384</v>
      </c>
      <c r="O197" s="241" t="s">
        <v>13273</v>
      </c>
      <c r="P197" s="241" t="s">
        <v>6686</v>
      </c>
      <c r="AN197" s="147"/>
      <c r="AO197" s="147"/>
      <c r="AP197" s="137" t="s">
        <v>6852</v>
      </c>
      <c r="AT197">
        <v>1</v>
      </c>
      <c r="AU197" t="str">
        <f t="shared" si="6"/>
        <v>04422-1</v>
      </c>
      <c r="AV197" s="121" t="str">
        <f t="shared" si="7"/>
        <v>R3-04422-19</v>
      </c>
      <c r="AW197" s="121" t="s">
        <v>6654</v>
      </c>
      <c r="AX197" s="121" t="s">
        <v>1332</v>
      </c>
      <c r="AY197" s="139">
        <v>19</v>
      </c>
      <c r="AZ197" s="139" t="s">
        <v>117</v>
      </c>
      <c r="BA197" s="139" t="s">
        <v>134</v>
      </c>
      <c r="BB197" s="139" t="s">
        <v>2510</v>
      </c>
      <c r="BC197"/>
    </row>
    <row r="198" spans="5:55" x14ac:dyDescent="0.4">
      <c r="E198" s="230" t="s">
        <v>1863</v>
      </c>
      <c r="F198" s="230" t="s">
        <v>529</v>
      </c>
      <c r="G198" s="230" t="s">
        <v>13016</v>
      </c>
      <c r="H198" s="230" t="s">
        <v>13227</v>
      </c>
      <c r="I198" s="230" t="s">
        <v>1863</v>
      </c>
      <c r="K198" s="240" t="s">
        <v>13719</v>
      </c>
      <c r="L198" s="241" t="s">
        <v>1676</v>
      </c>
      <c r="M198" s="241">
        <v>14</v>
      </c>
      <c r="N198" s="241" t="s">
        <v>908</v>
      </c>
      <c r="O198" s="241" t="s">
        <v>13273</v>
      </c>
      <c r="P198" s="241" t="s">
        <v>6686</v>
      </c>
      <c r="AO198" s="121" t="s">
        <v>6734</v>
      </c>
      <c r="AP198" s="170" t="s">
        <v>1230</v>
      </c>
      <c r="AT198">
        <v>2</v>
      </c>
      <c r="AU198" t="str">
        <f t="shared" si="6"/>
        <v>04422-2</v>
      </c>
      <c r="AV198" s="121" t="str">
        <f t="shared" si="7"/>
        <v>R3-04422-21</v>
      </c>
      <c r="AW198" s="121" t="s">
        <v>6654</v>
      </c>
      <c r="AX198" s="121" t="s">
        <v>1332</v>
      </c>
      <c r="AY198" s="139">
        <v>21</v>
      </c>
      <c r="AZ198" s="139" t="s">
        <v>117</v>
      </c>
      <c r="BA198" s="139" t="s">
        <v>134</v>
      </c>
      <c r="BB198" s="139" t="s">
        <v>1150</v>
      </c>
      <c r="BC198"/>
    </row>
    <row r="199" spans="5:55" x14ac:dyDescent="0.4">
      <c r="E199" s="230" t="s">
        <v>1864</v>
      </c>
      <c r="F199" s="230" t="s">
        <v>529</v>
      </c>
      <c r="G199" s="230" t="s">
        <v>13017</v>
      </c>
      <c r="H199" s="230" t="s">
        <v>13228</v>
      </c>
      <c r="I199" s="230" t="s">
        <v>1864</v>
      </c>
      <c r="K199" s="240" t="s">
        <v>13720</v>
      </c>
      <c r="L199" s="241" t="s">
        <v>1676</v>
      </c>
      <c r="M199" s="241">
        <v>15</v>
      </c>
      <c r="N199" s="241" t="s">
        <v>7385</v>
      </c>
      <c r="O199" s="241" t="s">
        <v>13273</v>
      </c>
      <c r="P199" s="241" t="s">
        <v>6686</v>
      </c>
      <c r="AP199" s="170" t="s">
        <v>1191</v>
      </c>
      <c r="AT199">
        <v>3</v>
      </c>
      <c r="AU199" t="str">
        <f t="shared" si="6"/>
        <v>04422-3</v>
      </c>
      <c r="AV199" s="121" t="str">
        <f t="shared" si="7"/>
        <v>R3-04422-22</v>
      </c>
      <c r="AW199" s="121" t="s">
        <v>6654</v>
      </c>
      <c r="AX199" s="121" t="s">
        <v>1332</v>
      </c>
      <c r="AY199" s="139">
        <v>22</v>
      </c>
      <c r="AZ199" s="139" t="s">
        <v>117</v>
      </c>
      <c r="BA199" s="139" t="s">
        <v>134</v>
      </c>
      <c r="BB199" s="139" t="s">
        <v>1150</v>
      </c>
      <c r="BC199"/>
    </row>
    <row r="200" spans="5:55" x14ac:dyDescent="0.4">
      <c r="E200" s="230" t="s">
        <v>1865</v>
      </c>
      <c r="F200" s="230" t="s">
        <v>529</v>
      </c>
      <c r="G200" s="230" t="s">
        <v>13018</v>
      </c>
      <c r="H200" s="230" t="s">
        <v>13229</v>
      </c>
      <c r="I200" s="230" t="s">
        <v>1865</v>
      </c>
      <c r="K200" s="240" t="s">
        <v>13721</v>
      </c>
      <c r="L200" s="241" t="s">
        <v>1676</v>
      </c>
      <c r="M200" s="241">
        <v>16</v>
      </c>
      <c r="N200" s="241" t="s">
        <v>1016</v>
      </c>
      <c r="O200" s="241" t="s">
        <v>13273</v>
      </c>
      <c r="P200" s="241" t="s">
        <v>6686</v>
      </c>
      <c r="AP200" s="170" t="s">
        <v>1244</v>
      </c>
      <c r="AT200">
        <v>4</v>
      </c>
      <c r="AU200" t="str">
        <f t="shared" si="6"/>
        <v>04422-4</v>
      </c>
      <c r="AV200" s="121" t="str">
        <f t="shared" si="7"/>
        <v>R3-04422-23</v>
      </c>
      <c r="AW200" s="121" t="s">
        <v>6654</v>
      </c>
      <c r="AX200" s="121" t="s">
        <v>1332</v>
      </c>
      <c r="AY200" s="139">
        <v>23</v>
      </c>
      <c r="AZ200" s="139" t="s">
        <v>117</v>
      </c>
      <c r="BA200" s="139" t="s">
        <v>134</v>
      </c>
      <c r="BB200" s="139" t="s">
        <v>2511</v>
      </c>
      <c r="BC200"/>
    </row>
    <row r="201" spans="5:55" x14ac:dyDescent="0.4">
      <c r="E201" s="230" t="s">
        <v>1866</v>
      </c>
      <c r="F201" s="230" t="s">
        <v>529</v>
      </c>
      <c r="G201" s="230" t="s">
        <v>13019</v>
      </c>
      <c r="H201" s="230" t="s">
        <v>13230</v>
      </c>
      <c r="I201" s="230" t="s">
        <v>1866</v>
      </c>
      <c r="K201" s="240" t="s">
        <v>13722</v>
      </c>
      <c r="L201" s="241" t="s">
        <v>1676</v>
      </c>
      <c r="M201" s="241">
        <v>17</v>
      </c>
      <c r="N201" s="241" t="s">
        <v>7386</v>
      </c>
      <c r="O201" s="241" t="s">
        <v>13273</v>
      </c>
      <c r="P201" s="241" t="s">
        <v>6686</v>
      </c>
      <c r="AP201" s="170" t="s">
        <v>1177</v>
      </c>
      <c r="AT201">
        <v>1</v>
      </c>
      <c r="AU201" t="str">
        <f t="shared" si="6"/>
        <v>04445-1</v>
      </c>
      <c r="AV201" s="121" t="str">
        <f t="shared" si="7"/>
        <v>R3-04445-12</v>
      </c>
      <c r="AW201" s="121" t="s">
        <v>6654</v>
      </c>
      <c r="AX201" s="121" t="s">
        <v>1333</v>
      </c>
      <c r="AY201" s="139">
        <v>12</v>
      </c>
      <c r="AZ201" s="139" t="s">
        <v>117</v>
      </c>
      <c r="BA201" s="139" t="s">
        <v>135</v>
      </c>
      <c r="BB201" s="139" t="s">
        <v>2513</v>
      </c>
      <c r="BC201"/>
    </row>
    <row r="202" spans="5:55" x14ac:dyDescent="0.4">
      <c r="E202" s="230" t="s">
        <v>1867</v>
      </c>
      <c r="F202" s="230" t="s">
        <v>529</v>
      </c>
      <c r="G202" s="230" t="s">
        <v>13020</v>
      </c>
      <c r="H202" s="230" t="s">
        <v>13231</v>
      </c>
      <c r="I202" s="230" t="s">
        <v>1867</v>
      </c>
      <c r="K202" s="240" t="s">
        <v>13723</v>
      </c>
      <c r="L202" s="241" t="s">
        <v>1676</v>
      </c>
      <c r="M202" s="241">
        <v>18</v>
      </c>
      <c r="N202" s="241" t="s">
        <v>7387</v>
      </c>
      <c r="O202" s="241" t="s">
        <v>13273</v>
      </c>
      <c r="P202" s="241" t="s">
        <v>6686</v>
      </c>
      <c r="AN202" s="147"/>
      <c r="AO202" s="147"/>
      <c r="AP202" s="137" t="s">
        <v>6853</v>
      </c>
      <c r="AT202">
        <v>2</v>
      </c>
      <c r="AU202" t="str">
        <f t="shared" si="6"/>
        <v>04445-2</v>
      </c>
      <c r="AV202" s="121" t="str">
        <f t="shared" si="7"/>
        <v>R3-04445-34</v>
      </c>
      <c r="AW202" s="121" t="s">
        <v>6654</v>
      </c>
      <c r="AX202" s="121" t="s">
        <v>1333</v>
      </c>
      <c r="AY202" s="139">
        <v>34</v>
      </c>
      <c r="AZ202" s="139" t="s">
        <v>117</v>
      </c>
      <c r="BA202" s="139" t="s">
        <v>135</v>
      </c>
      <c r="BB202" s="139" t="s">
        <v>2514</v>
      </c>
      <c r="BC202"/>
    </row>
    <row r="203" spans="5:55" x14ac:dyDescent="0.4">
      <c r="E203" s="230" t="s">
        <v>1868</v>
      </c>
      <c r="F203" s="230" t="s">
        <v>529</v>
      </c>
      <c r="G203" s="230" t="s">
        <v>13021</v>
      </c>
      <c r="H203" s="230" t="s">
        <v>13232</v>
      </c>
      <c r="I203" s="230" t="s">
        <v>1868</v>
      </c>
      <c r="K203" s="240" t="s">
        <v>13724</v>
      </c>
      <c r="L203" s="241" t="s">
        <v>1676</v>
      </c>
      <c r="M203" s="241">
        <v>19</v>
      </c>
      <c r="N203" s="241" t="s">
        <v>7388</v>
      </c>
      <c r="O203" s="241" t="s">
        <v>13273</v>
      </c>
      <c r="P203" s="241" t="s">
        <v>6686</v>
      </c>
      <c r="AO203" s="121" t="s">
        <v>6735</v>
      </c>
      <c r="AP203" s="170" t="s">
        <v>1192</v>
      </c>
      <c r="AT203">
        <v>1</v>
      </c>
      <c r="AU203" t="str">
        <f t="shared" si="6"/>
        <v>04501-1</v>
      </c>
      <c r="AV203" s="121" t="str">
        <f t="shared" si="7"/>
        <v>R3-04501-10</v>
      </c>
      <c r="AW203" s="121" t="s">
        <v>6654</v>
      </c>
      <c r="AX203" s="121" t="s">
        <v>1334</v>
      </c>
      <c r="AY203" s="139">
        <v>10</v>
      </c>
      <c r="AZ203" s="139" t="s">
        <v>117</v>
      </c>
      <c r="BA203" s="139" t="s">
        <v>136</v>
      </c>
      <c r="BB203" s="139" t="s">
        <v>2515</v>
      </c>
      <c r="BC203"/>
    </row>
    <row r="204" spans="5:55" x14ac:dyDescent="0.4">
      <c r="E204" s="230" t="s">
        <v>1869</v>
      </c>
      <c r="F204" s="230" t="s">
        <v>529</v>
      </c>
      <c r="G204" s="230" t="s">
        <v>12900</v>
      </c>
      <c r="H204" s="230" t="s">
        <v>13233</v>
      </c>
      <c r="I204" s="230" t="s">
        <v>1869</v>
      </c>
      <c r="K204" s="240" t="s">
        <v>13725</v>
      </c>
      <c r="L204" s="241" t="s">
        <v>1676</v>
      </c>
      <c r="M204" s="241">
        <v>20</v>
      </c>
      <c r="N204" s="241" t="s">
        <v>7389</v>
      </c>
      <c r="O204" s="241" t="s">
        <v>13273</v>
      </c>
      <c r="P204" s="241" t="s">
        <v>6686</v>
      </c>
      <c r="AP204" s="170" t="s">
        <v>1272</v>
      </c>
      <c r="AT204">
        <v>2</v>
      </c>
      <c r="AU204" t="str">
        <f t="shared" si="6"/>
        <v>04501-2</v>
      </c>
      <c r="AV204" s="121" t="str">
        <f t="shared" si="7"/>
        <v>R3-04501-37</v>
      </c>
      <c r="AW204" s="121" t="s">
        <v>6654</v>
      </c>
      <c r="AX204" s="121" t="s">
        <v>1334</v>
      </c>
      <c r="AY204" s="139">
        <v>37</v>
      </c>
      <c r="AZ204" s="139" t="s">
        <v>117</v>
      </c>
      <c r="BA204" s="139" t="s">
        <v>136</v>
      </c>
      <c r="BB204" s="139" t="s">
        <v>2516</v>
      </c>
      <c r="BC204"/>
    </row>
    <row r="205" spans="5:55" x14ac:dyDescent="0.4">
      <c r="E205" s="230" t="s">
        <v>1870</v>
      </c>
      <c r="F205" s="230" t="s">
        <v>529</v>
      </c>
      <c r="G205" s="230" t="s">
        <v>13022</v>
      </c>
      <c r="H205" s="230" t="s">
        <v>13234</v>
      </c>
      <c r="I205" s="230" t="s">
        <v>1870</v>
      </c>
      <c r="K205" s="240" t="s">
        <v>13726</v>
      </c>
      <c r="L205" s="241" t="s">
        <v>1676</v>
      </c>
      <c r="M205" s="241">
        <v>21</v>
      </c>
      <c r="N205" s="241" t="s">
        <v>3022</v>
      </c>
      <c r="O205" s="241" t="s">
        <v>13273</v>
      </c>
      <c r="P205" s="241" t="s">
        <v>6686</v>
      </c>
      <c r="AP205" s="170" t="s">
        <v>1193</v>
      </c>
      <c r="AT205">
        <v>1</v>
      </c>
      <c r="AU205" t="str">
        <f t="shared" si="6"/>
        <v>04606-1</v>
      </c>
      <c r="AV205" s="121" t="str">
        <f t="shared" si="7"/>
        <v>R3-04606-14</v>
      </c>
      <c r="AW205" s="121" t="s">
        <v>6654</v>
      </c>
      <c r="AX205" s="121" t="s">
        <v>1335</v>
      </c>
      <c r="AY205" s="139">
        <v>14</v>
      </c>
      <c r="AZ205" s="139" t="s">
        <v>117</v>
      </c>
      <c r="BA205" s="139" t="s">
        <v>138</v>
      </c>
      <c r="BB205" s="139" t="s">
        <v>2519</v>
      </c>
      <c r="BC205"/>
    </row>
    <row r="206" spans="5:55" x14ac:dyDescent="0.4">
      <c r="E206" s="229" t="s">
        <v>1871</v>
      </c>
      <c r="F206" s="229" t="s">
        <v>542</v>
      </c>
      <c r="G206" s="229" t="s">
        <v>6655</v>
      </c>
      <c r="H206" s="229" t="s">
        <v>542</v>
      </c>
      <c r="I206" s="229" t="s">
        <v>1871</v>
      </c>
      <c r="K206" s="240" t="s">
        <v>13727</v>
      </c>
      <c r="L206" s="241" t="s">
        <v>1676</v>
      </c>
      <c r="M206" s="241">
        <v>22</v>
      </c>
      <c r="N206" s="241" t="s">
        <v>7390</v>
      </c>
      <c r="O206" s="241" t="s">
        <v>13273</v>
      </c>
      <c r="P206" s="241" t="s">
        <v>6686</v>
      </c>
      <c r="AP206" s="170" t="s">
        <v>1177</v>
      </c>
      <c r="AT206">
        <v>2</v>
      </c>
      <c r="AU206" t="str">
        <f t="shared" si="6"/>
        <v>04606-2</v>
      </c>
      <c r="AV206" s="121" t="str">
        <f t="shared" si="7"/>
        <v>R3-04606-19</v>
      </c>
      <c r="AW206" s="121" t="s">
        <v>6654</v>
      </c>
      <c r="AX206" s="121" t="s">
        <v>1335</v>
      </c>
      <c r="AY206" s="139">
        <v>19</v>
      </c>
      <c r="AZ206" s="139" t="s">
        <v>117</v>
      </c>
      <c r="BA206" s="139" t="s">
        <v>138</v>
      </c>
      <c r="BB206" s="139" t="s">
        <v>2521</v>
      </c>
      <c r="BC206"/>
    </row>
    <row r="207" spans="5:55" x14ac:dyDescent="0.4">
      <c r="E207" s="229" t="s">
        <v>1872</v>
      </c>
      <c r="F207" s="229" t="s">
        <v>542</v>
      </c>
      <c r="G207" s="229" t="s">
        <v>543</v>
      </c>
      <c r="H207" s="229" t="s">
        <v>13235</v>
      </c>
      <c r="I207" s="229" t="s">
        <v>1872</v>
      </c>
      <c r="K207" s="240" t="s">
        <v>13728</v>
      </c>
      <c r="L207" s="241" t="s">
        <v>1676</v>
      </c>
      <c r="M207" s="241">
        <v>23</v>
      </c>
      <c r="N207" s="241" t="s">
        <v>7391</v>
      </c>
      <c r="O207" s="241" t="s">
        <v>13273</v>
      </c>
      <c r="P207" s="241" t="s">
        <v>2144</v>
      </c>
      <c r="AN207" s="147"/>
      <c r="AO207" s="147"/>
      <c r="AP207" s="137" t="s">
        <v>6854</v>
      </c>
      <c r="AT207">
        <v>1</v>
      </c>
      <c r="AU207" t="str">
        <f t="shared" si="6"/>
        <v>05000-1</v>
      </c>
      <c r="AV207" s="121" t="str">
        <f t="shared" si="7"/>
        <v>R3-05000-162</v>
      </c>
      <c r="AW207" s="121" t="s">
        <v>6654</v>
      </c>
      <c r="AX207" s="121" t="s">
        <v>1336</v>
      </c>
      <c r="AY207" s="139">
        <v>162</v>
      </c>
      <c r="AZ207" s="139" t="s">
        <v>139</v>
      </c>
      <c r="BA207" s="139" t="s">
        <v>6655</v>
      </c>
      <c r="BB207" s="139" t="s">
        <v>2525</v>
      </c>
      <c r="BC207"/>
    </row>
    <row r="208" spans="5:55" x14ac:dyDescent="0.4">
      <c r="E208" s="229" t="s">
        <v>1873</v>
      </c>
      <c r="F208" s="229" t="s">
        <v>542</v>
      </c>
      <c r="G208" s="229" t="s">
        <v>544</v>
      </c>
      <c r="H208" s="229" t="s">
        <v>13236</v>
      </c>
      <c r="I208" s="229" t="s">
        <v>1873</v>
      </c>
      <c r="K208" s="240" t="s">
        <v>13729</v>
      </c>
      <c r="L208" s="241" t="s">
        <v>1676</v>
      </c>
      <c r="M208" s="241">
        <v>24</v>
      </c>
      <c r="N208" s="241" t="s">
        <v>7392</v>
      </c>
      <c r="O208" s="241" t="s">
        <v>13273</v>
      </c>
      <c r="P208" s="241" t="s">
        <v>2144</v>
      </c>
      <c r="AO208" s="121" t="s">
        <v>6737</v>
      </c>
      <c r="AP208" s="170" t="s">
        <v>6827</v>
      </c>
      <c r="AT208">
        <v>1</v>
      </c>
      <c r="AU208" t="str">
        <f t="shared" si="6"/>
        <v>05203-1</v>
      </c>
      <c r="AV208" s="121" t="str">
        <f t="shared" si="7"/>
        <v>R3-05203-18</v>
      </c>
      <c r="AW208" s="121" t="s">
        <v>6654</v>
      </c>
      <c r="AX208" s="121" t="s">
        <v>1338</v>
      </c>
      <c r="AY208" s="139">
        <v>18</v>
      </c>
      <c r="AZ208" s="139" t="s">
        <v>139</v>
      </c>
      <c r="BA208" s="139" t="s">
        <v>141</v>
      </c>
      <c r="BB208" s="139" t="s">
        <v>2531</v>
      </c>
      <c r="BC208"/>
    </row>
    <row r="209" spans="5:55" x14ac:dyDescent="0.4">
      <c r="E209" s="229" t="s">
        <v>1874</v>
      </c>
      <c r="F209" s="229" t="s">
        <v>542</v>
      </c>
      <c r="G209" s="229" t="s">
        <v>545</v>
      </c>
      <c r="H209" s="229" t="s">
        <v>13237</v>
      </c>
      <c r="I209" s="229" t="s">
        <v>1874</v>
      </c>
      <c r="K209" s="240" t="s">
        <v>13730</v>
      </c>
      <c r="L209" s="241" t="s">
        <v>1676</v>
      </c>
      <c r="M209" s="241">
        <v>25</v>
      </c>
      <c r="N209" s="241" t="s">
        <v>7393</v>
      </c>
      <c r="O209" s="241" t="s">
        <v>13273</v>
      </c>
      <c r="P209" s="241" t="s">
        <v>2143</v>
      </c>
      <c r="AP209" s="170" t="s">
        <v>1189</v>
      </c>
      <c r="AT209">
        <v>2</v>
      </c>
      <c r="AU209" t="str">
        <f t="shared" si="6"/>
        <v>05203-2</v>
      </c>
      <c r="AV209" s="121" t="str">
        <f t="shared" si="7"/>
        <v>R3-05203-19</v>
      </c>
      <c r="AW209" s="121" t="s">
        <v>6654</v>
      </c>
      <c r="AX209" s="121" t="s">
        <v>1338</v>
      </c>
      <c r="AY209" s="139">
        <v>19</v>
      </c>
      <c r="AZ209" s="139" t="s">
        <v>139</v>
      </c>
      <c r="BA209" s="139" t="s">
        <v>141</v>
      </c>
      <c r="BB209" s="139" t="s">
        <v>2532</v>
      </c>
      <c r="BC209"/>
    </row>
    <row r="210" spans="5:55" x14ac:dyDescent="0.4">
      <c r="E210" s="229" t="s">
        <v>1875</v>
      </c>
      <c r="F210" s="229" t="s">
        <v>542</v>
      </c>
      <c r="G210" s="229" t="s">
        <v>13023</v>
      </c>
      <c r="H210" s="229" t="s">
        <v>13238</v>
      </c>
      <c r="I210" s="229" t="s">
        <v>1875</v>
      </c>
      <c r="K210" s="240" t="s">
        <v>13731</v>
      </c>
      <c r="L210" s="241" t="s">
        <v>1676</v>
      </c>
      <c r="M210" s="241">
        <v>26</v>
      </c>
      <c r="N210" s="241" t="s">
        <v>4044</v>
      </c>
      <c r="O210" s="241" t="s">
        <v>13273</v>
      </c>
      <c r="P210" s="241" t="s">
        <v>2143</v>
      </c>
      <c r="AP210" s="170" t="s">
        <v>1190</v>
      </c>
      <c r="AT210">
        <v>3</v>
      </c>
      <c r="AU210" t="str">
        <f t="shared" si="6"/>
        <v>05203-3</v>
      </c>
      <c r="AV210" s="121" t="str">
        <f t="shared" si="7"/>
        <v>R3-05203-20</v>
      </c>
      <c r="AW210" s="121" t="s">
        <v>6654</v>
      </c>
      <c r="AX210" s="121" t="s">
        <v>1338</v>
      </c>
      <c r="AY210" s="139">
        <v>20</v>
      </c>
      <c r="AZ210" s="139" t="s">
        <v>139</v>
      </c>
      <c r="BA210" s="139" t="s">
        <v>141</v>
      </c>
      <c r="BB210" s="139" t="s">
        <v>2533</v>
      </c>
      <c r="BC210"/>
    </row>
    <row r="211" spans="5:55" x14ac:dyDescent="0.4">
      <c r="E211" s="229" t="s">
        <v>1876</v>
      </c>
      <c r="F211" s="229" t="s">
        <v>542</v>
      </c>
      <c r="G211" s="229" t="s">
        <v>546</v>
      </c>
      <c r="H211" s="229" t="s">
        <v>13239</v>
      </c>
      <c r="I211" s="229" t="s">
        <v>1876</v>
      </c>
      <c r="K211" s="240" t="s">
        <v>13732</v>
      </c>
      <c r="L211" s="241" t="s">
        <v>1676</v>
      </c>
      <c r="M211" s="241">
        <v>27</v>
      </c>
      <c r="N211" s="241" t="s">
        <v>7394</v>
      </c>
      <c r="O211" s="241" t="s">
        <v>13273</v>
      </c>
      <c r="P211" s="241" t="s">
        <v>2144</v>
      </c>
      <c r="AP211" s="170" t="s">
        <v>1177</v>
      </c>
      <c r="AT211">
        <v>1</v>
      </c>
      <c r="AU211" t="str">
        <f t="shared" si="6"/>
        <v>05209-1</v>
      </c>
      <c r="AV211" s="121" t="str">
        <f t="shared" si="7"/>
        <v>R3-05209-11</v>
      </c>
      <c r="AW211" s="121" t="s">
        <v>6654</v>
      </c>
      <c r="AX211" s="121" t="s">
        <v>1339</v>
      </c>
      <c r="AY211" s="139">
        <v>11</v>
      </c>
      <c r="AZ211" s="139" t="s">
        <v>139</v>
      </c>
      <c r="BA211" s="139" t="s">
        <v>142</v>
      </c>
      <c r="BB211" s="139" t="s">
        <v>2535</v>
      </c>
      <c r="BC211"/>
    </row>
    <row r="212" spans="5:55" x14ac:dyDescent="0.4">
      <c r="E212" s="229" t="s">
        <v>1877</v>
      </c>
      <c r="F212" s="229" t="s">
        <v>542</v>
      </c>
      <c r="G212" s="229" t="s">
        <v>547</v>
      </c>
      <c r="H212" s="229" t="s">
        <v>13240</v>
      </c>
      <c r="I212" s="229" t="s">
        <v>1877</v>
      </c>
      <c r="K212" s="240" t="s">
        <v>13733</v>
      </c>
      <c r="L212" s="241" t="s">
        <v>1676</v>
      </c>
      <c r="M212" s="241">
        <v>28</v>
      </c>
      <c r="N212" s="241" t="s">
        <v>7395</v>
      </c>
      <c r="O212" s="241" t="s">
        <v>13273</v>
      </c>
      <c r="P212" s="241" t="s">
        <v>2144</v>
      </c>
      <c r="AN212" s="147"/>
      <c r="AO212" s="147"/>
      <c r="AP212" s="137" t="s">
        <v>6855</v>
      </c>
      <c r="AT212">
        <v>2</v>
      </c>
      <c r="AU212" t="str">
        <f t="shared" si="6"/>
        <v>05209-2</v>
      </c>
      <c r="AV212" s="121" t="str">
        <f t="shared" si="7"/>
        <v>R3-05209-12</v>
      </c>
      <c r="AW212" s="121" t="s">
        <v>6654</v>
      </c>
      <c r="AX212" s="121" t="s">
        <v>1339</v>
      </c>
      <c r="AY212" s="139">
        <v>12</v>
      </c>
      <c r="AZ212" s="139" t="s">
        <v>139</v>
      </c>
      <c r="BA212" s="139" t="s">
        <v>142</v>
      </c>
      <c r="BB212" s="139" t="s">
        <v>2536</v>
      </c>
      <c r="BC212"/>
    </row>
    <row r="213" spans="5:55" x14ac:dyDescent="0.4">
      <c r="E213" s="229" t="s">
        <v>1878</v>
      </c>
      <c r="F213" s="229" t="s">
        <v>542</v>
      </c>
      <c r="G213" s="229" t="s">
        <v>13024</v>
      </c>
      <c r="H213" s="229" t="s">
        <v>13241</v>
      </c>
      <c r="I213" s="229" t="s">
        <v>1878</v>
      </c>
      <c r="K213" s="240" t="s">
        <v>13734</v>
      </c>
      <c r="L213" s="241" t="s">
        <v>1676</v>
      </c>
      <c r="M213" s="241">
        <v>29</v>
      </c>
      <c r="N213" s="241" t="s">
        <v>7396</v>
      </c>
      <c r="O213" s="241" t="s">
        <v>13273</v>
      </c>
      <c r="P213" s="241" t="s">
        <v>2144</v>
      </c>
      <c r="AO213" s="121" t="s">
        <v>6740</v>
      </c>
      <c r="AP213" s="170" t="s">
        <v>1245</v>
      </c>
      <c r="AT213">
        <v>1</v>
      </c>
      <c r="AU213" t="str">
        <f t="shared" si="6"/>
        <v>05213-1</v>
      </c>
      <c r="AV213" s="121" t="str">
        <f t="shared" si="7"/>
        <v>R3-05213-22</v>
      </c>
      <c r="AW213" s="121" t="s">
        <v>6654</v>
      </c>
      <c r="AX213" s="121" t="s">
        <v>1340</v>
      </c>
      <c r="AY213" s="139">
        <v>22</v>
      </c>
      <c r="AZ213" s="139" t="s">
        <v>139</v>
      </c>
      <c r="BA213" s="139" t="s">
        <v>143</v>
      </c>
      <c r="BB213" s="139" t="s">
        <v>2242</v>
      </c>
      <c r="BC213"/>
    </row>
    <row r="214" spans="5:55" x14ac:dyDescent="0.4">
      <c r="E214" s="229" t="s">
        <v>1879</v>
      </c>
      <c r="F214" s="229" t="s">
        <v>542</v>
      </c>
      <c r="G214" s="229" t="s">
        <v>548</v>
      </c>
      <c r="H214" s="229" t="s">
        <v>13242</v>
      </c>
      <c r="I214" s="229" t="s">
        <v>1879</v>
      </c>
      <c r="K214" s="240" t="s">
        <v>13735</v>
      </c>
      <c r="L214" s="241" t="s">
        <v>1676</v>
      </c>
      <c r="M214" s="241">
        <v>30</v>
      </c>
      <c r="N214" s="241" t="s">
        <v>7397</v>
      </c>
      <c r="O214" s="241" t="s">
        <v>13273</v>
      </c>
      <c r="P214" s="241" t="s">
        <v>2144</v>
      </c>
      <c r="AP214" s="170" t="s">
        <v>1177</v>
      </c>
      <c r="AT214">
        <v>2</v>
      </c>
      <c r="AU214" t="str">
        <f t="shared" si="6"/>
        <v>05213-2</v>
      </c>
      <c r="AV214" s="121" t="str">
        <f t="shared" si="7"/>
        <v>R3-05213-23</v>
      </c>
      <c r="AW214" s="121" t="s">
        <v>6654</v>
      </c>
      <c r="AX214" s="121" t="s">
        <v>1340</v>
      </c>
      <c r="AY214" s="139">
        <v>23</v>
      </c>
      <c r="AZ214" s="139" t="s">
        <v>139</v>
      </c>
      <c r="BA214" s="139" t="s">
        <v>143</v>
      </c>
      <c r="BB214" s="139" t="s">
        <v>2538</v>
      </c>
      <c r="BC214"/>
    </row>
    <row r="215" spans="5:55" x14ac:dyDescent="0.4">
      <c r="E215" s="229" t="s">
        <v>1880</v>
      </c>
      <c r="F215" s="229" t="s">
        <v>542</v>
      </c>
      <c r="G215" s="229" t="s">
        <v>549</v>
      </c>
      <c r="H215" s="229" t="s">
        <v>13243</v>
      </c>
      <c r="I215" s="229" t="s">
        <v>1880</v>
      </c>
      <c r="K215" s="240" t="s">
        <v>13736</v>
      </c>
      <c r="L215" s="241" t="s">
        <v>1676</v>
      </c>
      <c r="M215" s="241">
        <v>31</v>
      </c>
      <c r="N215" s="241" t="s">
        <v>7398</v>
      </c>
      <c r="O215" s="241" t="s">
        <v>13273</v>
      </c>
      <c r="P215" s="241" t="s">
        <v>2144</v>
      </c>
      <c r="AN215" s="147"/>
      <c r="AO215" s="147"/>
      <c r="AP215" s="137" t="s">
        <v>6856</v>
      </c>
      <c r="AT215">
        <v>1</v>
      </c>
      <c r="AU215" t="str">
        <f t="shared" si="6"/>
        <v>06000-1</v>
      </c>
      <c r="AV215" s="121" t="str">
        <f t="shared" si="7"/>
        <v>R3-06000-123</v>
      </c>
      <c r="AW215" s="121" t="s">
        <v>6654</v>
      </c>
      <c r="AX215" s="121" t="s">
        <v>1342</v>
      </c>
      <c r="AY215" s="139">
        <v>123</v>
      </c>
      <c r="AZ215" s="139" t="s">
        <v>146</v>
      </c>
      <c r="BA215" s="139" t="s">
        <v>6655</v>
      </c>
      <c r="BB215" s="139" t="s">
        <v>2546</v>
      </c>
      <c r="BC215"/>
    </row>
    <row r="216" spans="5:55" x14ac:dyDescent="0.4">
      <c r="E216" s="229" t="s">
        <v>1881</v>
      </c>
      <c r="F216" s="229" t="s">
        <v>542</v>
      </c>
      <c r="G216" s="229" t="s">
        <v>13025</v>
      </c>
      <c r="H216" s="229" t="s">
        <v>13244</v>
      </c>
      <c r="I216" s="229" t="s">
        <v>1881</v>
      </c>
      <c r="K216" s="240" t="s">
        <v>13737</v>
      </c>
      <c r="L216" s="241" t="s">
        <v>1676</v>
      </c>
      <c r="M216" s="241">
        <v>32</v>
      </c>
      <c r="N216" s="241" t="s">
        <v>7399</v>
      </c>
      <c r="O216" s="241" t="s">
        <v>13273</v>
      </c>
      <c r="P216" s="241" t="s">
        <v>2144</v>
      </c>
      <c r="AO216" s="121" t="s">
        <v>6560</v>
      </c>
      <c r="AP216" s="170" t="s">
        <v>1273</v>
      </c>
      <c r="AT216">
        <v>2</v>
      </c>
      <c r="AU216" t="str">
        <f t="shared" si="6"/>
        <v>06000-2</v>
      </c>
      <c r="AV216" s="121" t="str">
        <f t="shared" si="7"/>
        <v>R3-06000-171</v>
      </c>
      <c r="AW216" s="121" t="s">
        <v>6654</v>
      </c>
      <c r="AX216" s="121" t="s">
        <v>1342</v>
      </c>
      <c r="AY216" s="139">
        <v>171</v>
      </c>
      <c r="AZ216" s="139" t="s">
        <v>146</v>
      </c>
      <c r="BA216" s="139" t="s">
        <v>6655</v>
      </c>
      <c r="BB216" s="139" t="s">
        <v>832</v>
      </c>
      <c r="BC216"/>
    </row>
    <row r="217" spans="5:55" x14ac:dyDescent="0.4">
      <c r="E217" s="229" t="s">
        <v>1882</v>
      </c>
      <c r="F217" s="229" t="s">
        <v>542</v>
      </c>
      <c r="G217" s="229" t="s">
        <v>13026</v>
      </c>
      <c r="H217" s="229" t="s">
        <v>13245</v>
      </c>
      <c r="I217" s="229" t="s">
        <v>1882</v>
      </c>
      <c r="K217" s="240" t="s">
        <v>13738</v>
      </c>
      <c r="L217" s="241" t="s">
        <v>1676</v>
      </c>
      <c r="M217" s="241">
        <v>33</v>
      </c>
      <c r="N217" s="241" t="s">
        <v>7400</v>
      </c>
      <c r="O217" s="241" t="s">
        <v>13273</v>
      </c>
      <c r="P217" s="241" t="s">
        <v>2144</v>
      </c>
      <c r="AP217" s="170" t="s">
        <v>1177</v>
      </c>
      <c r="AT217">
        <v>3</v>
      </c>
      <c r="AU217" t="str">
        <f t="shared" si="6"/>
        <v>06000-3</v>
      </c>
      <c r="AV217" s="121" t="str">
        <f t="shared" si="7"/>
        <v>R3-06000-172</v>
      </c>
      <c r="AW217" s="121" t="s">
        <v>6654</v>
      </c>
      <c r="AX217" s="121" t="s">
        <v>1342</v>
      </c>
      <c r="AY217" s="139">
        <v>172</v>
      </c>
      <c r="AZ217" s="139" t="s">
        <v>146</v>
      </c>
      <c r="BA217" s="139" t="s">
        <v>6655</v>
      </c>
      <c r="BB217" s="139" t="s">
        <v>832</v>
      </c>
      <c r="BC217"/>
    </row>
    <row r="218" spans="5:55" x14ac:dyDescent="0.4">
      <c r="E218" s="229" t="s">
        <v>1883</v>
      </c>
      <c r="F218" s="229" t="s">
        <v>542</v>
      </c>
      <c r="G218" s="229" t="s">
        <v>13027</v>
      </c>
      <c r="H218" s="229" t="s">
        <v>13246</v>
      </c>
      <c r="I218" s="229" t="s">
        <v>1883</v>
      </c>
      <c r="K218" s="240" t="s">
        <v>13739</v>
      </c>
      <c r="L218" s="241" t="s">
        <v>1676</v>
      </c>
      <c r="M218" s="241">
        <v>34</v>
      </c>
      <c r="N218" s="241" t="s">
        <v>829</v>
      </c>
      <c r="O218" s="241" t="s">
        <v>13273</v>
      </c>
      <c r="P218" s="241" t="s">
        <v>2144</v>
      </c>
      <c r="AN218" s="147"/>
      <c r="AO218" s="147"/>
      <c r="AP218" s="137" t="s">
        <v>6857</v>
      </c>
      <c r="AT218">
        <v>4</v>
      </c>
      <c r="AU218" t="str">
        <f t="shared" si="6"/>
        <v>06000-4</v>
      </c>
      <c r="AV218" s="121" t="str">
        <f t="shared" si="7"/>
        <v>R3-06000-173</v>
      </c>
      <c r="AW218" s="121" t="s">
        <v>6654</v>
      </c>
      <c r="AX218" s="121" t="s">
        <v>1342</v>
      </c>
      <c r="AY218" s="139">
        <v>173</v>
      </c>
      <c r="AZ218" s="139" t="s">
        <v>146</v>
      </c>
      <c r="BA218" s="139" t="s">
        <v>6655</v>
      </c>
      <c r="BB218" s="139" t="s">
        <v>838</v>
      </c>
      <c r="BC218"/>
    </row>
    <row r="219" spans="5:55" x14ac:dyDescent="0.4">
      <c r="E219" s="229" t="s">
        <v>1884</v>
      </c>
      <c r="F219" s="229" t="s">
        <v>542</v>
      </c>
      <c r="G219" s="229" t="s">
        <v>550</v>
      </c>
      <c r="H219" s="229" t="s">
        <v>13247</v>
      </c>
      <c r="I219" s="229" t="s">
        <v>1884</v>
      </c>
      <c r="K219" s="240" t="s">
        <v>13740</v>
      </c>
      <c r="L219" s="241" t="s">
        <v>1676</v>
      </c>
      <c r="M219" s="241">
        <v>35</v>
      </c>
      <c r="N219" s="241" t="s">
        <v>7401</v>
      </c>
      <c r="O219" s="241" t="s">
        <v>13274</v>
      </c>
      <c r="P219" s="241" t="s">
        <v>6686</v>
      </c>
      <c r="AO219" s="121" t="s">
        <v>6744</v>
      </c>
      <c r="AP219" s="170" t="s">
        <v>1242</v>
      </c>
      <c r="AT219">
        <v>5</v>
      </c>
      <c r="AU219" t="str">
        <f t="shared" si="6"/>
        <v>06000-5</v>
      </c>
      <c r="AV219" s="121" t="str">
        <f t="shared" si="7"/>
        <v>R3-06000-174</v>
      </c>
      <c r="AW219" s="121" t="s">
        <v>6654</v>
      </c>
      <c r="AX219" s="121" t="s">
        <v>1342</v>
      </c>
      <c r="AY219" s="139">
        <v>174</v>
      </c>
      <c r="AZ219" s="139" t="s">
        <v>146</v>
      </c>
      <c r="BA219" s="139" t="s">
        <v>6655</v>
      </c>
      <c r="BB219" s="139" t="s">
        <v>832</v>
      </c>
      <c r="BC219"/>
    </row>
    <row r="220" spans="5:55" x14ac:dyDescent="0.4">
      <c r="E220" s="229" t="s">
        <v>1885</v>
      </c>
      <c r="F220" s="229" t="s">
        <v>542</v>
      </c>
      <c r="G220" s="229" t="s">
        <v>13028</v>
      </c>
      <c r="H220" s="229" t="s">
        <v>13248</v>
      </c>
      <c r="I220" s="229" t="s">
        <v>1885</v>
      </c>
      <c r="K220" s="240" t="s">
        <v>13741</v>
      </c>
      <c r="L220" s="241" t="s">
        <v>1676</v>
      </c>
      <c r="M220" s="241">
        <v>36</v>
      </c>
      <c r="N220" s="241" t="s">
        <v>7402</v>
      </c>
      <c r="O220" s="241" t="s">
        <v>13274</v>
      </c>
      <c r="P220" s="241" t="s">
        <v>6686</v>
      </c>
      <c r="AP220" s="170" t="s">
        <v>1185</v>
      </c>
      <c r="AT220">
        <v>6</v>
      </c>
      <c r="AU220" t="str">
        <f t="shared" si="6"/>
        <v>06000-6</v>
      </c>
      <c r="AV220" s="121" t="str">
        <f t="shared" si="7"/>
        <v>R3-06000-175</v>
      </c>
      <c r="AW220" s="121" t="s">
        <v>6654</v>
      </c>
      <c r="AX220" s="121" t="s">
        <v>1342</v>
      </c>
      <c r="AY220" s="139">
        <v>175</v>
      </c>
      <c r="AZ220" s="139" t="s">
        <v>146</v>
      </c>
      <c r="BA220" s="139" t="s">
        <v>6655</v>
      </c>
      <c r="BB220" s="139" t="s">
        <v>832</v>
      </c>
      <c r="BC220"/>
    </row>
    <row r="221" spans="5:55" x14ac:dyDescent="0.4">
      <c r="E221" s="229" t="s">
        <v>1886</v>
      </c>
      <c r="F221" s="229" t="s">
        <v>542</v>
      </c>
      <c r="G221" s="229" t="s">
        <v>551</v>
      </c>
      <c r="H221" s="229" t="s">
        <v>13249</v>
      </c>
      <c r="I221" s="229" t="s">
        <v>1886</v>
      </c>
      <c r="K221" s="240" t="s">
        <v>13742</v>
      </c>
      <c r="L221" s="241" t="s">
        <v>1676</v>
      </c>
      <c r="M221" s="241">
        <v>37</v>
      </c>
      <c r="N221" s="241" t="s">
        <v>7403</v>
      </c>
      <c r="O221" s="241" t="s">
        <v>13274</v>
      </c>
      <c r="P221" s="241" t="s">
        <v>6686</v>
      </c>
      <c r="AP221" s="161" t="s">
        <v>6815</v>
      </c>
      <c r="AT221">
        <v>7</v>
      </c>
      <c r="AU221" t="str">
        <f t="shared" si="6"/>
        <v>06000-7</v>
      </c>
      <c r="AV221" s="121" t="str">
        <f t="shared" si="7"/>
        <v>R3-06000-184</v>
      </c>
      <c r="AW221" s="121" t="s">
        <v>6654</v>
      </c>
      <c r="AX221" s="121" t="s">
        <v>1342</v>
      </c>
      <c r="AY221" s="139">
        <v>184</v>
      </c>
      <c r="AZ221" s="139" t="s">
        <v>146</v>
      </c>
      <c r="BA221" s="139" t="s">
        <v>6655</v>
      </c>
      <c r="BB221" s="139" t="s">
        <v>844</v>
      </c>
      <c r="BC221"/>
    </row>
    <row r="222" spans="5:55" x14ac:dyDescent="0.4">
      <c r="E222" s="229" t="s">
        <v>1887</v>
      </c>
      <c r="F222" s="229" t="s">
        <v>542</v>
      </c>
      <c r="G222" s="229" t="s">
        <v>552</v>
      </c>
      <c r="H222" s="229" t="s">
        <v>13250</v>
      </c>
      <c r="I222" s="229" t="s">
        <v>1887</v>
      </c>
      <c r="K222" s="240" t="s">
        <v>13743</v>
      </c>
      <c r="L222" s="241" t="s">
        <v>1676</v>
      </c>
      <c r="M222" s="241">
        <v>38</v>
      </c>
      <c r="N222" s="241" t="s">
        <v>7404</v>
      </c>
      <c r="O222" s="241" t="s">
        <v>13274</v>
      </c>
      <c r="P222" s="241" t="s">
        <v>6686</v>
      </c>
      <c r="AP222" s="170" t="s">
        <v>1180</v>
      </c>
      <c r="AT222">
        <v>8</v>
      </c>
      <c r="AU222" t="str">
        <f t="shared" si="6"/>
        <v>06000-8</v>
      </c>
      <c r="AV222" s="121" t="str">
        <f t="shared" si="7"/>
        <v>R3-06000-196</v>
      </c>
      <c r="AW222" s="121" t="s">
        <v>6654</v>
      </c>
      <c r="AX222" s="121" t="s">
        <v>1342</v>
      </c>
      <c r="AY222" s="139">
        <v>196</v>
      </c>
      <c r="AZ222" s="139" t="s">
        <v>146</v>
      </c>
      <c r="BA222" s="139" t="s">
        <v>6655</v>
      </c>
      <c r="BB222" s="139" t="s">
        <v>830</v>
      </c>
      <c r="BC222"/>
    </row>
    <row r="223" spans="5:55" x14ac:dyDescent="0.4">
      <c r="E223" s="229" t="s">
        <v>1888</v>
      </c>
      <c r="F223" s="229" t="s">
        <v>542</v>
      </c>
      <c r="G223" s="229" t="s">
        <v>12899</v>
      </c>
      <c r="H223" s="229" t="s">
        <v>13251</v>
      </c>
      <c r="I223" s="229" t="s">
        <v>1888</v>
      </c>
      <c r="K223" s="240" t="s">
        <v>13744</v>
      </c>
      <c r="L223" s="241" t="s">
        <v>1676</v>
      </c>
      <c r="M223" s="241">
        <v>39</v>
      </c>
      <c r="N223" s="241" t="s">
        <v>7405</v>
      </c>
      <c r="O223" s="241" t="s">
        <v>13274</v>
      </c>
      <c r="P223" s="241" t="s">
        <v>6686</v>
      </c>
      <c r="AP223" s="170" t="s">
        <v>1177</v>
      </c>
      <c r="AT223">
        <v>9</v>
      </c>
      <c r="AU223" t="str">
        <f t="shared" si="6"/>
        <v>06000-9</v>
      </c>
      <c r="AV223" s="121" t="str">
        <f t="shared" si="7"/>
        <v>R3-06000-203</v>
      </c>
      <c r="AW223" s="121" t="s">
        <v>6654</v>
      </c>
      <c r="AX223" s="121" t="s">
        <v>1342</v>
      </c>
      <c r="AY223" s="139">
        <v>203</v>
      </c>
      <c r="AZ223" s="139" t="s">
        <v>146</v>
      </c>
      <c r="BA223" s="139" t="s">
        <v>6655</v>
      </c>
      <c r="BB223" s="139" t="s">
        <v>826</v>
      </c>
      <c r="BC223"/>
    </row>
    <row r="224" spans="5:55" x14ac:dyDescent="0.4">
      <c r="E224" s="229" t="s">
        <v>1889</v>
      </c>
      <c r="F224" s="229" t="s">
        <v>542</v>
      </c>
      <c r="G224" s="229" t="s">
        <v>67</v>
      </c>
      <c r="H224" s="229" t="s">
        <v>13252</v>
      </c>
      <c r="I224" s="229" t="s">
        <v>1889</v>
      </c>
      <c r="K224" s="240" t="s">
        <v>13745</v>
      </c>
      <c r="L224" s="241" t="s">
        <v>1676</v>
      </c>
      <c r="M224" s="241">
        <v>40</v>
      </c>
      <c r="N224" s="241" t="s">
        <v>7406</v>
      </c>
      <c r="O224" s="241" t="s">
        <v>13274</v>
      </c>
      <c r="P224" s="241" t="s">
        <v>6686</v>
      </c>
      <c r="AN224" s="147"/>
      <c r="AO224" s="147"/>
      <c r="AP224" s="137" t="s">
        <v>6858</v>
      </c>
      <c r="AT224">
        <v>10</v>
      </c>
      <c r="AU224" t="str">
        <f t="shared" si="6"/>
        <v>06000-10</v>
      </c>
      <c r="AV224" s="121" t="str">
        <f t="shared" si="7"/>
        <v>R3-06000-241</v>
      </c>
      <c r="AW224" s="121" t="s">
        <v>6654</v>
      </c>
      <c r="AX224" s="121" t="s">
        <v>1342</v>
      </c>
      <c r="AY224" s="139">
        <v>241</v>
      </c>
      <c r="AZ224" s="139" t="s">
        <v>146</v>
      </c>
      <c r="BA224" s="139" t="s">
        <v>6655</v>
      </c>
      <c r="BB224" s="139" t="s">
        <v>2548</v>
      </c>
      <c r="BC224"/>
    </row>
    <row r="225" spans="5:55" x14ac:dyDescent="0.4">
      <c r="E225" s="229" t="s">
        <v>1890</v>
      </c>
      <c r="F225" s="229" t="s">
        <v>542</v>
      </c>
      <c r="G225" s="229" t="s">
        <v>13029</v>
      </c>
      <c r="H225" s="229" t="s">
        <v>13253</v>
      </c>
      <c r="I225" s="229" t="s">
        <v>1890</v>
      </c>
      <c r="K225" s="240" t="s">
        <v>13746</v>
      </c>
      <c r="L225" s="241" t="s">
        <v>1676</v>
      </c>
      <c r="M225" s="241">
        <v>41</v>
      </c>
      <c r="N225" s="241" t="s">
        <v>7407</v>
      </c>
      <c r="O225" s="241" t="s">
        <v>13274</v>
      </c>
      <c r="P225" s="241" t="s">
        <v>6686</v>
      </c>
      <c r="AO225" s="121" t="s">
        <v>6746</v>
      </c>
      <c r="AP225" s="170" t="s">
        <v>1274</v>
      </c>
      <c r="AT225">
        <v>11</v>
      </c>
      <c r="AU225" t="str">
        <f t="shared" si="6"/>
        <v>06000-11</v>
      </c>
      <c r="AV225" s="121" t="str">
        <f t="shared" si="7"/>
        <v>R3-06000-242</v>
      </c>
      <c r="AW225" s="121" t="s">
        <v>6654</v>
      </c>
      <c r="AX225" s="121" t="s">
        <v>1342</v>
      </c>
      <c r="AY225" s="139">
        <v>242</v>
      </c>
      <c r="AZ225" s="139" t="s">
        <v>146</v>
      </c>
      <c r="BA225" s="139" t="s">
        <v>6655</v>
      </c>
      <c r="BB225" s="139" t="s">
        <v>2548</v>
      </c>
      <c r="BC225"/>
    </row>
    <row r="226" spans="5:55" x14ac:dyDescent="0.4">
      <c r="E226" s="229" t="s">
        <v>1891</v>
      </c>
      <c r="F226" s="229" t="s">
        <v>542</v>
      </c>
      <c r="G226" s="229" t="s">
        <v>553</v>
      </c>
      <c r="H226" s="229" t="s">
        <v>13254</v>
      </c>
      <c r="I226" s="229" t="s">
        <v>1891</v>
      </c>
      <c r="K226" s="240" t="s">
        <v>13747</v>
      </c>
      <c r="L226" s="241" t="s">
        <v>1676</v>
      </c>
      <c r="M226" s="241">
        <v>42</v>
      </c>
      <c r="N226" s="241" t="s">
        <v>7408</v>
      </c>
      <c r="O226" s="241" t="s">
        <v>13274</v>
      </c>
      <c r="P226" s="241" t="s">
        <v>6686</v>
      </c>
      <c r="AP226" s="170" t="s">
        <v>1275</v>
      </c>
      <c r="AT226">
        <v>12</v>
      </c>
      <c r="AU226" t="str">
        <f t="shared" si="6"/>
        <v>06000-12</v>
      </c>
      <c r="AV226" s="121" t="str">
        <f t="shared" si="7"/>
        <v>R3-06000-245</v>
      </c>
      <c r="AW226" s="121" t="s">
        <v>6654</v>
      </c>
      <c r="AX226" s="121" t="s">
        <v>1342</v>
      </c>
      <c r="AY226" s="139">
        <v>245</v>
      </c>
      <c r="AZ226" s="139" t="s">
        <v>146</v>
      </c>
      <c r="BA226" s="139" t="s">
        <v>6655</v>
      </c>
      <c r="BB226" s="139" t="s">
        <v>2556</v>
      </c>
      <c r="BC226"/>
    </row>
    <row r="227" spans="5:55" x14ac:dyDescent="0.4">
      <c r="E227" s="229" t="s">
        <v>1892</v>
      </c>
      <c r="F227" s="229" t="s">
        <v>542</v>
      </c>
      <c r="G227" s="229" t="s">
        <v>554</v>
      </c>
      <c r="H227" s="229" t="s">
        <v>13255</v>
      </c>
      <c r="I227" s="229" t="s">
        <v>1892</v>
      </c>
      <c r="K227" s="240" t="s">
        <v>13748</v>
      </c>
      <c r="L227" s="241" t="s">
        <v>1676</v>
      </c>
      <c r="M227" s="241">
        <v>43</v>
      </c>
      <c r="N227" s="241" t="s">
        <v>6951</v>
      </c>
      <c r="O227" s="241" t="s">
        <v>13274</v>
      </c>
      <c r="P227" s="241" t="s">
        <v>6686</v>
      </c>
      <c r="AP227" s="170" t="s">
        <v>6859</v>
      </c>
      <c r="AT227">
        <v>1</v>
      </c>
      <c r="AU227" t="str">
        <f t="shared" si="6"/>
        <v>06202-1</v>
      </c>
      <c r="AV227" s="121" t="str">
        <f t="shared" si="7"/>
        <v>R3-06202-27</v>
      </c>
      <c r="AW227" s="121" t="s">
        <v>6654</v>
      </c>
      <c r="AX227" s="121" t="s">
        <v>1344</v>
      </c>
      <c r="AY227" s="139">
        <v>27</v>
      </c>
      <c r="AZ227" s="139" t="s">
        <v>146</v>
      </c>
      <c r="BA227" s="139" t="s">
        <v>147</v>
      </c>
      <c r="BB227" s="139" t="s">
        <v>2557</v>
      </c>
      <c r="BC227"/>
    </row>
    <row r="228" spans="5:55" x14ac:dyDescent="0.4">
      <c r="E228" s="229" t="s">
        <v>1893</v>
      </c>
      <c r="F228" s="229" t="s">
        <v>542</v>
      </c>
      <c r="G228" s="229" t="s">
        <v>13030</v>
      </c>
      <c r="H228" s="229" t="s">
        <v>13256</v>
      </c>
      <c r="I228" s="229" t="s">
        <v>1893</v>
      </c>
      <c r="K228" s="240" t="s">
        <v>13749</v>
      </c>
      <c r="L228" s="241" t="s">
        <v>1676</v>
      </c>
      <c r="M228" s="241">
        <v>44</v>
      </c>
      <c r="N228" s="241" t="s">
        <v>2906</v>
      </c>
      <c r="O228" s="241" t="s">
        <v>13274</v>
      </c>
      <c r="P228" s="241" t="s">
        <v>6686</v>
      </c>
      <c r="AP228" s="170" t="s">
        <v>1177</v>
      </c>
      <c r="AT228">
        <v>1</v>
      </c>
      <c r="AU228" t="str">
        <f t="shared" si="6"/>
        <v>06203-1</v>
      </c>
      <c r="AV228" s="121" t="str">
        <f t="shared" si="7"/>
        <v>R3-06203-8</v>
      </c>
      <c r="AW228" s="121" t="s">
        <v>6654</v>
      </c>
      <c r="AX228" s="121" t="s">
        <v>1345</v>
      </c>
      <c r="AY228" s="139">
        <v>8</v>
      </c>
      <c r="AZ228" s="139" t="s">
        <v>146</v>
      </c>
      <c r="BA228" s="139" t="s">
        <v>148</v>
      </c>
      <c r="BB228" s="139" t="s">
        <v>2559</v>
      </c>
      <c r="BC228"/>
    </row>
    <row r="229" spans="5:55" x14ac:dyDescent="0.4">
      <c r="E229" s="229" t="s">
        <v>1894</v>
      </c>
      <c r="F229" s="229" t="s">
        <v>542</v>
      </c>
      <c r="G229" s="229" t="s">
        <v>555</v>
      </c>
      <c r="H229" s="229" t="s">
        <v>13257</v>
      </c>
      <c r="I229" s="229" t="s">
        <v>1894</v>
      </c>
      <c r="K229" s="240" t="s">
        <v>13750</v>
      </c>
      <c r="L229" s="241" t="s">
        <v>1676</v>
      </c>
      <c r="M229" s="241">
        <v>45</v>
      </c>
      <c r="N229" s="241" t="s">
        <v>7409</v>
      </c>
      <c r="O229" s="241" t="s">
        <v>13274</v>
      </c>
      <c r="P229" s="241" t="s">
        <v>6686</v>
      </c>
      <c r="AN229" s="147"/>
      <c r="AO229" s="147"/>
      <c r="AP229" s="137" t="s">
        <v>6860</v>
      </c>
      <c r="AT229">
        <v>1</v>
      </c>
      <c r="AU229" t="str">
        <f t="shared" si="6"/>
        <v>06208-1</v>
      </c>
      <c r="AV229" s="121" t="str">
        <f t="shared" si="7"/>
        <v>R3-06208-16</v>
      </c>
      <c r="AW229" s="121" t="s">
        <v>6654</v>
      </c>
      <c r="AX229" s="121" t="s">
        <v>1346</v>
      </c>
      <c r="AY229" s="139">
        <v>16</v>
      </c>
      <c r="AZ229" s="139" t="s">
        <v>146</v>
      </c>
      <c r="BA229" s="139" t="s">
        <v>149</v>
      </c>
      <c r="BB229" s="139" t="s">
        <v>2431</v>
      </c>
      <c r="BC229"/>
    </row>
    <row r="230" spans="5:55" x14ac:dyDescent="0.4">
      <c r="E230" s="229" t="s">
        <v>1895</v>
      </c>
      <c r="F230" s="229" t="s">
        <v>542</v>
      </c>
      <c r="G230" s="229" t="s">
        <v>13031</v>
      </c>
      <c r="H230" s="229" t="s">
        <v>13258</v>
      </c>
      <c r="I230" s="229" t="s">
        <v>1895</v>
      </c>
      <c r="K230" s="240" t="s">
        <v>13751</v>
      </c>
      <c r="L230" s="241" t="s">
        <v>1676</v>
      </c>
      <c r="M230" s="241">
        <v>46</v>
      </c>
      <c r="N230" s="241" t="s">
        <v>7410</v>
      </c>
      <c r="O230" s="241" t="s">
        <v>13273</v>
      </c>
      <c r="P230" s="241" t="s">
        <v>2144</v>
      </c>
      <c r="AO230" s="121" t="s">
        <v>6748</v>
      </c>
      <c r="AP230" s="170" t="s">
        <v>1276</v>
      </c>
      <c r="AT230">
        <v>1</v>
      </c>
      <c r="AU230" t="str">
        <f t="shared" si="6"/>
        <v>06212-1</v>
      </c>
      <c r="AV230" s="121" t="str">
        <f t="shared" si="7"/>
        <v>R3-06212-20</v>
      </c>
      <c r="AW230" s="121" t="s">
        <v>6654</v>
      </c>
      <c r="AX230" s="121" t="s">
        <v>1347</v>
      </c>
      <c r="AY230" s="139">
        <v>20</v>
      </c>
      <c r="AZ230" s="139" t="s">
        <v>146</v>
      </c>
      <c r="BA230" s="139" t="s">
        <v>150</v>
      </c>
      <c r="BB230" s="139" t="s">
        <v>2572</v>
      </c>
      <c r="BC230"/>
    </row>
    <row r="231" spans="5:55" x14ac:dyDescent="0.4">
      <c r="E231" s="229" t="s">
        <v>1896</v>
      </c>
      <c r="F231" s="229" t="s">
        <v>542</v>
      </c>
      <c r="G231" s="229" t="s">
        <v>13032</v>
      </c>
      <c r="H231" s="229" t="s">
        <v>13259</v>
      </c>
      <c r="I231" s="229" t="s">
        <v>1896</v>
      </c>
      <c r="K231" s="240" t="s">
        <v>13752</v>
      </c>
      <c r="L231" s="241" t="s">
        <v>1676</v>
      </c>
      <c r="M231" s="241">
        <v>47</v>
      </c>
      <c r="N231" s="241" t="s">
        <v>7411</v>
      </c>
      <c r="O231" s="241" t="s">
        <v>13273</v>
      </c>
      <c r="P231" s="241" t="s">
        <v>2144</v>
      </c>
      <c r="AP231" s="170" t="s">
        <v>1277</v>
      </c>
      <c r="AT231">
        <v>1</v>
      </c>
      <c r="AU231" t="str">
        <f t="shared" si="6"/>
        <v>06323-1</v>
      </c>
      <c r="AV231" s="121" t="str">
        <f t="shared" si="7"/>
        <v>R3-06323-24</v>
      </c>
      <c r="AW231" s="121" t="s">
        <v>6654</v>
      </c>
      <c r="AX231" s="121" t="s">
        <v>1348</v>
      </c>
      <c r="AY231" s="139">
        <v>24</v>
      </c>
      <c r="AZ231" s="139" t="s">
        <v>146</v>
      </c>
      <c r="BA231" s="139" t="s">
        <v>151</v>
      </c>
      <c r="BB231" s="139" t="s">
        <v>850</v>
      </c>
      <c r="BC231"/>
    </row>
    <row r="232" spans="5:55" x14ac:dyDescent="0.4">
      <c r="E232" s="229" t="s">
        <v>1897</v>
      </c>
      <c r="F232" s="229" t="s">
        <v>542</v>
      </c>
      <c r="G232" s="229" t="s">
        <v>13033</v>
      </c>
      <c r="H232" s="229" t="s">
        <v>13260</v>
      </c>
      <c r="I232" s="229" t="s">
        <v>1897</v>
      </c>
      <c r="K232" s="240" t="s">
        <v>13753</v>
      </c>
      <c r="L232" s="241" t="s">
        <v>1676</v>
      </c>
      <c r="M232" s="241">
        <v>48</v>
      </c>
      <c r="N232" s="241" t="s">
        <v>7412</v>
      </c>
      <c r="O232" s="241" t="s">
        <v>13274</v>
      </c>
      <c r="P232" s="241" t="s">
        <v>6686</v>
      </c>
      <c r="AP232" s="170" t="s">
        <v>1177</v>
      </c>
      <c r="AT232">
        <v>1</v>
      </c>
      <c r="AU232" t="str">
        <f t="shared" si="6"/>
        <v>06363-1</v>
      </c>
      <c r="AV232" s="121" t="str">
        <f t="shared" si="7"/>
        <v>R3-06363-24</v>
      </c>
      <c r="AW232" s="121" t="s">
        <v>6654</v>
      </c>
      <c r="AX232" s="121" t="s">
        <v>1349</v>
      </c>
      <c r="AY232" s="139">
        <v>24</v>
      </c>
      <c r="AZ232" s="139" t="s">
        <v>146</v>
      </c>
      <c r="BA232" s="139" t="s">
        <v>152</v>
      </c>
      <c r="BB232" s="139" t="s">
        <v>2577</v>
      </c>
      <c r="BC232"/>
    </row>
    <row r="233" spans="5:55" x14ac:dyDescent="0.4">
      <c r="E233" s="229" t="s">
        <v>1898</v>
      </c>
      <c r="F233" s="229" t="s">
        <v>542</v>
      </c>
      <c r="G233" s="229" t="s">
        <v>13034</v>
      </c>
      <c r="H233" s="229" t="s">
        <v>13261</v>
      </c>
      <c r="I233" s="229" t="s">
        <v>1898</v>
      </c>
      <c r="K233" s="240" t="s">
        <v>13754</v>
      </c>
      <c r="L233" s="241" t="s">
        <v>1676</v>
      </c>
      <c r="M233" s="241">
        <v>49</v>
      </c>
      <c r="N233" s="241" t="s">
        <v>7413</v>
      </c>
      <c r="O233" s="241" t="s">
        <v>13273</v>
      </c>
      <c r="P233" s="241" t="s">
        <v>2147</v>
      </c>
      <c r="AN233" s="147"/>
      <c r="AO233" s="147"/>
      <c r="AP233" s="137" t="s">
        <v>6861</v>
      </c>
      <c r="AT233">
        <v>1</v>
      </c>
      <c r="AU233" t="str">
        <f t="shared" si="6"/>
        <v>06382-1</v>
      </c>
      <c r="AV233" s="121" t="str">
        <f t="shared" si="7"/>
        <v>R3-06382-43</v>
      </c>
      <c r="AW233" s="121" t="s">
        <v>6654</v>
      </c>
      <c r="AX233" s="121" t="s">
        <v>1351</v>
      </c>
      <c r="AY233" s="139">
        <v>43</v>
      </c>
      <c r="AZ233" s="139" t="s">
        <v>146</v>
      </c>
      <c r="BA233" s="139" t="s">
        <v>154</v>
      </c>
      <c r="BB233" s="139" t="s">
        <v>2583</v>
      </c>
      <c r="BC233"/>
    </row>
    <row r="234" spans="5:55" x14ac:dyDescent="0.4">
      <c r="E234" s="229" t="s">
        <v>1899</v>
      </c>
      <c r="F234" s="229" t="s">
        <v>542</v>
      </c>
      <c r="G234" s="229" t="s">
        <v>13035</v>
      </c>
      <c r="H234" s="229" t="s">
        <v>13262</v>
      </c>
      <c r="I234" s="229" t="s">
        <v>1899</v>
      </c>
      <c r="K234" s="240" t="s">
        <v>13755</v>
      </c>
      <c r="L234" s="241" t="s">
        <v>1676</v>
      </c>
      <c r="M234" s="241">
        <v>50</v>
      </c>
      <c r="N234" s="241" t="s">
        <v>6940</v>
      </c>
      <c r="O234" s="241" t="s">
        <v>13274</v>
      </c>
      <c r="P234" s="241" t="s">
        <v>6686</v>
      </c>
      <c r="AO234" s="121" t="s">
        <v>6693</v>
      </c>
      <c r="AP234" s="171" t="s">
        <v>6559</v>
      </c>
      <c r="AT234">
        <v>2</v>
      </c>
      <c r="AU234" t="str">
        <f t="shared" si="6"/>
        <v>06382-2</v>
      </c>
      <c r="AV234" s="121" t="str">
        <f t="shared" si="7"/>
        <v>R3-06382-44</v>
      </c>
      <c r="AW234" s="121" t="s">
        <v>6654</v>
      </c>
      <c r="AX234" s="121" t="s">
        <v>1351</v>
      </c>
      <c r="AY234" s="139">
        <v>44</v>
      </c>
      <c r="AZ234" s="139" t="s">
        <v>146</v>
      </c>
      <c r="BA234" s="139" t="s">
        <v>154</v>
      </c>
      <c r="BB234" s="139" t="s">
        <v>2589</v>
      </c>
      <c r="BC234"/>
    </row>
    <row r="235" spans="5:55" x14ac:dyDescent="0.4">
      <c r="E235" s="229" t="s">
        <v>1900</v>
      </c>
      <c r="F235" s="229" t="s">
        <v>542</v>
      </c>
      <c r="G235" s="229" t="s">
        <v>13036</v>
      </c>
      <c r="H235" s="229" t="s">
        <v>13263</v>
      </c>
      <c r="I235" s="229" t="s">
        <v>1900</v>
      </c>
      <c r="K235" s="240" t="s">
        <v>13756</v>
      </c>
      <c r="L235" s="241" t="s">
        <v>1676</v>
      </c>
      <c r="M235" s="241">
        <v>51</v>
      </c>
      <c r="N235" s="241" t="s">
        <v>829</v>
      </c>
      <c r="O235" s="241" t="s">
        <v>13273</v>
      </c>
      <c r="P235" s="241" t="s">
        <v>2144</v>
      </c>
      <c r="AN235" s="151"/>
      <c r="AO235" s="152"/>
      <c r="AP235" s="137" t="s">
        <v>6862</v>
      </c>
      <c r="AT235">
        <v>3</v>
      </c>
      <c r="AU235" t="str">
        <f t="shared" si="6"/>
        <v>06382-3</v>
      </c>
      <c r="AV235" s="121" t="str">
        <f t="shared" si="7"/>
        <v>R3-06382-45</v>
      </c>
      <c r="AW235" s="121" t="s">
        <v>6654</v>
      </c>
      <c r="AX235" s="121" t="s">
        <v>1351</v>
      </c>
      <c r="AY235" s="139">
        <v>45</v>
      </c>
      <c r="AZ235" s="139" t="s">
        <v>146</v>
      </c>
      <c r="BA235" s="139" t="s">
        <v>154</v>
      </c>
      <c r="BB235" s="139" t="s">
        <v>2590</v>
      </c>
      <c r="BC235"/>
    </row>
    <row r="236" spans="5:55" x14ac:dyDescent="0.4">
      <c r="E236" s="229" t="s">
        <v>1901</v>
      </c>
      <c r="F236" s="229" t="s">
        <v>542</v>
      </c>
      <c r="G236" s="229" t="s">
        <v>556</v>
      </c>
      <c r="H236" s="229" t="s">
        <v>13264</v>
      </c>
      <c r="I236" s="229" t="s">
        <v>1901</v>
      </c>
      <c r="K236" s="240" t="s">
        <v>13757</v>
      </c>
      <c r="L236" s="241" t="s">
        <v>1676</v>
      </c>
      <c r="M236" s="241">
        <v>52</v>
      </c>
      <c r="N236" s="241" t="s">
        <v>3308</v>
      </c>
      <c r="O236" s="241" t="s">
        <v>13273</v>
      </c>
      <c r="P236" s="241" t="s">
        <v>1259</v>
      </c>
      <c r="AN236" s="121" t="s">
        <v>6863</v>
      </c>
      <c r="AO236" s="121" t="s">
        <v>6864</v>
      </c>
      <c r="AP236" s="121" t="s">
        <v>6865</v>
      </c>
      <c r="AT236">
        <v>4</v>
      </c>
      <c r="AU236" t="str">
        <f t="shared" si="6"/>
        <v>06382-4</v>
      </c>
      <c r="AV236" s="121" t="str">
        <f t="shared" si="7"/>
        <v>R3-06382-51</v>
      </c>
      <c r="AW236" s="121" t="s">
        <v>6654</v>
      </c>
      <c r="AX236" s="121" t="s">
        <v>1351</v>
      </c>
      <c r="AY236" s="139">
        <v>51</v>
      </c>
      <c r="AZ236" s="139" t="s">
        <v>146</v>
      </c>
      <c r="BA236" s="139" t="s">
        <v>154</v>
      </c>
      <c r="BB236" s="139" t="s">
        <v>2581</v>
      </c>
      <c r="BC236"/>
    </row>
    <row r="237" spans="5:55" x14ac:dyDescent="0.4">
      <c r="K237" s="240" t="s">
        <v>13758</v>
      </c>
      <c r="L237" s="241" t="s">
        <v>1676</v>
      </c>
      <c r="M237" s="241">
        <v>53</v>
      </c>
      <c r="N237" s="241" t="s">
        <v>832</v>
      </c>
      <c r="O237" s="241" t="s">
        <v>13273</v>
      </c>
      <c r="P237" s="241" t="s">
        <v>6688</v>
      </c>
      <c r="AP237" s="121" t="s">
        <v>1177</v>
      </c>
      <c r="AT237">
        <v>5</v>
      </c>
      <c r="AU237" t="str">
        <f t="shared" si="6"/>
        <v>06382-5</v>
      </c>
      <c r="AV237" s="121" t="str">
        <f t="shared" si="7"/>
        <v>R3-06382-58</v>
      </c>
      <c r="AW237" s="121" t="s">
        <v>6654</v>
      </c>
      <c r="AX237" s="121" t="s">
        <v>1351</v>
      </c>
      <c r="AY237" s="139">
        <v>58</v>
      </c>
      <c r="AZ237" s="139" t="s">
        <v>146</v>
      </c>
      <c r="BA237" s="139" t="s">
        <v>154</v>
      </c>
      <c r="BB237" s="139" t="s">
        <v>2592</v>
      </c>
      <c r="BC237"/>
    </row>
    <row r="238" spans="5:55" x14ac:dyDescent="0.4">
      <c r="K238" s="240" t="s">
        <v>13759</v>
      </c>
      <c r="L238" s="241" t="s">
        <v>1676</v>
      </c>
      <c r="M238" s="241">
        <v>54</v>
      </c>
      <c r="N238" s="241" t="s">
        <v>7414</v>
      </c>
      <c r="O238" s="241" t="s">
        <v>13274</v>
      </c>
      <c r="P238" s="241" t="s">
        <v>6688</v>
      </c>
      <c r="AN238" s="153"/>
      <c r="AO238" s="154"/>
      <c r="AP238" s="137" t="s">
        <v>6866</v>
      </c>
      <c r="AT238">
        <v>6</v>
      </c>
      <c r="AU238" t="str">
        <f t="shared" si="6"/>
        <v>06382-6</v>
      </c>
      <c r="AV238" s="121" t="str">
        <f t="shared" si="7"/>
        <v>R3-06382-59</v>
      </c>
      <c r="AW238" s="121" t="s">
        <v>6654</v>
      </c>
      <c r="AX238" s="121" t="s">
        <v>1351</v>
      </c>
      <c r="AY238" s="139">
        <v>59</v>
      </c>
      <c r="AZ238" s="139" t="s">
        <v>146</v>
      </c>
      <c r="BA238" s="139" t="s">
        <v>154</v>
      </c>
      <c r="BB238" s="139" t="s">
        <v>2593</v>
      </c>
      <c r="BC238"/>
    </row>
    <row r="239" spans="5:55" x14ac:dyDescent="0.4">
      <c r="K239" s="240" t="s">
        <v>13760</v>
      </c>
      <c r="L239" s="241" t="s">
        <v>1676</v>
      </c>
      <c r="M239" s="241">
        <v>55</v>
      </c>
      <c r="N239" s="241" t="s">
        <v>7415</v>
      </c>
      <c r="O239" s="241" t="s">
        <v>13273</v>
      </c>
      <c r="P239" s="241" t="s">
        <v>6686</v>
      </c>
      <c r="AO239" s="121" t="s">
        <v>6693</v>
      </c>
      <c r="AP239" s="121" t="s">
        <v>6693</v>
      </c>
      <c r="AT239">
        <v>7</v>
      </c>
      <c r="AU239" t="str">
        <f t="shared" si="6"/>
        <v>06382-7</v>
      </c>
      <c r="AV239" s="121" t="str">
        <f t="shared" si="7"/>
        <v>R3-06382-60</v>
      </c>
      <c r="AW239" s="121" t="s">
        <v>6654</v>
      </c>
      <c r="AX239" s="121" t="s">
        <v>1351</v>
      </c>
      <c r="AY239" s="139">
        <v>60</v>
      </c>
      <c r="AZ239" s="139" t="s">
        <v>146</v>
      </c>
      <c r="BA239" s="139" t="s">
        <v>154</v>
      </c>
      <c r="BB239" s="139" t="s">
        <v>2585</v>
      </c>
      <c r="BC239"/>
    </row>
    <row r="240" spans="5:55" x14ac:dyDescent="0.4">
      <c r="K240" s="240" t="s">
        <v>13761</v>
      </c>
      <c r="L240" s="241" t="s">
        <v>1676</v>
      </c>
      <c r="M240" s="241">
        <v>56</v>
      </c>
      <c r="N240" s="241" t="s">
        <v>7416</v>
      </c>
      <c r="O240" s="241" t="s">
        <v>13274</v>
      </c>
      <c r="P240" s="241" t="s">
        <v>6686</v>
      </c>
      <c r="AN240" s="135"/>
      <c r="AO240" s="136"/>
      <c r="AP240" s="137" t="s">
        <v>6867</v>
      </c>
      <c r="AT240">
        <v>8</v>
      </c>
      <c r="AU240" t="str">
        <f t="shared" si="6"/>
        <v>06382-8</v>
      </c>
      <c r="AV240" s="121" t="str">
        <f t="shared" si="7"/>
        <v>R3-06382-64</v>
      </c>
      <c r="AW240" s="121" t="s">
        <v>6654</v>
      </c>
      <c r="AX240" s="121" t="s">
        <v>1351</v>
      </c>
      <c r="AY240" s="139">
        <v>64</v>
      </c>
      <c r="AZ240" s="139" t="s">
        <v>146</v>
      </c>
      <c r="BA240" s="139" t="s">
        <v>154</v>
      </c>
      <c r="BB240" s="139" t="s">
        <v>2596</v>
      </c>
      <c r="BC240"/>
    </row>
    <row r="241" spans="11:55" x14ac:dyDescent="0.4">
      <c r="K241" s="240" t="s">
        <v>13762</v>
      </c>
      <c r="L241" s="241" t="s">
        <v>1676</v>
      </c>
      <c r="M241" s="241">
        <v>57</v>
      </c>
      <c r="N241" s="241" t="s">
        <v>7417</v>
      </c>
      <c r="O241" s="241" t="s">
        <v>13273</v>
      </c>
      <c r="P241" s="241" t="s">
        <v>2144</v>
      </c>
      <c r="AN241" s="121" t="s">
        <v>6868</v>
      </c>
      <c r="AO241" s="121" t="s">
        <v>6869</v>
      </c>
      <c r="AP241" s="121" t="s">
        <v>6870</v>
      </c>
      <c r="AT241">
        <v>9</v>
      </c>
      <c r="AU241" t="str">
        <f t="shared" si="6"/>
        <v>06382-9</v>
      </c>
      <c r="AV241" s="121" t="str">
        <f t="shared" si="7"/>
        <v>R3-06382-65</v>
      </c>
      <c r="AW241" s="121" t="s">
        <v>6654</v>
      </c>
      <c r="AX241" s="121" t="s">
        <v>1351</v>
      </c>
      <c r="AY241" s="139">
        <v>65</v>
      </c>
      <c r="AZ241" s="139" t="s">
        <v>146</v>
      </c>
      <c r="BA241" s="139" t="s">
        <v>154</v>
      </c>
      <c r="BB241" s="139" t="s">
        <v>2586</v>
      </c>
      <c r="BC241"/>
    </row>
    <row r="242" spans="11:55" x14ac:dyDescent="0.4">
      <c r="K242" s="240" t="s">
        <v>13763</v>
      </c>
      <c r="L242" s="241" t="s">
        <v>1676</v>
      </c>
      <c r="M242" s="241">
        <v>58</v>
      </c>
      <c r="N242" s="241" t="s">
        <v>7418</v>
      </c>
      <c r="O242" s="241" t="s">
        <v>13273</v>
      </c>
      <c r="P242" s="241" t="s">
        <v>6686</v>
      </c>
      <c r="AP242" s="121" t="s">
        <v>1177</v>
      </c>
      <c r="AT242">
        <v>10</v>
      </c>
      <c r="AU242" t="str">
        <f t="shared" si="6"/>
        <v>06382-10</v>
      </c>
      <c r="AV242" s="121" t="str">
        <f t="shared" si="7"/>
        <v>R3-06382-66</v>
      </c>
      <c r="AW242" s="121" t="s">
        <v>6654</v>
      </c>
      <c r="AX242" s="121" t="s">
        <v>1351</v>
      </c>
      <c r="AY242" s="139">
        <v>66</v>
      </c>
      <c r="AZ242" s="139" t="s">
        <v>146</v>
      </c>
      <c r="BA242" s="139" t="s">
        <v>154</v>
      </c>
      <c r="BB242" s="139" t="s">
        <v>2587</v>
      </c>
      <c r="BC242"/>
    </row>
    <row r="243" spans="11:55" x14ac:dyDescent="0.4">
      <c r="K243" s="240" t="s">
        <v>13764</v>
      </c>
      <c r="L243" s="241" t="s">
        <v>1676</v>
      </c>
      <c r="M243" s="241">
        <v>59</v>
      </c>
      <c r="N243" s="241" t="s">
        <v>7419</v>
      </c>
      <c r="O243" s="241" t="s">
        <v>13273</v>
      </c>
      <c r="P243" s="241" t="s">
        <v>2144</v>
      </c>
      <c r="AN243" s="147"/>
      <c r="AO243" s="147"/>
      <c r="AP243" s="137" t="s">
        <v>6871</v>
      </c>
      <c r="AT243">
        <v>11</v>
      </c>
      <c r="AU243" t="str">
        <f t="shared" si="6"/>
        <v>06382-11</v>
      </c>
      <c r="AV243" s="121" t="str">
        <f t="shared" si="7"/>
        <v>R3-06382-67</v>
      </c>
      <c r="AW243" s="121" t="s">
        <v>6654</v>
      </c>
      <c r="AX243" s="121" t="s">
        <v>1351</v>
      </c>
      <c r="AY243" s="139">
        <v>67</v>
      </c>
      <c r="AZ243" s="139" t="s">
        <v>146</v>
      </c>
      <c r="BA243" s="139" t="s">
        <v>154</v>
      </c>
      <c r="BB243" s="139" t="s">
        <v>2597</v>
      </c>
      <c r="BC243"/>
    </row>
    <row r="244" spans="11:55" x14ac:dyDescent="0.4">
      <c r="K244" s="240" t="s">
        <v>13765</v>
      </c>
      <c r="L244" s="241" t="s">
        <v>1677</v>
      </c>
      <c r="M244" s="241">
        <v>1</v>
      </c>
      <c r="N244" s="241" t="s">
        <v>7420</v>
      </c>
      <c r="O244" s="241" t="s">
        <v>13273</v>
      </c>
      <c r="P244" s="241" t="s">
        <v>2144</v>
      </c>
      <c r="AO244" s="121" t="s">
        <v>6872</v>
      </c>
      <c r="AP244" s="121" t="s">
        <v>1230</v>
      </c>
      <c r="AT244">
        <v>12</v>
      </c>
      <c r="AU244" t="str">
        <f t="shared" si="6"/>
        <v>06382-12</v>
      </c>
      <c r="AV244" s="121" t="str">
        <f t="shared" si="7"/>
        <v>R3-06382-68</v>
      </c>
      <c r="AW244" s="121" t="s">
        <v>6654</v>
      </c>
      <c r="AX244" s="121" t="s">
        <v>1351</v>
      </c>
      <c r="AY244" s="139">
        <v>68</v>
      </c>
      <c r="AZ244" s="139" t="s">
        <v>146</v>
      </c>
      <c r="BA244" s="139" t="s">
        <v>154</v>
      </c>
      <c r="BB244" s="139" t="s">
        <v>2598</v>
      </c>
      <c r="BC244"/>
    </row>
    <row r="245" spans="11:55" x14ac:dyDescent="0.4">
      <c r="K245" s="240" t="s">
        <v>13766</v>
      </c>
      <c r="L245" s="241" t="s">
        <v>1677</v>
      </c>
      <c r="M245" s="241">
        <v>2</v>
      </c>
      <c r="N245" s="241" t="s">
        <v>7421</v>
      </c>
      <c r="O245" s="241" t="s">
        <v>13273</v>
      </c>
      <c r="P245" s="241" t="s">
        <v>2143</v>
      </c>
      <c r="AP245" s="121" t="s">
        <v>1191</v>
      </c>
      <c r="AT245">
        <v>13</v>
      </c>
      <c r="AU245" t="str">
        <f t="shared" si="6"/>
        <v>06382-13</v>
      </c>
      <c r="AV245" s="121" t="str">
        <f t="shared" si="7"/>
        <v>R3-06382-69</v>
      </c>
      <c r="AW245" s="121" t="s">
        <v>6654</v>
      </c>
      <c r="AX245" s="121" t="s">
        <v>1351</v>
      </c>
      <c r="AY245" s="139">
        <v>69</v>
      </c>
      <c r="AZ245" s="139" t="s">
        <v>146</v>
      </c>
      <c r="BA245" s="139" t="s">
        <v>154</v>
      </c>
      <c r="BB245" s="139" t="s">
        <v>2599</v>
      </c>
      <c r="BC245"/>
    </row>
    <row r="246" spans="11:55" x14ac:dyDescent="0.4">
      <c r="K246" s="240" t="s">
        <v>13767</v>
      </c>
      <c r="L246" s="241" t="s">
        <v>1677</v>
      </c>
      <c r="M246" s="241">
        <v>3</v>
      </c>
      <c r="N246" s="241" t="s">
        <v>7422</v>
      </c>
      <c r="O246" s="241" t="s">
        <v>13273</v>
      </c>
      <c r="P246" s="241" t="s">
        <v>2143</v>
      </c>
      <c r="AP246" s="121" t="s">
        <v>1244</v>
      </c>
      <c r="AT246">
        <v>14</v>
      </c>
      <c r="AU246" t="str">
        <f t="shared" si="6"/>
        <v>06382-14</v>
      </c>
      <c r="AV246" s="121" t="str">
        <f t="shared" si="7"/>
        <v>R3-06382-70</v>
      </c>
      <c r="AW246" s="121" t="s">
        <v>6654</v>
      </c>
      <c r="AX246" s="121" t="s">
        <v>1351</v>
      </c>
      <c r="AY246" s="139">
        <v>70</v>
      </c>
      <c r="AZ246" s="139" t="s">
        <v>146</v>
      </c>
      <c r="BA246" s="139" t="s">
        <v>154</v>
      </c>
      <c r="BB246" s="139" t="s">
        <v>2600</v>
      </c>
      <c r="BC246"/>
    </row>
    <row r="247" spans="11:55" x14ac:dyDescent="0.4">
      <c r="K247" s="240" t="s">
        <v>13768</v>
      </c>
      <c r="L247" s="241" t="s">
        <v>1677</v>
      </c>
      <c r="M247" s="241">
        <v>4</v>
      </c>
      <c r="N247" s="241" t="s">
        <v>7423</v>
      </c>
      <c r="O247" s="241" t="s">
        <v>13273</v>
      </c>
      <c r="P247" s="241" t="s">
        <v>2143</v>
      </c>
      <c r="AP247" s="121" t="s">
        <v>1177</v>
      </c>
      <c r="AT247">
        <v>15</v>
      </c>
      <c r="AU247" t="str">
        <f t="shared" si="6"/>
        <v>06382-15</v>
      </c>
      <c r="AV247" s="121" t="str">
        <f t="shared" si="7"/>
        <v>R3-06382-72</v>
      </c>
      <c r="AW247" s="121" t="s">
        <v>6654</v>
      </c>
      <c r="AX247" s="121" t="s">
        <v>1351</v>
      </c>
      <c r="AY247" s="139">
        <v>72</v>
      </c>
      <c r="AZ247" s="139" t="s">
        <v>146</v>
      </c>
      <c r="BA247" s="139" t="s">
        <v>154</v>
      </c>
      <c r="BB247" s="139" t="s">
        <v>2602</v>
      </c>
      <c r="BC247"/>
    </row>
    <row r="248" spans="11:55" x14ac:dyDescent="0.4">
      <c r="K248" s="240" t="s">
        <v>13769</v>
      </c>
      <c r="L248" s="241" t="s">
        <v>1677</v>
      </c>
      <c r="M248" s="241">
        <v>5</v>
      </c>
      <c r="N248" s="241" t="s">
        <v>7424</v>
      </c>
      <c r="O248" s="241" t="s">
        <v>13273</v>
      </c>
      <c r="P248" s="241" t="s">
        <v>2143</v>
      </c>
      <c r="AN248" s="147"/>
      <c r="AO248" s="147"/>
      <c r="AP248" s="137" t="s">
        <v>6873</v>
      </c>
      <c r="AT248">
        <v>16</v>
      </c>
      <c r="AU248" t="str">
        <f t="shared" si="6"/>
        <v>06382-16</v>
      </c>
      <c r="AV248" s="121" t="str">
        <f t="shared" si="7"/>
        <v>R3-06382-73</v>
      </c>
      <c r="AW248" s="121" t="s">
        <v>6654</v>
      </c>
      <c r="AX248" s="121" t="s">
        <v>1351</v>
      </c>
      <c r="AY248" s="139">
        <v>73</v>
      </c>
      <c r="AZ248" s="139" t="s">
        <v>146</v>
      </c>
      <c r="BA248" s="139" t="s">
        <v>154</v>
      </c>
      <c r="BB248" s="139" t="s">
        <v>2603</v>
      </c>
      <c r="BC248"/>
    </row>
    <row r="249" spans="11:55" x14ac:dyDescent="0.4">
      <c r="K249" s="240" t="s">
        <v>13770</v>
      </c>
      <c r="L249" s="241" t="s">
        <v>1677</v>
      </c>
      <c r="M249" s="241">
        <v>6</v>
      </c>
      <c r="N249" s="241" t="s">
        <v>7425</v>
      </c>
      <c r="O249" s="241" t="s">
        <v>13273</v>
      </c>
      <c r="P249" s="241" t="s">
        <v>2143</v>
      </c>
      <c r="AO249" s="121" t="s">
        <v>6874</v>
      </c>
      <c r="AP249" s="121" t="s">
        <v>6875</v>
      </c>
      <c r="AT249">
        <v>17</v>
      </c>
      <c r="AU249" t="str">
        <f t="shared" si="6"/>
        <v>06382-17</v>
      </c>
      <c r="AV249" s="121" t="str">
        <f t="shared" si="7"/>
        <v>R3-06382-74</v>
      </c>
      <c r="AW249" s="121" t="s">
        <v>6654</v>
      </c>
      <c r="AX249" s="121" t="s">
        <v>1351</v>
      </c>
      <c r="AY249" s="139">
        <v>74</v>
      </c>
      <c r="AZ249" s="139" t="s">
        <v>146</v>
      </c>
      <c r="BA249" s="139" t="s">
        <v>154</v>
      </c>
      <c r="BB249" s="139" t="s">
        <v>2579</v>
      </c>
      <c r="BC249"/>
    </row>
    <row r="250" spans="11:55" x14ac:dyDescent="0.4">
      <c r="K250" s="240" t="s">
        <v>13771</v>
      </c>
      <c r="L250" s="241" t="s">
        <v>1677</v>
      </c>
      <c r="M250" s="241">
        <v>7</v>
      </c>
      <c r="N250" s="241" t="s">
        <v>7426</v>
      </c>
      <c r="O250" s="241" t="s">
        <v>13273</v>
      </c>
      <c r="P250" s="241" t="s">
        <v>2147</v>
      </c>
      <c r="AP250" s="121" t="s">
        <v>1177</v>
      </c>
      <c r="AT250">
        <v>18</v>
      </c>
      <c r="AU250" t="str">
        <f t="shared" si="6"/>
        <v>06382-18</v>
      </c>
      <c r="AV250" s="121" t="str">
        <f t="shared" si="7"/>
        <v>R3-06382-76</v>
      </c>
      <c r="AW250" s="121" t="s">
        <v>6654</v>
      </c>
      <c r="AX250" s="121" t="s">
        <v>1351</v>
      </c>
      <c r="AY250" s="139">
        <v>76</v>
      </c>
      <c r="AZ250" s="139" t="s">
        <v>146</v>
      </c>
      <c r="BA250" s="139" t="s">
        <v>154</v>
      </c>
      <c r="BB250" s="139" t="s">
        <v>2582</v>
      </c>
      <c r="BC250"/>
    </row>
    <row r="251" spans="11:55" x14ac:dyDescent="0.4">
      <c r="K251" s="240" t="s">
        <v>13772</v>
      </c>
      <c r="L251" s="241" t="s">
        <v>1677</v>
      </c>
      <c r="M251" s="241">
        <v>8</v>
      </c>
      <c r="N251" s="241" t="s">
        <v>7427</v>
      </c>
      <c r="O251" s="241" t="s">
        <v>13273</v>
      </c>
      <c r="P251" s="241" t="s">
        <v>1267</v>
      </c>
      <c r="AN251" s="147"/>
      <c r="AO251" s="147"/>
      <c r="AP251" s="137" t="s">
        <v>6876</v>
      </c>
      <c r="AT251">
        <v>1</v>
      </c>
      <c r="AU251" t="str">
        <f t="shared" si="6"/>
        <v>06401-1</v>
      </c>
      <c r="AV251" s="121" t="str">
        <f t="shared" si="7"/>
        <v>R3-06401-32</v>
      </c>
      <c r="AW251" s="121" t="s">
        <v>6654</v>
      </c>
      <c r="AX251" s="121" t="s">
        <v>1352</v>
      </c>
      <c r="AY251" s="139">
        <v>32</v>
      </c>
      <c r="AZ251" s="139" t="s">
        <v>146</v>
      </c>
      <c r="BA251" s="139" t="s">
        <v>155</v>
      </c>
      <c r="BB251" s="139" t="s">
        <v>2604</v>
      </c>
      <c r="BC251"/>
    </row>
    <row r="252" spans="11:55" x14ac:dyDescent="0.4">
      <c r="K252" s="240" t="s">
        <v>13773</v>
      </c>
      <c r="L252" s="241" t="s">
        <v>1677</v>
      </c>
      <c r="M252" s="241">
        <v>9</v>
      </c>
      <c r="N252" s="241" t="s">
        <v>7428</v>
      </c>
      <c r="O252" s="241" t="s">
        <v>13273</v>
      </c>
      <c r="P252" s="241" t="s">
        <v>1267</v>
      </c>
      <c r="AO252" s="121" t="s">
        <v>6877</v>
      </c>
      <c r="AP252" s="121" t="s">
        <v>6878</v>
      </c>
      <c r="AT252">
        <v>1</v>
      </c>
      <c r="AU252" t="str">
        <f t="shared" si="6"/>
        <v>06461-1</v>
      </c>
      <c r="AV252" s="121" t="str">
        <f t="shared" si="7"/>
        <v>R3-06461-21</v>
      </c>
      <c r="AW252" s="121" t="s">
        <v>6654</v>
      </c>
      <c r="AX252" s="121" t="s">
        <v>1354</v>
      </c>
      <c r="AY252" s="139">
        <v>21</v>
      </c>
      <c r="AZ252" s="139" t="s">
        <v>146</v>
      </c>
      <c r="BA252" s="139" t="s">
        <v>157</v>
      </c>
      <c r="BB252" s="139" t="s">
        <v>2606</v>
      </c>
      <c r="BC252"/>
    </row>
    <row r="253" spans="11:55" x14ac:dyDescent="0.4">
      <c r="K253" s="240" t="s">
        <v>13774</v>
      </c>
      <c r="L253" s="241" t="s">
        <v>1677</v>
      </c>
      <c r="M253" s="241">
        <v>10</v>
      </c>
      <c r="N253" s="241" t="s">
        <v>7429</v>
      </c>
      <c r="O253" s="241" t="s">
        <v>13273</v>
      </c>
      <c r="P253" s="241" t="s">
        <v>2144</v>
      </c>
      <c r="AP253" s="121" t="s">
        <v>1177</v>
      </c>
      <c r="AT253">
        <v>2</v>
      </c>
      <c r="AU253" t="str">
        <f t="shared" si="6"/>
        <v>06461-2</v>
      </c>
      <c r="AV253" s="121" t="str">
        <f t="shared" si="7"/>
        <v>R3-06461-22</v>
      </c>
      <c r="AW253" s="121" t="s">
        <v>6654</v>
      </c>
      <c r="AX253" s="121" t="s">
        <v>1354</v>
      </c>
      <c r="AY253" s="139">
        <v>22</v>
      </c>
      <c r="AZ253" s="139" t="s">
        <v>146</v>
      </c>
      <c r="BA253" s="139" t="s">
        <v>157</v>
      </c>
      <c r="BB253" s="139" t="s">
        <v>2607</v>
      </c>
      <c r="BC253"/>
    </row>
    <row r="254" spans="11:55" x14ac:dyDescent="0.4">
      <c r="K254" s="240" t="s">
        <v>13775</v>
      </c>
      <c r="L254" s="241" t="s">
        <v>1677</v>
      </c>
      <c r="M254" s="241">
        <v>11</v>
      </c>
      <c r="N254" s="241" t="s">
        <v>6334</v>
      </c>
      <c r="O254" s="241" t="s">
        <v>13273</v>
      </c>
      <c r="P254" s="241" t="s">
        <v>2144</v>
      </c>
      <c r="AN254" s="147"/>
      <c r="AO254" s="147"/>
      <c r="AP254" s="137" t="s">
        <v>6879</v>
      </c>
      <c r="AT254">
        <v>1</v>
      </c>
      <c r="AU254" t="str">
        <f t="shared" si="6"/>
        <v>07000-1</v>
      </c>
      <c r="AV254" s="121" t="str">
        <f t="shared" si="7"/>
        <v>R3-07000-19</v>
      </c>
      <c r="AW254" s="121" t="s">
        <v>6654</v>
      </c>
      <c r="AX254" s="121" t="s">
        <v>1355</v>
      </c>
      <c r="AY254" s="139">
        <v>19</v>
      </c>
      <c r="AZ254" s="139" t="s">
        <v>158</v>
      </c>
      <c r="BA254" s="139" t="s">
        <v>6655</v>
      </c>
      <c r="BB254" s="139" t="s">
        <v>2608</v>
      </c>
      <c r="BC254"/>
    </row>
    <row r="255" spans="11:55" x14ac:dyDescent="0.4">
      <c r="K255" s="240" t="s">
        <v>13776</v>
      </c>
      <c r="L255" s="241" t="s">
        <v>1677</v>
      </c>
      <c r="M255" s="241">
        <v>12</v>
      </c>
      <c r="N255" s="241" t="s">
        <v>7430</v>
      </c>
      <c r="O255" s="241" t="s">
        <v>13273</v>
      </c>
      <c r="P255" s="241" t="s">
        <v>2144</v>
      </c>
      <c r="AO255" s="121" t="s">
        <v>6693</v>
      </c>
      <c r="AP255" s="121" t="s">
        <v>6559</v>
      </c>
      <c r="AT255">
        <v>2</v>
      </c>
      <c r="AU255" t="str">
        <f t="shared" si="6"/>
        <v>07000-2</v>
      </c>
      <c r="AV255" s="121" t="str">
        <f t="shared" si="7"/>
        <v>R3-07000-40</v>
      </c>
      <c r="AW255" s="121" t="s">
        <v>6654</v>
      </c>
      <c r="AX255" s="121" t="s">
        <v>1355</v>
      </c>
      <c r="AY255" s="139">
        <v>40</v>
      </c>
      <c r="AZ255" s="139" t="s">
        <v>158</v>
      </c>
      <c r="BA255" s="139" t="s">
        <v>6655</v>
      </c>
      <c r="BB255" s="139" t="s">
        <v>2610</v>
      </c>
      <c r="BC255"/>
    </row>
    <row r="256" spans="11:55" x14ac:dyDescent="0.4">
      <c r="K256" s="240" t="s">
        <v>13777</v>
      </c>
      <c r="L256" s="241" t="s">
        <v>1677</v>
      </c>
      <c r="M256" s="241">
        <v>13</v>
      </c>
      <c r="N256" s="241" t="s">
        <v>3022</v>
      </c>
      <c r="O256" s="241" t="s">
        <v>13273</v>
      </c>
      <c r="P256" s="241" t="s">
        <v>2147</v>
      </c>
      <c r="AN256" s="151"/>
      <c r="AO256" s="152"/>
      <c r="AP256" s="137" t="s">
        <v>13430</v>
      </c>
      <c r="AT256">
        <v>3</v>
      </c>
      <c r="AU256" t="str">
        <f t="shared" si="6"/>
        <v>07000-3</v>
      </c>
      <c r="AV256" s="121" t="str">
        <f t="shared" si="7"/>
        <v>R3-07000-48</v>
      </c>
      <c r="AW256" s="121" t="s">
        <v>6654</v>
      </c>
      <c r="AX256" s="121" t="s">
        <v>1355</v>
      </c>
      <c r="AY256" s="139">
        <v>48</v>
      </c>
      <c r="AZ256" s="139" t="s">
        <v>158</v>
      </c>
      <c r="BA256" s="139" t="s">
        <v>6655</v>
      </c>
      <c r="BB256" s="139" t="s">
        <v>2611</v>
      </c>
      <c r="BC256"/>
    </row>
    <row r="257" spans="11:55" x14ac:dyDescent="0.4">
      <c r="K257" s="240" t="s">
        <v>13778</v>
      </c>
      <c r="L257" s="241" t="s">
        <v>1677</v>
      </c>
      <c r="M257" s="241">
        <v>14</v>
      </c>
      <c r="N257" s="241" t="s">
        <v>7431</v>
      </c>
      <c r="O257" s="241" t="s">
        <v>13273</v>
      </c>
      <c r="P257" s="241" t="s">
        <v>6686</v>
      </c>
      <c r="AN257" s="203" t="s">
        <v>13439</v>
      </c>
      <c r="AO257" s="121" t="s">
        <v>6763</v>
      </c>
      <c r="AP257" s="165" t="s">
        <v>6881</v>
      </c>
      <c r="AT257">
        <v>4</v>
      </c>
      <c r="AU257" t="str">
        <f t="shared" si="6"/>
        <v>07000-4</v>
      </c>
      <c r="AV257" s="121" t="str">
        <f t="shared" si="7"/>
        <v>R3-07000-86</v>
      </c>
      <c r="AW257" s="121" t="s">
        <v>6654</v>
      </c>
      <c r="AX257" s="121" t="s">
        <v>1355</v>
      </c>
      <c r="AY257" s="139">
        <v>86</v>
      </c>
      <c r="AZ257" s="139" t="s">
        <v>158</v>
      </c>
      <c r="BA257" s="139" t="s">
        <v>6655</v>
      </c>
      <c r="BB257" s="139" t="s">
        <v>2612</v>
      </c>
      <c r="BC257"/>
    </row>
    <row r="258" spans="11:55" x14ac:dyDescent="0.4">
      <c r="K258" s="240" t="s">
        <v>13779</v>
      </c>
      <c r="L258" s="241" t="s">
        <v>1677</v>
      </c>
      <c r="M258" s="241">
        <v>15</v>
      </c>
      <c r="N258" s="241" t="s">
        <v>7431</v>
      </c>
      <c r="O258" s="241" t="s">
        <v>13273</v>
      </c>
      <c r="P258" s="241" t="s">
        <v>6686</v>
      </c>
      <c r="AP258" s="165" t="s">
        <v>6882</v>
      </c>
      <c r="AT258">
        <v>5</v>
      </c>
      <c r="AU258" t="str">
        <f t="shared" si="6"/>
        <v>07000-5</v>
      </c>
      <c r="AV258" s="121" t="str">
        <f t="shared" si="7"/>
        <v>R3-07000-88</v>
      </c>
      <c r="AW258" s="121" t="s">
        <v>6654</v>
      </c>
      <c r="AX258" s="121" t="s">
        <v>1355</v>
      </c>
      <c r="AY258" s="139">
        <v>88</v>
      </c>
      <c r="AZ258" s="139" t="s">
        <v>158</v>
      </c>
      <c r="BA258" s="139" t="s">
        <v>6655</v>
      </c>
      <c r="BB258" s="139" t="s">
        <v>2613</v>
      </c>
      <c r="BC258"/>
    </row>
    <row r="259" spans="11:55" x14ac:dyDescent="0.4">
      <c r="K259" s="240" t="s">
        <v>13780</v>
      </c>
      <c r="L259" s="241" t="s">
        <v>1677</v>
      </c>
      <c r="M259" s="241">
        <v>16</v>
      </c>
      <c r="N259" s="241" t="s">
        <v>7432</v>
      </c>
      <c r="O259" s="241" t="s">
        <v>13274</v>
      </c>
      <c r="P259" s="241" t="s">
        <v>6686</v>
      </c>
      <c r="AP259" s="165" t="s">
        <v>6883</v>
      </c>
      <c r="AT259">
        <v>6</v>
      </c>
      <c r="AU259" t="str">
        <f t="shared" si="6"/>
        <v>07000-6</v>
      </c>
      <c r="AV259" s="121" t="str">
        <f t="shared" si="7"/>
        <v>R3-07000-89</v>
      </c>
      <c r="AW259" s="121" t="s">
        <v>6654</v>
      </c>
      <c r="AX259" s="121" t="s">
        <v>1355</v>
      </c>
      <c r="AY259" s="139">
        <v>89</v>
      </c>
      <c r="AZ259" s="139" t="s">
        <v>158</v>
      </c>
      <c r="BA259" s="139" t="s">
        <v>6655</v>
      </c>
      <c r="BB259" s="139" t="s">
        <v>2614</v>
      </c>
      <c r="BC259"/>
    </row>
    <row r="260" spans="11:55" x14ac:dyDescent="0.4">
      <c r="K260" s="240" t="s">
        <v>13781</v>
      </c>
      <c r="L260" s="241" t="s">
        <v>1677</v>
      </c>
      <c r="M260" s="241">
        <v>17</v>
      </c>
      <c r="N260" s="241" t="s">
        <v>829</v>
      </c>
      <c r="O260" s="241" t="s">
        <v>13273</v>
      </c>
      <c r="P260" s="241" t="s">
        <v>2144</v>
      </c>
      <c r="AP260" s="165" t="s">
        <v>6884</v>
      </c>
      <c r="AT260">
        <v>1</v>
      </c>
      <c r="AU260" t="str">
        <f t="shared" ref="AU260:AU323" si="8">AX260&amp;"-"&amp;AT260</f>
        <v>07203-1</v>
      </c>
      <c r="AV260" s="121" t="str">
        <f t="shared" ref="AV260:AV323" si="9">AW260&amp;"-"&amp;AX260&amp;"-"&amp;AY260</f>
        <v>R3-07203-19</v>
      </c>
      <c r="AW260" s="121" t="s">
        <v>6654</v>
      </c>
      <c r="AX260" s="121" t="s">
        <v>1357</v>
      </c>
      <c r="AY260" s="139">
        <v>19</v>
      </c>
      <c r="AZ260" s="139" t="s">
        <v>158</v>
      </c>
      <c r="BA260" s="139" t="s">
        <v>160</v>
      </c>
      <c r="BB260" s="139" t="s">
        <v>826</v>
      </c>
      <c r="BC260"/>
    </row>
    <row r="261" spans="11:55" x14ac:dyDescent="0.4">
      <c r="K261" s="240" t="s">
        <v>13782</v>
      </c>
      <c r="L261" s="241" t="s">
        <v>1678</v>
      </c>
      <c r="M261" s="241">
        <v>1</v>
      </c>
      <c r="N261" s="241" t="s">
        <v>7433</v>
      </c>
      <c r="O261" s="241" t="s">
        <v>13273</v>
      </c>
      <c r="P261" s="241" t="s">
        <v>2144</v>
      </c>
      <c r="AP261" s="165" t="s">
        <v>6885</v>
      </c>
      <c r="AT261">
        <v>2</v>
      </c>
      <c r="AU261" t="str">
        <f t="shared" si="8"/>
        <v>07203-2</v>
      </c>
      <c r="AV261" s="121" t="str">
        <f t="shared" si="9"/>
        <v>R3-07203-28</v>
      </c>
      <c r="AW261" s="121" t="s">
        <v>6654</v>
      </c>
      <c r="AX261" s="121" t="s">
        <v>1357</v>
      </c>
      <c r="AY261" s="139">
        <v>28</v>
      </c>
      <c r="AZ261" s="139" t="s">
        <v>158</v>
      </c>
      <c r="BA261" s="139" t="s">
        <v>160</v>
      </c>
      <c r="BB261" s="139" t="s">
        <v>2630</v>
      </c>
      <c r="BC261"/>
    </row>
    <row r="262" spans="11:55" x14ac:dyDescent="0.4">
      <c r="K262" s="240" t="s">
        <v>13783</v>
      </c>
      <c r="L262" s="241" t="s">
        <v>1678</v>
      </c>
      <c r="M262" s="241">
        <v>3</v>
      </c>
      <c r="N262" s="241" t="s">
        <v>4049</v>
      </c>
      <c r="O262" s="241" t="s">
        <v>13273</v>
      </c>
      <c r="P262" s="241" t="s">
        <v>2144</v>
      </c>
      <c r="AP262" s="165" t="s">
        <v>6693</v>
      </c>
      <c r="AT262">
        <v>3</v>
      </c>
      <c r="AU262" t="str">
        <f t="shared" si="8"/>
        <v>07203-3</v>
      </c>
      <c r="AV262" s="121" t="str">
        <f t="shared" si="9"/>
        <v>R3-07203-29</v>
      </c>
      <c r="AW262" s="121" t="s">
        <v>6654</v>
      </c>
      <c r="AX262" s="121" t="s">
        <v>1357</v>
      </c>
      <c r="AY262" s="139">
        <v>29</v>
      </c>
      <c r="AZ262" s="139" t="s">
        <v>158</v>
      </c>
      <c r="BA262" s="139" t="s">
        <v>160</v>
      </c>
      <c r="BB262" s="139" t="s">
        <v>2631</v>
      </c>
      <c r="BC262"/>
    </row>
    <row r="263" spans="11:55" x14ac:dyDescent="0.4">
      <c r="K263" s="240" t="s">
        <v>13784</v>
      </c>
      <c r="L263" s="241" t="s">
        <v>1678</v>
      </c>
      <c r="M263" s="241">
        <v>4</v>
      </c>
      <c r="N263" s="241" t="s">
        <v>4052</v>
      </c>
      <c r="O263" s="241" t="s">
        <v>13273</v>
      </c>
      <c r="P263" s="241" t="s">
        <v>6686</v>
      </c>
      <c r="AN263" s="153"/>
      <c r="AO263" s="154"/>
      <c r="AP263" s="137" t="s">
        <v>13431</v>
      </c>
      <c r="AT263">
        <v>4</v>
      </c>
      <c r="AU263" t="str">
        <f t="shared" si="8"/>
        <v>07203-4</v>
      </c>
      <c r="AV263" s="121" t="str">
        <f t="shared" si="9"/>
        <v>R3-07203-30</v>
      </c>
      <c r="AW263" s="121" t="s">
        <v>6654</v>
      </c>
      <c r="AX263" s="121" t="s">
        <v>1357</v>
      </c>
      <c r="AY263" s="139">
        <v>30</v>
      </c>
      <c r="AZ263" s="139" t="s">
        <v>158</v>
      </c>
      <c r="BA263" s="139" t="s">
        <v>160</v>
      </c>
      <c r="BB263" s="139" t="s">
        <v>2632</v>
      </c>
      <c r="BC263"/>
    </row>
    <row r="264" spans="11:55" x14ac:dyDescent="0.4">
      <c r="K264" s="240" t="s">
        <v>13785</v>
      </c>
      <c r="L264" s="241" t="s">
        <v>1678</v>
      </c>
      <c r="M264" s="241">
        <v>5</v>
      </c>
      <c r="N264" s="241" t="s">
        <v>4052</v>
      </c>
      <c r="O264" s="241" t="s">
        <v>13273</v>
      </c>
      <c r="P264" s="241" t="s">
        <v>6686</v>
      </c>
      <c r="AO264" s="121" t="s">
        <v>6886</v>
      </c>
      <c r="AP264" s="165" t="s">
        <v>6887</v>
      </c>
      <c r="AT264">
        <v>5</v>
      </c>
      <c r="AU264" t="str">
        <f t="shared" si="8"/>
        <v>07203-5</v>
      </c>
      <c r="AV264" s="121" t="str">
        <f t="shared" si="9"/>
        <v>R3-07203-31</v>
      </c>
      <c r="AW264" s="121" t="s">
        <v>6654</v>
      </c>
      <c r="AX264" s="121" t="s">
        <v>1357</v>
      </c>
      <c r="AY264" s="139">
        <v>31</v>
      </c>
      <c r="AZ264" s="139" t="s">
        <v>158</v>
      </c>
      <c r="BA264" s="139" t="s">
        <v>160</v>
      </c>
      <c r="BB264" s="139" t="s">
        <v>2633</v>
      </c>
      <c r="BC264"/>
    </row>
    <row r="265" spans="11:55" x14ac:dyDescent="0.4">
      <c r="K265" s="240" t="s">
        <v>13786</v>
      </c>
      <c r="L265" s="241" t="s">
        <v>1678</v>
      </c>
      <c r="M265" s="241">
        <v>6</v>
      </c>
      <c r="N265" s="241" t="s">
        <v>4052</v>
      </c>
      <c r="O265" s="241" t="s">
        <v>13274</v>
      </c>
      <c r="P265" s="241" t="s">
        <v>6686</v>
      </c>
      <c r="AP265" s="165" t="s">
        <v>6888</v>
      </c>
      <c r="AT265">
        <v>6</v>
      </c>
      <c r="AU265" t="str">
        <f t="shared" si="8"/>
        <v>07203-6</v>
      </c>
      <c r="AV265" s="121" t="str">
        <f t="shared" si="9"/>
        <v>R3-07203-32</v>
      </c>
      <c r="AW265" s="121" t="s">
        <v>6654</v>
      </c>
      <c r="AX265" s="121" t="s">
        <v>1357</v>
      </c>
      <c r="AY265" s="139">
        <v>32</v>
      </c>
      <c r="AZ265" s="139" t="s">
        <v>158</v>
      </c>
      <c r="BA265" s="139" t="s">
        <v>160</v>
      </c>
      <c r="BB265" s="139" t="s">
        <v>2630</v>
      </c>
      <c r="BC265"/>
    </row>
    <row r="266" spans="11:55" x14ac:dyDescent="0.4">
      <c r="K266" s="240" t="s">
        <v>13787</v>
      </c>
      <c r="L266" s="241" t="s">
        <v>1678</v>
      </c>
      <c r="M266" s="241">
        <v>7</v>
      </c>
      <c r="N266" s="241" t="s">
        <v>7434</v>
      </c>
      <c r="O266" s="241" t="s">
        <v>13274</v>
      </c>
      <c r="P266" s="241" t="s">
        <v>6681</v>
      </c>
      <c r="AP266" s="165" t="s">
        <v>6889</v>
      </c>
      <c r="AT266">
        <v>7</v>
      </c>
      <c r="AU266" t="str">
        <f t="shared" si="8"/>
        <v>07203-7</v>
      </c>
      <c r="AV266" s="121" t="str">
        <f t="shared" si="9"/>
        <v>R3-07203-33</v>
      </c>
      <c r="AW266" s="121" t="s">
        <v>6654</v>
      </c>
      <c r="AX266" s="121" t="s">
        <v>1357</v>
      </c>
      <c r="AY266" s="139">
        <v>33</v>
      </c>
      <c r="AZ266" s="139" t="s">
        <v>158</v>
      </c>
      <c r="BA266" s="139" t="s">
        <v>160</v>
      </c>
      <c r="BB266" s="139" t="s">
        <v>2631</v>
      </c>
      <c r="BC266"/>
    </row>
    <row r="267" spans="11:55" x14ac:dyDescent="0.4">
      <c r="K267" s="240" t="s">
        <v>13788</v>
      </c>
      <c r="L267" s="241" t="s">
        <v>1678</v>
      </c>
      <c r="M267" s="241">
        <v>8</v>
      </c>
      <c r="N267" s="241" t="s">
        <v>7435</v>
      </c>
      <c r="O267" s="241" t="s">
        <v>13274</v>
      </c>
      <c r="P267" s="241" t="s">
        <v>6880</v>
      </c>
      <c r="AP267" s="165" t="s">
        <v>6890</v>
      </c>
      <c r="AT267">
        <v>8</v>
      </c>
      <c r="AU267" t="str">
        <f t="shared" si="8"/>
        <v>07203-8</v>
      </c>
      <c r="AV267" s="121" t="str">
        <f t="shared" si="9"/>
        <v>R3-07203-34</v>
      </c>
      <c r="AW267" s="121" t="s">
        <v>6654</v>
      </c>
      <c r="AX267" s="121" t="s">
        <v>1357</v>
      </c>
      <c r="AY267" s="139">
        <v>34</v>
      </c>
      <c r="AZ267" s="139" t="s">
        <v>158</v>
      </c>
      <c r="BA267" s="139" t="s">
        <v>160</v>
      </c>
      <c r="BB267" s="139" t="s">
        <v>2632</v>
      </c>
      <c r="BC267"/>
    </row>
    <row r="268" spans="11:55" ht="33.6" x14ac:dyDescent="0.4">
      <c r="K268" s="240" t="s">
        <v>13789</v>
      </c>
      <c r="L268" s="241" t="s">
        <v>1678</v>
      </c>
      <c r="M268" s="241">
        <v>9</v>
      </c>
      <c r="N268" s="241" t="s">
        <v>4050</v>
      </c>
      <c r="O268" s="241" t="s">
        <v>13274</v>
      </c>
      <c r="P268" s="241" t="s">
        <v>6880</v>
      </c>
      <c r="AP268" s="165" t="s">
        <v>6891</v>
      </c>
      <c r="AT268">
        <v>9</v>
      </c>
      <c r="AU268" t="str">
        <f t="shared" si="8"/>
        <v>07203-9</v>
      </c>
      <c r="AV268" s="121" t="str">
        <f t="shared" si="9"/>
        <v>R3-07203-35</v>
      </c>
      <c r="AW268" s="121" t="s">
        <v>6654</v>
      </c>
      <c r="AX268" s="121" t="s">
        <v>1357</v>
      </c>
      <c r="AY268" s="139">
        <v>35</v>
      </c>
      <c r="AZ268" s="139" t="s">
        <v>158</v>
      </c>
      <c r="BA268" s="139" t="s">
        <v>160</v>
      </c>
      <c r="BB268" s="172" t="s">
        <v>2633</v>
      </c>
      <c r="BC268"/>
    </row>
    <row r="269" spans="11:55" x14ac:dyDescent="0.4">
      <c r="K269" s="240" t="s">
        <v>13790</v>
      </c>
      <c r="L269" s="241" t="s">
        <v>1678</v>
      </c>
      <c r="M269" s="241">
        <v>10</v>
      </c>
      <c r="N269" s="241" t="s">
        <v>4048</v>
      </c>
      <c r="O269" s="241" t="s">
        <v>13274</v>
      </c>
      <c r="P269" s="241" t="s">
        <v>6880</v>
      </c>
      <c r="AP269" s="165" t="s">
        <v>6693</v>
      </c>
      <c r="AT269">
        <v>10</v>
      </c>
      <c r="AU269" t="str">
        <f t="shared" si="8"/>
        <v>07203-10</v>
      </c>
      <c r="AV269" s="121" t="str">
        <f t="shared" si="9"/>
        <v>R3-07203-41</v>
      </c>
      <c r="AW269" s="121" t="s">
        <v>6654</v>
      </c>
      <c r="AX269" s="121" t="s">
        <v>1357</v>
      </c>
      <c r="AY269" s="139">
        <v>41</v>
      </c>
      <c r="AZ269" s="139" t="s">
        <v>158</v>
      </c>
      <c r="BA269" s="139" t="s">
        <v>160</v>
      </c>
      <c r="BB269" s="139" t="s">
        <v>2634</v>
      </c>
      <c r="BC269"/>
    </row>
    <row r="270" spans="11:55" x14ac:dyDescent="0.4">
      <c r="K270" s="240" t="s">
        <v>13791</v>
      </c>
      <c r="L270" s="241" t="s">
        <v>1678</v>
      </c>
      <c r="M270" s="241">
        <v>11</v>
      </c>
      <c r="N270" s="241" t="s">
        <v>7436</v>
      </c>
      <c r="O270" s="241" t="s">
        <v>13274</v>
      </c>
      <c r="P270" s="241" t="s">
        <v>6880</v>
      </c>
      <c r="AN270" s="153"/>
      <c r="AO270" s="154"/>
      <c r="AP270" s="137" t="s">
        <v>13432</v>
      </c>
      <c r="AT270">
        <v>11</v>
      </c>
      <c r="AU270" t="str">
        <f t="shared" si="8"/>
        <v>07203-11</v>
      </c>
      <c r="AV270" s="121" t="str">
        <f t="shared" si="9"/>
        <v>R3-07203-48</v>
      </c>
      <c r="AW270" s="121" t="s">
        <v>6654</v>
      </c>
      <c r="AX270" s="121" t="s">
        <v>1357</v>
      </c>
      <c r="AY270" s="139">
        <v>48</v>
      </c>
      <c r="AZ270" s="139" t="s">
        <v>158</v>
      </c>
      <c r="BA270" s="139" t="s">
        <v>160</v>
      </c>
      <c r="BB270" s="139" t="s">
        <v>2636</v>
      </c>
      <c r="BC270"/>
    </row>
    <row r="271" spans="11:55" x14ac:dyDescent="0.4">
      <c r="K271" s="240" t="s">
        <v>13792</v>
      </c>
      <c r="L271" s="241" t="s">
        <v>1678</v>
      </c>
      <c r="M271" s="241">
        <v>12</v>
      </c>
      <c r="N271" s="241" t="s">
        <v>4053</v>
      </c>
      <c r="O271" s="241" t="s">
        <v>13274</v>
      </c>
      <c r="P271" s="241" t="s">
        <v>6880</v>
      </c>
      <c r="AO271" s="121" t="s">
        <v>6768</v>
      </c>
      <c r="AP271" s="165" t="s">
        <v>6881</v>
      </c>
      <c r="AT271">
        <v>12</v>
      </c>
      <c r="AU271" t="str">
        <f t="shared" si="8"/>
        <v>07203-12</v>
      </c>
      <c r="AV271" s="121" t="str">
        <f t="shared" si="9"/>
        <v>R3-07203-49</v>
      </c>
      <c r="AW271" s="121" t="s">
        <v>6654</v>
      </c>
      <c r="AX271" s="121" t="s">
        <v>1357</v>
      </c>
      <c r="AY271" s="139">
        <v>49</v>
      </c>
      <c r="AZ271" s="139" t="s">
        <v>158</v>
      </c>
      <c r="BA271" s="139" t="s">
        <v>160</v>
      </c>
      <c r="BB271" s="172" t="s">
        <v>2635</v>
      </c>
      <c r="BC271"/>
    </row>
    <row r="272" spans="11:55" x14ac:dyDescent="0.4">
      <c r="K272" s="240" t="s">
        <v>13793</v>
      </c>
      <c r="L272" s="241" t="s">
        <v>1678</v>
      </c>
      <c r="M272" s="241">
        <v>13</v>
      </c>
      <c r="N272" s="241" t="s">
        <v>7437</v>
      </c>
      <c r="O272" s="241" t="s">
        <v>13273</v>
      </c>
      <c r="P272" s="241" t="s">
        <v>6880</v>
      </c>
      <c r="AP272" s="165" t="s">
        <v>6882</v>
      </c>
      <c r="AT272">
        <v>13</v>
      </c>
      <c r="AU272" t="str">
        <f t="shared" si="8"/>
        <v>07203-13</v>
      </c>
      <c r="AV272" s="121" t="str">
        <f t="shared" si="9"/>
        <v>R3-07203-53</v>
      </c>
      <c r="AW272" s="121" t="s">
        <v>6654</v>
      </c>
      <c r="AX272" s="121" t="s">
        <v>1357</v>
      </c>
      <c r="AY272" s="139">
        <v>53</v>
      </c>
      <c r="AZ272" s="139" t="s">
        <v>158</v>
      </c>
      <c r="BA272" s="139" t="s">
        <v>160</v>
      </c>
      <c r="BB272" s="139" t="s">
        <v>2635</v>
      </c>
      <c r="BC272"/>
    </row>
    <row r="273" spans="11:55" x14ac:dyDescent="0.4">
      <c r="K273" s="240" t="s">
        <v>13794</v>
      </c>
      <c r="L273" s="241" t="s">
        <v>1678</v>
      </c>
      <c r="M273" s="241">
        <v>18</v>
      </c>
      <c r="N273" s="241" t="s">
        <v>7438</v>
      </c>
      <c r="O273" s="241" t="s">
        <v>13273</v>
      </c>
      <c r="P273" s="241" t="s">
        <v>6880</v>
      </c>
      <c r="AP273" s="165" t="s">
        <v>6883</v>
      </c>
      <c r="AT273">
        <v>14</v>
      </c>
      <c r="AU273" t="str">
        <f t="shared" si="8"/>
        <v>07203-14</v>
      </c>
      <c r="AV273" s="121" t="str">
        <f t="shared" si="9"/>
        <v>R3-07203-55</v>
      </c>
      <c r="AW273" s="121" t="s">
        <v>6654</v>
      </c>
      <c r="AX273" s="121" t="s">
        <v>1357</v>
      </c>
      <c r="AY273" s="139">
        <v>55</v>
      </c>
      <c r="AZ273" s="139" t="s">
        <v>158</v>
      </c>
      <c r="BA273" s="139" t="s">
        <v>160</v>
      </c>
      <c r="BB273" s="172" t="s">
        <v>2636</v>
      </c>
      <c r="BC273"/>
    </row>
    <row r="274" spans="11:55" x14ac:dyDescent="0.4">
      <c r="K274" s="240" t="s">
        <v>13795</v>
      </c>
      <c r="L274" s="241" t="s">
        <v>1678</v>
      </c>
      <c r="M274" s="241">
        <v>19</v>
      </c>
      <c r="N274" s="241" t="s">
        <v>7439</v>
      </c>
      <c r="O274" s="241" t="s">
        <v>13273</v>
      </c>
      <c r="P274" s="241" t="s">
        <v>2146</v>
      </c>
      <c r="AP274" s="165" t="s">
        <v>6884</v>
      </c>
      <c r="AT274">
        <v>15</v>
      </c>
      <c r="AU274" t="str">
        <f t="shared" si="8"/>
        <v>07203-15</v>
      </c>
      <c r="AV274" s="121" t="str">
        <f t="shared" si="9"/>
        <v>R3-07203-57</v>
      </c>
      <c r="AW274" s="121" t="s">
        <v>6654</v>
      </c>
      <c r="AX274" s="121" t="s">
        <v>1357</v>
      </c>
      <c r="AY274" s="139">
        <v>57</v>
      </c>
      <c r="AZ274" s="139" t="s">
        <v>158</v>
      </c>
      <c r="BA274" s="139" t="s">
        <v>160</v>
      </c>
      <c r="BB274" s="172" t="s">
        <v>2636</v>
      </c>
      <c r="BC274"/>
    </row>
    <row r="275" spans="11:55" x14ac:dyDescent="0.4">
      <c r="K275" s="240" t="s">
        <v>13796</v>
      </c>
      <c r="L275" s="241" t="s">
        <v>1678</v>
      </c>
      <c r="M275" s="241">
        <v>20</v>
      </c>
      <c r="N275" s="241" t="s">
        <v>832</v>
      </c>
      <c r="O275" s="241" t="s">
        <v>13273</v>
      </c>
      <c r="P275" s="241" t="s">
        <v>6688</v>
      </c>
      <c r="AP275" s="165" t="s">
        <v>6892</v>
      </c>
      <c r="AT275">
        <v>16</v>
      </c>
      <c r="AU275" t="str">
        <f t="shared" si="8"/>
        <v>07203-16</v>
      </c>
      <c r="AV275" s="121" t="str">
        <f t="shared" si="9"/>
        <v>R3-07203-89</v>
      </c>
      <c r="AW275" s="121" t="s">
        <v>6654</v>
      </c>
      <c r="AX275" s="121" t="s">
        <v>1357</v>
      </c>
      <c r="AY275" s="139">
        <v>89</v>
      </c>
      <c r="AZ275" s="139" t="s">
        <v>158</v>
      </c>
      <c r="BA275" s="139" t="s">
        <v>160</v>
      </c>
      <c r="BB275" s="172" t="s">
        <v>2637</v>
      </c>
      <c r="BC275"/>
    </row>
    <row r="276" spans="11:55" x14ac:dyDescent="0.4">
      <c r="K276" s="240" t="s">
        <v>13797</v>
      </c>
      <c r="L276" s="241" t="s">
        <v>1678</v>
      </c>
      <c r="M276" s="241">
        <v>21</v>
      </c>
      <c r="N276" s="241" t="s">
        <v>844</v>
      </c>
      <c r="O276" s="241" t="s">
        <v>13273</v>
      </c>
      <c r="P276" s="241" t="s">
        <v>6688</v>
      </c>
      <c r="AP276" s="165" t="s">
        <v>6885</v>
      </c>
      <c r="AT276">
        <v>17</v>
      </c>
      <c r="AU276" t="str">
        <f t="shared" si="8"/>
        <v>07203-17</v>
      </c>
      <c r="AV276" s="121" t="str">
        <f t="shared" si="9"/>
        <v>R3-07203-90</v>
      </c>
      <c r="AW276" s="121" t="s">
        <v>6654</v>
      </c>
      <c r="AX276" s="121" t="s">
        <v>1357</v>
      </c>
      <c r="AY276" s="139">
        <v>90</v>
      </c>
      <c r="AZ276" s="139" t="s">
        <v>158</v>
      </c>
      <c r="BA276" s="139" t="s">
        <v>160</v>
      </c>
      <c r="BB276" s="172" t="s">
        <v>2638</v>
      </c>
      <c r="BC276"/>
    </row>
    <row r="277" spans="11:55" x14ac:dyDescent="0.4">
      <c r="K277" s="240" t="s">
        <v>13798</v>
      </c>
      <c r="L277" s="241" t="s">
        <v>1678</v>
      </c>
      <c r="M277" s="241">
        <v>22</v>
      </c>
      <c r="N277" s="241" t="s">
        <v>844</v>
      </c>
      <c r="O277" s="241" t="s">
        <v>13273</v>
      </c>
      <c r="P277" s="241" t="s">
        <v>6688</v>
      </c>
      <c r="AP277" s="165" t="s">
        <v>6693</v>
      </c>
      <c r="AT277">
        <v>18</v>
      </c>
      <c r="AU277" t="str">
        <f t="shared" si="8"/>
        <v>07203-18</v>
      </c>
      <c r="AV277" s="121" t="str">
        <f t="shared" si="9"/>
        <v>R3-07203-110</v>
      </c>
      <c r="AW277" s="121" t="s">
        <v>6654</v>
      </c>
      <c r="AX277" s="121" t="s">
        <v>1357</v>
      </c>
      <c r="AY277" s="139">
        <v>110</v>
      </c>
      <c r="AZ277" s="139" t="s">
        <v>158</v>
      </c>
      <c r="BA277" s="139" t="s">
        <v>160</v>
      </c>
      <c r="BB277" s="139" t="s">
        <v>826</v>
      </c>
      <c r="BC277"/>
    </row>
    <row r="278" spans="11:55" x14ac:dyDescent="0.4">
      <c r="K278" s="240" t="s">
        <v>13799</v>
      </c>
      <c r="L278" s="241" t="s">
        <v>1678</v>
      </c>
      <c r="M278" s="241">
        <v>23</v>
      </c>
      <c r="N278" s="241" t="s">
        <v>6940</v>
      </c>
      <c r="O278" s="241" t="s">
        <v>13274</v>
      </c>
      <c r="P278" s="241" t="s">
        <v>6686</v>
      </c>
      <c r="AN278" s="153"/>
      <c r="AO278" s="154"/>
      <c r="AP278" s="137" t="s">
        <v>13433</v>
      </c>
      <c r="AT278">
        <v>19</v>
      </c>
      <c r="AU278" t="str">
        <f t="shared" si="8"/>
        <v>07203-19</v>
      </c>
      <c r="AV278" s="121" t="str">
        <f t="shared" si="9"/>
        <v>R3-07203-113</v>
      </c>
      <c r="AW278" s="121" t="s">
        <v>6654</v>
      </c>
      <c r="AX278" s="121" t="s">
        <v>1357</v>
      </c>
      <c r="AY278" s="139">
        <v>113</v>
      </c>
      <c r="AZ278" s="139" t="s">
        <v>158</v>
      </c>
      <c r="BA278" s="139" t="s">
        <v>160</v>
      </c>
      <c r="BB278" s="139" t="s">
        <v>2640</v>
      </c>
      <c r="BC278"/>
    </row>
    <row r="279" spans="11:55" x14ac:dyDescent="0.4">
      <c r="K279" s="240" t="s">
        <v>13800</v>
      </c>
      <c r="L279" s="241" t="s">
        <v>1670</v>
      </c>
      <c r="M279" s="241">
        <v>1</v>
      </c>
      <c r="N279" s="241" t="s">
        <v>7199</v>
      </c>
      <c r="O279" s="241" t="s">
        <v>13273</v>
      </c>
      <c r="P279" s="241" t="s">
        <v>2146</v>
      </c>
      <c r="AO279" s="121" t="s">
        <v>6769</v>
      </c>
      <c r="AP279" s="165" t="s">
        <v>6881</v>
      </c>
      <c r="AT279">
        <v>20</v>
      </c>
      <c r="AU279" t="str">
        <f t="shared" si="8"/>
        <v>07203-20</v>
      </c>
      <c r="AV279" s="121" t="str">
        <f t="shared" si="9"/>
        <v>R3-07203-114</v>
      </c>
      <c r="AW279" s="121" t="s">
        <v>6654</v>
      </c>
      <c r="AX279" s="121" t="s">
        <v>1357</v>
      </c>
      <c r="AY279" s="139">
        <v>114</v>
      </c>
      <c r="AZ279" s="139" t="s">
        <v>158</v>
      </c>
      <c r="BA279" s="139" t="s">
        <v>160</v>
      </c>
      <c r="BB279" s="139" t="s">
        <v>2641</v>
      </c>
      <c r="BC279"/>
    </row>
    <row r="280" spans="11:55" x14ac:dyDescent="0.4">
      <c r="K280" s="240" t="s">
        <v>13801</v>
      </c>
      <c r="L280" s="241" t="s">
        <v>1670</v>
      </c>
      <c r="M280" s="241">
        <v>2</v>
      </c>
      <c r="N280" s="241" t="s">
        <v>858</v>
      </c>
      <c r="O280" s="241" t="s">
        <v>13273</v>
      </c>
      <c r="P280" s="241" t="s">
        <v>2144</v>
      </c>
      <c r="AP280" s="165" t="s">
        <v>6882</v>
      </c>
      <c r="AT280">
        <v>21</v>
      </c>
      <c r="AU280" t="str">
        <f t="shared" si="8"/>
        <v>07203-21</v>
      </c>
      <c r="AV280" s="121" t="str">
        <f t="shared" si="9"/>
        <v>R3-07203-123</v>
      </c>
      <c r="AW280" s="121" t="s">
        <v>6654</v>
      </c>
      <c r="AX280" s="121" t="s">
        <v>1357</v>
      </c>
      <c r="AY280" s="139">
        <v>123</v>
      </c>
      <c r="AZ280" s="139" t="s">
        <v>158</v>
      </c>
      <c r="BA280" s="139" t="s">
        <v>160</v>
      </c>
      <c r="BB280" s="139" t="s">
        <v>2635</v>
      </c>
      <c r="BC280"/>
    </row>
    <row r="281" spans="11:55" x14ac:dyDescent="0.4">
      <c r="K281" s="240" t="s">
        <v>13802</v>
      </c>
      <c r="L281" s="241" t="s">
        <v>1670</v>
      </c>
      <c r="M281" s="241">
        <v>3</v>
      </c>
      <c r="N281" s="241" t="s">
        <v>4022</v>
      </c>
      <c r="O281" s="241" t="s">
        <v>13273</v>
      </c>
      <c r="P281" s="241" t="s">
        <v>2144</v>
      </c>
      <c r="AP281" s="165" t="s">
        <v>6883</v>
      </c>
      <c r="AT281">
        <v>22</v>
      </c>
      <c r="AU281" t="str">
        <f t="shared" si="8"/>
        <v>07203-22</v>
      </c>
      <c r="AV281" s="121" t="str">
        <f t="shared" si="9"/>
        <v>R3-07203-124</v>
      </c>
      <c r="AW281" s="121" t="s">
        <v>6654</v>
      </c>
      <c r="AX281" s="121" t="s">
        <v>1357</v>
      </c>
      <c r="AY281" s="139">
        <v>124</v>
      </c>
      <c r="AZ281" s="139" t="s">
        <v>158</v>
      </c>
      <c r="BA281" s="139" t="s">
        <v>160</v>
      </c>
      <c r="BB281" s="139" t="s">
        <v>2642</v>
      </c>
      <c r="BC281"/>
    </row>
    <row r="282" spans="11:55" x14ac:dyDescent="0.4">
      <c r="K282" s="240" t="s">
        <v>13803</v>
      </c>
      <c r="L282" s="241" t="s">
        <v>1670</v>
      </c>
      <c r="M282" s="241">
        <v>4</v>
      </c>
      <c r="N282" s="241" t="s">
        <v>4021</v>
      </c>
      <c r="O282" s="241" t="s">
        <v>13273</v>
      </c>
      <c r="P282" s="241" t="s">
        <v>2144</v>
      </c>
      <c r="AP282" s="165" t="s">
        <v>6884</v>
      </c>
      <c r="AT282">
        <v>1</v>
      </c>
      <c r="AU282" t="str">
        <f t="shared" si="8"/>
        <v>07208-1</v>
      </c>
      <c r="AV282" s="121" t="str">
        <f t="shared" si="9"/>
        <v>R3-07208-57</v>
      </c>
      <c r="AW282" s="121" t="s">
        <v>6654</v>
      </c>
      <c r="AX282" s="121" t="s">
        <v>1360</v>
      </c>
      <c r="AY282" s="139">
        <v>57</v>
      </c>
      <c r="AZ282" s="139" t="s">
        <v>158</v>
      </c>
      <c r="BA282" s="139" t="s">
        <v>162</v>
      </c>
      <c r="BB282" s="139" t="s">
        <v>2651</v>
      </c>
      <c r="BC282"/>
    </row>
    <row r="283" spans="11:55" x14ac:dyDescent="0.4">
      <c r="K283" s="240" t="s">
        <v>13804</v>
      </c>
      <c r="L283" s="241" t="s">
        <v>1670</v>
      </c>
      <c r="M283" s="241">
        <v>5</v>
      </c>
      <c r="N283" s="241" t="s">
        <v>4016</v>
      </c>
      <c r="O283" s="241" t="s">
        <v>13273</v>
      </c>
      <c r="P283" s="241" t="s">
        <v>1267</v>
      </c>
      <c r="AP283" s="165" t="s">
        <v>6892</v>
      </c>
      <c r="AT283">
        <v>1</v>
      </c>
      <c r="AU283" t="str">
        <f t="shared" si="8"/>
        <v>07209-1</v>
      </c>
      <c r="AV283" s="121" t="str">
        <f t="shared" si="9"/>
        <v>R3-07209-14</v>
      </c>
      <c r="AW283" s="121" t="s">
        <v>6654</v>
      </c>
      <c r="AX283" s="121" t="s">
        <v>1361</v>
      </c>
      <c r="AY283" s="139">
        <v>14</v>
      </c>
      <c r="AZ283" s="139" t="s">
        <v>158</v>
      </c>
      <c r="BA283" s="139" t="s">
        <v>163</v>
      </c>
      <c r="BB283" s="139" t="s">
        <v>2652</v>
      </c>
      <c r="BC283"/>
    </row>
    <row r="284" spans="11:55" x14ac:dyDescent="0.4">
      <c r="K284" s="240" t="s">
        <v>13805</v>
      </c>
      <c r="L284" s="241" t="s">
        <v>1670</v>
      </c>
      <c r="M284" s="241">
        <v>6</v>
      </c>
      <c r="N284" s="241" t="s">
        <v>4018</v>
      </c>
      <c r="O284" s="241" t="s">
        <v>13273</v>
      </c>
      <c r="P284" s="241" t="s">
        <v>2144</v>
      </c>
      <c r="AP284" s="165" t="s">
        <v>6885</v>
      </c>
      <c r="AT284">
        <v>1</v>
      </c>
      <c r="AU284" t="str">
        <f t="shared" si="8"/>
        <v>07210-1</v>
      </c>
      <c r="AV284" s="121" t="str">
        <f t="shared" si="9"/>
        <v>R3-07210-26</v>
      </c>
      <c r="AW284" s="121" t="s">
        <v>6654</v>
      </c>
      <c r="AX284" s="121" t="s">
        <v>1362</v>
      </c>
      <c r="AY284" s="139">
        <v>26</v>
      </c>
      <c r="AZ284" s="139" t="s">
        <v>158</v>
      </c>
      <c r="BA284" s="139" t="s">
        <v>164</v>
      </c>
      <c r="BB284" s="139" t="s">
        <v>977</v>
      </c>
      <c r="BC284"/>
    </row>
    <row r="285" spans="11:55" x14ac:dyDescent="0.4">
      <c r="K285" s="240" t="s">
        <v>13806</v>
      </c>
      <c r="L285" s="241" t="s">
        <v>1670</v>
      </c>
      <c r="M285" s="241">
        <v>7</v>
      </c>
      <c r="N285" s="241" t="s">
        <v>4013</v>
      </c>
      <c r="O285" s="241" t="s">
        <v>13273</v>
      </c>
      <c r="P285" s="241" t="s">
        <v>2148</v>
      </c>
      <c r="AP285" s="165" t="s">
        <v>6693</v>
      </c>
      <c r="AT285">
        <v>2</v>
      </c>
      <c r="AU285" t="str">
        <f t="shared" si="8"/>
        <v>07210-2</v>
      </c>
      <c r="AV285" s="121" t="str">
        <f t="shared" si="9"/>
        <v>R3-07210-27</v>
      </c>
      <c r="AW285" s="121" t="s">
        <v>6654</v>
      </c>
      <c r="AX285" s="121" t="s">
        <v>1362</v>
      </c>
      <c r="AY285" s="139">
        <v>27</v>
      </c>
      <c r="AZ285" s="139" t="s">
        <v>158</v>
      </c>
      <c r="BA285" s="139" t="s">
        <v>164</v>
      </c>
      <c r="BB285" s="139" t="s">
        <v>2654</v>
      </c>
      <c r="BC285"/>
    </row>
    <row r="286" spans="11:55" x14ac:dyDescent="0.4">
      <c r="K286" s="240" t="s">
        <v>13807</v>
      </c>
      <c r="L286" s="241" t="s">
        <v>1670</v>
      </c>
      <c r="M286" s="241">
        <v>8</v>
      </c>
      <c r="N286" s="241" t="s">
        <v>4014</v>
      </c>
      <c r="O286" s="241" t="s">
        <v>13273</v>
      </c>
      <c r="P286" s="241" t="s">
        <v>2148</v>
      </c>
      <c r="AN286" s="153"/>
      <c r="AO286" s="154"/>
      <c r="AP286" s="137" t="s">
        <v>13434</v>
      </c>
      <c r="AT286">
        <v>3</v>
      </c>
      <c r="AU286" t="str">
        <f t="shared" si="8"/>
        <v>07210-3</v>
      </c>
      <c r="AV286" s="121" t="str">
        <f t="shared" si="9"/>
        <v>R3-07210-34</v>
      </c>
      <c r="AW286" s="121" t="s">
        <v>6654</v>
      </c>
      <c r="AX286" s="121" t="s">
        <v>1362</v>
      </c>
      <c r="AY286" s="139">
        <v>34</v>
      </c>
      <c r="AZ286" s="139" t="s">
        <v>158</v>
      </c>
      <c r="BA286" s="139" t="s">
        <v>164</v>
      </c>
      <c r="BB286" s="139" t="s">
        <v>829</v>
      </c>
      <c r="BC286"/>
    </row>
    <row r="287" spans="11:55" x14ac:dyDescent="0.4">
      <c r="K287" s="240" t="s">
        <v>13808</v>
      </c>
      <c r="L287" s="241" t="s">
        <v>1670</v>
      </c>
      <c r="M287" s="241">
        <v>9</v>
      </c>
      <c r="N287" s="241" t="s">
        <v>4019</v>
      </c>
      <c r="O287" s="241" t="s">
        <v>13273</v>
      </c>
      <c r="P287" s="241" t="s">
        <v>2144</v>
      </c>
      <c r="AO287" s="121" t="s">
        <v>6771</v>
      </c>
      <c r="AP287" s="165" t="s">
        <v>6893</v>
      </c>
      <c r="AT287">
        <v>1</v>
      </c>
      <c r="AU287" t="str">
        <f t="shared" si="8"/>
        <v>07212-1</v>
      </c>
      <c r="AV287" s="121" t="str">
        <f t="shared" si="9"/>
        <v>R3-07212-8</v>
      </c>
      <c r="AW287" s="121" t="s">
        <v>6654</v>
      </c>
      <c r="AX287" s="121" t="s">
        <v>1363</v>
      </c>
      <c r="AY287" s="139">
        <v>8</v>
      </c>
      <c r="AZ287" s="139" t="s">
        <v>158</v>
      </c>
      <c r="BA287" s="139" t="s">
        <v>165</v>
      </c>
      <c r="BB287" s="139" t="s">
        <v>2658</v>
      </c>
      <c r="BC287"/>
    </row>
    <row r="288" spans="11:55" x14ac:dyDescent="0.4">
      <c r="K288" s="240" t="s">
        <v>13809</v>
      </c>
      <c r="L288" s="241" t="s">
        <v>1670</v>
      </c>
      <c r="M288" s="241">
        <v>10</v>
      </c>
      <c r="N288" s="241" t="s">
        <v>4020</v>
      </c>
      <c r="O288" s="241" t="s">
        <v>13273</v>
      </c>
      <c r="P288" s="241" t="s">
        <v>2144</v>
      </c>
      <c r="AP288" s="165" t="s">
        <v>6894</v>
      </c>
      <c r="AT288">
        <v>2</v>
      </c>
      <c r="AU288" t="str">
        <f t="shared" si="8"/>
        <v>07212-2</v>
      </c>
      <c r="AV288" s="121" t="str">
        <f t="shared" si="9"/>
        <v>R3-07212-9</v>
      </c>
      <c r="AW288" s="121" t="s">
        <v>6654</v>
      </c>
      <c r="AX288" s="121" t="s">
        <v>1363</v>
      </c>
      <c r="AY288" s="139">
        <v>9</v>
      </c>
      <c r="AZ288" s="139" t="s">
        <v>158</v>
      </c>
      <c r="BA288" s="139" t="s">
        <v>165</v>
      </c>
      <c r="BB288" s="139" t="s">
        <v>2659</v>
      </c>
      <c r="BC288"/>
    </row>
    <row r="289" spans="11:55" x14ac:dyDescent="0.4">
      <c r="K289" s="240" t="s">
        <v>13810</v>
      </c>
      <c r="L289" s="241" t="s">
        <v>1670</v>
      </c>
      <c r="M289" s="241">
        <v>11</v>
      </c>
      <c r="N289" s="241" t="s">
        <v>7200</v>
      </c>
      <c r="O289" s="241" t="s">
        <v>13273</v>
      </c>
      <c r="P289" s="241" t="s">
        <v>2144</v>
      </c>
      <c r="AP289" s="165" t="s">
        <v>6895</v>
      </c>
      <c r="AT289">
        <v>3</v>
      </c>
      <c r="AU289" t="str">
        <f t="shared" si="8"/>
        <v>07212-3</v>
      </c>
      <c r="AV289" s="121" t="str">
        <f t="shared" si="9"/>
        <v>R3-07212-21</v>
      </c>
      <c r="AW289" s="121" t="s">
        <v>6654</v>
      </c>
      <c r="AX289" s="121" t="s">
        <v>1363</v>
      </c>
      <c r="AY289" s="139">
        <v>21</v>
      </c>
      <c r="AZ289" s="139" t="s">
        <v>158</v>
      </c>
      <c r="BA289" s="139" t="s">
        <v>165</v>
      </c>
      <c r="BB289" s="139" t="s">
        <v>2660</v>
      </c>
      <c r="BC289"/>
    </row>
    <row r="290" spans="11:55" x14ac:dyDescent="0.4">
      <c r="K290" s="240" t="s">
        <v>13811</v>
      </c>
      <c r="L290" s="241" t="s">
        <v>1670</v>
      </c>
      <c r="M290" s="241">
        <v>12</v>
      </c>
      <c r="N290" s="241" t="s">
        <v>4024</v>
      </c>
      <c r="O290" s="241" t="s">
        <v>13273</v>
      </c>
      <c r="P290" s="241" t="s">
        <v>2143</v>
      </c>
      <c r="AP290" s="165" t="s">
        <v>6896</v>
      </c>
      <c r="AT290">
        <v>4</v>
      </c>
      <c r="AU290" t="str">
        <f t="shared" si="8"/>
        <v>07212-4</v>
      </c>
      <c r="AV290" s="121" t="str">
        <f t="shared" si="9"/>
        <v>R3-07212-22</v>
      </c>
      <c r="AW290" s="121" t="s">
        <v>6654</v>
      </c>
      <c r="AX290" s="121" t="s">
        <v>1363</v>
      </c>
      <c r="AY290" s="139">
        <v>22</v>
      </c>
      <c r="AZ290" s="139" t="s">
        <v>158</v>
      </c>
      <c r="BA290" s="139" t="s">
        <v>165</v>
      </c>
      <c r="BB290" s="139" t="s">
        <v>2661</v>
      </c>
      <c r="BC290"/>
    </row>
    <row r="291" spans="11:55" x14ac:dyDescent="0.4">
      <c r="K291" s="240" t="s">
        <v>13812</v>
      </c>
      <c r="L291" s="241" t="s">
        <v>1670</v>
      </c>
      <c r="M291" s="241">
        <v>13</v>
      </c>
      <c r="N291" s="241" t="s">
        <v>4015</v>
      </c>
      <c r="O291" s="241" t="s">
        <v>13273</v>
      </c>
      <c r="P291" s="241" t="s">
        <v>2143</v>
      </c>
      <c r="AP291" s="165" t="s">
        <v>6897</v>
      </c>
      <c r="AT291">
        <v>5</v>
      </c>
      <c r="AU291" t="str">
        <f t="shared" si="8"/>
        <v>07212-5</v>
      </c>
      <c r="AV291" s="121" t="str">
        <f t="shared" si="9"/>
        <v>R3-07212-24</v>
      </c>
      <c r="AW291" s="121" t="s">
        <v>6654</v>
      </c>
      <c r="AX291" s="121" t="s">
        <v>1363</v>
      </c>
      <c r="AY291" s="139">
        <v>24</v>
      </c>
      <c r="AZ291" s="139" t="s">
        <v>158</v>
      </c>
      <c r="BA291" s="139" t="s">
        <v>165</v>
      </c>
      <c r="BB291" s="139" t="s">
        <v>2658</v>
      </c>
      <c r="BC291"/>
    </row>
    <row r="292" spans="11:55" x14ac:dyDescent="0.4">
      <c r="K292" s="240" t="s">
        <v>13813</v>
      </c>
      <c r="L292" s="241" t="s">
        <v>1670</v>
      </c>
      <c r="M292" s="241">
        <v>14</v>
      </c>
      <c r="N292" s="241" t="s">
        <v>7201</v>
      </c>
      <c r="O292" s="241" t="s">
        <v>13273</v>
      </c>
      <c r="P292" s="241" t="s">
        <v>2143</v>
      </c>
      <c r="AP292" s="165" t="s">
        <v>6898</v>
      </c>
      <c r="AT292">
        <v>6</v>
      </c>
      <c r="AU292" t="str">
        <f t="shared" si="8"/>
        <v>07212-6</v>
      </c>
      <c r="AV292" s="121" t="str">
        <f t="shared" si="9"/>
        <v>R3-07212-37</v>
      </c>
      <c r="AW292" s="121" t="s">
        <v>6654</v>
      </c>
      <c r="AX292" s="121" t="s">
        <v>1363</v>
      </c>
      <c r="AY292" s="139">
        <v>37</v>
      </c>
      <c r="AZ292" s="139" t="s">
        <v>158</v>
      </c>
      <c r="BA292" s="139" t="s">
        <v>165</v>
      </c>
      <c r="BB292" s="139" t="s">
        <v>2662</v>
      </c>
      <c r="BC292"/>
    </row>
    <row r="293" spans="11:55" x14ac:dyDescent="0.4">
      <c r="K293" s="240" t="s">
        <v>13814</v>
      </c>
      <c r="L293" s="241" t="s">
        <v>1670</v>
      </c>
      <c r="M293" s="241">
        <v>15</v>
      </c>
      <c r="N293" s="241" t="s">
        <v>4017</v>
      </c>
      <c r="O293" s="241" t="s">
        <v>13273</v>
      </c>
      <c r="P293" s="241" t="s">
        <v>2143</v>
      </c>
      <c r="AP293" s="165" t="s">
        <v>6899</v>
      </c>
      <c r="AT293">
        <v>7</v>
      </c>
      <c r="AU293" t="str">
        <f t="shared" si="8"/>
        <v>07212-7</v>
      </c>
      <c r="AV293" s="121" t="str">
        <f t="shared" si="9"/>
        <v>R3-07212-39</v>
      </c>
      <c r="AW293" s="121" t="s">
        <v>6654</v>
      </c>
      <c r="AX293" s="121" t="s">
        <v>1363</v>
      </c>
      <c r="AY293" s="139">
        <v>39</v>
      </c>
      <c r="AZ293" s="139" t="s">
        <v>158</v>
      </c>
      <c r="BA293" s="139" t="s">
        <v>165</v>
      </c>
      <c r="BB293" s="139" t="s">
        <v>2663</v>
      </c>
      <c r="BC293"/>
    </row>
    <row r="294" spans="11:55" x14ac:dyDescent="0.4">
      <c r="K294" s="240" t="s">
        <v>13815</v>
      </c>
      <c r="L294" s="241" t="s">
        <v>1670</v>
      </c>
      <c r="M294" s="241">
        <v>16</v>
      </c>
      <c r="N294" s="241" t="s">
        <v>7202</v>
      </c>
      <c r="O294" s="241" t="s">
        <v>13273</v>
      </c>
      <c r="P294" s="241" t="s">
        <v>1267</v>
      </c>
      <c r="AP294" s="165" t="s">
        <v>6900</v>
      </c>
      <c r="AT294">
        <v>1</v>
      </c>
      <c r="AU294" t="str">
        <f t="shared" si="8"/>
        <v>07213-1</v>
      </c>
      <c r="AV294" s="121" t="str">
        <f t="shared" si="9"/>
        <v>R3-07213-35</v>
      </c>
      <c r="AW294" s="121" t="s">
        <v>6654</v>
      </c>
      <c r="AX294" s="121" t="s">
        <v>1364</v>
      </c>
      <c r="AY294" s="139">
        <v>35</v>
      </c>
      <c r="AZ294" s="139" t="s">
        <v>158</v>
      </c>
      <c r="BA294" s="139" t="s">
        <v>24</v>
      </c>
      <c r="BB294" s="139" t="s">
        <v>2664</v>
      </c>
      <c r="BC294"/>
    </row>
    <row r="295" spans="11:55" x14ac:dyDescent="0.4">
      <c r="K295" s="240" t="s">
        <v>13816</v>
      </c>
      <c r="L295" s="241" t="s">
        <v>1670</v>
      </c>
      <c r="M295" s="241">
        <v>17</v>
      </c>
      <c r="N295" s="241" t="s">
        <v>7203</v>
      </c>
      <c r="O295" s="241" t="s">
        <v>13273</v>
      </c>
      <c r="P295" s="241" t="s">
        <v>2143</v>
      </c>
      <c r="AP295" s="165" t="s">
        <v>6693</v>
      </c>
      <c r="AT295">
        <v>2</v>
      </c>
      <c r="AU295" t="str">
        <f t="shared" si="8"/>
        <v>07213-2</v>
      </c>
      <c r="AV295" s="121" t="str">
        <f t="shared" si="9"/>
        <v>R3-07213-48</v>
      </c>
      <c r="AW295" s="121" t="s">
        <v>6654</v>
      </c>
      <c r="AX295" s="121" t="s">
        <v>1364</v>
      </c>
      <c r="AY295" s="139">
        <v>48</v>
      </c>
      <c r="AZ295" s="139" t="s">
        <v>158</v>
      </c>
      <c r="BA295" s="139" t="s">
        <v>24</v>
      </c>
      <c r="BB295" s="139" t="s">
        <v>2667</v>
      </c>
      <c r="BC295"/>
    </row>
    <row r="296" spans="11:55" x14ac:dyDescent="0.4">
      <c r="K296" s="240" t="s">
        <v>13817</v>
      </c>
      <c r="L296" s="241" t="s">
        <v>1670</v>
      </c>
      <c r="M296" s="241">
        <v>18</v>
      </c>
      <c r="N296" s="241" t="s">
        <v>4025</v>
      </c>
      <c r="O296" s="241" t="s">
        <v>13273</v>
      </c>
      <c r="P296" s="241" t="s">
        <v>2143</v>
      </c>
      <c r="AN296" s="153"/>
      <c r="AO296" s="154"/>
      <c r="AP296" s="137" t="s">
        <v>13435</v>
      </c>
      <c r="AT296">
        <v>3</v>
      </c>
      <c r="AU296" t="str">
        <f t="shared" si="8"/>
        <v>07213-3</v>
      </c>
      <c r="AV296" s="121" t="str">
        <f t="shared" si="9"/>
        <v>R3-07213-49</v>
      </c>
      <c r="AW296" s="121" t="s">
        <v>6654</v>
      </c>
      <c r="AX296" s="121" t="s">
        <v>1364</v>
      </c>
      <c r="AY296" s="139">
        <v>49</v>
      </c>
      <c r="AZ296" s="139" t="s">
        <v>158</v>
      </c>
      <c r="BA296" s="139" t="s">
        <v>24</v>
      </c>
      <c r="BB296" s="139" t="s">
        <v>2668</v>
      </c>
      <c r="BC296"/>
    </row>
    <row r="297" spans="11:55" x14ac:dyDescent="0.4">
      <c r="K297" s="240" t="s">
        <v>13818</v>
      </c>
      <c r="L297" s="241" t="s">
        <v>1670</v>
      </c>
      <c r="M297" s="241">
        <v>19</v>
      </c>
      <c r="N297" s="241" t="s">
        <v>7204</v>
      </c>
      <c r="O297" s="241" t="s">
        <v>13273</v>
      </c>
      <c r="P297" s="241" t="s">
        <v>2144</v>
      </c>
      <c r="AO297" s="121" t="s">
        <v>6772</v>
      </c>
      <c r="AP297" s="165" t="s">
        <v>6901</v>
      </c>
      <c r="AT297">
        <v>1</v>
      </c>
      <c r="AU297" t="str">
        <f t="shared" si="8"/>
        <v>07214-1</v>
      </c>
      <c r="AV297" s="121" t="str">
        <f t="shared" si="9"/>
        <v>R3-07214-15</v>
      </c>
      <c r="AW297" s="121" t="s">
        <v>6654</v>
      </c>
      <c r="AX297" s="121" t="s">
        <v>1365</v>
      </c>
      <c r="AY297" s="139">
        <v>15</v>
      </c>
      <c r="AZ297" s="139" t="s">
        <v>158</v>
      </c>
      <c r="BA297" s="139" t="s">
        <v>166</v>
      </c>
      <c r="BB297" s="139" t="s">
        <v>2670</v>
      </c>
      <c r="BC297"/>
    </row>
    <row r="298" spans="11:55" x14ac:dyDescent="0.4">
      <c r="K298" s="240" t="s">
        <v>13819</v>
      </c>
      <c r="L298" s="241" t="s">
        <v>1670</v>
      </c>
      <c r="M298" s="241">
        <v>20</v>
      </c>
      <c r="N298" s="241" t="s">
        <v>7205</v>
      </c>
      <c r="O298" s="241" t="s">
        <v>13273</v>
      </c>
      <c r="P298" s="241" t="s">
        <v>2144</v>
      </c>
      <c r="AP298" s="165" t="s">
        <v>6902</v>
      </c>
      <c r="AT298">
        <v>1</v>
      </c>
      <c r="AU298" t="str">
        <f t="shared" si="8"/>
        <v>07301-1</v>
      </c>
      <c r="AV298" s="121" t="str">
        <f t="shared" si="9"/>
        <v>R3-07301-23</v>
      </c>
      <c r="AW298" s="121" t="s">
        <v>6654</v>
      </c>
      <c r="AX298" s="121" t="s">
        <v>1366</v>
      </c>
      <c r="AY298" s="139">
        <v>23</v>
      </c>
      <c r="AZ298" s="139" t="s">
        <v>158</v>
      </c>
      <c r="BA298" s="139" t="s">
        <v>167</v>
      </c>
      <c r="BB298" s="139" t="s">
        <v>2671</v>
      </c>
      <c r="BC298"/>
    </row>
    <row r="299" spans="11:55" x14ac:dyDescent="0.4">
      <c r="K299" s="240" t="s">
        <v>13820</v>
      </c>
      <c r="L299" s="241" t="s">
        <v>1670</v>
      </c>
      <c r="M299" s="241">
        <v>21</v>
      </c>
      <c r="N299" s="241" t="s">
        <v>4027</v>
      </c>
      <c r="O299" s="241" t="s">
        <v>13273</v>
      </c>
      <c r="P299" s="241" t="s">
        <v>2144</v>
      </c>
      <c r="AP299" s="165" t="s">
        <v>6903</v>
      </c>
      <c r="AT299">
        <v>1</v>
      </c>
      <c r="AU299" t="str">
        <f t="shared" si="8"/>
        <v>07308-1</v>
      </c>
      <c r="AV299" s="121" t="str">
        <f t="shared" si="9"/>
        <v>R3-07308-44</v>
      </c>
      <c r="AW299" s="121" t="s">
        <v>6654</v>
      </c>
      <c r="AX299" s="121" t="s">
        <v>1368</v>
      </c>
      <c r="AY299" s="139">
        <v>44</v>
      </c>
      <c r="AZ299" s="139" t="s">
        <v>158</v>
      </c>
      <c r="BA299" s="139" t="s">
        <v>169</v>
      </c>
      <c r="BB299" s="139" t="s">
        <v>2675</v>
      </c>
      <c r="BC299"/>
    </row>
    <row r="300" spans="11:55" x14ac:dyDescent="0.4">
      <c r="K300" s="240" t="s">
        <v>13821</v>
      </c>
      <c r="L300" s="241" t="s">
        <v>1670</v>
      </c>
      <c r="M300" s="241">
        <v>22</v>
      </c>
      <c r="N300" s="241" t="s">
        <v>4023</v>
      </c>
      <c r="O300" s="241" t="s">
        <v>13273</v>
      </c>
      <c r="P300" s="241" t="s">
        <v>6686</v>
      </c>
      <c r="AP300" s="165" t="s">
        <v>6904</v>
      </c>
      <c r="AT300">
        <v>1</v>
      </c>
      <c r="AU300" t="str">
        <f t="shared" si="8"/>
        <v>07344-1</v>
      </c>
      <c r="AV300" s="121" t="str">
        <f t="shared" si="9"/>
        <v>R3-07344-9</v>
      </c>
      <c r="AW300" s="121" t="s">
        <v>6654</v>
      </c>
      <c r="AX300" s="121" t="s">
        <v>1370</v>
      </c>
      <c r="AY300" s="139">
        <v>9</v>
      </c>
      <c r="AZ300" s="139" t="s">
        <v>158</v>
      </c>
      <c r="BA300" s="139" t="s">
        <v>171</v>
      </c>
      <c r="BB300" s="139" t="s">
        <v>829</v>
      </c>
      <c r="BC300"/>
    </row>
    <row r="301" spans="11:55" x14ac:dyDescent="0.4">
      <c r="K301" s="240" t="s">
        <v>13822</v>
      </c>
      <c r="L301" s="241" t="s">
        <v>1670</v>
      </c>
      <c r="M301" s="241">
        <v>23</v>
      </c>
      <c r="N301" s="241" t="s">
        <v>6954</v>
      </c>
      <c r="O301" s="241" t="s">
        <v>13273</v>
      </c>
      <c r="P301" s="241" t="s">
        <v>6686</v>
      </c>
      <c r="AP301" s="165" t="s">
        <v>6693</v>
      </c>
      <c r="AT301">
        <v>2</v>
      </c>
      <c r="AU301" t="str">
        <f t="shared" si="8"/>
        <v>07344-2</v>
      </c>
      <c r="AV301" s="121" t="str">
        <f t="shared" si="9"/>
        <v>R3-07344-10</v>
      </c>
      <c r="AW301" s="121" t="s">
        <v>6654</v>
      </c>
      <c r="AX301" s="121" t="s">
        <v>1370</v>
      </c>
      <c r="AY301" s="139">
        <v>10</v>
      </c>
      <c r="AZ301" s="139" t="s">
        <v>158</v>
      </c>
      <c r="BA301" s="139" t="s">
        <v>171</v>
      </c>
      <c r="BB301" s="139" t="s">
        <v>838</v>
      </c>
      <c r="BC301"/>
    </row>
    <row r="302" spans="11:55" x14ac:dyDescent="0.4">
      <c r="K302" s="240" t="s">
        <v>13823</v>
      </c>
      <c r="L302" s="241" t="s">
        <v>1670</v>
      </c>
      <c r="M302" s="241">
        <v>24</v>
      </c>
      <c r="N302" s="241" t="s">
        <v>7206</v>
      </c>
      <c r="O302" s="241" t="s">
        <v>13273</v>
      </c>
      <c r="P302" s="241" t="s">
        <v>6686</v>
      </c>
      <c r="AN302" s="153"/>
      <c r="AO302" s="154"/>
      <c r="AP302" s="137" t="s">
        <v>13436</v>
      </c>
      <c r="AT302">
        <v>3</v>
      </c>
      <c r="AU302" t="str">
        <f t="shared" si="8"/>
        <v>07344-3</v>
      </c>
      <c r="AV302" s="121" t="str">
        <f t="shared" si="9"/>
        <v>R3-07344-11</v>
      </c>
      <c r="AW302" s="121" t="s">
        <v>6654</v>
      </c>
      <c r="AX302" s="121" t="s">
        <v>1370</v>
      </c>
      <c r="AY302" s="139">
        <v>11</v>
      </c>
      <c r="AZ302" s="139" t="s">
        <v>158</v>
      </c>
      <c r="BA302" s="139" t="s">
        <v>171</v>
      </c>
      <c r="BB302" s="139" t="s">
        <v>2678</v>
      </c>
      <c r="BC302"/>
    </row>
    <row r="303" spans="11:55" x14ac:dyDescent="0.4">
      <c r="K303" s="240" t="s">
        <v>13824</v>
      </c>
      <c r="L303" s="241" t="s">
        <v>1670</v>
      </c>
      <c r="M303" s="241">
        <v>25</v>
      </c>
      <c r="N303" s="241" t="s">
        <v>7207</v>
      </c>
      <c r="O303" s="241" t="s">
        <v>13273</v>
      </c>
      <c r="P303" s="241" t="s">
        <v>6686</v>
      </c>
      <c r="AO303" s="121" t="s">
        <v>6774</v>
      </c>
      <c r="AP303" s="165" t="s">
        <v>6905</v>
      </c>
      <c r="AT303">
        <v>1</v>
      </c>
      <c r="AU303" t="str">
        <f t="shared" si="8"/>
        <v>07407-1</v>
      </c>
      <c r="AV303" s="121" t="str">
        <f t="shared" si="9"/>
        <v>R3-07407-23</v>
      </c>
      <c r="AW303" s="121" t="s">
        <v>6654</v>
      </c>
      <c r="AX303" s="121" t="s">
        <v>1371</v>
      </c>
      <c r="AY303" s="139">
        <v>23</v>
      </c>
      <c r="AZ303" s="139" t="s">
        <v>158</v>
      </c>
      <c r="BA303" s="139" t="s">
        <v>172</v>
      </c>
      <c r="BB303" s="139" t="s">
        <v>2680</v>
      </c>
      <c r="BC303"/>
    </row>
    <row r="304" spans="11:55" x14ac:dyDescent="0.4">
      <c r="K304" s="240" t="s">
        <v>13825</v>
      </c>
      <c r="L304" s="241" t="s">
        <v>1670</v>
      </c>
      <c r="M304" s="241">
        <v>26</v>
      </c>
      <c r="N304" s="241" t="s">
        <v>7208</v>
      </c>
      <c r="O304" s="241" t="s">
        <v>13273</v>
      </c>
      <c r="P304" s="241" t="s">
        <v>6686</v>
      </c>
      <c r="AP304" s="165" t="s">
        <v>6906</v>
      </c>
      <c r="AT304">
        <v>2</v>
      </c>
      <c r="AU304" t="str">
        <f t="shared" si="8"/>
        <v>07407-2</v>
      </c>
      <c r="AV304" s="121" t="str">
        <f t="shared" si="9"/>
        <v>R3-07407-24</v>
      </c>
      <c r="AW304" s="121" t="s">
        <v>6654</v>
      </c>
      <c r="AX304" s="121" t="s">
        <v>1371</v>
      </c>
      <c r="AY304" s="139">
        <v>24</v>
      </c>
      <c r="AZ304" s="139" t="s">
        <v>158</v>
      </c>
      <c r="BA304" s="139" t="s">
        <v>172</v>
      </c>
      <c r="BB304" s="139" t="s">
        <v>2681</v>
      </c>
      <c r="BC304"/>
    </row>
    <row r="305" spans="11:55" x14ac:dyDescent="0.4">
      <c r="K305" s="240" t="s">
        <v>13826</v>
      </c>
      <c r="L305" s="241" t="s">
        <v>1670</v>
      </c>
      <c r="M305" s="241">
        <v>27</v>
      </c>
      <c r="N305" s="241" t="s">
        <v>7209</v>
      </c>
      <c r="O305" s="241" t="s">
        <v>13273</v>
      </c>
      <c r="P305" s="241" t="s">
        <v>6686</v>
      </c>
      <c r="AP305" s="165" t="s">
        <v>6693</v>
      </c>
      <c r="AT305">
        <v>3</v>
      </c>
      <c r="AU305" t="str">
        <f t="shared" si="8"/>
        <v>07407-3</v>
      </c>
      <c r="AV305" s="121" t="str">
        <f t="shared" si="9"/>
        <v>R3-07407-26</v>
      </c>
      <c r="AW305" s="121" t="s">
        <v>6654</v>
      </c>
      <c r="AX305" s="121" t="s">
        <v>1371</v>
      </c>
      <c r="AY305" s="139">
        <v>26</v>
      </c>
      <c r="AZ305" s="139" t="s">
        <v>158</v>
      </c>
      <c r="BA305" s="139" t="s">
        <v>172</v>
      </c>
      <c r="BB305" s="139" t="s">
        <v>2682</v>
      </c>
      <c r="BC305"/>
    </row>
    <row r="306" spans="11:55" x14ac:dyDescent="0.4">
      <c r="K306" s="240" t="s">
        <v>13827</v>
      </c>
      <c r="L306" s="241" t="s">
        <v>1670</v>
      </c>
      <c r="M306" s="241">
        <v>28</v>
      </c>
      <c r="N306" s="241" t="s">
        <v>4022</v>
      </c>
      <c r="O306" s="241" t="s">
        <v>13273</v>
      </c>
      <c r="P306" s="241" t="s">
        <v>2144</v>
      </c>
      <c r="AN306" s="153"/>
      <c r="AO306" s="154"/>
      <c r="AP306" s="137" t="s">
        <v>13437</v>
      </c>
      <c r="AT306">
        <v>1</v>
      </c>
      <c r="AU306" t="str">
        <f t="shared" si="8"/>
        <v>07421-1</v>
      </c>
      <c r="AV306" s="121" t="str">
        <f t="shared" si="9"/>
        <v>R3-07421-28</v>
      </c>
      <c r="AW306" s="121" t="s">
        <v>6654</v>
      </c>
      <c r="AX306" s="121" t="s">
        <v>1372</v>
      </c>
      <c r="AY306" s="139">
        <v>28</v>
      </c>
      <c r="AZ306" s="139" t="s">
        <v>158</v>
      </c>
      <c r="BA306" s="139" t="s">
        <v>173</v>
      </c>
      <c r="BB306" s="139" t="s">
        <v>2684</v>
      </c>
      <c r="BC306"/>
    </row>
    <row r="307" spans="11:55" x14ac:dyDescent="0.4">
      <c r="K307" s="240" t="s">
        <v>13828</v>
      </c>
      <c r="L307" s="241" t="s">
        <v>1670</v>
      </c>
      <c r="M307" s="241">
        <v>29</v>
      </c>
      <c r="N307" s="241" t="s">
        <v>7210</v>
      </c>
      <c r="O307" s="241" t="s">
        <v>13273</v>
      </c>
      <c r="P307" s="241" t="s">
        <v>6880</v>
      </c>
      <c r="AO307" s="121" t="s">
        <v>6777</v>
      </c>
      <c r="AP307" s="165" t="s">
        <v>6907</v>
      </c>
      <c r="AT307">
        <v>2</v>
      </c>
      <c r="AU307" t="str">
        <f t="shared" si="8"/>
        <v>07421-2</v>
      </c>
      <c r="AV307" s="121" t="str">
        <f t="shared" si="9"/>
        <v>R3-07421-44</v>
      </c>
      <c r="AW307" s="121" t="s">
        <v>6654</v>
      </c>
      <c r="AX307" s="121" t="s">
        <v>1372</v>
      </c>
      <c r="AY307" s="139">
        <v>44</v>
      </c>
      <c r="AZ307" s="139" t="s">
        <v>158</v>
      </c>
      <c r="BA307" s="139" t="s">
        <v>173</v>
      </c>
      <c r="BB307" s="139" t="s">
        <v>2685</v>
      </c>
      <c r="BC307"/>
    </row>
    <row r="308" spans="11:55" x14ac:dyDescent="0.4">
      <c r="K308" s="240" t="s">
        <v>13829</v>
      </c>
      <c r="L308" s="241" t="s">
        <v>1670</v>
      </c>
      <c r="M308" s="241">
        <v>30</v>
      </c>
      <c r="N308" s="241" t="s">
        <v>7211</v>
      </c>
      <c r="O308" s="241" t="s">
        <v>13273</v>
      </c>
      <c r="P308" s="241" t="s">
        <v>6880</v>
      </c>
      <c r="AP308" s="165" t="s">
        <v>6908</v>
      </c>
      <c r="AT308">
        <v>3</v>
      </c>
      <c r="AU308" t="str">
        <f t="shared" si="8"/>
        <v>07421-3</v>
      </c>
      <c r="AV308" s="121" t="str">
        <f t="shared" si="9"/>
        <v>R3-07421-45</v>
      </c>
      <c r="AW308" s="121" t="s">
        <v>6654</v>
      </c>
      <c r="AX308" s="121" t="s">
        <v>1372</v>
      </c>
      <c r="AY308" s="139">
        <v>45</v>
      </c>
      <c r="AZ308" s="139" t="s">
        <v>158</v>
      </c>
      <c r="BA308" s="139" t="s">
        <v>173</v>
      </c>
      <c r="BB308" s="139" t="s">
        <v>2686</v>
      </c>
      <c r="BC308"/>
    </row>
    <row r="309" spans="11:55" x14ac:dyDescent="0.4">
      <c r="K309" s="240" t="s">
        <v>13830</v>
      </c>
      <c r="L309" s="241" t="s">
        <v>1670</v>
      </c>
      <c r="M309" s="241">
        <v>31</v>
      </c>
      <c r="N309" s="241" t="s">
        <v>7212</v>
      </c>
      <c r="O309" s="241" t="s">
        <v>13273</v>
      </c>
      <c r="P309" s="241" t="s">
        <v>6880</v>
      </c>
      <c r="AP309" s="165" t="s">
        <v>6909</v>
      </c>
      <c r="AT309">
        <v>4</v>
      </c>
      <c r="AU309" t="str">
        <f t="shared" si="8"/>
        <v>07421-4</v>
      </c>
      <c r="AV309" s="121" t="str">
        <f t="shared" si="9"/>
        <v>R3-07421-46</v>
      </c>
      <c r="AW309" s="121" t="s">
        <v>6654</v>
      </c>
      <c r="AX309" s="121" t="s">
        <v>1372</v>
      </c>
      <c r="AY309" s="139">
        <v>46</v>
      </c>
      <c r="AZ309" s="139" t="s">
        <v>158</v>
      </c>
      <c r="BA309" s="139" t="s">
        <v>173</v>
      </c>
      <c r="BB309" s="139" t="s">
        <v>2687</v>
      </c>
      <c r="BC309"/>
    </row>
    <row r="310" spans="11:55" x14ac:dyDescent="0.4">
      <c r="K310" s="240" t="s">
        <v>13831</v>
      </c>
      <c r="L310" s="241" t="s">
        <v>1670</v>
      </c>
      <c r="M310" s="241">
        <v>32</v>
      </c>
      <c r="N310" s="241" t="s">
        <v>7213</v>
      </c>
      <c r="O310" s="241" t="s">
        <v>13273</v>
      </c>
      <c r="P310" s="241" t="s">
        <v>6880</v>
      </c>
      <c r="AP310" s="165" t="s">
        <v>6910</v>
      </c>
      <c r="AT310">
        <v>5</v>
      </c>
      <c r="AU310" t="str">
        <f t="shared" si="8"/>
        <v>07421-5</v>
      </c>
      <c r="AV310" s="121" t="str">
        <f t="shared" si="9"/>
        <v>R3-07421-47</v>
      </c>
      <c r="AW310" s="121" t="s">
        <v>6654</v>
      </c>
      <c r="AX310" s="121" t="s">
        <v>1372</v>
      </c>
      <c r="AY310" s="139">
        <v>47</v>
      </c>
      <c r="AZ310" s="139" t="s">
        <v>158</v>
      </c>
      <c r="BA310" s="139" t="s">
        <v>173</v>
      </c>
      <c r="BB310" s="139" t="s">
        <v>2688</v>
      </c>
      <c r="BC310"/>
    </row>
    <row r="311" spans="11:55" x14ac:dyDescent="0.4">
      <c r="K311" s="240" t="s">
        <v>13832</v>
      </c>
      <c r="L311" s="241" t="s">
        <v>1670</v>
      </c>
      <c r="M311" s="241">
        <v>33</v>
      </c>
      <c r="N311" s="241" t="s">
        <v>4025</v>
      </c>
      <c r="O311" s="241" t="s">
        <v>13273</v>
      </c>
      <c r="P311" s="241" t="s">
        <v>2143</v>
      </c>
      <c r="AP311" s="165" t="s">
        <v>6911</v>
      </c>
      <c r="AT311">
        <v>6</v>
      </c>
      <c r="AU311" t="str">
        <f t="shared" si="8"/>
        <v>07421-6</v>
      </c>
      <c r="AV311" s="121" t="str">
        <f t="shared" si="9"/>
        <v>R3-07421-48</v>
      </c>
      <c r="AW311" s="121" t="s">
        <v>6654</v>
      </c>
      <c r="AX311" s="121" t="s">
        <v>1372</v>
      </c>
      <c r="AY311" s="139">
        <v>48</v>
      </c>
      <c r="AZ311" s="139" t="s">
        <v>158</v>
      </c>
      <c r="BA311" s="139" t="s">
        <v>173</v>
      </c>
      <c r="BB311" s="139" t="s">
        <v>2689</v>
      </c>
      <c r="BC311"/>
    </row>
    <row r="312" spans="11:55" x14ac:dyDescent="0.4">
      <c r="K312" s="240" t="s">
        <v>13833</v>
      </c>
      <c r="L312" s="241" t="s">
        <v>1670</v>
      </c>
      <c r="M312" s="241">
        <v>34</v>
      </c>
      <c r="N312" s="241" t="s">
        <v>829</v>
      </c>
      <c r="O312" s="241" t="s">
        <v>13273</v>
      </c>
      <c r="P312" s="241" t="s">
        <v>2144</v>
      </c>
      <c r="AP312" s="165" t="s">
        <v>6912</v>
      </c>
      <c r="AT312">
        <v>7</v>
      </c>
      <c r="AU312" t="str">
        <f t="shared" si="8"/>
        <v>07421-7</v>
      </c>
      <c r="AV312" s="121" t="str">
        <f t="shared" si="9"/>
        <v>R3-07421-49</v>
      </c>
      <c r="AW312" s="121" t="s">
        <v>6654</v>
      </c>
      <c r="AX312" s="121" t="s">
        <v>1372</v>
      </c>
      <c r="AY312" s="139">
        <v>49</v>
      </c>
      <c r="AZ312" s="139" t="s">
        <v>158</v>
      </c>
      <c r="BA312" s="139" t="s">
        <v>173</v>
      </c>
      <c r="BB312" s="172" t="s">
        <v>2690</v>
      </c>
      <c r="BC312"/>
    </row>
    <row r="313" spans="11:55" x14ac:dyDescent="0.4">
      <c r="K313" s="240" t="s">
        <v>13834</v>
      </c>
      <c r="L313" s="241" t="s">
        <v>1670</v>
      </c>
      <c r="M313" s="241">
        <v>35</v>
      </c>
      <c r="N313" s="241" t="s">
        <v>838</v>
      </c>
      <c r="O313" s="241" t="s">
        <v>13273</v>
      </c>
      <c r="P313" s="241" t="s">
        <v>2144</v>
      </c>
      <c r="AP313" s="165" t="s">
        <v>6693</v>
      </c>
      <c r="AT313">
        <v>8</v>
      </c>
      <c r="AU313" t="str">
        <f t="shared" si="8"/>
        <v>07421-8</v>
      </c>
      <c r="AV313" s="121" t="str">
        <f t="shared" si="9"/>
        <v>R3-07421-50</v>
      </c>
      <c r="AW313" s="121" t="s">
        <v>6654</v>
      </c>
      <c r="AX313" s="121" t="s">
        <v>1372</v>
      </c>
      <c r="AY313" s="139">
        <v>50</v>
      </c>
      <c r="AZ313" s="139" t="s">
        <v>158</v>
      </c>
      <c r="BA313" s="139" t="s">
        <v>173</v>
      </c>
      <c r="BB313" s="139" t="s">
        <v>2691</v>
      </c>
      <c r="BC313"/>
    </row>
    <row r="314" spans="11:55" x14ac:dyDescent="0.4">
      <c r="K314" s="240" t="s">
        <v>13835</v>
      </c>
      <c r="L314" s="241" t="s">
        <v>1670</v>
      </c>
      <c r="M314" s="241">
        <v>36</v>
      </c>
      <c r="N314" s="241" t="s">
        <v>838</v>
      </c>
      <c r="O314" s="241" t="s">
        <v>13273</v>
      </c>
      <c r="P314" s="241" t="s">
        <v>2144</v>
      </c>
      <c r="AN314" s="153"/>
      <c r="AO314" s="154"/>
      <c r="AP314" s="137" t="s">
        <v>13438</v>
      </c>
      <c r="AT314">
        <v>9</v>
      </c>
      <c r="AU314" t="str">
        <f t="shared" si="8"/>
        <v>07421-9</v>
      </c>
      <c r="AV314" s="121" t="str">
        <f t="shared" si="9"/>
        <v>R3-07421-51</v>
      </c>
      <c r="AW314" s="121" t="s">
        <v>6654</v>
      </c>
      <c r="AX314" s="121" t="s">
        <v>1372</v>
      </c>
      <c r="AY314" s="139">
        <v>51</v>
      </c>
      <c r="AZ314" s="139" t="s">
        <v>158</v>
      </c>
      <c r="BA314" s="139" t="s">
        <v>173</v>
      </c>
      <c r="BB314" s="139" t="s">
        <v>2692</v>
      </c>
      <c r="BC314"/>
    </row>
    <row r="315" spans="11:55" x14ac:dyDescent="0.4">
      <c r="K315" s="240" t="s">
        <v>13836</v>
      </c>
      <c r="L315" s="241" t="s">
        <v>1670</v>
      </c>
      <c r="M315" s="241">
        <v>37</v>
      </c>
      <c r="N315" s="241" t="s">
        <v>7214</v>
      </c>
      <c r="O315" s="241" t="s">
        <v>13273</v>
      </c>
      <c r="P315" s="241" t="s">
        <v>6880</v>
      </c>
      <c r="AO315" s="121" t="s">
        <v>1177</v>
      </c>
      <c r="AP315" s="165" t="s">
        <v>6913</v>
      </c>
      <c r="AT315">
        <v>10</v>
      </c>
      <c r="AU315" t="str">
        <f t="shared" si="8"/>
        <v>07421-10</v>
      </c>
      <c r="AV315" s="121" t="str">
        <f t="shared" si="9"/>
        <v>R3-07421-52</v>
      </c>
      <c r="AW315" s="121" t="s">
        <v>6654</v>
      </c>
      <c r="AX315" s="121" t="s">
        <v>1372</v>
      </c>
      <c r="AY315" s="139">
        <v>52</v>
      </c>
      <c r="AZ315" s="139" t="s">
        <v>158</v>
      </c>
      <c r="BA315" s="139" t="s">
        <v>173</v>
      </c>
      <c r="BB315" s="139" t="s">
        <v>2693</v>
      </c>
      <c r="BC315"/>
    </row>
    <row r="316" spans="11:55" x14ac:dyDescent="0.4">
      <c r="K316" s="240" t="s">
        <v>13837</v>
      </c>
      <c r="L316" s="241" t="s">
        <v>1670</v>
      </c>
      <c r="M316" s="241">
        <v>38</v>
      </c>
      <c r="N316" s="241" t="s">
        <v>7215</v>
      </c>
      <c r="O316" s="241" t="s">
        <v>13273</v>
      </c>
      <c r="P316" s="241" t="s">
        <v>6880</v>
      </c>
      <c r="AP316" s="165" t="s">
        <v>6914</v>
      </c>
      <c r="AT316">
        <v>11</v>
      </c>
      <c r="AU316" t="str">
        <f t="shared" si="8"/>
        <v>07421-11</v>
      </c>
      <c r="AV316" s="121" t="str">
        <f t="shared" si="9"/>
        <v>R3-07421-53</v>
      </c>
      <c r="AW316" s="121" t="s">
        <v>6654</v>
      </c>
      <c r="AX316" s="121" t="s">
        <v>1372</v>
      </c>
      <c r="AY316" s="139">
        <v>53</v>
      </c>
      <c r="AZ316" s="139" t="s">
        <v>158</v>
      </c>
      <c r="BA316" s="139" t="s">
        <v>173</v>
      </c>
      <c r="BB316" s="139" t="s">
        <v>2694</v>
      </c>
      <c r="BC316"/>
    </row>
    <row r="317" spans="11:55" x14ac:dyDescent="0.4">
      <c r="K317" s="240" t="s">
        <v>13838</v>
      </c>
      <c r="L317" s="241" t="s">
        <v>1670</v>
      </c>
      <c r="M317" s="241">
        <v>39</v>
      </c>
      <c r="N317" s="241" t="s">
        <v>7216</v>
      </c>
      <c r="O317" s="241" t="s">
        <v>13273</v>
      </c>
      <c r="P317" s="241" t="s">
        <v>6880</v>
      </c>
      <c r="AP317" s="165" t="s">
        <v>6915</v>
      </c>
      <c r="AT317">
        <v>1</v>
      </c>
      <c r="AU317" t="str">
        <f t="shared" si="8"/>
        <v>07444-1</v>
      </c>
      <c r="AV317" s="121" t="str">
        <f t="shared" si="9"/>
        <v>R3-07444-3</v>
      </c>
      <c r="AW317" s="121" t="s">
        <v>6654</v>
      </c>
      <c r="AX317" s="121" t="s">
        <v>1373</v>
      </c>
      <c r="AY317" s="139">
        <v>3</v>
      </c>
      <c r="AZ317" s="139" t="s">
        <v>158</v>
      </c>
      <c r="BA317" s="139" t="s">
        <v>174</v>
      </c>
      <c r="BB317" s="139" t="s">
        <v>2695</v>
      </c>
      <c r="BC317"/>
    </row>
    <row r="318" spans="11:55" x14ac:dyDescent="0.4">
      <c r="K318" s="240" t="s">
        <v>13839</v>
      </c>
      <c r="L318" s="241" t="s">
        <v>1670</v>
      </c>
      <c r="M318" s="241">
        <v>40</v>
      </c>
      <c r="N318" s="241" t="s">
        <v>7217</v>
      </c>
      <c r="O318" s="241" t="s">
        <v>13274</v>
      </c>
      <c r="P318" s="241" t="s">
        <v>6686</v>
      </c>
      <c r="AP318" s="165" t="s">
        <v>6559</v>
      </c>
      <c r="AT318">
        <v>1</v>
      </c>
      <c r="AU318" t="str">
        <f t="shared" si="8"/>
        <v>07461-1</v>
      </c>
      <c r="AV318" s="121" t="str">
        <f t="shared" si="9"/>
        <v>R3-07461-4</v>
      </c>
      <c r="AW318" s="121" t="s">
        <v>6654</v>
      </c>
      <c r="AX318" s="121" t="s">
        <v>1374</v>
      </c>
      <c r="AY318" s="139">
        <v>4</v>
      </c>
      <c r="AZ318" s="139" t="s">
        <v>158</v>
      </c>
      <c r="BA318" s="139" t="s">
        <v>176</v>
      </c>
      <c r="BB318" s="139" t="s">
        <v>2704</v>
      </c>
      <c r="BC318"/>
    </row>
    <row r="319" spans="11:55" x14ac:dyDescent="0.4">
      <c r="K319" s="240" t="s">
        <v>13840</v>
      </c>
      <c r="L319" s="241" t="s">
        <v>1670</v>
      </c>
      <c r="M319" s="241">
        <v>41</v>
      </c>
      <c r="N319" s="241" t="s">
        <v>7212</v>
      </c>
      <c r="O319" s="241" t="s">
        <v>13274</v>
      </c>
      <c r="P319" s="241" t="s">
        <v>6880</v>
      </c>
      <c r="AN319" s="135"/>
      <c r="AO319" s="136"/>
      <c r="AP319" s="137" t="s">
        <v>13440</v>
      </c>
      <c r="AT319">
        <v>2</v>
      </c>
      <c r="AU319" t="str">
        <f t="shared" si="8"/>
        <v>07461-2</v>
      </c>
      <c r="AV319" s="121" t="str">
        <f t="shared" si="9"/>
        <v>R3-07461-5</v>
      </c>
      <c r="AW319" s="121" t="s">
        <v>6654</v>
      </c>
      <c r="AX319" s="121" t="s">
        <v>1374</v>
      </c>
      <c r="AY319" s="139">
        <v>5</v>
      </c>
      <c r="AZ319" s="139" t="s">
        <v>158</v>
      </c>
      <c r="BA319" s="139" t="s">
        <v>176</v>
      </c>
      <c r="BB319" s="139" t="s">
        <v>2331</v>
      </c>
      <c r="BC319"/>
    </row>
    <row r="320" spans="11:55" x14ac:dyDescent="0.4">
      <c r="K320" s="240" t="s">
        <v>13841</v>
      </c>
      <c r="L320" s="241" t="s">
        <v>1670</v>
      </c>
      <c r="M320" s="241">
        <v>42</v>
      </c>
      <c r="N320" s="241" t="s">
        <v>4025</v>
      </c>
      <c r="O320" s="241" t="s">
        <v>13274</v>
      </c>
      <c r="P320" s="241" t="s">
        <v>6880</v>
      </c>
      <c r="AN320" s="141" t="s">
        <v>13364</v>
      </c>
      <c r="AO320" s="121" t="s">
        <v>6763</v>
      </c>
      <c r="AP320" s="165" t="s">
        <v>6881</v>
      </c>
      <c r="AT320">
        <v>1</v>
      </c>
      <c r="AU320" t="str">
        <f t="shared" si="8"/>
        <v>07484-1</v>
      </c>
      <c r="AV320" s="121" t="str">
        <f t="shared" si="9"/>
        <v>R3-07484-20</v>
      </c>
      <c r="AW320" s="121" t="s">
        <v>6654</v>
      </c>
      <c r="AX320" s="121" t="s">
        <v>1376</v>
      </c>
      <c r="AY320" s="139">
        <v>20</v>
      </c>
      <c r="AZ320" s="139" t="s">
        <v>158</v>
      </c>
      <c r="BA320" s="139" t="s">
        <v>178</v>
      </c>
      <c r="BB320" s="139" t="s">
        <v>2708</v>
      </c>
      <c r="BC320"/>
    </row>
    <row r="321" spans="11:55" x14ac:dyDescent="0.4">
      <c r="K321" s="240" t="s">
        <v>13842</v>
      </c>
      <c r="L321" s="241" t="s">
        <v>1670</v>
      </c>
      <c r="M321" s="241">
        <v>43</v>
      </c>
      <c r="N321" s="241" t="s">
        <v>7217</v>
      </c>
      <c r="O321" s="241" t="s">
        <v>13273</v>
      </c>
      <c r="P321" s="241" t="s">
        <v>6686</v>
      </c>
      <c r="AP321" s="165" t="s">
        <v>6882</v>
      </c>
      <c r="AT321">
        <v>2</v>
      </c>
      <c r="AU321" t="str">
        <f t="shared" si="8"/>
        <v>07484-2</v>
      </c>
      <c r="AV321" s="121" t="str">
        <f t="shared" si="9"/>
        <v>R3-07484-21</v>
      </c>
      <c r="AW321" s="121" t="s">
        <v>6654</v>
      </c>
      <c r="AX321" s="121" t="s">
        <v>1376</v>
      </c>
      <c r="AY321" s="139">
        <v>21</v>
      </c>
      <c r="AZ321" s="139" t="s">
        <v>158</v>
      </c>
      <c r="BA321" s="139" t="s">
        <v>178</v>
      </c>
      <c r="BB321" s="139" t="s">
        <v>829</v>
      </c>
      <c r="BC321"/>
    </row>
    <row r="322" spans="11:55" x14ac:dyDescent="0.4">
      <c r="K322" s="240" t="s">
        <v>13843</v>
      </c>
      <c r="L322" s="241" t="s">
        <v>1670</v>
      </c>
      <c r="M322" s="241">
        <v>44</v>
      </c>
      <c r="N322" s="241" t="s">
        <v>7218</v>
      </c>
      <c r="O322" s="241" t="s">
        <v>13273</v>
      </c>
      <c r="P322" s="241" t="s">
        <v>6686</v>
      </c>
      <c r="AN322" s="203" t="s">
        <v>13449</v>
      </c>
      <c r="AP322" s="165" t="s">
        <v>6883</v>
      </c>
      <c r="AT322">
        <v>3</v>
      </c>
      <c r="AU322" t="str">
        <f t="shared" si="8"/>
        <v>07484-3</v>
      </c>
      <c r="AV322" s="121" t="str">
        <f t="shared" si="9"/>
        <v>R3-07484-23</v>
      </c>
      <c r="AW322" s="121" t="s">
        <v>6654</v>
      </c>
      <c r="AX322" s="121" t="s">
        <v>1376</v>
      </c>
      <c r="AY322" s="139">
        <v>23</v>
      </c>
      <c r="AZ322" s="139" t="s">
        <v>158</v>
      </c>
      <c r="BA322" s="139" t="s">
        <v>178</v>
      </c>
      <c r="BB322" s="139" t="s">
        <v>2709</v>
      </c>
      <c r="BC322"/>
    </row>
    <row r="323" spans="11:55" x14ac:dyDescent="0.4">
      <c r="K323" s="240" t="s">
        <v>13844</v>
      </c>
      <c r="L323" s="241" t="s">
        <v>1670</v>
      </c>
      <c r="M323" s="241">
        <v>45</v>
      </c>
      <c r="N323" s="241" t="s">
        <v>7219</v>
      </c>
      <c r="O323" s="241" t="s">
        <v>13273</v>
      </c>
      <c r="P323" s="241" t="s">
        <v>2143</v>
      </c>
      <c r="AP323" s="165" t="s">
        <v>6884</v>
      </c>
      <c r="AT323">
        <v>1</v>
      </c>
      <c r="AU323" t="str">
        <f t="shared" si="8"/>
        <v>07501-1</v>
      </c>
      <c r="AV323" s="121" t="str">
        <f t="shared" si="9"/>
        <v>R3-07501-48</v>
      </c>
      <c r="AW323" s="121" t="s">
        <v>6654</v>
      </c>
      <c r="AX323" s="121" t="s">
        <v>1377</v>
      </c>
      <c r="AY323" s="139">
        <v>48</v>
      </c>
      <c r="AZ323" s="139" t="s">
        <v>158</v>
      </c>
      <c r="BA323" s="139" t="s">
        <v>179</v>
      </c>
      <c r="BB323" s="139" t="s">
        <v>2710</v>
      </c>
      <c r="BC323"/>
    </row>
    <row r="324" spans="11:55" x14ac:dyDescent="0.4">
      <c r="K324" s="240" t="s">
        <v>13845</v>
      </c>
      <c r="L324" s="241" t="s">
        <v>1670</v>
      </c>
      <c r="M324" s="241">
        <v>46</v>
      </c>
      <c r="N324" s="241" t="s">
        <v>7219</v>
      </c>
      <c r="O324" s="241" t="s">
        <v>13274</v>
      </c>
      <c r="P324" s="241" t="s">
        <v>6880</v>
      </c>
      <c r="AP324" s="165" t="s">
        <v>6885</v>
      </c>
      <c r="AT324">
        <v>2</v>
      </c>
      <c r="AU324" t="str">
        <f t="shared" ref="AU324:AU387" si="10">AX324&amp;"-"&amp;AT324</f>
        <v>07501-2</v>
      </c>
      <c r="AV324" s="121" t="str">
        <f t="shared" ref="AV324:AV387" si="11">AW324&amp;"-"&amp;AX324&amp;"-"&amp;AY324</f>
        <v>R3-07501-52</v>
      </c>
      <c r="AW324" s="121" t="s">
        <v>6654</v>
      </c>
      <c r="AX324" s="121" t="s">
        <v>1377</v>
      </c>
      <c r="AY324" s="139">
        <v>52</v>
      </c>
      <c r="AZ324" s="139" t="s">
        <v>158</v>
      </c>
      <c r="BA324" s="139" t="s">
        <v>179</v>
      </c>
      <c r="BB324" s="139" t="s">
        <v>1047</v>
      </c>
      <c r="BC324"/>
    </row>
    <row r="325" spans="11:55" x14ac:dyDescent="0.4">
      <c r="K325" s="240" t="s">
        <v>13846</v>
      </c>
      <c r="L325" s="241" t="s">
        <v>1670</v>
      </c>
      <c r="M325" s="241">
        <v>47</v>
      </c>
      <c r="N325" s="241" t="s">
        <v>7220</v>
      </c>
      <c r="O325" s="241" t="s">
        <v>13274</v>
      </c>
      <c r="P325" s="241" t="s">
        <v>6880</v>
      </c>
      <c r="AP325" s="165" t="s">
        <v>6693</v>
      </c>
      <c r="AT325">
        <v>1</v>
      </c>
      <c r="AU325" t="str">
        <f t="shared" si="10"/>
        <v>07504-1</v>
      </c>
      <c r="AV325" s="121" t="str">
        <f t="shared" si="11"/>
        <v>R3-07504-8</v>
      </c>
      <c r="AW325" s="121" t="s">
        <v>6654</v>
      </c>
      <c r="AX325" s="121" t="s">
        <v>1378</v>
      </c>
      <c r="AY325" s="139">
        <v>8</v>
      </c>
      <c r="AZ325" s="139" t="s">
        <v>158</v>
      </c>
      <c r="BA325" s="139" t="s">
        <v>180</v>
      </c>
      <c r="BB325" s="139" t="s">
        <v>2713</v>
      </c>
      <c r="BC325"/>
    </row>
    <row r="326" spans="11:55" x14ac:dyDescent="0.4">
      <c r="K326" s="240" t="s">
        <v>13847</v>
      </c>
      <c r="L326" s="241" t="s">
        <v>1670</v>
      </c>
      <c r="M326" s="241">
        <v>48</v>
      </c>
      <c r="N326" s="241" t="s">
        <v>7221</v>
      </c>
      <c r="O326" s="241" t="s">
        <v>13274</v>
      </c>
      <c r="P326" s="241" t="s">
        <v>6880</v>
      </c>
      <c r="AN326" s="147"/>
      <c r="AO326" s="147"/>
      <c r="AP326" s="137" t="s">
        <v>13441</v>
      </c>
      <c r="AT326">
        <v>2</v>
      </c>
      <c r="AU326" t="str">
        <f t="shared" si="10"/>
        <v>07504-2</v>
      </c>
      <c r="AV326" s="121" t="str">
        <f t="shared" si="11"/>
        <v>R3-07504-9</v>
      </c>
      <c r="AW326" s="121" t="s">
        <v>6654</v>
      </c>
      <c r="AX326" s="121" t="s">
        <v>1378</v>
      </c>
      <c r="AY326" s="139">
        <v>9</v>
      </c>
      <c r="AZ326" s="139" t="s">
        <v>158</v>
      </c>
      <c r="BA326" s="139" t="s">
        <v>180</v>
      </c>
      <c r="BB326" s="139" t="s">
        <v>2714</v>
      </c>
      <c r="BC326"/>
    </row>
    <row r="327" spans="11:55" x14ac:dyDescent="0.4">
      <c r="K327" s="240" t="s">
        <v>13848</v>
      </c>
      <c r="L327" s="241" t="s">
        <v>1670</v>
      </c>
      <c r="M327" s="241">
        <v>49</v>
      </c>
      <c r="N327" s="241" t="s">
        <v>7222</v>
      </c>
      <c r="O327" s="241" t="s">
        <v>13274</v>
      </c>
      <c r="P327" s="241" t="s">
        <v>6880</v>
      </c>
      <c r="AO327" s="121" t="s">
        <v>6886</v>
      </c>
      <c r="AP327" s="165" t="s">
        <v>6887</v>
      </c>
      <c r="AT327">
        <v>1</v>
      </c>
      <c r="AU327" t="str">
        <f t="shared" si="10"/>
        <v>07505-1</v>
      </c>
      <c r="AV327" s="121" t="str">
        <f t="shared" si="11"/>
        <v>R3-07505-22</v>
      </c>
      <c r="AW327" s="121" t="s">
        <v>6654</v>
      </c>
      <c r="AX327" s="121" t="s">
        <v>1379</v>
      </c>
      <c r="AY327" s="139">
        <v>22</v>
      </c>
      <c r="AZ327" s="139" t="s">
        <v>158</v>
      </c>
      <c r="BA327" s="139" t="s">
        <v>181</v>
      </c>
      <c r="BB327" s="139" t="s">
        <v>2189</v>
      </c>
      <c r="BC327"/>
    </row>
    <row r="328" spans="11:55" x14ac:dyDescent="0.4">
      <c r="K328" s="240" t="s">
        <v>13849</v>
      </c>
      <c r="L328" s="241" t="s">
        <v>1670</v>
      </c>
      <c r="M328" s="241">
        <v>50</v>
      </c>
      <c r="N328" s="241" t="s">
        <v>7223</v>
      </c>
      <c r="O328" s="241" t="s">
        <v>13274</v>
      </c>
      <c r="P328" s="241" t="s">
        <v>6880</v>
      </c>
      <c r="AP328" s="165" t="s">
        <v>6888</v>
      </c>
      <c r="AT328">
        <v>2</v>
      </c>
      <c r="AU328" t="str">
        <f t="shared" si="10"/>
        <v>07505-2</v>
      </c>
      <c r="AV328" s="121" t="str">
        <f t="shared" si="11"/>
        <v>R3-07505-23</v>
      </c>
      <c r="AW328" s="121" t="s">
        <v>6654</v>
      </c>
      <c r="AX328" s="121" t="s">
        <v>1379</v>
      </c>
      <c r="AY328" s="139">
        <v>23</v>
      </c>
      <c r="AZ328" s="139" t="s">
        <v>158</v>
      </c>
      <c r="BA328" s="139" t="s">
        <v>181</v>
      </c>
      <c r="BB328" s="139" t="s">
        <v>2189</v>
      </c>
      <c r="BC328"/>
    </row>
    <row r="329" spans="11:55" x14ac:dyDescent="0.4">
      <c r="K329" s="240" t="s">
        <v>13850</v>
      </c>
      <c r="L329" s="241" t="s">
        <v>1670</v>
      </c>
      <c r="M329" s="241">
        <v>51</v>
      </c>
      <c r="N329" s="241" t="s">
        <v>7224</v>
      </c>
      <c r="O329" s="241" t="s">
        <v>13274</v>
      </c>
      <c r="P329" s="241" t="s">
        <v>6880</v>
      </c>
      <c r="AP329" s="165" t="s">
        <v>6889</v>
      </c>
      <c r="AT329">
        <v>3</v>
      </c>
      <c r="AU329" t="str">
        <f t="shared" si="10"/>
        <v>07505-3</v>
      </c>
      <c r="AV329" s="121" t="str">
        <f t="shared" si="11"/>
        <v>R3-07505-24</v>
      </c>
      <c r="AW329" s="121" t="s">
        <v>6654</v>
      </c>
      <c r="AX329" s="121" t="s">
        <v>1379</v>
      </c>
      <c r="AY329" s="139">
        <v>24</v>
      </c>
      <c r="AZ329" s="139" t="s">
        <v>158</v>
      </c>
      <c r="BA329" s="139" t="s">
        <v>181</v>
      </c>
      <c r="BB329" s="139" t="s">
        <v>1052</v>
      </c>
      <c r="BC329"/>
    </row>
    <row r="330" spans="11:55" x14ac:dyDescent="0.4">
      <c r="K330" s="240" t="s">
        <v>13851</v>
      </c>
      <c r="L330" s="241" t="s">
        <v>1670</v>
      </c>
      <c r="M330" s="241">
        <v>52</v>
      </c>
      <c r="N330" s="241" t="s">
        <v>7225</v>
      </c>
      <c r="O330" s="241" t="s">
        <v>13274</v>
      </c>
      <c r="P330" s="241" t="s">
        <v>6880</v>
      </c>
      <c r="AP330" s="165" t="s">
        <v>6890</v>
      </c>
      <c r="AT330">
        <v>4</v>
      </c>
      <c r="AU330" t="str">
        <f t="shared" si="10"/>
        <v>07505-4</v>
      </c>
      <c r="AV330" s="121" t="str">
        <f t="shared" si="11"/>
        <v>R3-07505-26</v>
      </c>
      <c r="AW330" s="121" t="s">
        <v>6654</v>
      </c>
      <c r="AX330" s="121" t="s">
        <v>1379</v>
      </c>
      <c r="AY330" s="139">
        <v>26</v>
      </c>
      <c r="AZ330" s="139" t="s">
        <v>158</v>
      </c>
      <c r="BA330" s="139" t="s">
        <v>181</v>
      </c>
      <c r="BB330" s="139" t="s">
        <v>2524</v>
      </c>
      <c r="BC330"/>
    </row>
    <row r="331" spans="11:55" x14ac:dyDescent="0.4">
      <c r="K331" s="240" t="s">
        <v>13852</v>
      </c>
      <c r="L331" s="241" t="s">
        <v>1670</v>
      </c>
      <c r="M331" s="241">
        <v>53</v>
      </c>
      <c r="N331" s="241" t="s">
        <v>7226</v>
      </c>
      <c r="O331" s="241" t="s">
        <v>13274</v>
      </c>
      <c r="P331" s="241" t="s">
        <v>6880</v>
      </c>
      <c r="AP331" s="165" t="s">
        <v>6891</v>
      </c>
      <c r="AT331">
        <v>1</v>
      </c>
      <c r="AU331" t="str">
        <f t="shared" si="10"/>
        <v>07521-1</v>
      </c>
      <c r="AV331" s="121" t="str">
        <f t="shared" si="11"/>
        <v>R3-07521-5</v>
      </c>
      <c r="AW331" s="121" t="s">
        <v>6654</v>
      </c>
      <c r="AX331" s="121" t="s">
        <v>1380</v>
      </c>
      <c r="AY331" s="139">
        <v>5</v>
      </c>
      <c r="AZ331" s="139" t="s">
        <v>158</v>
      </c>
      <c r="BA331" s="139" t="s">
        <v>182</v>
      </c>
      <c r="BB331" s="139" t="s">
        <v>829</v>
      </c>
      <c r="BC331"/>
    </row>
    <row r="332" spans="11:55" x14ac:dyDescent="0.4">
      <c r="K332" s="240" t="s">
        <v>13853</v>
      </c>
      <c r="L332" s="241" t="s">
        <v>1670</v>
      </c>
      <c r="M332" s="241">
        <v>54</v>
      </c>
      <c r="N332" s="241" t="s">
        <v>7227</v>
      </c>
      <c r="O332" s="241" t="s">
        <v>13273</v>
      </c>
      <c r="P332" s="241" t="s">
        <v>6880</v>
      </c>
      <c r="AP332" s="165" t="s">
        <v>6693</v>
      </c>
      <c r="AT332">
        <v>1</v>
      </c>
      <c r="AU332" t="str">
        <f t="shared" si="10"/>
        <v>07544-1</v>
      </c>
      <c r="AV332" s="121" t="str">
        <f t="shared" si="11"/>
        <v>R3-07544-9</v>
      </c>
      <c r="AW332" s="121" t="s">
        <v>6654</v>
      </c>
      <c r="AX332" s="121" t="s">
        <v>1381</v>
      </c>
      <c r="AY332" s="139">
        <v>9</v>
      </c>
      <c r="AZ332" s="139" t="s">
        <v>158</v>
      </c>
      <c r="BA332" s="139" t="s">
        <v>183</v>
      </c>
      <c r="BB332" s="139" t="s">
        <v>2723</v>
      </c>
      <c r="BC332"/>
    </row>
    <row r="333" spans="11:55" x14ac:dyDescent="0.4">
      <c r="K333" s="240" t="s">
        <v>13854</v>
      </c>
      <c r="L333" s="241" t="s">
        <v>1670</v>
      </c>
      <c r="M333" s="241">
        <v>55</v>
      </c>
      <c r="N333" s="241" t="s">
        <v>7228</v>
      </c>
      <c r="O333" s="241" t="s">
        <v>13273</v>
      </c>
      <c r="P333" s="241" t="s">
        <v>6880</v>
      </c>
      <c r="AN333" s="147"/>
      <c r="AO333" s="147"/>
      <c r="AP333" s="137" t="s">
        <v>13442</v>
      </c>
      <c r="AT333">
        <v>1</v>
      </c>
      <c r="AU333" t="str">
        <f t="shared" si="10"/>
        <v>07546-1</v>
      </c>
      <c r="AV333" s="121" t="str">
        <f t="shared" si="11"/>
        <v>R3-07546-4</v>
      </c>
      <c r="AW333" s="121" t="s">
        <v>6654</v>
      </c>
      <c r="AX333" s="121" t="s">
        <v>1382</v>
      </c>
      <c r="AY333" s="139">
        <v>4</v>
      </c>
      <c r="AZ333" s="139" t="s">
        <v>158</v>
      </c>
      <c r="BA333" s="139" t="s">
        <v>184</v>
      </c>
      <c r="BB333" s="139" t="s">
        <v>2725</v>
      </c>
      <c r="BC333"/>
    </row>
    <row r="334" spans="11:55" x14ac:dyDescent="0.4">
      <c r="K334" s="240" t="s">
        <v>13855</v>
      </c>
      <c r="L334" s="241" t="s">
        <v>1670</v>
      </c>
      <c r="M334" s="241">
        <v>56</v>
      </c>
      <c r="N334" s="241" t="s">
        <v>7072</v>
      </c>
      <c r="O334" s="241" t="s">
        <v>13273</v>
      </c>
      <c r="P334" s="241" t="s">
        <v>6880</v>
      </c>
      <c r="AO334" s="121" t="s">
        <v>6768</v>
      </c>
      <c r="AP334" s="165" t="s">
        <v>6881</v>
      </c>
      <c r="AT334">
        <v>1</v>
      </c>
      <c r="AU334" t="str">
        <f t="shared" si="10"/>
        <v>07561-1</v>
      </c>
      <c r="AV334" s="121" t="str">
        <f t="shared" si="11"/>
        <v>R3-07561-23</v>
      </c>
      <c r="AW334" s="121" t="s">
        <v>6654</v>
      </c>
      <c r="AX334" s="121" t="s">
        <v>1383</v>
      </c>
      <c r="AY334" s="139">
        <v>23</v>
      </c>
      <c r="AZ334" s="139" t="s">
        <v>158</v>
      </c>
      <c r="BA334" s="139" t="s">
        <v>185</v>
      </c>
      <c r="BB334" s="139" t="s">
        <v>2726</v>
      </c>
      <c r="BC334"/>
    </row>
    <row r="335" spans="11:55" x14ac:dyDescent="0.4">
      <c r="K335" s="240" t="s">
        <v>13856</v>
      </c>
      <c r="L335" s="241" t="s">
        <v>1670</v>
      </c>
      <c r="M335" s="241">
        <v>57</v>
      </c>
      <c r="N335" s="241" t="s">
        <v>7229</v>
      </c>
      <c r="O335" s="241" t="s">
        <v>13273</v>
      </c>
      <c r="P335" s="241" t="s">
        <v>6880</v>
      </c>
      <c r="AP335" s="165" t="s">
        <v>6882</v>
      </c>
      <c r="AT335">
        <v>1</v>
      </c>
      <c r="AU335" t="str">
        <f t="shared" si="10"/>
        <v>08000-1</v>
      </c>
      <c r="AV335" s="121" t="str">
        <f t="shared" si="11"/>
        <v>R3-08000-20</v>
      </c>
      <c r="AW335" s="121" t="s">
        <v>6654</v>
      </c>
      <c r="AX335" s="121" t="s">
        <v>1384</v>
      </c>
      <c r="AY335" s="139">
        <v>20</v>
      </c>
      <c r="AZ335" s="139" t="s">
        <v>186</v>
      </c>
      <c r="BA335" s="139" t="s">
        <v>6655</v>
      </c>
      <c r="BB335" s="139" t="s">
        <v>2727</v>
      </c>
      <c r="BC335"/>
    </row>
    <row r="336" spans="11:55" x14ac:dyDescent="0.4">
      <c r="K336" s="240" t="s">
        <v>13857</v>
      </c>
      <c r="L336" s="241" t="s">
        <v>1670</v>
      </c>
      <c r="M336" s="241">
        <v>58</v>
      </c>
      <c r="N336" s="241" t="s">
        <v>7230</v>
      </c>
      <c r="O336" s="241" t="s">
        <v>13273</v>
      </c>
      <c r="P336" s="241" t="s">
        <v>2148</v>
      </c>
      <c r="AP336" s="165" t="s">
        <v>6883</v>
      </c>
      <c r="AT336">
        <v>2</v>
      </c>
      <c r="AU336" t="str">
        <f t="shared" si="10"/>
        <v>08000-2</v>
      </c>
      <c r="AV336" s="121" t="str">
        <f t="shared" si="11"/>
        <v>R3-08000-25</v>
      </c>
      <c r="AW336" s="121" t="s">
        <v>6654</v>
      </c>
      <c r="AX336" s="121" t="s">
        <v>1384</v>
      </c>
      <c r="AY336" s="139">
        <v>25</v>
      </c>
      <c r="AZ336" s="139" t="s">
        <v>186</v>
      </c>
      <c r="BA336" s="139" t="s">
        <v>6655</v>
      </c>
      <c r="BB336" s="139" t="s">
        <v>2728</v>
      </c>
      <c r="BC336"/>
    </row>
    <row r="337" spans="11:55" x14ac:dyDescent="0.4">
      <c r="K337" s="240" t="s">
        <v>13858</v>
      </c>
      <c r="L337" s="241" t="s">
        <v>1670</v>
      </c>
      <c r="M337" s="241">
        <v>59</v>
      </c>
      <c r="N337" s="241" t="s">
        <v>4028</v>
      </c>
      <c r="O337" s="241" t="s">
        <v>13273</v>
      </c>
      <c r="P337" s="241" t="s">
        <v>2143</v>
      </c>
      <c r="AP337" s="165" t="s">
        <v>6884</v>
      </c>
      <c r="AT337">
        <v>3</v>
      </c>
      <c r="AU337" t="str">
        <f t="shared" si="10"/>
        <v>08000-3</v>
      </c>
      <c r="AV337" s="121" t="str">
        <f t="shared" si="11"/>
        <v>R3-08000-27</v>
      </c>
      <c r="AW337" s="121" t="s">
        <v>6654</v>
      </c>
      <c r="AX337" s="121" t="s">
        <v>1384</v>
      </c>
      <c r="AY337" s="139">
        <v>27</v>
      </c>
      <c r="AZ337" s="139" t="s">
        <v>186</v>
      </c>
      <c r="BA337" s="139" t="s">
        <v>6655</v>
      </c>
      <c r="BB337" s="139" t="s">
        <v>2729</v>
      </c>
      <c r="BC337"/>
    </row>
    <row r="338" spans="11:55" x14ac:dyDescent="0.4">
      <c r="K338" s="240" t="s">
        <v>13859</v>
      </c>
      <c r="L338" s="241" t="s">
        <v>1670</v>
      </c>
      <c r="M338" s="241">
        <v>60</v>
      </c>
      <c r="N338" s="241" t="s">
        <v>4014</v>
      </c>
      <c r="O338" s="241" t="s">
        <v>13273</v>
      </c>
      <c r="P338" s="241" t="s">
        <v>2148</v>
      </c>
      <c r="AP338" s="165" t="s">
        <v>6892</v>
      </c>
      <c r="AT338">
        <v>4</v>
      </c>
      <c r="AU338" t="str">
        <f t="shared" si="10"/>
        <v>08000-4</v>
      </c>
      <c r="AV338" s="121" t="str">
        <f t="shared" si="11"/>
        <v>R3-08000-29</v>
      </c>
      <c r="AW338" s="121" t="s">
        <v>6654</v>
      </c>
      <c r="AX338" s="121" t="s">
        <v>1384</v>
      </c>
      <c r="AY338" s="139">
        <v>29</v>
      </c>
      <c r="AZ338" s="139" t="s">
        <v>186</v>
      </c>
      <c r="BA338" s="139" t="s">
        <v>6655</v>
      </c>
      <c r="BB338" s="139" t="s">
        <v>2730</v>
      </c>
      <c r="BC338"/>
    </row>
    <row r="339" spans="11:55" x14ac:dyDescent="0.4">
      <c r="K339" s="240" t="s">
        <v>13860</v>
      </c>
      <c r="L339" s="241" t="s">
        <v>1670</v>
      </c>
      <c r="M339" s="241">
        <v>61</v>
      </c>
      <c r="N339" s="241" t="s">
        <v>7204</v>
      </c>
      <c r="O339" s="241" t="s">
        <v>13273</v>
      </c>
      <c r="P339" s="241" t="s">
        <v>2144</v>
      </c>
      <c r="AP339" s="165" t="s">
        <v>6885</v>
      </c>
      <c r="AT339">
        <v>5</v>
      </c>
      <c r="AU339" t="str">
        <f t="shared" si="10"/>
        <v>08000-5</v>
      </c>
      <c r="AV339" s="121" t="str">
        <f t="shared" si="11"/>
        <v>R3-08000-33</v>
      </c>
      <c r="AW339" s="121" t="s">
        <v>6654</v>
      </c>
      <c r="AX339" s="121" t="s">
        <v>1384</v>
      </c>
      <c r="AY339" s="139">
        <v>33</v>
      </c>
      <c r="AZ339" s="139" t="s">
        <v>186</v>
      </c>
      <c r="BA339" s="139" t="s">
        <v>6655</v>
      </c>
      <c r="BB339" s="139" t="s">
        <v>2732</v>
      </c>
      <c r="BC339"/>
    </row>
    <row r="340" spans="11:55" x14ac:dyDescent="0.4">
      <c r="K340" s="240" t="s">
        <v>13861</v>
      </c>
      <c r="L340" s="241" t="s">
        <v>1670</v>
      </c>
      <c r="M340" s="241">
        <v>62</v>
      </c>
      <c r="N340" s="241" t="s">
        <v>844</v>
      </c>
      <c r="O340" s="241" t="s">
        <v>13273</v>
      </c>
      <c r="P340" s="241" t="s">
        <v>2144</v>
      </c>
      <c r="AP340" s="165" t="s">
        <v>6693</v>
      </c>
      <c r="AT340">
        <v>6</v>
      </c>
      <c r="AU340" t="str">
        <f t="shared" si="10"/>
        <v>08000-6</v>
      </c>
      <c r="AV340" s="121" t="str">
        <f t="shared" si="11"/>
        <v>R3-08000-45</v>
      </c>
      <c r="AW340" s="121" t="s">
        <v>6654</v>
      </c>
      <c r="AX340" s="121" t="s">
        <v>1384</v>
      </c>
      <c r="AY340" s="139">
        <v>45</v>
      </c>
      <c r="AZ340" s="139" t="s">
        <v>186</v>
      </c>
      <c r="BA340" s="139" t="s">
        <v>6655</v>
      </c>
      <c r="BB340" s="139" t="s">
        <v>2734</v>
      </c>
      <c r="BC340"/>
    </row>
    <row r="341" spans="11:55" x14ac:dyDescent="0.4">
      <c r="K341" s="240" t="s">
        <v>13862</v>
      </c>
      <c r="L341" s="241" t="s">
        <v>1670</v>
      </c>
      <c r="M341" s="241">
        <v>63</v>
      </c>
      <c r="N341" s="241" t="s">
        <v>844</v>
      </c>
      <c r="O341" s="241" t="s">
        <v>13273</v>
      </c>
      <c r="P341" s="241" t="s">
        <v>1259</v>
      </c>
      <c r="AN341" s="147"/>
      <c r="AO341" s="147"/>
      <c r="AP341" s="137" t="s">
        <v>13443</v>
      </c>
      <c r="AT341">
        <v>7</v>
      </c>
      <c r="AU341" t="str">
        <f t="shared" si="10"/>
        <v>08000-7</v>
      </c>
      <c r="AV341" s="121" t="str">
        <f t="shared" si="11"/>
        <v>R3-08000-92</v>
      </c>
      <c r="AW341" s="121" t="s">
        <v>6654</v>
      </c>
      <c r="AX341" s="121" t="s">
        <v>1384</v>
      </c>
      <c r="AY341" s="139">
        <v>92</v>
      </c>
      <c r="AZ341" s="139" t="s">
        <v>186</v>
      </c>
      <c r="BA341" s="139" t="s">
        <v>6655</v>
      </c>
      <c r="BB341" s="139" t="s">
        <v>2736</v>
      </c>
      <c r="BC341"/>
    </row>
    <row r="342" spans="11:55" x14ac:dyDescent="0.4">
      <c r="K342" s="240" t="s">
        <v>13863</v>
      </c>
      <c r="L342" s="241" t="s">
        <v>1670</v>
      </c>
      <c r="M342" s="241">
        <v>64</v>
      </c>
      <c r="N342" s="241" t="s">
        <v>832</v>
      </c>
      <c r="O342" s="241" t="s">
        <v>13273</v>
      </c>
      <c r="P342" s="241" t="s">
        <v>2144</v>
      </c>
      <c r="AO342" s="121" t="s">
        <v>6769</v>
      </c>
      <c r="AP342" s="165" t="s">
        <v>6881</v>
      </c>
      <c r="AT342">
        <v>8</v>
      </c>
      <c r="AU342" t="str">
        <f t="shared" si="10"/>
        <v>08000-8</v>
      </c>
      <c r="AV342" s="121" t="str">
        <f t="shared" si="11"/>
        <v>R3-08000-109</v>
      </c>
      <c r="AW342" s="121" t="s">
        <v>6654</v>
      </c>
      <c r="AX342" s="121" t="s">
        <v>1384</v>
      </c>
      <c r="AY342" s="139">
        <v>109</v>
      </c>
      <c r="AZ342" s="139" t="s">
        <v>186</v>
      </c>
      <c r="BA342" s="139" t="s">
        <v>6655</v>
      </c>
      <c r="BB342" s="139" t="s">
        <v>2739</v>
      </c>
      <c r="BC342"/>
    </row>
    <row r="343" spans="11:55" x14ac:dyDescent="0.4">
      <c r="K343" s="240" t="s">
        <v>13864</v>
      </c>
      <c r="L343" s="241" t="s">
        <v>1670</v>
      </c>
      <c r="M343" s="241">
        <v>65</v>
      </c>
      <c r="N343" s="241" t="s">
        <v>832</v>
      </c>
      <c r="O343" s="241" t="s">
        <v>13273</v>
      </c>
      <c r="P343" s="241" t="s">
        <v>1259</v>
      </c>
      <c r="AP343" s="165" t="s">
        <v>6882</v>
      </c>
      <c r="AT343">
        <v>9</v>
      </c>
      <c r="AU343" t="str">
        <f t="shared" si="10"/>
        <v>08000-9</v>
      </c>
      <c r="AV343" s="121" t="str">
        <f t="shared" si="11"/>
        <v>R3-08000-112</v>
      </c>
      <c r="AW343" s="121" t="s">
        <v>6654</v>
      </c>
      <c r="AX343" s="121" t="s">
        <v>1384</v>
      </c>
      <c r="AY343" s="139">
        <v>112</v>
      </c>
      <c r="AZ343" s="139" t="s">
        <v>186</v>
      </c>
      <c r="BA343" s="139" t="s">
        <v>6655</v>
      </c>
      <c r="BB343" s="139" t="s">
        <v>842</v>
      </c>
      <c r="BC343"/>
    </row>
    <row r="344" spans="11:55" x14ac:dyDescent="0.4">
      <c r="K344" s="240" t="s">
        <v>13865</v>
      </c>
      <c r="L344" s="241" t="s">
        <v>1670</v>
      </c>
      <c r="M344" s="241">
        <v>66</v>
      </c>
      <c r="N344" s="241" t="s">
        <v>863</v>
      </c>
      <c r="O344" s="241" t="s">
        <v>13273</v>
      </c>
      <c r="P344" s="241" t="s">
        <v>2144</v>
      </c>
      <c r="AP344" s="165" t="s">
        <v>6883</v>
      </c>
      <c r="AT344">
        <v>10</v>
      </c>
      <c r="AU344" t="str">
        <f t="shared" si="10"/>
        <v>08000-10</v>
      </c>
      <c r="AV344" s="121" t="str">
        <f t="shared" si="11"/>
        <v>R3-08000-116</v>
      </c>
      <c r="AW344" s="121" t="s">
        <v>6654</v>
      </c>
      <c r="AX344" s="121" t="s">
        <v>1384</v>
      </c>
      <c r="AY344" s="139">
        <v>116</v>
      </c>
      <c r="AZ344" s="139" t="s">
        <v>186</v>
      </c>
      <c r="BA344" s="139" t="s">
        <v>6655</v>
      </c>
      <c r="BB344" s="139" t="s">
        <v>2740</v>
      </c>
      <c r="BC344"/>
    </row>
    <row r="345" spans="11:55" x14ac:dyDescent="0.4">
      <c r="K345" s="240" t="s">
        <v>13866</v>
      </c>
      <c r="L345" s="241" t="s">
        <v>1670</v>
      </c>
      <c r="M345" s="241">
        <v>67</v>
      </c>
      <c r="N345" s="241" t="s">
        <v>7231</v>
      </c>
      <c r="O345" s="241" t="s">
        <v>13273</v>
      </c>
      <c r="P345" s="241" t="s">
        <v>6880</v>
      </c>
      <c r="AP345" s="165" t="s">
        <v>6884</v>
      </c>
      <c r="AT345">
        <v>11</v>
      </c>
      <c r="AU345" t="str">
        <f t="shared" si="10"/>
        <v>08000-11</v>
      </c>
      <c r="AV345" s="121" t="str">
        <f t="shared" si="11"/>
        <v>R3-08000-117</v>
      </c>
      <c r="AW345" s="121" t="s">
        <v>6654</v>
      </c>
      <c r="AX345" s="121" t="s">
        <v>1384</v>
      </c>
      <c r="AY345" s="139">
        <v>117</v>
      </c>
      <c r="AZ345" s="139" t="s">
        <v>186</v>
      </c>
      <c r="BA345" s="139" t="s">
        <v>6655</v>
      </c>
      <c r="BB345" s="139" t="s">
        <v>2740</v>
      </c>
      <c r="BC345"/>
    </row>
    <row r="346" spans="11:55" x14ac:dyDescent="0.4">
      <c r="K346" s="240" t="s">
        <v>13867</v>
      </c>
      <c r="L346" s="241" t="s">
        <v>1670</v>
      </c>
      <c r="M346" s="241">
        <v>68</v>
      </c>
      <c r="N346" s="241" t="s">
        <v>7231</v>
      </c>
      <c r="O346" s="241" t="s">
        <v>13274</v>
      </c>
      <c r="P346" s="241" t="s">
        <v>6880</v>
      </c>
      <c r="AP346" s="165" t="s">
        <v>6892</v>
      </c>
      <c r="AT346">
        <v>12</v>
      </c>
      <c r="AU346" t="str">
        <f t="shared" si="10"/>
        <v>08000-12</v>
      </c>
      <c r="AV346" s="121" t="str">
        <f t="shared" si="11"/>
        <v>R3-08000-118</v>
      </c>
      <c r="AW346" s="121" t="s">
        <v>6654</v>
      </c>
      <c r="AX346" s="121" t="s">
        <v>1384</v>
      </c>
      <c r="AY346" s="139">
        <v>118</v>
      </c>
      <c r="AZ346" s="139" t="s">
        <v>186</v>
      </c>
      <c r="BA346" s="139" t="s">
        <v>6655</v>
      </c>
      <c r="BB346" s="139" t="s">
        <v>2741</v>
      </c>
      <c r="BC346"/>
    </row>
    <row r="347" spans="11:55" x14ac:dyDescent="0.4">
      <c r="K347" s="240" t="s">
        <v>13868</v>
      </c>
      <c r="L347" s="241" t="s">
        <v>1671</v>
      </c>
      <c r="M347" s="241">
        <v>1</v>
      </c>
      <c r="N347" s="241" t="s">
        <v>7232</v>
      </c>
      <c r="O347" s="241" t="s">
        <v>13273</v>
      </c>
      <c r="P347" s="241" t="s">
        <v>6686</v>
      </c>
      <c r="AP347" s="165" t="s">
        <v>6885</v>
      </c>
      <c r="AT347">
        <v>13</v>
      </c>
      <c r="AU347" t="str">
        <f t="shared" si="10"/>
        <v>08000-13</v>
      </c>
      <c r="AV347" s="121" t="str">
        <f t="shared" si="11"/>
        <v>R3-08000-121</v>
      </c>
      <c r="AW347" s="121" t="s">
        <v>6654</v>
      </c>
      <c r="AX347" s="121" t="s">
        <v>1384</v>
      </c>
      <c r="AY347" s="139">
        <v>121</v>
      </c>
      <c r="AZ347" s="139" t="s">
        <v>186</v>
      </c>
      <c r="BA347" s="139" t="s">
        <v>6655</v>
      </c>
      <c r="BB347" s="139" t="s">
        <v>2742</v>
      </c>
      <c r="BC347"/>
    </row>
    <row r="348" spans="11:55" x14ac:dyDescent="0.4">
      <c r="K348" s="240" t="s">
        <v>13869</v>
      </c>
      <c r="L348" s="241" t="s">
        <v>1671</v>
      </c>
      <c r="M348" s="241">
        <v>2</v>
      </c>
      <c r="N348" s="241" t="s">
        <v>7232</v>
      </c>
      <c r="O348" s="241" t="s">
        <v>13273</v>
      </c>
      <c r="P348" s="241" t="s">
        <v>6686</v>
      </c>
      <c r="AP348" s="165" t="s">
        <v>6693</v>
      </c>
      <c r="AT348">
        <v>14</v>
      </c>
      <c r="AU348" t="str">
        <f t="shared" si="10"/>
        <v>08000-14</v>
      </c>
      <c r="AV348" s="121" t="str">
        <f t="shared" si="11"/>
        <v>R3-08000-122</v>
      </c>
      <c r="AW348" s="121" t="s">
        <v>6654</v>
      </c>
      <c r="AX348" s="121" t="s">
        <v>1384</v>
      </c>
      <c r="AY348" s="139">
        <v>122</v>
      </c>
      <c r="AZ348" s="139" t="s">
        <v>186</v>
      </c>
      <c r="BA348" s="139" t="s">
        <v>6655</v>
      </c>
      <c r="BB348" s="139" t="s">
        <v>2743</v>
      </c>
      <c r="BC348"/>
    </row>
    <row r="349" spans="11:55" x14ac:dyDescent="0.4">
      <c r="K349" s="240" t="s">
        <v>13870</v>
      </c>
      <c r="L349" s="241" t="s">
        <v>1671</v>
      </c>
      <c r="M349" s="241">
        <v>3</v>
      </c>
      <c r="N349" s="241" t="s">
        <v>7232</v>
      </c>
      <c r="O349" s="241" t="s">
        <v>13274</v>
      </c>
      <c r="P349" s="241" t="s">
        <v>6686</v>
      </c>
      <c r="AN349" s="147"/>
      <c r="AO349" s="147"/>
      <c r="AP349" s="137" t="s">
        <v>13444</v>
      </c>
      <c r="AT349">
        <v>15</v>
      </c>
      <c r="AU349" t="str">
        <f t="shared" si="10"/>
        <v>08000-15</v>
      </c>
      <c r="AV349" s="121" t="str">
        <f t="shared" si="11"/>
        <v>R3-08000-123</v>
      </c>
      <c r="AW349" s="121" t="s">
        <v>6654</v>
      </c>
      <c r="AX349" s="121" t="s">
        <v>1384</v>
      </c>
      <c r="AY349" s="139">
        <v>123</v>
      </c>
      <c r="AZ349" s="139" t="s">
        <v>186</v>
      </c>
      <c r="BA349" s="139" t="s">
        <v>6655</v>
      </c>
      <c r="BB349" s="139" t="s">
        <v>2743</v>
      </c>
      <c r="BC349"/>
    </row>
    <row r="350" spans="11:55" x14ac:dyDescent="0.4">
      <c r="K350" s="240" t="s">
        <v>13871</v>
      </c>
      <c r="L350" s="241" t="s">
        <v>1672</v>
      </c>
      <c r="M350" s="241">
        <v>1</v>
      </c>
      <c r="N350" s="241" t="s">
        <v>7233</v>
      </c>
      <c r="O350" s="241" t="s">
        <v>13273</v>
      </c>
      <c r="P350" s="241" t="s">
        <v>2147</v>
      </c>
      <c r="AO350" s="121" t="s">
        <v>6771</v>
      </c>
      <c r="AP350" s="165" t="s">
        <v>6893</v>
      </c>
      <c r="AT350">
        <v>16</v>
      </c>
      <c r="AU350" t="str">
        <f t="shared" si="10"/>
        <v>08000-16</v>
      </c>
      <c r="AV350" s="121" t="str">
        <f t="shared" si="11"/>
        <v>R3-08000-125</v>
      </c>
      <c r="AW350" s="121" t="s">
        <v>6654</v>
      </c>
      <c r="AX350" s="121" t="s">
        <v>1384</v>
      </c>
      <c r="AY350" s="139">
        <v>125</v>
      </c>
      <c r="AZ350" s="139" t="s">
        <v>186</v>
      </c>
      <c r="BA350" s="139" t="s">
        <v>6655</v>
      </c>
      <c r="BB350" s="139" t="s">
        <v>2737</v>
      </c>
      <c r="BC350"/>
    </row>
    <row r="351" spans="11:55" x14ac:dyDescent="0.4">
      <c r="K351" s="240" t="s">
        <v>13872</v>
      </c>
      <c r="L351" s="241" t="s">
        <v>1672</v>
      </c>
      <c r="M351" s="241">
        <v>2</v>
      </c>
      <c r="N351" s="241" t="s">
        <v>7234</v>
      </c>
      <c r="O351" s="241" t="s">
        <v>13273</v>
      </c>
      <c r="P351" s="241" t="s">
        <v>2144</v>
      </c>
      <c r="AP351" s="165" t="s">
        <v>6894</v>
      </c>
      <c r="AT351">
        <v>17</v>
      </c>
      <c r="AU351" t="str">
        <f t="shared" si="10"/>
        <v>08000-17</v>
      </c>
      <c r="AV351" s="121" t="str">
        <f t="shared" si="11"/>
        <v>R3-08000-126</v>
      </c>
      <c r="AW351" s="121" t="s">
        <v>6654</v>
      </c>
      <c r="AX351" s="121" t="s">
        <v>1384</v>
      </c>
      <c r="AY351" s="139">
        <v>126</v>
      </c>
      <c r="AZ351" s="139" t="s">
        <v>186</v>
      </c>
      <c r="BA351" s="139" t="s">
        <v>6655</v>
      </c>
      <c r="BB351" s="139" t="s">
        <v>829</v>
      </c>
      <c r="BC351"/>
    </row>
    <row r="352" spans="11:55" x14ac:dyDescent="0.4">
      <c r="K352" s="240" t="s">
        <v>13873</v>
      </c>
      <c r="L352" s="241" t="s">
        <v>1672</v>
      </c>
      <c r="M352" s="241">
        <v>3</v>
      </c>
      <c r="N352" s="241" t="s">
        <v>7235</v>
      </c>
      <c r="O352" s="241" t="s">
        <v>13273</v>
      </c>
      <c r="P352" s="241" t="s">
        <v>2144</v>
      </c>
      <c r="AP352" s="165" t="s">
        <v>6895</v>
      </c>
      <c r="AT352">
        <v>18</v>
      </c>
      <c r="AU352" t="str">
        <f t="shared" si="10"/>
        <v>08000-18</v>
      </c>
      <c r="AV352" s="121" t="str">
        <f t="shared" si="11"/>
        <v>R3-08000-127</v>
      </c>
      <c r="AW352" s="121" t="s">
        <v>6654</v>
      </c>
      <c r="AX352" s="121" t="s">
        <v>1384</v>
      </c>
      <c r="AY352" s="139">
        <v>127</v>
      </c>
      <c r="AZ352" s="139" t="s">
        <v>186</v>
      </c>
      <c r="BA352" s="139" t="s">
        <v>6655</v>
      </c>
      <c r="BB352" s="139" t="s">
        <v>2744</v>
      </c>
      <c r="BC352"/>
    </row>
    <row r="353" spans="11:55" x14ac:dyDescent="0.4">
      <c r="K353" s="240" t="s">
        <v>13874</v>
      </c>
      <c r="L353" s="241" t="s">
        <v>1672</v>
      </c>
      <c r="M353" s="241">
        <v>4</v>
      </c>
      <c r="N353" s="241" t="s">
        <v>7236</v>
      </c>
      <c r="O353" s="241" t="s">
        <v>13273</v>
      </c>
      <c r="P353" s="241" t="s">
        <v>2147</v>
      </c>
      <c r="AP353" s="165" t="s">
        <v>6896</v>
      </c>
      <c r="AT353">
        <v>19</v>
      </c>
      <c r="AU353" t="str">
        <f t="shared" si="10"/>
        <v>08000-19</v>
      </c>
      <c r="AV353" s="121" t="str">
        <f t="shared" si="11"/>
        <v>R3-08000-128</v>
      </c>
      <c r="AW353" s="121" t="s">
        <v>6654</v>
      </c>
      <c r="AX353" s="121" t="s">
        <v>1384</v>
      </c>
      <c r="AY353" s="139">
        <v>128</v>
      </c>
      <c r="AZ353" s="139" t="s">
        <v>186</v>
      </c>
      <c r="BA353" s="139" t="s">
        <v>6655</v>
      </c>
      <c r="BB353" s="139" t="s">
        <v>846</v>
      </c>
      <c r="BC353"/>
    </row>
    <row r="354" spans="11:55" x14ac:dyDescent="0.4">
      <c r="K354" s="240" t="s">
        <v>13875</v>
      </c>
      <c r="L354" s="241" t="s">
        <v>1672</v>
      </c>
      <c r="M354" s="241">
        <v>5</v>
      </c>
      <c r="N354" s="241" t="s">
        <v>7237</v>
      </c>
      <c r="O354" s="241" t="s">
        <v>13273</v>
      </c>
      <c r="P354" s="241" t="s">
        <v>2147</v>
      </c>
      <c r="AP354" s="165" t="s">
        <v>6897</v>
      </c>
      <c r="AT354">
        <v>20</v>
      </c>
      <c r="AU354" t="str">
        <f t="shared" si="10"/>
        <v>08000-20</v>
      </c>
      <c r="AV354" s="121" t="str">
        <f t="shared" si="11"/>
        <v>R3-08000-129</v>
      </c>
      <c r="AW354" s="121" t="s">
        <v>6654</v>
      </c>
      <c r="AX354" s="121" t="s">
        <v>1384</v>
      </c>
      <c r="AY354" s="139">
        <v>129</v>
      </c>
      <c r="AZ354" s="139" t="s">
        <v>186</v>
      </c>
      <c r="BA354" s="139" t="s">
        <v>6655</v>
      </c>
      <c r="BB354" s="139" t="s">
        <v>2745</v>
      </c>
      <c r="BC354"/>
    </row>
    <row r="355" spans="11:55" x14ac:dyDescent="0.4">
      <c r="K355" s="240" t="s">
        <v>13876</v>
      </c>
      <c r="L355" s="241" t="s">
        <v>1672</v>
      </c>
      <c r="M355" s="241">
        <v>6</v>
      </c>
      <c r="N355" s="241" t="s">
        <v>7238</v>
      </c>
      <c r="O355" s="241" t="s">
        <v>13273</v>
      </c>
      <c r="P355" s="241" t="s">
        <v>2147</v>
      </c>
      <c r="AP355" s="165" t="s">
        <v>6898</v>
      </c>
      <c r="AT355">
        <v>21</v>
      </c>
      <c r="AU355" t="str">
        <f t="shared" si="10"/>
        <v>08000-21</v>
      </c>
      <c r="AV355" s="121" t="str">
        <f t="shared" si="11"/>
        <v>R3-08000-130</v>
      </c>
      <c r="AW355" s="121" t="s">
        <v>6654</v>
      </c>
      <c r="AX355" s="121" t="s">
        <v>1384</v>
      </c>
      <c r="AY355" s="139">
        <v>130</v>
      </c>
      <c r="AZ355" s="139" t="s">
        <v>186</v>
      </c>
      <c r="BA355" s="139" t="s">
        <v>6655</v>
      </c>
      <c r="BB355" s="139" t="s">
        <v>2746</v>
      </c>
      <c r="BC355"/>
    </row>
    <row r="356" spans="11:55" x14ac:dyDescent="0.4">
      <c r="K356" s="240" t="s">
        <v>13877</v>
      </c>
      <c r="L356" s="241" t="s">
        <v>1672</v>
      </c>
      <c r="M356" s="241">
        <v>7</v>
      </c>
      <c r="N356" s="241" t="s">
        <v>7239</v>
      </c>
      <c r="O356" s="241" t="s">
        <v>13273</v>
      </c>
      <c r="P356" s="241" t="s">
        <v>2143</v>
      </c>
      <c r="AP356" s="165" t="s">
        <v>6899</v>
      </c>
      <c r="AT356">
        <v>22</v>
      </c>
      <c r="AU356" t="str">
        <f t="shared" si="10"/>
        <v>08000-22</v>
      </c>
      <c r="AV356" s="121" t="str">
        <f t="shared" si="11"/>
        <v>R3-08000-136</v>
      </c>
      <c r="AW356" s="121" t="s">
        <v>6654</v>
      </c>
      <c r="AX356" s="121" t="s">
        <v>1384</v>
      </c>
      <c r="AY356" s="139">
        <v>136</v>
      </c>
      <c r="AZ356" s="139" t="s">
        <v>186</v>
      </c>
      <c r="BA356" s="139" t="s">
        <v>6655</v>
      </c>
      <c r="BB356" s="139" t="s">
        <v>2747</v>
      </c>
      <c r="BC356"/>
    </row>
    <row r="357" spans="11:55" x14ac:dyDescent="0.4">
      <c r="K357" s="240" t="s">
        <v>13878</v>
      </c>
      <c r="L357" s="241" t="s">
        <v>1672</v>
      </c>
      <c r="M357" s="241">
        <v>8</v>
      </c>
      <c r="N357" s="241" t="s">
        <v>7240</v>
      </c>
      <c r="O357" s="241" t="s">
        <v>13273</v>
      </c>
      <c r="P357" s="241" t="s">
        <v>2143</v>
      </c>
      <c r="AP357" s="165" t="s">
        <v>6900</v>
      </c>
      <c r="AT357">
        <v>23</v>
      </c>
      <c r="AU357" t="str">
        <f t="shared" si="10"/>
        <v>08000-23</v>
      </c>
      <c r="AV357" s="121" t="str">
        <f t="shared" si="11"/>
        <v>R3-08000-139</v>
      </c>
      <c r="AW357" s="121" t="s">
        <v>6654</v>
      </c>
      <c r="AX357" s="121" t="s">
        <v>1384</v>
      </c>
      <c r="AY357" s="139">
        <v>139</v>
      </c>
      <c r="AZ357" s="139" t="s">
        <v>186</v>
      </c>
      <c r="BA357" s="139" t="s">
        <v>6655</v>
      </c>
      <c r="BB357" s="139" t="s">
        <v>2735</v>
      </c>
      <c r="BC357"/>
    </row>
    <row r="358" spans="11:55" x14ac:dyDescent="0.4">
      <c r="K358" s="240" t="s">
        <v>13879</v>
      </c>
      <c r="L358" s="241" t="s">
        <v>1672</v>
      </c>
      <c r="M358" s="241">
        <v>9</v>
      </c>
      <c r="N358" s="241" t="s">
        <v>7241</v>
      </c>
      <c r="O358" s="241" t="s">
        <v>13273</v>
      </c>
      <c r="P358" s="241" t="s">
        <v>1267</v>
      </c>
      <c r="AP358" s="165" t="s">
        <v>6693</v>
      </c>
      <c r="AT358">
        <v>1</v>
      </c>
      <c r="AU358" t="str">
        <f t="shared" si="10"/>
        <v>08201-1</v>
      </c>
      <c r="AV358" s="121" t="str">
        <f t="shared" si="11"/>
        <v>R3-08201-15</v>
      </c>
      <c r="AW358" s="121" t="s">
        <v>6654</v>
      </c>
      <c r="AX358" s="121" t="s">
        <v>1385</v>
      </c>
      <c r="AY358" s="139">
        <v>15</v>
      </c>
      <c r="AZ358" s="139" t="s">
        <v>186</v>
      </c>
      <c r="BA358" s="139" t="s">
        <v>187</v>
      </c>
      <c r="BB358" s="139" t="s">
        <v>2748</v>
      </c>
      <c r="BC358"/>
    </row>
    <row r="359" spans="11:55" x14ac:dyDescent="0.4">
      <c r="K359" s="240" t="s">
        <v>13880</v>
      </c>
      <c r="L359" s="241" t="s">
        <v>1672</v>
      </c>
      <c r="M359" s="241">
        <v>10</v>
      </c>
      <c r="N359" s="241" t="s">
        <v>7242</v>
      </c>
      <c r="O359" s="241" t="s">
        <v>13273</v>
      </c>
      <c r="P359" s="241" t="s">
        <v>2144</v>
      </c>
      <c r="AN359" s="147"/>
      <c r="AO359" s="147"/>
      <c r="AP359" s="137" t="s">
        <v>13445</v>
      </c>
      <c r="AT359">
        <v>2</v>
      </c>
      <c r="AU359" t="str">
        <f t="shared" si="10"/>
        <v>08201-2</v>
      </c>
      <c r="AV359" s="121" t="str">
        <f t="shared" si="11"/>
        <v>R3-08201-16</v>
      </c>
      <c r="AW359" s="121" t="s">
        <v>6654</v>
      </c>
      <c r="AX359" s="121" t="s">
        <v>1385</v>
      </c>
      <c r="AY359" s="139">
        <v>16</v>
      </c>
      <c r="AZ359" s="139" t="s">
        <v>186</v>
      </c>
      <c r="BA359" s="139" t="s">
        <v>187</v>
      </c>
      <c r="BB359" s="139" t="s">
        <v>2749</v>
      </c>
      <c r="BC359"/>
    </row>
    <row r="360" spans="11:55" x14ac:dyDescent="0.4">
      <c r="K360" s="240" t="s">
        <v>13881</v>
      </c>
      <c r="L360" s="241" t="s">
        <v>1672</v>
      </c>
      <c r="M360" s="241">
        <v>11</v>
      </c>
      <c r="N360" s="241" t="s">
        <v>7243</v>
      </c>
      <c r="O360" s="241" t="s">
        <v>13273</v>
      </c>
      <c r="P360" s="241" t="s">
        <v>1267</v>
      </c>
      <c r="AO360" s="121" t="s">
        <v>6772</v>
      </c>
      <c r="AP360" s="165" t="s">
        <v>6901</v>
      </c>
      <c r="AT360">
        <v>3</v>
      </c>
      <c r="AU360" t="str">
        <f t="shared" si="10"/>
        <v>08201-3</v>
      </c>
      <c r="AV360" s="121" t="str">
        <f t="shared" si="11"/>
        <v>R3-08201-18</v>
      </c>
      <c r="AW360" s="121" t="s">
        <v>6654</v>
      </c>
      <c r="AX360" s="121" t="s">
        <v>1385</v>
      </c>
      <c r="AY360" s="139">
        <v>18</v>
      </c>
      <c r="AZ360" s="139" t="s">
        <v>186</v>
      </c>
      <c r="BA360" s="139" t="s">
        <v>187</v>
      </c>
      <c r="BB360" s="139" t="s">
        <v>2750</v>
      </c>
      <c r="BC360"/>
    </row>
    <row r="361" spans="11:55" x14ac:dyDescent="0.4">
      <c r="K361" s="240" t="s">
        <v>13882</v>
      </c>
      <c r="L361" s="241" t="s">
        <v>1672</v>
      </c>
      <c r="M361" s="241">
        <v>12</v>
      </c>
      <c r="N361" s="241" t="s">
        <v>7244</v>
      </c>
      <c r="O361" s="241" t="s">
        <v>13273</v>
      </c>
      <c r="P361" s="241" t="s">
        <v>6681</v>
      </c>
      <c r="AP361" s="165" t="s">
        <v>6902</v>
      </c>
      <c r="AT361">
        <v>4</v>
      </c>
      <c r="AU361" t="str">
        <f t="shared" si="10"/>
        <v>08201-4</v>
      </c>
      <c r="AV361" s="121" t="str">
        <f t="shared" si="11"/>
        <v>R3-08201-19</v>
      </c>
      <c r="AW361" s="121" t="s">
        <v>6654</v>
      </c>
      <c r="AX361" s="121" t="s">
        <v>1385</v>
      </c>
      <c r="AY361" s="139">
        <v>19</v>
      </c>
      <c r="AZ361" s="139" t="s">
        <v>186</v>
      </c>
      <c r="BA361" s="139" t="s">
        <v>187</v>
      </c>
      <c r="BB361" s="139" t="s">
        <v>2751</v>
      </c>
      <c r="BC361"/>
    </row>
    <row r="362" spans="11:55" x14ac:dyDescent="0.4">
      <c r="K362" s="240" t="s">
        <v>13883</v>
      </c>
      <c r="L362" s="241" t="s">
        <v>1672</v>
      </c>
      <c r="M362" s="241">
        <v>13</v>
      </c>
      <c r="N362" s="241" t="s">
        <v>7245</v>
      </c>
      <c r="O362" s="241" t="s">
        <v>13273</v>
      </c>
      <c r="P362" s="241" t="s">
        <v>6880</v>
      </c>
      <c r="AP362" s="165" t="s">
        <v>6903</v>
      </c>
      <c r="AT362">
        <v>1</v>
      </c>
      <c r="AU362" t="str">
        <f t="shared" si="10"/>
        <v>08207-1</v>
      </c>
      <c r="AV362" s="121" t="str">
        <f t="shared" si="11"/>
        <v>R3-08207-24</v>
      </c>
      <c r="AW362" s="121" t="s">
        <v>6654</v>
      </c>
      <c r="AX362" s="121" t="s">
        <v>1387</v>
      </c>
      <c r="AY362" s="139">
        <v>24</v>
      </c>
      <c r="AZ362" s="139" t="s">
        <v>186</v>
      </c>
      <c r="BA362" s="139" t="s">
        <v>189</v>
      </c>
      <c r="BB362" s="139" t="s">
        <v>2768</v>
      </c>
      <c r="BC362"/>
    </row>
    <row r="363" spans="11:55" x14ac:dyDescent="0.4">
      <c r="K363" s="240" t="s">
        <v>13884</v>
      </c>
      <c r="L363" s="241" t="s">
        <v>1672</v>
      </c>
      <c r="M363" s="241">
        <v>14</v>
      </c>
      <c r="N363" s="241" t="s">
        <v>7245</v>
      </c>
      <c r="O363" s="241" t="s">
        <v>13273</v>
      </c>
      <c r="P363" s="241" t="s">
        <v>6880</v>
      </c>
      <c r="AP363" s="165" t="s">
        <v>6904</v>
      </c>
      <c r="AT363">
        <v>2</v>
      </c>
      <c r="AU363" t="str">
        <f t="shared" si="10"/>
        <v>08207-2</v>
      </c>
      <c r="AV363" s="121" t="str">
        <f t="shared" si="11"/>
        <v>R3-08207-25</v>
      </c>
      <c r="AW363" s="121" t="s">
        <v>6654</v>
      </c>
      <c r="AX363" s="121" t="s">
        <v>1387</v>
      </c>
      <c r="AY363" s="139">
        <v>25</v>
      </c>
      <c r="AZ363" s="139" t="s">
        <v>186</v>
      </c>
      <c r="BA363" s="139" t="s">
        <v>189</v>
      </c>
      <c r="BB363" s="139" t="s">
        <v>2769</v>
      </c>
      <c r="BC363"/>
    </row>
    <row r="364" spans="11:55" x14ac:dyDescent="0.4">
      <c r="K364" s="240" t="s">
        <v>13885</v>
      </c>
      <c r="L364" s="241" t="s">
        <v>1672</v>
      </c>
      <c r="M364" s="241">
        <v>15</v>
      </c>
      <c r="N364" s="241" t="s">
        <v>7246</v>
      </c>
      <c r="O364" s="241" t="s">
        <v>13273</v>
      </c>
      <c r="P364" s="241" t="s">
        <v>6880</v>
      </c>
      <c r="AP364" s="165" t="s">
        <v>6693</v>
      </c>
      <c r="AT364">
        <v>1</v>
      </c>
      <c r="AU364" t="str">
        <f t="shared" si="10"/>
        <v>08219-1</v>
      </c>
      <c r="AV364" s="121" t="str">
        <f t="shared" si="11"/>
        <v>R3-08219-13</v>
      </c>
      <c r="AW364" s="121" t="s">
        <v>6654</v>
      </c>
      <c r="AX364" s="121" t="s">
        <v>1390</v>
      </c>
      <c r="AY364" s="139">
        <v>13</v>
      </c>
      <c r="AZ364" s="139" t="s">
        <v>186</v>
      </c>
      <c r="BA364" s="139" t="s">
        <v>192</v>
      </c>
      <c r="BB364" s="139" t="s">
        <v>2773</v>
      </c>
      <c r="BC364"/>
    </row>
    <row r="365" spans="11:55" x14ac:dyDescent="0.4">
      <c r="K365" s="240" t="s">
        <v>13886</v>
      </c>
      <c r="L365" s="241" t="s">
        <v>1672</v>
      </c>
      <c r="M365" s="241">
        <v>16</v>
      </c>
      <c r="N365" s="241" t="s">
        <v>3518</v>
      </c>
      <c r="O365" s="241" t="s">
        <v>13273</v>
      </c>
      <c r="P365" s="241" t="s">
        <v>2144</v>
      </c>
      <c r="AN365" s="147"/>
      <c r="AO365" s="147"/>
      <c r="AP365" s="137" t="s">
        <v>13446</v>
      </c>
      <c r="AT365">
        <v>1</v>
      </c>
      <c r="AU365" t="str">
        <f t="shared" si="10"/>
        <v>08224-1</v>
      </c>
      <c r="AV365" s="121" t="str">
        <f t="shared" si="11"/>
        <v>R3-08224-20</v>
      </c>
      <c r="AW365" s="121" t="s">
        <v>6654</v>
      </c>
      <c r="AX365" s="121" t="s">
        <v>1392</v>
      </c>
      <c r="AY365" s="139">
        <v>20</v>
      </c>
      <c r="AZ365" s="139" t="s">
        <v>186</v>
      </c>
      <c r="BA365" s="139" t="s">
        <v>194</v>
      </c>
      <c r="BB365" s="139" t="s">
        <v>2753</v>
      </c>
      <c r="BC365"/>
    </row>
    <row r="366" spans="11:55" x14ac:dyDescent="0.4">
      <c r="K366" s="240" t="s">
        <v>13887</v>
      </c>
      <c r="L366" s="241" t="s">
        <v>1672</v>
      </c>
      <c r="M366" s="241">
        <v>17</v>
      </c>
      <c r="N366" s="241" t="s">
        <v>7247</v>
      </c>
      <c r="O366" s="241" t="s">
        <v>13274</v>
      </c>
      <c r="P366" s="241" t="s">
        <v>6880</v>
      </c>
      <c r="AO366" s="121" t="s">
        <v>6774</v>
      </c>
      <c r="AP366" s="165" t="s">
        <v>6905</v>
      </c>
      <c r="AT366">
        <v>1</v>
      </c>
      <c r="AU366" t="str">
        <f t="shared" si="10"/>
        <v>08226-1</v>
      </c>
      <c r="AV366" s="121" t="str">
        <f t="shared" si="11"/>
        <v>R3-08226-20</v>
      </c>
      <c r="AW366" s="121" t="s">
        <v>6654</v>
      </c>
      <c r="AX366" s="121" t="s">
        <v>1393</v>
      </c>
      <c r="AY366" s="139">
        <v>20</v>
      </c>
      <c r="AZ366" s="139" t="s">
        <v>186</v>
      </c>
      <c r="BA366" s="139" t="s">
        <v>195</v>
      </c>
      <c r="BB366" s="139" t="s">
        <v>2780</v>
      </c>
      <c r="BC366"/>
    </row>
    <row r="367" spans="11:55" x14ac:dyDescent="0.4">
      <c r="K367" s="240" t="s">
        <v>13888</v>
      </c>
      <c r="L367" s="241" t="s">
        <v>1672</v>
      </c>
      <c r="M367" s="241">
        <v>18</v>
      </c>
      <c r="N367" s="241" t="s">
        <v>7244</v>
      </c>
      <c r="O367" s="241" t="s">
        <v>13273</v>
      </c>
      <c r="P367" s="241" t="s">
        <v>6681</v>
      </c>
      <c r="AP367" s="165" t="s">
        <v>6906</v>
      </c>
      <c r="AT367">
        <v>1</v>
      </c>
      <c r="AU367" t="str">
        <f t="shared" si="10"/>
        <v>08227-1</v>
      </c>
      <c r="AV367" s="121" t="str">
        <f t="shared" si="11"/>
        <v>R3-08227-12</v>
      </c>
      <c r="AW367" s="121" t="s">
        <v>6654</v>
      </c>
      <c r="AX367" s="121" t="s">
        <v>1394</v>
      </c>
      <c r="AY367" s="139">
        <v>12</v>
      </c>
      <c r="AZ367" s="139" t="s">
        <v>186</v>
      </c>
      <c r="BA367" s="139" t="s">
        <v>196</v>
      </c>
      <c r="BB367" s="139" t="s">
        <v>2781</v>
      </c>
      <c r="BC367"/>
    </row>
    <row r="368" spans="11:55" x14ac:dyDescent="0.4">
      <c r="K368" s="240" t="s">
        <v>13889</v>
      </c>
      <c r="L368" s="241" t="s">
        <v>1683</v>
      </c>
      <c r="M368" s="241">
        <v>1</v>
      </c>
      <c r="N368" s="241" t="s">
        <v>858</v>
      </c>
      <c r="O368" s="241" t="s">
        <v>13273</v>
      </c>
      <c r="P368" s="241" t="s">
        <v>2144</v>
      </c>
      <c r="AP368" s="165" t="s">
        <v>6693</v>
      </c>
      <c r="AT368">
        <v>2</v>
      </c>
      <c r="AU368" t="str">
        <f t="shared" si="10"/>
        <v>08227-2</v>
      </c>
      <c r="AV368" s="121" t="str">
        <f t="shared" si="11"/>
        <v>R3-08227-17</v>
      </c>
      <c r="AW368" s="121" t="s">
        <v>6654</v>
      </c>
      <c r="AX368" s="121" t="s">
        <v>1394</v>
      </c>
      <c r="AY368" s="139">
        <v>17</v>
      </c>
      <c r="AZ368" s="139" t="s">
        <v>186</v>
      </c>
      <c r="BA368" s="139" t="s">
        <v>196</v>
      </c>
      <c r="BB368" s="139" t="s">
        <v>2782</v>
      </c>
      <c r="BC368"/>
    </row>
    <row r="369" spans="11:55" x14ac:dyDescent="0.4">
      <c r="K369" s="240" t="s">
        <v>13890</v>
      </c>
      <c r="L369" s="241" t="s">
        <v>1683</v>
      </c>
      <c r="M369" s="241">
        <v>2</v>
      </c>
      <c r="N369" s="241" t="s">
        <v>873</v>
      </c>
      <c r="O369" s="241" t="s">
        <v>13273</v>
      </c>
      <c r="P369" s="241" t="s">
        <v>2144</v>
      </c>
      <c r="AN369" s="147"/>
      <c r="AO369" s="147"/>
      <c r="AP369" s="137" t="s">
        <v>13447</v>
      </c>
      <c r="AT369">
        <v>3</v>
      </c>
      <c r="AU369" t="str">
        <f t="shared" si="10"/>
        <v>08227-3</v>
      </c>
      <c r="AV369" s="121" t="str">
        <f t="shared" si="11"/>
        <v>R3-08227-21</v>
      </c>
      <c r="AW369" s="121" t="s">
        <v>6654</v>
      </c>
      <c r="AX369" s="121" t="s">
        <v>1394</v>
      </c>
      <c r="AY369" s="139">
        <v>21</v>
      </c>
      <c r="AZ369" s="139" t="s">
        <v>186</v>
      </c>
      <c r="BA369" s="139" t="s">
        <v>196</v>
      </c>
      <c r="BB369" s="139" t="s">
        <v>863</v>
      </c>
      <c r="BC369"/>
    </row>
    <row r="370" spans="11:55" x14ac:dyDescent="0.4">
      <c r="K370" s="240" t="s">
        <v>13891</v>
      </c>
      <c r="L370" s="241" t="s">
        <v>1683</v>
      </c>
      <c r="M370" s="241">
        <v>3</v>
      </c>
      <c r="N370" s="241" t="s">
        <v>4069</v>
      </c>
      <c r="O370" s="241" t="s">
        <v>13273</v>
      </c>
      <c r="P370" s="241" t="s">
        <v>2144</v>
      </c>
      <c r="AO370" s="121" t="s">
        <v>6777</v>
      </c>
      <c r="AP370" s="165" t="s">
        <v>6907</v>
      </c>
      <c r="AT370">
        <v>1</v>
      </c>
      <c r="AU370" t="str">
        <f t="shared" si="10"/>
        <v>08231-1</v>
      </c>
      <c r="AV370" s="121" t="str">
        <f t="shared" si="11"/>
        <v>R3-08231-13</v>
      </c>
      <c r="AW370" s="121" t="s">
        <v>6654</v>
      </c>
      <c r="AX370" s="121" t="s">
        <v>1395</v>
      </c>
      <c r="AY370" s="139">
        <v>13</v>
      </c>
      <c r="AZ370" s="139" t="s">
        <v>186</v>
      </c>
      <c r="BA370" s="139" t="s">
        <v>197</v>
      </c>
      <c r="BB370" s="139" t="s">
        <v>2785</v>
      </c>
      <c r="BC370"/>
    </row>
    <row r="371" spans="11:55" x14ac:dyDescent="0.4">
      <c r="K371" s="240" t="s">
        <v>13892</v>
      </c>
      <c r="L371" s="241" t="s">
        <v>1683</v>
      </c>
      <c r="M371" s="241">
        <v>4</v>
      </c>
      <c r="N371" s="241" t="s">
        <v>4070</v>
      </c>
      <c r="O371" s="241" t="s">
        <v>13273</v>
      </c>
      <c r="P371" s="241" t="s">
        <v>2144</v>
      </c>
      <c r="AP371" s="165" t="s">
        <v>6908</v>
      </c>
      <c r="AT371">
        <v>1</v>
      </c>
      <c r="AU371" t="str">
        <f t="shared" si="10"/>
        <v>08309-1</v>
      </c>
      <c r="AV371" s="121" t="str">
        <f t="shared" si="11"/>
        <v>R3-08309-14</v>
      </c>
      <c r="AW371" s="121" t="s">
        <v>6654</v>
      </c>
      <c r="AX371" s="121" t="s">
        <v>1397</v>
      </c>
      <c r="AY371" s="139">
        <v>14</v>
      </c>
      <c r="AZ371" s="139" t="s">
        <v>186</v>
      </c>
      <c r="BA371" s="139" t="s">
        <v>199</v>
      </c>
      <c r="BB371" s="139" t="s">
        <v>2163</v>
      </c>
      <c r="BC371"/>
    </row>
    <row r="372" spans="11:55" x14ac:dyDescent="0.4">
      <c r="K372" s="240" t="s">
        <v>13893</v>
      </c>
      <c r="L372" s="241" t="s">
        <v>1683</v>
      </c>
      <c r="M372" s="241">
        <v>5</v>
      </c>
      <c r="N372" s="241" t="s">
        <v>3012</v>
      </c>
      <c r="O372" s="241" t="s">
        <v>13273</v>
      </c>
      <c r="P372" s="241" t="s">
        <v>1259</v>
      </c>
      <c r="AP372" s="165" t="s">
        <v>6909</v>
      </c>
      <c r="AT372">
        <v>1</v>
      </c>
      <c r="AU372" t="str">
        <f t="shared" si="10"/>
        <v>08443-1</v>
      </c>
      <c r="AV372" s="121" t="str">
        <f t="shared" si="11"/>
        <v>R3-08443-15</v>
      </c>
      <c r="AW372" s="121" t="s">
        <v>6654</v>
      </c>
      <c r="AX372" s="121" t="s">
        <v>1398</v>
      </c>
      <c r="AY372" s="139">
        <v>15</v>
      </c>
      <c r="AZ372" s="139" t="s">
        <v>186</v>
      </c>
      <c r="BA372" s="139" t="s">
        <v>200</v>
      </c>
      <c r="BB372" s="139" t="s">
        <v>2793</v>
      </c>
      <c r="BC372"/>
    </row>
    <row r="373" spans="11:55" x14ac:dyDescent="0.4">
      <c r="K373" s="240" t="s">
        <v>13894</v>
      </c>
      <c r="L373" s="241" t="s">
        <v>1683</v>
      </c>
      <c r="M373" s="241">
        <v>6</v>
      </c>
      <c r="N373" s="241" t="s">
        <v>7514</v>
      </c>
      <c r="O373" s="241" t="s">
        <v>13273</v>
      </c>
      <c r="P373" s="241" t="s">
        <v>1259</v>
      </c>
      <c r="AP373" s="165" t="s">
        <v>6910</v>
      </c>
      <c r="AT373">
        <v>2</v>
      </c>
      <c r="AU373" t="str">
        <f t="shared" si="10"/>
        <v>08443-2</v>
      </c>
      <c r="AV373" s="121" t="str">
        <f t="shared" si="11"/>
        <v>R3-08443-18</v>
      </c>
      <c r="AW373" s="121" t="s">
        <v>6654</v>
      </c>
      <c r="AX373" s="121" t="s">
        <v>1398</v>
      </c>
      <c r="AY373" s="139">
        <v>18</v>
      </c>
      <c r="AZ373" s="139" t="s">
        <v>186</v>
      </c>
      <c r="BA373" s="139" t="s">
        <v>200</v>
      </c>
      <c r="BB373" s="139" t="s">
        <v>2794</v>
      </c>
      <c r="BC373"/>
    </row>
    <row r="374" spans="11:55" x14ac:dyDescent="0.4">
      <c r="K374" s="240" t="s">
        <v>13895</v>
      </c>
      <c r="L374" s="241" t="s">
        <v>1683</v>
      </c>
      <c r="M374" s="241">
        <v>7</v>
      </c>
      <c r="N374" s="241" t="s">
        <v>3377</v>
      </c>
      <c r="O374" s="241" t="s">
        <v>13273</v>
      </c>
      <c r="P374" s="241" t="s">
        <v>2147</v>
      </c>
      <c r="AP374" s="165" t="s">
        <v>6911</v>
      </c>
      <c r="AT374">
        <v>1</v>
      </c>
      <c r="AU374" t="str">
        <f t="shared" si="10"/>
        <v>09000-1</v>
      </c>
      <c r="AV374" s="121" t="str">
        <f t="shared" si="11"/>
        <v>R3-09000-89</v>
      </c>
      <c r="AW374" s="121" t="s">
        <v>6654</v>
      </c>
      <c r="AX374" s="121" t="s">
        <v>1399</v>
      </c>
      <c r="AY374" s="139">
        <v>89</v>
      </c>
      <c r="AZ374" s="139" t="s">
        <v>201</v>
      </c>
      <c r="BA374" s="139" t="s">
        <v>6655</v>
      </c>
      <c r="BB374" s="139" t="s">
        <v>2802</v>
      </c>
      <c r="BC374"/>
    </row>
    <row r="375" spans="11:55" x14ac:dyDescent="0.4">
      <c r="K375" s="240" t="s">
        <v>13896</v>
      </c>
      <c r="L375" s="241" t="s">
        <v>1683</v>
      </c>
      <c r="M375" s="241">
        <v>8</v>
      </c>
      <c r="N375" s="241" t="s">
        <v>7515</v>
      </c>
      <c r="O375" s="241" t="s">
        <v>13273</v>
      </c>
      <c r="P375" s="241" t="s">
        <v>2143</v>
      </c>
      <c r="AP375" s="165" t="s">
        <v>6912</v>
      </c>
      <c r="AT375">
        <v>1</v>
      </c>
      <c r="AU375" t="str">
        <f t="shared" si="10"/>
        <v>09201-1</v>
      </c>
      <c r="AV375" s="121" t="str">
        <f t="shared" si="11"/>
        <v>R3-09201-4</v>
      </c>
      <c r="AW375" s="121" t="s">
        <v>6654</v>
      </c>
      <c r="AX375" s="121" t="s">
        <v>1400</v>
      </c>
      <c r="AY375" s="139">
        <v>4</v>
      </c>
      <c r="AZ375" s="139" t="s">
        <v>201</v>
      </c>
      <c r="BA375" s="139" t="s">
        <v>202</v>
      </c>
      <c r="BB375" s="139" t="s">
        <v>2805</v>
      </c>
      <c r="BC375"/>
    </row>
    <row r="376" spans="11:55" x14ac:dyDescent="0.4">
      <c r="K376" s="240" t="s">
        <v>13897</v>
      </c>
      <c r="L376" s="241" t="s">
        <v>1683</v>
      </c>
      <c r="M376" s="241">
        <v>10</v>
      </c>
      <c r="N376" s="241" t="s">
        <v>858</v>
      </c>
      <c r="O376" s="241" t="s">
        <v>13273</v>
      </c>
      <c r="P376" s="241" t="s">
        <v>2144</v>
      </c>
      <c r="AP376" s="165" t="s">
        <v>6693</v>
      </c>
      <c r="AT376">
        <v>2</v>
      </c>
      <c r="AU376" t="str">
        <f t="shared" si="10"/>
        <v>09201-2</v>
      </c>
      <c r="AV376" s="121" t="str">
        <f t="shared" si="11"/>
        <v>R3-09201-5</v>
      </c>
      <c r="AW376" s="121" t="s">
        <v>6654</v>
      </c>
      <c r="AX376" s="121" t="s">
        <v>1400</v>
      </c>
      <c r="AY376" s="139">
        <v>5</v>
      </c>
      <c r="AZ376" s="139" t="s">
        <v>201</v>
      </c>
      <c r="BA376" s="139" t="s">
        <v>202</v>
      </c>
      <c r="BB376" s="139" t="s">
        <v>2806</v>
      </c>
      <c r="BC376"/>
    </row>
    <row r="377" spans="11:55" x14ac:dyDescent="0.4">
      <c r="K377" s="240" t="s">
        <v>13898</v>
      </c>
      <c r="L377" s="241" t="s">
        <v>1683</v>
      </c>
      <c r="M377" s="241">
        <v>11</v>
      </c>
      <c r="N377" s="241" t="s">
        <v>4071</v>
      </c>
      <c r="O377" s="241" t="s">
        <v>13273</v>
      </c>
      <c r="P377" s="241" t="s">
        <v>1259</v>
      </c>
      <c r="AN377" s="147"/>
      <c r="AO377" s="147"/>
      <c r="AP377" s="137" t="s">
        <v>13448</v>
      </c>
      <c r="AT377">
        <v>3</v>
      </c>
      <c r="AU377" t="str">
        <f t="shared" si="10"/>
        <v>09201-3</v>
      </c>
      <c r="AV377" s="121" t="str">
        <f t="shared" si="11"/>
        <v>R3-09201-6</v>
      </c>
      <c r="AW377" s="121" t="s">
        <v>6654</v>
      </c>
      <c r="AX377" s="121" t="s">
        <v>1400</v>
      </c>
      <c r="AY377" s="139">
        <v>6</v>
      </c>
      <c r="AZ377" s="139" t="s">
        <v>201</v>
      </c>
      <c r="BA377" s="139" t="s">
        <v>202</v>
      </c>
      <c r="BB377" s="139" t="s">
        <v>2807</v>
      </c>
      <c r="BC377"/>
    </row>
    <row r="378" spans="11:55" x14ac:dyDescent="0.4">
      <c r="K378" s="240" t="s">
        <v>13899</v>
      </c>
      <c r="L378" s="241" t="s">
        <v>1683</v>
      </c>
      <c r="M378" s="241">
        <v>12</v>
      </c>
      <c r="N378" s="241" t="s">
        <v>2996</v>
      </c>
      <c r="O378" s="241" t="s">
        <v>13274</v>
      </c>
      <c r="P378" s="241" t="s">
        <v>6686</v>
      </c>
      <c r="AO378" s="121" t="s">
        <v>1177</v>
      </c>
      <c r="AP378" s="165" t="s">
        <v>6913</v>
      </c>
      <c r="AT378">
        <v>1</v>
      </c>
      <c r="AU378" t="str">
        <f t="shared" si="10"/>
        <v>09203-1</v>
      </c>
      <c r="AV378" s="121" t="str">
        <f t="shared" si="11"/>
        <v>R3-09203-60</v>
      </c>
      <c r="AW378" s="121" t="s">
        <v>6654</v>
      </c>
      <c r="AX378" s="121" t="s">
        <v>1401</v>
      </c>
      <c r="AY378" s="139">
        <v>60</v>
      </c>
      <c r="AZ378" s="139" t="s">
        <v>201</v>
      </c>
      <c r="BA378" s="139" t="s">
        <v>203</v>
      </c>
      <c r="BB378" s="139" t="s">
        <v>2816</v>
      </c>
      <c r="BC378"/>
    </row>
    <row r="379" spans="11:55" x14ac:dyDescent="0.4">
      <c r="K379" s="240" t="s">
        <v>13900</v>
      </c>
      <c r="L379" s="241" t="s">
        <v>1683</v>
      </c>
      <c r="M379" s="241">
        <v>13</v>
      </c>
      <c r="N379" s="241" t="s">
        <v>7516</v>
      </c>
      <c r="O379" s="241" t="s">
        <v>13273</v>
      </c>
      <c r="P379" s="241" t="s">
        <v>2144</v>
      </c>
      <c r="AP379" s="165" t="s">
        <v>6914</v>
      </c>
      <c r="AT379">
        <v>1</v>
      </c>
      <c r="AU379" t="str">
        <f t="shared" si="10"/>
        <v>09204-1</v>
      </c>
      <c r="AV379" s="121" t="str">
        <f t="shared" si="11"/>
        <v>R3-09204-20</v>
      </c>
      <c r="AW379" s="121" t="s">
        <v>6654</v>
      </c>
      <c r="AX379" s="121" t="s">
        <v>1402</v>
      </c>
      <c r="AY379" s="139">
        <v>20</v>
      </c>
      <c r="AZ379" s="139" t="s">
        <v>201</v>
      </c>
      <c r="BA379" s="139" t="s">
        <v>204</v>
      </c>
      <c r="BB379" s="139" t="s">
        <v>2817</v>
      </c>
      <c r="BC379"/>
    </row>
    <row r="380" spans="11:55" x14ac:dyDescent="0.4">
      <c r="K380" s="240" t="s">
        <v>13901</v>
      </c>
      <c r="L380" s="241" t="s">
        <v>1683</v>
      </c>
      <c r="M380" s="241">
        <v>14</v>
      </c>
      <c r="N380" s="241" t="s">
        <v>7517</v>
      </c>
      <c r="O380" s="241" t="s">
        <v>13273</v>
      </c>
      <c r="P380" s="241" t="s">
        <v>6686</v>
      </c>
      <c r="AP380" s="165" t="s">
        <v>6915</v>
      </c>
      <c r="AT380">
        <v>2</v>
      </c>
      <c r="AU380" t="str">
        <f t="shared" si="10"/>
        <v>09204-2</v>
      </c>
      <c r="AV380" s="121" t="str">
        <f t="shared" si="11"/>
        <v>R3-09204-51</v>
      </c>
      <c r="AW380" s="121" t="s">
        <v>6654</v>
      </c>
      <c r="AX380" s="121" t="s">
        <v>1402</v>
      </c>
      <c r="AY380" s="139">
        <v>51</v>
      </c>
      <c r="AZ380" s="139" t="s">
        <v>201</v>
      </c>
      <c r="BA380" s="139" t="s">
        <v>204</v>
      </c>
      <c r="BB380" s="139" t="s">
        <v>2818</v>
      </c>
      <c r="BC380"/>
    </row>
    <row r="381" spans="11:55" x14ac:dyDescent="0.4">
      <c r="K381" s="240" t="s">
        <v>13902</v>
      </c>
      <c r="L381" s="241" t="s">
        <v>1683</v>
      </c>
      <c r="M381" s="241">
        <v>15</v>
      </c>
      <c r="N381" s="241" t="s">
        <v>7518</v>
      </c>
      <c r="O381" s="241" t="s">
        <v>13273</v>
      </c>
      <c r="P381" s="241" t="s">
        <v>6880</v>
      </c>
      <c r="AP381" s="165" t="s">
        <v>6559</v>
      </c>
      <c r="AT381">
        <v>3</v>
      </c>
      <c r="AU381" t="str">
        <f t="shared" si="10"/>
        <v>09204-3</v>
      </c>
      <c r="AV381" s="121" t="str">
        <f t="shared" si="11"/>
        <v>R3-09204-56</v>
      </c>
      <c r="AW381" s="121" t="s">
        <v>6654</v>
      </c>
      <c r="AX381" s="121" t="s">
        <v>1402</v>
      </c>
      <c r="AY381" s="139">
        <v>56</v>
      </c>
      <c r="AZ381" s="139" t="s">
        <v>201</v>
      </c>
      <c r="BA381" s="139" t="s">
        <v>204</v>
      </c>
      <c r="BB381" s="139" t="s">
        <v>2819</v>
      </c>
      <c r="BC381"/>
    </row>
    <row r="382" spans="11:55" x14ac:dyDescent="0.4">
      <c r="K382" s="240" t="s">
        <v>13903</v>
      </c>
      <c r="L382" s="241" t="s">
        <v>1683</v>
      </c>
      <c r="M382" s="241">
        <v>16</v>
      </c>
      <c r="N382" s="241" t="s">
        <v>7519</v>
      </c>
      <c r="O382" s="241" t="s">
        <v>13273</v>
      </c>
      <c r="P382" s="241" t="s">
        <v>1259</v>
      </c>
      <c r="AN382" s="151"/>
      <c r="AO382" s="152"/>
      <c r="AP382" s="137" t="s">
        <v>13450</v>
      </c>
      <c r="AT382">
        <v>1</v>
      </c>
      <c r="AU382" t="str">
        <f t="shared" si="10"/>
        <v>09205-1</v>
      </c>
      <c r="AV382" s="121" t="str">
        <f t="shared" si="11"/>
        <v>R3-09205-65</v>
      </c>
      <c r="AW382" s="121" t="s">
        <v>6654</v>
      </c>
      <c r="AX382" s="121" t="s">
        <v>1403</v>
      </c>
      <c r="AY382" s="139">
        <v>65</v>
      </c>
      <c r="AZ382" s="139" t="s">
        <v>201</v>
      </c>
      <c r="BA382" s="139" t="s">
        <v>205</v>
      </c>
      <c r="BB382" s="139" t="s">
        <v>829</v>
      </c>
      <c r="BC382"/>
    </row>
    <row r="383" spans="11:55" x14ac:dyDescent="0.4">
      <c r="K383" s="240" t="s">
        <v>13904</v>
      </c>
      <c r="L383" s="241" t="s">
        <v>1683</v>
      </c>
      <c r="M383" s="241">
        <v>17</v>
      </c>
      <c r="N383" s="241" t="s">
        <v>7520</v>
      </c>
      <c r="O383" s="241" t="s">
        <v>13273</v>
      </c>
      <c r="P383" s="241" t="s">
        <v>6686</v>
      </c>
      <c r="AN383" s="141" t="s">
        <v>13459</v>
      </c>
      <c r="AO383" s="121" t="s">
        <v>6763</v>
      </c>
      <c r="AP383" s="165" t="s">
        <v>6881</v>
      </c>
      <c r="AT383">
        <v>1</v>
      </c>
      <c r="AU383" t="str">
        <f t="shared" si="10"/>
        <v>09208-1</v>
      </c>
      <c r="AV383" s="121" t="str">
        <f t="shared" si="11"/>
        <v>R3-09208-34</v>
      </c>
      <c r="AW383" s="121" t="s">
        <v>6654</v>
      </c>
      <c r="AX383" s="121" t="s">
        <v>1405</v>
      </c>
      <c r="AY383" s="139">
        <v>34</v>
      </c>
      <c r="AZ383" s="139" t="s">
        <v>201</v>
      </c>
      <c r="BA383" s="139" t="s">
        <v>207</v>
      </c>
      <c r="BB383" s="139" t="s">
        <v>2826</v>
      </c>
      <c r="BC383"/>
    </row>
    <row r="384" spans="11:55" x14ac:dyDescent="0.4">
      <c r="K384" s="240" t="s">
        <v>13905</v>
      </c>
      <c r="L384" s="241" t="s">
        <v>1683</v>
      </c>
      <c r="M384" s="241">
        <v>18</v>
      </c>
      <c r="N384" s="241" t="s">
        <v>3012</v>
      </c>
      <c r="O384" s="241" t="s">
        <v>13273</v>
      </c>
      <c r="P384" s="241" t="s">
        <v>1259</v>
      </c>
      <c r="AP384" s="165" t="s">
        <v>6882</v>
      </c>
      <c r="AT384">
        <v>2</v>
      </c>
      <c r="AU384" t="str">
        <f t="shared" si="10"/>
        <v>09208-2</v>
      </c>
      <c r="AV384" s="121" t="str">
        <f t="shared" si="11"/>
        <v>R3-09208-49</v>
      </c>
      <c r="AW384" s="121" t="s">
        <v>6654</v>
      </c>
      <c r="AX384" s="121" t="s">
        <v>1405</v>
      </c>
      <c r="AY384" s="139">
        <v>49</v>
      </c>
      <c r="AZ384" s="139" t="s">
        <v>201</v>
      </c>
      <c r="BA384" s="139" t="s">
        <v>207</v>
      </c>
      <c r="BB384" s="139" t="s">
        <v>2181</v>
      </c>
      <c r="BC384"/>
    </row>
    <row r="385" spans="11:55" x14ac:dyDescent="0.4">
      <c r="K385" s="240" t="s">
        <v>13906</v>
      </c>
      <c r="L385" s="241" t="s">
        <v>1683</v>
      </c>
      <c r="M385" s="241">
        <v>19</v>
      </c>
      <c r="N385" s="241" t="s">
        <v>838</v>
      </c>
      <c r="O385" s="241" t="s">
        <v>13273</v>
      </c>
      <c r="P385" s="241" t="s">
        <v>2144</v>
      </c>
      <c r="AP385" s="165" t="s">
        <v>6883</v>
      </c>
      <c r="AT385">
        <v>3</v>
      </c>
      <c r="AU385" t="str">
        <f t="shared" si="10"/>
        <v>09208-3</v>
      </c>
      <c r="AV385" s="121" t="str">
        <f t="shared" si="11"/>
        <v>R3-09208-52</v>
      </c>
      <c r="AW385" s="121" t="s">
        <v>6654</v>
      </c>
      <c r="AX385" s="121" t="s">
        <v>1405</v>
      </c>
      <c r="AY385" s="139">
        <v>52</v>
      </c>
      <c r="AZ385" s="139" t="s">
        <v>201</v>
      </c>
      <c r="BA385" s="139" t="s">
        <v>207</v>
      </c>
      <c r="BB385" s="139" t="s">
        <v>844</v>
      </c>
      <c r="BC385"/>
    </row>
    <row r="386" spans="11:55" x14ac:dyDescent="0.4">
      <c r="K386" s="240" t="s">
        <v>13907</v>
      </c>
      <c r="L386" s="241" t="s">
        <v>1683</v>
      </c>
      <c r="M386" s="241">
        <v>20</v>
      </c>
      <c r="N386" s="241" t="s">
        <v>876</v>
      </c>
      <c r="O386" s="241" t="s">
        <v>13273</v>
      </c>
      <c r="P386" s="241" t="s">
        <v>2144</v>
      </c>
      <c r="AP386" s="165" t="s">
        <v>6884</v>
      </c>
      <c r="AT386">
        <v>4</v>
      </c>
      <c r="AU386" t="str">
        <f t="shared" si="10"/>
        <v>09208-4</v>
      </c>
      <c r="AV386" s="121" t="str">
        <f t="shared" si="11"/>
        <v>R3-09208-53</v>
      </c>
      <c r="AW386" s="121" t="s">
        <v>6654</v>
      </c>
      <c r="AX386" s="121" t="s">
        <v>1405</v>
      </c>
      <c r="AY386" s="139">
        <v>53</v>
      </c>
      <c r="AZ386" s="139" t="s">
        <v>201</v>
      </c>
      <c r="BA386" s="139" t="s">
        <v>207</v>
      </c>
      <c r="BB386" s="139" t="s">
        <v>844</v>
      </c>
      <c r="BC386"/>
    </row>
    <row r="387" spans="11:55" x14ac:dyDescent="0.4">
      <c r="K387" s="240" t="s">
        <v>13908</v>
      </c>
      <c r="L387" s="241" t="s">
        <v>1683</v>
      </c>
      <c r="M387" s="241">
        <v>21</v>
      </c>
      <c r="N387" s="241" t="s">
        <v>4072</v>
      </c>
      <c r="O387" s="241" t="s">
        <v>13273</v>
      </c>
      <c r="P387" s="241" t="s">
        <v>2144</v>
      </c>
      <c r="AP387" s="165" t="s">
        <v>6885</v>
      </c>
      <c r="AT387">
        <v>1</v>
      </c>
      <c r="AU387" t="str">
        <f t="shared" si="10"/>
        <v>09209-1</v>
      </c>
      <c r="AV387" s="121" t="str">
        <f t="shared" si="11"/>
        <v>R3-09209-29</v>
      </c>
      <c r="AW387" s="121" t="s">
        <v>6654</v>
      </c>
      <c r="AX387" s="121" t="s">
        <v>1406</v>
      </c>
      <c r="AY387" s="139">
        <v>29</v>
      </c>
      <c r="AZ387" s="139" t="s">
        <v>201</v>
      </c>
      <c r="BA387" s="139" t="s">
        <v>208</v>
      </c>
      <c r="BB387" s="139" t="s">
        <v>2831</v>
      </c>
      <c r="BC387"/>
    </row>
    <row r="388" spans="11:55" x14ac:dyDescent="0.4">
      <c r="K388" s="240" t="s">
        <v>13909</v>
      </c>
      <c r="L388" s="241" t="s">
        <v>1683</v>
      </c>
      <c r="M388" s="241">
        <v>22</v>
      </c>
      <c r="N388" s="241" t="s">
        <v>3022</v>
      </c>
      <c r="O388" s="241" t="s">
        <v>13273</v>
      </c>
      <c r="P388" s="241" t="s">
        <v>6686</v>
      </c>
      <c r="AP388" s="165" t="s">
        <v>6693</v>
      </c>
      <c r="AT388">
        <v>1</v>
      </c>
      <c r="AU388" t="str">
        <f t="shared" ref="AU388:AU451" si="12">AX388&amp;"-"&amp;AT388</f>
        <v>09210-1</v>
      </c>
      <c r="AV388" s="121" t="str">
        <f t="shared" ref="AV388:AV451" si="13">AW388&amp;"-"&amp;AX388&amp;"-"&amp;AY388</f>
        <v>R3-09210-14</v>
      </c>
      <c r="AW388" s="121" t="s">
        <v>6654</v>
      </c>
      <c r="AX388" s="121" t="s">
        <v>1407</v>
      </c>
      <c r="AY388" s="139">
        <v>14</v>
      </c>
      <c r="AZ388" s="139" t="s">
        <v>201</v>
      </c>
      <c r="BA388" s="139" t="s">
        <v>209</v>
      </c>
      <c r="BB388" s="139" t="s">
        <v>2833</v>
      </c>
      <c r="BC388"/>
    </row>
    <row r="389" spans="11:55" x14ac:dyDescent="0.4">
      <c r="K389" s="240" t="s">
        <v>13910</v>
      </c>
      <c r="L389" s="241" t="s">
        <v>1683</v>
      </c>
      <c r="M389" s="241">
        <v>23</v>
      </c>
      <c r="N389" s="241" t="s">
        <v>4834</v>
      </c>
      <c r="O389" s="241" t="s">
        <v>13273</v>
      </c>
      <c r="P389" s="241" t="s">
        <v>6686</v>
      </c>
      <c r="AN389" s="153"/>
      <c r="AO389" s="154"/>
      <c r="AP389" s="137" t="s">
        <v>13451</v>
      </c>
      <c r="AT389">
        <v>1</v>
      </c>
      <c r="AU389" t="str">
        <f t="shared" si="12"/>
        <v>09211-1</v>
      </c>
      <c r="AV389" s="121" t="str">
        <f t="shared" si="13"/>
        <v>R3-09211-35</v>
      </c>
      <c r="AW389" s="121" t="s">
        <v>6654</v>
      </c>
      <c r="AX389" s="121" t="s">
        <v>1408</v>
      </c>
      <c r="AY389" s="139">
        <v>35</v>
      </c>
      <c r="AZ389" s="139" t="s">
        <v>201</v>
      </c>
      <c r="BA389" s="139" t="s">
        <v>210</v>
      </c>
      <c r="BB389" s="139" t="s">
        <v>2835</v>
      </c>
      <c r="BC389"/>
    </row>
    <row r="390" spans="11:55" x14ac:dyDescent="0.4">
      <c r="K390" s="240" t="s">
        <v>13911</v>
      </c>
      <c r="L390" s="241" t="s">
        <v>1683</v>
      </c>
      <c r="M390" s="241">
        <v>24</v>
      </c>
      <c r="N390" s="241" t="s">
        <v>7521</v>
      </c>
      <c r="O390" s="241" t="s">
        <v>13274</v>
      </c>
      <c r="P390" s="241" t="s">
        <v>6686</v>
      </c>
      <c r="AO390" s="121" t="s">
        <v>6886</v>
      </c>
      <c r="AP390" s="165" t="s">
        <v>6887</v>
      </c>
      <c r="AT390">
        <v>2</v>
      </c>
      <c r="AU390" t="str">
        <f t="shared" si="12"/>
        <v>09211-2</v>
      </c>
      <c r="AV390" s="121" t="str">
        <f t="shared" si="13"/>
        <v>R3-09211-37</v>
      </c>
      <c r="AW390" s="121" t="s">
        <v>6654</v>
      </c>
      <c r="AX390" s="121" t="s">
        <v>1408</v>
      </c>
      <c r="AY390" s="139">
        <v>37</v>
      </c>
      <c r="AZ390" s="139" t="s">
        <v>201</v>
      </c>
      <c r="BA390" s="139" t="s">
        <v>210</v>
      </c>
      <c r="BB390" s="139" t="s">
        <v>829</v>
      </c>
      <c r="BC390"/>
    </row>
    <row r="391" spans="11:55" x14ac:dyDescent="0.4">
      <c r="K391" s="240" t="s">
        <v>13912</v>
      </c>
      <c r="L391" s="241" t="s">
        <v>1683</v>
      </c>
      <c r="M391" s="241">
        <v>25</v>
      </c>
      <c r="N391" s="241" t="s">
        <v>7522</v>
      </c>
      <c r="O391" s="241" t="s">
        <v>13274</v>
      </c>
      <c r="P391" s="241" t="s">
        <v>6686</v>
      </c>
      <c r="AP391" s="165" t="s">
        <v>6888</v>
      </c>
      <c r="AT391">
        <v>1</v>
      </c>
      <c r="AU391" t="str">
        <f t="shared" si="12"/>
        <v>09216-1</v>
      </c>
      <c r="AV391" s="121" t="str">
        <f t="shared" si="13"/>
        <v>R3-09216-19</v>
      </c>
      <c r="AW391" s="121" t="s">
        <v>6654</v>
      </c>
      <c r="AX391" s="121" t="s">
        <v>1409</v>
      </c>
      <c r="AY391" s="139">
        <v>19</v>
      </c>
      <c r="AZ391" s="139" t="s">
        <v>201</v>
      </c>
      <c r="BA391" s="139" t="s">
        <v>211</v>
      </c>
      <c r="BB391" s="139" t="s">
        <v>2841</v>
      </c>
      <c r="BC391"/>
    </row>
    <row r="392" spans="11:55" x14ac:dyDescent="0.4">
      <c r="K392" s="240" t="s">
        <v>13913</v>
      </c>
      <c r="L392" s="241" t="s">
        <v>1683</v>
      </c>
      <c r="M392" s="241">
        <v>26</v>
      </c>
      <c r="N392" s="241" t="s">
        <v>2481</v>
      </c>
      <c r="O392" s="241" t="s">
        <v>13273</v>
      </c>
      <c r="P392" s="241" t="s">
        <v>6686</v>
      </c>
      <c r="AP392" s="165" t="s">
        <v>6889</v>
      </c>
      <c r="AT392">
        <v>2</v>
      </c>
      <c r="AU392" t="str">
        <f t="shared" si="12"/>
        <v>09216-2</v>
      </c>
      <c r="AV392" s="121" t="str">
        <f t="shared" si="13"/>
        <v>R3-09216-41</v>
      </c>
      <c r="AW392" s="121" t="s">
        <v>6654</v>
      </c>
      <c r="AX392" s="121" t="s">
        <v>1409</v>
      </c>
      <c r="AY392" s="139">
        <v>41</v>
      </c>
      <c r="AZ392" s="139" t="s">
        <v>201</v>
      </c>
      <c r="BA392" s="139" t="s">
        <v>211</v>
      </c>
      <c r="BB392" s="139" t="s">
        <v>834</v>
      </c>
      <c r="BC392"/>
    </row>
    <row r="393" spans="11:55" x14ac:dyDescent="0.4">
      <c r="K393" s="240" t="s">
        <v>13914</v>
      </c>
      <c r="L393" s="241" t="s">
        <v>1683</v>
      </c>
      <c r="M393" s="241">
        <v>27</v>
      </c>
      <c r="N393" s="241" t="s">
        <v>7523</v>
      </c>
      <c r="O393" s="241" t="s">
        <v>13273</v>
      </c>
      <c r="P393" s="241" t="s">
        <v>6686</v>
      </c>
      <c r="AP393" s="165" t="s">
        <v>6890</v>
      </c>
      <c r="AT393">
        <v>1</v>
      </c>
      <c r="AU393" t="str">
        <f t="shared" si="12"/>
        <v>09342-1</v>
      </c>
      <c r="AV393" s="121" t="str">
        <f t="shared" si="13"/>
        <v>R3-09342-10</v>
      </c>
      <c r="AW393" s="121" t="s">
        <v>6654</v>
      </c>
      <c r="AX393" s="121" t="s">
        <v>1411</v>
      </c>
      <c r="AY393" s="139">
        <v>10</v>
      </c>
      <c r="AZ393" s="139" t="s">
        <v>201</v>
      </c>
      <c r="BA393" s="139" t="s">
        <v>213</v>
      </c>
      <c r="BB393" s="139" t="s">
        <v>2845</v>
      </c>
      <c r="BC393"/>
    </row>
    <row r="394" spans="11:55" x14ac:dyDescent="0.4">
      <c r="K394" s="240" t="s">
        <v>13915</v>
      </c>
      <c r="L394" s="241" t="s">
        <v>1683</v>
      </c>
      <c r="M394" s="241">
        <v>28</v>
      </c>
      <c r="N394" s="241" t="s">
        <v>7524</v>
      </c>
      <c r="O394" s="241" t="s">
        <v>13273</v>
      </c>
      <c r="P394" s="241" t="s">
        <v>6686</v>
      </c>
      <c r="AP394" s="165" t="s">
        <v>6891</v>
      </c>
      <c r="AT394">
        <v>2</v>
      </c>
      <c r="AU394" t="str">
        <f t="shared" si="12"/>
        <v>09342-2</v>
      </c>
      <c r="AV394" s="121" t="str">
        <f t="shared" si="13"/>
        <v>R3-09342-47</v>
      </c>
      <c r="AW394" s="121" t="s">
        <v>6654</v>
      </c>
      <c r="AX394" s="121" t="s">
        <v>1411</v>
      </c>
      <c r="AY394" s="139">
        <v>47</v>
      </c>
      <c r="AZ394" s="139" t="s">
        <v>201</v>
      </c>
      <c r="BA394" s="139" t="s">
        <v>213</v>
      </c>
      <c r="BB394" s="139" t="s">
        <v>2847</v>
      </c>
      <c r="BC394"/>
    </row>
    <row r="395" spans="11:55" x14ac:dyDescent="0.4">
      <c r="K395" s="240" t="s">
        <v>13916</v>
      </c>
      <c r="L395" s="241" t="s">
        <v>1683</v>
      </c>
      <c r="M395" s="241">
        <v>29</v>
      </c>
      <c r="N395" s="241" t="s">
        <v>6991</v>
      </c>
      <c r="O395" s="241" t="s">
        <v>13274</v>
      </c>
      <c r="P395" s="241" t="s">
        <v>6686</v>
      </c>
      <c r="AP395" s="165" t="s">
        <v>6693</v>
      </c>
      <c r="AT395">
        <v>3</v>
      </c>
      <c r="AU395" t="str">
        <f t="shared" si="12"/>
        <v>09342-3</v>
      </c>
      <c r="AV395" s="121" t="str">
        <f t="shared" si="13"/>
        <v>R3-09342-48</v>
      </c>
      <c r="AW395" s="121" t="s">
        <v>6654</v>
      </c>
      <c r="AX395" s="121" t="s">
        <v>1411</v>
      </c>
      <c r="AY395" s="139">
        <v>48</v>
      </c>
      <c r="AZ395" s="139" t="s">
        <v>201</v>
      </c>
      <c r="BA395" s="139" t="s">
        <v>213</v>
      </c>
      <c r="BB395" s="139" t="s">
        <v>844</v>
      </c>
      <c r="BC395"/>
    </row>
    <row r="396" spans="11:55" x14ac:dyDescent="0.4">
      <c r="K396" s="240" t="s">
        <v>13917</v>
      </c>
      <c r="L396" s="241" t="s">
        <v>1683</v>
      </c>
      <c r="M396" s="241">
        <v>30</v>
      </c>
      <c r="N396" s="241" t="s">
        <v>7525</v>
      </c>
      <c r="O396" s="241" t="s">
        <v>13273</v>
      </c>
      <c r="P396" s="241" t="s">
        <v>6686</v>
      </c>
      <c r="AN396" s="153"/>
      <c r="AO396" s="154"/>
      <c r="AP396" s="137" t="s">
        <v>13452</v>
      </c>
      <c r="AT396">
        <v>4</v>
      </c>
      <c r="AU396" t="str">
        <f t="shared" si="12"/>
        <v>09342-4</v>
      </c>
      <c r="AV396" s="121" t="str">
        <f t="shared" si="13"/>
        <v>R3-09342-50</v>
      </c>
      <c r="AW396" s="121" t="s">
        <v>6654</v>
      </c>
      <c r="AX396" s="121" t="s">
        <v>1411</v>
      </c>
      <c r="AY396" s="139">
        <v>50</v>
      </c>
      <c r="AZ396" s="139" t="s">
        <v>201</v>
      </c>
      <c r="BA396" s="139" t="s">
        <v>213</v>
      </c>
      <c r="BB396" s="139" t="s">
        <v>832</v>
      </c>
      <c r="BC396"/>
    </row>
    <row r="397" spans="11:55" x14ac:dyDescent="0.4">
      <c r="K397" s="240" t="s">
        <v>13918</v>
      </c>
      <c r="L397" s="241" t="s">
        <v>1683</v>
      </c>
      <c r="M397" s="241">
        <v>31</v>
      </c>
      <c r="N397" s="241" t="s">
        <v>4073</v>
      </c>
      <c r="O397" s="241" t="s">
        <v>13273</v>
      </c>
      <c r="P397" s="241" t="s">
        <v>6686</v>
      </c>
      <c r="AO397" s="121" t="s">
        <v>6768</v>
      </c>
      <c r="AP397" s="165" t="s">
        <v>6881</v>
      </c>
      <c r="AT397">
        <v>5</v>
      </c>
      <c r="AU397" t="str">
        <f t="shared" si="12"/>
        <v>09342-5</v>
      </c>
      <c r="AV397" s="121" t="str">
        <f t="shared" si="13"/>
        <v>R3-09342-51</v>
      </c>
      <c r="AW397" s="121" t="s">
        <v>6654</v>
      </c>
      <c r="AX397" s="121" t="s">
        <v>1411</v>
      </c>
      <c r="AY397" s="139">
        <v>51</v>
      </c>
      <c r="AZ397" s="139" t="s">
        <v>201</v>
      </c>
      <c r="BA397" s="139" t="s">
        <v>213</v>
      </c>
      <c r="BB397" s="139" t="s">
        <v>832</v>
      </c>
      <c r="BC397"/>
    </row>
    <row r="398" spans="11:55" x14ac:dyDescent="0.4">
      <c r="K398" s="240" t="s">
        <v>13919</v>
      </c>
      <c r="L398" s="241" t="s">
        <v>1683</v>
      </c>
      <c r="M398" s="241">
        <v>32</v>
      </c>
      <c r="N398" s="241" t="s">
        <v>7526</v>
      </c>
      <c r="O398" s="241" t="s">
        <v>13273</v>
      </c>
      <c r="P398" s="241" t="s">
        <v>6686</v>
      </c>
      <c r="AP398" s="165" t="s">
        <v>6882</v>
      </c>
      <c r="AT398">
        <v>6</v>
      </c>
      <c r="AU398" t="str">
        <f t="shared" si="12"/>
        <v>09342-6</v>
      </c>
      <c r="AV398" s="121" t="str">
        <f t="shared" si="13"/>
        <v>R3-09342-53</v>
      </c>
      <c r="AW398" s="121" t="s">
        <v>6654</v>
      </c>
      <c r="AX398" s="121" t="s">
        <v>1411</v>
      </c>
      <c r="AY398" s="139">
        <v>53</v>
      </c>
      <c r="AZ398" s="139" t="s">
        <v>201</v>
      </c>
      <c r="BA398" s="139" t="s">
        <v>213</v>
      </c>
      <c r="BB398" s="139" t="s">
        <v>2848</v>
      </c>
      <c r="BC398"/>
    </row>
    <row r="399" spans="11:55" x14ac:dyDescent="0.4">
      <c r="K399" s="240" t="s">
        <v>13920</v>
      </c>
      <c r="L399" s="241" t="s">
        <v>1683</v>
      </c>
      <c r="M399" s="241">
        <v>33</v>
      </c>
      <c r="N399" s="241" t="s">
        <v>7527</v>
      </c>
      <c r="O399" s="241" t="s">
        <v>13273</v>
      </c>
      <c r="P399" s="241" t="s">
        <v>6686</v>
      </c>
      <c r="AP399" s="165" t="s">
        <v>6883</v>
      </c>
      <c r="AT399">
        <v>1</v>
      </c>
      <c r="AU399" t="str">
        <f t="shared" si="12"/>
        <v>09361-1</v>
      </c>
      <c r="AV399" s="121" t="str">
        <f t="shared" si="13"/>
        <v>R3-09361-39</v>
      </c>
      <c r="AW399" s="121" t="s">
        <v>6654</v>
      </c>
      <c r="AX399" s="121" t="s">
        <v>1412</v>
      </c>
      <c r="AY399" s="139">
        <v>39</v>
      </c>
      <c r="AZ399" s="139" t="s">
        <v>201</v>
      </c>
      <c r="BA399" s="139" t="s">
        <v>214</v>
      </c>
      <c r="BB399" s="139" t="s">
        <v>2850</v>
      </c>
      <c r="BC399"/>
    </row>
    <row r="400" spans="11:55" x14ac:dyDescent="0.4">
      <c r="K400" s="240" t="s">
        <v>13921</v>
      </c>
      <c r="L400" s="241" t="s">
        <v>1683</v>
      </c>
      <c r="M400" s="241">
        <v>34</v>
      </c>
      <c r="N400" s="241" t="s">
        <v>1000</v>
      </c>
      <c r="O400" s="241" t="s">
        <v>13273</v>
      </c>
      <c r="P400" s="241" t="s">
        <v>6686</v>
      </c>
      <c r="AP400" s="165" t="s">
        <v>6884</v>
      </c>
      <c r="AT400">
        <v>1</v>
      </c>
      <c r="AU400" t="str">
        <f t="shared" si="12"/>
        <v>09364-1</v>
      </c>
      <c r="AV400" s="121" t="str">
        <f t="shared" si="13"/>
        <v>R3-09364-22</v>
      </c>
      <c r="AW400" s="121" t="s">
        <v>6654</v>
      </c>
      <c r="AX400" s="121" t="s">
        <v>1413</v>
      </c>
      <c r="AY400" s="139">
        <v>22</v>
      </c>
      <c r="AZ400" s="139" t="s">
        <v>201</v>
      </c>
      <c r="BA400" s="139" t="s">
        <v>215</v>
      </c>
      <c r="BB400" s="139" t="s">
        <v>2847</v>
      </c>
      <c r="BC400"/>
    </row>
    <row r="401" spans="11:55" x14ac:dyDescent="0.4">
      <c r="K401" s="240" t="s">
        <v>13922</v>
      </c>
      <c r="L401" s="241" t="s">
        <v>1683</v>
      </c>
      <c r="M401" s="241">
        <v>35</v>
      </c>
      <c r="N401" s="241" t="s">
        <v>3308</v>
      </c>
      <c r="O401" s="241" t="s">
        <v>13273</v>
      </c>
      <c r="P401" s="241" t="s">
        <v>1259</v>
      </c>
      <c r="AP401" s="165" t="s">
        <v>6892</v>
      </c>
      <c r="AT401">
        <v>1</v>
      </c>
      <c r="AU401" t="str">
        <f t="shared" si="12"/>
        <v>09384-1</v>
      </c>
      <c r="AV401" s="121" t="str">
        <f t="shared" si="13"/>
        <v>R3-09384-37</v>
      </c>
      <c r="AW401" s="121" t="s">
        <v>6654</v>
      </c>
      <c r="AX401" s="121" t="s">
        <v>1414</v>
      </c>
      <c r="AY401" s="139">
        <v>37</v>
      </c>
      <c r="AZ401" s="139" t="s">
        <v>201</v>
      </c>
      <c r="BA401" s="139" t="s">
        <v>216</v>
      </c>
      <c r="BB401" s="139" t="s">
        <v>2808</v>
      </c>
      <c r="BC401"/>
    </row>
    <row r="402" spans="11:55" x14ac:dyDescent="0.4">
      <c r="K402" s="240" t="s">
        <v>13923</v>
      </c>
      <c r="L402" s="241" t="s">
        <v>1683</v>
      </c>
      <c r="M402" s="241">
        <v>36</v>
      </c>
      <c r="N402" s="241" t="s">
        <v>844</v>
      </c>
      <c r="O402" s="241" t="s">
        <v>13273</v>
      </c>
      <c r="P402" s="241" t="s">
        <v>2144</v>
      </c>
      <c r="AP402" s="165" t="s">
        <v>6885</v>
      </c>
      <c r="AT402">
        <v>1</v>
      </c>
      <c r="AU402" t="str">
        <f t="shared" si="12"/>
        <v>09407-1</v>
      </c>
      <c r="AV402" s="121" t="str">
        <f t="shared" si="13"/>
        <v>R3-09407-53</v>
      </c>
      <c r="AW402" s="121" t="s">
        <v>6654</v>
      </c>
      <c r="AX402" s="121" t="s">
        <v>1415</v>
      </c>
      <c r="AY402" s="139">
        <v>53</v>
      </c>
      <c r="AZ402" s="139" t="s">
        <v>201</v>
      </c>
      <c r="BA402" s="139" t="s">
        <v>217</v>
      </c>
      <c r="BB402" s="139" t="s">
        <v>2279</v>
      </c>
      <c r="BC402"/>
    </row>
    <row r="403" spans="11:55" x14ac:dyDescent="0.4">
      <c r="K403" s="240" t="s">
        <v>13924</v>
      </c>
      <c r="L403" s="241" t="s">
        <v>1683</v>
      </c>
      <c r="M403" s="241">
        <v>37</v>
      </c>
      <c r="N403" s="241" t="s">
        <v>844</v>
      </c>
      <c r="O403" s="241" t="s">
        <v>13273</v>
      </c>
      <c r="P403" s="241" t="s">
        <v>1259</v>
      </c>
      <c r="AP403" s="165" t="s">
        <v>6693</v>
      </c>
      <c r="AT403">
        <v>1</v>
      </c>
      <c r="AU403" t="str">
        <f t="shared" si="12"/>
        <v>09411-1</v>
      </c>
      <c r="AV403" s="121" t="str">
        <f t="shared" si="13"/>
        <v>R3-09411-13</v>
      </c>
      <c r="AW403" s="121" t="s">
        <v>6654</v>
      </c>
      <c r="AX403" s="121" t="s">
        <v>1416</v>
      </c>
      <c r="AY403" s="139">
        <v>13</v>
      </c>
      <c r="AZ403" s="139" t="s">
        <v>201</v>
      </c>
      <c r="BA403" s="139" t="s">
        <v>218</v>
      </c>
      <c r="BB403" s="139" t="s">
        <v>2855</v>
      </c>
      <c r="BC403"/>
    </row>
    <row r="404" spans="11:55" x14ac:dyDescent="0.4">
      <c r="K404" s="240" t="s">
        <v>13925</v>
      </c>
      <c r="L404" s="241" t="s">
        <v>1683</v>
      </c>
      <c r="M404" s="241">
        <v>38</v>
      </c>
      <c r="N404" s="241" t="s">
        <v>829</v>
      </c>
      <c r="O404" s="241" t="s">
        <v>13273</v>
      </c>
      <c r="P404" s="241" t="s">
        <v>2144</v>
      </c>
      <c r="AN404" s="153"/>
      <c r="AO404" s="154"/>
      <c r="AP404" s="137" t="s">
        <v>13453</v>
      </c>
      <c r="AT404">
        <v>1</v>
      </c>
      <c r="AU404" t="str">
        <f t="shared" si="12"/>
        <v>10000-1</v>
      </c>
      <c r="AV404" s="121" t="str">
        <f t="shared" si="13"/>
        <v>R3-10000-29</v>
      </c>
      <c r="AW404" s="121" t="s">
        <v>6654</v>
      </c>
      <c r="AX404" s="121" t="s">
        <v>1417</v>
      </c>
      <c r="AY404" s="139">
        <v>29</v>
      </c>
      <c r="AZ404" s="139" t="s">
        <v>219</v>
      </c>
      <c r="BA404" s="139" t="s">
        <v>6655</v>
      </c>
      <c r="BB404" s="139" t="s">
        <v>2859</v>
      </c>
      <c r="BC404"/>
    </row>
    <row r="405" spans="11:55" x14ac:dyDescent="0.4">
      <c r="K405" s="240" t="s">
        <v>13926</v>
      </c>
      <c r="L405" s="241" t="s">
        <v>1683</v>
      </c>
      <c r="M405" s="241">
        <v>39</v>
      </c>
      <c r="N405" s="241" t="s">
        <v>6940</v>
      </c>
      <c r="O405" s="241" t="s">
        <v>13274</v>
      </c>
      <c r="P405" s="241" t="s">
        <v>6686</v>
      </c>
      <c r="AO405" s="121" t="s">
        <v>6769</v>
      </c>
      <c r="AP405" s="165" t="s">
        <v>6881</v>
      </c>
      <c r="AT405">
        <v>1</v>
      </c>
      <c r="AU405" t="str">
        <f t="shared" si="12"/>
        <v>10202-1</v>
      </c>
      <c r="AV405" s="121" t="str">
        <f t="shared" si="13"/>
        <v>R3-10202-4</v>
      </c>
      <c r="AW405" s="121" t="s">
        <v>6654</v>
      </c>
      <c r="AX405" s="121" t="s">
        <v>1419</v>
      </c>
      <c r="AY405" s="139">
        <v>4</v>
      </c>
      <c r="AZ405" s="139" t="s">
        <v>219</v>
      </c>
      <c r="BA405" s="139" t="s">
        <v>221</v>
      </c>
      <c r="BB405" s="139" t="s">
        <v>2864</v>
      </c>
      <c r="BC405"/>
    </row>
    <row r="406" spans="11:55" x14ac:dyDescent="0.4">
      <c r="K406" s="240" t="s">
        <v>13927</v>
      </c>
      <c r="L406" s="241" t="s">
        <v>1683</v>
      </c>
      <c r="M406" s="241">
        <v>40</v>
      </c>
      <c r="N406" s="241" t="s">
        <v>7528</v>
      </c>
      <c r="O406" s="241" t="s">
        <v>13274</v>
      </c>
      <c r="P406" s="241" t="s">
        <v>6686</v>
      </c>
      <c r="AP406" s="165" t="s">
        <v>6882</v>
      </c>
      <c r="AT406">
        <v>2</v>
      </c>
      <c r="AU406" t="str">
        <f t="shared" si="12"/>
        <v>10202-2</v>
      </c>
      <c r="AV406" s="121" t="str">
        <f t="shared" si="13"/>
        <v>R3-10202-5</v>
      </c>
      <c r="AW406" s="121" t="s">
        <v>6654</v>
      </c>
      <c r="AX406" s="121" t="s">
        <v>1419</v>
      </c>
      <c r="AY406" s="139">
        <v>5</v>
      </c>
      <c r="AZ406" s="139" t="s">
        <v>219</v>
      </c>
      <c r="BA406" s="139" t="s">
        <v>221</v>
      </c>
      <c r="BB406" s="139" t="s">
        <v>2865</v>
      </c>
      <c r="BC406"/>
    </row>
    <row r="407" spans="11:55" x14ac:dyDescent="0.4">
      <c r="K407" s="240" t="s">
        <v>13928</v>
      </c>
      <c r="L407" s="241" t="s">
        <v>1683</v>
      </c>
      <c r="M407" s="241">
        <v>41</v>
      </c>
      <c r="N407" s="241" t="s">
        <v>7529</v>
      </c>
      <c r="O407" s="241" t="s">
        <v>13274</v>
      </c>
      <c r="P407" s="241" t="s">
        <v>6686</v>
      </c>
      <c r="AP407" s="165" t="s">
        <v>6883</v>
      </c>
      <c r="AT407">
        <v>3</v>
      </c>
      <c r="AU407" t="str">
        <f t="shared" si="12"/>
        <v>10202-3</v>
      </c>
      <c r="AV407" s="121" t="str">
        <f t="shared" si="13"/>
        <v>R3-10202-11</v>
      </c>
      <c r="AW407" s="121" t="s">
        <v>6654</v>
      </c>
      <c r="AX407" s="121" t="s">
        <v>1419</v>
      </c>
      <c r="AY407" s="139">
        <v>11</v>
      </c>
      <c r="AZ407" s="139" t="s">
        <v>219</v>
      </c>
      <c r="BA407" s="139" t="s">
        <v>221</v>
      </c>
      <c r="BB407" s="139" t="s">
        <v>2866</v>
      </c>
      <c r="BC407"/>
    </row>
    <row r="408" spans="11:55" x14ac:dyDescent="0.4">
      <c r="K408" s="240" t="s">
        <v>13929</v>
      </c>
      <c r="L408" s="241" t="s">
        <v>1684</v>
      </c>
      <c r="M408" s="241">
        <v>1</v>
      </c>
      <c r="N408" s="241" t="s">
        <v>858</v>
      </c>
      <c r="O408" s="241" t="s">
        <v>13273</v>
      </c>
      <c r="P408" s="241" t="s">
        <v>2144</v>
      </c>
      <c r="AP408" s="165" t="s">
        <v>6884</v>
      </c>
      <c r="AT408">
        <v>1</v>
      </c>
      <c r="AU408" t="str">
        <f t="shared" si="12"/>
        <v>10203-1</v>
      </c>
      <c r="AV408" s="121" t="str">
        <f t="shared" si="13"/>
        <v>R3-10203-16</v>
      </c>
      <c r="AW408" s="121" t="s">
        <v>6654</v>
      </c>
      <c r="AX408" s="121" t="s">
        <v>1420</v>
      </c>
      <c r="AY408" s="139">
        <v>16</v>
      </c>
      <c r="AZ408" s="139" t="s">
        <v>219</v>
      </c>
      <c r="BA408" s="139" t="s">
        <v>222</v>
      </c>
      <c r="BB408" s="139" t="s">
        <v>2867</v>
      </c>
      <c r="BC408"/>
    </row>
    <row r="409" spans="11:55" x14ac:dyDescent="0.4">
      <c r="K409" s="240" t="s">
        <v>13930</v>
      </c>
      <c r="L409" s="241" t="s">
        <v>1684</v>
      </c>
      <c r="M409" s="241">
        <v>2</v>
      </c>
      <c r="N409" s="241" t="s">
        <v>4074</v>
      </c>
      <c r="O409" s="241" t="s">
        <v>13273</v>
      </c>
      <c r="P409" s="241" t="s">
        <v>2144</v>
      </c>
      <c r="AP409" s="165" t="s">
        <v>6892</v>
      </c>
      <c r="AT409">
        <v>2</v>
      </c>
      <c r="AU409" t="str">
        <f t="shared" si="12"/>
        <v>10203-2</v>
      </c>
      <c r="AV409" s="121" t="str">
        <f t="shared" si="13"/>
        <v>R3-10203-17</v>
      </c>
      <c r="AW409" s="121" t="s">
        <v>6654</v>
      </c>
      <c r="AX409" s="121" t="s">
        <v>1420</v>
      </c>
      <c r="AY409" s="139">
        <v>17</v>
      </c>
      <c r="AZ409" s="139" t="s">
        <v>219</v>
      </c>
      <c r="BA409" s="139" t="s">
        <v>222</v>
      </c>
      <c r="BB409" s="139" t="s">
        <v>2868</v>
      </c>
      <c r="BC409"/>
    </row>
    <row r="410" spans="11:55" x14ac:dyDescent="0.4">
      <c r="K410" s="240" t="s">
        <v>13931</v>
      </c>
      <c r="L410" s="241" t="s">
        <v>1684</v>
      </c>
      <c r="M410" s="241">
        <v>3</v>
      </c>
      <c r="N410" s="241" t="s">
        <v>877</v>
      </c>
      <c r="O410" s="241" t="s">
        <v>13273</v>
      </c>
      <c r="P410" s="241" t="s">
        <v>2144</v>
      </c>
      <c r="AP410" s="165" t="s">
        <v>6885</v>
      </c>
      <c r="AT410">
        <v>3</v>
      </c>
      <c r="AU410" t="str">
        <f t="shared" si="12"/>
        <v>10203-3</v>
      </c>
      <c r="AV410" s="121" t="str">
        <f t="shared" si="13"/>
        <v>R3-10203-18</v>
      </c>
      <c r="AW410" s="121" t="s">
        <v>6654</v>
      </c>
      <c r="AX410" s="121" t="s">
        <v>1420</v>
      </c>
      <c r="AY410" s="139">
        <v>18</v>
      </c>
      <c r="AZ410" s="139" t="s">
        <v>219</v>
      </c>
      <c r="BA410" s="139" t="s">
        <v>222</v>
      </c>
      <c r="BB410" s="139" t="s">
        <v>2869</v>
      </c>
      <c r="BC410"/>
    </row>
    <row r="411" spans="11:55" x14ac:dyDescent="0.4">
      <c r="K411" s="240" t="s">
        <v>13932</v>
      </c>
      <c r="L411" s="241" t="s">
        <v>1684</v>
      </c>
      <c r="M411" s="241">
        <v>4</v>
      </c>
      <c r="N411" s="241" t="s">
        <v>7530</v>
      </c>
      <c r="O411" s="241" t="s">
        <v>13273</v>
      </c>
      <c r="P411" s="241" t="s">
        <v>2148</v>
      </c>
      <c r="AP411" s="165" t="s">
        <v>6693</v>
      </c>
      <c r="AT411">
        <v>4</v>
      </c>
      <c r="AU411" t="str">
        <f t="shared" si="12"/>
        <v>10203-4</v>
      </c>
      <c r="AV411" s="121" t="str">
        <f t="shared" si="13"/>
        <v>R3-10203-19</v>
      </c>
      <c r="AW411" s="121" t="s">
        <v>6654</v>
      </c>
      <c r="AX411" s="121" t="s">
        <v>1420</v>
      </c>
      <c r="AY411" s="139">
        <v>19</v>
      </c>
      <c r="AZ411" s="139" t="s">
        <v>219</v>
      </c>
      <c r="BA411" s="139" t="s">
        <v>222</v>
      </c>
      <c r="BB411" s="139" t="s">
        <v>2870</v>
      </c>
      <c r="BC411"/>
    </row>
    <row r="412" spans="11:55" x14ac:dyDescent="0.4">
      <c r="K412" s="240" t="s">
        <v>13933</v>
      </c>
      <c r="L412" s="241" t="s">
        <v>1684</v>
      </c>
      <c r="M412" s="241">
        <v>5</v>
      </c>
      <c r="N412" s="241" t="s">
        <v>7104</v>
      </c>
      <c r="O412" s="241" t="s">
        <v>13273</v>
      </c>
      <c r="P412" s="241" t="s">
        <v>2144</v>
      </c>
      <c r="AN412" s="153"/>
      <c r="AO412" s="154"/>
      <c r="AP412" s="137" t="s">
        <v>13454</v>
      </c>
      <c r="AT412">
        <v>1</v>
      </c>
      <c r="AU412" t="str">
        <f t="shared" si="12"/>
        <v>10209-1</v>
      </c>
      <c r="AV412" s="121" t="str">
        <f t="shared" si="13"/>
        <v>R3-10209-27</v>
      </c>
      <c r="AW412" s="121" t="s">
        <v>6654</v>
      </c>
      <c r="AX412" s="121" t="s">
        <v>1421</v>
      </c>
      <c r="AY412" s="139">
        <v>27</v>
      </c>
      <c r="AZ412" s="139" t="s">
        <v>219</v>
      </c>
      <c r="BA412" s="139" t="s">
        <v>223</v>
      </c>
      <c r="BB412" s="139" t="s">
        <v>2873</v>
      </c>
      <c r="BC412"/>
    </row>
    <row r="413" spans="11:55" x14ac:dyDescent="0.4">
      <c r="K413" s="240" t="s">
        <v>13934</v>
      </c>
      <c r="L413" s="241" t="s">
        <v>1684</v>
      </c>
      <c r="M413" s="241">
        <v>6</v>
      </c>
      <c r="N413" s="241" t="s">
        <v>3943</v>
      </c>
      <c r="O413" s="241" t="s">
        <v>13273</v>
      </c>
      <c r="P413" s="241" t="s">
        <v>2144</v>
      </c>
      <c r="AO413" s="121" t="s">
        <v>6771</v>
      </c>
      <c r="AP413" s="165" t="s">
        <v>6893</v>
      </c>
      <c r="AT413">
        <v>2</v>
      </c>
      <c r="AU413" t="str">
        <f t="shared" si="12"/>
        <v>10209-2</v>
      </c>
      <c r="AV413" s="121" t="str">
        <f t="shared" si="13"/>
        <v>R3-10209-35</v>
      </c>
      <c r="AW413" s="121" t="s">
        <v>6654</v>
      </c>
      <c r="AX413" s="121" t="s">
        <v>1421</v>
      </c>
      <c r="AY413" s="139">
        <v>35</v>
      </c>
      <c r="AZ413" s="139" t="s">
        <v>219</v>
      </c>
      <c r="BA413" s="139" t="s">
        <v>223</v>
      </c>
      <c r="BB413" s="139" t="s">
        <v>2874</v>
      </c>
      <c r="BC413"/>
    </row>
    <row r="414" spans="11:55" x14ac:dyDescent="0.4">
      <c r="K414" s="240" t="s">
        <v>13935</v>
      </c>
      <c r="L414" s="241" t="s">
        <v>1684</v>
      </c>
      <c r="M414" s="241">
        <v>7</v>
      </c>
      <c r="N414" s="241" t="s">
        <v>2262</v>
      </c>
      <c r="O414" s="241" t="s">
        <v>13273</v>
      </c>
      <c r="P414" s="241" t="s">
        <v>1267</v>
      </c>
      <c r="AP414" s="165" t="s">
        <v>6894</v>
      </c>
      <c r="AT414">
        <v>3</v>
      </c>
      <c r="AU414" t="str">
        <f t="shared" si="12"/>
        <v>10209-3</v>
      </c>
      <c r="AV414" s="121" t="str">
        <f t="shared" si="13"/>
        <v>R3-10209-36</v>
      </c>
      <c r="AW414" s="121" t="s">
        <v>6654</v>
      </c>
      <c r="AX414" s="121" t="s">
        <v>1421</v>
      </c>
      <c r="AY414" s="139">
        <v>36</v>
      </c>
      <c r="AZ414" s="139" t="s">
        <v>219</v>
      </c>
      <c r="BA414" s="139" t="s">
        <v>223</v>
      </c>
      <c r="BB414" s="139" t="s">
        <v>2875</v>
      </c>
      <c r="BC414"/>
    </row>
    <row r="415" spans="11:55" x14ac:dyDescent="0.4">
      <c r="K415" s="240" t="s">
        <v>13936</v>
      </c>
      <c r="L415" s="241" t="s">
        <v>1684</v>
      </c>
      <c r="M415" s="241">
        <v>8</v>
      </c>
      <c r="N415" s="241" t="s">
        <v>7531</v>
      </c>
      <c r="O415" s="241" t="s">
        <v>13273</v>
      </c>
      <c r="P415" s="241" t="s">
        <v>1267</v>
      </c>
      <c r="AP415" s="165" t="s">
        <v>6895</v>
      </c>
      <c r="AT415">
        <v>4</v>
      </c>
      <c r="AU415" t="str">
        <f t="shared" si="12"/>
        <v>10209-4</v>
      </c>
      <c r="AV415" s="121" t="str">
        <f t="shared" si="13"/>
        <v>R3-10209-37</v>
      </c>
      <c r="AW415" s="121" t="s">
        <v>6654</v>
      </c>
      <c r="AX415" s="121" t="s">
        <v>1421</v>
      </c>
      <c r="AY415" s="139">
        <v>37</v>
      </c>
      <c r="AZ415" s="139" t="s">
        <v>219</v>
      </c>
      <c r="BA415" s="139" t="s">
        <v>223</v>
      </c>
      <c r="BB415" s="139" t="s">
        <v>2876</v>
      </c>
      <c r="BC415"/>
    </row>
    <row r="416" spans="11:55" x14ac:dyDescent="0.4">
      <c r="K416" s="240" t="s">
        <v>13937</v>
      </c>
      <c r="L416" s="241" t="s">
        <v>1684</v>
      </c>
      <c r="M416" s="241">
        <v>10</v>
      </c>
      <c r="N416" s="241" t="s">
        <v>7532</v>
      </c>
      <c r="O416" s="241" t="s">
        <v>13273</v>
      </c>
      <c r="P416" s="241" t="s">
        <v>6686</v>
      </c>
      <c r="AP416" s="165" t="s">
        <v>6896</v>
      </c>
      <c r="AT416">
        <v>5</v>
      </c>
      <c r="AU416" t="str">
        <f t="shared" si="12"/>
        <v>10209-5</v>
      </c>
      <c r="AV416" s="121" t="str">
        <f t="shared" si="13"/>
        <v>R3-10209-38</v>
      </c>
      <c r="AW416" s="121" t="s">
        <v>6654</v>
      </c>
      <c r="AX416" s="121" t="s">
        <v>1421</v>
      </c>
      <c r="AY416" s="139">
        <v>38</v>
      </c>
      <c r="AZ416" s="139" t="s">
        <v>219</v>
      </c>
      <c r="BA416" s="139" t="s">
        <v>223</v>
      </c>
      <c r="BB416" s="139" t="s">
        <v>2849</v>
      </c>
      <c r="BC416"/>
    </row>
    <row r="417" spans="11:55" x14ac:dyDescent="0.4">
      <c r="K417" s="240" t="s">
        <v>13938</v>
      </c>
      <c r="L417" s="241" t="s">
        <v>1684</v>
      </c>
      <c r="M417" s="241">
        <v>11</v>
      </c>
      <c r="N417" s="241" t="s">
        <v>7532</v>
      </c>
      <c r="O417" s="241" t="s">
        <v>13274</v>
      </c>
      <c r="P417" s="241" t="s">
        <v>6686</v>
      </c>
      <c r="AP417" s="165" t="s">
        <v>6897</v>
      </c>
      <c r="AT417">
        <v>1</v>
      </c>
      <c r="AU417" t="str">
        <f t="shared" si="12"/>
        <v>10210-1</v>
      </c>
      <c r="AV417" s="121" t="str">
        <f t="shared" si="13"/>
        <v>R3-10210-32</v>
      </c>
      <c r="AW417" s="121" t="s">
        <v>6654</v>
      </c>
      <c r="AX417" s="121" t="s">
        <v>1422</v>
      </c>
      <c r="AY417" s="139">
        <v>32</v>
      </c>
      <c r="AZ417" s="139" t="s">
        <v>219</v>
      </c>
      <c r="BA417" s="139" t="s">
        <v>224</v>
      </c>
      <c r="BB417" s="139" t="s">
        <v>2878</v>
      </c>
      <c r="BC417"/>
    </row>
    <row r="418" spans="11:55" x14ac:dyDescent="0.4">
      <c r="K418" s="240" t="s">
        <v>13939</v>
      </c>
      <c r="L418" s="241" t="s">
        <v>1684</v>
      </c>
      <c r="M418" s="241">
        <v>12</v>
      </c>
      <c r="N418" s="241" t="s">
        <v>7533</v>
      </c>
      <c r="O418" s="241" t="s">
        <v>13274</v>
      </c>
      <c r="P418" s="241" t="s">
        <v>6686</v>
      </c>
      <c r="AP418" s="165" t="s">
        <v>6898</v>
      </c>
      <c r="AT418">
        <v>2</v>
      </c>
      <c r="AU418" t="str">
        <f t="shared" si="12"/>
        <v>10210-2</v>
      </c>
      <c r="AV418" s="121" t="str">
        <f t="shared" si="13"/>
        <v>R3-10210-33</v>
      </c>
      <c r="AW418" s="121" t="s">
        <v>6654</v>
      </c>
      <c r="AX418" s="121" t="s">
        <v>1422</v>
      </c>
      <c r="AY418" s="139">
        <v>33</v>
      </c>
      <c r="AZ418" s="139" t="s">
        <v>219</v>
      </c>
      <c r="BA418" s="139" t="s">
        <v>224</v>
      </c>
      <c r="BB418" s="139" t="s">
        <v>2879</v>
      </c>
      <c r="BC418"/>
    </row>
    <row r="419" spans="11:55" x14ac:dyDescent="0.4">
      <c r="K419" s="240" t="s">
        <v>13940</v>
      </c>
      <c r="L419" s="241" t="s">
        <v>1684</v>
      </c>
      <c r="M419" s="241">
        <v>13</v>
      </c>
      <c r="N419" s="241" t="s">
        <v>3772</v>
      </c>
      <c r="O419" s="241" t="s">
        <v>13273</v>
      </c>
      <c r="P419" s="241" t="s">
        <v>6686</v>
      </c>
      <c r="AP419" s="165" t="s">
        <v>6899</v>
      </c>
      <c r="AT419">
        <v>3</v>
      </c>
      <c r="AU419" t="str">
        <f t="shared" si="12"/>
        <v>10210-3</v>
      </c>
      <c r="AV419" s="121" t="str">
        <f t="shared" si="13"/>
        <v>R3-10210-35</v>
      </c>
      <c r="AW419" s="121" t="s">
        <v>6654</v>
      </c>
      <c r="AX419" s="121" t="s">
        <v>1422</v>
      </c>
      <c r="AY419" s="139">
        <v>35</v>
      </c>
      <c r="AZ419" s="139" t="s">
        <v>219</v>
      </c>
      <c r="BA419" s="139" t="s">
        <v>224</v>
      </c>
      <c r="BB419" s="139" t="s">
        <v>2881</v>
      </c>
      <c r="BC419"/>
    </row>
    <row r="420" spans="11:55" x14ac:dyDescent="0.4">
      <c r="K420" s="240" t="s">
        <v>13941</v>
      </c>
      <c r="L420" s="241" t="s">
        <v>1684</v>
      </c>
      <c r="M420" s="241">
        <v>14</v>
      </c>
      <c r="N420" s="241" t="s">
        <v>3772</v>
      </c>
      <c r="O420" s="241" t="s">
        <v>13273</v>
      </c>
      <c r="P420" s="241" t="s">
        <v>6686</v>
      </c>
      <c r="AP420" s="165" t="s">
        <v>6900</v>
      </c>
      <c r="AT420">
        <v>4</v>
      </c>
      <c r="AU420" t="str">
        <f t="shared" si="12"/>
        <v>10210-4</v>
      </c>
      <c r="AV420" s="121" t="str">
        <f t="shared" si="13"/>
        <v>R3-10210-36</v>
      </c>
      <c r="AW420" s="121" t="s">
        <v>6654</v>
      </c>
      <c r="AX420" s="121" t="s">
        <v>1422</v>
      </c>
      <c r="AY420" s="139">
        <v>36</v>
      </c>
      <c r="AZ420" s="139" t="s">
        <v>219</v>
      </c>
      <c r="BA420" s="139" t="s">
        <v>224</v>
      </c>
      <c r="BB420" s="139" t="s">
        <v>2882</v>
      </c>
      <c r="BC420"/>
    </row>
    <row r="421" spans="11:55" x14ac:dyDescent="0.4">
      <c r="K421" s="240" t="s">
        <v>13942</v>
      </c>
      <c r="L421" s="241" t="s">
        <v>1684</v>
      </c>
      <c r="M421" s="241">
        <v>15</v>
      </c>
      <c r="N421" s="241" t="s">
        <v>990</v>
      </c>
      <c r="O421" s="241" t="s">
        <v>13273</v>
      </c>
      <c r="P421" s="241" t="s">
        <v>6686</v>
      </c>
      <c r="AP421" s="165" t="s">
        <v>6693</v>
      </c>
      <c r="AT421">
        <v>5</v>
      </c>
      <c r="AU421" t="str">
        <f t="shared" si="12"/>
        <v>10210-5</v>
      </c>
      <c r="AV421" s="121" t="str">
        <f t="shared" si="13"/>
        <v>R3-10210-39</v>
      </c>
      <c r="AW421" s="121" t="s">
        <v>6654</v>
      </c>
      <c r="AX421" s="121" t="s">
        <v>1422</v>
      </c>
      <c r="AY421" s="139">
        <v>39</v>
      </c>
      <c r="AZ421" s="139" t="s">
        <v>219</v>
      </c>
      <c r="BA421" s="139" t="s">
        <v>224</v>
      </c>
      <c r="BB421" s="139" t="s">
        <v>2883</v>
      </c>
      <c r="BC421"/>
    </row>
    <row r="422" spans="11:55" x14ac:dyDescent="0.4">
      <c r="K422" s="240" t="s">
        <v>13943</v>
      </c>
      <c r="L422" s="241" t="s">
        <v>1684</v>
      </c>
      <c r="M422" s="241">
        <v>16</v>
      </c>
      <c r="N422" s="241" t="s">
        <v>7534</v>
      </c>
      <c r="O422" s="241" t="s">
        <v>13273</v>
      </c>
      <c r="P422" s="241" t="s">
        <v>2144</v>
      </c>
      <c r="AN422" s="153"/>
      <c r="AO422" s="154"/>
      <c r="AP422" s="137" t="s">
        <v>13455</v>
      </c>
      <c r="AT422">
        <v>6</v>
      </c>
      <c r="AU422" t="str">
        <f t="shared" si="12"/>
        <v>10210-6</v>
      </c>
      <c r="AV422" s="121" t="str">
        <f t="shared" si="13"/>
        <v>R3-10210-40</v>
      </c>
      <c r="AW422" s="121" t="s">
        <v>6654</v>
      </c>
      <c r="AX422" s="121" t="s">
        <v>1422</v>
      </c>
      <c r="AY422" s="139">
        <v>40</v>
      </c>
      <c r="AZ422" s="139" t="s">
        <v>219</v>
      </c>
      <c r="BA422" s="139" t="s">
        <v>224</v>
      </c>
      <c r="BB422" s="139" t="s">
        <v>2884</v>
      </c>
      <c r="BC422"/>
    </row>
    <row r="423" spans="11:55" x14ac:dyDescent="0.4">
      <c r="K423" s="240" t="s">
        <v>13944</v>
      </c>
      <c r="L423" s="241" t="s">
        <v>1684</v>
      </c>
      <c r="M423" s="241">
        <v>17</v>
      </c>
      <c r="N423" s="241" t="s">
        <v>7535</v>
      </c>
      <c r="O423" s="241" t="s">
        <v>13273</v>
      </c>
      <c r="P423" s="241" t="s">
        <v>2144</v>
      </c>
      <c r="AO423" s="121" t="s">
        <v>6772</v>
      </c>
      <c r="AP423" s="165" t="s">
        <v>6901</v>
      </c>
      <c r="AT423">
        <v>1</v>
      </c>
      <c r="AU423" t="str">
        <f t="shared" si="12"/>
        <v>10421-1</v>
      </c>
      <c r="AV423" s="121" t="str">
        <f t="shared" si="13"/>
        <v>R3-10421-9</v>
      </c>
      <c r="AW423" s="121" t="s">
        <v>6654</v>
      </c>
      <c r="AX423" s="121" t="s">
        <v>1425</v>
      </c>
      <c r="AY423" s="139">
        <v>9</v>
      </c>
      <c r="AZ423" s="139" t="s">
        <v>219</v>
      </c>
      <c r="BA423" s="139" t="s">
        <v>227</v>
      </c>
      <c r="BB423" s="139" t="s">
        <v>2891</v>
      </c>
      <c r="BC423"/>
    </row>
    <row r="424" spans="11:55" x14ac:dyDescent="0.4">
      <c r="K424" s="240" t="s">
        <v>13945</v>
      </c>
      <c r="L424" s="241" t="s">
        <v>1684</v>
      </c>
      <c r="M424" s="241">
        <v>18</v>
      </c>
      <c r="N424" s="241" t="s">
        <v>6951</v>
      </c>
      <c r="O424" s="241" t="s">
        <v>13274</v>
      </c>
      <c r="P424" s="241" t="s">
        <v>6686</v>
      </c>
      <c r="AP424" s="165" t="s">
        <v>6902</v>
      </c>
      <c r="AT424">
        <v>2</v>
      </c>
      <c r="AU424" t="str">
        <f t="shared" si="12"/>
        <v>10421-2</v>
      </c>
      <c r="AV424" s="121" t="str">
        <f t="shared" si="13"/>
        <v>R3-10421-10</v>
      </c>
      <c r="AW424" s="121" t="s">
        <v>6654</v>
      </c>
      <c r="AX424" s="121" t="s">
        <v>1425</v>
      </c>
      <c r="AY424" s="139">
        <v>10</v>
      </c>
      <c r="AZ424" s="139" t="s">
        <v>219</v>
      </c>
      <c r="BA424" s="139" t="s">
        <v>227</v>
      </c>
      <c r="BB424" s="139" t="s">
        <v>2892</v>
      </c>
      <c r="BC424"/>
    </row>
    <row r="425" spans="11:55" x14ac:dyDescent="0.4">
      <c r="K425" s="240" t="s">
        <v>13946</v>
      </c>
      <c r="L425" s="241" t="s">
        <v>1684</v>
      </c>
      <c r="M425" s="241">
        <v>19</v>
      </c>
      <c r="N425" s="241" t="s">
        <v>7536</v>
      </c>
      <c r="O425" s="241" t="s">
        <v>13274</v>
      </c>
      <c r="P425" s="241" t="s">
        <v>6686</v>
      </c>
      <c r="AP425" s="165" t="s">
        <v>6903</v>
      </c>
      <c r="AT425">
        <v>3</v>
      </c>
      <c r="AU425" t="str">
        <f t="shared" si="12"/>
        <v>10421-3</v>
      </c>
      <c r="AV425" s="121" t="str">
        <f t="shared" si="13"/>
        <v>R3-10421-14</v>
      </c>
      <c r="AW425" s="121" t="s">
        <v>6654</v>
      </c>
      <c r="AX425" s="121" t="s">
        <v>1425</v>
      </c>
      <c r="AY425" s="139">
        <v>14</v>
      </c>
      <c r="AZ425" s="139" t="s">
        <v>219</v>
      </c>
      <c r="BA425" s="139" t="s">
        <v>227</v>
      </c>
      <c r="BB425" s="139" t="s">
        <v>2669</v>
      </c>
      <c r="BC425"/>
    </row>
    <row r="426" spans="11:55" x14ac:dyDescent="0.4">
      <c r="K426" s="240" t="s">
        <v>13947</v>
      </c>
      <c r="L426" s="241" t="s">
        <v>1684</v>
      </c>
      <c r="M426" s="241">
        <v>20</v>
      </c>
      <c r="N426" s="241" t="s">
        <v>7536</v>
      </c>
      <c r="O426" s="241" t="s">
        <v>13273</v>
      </c>
      <c r="P426" s="241" t="s">
        <v>6686</v>
      </c>
      <c r="AP426" s="165" t="s">
        <v>6904</v>
      </c>
      <c r="AT426">
        <v>4</v>
      </c>
      <c r="AU426" t="str">
        <f t="shared" si="12"/>
        <v>10421-4</v>
      </c>
      <c r="AV426" s="121" t="str">
        <f t="shared" si="13"/>
        <v>R3-10421-15</v>
      </c>
      <c r="AW426" s="121" t="s">
        <v>6654</v>
      </c>
      <c r="AX426" s="121" t="s">
        <v>1425</v>
      </c>
      <c r="AY426" s="139">
        <v>15</v>
      </c>
      <c r="AZ426" s="139" t="s">
        <v>219</v>
      </c>
      <c r="BA426" s="139" t="s">
        <v>227</v>
      </c>
      <c r="BB426" s="139" t="s">
        <v>2893</v>
      </c>
      <c r="BC426"/>
    </row>
    <row r="427" spans="11:55" x14ac:dyDescent="0.4">
      <c r="K427" s="240" t="s">
        <v>13948</v>
      </c>
      <c r="L427" s="241" t="s">
        <v>1684</v>
      </c>
      <c r="M427" s="241">
        <v>24</v>
      </c>
      <c r="N427" s="241" t="s">
        <v>7537</v>
      </c>
      <c r="O427" s="241" t="s">
        <v>13273</v>
      </c>
      <c r="P427" s="241" t="s">
        <v>2144</v>
      </c>
      <c r="AP427" s="165" t="s">
        <v>6693</v>
      </c>
      <c r="AT427">
        <v>5</v>
      </c>
      <c r="AU427" t="str">
        <f t="shared" si="12"/>
        <v>10421-5</v>
      </c>
      <c r="AV427" s="121" t="str">
        <f t="shared" si="13"/>
        <v>R3-10421-16</v>
      </c>
      <c r="AW427" s="121" t="s">
        <v>6654</v>
      </c>
      <c r="AX427" s="121" t="s">
        <v>1425</v>
      </c>
      <c r="AY427" s="139">
        <v>16</v>
      </c>
      <c r="AZ427" s="139" t="s">
        <v>219</v>
      </c>
      <c r="BA427" s="139" t="s">
        <v>227</v>
      </c>
      <c r="BB427" s="139" t="s">
        <v>2894</v>
      </c>
      <c r="BC427"/>
    </row>
    <row r="428" spans="11:55" x14ac:dyDescent="0.4">
      <c r="K428" s="240" t="s">
        <v>13949</v>
      </c>
      <c r="L428" s="241" t="s">
        <v>1684</v>
      </c>
      <c r="M428" s="241">
        <v>25</v>
      </c>
      <c r="N428" s="241" t="s">
        <v>7538</v>
      </c>
      <c r="O428" s="241" t="s">
        <v>13274</v>
      </c>
      <c r="P428" s="241" t="s">
        <v>6686</v>
      </c>
      <c r="AN428" s="153"/>
      <c r="AO428" s="154"/>
      <c r="AP428" s="137" t="s">
        <v>13456</v>
      </c>
      <c r="AT428">
        <v>6</v>
      </c>
      <c r="AU428" t="str">
        <f t="shared" si="12"/>
        <v>10421-6</v>
      </c>
      <c r="AV428" s="121" t="str">
        <f t="shared" si="13"/>
        <v>R3-10421-17</v>
      </c>
      <c r="AW428" s="121" t="s">
        <v>6654</v>
      </c>
      <c r="AX428" s="121" t="s">
        <v>1425</v>
      </c>
      <c r="AY428" s="139">
        <v>17</v>
      </c>
      <c r="AZ428" s="139" t="s">
        <v>219</v>
      </c>
      <c r="BA428" s="139" t="s">
        <v>227</v>
      </c>
      <c r="BB428" s="139" t="s">
        <v>2715</v>
      </c>
      <c r="BC428"/>
    </row>
    <row r="429" spans="11:55" x14ac:dyDescent="0.4">
      <c r="K429" s="240" t="s">
        <v>13950</v>
      </c>
      <c r="L429" s="241" t="s">
        <v>1684</v>
      </c>
      <c r="M429" s="241">
        <v>26</v>
      </c>
      <c r="N429" s="241" t="s">
        <v>7539</v>
      </c>
      <c r="O429" s="241" t="s">
        <v>13274</v>
      </c>
      <c r="P429" s="241" t="s">
        <v>6686</v>
      </c>
      <c r="AO429" s="121" t="s">
        <v>6774</v>
      </c>
      <c r="AP429" s="165" t="s">
        <v>6905</v>
      </c>
      <c r="AT429">
        <v>7</v>
      </c>
      <c r="AU429" t="str">
        <f t="shared" si="12"/>
        <v>10421-7</v>
      </c>
      <c r="AV429" s="121" t="str">
        <f t="shared" si="13"/>
        <v>R3-10421-18</v>
      </c>
      <c r="AW429" s="121" t="s">
        <v>6654</v>
      </c>
      <c r="AX429" s="121" t="s">
        <v>1425</v>
      </c>
      <c r="AY429" s="139">
        <v>18</v>
      </c>
      <c r="AZ429" s="139" t="s">
        <v>219</v>
      </c>
      <c r="BA429" s="139" t="s">
        <v>227</v>
      </c>
      <c r="BB429" s="139" t="s">
        <v>2895</v>
      </c>
      <c r="BC429"/>
    </row>
    <row r="430" spans="11:55" x14ac:dyDescent="0.4">
      <c r="K430" s="240" t="s">
        <v>13951</v>
      </c>
      <c r="L430" s="241" t="s">
        <v>1684</v>
      </c>
      <c r="M430" s="241">
        <v>27</v>
      </c>
      <c r="N430" s="241" t="s">
        <v>7539</v>
      </c>
      <c r="O430" s="241" t="s">
        <v>13273</v>
      </c>
      <c r="P430" s="241" t="s">
        <v>6686</v>
      </c>
      <c r="AP430" s="165" t="s">
        <v>6906</v>
      </c>
      <c r="AT430">
        <v>8</v>
      </c>
      <c r="AU430" t="str">
        <f t="shared" si="12"/>
        <v>10421-8</v>
      </c>
      <c r="AV430" s="121" t="str">
        <f t="shared" si="13"/>
        <v>R3-10421-19</v>
      </c>
      <c r="AW430" s="121" t="s">
        <v>6654</v>
      </c>
      <c r="AX430" s="121" t="s">
        <v>1425</v>
      </c>
      <c r="AY430" s="139">
        <v>19</v>
      </c>
      <c r="AZ430" s="139" t="s">
        <v>219</v>
      </c>
      <c r="BA430" s="139" t="s">
        <v>227</v>
      </c>
      <c r="BB430" s="139" t="s">
        <v>2896</v>
      </c>
      <c r="BC430"/>
    </row>
    <row r="431" spans="11:55" x14ac:dyDescent="0.4">
      <c r="K431" s="240" t="s">
        <v>13952</v>
      </c>
      <c r="L431" s="241" t="s">
        <v>1684</v>
      </c>
      <c r="M431" s="241">
        <v>28</v>
      </c>
      <c r="N431" s="241" t="s">
        <v>7540</v>
      </c>
      <c r="O431" s="241" t="s">
        <v>13274</v>
      </c>
      <c r="P431" s="241" t="s">
        <v>6686</v>
      </c>
      <c r="AP431" s="165" t="s">
        <v>6693</v>
      </c>
      <c r="AT431">
        <v>1</v>
      </c>
      <c r="AU431" t="str">
        <f t="shared" si="12"/>
        <v>10425-1</v>
      </c>
      <c r="AV431" s="121" t="str">
        <f t="shared" si="13"/>
        <v>R3-10425-8</v>
      </c>
      <c r="AW431" s="121" t="s">
        <v>6654</v>
      </c>
      <c r="AX431" s="121" t="s">
        <v>1427</v>
      </c>
      <c r="AY431" s="139">
        <v>8</v>
      </c>
      <c r="AZ431" s="139" t="s">
        <v>219</v>
      </c>
      <c r="BA431" s="139" t="s">
        <v>229</v>
      </c>
      <c r="BB431" s="172" t="s">
        <v>2898</v>
      </c>
      <c r="BC431"/>
    </row>
    <row r="432" spans="11:55" x14ac:dyDescent="0.4">
      <c r="K432" s="240" t="s">
        <v>13953</v>
      </c>
      <c r="L432" s="241" t="s">
        <v>1684</v>
      </c>
      <c r="M432" s="241">
        <v>29</v>
      </c>
      <c r="N432" s="241" t="s">
        <v>7540</v>
      </c>
      <c r="O432" s="241" t="s">
        <v>13273</v>
      </c>
      <c r="P432" s="241" t="s">
        <v>6686</v>
      </c>
      <c r="AN432" s="153"/>
      <c r="AO432" s="154"/>
      <c r="AP432" s="137" t="s">
        <v>13457</v>
      </c>
      <c r="AT432">
        <v>1</v>
      </c>
      <c r="AU432" t="str">
        <f t="shared" si="12"/>
        <v>10429-1</v>
      </c>
      <c r="AV432" s="121" t="str">
        <f t="shared" si="13"/>
        <v>R3-10429-5</v>
      </c>
      <c r="AW432" s="121" t="s">
        <v>6654</v>
      </c>
      <c r="AX432" s="121" t="s">
        <v>1428</v>
      </c>
      <c r="AY432" s="139">
        <v>5</v>
      </c>
      <c r="AZ432" s="139" t="s">
        <v>219</v>
      </c>
      <c r="BA432" s="139" t="s">
        <v>230</v>
      </c>
      <c r="BB432" s="139" t="s">
        <v>2899</v>
      </c>
      <c r="BC432"/>
    </row>
    <row r="433" spans="11:55" x14ac:dyDescent="0.4">
      <c r="K433" s="240" t="s">
        <v>13954</v>
      </c>
      <c r="L433" s="241" t="s">
        <v>1684</v>
      </c>
      <c r="M433" s="241">
        <v>30</v>
      </c>
      <c r="N433" s="241" t="s">
        <v>7540</v>
      </c>
      <c r="O433" s="241" t="s">
        <v>13273</v>
      </c>
      <c r="P433" s="241" t="s">
        <v>6686</v>
      </c>
      <c r="AO433" s="121" t="s">
        <v>6777</v>
      </c>
      <c r="AP433" s="165" t="s">
        <v>6907</v>
      </c>
      <c r="AT433">
        <v>2</v>
      </c>
      <c r="AU433" t="str">
        <f t="shared" si="12"/>
        <v>10429-2</v>
      </c>
      <c r="AV433" s="121" t="str">
        <f t="shared" si="13"/>
        <v>R3-10429-6</v>
      </c>
      <c r="AW433" s="121" t="s">
        <v>6654</v>
      </c>
      <c r="AX433" s="121" t="s">
        <v>1428</v>
      </c>
      <c r="AY433" s="139">
        <v>6</v>
      </c>
      <c r="AZ433" s="139" t="s">
        <v>219</v>
      </c>
      <c r="BA433" s="139" t="s">
        <v>230</v>
      </c>
      <c r="BB433" s="139" t="s">
        <v>2900</v>
      </c>
      <c r="BC433"/>
    </row>
    <row r="434" spans="11:55" x14ac:dyDescent="0.4">
      <c r="K434" s="240" t="s">
        <v>13955</v>
      </c>
      <c r="L434" s="241" t="s">
        <v>1685</v>
      </c>
      <c r="M434" s="241">
        <v>1</v>
      </c>
      <c r="N434" s="241" t="s">
        <v>4075</v>
      </c>
      <c r="O434" s="241" t="s">
        <v>13273</v>
      </c>
      <c r="P434" s="241" t="s">
        <v>1259</v>
      </c>
      <c r="AP434" s="165" t="s">
        <v>6908</v>
      </c>
      <c r="AT434">
        <v>3</v>
      </c>
      <c r="AU434" t="str">
        <f t="shared" si="12"/>
        <v>10429-3</v>
      </c>
      <c r="AV434" s="121" t="str">
        <f t="shared" si="13"/>
        <v>R3-10429-7</v>
      </c>
      <c r="AW434" s="121" t="s">
        <v>6654</v>
      </c>
      <c r="AX434" s="121" t="s">
        <v>1428</v>
      </c>
      <c r="AY434" s="139">
        <v>7</v>
      </c>
      <c r="AZ434" s="139" t="s">
        <v>219</v>
      </c>
      <c r="BA434" s="139" t="s">
        <v>230</v>
      </c>
      <c r="BB434" s="139" t="s">
        <v>2901</v>
      </c>
      <c r="BC434"/>
    </row>
    <row r="435" spans="11:55" x14ac:dyDescent="0.4">
      <c r="K435" s="240" t="s">
        <v>13956</v>
      </c>
      <c r="L435" s="241" t="s">
        <v>1685</v>
      </c>
      <c r="M435" s="241">
        <v>2</v>
      </c>
      <c r="N435" s="241" t="s">
        <v>4076</v>
      </c>
      <c r="O435" s="241" t="s">
        <v>13273</v>
      </c>
      <c r="P435" s="241" t="s">
        <v>2144</v>
      </c>
      <c r="AP435" s="165" t="s">
        <v>6909</v>
      </c>
      <c r="AT435">
        <v>4</v>
      </c>
      <c r="AU435" t="str">
        <f t="shared" si="12"/>
        <v>10429-4</v>
      </c>
      <c r="AV435" s="121" t="str">
        <f t="shared" si="13"/>
        <v>R3-10429-10</v>
      </c>
      <c r="AW435" s="121" t="s">
        <v>6654</v>
      </c>
      <c r="AX435" s="121" t="s">
        <v>1428</v>
      </c>
      <c r="AY435" s="139">
        <v>10</v>
      </c>
      <c r="AZ435" s="139" t="s">
        <v>219</v>
      </c>
      <c r="BA435" s="139" t="s">
        <v>230</v>
      </c>
      <c r="BB435" s="139" t="s">
        <v>2902</v>
      </c>
      <c r="BC435"/>
    </row>
    <row r="436" spans="11:55" x14ac:dyDescent="0.4">
      <c r="K436" s="240" t="s">
        <v>13957</v>
      </c>
      <c r="L436" s="241" t="s">
        <v>1685</v>
      </c>
      <c r="M436" s="241">
        <v>3</v>
      </c>
      <c r="N436" s="241" t="s">
        <v>7541</v>
      </c>
      <c r="O436" s="241" t="s">
        <v>13273</v>
      </c>
      <c r="P436" s="241" t="s">
        <v>2143</v>
      </c>
      <c r="AP436" s="165" t="s">
        <v>6910</v>
      </c>
      <c r="AT436">
        <v>1</v>
      </c>
      <c r="AU436" t="str">
        <f t="shared" si="12"/>
        <v>10448-1</v>
      </c>
      <c r="AV436" s="121" t="str">
        <f t="shared" si="13"/>
        <v>R3-10448-3</v>
      </c>
      <c r="AW436" s="121" t="s">
        <v>6654</v>
      </c>
      <c r="AX436" s="121" t="s">
        <v>1429</v>
      </c>
      <c r="AY436" s="139">
        <v>3</v>
      </c>
      <c r="AZ436" s="139" t="s">
        <v>219</v>
      </c>
      <c r="BA436" s="139" t="s">
        <v>175</v>
      </c>
      <c r="BB436" s="139" t="s">
        <v>2904</v>
      </c>
      <c r="BC436"/>
    </row>
    <row r="437" spans="11:55" x14ac:dyDescent="0.4">
      <c r="K437" s="240" t="s">
        <v>13958</v>
      </c>
      <c r="L437" s="241" t="s">
        <v>1685</v>
      </c>
      <c r="M437" s="241">
        <v>4</v>
      </c>
      <c r="N437" s="241" t="s">
        <v>4078</v>
      </c>
      <c r="O437" s="241" t="s">
        <v>13273</v>
      </c>
      <c r="P437" s="241" t="s">
        <v>2143</v>
      </c>
      <c r="AP437" s="165" t="s">
        <v>6911</v>
      </c>
      <c r="AT437">
        <v>2</v>
      </c>
      <c r="AU437" t="str">
        <f t="shared" si="12"/>
        <v>10448-2</v>
      </c>
      <c r="AV437" s="121" t="str">
        <f t="shared" si="13"/>
        <v>R3-10448-6</v>
      </c>
      <c r="AW437" s="121" t="s">
        <v>6654</v>
      </c>
      <c r="AX437" s="121" t="s">
        <v>1429</v>
      </c>
      <c r="AY437" s="139">
        <v>6</v>
      </c>
      <c r="AZ437" s="139" t="s">
        <v>219</v>
      </c>
      <c r="BA437" s="139" t="s">
        <v>175</v>
      </c>
      <c r="BB437" s="139" t="s">
        <v>2902</v>
      </c>
      <c r="BC437"/>
    </row>
    <row r="438" spans="11:55" x14ac:dyDescent="0.4">
      <c r="K438" s="240" t="s">
        <v>13959</v>
      </c>
      <c r="L438" s="241" t="s">
        <v>1685</v>
      </c>
      <c r="M438" s="241">
        <v>5</v>
      </c>
      <c r="N438" s="241" t="s">
        <v>7542</v>
      </c>
      <c r="O438" s="241" t="s">
        <v>13273</v>
      </c>
      <c r="P438" s="241" t="s">
        <v>2144</v>
      </c>
      <c r="AP438" s="165" t="s">
        <v>6912</v>
      </c>
      <c r="AT438">
        <v>3</v>
      </c>
      <c r="AU438" t="str">
        <f t="shared" si="12"/>
        <v>10448-3</v>
      </c>
      <c r="AV438" s="121" t="str">
        <f t="shared" si="13"/>
        <v>R3-10448-10</v>
      </c>
      <c r="AW438" s="121" t="s">
        <v>6654</v>
      </c>
      <c r="AX438" s="121" t="s">
        <v>1429</v>
      </c>
      <c r="AY438" s="139">
        <v>10</v>
      </c>
      <c r="AZ438" s="139" t="s">
        <v>219</v>
      </c>
      <c r="BA438" s="139" t="s">
        <v>175</v>
      </c>
      <c r="BB438" s="139" t="s">
        <v>2905</v>
      </c>
      <c r="BC438"/>
    </row>
    <row r="439" spans="11:55" x14ac:dyDescent="0.4">
      <c r="K439" s="240" t="s">
        <v>13960</v>
      </c>
      <c r="L439" s="241" t="s">
        <v>1685</v>
      </c>
      <c r="M439" s="241">
        <v>6</v>
      </c>
      <c r="N439" s="241" t="s">
        <v>7543</v>
      </c>
      <c r="O439" s="241" t="s">
        <v>13273</v>
      </c>
      <c r="P439" s="241" t="s">
        <v>6686</v>
      </c>
      <c r="AP439" s="165" t="s">
        <v>6693</v>
      </c>
      <c r="AT439">
        <v>1</v>
      </c>
      <c r="AU439" t="str">
        <f t="shared" si="12"/>
        <v>10523-1</v>
      </c>
      <c r="AV439" s="121" t="str">
        <f t="shared" si="13"/>
        <v>R3-10523-19</v>
      </c>
      <c r="AW439" s="121" t="s">
        <v>6654</v>
      </c>
      <c r="AX439" s="121" t="s">
        <v>1431</v>
      </c>
      <c r="AY439" s="139">
        <v>19</v>
      </c>
      <c r="AZ439" s="139" t="s">
        <v>219</v>
      </c>
      <c r="BA439" s="139" t="s">
        <v>232</v>
      </c>
      <c r="BB439" s="139" t="s">
        <v>2911</v>
      </c>
      <c r="BC439"/>
    </row>
    <row r="440" spans="11:55" x14ac:dyDescent="0.4">
      <c r="K440" s="240" t="s">
        <v>13961</v>
      </c>
      <c r="L440" s="241" t="s">
        <v>1685</v>
      </c>
      <c r="M440" s="241">
        <v>7</v>
      </c>
      <c r="N440" s="241" t="s">
        <v>7544</v>
      </c>
      <c r="O440" s="241" t="s">
        <v>13273</v>
      </c>
      <c r="P440" s="241" t="s">
        <v>1259</v>
      </c>
      <c r="AN440" s="153"/>
      <c r="AO440" s="154"/>
      <c r="AP440" s="137" t="s">
        <v>13458</v>
      </c>
      <c r="AT440">
        <v>1</v>
      </c>
      <c r="AU440" t="str">
        <f t="shared" si="12"/>
        <v>11000-1</v>
      </c>
      <c r="AV440" s="121" t="str">
        <f t="shared" si="13"/>
        <v>R3-11000-65</v>
      </c>
      <c r="AW440" s="121" t="s">
        <v>6654</v>
      </c>
      <c r="AX440" s="121" t="s">
        <v>1432</v>
      </c>
      <c r="AY440" s="139">
        <v>65</v>
      </c>
      <c r="AZ440" s="139" t="s">
        <v>233</v>
      </c>
      <c r="BA440" s="139" t="s">
        <v>6655</v>
      </c>
      <c r="BB440" s="139" t="s">
        <v>858</v>
      </c>
      <c r="BC440"/>
    </row>
    <row r="441" spans="11:55" x14ac:dyDescent="0.4">
      <c r="K441" s="240" t="s">
        <v>13962</v>
      </c>
      <c r="L441" s="241" t="s">
        <v>1685</v>
      </c>
      <c r="M441" s="241">
        <v>8</v>
      </c>
      <c r="N441" s="241" t="s">
        <v>2508</v>
      </c>
      <c r="O441" s="241" t="s">
        <v>13273</v>
      </c>
      <c r="P441" s="241" t="s">
        <v>1259</v>
      </c>
      <c r="AO441" s="121" t="s">
        <v>1177</v>
      </c>
      <c r="AP441" s="165" t="s">
        <v>6913</v>
      </c>
      <c r="AT441">
        <v>2</v>
      </c>
      <c r="AU441" t="str">
        <f t="shared" si="12"/>
        <v>11000-2</v>
      </c>
      <c r="AV441" s="121" t="str">
        <f t="shared" si="13"/>
        <v>R3-11000-135</v>
      </c>
      <c r="AW441" s="121" t="s">
        <v>6654</v>
      </c>
      <c r="AX441" s="121" t="s">
        <v>1432</v>
      </c>
      <c r="AY441" s="139">
        <v>135</v>
      </c>
      <c r="AZ441" s="139" t="s">
        <v>233</v>
      </c>
      <c r="BA441" s="139" t="s">
        <v>6655</v>
      </c>
      <c r="BB441" s="139" t="s">
        <v>2921</v>
      </c>
      <c r="BC441"/>
    </row>
    <row r="442" spans="11:55" x14ac:dyDescent="0.4">
      <c r="K442" s="240" t="s">
        <v>13963</v>
      </c>
      <c r="L442" s="241" t="s">
        <v>1685</v>
      </c>
      <c r="M442" s="241">
        <v>9</v>
      </c>
      <c r="N442" s="241" t="s">
        <v>4077</v>
      </c>
      <c r="O442" s="241" t="s">
        <v>13274</v>
      </c>
      <c r="P442" s="241" t="s">
        <v>6686</v>
      </c>
      <c r="AP442" s="165" t="s">
        <v>6914</v>
      </c>
      <c r="AT442">
        <v>3</v>
      </c>
      <c r="AU442" t="str">
        <f t="shared" si="12"/>
        <v>11000-3</v>
      </c>
      <c r="AV442" s="121" t="str">
        <f t="shared" si="13"/>
        <v>R3-11000-138</v>
      </c>
      <c r="AW442" s="121" t="s">
        <v>6654</v>
      </c>
      <c r="AX442" s="121" t="s">
        <v>1432</v>
      </c>
      <c r="AY442" s="139">
        <v>138</v>
      </c>
      <c r="AZ442" s="139" t="s">
        <v>233</v>
      </c>
      <c r="BA442" s="139" t="s">
        <v>6655</v>
      </c>
      <c r="BB442" s="139" t="s">
        <v>2922</v>
      </c>
      <c r="BC442"/>
    </row>
    <row r="443" spans="11:55" x14ac:dyDescent="0.4">
      <c r="K443" s="240" t="s">
        <v>13964</v>
      </c>
      <c r="L443" s="241" t="s">
        <v>1685</v>
      </c>
      <c r="M443" s="241">
        <v>10</v>
      </c>
      <c r="N443" s="241" t="s">
        <v>7545</v>
      </c>
      <c r="O443" s="241" t="s">
        <v>13273</v>
      </c>
      <c r="P443" s="241" t="s">
        <v>1259</v>
      </c>
      <c r="AP443" s="165" t="s">
        <v>6915</v>
      </c>
      <c r="AT443">
        <v>4</v>
      </c>
      <c r="AU443" t="str">
        <f t="shared" si="12"/>
        <v>11000-4</v>
      </c>
      <c r="AV443" s="121" t="str">
        <f t="shared" si="13"/>
        <v>R3-11000-147</v>
      </c>
      <c r="AW443" s="121" t="s">
        <v>6654</v>
      </c>
      <c r="AX443" s="121" t="s">
        <v>1432</v>
      </c>
      <c r="AY443" s="139">
        <v>147</v>
      </c>
      <c r="AZ443" s="139" t="s">
        <v>233</v>
      </c>
      <c r="BA443" s="139" t="s">
        <v>6655</v>
      </c>
      <c r="BB443" s="139" t="s">
        <v>2918</v>
      </c>
      <c r="BC443"/>
    </row>
    <row r="444" spans="11:55" x14ac:dyDescent="0.4">
      <c r="K444" s="240" t="s">
        <v>13965</v>
      </c>
      <c r="L444" s="241" t="s">
        <v>1685</v>
      </c>
      <c r="M444" s="241">
        <v>11</v>
      </c>
      <c r="N444" s="241" t="s">
        <v>7546</v>
      </c>
      <c r="O444" s="241" t="s">
        <v>13273</v>
      </c>
      <c r="P444" s="241" t="s">
        <v>2144</v>
      </c>
      <c r="AP444" s="165" t="s">
        <v>6559</v>
      </c>
      <c r="AT444">
        <v>5</v>
      </c>
      <c r="AU444" t="str">
        <f t="shared" si="12"/>
        <v>11000-5</v>
      </c>
      <c r="AV444" s="121" t="str">
        <f t="shared" si="13"/>
        <v>R3-11000-151</v>
      </c>
      <c r="AW444" s="121" t="s">
        <v>6654</v>
      </c>
      <c r="AX444" s="121" t="s">
        <v>1432</v>
      </c>
      <c r="AY444" s="139">
        <v>151</v>
      </c>
      <c r="AZ444" s="139" t="s">
        <v>233</v>
      </c>
      <c r="BA444" s="139" t="s">
        <v>6655</v>
      </c>
      <c r="BB444" s="139" t="s">
        <v>2918</v>
      </c>
      <c r="BC444"/>
    </row>
    <row r="445" spans="11:55" x14ac:dyDescent="0.4">
      <c r="K445" s="240" t="s">
        <v>13966</v>
      </c>
      <c r="L445" s="241" t="s">
        <v>1685</v>
      </c>
      <c r="M445" s="241">
        <v>12</v>
      </c>
      <c r="N445" s="241" t="s">
        <v>7547</v>
      </c>
      <c r="O445" s="241" t="s">
        <v>13273</v>
      </c>
      <c r="P445" s="241" t="s">
        <v>1259</v>
      </c>
      <c r="AN445" s="135"/>
      <c r="AO445" s="136"/>
      <c r="AP445" s="137" t="s">
        <v>13460</v>
      </c>
      <c r="AT445">
        <v>1</v>
      </c>
      <c r="AU445" t="str">
        <f t="shared" si="12"/>
        <v>11100-1</v>
      </c>
      <c r="AV445" s="121" t="str">
        <f t="shared" si="13"/>
        <v>R3-11100-36</v>
      </c>
      <c r="AW445" s="121" t="s">
        <v>6654</v>
      </c>
      <c r="AX445" s="121" t="s">
        <v>1433</v>
      </c>
      <c r="AY445" s="139">
        <v>36</v>
      </c>
      <c r="AZ445" s="139" t="s">
        <v>233</v>
      </c>
      <c r="BA445" s="139" t="s">
        <v>234</v>
      </c>
      <c r="BB445" s="139" t="s">
        <v>2927</v>
      </c>
      <c r="BC445"/>
    </row>
    <row r="446" spans="11:55" x14ac:dyDescent="0.4">
      <c r="K446" s="240" t="s">
        <v>13967</v>
      </c>
      <c r="L446" s="241" t="s">
        <v>1685</v>
      </c>
      <c r="M446" s="241">
        <v>13</v>
      </c>
      <c r="N446" s="241" t="s">
        <v>7548</v>
      </c>
      <c r="O446" s="241" t="s">
        <v>13273</v>
      </c>
      <c r="P446" s="241" t="s">
        <v>2144</v>
      </c>
      <c r="AN446" s="141" t="s">
        <v>13366</v>
      </c>
      <c r="AO446" s="121" t="s">
        <v>6763</v>
      </c>
      <c r="AP446" s="165" t="s">
        <v>6881</v>
      </c>
      <c r="AT446">
        <v>1</v>
      </c>
      <c r="AU446" t="str">
        <f t="shared" si="12"/>
        <v>11201-1</v>
      </c>
      <c r="AV446" s="121" t="str">
        <f t="shared" si="13"/>
        <v>R3-11201-66</v>
      </c>
      <c r="AW446" s="121" t="s">
        <v>6654</v>
      </c>
      <c r="AX446" s="121" t="s">
        <v>1434</v>
      </c>
      <c r="AY446" s="139">
        <v>66</v>
      </c>
      <c r="AZ446" s="139" t="s">
        <v>233</v>
      </c>
      <c r="BA446" s="139" t="s">
        <v>235</v>
      </c>
      <c r="BB446" s="139" t="s">
        <v>829</v>
      </c>
      <c r="BC446"/>
    </row>
    <row r="447" spans="11:55" x14ac:dyDescent="0.4">
      <c r="K447" s="240" t="s">
        <v>13968</v>
      </c>
      <c r="L447" s="241" t="s">
        <v>1685</v>
      </c>
      <c r="M447" s="241">
        <v>14</v>
      </c>
      <c r="N447" s="241" t="s">
        <v>4079</v>
      </c>
      <c r="O447" s="241" t="s">
        <v>13273</v>
      </c>
      <c r="P447" s="241" t="s">
        <v>2144</v>
      </c>
      <c r="AP447" s="165" t="s">
        <v>6882</v>
      </c>
      <c r="AT447">
        <v>2</v>
      </c>
      <c r="AU447" t="str">
        <f t="shared" si="12"/>
        <v>11201-2</v>
      </c>
      <c r="AV447" s="121" t="str">
        <f t="shared" si="13"/>
        <v>R3-11201-67</v>
      </c>
      <c r="AW447" s="121" t="s">
        <v>6654</v>
      </c>
      <c r="AX447" s="121" t="s">
        <v>1434</v>
      </c>
      <c r="AY447" s="139">
        <v>67</v>
      </c>
      <c r="AZ447" s="139" t="s">
        <v>233</v>
      </c>
      <c r="BA447" s="139" t="s">
        <v>235</v>
      </c>
      <c r="BB447" s="139" t="s">
        <v>829</v>
      </c>
      <c r="BC447"/>
    </row>
    <row r="448" spans="11:55" x14ac:dyDescent="0.4">
      <c r="K448" s="240" t="s">
        <v>13969</v>
      </c>
      <c r="L448" s="241" t="s">
        <v>1685</v>
      </c>
      <c r="M448" s="241">
        <v>15</v>
      </c>
      <c r="N448" s="241" t="s">
        <v>7549</v>
      </c>
      <c r="O448" s="241" t="s">
        <v>13273</v>
      </c>
      <c r="P448" s="241" t="s">
        <v>2144</v>
      </c>
      <c r="AP448" s="165" t="s">
        <v>6883</v>
      </c>
      <c r="AT448">
        <v>1</v>
      </c>
      <c r="AU448" t="str">
        <f t="shared" si="12"/>
        <v>11203-1</v>
      </c>
      <c r="AV448" s="121" t="str">
        <f t="shared" si="13"/>
        <v>R3-11203-23</v>
      </c>
      <c r="AW448" s="121" t="s">
        <v>6654</v>
      </c>
      <c r="AX448" s="121" t="s">
        <v>1436</v>
      </c>
      <c r="AY448" s="139">
        <v>23</v>
      </c>
      <c r="AZ448" s="139" t="s">
        <v>233</v>
      </c>
      <c r="BA448" s="139" t="s">
        <v>237</v>
      </c>
      <c r="BB448" s="139" t="s">
        <v>2934</v>
      </c>
      <c r="BC448"/>
    </row>
    <row r="449" spans="11:55" x14ac:dyDescent="0.4">
      <c r="K449" s="240" t="s">
        <v>13970</v>
      </c>
      <c r="L449" s="241" t="s">
        <v>1685</v>
      </c>
      <c r="M449" s="241">
        <v>16</v>
      </c>
      <c r="N449" s="241" t="s">
        <v>7550</v>
      </c>
      <c r="O449" s="241" t="s">
        <v>13273</v>
      </c>
      <c r="P449" s="241" t="s">
        <v>2144</v>
      </c>
      <c r="AP449" s="165" t="s">
        <v>6884</v>
      </c>
      <c r="AT449">
        <v>2</v>
      </c>
      <c r="AU449" t="str">
        <f t="shared" si="12"/>
        <v>11203-2</v>
      </c>
      <c r="AV449" s="121" t="str">
        <f t="shared" si="13"/>
        <v>R3-11203-24</v>
      </c>
      <c r="AW449" s="121" t="s">
        <v>6654</v>
      </c>
      <c r="AX449" s="121" t="s">
        <v>1436</v>
      </c>
      <c r="AY449" s="139">
        <v>24</v>
      </c>
      <c r="AZ449" s="139" t="s">
        <v>233</v>
      </c>
      <c r="BA449" s="139" t="s">
        <v>237</v>
      </c>
      <c r="BB449" s="139" t="s">
        <v>2935</v>
      </c>
      <c r="BC449"/>
    </row>
    <row r="450" spans="11:55" x14ac:dyDescent="0.4">
      <c r="K450" s="240" t="s">
        <v>13971</v>
      </c>
      <c r="L450" s="241" t="s">
        <v>1685</v>
      </c>
      <c r="M450" s="241">
        <v>17</v>
      </c>
      <c r="N450" s="241" t="s">
        <v>7551</v>
      </c>
      <c r="O450" s="241" t="s">
        <v>13273</v>
      </c>
      <c r="P450" s="241" t="s">
        <v>2143</v>
      </c>
      <c r="AP450" s="165" t="s">
        <v>6885</v>
      </c>
      <c r="AT450">
        <v>3</v>
      </c>
      <c r="AU450" t="str">
        <f t="shared" si="12"/>
        <v>11203-3</v>
      </c>
      <c r="AV450" s="121" t="str">
        <f t="shared" si="13"/>
        <v>R3-11203-36</v>
      </c>
      <c r="AW450" s="121" t="s">
        <v>6654</v>
      </c>
      <c r="AX450" s="121" t="s">
        <v>1436</v>
      </c>
      <c r="AY450" s="139">
        <v>36</v>
      </c>
      <c r="AZ450" s="139" t="s">
        <v>233</v>
      </c>
      <c r="BA450" s="139" t="s">
        <v>237</v>
      </c>
      <c r="BB450" s="139" t="s">
        <v>2936</v>
      </c>
      <c r="BC450"/>
    </row>
    <row r="451" spans="11:55" x14ac:dyDescent="0.4">
      <c r="K451" s="240" t="s">
        <v>13972</v>
      </c>
      <c r="L451" s="241" t="s">
        <v>1685</v>
      </c>
      <c r="M451" s="241">
        <v>18</v>
      </c>
      <c r="N451" s="241" t="s">
        <v>5751</v>
      </c>
      <c r="O451" s="241" t="s">
        <v>13273</v>
      </c>
      <c r="P451" s="241" t="s">
        <v>2144</v>
      </c>
      <c r="AP451" s="165" t="s">
        <v>6693</v>
      </c>
      <c r="AT451">
        <v>4</v>
      </c>
      <c r="AU451" t="str">
        <f t="shared" si="12"/>
        <v>11203-4</v>
      </c>
      <c r="AV451" s="121" t="str">
        <f t="shared" si="13"/>
        <v>R3-11203-40</v>
      </c>
      <c r="AW451" s="121" t="s">
        <v>6654</v>
      </c>
      <c r="AX451" s="121" t="s">
        <v>1436</v>
      </c>
      <c r="AY451" s="139">
        <v>40</v>
      </c>
      <c r="AZ451" s="139" t="s">
        <v>233</v>
      </c>
      <c r="BA451" s="139" t="s">
        <v>237</v>
      </c>
      <c r="BB451" s="139" t="s">
        <v>829</v>
      </c>
      <c r="BC451"/>
    </row>
    <row r="452" spans="11:55" x14ac:dyDescent="0.4">
      <c r="K452" s="240" t="s">
        <v>13973</v>
      </c>
      <c r="L452" s="241" t="s">
        <v>1685</v>
      </c>
      <c r="M452" s="241">
        <v>19</v>
      </c>
      <c r="N452" s="241" t="s">
        <v>7552</v>
      </c>
      <c r="O452" s="241" t="s">
        <v>13274</v>
      </c>
      <c r="P452" s="241" t="s">
        <v>6686</v>
      </c>
      <c r="AN452" s="147"/>
      <c r="AO452" s="147"/>
      <c r="AP452" s="137" t="s">
        <v>13461</v>
      </c>
      <c r="AT452">
        <v>1</v>
      </c>
      <c r="AU452" t="str">
        <f t="shared" ref="AU452:AU515" si="14">AX452&amp;"-"&amp;AT452</f>
        <v>11206-1</v>
      </c>
      <c r="AV452" s="121" t="str">
        <f t="shared" ref="AV452:AV515" si="15">AW452&amp;"-"&amp;AX452&amp;"-"&amp;AY452</f>
        <v>R3-11206-40</v>
      </c>
      <c r="AW452" s="121" t="s">
        <v>6654</v>
      </c>
      <c r="AX452" s="121" t="s">
        <v>1437</v>
      </c>
      <c r="AY452" s="139">
        <v>40</v>
      </c>
      <c r="AZ452" s="139" t="s">
        <v>233</v>
      </c>
      <c r="BA452" s="139" t="s">
        <v>238</v>
      </c>
      <c r="BB452" s="139" t="s">
        <v>2941</v>
      </c>
      <c r="BC452"/>
    </row>
    <row r="453" spans="11:55" x14ac:dyDescent="0.4">
      <c r="K453" s="240" t="s">
        <v>13974</v>
      </c>
      <c r="L453" s="241" t="s">
        <v>1685</v>
      </c>
      <c r="M453" s="241">
        <v>20</v>
      </c>
      <c r="N453" s="241" t="s">
        <v>4758</v>
      </c>
      <c r="O453" s="241" t="s">
        <v>13274</v>
      </c>
      <c r="P453" s="241" t="s">
        <v>6686</v>
      </c>
      <c r="AO453" s="121" t="s">
        <v>6886</v>
      </c>
      <c r="AP453" s="165" t="s">
        <v>6887</v>
      </c>
      <c r="AT453">
        <v>2</v>
      </c>
      <c r="AU453" t="str">
        <f t="shared" si="14"/>
        <v>11206-2</v>
      </c>
      <c r="AV453" s="121" t="str">
        <f t="shared" si="15"/>
        <v>R3-11206-44</v>
      </c>
      <c r="AW453" s="121" t="s">
        <v>6654</v>
      </c>
      <c r="AX453" s="121" t="s">
        <v>1437</v>
      </c>
      <c r="AY453" s="139">
        <v>44</v>
      </c>
      <c r="AZ453" s="139" t="s">
        <v>233</v>
      </c>
      <c r="BA453" s="139" t="s">
        <v>238</v>
      </c>
      <c r="BB453" s="139" t="s">
        <v>2944</v>
      </c>
      <c r="BC453"/>
    </row>
    <row r="454" spans="11:55" x14ac:dyDescent="0.4">
      <c r="K454" s="240" t="s">
        <v>13975</v>
      </c>
      <c r="L454" s="241" t="s">
        <v>1685</v>
      </c>
      <c r="M454" s="241">
        <v>21</v>
      </c>
      <c r="N454" s="241" t="s">
        <v>7553</v>
      </c>
      <c r="O454" s="241" t="s">
        <v>13274</v>
      </c>
      <c r="P454" s="241" t="s">
        <v>6686</v>
      </c>
      <c r="AP454" s="165" t="s">
        <v>6888</v>
      </c>
      <c r="AT454">
        <v>1</v>
      </c>
      <c r="AU454" t="str">
        <f t="shared" si="14"/>
        <v>11209-1</v>
      </c>
      <c r="AV454" s="121" t="str">
        <f t="shared" si="15"/>
        <v>R3-11209-9</v>
      </c>
      <c r="AW454" s="121" t="s">
        <v>6654</v>
      </c>
      <c r="AX454" s="121" t="s">
        <v>1440</v>
      </c>
      <c r="AY454" s="139">
        <v>9</v>
      </c>
      <c r="AZ454" s="139" t="s">
        <v>233</v>
      </c>
      <c r="BA454" s="139" t="s">
        <v>241</v>
      </c>
      <c r="BB454" s="139" t="s">
        <v>2949</v>
      </c>
      <c r="BC454"/>
    </row>
    <row r="455" spans="11:55" x14ac:dyDescent="0.4">
      <c r="K455" s="240" t="s">
        <v>13976</v>
      </c>
      <c r="L455" s="241" t="s">
        <v>1685</v>
      </c>
      <c r="M455" s="241">
        <v>22</v>
      </c>
      <c r="N455" s="241" t="s">
        <v>7554</v>
      </c>
      <c r="O455" s="241" t="s">
        <v>13274</v>
      </c>
      <c r="P455" s="241" t="s">
        <v>6686</v>
      </c>
      <c r="AP455" s="165" t="s">
        <v>6889</v>
      </c>
      <c r="AT455">
        <v>2</v>
      </c>
      <c r="AU455" t="str">
        <f t="shared" si="14"/>
        <v>11209-2</v>
      </c>
      <c r="AV455" s="121" t="str">
        <f t="shared" si="15"/>
        <v>R3-11209-21</v>
      </c>
      <c r="AW455" s="121" t="s">
        <v>6654</v>
      </c>
      <c r="AX455" s="121" t="s">
        <v>1440</v>
      </c>
      <c r="AY455" s="139">
        <v>21</v>
      </c>
      <c r="AZ455" s="139" t="s">
        <v>233</v>
      </c>
      <c r="BA455" s="139" t="s">
        <v>241</v>
      </c>
      <c r="BB455" s="139" t="s">
        <v>2950</v>
      </c>
      <c r="BC455"/>
    </row>
    <row r="456" spans="11:55" x14ac:dyDescent="0.4">
      <c r="K456" s="240" t="s">
        <v>13977</v>
      </c>
      <c r="L456" s="241" t="s">
        <v>1685</v>
      </c>
      <c r="M456" s="241">
        <v>23</v>
      </c>
      <c r="N456" s="241" t="s">
        <v>7555</v>
      </c>
      <c r="O456" s="241" t="s">
        <v>13274</v>
      </c>
      <c r="P456" s="241" t="s">
        <v>6686</v>
      </c>
      <c r="AP456" s="165" t="s">
        <v>6890</v>
      </c>
      <c r="AT456">
        <v>3</v>
      </c>
      <c r="AU456" t="str">
        <f t="shared" si="14"/>
        <v>11209-3</v>
      </c>
      <c r="AV456" s="121" t="str">
        <f t="shared" si="15"/>
        <v>R3-11209-25</v>
      </c>
      <c r="AW456" s="121" t="s">
        <v>6654</v>
      </c>
      <c r="AX456" s="121" t="s">
        <v>1440</v>
      </c>
      <c r="AY456" s="139">
        <v>25</v>
      </c>
      <c r="AZ456" s="139" t="s">
        <v>233</v>
      </c>
      <c r="BA456" s="139" t="s">
        <v>241</v>
      </c>
      <c r="BB456" s="139" t="s">
        <v>829</v>
      </c>
      <c r="BC456"/>
    </row>
    <row r="457" spans="11:55" x14ac:dyDescent="0.4">
      <c r="K457" s="240" t="s">
        <v>13978</v>
      </c>
      <c r="L457" s="241" t="s">
        <v>1685</v>
      </c>
      <c r="M457" s="241">
        <v>24</v>
      </c>
      <c r="N457" s="241" t="s">
        <v>832</v>
      </c>
      <c r="O457" s="241" t="s">
        <v>13273</v>
      </c>
      <c r="P457" s="241" t="s">
        <v>2144</v>
      </c>
      <c r="AP457" s="165" t="s">
        <v>6891</v>
      </c>
      <c r="AT457">
        <v>1</v>
      </c>
      <c r="AU457" t="str">
        <f t="shared" si="14"/>
        <v>11214-1</v>
      </c>
      <c r="AV457" s="121" t="str">
        <f t="shared" si="15"/>
        <v>R3-11214-3</v>
      </c>
      <c r="AW457" s="121" t="s">
        <v>6654</v>
      </c>
      <c r="AX457" s="121" t="s">
        <v>1443</v>
      </c>
      <c r="AY457" s="139">
        <v>3</v>
      </c>
      <c r="AZ457" s="139" t="s">
        <v>233</v>
      </c>
      <c r="BA457" s="139" t="s">
        <v>244</v>
      </c>
      <c r="BB457" s="139" t="s">
        <v>2961</v>
      </c>
      <c r="BC457"/>
    </row>
    <row r="458" spans="11:55" x14ac:dyDescent="0.4">
      <c r="K458" s="240" t="s">
        <v>13979</v>
      </c>
      <c r="L458" s="241" t="s">
        <v>1685</v>
      </c>
      <c r="M458" s="241">
        <v>25</v>
      </c>
      <c r="N458" s="241" t="s">
        <v>3308</v>
      </c>
      <c r="O458" s="241" t="s">
        <v>13273</v>
      </c>
      <c r="P458" s="241" t="s">
        <v>1259</v>
      </c>
      <c r="AP458" s="165" t="s">
        <v>6693</v>
      </c>
      <c r="AT458">
        <v>2</v>
      </c>
      <c r="AU458" t="str">
        <f t="shared" si="14"/>
        <v>11214-2</v>
      </c>
      <c r="AV458" s="121" t="str">
        <f t="shared" si="15"/>
        <v>R3-11214-14</v>
      </c>
      <c r="AW458" s="121" t="s">
        <v>6654</v>
      </c>
      <c r="AX458" s="121" t="s">
        <v>1443</v>
      </c>
      <c r="AY458" s="139">
        <v>14</v>
      </c>
      <c r="AZ458" s="139" t="s">
        <v>233</v>
      </c>
      <c r="BA458" s="139" t="s">
        <v>244</v>
      </c>
      <c r="BB458" s="139" t="s">
        <v>2962</v>
      </c>
      <c r="BC458"/>
    </row>
    <row r="459" spans="11:55" x14ac:dyDescent="0.4">
      <c r="K459" s="240" t="s">
        <v>13980</v>
      </c>
      <c r="L459" s="241" t="s">
        <v>1685</v>
      </c>
      <c r="M459" s="241">
        <v>26</v>
      </c>
      <c r="N459" s="241" t="s">
        <v>7556</v>
      </c>
      <c r="O459" s="241" t="s">
        <v>13273</v>
      </c>
      <c r="P459" s="241" t="s">
        <v>6686</v>
      </c>
      <c r="AN459" s="147"/>
      <c r="AO459" s="147"/>
      <c r="AP459" s="137" t="s">
        <v>13462</v>
      </c>
      <c r="AT459">
        <v>3</v>
      </c>
      <c r="AU459" t="str">
        <f t="shared" si="14"/>
        <v>11214-3</v>
      </c>
      <c r="AV459" s="121" t="str">
        <f t="shared" si="15"/>
        <v>R3-11214-24</v>
      </c>
      <c r="AW459" s="121" t="s">
        <v>6654</v>
      </c>
      <c r="AX459" s="121" t="s">
        <v>1443</v>
      </c>
      <c r="AY459" s="139">
        <v>24</v>
      </c>
      <c r="AZ459" s="139" t="s">
        <v>233</v>
      </c>
      <c r="BA459" s="139" t="s">
        <v>244</v>
      </c>
      <c r="BB459" s="139" t="s">
        <v>832</v>
      </c>
      <c r="BC459"/>
    </row>
    <row r="460" spans="11:55" x14ac:dyDescent="0.4">
      <c r="K460" s="240" t="s">
        <v>13981</v>
      </c>
      <c r="L460" s="241" t="s">
        <v>1686</v>
      </c>
      <c r="M460" s="241">
        <v>1</v>
      </c>
      <c r="N460" s="241" t="s">
        <v>7557</v>
      </c>
      <c r="O460" s="241" t="s">
        <v>13273</v>
      </c>
      <c r="P460" s="241" t="s">
        <v>2147</v>
      </c>
      <c r="AO460" s="121" t="s">
        <v>6768</v>
      </c>
      <c r="AP460" s="165" t="s">
        <v>6881</v>
      </c>
      <c r="AT460">
        <v>4</v>
      </c>
      <c r="AU460" t="str">
        <f t="shared" si="14"/>
        <v>11214-4</v>
      </c>
      <c r="AV460" s="121" t="str">
        <f t="shared" si="15"/>
        <v>R3-11214-25</v>
      </c>
      <c r="AW460" s="121" t="s">
        <v>6654</v>
      </c>
      <c r="AX460" s="121" t="s">
        <v>1443</v>
      </c>
      <c r="AY460" s="139">
        <v>25</v>
      </c>
      <c r="AZ460" s="139" t="s">
        <v>233</v>
      </c>
      <c r="BA460" s="139" t="s">
        <v>244</v>
      </c>
      <c r="BB460" s="139" t="s">
        <v>832</v>
      </c>
      <c r="BC460"/>
    </row>
    <row r="461" spans="11:55" x14ac:dyDescent="0.4">
      <c r="K461" s="240" t="s">
        <v>13982</v>
      </c>
      <c r="L461" s="241" t="s">
        <v>1686</v>
      </c>
      <c r="M461" s="241">
        <v>2</v>
      </c>
      <c r="N461" s="241" t="s">
        <v>7558</v>
      </c>
      <c r="O461" s="241" t="s">
        <v>13273</v>
      </c>
      <c r="P461" s="241" t="s">
        <v>2144</v>
      </c>
      <c r="AP461" s="165" t="s">
        <v>6882</v>
      </c>
      <c r="AT461">
        <v>5</v>
      </c>
      <c r="AU461" t="str">
        <f t="shared" si="14"/>
        <v>11214-5</v>
      </c>
      <c r="AV461" s="121" t="str">
        <f t="shared" si="15"/>
        <v>R3-11214-30</v>
      </c>
      <c r="AW461" s="121" t="s">
        <v>6654</v>
      </c>
      <c r="AX461" s="121" t="s">
        <v>1443</v>
      </c>
      <c r="AY461" s="139">
        <v>30</v>
      </c>
      <c r="AZ461" s="139" t="s">
        <v>233</v>
      </c>
      <c r="BA461" s="139" t="s">
        <v>244</v>
      </c>
      <c r="BB461" s="139" t="s">
        <v>2963</v>
      </c>
      <c r="BC461"/>
    </row>
    <row r="462" spans="11:55" x14ac:dyDescent="0.4">
      <c r="K462" s="240" t="s">
        <v>13983</v>
      </c>
      <c r="L462" s="241" t="s">
        <v>1686</v>
      </c>
      <c r="M462" s="241">
        <v>3</v>
      </c>
      <c r="N462" s="241" t="s">
        <v>7559</v>
      </c>
      <c r="O462" s="241" t="s">
        <v>13273</v>
      </c>
      <c r="P462" s="241" t="s">
        <v>2144</v>
      </c>
      <c r="AP462" s="165" t="s">
        <v>6883</v>
      </c>
      <c r="AT462">
        <v>6</v>
      </c>
      <c r="AU462" t="str">
        <f t="shared" si="14"/>
        <v>11214-6</v>
      </c>
      <c r="AV462" s="121" t="str">
        <f t="shared" si="15"/>
        <v>R3-11214-33</v>
      </c>
      <c r="AW462" s="121" t="s">
        <v>6654</v>
      </c>
      <c r="AX462" s="121" t="s">
        <v>1443</v>
      </c>
      <c r="AY462" s="139">
        <v>33</v>
      </c>
      <c r="AZ462" s="139" t="s">
        <v>233</v>
      </c>
      <c r="BA462" s="139" t="s">
        <v>244</v>
      </c>
      <c r="BB462" s="139" t="s">
        <v>2966</v>
      </c>
      <c r="BC462"/>
    </row>
    <row r="463" spans="11:55" x14ac:dyDescent="0.4">
      <c r="K463" s="240" t="s">
        <v>13984</v>
      </c>
      <c r="L463" s="241" t="s">
        <v>1686</v>
      </c>
      <c r="M463" s="241">
        <v>4</v>
      </c>
      <c r="N463" s="241" t="s">
        <v>4080</v>
      </c>
      <c r="O463" s="241" t="s">
        <v>13273</v>
      </c>
      <c r="P463" s="241" t="s">
        <v>2147</v>
      </c>
      <c r="AP463" s="165" t="s">
        <v>6884</v>
      </c>
      <c r="AT463">
        <v>7</v>
      </c>
      <c r="AU463" t="str">
        <f t="shared" si="14"/>
        <v>11214-7</v>
      </c>
      <c r="AV463" s="121" t="str">
        <f t="shared" si="15"/>
        <v>R3-11214-41</v>
      </c>
      <c r="AW463" s="121" t="s">
        <v>6654</v>
      </c>
      <c r="AX463" s="121" t="s">
        <v>1443</v>
      </c>
      <c r="AY463" s="139">
        <v>41</v>
      </c>
      <c r="AZ463" s="139" t="s">
        <v>233</v>
      </c>
      <c r="BA463" s="139" t="s">
        <v>244</v>
      </c>
      <c r="BB463" s="139" t="s">
        <v>2972</v>
      </c>
      <c r="BC463"/>
    </row>
    <row r="464" spans="11:55" x14ac:dyDescent="0.4">
      <c r="K464" s="240" t="s">
        <v>13985</v>
      </c>
      <c r="L464" s="241" t="s">
        <v>1686</v>
      </c>
      <c r="M464" s="241">
        <v>5</v>
      </c>
      <c r="N464" s="241" t="s">
        <v>7560</v>
      </c>
      <c r="O464" s="241" t="s">
        <v>13273</v>
      </c>
      <c r="P464" s="241" t="s">
        <v>2144</v>
      </c>
      <c r="AP464" s="165" t="s">
        <v>6892</v>
      </c>
      <c r="AT464">
        <v>1</v>
      </c>
      <c r="AU464" t="str">
        <f t="shared" si="14"/>
        <v>11219-1</v>
      </c>
      <c r="AV464" s="121" t="str">
        <f t="shared" si="15"/>
        <v>R3-11219-36</v>
      </c>
      <c r="AW464" s="121" t="s">
        <v>6654</v>
      </c>
      <c r="AX464" s="121" t="s">
        <v>1445</v>
      </c>
      <c r="AY464" s="139">
        <v>36</v>
      </c>
      <c r="AZ464" s="139" t="s">
        <v>233</v>
      </c>
      <c r="BA464" s="139" t="s">
        <v>246</v>
      </c>
      <c r="BB464" s="139" t="s">
        <v>2988</v>
      </c>
      <c r="BC464"/>
    </row>
    <row r="465" spans="11:55" x14ac:dyDescent="0.4">
      <c r="K465" s="240" t="s">
        <v>13986</v>
      </c>
      <c r="L465" s="241" t="s">
        <v>1686</v>
      </c>
      <c r="M465" s="241">
        <v>6</v>
      </c>
      <c r="N465" s="241" t="s">
        <v>7561</v>
      </c>
      <c r="O465" s="241" t="s">
        <v>13273</v>
      </c>
      <c r="P465" s="241" t="s">
        <v>2144</v>
      </c>
      <c r="AP465" s="165" t="s">
        <v>6885</v>
      </c>
      <c r="AT465">
        <v>2</v>
      </c>
      <c r="AU465" t="str">
        <f t="shared" si="14"/>
        <v>11219-2</v>
      </c>
      <c r="AV465" s="121" t="str">
        <f t="shared" si="15"/>
        <v>R3-11219-37</v>
      </c>
      <c r="AW465" s="121" t="s">
        <v>6654</v>
      </c>
      <c r="AX465" s="121" t="s">
        <v>1445</v>
      </c>
      <c r="AY465" s="139">
        <v>37</v>
      </c>
      <c r="AZ465" s="139" t="s">
        <v>233</v>
      </c>
      <c r="BA465" s="139" t="s">
        <v>246</v>
      </c>
      <c r="BB465" s="139" t="s">
        <v>2989</v>
      </c>
      <c r="BC465"/>
    </row>
    <row r="466" spans="11:55" x14ac:dyDescent="0.4">
      <c r="K466" s="240" t="s">
        <v>13987</v>
      </c>
      <c r="L466" s="241" t="s">
        <v>1686</v>
      </c>
      <c r="M466" s="241">
        <v>7</v>
      </c>
      <c r="N466" s="241" t="s">
        <v>7562</v>
      </c>
      <c r="O466" s="241" t="s">
        <v>13273</v>
      </c>
      <c r="P466" s="241" t="s">
        <v>6686</v>
      </c>
      <c r="AP466" s="165" t="s">
        <v>6693</v>
      </c>
      <c r="AT466">
        <v>3</v>
      </c>
      <c r="AU466" t="str">
        <f t="shared" si="14"/>
        <v>11219-3</v>
      </c>
      <c r="AV466" s="121" t="str">
        <f t="shared" si="15"/>
        <v>R3-11219-42</v>
      </c>
      <c r="AW466" s="121" t="s">
        <v>6654</v>
      </c>
      <c r="AX466" s="121" t="s">
        <v>1445</v>
      </c>
      <c r="AY466" s="139">
        <v>42</v>
      </c>
      <c r="AZ466" s="139" t="s">
        <v>233</v>
      </c>
      <c r="BA466" s="139" t="s">
        <v>246</v>
      </c>
      <c r="BB466" s="139" t="s">
        <v>2990</v>
      </c>
      <c r="BC466"/>
    </row>
    <row r="467" spans="11:55" x14ac:dyDescent="0.4">
      <c r="K467" s="240" t="s">
        <v>13988</v>
      </c>
      <c r="L467" s="241" t="s">
        <v>1686</v>
      </c>
      <c r="M467" s="241">
        <v>8</v>
      </c>
      <c r="N467" s="241" t="s">
        <v>7562</v>
      </c>
      <c r="O467" s="241" t="s">
        <v>13273</v>
      </c>
      <c r="P467" s="241" t="s">
        <v>6686</v>
      </c>
      <c r="AN467" s="147"/>
      <c r="AO467" s="147"/>
      <c r="AP467" s="137" t="s">
        <v>13463</v>
      </c>
      <c r="AT467">
        <v>4</v>
      </c>
      <c r="AU467" t="str">
        <f t="shared" si="14"/>
        <v>11219-4</v>
      </c>
      <c r="AV467" s="121" t="str">
        <f t="shared" si="15"/>
        <v>R3-11219-52</v>
      </c>
      <c r="AW467" s="121" t="s">
        <v>6654</v>
      </c>
      <c r="AX467" s="121" t="s">
        <v>1445</v>
      </c>
      <c r="AY467" s="139">
        <v>52</v>
      </c>
      <c r="AZ467" s="139" t="s">
        <v>233</v>
      </c>
      <c r="BA467" s="139" t="s">
        <v>246</v>
      </c>
      <c r="BB467" s="139" t="s">
        <v>2991</v>
      </c>
      <c r="BC467"/>
    </row>
    <row r="468" spans="11:55" x14ac:dyDescent="0.4">
      <c r="K468" s="240" t="s">
        <v>13989</v>
      </c>
      <c r="L468" s="241" t="s">
        <v>1686</v>
      </c>
      <c r="M468" s="241">
        <v>9</v>
      </c>
      <c r="N468" s="241" t="s">
        <v>7563</v>
      </c>
      <c r="O468" s="241" t="s">
        <v>13273</v>
      </c>
      <c r="P468" s="241" t="s">
        <v>6686</v>
      </c>
      <c r="AO468" s="121" t="s">
        <v>6769</v>
      </c>
      <c r="AP468" s="165" t="s">
        <v>6881</v>
      </c>
      <c r="AT468">
        <v>5</v>
      </c>
      <c r="AU468" t="str">
        <f t="shared" si="14"/>
        <v>11219-5</v>
      </c>
      <c r="AV468" s="121" t="str">
        <f t="shared" si="15"/>
        <v>R3-11219-53</v>
      </c>
      <c r="AW468" s="121" t="s">
        <v>6654</v>
      </c>
      <c r="AX468" s="121" t="s">
        <v>1445</v>
      </c>
      <c r="AY468" s="139">
        <v>53</v>
      </c>
      <c r="AZ468" s="139" t="s">
        <v>233</v>
      </c>
      <c r="BA468" s="139" t="s">
        <v>246</v>
      </c>
      <c r="BB468" s="139" t="s">
        <v>2992</v>
      </c>
      <c r="BC468"/>
    </row>
    <row r="469" spans="11:55" x14ac:dyDescent="0.4">
      <c r="K469" s="240" t="s">
        <v>13990</v>
      </c>
      <c r="L469" s="241" t="s">
        <v>1686</v>
      </c>
      <c r="M469" s="241">
        <v>10</v>
      </c>
      <c r="N469" s="241" t="s">
        <v>7563</v>
      </c>
      <c r="O469" s="241" t="s">
        <v>13274</v>
      </c>
      <c r="P469" s="241" t="s">
        <v>6686</v>
      </c>
      <c r="AP469" s="165" t="s">
        <v>6882</v>
      </c>
      <c r="AT469">
        <v>6</v>
      </c>
      <c r="AU469" t="str">
        <f t="shared" si="14"/>
        <v>11219-6</v>
      </c>
      <c r="AV469" s="121" t="str">
        <f t="shared" si="15"/>
        <v>R3-11219-67</v>
      </c>
      <c r="AW469" s="121" t="s">
        <v>6654</v>
      </c>
      <c r="AX469" s="121" t="s">
        <v>1445</v>
      </c>
      <c r="AY469" s="139">
        <v>67</v>
      </c>
      <c r="AZ469" s="139" t="s">
        <v>233</v>
      </c>
      <c r="BA469" s="139" t="s">
        <v>246</v>
      </c>
      <c r="BB469" s="139" t="s">
        <v>2993</v>
      </c>
      <c r="BC469"/>
    </row>
    <row r="470" spans="11:55" x14ac:dyDescent="0.4">
      <c r="K470" s="240" t="s">
        <v>13991</v>
      </c>
      <c r="L470" s="241" t="s">
        <v>1686</v>
      </c>
      <c r="M470" s="241">
        <v>11</v>
      </c>
      <c r="N470" s="241" t="s">
        <v>7564</v>
      </c>
      <c r="O470" s="241" t="s">
        <v>13274</v>
      </c>
      <c r="P470" s="241" t="s">
        <v>6681</v>
      </c>
      <c r="AP470" s="165" t="s">
        <v>6883</v>
      </c>
      <c r="AT470">
        <v>1</v>
      </c>
      <c r="AU470" t="str">
        <f t="shared" si="14"/>
        <v>11221-1</v>
      </c>
      <c r="AV470" s="121" t="str">
        <f t="shared" si="15"/>
        <v>R3-11221-11</v>
      </c>
      <c r="AW470" s="121" t="s">
        <v>6654</v>
      </c>
      <c r="AX470" s="121" t="s">
        <v>1446</v>
      </c>
      <c r="AY470" s="139">
        <v>11</v>
      </c>
      <c r="AZ470" s="139" t="s">
        <v>233</v>
      </c>
      <c r="BA470" s="139" t="s">
        <v>247</v>
      </c>
      <c r="BB470" s="139" t="s">
        <v>844</v>
      </c>
      <c r="BC470"/>
    </row>
    <row r="471" spans="11:55" x14ac:dyDescent="0.4">
      <c r="K471" s="240" t="s">
        <v>13992</v>
      </c>
      <c r="L471" s="241" t="s">
        <v>1686</v>
      </c>
      <c r="M471" s="241">
        <v>12</v>
      </c>
      <c r="N471" s="241" t="s">
        <v>7565</v>
      </c>
      <c r="O471" s="241" t="s">
        <v>13274</v>
      </c>
      <c r="P471" s="241" t="s">
        <v>13275</v>
      </c>
      <c r="AP471" s="165" t="s">
        <v>6884</v>
      </c>
      <c r="AT471">
        <v>1</v>
      </c>
      <c r="AU471" t="str">
        <f t="shared" si="14"/>
        <v>11223-1</v>
      </c>
      <c r="AV471" s="121" t="str">
        <f t="shared" si="15"/>
        <v>R3-11223-13</v>
      </c>
      <c r="AW471" s="121" t="s">
        <v>6654</v>
      </c>
      <c r="AX471" s="121" t="s">
        <v>1447</v>
      </c>
      <c r="AY471" s="139">
        <v>13</v>
      </c>
      <c r="AZ471" s="139" t="s">
        <v>233</v>
      </c>
      <c r="BA471" s="139" t="s">
        <v>248</v>
      </c>
      <c r="BB471" s="139" t="s">
        <v>832</v>
      </c>
      <c r="BC471"/>
    </row>
    <row r="472" spans="11:55" x14ac:dyDescent="0.4">
      <c r="K472" s="240" t="s">
        <v>13993</v>
      </c>
      <c r="L472" s="241" t="s">
        <v>1686</v>
      </c>
      <c r="M472" s="241">
        <v>13</v>
      </c>
      <c r="N472" s="241" t="s">
        <v>7566</v>
      </c>
      <c r="O472" s="241" t="s">
        <v>13274</v>
      </c>
      <c r="P472" s="241" t="s">
        <v>6686</v>
      </c>
      <c r="AP472" s="165" t="s">
        <v>6892</v>
      </c>
      <c r="AT472">
        <v>2</v>
      </c>
      <c r="AU472" t="str">
        <f t="shared" si="14"/>
        <v>11223-2</v>
      </c>
      <c r="AV472" s="121" t="str">
        <f t="shared" si="15"/>
        <v>R3-11223-14</v>
      </c>
      <c r="AW472" s="121" t="s">
        <v>6654</v>
      </c>
      <c r="AX472" s="121" t="s">
        <v>1447</v>
      </c>
      <c r="AY472" s="139">
        <v>14</v>
      </c>
      <c r="AZ472" s="139" t="s">
        <v>233</v>
      </c>
      <c r="BA472" s="139" t="s">
        <v>248</v>
      </c>
      <c r="BB472" s="139" t="s">
        <v>832</v>
      </c>
      <c r="BC472"/>
    </row>
    <row r="473" spans="11:55" x14ac:dyDescent="0.4">
      <c r="K473" s="240" t="s">
        <v>13994</v>
      </c>
      <c r="L473" s="241" t="s">
        <v>1686</v>
      </c>
      <c r="M473" s="241">
        <v>14</v>
      </c>
      <c r="N473" s="241" t="s">
        <v>1071</v>
      </c>
      <c r="O473" s="241" t="s">
        <v>13274</v>
      </c>
      <c r="P473" s="241" t="s">
        <v>6681</v>
      </c>
      <c r="AP473" s="165" t="s">
        <v>6885</v>
      </c>
      <c r="AT473">
        <v>3</v>
      </c>
      <c r="AU473" t="str">
        <f t="shared" si="14"/>
        <v>11223-3</v>
      </c>
      <c r="AV473" s="121" t="str">
        <f t="shared" si="15"/>
        <v>R3-11223-16</v>
      </c>
      <c r="AW473" s="121" t="s">
        <v>6654</v>
      </c>
      <c r="AX473" s="121" t="s">
        <v>1447</v>
      </c>
      <c r="AY473" s="139">
        <v>16</v>
      </c>
      <c r="AZ473" s="139" t="s">
        <v>233</v>
      </c>
      <c r="BA473" s="139" t="s">
        <v>248</v>
      </c>
      <c r="BB473" s="139" t="s">
        <v>844</v>
      </c>
      <c r="BC473"/>
    </row>
    <row r="474" spans="11:55" x14ac:dyDescent="0.4">
      <c r="K474" s="240" t="s">
        <v>13995</v>
      </c>
      <c r="L474" s="241" t="s">
        <v>1686</v>
      </c>
      <c r="M474" s="241">
        <v>15</v>
      </c>
      <c r="N474" s="241" t="s">
        <v>7567</v>
      </c>
      <c r="O474" s="241" t="s">
        <v>13274</v>
      </c>
      <c r="P474" s="241" t="s">
        <v>6681</v>
      </c>
      <c r="AP474" s="165" t="s">
        <v>6693</v>
      </c>
      <c r="AT474">
        <v>1</v>
      </c>
      <c r="AU474" t="str">
        <f t="shared" si="14"/>
        <v>11227-1</v>
      </c>
      <c r="AV474" s="121" t="str">
        <f t="shared" si="15"/>
        <v>R3-11227-31</v>
      </c>
      <c r="AW474" s="121" t="s">
        <v>6654</v>
      </c>
      <c r="AX474" s="121" t="s">
        <v>1448</v>
      </c>
      <c r="AY474" s="139">
        <v>31</v>
      </c>
      <c r="AZ474" s="139" t="s">
        <v>233</v>
      </c>
      <c r="BA474" s="139" t="s">
        <v>249</v>
      </c>
      <c r="BB474" s="139" t="s">
        <v>2775</v>
      </c>
      <c r="BC474"/>
    </row>
    <row r="475" spans="11:55" x14ac:dyDescent="0.4">
      <c r="K475" s="240" t="s">
        <v>13996</v>
      </c>
      <c r="L475" s="241" t="s">
        <v>1686</v>
      </c>
      <c r="M475" s="241">
        <v>16</v>
      </c>
      <c r="N475" s="241" t="s">
        <v>7568</v>
      </c>
      <c r="O475" s="241" t="s">
        <v>13274</v>
      </c>
      <c r="P475" s="241" t="s">
        <v>6681</v>
      </c>
      <c r="AN475" s="147"/>
      <c r="AO475" s="147"/>
      <c r="AP475" s="137" t="s">
        <v>13464</v>
      </c>
      <c r="AT475">
        <v>1</v>
      </c>
      <c r="AU475" t="str">
        <f t="shared" si="14"/>
        <v>11228-1</v>
      </c>
      <c r="AV475" s="121" t="str">
        <f t="shared" si="15"/>
        <v>R3-11228-12</v>
      </c>
      <c r="AW475" s="121" t="s">
        <v>6654</v>
      </c>
      <c r="AX475" s="121" t="s">
        <v>1449</v>
      </c>
      <c r="AY475" s="139">
        <v>12</v>
      </c>
      <c r="AZ475" s="139" t="s">
        <v>233</v>
      </c>
      <c r="BA475" s="139" t="s">
        <v>250</v>
      </c>
      <c r="BB475" s="139" t="s">
        <v>3006</v>
      </c>
      <c r="BC475"/>
    </row>
    <row r="476" spans="11:55" x14ac:dyDescent="0.4">
      <c r="K476" s="240" t="s">
        <v>13997</v>
      </c>
      <c r="L476" s="241" t="s">
        <v>1686</v>
      </c>
      <c r="M476" s="241">
        <v>17</v>
      </c>
      <c r="N476" s="241" t="s">
        <v>7569</v>
      </c>
      <c r="O476" s="241" t="s">
        <v>13274</v>
      </c>
      <c r="P476" s="241" t="s">
        <v>6681</v>
      </c>
      <c r="AO476" s="121" t="s">
        <v>6771</v>
      </c>
      <c r="AP476" s="165" t="s">
        <v>6893</v>
      </c>
      <c r="AT476">
        <v>2</v>
      </c>
      <c r="AU476" t="str">
        <f t="shared" si="14"/>
        <v>11228-2</v>
      </c>
      <c r="AV476" s="121" t="str">
        <f t="shared" si="15"/>
        <v>R3-11228-13</v>
      </c>
      <c r="AW476" s="121" t="s">
        <v>6654</v>
      </c>
      <c r="AX476" s="121" t="s">
        <v>1449</v>
      </c>
      <c r="AY476" s="139">
        <v>13</v>
      </c>
      <c r="AZ476" s="139" t="s">
        <v>233</v>
      </c>
      <c r="BA476" s="139" t="s">
        <v>250</v>
      </c>
      <c r="BB476" s="139" t="s">
        <v>3007</v>
      </c>
      <c r="BC476"/>
    </row>
    <row r="477" spans="11:55" x14ac:dyDescent="0.4">
      <c r="K477" s="240" t="s">
        <v>13998</v>
      </c>
      <c r="L477" s="241" t="s">
        <v>1686</v>
      </c>
      <c r="M477" s="241">
        <v>18</v>
      </c>
      <c r="N477" s="241" t="s">
        <v>7570</v>
      </c>
      <c r="O477" s="241" t="s">
        <v>13274</v>
      </c>
      <c r="P477" s="241" t="s">
        <v>6681</v>
      </c>
      <c r="AP477" s="165" t="s">
        <v>6894</v>
      </c>
      <c r="AT477">
        <v>3</v>
      </c>
      <c r="AU477" t="str">
        <f t="shared" si="14"/>
        <v>11228-3</v>
      </c>
      <c r="AV477" s="121" t="str">
        <f t="shared" si="15"/>
        <v>R3-11228-15</v>
      </c>
      <c r="AW477" s="121" t="s">
        <v>6654</v>
      </c>
      <c r="AX477" s="121" t="s">
        <v>1449</v>
      </c>
      <c r="AY477" s="139">
        <v>15</v>
      </c>
      <c r="AZ477" s="139" t="s">
        <v>233</v>
      </c>
      <c r="BA477" s="139" t="s">
        <v>250</v>
      </c>
      <c r="BB477" s="139" t="s">
        <v>3009</v>
      </c>
      <c r="BC477"/>
    </row>
    <row r="478" spans="11:55" x14ac:dyDescent="0.4">
      <c r="K478" s="240" t="s">
        <v>13999</v>
      </c>
      <c r="L478" s="241" t="s">
        <v>1686</v>
      </c>
      <c r="M478" s="241">
        <v>19</v>
      </c>
      <c r="N478" s="241" t="s">
        <v>7571</v>
      </c>
      <c r="O478" s="241" t="s">
        <v>13274</v>
      </c>
      <c r="P478" s="241" t="s">
        <v>6681</v>
      </c>
      <c r="AP478" s="165" t="s">
        <v>6895</v>
      </c>
      <c r="AT478">
        <v>1</v>
      </c>
      <c r="AU478" t="str">
        <f t="shared" si="14"/>
        <v>11229-1</v>
      </c>
      <c r="AV478" s="121" t="str">
        <f t="shared" si="15"/>
        <v>R3-11229-12</v>
      </c>
      <c r="AW478" s="121" t="s">
        <v>6654</v>
      </c>
      <c r="AX478" s="121" t="s">
        <v>1450</v>
      </c>
      <c r="AY478" s="139">
        <v>12</v>
      </c>
      <c r="AZ478" s="139" t="s">
        <v>233</v>
      </c>
      <c r="BA478" s="139" t="s">
        <v>251</v>
      </c>
      <c r="BB478" s="172" t="s">
        <v>3013</v>
      </c>
      <c r="BC478"/>
    </row>
    <row r="479" spans="11:55" x14ac:dyDescent="0.4">
      <c r="K479" s="240" t="s">
        <v>14000</v>
      </c>
      <c r="L479" s="241" t="s">
        <v>1687</v>
      </c>
      <c r="M479" s="241">
        <v>1</v>
      </c>
      <c r="N479" s="241" t="s">
        <v>6986</v>
      </c>
      <c r="O479" s="241" t="s">
        <v>13273</v>
      </c>
      <c r="P479" s="241" t="s">
        <v>1259</v>
      </c>
      <c r="AP479" s="165" t="s">
        <v>6896</v>
      </c>
      <c r="AT479">
        <v>1</v>
      </c>
      <c r="AU479" t="str">
        <f t="shared" si="14"/>
        <v>11230-1</v>
      </c>
      <c r="AV479" s="121" t="str">
        <f t="shared" si="15"/>
        <v>R3-11230-43</v>
      </c>
      <c r="AW479" s="121" t="s">
        <v>6654</v>
      </c>
      <c r="AX479" s="121" t="s">
        <v>1451</v>
      </c>
      <c r="AY479" s="139">
        <v>43</v>
      </c>
      <c r="AZ479" s="139" t="s">
        <v>233</v>
      </c>
      <c r="BA479" s="139" t="s">
        <v>252</v>
      </c>
      <c r="BB479" s="139" t="s">
        <v>3014</v>
      </c>
      <c r="BC479"/>
    </row>
    <row r="480" spans="11:55" x14ac:dyDescent="0.4">
      <c r="K480" s="240" t="s">
        <v>14001</v>
      </c>
      <c r="L480" s="241" t="s">
        <v>1687</v>
      </c>
      <c r="M480" s="241">
        <v>2</v>
      </c>
      <c r="N480" s="241" t="s">
        <v>7572</v>
      </c>
      <c r="O480" s="241" t="s">
        <v>13273</v>
      </c>
      <c r="P480" s="241" t="s">
        <v>1259</v>
      </c>
      <c r="AP480" s="165" t="s">
        <v>6897</v>
      </c>
      <c r="AT480">
        <v>1</v>
      </c>
      <c r="AU480" t="str">
        <f t="shared" si="14"/>
        <v>11232-1</v>
      </c>
      <c r="AV480" s="121" t="str">
        <f t="shared" si="15"/>
        <v>R3-11232-91</v>
      </c>
      <c r="AW480" s="121" t="s">
        <v>6654</v>
      </c>
      <c r="AX480" s="121" t="s">
        <v>1452</v>
      </c>
      <c r="AY480" s="139">
        <v>91</v>
      </c>
      <c r="AZ480" s="139" t="s">
        <v>233</v>
      </c>
      <c r="BA480" s="139" t="s">
        <v>253</v>
      </c>
      <c r="BB480" s="139" t="s">
        <v>3017</v>
      </c>
      <c r="BC480"/>
    </row>
    <row r="481" spans="11:55" x14ac:dyDescent="0.4">
      <c r="K481" s="240" t="s">
        <v>14002</v>
      </c>
      <c r="L481" s="241" t="s">
        <v>1687</v>
      </c>
      <c r="M481" s="241">
        <v>3</v>
      </c>
      <c r="N481" s="241" t="s">
        <v>7573</v>
      </c>
      <c r="O481" s="241" t="s">
        <v>13273</v>
      </c>
      <c r="P481" s="241" t="s">
        <v>1259</v>
      </c>
      <c r="AP481" s="165" t="s">
        <v>6898</v>
      </c>
      <c r="AT481">
        <v>1</v>
      </c>
      <c r="AU481" t="str">
        <f t="shared" si="14"/>
        <v>11234-1</v>
      </c>
      <c r="AV481" s="121" t="str">
        <f t="shared" si="15"/>
        <v>R3-11234-40</v>
      </c>
      <c r="AW481" s="121" t="s">
        <v>6654</v>
      </c>
      <c r="AX481" s="121" t="s">
        <v>1453</v>
      </c>
      <c r="AY481" s="139">
        <v>40</v>
      </c>
      <c r="AZ481" s="139" t="s">
        <v>233</v>
      </c>
      <c r="BA481" s="139" t="s">
        <v>254</v>
      </c>
      <c r="BB481" s="139" t="s">
        <v>3020</v>
      </c>
      <c r="BC481"/>
    </row>
    <row r="482" spans="11:55" x14ac:dyDescent="0.4">
      <c r="K482" s="240" t="s">
        <v>14003</v>
      </c>
      <c r="L482" s="241" t="s">
        <v>1687</v>
      </c>
      <c r="M482" s="241">
        <v>4</v>
      </c>
      <c r="N482" s="241" t="s">
        <v>7574</v>
      </c>
      <c r="O482" s="241" t="s">
        <v>13273</v>
      </c>
      <c r="P482" s="241" t="s">
        <v>2144</v>
      </c>
      <c r="AP482" s="165" t="s">
        <v>6899</v>
      </c>
      <c r="AT482">
        <v>1</v>
      </c>
      <c r="AU482" t="str">
        <f t="shared" si="14"/>
        <v>11238-1</v>
      </c>
      <c r="AV482" s="121" t="str">
        <f t="shared" si="15"/>
        <v>R3-11238-1</v>
      </c>
      <c r="AW482" s="121" t="s">
        <v>6654</v>
      </c>
      <c r="AX482" s="121" t="s">
        <v>1455</v>
      </c>
      <c r="AY482" s="139">
        <v>1</v>
      </c>
      <c r="AZ482" s="139" t="s">
        <v>233</v>
      </c>
      <c r="BA482" s="139" t="s">
        <v>256</v>
      </c>
      <c r="BB482" s="139" t="s">
        <v>858</v>
      </c>
      <c r="BC482"/>
    </row>
    <row r="483" spans="11:55" x14ac:dyDescent="0.4">
      <c r="K483" s="240" t="s">
        <v>14004</v>
      </c>
      <c r="L483" s="241" t="s">
        <v>1687</v>
      </c>
      <c r="M483" s="241">
        <v>5</v>
      </c>
      <c r="N483" s="241" t="s">
        <v>7575</v>
      </c>
      <c r="O483" s="241" t="s">
        <v>13273</v>
      </c>
      <c r="P483" s="241" t="s">
        <v>2144</v>
      </c>
      <c r="AP483" s="165" t="s">
        <v>6900</v>
      </c>
      <c r="AT483">
        <v>2</v>
      </c>
      <c r="AU483" t="str">
        <f t="shared" si="14"/>
        <v>11238-2</v>
      </c>
      <c r="AV483" s="121" t="str">
        <f t="shared" si="15"/>
        <v>R3-11238-2</v>
      </c>
      <c r="AW483" s="121" t="s">
        <v>6654</v>
      </c>
      <c r="AX483" s="121" t="s">
        <v>1455</v>
      </c>
      <c r="AY483" s="139">
        <v>2</v>
      </c>
      <c r="AZ483" s="139" t="s">
        <v>233</v>
      </c>
      <c r="BA483" s="139" t="s">
        <v>256</v>
      </c>
      <c r="BB483" s="139" t="s">
        <v>858</v>
      </c>
      <c r="BC483"/>
    </row>
    <row r="484" spans="11:55" x14ac:dyDescent="0.4">
      <c r="K484" s="240" t="s">
        <v>14005</v>
      </c>
      <c r="L484" s="241" t="s">
        <v>1687</v>
      </c>
      <c r="M484" s="241">
        <v>6</v>
      </c>
      <c r="N484" s="241" t="s">
        <v>7576</v>
      </c>
      <c r="O484" s="241" t="s">
        <v>13273</v>
      </c>
      <c r="P484" s="241" t="s">
        <v>1259</v>
      </c>
      <c r="AP484" s="165" t="s">
        <v>6693</v>
      </c>
      <c r="AT484">
        <v>3</v>
      </c>
      <c r="AU484" t="str">
        <f t="shared" si="14"/>
        <v>11238-3</v>
      </c>
      <c r="AV484" s="121" t="str">
        <f t="shared" si="15"/>
        <v>R3-11238-49</v>
      </c>
      <c r="AW484" s="121" t="s">
        <v>6654</v>
      </c>
      <c r="AX484" s="121" t="s">
        <v>1455</v>
      </c>
      <c r="AY484" s="139">
        <v>49</v>
      </c>
      <c r="AZ484" s="139" t="s">
        <v>233</v>
      </c>
      <c r="BA484" s="139" t="s">
        <v>256</v>
      </c>
      <c r="BB484" s="139" t="s">
        <v>861</v>
      </c>
      <c r="BC484"/>
    </row>
    <row r="485" spans="11:55" x14ac:dyDescent="0.4">
      <c r="K485" s="240" t="s">
        <v>14006</v>
      </c>
      <c r="L485" s="241" t="s">
        <v>1687</v>
      </c>
      <c r="M485" s="241">
        <v>7</v>
      </c>
      <c r="N485" s="241" t="s">
        <v>3509</v>
      </c>
      <c r="O485" s="241" t="s">
        <v>13273</v>
      </c>
      <c r="P485" s="241" t="s">
        <v>2144</v>
      </c>
      <c r="AN485" s="147"/>
      <c r="AO485" s="147"/>
      <c r="AP485" s="137" t="s">
        <v>13465</v>
      </c>
      <c r="AT485">
        <v>1</v>
      </c>
      <c r="AU485" t="str">
        <f t="shared" si="14"/>
        <v>11239-1</v>
      </c>
      <c r="AV485" s="121" t="str">
        <f t="shared" si="15"/>
        <v>R3-11239-38</v>
      </c>
      <c r="AW485" s="121" t="s">
        <v>6654</v>
      </c>
      <c r="AX485" s="121" t="s">
        <v>1456</v>
      </c>
      <c r="AY485" s="139">
        <v>38</v>
      </c>
      <c r="AZ485" s="139" t="s">
        <v>233</v>
      </c>
      <c r="BA485" s="139" t="s">
        <v>257</v>
      </c>
      <c r="BB485" s="139" t="s">
        <v>829</v>
      </c>
      <c r="BC485"/>
    </row>
    <row r="486" spans="11:55" x14ac:dyDescent="0.4">
      <c r="K486" s="240" t="s">
        <v>14007</v>
      </c>
      <c r="L486" s="241" t="s">
        <v>1687</v>
      </c>
      <c r="M486" s="241">
        <v>8</v>
      </c>
      <c r="N486" s="241" t="s">
        <v>5890</v>
      </c>
      <c r="O486" s="241" t="s">
        <v>13273</v>
      </c>
      <c r="P486" s="241" t="s">
        <v>2144</v>
      </c>
      <c r="AO486" s="121" t="s">
        <v>6772</v>
      </c>
      <c r="AP486" s="165" t="s">
        <v>6901</v>
      </c>
      <c r="AT486">
        <v>1</v>
      </c>
      <c r="AU486" t="str">
        <f t="shared" si="14"/>
        <v>11327-1</v>
      </c>
      <c r="AV486" s="121" t="str">
        <f t="shared" si="15"/>
        <v>R3-11327-3</v>
      </c>
      <c r="AW486" s="121" t="s">
        <v>6654</v>
      </c>
      <c r="AX486" s="121" t="s">
        <v>1459</v>
      </c>
      <c r="AY486" s="139">
        <v>3</v>
      </c>
      <c r="AZ486" s="139" t="s">
        <v>233</v>
      </c>
      <c r="BA486" s="139" t="s">
        <v>260</v>
      </c>
      <c r="BB486" s="139" t="s">
        <v>3030</v>
      </c>
      <c r="BC486"/>
    </row>
    <row r="487" spans="11:55" x14ac:dyDescent="0.4">
      <c r="K487" s="240" t="s">
        <v>14008</v>
      </c>
      <c r="L487" s="241" t="s">
        <v>1687</v>
      </c>
      <c r="M487" s="241">
        <v>9</v>
      </c>
      <c r="N487" s="241" t="s">
        <v>2903</v>
      </c>
      <c r="O487" s="241" t="s">
        <v>13273</v>
      </c>
      <c r="P487" s="241" t="s">
        <v>2144</v>
      </c>
      <c r="AP487" s="165" t="s">
        <v>6902</v>
      </c>
      <c r="AT487">
        <v>2</v>
      </c>
      <c r="AU487" t="str">
        <f t="shared" si="14"/>
        <v>11327-2</v>
      </c>
      <c r="AV487" s="121" t="str">
        <f t="shared" si="15"/>
        <v>R3-11327-22</v>
      </c>
      <c r="AW487" s="121" t="s">
        <v>6654</v>
      </c>
      <c r="AX487" s="121" t="s">
        <v>1459</v>
      </c>
      <c r="AY487" s="139">
        <v>22</v>
      </c>
      <c r="AZ487" s="139" t="s">
        <v>233</v>
      </c>
      <c r="BA487" s="139" t="s">
        <v>260</v>
      </c>
      <c r="BB487" s="139" t="s">
        <v>3031</v>
      </c>
      <c r="BC487"/>
    </row>
    <row r="488" spans="11:55" x14ac:dyDescent="0.4">
      <c r="K488" s="240" t="s">
        <v>14009</v>
      </c>
      <c r="L488" s="241" t="s">
        <v>1687</v>
      </c>
      <c r="M488" s="241">
        <v>10</v>
      </c>
      <c r="N488" s="241" t="s">
        <v>4383</v>
      </c>
      <c r="O488" s="241" t="s">
        <v>13273</v>
      </c>
      <c r="P488" s="241" t="s">
        <v>1259</v>
      </c>
      <c r="AP488" s="165" t="s">
        <v>6903</v>
      </c>
      <c r="AT488">
        <v>1</v>
      </c>
      <c r="AU488" t="str">
        <f t="shared" si="14"/>
        <v>11342-1</v>
      </c>
      <c r="AV488" s="121" t="str">
        <f t="shared" si="15"/>
        <v>R3-11342-28</v>
      </c>
      <c r="AW488" s="121" t="s">
        <v>6654</v>
      </c>
      <c r="AX488" s="121" t="s">
        <v>1461</v>
      </c>
      <c r="AY488" s="139">
        <v>28</v>
      </c>
      <c r="AZ488" s="139" t="s">
        <v>233</v>
      </c>
      <c r="BA488" s="139" t="s">
        <v>262</v>
      </c>
      <c r="BB488" s="172" t="s">
        <v>3050</v>
      </c>
      <c r="BC488"/>
    </row>
    <row r="489" spans="11:55" x14ac:dyDescent="0.4">
      <c r="K489" s="240" t="s">
        <v>14010</v>
      </c>
      <c r="L489" s="241" t="s">
        <v>1687</v>
      </c>
      <c r="M489" s="241">
        <v>11</v>
      </c>
      <c r="N489" s="241" t="s">
        <v>7577</v>
      </c>
      <c r="O489" s="241" t="s">
        <v>13273</v>
      </c>
      <c r="P489" s="241" t="s">
        <v>1259</v>
      </c>
      <c r="AP489" s="165" t="s">
        <v>6904</v>
      </c>
      <c r="AT489">
        <v>1</v>
      </c>
      <c r="AU489" t="str">
        <f t="shared" si="14"/>
        <v>11343-1</v>
      </c>
      <c r="AV489" s="121" t="str">
        <f t="shared" si="15"/>
        <v>R3-11343-9</v>
      </c>
      <c r="AW489" s="121" t="s">
        <v>6654</v>
      </c>
      <c r="AX489" s="121" t="s">
        <v>1462</v>
      </c>
      <c r="AY489" s="139">
        <v>9</v>
      </c>
      <c r="AZ489" s="139" t="s">
        <v>233</v>
      </c>
      <c r="BA489" s="139" t="s">
        <v>263</v>
      </c>
      <c r="BB489" s="139" t="s">
        <v>829</v>
      </c>
      <c r="BC489"/>
    </row>
    <row r="490" spans="11:55" x14ac:dyDescent="0.4">
      <c r="K490" s="240" t="s">
        <v>14011</v>
      </c>
      <c r="L490" s="241" t="s">
        <v>1687</v>
      </c>
      <c r="M490" s="241">
        <v>13</v>
      </c>
      <c r="N490" s="241" t="s">
        <v>7578</v>
      </c>
      <c r="O490" s="241" t="s">
        <v>13273</v>
      </c>
      <c r="P490" s="241" t="s">
        <v>2144</v>
      </c>
      <c r="AP490" s="165" t="s">
        <v>6693</v>
      </c>
      <c r="AT490">
        <v>1</v>
      </c>
      <c r="AU490" t="str">
        <f t="shared" si="14"/>
        <v>11361-1</v>
      </c>
      <c r="AV490" s="121" t="str">
        <f t="shared" si="15"/>
        <v>R3-11361-13</v>
      </c>
      <c r="AW490" s="121" t="s">
        <v>6654</v>
      </c>
      <c r="AX490" s="121" t="s">
        <v>1464</v>
      </c>
      <c r="AY490" s="139">
        <v>13</v>
      </c>
      <c r="AZ490" s="139" t="s">
        <v>233</v>
      </c>
      <c r="BA490" s="139" t="s">
        <v>265</v>
      </c>
      <c r="BB490" s="139" t="s">
        <v>1048</v>
      </c>
      <c r="BC490"/>
    </row>
    <row r="491" spans="11:55" x14ac:dyDescent="0.4">
      <c r="K491" s="240" t="s">
        <v>14012</v>
      </c>
      <c r="L491" s="241" t="s">
        <v>1687</v>
      </c>
      <c r="M491" s="241">
        <v>14</v>
      </c>
      <c r="N491" s="241" t="s">
        <v>7579</v>
      </c>
      <c r="O491" s="241" t="s">
        <v>13273</v>
      </c>
      <c r="P491" s="241" t="s">
        <v>6880</v>
      </c>
      <c r="AN491" s="147"/>
      <c r="AO491" s="147"/>
      <c r="AP491" s="137" t="s">
        <v>13466</v>
      </c>
      <c r="AT491">
        <v>1</v>
      </c>
      <c r="AU491" t="str">
        <f t="shared" si="14"/>
        <v>11363-1</v>
      </c>
      <c r="AV491" s="121" t="str">
        <f t="shared" si="15"/>
        <v>R3-11363-23</v>
      </c>
      <c r="AW491" s="121" t="s">
        <v>6654</v>
      </c>
      <c r="AX491" s="121" t="s">
        <v>1465</v>
      </c>
      <c r="AY491" s="139">
        <v>23</v>
      </c>
      <c r="AZ491" s="139" t="s">
        <v>233</v>
      </c>
      <c r="BA491" s="139" t="s">
        <v>266</v>
      </c>
      <c r="BB491" s="139" t="s">
        <v>3061</v>
      </c>
      <c r="BC491"/>
    </row>
    <row r="492" spans="11:55" x14ac:dyDescent="0.4">
      <c r="K492" s="240" t="s">
        <v>14013</v>
      </c>
      <c r="L492" s="241" t="s">
        <v>1687</v>
      </c>
      <c r="M492" s="241">
        <v>15</v>
      </c>
      <c r="N492" s="241" t="s">
        <v>7580</v>
      </c>
      <c r="O492" s="241" t="s">
        <v>13273</v>
      </c>
      <c r="P492" s="241" t="s">
        <v>6880</v>
      </c>
      <c r="AO492" s="121" t="s">
        <v>6774</v>
      </c>
      <c r="AP492" s="165" t="s">
        <v>6905</v>
      </c>
      <c r="AT492">
        <v>2</v>
      </c>
      <c r="AU492" t="str">
        <f t="shared" si="14"/>
        <v>11363-2</v>
      </c>
      <c r="AV492" s="121" t="str">
        <f t="shared" si="15"/>
        <v>R3-11363-25</v>
      </c>
      <c r="AW492" s="121" t="s">
        <v>6654</v>
      </c>
      <c r="AX492" s="121" t="s">
        <v>1465</v>
      </c>
      <c r="AY492" s="139">
        <v>25</v>
      </c>
      <c r="AZ492" s="139" t="s">
        <v>233</v>
      </c>
      <c r="BA492" s="139" t="s">
        <v>266</v>
      </c>
      <c r="BB492" s="139" t="s">
        <v>1017</v>
      </c>
      <c r="BC492"/>
    </row>
    <row r="493" spans="11:55" x14ac:dyDescent="0.4">
      <c r="K493" s="240" t="s">
        <v>14014</v>
      </c>
      <c r="L493" s="241" t="s">
        <v>1687</v>
      </c>
      <c r="M493" s="241">
        <v>16</v>
      </c>
      <c r="N493" s="241" t="s">
        <v>7581</v>
      </c>
      <c r="O493" s="241" t="s">
        <v>13274</v>
      </c>
      <c r="P493" s="241" t="s">
        <v>6880</v>
      </c>
      <c r="AP493" s="165" t="s">
        <v>6906</v>
      </c>
      <c r="AT493">
        <v>1</v>
      </c>
      <c r="AU493" t="str">
        <f t="shared" si="14"/>
        <v>11369-1</v>
      </c>
      <c r="AV493" s="121" t="str">
        <f t="shared" si="15"/>
        <v>R3-11369-3</v>
      </c>
      <c r="AW493" s="121" t="s">
        <v>6654</v>
      </c>
      <c r="AX493" s="121" t="s">
        <v>1467</v>
      </c>
      <c r="AY493" s="139">
        <v>3</v>
      </c>
      <c r="AZ493" s="139" t="s">
        <v>233</v>
      </c>
      <c r="BA493" s="139" t="s">
        <v>268</v>
      </c>
      <c r="BB493" s="139" t="s">
        <v>3065</v>
      </c>
      <c r="BC493"/>
    </row>
    <row r="494" spans="11:55" x14ac:dyDescent="0.4">
      <c r="K494" s="240" t="s">
        <v>14015</v>
      </c>
      <c r="L494" s="241" t="s">
        <v>1687</v>
      </c>
      <c r="M494" s="241">
        <v>17</v>
      </c>
      <c r="N494" s="241" t="s">
        <v>7581</v>
      </c>
      <c r="O494" s="241" t="s">
        <v>13273</v>
      </c>
      <c r="P494" s="241" t="s">
        <v>6880</v>
      </c>
      <c r="AP494" s="165" t="s">
        <v>6693</v>
      </c>
      <c r="AT494">
        <v>1</v>
      </c>
      <c r="AU494" t="str">
        <f t="shared" si="14"/>
        <v>11442-1</v>
      </c>
      <c r="AV494" s="121" t="str">
        <f t="shared" si="15"/>
        <v>R3-11442-24</v>
      </c>
      <c r="AW494" s="121" t="s">
        <v>6654</v>
      </c>
      <c r="AX494" s="121" t="s">
        <v>1468</v>
      </c>
      <c r="AY494" s="139">
        <v>24</v>
      </c>
      <c r="AZ494" s="139" t="s">
        <v>233</v>
      </c>
      <c r="BA494" s="139" t="s">
        <v>269</v>
      </c>
      <c r="BB494" s="139" t="s">
        <v>2198</v>
      </c>
      <c r="BC494"/>
    </row>
    <row r="495" spans="11:55" x14ac:dyDescent="0.4">
      <c r="K495" s="240" t="s">
        <v>14016</v>
      </c>
      <c r="L495" s="241" t="s">
        <v>1687</v>
      </c>
      <c r="M495" s="241">
        <v>18</v>
      </c>
      <c r="N495" s="241" t="s">
        <v>7579</v>
      </c>
      <c r="O495" s="241" t="s">
        <v>13273</v>
      </c>
      <c r="P495" s="241" t="s">
        <v>6880</v>
      </c>
      <c r="AN495" s="147"/>
      <c r="AO495" s="147"/>
      <c r="AP495" s="137" t="s">
        <v>13467</v>
      </c>
      <c r="AT495">
        <v>2</v>
      </c>
      <c r="AU495" t="str">
        <f t="shared" si="14"/>
        <v>11442-2</v>
      </c>
      <c r="AV495" s="121" t="str">
        <f t="shared" si="15"/>
        <v>R3-11442-25</v>
      </c>
      <c r="AW495" s="121" t="s">
        <v>6654</v>
      </c>
      <c r="AX495" s="121" t="s">
        <v>1468</v>
      </c>
      <c r="AY495" s="139">
        <v>25</v>
      </c>
      <c r="AZ495" s="139" t="s">
        <v>233</v>
      </c>
      <c r="BA495" s="139" t="s">
        <v>269</v>
      </c>
      <c r="BB495" s="139" t="s">
        <v>2248</v>
      </c>
      <c r="BC495"/>
    </row>
    <row r="496" spans="11:55" x14ac:dyDescent="0.4">
      <c r="K496" s="240" t="s">
        <v>14017</v>
      </c>
      <c r="L496" s="241" t="s">
        <v>1687</v>
      </c>
      <c r="M496" s="241">
        <v>19</v>
      </c>
      <c r="N496" s="241" t="s">
        <v>4491</v>
      </c>
      <c r="O496" s="241" t="s">
        <v>13273</v>
      </c>
      <c r="P496" s="241" t="s">
        <v>6681</v>
      </c>
      <c r="AO496" s="121" t="s">
        <v>6777</v>
      </c>
      <c r="AP496" s="165" t="s">
        <v>6907</v>
      </c>
      <c r="AT496">
        <v>1</v>
      </c>
      <c r="AU496" t="str">
        <f t="shared" si="14"/>
        <v>11465-1</v>
      </c>
      <c r="AV496" s="121" t="str">
        <f t="shared" si="15"/>
        <v>R3-11465-12</v>
      </c>
      <c r="AW496" s="121" t="s">
        <v>6654</v>
      </c>
      <c r="AX496" s="121" t="s">
        <v>1470</v>
      </c>
      <c r="AY496" s="139">
        <v>12</v>
      </c>
      <c r="AZ496" s="139" t="s">
        <v>233</v>
      </c>
      <c r="BA496" s="139" t="s">
        <v>271</v>
      </c>
      <c r="BB496" s="139" t="s">
        <v>3074</v>
      </c>
      <c r="BC496"/>
    </row>
    <row r="497" spans="11:55" x14ac:dyDescent="0.4">
      <c r="K497" s="240" t="s">
        <v>14018</v>
      </c>
      <c r="L497" s="241" t="s">
        <v>1687</v>
      </c>
      <c r="M497" s="241">
        <v>20</v>
      </c>
      <c r="N497" s="241" t="s">
        <v>7582</v>
      </c>
      <c r="O497" s="241" t="s">
        <v>13273</v>
      </c>
      <c r="P497" s="241" t="s">
        <v>6688</v>
      </c>
      <c r="AP497" s="165" t="s">
        <v>6908</v>
      </c>
      <c r="AT497">
        <v>2</v>
      </c>
      <c r="AU497" t="str">
        <f t="shared" si="14"/>
        <v>11465-2</v>
      </c>
      <c r="AV497" s="121" t="str">
        <f t="shared" si="15"/>
        <v>R3-11465-13</v>
      </c>
      <c r="AW497" s="121" t="s">
        <v>6654</v>
      </c>
      <c r="AX497" s="121" t="s">
        <v>1470</v>
      </c>
      <c r="AY497" s="139">
        <v>13</v>
      </c>
      <c r="AZ497" s="139" t="s">
        <v>233</v>
      </c>
      <c r="BA497" s="139" t="s">
        <v>271</v>
      </c>
      <c r="BB497" s="139" t="s">
        <v>3075</v>
      </c>
      <c r="BC497"/>
    </row>
    <row r="498" spans="11:55" x14ac:dyDescent="0.4">
      <c r="K498" s="240" t="s">
        <v>14019</v>
      </c>
      <c r="L498" s="241" t="s">
        <v>1688</v>
      </c>
      <c r="M498" s="241">
        <v>1</v>
      </c>
      <c r="N498" s="241" t="s">
        <v>7583</v>
      </c>
      <c r="O498" s="241" t="s">
        <v>13273</v>
      </c>
      <c r="P498" s="241" t="s">
        <v>6686</v>
      </c>
      <c r="AP498" s="165" t="s">
        <v>6909</v>
      </c>
      <c r="AT498">
        <v>3</v>
      </c>
      <c r="AU498" t="str">
        <f t="shared" si="14"/>
        <v>11465-3</v>
      </c>
      <c r="AV498" s="121" t="str">
        <f t="shared" si="15"/>
        <v>R3-11465-24</v>
      </c>
      <c r="AW498" s="121" t="s">
        <v>6654</v>
      </c>
      <c r="AX498" s="121" t="s">
        <v>1470</v>
      </c>
      <c r="AY498" s="139">
        <v>24</v>
      </c>
      <c r="AZ498" s="139" t="s">
        <v>233</v>
      </c>
      <c r="BA498" s="139" t="s">
        <v>271</v>
      </c>
      <c r="BB498" s="139" t="s">
        <v>3076</v>
      </c>
      <c r="BC498"/>
    </row>
    <row r="499" spans="11:55" x14ac:dyDescent="0.4">
      <c r="K499" s="240" t="s">
        <v>14020</v>
      </c>
      <c r="L499" s="241" t="s">
        <v>1688</v>
      </c>
      <c r="M499" s="241">
        <v>2</v>
      </c>
      <c r="N499" s="241" t="s">
        <v>7583</v>
      </c>
      <c r="O499" s="241" t="s">
        <v>13273</v>
      </c>
      <c r="P499" s="241" t="s">
        <v>6686</v>
      </c>
      <c r="AP499" s="165" t="s">
        <v>6910</v>
      </c>
      <c r="AT499">
        <v>1</v>
      </c>
      <c r="AU499" t="str">
        <f t="shared" si="14"/>
        <v>12000-1</v>
      </c>
      <c r="AV499" s="121" t="str">
        <f t="shared" si="15"/>
        <v>R3-12000-19</v>
      </c>
      <c r="AW499" s="121" t="s">
        <v>6654</v>
      </c>
      <c r="AX499" s="121" t="s">
        <v>1471</v>
      </c>
      <c r="AY499" s="139">
        <v>19</v>
      </c>
      <c r="AZ499" s="139" t="s">
        <v>272</v>
      </c>
      <c r="BA499" s="139" t="s">
        <v>6655</v>
      </c>
      <c r="BB499" s="139" t="s">
        <v>3079</v>
      </c>
      <c r="BC499"/>
    </row>
    <row r="500" spans="11:55" x14ac:dyDescent="0.4">
      <c r="K500" s="240" t="s">
        <v>14021</v>
      </c>
      <c r="L500" s="241" t="s">
        <v>1688</v>
      </c>
      <c r="M500" s="241">
        <v>3</v>
      </c>
      <c r="N500" s="241" t="s">
        <v>7584</v>
      </c>
      <c r="O500" s="241" t="s">
        <v>13273</v>
      </c>
      <c r="P500" s="241" t="s">
        <v>1257</v>
      </c>
      <c r="AP500" s="165" t="s">
        <v>6911</v>
      </c>
      <c r="AT500">
        <v>2</v>
      </c>
      <c r="AU500" t="str">
        <f t="shared" si="14"/>
        <v>12000-2</v>
      </c>
      <c r="AV500" s="121" t="str">
        <f t="shared" si="15"/>
        <v>R3-12000-20</v>
      </c>
      <c r="AW500" s="121" t="s">
        <v>6654</v>
      </c>
      <c r="AX500" s="121" t="s">
        <v>1471</v>
      </c>
      <c r="AY500" s="139">
        <v>20</v>
      </c>
      <c r="AZ500" s="139" t="s">
        <v>272</v>
      </c>
      <c r="BA500" s="139" t="s">
        <v>6655</v>
      </c>
      <c r="BB500" s="139" t="s">
        <v>3080</v>
      </c>
      <c r="BC500"/>
    </row>
    <row r="501" spans="11:55" x14ac:dyDescent="0.4">
      <c r="K501" s="240" t="s">
        <v>14022</v>
      </c>
      <c r="L501" s="241" t="s">
        <v>1688</v>
      </c>
      <c r="M501" s="241">
        <v>4</v>
      </c>
      <c r="N501" s="241" t="s">
        <v>7585</v>
      </c>
      <c r="O501" s="241" t="s">
        <v>13273</v>
      </c>
      <c r="P501" s="241" t="s">
        <v>6686</v>
      </c>
      <c r="AP501" s="165" t="s">
        <v>6912</v>
      </c>
      <c r="AT501">
        <v>3</v>
      </c>
      <c r="AU501" t="str">
        <f t="shared" si="14"/>
        <v>12000-3</v>
      </c>
      <c r="AV501" s="121" t="str">
        <f t="shared" si="15"/>
        <v>R3-12000-38</v>
      </c>
      <c r="AW501" s="121" t="s">
        <v>6654</v>
      </c>
      <c r="AX501" s="121" t="s">
        <v>1471</v>
      </c>
      <c r="AY501" s="139">
        <v>38</v>
      </c>
      <c r="AZ501" s="139" t="s">
        <v>272</v>
      </c>
      <c r="BA501" s="139" t="s">
        <v>6655</v>
      </c>
      <c r="BB501" s="139" t="s">
        <v>3081</v>
      </c>
      <c r="BC501"/>
    </row>
    <row r="502" spans="11:55" x14ac:dyDescent="0.4">
      <c r="K502" s="240" t="s">
        <v>14023</v>
      </c>
      <c r="L502" s="241" t="s">
        <v>1688</v>
      </c>
      <c r="M502" s="241">
        <v>5</v>
      </c>
      <c r="N502" s="241" t="s">
        <v>7583</v>
      </c>
      <c r="O502" s="241" t="s">
        <v>13274</v>
      </c>
      <c r="P502" s="241" t="s">
        <v>6686</v>
      </c>
      <c r="AP502" s="165" t="s">
        <v>6693</v>
      </c>
      <c r="AT502">
        <v>4</v>
      </c>
      <c r="AU502" t="str">
        <f t="shared" si="14"/>
        <v>12000-4</v>
      </c>
      <c r="AV502" s="121" t="str">
        <f t="shared" si="15"/>
        <v>R3-12000-68</v>
      </c>
      <c r="AW502" s="121" t="s">
        <v>6654</v>
      </c>
      <c r="AX502" s="121" t="s">
        <v>1471</v>
      </c>
      <c r="AY502" s="139">
        <v>68</v>
      </c>
      <c r="AZ502" s="139" t="s">
        <v>272</v>
      </c>
      <c r="BA502" s="139" t="s">
        <v>6655</v>
      </c>
      <c r="BB502" s="139" t="s">
        <v>3083</v>
      </c>
      <c r="BC502"/>
    </row>
    <row r="503" spans="11:55" x14ac:dyDescent="0.4">
      <c r="K503" s="240" t="s">
        <v>14024</v>
      </c>
      <c r="L503" s="241" t="s">
        <v>1688</v>
      </c>
      <c r="M503" s="241">
        <v>6</v>
      </c>
      <c r="N503" s="241" t="s">
        <v>7586</v>
      </c>
      <c r="O503" s="241" t="s">
        <v>13274</v>
      </c>
      <c r="P503" s="241" t="s">
        <v>6686</v>
      </c>
      <c r="AN503" s="147"/>
      <c r="AO503" s="147"/>
      <c r="AP503" s="137" t="s">
        <v>13468</v>
      </c>
      <c r="AT503">
        <v>5</v>
      </c>
      <c r="AU503" t="str">
        <f t="shared" si="14"/>
        <v>12000-5</v>
      </c>
      <c r="AV503" s="121" t="str">
        <f t="shared" si="15"/>
        <v>R3-12000-88</v>
      </c>
      <c r="AW503" s="121" t="s">
        <v>6654</v>
      </c>
      <c r="AX503" s="121" t="s">
        <v>1471</v>
      </c>
      <c r="AY503" s="139">
        <v>88</v>
      </c>
      <c r="AZ503" s="139" t="s">
        <v>272</v>
      </c>
      <c r="BA503" s="139" t="s">
        <v>6655</v>
      </c>
      <c r="BB503" s="139" t="s">
        <v>826</v>
      </c>
      <c r="BC503"/>
    </row>
    <row r="504" spans="11:55" x14ac:dyDescent="0.4">
      <c r="K504" s="240" t="s">
        <v>14025</v>
      </c>
      <c r="L504" s="241" t="s">
        <v>1688</v>
      </c>
      <c r="M504" s="241">
        <v>7</v>
      </c>
      <c r="N504" s="241" t="s">
        <v>7587</v>
      </c>
      <c r="O504" s="241" t="s">
        <v>13274</v>
      </c>
      <c r="P504" s="241" t="s">
        <v>6686</v>
      </c>
      <c r="AO504" s="121" t="s">
        <v>1177</v>
      </c>
      <c r="AP504" s="165" t="s">
        <v>6913</v>
      </c>
      <c r="AT504">
        <v>6</v>
      </c>
      <c r="AU504" t="str">
        <f t="shared" si="14"/>
        <v>12000-6</v>
      </c>
      <c r="AV504" s="121" t="str">
        <f t="shared" si="15"/>
        <v>R3-12000-95</v>
      </c>
      <c r="AW504" s="121" t="s">
        <v>6654</v>
      </c>
      <c r="AX504" s="121" t="s">
        <v>1471</v>
      </c>
      <c r="AY504" s="139">
        <v>95</v>
      </c>
      <c r="AZ504" s="139" t="s">
        <v>272</v>
      </c>
      <c r="BA504" s="139" t="s">
        <v>6655</v>
      </c>
      <c r="BB504" s="139" t="s">
        <v>3082</v>
      </c>
      <c r="BC504"/>
    </row>
    <row r="505" spans="11:55" x14ac:dyDescent="0.4">
      <c r="K505" s="240" t="s">
        <v>14026</v>
      </c>
      <c r="L505" s="241" t="s">
        <v>1688</v>
      </c>
      <c r="M505" s="241">
        <v>8</v>
      </c>
      <c r="N505" s="241" t="s">
        <v>7588</v>
      </c>
      <c r="O505" s="241" t="s">
        <v>13274</v>
      </c>
      <c r="P505" s="241" t="s">
        <v>6686</v>
      </c>
      <c r="AP505" s="165" t="s">
        <v>6914</v>
      </c>
      <c r="AT505">
        <v>1</v>
      </c>
      <c r="AU505" t="str">
        <f t="shared" si="14"/>
        <v>12203-1</v>
      </c>
      <c r="AV505" s="121" t="str">
        <f t="shared" si="15"/>
        <v>R3-12203-4</v>
      </c>
      <c r="AW505" s="121" t="s">
        <v>6654</v>
      </c>
      <c r="AX505" s="121" t="s">
        <v>1473</v>
      </c>
      <c r="AY505" s="139">
        <v>4</v>
      </c>
      <c r="AZ505" s="139" t="s">
        <v>272</v>
      </c>
      <c r="BA505" s="139" t="s">
        <v>274</v>
      </c>
      <c r="BB505" s="139" t="s">
        <v>3085</v>
      </c>
      <c r="BC505"/>
    </row>
    <row r="506" spans="11:55" x14ac:dyDescent="0.4">
      <c r="K506" s="240" t="s">
        <v>14027</v>
      </c>
      <c r="L506" s="241" t="s">
        <v>1688</v>
      </c>
      <c r="M506" s="241">
        <v>9</v>
      </c>
      <c r="N506" s="241" t="s">
        <v>7589</v>
      </c>
      <c r="O506" s="241" t="s">
        <v>13274</v>
      </c>
      <c r="P506" s="241" t="s">
        <v>6686</v>
      </c>
      <c r="AP506" s="165" t="s">
        <v>6915</v>
      </c>
      <c r="AT506">
        <v>1</v>
      </c>
      <c r="AU506" t="str">
        <f t="shared" si="14"/>
        <v>12204-1</v>
      </c>
      <c r="AV506" s="121" t="str">
        <f t="shared" si="15"/>
        <v>R3-12204-14</v>
      </c>
      <c r="AW506" s="121" t="s">
        <v>6654</v>
      </c>
      <c r="AX506" s="121" t="s">
        <v>1474</v>
      </c>
      <c r="AY506" s="139">
        <v>14</v>
      </c>
      <c r="AZ506" s="139" t="s">
        <v>272</v>
      </c>
      <c r="BA506" s="139" t="s">
        <v>275</v>
      </c>
      <c r="BB506" s="139" t="s">
        <v>861</v>
      </c>
      <c r="BC506"/>
    </row>
    <row r="507" spans="11:55" x14ac:dyDescent="0.4">
      <c r="K507" s="240" t="s">
        <v>14028</v>
      </c>
      <c r="L507" s="241" t="s">
        <v>1688</v>
      </c>
      <c r="M507" s="241">
        <v>10</v>
      </c>
      <c r="N507" s="241" t="s">
        <v>7590</v>
      </c>
      <c r="O507" s="241" t="s">
        <v>13274</v>
      </c>
      <c r="P507" s="241" t="s">
        <v>6686</v>
      </c>
      <c r="AP507" s="165" t="s">
        <v>6559</v>
      </c>
      <c r="AT507">
        <v>2</v>
      </c>
      <c r="AU507" t="str">
        <f t="shared" si="14"/>
        <v>12204-2</v>
      </c>
      <c r="AV507" s="121" t="str">
        <f t="shared" si="15"/>
        <v>R3-12204-39</v>
      </c>
      <c r="AW507" s="121" t="s">
        <v>6654</v>
      </c>
      <c r="AX507" s="121" t="s">
        <v>1474</v>
      </c>
      <c r="AY507" s="139">
        <v>39</v>
      </c>
      <c r="AZ507" s="139" t="s">
        <v>272</v>
      </c>
      <c r="BA507" s="139" t="s">
        <v>275</v>
      </c>
      <c r="BB507" s="139" t="s">
        <v>826</v>
      </c>
      <c r="BC507"/>
    </row>
    <row r="508" spans="11:55" x14ac:dyDescent="0.4">
      <c r="K508" s="240" t="s">
        <v>14029</v>
      </c>
      <c r="L508" s="241" t="s">
        <v>1679</v>
      </c>
      <c r="M508" s="241">
        <v>1</v>
      </c>
      <c r="N508" s="241" t="s">
        <v>4054</v>
      </c>
      <c r="O508" s="241" t="s">
        <v>13273</v>
      </c>
      <c r="P508" s="241" t="s">
        <v>2144</v>
      </c>
      <c r="AN508" s="151"/>
      <c r="AO508" s="152"/>
      <c r="AP508" s="137" t="s">
        <v>6916</v>
      </c>
      <c r="AT508">
        <v>1</v>
      </c>
      <c r="AU508" t="str">
        <f t="shared" si="14"/>
        <v>12205-1</v>
      </c>
      <c r="AV508" s="121" t="str">
        <f t="shared" si="15"/>
        <v>R3-12205-30</v>
      </c>
      <c r="AW508" s="121" t="s">
        <v>6654</v>
      </c>
      <c r="AX508" s="121" t="s">
        <v>1475</v>
      </c>
      <c r="AY508" s="139">
        <v>30</v>
      </c>
      <c r="AZ508" s="139" t="s">
        <v>272</v>
      </c>
      <c r="BA508" s="139" t="s">
        <v>276</v>
      </c>
      <c r="BB508" s="139" t="s">
        <v>3087</v>
      </c>
      <c r="BC508"/>
    </row>
    <row r="509" spans="11:55" x14ac:dyDescent="0.4">
      <c r="K509" s="240" t="s">
        <v>14030</v>
      </c>
      <c r="L509" s="241" t="s">
        <v>1679</v>
      </c>
      <c r="M509" s="241">
        <v>2</v>
      </c>
      <c r="N509" s="241" t="s">
        <v>4055</v>
      </c>
      <c r="O509" s="241" t="s">
        <v>13273</v>
      </c>
      <c r="P509" s="241" t="s">
        <v>2144</v>
      </c>
      <c r="AN509" s="141" t="s">
        <v>6917</v>
      </c>
      <c r="AO509" s="121" t="s">
        <v>6802</v>
      </c>
      <c r="AP509" s="170" t="s">
        <v>6658</v>
      </c>
      <c r="AT509">
        <v>1</v>
      </c>
      <c r="AU509" t="str">
        <f t="shared" si="14"/>
        <v>12207-1</v>
      </c>
      <c r="AV509" s="121" t="str">
        <f t="shared" si="15"/>
        <v>R3-12207-91</v>
      </c>
      <c r="AW509" s="121" t="s">
        <v>6654</v>
      </c>
      <c r="AX509" s="121" t="s">
        <v>1476</v>
      </c>
      <c r="AY509" s="139">
        <v>91</v>
      </c>
      <c r="AZ509" s="139" t="s">
        <v>272</v>
      </c>
      <c r="BA509" s="139" t="s">
        <v>277</v>
      </c>
      <c r="BB509" s="139" t="s">
        <v>3088</v>
      </c>
      <c r="BC509"/>
    </row>
    <row r="510" spans="11:55" x14ac:dyDescent="0.4">
      <c r="K510" s="240" t="s">
        <v>14031</v>
      </c>
      <c r="L510" s="241" t="s">
        <v>1679</v>
      </c>
      <c r="M510" s="241">
        <v>3</v>
      </c>
      <c r="N510" s="241" t="s">
        <v>4056</v>
      </c>
      <c r="O510" s="241" t="s">
        <v>13273</v>
      </c>
      <c r="P510" s="241" t="s">
        <v>2144</v>
      </c>
      <c r="AP510" s="170" t="s">
        <v>6728</v>
      </c>
      <c r="AT510">
        <v>1</v>
      </c>
      <c r="AU510" t="str">
        <f t="shared" si="14"/>
        <v>12210-1</v>
      </c>
      <c r="AV510" s="121" t="str">
        <f t="shared" si="15"/>
        <v>R3-12210-22</v>
      </c>
      <c r="AW510" s="121" t="s">
        <v>6654</v>
      </c>
      <c r="AX510" s="121" t="s">
        <v>1477</v>
      </c>
      <c r="AY510" s="139">
        <v>22</v>
      </c>
      <c r="AZ510" s="139" t="s">
        <v>272</v>
      </c>
      <c r="BA510" s="139" t="s">
        <v>278</v>
      </c>
      <c r="BB510" s="139" t="s">
        <v>3090</v>
      </c>
      <c r="BC510"/>
    </row>
    <row r="511" spans="11:55" x14ac:dyDescent="0.4">
      <c r="K511" s="240" t="s">
        <v>14032</v>
      </c>
      <c r="L511" s="241" t="s">
        <v>1679</v>
      </c>
      <c r="M511" s="241">
        <v>4</v>
      </c>
      <c r="N511" s="241" t="s">
        <v>4057</v>
      </c>
      <c r="O511" s="241" t="s">
        <v>13273</v>
      </c>
      <c r="P511" s="241" t="s">
        <v>2144</v>
      </c>
      <c r="AP511" s="170" t="s">
        <v>1184</v>
      </c>
      <c r="AT511">
        <v>2</v>
      </c>
      <c r="AU511" t="str">
        <f t="shared" si="14"/>
        <v>12210-2</v>
      </c>
      <c r="AV511" s="121" t="str">
        <f t="shared" si="15"/>
        <v>R3-12210-23</v>
      </c>
      <c r="AW511" s="121" t="s">
        <v>6654</v>
      </c>
      <c r="AX511" s="121" t="s">
        <v>1477</v>
      </c>
      <c r="AY511" s="139">
        <v>23</v>
      </c>
      <c r="AZ511" s="139" t="s">
        <v>272</v>
      </c>
      <c r="BA511" s="139" t="s">
        <v>278</v>
      </c>
      <c r="BB511" s="139" t="s">
        <v>3091</v>
      </c>
      <c r="BC511"/>
    </row>
    <row r="512" spans="11:55" x14ac:dyDescent="0.4">
      <c r="K512" s="240" t="s">
        <v>14033</v>
      </c>
      <c r="L512" s="241" t="s">
        <v>1679</v>
      </c>
      <c r="M512" s="241">
        <v>5</v>
      </c>
      <c r="N512" s="241" t="s">
        <v>7440</v>
      </c>
      <c r="O512" s="241" t="s">
        <v>13273</v>
      </c>
      <c r="P512" s="241" t="s">
        <v>2144</v>
      </c>
      <c r="AP512" s="170" t="s">
        <v>6723</v>
      </c>
      <c r="AT512">
        <v>1</v>
      </c>
      <c r="AU512" t="str">
        <f t="shared" si="14"/>
        <v>12212-1</v>
      </c>
      <c r="AV512" s="121" t="str">
        <f t="shared" si="15"/>
        <v>R3-12212-11</v>
      </c>
      <c r="AW512" s="121" t="s">
        <v>6654</v>
      </c>
      <c r="AX512" s="121" t="s">
        <v>1478</v>
      </c>
      <c r="AY512" s="139">
        <v>11</v>
      </c>
      <c r="AZ512" s="139" t="s">
        <v>272</v>
      </c>
      <c r="BA512" s="139" t="s">
        <v>279</v>
      </c>
      <c r="BB512" s="139" t="s">
        <v>3092</v>
      </c>
      <c r="BC512"/>
    </row>
    <row r="513" spans="11:55" x14ac:dyDescent="0.4">
      <c r="K513" s="240" t="s">
        <v>14034</v>
      </c>
      <c r="L513" s="241" t="s">
        <v>1679</v>
      </c>
      <c r="M513" s="241">
        <v>6</v>
      </c>
      <c r="N513" s="241" t="s">
        <v>7441</v>
      </c>
      <c r="O513" s="241" t="s">
        <v>13273</v>
      </c>
      <c r="P513" s="241" t="s">
        <v>2147</v>
      </c>
      <c r="AP513" s="170" t="s">
        <v>6693</v>
      </c>
      <c r="AT513">
        <v>1</v>
      </c>
      <c r="AU513" t="str">
        <f t="shared" si="14"/>
        <v>12213-1</v>
      </c>
      <c r="AV513" s="121" t="str">
        <f t="shared" si="15"/>
        <v>R3-12213-6</v>
      </c>
      <c r="AW513" s="121" t="s">
        <v>6654</v>
      </c>
      <c r="AX513" s="121" t="s">
        <v>1479</v>
      </c>
      <c r="AY513" s="139">
        <v>6</v>
      </c>
      <c r="AZ513" s="139" t="s">
        <v>272</v>
      </c>
      <c r="BA513" s="139" t="s">
        <v>280</v>
      </c>
      <c r="BB513" s="139" t="s">
        <v>1118</v>
      </c>
      <c r="BC513"/>
    </row>
    <row r="514" spans="11:55" x14ac:dyDescent="0.4">
      <c r="K514" s="240" t="s">
        <v>14035</v>
      </c>
      <c r="L514" s="241" t="s">
        <v>1679</v>
      </c>
      <c r="M514" s="241">
        <v>7</v>
      </c>
      <c r="N514" s="241" t="s">
        <v>7442</v>
      </c>
      <c r="O514" s="241" t="s">
        <v>13273</v>
      </c>
      <c r="P514" s="241" t="s">
        <v>2147</v>
      </c>
      <c r="AN514" s="153"/>
      <c r="AO514" s="154"/>
      <c r="AP514" s="137" t="s">
        <v>6918</v>
      </c>
      <c r="AT514">
        <v>1</v>
      </c>
      <c r="AU514" t="str">
        <f t="shared" si="14"/>
        <v>12215-1</v>
      </c>
      <c r="AV514" s="121" t="str">
        <f t="shared" si="15"/>
        <v>R3-12215-9</v>
      </c>
      <c r="AW514" s="121" t="s">
        <v>6654</v>
      </c>
      <c r="AX514" s="121" t="s">
        <v>1480</v>
      </c>
      <c r="AY514" s="139">
        <v>9</v>
      </c>
      <c r="AZ514" s="139" t="s">
        <v>272</v>
      </c>
      <c r="BA514" s="139" t="s">
        <v>281</v>
      </c>
      <c r="BB514" s="139" t="s">
        <v>3093</v>
      </c>
      <c r="BC514"/>
    </row>
    <row r="515" spans="11:55" x14ac:dyDescent="0.4">
      <c r="K515" s="240" t="s">
        <v>14036</v>
      </c>
      <c r="L515" s="241" t="s">
        <v>1679</v>
      </c>
      <c r="M515" s="241">
        <v>8</v>
      </c>
      <c r="N515" s="241" t="s">
        <v>4058</v>
      </c>
      <c r="O515" s="241" t="s">
        <v>13273</v>
      </c>
      <c r="P515" s="241" t="s">
        <v>2143</v>
      </c>
      <c r="AO515" s="121" t="s">
        <v>6804</v>
      </c>
      <c r="AP515" s="170" t="s">
        <v>1179</v>
      </c>
      <c r="AT515">
        <v>1</v>
      </c>
      <c r="AU515" t="str">
        <f t="shared" si="14"/>
        <v>12216-1</v>
      </c>
      <c r="AV515" s="121" t="str">
        <f t="shared" si="15"/>
        <v>R3-12216-28</v>
      </c>
      <c r="AW515" s="121" t="s">
        <v>6654</v>
      </c>
      <c r="AX515" s="121" t="s">
        <v>1481</v>
      </c>
      <c r="AY515" s="139">
        <v>28</v>
      </c>
      <c r="AZ515" s="139" t="s">
        <v>272</v>
      </c>
      <c r="BA515" s="139" t="s">
        <v>282</v>
      </c>
      <c r="BB515" s="139" t="s">
        <v>3097</v>
      </c>
      <c r="BC515"/>
    </row>
    <row r="516" spans="11:55" x14ac:dyDescent="0.4">
      <c r="K516" s="240" t="s">
        <v>14037</v>
      </c>
      <c r="L516" s="241" t="s">
        <v>1679</v>
      </c>
      <c r="M516" s="241">
        <v>9</v>
      </c>
      <c r="N516" s="241" t="s">
        <v>2888</v>
      </c>
      <c r="O516" s="241" t="s">
        <v>13273</v>
      </c>
      <c r="P516" s="241" t="s">
        <v>1267</v>
      </c>
      <c r="AP516" s="170" t="s">
        <v>6919</v>
      </c>
      <c r="AT516">
        <v>2</v>
      </c>
      <c r="AU516" t="str">
        <f t="shared" ref="AU516:AU579" si="16">AX516&amp;"-"&amp;AT516</f>
        <v>12216-2</v>
      </c>
      <c r="AV516" s="121" t="str">
        <f t="shared" ref="AV516:AV579" si="17">AW516&amp;"-"&amp;AX516&amp;"-"&amp;AY516</f>
        <v>R3-12216-39</v>
      </c>
      <c r="AW516" s="121" t="s">
        <v>6654</v>
      </c>
      <c r="AX516" s="121" t="s">
        <v>1481</v>
      </c>
      <c r="AY516" s="139">
        <v>39</v>
      </c>
      <c r="AZ516" s="139" t="s">
        <v>272</v>
      </c>
      <c r="BA516" s="139" t="s">
        <v>282</v>
      </c>
      <c r="BB516" s="139" t="s">
        <v>829</v>
      </c>
      <c r="BC516"/>
    </row>
    <row r="517" spans="11:55" x14ac:dyDescent="0.4">
      <c r="K517" s="240" t="s">
        <v>14038</v>
      </c>
      <c r="L517" s="241" t="s">
        <v>1679</v>
      </c>
      <c r="M517" s="241">
        <v>10</v>
      </c>
      <c r="N517" s="241" t="s">
        <v>7443</v>
      </c>
      <c r="O517" s="241" t="s">
        <v>13273</v>
      </c>
      <c r="P517" s="241" t="s">
        <v>1267</v>
      </c>
      <c r="AP517" s="170" t="s">
        <v>1237</v>
      </c>
      <c r="AT517">
        <v>1</v>
      </c>
      <c r="AU517" t="str">
        <f t="shared" si="16"/>
        <v>12220-1</v>
      </c>
      <c r="AV517" s="121" t="str">
        <f t="shared" si="17"/>
        <v>R3-12220-45</v>
      </c>
      <c r="AW517" s="121" t="s">
        <v>6654</v>
      </c>
      <c r="AX517" s="121" t="s">
        <v>1482</v>
      </c>
      <c r="AY517" s="139">
        <v>45</v>
      </c>
      <c r="AZ517" s="139" t="s">
        <v>272</v>
      </c>
      <c r="BA517" s="139" t="s">
        <v>283</v>
      </c>
      <c r="BB517" s="139" t="s">
        <v>3103</v>
      </c>
      <c r="BC517"/>
    </row>
    <row r="518" spans="11:55" x14ac:dyDescent="0.4">
      <c r="K518" s="240" t="s">
        <v>14039</v>
      </c>
      <c r="L518" s="241" t="s">
        <v>1679</v>
      </c>
      <c r="M518" s="241">
        <v>11</v>
      </c>
      <c r="N518" s="241" t="s">
        <v>7444</v>
      </c>
      <c r="O518" s="241" t="s">
        <v>13273</v>
      </c>
      <c r="P518" s="241" t="s">
        <v>1267</v>
      </c>
      <c r="AP518" s="170" t="s">
        <v>1225</v>
      </c>
      <c r="AT518">
        <v>1</v>
      </c>
      <c r="AU518" t="str">
        <f t="shared" si="16"/>
        <v>12221-1</v>
      </c>
      <c r="AV518" s="121" t="str">
        <f t="shared" si="17"/>
        <v>R3-12221-12</v>
      </c>
      <c r="AW518" s="121" t="s">
        <v>6654</v>
      </c>
      <c r="AX518" s="121" t="s">
        <v>1483</v>
      </c>
      <c r="AY518" s="139">
        <v>12</v>
      </c>
      <c r="AZ518" s="139" t="s">
        <v>272</v>
      </c>
      <c r="BA518" s="139" t="s">
        <v>284</v>
      </c>
      <c r="BB518" s="139" t="s">
        <v>3105</v>
      </c>
      <c r="BC518"/>
    </row>
    <row r="519" spans="11:55" x14ac:dyDescent="0.4">
      <c r="K519" s="240" t="s">
        <v>14040</v>
      </c>
      <c r="L519" s="241" t="s">
        <v>1679</v>
      </c>
      <c r="M519" s="241">
        <v>12</v>
      </c>
      <c r="N519" s="241" t="s">
        <v>7445</v>
      </c>
      <c r="O519" s="241" t="s">
        <v>13273</v>
      </c>
      <c r="P519" s="241" t="s">
        <v>1267</v>
      </c>
      <c r="AP519" s="170" t="s">
        <v>6713</v>
      </c>
      <c r="AT519">
        <v>2</v>
      </c>
      <c r="AU519" t="str">
        <f t="shared" si="16"/>
        <v>12221-2</v>
      </c>
      <c r="AV519" s="121" t="str">
        <f t="shared" si="17"/>
        <v>R3-12221-13</v>
      </c>
      <c r="AW519" s="121" t="s">
        <v>6654</v>
      </c>
      <c r="AX519" s="121" t="s">
        <v>1483</v>
      </c>
      <c r="AY519" s="139">
        <v>13</v>
      </c>
      <c r="AZ519" s="139" t="s">
        <v>272</v>
      </c>
      <c r="BA519" s="139" t="s">
        <v>284</v>
      </c>
      <c r="BB519" s="139" t="s">
        <v>3106</v>
      </c>
      <c r="BC519"/>
    </row>
    <row r="520" spans="11:55" x14ac:dyDescent="0.4">
      <c r="K520" s="240" t="s">
        <v>14041</v>
      </c>
      <c r="L520" s="241" t="s">
        <v>1679</v>
      </c>
      <c r="M520" s="241">
        <v>13</v>
      </c>
      <c r="N520" s="241" t="s">
        <v>7093</v>
      </c>
      <c r="O520" s="241" t="s">
        <v>13273</v>
      </c>
      <c r="P520" s="241" t="s">
        <v>1267</v>
      </c>
      <c r="AP520" s="170" t="s">
        <v>1177</v>
      </c>
      <c r="AT520">
        <v>3</v>
      </c>
      <c r="AU520" t="str">
        <f t="shared" si="16"/>
        <v>12221-3</v>
      </c>
      <c r="AV520" s="121" t="str">
        <f t="shared" si="17"/>
        <v>R3-12221-14</v>
      </c>
      <c r="AW520" s="121" t="s">
        <v>6654</v>
      </c>
      <c r="AX520" s="121" t="s">
        <v>1483</v>
      </c>
      <c r="AY520" s="139">
        <v>14</v>
      </c>
      <c r="AZ520" s="139" t="s">
        <v>272</v>
      </c>
      <c r="BA520" s="139" t="s">
        <v>284</v>
      </c>
      <c r="BB520" s="139" t="s">
        <v>2712</v>
      </c>
      <c r="BC520"/>
    </row>
    <row r="521" spans="11:55" x14ac:dyDescent="0.4">
      <c r="K521" s="240" t="s">
        <v>14042</v>
      </c>
      <c r="L521" s="241" t="s">
        <v>1679</v>
      </c>
      <c r="M521" s="241">
        <v>14</v>
      </c>
      <c r="N521" s="241" t="s">
        <v>7446</v>
      </c>
      <c r="O521" s="241" t="s">
        <v>13273</v>
      </c>
      <c r="P521" s="241" t="s">
        <v>1267</v>
      </c>
      <c r="AN521" s="153"/>
      <c r="AO521" s="154"/>
      <c r="AP521" s="137" t="s">
        <v>6920</v>
      </c>
      <c r="AT521">
        <v>4</v>
      </c>
      <c r="AU521" t="str">
        <f t="shared" si="16"/>
        <v>12221-4</v>
      </c>
      <c r="AV521" s="121" t="str">
        <f t="shared" si="17"/>
        <v>R3-12221-17</v>
      </c>
      <c r="AW521" s="121" t="s">
        <v>6654</v>
      </c>
      <c r="AX521" s="121" t="s">
        <v>1483</v>
      </c>
      <c r="AY521" s="139">
        <v>17</v>
      </c>
      <c r="AZ521" s="139" t="s">
        <v>272</v>
      </c>
      <c r="BA521" s="139" t="s">
        <v>284</v>
      </c>
      <c r="BB521" s="139" t="s">
        <v>3107</v>
      </c>
      <c r="BC521"/>
    </row>
    <row r="522" spans="11:55" x14ac:dyDescent="0.4">
      <c r="K522" s="240" t="s">
        <v>14043</v>
      </c>
      <c r="L522" s="241" t="s">
        <v>1679</v>
      </c>
      <c r="M522" s="241">
        <v>15</v>
      </c>
      <c r="N522" s="241" t="s">
        <v>7447</v>
      </c>
      <c r="O522" s="241" t="s">
        <v>13273</v>
      </c>
      <c r="P522" s="241" t="s">
        <v>1267</v>
      </c>
      <c r="AO522" s="121" t="s">
        <v>6921</v>
      </c>
      <c r="AP522" s="170" t="s">
        <v>6739</v>
      </c>
      <c r="AT522">
        <v>5</v>
      </c>
      <c r="AU522" t="str">
        <f t="shared" si="16"/>
        <v>12221-5</v>
      </c>
      <c r="AV522" s="121" t="str">
        <f t="shared" si="17"/>
        <v>R3-12221-28</v>
      </c>
      <c r="AW522" s="121" t="s">
        <v>6654</v>
      </c>
      <c r="AX522" s="121" t="s">
        <v>1483</v>
      </c>
      <c r="AY522" s="139">
        <v>28</v>
      </c>
      <c r="AZ522" s="139" t="s">
        <v>272</v>
      </c>
      <c r="BA522" s="139" t="s">
        <v>284</v>
      </c>
      <c r="BB522" s="139" t="s">
        <v>3109</v>
      </c>
      <c r="BC522"/>
    </row>
    <row r="523" spans="11:55" x14ac:dyDescent="0.4">
      <c r="K523" s="240" t="s">
        <v>14044</v>
      </c>
      <c r="L523" s="241" t="s">
        <v>1679</v>
      </c>
      <c r="M523" s="241">
        <v>16</v>
      </c>
      <c r="N523" s="241" t="s">
        <v>7448</v>
      </c>
      <c r="O523" s="241" t="s">
        <v>13273</v>
      </c>
      <c r="P523" s="241" t="s">
        <v>1259</v>
      </c>
      <c r="AP523" s="170" t="s">
        <v>6922</v>
      </c>
      <c r="AT523">
        <v>6</v>
      </c>
      <c r="AU523" t="str">
        <f t="shared" si="16"/>
        <v>12221-6</v>
      </c>
      <c r="AV523" s="121" t="str">
        <f t="shared" si="17"/>
        <v>R3-12221-30</v>
      </c>
      <c r="AW523" s="121" t="s">
        <v>6654</v>
      </c>
      <c r="AX523" s="121" t="s">
        <v>1483</v>
      </c>
      <c r="AY523" s="139">
        <v>30</v>
      </c>
      <c r="AZ523" s="139" t="s">
        <v>272</v>
      </c>
      <c r="BA523" s="139" t="s">
        <v>284</v>
      </c>
      <c r="BB523" s="139" t="s">
        <v>3111</v>
      </c>
      <c r="BC523"/>
    </row>
    <row r="524" spans="11:55" x14ac:dyDescent="0.4">
      <c r="K524" s="240" t="s">
        <v>14045</v>
      </c>
      <c r="L524" s="241" t="s">
        <v>1679</v>
      </c>
      <c r="M524" s="241">
        <v>18</v>
      </c>
      <c r="N524" s="241" t="s">
        <v>7449</v>
      </c>
      <c r="O524" s="241" t="s">
        <v>13273</v>
      </c>
      <c r="P524" s="241" t="s">
        <v>2144</v>
      </c>
      <c r="AP524" s="170" t="s">
        <v>6693</v>
      </c>
      <c r="AT524">
        <v>7</v>
      </c>
      <c r="AU524" t="str">
        <f t="shared" si="16"/>
        <v>12221-7</v>
      </c>
      <c r="AV524" s="121" t="str">
        <f t="shared" si="17"/>
        <v>R3-12221-31</v>
      </c>
      <c r="AW524" s="121" t="s">
        <v>6654</v>
      </c>
      <c r="AX524" s="121" t="s">
        <v>1483</v>
      </c>
      <c r="AY524" s="139">
        <v>31</v>
      </c>
      <c r="AZ524" s="139" t="s">
        <v>272</v>
      </c>
      <c r="BA524" s="139" t="s">
        <v>284</v>
      </c>
      <c r="BB524" s="139" t="s">
        <v>3112</v>
      </c>
      <c r="BC524"/>
    </row>
    <row r="525" spans="11:55" x14ac:dyDescent="0.4">
      <c r="K525" s="240" t="s">
        <v>14046</v>
      </c>
      <c r="L525" s="241" t="s">
        <v>1679</v>
      </c>
      <c r="M525" s="241">
        <v>20</v>
      </c>
      <c r="N525" s="241" t="s">
        <v>7450</v>
      </c>
      <c r="O525" s="241" t="s">
        <v>13273</v>
      </c>
      <c r="P525" s="241" t="s">
        <v>13275</v>
      </c>
      <c r="AN525" s="153"/>
      <c r="AO525" s="154"/>
      <c r="AP525" s="137" t="s">
        <v>6923</v>
      </c>
      <c r="AT525">
        <v>8</v>
      </c>
      <c r="AU525" t="str">
        <f t="shared" si="16"/>
        <v>12221-8</v>
      </c>
      <c r="AV525" s="121" t="str">
        <f t="shared" si="17"/>
        <v>R3-12221-32</v>
      </c>
      <c r="AW525" s="121" t="s">
        <v>6654</v>
      </c>
      <c r="AX525" s="121" t="s">
        <v>1483</v>
      </c>
      <c r="AY525" s="139">
        <v>32</v>
      </c>
      <c r="AZ525" s="139" t="s">
        <v>272</v>
      </c>
      <c r="BA525" s="139" t="s">
        <v>284</v>
      </c>
      <c r="BB525" s="139" t="s">
        <v>3113</v>
      </c>
      <c r="BC525"/>
    </row>
    <row r="526" spans="11:55" x14ac:dyDescent="0.4">
      <c r="K526" s="240" t="s">
        <v>14047</v>
      </c>
      <c r="L526" s="241" t="s">
        <v>1679</v>
      </c>
      <c r="M526" s="241">
        <v>21</v>
      </c>
      <c r="N526" s="241" t="s">
        <v>7451</v>
      </c>
      <c r="O526" s="241" t="s">
        <v>13273</v>
      </c>
      <c r="P526" s="241" t="s">
        <v>1267</v>
      </c>
      <c r="AO526" s="121" t="s">
        <v>6694</v>
      </c>
      <c r="AP526" s="170" t="s">
        <v>6924</v>
      </c>
      <c r="AT526">
        <v>1</v>
      </c>
      <c r="AU526" t="str">
        <f t="shared" si="16"/>
        <v>12222-1</v>
      </c>
      <c r="AV526" s="121" t="str">
        <f t="shared" si="17"/>
        <v>R3-12222-53</v>
      </c>
      <c r="AW526" s="121" t="s">
        <v>6654</v>
      </c>
      <c r="AX526" s="121" t="s">
        <v>1484</v>
      </c>
      <c r="AY526" s="139">
        <v>53</v>
      </c>
      <c r="AZ526" s="139" t="s">
        <v>272</v>
      </c>
      <c r="BA526" s="139" t="s">
        <v>285</v>
      </c>
      <c r="BB526" s="139" t="s">
        <v>829</v>
      </c>
      <c r="BC526"/>
    </row>
    <row r="527" spans="11:55" x14ac:dyDescent="0.4">
      <c r="K527" s="240" t="s">
        <v>14048</v>
      </c>
      <c r="L527" s="241" t="s">
        <v>1679</v>
      </c>
      <c r="M527" s="241">
        <v>22</v>
      </c>
      <c r="N527" s="241" t="s">
        <v>7452</v>
      </c>
      <c r="O527" s="241" t="s">
        <v>13273</v>
      </c>
      <c r="P527" s="241" t="s">
        <v>2143</v>
      </c>
      <c r="AP527" s="170" t="s">
        <v>6925</v>
      </c>
      <c r="AT527">
        <v>1</v>
      </c>
      <c r="AU527" t="str">
        <f t="shared" si="16"/>
        <v>12224-1</v>
      </c>
      <c r="AV527" s="121" t="str">
        <f t="shared" si="17"/>
        <v>R3-12224-20</v>
      </c>
      <c r="AW527" s="121" t="s">
        <v>6654</v>
      </c>
      <c r="AX527" s="121" t="s">
        <v>1486</v>
      </c>
      <c r="AY527" s="139">
        <v>20</v>
      </c>
      <c r="AZ527" s="139" t="s">
        <v>272</v>
      </c>
      <c r="BA527" s="139" t="s">
        <v>287</v>
      </c>
      <c r="BB527" s="139" t="s">
        <v>3127</v>
      </c>
      <c r="BC527"/>
    </row>
    <row r="528" spans="11:55" x14ac:dyDescent="0.4">
      <c r="K528" s="240" t="s">
        <v>14049</v>
      </c>
      <c r="L528" s="241" t="s">
        <v>1679</v>
      </c>
      <c r="M528" s="241">
        <v>23</v>
      </c>
      <c r="N528" s="241" t="s">
        <v>2705</v>
      </c>
      <c r="O528" s="241" t="s">
        <v>13273</v>
      </c>
      <c r="P528" s="241" t="s">
        <v>1267</v>
      </c>
      <c r="AP528" s="170" t="s">
        <v>6693</v>
      </c>
      <c r="AT528">
        <v>1</v>
      </c>
      <c r="AU528" t="str">
        <f t="shared" si="16"/>
        <v>12226-1</v>
      </c>
      <c r="AV528" s="121" t="str">
        <f t="shared" si="17"/>
        <v>R3-12226-21</v>
      </c>
      <c r="AW528" s="121" t="s">
        <v>6654</v>
      </c>
      <c r="AX528" s="121" t="s">
        <v>1487</v>
      </c>
      <c r="AY528" s="139">
        <v>21</v>
      </c>
      <c r="AZ528" s="139" t="s">
        <v>272</v>
      </c>
      <c r="BA528" s="139" t="s">
        <v>288</v>
      </c>
      <c r="BB528" s="139" t="s">
        <v>1058</v>
      </c>
      <c r="BC528"/>
    </row>
    <row r="529" spans="11:55" x14ac:dyDescent="0.4">
      <c r="K529" s="240" t="s">
        <v>14050</v>
      </c>
      <c r="L529" s="241" t="s">
        <v>1679</v>
      </c>
      <c r="M529" s="241">
        <v>24</v>
      </c>
      <c r="N529" s="241" t="s">
        <v>7453</v>
      </c>
      <c r="O529" s="241" t="s">
        <v>13273</v>
      </c>
      <c r="P529" s="241" t="s">
        <v>1259</v>
      </c>
      <c r="AN529" s="153"/>
      <c r="AO529" s="154"/>
      <c r="AP529" s="137" t="s">
        <v>6926</v>
      </c>
      <c r="AT529">
        <v>2</v>
      </c>
      <c r="AU529" t="str">
        <f t="shared" si="16"/>
        <v>12226-2</v>
      </c>
      <c r="AV529" s="121" t="str">
        <f t="shared" si="17"/>
        <v>R3-12226-22</v>
      </c>
      <c r="AW529" s="121" t="s">
        <v>6654</v>
      </c>
      <c r="AX529" s="121" t="s">
        <v>1487</v>
      </c>
      <c r="AY529" s="139">
        <v>22</v>
      </c>
      <c r="AZ529" s="139" t="s">
        <v>272</v>
      </c>
      <c r="BA529" s="139" t="s">
        <v>288</v>
      </c>
      <c r="BB529" s="139" t="s">
        <v>2350</v>
      </c>
      <c r="BC529"/>
    </row>
    <row r="530" spans="11:55" x14ac:dyDescent="0.4">
      <c r="K530" s="240" t="s">
        <v>14051</v>
      </c>
      <c r="L530" s="241" t="s">
        <v>1679</v>
      </c>
      <c r="M530" s="241">
        <v>26</v>
      </c>
      <c r="N530" s="241" t="s">
        <v>5857</v>
      </c>
      <c r="O530" s="241" t="s">
        <v>13273</v>
      </c>
      <c r="P530" s="241" t="s">
        <v>1267</v>
      </c>
      <c r="AO530" s="121" t="s">
        <v>6558</v>
      </c>
      <c r="AP530" s="170" t="s">
        <v>1268</v>
      </c>
      <c r="AT530">
        <v>3</v>
      </c>
      <c r="AU530" t="str">
        <f t="shared" si="16"/>
        <v>12226-3</v>
      </c>
      <c r="AV530" s="121" t="str">
        <f t="shared" si="17"/>
        <v>R3-12226-23</v>
      </c>
      <c r="AW530" s="121" t="s">
        <v>6654</v>
      </c>
      <c r="AX530" s="121" t="s">
        <v>1487</v>
      </c>
      <c r="AY530" s="139">
        <v>23</v>
      </c>
      <c r="AZ530" s="139" t="s">
        <v>272</v>
      </c>
      <c r="BA530" s="139" t="s">
        <v>288</v>
      </c>
      <c r="BB530" s="139" t="s">
        <v>858</v>
      </c>
      <c r="BC530"/>
    </row>
    <row r="531" spans="11:55" x14ac:dyDescent="0.4">
      <c r="K531" s="240" t="s">
        <v>14052</v>
      </c>
      <c r="L531" s="241" t="s">
        <v>1679</v>
      </c>
      <c r="M531" s="241">
        <v>28</v>
      </c>
      <c r="N531" s="241" t="s">
        <v>1105</v>
      </c>
      <c r="O531" s="241" t="s">
        <v>13273</v>
      </c>
      <c r="P531" s="241" t="s">
        <v>1259</v>
      </c>
      <c r="AP531" s="170" t="s">
        <v>6927</v>
      </c>
      <c r="AT531">
        <v>4</v>
      </c>
      <c r="AU531" t="str">
        <f t="shared" si="16"/>
        <v>12226-4</v>
      </c>
      <c r="AV531" s="121" t="str">
        <f t="shared" si="17"/>
        <v>R3-12226-25</v>
      </c>
      <c r="AW531" s="121" t="s">
        <v>6654</v>
      </c>
      <c r="AX531" s="121" t="s">
        <v>1487</v>
      </c>
      <c r="AY531" s="139">
        <v>25</v>
      </c>
      <c r="AZ531" s="139" t="s">
        <v>272</v>
      </c>
      <c r="BA531" s="139" t="s">
        <v>288</v>
      </c>
      <c r="BB531" s="139" t="s">
        <v>2893</v>
      </c>
      <c r="BC531"/>
    </row>
    <row r="532" spans="11:55" x14ac:dyDescent="0.4">
      <c r="K532" s="240" t="s">
        <v>14053</v>
      </c>
      <c r="L532" s="241" t="s">
        <v>1679</v>
      </c>
      <c r="M532" s="241">
        <v>29</v>
      </c>
      <c r="N532" s="241" t="s">
        <v>2795</v>
      </c>
      <c r="O532" s="241" t="s">
        <v>13273</v>
      </c>
      <c r="P532" s="241" t="s">
        <v>6686</v>
      </c>
      <c r="AP532" s="170" t="s">
        <v>6693</v>
      </c>
      <c r="AT532">
        <v>5</v>
      </c>
      <c r="AU532" t="str">
        <f t="shared" si="16"/>
        <v>12226-5</v>
      </c>
      <c r="AV532" s="121" t="str">
        <f t="shared" si="17"/>
        <v>R3-12226-27</v>
      </c>
      <c r="AW532" s="121" t="s">
        <v>6654</v>
      </c>
      <c r="AX532" s="121" t="s">
        <v>1487</v>
      </c>
      <c r="AY532" s="139">
        <v>27</v>
      </c>
      <c r="AZ532" s="139" t="s">
        <v>272</v>
      </c>
      <c r="BA532" s="139" t="s">
        <v>288</v>
      </c>
      <c r="BB532" s="139" t="s">
        <v>3129</v>
      </c>
      <c r="BC532"/>
    </row>
    <row r="533" spans="11:55" x14ac:dyDescent="0.4">
      <c r="K533" s="240" t="s">
        <v>14054</v>
      </c>
      <c r="L533" s="241" t="s">
        <v>1679</v>
      </c>
      <c r="M533" s="241">
        <v>30</v>
      </c>
      <c r="N533" s="241" t="s">
        <v>2428</v>
      </c>
      <c r="O533" s="241" t="s">
        <v>13273</v>
      </c>
      <c r="P533" s="241" t="s">
        <v>2147</v>
      </c>
      <c r="AN533" s="153"/>
      <c r="AO533" s="154"/>
      <c r="AP533" s="182" t="s">
        <v>6928</v>
      </c>
      <c r="AT533">
        <v>6</v>
      </c>
      <c r="AU533" t="str">
        <f t="shared" si="16"/>
        <v>12226-6</v>
      </c>
      <c r="AV533" s="121" t="str">
        <f t="shared" si="17"/>
        <v>R3-12226-28</v>
      </c>
      <c r="AW533" s="121" t="s">
        <v>6654</v>
      </c>
      <c r="AX533" s="121" t="s">
        <v>1487</v>
      </c>
      <c r="AY533" s="139">
        <v>28</v>
      </c>
      <c r="AZ533" s="139" t="s">
        <v>272</v>
      </c>
      <c r="BA533" s="139" t="s">
        <v>288</v>
      </c>
      <c r="BB533" s="139" t="s">
        <v>3130</v>
      </c>
      <c r="BC533"/>
    </row>
    <row r="534" spans="11:55" x14ac:dyDescent="0.4">
      <c r="K534" s="240" t="s">
        <v>14055</v>
      </c>
      <c r="L534" s="241" t="s">
        <v>1679</v>
      </c>
      <c r="M534" s="241">
        <v>31</v>
      </c>
      <c r="N534" s="241" t="s">
        <v>7454</v>
      </c>
      <c r="O534" s="241" t="s">
        <v>13273</v>
      </c>
      <c r="P534" s="241" t="s">
        <v>6686</v>
      </c>
      <c r="AN534" s="121" t="s">
        <v>13288</v>
      </c>
      <c r="AO534" s="121" t="s">
        <v>6929</v>
      </c>
      <c r="AP534" s="170" t="s">
        <v>1230</v>
      </c>
      <c r="AT534">
        <v>7</v>
      </c>
      <c r="AU534" t="str">
        <f t="shared" si="16"/>
        <v>12226-7</v>
      </c>
      <c r="AV534" s="121" t="str">
        <f t="shared" si="17"/>
        <v>R3-12226-29</v>
      </c>
      <c r="AW534" s="121" t="s">
        <v>6654</v>
      </c>
      <c r="AX534" s="121" t="s">
        <v>1487</v>
      </c>
      <c r="AY534" s="139">
        <v>29</v>
      </c>
      <c r="AZ534" s="139" t="s">
        <v>272</v>
      </c>
      <c r="BA534" s="139" t="s">
        <v>288</v>
      </c>
      <c r="BB534" s="139" t="s">
        <v>3131</v>
      </c>
      <c r="BC534"/>
    </row>
    <row r="535" spans="11:55" x14ac:dyDescent="0.4">
      <c r="K535" s="240" t="s">
        <v>14056</v>
      </c>
      <c r="L535" s="241" t="s">
        <v>1679</v>
      </c>
      <c r="M535" s="241">
        <v>32</v>
      </c>
      <c r="N535" s="241" t="s">
        <v>7454</v>
      </c>
      <c r="O535" s="241" t="s">
        <v>13274</v>
      </c>
      <c r="P535" s="241" t="s">
        <v>6686</v>
      </c>
      <c r="AP535" s="170" t="s">
        <v>6827</v>
      </c>
      <c r="AT535">
        <v>8</v>
      </c>
      <c r="AU535" t="str">
        <f t="shared" si="16"/>
        <v>12226-8</v>
      </c>
      <c r="AV535" s="121" t="str">
        <f t="shared" si="17"/>
        <v>R3-12226-33</v>
      </c>
      <c r="AW535" s="121" t="s">
        <v>6654</v>
      </c>
      <c r="AX535" s="121" t="s">
        <v>1487</v>
      </c>
      <c r="AY535" s="139">
        <v>33</v>
      </c>
      <c r="AZ535" s="139" t="s">
        <v>272</v>
      </c>
      <c r="BA535" s="139" t="s">
        <v>288</v>
      </c>
      <c r="BB535" s="139" t="s">
        <v>3132</v>
      </c>
      <c r="BC535"/>
    </row>
    <row r="536" spans="11:55" x14ac:dyDescent="0.4">
      <c r="K536" s="240" t="s">
        <v>14057</v>
      </c>
      <c r="L536" s="241" t="s">
        <v>1679</v>
      </c>
      <c r="M536" s="241">
        <v>33</v>
      </c>
      <c r="N536" s="241" t="s">
        <v>3974</v>
      </c>
      <c r="O536" s="241" t="s">
        <v>13273</v>
      </c>
      <c r="P536" s="241" t="s">
        <v>13275</v>
      </c>
      <c r="AP536" s="170" t="s">
        <v>1177</v>
      </c>
      <c r="AT536">
        <v>9</v>
      </c>
      <c r="AU536" t="str">
        <f t="shared" si="16"/>
        <v>12226-9</v>
      </c>
      <c r="AV536" s="121" t="str">
        <f t="shared" si="17"/>
        <v>R3-12226-34</v>
      </c>
      <c r="AW536" s="121" t="s">
        <v>6654</v>
      </c>
      <c r="AX536" s="121" t="s">
        <v>1487</v>
      </c>
      <c r="AY536" s="139">
        <v>34</v>
      </c>
      <c r="AZ536" s="139" t="s">
        <v>272</v>
      </c>
      <c r="BA536" s="139" t="s">
        <v>288</v>
      </c>
      <c r="BB536" s="139" t="s">
        <v>3133</v>
      </c>
      <c r="BC536"/>
    </row>
    <row r="537" spans="11:55" x14ac:dyDescent="0.4">
      <c r="K537" s="240" t="s">
        <v>14058</v>
      </c>
      <c r="L537" s="241" t="s">
        <v>1679</v>
      </c>
      <c r="M537" s="241">
        <v>34</v>
      </c>
      <c r="N537" s="241" t="s">
        <v>7455</v>
      </c>
      <c r="O537" s="241" t="s">
        <v>13273</v>
      </c>
      <c r="P537" s="241" t="s">
        <v>6686</v>
      </c>
      <c r="AN537" s="153"/>
      <c r="AO537" s="154"/>
      <c r="AP537" s="137" t="s">
        <v>6930</v>
      </c>
      <c r="AT537">
        <v>10</v>
      </c>
      <c r="AU537" t="str">
        <f t="shared" si="16"/>
        <v>12226-10</v>
      </c>
      <c r="AV537" s="121" t="str">
        <f t="shared" si="17"/>
        <v>R3-12226-35</v>
      </c>
      <c r="AW537" s="121" t="s">
        <v>6654</v>
      </c>
      <c r="AX537" s="121" t="s">
        <v>1487</v>
      </c>
      <c r="AY537" s="139">
        <v>35</v>
      </c>
      <c r="AZ537" s="139" t="s">
        <v>272</v>
      </c>
      <c r="BA537" s="139" t="s">
        <v>288</v>
      </c>
      <c r="BB537" s="139" t="s">
        <v>2469</v>
      </c>
      <c r="BC537"/>
    </row>
    <row r="538" spans="11:55" x14ac:dyDescent="0.4">
      <c r="K538" s="240" t="s">
        <v>14059</v>
      </c>
      <c r="L538" s="241" t="s">
        <v>1679</v>
      </c>
      <c r="M538" s="241">
        <v>35</v>
      </c>
      <c r="N538" s="241" t="s">
        <v>7456</v>
      </c>
      <c r="O538" s="241" t="s">
        <v>13273</v>
      </c>
      <c r="P538" s="241" t="s">
        <v>6686</v>
      </c>
      <c r="AO538" s="121" t="s">
        <v>6559</v>
      </c>
      <c r="AP538" s="171" t="s">
        <v>6559</v>
      </c>
      <c r="AT538">
        <v>11</v>
      </c>
      <c r="AU538" t="str">
        <f t="shared" si="16"/>
        <v>12226-11</v>
      </c>
      <c r="AV538" s="121" t="str">
        <f t="shared" si="17"/>
        <v>R3-12226-39</v>
      </c>
      <c r="AW538" s="121" t="s">
        <v>6654</v>
      </c>
      <c r="AX538" s="121" t="s">
        <v>1487</v>
      </c>
      <c r="AY538" s="139">
        <v>39</v>
      </c>
      <c r="AZ538" s="139" t="s">
        <v>272</v>
      </c>
      <c r="BA538" s="139" t="s">
        <v>288</v>
      </c>
      <c r="BB538" s="139" t="s">
        <v>919</v>
      </c>
      <c r="BC538"/>
    </row>
    <row r="539" spans="11:55" x14ac:dyDescent="0.4">
      <c r="K539" s="240" t="s">
        <v>14060</v>
      </c>
      <c r="L539" s="241" t="s">
        <v>1679</v>
      </c>
      <c r="M539" s="241">
        <v>36</v>
      </c>
      <c r="N539" s="241" t="s">
        <v>7457</v>
      </c>
      <c r="O539" s="241" t="s">
        <v>13273</v>
      </c>
      <c r="P539" s="241" t="s">
        <v>6686</v>
      </c>
      <c r="AT539">
        <v>1</v>
      </c>
      <c r="AU539" t="str">
        <f t="shared" si="16"/>
        <v>12232-1</v>
      </c>
      <c r="AV539" s="121" t="str">
        <f t="shared" si="17"/>
        <v>R3-12232-42</v>
      </c>
      <c r="AW539" s="121" t="s">
        <v>6654</v>
      </c>
      <c r="AX539" s="121" t="s">
        <v>1489</v>
      </c>
      <c r="AY539" s="139">
        <v>42</v>
      </c>
      <c r="AZ539" s="139" t="s">
        <v>272</v>
      </c>
      <c r="BA539" s="139" t="s">
        <v>290</v>
      </c>
      <c r="BB539" s="139" t="s">
        <v>3134</v>
      </c>
      <c r="BC539"/>
    </row>
    <row r="540" spans="11:55" x14ac:dyDescent="0.4">
      <c r="K540" s="240" t="s">
        <v>14061</v>
      </c>
      <c r="L540" s="241" t="s">
        <v>1679</v>
      </c>
      <c r="M540" s="241">
        <v>37</v>
      </c>
      <c r="N540" s="241" t="s">
        <v>7458</v>
      </c>
      <c r="O540" s="241" t="s">
        <v>13273</v>
      </c>
      <c r="P540" s="241" t="s">
        <v>2143</v>
      </c>
      <c r="AT540">
        <v>1</v>
      </c>
      <c r="AU540" t="str">
        <f t="shared" si="16"/>
        <v>12233-1</v>
      </c>
      <c r="AV540" s="121" t="str">
        <f t="shared" si="17"/>
        <v>R3-12233-15</v>
      </c>
      <c r="AW540" s="121" t="s">
        <v>6654</v>
      </c>
      <c r="AX540" s="121" t="s">
        <v>1490</v>
      </c>
      <c r="AY540" s="139">
        <v>15</v>
      </c>
      <c r="AZ540" s="139" t="s">
        <v>272</v>
      </c>
      <c r="BA540" s="139" t="s">
        <v>291</v>
      </c>
      <c r="BB540" s="139" t="s">
        <v>3135</v>
      </c>
      <c r="BC540"/>
    </row>
    <row r="541" spans="11:55" x14ac:dyDescent="0.4">
      <c r="K541" s="240" t="s">
        <v>14062</v>
      </c>
      <c r="L541" s="241" t="s">
        <v>1679</v>
      </c>
      <c r="M541" s="241">
        <v>42</v>
      </c>
      <c r="N541" s="241" t="s">
        <v>7454</v>
      </c>
      <c r="O541" s="241" t="s">
        <v>13273</v>
      </c>
      <c r="P541" s="241" t="s">
        <v>6686</v>
      </c>
      <c r="AT541">
        <v>2</v>
      </c>
      <c r="AU541" t="str">
        <f t="shared" si="16"/>
        <v>12233-2</v>
      </c>
      <c r="AV541" s="121" t="str">
        <f t="shared" si="17"/>
        <v>R3-12233-16</v>
      </c>
      <c r="AW541" s="121" t="s">
        <v>6654</v>
      </c>
      <c r="AX541" s="121" t="s">
        <v>1490</v>
      </c>
      <c r="AY541" s="139">
        <v>16</v>
      </c>
      <c r="AZ541" s="139" t="s">
        <v>272</v>
      </c>
      <c r="BA541" s="139" t="s">
        <v>291</v>
      </c>
      <c r="BB541" s="139" t="s">
        <v>3136</v>
      </c>
      <c r="BC541"/>
    </row>
    <row r="542" spans="11:55" x14ac:dyDescent="0.4">
      <c r="K542" s="240" t="s">
        <v>14063</v>
      </c>
      <c r="L542" s="241" t="s">
        <v>1679</v>
      </c>
      <c r="M542" s="241">
        <v>43</v>
      </c>
      <c r="N542" s="241" t="s">
        <v>7457</v>
      </c>
      <c r="O542" s="241" t="s">
        <v>13273</v>
      </c>
      <c r="P542" s="241" t="s">
        <v>6686</v>
      </c>
      <c r="AT542">
        <v>3</v>
      </c>
      <c r="AU542" t="str">
        <f t="shared" si="16"/>
        <v>12233-3</v>
      </c>
      <c r="AV542" s="121" t="str">
        <f t="shared" si="17"/>
        <v>R3-12233-17</v>
      </c>
      <c r="AW542" s="121" t="s">
        <v>6654</v>
      </c>
      <c r="AX542" s="121" t="s">
        <v>1490</v>
      </c>
      <c r="AY542" s="139">
        <v>17</v>
      </c>
      <c r="AZ542" s="139" t="s">
        <v>272</v>
      </c>
      <c r="BA542" s="139" t="s">
        <v>291</v>
      </c>
      <c r="BB542" s="139" t="s">
        <v>3137</v>
      </c>
      <c r="BC542"/>
    </row>
    <row r="543" spans="11:55" x14ac:dyDescent="0.4">
      <c r="K543" s="240" t="s">
        <v>14064</v>
      </c>
      <c r="L543" s="241" t="s">
        <v>1679</v>
      </c>
      <c r="M543" s="241">
        <v>44</v>
      </c>
      <c r="N543" s="241" t="s">
        <v>7459</v>
      </c>
      <c r="O543" s="241" t="s">
        <v>13273</v>
      </c>
      <c r="P543" s="241" t="s">
        <v>6880</v>
      </c>
      <c r="AT543">
        <v>1</v>
      </c>
      <c r="AU543" t="str">
        <f t="shared" si="16"/>
        <v>12234-1</v>
      </c>
      <c r="AV543" s="121" t="str">
        <f t="shared" si="17"/>
        <v>R3-12234-29</v>
      </c>
      <c r="AW543" s="121" t="s">
        <v>6654</v>
      </c>
      <c r="AX543" s="121" t="s">
        <v>1491</v>
      </c>
      <c r="AY543" s="139">
        <v>29</v>
      </c>
      <c r="AZ543" s="139" t="s">
        <v>272</v>
      </c>
      <c r="BA543" s="139" t="s">
        <v>292</v>
      </c>
      <c r="BB543" s="139" t="s">
        <v>3138</v>
      </c>
      <c r="BC543"/>
    </row>
    <row r="544" spans="11:55" x14ac:dyDescent="0.4">
      <c r="K544" s="240" t="s">
        <v>14065</v>
      </c>
      <c r="L544" s="241" t="s">
        <v>1679</v>
      </c>
      <c r="M544" s="241">
        <v>45</v>
      </c>
      <c r="N544" s="241" t="s">
        <v>3945</v>
      </c>
      <c r="O544" s="241" t="s">
        <v>13273</v>
      </c>
      <c r="P544" s="241" t="s">
        <v>6880</v>
      </c>
      <c r="AT544">
        <v>2</v>
      </c>
      <c r="AU544" t="str">
        <f t="shared" si="16"/>
        <v>12234-2</v>
      </c>
      <c r="AV544" s="121" t="str">
        <f t="shared" si="17"/>
        <v>R3-12234-30</v>
      </c>
      <c r="AW544" s="121" t="s">
        <v>6654</v>
      </c>
      <c r="AX544" s="121" t="s">
        <v>1491</v>
      </c>
      <c r="AY544" s="139">
        <v>30</v>
      </c>
      <c r="AZ544" s="139" t="s">
        <v>272</v>
      </c>
      <c r="BA544" s="139" t="s">
        <v>292</v>
      </c>
      <c r="BB544" s="139" t="s">
        <v>3139</v>
      </c>
      <c r="BC544"/>
    </row>
    <row r="545" spans="11:55" x14ac:dyDescent="0.4">
      <c r="K545" s="240" t="s">
        <v>14066</v>
      </c>
      <c r="L545" s="241" t="s">
        <v>1679</v>
      </c>
      <c r="M545" s="241">
        <v>46</v>
      </c>
      <c r="N545" s="241" t="s">
        <v>3944</v>
      </c>
      <c r="O545" s="241" t="s">
        <v>13273</v>
      </c>
      <c r="P545" s="241" t="s">
        <v>6880</v>
      </c>
      <c r="AT545">
        <v>3</v>
      </c>
      <c r="AU545" t="str">
        <f t="shared" si="16"/>
        <v>12234-3</v>
      </c>
      <c r="AV545" s="121" t="str">
        <f t="shared" si="17"/>
        <v>R3-12234-33</v>
      </c>
      <c r="AW545" s="121" t="s">
        <v>6654</v>
      </c>
      <c r="AX545" s="121" t="s">
        <v>1491</v>
      </c>
      <c r="AY545" s="139">
        <v>33</v>
      </c>
      <c r="AZ545" s="139" t="s">
        <v>272</v>
      </c>
      <c r="BA545" s="139" t="s">
        <v>292</v>
      </c>
      <c r="BB545" s="139" t="s">
        <v>844</v>
      </c>
      <c r="BC545"/>
    </row>
    <row r="546" spans="11:55" x14ac:dyDescent="0.4">
      <c r="K546" s="240" t="s">
        <v>14067</v>
      </c>
      <c r="L546" s="241" t="s">
        <v>1679</v>
      </c>
      <c r="M546" s="241">
        <v>47</v>
      </c>
      <c r="N546" s="241" t="s">
        <v>7441</v>
      </c>
      <c r="O546" s="241" t="s">
        <v>13273</v>
      </c>
      <c r="P546" s="241" t="s">
        <v>2147</v>
      </c>
      <c r="AT546">
        <v>4</v>
      </c>
      <c r="AU546" t="str">
        <f t="shared" si="16"/>
        <v>12234-4</v>
      </c>
      <c r="AV546" s="121" t="str">
        <f t="shared" si="17"/>
        <v>R3-12234-34</v>
      </c>
      <c r="AW546" s="121" t="s">
        <v>6654</v>
      </c>
      <c r="AX546" s="121" t="s">
        <v>1491</v>
      </c>
      <c r="AY546" s="139">
        <v>34</v>
      </c>
      <c r="AZ546" s="139" t="s">
        <v>272</v>
      </c>
      <c r="BA546" s="139" t="s">
        <v>292</v>
      </c>
      <c r="BB546" s="139" t="s">
        <v>3140</v>
      </c>
      <c r="BC546"/>
    </row>
    <row r="547" spans="11:55" x14ac:dyDescent="0.4">
      <c r="K547" s="240" t="s">
        <v>14068</v>
      </c>
      <c r="L547" s="241" t="s">
        <v>1679</v>
      </c>
      <c r="M547" s="241">
        <v>48</v>
      </c>
      <c r="N547" s="241" t="s">
        <v>3308</v>
      </c>
      <c r="O547" s="241" t="s">
        <v>13273</v>
      </c>
      <c r="P547" s="241" t="s">
        <v>6688</v>
      </c>
      <c r="AT547">
        <v>1</v>
      </c>
      <c r="AU547" t="str">
        <f t="shared" si="16"/>
        <v>12235-1</v>
      </c>
      <c r="AV547" s="121" t="str">
        <f t="shared" si="17"/>
        <v>R3-12235-1</v>
      </c>
      <c r="AW547" s="121" t="s">
        <v>6654</v>
      </c>
      <c r="AX547" s="121" t="s">
        <v>1492</v>
      </c>
      <c r="AY547" s="139">
        <v>1</v>
      </c>
      <c r="AZ547" s="139" t="s">
        <v>272</v>
      </c>
      <c r="BA547" s="139" t="s">
        <v>293</v>
      </c>
      <c r="BB547" s="139" t="s">
        <v>3141</v>
      </c>
      <c r="BC547"/>
    </row>
    <row r="548" spans="11:55" x14ac:dyDescent="0.4">
      <c r="K548" s="240" t="s">
        <v>14069</v>
      </c>
      <c r="L548" s="241" t="s">
        <v>1679</v>
      </c>
      <c r="M548" s="241">
        <v>49</v>
      </c>
      <c r="N548" s="241" t="s">
        <v>863</v>
      </c>
      <c r="O548" s="241" t="s">
        <v>13273</v>
      </c>
      <c r="P548" s="241" t="s">
        <v>6688</v>
      </c>
      <c r="AT548">
        <v>1</v>
      </c>
      <c r="AU548" t="str">
        <f t="shared" si="16"/>
        <v>12236-1</v>
      </c>
      <c r="AV548" s="121" t="str">
        <f t="shared" si="17"/>
        <v>R3-12236-29</v>
      </c>
      <c r="AW548" s="121" t="s">
        <v>6654</v>
      </c>
      <c r="AX548" s="121" t="s">
        <v>1493</v>
      </c>
      <c r="AY548" s="139">
        <v>29</v>
      </c>
      <c r="AZ548" s="139" t="s">
        <v>272</v>
      </c>
      <c r="BA548" s="139" t="s">
        <v>294</v>
      </c>
      <c r="BB548" s="139" t="s">
        <v>917</v>
      </c>
      <c r="BC548"/>
    </row>
    <row r="549" spans="11:55" x14ac:dyDescent="0.4">
      <c r="K549" s="240" t="s">
        <v>14070</v>
      </c>
      <c r="L549" s="241" t="s">
        <v>1679</v>
      </c>
      <c r="M549" s="241">
        <v>50</v>
      </c>
      <c r="N549" s="241" t="s">
        <v>832</v>
      </c>
      <c r="O549" s="241" t="s">
        <v>13273</v>
      </c>
      <c r="P549" s="241" t="s">
        <v>6688</v>
      </c>
      <c r="AT549">
        <v>2</v>
      </c>
      <c r="AU549" t="str">
        <f t="shared" si="16"/>
        <v>12236-2</v>
      </c>
      <c r="AV549" s="121" t="str">
        <f t="shared" si="17"/>
        <v>R3-12236-30</v>
      </c>
      <c r="AW549" s="121" t="s">
        <v>6654</v>
      </c>
      <c r="AX549" s="121" t="s">
        <v>1493</v>
      </c>
      <c r="AY549" s="139">
        <v>30</v>
      </c>
      <c r="AZ549" s="139" t="s">
        <v>272</v>
      </c>
      <c r="BA549" s="139" t="s">
        <v>294</v>
      </c>
      <c r="BB549" s="139" t="s">
        <v>3150</v>
      </c>
      <c r="BC549"/>
    </row>
    <row r="550" spans="11:55" x14ac:dyDescent="0.4">
      <c r="K550" s="240" t="s">
        <v>14071</v>
      </c>
      <c r="L550" s="241" t="s">
        <v>1679</v>
      </c>
      <c r="M550" s="241">
        <v>51</v>
      </c>
      <c r="N550" s="241" t="s">
        <v>844</v>
      </c>
      <c r="O550" s="241" t="s">
        <v>13273</v>
      </c>
      <c r="P550" s="241" t="s">
        <v>6688</v>
      </c>
      <c r="AT550">
        <v>3</v>
      </c>
      <c r="AU550" t="str">
        <f t="shared" si="16"/>
        <v>12236-3</v>
      </c>
      <c r="AV550" s="121" t="str">
        <f t="shared" si="17"/>
        <v>R3-12236-31</v>
      </c>
      <c r="AW550" s="121" t="s">
        <v>6654</v>
      </c>
      <c r="AX550" s="121" t="s">
        <v>1493</v>
      </c>
      <c r="AY550" s="139">
        <v>31</v>
      </c>
      <c r="AZ550" s="139" t="s">
        <v>272</v>
      </c>
      <c r="BA550" s="139" t="s">
        <v>294</v>
      </c>
      <c r="BB550" s="139" t="s">
        <v>2463</v>
      </c>
      <c r="BC550"/>
    </row>
    <row r="551" spans="11:55" x14ac:dyDescent="0.4">
      <c r="K551" s="240" t="s">
        <v>14072</v>
      </c>
      <c r="L551" s="241" t="s">
        <v>1679</v>
      </c>
      <c r="M551" s="241">
        <v>52</v>
      </c>
      <c r="N551" s="241" t="s">
        <v>844</v>
      </c>
      <c r="O551" s="241" t="s">
        <v>13273</v>
      </c>
      <c r="P551" s="241" t="s">
        <v>6688</v>
      </c>
      <c r="AT551">
        <v>4</v>
      </c>
      <c r="AU551" t="str">
        <f t="shared" si="16"/>
        <v>12236-4</v>
      </c>
      <c r="AV551" s="121" t="str">
        <f t="shared" si="17"/>
        <v>R3-12236-32</v>
      </c>
      <c r="AW551" s="121" t="s">
        <v>6654</v>
      </c>
      <c r="AX551" s="121" t="s">
        <v>1493</v>
      </c>
      <c r="AY551" s="139">
        <v>32</v>
      </c>
      <c r="AZ551" s="139" t="s">
        <v>272</v>
      </c>
      <c r="BA551" s="139" t="s">
        <v>294</v>
      </c>
      <c r="BB551" s="139" t="s">
        <v>3151</v>
      </c>
      <c r="BC551"/>
    </row>
    <row r="552" spans="11:55" x14ac:dyDescent="0.4">
      <c r="K552" s="240" t="s">
        <v>14073</v>
      </c>
      <c r="L552" s="241" t="s">
        <v>1679</v>
      </c>
      <c r="M552" s="241">
        <v>53</v>
      </c>
      <c r="N552" s="241" t="s">
        <v>825</v>
      </c>
      <c r="O552" s="241" t="s">
        <v>13273</v>
      </c>
      <c r="P552" s="241" t="s">
        <v>6688</v>
      </c>
      <c r="AT552">
        <v>5</v>
      </c>
      <c r="AU552" t="str">
        <f t="shared" si="16"/>
        <v>12236-5</v>
      </c>
      <c r="AV552" s="121" t="str">
        <f t="shared" si="17"/>
        <v>R3-12236-33</v>
      </c>
      <c r="AW552" s="121" t="s">
        <v>6654</v>
      </c>
      <c r="AX552" s="121" t="s">
        <v>1493</v>
      </c>
      <c r="AY552" s="139">
        <v>33</v>
      </c>
      <c r="AZ552" s="139" t="s">
        <v>272</v>
      </c>
      <c r="BA552" s="139" t="s">
        <v>294</v>
      </c>
      <c r="BB552" s="139" t="s">
        <v>3152</v>
      </c>
      <c r="BC552"/>
    </row>
    <row r="553" spans="11:55" x14ac:dyDescent="0.4">
      <c r="K553" s="240" t="s">
        <v>14074</v>
      </c>
      <c r="L553" s="241" t="s">
        <v>1679</v>
      </c>
      <c r="M553" s="241">
        <v>54</v>
      </c>
      <c r="N553" s="241" t="s">
        <v>829</v>
      </c>
      <c r="O553" s="241" t="s">
        <v>13273</v>
      </c>
      <c r="P553" s="241" t="s">
        <v>6688</v>
      </c>
      <c r="AT553">
        <v>6</v>
      </c>
      <c r="AU553" t="str">
        <f t="shared" si="16"/>
        <v>12236-6</v>
      </c>
      <c r="AV553" s="121" t="str">
        <f t="shared" si="17"/>
        <v>R3-12236-38</v>
      </c>
      <c r="AW553" s="121" t="s">
        <v>6654</v>
      </c>
      <c r="AX553" s="121" t="s">
        <v>1493</v>
      </c>
      <c r="AY553" s="139">
        <v>38</v>
      </c>
      <c r="AZ553" s="139" t="s">
        <v>272</v>
      </c>
      <c r="BA553" s="139" t="s">
        <v>294</v>
      </c>
      <c r="BB553" s="139" t="s">
        <v>2241</v>
      </c>
      <c r="BC553"/>
    </row>
    <row r="554" spans="11:55" x14ac:dyDescent="0.4">
      <c r="K554" s="240" t="s">
        <v>14075</v>
      </c>
      <c r="L554" s="241" t="s">
        <v>1680</v>
      </c>
      <c r="M554" s="241">
        <v>1</v>
      </c>
      <c r="N554" s="241" t="s">
        <v>4062</v>
      </c>
      <c r="O554" s="241" t="s">
        <v>13273</v>
      </c>
      <c r="P554" s="241" t="s">
        <v>1259</v>
      </c>
      <c r="AT554">
        <v>1</v>
      </c>
      <c r="AU554" t="str">
        <f t="shared" si="16"/>
        <v>12349-1</v>
      </c>
      <c r="AV554" s="121" t="str">
        <f t="shared" si="17"/>
        <v>R3-12349-3</v>
      </c>
      <c r="AW554" s="121" t="s">
        <v>6654</v>
      </c>
      <c r="AX554" s="121" t="s">
        <v>1495</v>
      </c>
      <c r="AY554" s="139">
        <v>3</v>
      </c>
      <c r="AZ554" s="139" t="s">
        <v>272</v>
      </c>
      <c r="BA554" s="139" t="s">
        <v>296</v>
      </c>
      <c r="BB554" s="139" t="s">
        <v>917</v>
      </c>
      <c r="BC554"/>
    </row>
    <row r="555" spans="11:55" x14ac:dyDescent="0.4">
      <c r="K555" s="240" t="s">
        <v>14076</v>
      </c>
      <c r="L555" s="241" t="s">
        <v>1680</v>
      </c>
      <c r="M555" s="241">
        <v>2</v>
      </c>
      <c r="N555" s="241" t="s">
        <v>4063</v>
      </c>
      <c r="O555" s="241" t="s">
        <v>13273</v>
      </c>
      <c r="P555" s="241" t="s">
        <v>2144</v>
      </c>
      <c r="AT555">
        <v>1</v>
      </c>
      <c r="AU555" t="str">
        <f t="shared" si="16"/>
        <v>12403-1</v>
      </c>
      <c r="AV555" s="121" t="str">
        <f t="shared" si="17"/>
        <v>R3-12403-19</v>
      </c>
      <c r="AW555" s="121" t="s">
        <v>6654</v>
      </c>
      <c r="AX555" s="121" t="s">
        <v>1496</v>
      </c>
      <c r="AY555" s="139">
        <v>19</v>
      </c>
      <c r="AZ555" s="139" t="s">
        <v>272</v>
      </c>
      <c r="BA555" s="139" t="s">
        <v>297</v>
      </c>
      <c r="BB555" s="139" t="s">
        <v>3160</v>
      </c>
      <c r="BC555"/>
    </row>
    <row r="556" spans="11:55" x14ac:dyDescent="0.4">
      <c r="K556" s="240" t="s">
        <v>14077</v>
      </c>
      <c r="L556" s="241" t="s">
        <v>1680</v>
      </c>
      <c r="M556" s="241">
        <v>3</v>
      </c>
      <c r="N556" s="241" t="s">
        <v>4064</v>
      </c>
      <c r="O556" s="241" t="s">
        <v>13273</v>
      </c>
      <c r="P556" s="241" t="s">
        <v>2144</v>
      </c>
      <c r="AT556">
        <v>1</v>
      </c>
      <c r="AU556" t="str">
        <f t="shared" si="16"/>
        <v>12424-1</v>
      </c>
      <c r="AV556" s="121" t="str">
        <f t="shared" si="17"/>
        <v>R3-12424-14</v>
      </c>
      <c r="AW556" s="121" t="s">
        <v>6654</v>
      </c>
      <c r="AX556" s="121" t="s">
        <v>1497</v>
      </c>
      <c r="AY556" s="139">
        <v>14</v>
      </c>
      <c r="AZ556" s="139" t="s">
        <v>272</v>
      </c>
      <c r="BA556" s="139" t="s">
        <v>298</v>
      </c>
      <c r="BB556" s="172" t="s">
        <v>873</v>
      </c>
      <c r="BC556"/>
    </row>
    <row r="557" spans="11:55" x14ac:dyDescent="0.4">
      <c r="K557" s="240" t="s">
        <v>14078</v>
      </c>
      <c r="L557" s="241" t="s">
        <v>1680</v>
      </c>
      <c r="M557" s="241">
        <v>4</v>
      </c>
      <c r="N557" s="241" t="s">
        <v>7460</v>
      </c>
      <c r="O557" s="241" t="s">
        <v>13273</v>
      </c>
      <c r="P557" s="241" t="s">
        <v>1259</v>
      </c>
      <c r="AT557">
        <v>2</v>
      </c>
      <c r="AU557" t="str">
        <f t="shared" si="16"/>
        <v>12424-2</v>
      </c>
      <c r="AV557" s="121" t="str">
        <f t="shared" si="17"/>
        <v>R3-12424-15</v>
      </c>
      <c r="AW557" s="121" t="s">
        <v>6654</v>
      </c>
      <c r="AX557" s="121" t="s">
        <v>1497</v>
      </c>
      <c r="AY557" s="139">
        <v>15</v>
      </c>
      <c r="AZ557" s="139" t="s">
        <v>272</v>
      </c>
      <c r="BA557" s="139" t="s">
        <v>298</v>
      </c>
      <c r="BB557" s="139" t="s">
        <v>3165</v>
      </c>
      <c r="BC557"/>
    </row>
    <row r="558" spans="11:55" x14ac:dyDescent="0.4">
      <c r="K558" s="240" t="s">
        <v>14079</v>
      </c>
      <c r="L558" s="241" t="s">
        <v>1680</v>
      </c>
      <c r="M558" s="241">
        <v>5</v>
      </c>
      <c r="N558" s="241" t="s">
        <v>5258</v>
      </c>
      <c r="O558" s="241" t="s">
        <v>13273</v>
      </c>
      <c r="P558" s="241" t="s">
        <v>1259</v>
      </c>
      <c r="AT558">
        <v>1</v>
      </c>
      <c r="AU558" t="str">
        <f t="shared" si="16"/>
        <v>12441-1</v>
      </c>
      <c r="AV558" s="121" t="str">
        <f t="shared" si="17"/>
        <v>R3-12441-33</v>
      </c>
      <c r="AW558" s="121" t="s">
        <v>6654</v>
      </c>
      <c r="AX558" s="121" t="s">
        <v>1498</v>
      </c>
      <c r="AY558" s="139">
        <v>33</v>
      </c>
      <c r="AZ558" s="139" t="s">
        <v>272</v>
      </c>
      <c r="BA558" s="139" t="s">
        <v>299</v>
      </c>
      <c r="BB558" s="139" t="s">
        <v>3171</v>
      </c>
      <c r="BC558"/>
    </row>
    <row r="559" spans="11:55" x14ac:dyDescent="0.4">
      <c r="K559" s="240" t="s">
        <v>14080</v>
      </c>
      <c r="L559" s="241" t="s">
        <v>1680</v>
      </c>
      <c r="M559" s="241">
        <v>6</v>
      </c>
      <c r="N559" s="241" t="s">
        <v>4065</v>
      </c>
      <c r="O559" s="241" t="s">
        <v>13273</v>
      </c>
      <c r="P559" s="241" t="s">
        <v>2143</v>
      </c>
      <c r="AT559">
        <v>1</v>
      </c>
      <c r="AU559" t="str">
        <f t="shared" si="16"/>
        <v>13102-1</v>
      </c>
      <c r="AV559" s="121" t="str">
        <f t="shared" si="17"/>
        <v>R3-13102-8</v>
      </c>
      <c r="AW559" s="121" t="s">
        <v>6654</v>
      </c>
      <c r="AX559" s="121" t="s">
        <v>1500</v>
      </c>
      <c r="AY559" s="139">
        <v>8</v>
      </c>
      <c r="AZ559" s="139" t="s">
        <v>300</v>
      </c>
      <c r="BA559" s="139" t="s">
        <v>301</v>
      </c>
      <c r="BB559" s="139" t="s">
        <v>2537</v>
      </c>
      <c r="BC559"/>
    </row>
    <row r="560" spans="11:55" x14ac:dyDescent="0.4">
      <c r="K560" s="240" t="s">
        <v>14081</v>
      </c>
      <c r="L560" s="241" t="s">
        <v>1680</v>
      </c>
      <c r="M560" s="241">
        <v>7</v>
      </c>
      <c r="N560" s="241" t="s">
        <v>7461</v>
      </c>
      <c r="O560" s="241" t="s">
        <v>13273</v>
      </c>
      <c r="P560" s="241" t="s">
        <v>1259</v>
      </c>
      <c r="AT560">
        <v>2</v>
      </c>
      <c r="AU560" t="str">
        <f t="shared" si="16"/>
        <v>13102-2</v>
      </c>
      <c r="AV560" s="121" t="str">
        <f t="shared" si="17"/>
        <v>R3-13102-9</v>
      </c>
      <c r="AW560" s="121" t="s">
        <v>6654</v>
      </c>
      <c r="AX560" s="121" t="s">
        <v>1500</v>
      </c>
      <c r="AY560" s="139">
        <v>9</v>
      </c>
      <c r="AZ560" s="139" t="s">
        <v>300</v>
      </c>
      <c r="BA560" s="139" t="s">
        <v>301</v>
      </c>
      <c r="BB560" s="139" t="s">
        <v>3175</v>
      </c>
      <c r="BC560"/>
    </row>
    <row r="561" spans="11:55" x14ac:dyDescent="0.4">
      <c r="K561" s="240" t="s">
        <v>14082</v>
      </c>
      <c r="L561" s="241" t="s">
        <v>1680</v>
      </c>
      <c r="M561" s="241">
        <v>8</v>
      </c>
      <c r="N561" s="241" t="s">
        <v>7462</v>
      </c>
      <c r="O561" s="241" t="s">
        <v>13273</v>
      </c>
      <c r="P561" s="241" t="s">
        <v>6686</v>
      </c>
      <c r="AT561">
        <v>3</v>
      </c>
      <c r="AU561" t="str">
        <f t="shared" si="16"/>
        <v>13102-3</v>
      </c>
      <c r="AV561" s="121" t="str">
        <f t="shared" si="17"/>
        <v>R3-13102-10</v>
      </c>
      <c r="AW561" s="121" t="s">
        <v>6654</v>
      </c>
      <c r="AX561" s="121" t="s">
        <v>1500</v>
      </c>
      <c r="AY561" s="139">
        <v>10</v>
      </c>
      <c r="AZ561" s="139" t="s">
        <v>300</v>
      </c>
      <c r="BA561" s="139" t="s">
        <v>301</v>
      </c>
      <c r="BB561" s="139" t="s">
        <v>3176</v>
      </c>
      <c r="BC561"/>
    </row>
    <row r="562" spans="11:55" x14ac:dyDescent="0.4">
      <c r="K562" s="240" t="s">
        <v>14083</v>
      </c>
      <c r="L562" s="241" t="s">
        <v>1680</v>
      </c>
      <c r="M562" s="241">
        <v>9</v>
      </c>
      <c r="N562" s="241" t="s">
        <v>7462</v>
      </c>
      <c r="O562" s="241" t="s">
        <v>13273</v>
      </c>
      <c r="P562" s="241" t="s">
        <v>6686</v>
      </c>
      <c r="AT562">
        <v>4</v>
      </c>
      <c r="AU562" t="str">
        <f t="shared" si="16"/>
        <v>13102-4</v>
      </c>
      <c r="AV562" s="121" t="str">
        <f t="shared" si="17"/>
        <v>R3-13102-11</v>
      </c>
      <c r="AW562" s="121" t="s">
        <v>6654</v>
      </c>
      <c r="AX562" s="121" t="s">
        <v>1500</v>
      </c>
      <c r="AY562" s="139">
        <v>11</v>
      </c>
      <c r="AZ562" s="139" t="s">
        <v>300</v>
      </c>
      <c r="BA562" s="139" t="s">
        <v>301</v>
      </c>
      <c r="BB562" s="139" t="s">
        <v>3177</v>
      </c>
      <c r="BC562"/>
    </row>
    <row r="563" spans="11:55" x14ac:dyDescent="0.4">
      <c r="K563" s="240" t="s">
        <v>14084</v>
      </c>
      <c r="L563" s="241" t="s">
        <v>1680</v>
      </c>
      <c r="M563" s="241">
        <v>10</v>
      </c>
      <c r="N563" s="241" t="s">
        <v>7463</v>
      </c>
      <c r="O563" s="241" t="s">
        <v>13273</v>
      </c>
      <c r="P563" s="241" t="s">
        <v>2147</v>
      </c>
      <c r="AT563">
        <v>1</v>
      </c>
      <c r="AU563" t="str">
        <f t="shared" si="16"/>
        <v>13115-1</v>
      </c>
      <c r="AV563" s="121" t="str">
        <f t="shared" si="17"/>
        <v>R3-13115-3</v>
      </c>
      <c r="AW563" s="121" t="s">
        <v>6654</v>
      </c>
      <c r="AX563" s="121" t="s">
        <v>1501</v>
      </c>
      <c r="AY563" s="139">
        <v>3</v>
      </c>
      <c r="AZ563" s="139" t="s">
        <v>300</v>
      </c>
      <c r="BA563" s="139" t="s">
        <v>302</v>
      </c>
      <c r="BB563" s="139" t="s">
        <v>3178</v>
      </c>
      <c r="BC563"/>
    </row>
    <row r="564" spans="11:55" x14ac:dyDescent="0.4">
      <c r="K564" s="240" t="s">
        <v>14085</v>
      </c>
      <c r="L564" s="241" t="s">
        <v>1680</v>
      </c>
      <c r="M564" s="241">
        <v>11</v>
      </c>
      <c r="N564" s="241" t="s">
        <v>844</v>
      </c>
      <c r="O564" s="241" t="s">
        <v>13273</v>
      </c>
      <c r="P564" s="241" t="s">
        <v>2144</v>
      </c>
      <c r="AT564">
        <v>2</v>
      </c>
      <c r="AU564" t="str">
        <f t="shared" si="16"/>
        <v>13115-2</v>
      </c>
      <c r="AV564" s="121" t="str">
        <f t="shared" si="17"/>
        <v>R3-13115-4</v>
      </c>
      <c r="AW564" s="121" t="s">
        <v>6654</v>
      </c>
      <c r="AX564" s="121" t="s">
        <v>1501</v>
      </c>
      <c r="AY564" s="139">
        <v>4</v>
      </c>
      <c r="AZ564" s="139" t="s">
        <v>300</v>
      </c>
      <c r="BA564" s="139" t="s">
        <v>302</v>
      </c>
      <c r="BB564" s="139" t="s">
        <v>3179</v>
      </c>
      <c r="BC564"/>
    </row>
    <row r="565" spans="11:55" x14ac:dyDescent="0.4">
      <c r="K565" s="240" t="s">
        <v>14086</v>
      </c>
      <c r="L565" s="241" t="s">
        <v>1680</v>
      </c>
      <c r="M565" s="241">
        <v>12</v>
      </c>
      <c r="N565" s="241" t="s">
        <v>832</v>
      </c>
      <c r="O565" s="241" t="s">
        <v>13273</v>
      </c>
      <c r="P565" s="241" t="s">
        <v>2144</v>
      </c>
      <c r="AT565">
        <v>3</v>
      </c>
      <c r="AU565" t="str">
        <f t="shared" si="16"/>
        <v>13115-3</v>
      </c>
      <c r="AV565" s="121" t="str">
        <f t="shared" si="17"/>
        <v>R3-13115-10</v>
      </c>
      <c r="AW565" s="121" t="s">
        <v>6654</v>
      </c>
      <c r="AX565" s="121" t="s">
        <v>1501</v>
      </c>
      <c r="AY565" s="139">
        <v>10</v>
      </c>
      <c r="AZ565" s="139" t="s">
        <v>300</v>
      </c>
      <c r="BA565" s="139" t="s">
        <v>302</v>
      </c>
      <c r="BB565" s="139" t="s">
        <v>3180</v>
      </c>
      <c r="BC565"/>
    </row>
    <row r="566" spans="11:55" x14ac:dyDescent="0.4">
      <c r="K566" s="240" t="s">
        <v>14087</v>
      </c>
      <c r="L566" s="241" t="s">
        <v>1680</v>
      </c>
      <c r="M566" s="241">
        <v>13</v>
      </c>
      <c r="N566" s="241" t="s">
        <v>7464</v>
      </c>
      <c r="O566" s="241" t="s">
        <v>13273</v>
      </c>
      <c r="P566" s="241" t="s">
        <v>2143</v>
      </c>
      <c r="AT566">
        <v>4</v>
      </c>
      <c r="AU566" t="str">
        <f t="shared" si="16"/>
        <v>13115-4</v>
      </c>
      <c r="AV566" s="121" t="str">
        <f t="shared" si="17"/>
        <v>R3-13115-11</v>
      </c>
      <c r="AW566" s="121" t="s">
        <v>6654</v>
      </c>
      <c r="AX566" s="121" t="s">
        <v>1501</v>
      </c>
      <c r="AY566" s="139">
        <v>11</v>
      </c>
      <c r="AZ566" s="139" t="s">
        <v>300</v>
      </c>
      <c r="BA566" s="139" t="s">
        <v>302</v>
      </c>
      <c r="BB566" s="139" t="s">
        <v>3181</v>
      </c>
      <c r="BC566"/>
    </row>
    <row r="567" spans="11:55" x14ac:dyDescent="0.4">
      <c r="K567" s="240" t="s">
        <v>14088</v>
      </c>
      <c r="L567" s="241" t="s">
        <v>1680</v>
      </c>
      <c r="M567" s="241">
        <v>14</v>
      </c>
      <c r="N567" s="241" t="s">
        <v>7465</v>
      </c>
      <c r="O567" s="241" t="s">
        <v>13273</v>
      </c>
      <c r="P567" s="241" t="s">
        <v>1259</v>
      </c>
      <c r="AT567">
        <v>5</v>
      </c>
      <c r="AU567" t="str">
        <f t="shared" si="16"/>
        <v>13115-5</v>
      </c>
      <c r="AV567" s="121" t="str">
        <f t="shared" si="17"/>
        <v>R3-13115-14</v>
      </c>
      <c r="AW567" s="121" t="s">
        <v>6654</v>
      </c>
      <c r="AX567" s="121" t="s">
        <v>1501</v>
      </c>
      <c r="AY567" s="139">
        <v>14</v>
      </c>
      <c r="AZ567" s="139" t="s">
        <v>300</v>
      </c>
      <c r="BA567" s="139" t="s">
        <v>302</v>
      </c>
      <c r="BB567" s="139" t="s">
        <v>3182</v>
      </c>
      <c r="BC567"/>
    </row>
    <row r="568" spans="11:55" x14ac:dyDescent="0.4">
      <c r="K568" s="240" t="s">
        <v>14089</v>
      </c>
      <c r="L568" s="241" t="s">
        <v>1680</v>
      </c>
      <c r="M568" s="241">
        <v>15</v>
      </c>
      <c r="N568" s="241" t="s">
        <v>7466</v>
      </c>
      <c r="O568" s="241" t="s">
        <v>13273</v>
      </c>
      <c r="P568" s="241" t="s">
        <v>1259</v>
      </c>
      <c r="AT568">
        <v>1</v>
      </c>
      <c r="AU568" t="str">
        <f t="shared" si="16"/>
        <v>13117-1</v>
      </c>
      <c r="AV568" s="121" t="str">
        <f t="shared" si="17"/>
        <v>R3-13117-3</v>
      </c>
      <c r="AW568" s="121" t="s">
        <v>6654</v>
      </c>
      <c r="AX568" s="121" t="s">
        <v>1502</v>
      </c>
      <c r="AY568" s="139">
        <v>3</v>
      </c>
      <c r="AZ568" s="139" t="s">
        <v>300</v>
      </c>
      <c r="BA568" s="139" t="s">
        <v>303</v>
      </c>
      <c r="BB568" s="139" t="s">
        <v>3183</v>
      </c>
      <c r="BC568"/>
    </row>
    <row r="569" spans="11:55" x14ac:dyDescent="0.4">
      <c r="K569" s="240" t="s">
        <v>14090</v>
      </c>
      <c r="L569" s="241" t="s">
        <v>1680</v>
      </c>
      <c r="M569" s="241">
        <v>16</v>
      </c>
      <c r="N569" s="241" t="s">
        <v>7467</v>
      </c>
      <c r="O569" s="241" t="s">
        <v>13273</v>
      </c>
      <c r="P569" s="241" t="s">
        <v>1259</v>
      </c>
      <c r="AT569">
        <v>2</v>
      </c>
      <c r="AU569" t="str">
        <f t="shared" si="16"/>
        <v>13117-2</v>
      </c>
      <c r="AV569" s="121" t="str">
        <f t="shared" si="17"/>
        <v>R3-13117-4</v>
      </c>
      <c r="AW569" s="121" t="s">
        <v>6654</v>
      </c>
      <c r="AX569" s="121" t="s">
        <v>1502</v>
      </c>
      <c r="AY569" s="139">
        <v>4</v>
      </c>
      <c r="AZ569" s="139" t="s">
        <v>300</v>
      </c>
      <c r="BA569" s="139" t="s">
        <v>303</v>
      </c>
      <c r="BB569" s="139" t="s">
        <v>3184</v>
      </c>
      <c r="BC569"/>
    </row>
    <row r="570" spans="11:55" x14ac:dyDescent="0.4">
      <c r="K570" s="240" t="s">
        <v>14091</v>
      </c>
      <c r="L570" s="241" t="s">
        <v>1680</v>
      </c>
      <c r="M570" s="241">
        <v>17</v>
      </c>
      <c r="N570" s="241" t="s">
        <v>7468</v>
      </c>
      <c r="O570" s="241" t="s">
        <v>13273</v>
      </c>
      <c r="P570" s="241" t="s">
        <v>6686</v>
      </c>
      <c r="AT570">
        <v>3</v>
      </c>
      <c r="AU570" t="str">
        <f t="shared" si="16"/>
        <v>13117-3</v>
      </c>
      <c r="AV570" s="121" t="str">
        <f t="shared" si="17"/>
        <v>R3-13117-5</v>
      </c>
      <c r="AW570" s="121" t="s">
        <v>6654</v>
      </c>
      <c r="AX570" s="121" t="s">
        <v>1502</v>
      </c>
      <c r="AY570" s="139">
        <v>5</v>
      </c>
      <c r="AZ570" s="139" t="s">
        <v>300</v>
      </c>
      <c r="BA570" s="139" t="s">
        <v>303</v>
      </c>
      <c r="BB570" s="139" t="s">
        <v>3185</v>
      </c>
      <c r="BC570"/>
    </row>
    <row r="571" spans="11:55" x14ac:dyDescent="0.4">
      <c r="K571" s="240" t="s">
        <v>14092</v>
      </c>
      <c r="L571" s="241" t="s">
        <v>1680</v>
      </c>
      <c r="M571" s="241">
        <v>18</v>
      </c>
      <c r="N571" s="241" t="s">
        <v>7468</v>
      </c>
      <c r="O571" s="241" t="s">
        <v>13273</v>
      </c>
      <c r="P571" s="241" t="s">
        <v>6686</v>
      </c>
      <c r="AT571">
        <v>1</v>
      </c>
      <c r="AU571" t="str">
        <f t="shared" si="16"/>
        <v>13120-1</v>
      </c>
      <c r="AV571" s="121" t="str">
        <f t="shared" si="17"/>
        <v>R3-13120-1</v>
      </c>
      <c r="AW571" s="121" t="s">
        <v>6654</v>
      </c>
      <c r="AX571" s="121" t="s">
        <v>1503</v>
      </c>
      <c r="AY571" s="139">
        <v>1</v>
      </c>
      <c r="AZ571" s="139" t="s">
        <v>300</v>
      </c>
      <c r="BA571" s="139" t="s">
        <v>304</v>
      </c>
      <c r="BB571" s="139" t="s">
        <v>3194</v>
      </c>
      <c r="BC571"/>
    </row>
    <row r="572" spans="11:55" x14ac:dyDescent="0.4">
      <c r="K572" s="240" t="s">
        <v>14093</v>
      </c>
      <c r="L572" s="241" t="s">
        <v>1680</v>
      </c>
      <c r="M572" s="241">
        <v>19</v>
      </c>
      <c r="N572" s="241" t="s">
        <v>7469</v>
      </c>
      <c r="O572" s="241" t="s">
        <v>13273</v>
      </c>
      <c r="P572" s="241" t="s">
        <v>6686</v>
      </c>
      <c r="AT572">
        <v>2</v>
      </c>
      <c r="AU572" t="str">
        <f t="shared" si="16"/>
        <v>13120-2</v>
      </c>
      <c r="AV572" s="121" t="str">
        <f t="shared" si="17"/>
        <v>R3-13120-2</v>
      </c>
      <c r="AW572" s="121" t="s">
        <v>6654</v>
      </c>
      <c r="AX572" s="121" t="s">
        <v>1503</v>
      </c>
      <c r="AY572" s="139">
        <v>2</v>
      </c>
      <c r="AZ572" s="139" t="s">
        <v>300</v>
      </c>
      <c r="BA572" s="139" t="s">
        <v>304</v>
      </c>
      <c r="BB572" s="139" t="s">
        <v>3195</v>
      </c>
      <c r="BC572"/>
    </row>
    <row r="573" spans="11:55" x14ac:dyDescent="0.4">
      <c r="K573" s="240" t="s">
        <v>14094</v>
      </c>
      <c r="L573" s="241" t="s">
        <v>1680</v>
      </c>
      <c r="M573" s="241">
        <v>20</v>
      </c>
      <c r="N573" s="241" t="s">
        <v>7469</v>
      </c>
      <c r="O573" s="241" t="s">
        <v>13274</v>
      </c>
      <c r="P573" s="241" t="s">
        <v>6686</v>
      </c>
      <c r="AT573">
        <v>3</v>
      </c>
      <c r="AU573" t="str">
        <f t="shared" si="16"/>
        <v>13120-3</v>
      </c>
      <c r="AV573" s="121" t="str">
        <f t="shared" si="17"/>
        <v>R3-13120-3</v>
      </c>
      <c r="AW573" s="121" t="s">
        <v>6654</v>
      </c>
      <c r="AX573" s="121" t="s">
        <v>1503</v>
      </c>
      <c r="AY573" s="139">
        <v>3</v>
      </c>
      <c r="AZ573" s="139" t="s">
        <v>300</v>
      </c>
      <c r="BA573" s="139" t="s">
        <v>304</v>
      </c>
      <c r="BB573" s="139" t="s">
        <v>3196</v>
      </c>
      <c r="BC573"/>
    </row>
    <row r="574" spans="11:55" x14ac:dyDescent="0.4">
      <c r="K574" s="240" t="s">
        <v>14095</v>
      </c>
      <c r="L574" s="241" t="s">
        <v>1680</v>
      </c>
      <c r="M574" s="241">
        <v>21</v>
      </c>
      <c r="N574" s="241" t="s">
        <v>7470</v>
      </c>
      <c r="O574" s="241" t="s">
        <v>13274</v>
      </c>
      <c r="P574" s="241" t="s">
        <v>6880</v>
      </c>
      <c r="AT574">
        <v>4</v>
      </c>
      <c r="AU574" t="str">
        <f t="shared" si="16"/>
        <v>13120-4</v>
      </c>
      <c r="AV574" s="121" t="str">
        <f t="shared" si="17"/>
        <v>R3-13120-5</v>
      </c>
      <c r="AW574" s="121" t="s">
        <v>6654</v>
      </c>
      <c r="AX574" s="121" t="s">
        <v>1503</v>
      </c>
      <c r="AY574" s="139">
        <v>5</v>
      </c>
      <c r="AZ574" s="139" t="s">
        <v>300</v>
      </c>
      <c r="BA574" s="139" t="s">
        <v>304</v>
      </c>
      <c r="BB574" s="139" t="s">
        <v>3197</v>
      </c>
      <c r="BC574"/>
    </row>
    <row r="575" spans="11:55" x14ac:dyDescent="0.4">
      <c r="K575" s="240" t="s">
        <v>14096</v>
      </c>
      <c r="L575" s="241" t="s">
        <v>1680</v>
      </c>
      <c r="M575" s="241">
        <v>22</v>
      </c>
      <c r="N575" s="241" t="s">
        <v>7471</v>
      </c>
      <c r="O575" s="241" t="s">
        <v>13273</v>
      </c>
      <c r="P575" s="241" t="s">
        <v>2144</v>
      </c>
      <c r="AT575">
        <v>5</v>
      </c>
      <c r="AU575" t="str">
        <f t="shared" si="16"/>
        <v>13120-5</v>
      </c>
      <c r="AV575" s="121" t="str">
        <f t="shared" si="17"/>
        <v>R3-13120-13</v>
      </c>
      <c r="AW575" s="121" t="s">
        <v>6654</v>
      </c>
      <c r="AX575" s="121" t="s">
        <v>1503</v>
      </c>
      <c r="AY575" s="139">
        <v>13</v>
      </c>
      <c r="AZ575" s="139" t="s">
        <v>300</v>
      </c>
      <c r="BA575" s="139" t="s">
        <v>304</v>
      </c>
      <c r="BB575" s="139" t="s">
        <v>3198</v>
      </c>
      <c r="BC575"/>
    </row>
    <row r="576" spans="11:55" x14ac:dyDescent="0.4">
      <c r="K576" s="240" t="s">
        <v>14097</v>
      </c>
      <c r="L576" s="241" t="s">
        <v>1680</v>
      </c>
      <c r="M576" s="241">
        <v>23</v>
      </c>
      <c r="N576" s="241" t="s">
        <v>7472</v>
      </c>
      <c r="O576" s="241" t="s">
        <v>13274</v>
      </c>
      <c r="P576" s="241" t="s">
        <v>6686</v>
      </c>
      <c r="AT576">
        <v>1</v>
      </c>
      <c r="AU576" t="str">
        <f t="shared" si="16"/>
        <v>13222-1</v>
      </c>
      <c r="AV576" s="121" t="str">
        <f t="shared" si="17"/>
        <v>R3-13222-27</v>
      </c>
      <c r="AW576" s="121" t="s">
        <v>6654</v>
      </c>
      <c r="AX576" s="121" t="s">
        <v>1511</v>
      </c>
      <c r="AY576" s="139">
        <v>27</v>
      </c>
      <c r="AZ576" s="139" t="s">
        <v>300</v>
      </c>
      <c r="BA576" s="139" t="s">
        <v>312</v>
      </c>
      <c r="BB576" s="139" t="s">
        <v>3245</v>
      </c>
      <c r="BC576"/>
    </row>
    <row r="577" spans="11:55" x14ac:dyDescent="0.4">
      <c r="K577" s="240" t="s">
        <v>14098</v>
      </c>
      <c r="L577" s="241" t="s">
        <v>1680</v>
      </c>
      <c r="M577" s="241">
        <v>24</v>
      </c>
      <c r="N577" s="241" t="s">
        <v>7473</v>
      </c>
      <c r="O577" s="241" t="s">
        <v>13274</v>
      </c>
      <c r="P577" s="241" t="s">
        <v>6686</v>
      </c>
      <c r="AT577">
        <v>1</v>
      </c>
      <c r="AU577" t="str">
        <f t="shared" si="16"/>
        <v>13224-1</v>
      </c>
      <c r="AV577" s="121" t="str">
        <f t="shared" si="17"/>
        <v>R3-13224-36</v>
      </c>
      <c r="AW577" s="121" t="s">
        <v>6654</v>
      </c>
      <c r="AX577" s="121" t="s">
        <v>1512</v>
      </c>
      <c r="AY577" s="139">
        <v>36</v>
      </c>
      <c r="AZ577" s="139" t="s">
        <v>300</v>
      </c>
      <c r="BA577" s="139" t="s">
        <v>313</v>
      </c>
      <c r="BB577" s="139" t="s">
        <v>3247</v>
      </c>
      <c r="BC577"/>
    </row>
    <row r="578" spans="11:55" x14ac:dyDescent="0.4">
      <c r="K578" s="240" t="s">
        <v>14099</v>
      </c>
      <c r="L578" s="241" t="s">
        <v>1680</v>
      </c>
      <c r="M578" s="241">
        <v>25</v>
      </c>
      <c r="N578" s="241" t="s">
        <v>7474</v>
      </c>
      <c r="O578" s="241" t="s">
        <v>13274</v>
      </c>
      <c r="P578" s="241" t="s">
        <v>6686</v>
      </c>
      <c r="AT578">
        <v>1</v>
      </c>
      <c r="AU578" t="str">
        <f t="shared" si="16"/>
        <v>13227-1</v>
      </c>
      <c r="AV578" s="121" t="str">
        <f t="shared" si="17"/>
        <v>R3-13227-30</v>
      </c>
      <c r="AW578" s="121" t="s">
        <v>6654</v>
      </c>
      <c r="AX578" s="121" t="s">
        <v>1513</v>
      </c>
      <c r="AY578" s="139">
        <v>30</v>
      </c>
      <c r="AZ578" s="139" t="s">
        <v>300</v>
      </c>
      <c r="BA578" s="139" t="s">
        <v>314</v>
      </c>
      <c r="BB578" s="139" t="s">
        <v>3248</v>
      </c>
      <c r="BC578"/>
    </row>
    <row r="579" spans="11:55" x14ac:dyDescent="0.4">
      <c r="K579" s="240" t="s">
        <v>14100</v>
      </c>
      <c r="L579" s="241" t="s">
        <v>1680</v>
      </c>
      <c r="M579" s="241">
        <v>26</v>
      </c>
      <c r="N579" s="241" t="s">
        <v>7475</v>
      </c>
      <c r="O579" s="241" t="s">
        <v>13274</v>
      </c>
      <c r="P579" s="241" t="s">
        <v>6686</v>
      </c>
      <c r="AT579">
        <v>2</v>
      </c>
      <c r="AU579" t="str">
        <f t="shared" si="16"/>
        <v>13227-2</v>
      </c>
      <c r="AV579" s="121" t="str">
        <f t="shared" si="17"/>
        <v>R3-13227-32</v>
      </c>
      <c r="AW579" s="121" t="s">
        <v>6654</v>
      </c>
      <c r="AX579" s="121" t="s">
        <v>1513</v>
      </c>
      <c r="AY579" s="139">
        <v>32</v>
      </c>
      <c r="AZ579" s="139" t="s">
        <v>300</v>
      </c>
      <c r="BA579" s="139" t="s">
        <v>314</v>
      </c>
      <c r="BB579" s="139" t="s">
        <v>3249</v>
      </c>
      <c r="BC579"/>
    </row>
    <row r="580" spans="11:55" x14ac:dyDescent="0.4">
      <c r="K580" s="240" t="s">
        <v>14101</v>
      </c>
      <c r="L580" s="241" t="s">
        <v>1680</v>
      </c>
      <c r="M580" s="241">
        <v>27</v>
      </c>
      <c r="N580" s="241" t="s">
        <v>7476</v>
      </c>
      <c r="O580" s="241" t="s">
        <v>13274</v>
      </c>
      <c r="P580" s="241" t="s">
        <v>6681</v>
      </c>
      <c r="AT580">
        <v>1</v>
      </c>
      <c r="AU580" t="str">
        <f t="shared" ref="AU580:AU643" si="18">AX580&amp;"-"&amp;AT580</f>
        <v>13229-1</v>
      </c>
      <c r="AV580" s="121" t="str">
        <f t="shared" ref="AV580:AV643" si="19">AW580&amp;"-"&amp;AX580&amp;"-"&amp;AY580</f>
        <v>R3-13229-15</v>
      </c>
      <c r="AW580" s="121" t="s">
        <v>6654</v>
      </c>
      <c r="AX580" s="121" t="s">
        <v>1514</v>
      </c>
      <c r="AY580" s="139">
        <v>15</v>
      </c>
      <c r="AZ580" s="139" t="s">
        <v>300</v>
      </c>
      <c r="BA580" s="139" t="s">
        <v>315</v>
      </c>
      <c r="BB580" s="139" t="s">
        <v>3251</v>
      </c>
      <c r="BC580"/>
    </row>
    <row r="581" spans="11:55" x14ac:dyDescent="0.4">
      <c r="K581" s="240" t="s">
        <v>14102</v>
      </c>
      <c r="L581" s="241" t="s">
        <v>1680</v>
      </c>
      <c r="M581" s="241">
        <v>28</v>
      </c>
      <c r="N581" s="241" t="s">
        <v>7477</v>
      </c>
      <c r="O581" s="241" t="s">
        <v>13274</v>
      </c>
      <c r="P581" s="241" t="s">
        <v>6686</v>
      </c>
      <c r="AT581">
        <v>1</v>
      </c>
      <c r="AU581" t="str">
        <f t="shared" si="18"/>
        <v>13305-1</v>
      </c>
      <c r="AV581" s="121" t="str">
        <f t="shared" si="19"/>
        <v>R3-13305-20</v>
      </c>
      <c r="AW581" s="121" t="s">
        <v>6654</v>
      </c>
      <c r="AX581" s="121" t="s">
        <v>1515</v>
      </c>
      <c r="AY581" s="139">
        <v>20</v>
      </c>
      <c r="AZ581" s="139" t="s">
        <v>300</v>
      </c>
      <c r="BA581" s="139" t="s">
        <v>316</v>
      </c>
      <c r="BB581" s="139" t="s">
        <v>3253</v>
      </c>
      <c r="BC581"/>
    </row>
    <row r="582" spans="11:55" x14ac:dyDescent="0.4">
      <c r="K582" s="240" t="s">
        <v>14103</v>
      </c>
      <c r="L582" s="241" t="s">
        <v>1681</v>
      </c>
      <c r="M582" s="241">
        <v>1</v>
      </c>
      <c r="N582" s="241" t="s">
        <v>4817</v>
      </c>
      <c r="O582" s="241" t="s">
        <v>13273</v>
      </c>
      <c r="P582" s="241" t="s">
        <v>1259</v>
      </c>
      <c r="AT582">
        <v>1</v>
      </c>
      <c r="AU582" t="str">
        <f t="shared" si="18"/>
        <v>13382-1</v>
      </c>
      <c r="AV582" s="121" t="str">
        <f t="shared" si="19"/>
        <v>R3-13382-2</v>
      </c>
      <c r="AW582" s="121" t="s">
        <v>6654</v>
      </c>
      <c r="AX582" s="121" t="s">
        <v>1516</v>
      </c>
      <c r="AY582" s="139">
        <v>2</v>
      </c>
      <c r="AZ582" s="139" t="s">
        <v>300</v>
      </c>
      <c r="BA582" s="139" t="s">
        <v>317</v>
      </c>
      <c r="BB582" s="139" t="s">
        <v>3257</v>
      </c>
      <c r="BC582"/>
    </row>
    <row r="583" spans="11:55" x14ac:dyDescent="0.4">
      <c r="K583" s="240" t="s">
        <v>14104</v>
      </c>
      <c r="L583" s="241" t="s">
        <v>1681</v>
      </c>
      <c r="M583" s="241">
        <v>2</v>
      </c>
      <c r="N583" s="241" t="s">
        <v>4066</v>
      </c>
      <c r="O583" s="241" t="s">
        <v>13273</v>
      </c>
      <c r="P583" s="241" t="s">
        <v>1259</v>
      </c>
      <c r="AT583">
        <v>2</v>
      </c>
      <c r="AU583" t="str">
        <f t="shared" si="18"/>
        <v>13382-2</v>
      </c>
      <c r="AV583" s="121" t="str">
        <f t="shared" si="19"/>
        <v>R3-13382-3</v>
      </c>
      <c r="AW583" s="121" t="s">
        <v>6654</v>
      </c>
      <c r="AX583" s="121" t="s">
        <v>1516</v>
      </c>
      <c r="AY583" s="139">
        <v>3</v>
      </c>
      <c r="AZ583" s="139" t="s">
        <v>300</v>
      </c>
      <c r="BA583" s="139" t="s">
        <v>317</v>
      </c>
      <c r="BB583" s="139" t="s">
        <v>3258</v>
      </c>
      <c r="BC583"/>
    </row>
    <row r="584" spans="11:55" x14ac:dyDescent="0.4">
      <c r="K584" s="240" t="s">
        <v>14105</v>
      </c>
      <c r="L584" s="241" t="s">
        <v>1681</v>
      </c>
      <c r="M584" s="241">
        <v>3</v>
      </c>
      <c r="N584" s="241" t="s">
        <v>7478</v>
      </c>
      <c r="O584" s="241" t="s">
        <v>13273</v>
      </c>
      <c r="P584" s="241" t="s">
        <v>1258</v>
      </c>
      <c r="AT584">
        <v>3</v>
      </c>
      <c r="AU584" t="str">
        <f t="shared" si="18"/>
        <v>13382-3</v>
      </c>
      <c r="AV584" s="121" t="str">
        <f t="shared" si="19"/>
        <v>R3-13382-5</v>
      </c>
      <c r="AW584" s="121" t="s">
        <v>6654</v>
      </c>
      <c r="AX584" s="121" t="s">
        <v>1516</v>
      </c>
      <c r="AY584" s="139">
        <v>5</v>
      </c>
      <c r="AZ584" s="139" t="s">
        <v>300</v>
      </c>
      <c r="BA584" s="139" t="s">
        <v>317</v>
      </c>
      <c r="BB584" s="139" t="s">
        <v>3259</v>
      </c>
      <c r="BC584"/>
    </row>
    <row r="585" spans="11:55" x14ac:dyDescent="0.4">
      <c r="K585" s="240" t="s">
        <v>14106</v>
      </c>
      <c r="L585" s="241" t="s">
        <v>1681</v>
      </c>
      <c r="M585" s="241">
        <v>4</v>
      </c>
      <c r="N585" s="241" t="s">
        <v>2764</v>
      </c>
      <c r="O585" s="241" t="s">
        <v>13273</v>
      </c>
      <c r="P585" s="241" t="s">
        <v>2148</v>
      </c>
      <c r="AT585">
        <v>1</v>
      </c>
      <c r="AU585" t="str">
        <f t="shared" si="18"/>
        <v>14000-1</v>
      </c>
      <c r="AV585" s="121" t="str">
        <f t="shared" si="19"/>
        <v>R3-14000-25</v>
      </c>
      <c r="AW585" s="121" t="s">
        <v>6654</v>
      </c>
      <c r="AX585" s="121" t="s">
        <v>1519</v>
      </c>
      <c r="AY585" s="139">
        <v>25</v>
      </c>
      <c r="AZ585" s="139" t="s">
        <v>320</v>
      </c>
      <c r="BA585" s="139" t="s">
        <v>6655</v>
      </c>
      <c r="BB585" s="139" t="s">
        <v>3265</v>
      </c>
      <c r="BC585"/>
    </row>
    <row r="586" spans="11:55" x14ac:dyDescent="0.4">
      <c r="K586" s="240" t="s">
        <v>14107</v>
      </c>
      <c r="L586" s="241" t="s">
        <v>1681</v>
      </c>
      <c r="M586" s="241">
        <v>5</v>
      </c>
      <c r="N586" s="241" t="s">
        <v>6467</v>
      </c>
      <c r="O586" s="241" t="s">
        <v>13273</v>
      </c>
      <c r="P586" s="241" t="s">
        <v>1267</v>
      </c>
      <c r="AT586">
        <v>2</v>
      </c>
      <c r="AU586" t="str">
        <f t="shared" si="18"/>
        <v>14000-2</v>
      </c>
      <c r="AV586" s="121" t="str">
        <f t="shared" si="19"/>
        <v>R3-14000-26</v>
      </c>
      <c r="AW586" s="121" t="s">
        <v>6654</v>
      </c>
      <c r="AX586" s="121" t="s">
        <v>1519</v>
      </c>
      <c r="AY586" s="139">
        <v>26</v>
      </c>
      <c r="AZ586" s="139" t="s">
        <v>320</v>
      </c>
      <c r="BA586" s="139" t="s">
        <v>6655</v>
      </c>
      <c r="BB586" s="139" t="s">
        <v>3266</v>
      </c>
      <c r="BC586"/>
    </row>
    <row r="587" spans="11:55" x14ac:dyDescent="0.4">
      <c r="K587" s="240" t="s">
        <v>14108</v>
      </c>
      <c r="L587" s="241" t="s">
        <v>1681</v>
      </c>
      <c r="M587" s="241">
        <v>6</v>
      </c>
      <c r="N587" s="241" t="s">
        <v>829</v>
      </c>
      <c r="O587" s="241" t="s">
        <v>13273</v>
      </c>
      <c r="P587" s="241" t="s">
        <v>2144</v>
      </c>
      <c r="AT587">
        <v>3</v>
      </c>
      <c r="AU587" t="str">
        <f t="shared" si="18"/>
        <v>14000-3</v>
      </c>
      <c r="AV587" s="121" t="str">
        <f t="shared" si="19"/>
        <v>R3-14000-62</v>
      </c>
      <c r="AW587" s="121" t="s">
        <v>6654</v>
      </c>
      <c r="AX587" s="121" t="s">
        <v>1519</v>
      </c>
      <c r="AY587" s="139">
        <v>62</v>
      </c>
      <c r="AZ587" s="139" t="s">
        <v>320</v>
      </c>
      <c r="BA587" s="139" t="s">
        <v>6655</v>
      </c>
      <c r="BB587" s="139" t="s">
        <v>3275</v>
      </c>
      <c r="BC587"/>
    </row>
    <row r="588" spans="11:55" x14ac:dyDescent="0.4">
      <c r="K588" s="240" t="s">
        <v>14109</v>
      </c>
      <c r="L588" s="241" t="s">
        <v>1681</v>
      </c>
      <c r="M588" s="241">
        <v>7</v>
      </c>
      <c r="N588" s="241" t="s">
        <v>7479</v>
      </c>
      <c r="O588" s="241" t="s">
        <v>13273</v>
      </c>
      <c r="P588" s="241" t="s">
        <v>2147</v>
      </c>
      <c r="AT588">
        <v>4</v>
      </c>
      <c r="AU588" t="str">
        <f t="shared" si="18"/>
        <v>14000-4</v>
      </c>
      <c r="AV588" s="121" t="str">
        <f t="shared" si="19"/>
        <v>R3-14000-63</v>
      </c>
      <c r="AW588" s="121" t="s">
        <v>6654</v>
      </c>
      <c r="AX588" s="121" t="s">
        <v>1519</v>
      </c>
      <c r="AY588" s="139">
        <v>63</v>
      </c>
      <c r="AZ588" s="139" t="s">
        <v>320</v>
      </c>
      <c r="BA588" s="139" t="s">
        <v>6655</v>
      </c>
      <c r="BB588" s="139" t="s">
        <v>3276</v>
      </c>
      <c r="BC588"/>
    </row>
    <row r="589" spans="11:55" x14ac:dyDescent="0.4">
      <c r="K589" s="240" t="s">
        <v>14110</v>
      </c>
      <c r="L589" s="241" t="s">
        <v>1681</v>
      </c>
      <c r="M589" s="241">
        <v>8</v>
      </c>
      <c r="N589" s="241" t="s">
        <v>7480</v>
      </c>
      <c r="O589" s="241" t="s">
        <v>13273</v>
      </c>
      <c r="P589" s="241" t="s">
        <v>1259</v>
      </c>
      <c r="AT589">
        <v>5</v>
      </c>
      <c r="AU589" t="str">
        <f t="shared" si="18"/>
        <v>14000-5</v>
      </c>
      <c r="AV589" s="121" t="str">
        <f t="shared" si="19"/>
        <v>R3-14000-64</v>
      </c>
      <c r="AW589" s="121" t="s">
        <v>6654</v>
      </c>
      <c r="AX589" s="121" t="s">
        <v>1519</v>
      </c>
      <c r="AY589" s="139">
        <v>64</v>
      </c>
      <c r="AZ589" s="139" t="s">
        <v>320</v>
      </c>
      <c r="BA589" s="139" t="s">
        <v>6655</v>
      </c>
      <c r="BB589" s="139" t="s">
        <v>3277</v>
      </c>
      <c r="BC589"/>
    </row>
    <row r="590" spans="11:55" x14ac:dyDescent="0.4">
      <c r="K590" s="240" t="s">
        <v>14111</v>
      </c>
      <c r="L590" s="241" t="s">
        <v>1681</v>
      </c>
      <c r="M590" s="241">
        <v>9</v>
      </c>
      <c r="N590" s="241" t="s">
        <v>7481</v>
      </c>
      <c r="O590" s="241" t="s">
        <v>13273</v>
      </c>
      <c r="P590" s="241" t="s">
        <v>2147</v>
      </c>
      <c r="AT590">
        <v>6</v>
      </c>
      <c r="AU590" t="str">
        <f t="shared" si="18"/>
        <v>14000-6</v>
      </c>
      <c r="AV590" s="121" t="str">
        <f t="shared" si="19"/>
        <v>R3-14000-65</v>
      </c>
      <c r="AW590" s="121" t="s">
        <v>6654</v>
      </c>
      <c r="AX590" s="121" t="s">
        <v>1519</v>
      </c>
      <c r="AY590" s="139">
        <v>65</v>
      </c>
      <c r="AZ590" s="139" t="s">
        <v>320</v>
      </c>
      <c r="BA590" s="139" t="s">
        <v>6655</v>
      </c>
      <c r="BB590" s="139" t="s">
        <v>3278</v>
      </c>
      <c r="BC590"/>
    </row>
    <row r="591" spans="11:55" x14ac:dyDescent="0.4">
      <c r="K591" s="240" t="s">
        <v>14112</v>
      </c>
      <c r="L591" s="241" t="s">
        <v>1681</v>
      </c>
      <c r="M591" s="241">
        <v>10</v>
      </c>
      <c r="N591" s="241" t="s">
        <v>7482</v>
      </c>
      <c r="O591" s="241" t="s">
        <v>13273</v>
      </c>
      <c r="P591" s="241" t="s">
        <v>1259</v>
      </c>
      <c r="AT591">
        <v>7</v>
      </c>
      <c r="AU591" t="str">
        <f t="shared" si="18"/>
        <v>14000-7</v>
      </c>
      <c r="AV591" s="121" t="str">
        <f t="shared" si="19"/>
        <v>R3-14000-66</v>
      </c>
      <c r="AW591" s="121" t="s">
        <v>6654</v>
      </c>
      <c r="AX591" s="121" t="s">
        <v>1519</v>
      </c>
      <c r="AY591" s="139">
        <v>66</v>
      </c>
      <c r="AZ591" s="139" t="s">
        <v>320</v>
      </c>
      <c r="BA591" s="139" t="s">
        <v>6655</v>
      </c>
      <c r="BB591" s="139" t="s">
        <v>831</v>
      </c>
      <c r="BC591"/>
    </row>
    <row r="592" spans="11:55" x14ac:dyDescent="0.4">
      <c r="K592" s="240" t="s">
        <v>14113</v>
      </c>
      <c r="L592" s="241" t="s">
        <v>1681</v>
      </c>
      <c r="M592" s="241">
        <v>11</v>
      </c>
      <c r="N592" s="241" t="s">
        <v>7483</v>
      </c>
      <c r="O592" s="241" t="s">
        <v>13273</v>
      </c>
      <c r="P592" s="241" t="s">
        <v>6686</v>
      </c>
      <c r="AT592">
        <v>8</v>
      </c>
      <c r="AU592" t="str">
        <f t="shared" si="18"/>
        <v>14000-8</v>
      </c>
      <c r="AV592" s="121" t="str">
        <f t="shared" si="19"/>
        <v>R3-14000-84</v>
      </c>
      <c r="AW592" s="121" t="s">
        <v>6654</v>
      </c>
      <c r="AX592" s="121" t="s">
        <v>1519</v>
      </c>
      <c r="AY592" s="139">
        <v>84</v>
      </c>
      <c r="AZ592" s="139" t="s">
        <v>320</v>
      </c>
      <c r="BA592" s="139" t="s">
        <v>6655</v>
      </c>
      <c r="BB592" s="139" t="s">
        <v>3279</v>
      </c>
      <c r="BC592"/>
    </row>
    <row r="593" spans="11:55" x14ac:dyDescent="0.4">
      <c r="K593" s="240" t="s">
        <v>14114</v>
      </c>
      <c r="L593" s="241" t="s">
        <v>1681</v>
      </c>
      <c r="M593" s="241">
        <v>12</v>
      </c>
      <c r="N593" s="241" t="s">
        <v>7063</v>
      </c>
      <c r="O593" s="241" t="s">
        <v>13274</v>
      </c>
      <c r="P593" s="241" t="s">
        <v>6686</v>
      </c>
      <c r="AT593">
        <v>1</v>
      </c>
      <c r="AU593" t="str">
        <f t="shared" si="18"/>
        <v>14100-1</v>
      </c>
      <c r="AV593" s="121" t="str">
        <f t="shared" si="19"/>
        <v>R3-14100-129</v>
      </c>
      <c r="AW593" s="121" t="s">
        <v>6654</v>
      </c>
      <c r="AX593" s="121" t="s">
        <v>1520</v>
      </c>
      <c r="AY593" s="139">
        <v>129</v>
      </c>
      <c r="AZ593" s="139" t="s">
        <v>320</v>
      </c>
      <c r="BA593" s="139" t="s">
        <v>321</v>
      </c>
      <c r="BB593" s="139" t="s">
        <v>3284</v>
      </c>
      <c r="BC593"/>
    </row>
    <row r="594" spans="11:55" x14ac:dyDescent="0.4">
      <c r="K594" s="240" t="s">
        <v>14115</v>
      </c>
      <c r="L594" s="241" t="s">
        <v>1681</v>
      </c>
      <c r="M594" s="241">
        <v>13</v>
      </c>
      <c r="N594" s="241" t="s">
        <v>7484</v>
      </c>
      <c r="O594" s="241" t="s">
        <v>13274</v>
      </c>
      <c r="P594" s="241" t="s">
        <v>6686</v>
      </c>
      <c r="AT594">
        <v>1</v>
      </c>
      <c r="AU594" t="str">
        <f t="shared" si="18"/>
        <v>14130-1</v>
      </c>
      <c r="AV594" s="121" t="str">
        <f t="shared" si="19"/>
        <v>R3-14130-16</v>
      </c>
      <c r="AW594" s="121" t="s">
        <v>6654</v>
      </c>
      <c r="AX594" s="121" t="s">
        <v>1521</v>
      </c>
      <c r="AY594" s="139">
        <v>16</v>
      </c>
      <c r="AZ594" s="139" t="s">
        <v>320</v>
      </c>
      <c r="BA594" s="139" t="s">
        <v>322</v>
      </c>
      <c r="BB594" s="139" t="s">
        <v>3285</v>
      </c>
      <c r="BC594"/>
    </row>
    <row r="595" spans="11:55" x14ac:dyDescent="0.4">
      <c r="K595" s="240" t="s">
        <v>14116</v>
      </c>
      <c r="L595" s="241" t="s">
        <v>1681</v>
      </c>
      <c r="M595" s="241">
        <v>14</v>
      </c>
      <c r="N595" s="241" t="s">
        <v>6961</v>
      </c>
      <c r="O595" s="241" t="s">
        <v>13274</v>
      </c>
      <c r="P595" s="241" t="s">
        <v>6686</v>
      </c>
      <c r="AT595">
        <v>2</v>
      </c>
      <c r="AU595" t="str">
        <f t="shared" si="18"/>
        <v>14130-2</v>
      </c>
      <c r="AV595" s="121" t="str">
        <f t="shared" si="19"/>
        <v>R3-14130-20</v>
      </c>
      <c r="AW595" s="121" t="s">
        <v>6654</v>
      </c>
      <c r="AX595" s="121" t="s">
        <v>1521</v>
      </c>
      <c r="AY595" s="139">
        <v>20</v>
      </c>
      <c r="AZ595" s="139" t="s">
        <v>320</v>
      </c>
      <c r="BA595" s="139" t="s">
        <v>322</v>
      </c>
      <c r="BB595" s="139" t="s">
        <v>3286</v>
      </c>
      <c r="BC595"/>
    </row>
    <row r="596" spans="11:55" x14ac:dyDescent="0.4">
      <c r="K596" s="240" t="s">
        <v>14117</v>
      </c>
      <c r="L596" s="241" t="s">
        <v>1681</v>
      </c>
      <c r="M596" s="241">
        <v>15</v>
      </c>
      <c r="N596" s="241" t="s">
        <v>7039</v>
      </c>
      <c r="O596" s="241" t="s">
        <v>13274</v>
      </c>
      <c r="P596" s="241" t="s">
        <v>13275</v>
      </c>
      <c r="AT596">
        <v>3</v>
      </c>
      <c r="AU596" t="str">
        <f t="shared" si="18"/>
        <v>14130-3</v>
      </c>
      <c r="AV596" s="121" t="str">
        <f t="shared" si="19"/>
        <v>R3-14130-23</v>
      </c>
      <c r="AW596" s="121" t="s">
        <v>6654</v>
      </c>
      <c r="AX596" s="121" t="s">
        <v>1521</v>
      </c>
      <c r="AY596" s="139">
        <v>23</v>
      </c>
      <c r="AZ596" s="139" t="s">
        <v>320</v>
      </c>
      <c r="BA596" s="139" t="s">
        <v>322</v>
      </c>
      <c r="BB596" s="139" t="s">
        <v>3287</v>
      </c>
      <c r="BC596"/>
    </row>
    <row r="597" spans="11:55" x14ac:dyDescent="0.4">
      <c r="K597" s="240" t="s">
        <v>14118</v>
      </c>
      <c r="L597" s="241" t="s">
        <v>1681</v>
      </c>
      <c r="M597" s="241">
        <v>16</v>
      </c>
      <c r="N597" s="241" t="s">
        <v>858</v>
      </c>
      <c r="O597" s="241" t="s">
        <v>13273</v>
      </c>
      <c r="P597" s="241" t="s">
        <v>2144</v>
      </c>
      <c r="AT597">
        <v>4</v>
      </c>
      <c r="AU597" t="str">
        <f t="shared" si="18"/>
        <v>14130-4</v>
      </c>
      <c r="AV597" s="121" t="str">
        <f t="shared" si="19"/>
        <v>R3-14130-32</v>
      </c>
      <c r="AW597" s="121" t="s">
        <v>6654</v>
      </c>
      <c r="AX597" s="121" t="s">
        <v>1521</v>
      </c>
      <c r="AY597" s="139">
        <v>32</v>
      </c>
      <c r="AZ597" s="139" t="s">
        <v>320</v>
      </c>
      <c r="BA597" s="139" t="s">
        <v>322</v>
      </c>
      <c r="BB597" s="139" t="s">
        <v>3289</v>
      </c>
      <c r="BC597"/>
    </row>
    <row r="598" spans="11:55" x14ac:dyDescent="0.4">
      <c r="K598" s="240" t="s">
        <v>14119</v>
      </c>
      <c r="L598" s="241" t="s">
        <v>1681</v>
      </c>
      <c r="M598" s="241">
        <v>17</v>
      </c>
      <c r="N598" s="241" t="s">
        <v>832</v>
      </c>
      <c r="O598" s="241" t="s">
        <v>13273</v>
      </c>
      <c r="P598" s="241" t="s">
        <v>2147</v>
      </c>
      <c r="AT598">
        <v>5</v>
      </c>
      <c r="AU598" t="str">
        <f t="shared" si="18"/>
        <v>14130-5</v>
      </c>
      <c r="AV598" s="121" t="str">
        <f t="shared" si="19"/>
        <v>R3-14130-45</v>
      </c>
      <c r="AW598" s="121" t="s">
        <v>6654</v>
      </c>
      <c r="AX598" s="121" t="s">
        <v>1521</v>
      </c>
      <c r="AY598" s="139">
        <v>45</v>
      </c>
      <c r="AZ598" s="139" t="s">
        <v>320</v>
      </c>
      <c r="BA598" s="139" t="s">
        <v>322</v>
      </c>
      <c r="BB598" s="139" t="s">
        <v>855</v>
      </c>
      <c r="BC598"/>
    </row>
    <row r="599" spans="11:55" x14ac:dyDescent="0.4">
      <c r="K599" s="240" t="s">
        <v>14120</v>
      </c>
      <c r="L599" s="241" t="s">
        <v>1681</v>
      </c>
      <c r="M599" s="241">
        <v>18</v>
      </c>
      <c r="N599" s="241" t="s">
        <v>2160</v>
      </c>
      <c r="O599" s="241" t="s">
        <v>13273</v>
      </c>
      <c r="P599" s="241" t="s">
        <v>2147</v>
      </c>
      <c r="AT599">
        <v>1</v>
      </c>
      <c r="AU599" t="str">
        <f t="shared" si="18"/>
        <v>14150-1</v>
      </c>
      <c r="AV599" s="121" t="str">
        <f t="shared" si="19"/>
        <v>R3-14150-130</v>
      </c>
      <c r="AW599" s="121" t="s">
        <v>6654</v>
      </c>
      <c r="AX599" s="121" t="s">
        <v>1522</v>
      </c>
      <c r="AY599" s="139">
        <v>130</v>
      </c>
      <c r="AZ599" s="139" t="s">
        <v>320</v>
      </c>
      <c r="BA599" s="139" t="s">
        <v>323</v>
      </c>
      <c r="BB599" s="139" t="s">
        <v>3290</v>
      </c>
      <c r="BC599"/>
    </row>
    <row r="600" spans="11:55" x14ac:dyDescent="0.4">
      <c r="K600" s="240" t="s">
        <v>14121</v>
      </c>
      <c r="L600" s="241" t="s">
        <v>1681</v>
      </c>
      <c r="M600" s="241">
        <v>19</v>
      </c>
      <c r="N600" s="241" t="s">
        <v>844</v>
      </c>
      <c r="O600" s="241" t="s">
        <v>13273</v>
      </c>
      <c r="P600" s="241" t="s">
        <v>2147</v>
      </c>
      <c r="AT600">
        <v>2</v>
      </c>
      <c r="AU600" t="str">
        <f t="shared" si="18"/>
        <v>14150-2</v>
      </c>
      <c r="AV600" s="121" t="str">
        <f t="shared" si="19"/>
        <v>R3-14150-131</v>
      </c>
      <c r="AW600" s="121" t="s">
        <v>6654</v>
      </c>
      <c r="AX600" s="121" t="s">
        <v>1522</v>
      </c>
      <c r="AY600" s="139">
        <v>131</v>
      </c>
      <c r="AZ600" s="139" t="s">
        <v>320</v>
      </c>
      <c r="BA600" s="139" t="s">
        <v>323</v>
      </c>
      <c r="BB600" s="139" t="s">
        <v>3291</v>
      </c>
      <c r="BC600"/>
    </row>
    <row r="601" spans="11:55" x14ac:dyDescent="0.4">
      <c r="K601" s="240" t="s">
        <v>14122</v>
      </c>
      <c r="L601" s="241" t="s">
        <v>1681</v>
      </c>
      <c r="M601" s="241">
        <v>20</v>
      </c>
      <c r="N601" s="241" t="s">
        <v>6940</v>
      </c>
      <c r="O601" s="241" t="s">
        <v>13273</v>
      </c>
      <c r="P601" s="241" t="s">
        <v>2147</v>
      </c>
      <c r="AT601">
        <v>3</v>
      </c>
      <c r="AU601" t="str">
        <f t="shared" si="18"/>
        <v>14150-3</v>
      </c>
      <c r="AV601" s="121" t="str">
        <f t="shared" si="19"/>
        <v>R3-14150-132</v>
      </c>
      <c r="AW601" s="121" t="s">
        <v>6654</v>
      </c>
      <c r="AX601" s="121" t="s">
        <v>1522</v>
      </c>
      <c r="AY601" s="139">
        <v>132</v>
      </c>
      <c r="AZ601" s="139" t="s">
        <v>320</v>
      </c>
      <c r="BA601" s="139" t="s">
        <v>323</v>
      </c>
      <c r="BB601" s="139" t="s">
        <v>3292</v>
      </c>
      <c r="BC601"/>
    </row>
    <row r="602" spans="11:55" x14ac:dyDescent="0.4">
      <c r="K602" s="240" t="s">
        <v>14123</v>
      </c>
      <c r="L602" s="241" t="s">
        <v>1682</v>
      </c>
      <c r="M602" s="241">
        <v>1</v>
      </c>
      <c r="N602" s="241" t="s">
        <v>7485</v>
      </c>
      <c r="O602" s="241" t="s">
        <v>13273</v>
      </c>
      <c r="P602" s="241" t="s">
        <v>2143</v>
      </c>
      <c r="AT602">
        <v>4</v>
      </c>
      <c r="AU602" t="str">
        <f t="shared" si="18"/>
        <v>14150-4</v>
      </c>
      <c r="AV602" s="121" t="str">
        <f t="shared" si="19"/>
        <v>R3-14150-133</v>
      </c>
      <c r="AW602" s="121" t="s">
        <v>6654</v>
      </c>
      <c r="AX602" s="121" t="s">
        <v>1522</v>
      </c>
      <c r="AY602" s="139">
        <v>133</v>
      </c>
      <c r="AZ602" s="139" t="s">
        <v>320</v>
      </c>
      <c r="BA602" s="139" t="s">
        <v>323</v>
      </c>
      <c r="BB602" s="139" t="s">
        <v>3294</v>
      </c>
      <c r="BC602"/>
    </row>
    <row r="603" spans="11:55" x14ac:dyDescent="0.4">
      <c r="K603" s="240" t="s">
        <v>14124</v>
      </c>
      <c r="L603" s="241" t="s">
        <v>1682</v>
      </c>
      <c r="M603" s="241">
        <v>2</v>
      </c>
      <c r="N603" s="241" t="s">
        <v>7486</v>
      </c>
      <c r="O603" s="241" t="s">
        <v>13273</v>
      </c>
      <c r="P603" s="241" t="s">
        <v>1259</v>
      </c>
      <c r="AT603">
        <v>5</v>
      </c>
      <c r="AU603" t="str">
        <f t="shared" si="18"/>
        <v>14150-5</v>
      </c>
      <c r="AV603" s="121" t="str">
        <f t="shared" si="19"/>
        <v>R3-14150-138</v>
      </c>
      <c r="AW603" s="121" t="s">
        <v>6654</v>
      </c>
      <c r="AX603" s="121" t="s">
        <v>1522</v>
      </c>
      <c r="AY603" s="139">
        <v>138</v>
      </c>
      <c r="AZ603" s="139" t="s">
        <v>320</v>
      </c>
      <c r="BA603" s="139" t="s">
        <v>323</v>
      </c>
      <c r="BB603" s="139" t="s">
        <v>3296</v>
      </c>
      <c r="BC603"/>
    </row>
    <row r="604" spans="11:55" x14ac:dyDescent="0.4">
      <c r="K604" s="240" t="s">
        <v>14125</v>
      </c>
      <c r="L604" s="241" t="s">
        <v>1682</v>
      </c>
      <c r="M604" s="241">
        <v>3</v>
      </c>
      <c r="N604" s="241" t="s">
        <v>7487</v>
      </c>
      <c r="O604" s="241" t="s">
        <v>13273</v>
      </c>
      <c r="P604" s="241" t="s">
        <v>1259</v>
      </c>
      <c r="AT604">
        <v>1</v>
      </c>
      <c r="AU604" t="str">
        <f t="shared" si="18"/>
        <v>14201-1</v>
      </c>
      <c r="AV604" s="121" t="str">
        <f t="shared" si="19"/>
        <v>R3-14201-78</v>
      </c>
      <c r="AW604" s="121" t="s">
        <v>6654</v>
      </c>
      <c r="AX604" s="121" t="s">
        <v>1523</v>
      </c>
      <c r="AY604" s="139">
        <v>78</v>
      </c>
      <c r="AZ604" s="139" t="s">
        <v>320</v>
      </c>
      <c r="BA604" s="139" t="s">
        <v>324</v>
      </c>
      <c r="BB604" s="139" t="s">
        <v>2214</v>
      </c>
      <c r="BC604"/>
    </row>
    <row r="605" spans="11:55" x14ac:dyDescent="0.4">
      <c r="K605" s="240" t="s">
        <v>14126</v>
      </c>
      <c r="L605" s="241" t="s">
        <v>1682</v>
      </c>
      <c r="M605" s="241">
        <v>4</v>
      </c>
      <c r="N605" s="241" t="s">
        <v>7488</v>
      </c>
      <c r="O605" s="241" t="s">
        <v>13273</v>
      </c>
      <c r="P605" s="241" t="s">
        <v>1259</v>
      </c>
      <c r="AT605">
        <v>2</v>
      </c>
      <c r="AU605" t="str">
        <f t="shared" si="18"/>
        <v>14201-2</v>
      </c>
      <c r="AV605" s="121" t="str">
        <f t="shared" si="19"/>
        <v>R3-14201-80</v>
      </c>
      <c r="AW605" s="121" t="s">
        <v>6654</v>
      </c>
      <c r="AX605" s="121" t="s">
        <v>1523</v>
      </c>
      <c r="AY605" s="139">
        <v>80</v>
      </c>
      <c r="AZ605" s="139" t="s">
        <v>320</v>
      </c>
      <c r="BA605" s="139" t="s">
        <v>324</v>
      </c>
      <c r="BB605" s="139" t="s">
        <v>829</v>
      </c>
      <c r="BC605"/>
    </row>
    <row r="606" spans="11:55" x14ac:dyDescent="0.4">
      <c r="K606" s="240" t="s">
        <v>14127</v>
      </c>
      <c r="L606" s="241" t="s">
        <v>1682</v>
      </c>
      <c r="M606" s="241">
        <v>5</v>
      </c>
      <c r="N606" s="241" t="s">
        <v>7489</v>
      </c>
      <c r="O606" s="241" t="s">
        <v>13273</v>
      </c>
      <c r="P606" s="241" t="s">
        <v>1259</v>
      </c>
      <c r="AT606">
        <v>3</v>
      </c>
      <c r="AU606" t="str">
        <f t="shared" si="18"/>
        <v>14201-3</v>
      </c>
      <c r="AV606" s="121" t="str">
        <f t="shared" si="19"/>
        <v>R3-14201-81</v>
      </c>
      <c r="AW606" s="121" t="s">
        <v>6654</v>
      </c>
      <c r="AX606" s="121" t="s">
        <v>1523</v>
      </c>
      <c r="AY606" s="139">
        <v>81</v>
      </c>
      <c r="AZ606" s="139" t="s">
        <v>320</v>
      </c>
      <c r="BA606" s="139" t="s">
        <v>324</v>
      </c>
      <c r="BB606" s="139" t="s">
        <v>3298</v>
      </c>
      <c r="BC606"/>
    </row>
    <row r="607" spans="11:55" x14ac:dyDescent="0.4">
      <c r="K607" s="240" t="s">
        <v>14128</v>
      </c>
      <c r="L607" s="241" t="s">
        <v>1682</v>
      </c>
      <c r="M607" s="241">
        <v>6</v>
      </c>
      <c r="N607" s="241" t="s">
        <v>7490</v>
      </c>
      <c r="O607" s="241" t="s">
        <v>13273</v>
      </c>
      <c r="P607" s="241" t="s">
        <v>1259</v>
      </c>
      <c r="AT607">
        <v>4</v>
      </c>
      <c r="AU607" t="str">
        <f t="shared" si="18"/>
        <v>14201-4</v>
      </c>
      <c r="AV607" s="121" t="str">
        <f t="shared" si="19"/>
        <v>R3-14201-82</v>
      </c>
      <c r="AW607" s="121" t="s">
        <v>6654</v>
      </c>
      <c r="AX607" s="121" t="s">
        <v>1523</v>
      </c>
      <c r="AY607" s="139">
        <v>82</v>
      </c>
      <c r="AZ607" s="139" t="s">
        <v>320</v>
      </c>
      <c r="BA607" s="139" t="s">
        <v>324</v>
      </c>
      <c r="BB607" s="139" t="s">
        <v>837</v>
      </c>
      <c r="BC607"/>
    </row>
    <row r="608" spans="11:55" x14ac:dyDescent="0.4">
      <c r="K608" s="240" t="s">
        <v>14129</v>
      </c>
      <c r="L608" s="241" t="s">
        <v>1682</v>
      </c>
      <c r="M608" s="241">
        <v>7</v>
      </c>
      <c r="N608" s="241" t="s">
        <v>7491</v>
      </c>
      <c r="O608" s="241" t="s">
        <v>13273</v>
      </c>
      <c r="P608" s="241" t="s">
        <v>1259</v>
      </c>
      <c r="AT608">
        <v>5</v>
      </c>
      <c r="AU608" t="str">
        <f t="shared" si="18"/>
        <v>14201-5</v>
      </c>
      <c r="AV608" s="121" t="str">
        <f t="shared" si="19"/>
        <v>R3-14201-83</v>
      </c>
      <c r="AW608" s="121" t="s">
        <v>6654</v>
      </c>
      <c r="AX608" s="121" t="s">
        <v>1523</v>
      </c>
      <c r="AY608" s="139">
        <v>83</v>
      </c>
      <c r="AZ608" s="139" t="s">
        <v>320</v>
      </c>
      <c r="BA608" s="139" t="s">
        <v>324</v>
      </c>
      <c r="BB608" s="139" t="s">
        <v>826</v>
      </c>
      <c r="BC608"/>
    </row>
    <row r="609" spans="11:55" x14ac:dyDescent="0.4">
      <c r="K609" s="240" t="s">
        <v>14130</v>
      </c>
      <c r="L609" s="241" t="s">
        <v>1682</v>
      </c>
      <c r="M609" s="241">
        <v>8</v>
      </c>
      <c r="N609" s="241" t="s">
        <v>7492</v>
      </c>
      <c r="O609" s="241" t="s">
        <v>13273</v>
      </c>
      <c r="P609" s="241" t="s">
        <v>1259</v>
      </c>
      <c r="AT609">
        <v>6</v>
      </c>
      <c r="AU609" t="str">
        <f t="shared" si="18"/>
        <v>14201-6</v>
      </c>
      <c r="AV609" s="121" t="str">
        <f t="shared" si="19"/>
        <v>R3-14201-84</v>
      </c>
      <c r="AW609" s="121" t="s">
        <v>6654</v>
      </c>
      <c r="AX609" s="121" t="s">
        <v>1523</v>
      </c>
      <c r="AY609" s="139">
        <v>84</v>
      </c>
      <c r="AZ609" s="139" t="s">
        <v>320</v>
      </c>
      <c r="BA609" s="139" t="s">
        <v>324</v>
      </c>
      <c r="BB609" s="139" t="s">
        <v>3299</v>
      </c>
      <c r="BC609"/>
    </row>
    <row r="610" spans="11:55" x14ac:dyDescent="0.4">
      <c r="K610" s="240" t="s">
        <v>14131</v>
      </c>
      <c r="L610" s="241" t="s">
        <v>1682</v>
      </c>
      <c r="M610" s="241">
        <v>9</v>
      </c>
      <c r="N610" s="241" t="s">
        <v>7493</v>
      </c>
      <c r="O610" s="241" t="s">
        <v>13273</v>
      </c>
      <c r="P610" s="241" t="s">
        <v>1259</v>
      </c>
      <c r="AT610">
        <v>7</v>
      </c>
      <c r="AU610" t="str">
        <f t="shared" si="18"/>
        <v>14201-7</v>
      </c>
      <c r="AV610" s="121" t="str">
        <f t="shared" si="19"/>
        <v>R3-14201-85</v>
      </c>
      <c r="AW610" s="121" t="s">
        <v>6654</v>
      </c>
      <c r="AX610" s="121" t="s">
        <v>1523</v>
      </c>
      <c r="AY610" s="139">
        <v>85</v>
      </c>
      <c r="AZ610" s="139" t="s">
        <v>320</v>
      </c>
      <c r="BA610" s="139" t="s">
        <v>324</v>
      </c>
      <c r="BB610" s="139" t="s">
        <v>832</v>
      </c>
      <c r="BC610"/>
    </row>
    <row r="611" spans="11:55" x14ac:dyDescent="0.4">
      <c r="K611" s="240" t="s">
        <v>14132</v>
      </c>
      <c r="L611" s="241" t="s">
        <v>1682</v>
      </c>
      <c r="M611" s="241">
        <v>10</v>
      </c>
      <c r="N611" s="241" t="s">
        <v>7243</v>
      </c>
      <c r="O611" s="241" t="s">
        <v>13273</v>
      </c>
      <c r="P611" s="241" t="s">
        <v>1259</v>
      </c>
      <c r="AT611">
        <v>8</v>
      </c>
      <c r="AU611" t="str">
        <f t="shared" si="18"/>
        <v>14201-8</v>
      </c>
      <c r="AV611" s="121" t="str">
        <f t="shared" si="19"/>
        <v>R3-14201-86</v>
      </c>
      <c r="AW611" s="121" t="s">
        <v>6654</v>
      </c>
      <c r="AX611" s="121" t="s">
        <v>1523</v>
      </c>
      <c r="AY611" s="139">
        <v>86</v>
      </c>
      <c r="AZ611" s="139" t="s">
        <v>320</v>
      </c>
      <c r="BA611" s="139" t="s">
        <v>324</v>
      </c>
      <c r="BB611" s="139" t="s">
        <v>832</v>
      </c>
      <c r="BC611"/>
    </row>
    <row r="612" spans="11:55" x14ac:dyDescent="0.4">
      <c r="K612" s="240" t="s">
        <v>14133</v>
      </c>
      <c r="L612" s="241" t="s">
        <v>1682</v>
      </c>
      <c r="M612" s="241">
        <v>11</v>
      </c>
      <c r="N612" s="241" t="s">
        <v>7494</v>
      </c>
      <c r="O612" s="241" t="s">
        <v>13273</v>
      </c>
      <c r="P612" s="241" t="s">
        <v>2144</v>
      </c>
      <c r="AT612">
        <v>9</v>
      </c>
      <c r="AU612" t="str">
        <f t="shared" si="18"/>
        <v>14201-9</v>
      </c>
      <c r="AV612" s="121" t="str">
        <f t="shared" si="19"/>
        <v>R3-14201-87</v>
      </c>
      <c r="AW612" s="121" t="s">
        <v>6654</v>
      </c>
      <c r="AX612" s="121" t="s">
        <v>1523</v>
      </c>
      <c r="AY612" s="139">
        <v>87</v>
      </c>
      <c r="AZ612" s="139" t="s">
        <v>320</v>
      </c>
      <c r="BA612" s="139" t="s">
        <v>324</v>
      </c>
      <c r="BB612" s="139" t="s">
        <v>832</v>
      </c>
      <c r="BC612"/>
    </row>
    <row r="613" spans="11:55" x14ac:dyDescent="0.4">
      <c r="K613" s="240" t="s">
        <v>14134</v>
      </c>
      <c r="L613" s="241" t="s">
        <v>1682</v>
      </c>
      <c r="M613" s="241">
        <v>12</v>
      </c>
      <c r="N613" s="241" t="s">
        <v>7495</v>
      </c>
      <c r="O613" s="241" t="s">
        <v>13273</v>
      </c>
      <c r="P613" s="241" t="s">
        <v>2144</v>
      </c>
      <c r="AT613">
        <v>10</v>
      </c>
      <c r="AU613" t="str">
        <f t="shared" si="18"/>
        <v>14201-10</v>
      </c>
      <c r="AV613" s="121" t="str">
        <f t="shared" si="19"/>
        <v>R3-14201-88</v>
      </c>
      <c r="AW613" s="121" t="s">
        <v>6654</v>
      </c>
      <c r="AX613" s="121" t="s">
        <v>1523</v>
      </c>
      <c r="AY613" s="139">
        <v>88</v>
      </c>
      <c r="AZ613" s="139" t="s">
        <v>320</v>
      </c>
      <c r="BA613" s="139" t="s">
        <v>324</v>
      </c>
      <c r="BB613" s="139" t="s">
        <v>832</v>
      </c>
      <c r="BC613"/>
    </row>
    <row r="614" spans="11:55" x14ac:dyDescent="0.4">
      <c r="K614" s="240" t="s">
        <v>14135</v>
      </c>
      <c r="L614" s="241" t="s">
        <v>1682</v>
      </c>
      <c r="M614" s="241">
        <v>13</v>
      </c>
      <c r="N614" s="241" t="s">
        <v>2788</v>
      </c>
      <c r="O614" s="241" t="s">
        <v>13273</v>
      </c>
      <c r="P614" s="241" t="s">
        <v>6686</v>
      </c>
      <c r="AT614">
        <v>11</v>
      </c>
      <c r="AU614" t="str">
        <f t="shared" si="18"/>
        <v>14201-11</v>
      </c>
      <c r="AV614" s="121" t="str">
        <f t="shared" si="19"/>
        <v>R3-14201-89</v>
      </c>
      <c r="AW614" s="121" t="s">
        <v>6654</v>
      </c>
      <c r="AX614" s="121" t="s">
        <v>1523</v>
      </c>
      <c r="AY614" s="139">
        <v>89</v>
      </c>
      <c r="AZ614" s="139" t="s">
        <v>320</v>
      </c>
      <c r="BA614" s="139" t="s">
        <v>324</v>
      </c>
      <c r="BB614" s="139" t="s">
        <v>844</v>
      </c>
      <c r="BC614"/>
    </row>
    <row r="615" spans="11:55" x14ac:dyDescent="0.4">
      <c r="K615" s="240" t="s">
        <v>14136</v>
      </c>
      <c r="L615" s="241" t="s">
        <v>1682</v>
      </c>
      <c r="M615" s="241">
        <v>14</v>
      </c>
      <c r="N615" s="241" t="s">
        <v>7496</v>
      </c>
      <c r="O615" s="241" t="s">
        <v>13273</v>
      </c>
      <c r="P615" s="241" t="s">
        <v>6686</v>
      </c>
      <c r="AT615">
        <v>12</v>
      </c>
      <c r="AU615" t="str">
        <f t="shared" si="18"/>
        <v>14201-12</v>
      </c>
      <c r="AV615" s="121" t="str">
        <f t="shared" si="19"/>
        <v>R3-14201-90</v>
      </c>
      <c r="AW615" s="121" t="s">
        <v>6654</v>
      </c>
      <c r="AX615" s="121" t="s">
        <v>1523</v>
      </c>
      <c r="AY615" s="139">
        <v>90</v>
      </c>
      <c r="AZ615" s="139" t="s">
        <v>320</v>
      </c>
      <c r="BA615" s="139" t="s">
        <v>324</v>
      </c>
      <c r="BB615" s="139" t="s">
        <v>844</v>
      </c>
      <c r="BC615"/>
    </row>
    <row r="616" spans="11:55" x14ac:dyDescent="0.4">
      <c r="K616" s="240" t="s">
        <v>14137</v>
      </c>
      <c r="L616" s="241" t="s">
        <v>1682</v>
      </c>
      <c r="M616" s="241">
        <v>15</v>
      </c>
      <c r="N616" s="241" t="s">
        <v>7497</v>
      </c>
      <c r="O616" s="241" t="s">
        <v>13274</v>
      </c>
      <c r="P616" s="241" t="s">
        <v>6686</v>
      </c>
      <c r="AT616">
        <v>13</v>
      </c>
      <c r="AU616" t="str">
        <f t="shared" si="18"/>
        <v>14201-13</v>
      </c>
      <c r="AV616" s="121" t="str">
        <f t="shared" si="19"/>
        <v>R3-14201-91</v>
      </c>
      <c r="AW616" s="121" t="s">
        <v>6654</v>
      </c>
      <c r="AX616" s="121" t="s">
        <v>1523</v>
      </c>
      <c r="AY616" s="139">
        <v>91</v>
      </c>
      <c r="AZ616" s="139" t="s">
        <v>320</v>
      </c>
      <c r="BA616" s="139" t="s">
        <v>324</v>
      </c>
      <c r="BB616" s="139" t="s">
        <v>832</v>
      </c>
      <c r="BC616"/>
    </row>
    <row r="617" spans="11:55" x14ac:dyDescent="0.4">
      <c r="K617" s="240" t="s">
        <v>14138</v>
      </c>
      <c r="L617" s="241" t="s">
        <v>1682</v>
      </c>
      <c r="M617" s="241">
        <v>16</v>
      </c>
      <c r="N617" s="241" t="s">
        <v>7498</v>
      </c>
      <c r="O617" s="241" t="s">
        <v>13274</v>
      </c>
      <c r="P617" s="241" t="s">
        <v>13275</v>
      </c>
      <c r="AT617">
        <v>14</v>
      </c>
      <c r="AU617" t="str">
        <f t="shared" si="18"/>
        <v>14201-14</v>
      </c>
      <c r="AV617" s="121" t="str">
        <f t="shared" si="19"/>
        <v>R3-14201-92</v>
      </c>
      <c r="AW617" s="121" t="s">
        <v>6654</v>
      </c>
      <c r="AX617" s="121" t="s">
        <v>1523</v>
      </c>
      <c r="AY617" s="139">
        <v>92</v>
      </c>
      <c r="AZ617" s="139" t="s">
        <v>320</v>
      </c>
      <c r="BA617" s="139" t="s">
        <v>324</v>
      </c>
      <c r="BB617" s="139" t="s">
        <v>832</v>
      </c>
      <c r="BC617"/>
    </row>
    <row r="618" spans="11:55" x14ac:dyDescent="0.4">
      <c r="K618" s="240" t="s">
        <v>14139</v>
      </c>
      <c r="L618" s="241" t="s">
        <v>1682</v>
      </c>
      <c r="M618" s="241">
        <v>17</v>
      </c>
      <c r="N618" s="241" t="s">
        <v>7096</v>
      </c>
      <c r="O618" s="241" t="s">
        <v>13274</v>
      </c>
      <c r="P618" s="241" t="s">
        <v>13275</v>
      </c>
      <c r="AT618">
        <v>15</v>
      </c>
      <c r="AU618" t="str">
        <f t="shared" si="18"/>
        <v>14201-15</v>
      </c>
      <c r="AV618" s="121" t="str">
        <f t="shared" si="19"/>
        <v>R3-14201-93</v>
      </c>
      <c r="AW618" s="121" t="s">
        <v>6654</v>
      </c>
      <c r="AX618" s="121" t="s">
        <v>1523</v>
      </c>
      <c r="AY618" s="139">
        <v>93</v>
      </c>
      <c r="AZ618" s="139" t="s">
        <v>320</v>
      </c>
      <c r="BA618" s="139" t="s">
        <v>324</v>
      </c>
      <c r="BB618" s="139" t="s">
        <v>855</v>
      </c>
      <c r="BC618"/>
    </row>
    <row r="619" spans="11:55" x14ac:dyDescent="0.4">
      <c r="K619" s="240" t="s">
        <v>14140</v>
      </c>
      <c r="L619" s="241" t="s">
        <v>1682</v>
      </c>
      <c r="M619" s="241">
        <v>18</v>
      </c>
      <c r="N619" s="241" t="s">
        <v>7499</v>
      </c>
      <c r="O619" s="241" t="s">
        <v>13274</v>
      </c>
      <c r="P619" s="241" t="s">
        <v>6681</v>
      </c>
      <c r="AT619">
        <v>1</v>
      </c>
      <c r="AU619" t="str">
        <f t="shared" si="18"/>
        <v>14203-1</v>
      </c>
      <c r="AV619" s="121" t="str">
        <f t="shared" si="19"/>
        <v>R3-14203-56</v>
      </c>
      <c r="AW619" s="121" t="s">
        <v>6654</v>
      </c>
      <c r="AX619" s="121" t="s">
        <v>1524</v>
      </c>
      <c r="AY619" s="139">
        <v>56</v>
      </c>
      <c r="AZ619" s="139" t="s">
        <v>320</v>
      </c>
      <c r="BA619" s="139" t="s">
        <v>325</v>
      </c>
      <c r="BB619" s="172" t="s">
        <v>3300</v>
      </c>
      <c r="BC619"/>
    </row>
    <row r="620" spans="11:55" x14ac:dyDescent="0.4">
      <c r="K620" s="240" t="s">
        <v>14141</v>
      </c>
      <c r="L620" s="241" t="s">
        <v>1682</v>
      </c>
      <c r="M620" s="241">
        <v>19</v>
      </c>
      <c r="N620" s="241" t="s">
        <v>840</v>
      </c>
      <c r="O620" s="241" t="s">
        <v>13273</v>
      </c>
      <c r="P620" s="241" t="s">
        <v>2144</v>
      </c>
      <c r="AT620">
        <v>1</v>
      </c>
      <c r="AU620" t="str">
        <f t="shared" si="18"/>
        <v>14204-1</v>
      </c>
      <c r="AV620" s="121" t="str">
        <f t="shared" si="19"/>
        <v>R3-14204-80</v>
      </c>
      <c r="AW620" s="121" t="s">
        <v>6654</v>
      </c>
      <c r="AX620" s="121" t="s">
        <v>1525</v>
      </c>
      <c r="AY620" s="139">
        <v>80</v>
      </c>
      <c r="AZ620" s="139" t="s">
        <v>320</v>
      </c>
      <c r="BA620" s="139" t="s">
        <v>326</v>
      </c>
      <c r="BB620" s="139" t="s">
        <v>832</v>
      </c>
      <c r="BC620"/>
    </row>
    <row r="621" spans="11:55" x14ac:dyDescent="0.4">
      <c r="K621" s="240" t="s">
        <v>14142</v>
      </c>
      <c r="L621" s="241" t="s">
        <v>1682</v>
      </c>
      <c r="M621" s="241">
        <v>20</v>
      </c>
      <c r="N621" s="241" t="s">
        <v>2234</v>
      </c>
      <c r="O621" s="241" t="s">
        <v>13273</v>
      </c>
      <c r="P621" s="241" t="s">
        <v>2144</v>
      </c>
      <c r="AT621">
        <v>1</v>
      </c>
      <c r="AU621" t="str">
        <f t="shared" si="18"/>
        <v>14205-1</v>
      </c>
      <c r="AV621" s="121" t="str">
        <f t="shared" si="19"/>
        <v>R3-14205-19</v>
      </c>
      <c r="AW621" s="121" t="s">
        <v>6654</v>
      </c>
      <c r="AX621" s="121" t="s">
        <v>1526</v>
      </c>
      <c r="AY621" s="139">
        <v>19</v>
      </c>
      <c r="AZ621" s="139" t="s">
        <v>320</v>
      </c>
      <c r="BA621" s="139" t="s">
        <v>327</v>
      </c>
      <c r="BB621" s="139" t="s">
        <v>837</v>
      </c>
      <c r="BC621"/>
    </row>
    <row r="622" spans="11:55" x14ac:dyDescent="0.4">
      <c r="K622" s="240" t="s">
        <v>14143</v>
      </c>
      <c r="L622" s="241" t="s">
        <v>1682</v>
      </c>
      <c r="M622" s="241">
        <v>22</v>
      </c>
      <c r="N622" s="241" t="s">
        <v>7500</v>
      </c>
      <c r="O622" s="241" t="s">
        <v>13273</v>
      </c>
      <c r="P622" s="241" t="s">
        <v>2148</v>
      </c>
      <c r="AT622">
        <v>2</v>
      </c>
      <c r="AU622" t="str">
        <f t="shared" si="18"/>
        <v>14205-2</v>
      </c>
      <c r="AV622" s="121" t="str">
        <f t="shared" si="19"/>
        <v>R3-14205-20</v>
      </c>
      <c r="AW622" s="121" t="s">
        <v>6654</v>
      </c>
      <c r="AX622" s="121" t="s">
        <v>1526</v>
      </c>
      <c r="AY622" s="139">
        <v>20</v>
      </c>
      <c r="AZ622" s="139" t="s">
        <v>320</v>
      </c>
      <c r="BA622" s="139" t="s">
        <v>327</v>
      </c>
      <c r="BB622" s="139" t="s">
        <v>837</v>
      </c>
      <c r="BC622"/>
    </row>
    <row r="623" spans="11:55" x14ac:dyDescent="0.4">
      <c r="K623" s="240" t="s">
        <v>14144</v>
      </c>
      <c r="L623" s="241" t="s">
        <v>1682</v>
      </c>
      <c r="M623" s="241">
        <v>23</v>
      </c>
      <c r="N623" s="241" t="s">
        <v>7501</v>
      </c>
      <c r="O623" s="241" t="s">
        <v>13273</v>
      </c>
      <c r="P623" s="241" t="s">
        <v>2144</v>
      </c>
      <c r="AT623">
        <v>3</v>
      </c>
      <c r="AU623" t="str">
        <f t="shared" si="18"/>
        <v>14205-3</v>
      </c>
      <c r="AV623" s="121" t="str">
        <f t="shared" si="19"/>
        <v>R3-14205-24</v>
      </c>
      <c r="AW623" s="121" t="s">
        <v>6654</v>
      </c>
      <c r="AX623" s="121" t="s">
        <v>1526</v>
      </c>
      <c r="AY623" s="139">
        <v>24</v>
      </c>
      <c r="AZ623" s="139" t="s">
        <v>320</v>
      </c>
      <c r="BA623" s="139" t="s">
        <v>327</v>
      </c>
      <c r="BB623" s="139" t="s">
        <v>829</v>
      </c>
      <c r="BC623"/>
    </row>
    <row r="624" spans="11:55" x14ac:dyDescent="0.4">
      <c r="K624" s="240" t="s">
        <v>14145</v>
      </c>
      <c r="L624" s="241" t="s">
        <v>1682</v>
      </c>
      <c r="M624" s="241">
        <v>24</v>
      </c>
      <c r="N624" s="241" t="s">
        <v>2479</v>
      </c>
      <c r="O624" s="241" t="s">
        <v>13273</v>
      </c>
      <c r="P624" s="241" t="s">
        <v>2144</v>
      </c>
      <c r="AT624">
        <v>1</v>
      </c>
      <c r="AU624" t="str">
        <f t="shared" si="18"/>
        <v>14210-1</v>
      </c>
      <c r="AV624" s="121" t="str">
        <f t="shared" si="19"/>
        <v>R3-14210-4</v>
      </c>
      <c r="AW624" s="121" t="s">
        <v>6654</v>
      </c>
      <c r="AX624" s="121" t="s">
        <v>1529</v>
      </c>
      <c r="AY624" s="139">
        <v>4</v>
      </c>
      <c r="AZ624" s="139" t="s">
        <v>320</v>
      </c>
      <c r="BA624" s="139" t="s">
        <v>330</v>
      </c>
      <c r="BB624" s="139" t="s">
        <v>3307</v>
      </c>
      <c r="BC624"/>
    </row>
    <row r="625" spans="11:55" x14ac:dyDescent="0.4">
      <c r="K625" s="240" t="s">
        <v>14146</v>
      </c>
      <c r="L625" s="241" t="s">
        <v>1682</v>
      </c>
      <c r="M625" s="241">
        <v>25</v>
      </c>
      <c r="N625" s="241" t="s">
        <v>4817</v>
      </c>
      <c r="O625" s="241" t="s">
        <v>13273</v>
      </c>
      <c r="P625" s="241" t="s">
        <v>1259</v>
      </c>
      <c r="AT625">
        <v>2</v>
      </c>
      <c r="AU625" t="str">
        <f t="shared" si="18"/>
        <v>14210-2</v>
      </c>
      <c r="AV625" s="121" t="str">
        <f t="shared" si="19"/>
        <v>R3-14210-8</v>
      </c>
      <c r="AW625" s="121" t="s">
        <v>6654</v>
      </c>
      <c r="AX625" s="121" t="s">
        <v>1529</v>
      </c>
      <c r="AY625" s="139">
        <v>8</v>
      </c>
      <c r="AZ625" s="139" t="s">
        <v>320</v>
      </c>
      <c r="BA625" s="139" t="s">
        <v>330</v>
      </c>
      <c r="BB625" s="139" t="s">
        <v>829</v>
      </c>
      <c r="BC625"/>
    </row>
    <row r="626" spans="11:55" x14ac:dyDescent="0.4">
      <c r="K626" s="240" t="s">
        <v>14147</v>
      </c>
      <c r="L626" s="241" t="s">
        <v>1682</v>
      </c>
      <c r="M626" s="241">
        <v>26</v>
      </c>
      <c r="N626" s="241" t="s">
        <v>907</v>
      </c>
      <c r="O626" s="241" t="s">
        <v>13273</v>
      </c>
      <c r="P626" s="241" t="s">
        <v>1259</v>
      </c>
      <c r="AT626">
        <v>1</v>
      </c>
      <c r="AU626" t="str">
        <f t="shared" si="18"/>
        <v>14213-1</v>
      </c>
      <c r="AV626" s="121" t="str">
        <f t="shared" si="19"/>
        <v>R3-14213-19</v>
      </c>
      <c r="AW626" s="121" t="s">
        <v>6654</v>
      </c>
      <c r="AX626" s="121" t="s">
        <v>1530</v>
      </c>
      <c r="AY626" s="139">
        <v>19</v>
      </c>
      <c r="AZ626" s="139" t="s">
        <v>320</v>
      </c>
      <c r="BA626" s="139" t="s">
        <v>331</v>
      </c>
      <c r="BB626" s="139" t="s">
        <v>832</v>
      </c>
      <c r="BC626"/>
    </row>
    <row r="627" spans="11:55" x14ac:dyDescent="0.4">
      <c r="K627" s="240" t="s">
        <v>14148</v>
      </c>
      <c r="L627" s="241" t="s">
        <v>1682</v>
      </c>
      <c r="M627" s="241">
        <v>27</v>
      </c>
      <c r="N627" s="241" t="s">
        <v>7502</v>
      </c>
      <c r="O627" s="241" t="s">
        <v>13273</v>
      </c>
      <c r="P627" s="241" t="s">
        <v>1259</v>
      </c>
      <c r="AT627">
        <v>2</v>
      </c>
      <c r="AU627" t="str">
        <f t="shared" si="18"/>
        <v>14213-2</v>
      </c>
      <c r="AV627" s="121" t="str">
        <f t="shared" si="19"/>
        <v>R3-14213-23</v>
      </c>
      <c r="AW627" s="121" t="s">
        <v>6654</v>
      </c>
      <c r="AX627" s="121" t="s">
        <v>1530</v>
      </c>
      <c r="AY627" s="139">
        <v>23</v>
      </c>
      <c r="AZ627" s="139" t="s">
        <v>320</v>
      </c>
      <c r="BA627" s="139" t="s">
        <v>331</v>
      </c>
      <c r="BB627" s="139" t="s">
        <v>844</v>
      </c>
      <c r="BC627"/>
    </row>
    <row r="628" spans="11:55" x14ac:dyDescent="0.4">
      <c r="K628" s="240" t="s">
        <v>14149</v>
      </c>
      <c r="L628" s="241" t="s">
        <v>1682</v>
      </c>
      <c r="M628" s="241">
        <v>28</v>
      </c>
      <c r="N628" s="241" t="s">
        <v>7503</v>
      </c>
      <c r="O628" s="241" t="s">
        <v>13273</v>
      </c>
      <c r="P628" s="241" t="s">
        <v>1259</v>
      </c>
      <c r="AT628">
        <v>3</v>
      </c>
      <c r="AU628" t="str">
        <f t="shared" si="18"/>
        <v>14213-3</v>
      </c>
      <c r="AV628" s="121" t="str">
        <f t="shared" si="19"/>
        <v>R3-14213-24</v>
      </c>
      <c r="AW628" s="121" t="s">
        <v>6654</v>
      </c>
      <c r="AX628" s="121" t="s">
        <v>1530</v>
      </c>
      <c r="AY628" s="139">
        <v>24</v>
      </c>
      <c r="AZ628" s="139" t="s">
        <v>320</v>
      </c>
      <c r="BA628" s="139" t="s">
        <v>331</v>
      </c>
      <c r="BB628" s="172" t="s">
        <v>844</v>
      </c>
      <c r="BC628"/>
    </row>
    <row r="629" spans="11:55" x14ac:dyDescent="0.4">
      <c r="K629" s="240" t="s">
        <v>14150</v>
      </c>
      <c r="L629" s="241" t="s">
        <v>1682</v>
      </c>
      <c r="M629" s="241">
        <v>29</v>
      </c>
      <c r="N629" s="241" t="s">
        <v>7504</v>
      </c>
      <c r="O629" s="241" t="s">
        <v>13273</v>
      </c>
      <c r="P629" s="241" t="s">
        <v>1267</v>
      </c>
      <c r="AT629">
        <v>1</v>
      </c>
      <c r="AU629" t="str">
        <f t="shared" si="18"/>
        <v>14215-1</v>
      </c>
      <c r="AV629" s="121" t="str">
        <f t="shared" si="19"/>
        <v>R3-14215-2</v>
      </c>
      <c r="AW629" s="121" t="s">
        <v>6654</v>
      </c>
      <c r="AX629" s="121" t="s">
        <v>1531</v>
      </c>
      <c r="AY629" s="139">
        <v>2</v>
      </c>
      <c r="AZ629" s="139" t="s">
        <v>320</v>
      </c>
      <c r="BA629" s="139" t="s">
        <v>332</v>
      </c>
      <c r="BB629" s="139" t="s">
        <v>3310</v>
      </c>
      <c r="BC629"/>
    </row>
    <row r="630" spans="11:55" x14ac:dyDescent="0.4">
      <c r="K630" s="240" t="s">
        <v>14151</v>
      </c>
      <c r="L630" s="241" t="s">
        <v>1682</v>
      </c>
      <c r="M630" s="241">
        <v>30</v>
      </c>
      <c r="N630" s="241" t="s">
        <v>2836</v>
      </c>
      <c r="O630" s="241" t="s">
        <v>13273</v>
      </c>
      <c r="P630" s="241" t="s">
        <v>2249</v>
      </c>
      <c r="AT630">
        <v>2</v>
      </c>
      <c r="AU630" t="str">
        <f t="shared" si="18"/>
        <v>14215-2</v>
      </c>
      <c r="AV630" s="121" t="str">
        <f t="shared" si="19"/>
        <v>R3-14215-7</v>
      </c>
      <c r="AW630" s="121" t="s">
        <v>6654</v>
      </c>
      <c r="AX630" s="121" t="s">
        <v>1531</v>
      </c>
      <c r="AY630" s="139">
        <v>7</v>
      </c>
      <c r="AZ630" s="139" t="s">
        <v>320</v>
      </c>
      <c r="BA630" s="139" t="s">
        <v>332</v>
      </c>
      <c r="BB630" s="139" t="s">
        <v>3311</v>
      </c>
      <c r="BC630"/>
    </row>
    <row r="631" spans="11:55" x14ac:dyDescent="0.4">
      <c r="K631" s="240" t="s">
        <v>14152</v>
      </c>
      <c r="L631" s="241" t="s">
        <v>1682</v>
      </c>
      <c r="M631" s="241">
        <v>31</v>
      </c>
      <c r="N631" s="241" t="s">
        <v>7505</v>
      </c>
      <c r="O631" s="241" t="s">
        <v>13273</v>
      </c>
      <c r="P631" s="241" t="s">
        <v>2249</v>
      </c>
      <c r="AT631">
        <v>3</v>
      </c>
      <c r="AU631" t="str">
        <f t="shared" si="18"/>
        <v>14215-3</v>
      </c>
      <c r="AV631" s="121" t="str">
        <f t="shared" si="19"/>
        <v>R3-14215-8</v>
      </c>
      <c r="AW631" s="121" t="s">
        <v>6654</v>
      </c>
      <c r="AX631" s="121" t="s">
        <v>1531</v>
      </c>
      <c r="AY631" s="139">
        <v>8</v>
      </c>
      <c r="AZ631" s="139" t="s">
        <v>320</v>
      </c>
      <c r="BA631" s="139" t="s">
        <v>332</v>
      </c>
      <c r="BB631" s="139" t="s">
        <v>3312</v>
      </c>
      <c r="BC631"/>
    </row>
    <row r="632" spans="11:55" x14ac:dyDescent="0.4">
      <c r="K632" s="240" t="s">
        <v>14153</v>
      </c>
      <c r="L632" s="241" t="s">
        <v>1682</v>
      </c>
      <c r="M632" s="241">
        <v>32</v>
      </c>
      <c r="N632" s="241" t="s">
        <v>7506</v>
      </c>
      <c r="O632" s="241" t="s">
        <v>13273</v>
      </c>
      <c r="P632" s="241" t="s">
        <v>2147</v>
      </c>
      <c r="AT632">
        <v>4</v>
      </c>
      <c r="AU632" t="str">
        <f t="shared" si="18"/>
        <v>14215-4</v>
      </c>
      <c r="AV632" s="121" t="str">
        <f t="shared" si="19"/>
        <v>R3-14215-9</v>
      </c>
      <c r="AW632" s="121" t="s">
        <v>6654</v>
      </c>
      <c r="AX632" s="121" t="s">
        <v>1531</v>
      </c>
      <c r="AY632" s="139">
        <v>9</v>
      </c>
      <c r="AZ632" s="139" t="s">
        <v>320</v>
      </c>
      <c r="BA632" s="139" t="s">
        <v>332</v>
      </c>
      <c r="BB632" s="139" t="s">
        <v>3313</v>
      </c>
      <c r="BC632"/>
    </row>
    <row r="633" spans="11:55" x14ac:dyDescent="0.4">
      <c r="K633" s="240" t="s">
        <v>14154</v>
      </c>
      <c r="L633" s="241" t="s">
        <v>1682</v>
      </c>
      <c r="M633" s="241">
        <v>33</v>
      </c>
      <c r="N633" s="241" t="s">
        <v>7507</v>
      </c>
      <c r="O633" s="241" t="s">
        <v>13273</v>
      </c>
      <c r="P633" s="241" t="s">
        <v>2144</v>
      </c>
      <c r="AT633">
        <v>5</v>
      </c>
      <c r="AU633" t="str">
        <f t="shared" si="18"/>
        <v>14215-5</v>
      </c>
      <c r="AV633" s="121" t="str">
        <f t="shared" si="19"/>
        <v>R3-14215-10</v>
      </c>
      <c r="AW633" s="121" t="s">
        <v>6654</v>
      </c>
      <c r="AX633" s="121" t="s">
        <v>1531</v>
      </c>
      <c r="AY633" s="139">
        <v>10</v>
      </c>
      <c r="AZ633" s="139" t="s">
        <v>320</v>
      </c>
      <c r="BA633" s="139" t="s">
        <v>332</v>
      </c>
      <c r="BB633" s="139" t="s">
        <v>3311</v>
      </c>
      <c r="BC633"/>
    </row>
    <row r="634" spans="11:55" x14ac:dyDescent="0.4">
      <c r="K634" s="240" t="s">
        <v>14155</v>
      </c>
      <c r="L634" s="241" t="s">
        <v>1682</v>
      </c>
      <c r="M634" s="241">
        <v>35</v>
      </c>
      <c r="N634" s="241" t="s">
        <v>7508</v>
      </c>
      <c r="O634" s="241" t="s">
        <v>13273</v>
      </c>
      <c r="P634" s="241" t="s">
        <v>6686</v>
      </c>
      <c r="AT634">
        <v>1</v>
      </c>
      <c r="AU634" t="str">
        <f t="shared" si="18"/>
        <v>14218-1</v>
      </c>
      <c r="AV634" s="121" t="str">
        <f t="shared" si="19"/>
        <v>R3-14218-21</v>
      </c>
      <c r="AW634" s="121" t="s">
        <v>6654</v>
      </c>
      <c r="AX634" s="121" t="s">
        <v>1532</v>
      </c>
      <c r="AY634" s="139">
        <v>21</v>
      </c>
      <c r="AZ634" s="139" t="s">
        <v>320</v>
      </c>
      <c r="BA634" s="139" t="s">
        <v>333</v>
      </c>
      <c r="BB634" s="139" t="s">
        <v>3315</v>
      </c>
      <c r="BC634"/>
    </row>
    <row r="635" spans="11:55" x14ac:dyDescent="0.4">
      <c r="K635" s="240" t="s">
        <v>14156</v>
      </c>
      <c r="L635" s="241" t="s">
        <v>1682</v>
      </c>
      <c r="M635" s="241">
        <v>36</v>
      </c>
      <c r="N635" s="241" t="s">
        <v>2537</v>
      </c>
      <c r="O635" s="241" t="s">
        <v>13273</v>
      </c>
      <c r="P635" s="241" t="s">
        <v>6686</v>
      </c>
      <c r="AT635">
        <v>2</v>
      </c>
      <c r="AU635" t="str">
        <f t="shared" si="18"/>
        <v>14218-2</v>
      </c>
      <c r="AV635" s="121" t="str">
        <f t="shared" si="19"/>
        <v>R3-14218-60</v>
      </c>
      <c r="AW635" s="121" t="s">
        <v>6654</v>
      </c>
      <c r="AX635" s="121" t="s">
        <v>1532</v>
      </c>
      <c r="AY635" s="139">
        <v>60</v>
      </c>
      <c r="AZ635" s="139" t="s">
        <v>320</v>
      </c>
      <c r="BA635" s="139" t="s">
        <v>333</v>
      </c>
      <c r="BB635" s="139" t="s">
        <v>3318</v>
      </c>
      <c r="BC635"/>
    </row>
    <row r="636" spans="11:55" x14ac:dyDescent="0.4">
      <c r="K636" s="240" t="s">
        <v>14157</v>
      </c>
      <c r="L636" s="241" t="s">
        <v>1682</v>
      </c>
      <c r="M636" s="241">
        <v>37</v>
      </c>
      <c r="N636" s="241" t="s">
        <v>829</v>
      </c>
      <c r="O636" s="241" t="s">
        <v>13273</v>
      </c>
      <c r="P636" s="241" t="s">
        <v>2144</v>
      </c>
      <c r="AT636">
        <v>3</v>
      </c>
      <c r="AU636" t="str">
        <f t="shared" si="18"/>
        <v>14218-3</v>
      </c>
      <c r="AV636" s="121" t="str">
        <f t="shared" si="19"/>
        <v>R3-14218-62</v>
      </c>
      <c r="AW636" s="121" t="s">
        <v>6654</v>
      </c>
      <c r="AX636" s="121" t="s">
        <v>1532</v>
      </c>
      <c r="AY636" s="139">
        <v>62</v>
      </c>
      <c r="AZ636" s="139" t="s">
        <v>320</v>
      </c>
      <c r="BA636" s="139" t="s">
        <v>333</v>
      </c>
      <c r="BB636" s="139" t="s">
        <v>3319</v>
      </c>
      <c r="BC636"/>
    </row>
    <row r="637" spans="11:55" x14ac:dyDescent="0.4">
      <c r="K637" s="240" t="s">
        <v>14158</v>
      </c>
      <c r="L637" s="241" t="s">
        <v>1682</v>
      </c>
      <c r="M637" s="241">
        <v>38</v>
      </c>
      <c r="N637" s="241" t="s">
        <v>7509</v>
      </c>
      <c r="O637" s="241" t="s">
        <v>13273</v>
      </c>
      <c r="P637" s="241" t="s">
        <v>2144</v>
      </c>
      <c r="AT637">
        <v>1</v>
      </c>
      <c r="AU637" t="str">
        <f t="shared" si="18"/>
        <v>14301-1</v>
      </c>
      <c r="AV637" s="121" t="str">
        <f t="shared" si="19"/>
        <v>R3-14301-4</v>
      </c>
      <c r="AW637" s="121" t="s">
        <v>6654</v>
      </c>
      <c r="AX637" s="121" t="s">
        <v>1533</v>
      </c>
      <c r="AY637" s="139">
        <v>4</v>
      </c>
      <c r="AZ637" s="139" t="s">
        <v>320</v>
      </c>
      <c r="BA637" s="139" t="s">
        <v>334</v>
      </c>
      <c r="BB637" s="139" t="s">
        <v>3321</v>
      </c>
      <c r="BC637"/>
    </row>
    <row r="638" spans="11:55" x14ac:dyDescent="0.4">
      <c r="K638" s="240" t="s">
        <v>14159</v>
      </c>
      <c r="L638" s="241" t="s">
        <v>1682</v>
      </c>
      <c r="M638" s="241">
        <v>39</v>
      </c>
      <c r="N638" s="241" t="s">
        <v>7510</v>
      </c>
      <c r="O638" s="241" t="s">
        <v>13273</v>
      </c>
      <c r="P638" s="241" t="s">
        <v>1258</v>
      </c>
      <c r="AT638">
        <v>2</v>
      </c>
      <c r="AU638" t="str">
        <f t="shared" si="18"/>
        <v>14301-2</v>
      </c>
      <c r="AV638" s="121" t="str">
        <f t="shared" si="19"/>
        <v>R3-14301-5</v>
      </c>
      <c r="AW638" s="121" t="s">
        <v>6654</v>
      </c>
      <c r="AX638" s="121" t="s">
        <v>1533</v>
      </c>
      <c r="AY638" s="139">
        <v>5</v>
      </c>
      <c r="AZ638" s="139" t="s">
        <v>320</v>
      </c>
      <c r="BA638" s="139" t="s">
        <v>334</v>
      </c>
      <c r="BB638" s="139" t="s">
        <v>3322</v>
      </c>
      <c r="BC638"/>
    </row>
    <row r="639" spans="11:55" x14ac:dyDescent="0.4">
      <c r="K639" s="240" t="s">
        <v>14160</v>
      </c>
      <c r="L639" s="241" t="s">
        <v>1682</v>
      </c>
      <c r="M639" s="241">
        <v>40</v>
      </c>
      <c r="N639" s="241" t="s">
        <v>7511</v>
      </c>
      <c r="O639" s="241" t="s">
        <v>13273</v>
      </c>
      <c r="P639" s="241" t="s">
        <v>1258</v>
      </c>
      <c r="AT639">
        <v>3</v>
      </c>
      <c r="AU639" t="str">
        <f t="shared" si="18"/>
        <v>14301-3</v>
      </c>
      <c r="AV639" s="121" t="str">
        <f t="shared" si="19"/>
        <v>R3-14301-14</v>
      </c>
      <c r="AW639" s="121" t="s">
        <v>6654</v>
      </c>
      <c r="AX639" s="121" t="s">
        <v>1533</v>
      </c>
      <c r="AY639" s="139">
        <v>14</v>
      </c>
      <c r="AZ639" s="139" t="s">
        <v>320</v>
      </c>
      <c r="BA639" s="139" t="s">
        <v>334</v>
      </c>
      <c r="BB639" s="139" t="s">
        <v>832</v>
      </c>
      <c r="BC639"/>
    </row>
    <row r="640" spans="11:55" x14ac:dyDescent="0.4">
      <c r="K640" s="240" t="s">
        <v>14161</v>
      </c>
      <c r="L640" s="241" t="s">
        <v>1682</v>
      </c>
      <c r="M640" s="241">
        <v>41</v>
      </c>
      <c r="N640" s="241" t="s">
        <v>7512</v>
      </c>
      <c r="O640" s="241" t="s">
        <v>13273</v>
      </c>
      <c r="P640" s="241" t="s">
        <v>1258</v>
      </c>
      <c r="AT640">
        <v>4</v>
      </c>
      <c r="AU640" t="str">
        <f t="shared" si="18"/>
        <v>14301-4</v>
      </c>
      <c r="AV640" s="121" t="str">
        <f t="shared" si="19"/>
        <v>R3-14301-17</v>
      </c>
      <c r="AW640" s="121" t="s">
        <v>6654</v>
      </c>
      <c r="AX640" s="121" t="s">
        <v>1533</v>
      </c>
      <c r="AY640" s="139">
        <v>17</v>
      </c>
      <c r="AZ640" s="139" t="s">
        <v>320</v>
      </c>
      <c r="BA640" s="139" t="s">
        <v>334</v>
      </c>
      <c r="BB640" s="139" t="s">
        <v>844</v>
      </c>
      <c r="BC640"/>
    </row>
    <row r="641" spans="11:55" x14ac:dyDescent="0.4">
      <c r="K641" s="240" t="s">
        <v>14162</v>
      </c>
      <c r="L641" s="241" t="s">
        <v>1682</v>
      </c>
      <c r="M641" s="241">
        <v>42</v>
      </c>
      <c r="N641" s="241" t="s">
        <v>7513</v>
      </c>
      <c r="O641" s="241" t="s">
        <v>13273</v>
      </c>
      <c r="P641" s="241" t="s">
        <v>2148</v>
      </c>
      <c r="AT641">
        <v>5</v>
      </c>
      <c r="AU641" t="str">
        <f t="shared" si="18"/>
        <v>14301-5</v>
      </c>
      <c r="AV641" s="121" t="str">
        <f t="shared" si="19"/>
        <v>R3-14301-18</v>
      </c>
      <c r="AW641" s="121" t="s">
        <v>6654</v>
      </c>
      <c r="AX641" s="121" t="s">
        <v>1533</v>
      </c>
      <c r="AY641" s="139">
        <v>18</v>
      </c>
      <c r="AZ641" s="139" t="s">
        <v>320</v>
      </c>
      <c r="BA641" s="139" t="s">
        <v>334</v>
      </c>
      <c r="BB641" s="139" t="s">
        <v>844</v>
      </c>
      <c r="BC641"/>
    </row>
    <row r="642" spans="11:55" x14ac:dyDescent="0.4">
      <c r="K642" s="240" t="s">
        <v>14163</v>
      </c>
      <c r="L642" s="241" t="s">
        <v>1682</v>
      </c>
      <c r="M642" s="241">
        <v>43</v>
      </c>
      <c r="N642" s="241" t="s">
        <v>7497</v>
      </c>
      <c r="O642" s="241" t="s">
        <v>13273</v>
      </c>
      <c r="P642" s="241" t="s">
        <v>6686</v>
      </c>
      <c r="AT642">
        <v>6</v>
      </c>
      <c r="AU642" t="str">
        <f t="shared" si="18"/>
        <v>14301-6</v>
      </c>
      <c r="AV642" s="121" t="str">
        <f t="shared" si="19"/>
        <v>R3-14301-19</v>
      </c>
      <c r="AW642" s="121" t="s">
        <v>6654</v>
      </c>
      <c r="AX642" s="121" t="s">
        <v>1533</v>
      </c>
      <c r="AY642" s="139">
        <v>19</v>
      </c>
      <c r="AZ642" s="139" t="s">
        <v>320</v>
      </c>
      <c r="BA642" s="139" t="s">
        <v>334</v>
      </c>
      <c r="BB642" s="139" t="s">
        <v>844</v>
      </c>
      <c r="BC642"/>
    </row>
    <row r="643" spans="11:55" x14ac:dyDescent="0.4">
      <c r="K643" s="240" t="s">
        <v>14164</v>
      </c>
      <c r="L643" s="241" t="s">
        <v>1682</v>
      </c>
      <c r="M643" s="241">
        <v>44</v>
      </c>
      <c r="N643" s="241" t="s">
        <v>7497</v>
      </c>
      <c r="O643" s="241" t="s">
        <v>13273</v>
      </c>
      <c r="P643" s="241" t="s">
        <v>6686</v>
      </c>
      <c r="AT643">
        <v>1</v>
      </c>
      <c r="AU643" t="str">
        <f t="shared" si="18"/>
        <v>14382-1</v>
      </c>
      <c r="AV643" s="121" t="str">
        <f t="shared" si="19"/>
        <v>R3-14382-7</v>
      </c>
      <c r="AW643" s="121" t="s">
        <v>6654</v>
      </c>
      <c r="AX643" s="121" t="s">
        <v>1535</v>
      </c>
      <c r="AY643" s="139">
        <v>7</v>
      </c>
      <c r="AZ643" s="139" t="s">
        <v>320</v>
      </c>
      <c r="BA643" s="139" t="s">
        <v>336</v>
      </c>
      <c r="BB643" s="139" t="s">
        <v>3326</v>
      </c>
      <c r="BC643"/>
    </row>
    <row r="644" spans="11:55" x14ac:dyDescent="0.4">
      <c r="K644" s="240" t="s">
        <v>14165</v>
      </c>
      <c r="L644" s="241" t="s">
        <v>1693</v>
      </c>
      <c r="M644" s="241">
        <v>1</v>
      </c>
      <c r="N644" s="241" t="s">
        <v>7644</v>
      </c>
      <c r="O644" s="241" t="s">
        <v>13273</v>
      </c>
      <c r="P644" s="241" t="s">
        <v>6686</v>
      </c>
      <c r="AT644">
        <v>2</v>
      </c>
      <c r="AU644" t="str">
        <f t="shared" ref="AU644:AU707" si="20">AX644&amp;"-"&amp;AT644</f>
        <v>14382-2</v>
      </c>
      <c r="AV644" s="121" t="str">
        <f t="shared" ref="AV644:AV707" si="21">AW644&amp;"-"&amp;AX644&amp;"-"&amp;AY644</f>
        <v>R3-14382-8</v>
      </c>
      <c r="AW644" s="121" t="s">
        <v>6654</v>
      </c>
      <c r="AX644" s="121" t="s">
        <v>1535</v>
      </c>
      <c r="AY644" s="139">
        <v>8</v>
      </c>
      <c r="AZ644" s="139" t="s">
        <v>320</v>
      </c>
      <c r="BA644" s="139" t="s">
        <v>336</v>
      </c>
      <c r="BB644" s="139" t="s">
        <v>3327</v>
      </c>
      <c r="BC644"/>
    </row>
    <row r="645" spans="11:55" x14ac:dyDescent="0.4">
      <c r="K645" s="240" t="s">
        <v>14166</v>
      </c>
      <c r="L645" s="241" t="s">
        <v>1693</v>
      </c>
      <c r="M645" s="241">
        <v>2</v>
      </c>
      <c r="N645" s="241" t="s">
        <v>7644</v>
      </c>
      <c r="O645" s="241" t="s">
        <v>13273</v>
      </c>
      <c r="P645" s="241" t="s">
        <v>6686</v>
      </c>
      <c r="AT645">
        <v>3</v>
      </c>
      <c r="AU645" t="str">
        <f t="shared" si="20"/>
        <v>14382-3</v>
      </c>
      <c r="AV645" s="121" t="str">
        <f t="shared" si="21"/>
        <v>R3-14382-9</v>
      </c>
      <c r="AW645" s="121" t="s">
        <v>6654</v>
      </c>
      <c r="AX645" s="121" t="s">
        <v>1535</v>
      </c>
      <c r="AY645" s="139">
        <v>9</v>
      </c>
      <c r="AZ645" s="139" t="s">
        <v>320</v>
      </c>
      <c r="BA645" s="139" t="s">
        <v>336</v>
      </c>
      <c r="BB645" s="139" t="s">
        <v>3328</v>
      </c>
      <c r="BC645"/>
    </row>
    <row r="646" spans="11:55" x14ac:dyDescent="0.4">
      <c r="K646" s="240" t="s">
        <v>14167</v>
      </c>
      <c r="L646" s="241" t="s">
        <v>1693</v>
      </c>
      <c r="M646" s="241">
        <v>3</v>
      </c>
      <c r="N646" s="241" t="s">
        <v>7645</v>
      </c>
      <c r="O646" s="241" t="s">
        <v>13273</v>
      </c>
      <c r="P646" s="241" t="s">
        <v>6686</v>
      </c>
      <c r="AT646">
        <v>1</v>
      </c>
      <c r="AU646" t="str">
        <f t="shared" si="20"/>
        <v>15000-1</v>
      </c>
      <c r="AV646" s="121" t="str">
        <f t="shared" si="21"/>
        <v>R3-15000-50</v>
      </c>
      <c r="AW646" s="121" t="s">
        <v>6654</v>
      </c>
      <c r="AX646" s="121" t="s">
        <v>1537</v>
      </c>
      <c r="AY646" s="139">
        <v>50</v>
      </c>
      <c r="AZ646" s="139" t="s">
        <v>338</v>
      </c>
      <c r="BA646" s="139" t="s">
        <v>6655</v>
      </c>
      <c r="BB646" s="139" t="s">
        <v>3332</v>
      </c>
      <c r="BC646"/>
    </row>
    <row r="647" spans="11:55" x14ac:dyDescent="0.4">
      <c r="K647" s="240" t="s">
        <v>14168</v>
      </c>
      <c r="L647" s="241" t="s">
        <v>1693</v>
      </c>
      <c r="M647" s="241">
        <v>4</v>
      </c>
      <c r="N647" s="241" t="s">
        <v>7646</v>
      </c>
      <c r="O647" s="241" t="s">
        <v>13273</v>
      </c>
      <c r="P647" s="241" t="s">
        <v>2144</v>
      </c>
      <c r="AT647">
        <v>2</v>
      </c>
      <c r="AU647" t="str">
        <f t="shared" si="20"/>
        <v>15000-2</v>
      </c>
      <c r="AV647" s="121" t="str">
        <f t="shared" si="21"/>
        <v>R3-15000-51</v>
      </c>
      <c r="AW647" s="121" t="s">
        <v>6654</v>
      </c>
      <c r="AX647" s="121" t="s">
        <v>1537</v>
      </c>
      <c r="AY647" s="139">
        <v>51</v>
      </c>
      <c r="AZ647" s="139" t="s">
        <v>338</v>
      </c>
      <c r="BA647" s="139" t="s">
        <v>6655</v>
      </c>
      <c r="BB647" s="139" t="s">
        <v>3333</v>
      </c>
      <c r="BC647"/>
    </row>
    <row r="648" spans="11:55" x14ac:dyDescent="0.4">
      <c r="K648" s="240" t="s">
        <v>14169</v>
      </c>
      <c r="L648" s="241" t="s">
        <v>1693</v>
      </c>
      <c r="M648" s="241">
        <v>5</v>
      </c>
      <c r="N648" s="241" t="s">
        <v>7647</v>
      </c>
      <c r="O648" s="241" t="s">
        <v>13273</v>
      </c>
      <c r="P648" s="241" t="s">
        <v>2144</v>
      </c>
      <c r="AT648">
        <v>3</v>
      </c>
      <c r="AU648" t="str">
        <f t="shared" si="20"/>
        <v>15000-3</v>
      </c>
      <c r="AV648" s="121" t="str">
        <f t="shared" si="21"/>
        <v>R3-15000-115</v>
      </c>
      <c r="AW648" s="121" t="s">
        <v>6654</v>
      </c>
      <c r="AX648" s="121" t="s">
        <v>1537</v>
      </c>
      <c r="AY648" s="139">
        <v>115</v>
      </c>
      <c r="AZ648" s="139" t="s">
        <v>338</v>
      </c>
      <c r="BA648" s="139" t="s">
        <v>6655</v>
      </c>
      <c r="BB648" s="139" t="s">
        <v>3336</v>
      </c>
      <c r="BC648"/>
    </row>
    <row r="649" spans="11:55" x14ac:dyDescent="0.4">
      <c r="K649" s="240" t="s">
        <v>14170</v>
      </c>
      <c r="L649" s="241" t="s">
        <v>1693</v>
      </c>
      <c r="M649" s="241">
        <v>6</v>
      </c>
      <c r="N649" s="241" t="s">
        <v>7648</v>
      </c>
      <c r="O649" s="241" t="s">
        <v>13273</v>
      </c>
      <c r="P649" s="241" t="s">
        <v>1259</v>
      </c>
      <c r="AT649">
        <v>4</v>
      </c>
      <c r="AU649" t="str">
        <f t="shared" si="20"/>
        <v>15000-4</v>
      </c>
      <c r="AV649" s="121" t="str">
        <f t="shared" si="21"/>
        <v>R3-15000-117</v>
      </c>
      <c r="AW649" s="121" t="s">
        <v>6654</v>
      </c>
      <c r="AX649" s="121" t="s">
        <v>1537</v>
      </c>
      <c r="AY649" s="139">
        <v>117</v>
      </c>
      <c r="AZ649" s="139" t="s">
        <v>338</v>
      </c>
      <c r="BA649" s="139" t="s">
        <v>6655</v>
      </c>
      <c r="BB649" s="139" t="s">
        <v>3337</v>
      </c>
      <c r="BC649"/>
    </row>
    <row r="650" spans="11:55" x14ac:dyDescent="0.4">
      <c r="K650" s="240" t="s">
        <v>14171</v>
      </c>
      <c r="L650" s="241" t="s">
        <v>1693</v>
      </c>
      <c r="M650" s="241">
        <v>7</v>
      </c>
      <c r="N650" s="241" t="s">
        <v>7649</v>
      </c>
      <c r="O650" s="241" t="s">
        <v>13273</v>
      </c>
      <c r="P650" s="241" t="s">
        <v>2144</v>
      </c>
      <c r="AT650">
        <v>5</v>
      </c>
      <c r="AU650" t="str">
        <f t="shared" si="20"/>
        <v>15000-5</v>
      </c>
      <c r="AV650" s="121" t="str">
        <f t="shared" si="21"/>
        <v>R3-15000-202</v>
      </c>
      <c r="AW650" s="121" t="s">
        <v>6654</v>
      </c>
      <c r="AX650" s="121" t="s">
        <v>1537</v>
      </c>
      <c r="AY650" s="139">
        <v>202</v>
      </c>
      <c r="AZ650" s="139" t="s">
        <v>338</v>
      </c>
      <c r="BA650" s="139" t="s">
        <v>6655</v>
      </c>
      <c r="BB650" s="139" t="s">
        <v>3345</v>
      </c>
      <c r="BC650"/>
    </row>
    <row r="651" spans="11:55" x14ac:dyDescent="0.4">
      <c r="K651" s="240" t="s">
        <v>14172</v>
      </c>
      <c r="L651" s="241" t="s">
        <v>1693</v>
      </c>
      <c r="M651" s="241">
        <v>8</v>
      </c>
      <c r="N651" s="241" t="s">
        <v>7650</v>
      </c>
      <c r="O651" s="241" t="s">
        <v>13273</v>
      </c>
      <c r="P651" s="241" t="s">
        <v>2144</v>
      </c>
      <c r="AT651">
        <v>6</v>
      </c>
      <c r="AU651" t="str">
        <f t="shared" si="20"/>
        <v>15000-6</v>
      </c>
      <c r="AV651" s="121" t="str">
        <f t="shared" si="21"/>
        <v>R3-15000-236</v>
      </c>
      <c r="AW651" s="121" t="s">
        <v>6654</v>
      </c>
      <c r="AX651" s="121" t="s">
        <v>1537</v>
      </c>
      <c r="AY651" s="139">
        <v>236</v>
      </c>
      <c r="AZ651" s="139" t="s">
        <v>338</v>
      </c>
      <c r="BA651" s="139" t="s">
        <v>6655</v>
      </c>
      <c r="BB651" s="139" t="s">
        <v>3349</v>
      </c>
      <c r="BC651"/>
    </row>
    <row r="652" spans="11:55" x14ac:dyDescent="0.4">
      <c r="K652" s="240" t="s">
        <v>14173</v>
      </c>
      <c r="L652" s="241" t="s">
        <v>1693</v>
      </c>
      <c r="M652" s="241">
        <v>9</v>
      </c>
      <c r="N652" s="241" t="s">
        <v>6952</v>
      </c>
      <c r="O652" s="241" t="s">
        <v>13273</v>
      </c>
      <c r="P652" s="241" t="s">
        <v>2144</v>
      </c>
      <c r="AT652">
        <v>7</v>
      </c>
      <c r="AU652" t="str">
        <f t="shared" si="20"/>
        <v>15000-7</v>
      </c>
      <c r="AV652" s="121" t="str">
        <f t="shared" si="21"/>
        <v>R3-15000-306</v>
      </c>
      <c r="AW652" s="121" t="s">
        <v>6654</v>
      </c>
      <c r="AX652" s="121" t="s">
        <v>1537</v>
      </c>
      <c r="AY652" s="139">
        <v>306</v>
      </c>
      <c r="AZ652" s="139" t="s">
        <v>338</v>
      </c>
      <c r="BA652" s="139" t="s">
        <v>6655</v>
      </c>
      <c r="BB652" s="139" t="s">
        <v>3348</v>
      </c>
      <c r="BC652"/>
    </row>
    <row r="653" spans="11:55" x14ac:dyDescent="0.4">
      <c r="K653" s="240" t="s">
        <v>14174</v>
      </c>
      <c r="L653" s="241" t="s">
        <v>1693</v>
      </c>
      <c r="M653" s="241">
        <v>10</v>
      </c>
      <c r="N653" s="241" t="s">
        <v>7651</v>
      </c>
      <c r="O653" s="241" t="s">
        <v>13273</v>
      </c>
      <c r="P653" s="241" t="s">
        <v>1259</v>
      </c>
      <c r="AT653">
        <v>8</v>
      </c>
      <c r="AU653" t="str">
        <f t="shared" si="20"/>
        <v>15000-8</v>
      </c>
      <c r="AV653" s="121" t="str">
        <f t="shared" si="21"/>
        <v>R3-15000-318</v>
      </c>
      <c r="AW653" s="121" t="s">
        <v>6654</v>
      </c>
      <c r="AX653" s="121" t="s">
        <v>1537</v>
      </c>
      <c r="AY653" s="139">
        <v>318</v>
      </c>
      <c r="AZ653" s="139" t="s">
        <v>338</v>
      </c>
      <c r="BA653" s="139" t="s">
        <v>6655</v>
      </c>
      <c r="BB653" s="139" t="s">
        <v>3355</v>
      </c>
      <c r="BC653"/>
    </row>
    <row r="654" spans="11:55" x14ac:dyDescent="0.4">
      <c r="K654" s="240" t="s">
        <v>14175</v>
      </c>
      <c r="L654" s="241" t="s">
        <v>1693</v>
      </c>
      <c r="M654" s="241">
        <v>11</v>
      </c>
      <c r="N654" s="241" t="s">
        <v>936</v>
      </c>
      <c r="O654" s="241" t="s">
        <v>13273</v>
      </c>
      <c r="P654" s="241" t="s">
        <v>2144</v>
      </c>
      <c r="AT654">
        <v>1</v>
      </c>
      <c r="AU654" t="str">
        <f t="shared" si="20"/>
        <v>15202-1</v>
      </c>
      <c r="AV654" s="121" t="str">
        <f t="shared" si="21"/>
        <v>R3-15202-85</v>
      </c>
      <c r="AW654" s="121" t="s">
        <v>6654</v>
      </c>
      <c r="AX654" s="121" t="s">
        <v>1539</v>
      </c>
      <c r="AY654" s="139">
        <v>85</v>
      </c>
      <c r="AZ654" s="139" t="s">
        <v>338</v>
      </c>
      <c r="BA654" s="139" t="s">
        <v>340</v>
      </c>
      <c r="BB654" s="139" t="s">
        <v>1048</v>
      </c>
      <c r="BC654"/>
    </row>
    <row r="655" spans="11:55" x14ac:dyDescent="0.4">
      <c r="K655" s="240" t="s">
        <v>14176</v>
      </c>
      <c r="L655" s="241" t="s">
        <v>1693</v>
      </c>
      <c r="M655" s="241">
        <v>12</v>
      </c>
      <c r="N655" s="241" t="s">
        <v>3772</v>
      </c>
      <c r="O655" s="241" t="s">
        <v>13273</v>
      </c>
      <c r="P655" s="241" t="s">
        <v>6686</v>
      </c>
      <c r="AT655">
        <v>1</v>
      </c>
      <c r="AU655" t="str">
        <f t="shared" si="20"/>
        <v>15205-1</v>
      </c>
      <c r="AV655" s="121" t="str">
        <f t="shared" si="21"/>
        <v>R3-15205-32</v>
      </c>
      <c r="AW655" s="121" t="s">
        <v>6654</v>
      </c>
      <c r="AX655" s="121" t="s">
        <v>1540</v>
      </c>
      <c r="AY655" s="139">
        <v>32</v>
      </c>
      <c r="AZ655" s="139" t="s">
        <v>338</v>
      </c>
      <c r="BA655" s="139" t="s">
        <v>341</v>
      </c>
      <c r="BB655" s="139" t="s">
        <v>3385</v>
      </c>
      <c r="BC655"/>
    </row>
    <row r="656" spans="11:55" x14ac:dyDescent="0.4">
      <c r="K656" s="240" t="s">
        <v>14177</v>
      </c>
      <c r="L656" s="241" t="s">
        <v>1693</v>
      </c>
      <c r="M656" s="241">
        <v>13</v>
      </c>
      <c r="N656" s="241" t="s">
        <v>7645</v>
      </c>
      <c r="O656" s="241" t="s">
        <v>13274</v>
      </c>
      <c r="P656" s="241" t="s">
        <v>6686</v>
      </c>
      <c r="AT656">
        <v>2</v>
      </c>
      <c r="AU656" t="str">
        <f t="shared" si="20"/>
        <v>15205-2</v>
      </c>
      <c r="AV656" s="121" t="str">
        <f t="shared" si="21"/>
        <v>R3-15205-44</v>
      </c>
      <c r="AW656" s="121" t="s">
        <v>6654</v>
      </c>
      <c r="AX656" s="121" t="s">
        <v>1540</v>
      </c>
      <c r="AY656" s="139">
        <v>44</v>
      </c>
      <c r="AZ656" s="139" t="s">
        <v>338</v>
      </c>
      <c r="BA656" s="139" t="s">
        <v>341</v>
      </c>
      <c r="BB656" s="139" t="s">
        <v>3381</v>
      </c>
      <c r="BC656"/>
    </row>
    <row r="657" spans="11:55" x14ac:dyDescent="0.4">
      <c r="K657" s="240" t="s">
        <v>14178</v>
      </c>
      <c r="L657" s="241" t="s">
        <v>1693</v>
      </c>
      <c r="M657" s="241">
        <v>14</v>
      </c>
      <c r="N657" s="241" t="s">
        <v>7652</v>
      </c>
      <c r="O657" s="241" t="s">
        <v>13274</v>
      </c>
      <c r="P657" s="241" t="s">
        <v>6686</v>
      </c>
      <c r="AT657">
        <v>3</v>
      </c>
      <c r="AU657" t="str">
        <f t="shared" si="20"/>
        <v>15205-3</v>
      </c>
      <c r="AV657" s="121" t="str">
        <f t="shared" si="21"/>
        <v>R3-15205-45</v>
      </c>
      <c r="AW657" s="121" t="s">
        <v>6654</v>
      </c>
      <c r="AX657" s="121" t="s">
        <v>1540</v>
      </c>
      <c r="AY657" s="139">
        <v>45</v>
      </c>
      <c r="AZ657" s="139" t="s">
        <v>338</v>
      </c>
      <c r="BA657" s="139" t="s">
        <v>341</v>
      </c>
      <c r="BB657" s="139" t="s">
        <v>3380</v>
      </c>
      <c r="BC657"/>
    </row>
    <row r="658" spans="11:55" x14ac:dyDescent="0.4">
      <c r="K658" s="240" t="s">
        <v>14179</v>
      </c>
      <c r="L658" s="241" t="s">
        <v>1693</v>
      </c>
      <c r="M658" s="241">
        <v>15</v>
      </c>
      <c r="N658" s="241" t="s">
        <v>7653</v>
      </c>
      <c r="O658" s="241" t="s">
        <v>13274</v>
      </c>
      <c r="P658" s="241" t="s">
        <v>6686</v>
      </c>
      <c r="AT658">
        <v>4</v>
      </c>
      <c r="AU658" t="str">
        <f t="shared" si="20"/>
        <v>15205-4</v>
      </c>
      <c r="AV658" s="121" t="str">
        <f t="shared" si="21"/>
        <v>R3-15205-46</v>
      </c>
      <c r="AW658" s="121" t="s">
        <v>6654</v>
      </c>
      <c r="AX658" s="121" t="s">
        <v>1540</v>
      </c>
      <c r="AY658" s="139">
        <v>46</v>
      </c>
      <c r="AZ658" s="139" t="s">
        <v>338</v>
      </c>
      <c r="BA658" s="139" t="s">
        <v>341</v>
      </c>
      <c r="BB658" s="139" t="s">
        <v>3384</v>
      </c>
      <c r="BC658"/>
    </row>
    <row r="659" spans="11:55" x14ac:dyDescent="0.4">
      <c r="K659" s="240" t="s">
        <v>14180</v>
      </c>
      <c r="L659" s="241" t="s">
        <v>1693</v>
      </c>
      <c r="M659" s="241">
        <v>16</v>
      </c>
      <c r="N659" s="241" t="s">
        <v>7654</v>
      </c>
      <c r="O659" s="241" t="s">
        <v>13274</v>
      </c>
      <c r="P659" s="241" t="s">
        <v>6686</v>
      </c>
      <c r="AT659">
        <v>5</v>
      </c>
      <c r="AU659" t="str">
        <f t="shared" si="20"/>
        <v>15205-5</v>
      </c>
      <c r="AV659" s="121" t="str">
        <f t="shared" si="21"/>
        <v>R3-15205-48</v>
      </c>
      <c r="AW659" s="121" t="s">
        <v>6654</v>
      </c>
      <c r="AX659" s="121" t="s">
        <v>1540</v>
      </c>
      <c r="AY659" s="139">
        <v>48</v>
      </c>
      <c r="AZ659" s="139" t="s">
        <v>338</v>
      </c>
      <c r="BA659" s="139" t="s">
        <v>341</v>
      </c>
      <c r="BB659" s="139" t="s">
        <v>3382</v>
      </c>
      <c r="BC659"/>
    </row>
    <row r="660" spans="11:55" x14ac:dyDescent="0.4">
      <c r="K660" s="240" t="s">
        <v>14181</v>
      </c>
      <c r="L660" s="241" t="s">
        <v>1693</v>
      </c>
      <c r="M660" s="241">
        <v>17</v>
      </c>
      <c r="N660" s="241" t="s">
        <v>7655</v>
      </c>
      <c r="O660" s="241" t="s">
        <v>13274</v>
      </c>
      <c r="P660" s="241" t="s">
        <v>6686</v>
      </c>
      <c r="AT660">
        <v>6</v>
      </c>
      <c r="AU660" t="str">
        <f t="shared" si="20"/>
        <v>15205-6</v>
      </c>
      <c r="AV660" s="121" t="str">
        <f t="shared" si="21"/>
        <v>R3-15205-50</v>
      </c>
      <c r="AW660" s="121" t="s">
        <v>6654</v>
      </c>
      <c r="AX660" s="121" t="s">
        <v>1540</v>
      </c>
      <c r="AY660" s="139">
        <v>50</v>
      </c>
      <c r="AZ660" s="139" t="s">
        <v>338</v>
      </c>
      <c r="BA660" s="139" t="s">
        <v>341</v>
      </c>
      <c r="BB660" s="139" t="s">
        <v>3379</v>
      </c>
      <c r="BC660"/>
    </row>
    <row r="661" spans="11:55" x14ac:dyDescent="0.4">
      <c r="K661" s="240" t="s">
        <v>14182</v>
      </c>
      <c r="L661" s="241" t="s">
        <v>1693</v>
      </c>
      <c r="M661" s="241">
        <v>18</v>
      </c>
      <c r="N661" s="241" t="s">
        <v>7048</v>
      </c>
      <c r="O661" s="241" t="s">
        <v>13274</v>
      </c>
      <c r="P661" s="241" t="s">
        <v>6880</v>
      </c>
      <c r="AT661">
        <v>1</v>
      </c>
      <c r="AU661" t="str">
        <f t="shared" si="20"/>
        <v>15208-1</v>
      </c>
      <c r="AV661" s="121" t="str">
        <f t="shared" si="21"/>
        <v>R3-15208-8</v>
      </c>
      <c r="AW661" s="121" t="s">
        <v>6654</v>
      </c>
      <c r="AX661" s="121" t="s">
        <v>1542</v>
      </c>
      <c r="AY661" s="139">
        <v>8</v>
      </c>
      <c r="AZ661" s="139" t="s">
        <v>338</v>
      </c>
      <c r="BA661" s="139" t="s">
        <v>343</v>
      </c>
      <c r="BB661" s="139" t="s">
        <v>834</v>
      </c>
      <c r="BC661"/>
    </row>
    <row r="662" spans="11:55" x14ac:dyDescent="0.4">
      <c r="K662" s="240" t="s">
        <v>14183</v>
      </c>
      <c r="L662" s="241" t="s">
        <v>1693</v>
      </c>
      <c r="M662" s="241">
        <v>19</v>
      </c>
      <c r="N662" s="241" t="s">
        <v>7656</v>
      </c>
      <c r="O662" s="241" t="s">
        <v>13274</v>
      </c>
      <c r="P662" s="241" t="s">
        <v>6880</v>
      </c>
      <c r="AT662">
        <v>2</v>
      </c>
      <c r="AU662" t="str">
        <f t="shared" si="20"/>
        <v>15208-2</v>
      </c>
      <c r="AV662" s="121" t="str">
        <f t="shared" si="21"/>
        <v>R3-15208-25</v>
      </c>
      <c r="AW662" s="121" t="s">
        <v>6654</v>
      </c>
      <c r="AX662" s="121" t="s">
        <v>1542</v>
      </c>
      <c r="AY662" s="139">
        <v>25</v>
      </c>
      <c r="AZ662" s="139" t="s">
        <v>338</v>
      </c>
      <c r="BA662" s="139" t="s">
        <v>343</v>
      </c>
      <c r="BB662" s="139" t="s">
        <v>3396</v>
      </c>
      <c r="BC662"/>
    </row>
    <row r="663" spans="11:55" x14ac:dyDescent="0.4">
      <c r="K663" s="240" t="s">
        <v>14184</v>
      </c>
      <c r="L663" s="241" t="s">
        <v>1693</v>
      </c>
      <c r="M663" s="241">
        <v>20</v>
      </c>
      <c r="N663" s="241" t="s">
        <v>6951</v>
      </c>
      <c r="O663" s="241" t="s">
        <v>13274</v>
      </c>
      <c r="P663" s="241" t="s">
        <v>6880</v>
      </c>
      <c r="AT663">
        <v>3</v>
      </c>
      <c r="AU663" t="str">
        <f t="shared" si="20"/>
        <v>15208-3</v>
      </c>
      <c r="AV663" s="121" t="str">
        <f t="shared" si="21"/>
        <v>R3-15208-28</v>
      </c>
      <c r="AW663" s="121" t="s">
        <v>6654</v>
      </c>
      <c r="AX663" s="121" t="s">
        <v>1542</v>
      </c>
      <c r="AY663" s="139">
        <v>28</v>
      </c>
      <c r="AZ663" s="139" t="s">
        <v>338</v>
      </c>
      <c r="BA663" s="139" t="s">
        <v>343</v>
      </c>
      <c r="BB663" s="139" t="s">
        <v>1048</v>
      </c>
      <c r="BC663"/>
    </row>
    <row r="664" spans="11:55" x14ac:dyDescent="0.4">
      <c r="K664" s="240" t="s">
        <v>14185</v>
      </c>
      <c r="L664" s="241" t="s">
        <v>1693</v>
      </c>
      <c r="M664" s="241">
        <v>21</v>
      </c>
      <c r="N664" s="241" t="s">
        <v>3308</v>
      </c>
      <c r="O664" s="241" t="s">
        <v>13273</v>
      </c>
      <c r="P664" s="241" t="s">
        <v>1259</v>
      </c>
      <c r="AT664">
        <v>4</v>
      </c>
      <c r="AU664" t="str">
        <f t="shared" si="20"/>
        <v>15208-4</v>
      </c>
      <c r="AV664" s="121" t="str">
        <f t="shared" si="21"/>
        <v>R3-15208-33</v>
      </c>
      <c r="AW664" s="121" t="s">
        <v>6654</v>
      </c>
      <c r="AX664" s="121" t="s">
        <v>1542</v>
      </c>
      <c r="AY664" s="139">
        <v>33</v>
      </c>
      <c r="AZ664" s="139" t="s">
        <v>338</v>
      </c>
      <c r="BA664" s="139" t="s">
        <v>343</v>
      </c>
      <c r="BB664" s="139" t="s">
        <v>3397</v>
      </c>
      <c r="BC664"/>
    </row>
    <row r="665" spans="11:55" x14ac:dyDescent="0.4">
      <c r="K665" s="240" t="s">
        <v>14186</v>
      </c>
      <c r="L665" s="241" t="s">
        <v>1694</v>
      </c>
      <c r="M665" s="241">
        <v>1</v>
      </c>
      <c r="N665" s="241" t="s">
        <v>7657</v>
      </c>
      <c r="O665" s="241" t="s">
        <v>13273</v>
      </c>
      <c r="P665" s="241" t="s">
        <v>2144</v>
      </c>
      <c r="AT665">
        <v>5</v>
      </c>
      <c r="AU665" t="str">
        <f t="shared" si="20"/>
        <v>15208-5</v>
      </c>
      <c r="AV665" s="121" t="str">
        <f t="shared" si="21"/>
        <v>R3-15208-34</v>
      </c>
      <c r="AW665" s="121" t="s">
        <v>6654</v>
      </c>
      <c r="AX665" s="121" t="s">
        <v>1542</v>
      </c>
      <c r="AY665" s="139">
        <v>34</v>
      </c>
      <c r="AZ665" s="139" t="s">
        <v>338</v>
      </c>
      <c r="BA665" s="139" t="s">
        <v>343</v>
      </c>
      <c r="BB665" s="139" t="s">
        <v>2771</v>
      </c>
      <c r="BC665"/>
    </row>
    <row r="666" spans="11:55" x14ac:dyDescent="0.4">
      <c r="K666" s="240" t="s">
        <v>14187</v>
      </c>
      <c r="L666" s="241" t="s">
        <v>1694</v>
      </c>
      <c r="M666" s="241">
        <v>2</v>
      </c>
      <c r="N666" s="241" t="s">
        <v>7658</v>
      </c>
      <c r="O666" s="241" t="s">
        <v>13273</v>
      </c>
      <c r="P666" s="241" t="s">
        <v>2143</v>
      </c>
      <c r="AT666">
        <v>6</v>
      </c>
      <c r="AU666" t="str">
        <f t="shared" si="20"/>
        <v>15208-6</v>
      </c>
      <c r="AV666" s="121" t="str">
        <f t="shared" si="21"/>
        <v>R3-15208-36</v>
      </c>
      <c r="AW666" s="121" t="s">
        <v>6654</v>
      </c>
      <c r="AX666" s="121" t="s">
        <v>1542</v>
      </c>
      <c r="AY666" s="139">
        <v>36</v>
      </c>
      <c r="AZ666" s="139" t="s">
        <v>338</v>
      </c>
      <c r="BA666" s="139" t="s">
        <v>343</v>
      </c>
      <c r="BB666" s="139" t="s">
        <v>844</v>
      </c>
      <c r="BC666"/>
    </row>
    <row r="667" spans="11:55" x14ac:dyDescent="0.4">
      <c r="K667" s="240" t="s">
        <v>14188</v>
      </c>
      <c r="L667" s="241" t="s">
        <v>1694</v>
      </c>
      <c r="M667" s="241">
        <v>3</v>
      </c>
      <c r="N667" s="241" t="s">
        <v>4097</v>
      </c>
      <c r="O667" s="241" t="s">
        <v>13273</v>
      </c>
      <c r="P667" s="241" t="s">
        <v>6686</v>
      </c>
      <c r="AT667">
        <v>7</v>
      </c>
      <c r="AU667" t="str">
        <f t="shared" si="20"/>
        <v>15208-7</v>
      </c>
      <c r="AV667" s="121" t="str">
        <f t="shared" si="21"/>
        <v>R3-15208-37</v>
      </c>
      <c r="AW667" s="121" t="s">
        <v>6654</v>
      </c>
      <c r="AX667" s="121" t="s">
        <v>1542</v>
      </c>
      <c r="AY667" s="139">
        <v>37</v>
      </c>
      <c r="AZ667" s="139" t="s">
        <v>338</v>
      </c>
      <c r="BA667" s="139" t="s">
        <v>343</v>
      </c>
      <c r="BB667" s="139" t="s">
        <v>844</v>
      </c>
      <c r="BC667"/>
    </row>
    <row r="668" spans="11:55" x14ac:dyDescent="0.4">
      <c r="K668" s="240" t="s">
        <v>14189</v>
      </c>
      <c r="L668" s="241" t="s">
        <v>1694</v>
      </c>
      <c r="M668" s="241">
        <v>4</v>
      </c>
      <c r="N668" s="241" t="s">
        <v>4097</v>
      </c>
      <c r="O668" s="241" t="s">
        <v>13273</v>
      </c>
      <c r="P668" s="241" t="s">
        <v>6686</v>
      </c>
      <c r="AT668">
        <v>8</v>
      </c>
      <c r="AU668" t="str">
        <f t="shared" si="20"/>
        <v>15208-8</v>
      </c>
      <c r="AV668" s="121" t="str">
        <f t="shared" si="21"/>
        <v>R3-15208-38</v>
      </c>
      <c r="AW668" s="121" t="s">
        <v>6654</v>
      </c>
      <c r="AX668" s="121" t="s">
        <v>1542</v>
      </c>
      <c r="AY668" s="139">
        <v>38</v>
      </c>
      <c r="AZ668" s="139" t="s">
        <v>338</v>
      </c>
      <c r="BA668" s="139" t="s">
        <v>343</v>
      </c>
      <c r="BB668" s="139" t="s">
        <v>844</v>
      </c>
      <c r="BC668"/>
    </row>
    <row r="669" spans="11:55" x14ac:dyDescent="0.4">
      <c r="K669" s="240" t="s">
        <v>14190</v>
      </c>
      <c r="L669" s="241" t="s">
        <v>1694</v>
      </c>
      <c r="M669" s="241">
        <v>5</v>
      </c>
      <c r="N669" s="241" t="s">
        <v>868</v>
      </c>
      <c r="O669" s="241" t="s">
        <v>13273</v>
      </c>
      <c r="P669" s="241" t="s">
        <v>2143</v>
      </c>
      <c r="AT669">
        <v>1</v>
      </c>
      <c r="AU669" t="str">
        <f t="shared" si="20"/>
        <v>15210-1</v>
      </c>
      <c r="AV669" s="121" t="str">
        <f t="shared" si="21"/>
        <v>R3-15210-65</v>
      </c>
      <c r="AW669" s="121" t="s">
        <v>6654</v>
      </c>
      <c r="AX669" s="121" t="s">
        <v>1543</v>
      </c>
      <c r="AY669" s="139">
        <v>65</v>
      </c>
      <c r="AZ669" s="139" t="s">
        <v>338</v>
      </c>
      <c r="BA669" s="139" t="s">
        <v>344</v>
      </c>
      <c r="BB669" s="139" t="s">
        <v>3399</v>
      </c>
      <c r="BC669"/>
    </row>
    <row r="670" spans="11:55" x14ac:dyDescent="0.4">
      <c r="K670" s="240" t="s">
        <v>14191</v>
      </c>
      <c r="L670" s="241" t="s">
        <v>1694</v>
      </c>
      <c r="M670" s="241">
        <v>6</v>
      </c>
      <c r="N670" s="241" t="s">
        <v>7659</v>
      </c>
      <c r="O670" s="241" t="s">
        <v>13273</v>
      </c>
      <c r="P670" s="241" t="s">
        <v>2144</v>
      </c>
      <c r="AT670">
        <v>1</v>
      </c>
      <c r="AU670" t="str">
        <f t="shared" si="20"/>
        <v>15211-1</v>
      </c>
      <c r="AV670" s="121" t="str">
        <f t="shared" si="21"/>
        <v>R3-15211-36</v>
      </c>
      <c r="AW670" s="121" t="s">
        <v>6654</v>
      </c>
      <c r="AX670" s="121" t="s">
        <v>1544</v>
      </c>
      <c r="AY670" s="139">
        <v>36</v>
      </c>
      <c r="AZ670" s="139" t="s">
        <v>338</v>
      </c>
      <c r="BA670" s="139" t="s">
        <v>345</v>
      </c>
      <c r="BB670" s="139" t="s">
        <v>3400</v>
      </c>
      <c r="BC670"/>
    </row>
    <row r="671" spans="11:55" x14ac:dyDescent="0.4">
      <c r="K671" s="240" t="s">
        <v>14192</v>
      </c>
      <c r="L671" s="241" t="s">
        <v>1694</v>
      </c>
      <c r="M671" s="241">
        <v>7</v>
      </c>
      <c r="N671" s="241" t="s">
        <v>7127</v>
      </c>
      <c r="O671" s="241" t="s">
        <v>13273</v>
      </c>
      <c r="P671" s="241" t="s">
        <v>2143</v>
      </c>
      <c r="AT671">
        <v>2</v>
      </c>
      <c r="AU671" t="str">
        <f t="shared" si="20"/>
        <v>15211-2</v>
      </c>
      <c r="AV671" s="121" t="str">
        <f t="shared" si="21"/>
        <v>R3-15211-37</v>
      </c>
      <c r="AW671" s="121" t="s">
        <v>6654</v>
      </c>
      <c r="AX671" s="121" t="s">
        <v>1544</v>
      </c>
      <c r="AY671" s="139">
        <v>37</v>
      </c>
      <c r="AZ671" s="139" t="s">
        <v>338</v>
      </c>
      <c r="BA671" s="139" t="s">
        <v>345</v>
      </c>
      <c r="BB671" s="139" t="s">
        <v>3401</v>
      </c>
      <c r="BC671"/>
    </row>
    <row r="672" spans="11:55" x14ac:dyDescent="0.4">
      <c r="K672" s="240" t="s">
        <v>14193</v>
      </c>
      <c r="L672" s="241" t="s">
        <v>1694</v>
      </c>
      <c r="M672" s="241">
        <v>8</v>
      </c>
      <c r="N672" s="241" t="s">
        <v>7660</v>
      </c>
      <c r="O672" s="241" t="s">
        <v>13273</v>
      </c>
      <c r="P672" s="241" t="s">
        <v>2144</v>
      </c>
      <c r="AT672">
        <v>1</v>
      </c>
      <c r="AU672" t="str">
        <f t="shared" si="20"/>
        <v>15212-1</v>
      </c>
      <c r="AV672" s="121" t="str">
        <f t="shared" si="21"/>
        <v>R3-15212-28</v>
      </c>
      <c r="AW672" s="121" t="s">
        <v>6654</v>
      </c>
      <c r="AX672" s="121" t="s">
        <v>1545</v>
      </c>
      <c r="AY672" s="139">
        <v>28</v>
      </c>
      <c r="AZ672" s="139" t="s">
        <v>338</v>
      </c>
      <c r="BA672" s="139" t="s">
        <v>346</v>
      </c>
      <c r="BB672" s="139" t="s">
        <v>3402</v>
      </c>
      <c r="BC672"/>
    </row>
    <row r="673" spans="11:55" x14ac:dyDescent="0.4">
      <c r="K673" s="240" t="s">
        <v>14194</v>
      </c>
      <c r="L673" s="241" t="s">
        <v>1694</v>
      </c>
      <c r="M673" s="241">
        <v>9</v>
      </c>
      <c r="N673" s="241" t="s">
        <v>7661</v>
      </c>
      <c r="O673" s="241" t="s">
        <v>13273</v>
      </c>
      <c r="P673" s="241" t="s">
        <v>2144</v>
      </c>
      <c r="AT673">
        <v>2</v>
      </c>
      <c r="AU673" t="str">
        <f t="shared" si="20"/>
        <v>15212-2</v>
      </c>
      <c r="AV673" s="121" t="str">
        <f t="shared" si="21"/>
        <v>R3-15212-34</v>
      </c>
      <c r="AW673" s="121" t="s">
        <v>6654</v>
      </c>
      <c r="AX673" s="121" t="s">
        <v>1545</v>
      </c>
      <c r="AY673" s="139">
        <v>34</v>
      </c>
      <c r="AZ673" s="139" t="s">
        <v>338</v>
      </c>
      <c r="BA673" s="139" t="s">
        <v>346</v>
      </c>
      <c r="BB673" s="139" t="s">
        <v>3403</v>
      </c>
      <c r="BC673"/>
    </row>
    <row r="674" spans="11:55" x14ac:dyDescent="0.4">
      <c r="K674" s="240" t="s">
        <v>14195</v>
      </c>
      <c r="L674" s="241" t="s">
        <v>1694</v>
      </c>
      <c r="M674" s="241">
        <v>11</v>
      </c>
      <c r="N674" s="241" t="s">
        <v>7662</v>
      </c>
      <c r="O674" s="241" t="s">
        <v>13273</v>
      </c>
      <c r="P674" s="241" t="s">
        <v>6880</v>
      </c>
      <c r="AT674">
        <v>1</v>
      </c>
      <c r="AU674" t="str">
        <f t="shared" si="20"/>
        <v>15217-1</v>
      </c>
      <c r="AV674" s="121" t="str">
        <f t="shared" si="21"/>
        <v>R3-15217-17</v>
      </c>
      <c r="AW674" s="121" t="s">
        <v>6654</v>
      </c>
      <c r="AX674" s="121" t="s">
        <v>1546</v>
      </c>
      <c r="AY674" s="139">
        <v>17</v>
      </c>
      <c r="AZ674" s="139" t="s">
        <v>338</v>
      </c>
      <c r="BA674" s="139" t="s">
        <v>347</v>
      </c>
      <c r="BB674" s="139" t="s">
        <v>3408</v>
      </c>
      <c r="BC674"/>
    </row>
    <row r="675" spans="11:55" x14ac:dyDescent="0.4">
      <c r="K675" s="240" t="s">
        <v>14196</v>
      </c>
      <c r="L675" s="241" t="s">
        <v>1694</v>
      </c>
      <c r="M675" s="241">
        <v>12</v>
      </c>
      <c r="N675" s="241" t="s">
        <v>7663</v>
      </c>
      <c r="O675" s="241" t="s">
        <v>13273</v>
      </c>
      <c r="P675" s="241" t="s">
        <v>2143</v>
      </c>
      <c r="AT675">
        <v>2</v>
      </c>
      <c r="AU675" t="str">
        <f t="shared" si="20"/>
        <v>15217-2</v>
      </c>
      <c r="AV675" s="121" t="str">
        <f t="shared" si="21"/>
        <v>R3-15217-29</v>
      </c>
      <c r="AW675" s="121" t="s">
        <v>6654</v>
      </c>
      <c r="AX675" s="121" t="s">
        <v>1546</v>
      </c>
      <c r="AY675" s="139">
        <v>29</v>
      </c>
      <c r="AZ675" s="139" t="s">
        <v>338</v>
      </c>
      <c r="BA675" s="139" t="s">
        <v>347</v>
      </c>
      <c r="BB675" s="139" t="s">
        <v>3409</v>
      </c>
      <c r="BC675"/>
    </row>
    <row r="676" spans="11:55" x14ac:dyDescent="0.4">
      <c r="K676" s="240" t="s">
        <v>14197</v>
      </c>
      <c r="L676" s="241" t="s">
        <v>1694</v>
      </c>
      <c r="M676" s="241">
        <v>13</v>
      </c>
      <c r="N676" s="241" t="s">
        <v>4097</v>
      </c>
      <c r="O676" s="241" t="s">
        <v>13274</v>
      </c>
      <c r="P676" s="241" t="s">
        <v>6686</v>
      </c>
      <c r="AT676">
        <v>1</v>
      </c>
      <c r="AU676" t="str">
        <f t="shared" si="20"/>
        <v>15218-1</v>
      </c>
      <c r="AV676" s="121" t="str">
        <f t="shared" si="21"/>
        <v>R3-15218-27</v>
      </c>
      <c r="AW676" s="121" t="s">
        <v>6654</v>
      </c>
      <c r="AX676" s="121" t="s">
        <v>1547</v>
      </c>
      <c r="AY676" s="139">
        <v>27</v>
      </c>
      <c r="AZ676" s="139" t="s">
        <v>338</v>
      </c>
      <c r="BA676" s="139" t="s">
        <v>348</v>
      </c>
      <c r="BB676" s="139" t="s">
        <v>3412</v>
      </c>
      <c r="BC676"/>
    </row>
    <row r="677" spans="11:55" x14ac:dyDescent="0.4">
      <c r="K677" s="240" t="s">
        <v>14198</v>
      </c>
      <c r="L677" s="241" t="s">
        <v>1694</v>
      </c>
      <c r="M677" s="241">
        <v>14</v>
      </c>
      <c r="N677" s="241" t="s">
        <v>1076</v>
      </c>
      <c r="O677" s="241" t="s">
        <v>13274</v>
      </c>
      <c r="P677" s="241" t="s">
        <v>6681</v>
      </c>
      <c r="AT677">
        <v>2</v>
      </c>
      <c r="AU677" t="str">
        <f t="shared" si="20"/>
        <v>15218-2</v>
      </c>
      <c r="AV677" s="121" t="str">
        <f t="shared" si="21"/>
        <v>R3-15218-28</v>
      </c>
      <c r="AW677" s="121" t="s">
        <v>6654</v>
      </c>
      <c r="AX677" s="121" t="s">
        <v>1547</v>
      </c>
      <c r="AY677" s="139">
        <v>28</v>
      </c>
      <c r="AZ677" s="139" t="s">
        <v>338</v>
      </c>
      <c r="BA677" s="139" t="s">
        <v>348</v>
      </c>
      <c r="BB677" s="139" t="s">
        <v>3413</v>
      </c>
      <c r="BC677"/>
    </row>
    <row r="678" spans="11:55" x14ac:dyDescent="0.4">
      <c r="K678" s="240" t="s">
        <v>14199</v>
      </c>
      <c r="L678" s="241" t="s">
        <v>1694</v>
      </c>
      <c r="M678" s="241">
        <v>15</v>
      </c>
      <c r="N678" s="241" t="s">
        <v>7664</v>
      </c>
      <c r="O678" s="241" t="s">
        <v>13273</v>
      </c>
      <c r="P678" s="241" t="s">
        <v>13275</v>
      </c>
      <c r="AT678">
        <v>3</v>
      </c>
      <c r="AU678" t="str">
        <f t="shared" si="20"/>
        <v>15218-3</v>
      </c>
      <c r="AV678" s="121" t="str">
        <f t="shared" si="21"/>
        <v>R3-15218-29</v>
      </c>
      <c r="AW678" s="121" t="s">
        <v>6654</v>
      </c>
      <c r="AX678" s="121" t="s">
        <v>1547</v>
      </c>
      <c r="AY678" s="139">
        <v>29</v>
      </c>
      <c r="AZ678" s="139" t="s">
        <v>338</v>
      </c>
      <c r="BA678" s="139" t="s">
        <v>348</v>
      </c>
      <c r="BB678" s="139" t="s">
        <v>3414</v>
      </c>
      <c r="BC678"/>
    </row>
    <row r="679" spans="11:55" x14ac:dyDescent="0.4">
      <c r="K679" s="240" t="s">
        <v>14200</v>
      </c>
      <c r="L679" s="241" t="s">
        <v>1694</v>
      </c>
      <c r="M679" s="241">
        <v>16</v>
      </c>
      <c r="N679" s="241" t="s">
        <v>7665</v>
      </c>
      <c r="O679" s="241" t="s">
        <v>13274</v>
      </c>
      <c r="P679" s="241" t="s">
        <v>6880</v>
      </c>
      <c r="AT679">
        <v>4</v>
      </c>
      <c r="AU679" t="str">
        <f t="shared" si="20"/>
        <v>15218-4</v>
      </c>
      <c r="AV679" s="121" t="str">
        <f t="shared" si="21"/>
        <v>R3-15218-30</v>
      </c>
      <c r="AW679" s="121" t="s">
        <v>6654</v>
      </c>
      <c r="AX679" s="121" t="s">
        <v>1547</v>
      </c>
      <c r="AY679" s="139">
        <v>30</v>
      </c>
      <c r="AZ679" s="139" t="s">
        <v>338</v>
      </c>
      <c r="BA679" s="139" t="s">
        <v>348</v>
      </c>
      <c r="BB679" s="139" t="s">
        <v>3415</v>
      </c>
      <c r="BC679"/>
    </row>
    <row r="680" spans="11:55" x14ac:dyDescent="0.4">
      <c r="K680" s="240" t="s">
        <v>14201</v>
      </c>
      <c r="L680" s="241" t="s">
        <v>1695</v>
      </c>
      <c r="M680" s="241">
        <v>1</v>
      </c>
      <c r="N680" s="241" t="s">
        <v>1017</v>
      </c>
      <c r="O680" s="241" t="s">
        <v>13273</v>
      </c>
      <c r="P680" s="241" t="s">
        <v>2144</v>
      </c>
      <c r="AT680">
        <v>5</v>
      </c>
      <c r="AU680" t="str">
        <f t="shared" si="20"/>
        <v>15218-5</v>
      </c>
      <c r="AV680" s="121" t="str">
        <f t="shared" si="21"/>
        <v>R3-15218-31</v>
      </c>
      <c r="AW680" s="121" t="s">
        <v>6654</v>
      </c>
      <c r="AX680" s="121" t="s">
        <v>1547</v>
      </c>
      <c r="AY680" s="139">
        <v>31</v>
      </c>
      <c r="AZ680" s="139" t="s">
        <v>338</v>
      </c>
      <c r="BA680" s="139" t="s">
        <v>348</v>
      </c>
      <c r="BB680" s="139" t="s">
        <v>3416</v>
      </c>
      <c r="BC680"/>
    </row>
    <row r="681" spans="11:55" x14ac:dyDescent="0.4">
      <c r="K681" s="240" t="s">
        <v>14202</v>
      </c>
      <c r="L681" s="241" t="s">
        <v>1695</v>
      </c>
      <c r="M681" s="241">
        <v>2</v>
      </c>
      <c r="N681" s="241" t="s">
        <v>4100</v>
      </c>
      <c r="O681" s="241" t="s">
        <v>13273</v>
      </c>
      <c r="P681" s="241" t="s">
        <v>2144</v>
      </c>
      <c r="AT681">
        <v>1</v>
      </c>
      <c r="AU681" t="str">
        <f t="shared" si="20"/>
        <v>15222-1</v>
      </c>
      <c r="AV681" s="121" t="str">
        <f t="shared" si="21"/>
        <v>R3-15222-5</v>
      </c>
      <c r="AW681" s="121" t="s">
        <v>6654</v>
      </c>
      <c r="AX681" s="121" t="s">
        <v>1548</v>
      </c>
      <c r="AY681" s="139">
        <v>5</v>
      </c>
      <c r="AZ681" s="139" t="s">
        <v>338</v>
      </c>
      <c r="BA681" s="139" t="s">
        <v>349</v>
      </c>
      <c r="BB681" s="139" t="s">
        <v>3419</v>
      </c>
      <c r="BC681"/>
    </row>
    <row r="682" spans="11:55" x14ac:dyDescent="0.4">
      <c r="K682" s="240" t="s">
        <v>14203</v>
      </c>
      <c r="L682" s="241" t="s">
        <v>1695</v>
      </c>
      <c r="M682" s="241">
        <v>3</v>
      </c>
      <c r="N682" s="241" t="s">
        <v>2790</v>
      </c>
      <c r="O682" s="241" t="s">
        <v>13273</v>
      </c>
      <c r="P682" s="241" t="s">
        <v>2144</v>
      </c>
      <c r="AT682">
        <v>1</v>
      </c>
      <c r="AU682" t="str">
        <f t="shared" si="20"/>
        <v>15223-1</v>
      </c>
      <c r="AV682" s="121" t="str">
        <f t="shared" si="21"/>
        <v>R3-15223-49</v>
      </c>
      <c r="AW682" s="121" t="s">
        <v>6654</v>
      </c>
      <c r="AX682" s="121" t="s">
        <v>1549</v>
      </c>
      <c r="AY682" s="139">
        <v>49</v>
      </c>
      <c r="AZ682" s="139" t="s">
        <v>338</v>
      </c>
      <c r="BA682" s="139" t="s">
        <v>350</v>
      </c>
      <c r="BB682" s="139" t="s">
        <v>3425</v>
      </c>
      <c r="BC682"/>
    </row>
    <row r="683" spans="11:55" x14ac:dyDescent="0.4">
      <c r="K683" s="240" t="s">
        <v>14204</v>
      </c>
      <c r="L683" s="241" t="s">
        <v>1695</v>
      </c>
      <c r="M683" s="241">
        <v>4</v>
      </c>
      <c r="N683" s="241" t="s">
        <v>7666</v>
      </c>
      <c r="O683" s="241" t="s">
        <v>13273</v>
      </c>
      <c r="P683" s="241" t="s">
        <v>2144</v>
      </c>
      <c r="AT683">
        <v>1</v>
      </c>
      <c r="AU683" t="str">
        <f t="shared" si="20"/>
        <v>15227-1</v>
      </c>
      <c r="AV683" s="121" t="str">
        <f t="shared" si="21"/>
        <v>R3-15227-57</v>
      </c>
      <c r="AW683" s="121" t="s">
        <v>6654</v>
      </c>
      <c r="AX683" s="121" t="s">
        <v>1551</v>
      </c>
      <c r="AY683" s="139">
        <v>57</v>
      </c>
      <c r="AZ683" s="139" t="s">
        <v>338</v>
      </c>
      <c r="BA683" s="139" t="s">
        <v>352</v>
      </c>
      <c r="BB683" s="139" t="s">
        <v>3430</v>
      </c>
      <c r="BC683"/>
    </row>
    <row r="684" spans="11:55" x14ac:dyDescent="0.4">
      <c r="K684" s="240" t="s">
        <v>14205</v>
      </c>
      <c r="L684" s="241" t="s">
        <v>1695</v>
      </c>
      <c r="M684" s="241">
        <v>5</v>
      </c>
      <c r="N684" s="241" t="s">
        <v>7667</v>
      </c>
      <c r="O684" s="241" t="s">
        <v>13273</v>
      </c>
      <c r="P684" s="241" t="s">
        <v>2144</v>
      </c>
      <c r="AT684">
        <v>1</v>
      </c>
      <c r="AU684" t="str">
        <f t="shared" si="20"/>
        <v>15461-1</v>
      </c>
      <c r="AV684" s="121" t="str">
        <f t="shared" si="21"/>
        <v>R3-15461-5</v>
      </c>
      <c r="AW684" s="121" t="s">
        <v>6654</v>
      </c>
      <c r="AX684" s="121" t="s">
        <v>1552</v>
      </c>
      <c r="AY684" s="139">
        <v>5</v>
      </c>
      <c r="AZ684" s="139" t="s">
        <v>338</v>
      </c>
      <c r="BA684" s="139" t="s">
        <v>353</v>
      </c>
      <c r="BB684" s="139" t="s">
        <v>3432</v>
      </c>
      <c r="BC684"/>
    </row>
    <row r="685" spans="11:55" x14ac:dyDescent="0.4">
      <c r="K685" s="240" t="s">
        <v>14206</v>
      </c>
      <c r="L685" s="241" t="s">
        <v>1695</v>
      </c>
      <c r="M685" s="241">
        <v>6</v>
      </c>
      <c r="N685" s="241" t="s">
        <v>4101</v>
      </c>
      <c r="O685" s="241" t="s">
        <v>13273</v>
      </c>
      <c r="P685" s="241" t="s">
        <v>2148</v>
      </c>
      <c r="AT685">
        <v>2</v>
      </c>
      <c r="AU685" t="str">
        <f t="shared" si="20"/>
        <v>15461-2</v>
      </c>
      <c r="AV685" s="121" t="str">
        <f t="shared" si="21"/>
        <v>R3-15461-6</v>
      </c>
      <c r="AW685" s="121" t="s">
        <v>6654</v>
      </c>
      <c r="AX685" s="121" t="s">
        <v>1552</v>
      </c>
      <c r="AY685" s="139">
        <v>6</v>
      </c>
      <c r="AZ685" s="139" t="s">
        <v>338</v>
      </c>
      <c r="BA685" s="139" t="s">
        <v>353</v>
      </c>
      <c r="BB685" s="139" t="s">
        <v>3342</v>
      </c>
      <c r="BC685"/>
    </row>
    <row r="686" spans="11:55" x14ac:dyDescent="0.4">
      <c r="K686" s="240" t="s">
        <v>14207</v>
      </c>
      <c r="L686" s="241" t="s">
        <v>1695</v>
      </c>
      <c r="M686" s="241">
        <v>7</v>
      </c>
      <c r="N686" s="241" t="s">
        <v>4098</v>
      </c>
      <c r="O686" s="241" t="s">
        <v>13273</v>
      </c>
      <c r="P686" s="241" t="s">
        <v>2143</v>
      </c>
      <c r="AT686">
        <v>1</v>
      </c>
      <c r="AU686" t="str">
        <f t="shared" si="20"/>
        <v>15586-1</v>
      </c>
      <c r="AV686" s="121" t="str">
        <f t="shared" si="21"/>
        <v>R3-15586-15</v>
      </c>
      <c r="AW686" s="121" t="s">
        <v>6654</v>
      </c>
      <c r="AX686" s="121" t="s">
        <v>1553</v>
      </c>
      <c r="AY686" s="139">
        <v>15</v>
      </c>
      <c r="AZ686" s="139" t="s">
        <v>338</v>
      </c>
      <c r="BA686" s="139" t="s">
        <v>354</v>
      </c>
      <c r="BB686" s="139" t="s">
        <v>3434</v>
      </c>
      <c r="BC686"/>
    </row>
    <row r="687" spans="11:55" x14ac:dyDescent="0.4">
      <c r="K687" s="240" t="s">
        <v>14208</v>
      </c>
      <c r="L687" s="241" t="s">
        <v>1695</v>
      </c>
      <c r="M687" s="241">
        <v>8</v>
      </c>
      <c r="N687" s="241" t="s">
        <v>4099</v>
      </c>
      <c r="O687" s="241" t="s">
        <v>13273</v>
      </c>
      <c r="P687" s="241" t="s">
        <v>2147</v>
      </c>
      <c r="AT687">
        <v>1</v>
      </c>
      <c r="AU687" t="str">
        <f t="shared" si="20"/>
        <v>16205-1</v>
      </c>
      <c r="AV687" s="121" t="str">
        <f t="shared" si="21"/>
        <v>R3-16205-25</v>
      </c>
      <c r="AW687" s="121" t="s">
        <v>6654</v>
      </c>
      <c r="AX687" s="121" t="s">
        <v>1556</v>
      </c>
      <c r="AY687" s="139">
        <v>25</v>
      </c>
      <c r="AZ687" s="139" t="s">
        <v>355</v>
      </c>
      <c r="BA687" s="139" t="s">
        <v>357</v>
      </c>
      <c r="BB687" s="139" t="s">
        <v>3447</v>
      </c>
      <c r="BC687"/>
    </row>
    <row r="688" spans="11:55" x14ac:dyDescent="0.4">
      <c r="K688" s="240" t="s">
        <v>14209</v>
      </c>
      <c r="L688" s="241" t="s">
        <v>1695</v>
      </c>
      <c r="M688" s="241">
        <v>9</v>
      </c>
      <c r="N688" s="241" t="s">
        <v>7668</v>
      </c>
      <c r="O688" s="241" t="s">
        <v>13273</v>
      </c>
      <c r="P688" s="241" t="s">
        <v>2143</v>
      </c>
      <c r="AT688">
        <v>1</v>
      </c>
      <c r="AU688" t="str">
        <f t="shared" si="20"/>
        <v>16207-1</v>
      </c>
      <c r="AV688" s="121" t="str">
        <f t="shared" si="21"/>
        <v>R3-16207-33</v>
      </c>
      <c r="AW688" s="121" t="s">
        <v>6654</v>
      </c>
      <c r="AX688" s="121" t="s">
        <v>1557</v>
      </c>
      <c r="AY688" s="139">
        <v>33</v>
      </c>
      <c r="AZ688" s="139" t="s">
        <v>355</v>
      </c>
      <c r="BA688" s="139" t="s">
        <v>358</v>
      </c>
      <c r="BB688" s="139" t="s">
        <v>1117</v>
      </c>
      <c r="BC688"/>
    </row>
    <row r="689" spans="11:55" x14ac:dyDescent="0.4">
      <c r="K689" s="240" t="s">
        <v>14210</v>
      </c>
      <c r="L689" s="241" t="s">
        <v>1695</v>
      </c>
      <c r="M689" s="241">
        <v>10</v>
      </c>
      <c r="N689" s="241" t="s">
        <v>7669</v>
      </c>
      <c r="O689" s="241" t="s">
        <v>13273</v>
      </c>
      <c r="P689" s="241" t="s">
        <v>13275</v>
      </c>
      <c r="AT689">
        <v>2</v>
      </c>
      <c r="AU689" t="str">
        <f t="shared" si="20"/>
        <v>16207-2</v>
      </c>
      <c r="AV689" s="121" t="str">
        <f t="shared" si="21"/>
        <v>R3-16207-52</v>
      </c>
      <c r="AW689" s="121" t="s">
        <v>6654</v>
      </c>
      <c r="AX689" s="121" t="s">
        <v>1557</v>
      </c>
      <c r="AY689" s="139">
        <v>52</v>
      </c>
      <c r="AZ689" s="139" t="s">
        <v>355</v>
      </c>
      <c r="BA689" s="139" t="s">
        <v>358</v>
      </c>
      <c r="BB689" s="139" t="s">
        <v>3450</v>
      </c>
      <c r="BC689"/>
    </row>
    <row r="690" spans="11:55" x14ac:dyDescent="0.4">
      <c r="K690" s="240" t="s">
        <v>14211</v>
      </c>
      <c r="L690" s="241" t="s">
        <v>1695</v>
      </c>
      <c r="M690" s="241">
        <v>11</v>
      </c>
      <c r="N690" s="241" t="s">
        <v>4102</v>
      </c>
      <c r="O690" s="241" t="s">
        <v>13273</v>
      </c>
      <c r="P690" s="241" t="s">
        <v>6686</v>
      </c>
      <c r="AT690">
        <v>1</v>
      </c>
      <c r="AU690" t="str">
        <f t="shared" si="20"/>
        <v>16208-1</v>
      </c>
      <c r="AV690" s="121" t="str">
        <f t="shared" si="21"/>
        <v>R3-16208-40</v>
      </c>
      <c r="AW690" s="121" t="s">
        <v>6654</v>
      </c>
      <c r="AX690" s="121" t="s">
        <v>1558</v>
      </c>
      <c r="AY690" s="139">
        <v>40</v>
      </c>
      <c r="AZ690" s="139" t="s">
        <v>355</v>
      </c>
      <c r="BA690" s="139" t="s">
        <v>359</v>
      </c>
      <c r="BB690" s="139" t="s">
        <v>3453</v>
      </c>
      <c r="BC690"/>
    </row>
    <row r="691" spans="11:55" x14ac:dyDescent="0.4">
      <c r="K691" s="240" t="s">
        <v>14212</v>
      </c>
      <c r="L691" s="241" t="s">
        <v>1695</v>
      </c>
      <c r="M691" s="241">
        <v>12</v>
      </c>
      <c r="N691" s="241" t="s">
        <v>7670</v>
      </c>
      <c r="O691" s="241" t="s">
        <v>13273</v>
      </c>
      <c r="P691" s="241" t="s">
        <v>2143</v>
      </c>
      <c r="AT691">
        <v>2</v>
      </c>
      <c r="AU691" t="str">
        <f t="shared" si="20"/>
        <v>16208-2</v>
      </c>
      <c r="AV691" s="121" t="str">
        <f t="shared" si="21"/>
        <v>R3-16208-41</v>
      </c>
      <c r="AW691" s="121" t="s">
        <v>6654</v>
      </c>
      <c r="AX691" s="121" t="s">
        <v>1558</v>
      </c>
      <c r="AY691" s="139">
        <v>41</v>
      </c>
      <c r="AZ691" s="139" t="s">
        <v>355</v>
      </c>
      <c r="BA691" s="139" t="s">
        <v>359</v>
      </c>
      <c r="BB691" s="139" t="s">
        <v>3454</v>
      </c>
      <c r="BC691"/>
    </row>
    <row r="692" spans="11:55" x14ac:dyDescent="0.4">
      <c r="K692" s="240" t="s">
        <v>14213</v>
      </c>
      <c r="L692" s="241" t="s">
        <v>1695</v>
      </c>
      <c r="M692" s="241">
        <v>13</v>
      </c>
      <c r="N692" s="241" t="s">
        <v>7671</v>
      </c>
      <c r="O692" s="241" t="s">
        <v>13273</v>
      </c>
      <c r="P692" s="241" t="s">
        <v>2143</v>
      </c>
      <c r="AT692">
        <v>3</v>
      </c>
      <c r="AU692" t="str">
        <f t="shared" si="20"/>
        <v>16208-3</v>
      </c>
      <c r="AV692" s="121" t="str">
        <f t="shared" si="21"/>
        <v>R3-16208-42</v>
      </c>
      <c r="AW692" s="121" t="s">
        <v>6654</v>
      </c>
      <c r="AX692" s="121" t="s">
        <v>1558</v>
      </c>
      <c r="AY692" s="139">
        <v>42</v>
      </c>
      <c r="AZ692" s="139" t="s">
        <v>355</v>
      </c>
      <c r="BA692" s="139" t="s">
        <v>359</v>
      </c>
      <c r="BB692" s="139" t="s">
        <v>3455</v>
      </c>
      <c r="BC692"/>
    </row>
    <row r="693" spans="11:55" x14ac:dyDescent="0.4">
      <c r="K693" s="240" t="s">
        <v>14214</v>
      </c>
      <c r="L693" s="241" t="s">
        <v>1695</v>
      </c>
      <c r="M693" s="241">
        <v>14</v>
      </c>
      <c r="N693" s="241" t="s">
        <v>7672</v>
      </c>
      <c r="O693" s="241" t="s">
        <v>13273</v>
      </c>
      <c r="P693" s="241" t="s">
        <v>2143</v>
      </c>
      <c r="AT693">
        <v>4</v>
      </c>
      <c r="AU693" t="str">
        <f t="shared" si="20"/>
        <v>16208-4</v>
      </c>
      <c r="AV693" s="121" t="str">
        <f t="shared" si="21"/>
        <v>R3-16208-43</v>
      </c>
      <c r="AW693" s="121" t="s">
        <v>6654</v>
      </c>
      <c r="AX693" s="121" t="s">
        <v>1558</v>
      </c>
      <c r="AY693" s="139">
        <v>43</v>
      </c>
      <c r="AZ693" s="139" t="s">
        <v>355</v>
      </c>
      <c r="BA693" s="139" t="s">
        <v>359</v>
      </c>
      <c r="BB693" s="139" t="s">
        <v>3456</v>
      </c>
      <c r="BC693"/>
    </row>
    <row r="694" spans="11:55" x14ac:dyDescent="0.4">
      <c r="K694" s="240" t="s">
        <v>14215</v>
      </c>
      <c r="L694" s="241" t="s">
        <v>1695</v>
      </c>
      <c r="M694" s="241">
        <v>15</v>
      </c>
      <c r="N694" s="241" t="s">
        <v>7673</v>
      </c>
      <c r="O694" s="241" t="s">
        <v>13273</v>
      </c>
      <c r="P694" s="241" t="s">
        <v>2143</v>
      </c>
      <c r="AT694">
        <v>5</v>
      </c>
      <c r="AU694" t="str">
        <f t="shared" si="20"/>
        <v>16208-5</v>
      </c>
      <c r="AV694" s="121" t="str">
        <f t="shared" si="21"/>
        <v>R3-16208-45</v>
      </c>
      <c r="AW694" s="121" t="s">
        <v>6654</v>
      </c>
      <c r="AX694" s="121" t="s">
        <v>1558</v>
      </c>
      <c r="AY694" s="139">
        <v>45</v>
      </c>
      <c r="AZ694" s="139" t="s">
        <v>355</v>
      </c>
      <c r="BA694" s="139" t="s">
        <v>359</v>
      </c>
      <c r="BB694" s="139" t="s">
        <v>3457</v>
      </c>
      <c r="BC694"/>
    </row>
    <row r="695" spans="11:55" x14ac:dyDescent="0.4">
      <c r="K695" s="240" t="s">
        <v>14216</v>
      </c>
      <c r="L695" s="241" t="s">
        <v>1695</v>
      </c>
      <c r="M695" s="241">
        <v>16</v>
      </c>
      <c r="N695" s="241" t="s">
        <v>7674</v>
      </c>
      <c r="O695" s="241" t="s">
        <v>13273</v>
      </c>
      <c r="P695" s="241" t="s">
        <v>6880</v>
      </c>
      <c r="AT695">
        <v>6</v>
      </c>
      <c r="AU695" t="str">
        <f t="shared" si="20"/>
        <v>16208-6</v>
      </c>
      <c r="AV695" s="121" t="str">
        <f t="shared" si="21"/>
        <v>R3-16208-47</v>
      </c>
      <c r="AW695" s="121" t="s">
        <v>6654</v>
      </c>
      <c r="AX695" s="121" t="s">
        <v>1558</v>
      </c>
      <c r="AY695" s="139">
        <v>47</v>
      </c>
      <c r="AZ695" s="139" t="s">
        <v>355</v>
      </c>
      <c r="BA695" s="139" t="s">
        <v>359</v>
      </c>
      <c r="BB695" s="139" t="s">
        <v>3458</v>
      </c>
      <c r="BC695"/>
    </row>
    <row r="696" spans="11:55" x14ac:dyDescent="0.4">
      <c r="K696" s="240" t="s">
        <v>14217</v>
      </c>
      <c r="L696" s="241" t="s">
        <v>1695</v>
      </c>
      <c r="M696" s="241">
        <v>17</v>
      </c>
      <c r="N696" s="241" t="s">
        <v>7675</v>
      </c>
      <c r="O696" s="241" t="s">
        <v>13273</v>
      </c>
      <c r="P696" s="241" t="s">
        <v>2147</v>
      </c>
      <c r="AT696">
        <v>1</v>
      </c>
      <c r="AU696" t="str">
        <f t="shared" si="20"/>
        <v>17201-1</v>
      </c>
      <c r="AV696" s="121" t="str">
        <f t="shared" si="21"/>
        <v>R3-17201-84</v>
      </c>
      <c r="AW696" s="121" t="s">
        <v>6654</v>
      </c>
      <c r="AX696" s="121" t="s">
        <v>1562</v>
      </c>
      <c r="AY696" s="139">
        <v>84</v>
      </c>
      <c r="AZ696" s="139" t="s">
        <v>362</v>
      </c>
      <c r="BA696" s="139" t="s">
        <v>363</v>
      </c>
      <c r="BB696" s="139" t="s">
        <v>3463</v>
      </c>
      <c r="BC696"/>
    </row>
    <row r="697" spans="11:55" x14ac:dyDescent="0.4">
      <c r="K697" s="240" t="s">
        <v>14218</v>
      </c>
      <c r="L697" s="241" t="s">
        <v>1695</v>
      </c>
      <c r="M697" s="241">
        <v>18</v>
      </c>
      <c r="N697" s="241" t="s">
        <v>7676</v>
      </c>
      <c r="O697" s="241" t="s">
        <v>13273</v>
      </c>
      <c r="P697" s="241" t="s">
        <v>6686</v>
      </c>
      <c r="AT697">
        <v>2</v>
      </c>
      <c r="AU697" t="str">
        <f t="shared" si="20"/>
        <v>17201-2</v>
      </c>
      <c r="AV697" s="121" t="str">
        <f t="shared" si="21"/>
        <v>R3-17201-111</v>
      </c>
      <c r="AW697" s="121" t="s">
        <v>6654</v>
      </c>
      <c r="AX697" s="121" t="s">
        <v>1562</v>
      </c>
      <c r="AY697" s="139">
        <v>111</v>
      </c>
      <c r="AZ697" s="139" t="s">
        <v>362</v>
      </c>
      <c r="BA697" s="139" t="s">
        <v>363</v>
      </c>
      <c r="BB697" s="139" t="s">
        <v>3467</v>
      </c>
      <c r="BC697"/>
    </row>
    <row r="698" spans="11:55" x14ac:dyDescent="0.4">
      <c r="K698" s="240" t="s">
        <v>14219</v>
      </c>
      <c r="L698" s="241" t="s">
        <v>1695</v>
      </c>
      <c r="M698" s="241">
        <v>19</v>
      </c>
      <c r="N698" s="241" t="s">
        <v>3402</v>
      </c>
      <c r="O698" s="241" t="s">
        <v>13273</v>
      </c>
      <c r="P698" s="241" t="s">
        <v>6686</v>
      </c>
      <c r="AT698">
        <v>3</v>
      </c>
      <c r="AU698" t="str">
        <f t="shared" si="20"/>
        <v>17201-3</v>
      </c>
      <c r="AV698" s="121" t="str">
        <f t="shared" si="21"/>
        <v>R3-17201-120</v>
      </c>
      <c r="AW698" s="121" t="s">
        <v>6654</v>
      </c>
      <c r="AX698" s="121" t="s">
        <v>1562</v>
      </c>
      <c r="AY698" s="139">
        <v>120</v>
      </c>
      <c r="AZ698" s="139" t="s">
        <v>362</v>
      </c>
      <c r="BA698" s="139" t="s">
        <v>363</v>
      </c>
      <c r="BB698" s="139" t="s">
        <v>3471</v>
      </c>
      <c r="BC698"/>
    </row>
    <row r="699" spans="11:55" x14ac:dyDescent="0.4">
      <c r="K699" s="240" t="s">
        <v>14220</v>
      </c>
      <c r="L699" s="241" t="s">
        <v>1695</v>
      </c>
      <c r="M699" s="241">
        <v>20</v>
      </c>
      <c r="N699" s="241" t="s">
        <v>7677</v>
      </c>
      <c r="O699" s="241" t="s">
        <v>13273</v>
      </c>
      <c r="P699" s="241" t="s">
        <v>6880</v>
      </c>
      <c r="AT699">
        <v>4</v>
      </c>
      <c r="AU699" t="str">
        <f t="shared" si="20"/>
        <v>17201-4</v>
      </c>
      <c r="AV699" s="121" t="str">
        <f t="shared" si="21"/>
        <v>R3-17201-129</v>
      </c>
      <c r="AW699" s="121" t="s">
        <v>6654</v>
      </c>
      <c r="AX699" s="121" t="s">
        <v>1562</v>
      </c>
      <c r="AY699" s="139">
        <v>129</v>
      </c>
      <c r="AZ699" s="139" t="s">
        <v>362</v>
      </c>
      <c r="BA699" s="139" t="s">
        <v>363</v>
      </c>
      <c r="BB699" s="139" t="s">
        <v>3463</v>
      </c>
      <c r="BC699"/>
    </row>
    <row r="700" spans="11:55" x14ac:dyDescent="0.4">
      <c r="K700" s="240" t="s">
        <v>14221</v>
      </c>
      <c r="L700" s="241" t="s">
        <v>1695</v>
      </c>
      <c r="M700" s="241">
        <v>21</v>
      </c>
      <c r="N700" s="241" t="s">
        <v>7678</v>
      </c>
      <c r="O700" s="241" t="s">
        <v>13273</v>
      </c>
      <c r="P700" s="241" t="s">
        <v>6880</v>
      </c>
      <c r="AT700">
        <v>1</v>
      </c>
      <c r="AU700" t="str">
        <f t="shared" si="20"/>
        <v>17203-1</v>
      </c>
      <c r="AV700" s="121" t="str">
        <f t="shared" si="21"/>
        <v>R3-17203-22</v>
      </c>
      <c r="AW700" s="121" t="s">
        <v>6654</v>
      </c>
      <c r="AX700" s="121" t="s">
        <v>1564</v>
      </c>
      <c r="AY700" s="139">
        <v>22</v>
      </c>
      <c r="AZ700" s="139" t="s">
        <v>362</v>
      </c>
      <c r="BA700" s="139" t="s">
        <v>365</v>
      </c>
      <c r="BB700" s="139" t="s">
        <v>3486</v>
      </c>
      <c r="BC700"/>
    </row>
    <row r="701" spans="11:55" x14ac:dyDescent="0.4">
      <c r="K701" s="240" t="s">
        <v>14222</v>
      </c>
      <c r="L701" s="241" t="s">
        <v>1695</v>
      </c>
      <c r="M701" s="241">
        <v>22</v>
      </c>
      <c r="N701" s="241" t="s">
        <v>7679</v>
      </c>
      <c r="O701" s="241" t="s">
        <v>13273</v>
      </c>
      <c r="P701" s="241" t="s">
        <v>6681</v>
      </c>
      <c r="AT701">
        <v>2</v>
      </c>
      <c r="AU701" t="str">
        <f t="shared" si="20"/>
        <v>17203-2</v>
      </c>
      <c r="AV701" s="121" t="str">
        <f t="shared" si="21"/>
        <v>R3-17203-23</v>
      </c>
      <c r="AW701" s="121" t="s">
        <v>6654</v>
      </c>
      <c r="AX701" s="121" t="s">
        <v>1564</v>
      </c>
      <c r="AY701" s="139">
        <v>23</v>
      </c>
      <c r="AZ701" s="139" t="s">
        <v>362</v>
      </c>
      <c r="BA701" s="139" t="s">
        <v>365</v>
      </c>
      <c r="BB701" s="139" t="s">
        <v>3485</v>
      </c>
      <c r="BC701"/>
    </row>
    <row r="702" spans="11:55" x14ac:dyDescent="0.4">
      <c r="K702" s="240" t="s">
        <v>14223</v>
      </c>
      <c r="L702" s="241" t="s">
        <v>1695</v>
      </c>
      <c r="M702" s="241">
        <v>23</v>
      </c>
      <c r="N702" s="241" t="s">
        <v>7680</v>
      </c>
      <c r="O702" s="241" t="s">
        <v>13273</v>
      </c>
      <c r="P702" s="241" t="s">
        <v>2144</v>
      </c>
      <c r="AT702">
        <v>3</v>
      </c>
      <c r="AU702" t="str">
        <f t="shared" si="20"/>
        <v>17203-3</v>
      </c>
      <c r="AV702" s="121" t="str">
        <f t="shared" si="21"/>
        <v>R3-17203-24</v>
      </c>
      <c r="AW702" s="121" t="s">
        <v>6654</v>
      </c>
      <c r="AX702" s="121" t="s">
        <v>1564</v>
      </c>
      <c r="AY702" s="139">
        <v>24</v>
      </c>
      <c r="AZ702" s="139" t="s">
        <v>362</v>
      </c>
      <c r="BA702" s="139" t="s">
        <v>365</v>
      </c>
      <c r="BB702" s="139" t="s">
        <v>3487</v>
      </c>
      <c r="BC702"/>
    </row>
    <row r="703" spans="11:55" x14ac:dyDescent="0.4">
      <c r="K703" s="240" t="s">
        <v>14224</v>
      </c>
      <c r="L703" s="241" t="s">
        <v>1695</v>
      </c>
      <c r="M703" s="241">
        <v>24</v>
      </c>
      <c r="N703" s="241" t="s">
        <v>2578</v>
      </c>
      <c r="O703" s="241" t="s">
        <v>13273</v>
      </c>
      <c r="P703" s="241" t="s">
        <v>2143</v>
      </c>
      <c r="AT703">
        <v>4</v>
      </c>
      <c r="AU703" t="str">
        <f t="shared" si="20"/>
        <v>17203-4</v>
      </c>
      <c r="AV703" s="121" t="str">
        <f t="shared" si="21"/>
        <v>R3-17203-25</v>
      </c>
      <c r="AW703" s="121" t="s">
        <v>6654</v>
      </c>
      <c r="AX703" s="121" t="s">
        <v>1564</v>
      </c>
      <c r="AY703" s="139">
        <v>25</v>
      </c>
      <c r="AZ703" s="139" t="s">
        <v>362</v>
      </c>
      <c r="BA703" s="139" t="s">
        <v>365</v>
      </c>
      <c r="BB703" s="139" t="s">
        <v>3488</v>
      </c>
      <c r="BC703"/>
    </row>
    <row r="704" spans="11:55" x14ac:dyDescent="0.4">
      <c r="K704" s="240" t="s">
        <v>14225</v>
      </c>
      <c r="L704" s="241" t="s">
        <v>1695</v>
      </c>
      <c r="M704" s="241">
        <v>25</v>
      </c>
      <c r="N704" s="241" t="s">
        <v>7681</v>
      </c>
      <c r="O704" s="241" t="s">
        <v>13274</v>
      </c>
      <c r="P704" s="241" t="s">
        <v>6686</v>
      </c>
      <c r="AT704">
        <v>5</v>
      </c>
      <c r="AU704" t="str">
        <f t="shared" si="20"/>
        <v>17203-5</v>
      </c>
      <c r="AV704" s="121" t="str">
        <f t="shared" si="21"/>
        <v>R3-17203-27</v>
      </c>
      <c r="AW704" s="121" t="s">
        <v>6654</v>
      </c>
      <c r="AX704" s="121" t="s">
        <v>1564</v>
      </c>
      <c r="AY704" s="139">
        <v>27</v>
      </c>
      <c r="AZ704" s="139" t="s">
        <v>362</v>
      </c>
      <c r="BA704" s="139" t="s">
        <v>365</v>
      </c>
      <c r="BB704" s="139" t="s">
        <v>3489</v>
      </c>
      <c r="BC704"/>
    </row>
    <row r="705" spans="11:55" x14ac:dyDescent="0.4">
      <c r="K705" s="240" t="s">
        <v>14226</v>
      </c>
      <c r="L705" s="241" t="s">
        <v>1695</v>
      </c>
      <c r="M705" s="241">
        <v>26</v>
      </c>
      <c r="N705" s="241" t="s">
        <v>7682</v>
      </c>
      <c r="O705" s="241" t="s">
        <v>13274</v>
      </c>
      <c r="P705" s="241" t="s">
        <v>6880</v>
      </c>
      <c r="AT705">
        <v>6</v>
      </c>
      <c r="AU705" t="str">
        <f t="shared" si="20"/>
        <v>17203-6</v>
      </c>
      <c r="AV705" s="121" t="str">
        <f t="shared" si="21"/>
        <v>R3-17203-28</v>
      </c>
      <c r="AW705" s="121" t="s">
        <v>6654</v>
      </c>
      <c r="AX705" s="121" t="s">
        <v>1564</v>
      </c>
      <c r="AY705" s="139">
        <v>28</v>
      </c>
      <c r="AZ705" s="139" t="s">
        <v>362</v>
      </c>
      <c r="BA705" s="139" t="s">
        <v>365</v>
      </c>
      <c r="BB705" s="139" t="s">
        <v>3490</v>
      </c>
      <c r="BC705"/>
    </row>
    <row r="706" spans="11:55" x14ac:dyDescent="0.4">
      <c r="K706" s="240" t="s">
        <v>14227</v>
      </c>
      <c r="L706" s="241" t="s">
        <v>1695</v>
      </c>
      <c r="M706" s="241">
        <v>27</v>
      </c>
      <c r="N706" s="241" t="s">
        <v>7683</v>
      </c>
      <c r="O706" s="241" t="s">
        <v>13274</v>
      </c>
      <c r="P706" s="241" t="s">
        <v>6880</v>
      </c>
      <c r="AT706">
        <v>7</v>
      </c>
      <c r="AU706" t="str">
        <f t="shared" si="20"/>
        <v>17203-7</v>
      </c>
      <c r="AV706" s="121" t="str">
        <f t="shared" si="21"/>
        <v>R3-17203-29</v>
      </c>
      <c r="AW706" s="121" t="s">
        <v>6654</v>
      </c>
      <c r="AX706" s="121" t="s">
        <v>1564</v>
      </c>
      <c r="AY706" s="139">
        <v>29</v>
      </c>
      <c r="AZ706" s="139" t="s">
        <v>362</v>
      </c>
      <c r="BA706" s="139" t="s">
        <v>365</v>
      </c>
      <c r="BB706" s="139" t="s">
        <v>3491</v>
      </c>
      <c r="BC706"/>
    </row>
    <row r="707" spans="11:55" x14ac:dyDescent="0.4">
      <c r="K707" s="240" t="s">
        <v>14228</v>
      </c>
      <c r="L707" s="241" t="s">
        <v>1695</v>
      </c>
      <c r="M707" s="241">
        <v>28</v>
      </c>
      <c r="N707" s="241" t="s">
        <v>7684</v>
      </c>
      <c r="O707" s="241" t="s">
        <v>13274</v>
      </c>
      <c r="P707" s="241" t="s">
        <v>6686</v>
      </c>
      <c r="AT707">
        <v>1</v>
      </c>
      <c r="AU707" t="str">
        <f t="shared" si="20"/>
        <v>17205-1</v>
      </c>
      <c r="AV707" s="121" t="str">
        <f t="shared" si="21"/>
        <v>R3-17205-6</v>
      </c>
      <c r="AW707" s="121" t="s">
        <v>6654</v>
      </c>
      <c r="AX707" s="121" t="s">
        <v>1566</v>
      </c>
      <c r="AY707" s="139">
        <v>6</v>
      </c>
      <c r="AZ707" s="139" t="s">
        <v>362</v>
      </c>
      <c r="BA707" s="139" t="s">
        <v>367</v>
      </c>
      <c r="BB707" s="139" t="s">
        <v>3495</v>
      </c>
      <c r="BC707"/>
    </row>
    <row r="708" spans="11:55" x14ac:dyDescent="0.4">
      <c r="K708" s="240" t="s">
        <v>14229</v>
      </c>
      <c r="L708" s="241" t="s">
        <v>1695</v>
      </c>
      <c r="M708" s="241">
        <v>29</v>
      </c>
      <c r="N708" s="241" t="s">
        <v>7685</v>
      </c>
      <c r="O708" s="241" t="s">
        <v>13273</v>
      </c>
      <c r="P708" s="241" t="s">
        <v>6686</v>
      </c>
      <c r="AT708">
        <v>1</v>
      </c>
      <c r="AU708" t="str">
        <f t="shared" ref="AU708:AU771" si="22">AX708&amp;"-"&amp;AT708</f>
        <v>17206-1</v>
      </c>
      <c r="AV708" s="121" t="str">
        <f t="shared" ref="AV708:AV771" si="23">AW708&amp;"-"&amp;AX708&amp;"-"&amp;AY708</f>
        <v>R3-17206-26</v>
      </c>
      <c r="AW708" s="121" t="s">
        <v>6654</v>
      </c>
      <c r="AX708" s="121" t="s">
        <v>1567</v>
      </c>
      <c r="AY708" s="139">
        <v>26</v>
      </c>
      <c r="AZ708" s="139" t="s">
        <v>362</v>
      </c>
      <c r="BA708" s="139" t="s">
        <v>368</v>
      </c>
      <c r="BB708" s="139" t="s">
        <v>3496</v>
      </c>
      <c r="BC708"/>
    </row>
    <row r="709" spans="11:55" x14ac:dyDescent="0.4">
      <c r="K709" s="240" t="s">
        <v>14230</v>
      </c>
      <c r="L709" s="241" t="s">
        <v>1695</v>
      </c>
      <c r="M709" s="241">
        <v>30</v>
      </c>
      <c r="N709" s="241" t="s">
        <v>7686</v>
      </c>
      <c r="O709" s="241" t="s">
        <v>13274</v>
      </c>
      <c r="P709" s="241" t="s">
        <v>6686</v>
      </c>
      <c r="AT709">
        <v>1</v>
      </c>
      <c r="AU709" t="str">
        <f t="shared" si="22"/>
        <v>17209-1</v>
      </c>
      <c r="AV709" s="121" t="str">
        <f t="shared" si="23"/>
        <v>R3-17209-31</v>
      </c>
      <c r="AW709" s="121" t="s">
        <v>6654</v>
      </c>
      <c r="AX709" s="121" t="s">
        <v>1568</v>
      </c>
      <c r="AY709" s="139">
        <v>31</v>
      </c>
      <c r="AZ709" s="139" t="s">
        <v>362</v>
      </c>
      <c r="BA709" s="139" t="s">
        <v>369</v>
      </c>
      <c r="BB709" s="139" t="s">
        <v>3498</v>
      </c>
      <c r="BC709"/>
    </row>
    <row r="710" spans="11:55" x14ac:dyDescent="0.4">
      <c r="K710" s="240" t="s">
        <v>14231</v>
      </c>
      <c r="L710" s="241" t="s">
        <v>1695</v>
      </c>
      <c r="M710" s="241">
        <v>31</v>
      </c>
      <c r="N710" s="241" t="s">
        <v>7687</v>
      </c>
      <c r="O710" s="241" t="s">
        <v>13273</v>
      </c>
      <c r="P710" s="241" t="s">
        <v>6686</v>
      </c>
      <c r="AT710">
        <v>2</v>
      </c>
      <c r="AU710" t="str">
        <f t="shared" si="22"/>
        <v>17209-2</v>
      </c>
      <c r="AV710" s="121" t="str">
        <f t="shared" si="23"/>
        <v>R3-17209-36</v>
      </c>
      <c r="AW710" s="121" t="s">
        <v>6654</v>
      </c>
      <c r="AX710" s="121" t="s">
        <v>1568</v>
      </c>
      <c r="AY710" s="139">
        <v>36</v>
      </c>
      <c r="AZ710" s="139" t="s">
        <v>362</v>
      </c>
      <c r="BA710" s="139" t="s">
        <v>369</v>
      </c>
      <c r="BB710" s="139" t="s">
        <v>829</v>
      </c>
      <c r="BC710"/>
    </row>
    <row r="711" spans="11:55" x14ac:dyDescent="0.4">
      <c r="K711" s="240" t="s">
        <v>14232</v>
      </c>
      <c r="L711" s="241" t="s">
        <v>1695</v>
      </c>
      <c r="M711" s="241">
        <v>32</v>
      </c>
      <c r="N711" s="241" t="s">
        <v>7688</v>
      </c>
      <c r="O711" s="241" t="s">
        <v>13273</v>
      </c>
      <c r="P711" s="241" t="s">
        <v>6686</v>
      </c>
      <c r="AT711">
        <v>3</v>
      </c>
      <c r="AU711" t="str">
        <f t="shared" si="22"/>
        <v>17209-3</v>
      </c>
      <c r="AV711" s="121" t="str">
        <f t="shared" si="23"/>
        <v>R3-17209-44</v>
      </c>
      <c r="AW711" s="121" t="s">
        <v>6654</v>
      </c>
      <c r="AX711" s="121" t="s">
        <v>1568</v>
      </c>
      <c r="AY711" s="139">
        <v>44</v>
      </c>
      <c r="AZ711" s="139" t="s">
        <v>362</v>
      </c>
      <c r="BA711" s="139" t="s">
        <v>369</v>
      </c>
      <c r="BB711" s="139" t="s">
        <v>3499</v>
      </c>
      <c r="BC711"/>
    </row>
    <row r="712" spans="11:55" x14ac:dyDescent="0.4">
      <c r="K712" s="240" t="s">
        <v>14233</v>
      </c>
      <c r="L712" s="241" t="s">
        <v>1695</v>
      </c>
      <c r="M712" s="241">
        <v>33</v>
      </c>
      <c r="N712" s="241" t="s">
        <v>7689</v>
      </c>
      <c r="O712" s="241" t="s">
        <v>13273</v>
      </c>
      <c r="P712" s="241" t="s">
        <v>1267</v>
      </c>
      <c r="AT712">
        <v>1</v>
      </c>
      <c r="AU712" t="str">
        <f t="shared" si="22"/>
        <v>17211-1</v>
      </c>
      <c r="AV712" s="121" t="str">
        <f t="shared" si="23"/>
        <v>R3-17211-35</v>
      </c>
      <c r="AW712" s="121" t="s">
        <v>6654</v>
      </c>
      <c r="AX712" s="121" t="s">
        <v>1570</v>
      </c>
      <c r="AY712" s="139">
        <v>35</v>
      </c>
      <c r="AZ712" s="139" t="s">
        <v>362</v>
      </c>
      <c r="BA712" s="139" t="s">
        <v>371</v>
      </c>
      <c r="BB712" s="139" t="s">
        <v>3503</v>
      </c>
      <c r="BC712"/>
    </row>
    <row r="713" spans="11:55" x14ac:dyDescent="0.4">
      <c r="K713" s="240" t="s">
        <v>14234</v>
      </c>
      <c r="L713" s="241" t="s">
        <v>1695</v>
      </c>
      <c r="M713" s="241">
        <v>34</v>
      </c>
      <c r="N713" s="241" t="s">
        <v>844</v>
      </c>
      <c r="O713" s="241" t="s">
        <v>13273</v>
      </c>
      <c r="P713" s="241" t="s">
        <v>6688</v>
      </c>
      <c r="AT713">
        <v>2</v>
      </c>
      <c r="AU713" t="str">
        <f t="shared" si="22"/>
        <v>17211-2</v>
      </c>
      <c r="AV713" s="121" t="str">
        <f t="shared" si="23"/>
        <v>R3-17211-38</v>
      </c>
      <c r="AW713" s="121" t="s">
        <v>6654</v>
      </c>
      <c r="AX713" s="121" t="s">
        <v>1570</v>
      </c>
      <c r="AY713" s="139">
        <v>38</v>
      </c>
      <c r="AZ713" s="139" t="s">
        <v>362</v>
      </c>
      <c r="BA713" s="139" t="s">
        <v>371</v>
      </c>
      <c r="BB713" s="139" t="s">
        <v>3504</v>
      </c>
      <c r="BC713"/>
    </row>
    <row r="714" spans="11:55" x14ac:dyDescent="0.4">
      <c r="K714" s="240" t="s">
        <v>14235</v>
      </c>
      <c r="L714" s="241" t="s">
        <v>1695</v>
      </c>
      <c r="M714" s="241">
        <v>35</v>
      </c>
      <c r="N714" s="241" t="s">
        <v>7690</v>
      </c>
      <c r="O714" s="241" t="s">
        <v>13273</v>
      </c>
      <c r="P714" s="241" t="s">
        <v>6688</v>
      </c>
      <c r="AT714">
        <v>1</v>
      </c>
      <c r="AU714" t="str">
        <f t="shared" si="22"/>
        <v>17212-1</v>
      </c>
      <c r="AV714" s="121" t="str">
        <f t="shared" si="23"/>
        <v>R3-17212-15</v>
      </c>
      <c r="AW714" s="121" t="s">
        <v>6654</v>
      </c>
      <c r="AX714" s="121" t="s">
        <v>1571</v>
      </c>
      <c r="AY714" s="139">
        <v>15</v>
      </c>
      <c r="AZ714" s="139" t="s">
        <v>362</v>
      </c>
      <c r="BA714" s="139" t="s">
        <v>372</v>
      </c>
      <c r="BB714" s="139" t="s">
        <v>3507</v>
      </c>
      <c r="BC714"/>
    </row>
    <row r="715" spans="11:55" x14ac:dyDescent="0.4">
      <c r="K715" s="240" t="s">
        <v>14236</v>
      </c>
      <c r="L715" s="241" t="s">
        <v>1696</v>
      </c>
      <c r="M715" s="241">
        <v>1</v>
      </c>
      <c r="N715" s="241" t="s">
        <v>7691</v>
      </c>
      <c r="O715" s="241" t="s">
        <v>13273</v>
      </c>
      <c r="P715" s="241" t="s">
        <v>2147</v>
      </c>
      <c r="AT715">
        <v>2</v>
      </c>
      <c r="AU715" t="str">
        <f t="shared" si="22"/>
        <v>17212-2</v>
      </c>
      <c r="AV715" s="121" t="str">
        <f t="shared" si="23"/>
        <v>R3-17212-16</v>
      </c>
      <c r="AW715" s="121" t="s">
        <v>6654</v>
      </c>
      <c r="AX715" s="121" t="s">
        <v>1571</v>
      </c>
      <c r="AY715" s="139">
        <v>16</v>
      </c>
      <c r="AZ715" s="139" t="s">
        <v>362</v>
      </c>
      <c r="BA715" s="139" t="s">
        <v>372</v>
      </c>
      <c r="BB715" s="139" t="s">
        <v>837</v>
      </c>
      <c r="BC715"/>
    </row>
    <row r="716" spans="11:55" x14ac:dyDescent="0.4">
      <c r="K716" s="240" t="s">
        <v>14237</v>
      </c>
      <c r="L716" s="241" t="s">
        <v>1696</v>
      </c>
      <c r="M716" s="241">
        <v>2</v>
      </c>
      <c r="N716" s="241" t="s">
        <v>7692</v>
      </c>
      <c r="O716" s="241" t="s">
        <v>13273</v>
      </c>
      <c r="P716" s="241" t="s">
        <v>1267</v>
      </c>
      <c r="AT716">
        <v>1</v>
      </c>
      <c r="AU716" t="str">
        <f t="shared" si="22"/>
        <v>17365-1</v>
      </c>
      <c r="AV716" s="121" t="str">
        <f t="shared" si="23"/>
        <v>R3-17365-31</v>
      </c>
      <c r="AW716" s="121" t="s">
        <v>6654</v>
      </c>
      <c r="AX716" s="121" t="s">
        <v>1572</v>
      </c>
      <c r="AY716" s="139">
        <v>31</v>
      </c>
      <c r="AZ716" s="139" t="s">
        <v>362</v>
      </c>
      <c r="BA716" s="139" t="s">
        <v>373</v>
      </c>
      <c r="BB716" s="139" t="s">
        <v>829</v>
      </c>
      <c r="BC716"/>
    </row>
    <row r="717" spans="11:55" x14ac:dyDescent="0.4">
      <c r="K717" s="240" t="s">
        <v>14238</v>
      </c>
      <c r="L717" s="241" t="s">
        <v>1696</v>
      </c>
      <c r="M717" s="241">
        <v>3</v>
      </c>
      <c r="N717" s="241" t="s">
        <v>908</v>
      </c>
      <c r="O717" s="241" t="s">
        <v>13273</v>
      </c>
      <c r="P717" s="241" t="s">
        <v>2147</v>
      </c>
      <c r="AT717">
        <v>2</v>
      </c>
      <c r="AU717" t="str">
        <f t="shared" si="22"/>
        <v>17365-2</v>
      </c>
      <c r="AV717" s="121" t="str">
        <f t="shared" si="23"/>
        <v>R3-17365-32</v>
      </c>
      <c r="AW717" s="121" t="s">
        <v>6654</v>
      </c>
      <c r="AX717" s="121" t="s">
        <v>1572</v>
      </c>
      <c r="AY717" s="139">
        <v>32</v>
      </c>
      <c r="AZ717" s="139" t="s">
        <v>362</v>
      </c>
      <c r="BA717" s="139" t="s">
        <v>373</v>
      </c>
      <c r="BB717" s="139" t="s">
        <v>3510</v>
      </c>
      <c r="BC717"/>
    </row>
    <row r="718" spans="11:55" x14ac:dyDescent="0.4">
      <c r="K718" s="240" t="s">
        <v>14239</v>
      </c>
      <c r="L718" s="241" t="s">
        <v>1696</v>
      </c>
      <c r="M718" s="241">
        <v>4</v>
      </c>
      <c r="N718" s="241" t="s">
        <v>2409</v>
      </c>
      <c r="O718" s="241" t="s">
        <v>13273</v>
      </c>
      <c r="P718" s="241" t="s">
        <v>2143</v>
      </c>
      <c r="AT718">
        <v>1</v>
      </c>
      <c r="AU718" t="str">
        <f t="shared" si="22"/>
        <v>17384-1</v>
      </c>
      <c r="AV718" s="121" t="str">
        <f t="shared" si="23"/>
        <v>R3-17384-6</v>
      </c>
      <c r="AW718" s="121" t="s">
        <v>6654</v>
      </c>
      <c r="AX718" s="121" t="s">
        <v>1573</v>
      </c>
      <c r="AY718" s="139">
        <v>6</v>
      </c>
      <c r="AZ718" s="139" t="s">
        <v>362</v>
      </c>
      <c r="BA718" s="139" t="s">
        <v>374</v>
      </c>
      <c r="BB718" s="139" t="s">
        <v>3511</v>
      </c>
      <c r="BC718"/>
    </row>
    <row r="719" spans="11:55" x14ac:dyDescent="0.4">
      <c r="K719" s="240" t="s">
        <v>14240</v>
      </c>
      <c r="L719" s="241" t="s">
        <v>1696</v>
      </c>
      <c r="M719" s="241">
        <v>5</v>
      </c>
      <c r="N719" s="241" t="s">
        <v>7693</v>
      </c>
      <c r="O719" s="241" t="s">
        <v>13273</v>
      </c>
      <c r="P719" s="241" t="s">
        <v>2147</v>
      </c>
      <c r="AT719">
        <v>2</v>
      </c>
      <c r="AU719" t="str">
        <f t="shared" si="22"/>
        <v>17384-2</v>
      </c>
      <c r="AV719" s="121" t="str">
        <f t="shared" si="23"/>
        <v>R3-17384-7</v>
      </c>
      <c r="AW719" s="121" t="s">
        <v>6654</v>
      </c>
      <c r="AX719" s="121" t="s">
        <v>1573</v>
      </c>
      <c r="AY719" s="139">
        <v>7</v>
      </c>
      <c r="AZ719" s="139" t="s">
        <v>362</v>
      </c>
      <c r="BA719" s="139" t="s">
        <v>374</v>
      </c>
      <c r="BB719" s="139" t="s">
        <v>3512</v>
      </c>
      <c r="BC719"/>
    </row>
    <row r="720" spans="11:55" x14ac:dyDescent="0.4">
      <c r="K720" s="240" t="s">
        <v>14241</v>
      </c>
      <c r="L720" s="241" t="s">
        <v>1696</v>
      </c>
      <c r="M720" s="241">
        <v>6</v>
      </c>
      <c r="N720" s="241" t="s">
        <v>3022</v>
      </c>
      <c r="O720" s="241" t="s">
        <v>13273</v>
      </c>
      <c r="P720" s="241" t="s">
        <v>2147</v>
      </c>
      <c r="AT720">
        <v>1</v>
      </c>
      <c r="AU720" t="str">
        <f t="shared" si="22"/>
        <v>17386-1</v>
      </c>
      <c r="AV720" s="121" t="str">
        <f t="shared" si="23"/>
        <v>R3-17386-59</v>
      </c>
      <c r="AW720" s="121" t="s">
        <v>6654</v>
      </c>
      <c r="AX720" s="121" t="s">
        <v>1574</v>
      </c>
      <c r="AY720" s="139">
        <v>59</v>
      </c>
      <c r="AZ720" s="139" t="s">
        <v>362</v>
      </c>
      <c r="BA720" s="139" t="s">
        <v>375</v>
      </c>
      <c r="BB720" s="139" t="s">
        <v>3514</v>
      </c>
      <c r="BC720"/>
    </row>
    <row r="721" spans="11:55" x14ac:dyDescent="0.4">
      <c r="K721" s="240" t="s">
        <v>14242</v>
      </c>
      <c r="L721" s="241" t="s">
        <v>1696</v>
      </c>
      <c r="M721" s="241">
        <v>7</v>
      </c>
      <c r="N721" s="241" t="s">
        <v>7694</v>
      </c>
      <c r="O721" s="241" t="s">
        <v>13273</v>
      </c>
      <c r="P721" s="241" t="s">
        <v>6686</v>
      </c>
      <c r="AT721">
        <v>1</v>
      </c>
      <c r="AU721" t="str">
        <f t="shared" si="22"/>
        <v>18201-1</v>
      </c>
      <c r="AV721" s="121" t="str">
        <f t="shared" si="23"/>
        <v>R3-18201-16</v>
      </c>
      <c r="AW721" s="121" t="s">
        <v>6654</v>
      </c>
      <c r="AX721" s="121" t="s">
        <v>1577</v>
      </c>
      <c r="AY721" s="139">
        <v>16</v>
      </c>
      <c r="AZ721" s="139" t="s">
        <v>377</v>
      </c>
      <c r="BA721" s="139" t="s">
        <v>378</v>
      </c>
      <c r="BB721" s="139" t="s">
        <v>861</v>
      </c>
      <c r="BC721"/>
    </row>
    <row r="722" spans="11:55" x14ac:dyDescent="0.4">
      <c r="K722" s="240" t="s">
        <v>14243</v>
      </c>
      <c r="L722" s="241" t="s">
        <v>1696</v>
      </c>
      <c r="M722" s="241">
        <v>8</v>
      </c>
      <c r="N722" s="241" t="s">
        <v>7694</v>
      </c>
      <c r="O722" s="241" t="s">
        <v>13273</v>
      </c>
      <c r="P722" s="241" t="s">
        <v>6686</v>
      </c>
      <c r="AT722">
        <v>1</v>
      </c>
      <c r="AU722" t="str">
        <f t="shared" si="22"/>
        <v>18322-1</v>
      </c>
      <c r="AV722" s="121" t="str">
        <f t="shared" si="23"/>
        <v>R3-18322-29</v>
      </c>
      <c r="AW722" s="121" t="s">
        <v>6654</v>
      </c>
      <c r="AX722" s="121" t="s">
        <v>1581</v>
      </c>
      <c r="AY722" s="139">
        <v>29</v>
      </c>
      <c r="AZ722" s="139" t="s">
        <v>377</v>
      </c>
      <c r="BA722" s="139" t="s">
        <v>382</v>
      </c>
      <c r="BB722" s="139" t="s">
        <v>2717</v>
      </c>
      <c r="BC722"/>
    </row>
    <row r="723" spans="11:55" x14ac:dyDescent="0.4">
      <c r="K723" s="240" t="s">
        <v>14244</v>
      </c>
      <c r="L723" s="241" t="s">
        <v>1696</v>
      </c>
      <c r="M723" s="241">
        <v>9</v>
      </c>
      <c r="N723" s="241" t="s">
        <v>6969</v>
      </c>
      <c r="O723" s="241" t="s">
        <v>13274</v>
      </c>
      <c r="P723" s="241" t="s">
        <v>6686</v>
      </c>
      <c r="AT723">
        <v>2</v>
      </c>
      <c r="AU723" t="str">
        <f t="shared" si="22"/>
        <v>18322-2</v>
      </c>
      <c r="AV723" s="121" t="str">
        <f t="shared" si="23"/>
        <v>R3-18322-30</v>
      </c>
      <c r="AW723" s="121" t="s">
        <v>6654</v>
      </c>
      <c r="AX723" s="121" t="s">
        <v>1581</v>
      </c>
      <c r="AY723" s="139">
        <v>30</v>
      </c>
      <c r="AZ723" s="139" t="s">
        <v>377</v>
      </c>
      <c r="BA723" s="139" t="s">
        <v>382</v>
      </c>
      <c r="BB723" s="139" t="s">
        <v>3533</v>
      </c>
      <c r="BC723"/>
    </row>
    <row r="724" spans="11:55" x14ac:dyDescent="0.4">
      <c r="K724" s="240" t="s">
        <v>14245</v>
      </c>
      <c r="L724" s="241" t="s">
        <v>1696</v>
      </c>
      <c r="M724" s="241">
        <v>10</v>
      </c>
      <c r="N724" s="241" t="s">
        <v>7695</v>
      </c>
      <c r="O724" s="241" t="s">
        <v>13274</v>
      </c>
      <c r="P724" s="241" t="s">
        <v>6686</v>
      </c>
      <c r="AT724">
        <v>3</v>
      </c>
      <c r="AU724" t="str">
        <f t="shared" si="22"/>
        <v>18322-3</v>
      </c>
      <c r="AV724" s="121" t="str">
        <f t="shared" si="23"/>
        <v>R3-18322-32</v>
      </c>
      <c r="AW724" s="121" t="s">
        <v>6654</v>
      </c>
      <c r="AX724" s="121" t="s">
        <v>1581</v>
      </c>
      <c r="AY724" s="139">
        <v>32</v>
      </c>
      <c r="AZ724" s="139" t="s">
        <v>377</v>
      </c>
      <c r="BA724" s="139" t="s">
        <v>382</v>
      </c>
      <c r="BB724" s="139" t="s">
        <v>2149</v>
      </c>
      <c r="BC724"/>
    </row>
    <row r="725" spans="11:55" x14ac:dyDescent="0.4">
      <c r="K725" s="240" t="s">
        <v>14246</v>
      </c>
      <c r="L725" s="241" t="s">
        <v>1697</v>
      </c>
      <c r="M725" s="241">
        <v>1</v>
      </c>
      <c r="N725" s="241" t="s">
        <v>6060</v>
      </c>
      <c r="O725" s="241" t="s">
        <v>13273</v>
      </c>
      <c r="P725" s="241" t="s">
        <v>2144</v>
      </c>
      <c r="AT725">
        <v>4</v>
      </c>
      <c r="AU725" t="str">
        <f t="shared" si="22"/>
        <v>18322-4</v>
      </c>
      <c r="AV725" s="121" t="str">
        <f t="shared" si="23"/>
        <v>R3-18322-33</v>
      </c>
      <c r="AW725" s="121" t="s">
        <v>6654</v>
      </c>
      <c r="AX725" s="121" t="s">
        <v>1581</v>
      </c>
      <c r="AY725" s="139">
        <v>33</v>
      </c>
      <c r="AZ725" s="139" t="s">
        <v>377</v>
      </c>
      <c r="BA725" s="139" t="s">
        <v>382</v>
      </c>
      <c r="BB725" s="139" t="s">
        <v>3532</v>
      </c>
      <c r="BC725"/>
    </row>
    <row r="726" spans="11:55" x14ac:dyDescent="0.4">
      <c r="K726" s="240" t="s">
        <v>14247</v>
      </c>
      <c r="L726" s="241" t="s">
        <v>1697</v>
      </c>
      <c r="M726" s="241">
        <v>2</v>
      </c>
      <c r="N726" s="241" t="s">
        <v>7696</v>
      </c>
      <c r="O726" s="241" t="s">
        <v>13273</v>
      </c>
      <c r="P726" s="241" t="s">
        <v>2144</v>
      </c>
      <c r="AT726">
        <v>5</v>
      </c>
      <c r="AU726" t="str">
        <f t="shared" si="22"/>
        <v>18322-5</v>
      </c>
      <c r="AV726" s="121" t="str">
        <f t="shared" si="23"/>
        <v>R3-18322-36</v>
      </c>
      <c r="AW726" s="121" t="s">
        <v>6654</v>
      </c>
      <c r="AX726" s="121" t="s">
        <v>1581</v>
      </c>
      <c r="AY726" s="139">
        <v>36</v>
      </c>
      <c r="AZ726" s="139" t="s">
        <v>377</v>
      </c>
      <c r="BA726" s="139" t="s">
        <v>382</v>
      </c>
      <c r="BB726" s="139" t="s">
        <v>3535</v>
      </c>
      <c r="BC726"/>
    </row>
    <row r="727" spans="11:55" x14ac:dyDescent="0.4">
      <c r="K727" s="240" t="s">
        <v>14248</v>
      </c>
      <c r="L727" s="241" t="s">
        <v>1697</v>
      </c>
      <c r="M727" s="241">
        <v>3</v>
      </c>
      <c r="N727" s="241" t="s">
        <v>7697</v>
      </c>
      <c r="O727" s="241" t="s">
        <v>13273</v>
      </c>
      <c r="P727" s="241" t="s">
        <v>2147</v>
      </c>
      <c r="AT727">
        <v>1</v>
      </c>
      <c r="AU727" t="str">
        <f t="shared" si="22"/>
        <v>18382-1</v>
      </c>
      <c r="AV727" s="121" t="str">
        <f t="shared" si="23"/>
        <v>R3-18382-1</v>
      </c>
      <c r="AW727" s="121" t="s">
        <v>6654</v>
      </c>
      <c r="AX727" s="121" t="s">
        <v>1582</v>
      </c>
      <c r="AY727" s="139">
        <v>1</v>
      </c>
      <c r="AZ727" s="139" t="s">
        <v>377</v>
      </c>
      <c r="BA727" s="139" t="s">
        <v>78</v>
      </c>
      <c r="BB727" s="139" t="s">
        <v>837</v>
      </c>
      <c r="BC727"/>
    </row>
    <row r="728" spans="11:55" x14ac:dyDescent="0.4">
      <c r="K728" s="240" t="s">
        <v>14249</v>
      </c>
      <c r="L728" s="241" t="s">
        <v>1697</v>
      </c>
      <c r="M728" s="241">
        <v>4</v>
      </c>
      <c r="N728" s="241" t="s">
        <v>7698</v>
      </c>
      <c r="O728" s="241" t="s">
        <v>13273</v>
      </c>
      <c r="P728" s="241" t="s">
        <v>2144</v>
      </c>
      <c r="AT728">
        <v>2</v>
      </c>
      <c r="AU728" t="str">
        <f t="shared" si="22"/>
        <v>18382-2</v>
      </c>
      <c r="AV728" s="121" t="str">
        <f t="shared" si="23"/>
        <v>R3-18382-3</v>
      </c>
      <c r="AW728" s="121" t="s">
        <v>6654</v>
      </c>
      <c r="AX728" s="121" t="s">
        <v>1582</v>
      </c>
      <c r="AY728" s="139">
        <v>3</v>
      </c>
      <c r="AZ728" s="139" t="s">
        <v>377</v>
      </c>
      <c r="BA728" s="139" t="s">
        <v>78</v>
      </c>
      <c r="BB728" s="139" t="s">
        <v>855</v>
      </c>
      <c r="BC728"/>
    </row>
    <row r="729" spans="11:55" x14ac:dyDescent="0.4">
      <c r="K729" s="240" t="s">
        <v>14250</v>
      </c>
      <c r="L729" s="241" t="s">
        <v>1697</v>
      </c>
      <c r="M729" s="241">
        <v>5</v>
      </c>
      <c r="N729" s="241" t="s">
        <v>7699</v>
      </c>
      <c r="O729" s="241" t="s">
        <v>13273</v>
      </c>
      <c r="P729" s="241" t="s">
        <v>2144</v>
      </c>
      <c r="AT729">
        <v>3</v>
      </c>
      <c r="AU729" t="str">
        <f t="shared" si="22"/>
        <v>18382-3</v>
      </c>
      <c r="AV729" s="121" t="str">
        <f t="shared" si="23"/>
        <v>R3-18382-6</v>
      </c>
      <c r="AW729" s="121" t="s">
        <v>6654</v>
      </c>
      <c r="AX729" s="121" t="s">
        <v>1582</v>
      </c>
      <c r="AY729" s="139">
        <v>6</v>
      </c>
      <c r="AZ729" s="139" t="s">
        <v>377</v>
      </c>
      <c r="BA729" s="139" t="s">
        <v>78</v>
      </c>
      <c r="BB729" s="139" t="s">
        <v>3537</v>
      </c>
      <c r="BC729"/>
    </row>
    <row r="730" spans="11:55" x14ac:dyDescent="0.4">
      <c r="K730" s="240" t="s">
        <v>14251</v>
      </c>
      <c r="L730" s="241" t="s">
        <v>1697</v>
      </c>
      <c r="M730" s="241">
        <v>6</v>
      </c>
      <c r="N730" s="241" t="s">
        <v>7700</v>
      </c>
      <c r="O730" s="241" t="s">
        <v>13273</v>
      </c>
      <c r="P730" s="241" t="s">
        <v>2144</v>
      </c>
      <c r="AT730">
        <v>4</v>
      </c>
      <c r="AU730" t="str">
        <f t="shared" si="22"/>
        <v>18382-4</v>
      </c>
      <c r="AV730" s="121" t="str">
        <f t="shared" si="23"/>
        <v>R3-18382-8</v>
      </c>
      <c r="AW730" s="121" t="s">
        <v>6654</v>
      </c>
      <c r="AX730" s="121" t="s">
        <v>1582</v>
      </c>
      <c r="AY730" s="139">
        <v>8</v>
      </c>
      <c r="AZ730" s="139" t="s">
        <v>377</v>
      </c>
      <c r="BA730" s="139" t="s">
        <v>78</v>
      </c>
      <c r="BB730" s="172" t="s">
        <v>3538</v>
      </c>
      <c r="BC730"/>
    </row>
    <row r="731" spans="11:55" x14ac:dyDescent="0.4">
      <c r="K731" s="240" t="s">
        <v>14252</v>
      </c>
      <c r="L731" s="241" t="s">
        <v>1697</v>
      </c>
      <c r="M731" s="241">
        <v>7</v>
      </c>
      <c r="N731" s="241" t="s">
        <v>7701</v>
      </c>
      <c r="O731" s="241" t="s">
        <v>13273</v>
      </c>
      <c r="P731" s="241" t="s">
        <v>2147</v>
      </c>
      <c r="AT731">
        <v>5</v>
      </c>
      <c r="AU731" t="str">
        <f t="shared" si="22"/>
        <v>18382-5</v>
      </c>
      <c r="AV731" s="121" t="str">
        <f t="shared" si="23"/>
        <v>R3-18382-9</v>
      </c>
      <c r="AW731" s="121" t="s">
        <v>6654</v>
      </c>
      <c r="AX731" s="121" t="s">
        <v>1582</v>
      </c>
      <c r="AY731" s="139">
        <v>9</v>
      </c>
      <c r="AZ731" s="139" t="s">
        <v>377</v>
      </c>
      <c r="BA731" s="139" t="s">
        <v>78</v>
      </c>
      <c r="BB731" s="139" t="s">
        <v>3539</v>
      </c>
      <c r="BC731"/>
    </row>
    <row r="732" spans="11:55" x14ac:dyDescent="0.4">
      <c r="K732" s="240" t="s">
        <v>14253</v>
      </c>
      <c r="L732" s="241" t="s">
        <v>1697</v>
      </c>
      <c r="M732" s="241">
        <v>8</v>
      </c>
      <c r="N732" s="241" t="s">
        <v>7702</v>
      </c>
      <c r="O732" s="241" t="s">
        <v>13273</v>
      </c>
      <c r="P732" s="241" t="s">
        <v>2143</v>
      </c>
      <c r="AT732">
        <v>6</v>
      </c>
      <c r="AU732" t="str">
        <f t="shared" si="22"/>
        <v>18382-6</v>
      </c>
      <c r="AV732" s="121" t="str">
        <f t="shared" si="23"/>
        <v>R3-18382-10</v>
      </c>
      <c r="AW732" s="121" t="s">
        <v>6654</v>
      </c>
      <c r="AX732" s="121" t="s">
        <v>1582</v>
      </c>
      <c r="AY732" s="139">
        <v>10</v>
      </c>
      <c r="AZ732" s="139" t="s">
        <v>377</v>
      </c>
      <c r="BA732" s="139" t="s">
        <v>78</v>
      </c>
      <c r="BB732" s="139" t="s">
        <v>3540</v>
      </c>
      <c r="BC732"/>
    </row>
    <row r="733" spans="11:55" x14ac:dyDescent="0.4">
      <c r="K733" s="240" t="s">
        <v>14254</v>
      </c>
      <c r="L733" s="241" t="s">
        <v>1697</v>
      </c>
      <c r="M733" s="241">
        <v>9</v>
      </c>
      <c r="N733" s="241" t="s">
        <v>7703</v>
      </c>
      <c r="O733" s="241" t="s">
        <v>13273</v>
      </c>
      <c r="P733" s="241" t="s">
        <v>2144</v>
      </c>
      <c r="AT733">
        <v>1</v>
      </c>
      <c r="AU733" t="str">
        <f t="shared" si="22"/>
        <v>19000-1</v>
      </c>
      <c r="AV733" s="121" t="str">
        <f t="shared" si="23"/>
        <v>R3-19000-21</v>
      </c>
      <c r="AW733" s="121" t="s">
        <v>6654</v>
      </c>
      <c r="AX733" s="121" t="s">
        <v>1584</v>
      </c>
      <c r="AY733" s="139">
        <v>21</v>
      </c>
      <c r="AZ733" s="139" t="s">
        <v>384</v>
      </c>
      <c r="BA733" s="139" t="s">
        <v>6655</v>
      </c>
      <c r="BB733" s="139" t="s">
        <v>3543</v>
      </c>
      <c r="BC733"/>
    </row>
    <row r="734" spans="11:55" x14ac:dyDescent="0.4">
      <c r="K734" s="240" t="s">
        <v>14255</v>
      </c>
      <c r="L734" s="241" t="s">
        <v>1697</v>
      </c>
      <c r="M734" s="241">
        <v>11</v>
      </c>
      <c r="N734" s="241" t="s">
        <v>829</v>
      </c>
      <c r="O734" s="241" t="s">
        <v>13273</v>
      </c>
      <c r="P734" s="241" t="s">
        <v>2144</v>
      </c>
      <c r="AT734">
        <v>2</v>
      </c>
      <c r="AU734" t="str">
        <f t="shared" si="22"/>
        <v>19000-2</v>
      </c>
      <c r="AV734" s="121" t="str">
        <f t="shared" si="23"/>
        <v>R3-19000-88</v>
      </c>
      <c r="AW734" s="121" t="s">
        <v>6654</v>
      </c>
      <c r="AX734" s="121" t="s">
        <v>1584</v>
      </c>
      <c r="AY734" s="139">
        <v>88</v>
      </c>
      <c r="AZ734" s="139" t="s">
        <v>384</v>
      </c>
      <c r="BA734" s="139" t="s">
        <v>6655</v>
      </c>
      <c r="BB734" s="139" t="s">
        <v>3545</v>
      </c>
      <c r="BC734"/>
    </row>
    <row r="735" spans="11:55" x14ac:dyDescent="0.4">
      <c r="K735" s="240" t="s">
        <v>14256</v>
      </c>
      <c r="L735" s="241" t="s">
        <v>1697</v>
      </c>
      <c r="M735" s="241">
        <v>12</v>
      </c>
      <c r="N735" s="241" t="s">
        <v>7704</v>
      </c>
      <c r="O735" s="241" t="s">
        <v>13273</v>
      </c>
      <c r="P735" s="241" t="s">
        <v>2144</v>
      </c>
      <c r="AT735">
        <v>3</v>
      </c>
      <c r="AU735" t="str">
        <f t="shared" si="22"/>
        <v>19000-3</v>
      </c>
      <c r="AV735" s="121" t="str">
        <f t="shared" si="23"/>
        <v>R3-19000-104</v>
      </c>
      <c r="AW735" s="121" t="s">
        <v>6654</v>
      </c>
      <c r="AX735" s="121" t="s">
        <v>1584</v>
      </c>
      <c r="AY735" s="139">
        <v>104</v>
      </c>
      <c r="AZ735" s="139" t="s">
        <v>384</v>
      </c>
      <c r="BA735" s="139" t="s">
        <v>6655</v>
      </c>
      <c r="BB735" s="139" t="s">
        <v>3549</v>
      </c>
      <c r="BC735"/>
    </row>
    <row r="736" spans="11:55" x14ac:dyDescent="0.4">
      <c r="K736" s="240" t="s">
        <v>14257</v>
      </c>
      <c r="L736" s="241" t="s">
        <v>1697</v>
      </c>
      <c r="M736" s="241">
        <v>13</v>
      </c>
      <c r="N736" s="241" t="s">
        <v>7705</v>
      </c>
      <c r="O736" s="241" t="s">
        <v>13273</v>
      </c>
      <c r="P736" s="241" t="s">
        <v>2144</v>
      </c>
      <c r="AT736">
        <v>4</v>
      </c>
      <c r="AU736" t="str">
        <f t="shared" si="22"/>
        <v>19000-4</v>
      </c>
      <c r="AV736" s="121" t="str">
        <f t="shared" si="23"/>
        <v>R3-19000-112</v>
      </c>
      <c r="AW736" s="121" t="s">
        <v>6654</v>
      </c>
      <c r="AX736" s="121" t="s">
        <v>1584</v>
      </c>
      <c r="AY736" s="139">
        <v>112</v>
      </c>
      <c r="AZ736" s="139" t="s">
        <v>384</v>
      </c>
      <c r="BA736" s="139" t="s">
        <v>6655</v>
      </c>
      <c r="BB736" s="139" t="s">
        <v>3551</v>
      </c>
      <c r="BC736"/>
    </row>
    <row r="737" spans="11:55" x14ac:dyDescent="0.4">
      <c r="K737" s="240" t="s">
        <v>14258</v>
      </c>
      <c r="L737" s="241" t="s">
        <v>1697</v>
      </c>
      <c r="M737" s="241">
        <v>14</v>
      </c>
      <c r="N737" s="241" t="s">
        <v>7706</v>
      </c>
      <c r="O737" s="241" t="s">
        <v>13273</v>
      </c>
      <c r="P737" s="241" t="s">
        <v>2144</v>
      </c>
      <c r="AT737">
        <v>5</v>
      </c>
      <c r="AU737" t="str">
        <f t="shared" si="22"/>
        <v>19000-5</v>
      </c>
      <c r="AV737" s="121" t="str">
        <f t="shared" si="23"/>
        <v>R3-19000-127</v>
      </c>
      <c r="AW737" s="121" t="s">
        <v>6654</v>
      </c>
      <c r="AX737" s="121" t="s">
        <v>1584</v>
      </c>
      <c r="AY737" s="139">
        <v>127</v>
      </c>
      <c r="AZ737" s="139" t="s">
        <v>384</v>
      </c>
      <c r="BA737" s="139" t="s">
        <v>6655</v>
      </c>
      <c r="BB737" s="139" t="s">
        <v>2544</v>
      </c>
      <c r="BC737"/>
    </row>
    <row r="738" spans="11:55" x14ac:dyDescent="0.4">
      <c r="K738" s="240" t="s">
        <v>14259</v>
      </c>
      <c r="L738" s="241" t="s">
        <v>1697</v>
      </c>
      <c r="M738" s="241">
        <v>15</v>
      </c>
      <c r="N738" s="241" t="s">
        <v>7707</v>
      </c>
      <c r="O738" s="241" t="s">
        <v>13273</v>
      </c>
      <c r="P738" s="241" t="s">
        <v>2144</v>
      </c>
      <c r="AT738">
        <v>6</v>
      </c>
      <c r="AU738" t="str">
        <f t="shared" si="22"/>
        <v>19000-6</v>
      </c>
      <c r="AV738" s="121" t="str">
        <f t="shared" si="23"/>
        <v>R3-19000-156</v>
      </c>
      <c r="AW738" s="121" t="s">
        <v>6654</v>
      </c>
      <c r="AX738" s="121" t="s">
        <v>1584</v>
      </c>
      <c r="AY738" s="139">
        <v>156</v>
      </c>
      <c r="AZ738" s="139" t="s">
        <v>384</v>
      </c>
      <c r="BA738" s="139" t="s">
        <v>6655</v>
      </c>
      <c r="BB738" s="139" t="s">
        <v>2137</v>
      </c>
      <c r="BC738"/>
    </row>
    <row r="739" spans="11:55" x14ac:dyDescent="0.4">
      <c r="K739" s="240" t="s">
        <v>14260</v>
      </c>
      <c r="L739" s="241" t="s">
        <v>1697</v>
      </c>
      <c r="M739" s="241">
        <v>16</v>
      </c>
      <c r="N739" s="241" t="s">
        <v>7697</v>
      </c>
      <c r="O739" s="241" t="s">
        <v>13273</v>
      </c>
      <c r="P739" s="241" t="s">
        <v>6686</v>
      </c>
      <c r="AT739">
        <v>7</v>
      </c>
      <c r="AU739" t="str">
        <f t="shared" si="22"/>
        <v>19000-7</v>
      </c>
      <c r="AV739" s="121" t="str">
        <f t="shared" si="23"/>
        <v>R3-19000-157</v>
      </c>
      <c r="AW739" s="121" t="s">
        <v>6654</v>
      </c>
      <c r="AX739" s="121" t="s">
        <v>1584</v>
      </c>
      <c r="AY739" s="139">
        <v>157</v>
      </c>
      <c r="AZ739" s="139" t="s">
        <v>384</v>
      </c>
      <c r="BA739" s="139" t="s">
        <v>6655</v>
      </c>
      <c r="BB739" s="139" t="s">
        <v>2137</v>
      </c>
      <c r="BC739"/>
    </row>
    <row r="740" spans="11:55" x14ac:dyDescent="0.4">
      <c r="K740" s="240" t="s">
        <v>14261</v>
      </c>
      <c r="L740" s="241" t="s">
        <v>1697</v>
      </c>
      <c r="M740" s="241">
        <v>17</v>
      </c>
      <c r="N740" s="241" t="s">
        <v>7697</v>
      </c>
      <c r="O740" s="241" t="s">
        <v>13273</v>
      </c>
      <c r="P740" s="241" t="s">
        <v>6686</v>
      </c>
      <c r="AT740">
        <v>8</v>
      </c>
      <c r="AU740" t="str">
        <f t="shared" si="22"/>
        <v>19000-8</v>
      </c>
      <c r="AV740" s="121" t="str">
        <f t="shared" si="23"/>
        <v>R3-19000-158</v>
      </c>
      <c r="AW740" s="121" t="s">
        <v>6654</v>
      </c>
      <c r="AX740" s="121" t="s">
        <v>1584</v>
      </c>
      <c r="AY740" s="139">
        <v>158</v>
      </c>
      <c r="AZ740" s="139" t="s">
        <v>384</v>
      </c>
      <c r="BA740" s="139" t="s">
        <v>6655</v>
      </c>
      <c r="BB740" s="139" t="s">
        <v>3560</v>
      </c>
      <c r="BC740"/>
    </row>
    <row r="741" spans="11:55" x14ac:dyDescent="0.4">
      <c r="K741" s="240" t="s">
        <v>14262</v>
      </c>
      <c r="L741" s="241" t="s">
        <v>1697</v>
      </c>
      <c r="M741" s="241">
        <v>18</v>
      </c>
      <c r="N741" s="241" t="s">
        <v>7708</v>
      </c>
      <c r="O741" s="241" t="s">
        <v>13273</v>
      </c>
      <c r="P741" s="241" t="s">
        <v>2144</v>
      </c>
      <c r="AT741">
        <v>9</v>
      </c>
      <c r="AU741" t="str">
        <f t="shared" si="22"/>
        <v>19000-9</v>
      </c>
      <c r="AV741" s="121" t="str">
        <f t="shared" si="23"/>
        <v>R3-19000-165</v>
      </c>
      <c r="AW741" s="121" t="s">
        <v>6654</v>
      </c>
      <c r="AX741" s="121" t="s">
        <v>1584</v>
      </c>
      <c r="AY741" s="139">
        <v>165</v>
      </c>
      <c r="AZ741" s="139" t="s">
        <v>384</v>
      </c>
      <c r="BA741" s="139" t="s">
        <v>6655</v>
      </c>
      <c r="BB741" s="139" t="s">
        <v>3563</v>
      </c>
      <c r="BC741"/>
    </row>
    <row r="742" spans="11:55" x14ac:dyDescent="0.4">
      <c r="K742" s="240" t="s">
        <v>14263</v>
      </c>
      <c r="L742" s="241" t="s">
        <v>1697</v>
      </c>
      <c r="M742" s="241">
        <v>19</v>
      </c>
      <c r="N742" s="241" t="s">
        <v>6951</v>
      </c>
      <c r="O742" s="241" t="s">
        <v>13274</v>
      </c>
      <c r="P742" s="241" t="s">
        <v>6681</v>
      </c>
      <c r="AT742">
        <v>10</v>
      </c>
      <c r="AU742" t="str">
        <f t="shared" si="22"/>
        <v>19000-10</v>
      </c>
      <c r="AV742" s="121" t="str">
        <f t="shared" si="23"/>
        <v>R3-19000-199</v>
      </c>
      <c r="AW742" s="121" t="s">
        <v>6654</v>
      </c>
      <c r="AX742" s="121" t="s">
        <v>1584</v>
      </c>
      <c r="AY742" s="139">
        <v>199</v>
      </c>
      <c r="AZ742" s="139" t="s">
        <v>384</v>
      </c>
      <c r="BA742" s="139" t="s">
        <v>6655</v>
      </c>
      <c r="BB742" s="139" t="s">
        <v>3569</v>
      </c>
      <c r="BC742"/>
    </row>
    <row r="743" spans="11:55" x14ac:dyDescent="0.4">
      <c r="K743" s="240" t="s">
        <v>14264</v>
      </c>
      <c r="L743" s="241" t="s">
        <v>1697</v>
      </c>
      <c r="M743" s="241">
        <v>20</v>
      </c>
      <c r="N743" s="241" t="s">
        <v>7709</v>
      </c>
      <c r="O743" s="241" t="s">
        <v>13274</v>
      </c>
      <c r="P743" s="241" t="s">
        <v>6686</v>
      </c>
      <c r="AT743">
        <v>11</v>
      </c>
      <c r="AU743" t="str">
        <f t="shared" si="22"/>
        <v>19000-11</v>
      </c>
      <c r="AV743" s="121" t="str">
        <f t="shared" si="23"/>
        <v>R3-19000-206</v>
      </c>
      <c r="AW743" s="121" t="s">
        <v>6654</v>
      </c>
      <c r="AX743" s="121" t="s">
        <v>1584</v>
      </c>
      <c r="AY743" s="139">
        <v>206</v>
      </c>
      <c r="AZ743" s="139" t="s">
        <v>384</v>
      </c>
      <c r="BA743" s="139" t="s">
        <v>6655</v>
      </c>
      <c r="BB743" s="139" t="s">
        <v>3573</v>
      </c>
      <c r="BC743"/>
    </row>
    <row r="744" spans="11:55" x14ac:dyDescent="0.4">
      <c r="K744" s="240" t="s">
        <v>14265</v>
      </c>
      <c r="L744" s="241" t="s">
        <v>1697</v>
      </c>
      <c r="M744" s="241">
        <v>21</v>
      </c>
      <c r="N744" s="241" t="s">
        <v>7710</v>
      </c>
      <c r="O744" s="241" t="s">
        <v>13274</v>
      </c>
      <c r="P744" s="241" t="s">
        <v>6880</v>
      </c>
      <c r="AT744">
        <v>12</v>
      </c>
      <c r="AU744" t="str">
        <f t="shared" si="22"/>
        <v>19000-12</v>
      </c>
      <c r="AV744" s="121" t="str">
        <f t="shared" si="23"/>
        <v>R3-19000-210</v>
      </c>
      <c r="AW744" s="121" t="s">
        <v>6654</v>
      </c>
      <c r="AX744" s="121" t="s">
        <v>1584</v>
      </c>
      <c r="AY744" s="139">
        <v>210</v>
      </c>
      <c r="AZ744" s="139" t="s">
        <v>384</v>
      </c>
      <c r="BA744" s="139" t="s">
        <v>6655</v>
      </c>
      <c r="BB744" s="139" t="s">
        <v>3563</v>
      </c>
      <c r="BC744"/>
    </row>
    <row r="745" spans="11:55" x14ac:dyDescent="0.4">
      <c r="K745" s="240" t="s">
        <v>14266</v>
      </c>
      <c r="L745" s="241" t="s">
        <v>1697</v>
      </c>
      <c r="M745" s="241">
        <v>22</v>
      </c>
      <c r="N745" s="241" t="s">
        <v>7711</v>
      </c>
      <c r="O745" s="241" t="s">
        <v>13274</v>
      </c>
      <c r="P745" s="241" t="s">
        <v>6686</v>
      </c>
      <c r="AT745">
        <v>1</v>
      </c>
      <c r="AU745" t="str">
        <f t="shared" si="22"/>
        <v>19201-1</v>
      </c>
      <c r="AV745" s="121" t="str">
        <f t="shared" si="23"/>
        <v>R3-19201-33</v>
      </c>
      <c r="AW745" s="121" t="s">
        <v>6654</v>
      </c>
      <c r="AX745" s="121" t="s">
        <v>1585</v>
      </c>
      <c r="AY745" s="139">
        <v>33</v>
      </c>
      <c r="AZ745" s="139" t="s">
        <v>384</v>
      </c>
      <c r="BA745" s="139" t="s">
        <v>385</v>
      </c>
      <c r="BB745" s="139" t="s">
        <v>3577</v>
      </c>
      <c r="BC745"/>
    </row>
    <row r="746" spans="11:55" x14ac:dyDescent="0.4">
      <c r="K746" s="240" t="s">
        <v>14267</v>
      </c>
      <c r="L746" s="241" t="s">
        <v>1697</v>
      </c>
      <c r="M746" s="241">
        <v>23</v>
      </c>
      <c r="N746" s="241" t="s">
        <v>7712</v>
      </c>
      <c r="O746" s="241" t="s">
        <v>13274</v>
      </c>
      <c r="P746" s="241" t="s">
        <v>6880</v>
      </c>
      <c r="AT746">
        <v>2</v>
      </c>
      <c r="AU746" t="str">
        <f t="shared" si="22"/>
        <v>19201-2</v>
      </c>
      <c r="AV746" s="121" t="str">
        <f t="shared" si="23"/>
        <v>R3-19201-34</v>
      </c>
      <c r="AW746" s="121" t="s">
        <v>6654</v>
      </c>
      <c r="AX746" s="121" t="s">
        <v>1585</v>
      </c>
      <c r="AY746" s="139">
        <v>34</v>
      </c>
      <c r="AZ746" s="139" t="s">
        <v>384</v>
      </c>
      <c r="BA746" s="139" t="s">
        <v>385</v>
      </c>
      <c r="BB746" s="139" t="s">
        <v>3578</v>
      </c>
      <c r="BC746"/>
    </row>
    <row r="747" spans="11:55" x14ac:dyDescent="0.4">
      <c r="K747" s="240" t="s">
        <v>14268</v>
      </c>
      <c r="L747" s="241" t="s">
        <v>1697</v>
      </c>
      <c r="M747" s="241">
        <v>24</v>
      </c>
      <c r="N747" s="241" t="s">
        <v>7043</v>
      </c>
      <c r="O747" s="241" t="s">
        <v>13274</v>
      </c>
      <c r="P747" s="241" t="s">
        <v>13275</v>
      </c>
      <c r="AT747">
        <v>3</v>
      </c>
      <c r="AU747" t="str">
        <f t="shared" si="22"/>
        <v>19201-3</v>
      </c>
      <c r="AV747" s="121" t="str">
        <f t="shared" si="23"/>
        <v>R3-19201-55</v>
      </c>
      <c r="AW747" s="121" t="s">
        <v>6654</v>
      </c>
      <c r="AX747" s="121" t="s">
        <v>1585</v>
      </c>
      <c r="AY747" s="139">
        <v>55</v>
      </c>
      <c r="AZ747" s="139" t="s">
        <v>384</v>
      </c>
      <c r="BA747" s="139" t="s">
        <v>385</v>
      </c>
      <c r="BB747" s="139" t="s">
        <v>3579</v>
      </c>
      <c r="BC747"/>
    </row>
    <row r="748" spans="11:55" x14ac:dyDescent="0.4">
      <c r="K748" s="240" t="s">
        <v>14269</v>
      </c>
      <c r="L748" s="241" t="s">
        <v>1697</v>
      </c>
      <c r="M748" s="241">
        <v>25</v>
      </c>
      <c r="N748" s="241" t="s">
        <v>7713</v>
      </c>
      <c r="O748" s="241" t="s">
        <v>13274</v>
      </c>
      <c r="P748" s="241" t="s">
        <v>6686</v>
      </c>
      <c r="AT748">
        <v>1</v>
      </c>
      <c r="AU748" t="str">
        <f t="shared" si="22"/>
        <v>19202-1</v>
      </c>
      <c r="AV748" s="121" t="str">
        <f t="shared" si="23"/>
        <v>R3-19202-3</v>
      </c>
      <c r="AW748" s="121" t="s">
        <v>6654</v>
      </c>
      <c r="AX748" s="121" t="s">
        <v>1586</v>
      </c>
      <c r="AY748" s="139">
        <v>3</v>
      </c>
      <c r="AZ748" s="139" t="s">
        <v>384</v>
      </c>
      <c r="BA748" s="139" t="s">
        <v>386</v>
      </c>
      <c r="BB748" s="139" t="s">
        <v>3580</v>
      </c>
      <c r="BC748"/>
    </row>
    <row r="749" spans="11:55" x14ac:dyDescent="0.4">
      <c r="K749" s="240" t="s">
        <v>14270</v>
      </c>
      <c r="L749" s="241" t="s">
        <v>1698</v>
      </c>
      <c r="M749" s="241">
        <v>1</v>
      </c>
      <c r="N749" s="241" t="s">
        <v>7714</v>
      </c>
      <c r="O749" s="241" t="s">
        <v>13273</v>
      </c>
      <c r="P749" s="241" t="s">
        <v>2147</v>
      </c>
      <c r="AT749">
        <v>1</v>
      </c>
      <c r="AU749" t="str">
        <f t="shared" si="22"/>
        <v>19204-1</v>
      </c>
      <c r="AV749" s="121" t="str">
        <f t="shared" si="23"/>
        <v>R3-19204-19</v>
      </c>
      <c r="AW749" s="121" t="s">
        <v>6654</v>
      </c>
      <c r="AX749" s="121" t="s">
        <v>1587</v>
      </c>
      <c r="AY749" s="139">
        <v>19</v>
      </c>
      <c r="AZ749" s="139" t="s">
        <v>384</v>
      </c>
      <c r="BA749" s="139" t="s">
        <v>387</v>
      </c>
      <c r="BB749" s="139" t="s">
        <v>3582</v>
      </c>
      <c r="BC749"/>
    </row>
    <row r="750" spans="11:55" x14ac:dyDescent="0.4">
      <c r="K750" s="240" t="s">
        <v>14271</v>
      </c>
      <c r="L750" s="241" t="s">
        <v>1698</v>
      </c>
      <c r="M750" s="241">
        <v>2</v>
      </c>
      <c r="N750" s="241" t="s">
        <v>4104</v>
      </c>
      <c r="O750" s="241" t="s">
        <v>13273</v>
      </c>
      <c r="P750" s="241" t="s">
        <v>2144</v>
      </c>
      <c r="AT750">
        <v>2</v>
      </c>
      <c r="AU750" t="str">
        <f t="shared" si="22"/>
        <v>19204-2</v>
      </c>
      <c r="AV750" s="121" t="str">
        <f t="shared" si="23"/>
        <v>R3-19204-20</v>
      </c>
      <c r="AW750" s="121" t="s">
        <v>6654</v>
      </c>
      <c r="AX750" s="121" t="s">
        <v>1587</v>
      </c>
      <c r="AY750" s="139">
        <v>20</v>
      </c>
      <c r="AZ750" s="139" t="s">
        <v>384</v>
      </c>
      <c r="BA750" s="139" t="s">
        <v>387</v>
      </c>
      <c r="BB750" s="139" t="s">
        <v>3583</v>
      </c>
      <c r="BC750"/>
    </row>
    <row r="751" spans="11:55" x14ac:dyDescent="0.4">
      <c r="K751" s="240" t="s">
        <v>14272</v>
      </c>
      <c r="L751" s="241" t="s">
        <v>1698</v>
      </c>
      <c r="M751" s="241">
        <v>3</v>
      </c>
      <c r="N751" s="241" t="s">
        <v>4105</v>
      </c>
      <c r="O751" s="241" t="s">
        <v>13273</v>
      </c>
      <c r="P751" s="241" t="s">
        <v>2144</v>
      </c>
      <c r="AT751">
        <v>1</v>
      </c>
      <c r="AU751" t="str">
        <f t="shared" si="22"/>
        <v>19207-1</v>
      </c>
      <c r="AV751" s="121" t="str">
        <f t="shared" si="23"/>
        <v>R3-19207-16</v>
      </c>
      <c r="AW751" s="121" t="s">
        <v>6654</v>
      </c>
      <c r="AX751" s="121" t="s">
        <v>1588</v>
      </c>
      <c r="AY751" s="139">
        <v>16</v>
      </c>
      <c r="AZ751" s="139" t="s">
        <v>384</v>
      </c>
      <c r="BA751" s="139" t="s">
        <v>388</v>
      </c>
      <c r="BB751" s="139" t="s">
        <v>3587</v>
      </c>
      <c r="BC751"/>
    </row>
    <row r="752" spans="11:55" x14ac:dyDescent="0.4">
      <c r="K752" s="240" t="s">
        <v>14273</v>
      </c>
      <c r="L752" s="241" t="s">
        <v>1698</v>
      </c>
      <c r="M752" s="241">
        <v>4</v>
      </c>
      <c r="N752" s="241" t="s">
        <v>7715</v>
      </c>
      <c r="O752" s="241" t="s">
        <v>13273</v>
      </c>
      <c r="P752" s="241" t="s">
        <v>2147</v>
      </c>
      <c r="AT752">
        <v>2</v>
      </c>
      <c r="AU752" t="str">
        <f t="shared" si="22"/>
        <v>19207-2</v>
      </c>
      <c r="AV752" s="121" t="str">
        <f t="shared" si="23"/>
        <v>R3-19207-19</v>
      </c>
      <c r="AW752" s="121" t="s">
        <v>6654</v>
      </c>
      <c r="AX752" s="121" t="s">
        <v>1588</v>
      </c>
      <c r="AY752" s="139">
        <v>19</v>
      </c>
      <c r="AZ752" s="139" t="s">
        <v>384</v>
      </c>
      <c r="BA752" s="139" t="s">
        <v>388</v>
      </c>
      <c r="BB752" s="139" t="s">
        <v>2406</v>
      </c>
      <c r="BC752"/>
    </row>
    <row r="753" spans="11:55" x14ac:dyDescent="0.4">
      <c r="K753" s="240" t="s">
        <v>14274</v>
      </c>
      <c r="L753" s="241" t="s">
        <v>1698</v>
      </c>
      <c r="M753" s="241">
        <v>5</v>
      </c>
      <c r="N753" s="241" t="s">
        <v>4106</v>
      </c>
      <c r="O753" s="241" t="s">
        <v>13273</v>
      </c>
      <c r="P753" s="241" t="s">
        <v>2144</v>
      </c>
      <c r="AT753">
        <v>3</v>
      </c>
      <c r="AU753" t="str">
        <f t="shared" si="22"/>
        <v>19207-3</v>
      </c>
      <c r="AV753" s="121" t="str">
        <f t="shared" si="23"/>
        <v>R3-19207-20</v>
      </c>
      <c r="AW753" s="121" t="s">
        <v>6654</v>
      </c>
      <c r="AX753" s="121" t="s">
        <v>1588</v>
      </c>
      <c r="AY753" s="139">
        <v>20</v>
      </c>
      <c r="AZ753" s="139" t="s">
        <v>384</v>
      </c>
      <c r="BA753" s="139" t="s">
        <v>388</v>
      </c>
      <c r="BB753" s="139" t="s">
        <v>3588</v>
      </c>
      <c r="BC753"/>
    </row>
    <row r="754" spans="11:55" x14ac:dyDescent="0.4">
      <c r="K754" s="240" t="s">
        <v>14275</v>
      </c>
      <c r="L754" s="241" t="s">
        <v>1698</v>
      </c>
      <c r="M754" s="241">
        <v>6</v>
      </c>
      <c r="N754" s="241" t="s">
        <v>7716</v>
      </c>
      <c r="O754" s="241" t="s">
        <v>13273</v>
      </c>
      <c r="P754" s="241" t="s">
        <v>2144</v>
      </c>
      <c r="AT754">
        <v>4</v>
      </c>
      <c r="AU754" t="str">
        <f t="shared" si="22"/>
        <v>19207-4</v>
      </c>
      <c r="AV754" s="121" t="str">
        <f t="shared" si="23"/>
        <v>R3-19207-21</v>
      </c>
      <c r="AW754" s="121" t="s">
        <v>6654</v>
      </c>
      <c r="AX754" s="121" t="s">
        <v>1588</v>
      </c>
      <c r="AY754" s="139">
        <v>21</v>
      </c>
      <c r="AZ754" s="139" t="s">
        <v>384</v>
      </c>
      <c r="BA754" s="139" t="s">
        <v>388</v>
      </c>
      <c r="BB754" s="139" t="s">
        <v>3589</v>
      </c>
      <c r="BC754"/>
    </row>
    <row r="755" spans="11:55" x14ac:dyDescent="0.4">
      <c r="K755" s="240" t="s">
        <v>14276</v>
      </c>
      <c r="L755" s="241" t="s">
        <v>1698</v>
      </c>
      <c r="M755" s="241">
        <v>7</v>
      </c>
      <c r="N755" s="241" t="s">
        <v>7717</v>
      </c>
      <c r="O755" s="241" t="s">
        <v>13273</v>
      </c>
      <c r="P755" s="241" t="s">
        <v>2144</v>
      </c>
      <c r="AT755">
        <v>1</v>
      </c>
      <c r="AU755" t="str">
        <f t="shared" si="22"/>
        <v>19208-1</v>
      </c>
      <c r="AV755" s="121" t="str">
        <f t="shared" si="23"/>
        <v>R3-19208-5</v>
      </c>
      <c r="AW755" s="121" t="s">
        <v>6654</v>
      </c>
      <c r="AX755" s="121" t="s">
        <v>1589</v>
      </c>
      <c r="AY755" s="139">
        <v>5</v>
      </c>
      <c r="AZ755" s="139" t="s">
        <v>384</v>
      </c>
      <c r="BA755" s="139" t="s">
        <v>389</v>
      </c>
      <c r="BB755" s="139" t="s">
        <v>3590</v>
      </c>
      <c r="BC755"/>
    </row>
    <row r="756" spans="11:55" x14ac:dyDescent="0.4">
      <c r="K756" s="240" t="s">
        <v>14277</v>
      </c>
      <c r="L756" s="241" t="s">
        <v>1698</v>
      </c>
      <c r="M756" s="241">
        <v>8</v>
      </c>
      <c r="N756" s="241" t="s">
        <v>7718</v>
      </c>
      <c r="O756" s="241" t="s">
        <v>13273</v>
      </c>
      <c r="P756" s="241" t="s">
        <v>2146</v>
      </c>
      <c r="AT756">
        <v>1</v>
      </c>
      <c r="AU756" t="str">
        <f t="shared" si="22"/>
        <v>19210-1</v>
      </c>
      <c r="AV756" s="121" t="str">
        <f t="shared" si="23"/>
        <v>R3-19210-5</v>
      </c>
      <c r="AW756" s="121" t="s">
        <v>6654</v>
      </c>
      <c r="AX756" s="121" t="s">
        <v>1590</v>
      </c>
      <c r="AY756" s="139">
        <v>5</v>
      </c>
      <c r="AZ756" s="139" t="s">
        <v>384</v>
      </c>
      <c r="BA756" s="139" t="s">
        <v>390</v>
      </c>
      <c r="BB756" s="139" t="s">
        <v>3593</v>
      </c>
      <c r="BC756"/>
    </row>
    <row r="757" spans="11:55" x14ac:dyDescent="0.4">
      <c r="K757" s="240" t="s">
        <v>14278</v>
      </c>
      <c r="L757" s="241" t="s">
        <v>1698</v>
      </c>
      <c r="M757" s="241">
        <v>9</v>
      </c>
      <c r="N757" s="241" t="s">
        <v>7719</v>
      </c>
      <c r="O757" s="241" t="s">
        <v>13273</v>
      </c>
      <c r="P757" s="241" t="s">
        <v>2146</v>
      </c>
      <c r="AT757">
        <v>1</v>
      </c>
      <c r="AU757" t="str">
        <f t="shared" si="22"/>
        <v>19423-1</v>
      </c>
      <c r="AV757" s="121" t="str">
        <f t="shared" si="23"/>
        <v>R3-19423-5</v>
      </c>
      <c r="AW757" s="121" t="s">
        <v>6654</v>
      </c>
      <c r="AX757" s="121" t="s">
        <v>1592</v>
      </c>
      <c r="AY757" s="139">
        <v>5</v>
      </c>
      <c r="AZ757" s="139" t="s">
        <v>384</v>
      </c>
      <c r="BA757" s="139" t="s">
        <v>391</v>
      </c>
      <c r="BB757" s="139" t="s">
        <v>2201</v>
      </c>
      <c r="BC757"/>
    </row>
    <row r="758" spans="11:55" x14ac:dyDescent="0.4">
      <c r="K758" s="240" t="s">
        <v>14279</v>
      </c>
      <c r="L758" s="241" t="s">
        <v>1698</v>
      </c>
      <c r="M758" s="241">
        <v>10</v>
      </c>
      <c r="N758" s="241" t="s">
        <v>7720</v>
      </c>
      <c r="O758" s="241" t="s">
        <v>13273</v>
      </c>
      <c r="P758" s="241" t="s">
        <v>2146</v>
      </c>
      <c r="AT758">
        <v>2</v>
      </c>
      <c r="AU758" t="str">
        <f t="shared" si="22"/>
        <v>19423-2</v>
      </c>
      <c r="AV758" s="121" t="str">
        <f t="shared" si="23"/>
        <v>R3-19423-6</v>
      </c>
      <c r="AW758" s="121" t="s">
        <v>6654</v>
      </c>
      <c r="AX758" s="121" t="s">
        <v>1592</v>
      </c>
      <c r="AY758" s="139">
        <v>6</v>
      </c>
      <c r="AZ758" s="139" t="s">
        <v>384</v>
      </c>
      <c r="BA758" s="139" t="s">
        <v>391</v>
      </c>
      <c r="BB758" s="139" t="s">
        <v>3600</v>
      </c>
      <c r="BC758"/>
    </row>
    <row r="759" spans="11:55" x14ac:dyDescent="0.4">
      <c r="K759" s="240" t="s">
        <v>14280</v>
      </c>
      <c r="L759" s="241" t="s">
        <v>1698</v>
      </c>
      <c r="M759" s="241">
        <v>11</v>
      </c>
      <c r="N759" s="241" t="s">
        <v>7721</v>
      </c>
      <c r="O759" s="241" t="s">
        <v>13273</v>
      </c>
      <c r="P759" s="241" t="s">
        <v>2144</v>
      </c>
      <c r="AT759">
        <v>3</v>
      </c>
      <c r="AU759" t="str">
        <f t="shared" si="22"/>
        <v>19423-3</v>
      </c>
      <c r="AV759" s="121" t="str">
        <f t="shared" si="23"/>
        <v>R3-19423-7</v>
      </c>
      <c r="AW759" s="121" t="s">
        <v>6654</v>
      </c>
      <c r="AX759" s="121" t="s">
        <v>1592</v>
      </c>
      <c r="AY759" s="139">
        <v>7</v>
      </c>
      <c r="AZ759" s="139" t="s">
        <v>384</v>
      </c>
      <c r="BA759" s="139" t="s">
        <v>391</v>
      </c>
      <c r="BB759" s="139" t="s">
        <v>3600</v>
      </c>
      <c r="BC759"/>
    </row>
    <row r="760" spans="11:55" x14ac:dyDescent="0.4">
      <c r="K760" s="240" t="s">
        <v>14281</v>
      </c>
      <c r="L760" s="241" t="s">
        <v>1698</v>
      </c>
      <c r="M760" s="241">
        <v>12</v>
      </c>
      <c r="N760" s="241" t="s">
        <v>7722</v>
      </c>
      <c r="O760" s="241" t="s">
        <v>13273</v>
      </c>
      <c r="P760" s="241" t="s">
        <v>2143</v>
      </c>
      <c r="AT760">
        <v>4</v>
      </c>
      <c r="AU760" t="str">
        <f t="shared" si="22"/>
        <v>19423-4</v>
      </c>
      <c r="AV760" s="121" t="str">
        <f t="shared" si="23"/>
        <v>R3-19423-8</v>
      </c>
      <c r="AW760" s="121" t="s">
        <v>6654</v>
      </c>
      <c r="AX760" s="121" t="s">
        <v>1592</v>
      </c>
      <c r="AY760" s="139">
        <v>8</v>
      </c>
      <c r="AZ760" s="139" t="s">
        <v>384</v>
      </c>
      <c r="BA760" s="139" t="s">
        <v>391</v>
      </c>
      <c r="BB760" s="139" t="s">
        <v>857</v>
      </c>
      <c r="BC760"/>
    </row>
    <row r="761" spans="11:55" x14ac:dyDescent="0.4">
      <c r="K761" s="240" t="s">
        <v>14282</v>
      </c>
      <c r="L761" s="241" t="s">
        <v>1698</v>
      </c>
      <c r="M761" s="241">
        <v>13</v>
      </c>
      <c r="N761" s="241" t="s">
        <v>7723</v>
      </c>
      <c r="O761" s="241" t="s">
        <v>13273</v>
      </c>
      <c r="P761" s="241" t="s">
        <v>2143</v>
      </c>
      <c r="AT761">
        <v>5</v>
      </c>
      <c r="AU761" t="str">
        <f t="shared" si="22"/>
        <v>19423-5</v>
      </c>
      <c r="AV761" s="121" t="str">
        <f t="shared" si="23"/>
        <v>R3-19423-9</v>
      </c>
      <c r="AW761" s="121" t="s">
        <v>6654</v>
      </c>
      <c r="AX761" s="121" t="s">
        <v>1592</v>
      </c>
      <c r="AY761" s="139">
        <v>9</v>
      </c>
      <c r="AZ761" s="139" t="s">
        <v>384</v>
      </c>
      <c r="BA761" s="139" t="s">
        <v>391</v>
      </c>
      <c r="BB761" s="139" t="s">
        <v>3601</v>
      </c>
      <c r="BC761"/>
    </row>
    <row r="762" spans="11:55" x14ac:dyDescent="0.4">
      <c r="K762" s="240" t="s">
        <v>14283</v>
      </c>
      <c r="L762" s="241" t="s">
        <v>1698</v>
      </c>
      <c r="M762" s="241">
        <v>14</v>
      </c>
      <c r="N762" s="241" t="s">
        <v>7724</v>
      </c>
      <c r="O762" s="241" t="s">
        <v>13273</v>
      </c>
      <c r="P762" s="241" t="s">
        <v>6880</v>
      </c>
      <c r="AT762">
        <v>1</v>
      </c>
      <c r="AU762" t="str">
        <f t="shared" si="22"/>
        <v>20000-1</v>
      </c>
      <c r="AV762" s="121" t="str">
        <f t="shared" si="23"/>
        <v>R3-20000-67</v>
      </c>
      <c r="AW762" s="121" t="s">
        <v>6654</v>
      </c>
      <c r="AX762" s="121" t="s">
        <v>1593</v>
      </c>
      <c r="AY762" s="139">
        <v>67</v>
      </c>
      <c r="AZ762" s="139" t="s">
        <v>392</v>
      </c>
      <c r="BA762" s="139" t="s">
        <v>6655</v>
      </c>
      <c r="BB762" s="139" t="s">
        <v>3603</v>
      </c>
      <c r="BC762"/>
    </row>
    <row r="763" spans="11:55" x14ac:dyDescent="0.4">
      <c r="K763" s="240" t="s">
        <v>14284</v>
      </c>
      <c r="L763" s="241" t="s">
        <v>1698</v>
      </c>
      <c r="M763" s="241">
        <v>15</v>
      </c>
      <c r="N763" s="241" t="s">
        <v>7725</v>
      </c>
      <c r="O763" s="241" t="s">
        <v>13273</v>
      </c>
      <c r="P763" s="241" t="s">
        <v>2147</v>
      </c>
      <c r="AT763">
        <v>2</v>
      </c>
      <c r="AU763" t="str">
        <f t="shared" si="22"/>
        <v>20000-2</v>
      </c>
      <c r="AV763" s="121" t="str">
        <f t="shared" si="23"/>
        <v>R3-20000-99</v>
      </c>
      <c r="AW763" s="121" t="s">
        <v>6654</v>
      </c>
      <c r="AX763" s="121" t="s">
        <v>1593</v>
      </c>
      <c r="AY763" s="139">
        <v>99</v>
      </c>
      <c r="AZ763" s="139" t="s">
        <v>392</v>
      </c>
      <c r="BA763" s="139" t="s">
        <v>6655</v>
      </c>
      <c r="BB763" s="139" t="s">
        <v>3605</v>
      </c>
      <c r="BC763"/>
    </row>
    <row r="764" spans="11:55" x14ac:dyDescent="0.4">
      <c r="K764" s="240" t="s">
        <v>14285</v>
      </c>
      <c r="L764" s="241" t="s">
        <v>1698</v>
      </c>
      <c r="M764" s="241">
        <v>16</v>
      </c>
      <c r="N764" s="241" t="s">
        <v>7726</v>
      </c>
      <c r="O764" s="241" t="s">
        <v>13273</v>
      </c>
      <c r="P764" s="241" t="s">
        <v>2144</v>
      </c>
      <c r="AT764">
        <v>3</v>
      </c>
      <c r="AU764" t="str">
        <f t="shared" si="22"/>
        <v>20000-3</v>
      </c>
      <c r="AV764" s="121" t="str">
        <f t="shared" si="23"/>
        <v>R3-20000-158</v>
      </c>
      <c r="AW764" s="121" t="s">
        <v>6654</v>
      </c>
      <c r="AX764" s="121" t="s">
        <v>1593</v>
      </c>
      <c r="AY764" s="139">
        <v>158</v>
      </c>
      <c r="AZ764" s="139" t="s">
        <v>392</v>
      </c>
      <c r="BA764" s="139" t="s">
        <v>6655</v>
      </c>
      <c r="BB764" s="139" t="s">
        <v>3608</v>
      </c>
      <c r="BC764"/>
    </row>
    <row r="765" spans="11:55" x14ac:dyDescent="0.4">
      <c r="K765" s="240" t="s">
        <v>14286</v>
      </c>
      <c r="L765" s="241" t="s">
        <v>1698</v>
      </c>
      <c r="M765" s="241">
        <v>18</v>
      </c>
      <c r="N765" s="241" t="s">
        <v>7727</v>
      </c>
      <c r="O765" s="241" t="s">
        <v>13273</v>
      </c>
      <c r="P765" s="241" t="s">
        <v>2144</v>
      </c>
      <c r="AT765">
        <v>4</v>
      </c>
      <c r="AU765" t="str">
        <f t="shared" si="22"/>
        <v>20000-4</v>
      </c>
      <c r="AV765" s="121" t="str">
        <f t="shared" si="23"/>
        <v>R3-20000-170</v>
      </c>
      <c r="AW765" s="121" t="s">
        <v>6654</v>
      </c>
      <c r="AX765" s="121" t="s">
        <v>1593</v>
      </c>
      <c r="AY765" s="139">
        <v>170</v>
      </c>
      <c r="AZ765" s="139" t="s">
        <v>392</v>
      </c>
      <c r="BA765" s="139" t="s">
        <v>6655</v>
      </c>
      <c r="BB765" s="139" t="s">
        <v>3612</v>
      </c>
      <c r="BC765"/>
    </row>
    <row r="766" spans="11:55" x14ac:dyDescent="0.4">
      <c r="K766" s="240" t="s">
        <v>14287</v>
      </c>
      <c r="L766" s="241" t="s">
        <v>1698</v>
      </c>
      <c r="M766" s="241">
        <v>19</v>
      </c>
      <c r="N766" s="241" t="s">
        <v>5631</v>
      </c>
      <c r="O766" s="241" t="s">
        <v>13273</v>
      </c>
      <c r="P766" s="241" t="s">
        <v>2147</v>
      </c>
      <c r="AT766">
        <v>5</v>
      </c>
      <c r="AU766" t="str">
        <f t="shared" si="22"/>
        <v>20000-5</v>
      </c>
      <c r="AV766" s="121" t="str">
        <f t="shared" si="23"/>
        <v>R3-20000-186</v>
      </c>
      <c r="AW766" s="121" t="s">
        <v>6654</v>
      </c>
      <c r="AX766" s="121" t="s">
        <v>1593</v>
      </c>
      <c r="AY766" s="139">
        <v>186</v>
      </c>
      <c r="AZ766" s="139" t="s">
        <v>392</v>
      </c>
      <c r="BA766" s="139" t="s">
        <v>6655</v>
      </c>
      <c r="BB766" s="139" t="s">
        <v>3622</v>
      </c>
      <c r="BC766"/>
    </row>
    <row r="767" spans="11:55" x14ac:dyDescent="0.4">
      <c r="K767" s="240" t="s">
        <v>14288</v>
      </c>
      <c r="L767" s="241" t="s">
        <v>1698</v>
      </c>
      <c r="M767" s="241">
        <v>20</v>
      </c>
      <c r="N767" s="241" t="s">
        <v>7728</v>
      </c>
      <c r="O767" s="241" t="s">
        <v>13273</v>
      </c>
      <c r="P767" s="241" t="s">
        <v>1257</v>
      </c>
      <c r="AT767">
        <v>6</v>
      </c>
      <c r="AU767" t="str">
        <f t="shared" si="22"/>
        <v>20000-6</v>
      </c>
      <c r="AV767" s="121" t="str">
        <f t="shared" si="23"/>
        <v>R3-20000-187</v>
      </c>
      <c r="AW767" s="121" t="s">
        <v>6654</v>
      </c>
      <c r="AX767" s="121" t="s">
        <v>1593</v>
      </c>
      <c r="AY767" s="139">
        <v>187</v>
      </c>
      <c r="AZ767" s="139" t="s">
        <v>392</v>
      </c>
      <c r="BA767" s="139" t="s">
        <v>6655</v>
      </c>
      <c r="BB767" s="139" t="s">
        <v>3623</v>
      </c>
      <c r="BC767"/>
    </row>
    <row r="768" spans="11:55" x14ac:dyDescent="0.4">
      <c r="K768" s="240" t="s">
        <v>14289</v>
      </c>
      <c r="L768" s="241" t="s">
        <v>1698</v>
      </c>
      <c r="M768" s="241">
        <v>21</v>
      </c>
      <c r="N768" s="241" t="s">
        <v>4103</v>
      </c>
      <c r="O768" s="241" t="s">
        <v>13273</v>
      </c>
      <c r="P768" s="241" t="s">
        <v>1267</v>
      </c>
      <c r="AT768">
        <v>7</v>
      </c>
      <c r="AU768" t="str">
        <f t="shared" si="22"/>
        <v>20000-7</v>
      </c>
      <c r="AV768" s="121" t="str">
        <f t="shared" si="23"/>
        <v>R3-20000-194</v>
      </c>
      <c r="AW768" s="121" t="s">
        <v>6654</v>
      </c>
      <c r="AX768" s="121" t="s">
        <v>1593</v>
      </c>
      <c r="AY768" s="139">
        <v>194</v>
      </c>
      <c r="AZ768" s="139" t="s">
        <v>392</v>
      </c>
      <c r="BA768" s="139" t="s">
        <v>6655</v>
      </c>
      <c r="BB768" s="139" t="s">
        <v>3623</v>
      </c>
      <c r="BC768"/>
    </row>
    <row r="769" spans="11:55" x14ac:dyDescent="0.4">
      <c r="K769" s="240" t="s">
        <v>14290</v>
      </c>
      <c r="L769" s="241" t="s">
        <v>1698</v>
      </c>
      <c r="M769" s="241">
        <v>22</v>
      </c>
      <c r="N769" s="241" t="s">
        <v>895</v>
      </c>
      <c r="O769" s="241" t="s">
        <v>13273</v>
      </c>
      <c r="P769" s="241" t="s">
        <v>2143</v>
      </c>
      <c r="AT769">
        <v>1</v>
      </c>
      <c r="AU769" t="str">
        <f t="shared" si="22"/>
        <v>20201-1</v>
      </c>
      <c r="AV769" s="121" t="str">
        <f t="shared" si="23"/>
        <v>R3-20201-1</v>
      </c>
      <c r="AW769" s="121" t="s">
        <v>6654</v>
      </c>
      <c r="AX769" s="121" t="s">
        <v>1594</v>
      </c>
      <c r="AY769" s="139">
        <v>1</v>
      </c>
      <c r="AZ769" s="139" t="s">
        <v>392</v>
      </c>
      <c r="BA769" s="139" t="s">
        <v>393</v>
      </c>
      <c r="BB769" s="139" t="s">
        <v>1048</v>
      </c>
      <c r="BC769"/>
    </row>
    <row r="770" spans="11:55" x14ac:dyDescent="0.4">
      <c r="K770" s="240" t="s">
        <v>14291</v>
      </c>
      <c r="L770" s="241" t="s">
        <v>1698</v>
      </c>
      <c r="M770" s="241">
        <v>23</v>
      </c>
      <c r="N770" s="241" t="s">
        <v>7729</v>
      </c>
      <c r="O770" s="241" t="s">
        <v>13273</v>
      </c>
      <c r="P770" s="241" t="s">
        <v>2148</v>
      </c>
      <c r="AT770">
        <v>2</v>
      </c>
      <c r="AU770" t="str">
        <f t="shared" si="22"/>
        <v>20201-2</v>
      </c>
      <c r="AV770" s="121" t="str">
        <f t="shared" si="23"/>
        <v>R3-20201-4</v>
      </c>
      <c r="AW770" s="121" t="s">
        <v>6654</v>
      </c>
      <c r="AX770" s="121" t="s">
        <v>1594</v>
      </c>
      <c r="AY770" s="139">
        <v>4</v>
      </c>
      <c r="AZ770" s="139" t="s">
        <v>392</v>
      </c>
      <c r="BA770" s="139" t="s">
        <v>393</v>
      </c>
      <c r="BB770" s="139" t="s">
        <v>3624</v>
      </c>
      <c r="BC770"/>
    </row>
    <row r="771" spans="11:55" x14ac:dyDescent="0.4">
      <c r="K771" s="240" t="s">
        <v>14292</v>
      </c>
      <c r="L771" s="241" t="s">
        <v>1698</v>
      </c>
      <c r="M771" s="241">
        <v>24</v>
      </c>
      <c r="N771" s="241" t="s">
        <v>7730</v>
      </c>
      <c r="O771" s="241" t="s">
        <v>13273</v>
      </c>
      <c r="P771" s="241" t="s">
        <v>6686</v>
      </c>
      <c r="AT771">
        <v>3</v>
      </c>
      <c r="AU771" t="str">
        <f t="shared" si="22"/>
        <v>20201-3</v>
      </c>
      <c r="AV771" s="121" t="str">
        <f t="shared" si="23"/>
        <v>R3-20201-5</v>
      </c>
      <c r="AW771" s="121" t="s">
        <v>6654</v>
      </c>
      <c r="AX771" s="121" t="s">
        <v>1594</v>
      </c>
      <c r="AY771" s="139">
        <v>5</v>
      </c>
      <c r="AZ771" s="139" t="s">
        <v>392</v>
      </c>
      <c r="BA771" s="139" t="s">
        <v>393</v>
      </c>
      <c r="BB771" s="139" t="s">
        <v>3625</v>
      </c>
      <c r="BC771"/>
    </row>
    <row r="772" spans="11:55" x14ac:dyDescent="0.4">
      <c r="K772" s="240" t="s">
        <v>14293</v>
      </c>
      <c r="L772" s="241" t="s">
        <v>1698</v>
      </c>
      <c r="M772" s="241">
        <v>25</v>
      </c>
      <c r="N772" s="241" t="s">
        <v>7730</v>
      </c>
      <c r="O772" s="241" t="s">
        <v>13273</v>
      </c>
      <c r="P772" s="241" t="s">
        <v>6686</v>
      </c>
      <c r="AT772">
        <v>4</v>
      </c>
      <c r="AU772" t="str">
        <f t="shared" ref="AU772:AU835" si="24">AX772&amp;"-"&amp;AT772</f>
        <v>20201-4</v>
      </c>
      <c r="AV772" s="121" t="str">
        <f t="shared" ref="AV772:AV835" si="25">AW772&amp;"-"&amp;AX772&amp;"-"&amp;AY772</f>
        <v>R3-20201-41</v>
      </c>
      <c r="AW772" s="121" t="s">
        <v>6654</v>
      </c>
      <c r="AX772" s="121" t="s">
        <v>1594</v>
      </c>
      <c r="AY772" s="139">
        <v>41</v>
      </c>
      <c r="AZ772" s="139" t="s">
        <v>392</v>
      </c>
      <c r="BA772" s="139" t="s">
        <v>393</v>
      </c>
      <c r="BB772" s="139" t="s">
        <v>3626</v>
      </c>
      <c r="BC772"/>
    </row>
    <row r="773" spans="11:55" x14ac:dyDescent="0.4">
      <c r="K773" s="240" t="s">
        <v>14294</v>
      </c>
      <c r="L773" s="241" t="s">
        <v>1698</v>
      </c>
      <c r="M773" s="241">
        <v>26</v>
      </c>
      <c r="N773" s="241" t="s">
        <v>7731</v>
      </c>
      <c r="O773" s="241" t="s">
        <v>13273</v>
      </c>
      <c r="P773" s="241" t="s">
        <v>6686</v>
      </c>
      <c r="AT773">
        <v>5</v>
      </c>
      <c r="AU773" t="str">
        <f t="shared" si="24"/>
        <v>20201-5</v>
      </c>
      <c r="AV773" s="121" t="str">
        <f t="shared" si="25"/>
        <v>R3-20201-45</v>
      </c>
      <c r="AW773" s="121" t="s">
        <v>6654</v>
      </c>
      <c r="AX773" s="121" t="s">
        <v>1594</v>
      </c>
      <c r="AY773" s="139">
        <v>45</v>
      </c>
      <c r="AZ773" s="139" t="s">
        <v>392</v>
      </c>
      <c r="BA773" s="139" t="s">
        <v>393</v>
      </c>
      <c r="BB773" s="139" t="s">
        <v>3627</v>
      </c>
      <c r="BC773"/>
    </row>
    <row r="774" spans="11:55" x14ac:dyDescent="0.4">
      <c r="K774" s="240" t="s">
        <v>14295</v>
      </c>
      <c r="L774" s="241" t="s">
        <v>1698</v>
      </c>
      <c r="M774" s="241">
        <v>27</v>
      </c>
      <c r="N774" s="241" t="s">
        <v>7732</v>
      </c>
      <c r="O774" s="241" t="s">
        <v>13273</v>
      </c>
      <c r="P774" s="241" t="s">
        <v>6686</v>
      </c>
      <c r="AT774">
        <v>1</v>
      </c>
      <c r="AU774" t="str">
        <f t="shared" si="24"/>
        <v>20205-1</v>
      </c>
      <c r="AV774" s="121" t="str">
        <f t="shared" si="25"/>
        <v>R3-20205-25</v>
      </c>
      <c r="AW774" s="121" t="s">
        <v>6654</v>
      </c>
      <c r="AX774" s="121" t="s">
        <v>1597</v>
      </c>
      <c r="AY774" s="139">
        <v>25</v>
      </c>
      <c r="AZ774" s="139" t="s">
        <v>392</v>
      </c>
      <c r="BA774" s="139" t="s">
        <v>396</v>
      </c>
      <c r="BB774" s="139" t="s">
        <v>3628</v>
      </c>
      <c r="BC774"/>
    </row>
    <row r="775" spans="11:55" x14ac:dyDescent="0.4">
      <c r="K775" s="240" t="s">
        <v>14296</v>
      </c>
      <c r="L775" s="241" t="s">
        <v>1698</v>
      </c>
      <c r="M775" s="241">
        <v>28</v>
      </c>
      <c r="N775" s="241" t="s">
        <v>7733</v>
      </c>
      <c r="O775" s="241" t="s">
        <v>13273</v>
      </c>
      <c r="P775" s="241" t="s">
        <v>6686</v>
      </c>
      <c r="AT775">
        <v>1</v>
      </c>
      <c r="AU775" t="str">
        <f t="shared" si="24"/>
        <v>20209-1</v>
      </c>
      <c r="AV775" s="121" t="str">
        <f t="shared" si="25"/>
        <v>R3-20209-12</v>
      </c>
      <c r="AW775" s="121" t="s">
        <v>6654</v>
      </c>
      <c r="AX775" s="121" t="s">
        <v>1599</v>
      </c>
      <c r="AY775" s="139">
        <v>12</v>
      </c>
      <c r="AZ775" s="139" t="s">
        <v>392</v>
      </c>
      <c r="BA775" s="139" t="s">
        <v>398</v>
      </c>
      <c r="BB775" s="139" t="s">
        <v>829</v>
      </c>
      <c r="BC775"/>
    </row>
    <row r="776" spans="11:55" x14ac:dyDescent="0.4">
      <c r="K776" s="240" t="s">
        <v>14297</v>
      </c>
      <c r="L776" s="241" t="s">
        <v>1698</v>
      </c>
      <c r="M776" s="241">
        <v>29</v>
      </c>
      <c r="N776" s="241" t="s">
        <v>7734</v>
      </c>
      <c r="O776" s="241" t="s">
        <v>13273</v>
      </c>
      <c r="P776" s="241" t="s">
        <v>6686</v>
      </c>
      <c r="AT776">
        <v>1</v>
      </c>
      <c r="AU776" t="str">
        <f t="shared" si="24"/>
        <v>20212-1</v>
      </c>
      <c r="AV776" s="121" t="str">
        <f t="shared" si="25"/>
        <v>R3-20212-40</v>
      </c>
      <c r="AW776" s="121" t="s">
        <v>6654</v>
      </c>
      <c r="AX776" s="121" t="s">
        <v>1602</v>
      </c>
      <c r="AY776" s="139">
        <v>40</v>
      </c>
      <c r="AZ776" s="139" t="s">
        <v>392</v>
      </c>
      <c r="BA776" s="139" t="s">
        <v>400</v>
      </c>
      <c r="BB776" s="139" t="s">
        <v>3632</v>
      </c>
      <c r="BC776"/>
    </row>
    <row r="777" spans="11:55" x14ac:dyDescent="0.4">
      <c r="K777" s="240" t="s">
        <v>14298</v>
      </c>
      <c r="L777" s="241" t="s">
        <v>1698</v>
      </c>
      <c r="M777" s="241">
        <v>30</v>
      </c>
      <c r="N777" s="241" t="s">
        <v>7735</v>
      </c>
      <c r="O777" s="241" t="s">
        <v>13273</v>
      </c>
      <c r="P777" s="241" t="s">
        <v>6686</v>
      </c>
      <c r="AT777">
        <v>1</v>
      </c>
      <c r="AU777" t="str">
        <f t="shared" si="24"/>
        <v>20214-1</v>
      </c>
      <c r="AV777" s="121" t="str">
        <f t="shared" si="25"/>
        <v>R3-20214-30</v>
      </c>
      <c r="AW777" s="121" t="s">
        <v>6654</v>
      </c>
      <c r="AX777" s="121" t="s">
        <v>1603</v>
      </c>
      <c r="AY777" s="139">
        <v>30</v>
      </c>
      <c r="AZ777" s="139" t="s">
        <v>392</v>
      </c>
      <c r="BA777" s="139" t="s">
        <v>401</v>
      </c>
      <c r="BB777" s="139" t="s">
        <v>3633</v>
      </c>
      <c r="BC777"/>
    </row>
    <row r="778" spans="11:55" x14ac:dyDescent="0.4">
      <c r="K778" s="240" t="s">
        <v>14299</v>
      </c>
      <c r="L778" s="241" t="s">
        <v>1698</v>
      </c>
      <c r="M778" s="241">
        <v>31</v>
      </c>
      <c r="N778" s="241" t="s">
        <v>7735</v>
      </c>
      <c r="O778" s="241" t="s">
        <v>13273</v>
      </c>
      <c r="P778" s="241" t="s">
        <v>6686</v>
      </c>
      <c r="AT778">
        <v>1</v>
      </c>
      <c r="AU778" t="str">
        <f t="shared" si="24"/>
        <v>20217-1</v>
      </c>
      <c r="AV778" s="121" t="str">
        <f t="shared" si="25"/>
        <v>R3-20217-26</v>
      </c>
      <c r="AW778" s="121" t="s">
        <v>6654</v>
      </c>
      <c r="AX778" s="121" t="s">
        <v>1604</v>
      </c>
      <c r="AY778" s="139">
        <v>26</v>
      </c>
      <c r="AZ778" s="139" t="s">
        <v>392</v>
      </c>
      <c r="BA778" s="139" t="s">
        <v>402</v>
      </c>
      <c r="BB778" s="139" t="s">
        <v>3635</v>
      </c>
      <c r="BC778"/>
    </row>
    <row r="779" spans="11:55" x14ac:dyDescent="0.4">
      <c r="K779" s="240" t="s">
        <v>14300</v>
      </c>
      <c r="L779" s="241" t="s">
        <v>1698</v>
      </c>
      <c r="M779" s="241">
        <v>32</v>
      </c>
      <c r="N779" s="241" t="s">
        <v>7736</v>
      </c>
      <c r="O779" s="241" t="s">
        <v>13273</v>
      </c>
      <c r="P779" s="241" t="s">
        <v>2144</v>
      </c>
      <c r="AT779">
        <v>1</v>
      </c>
      <c r="AU779" t="str">
        <f t="shared" si="24"/>
        <v>20220-1</v>
      </c>
      <c r="AV779" s="121" t="str">
        <f t="shared" si="25"/>
        <v>R3-20220-26</v>
      </c>
      <c r="AW779" s="121" t="s">
        <v>6654</v>
      </c>
      <c r="AX779" s="121" t="s">
        <v>1607</v>
      </c>
      <c r="AY779" s="139">
        <v>26</v>
      </c>
      <c r="AZ779" s="139" t="s">
        <v>392</v>
      </c>
      <c r="BA779" s="139" t="s">
        <v>405</v>
      </c>
      <c r="BB779" s="139" t="s">
        <v>880</v>
      </c>
      <c r="BC779"/>
    </row>
    <row r="780" spans="11:55" x14ac:dyDescent="0.4">
      <c r="K780" s="240" t="s">
        <v>14301</v>
      </c>
      <c r="L780" s="241" t="s">
        <v>1698</v>
      </c>
      <c r="M780" s="241">
        <v>33</v>
      </c>
      <c r="N780" s="241" t="s">
        <v>7737</v>
      </c>
      <c r="O780" s="241" t="s">
        <v>13273</v>
      </c>
      <c r="P780" s="241" t="s">
        <v>2148</v>
      </c>
      <c r="AT780">
        <v>2</v>
      </c>
      <c r="AU780" t="str">
        <f t="shared" si="24"/>
        <v>20220-2</v>
      </c>
      <c r="AV780" s="121" t="str">
        <f t="shared" si="25"/>
        <v>R3-20220-27</v>
      </c>
      <c r="AW780" s="121" t="s">
        <v>6654</v>
      </c>
      <c r="AX780" s="121" t="s">
        <v>1607</v>
      </c>
      <c r="AY780" s="139">
        <v>27</v>
      </c>
      <c r="AZ780" s="139" t="s">
        <v>392</v>
      </c>
      <c r="BA780" s="139" t="s">
        <v>405</v>
      </c>
      <c r="BB780" s="139" t="s">
        <v>3638</v>
      </c>
      <c r="BC780"/>
    </row>
    <row r="781" spans="11:55" x14ac:dyDescent="0.4">
      <c r="K781" s="240" t="s">
        <v>14302</v>
      </c>
      <c r="L781" s="241" t="s">
        <v>1698</v>
      </c>
      <c r="M781" s="241">
        <v>34</v>
      </c>
      <c r="N781" s="241" t="s">
        <v>7738</v>
      </c>
      <c r="O781" s="241" t="s">
        <v>13273</v>
      </c>
      <c r="P781" s="241" t="s">
        <v>6686</v>
      </c>
      <c r="AT781">
        <v>3</v>
      </c>
      <c r="AU781" t="str">
        <f t="shared" si="24"/>
        <v>20220-3</v>
      </c>
      <c r="AV781" s="121" t="str">
        <f t="shared" si="25"/>
        <v>R3-20220-28</v>
      </c>
      <c r="AW781" s="121" t="s">
        <v>6654</v>
      </c>
      <c r="AX781" s="121" t="s">
        <v>1607</v>
      </c>
      <c r="AY781" s="139">
        <v>28</v>
      </c>
      <c r="AZ781" s="139" t="s">
        <v>392</v>
      </c>
      <c r="BA781" s="139" t="s">
        <v>405</v>
      </c>
      <c r="BB781" s="139" t="s">
        <v>3639</v>
      </c>
      <c r="BC781"/>
    </row>
    <row r="782" spans="11:55" x14ac:dyDescent="0.4">
      <c r="K782" s="240" t="s">
        <v>14303</v>
      </c>
      <c r="L782" s="241" t="s">
        <v>1698</v>
      </c>
      <c r="M782" s="241">
        <v>35</v>
      </c>
      <c r="N782" s="241" t="s">
        <v>7739</v>
      </c>
      <c r="O782" s="241" t="s">
        <v>13273</v>
      </c>
      <c r="P782" s="241" t="s">
        <v>6686</v>
      </c>
      <c r="AT782">
        <v>1</v>
      </c>
      <c r="AU782" t="str">
        <f t="shared" si="24"/>
        <v>20303-1</v>
      </c>
      <c r="AV782" s="121" t="str">
        <f t="shared" si="25"/>
        <v>R3-20303-12</v>
      </c>
      <c r="AW782" s="121" t="s">
        <v>6654</v>
      </c>
      <c r="AX782" s="121" t="s">
        <v>1608</v>
      </c>
      <c r="AY782" s="139">
        <v>12</v>
      </c>
      <c r="AZ782" s="139" t="s">
        <v>392</v>
      </c>
      <c r="BA782" s="139" t="s">
        <v>406</v>
      </c>
      <c r="BB782" s="139" t="s">
        <v>3641</v>
      </c>
      <c r="BC782"/>
    </row>
    <row r="783" spans="11:55" x14ac:dyDescent="0.4">
      <c r="K783" s="240" t="s">
        <v>14304</v>
      </c>
      <c r="L783" s="241" t="s">
        <v>1698</v>
      </c>
      <c r="M783" s="241">
        <v>36</v>
      </c>
      <c r="N783" s="241" t="s">
        <v>7740</v>
      </c>
      <c r="O783" s="241" t="s">
        <v>13273</v>
      </c>
      <c r="P783" s="241" t="s">
        <v>2144</v>
      </c>
      <c r="AT783">
        <v>1</v>
      </c>
      <c r="AU783" t="str">
        <f t="shared" si="24"/>
        <v>20309-1</v>
      </c>
      <c r="AV783" s="121" t="str">
        <f t="shared" si="25"/>
        <v>R3-20309-23</v>
      </c>
      <c r="AW783" s="121" t="s">
        <v>6654</v>
      </c>
      <c r="AX783" s="121" t="s">
        <v>1609</v>
      </c>
      <c r="AY783" s="139">
        <v>23</v>
      </c>
      <c r="AZ783" s="139" t="s">
        <v>392</v>
      </c>
      <c r="BA783" s="139" t="s">
        <v>407</v>
      </c>
      <c r="BB783" s="139" t="s">
        <v>3642</v>
      </c>
      <c r="BC783"/>
    </row>
    <row r="784" spans="11:55" x14ac:dyDescent="0.4">
      <c r="K784" s="240" t="s">
        <v>14305</v>
      </c>
      <c r="L784" s="241" t="s">
        <v>1698</v>
      </c>
      <c r="M784" s="241">
        <v>37</v>
      </c>
      <c r="N784" s="241" t="s">
        <v>4107</v>
      </c>
      <c r="O784" s="241" t="s">
        <v>13273</v>
      </c>
      <c r="P784" s="241" t="s">
        <v>2144</v>
      </c>
      <c r="AT784">
        <v>1</v>
      </c>
      <c r="AU784" t="str">
        <f t="shared" si="24"/>
        <v>20385-1</v>
      </c>
      <c r="AV784" s="121" t="str">
        <f t="shared" si="25"/>
        <v>R3-20385-18</v>
      </c>
      <c r="AW784" s="121" t="s">
        <v>6654</v>
      </c>
      <c r="AX784" s="121" t="s">
        <v>1610</v>
      </c>
      <c r="AY784" s="139">
        <v>18</v>
      </c>
      <c r="AZ784" s="139" t="s">
        <v>392</v>
      </c>
      <c r="BA784" s="139" t="s">
        <v>408</v>
      </c>
      <c r="BB784" s="139" t="s">
        <v>3645</v>
      </c>
      <c r="BC784"/>
    </row>
    <row r="785" spans="11:55" x14ac:dyDescent="0.4">
      <c r="K785" s="240" t="s">
        <v>14306</v>
      </c>
      <c r="L785" s="241" t="s">
        <v>1698</v>
      </c>
      <c r="M785" s="241">
        <v>38</v>
      </c>
      <c r="N785" s="241" t="s">
        <v>4108</v>
      </c>
      <c r="O785" s="241" t="s">
        <v>13273</v>
      </c>
      <c r="P785" s="241" t="s">
        <v>2146</v>
      </c>
      <c r="AT785">
        <v>1</v>
      </c>
      <c r="AU785" t="str">
        <f t="shared" si="24"/>
        <v>20412-1</v>
      </c>
      <c r="AV785" s="121" t="str">
        <f t="shared" si="25"/>
        <v>R3-20412-9</v>
      </c>
      <c r="AW785" s="121" t="s">
        <v>6654</v>
      </c>
      <c r="AX785" s="121" t="s">
        <v>1611</v>
      </c>
      <c r="AY785" s="139">
        <v>9</v>
      </c>
      <c r="AZ785" s="139" t="s">
        <v>392</v>
      </c>
      <c r="BA785" s="139" t="s">
        <v>409</v>
      </c>
      <c r="BB785" s="139" t="s">
        <v>2307</v>
      </c>
      <c r="BC785"/>
    </row>
    <row r="786" spans="11:55" x14ac:dyDescent="0.4">
      <c r="K786" s="240" t="s">
        <v>14307</v>
      </c>
      <c r="L786" s="241" t="s">
        <v>1698</v>
      </c>
      <c r="M786" s="241">
        <v>39</v>
      </c>
      <c r="N786" s="241" t="s">
        <v>7741</v>
      </c>
      <c r="O786" s="241" t="s">
        <v>13273</v>
      </c>
      <c r="P786" s="241" t="s">
        <v>2147</v>
      </c>
      <c r="AT786">
        <v>1</v>
      </c>
      <c r="AU786" t="str">
        <f t="shared" si="24"/>
        <v>20416-1</v>
      </c>
      <c r="AV786" s="121" t="str">
        <f t="shared" si="25"/>
        <v>R3-20416-34</v>
      </c>
      <c r="AW786" s="121" t="s">
        <v>6654</v>
      </c>
      <c r="AX786" s="121" t="s">
        <v>1612</v>
      </c>
      <c r="AY786" s="139">
        <v>34</v>
      </c>
      <c r="AZ786" s="139" t="s">
        <v>392</v>
      </c>
      <c r="BA786" s="139" t="s">
        <v>410</v>
      </c>
      <c r="BB786" s="139" t="s">
        <v>3649</v>
      </c>
      <c r="BC786"/>
    </row>
    <row r="787" spans="11:55" x14ac:dyDescent="0.4">
      <c r="K787" s="240" t="s">
        <v>14308</v>
      </c>
      <c r="L787" s="241" t="s">
        <v>1698</v>
      </c>
      <c r="M787" s="241">
        <v>40</v>
      </c>
      <c r="N787" s="241" t="s">
        <v>7742</v>
      </c>
      <c r="O787" s="241" t="s">
        <v>13273</v>
      </c>
      <c r="P787" s="241" t="s">
        <v>2144</v>
      </c>
      <c r="AT787">
        <v>2</v>
      </c>
      <c r="AU787" t="str">
        <f t="shared" si="24"/>
        <v>20416-2</v>
      </c>
      <c r="AV787" s="121" t="str">
        <f t="shared" si="25"/>
        <v>R3-20416-36</v>
      </c>
      <c r="AW787" s="121" t="s">
        <v>6654</v>
      </c>
      <c r="AX787" s="121" t="s">
        <v>1612</v>
      </c>
      <c r="AY787" s="139">
        <v>36</v>
      </c>
      <c r="AZ787" s="139" t="s">
        <v>392</v>
      </c>
      <c r="BA787" s="139" t="s">
        <v>410</v>
      </c>
      <c r="BB787" s="139" t="s">
        <v>3650</v>
      </c>
      <c r="BC787"/>
    </row>
    <row r="788" spans="11:55" x14ac:dyDescent="0.4">
      <c r="K788" s="240" t="s">
        <v>14309</v>
      </c>
      <c r="L788" s="241" t="s">
        <v>1698</v>
      </c>
      <c r="M788" s="241">
        <v>41</v>
      </c>
      <c r="N788" s="241" t="s">
        <v>7743</v>
      </c>
      <c r="O788" s="241" t="s">
        <v>13273</v>
      </c>
      <c r="P788" s="241" t="s">
        <v>2144</v>
      </c>
      <c r="AT788">
        <v>1</v>
      </c>
      <c r="AU788" t="str">
        <f t="shared" si="24"/>
        <v>20425-1</v>
      </c>
      <c r="AV788" s="121" t="str">
        <f t="shared" si="25"/>
        <v>R3-20425-19</v>
      </c>
      <c r="AW788" s="121" t="s">
        <v>6654</v>
      </c>
      <c r="AX788" s="121" t="s">
        <v>1613</v>
      </c>
      <c r="AY788" s="139">
        <v>19</v>
      </c>
      <c r="AZ788" s="139" t="s">
        <v>392</v>
      </c>
      <c r="BA788" s="139" t="s">
        <v>411</v>
      </c>
      <c r="BB788" s="139" t="s">
        <v>894</v>
      </c>
      <c r="BC788"/>
    </row>
    <row r="789" spans="11:55" x14ac:dyDescent="0.4">
      <c r="K789" s="240" t="s">
        <v>14310</v>
      </c>
      <c r="L789" s="241" t="s">
        <v>1698</v>
      </c>
      <c r="M789" s="241">
        <v>42</v>
      </c>
      <c r="N789" s="241" t="s">
        <v>7744</v>
      </c>
      <c r="O789" s="241" t="s">
        <v>13274</v>
      </c>
      <c r="P789" s="241" t="s">
        <v>6880</v>
      </c>
      <c r="AT789">
        <v>1</v>
      </c>
      <c r="AU789" t="str">
        <f t="shared" si="24"/>
        <v>20446-1</v>
      </c>
      <c r="AV789" s="121" t="str">
        <f t="shared" si="25"/>
        <v>R3-20446-5</v>
      </c>
      <c r="AW789" s="121" t="s">
        <v>6654</v>
      </c>
      <c r="AX789" s="121" t="s">
        <v>1614</v>
      </c>
      <c r="AY789" s="139">
        <v>5</v>
      </c>
      <c r="AZ789" s="139" t="s">
        <v>392</v>
      </c>
      <c r="BA789" s="139" t="s">
        <v>412</v>
      </c>
      <c r="BB789" s="139" t="s">
        <v>3652</v>
      </c>
      <c r="BC789"/>
    </row>
    <row r="790" spans="11:55" x14ac:dyDescent="0.4">
      <c r="K790" s="240" t="s">
        <v>14311</v>
      </c>
      <c r="L790" s="241" t="s">
        <v>1698</v>
      </c>
      <c r="M790" s="241">
        <v>43</v>
      </c>
      <c r="N790" s="241" t="s">
        <v>2336</v>
      </c>
      <c r="O790" s="241" t="s">
        <v>13273</v>
      </c>
      <c r="P790" s="241" t="s">
        <v>2144</v>
      </c>
      <c r="AT790">
        <v>2</v>
      </c>
      <c r="AU790" t="str">
        <f t="shared" si="24"/>
        <v>20446-2</v>
      </c>
      <c r="AV790" s="121" t="str">
        <f t="shared" si="25"/>
        <v>R3-20446-6</v>
      </c>
      <c r="AW790" s="121" t="s">
        <v>6654</v>
      </c>
      <c r="AX790" s="121" t="s">
        <v>1614</v>
      </c>
      <c r="AY790" s="139">
        <v>6</v>
      </c>
      <c r="AZ790" s="139" t="s">
        <v>392</v>
      </c>
      <c r="BA790" s="139" t="s">
        <v>412</v>
      </c>
      <c r="BB790" s="139" t="s">
        <v>3653</v>
      </c>
      <c r="BC790"/>
    </row>
    <row r="791" spans="11:55" x14ac:dyDescent="0.4">
      <c r="K791" s="240" t="s">
        <v>14312</v>
      </c>
      <c r="L791" s="241" t="s">
        <v>1698</v>
      </c>
      <c r="M791" s="241">
        <v>44</v>
      </c>
      <c r="N791" s="241" t="s">
        <v>7745</v>
      </c>
      <c r="O791" s="241" t="s">
        <v>13274</v>
      </c>
      <c r="P791" s="241" t="s">
        <v>6880</v>
      </c>
      <c r="AT791">
        <v>3</v>
      </c>
      <c r="AU791" t="str">
        <f t="shared" si="24"/>
        <v>20446-3</v>
      </c>
      <c r="AV791" s="121" t="str">
        <f t="shared" si="25"/>
        <v>R3-20446-9</v>
      </c>
      <c r="AW791" s="121" t="s">
        <v>6654</v>
      </c>
      <c r="AX791" s="121" t="s">
        <v>1614</v>
      </c>
      <c r="AY791" s="139">
        <v>9</v>
      </c>
      <c r="AZ791" s="139" t="s">
        <v>392</v>
      </c>
      <c r="BA791" s="139" t="s">
        <v>412</v>
      </c>
      <c r="BB791" s="139" t="s">
        <v>3655</v>
      </c>
      <c r="BC791"/>
    </row>
    <row r="792" spans="11:55" x14ac:dyDescent="0.4">
      <c r="K792" s="240" t="s">
        <v>14313</v>
      </c>
      <c r="L792" s="241" t="s">
        <v>1698</v>
      </c>
      <c r="M792" s="241">
        <v>45</v>
      </c>
      <c r="N792" s="241" t="s">
        <v>7746</v>
      </c>
      <c r="O792" s="241" t="s">
        <v>13274</v>
      </c>
      <c r="P792" s="241" t="s">
        <v>6880</v>
      </c>
      <c r="AT792">
        <v>4</v>
      </c>
      <c r="AU792" t="str">
        <f t="shared" si="24"/>
        <v>20446-4</v>
      </c>
      <c r="AV792" s="121" t="str">
        <f t="shared" si="25"/>
        <v>R3-20446-11</v>
      </c>
      <c r="AW792" s="121" t="s">
        <v>6654</v>
      </c>
      <c r="AX792" s="121" t="s">
        <v>1614</v>
      </c>
      <c r="AY792" s="139">
        <v>11</v>
      </c>
      <c r="AZ792" s="139" t="s">
        <v>392</v>
      </c>
      <c r="BA792" s="139" t="s">
        <v>412</v>
      </c>
      <c r="BB792" s="139" t="s">
        <v>3657</v>
      </c>
      <c r="BC792"/>
    </row>
    <row r="793" spans="11:55" x14ac:dyDescent="0.4">
      <c r="K793" s="240" t="s">
        <v>14314</v>
      </c>
      <c r="L793" s="241" t="s">
        <v>1698</v>
      </c>
      <c r="M793" s="241">
        <v>46</v>
      </c>
      <c r="N793" s="241" t="s">
        <v>7747</v>
      </c>
      <c r="O793" s="241" t="s">
        <v>13274</v>
      </c>
      <c r="P793" s="241" t="s">
        <v>6686</v>
      </c>
      <c r="AT793">
        <v>5</v>
      </c>
      <c r="AU793" t="str">
        <f t="shared" si="24"/>
        <v>20446-5</v>
      </c>
      <c r="AV793" s="121" t="str">
        <f t="shared" si="25"/>
        <v>R3-20446-12</v>
      </c>
      <c r="AW793" s="121" t="s">
        <v>6654</v>
      </c>
      <c r="AX793" s="121" t="s">
        <v>1614</v>
      </c>
      <c r="AY793" s="139">
        <v>12</v>
      </c>
      <c r="AZ793" s="139" t="s">
        <v>392</v>
      </c>
      <c r="BA793" s="139" t="s">
        <v>412</v>
      </c>
      <c r="BB793" s="139" t="s">
        <v>3658</v>
      </c>
      <c r="BC793"/>
    </row>
    <row r="794" spans="11:55" x14ac:dyDescent="0.4">
      <c r="K794" s="240" t="s">
        <v>14315</v>
      </c>
      <c r="L794" s="241" t="s">
        <v>1698</v>
      </c>
      <c r="M794" s="241">
        <v>47</v>
      </c>
      <c r="N794" s="241" t="s">
        <v>7747</v>
      </c>
      <c r="O794" s="241" t="s">
        <v>13273</v>
      </c>
      <c r="P794" s="241" t="s">
        <v>6686</v>
      </c>
      <c r="AT794">
        <v>6</v>
      </c>
      <c r="AU794" t="str">
        <f t="shared" si="24"/>
        <v>20446-6</v>
      </c>
      <c r="AV794" s="121" t="str">
        <f t="shared" si="25"/>
        <v>R3-20446-13</v>
      </c>
      <c r="AW794" s="121" t="s">
        <v>6654</v>
      </c>
      <c r="AX794" s="121" t="s">
        <v>1614</v>
      </c>
      <c r="AY794" s="139">
        <v>13</v>
      </c>
      <c r="AZ794" s="139" t="s">
        <v>392</v>
      </c>
      <c r="BA794" s="139" t="s">
        <v>412</v>
      </c>
      <c r="BB794" s="139" t="s">
        <v>3659</v>
      </c>
      <c r="BC794"/>
    </row>
    <row r="795" spans="11:55" x14ac:dyDescent="0.4">
      <c r="K795" s="240" t="s">
        <v>14316</v>
      </c>
      <c r="L795" s="241" t="s">
        <v>1689</v>
      </c>
      <c r="M795" s="241">
        <v>1</v>
      </c>
      <c r="N795" s="241" t="s">
        <v>4081</v>
      </c>
      <c r="O795" s="241" t="s">
        <v>13273</v>
      </c>
      <c r="P795" s="241" t="s">
        <v>2147</v>
      </c>
      <c r="AT795">
        <v>7</v>
      </c>
      <c r="AU795" t="str">
        <f t="shared" si="24"/>
        <v>20446-7</v>
      </c>
      <c r="AV795" s="121" t="str">
        <f t="shared" si="25"/>
        <v>R3-20446-14</v>
      </c>
      <c r="AW795" s="121" t="s">
        <v>6654</v>
      </c>
      <c r="AX795" s="121" t="s">
        <v>1614</v>
      </c>
      <c r="AY795" s="139">
        <v>14</v>
      </c>
      <c r="AZ795" s="139" t="s">
        <v>392</v>
      </c>
      <c r="BA795" s="139" t="s">
        <v>412</v>
      </c>
      <c r="BB795" s="139" t="s">
        <v>3660</v>
      </c>
      <c r="BC795"/>
    </row>
    <row r="796" spans="11:55" x14ac:dyDescent="0.4">
      <c r="K796" s="240" t="s">
        <v>14317</v>
      </c>
      <c r="L796" s="241" t="s">
        <v>1689</v>
      </c>
      <c r="M796" s="241">
        <v>2</v>
      </c>
      <c r="N796" s="241" t="s">
        <v>4082</v>
      </c>
      <c r="O796" s="241" t="s">
        <v>13273</v>
      </c>
      <c r="P796" s="241" t="s">
        <v>2143</v>
      </c>
      <c r="AT796">
        <v>8</v>
      </c>
      <c r="AU796" t="str">
        <f t="shared" si="24"/>
        <v>20446-8</v>
      </c>
      <c r="AV796" s="121" t="str">
        <f t="shared" si="25"/>
        <v>R3-20446-15</v>
      </c>
      <c r="AW796" s="121" t="s">
        <v>6654</v>
      </c>
      <c r="AX796" s="121" t="s">
        <v>1614</v>
      </c>
      <c r="AY796" s="139">
        <v>15</v>
      </c>
      <c r="AZ796" s="139" t="s">
        <v>392</v>
      </c>
      <c r="BA796" s="139" t="s">
        <v>412</v>
      </c>
      <c r="BB796" s="139" t="s">
        <v>3661</v>
      </c>
      <c r="BC796"/>
    </row>
    <row r="797" spans="11:55" x14ac:dyDescent="0.4">
      <c r="K797" s="240" t="s">
        <v>14318</v>
      </c>
      <c r="L797" s="241" t="s">
        <v>1689</v>
      </c>
      <c r="M797" s="241">
        <v>3</v>
      </c>
      <c r="N797" s="241" t="s">
        <v>4083</v>
      </c>
      <c r="O797" s="241" t="s">
        <v>13273</v>
      </c>
      <c r="P797" s="241" t="s">
        <v>2143</v>
      </c>
      <c r="AT797">
        <v>1</v>
      </c>
      <c r="AU797" t="str">
        <f t="shared" si="24"/>
        <v>20588-1</v>
      </c>
      <c r="AV797" s="121" t="str">
        <f t="shared" si="25"/>
        <v>R3-20588-27</v>
      </c>
      <c r="AW797" s="121" t="s">
        <v>6654</v>
      </c>
      <c r="AX797" s="121" t="s">
        <v>1618</v>
      </c>
      <c r="AY797" s="139">
        <v>27</v>
      </c>
      <c r="AZ797" s="139" t="s">
        <v>392</v>
      </c>
      <c r="BA797" s="139" t="s">
        <v>415</v>
      </c>
      <c r="BB797" s="139" t="s">
        <v>3665</v>
      </c>
      <c r="BC797"/>
    </row>
    <row r="798" spans="11:55" x14ac:dyDescent="0.4">
      <c r="K798" s="240" t="s">
        <v>14319</v>
      </c>
      <c r="L798" s="241" t="s">
        <v>1689</v>
      </c>
      <c r="M798" s="241">
        <v>4</v>
      </c>
      <c r="N798" s="241" t="s">
        <v>2215</v>
      </c>
      <c r="O798" s="241" t="s">
        <v>13273</v>
      </c>
      <c r="P798" s="241" t="s">
        <v>6686</v>
      </c>
      <c r="AT798">
        <v>2</v>
      </c>
      <c r="AU798" t="str">
        <f t="shared" si="24"/>
        <v>20588-2</v>
      </c>
      <c r="AV798" s="121" t="str">
        <f t="shared" si="25"/>
        <v>R3-20588-30</v>
      </c>
      <c r="AW798" s="121" t="s">
        <v>6654</v>
      </c>
      <c r="AX798" s="121" t="s">
        <v>1618</v>
      </c>
      <c r="AY798" s="139">
        <v>30</v>
      </c>
      <c r="AZ798" s="139" t="s">
        <v>392</v>
      </c>
      <c r="BA798" s="139" t="s">
        <v>415</v>
      </c>
      <c r="BB798" s="139" t="s">
        <v>3666</v>
      </c>
      <c r="BC798"/>
    </row>
    <row r="799" spans="11:55" x14ac:dyDescent="0.4">
      <c r="K799" s="240" t="s">
        <v>14320</v>
      </c>
      <c r="L799" s="241" t="s">
        <v>1689</v>
      </c>
      <c r="M799" s="241">
        <v>5</v>
      </c>
      <c r="N799" s="241" t="s">
        <v>2215</v>
      </c>
      <c r="O799" s="241" t="s">
        <v>13273</v>
      </c>
      <c r="P799" s="241" t="s">
        <v>6686</v>
      </c>
      <c r="AT799">
        <v>3</v>
      </c>
      <c r="AU799" t="str">
        <f t="shared" si="24"/>
        <v>20588-3</v>
      </c>
      <c r="AV799" s="121" t="str">
        <f t="shared" si="25"/>
        <v>R3-20588-32</v>
      </c>
      <c r="AW799" s="121" t="s">
        <v>6654</v>
      </c>
      <c r="AX799" s="121" t="s">
        <v>1618</v>
      </c>
      <c r="AY799" s="139">
        <v>32</v>
      </c>
      <c r="AZ799" s="139" t="s">
        <v>392</v>
      </c>
      <c r="BA799" s="139" t="s">
        <v>415</v>
      </c>
      <c r="BB799" s="139" t="s">
        <v>3667</v>
      </c>
      <c r="BC799"/>
    </row>
    <row r="800" spans="11:55" x14ac:dyDescent="0.4">
      <c r="K800" s="240" t="s">
        <v>14321</v>
      </c>
      <c r="L800" s="241" t="s">
        <v>1689</v>
      </c>
      <c r="M800" s="241">
        <v>6</v>
      </c>
      <c r="N800" s="241" t="s">
        <v>7591</v>
      </c>
      <c r="O800" s="241" t="s">
        <v>13273</v>
      </c>
      <c r="P800" s="241" t="s">
        <v>2143</v>
      </c>
      <c r="AT800">
        <v>1</v>
      </c>
      <c r="AU800" t="str">
        <f t="shared" si="24"/>
        <v>21000-1</v>
      </c>
      <c r="AV800" s="121" t="str">
        <f t="shared" si="25"/>
        <v>R3-21000-272</v>
      </c>
      <c r="AW800" s="121" t="s">
        <v>6654</v>
      </c>
      <c r="AX800" s="121" t="s">
        <v>1619</v>
      </c>
      <c r="AY800" s="139">
        <v>272</v>
      </c>
      <c r="AZ800" s="139" t="s">
        <v>416</v>
      </c>
      <c r="BA800" s="139" t="s">
        <v>6655</v>
      </c>
      <c r="BB800" s="139" t="s">
        <v>3690</v>
      </c>
      <c r="BC800"/>
    </row>
    <row r="801" spans="11:55" x14ac:dyDescent="0.4">
      <c r="K801" s="240" t="s">
        <v>14322</v>
      </c>
      <c r="L801" s="241" t="s">
        <v>1689</v>
      </c>
      <c r="M801" s="241">
        <v>7</v>
      </c>
      <c r="N801" s="241" t="s">
        <v>908</v>
      </c>
      <c r="O801" s="241" t="s">
        <v>13273</v>
      </c>
      <c r="P801" s="241" t="s">
        <v>6686</v>
      </c>
      <c r="AT801">
        <v>2</v>
      </c>
      <c r="AU801" t="str">
        <f t="shared" si="24"/>
        <v>21000-2</v>
      </c>
      <c r="AV801" s="121" t="str">
        <f t="shared" si="25"/>
        <v>R3-21000-367</v>
      </c>
      <c r="AW801" s="121" t="s">
        <v>6654</v>
      </c>
      <c r="AX801" s="121" t="s">
        <v>1619</v>
      </c>
      <c r="AY801" s="139">
        <v>367</v>
      </c>
      <c r="AZ801" s="139" t="s">
        <v>416</v>
      </c>
      <c r="BA801" s="139" t="s">
        <v>6655</v>
      </c>
      <c r="BB801" s="139" t="s">
        <v>3686</v>
      </c>
      <c r="BC801"/>
    </row>
    <row r="802" spans="11:55" x14ac:dyDescent="0.4">
      <c r="K802" s="240" t="s">
        <v>14323</v>
      </c>
      <c r="L802" s="241" t="s">
        <v>1689</v>
      </c>
      <c r="M802" s="241">
        <v>8</v>
      </c>
      <c r="N802" s="241" t="s">
        <v>7592</v>
      </c>
      <c r="O802" s="241" t="s">
        <v>13274</v>
      </c>
      <c r="P802" s="241" t="s">
        <v>13275</v>
      </c>
      <c r="AT802">
        <v>3</v>
      </c>
      <c r="AU802" t="str">
        <f t="shared" si="24"/>
        <v>21000-3</v>
      </c>
      <c r="AV802" s="121" t="str">
        <f t="shared" si="25"/>
        <v>R3-21000-368</v>
      </c>
      <c r="AW802" s="121" t="s">
        <v>6654</v>
      </c>
      <c r="AX802" s="121" t="s">
        <v>1619</v>
      </c>
      <c r="AY802" s="139">
        <v>368</v>
      </c>
      <c r="AZ802" s="139" t="s">
        <v>416</v>
      </c>
      <c r="BA802" s="139" t="s">
        <v>6655</v>
      </c>
      <c r="BB802" s="139" t="s">
        <v>3682</v>
      </c>
      <c r="BC802"/>
    </row>
    <row r="803" spans="11:55" x14ac:dyDescent="0.4">
      <c r="K803" s="240" t="s">
        <v>14324</v>
      </c>
      <c r="L803" s="241" t="s">
        <v>1689</v>
      </c>
      <c r="M803" s="241">
        <v>9</v>
      </c>
      <c r="N803" s="241" t="s">
        <v>7593</v>
      </c>
      <c r="O803" s="241" t="s">
        <v>13274</v>
      </c>
      <c r="P803" s="241" t="s">
        <v>13275</v>
      </c>
      <c r="AT803">
        <v>4</v>
      </c>
      <c r="AU803" t="str">
        <f t="shared" si="24"/>
        <v>21000-4</v>
      </c>
      <c r="AV803" s="121" t="str">
        <f t="shared" si="25"/>
        <v>R3-21000-369</v>
      </c>
      <c r="AW803" s="121" t="s">
        <v>6654</v>
      </c>
      <c r="AX803" s="121" t="s">
        <v>1619</v>
      </c>
      <c r="AY803" s="139">
        <v>369</v>
      </c>
      <c r="AZ803" s="139" t="s">
        <v>416</v>
      </c>
      <c r="BA803" s="139" t="s">
        <v>6655</v>
      </c>
      <c r="BB803" s="139" t="s">
        <v>3706</v>
      </c>
      <c r="BC803"/>
    </row>
    <row r="804" spans="11:55" x14ac:dyDescent="0.4">
      <c r="K804" s="240" t="s">
        <v>14325</v>
      </c>
      <c r="L804" s="241" t="s">
        <v>1689</v>
      </c>
      <c r="M804" s="241">
        <v>10</v>
      </c>
      <c r="N804" s="241" t="s">
        <v>7594</v>
      </c>
      <c r="O804" s="241" t="s">
        <v>13274</v>
      </c>
      <c r="P804" s="241" t="s">
        <v>13275</v>
      </c>
      <c r="AT804">
        <v>1</v>
      </c>
      <c r="AU804" t="str">
        <f t="shared" si="24"/>
        <v>21203-1</v>
      </c>
      <c r="AV804" s="121" t="str">
        <f t="shared" si="25"/>
        <v>R3-21203-5</v>
      </c>
      <c r="AW804" s="121" t="s">
        <v>6654</v>
      </c>
      <c r="AX804" s="121" t="s">
        <v>1621</v>
      </c>
      <c r="AY804" s="139">
        <v>5</v>
      </c>
      <c r="AZ804" s="139" t="s">
        <v>416</v>
      </c>
      <c r="BA804" s="139" t="s">
        <v>418</v>
      </c>
      <c r="BB804" s="139" t="s">
        <v>3738</v>
      </c>
      <c r="BC804"/>
    </row>
    <row r="805" spans="11:55" x14ac:dyDescent="0.4">
      <c r="K805" s="240" t="s">
        <v>14326</v>
      </c>
      <c r="L805" s="241" t="s">
        <v>1689</v>
      </c>
      <c r="M805" s="241">
        <v>11</v>
      </c>
      <c r="N805" s="241" t="s">
        <v>7595</v>
      </c>
      <c r="O805" s="241" t="s">
        <v>13274</v>
      </c>
      <c r="P805" s="241" t="s">
        <v>6686</v>
      </c>
      <c r="AT805">
        <v>2</v>
      </c>
      <c r="AU805" t="str">
        <f t="shared" si="24"/>
        <v>21203-2</v>
      </c>
      <c r="AV805" s="121" t="str">
        <f t="shared" si="25"/>
        <v>R3-21203-6</v>
      </c>
      <c r="AW805" s="121" t="s">
        <v>6654</v>
      </c>
      <c r="AX805" s="121" t="s">
        <v>1621</v>
      </c>
      <c r="AY805" s="139">
        <v>6</v>
      </c>
      <c r="AZ805" s="139" t="s">
        <v>416</v>
      </c>
      <c r="BA805" s="139" t="s">
        <v>418</v>
      </c>
      <c r="BB805" s="139" t="s">
        <v>3739</v>
      </c>
      <c r="BC805"/>
    </row>
    <row r="806" spans="11:55" x14ac:dyDescent="0.4">
      <c r="K806" s="240" t="s">
        <v>14327</v>
      </c>
      <c r="L806" s="241" t="s">
        <v>1689</v>
      </c>
      <c r="M806" s="241">
        <v>12</v>
      </c>
      <c r="N806" s="241" t="s">
        <v>7595</v>
      </c>
      <c r="O806" s="241" t="s">
        <v>13273</v>
      </c>
      <c r="P806" s="241" t="s">
        <v>6686</v>
      </c>
      <c r="AT806">
        <v>3</v>
      </c>
      <c r="AU806" t="str">
        <f t="shared" si="24"/>
        <v>21203-3</v>
      </c>
      <c r="AV806" s="121" t="str">
        <f t="shared" si="25"/>
        <v>R3-21203-7</v>
      </c>
      <c r="AW806" s="121" t="s">
        <v>6654</v>
      </c>
      <c r="AX806" s="121" t="s">
        <v>1621</v>
      </c>
      <c r="AY806" s="139">
        <v>7</v>
      </c>
      <c r="AZ806" s="139" t="s">
        <v>416</v>
      </c>
      <c r="BA806" s="139" t="s">
        <v>418</v>
      </c>
      <c r="BB806" s="139" t="s">
        <v>3740</v>
      </c>
      <c r="BC806"/>
    </row>
    <row r="807" spans="11:55" x14ac:dyDescent="0.4">
      <c r="K807" s="240" t="s">
        <v>14328</v>
      </c>
      <c r="L807" s="241" t="s">
        <v>1689</v>
      </c>
      <c r="M807" s="241">
        <v>13</v>
      </c>
      <c r="N807" s="241" t="s">
        <v>4084</v>
      </c>
      <c r="O807" s="241" t="s">
        <v>13273</v>
      </c>
      <c r="P807" s="241" t="s">
        <v>2143</v>
      </c>
      <c r="AT807">
        <v>4</v>
      </c>
      <c r="AU807" t="str">
        <f t="shared" si="24"/>
        <v>21203-4</v>
      </c>
      <c r="AV807" s="121" t="str">
        <f t="shared" si="25"/>
        <v>R3-21203-8</v>
      </c>
      <c r="AW807" s="121" t="s">
        <v>6654</v>
      </c>
      <c r="AX807" s="121" t="s">
        <v>1621</v>
      </c>
      <c r="AY807" s="139">
        <v>8</v>
      </c>
      <c r="AZ807" s="139" t="s">
        <v>416</v>
      </c>
      <c r="BA807" s="139" t="s">
        <v>418</v>
      </c>
      <c r="BB807" s="139" t="s">
        <v>3741</v>
      </c>
      <c r="BC807"/>
    </row>
    <row r="808" spans="11:55" x14ac:dyDescent="0.4">
      <c r="K808" s="240" t="s">
        <v>14329</v>
      </c>
      <c r="L808" s="241" t="s">
        <v>1689</v>
      </c>
      <c r="M808" s="241">
        <v>14</v>
      </c>
      <c r="N808" s="241" t="s">
        <v>829</v>
      </c>
      <c r="O808" s="241" t="s">
        <v>13273</v>
      </c>
      <c r="P808" s="241" t="s">
        <v>2144</v>
      </c>
      <c r="AT808">
        <v>5</v>
      </c>
      <c r="AU808" t="str">
        <f t="shared" si="24"/>
        <v>21203-5</v>
      </c>
      <c r="AV808" s="121" t="str">
        <f t="shared" si="25"/>
        <v>R3-21203-10</v>
      </c>
      <c r="AW808" s="121" t="s">
        <v>6654</v>
      </c>
      <c r="AX808" s="121" t="s">
        <v>1621</v>
      </c>
      <c r="AY808" s="139">
        <v>10</v>
      </c>
      <c r="AZ808" s="139" t="s">
        <v>416</v>
      </c>
      <c r="BA808" s="139" t="s">
        <v>418</v>
      </c>
      <c r="BB808" s="139" t="s">
        <v>3743</v>
      </c>
      <c r="BC808"/>
    </row>
    <row r="809" spans="11:55" x14ac:dyDescent="0.4">
      <c r="K809" s="240" t="s">
        <v>14330</v>
      </c>
      <c r="L809" s="241" t="s">
        <v>1689</v>
      </c>
      <c r="M809" s="241">
        <v>15</v>
      </c>
      <c r="N809" s="241" t="s">
        <v>844</v>
      </c>
      <c r="O809" s="241" t="s">
        <v>13273</v>
      </c>
      <c r="P809" s="241" t="s">
        <v>2144</v>
      </c>
      <c r="AT809">
        <v>1</v>
      </c>
      <c r="AU809" t="str">
        <f t="shared" si="24"/>
        <v>21206-1</v>
      </c>
      <c r="AV809" s="121" t="str">
        <f t="shared" si="25"/>
        <v>R3-21206-35</v>
      </c>
      <c r="AW809" s="121" t="s">
        <v>6654</v>
      </c>
      <c r="AX809" s="121" t="s">
        <v>1622</v>
      </c>
      <c r="AY809" s="139">
        <v>35</v>
      </c>
      <c r="AZ809" s="139" t="s">
        <v>416</v>
      </c>
      <c r="BA809" s="139" t="s">
        <v>419</v>
      </c>
      <c r="BB809" s="139" t="s">
        <v>961</v>
      </c>
      <c r="BC809"/>
    </row>
    <row r="810" spans="11:55" x14ac:dyDescent="0.4">
      <c r="K810" s="240" t="s">
        <v>14331</v>
      </c>
      <c r="L810" s="241" t="s">
        <v>1689</v>
      </c>
      <c r="M810" s="241">
        <v>16</v>
      </c>
      <c r="N810" s="241" t="s">
        <v>3308</v>
      </c>
      <c r="O810" s="241" t="s">
        <v>13273</v>
      </c>
      <c r="P810" s="241" t="s">
        <v>1259</v>
      </c>
      <c r="AT810">
        <v>2</v>
      </c>
      <c r="AU810" t="str">
        <f t="shared" si="24"/>
        <v>21206-2</v>
      </c>
      <c r="AV810" s="121" t="str">
        <f t="shared" si="25"/>
        <v>R3-21206-36</v>
      </c>
      <c r="AW810" s="121" t="s">
        <v>6654</v>
      </c>
      <c r="AX810" s="121" t="s">
        <v>1622</v>
      </c>
      <c r="AY810" s="139">
        <v>36</v>
      </c>
      <c r="AZ810" s="139" t="s">
        <v>416</v>
      </c>
      <c r="BA810" s="139" t="s">
        <v>419</v>
      </c>
      <c r="BB810" s="139" t="s">
        <v>1019</v>
      </c>
      <c r="BC810"/>
    </row>
    <row r="811" spans="11:55" x14ac:dyDescent="0.4">
      <c r="K811" s="240" t="s">
        <v>14332</v>
      </c>
      <c r="L811" s="241" t="s">
        <v>1689</v>
      </c>
      <c r="M811" s="241">
        <v>17</v>
      </c>
      <c r="N811" s="241" t="s">
        <v>4085</v>
      </c>
      <c r="O811" s="241" t="s">
        <v>13273</v>
      </c>
      <c r="P811" s="241" t="s">
        <v>2144</v>
      </c>
      <c r="AT811">
        <v>1</v>
      </c>
      <c r="AU811" t="str">
        <f t="shared" si="24"/>
        <v>21211-1</v>
      </c>
      <c r="AV811" s="121" t="str">
        <f t="shared" si="25"/>
        <v>R3-21211-1</v>
      </c>
      <c r="AW811" s="121" t="s">
        <v>6654</v>
      </c>
      <c r="AX811" s="121" t="s">
        <v>1626</v>
      </c>
      <c r="AY811" s="139">
        <v>1</v>
      </c>
      <c r="AZ811" s="139" t="s">
        <v>416</v>
      </c>
      <c r="BA811" s="139" t="s">
        <v>423</v>
      </c>
      <c r="BB811" s="139" t="s">
        <v>3758</v>
      </c>
      <c r="BC811"/>
    </row>
    <row r="812" spans="11:55" x14ac:dyDescent="0.4">
      <c r="K812" s="240" t="s">
        <v>14333</v>
      </c>
      <c r="L812" s="241" t="s">
        <v>1689</v>
      </c>
      <c r="M812" s="241">
        <v>18</v>
      </c>
      <c r="N812" s="241" t="s">
        <v>7596</v>
      </c>
      <c r="O812" s="241" t="s">
        <v>13273</v>
      </c>
      <c r="P812" s="241" t="s">
        <v>2143</v>
      </c>
      <c r="AT812">
        <v>2</v>
      </c>
      <c r="AU812" t="str">
        <f t="shared" si="24"/>
        <v>21211-2</v>
      </c>
      <c r="AV812" s="121" t="str">
        <f t="shared" si="25"/>
        <v>R3-21211-2</v>
      </c>
      <c r="AW812" s="121" t="s">
        <v>6654</v>
      </c>
      <c r="AX812" s="121" t="s">
        <v>1626</v>
      </c>
      <c r="AY812" s="139">
        <v>2</v>
      </c>
      <c r="AZ812" s="139" t="s">
        <v>416</v>
      </c>
      <c r="BA812" s="139" t="s">
        <v>423</v>
      </c>
      <c r="BB812" s="139" t="s">
        <v>3758</v>
      </c>
      <c r="BC812"/>
    </row>
    <row r="813" spans="11:55" x14ac:dyDescent="0.4">
      <c r="K813" s="240" t="s">
        <v>14334</v>
      </c>
      <c r="L813" s="241" t="s">
        <v>1690</v>
      </c>
      <c r="M813" s="241">
        <v>1</v>
      </c>
      <c r="N813" s="241" t="s">
        <v>7597</v>
      </c>
      <c r="O813" s="241" t="s">
        <v>13273</v>
      </c>
      <c r="P813" s="241" t="s">
        <v>2144</v>
      </c>
      <c r="AT813">
        <v>3</v>
      </c>
      <c r="AU813" t="str">
        <f t="shared" si="24"/>
        <v>21211-3</v>
      </c>
      <c r="AV813" s="121" t="str">
        <f t="shared" si="25"/>
        <v>R3-21211-3</v>
      </c>
      <c r="AW813" s="121" t="s">
        <v>6654</v>
      </c>
      <c r="AX813" s="121" t="s">
        <v>1626</v>
      </c>
      <c r="AY813" s="139">
        <v>3</v>
      </c>
      <c r="AZ813" s="139" t="s">
        <v>416</v>
      </c>
      <c r="BA813" s="139" t="s">
        <v>423</v>
      </c>
      <c r="BB813" s="139" t="s">
        <v>3759</v>
      </c>
      <c r="BC813"/>
    </row>
    <row r="814" spans="11:55" x14ac:dyDescent="0.4">
      <c r="K814" s="240" t="s">
        <v>14335</v>
      </c>
      <c r="L814" s="241" t="s">
        <v>1690</v>
      </c>
      <c r="M814" s="241">
        <v>2</v>
      </c>
      <c r="N814" s="241" t="s">
        <v>7598</v>
      </c>
      <c r="O814" s="241" t="s">
        <v>13273</v>
      </c>
      <c r="P814" s="241" t="s">
        <v>2144</v>
      </c>
      <c r="AT814">
        <v>4</v>
      </c>
      <c r="AU814" t="str">
        <f t="shared" si="24"/>
        <v>21211-4</v>
      </c>
      <c r="AV814" s="121" t="str">
        <f t="shared" si="25"/>
        <v>R3-21211-11</v>
      </c>
      <c r="AW814" s="121" t="s">
        <v>6654</v>
      </c>
      <c r="AX814" s="121" t="s">
        <v>1626</v>
      </c>
      <c r="AY814" s="139">
        <v>11</v>
      </c>
      <c r="AZ814" s="139" t="s">
        <v>416</v>
      </c>
      <c r="BA814" s="139" t="s">
        <v>423</v>
      </c>
      <c r="BB814" s="139" t="s">
        <v>1048</v>
      </c>
      <c r="BC814"/>
    </row>
    <row r="815" spans="11:55" x14ac:dyDescent="0.4">
      <c r="K815" s="240" t="s">
        <v>14336</v>
      </c>
      <c r="L815" s="241" t="s">
        <v>1690</v>
      </c>
      <c r="M815" s="241">
        <v>3</v>
      </c>
      <c r="N815" s="241" t="s">
        <v>2545</v>
      </c>
      <c r="O815" s="241" t="s">
        <v>13273</v>
      </c>
      <c r="P815" s="241" t="s">
        <v>2144</v>
      </c>
      <c r="AT815">
        <v>5</v>
      </c>
      <c r="AU815" t="str">
        <f t="shared" si="24"/>
        <v>21211-5</v>
      </c>
      <c r="AV815" s="121" t="str">
        <f t="shared" si="25"/>
        <v>R3-21211-12</v>
      </c>
      <c r="AW815" s="121" t="s">
        <v>6654</v>
      </c>
      <c r="AX815" s="121" t="s">
        <v>1626</v>
      </c>
      <c r="AY815" s="139">
        <v>12</v>
      </c>
      <c r="AZ815" s="139" t="s">
        <v>416</v>
      </c>
      <c r="BA815" s="139" t="s">
        <v>423</v>
      </c>
      <c r="BB815" s="139" t="s">
        <v>829</v>
      </c>
      <c r="BC815"/>
    </row>
    <row r="816" spans="11:55" x14ac:dyDescent="0.4">
      <c r="K816" s="240" t="s">
        <v>14337</v>
      </c>
      <c r="L816" s="241" t="s">
        <v>1690</v>
      </c>
      <c r="M816" s="241">
        <v>4</v>
      </c>
      <c r="N816" s="241" t="s">
        <v>1024</v>
      </c>
      <c r="O816" s="241" t="s">
        <v>13273</v>
      </c>
      <c r="P816" s="241" t="s">
        <v>6686</v>
      </c>
      <c r="AT816">
        <v>6</v>
      </c>
      <c r="AU816" t="str">
        <f t="shared" si="24"/>
        <v>21211-6</v>
      </c>
      <c r="AV816" s="121" t="str">
        <f t="shared" si="25"/>
        <v>R3-21211-14</v>
      </c>
      <c r="AW816" s="121" t="s">
        <v>6654</v>
      </c>
      <c r="AX816" s="121" t="s">
        <v>1626</v>
      </c>
      <c r="AY816" s="139">
        <v>14</v>
      </c>
      <c r="AZ816" s="139" t="s">
        <v>416</v>
      </c>
      <c r="BA816" s="139" t="s">
        <v>423</v>
      </c>
      <c r="BB816" s="139" t="s">
        <v>829</v>
      </c>
      <c r="BC816"/>
    </row>
    <row r="817" spans="11:55" x14ac:dyDescent="0.4">
      <c r="K817" s="240" t="s">
        <v>14338</v>
      </c>
      <c r="L817" s="241" t="s">
        <v>1690</v>
      </c>
      <c r="M817" s="241">
        <v>5</v>
      </c>
      <c r="N817" s="241" t="s">
        <v>2284</v>
      </c>
      <c r="O817" s="241" t="s">
        <v>13273</v>
      </c>
      <c r="P817" s="241" t="s">
        <v>2147</v>
      </c>
      <c r="AT817">
        <v>7</v>
      </c>
      <c r="AU817" t="str">
        <f t="shared" si="24"/>
        <v>21211-7</v>
      </c>
      <c r="AV817" s="121" t="str">
        <f t="shared" si="25"/>
        <v>R3-21211-16</v>
      </c>
      <c r="AW817" s="121" t="s">
        <v>6654</v>
      </c>
      <c r="AX817" s="121" t="s">
        <v>1626</v>
      </c>
      <c r="AY817" s="139">
        <v>16</v>
      </c>
      <c r="AZ817" s="139" t="s">
        <v>416</v>
      </c>
      <c r="BA817" s="139" t="s">
        <v>423</v>
      </c>
      <c r="BB817" s="139" t="s">
        <v>2523</v>
      </c>
      <c r="BC817"/>
    </row>
    <row r="818" spans="11:55" x14ac:dyDescent="0.4">
      <c r="K818" s="240" t="s">
        <v>14339</v>
      </c>
      <c r="L818" s="241" t="s">
        <v>1690</v>
      </c>
      <c r="M818" s="241">
        <v>6</v>
      </c>
      <c r="N818" s="241" t="s">
        <v>7599</v>
      </c>
      <c r="O818" s="241" t="s">
        <v>13273</v>
      </c>
      <c r="P818" s="241" t="s">
        <v>2144</v>
      </c>
      <c r="AT818">
        <v>8</v>
      </c>
      <c r="AU818" t="str">
        <f t="shared" si="24"/>
        <v>21211-8</v>
      </c>
      <c r="AV818" s="121" t="str">
        <f t="shared" si="25"/>
        <v>R3-21211-17</v>
      </c>
      <c r="AW818" s="121" t="s">
        <v>6654</v>
      </c>
      <c r="AX818" s="121" t="s">
        <v>1626</v>
      </c>
      <c r="AY818" s="139">
        <v>17</v>
      </c>
      <c r="AZ818" s="139" t="s">
        <v>416</v>
      </c>
      <c r="BA818" s="139" t="s">
        <v>423</v>
      </c>
      <c r="BB818" s="139" t="s">
        <v>3761</v>
      </c>
      <c r="BC818"/>
    </row>
    <row r="819" spans="11:55" x14ac:dyDescent="0.4">
      <c r="K819" s="240" t="s">
        <v>14340</v>
      </c>
      <c r="L819" s="241" t="s">
        <v>1690</v>
      </c>
      <c r="M819" s="241">
        <v>7</v>
      </c>
      <c r="N819" s="241" t="s">
        <v>5787</v>
      </c>
      <c r="O819" s="241" t="s">
        <v>13273</v>
      </c>
      <c r="P819" s="241" t="s">
        <v>2148</v>
      </c>
      <c r="AT819">
        <v>9</v>
      </c>
      <c r="AU819" t="str">
        <f t="shared" si="24"/>
        <v>21211-9</v>
      </c>
      <c r="AV819" s="121" t="str">
        <f t="shared" si="25"/>
        <v>R3-21211-25</v>
      </c>
      <c r="AW819" s="121" t="s">
        <v>6654</v>
      </c>
      <c r="AX819" s="121" t="s">
        <v>1626</v>
      </c>
      <c r="AY819" s="139">
        <v>25</v>
      </c>
      <c r="AZ819" s="139" t="s">
        <v>416</v>
      </c>
      <c r="BA819" s="139" t="s">
        <v>423</v>
      </c>
      <c r="BB819" s="139" t="s">
        <v>2523</v>
      </c>
      <c r="BC819"/>
    </row>
    <row r="820" spans="11:55" x14ac:dyDescent="0.4">
      <c r="K820" s="240" t="s">
        <v>14341</v>
      </c>
      <c r="L820" s="241" t="s">
        <v>1690</v>
      </c>
      <c r="M820" s="241">
        <v>8</v>
      </c>
      <c r="N820" s="241" t="s">
        <v>7600</v>
      </c>
      <c r="O820" s="241" t="s">
        <v>13273</v>
      </c>
      <c r="P820" s="241" t="s">
        <v>6681</v>
      </c>
      <c r="AT820">
        <v>10</v>
      </c>
      <c r="AU820" t="str">
        <f t="shared" si="24"/>
        <v>21211-10</v>
      </c>
      <c r="AV820" s="121" t="str">
        <f t="shared" si="25"/>
        <v>R3-21211-27</v>
      </c>
      <c r="AW820" s="121" t="s">
        <v>6654</v>
      </c>
      <c r="AX820" s="121" t="s">
        <v>1626</v>
      </c>
      <c r="AY820" s="139">
        <v>27</v>
      </c>
      <c r="AZ820" s="139" t="s">
        <v>416</v>
      </c>
      <c r="BA820" s="139" t="s">
        <v>423</v>
      </c>
      <c r="BB820" s="139" t="s">
        <v>3762</v>
      </c>
      <c r="BC820"/>
    </row>
    <row r="821" spans="11:55" x14ac:dyDescent="0.4">
      <c r="K821" s="240" t="s">
        <v>14342</v>
      </c>
      <c r="L821" s="241" t="s">
        <v>1690</v>
      </c>
      <c r="M821" s="241">
        <v>9</v>
      </c>
      <c r="N821" s="241" t="s">
        <v>7601</v>
      </c>
      <c r="O821" s="241" t="s">
        <v>13273</v>
      </c>
      <c r="P821" s="241" t="s">
        <v>6681</v>
      </c>
      <c r="AT821">
        <v>11</v>
      </c>
      <c r="AU821" t="str">
        <f t="shared" si="24"/>
        <v>21211-11</v>
      </c>
      <c r="AV821" s="121" t="str">
        <f t="shared" si="25"/>
        <v>R3-21211-28</v>
      </c>
      <c r="AW821" s="121" t="s">
        <v>6654</v>
      </c>
      <c r="AX821" s="121" t="s">
        <v>1626</v>
      </c>
      <c r="AY821" s="139">
        <v>28</v>
      </c>
      <c r="AZ821" s="139" t="s">
        <v>416</v>
      </c>
      <c r="BA821" s="139" t="s">
        <v>423</v>
      </c>
      <c r="BB821" s="139" t="s">
        <v>863</v>
      </c>
      <c r="BC821"/>
    </row>
    <row r="822" spans="11:55" x14ac:dyDescent="0.4">
      <c r="K822" s="240" t="s">
        <v>14343</v>
      </c>
      <c r="L822" s="241" t="s">
        <v>1690</v>
      </c>
      <c r="M822" s="241">
        <v>10</v>
      </c>
      <c r="N822" s="241" t="s">
        <v>7602</v>
      </c>
      <c r="O822" s="241" t="s">
        <v>13273</v>
      </c>
      <c r="P822" s="241" t="s">
        <v>6880</v>
      </c>
      <c r="AT822">
        <v>12</v>
      </c>
      <c r="AU822" t="str">
        <f t="shared" si="24"/>
        <v>21211-12</v>
      </c>
      <c r="AV822" s="121" t="str">
        <f t="shared" si="25"/>
        <v>R3-21211-30</v>
      </c>
      <c r="AW822" s="121" t="s">
        <v>6654</v>
      </c>
      <c r="AX822" s="121" t="s">
        <v>1626</v>
      </c>
      <c r="AY822" s="139">
        <v>30</v>
      </c>
      <c r="AZ822" s="139" t="s">
        <v>416</v>
      </c>
      <c r="BA822" s="139" t="s">
        <v>423</v>
      </c>
      <c r="BB822" s="139" t="s">
        <v>2145</v>
      </c>
      <c r="BC822"/>
    </row>
    <row r="823" spans="11:55" x14ac:dyDescent="0.4">
      <c r="K823" s="240" t="s">
        <v>14344</v>
      </c>
      <c r="L823" s="241" t="s">
        <v>1690</v>
      </c>
      <c r="M823" s="241">
        <v>11</v>
      </c>
      <c r="N823" s="241" t="s">
        <v>7603</v>
      </c>
      <c r="O823" s="241" t="s">
        <v>13273</v>
      </c>
      <c r="P823" s="241" t="s">
        <v>6880</v>
      </c>
      <c r="AT823">
        <v>13</v>
      </c>
      <c r="AU823" t="str">
        <f t="shared" si="24"/>
        <v>21211-13</v>
      </c>
      <c r="AV823" s="121" t="str">
        <f t="shared" si="25"/>
        <v>R3-21211-32</v>
      </c>
      <c r="AW823" s="121" t="s">
        <v>6654</v>
      </c>
      <c r="AX823" s="121" t="s">
        <v>1626</v>
      </c>
      <c r="AY823" s="139">
        <v>32</v>
      </c>
      <c r="AZ823" s="139" t="s">
        <v>416</v>
      </c>
      <c r="BA823" s="139" t="s">
        <v>423</v>
      </c>
      <c r="BB823" s="139" t="s">
        <v>3763</v>
      </c>
      <c r="BC823"/>
    </row>
    <row r="824" spans="11:55" x14ac:dyDescent="0.4">
      <c r="K824" s="240" t="s">
        <v>14345</v>
      </c>
      <c r="L824" s="241" t="s">
        <v>1690</v>
      </c>
      <c r="M824" s="241">
        <v>12</v>
      </c>
      <c r="N824" s="241" t="s">
        <v>7604</v>
      </c>
      <c r="O824" s="241" t="s">
        <v>13273</v>
      </c>
      <c r="P824" s="241" t="s">
        <v>6686</v>
      </c>
      <c r="AT824">
        <v>14</v>
      </c>
      <c r="AU824" t="str">
        <f t="shared" si="24"/>
        <v>21211-14</v>
      </c>
      <c r="AV824" s="121" t="str">
        <f t="shared" si="25"/>
        <v>R3-21211-34</v>
      </c>
      <c r="AW824" s="121" t="s">
        <v>6654</v>
      </c>
      <c r="AX824" s="121" t="s">
        <v>1626</v>
      </c>
      <c r="AY824" s="139">
        <v>34</v>
      </c>
      <c r="AZ824" s="139" t="s">
        <v>416</v>
      </c>
      <c r="BA824" s="139" t="s">
        <v>423</v>
      </c>
      <c r="BB824" s="139" t="s">
        <v>829</v>
      </c>
      <c r="BC824"/>
    </row>
    <row r="825" spans="11:55" x14ac:dyDescent="0.4">
      <c r="K825" s="240" t="s">
        <v>14346</v>
      </c>
      <c r="L825" s="241" t="s">
        <v>1690</v>
      </c>
      <c r="M825" s="241">
        <v>13</v>
      </c>
      <c r="N825" s="241" t="s">
        <v>7604</v>
      </c>
      <c r="O825" s="241" t="s">
        <v>13273</v>
      </c>
      <c r="P825" s="241" t="s">
        <v>6686</v>
      </c>
      <c r="AT825">
        <v>15</v>
      </c>
      <c r="AU825" t="str">
        <f t="shared" si="24"/>
        <v>21211-15</v>
      </c>
      <c r="AV825" s="121" t="str">
        <f t="shared" si="25"/>
        <v>R3-21211-36</v>
      </c>
      <c r="AW825" s="121" t="s">
        <v>6654</v>
      </c>
      <c r="AX825" s="121" t="s">
        <v>1626</v>
      </c>
      <c r="AY825" s="139">
        <v>36</v>
      </c>
      <c r="AZ825" s="139" t="s">
        <v>416</v>
      </c>
      <c r="BA825" s="139" t="s">
        <v>423</v>
      </c>
      <c r="BB825" s="139" t="s">
        <v>3764</v>
      </c>
      <c r="BC825"/>
    </row>
    <row r="826" spans="11:55" x14ac:dyDescent="0.4">
      <c r="K826" s="240" t="s">
        <v>14347</v>
      </c>
      <c r="L826" s="241" t="s">
        <v>1690</v>
      </c>
      <c r="M826" s="241">
        <v>14</v>
      </c>
      <c r="N826" s="241" t="s">
        <v>7605</v>
      </c>
      <c r="O826" s="241" t="s">
        <v>13273</v>
      </c>
      <c r="P826" s="241" t="s">
        <v>2144</v>
      </c>
      <c r="AT826">
        <v>16</v>
      </c>
      <c r="AU826" t="str">
        <f t="shared" si="24"/>
        <v>21211-16</v>
      </c>
      <c r="AV826" s="121" t="str">
        <f t="shared" si="25"/>
        <v>R3-21211-37</v>
      </c>
      <c r="AW826" s="121" t="s">
        <v>6654</v>
      </c>
      <c r="AX826" s="121" t="s">
        <v>1626</v>
      </c>
      <c r="AY826" s="139">
        <v>37</v>
      </c>
      <c r="AZ826" s="139" t="s">
        <v>416</v>
      </c>
      <c r="BA826" s="139" t="s">
        <v>423</v>
      </c>
      <c r="BB826" s="139" t="s">
        <v>3765</v>
      </c>
      <c r="BC826"/>
    </row>
    <row r="827" spans="11:55" x14ac:dyDescent="0.4">
      <c r="K827" s="240" t="s">
        <v>14348</v>
      </c>
      <c r="L827" s="241" t="s">
        <v>1690</v>
      </c>
      <c r="M827" s="241">
        <v>15</v>
      </c>
      <c r="N827" s="241" t="s">
        <v>2976</v>
      </c>
      <c r="O827" s="241" t="s">
        <v>13273</v>
      </c>
      <c r="P827" s="241" t="s">
        <v>2144</v>
      </c>
      <c r="AT827">
        <v>17</v>
      </c>
      <c r="AU827" t="str">
        <f t="shared" si="24"/>
        <v>21211-17</v>
      </c>
      <c r="AV827" s="121" t="str">
        <f t="shared" si="25"/>
        <v>R3-21211-38</v>
      </c>
      <c r="AW827" s="121" t="s">
        <v>6654</v>
      </c>
      <c r="AX827" s="121" t="s">
        <v>1626</v>
      </c>
      <c r="AY827" s="139">
        <v>38</v>
      </c>
      <c r="AZ827" s="139" t="s">
        <v>416</v>
      </c>
      <c r="BA827" s="139" t="s">
        <v>423</v>
      </c>
      <c r="BB827" s="139" t="s">
        <v>3766</v>
      </c>
      <c r="BC827"/>
    </row>
    <row r="828" spans="11:55" x14ac:dyDescent="0.4">
      <c r="K828" s="240" t="s">
        <v>14349</v>
      </c>
      <c r="L828" s="241" t="s">
        <v>1690</v>
      </c>
      <c r="M828" s="241">
        <v>16</v>
      </c>
      <c r="N828" s="241" t="s">
        <v>7606</v>
      </c>
      <c r="O828" s="241" t="s">
        <v>13273</v>
      </c>
      <c r="P828" s="241" t="s">
        <v>2146</v>
      </c>
      <c r="AT828">
        <v>18</v>
      </c>
      <c r="AU828" t="str">
        <f t="shared" si="24"/>
        <v>21211-18</v>
      </c>
      <c r="AV828" s="121" t="str">
        <f t="shared" si="25"/>
        <v>R3-21211-39</v>
      </c>
      <c r="AW828" s="121" t="s">
        <v>6654</v>
      </c>
      <c r="AX828" s="121" t="s">
        <v>1626</v>
      </c>
      <c r="AY828" s="139">
        <v>39</v>
      </c>
      <c r="AZ828" s="139" t="s">
        <v>416</v>
      </c>
      <c r="BA828" s="139" t="s">
        <v>423</v>
      </c>
      <c r="BB828" s="139" t="s">
        <v>3760</v>
      </c>
      <c r="BC828"/>
    </row>
    <row r="829" spans="11:55" x14ac:dyDescent="0.4">
      <c r="K829" s="240" t="s">
        <v>14350</v>
      </c>
      <c r="L829" s="241" t="s">
        <v>1690</v>
      </c>
      <c r="M829" s="241">
        <v>17</v>
      </c>
      <c r="N829" s="241" t="s">
        <v>4086</v>
      </c>
      <c r="O829" s="241" t="s">
        <v>13273</v>
      </c>
      <c r="P829" s="241" t="s">
        <v>2147</v>
      </c>
      <c r="AT829">
        <v>1</v>
      </c>
      <c r="AU829" t="str">
        <f t="shared" si="24"/>
        <v>21213-1</v>
      </c>
      <c r="AV829" s="121" t="str">
        <f t="shared" si="25"/>
        <v>R3-21213-18</v>
      </c>
      <c r="AW829" s="121" t="s">
        <v>6654</v>
      </c>
      <c r="AX829" s="121" t="s">
        <v>1627</v>
      </c>
      <c r="AY829" s="139">
        <v>18</v>
      </c>
      <c r="AZ829" s="139" t="s">
        <v>416</v>
      </c>
      <c r="BA829" s="139" t="s">
        <v>424</v>
      </c>
      <c r="BB829" s="139" t="s">
        <v>3770</v>
      </c>
      <c r="BC829"/>
    </row>
    <row r="830" spans="11:55" x14ac:dyDescent="0.4">
      <c r="K830" s="240" t="s">
        <v>14351</v>
      </c>
      <c r="L830" s="241" t="s">
        <v>1690</v>
      </c>
      <c r="M830" s="241">
        <v>18</v>
      </c>
      <c r="N830" s="241" t="s">
        <v>829</v>
      </c>
      <c r="O830" s="241" t="s">
        <v>13273</v>
      </c>
      <c r="P830" s="241" t="s">
        <v>2144</v>
      </c>
      <c r="AT830">
        <v>1</v>
      </c>
      <c r="AU830" t="str">
        <f t="shared" si="24"/>
        <v>21217-1</v>
      </c>
      <c r="AV830" s="121" t="str">
        <f t="shared" si="25"/>
        <v>R3-21217-29</v>
      </c>
      <c r="AW830" s="121" t="s">
        <v>6654</v>
      </c>
      <c r="AX830" s="121" t="s">
        <v>1629</v>
      </c>
      <c r="AY830" s="139">
        <v>29</v>
      </c>
      <c r="AZ830" s="139" t="s">
        <v>416</v>
      </c>
      <c r="BA830" s="139" t="s">
        <v>426</v>
      </c>
      <c r="BB830" s="139" t="s">
        <v>3773</v>
      </c>
      <c r="BC830"/>
    </row>
    <row r="831" spans="11:55" x14ac:dyDescent="0.4">
      <c r="K831" s="240" t="s">
        <v>14352</v>
      </c>
      <c r="L831" s="241" t="s">
        <v>1690</v>
      </c>
      <c r="M831" s="241">
        <v>19</v>
      </c>
      <c r="N831" s="241" t="s">
        <v>7607</v>
      </c>
      <c r="O831" s="241" t="s">
        <v>13273</v>
      </c>
      <c r="P831" s="241" t="s">
        <v>2144</v>
      </c>
      <c r="AT831">
        <v>1</v>
      </c>
      <c r="AU831" t="str">
        <f t="shared" si="24"/>
        <v>21219-1</v>
      </c>
      <c r="AV831" s="121" t="str">
        <f t="shared" si="25"/>
        <v>R3-21219-29</v>
      </c>
      <c r="AW831" s="121" t="s">
        <v>6654</v>
      </c>
      <c r="AX831" s="121" t="s">
        <v>1630</v>
      </c>
      <c r="AY831" s="139">
        <v>29</v>
      </c>
      <c r="AZ831" s="139" t="s">
        <v>416</v>
      </c>
      <c r="BA831" s="139" t="s">
        <v>427</v>
      </c>
      <c r="BB831" s="139" t="s">
        <v>3774</v>
      </c>
      <c r="BC831"/>
    </row>
    <row r="832" spans="11:55" x14ac:dyDescent="0.4">
      <c r="K832" s="240" t="s">
        <v>14353</v>
      </c>
      <c r="L832" s="241" t="s">
        <v>1690</v>
      </c>
      <c r="M832" s="241">
        <v>20</v>
      </c>
      <c r="N832" s="241" t="s">
        <v>7608</v>
      </c>
      <c r="O832" s="241" t="s">
        <v>13273</v>
      </c>
      <c r="P832" s="241" t="s">
        <v>6686</v>
      </c>
      <c r="AT832">
        <v>1</v>
      </c>
      <c r="AU832" t="str">
        <f t="shared" si="24"/>
        <v>21381-1</v>
      </c>
      <c r="AV832" s="121" t="str">
        <f t="shared" si="25"/>
        <v>R3-21381-35</v>
      </c>
      <c r="AW832" s="121" t="s">
        <v>6654</v>
      </c>
      <c r="AX832" s="121" t="s">
        <v>1631</v>
      </c>
      <c r="AY832" s="139">
        <v>35</v>
      </c>
      <c r="AZ832" s="139" t="s">
        <v>416</v>
      </c>
      <c r="BA832" s="139" t="s">
        <v>428</v>
      </c>
      <c r="BB832" s="139" t="s">
        <v>3779</v>
      </c>
      <c r="BC832"/>
    </row>
    <row r="833" spans="11:55" x14ac:dyDescent="0.4">
      <c r="K833" s="240" t="s">
        <v>14354</v>
      </c>
      <c r="L833" s="241" t="s">
        <v>1690</v>
      </c>
      <c r="M833" s="241">
        <v>21</v>
      </c>
      <c r="N833" s="241" t="s">
        <v>7609</v>
      </c>
      <c r="O833" s="241" t="s">
        <v>13273</v>
      </c>
      <c r="P833" s="241" t="s">
        <v>6686</v>
      </c>
      <c r="AT833">
        <v>1</v>
      </c>
      <c r="AU833" t="str">
        <f t="shared" si="24"/>
        <v>22000-1</v>
      </c>
      <c r="AV833" s="121" t="str">
        <f t="shared" si="25"/>
        <v>R3-22000-40</v>
      </c>
      <c r="AW833" s="121" t="s">
        <v>6654</v>
      </c>
      <c r="AX833" s="121" t="s">
        <v>1279</v>
      </c>
      <c r="AY833" s="139">
        <v>40</v>
      </c>
      <c r="AZ833" s="139" t="s">
        <v>430</v>
      </c>
      <c r="BA833" s="139" t="s">
        <v>6655</v>
      </c>
      <c r="BB833" s="172" t="s">
        <v>3789</v>
      </c>
      <c r="BC833"/>
    </row>
    <row r="834" spans="11:55" x14ac:dyDescent="0.4">
      <c r="K834" s="240" t="s">
        <v>14355</v>
      </c>
      <c r="L834" s="241" t="s">
        <v>1690</v>
      </c>
      <c r="M834" s="241">
        <v>22</v>
      </c>
      <c r="N834" s="241" t="s">
        <v>3308</v>
      </c>
      <c r="O834" s="241" t="s">
        <v>13273</v>
      </c>
      <c r="P834" s="241" t="s">
        <v>1259</v>
      </c>
      <c r="AT834">
        <v>2</v>
      </c>
      <c r="AU834" t="str">
        <f t="shared" si="24"/>
        <v>22000-2</v>
      </c>
      <c r="AV834" s="121" t="str">
        <f t="shared" si="25"/>
        <v>R3-22000-76</v>
      </c>
      <c r="AW834" s="121" t="s">
        <v>6654</v>
      </c>
      <c r="AX834" s="121" t="s">
        <v>1279</v>
      </c>
      <c r="AY834" s="139">
        <v>76</v>
      </c>
      <c r="AZ834" s="139" t="s">
        <v>430</v>
      </c>
      <c r="BA834" s="139" t="s">
        <v>6655</v>
      </c>
      <c r="BB834" s="139" t="s">
        <v>3790</v>
      </c>
      <c r="BC834"/>
    </row>
    <row r="835" spans="11:55" x14ac:dyDescent="0.4">
      <c r="K835" s="240" t="s">
        <v>14356</v>
      </c>
      <c r="L835" s="241" t="s">
        <v>1690</v>
      </c>
      <c r="M835" s="241">
        <v>23</v>
      </c>
      <c r="N835" s="241" t="s">
        <v>7610</v>
      </c>
      <c r="O835" s="241" t="s">
        <v>13273</v>
      </c>
      <c r="P835" s="241" t="s">
        <v>2143</v>
      </c>
      <c r="AT835">
        <v>3</v>
      </c>
      <c r="AU835" t="str">
        <f t="shared" si="24"/>
        <v>22000-3</v>
      </c>
      <c r="AV835" s="121" t="str">
        <f t="shared" si="25"/>
        <v>R3-22000-92</v>
      </c>
      <c r="AW835" s="121" t="s">
        <v>6654</v>
      </c>
      <c r="AX835" s="121" t="s">
        <v>1279</v>
      </c>
      <c r="AY835" s="139">
        <v>92</v>
      </c>
      <c r="AZ835" s="139" t="s">
        <v>430</v>
      </c>
      <c r="BA835" s="139" t="s">
        <v>6655</v>
      </c>
      <c r="BB835" s="139" t="s">
        <v>3789</v>
      </c>
      <c r="BC835"/>
    </row>
    <row r="836" spans="11:55" x14ac:dyDescent="0.4">
      <c r="K836" s="240" t="s">
        <v>14357</v>
      </c>
      <c r="L836" s="241" t="s">
        <v>1690</v>
      </c>
      <c r="M836" s="241">
        <v>24</v>
      </c>
      <c r="N836" s="241" t="s">
        <v>844</v>
      </c>
      <c r="O836" s="241" t="s">
        <v>13273</v>
      </c>
      <c r="P836" s="241" t="s">
        <v>2144</v>
      </c>
      <c r="AT836">
        <v>4</v>
      </c>
      <c r="AU836" t="str">
        <f t="shared" ref="AU836:AU899" si="26">AX836&amp;"-"&amp;AT836</f>
        <v>22000-4</v>
      </c>
      <c r="AV836" s="121" t="str">
        <f t="shared" ref="AV836:AV899" si="27">AW836&amp;"-"&amp;AX836&amp;"-"&amp;AY836</f>
        <v>R3-22000-95</v>
      </c>
      <c r="AW836" s="121" t="s">
        <v>6654</v>
      </c>
      <c r="AX836" s="121" t="s">
        <v>1279</v>
      </c>
      <c r="AY836" s="139">
        <v>95</v>
      </c>
      <c r="AZ836" s="139" t="s">
        <v>430</v>
      </c>
      <c r="BA836" s="139" t="s">
        <v>6655</v>
      </c>
      <c r="BB836" s="139" t="s">
        <v>3789</v>
      </c>
      <c r="BC836"/>
    </row>
    <row r="837" spans="11:55" x14ac:dyDescent="0.4">
      <c r="K837" s="240" t="s">
        <v>14358</v>
      </c>
      <c r="L837" s="241" t="s">
        <v>1690</v>
      </c>
      <c r="M837" s="241">
        <v>25</v>
      </c>
      <c r="N837" s="241" t="s">
        <v>2648</v>
      </c>
      <c r="O837" s="241" t="s">
        <v>13273</v>
      </c>
      <c r="P837" s="241" t="s">
        <v>2144</v>
      </c>
      <c r="AT837">
        <v>5</v>
      </c>
      <c r="AU837" t="str">
        <f t="shared" si="26"/>
        <v>22000-5</v>
      </c>
      <c r="AV837" s="121" t="str">
        <f t="shared" si="27"/>
        <v>R3-22000-97</v>
      </c>
      <c r="AW837" s="121" t="s">
        <v>6654</v>
      </c>
      <c r="AX837" s="121" t="s">
        <v>1279</v>
      </c>
      <c r="AY837" s="139">
        <v>97</v>
      </c>
      <c r="AZ837" s="139" t="s">
        <v>430</v>
      </c>
      <c r="BA837" s="139" t="s">
        <v>6655</v>
      </c>
      <c r="BB837" s="139" t="s">
        <v>3793</v>
      </c>
      <c r="BC837"/>
    </row>
    <row r="838" spans="11:55" x14ac:dyDescent="0.4">
      <c r="K838" s="240" t="s">
        <v>14359</v>
      </c>
      <c r="L838" s="241" t="s">
        <v>1690</v>
      </c>
      <c r="M838" s="241">
        <v>26</v>
      </c>
      <c r="N838" s="241" t="s">
        <v>7601</v>
      </c>
      <c r="O838" s="241" t="s">
        <v>13273</v>
      </c>
      <c r="P838" s="241" t="s">
        <v>6686</v>
      </c>
      <c r="AT838">
        <v>6</v>
      </c>
      <c r="AU838" t="str">
        <f t="shared" si="26"/>
        <v>22000-6</v>
      </c>
      <c r="AV838" s="121" t="str">
        <f t="shared" si="27"/>
        <v>R3-22000-98</v>
      </c>
      <c r="AW838" s="121" t="s">
        <v>6654</v>
      </c>
      <c r="AX838" s="121" t="s">
        <v>1279</v>
      </c>
      <c r="AY838" s="139">
        <v>98</v>
      </c>
      <c r="AZ838" s="139" t="s">
        <v>430</v>
      </c>
      <c r="BA838" s="139" t="s">
        <v>6655</v>
      </c>
      <c r="BB838" s="139" t="s">
        <v>3793</v>
      </c>
      <c r="BC838"/>
    </row>
    <row r="839" spans="11:55" x14ac:dyDescent="0.4">
      <c r="K839" s="240" t="s">
        <v>14360</v>
      </c>
      <c r="L839" s="241" t="s">
        <v>1690</v>
      </c>
      <c r="M839" s="241">
        <v>27</v>
      </c>
      <c r="N839" s="241" t="s">
        <v>7611</v>
      </c>
      <c r="O839" s="241" t="s">
        <v>13273</v>
      </c>
      <c r="P839" s="241" t="s">
        <v>6880</v>
      </c>
      <c r="AT839">
        <v>7</v>
      </c>
      <c r="AU839" t="str">
        <f t="shared" si="26"/>
        <v>22000-7</v>
      </c>
      <c r="AV839" s="121" t="str">
        <f t="shared" si="27"/>
        <v>R3-22000-121</v>
      </c>
      <c r="AW839" s="121" t="s">
        <v>6654</v>
      </c>
      <c r="AX839" s="121" t="s">
        <v>1279</v>
      </c>
      <c r="AY839" s="139">
        <v>121</v>
      </c>
      <c r="AZ839" s="139" t="s">
        <v>430</v>
      </c>
      <c r="BA839" s="139" t="s">
        <v>6655</v>
      </c>
      <c r="BB839" s="139" t="s">
        <v>3789</v>
      </c>
      <c r="BC839"/>
    </row>
    <row r="840" spans="11:55" x14ac:dyDescent="0.4">
      <c r="K840" s="240" t="s">
        <v>14361</v>
      </c>
      <c r="L840" s="241" t="s">
        <v>1690</v>
      </c>
      <c r="M840" s="241">
        <v>28</v>
      </c>
      <c r="N840" s="241" t="s">
        <v>7611</v>
      </c>
      <c r="O840" s="241" t="s">
        <v>13274</v>
      </c>
      <c r="P840" s="241" t="s">
        <v>6880</v>
      </c>
      <c r="AT840">
        <v>8</v>
      </c>
      <c r="AU840" t="str">
        <f t="shared" si="26"/>
        <v>22000-8</v>
      </c>
      <c r="AV840" s="121" t="str">
        <f t="shared" si="27"/>
        <v>R3-22000-136</v>
      </c>
      <c r="AW840" s="121" t="s">
        <v>6654</v>
      </c>
      <c r="AX840" s="121" t="s">
        <v>1279</v>
      </c>
      <c r="AY840" s="139">
        <v>136</v>
      </c>
      <c r="AZ840" s="139" t="s">
        <v>430</v>
      </c>
      <c r="BA840" s="139" t="s">
        <v>6655</v>
      </c>
      <c r="BB840" s="139" t="s">
        <v>3789</v>
      </c>
      <c r="BC840"/>
    </row>
    <row r="841" spans="11:55" x14ac:dyDescent="0.4">
      <c r="K841" s="240" t="s">
        <v>14362</v>
      </c>
      <c r="L841" s="241" t="s">
        <v>1690</v>
      </c>
      <c r="M841" s="241">
        <v>29</v>
      </c>
      <c r="N841" s="241" t="s">
        <v>6961</v>
      </c>
      <c r="O841" s="241" t="s">
        <v>13273</v>
      </c>
      <c r="P841" s="241" t="s">
        <v>6681</v>
      </c>
      <c r="AT841">
        <v>9</v>
      </c>
      <c r="AU841" t="str">
        <f t="shared" si="26"/>
        <v>22000-9</v>
      </c>
      <c r="AV841" s="121" t="str">
        <f t="shared" si="27"/>
        <v>R3-22000-139</v>
      </c>
      <c r="AW841" s="121" t="s">
        <v>6654</v>
      </c>
      <c r="AX841" s="121" t="s">
        <v>1279</v>
      </c>
      <c r="AY841" s="139">
        <v>139</v>
      </c>
      <c r="AZ841" s="139" t="s">
        <v>430</v>
      </c>
      <c r="BA841" s="139" t="s">
        <v>6655</v>
      </c>
      <c r="BB841" s="139" t="s">
        <v>3796</v>
      </c>
      <c r="BC841"/>
    </row>
    <row r="842" spans="11:55" x14ac:dyDescent="0.4">
      <c r="K842" s="240" t="s">
        <v>14363</v>
      </c>
      <c r="L842" s="241" t="s">
        <v>1690</v>
      </c>
      <c r="M842" s="241">
        <v>30</v>
      </c>
      <c r="N842" s="241" t="s">
        <v>6961</v>
      </c>
      <c r="O842" s="241" t="s">
        <v>13274</v>
      </c>
      <c r="P842" s="241" t="s">
        <v>6681</v>
      </c>
      <c r="AT842">
        <v>10</v>
      </c>
      <c r="AU842" t="str">
        <f t="shared" si="26"/>
        <v>22000-10</v>
      </c>
      <c r="AV842" s="121" t="str">
        <f t="shared" si="27"/>
        <v>R3-22000-144</v>
      </c>
      <c r="AW842" s="121" t="s">
        <v>6654</v>
      </c>
      <c r="AX842" s="121" t="s">
        <v>1279</v>
      </c>
      <c r="AY842" s="139">
        <v>144</v>
      </c>
      <c r="AZ842" s="139" t="s">
        <v>430</v>
      </c>
      <c r="BA842" s="139" t="s">
        <v>6655</v>
      </c>
      <c r="BB842" s="139" t="s">
        <v>3798</v>
      </c>
      <c r="BC842"/>
    </row>
    <row r="843" spans="11:55" x14ac:dyDescent="0.4">
      <c r="K843" s="240" t="s">
        <v>14364</v>
      </c>
      <c r="L843" s="241" t="s">
        <v>1690</v>
      </c>
      <c r="M843" s="241">
        <v>31</v>
      </c>
      <c r="N843" s="241" t="s">
        <v>7612</v>
      </c>
      <c r="O843" s="241" t="s">
        <v>13273</v>
      </c>
      <c r="P843" s="241" t="s">
        <v>6681</v>
      </c>
      <c r="AT843">
        <v>1</v>
      </c>
      <c r="AU843" t="str">
        <f t="shared" si="26"/>
        <v>22100-1</v>
      </c>
      <c r="AV843" s="121" t="str">
        <f t="shared" si="27"/>
        <v>R3-22100-68</v>
      </c>
      <c r="AW843" s="121" t="s">
        <v>6654</v>
      </c>
      <c r="AX843" s="121" t="s">
        <v>1343</v>
      </c>
      <c r="AY843" s="139">
        <v>68</v>
      </c>
      <c r="AZ843" s="139" t="s">
        <v>430</v>
      </c>
      <c r="BA843" s="139" t="s">
        <v>431</v>
      </c>
      <c r="BB843" s="139" t="s">
        <v>3809</v>
      </c>
      <c r="BC843"/>
    </row>
    <row r="844" spans="11:55" x14ac:dyDescent="0.4">
      <c r="K844" s="240" t="s">
        <v>14365</v>
      </c>
      <c r="L844" s="241" t="s">
        <v>1690</v>
      </c>
      <c r="M844" s="241">
        <v>32</v>
      </c>
      <c r="N844" s="241" t="s">
        <v>7612</v>
      </c>
      <c r="O844" s="241" t="s">
        <v>13274</v>
      </c>
      <c r="P844" s="241" t="s">
        <v>6681</v>
      </c>
      <c r="AT844">
        <v>2</v>
      </c>
      <c r="AU844" t="str">
        <f t="shared" si="26"/>
        <v>22100-2</v>
      </c>
      <c r="AV844" s="121" t="str">
        <f t="shared" si="27"/>
        <v>R3-22100-89</v>
      </c>
      <c r="AW844" s="121" t="s">
        <v>6654</v>
      </c>
      <c r="AX844" s="121" t="s">
        <v>1343</v>
      </c>
      <c r="AY844" s="139">
        <v>89</v>
      </c>
      <c r="AZ844" s="139" t="s">
        <v>430</v>
      </c>
      <c r="BA844" s="139" t="s">
        <v>431</v>
      </c>
      <c r="BB844" s="139" t="s">
        <v>3813</v>
      </c>
      <c r="BC844"/>
    </row>
    <row r="845" spans="11:55" x14ac:dyDescent="0.4">
      <c r="K845" s="240" t="s">
        <v>14366</v>
      </c>
      <c r="L845" s="241" t="s">
        <v>1690</v>
      </c>
      <c r="M845" s="241">
        <v>33</v>
      </c>
      <c r="N845" s="241" t="s">
        <v>7064</v>
      </c>
      <c r="O845" s="241" t="s">
        <v>13273</v>
      </c>
      <c r="P845" s="241" t="s">
        <v>6681</v>
      </c>
      <c r="AT845">
        <v>3</v>
      </c>
      <c r="AU845" t="str">
        <f t="shared" si="26"/>
        <v>22100-3</v>
      </c>
      <c r="AV845" s="121" t="str">
        <f t="shared" si="27"/>
        <v>R3-22100-96</v>
      </c>
      <c r="AW845" s="121" t="s">
        <v>6654</v>
      </c>
      <c r="AX845" s="121" t="s">
        <v>1343</v>
      </c>
      <c r="AY845" s="139">
        <v>96</v>
      </c>
      <c r="AZ845" s="139" t="s">
        <v>430</v>
      </c>
      <c r="BA845" s="139" t="s">
        <v>431</v>
      </c>
      <c r="BB845" s="139" t="s">
        <v>3817</v>
      </c>
      <c r="BC845"/>
    </row>
    <row r="846" spans="11:55" x14ac:dyDescent="0.4">
      <c r="K846" s="240" t="s">
        <v>14367</v>
      </c>
      <c r="L846" s="241" t="s">
        <v>1690</v>
      </c>
      <c r="M846" s="241">
        <v>34</v>
      </c>
      <c r="N846" s="241" t="s">
        <v>7064</v>
      </c>
      <c r="O846" s="241" t="s">
        <v>13274</v>
      </c>
      <c r="P846" s="241" t="s">
        <v>6681</v>
      </c>
      <c r="AT846">
        <v>1</v>
      </c>
      <c r="AU846" t="str">
        <f t="shared" si="26"/>
        <v>22130-1</v>
      </c>
      <c r="AV846" s="121" t="str">
        <f t="shared" si="27"/>
        <v>R3-22130-65</v>
      </c>
      <c r="AW846" s="121" t="s">
        <v>6654</v>
      </c>
      <c r="AX846" s="121" t="s">
        <v>1635</v>
      </c>
      <c r="AY846" s="139">
        <v>65</v>
      </c>
      <c r="AZ846" s="139" t="s">
        <v>430</v>
      </c>
      <c r="BA846" s="139" t="s">
        <v>432</v>
      </c>
      <c r="BB846" s="139" t="s">
        <v>3820</v>
      </c>
      <c r="BC846"/>
    </row>
    <row r="847" spans="11:55" x14ac:dyDescent="0.4">
      <c r="K847" s="240" t="s">
        <v>14368</v>
      </c>
      <c r="L847" s="241" t="s">
        <v>1690</v>
      </c>
      <c r="M847" s="241">
        <v>35</v>
      </c>
      <c r="N847" s="241" t="s">
        <v>7608</v>
      </c>
      <c r="O847" s="241" t="s">
        <v>13274</v>
      </c>
      <c r="P847" s="241" t="s">
        <v>6880</v>
      </c>
      <c r="AT847">
        <v>2</v>
      </c>
      <c r="AU847" t="str">
        <f t="shared" si="26"/>
        <v>22130-2</v>
      </c>
      <c r="AV847" s="121" t="str">
        <f t="shared" si="27"/>
        <v>R3-22130-69</v>
      </c>
      <c r="AW847" s="121" t="s">
        <v>6654</v>
      </c>
      <c r="AX847" s="121" t="s">
        <v>1635</v>
      </c>
      <c r="AY847" s="139">
        <v>69</v>
      </c>
      <c r="AZ847" s="139" t="s">
        <v>430</v>
      </c>
      <c r="BA847" s="139" t="s">
        <v>432</v>
      </c>
      <c r="BB847" s="139" t="s">
        <v>3824</v>
      </c>
      <c r="BC847"/>
    </row>
    <row r="848" spans="11:55" x14ac:dyDescent="0.4">
      <c r="K848" s="240" t="s">
        <v>14369</v>
      </c>
      <c r="L848" s="241" t="s">
        <v>1690</v>
      </c>
      <c r="M848" s="241">
        <v>36</v>
      </c>
      <c r="N848" s="241" t="s">
        <v>7609</v>
      </c>
      <c r="O848" s="241" t="s">
        <v>13274</v>
      </c>
      <c r="P848" s="241" t="s">
        <v>6686</v>
      </c>
      <c r="AT848">
        <v>3</v>
      </c>
      <c r="AU848" t="str">
        <f t="shared" si="26"/>
        <v>22130-3</v>
      </c>
      <c r="AV848" s="121" t="str">
        <f t="shared" si="27"/>
        <v>R3-22130-70</v>
      </c>
      <c r="AW848" s="121" t="s">
        <v>6654</v>
      </c>
      <c r="AX848" s="121" t="s">
        <v>1635</v>
      </c>
      <c r="AY848" s="139">
        <v>70</v>
      </c>
      <c r="AZ848" s="139" t="s">
        <v>430</v>
      </c>
      <c r="BA848" s="139" t="s">
        <v>432</v>
      </c>
      <c r="BB848" s="139" t="s">
        <v>3825</v>
      </c>
      <c r="BC848"/>
    </row>
    <row r="849" spans="11:55" x14ac:dyDescent="0.4">
      <c r="K849" s="240" t="s">
        <v>14370</v>
      </c>
      <c r="L849" s="241" t="s">
        <v>1690</v>
      </c>
      <c r="M849" s="241">
        <v>37</v>
      </c>
      <c r="N849" s="241" t="s">
        <v>1024</v>
      </c>
      <c r="O849" s="241" t="s">
        <v>13274</v>
      </c>
      <c r="P849" s="241" t="s">
        <v>6686</v>
      </c>
      <c r="AT849">
        <v>4</v>
      </c>
      <c r="AU849" t="str">
        <f t="shared" si="26"/>
        <v>22130-4</v>
      </c>
      <c r="AV849" s="121" t="str">
        <f t="shared" si="27"/>
        <v>R3-22130-71</v>
      </c>
      <c r="AW849" s="121" t="s">
        <v>6654</v>
      </c>
      <c r="AX849" s="121" t="s">
        <v>1635</v>
      </c>
      <c r="AY849" s="139">
        <v>71</v>
      </c>
      <c r="AZ849" s="139" t="s">
        <v>430</v>
      </c>
      <c r="BA849" s="139" t="s">
        <v>432</v>
      </c>
      <c r="BB849" s="139" t="s">
        <v>3826</v>
      </c>
      <c r="BC849"/>
    </row>
    <row r="850" spans="11:55" x14ac:dyDescent="0.4">
      <c r="K850" s="240" t="s">
        <v>14371</v>
      </c>
      <c r="L850" s="241" t="s">
        <v>1690</v>
      </c>
      <c r="M850" s="241">
        <v>38</v>
      </c>
      <c r="N850" s="241" t="s">
        <v>7600</v>
      </c>
      <c r="O850" s="241" t="s">
        <v>13273</v>
      </c>
      <c r="P850" s="241" t="s">
        <v>6681</v>
      </c>
      <c r="AT850">
        <v>5</v>
      </c>
      <c r="AU850" t="str">
        <f t="shared" si="26"/>
        <v>22130-5</v>
      </c>
      <c r="AV850" s="121" t="str">
        <f t="shared" si="27"/>
        <v>R3-22130-72</v>
      </c>
      <c r="AW850" s="121" t="s">
        <v>6654</v>
      </c>
      <c r="AX850" s="121" t="s">
        <v>1635</v>
      </c>
      <c r="AY850" s="139">
        <v>72</v>
      </c>
      <c r="AZ850" s="139" t="s">
        <v>430</v>
      </c>
      <c r="BA850" s="139" t="s">
        <v>432</v>
      </c>
      <c r="BB850" s="139" t="s">
        <v>3827</v>
      </c>
      <c r="BC850"/>
    </row>
    <row r="851" spans="11:55" x14ac:dyDescent="0.4">
      <c r="K851" s="240" t="s">
        <v>14372</v>
      </c>
      <c r="L851" s="241" t="s">
        <v>1690</v>
      </c>
      <c r="M851" s="241">
        <v>39</v>
      </c>
      <c r="N851" s="241" t="s">
        <v>7602</v>
      </c>
      <c r="O851" s="241" t="s">
        <v>13273</v>
      </c>
      <c r="P851" s="241" t="s">
        <v>6880</v>
      </c>
      <c r="AT851">
        <v>6</v>
      </c>
      <c r="AU851" t="str">
        <f t="shared" si="26"/>
        <v>22130-6</v>
      </c>
      <c r="AV851" s="121" t="str">
        <f t="shared" si="27"/>
        <v>R3-22130-73</v>
      </c>
      <c r="AW851" s="121" t="s">
        <v>6654</v>
      </c>
      <c r="AX851" s="121" t="s">
        <v>1635</v>
      </c>
      <c r="AY851" s="139">
        <v>73</v>
      </c>
      <c r="AZ851" s="139" t="s">
        <v>430</v>
      </c>
      <c r="BA851" s="139" t="s">
        <v>432</v>
      </c>
      <c r="BB851" s="139" t="s">
        <v>3828</v>
      </c>
      <c r="BC851"/>
    </row>
    <row r="852" spans="11:55" x14ac:dyDescent="0.4">
      <c r="K852" s="240" t="s">
        <v>14373</v>
      </c>
      <c r="L852" s="241" t="s">
        <v>1690</v>
      </c>
      <c r="M852" s="241">
        <v>40</v>
      </c>
      <c r="N852" s="241" t="s">
        <v>7603</v>
      </c>
      <c r="O852" s="241" t="s">
        <v>13273</v>
      </c>
      <c r="P852" s="241" t="s">
        <v>6880</v>
      </c>
      <c r="AT852">
        <v>1</v>
      </c>
      <c r="AU852" t="str">
        <f t="shared" si="26"/>
        <v>22203-1</v>
      </c>
      <c r="AV852" s="121" t="str">
        <f t="shared" si="27"/>
        <v>R3-22203-24</v>
      </c>
      <c r="AW852" s="121" t="s">
        <v>6654</v>
      </c>
      <c r="AX852" s="121" t="s">
        <v>1636</v>
      </c>
      <c r="AY852" s="139">
        <v>24</v>
      </c>
      <c r="AZ852" s="139" t="s">
        <v>430</v>
      </c>
      <c r="BA852" s="139" t="s">
        <v>433</v>
      </c>
      <c r="BB852" s="139" t="s">
        <v>3832</v>
      </c>
      <c r="BC852"/>
    </row>
    <row r="853" spans="11:55" x14ac:dyDescent="0.4">
      <c r="K853" s="240" t="s">
        <v>14374</v>
      </c>
      <c r="L853" s="241" t="s">
        <v>1690</v>
      </c>
      <c r="M853" s="241">
        <v>41</v>
      </c>
      <c r="N853" s="241" t="s">
        <v>7604</v>
      </c>
      <c r="O853" s="241" t="s">
        <v>13274</v>
      </c>
      <c r="P853" s="241" t="s">
        <v>6686</v>
      </c>
      <c r="AT853">
        <v>1</v>
      </c>
      <c r="AU853" t="str">
        <f t="shared" si="26"/>
        <v>22206-1</v>
      </c>
      <c r="AV853" s="121" t="str">
        <f t="shared" si="27"/>
        <v>R3-22206-8</v>
      </c>
      <c r="AW853" s="121" t="s">
        <v>6654</v>
      </c>
      <c r="AX853" s="121" t="s">
        <v>1637</v>
      </c>
      <c r="AY853" s="139">
        <v>8</v>
      </c>
      <c r="AZ853" s="139" t="s">
        <v>430</v>
      </c>
      <c r="BA853" s="139" t="s">
        <v>434</v>
      </c>
      <c r="BB853" s="139" t="s">
        <v>3833</v>
      </c>
      <c r="BC853"/>
    </row>
    <row r="854" spans="11:55" x14ac:dyDescent="0.4">
      <c r="K854" s="240" t="s">
        <v>14375</v>
      </c>
      <c r="L854" s="241" t="s">
        <v>1690</v>
      </c>
      <c r="M854" s="241">
        <v>44</v>
      </c>
      <c r="N854" s="241" t="s">
        <v>7613</v>
      </c>
      <c r="O854" s="241" t="s">
        <v>13273</v>
      </c>
      <c r="P854" s="241" t="s">
        <v>6880</v>
      </c>
      <c r="AT854">
        <v>1</v>
      </c>
      <c r="AU854" t="str">
        <f t="shared" si="26"/>
        <v>22207-1</v>
      </c>
      <c r="AV854" s="121" t="str">
        <f t="shared" si="27"/>
        <v>R3-22207-25</v>
      </c>
      <c r="AW854" s="121" t="s">
        <v>6654</v>
      </c>
      <c r="AX854" s="121" t="s">
        <v>1638</v>
      </c>
      <c r="AY854" s="139">
        <v>25</v>
      </c>
      <c r="AZ854" s="139" t="s">
        <v>430</v>
      </c>
      <c r="BA854" s="139" t="s">
        <v>435</v>
      </c>
      <c r="BB854" s="139" t="s">
        <v>909</v>
      </c>
      <c r="BC854"/>
    </row>
    <row r="855" spans="11:55" x14ac:dyDescent="0.4">
      <c r="K855" s="240" t="s">
        <v>14376</v>
      </c>
      <c r="L855" s="241" t="s">
        <v>1690</v>
      </c>
      <c r="M855" s="241">
        <v>45</v>
      </c>
      <c r="N855" s="241" t="s">
        <v>7613</v>
      </c>
      <c r="O855" s="241" t="s">
        <v>13273</v>
      </c>
      <c r="P855" s="241" t="s">
        <v>6880</v>
      </c>
      <c r="AT855">
        <v>1</v>
      </c>
      <c r="AU855" t="str">
        <f t="shared" si="26"/>
        <v>22209-1</v>
      </c>
      <c r="AV855" s="121" t="str">
        <f t="shared" si="27"/>
        <v>R3-22209-51</v>
      </c>
      <c r="AW855" s="121" t="s">
        <v>6654</v>
      </c>
      <c r="AX855" s="121" t="s">
        <v>1639</v>
      </c>
      <c r="AY855" s="139">
        <v>51</v>
      </c>
      <c r="AZ855" s="139" t="s">
        <v>430</v>
      </c>
      <c r="BA855" s="139" t="s">
        <v>436</v>
      </c>
      <c r="BB855" s="139" t="s">
        <v>3835</v>
      </c>
      <c r="BC855"/>
    </row>
    <row r="856" spans="11:55" x14ac:dyDescent="0.4">
      <c r="K856" s="240" t="s">
        <v>14377</v>
      </c>
      <c r="L856" s="241" t="s">
        <v>1690</v>
      </c>
      <c r="M856" s="241">
        <v>46</v>
      </c>
      <c r="N856" s="241" t="s">
        <v>7614</v>
      </c>
      <c r="O856" s="241" t="s">
        <v>13273</v>
      </c>
      <c r="P856" s="241" t="s">
        <v>6880</v>
      </c>
      <c r="AT856">
        <v>1</v>
      </c>
      <c r="AU856" t="str">
        <f t="shared" si="26"/>
        <v>22210-1</v>
      </c>
      <c r="AV856" s="121" t="str">
        <f t="shared" si="27"/>
        <v>R3-22210-20</v>
      </c>
      <c r="AW856" s="121" t="s">
        <v>6654</v>
      </c>
      <c r="AX856" s="121" t="s">
        <v>1640</v>
      </c>
      <c r="AY856" s="139">
        <v>20</v>
      </c>
      <c r="AZ856" s="139" t="s">
        <v>430</v>
      </c>
      <c r="BA856" s="139" t="s">
        <v>437</v>
      </c>
      <c r="BB856" s="139" t="s">
        <v>3837</v>
      </c>
      <c r="BC856"/>
    </row>
    <row r="857" spans="11:55" x14ac:dyDescent="0.4">
      <c r="K857" s="240" t="s">
        <v>14378</v>
      </c>
      <c r="L857" s="241" t="s">
        <v>1690</v>
      </c>
      <c r="M857" s="241">
        <v>47</v>
      </c>
      <c r="N857" s="241" t="s">
        <v>7614</v>
      </c>
      <c r="O857" s="241" t="s">
        <v>13274</v>
      </c>
      <c r="P857" s="241" t="s">
        <v>6880</v>
      </c>
      <c r="AT857">
        <v>2</v>
      </c>
      <c r="AU857" t="str">
        <f t="shared" si="26"/>
        <v>22210-2</v>
      </c>
      <c r="AV857" s="121" t="str">
        <f t="shared" si="27"/>
        <v>R3-22210-21</v>
      </c>
      <c r="AW857" s="121" t="s">
        <v>6654</v>
      </c>
      <c r="AX857" s="121" t="s">
        <v>1640</v>
      </c>
      <c r="AY857" s="139">
        <v>21</v>
      </c>
      <c r="AZ857" s="139" t="s">
        <v>430</v>
      </c>
      <c r="BA857" s="139" t="s">
        <v>437</v>
      </c>
      <c r="BB857" s="139" t="s">
        <v>3838</v>
      </c>
      <c r="BC857"/>
    </row>
    <row r="858" spans="11:55" x14ac:dyDescent="0.4">
      <c r="K858" s="240" t="s">
        <v>14379</v>
      </c>
      <c r="L858" s="241" t="s">
        <v>1690</v>
      </c>
      <c r="M858" s="241">
        <v>48</v>
      </c>
      <c r="N858" s="241" t="s">
        <v>6989</v>
      </c>
      <c r="O858" s="241" t="s">
        <v>13273</v>
      </c>
      <c r="P858" s="241" t="s">
        <v>6880</v>
      </c>
      <c r="AT858">
        <v>3</v>
      </c>
      <c r="AU858" t="str">
        <f t="shared" si="26"/>
        <v>22210-3</v>
      </c>
      <c r="AV858" s="121" t="str">
        <f t="shared" si="27"/>
        <v>R3-22210-22</v>
      </c>
      <c r="AW858" s="121" t="s">
        <v>6654</v>
      </c>
      <c r="AX858" s="121" t="s">
        <v>1640</v>
      </c>
      <c r="AY858" s="139">
        <v>22</v>
      </c>
      <c r="AZ858" s="139" t="s">
        <v>430</v>
      </c>
      <c r="BA858" s="139" t="s">
        <v>437</v>
      </c>
      <c r="BB858" s="139" t="s">
        <v>3839</v>
      </c>
      <c r="BC858"/>
    </row>
    <row r="859" spans="11:55" x14ac:dyDescent="0.4">
      <c r="K859" s="240" t="s">
        <v>14380</v>
      </c>
      <c r="L859" s="241" t="s">
        <v>1690</v>
      </c>
      <c r="M859" s="241">
        <v>49</v>
      </c>
      <c r="N859" s="241" t="s">
        <v>7615</v>
      </c>
      <c r="O859" s="241" t="s">
        <v>13273</v>
      </c>
      <c r="P859" s="241" t="s">
        <v>6880</v>
      </c>
      <c r="AT859">
        <v>4</v>
      </c>
      <c r="AU859" t="str">
        <f t="shared" si="26"/>
        <v>22210-4</v>
      </c>
      <c r="AV859" s="121" t="str">
        <f t="shared" si="27"/>
        <v>R3-22210-23</v>
      </c>
      <c r="AW859" s="121" t="s">
        <v>6654</v>
      </c>
      <c r="AX859" s="121" t="s">
        <v>1640</v>
      </c>
      <c r="AY859" s="139">
        <v>23</v>
      </c>
      <c r="AZ859" s="139" t="s">
        <v>430</v>
      </c>
      <c r="BA859" s="139" t="s">
        <v>437</v>
      </c>
      <c r="BB859" s="139" t="s">
        <v>3840</v>
      </c>
      <c r="BC859"/>
    </row>
    <row r="860" spans="11:55" x14ac:dyDescent="0.4">
      <c r="K860" s="240" t="s">
        <v>14381</v>
      </c>
      <c r="L860" s="241" t="s">
        <v>1690</v>
      </c>
      <c r="M860" s="241">
        <v>50</v>
      </c>
      <c r="N860" s="241" t="s">
        <v>7615</v>
      </c>
      <c r="O860" s="241" t="s">
        <v>13273</v>
      </c>
      <c r="P860" s="241" t="s">
        <v>6880</v>
      </c>
      <c r="AT860">
        <v>1</v>
      </c>
      <c r="AU860" t="str">
        <f t="shared" si="26"/>
        <v>22215-1</v>
      </c>
      <c r="AV860" s="121" t="str">
        <f t="shared" si="27"/>
        <v>R3-22215-31</v>
      </c>
      <c r="AW860" s="121" t="s">
        <v>6654</v>
      </c>
      <c r="AX860" s="121" t="s">
        <v>1644</v>
      </c>
      <c r="AY860" s="139">
        <v>31</v>
      </c>
      <c r="AZ860" s="139" t="s">
        <v>430</v>
      </c>
      <c r="BA860" s="139" t="s">
        <v>441</v>
      </c>
      <c r="BB860" s="139" t="s">
        <v>3855</v>
      </c>
      <c r="BC860"/>
    </row>
    <row r="861" spans="11:55" x14ac:dyDescent="0.4">
      <c r="K861" s="240" t="s">
        <v>14382</v>
      </c>
      <c r="L861" s="241" t="s">
        <v>1690</v>
      </c>
      <c r="M861" s="241">
        <v>51</v>
      </c>
      <c r="N861" s="241" t="s">
        <v>6081</v>
      </c>
      <c r="O861" s="241" t="s">
        <v>13273</v>
      </c>
      <c r="P861" s="241" t="s">
        <v>6880</v>
      </c>
      <c r="AT861">
        <v>1</v>
      </c>
      <c r="AU861" t="str">
        <f t="shared" si="26"/>
        <v>22220-1</v>
      </c>
      <c r="AV861" s="121" t="str">
        <f t="shared" si="27"/>
        <v>R3-22220-16</v>
      </c>
      <c r="AW861" s="121" t="s">
        <v>6654</v>
      </c>
      <c r="AX861" s="121" t="s">
        <v>1645</v>
      </c>
      <c r="AY861" s="139">
        <v>16</v>
      </c>
      <c r="AZ861" s="139" t="s">
        <v>430</v>
      </c>
      <c r="BA861" s="139" t="s">
        <v>442</v>
      </c>
      <c r="BB861" s="139" t="s">
        <v>829</v>
      </c>
      <c r="BC861"/>
    </row>
    <row r="862" spans="11:55" x14ac:dyDescent="0.4">
      <c r="K862" s="240" t="s">
        <v>14383</v>
      </c>
      <c r="L862" s="241" t="s">
        <v>1690</v>
      </c>
      <c r="M862" s="241">
        <v>52</v>
      </c>
      <c r="N862" s="241" t="s">
        <v>6081</v>
      </c>
      <c r="O862" s="241" t="s">
        <v>13273</v>
      </c>
      <c r="P862" s="241" t="s">
        <v>6880</v>
      </c>
      <c r="AT862">
        <v>2</v>
      </c>
      <c r="AU862" t="str">
        <f t="shared" si="26"/>
        <v>22220-2</v>
      </c>
      <c r="AV862" s="121" t="str">
        <f t="shared" si="27"/>
        <v>R3-22220-18</v>
      </c>
      <c r="AW862" s="121" t="s">
        <v>6654</v>
      </c>
      <c r="AX862" s="121" t="s">
        <v>1645</v>
      </c>
      <c r="AY862" s="139">
        <v>18</v>
      </c>
      <c r="AZ862" s="139" t="s">
        <v>430</v>
      </c>
      <c r="BA862" s="139" t="s">
        <v>442</v>
      </c>
      <c r="BB862" s="139" t="s">
        <v>873</v>
      </c>
      <c r="BC862"/>
    </row>
    <row r="863" spans="11:55" x14ac:dyDescent="0.4">
      <c r="K863" s="240" t="s">
        <v>14384</v>
      </c>
      <c r="L863" s="241" t="s">
        <v>1690</v>
      </c>
      <c r="M863" s="241">
        <v>53</v>
      </c>
      <c r="N863" s="241" t="s">
        <v>1005</v>
      </c>
      <c r="O863" s="241" t="s">
        <v>13273</v>
      </c>
      <c r="P863" s="241" t="s">
        <v>2144</v>
      </c>
      <c r="AT863">
        <v>1</v>
      </c>
      <c r="AU863" t="str">
        <f t="shared" si="26"/>
        <v>22341-1</v>
      </c>
      <c r="AV863" s="121" t="str">
        <f t="shared" si="27"/>
        <v>R3-22341-24</v>
      </c>
      <c r="AW863" s="121" t="s">
        <v>6654</v>
      </c>
      <c r="AX863" s="121" t="s">
        <v>1649</v>
      </c>
      <c r="AY863" s="139">
        <v>24</v>
      </c>
      <c r="AZ863" s="139" t="s">
        <v>430</v>
      </c>
      <c r="BA863" s="139" t="s">
        <v>74</v>
      </c>
      <c r="BB863" s="139" t="s">
        <v>903</v>
      </c>
      <c r="BC863"/>
    </row>
    <row r="864" spans="11:55" x14ac:dyDescent="0.4">
      <c r="K864" s="240" t="s">
        <v>14385</v>
      </c>
      <c r="L864" s="241" t="s">
        <v>1690</v>
      </c>
      <c r="M864" s="241">
        <v>54</v>
      </c>
      <c r="N864" s="241" t="s">
        <v>7610</v>
      </c>
      <c r="O864" s="241" t="s">
        <v>13274</v>
      </c>
      <c r="P864" s="241" t="s">
        <v>6880</v>
      </c>
      <c r="AT864">
        <v>1</v>
      </c>
      <c r="AU864" t="str">
        <f t="shared" si="26"/>
        <v>23000-1</v>
      </c>
      <c r="AV864" s="121" t="str">
        <f t="shared" si="27"/>
        <v>R3-23000-109</v>
      </c>
      <c r="AW864" s="121" t="s">
        <v>6654</v>
      </c>
      <c r="AX864" s="139">
        <v>23000</v>
      </c>
      <c r="AY864" s="139">
        <v>109</v>
      </c>
      <c r="AZ864" s="139" t="s">
        <v>448</v>
      </c>
      <c r="BA864" s="199" t="s">
        <v>6931</v>
      </c>
      <c r="BB864" s="139" t="s">
        <v>3873</v>
      </c>
      <c r="BC864"/>
    </row>
    <row r="865" spans="11:55" x14ac:dyDescent="0.4">
      <c r="K865" s="240" t="s">
        <v>14386</v>
      </c>
      <c r="L865" s="241" t="s">
        <v>1691</v>
      </c>
      <c r="M865" s="241">
        <v>1</v>
      </c>
      <c r="N865" s="241" t="s">
        <v>7616</v>
      </c>
      <c r="O865" s="241" t="s">
        <v>13273</v>
      </c>
      <c r="P865" s="241" t="s">
        <v>2144</v>
      </c>
      <c r="AT865">
        <v>2</v>
      </c>
      <c r="AU865" t="str">
        <f t="shared" si="26"/>
        <v>23000-2</v>
      </c>
      <c r="AV865" s="121" t="str">
        <f t="shared" si="27"/>
        <v>R3-23000-110</v>
      </c>
      <c r="AW865" s="121" t="s">
        <v>6654</v>
      </c>
      <c r="AX865" s="139">
        <v>23000</v>
      </c>
      <c r="AY865" s="139">
        <v>110</v>
      </c>
      <c r="AZ865" s="139" t="s">
        <v>448</v>
      </c>
      <c r="BA865" s="199" t="s">
        <v>6932</v>
      </c>
      <c r="BB865" s="139" t="s">
        <v>3874</v>
      </c>
      <c r="BC865"/>
    </row>
    <row r="866" spans="11:55" x14ac:dyDescent="0.4">
      <c r="K866" s="240" t="s">
        <v>14387</v>
      </c>
      <c r="L866" s="241" t="s">
        <v>1691</v>
      </c>
      <c r="M866" s="241">
        <v>2</v>
      </c>
      <c r="N866" s="241" t="s">
        <v>7617</v>
      </c>
      <c r="O866" s="241" t="s">
        <v>13273</v>
      </c>
      <c r="P866" s="241" t="s">
        <v>2144</v>
      </c>
      <c r="AT866">
        <v>3</v>
      </c>
      <c r="AU866" t="str">
        <f t="shared" si="26"/>
        <v>23000-3</v>
      </c>
      <c r="AV866" s="121" t="str">
        <f t="shared" si="27"/>
        <v>R3-23000-112</v>
      </c>
      <c r="AW866" s="121" t="s">
        <v>6654</v>
      </c>
      <c r="AX866" s="139">
        <v>23000</v>
      </c>
      <c r="AY866" s="139">
        <v>112</v>
      </c>
      <c r="AZ866" s="139" t="s">
        <v>448</v>
      </c>
      <c r="BA866" s="199" t="s">
        <v>6932</v>
      </c>
      <c r="BB866" s="139" t="s">
        <v>842</v>
      </c>
      <c r="BC866"/>
    </row>
    <row r="867" spans="11:55" x14ac:dyDescent="0.4">
      <c r="K867" s="240" t="s">
        <v>14388</v>
      </c>
      <c r="L867" s="241" t="s">
        <v>1691</v>
      </c>
      <c r="M867" s="241">
        <v>3</v>
      </c>
      <c r="N867" s="241" t="s">
        <v>7618</v>
      </c>
      <c r="O867" s="241" t="s">
        <v>13273</v>
      </c>
      <c r="P867" s="241" t="s">
        <v>2144</v>
      </c>
      <c r="AT867">
        <v>4</v>
      </c>
      <c r="AU867" t="str">
        <f t="shared" si="26"/>
        <v>23000-4</v>
      </c>
      <c r="AV867" s="121" t="str">
        <f t="shared" si="27"/>
        <v>R3-23000-145</v>
      </c>
      <c r="AW867" s="121" t="s">
        <v>6654</v>
      </c>
      <c r="AX867" s="139">
        <v>23000</v>
      </c>
      <c r="AY867" s="139">
        <v>145</v>
      </c>
      <c r="AZ867" s="139" t="s">
        <v>448</v>
      </c>
      <c r="BA867" s="199" t="s">
        <v>6933</v>
      </c>
      <c r="BB867" s="139" t="s">
        <v>3871</v>
      </c>
      <c r="BC867"/>
    </row>
    <row r="868" spans="11:55" x14ac:dyDescent="0.4">
      <c r="K868" s="240" t="s">
        <v>14389</v>
      </c>
      <c r="L868" s="241" t="s">
        <v>1691</v>
      </c>
      <c r="M868" s="241">
        <v>4</v>
      </c>
      <c r="N868" s="241" t="s">
        <v>7619</v>
      </c>
      <c r="O868" s="241" t="s">
        <v>13273</v>
      </c>
      <c r="P868" s="241" t="s">
        <v>2144</v>
      </c>
      <c r="AT868">
        <v>5</v>
      </c>
      <c r="AU868" t="str">
        <f t="shared" si="26"/>
        <v>23000-5</v>
      </c>
      <c r="AV868" s="121" t="str">
        <f t="shared" si="27"/>
        <v>R3-23000-160</v>
      </c>
      <c r="AW868" s="121" t="s">
        <v>6654</v>
      </c>
      <c r="AX868" s="139">
        <v>23000</v>
      </c>
      <c r="AY868" s="139">
        <v>160</v>
      </c>
      <c r="AZ868" s="139" t="s">
        <v>448</v>
      </c>
      <c r="BA868" s="199" t="s">
        <v>6933</v>
      </c>
      <c r="BB868" s="139" t="s">
        <v>3872</v>
      </c>
      <c r="BC868"/>
    </row>
    <row r="869" spans="11:55" x14ac:dyDescent="0.4">
      <c r="K869" s="240" t="s">
        <v>14390</v>
      </c>
      <c r="L869" s="241" t="s">
        <v>1691</v>
      </c>
      <c r="M869" s="241">
        <v>5</v>
      </c>
      <c r="N869" s="241" t="s">
        <v>7620</v>
      </c>
      <c r="O869" s="241" t="s">
        <v>13273</v>
      </c>
      <c r="P869" s="241" t="s">
        <v>6880</v>
      </c>
      <c r="AT869">
        <v>6</v>
      </c>
      <c r="AU869" t="str">
        <f t="shared" si="26"/>
        <v>23000-6</v>
      </c>
      <c r="AV869" s="121" t="str">
        <f t="shared" si="27"/>
        <v>R3-23000-163</v>
      </c>
      <c r="AW869" s="121" t="s">
        <v>6654</v>
      </c>
      <c r="AX869" s="139">
        <v>23000</v>
      </c>
      <c r="AY869" s="139">
        <v>163</v>
      </c>
      <c r="AZ869" s="139" t="s">
        <v>448</v>
      </c>
      <c r="BA869" s="199" t="s">
        <v>6934</v>
      </c>
      <c r="BB869" s="139" t="s">
        <v>838</v>
      </c>
      <c r="BC869"/>
    </row>
    <row r="870" spans="11:55" x14ac:dyDescent="0.4">
      <c r="K870" s="240" t="s">
        <v>14391</v>
      </c>
      <c r="L870" s="241" t="s">
        <v>1691</v>
      </c>
      <c r="M870" s="241">
        <v>6</v>
      </c>
      <c r="N870" s="241" t="s">
        <v>7621</v>
      </c>
      <c r="O870" s="241" t="s">
        <v>13273</v>
      </c>
      <c r="P870" s="241" t="s">
        <v>6686</v>
      </c>
      <c r="AT870">
        <v>7</v>
      </c>
      <c r="AU870" t="str">
        <f t="shared" si="26"/>
        <v>23000-7</v>
      </c>
      <c r="AV870" s="121" t="str">
        <f t="shared" si="27"/>
        <v>R3-23000-169</v>
      </c>
      <c r="AW870" s="121" t="s">
        <v>6654</v>
      </c>
      <c r="AX870" s="139">
        <v>23000</v>
      </c>
      <c r="AY870" s="139">
        <v>169</v>
      </c>
      <c r="AZ870" s="139" t="s">
        <v>448</v>
      </c>
      <c r="BA870" s="199" t="s">
        <v>6932</v>
      </c>
      <c r="BB870" s="139" t="s">
        <v>3875</v>
      </c>
      <c r="BC870"/>
    </row>
    <row r="871" spans="11:55" x14ac:dyDescent="0.4">
      <c r="K871" s="240" t="s">
        <v>14392</v>
      </c>
      <c r="L871" s="241" t="s">
        <v>1691</v>
      </c>
      <c r="M871" s="241">
        <v>7</v>
      </c>
      <c r="N871" s="241" t="s">
        <v>7622</v>
      </c>
      <c r="O871" s="241" t="s">
        <v>13273</v>
      </c>
      <c r="P871" s="241" t="s">
        <v>6686</v>
      </c>
      <c r="AT871">
        <v>8</v>
      </c>
      <c r="AU871" t="str">
        <f t="shared" si="26"/>
        <v>23000-8</v>
      </c>
      <c r="AV871" s="121" t="str">
        <f t="shared" si="27"/>
        <v>R3-23000-170</v>
      </c>
      <c r="AW871" s="121" t="s">
        <v>6654</v>
      </c>
      <c r="AX871" s="139">
        <v>23000</v>
      </c>
      <c r="AY871" s="139">
        <v>170</v>
      </c>
      <c r="AZ871" s="139" t="s">
        <v>448</v>
      </c>
      <c r="BA871" s="199" t="s">
        <v>6932</v>
      </c>
      <c r="BB871" s="139" t="s">
        <v>3876</v>
      </c>
      <c r="BC871"/>
    </row>
    <row r="872" spans="11:55" x14ac:dyDescent="0.4">
      <c r="K872" s="240" t="s">
        <v>14393</v>
      </c>
      <c r="L872" s="241" t="s">
        <v>1691</v>
      </c>
      <c r="M872" s="241">
        <v>8</v>
      </c>
      <c r="N872" s="241" t="s">
        <v>7622</v>
      </c>
      <c r="O872" s="241" t="s">
        <v>13273</v>
      </c>
      <c r="P872" s="241" t="s">
        <v>6686</v>
      </c>
      <c r="AT872">
        <v>9</v>
      </c>
      <c r="AU872" t="str">
        <f t="shared" si="26"/>
        <v>23000-9</v>
      </c>
      <c r="AV872" s="121" t="str">
        <f t="shared" si="27"/>
        <v>R3-23000-207</v>
      </c>
      <c r="AW872" s="121" t="s">
        <v>6654</v>
      </c>
      <c r="AX872" s="139">
        <v>23000</v>
      </c>
      <c r="AY872" s="139">
        <v>207</v>
      </c>
      <c r="AZ872" s="139" t="s">
        <v>448</v>
      </c>
      <c r="BA872" s="199" t="s">
        <v>6931</v>
      </c>
      <c r="BB872" s="139" t="s">
        <v>3873</v>
      </c>
      <c r="BC872"/>
    </row>
    <row r="873" spans="11:55" x14ac:dyDescent="0.4">
      <c r="K873" s="240" t="s">
        <v>14394</v>
      </c>
      <c r="L873" s="241" t="s">
        <v>1691</v>
      </c>
      <c r="M873" s="241">
        <v>9</v>
      </c>
      <c r="N873" s="241" t="s">
        <v>7623</v>
      </c>
      <c r="O873" s="241" t="s">
        <v>13273</v>
      </c>
      <c r="P873" s="241" t="s">
        <v>2144</v>
      </c>
      <c r="AT873">
        <v>10</v>
      </c>
      <c r="AU873" t="str">
        <f t="shared" si="26"/>
        <v>23000-10</v>
      </c>
      <c r="AV873" s="121" t="str">
        <f t="shared" si="27"/>
        <v>R3-23000-252</v>
      </c>
      <c r="AW873" s="121" t="s">
        <v>6654</v>
      </c>
      <c r="AX873" s="139">
        <v>23000</v>
      </c>
      <c r="AY873" s="139">
        <v>252</v>
      </c>
      <c r="AZ873" s="139" t="s">
        <v>448</v>
      </c>
      <c r="BA873" s="199" t="s">
        <v>6935</v>
      </c>
      <c r="BB873" s="139" t="s">
        <v>3869</v>
      </c>
      <c r="BC873"/>
    </row>
    <row r="874" spans="11:55" x14ac:dyDescent="0.4">
      <c r="K874" s="240" t="s">
        <v>14395</v>
      </c>
      <c r="L874" s="241" t="s">
        <v>1691</v>
      </c>
      <c r="M874" s="241">
        <v>10</v>
      </c>
      <c r="N874" s="241" t="s">
        <v>7624</v>
      </c>
      <c r="O874" s="241" t="s">
        <v>13273</v>
      </c>
      <c r="P874" s="241" t="s">
        <v>2144</v>
      </c>
      <c r="AT874">
        <v>11</v>
      </c>
      <c r="AU874" t="str">
        <f t="shared" si="26"/>
        <v>23000-11</v>
      </c>
      <c r="AV874" s="121" t="str">
        <f t="shared" si="27"/>
        <v>R3-23000-253</v>
      </c>
      <c r="AW874" s="121" t="s">
        <v>6654</v>
      </c>
      <c r="AX874" s="139">
        <v>23000</v>
      </c>
      <c r="AY874" s="139">
        <v>253</v>
      </c>
      <c r="AZ874" s="139" t="s">
        <v>448</v>
      </c>
      <c r="BA874" s="199" t="s">
        <v>6935</v>
      </c>
      <c r="BB874" s="139" t="s">
        <v>3870</v>
      </c>
      <c r="BC874"/>
    </row>
    <row r="875" spans="11:55" x14ac:dyDescent="0.4">
      <c r="K875" s="240" t="s">
        <v>14396</v>
      </c>
      <c r="L875" s="241" t="s">
        <v>1691</v>
      </c>
      <c r="M875" s="241">
        <v>11</v>
      </c>
      <c r="N875" s="241" t="s">
        <v>7625</v>
      </c>
      <c r="O875" s="241" t="s">
        <v>13273</v>
      </c>
      <c r="P875" s="241" t="s">
        <v>2144</v>
      </c>
      <c r="AT875">
        <v>12</v>
      </c>
      <c r="AU875" t="str">
        <f t="shared" si="26"/>
        <v>23000-12</v>
      </c>
      <c r="AV875" s="121" t="str">
        <f t="shared" si="27"/>
        <v>R3-23000-272</v>
      </c>
      <c r="AW875" s="121" t="s">
        <v>6654</v>
      </c>
      <c r="AX875" s="139">
        <v>23000</v>
      </c>
      <c r="AY875" s="139">
        <v>272</v>
      </c>
      <c r="AZ875" s="139" t="s">
        <v>448</v>
      </c>
      <c r="BA875" s="199" t="s">
        <v>6932</v>
      </c>
      <c r="BB875" s="139" t="s">
        <v>826</v>
      </c>
      <c r="BC875"/>
    </row>
    <row r="876" spans="11:55" x14ac:dyDescent="0.4">
      <c r="K876" s="240" t="s">
        <v>14397</v>
      </c>
      <c r="L876" s="241" t="s">
        <v>1691</v>
      </c>
      <c r="M876" s="241">
        <v>12</v>
      </c>
      <c r="N876" s="241" t="s">
        <v>7626</v>
      </c>
      <c r="O876" s="241" t="s">
        <v>13273</v>
      </c>
      <c r="P876" s="241" t="s">
        <v>2144</v>
      </c>
      <c r="AT876">
        <v>13</v>
      </c>
      <c r="AU876" t="str">
        <f t="shared" si="26"/>
        <v>23000-13</v>
      </c>
      <c r="AV876" s="121" t="str">
        <f t="shared" si="27"/>
        <v>R3-23000-273</v>
      </c>
      <c r="AW876" s="121" t="s">
        <v>6654</v>
      </c>
      <c r="AX876" s="139">
        <v>23000</v>
      </c>
      <c r="AY876" s="139">
        <v>273</v>
      </c>
      <c r="AZ876" s="139" t="s">
        <v>448</v>
      </c>
      <c r="BA876" s="199" t="s">
        <v>6932</v>
      </c>
      <c r="BB876" s="139" t="s">
        <v>832</v>
      </c>
      <c r="BC876"/>
    </row>
    <row r="877" spans="11:55" x14ac:dyDescent="0.4">
      <c r="K877" s="240" t="s">
        <v>14398</v>
      </c>
      <c r="L877" s="241" t="s">
        <v>1691</v>
      </c>
      <c r="M877" s="241">
        <v>13</v>
      </c>
      <c r="N877" s="241" t="s">
        <v>829</v>
      </c>
      <c r="O877" s="241" t="s">
        <v>13273</v>
      </c>
      <c r="P877" s="241" t="s">
        <v>1267</v>
      </c>
      <c r="AT877">
        <v>14</v>
      </c>
      <c r="AU877" t="str">
        <f t="shared" si="26"/>
        <v>23000-14</v>
      </c>
      <c r="AV877" s="121" t="str">
        <f t="shared" si="27"/>
        <v>R3-23000-274</v>
      </c>
      <c r="AW877" s="121" t="s">
        <v>6654</v>
      </c>
      <c r="AX877" s="139">
        <v>23000</v>
      </c>
      <c r="AY877" s="139">
        <v>274</v>
      </c>
      <c r="AZ877" s="139" t="s">
        <v>448</v>
      </c>
      <c r="BA877" s="199" t="s">
        <v>6932</v>
      </c>
      <c r="BB877" s="139" t="s">
        <v>2314</v>
      </c>
      <c r="BC877"/>
    </row>
    <row r="878" spans="11:55" x14ac:dyDescent="0.4">
      <c r="K878" s="240" t="s">
        <v>14399</v>
      </c>
      <c r="L878" s="241" t="s">
        <v>1691</v>
      </c>
      <c r="M878" s="241">
        <v>14</v>
      </c>
      <c r="N878" s="241" t="s">
        <v>7627</v>
      </c>
      <c r="O878" s="241" t="s">
        <v>13273</v>
      </c>
      <c r="P878" s="241" t="s">
        <v>2147</v>
      </c>
      <c r="AT878">
        <v>15</v>
      </c>
      <c r="AU878" t="str">
        <f t="shared" si="26"/>
        <v>23000-15</v>
      </c>
      <c r="AV878" s="121" t="str">
        <f t="shared" si="27"/>
        <v>R3-23000-282</v>
      </c>
      <c r="AW878" s="121" t="s">
        <v>6654</v>
      </c>
      <c r="AX878" s="139">
        <v>23000</v>
      </c>
      <c r="AY878" s="139">
        <v>282</v>
      </c>
      <c r="AZ878" s="139" t="s">
        <v>448</v>
      </c>
      <c r="BA878" s="199" t="s">
        <v>6932</v>
      </c>
      <c r="BB878" s="139" t="s">
        <v>826</v>
      </c>
      <c r="BC878"/>
    </row>
    <row r="879" spans="11:55" x14ac:dyDescent="0.4">
      <c r="K879" s="240" t="s">
        <v>14400</v>
      </c>
      <c r="L879" s="241" t="s">
        <v>1691</v>
      </c>
      <c r="M879" s="241">
        <v>15</v>
      </c>
      <c r="N879" s="241" t="s">
        <v>7628</v>
      </c>
      <c r="O879" s="241" t="s">
        <v>13273</v>
      </c>
      <c r="P879" s="241" t="s">
        <v>2147</v>
      </c>
      <c r="AT879">
        <v>16</v>
      </c>
      <c r="AU879" t="str">
        <f t="shared" si="26"/>
        <v>23000-16</v>
      </c>
      <c r="AV879" s="121" t="str">
        <f t="shared" si="27"/>
        <v>R3-23000-289</v>
      </c>
      <c r="AW879" s="121" t="s">
        <v>6654</v>
      </c>
      <c r="AX879" s="139">
        <v>23000</v>
      </c>
      <c r="AY879" s="139">
        <v>289</v>
      </c>
      <c r="AZ879" s="139" t="s">
        <v>448</v>
      </c>
      <c r="BA879" s="199" t="s">
        <v>6936</v>
      </c>
      <c r="BB879" s="139" t="s">
        <v>3878</v>
      </c>
      <c r="BC879"/>
    </row>
    <row r="880" spans="11:55" x14ac:dyDescent="0.4">
      <c r="K880" s="240" t="s">
        <v>14401</v>
      </c>
      <c r="L880" s="241" t="s">
        <v>1691</v>
      </c>
      <c r="M880" s="241">
        <v>16</v>
      </c>
      <c r="N880" s="241" t="s">
        <v>7629</v>
      </c>
      <c r="O880" s="241" t="s">
        <v>13273</v>
      </c>
      <c r="P880" s="241" t="s">
        <v>2146</v>
      </c>
      <c r="AT880">
        <v>1</v>
      </c>
      <c r="AU880" t="str">
        <f t="shared" si="26"/>
        <v>23100-1</v>
      </c>
      <c r="AV880" s="121" t="str">
        <f t="shared" si="27"/>
        <v>R3-23100-23</v>
      </c>
      <c r="AW880" s="121" t="s">
        <v>6654</v>
      </c>
      <c r="AX880" s="121" t="s">
        <v>1651</v>
      </c>
      <c r="AY880" s="139">
        <v>23</v>
      </c>
      <c r="AZ880" s="139" t="s">
        <v>448</v>
      </c>
      <c r="BA880" s="139" t="s">
        <v>449</v>
      </c>
      <c r="BB880" s="139" t="s">
        <v>3879</v>
      </c>
      <c r="BC880"/>
    </row>
    <row r="881" spans="11:55" x14ac:dyDescent="0.4">
      <c r="K881" s="240" t="s">
        <v>14402</v>
      </c>
      <c r="L881" s="241" t="s">
        <v>1691</v>
      </c>
      <c r="M881" s="241">
        <v>17</v>
      </c>
      <c r="N881" s="241" t="s">
        <v>7630</v>
      </c>
      <c r="O881" s="241" t="s">
        <v>13273</v>
      </c>
      <c r="P881" s="241" t="s">
        <v>2144</v>
      </c>
      <c r="AT881">
        <v>2</v>
      </c>
      <c r="AU881" t="str">
        <f t="shared" si="26"/>
        <v>23100-2</v>
      </c>
      <c r="AV881" s="121" t="str">
        <f t="shared" si="27"/>
        <v>R3-23100-57</v>
      </c>
      <c r="AW881" s="121" t="s">
        <v>6654</v>
      </c>
      <c r="AX881" s="121" t="s">
        <v>1651</v>
      </c>
      <c r="AY881" s="139">
        <v>57</v>
      </c>
      <c r="AZ881" s="139" t="s">
        <v>448</v>
      </c>
      <c r="BA881" s="139" t="s">
        <v>449</v>
      </c>
      <c r="BB881" s="139" t="s">
        <v>832</v>
      </c>
      <c r="BC881"/>
    </row>
    <row r="882" spans="11:55" x14ac:dyDescent="0.4">
      <c r="K882" s="240" t="s">
        <v>14403</v>
      </c>
      <c r="L882" s="241" t="s">
        <v>1691</v>
      </c>
      <c r="M882" s="241">
        <v>18</v>
      </c>
      <c r="N882" s="241" t="s">
        <v>901</v>
      </c>
      <c r="O882" s="241" t="s">
        <v>13273</v>
      </c>
      <c r="P882" s="241" t="s">
        <v>2144</v>
      </c>
      <c r="AT882">
        <v>3</v>
      </c>
      <c r="AU882" t="str">
        <f t="shared" si="26"/>
        <v>23100-3</v>
      </c>
      <c r="AV882" s="121" t="str">
        <f t="shared" si="27"/>
        <v>R3-23100-65</v>
      </c>
      <c r="AW882" s="121" t="s">
        <v>6654</v>
      </c>
      <c r="AX882" s="121" t="s">
        <v>1651</v>
      </c>
      <c r="AY882" s="139">
        <v>65</v>
      </c>
      <c r="AZ882" s="139" t="s">
        <v>448</v>
      </c>
      <c r="BA882" s="139" t="s">
        <v>449</v>
      </c>
      <c r="BB882" s="139" t="s">
        <v>826</v>
      </c>
      <c r="BC882"/>
    </row>
    <row r="883" spans="11:55" x14ac:dyDescent="0.4">
      <c r="K883" s="240" t="s">
        <v>14404</v>
      </c>
      <c r="L883" s="241" t="s">
        <v>1691</v>
      </c>
      <c r="M883" s="241">
        <v>19</v>
      </c>
      <c r="N883" s="241" t="s">
        <v>2361</v>
      </c>
      <c r="O883" s="241" t="s">
        <v>13273</v>
      </c>
      <c r="P883" s="241" t="s">
        <v>6686</v>
      </c>
      <c r="AT883">
        <v>4</v>
      </c>
      <c r="AU883" t="str">
        <f t="shared" si="26"/>
        <v>23100-4</v>
      </c>
      <c r="AV883" s="121" t="str">
        <f t="shared" si="27"/>
        <v>R3-23100-67</v>
      </c>
      <c r="AW883" s="121" t="s">
        <v>6654</v>
      </c>
      <c r="AX883" s="121" t="s">
        <v>1651</v>
      </c>
      <c r="AY883" s="139">
        <v>67</v>
      </c>
      <c r="AZ883" s="139" t="s">
        <v>448</v>
      </c>
      <c r="BA883" s="139" t="s">
        <v>449</v>
      </c>
      <c r="BB883" s="139" t="s">
        <v>3881</v>
      </c>
      <c r="BC883"/>
    </row>
    <row r="884" spans="11:55" x14ac:dyDescent="0.4">
      <c r="K884" s="240" t="s">
        <v>14405</v>
      </c>
      <c r="L884" s="241" t="s">
        <v>1691</v>
      </c>
      <c r="M884" s="241">
        <v>20</v>
      </c>
      <c r="N884" s="241" t="s">
        <v>7631</v>
      </c>
      <c r="O884" s="241" t="s">
        <v>13274</v>
      </c>
      <c r="P884" s="241" t="s">
        <v>6686</v>
      </c>
      <c r="AT884">
        <v>1</v>
      </c>
      <c r="AU884" t="str">
        <f t="shared" si="26"/>
        <v>23201-1</v>
      </c>
      <c r="AV884" s="121" t="str">
        <f t="shared" si="27"/>
        <v>R3-23201-23</v>
      </c>
      <c r="AW884" s="121" t="s">
        <v>6654</v>
      </c>
      <c r="AX884" s="121" t="s">
        <v>1652</v>
      </c>
      <c r="AY884" s="139">
        <v>23</v>
      </c>
      <c r="AZ884" s="139" t="s">
        <v>448</v>
      </c>
      <c r="BA884" s="139" t="s">
        <v>450</v>
      </c>
      <c r="BB884" s="139" t="s">
        <v>3883</v>
      </c>
      <c r="BC884"/>
    </row>
    <row r="885" spans="11:55" x14ac:dyDescent="0.4">
      <c r="K885" s="240" t="s">
        <v>14406</v>
      </c>
      <c r="L885" s="241" t="s">
        <v>1691</v>
      </c>
      <c r="M885" s="241">
        <v>21</v>
      </c>
      <c r="N885" s="241" t="s">
        <v>7632</v>
      </c>
      <c r="O885" s="241" t="s">
        <v>13274</v>
      </c>
      <c r="P885" s="241" t="s">
        <v>6686</v>
      </c>
      <c r="AT885">
        <v>2</v>
      </c>
      <c r="AU885" t="str">
        <f t="shared" si="26"/>
        <v>23201-2</v>
      </c>
      <c r="AV885" s="121" t="str">
        <f t="shared" si="27"/>
        <v>R3-23201-24</v>
      </c>
      <c r="AW885" s="121" t="s">
        <v>6654</v>
      </c>
      <c r="AX885" s="121" t="s">
        <v>1652</v>
      </c>
      <c r="AY885" s="139">
        <v>24</v>
      </c>
      <c r="AZ885" s="139" t="s">
        <v>448</v>
      </c>
      <c r="BA885" s="139" t="s">
        <v>450</v>
      </c>
      <c r="BB885" s="139" t="s">
        <v>3884</v>
      </c>
      <c r="BC885"/>
    </row>
    <row r="886" spans="11:55" x14ac:dyDescent="0.4">
      <c r="K886" s="240" t="s">
        <v>14407</v>
      </c>
      <c r="L886" s="241" t="s">
        <v>1691</v>
      </c>
      <c r="M886" s="241">
        <v>22</v>
      </c>
      <c r="N886" s="241" t="s">
        <v>7633</v>
      </c>
      <c r="O886" s="241" t="s">
        <v>13273</v>
      </c>
      <c r="P886" s="241" t="s">
        <v>2144</v>
      </c>
      <c r="AT886">
        <v>3</v>
      </c>
      <c r="AU886" t="str">
        <f t="shared" si="26"/>
        <v>23201-3</v>
      </c>
      <c r="AV886" s="121" t="str">
        <f t="shared" si="27"/>
        <v>R3-23201-26</v>
      </c>
      <c r="AW886" s="121" t="s">
        <v>6654</v>
      </c>
      <c r="AX886" s="121" t="s">
        <v>1652</v>
      </c>
      <c r="AY886" s="139">
        <v>26</v>
      </c>
      <c r="AZ886" s="139" t="s">
        <v>448</v>
      </c>
      <c r="BA886" s="139" t="s">
        <v>450</v>
      </c>
      <c r="BB886" s="139" t="s">
        <v>3885</v>
      </c>
      <c r="BC886"/>
    </row>
    <row r="887" spans="11:55" x14ac:dyDescent="0.4">
      <c r="K887" s="240" t="s">
        <v>14408</v>
      </c>
      <c r="L887" s="241" t="s">
        <v>1691</v>
      </c>
      <c r="M887" s="241">
        <v>23</v>
      </c>
      <c r="N887" s="241" t="s">
        <v>7634</v>
      </c>
      <c r="O887" s="241" t="s">
        <v>13273</v>
      </c>
      <c r="P887" s="241" t="s">
        <v>2144</v>
      </c>
      <c r="AT887">
        <v>4</v>
      </c>
      <c r="AU887" t="str">
        <f t="shared" si="26"/>
        <v>23201-4</v>
      </c>
      <c r="AV887" s="121" t="str">
        <f t="shared" si="27"/>
        <v>R3-23201-27</v>
      </c>
      <c r="AW887" s="121" t="s">
        <v>6654</v>
      </c>
      <c r="AX887" s="121" t="s">
        <v>1652</v>
      </c>
      <c r="AY887" s="139">
        <v>27</v>
      </c>
      <c r="AZ887" s="139" t="s">
        <v>448</v>
      </c>
      <c r="BA887" s="139" t="s">
        <v>450</v>
      </c>
      <c r="BB887" s="139" t="s">
        <v>3886</v>
      </c>
      <c r="BC887"/>
    </row>
    <row r="888" spans="11:55" x14ac:dyDescent="0.4">
      <c r="K888" s="240" t="s">
        <v>14409</v>
      </c>
      <c r="L888" s="241" t="s">
        <v>1691</v>
      </c>
      <c r="M888" s="241">
        <v>24</v>
      </c>
      <c r="N888" s="241" t="s">
        <v>7635</v>
      </c>
      <c r="O888" s="241" t="s">
        <v>13273</v>
      </c>
      <c r="P888" s="241" t="s">
        <v>2144</v>
      </c>
      <c r="AT888">
        <v>5</v>
      </c>
      <c r="AU888" t="str">
        <f t="shared" si="26"/>
        <v>23201-5</v>
      </c>
      <c r="AV888" s="121" t="str">
        <f t="shared" si="27"/>
        <v>R3-23201-28</v>
      </c>
      <c r="AW888" s="121" t="s">
        <v>6654</v>
      </c>
      <c r="AX888" s="121" t="s">
        <v>1652</v>
      </c>
      <c r="AY888" s="139">
        <v>28</v>
      </c>
      <c r="AZ888" s="139" t="s">
        <v>448</v>
      </c>
      <c r="BA888" s="139" t="s">
        <v>450</v>
      </c>
      <c r="BB888" s="139" t="s">
        <v>3887</v>
      </c>
      <c r="BC888"/>
    </row>
    <row r="889" spans="11:55" x14ac:dyDescent="0.4">
      <c r="K889" s="240" t="s">
        <v>14410</v>
      </c>
      <c r="L889" s="241" t="s">
        <v>1691</v>
      </c>
      <c r="M889" s="241">
        <v>25</v>
      </c>
      <c r="N889" s="241" t="s">
        <v>3308</v>
      </c>
      <c r="O889" s="241" t="s">
        <v>13273</v>
      </c>
      <c r="P889" s="241" t="s">
        <v>1259</v>
      </c>
      <c r="AT889">
        <v>6</v>
      </c>
      <c r="AU889" t="str">
        <f t="shared" si="26"/>
        <v>23201-6</v>
      </c>
      <c r="AV889" s="121" t="str">
        <f t="shared" si="27"/>
        <v>R3-23201-29</v>
      </c>
      <c r="AW889" s="121" t="s">
        <v>6654</v>
      </c>
      <c r="AX889" s="121" t="s">
        <v>1652</v>
      </c>
      <c r="AY889" s="139">
        <v>29</v>
      </c>
      <c r="AZ889" s="139" t="s">
        <v>448</v>
      </c>
      <c r="BA889" s="139" t="s">
        <v>450</v>
      </c>
      <c r="BB889" s="139" t="s">
        <v>3745</v>
      </c>
      <c r="BC889"/>
    </row>
    <row r="890" spans="11:55" x14ac:dyDescent="0.4">
      <c r="K890" s="240" t="s">
        <v>14411</v>
      </c>
      <c r="L890" s="241" t="s">
        <v>1692</v>
      </c>
      <c r="M890" s="241">
        <v>1</v>
      </c>
      <c r="N890" s="241" t="s">
        <v>2203</v>
      </c>
      <c r="O890" s="241" t="s">
        <v>13273</v>
      </c>
      <c r="P890" s="241" t="s">
        <v>1259</v>
      </c>
      <c r="AT890">
        <v>7</v>
      </c>
      <c r="AU890" t="str">
        <f t="shared" si="26"/>
        <v>23201-7</v>
      </c>
      <c r="AV890" s="121" t="str">
        <f t="shared" si="27"/>
        <v>R3-23201-31</v>
      </c>
      <c r="AW890" s="121" t="s">
        <v>6654</v>
      </c>
      <c r="AX890" s="121" t="s">
        <v>1652</v>
      </c>
      <c r="AY890" s="139">
        <v>31</v>
      </c>
      <c r="AZ890" s="139" t="s">
        <v>448</v>
      </c>
      <c r="BA890" s="139" t="s">
        <v>450</v>
      </c>
      <c r="BB890" s="139" t="s">
        <v>3888</v>
      </c>
      <c r="BC890"/>
    </row>
    <row r="891" spans="11:55" x14ac:dyDescent="0.4">
      <c r="K891" s="240" t="s">
        <v>14412</v>
      </c>
      <c r="L891" s="241" t="s">
        <v>1692</v>
      </c>
      <c r="M891" s="241">
        <v>2</v>
      </c>
      <c r="N891" s="241" t="s">
        <v>950</v>
      </c>
      <c r="O891" s="241" t="s">
        <v>13273</v>
      </c>
      <c r="P891" s="241" t="s">
        <v>2147</v>
      </c>
      <c r="AT891">
        <v>8</v>
      </c>
      <c r="AU891" t="str">
        <f t="shared" si="26"/>
        <v>23201-8</v>
      </c>
      <c r="AV891" s="121" t="str">
        <f t="shared" si="27"/>
        <v>R3-23201-32</v>
      </c>
      <c r="AW891" s="121" t="s">
        <v>6654</v>
      </c>
      <c r="AX891" s="121" t="s">
        <v>1652</v>
      </c>
      <c r="AY891" s="139">
        <v>32</v>
      </c>
      <c r="AZ891" s="139" t="s">
        <v>448</v>
      </c>
      <c r="BA891" s="139" t="s">
        <v>450</v>
      </c>
      <c r="BB891" s="139" t="s">
        <v>3889</v>
      </c>
      <c r="BC891"/>
    </row>
    <row r="892" spans="11:55" x14ac:dyDescent="0.4">
      <c r="K892" s="240" t="s">
        <v>14413</v>
      </c>
      <c r="L892" s="241" t="s">
        <v>1692</v>
      </c>
      <c r="M892" s="241">
        <v>3</v>
      </c>
      <c r="N892" s="241" t="s">
        <v>4087</v>
      </c>
      <c r="O892" s="241" t="s">
        <v>13273</v>
      </c>
      <c r="P892" s="241" t="s">
        <v>2146</v>
      </c>
      <c r="AT892">
        <v>9</v>
      </c>
      <c r="AU892" t="str">
        <f t="shared" si="26"/>
        <v>23201-9</v>
      </c>
      <c r="AV892" s="121" t="str">
        <f t="shared" si="27"/>
        <v>R3-23201-74</v>
      </c>
      <c r="AW892" s="121" t="s">
        <v>6654</v>
      </c>
      <c r="AX892" s="121" t="s">
        <v>1652</v>
      </c>
      <c r="AY892" s="139">
        <v>74</v>
      </c>
      <c r="AZ892" s="139" t="s">
        <v>448</v>
      </c>
      <c r="BA892" s="139" t="s">
        <v>450</v>
      </c>
      <c r="BB892" s="139" t="s">
        <v>3890</v>
      </c>
      <c r="BC892"/>
    </row>
    <row r="893" spans="11:55" x14ac:dyDescent="0.4">
      <c r="K893" s="240" t="s">
        <v>14414</v>
      </c>
      <c r="L893" s="241" t="s">
        <v>1692</v>
      </c>
      <c r="M893" s="241">
        <v>4</v>
      </c>
      <c r="N893" s="241" t="s">
        <v>4088</v>
      </c>
      <c r="O893" s="241" t="s">
        <v>13273</v>
      </c>
      <c r="P893" s="241" t="s">
        <v>2147</v>
      </c>
      <c r="AT893">
        <v>10</v>
      </c>
      <c r="AU893" t="str">
        <f t="shared" si="26"/>
        <v>23201-10</v>
      </c>
      <c r="AV893" s="121" t="str">
        <f t="shared" si="27"/>
        <v>R3-23201-75</v>
      </c>
      <c r="AW893" s="121" t="s">
        <v>6654</v>
      </c>
      <c r="AX893" s="121" t="s">
        <v>1652</v>
      </c>
      <c r="AY893" s="139">
        <v>75</v>
      </c>
      <c r="AZ893" s="139" t="s">
        <v>448</v>
      </c>
      <c r="BA893" s="139" t="s">
        <v>450</v>
      </c>
      <c r="BB893" s="139" t="s">
        <v>3891</v>
      </c>
      <c r="BC893"/>
    </row>
    <row r="894" spans="11:55" x14ac:dyDescent="0.4">
      <c r="K894" s="240" t="s">
        <v>14415</v>
      </c>
      <c r="L894" s="241" t="s">
        <v>1692</v>
      </c>
      <c r="M894" s="241">
        <v>5</v>
      </c>
      <c r="N894" s="241" t="s">
        <v>983</v>
      </c>
      <c r="O894" s="241" t="s">
        <v>13273</v>
      </c>
      <c r="P894" s="241" t="s">
        <v>2144</v>
      </c>
      <c r="AT894">
        <v>11</v>
      </c>
      <c r="AU894" t="str">
        <f t="shared" si="26"/>
        <v>23201-11</v>
      </c>
      <c r="AV894" s="121" t="str">
        <f t="shared" si="27"/>
        <v>R3-23201-113</v>
      </c>
      <c r="AW894" s="121" t="s">
        <v>6654</v>
      </c>
      <c r="AX894" s="121" t="s">
        <v>1652</v>
      </c>
      <c r="AY894" s="139">
        <v>113</v>
      </c>
      <c r="AZ894" s="139" t="s">
        <v>448</v>
      </c>
      <c r="BA894" s="139" t="s">
        <v>450</v>
      </c>
      <c r="BB894" s="139" t="s">
        <v>3892</v>
      </c>
      <c r="BC894"/>
    </row>
    <row r="895" spans="11:55" x14ac:dyDescent="0.4">
      <c r="K895" s="240" t="s">
        <v>14416</v>
      </c>
      <c r="L895" s="241" t="s">
        <v>1692</v>
      </c>
      <c r="M895" s="241">
        <v>6</v>
      </c>
      <c r="N895" s="241" t="s">
        <v>4089</v>
      </c>
      <c r="O895" s="241" t="s">
        <v>13273</v>
      </c>
      <c r="P895" s="241" t="s">
        <v>1259</v>
      </c>
      <c r="AT895">
        <v>12</v>
      </c>
      <c r="AU895" t="str">
        <f t="shared" si="26"/>
        <v>23201-12</v>
      </c>
      <c r="AV895" s="121" t="str">
        <f t="shared" si="27"/>
        <v>R3-23201-146</v>
      </c>
      <c r="AW895" s="121" t="s">
        <v>6654</v>
      </c>
      <c r="AX895" s="121" t="s">
        <v>1652</v>
      </c>
      <c r="AY895" s="139">
        <v>146</v>
      </c>
      <c r="AZ895" s="139" t="s">
        <v>448</v>
      </c>
      <c r="BA895" s="139" t="s">
        <v>450</v>
      </c>
      <c r="BB895" s="139" t="s">
        <v>3893</v>
      </c>
      <c r="BC895"/>
    </row>
    <row r="896" spans="11:55" x14ac:dyDescent="0.4">
      <c r="K896" s="240" t="s">
        <v>14417</v>
      </c>
      <c r="L896" s="241" t="s">
        <v>1692</v>
      </c>
      <c r="M896" s="241">
        <v>7</v>
      </c>
      <c r="N896" s="241" t="s">
        <v>4090</v>
      </c>
      <c r="O896" s="241" t="s">
        <v>13273</v>
      </c>
      <c r="P896" s="241" t="s">
        <v>2144</v>
      </c>
      <c r="AT896">
        <v>1</v>
      </c>
      <c r="AU896" t="str">
        <f t="shared" si="26"/>
        <v>23202-1</v>
      </c>
      <c r="AV896" s="121" t="str">
        <f t="shared" si="27"/>
        <v>R3-23202-26</v>
      </c>
      <c r="AW896" s="121" t="s">
        <v>6654</v>
      </c>
      <c r="AX896" s="121" t="s">
        <v>1653</v>
      </c>
      <c r="AY896" s="139">
        <v>26</v>
      </c>
      <c r="AZ896" s="139" t="s">
        <v>448</v>
      </c>
      <c r="BA896" s="139" t="s">
        <v>451</v>
      </c>
      <c r="BB896" s="139" t="s">
        <v>3894</v>
      </c>
      <c r="BC896"/>
    </row>
    <row r="897" spans="11:55" x14ac:dyDescent="0.4">
      <c r="K897" s="240" t="s">
        <v>14418</v>
      </c>
      <c r="L897" s="241" t="s">
        <v>1692</v>
      </c>
      <c r="M897" s="241">
        <v>8</v>
      </c>
      <c r="N897" s="241" t="s">
        <v>7636</v>
      </c>
      <c r="O897" s="241" t="s">
        <v>13273</v>
      </c>
      <c r="P897" s="241" t="s">
        <v>1259</v>
      </c>
      <c r="AT897">
        <v>2</v>
      </c>
      <c r="AU897" t="str">
        <f t="shared" si="26"/>
        <v>23202-2</v>
      </c>
      <c r="AV897" s="121" t="str">
        <f t="shared" si="27"/>
        <v>R3-23202-27</v>
      </c>
      <c r="AW897" s="121" t="s">
        <v>6654</v>
      </c>
      <c r="AX897" s="121" t="s">
        <v>1653</v>
      </c>
      <c r="AY897" s="139">
        <v>27</v>
      </c>
      <c r="AZ897" s="139" t="s">
        <v>448</v>
      </c>
      <c r="BA897" s="139" t="s">
        <v>451</v>
      </c>
      <c r="BB897" s="139" t="s">
        <v>3895</v>
      </c>
      <c r="BC897"/>
    </row>
    <row r="898" spans="11:55" x14ac:dyDescent="0.4">
      <c r="K898" s="240" t="s">
        <v>14419</v>
      </c>
      <c r="L898" s="241" t="s">
        <v>1692</v>
      </c>
      <c r="M898" s="241">
        <v>9</v>
      </c>
      <c r="N898" s="241" t="s">
        <v>7637</v>
      </c>
      <c r="O898" s="241" t="s">
        <v>13273</v>
      </c>
      <c r="P898" s="241" t="s">
        <v>2144</v>
      </c>
      <c r="AT898">
        <v>3</v>
      </c>
      <c r="AU898" t="str">
        <f t="shared" si="26"/>
        <v>23202-3</v>
      </c>
      <c r="AV898" s="121" t="str">
        <f t="shared" si="27"/>
        <v>R3-23202-28</v>
      </c>
      <c r="AW898" s="121" t="s">
        <v>6654</v>
      </c>
      <c r="AX898" s="121" t="s">
        <v>1653</v>
      </c>
      <c r="AY898" s="139">
        <v>28</v>
      </c>
      <c r="AZ898" s="139" t="s">
        <v>448</v>
      </c>
      <c r="BA898" s="139" t="s">
        <v>451</v>
      </c>
      <c r="BB898" s="139" t="s">
        <v>3896</v>
      </c>
      <c r="BC898"/>
    </row>
    <row r="899" spans="11:55" x14ac:dyDescent="0.4">
      <c r="K899" s="240" t="s">
        <v>14420</v>
      </c>
      <c r="L899" s="241" t="s">
        <v>1692</v>
      </c>
      <c r="M899" s="241">
        <v>10</v>
      </c>
      <c r="N899" s="241" t="s">
        <v>7638</v>
      </c>
      <c r="O899" s="241" t="s">
        <v>13273</v>
      </c>
      <c r="P899" s="241" t="s">
        <v>2144</v>
      </c>
      <c r="AT899">
        <v>1</v>
      </c>
      <c r="AU899" t="str">
        <f t="shared" si="26"/>
        <v>23204-1</v>
      </c>
      <c r="AV899" s="121" t="str">
        <f t="shared" si="27"/>
        <v>R3-23204-35</v>
      </c>
      <c r="AW899" s="121" t="s">
        <v>6654</v>
      </c>
      <c r="AX899" s="121" t="s">
        <v>1654</v>
      </c>
      <c r="AY899" s="139">
        <v>35</v>
      </c>
      <c r="AZ899" s="139" t="s">
        <v>448</v>
      </c>
      <c r="BA899" s="139" t="s">
        <v>452</v>
      </c>
      <c r="BB899" s="139" t="s">
        <v>3899</v>
      </c>
      <c r="BC899"/>
    </row>
    <row r="900" spans="11:55" x14ac:dyDescent="0.4">
      <c r="K900" s="240" t="s">
        <v>14421</v>
      </c>
      <c r="L900" s="241" t="s">
        <v>1692</v>
      </c>
      <c r="M900" s="241">
        <v>11</v>
      </c>
      <c r="N900" s="241" t="s">
        <v>4093</v>
      </c>
      <c r="O900" s="241" t="s">
        <v>13273</v>
      </c>
      <c r="P900" s="241" t="s">
        <v>2147</v>
      </c>
      <c r="AT900">
        <v>2</v>
      </c>
      <c r="AU900" t="str">
        <f t="shared" ref="AU900:AU963" si="28">AX900&amp;"-"&amp;AT900</f>
        <v>23204-2</v>
      </c>
      <c r="AV900" s="121" t="str">
        <f t="shared" ref="AV900:AV963" si="29">AW900&amp;"-"&amp;AX900&amp;"-"&amp;AY900</f>
        <v>R3-23204-68</v>
      </c>
      <c r="AW900" s="121" t="s">
        <v>6654</v>
      </c>
      <c r="AX900" s="121" t="s">
        <v>1654</v>
      </c>
      <c r="AY900" s="139">
        <v>68</v>
      </c>
      <c r="AZ900" s="139" t="s">
        <v>448</v>
      </c>
      <c r="BA900" s="139" t="s">
        <v>452</v>
      </c>
      <c r="BB900" s="139" t="s">
        <v>925</v>
      </c>
      <c r="BC900"/>
    </row>
    <row r="901" spans="11:55" x14ac:dyDescent="0.4">
      <c r="K901" s="240" t="s">
        <v>14422</v>
      </c>
      <c r="L901" s="241" t="s">
        <v>1692</v>
      </c>
      <c r="M901" s="241">
        <v>12</v>
      </c>
      <c r="N901" s="241" t="s">
        <v>4092</v>
      </c>
      <c r="O901" s="241" t="s">
        <v>13273</v>
      </c>
      <c r="P901" s="241" t="s">
        <v>2147</v>
      </c>
      <c r="AT901">
        <v>3</v>
      </c>
      <c r="AU901" t="str">
        <f t="shared" si="28"/>
        <v>23204-3</v>
      </c>
      <c r="AV901" s="121" t="str">
        <f t="shared" si="29"/>
        <v>R3-23204-81</v>
      </c>
      <c r="AW901" s="121" t="s">
        <v>6654</v>
      </c>
      <c r="AX901" s="121" t="s">
        <v>1654</v>
      </c>
      <c r="AY901" s="139">
        <v>81</v>
      </c>
      <c r="AZ901" s="139" t="s">
        <v>448</v>
      </c>
      <c r="BA901" s="139" t="s">
        <v>452</v>
      </c>
      <c r="BB901" s="139" t="s">
        <v>3909</v>
      </c>
      <c r="BC901"/>
    </row>
    <row r="902" spans="11:55" x14ac:dyDescent="0.4">
      <c r="K902" s="240" t="s">
        <v>14423</v>
      </c>
      <c r="L902" s="241" t="s">
        <v>1692</v>
      </c>
      <c r="M902" s="241">
        <v>13</v>
      </c>
      <c r="N902" s="241" t="s">
        <v>877</v>
      </c>
      <c r="O902" s="241" t="s">
        <v>13273</v>
      </c>
      <c r="P902" s="241" t="s">
        <v>1259</v>
      </c>
      <c r="AT902">
        <v>4</v>
      </c>
      <c r="AU902" t="str">
        <f t="shared" si="28"/>
        <v>23204-4</v>
      </c>
      <c r="AV902" s="121" t="str">
        <f t="shared" si="29"/>
        <v>R3-23204-82</v>
      </c>
      <c r="AW902" s="121" t="s">
        <v>6654</v>
      </c>
      <c r="AX902" s="121" t="s">
        <v>1654</v>
      </c>
      <c r="AY902" s="139">
        <v>82</v>
      </c>
      <c r="AZ902" s="139" t="s">
        <v>448</v>
      </c>
      <c r="BA902" s="139" t="s">
        <v>452</v>
      </c>
      <c r="BB902" s="139" t="s">
        <v>3910</v>
      </c>
      <c r="BC902"/>
    </row>
    <row r="903" spans="11:55" x14ac:dyDescent="0.4">
      <c r="K903" s="240" t="s">
        <v>14424</v>
      </c>
      <c r="L903" s="241" t="s">
        <v>1692</v>
      </c>
      <c r="M903" s="241">
        <v>14</v>
      </c>
      <c r="N903" s="241" t="s">
        <v>4095</v>
      </c>
      <c r="O903" s="241" t="s">
        <v>13273</v>
      </c>
      <c r="P903" s="241" t="s">
        <v>2147</v>
      </c>
      <c r="AT903">
        <v>5</v>
      </c>
      <c r="AU903" t="str">
        <f t="shared" si="28"/>
        <v>23204-5</v>
      </c>
      <c r="AV903" s="121" t="str">
        <f t="shared" si="29"/>
        <v>R3-23204-85</v>
      </c>
      <c r="AW903" s="121" t="s">
        <v>6654</v>
      </c>
      <c r="AX903" s="121" t="s">
        <v>1654</v>
      </c>
      <c r="AY903" s="139">
        <v>85</v>
      </c>
      <c r="AZ903" s="139" t="s">
        <v>448</v>
      </c>
      <c r="BA903" s="139" t="s">
        <v>452</v>
      </c>
      <c r="BB903" s="139" t="s">
        <v>3911</v>
      </c>
      <c r="BC903"/>
    </row>
    <row r="904" spans="11:55" x14ac:dyDescent="0.4">
      <c r="K904" s="240" t="s">
        <v>14425</v>
      </c>
      <c r="L904" s="241" t="s">
        <v>1692</v>
      </c>
      <c r="M904" s="241">
        <v>15</v>
      </c>
      <c r="N904" s="241" t="s">
        <v>7639</v>
      </c>
      <c r="O904" s="241" t="s">
        <v>13273</v>
      </c>
      <c r="P904" s="241" t="s">
        <v>6686</v>
      </c>
      <c r="AT904">
        <v>6</v>
      </c>
      <c r="AU904" t="str">
        <f t="shared" si="28"/>
        <v>23204-6</v>
      </c>
      <c r="AV904" s="121" t="str">
        <f t="shared" si="29"/>
        <v>R3-23204-89</v>
      </c>
      <c r="AW904" s="121" t="s">
        <v>6654</v>
      </c>
      <c r="AX904" s="121" t="s">
        <v>1654</v>
      </c>
      <c r="AY904" s="139">
        <v>89</v>
      </c>
      <c r="AZ904" s="139" t="s">
        <v>448</v>
      </c>
      <c r="BA904" s="139" t="s">
        <v>452</v>
      </c>
      <c r="BB904" s="139" t="s">
        <v>3915</v>
      </c>
      <c r="BC904"/>
    </row>
    <row r="905" spans="11:55" x14ac:dyDescent="0.4">
      <c r="K905" s="240" t="s">
        <v>14426</v>
      </c>
      <c r="L905" s="241" t="s">
        <v>1692</v>
      </c>
      <c r="M905" s="241">
        <v>16</v>
      </c>
      <c r="N905" s="241" t="s">
        <v>7640</v>
      </c>
      <c r="O905" s="241" t="s">
        <v>13273</v>
      </c>
      <c r="P905" s="241" t="s">
        <v>2143</v>
      </c>
      <c r="AT905">
        <v>7</v>
      </c>
      <c r="AU905" t="str">
        <f t="shared" si="28"/>
        <v>23204-7</v>
      </c>
      <c r="AV905" s="121" t="str">
        <f t="shared" si="29"/>
        <v>R3-23204-97</v>
      </c>
      <c r="AW905" s="121" t="s">
        <v>6654</v>
      </c>
      <c r="AX905" s="121" t="s">
        <v>1654</v>
      </c>
      <c r="AY905" s="139">
        <v>97</v>
      </c>
      <c r="AZ905" s="139" t="s">
        <v>448</v>
      </c>
      <c r="BA905" s="139" t="s">
        <v>452</v>
      </c>
      <c r="BB905" s="139" t="s">
        <v>3921</v>
      </c>
      <c r="BC905"/>
    </row>
    <row r="906" spans="11:55" x14ac:dyDescent="0.4">
      <c r="K906" s="240" t="s">
        <v>14427</v>
      </c>
      <c r="L906" s="241" t="s">
        <v>1692</v>
      </c>
      <c r="M906" s="241">
        <v>17</v>
      </c>
      <c r="N906" s="241" t="s">
        <v>7641</v>
      </c>
      <c r="O906" s="241" t="s">
        <v>13273</v>
      </c>
      <c r="P906" s="241" t="s">
        <v>2143</v>
      </c>
      <c r="AT906">
        <v>8</v>
      </c>
      <c r="AU906" t="str">
        <f t="shared" si="28"/>
        <v>23204-8</v>
      </c>
      <c r="AV906" s="121" t="str">
        <f t="shared" si="29"/>
        <v>R3-23204-99</v>
      </c>
      <c r="AW906" s="121" t="s">
        <v>6654</v>
      </c>
      <c r="AX906" s="121" t="s">
        <v>1654</v>
      </c>
      <c r="AY906" s="139">
        <v>99</v>
      </c>
      <c r="AZ906" s="139" t="s">
        <v>448</v>
      </c>
      <c r="BA906" s="139" t="s">
        <v>452</v>
      </c>
      <c r="BB906" s="139" t="s">
        <v>3923</v>
      </c>
      <c r="BC906"/>
    </row>
    <row r="907" spans="11:55" x14ac:dyDescent="0.4">
      <c r="K907" s="240" t="s">
        <v>14428</v>
      </c>
      <c r="L907" s="241" t="s">
        <v>1692</v>
      </c>
      <c r="M907" s="241">
        <v>18</v>
      </c>
      <c r="N907" s="241" t="s">
        <v>3497</v>
      </c>
      <c r="O907" s="241" t="s">
        <v>13273</v>
      </c>
      <c r="P907" s="241" t="s">
        <v>2143</v>
      </c>
      <c r="AT907">
        <v>1</v>
      </c>
      <c r="AU907" t="str">
        <f t="shared" si="28"/>
        <v>23213-1</v>
      </c>
      <c r="AV907" s="121" t="str">
        <f t="shared" si="29"/>
        <v>R3-23213-5</v>
      </c>
      <c r="AW907" s="121" t="s">
        <v>6654</v>
      </c>
      <c r="AX907" s="121" t="s">
        <v>1655</v>
      </c>
      <c r="AY907" s="139">
        <v>5</v>
      </c>
      <c r="AZ907" s="139" t="s">
        <v>448</v>
      </c>
      <c r="BA907" s="139" t="s">
        <v>453</v>
      </c>
      <c r="BB907" s="139" t="s">
        <v>3925</v>
      </c>
      <c r="BC907"/>
    </row>
    <row r="908" spans="11:55" x14ac:dyDescent="0.4">
      <c r="K908" s="240" t="s">
        <v>14429</v>
      </c>
      <c r="L908" s="241" t="s">
        <v>1692</v>
      </c>
      <c r="M908" s="241">
        <v>19</v>
      </c>
      <c r="N908" s="241" t="s">
        <v>4094</v>
      </c>
      <c r="O908" s="241" t="s">
        <v>13273</v>
      </c>
      <c r="P908" s="241" t="s">
        <v>2147</v>
      </c>
      <c r="AT908">
        <v>2</v>
      </c>
      <c r="AU908" t="str">
        <f t="shared" si="28"/>
        <v>23213-2</v>
      </c>
      <c r="AV908" s="121" t="str">
        <f t="shared" si="29"/>
        <v>R3-23213-6</v>
      </c>
      <c r="AW908" s="121" t="s">
        <v>6654</v>
      </c>
      <c r="AX908" s="121" t="s">
        <v>1655</v>
      </c>
      <c r="AY908" s="139">
        <v>6</v>
      </c>
      <c r="AZ908" s="139" t="s">
        <v>448</v>
      </c>
      <c r="BA908" s="139" t="s">
        <v>453</v>
      </c>
      <c r="BB908" s="139" t="s">
        <v>3926</v>
      </c>
      <c r="BC908"/>
    </row>
    <row r="909" spans="11:55" x14ac:dyDescent="0.4">
      <c r="K909" s="240" t="s">
        <v>14430</v>
      </c>
      <c r="L909" s="241" t="s">
        <v>1692</v>
      </c>
      <c r="M909" s="241">
        <v>20</v>
      </c>
      <c r="N909" s="241" t="s">
        <v>4096</v>
      </c>
      <c r="O909" s="241" t="s">
        <v>13273</v>
      </c>
      <c r="P909" s="241" t="s">
        <v>2147</v>
      </c>
      <c r="AT909">
        <v>3</v>
      </c>
      <c r="AU909" t="str">
        <f t="shared" si="28"/>
        <v>23213-3</v>
      </c>
      <c r="AV909" s="121" t="str">
        <f t="shared" si="29"/>
        <v>R3-23213-7</v>
      </c>
      <c r="AW909" s="121" t="s">
        <v>6654</v>
      </c>
      <c r="AX909" s="121" t="s">
        <v>1655</v>
      </c>
      <c r="AY909" s="139">
        <v>7</v>
      </c>
      <c r="AZ909" s="139" t="s">
        <v>448</v>
      </c>
      <c r="BA909" s="139" t="s">
        <v>453</v>
      </c>
      <c r="BB909" s="139" t="s">
        <v>3927</v>
      </c>
      <c r="BC909"/>
    </row>
    <row r="910" spans="11:55" x14ac:dyDescent="0.4">
      <c r="K910" s="240" t="s">
        <v>14431</v>
      </c>
      <c r="L910" s="241" t="s">
        <v>1692</v>
      </c>
      <c r="M910" s="241">
        <v>21</v>
      </c>
      <c r="N910" s="241" t="s">
        <v>4091</v>
      </c>
      <c r="O910" s="241" t="s">
        <v>13273</v>
      </c>
      <c r="P910" s="241" t="s">
        <v>2147</v>
      </c>
      <c r="AT910">
        <v>4</v>
      </c>
      <c r="AU910" t="str">
        <f t="shared" si="28"/>
        <v>23213-4</v>
      </c>
      <c r="AV910" s="121" t="str">
        <f t="shared" si="29"/>
        <v>R3-23213-8</v>
      </c>
      <c r="AW910" s="121" t="s">
        <v>6654</v>
      </c>
      <c r="AX910" s="121" t="s">
        <v>1655</v>
      </c>
      <c r="AY910" s="139">
        <v>8</v>
      </c>
      <c r="AZ910" s="139" t="s">
        <v>448</v>
      </c>
      <c r="BA910" s="139" t="s">
        <v>453</v>
      </c>
      <c r="BB910" s="139" t="s">
        <v>844</v>
      </c>
      <c r="BC910"/>
    </row>
    <row r="911" spans="11:55" x14ac:dyDescent="0.4">
      <c r="K911" s="240" t="s">
        <v>14432</v>
      </c>
      <c r="L911" s="241" t="s">
        <v>1692</v>
      </c>
      <c r="M911" s="241">
        <v>22</v>
      </c>
      <c r="N911" s="241" t="s">
        <v>2706</v>
      </c>
      <c r="O911" s="241" t="s">
        <v>13273</v>
      </c>
      <c r="P911" s="241" t="s">
        <v>2144</v>
      </c>
      <c r="AT911">
        <v>5</v>
      </c>
      <c r="AU911" t="str">
        <f t="shared" si="28"/>
        <v>23213-5</v>
      </c>
      <c r="AV911" s="121" t="str">
        <f t="shared" si="29"/>
        <v>R3-23213-14</v>
      </c>
      <c r="AW911" s="121" t="s">
        <v>6654</v>
      </c>
      <c r="AX911" s="121" t="s">
        <v>1655</v>
      </c>
      <c r="AY911" s="139">
        <v>14</v>
      </c>
      <c r="AZ911" s="139" t="s">
        <v>448</v>
      </c>
      <c r="BA911" s="139" t="s">
        <v>453</v>
      </c>
      <c r="BB911" s="139" t="s">
        <v>3933</v>
      </c>
      <c r="BC911"/>
    </row>
    <row r="912" spans="11:55" x14ac:dyDescent="0.4">
      <c r="K912" s="240" t="s">
        <v>14433</v>
      </c>
      <c r="L912" s="241" t="s">
        <v>1692</v>
      </c>
      <c r="M912" s="241">
        <v>23</v>
      </c>
      <c r="N912" s="241" t="s">
        <v>7639</v>
      </c>
      <c r="O912" s="241" t="s">
        <v>13273</v>
      </c>
      <c r="P912" s="241" t="s">
        <v>6686</v>
      </c>
      <c r="AT912">
        <v>6</v>
      </c>
      <c r="AU912" t="str">
        <f t="shared" si="28"/>
        <v>23213-6</v>
      </c>
      <c r="AV912" s="121" t="str">
        <f t="shared" si="29"/>
        <v>R3-23213-15</v>
      </c>
      <c r="AW912" s="121" t="s">
        <v>6654</v>
      </c>
      <c r="AX912" s="121" t="s">
        <v>1655</v>
      </c>
      <c r="AY912" s="139">
        <v>15</v>
      </c>
      <c r="AZ912" s="139" t="s">
        <v>448</v>
      </c>
      <c r="BA912" s="139" t="s">
        <v>453</v>
      </c>
      <c r="BB912" s="139" t="s">
        <v>3934</v>
      </c>
      <c r="BC912"/>
    </row>
    <row r="913" spans="11:55" x14ac:dyDescent="0.4">
      <c r="K913" s="240" t="s">
        <v>14434</v>
      </c>
      <c r="L913" s="241" t="s">
        <v>1692</v>
      </c>
      <c r="M913" s="241">
        <v>24</v>
      </c>
      <c r="N913" s="241" t="s">
        <v>7642</v>
      </c>
      <c r="O913" s="241" t="s">
        <v>13274</v>
      </c>
      <c r="P913" s="241" t="s">
        <v>6681</v>
      </c>
      <c r="AT913">
        <v>7</v>
      </c>
      <c r="AU913" t="str">
        <f t="shared" si="28"/>
        <v>23213-7</v>
      </c>
      <c r="AV913" s="121" t="str">
        <f t="shared" si="29"/>
        <v>R3-23213-16</v>
      </c>
      <c r="AW913" s="121" t="s">
        <v>6654</v>
      </c>
      <c r="AX913" s="121" t="s">
        <v>1655</v>
      </c>
      <c r="AY913" s="139">
        <v>16</v>
      </c>
      <c r="AZ913" s="139" t="s">
        <v>448</v>
      </c>
      <c r="BA913" s="139" t="s">
        <v>453</v>
      </c>
      <c r="BB913" s="139" t="s">
        <v>3935</v>
      </c>
      <c r="BC913"/>
    </row>
    <row r="914" spans="11:55" x14ac:dyDescent="0.4">
      <c r="K914" s="240" t="s">
        <v>14435</v>
      </c>
      <c r="L914" s="241" t="s">
        <v>1692</v>
      </c>
      <c r="M914" s="241">
        <v>25</v>
      </c>
      <c r="N914" s="241" t="s">
        <v>5118</v>
      </c>
      <c r="O914" s="241" t="s">
        <v>13273</v>
      </c>
      <c r="P914" s="241" t="s">
        <v>2144</v>
      </c>
      <c r="AT914">
        <v>1</v>
      </c>
      <c r="AU914" t="str">
        <f t="shared" si="28"/>
        <v>23219-1</v>
      </c>
      <c r="AV914" s="121" t="str">
        <f t="shared" si="29"/>
        <v>R3-23219-17</v>
      </c>
      <c r="AW914" s="121" t="s">
        <v>6654</v>
      </c>
      <c r="AX914" s="121" t="s">
        <v>1658</v>
      </c>
      <c r="AY914" s="139">
        <v>17</v>
      </c>
      <c r="AZ914" s="139" t="s">
        <v>448</v>
      </c>
      <c r="BA914" s="139" t="s">
        <v>456</v>
      </c>
      <c r="BB914" s="139" t="s">
        <v>3937</v>
      </c>
      <c r="BC914"/>
    </row>
    <row r="915" spans="11:55" x14ac:dyDescent="0.4">
      <c r="K915" s="240" t="s">
        <v>14436</v>
      </c>
      <c r="L915" s="241" t="s">
        <v>1692</v>
      </c>
      <c r="M915" s="241">
        <v>26</v>
      </c>
      <c r="N915" s="241" t="s">
        <v>7643</v>
      </c>
      <c r="O915" s="241" t="s">
        <v>13274</v>
      </c>
      <c r="P915" s="241" t="s">
        <v>6880</v>
      </c>
      <c r="AT915">
        <v>2</v>
      </c>
      <c r="AU915" t="str">
        <f t="shared" si="28"/>
        <v>23219-2</v>
      </c>
      <c r="AV915" s="121" t="str">
        <f t="shared" si="29"/>
        <v>R3-23219-18</v>
      </c>
      <c r="AW915" s="121" t="s">
        <v>6654</v>
      </c>
      <c r="AX915" s="121" t="s">
        <v>1658</v>
      </c>
      <c r="AY915" s="139">
        <v>18</v>
      </c>
      <c r="AZ915" s="139" t="s">
        <v>448</v>
      </c>
      <c r="BA915" s="139" t="s">
        <v>456</v>
      </c>
      <c r="BB915" s="139" t="s">
        <v>3938</v>
      </c>
      <c r="BC915"/>
    </row>
    <row r="916" spans="11:55" x14ac:dyDescent="0.4">
      <c r="K916" s="240" t="s">
        <v>14437</v>
      </c>
      <c r="L916" s="241" t="s">
        <v>1692</v>
      </c>
      <c r="M916" s="241">
        <v>27</v>
      </c>
      <c r="N916" s="241" t="s">
        <v>5051</v>
      </c>
      <c r="O916" s="241" t="s">
        <v>13273</v>
      </c>
      <c r="P916" s="241" t="s">
        <v>2144</v>
      </c>
      <c r="AT916">
        <v>1</v>
      </c>
      <c r="AU916" t="str">
        <f t="shared" si="28"/>
        <v>23221-1</v>
      </c>
      <c r="AV916" s="121" t="str">
        <f t="shared" si="29"/>
        <v>R3-23221-29</v>
      </c>
      <c r="AW916" s="121" t="s">
        <v>6654</v>
      </c>
      <c r="AX916" s="121" t="s">
        <v>1659</v>
      </c>
      <c r="AY916" s="139">
        <v>29</v>
      </c>
      <c r="AZ916" s="139" t="s">
        <v>448</v>
      </c>
      <c r="BA916" s="139" t="s">
        <v>457</v>
      </c>
      <c r="BB916" s="139" t="s">
        <v>886</v>
      </c>
      <c r="BC916"/>
    </row>
    <row r="917" spans="11:55" x14ac:dyDescent="0.4">
      <c r="K917" s="240" t="s">
        <v>14438</v>
      </c>
      <c r="L917" s="241" t="s">
        <v>1692</v>
      </c>
      <c r="M917" s="241">
        <v>28</v>
      </c>
      <c r="N917" s="241" t="s">
        <v>6953</v>
      </c>
      <c r="O917" s="241" t="s">
        <v>13274</v>
      </c>
      <c r="P917" s="241" t="s">
        <v>6880</v>
      </c>
      <c r="AT917">
        <v>2</v>
      </c>
      <c r="AU917" t="str">
        <f t="shared" si="28"/>
        <v>23221-2</v>
      </c>
      <c r="AV917" s="121" t="str">
        <f t="shared" si="29"/>
        <v>R3-23221-40</v>
      </c>
      <c r="AW917" s="121" t="s">
        <v>6654</v>
      </c>
      <c r="AX917" s="121" t="s">
        <v>1659</v>
      </c>
      <c r="AY917" s="139">
        <v>40</v>
      </c>
      <c r="AZ917" s="139" t="s">
        <v>448</v>
      </c>
      <c r="BA917" s="139" t="s">
        <v>457</v>
      </c>
      <c r="BB917" s="139" t="s">
        <v>3297</v>
      </c>
      <c r="BC917"/>
    </row>
    <row r="918" spans="11:55" x14ac:dyDescent="0.4">
      <c r="K918" s="240" t="s">
        <v>14439</v>
      </c>
      <c r="L918" s="241" t="s">
        <v>1692</v>
      </c>
      <c r="M918" s="241">
        <v>29</v>
      </c>
      <c r="N918" s="241" t="s">
        <v>2526</v>
      </c>
      <c r="O918" s="241" t="s">
        <v>13274</v>
      </c>
      <c r="P918" s="241" t="s">
        <v>6880</v>
      </c>
      <c r="AT918">
        <v>1</v>
      </c>
      <c r="AU918" t="str">
        <f t="shared" si="28"/>
        <v>23224-1</v>
      </c>
      <c r="AV918" s="121" t="str">
        <f t="shared" si="29"/>
        <v>R3-23224-26</v>
      </c>
      <c r="AW918" s="121" t="s">
        <v>6654</v>
      </c>
      <c r="AX918" s="121" t="s">
        <v>1660</v>
      </c>
      <c r="AY918" s="139">
        <v>26</v>
      </c>
      <c r="AZ918" s="139" t="s">
        <v>448</v>
      </c>
      <c r="BA918" s="139" t="s">
        <v>458</v>
      </c>
      <c r="BB918" s="139" t="s">
        <v>3867</v>
      </c>
      <c r="BC918"/>
    </row>
    <row r="919" spans="11:55" x14ac:dyDescent="0.4">
      <c r="K919" s="240" t="s">
        <v>14440</v>
      </c>
      <c r="L919" s="241" t="s">
        <v>1692</v>
      </c>
      <c r="M919" s="241">
        <v>30</v>
      </c>
      <c r="N919" s="241" t="s">
        <v>7639</v>
      </c>
      <c r="O919" s="241" t="s">
        <v>13274</v>
      </c>
      <c r="P919" s="241" t="s">
        <v>6686</v>
      </c>
      <c r="AT919">
        <v>2</v>
      </c>
      <c r="AU919" t="str">
        <f t="shared" si="28"/>
        <v>23224-2</v>
      </c>
      <c r="AV919" s="121" t="str">
        <f t="shared" si="29"/>
        <v>R3-23224-27</v>
      </c>
      <c r="AW919" s="121" t="s">
        <v>6654</v>
      </c>
      <c r="AX919" s="121" t="s">
        <v>1660</v>
      </c>
      <c r="AY919" s="139">
        <v>27</v>
      </c>
      <c r="AZ919" s="139" t="s">
        <v>448</v>
      </c>
      <c r="BA919" s="139" t="s">
        <v>458</v>
      </c>
      <c r="BB919" s="139" t="s">
        <v>3940</v>
      </c>
      <c r="BC919"/>
    </row>
    <row r="920" spans="11:55" x14ac:dyDescent="0.4">
      <c r="K920" s="240" t="s">
        <v>14441</v>
      </c>
      <c r="L920" s="241" t="s">
        <v>1692</v>
      </c>
      <c r="M920" s="241">
        <v>31</v>
      </c>
      <c r="N920" s="241" t="s">
        <v>3974</v>
      </c>
      <c r="O920" s="241" t="s">
        <v>13273</v>
      </c>
      <c r="P920" s="241" t="s">
        <v>2143</v>
      </c>
      <c r="AT920">
        <v>1</v>
      </c>
      <c r="AU920" t="str">
        <f t="shared" si="28"/>
        <v>23230-1</v>
      </c>
      <c r="AV920" s="121" t="str">
        <f t="shared" si="29"/>
        <v>R3-23230-24</v>
      </c>
      <c r="AW920" s="121" t="s">
        <v>6654</v>
      </c>
      <c r="AX920" s="121" t="s">
        <v>1661</v>
      </c>
      <c r="AY920" s="139">
        <v>24</v>
      </c>
      <c r="AZ920" s="139" t="s">
        <v>448</v>
      </c>
      <c r="BA920" s="139" t="s">
        <v>459</v>
      </c>
      <c r="BB920" s="139" t="s">
        <v>3775</v>
      </c>
      <c r="BC920"/>
    </row>
    <row r="921" spans="11:55" x14ac:dyDescent="0.4">
      <c r="K921" s="240" t="s">
        <v>14442</v>
      </c>
      <c r="L921" s="241" t="s">
        <v>1669</v>
      </c>
      <c r="M921" s="241">
        <v>1</v>
      </c>
      <c r="N921" s="241" t="s">
        <v>3965</v>
      </c>
      <c r="O921" s="241" t="s">
        <v>13273</v>
      </c>
      <c r="P921" s="241" t="s">
        <v>2144</v>
      </c>
      <c r="AT921">
        <v>2</v>
      </c>
      <c r="AU921" t="str">
        <f t="shared" si="28"/>
        <v>23230-2</v>
      </c>
      <c r="AV921" s="121" t="str">
        <f t="shared" si="29"/>
        <v>R3-23230-26</v>
      </c>
      <c r="AW921" s="121" t="s">
        <v>6654</v>
      </c>
      <c r="AX921" s="121" t="s">
        <v>1661</v>
      </c>
      <c r="AY921" s="139">
        <v>26</v>
      </c>
      <c r="AZ921" s="139" t="s">
        <v>448</v>
      </c>
      <c r="BA921" s="139" t="s">
        <v>459</v>
      </c>
      <c r="BB921" s="139" t="s">
        <v>3942</v>
      </c>
      <c r="BC921"/>
    </row>
    <row r="922" spans="11:55" x14ac:dyDescent="0.4">
      <c r="K922" s="240" t="s">
        <v>14443</v>
      </c>
      <c r="L922" s="241" t="s">
        <v>1669</v>
      </c>
      <c r="M922" s="241">
        <v>2</v>
      </c>
      <c r="N922" s="241" t="s">
        <v>2313</v>
      </c>
      <c r="O922" s="241" t="s">
        <v>13273</v>
      </c>
      <c r="P922" s="241" t="s">
        <v>2147</v>
      </c>
      <c r="AT922">
        <v>1</v>
      </c>
      <c r="AU922" t="str">
        <f t="shared" si="28"/>
        <v>23237-1</v>
      </c>
      <c r="AV922" s="121" t="str">
        <f t="shared" si="29"/>
        <v>R3-23237-20</v>
      </c>
      <c r="AW922" s="121" t="s">
        <v>6654</v>
      </c>
      <c r="AX922" s="121" t="s">
        <v>1662</v>
      </c>
      <c r="AY922" s="139">
        <v>20</v>
      </c>
      <c r="AZ922" s="139" t="s">
        <v>448</v>
      </c>
      <c r="BA922" s="139" t="s">
        <v>460</v>
      </c>
      <c r="BB922" s="139" t="s">
        <v>2241</v>
      </c>
      <c r="BC922"/>
    </row>
    <row r="923" spans="11:55" x14ac:dyDescent="0.4">
      <c r="K923" s="240" t="s">
        <v>14444</v>
      </c>
      <c r="L923" s="241" t="s">
        <v>1669</v>
      </c>
      <c r="M923" s="241">
        <v>4</v>
      </c>
      <c r="N923" s="241" t="s">
        <v>4008</v>
      </c>
      <c r="O923" s="241" t="s">
        <v>13273</v>
      </c>
      <c r="P923" s="241" t="s">
        <v>2144</v>
      </c>
      <c r="AT923">
        <v>2</v>
      </c>
      <c r="AU923" t="str">
        <f t="shared" si="28"/>
        <v>23237-2</v>
      </c>
      <c r="AV923" s="121" t="str">
        <f t="shared" si="29"/>
        <v>R3-23237-33</v>
      </c>
      <c r="AW923" s="121" t="s">
        <v>6654</v>
      </c>
      <c r="AX923" s="121" t="s">
        <v>1662</v>
      </c>
      <c r="AY923" s="139">
        <v>33</v>
      </c>
      <c r="AZ923" s="139" t="s">
        <v>448</v>
      </c>
      <c r="BA923" s="139" t="s">
        <v>460</v>
      </c>
      <c r="BB923" s="139" t="s">
        <v>829</v>
      </c>
      <c r="BC923"/>
    </row>
    <row r="924" spans="11:55" x14ac:dyDescent="0.4">
      <c r="K924" s="240" t="s">
        <v>14445</v>
      </c>
      <c r="L924" s="241" t="s">
        <v>1669</v>
      </c>
      <c r="M924" s="241">
        <v>5</v>
      </c>
      <c r="N924" s="241" t="s">
        <v>2137</v>
      </c>
      <c r="O924" s="241" t="s">
        <v>13273</v>
      </c>
      <c r="P924" s="241" t="s">
        <v>2147</v>
      </c>
      <c r="AT924">
        <v>1</v>
      </c>
      <c r="AU924" t="str">
        <f t="shared" si="28"/>
        <v>23238-1</v>
      </c>
      <c r="AV924" s="121" t="str">
        <f t="shared" si="29"/>
        <v>R3-23238-29</v>
      </c>
      <c r="AW924" s="121" t="s">
        <v>6654</v>
      </c>
      <c r="AX924" s="121" t="s">
        <v>1663</v>
      </c>
      <c r="AY924" s="139">
        <v>29</v>
      </c>
      <c r="AZ924" s="139" t="s">
        <v>448</v>
      </c>
      <c r="BA924" s="139" t="s">
        <v>461</v>
      </c>
      <c r="BB924" s="139" t="s">
        <v>3946</v>
      </c>
      <c r="BC924"/>
    </row>
    <row r="925" spans="11:55" x14ac:dyDescent="0.4">
      <c r="K925" s="240" t="s">
        <v>14446</v>
      </c>
      <c r="L925" s="241" t="s">
        <v>1669</v>
      </c>
      <c r="M925" s="241">
        <v>6</v>
      </c>
      <c r="N925" s="241" t="s">
        <v>3966</v>
      </c>
      <c r="O925" s="241" t="s">
        <v>13273</v>
      </c>
      <c r="P925" s="241" t="s">
        <v>2148</v>
      </c>
      <c r="AT925">
        <v>1</v>
      </c>
      <c r="AU925" t="str">
        <f t="shared" si="28"/>
        <v>23302-1</v>
      </c>
      <c r="AV925" s="121" t="str">
        <f t="shared" si="29"/>
        <v>R3-23302-13</v>
      </c>
      <c r="AW925" s="121" t="s">
        <v>6654</v>
      </c>
      <c r="AX925" s="121" t="s">
        <v>1664</v>
      </c>
      <c r="AY925" s="139">
        <v>13</v>
      </c>
      <c r="AZ925" s="139" t="s">
        <v>448</v>
      </c>
      <c r="BA925" s="139" t="s">
        <v>462</v>
      </c>
      <c r="BB925" s="139" t="s">
        <v>3947</v>
      </c>
      <c r="BC925"/>
    </row>
    <row r="926" spans="11:55" x14ac:dyDescent="0.4">
      <c r="K926" s="240" t="s">
        <v>14447</v>
      </c>
      <c r="L926" s="241" t="s">
        <v>1669</v>
      </c>
      <c r="M926" s="241">
        <v>7</v>
      </c>
      <c r="N926" s="241" t="s">
        <v>7105</v>
      </c>
      <c r="O926" s="241" t="s">
        <v>13273</v>
      </c>
      <c r="P926" s="241" t="s">
        <v>2146</v>
      </c>
      <c r="AT926">
        <v>1</v>
      </c>
      <c r="AU926" t="str">
        <f t="shared" si="28"/>
        <v>23441-1</v>
      </c>
      <c r="AV926" s="121" t="str">
        <f t="shared" si="29"/>
        <v>R3-23441-18</v>
      </c>
      <c r="AW926" s="121" t="s">
        <v>6654</v>
      </c>
      <c r="AX926" s="121" t="s">
        <v>1665</v>
      </c>
      <c r="AY926" s="139">
        <v>18</v>
      </c>
      <c r="AZ926" s="139" t="s">
        <v>448</v>
      </c>
      <c r="BA926" s="139" t="s">
        <v>463</v>
      </c>
      <c r="BB926" s="139" t="s">
        <v>3952</v>
      </c>
      <c r="BC926"/>
    </row>
    <row r="927" spans="11:55" x14ac:dyDescent="0.4">
      <c r="K927" s="240" t="s">
        <v>14448</v>
      </c>
      <c r="L927" s="241" t="s">
        <v>1669</v>
      </c>
      <c r="M927" s="241">
        <v>10</v>
      </c>
      <c r="N927" s="241" t="s">
        <v>844</v>
      </c>
      <c r="O927" s="241" t="s">
        <v>13273</v>
      </c>
      <c r="P927" s="241" t="s">
        <v>2144</v>
      </c>
      <c r="AT927">
        <v>2</v>
      </c>
      <c r="AU927" t="str">
        <f t="shared" si="28"/>
        <v>23441-2</v>
      </c>
      <c r="AV927" s="121" t="str">
        <f t="shared" si="29"/>
        <v>R3-23441-23</v>
      </c>
      <c r="AW927" s="121" t="s">
        <v>6654</v>
      </c>
      <c r="AX927" s="121" t="s">
        <v>1665</v>
      </c>
      <c r="AY927" s="139">
        <v>23</v>
      </c>
      <c r="AZ927" s="139" t="s">
        <v>448</v>
      </c>
      <c r="BA927" s="139" t="s">
        <v>463</v>
      </c>
      <c r="BB927" s="139" t="s">
        <v>3953</v>
      </c>
      <c r="BC927"/>
    </row>
    <row r="928" spans="11:55" x14ac:dyDescent="0.4">
      <c r="K928" s="240" t="s">
        <v>14449</v>
      </c>
      <c r="L928" s="241" t="s">
        <v>1669</v>
      </c>
      <c r="M928" s="241">
        <v>11</v>
      </c>
      <c r="N928" s="241" t="s">
        <v>7106</v>
      </c>
      <c r="O928" s="241" t="s">
        <v>13273</v>
      </c>
      <c r="P928" s="241" t="s">
        <v>2144</v>
      </c>
      <c r="AT928">
        <v>1</v>
      </c>
      <c r="AU928" t="str">
        <f t="shared" si="28"/>
        <v>24000-1</v>
      </c>
      <c r="AV928" s="121" t="str">
        <f t="shared" si="29"/>
        <v>R3-24000-49</v>
      </c>
      <c r="AW928" s="121" t="s">
        <v>6654</v>
      </c>
      <c r="AX928" s="121" t="s">
        <v>1669</v>
      </c>
      <c r="AY928" s="139">
        <v>49</v>
      </c>
      <c r="AZ928" s="139" t="s">
        <v>467</v>
      </c>
      <c r="BA928" s="139" t="s">
        <v>6655</v>
      </c>
      <c r="BB928" s="139" t="s">
        <v>3979</v>
      </c>
      <c r="BC928"/>
    </row>
    <row r="929" spans="11:55" x14ac:dyDescent="0.4">
      <c r="K929" s="240" t="s">
        <v>14450</v>
      </c>
      <c r="L929" s="241" t="s">
        <v>1669</v>
      </c>
      <c r="M929" s="241">
        <v>12</v>
      </c>
      <c r="N929" s="241" t="s">
        <v>7107</v>
      </c>
      <c r="O929" s="241" t="s">
        <v>13273</v>
      </c>
      <c r="P929" s="241" t="s">
        <v>2144</v>
      </c>
      <c r="AT929">
        <v>2</v>
      </c>
      <c r="AU929" t="str">
        <f t="shared" si="28"/>
        <v>24000-2</v>
      </c>
      <c r="AV929" s="121" t="str">
        <f t="shared" si="29"/>
        <v>R3-24000-90</v>
      </c>
      <c r="AW929" s="121" t="s">
        <v>6654</v>
      </c>
      <c r="AX929" s="121" t="s">
        <v>1669</v>
      </c>
      <c r="AY929" s="139">
        <v>90</v>
      </c>
      <c r="AZ929" s="139" t="s">
        <v>467</v>
      </c>
      <c r="BA929" s="139" t="s">
        <v>6655</v>
      </c>
      <c r="BB929" s="139" t="s">
        <v>3992</v>
      </c>
      <c r="BC929"/>
    </row>
    <row r="930" spans="11:55" x14ac:dyDescent="0.4">
      <c r="K930" s="240" t="s">
        <v>14451</v>
      </c>
      <c r="L930" s="241" t="s">
        <v>1669</v>
      </c>
      <c r="M930" s="241">
        <v>13</v>
      </c>
      <c r="N930" s="241" t="s">
        <v>7108</v>
      </c>
      <c r="O930" s="241" t="s">
        <v>13273</v>
      </c>
      <c r="P930" s="241" t="s">
        <v>2144</v>
      </c>
      <c r="AT930">
        <v>3</v>
      </c>
      <c r="AU930" t="str">
        <f t="shared" si="28"/>
        <v>24000-3</v>
      </c>
      <c r="AV930" s="121" t="str">
        <f t="shared" si="29"/>
        <v>R3-24000-94</v>
      </c>
      <c r="AW930" s="121" t="s">
        <v>6654</v>
      </c>
      <c r="AX930" s="121" t="s">
        <v>1669</v>
      </c>
      <c r="AY930" s="139">
        <v>94</v>
      </c>
      <c r="AZ930" s="139" t="s">
        <v>467</v>
      </c>
      <c r="BA930" s="139" t="s">
        <v>6655</v>
      </c>
      <c r="BB930" s="139" t="s">
        <v>3993</v>
      </c>
      <c r="BC930"/>
    </row>
    <row r="931" spans="11:55" x14ac:dyDescent="0.4">
      <c r="K931" s="240" t="s">
        <v>14452</v>
      </c>
      <c r="L931" s="241" t="s">
        <v>1669</v>
      </c>
      <c r="M931" s="241">
        <v>14</v>
      </c>
      <c r="N931" s="241" t="s">
        <v>838</v>
      </c>
      <c r="O931" s="241" t="s">
        <v>13273</v>
      </c>
      <c r="P931" s="241" t="s">
        <v>2144</v>
      </c>
      <c r="AT931">
        <v>4</v>
      </c>
      <c r="AU931" t="str">
        <f t="shared" si="28"/>
        <v>24000-4</v>
      </c>
      <c r="AV931" s="121" t="str">
        <f t="shared" si="29"/>
        <v>R3-24000-95</v>
      </c>
      <c r="AW931" s="121" t="s">
        <v>6654</v>
      </c>
      <c r="AX931" s="121" t="s">
        <v>1669</v>
      </c>
      <c r="AY931" s="139">
        <v>95</v>
      </c>
      <c r="AZ931" s="139" t="s">
        <v>467</v>
      </c>
      <c r="BA931" s="139" t="s">
        <v>6655</v>
      </c>
      <c r="BB931" s="139" t="s">
        <v>3994</v>
      </c>
      <c r="BC931"/>
    </row>
    <row r="932" spans="11:55" x14ac:dyDescent="0.4">
      <c r="K932" s="240" t="s">
        <v>14453</v>
      </c>
      <c r="L932" s="241" t="s">
        <v>1669</v>
      </c>
      <c r="M932" s="241">
        <v>15</v>
      </c>
      <c r="N932" s="241" t="s">
        <v>827</v>
      </c>
      <c r="O932" s="241" t="s">
        <v>13273</v>
      </c>
      <c r="P932" s="241" t="s">
        <v>2147</v>
      </c>
      <c r="AT932">
        <v>5</v>
      </c>
      <c r="AU932" t="str">
        <f t="shared" si="28"/>
        <v>24000-5</v>
      </c>
      <c r="AV932" s="121" t="str">
        <f t="shared" si="29"/>
        <v>R3-24000-96</v>
      </c>
      <c r="AW932" s="121" t="s">
        <v>6654</v>
      </c>
      <c r="AX932" s="121" t="s">
        <v>1669</v>
      </c>
      <c r="AY932" s="139">
        <v>96</v>
      </c>
      <c r="AZ932" s="139" t="s">
        <v>467</v>
      </c>
      <c r="BA932" s="139" t="s">
        <v>6655</v>
      </c>
      <c r="BB932" s="139" t="s">
        <v>3995</v>
      </c>
      <c r="BC932"/>
    </row>
    <row r="933" spans="11:55" x14ac:dyDescent="0.4">
      <c r="K933" s="240" t="s">
        <v>14454</v>
      </c>
      <c r="L933" s="241" t="s">
        <v>1669</v>
      </c>
      <c r="M933" s="241">
        <v>16</v>
      </c>
      <c r="N933" s="241" t="s">
        <v>828</v>
      </c>
      <c r="O933" s="241" t="s">
        <v>13273</v>
      </c>
      <c r="P933" s="241" t="s">
        <v>2144</v>
      </c>
      <c r="AT933">
        <v>6</v>
      </c>
      <c r="AU933" t="str">
        <f t="shared" si="28"/>
        <v>24000-6</v>
      </c>
      <c r="AV933" s="121" t="str">
        <f t="shared" si="29"/>
        <v>R3-24000-97</v>
      </c>
      <c r="AW933" s="121" t="s">
        <v>6654</v>
      </c>
      <c r="AX933" s="121" t="s">
        <v>1669</v>
      </c>
      <c r="AY933" s="139">
        <v>97</v>
      </c>
      <c r="AZ933" s="139" t="s">
        <v>467</v>
      </c>
      <c r="BA933" s="139" t="s">
        <v>6655</v>
      </c>
      <c r="BB933" s="139" t="s">
        <v>3996</v>
      </c>
      <c r="BC933"/>
    </row>
    <row r="934" spans="11:55" x14ac:dyDescent="0.4">
      <c r="K934" s="240" t="s">
        <v>14455</v>
      </c>
      <c r="L934" s="241" t="s">
        <v>1669</v>
      </c>
      <c r="M934" s="241">
        <v>17</v>
      </c>
      <c r="N934" s="241" t="s">
        <v>827</v>
      </c>
      <c r="O934" s="241" t="s">
        <v>13273</v>
      </c>
      <c r="P934" s="241" t="s">
        <v>2144</v>
      </c>
      <c r="AT934">
        <v>7</v>
      </c>
      <c r="AU934" t="str">
        <f t="shared" si="28"/>
        <v>24000-7</v>
      </c>
      <c r="AV934" s="121" t="str">
        <f t="shared" si="29"/>
        <v>R3-24000-115</v>
      </c>
      <c r="AW934" s="121" t="s">
        <v>6654</v>
      </c>
      <c r="AX934" s="121" t="s">
        <v>1669</v>
      </c>
      <c r="AY934" s="139">
        <v>115</v>
      </c>
      <c r="AZ934" s="139" t="s">
        <v>467</v>
      </c>
      <c r="BA934" s="139" t="s">
        <v>6655</v>
      </c>
      <c r="BB934" s="139" t="s">
        <v>3997</v>
      </c>
      <c r="BC934"/>
    </row>
    <row r="935" spans="11:55" x14ac:dyDescent="0.4">
      <c r="K935" s="240" t="s">
        <v>14456</v>
      </c>
      <c r="L935" s="241" t="s">
        <v>1669</v>
      </c>
      <c r="M935" s="241">
        <v>18</v>
      </c>
      <c r="N935" s="241" t="s">
        <v>7109</v>
      </c>
      <c r="O935" s="241" t="s">
        <v>13273</v>
      </c>
      <c r="P935" s="241" t="s">
        <v>2144</v>
      </c>
      <c r="AT935">
        <v>8</v>
      </c>
      <c r="AU935" t="str">
        <f t="shared" si="28"/>
        <v>24000-8</v>
      </c>
      <c r="AV935" s="121" t="str">
        <f t="shared" si="29"/>
        <v>R3-24000-120</v>
      </c>
      <c r="AW935" s="121" t="s">
        <v>6654</v>
      </c>
      <c r="AX935" s="121" t="s">
        <v>1669</v>
      </c>
      <c r="AY935" s="139">
        <v>120</v>
      </c>
      <c r="AZ935" s="139" t="s">
        <v>467</v>
      </c>
      <c r="BA935" s="139" t="s">
        <v>6655</v>
      </c>
      <c r="BB935" s="139" t="s">
        <v>3999</v>
      </c>
      <c r="BC935"/>
    </row>
    <row r="936" spans="11:55" x14ac:dyDescent="0.4">
      <c r="K936" s="240" t="s">
        <v>14457</v>
      </c>
      <c r="L936" s="241" t="s">
        <v>1669</v>
      </c>
      <c r="M936" s="241">
        <v>19</v>
      </c>
      <c r="N936" s="241" t="s">
        <v>827</v>
      </c>
      <c r="O936" s="241" t="s">
        <v>13273</v>
      </c>
      <c r="P936" s="241" t="s">
        <v>2144</v>
      </c>
      <c r="AT936">
        <v>9</v>
      </c>
      <c r="AU936" t="str">
        <f t="shared" si="28"/>
        <v>24000-9</v>
      </c>
      <c r="AV936" s="121" t="str">
        <f t="shared" si="29"/>
        <v>R3-24000-122</v>
      </c>
      <c r="AW936" s="121" t="s">
        <v>6654</v>
      </c>
      <c r="AX936" s="121" t="s">
        <v>1669</v>
      </c>
      <c r="AY936" s="139">
        <v>122</v>
      </c>
      <c r="AZ936" s="139" t="s">
        <v>467</v>
      </c>
      <c r="BA936" s="139" t="s">
        <v>6655</v>
      </c>
      <c r="BB936" s="139" t="s">
        <v>3993</v>
      </c>
      <c r="BC936"/>
    </row>
    <row r="937" spans="11:55" x14ac:dyDescent="0.4">
      <c r="K937" s="240" t="s">
        <v>14458</v>
      </c>
      <c r="L937" s="241" t="s">
        <v>1669</v>
      </c>
      <c r="M937" s="241">
        <v>20</v>
      </c>
      <c r="N937" s="241" t="s">
        <v>827</v>
      </c>
      <c r="O937" s="241" t="s">
        <v>13273</v>
      </c>
      <c r="P937" s="241" t="s">
        <v>2144</v>
      </c>
      <c r="AT937">
        <v>10</v>
      </c>
      <c r="AU937" t="str">
        <f t="shared" si="28"/>
        <v>24000-10</v>
      </c>
      <c r="AV937" s="121" t="str">
        <f t="shared" si="29"/>
        <v>R3-24000-123</v>
      </c>
      <c r="AW937" s="121" t="s">
        <v>6654</v>
      </c>
      <c r="AX937" s="121" t="s">
        <v>1669</v>
      </c>
      <c r="AY937" s="139">
        <v>123</v>
      </c>
      <c r="AZ937" s="139" t="s">
        <v>467</v>
      </c>
      <c r="BA937" s="139" t="s">
        <v>6655</v>
      </c>
      <c r="BB937" s="139" t="s">
        <v>3994</v>
      </c>
      <c r="BC937"/>
    </row>
    <row r="938" spans="11:55" x14ac:dyDescent="0.4">
      <c r="K938" s="240" t="s">
        <v>14459</v>
      </c>
      <c r="L938" s="241" t="s">
        <v>1669</v>
      </c>
      <c r="M938" s="241">
        <v>21</v>
      </c>
      <c r="N938" s="241" t="s">
        <v>855</v>
      </c>
      <c r="O938" s="241" t="s">
        <v>13273</v>
      </c>
      <c r="P938" s="241" t="s">
        <v>2147</v>
      </c>
      <c r="AT938">
        <v>11</v>
      </c>
      <c r="AU938" t="str">
        <f t="shared" si="28"/>
        <v>24000-11</v>
      </c>
      <c r="AV938" s="121" t="str">
        <f t="shared" si="29"/>
        <v>R3-24000-124</v>
      </c>
      <c r="AW938" s="121" t="s">
        <v>6654</v>
      </c>
      <c r="AX938" s="121" t="s">
        <v>1669</v>
      </c>
      <c r="AY938" s="139">
        <v>124</v>
      </c>
      <c r="AZ938" s="139" t="s">
        <v>467</v>
      </c>
      <c r="BA938" s="139" t="s">
        <v>6655</v>
      </c>
      <c r="BB938" s="139" t="s">
        <v>4000</v>
      </c>
      <c r="BC938"/>
    </row>
    <row r="939" spans="11:55" x14ac:dyDescent="0.4">
      <c r="K939" s="240" t="s">
        <v>14460</v>
      </c>
      <c r="L939" s="241" t="s">
        <v>1669</v>
      </c>
      <c r="M939" s="241">
        <v>22</v>
      </c>
      <c r="N939" s="241" t="s">
        <v>7110</v>
      </c>
      <c r="O939" s="241" t="s">
        <v>13273</v>
      </c>
      <c r="P939" s="241" t="s">
        <v>2144</v>
      </c>
      <c r="AT939">
        <v>12</v>
      </c>
      <c r="AU939" t="str">
        <f t="shared" si="28"/>
        <v>24000-12</v>
      </c>
      <c r="AV939" s="121" t="str">
        <f t="shared" si="29"/>
        <v>R3-24000-137</v>
      </c>
      <c r="AW939" s="121" t="s">
        <v>6654</v>
      </c>
      <c r="AX939" s="121" t="s">
        <v>1669</v>
      </c>
      <c r="AY939" s="139">
        <v>137</v>
      </c>
      <c r="AZ939" s="139" t="s">
        <v>467</v>
      </c>
      <c r="BA939" s="139" t="s">
        <v>6655</v>
      </c>
      <c r="BB939" s="139" t="s">
        <v>3992</v>
      </c>
      <c r="BC939"/>
    </row>
    <row r="940" spans="11:55" x14ac:dyDescent="0.4">
      <c r="K940" s="240" t="s">
        <v>14461</v>
      </c>
      <c r="L940" s="241" t="s">
        <v>1669</v>
      </c>
      <c r="M940" s="241">
        <v>23</v>
      </c>
      <c r="N940" s="241" t="s">
        <v>826</v>
      </c>
      <c r="O940" s="241" t="s">
        <v>13273</v>
      </c>
      <c r="P940" s="241" t="s">
        <v>2144</v>
      </c>
      <c r="AT940">
        <v>13</v>
      </c>
      <c r="AU940" t="str">
        <f t="shared" si="28"/>
        <v>24000-13</v>
      </c>
      <c r="AV940" s="121" t="str">
        <f t="shared" si="29"/>
        <v>R3-24000-140</v>
      </c>
      <c r="AW940" s="121" t="s">
        <v>6654</v>
      </c>
      <c r="AX940" s="121" t="s">
        <v>1669</v>
      </c>
      <c r="AY940" s="139">
        <v>140</v>
      </c>
      <c r="AZ940" s="139" t="s">
        <v>467</v>
      </c>
      <c r="BA940" s="139" t="s">
        <v>6655</v>
      </c>
      <c r="BB940" s="139" t="s">
        <v>3992</v>
      </c>
      <c r="BC940"/>
    </row>
    <row r="941" spans="11:55" x14ac:dyDescent="0.4">
      <c r="K941" s="240" t="s">
        <v>14462</v>
      </c>
      <c r="L941" s="241" t="s">
        <v>1669</v>
      </c>
      <c r="M941" s="241">
        <v>24</v>
      </c>
      <c r="N941" s="241" t="s">
        <v>826</v>
      </c>
      <c r="O941" s="241" t="s">
        <v>13273</v>
      </c>
      <c r="P941" s="241" t="s">
        <v>2144</v>
      </c>
      <c r="AT941">
        <v>14</v>
      </c>
      <c r="AU941" t="str">
        <f t="shared" si="28"/>
        <v>24000-14</v>
      </c>
      <c r="AV941" s="121" t="str">
        <f t="shared" si="29"/>
        <v>R3-24000-141</v>
      </c>
      <c r="AW941" s="121" t="s">
        <v>6654</v>
      </c>
      <c r="AX941" s="121" t="s">
        <v>1669</v>
      </c>
      <c r="AY941" s="139">
        <v>141</v>
      </c>
      <c r="AZ941" s="139" t="s">
        <v>467</v>
      </c>
      <c r="BA941" s="139" t="s">
        <v>6655</v>
      </c>
      <c r="BB941" s="139" t="s">
        <v>3992</v>
      </c>
      <c r="BC941"/>
    </row>
    <row r="942" spans="11:55" x14ac:dyDescent="0.4">
      <c r="K942" s="240" t="s">
        <v>14463</v>
      </c>
      <c r="L942" s="241" t="s">
        <v>1669</v>
      </c>
      <c r="M942" s="241">
        <v>26</v>
      </c>
      <c r="N942" s="241" t="s">
        <v>7111</v>
      </c>
      <c r="O942" s="241" t="s">
        <v>13273</v>
      </c>
      <c r="P942" s="241" t="s">
        <v>2144</v>
      </c>
      <c r="AT942">
        <v>15</v>
      </c>
      <c r="AU942" t="str">
        <f t="shared" si="28"/>
        <v>24000-15</v>
      </c>
      <c r="AV942" s="121" t="str">
        <f t="shared" si="29"/>
        <v>R3-24000-142</v>
      </c>
      <c r="AW942" s="121" t="s">
        <v>6654</v>
      </c>
      <c r="AX942" s="121" t="s">
        <v>1669</v>
      </c>
      <c r="AY942" s="139">
        <v>142</v>
      </c>
      <c r="AZ942" s="139" t="s">
        <v>467</v>
      </c>
      <c r="BA942" s="139" t="s">
        <v>6655</v>
      </c>
      <c r="BB942" s="139" t="s">
        <v>4003</v>
      </c>
      <c r="BC942"/>
    </row>
    <row r="943" spans="11:55" x14ac:dyDescent="0.4">
      <c r="K943" s="240" t="s">
        <v>14464</v>
      </c>
      <c r="L943" s="241" t="s">
        <v>1669</v>
      </c>
      <c r="M943" s="241">
        <v>27</v>
      </c>
      <c r="N943" s="241" t="s">
        <v>3970</v>
      </c>
      <c r="O943" s="241" t="s">
        <v>13273</v>
      </c>
      <c r="P943" s="241" t="s">
        <v>2143</v>
      </c>
      <c r="AT943">
        <v>16</v>
      </c>
      <c r="AU943" t="str">
        <f t="shared" si="28"/>
        <v>24000-16</v>
      </c>
      <c r="AV943" s="121" t="str">
        <f t="shared" si="29"/>
        <v>R3-24000-175</v>
      </c>
      <c r="AW943" s="121" t="s">
        <v>6654</v>
      </c>
      <c r="AX943" s="121" t="s">
        <v>1669</v>
      </c>
      <c r="AY943" s="139">
        <v>175</v>
      </c>
      <c r="AZ943" s="139" t="s">
        <v>467</v>
      </c>
      <c r="BA943" s="139" t="s">
        <v>6655</v>
      </c>
      <c r="BB943" s="139" t="s">
        <v>4006</v>
      </c>
      <c r="BC943"/>
    </row>
    <row r="944" spans="11:55" x14ac:dyDescent="0.4">
      <c r="K944" s="240" t="s">
        <v>14465</v>
      </c>
      <c r="L944" s="241" t="s">
        <v>1669</v>
      </c>
      <c r="M944" s="241">
        <v>28</v>
      </c>
      <c r="N944" s="241" t="s">
        <v>7112</v>
      </c>
      <c r="O944" s="241" t="s">
        <v>13273</v>
      </c>
      <c r="P944" s="241" t="s">
        <v>1267</v>
      </c>
      <c r="AT944">
        <v>17</v>
      </c>
      <c r="AU944" t="str">
        <f t="shared" si="28"/>
        <v>24000-17</v>
      </c>
      <c r="AV944" s="121" t="str">
        <f t="shared" si="29"/>
        <v>R3-24000-198</v>
      </c>
      <c r="AW944" s="121" t="s">
        <v>6654</v>
      </c>
      <c r="AX944" s="121" t="s">
        <v>1669</v>
      </c>
      <c r="AY944" s="139">
        <v>198</v>
      </c>
      <c r="AZ944" s="139" t="s">
        <v>467</v>
      </c>
      <c r="BA944" s="139" t="s">
        <v>6655</v>
      </c>
      <c r="BB944" s="139" t="s">
        <v>846</v>
      </c>
      <c r="BC944"/>
    </row>
    <row r="945" spans="11:55" x14ac:dyDescent="0.4">
      <c r="K945" s="240" t="s">
        <v>14466</v>
      </c>
      <c r="L945" s="241" t="s">
        <v>1669</v>
      </c>
      <c r="M945" s="241">
        <v>29</v>
      </c>
      <c r="N945" s="241" t="s">
        <v>7113</v>
      </c>
      <c r="O945" s="241" t="s">
        <v>13273</v>
      </c>
      <c r="P945" s="241" t="s">
        <v>2147</v>
      </c>
      <c r="AT945">
        <v>18</v>
      </c>
      <c r="AU945" t="str">
        <f t="shared" si="28"/>
        <v>24000-18</v>
      </c>
      <c r="AV945" s="121" t="str">
        <f t="shared" si="29"/>
        <v>R3-24000-213</v>
      </c>
      <c r="AW945" s="121" t="s">
        <v>6654</v>
      </c>
      <c r="AX945" s="121" t="s">
        <v>1669</v>
      </c>
      <c r="AY945" s="139">
        <v>213</v>
      </c>
      <c r="AZ945" s="139" t="s">
        <v>467</v>
      </c>
      <c r="BA945" s="139" t="s">
        <v>6655</v>
      </c>
      <c r="BB945" s="139" t="s">
        <v>3992</v>
      </c>
      <c r="BC945"/>
    </row>
    <row r="946" spans="11:55" x14ac:dyDescent="0.4">
      <c r="K946" s="240" t="s">
        <v>14467</v>
      </c>
      <c r="L946" s="241" t="s">
        <v>1669</v>
      </c>
      <c r="M946" s="241">
        <v>30</v>
      </c>
      <c r="N946" s="241" t="s">
        <v>3968</v>
      </c>
      <c r="O946" s="241" t="s">
        <v>13273</v>
      </c>
      <c r="P946" s="241" t="s">
        <v>2147</v>
      </c>
      <c r="AT946">
        <v>19</v>
      </c>
      <c r="AU946" t="str">
        <f t="shared" si="28"/>
        <v>24000-19</v>
      </c>
      <c r="AV946" s="121" t="str">
        <f t="shared" si="29"/>
        <v>R3-24000-217</v>
      </c>
      <c r="AW946" s="121" t="s">
        <v>6654</v>
      </c>
      <c r="AX946" s="121" t="s">
        <v>1669</v>
      </c>
      <c r="AY946" s="139">
        <v>217</v>
      </c>
      <c r="AZ946" s="139" t="s">
        <v>467</v>
      </c>
      <c r="BA946" s="139" t="s">
        <v>6655</v>
      </c>
      <c r="BB946" s="139" t="s">
        <v>4012</v>
      </c>
      <c r="BC946"/>
    </row>
    <row r="947" spans="11:55" x14ac:dyDescent="0.4">
      <c r="K947" s="240" t="s">
        <v>14468</v>
      </c>
      <c r="L947" s="241" t="s">
        <v>1669</v>
      </c>
      <c r="M947" s="241">
        <v>31</v>
      </c>
      <c r="N947" s="241" t="s">
        <v>3969</v>
      </c>
      <c r="O947" s="241" t="s">
        <v>13273</v>
      </c>
      <c r="P947" s="241" t="s">
        <v>2147</v>
      </c>
      <c r="AT947">
        <v>20</v>
      </c>
      <c r="AU947" t="str">
        <f t="shared" si="28"/>
        <v>24000-20</v>
      </c>
      <c r="AV947" s="121" t="str">
        <f t="shared" si="29"/>
        <v>R3-24000-218</v>
      </c>
      <c r="AW947" s="121" t="s">
        <v>6654</v>
      </c>
      <c r="AX947" s="121" t="s">
        <v>1669</v>
      </c>
      <c r="AY947" s="139">
        <v>218</v>
      </c>
      <c r="AZ947" s="139" t="s">
        <v>467</v>
      </c>
      <c r="BA947" s="139" t="s">
        <v>6655</v>
      </c>
      <c r="BB947" s="139" t="s">
        <v>3992</v>
      </c>
      <c r="BC947"/>
    </row>
    <row r="948" spans="11:55" x14ac:dyDescent="0.4">
      <c r="K948" s="240" t="s">
        <v>14469</v>
      </c>
      <c r="L948" s="241" t="s">
        <v>1669</v>
      </c>
      <c r="M948" s="241">
        <v>32</v>
      </c>
      <c r="N948" s="241" t="s">
        <v>3971</v>
      </c>
      <c r="O948" s="241" t="s">
        <v>13273</v>
      </c>
      <c r="P948" s="241" t="s">
        <v>2147</v>
      </c>
      <c r="AT948">
        <v>1</v>
      </c>
      <c r="AU948" t="str">
        <f t="shared" si="28"/>
        <v>24303-1</v>
      </c>
      <c r="AV948" s="121" t="str">
        <f t="shared" si="29"/>
        <v>R3-24303-4</v>
      </c>
      <c r="AW948" s="121" t="s">
        <v>6654</v>
      </c>
      <c r="AX948" s="121" t="s">
        <v>1684</v>
      </c>
      <c r="AY948" s="139">
        <v>4</v>
      </c>
      <c r="AZ948" s="139" t="s">
        <v>467</v>
      </c>
      <c r="BA948" s="139" t="s">
        <v>471</v>
      </c>
      <c r="BB948" s="139" t="s">
        <v>873</v>
      </c>
      <c r="BC948"/>
    </row>
    <row r="949" spans="11:55" x14ac:dyDescent="0.4">
      <c r="K949" s="240" t="s">
        <v>14470</v>
      </c>
      <c r="L949" s="241" t="s">
        <v>1669</v>
      </c>
      <c r="M949" s="241">
        <v>33</v>
      </c>
      <c r="N949" s="241" t="s">
        <v>3972</v>
      </c>
      <c r="O949" s="241" t="s">
        <v>13273</v>
      </c>
      <c r="P949" s="241" t="s">
        <v>2146</v>
      </c>
      <c r="AT949">
        <v>1</v>
      </c>
      <c r="AU949" t="str">
        <f t="shared" si="28"/>
        <v>24562-1</v>
      </c>
      <c r="AV949" s="121" t="str">
        <f t="shared" si="29"/>
        <v>R3-24562-47</v>
      </c>
      <c r="AW949" s="121" t="s">
        <v>6654</v>
      </c>
      <c r="AX949" s="121" t="s">
        <v>1698</v>
      </c>
      <c r="AY949" s="139">
        <v>47</v>
      </c>
      <c r="AZ949" s="139" t="s">
        <v>467</v>
      </c>
      <c r="BA949" s="139" t="s">
        <v>472</v>
      </c>
      <c r="BB949" s="139" t="s">
        <v>4109</v>
      </c>
      <c r="BC949"/>
    </row>
    <row r="950" spans="11:55" x14ac:dyDescent="0.4">
      <c r="K950" s="240" t="s">
        <v>14471</v>
      </c>
      <c r="L950" s="241" t="s">
        <v>1669</v>
      </c>
      <c r="M950" s="241">
        <v>34</v>
      </c>
      <c r="N950" s="241" t="s">
        <v>2547</v>
      </c>
      <c r="O950" s="241" t="s">
        <v>13273</v>
      </c>
      <c r="P950" s="241" t="s">
        <v>2144</v>
      </c>
      <c r="AT950">
        <v>2</v>
      </c>
      <c r="AU950" t="str">
        <f t="shared" si="28"/>
        <v>24562-2</v>
      </c>
      <c r="AV950" s="121" t="str">
        <f t="shared" si="29"/>
        <v>R3-24562-48</v>
      </c>
      <c r="AW950" s="121" t="s">
        <v>6654</v>
      </c>
      <c r="AX950" s="121" t="s">
        <v>1698</v>
      </c>
      <c r="AY950" s="139">
        <v>48</v>
      </c>
      <c r="AZ950" s="139" t="s">
        <v>467</v>
      </c>
      <c r="BA950" s="139" t="s">
        <v>472</v>
      </c>
      <c r="BB950" s="139" t="s">
        <v>4110</v>
      </c>
      <c r="BC950"/>
    </row>
    <row r="951" spans="11:55" x14ac:dyDescent="0.4">
      <c r="K951" s="240" t="s">
        <v>14472</v>
      </c>
      <c r="L951" s="241" t="s">
        <v>1669</v>
      </c>
      <c r="M951" s="241">
        <v>35</v>
      </c>
      <c r="N951" s="241" t="s">
        <v>3974</v>
      </c>
      <c r="O951" s="241" t="s">
        <v>13273</v>
      </c>
      <c r="P951" s="241" t="s">
        <v>2143</v>
      </c>
      <c r="AT951">
        <v>1</v>
      </c>
      <c r="AU951" t="str">
        <f t="shared" si="28"/>
        <v>25000-1</v>
      </c>
      <c r="AV951" s="121" t="str">
        <f t="shared" si="29"/>
        <v>R3-25000-122</v>
      </c>
      <c r="AW951" s="121" t="s">
        <v>6654</v>
      </c>
      <c r="AX951" s="121" t="s">
        <v>1600</v>
      </c>
      <c r="AY951" s="139">
        <v>122</v>
      </c>
      <c r="AZ951" s="139" t="s">
        <v>473</v>
      </c>
      <c r="BA951" s="139" t="s">
        <v>6655</v>
      </c>
      <c r="BB951" s="139" t="s">
        <v>2470</v>
      </c>
      <c r="BC951"/>
    </row>
    <row r="952" spans="11:55" x14ac:dyDescent="0.4">
      <c r="K952" s="240" t="s">
        <v>14473</v>
      </c>
      <c r="L952" s="241" t="s">
        <v>1669</v>
      </c>
      <c r="M952" s="241">
        <v>36</v>
      </c>
      <c r="N952" s="241" t="s">
        <v>3973</v>
      </c>
      <c r="O952" s="241" t="s">
        <v>13273</v>
      </c>
      <c r="P952" s="241" t="s">
        <v>2144</v>
      </c>
      <c r="AT952">
        <v>2</v>
      </c>
      <c r="AU952" t="str">
        <f t="shared" si="28"/>
        <v>25000-2</v>
      </c>
      <c r="AV952" s="121" t="str">
        <f t="shared" si="29"/>
        <v>R3-25000-126</v>
      </c>
      <c r="AW952" s="121" t="s">
        <v>6654</v>
      </c>
      <c r="AX952" s="121" t="s">
        <v>1600</v>
      </c>
      <c r="AY952" s="139">
        <v>126</v>
      </c>
      <c r="AZ952" s="139" t="s">
        <v>473</v>
      </c>
      <c r="BA952" s="139" t="s">
        <v>6655</v>
      </c>
      <c r="BB952" s="139" t="s">
        <v>4132</v>
      </c>
      <c r="BC952"/>
    </row>
    <row r="953" spans="11:55" x14ac:dyDescent="0.4">
      <c r="K953" s="240" t="s">
        <v>14474</v>
      </c>
      <c r="L953" s="241" t="s">
        <v>1669</v>
      </c>
      <c r="M953" s="241">
        <v>37</v>
      </c>
      <c r="N953" s="241" t="s">
        <v>7114</v>
      </c>
      <c r="O953" s="241" t="s">
        <v>13273</v>
      </c>
      <c r="P953" s="241" t="s">
        <v>2144</v>
      </c>
      <c r="AT953">
        <v>3</v>
      </c>
      <c r="AU953" t="str">
        <f t="shared" si="28"/>
        <v>25000-3</v>
      </c>
      <c r="AV953" s="121" t="str">
        <f t="shared" si="29"/>
        <v>R3-25000-152</v>
      </c>
      <c r="AW953" s="121" t="s">
        <v>6654</v>
      </c>
      <c r="AX953" s="121" t="s">
        <v>1600</v>
      </c>
      <c r="AY953" s="139">
        <v>152</v>
      </c>
      <c r="AZ953" s="139" t="s">
        <v>473</v>
      </c>
      <c r="BA953" s="139" t="s">
        <v>6655</v>
      </c>
      <c r="BB953" s="139" t="s">
        <v>4135</v>
      </c>
      <c r="BC953"/>
    </row>
    <row r="954" spans="11:55" x14ac:dyDescent="0.4">
      <c r="K954" s="240" t="s">
        <v>14475</v>
      </c>
      <c r="L954" s="241" t="s">
        <v>1669</v>
      </c>
      <c r="M954" s="241">
        <v>38</v>
      </c>
      <c r="N954" s="241" t="s">
        <v>4002</v>
      </c>
      <c r="O954" s="241" t="s">
        <v>13273</v>
      </c>
      <c r="P954" s="241" t="s">
        <v>2143</v>
      </c>
      <c r="AT954">
        <v>4</v>
      </c>
      <c r="AU954" t="str">
        <f t="shared" si="28"/>
        <v>25000-4</v>
      </c>
      <c r="AV954" s="121" t="str">
        <f t="shared" si="29"/>
        <v>R3-25000-165</v>
      </c>
      <c r="AW954" s="121" t="s">
        <v>6654</v>
      </c>
      <c r="AX954" s="121" t="s">
        <v>1600</v>
      </c>
      <c r="AY954" s="139">
        <v>165</v>
      </c>
      <c r="AZ954" s="139" t="s">
        <v>473</v>
      </c>
      <c r="BA954" s="139" t="s">
        <v>6655</v>
      </c>
      <c r="BB954" s="139" t="s">
        <v>4137</v>
      </c>
      <c r="BC954"/>
    </row>
    <row r="955" spans="11:55" x14ac:dyDescent="0.4">
      <c r="K955" s="240" t="s">
        <v>14476</v>
      </c>
      <c r="L955" s="241" t="s">
        <v>1669</v>
      </c>
      <c r="M955" s="241">
        <v>39</v>
      </c>
      <c r="N955" s="241" t="s">
        <v>7115</v>
      </c>
      <c r="O955" s="241" t="s">
        <v>13273</v>
      </c>
      <c r="P955" s="241" t="s">
        <v>2143</v>
      </c>
      <c r="AT955">
        <v>1</v>
      </c>
      <c r="AU955" t="str">
        <f t="shared" si="28"/>
        <v>25203-1</v>
      </c>
      <c r="AV955" s="121" t="str">
        <f t="shared" si="29"/>
        <v>R3-25203-6</v>
      </c>
      <c r="AW955" s="121" t="s">
        <v>6654</v>
      </c>
      <c r="AX955" s="121" t="s">
        <v>1702</v>
      </c>
      <c r="AY955" s="139">
        <v>6</v>
      </c>
      <c r="AZ955" s="139" t="s">
        <v>473</v>
      </c>
      <c r="BA955" s="139" t="s">
        <v>474</v>
      </c>
      <c r="BB955" s="139" t="s">
        <v>4168</v>
      </c>
      <c r="BC955"/>
    </row>
    <row r="956" spans="11:55" x14ac:dyDescent="0.4">
      <c r="K956" s="240" t="s">
        <v>14477</v>
      </c>
      <c r="L956" s="241" t="s">
        <v>1669</v>
      </c>
      <c r="M956" s="241">
        <v>40</v>
      </c>
      <c r="N956" s="241" t="s">
        <v>3976</v>
      </c>
      <c r="O956" s="241" t="s">
        <v>13273</v>
      </c>
      <c r="P956" s="241" t="s">
        <v>2143</v>
      </c>
      <c r="AT956">
        <v>1</v>
      </c>
      <c r="AU956" t="str">
        <f t="shared" si="28"/>
        <v>25206-1</v>
      </c>
      <c r="AV956" s="121" t="str">
        <f t="shared" si="29"/>
        <v>R3-25206-43</v>
      </c>
      <c r="AW956" s="121" t="s">
        <v>6654</v>
      </c>
      <c r="AX956" s="121" t="s">
        <v>1704</v>
      </c>
      <c r="AY956" s="139">
        <v>43</v>
      </c>
      <c r="AZ956" s="139" t="s">
        <v>473</v>
      </c>
      <c r="BA956" s="139" t="s">
        <v>475</v>
      </c>
      <c r="BB956" s="139" t="s">
        <v>4176</v>
      </c>
      <c r="BC956"/>
    </row>
    <row r="957" spans="11:55" x14ac:dyDescent="0.4">
      <c r="K957" s="240" t="s">
        <v>14478</v>
      </c>
      <c r="L957" s="241" t="s">
        <v>1669</v>
      </c>
      <c r="M957" s="241">
        <v>41</v>
      </c>
      <c r="N957" s="241" t="s">
        <v>3975</v>
      </c>
      <c r="O957" s="241" t="s">
        <v>13273</v>
      </c>
      <c r="P957" s="241" t="s">
        <v>2144</v>
      </c>
      <c r="AT957">
        <v>1</v>
      </c>
      <c r="AU957" t="str">
        <f t="shared" si="28"/>
        <v>25212-1</v>
      </c>
      <c r="AV957" s="121" t="str">
        <f t="shared" si="29"/>
        <v>R3-25212-20</v>
      </c>
      <c r="AW957" s="121" t="s">
        <v>6654</v>
      </c>
      <c r="AX957" s="121" t="s">
        <v>1710</v>
      </c>
      <c r="AY957" s="139">
        <v>20</v>
      </c>
      <c r="AZ957" s="139" t="s">
        <v>473</v>
      </c>
      <c r="BA957" s="139" t="s">
        <v>479</v>
      </c>
      <c r="BB957" s="139" t="s">
        <v>4210</v>
      </c>
      <c r="BC957"/>
    </row>
    <row r="958" spans="11:55" x14ac:dyDescent="0.4">
      <c r="K958" s="240" t="s">
        <v>14479</v>
      </c>
      <c r="L958" s="241" t="s">
        <v>1669</v>
      </c>
      <c r="M958" s="241">
        <v>42</v>
      </c>
      <c r="N958" s="241" t="s">
        <v>3977</v>
      </c>
      <c r="O958" s="241" t="s">
        <v>13273</v>
      </c>
      <c r="P958" s="241" t="s">
        <v>2143</v>
      </c>
      <c r="AT958">
        <v>1</v>
      </c>
      <c r="AU958" t="str">
        <f t="shared" si="28"/>
        <v>26000-1</v>
      </c>
      <c r="AV958" s="121" t="str">
        <f t="shared" si="29"/>
        <v>R3-26000-103</v>
      </c>
      <c r="AW958" s="121" t="s">
        <v>6654</v>
      </c>
      <c r="AX958" s="121" t="s">
        <v>1719</v>
      </c>
      <c r="AY958" s="139">
        <v>103</v>
      </c>
      <c r="AZ958" s="139" t="s">
        <v>481</v>
      </c>
      <c r="BA958" s="139" t="s">
        <v>6655</v>
      </c>
      <c r="BB958" s="139" t="s">
        <v>4261</v>
      </c>
      <c r="BC958"/>
    </row>
    <row r="959" spans="11:55" x14ac:dyDescent="0.4">
      <c r="K959" s="240" t="s">
        <v>14480</v>
      </c>
      <c r="L959" s="241" t="s">
        <v>1669</v>
      </c>
      <c r="M959" s="241">
        <v>43</v>
      </c>
      <c r="N959" s="241" t="s">
        <v>7116</v>
      </c>
      <c r="O959" s="241" t="s">
        <v>13273</v>
      </c>
      <c r="P959" s="241" t="s">
        <v>13275</v>
      </c>
      <c r="AT959">
        <v>1</v>
      </c>
      <c r="AU959" t="str">
        <f t="shared" si="28"/>
        <v>26201-1</v>
      </c>
      <c r="AV959" s="121" t="str">
        <f t="shared" si="29"/>
        <v>R3-26201-20</v>
      </c>
      <c r="AW959" s="121" t="s">
        <v>6654</v>
      </c>
      <c r="AX959" s="121" t="s">
        <v>1721</v>
      </c>
      <c r="AY959" s="139">
        <v>20</v>
      </c>
      <c r="AZ959" s="139" t="s">
        <v>481</v>
      </c>
      <c r="BA959" s="139" t="s">
        <v>483</v>
      </c>
      <c r="BB959" s="139" t="s">
        <v>3880</v>
      </c>
      <c r="BC959"/>
    </row>
    <row r="960" spans="11:55" x14ac:dyDescent="0.4">
      <c r="K960" s="240" t="s">
        <v>14481</v>
      </c>
      <c r="L960" s="241" t="s">
        <v>1669</v>
      </c>
      <c r="M960" s="241">
        <v>44</v>
      </c>
      <c r="N960" s="241" t="s">
        <v>7117</v>
      </c>
      <c r="O960" s="241" t="s">
        <v>13273</v>
      </c>
      <c r="P960" s="241" t="s">
        <v>2143</v>
      </c>
      <c r="AT960">
        <v>1</v>
      </c>
      <c r="AU960" t="str">
        <f t="shared" si="28"/>
        <v>26303-1</v>
      </c>
      <c r="AV960" s="121" t="str">
        <f t="shared" si="29"/>
        <v>R3-26303-1</v>
      </c>
      <c r="AW960" s="121" t="s">
        <v>6654</v>
      </c>
      <c r="AX960" s="121" t="s">
        <v>1734</v>
      </c>
      <c r="AY960" s="139">
        <v>1</v>
      </c>
      <c r="AZ960" s="139" t="s">
        <v>481</v>
      </c>
      <c r="BA960" s="139" t="s">
        <v>492</v>
      </c>
      <c r="BB960" s="139" t="s">
        <v>4348</v>
      </c>
      <c r="BC960"/>
    </row>
    <row r="961" spans="11:55" x14ac:dyDescent="0.4">
      <c r="K961" s="240" t="s">
        <v>14482</v>
      </c>
      <c r="L961" s="241" t="s">
        <v>1669</v>
      </c>
      <c r="M961" s="241">
        <v>45</v>
      </c>
      <c r="N961" s="241" t="s">
        <v>7118</v>
      </c>
      <c r="O961" s="241" t="s">
        <v>13273</v>
      </c>
      <c r="P961" s="241" t="s">
        <v>2143</v>
      </c>
      <c r="AT961">
        <v>2</v>
      </c>
      <c r="AU961" t="str">
        <f t="shared" si="28"/>
        <v>26303-2</v>
      </c>
      <c r="AV961" s="121" t="str">
        <f t="shared" si="29"/>
        <v>R3-26303-28</v>
      </c>
      <c r="AW961" s="121" t="s">
        <v>6654</v>
      </c>
      <c r="AX961" s="121" t="s">
        <v>1734</v>
      </c>
      <c r="AY961" s="139">
        <v>28</v>
      </c>
      <c r="AZ961" s="139" t="s">
        <v>481</v>
      </c>
      <c r="BA961" s="139" t="s">
        <v>492</v>
      </c>
      <c r="BB961" s="139" t="s">
        <v>4353</v>
      </c>
      <c r="BC961"/>
    </row>
    <row r="962" spans="11:55" x14ac:dyDescent="0.4">
      <c r="K962" s="240" t="s">
        <v>14483</v>
      </c>
      <c r="L962" s="241" t="s">
        <v>1669</v>
      </c>
      <c r="M962" s="241">
        <v>46</v>
      </c>
      <c r="N962" s="241" t="s">
        <v>3981</v>
      </c>
      <c r="O962" s="241" t="s">
        <v>13273</v>
      </c>
      <c r="P962" s="241" t="s">
        <v>2143</v>
      </c>
      <c r="AT962">
        <v>3</v>
      </c>
      <c r="AU962" t="str">
        <f t="shared" si="28"/>
        <v>26303-3</v>
      </c>
      <c r="AV962" s="121" t="str">
        <f t="shared" si="29"/>
        <v>R3-26303-29</v>
      </c>
      <c r="AW962" s="121" t="s">
        <v>6654</v>
      </c>
      <c r="AX962" s="121" t="s">
        <v>1734</v>
      </c>
      <c r="AY962" s="139">
        <v>29</v>
      </c>
      <c r="AZ962" s="139" t="s">
        <v>481</v>
      </c>
      <c r="BA962" s="139" t="s">
        <v>492</v>
      </c>
      <c r="BB962" s="139" t="s">
        <v>4354</v>
      </c>
      <c r="BC962"/>
    </row>
    <row r="963" spans="11:55" x14ac:dyDescent="0.4">
      <c r="K963" s="240" t="s">
        <v>14484</v>
      </c>
      <c r="L963" s="241" t="s">
        <v>1669</v>
      </c>
      <c r="M963" s="241">
        <v>47</v>
      </c>
      <c r="N963" s="241" t="s">
        <v>7119</v>
      </c>
      <c r="O963" s="241" t="s">
        <v>13273</v>
      </c>
      <c r="P963" s="241" t="s">
        <v>1267</v>
      </c>
      <c r="AT963">
        <v>1</v>
      </c>
      <c r="AU963" t="str">
        <f t="shared" si="28"/>
        <v>26344-1</v>
      </c>
      <c r="AV963" s="121" t="str">
        <f t="shared" si="29"/>
        <v>R3-26344-2</v>
      </c>
      <c r="AW963" s="121" t="s">
        <v>6654</v>
      </c>
      <c r="AX963" s="121" t="s">
        <v>1737</v>
      </c>
      <c r="AY963" s="139">
        <v>2</v>
      </c>
      <c r="AZ963" s="139" t="s">
        <v>481</v>
      </c>
      <c r="BA963" s="139" t="s">
        <v>493</v>
      </c>
      <c r="BB963" s="139" t="s">
        <v>4358</v>
      </c>
      <c r="BC963"/>
    </row>
    <row r="964" spans="11:55" x14ac:dyDescent="0.4">
      <c r="K964" s="240" t="s">
        <v>14485</v>
      </c>
      <c r="L964" s="241" t="s">
        <v>1669</v>
      </c>
      <c r="M964" s="241">
        <v>48</v>
      </c>
      <c r="N964" s="241" t="s">
        <v>7120</v>
      </c>
      <c r="O964" s="241" t="s">
        <v>13273</v>
      </c>
      <c r="P964" s="241" t="s">
        <v>1267</v>
      </c>
      <c r="AT964">
        <v>1</v>
      </c>
      <c r="AU964" t="str">
        <f t="shared" ref="AU964:AU1027" si="30">AX964&amp;"-"&amp;AT964</f>
        <v>26463-1</v>
      </c>
      <c r="AV964" s="121" t="str">
        <f t="shared" ref="AV964:AV1027" si="31">AW964&amp;"-"&amp;AX964&amp;"-"&amp;AY964</f>
        <v>R3-26463-11</v>
      </c>
      <c r="AW964" s="121" t="s">
        <v>6654</v>
      </c>
      <c r="AX964" s="121" t="s">
        <v>1743</v>
      </c>
      <c r="AY964" s="139">
        <v>11</v>
      </c>
      <c r="AZ964" s="139" t="s">
        <v>481</v>
      </c>
      <c r="BA964" s="139" t="s">
        <v>497</v>
      </c>
      <c r="BB964" s="139" t="s">
        <v>4380</v>
      </c>
      <c r="BC964"/>
    </row>
    <row r="965" spans="11:55" x14ac:dyDescent="0.4">
      <c r="K965" s="240" t="s">
        <v>14486</v>
      </c>
      <c r="L965" s="241" t="s">
        <v>1669</v>
      </c>
      <c r="M965" s="241">
        <v>49</v>
      </c>
      <c r="N965" s="241" t="s">
        <v>7121</v>
      </c>
      <c r="O965" s="241" t="s">
        <v>13273</v>
      </c>
      <c r="P965" s="241" t="s">
        <v>2143</v>
      </c>
      <c r="AT965">
        <v>2</v>
      </c>
      <c r="AU965" t="str">
        <f t="shared" si="30"/>
        <v>26463-2</v>
      </c>
      <c r="AV965" s="121" t="str">
        <f t="shared" si="31"/>
        <v>R3-26463-17</v>
      </c>
      <c r="AW965" s="121" t="s">
        <v>6654</v>
      </c>
      <c r="AX965" s="121" t="s">
        <v>1743</v>
      </c>
      <c r="AY965" s="139">
        <v>17</v>
      </c>
      <c r="AZ965" s="139" t="s">
        <v>481</v>
      </c>
      <c r="BA965" s="139" t="s">
        <v>497</v>
      </c>
      <c r="BB965" s="139" t="s">
        <v>4383</v>
      </c>
      <c r="BC965"/>
    </row>
    <row r="966" spans="11:55" x14ac:dyDescent="0.4">
      <c r="K966" s="240" t="s">
        <v>14487</v>
      </c>
      <c r="L966" s="241" t="s">
        <v>1669</v>
      </c>
      <c r="M966" s="241">
        <v>50</v>
      </c>
      <c r="N966" s="241" t="s">
        <v>3978</v>
      </c>
      <c r="O966" s="241" t="s">
        <v>13273</v>
      </c>
      <c r="P966" s="241" t="s">
        <v>2143</v>
      </c>
      <c r="AT966">
        <v>3</v>
      </c>
      <c r="AU966" t="str">
        <f t="shared" si="30"/>
        <v>26463-3</v>
      </c>
      <c r="AV966" s="121" t="str">
        <f t="shared" si="31"/>
        <v>R3-26463-20</v>
      </c>
      <c r="AW966" s="121" t="s">
        <v>6654</v>
      </c>
      <c r="AX966" s="121" t="s">
        <v>1743</v>
      </c>
      <c r="AY966" s="139">
        <v>20</v>
      </c>
      <c r="AZ966" s="139" t="s">
        <v>481</v>
      </c>
      <c r="BA966" s="139" t="s">
        <v>497</v>
      </c>
      <c r="BB966" s="139" t="s">
        <v>4386</v>
      </c>
      <c r="BC966"/>
    </row>
    <row r="967" spans="11:55" x14ac:dyDescent="0.4">
      <c r="K967" s="240" t="s">
        <v>14488</v>
      </c>
      <c r="L967" s="241" t="s">
        <v>1669</v>
      </c>
      <c r="M967" s="241">
        <v>51</v>
      </c>
      <c r="N967" s="241" t="s">
        <v>7122</v>
      </c>
      <c r="O967" s="241" t="s">
        <v>13273</v>
      </c>
      <c r="P967" s="241" t="s">
        <v>2143</v>
      </c>
      <c r="AT967">
        <v>4</v>
      </c>
      <c r="AU967" t="str">
        <f t="shared" si="30"/>
        <v>26463-4</v>
      </c>
      <c r="AV967" s="121" t="str">
        <f t="shared" si="31"/>
        <v>R3-26463-26</v>
      </c>
      <c r="AW967" s="121" t="s">
        <v>6654</v>
      </c>
      <c r="AX967" s="121" t="s">
        <v>1743</v>
      </c>
      <c r="AY967" s="139">
        <v>26</v>
      </c>
      <c r="AZ967" s="139" t="s">
        <v>481</v>
      </c>
      <c r="BA967" s="139" t="s">
        <v>497</v>
      </c>
      <c r="BB967" s="139" t="s">
        <v>4387</v>
      </c>
      <c r="BC967"/>
    </row>
    <row r="968" spans="11:55" x14ac:dyDescent="0.4">
      <c r="K968" s="240" t="s">
        <v>14489</v>
      </c>
      <c r="L968" s="241" t="s">
        <v>1669</v>
      </c>
      <c r="M968" s="241">
        <v>52</v>
      </c>
      <c r="N968" s="241" t="s">
        <v>7123</v>
      </c>
      <c r="O968" s="241" t="s">
        <v>13273</v>
      </c>
      <c r="P968" s="241" t="s">
        <v>2143</v>
      </c>
      <c r="AT968">
        <v>1</v>
      </c>
      <c r="AU968" t="str">
        <f t="shared" si="30"/>
        <v>26465-1</v>
      </c>
      <c r="AV968" s="121" t="str">
        <f t="shared" si="31"/>
        <v>R3-26465-2</v>
      </c>
      <c r="AW968" s="121" t="s">
        <v>6654</v>
      </c>
      <c r="AX968" s="121" t="s">
        <v>1744</v>
      </c>
      <c r="AY968" s="139">
        <v>2</v>
      </c>
      <c r="AZ968" s="139" t="s">
        <v>481</v>
      </c>
      <c r="BA968" s="139" t="s">
        <v>498</v>
      </c>
      <c r="BB968" s="139" t="s">
        <v>4389</v>
      </c>
      <c r="BC968"/>
    </row>
    <row r="969" spans="11:55" x14ac:dyDescent="0.4">
      <c r="K969" s="240" t="s">
        <v>14490</v>
      </c>
      <c r="L969" s="241" t="s">
        <v>1669</v>
      </c>
      <c r="M969" s="241">
        <v>53</v>
      </c>
      <c r="N969" s="241" t="s">
        <v>7124</v>
      </c>
      <c r="O969" s="241" t="s">
        <v>13273</v>
      </c>
      <c r="P969" s="241" t="s">
        <v>1267</v>
      </c>
      <c r="AT969">
        <v>2</v>
      </c>
      <c r="AU969" t="str">
        <f t="shared" si="30"/>
        <v>26465-2</v>
      </c>
      <c r="AV969" s="121" t="str">
        <f t="shared" si="31"/>
        <v>R3-26465-22</v>
      </c>
      <c r="AW969" s="121" t="s">
        <v>6654</v>
      </c>
      <c r="AX969" s="121" t="s">
        <v>1744</v>
      </c>
      <c r="AY969" s="139">
        <v>22</v>
      </c>
      <c r="AZ969" s="139" t="s">
        <v>481</v>
      </c>
      <c r="BA969" s="139" t="s">
        <v>498</v>
      </c>
      <c r="BB969" s="139" t="s">
        <v>4389</v>
      </c>
      <c r="BC969"/>
    </row>
    <row r="970" spans="11:55" x14ac:dyDescent="0.4">
      <c r="K970" s="240" t="s">
        <v>14491</v>
      </c>
      <c r="L970" s="241" t="s">
        <v>1669</v>
      </c>
      <c r="M970" s="241">
        <v>54</v>
      </c>
      <c r="N970" s="241" t="s">
        <v>7125</v>
      </c>
      <c r="O970" s="241" t="s">
        <v>13273</v>
      </c>
      <c r="P970" s="241" t="s">
        <v>1267</v>
      </c>
      <c r="AT970">
        <v>3</v>
      </c>
      <c r="AU970" t="str">
        <f t="shared" si="30"/>
        <v>26465-3</v>
      </c>
      <c r="AV970" s="121" t="str">
        <f t="shared" si="31"/>
        <v>R3-26465-25</v>
      </c>
      <c r="AW970" s="121" t="s">
        <v>6654</v>
      </c>
      <c r="AX970" s="121" t="s">
        <v>1744</v>
      </c>
      <c r="AY970" s="139">
        <v>25</v>
      </c>
      <c r="AZ970" s="139" t="s">
        <v>481</v>
      </c>
      <c r="BA970" s="139" t="s">
        <v>498</v>
      </c>
      <c r="BB970" s="139" t="s">
        <v>4391</v>
      </c>
      <c r="BC970"/>
    </row>
    <row r="971" spans="11:55" x14ac:dyDescent="0.4">
      <c r="K971" s="240" t="s">
        <v>14492</v>
      </c>
      <c r="L971" s="241" t="s">
        <v>1669</v>
      </c>
      <c r="M971" s="241">
        <v>55</v>
      </c>
      <c r="N971" s="241" t="s">
        <v>7126</v>
      </c>
      <c r="O971" s="241" t="s">
        <v>13273</v>
      </c>
      <c r="P971" s="241" t="s">
        <v>2143</v>
      </c>
      <c r="AT971">
        <v>4</v>
      </c>
      <c r="AU971" t="str">
        <f t="shared" si="30"/>
        <v>26465-4</v>
      </c>
      <c r="AV971" s="121" t="str">
        <f t="shared" si="31"/>
        <v>R3-26465-27</v>
      </c>
      <c r="AW971" s="121" t="s">
        <v>6654</v>
      </c>
      <c r="AX971" s="121" t="s">
        <v>1744</v>
      </c>
      <c r="AY971" s="139">
        <v>27</v>
      </c>
      <c r="AZ971" s="139" t="s">
        <v>481</v>
      </c>
      <c r="BA971" s="139" t="s">
        <v>498</v>
      </c>
      <c r="BB971" s="139" t="s">
        <v>1073</v>
      </c>
      <c r="BC971"/>
    </row>
    <row r="972" spans="11:55" x14ac:dyDescent="0.4">
      <c r="K972" s="240" t="s">
        <v>14493</v>
      </c>
      <c r="L972" s="241" t="s">
        <v>1669</v>
      </c>
      <c r="M972" s="241">
        <v>56</v>
      </c>
      <c r="N972" s="241" t="s">
        <v>7127</v>
      </c>
      <c r="O972" s="241" t="s">
        <v>13273</v>
      </c>
      <c r="P972" s="241" t="s">
        <v>2143</v>
      </c>
      <c r="AT972">
        <v>5</v>
      </c>
      <c r="AU972" t="str">
        <f t="shared" si="30"/>
        <v>26465-5</v>
      </c>
      <c r="AV972" s="121" t="str">
        <f t="shared" si="31"/>
        <v>R3-26465-28</v>
      </c>
      <c r="AW972" s="121" t="s">
        <v>6654</v>
      </c>
      <c r="AX972" s="121" t="s">
        <v>1744</v>
      </c>
      <c r="AY972" s="139">
        <v>28</v>
      </c>
      <c r="AZ972" s="139" t="s">
        <v>481</v>
      </c>
      <c r="BA972" s="139" t="s">
        <v>498</v>
      </c>
      <c r="BB972" s="139" t="s">
        <v>4392</v>
      </c>
      <c r="BC972"/>
    </row>
    <row r="973" spans="11:55" x14ac:dyDescent="0.4">
      <c r="K973" s="240" t="s">
        <v>14494</v>
      </c>
      <c r="L973" s="241" t="s">
        <v>1669</v>
      </c>
      <c r="M973" s="241">
        <v>57</v>
      </c>
      <c r="N973" s="241" t="s">
        <v>7128</v>
      </c>
      <c r="O973" s="241" t="s">
        <v>13273</v>
      </c>
      <c r="P973" s="241" t="s">
        <v>2143</v>
      </c>
      <c r="AT973">
        <v>6</v>
      </c>
      <c r="AU973" t="str">
        <f t="shared" si="30"/>
        <v>26465-6</v>
      </c>
      <c r="AV973" s="121" t="str">
        <f t="shared" si="31"/>
        <v>R3-26465-29</v>
      </c>
      <c r="AW973" s="121" t="s">
        <v>6654</v>
      </c>
      <c r="AX973" s="121" t="s">
        <v>1744</v>
      </c>
      <c r="AY973" s="139">
        <v>29</v>
      </c>
      <c r="AZ973" s="139" t="s">
        <v>481</v>
      </c>
      <c r="BA973" s="139" t="s">
        <v>498</v>
      </c>
      <c r="BB973" s="139" t="s">
        <v>4393</v>
      </c>
      <c r="BC973"/>
    </row>
    <row r="974" spans="11:55" x14ac:dyDescent="0.4">
      <c r="K974" s="240" t="s">
        <v>14495</v>
      </c>
      <c r="L974" s="241" t="s">
        <v>1669</v>
      </c>
      <c r="M974" s="241">
        <v>58</v>
      </c>
      <c r="N974" s="241" t="s">
        <v>7129</v>
      </c>
      <c r="O974" s="241" t="s">
        <v>13273</v>
      </c>
      <c r="P974" s="241" t="s">
        <v>13275</v>
      </c>
      <c r="AT974">
        <v>7</v>
      </c>
      <c r="AU974" t="str">
        <f t="shared" si="30"/>
        <v>26465-7</v>
      </c>
      <c r="AV974" s="121" t="str">
        <f t="shared" si="31"/>
        <v>R3-26465-31</v>
      </c>
      <c r="AW974" s="121" t="s">
        <v>6654</v>
      </c>
      <c r="AX974" s="121" t="s">
        <v>1744</v>
      </c>
      <c r="AY974" s="139">
        <v>31</v>
      </c>
      <c r="AZ974" s="139" t="s">
        <v>481</v>
      </c>
      <c r="BA974" s="139" t="s">
        <v>498</v>
      </c>
      <c r="BB974" s="139" t="s">
        <v>2419</v>
      </c>
      <c r="BC974"/>
    </row>
    <row r="975" spans="11:55" x14ac:dyDescent="0.4">
      <c r="K975" s="240" t="s">
        <v>14496</v>
      </c>
      <c r="L975" s="241" t="s">
        <v>1669</v>
      </c>
      <c r="M975" s="241">
        <v>59</v>
      </c>
      <c r="N975" s="241" t="s">
        <v>7130</v>
      </c>
      <c r="O975" s="241" t="s">
        <v>13273</v>
      </c>
      <c r="P975" s="241" t="s">
        <v>1267</v>
      </c>
      <c r="AT975">
        <v>8</v>
      </c>
      <c r="AU975" t="str">
        <f t="shared" si="30"/>
        <v>26465-8</v>
      </c>
      <c r="AV975" s="121" t="str">
        <f t="shared" si="31"/>
        <v>R3-26465-32</v>
      </c>
      <c r="AW975" s="121" t="s">
        <v>6654</v>
      </c>
      <c r="AX975" s="121" t="s">
        <v>1744</v>
      </c>
      <c r="AY975" s="139">
        <v>32</v>
      </c>
      <c r="AZ975" s="139" t="s">
        <v>481</v>
      </c>
      <c r="BA975" s="139" t="s">
        <v>498</v>
      </c>
      <c r="BB975" s="139" t="s">
        <v>4394</v>
      </c>
      <c r="BC975"/>
    </row>
    <row r="976" spans="11:55" x14ac:dyDescent="0.4">
      <c r="K976" s="240" t="s">
        <v>14497</v>
      </c>
      <c r="L976" s="241" t="s">
        <v>1669</v>
      </c>
      <c r="M976" s="241">
        <v>60</v>
      </c>
      <c r="N976" s="241" t="s">
        <v>7131</v>
      </c>
      <c r="O976" s="241" t="s">
        <v>13273</v>
      </c>
      <c r="P976" s="241" t="s">
        <v>2143</v>
      </c>
      <c r="AT976">
        <v>9</v>
      </c>
      <c r="AU976" t="str">
        <f t="shared" si="30"/>
        <v>26465-9</v>
      </c>
      <c r="AV976" s="121" t="str">
        <f t="shared" si="31"/>
        <v>R3-26465-40</v>
      </c>
      <c r="AW976" s="121" t="s">
        <v>6654</v>
      </c>
      <c r="AX976" s="121" t="s">
        <v>1744</v>
      </c>
      <c r="AY976" s="139">
        <v>40</v>
      </c>
      <c r="AZ976" s="139" t="s">
        <v>481</v>
      </c>
      <c r="BA976" s="139" t="s">
        <v>498</v>
      </c>
      <c r="BB976" s="139" t="s">
        <v>829</v>
      </c>
      <c r="BC976"/>
    </row>
    <row r="977" spans="11:55" x14ac:dyDescent="0.4">
      <c r="K977" s="240" t="s">
        <v>14498</v>
      </c>
      <c r="L977" s="241" t="s">
        <v>1669</v>
      </c>
      <c r="M977" s="241">
        <v>61</v>
      </c>
      <c r="N977" s="241" t="s">
        <v>3982</v>
      </c>
      <c r="O977" s="241" t="s">
        <v>13273</v>
      </c>
      <c r="P977" s="241" t="s">
        <v>2143</v>
      </c>
      <c r="AT977">
        <v>1</v>
      </c>
      <c r="AU977" t="str">
        <f t="shared" si="30"/>
        <v>27140-1</v>
      </c>
      <c r="AV977" s="121" t="str">
        <f t="shared" si="31"/>
        <v>R3-27140-147</v>
      </c>
      <c r="AW977" s="121" t="s">
        <v>6654</v>
      </c>
      <c r="AX977" s="121" t="s">
        <v>1747</v>
      </c>
      <c r="AY977" s="139">
        <v>147</v>
      </c>
      <c r="AZ977" s="139" t="s">
        <v>499</v>
      </c>
      <c r="BA977" s="139" t="s">
        <v>500</v>
      </c>
      <c r="BB977" s="139" t="s">
        <v>842</v>
      </c>
      <c r="BC977"/>
    </row>
    <row r="978" spans="11:55" x14ac:dyDescent="0.4">
      <c r="K978" s="240" t="s">
        <v>14499</v>
      </c>
      <c r="L978" s="241" t="s">
        <v>1669</v>
      </c>
      <c r="M978" s="241">
        <v>62</v>
      </c>
      <c r="N978" s="241" t="s">
        <v>4006</v>
      </c>
      <c r="O978" s="241" t="s">
        <v>13273</v>
      </c>
      <c r="P978" s="241" t="s">
        <v>2144</v>
      </c>
      <c r="AT978">
        <v>2</v>
      </c>
      <c r="AU978" t="str">
        <f t="shared" si="30"/>
        <v>27140-2</v>
      </c>
      <c r="AV978" s="121" t="str">
        <f t="shared" si="31"/>
        <v>R3-27140-148</v>
      </c>
      <c r="AW978" s="121" t="s">
        <v>6654</v>
      </c>
      <c r="AX978" s="121" t="s">
        <v>1747</v>
      </c>
      <c r="AY978" s="139">
        <v>148</v>
      </c>
      <c r="AZ978" s="139" t="s">
        <v>499</v>
      </c>
      <c r="BA978" s="139" t="s">
        <v>500</v>
      </c>
      <c r="BB978" s="139" t="s">
        <v>842</v>
      </c>
      <c r="BC978"/>
    </row>
    <row r="979" spans="11:55" x14ac:dyDescent="0.4">
      <c r="K979" s="240" t="s">
        <v>14500</v>
      </c>
      <c r="L979" s="241" t="s">
        <v>1669</v>
      </c>
      <c r="M979" s="241">
        <v>63</v>
      </c>
      <c r="N979" s="241" t="s">
        <v>4007</v>
      </c>
      <c r="O979" s="241" t="s">
        <v>13273</v>
      </c>
      <c r="P979" s="241" t="s">
        <v>2144</v>
      </c>
      <c r="AT979">
        <v>3</v>
      </c>
      <c r="AU979" t="str">
        <f t="shared" si="30"/>
        <v>27140-3</v>
      </c>
      <c r="AV979" s="121" t="str">
        <f t="shared" si="31"/>
        <v>R3-27140-149</v>
      </c>
      <c r="AW979" s="121" t="s">
        <v>6654</v>
      </c>
      <c r="AX979" s="121" t="s">
        <v>1747</v>
      </c>
      <c r="AY979" s="139">
        <v>149</v>
      </c>
      <c r="AZ979" s="139" t="s">
        <v>499</v>
      </c>
      <c r="BA979" s="139" t="s">
        <v>500</v>
      </c>
      <c r="BB979" s="139" t="s">
        <v>826</v>
      </c>
      <c r="BC979"/>
    </row>
    <row r="980" spans="11:55" x14ac:dyDescent="0.4">
      <c r="K980" s="240" t="s">
        <v>14501</v>
      </c>
      <c r="L980" s="241" t="s">
        <v>1669</v>
      </c>
      <c r="M980" s="241">
        <v>64</v>
      </c>
      <c r="N980" s="241" t="s">
        <v>3983</v>
      </c>
      <c r="O980" s="241" t="s">
        <v>13273</v>
      </c>
      <c r="P980" s="241" t="s">
        <v>2144</v>
      </c>
      <c r="AT980">
        <v>4</v>
      </c>
      <c r="AU980" t="str">
        <f t="shared" si="30"/>
        <v>27140-4</v>
      </c>
      <c r="AV980" s="121" t="str">
        <f t="shared" si="31"/>
        <v>R3-27140-204</v>
      </c>
      <c r="AW980" s="121" t="s">
        <v>6654</v>
      </c>
      <c r="AX980" s="121" t="s">
        <v>1747</v>
      </c>
      <c r="AY980" s="139">
        <v>204</v>
      </c>
      <c r="AZ980" s="139" t="s">
        <v>499</v>
      </c>
      <c r="BA980" s="139" t="s">
        <v>500</v>
      </c>
      <c r="BB980" s="139" t="s">
        <v>4431</v>
      </c>
      <c r="BC980"/>
    </row>
    <row r="981" spans="11:55" x14ac:dyDescent="0.4">
      <c r="K981" s="240" t="s">
        <v>14502</v>
      </c>
      <c r="L981" s="241" t="s">
        <v>1669</v>
      </c>
      <c r="M981" s="241">
        <v>65</v>
      </c>
      <c r="N981" s="241" t="s">
        <v>831</v>
      </c>
      <c r="O981" s="241" t="s">
        <v>13273</v>
      </c>
      <c r="P981" s="241" t="s">
        <v>2144</v>
      </c>
      <c r="AT981">
        <v>1</v>
      </c>
      <c r="AU981" t="str">
        <f t="shared" si="30"/>
        <v>27203-1</v>
      </c>
      <c r="AV981" s="121" t="str">
        <f t="shared" si="31"/>
        <v>R3-27203-5</v>
      </c>
      <c r="AW981" s="121" t="s">
        <v>6654</v>
      </c>
      <c r="AX981" s="121" t="s">
        <v>1749</v>
      </c>
      <c r="AY981" s="139">
        <v>5</v>
      </c>
      <c r="AZ981" s="139" t="s">
        <v>499</v>
      </c>
      <c r="BA981" s="139" t="s">
        <v>501</v>
      </c>
      <c r="BB981" s="139" t="s">
        <v>4462</v>
      </c>
      <c r="BC981"/>
    </row>
    <row r="982" spans="11:55" x14ac:dyDescent="0.4">
      <c r="K982" s="240" t="s">
        <v>14503</v>
      </c>
      <c r="L982" s="241" t="s">
        <v>1669</v>
      </c>
      <c r="M982" s="241">
        <v>66</v>
      </c>
      <c r="N982" s="241" t="s">
        <v>831</v>
      </c>
      <c r="O982" s="241" t="s">
        <v>13273</v>
      </c>
      <c r="P982" s="241" t="s">
        <v>2144</v>
      </c>
      <c r="AT982">
        <v>2</v>
      </c>
      <c r="AU982" t="str">
        <f t="shared" si="30"/>
        <v>27203-2</v>
      </c>
      <c r="AV982" s="121" t="str">
        <f t="shared" si="31"/>
        <v>R3-27203-9</v>
      </c>
      <c r="AW982" s="121" t="s">
        <v>6654</v>
      </c>
      <c r="AX982" s="121" t="s">
        <v>1749</v>
      </c>
      <c r="AY982" s="139">
        <v>9</v>
      </c>
      <c r="AZ982" s="139" t="s">
        <v>499</v>
      </c>
      <c r="BA982" s="139" t="s">
        <v>501</v>
      </c>
      <c r="BB982" s="139" t="s">
        <v>4463</v>
      </c>
      <c r="BC982"/>
    </row>
    <row r="983" spans="11:55" x14ac:dyDescent="0.4">
      <c r="K983" s="240" t="s">
        <v>14504</v>
      </c>
      <c r="L983" s="241" t="s">
        <v>1669</v>
      </c>
      <c r="M983" s="241">
        <v>67</v>
      </c>
      <c r="N983" s="241" t="s">
        <v>7132</v>
      </c>
      <c r="O983" s="241" t="s">
        <v>13273</v>
      </c>
      <c r="P983" s="241" t="s">
        <v>2144</v>
      </c>
      <c r="AT983">
        <v>1</v>
      </c>
      <c r="AU983" t="str">
        <f t="shared" si="30"/>
        <v>27204-1</v>
      </c>
      <c r="AV983" s="121" t="str">
        <f t="shared" si="31"/>
        <v>R3-27204-11</v>
      </c>
      <c r="AW983" s="121" t="s">
        <v>6654</v>
      </c>
      <c r="AX983" s="121" t="s">
        <v>1750</v>
      </c>
      <c r="AY983" s="139">
        <v>11</v>
      </c>
      <c r="AZ983" s="139" t="s">
        <v>499</v>
      </c>
      <c r="BA983" s="139" t="s">
        <v>502</v>
      </c>
      <c r="BB983" s="139" t="s">
        <v>1056</v>
      </c>
      <c r="BC983"/>
    </row>
    <row r="984" spans="11:55" x14ac:dyDescent="0.4">
      <c r="K984" s="240" t="s">
        <v>14505</v>
      </c>
      <c r="L984" s="241" t="s">
        <v>1669</v>
      </c>
      <c r="M984" s="241">
        <v>68</v>
      </c>
      <c r="N984" s="241" t="s">
        <v>3985</v>
      </c>
      <c r="O984" s="241" t="s">
        <v>13273</v>
      </c>
      <c r="P984" s="241" t="s">
        <v>2144</v>
      </c>
      <c r="AT984">
        <v>2</v>
      </c>
      <c r="AU984" t="str">
        <f t="shared" si="30"/>
        <v>27204-2</v>
      </c>
      <c r="AV984" s="121" t="str">
        <f t="shared" si="31"/>
        <v>R3-27204-13</v>
      </c>
      <c r="AW984" s="121" t="s">
        <v>6654</v>
      </c>
      <c r="AX984" s="121" t="s">
        <v>1750</v>
      </c>
      <c r="AY984" s="139">
        <v>13</v>
      </c>
      <c r="AZ984" s="139" t="s">
        <v>499</v>
      </c>
      <c r="BA984" s="139" t="s">
        <v>502</v>
      </c>
      <c r="BB984" s="139" t="s">
        <v>920</v>
      </c>
      <c r="BC984"/>
    </row>
    <row r="985" spans="11:55" x14ac:dyDescent="0.4">
      <c r="K985" s="240" t="s">
        <v>14506</v>
      </c>
      <c r="L985" s="241" t="s">
        <v>1669</v>
      </c>
      <c r="M985" s="241">
        <v>69</v>
      </c>
      <c r="N985" s="241" t="s">
        <v>829</v>
      </c>
      <c r="O985" s="241" t="s">
        <v>13273</v>
      </c>
      <c r="P985" s="241" t="s">
        <v>2144</v>
      </c>
      <c r="AT985">
        <v>1</v>
      </c>
      <c r="AU985" t="str">
        <f t="shared" si="30"/>
        <v>27205-1</v>
      </c>
      <c r="AV985" s="121" t="str">
        <f t="shared" si="31"/>
        <v>R3-27205-1</v>
      </c>
      <c r="AW985" s="121" t="s">
        <v>6654</v>
      </c>
      <c r="AX985" s="121" t="s">
        <v>1751</v>
      </c>
      <c r="AY985" s="139">
        <v>1</v>
      </c>
      <c r="AZ985" s="139" t="s">
        <v>499</v>
      </c>
      <c r="BA985" s="139" t="s">
        <v>503</v>
      </c>
      <c r="BB985" s="139" t="s">
        <v>829</v>
      </c>
      <c r="BC985"/>
    </row>
    <row r="986" spans="11:55" x14ac:dyDescent="0.4">
      <c r="K986" s="240" t="s">
        <v>14507</v>
      </c>
      <c r="L986" s="241" t="s">
        <v>1669</v>
      </c>
      <c r="M986" s="241">
        <v>70</v>
      </c>
      <c r="N986" s="241" t="s">
        <v>3989</v>
      </c>
      <c r="O986" s="241" t="s">
        <v>13273</v>
      </c>
      <c r="P986" s="241" t="s">
        <v>2144</v>
      </c>
      <c r="AT986">
        <v>2</v>
      </c>
      <c r="AU986" t="str">
        <f t="shared" si="30"/>
        <v>27205-2</v>
      </c>
      <c r="AV986" s="121" t="str">
        <f t="shared" si="31"/>
        <v>R3-27205-3</v>
      </c>
      <c r="AW986" s="121" t="s">
        <v>6654</v>
      </c>
      <c r="AX986" s="121" t="s">
        <v>1751</v>
      </c>
      <c r="AY986" s="139">
        <v>3</v>
      </c>
      <c r="AZ986" s="139" t="s">
        <v>499</v>
      </c>
      <c r="BA986" s="139" t="s">
        <v>503</v>
      </c>
      <c r="BB986" s="139" t="s">
        <v>4471</v>
      </c>
      <c r="BC986"/>
    </row>
    <row r="987" spans="11:55" x14ac:dyDescent="0.4">
      <c r="K987" s="240" t="s">
        <v>14508</v>
      </c>
      <c r="L987" s="241" t="s">
        <v>1669</v>
      </c>
      <c r="M987" s="241">
        <v>71</v>
      </c>
      <c r="N987" s="241" t="s">
        <v>3990</v>
      </c>
      <c r="O987" s="241" t="s">
        <v>13273</v>
      </c>
      <c r="P987" s="241" t="s">
        <v>2144</v>
      </c>
      <c r="AT987">
        <v>3</v>
      </c>
      <c r="AU987" t="str">
        <f t="shared" si="30"/>
        <v>27205-3</v>
      </c>
      <c r="AV987" s="121" t="str">
        <f t="shared" si="31"/>
        <v>R3-27205-5</v>
      </c>
      <c r="AW987" s="121" t="s">
        <v>6654</v>
      </c>
      <c r="AX987" s="121" t="s">
        <v>1751</v>
      </c>
      <c r="AY987" s="139">
        <v>5</v>
      </c>
      <c r="AZ987" s="139" t="s">
        <v>499</v>
      </c>
      <c r="BA987" s="139" t="s">
        <v>503</v>
      </c>
      <c r="BB987" s="139" t="s">
        <v>4472</v>
      </c>
      <c r="BC987"/>
    </row>
    <row r="988" spans="11:55" x14ac:dyDescent="0.4">
      <c r="K988" s="240" t="s">
        <v>14509</v>
      </c>
      <c r="L988" s="241" t="s">
        <v>1669</v>
      </c>
      <c r="M988" s="241">
        <v>72</v>
      </c>
      <c r="N988" s="241" t="s">
        <v>3984</v>
      </c>
      <c r="O988" s="241" t="s">
        <v>13273</v>
      </c>
      <c r="P988" s="241" t="s">
        <v>2144</v>
      </c>
      <c r="AT988">
        <v>4</v>
      </c>
      <c r="AU988" t="str">
        <f t="shared" si="30"/>
        <v>27205-4</v>
      </c>
      <c r="AV988" s="121" t="str">
        <f t="shared" si="31"/>
        <v>R3-27205-11</v>
      </c>
      <c r="AW988" s="121" t="s">
        <v>6654</v>
      </c>
      <c r="AX988" s="121" t="s">
        <v>1751</v>
      </c>
      <c r="AY988" s="139">
        <v>11</v>
      </c>
      <c r="AZ988" s="139" t="s">
        <v>499</v>
      </c>
      <c r="BA988" s="139" t="s">
        <v>503</v>
      </c>
      <c r="BB988" s="139" t="s">
        <v>4474</v>
      </c>
      <c r="BC988"/>
    </row>
    <row r="989" spans="11:55" x14ac:dyDescent="0.4">
      <c r="K989" s="240" t="s">
        <v>14510</v>
      </c>
      <c r="L989" s="241" t="s">
        <v>1669</v>
      </c>
      <c r="M989" s="241">
        <v>73</v>
      </c>
      <c r="N989" s="241" t="s">
        <v>3991</v>
      </c>
      <c r="O989" s="241" t="s">
        <v>13273</v>
      </c>
      <c r="P989" s="241" t="s">
        <v>2144</v>
      </c>
      <c r="AT989">
        <v>5</v>
      </c>
      <c r="AU989" t="str">
        <f t="shared" si="30"/>
        <v>27205-5</v>
      </c>
      <c r="AV989" s="121" t="str">
        <f t="shared" si="31"/>
        <v>R3-27205-12</v>
      </c>
      <c r="AW989" s="121" t="s">
        <v>6654</v>
      </c>
      <c r="AX989" s="121" t="s">
        <v>1751</v>
      </c>
      <c r="AY989" s="139">
        <v>12</v>
      </c>
      <c r="AZ989" s="139" t="s">
        <v>499</v>
      </c>
      <c r="BA989" s="139" t="s">
        <v>503</v>
      </c>
      <c r="BB989" s="139" t="s">
        <v>4475</v>
      </c>
      <c r="BC989"/>
    </row>
    <row r="990" spans="11:55" x14ac:dyDescent="0.4">
      <c r="K990" s="240" t="s">
        <v>14511</v>
      </c>
      <c r="L990" s="241" t="s">
        <v>1669</v>
      </c>
      <c r="M990" s="241">
        <v>74</v>
      </c>
      <c r="N990" s="241" t="s">
        <v>3986</v>
      </c>
      <c r="O990" s="241" t="s">
        <v>13273</v>
      </c>
      <c r="P990" s="241" t="s">
        <v>2144</v>
      </c>
      <c r="AT990">
        <v>6</v>
      </c>
      <c r="AU990" t="str">
        <f t="shared" si="30"/>
        <v>27205-6</v>
      </c>
      <c r="AV990" s="121" t="str">
        <f t="shared" si="31"/>
        <v>R3-27205-13</v>
      </c>
      <c r="AW990" s="121" t="s">
        <v>6654</v>
      </c>
      <c r="AX990" s="121" t="s">
        <v>1751</v>
      </c>
      <c r="AY990" s="139">
        <v>13</v>
      </c>
      <c r="AZ990" s="139" t="s">
        <v>499</v>
      </c>
      <c r="BA990" s="139" t="s">
        <v>503</v>
      </c>
      <c r="BB990" s="139" t="s">
        <v>4476</v>
      </c>
      <c r="BC990"/>
    </row>
    <row r="991" spans="11:55" x14ac:dyDescent="0.4">
      <c r="K991" s="240" t="s">
        <v>14512</v>
      </c>
      <c r="L991" s="241" t="s">
        <v>1669</v>
      </c>
      <c r="M991" s="241">
        <v>75</v>
      </c>
      <c r="N991" s="241" t="s">
        <v>7133</v>
      </c>
      <c r="O991" s="241" t="s">
        <v>13273</v>
      </c>
      <c r="P991" s="241" t="s">
        <v>2144</v>
      </c>
      <c r="AT991">
        <v>7</v>
      </c>
      <c r="AU991" t="str">
        <f t="shared" si="30"/>
        <v>27205-7</v>
      </c>
      <c r="AV991" s="121" t="str">
        <f t="shared" si="31"/>
        <v>R3-27205-32</v>
      </c>
      <c r="AW991" s="121" t="s">
        <v>6654</v>
      </c>
      <c r="AX991" s="121" t="s">
        <v>1751</v>
      </c>
      <c r="AY991" s="139">
        <v>32</v>
      </c>
      <c r="AZ991" s="139" t="s">
        <v>499</v>
      </c>
      <c r="BA991" s="139" t="s">
        <v>503</v>
      </c>
      <c r="BB991" s="139" t="s">
        <v>4480</v>
      </c>
      <c r="BC991"/>
    </row>
    <row r="992" spans="11:55" x14ac:dyDescent="0.4">
      <c r="K992" s="240" t="s">
        <v>14513</v>
      </c>
      <c r="L992" s="241" t="s">
        <v>1669</v>
      </c>
      <c r="M992" s="241">
        <v>76</v>
      </c>
      <c r="N992" s="241" t="s">
        <v>3987</v>
      </c>
      <c r="O992" s="241" t="s">
        <v>13273</v>
      </c>
      <c r="P992" s="241" t="s">
        <v>2144</v>
      </c>
      <c r="AT992">
        <v>8</v>
      </c>
      <c r="AU992" t="str">
        <f t="shared" si="30"/>
        <v>27205-8</v>
      </c>
      <c r="AV992" s="121" t="str">
        <f t="shared" si="31"/>
        <v>R3-27205-47</v>
      </c>
      <c r="AW992" s="121" t="s">
        <v>6654</v>
      </c>
      <c r="AX992" s="121" t="s">
        <v>1751</v>
      </c>
      <c r="AY992" s="139">
        <v>47</v>
      </c>
      <c r="AZ992" s="139" t="s">
        <v>499</v>
      </c>
      <c r="BA992" s="139" t="s">
        <v>503</v>
      </c>
      <c r="BB992" s="139" t="s">
        <v>869</v>
      </c>
      <c r="BC992"/>
    </row>
    <row r="993" spans="11:55" x14ac:dyDescent="0.4">
      <c r="K993" s="240" t="s">
        <v>14514</v>
      </c>
      <c r="L993" s="241" t="s">
        <v>1669</v>
      </c>
      <c r="M993" s="241">
        <v>77</v>
      </c>
      <c r="N993" s="241" t="s">
        <v>3544</v>
      </c>
      <c r="O993" s="241" t="s">
        <v>13273</v>
      </c>
      <c r="P993" s="241" t="s">
        <v>2144</v>
      </c>
      <c r="AT993">
        <v>9</v>
      </c>
      <c r="AU993" t="str">
        <f t="shared" si="30"/>
        <v>27205-9</v>
      </c>
      <c r="AV993" s="121" t="str">
        <f t="shared" si="31"/>
        <v>R3-27205-56</v>
      </c>
      <c r="AW993" s="121" t="s">
        <v>6654</v>
      </c>
      <c r="AX993" s="121" t="s">
        <v>1751</v>
      </c>
      <c r="AY993" s="139">
        <v>56</v>
      </c>
      <c r="AZ993" s="139" t="s">
        <v>499</v>
      </c>
      <c r="BA993" s="139" t="s">
        <v>503</v>
      </c>
      <c r="BB993" s="139" t="s">
        <v>855</v>
      </c>
      <c r="BC993"/>
    </row>
    <row r="994" spans="11:55" x14ac:dyDescent="0.4">
      <c r="K994" s="240" t="s">
        <v>14515</v>
      </c>
      <c r="L994" s="241" t="s">
        <v>1669</v>
      </c>
      <c r="M994" s="241">
        <v>78</v>
      </c>
      <c r="N994" s="241" t="s">
        <v>3988</v>
      </c>
      <c r="O994" s="241" t="s">
        <v>13273</v>
      </c>
      <c r="P994" s="241" t="s">
        <v>2144</v>
      </c>
      <c r="AT994">
        <v>10</v>
      </c>
      <c r="AU994" t="str">
        <f t="shared" si="30"/>
        <v>27205-10</v>
      </c>
      <c r="AV994" s="121" t="str">
        <f t="shared" si="31"/>
        <v>R3-27205-57</v>
      </c>
      <c r="AW994" s="121" t="s">
        <v>6654</v>
      </c>
      <c r="AX994" s="121" t="s">
        <v>1751</v>
      </c>
      <c r="AY994" s="139">
        <v>57</v>
      </c>
      <c r="AZ994" s="139" t="s">
        <v>499</v>
      </c>
      <c r="BA994" s="139" t="s">
        <v>503</v>
      </c>
      <c r="BB994" s="139" t="s">
        <v>826</v>
      </c>
      <c r="BC994"/>
    </row>
    <row r="995" spans="11:55" x14ac:dyDescent="0.4">
      <c r="K995" s="240" t="s">
        <v>14516</v>
      </c>
      <c r="L995" s="241" t="s">
        <v>1669</v>
      </c>
      <c r="M995" s="241">
        <v>79</v>
      </c>
      <c r="N995" s="241" t="s">
        <v>4010</v>
      </c>
      <c r="O995" s="241" t="s">
        <v>13273</v>
      </c>
      <c r="P995" s="241" t="s">
        <v>2146</v>
      </c>
      <c r="AT995">
        <v>11</v>
      </c>
      <c r="AU995" t="str">
        <f t="shared" si="30"/>
        <v>27205-11</v>
      </c>
      <c r="AV995" s="121" t="str">
        <f t="shared" si="31"/>
        <v>R3-27205-58</v>
      </c>
      <c r="AW995" s="121" t="s">
        <v>6654</v>
      </c>
      <c r="AX995" s="121" t="s">
        <v>1751</v>
      </c>
      <c r="AY995" s="139">
        <v>58</v>
      </c>
      <c r="AZ995" s="139" t="s">
        <v>499</v>
      </c>
      <c r="BA995" s="139" t="s">
        <v>503</v>
      </c>
      <c r="BB995" s="139" t="s">
        <v>832</v>
      </c>
      <c r="BC995"/>
    </row>
    <row r="996" spans="11:55" x14ac:dyDescent="0.4">
      <c r="K996" s="240" t="s">
        <v>14517</v>
      </c>
      <c r="L996" s="241" t="s">
        <v>1669</v>
      </c>
      <c r="M996" s="241">
        <v>80</v>
      </c>
      <c r="N996" s="241" t="s">
        <v>7134</v>
      </c>
      <c r="O996" s="241" t="s">
        <v>13273</v>
      </c>
      <c r="P996" s="241" t="s">
        <v>6880</v>
      </c>
      <c r="AT996">
        <v>12</v>
      </c>
      <c r="AU996" t="str">
        <f t="shared" si="30"/>
        <v>27205-12</v>
      </c>
      <c r="AV996" s="121" t="str">
        <f t="shared" si="31"/>
        <v>R3-27205-59</v>
      </c>
      <c r="AW996" s="121" t="s">
        <v>6654</v>
      </c>
      <c r="AX996" s="121" t="s">
        <v>1751</v>
      </c>
      <c r="AY996" s="139">
        <v>59</v>
      </c>
      <c r="AZ996" s="139" t="s">
        <v>499</v>
      </c>
      <c r="BA996" s="139" t="s">
        <v>503</v>
      </c>
      <c r="BB996" s="139" t="s">
        <v>832</v>
      </c>
      <c r="BC996"/>
    </row>
    <row r="997" spans="11:55" x14ac:dyDescent="0.4">
      <c r="K997" s="240" t="s">
        <v>14518</v>
      </c>
      <c r="L997" s="241" t="s">
        <v>1669</v>
      </c>
      <c r="M997" s="241">
        <v>81</v>
      </c>
      <c r="N997" s="241" t="s">
        <v>7135</v>
      </c>
      <c r="O997" s="241" t="s">
        <v>13273</v>
      </c>
      <c r="P997" s="241" t="s">
        <v>6686</v>
      </c>
      <c r="AT997">
        <v>13</v>
      </c>
      <c r="AU997" t="str">
        <f t="shared" si="30"/>
        <v>27205-13</v>
      </c>
      <c r="AV997" s="121" t="str">
        <f t="shared" si="31"/>
        <v>R3-27205-63</v>
      </c>
      <c r="AW997" s="121" t="s">
        <v>6654</v>
      </c>
      <c r="AX997" s="121" t="s">
        <v>1751</v>
      </c>
      <c r="AY997" s="139">
        <v>63</v>
      </c>
      <c r="AZ997" s="139" t="s">
        <v>499</v>
      </c>
      <c r="BA997" s="139" t="s">
        <v>503</v>
      </c>
      <c r="BB997" s="139" t="s">
        <v>844</v>
      </c>
      <c r="BC997"/>
    </row>
    <row r="998" spans="11:55" x14ac:dyDescent="0.4">
      <c r="K998" s="240" t="s">
        <v>14519</v>
      </c>
      <c r="L998" s="241" t="s">
        <v>1669</v>
      </c>
      <c r="M998" s="241">
        <v>82</v>
      </c>
      <c r="N998" s="241" t="s">
        <v>7136</v>
      </c>
      <c r="O998" s="241" t="s">
        <v>13273</v>
      </c>
      <c r="P998" s="241" t="s">
        <v>6686</v>
      </c>
      <c r="AT998">
        <v>14</v>
      </c>
      <c r="AU998" t="str">
        <f t="shared" si="30"/>
        <v>27205-14</v>
      </c>
      <c r="AV998" s="121" t="str">
        <f t="shared" si="31"/>
        <v>R3-27205-69</v>
      </c>
      <c r="AW998" s="121" t="s">
        <v>6654</v>
      </c>
      <c r="AX998" s="121" t="s">
        <v>1751</v>
      </c>
      <c r="AY998" s="139">
        <v>69</v>
      </c>
      <c r="AZ998" s="139" t="s">
        <v>499</v>
      </c>
      <c r="BA998" s="139" t="s">
        <v>503</v>
      </c>
      <c r="BB998" s="139" t="s">
        <v>2163</v>
      </c>
      <c r="BC998"/>
    </row>
    <row r="999" spans="11:55" x14ac:dyDescent="0.4">
      <c r="K999" s="240" t="s">
        <v>14520</v>
      </c>
      <c r="L999" s="241" t="s">
        <v>1669</v>
      </c>
      <c r="M999" s="241">
        <v>83</v>
      </c>
      <c r="N999" s="241" t="s">
        <v>7137</v>
      </c>
      <c r="O999" s="241" t="s">
        <v>13273</v>
      </c>
      <c r="P999" s="241" t="s">
        <v>6880</v>
      </c>
      <c r="AT999">
        <v>15</v>
      </c>
      <c r="AU999" t="str">
        <f t="shared" si="30"/>
        <v>27205-15</v>
      </c>
      <c r="AV999" s="121" t="str">
        <f t="shared" si="31"/>
        <v>R3-27205-74</v>
      </c>
      <c r="AW999" s="121" t="s">
        <v>6654</v>
      </c>
      <c r="AX999" s="121" t="s">
        <v>1751</v>
      </c>
      <c r="AY999" s="139">
        <v>74</v>
      </c>
      <c r="AZ999" s="139" t="s">
        <v>499</v>
      </c>
      <c r="BA999" s="139" t="s">
        <v>503</v>
      </c>
      <c r="BB999" s="139" t="s">
        <v>826</v>
      </c>
      <c r="BC999"/>
    </row>
    <row r="1000" spans="11:55" x14ac:dyDescent="0.4">
      <c r="K1000" s="240" t="s">
        <v>14521</v>
      </c>
      <c r="L1000" s="241" t="s">
        <v>1669</v>
      </c>
      <c r="M1000" s="241">
        <v>84</v>
      </c>
      <c r="N1000" s="241" t="s">
        <v>7138</v>
      </c>
      <c r="O1000" s="241" t="s">
        <v>13273</v>
      </c>
      <c r="P1000" s="241" t="s">
        <v>6880</v>
      </c>
      <c r="AT1000">
        <v>1</v>
      </c>
      <c r="AU1000" t="str">
        <f t="shared" si="30"/>
        <v>27207-1</v>
      </c>
      <c r="AV1000" s="121" t="str">
        <f t="shared" si="31"/>
        <v>R3-27207-13</v>
      </c>
      <c r="AW1000" s="121" t="s">
        <v>6654</v>
      </c>
      <c r="AX1000" s="121" t="s">
        <v>1753</v>
      </c>
      <c r="AY1000" s="139">
        <v>13</v>
      </c>
      <c r="AZ1000" s="139" t="s">
        <v>499</v>
      </c>
      <c r="BA1000" s="139" t="s">
        <v>504</v>
      </c>
      <c r="BB1000" s="139" t="s">
        <v>4493</v>
      </c>
      <c r="BC1000"/>
    </row>
    <row r="1001" spans="11:55" x14ac:dyDescent="0.4">
      <c r="K1001" s="240" t="s">
        <v>14522</v>
      </c>
      <c r="L1001" s="241" t="s">
        <v>1669</v>
      </c>
      <c r="M1001" s="241">
        <v>85</v>
      </c>
      <c r="N1001" s="241" t="s">
        <v>7139</v>
      </c>
      <c r="O1001" s="241" t="s">
        <v>13273</v>
      </c>
      <c r="P1001" s="241" t="s">
        <v>6681</v>
      </c>
      <c r="AT1001">
        <v>1</v>
      </c>
      <c r="AU1001" t="str">
        <f t="shared" si="30"/>
        <v>27211-1</v>
      </c>
      <c r="AV1001" s="121" t="str">
        <f t="shared" si="31"/>
        <v>R3-27211-60</v>
      </c>
      <c r="AW1001" s="121" t="s">
        <v>6654</v>
      </c>
      <c r="AX1001" s="121" t="s">
        <v>1757</v>
      </c>
      <c r="AY1001" s="139">
        <v>60</v>
      </c>
      <c r="AZ1001" s="139" t="s">
        <v>499</v>
      </c>
      <c r="BA1001" s="139" t="s">
        <v>505</v>
      </c>
      <c r="BB1001" s="139" t="s">
        <v>4499</v>
      </c>
      <c r="BC1001"/>
    </row>
    <row r="1002" spans="11:55" x14ac:dyDescent="0.4">
      <c r="K1002" s="240" t="s">
        <v>14523</v>
      </c>
      <c r="L1002" s="241" t="s">
        <v>1669</v>
      </c>
      <c r="M1002" s="241">
        <v>86</v>
      </c>
      <c r="N1002" s="241" t="s">
        <v>6955</v>
      </c>
      <c r="O1002" s="241" t="s">
        <v>13274</v>
      </c>
      <c r="P1002" s="241" t="s">
        <v>6681</v>
      </c>
      <c r="AT1002">
        <v>1</v>
      </c>
      <c r="AU1002" t="str">
        <f t="shared" si="30"/>
        <v>27220-1</v>
      </c>
      <c r="AV1002" s="121" t="str">
        <f t="shared" si="31"/>
        <v>R3-27220-3</v>
      </c>
      <c r="AW1002" s="121" t="s">
        <v>6654</v>
      </c>
      <c r="AX1002" s="121" t="s">
        <v>1766</v>
      </c>
      <c r="AY1002" s="139">
        <v>3</v>
      </c>
      <c r="AZ1002" s="139" t="s">
        <v>499</v>
      </c>
      <c r="BA1002" s="139" t="s">
        <v>507</v>
      </c>
      <c r="BB1002" s="139" t="s">
        <v>4566</v>
      </c>
      <c r="BC1002"/>
    </row>
    <row r="1003" spans="11:55" x14ac:dyDescent="0.4">
      <c r="K1003" s="240" t="s">
        <v>14524</v>
      </c>
      <c r="L1003" s="241" t="s">
        <v>1669</v>
      </c>
      <c r="M1003" s="241">
        <v>87</v>
      </c>
      <c r="N1003" s="241" t="s">
        <v>3183</v>
      </c>
      <c r="O1003" s="241" t="s">
        <v>13273</v>
      </c>
      <c r="P1003" s="241" t="s">
        <v>6681</v>
      </c>
      <c r="AT1003">
        <v>2</v>
      </c>
      <c r="AU1003" t="str">
        <f t="shared" si="30"/>
        <v>27220-2</v>
      </c>
      <c r="AV1003" s="121" t="str">
        <f t="shared" si="31"/>
        <v>R3-27220-4</v>
      </c>
      <c r="AW1003" s="121" t="s">
        <v>6654</v>
      </c>
      <c r="AX1003" s="121" t="s">
        <v>1766</v>
      </c>
      <c r="AY1003" s="139">
        <v>4</v>
      </c>
      <c r="AZ1003" s="139" t="s">
        <v>499</v>
      </c>
      <c r="BA1003" s="139" t="s">
        <v>507</v>
      </c>
      <c r="BB1003" s="139" t="s">
        <v>4567</v>
      </c>
      <c r="BC1003"/>
    </row>
    <row r="1004" spans="11:55" x14ac:dyDescent="0.4">
      <c r="K1004" s="240" t="s">
        <v>14525</v>
      </c>
      <c r="L1004" s="241" t="s">
        <v>1669</v>
      </c>
      <c r="M1004" s="241">
        <v>88</v>
      </c>
      <c r="N1004" s="241" t="s">
        <v>7140</v>
      </c>
      <c r="O1004" s="241" t="s">
        <v>13273</v>
      </c>
      <c r="P1004" s="241" t="s">
        <v>6681</v>
      </c>
      <c r="AT1004">
        <v>3</v>
      </c>
      <c r="AU1004" t="str">
        <f t="shared" si="30"/>
        <v>27220-3</v>
      </c>
      <c r="AV1004" s="121" t="str">
        <f t="shared" si="31"/>
        <v>R3-27220-5</v>
      </c>
      <c r="AW1004" s="121" t="s">
        <v>6654</v>
      </c>
      <c r="AX1004" s="121" t="s">
        <v>1766</v>
      </c>
      <c r="AY1004" s="139">
        <v>5</v>
      </c>
      <c r="AZ1004" s="139" t="s">
        <v>499</v>
      </c>
      <c r="BA1004" s="139" t="s">
        <v>507</v>
      </c>
      <c r="BB1004" s="139" t="s">
        <v>4568</v>
      </c>
      <c r="BC1004"/>
    </row>
    <row r="1005" spans="11:55" x14ac:dyDescent="0.4">
      <c r="K1005" s="240" t="s">
        <v>14526</v>
      </c>
      <c r="L1005" s="241" t="s">
        <v>1669</v>
      </c>
      <c r="M1005" s="241">
        <v>89</v>
      </c>
      <c r="N1005" s="241" t="s">
        <v>7141</v>
      </c>
      <c r="O1005" s="241" t="s">
        <v>13273</v>
      </c>
      <c r="P1005" s="241" t="s">
        <v>6880</v>
      </c>
      <c r="AT1005">
        <v>1</v>
      </c>
      <c r="AU1005" t="str">
        <f t="shared" si="30"/>
        <v>27226-1</v>
      </c>
      <c r="AV1005" s="121" t="str">
        <f t="shared" si="31"/>
        <v>R3-27226-15</v>
      </c>
      <c r="AW1005" s="121" t="s">
        <v>6654</v>
      </c>
      <c r="AX1005" s="121" t="s">
        <v>1772</v>
      </c>
      <c r="AY1005" s="139">
        <v>15</v>
      </c>
      <c r="AZ1005" s="139" t="s">
        <v>499</v>
      </c>
      <c r="BA1005" s="139" t="s">
        <v>509</v>
      </c>
      <c r="BB1005" s="139" t="s">
        <v>4586</v>
      </c>
      <c r="BC1005"/>
    </row>
    <row r="1006" spans="11:55" x14ac:dyDescent="0.4">
      <c r="K1006" s="240" t="s">
        <v>14527</v>
      </c>
      <c r="L1006" s="241" t="s">
        <v>1669</v>
      </c>
      <c r="M1006" s="241">
        <v>90</v>
      </c>
      <c r="N1006" s="241" t="s">
        <v>7142</v>
      </c>
      <c r="O1006" s="241" t="s">
        <v>13273</v>
      </c>
      <c r="P1006" s="241" t="s">
        <v>2147</v>
      </c>
      <c r="AT1006">
        <v>1</v>
      </c>
      <c r="AU1006" t="str">
        <f t="shared" si="30"/>
        <v>27229-1</v>
      </c>
      <c r="AV1006" s="121" t="str">
        <f t="shared" si="31"/>
        <v>R3-27229-16</v>
      </c>
      <c r="AW1006" s="121" t="s">
        <v>6654</v>
      </c>
      <c r="AX1006" s="121" t="s">
        <v>1775</v>
      </c>
      <c r="AY1006" s="139">
        <v>16</v>
      </c>
      <c r="AZ1006" s="139" t="s">
        <v>499</v>
      </c>
      <c r="BA1006" s="139" t="s">
        <v>510</v>
      </c>
      <c r="BB1006" s="139" t="s">
        <v>4495</v>
      </c>
      <c r="BC1006"/>
    </row>
    <row r="1007" spans="11:55" x14ac:dyDescent="0.4">
      <c r="K1007" s="240" t="s">
        <v>14528</v>
      </c>
      <c r="L1007" s="241" t="s">
        <v>1669</v>
      </c>
      <c r="M1007" s="241">
        <v>91</v>
      </c>
      <c r="N1007" s="241" t="s">
        <v>4003</v>
      </c>
      <c r="O1007" s="241" t="s">
        <v>13273</v>
      </c>
      <c r="P1007" s="241" t="s">
        <v>2143</v>
      </c>
      <c r="AT1007">
        <v>1</v>
      </c>
      <c r="AU1007" t="str">
        <f t="shared" si="30"/>
        <v>28000-1</v>
      </c>
      <c r="AV1007" s="121" t="str">
        <f t="shared" si="31"/>
        <v>R3-28000-45</v>
      </c>
      <c r="AW1007" s="121" t="s">
        <v>6654</v>
      </c>
      <c r="AX1007" s="121" t="s">
        <v>1789</v>
      </c>
      <c r="AY1007" s="139">
        <v>45</v>
      </c>
      <c r="AZ1007" s="139" t="s">
        <v>512</v>
      </c>
      <c r="BA1007" s="139" t="s">
        <v>6655</v>
      </c>
      <c r="BB1007" s="139" t="s">
        <v>4643</v>
      </c>
      <c r="BC1007"/>
    </row>
    <row r="1008" spans="11:55" x14ac:dyDescent="0.4">
      <c r="K1008" s="240" t="s">
        <v>14529</v>
      </c>
      <c r="L1008" s="241" t="s">
        <v>1669</v>
      </c>
      <c r="M1008" s="241">
        <v>92</v>
      </c>
      <c r="N1008" s="241" t="s">
        <v>7143</v>
      </c>
      <c r="O1008" s="241" t="s">
        <v>13273</v>
      </c>
      <c r="P1008" s="241" t="s">
        <v>6880</v>
      </c>
      <c r="AT1008">
        <v>2</v>
      </c>
      <c r="AU1008" t="str">
        <f t="shared" si="30"/>
        <v>28000-2</v>
      </c>
      <c r="AV1008" s="121" t="str">
        <f t="shared" si="31"/>
        <v>R3-28000-149</v>
      </c>
      <c r="AW1008" s="121" t="s">
        <v>6654</v>
      </c>
      <c r="AX1008" s="121" t="s">
        <v>1789</v>
      </c>
      <c r="AY1008" s="139">
        <v>149</v>
      </c>
      <c r="AZ1008" s="139" t="s">
        <v>512</v>
      </c>
      <c r="BA1008" s="139" t="s">
        <v>6655</v>
      </c>
      <c r="BB1008" s="139" t="s">
        <v>4655</v>
      </c>
      <c r="BC1008"/>
    </row>
    <row r="1009" spans="11:55" x14ac:dyDescent="0.4">
      <c r="K1009" s="240" t="s">
        <v>14530</v>
      </c>
      <c r="L1009" s="241" t="s">
        <v>1669</v>
      </c>
      <c r="M1009" s="241">
        <v>93</v>
      </c>
      <c r="N1009" s="241" t="s">
        <v>7144</v>
      </c>
      <c r="O1009" s="241" t="s">
        <v>13273</v>
      </c>
      <c r="P1009" s="241" t="s">
        <v>6880</v>
      </c>
      <c r="AT1009">
        <v>3</v>
      </c>
      <c r="AU1009" t="str">
        <f t="shared" si="30"/>
        <v>28000-3</v>
      </c>
      <c r="AV1009" s="121" t="str">
        <f t="shared" si="31"/>
        <v>R3-28000-153</v>
      </c>
      <c r="AW1009" s="121" t="s">
        <v>6654</v>
      </c>
      <c r="AX1009" s="121" t="s">
        <v>1789</v>
      </c>
      <c r="AY1009" s="139">
        <v>153</v>
      </c>
      <c r="AZ1009" s="139" t="s">
        <v>512</v>
      </c>
      <c r="BA1009" s="139" t="s">
        <v>6655</v>
      </c>
      <c r="BB1009" s="139" t="s">
        <v>4656</v>
      </c>
      <c r="BC1009"/>
    </row>
    <row r="1010" spans="11:55" x14ac:dyDescent="0.4">
      <c r="K1010" s="240" t="s">
        <v>14531</v>
      </c>
      <c r="L1010" s="241" t="s">
        <v>1669</v>
      </c>
      <c r="M1010" s="241">
        <v>94</v>
      </c>
      <c r="N1010" s="241" t="s">
        <v>7145</v>
      </c>
      <c r="O1010" s="241" t="s">
        <v>13273</v>
      </c>
      <c r="P1010" s="241" t="s">
        <v>2148</v>
      </c>
      <c r="AT1010">
        <v>4</v>
      </c>
      <c r="AU1010" t="str">
        <f t="shared" si="30"/>
        <v>28000-4</v>
      </c>
      <c r="AV1010" s="121" t="str">
        <f t="shared" si="31"/>
        <v>R3-28000-196</v>
      </c>
      <c r="AW1010" s="121" t="s">
        <v>6654</v>
      </c>
      <c r="AX1010" s="121" t="s">
        <v>1789</v>
      </c>
      <c r="AY1010" s="139">
        <v>196</v>
      </c>
      <c r="AZ1010" s="139" t="s">
        <v>512</v>
      </c>
      <c r="BA1010" s="139" t="s">
        <v>6655</v>
      </c>
      <c r="BB1010" s="139" t="s">
        <v>4658</v>
      </c>
      <c r="BC1010"/>
    </row>
    <row r="1011" spans="11:55" x14ac:dyDescent="0.4">
      <c r="K1011" s="240" t="s">
        <v>14532</v>
      </c>
      <c r="L1011" s="241" t="s">
        <v>1669</v>
      </c>
      <c r="M1011" s="241">
        <v>95</v>
      </c>
      <c r="N1011" s="241" t="s">
        <v>7146</v>
      </c>
      <c r="O1011" s="241" t="s">
        <v>13273</v>
      </c>
      <c r="P1011" s="241" t="s">
        <v>2148</v>
      </c>
      <c r="AT1011">
        <v>5</v>
      </c>
      <c r="AU1011" t="str">
        <f t="shared" si="30"/>
        <v>28000-5</v>
      </c>
      <c r="AV1011" s="121" t="str">
        <f t="shared" si="31"/>
        <v>R3-28000-254</v>
      </c>
      <c r="AW1011" s="121" t="s">
        <v>6654</v>
      </c>
      <c r="AX1011" s="121" t="s">
        <v>1789</v>
      </c>
      <c r="AY1011" s="139">
        <v>254</v>
      </c>
      <c r="AZ1011" s="139" t="s">
        <v>512</v>
      </c>
      <c r="BA1011" s="139" t="s">
        <v>6655</v>
      </c>
      <c r="BB1011" s="139" t="s">
        <v>4664</v>
      </c>
      <c r="BC1011"/>
    </row>
    <row r="1012" spans="11:55" x14ac:dyDescent="0.4">
      <c r="K1012" s="240" t="s">
        <v>14533</v>
      </c>
      <c r="L1012" s="241" t="s">
        <v>1669</v>
      </c>
      <c r="M1012" s="241">
        <v>96</v>
      </c>
      <c r="N1012" s="241" t="s">
        <v>7147</v>
      </c>
      <c r="O1012" s="241" t="s">
        <v>13273</v>
      </c>
      <c r="P1012" s="241" t="s">
        <v>2148</v>
      </c>
      <c r="AT1012">
        <v>6</v>
      </c>
      <c r="AU1012" t="str">
        <f t="shared" si="30"/>
        <v>28000-6</v>
      </c>
      <c r="AV1012" s="121" t="str">
        <f t="shared" si="31"/>
        <v>R3-28000-269</v>
      </c>
      <c r="AW1012" s="121" t="s">
        <v>6654</v>
      </c>
      <c r="AX1012" s="121" t="s">
        <v>1789</v>
      </c>
      <c r="AY1012" s="139">
        <v>269</v>
      </c>
      <c r="AZ1012" s="139" t="s">
        <v>512</v>
      </c>
      <c r="BA1012" s="139" t="s">
        <v>6655</v>
      </c>
      <c r="BB1012" s="139" t="s">
        <v>4668</v>
      </c>
      <c r="BC1012"/>
    </row>
    <row r="1013" spans="11:55" x14ac:dyDescent="0.4">
      <c r="K1013" s="240" t="s">
        <v>14534</v>
      </c>
      <c r="L1013" s="241" t="s">
        <v>1669</v>
      </c>
      <c r="M1013" s="241">
        <v>97</v>
      </c>
      <c r="N1013" s="241" t="s">
        <v>7148</v>
      </c>
      <c r="O1013" s="241" t="s">
        <v>13273</v>
      </c>
      <c r="P1013" s="241" t="s">
        <v>2148</v>
      </c>
      <c r="AT1013">
        <v>1</v>
      </c>
      <c r="AU1013" t="str">
        <f t="shared" si="30"/>
        <v>28100-1</v>
      </c>
      <c r="AV1013" s="121" t="str">
        <f t="shared" si="31"/>
        <v>R3-28100-4</v>
      </c>
      <c r="AW1013" s="121" t="s">
        <v>6654</v>
      </c>
      <c r="AX1013" s="121" t="s">
        <v>1790</v>
      </c>
      <c r="AY1013" s="139">
        <v>4</v>
      </c>
      <c r="AZ1013" s="139" t="s">
        <v>512</v>
      </c>
      <c r="BA1013" s="139" t="s">
        <v>513</v>
      </c>
      <c r="BB1013" s="139" t="s">
        <v>4670</v>
      </c>
      <c r="BC1013"/>
    </row>
    <row r="1014" spans="11:55" x14ac:dyDescent="0.4">
      <c r="K1014" s="240" t="s">
        <v>14535</v>
      </c>
      <c r="L1014" s="241" t="s">
        <v>1669</v>
      </c>
      <c r="M1014" s="241">
        <v>98</v>
      </c>
      <c r="N1014" s="241" t="s">
        <v>7149</v>
      </c>
      <c r="O1014" s="241" t="s">
        <v>13273</v>
      </c>
      <c r="P1014" s="241" t="s">
        <v>6880</v>
      </c>
      <c r="AT1014">
        <v>2</v>
      </c>
      <c r="AU1014" t="str">
        <f t="shared" si="30"/>
        <v>28100-2</v>
      </c>
      <c r="AV1014" s="121" t="str">
        <f t="shared" si="31"/>
        <v>R3-28100-8</v>
      </c>
      <c r="AW1014" s="121" t="s">
        <v>6654</v>
      </c>
      <c r="AX1014" s="121" t="s">
        <v>1790</v>
      </c>
      <c r="AY1014" s="139">
        <v>8</v>
      </c>
      <c r="AZ1014" s="139" t="s">
        <v>512</v>
      </c>
      <c r="BA1014" s="139" t="s">
        <v>513</v>
      </c>
      <c r="BB1014" s="139" t="s">
        <v>4671</v>
      </c>
      <c r="BC1014"/>
    </row>
    <row r="1015" spans="11:55" x14ac:dyDescent="0.4">
      <c r="K1015" s="240" t="s">
        <v>14536</v>
      </c>
      <c r="L1015" s="241" t="s">
        <v>1669</v>
      </c>
      <c r="M1015" s="241">
        <v>99</v>
      </c>
      <c r="N1015" s="241" t="s">
        <v>7150</v>
      </c>
      <c r="O1015" s="241" t="s">
        <v>13273</v>
      </c>
      <c r="P1015" s="241" t="s">
        <v>6880</v>
      </c>
      <c r="AT1015">
        <v>3</v>
      </c>
      <c r="AU1015" t="str">
        <f t="shared" si="30"/>
        <v>28100-3</v>
      </c>
      <c r="AV1015" s="121" t="str">
        <f t="shared" si="31"/>
        <v>R3-28100-14</v>
      </c>
      <c r="AW1015" s="121" t="s">
        <v>6654</v>
      </c>
      <c r="AX1015" s="121" t="s">
        <v>1790</v>
      </c>
      <c r="AY1015" s="139">
        <v>14</v>
      </c>
      <c r="AZ1015" s="139" t="s">
        <v>512</v>
      </c>
      <c r="BA1015" s="139" t="s">
        <v>513</v>
      </c>
      <c r="BB1015" s="139" t="s">
        <v>4672</v>
      </c>
      <c r="BC1015"/>
    </row>
    <row r="1016" spans="11:55" x14ac:dyDescent="0.4">
      <c r="K1016" s="240" t="s">
        <v>14537</v>
      </c>
      <c r="L1016" s="241" t="s">
        <v>1669</v>
      </c>
      <c r="M1016" s="241">
        <v>100</v>
      </c>
      <c r="N1016" s="241" t="s">
        <v>7151</v>
      </c>
      <c r="O1016" s="241" t="s">
        <v>13274</v>
      </c>
      <c r="P1016" s="241" t="s">
        <v>6880</v>
      </c>
      <c r="AT1016">
        <v>4</v>
      </c>
      <c r="AU1016" t="str">
        <f t="shared" si="30"/>
        <v>28100-4</v>
      </c>
      <c r="AV1016" s="121" t="str">
        <f t="shared" si="31"/>
        <v>R3-28100-15</v>
      </c>
      <c r="AW1016" s="121" t="s">
        <v>6654</v>
      </c>
      <c r="AX1016" s="121" t="s">
        <v>1790</v>
      </c>
      <c r="AY1016" s="139">
        <v>15</v>
      </c>
      <c r="AZ1016" s="139" t="s">
        <v>512</v>
      </c>
      <c r="BA1016" s="139" t="s">
        <v>513</v>
      </c>
      <c r="BB1016" s="139" t="s">
        <v>4673</v>
      </c>
      <c r="BC1016"/>
    </row>
    <row r="1017" spans="11:55" x14ac:dyDescent="0.4">
      <c r="K1017" s="240" t="s">
        <v>14538</v>
      </c>
      <c r="L1017" s="241" t="s">
        <v>1669</v>
      </c>
      <c r="M1017" s="241">
        <v>101</v>
      </c>
      <c r="N1017" s="241" t="s">
        <v>7152</v>
      </c>
      <c r="O1017" s="241" t="s">
        <v>13273</v>
      </c>
      <c r="P1017" s="241" t="s">
        <v>6880</v>
      </c>
      <c r="AT1017">
        <v>5</v>
      </c>
      <c r="AU1017" t="str">
        <f t="shared" si="30"/>
        <v>28100-5</v>
      </c>
      <c r="AV1017" s="121" t="str">
        <f t="shared" si="31"/>
        <v>R3-28100-16</v>
      </c>
      <c r="AW1017" s="121" t="s">
        <v>6654</v>
      </c>
      <c r="AX1017" s="121" t="s">
        <v>1790</v>
      </c>
      <c r="AY1017" s="139">
        <v>16</v>
      </c>
      <c r="AZ1017" s="139" t="s">
        <v>512</v>
      </c>
      <c r="BA1017" s="139" t="s">
        <v>513</v>
      </c>
      <c r="BB1017" s="139" t="s">
        <v>4674</v>
      </c>
      <c r="BC1017"/>
    </row>
    <row r="1018" spans="11:55" x14ac:dyDescent="0.4">
      <c r="K1018" s="240" t="s">
        <v>14539</v>
      </c>
      <c r="L1018" s="241" t="s">
        <v>1669</v>
      </c>
      <c r="M1018" s="241">
        <v>102</v>
      </c>
      <c r="N1018" s="241" t="s">
        <v>7153</v>
      </c>
      <c r="O1018" s="241" t="s">
        <v>13274</v>
      </c>
      <c r="P1018" s="241" t="s">
        <v>6686</v>
      </c>
      <c r="AT1018">
        <v>6</v>
      </c>
      <c r="AU1018" t="str">
        <f t="shared" si="30"/>
        <v>28100-6</v>
      </c>
      <c r="AV1018" s="121" t="str">
        <f t="shared" si="31"/>
        <v>R3-28100-31</v>
      </c>
      <c r="AW1018" s="121" t="s">
        <v>6654</v>
      </c>
      <c r="AX1018" s="121" t="s">
        <v>1790</v>
      </c>
      <c r="AY1018" s="139">
        <v>31</v>
      </c>
      <c r="AZ1018" s="139" t="s">
        <v>512</v>
      </c>
      <c r="BA1018" s="139" t="s">
        <v>513</v>
      </c>
      <c r="BB1018" s="139" t="s">
        <v>4677</v>
      </c>
      <c r="BC1018"/>
    </row>
    <row r="1019" spans="11:55" x14ac:dyDescent="0.4">
      <c r="K1019" s="240" t="s">
        <v>14540</v>
      </c>
      <c r="L1019" s="241" t="s">
        <v>1669</v>
      </c>
      <c r="M1019" s="241">
        <v>103</v>
      </c>
      <c r="N1019" s="241" t="s">
        <v>7150</v>
      </c>
      <c r="O1019" s="241" t="s">
        <v>13274</v>
      </c>
      <c r="P1019" s="241" t="s">
        <v>6880</v>
      </c>
      <c r="AT1019">
        <v>7</v>
      </c>
      <c r="AU1019" t="str">
        <f t="shared" si="30"/>
        <v>28100-7</v>
      </c>
      <c r="AV1019" s="121" t="str">
        <f t="shared" si="31"/>
        <v>R3-28100-32</v>
      </c>
      <c r="AW1019" s="121" t="s">
        <v>6654</v>
      </c>
      <c r="AX1019" s="121" t="s">
        <v>1790</v>
      </c>
      <c r="AY1019" s="139">
        <v>32</v>
      </c>
      <c r="AZ1019" s="139" t="s">
        <v>512</v>
      </c>
      <c r="BA1019" s="139" t="s">
        <v>513</v>
      </c>
      <c r="BB1019" s="139" t="s">
        <v>4678</v>
      </c>
      <c r="BC1019"/>
    </row>
    <row r="1020" spans="11:55" x14ac:dyDescent="0.4">
      <c r="K1020" s="240" t="s">
        <v>14541</v>
      </c>
      <c r="L1020" s="241" t="s">
        <v>1669</v>
      </c>
      <c r="M1020" s="241">
        <v>104</v>
      </c>
      <c r="N1020" s="241" t="s">
        <v>7154</v>
      </c>
      <c r="O1020" s="241" t="s">
        <v>13273</v>
      </c>
      <c r="P1020" s="241" t="s">
        <v>6686</v>
      </c>
      <c r="AT1020">
        <v>8</v>
      </c>
      <c r="AU1020" t="str">
        <f t="shared" si="30"/>
        <v>28100-8</v>
      </c>
      <c r="AV1020" s="121" t="str">
        <f t="shared" si="31"/>
        <v>R3-28100-34</v>
      </c>
      <c r="AW1020" s="121" t="s">
        <v>6654</v>
      </c>
      <c r="AX1020" s="121" t="s">
        <v>1790</v>
      </c>
      <c r="AY1020" s="139">
        <v>34</v>
      </c>
      <c r="AZ1020" s="139" t="s">
        <v>512</v>
      </c>
      <c r="BA1020" s="139" t="s">
        <v>513</v>
      </c>
      <c r="BB1020" s="139" t="s">
        <v>4679</v>
      </c>
      <c r="BC1020"/>
    </row>
    <row r="1021" spans="11:55" x14ac:dyDescent="0.4">
      <c r="K1021" s="240" t="s">
        <v>14542</v>
      </c>
      <c r="L1021" s="241" t="s">
        <v>1669</v>
      </c>
      <c r="M1021" s="241">
        <v>105</v>
      </c>
      <c r="N1021" s="241" t="s">
        <v>7155</v>
      </c>
      <c r="O1021" s="241" t="s">
        <v>13273</v>
      </c>
      <c r="P1021" s="241" t="s">
        <v>6686</v>
      </c>
      <c r="AT1021">
        <v>9</v>
      </c>
      <c r="AU1021" t="str">
        <f t="shared" si="30"/>
        <v>28100-9</v>
      </c>
      <c r="AV1021" s="121" t="str">
        <f t="shared" si="31"/>
        <v>R3-28100-41</v>
      </c>
      <c r="AW1021" s="121" t="s">
        <v>6654</v>
      </c>
      <c r="AX1021" s="121" t="s">
        <v>1790</v>
      </c>
      <c r="AY1021" s="139">
        <v>41</v>
      </c>
      <c r="AZ1021" s="139" t="s">
        <v>512</v>
      </c>
      <c r="BA1021" s="139" t="s">
        <v>513</v>
      </c>
      <c r="BB1021" s="139" t="s">
        <v>4681</v>
      </c>
      <c r="BC1021"/>
    </row>
    <row r="1022" spans="11:55" x14ac:dyDescent="0.4">
      <c r="K1022" s="240" t="s">
        <v>14543</v>
      </c>
      <c r="L1022" s="241" t="s">
        <v>1669</v>
      </c>
      <c r="M1022" s="241">
        <v>106</v>
      </c>
      <c r="N1022" s="241" t="s">
        <v>7156</v>
      </c>
      <c r="O1022" s="241" t="s">
        <v>13273</v>
      </c>
      <c r="P1022" s="241" t="s">
        <v>6686</v>
      </c>
      <c r="AT1022">
        <v>10</v>
      </c>
      <c r="AU1022" t="str">
        <f t="shared" si="30"/>
        <v>28100-10</v>
      </c>
      <c r="AV1022" s="121" t="str">
        <f t="shared" si="31"/>
        <v>R3-28100-43</v>
      </c>
      <c r="AW1022" s="121" t="s">
        <v>6654</v>
      </c>
      <c r="AX1022" s="121" t="s">
        <v>1790</v>
      </c>
      <c r="AY1022" s="139">
        <v>43</v>
      </c>
      <c r="AZ1022" s="139" t="s">
        <v>512</v>
      </c>
      <c r="BA1022" s="139" t="s">
        <v>513</v>
      </c>
      <c r="BB1022" s="139" t="s">
        <v>4682</v>
      </c>
      <c r="BC1022"/>
    </row>
    <row r="1023" spans="11:55" x14ac:dyDescent="0.4">
      <c r="K1023" s="240" t="s">
        <v>14544</v>
      </c>
      <c r="L1023" s="241" t="s">
        <v>1669</v>
      </c>
      <c r="M1023" s="241">
        <v>107</v>
      </c>
      <c r="N1023" s="241" t="s">
        <v>7157</v>
      </c>
      <c r="O1023" s="241" t="s">
        <v>13273</v>
      </c>
      <c r="P1023" s="241" t="s">
        <v>6686</v>
      </c>
      <c r="AT1023">
        <v>11</v>
      </c>
      <c r="AU1023" t="str">
        <f t="shared" si="30"/>
        <v>28100-11</v>
      </c>
      <c r="AV1023" s="121" t="str">
        <f t="shared" si="31"/>
        <v>R3-28100-75</v>
      </c>
      <c r="AW1023" s="121" t="s">
        <v>6654</v>
      </c>
      <c r="AX1023" s="121" t="s">
        <v>1790</v>
      </c>
      <c r="AY1023" s="139">
        <v>75</v>
      </c>
      <c r="AZ1023" s="139" t="s">
        <v>512</v>
      </c>
      <c r="BA1023" s="139" t="s">
        <v>513</v>
      </c>
      <c r="BB1023" s="139" t="s">
        <v>4686</v>
      </c>
      <c r="BC1023"/>
    </row>
    <row r="1024" spans="11:55" x14ac:dyDescent="0.4">
      <c r="K1024" s="240" t="s">
        <v>14545</v>
      </c>
      <c r="L1024" s="241" t="s">
        <v>1669</v>
      </c>
      <c r="M1024" s="241">
        <v>108</v>
      </c>
      <c r="N1024" s="241" t="s">
        <v>7158</v>
      </c>
      <c r="O1024" s="241" t="s">
        <v>13273</v>
      </c>
      <c r="P1024" s="241" t="s">
        <v>6686</v>
      </c>
      <c r="AT1024">
        <v>12</v>
      </c>
      <c r="AU1024" t="str">
        <f t="shared" si="30"/>
        <v>28100-12</v>
      </c>
      <c r="AV1024" s="121" t="str">
        <f t="shared" si="31"/>
        <v>R3-28100-78</v>
      </c>
      <c r="AW1024" s="121" t="s">
        <v>6654</v>
      </c>
      <c r="AX1024" s="121" t="s">
        <v>1790</v>
      </c>
      <c r="AY1024" s="139">
        <v>78</v>
      </c>
      <c r="AZ1024" s="139" t="s">
        <v>512</v>
      </c>
      <c r="BA1024" s="139" t="s">
        <v>513</v>
      </c>
      <c r="BB1024" s="139" t="s">
        <v>4689</v>
      </c>
      <c r="BC1024"/>
    </row>
    <row r="1025" spans="11:55" x14ac:dyDescent="0.4">
      <c r="K1025" s="240" t="s">
        <v>14546</v>
      </c>
      <c r="L1025" s="241" t="s">
        <v>1669</v>
      </c>
      <c r="M1025" s="241">
        <v>109</v>
      </c>
      <c r="N1025" s="241" t="s">
        <v>7159</v>
      </c>
      <c r="O1025" s="241" t="s">
        <v>13273</v>
      </c>
      <c r="P1025" s="241" t="s">
        <v>6686</v>
      </c>
      <c r="AT1025">
        <v>13</v>
      </c>
      <c r="AU1025" t="str">
        <f t="shared" si="30"/>
        <v>28100-13</v>
      </c>
      <c r="AV1025" s="121" t="str">
        <f t="shared" si="31"/>
        <v>R3-28100-101</v>
      </c>
      <c r="AW1025" s="121" t="s">
        <v>6654</v>
      </c>
      <c r="AX1025" s="121" t="s">
        <v>1790</v>
      </c>
      <c r="AY1025" s="139">
        <v>101</v>
      </c>
      <c r="AZ1025" s="139" t="s">
        <v>512</v>
      </c>
      <c r="BA1025" s="139" t="s">
        <v>513</v>
      </c>
      <c r="BB1025" s="139" t="s">
        <v>4704</v>
      </c>
      <c r="BC1025"/>
    </row>
    <row r="1026" spans="11:55" x14ac:dyDescent="0.4">
      <c r="K1026" s="240" t="s">
        <v>14547</v>
      </c>
      <c r="L1026" s="241" t="s">
        <v>1669</v>
      </c>
      <c r="M1026" s="241">
        <v>110</v>
      </c>
      <c r="N1026" s="241" t="s">
        <v>7160</v>
      </c>
      <c r="O1026" s="241" t="s">
        <v>13274</v>
      </c>
      <c r="P1026" s="241" t="s">
        <v>6880</v>
      </c>
      <c r="AT1026">
        <v>14</v>
      </c>
      <c r="AU1026" t="str">
        <f t="shared" si="30"/>
        <v>28100-14</v>
      </c>
      <c r="AV1026" s="121" t="str">
        <f t="shared" si="31"/>
        <v>R3-28100-102</v>
      </c>
      <c r="AW1026" s="121" t="s">
        <v>6654</v>
      </c>
      <c r="AX1026" s="121" t="s">
        <v>1790</v>
      </c>
      <c r="AY1026" s="139">
        <v>102</v>
      </c>
      <c r="AZ1026" s="139" t="s">
        <v>512</v>
      </c>
      <c r="BA1026" s="139" t="s">
        <v>513</v>
      </c>
      <c r="BB1026" s="139" t="s">
        <v>4705</v>
      </c>
      <c r="BC1026"/>
    </row>
    <row r="1027" spans="11:55" x14ac:dyDescent="0.4">
      <c r="K1027" s="240" t="s">
        <v>14548</v>
      </c>
      <c r="L1027" s="241" t="s">
        <v>1669</v>
      </c>
      <c r="M1027" s="241">
        <v>111</v>
      </c>
      <c r="N1027" s="241" t="s">
        <v>7161</v>
      </c>
      <c r="O1027" s="241" t="s">
        <v>13273</v>
      </c>
      <c r="P1027" s="241" t="s">
        <v>6880</v>
      </c>
      <c r="AT1027">
        <v>15</v>
      </c>
      <c r="AU1027" t="str">
        <f t="shared" si="30"/>
        <v>28100-15</v>
      </c>
      <c r="AV1027" s="121" t="str">
        <f t="shared" si="31"/>
        <v>R3-28100-103</v>
      </c>
      <c r="AW1027" s="121" t="s">
        <v>6654</v>
      </c>
      <c r="AX1027" s="121" t="s">
        <v>1790</v>
      </c>
      <c r="AY1027" s="139">
        <v>103</v>
      </c>
      <c r="AZ1027" s="139" t="s">
        <v>512</v>
      </c>
      <c r="BA1027" s="139" t="s">
        <v>513</v>
      </c>
      <c r="BB1027" s="139" t="s">
        <v>4706</v>
      </c>
      <c r="BC1027"/>
    </row>
    <row r="1028" spans="11:55" x14ac:dyDescent="0.4">
      <c r="K1028" s="240" t="s">
        <v>14549</v>
      </c>
      <c r="L1028" s="241" t="s">
        <v>1669</v>
      </c>
      <c r="M1028" s="241">
        <v>112</v>
      </c>
      <c r="N1028" s="241" t="s">
        <v>7162</v>
      </c>
      <c r="O1028" s="241" t="s">
        <v>13274</v>
      </c>
      <c r="P1028" s="241" t="s">
        <v>6880</v>
      </c>
      <c r="AT1028">
        <v>16</v>
      </c>
      <c r="AU1028" t="str">
        <f t="shared" ref="AU1028:AU1091" si="32">AX1028&amp;"-"&amp;AT1028</f>
        <v>28100-16</v>
      </c>
      <c r="AV1028" s="121" t="str">
        <f t="shared" ref="AV1028:AV1091" si="33">AW1028&amp;"-"&amp;AX1028&amp;"-"&amp;AY1028</f>
        <v>R3-28100-104</v>
      </c>
      <c r="AW1028" s="121" t="s">
        <v>6654</v>
      </c>
      <c r="AX1028" s="121" t="s">
        <v>1790</v>
      </c>
      <c r="AY1028" s="139">
        <v>104</v>
      </c>
      <c r="AZ1028" s="139" t="s">
        <v>512</v>
      </c>
      <c r="BA1028" s="139" t="s">
        <v>513</v>
      </c>
      <c r="BB1028" s="139" t="s">
        <v>4707</v>
      </c>
      <c r="BC1028"/>
    </row>
    <row r="1029" spans="11:55" x14ac:dyDescent="0.4">
      <c r="K1029" s="240" t="s">
        <v>14550</v>
      </c>
      <c r="L1029" s="241" t="s">
        <v>1669</v>
      </c>
      <c r="M1029" s="241">
        <v>113</v>
      </c>
      <c r="N1029" s="241" t="s">
        <v>7163</v>
      </c>
      <c r="O1029" s="241" t="s">
        <v>13274</v>
      </c>
      <c r="P1029" s="241" t="s">
        <v>6880</v>
      </c>
      <c r="AT1029">
        <v>17</v>
      </c>
      <c r="AU1029" t="str">
        <f t="shared" si="32"/>
        <v>28100-17</v>
      </c>
      <c r="AV1029" s="121" t="str">
        <f t="shared" si="33"/>
        <v>R3-28100-105</v>
      </c>
      <c r="AW1029" s="121" t="s">
        <v>6654</v>
      </c>
      <c r="AX1029" s="121" t="s">
        <v>1790</v>
      </c>
      <c r="AY1029" s="139">
        <v>105</v>
      </c>
      <c r="AZ1029" s="139" t="s">
        <v>512</v>
      </c>
      <c r="BA1029" s="139" t="s">
        <v>513</v>
      </c>
      <c r="BB1029" s="139" t="s">
        <v>4708</v>
      </c>
      <c r="BC1029"/>
    </row>
    <row r="1030" spans="11:55" x14ac:dyDescent="0.4">
      <c r="K1030" s="240" t="s">
        <v>14551</v>
      </c>
      <c r="L1030" s="241" t="s">
        <v>1669</v>
      </c>
      <c r="M1030" s="241">
        <v>114</v>
      </c>
      <c r="N1030" s="241" t="s">
        <v>3967</v>
      </c>
      <c r="O1030" s="241" t="s">
        <v>13273</v>
      </c>
      <c r="P1030" s="241" t="s">
        <v>2144</v>
      </c>
      <c r="AT1030">
        <v>18</v>
      </c>
      <c r="AU1030" t="str">
        <f t="shared" si="32"/>
        <v>28100-18</v>
      </c>
      <c r="AV1030" s="121" t="str">
        <f t="shared" si="33"/>
        <v>R3-28100-106</v>
      </c>
      <c r="AW1030" s="121" t="s">
        <v>6654</v>
      </c>
      <c r="AX1030" s="121" t="s">
        <v>1790</v>
      </c>
      <c r="AY1030" s="139">
        <v>106</v>
      </c>
      <c r="AZ1030" s="139" t="s">
        <v>512</v>
      </c>
      <c r="BA1030" s="139" t="s">
        <v>513</v>
      </c>
      <c r="BB1030" s="139" t="s">
        <v>4709</v>
      </c>
      <c r="BC1030"/>
    </row>
    <row r="1031" spans="11:55" x14ac:dyDescent="0.4">
      <c r="K1031" s="240" t="s">
        <v>14552</v>
      </c>
      <c r="L1031" s="241" t="s">
        <v>1669</v>
      </c>
      <c r="M1031" s="241">
        <v>115</v>
      </c>
      <c r="N1031" s="241" t="s">
        <v>7164</v>
      </c>
      <c r="O1031" s="241" t="s">
        <v>13274</v>
      </c>
      <c r="P1031" s="241" t="s">
        <v>6880</v>
      </c>
      <c r="AT1031">
        <v>19</v>
      </c>
      <c r="AU1031" t="str">
        <f t="shared" si="32"/>
        <v>28100-19</v>
      </c>
      <c r="AV1031" s="121" t="str">
        <f t="shared" si="33"/>
        <v>R3-28100-107</v>
      </c>
      <c r="AW1031" s="121" t="s">
        <v>6654</v>
      </c>
      <c r="AX1031" s="121" t="s">
        <v>1790</v>
      </c>
      <c r="AY1031" s="139">
        <v>107</v>
      </c>
      <c r="AZ1031" s="139" t="s">
        <v>512</v>
      </c>
      <c r="BA1031" s="139" t="s">
        <v>513</v>
      </c>
      <c r="BB1031" s="139" t="s">
        <v>4710</v>
      </c>
      <c r="BC1031"/>
    </row>
    <row r="1032" spans="11:55" x14ac:dyDescent="0.4">
      <c r="K1032" s="240" t="s">
        <v>14553</v>
      </c>
      <c r="L1032" s="241" t="s">
        <v>1669</v>
      </c>
      <c r="M1032" s="241">
        <v>116</v>
      </c>
      <c r="N1032" s="241" t="s">
        <v>2137</v>
      </c>
      <c r="O1032" s="241" t="s">
        <v>13273</v>
      </c>
      <c r="P1032" s="241" t="s">
        <v>2144</v>
      </c>
      <c r="AT1032">
        <v>20</v>
      </c>
      <c r="AU1032" t="str">
        <f t="shared" si="32"/>
        <v>28100-20</v>
      </c>
      <c r="AV1032" s="121" t="str">
        <f t="shared" si="33"/>
        <v>R3-28100-108</v>
      </c>
      <c r="AW1032" s="121" t="s">
        <v>6654</v>
      </c>
      <c r="AX1032" s="121" t="s">
        <v>1790</v>
      </c>
      <c r="AY1032" s="139">
        <v>108</v>
      </c>
      <c r="AZ1032" s="139" t="s">
        <v>512</v>
      </c>
      <c r="BA1032" s="139" t="s">
        <v>513</v>
      </c>
      <c r="BB1032" s="139" t="s">
        <v>4711</v>
      </c>
      <c r="BC1032"/>
    </row>
    <row r="1033" spans="11:55" x14ac:dyDescent="0.4">
      <c r="K1033" s="240" t="s">
        <v>14554</v>
      </c>
      <c r="L1033" s="241" t="s">
        <v>1669</v>
      </c>
      <c r="M1033" s="241">
        <v>117</v>
      </c>
      <c r="N1033" s="241" t="s">
        <v>7165</v>
      </c>
      <c r="O1033" s="241" t="s">
        <v>13273</v>
      </c>
      <c r="P1033" s="241" t="s">
        <v>2144</v>
      </c>
      <c r="AT1033">
        <v>21</v>
      </c>
      <c r="AU1033" t="str">
        <f t="shared" si="32"/>
        <v>28100-21</v>
      </c>
      <c r="AV1033" s="121" t="str">
        <f t="shared" si="33"/>
        <v>R3-28100-113</v>
      </c>
      <c r="AW1033" s="121" t="s">
        <v>6654</v>
      </c>
      <c r="AX1033" s="121" t="s">
        <v>1790</v>
      </c>
      <c r="AY1033" s="139">
        <v>113</v>
      </c>
      <c r="AZ1033" s="139" t="s">
        <v>512</v>
      </c>
      <c r="BA1033" s="139" t="s">
        <v>513</v>
      </c>
      <c r="BB1033" s="139" t="s">
        <v>2137</v>
      </c>
      <c r="BC1033"/>
    </row>
    <row r="1034" spans="11:55" x14ac:dyDescent="0.4">
      <c r="K1034" s="240" t="s">
        <v>14555</v>
      </c>
      <c r="L1034" s="241" t="s">
        <v>1669</v>
      </c>
      <c r="M1034" s="241">
        <v>118</v>
      </c>
      <c r="N1034" s="241" t="s">
        <v>7166</v>
      </c>
      <c r="O1034" s="241" t="s">
        <v>13273</v>
      </c>
      <c r="P1034" s="241" t="s">
        <v>6681</v>
      </c>
      <c r="AT1034">
        <v>22</v>
      </c>
      <c r="AU1034" t="str">
        <f t="shared" si="32"/>
        <v>28100-22</v>
      </c>
      <c r="AV1034" s="121" t="str">
        <f t="shared" si="33"/>
        <v>R3-28100-114</v>
      </c>
      <c r="AW1034" s="121" t="s">
        <v>6654</v>
      </c>
      <c r="AX1034" s="121" t="s">
        <v>1790</v>
      </c>
      <c r="AY1034" s="139">
        <v>114</v>
      </c>
      <c r="AZ1034" s="139" t="s">
        <v>512</v>
      </c>
      <c r="BA1034" s="139" t="s">
        <v>513</v>
      </c>
      <c r="BB1034" s="139" t="s">
        <v>4712</v>
      </c>
      <c r="BC1034"/>
    </row>
    <row r="1035" spans="11:55" x14ac:dyDescent="0.4">
      <c r="K1035" s="240" t="s">
        <v>14556</v>
      </c>
      <c r="L1035" s="241" t="s">
        <v>1669</v>
      </c>
      <c r="M1035" s="241">
        <v>119</v>
      </c>
      <c r="N1035" s="241" t="s">
        <v>7167</v>
      </c>
      <c r="O1035" s="241" t="s">
        <v>13274</v>
      </c>
      <c r="P1035" s="241" t="s">
        <v>6681</v>
      </c>
      <c r="AT1035">
        <v>1</v>
      </c>
      <c r="AU1035" t="str">
        <f t="shared" si="32"/>
        <v>28201-1</v>
      </c>
      <c r="AV1035" s="121" t="str">
        <f t="shared" si="33"/>
        <v>R3-28201-72</v>
      </c>
      <c r="AW1035" s="121" t="s">
        <v>6654</v>
      </c>
      <c r="AX1035" s="121" t="s">
        <v>1791</v>
      </c>
      <c r="AY1035" s="139">
        <v>72</v>
      </c>
      <c r="AZ1035" s="139" t="s">
        <v>512</v>
      </c>
      <c r="BA1035" s="139" t="s">
        <v>514</v>
      </c>
      <c r="BB1035" s="139" t="s">
        <v>4714</v>
      </c>
      <c r="BC1035"/>
    </row>
    <row r="1036" spans="11:55" x14ac:dyDescent="0.4">
      <c r="K1036" s="240" t="s">
        <v>14557</v>
      </c>
      <c r="L1036" s="241" t="s">
        <v>1669</v>
      </c>
      <c r="M1036" s="241">
        <v>120</v>
      </c>
      <c r="N1036" s="241" t="s">
        <v>7168</v>
      </c>
      <c r="O1036" s="241" t="s">
        <v>13274</v>
      </c>
      <c r="P1036" s="241" t="s">
        <v>6681</v>
      </c>
      <c r="AT1036">
        <v>1</v>
      </c>
      <c r="AU1036" t="str">
        <f t="shared" si="32"/>
        <v>28205-1</v>
      </c>
      <c r="AV1036" s="121" t="str">
        <f t="shared" si="33"/>
        <v>R3-28205-18</v>
      </c>
      <c r="AW1036" s="121" t="s">
        <v>6654</v>
      </c>
      <c r="AX1036" s="121" t="s">
        <v>1795</v>
      </c>
      <c r="AY1036" s="139">
        <v>18</v>
      </c>
      <c r="AZ1036" s="139" t="s">
        <v>512</v>
      </c>
      <c r="BA1036" s="139" t="s">
        <v>516</v>
      </c>
      <c r="BB1036" s="139" t="s">
        <v>4743</v>
      </c>
      <c r="BC1036"/>
    </row>
    <row r="1037" spans="11:55" x14ac:dyDescent="0.4">
      <c r="K1037" s="240" t="s">
        <v>14558</v>
      </c>
      <c r="L1037" s="241" t="s">
        <v>1669</v>
      </c>
      <c r="M1037" s="241">
        <v>121</v>
      </c>
      <c r="N1037" s="241" t="s">
        <v>7169</v>
      </c>
      <c r="O1037" s="241" t="s">
        <v>13273</v>
      </c>
      <c r="P1037" s="241" t="s">
        <v>2143</v>
      </c>
      <c r="AT1037">
        <v>2</v>
      </c>
      <c r="AU1037" t="str">
        <f t="shared" si="32"/>
        <v>28205-2</v>
      </c>
      <c r="AV1037" s="121" t="str">
        <f t="shared" si="33"/>
        <v>R3-28205-36</v>
      </c>
      <c r="AW1037" s="121" t="s">
        <v>6654</v>
      </c>
      <c r="AX1037" s="121" t="s">
        <v>1795</v>
      </c>
      <c r="AY1037" s="139">
        <v>36</v>
      </c>
      <c r="AZ1037" s="139" t="s">
        <v>512</v>
      </c>
      <c r="BA1037" s="139" t="s">
        <v>516</v>
      </c>
      <c r="BB1037" s="139" t="s">
        <v>4746</v>
      </c>
      <c r="BC1037"/>
    </row>
    <row r="1038" spans="11:55" x14ac:dyDescent="0.4">
      <c r="K1038" s="240" t="s">
        <v>14559</v>
      </c>
      <c r="L1038" s="241" t="s">
        <v>1669</v>
      </c>
      <c r="M1038" s="241">
        <v>122</v>
      </c>
      <c r="N1038" s="241" t="s">
        <v>7170</v>
      </c>
      <c r="O1038" s="241" t="s">
        <v>13273</v>
      </c>
      <c r="P1038" s="241" t="s">
        <v>6681</v>
      </c>
      <c r="AT1038">
        <v>3</v>
      </c>
      <c r="AU1038" t="str">
        <f t="shared" si="32"/>
        <v>28205-3</v>
      </c>
      <c r="AV1038" s="121" t="str">
        <f t="shared" si="33"/>
        <v>R3-28205-49</v>
      </c>
      <c r="AW1038" s="121" t="s">
        <v>6654</v>
      </c>
      <c r="AX1038" s="121" t="s">
        <v>1795</v>
      </c>
      <c r="AY1038" s="139">
        <v>49</v>
      </c>
      <c r="AZ1038" s="139" t="s">
        <v>512</v>
      </c>
      <c r="BA1038" s="139" t="s">
        <v>516</v>
      </c>
      <c r="BB1038" s="139" t="s">
        <v>4749</v>
      </c>
      <c r="BC1038"/>
    </row>
    <row r="1039" spans="11:55" x14ac:dyDescent="0.4">
      <c r="K1039" s="240" t="s">
        <v>14560</v>
      </c>
      <c r="L1039" s="241" t="s">
        <v>1669</v>
      </c>
      <c r="M1039" s="241">
        <v>123</v>
      </c>
      <c r="N1039" s="241" t="s">
        <v>7171</v>
      </c>
      <c r="O1039" s="241" t="s">
        <v>13273</v>
      </c>
      <c r="P1039" s="241" t="s">
        <v>6880</v>
      </c>
      <c r="AT1039">
        <v>4</v>
      </c>
      <c r="AU1039" t="str">
        <f t="shared" si="32"/>
        <v>28205-4</v>
      </c>
      <c r="AV1039" s="121" t="str">
        <f t="shared" si="33"/>
        <v>R3-28205-55</v>
      </c>
      <c r="AW1039" s="121" t="s">
        <v>6654</v>
      </c>
      <c r="AX1039" s="121" t="s">
        <v>1795</v>
      </c>
      <c r="AY1039" s="139">
        <v>55</v>
      </c>
      <c r="AZ1039" s="139" t="s">
        <v>512</v>
      </c>
      <c r="BA1039" s="139" t="s">
        <v>516</v>
      </c>
      <c r="BB1039" s="139" t="s">
        <v>4750</v>
      </c>
      <c r="BC1039"/>
    </row>
    <row r="1040" spans="11:55" x14ac:dyDescent="0.4">
      <c r="K1040" s="240" t="s">
        <v>14561</v>
      </c>
      <c r="L1040" s="241" t="s">
        <v>1669</v>
      </c>
      <c r="M1040" s="241">
        <v>124</v>
      </c>
      <c r="N1040" s="241" t="s">
        <v>7172</v>
      </c>
      <c r="O1040" s="241" t="s">
        <v>13273</v>
      </c>
      <c r="P1040" s="241" t="s">
        <v>6880</v>
      </c>
      <c r="AT1040">
        <v>1</v>
      </c>
      <c r="AU1040" t="str">
        <f t="shared" si="32"/>
        <v>28212-1</v>
      </c>
      <c r="AV1040" s="121" t="str">
        <f t="shared" si="33"/>
        <v>R3-28212-10</v>
      </c>
      <c r="AW1040" s="121" t="s">
        <v>6654</v>
      </c>
      <c r="AX1040" s="121" t="s">
        <v>1801</v>
      </c>
      <c r="AY1040" s="139">
        <v>10</v>
      </c>
      <c r="AZ1040" s="139" t="s">
        <v>512</v>
      </c>
      <c r="BA1040" s="139" t="s">
        <v>518</v>
      </c>
      <c r="BB1040" s="139" t="s">
        <v>4774</v>
      </c>
      <c r="BC1040"/>
    </row>
    <row r="1041" spans="11:55" x14ac:dyDescent="0.4">
      <c r="K1041" s="240" t="s">
        <v>14562</v>
      </c>
      <c r="L1041" s="241" t="s">
        <v>1669</v>
      </c>
      <c r="M1041" s="241">
        <v>125</v>
      </c>
      <c r="N1041" s="241" t="s">
        <v>7173</v>
      </c>
      <c r="O1041" s="241" t="s">
        <v>13273</v>
      </c>
      <c r="P1041" s="241" t="s">
        <v>6681</v>
      </c>
      <c r="AT1041">
        <v>2</v>
      </c>
      <c r="AU1041" t="str">
        <f t="shared" si="32"/>
        <v>28212-2</v>
      </c>
      <c r="AV1041" s="121" t="str">
        <f t="shared" si="33"/>
        <v>R3-28212-12</v>
      </c>
      <c r="AW1041" s="121" t="s">
        <v>6654</v>
      </c>
      <c r="AX1041" s="121" t="s">
        <v>1801</v>
      </c>
      <c r="AY1041" s="139">
        <v>12</v>
      </c>
      <c r="AZ1041" s="139" t="s">
        <v>512</v>
      </c>
      <c r="BA1041" s="139" t="s">
        <v>518</v>
      </c>
      <c r="BB1041" s="139" t="s">
        <v>4775</v>
      </c>
      <c r="BC1041"/>
    </row>
    <row r="1042" spans="11:55" x14ac:dyDescent="0.4">
      <c r="K1042" s="240" t="s">
        <v>14563</v>
      </c>
      <c r="L1042" s="241" t="s">
        <v>1669</v>
      </c>
      <c r="M1042" s="241">
        <v>126</v>
      </c>
      <c r="N1042" s="241" t="s">
        <v>7174</v>
      </c>
      <c r="O1042" s="241" t="s">
        <v>13273</v>
      </c>
      <c r="P1042" s="241" t="s">
        <v>6681</v>
      </c>
      <c r="AT1042">
        <v>1</v>
      </c>
      <c r="AU1042" t="str">
        <f t="shared" si="32"/>
        <v>28221-1</v>
      </c>
      <c r="AV1042" s="121" t="str">
        <f t="shared" si="33"/>
        <v>R3-28221-37</v>
      </c>
      <c r="AW1042" s="121" t="s">
        <v>6654</v>
      </c>
      <c r="AX1042" s="121" t="s">
        <v>1810</v>
      </c>
      <c r="AY1042" s="139">
        <v>37</v>
      </c>
      <c r="AZ1042" s="139" t="s">
        <v>512</v>
      </c>
      <c r="BA1042" s="139" t="s">
        <v>1207</v>
      </c>
      <c r="BB1042" s="139" t="s">
        <v>829</v>
      </c>
      <c r="BC1042"/>
    </row>
    <row r="1043" spans="11:55" x14ac:dyDescent="0.4">
      <c r="K1043" s="240" t="s">
        <v>14564</v>
      </c>
      <c r="L1043" s="241" t="s">
        <v>1669</v>
      </c>
      <c r="M1043" s="241">
        <v>127</v>
      </c>
      <c r="N1043" s="241" t="s">
        <v>7175</v>
      </c>
      <c r="O1043" s="241" t="s">
        <v>13274</v>
      </c>
      <c r="P1043" s="241" t="s">
        <v>6681</v>
      </c>
      <c r="AT1043">
        <v>1</v>
      </c>
      <c r="AU1043" t="str">
        <f t="shared" si="32"/>
        <v>28223-1</v>
      </c>
      <c r="AV1043" s="121" t="str">
        <f t="shared" si="33"/>
        <v>R3-28223-43</v>
      </c>
      <c r="AW1043" s="121" t="s">
        <v>6654</v>
      </c>
      <c r="AX1043" s="121" t="s">
        <v>1812</v>
      </c>
      <c r="AY1043" s="139">
        <v>43</v>
      </c>
      <c r="AZ1043" s="139" t="s">
        <v>512</v>
      </c>
      <c r="BA1043" s="139" t="s">
        <v>522</v>
      </c>
      <c r="BB1043" s="139" t="s">
        <v>4820</v>
      </c>
      <c r="BC1043"/>
    </row>
    <row r="1044" spans="11:55" x14ac:dyDescent="0.4">
      <c r="K1044" s="240" t="s">
        <v>14565</v>
      </c>
      <c r="L1044" s="241" t="s">
        <v>1669</v>
      </c>
      <c r="M1044" s="241">
        <v>128</v>
      </c>
      <c r="N1044" s="241" t="s">
        <v>7176</v>
      </c>
      <c r="O1044" s="241" t="s">
        <v>13273</v>
      </c>
      <c r="P1044" s="241" t="s">
        <v>6880</v>
      </c>
      <c r="AT1044">
        <v>2</v>
      </c>
      <c r="AU1044" t="str">
        <f t="shared" si="32"/>
        <v>28223-2</v>
      </c>
      <c r="AV1044" s="121" t="str">
        <f t="shared" si="33"/>
        <v>R3-28223-44</v>
      </c>
      <c r="AW1044" s="121" t="s">
        <v>6654</v>
      </c>
      <c r="AX1044" s="121" t="s">
        <v>1812</v>
      </c>
      <c r="AY1044" s="139">
        <v>44</v>
      </c>
      <c r="AZ1044" s="139" t="s">
        <v>512</v>
      </c>
      <c r="BA1044" s="139" t="s">
        <v>522</v>
      </c>
      <c r="BB1044" s="139" t="s">
        <v>4821</v>
      </c>
      <c r="BC1044"/>
    </row>
    <row r="1045" spans="11:55" x14ac:dyDescent="0.4">
      <c r="K1045" s="240" t="s">
        <v>14566</v>
      </c>
      <c r="L1045" s="241" t="s">
        <v>1669</v>
      </c>
      <c r="M1045" s="241">
        <v>129</v>
      </c>
      <c r="N1045" s="241" t="s">
        <v>7177</v>
      </c>
      <c r="O1045" s="241" t="s">
        <v>13273</v>
      </c>
      <c r="P1045" s="241" t="s">
        <v>6681</v>
      </c>
      <c r="AT1045">
        <v>3</v>
      </c>
      <c r="AU1045" t="str">
        <f t="shared" si="32"/>
        <v>28223-3</v>
      </c>
      <c r="AV1045" s="121" t="str">
        <f t="shared" si="33"/>
        <v>R3-28223-45</v>
      </c>
      <c r="AW1045" s="121" t="s">
        <v>6654</v>
      </c>
      <c r="AX1045" s="121" t="s">
        <v>1812</v>
      </c>
      <c r="AY1045" s="139">
        <v>45</v>
      </c>
      <c r="AZ1045" s="139" t="s">
        <v>512</v>
      </c>
      <c r="BA1045" s="139" t="s">
        <v>522</v>
      </c>
      <c r="BB1045" s="139" t="s">
        <v>4822</v>
      </c>
      <c r="BC1045"/>
    </row>
    <row r="1046" spans="11:55" x14ac:dyDescent="0.4">
      <c r="K1046" s="240" t="s">
        <v>14567</v>
      </c>
      <c r="L1046" s="241" t="s">
        <v>1669</v>
      </c>
      <c r="M1046" s="241">
        <v>130</v>
      </c>
      <c r="N1046" s="241" t="s">
        <v>7178</v>
      </c>
      <c r="O1046" s="241" t="s">
        <v>13274</v>
      </c>
      <c r="P1046" s="241" t="s">
        <v>6681</v>
      </c>
      <c r="AT1046">
        <v>4</v>
      </c>
      <c r="AU1046" t="str">
        <f t="shared" si="32"/>
        <v>28223-4</v>
      </c>
      <c r="AV1046" s="121" t="str">
        <f t="shared" si="33"/>
        <v>R3-28223-46</v>
      </c>
      <c r="AW1046" s="121" t="s">
        <v>6654</v>
      </c>
      <c r="AX1046" s="121" t="s">
        <v>1812</v>
      </c>
      <c r="AY1046" s="139">
        <v>46</v>
      </c>
      <c r="AZ1046" s="139" t="s">
        <v>512</v>
      </c>
      <c r="BA1046" s="139" t="s">
        <v>522</v>
      </c>
      <c r="BB1046" s="139" t="s">
        <v>4823</v>
      </c>
      <c r="BC1046"/>
    </row>
    <row r="1047" spans="11:55" x14ac:dyDescent="0.4">
      <c r="K1047" s="240" t="s">
        <v>14568</v>
      </c>
      <c r="L1047" s="241" t="s">
        <v>1669</v>
      </c>
      <c r="M1047" s="241">
        <v>131</v>
      </c>
      <c r="N1047" s="241" t="s">
        <v>7179</v>
      </c>
      <c r="O1047" s="241" t="s">
        <v>13273</v>
      </c>
      <c r="P1047" s="241" t="s">
        <v>6686</v>
      </c>
      <c r="AT1047">
        <v>5</v>
      </c>
      <c r="AU1047" t="str">
        <f t="shared" si="32"/>
        <v>28223-5</v>
      </c>
      <c r="AV1047" s="121" t="str">
        <f t="shared" si="33"/>
        <v>R3-28223-47</v>
      </c>
      <c r="AW1047" s="121" t="s">
        <v>6654</v>
      </c>
      <c r="AX1047" s="121" t="s">
        <v>1812</v>
      </c>
      <c r="AY1047" s="139">
        <v>47</v>
      </c>
      <c r="AZ1047" s="139" t="s">
        <v>512</v>
      </c>
      <c r="BA1047" s="139" t="s">
        <v>522</v>
      </c>
      <c r="BB1047" s="139" t="s">
        <v>4824</v>
      </c>
      <c r="BC1047"/>
    </row>
    <row r="1048" spans="11:55" x14ac:dyDescent="0.4">
      <c r="K1048" s="240" t="s">
        <v>14569</v>
      </c>
      <c r="L1048" s="241" t="s">
        <v>1669</v>
      </c>
      <c r="M1048" s="241">
        <v>132</v>
      </c>
      <c r="N1048" s="241" t="s">
        <v>7180</v>
      </c>
      <c r="O1048" s="241" t="s">
        <v>13273</v>
      </c>
      <c r="P1048" s="241" t="s">
        <v>2143</v>
      </c>
      <c r="AT1048">
        <v>6</v>
      </c>
      <c r="AU1048" t="str">
        <f t="shared" si="32"/>
        <v>28223-6</v>
      </c>
      <c r="AV1048" s="121" t="str">
        <f t="shared" si="33"/>
        <v>R3-28223-48</v>
      </c>
      <c r="AW1048" s="121" t="s">
        <v>6654</v>
      </c>
      <c r="AX1048" s="121" t="s">
        <v>1812</v>
      </c>
      <c r="AY1048" s="139">
        <v>48</v>
      </c>
      <c r="AZ1048" s="139" t="s">
        <v>512</v>
      </c>
      <c r="BA1048" s="139" t="s">
        <v>522</v>
      </c>
      <c r="BB1048" s="139" t="s">
        <v>4825</v>
      </c>
      <c r="BC1048"/>
    </row>
    <row r="1049" spans="11:55" x14ac:dyDescent="0.4">
      <c r="K1049" s="240" t="s">
        <v>14570</v>
      </c>
      <c r="L1049" s="241" t="s">
        <v>1669</v>
      </c>
      <c r="M1049" s="241">
        <v>133</v>
      </c>
      <c r="N1049" s="241" t="s">
        <v>7181</v>
      </c>
      <c r="O1049" s="241" t="s">
        <v>13273</v>
      </c>
      <c r="P1049" s="241" t="s">
        <v>2148</v>
      </c>
      <c r="AT1049">
        <v>7</v>
      </c>
      <c r="AU1049" t="str">
        <f t="shared" si="32"/>
        <v>28223-7</v>
      </c>
      <c r="AV1049" s="121" t="str">
        <f t="shared" si="33"/>
        <v>R3-28223-49</v>
      </c>
      <c r="AW1049" s="121" t="s">
        <v>6654</v>
      </c>
      <c r="AX1049" s="121" t="s">
        <v>1812</v>
      </c>
      <c r="AY1049" s="139">
        <v>49</v>
      </c>
      <c r="AZ1049" s="139" t="s">
        <v>512</v>
      </c>
      <c r="BA1049" s="139" t="s">
        <v>522</v>
      </c>
      <c r="BB1049" s="139" t="s">
        <v>4826</v>
      </c>
      <c r="BC1049"/>
    </row>
    <row r="1050" spans="11:55" x14ac:dyDescent="0.4">
      <c r="K1050" s="240" t="s">
        <v>14571</v>
      </c>
      <c r="L1050" s="241" t="s">
        <v>1669</v>
      </c>
      <c r="M1050" s="241">
        <v>134</v>
      </c>
      <c r="N1050" s="241" t="s">
        <v>7182</v>
      </c>
      <c r="O1050" s="241" t="s">
        <v>13273</v>
      </c>
      <c r="P1050" s="241" t="s">
        <v>2144</v>
      </c>
      <c r="AT1050">
        <v>8</v>
      </c>
      <c r="AU1050" t="str">
        <f t="shared" si="32"/>
        <v>28223-8</v>
      </c>
      <c r="AV1050" s="121" t="str">
        <f t="shared" si="33"/>
        <v>R3-28223-50</v>
      </c>
      <c r="AW1050" s="121" t="s">
        <v>6654</v>
      </c>
      <c r="AX1050" s="121" t="s">
        <v>1812</v>
      </c>
      <c r="AY1050" s="139">
        <v>50</v>
      </c>
      <c r="AZ1050" s="139" t="s">
        <v>512</v>
      </c>
      <c r="BA1050" s="139" t="s">
        <v>522</v>
      </c>
      <c r="BB1050" s="139" t="s">
        <v>4827</v>
      </c>
      <c r="BC1050"/>
    </row>
    <row r="1051" spans="11:55" x14ac:dyDescent="0.4">
      <c r="K1051" s="240" t="s">
        <v>14572</v>
      </c>
      <c r="L1051" s="241" t="s">
        <v>1669</v>
      </c>
      <c r="M1051" s="241">
        <v>135</v>
      </c>
      <c r="N1051" s="241" t="s">
        <v>7183</v>
      </c>
      <c r="O1051" s="241" t="s">
        <v>13273</v>
      </c>
      <c r="P1051" s="241" t="s">
        <v>2148</v>
      </c>
      <c r="AT1051">
        <v>9</v>
      </c>
      <c r="AU1051" t="str">
        <f t="shared" si="32"/>
        <v>28223-9</v>
      </c>
      <c r="AV1051" s="121" t="str">
        <f t="shared" si="33"/>
        <v>R3-28223-52</v>
      </c>
      <c r="AW1051" s="121" t="s">
        <v>6654</v>
      </c>
      <c r="AX1051" s="121" t="s">
        <v>1812</v>
      </c>
      <c r="AY1051" s="139">
        <v>52</v>
      </c>
      <c r="AZ1051" s="139" t="s">
        <v>512</v>
      </c>
      <c r="BA1051" s="139" t="s">
        <v>522</v>
      </c>
      <c r="BB1051" s="139" t="s">
        <v>4828</v>
      </c>
      <c r="BC1051"/>
    </row>
    <row r="1052" spans="11:55" x14ac:dyDescent="0.4">
      <c r="K1052" s="240" t="s">
        <v>14573</v>
      </c>
      <c r="L1052" s="241" t="s">
        <v>1669</v>
      </c>
      <c r="M1052" s="241">
        <v>136</v>
      </c>
      <c r="N1052" s="241" t="s">
        <v>855</v>
      </c>
      <c r="O1052" s="241" t="s">
        <v>13273</v>
      </c>
      <c r="P1052" s="241" t="s">
        <v>2146</v>
      </c>
      <c r="AT1052">
        <v>10</v>
      </c>
      <c r="AU1052" t="str">
        <f t="shared" si="32"/>
        <v>28223-10</v>
      </c>
      <c r="AV1052" s="121" t="str">
        <f t="shared" si="33"/>
        <v>R3-28223-53</v>
      </c>
      <c r="AW1052" s="121" t="s">
        <v>6654</v>
      </c>
      <c r="AX1052" s="121" t="s">
        <v>1812</v>
      </c>
      <c r="AY1052" s="139">
        <v>53</v>
      </c>
      <c r="AZ1052" s="139" t="s">
        <v>512</v>
      </c>
      <c r="BA1052" s="139" t="s">
        <v>522</v>
      </c>
      <c r="BB1052" s="139" t="s">
        <v>4829</v>
      </c>
      <c r="BC1052"/>
    </row>
    <row r="1053" spans="11:55" x14ac:dyDescent="0.4">
      <c r="K1053" s="240" t="s">
        <v>14574</v>
      </c>
      <c r="L1053" s="241" t="s">
        <v>1669</v>
      </c>
      <c r="M1053" s="241">
        <v>137</v>
      </c>
      <c r="N1053" s="241" t="s">
        <v>4011</v>
      </c>
      <c r="O1053" s="241" t="s">
        <v>13273</v>
      </c>
      <c r="P1053" s="241" t="s">
        <v>2147</v>
      </c>
      <c r="AT1053">
        <v>11</v>
      </c>
      <c r="AU1053" t="str">
        <f t="shared" si="32"/>
        <v>28223-11</v>
      </c>
      <c r="AV1053" s="121" t="str">
        <f t="shared" si="33"/>
        <v>R3-28223-54</v>
      </c>
      <c r="AW1053" s="121" t="s">
        <v>6654</v>
      </c>
      <c r="AX1053" s="121" t="s">
        <v>1812</v>
      </c>
      <c r="AY1053" s="139">
        <v>54</v>
      </c>
      <c r="AZ1053" s="139" t="s">
        <v>512</v>
      </c>
      <c r="BA1053" s="139" t="s">
        <v>522</v>
      </c>
      <c r="BB1053" s="139" t="s">
        <v>4830</v>
      </c>
      <c r="BC1053"/>
    </row>
    <row r="1054" spans="11:55" x14ac:dyDescent="0.4">
      <c r="K1054" s="240" t="s">
        <v>14575</v>
      </c>
      <c r="L1054" s="241" t="s">
        <v>1669</v>
      </c>
      <c r="M1054" s="241">
        <v>138</v>
      </c>
      <c r="N1054" s="241" t="s">
        <v>7184</v>
      </c>
      <c r="O1054" s="241" t="s">
        <v>13273</v>
      </c>
      <c r="P1054" s="241" t="s">
        <v>2144</v>
      </c>
      <c r="AT1054">
        <v>12</v>
      </c>
      <c r="AU1054" t="str">
        <f t="shared" si="32"/>
        <v>28223-12</v>
      </c>
      <c r="AV1054" s="121" t="str">
        <f t="shared" si="33"/>
        <v>R3-28223-55</v>
      </c>
      <c r="AW1054" s="121" t="s">
        <v>6654</v>
      </c>
      <c r="AX1054" s="121" t="s">
        <v>1812</v>
      </c>
      <c r="AY1054" s="139">
        <v>55</v>
      </c>
      <c r="AZ1054" s="139" t="s">
        <v>512</v>
      </c>
      <c r="BA1054" s="139" t="s">
        <v>522</v>
      </c>
      <c r="BB1054" s="139" t="s">
        <v>4831</v>
      </c>
      <c r="BC1054"/>
    </row>
    <row r="1055" spans="11:55" x14ac:dyDescent="0.4">
      <c r="K1055" s="240" t="s">
        <v>14576</v>
      </c>
      <c r="L1055" s="241" t="s">
        <v>1669</v>
      </c>
      <c r="M1055" s="241">
        <v>139</v>
      </c>
      <c r="N1055" s="241" t="s">
        <v>7185</v>
      </c>
      <c r="O1055" s="241" t="s">
        <v>13273</v>
      </c>
      <c r="P1055" s="241" t="s">
        <v>2144</v>
      </c>
      <c r="AT1055">
        <v>1</v>
      </c>
      <c r="AU1055" t="str">
        <f t="shared" si="32"/>
        <v>28226-1</v>
      </c>
      <c r="AV1055" s="121" t="str">
        <f t="shared" si="33"/>
        <v>R3-28226-3</v>
      </c>
      <c r="AW1055" s="121" t="s">
        <v>6654</v>
      </c>
      <c r="AX1055" s="121" t="s">
        <v>1815</v>
      </c>
      <c r="AY1055" s="139">
        <v>3</v>
      </c>
      <c r="AZ1055" s="139" t="s">
        <v>512</v>
      </c>
      <c r="BA1055" s="139" t="s">
        <v>523</v>
      </c>
      <c r="BB1055" s="139" t="s">
        <v>4843</v>
      </c>
      <c r="BC1055"/>
    </row>
    <row r="1056" spans="11:55" x14ac:dyDescent="0.4">
      <c r="K1056" s="240" t="s">
        <v>14577</v>
      </c>
      <c r="L1056" s="241" t="s">
        <v>1669</v>
      </c>
      <c r="M1056" s="241">
        <v>141</v>
      </c>
      <c r="N1056" s="241" t="s">
        <v>827</v>
      </c>
      <c r="O1056" s="241" t="s">
        <v>13273</v>
      </c>
      <c r="P1056" s="241" t="s">
        <v>2144</v>
      </c>
      <c r="AT1056">
        <v>1</v>
      </c>
      <c r="AU1056" t="str">
        <f t="shared" si="32"/>
        <v>28227-1</v>
      </c>
      <c r="AV1056" s="121" t="str">
        <f t="shared" si="33"/>
        <v>R3-28227-41</v>
      </c>
      <c r="AW1056" s="121" t="s">
        <v>6654</v>
      </c>
      <c r="AX1056" s="121" t="s">
        <v>1816</v>
      </c>
      <c r="AY1056" s="139">
        <v>41</v>
      </c>
      <c r="AZ1056" s="139" t="s">
        <v>512</v>
      </c>
      <c r="BA1056" s="139" t="s">
        <v>524</v>
      </c>
      <c r="BB1056" s="139" t="s">
        <v>4846</v>
      </c>
      <c r="BC1056"/>
    </row>
    <row r="1057" spans="11:55" x14ac:dyDescent="0.4">
      <c r="K1057" s="240" t="s">
        <v>14578</v>
      </c>
      <c r="L1057" s="241" t="s">
        <v>1669</v>
      </c>
      <c r="M1057" s="241">
        <v>142</v>
      </c>
      <c r="N1057" s="241" t="s">
        <v>827</v>
      </c>
      <c r="O1057" s="241" t="s">
        <v>13273</v>
      </c>
      <c r="P1057" s="241" t="s">
        <v>2144</v>
      </c>
      <c r="AT1057">
        <v>1</v>
      </c>
      <c r="AU1057" t="str">
        <f t="shared" si="32"/>
        <v>28229-1</v>
      </c>
      <c r="AV1057" s="121" t="str">
        <f t="shared" si="33"/>
        <v>R3-28229-40</v>
      </c>
      <c r="AW1057" s="121" t="s">
        <v>6654</v>
      </c>
      <c r="AX1057" s="121" t="s">
        <v>1818</v>
      </c>
      <c r="AY1057" s="139">
        <v>40</v>
      </c>
      <c r="AZ1057" s="139" t="s">
        <v>512</v>
      </c>
      <c r="BA1057" s="139" t="s">
        <v>525</v>
      </c>
      <c r="BB1057" s="139" t="s">
        <v>2198</v>
      </c>
      <c r="BC1057"/>
    </row>
    <row r="1058" spans="11:55" x14ac:dyDescent="0.4">
      <c r="K1058" s="240" t="s">
        <v>14579</v>
      </c>
      <c r="L1058" s="241" t="s">
        <v>1669</v>
      </c>
      <c r="M1058" s="241">
        <v>144</v>
      </c>
      <c r="N1058" s="241" t="s">
        <v>826</v>
      </c>
      <c r="O1058" s="241" t="s">
        <v>13273</v>
      </c>
      <c r="P1058" s="241" t="s">
        <v>2144</v>
      </c>
      <c r="AT1058">
        <v>2</v>
      </c>
      <c r="AU1058" t="str">
        <f t="shared" si="32"/>
        <v>28229-2</v>
      </c>
      <c r="AV1058" s="121" t="str">
        <f t="shared" si="33"/>
        <v>R3-28229-43</v>
      </c>
      <c r="AW1058" s="121" t="s">
        <v>6654</v>
      </c>
      <c r="AX1058" s="121" t="s">
        <v>1818</v>
      </c>
      <c r="AY1058" s="139">
        <v>43</v>
      </c>
      <c r="AZ1058" s="139" t="s">
        <v>512</v>
      </c>
      <c r="BA1058" s="139" t="s">
        <v>525</v>
      </c>
      <c r="BB1058" s="139" t="s">
        <v>4856</v>
      </c>
      <c r="BC1058"/>
    </row>
    <row r="1059" spans="11:55" x14ac:dyDescent="0.4">
      <c r="K1059" s="240" t="s">
        <v>14580</v>
      </c>
      <c r="L1059" s="241" t="s">
        <v>1669</v>
      </c>
      <c r="M1059" s="241">
        <v>146</v>
      </c>
      <c r="N1059" s="241" t="s">
        <v>7125</v>
      </c>
      <c r="O1059" s="241" t="s">
        <v>13273</v>
      </c>
      <c r="P1059" s="241" t="s">
        <v>1267</v>
      </c>
      <c r="AT1059">
        <v>1</v>
      </c>
      <c r="AU1059" t="str">
        <f t="shared" si="32"/>
        <v>28381-1</v>
      </c>
      <c r="AV1059" s="121" t="str">
        <f t="shared" si="33"/>
        <v>R3-28381-11</v>
      </c>
      <c r="AW1059" s="121" t="s">
        <v>6654</v>
      </c>
      <c r="AX1059" s="121" t="s">
        <v>1821</v>
      </c>
      <c r="AY1059" s="139">
        <v>11</v>
      </c>
      <c r="AZ1059" s="139" t="s">
        <v>512</v>
      </c>
      <c r="BA1059" s="139" t="s">
        <v>526</v>
      </c>
      <c r="BB1059" s="139" t="s">
        <v>4860</v>
      </c>
      <c r="BC1059"/>
    </row>
    <row r="1060" spans="11:55" x14ac:dyDescent="0.4">
      <c r="K1060" s="240" t="s">
        <v>14581</v>
      </c>
      <c r="L1060" s="241" t="s">
        <v>1669</v>
      </c>
      <c r="M1060" s="241">
        <v>147</v>
      </c>
      <c r="N1060" s="241" t="s">
        <v>7186</v>
      </c>
      <c r="O1060" s="241" t="s">
        <v>13273</v>
      </c>
      <c r="P1060" s="241" t="s">
        <v>1267</v>
      </c>
      <c r="AT1060">
        <v>2</v>
      </c>
      <c r="AU1060" t="str">
        <f t="shared" si="32"/>
        <v>28381-2</v>
      </c>
      <c r="AV1060" s="121" t="str">
        <f t="shared" si="33"/>
        <v>R3-28381-17</v>
      </c>
      <c r="AW1060" s="121" t="s">
        <v>6654</v>
      </c>
      <c r="AX1060" s="121" t="s">
        <v>1821</v>
      </c>
      <c r="AY1060" s="139">
        <v>17</v>
      </c>
      <c r="AZ1060" s="139" t="s">
        <v>512</v>
      </c>
      <c r="BA1060" s="139" t="s">
        <v>526</v>
      </c>
      <c r="BB1060" s="139" t="s">
        <v>2241</v>
      </c>
      <c r="BC1060"/>
    </row>
    <row r="1061" spans="11:55" x14ac:dyDescent="0.4">
      <c r="K1061" s="240" t="s">
        <v>14582</v>
      </c>
      <c r="L1061" s="241" t="s">
        <v>1669</v>
      </c>
      <c r="M1061" s="241">
        <v>148</v>
      </c>
      <c r="N1061" s="241" t="s">
        <v>7187</v>
      </c>
      <c r="O1061" s="241" t="s">
        <v>13273</v>
      </c>
      <c r="P1061" s="241" t="s">
        <v>1267</v>
      </c>
      <c r="AT1061">
        <v>1</v>
      </c>
      <c r="AU1061" t="str">
        <f t="shared" si="32"/>
        <v>28464-1</v>
      </c>
      <c r="AV1061" s="121" t="str">
        <f t="shared" si="33"/>
        <v>R3-28464-19</v>
      </c>
      <c r="AW1061" s="121" t="s">
        <v>6654</v>
      </c>
      <c r="AX1061" s="121" t="s">
        <v>1826</v>
      </c>
      <c r="AY1061" s="139">
        <v>19</v>
      </c>
      <c r="AZ1061" s="139" t="s">
        <v>512</v>
      </c>
      <c r="BA1061" s="139" t="s">
        <v>511</v>
      </c>
      <c r="BB1061" s="139" t="s">
        <v>4873</v>
      </c>
      <c r="BC1061"/>
    </row>
    <row r="1062" spans="11:55" x14ac:dyDescent="0.4">
      <c r="K1062" s="240" t="s">
        <v>14583</v>
      </c>
      <c r="L1062" s="241" t="s">
        <v>1669</v>
      </c>
      <c r="M1062" s="241">
        <v>149</v>
      </c>
      <c r="N1062" s="241" t="s">
        <v>7125</v>
      </c>
      <c r="O1062" s="241" t="s">
        <v>13273</v>
      </c>
      <c r="P1062" s="241" t="s">
        <v>1267</v>
      </c>
      <c r="AT1062">
        <v>2</v>
      </c>
      <c r="AU1062" t="str">
        <f t="shared" si="32"/>
        <v>28464-2</v>
      </c>
      <c r="AV1062" s="121" t="str">
        <f t="shared" si="33"/>
        <v>R3-28464-20</v>
      </c>
      <c r="AW1062" s="121" t="s">
        <v>6654</v>
      </c>
      <c r="AX1062" s="121" t="s">
        <v>1826</v>
      </c>
      <c r="AY1062" s="139">
        <v>20</v>
      </c>
      <c r="AZ1062" s="139" t="s">
        <v>512</v>
      </c>
      <c r="BA1062" s="139" t="s">
        <v>511</v>
      </c>
      <c r="BB1062" s="139" t="s">
        <v>4874</v>
      </c>
      <c r="BC1062"/>
    </row>
    <row r="1063" spans="11:55" x14ac:dyDescent="0.4">
      <c r="K1063" s="240" t="s">
        <v>14584</v>
      </c>
      <c r="L1063" s="241" t="s">
        <v>1669</v>
      </c>
      <c r="M1063" s="241">
        <v>150</v>
      </c>
      <c r="N1063" s="241" t="s">
        <v>4005</v>
      </c>
      <c r="O1063" s="241" t="s">
        <v>13273</v>
      </c>
      <c r="P1063" s="241" t="s">
        <v>2144</v>
      </c>
      <c r="AT1063">
        <v>3</v>
      </c>
      <c r="AU1063" t="str">
        <f t="shared" si="32"/>
        <v>28464-3</v>
      </c>
      <c r="AV1063" s="121" t="str">
        <f t="shared" si="33"/>
        <v>R3-28464-21</v>
      </c>
      <c r="AW1063" s="121" t="s">
        <v>6654</v>
      </c>
      <c r="AX1063" s="121" t="s">
        <v>1826</v>
      </c>
      <c r="AY1063" s="139">
        <v>21</v>
      </c>
      <c r="AZ1063" s="139" t="s">
        <v>512</v>
      </c>
      <c r="BA1063" s="139" t="s">
        <v>511</v>
      </c>
      <c r="BB1063" s="139" t="s">
        <v>4875</v>
      </c>
      <c r="BC1063"/>
    </row>
    <row r="1064" spans="11:55" x14ac:dyDescent="0.4">
      <c r="K1064" s="240" t="s">
        <v>14585</v>
      </c>
      <c r="L1064" s="241" t="s">
        <v>1669</v>
      </c>
      <c r="M1064" s="241">
        <v>151</v>
      </c>
      <c r="N1064" s="241" t="s">
        <v>4008</v>
      </c>
      <c r="O1064" s="241" t="s">
        <v>13273</v>
      </c>
      <c r="P1064" s="241" t="s">
        <v>2144</v>
      </c>
      <c r="AT1064">
        <v>1</v>
      </c>
      <c r="AU1064" t="str">
        <f t="shared" si="32"/>
        <v>28585-1</v>
      </c>
      <c r="AV1064" s="121" t="str">
        <f t="shared" si="33"/>
        <v>R3-28585-24</v>
      </c>
      <c r="AW1064" s="121" t="s">
        <v>6654</v>
      </c>
      <c r="AX1064" s="121" t="s">
        <v>1829</v>
      </c>
      <c r="AY1064" s="139">
        <v>24</v>
      </c>
      <c r="AZ1064" s="139" t="s">
        <v>512</v>
      </c>
      <c r="BA1064" s="139" t="s">
        <v>528</v>
      </c>
      <c r="BB1064" s="139" t="s">
        <v>4884</v>
      </c>
      <c r="BC1064"/>
    </row>
    <row r="1065" spans="11:55" x14ac:dyDescent="0.4">
      <c r="K1065" s="240" t="s">
        <v>14586</v>
      </c>
      <c r="L1065" s="241" t="s">
        <v>1669</v>
      </c>
      <c r="M1065" s="241">
        <v>152</v>
      </c>
      <c r="N1065" s="241" t="s">
        <v>7188</v>
      </c>
      <c r="O1065" s="241" t="s">
        <v>13273</v>
      </c>
      <c r="P1065" s="241" t="s">
        <v>6681</v>
      </c>
      <c r="AT1065">
        <v>2</v>
      </c>
      <c r="AU1065" t="str">
        <f t="shared" si="32"/>
        <v>28585-2</v>
      </c>
      <c r="AV1065" s="121" t="str">
        <f t="shared" si="33"/>
        <v>R3-28585-38</v>
      </c>
      <c r="AW1065" s="121" t="s">
        <v>6654</v>
      </c>
      <c r="AX1065" s="121" t="s">
        <v>1829</v>
      </c>
      <c r="AY1065" s="139">
        <v>38</v>
      </c>
      <c r="AZ1065" s="139" t="s">
        <v>512</v>
      </c>
      <c r="BA1065" s="139" t="s">
        <v>528</v>
      </c>
      <c r="BB1065" s="139" t="s">
        <v>4889</v>
      </c>
      <c r="BC1065"/>
    </row>
    <row r="1066" spans="11:55" x14ac:dyDescent="0.4">
      <c r="K1066" s="240" t="s">
        <v>14587</v>
      </c>
      <c r="L1066" s="241" t="s">
        <v>1669</v>
      </c>
      <c r="M1066" s="241">
        <v>153</v>
      </c>
      <c r="N1066" s="241" t="s">
        <v>7189</v>
      </c>
      <c r="O1066" s="241" t="s">
        <v>13273</v>
      </c>
      <c r="P1066" s="241" t="s">
        <v>6880</v>
      </c>
      <c r="AT1066">
        <v>3</v>
      </c>
      <c r="AU1066" t="str">
        <f t="shared" si="32"/>
        <v>28585-3</v>
      </c>
      <c r="AV1066" s="121" t="str">
        <f t="shared" si="33"/>
        <v>R3-28585-39</v>
      </c>
      <c r="AW1066" s="121" t="s">
        <v>6654</v>
      </c>
      <c r="AX1066" s="121" t="s">
        <v>1829</v>
      </c>
      <c r="AY1066" s="139">
        <v>39</v>
      </c>
      <c r="AZ1066" s="139" t="s">
        <v>512</v>
      </c>
      <c r="BA1066" s="139" t="s">
        <v>528</v>
      </c>
      <c r="BB1066" s="139" t="s">
        <v>4890</v>
      </c>
      <c r="BC1066"/>
    </row>
    <row r="1067" spans="11:55" x14ac:dyDescent="0.4">
      <c r="K1067" s="240" t="s">
        <v>14588</v>
      </c>
      <c r="L1067" s="241" t="s">
        <v>1669</v>
      </c>
      <c r="M1067" s="241">
        <v>154</v>
      </c>
      <c r="N1067" s="241" t="s">
        <v>7190</v>
      </c>
      <c r="O1067" s="241" t="s">
        <v>13273</v>
      </c>
      <c r="P1067" s="241" t="s">
        <v>2146</v>
      </c>
      <c r="AT1067">
        <v>4</v>
      </c>
      <c r="AU1067" t="str">
        <f t="shared" si="32"/>
        <v>28585-4</v>
      </c>
      <c r="AV1067" s="121" t="str">
        <f t="shared" si="33"/>
        <v>R3-28585-41</v>
      </c>
      <c r="AW1067" s="121" t="s">
        <v>6654</v>
      </c>
      <c r="AX1067" s="121" t="s">
        <v>1829</v>
      </c>
      <c r="AY1067" s="139">
        <v>41</v>
      </c>
      <c r="AZ1067" s="139" t="s">
        <v>512</v>
      </c>
      <c r="BA1067" s="139" t="s">
        <v>528</v>
      </c>
      <c r="BB1067" s="139" t="s">
        <v>4891</v>
      </c>
      <c r="BC1067"/>
    </row>
    <row r="1068" spans="11:55" x14ac:dyDescent="0.4">
      <c r="K1068" s="240" t="s">
        <v>14589</v>
      </c>
      <c r="L1068" s="241" t="s">
        <v>1669</v>
      </c>
      <c r="M1068" s="241">
        <v>155</v>
      </c>
      <c r="N1068" s="241" t="s">
        <v>7145</v>
      </c>
      <c r="O1068" s="241" t="s">
        <v>13273</v>
      </c>
      <c r="P1068" s="241" t="s">
        <v>2146</v>
      </c>
      <c r="AT1068">
        <v>5</v>
      </c>
      <c r="AU1068" t="str">
        <f t="shared" si="32"/>
        <v>28585-5</v>
      </c>
      <c r="AV1068" s="121" t="str">
        <f t="shared" si="33"/>
        <v>R3-28585-45</v>
      </c>
      <c r="AW1068" s="121" t="s">
        <v>6654</v>
      </c>
      <c r="AX1068" s="121" t="s">
        <v>1829</v>
      </c>
      <c r="AY1068" s="139">
        <v>45</v>
      </c>
      <c r="AZ1068" s="139" t="s">
        <v>512</v>
      </c>
      <c r="BA1068" s="139" t="s">
        <v>528</v>
      </c>
      <c r="BB1068" s="139" t="s">
        <v>4893</v>
      </c>
      <c r="BC1068"/>
    </row>
    <row r="1069" spans="11:55" x14ac:dyDescent="0.4">
      <c r="K1069" s="240" t="s">
        <v>14590</v>
      </c>
      <c r="L1069" s="241" t="s">
        <v>1669</v>
      </c>
      <c r="M1069" s="241">
        <v>156</v>
      </c>
      <c r="N1069" s="241" t="s">
        <v>7191</v>
      </c>
      <c r="O1069" s="241" t="s">
        <v>13273</v>
      </c>
      <c r="P1069" s="241" t="s">
        <v>2146</v>
      </c>
      <c r="AT1069">
        <v>6</v>
      </c>
      <c r="AU1069" t="str">
        <f t="shared" si="32"/>
        <v>28585-6</v>
      </c>
      <c r="AV1069" s="121" t="str">
        <f t="shared" si="33"/>
        <v>R3-28585-50</v>
      </c>
      <c r="AW1069" s="121" t="s">
        <v>6654</v>
      </c>
      <c r="AX1069" s="121" t="s">
        <v>1829</v>
      </c>
      <c r="AY1069" s="139">
        <v>50</v>
      </c>
      <c r="AZ1069" s="139" t="s">
        <v>512</v>
      </c>
      <c r="BA1069" s="139" t="s">
        <v>528</v>
      </c>
      <c r="BB1069" s="139" t="s">
        <v>3405</v>
      </c>
      <c r="BC1069"/>
    </row>
    <row r="1070" spans="11:55" x14ac:dyDescent="0.4">
      <c r="K1070" s="240" t="s">
        <v>14591</v>
      </c>
      <c r="L1070" s="241" t="s">
        <v>1669</v>
      </c>
      <c r="M1070" s="241">
        <v>157</v>
      </c>
      <c r="N1070" s="241" t="s">
        <v>7147</v>
      </c>
      <c r="O1070" s="241" t="s">
        <v>13273</v>
      </c>
      <c r="P1070" s="241" t="s">
        <v>2148</v>
      </c>
      <c r="AT1070">
        <v>1</v>
      </c>
      <c r="AU1070" t="str">
        <f t="shared" si="32"/>
        <v>29000-1</v>
      </c>
      <c r="AV1070" s="121" t="str">
        <f t="shared" si="33"/>
        <v>R3-29000-1</v>
      </c>
      <c r="AW1070" s="121" t="s">
        <v>6654</v>
      </c>
      <c r="AX1070" s="121" t="s">
        <v>1831</v>
      </c>
      <c r="AY1070" s="139">
        <v>1</v>
      </c>
      <c r="AZ1070" s="139" t="s">
        <v>529</v>
      </c>
      <c r="BA1070" s="139" t="s">
        <v>6655</v>
      </c>
      <c r="BB1070" s="139" t="s">
        <v>4901</v>
      </c>
      <c r="BC1070"/>
    </row>
    <row r="1071" spans="11:55" x14ac:dyDescent="0.4">
      <c r="K1071" s="240" t="s">
        <v>14592</v>
      </c>
      <c r="L1071" s="241" t="s">
        <v>1669</v>
      </c>
      <c r="M1071" s="241">
        <v>158</v>
      </c>
      <c r="N1071" s="241" t="s">
        <v>7181</v>
      </c>
      <c r="O1071" s="241" t="s">
        <v>13273</v>
      </c>
      <c r="P1071" s="241" t="s">
        <v>2148</v>
      </c>
      <c r="AT1071">
        <v>2</v>
      </c>
      <c r="AU1071" t="str">
        <f t="shared" si="32"/>
        <v>29000-2</v>
      </c>
      <c r="AV1071" s="121" t="str">
        <f t="shared" si="33"/>
        <v>R3-29000-3</v>
      </c>
      <c r="AW1071" s="121" t="s">
        <v>6654</v>
      </c>
      <c r="AX1071" s="121" t="s">
        <v>1831</v>
      </c>
      <c r="AY1071" s="139">
        <v>3</v>
      </c>
      <c r="AZ1071" s="139" t="s">
        <v>529</v>
      </c>
      <c r="BA1071" s="139" t="s">
        <v>6655</v>
      </c>
      <c r="BB1071" s="139" t="s">
        <v>4902</v>
      </c>
      <c r="BC1071"/>
    </row>
    <row r="1072" spans="11:55" x14ac:dyDescent="0.4">
      <c r="K1072" s="240" t="s">
        <v>14593</v>
      </c>
      <c r="L1072" s="241" t="s">
        <v>1669</v>
      </c>
      <c r="M1072" s="241">
        <v>159</v>
      </c>
      <c r="N1072" s="241" t="s">
        <v>7192</v>
      </c>
      <c r="O1072" s="241" t="s">
        <v>13273</v>
      </c>
      <c r="P1072" s="241" t="s">
        <v>6686</v>
      </c>
      <c r="AT1072">
        <v>3</v>
      </c>
      <c r="AU1072" t="str">
        <f t="shared" si="32"/>
        <v>29000-3</v>
      </c>
      <c r="AV1072" s="121" t="str">
        <f t="shared" si="33"/>
        <v>R3-29000-34</v>
      </c>
      <c r="AW1072" s="121" t="s">
        <v>6654</v>
      </c>
      <c r="AX1072" s="121" t="s">
        <v>1831</v>
      </c>
      <c r="AY1072" s="139">
        <v>34</v>
      </c>
      <c r="AZ1072" s="139" t="s">
        <v>529</v>
      </c>
      <c r="BA1072" s="139" t="s">
        <v>6655</v>
      </c>
      <c r="BB1072" s="139" t="s">
        <v>4908</v>
      </c>
      <c r="BC1072"/>
    </row>
    <row r="1073" spans="11:55" x14ac:dyDescent="0.4">
      <c r="K1073" s="240" t="s">
        <v>14594</v>
      </c>
      <c r="L1073" s="241" t="s">
        <v>1669</v>
      </c>
      <c r="M1073" s="241">
        <v>160</v>
      </c>
      <c r="N1073" s="241" t="s">
        <v>7193</v>
      </c>
      <c r="O1073" s="241" t="s">
        <v>13273</v>
      </c>
      <c r="P1073" s="241" t="s">
        <v>6686</v>
      </c>
      <c r="AT1073">
        <v>4</v>
      </c>
      <c r="AU1073" t="str">
        <f t="shared" si="32"/>
        <v>29000-4</v>
      </c>
      <c r="AV1073" s="121" t="str">
        <f t="shared" si="33"/>
        <v>R3-29000-38</v>
      </c>
      <c r="AW1073" s="121" t="s">
        <v>6654</v>
      </c>
      <c r="AX1073" s="121" t="s">
        <v>1831</v>
      </c>
      <c r="AY1073" s="139">
        <v>38</v>
      </c>
      <c r="AZ1073" s="139" t="s">
        <v>529</v>
      </c>
      <c r="BA1073" s="139" t="s">
        <v>6655</v>
      </c>
      <c r="BB1073" s="139" t="s">
        <v>4910</v>
      </c>
      <c r="BC1073"/>
    </row>
    <row r="1074" spans="11:55" x14ac:dyDescent="0.4">
      <c r="K1074" s="240" t="s">
        <v>14595</v>
      </c>
      <c r="L1074" s="241" t="s">
        <v>1669</v>
      </c>
      <c r="M1074" s="241">
        <v>161</v>
      </c>
      <c r="N1074" s="241" t="s">
        <v>826</v>
      </c>
      <c r="O1074" s="241" t="s">
        <v>13273</v>
      </c>
      <c r="P1074" s="241" t="s">
        <v>2144</v>
      </c>
      <c r="AT1074">
        <v>1</v>
      </c>
      <c r="AU1074" t="str">
        <f t="shared" si="32"/>
        <v>29201-1</v>
      </c>
      <c r="AV1074" s="121" t="str">
        <f t="shared" si="33"/>
        <v>R3-29201-39</v>
      </c>
      <c r="AW1074" s="121" t="s">
        <v>6654</v>
      </c>
      <c r="AX1074" s="121" t="s">
        <v>1832</v>
      </c>
      <c r="AY1074" s="139">
        <v>39</v>
      </c>
      <c r="AZ1074" s="139" t="s">
        <v>529</v>
      </c>
      <c r="BA1074" s="139" t="s">
        <v>530</v>
      </c>
      <c r="BB1074" s="139" t="s">
        <v>4922</v>
      </c>
      <c r="BC1074"/>
    </row>
    <row r="1075" spans="11:55" x14ac:dyDescent="0.4">
      <c r="K1075" s="240" t="s">
        <v>14596</v>
      </c>
      <c r="L1075" s="241" t="s">
        <v>1669</v>
      </c>
      <c r="M1075" s="241">
        <v>162</v>
      </c>
      <c r="N1075" s="241" t="s">
        <v>7194</v>
      </c>
      <c r="O1075" s="241" t="s">
        <v>13273</v>
      </c>
      <c r="P1075" s="241" t="s">
        <v>2144</v>
      </c>
      <c r="AT1075">
        <v>1</v>
      </c>
      <c r="AU1075" t="str">
        <f t="shared" si="32"/>
        <v>29205-1</v>
      </c>
      <c r="AV1075" s="121" t="str">
        <f t="shared" si="33"/>
        <v>R3-29205-29</v>
      </c>
      <c r="AW1075" s="121" t="s">
        <v>6654</v>
      </c>
      <c r="AX1075" s="121" t="s">
        <v>1836</v>
      </c>
      <c r="AY1075" s="139">
        <v>29</v>
      </c>
      <c r="AZ1075" s="139" t="s">
        <v>529</v>
      </c>
      <c r="BA1075" s="139" t="s">
        <v>531</v>
      </c>
      <c r="BB1075" s="139" t="s">
        <v>4938</v>
      </c>
      <c r="BC1075"/>
    </row>
    <row r="1076" spans="11:55" x14ac:dyDescent="0.4">
      <c r="K1076" s="240" t="s">
        <v>14597</v>
      </c>
      <c r="L1076" s="241" t="s">
        <v>1669</v>
      </c>
      <c r="M1076" s="241">
        <v>163</v>
      </c>
      <c r="N1076" s="241" t="s">
        <v>4009</v>
      </c>
      <c r="O1076" s="241" t="s">
        <v>13273</v>
      </c>
      <c r="P1076" s="241" t="s">
        <v>2143</v>
      </c>
      <c r="AT1076">
        <v>2</v>
      </c>
      <c r="AU1076" t="str">
        <f t="shared" si="32"/>
        <v>29205-2</v>
      </c>
      <c r="AV1076" s="121" t="str">
        <f t="shared" si="33"/>
        <v>R3-29205-30</v>
      </c>
      <c r="AW1076" s="121" t="s">
        <v>6654</v>
      </c>
      <c r="AX1076" s="121" t="s">
        <v>1836</v>
      </c>
      <c r="AY1076" s="139">
        <v>30</v>
      </c>
      <c r="AZ1076" s="139" t="s">
        <v>529</v>
      </c>
      <c r="BA1076" s="139" t="s">
        <v>531</v>
      </c>
      <c r="BB1076" s="139" t="s">
        <v>4939</v>
      </c>
      <c r="BC1076"/>
    </row>
    <row r="1077" spans="11:55" x14ac:dyDescent="0.4">
      <c r="K1077" s="240" t="s">
        <v>14598</v>
      </c>
      <c r="L1077" s="241" t="s">
        <v>1669</v>
      </c>
      <c r="M1077" s="241">
        <v>165</v>
      </c>
      <c r="N1077" s="241" t="s">
        <v>7195</v>
      </c>
      <c r="O1077" s="241" t="s">
        <v>13273</v>
      </c>
      <c r="P1077" s="241" t="s">
        <v>6681</v>
      </c>
      <c r="AT1077">
        <v>3</v>
      </c>
      <c r="AU1077" t="str">
        <f t="shared" si="32"/>
        <v>29205-3</v>
      </c>
      <c r="AV1077" s="121" t="str">
        <f t="shared" si="33"/>
        <v>R3-29205-39</v>
      </c>
      <c r="AW1077" s="121" t="s">
        <v>6654</v>
      </c>
      <c r="AX1077" s="121" t="s">
        <v>1836</v>
      </c>
      <c r="AY1077" s="139">
        <v>39</v>
      </c>
      <c r="AZ1077" s="139" t="s">
        <v>529</v>
      </c>
      <c r="BA1077" s="139" t="s">
        <v>531</v>
      </c>
      <c r="BB1077" s="139" t="s">
        <v>4942</v>
      </c>
      <c r="BC1077"/>
    </row>
    <row r="1078" spans="11:55" x14ac:dyDescent="0.4">
      <c r="K1078" s="240" t="s">
        <v>14599</v>
      </c>
      <c r="L1078" s="241" t="s">
        <v>1669</v>
      </c>
      <c r="M1078" s="241">
        <v>166</v>
      </c>
      <c r="N1078" s="241" t="s">
        <v>7196</v>
      </c>
      <c r="O1078" s="241" t="s">
        <v>13273</v>
      </c>
      <c r="P1078" s="241" t="s">
        <v>13275</v>
      </c>
      <c r="AT1078">
        <v>4</v>
      </c>
      <c r="AU1078" t="str">
        <f t="shared" si="32"/>
        <v>29205-4</v>
      </c>
      <c r="AV1078" s="121" t="str">
        <f t="shared" si="33"/>
        <v>R3-29205-40</v>
      </c>
      <c r="AW1078" s="121" t="s">
        <v>6654</v>
      </c>
      <c r="AX1078" s="121" t="s">
        <v>1836</v>
      </c>
      <c r="AY1078" s="139">
        <v>40</v>
      </c>
      <c r="AZ1078" s="139" t="s">
        <v>529</v>
      </c>
      <c r="BA1078" s="139" t="s">
        <v>531</v>
      </c>
      <c r="BB1078" s="139" t="s">
        <v>4943</v>
      </c>
      <c r="BC1078"/>
    </row>
    <row r="1079" spans="11:55" x14ac:dyDescent="0.4">
      <c r="K1079" s="240" t="s">
        <v>14600</v>
      </c>
      <c r="L1079" s="241" t="s">
        <v>1669</v>
      </c>
      <c r="M1079" s="241">
        <v>167</v>
      </c>
      <c r="N1079" s="241" t="s">
        <v>7197</v>
      </c>
      <c r="O1079" s="241" t="s">
        <v>13273</v>
      </c>
      <c r="P1079" s="241" t="s">
        <v>6880</v>
      </c>
      <c r="AT1079">
        <v>5</v>
      </c>
      <c r="AU1079" t="str">
        <f t="shared" si="32"/>
        <v>29205-5</v>
      </c>
      <c r="AV1079" s="121" t="str">
        <f t="shared" si="33"/>
        <v>R3-29205-42</v>
      </c>
      <c r="AW1079" s="121" t="s">
        <v>6654</v>
      </c>
      <c r="AX1079" s="121" t="s">
        <v>1836</v>
      </c>
      <c r="AY1079" s="139">
        <v>42</v>
      </c>
      <c r="AZ1079" s="139" t="s">
        <v>529</v>
      </c>
      <c r="BA1079" s="139" t="s">
        <v>531</v>
      </c>
      <c r="BB1079" s="139" t="s">
        <v>4944</v>
      </c>
      <c r="BC1079"/>
    </row>
    <row r="1080" spans="11:55" x14ac:dyDescent="0.4">
      <c r="K1080" s="240" t="s">
        <v>14601</v>
      </c>
      <c r="L1080" s="241" t="s">
        <v>1669</v>
      </c>
      <c r="M1080" s="241">
        <v>168</v>
      </c>
      <c r="N1080" s="241" t="s">
        <v>7198</v>
      </c>
      <c r="O1080" s="241" t="s">
        <v>13273</v>
      </c>
      <c r="P1080" s="241" t="s">
        <v>13275</v>
      </c>
      <c r="AT1080">
        <v>6</v>
      </c>
      <c r="AU1080" t="str">
        <f t="shared" si="32"/>
        <v>29205-6</v>
      </c>
      <c r="AV1080" s="121" t="str">
        <f t="shared" si="33"/>
        <v>R3-29205-44</v>
      </c>
      <c r="AW1080" s="121" t="s">
        <v>6654</v>
      </c>
      <c r="AX1080" s="121" t="s">
        <v>1836</v>
      </c>
      <c r="AY1080" s="139">
        <v>44</v>
      </c>
      <c r="AZ1080" s="139" t="s">
        <v>529</v>
      </c>
      <c r="BA1080" s="139" t="s">
        <v>531</v>
      </c>
      <c r="BB1080" s="139" t="s">
        <v>4945</v>
      </c>
      <c r="BC1080"/>
    </row>
    <row r="1081" spans="11:55" x14ac:dyDescent="0.4">
      <c r="K1081" s="240" t="s">
        <v>14602</v>
      </c>
      <c r="L1081" s="241" t="s">
        <v>1669</v>
      </c>
      <c r="M1081" s="241">
        <v>169</v>
      </c>
      <c r="N1081" s="241" t="s">
        <v>7129</v>
      </c>
      <c r="O1081" s="241" t="s">
        <v>13273</v>
      </c>
      <c r="P1081" s="241" t="s">
        <v>2143</v>
      </c>
      <c r="AT1081">
        <v>1</v>
      </c>
      <c r="AU1081" t="str">
        <f t="shared" si="32"/>
        <v>29209-1</v>
      </c>
      <c r="AV1081" s="121" t="str">
        <f t="shared" si="33"/>
        <v>R3-29209-36</v>
      </c>
      <c r="AW1081" s="121" t="s">
        <v>6654</v>
      </c>
      <c r="AX1081" s="121" t="s">
        <v>1840</v>
      </c>
      <c r="AY1081" s="139">
        <v>36</v>
      </c>
      <c r="AZ1081" s="139" t="s">
        <v>529</v>
      </c>
      <c r="BA1081" s="139" t="s">
        <v>533</v>
      </c>
      <c r="BB1081" s="139" t="s">
        <v>4963</v>
      </c>
      <c r="BC1081"/>
    </row>
    <row r="1082" spans="11:55" x14ac:dyDescent="0.4">
      <c r="K1082" s="240" t="s">
        <v>14603</v>
      </c>
      <c r="L1082" s="241" t="s">
        <v>1669</v>
      </c>
      <c r="M1082" s="241">
        <v>170</v>
      </c>
      <c r="N1082" s="241" t="s">
        <v>7170</v>
      </c>
      <c r="O1082" s="241" t="s">
        <v>13273</v>
      </c>
      <c r="P1082" s="241" t="s">
        <v>2143</v>
      </c>
      <c r="AT1082">
        <v>2</v>
      </c>
      <c r="AU1082" t="str">
        <f t="shared" si="32"/>
        <v>29209-2</v>
      </c>
      <c r="AV1082" s="121" t="str">
        <f t="shared" si="33"/>
        <v>R3-29209-45</v>
      </c>
      <c r="AW1082" s="121" t="s">
        <v>6654</v>
      </c>
      <c r="AX1082" s="121" t="s">
        <v>1840</v>
      </c>
      <c r="AY1082" s="139">
        <v>45</v>
      </c>
      <c r="AZ1082" s="139" t="s">
        <v>529</v>
      </c>
      <c r="BA1082" s="139" t="s">
        <v>533</v>
      </c>
      <c r="BB1082" s="139" t="s">
        <v>4964</v>
      </c>
      <c r="BC1082"/>
    </row>
    <row r="1083" spans="11:55" x14ac:dyDescent="0.4">
      <c r="K1083" s="240" t="s">
        <v>14604</v>
      </c>
      <c r="L1083" s="241" t="s">
        <v>1700</v>
      </c>
      <c r="M1083" s="241">
        <v>1</v>
      </c>
      <c r="N1083" s="241" t="s">
        <v>7825</v>
      </c>
      <c r="O1083" s="241" t="s">
        <v>13273</v>
      </c>
      <c r="P1083" s="241" t="s">
        <v>1257</v>
      </c>
      <c r="AT1083">
        <v>3</v>
      </c>
      <c r="AU1083" t="str">
        <f t="shared" si="32"/>
        <v>29209-3</v>
      </c>
      <c r="AV1083" s="121" t="str">
        <f t="shared" si="33"/>
        <v>R3-29209-46</v>
      </c>
      <c r="AW1083" s="121" t="s">
        <v>6654</v>
      </c>
      <c r="AX1083" s="121" t="s">
        <v>1840</v>
      </c>
      <c r="AY1083" s="139">
        <v>46</v>
      </c>
      <c r="AZ1083" s="139" t="s">
        <v>529</v>
      </c>
      <c r="BA1083" s="139" t="s">
        <v>533</v>
      </c>
      <c r="BB1083" s="139" t="s">
        <v>4965</v>
      </c>
      <c r="BC1083"/>
    </row>
    <row r="1084" spans="11:55" x14ac:dyDescent="0.4">
      <c r="K1084" s="240" t="s">
        <v>14605</v>
      </c>
      <c r="L1084" s="241" t="s">
        <v>1700</v>
      </c>
      <c r="M1084" s="241">
        <v>2</v>
      </c>
      <c r="N1084" s="241" t="s">
        <v>2160</v>
      </c>
      <c r="O1084" s="241" t="s">
        <v>13273</v>
      </c>
      <c r="P1084" s="241" t="s">
        <v>1257</v>
      </c>
      <c r="AT1084">
        <v>1</v>
      </c>
      <c r="AU1084" t="str">
        <f t="shared" si="32"/>
        <v>29210-1</v>
      </c>
      <c r="AV1084" s="121" t="str">
        <f t="shared" si="33"/>
        <v>R3-29210-23</v>
      </c>
      <c r="AW1084" s="121" t="s">
        <v>6654</v>
      </c>
      <c r="AX1084" s="121" t="s">
        <v>1841</v>
      </c>
      <c r="AY1084" s="139">
        <v>23</v>
      </c>
      <c r="AZ1084" s="139" t="s">
        <v>529</v>
      </c>
      <c r="BA1084" s="139" t="s">
        <v>534</v>
      </c>
      <c r="BB1084" s="139" t="s">
        <v>4967</v>
      </c>
      <c r="BC1084"/>
    </row>
    <row r="1085" spans="11:55" x14ac:dyDescent="0.4">
      <c r="K1085" s="240" t="s">
        <v>14606</v>
      </c>
      <c r="L1085" s="241" t="s">
        <v>1700</v>
      </c>
      <c r="M1085" s="241">
        <v>3</v>
      </c>
      <c r="N1085" s="241" t="s">
        <v>7826</v>
      </c>
      <c r="O1085" s="241" t="s">
        <v>13273</v>
      </c>
      <c r="P1085" s="241" t="s">
        <v>2144</v>
      </c>
      <c r="AT1085">
        <v>2</v>
      </c>
      <c r="AU1085" t="str">
        <f t="shared" si="32"/>
        <v>29210-2</v>
      </c>
      <c r="AV1085" s="121" t="str">
        <f t="shared" si="33"/>
        <v>R3-29210-25</v>
      </c>
      <c r="AW1085" s="121" t="s">
        <v>6654</v>
      </c>
      <c r="AX1085" s="121" t="s">
        <v>1841</v>
      </c>
      <c r="AY1085" s="139">
        <v>25</v>
      </c>
      <c r="AZ1085" s="139" t="s">
        <v>529</v>
      </c>
      <c r="BA1085" s="139" t="s">
        <v>534</v>
      </c>
      <c r="BB1085" s="139" t="s">
        <v>4968</v>
      </c>
      <c r="BC1085"/>
    </row>
    <row r="1086" spans="11:55" x14ac:dyDescent="0.4">
      <c r="K1086" s="240" t="s">
        <v>14607</v>
      </c>
      <c r="L1086" s="241" t="s">
        <v>1700</v>
      </c>
      <c r="M1086" s="241">
        <v>4</v>
      </c>
      <c r="N1086" s="241" t="s">
        <v>7827</v>
      </c>
      <c r="O1086" s="241" t="s">
        <v>13273</v>
      </c>
      <c r="P1086" s="241" t="s">
        <v>2144</v>
      </c>
      <c r="AT1086">
        <v>1</v>
      </c>
      <c r="AU1086" t="str">
        <f t="shared" si="32"/>
        <v>29212-1</v>
      </c>
      <c r="AV1086" s="121" t="str">
        <f t="shared" si="33"/>
        <v>R3-29212-28</v>
      </c>
      <c r="AW1086" s="121" t="s">
        <v>6654</v>
      </c>
      <c r="AX1086" s="121" t="s">
        <v>1843</v>
      </c>
      <c r="AY1086" s="139">
        <v>28</v>
      </c>
      <c r="AZ1086" s="139" t="s">
        <v>529</v>
      </c>
      <c r="BA1086" s="139" t="s">
        <v>535</v>
      </c>
      <c r="BB1086" s="139" t="s">
        <v>4981</v>
      </c>
      <c r="BC1086"/>
    </row>
    <row r="1087" spans="11:55" x14ac:dyDescent="0.4">
      <c r="K1087" s="240" t="s">
        <v>14608</v>
      </c>
      <c r="L1087" s="241" t="s">
        <v>1700</v>
      </c>
      <c r="M1087" s="241">
        <v>5</v>
      </c>
      <c r="N1087" s="241" t="s">
        <v>4150</v>
      </c>
      <c r="O1087" s="241" t="s">
        <v>13273</v>
      </c>
      <c r="P1087" s="241" t="s">
        <v>2148</v>
      </c>
      <c r="AT1087">
        <v>1</v>
      </c>
      <c r="AU1087" t="str">
        <f t="shared" si="32"/>
        <v>29322-1</v>
      </c>
      <c r="AV1087" s="121" t="str">
        <f t="shared" si="33"/>
        <v>R3-29322-8</v>
      </c>
      <c r="AW1087" s="121" t="s">
        <v>6654</v>
      </c>
      <c r="AX1087" s="121" t="s">
        <v>1844</v>
      </c>
      <c r="AY1087" s="139">
        <v>8</v>
      </c>
      <c r="AZ1087" s="139" t="s">
        <v>529</v>
      </c>
      <c r="BA1087" s="139" t="s">
        <v>536</v>
      </c>
      <c r="BB1087" s="139" t="s">
        <v>4990</v>
      </c>
      <c r="BC1087"/>
    </row>
    <row r="1088" spans="11:55" x14ac:dyDescent="0.4">
      <c r="K1088" s="240" t="s">
        <v>14609</v>
      </c>
      <c r="L1088" s="241" t="s">
        <v>1700</v>
      </c>
      <c r="M1088" s="241">
        <v>6</v>
      </c>
      <c r="N1088" s="241" t="s">
        <v>7828</v>
      </c>
      <c r="O1088" s="241" t="s">
        <v>13273</v>
      </c>
      <c r="P1088" s="241" t="s">
        <v>2144</v>
      </c>
      <c r="AT1088">
        <v>1</v>
      </c>
      <c r="AU1088" t="str">
        <f t="shared" si="32"/>
        <v>29386-1</v>
      </c>
      <c r="AV1088" s="121" t="str">
        <f t="shared" si="33"/>
        <v>R3-29386-14</v>
      </c>
      <c r="AW1088" s="121" t="s">
        <v>6654</v>
      </c>
      <c r="AX1088" s="121" t="s">
        <v>1853</v>
      </c>
      <c r="AY1088" s="139">
        <v>14</v>
      </c>
      <c r="AZ1088" s="139" t="s">
        <v>529</v>
      </c>
      <c r="BA1088" s="139" t="s">
        <v>539</v>
      </c>
      <c r="BB1088" s="139" t="s">
        <v>5010</v>
      </c>
      <c r="BC1088"/>
    </row>
    <row r="1089" spans="11:55" x14ac:dyDescent="0.4">
      <c r="K1089" s="240" t="s">
        <v>14610</v>
      </c>
      <c r="L1089" s="241" t="s">
        <v>1700</v>
      </c>
      <c r="M1089" s="241">
        <v>7</v>
      </c>
      <c r="N1089" s="241" t="s">
        <v>7829</v>
      </c>
      <c r="O1089" s="241" t="s">
        <v>13273</v>
      </c>
      <c r="P1089" s="241" t="s">
        <v>2148</v>
      </c>
      <c r="AT1089">
        <v>1</v>
      </c>
      <c r="AU1089" t="str">
        <f t="shared" si="32"/>
        <v>29402-1</v>
      </c>
      <c r="AV1089" s="121" t="str">
        <f t="shared" si="33"/>
        <v>R3-29402-18</v>
      </c>
      <c r="AW1089" s="121" t="s">
        <v>6654</v>
      </c>
      <c r="AX1089" s="121" t="s">
        <v>1855</v>
      </c>
      <c r="AY1089" s="139">
        <v>18</v>
      </c>
      <c r="AZ1089" s="139" t="s">
        <v>529</v>
      </c>
      <c r="BA1089" s="139" t="s">
        <v>540</v>
      </c>
      <c r="BB1089" s="139" t="s">
        <v>5021</v>
      </c>
      <c r="BC1089"/>
    </row>
    <row r="1090" spans="11:55" x14ac:dyDescent="0.4">
      <c r="K1090" s="240" t="s">
        <v>14611</v>
      </c>
      <c r="L1090" s="241" t="s">
        <v>1700</v>
      </c>
      <c r="M1090" s="241">
        <v>8</v>
      </c>
      <c r="N1090" s="241" t="s">
        <v>7830</v>
      </c>
      <c r="O1090" s="241" t="s">
        <v>13273</v>
      </c>
      <c r="P1090" s="241" t="s">
        <v>2148</v>
      </c>
      <c r="AT1090">
        <v>1</v>
      </c>
      <c r="AU1090" t="str">
        <f t="shared" si="32"/>
        <v>29441-1</v>
      </c>
      <c r="AV1090" s="121" t="str">
        <f t="shared" si="33"/>
        <v>R3-29441-25</v>
      </c>
      <c r="AW1090" s="121" t="s">
        <v>6654</v>
      </c>
      <c r="AX1090" s="121" t="s">
        <v>1860</v>
      </c>
      <c r="AY1090" s="139">
        <v>25</v>
      </c>
      <c r="AZ1090" s="139" t="s">
        <v>529</v>
      </c>
      <c r="BA1090" s="139" t="s">
        <v>541</v>
      </c>
      <c r="BB1090" s="139" t="s">
        <v>1048</v>
      </c>
      <c r="BC1090"/>
    </row>
    <row r="1091" spans="11:55" x14ac:dyDescent="0.4">
      <c r="K1091" s="240" t="s">
        <v>14612</v>
      </c>
      <c r="L1091" s="241" t="s">
        <v>1700</v>
      </c>
      <c r="M1091" s="241">
        <v>9</v>
      </c>
      <c r="N1091" s="241" t="s">
        <v>7831</v>
      </c>
      <c r="O1091" s="241" t="s">
        <v>13273</v>
      </c>
      <c r="P1091" s="241" t="s">
        <v>2144</v>
      </c>
      <c r="AT1091">
        <v>1</v>
      </c>
      <c r="AU1091" t="str">
        <f t="shared" si="32"/>
        <v>30201-1</v>
      </c>
      <c r="AV1091" s="121" t="str">
        <f t="shared" si="33"/>
        <v>R3-30201-45</v>
      </c>
      <c r="AW1091" s="121" t="s">
        <v>6654</v>
      </c>
      <c r="AX1091" s="121" t="s">
        <v>1872</v>
      </c>
      <c r="AY1091" s="139">
        <v>45</v>
      </c>
      <c r="AZ1091" s="139" t="s">
        <v>542</v>
      </c>
      <c r="BA1091" s="139" t="s">
        <v>543</v>
      </c>
      <c r="BB1091" s="139" t="s">
        <v>844</v>
      </c>
      <c r="BC1091"/>
    </row>
    <row r="1092" spans="11:55" x14ac:dyDescent="0.4">
      <c r="K1092" s="240" t="s">
        <v>14613</v>
      </c>
      <c r="L1092" s="241" t="s">
        <v>1700</v>
      </c>
      <c r="M1092" s="241">
        <v>10</v>
      </c>
      <c r="N1092" s="241" t="s">
        <v>844</v>
      </c>
      <c r="O1092" s="241" t="s">
        <v>13273</v>
      </c>
      <c r="P1092" s="241" t="s">
        <v>2144</v>
      </c>
      <c r="AT1092">
        <v>2</v>
      </c>
      <c r="AU1092" t="str">
        <f t="shared" ref="AU1092:AU1155" si="34">AX1092&amp;"-"&amp;AT1092</f>
        <v>30201-2</v>
      </c>
      <c r="AV1092" s="121" t="str">
        <f t="shared" ref="AV1092:AV1155" si="35">AW1092&amp;"-"&amp;AX1092&amp;"-"&amp;AY1092</f>
        <v>R3-30201-90</v>
      </c>
      <c r="AW1092" s="121" t="s">
        <v>6654</v>
      </c>
      <c r="AX1092" s="121" t="s">
        <v>1872</v>
      </c>
      <c r="AY1092" s="139">
        <v>90</v>
      </c>
      <c r="AZ1092" s="139" t="s">
        <v>542</v>
      </c>
      <c r="BA1092" s="139" t="s">
        <v>543</v>
      </c>
      <c r="BB1092" s="139" t="s">
        <v>2198</v>
      </c>
      <c r="BC1092"/>
    </row>
    <row r="1093" spans="11:55" x14ac:dyDescent="0.4">
      <c r="K1093" s="240" t="s">
        <v>14614</v>
      </c>
      <c r="L1093" s="241" t="s">
        <v>1700</v>
      </c>
      <c r="M1093" s="241">
        <v>11</v>
      </c>
      <c r="N1093" s="241" t="s">
        <v>7832</v>
      </c>
      <c r="O1093" s="241" t="s">
        <v>13273</v>
      </c>
      <c r="P1093" s="241" t="s">
        <v>2144</v>
      </c>
      <c r="AT1093">
        <v>3</v>
      </c>
      <c r="AU1093" t="str">
        <f t="shared" si="34"/>
        <v>30201-3</v>
      </c>
      <c r="AV1093" s="121" t="str">
        <f t="shared" si="35"/>
        <v>R3-30201-91</v>
      </c>
      <c r="AW1093" s="121" t="s">
        <v>6654</v>
      </c>
      <c r="AX1093" s="121" t="s">
        <v>1872</v>
      </c>
      <c r="AY1093" s="139">
        <v>91</v>
      </c>
      <c r="AZ1093" s="139" t="s">
        <v>542</v>
      </c>
      <c r="BA1093" s="139" t="s">
        <v>543</v>
      </c>
      <c r="BB1093" s="139" t="s">
        <v>2198</v>
      </c>
      <c r="BC1093"/>
    </row>
    <row r="1094" spans="11:55" x14ac:dyDescent="0.4">
      <c r="K1094" s="240" t="s">
        <v>14615</v>
      </c>
      <c r="L1094" s="241" t="s">
        <v>1700</v>
      </c>
      <c r="M1094" s="241">
        <v>12</v>
      </c>
      <c r="N1094" s="241" t="s">
        <v>7833</v>
      </c>
      <c r="O1094" s="241" t="s">
        <v>13273</v>
      </c>
      <c r="P1094" s="241" t="s">
        <v>2148</v>
      </c>
      <c r="AT1094">
        <v>1</v>
      </c>
      <c r="AU1094" t="str">
        <f t="shared" si="34"/>
        <v>30202-1</v>
      </c>
      <c r="AV1094" s="121" t="str">
        <f t="shared" si="35"/>
        <v>R3-30202-16</v>
      </c>
      <c r="AW1094" s="121" t="s">
        <v>6654</v>
      </c>
      <c r="AX1094" s="121" t="s">
        <v>1873</v>
      </c>
      <c r="AY1094" s="139">
        <v>16</v>
      </c>
      <c r="AZ1094" s="139" t="s">
        <v>542</v>
      </c>
      <c r="BA1094" s="139" t="s">
        <v>544</v>
      </c>
      <c r="BB1094" s="139" t="s">
        <v>5081</v>
      </c>
      <c r="BC1094"/>
    </row>
    <row r="1095" spans="11:55" x14ac:dyDescent="0.4">
      <c r="K1095" s="240" t="s">
        <v>14616</v>
      </c>
      <c r="L1095" s="241" t="s">
        <v>1700</v>
      </c>
      <c r="M1095" s="241">
        <v>13</v>
      </c>
      <c r="N1095" s="241" t="s">
        <v>7834</v>
      </c>
      <c r="O1095" s="241" t="s">
        <v>13273</v>
      </c>
      <c r="P1095" s="241" t="s">
        <v>2144</v>
      </c>
      <c r="AT1095">
        <v>2</v>
      </c>
      <c r="AU1095" t="str">
        <f t="shared" si="34"/>
        <v>30202-2</v>
      </c>
      <c r="AV1095" s="121" t="str">
        <f t="shared" si="35"/>
        <v>R3-30202-17</v>
      </c>
      <c r="AW1095" s="121" t="s">
        <v>6654</v>
      </c>
      <c r="AX1095" s="121" t="s">
        <v>1873</v>
      </c>
      <c r="AY1095" s="139">
        <v>17</v>
      </c>
      <c r="AZ1095" s="139" t="s">
        <v>542</v>
      </c>
      <c r="BA1095" s="139" t="s">
        <v>544</v>
      </c>
      <c r="BB1095" s="139" t="s">
        <v>5082</v>
      </c>
      <c r="BC1095"/>
    </row>
    <row r="1096" spans="11:55" x14ac:dyDescent="0.4">
      <c r="K1096" s="240" t="s">
        <v>14617</v>
      </c>
      <c r="L1096" s="241" t="s">
        <v>1700</v>
      </c>
      <c r="M1096" s="241">
        <v>14</v>
      </c>
      <c r="N1096" s="241" t="s">
        <v>4146</v>
      </c>
      <c r="O1096" s="241" t="s">
        <v>13273</v>
      </c>
      <c r="P1096" s="241" t="s">
        <v>6686</v>
      </c>
      <c r="AT1096">
        <v>3</v>
      </c>
      <c r="AU1096" t="str">
        <f t="shared" si="34"/>
        <v>30202-3</v>
      </c>
      <c r="AV1096" s="121" t="str">
        <f t="shared" si="35"/>
        <v>R3-30202-18</v>
      </c>
      <c r="AW1096" s="121" t="s">
        <v>6654</v>
      </c>
      <c r="AX1096" s="121" t="s">
        <v>1873</v>
      </c>
      <c r="AY1096" s="139">
        <v>18</v>
      </c>
      <c r="AZ1096" s="139" t="s">
        <v>542</v>
      </c>
      <c r="BA1096" s="139" t="s">
        <v>544</v>
      </c>
      <c r="BB1096" s="139" t="s">
        <v>2330</v>
      </c>
      <c r="BC1096"/>
    </row>
    <row r="1097" spans="11:55" x14ac:dyDescent="0.4">
      <c r="K1097" s="240" t="s">
        <v>14618</v>
      </c>
      <c r="L1097" s="241" t="s">
        <v>1700</v>
      </c>
      <c r="M1097" s="241">
        <v>15</v>
      </c>
      <c r="N1097" s="241" t="s">
        <v>2260</v>
      </c>
      <c r="O1097" s="241" t="s">
        <v>13273</v>
      </c>
      <c r="P1097" s="241" t="s">
        <v>6686</v>
      </c>
      <c r="AT1097">
        <v>4</v>
      </c>
      <c r="AU1097" t="str">
        <f t="shared" si="34"/>
        <v>30202-4</v>
      </c>
      <c r="AV1097" s="121" t="str">
        <f t="shared" si="35"/>
        <v>R3-30202-19</v>
      </c>
      <c r="AW1097" s="121" t="s">
        <v>6654</v>
      </c>
      <c r="AX1097" s="121" t="s">
        <v>1873</v>
      </c>
      <c r="AY1097" s="139">
        <v>19</v>
      </c>
      <c r="AZ1097" s="139" t="s">
        <v>542</v>
      </c>
      <c r="BA1097" s="139" t="s">
        <v>544</v>
      </c>
      <c r="BB1097" s="139" t="s">
        <v>845</v>
      </c>
      <c r="BC1097"/>
    </row>
    <row r="1098" spans="11:55" x14ac:dyDescent="0.4">
      <c r="K1098" s="240" t="s">
        <v>14619</v>
      </c>
      <c r="L1098" s="241" t="s">
        <v>1700</v>
      </c>
      <c r="M1098" s="241">
        <v>16</v>
      </c>
      <c r="N1098" s="241" t="s">
        <v>4163</v>
      </c>
      <c r="O1098" s="241" t="s">
        <v>13273</v>
      </c>
      <c r="P1098" s="241" t="s">
        <v>2144</v>
      </c>
      <c r="AT1098">
        <v>5</v>
      </c>
      <c r="AU1098" t="str">
        <f t="shared" si="34"/>
        <v>30202-5</v>
      </c>
      <c r="AV1098" s="121" t="str">
        <f t="shared" si="35"/>
        <v>R3-30202-20</v>
      </c>
      <c r="AW1098" s="121" t="s">
        <v>6654</v>
      </c>
      <c r="AX1098" s="121" t="s">
        <v>1873</v>
      </c>
      <c r="AY1098" s="139">
        <v>20</v>
      </c>
      <c r="AZ1098" s="139" t="s">
        <v>542</v>
      </c>
      <c r="BA1098" s="139" t="s">
        <v>544</v>
      </c>
      <c r="BB1098" s="139" t="s">
        <v>5083</v>
      </c>
      <c r="BC1098"/>
    </row>
    <row r="1099" spans="11:55" x14ac:dyDescent="0.4">
      <c r="K1099" s="240" t="s">
        <v>14620</v>
      </c>
      <c r="L1099" s="241" t="s">
        <v>1700</v>
      </c>
      <c r="M1099" s="241">
        <v>17</v>
      </c>
      <c r="N1099" s="241" t="s">
        <v>4143</v>
      </c>
      <c r="O1099" s="241" t="s">
        <v>13273</v>
      </c>
      <c r="P1099" s="241" t="s">
        <v>2146</v>
      </c>
      <c r="AT1099">
        <v>6</v>
      </c>
      <c r="AU1099" t="str">
        <f t="shared" si="34"/>
        <v>30202-6</v>
      </c>
      <c r="AV1099" s="121" t="str">
        <f t="shared" si="35"/>
        <v>R3-30202-21</v>
      </c>
      <c r="AW1099" s="121" t="s">
        <v>6654</v>
      </c>
      <c r="AX1099" s="121" t="s">
        <v>1873</v>
      </c>
      <c r="AY1099" s="139">
        <v>21</v>
      </c>
      <c r="AZ1099" s="139" t="s">
        <v>542</v>
      </c>
      <c r="BA1099" s="139" t="s">
        <v>544</v>
      </c>
      <c r="BB1099" s="139" t="s">
        <v>1133</v>
      </c>
      <c r="BC1099"/>
    </row>
    <row r="1100" spans="11:55" x14ac:dyDescent="0.4">
      <c r="K1100" s="240" t="s">
        <v>14621</v>
      </c>
      <c r="L1100" s="241" t="s">
        <v>1700</v>
      </c>
      <c r="M1100" s="241">
        <v>18</v>
      </c>
      <c r="N1100" s="241" t="s">
        <v>7835</v>
      </c>
      <c r="O1100" s="241" t="s">
        <v>13273</v>
      </c>
      <c r="P1100" s="241" t="s">
        <v>6688</v>
      </c>
      <c r="AT1100">
        <v>7</v>
      </c>
      <c r="AU1100" t="str">
        <f t="shared" si="34"/>
        <v>30202-7</v>
      </c>
      <c r="AV1100" s="121" t="str">
        <f t="shared" si="35"/>
        <v>R3-30202-22</v>
      </c>
      <c r="AW1100" s="121" t="s">
        <v>6654</v>
      </c>
      <c r="AX1100" s="121" t="s">
        <v>1873</v>
      </c>
      <c r="AY1100" s="139">
        <v>22</v>
      </c>
      <c r="AZ1100" s="139" t="s">
        <v>542</v>
      </c>
      <c r="BA1100" s="139" t="s">
        <v>544</v>
      </c>
      <c r="BB1100" s="139" t="s">
        <v>829</v>
      </c>
      <c r="BC1100"/>
    </row>
    <row r="1101" spans="11:55" x14ac:dyDescent="0.4">
      <c r="K1101" s="240" t="s">
        <v>14622</v>
      </c>
      <c r="L1101" s="241" t="s">
        <v>1700</v>
      </c>
      <c r="M1101" s="241">
        <v>19</v>
      </c>
      <c r="N1101" s="241" t="s">
        <v>7836</v>
      </c>
      <c r="O1101" s="241" t="s">
        <v>13273</v>
      </c>
      <c r="P1101" s="241" t="s">
        <v>1267</v>
      </c>
      <c r="AT1101">
        <v>1</v>
      </c>
      <c r="AU1101" t="str">
        <f t="shared" si="34"/>
        <v>30203-1</v>
      </c>
      <c r="AV1101" s="121" t="str">
        <f t="shared" si="35"/>
        <v>R3-30203-22</v>
      </c>
      <c r="AW1101" s="121" t="s">
        <v>6654</v>
      </c>
      <c r="AX1101" s="121" t="s">
        <v>1874</v>
      </c>
      <c r="AY1101" s="139">
        <v>22</v>
      </c>
      <c r="AZ1101" s="139" t="s">
        <v>542</v>
      </c>
      <c r="BA1101" s="139" t="s">
        <v>545</v>
      </c>
      <c r="BB1101" s="139" t="s">
        <v>5091</v>
      </c>
      <c r="BC1101"/>
    </row>
    <row r="1102" spans="11:55" x14ac:dyDescent="0.4">
      <c r="K1102" s="240" t="s">
        <v>14623</v>
      </c>
      <c r="L1102" s="241" t="s">
        <v>1700</v>
      </c>
      <c r="M1102" s="241">
        <v>20</v>
      </c>
      <c r="N1102" s="241" t="s">
        <v>4151</v>
      </c>
      <c r="O1102" s="241" t="s">
        <v>13273</v>
      </c>
      <c r="P1102" s="241" t="s">
        <v>1259</v>
      </c>
      <c r="AT1102">
        <v>1</v>
      </c>
      <c r="AU1102" t="str">
        <f t="shared" si="34"/>
        <v>30206-1</v>
      </c>
      <c r="AV1102" s="121" t="str">
        <f t="shared" si="35"/>
        <v>R3-30206-2</v>
      </c>
      <c r="AW1102" s="121" t="s">
        <v>6654</v>
      </c>
      <c r="AX1102" s="121" t="s">
        <v>1877</v>
      </c>
      <c r="AY1102" s="139">
        <v>2</v>
      </c>
      <c r="AZ1102" s="139" t="s">
        <v>542</v>
      </c>
      <c r="BA1102" s="139" t="s">
        <v>547</v>
      </c>
      <c r="BB1102" s="139" t="s">
        <v>5103</v>
      </c>
      <c r="BC1102"/>
    </row>
    <row r="1103" spans="11:55" x14ac:dyDescent="0.4">
      <c r="K1103" s="240" t="s">
        <v>14624</v>
      </c>
      <c r="L1103" s="241" t="s">
        <v>1700</v>
      </c>
      <c r="M1103" s="241">
        <v>21</v>
      </c>
      <c r="N1103" s="241" t="s">
        <v>832</v>
      </c>
      <c r="O1103" s="241" t="s">
        <v>13273</v>
      </c>
      <c r="P1103" s="241" t="s">
        <v>2144</v>
      </c>
      <c r="AT1103">
        <v>2</v>
      </c>
      <c r="AU1103" t="str">
        <f t="shared" si="34"/>
        <v>30206-2</v>
      </c>
      <c r="AV1103" s="121" t="str">
        <f t="shared" si="35"/>
        <v>R3-30206-3</v>
      </c>
      <c r="AW1103" s="121" t="s">
        <v>6654</v>
      </c>
      <c r="AX1103" s="121" t="s">
        <v>1877</v>
      </c>
      <c r="AY1103" s="139">
        <v>3</v>
      </c>
      <c r="AZ1103" s="139" t="s">
        <v>542</v>
      </c>
      <c r="BA1103" s="139" t="s">
        <v>547</v>
      </c>
      <c r="BB1103" s="139" t="s">
        <v>5104</v>
      </c>
      <c r="BC1103"/>
    </row>
    <row r="1104" spans="11:55" x14ac:dyDescent="0.4">
      <c r="K1104" s="240" t="s">
        <v>14625</v>
      </c>
      <c r="L1104" s="241" t="s">
        <v>1700</v>
      </c>
      <c r="M1104" s="241">
        <v>24</v>
      </c>
      <c r="N1104" s="241" t="s">
        <v>4153</v>
      </c>
      <c r="O1104" s="241" t="s">
        <v>13273</v>
      </c>
      <c r="P1104" s="241" t="s">
        <v>2144</v>
      </c>
      <c r="AT1104">
        <v>1</v>
      </c>
      <c r="AU1104" t="str">
        <f t="shared" si="34"/>
        <v>30344-1</v>
      </c>
      <c r="AV1104" s="121" t="str">
        <f t="shared" si="35"/>
        <v>R3-30344-1</v>
      </c>
      <c r="AW1104" s="121" t="s">
        <v>6654</v>
      </c>
      <c r="AX1104" s="121" t="s">
        <v>1884</v>
      </c>
      <c r="AY1104" s="139">
        <v>1</v>
      </c>
      <c r="AZ1104" s="139" t="s">
        <v>542</v>
      </c>
      <c r="BA1104" s="139" t="s">
        <v>550</v>
      </c>
      <c r="BB1104" s="139" t="s">
        <v>5121</v>
      </c>
      <c r="BC1104"/>
    </row>
    <row r="1105" spans="11:55" x14ac:dyDescent="0.4">
      <c r="K1105" s="240" t="s">
        <v>14626</v>
      </c>
      <c r="L1105" s="241" t="s">
        <v>1700</v>
      </c>
      <c r="M1105" s="241">
        <v>25</v>
      </c>
      <c r="N1105" s="241" t="s">
        <v>7837</v>
      </c>
      <c r="O1105" s="241" t="s">
        <v>13273</v>
      </c>
      <c r="P1105" s="241" t="s">
        <v>2144</v>
      </c>
      <c r="AT1105">
        <v>2</v>
      </c>
      <c r="AU1105" t="str">
        <f t="shared" si="34"/>
        <v>30344-2</v>
      </c>
      <c r="AV1105" s="121" t="str">
        <f t="shared" si="35"/>
        <v>R3-30344-4</v>
      </c>
      <c r="AW1105" s="121" t="s">
        <v>6654</v>
      </c>
      <c r="AX1105" s="121" t="s">
        <v>1884</v>
      </c>
      <c r="AY1105" s="139">
        <v>4</v>
      </c>
      <c r="AZ1105" s="139" t="s">
        <v>542</v>
      </c>
      <c r="BA1105" s="139" t="s">
        <v>550</v>
      </c>
      <c r="BB1105" s="139" t="s">
        <v>5121</v>
      </c>
      <c r="BC1105"/>
    </row>
    <row r="1106" spans="11:55" x14ac:dyDescent="0.4">
      <c r="K1106" s="240" t="s">
        <v>14627</v>
      </c>
      <c r="L1106" s="241" t="s">
        <v>1700</v>
      </c>
      <c r="M1106" s="241">
        <v>26</v>
      </c>
      <c r="N1106" s="241" t="s">
        <v>844</v>
      </c>
      <c r="O1106" s="241" t="s">
        <v>13273</v>
      </c>
      <c r="P1106" s="241" t="s">
        <v>2144</v>
      </c>
      <c r="AT1106">
        <v>1</v>
      </c>
      <c r="AU1106" t="str">
        <f t="shared" si="34"/>
        <v>30391-1</v>
      </c>
      <c r="AV1106" s="121" t="str">
        <f t="shared" si="35"/>
        <v>R3-30391-10</v>
      </c>
      <c r="AW1106" s="121" t="s">
        <v>6654</v>
      </c>
      <c r="AX1106" s="121" t="s">
        <v>1892</v>
      </c>
      <c r="AY1106" s="139">
        <v>10</v>
      </c>
      <c r="AZ1106" s="139" t="s">
        <v>542</v>
      </c>
      <c r="BA1106" s="139" t="s">
        <v>554</v>
      </c>
      <c r="BB1106" s="139" t="s">
        <v>5132</v>
      </c>
      <c r="BC1106"/>
    </row>
    <row r="1107" spans="11:55" x14ac:dyDescent="0.4">
      <c r="K1107" s="240" t="s">
        <v>14628</v>
      </c>
      <c r="L1107" s="241" t="s">
        <v>1700</v>
      </c>
      <c r="M1107" s="241">
        <v>27</v>
      </c>
      <c r="N1107" s="241" t="s">
        <v>7838</v>
      </c>
      <c r="O1107" s="241" t="s">
        <v>13273</v>
      </c>
      <c r="P1107" s="241" t="s">
        <v>2144</v>
      </c>
      <c r="AT1107">
        <v>1</v>
      </c>
      <c r="AU1107" t="str">
        <f t="shared" si="34"/>
        <v>31000-1</v>
      </c>
      <c r="AV1107" s="121" t="str">
        <f t="shared" si="35"/>
        <v>R3-31000-16</v>
      </c>
      <c r="AW1107" s="121" t="s">
        <v>6654</v>
      </c>
      <c r="AX1107" s="121" t="s">
        <v>1367</v>
      </c>
      <c r="AY1107" s="139">
        <v>16</v>
      </c>
      <c r="AZ1107" s="139" t="s">
        <v>557</v>
      </c>
      <c r="BA1107" s="139" t="s">
        <v>6655</v>
      </c>
      <c r="BB1107" s="139" t="s">
        <v>5157</v>
      </c>
      <c r="BC1107"/>
    </row>
    <row r="1108" spans="11:55" x14ac:dyDescent="0.4">
      <c r="K1108" s="240" t="s">
        <v>14629</v>
      </c>
      <c r="L1108" s="241" t="s">
        <v>1700</v>
      </c>
      <c r="M1108" s="241">
        <v>28</v>
      </c>
      <c r="N1108" s="241" t="s">
        <v>4184</v>
      </c>
      <c r="O1108" s="241" t="s">
        <v>13273</v>
      </c>
      <c r="P1108" s="241" t="s">
        <v>2144</v>
      </c>
      <c r="AT1108">
        <v>2</v>
      </c>
      <c r="AU1108" t="str">
        <f t="shared" si="34"/>
        <v>31000-2</v>
      </c>
      <c r="AV1108" s="121" t="str">
        <f t="shared" si="35"/>
        <v>R3-31000-80</v>
      </c>
      <c r="AW1108" s="121" t="s">
        <v>6654</v>
      </c>
      <c r="AX1108" s="121" t="s">
        <v>1367</v>
      </c>
      <c r="AY1108" s="139">
        <v>80</v>
      </c>
      <c r="AZ1108" s="139" t="s">
        <v>557</v>
      </c>
      <c r="BA1108" s="139" t="s">
        <v>6655</v>
      </c>
      <c r="BB1108" s="139" t="s">
        <v>5165</v>
      </c>
      <c r="BC1108"/>
    </row>
    <row r="1109" spans="11:55" x14ac:dyDescent="0.4">
      <c r="K1109" s="240" t="s">
        <v>14630</v>
      </c>
      <c r="L1109" s="241" t="s">
        <v>1700</v>
      </c>
      <c r="M1109" s="241">
        <v>29</v>
      </c>
      <c r="N1109" s="241" t="s">
        <v>2160</v>
      </c>
      <c r="O1109" s="241" t="s">
        <v>13273</v>
      </c>
      <c r="P1109" s="241" t="s">
        <v>1257</v>
      </c>
      <c r="AT1109">
        <v>3</v>
      </c>
      <c r="AU1109" t="str">
        <f t="shared" si="34"/>
        <v>31000-3</v>
      </c>
      <c r="AV1109" s="121" t="str">
        <f t="shared" si="35"/>
        <v>R3-31000-117</v>
      </c>
      <c r="AW1109" s="121" t="s">
        <v>6654</v>
      </c>
      <c r="AX1109" s="121" t="s">
        <v>1367</v>
      </c>
      <c r="AY1109" s="139">
        <v>117</v>
      </c>
      <c r="AZ1109" s="139" t="s">
        <v>557</v>
      </c>
      <c r="BA1109" s="139" t="s">
        <v>6655</v>
      </c>
      <c r="BB1109" s="139" t="s">
        <v>2657</v>
      </c>
      <c r="BC1109"/>
    </row>
    <row r="1110" spans="11:55" x14ac:dyDescent="0.4">
      <c r="K1110" s="240" t="s">
        <v>14631</v>
      </c>
      <c r="L1110" s="241" t="s">
        <v>1700</v>
      </c>
      <c r="M1110" s="241">
        <v>30</v>
      </c>
      <c r="N1110" s="241" t="s">
        <v>832</v>
      </c>
      <c r="O1110" s="241" t="s">
        <v>13273</v>
      </c>
      <c r="P1110" s="241" t="s">
        <v>2144</v>
      </c>
      <c r="AT1110">
        <v>4</v>
      </c>
      <c r="AU1110" t="str">
        <f t="shared" si="34"/>
        <v>31000-4</v>
      </c>
      <c r="AV1110" s="121" t="str">
        <f t="shared" si="35"/>
        <v>R3-31000-152</v>
      </c>
      <c r="AW1110" s="121" t="s">
        <v>6654</v>
      </c>
      <c r="AX1110" s="121" t="s">
        <v>1367</v>
      </c>
      <c r="AY1110" s="139">
        <v>152</v>
      </c>
      <c r="AZ1110" s="139" t="s">
        <v>557</v>
      </c>
      <c r="BA1110" s="139" t="s">
        <v>6655</v>
      </c>
      <c r="BB1110" s="139" t="s">
        <v>5169</v>
      </c>
      <c r="BC1110"/>
    </row>
    <row r="1111" spans="11:55" x14ac:dyDescent="0.4">
      <c r="K1111" s="240" t="s">
        <v>14632</v>
      </c>
      <c r="L1111" s="241" t="s">
        <v>1700</v>
      </c>
      <c r="M1111" s="241">
        <v>31</v>
      </c>
      <c r="N1111" s="241" t="s">
        <v>4147</v>
      </c>
      <c r="O1111" s="241" t="s">
        <v>13273</v>
      </c>
      <c r="P1111" s="241" t="s">
        <v>1257</v>
      </c>
      <c r="AT1111">
        <v>5</v>
      </c>
      <c r="AU1111" t="str">
        <f t="shared" si="34"/>
        <v>31000-5</v>
      </c>
      <c r="AV1111" s="121" t="str">
        <f t="shared" si="35"/>
        <v>R3-31000-157</v>
      </c>
      <c r="AW1111" s="121" t="s">
        <v>6654</v>
      </c>
      <c r="AX1111" s="121" t="s">
        <v>1367</v>
      </c>
      <c r="AY1111" s="139">
        <v>157</v>
      </c>
      <c r="AZ1111" s="139" t="s">
        <v>557</v>
      </c>
      <c r="BA1111" s="139" t="s">
        <v>6655</v>
      </c>
      <c r="BB1111" s="139" t="s">
        <v>5171</v>
      </c>
      <c r="BC1111"/>
    </row>
    <row r="1112" spans="11:55" x14ac:dyDescent="0.4">
      <c r="K1112" s="240" t="s">
        <v>14633</v>
      </c>
      <c r="L1112" s="241" t="s">
        <v>1700</v>
      </c>
      <c r="M1112" s="241">
        <v>32</v>
      </c>
      <c r="N1112" s="241" t="s">
        <v>7839</v>
      </c>
      <c r="O1112" s="241" t="s">
        <v>13273</v>
      </c>
      <c r="P1112" s="241" t="s">
        <v>1267</v>
      </c>
      <c r="AT1112">
        <v>6</v>
      </c>
      <c r="AU1112" t="str">
        <f t="shared" si="34"/>
        <v>31000-6</v>
      </c>
      <c r="AV1112" s="121" t="str">
        <f t="shared" si="35"/>
        <v>R3-31000-158</v>
      </c>
      <c r="AW1112" s="121" t="s">
        <v>6654</v>
      </c>
      <c r="AX1112" s="121" t="s">
        <v>1367</v>
      </c>
      <c r="AY1112" s="139">
        <v>158</v>
      </c>
      <c r="AZ1112" s="139" t="s">
        <v>557</v>
      </c>
      <c r="BA1112" s="139" t="s">
        <v>6655</v>
      </c>
      <c r="BB1112" s="139" t="s">
        <v>5172</v>
      </c>
      <c r="BC1112"/>
    </row>
    <row r="1113" spans="11:55" x14ac:dyDescent="0.4">
      <c r="K1113" s="240" t="s">
        <v>14634</v>
      </c>
      <c r="L1113" s="241" t="s">
        <v>1700</v>
      </c>
      <c r="M1113" s="241">
        <v>33</v>
      </c>
      <c r="N1113" s="241" t="s">
        <v>7840</v>
      </c>
      <c r="O1113" s="241" t="s">
        <v>13273</v>
      </c>
      <c r="P1113" s="241" t="s">
        <v>2144</v>
      </c>
      <c r="AT1113">
        <v>7</v>
      </c>
      <c r="AU1113" t="str">
        <f t="shared" si="34"/>
        <v>31000-7</v>
      </c>
      <c r="AV1113" s="121" t="str">
        <f t="shared" si="35"/>
        <v>R3-31000-247</v>
      </c>
      <c r="AW1113" s="121" t="s">
        <v>6654</v>
      </c>
      <c r="AX1113" s="121" t="s">
        <v>1367</v>
      </c>
      <c r="AY1113" s="139">
        <v>247</v>
      </c>
      <c r="AZ1113" s="139" t="s">
        <v>557</v>
      </c>
      <c r="BA1113" s="139" t="s">
        <v>6655</v>
      </c>
      <c r="BB1113" s="139" t="s">
        <v>5180</v>
      </c>
      <c r="BC1113"/>
    </row>
    <row r="1114" spans="11:55" x14ac:dyDescent="0.4">
      <c r="K1114" s="240" t="s">
        <v>14635</v>
      </c>
      <c r="L1114" s="241" t="s">
        <v>1700</v>
      </c>
      <c r="M1114" s="241">
        <v>34</v>
      </c>
      <c r="N1114" s="241" t="s">
        <v>3308</v>
      </c>
      <c r="O1114" s="241" t="s">
        <v>13273</v>
      </c>
      <c r="P1114" s="241" t="s">
        <v>1259</v>
      </c>
      <c r="AT1114">
        <v>1</v>
      </c>
      <c r="AU1114" t="str">
        <f t="shared" si="34"/>
        <v>31201-1</v>
      </c>
      <c r="AV1114" s="121" t="str">
        <f t="shared" si="35"/>
        <v>R3-31201-37</v>
      </c>
      <c r="AW1114" s="121" t="s">
        <v>6654</v>
      </c>
      <c r="AX1114" s="121" t="s">
        <v>1902</v>
      </c>
      <c r="AY1114" s="139">
        <v>37</v>
      </c>
      <c r="AZ1114" s="139" t="s">
        <v>557</v>
      </c>
      <c r="BA1114" s="139" t="s">
        <v>558</v>
      </c>
      <c r="BB1114" s="139" t="s">
        <v>5206</v>
      </c>
      <c r="BC1114"/>
    </row>
    <row r="1115" spans="11:55" x14ac:dyDescent="0.4">
      <c r="K1115" s="240" t="s">
        <v>14636</v>
      </c>
      <c r="L1115" s="241" t="s">
        <v>1700</v>
      </c>
      <c r="M1115" s="241">
        <v>35</v>
      </c>
      <c r="N1115" s="241" t="s">
        <v>4159</v>
      </c>
      <c r="O1115" s="241" t="s">
        <v>13273</v>
      </c>
      <c r="P1115" s="241" t="s">
        <v>2143</v>
      </c>
      <c r="AT1115">
        <v>2</v>
      </c>
      <c r="AU1115" t="str">
        <f t="shared" si="34"/>
        <v>31201-2</v>
      </c>
      <c r="AV1115" s="121" t="str">
        <f t="shared" si="35"/>
        <v>R3-31201-41</v>
      </c>
      <c r="AW1115" s="121" t="s">
        <v>6654</v>
      </c>
      <c r="AX1115" s="121" t="s">
        <v>1902</v>
      </c>
      <c r="AY1115" s="139">
        <v>41</v>
      </c>
      <c r="AZ1115" s="139" t="s">
        <v>557</v>
      </c>
      <c r="BA1115" s="139" t="s">
        <v>558</v>
      </c>
      <c r="BB1115" s="139" t="s">
        <v>5210</v>
      </c>
      <c r="BC1115"/>
    </row>
    <row r="1116" spans="11:55" x14ac:dyDescent="0.4">
      <c r="K1116" s="240" t="s">
        <v>14637</v>
      </c>
      <c r="L1116" s="241" t="s">
        <v>1700</v>
      </c>
      <c r="M1116" s="241">
        <v>36</v>
      </c>
      <c r="N1116" s="241" t="s">
        <v>7841</v>
      </c>
      <c r="O1116" s="241" t="s">
        <v>13273</v>
      </c>
      <c r="P1116" s="241" t="s">
        <v>2144</v>
      </c>
      <c r="AT1116">
        <v>3</v>
      </c>
      <c r="AU1116" t="str">
        <f t="shared" si="34"/>
        <v>31201-3</v>
      </c>
      <c r="AV1116" s="121" t="str">
        <f t="shared" si="35"/>
        <v>R3-31201-63</v>
      </c>
      <c r="AW1116" s="121" t="s">
        <v>6654</v>
      </c>
      <c r="AX1116" s="121" t="s">
        <v>1902</v>
      </c>
      <c r="AY1116" s="139">
        <v>63</v>
      </c>
      <c r="AZ1116" s="139" t="s">
        <v>557</v>
      </c>
      <c r="BA1116" s="139" t="s">
        <v>558</v>
      </c>
      <c r="BB1116" s="139" t="s">
        <v>5229</v>
      </c>
      <c r="BC1116"/>
    </row>
    <row r="1117" spans="11:55" x14ac:dyDescent="0.4">
      <c r="K1117" s="240" t="s">
        <v>14638</v>
      </c>
      <c r="L1117" s="241" t="s">
        <v>1700</v>
      </c>
      <c r="M1117" s="241">
        <v>37</v>
      </c>
      <c r="N1117" s="241" t="s">
        <v>7842</v>
      </c>
      <c r="O1117" s="241" t="s">
        <v>13273</v>
      </c>
      <c r="P1117" s="241" t="s">
        <v>2143</v>
      </c>
      <c r="AT1117">
        <v>4</v>
      </c>
      <c r="AU1117" t="str">
        <f t="shared" si="34"/>
        <v>31201-4</v>
      </c>
      <c r="AV1117" s="121" t="str">
        <f t="shared" si="35"/>
        <v>R3-31201-70</v>
      </c>
      <c r="AW1117" s="121" t="s">
        <v>6654</v>
      </c>
      <c r="AX1117" s="121" t="s">
        <v>1902</v>
      </c>
      <c r="AY1117" s="139">
        <v>70</v>
      </c>
      <c r="AZ1117" s="139" t="s">
        <v>557</v>
      </c>
      <c r="BA1117" s="139" t="s">
        <v>558</v>
      </c>
      <c r="BB1117" s="139" t="s">
        <v>5235</v>
      </c>
      <c r="BC1117"/>
    </row>
    <row r="1118" spans="11:55" x14ac:dyDescent="0.4">
      <c r="K1118" s="240" t="s">
        <v>14639</v>
      </c>
      <c r="L1118" s="241" t="s">
        <v>1700</v>
      </c>
      <c r="M1118" s="241">
        <v>38</v>
      </c>
      <c r="N1118" s="241" t="s">
        <v>7843</v>
      </c>
      <c r="O1118" s="241" t="s">
        <v>13273</v>
      </c>
      <c r="P1118" s="241" t="s">
        <v>2143</v>
      </c>
      <c r="AT1118">
        <v>5</v>
      </c>
      <c r="AU1118" t="str">
        <f t="shared" si="34"/>
        <v>31201-5</v>
      </c>
      <c r="AV1118" s="121" t="str">
        <f t="shared" si="35"/>
        <v>R3-31201-75</v>
      </c>
      <c r="AW1118" s="121" t="s">
        <v>6654</v>
      </c>
      <c r="AX1118" s="121" t="s">
        <v>1902</v>
      </c>
      <c r="AY1118" s="139">
        <v>75</v>
      </c>
      <c r="AZ1118" s="139" t="s">
        <v>557</v>
      </c>
      <c r="BA1118" s="139" t="s">
        <v>558</v>
      </c>
      <c r="BB1118" s="139" t="s">
        <v>5239</v>
      </c>
      <c r="BC1118"/>
    </row>
    <row r="1119" spans="11:55" x14ac:dyDescent="0.4">
      <c r="K1119" s="240" t="s">
        <v>14640</v>
      </c>
      <c r="L1119" s="241" t="s">
        <v>1700</v>
      </c>
      <c r="M1119" s="241">
        <v>39</v>
      </c>
      <c r="N1119" s="241" t="s">
        <v>7844</v>
      </c>
      <c r="O1119" s="241" t="s">
        <v>13273</v>
      </c>
      <c r="P1119" s="241" t="s">
        <v>2144</v>
      </c>
      <c r="AT1119">
        <v>6</v>
      </c>
      <c r="AU1119" t="str">
        <f t="shared" si="34"/>
        <v>31201-6</v>
      </c>
      <c r="AV1119" s="121" t="str">
        <f t="shared" si="35"/>
        <v>R3-31201-80</v>
      </c>
      <c r="AW1119" s="121" t="s">
        <v>6654</v>
      </c>
      <c r="AX1119" s="121" t="s">
        <v>1902</v>
      </c>
      <c r="AY1119" s="139">
        <v>80</v>
      </c>
      <c r="AZ1119" s="139" t="s">
        <v>557</v>
      </c>
      <c r="BA1119" s="139" t="s">
        <v>558</v>
      </c>
      <c r="BB1119" s="139" t="s">
        <v>832</v>
      </c>
      <c r="BC1119"/>
    </row>
    <row r="1120" spans="11:55" x14ac:dyDescent="0.4">
      <c r="K1120" s="240" t="s">
        <v>14641</v>
      </c>
      <c r="L1120" s="241" t="s">
        <v>1700</v>
      </c>
      <c r="M1120" s="241">
        <v>40</v>
      </c>
      <c r="N1120" s="241" t="s">
        <v>7845</v>
      </c>
      <c r="O1120" s="241" t="s">
        <v>13273</v>
      </c>
      <c r="P1120" s="241" t="s">
        <v>2144</v>
      </c>
      <c r="AT1120">
        <v>7</v>
      </c>
      <c r="AU1120" t="str">
        <f t="shared" si="34"/>
        <v>31201-7</v>
      </c>
      <c r="AV1120" s="121" t="str">
        <f t="shared" si="35"/>
        <v>R3-31201-84</v>
      </c>
      <c r="AW1120" s="121" t="s">
        <v>6654</v>
      </c>
      <c r="AX1120" s="121" t="s">
        <v>1902</v>
      </c>
      <c r="AY1120" s="139">
        <v>84</v>
      </c>
      <c r="AZ1120" s="139" t="s">
        <v>557</v>
      </c>
      <c r="BA1120" s="139" t="s">
        <v>558</v>
      </c>
      <c r="BB1120" s="139" t="s">
        <v>844</v>
      </c>
      <c r="BC1120"/>
    </row>
    <row r="1121" spans="11:55" x14ac:dyDescent="0.4">
      <c r="K1121" s="240" t="s">
        <v>14642</v>
      </c>
      <c r="L1121" s="241" t="s">
        <v>1700</v>
      </c>
      <c r="M1121" s="241">
        <v>41</v>
      </c>
      <c r="N1121" s="241" t="s">
        <v>7846</v>
      </c>
      <c r="O1121" s="241" t="s">
        <v>13273</v>
      </c>
      <c r="P1121" s="241" t="s">
        <v>1267</v>
      </c>
      <c r="AT1121">
        <v>1</v>
      </c>
      <c r="AU1121" t="str">
        <f t="shared" si="34"/>
        <v>31202-1</v>
      </c>
      <c r="AV1121" s="121" t="str">
        <f t="shared" si="35"/>
        <v>R3-31202-37</v>
      </c>
      <c r="AW1121" s="121" t="s">
        <v>6654</v>
      </c>
      <c r="AX1121" s="121" t="s">
        <v>1903</v>
      </c>
      <c r="AY1121" s="139">
        <v>37</v>
      </c>
      <c r="AZ1121" s="139" t="s">
        <v>557</v>
      </c>
      <c r="BA1121" s="139" t="s">
        <v>559</v>
      </c>
      <c r="BB1121" s="139" t="s">
        <v>2570</v>
      </c>
      <c r="BC1121"/>
    </row>
    <row r="1122" spans="11:55" x14ac:dyDescent="0.4">
      <c r="K1122" s="240" t="s">
        <v>14643</v>
      </c>
      <c r="L1122" s="241" t="s">
        <v>1700</v>
      </c>
      <c r="M1122" s="241">
        <v>42</v>
      </c>
      <c r="N1122" s="241" t="s">
        <v>7847</v>
      </c>
      <c r="O1122" s="241" t="s">
        <v>13273</v>
      </c>
      <c r="P1122" s="241" t="s">
        <v>1267</v>
      </c>
      <c r="AT1122">
        <v>2</v>
      </c>
      <c r="AU1122" t="str">
        <f t="shared" si="34"/>
        <v>31202-2</v>
      </c>
      <c r="AV1122" s="121" t="str">
        <f t="shared" si="35"/>
        <v>R3-31202-41</v>
      </c>
      <c r="AW1122" s="121" t="s">
        <v>6654</v>
      </c>
      <c r="AX1122" s="121" t="s">
        <v>1903</v>
      </c>
      <c r="AY1122" s="139">
        <v>41</v>
      </c>
      <c r="AZ1122" s="139" t="s">
        <v>557</v>
      </c>
      <c r="BA1122" s="139" t="s">
        <v>559</v>
      </c>
      <c r="BB1122" s="139" t="s">
        <v>5249</v>
      </c>
      <c r="BC1122"/>
    </row>
    <row r="1123" spans="11:55" x14ac:dyDescent="0.4">
      <c r="K1123" s="240" t="s">
        <v>14644</v>
      </c>
      <c r="L1123" s="241" t="s">
        <v>1700</v>
      </c>
      <c r="M1123" s="241">
        <v>43</v>
      </c>
      <c r="N1123" s="241" t="s">
        <v>7848</v>
      </c>
      <c r="O1123" s="241" t="s">
        <v>13273</v>
      </c>
      <c r="P1123" s="241" t="s">
        <v>1267</v>
      </c>
      <c r="AT1123">
        <v>1</v>
      </c>
      <c r="AU1123" t="str">
        <f t="shared" si="34"/>
        <v>31204-1</v>
      </c>
      <c r="AV1123" s="121" t="str">
        <f t="shared" si="35"/>
        <v>R3-31204-9</v>
      </c>
      <c r="AW1123" s="121" t="s">
        <v>6654</v>
      </c>
      <c r="AX1123" s="121" t="s">
        <v>1905</v>
      </c>
      <c r="AY1123" s="139">
        <v>9</v>
      </c>
      <c r="AZ1123" s="139" t="s">
        <v>557</v>
      </c>
      <c r="BA1123" s="139" t="s">
        <v>561</v>
      </c>
      <c r="BB1123" s="139" t="s">
        <v>5256</v>
      </c>
      <c r="BC1123"/>
    </row>
    <row r="1124" spans="11:55" x14ac:dyDescent="0.4">
      <c r="K1124" s="240" t="s">
        <v>14645</v>
      </c>
      <c r="L1124" s="241" t="s">
        <v>1700</v>
      </c>
      <c r="M1124" s="241">
        <v>44</v>
      </c>
      <c r="N1124" s="241" t="s">
        <v>829</v>
      </c>
      <c r="O1124" s="241" t="s">
        <v>13273</v>
      </c>
      <c r="P1124" s="241" t="s">
        <v>2144</v>
      </c>
      <c r="AT1124">
        <v>2</v>
      </c>
      <c r="AU1124" t="str">
        <f t="shared" si="34"/>
        <v>31204-2</v>
      </c>
      <c r="AV1124" s="121" t="str">
        <f t="shared" si="35"/>
        <v>R3-31204-11</v>
      </c>
      <c r="AW1124" s="121" t="s">
        <v>6654</v>
      </c>
      <c r="AX1124" s="121" t="s">
        <v>1905</v>
      </c>
      <c r="AY1124" s="139">
        <v>11</v>
      </c>
      <c r="AZ1124" s="139" t="s">
        <v>557</v>
      </c>
      <c r="BA1124" s="139" t="s">
        <v>561</v>
      </c>
      <c r="BB1124" s="139" t="s">
        <v>5257</v>
      </c>
      <c r="BC1124"/>
    </row>
    <row r="1125" spans="11:55" x14ac:dyDescent="0.4">
      <c r="K1125" s="240" t="s">
        <v>14646</v>
      </c>
      <c r="L1125" s="241" t="s">
        <v>1700</v>
      </c>
      <c r="M1125" s="241">
        <v>45</v>
      </c>
      <c r="N1125" s="241" t="s">
        <v>4154</v>
      </c>
      <c r="O1125" s="241" t="s">
        <v>13273</v>
      </c>
      <c r="P1125" s="241" t="s">
        <v>1267</v>
      </c>
      <c r="AT1125">
        <v>1</v>
      </c>
      <c r="AU1125" t="str">
        <f t="shared" si="34"/>
        <v>31302-1</v>
      </c>
      <c r="AV1125" s="121" t="str">
        <f t="shared" si="35"/>
        <v>R3-31302-26</v>
      </c>
      <c r="AW1125" s="121" t="s">
        <v>6654</v>
      </c>
      <c r="AX1125" s="121" t="s">
        <v>1906</v>
      </c>
      <c r="AY1125" s="139">
        <v>26</v>
      </c>
      <c r="AZ1125" s="139" t="s">
        <v>557</v>
      </c>
      <c r="BA1125" s="139" t="s">
        <v>562</v>
      </c>
      <c r="BB1125" s="139" t="s">
        <v>5260</v>
      </c>
      <c r="BC1125"/>
    </row>
    <row r="1126" spans="11:55" x14ac:dyDescent="0.4">
      <c r="K1126" s="240" t="s">
        <v>14647</v>
      </c>
      <c r="L1126" s="241" t="s">
        <v>1700</v>
      </c>
      <c r="M1126" s="241">
        <v>46</v>
      </c>
      <c r="N1126" s="241" t="s">
        <v>4155</v>
      </c>
      <c r="O1126" s="241" t="s">
        <v>13273</v>
      </c>
      <c r="P1126" s="241" t="s">
        <v>1267</v>
      </c>
      <c r="AT1126">
        <v>1</v>
      </c>
      <c r="AU1126" t="str">
        <f t="shared" si="34"/>
        <v>31328-1</v>
      </c>
      <c r="AV1126" s="121" t="str">
        <f t="shared" si="35"/>
        <v>R3-31328-14</v>
      </c>
      <c r="AW1126" s="121" t="s">
        <v>6654</v>
      </c>
      <c r="AX1126" s="121" t="s">
        <v>1907</v>
      </c>
      <c r="AY1126" s="139">
        <v>14</v>
      </c>
      <c r="AZ1126" s="139" t="s">
        <v>557</v>
      </c>
      <c r="BA1126" s="139" t="s">
        <v>563</v>
      </c>
      <c r="BB1126" s="139" t="s">
        <v>5261</v>
      </c>
      <c r="BC1126"/>
    </row>
    <row r="1127" spans="11:55" x14ac:dyDescent="0.4">
      <c r="K1127" s="240" t="s">
        <v>14648</v>
      </c>
      <c r="L1127" s="241" t="s">
        <v>1700</v>
      </c>
      <c r="M1127" s="241">
        <v>47</v>
      </c>
      <c r="N1127" s="241" t="s">
        <v>7849</v>
      </c>
      <c r="O1127" s="241" t="s">
        <v>13273</v>
      </c>
      <c r="P1127" s="241" t="s">
        <v>2144</v>
      </c>
      <c r="AT1127">
        <v>2</v>
      </c>
      <c r="AU1127" t="str">
        <f t="shared" si="34"/>
        <v>31328-2</v>
      </c>
      <c r="AV1127" s="121" t="str">
        <f t="shared" si="35"/>
        <v>R3-31328-16</v>
      </c>
      <c r="AW1127" s="121" t="s">
        <v>6654</v>
      </c>
      <c r="AX1127" s="121" t="s">
        <v>1907</v>
      </c>
      <c r="AY1127" s="139">
        <v>16</v>
      </c>
      <c r="AZ1127" s="139" t="s">
        <v>557</v>
      </c>
      <c r="BA1127" s="139" t="s">
        <v>563</v>
      </c>
      <c r="BB1127" s="139" t="s">
        <v>2331</v>
      </c>
      <c r="BC1127"/>
    </row>
    <row r="1128" spans="11:55" x14ac:dyDescent="0.4">
      <c r="K1128" s="240" t="s">
        <v>14649</v>
      </c>
      <c r="L1128" s="241" t="s">
        <v>1700</v>
      </c>
      <c r="M1128" s="241">
        <v>48</v>
      </c>
      <c r="N1128" s="241" t="s">
        <v>4144</v>
      </c>
      <c r="O1128" s="241" t="s">
        <v>13273</v>
      </c>
      <c r="P1128" s="241" t="s">
        <v>2144</v>
      </c>
      <c r="AT1128">
        <v>1</v>
      </c>
      <c r="AU1128" t="str">
        <f t="shared" si="34"/>
        <v>31329-1</v>
      </c>
      <c r="AV1128" s="121" t="str">
        <f t="shared" si="35"/>
        <v>R3-31329-38</v>
      </c>
      <c r="AW1128" s="121" t="s">
        <v>6654</v>
      </c>
      <c r="AX1128" s="121" t="s">
        <v>1908</v>
      </c>
      <c r="AY1128" s="139">
        <v>38</v>
      </c>
      <c r="AZ1128" s="139" t="s">
        <v>557</v>
      </c>
      <c r="BA1128" s="139" t="s">
        <v>564</v>
      </c>
      <c r="BB1128" s="139" t="s">
        <v>2906</v>
      </c>
      <c r="BC1128"/>
    </row>
    <row r="1129" spans="11:55" x14ac:dyDescent="0.4">
      <c r="K1129" s="240" t="s">
        <v>14650</v>
      </c>
      <c r="L1129" s="241" t="s">
        <v>1700</v>
      </c>
      <c r="M1129" s="241">
        <v>49</v>
      </c>
      <c r="N1129" s="241" t="s">
        <v>4152</v>
      </c>
      <c r="O1129" s="241" t="s">
        <v>13273</v>
      </c>
      <c r="P1129" s="241" t="s">
        <v>2147</v>
      </c>
      <c r="AT1129">
        <v>1</v>
      </c>
      <c r="AU1129" t="str">
        <f t="shared" si="34"/>
        <v>31370-1</v>
      </c>
      <c r="AV1129" s="121" t="str">
        <f t="shared" si="35"/>
        <v>R3-31370-53</v>
      </c>
      <c r="AW1129" s="121" t="s">
        <v>6654</v>
      </c>
      <c r="AX1129" s="121" t="s">
        <v>1909</v>
      </c>
      <c r="AY1129" s="139">
        <v>53</v>
      </c>
      <c r="AZ1129" s="139" t="s">
        <v>557</v>
      </c>
      <c r="BA1129" s="139" t="s">
        <v>565</v>
      </c>
      <c r="BB1129" s="139" t="s">
        <v>5265</v>
      </c>
      <c r="BC1129"/>
    </row>
    <row r="1130" spans="11:55" x14ac:dyDescent="0.4">
      <c r="K1130" s="240" t="s">
        <v>14651</v>
      </c>
      <c r="L1130" s="241" t="s">
        <v>1700</v>
      </c>
      <c r="M1130" s="241">
        <v>50</v>
      </c>
      <c r="N1130" s="241" t="s">
        <v>4158</v>
      </c>
      <c r="O1130" s="241" t="s">
        <v>13273</v>
      </c>
      <c r="P1130" s="241" t="s">
        <v>2143</v>
      </c>
      <c r="AT1130">
        <v>1</v>
      </c>
      <c r="AU1130" t="str">
        <f t="shared" si="34"/>
        <v>32204-1</v>
      </c>
      <c r="AV1130" s="121" t="str">
        <f t="shared" si="35"/>
        <v>R3-32204-23</v>
      </c>
      <c r="AW1130" s="121" t="s">
        <v>6654</v>
      </c>
      <c r="AX1130" s="121" t="s">
        <v>1915</v>
      </c>
      <c r="AY1130" s="139">
        <v>23</v>
      </c>
      <c r="AZ1130" s="139" t="s">
        <v>569</v>
      </c>
      <c r="BA1130" s="139" t="s">
        <v>570</v>
      </c>
      <c r="BB1130" s="139" t="s">
        <v>2408</v>
      </c>
      <c r="BC1130"/>
    </row>
    <row r="1131" spans="11:55" x14ac:dyDescent="0.4">
      <c r="K1131" s="240" t="s">
        <v>14652</v>
      </c>
      <c r="L1131" s="241" t="s">
        <v>1700</v>
      </c>
      <c r="M1131" s="241">
        <v>51</v>
      </c>
      <c r="N1131" s="241" t="s">
        <v>7850</v>
      </c>
      <c r="O1131" s="241" t="s">
        <v>13273</v>
      </c>
      <c r="P1131" s="241" t="s">
        <v>2144</v>
      </c>
      <c r="AT1131">
        <v>2</v>
      </c>
      <c r="AU1131" t="str">
        <f t="shared" si="34"/>
        <v>32204-2</v>
      </c>
      <c r="AV1131" s="121" t="str">
        <f t="shared" si="35"/>
        <v>R3-32204-24</v>
      </c>
      <c r="AW1131" s="121" t="s">
        <v>6654</v>
      </c>
      <c r="AX1131" s="121" t="s">
        <v>1915</v>
      </c>
      <c r="AY1131" s="139">
        <v>24</v>
      </c>
      <c r="AZ1131" s="139" t="s">
        <v>569</v>
      </c>
      <c r="BA1131" s="139" t="s">
        <v>570</v>
      </c>
      <c r="BB1131" s="139" t="s">
        <v>5350</v>
      </c>
      <c r="BC1131"/>
    </row>
    <row r="1132" spans="11:55" x14ac:dyDescent="0.4">
      <c r="K1132" s="240" t="s">
        <v>14653</v>
      </c>
      <c r="L1132" s="241" t="s">
        <v>1700</v>
      </c>
      <c r="M1132" s="241">
        <v>52</v>
      </c>
      <c r="N1132" s="241" t="s">
        <v>7851</v>
      </c>
      <c r="O1132" s="241" t="s">
        <v>13273</v>
      </c>
      <c r="P1132" s="241" t="s">
        <v>6686</v>
      </c>
      <c r="AT1132">
        <v>3</v>
      </c>
      <c r="AU1132" t="str">
        <f t="shared" si="34"/>
        <v>32204-3</v>
      </c>
      <c r="AV1132" s="121" t="str">
        <f t="shared" si="35"/>
        <v>R3-32204-26</v>
      </c>
      <c r="AW1132" s="121" t="s">
        <v>6654</v>
      </c>
      <c r="AX1132" s="121" t="s">
        <v>1915</v>
      </c>
      <c r="AY1132" s="139">
        <v>26</v>
      </c>
      <c r="AZ1132" s="139" t="s">
        <v>569</v>
      </c>
      <c r="BA1132" s="139" t="s">
        <v>570</v>
      </c>
      <c r="BB1132" s="139" t="s">
        <v>5348</v>
      </c>
      <c r="BC1132"/>
    </row>
    <row r="1133" spans="11:55" x14ac:dyDescent="0.4">
      <c r="K1133" s="240" t="s">
        <v>14654</v>
      </c>
      <c r="L1133" s="241" t="s">
        <v>1700</v>
      </c>
      <c r="M1133" s="241">
        <v>53</v>
      </c>
      <c r="N1133" s="241" t="s">
        <v>7852</v>
      </c>
      <c r="O1133" s="241" t="s">
        <v>13273</v>
      </c>
      <c r="P1133" s="241" t="s">
        <v>2144</v>
      </c>
      <c r="AT1133">
        <v>1</v>
      </c>
      <c r="AU1133" t="str">
        <f t="shared" si="34"/>
        <v>32205-1</v>
      </c>
      <c r="AV1133" s="121" t="str">
        <f t="shared" si="35"/>
        <v>R3-32205-2</v>
      </c>
      <c r="AW1133" s="121" t="s">
        <v>6654</v>
      </c>
      <c r="AX1133" s="121" t="s">
        <v>1916</v>
      </c>
      <c r="AY1133" s="139">
        <v>2</v>
      </c>
      <c r="AZ1133" s="139" t="s">
        <v>569</v>
      </c>
      <c r="BA1133" s="139" t="s">
        <v>571</v>
      </c>
      <c r="BB1133" s="139" t="s">
        <v>5352</v>
      </c>
      <c r="BC1133"/>
    </row>
    <row r="1134" spans="11:55" x14ac:dyDescent="0.4">
      <c r="K1134" s="240" t="s">
        <v>14655</v>
      </c>
      <c r="L1134" s="241" t="s">
        <v>1700</v>
      </c>
      <c r="M1134" s="241">
        <v>54</v>
      </c>
      <c r="N1134" s="241" t="s">
        <v>4145</v>
      </c>
      <c r="O1134" s="241" t="s">
        <v>13273</v>
      </c>
      <c r="P1134" s="241" t="s">
        <v>2144</v>
      </c>
      <c r="AT1134">
        <v>2</v>
      </c>
      <c r="AU1134" t="str">
        <f t="shared" si="34"/>
        <v>32205-2</v>
      </c>
      <c r="AV1134" s="121" t="str">
        <f t="shared" si="35"/>
        <v>R3-32205-44</v>
      </c>
      <c r="AW1134" s="121" t="s">
        <v>6654</v>
      </c>
      <c r="AX1134" s="121" t="s">
        <v>1916</v>
      </c>
      <c r="AY1134" s="139">
        <v>44</v>
      </c>
      <c r="AZ1134" s="139" t="s">
        <v>569</v>
      </c>
      <c r="BA1134" s="139" t="s">
        <v>571</v>
      </c>
      <c r="BB1134" s="139" t="s">
        <v>5354</v>
      </c>
      <c r="BC1134"/>
    </row>
    <row r="1135" spans="11:55" x14ac:dyDescent="0.4">
      <c r="K1135" s="240" t="s">
        <v>14656</v>
      </c>
      <c r="L1135" s="241" t="s">
        <v>1700</v>
      </c>
      <c r="M1135" s="241">
        <v>55</v>
      </c>
      <c r="N1135" s="241" t="s">
        <v>855</v>
      </c>
      <c r="O1135" s="241" t="s">
        <v>13273</v>
      </c>
      <c r="P1135" s="241" t="s">
        <v>2144</v>
      </c>
      <c r="AT1135">
        <v>1</v>
      </c>
      <c r="AU1135" t="str">
        <f t="shared" si="34"/>
        <v>32206-1</v>
      </c>
      <c r="AV1135" s="121" t="str">
        <f t="shared" si="35"/>
        <v>R3-32206-23</v>
      </c>
      <c r="AW1135" s="121" t="s">
        <v>6654</v>
      </c>
      <c r="AX1135" s="121" t="s">
        <v>1917</v>
      </c>
      <c r="AY1135" s="139">
        <v>23</v>
      </c>
      <c r="AZ1135" s="139" t="s">
        <v>569</v>
      </c>
      <c r="BA1135" s="139" t="s">
        <v>572</v>
      </c>
      <c r="BB1135" s="139" t="s">
        <v>3953</v>
      </c>
      <c r="BC1135"/>
    </row>
    <row r="1136" spans="11:55" x14ac:dyDescent="0.4">
      <c r="K1136" s="240" t="s">
        <v>14657</v>
      </c>
      <c r="L1136" s="241" t="s">
        <v>1700</v>
      </c>
      <c r="M1136" s="241">
        <v>56</v>
      </c>
      <c r="N1136" s="241" t="s">
        <v>861</v>
      </c>
      <c r="O1136" s="241" t="s">
        <v>13273</v>
      </c>
      <c r="P1136" s="241" t="s">
        <v>2147</v>
      </c>
      <c r="AT1136">
        <v>2</v>
      </c>
      <c r="AU1136" t="str">
        <f t="shared" si="34"/>
        <v>32206-2</v>
      </c>
      <c r="AV1136" s="121" t="str">
        <f t="shared" si="35"/>
        <v>R3-32206-24</v>
      </c>
      <c r="AW1136" s="121" t="s">
        <v>6654</v>
      </c>
      <c r="AX1136" s="121" t="s">
        <v>1917</v>
      </c>
      <c r="AY1136" s="139">
        <v>24</v>
      </c>
      <c r="AZ1136" s="139" t="s">
        <v>569</v>
      </c>
      <c r="BA1136" s="139" t="s">
        <v>572</v>
      </c>
      <c r="BB1136" s="139" t="s">
        <v>2648</v>
      </c>
      <c r="BC1136"/>
    </row>
    <row r="1137" spans="11:55" x14ac:dyDescent="0.4">
      <c r="K1137" s="240" t="s">
        <v>14658</v>
      </c>
      <c r="L1137" s="241" t="s">
        <v>1700</v>
      </c>
      <c r="M1137" s="241">
        <v>58</v>
      </c>
      <c r="N1137" s="241" t="s">
        <v>7853</v>
      </c>
      <c r="O1137" s="241" t="s">
        <v>13273</v>
      </c>
      <c r="P1137" s="241" t="s">
        <v>1267</v>
      </c>
      <c r="AT1137">
        <v>3</v>
      </c>
      <c r="AU1137" t="str">
        <f t="shared" si="34"/>
        <v>32206-3</v>
      </c>
      <c r="AV1137" s="121" t="str">
        <f t="shared" si="35"/>
        <v>R3-32206-25</v>
      </c>
      <c r="AW1137" s="121" t="s">
        <v>6654</v>
      </c>
      <c r="AX1137" s="121" t="s">
        <v>1917</v>
      </c>
      <c r="AY1137" s="139">
        <v>25</v>
      </c>
      <c r="AZ1137" s="139" t="s">
        <v>569</v>
      </c>
      <c r="BA1137" s="139" t="s">
        <v>572</v>
      </c>
      <c r="BB1137" s="139" t="s">
        <v>5355</v>
      </c>
      <c r="BC1137"/>
    </row>
    <row r="1138" spans="11:55" x14ac:dyDescent="0.4">
      <c r="K1138" s="240" t="s">
        <v>14659</v>
      </c>
      <c r="L1138" s="241" t="s">
        <v>1700</v>
      </c>
      <c r="M1138" s="241">
        <v>59</v>
      </c>
      <c r="N1138" s="241" t="s">
        <v>7854</v>
      </c>
      <c r="O1138" s="241" t="s">
        <v>13273</v>
      </c>
      <c r="P1138" s="241" t="s">
        <v>2144</v>
      </c>
      <c r="AT1138">
        <v>4</v>
      </c>
      <c r="AU1138" t="str">
        <f t="shared" si="34"/>
        <v>32206-4</v>
      </c>
      <c r="AV1138" s="121" t="str">
        <f t="shared" si="35"/>
        <v>R3-32206-28</v>
      </c>
      <c r="AW1138" s="121" t="s">
        <v>6654</v>
      </c>
      <c r="AX1138" s="121" t="s">
        <v>1917</v>
      </c>
      <c r="AY1138" s="139">
        <v>28</v>
      </c>
      <c r="AZ1138" s="139" t="s">
        <v>569</v>
      </c>
      <c r="BA1138" s="139" t="s">
        <v>572</v>
      </c>
      <c r="BB1138" s="139" t="s">
        <v>5356</v>
      </c>
      <c r="BC1138"/>
    </row>
    <row r="1139" spans="11:55" x14ac:dyDescent="0.4">
      <c r="K1139" s="240" t="s">
        <v>14660</v>
      </c>
      <c r="L1139" s="241" t="s">
        <v>1700</v>
      </c>
      <c r="M1139" s="241">
        <v>60</v>
      </c>
      <c r="N1139" s="241" t="s">
        <v>7855</v>
      </c>
      <c r="O1139" s="241" t="s">
        <v>13273</v>
      </c>
      <c r="P1139" s="241" t="s">
        <v>1257</v>
      </c>
      <c r="AT1139">
        <v>1</v>
      </c>
      <c r="AU1139" t="str">
        <f t="shared" si="34"/>
        <v>32207-1</v>
      </c>
      <c r="AV1139" s="121" t="str">
        <f t="shared" si="35"/>
        <v>R3-32207-9</v>
      </c>
      <c r="AW1139" s="121" t="s">
        <v>6654</v>
      </c>
      <c r="AX1139" s="121" t="s">
        <v>1918</v>
      </c>
      <c r="AY1139" s="139">
        <v>9</v>
      </c>
      <c r="AZ1139" s="139" t="s">
        <v>569</v>
      </c>
      <c r="BA1139" s="139" t="s">
        <v>573</v>
      </c>
      <c r="BB1139" s="139" t="s">
        <v>921</v>
      </c>
      <c r="BC1139"/>
    </row>
    <row r="1140" spans="11:55" x14ac:dyDescent="0.4">
      <c r="K1140" s="240" t="s">
        <v>14661</v>
      </c>
      <c r="L1140" s="241" t="s">
        <v>1700</v>
      </c>
      <c r="M1140" s="241">
        <v>61</v>
      </c>
      <c r="N1140" s="241" t="s">
        <v>7856</v>
      </c>
      <c r="O1140" s="241" t="s">
        <v>13273</v>
      </c>
      <c r="P1140" s="241" t="s">
        <v>2144</v>
      </c>
      <c r="AT1140">
        <v>2</v>
      </c>
      <c r="AU1140" t="str">
        <f t="shared" si="34"/>
        <v>32207-2</v>
      </c>
      <c r="AV1140" s="121" t="str">
        <f t="shared" si="35"/>
        <v>R3-32207-10</v>
      </c>
      <c r="AW1140" s="121" t="s">
        <v>6654</v>
      </c>
      <c r="AX1140" s="121" t="s">
        <v>1918</v>
      </c>
      <c r="AY1140" s="139">
        <v>10</v>
      </c>
      <c r="AZ1140" s="139" t="s">
        <v>569</v>
      </c>
      <c r="BA1140" s="139" t="s">
        <v>573</v>
      </c>
      <c r="BB1140" s="139" t="s">
        <v>5358</v>
      </c>
      <c r="BC1140"/>
    </row>
    <row r="1141" spans="11:55" x14ac:dyDescent="0.4">
      <c r="K1141" s="240" t="s">
        <v>14662</v>
      </c>
      <c r="L1141" s="241" t="s">
        <v>1700</v>
      </c>
      <c r="M1141" s="241">
        <v>62</v>
      </c>
      <c r="N1141" s="241" t="s">
        <v>7857</v>
      </c>
      <c r="O1141" s="241" t="s">
        <v>13273</v>
      </c>
      <c r="P1141" s="241" t="s">
        <v>1257</v>
      </c>
      <c r="AT1141">
        <v>3</v>
      </c>
      <c r="AU1141" t="str">
        <f t="shared" si="34"/>
        <v>32207-3</v>
      </c>
      <c r="AV1141" s="121" t="str">
        <f t="shared" si="35"/>
        <v>R3-32207-18</v>
      </c>
      <c r="AW1141" s="121" t="s">
        <v>6654</v>
      </c>
      <c r="AX1141" s="121" t="s">
        <v>1918</v>
      </c>
      <c r="AY1141" s="139">
        <v>18</v>
      </c>
      <c r="AZ1141" s="139" t="s">
        <v>569</v>
      </c>
      <c r="BA1141" s="139" t="s">
        <v>573</v>
      </c>
      <c r="BB1141" s="139" t="s">
        <v>5359</v>
      </c>
      <c r="BC1141"/>
    </row>
    <row r="1142" spans="11:55" x14ac:dyDescent="0.4">
      <c r="K1142" s="240" t="s">
        <v>14663</v>
      </c>
      <c r="L1142" s="241" t="s">
        <v>1700</v>
      </c>
      <c r="M1142" s="241">
        <v>63</v>
      </c>
      <c r="N1142" s="241" t="s">
        <v>7858</v>
      </c>
      <c r="O1142" s="241" t="s">
        <v>13273</v>
      </c>
      <c r="P1142" s="241" t="s">
        <v>1259</v>
      </c>
      <c r="AT1142">
        <v>1</v>
      </c>
      <c r="AU1142" t="str">
        <f t="shared" si="34"/>
        <v>32386-1</v>
      </c>
      <c r="AV1142" s="121" t="str">
        <f t="shared" si="35"/>
        <v>R3-32386-18</v>
      </c>
      <c r="AW1142" s="121" t="s">
        <v>6654</v>
      </c>
      <c r="AX1142" s="121" t="s">
        <v>1920</v>
      </c>
      <c r="AY1142" s="139">
        <v>18</v>
      </c>
      <c r="AZ1142" s="139" t="s">
        <v>569</v>
      </c>
      <c r="BA1142" s="139" t="s">
        <v>575</v>
      </c>
      <c r="BB1142" s="139" t="s">
        <v>5361</v>
      </c>
      <c r="BC1142"/>
    </row>
    <row r="1143" spans="11:55" x14ac:dyDescent="0.4">
      <c r="K1143" s="240" t="s">
        <v>14664</v>
      </c>
      <c r="L1143" s="241" t="s">
        <v>1700</v>
      </c>
      <c r="M1143" s="241">
        <v>64</v>
      </c>
      <c r="N1143" s="241" t="s">
        <v>7859</v>
      </c>
      <c r="O1143" s="241" t="s">
        <v>13273</v>
      </c>
      <c r="P1143" s="241" t="s">
        <v>2144</v>
      </c>
      <c r="AT1143">
        <v>1</v>
      </c>
      <c r="AU1143" t="str">
        <f t="shared" si="34"/>
        <v>32448-1</v>
      </c>
      <c r="AV1143" s="121" t="str">
        <f t="shared" si="35"/>
        <v>R3-32448-40</v>
      </c>
      <c r="AW1143" s="121" t="s">
        <v>6654</v>
      </c>
      <c r="AX1143" s="121" t="s">
        <v>1922</v>
      </c>
      <c r="AY1143" s="139">
        <v>40</v>
      </c>
      <c r="AZ1143" s="139" t="s">
        <v>569</v>
      </c>
      <c r="BA1143" s="139" t="s">
        <v>145</v>
      </c>
      <c r="BB1143" s="139" t="s">
        <v>829</v>
      </c>
      <c r="BC1143"/>
    </row>
    <row r="1144" spans="11:55" x14ac:dyDescent="0.4">
      <c r="K1144" s="240" t="s">
        <v>14665</v>
      </c>
      <c r="L1144" s="241" t="s">
        <v>1700</v>
      </c>
      <c r="M1144" s="241">
        <v>65</v>
      </c>
      <c r="N1144" s="241" t="s">
        <v>7860</v>
      </c>
      <c r="O1144" s="241" t="s">
        <v>13273</v>
      </c>
      <c r="P1144" s="241" t="s">
        <v>1267</v>
      </c>
      <c r="AT1144">
        <v>1</v>
      </c>
      <c r="AU1144" t="str">
        <f t="shared" si="34"/>
        <v>32526-1</v>
      </c>
      <c r="AV1144" s="121" t="str">
        <f t="shared" si="35"/>
        <v>R3-32526-5</v>
      </c>
      <c r="AW1144" s="121" t="s">
        <v>6654</v>
      </c>
      <c r="AX1144" s="121" t="s">
        <v>1923</v>
      </c>
      <c r="AY1144" s="139">
        <v>5</v>
      </c>
      <c r="AZ1144" s="139" t="s">
        <v>569</v>
      </c>
      <c r="BA1144" s="139" t="s">
        <v>577</v>
      </c>
      <c r="BB1144" s="139" t="s">
        <v>5363</v>
      </c>
      <c r="BC1144"/>
    </row>
    <row r="1145" spans="11:55" x14ac:dyDescent="0.4">
      <c r="K1145" s="240" t="s">
        <v>14666</v>
      </c>
      <c r="L1145" s="241" t="s">
        <v>1700</v>
      </c>
      <c r="M1145" s="241">
        <v>66</v>
      </c>
      <c r="N1145" s="241" t="s">
        <v>825</v>
      </c>
      <c r="O1145" s="241" t="s">
        <v>13273</v>
      </c>
      <c r="P1145" s="241" t="s">
        <v>1267</v>
      </c>
      <c r="AT1145">
        <v>1</v>
      </c>
      <c r="AU1145" t="str">
        <f t="shared" si="34"/>
        <v>33000-1</v>
      </c>
      <c r="AV1145" s="121" t="str">
        <f t="shared" si="35"/>
        <v>R3-33000-28</v>
      </c>
      <c r="AW1145" s="121" t="s">
        <v>6654</v>
      </c>
      <c r="AX1145" s="121" t="s">
        <v>1924</v>
      </c>
      <c r="AY1145" s="139">
        <v>28</v>
      </c>
      <c r="AZ1145" s="139" t="s">
        <v>578</v>
      </c>
      <c r="BA1145" s="139" t="s">
        <v>6655</v>
      </c>
      <c r="BB1145" s="139" t="s">
        <v>855</v>
      </c>
      <c r="BC1145"/>
    </row>
    <row r="1146" spans="11:55" x14ac:dyDescent="0.4">
      <c r="K1146" s="240" t="s">
        <v>14667</v>
      </c>
      <c r="L1146" s="241" t="s">
        <v>1700</v>
      </c>
      <c r="M1146" s="241">
        <v>67</v>
      </c>
      <c r="N1146" s="241" t="s">
        <v>7861</v>
      </c>
      <c r="O1146" s="241" t="s">
        <v>13273</v>
      </c>
      <c r="P1146" s="241" t="s">
        <v>2144</v>
      </c>
      <c r="AT1146">
        <v>2</v>
      </c>
      <c r="AU1146" t="str">
        <f t="shared" si="34"/>
        <v>33000-2</v>
      </c>
      <c r="AV1146" s="121" t="str">
        <f t="shared" si="35"/>
        <v>R3-33000-29</v>
      </c>
      <c r="AW1146" s="121" t="s">
        <v>6654</v>
      </c>
      <c r="AX1146" s="121" t="s">
        <v>1924</v>
      </c>
      <c r="AY1146" s="139">
        <v>29</v>
      </c>
      <c r="AZ1146" s="139" t="s">
        <v>578</v>
      </c>
      <c r="BA1146" s="139" t="s">
        <v>6655</v>
      </c>
      <c r="BB1146" s="139" t="s">
        <v>861</v>
      </c>
      <c r="BC1146"/>
    </row>
    <row r="1147" spans="11:55" x14ac:dyDescent="0.4">
      <c r="K1147" s="240" t="s">
        <v>14668</v>
      </c>
      <c r="L1147" s="241" t="s">
        <v>1700</v>
      </c>
      <c r="M1147" s="241">
        <v>68</v>
      </c>
      <c r="N1147" s="241" t="s">
        <v>7862</v>
      </c>
      <c r="O1147" s="241" t="s">
        <v>13273</v>
      </c>
      <c r="P1147" s="241" t="s">
        <v>1267</v>
      </c>
      <c r="AT1147">
        <v>3</v>
      </c>
      <c r="AU1147" t="str">
        <f t="shared" si="34"/>
        <v>33000-3</v>
      </c>
      <c r="AV1147" s="121" t="str">
        <f t="shared" si="35"/>
        <v>R3-33000-83</v>
      </c>
      <c r="AW1147" s="121" t="s">
        <v>6654</v>
      </c>
      <c r="AX1147" s="121" t="s">
        <v>1924</v>
      </c>
      <c r="AY1147" s="139">
        <v>83</v>
      </c>
      <c r="AZ1147" s="139" t="s">
        <v>578</v>
      </c>
      <c r="BA1147" s="139" t="s">
        <v>6655</v>
      </c>
      <c r="BB1147" s="139" t="s">
        <v>5365</v>
      </c>
      <c r="BC1147"/>
    </row>
    <row r="1148" spans="11:55" x14ac:dyDescent="0.4">
      <c r="K1148" s="240" t="s">
        <v>14669</v>
      </c>
      <c r="L1148" s="241" t="s">
        <v>1700</v>
      </c>
      <c r="M1148" s="241">
        <v>69</v>
      </c>
      <c r="N1148" s="241" t="s">
        <v>844</v>
      </c>
      <c r="O1148" s="241" t="s">
        <v>13273</v>
      </c>
      <c r="P1148" s="241" t="s">
        <v>2144</v>
      </c>
      <c r="AT1148">
        <v>4</v>
      </c>
      <c r="AU1148" t="str">
        <f t="shared" si="34"/>
        <v>33000-4</v>
      </c>
      <c r="AV1148" s="121" t="str">
        <f t="shared" si="35"/>
        <v>R3-33000-106</v>
      </c>
      <c r="AW1148" s="121" t="s">
        <v>6654</v>
      </c>
      <c r="AX1148" s="121" t="s">
        <v>1924</v>
      </c>
      <c r="AY1148" s="139">
        <v>106</v>
      </c>
      <c r="AZ1148" s="139" t="s">
        <v>578</v>
      </c>
      <c r="BA1148" s="139" t="s">
        <v>6655</v>
      </c>
      <c r="BB1148" s="139" t="s">
        <v>3343</v>
      </c>
      <c r="BC1148"/>
    </row>
    <row r="1149" spans="11:55" x14ac:dyDescent="0.4">
      <c r="K1149" s="240" t="s">
        <v>14670</v>
      </c>
      <c r="L1149" s="241" t="s">
        <v>1700</v>
      </c>
      <c r="M1149" s="241">
        <v>70</v>
      </c>
      <c r="N1149" s="241" t="s">
        <v>832</v>
      </c>
      <c r="O1149" s="241" t="s">
        <v>13273</v>
      </c>
      <c r="P1149" s="241" t="s">
        <v>2144</v>
      </c>
      <c r="AT1149">
        <v>5</v>
      </c>
      <c r="AU1149" t="str">
        <f t="shared" si="34"/>
        <v>33000-5</v>
      </c>
      <c r="AV1149" s="121" t="str">
        <f t="shared" si="35"/>
        <v>R3-33000-114</v>
      </c>
      <c r="AW1149" s="121" t="s">
        <v>6654</v>
      </c>
      <c r="AX1149" s="121" t="s">
        <v>1924</v>
      </c>
      <c r="AY1149" s="139">
        <v>114</v>
      </c>
      <c r="AZ1149" s="139" t="s">
        <v>578</v>
      </c>
      <c r="BA1149" s="139" t="s">
        <v>6655</v>
      </c>
      <c r="BB1149" s="139" t="s">
        <v>5364</v>
      </c>
      <c r="BC1149"/>
    </row>
    <row r="1150" spans="11:55" x14ac:dyDescent="0.4">
      <c r="K1150" s="240" t="s">
        <v>14671</v>
      </c>
      <c r="L1150" s="241" t="s">
        <v>1700</v>
      </c>
      <c r="M1150" s="241">
        <v>71</v>
      </c>
      <c r="N1150" s="241" t="s">
        <v>844</v>
      </c>
      <c r="O1150" s="241" t="s">
        <v>13273</v>
      </c>
      <c r="P1150" s="241" t="s">
        <v>2144</v>
      </c>
      <c r="AT1150">
        <v>6</v>
      </c>
      <c r="AU1150" t="str">
        <f t="shared" si="34"/>
        <v>33000-6</v>
      </c>
      <c r="AV1150" s="121" t="str">
        <f t="shared" si="35"/>
        <v>R3-33000-121</v>
      </c>
      <c r="AW1150" s="121" t="s">
        <v>6654</v>
      </c>
      <c r="AX1150" s="121" t="s">
        <v>1924</v>
      </c>
      <c r="AY1150" s="139">
        <v>121</v>
      </c>
      <c r="AZ1150" s="139" t="s">
        <v>578</v>
      </c>
      <c r="BA1150" s="139" t="s">
        <v>6655</v>
      </c>
      <c r="BB1150" s="139" t="s">
        <v>826</v>
      </c>
      <c r="BC1150"/>
    </row>
    <row r="1151" spans="11:55" x14ac:dyDescent="0.4">
      <c r="K1151" s="240" t="s">
        <v>14672</v>
      </c>
      <c r="L1151" s="241" t="s">
        <v>1700</v>
      </c>
      <c r="M1151" s="241">
        <v>72</v>
      </c>
      <c r="N1151" s="241" t="s">
        <v>832</v>
      </c>
      <c r="O1151" s="241" t="s">
        <v>13273</v>
      </c>
      <c r="P1151" s="241" t="s">
        <v>2144</v>
      </c>
      <c r="AT1151">
        <v>7</v>
      </c>
      <c r="AU1151" t="str">
        <f t="shared" si="34"/>
        <v>33000-7</v>
      </c>
      <c r="AV1151" s="121" t="str">
        <f t="shared" si="35"/>
        <v>R3-33000-122</v>
      </c>
      <c r="AW1151" s="121" t="s">
        <v>6654</v>
      </c>
      <c r="AX1151" s="121" t="s">
        <v>1924</v>
      </c>
      <c r="AY1151" s="139">
        <v>122</v>
      </c>
      <c r="AZ1151" s="139" t="s">
        <v>578</v>
      </c>
      <c r="BA1151" s="139" t="s">
        <v>6655</v>
      </c>
      <c r="BB1151" s="139" t="s">
        <v>826</v>
      </c>
      <c r="BC1151"/>
    </row>
    <row r="1152" spans="11:55" x14ac:dyDescent="0.4">
      <c r="K1152" s="240" t="s">
        <v>14673</v>
      </c>
      <c r="L1152" s="241" t="s">
        <v>1700</v>
      </c>
      <c r="M1152" s="241">
        <v>73</v>
      </c>
      <c r="N1152" s="241" t="s">
        <v>832</v>
      </c>
      <c r="O1152" s="241" t="s">
        <v>13273</v>
      </c>
      <c r="P1152" s="241" t="s">
        <v>2144</v>
      </c>
      <c r="AT1152">
        <v>8</v>
      </c>
      <c r="AU1152" t="str">
        <f t="shared" si="34"/>
        <v>33000-8</v>
      </c>
      <c r="AV1152" s="121" t="str">
        <f t="shared" si="35"/>
        <v>R3-33000-123</v>
      </c>
      <c r="AW1152" s="121" t="s">
        <v>6654</v>
      </c>
      <c r="AX1152" s="121" t="s">
        <v>1924</v>
      </c>
      <c r="AY1152" s="139">
        <v>123</v>
      </c>
      <c r="AZ1152" s="139" t="s">
        <v>578</v>
      </c>
      <c r="BA1152" s="139" t="s">
        <v>6655</v>
      </c>
      <c r="BB1152" s="139" t="s">
        <v>826</v>
      </c>
      <c r="BC1152"/>
    </row>
    <row r="1153" spans="11:55" x14ac:dyDescent="0.4">
      <c r="K1153" s="240" t="s">
        <v>14674</v>
      </c>
      <c r="L1153" s="241" t="s">
        <v>1700</v>
      </c>
      <c r="M1153" s="241">
        <v>74</v>
      </c>
      <c r="N1153" s="241" t="s">
        <v>7863</v>
      </c>
      <c r="O1153" s="241" t="s">
        <v>13273</v>
      </c>
      <c r="P1153" s="241" t="s">
        <v>2144</v>
      </c>
      <c r="AT1153">
        <v>9</v>
      </c>
      <c r="AU1153" t="str">
        <f t="shared" si="34"/>
        <v>33000-9</v>
      </c>
      <c r="AV1153" s="121" t="str">
        <f t="shared" si="35"/>
        <v>R3-33000-124</v>
      </c>
      <c r="AW1153" s="121" t="s">
        <v>6654</v>
      </c>
      <c r="AX1153" s="121" t="s">
        <v>1924</v>
      </c>
      <c r="AY1153" s="139">
        <v>124</v>
      </c>
      <c r="AZ1153" s="139" t="s">
        <v>578</v>
      </c>
      <c r="BA1153" s="139" t="s">
        <v>6655</v>
      </c>
      <c r="BB1153" s="139" t="s">
        <v>5370</v>
      </c>
      <c r="BC1153"/>
    </row>
    <row r="1154" spans="11:55" x14ac:dyDescent="0.4">
      <c r="K1154" s="240" t="s">
        <v>14675</v>
      </c>
      <c r="L1154" s="241" t="s">
        <v>1700</v>
      </c>
      <c r="M1154" s="241">
        <v>75</v>
      </c>
      <c r="N1154" s="241" t="s">
        <v>7864</v>
      </c>
      <c r="O1154" s="241" t="s">
        <v>13273</v>
      </c>
      <c r="P1154" s="241" t="s">
        <v>2144</v>
      </c>
      <c r="AT1154">
        <v>10</v>
      </c>
      <c r="AU1154" t="str">
        <f t="shared" si="34"/>
        <v>33000-10</v>
      </c>
      <c r="AV1154" s="121" t="str">
        <f t="shared" si="35"/>
        <v>R3-33000-125</v>
      </c>
      <c r="AW1154" s="121" t="s">
        <v>6654</v>
      </c>
      <c r="AX1154" s="121" t="s">
        <v>1924</v>
      </c>
      <c r="AY1154" s="139">
        <v>125</v>
      </c>
      <c r="AZ1154" s="139" t="s">
        <v>578</v>
      </c>
      <c r="BA1154" s="139" t="s">
        <v>6655</v>
      </c>
      <c r="BB1154" s="139" t="s">
        <v>5371</v>
      </c>
      <c r="BC1154"/>
    </row>
    <row r="1155" spans="11:55" x14ac:dyDescent="0.4">
      <c r="K1155" s="240" t="s">
        <v>14676</v>
      </c>
      <c r="L1155" s="241" t="s">
        <v>1700</v>
      </c>
      <c r="M1155" s="241">
        <v>76</v>
      </c>
      <c r="N1155" s="241" t="s">
        <v>863</v>
      </c>
      <c r="O1155" s="241" t="s">
        <v>13273</v>
      </c>
      <c r="P1155" s="241" t="s">
        <v>2144</v>
      </c>
      <c r="AT1155">
        <v>1</v>
      </c>
      <c r="AU1155" t="str">
        <f t="shared" si="34"/>
        <v>33207-1</v>
      </c>
      <c r="AV1155" s="121" t="str">
        <f t="shared" si="35"/>
        <v>R3-33207-19</v>
      </c>
      <c r="AW1155" s="121" t="s">
        <v>6654</v>
      </c>
      <c r="AX1155" s="121" t="s">
        <v>1927</v>
      </c>
      <c r="AY1155" s="139">
        <v>19</v>
      </c>
      <c r="AZ1155" s="139" t="s">
        <v>578</v>
      </c>
      <c r="BA1155" s="139" t="s">
        <v>581</v>
      </c>
      <c r="BB1155" s="139" t="s">
        <v>5386</v>
      </c>
      <c r="BC1155"/>
    </row>
    <row r="1156" spans="11:55" x14ac:dyDescent="0.4">
      <c r="K1156" s="240" t="s">
        <v>14677</v>
      </c>
      <c r="L1156" s="241" t="s">
        <v>1700</v>
      </c>
      <c r="M1156" s="241">
        <v>77</v>
      </c>
      <c r="N1156" s="241" t="s">
        <v>7865</v>
      </c>
      <c r="O1156" s="241" t="s">
        <v>13273</v>
      </c>
      <c r="P1156" s="241" t="s">
        <v>2146</v>
      </c>
      <c r="AT1156">
        <v>1</v>
      </c>
      <c r="AU1156" t="str">
        <f t="shared" ref="AU1156:AU1219" si="36">AX1156&amp;"-"&amp;AT1156</f>
        <v>33209-1</v>
      </c>
      <c r="AV1156" s="121" t="str">
        <f t="shared" ref="AV1156:AV1219" si="37">AW1156&amp;"-"&amp;AX1156&amp;"-"&amp;AY1156</f>
        <v>R3-33209-34</v>
      </c>
      <c r="AW1156" s="121" t="s">
        <v>6654</v>
      </c>
      <c r="AX1156" s="121" t="s">
        <v>1928</v>
      </c>
      <c r="AY1156" s="139">
        <v>34</v>
      </c>
      <c r="AZ1156" s="139" t="s">
        <v>578</v>
      </c>
      <c r="BA1156" s="139" t="s">
        <v>582</v>
      </c>
      <c r="BB1156" s="139" t="s">
        <v>829</v>
      </c>
      <c r="BC1156"/>
    </row>
    <row r="1157" spans="11:55" x14ac:dyDescent="0.4">
      <c r="K1157" s="240" t="s">
        <v>14678</v>
      </c>
      <c r="L1157" s="241" t="s">
        <v>1700</v>
      </c>
      <c r="M1157" s="241">
        <v>78</v>
      </c>
      <c r="N1157" s="241" t="s">
        <v>4162</v>
      </c>
      <c r="O1157" s="241" t="s">
        <v>13273</v>
      </c>
      <c r="P1157" s="241" t="s">
        <v>1257</v>
      </c>
      <c r="AT1157">
        <v>1</v>
      </c>
      <c r="AU1157" t="str">
        <f t="shared" si="36"/>
        <v>33212-1</v>
      </c>
      <c r="AV1157" s="121" t="str">
        <f t="shared" si="37"/>
        <v>R3-33212-15</v>
      </c>
      <c r="AW1157" s="121" t="s">
        <v>6654</v>
      </c>
      <c r="AX1157" s="121" t="s">
        <v>1929</v>
      </c>
      <c r="AY1157" s="139">
        <v>15</v>
      </c>
      <c r="AZ1157" s="139" t="s">
        <v>578</v>
      </c>
      <c r="BA1157" s="139" t="s">
        <v>583</v>
      </c>
      <c r="BB1157" s="139" t="s">
        <v>5388</v>
      </c>
      <c r="BC1157"/>
    </row>
    <row r="1158" spans="11:55" x14ac:dyDescent="0.4">
      <c r="K1158" s="240" t="s">
        <v>14679</v>
      </c>
      <c r="L1158" s="241" t="s">
        <v>1700</v>
      </c>
      <c r="M1158" s="241">
        <v>79</v>
      </c>
      <c r="N1158" s="241" t="s">
        <v>7866</v>
      </c>
      <c r="O1158" s="241" t="s">
        <v>13273</v>
      </c>
      <c r="P1158" s="241" t="s">
        <v>2143</v>
      </c>
      <c r="AT1158">
        <v>1</v>
      </c>
      <c r="AU1158" t="str">
        <f t="shared" si="36"/>
        <v>33213-1</v>
      </c>
      <c r="AV1158" s="121" t="str">
        <f t="shared" si="37"/>
        <v>R3-33213-35</v>
      </c>
      <c r="AW1158" s="121" t="s">
        <v>6654</v>
      </c>
      <c r="AX1158" s="121" t="s">
        <v>1930</v>
      </c>
      <c r="AY1158" s="139">
        <v>35</v>
      </c>
      <c r="AZ1158" s="139" t="s">
        <v>578</v>
      </c>
      <c r="BA1158" s="139" t="s">
        <v>584</v>
      </c>
      <c r="BB1158" s="139" t="s">
        <v>5391</v>
      </c>
      <c r="BC1158"/>
    </row>
    <row r="1159" spans="11:55" x14ac:dyDescent="0.4">
      <c r="K1159" s="240" t="s">
        <v>14680</v>
      </c>
      <c r="L1159" s="241" t="s">
        <v>1700</v>
      </c>
      <c r="M1159" s="241">
        <v>80</v>
      </c>
      <c r="N1159" s="241" t="s">
        <v>4148</v>
      </c>
      <c r="O1159" s="241" t="s">
        <v>13273</v>
      </c>
      <c r="P1159" s="241" t="s">
        <v>2143</v>
      </c>
      <c r="AT1159">
        <v>2</v>
      </c>
      <c r="AU1159" t="str">
        <f t="shared" si="36"/>
        <v>33213-2</v>
      </c>
      <c r="AV1159" s="121" t="str">
        <f t="shared" si="37"/>
        <v>R3-33213-36</v>
      </c>
      <c r="AW1159" s="121" t="s">
        <v>6654</v>
      </c>
      <c r="AX1159" s="121" t="s">
        <v>1930</v>
      </c>
      <c r="AY1159" s="139">
        <v>36</v>
      </c>
      <c r="AZ1159" s="139" t="s">
        <v>578</v>
      </c>
      <c r="BA1159" s="139" t="s">
        <v>584</v>
      </c>
      <c r="BB1159" s="139" t="s">
        <v>5392</v>
      </c>
      <c r="BC1159"/>
    </row>
    <row r="1160" spans="11:55" x14ac:dyDescent="0.4">
      <c r="K1160" s="240" t="s">
        <v>14681</v>
      </c>
      <c r="L1160" s="241" t="s">
        <v>1700</v>
      </c>
      <c r="M1160" s="241">
        <v>81</v>
      </c>
      <c r="N1160" s="241" t="s">
        <v>4149</v>
      </c>
      <c r="O1160" s="241" t="s">
        <v>13273</v>
      </c>
      <c r="P1160" s="241" t="s">
        <v>2143</v>
      </c>
      <c r="AT1160">
        <v>3</v>
      </c>
      <c r="AU1160" t="str">
        <f t="shared" si="36"/>
        <v>33213-3</v>
      </c>
      <c r="AV1160" s="121" t="str">
        <f t="shared" si="37"/>
        <v>R3-33213-37</v>
      </c>
      <c r="AW1160" s="121" t="s">
        <v>6654</v>
      </c>
      <c r="AX1160" s="121" t="s">
        <v>1930</v>
      </c>
      <c r="AY1160" s="139">
        <v>37</v>
      </c>
      <c r="AZ1160" s="139" t="s">
        <v>578</v>
      </c>
      <c r="BA1160" s="139" t="s">
        <v>584</v>
      </c>
      <c r="BB1160" s="139" t="s">
        <v>5393</v>
      </c>
      <c r="BC1160"/>
    </row>
    <row r="1161" spans="11:55" x14ac:dyDescent="0.4">
      <c r="K1161" s="240" t="s">
        <v>14682</v>
      </c>
      <c r="L1161" s="241" t="s">
        <v>1700</v>
      </c>
      <c r="M1161" s="241">
        <v>82</v>
      </c>
      <c r="N1161" s="241" t="s">
        <v>7867</v>
      </c>
      <c r="O1161" s="241" t="s">
        <v>13273</v>
      </c>
      <c r="P1161" s="241" t="s">
        <v>2143</v>
      </c>
      <c r="AT1161">
        <v>1</v>
      </c>
      <c r="AU1161" t="str">
        <f t="shared" si="36"/>
        <v>33606-1</v>
      </c>
      <c r="AV1161" s="121" t="str">
        <f t="shared" si="37"/>
        <v>R3-33606-3</v>
      </c>
      <c r="AW1161" s="121" t="s">
        <v>6654</v>
      </c>
      <c r="AX1161" s="121" t="s">
        <v>1932</v>
      </c>
      <c r="AY1161" s="139">
        <v>3</v>
      </c>
      <c r="AZ1161" s="139" t="s">
        <v>578</v>
      </c>
      <c r="BA1161" s="139" t="s">
        <v>586</v>
      </c>
      <c r="BB1161" s="139" t="s">
        <v>5401</v>
      </c>
      <c r="BC1161"/>
    </row>
    <row r="1162" spans="11:55" x14ac:dyDescent="0.4">
      <c r="K1162" s="240" t="s">
        <v>14683</v>
      </c>
      <c r="L1162" s="241" t="s">
        <v>1700</v>
      </c>
      <c r="M1162" s="241">
        <v>83</v>
      </c>
      <c r="N1162" s="241" t="s">
        <v>5510</v>
      </c>
      <c r="O1162" s="241" t="s">
        <v>13273</v>
      </c>
      <c r="P1162" s="241" t="s">
        <v>2143</v>
      </c>
      <c r="AT1162">
        <v>1</v>
      </c>
      <c r="AU1162" t="str">
        <f t="shared" si="36"/>
        <v>33666-1</v>
      </c>
      <c r="AV1162" s="121" t="str">
        <f t="shared" si="37"/>
        <v>R3-33666-27</v>
      </c>
      <c r="AW1162" s="121" t="s">
        <v>6654</v>
      </c>
      <c r="AX1162" s="121" t="s">
        <v>1933</v>
      </c>
      <c r="AY1162" s="139">
        <v>27</v>
      </c>
      <c r="AZ1162" s="139" t="s">
        <v>578</v>
      </c>
      <c r="BA1162" s="139" t="s">
        <v>587</v>
      </c>
      <c r="BB1162" s="139" t="s">
        <v>5404</v>
      </c>
      <c r="BC1162"/>
    </row>
    <row r="1163" spans="11:55" x14ac:dyDescent="0.4">
      <c r="K1163" s="240" t="s">
        <v>14684</v>
      </c>
      <c r="L1163" s="241" t="s">
        <v>1700</v>
      </c>
      <c r="M1163" s="241">
        <v>84</v>
      </c>
      <c r="N1163" s="241" t="s">
        <v>4164</v>
      </c>
      <c r="O1163" s="241" t="s">
        <v>13273</v>
      </c>
      <c r="P1163" s="241" t="s">
        <v>2143</v>
      </c>
      <c r="AT1163">
        <v>2</v>
      </c>
      <c r="AU1163" t="str">
        <f t="shared" si="36"/>
        <v>33666-2</v>
      </c>
      <c r="AV1163" s="121" t="str">
        <f t="shared" si="37"/>
        <v>R3-33666-28</v>
      </c>
      <c r="AW1163" s="121" t="s">
        <v>6654</v>
      </c>
      <c r="AX1163" s="121" t="s">
        <v>1933</v>
      </c>
      <c r="AY1163" s="139">
        <v>28</v>
      </c>
      <c r="AZ1163" s="139" t="s">
        <v>578</v>
      </c>
      <c r="BA1163" s="139" t="s">
        <v>587</v>
      </c>
      <c r="BB1163" s="139" t="s">
        <v>5405</v>
      </c>
      <c r="BC1163"/>
    </row>
    <row r="1164" spans="11:55" x14ac:dyDescent="0.4">
      <c r="K1164" s="240" t="s">
        <v>14685</v>
      </c>
      <c r="L1164" s="241" t="s">
        <v>1700</v>
      </c>
      <c r="M1164" s="241">
        <v>85</v>
      </c>
      <c r="N1164" s="241" t="s">
        <v>7868</v>
      </c>
      <c r="O1164" s="241" t="s">
        <v>13273</v>
      </c>
      <c r="P1164" s="241" t="s">
        <v>6880</v>
      </c>
      <c r="AT1164">
        <v>3</v>
      </c>
      <c r="AU1164" t="str">
        <f t="shared" si="36"/>
        <v>33666-3</v>
      </c>
      <c r="AV1164" s="121" t="str">
        <f t="shared" si="37"/>
        <v>R3-33666-31</v>
      </c>
      <c r="AW1164" s="121" t="s">
        <v>6654</v>
      </c>
      <c r="AX1164" s="121" t="s">
        <v>1933</v>
      </c>
      <c r="AY1164" s="139">
        <v>31</v>
      </c>
      <c r="AZ1164" s="139" t="s">
        <v>578</v>
      </c>
      <c r="BA1164" s="139" t="s">
        <v>587</v>
      </c>
      <c r="BB1164" s="139" t="s">
        <v>5406</v>
      </c>
      <c r="BC1164"/>
    </row>
    <row r="1165" spans="11:55" x14ac:dyDescent="0.4">
      <c r="K1165" s="240" t="s">
        <v>14686</v>
      </c>
      <c r="L1165" s="241" t="s">
        <v>1700</v>
      </c>
      <c r="M1165" s="241">
        <v>86</v>
      </c>
      <c r="N1165" s="241" t="s">
        <v>7869</v>
      </c>
      <c r="O1165" s="241" t="s">
        <v>13273</v>
      </c>
      <c r="P1165" s="241" t="s">
        <v>2144</v>
      </c>
      <c r="AT1165">
        <v>4</v>
      </c>
      <c r="AU1165" t="str">
        <f t="shared" si="36"/>
        <v>33666-4</v>
      </c>
      <c r="AV1165" s="121" t="str">
        <f t="shared" si="37"/>
        <v>R3-33666-32</v>
      </c>
      <c r="AW1165" s="121" t="s">
        <v>6654</v>
      </c>
      <c r="AX1165" s="121" t="s">
        <v>1933</v>
      </c>
      <c r="AY1165" s="139">
        <v>32</v>
      </c>
      <c r="AZ1165" s="139" t="s">
        <v>578</v>
      </c>
      <c r="BA1165" s="139" t="s">
        <v>587</v>
      </c>
      <c r="BB1165" s="139" t="s">
        <v>875</v>
      </c>
      <c r="BC1165"/>
    </row>
    <row r="1166" spans="11:55" x14ac:dyDescent="0.4">
      <c r="K1166" s="240" t="s">
        <v>14687</v>
      </c>
      <c r="L1166" s="241" t="s">
        <v>1700</v>
      </c>
      <c r="M1166" s="241">
        <v>87</v>
      </c>
      <c r="N1166" s="241" t="s">
        <v>7870</v>
      </c>
      <c r="O1166" s="241" t="s">
        <v>13273</v>
      </c>
      <c r="P1166" s="241" t="s">
        <v>2144</v>
      </c>
      <c r="AT1166">
        <v>5</v>
      </c>
      <c r="AU1166" t="str">
        <f t="shared" si="36"/>
        <v>33666-5</v>
      </c>
      <c r="AV1166" s="121" t="str">
        <f t="shared" si="37"/>
        <v>R3-33666-33</v>
      </c>
      <c r="AW1166" s="121" t="s">
        <v>6654</v>
      </c>
      <c r="AX1166" s="121" t="s">
        <v>1933</v>
      </c>
      <c r="AY1166" s="139">
        <v>33</v>
      </c>
      <c r="AZ1166" s="139" t="s">
        <v>578</v>
      </c>
      <c r="BA1166" s="139" t="s">
        <v>587</v>
      </c>
      <c r="BB1166" s="139" t="s">
        <v>1145</v>
      </c>
      <c r="BC1166"/>
    </row>
    <row r="1167" spans="11:55" x14ac:dyDescent="0.4">
      <c r="K1167" s="240" t="s">
        <v>14688</v>
      </c>
      <c r="L1167" s="241" t="s">
        <v>1700</v>
      </c>
      <c r="M1167" s="241">
        <v>88</v>
      </c>
      <c r="N1167" s="241" t="s">
        <v>7871</v>
      </c>
      <c r="O1167" s="241" t="s">
        <v>13273</v>
      </c>
      <c r="P1167" s="241" t="s">
        <v>2143</v>
      </c>
      <c r="AT1167">
        <v>1</v>
      </c>
      <c r="AU1167" t="str">
        <f t="shared" si="36"/>
        <v>33681-1</v>
      </c>
      <c r="AV1167" s="121" t="str">
        <f t="shared" si="37"/>
        <v>R3-33681-6</v>
      </c>
      <c r="AW1167" s="121" t="s">
        <v>6654</v>
      </c>
      <c r="AX1167" s="121" t="s">
        <v>1934</v>
      </c>
      <c r="AY1167" s="139">
        <v>6</v>
      </c>
      <c r="AZ1167" s="139" t="s">
        <v>578</v>
      </c>
      <c r="BA1167" s="139" t="s">
        <v>588</v>
      </c>
      <c r="BB1167" s="139" t="s">
        <v>1046</v>
      </c>
      <c r="BC1167"/>
    </row>
    <row r="1168" spans="11:55" x14ac:dyDescent="0.4">
      <c r="K1168" s="240" t="s">
        <v>14689</v>
      </c>
      <c r="L1168" s="241" t="s">
        <v>1700</v>
      </c>
      <c r="M1168" s="241">
        <v>89</v>
      </c>
      <c r="N1168" s="241" t="s">
        <v>846</v>
      </c>
      <c r="O1168" s="241" t="s">
        <v>13273</v>
      </c>
      <c r="P1168" s="241" t="s">
        <v>2144</v>
      </c>
      <c r="AT1168">
        <v>1</v>
      </c>
      <c r="AU1168" t="str">
        <f t="shared" si="36"/>
        <v>34000-1</v>
      </c>
      <c r="AV1168" s="121" t="str">
        <f t="shared" si="37"/>
        <v>R3-34000-16</v>
      </c>
      <c r="AW1168" s="121" t="s">
        <v>6654</v>
      </c>
      <c r="AX1168" s="121" t="s">
        <v>1935</v>
      </c>
      <c r="AY1168" s="139">
        <v>16</v>
      </c>
      <c r="AZ1168" s="139" t="s">
        <v>589</v>
      </c>
      <c r="BA1168" s="139" t="s">
        <v>6655</v>
      </c>
      <c r="BB1168" s="139" t="s">
        <v>5408</v>
      </c>
      <c r="BC1168"/>
    </row>
    <row r="1169" spans="11:55" x14ac:dyDescent="0.4">
      <c r="K1169" s="240" t="s">
        <v>14690</v>
      </c>
      <c r="L1169" s="241" t="s">
        <v>1700</v>
      </c>
      <c r="M1169" s="241">
        <v>90</v>
      </c>
      <c r="N1169" s="241" t="s">
        <v>846</v>
      </c>
      <c r="O1169" s="241" t="s">
        <v>13273</v>
      </c>
      <c r="P1169" s="241" t="s">
        <v>2144</v>
      </c>
      <c r="AT1169">
        <v>2</v>
      </c>
      <c r="AU1169" t="str">
        <f t="shared" si="36"/>
        <v>34000-2</v>
      </c>
      <c r="AV1169" s="121" t="str">
        <f t="shared" si="37"/>
        <v>R3-34000-17</v>
      </c>
      <c r="AW1169" s="121" t="s">
        <v>6654</v>
      </c>
      <c r="AX1169" s="121" t="s">
        <v>1935</v>
      </c>
      <c r="AY1169" s="139">
        <v>17</v>
      </c>
      <c r="AZ1169" s="139" t="s">
        <v>589</v>
      </c>
      <c r="BA1169" s="139" t="s">
        <v>6655</v>
      </c>
      <c r="BB1169" s="139" t="s">
        <v>5409</v>
      </c>
      <c r="BC1169"/>
    </row>
    <row r="1170" spans="11:55" x14ac:dyDescent="0.4">
      <c r="K1170" s="240" t="s">
        <v>14691</v>
      </c>
      <c r="L1170" s="241" t="s">
        <v>1700</v>
      </c>
      <c r="M1170" s="241">
        <v>91</v>
      </c>
      <c r="N1170" s="241" t="s">
        <v>7872</v>
      </c>
      <c r="O1170" s="241" t="s">
        <v>13273</v>
      </c>
      <c r="P1170" s="241" t="s">
        <v>2144</v>
      </c>
      <c r="AT1170">
        <v>3</v>
      </c>
      <c r="AU1170" t="str">
        <f t="shared" si="36"/>
        <v>34000-3</v>
      </c>
      <c r="AV1170" s="121" t="str">
        <f t="shared" si="37"/>
        <v>R3-34000-18</v>
      </c>
      <c r="AW1170" s="121" t="s">
        <v>6654</v>
      </c>
      <c r="AX1170" s="121" t="s">
        <v>1935</v>
      </c>
      <c r="AY1170" s="139">
        <v>18</v>
      </c>
      <c r="AZ1170" s="139" t="s">
        <v>589</v>
      </c>
      <c r="BA1170" s="139" t="s">
        <v>6655</v>
      </c>
      <c r="BB1170" s="139" t="s">
        <v>5410</v>
      </c>
      <c r="BC1170"/>
    </row>
    <row r="1171" spans="11:55" x14ac:dyDescent="0.4">
      <c r="K1171" s="240" t="s">
        <v>14692</v>
      </c>
      <c r="L1171" s="241" t="s">
        <v>1700</v>
      </c>
      <c r="M1171" s="241">
        <v>92</v>
      </c>
      <c r="N1171" s="241" t="s">
        <v>7873</v>
      </c>
      <c r="O1171" s="241" t="s">
        <v>13273</v>
      </c>
      <c r="P1171" s="241" t="s">
        <v>2144</v>
      </c>
      <c r="AT1171">
        <v>4</v>
      </c>
      <c r="AU1171" t="str">
        <f t="shared" si="36"/>
        <v>34000-4</v>
      </c>
      <c r="AV1171" s="121" t="str">
        <f t="shared" si="37"/>
        <v>R3-34000-27</v>
      </c>
      <c r="AW1171" s="121" t="s">
        <v>6654</v>
      </c>
      <c r="AX1171" s="121" t="s">
        <v>1935</v>
      </c>
      <c r="AY1171" s="139">
        <v>27</v>
      </c>
      <c r="AZ1171" s="139" t="s">
        <v>589</v>
      </c>
      <c r="BA1171" s="139" t="s">
        <v>6655</v>
      </c>
      <c r="BB1171" s="139" t="s">
        <v>5411</v>
      </c>
      <c r="BC1171"/>
    </row>
    <row r="1172" spans="11:55" x14ac:dyDescent="0.4">
      <c r="K1172" s="240" t="s">
        <v>14693</v>
      </c>
      <c r="L1172" s="241" t="s">
        <v>1700</v>
      </c>
      <c r="M1172" s="241">
        <v>93</v>
      </c>
      <c r="N1172" s="241" t="s">
        <v>3860</v>
      </c>
      <c r="O1172" s="241" t="s">
        <v>13273</v>
      </c>
      <c r="P1172" s="241" t="s">
        <v>1267</v>
      </c>
      <c r="AT1172">
        <v>5</v>
      </c>
      <c r="AU1172" t="str">
        <f t="shared" si="36"/>
        <v>34000-5</v>
      </c>
      <c r="AV1172" s="121" t="str">
        <f t="shared" si="37"/>
        <v>R3-34000-28</v>
      </c>
      <c r="AW1172" s="121" t="s">
        <v>6654</v>
      </c>
      <c r="AX1172" s="121" t="s">
        <v>1935</v>
      </c>
      <c r="AY1172" s="139">
        <v>28</v>
      </c>
      <c r="AZ1172" s="139" t="s">
        <v>589</v>
      </c>
      <c r="BA1172" s="139" t="s">
        <v>6655</v>
      </c>
      <c r="BB1172" s="139" t="s">
        <v>5412</v>
      </c>
      <c r="BC1172"/>
    </row>
    <row r="1173" spans="11:55" x14ac:dyDescent="0.4">
      <c r="K1173" s="240" t="s">
        <v>14694</v>
      </c>
      <c r="L1173" s="241" t="s">
        <v>1700</v>
      </c>
      <c r="M1173" s="241">
        <v>94</v>
      </c>
      <c r="N1173" s="241" t="s">
        <v>7874</v>
      </c>
      <c r="O1173" s="241" t="s">
        <v>13273</v>
      </c>
      <c r="P1173" s="241" t="s">
        <v>1267</v>
      </c>
      <c r="AT1173">
        <v>6</v>
      </c>
      <c r="AU1173" t="str">
        <f t="shared" si="36"/>
        <v>34000-6</v>
      </c>
      <c r="AV1173" s="121" t="str">
        <f t="shared" si="37"/>
        <v>R3-34000-37</v>
      </c>
      <c r="AW1173" s="121" t="s">
        <v>6654</v>
      </c>
      <c r="AX1173" s="121" t="s">
        <v>1935</v>
      </c>
      <c r="AY1173" s="139">
        <v>37</v>
      </c>
      <c r="AZ1173" s="139" t="s">
        <v>589</v>
      </c>
      <c r="BA1173" s="139" t="s">
        <v>6655</v>
      </c>
      <c r="BB1173" s="139" t="s">
        <v>5413</v>
      </c>
      <c r="BC1173"/>
    </row>
    <row r="1174" spans="11:55" x14ac:dyDescent="0.4">
      <c r="K1174" s="240" t="s">
        <v>14695</v>
      </c>
      <c r="L1174" s="241" t="s">
        <v>1700</v>
      </c>
      <c r="M1174" s="241">
        <v>95</v>
      </c>
      <c r="N1174" s="241" t="s">
        <v>7875</v>
      </c>
      <c r="O1174" s="241" t="s">
        <v>13273</v>
      </c>
      <c r="P1174" s="241" t="s">
        <v>6880</v>
      </c>
      <c r="AT1174">
        <v>7</v>
      </c>
      <c r="AU1174" t="str">
        <f t="shared" si="36"/>
        <v>34000-7</v>
      </c>
      <c r="AV1174" s="121" t="str">
        <f t="shared" si="37"/>
        <v>R3-34000-41</v>
      </c>
      <c r="AW1174" s="121" t="s">
        <v>6654</v>
      </c>
      <c r="AX1174" s="121" t="s">
        <v>1935</v>
      </c>
      <c r="AY1174" s="139">
        <v>41</v>
      </c>
      <c r="AZ1174" s="139" t="s">
        <v>589</v>
      </c>
      <c r="BA1174" s="139" t="s">
        <v>6655</v>
      </c>
      <c r="BB1174" s="139" t="s">
        <v>5415</v>
      </c>
      <c r="BC1174"/>
    </row>
    <row r="1175" spans="11:55" x14ac:dyDescent="0.4">
      <c r="K1175" s="240" t="s">
        <v>14696</v>
      </c>
      <c r="L1175" s="241" t="s">
        <v>1700</v>
      </c>
      <c r="M1175" s="241">
        <v>96</v>
      </c>
      <c r="N1175" s="241" t="s">
        <v>7876</v>
      </c>
      <c r="O1175" s="241" t="s">
        <v>13273</v>
      </c>
      <c r="P1175" s="241" t="s">
        <v>6880</v>
      </c>
      <c r="AT1175">
        <v>8</v>
      </c>
      <c r="AU1175" t="str">
        <f t="shared" si="36"/>
        <v>34000-8</v>
      </c>
      <c r="AV1175" s="121" t="str">
        <f t="shared" si="37"/>
        <v>R3-34000-50</v>
      </c>
      <c r="AW1175" s="121" t="s">
        <v>6654</v>
      </c>
      <c r="AX1175" s="121" t="s">
        <v>1935</v>
      </c>
      <c r="AY1175" s="139">
        <v>50</v>
      </c>
      <c r="AZ1175" s="139" t="s">
        <v>589</v>
      </c>
      <c r="BA1175" s="139" t="s">
        <v>6655</v>
      </c>
      <c r="BB1175" s="139" t="s">
        <v>5419</v>
      </c>
      <c r="BC1175"/>
    </row>
    <row r="1176" spans="11:55" x14ac:dyDescent="0.4">
      <c r="K1176" s="240" t="s">
        <v>14697</v>
      </c>
      <c r="L1176" s="241" t="s">
        <v>1700</v>
      </c>
      <c r="M1176" s="241">
        <v>97</v>
      </c>
      <c r="N1176" s="241" t="s">
        <v>7877</v>
      </c>
      <c r="O1176" s="241" t="s">
        <v>13273</v>
      </c>
      <c r="P1176" s="241" t="s">
        <v>6880</v>
      </c>
      <c r="AT1176">
        <v>9</v>
      </c>
      <c r="AU1176" t="str">
        <f t="shared" si="36"/>
        <v>34000-9</v>
      </c>
      <c r="AV1176" s="121" t="str">
        <f t="shared" si="37"/>
        <v>R3-34000-56</v>
      </c>
      <c r="AW1176" s="121" t="s">
        <v>6654</v>
      </c>
      <c r="AX1176" s="121" t="s">
        <v>1935</v>
      </c>
      <c r="AY1176" s="139">
        <v>56</v>
      </c>
      <c r="AZ1176" s="139" t="s">
        <v>589</v>
      </c>
      <c r="BA1176" s="139" t="s">
        <v>6655</v>
      </c>
      <c r="BB1176" s="139" t="s">
        <v>5422</v>
      </c>
      <c r="BC1176"/>
    </row>
    <row r="1177" spans="11:55" x14ac:dyDescent="0.4">
      <c r="K1177" s="240" t="s">
        <v>14698</v>
      </c>
      <c r="L1177" s="241" t="s">
        <v>1700</v>
      </c>
      <c r="M1177" s="241">
        <v>98</v>
      </c>
      <c r="N1177" s="241" t="s">
        <v>7878</v>
      </c>
      <c r="O1177" s="241" t="s">
        <v>13273</v>
      </c>
      <c r="P1177" s="241" t="s">
        <v>2143</v>
      </c>
      <c r="AT1177">
        <v>10</v>
      </c>
      <c r="AU1177" t="str">
        <f t="shared" si="36"/>
        <v>34000-10</v>
      </c>
      <c r="AV1177" s="121" t="str">
        <f t="shared" si="37"/>
        <v>R3-34000-62</v>
      </c>
      <c r="AW1177" s="121" t="s">
        <v>6654</v>
      </c>
      <c r="AX1177" s="121" t="s">
        <v>1935</v>
      </c>
      <c r="AY1177" s="139">
        <v>62</v>
      </c>
      <c r="AZ1177" s="139" t="s">
        <v>589</v>
      </c>
      <c r="BA1177" s="139" t="s">
        <v>6655</v>
      </c>
      <c r="BB1177" s="139" t="s">
        <v>832</v>
      </c>
      <c r="BC1177"/>
    </row>
    <row r="1178" spans="11:55" x14ac:dyDescent="0.4">
      <c r="K1178" s="240" t="s">
        <v>14699</v>
      </c>
      <c r="L1178" s="241" t="s">
        <v>1700</v>
      </c>
      <c r="M1178" s="241">
        <v>99</v>
      </c>
      <c r="N1178" s="241" t="s">
        <v>7879</v>
      </c>
      <c r="O1178" s="241" t="s">
        <v>13273</v>
      </c>
      <c r="P1178" s="241" t="s">
        <v>6686</v>
      </c>
      <c r="AT1178">
        <v>11</v>
      </c>
      <c r="AU1178" t="str">
        <f t="shared" si="36"/>
        <v>34000-11</v>
      </c>
      <c r="AV1178" s="121" t="str">
        <f t="shared" si="37"/>
        <v>R3-34000-63</v>
      </c>
      <c r="AW1178" s="121" t="s">
        <v>6654</v>
      </c>
      <c r="AX1178" s="121" t="s">
        <v>1935</v>
      </c>
      <c r="AY1178" s="139">
        <v>63</v>
      </c>
      <c r="AZ1178" s="139" t="s">
        <v>589</v>
      </c>
      <c r="BA1178" s="139" t="s">
        <v>6655</v>
      </c>
      <c r="BB1178" s="139" t="s">
        <v>826</v>
      </c>
      <c r="BC1178"/>
    </row>
    <row r="1179" spans="11:55" x14ac:dyDescent="0.4">
      <c r="K1179" s="240" t="s">
        <v>14700</v>
      </c>
      <c r="L1179" s="241" t="s">
        <v>1700</v>
      </c>
      <c r="M1179" s="241">
        <v>100</v>
      </c>
      <c r="N1179" s="241" t="s">
        <v>4156</v>
      </c>
      <c r="O1179" s="241" t="s">
        <v>13274</v>
      </c>
      <c r="P1179" s="241" t="s">
        <v>6686</v>
      </c>
      <c r="AT1179">
        <v>12</v>
      </c>
      <c r="AU1179" t="str">
        <f t="shared" si="36"/>
        <v>34000-12</v>
      </c>
      <c r="AV1179" s="121" t="str">
        <f t="shared" si="37"/>
        <v>R3-34000-71</v>
      </c>
      <c r="AW1179" s="121" t="s">
        <v>6654</v>
      </c>
      <c r="AX1179" s="121" t="s">
        <v>1935</v>
      </c>
      <c r="AY1179" s="139">
        <v>71</v>
      </c>
      <c r="AZ1179" s="139" t="s">
        <v>589</v>
      </c>
      <c r="BA1179" s="139" t="s">
        <v>6655</v>
      </c>
      <c r="BB1179" s="139" t="s">
        <v>5425</v>
      </c>
      <c r="BC1179"/>
    </row>
    <row r="1180" spans="11:55" x14ac:dyDescent="0.4">
      <c r="K1180" s="240" t="s">
        <v>14701</v>
      </c>
      <c r="L1180" s="241" t="s">
        <v>1700</v>
      </c>
      <c r="M1180" s="241">
        <v>101</v>
      </c>
      <c r="N1180" s="241" t="s">
        <v>7880</v>
      </c>
      <c r="O1180" s="241" t="s">
        <v>13274</v>
      </c>
      <c r="P1180" s="241" t="s">
        <v>6880</v>
      </c>
      <c r="AT1180">
        <v>1</v>
      </c>
      <c r="AU1180" t="str">
        <f t="shared" si="36"/>
        <v>34100-1</v>
      </c>
      <c r="AV1180" s="121" t="str">
        <f t="shared" si="37"/>
        <v>R3-34100-12</v>
      </c>
      <c r="AW1180" s="121" t="s">
        <v>6654</v>
      </c>
      <c r="AX1180" s="121" t="s">
        <v>1936</v>
      </c>
      <c r="AY1180" s="139">
        <v>12</v>
      </c>
      <c r="AZ1180" s="139" t="s">
        <v>589</v>
      </c>
      <c r="BA1180" s="139" t="s">
        <v>590</v>
      </c>
      <c r="BB1180" s="139" t="s">
        <v>5432</v>
      </c>
      <c r="BC1180"/>
    </row>
    <row r="1181" spans="11:55" x14ac:dyDescent="0.4">
      <c r="K1181" s="240" t="s">
        <v>14702</v>
      </c>
      <c r="L1181" s="241" t="s">
        <v>1700</v>
      </c>
      <c r="M1181" s="241">
        <v>102</v>
      </c>
      <c r="N1181" s="241" t="s">
        <v>7881</v>
      </c>
      <c r="O1181" s="241" t="s">
        <v>13274</v>
      </c>
      <c r="P1181" s="241" t="s">
        <v>13275</v>
      </c>
      <c r="AT1181">
        <v>2</v>
      </c>
      <c r="AU1181" t="str">
        <f t="shared" si="36"/>
        <v>34100-2</v>
      </c>
      <c r="AV1181" s="121" t="str">
        <f t="shared" si="37"/>
        <v>R3-34100-36</v>
      </c>
      <c r="AW1181" s="121" t="s">
        <v>6654</v>
      </c>
      <c r="AX1181" s="121" t="s">
        <v>1936</v>
      </c>
      <c r="AY1181" s="139">
        <v>36</v>
      </c>
      <c r="AZ1181" s="139" t="s">
        <v>589</v>
      </c>
      <c r="BA1181" s="139" t="s">
        <v>590</v>
      </c>
      <c r="BB1181" s="139" t="s">
        <v>5431</v>
      </c>
      <c r="BC1181"/>
    </row>
    <row r="1182" spans="11:55" x14ac:dyDescent="0.4">
      <c r="K1182" s="240" t="s">
        <v>14703</v>
      </c>
      <c r="L1182" s="241" t="s">
        <v>1700</v>
      </c>
      <c r="M1182" s="241">
        <v>103</v>
      </c>
      <c r="N1182" s="241" t="s">
        <v>7882</v>
      </c>
      <c r="O1182" s="241" t="s">
        <v>13274</v>
      </c>
      <c r="P1182" s="241" t="s">
        <v>6686</v>
      </c>
      <c r="AT1182">
        <v>1</v>
      </c>
      <c r="AU1182" t="str">
        <f t="shared" si="36"/>
        <v>34202-1</v>
      </c>
      <c r="AV1182" s="121" t="str">
        <f t="shared" si="37"/>
        <v>R3-34202-24</v>
      </c>
      <c r="AW1182" s="121" t="s">
        <v>6654</v>
      </c>
      <c r="AX1182" s="121" t="s">
        <v>1937</v>
      </c>
      <c r="AY1182" s="139">
        <v>24</v>
      </c>
      <c r="AZ1182" s="139" t="s">
        <v>589</v>
      </c>
      <c r="BA1182" s="139" t="s">
        <v>591</v>
      </c>
      <c r="BB1182" s="139" t="s">
        <v>5442</v>
      </c>
      <c r="BC1182"/>
    </row>
    <row r="1183" spans="11:55" x14ac:dyDescent="0.4">
      <c r="K1183" s="240" t="s">
        <v>14704</v>
      </c>
      <c r="L1183" s="241" t="s">
        <v>1700</v>
      </c>
      <c r="M1183" s="241">
        <v>104</v>
      </c>
      <c r="N1183" s="241" t="s">
        <v>7883</v>
      </c>
      <c r="O1183" s="241" t="s">
        <v>13274</v>
      </c>
      <c r="P1183" s="241" t="s">
        <v>6686</v>
      </c>
      <c r="AT1183">
        <v>1</v>
      </c>
      <c r="AU1183" t="str">
        <f t="shared" si="36"/>
        <v>34203-1</v>
      </c>
      <c r="AV1183" s="121" t="str">
        <f t="shared" si="37"/>
        <v>R3-34203-13</v>
      </c>
      <c r="AW1183" s="121" t="s">
        <v>6654</v>
      </c>
      <c r="AX1183" s="121" t="s">
        <v>1938</v>
      </c>
      <c r="AY1183" s="139">
        <v>13</v>
      </c>
      <c r="AZ1183" s="139" t="s">
        <v>589</v>
      </c>
      <c r="BA1183" s="139" t="s">
        <v>592</v>
      </c>
      <c r="BB1183" s="139" t="s">
        <v>5444</v>
      </c>
      <c r="BC1183"/>
    </row>
    <row r="1184" spans="11:55" x14ac:dyDescent="0.4">
      <c r="K1184" s="240" t="s">
        <v>14705</v>
      </c>
      <c r="L1184" s="241" t="s">
        <v>1700</v>
      </c>
      <c r="M1184" s="241">
        <v>105</v>
      </c>
      <c r="N1184" s="241" t="s">
        <v>7884</v>
      </c>
      <c r="O1184" s="241" t="s">
        <v>13274</v>
      </c>
      <c r="P1184" s="241" t="s">
        <v>6681</v>
      </c>
      <c r="AT1184">
        <v>1</v>
      </c>
      <c r="AU1184" t="str">
        <f t="shared" si="36"/>
        <v>34205-1</v>
      </c>
      <c r="AV1184" s="121" t="str">
        <f t="shared" si="37"/>
        <v>R3-34205-22</v>
      </c>
      <c r="AW1184" s="121" t="s">
        <v>6654</v>
      </c>
      <c r="AX1184" s="121" t="s">
        <v>1940</v>
      </c>
      <c r="AY1184" s="139">
        <v>22</v>
      </c>
      <c r="AZ1184" s="139" t="s">
        <v>589</v>
      </c>
      <c r="BA1184" s="139" t="s">
        <v>594</v>
      </c>
      <c r="BB1184" s="139" t="s">
        <v>5450</v>
      </c>
      <c r="BC1184"/>
    </row>
    <row r="1185" spans="11:55" x14ac:dyDescent="0.4">
      <c r="K1185" s="240" t="s">
        <v>14706</v>
      </c>
      <c r="L1185" s="241" t="s">
        <v>1700</v>
      </c>
      <c r="M1185" s="241">
        <v>106</v>
      </c>
      <c r="N1185" s="241" t="s">
        <v>7885</v>
      </c>
      <c r="O1185" s="241" t="s">
        <v>13274</v>
      </c>
      <c r="P1185" s="241" t="s">
        <v>6681</v>
      </c>
      <c r="AT1185">
        <v>2</v>
      </c>
      <c r="AU1185" t="str">
        <f t="shared" si="36"/>
        <v>34205-2</v>
      </c>
      <c r="AV1185" s="121" t="str">
        <f t="shared" si="37"/>
        <v>R3-34205-23</v>
      </c>
      <c r="AW1185" s="121" t="s">
        <v>6654</v>
      </c>
      <c r="AX1185" s="121" t="s">
        <v>1940</v>
      </c>
      <c r="AY1185" s="139">
        <v>23</v>
      </c>
      <c r="AZ1185" s="139" t="s">
        <v>589</v>
      </c>
      <c r="BA1185" s="139" t="s">
        <v>594</v>
      </c>
      <c r="BB1185" s="139" t="s">
        <v>5451</v>
      </c>
      <c r="BC1185"/>
    </row>
    <row r="1186" spans="11:55" x14ac:dyDescent="0.4">
      <c r="K1186" s="240" t="s">
        <v>14707</v>
      </c>
      <c r="L1186" s="241" t="s">
        <v>1700</v>
      </c>
      <c r="M1186" s="241">
        <v>107</v>
      </c>
      <c r="N1186" s="241" t="s">
        <v>7886</v>
      </c>
      <c r="O1186" s="241" t="s">
        <v>13274</v>
      </c>
      <c r="P1186" s="241" t="s">
        <v>6880</v>
      </c>
      <c r="AT1186">
        <v>3</v>
      </c>
      <c r="AU1186" t="str">
        <f t="shared" si="36"/>
        <v>34205-3</v>
      </c>
      <c r="AV1186" s="121" t="str">
        <f t="shared" si="37"/>
        <v>R3-34205-38</v>
      </c>
      <c r="AW1186" s="121" t="s">
        <v>6654</v>
      </c>
      <c r="AX1186" s="121" t="s">
        <v>1940</v>
      </c>
      <c r="AY1186" s="139">
        <v>38</v>
      </c>
      <c r="AZ1186" s="139" t="s">
        <v>589</v>
      </c>
      <c r="BA1186" s="139" t="s">
        <v>594</v>
      </c>
      <c r="BB1186" s="139" t="s">
        <v>5453</v>
      </c>
      <c r="BC1186"/>
    </row>
    <row r="1187" spans="11:55" x14ac:dyDescent="0.4">
      <c r="K1187" s="240" t="s">
        <v>14708</v>
      </c>
      <c r="L1187" s="241" t="s">
        <v>1700</v>
      </c>
      <c r="M1187" s="241">
        <v>108</v>
      </c>
      <c r="N1187" s="241" t="s">
        <v>832</v>
      </c>
      <c r="O1187" s="241" t="s">
        <v>13273</v>
      </c>
      <c r="P1187" s="241" t="s">
        <v>2144</v>
      </c>
      <c r="AT1187">
        <v>4</v>
      </c>
      <c r="AU1187" t="str">
        <f t="shared" si="36"/>
        <v>34205-4</v>
      </c>
      <c r="AV1187" s="121" t="str">
        <f t="shared" si="37"/>
        <v>R3-34205-39</v>
      </c>
      <c r="AW1187" s="121" t="s">
        <v>6654</v>
      </c>
      <c r="AX1187" s="121" t="s">
        <v>1940</v>
      </c>
      <c r="AY1187" s="139">
        <v>39</v>
      </c>
      <c r="AZ1187" s="139" t="s">
        <v>589</v>
      </c>
      <c r="BA1187" s="139" t="s">
        <v>594</v>
      </c>
      <c r="BB1187" s="139" t="s">
        <v>5454</v>
      </c>
      <c r="BC1187"/>
    </row>
    <row r="1188" spans="11:55" x14ac:dyDescent="0.4">
      <c r="K1188" s="240" t="s">
        <v>14709</v>
      </c>
      <c r="L1188" s="241" t="s">
        <v>1700</v>
      </c>
      <c r="M1188" s="241">
        <v>109</v>
      </c>
      <c r="N1188" s="241" t="s">
        <v>832</v>
      </c>
      <c r="O1188" s="241" t="s">
        <v>13273</v>
      </c>
      <c r="P1188" s="241" t="s">
        <v>2144</v>
      </c>
      <c r="AT1188">
        <v>5</v>
      </c>
      <c r="AU1188" t="str">
        <f t="shared" si="36"/>
        <v>34205-5</v>
      </c>
      <c r="AV1188" s="121" t="str">
        <f t="shared" si="37"/>
        <v>R3-34205-42</v>
      </c>
      <c r="AW1188" s="121" t="s">
        <v>6654</v>
      </c>
      <c r="AX1188" s="121" t="s">
        <v>1940</v>
      </c>
      <c r="AY1188" s="139">
        <v>42</v>
      </c>
      <c r="AZ1188" s="139" t="s">
        <v>589</v>
      </c>
      <c r="BA1188" s="139" t="s">
        <v>594</v>
      </c>
      <c r="BB1188" s="139" t="s">
        <v>5455</v>
      </c>
      <c r="BC1188"/>
    </row>
    <row r="1189" spans="11:55" x14ac:dyDescent="0.4">
      <c r="K1189" s="240" t="s">
        <v>14710</v>
      </c>
      <c r="L1189" s="241" t="s">
        <v>1700</v>
      </c>
      <c r="M1189" s="241">
        <v>110</v>
      </c>
      <c r="N1189" s="241" t="s">
        <v>7887</v>
      </c>
      <c r="O1189" s="241" t="s">
        <v>13273</v>
      </c>
      <c r="P1189" s="241" t="s">
        <v>2148</v>
      </c>
      <c r="AT1189">
        <v>6</v>
      </c>
      <c r="AU1189" t="str">
        <f t="shared" si="36"/>
        <v>34205-6</v>
      </c>
      <c r="AV1189" s="121" t="str">
        <f t="shared" si="37"/>
        <v>R3-34205-43</v>
      </c>
      <c r="AW1189" s="121" t="s">
        <v>6654</v>
      </c>
      <c r="AX1189" s="121" t="s">
        <v>1940</v>
      </c>
      <c r="AY1189" s="139">
        <v>43</v>
      </c>
      <c r="AZ1189" s="139" t="s">
        <v>589</v>
      </c>
      <c r="BA1189" s="139" t="s">
        <v>594</v>
      </c>
      <c r="BB1189" s="139" t="s">
        <v>5456</v>
      </c>
      <c r="BC1189"/>
    </row>
    <row r="1190" spans="11:55" x14ac:dyDescent="0.4">
      <c r="K1190" s="240" t="s">
        <v>14711</v>
      </c>
      <c r="L1190" s="241" t="s">
        <v>1700</v>
      </c>
      <c r="M1190" s="241">
        <v>111</v>
      </c>
      <c r="N1190" s="241" t="s">
        <v>7888</v>
      </c>
      <c r="O1190" s="241" t="s">
        <v>13273</v>
      </c>
      <c r="P1190" s="241" t="s">
        <v>2144</v>
      </c>
      <c r="AT1190">
        <v>7</v>
      </c>
      <c r="AU1190" t="str">
        <f t="shared" si="36"/>
        <v>34205-7</v>
      </c>
      <c r="AV1190" s="121" t="str">
        <f t="shared" si="37"/>
        <v>R3-34205-44</v>
      </c>
      <c r="AW1190" s="121" t="s">
        <v>6654</v>
      </c>
      <c r="AX1190" s="121" t="s">
        <v>1940</v>
      </c>
      <c r="AY1190" s="139">
        <v>44</v>
      </c>
      <c r="AZ1190" s="139" t="s">
        <v>589</v>
      </c>
      <c r="BA1190" s="139" t="s">
        <v>594</v>
      </c>
      <c r="BB1190" s="139" t="s">
        <v>5457</v>
      </c>
      <c r="BC1190"/>
    </row>
    <row r="1191" spans="11:55" x14ac:dyDescent="0.4">
      <c r="K1191" s="240" t="s">
        <v>14712</v>
      </c>
      <c r="L1191" s="241" t="s">
        <v>1700</v>
      </c>
      <c r="M1191" s="241">
        <v>112</v>
      </c>
      <c r="N1191" s="241" t="s">
        <v>2137</v>
      </c>
      <c r="O1191" s="241" t="s">
        <v>13273</v>
      </c>
      <c r="P1191" s="241" t="s">
        <v>6686</v>
      </c>
      <c r="AT1191">
        <v>8</v>
      </c>
      <c r="AU1191" t="str">
        <f t="shared" si="36"/>
        <v>34205-8</v>
      </c>
      <c r="AV1191" s="121" t="str">
        <f t="shared" si="37"/>
        <v>R3-34205-46</v>
      </c>
      <c r="AW1191" s="121" t="s">
        <v>6654</v>
      </c>
      <c r="AX1191" s="121" t="s">
        <v>1940</v>
      </c>
      <c r="AY1191" s="139">
        <v>46</v>
      </c>
      <c r="AZ1191" s="139" t="s">
        <v>589</v>
      </c>
      <c r="BA1191" s="139" t="s">
        <v>594</v>
      </c>
      <c r="BB1191" s="139" t="s">
        <v>5458</v>
      </c>
      <c r="BC1191"/>
    </row>
    <row r="1192" spans="11:55" x14ac:dyDescent="0.4">
      <c r="K1192" s="240" t="s">
        <v>14713</v>
      </c>
      <c r="L1192" s="241" t="s">
        <v>1700</v>
      </c>
      <c r="M1192" s="241">
        <v>113</v>
      </c>
      <c r="N1192" s="241" t="s">
        <v>2856</v>
      </c>
      <c r="O1192" s="241" t="s">
        <v>13273</v>
      </c>
      <c r="P1192" s="241" t="s">
        <v>1267</v>
      </c>
      <c r="AT1192">
        <v>9</v>
      </c>
      <c r="AU1192" t="str">
        <f t="shared" si="36"/>
        <v>34205-9</v>
      </c>
      <c r="AV1192" s="121" t="str">
        <f t="shared" si="37"/>
        <v>R3-34205-47</v>
      </c>
      <c r="AW1192" s="121" t="s">
        <v>6654</v>
      </c>
      <c r="AX1192" s="121" t="s">
        <v>1940</v>
      </c>
      <c r="AY1192" s="139">
        <v>47</v>
      </c>
      <c r="AZ1192" s="139" t="s">
        <v>589</v>
      </c>
      <c r="BA1192" s="139" t="s">
        <v>594</v>
      </c>
      <c r="BB1192" s="139" t="s">
        <v>5458</v>
      </c>
      <c r="BC1192"/>
    </row>
    <row r="1193" spans="11:55" x14ac:dyDescent="0.4">
      <c r="K1193" s="240" t="s">
        <v>14714</v>
      </c>
      <c r="L1193" s="241" t="s">
        <v>1700</v>
      </c>
      <c r="M1193" s="241">
        <v>114</v>
      </c>
      <c r="N1193" s="241" t="s">
        <v>4157</v>
      </c>
      <c r="O1193" s="241" t="s">
        <v>13273</v>
      </c>
      <c r="P1193" s="241" t="s">
        <v>2146</v>
      </c>
      <c r="AT1193">
        <v>10</v>
      </c>
      <c r="AU1193" t="str">
        <f t="shared" si="36"/>
        <v>34205-10</v>
      </c>
      <c r="AV1193" s="121" t="str">
        <f t="shared" si="37"/>
        <v>R3-34205-50</v>
      </c>
      <c r="AW1193" s="121" t="s">
        <v>6654</v>
      </c>
      <c r="AX1193" s="121" t="s">
        <v>1940</v>
      </c>
      <c r="AY1193" s="139">
        <v>50</v>
      </c>
      <c r="AZ1193" s="139" t="s">
        <v>589</v>
      </c>
      <c r="BA1193" s="139" t="s">
        <v>594</v>
      </c>
      <c r="BB1193" s="139" t="s">
        <v>5459</v>
      </c>
      <c r="BC1193"/>
    </row>
    <row r="1194" spans="11:55" x14ac:dyDescent="0.4">
      <c r="K1194" s="240" t="s">
        <v>14715</v>
      </c>
      <c r="L1194" s="241" t="s">
        <v>1700</v>
      </c>
      <c r="M1194" s="241">
        <v>115</v>
      </c>
      <c r="N1194" s="241" t="s">
        <v>7889</v>
      </c>
      <c r="O1194" s="241" t="s">
        <v>13273</v>
      </c>
      <c r="P1194" s="241" t="s">
        <v>2144</v>
      </c>
      <c r="AT1194">
        <v>11</v>
      </c>
      <c r="AU1194" t="str">
        <f t="shared" si="36"/>
        <v>34205-11</v>
      </c>
      <c r="AV1194" s="121" t="str">
        <f t="shared" si="37"/>
        <v>R3-34205-52</v>
      </c>
      <c r="AW1194" s="121" t="s">
        <v>6654</v>
      </c>
      <c r="AX1194" s="121" t="s">
        <v>1940</v>
      </c>
      <c r="AY1194" s="139">
        <v>52</v>
      </c>
      <c r="AZ1194" s="139" t="s">
        <v>589</v>
      </c>
      <c r="BA1194" s="139" t="s">
        <v>594</v>
      </c>
      <c r="BB1194" s="139" t="s">
        <v>5460</v>
      </c>
      <c r="BC1194"/>
    </row>
    <row r="1195" spans="11:55" x14ac:dyDescent="0.4">
      <c r="K1195" s="240" t="s">
        <v>14716</v>
      </c>
      <c r="L1195" s="241" t="s">
        <v>1700</v>
      </c>
      <c r="M1195" s="241">
        <v>116</v>
      </c>
      <c r="N1195" s="241" t="s">
        <v>7890</v>
      </c>
      <c r="O1195" s="241" t="s">
        <v>13273</v>
      </c>
      <c r="P1195" s="241" t="s">
        <v>2144</v>
      </c>
      <c r="AT1195">
        <v>12</v>
      </c>
      <c r="AU1195" t="str">
        <f t="shared" si="36"/>
        <v>34205-12</v>
      </c>
      <c r="AV1195" s="121" t="str">
        <f t="shared" si="37"/>
        <v>R3-34205-54</v>
      </c>
      <c r="AW1195" s="121" t="s">
        <v>6654</v>
      </c>
      <c r="AX1195" s="121" t="s">
        <v>1940</v>
      </c>
      <c r="AY1195" s="139">
        <v>54</v>
      </c>
      <c r="AZ1195" s="139" t="s">
        <v>589</v>
      </c>
      <c r="BA1195" s="139" t="s">
        <v>594</v>
      </c>
      <c r="BB1195" s="139" t="s">
        <v>5461</v>
      </c>
      <c r="BC1195"/>
    </row>
    <row r="1196" spans="11:55" x14ac:dyDescent="0.4">
      <c r="K1196" s="240" t="s">
        <v>14717</v>
      </c>
      <c r="L1196" s="241" t="s">
        <v>1700</v>
      </c>
      <c r="M1196" s="241">
        <v>117</v>
      </c>
      <c r="N1196" s="241" t="s">
        <v>7891</v>
      </c>
      <c r="O1196" s="241" t="s">
        <v>13273</v>
      </c>
      <c r="P1196" s="241" t="s">
        <v>2144</v>
      </c>
      <c r="AT1196">
        <v>13</v>
      </c>
      <c r="AU1196" t="str">
        <f t="shared" si="36"/>
        <v>34205-13</v>
      </c>
      <c r="AV1196" s="121" t="str">
        <f t="shared" si="37"/>
        <v>R3-34205-55</v>
      </c>
      <c r="AW1196" s="121" t="s">
        <v>6654</v>
      </c>
      <c r="AX1196" s="121" t="s">
        <v>1940</v>
      </c>
      <c r="AY1196" s="139">
        <v>55</v>
      </c>
      <c r="AZ1196" s="139" t="s">
        <v>589</v>
      </c>
      <c r="BA1196" s="139" t="s">
        <v>594</v>
      </c>
      <c r="BB1196" s="139" t="s">
        <v>5462</v>
      </c>
      <c r="BC1196"/>
    </row>
    <row r="1197" spans="11:55" x14ac:dyDescent="0.4">
      <c r="K1197" s="240" t="s">
        <v>14718</v>
      </c>
      <c r="L1197" s="241" t="s">
        <v>1700</v>
      </c>
      <c r="M1197" s="241">
        <v>118</v>
      </c>
      <c r="N1197" s="241" t="s">
        <v>7826</v>
      </c>
      <c r="O1197" s="241" t="s">
        <v>13273</v>
      </c>
      <c r="P1197" s="241" t="s">
        <v>2144</v>
      </c>
      <c r="AT1197">
        <v>14</v>
      </c>
      <c r="AU1197" t="str">
        <f t="shared" si="36"/>
        <v>34205-14</v>
      </c>
      <c r="AV1197" s="121" t="str">
        <f t="shared" si="37"/>
        <v>R3-34205-56</v>
      </c>
      <c r="AW1197" s="121" t="s">
        <v>6654</v>
      </c>
      <c r="AX1197" s="121" t="s">
        <v>1940</v>
      </c>
      <c r="AY1197" s="139">
        <v>56</v>
      </c>
      <c r="AZ1197" s="139" t="s">
        <v>589</v>
      </c>
      <c r="BA1197" s="139" t="s">
        <v>594</v>
      </c>
      <c r="BB1197" s="139" t="s">
        <v>5463</v>
      </c>
      <c r="BC1197"/>
    </row>
    <row r="1198" spans="11:55" x14ac:dyDescent="0.4">
      <c r="K1198" s="240" t="s">
        <v>14719</v>
      </c>
      <c r="L1198" s="241" t="s">
        <v>1700</v>
      </c>
      <c r="M1198" s="241">
        <v>119</v>
      </c>
      <c r="N1198" s="241" t="s">
        <v>7892</v>
      </c>
      <c r="O1198" s="241" t="s">
        <v>13273</v>
      </c>
      <c r="P1198" s="241" t="s">
        <v>2144</v>
      </c>
      <c r="AT1198">
        <v>15</v>
      </c>
      <c r="AU1198" t="str">
        <f t="shared" si="36"/>
        <v>34205-15</v>
      </c>
      <c r="AV1198" s="121" t="str">
        <f t="shared" si="37"/>
        <v>R3-34205-57</v>
      </c>
      <c r="AW1198" s="121" t="s">
        <v>6654</v>
      </c>
      <c r="AX1198" s="121" t="s">
        <v>1940</v>
      </c>
      <c r="AY1198" s="139">
        <v>57</v>
      </c>
      <c r="AZ1198" s="139" t="s">
        <v>589</v>
      </c>
      <c r="BA1198" s="139" t="s">
        <v>594</v>
      </c>
      <c r="BB1198" s="139" t="s">
        <v>5464</v>
      </c>
      <c r="BC1198"/>
    </row>
    <row r="1199" spans="11:55" x14ac:dyDescent="0.4">
      <c r="K1199" s="240" t="s">
        <v>14720</v>
      </c>
      <c r="L1199" s="241" t="s">
        <v>1700</v>
      </c>
      <c r="M1199" s="241">
        <v>120</v>
      </c>
      <c r="N1199" s="241" t="s">
        <v>7893</v>
      </c>
      <c r="O1199" s="241" t="s">
        <v>13273</v>
      </c>
      <c r="P1199" s="241" t="s">
        <v>2144</v>
      </c>
      <c r="AT1199">
        <v>16</v>
      </c>
      <c r="AU1199" t="str">
        <f t="shared" si="36"/>
        <v>34205-16</v>
      </c>
      <c r="AV1199" s="121" t="str">
        <f t="shared" si="37"/>
        <v>R3-34205-58</v>
      </c>
      <c r="AW1199" s="121" t="s">
        <v>6654</v>
      </c>
      <c r="AX1199" s="121" t="s">
        <v>1940</v>
      </c>
      <c r="AY1199" s="139">
        <v>58</v>
      </c>
      <c r="AZ1199" s="139" t="s">
        <v>589</v>
      </c>
      <c r="BA1199" s="139" t="s">
        <v>594</v>
      </c>
      <c r="BB1199" s="139" t="s">
        <v>846</v>
      </c>
      <c r="BC1199"/>
    </row>
    <row r="1200" spans="11:55" x14ac:dyDescent="0.4">
      <c r="K1200" s="240" t="s">
        <v>14721</v>
      </c>
      <c r="L1200" s="241" t="s">
        <v>1700</v>
      </c>
      <c r="M1200" s="241">
        <v>121</v>
      </c>
      <c r="N1200" s="241" t="s">
        <v>7894</v>
      </c>
      <c r="O1200" s="241" t="s">
        <v>13273</v>
      </c>
      <c r="P1200" s="241" t="s">
        <v>2144</v>
      </c>
      <c r="AT1200">
        <v>17</v>
      </c>
      <c r="AU1200" t="str">
        <f t="shared" si="36"/>
        <v>34205-17</v>
      </c>
      <c r="AV1200" s="121" t="str">
        <f t="shared" si="37"/>
        <v>R3-34205-59</v>
      </c>
      <c r="AW1200" s="121" t="s">
        <v>6654</v>
      </c>
      <c r="AX1200" s="121" t="s">
        <v>1940</v>
      </c>
      <c r="AY1200" s="139">
        <v>59</v>
      </c>
      <c r="AZ1200" s="139" t="s">
        <v>589</v>
      </c>
      <c r="BA1200" s="139" t="s">
        <v>594</v>
      </c>
      <c r="BB1200" s="139" t="s">
        <v>5465</v>
      </c>
      <c r="BC1200"/>
    </row>
    <row r="1201" spans="11:55" x14ac:dyDescent="0.4">
      <c r="K1201" s="240" t="s">
        <v>14722</v>
      </c>
      <c r="L1201" s="241" t="s">
        <v>1700</v>
      </c>
      <c r="M1201" s="241">
        <v>122</v>
      </c>
      <c r="N1201" s="241" t="s">
        <v>7895</v>
      </c>
      <c r="O1201" s="241" t="s">
        <v>13273</v>
      </c>
      <c r="P1201" s="241" t="s">
        <v>2144</v>
      </c>
      <c r="AT1201">
        <v>18</v>
      </c>
      <c r="AU1201" t="str">
        <f t="shared" si="36"/>
        <v>34205-18</v>
      </c>
      <c r="AV1201" s="121" t="str">
        <f t="shared" si="37"/>
        <v>R3-34205-60</v>
      </c>
      <c r="AW1201" s="121" t="s">
        <v>6654</v>
      </c>
      <c r="AX1201" s="121" t="s">
        <v>1940</v>
      </c>
      <c r="AY1201" s="139">
        <v>60</v>
      </c>
      <c r="AZ1201" s="139" t="s">
        <v>589</v>
      </c>
      <c r="BA1201" s="139" t="s">
        <v>594</v>
      </c>
      <c r="BB1201" s="139" t="s">
        <v>5466</v>
      </c>
      <c r="BC1201"/>
    </row>
    <row r="1202" spans="11:55" x14ac:dyDescent="0.4">
      <c r="K1202" s="240" t="s">
        <v>14723</v>
      </c>
      <c r="L1202" s="241" t="s">
        <v>1700</v>
      </c>
      <c r="M1202" s="241">
        <v>123</v>
      </c>
      <c r="N1202" s="241" t="s">
        <v>2137</v>
      </c>
      <c r="O1202" s="241" t="s">
        <v>13273</v>
      </c>
      <c r="P1202" s="241" t="s">
        <v>2144</v>
      </c>
      <c r="AT1202">
        <v>19</v>
      </c>
      <c r="AU1202" t="str">
        <f t="shared" si="36"/>
        <v>34205-19</v>
      </c>
      <c r="AV1202" s="121" t="str">
        <f t="shared" si="37"/>
        <v>R3-34205-63</v>
      </c>
      <c r="AW1202" s="121" t="s">
        <v>6654</v>
      </c>
      <c r="AX1202" s="121" t="s">
        <v>1940</v>
      </c>
      <c r="AY1202" s="139">
        <v>63</v>
      </c>
      <c r="AZ1202" s="139" t="s">
        <v>589</v>
      </c>
      <c r="BA1202" s="139" t="s">
        <v>594</v>
      </c>
      <c r="BB1202" s="139" t="s">
        <v>829</v>
      </c>
      <c r="BC1202"/>
    </row>
    <row r="1203" spans="11:55" x14ac:dyDescent="0.4">
      <c r="K1203" s="240" t="s">
        <v>14724</v>
      </c>
      <c r="L1203" s="241" t="s">
        <v>1700</v>
      </c>
      <c r="M1203" s="241">
        <v>124</v>
      </c>
      <c r="N1203" s="241" t="s">
        <v>7896</v>
      </c>
      <c r="O1203" s="241" t="s">
        <v>13273</v>
      </c>
      <c r="P1203" s="241" t="s">
        <v>2144</v>
      </c>
      <c r="AT1203">
        <v>20</v>
      </c>
      <c r="AU1203" t="str">
        <f t="shared" si="36"/>
        <v>34205-20</v>
      </c>
      <c r="AV1203" s="121" t="str">
        <f t="shared" si="37"/>
        <v>R3-34205-64</v>
      </c>
      <c r="AW1203" s="121" t="s">
        <v>6654</v>
      </c>
      <c r="AX1203" s="121" t="s">
        <v>1940</v>
      </c>
      <c r="AY1203" s="139">
        <v>64</v>
      </c>
      <c r="AZ1203" s="139" t="s">
        <v>589</v>
      </c>
      <c r="BA1203" s="139" t="s">
        <v>594</v>
      </c>
      <c r="BB1203" s="139" t="s">
        <v>829</v>
      </c>
      <c r="BC1203"/>
    </row>
    <row r="1204" spans="11:55" x14ac:dyDescent="0.4">
      <c r="K1204" s="240" t="s">
        <v>14725</v>
      </c>
      <c r="L1204" s="241" t="s">
        <v>1700</v>
      </c>
      <c r="M1204" s="241">
        <v>125</v>
      </c>
      <c r="N1204" s="241" t="s">
        <v>4160</v>
      </c>
      <c r="O1204" s="241" t="s">
        <v>13273</v>
      </c>
      <c r="P1204" s="241" t="s">
        <v>2144</v>
      </c>
      <c r="AT1204">
        <v>21</v>
      </c>
      <c r="AU1204" t="str">
        <f t="shared" si="36"/>
        <v>34205-21</v>
      </c>
      <c r="AV1204" s="121" t="str">
        <f t="shared" si="37"/>
        <v>R3-34205-65</v>
      </c>
      <c r="AW1204" s="121" t="s">
        <v>6654</v>
      </c>
      <c r="AX1204" s="121" t="s">
        <v>1940</v>
      </c>
      <c r="AY1204" s="139">
        <v>65</v>
      </c>
      <c r="AZ1204" s="139" t="s">
        <v>589</v>
      </c>
      <c r="BA1204" s="139" t="s">
        <v>594</v>
      </c>
      <c r="BB1204" s="139" t="s">
        <v>829</v>
      </c>
      <c r="BC1204"/>
    </row>
    <row r="1205" spans="11:55" x14ac:dyDescent="0.4">
      <c r="K1205" s="240" t="s">
        <v>14726</v>
      </c>
      <c r="L1205" s="241" t="s">
        <v>1700</v>
      </c>
      <c r="M1205" s="241">
        <v>126</v>
      </c>
      <c r="N1205" s="241" t="s">
        <v>4161</v>
      </c>
      <c r="O1205" s="241" t="s">
        <v>13273</v>
      </c>
      <c r="P1205" s="241" t="s">
        <v>2144</v>
      </c>
      <c r="AT1205">
        <v>22</v>
      </c>
      <c r="AU1205" t="str">
        <f t="shared" si="36"/>
        <v>34205-22</v>
      </c>
      <c r="AV1205" s="121" t="str">
        <f t="shared" si="37"/>
        <v>R3-34205-66</v>
      </c>
      <c r="AW1205" s="121" t="s">
        <v>6654</v>
      </c>
      <c r="AX1205" s="121" t="s">
        <v>1940</v>
      </c>
      <c r="AY1205" s="139">
        <v>66</v>
      </c>
      <c r="AZ1205" s="139" t="s">
        <v>589</v>
      </c>
      <c r="BA1205" s="139" t="s">
        <v>594</v>
      </c>
      <c r="BB1205" s="139" t="s">
        <v>829</v>
      </c>
      <c r="BC1205"/>
    </row>
    <row r="1206" spans="11:55" x14ac:dyDescent="0.4">
      <c r="K1206" s="240" t="s">
        <v>14727</v>
      </c>
      <c r="L1206" s="241" t="s">
        <v>1700</v>
      </c>
      <c r="M1206" s="241">
        <v>127</v>
      </c>
      <c r="N1206" s="241" t="s">
        <v>7897</v>
      </c>
      <c r="O1206" s="241" t="s">
        <v>13273</v>
      </c>
      <c r="P1206" s="241" t="s">
        <v>2144</v>
      </c>
      <c r="AT1206">
        <v>23</v>
      </c>
      <c r="AU1206" t="str">
        <f t="shared" si="36"/>
        <v>34205-23</v>
      </c>
      <c r="AV1206" s="121" t="str">
        <f t="shared" si="37"/>
        <v>R3-34205-67</v>
      </c>
      <c r="AW1206" s="121" t="s">
        <v>6654</v>
      </c>
      <c r="AX1206" s="121" t="s">
        <v>1940</v>
      </c>
      <c r="AY1206" s="139">
        <v>67</v>
      </c>
      <c r="AZ1206" s="139" t="s">
        <v>589</v>
      </c>
      <c r="BA1206" s="139" t="s">
        <v>594</v>
      </c>
      <c r="BB1206" s="139" t="s">
        <v>2376</v>
      </c>
      <c r="BC1206"/>
    </row>
    <row r="1207" spans="11:55" x14ac:dyDescent="0.4">
      <c r="K1207" s="240" t="s">
        <v>14728</v>
      </c>
      <c r="L1207" s="241" t="s">
        <v>1700</v>
      </c>
      <c r="M1207" s="241">
        <v>128</v>
      </c>
      <c r="N1207" s="241" t="s">
        <v>7898</v>
      </c>
      <c r="O1207" s="241" t="s">
        <v>13273</v>
      </c>
      <c r="P1207" s="241" t="s">
        <v>2144</v>
      </c>
      <c r="AT1207">
        <v>24</v>
      </c>
      <c r="AU1207" t="str">
        <f t="shared" si="36"/>
        <v>34205-24</v>
      </c>
      <c r="AV1207" s="121" t="str">
        <f t="shared" si="37"/>
        <v>R3-34205-68</v>
      </c>
      <c r="AW1207" s="121" t="s">
        <v>6654</v>
      </c>
      <c r="AX1207" s="121" t="s">
        <v>1940</v>
      </c>
      <c r="AY1207" s="139">
        <v>68</v>
      </c>
      <c r="AZ1207" s="139" t="s">
        <v>589</v>
      </c>
      <c r="BA1207" s="139" t="s">
        <v>594</v>
      </c>
      <c r="BB1207" s="139" t="s">
        <v>5452</v>
      </c>
      <c r="BC1207"/>
    </row>
    <row r="1208" spans="11:55" x14ac:dyDescent="0.4">
      <c r="K1208" s="240" t="s">
        <v>14729</v>
      </c>
      <c r="L1208" s="241" t="s">
        <v>1700</v>
      </c>
      <c r="M1208" s="241">
        <v>129</v>
      </c>
      <c r="N1208" s="241" t="s">
        <v>7899</v>
      </c>
      <c r="O1208" s="241" t="s">
        <v>13273</v>
      </c>
      <c r="P1208" s="241" t="s">
        <v>2144</v>
      </c>
      <c r="AT1208">
        <v>25</v>
      </c>
      <c r="AU1208" t="str">
        <f t="shared" si="36"/>
        <v>34205-25</v>
      </c>
      <c r="AV1208" s="121" t="str">
        <f t="shared" si="37"/>
        <v>R3-34205-70</v>
      </c>
      <c r="AW1208" s="121" t="s">
        <v>6654</v>
      </c>
      <c r="AX1208" s="121" t="s">
        <v>1940</v>
      </c>
      <c r="AY1208" s="139">
        <v>70</v>
      </c>
      <c r="AZ1208" s="139" t="s">
        <v>589</v>
      </c>
      <c r="BA1208" s="139" t="s">
        <v>594</v>
      </c>
      <c r="BB1208" s="139" t="s">
        <v>5467</v>
      </c>
      <c r="BC1208"/>
    </row>
    <row r="1209" spans="11:55" x14ac:dyDescent="0.4">
      <c r="K1209" s="240" t="s">
        <v>14730</v>
      </c>
      <c r="L1209" s="241" t="s">
        <v>1700</v>
      </c>
      <c r="M1209" s="241">
        <v>130</v>
      </c>
      <c r="N1209" s="241" t="s">
        <v>7900</v>
      </c>
      <c r="O1209" s="241" t="s">
        <v>13273</v>
      </c>
      <c r="P1209" s="241" t="s">
        <v>1257</v>
      </c>
      <c r="AT1209">
        <v>1</v>
      </c>
      <c r="AU1209" t="str">
        <f t="shared" si="36"/>
        <v>34210-1</v>
      </c>
      <c r="AV1209" s="121" t="str">
        <f t="shared" si="37"/>
        <v>R3-34210-4</v>
      </c>
      <c r="AW1209" s="121" t="s">
        <v>6654</v>
      </c>
      <c r="AX1209" s="121" t="s">
        <v>1942</v>
      </c>
      <c r="AY1209" s="139">
        <v>4</v>
      </c>
      <c r="AZ1209" s="139" t="s">
        <v>589</v>
      </c>
      <c r="BA1209" s="139" t="s">
        <v>596</v>
      </c>
      <c r="BB1209" s="139" t="s">
        <v>1048</v>
      </c>
      <c r="BC1209"/>
    </row>
    <row r="1210" spans="11:55" x14ac:dyDescent="0.4">
      <c r="K1210" s="240" t="s">
        <v>14731</v>
      </c>
      <c r="L1210" s="241" t="s">
        <v>1700</v>
      </c>
      <c r="M1210" s="241">
        <v>131</v>
      </c>
      <c r="N1210" s="241" t="s">
        <v>7901</v>
      </c>
      <c r="O1210" s="241" t="s">
        <v>13274</v>
      </c>
      <c r="P1210" s="241" t="s">
        <v>6686</v>
      </c>
      <c r="AT1210">
        <v>1</v>
      </c>
      <c r="AU1210" t="str">
        <f t="shared" si="36"/>
        <v>34309-1</v>
      </c>
      <c r="AV1210" s="121" t="str">
        <f t="shared" si="37"/>
        <v>R3-34309-13</v>
      </c>
      <c r="AW1210" s="121" t="s">
        <v>6654</v>
      </c>
      <c r="AX1210" s="121" t="s">
        <v>1946</v>
      </c>
      <c r="AY1210" s="139">
        <v>13</v>
      </c>
      <c r="AZ1210" s="139" t="s">
        <v>589</v>
      </c>
      <c r="BA1210" s="139" t="s">
        <v>600</v>
      </c>
      <c r="BB1210" s="139" t="s">
        <v>1107</v>
      </c>
      <c r="BC1210"/>
    </row>
    <row r="1211" spans="11:55" x14ac:dyDescent="0.4">
      <c r="K1211" s="240" t="s">
        <v>14732</v>
      </c>
      <c r="L1211" s="241" t="s">
        <v>1700</v>
      </c>
      <c r="M1211" s="241">
        <v>132</v>
      </c>
      <c r="N1211" s="241" t="s">
        <v>7074</v>
      </c>
      <c r="O1211" s="241" t="s">
        <v>13273</v>
      </c>
      <c r="P1211" s="241" t="s">
        <v>2144</v>
      </c>
      <c r="AT1211">
        <v>1</v>
      </c>
      <c r="AU1211" t="str">
        <f t="shared" si="36"/>
        <v>34431-1</v>
      </c>
      <c r="AV1211" s="121" t="str">
        <f t="shared" si="37"/>
        <v>R3-34431-27</v>
      </c>
      <c r="AW1211" s="121" t="s">
        <v>6654</v>
      </c>
      <c r="AX1211" s="121" t="s">
        <v>1948</v>
      </c>
      <c r="AY1211" s="139">
        <v>27</v>
      </c>
      <c r="AZ1211" s="139" t="s">
        <v>589</v>
      </c>
      <c r="BA1211" s="139" t="s">
        <v>602</v>
      </c>
      <c r="BB1211" s="139" t="s">
        <v>5500</v>
      </c>
      <c r="BC1211"/>
    </row>
    <row r="1212" spans="11:55" x14ac:dyDescent="0.4">
      <c r="K1212" s="240" t="s">
        <v>14733</v>
      </c>
      <c r="L1212" s="241" t="s">
        <v>1700</v>
      </c>
      <c r="M1212" s="241">
        <v>133</v>
      </c>
      <c r="N1212" s="241" t="s">
        <v>7902</v>
      </c>
      <c r="O1212" s="241" t="s">
        <v>13273</v>
      </c>
      <c r="P1212" s="241" t="s">
        <v>6688</v>
      </c>
      <c r="AT1212">
        <v>2</v>
      </c>
      <c r="AU1212" t="str">
        <f t="shared" si="36"/>
        <v>34431-2</v>
      </c>
      <c r="AV1212" s="121" t="str">
        <f t="shared" si="37"/>
        <v>R3-34431-28</v>
      </c>
      <c r="AW1212" s="121" t="s">
        <v>6654</v>
      </c>
      <c r="AX1212" s="121" t="s">
        <v>1948</v>
      </c>
      <c r="AY1212" s="139">
        <v>28</v>
      </c>
      <c r="AZ1212" s="139" t="s">
        <v>589</v>
      </c>
      <c r="BA1212" s="139" t="s">
        <v>602</v>
      </c>
      <c r="BB1212" s="139" t="s">
        <v>5501</v>
      </c>
      <c r="BC1212"/>
    </row>
    <row r="1213" spans="11:55" x14ac:dyDescent="0.4">
      <c r="K1213" s="240" t="s">
        <v>14734</v>
      </c>
      <c r="L1213" s="241" t="s">
        <v>1700</v>
      </c>
      <c r="M1213" s="241">
        <v>134</v>
      </c>
      <c r="N1213" s="241" t="s">
        <v>6940</v>
      </c>
      <c r="O1213" s="241" t="s">
        <v>13273</v>
      </c>
      <c r="P1213" s="241" t="s">
        <v>6686</v>
      </c>
      <c r="AT1213">
        <v>1</v>
      </c>
      <c r="AU1213" t="str">
        <f t="shared" si="36"/>
        <v>34462-1</v>
      </c>
      <c r="AV1213" s="121" t="str">
        <f t="shared" si="37"/>
        <v>R3-34462-16</v>
      </c>
      <c r="AW1213" s="121" t="s">
        <v>6654</v>
      </c>
      <c r="AX1213" s="121" t="s">
        <v>1949</v>
      </c>
      <c r="AY1213" s="139">
        <v>16</v>
      </c>
      <c r="AZ1213" s="139" t="s">
        <v>589</v>
      </c>
      <c r="BA1213" s="139" t="s">
        <v>603</v>
      </c>
      <c r="BB1213" s="139" t="s">
        <v>846</v>
      </c>
      <c r="BC1213"/>
    </row>
    <row r="1214" spans="11:55" x14ac:dyDescent="0.4">
      <c r="K1214" s="240" t="s">
        <v>14735</v>
      </c>
      <c r="L1214" s="241" t="s">
        <v>1700</v>
      </c>
      <c r="M1214" s="241">
        <v>135</v>
      </c>
      <c r="N1214" s="241" t="s">
        <v>2410</v>
      </c>
      <c r="O1214" s="241" t="s">
        <v>13273</v>
      </c>
      <c r="P1214" s="241" t="s">
        <v>2144</v>
      </c>
      <c r="AT1214">
        <v>2</v>
      </c>
      <c r="AU1214" t="str">
        <f t="shared" si="36"/>
        <v>34462-2</v>
      </c>
      <c r="AV1214" s="121" t="str">
        <f t="shared" si="37"/>
        <v>R3-34462-17</v>
      </c>
      <c r="AW1214" s="121" t="s">
        <v>6654</v>
      </c>
      <c r="AX1214" s="121" t="s">
        <v>1949</v>
      </c>
      <c r="AY1214" s="139">
        <v>17</v>
      </c>
      <c r="AZ1214" s="139" t="s">
        <v>589</v>
      </c>
      <c r="BA1214" s="139" t="s">
        <v>603</v>
      </c>
      <c r="BB1214" s="139" t="s">
        <v>846</v>
      </c>
      <c r="BC1214"/>
    </row>
    <row r="1215" spans="11:55" x14ac:dyDescent="0.4">
      <c r="K1215" s="240" t="s">
        <v>14736</v>
      </c>
      <c r="L1215" s="241" t="s">
        <v>1700</v>
      </c>
      <c r="M1215" s="241">
        <v>136</v>
      </c>
      <c r="N1215" s="241" t="s">
        <v>6940</v>
      </c>
      <c r="O1215" s="241" t="s">
        <v>13273</v>
      </c>
      <c r="P1215" s="241" t="s">
        <v>6686</v>
      </c>
      <c r="AT1215">
        <v>3</v>
      </c>
      <c r="AU1215" t="str">
        <f t="shared" si="36"/>
        <v>34462-3</v>
      </c>
      <c r="AV1215" s="121" t="str">
        <f t="shared" si="37"/>
        <v>R3-34462-18</v>
      </c>
      <c r="AW1215" s="121" t="s">
        <v>6654</v>
      </c>
      <c r="AX1215" s="121" t="s">
        <v>1949</v>
      </c>
      <c r="AY1215" s="139">
        <v>18</v>
      </c>
      <c r="AZ1215" s="139" t="s">
        <v>589</v>
      </c>
      <c r="BA1215" s="139" t="s">
        <v>603</v>
      </c>
      <c r="BB1215" s="139" t="s">
        <v>5502</v>
      </c>
      <c r="BC1215"/>
    </row>
    <row r="1216" spans="11:55" x14ac:dyDescent="0.4">
      <c r="K1216" s="240" t="s">
        <v>14737</v>
      </c>
      <c r="L1216" s="241" t="s">
        <v>1700</v>
      </c>
      <c r="M1216" s="241">
        <v>137</v>
      </c>
      <c r="N1216" s="241" t="s">
        <v>7903</v>
      </c>
      <c r="O1216" s="241" t="s">
        <v>13273</v>
      </c>
      <c r="P1216" s="241" t="s">
        <v>2144</v>
      </c>
      <c r="AT1216">
        <v>1</v>
      </c>
      <c r="AU1216" t="str">
        <f t="shared" si="36"/>
        <v>35000-1</v>
      </c>
      <c r="AV1216" s="121" t="str">
        <f t="shared" si="37"/>
        <v>R3-35000-5</v>
      </c>
      <c r="AW1216" s="121" t="s">
        <v>6654</v>
      </c>
      <c r="AX1216" s="121" t="s">
        <v>1950</v>
      </c>
      <c r="AY1216" s="139">
        <v>5</v>
      </c>
      <c r="AZ1216" s="139" t="s">
        <v>604</v>
      </c>
      <c r="BA1216" s="139" t="s">
        <v>6655</v>
      </c>
      <c r="BB1216" s="139" t="s">
        <v>5503</v>
      </c>
      <c r="BC1216"/>
    </row>
    <row r="1217" spans="11:55" x14ac:dyDescent="0.4">
      <c r="K1217" s="240" t="s">
        <v>14738</v>
      </c>
      <c r="L1217" s="241" t="s">
        <v>1700</v>
      </c>
      <c r="M1217" s="241">
        <v>138</v>
      </c>
      <c r="N1217" s="241" t="s">
        <v>7904</v>
      </c>
      <c r="O1217" s="241" t="s">
        <v>13273</v>
      </c>
      <c r="P1217" s="241" t="s">
        <v>2144</v>
      </c>
      <c r="AT1217">
        <v>2</v>
      </c>
      <c r="AU1217" t="str">
        <f t="shared" si="36"/>
        <v>35000-2</v>
      </c>
      <c r="AV1217" s="121" t="str">
        <f t="shared" si="37"/>
        <v>R3-35000-52</v>
      </c>
      <c r="AW1217" s="121" t="s">
        <v>6654</v>
      </c>
      <c r="AX1217" s="121" t="s">
        <v>1950</v>
      </c>
      <c r="AY1217" s="139">
        <v>52</v>
      </c>
      <c r="AZ1217" s="139" t="s">
        <v>604</v>
      </c>
      <c r="BA1217" s="139" t="s">
        <v>6655</v>
      </c>
      <c r="BB1217" s="139" t="s">
        <v>5504</v>
      </c>
      <c r="BC1217"/>
    </row>
    <row r="1218" spans="11:55" x14ac:dyDescent="0.4">
      <c r="K1218" s="240" t="s">
        <v>14739</v>
      </c>
      <c r="L1218" s="241" t="s">
        <v>1700</v>
      </c>
      <c r="M1218" s="241">
        <v>139</v>
      </c>
      <c r="N1218" s="241" t="s">
        <v>7905</v>
      </c>
      <c r="O1218" s="241" t="s">
        <v>13273</v>
      </c>
      <c r="P1218" s="241" t="s">
        <v>1257</v>
      </c>
      <c r="AT1218">
        <v>3</v>
      </c>
      <c r="AU1218" t="str">
        <f t="shared" si="36"/>
        <v>35000-3</v>
      </c>
      <c r="AV1218" s="121" t="str">
        <f t="shared" si="37"/>
        <v>R3-35000-95</v>
      </c>
      <c r="AW1218" s="121" t="s">
        <v>6654</v>
      </c>
      <c r="AX1218" s="121" t="s">
        <v>1950</v>
      </c>
      <c r="AY1218" s="139">
        <v>95</v>
      </c>
      <c r="AZ1218" s="139" t="s">
        <v>604</v>
      </c>
      <c r="BA1218" s="139" t="s">
        <v>6655</v>
      </c>
      <c r="BB1218" s="139" t="s">
        <v>838</v>
      </c>
      <c r="BC1218"/>
    </row>
    <row r="1219" spans="11:55" x14ac:dyDescent="0.4">
      <c r="K1219" s="240" t="s">
        <v>14740</v>
      </c>
      <c r="L1219" s="241" t="s">
        <v>1700</v>
      </c>
      <c r="M1219" s="241">
        <v>140</v>
      </c>
      <c r="N1219" s="241" t="s">
        <v>7840</v>
      </c>
      <c r="O1219" s="241" t="s">
        <v>13273</v>
      </c>
      <c r="P1219" s="241" t="s">
        <v>6688</v>
      </c>
      <c r="AT1219">
        <v>4</v>
      </c>
      <c r="AU1219" t="str">
        <f t="shared" si="36"/>
        <v>35000-4</v>
      </c>
      <c r="AV1219" s="121" t="str">
        <f t="shared" si="37"/>
        <v>R3-35000-97</v>
      </c>
      <c r="AW1219" s="121" t="s">
        <v>6654</v>
      </c>
      <c r="AX1219" s="121" t="s">
        <v>1950</v>
      </c>
      <c r="AY1219" s="139">
        <v>97</v>
      </c>
      <c r="AZ1219" s="139" t="s">
        <v>604</v>
      </c>
      <c r="BA1219" s="139" t="s">
        <v>6655</v>
      </c>
      <c r="BB1219" s="139" t="s">
        <v>842</v>
      </c>
      <c r="BC1219"/>
    </row>
    <row r="1220" spans="11:55" x14ac:dyDescent="0.4">
      <c r="K1220" s="240" t="s">
        <v>14741</v>
      </c>
      <c r="L1220" s="241" t="s">
        <v>1700</v>
      </c>
      <c r="M1220" s="241">
        <v>141</v>
      </c>
      <c r="N1220" s="241" t="s">
        <v>7906</v>
      </c>
      <c r="O1220" s="241" t="s">
        <v>13273</v>
      </c>
      <c r="P1220" s="241" t="s">
        <v>13275</v>
      </c>
      <c r="AT1220">
        <v>5</v>
      </c>
      <c r="AU1220" t="str">
        <f t="shared" ref="AU1220:AU1283" si="38">AX1220&amp;"-"&amp;AT1220</f>
        <v>35000-5</v>
      </c>
      <c r="AV1220" s="121" t="str">
        <f t="shared" ref="AV1220:AV1283" si="39">AW1220&amp;"-"&amp;AX1220&amp;"-"&amp;AY1220</f>
        <v>R3-35000-115</v>
      </c>
      <c r="AW1220" s="121" t="s">
        <v>6654</v>
      </c>
      <c r="AX1220" s="121" t="s">
        <v>1950</v>
      </c>
      <c r="AY1220" s="139">
        <v>115</v>
      </c>
      <c r="AZ1220" s="139" t="s">
        <v>604</v>
      </c>
      <c r="BA1220" s="139" t="s">
        <v>6655</v>
      </c>
      <c r="BB1220" s="139" t="s">
        <v>5505</v>
      </c>
      <c r="BC1220"/>
    </row>
    <row r="1221" spans="11:55" x14ac:dyDescent="0.4">
      <c r="K1221" s="240" t="s">
        <v>14742</v>
      </c>
      <c r="L1221" s="241" t="s">
        <v>1700</v>
      </c>
      <c r="M1221" s="241">
        <v>142</v>
      </c>
      <c r="N1221" s="241" t="s">
        <v>7907</v>
      </c>
      <c r="O1221" s="241" t="s">
        <v>13273</v>
      </c>
      <c r="P1221" s="241" t="s">
        <v>13275</v>
      </c>
      <c r="AT1221">
        <v>6</v>
      </c>
      <c r="AU1221" t="str">
        <f t="shared" si="38"/>
        <v>35000-6</v>
      </c>
      <c r="AV1221" s="121" t="str">
        <f t="shared" si="39"/>
        <v>R3-35000-116</v>
      </c>
      <c r="AW1221" s="121" t="s">
        <v>6654</v>
      </c>
      <c r="AX1221" s="121" t="s">
        <v>1950</v>
      </c>
      <c r="AY1221" s="139">
        <v>116</v>
      </c>
      <c r="AZ1221" s="139" t="s">
        <v>604</v>
      </c>
      <c r="BA1221" s="139" t="s">
        <v>6655</v>
      </c>
      <c r="BB1221" s="139" t="s">
        <v>5506</v>
      </c>
      <c r="BC1221"/>
    </row>
    <row r="1222" spans="11:55" x14ac:dyDescent="0.4">
      <c r="K1222" s="240" t="s">
        <v>14743</v>
      </c>
      <c r="L1222" s="241" t="s">
        <v>1700</v>
      </c>
      <c r="M1222" s="241">
        <v>143</v>
      </c>
      <c r="N1222" s="241" t="s">
        <v>7908</v>
      </c>
      <c r="O1222" s="241" t="s">
        <v>13273</v>
      </c>
      <c r="P1222" s="241" t="s">
        <v>6880</v>
      </c>
      <c r="AT1222">
        <v>7</v>
      </c>
      <c r="AU1222" t="str">
        <f t="shared" si="38"/>
        <v>35000-7</v>
      </c>
      <c r="AV1222" s="121" t="str">
        <f t="shared" si="39"/>
        <v>R3-35000-128</v>
      </c>
      <c r="AW1222" s="121" t="s">
        <v>6654</v>
      </c>
      <c r="AX1222" s="121" t="s">
        <v>1950</v>
      </c>
      <c r="AY1222" s="139">
        <v>128</v>
      </c>
      <c r="AZ1222" s="139" t="s">
        <v>604</v>
      </c>
      <c r="BA1222" s="139" t="s">
        <v>6655</v>
      </c>
      <c r="BB1222" s="139" t="s">
        <v>5508</v>
      </c>
      <c r="BC1222"/>
    </row>
    <row r="1223" spans="11:55" x14ac:dyDescent="0.4">
      <c r="K1223" s="240" t="s">
        <v>14744</v>
      </c>
      <c r="L1223" s="241" t="s">
        <v>1700</v>
      </c>
      <c r="M1223" s="241">
        <v>144</v>
      </c>
      <c r="N1223" s="241" t="s">
        <v>7909</v>
      </c>
      <c r="O1223" s="241" t="s">
        <v>13273</v>
      </c>
      <c r="P1223" s="241" t="s">
        <v>6686</v>
      </c>
      <c r="AT1223">
        <v>8</v>
      </c>
      <c r="AU1223" t="str">
        <f t="shared" si="38"/>
        <v>35000-8</v>
      </c>
      <c r="AV1223" s="121" t="str">
        <f t="shared" si="39"/>
        <v>R3-35000-129</v>
      </c>
      <c r="AW1223" s="121" t="s">
        <v>6654</v>
      </c>
      <c r="AX1223" s="121" t="s">
        <v>1950</v>
      </c>
      <c r="AY1223" s="139">
        <v>129</v>
      </c>
      <c r="AZ1223" s="139" t="s">
        <v>604</v>
      </c>
      <c r="BA1223" s="139" t="s">
        <v>6655</v>
      </c>
      <c r="BB1223" s="139" t="s">
        <v>5509</v>
      </c>
      <c r="BC1223"/>
    </row>
    <row r="1224" spans="11:55" x14ac:dyDescent="0.4">
      <c r="K1224" s="240" t="s">
        <v>14745</v>
      </c>
      <c r="L1224" s="241" t="s">
        <v>1700</v>
      </c>
      <c r="M1224" s="241">
        <v>147</v>
      </c>
      <c r="N1224" s="241" t="s">
        <v>7910</v>
      </c>
      <c r="O1224" s="241" t="s">
        <v>13273</v>
      </c>
      <c r="P1224" s="241" t="s">
        <v>1267</v>
      </c>
      <c r="AT1224">
        <v>1</v>
      </c>
      <c r="AU1224" t="str">
        <f t="shared" si="38"/>
        <v>35202-1</v>
      </c>
      <c r="AV1224" s="121" t="str">
        <f t="shared" si="39"/>
        <v>R3-35202-9</v>
      </c>
      <c r="AW1224" s="121" t="s">
        <v>6654</v>
      </c>
      <c r="AX1224" s="121" t="s">
        <v>1951</v>
      </c>
      <c r="AY1224" s="139">
        <v>9</v>
      </c>
      <c r="AZ1224" s="139" t="s">
        <v>604</v>
      </c>
      <c r="BA1224" s="139" t="s">
        <v>605</v>
      </c>
      <c r="BB1224" s="139" t="s">
        <v>2198</v>
      </c>
      <c r="BC1224"/>
    </row>
    <row r="1225" spans="11:55" x14ac:dyDescent="0.4">
      <c r="K1225" s="240" t="s">
        <v>14746</v>
      </c>
      <c r="L1225" s="241" t="s">
        <v>1700</v>
      </c>
      <c r="M1225" s="241">
        <v>148</v>
      </c>
      <c r="N1225" s="241" t="s">
        <v>7911</v>
      </c>
      <c r="O1225" s="241" t="s">
        <v>13273</v>
      </c>
      <c r="P1225" s="241" t="s">
        <v>2144</v>
      </c>
      <c r="AT1225">
        <v>2</v>
      </c>
      <c r="AU1225" t="str">
        <f t="shared" si="38"/>
        <v>35202-2</v>
      </c>
      <c r="AV1225" s="121" t="str">
        <f t="shared" si="39"/>
        <v>R3-35202-22</v>
      </c>
      <c r="AW1225" s="121" t="s">
        <v>6654</v>
      </c>
      <c r="AX1225" s="121" t="s">
        <v>1951</v>
      </c>
      <c r="AY1225" s="139">
        <v>22</v>
      </c>
      <c r="AZ1225" s="139" t="s">
        <v>604</v>
      </c>
      <c r="BA1225" s="139" t="s">
        <v>605</v>
      </c>
      <c r="BB1225" s="139" t="s">
        <v>5511</v>
      </c>
      <c r="BC1225"/>
    </row>
    <row r="1226" spans="11:55" x14ac:dyDescent="0.4">
      <c r="K1226" s="240" t="s">
        <v>14747</v>
      </c>
      <c r="L1226" s="241" t="s">
        <v>1700</v>
      </c>
      <c r="M1226" s="241">
        <v>149</v>
      </c>
      <c r="N1226" s="241" t="s">
        <v>7912</v>
      </c>
      <c r="O1226" s="241" t="s">
        <v>13273</v>
      </c>
      <c r="P1226" s="241" t="s">
        <v>2144</v>
      </c>
      <c r="AT1226">
        <v>1</v>
      </c>
      <c r="AU1226" t="str">
        <f t="shared" si="38"/>
        <v>35203-1</v>
      </c>
      <c r="AV1226" s="121" t="str">
        <f t="shared" si="39"/>
        <v>R3-35203-34</v>
      </c>
      <c r="AW1226" s="121" t="s">
        <v>6654</v>
      </c>
      <c r="AX1226" s="121" t="s">
        <v>1952</v>
      </c>
      <c r="AY1226" s="139">
        <v>34</v>
      </c>
      <c r="AZ1226" s="139" t="s">
        <v>604</v>
      </c>
      <c r="BA1226" s="139" t="s">
        <v>606</v>
      </c>
      <c r="BB1226" s="139" t="s">
        <v>5513</v>
      </c>
      <c r="BC1226"/>
    </row>
    <row r="1227" spans="11:55" x14ac:dyDescent="0.4">
      <c r="K1227" s="240" t="s">
        <v>14748</v>
      </c>
      <c r="L1227" s="241" t="s">
        <v>1700</v>
      </c>
      <c r="M1227" s="241">
        <v>150</v>
      </c>
      <c r="N1227" s="241" t="s">
        <v>827</v>
      </c>
      <c r="O1227" s="241" t="s">
        <v>13273</v>
      </c>
      <c r="P1227" s="241" t="s">
        <v>2144</v>
      </c>
      <c r="AT1227">
        <v>1</v>
      </c>
      <c r="AU1227" t="str">
        <f t="shared" si="38"/>
        <v>35204-1</v>
      </c>
      <c r="AV1227" s="121" t="str">
        <f t="shared" si="39"/>
        <v>R3-35204-6</v>
      </c>
      <c r="AW1227" s="121" t="s">
        <v>6654</v>
      </c>
      <c r="AX1227" s="121" t="s">
        <v>1953</v>
      </c>
      <c r="AY1227" s="139">
        <v>6</v>
      </c>
      <c r="AZ1227" s="139" t="s">
        <v>604</v>
      </c>
      <c r="BA1227" s="139" t="s">
        <v>607</v>
      </c>
      <c r="BB1227" s="139" t="s">
        <v>5514</v>
      </c>
      <c r="BC1227"/>
    </row>
    <row r="1228" spans="11:55" x14ac:dyDescent="0.4">
      <c r="K1228" s="240" t="s">
        <v>14749</v>
      </c>
      <c r="L1228" s="241" t="s">
        <v>1701</v>
      </c>
      <c r="M1228" s="241">
        <v>1</v>
      </c>
      <c r="N1228" s="241" t="s">
        <v>2504</v>
      </c>
      <c r="O1228" s="241" t="s">
        <v>13273</v>
      </c>
      <c r="P1228" s="241" t="s">
        <v>6686</v>
      </c>
      <c r="AT1228">
        <v>2</v>
      </c>
      <c r="AU1228" t="str">
        <f t="shared" si="38"/>
        <v>35204-2</v>
      </c>
      <c r="AV1228" s="121" t="str">
        <f t="shared" si="39"/>
        <v>R3-35204-7</v>
      </c>
      <c r="AW1228" s="121" t="s">
        <v>6654</v>
      </c>
      <c r="AX1228" s="121" t="s">
        <v>1953</v>
      </c>
      <c r="AY1228" s="139">
        <v>7</v>
      </c>
      <c r="AZ1228" s="139" t="s">
        <v>604</v>
      </c>
      <c r="BA1228" s="139" t="s">
        <v>607</v>
      </c>
      <c r="BB1228" s="139" t="s">
        <v>5515</v>
      </c>
      <c r="BC1228"/>
    </row>
    <row r="1229" spans="11:55" x14ac:dyDescent="0.4">
      <c r="K1229" s="240" t="s">
        <v>14750</v>
      </c>
      <c r="L1229" s="241" t="s">
        <v>1701</v>
      </c>
      <c r="M1229" s="241">
        <v>2</v>
      </c>
      <c r="N1229" s="241" t="s">
        <v>7913</v>
      </c>
      <c r="O1229" s="241" t="s">
        <v>13273</v>
      </c>
      <c r="P1229" s="241" t="s">
        <v>6686</v>
      </c>
      <c r="AT1229">
        <v>3</v>
      </c>
      <c r="AU1229" t="str">
        <f t="shared" si="38"/>
        <v>35204-3</v>
      </c>
      <c r="AV1229" s="121" t="str">
        <f t="shared" si="39"/>
        <v>R3-35204-8</v>
      </c>
      <c r="AW1229" s="121" t="s">
        <v>6654</v>
      </c>
      <c r="AX1229" s="121" t="s">
        <v>1953</v>
      </c>
      <c r="AY1229" s="139">
        <v>8</v>
      </c>
      <c r="AZ1229" s="139" t="s">
        <v>604</v>
      </c>
      <c r="BA1229" s="139" t="s">
        <v>607</v>
      </c>
      <c r="BB1229" s="139" t="s">
        <v>5516</v>
      </c>
      <c r="BC1229"/>
    </row>
    <row r="1230" spans="11:55" x14ac:dyDescent="0.4">
      <c r="K1230" s="240" t="s">
        <v>14751</v>
      </c>
      <c r="L1230" s="241" t="s">
        <v>1701</v>
      </c>
      <c r="M1230" s="241">
        <v>3</v>
      </c>
      <c r="N1230" s="241" t="s">
        <v>7914</v>
      </c>
      <c r="O1230" s="241" t="s">
        <v>13273</v>
      </c>
      <c r="P1230" s="241" t="s">
        <v>2144</v>
      </c>
      <c r="AT1230">
        <v>1</v>
      </c>
      <c r="AU1230" t="str">
        <f t="shared" si="38"/>
        <v>35206-1</v>
      </c>
      <c r="AV1230" s="121" t="str">
        <f t="shared" si="39"/>
        <v>R3-35206-20</v>
      </c>
      <c r="AW1230" s="121" t="s">
        <v>6654</v>
      </c>
      <c r="AX1230" s="121" t="s">
        <v>1954</v>
      </c>
      <c r="AY1230" s="139">
        <v>20</v>
      </c>
      <c r="AZ1230" s="139" t="s">
        <v>604</v>
      </c>
      <c r="BA1230" s="139" t="s">
        <v>608</v>
      </c>
      <c r="BB1230" s="139" t="s">
        <v>5519</v>
      </c>
      <c r="BC1230"/>
    </row>
    <row r="1231" spans="11:55" x14ac:dyDescent="0.4">
      <c r="K1231" s="240" t="s">
        <v>14752</v>
      </c>
      <c r="L1231" s="241" t="s">
        <v>1701</v>
      </c>
      <c r="M1231" s="241">
        <v>4</v>
      </c>
      <c r="N1231" s="241" t="s">
        <v>7915</v>
      </c>
      <c r="O1231" s="241" t="s">
        <v>13273</v>
      </c>
      <c r="P1231" s="241" t="s">
        <v>6686</v>
      </c>
      <c r="AT1231">
        <v>2</v>
      </c>
      <c r="AU1231" t="str">
        <f t="shared" si="38"/>
        <v>35206-2</v>
      </c>
      <c r="AV1231" s="121" t="str">
        <f t="shared" si="39"/>
        <v>R3-35206-21</v>
      </c>
      <c r="AW1231" s="121" t="s">
        <v>6654</v>
      </c>
      <c r="AX1231" s="121" t="s">
        <v>1954</v>
      </c>
      <c r="AY1231" s="139">
        <v>21</v>
      </c>
      <c r="AZ1231" s="139" t="s">
        <v>604</v>
      </c>
      <c r="BA1231" s="139" t="s">
        <v>608</v>
      </c>
      <c r="BB1231" s="139" t="s">
        <v>917</v>
      </c>
      <c r="BC1231"/>
    </row>
    <row r="1232" spans="11:55" x14ac:dyDescent="0.4">
      <c r="K1232" s="240" t="s">
        <v>14753</v>
      </c>
      <c r="L1232" s="241" t="s">
        <v>1701</v>
      </c>
      <c r="M1232" s="241">
        <v>5</v>
      </c>
      <c r="N1232" s="241" t="s">
        <v>7916</v>
      </c>
      <c r="O1232" s="241" t="s">
        <v>13273</v>
      </c>
      <c r="P1232" s="241" t="s">
        <v>6686</v>
      </c>
      <c r="AT1232">
        <v>1</v>
      </c>
      <c r="AU1232" t="str">
        <f t="shared" si="38"/>
        <v>35213-1</v>
      </c>
      <c r="AV1232" s="121" t="str">
        <f t="shared" si="39"/>
        <v>R3-35213-35</v>
      </c>
      <c r="AW1232" s="121" t="s">
        <v>6654</v>
      </c>
      <c r="AX1232" s="121" t="s">
        <v>1955</v>
      </c>
      <c r="AY1232" s="139">
        <v>35</v>
      </c>
      <c r="AZ1232" s="139" t="s">
        <v>604</v>
      </c>
      <c r="BA1232" s="139" t="s">
        <v>609</v>
      </c>
      <c r="BB1232" s="139" t="s">
        <v>5520</v>
      </c>
      <c r="BC1232"/>
    </row>
    <row r="1233" spans="11:55" x14ac:dyDescent="0.4">
      <c r="K1233" s="240" t="s">
        <v>14754</v>
      </c>
      <c r="L1233" s="241" t="s">
        <v>1701</v>
      </c>
      <c r="M1233" s="241">
        <v>6</v>
      </c>
      <c r="N1233" s="241" t="s">
        <v>829</v>
      </c>
      <c r="O1233" s="241" t="s">
        <v>13273</v>
      </c>
      <c r="P1233" s="241" t="s">
        <v>2144</v>
      </c>
      <c r="AT1233">
        <v>1</v>
      </c>
      <c r="AU1233" t="str">
        <f t="shared" si="38"/>
        <v>35344-1</v>
      </c>
      <c r="AV1233" s="121" t="str">
        <f t="shared" si="39"/>
        <v>R3-35344-34</v>
      </c>
      <c r="AW1233" s="121" t="s">
        <v>6654</v>
      </c>
      <c r="AX1233" s="121" t="s">
        <v>1956</v>
      </c>
      <c r="AY1233" s="139">
        <v>34</v>
      </c>
      <c r="AZ1233" s="139" t="s">
        <v>604</v>
      </c>
      <c r="BA1233" s="139" t="s">
        <v>610</v>
      </c>
      <c r="BB1233" s="139" t="s">
        <v>5522</v>
      </c>
      <c r="BC1233"/>
    </row>
    <row r="1234" spans="11:55" x14ac:dyDescent="0.4">
      <c r="K1234" s="240" t="s">
        <v>14755</v>
      </c>
      <c r="L1234" s="241" t="s">
        <v>1701</v>
      </c>
      <c r="M1234" s="241">
        <v>7</v>
      </c>
      <c r="N1234" s="241" t="s">
        <v>4166</v>
      </c>
      <c r="O1234" s="241" t="s">
        <v>13273</v>
      </c>
      <c r="P1234" s="241" t="s">
        <v>2144</v>
      </c>
      <c r="AT1234">
        <v>2</v>
      </c>
      <c r="AU1234" t="str">
        <f t="shared" si="38"/>
        <v>35344-2</v>
      </c>
      <c r="AV1234" s="121" t="str">
        <f t="shared" si="39"/>
        <v>R3-35344-35</v>
      </c>
      <c r="AW1234" s="121" t="s">
        <v>6654</v>
      </c>
      <c r="AX1234" s="121" t="s">
        <v>1956</v>
      </c>
      <c r="AY1234" s="139">
        <v>35</v>
      </c>
      <c r="AZ1234" s="139" t="s">
        <v>604</v>
      </c>
      <c r="BA1234" s="139" t="s">
        <v>610</v>
      </c>
      <c r="BB1234" s="139" t="s">
        <v>923</v>
      </c>
      <c r="BC1234"/>
    </row>
    <row r="1235" spans="11:55" x14ac:dyDescent="0.4">
      <c r="K1235" s="240" t="s">
        <v>14756</v>
      </c>
      <c r="L1235" s="241" t="s">
        <v>1701</v>
      </c>
      <c r="M1235" s="241">
        <v>8</v>
      </c>
      <c r="N1235" s="241" t="s">
        <v>4167</v>
      </c>
      <c r="O1235" s="241" t="s">
        <v>13273</v>
      </c>
      <c r="P1235" s="241" t="s">
        <v>2148</v>
      </c>
      <c r="AT1235">
        <v>1</v>
      </c>
      <c r="AU1235" t="str">
        <f t="shared" si="38"/>
        <v>36000-1</v>
      </c>
      <c r="AV1235" s="121" t="str">
        <f t="shared" si="39"/>
        <v>R3-36000-23</v>
      </c>
      <c r="AW1235" s="121" t="s">
        <v>6654</v>
      </c>
      <c r="AX1235" s="121" t="s">
        <v>1957</v>
      </c>
      <c r="AY1235" s="139">
        <v>23</v>
      </c>
      <c r="AZ1235" s="139" t="s">
        <v>611</v>
      </c>
      <c r="BA1235" s="139" t="s">
        <v>6655</v>
      </c>
      <c r="BB1235" s="139" t="s">
        <v>5527</v>
      </c>
      <c r="BC1235"/>
    </row>
    <row r="1236" spans="11:55" x14ac:dyDescent="0.4">
      <c r="K1236" s="240" t="s">
        <v>14757</v>
      </c>
      <c r="L1236" s="241" t="s">
        <v>1701</v>
      </c>
      <c r="M1236" s="241">
        <v>9</v>
      </c>
      <c r="N1236" s="241" t="s">
        <v>7917</v>
      </c>
      <c r="O1236" s="241" t="s">
        <v>13273</v>
      </c>
      <c r="P1236" s="241" t="s">
        <v>2144</v>
      </c>
      <c r="AT1236">
        <v>2</v>
      </c>
      <c r="AU1236" t="str">
        <f t="shared" si="38"/>
        <v>36000-2</v>
      </c>
      <c r="AV1236" s="121" t="str">
        <f t="shared" si="39"/>
        <v>R3-36000-59</v>
      </c>
      <c r="AW1236" s="121" t="s">
        <v>6654</v>
      </c>
      <c r="AX1236" s="121" t="s">
        <v>1957</v>
      </c>
      <c r="AY1236" s="139">
        <v>59</v>
      </c>
      <c r="AZ1236" s="139" t="s">
        <v>611</v>
      </c>
      <c r="BA1236" s="139" t="s">
        <v>6655</v>
      </c>
      <c r="BB1236" s="139" t="s">
        <v>5535</v>
      </c>
      <c r="BC1236"/>
    </row>
    <row r="1237" spans="11:55" x14ac:dyDescent="0.4">
      <c r="K1237" s="240" t="s">
        <v>14758</v>
      </c>
      <c r="L1237" s="241" t="s">
        <v>1701</v>
      </c>
      <c r="M1237" s="241">
        <v>10</v>
      </c>
      <c r="N1237" s="241" t="s">
        <v>7918</v>
      </c>
      <c r="O1237" s="241" t="s">
        <v>13273</v>
      </c>
      <c r="P1237" s="241" t="s">
        <v>2143</v>
      </c>
      <c r="AT1237">
        <v>3</v>
      </c>
      <c r="AU1237" t="str">
        <f t="shared" si="38"/>
        <v>36000-3</v>
      </c>
      <c r="AV1237" s="121" t="str">
        <f t="shared" si="39"/>
        <v>R3-36000-60</v>
      </c>
      <c r="AW1237" s="121" t="s">
        <v>6654</v>
      </c>
      <c r="AX1237" s="121" t="s">
        <v>1957</v>
      </c>
      <c r="AY1237" s="139">
        <v>60</v>
      </c>
      <c r="AZ1237" s="139" t="s">
        <v>611</v>
      </c>
      <c r="BA1237" s="139" t="s">
        <v>6655</v>
      </c>
      <c r="BB1237" s="139" t="s">
        <v>5536</v>
      </c>
      <c r="BC1237"/>
    </row>
    <row r="1238" spans="11:55" x14ac:dyDescent="0.4">
      <c r="K1238" s="240" t="s">
        <v>14759</v>
      </c>
      <c r="L1238" s="241" t="s">
        <v>1701</v>
      </c>
      <c r="M1238" s="241">
        <v>11</v>
      </c>
      <c r="N1238" s="241" t="s">
        <v>4165</v>
      </c>
      <c r="O1238" s="241" t="s">
        <v>13273</v>
      </c>
      <c r="P1238" s="241" t="s">
        <v>2147</v>
      </c>
      <c r="AT1238">
        <v>4</v>
      </c>
      <c r="AU1238" t="str">
        <f t="shared" si="38"/>
        <v>36000-4</v>
      </c>
      <c r="AV1238" s="121" t="str">
        <f t="shared" si="39"/>
        <v>R3-36000-62</v>
      </c>
      <c r="AW1238" s="121" t="s">
        <v>6654</v>
      </c>
      <c r="AX1238" s="121" t="s">
        <v>1957</v>
      </c>
      <c r="AY1238" s="139">
        <v>62</v>
      </c>
      <c r="AZ1238" s="139" t="s">
        <v>611</v>
      </c>
      <c r="BA1238" s="139" t="s">
        <v>6655</v>
      </c>
      <c r="BB1238" s="139" t="s">
        <v>5538</v>
      </c>
      <c r="BC1238"/>
    </row>
    <row r="1239" spans="11:55" x14ac:dyDescent="0.4">
      <c r="K1239" s="240" t="s">
        <v>14760</v>
      </c>
      <c r="L1239" s="241" t="s">
        <v>1701</v>
      </c>
      <c r="M1239" s="241">
        <v>12</v>
      </c>
      <c r="N1239" s="241" t="s">
        <v>7919</v>
      </c>
      <c r="O1239" s="241" t="s">
        <v>13273</v>
      </c>
      <c r="P1239" s="241" t="s">
        <v>2143</v>
      </c>
      <c r="AT1239">
        <v>5</v>
      </c>
      <c r="AU1239" t="str">
        <f t="shared" si="38"/>
        <v>36000-5</v>
      </c>
      <c r="AV1239" s="121" t="str">
        <f t="shared" si="39"/>
        <v>R3-36000-98</v>
      </c>
      <c r="AW1239" s="121" t="s">
        <v>6654</v>
      </c>
      <c r="AX1239" s="121" t="s">
        <v>1957</v>
      </c>
      <c r="AY1239" s="139">
        <v>98</v>
      </c>
      <c r="AZ1239" s="139" t="s">
        <v>611</v>
      </c>
      <c r="BA1239" s="139" t="s">
        <v>6655</v>
      </c>
      <c r="BB1239" s="139" t="s">
        <v>2137</v>
      </c>
      <c r="BC1239"/>
    </row>
    <row r="1240" spans="11:55" x14ac:dyDescent="0.4">
      <c r="K1240" s="240" t="s">
        <v>14761</v>
      </c>
      <c r="L1240" s="241" t="s">
        <v>1701</v>
      </c>
      <c r="M1240" s="241">
        <v>13</v>
      </c>
      <c r="N1240" s="241" t="s">
        <v>7920</v>
      </c>
      <c r="O1240" s="241" t="s">
        <v>13273</v>
      </c>
      <c r="P1240" s="241" t="s">
        <v>2143</v>
      </c>
      <c r="AT1240">
        <v>6</v>
      </c>
      <c r="AU1240" t="str">
        <f t="shared" si="38"/>
        <v>36000-6</v>
      </c>
      <c r="AV1240" s="121" t="str">
        <f t="shared" si="39"/>
        <v>R3-36000-114</v>
      </c>
      <c r="AW1240" s="121" t="s">
        <v>6654</v>
      </c>
      <c r="AX1240" s="121" t="s">
        <v>1957</v>
      </c>
      <c r="AY1240" s="139">
        <v>114</v>
      </c>
      <c r="AZ1240" s="139" t="s">
        <v>611</v>
      </c>
      <c r="BA1240" s="139" t="s">
        <v>6655</v>
      </c>
      <c r="BB1240" s="139" t="s">
        <v>842</v>
      </c>
      <c r="BC1240"/>
    </row>
    <row r="1241" spans="11:55" x14ac:dyDescent="0.4">
      <c r="K1241" s="240" t="s">
        <v>14762</v>
      </c>
      <c r="L1241" s="241" t="s">
        <v>1701</v>
      </c>
      <c r="M1241" s="241">
        <v>14</v>
      </c>
      <c r="N1241" s="241" t="s">
        <v>2839</v>
      </c>
      <c r="O1241" s="241" t="s">
        <v>13273</v>
      </c>
      <c r="P1241" s="241" t="s">
        <v>6686</v>
      </c>
      <c r="AT1241">
        <v>7</v>
      </c>
      <c r="AU1241" t="str">
        <f t="shared" si="38"/>
        <v>36000-7</v>
      </c>
      <c r="AV1241" s="121" t="str">
        <f t="shared" si="39"/>
        <v>R3-36000-145</v>
      </c>
      <c r="AW1241" s="121" t="s">
        <v>6654</v>
      </c>
      <c r="AX1241" s="121" t="s">
        <v>1957</v>
      </c>
      <c r="AY1241" s="139">
        <v>145</v>
      </c>
      <c r="AZ1241" s="139" t="s">
        <v>611</v>
      </c>
      <c r="BA1241" s="139" t="s">
        <v>6655</v>
      </c>
      <c r="BB1241" s="139" t="s">
        <v>5592</v>
      </c>
      <c r="BC1241"/>
    </row>
    <row r="1242" spans="11:55" x14ac:dyDescent="0.4">
      <c r="K1242" s="240" t="s">
        <v>14763</v>
      </c>
      <c r="L1242" s="241" t="s">
        <v>1701</v>
      </c>
      <c r="M1242" s="241">
        <v>15</v>
      </c>
      <c r="N1242" s="241" t="s">
        <v>7921</v>
      </c>
      <c r="O1242" s="241" t="s">
        <v>13273</v>
      </c>
      <c r="P1242" s="241" t="s">
        <v>2144</v>
      </c>
      <c r="AT1242">
        <v>1</v>
      </c>
      <c r="AU1242" t="str">
        <f t="shared" si="38"/>
        <v>36201-1</v>
      </c>
      <c r="AV1242" s="121" t="str">
        <f t="shared" si="39"/>
        <v>R3-36201-6</v>
      </c>
      <c r="AW1242" s="121" t="s">
        <v>6654</v>
      </c>
      <c r="AX1242" s="121" t="s">
        <v>1958</v>
      </c>
      <c r="AY1242" s="139">
        <v>6</v>
      </c>
      <c r="AZ1242" s="139" t="s">
        <v>611</v>
      </c>
      <c r="BA1242" s="139" t="s">
        <v>612</v>
      </c>
      <c r="BB1242" s="139" t="s">
        <v>5605</v>
      </c>
      <c r="BC1242"/>
    </row>
    <row r="1243" spans="11:55" x14ac:dyDescent="0.4">
      <c r="K1243" s="240" t="s">
        <v>14764</v>
      </c>
      <c r="L1243" s="241" t="s">
        <v>1701</v>
      </c>
      <c r="M1243" s="241">
        <v>16</v>
      </c>
      <c r="N1243" s="241" t="s">
        <v>2985</v>
      </c>
      <c r="O1243" s="241" t="s">
        <v>13273</v>
      </c>
      <c r="P1243" s="241" t="s">
        <v>2144</v>
      </c>
      <c r="AT1243">
        <v>2</v>
      </c>
      <c r="AU1243" t="str">
        <f t="shared" si="38"/>
        <v>36201-2</v>
      </c>
      <c r="AV1243" s="121" t="str">
        <f t="shared" si="39"/>
        <v>R3-36201-58</v>
      </c>
      <c r="AW1243" s="121" t="s">
        <v>6654</v>
      </c>
      <c r="AX1243" s="121" t="s">
        <v>1958</v>
      </c>
      <c r="AY1243" s="139">
        <v>58</v>
      </c>
      <c r="AZ1243" s="139" t="s">
        <v>611</v>
      </c>
      <c r="BA1243" s="139" t="s">
        <v>612</v>
      </c>
      <c r="BB1243" s="139" t="s">
        <v>5618</v>
      </c>
      <c r="BC1243"/>
    </row>
    <row r="1244" spans="11:55" x14ac:dyDescent="0.4">
      <c r="K1244" s="240" t="s">
        <v>14765</v>
      </c>
      <c r="L1244" s="241" t="s">
        <v>1701</v>
      </c>
      <c r="M1244" s="241">
        <v>17</v>
      </c>
      <c r="N1244" s="241" t="s">
        <v>891</v>
      </c>
      <c r="O1244" s="241" t="s">
        <v>13273</v>
      </c>
      <c r="P1244" s="241" t="s">
        <v>2148</v>
      </c>
      <c r="AT1244">
        <v>3</v>
      </c>
      <c r="AU1244" t="str">
        <f t="shared" si="38"/>
        <v>36201-3</v>
      </c>
      <c r="AV1244" s="121" t="str">
        <f t="shared" si="39"/>
        <v>R3-36201-59</v>
      </c>
      <c r="AW1244" s="121" t="s">
        <v>6654</v>
      </c>
      <c r="AX1244" s="121" t="s">
        <v>1958</v>
      </c>
      <c r="AY1244" s="139">
        <v>59</v>
      </c>
      <c r="AZ1244" s="139" t="s">
        <v>611</v>
      </c>
      <c r="BA1244" s="139" t="s">
        <v>612</v>
      </c>
      <c r="BB1244" s="139" t="s">
        <v>5619</v>
      </c>
      <c r="BC1244"/>
    </row>
    <row r="1245" spans="11:55" x14ac:dyDescent="0.4">
      <c r="K1245" s="240" t="s">
        <v>14766</v>
      </c>
      <c r="L1245" s="241" t="s">
        <v>1701</v>
      </c>
      <c r="M1245" s="241">
        <v>18</v>
      </c>
      <c r="N1245" s="241" t="s">
        <v>825</v>
      </c>
      <c r="O1245" s="241" t="s">
        <v>13273</v>
      </c>
      <c r="P1245" s="241" t="s">
        <v>2147</v>
      </c>
      <c r="AT1245">
        <v>4</v>
      </c>
      <c r="AU1245" t="str">
        <f t="shared" si="38"/>
        <v>36201-4</v>
      </c>
      <c r="AV1245" s="121" t="str">
        <f t="shared" si="39"/>
        <v>R3-36201-60</v>
      </c>
      <c r="AW1245" s="121" t="s">
        <v>6654</v>
      </c>
      <c r="AX1245" s="121" t="s">
        <v>1958</v>
      </c>
      <c r="AY1245" s="139">
        <v>60</v>
      </c>
      <c r="AZ1245" s="139" t="s">
        <v>611</v>
      </c>
      <c r="BA1245" s="139" t="s">
        <v>612</v>
      </c>
      <c r="BB1245" s="139" t="s">
        <v>5620</v>
      </c>
      <c r="BC1245"/>
    </row>
    <row r="1246" spans="11:55" x14ac:dyDescent="0.4">
      <c r="K1246" s="240" t="s">
        <v>14767</v>
      </c>
      <c r="L1246" s="241" t="s">
        <v>1701</v>
      </c>
      <c r="M1246" s="241">
        <v>19</v>
      </c>
      <c r="N1246" s="241" t="s">
        <v>7922</v>
      </c>
      <c r="O1246" s="241" t="s">
        <v>13273</v>
      </c>
      <c r="P1246" s="241" t="s">
        <v>2144</v>
      </c>
      <c r="AT1246">
        <v>5</v>
      </c>
      <c r="AU1246" t="str">
        <f t="shared" si="38"/>
        <v>36201-5</v>
      </c>
      <c r="AV1246" s="121" t="str">
        <f t="shared" si="39"/>
        <v>R3-36201-61</v>
      </c>
      <c r="AW1246" s="121" t="s">
        <v>6654</v>
      </c>
      <c r="AX1246" s="121" t="s">
        <v>1958</v>
      </c>
      <c r="AY1246" s="139">
        <v>61</v>
      </c>
      <c r="AZ1246" s="139" t="s">
        <v>611</v>
      </c>
      <c r="BA1246" s="139" t="s">
        <v>612</v>
      </c>
      <c r="BB1246" s="139" t="s">
        <v>5621</v>
      </c>
      <c r="BC1246"/>
    </row>
    <row r="1247" spans="11:55" x14ac:dyDescent="0.4">
      <c r="K1247" s="240" t="s">
        <v>14768</v>
      </c>
      <c r="L1247" s="241" t="s">
        <v>1701</v>
      </c>
      <c r="M1247" s="241">
        <v>20</v>
      </c>
      <c r="N1247" s="241" t="s">
        <v>826</v>
      </c>
      <c r="O1247" s="241" t="s">
        <v>13273</v>
      </c>
      <c r="P1247" s="241" t="s">
        <v>2147</v>
      </c>
      <c r="AT1247">
        <v>6</v>
      </c>
      <c r="AU1247" t="str">
        <f t="shared" si="38"/>
        <v>36201-6</v>
      </c>
      <c r="AV1247" s="121" t="str">
        <f t="shared" si="39"/>
        <v>R3-36201-62</v>
      </c>
      <c r="AW1247" s="121" t="s">
        <v>6654</v>
      </c>
      <c r="AX1247" s="121" t="s">
        <v>1958</v>
      </c>
      <c r="AY1247" s="139">
        <v>62</v>
      </c>
      <c r="AZ1247" s="139" t="s">
        <v>611</v>
      </c>
      <c r="BA1247" s="139" t="s">
        <v>612</v>
      </c>
      <c r="BB1247" s="139" t="s">
        <v>5622</v>
      </c>
      <c r="BC1247"/>
    </row>
    <row r="1248" spans="11:55" x14ac:dyDescent="0.4">
      <c r="K1248" s="240" t="s">
        <v>14769</v>
      </c>
      <c r="L1248" s="241" t="s">
        <v>1701</v>
      </c>
      <c r="M1248" s="241">
        <v>21</v>
      </c>
      <c r="N1248" s="241" t="s">
        <v>2844</v>
      </c>
      <c r="O1248" s="241" t="s">
        <v>13273</v>
      </c>
      <c r="P1248" s="241" t="s">
        <v>2144</v>
      </c>
      <c r="AT1248">
        <v>7</v>
      </c>
      <c r="AU1248" t="str">
        <f t="shared" si="38"/>
        <v>36201-7</v>
      </c>
      <c r="AV1248" s="121" t="str">
        <f t="shared" si="39"/>
        <v>R3-36201-64</v>
      </c>
      <c r="AW1248" s="121" t="s">
        <v>6654</v>
      </c>
      <c r="AX1248" s="121" t="s">
        <v>1958</v>
      </c>
      <c r="AY1248" s="139">
        <v>64</v>
      </c>
      <c r="AZ1248" s="139" t="s">
        <v>611</v>
      </c>
      <c r="BA1248" s="139" t="s">
        <v>612</v>
      </c>
      <c r="BB1248" s="139" t="s">
        <v>5623</v>
      </c>
      <c r="BC1248"/>
    </row>
    <row r="1249" spans="11:55" x14ac:dyDescent="0.4">
      <c r="K1249" s="240" t="s">
        <v>14770</v>
      </c>
      <c r="L1249" s="241" t="s">
        <v>1701</v>
      </c>
      <c r="M1249" s="241">
        <v>22</v>
      </c>
      <c r="N1249" s="241" t="s">
        <v>7923</v>
      </c>
      <c r="O1249" s="241" t="s">
        <v>13273</v>
      </c>
      <c r="P1249" s="241" t="s">
        <v>6686</v>
      </c>
      <c r="AT1249">
        <v>8</v>
      </c>
      <c r="AU1249" t="str">
        <f t="shared" si="38"/>
        <v>36201-8</v>
      </c>
      <c r="AV1249" s="121" t="str">
        <f t="shared" si="39"/>
        <v>R3-36201-65</v>
      </c>
      <c r="AW1249" s="121" t="s">
        <v>6654</v>
      </c>
      <c r="AX1249" s="121" t="s">
        <v>1958</v>
      </c>
      <c r="AY1249" s="139">
        <v>65</v>
      </c>
      <c r="AZ1249" s="139" t="s">
        <v>611</v>
      </c>
      <c r="BA1249" s="139" t="s">
        <v>612</v>
      </c>
      <c r="BB1249" s="139" t="s">
        <v>5624</v>
      </c>
      <c r="BC1249"/>
    </row>
    <row r="1250" spans="11:55" x14ac:dyDescent="0.4">
      <c r="K1250" s="240" t="s">
        <v>14771</v>
      </c>
      <c r="L1250" s="241" t="s">
        <v>1701</v>
      </c>
      <c r="M1250" s="241">
        <v>23</v>
      </c>
      <c r="N1250" s="241" t="s">
        <v>832</v>
      </c>
      <c r="O1250" s="241" t="s">
        <v>13273</v>
      </c>
      <c r="P1250" s="241" t="s">
        <v>2147</v>
      </c>
      <c r="AT1250">
        <v>1</v>
      </c>
      <c r="AU1250" t="str">
        <f t="shared" si="38"/>
        <v>36204-1</v>
      </c>
      <c r="AV1250" s="121" t="str">
        <f t="shared" si="39"/>
        <v>R3-36204-10</v>
      </c>
      <c r="AW1250" s="121" t="s">
        <v>6654</v>
      </c>
      <c r="AX1250" s="121" t="s">
        <v>1960</v>
      </c>
      <c r="AY1250" s="139">
        <v>10</v>
      </c>
      <c r="AZ1250" s="139" t="s">
        <v>611</v>
      </c>
      <c r="BA1250" s="139" t="s">
        <v>614</v>
      </c>
      <c r="BB1250" s="139" t="s">
        <v>858</v>
      </c>
      <c r="BC1250"/>
    </row>
    <row r="1251" spans="11:55" x14ac:dyDescent="0.4">
      <c r="K1251" s="240" t="s">
        <v>14772</v>
      </c>
      <c r="L1251" s="241" t="s">
        <v>1701</v>
      </c>
      <c r="M1251" s="241">
        <v>24</v>
      </c>
      <c r="N1251" s="241" t="s">
        <v>7924</v>
      </c>
      <c r="O1251" s="241" t="s">
        <v>13273</v>
      </c>
      <c r="P1251" s="241" t="s">
        <v>6686</v>
      </c>
      <c r="AT1251">
        <v>1</v>
      </c>
      <c r="AU1251" t="str">
        <f t="shared" si="38"/>
        <v>36207-1</v>
      </c>
      <c r="AV1251" s="121" t="str">
        <f t="shared" si="39"/>
        <v>R3-36207-22</v>
      </c>
      <c r="AW1251" s="121" t="s">
        <v>6654</v>
      </c>
      <c r="AX1251" s="121" t="s">
        <v>1962</v>
      </c>
      <c r="AY1251" s="139">
        <v>22</v>
      </c>
      <c r="AZ1251" s="139" t="s">
        <v>611</v>
      </c>
      <c r="BA1251" s="139" t="s">
        <v>616</v>
      </c>
      <c r="BB1251" s="139" t="s">
        <v>5632</v>
      </c>
      <c r="BC1251"/>
    </row>
    <row r="1252" spans="11:55" x14ac:dyDescent="0.4">
      <c r="K1252" s="240" t="s">
        <v>14773</v>
      </c>
      <c r="L1252" s="241" t="s">
        <v>1701</v>
      </c>
      <c r="M1252" s="241">
        <v>25</v>
      </c>
      <c r="N1252" s="241" t="s">
        <v>7925</v>
      </c>
      <c r="O1252" s="241" t="s">
        <v>13273</v>
      </c>
      <c r="P1252" s="241" t="s">
        <v>6686</v>
      </c>
      <c r="AT1252">
        <v>1</v>
      </c>
      <c r="AU1252" t="str">
        <f t="shared" si="38"/>
        <v>36208-1</v>
      </c>
      <c r="AV1252" s="121" t="str">
        <f t="shared" si="39"/>
        <v>R3-36208-14</v>
      </c>
      <c r="AW1252" s="121" t="s">
        <v>6654</v>
      </c>
      <c r="AX1252" s="121" t="s">
        <v>1963</v>
      </c>
      <c r="AY1252" s="139">
        <v>14</v>
      </c>
      <c r="AZ1252" s="139" t="s">
        <v>611</v>
      </c>
      <c r="BA1252" s="139" t="s">
        <v>617</v>
      </c>
      <c r="BB1252" s="139" t="s">
        <v>5633</v>
      </c>
      <c r="BC1252"/>
    </row>
    <row r="1253" spans="11:55" x14ac:dyDescent="0.4">
      <c r="K1253" s="240" t="s">
        <v>14774</v>
      </c>
      <c r="L1253" s="241" t="s">
        <v>1701</v>
      </c>
      <c r="M1253" s="241">
        <v>26</v>
      </c>
      <c r="N1253" s="241" t="s">
        <v>7046</v>
      </c>
      <c r="O1253" s="241" t="s">
        <v>13273</v>
      </c>
      <c r="P1253" s="241" t="s">
        <v>6686</v>
      </c>
      <c r="AT1253">
        <v>1</v>
      </c>
      <c r="AU1253" t="str">
        <f t="shared" si="38"/>
        <v>36341-1</v>
      </c>
      <c r="AV1253" s="121" t="str">
        <f t="shared" si="39"/>
        <v>R3-36341-43</v>
      </c>
      <c r="AW1253" s="121" t="s">
        <v>6654</v>
      </c>
      <c r="AX1253" s="121" t="s">
        <v>1966</v>
      </c>
      <c r="AY1253" s="139">
        <v>43</v>
      </c>
      <c r="AZ1253" s="139" t="s">
        <v>611</v>
      </c>
      <c r="BA1253" s="139" t="s">
        <v>620</v>
      </c>
      <c r="BB1253" s="139" t="s">
        <v>5650</v>
      </c>
      <c r="BC1253"/>
    </row>
    <row r="1254" spans="11:55" x14ac:dyDescent="0.4">
      <c r="K1254" s="240" t="s">
        <v>14775</v>
      </c>
      <c r="L1254" s="241" t="s">
        <v>1701</v>
      </c>
      <c r="M1254" s="241">
        <v>27</v>
      </c>
      <c r="N1254" s="241" t="s">
        <v>7926</v>
      </c>
      <c r="O1254" s="241" t="s">
        <v>13273</v>
      </c>
      <c r="P1254" s="241" t="s">
        <v>2143</v>
      </c>
      <c r="AT1254">
        <v>1</v>
      </c>
      <c r="AU1254" t="str">
        <f t="shared" si="38"/>
        <v>36368-1</v>
      </c>
      <c r="AV1254" s="121" t="str">
        <f t="shared" si="39"/>
        <v>R3-36368-7</v>
      </c>
      <c r="AW1254" s="121" t="s">
        <v>6654</v>
      </c>
      <c r="AX1254" s="121" t="s">
        <v>1967</v>
      </c>
      <c r="AY1254" s="139">
        <v>7</v>
      </c>
      <c r="AZ1254" s="139" t="s">
        <v>611</v>
      </c>
      <c r="BA1254" s="139" t="s">
        <v>621</v>
      </c>
      <c r="BB1254" s="139" t="s">
        <v>5653</v>
      </c>
      <c r="BC1254"/>
    </row>
    <row r="1255" spans="11:55" x14ac:dyDescent="0.4">
      <c r="K1255" s="240" t="s">
        <v>14776</v>
      </c>
      <c r="L1255" s="241" t="s">
        <v>1701</v>
      </c>
      <c r="M1255" s="241">
        <v>28</v>
      </c>
      <c r="N1255" s="241" t="s">
        <v>7927</v>
      </c>
      <c r="O1255" s="241" t="s">
        <v>13273</v>
      </c>
      <c r="P1255" s="241" t="s">
        <v>6686</v>
      </c>
      <c r="AT1255">
        <v>2</v>
      </c>
      <c r="AU1255" t="str">
        <f t="shared" si="38"/>
        <v>36368-2</v>
      </c>
      <c r="AV1255" s="121" t="str">
        <f t="shared" si="39"/>
        <v>R3-36368-10</v>
      </c>
      <c r="AW1255" s="121" t="s">
        <v>6654</v>
      </c>
      <c r="AX1255" s="121" t="s">
        <v>1967</v>
      </c>
      <c r="AY1255" s="139">
        <v>10</v>
      </c>
      <c r="AZ1255" s="139" t="s">
        <v>611</v>
      </c>
      <c r="BA1255" s="139" t="s">
        <v>621</v>
      </c>
      <c r="BB1255" s="139" t="s">
        <v>5656</v>
      </c>
      <c r="BC1255"/>
    </row>
    <row r="1256" spans="11:55" x14ac:dyDescent="0.4">
      <c r="K1256" s="240" t="s">
        <v>14777</v>
      </c>
      <c r="L1256" s="241" t="s">
        <v>1701</v>
      </c>
      <c r="M1256" s="241">
        <v>29</v>
      </c>
      <c r="N1256" s="241" t="s">
        <v>7095</v>
      </c>
      <c r="O1256" s="241" t="s">
        <v>13273</v>
      </c>
      <c r="P1256" s="241" t="s">
        <v>2143</v>
      </c>
      <c r="AT1256">
        <v>3</v>
      </c>
      <c r="AU1256" t="str">
        <f t="shared" si="38"/>
        <v>36368-3</v>
      </c>
      <c r="AV1256" s="121" t="str">
        <f t="shared" si="39"/>
        <v>R3-36368-11</v>
      </c>
      <c r="AW1256" s="121" t="s">
        <v>6654</v>
      </c>
      <c r="AX1256" s="121" t="s">
        <v>1967</v>
      </c>
      <c r="AY1256" s="139">
        <v>11</v>
      </c>
      <c r="AZ1256" s="139" t="s">
        <v>611</v>
      </c>
      <c r="BA1256" s="139" t="s">
        <v>621</v>
      </c>
      <c r="BB1256" s="139" t="s">
        <v>5657</v>
      </c>
      <c r="BC1256"/>
    </row>
    <row r="1257" spans="11:55" x14ac:dyDescent="0.4">
      <c r="K1257" s="240" t="s">
        <v>14778</v>
      </c>
      <c r="L1257" s="241" t="s">
        <v>1701</v>
      </c>
      <c r="M1257" s="241">
        <v>30</v>
      </c>
      <c r="N1257" s="241" t="s">
        <v>3306</v>
      </c>
      <c r="O1257" s="241" t="s">
        <v>13273</v>
      </c>
      <c r="P1257" s="241" t="s">
        <v>2144</v>
      </c>
      <c r="AT1257">
        <v>4</v>
      </c>
      <c r="AU1257" t="str">
        <f t="shared" si="38"/>
        <v>36368-4</v>
      </c>
      <c r="AV1257" s="121" t="str">
        <f t="shared" si="39"/>
        <v>R3-36368-13</v>
      </c>
      <c r="AW1257" s="121" t="s">
        <v>6654</v>
      </c>
      <c r="AX1257" s="121" t="s">
        <v>1967</v>
      </c>
      <c r="AY1257" s="139">
        <v>13</v>
      </c>
      <c r="AZ1257" s="139" t="s">
        <v>611</v>
      </c>
      <c r="BA1257" s="139" t="s">
        <v>621</v>
      </c>
      <c r="BB1257" s="139" t="s">
        <v>5659</v>
      </c>
      <c r="BC1257"/>
    </row>
    <row r="1258" spans="11:55" x14ac:dyDescent="0.4">
      <c r="K1258" s="240" t="s">
        <v>14779</v>
      </c>
      <c r="L1258" s="241" t="s">
        <v>1701</v>
      </c>
      <c r="M1258" s="241">
        <v>31</v>
      </c>
      <c r="N1258" s="241" t="s">
        <v>7928</v>
      </c>
      <c r="O1258" s="241" t="s">
        <v>13273</v>
      </c>
      <c r="P1258" s="241" t="s">
        <v>2144</v>
      </c>
      <c r="AT1258">
        <v>1</v>
      </c>
      <c r="AU1258" t="str">
        <f t="shared" si="38"/>
        <v>36404-1</v>
      </c>
      <c r="AV1258" s="121" t="str">
        <f t="shared" si="39"/>
        <v>R3-36404-7</v>
      </c>
      <c r="AW1258" s="121" t="s">
        <v>6654</v>
      </c>
      <c r="AX1258" s="121" t="s">
        <v>1969</v>
      </c>
      <c r="AY1258" s="139">
        <v>7</v>
      </c>
      <c r="AZ1258" s="139" t="s">
        <v>611</v>
      </c>
      <c r="BA1258" s="139" t="s">
        <v>623</v>
      </c>
      <c r="BB1258" s="139" t="s">
        <v>858</v>
      </c>
      <c r="BC1258"/>
    </row>
    <row r="1259" spans="11:55" x14ac:dyDescent="0.4">
      <c r="K1259" s="240" t="s">
        <v>14780</v>
      </c>
      <c r="L1259" s="241" t="s">
        <v>1701</v>
      </c>
      <c r="M1259" s="241">
        <v>32</v>
      </c>
      <c r="N1259" s="241" t="s">
        <v>832</v>
      </c>
      <c r="O1259" s="241" t="s">
        <v>13273</v>
      </c>
      <c r="P1259" s="241" t="s">
        <v>2147</v>
      </c>
      <c r="AT1259">
        <v>1</v>
      </c>
      <c r="AU1259" t="str">
        <f t="shared" si="38"/>
        <v>37000-1</v>
      </c>
      <c r="AV1259" s="121" t="str">
        <f t="shared" si="39"/>
        <v>R3-37000-107</v>
      </c>
      <c r="AW1259" s="121" t="s">
        <v>6654</v>
      </c>
      <c r="AX1259" s="121" t="s">
        <v>1971</v>
      </c>
      <c r="AY1259" s="139">
        <v>107</v>
      </c>
      <c r="AZ1259" s="139" t="s">
        <v>625</v>
      </c>
      <c r="BA1259" s="139" t="s">
        <v>6655</v>
      </c>
      <c r="BB1259" s="139" t="s">
        <v>5681</v>
      </c>
      <c r="BC1259"/>
    </row>
    <row r="1260" spans="11:55" x14ac:dyDescent="0.4">
      <c r="K1260" s="240" t="s">
        <v>14781</v>
      </c>
      <c r="L1260" s="241" t="s">
        <v>1701</v>
      </c>
      <c r="M1260" s="241">
        <v>33</v>
      </c>
      <c r="N1260" s="241" t="s">
        <v>7929</v>
      </c>
      <c r="O1260" s="241" t="s">
        <v>13273</v>
      </c>
      <c r="P1260" s="241" t="s">
        <v>2144</v>
      </c>
      <c r="AT1260">
        <v>2</v>
      </c>
      <c r="AU1260" t="str">
        <f t="shared" si="38"/>
        <v>37000-2</v>
      </c>
      <c r="AV1260" s="121" t="str">
        <f t="shared" si="39"/>
        <v>R3-37000-114</v>
      </c>
      <c r="AW1260" s="121" t="s">
        <v>6654</v>
      </c>
      <c r="AX1260" s="121" t="s">
        <v>1971</v>
      </c>
      <c r="AY1260" s="139">
        <v>114</v>
      </c>
      <c r="AZ1260" s="139" t="s">
        <v>625</v>
      </c>
      <c r="BA1260" s="139" t="s">
        <v>6655</v>
      </c>
      <c r="BB1260" s="139" t="s">
        <v>5682</v>
      </c>
      <c r="BC1260"/>
    </row>
    <row r="1261" spans="11:55" x14ac:dyDescent="0.4">
      <c r="K1261" s="240" t="s">
        <v>14782</v>
      </c>
      <c r="L1261" s="241" t="s">
        <v>1701</v>
      </c>
      <c r="M1261" s="241">
        <v>34</v>
      </c>
      <c r="N1261" s="241" t="s">
        <v>887</v>
      </c>
      <c r="O1261" s="241" t="s">
        <v>13273</v>
      </c>
      <c r="P1261" s="241" t="s">
        <v>2144</v>
      </c>
      <c r="AT1261">
        <v>3</v>
      </c>
      <c r="AU1261" t="str">
        <f t="shared" si="38"/>
        <v>37000-3</v>
      </c>
      <c r="AV1261" s="121" t="str">
        <f t="shared" si="39"/>
        <v>R3-37000-131</v>
      </c>
      <c r="AW1261" s="121" t="s">
        <v>6654</v>
      </c>
      <c r="AX1261" s="121" t="s">
        <v>1971</v>
      </c>
      <c r="AY1261" s="139">
        <v>131</v>
      </c>
      <c r="AZ1261" s="139" t="s">
        <v>625</v>
      </c>
      <c r="BA1261" s="139" t="s">
        <v>6655</v>
      </c>
      <c r="BB1261" s="139" t="s">
        <v>5685</v>
      </c>
      <c r="BC1261"/>
    </row>
    <row r="1262" spans="11:55" x14ac:dyDescent="0.4">
      <c r="K1262" s="240" t="s">
        <v>14783</v>
      </c>
      <c r="L1262" s="241" t="s">
        <v>1701</v>
      </c>
      <c r="M1262" s="241">
        <v>35</v>
      </c>
      <c r="N1262" s="241" t="s">
        <v>7930</v>
      </c>
      <c r="O1262" s="241" t="s">
        <v>13273</v>
      </c>
      <c r="P1262" s="241" t="s">
        <v>2144</v>
      </c>
      <c r="AT1262">
        <v>4</v>
      </c>
      <c r="AU1262" t="str">
        <f t="shared" si="38"/>
        <v>37000-4</v>
      </c>
      <c r="AV1262" s="121" t="str">
        <f t="shared" si="39"/>
        <v>R3-37000-137</v>
      </c>
      <c r="AW1262" s="121" t="s">
        <v>6654</v>
      </c>
      <c r="AX1262" s="121" t="s">
        <v>1971</v>
      </c>
      <c r="AY1262" s="139">
        <v>137</v>
      </c>
      <c r="AZ1262" s="139" t="s">
        <v>625</v>
      </c>
      <c r="BA1262" s="139" t="s">
        <v>6655</v>
      </c>
      <c r="BB1262" s="139" t="s">
        <v>5687</v>
      </c>
      <c r="BC1262"/>
    </row>
    <row r="1263" spans="11:55" x14ac:dyDescent="0.4">
      <c r="K1263" s="240" t="s">
        <v>14784</v>
      </c>
      <c r="L1263" s="241" t="s">
        <v>1701</v>
      </c>
      <c r="M1263" s="241">
        <v>36</v>
      </c>
      <c r="N1263" s="241" t="s">
        <v>7931</v>
      </c>
      <c r="O1263" s="241" t="s">
        <v>13273</v>
      </c>
      <c r="P1263" s="241" t="s">
        <v>6686</v>
      </c>
      <c r="AT1263">
        <v>5</v>
      </c>
      <c r="AU1263" t="str">
        <f t="shared" si="38"/>
        <v>37000-5</v>
      </c>
      <c r="AV1263" s="121" t="str">
        <f t="shared" si="39"/>
        <v>R3-37000-143</v>
      </c>
      <c r="AW1263" s="121" t="s">
        <v>6654</v>
      </c>
      <c r="AX1263" s="121" t="s">
        <v>1971</v>
      </c>
      <c r="AY1263" s="139">
        <v>143</v>
      </c>
      <c r="AZ1263" s="139" t="s">
        <v>625</v>
      </c>
      <c r="BA1263" s="139" t="s">
        <v>6655</v>
      </c>
      <c r="BB1263" s="139" t="s">
        <v>5688</v>
      </c>
      <c r="BC1263"/>
    </row>
    <row r="1264" spans="11:55" x14ac:dyDescent="0.4">
      <c r="K1264" s="240" t="s">
        <v>14785</v>
      </c>
      <c r="L1264" s="241" t="s">
        <v>1701</v>
      </c>
      <c r="M1264" s="241">
        <v>37</v>
      </c>
      <c r="N1264" s="241" t="s">
        <v>7932</v>
      </c>
      <c r="O1264" s="241" t="s">
        <v>13274</v>
      </c>
      <c r="P1264" s="241" t="s">
        <v>6686</v>
      </c>
      <c r="AT1264">
        <v>6</v>
      </c>
      <c r="AU1264" t="str">
        <f t="shared" si="38"/>
        <v>37000-6</v>
      </c>
      <c r="AV1264" s="121" t="str">
        <f t="shared" si="39"/>
        <v>R3-37000-145</v>
      </c>
      <c r="AW1264" s="121" t="s">
        <v>6654</v>
      </c>
      <c r="AX1264" s="121" t="s">
        <v>1971</v>
      </c>
      <c r="AY1264" s="139">
        <v>145</v>
      </c>
      <c r="AZ1264" s="139" t="s">
        <v>625</v>
      </c>
      <c r="BA1264" s="139" t="s">
        <v>6655</v>
      </c>
      <c r="BB1264" s="139" t="s">
        <v>5690</v>
      </c>
      <c r="BC1264"/>
    </row>
    <row r="1265" spans="11:55" x14ac:dyDescent="0.4">
      <c r="K1265" s="240" t="s">
        <v>14786</v>
      </c>
      <c r="L1265" s="241" t="s">
        <v>1701</v>
      </c>
      <c r="M1265" s="241">
        <v>38</v>
      </c>
      <c r="N1265" s="241" t="s">
        <v>7932</v>
      </c>
      <c r="O1265" s="241" t="s">
        <v>13273</v>
      </c>
      <c r="P1265" s="241" t="s">
        <v>6686</v>
      </c>
      <c r="AT1265">
        <v>1</v>
      </c>
      <c r="AU1265" t="str">
        <f t="shared" si="38"/>
        <v>37201-1</v>
      </c>
      <c r="AV1265" s="121" t="str">
        <f t="shared" si="39"/>
        <v>R3-37201-28</v>
      </c>
      <c r="AW1265" s="121" t="s">
        <v>6654</v>
      </c>
      <c r="AX1265" s="121" t="s">
        <v>1280</v>
      </c>
      <c r="AY1265" s="139">
        <v>28</v>
      </c>
      <c r="AZ1265" s="139" t="s">
        <v>625</v>
      </c>
      <c r="BA1265" s="139" t="s">
        <v>626</v>
      </c>
      <c r="BB1265" s="139" t="s">
        <v>5695</v>
      </c>
      <c r="BC1265"/>
    </row>
    <row r="1266" spans="11:55" x14ac:dyDescent="0.4">
      <c r="K1266" s="240" t="s">
        <v>14787</v>
      </c>
      <c r="L1266" s="241" t="s">
        <v>1701</v>
      </c>
      <c r="M1266" s="241">
        <v>39</v>
      </c>
      <c r="N1266" s="241" t="s">
        <v>2145</v>
      </c>
      <c r="O1266" s="241" t="s">
        <v>13273</v>
      </c>
      <c r="P1266" s="241" t="s">
        <v>2147</v>
      </c>
      <c r="AT1266">
        <v>2</v>
      </c>
      <c r="AU1266" t="str">
        <f t="shared" si="38"/>
        <v>37201-2</v>
      </c>
      <c r="AV1266" s="121" t="str">
        <f t="shared" si="39"/>
        <v>R3-37201-35</v>
      </c>
      <c r="AW1266" s="121" t="s">
        <v>6654</v>
      </c>
      <c r="AX1266" s="121" t="s">
        <v>1280</v>
      </c>
      <c r="AY1266" s="139">
        <v>35</v>
      </c>
      <c r="AZ1266" s="139" t="s">
        <v>625</v>
      </c>
      <c r="BA1266" s="139" t="s">
        <v>626</v>
      </c>
      <c r="BB1266" s="139" t="s">
        <v>844</v>
      </c>
      <c r="BC1266"/>
    </row>
    <row r="1267" spans="11:55" x14ac:dyDescent="0.4">
      <c r="K1267" s="240" t="s">
        <v>14788</v>
      </c>
      <c r="L1267" s="241" t="s">
        <v>1701</v>
      </c>
      <c r="M1267" s="241">
        <v>40</v>
      </c>
      <c r="N1267" s="241" t="s">
        <v>832</v>
      </c>
      <c r="O1267" s="241" t="s">
        <v>13273</v>
      </c>
      <c r="P1267" s="241" t="s">
        <v>2144</v>
      </c>
      <c r="AT1267">
        <v>3</v>
      </c>
      <c r="AU1267" t="str">
        <f t="shared" si="38"/>
        <v>37201-3</v>
      </c>
      <c r="AV1267" s="121" t="str">
        <f t="shared" si="39"/>
        <v>R3-37201-45</v>
      </c>
      <c r="AW1267" s="121" t="s">
        <v>6654</v>
      </c>
      <c r="AX1267" s="121" t="s">
        <v>1280</v>
      </c>
      <c r="AY1267" s="139">
        <v>45</v>
      </c>
      <c r="AZ1267" s="139" t="s">
        <v>625</v>
      </c>
      <c r="BA1267" s="139" t="s">
        <v>626</v>
      </c>
      <c r="BB1267" s="139" t="s">
        <v>832</v>
      </c>
      <c r="BC1267"/>
    </row>
    <row r="1268" spans="11:55" x14ac:dyDescent="0.4">
      <c r="K1268" s="240" t="s">
        <v>14789</v>
      </c>
      <c r="L1268" s="241" t="s">
        <v>1701</v>
      </c>
      <c r="M1268" s="241">
        <v>41</v>
      </c>
      <c r="N1268" s="241" t="s">
        <v>2160</v>
      </c>
      <c r="O1268" s="241" t="s">
        <v>13273</v>
      </c>
      <c r="P1268" s="241" t="s">
        <v>2147</v>
      </c>
      <c r="AT1268">
        <v>1</v>
      </c>
      <c r="AU1268" t="str">
        <f t="shared" si="38"/>
        <v>37205-1</v>
      </c>
      <c r="AV1268" s="121" t="str">
        <f t="shared" si="39"/>
        <v>R3-37205-30</v>
      </c>
      <c r="AW1268" s="121" t="s">
        <v>6654</v>
      </c>
      <c r="AX1268" s="121" t="s">
        <v>1973</v>
      </c>
      <c r="AY1268" s="139">
        <v>30</v>
      </c>
      <c r="AZ1268" s="139" t="s">
        <v>625</v>
      </c>
      <c r="BA1268" s="139" t="s">
        <v>628</v>
      </c>
      <c r="BB1268" s="139" t="s">
        <v>2183</v>
      </c>
      <c r="BC1268"/>
    </row>
    <row r="1269" spans="11:55" x14ac:dyDescent="0.4">
      <c r="K1269" s="240" t="s">
        <v>14790</v>
      </c>
      <c r="L1269" s="241" t="s">
        <v>1701</v>
      </c>
      <c r="M1269" s="241">
        <v>42</v>
      </c>
      <c r="N1269" s="241" t="s">
        <v>844</v>
      </c>
      <c r="O1269" s="241" t="s">
        <v>13273</v>
      </c>
      <c r="P1269" s="241" t="s">
        <v>2144</v>
      </c>
      <c r="AT1269">
        <v>2</v>
      </c>
      <c r="AU1269" t="str">
        <f t="shared" si="38"/>
        <v>37205-2</v>
      </c>
      <c r="AV1269" s="121" t="str">
        <f t="shared" si="39"/>
        <v>R3-37205-37</v>
      </c>
      <c r="AW1269" s="121" t="s">
        <v>6654</v>
      </c>
      <c r="AX1269" s="121" t="s">
        <v>1973</v>
      </c>
      <c r="AY1269" s="139">
        <v>37</v>
      </c>
      <c r="AZ1269" s="139" t="s">
        <v>625</v>
      </c>
      <c r="BA1269" s="139" t="s">
        <v>628</v>
      </c>
      <c r="BB1269" s="139" t="s">
        <v>5702</v>
      </c>
      <c r="BC1269"/>
    </row>
    <row r="1270" spans="11:55" x14ac:dyDescent="0.4">
      <c r="K1270" s="240" t="s">
        <v>14791</v>
      </c>
      <c r="L1270" s="241" t="s">
        <v>1701</v>
      </c>
      <c r="M1270" s="241">
        <v>43</v>
      </c>
      <c r="N1270" s="241" t="s">
        <v>838</v>
      </c>
      <c r="O1270" s="241" t="s">
        <v>13273</v>
      </c>
      <c r="P1270" s="241" t="s">
        <v>2144</v>
      </c>
      <c r="AT1270">
        <v>3</v>
      </c>
      <c r="AU1270" t="str">
        <f t="shared" si="38"/>
        <v>37205-3</v>
      </c>
      <c r="AV1270" s="121" t="str">
        <f t="shared" si="39"/>
        <v>R3-37205-40</v>
      </c>
      <c r="AW1270" s="121" t="s">
        <v>6654</v>
      </c>
      <c r="AX1270" s="121" t="s">
        <v>1973</v>
      </c>
      <c r="AY1270" s="139">
        <v>40</v>
      </c>
      <c r="AZ1270" s="139" t="s">
        <v>625</v>
      </c>
      <c r="BA1270" s="139" t="s">
        <v>628</v>
      </c>
      <c r="BB1270" s="139" t="s">
        <v>5705</v>
      </c>
      <c r="BC1270"/>
    </row>
    <row r="1271" spans="11:55" x14ac:dyDescent="0.4">
      <c r="K1271" s="240" t="s">
        <v>14792</v>
      </c>
      <c r="L1271" s="241" t="s">
        <v>1701</v>
      </c>
      <c r="M1271" s="241">
        <v>44</v>
      </c>
      <c r="N1271" s="241" t="s">
        <v>834</v>
      </c>
      <c r="O1271" s="241" t="s">
        <v>13273</v>
      </c>
      <c r="P1271" s="241" t="s">
        <v>2144</v>
      </c>
      <c r="AT1271">
        <v>1</v>
      </c>
      <c r="AU1271" t="str">
        <f t="shared" si="38"/>
        <v>37208-1</v>
      </c>
      <c r="AV1271" s="121" t="str">
        <f t="shared" si="39"/>
        <v>R3-37208-8</v>
      </c>
      <c r="AW1271" s="121" t="s">
        <v>6654</v>
      </c>
      <c r="AX1271" s="121" t="s">
        <v>1974</v>
      </c>
      <c r="AY1271" s="139">
        <v>8</v>
      </c>
      <c r="AZ1271" s="139" t="s">
        <v>625</v>
      </c>
      <c r="BA1271" s="139" t="s">
        <v>629</v>
      </c>
      <c r="BB1271" s="139" t="s">
        <v>5152</v>
      </c>
      <c r="BC1271"/>
    </row>
    <row r="1272" spans="11:55" x14ac:dyDescent="0.4">
      <c r="K1272" s="240" t="s">
        <v>14793</v>
      </c>
      <c r="L1272" s="241" t="s">
        <v>1702</v>
      </c>
      <c r="M1272" s="241">
        <v>1</v>
      </c>
      <c r="N1272" s="241" t="s">
        <v>7933</v>
      </c>
      <c r="O1272" s="241" t="s">
        <v>13273</v>
      </c>
      <c r="P1272" s="241" t="s">
        <v>6686</v>
      </c>
      <c r="AT1272">
        <v>2</v>
      </c>
      <c r="AU1272" t="str">
        <f t="shared" si="38"/>
        <v>37208-2</v>
      </c>
      <c r="AV1272" s="121" t="str">
        <f t="shared" si="39"/>
        <v>R3-37208-12</v>
      </c>
      <c r="AW1272" s="121" t="s">
        <v>6654</v>
      </c>
      <c r="AX1272" s="121" t="s">
        <v>1974</v>
      </c>
      <c r="AY1272" s="139">
        <v>12</v>
      </c>
      <c r="AZ1272" s="139" t="s">
        <v>625</v>
      </c>
      <c r="BA1272" s="139" t="s">
        <v>629</v>
      </c>
      <c r="BB1272" s="139" t="s">
        <v>5709</v>
      </c>
      <c r="BC1272"/>
    </row>
    <row r="1273" spans="11:55" x14ac:dyDescent="0.4">
      <c r="K1273" s="240" t="s">
        <v>14794</v>
      </c>
      <c r="L1273" s="241" t="s">
        <v>1702</v>
      </c>
      <c r="M1273" s="241">
        <v>2</v>
      </c>
      <c r="N1273" s="241" t="s">
        <v>7934</v>
      </c>
      <c r="O1273" s="241" t="s">
        <v>13273</v>
      </c>
      <c r="P1273" s="241" t="s">
        <v>6686</v>
      </c>
      <c r="AT1273">
        <v>3</v>
      </c>
      <c r="AU1273" t="str">
        <f t="shared" si="38"/>
        <v>37208-3</v>
      </c>
      <c r="AV1273" s="121" t="str">
        <f t="shared" si="39"/>
        <v>R3-37208-13</v>
      </c>
      <c r="AW1273" s="121" t="s">
        <v>6654</v>
      </c>
      <c r="AX1273" s="121" t="s">
        <v>1974</v>
      </c>
      <c r="AY1273" s="139">
        <v>13</v>
      </c>
      <c r="AZ1273" s="139" t="s">
        <v>625</v>
      </c>
      <c r="BA1273" s="139" t="s">
        <v>629</v>
      </c>
      <c r="BB1273" s="139" t="s">
        <v>5710</v>
      </c>
      <c r="BC1273"/>
    </row>
    <row r="1274" spans="11:55" x14ac:dyDescent="0.4">
      <c r="K1274" s="240" t="s">
        <v>14795</v>
      </c>
      <c r="L1274" s="241" t="s">
        <v>1702</v>
      </c>
      <c r="M1274" s="241">
        <v>3</v>
      </c>
      <c r="N1274" s="241" t="s">
        <v>7935</v>
      </c>
      <c r="O1274" s="241" t="s">
        <v>13273</v>
      </c>
      <c r="P1274" s="241" t="s">
        <v>6686</v>
      </c>
      <c r="AT1274">
        <v>1</v>
      </c>
      <c r="AU1274" t="str">
        <f t="shared" si="38"/>
        <v>37403-1</v>
      </c>
      <c r="AV1274" s="121" t="str">
        <f t="shared" si="39"/>
        <v>R3-37403-26</v>
      </c>
      <c r="AW1274" s="121" t="s">
        <v>6654</v>
      </c>
      <c r="AX1274" s="121" t="s">
        <v>1976</v>
      </c>
      <c r="AY1274" s="139">
        <v>26</v>
      </c>
      <c r="AZ1274" s="139" t="s">
        <v>625</v>
      </c>
      <c r="BA1274" s="139" t="s">
        <v>631</v>
      </c>
      <c r="BB1274" s="139" t="s">
        <v>5715</v>
      </c>
      <c r="BC1274"/>
    </row>
    <row r="1275" spans="11:55" x14ac:dyDescent="0.4">
      <c r="K1275" s="240" t="s">
        <v>14796</v>
      </c>
      <c r="L1275" s="241" t="s">
        <v>1702</v>
      </c>
      <c r="M1275" s="241">
        <v>4</v>
      </c>
      <c r="N1275" s="241" t="s">
        <v>7936</v>
      </c>
      <c r="O1275" s="241" t="s">
        <v>13273</v>
      </c>
      <c r="P1275" s="241" t="s">
        <v>6686</v>
      </c>
      <c r="AT1275">
        <v>1</v>
      </c>
      <c r="AU1275" t="str">
        <f t="shared" si="38"/>
        <v>37404-1</v>
      </c>
      <c r="AV1275" s="121" t="str">
        <f t="shared" si="39"/>
        <v>R3-37404-28</v>
      </c>
      <c r="AW1275" s="121" t="s">
        <v>6654</v>
      </c>
      <c r="AX1275" s="121" t="s">
        <v>1977</v>
      </c>
      <c r="AY1275" s="139">
        <v>28</v>
      </c>
      <c r="AZ1275" s="139" t="s">
        <v>625</v>
      </c>
      <c r="BA1275" s="139" t="s">
        <v>632</v>
      </c>
      <c r="BB1275" s="139" t="s">
        <v>5718</v>
      </c>
      <c r="BC1275"/>
    </row>
    <row r="1276" spans="11:55" x14ac:dyDescent="0.4">
      <c r="K1276" s="240" t="s">
        <v>14797</v>
      </c>
      <c r="L1276" s="241" t="s">
        <v>1702</v>
      </c>
      <c r="M1276" s="241">
        <v>5</v>
      </c>
      <c r="N1276" s="241" t="s">
        <v>7937</v>
      </c>
      <c r="O1276" s="241" t="s">
        <v>13273</v>
      </c>
      <c r="P1276" s="241" t="s">
        <v>6686</v>
      </c>
      <c r="AT1276">
        <v>2</v>
      </c>
      <c r="AU1276" t="str">
        <f t="shared" si="38"/>
        <v>37404-2</v>
      </c>
      <c r="AV1276" s="121" t="str">
        <f t="shared" si="39"/>
        <v>R3-37404-29</v>
      </c>
      <c r="AW1276" s="121" t="s">
        <v>6654</v>
      </c>
      <c r="AX1276" s="121" t="s">
        <v>1977</v>
      </c>
      <c r="AY1276" s="139">
        <v>29</v>
      </c>
      <c r="AZ1276" s="139" t="s">
        <v>625</v>
      </c>
      <c r="BA1276" s="139" t="s">
        <v>632</v>
      </c>
      <c r="BB1276" s="139" t="s">
        <v>5719</v>
      </c>
      <c r="BC1276"/>
    </row>
    <row r="1277" spans="11:55" x14ac:dyDescent="0.4">
      <c r="K1277" s="240" t="s">
        <v>14798</v>
      </c>
      <c r="L1277" s="241" t="s">
        <v>1702</v>
      </c>
      <c r="M1277" s="241">
        <v>6</v>
      </c>
      <c r="N1277" s="241" t="s">
        <v>7938</v>
      </c>
      <c r="O1277" s="241" t="s">
        <v>13273</v>
      </c>
      <c r="P1277" s="241" t="s">
        <v>6880</v>
      </c>
      <c r="AT1277">
        <v>1</v>
      </c>
      <c r="AU1277" t="str">
        <f t="shared" si="38"/>
        <v>38000-1</v>
      </c>
      <c r="AV1277" s="121" t="str">
        <f t="shared" si="39"/>
        <v>R3-38000-16</v>
      </c>
      <c r="AW1277" s="121" t="s">
        <v>6654</v>
      </c>
      <c r="AX1277" s="121" t="s">
        <v>1978</v>
      </c>
      <c r="AY1277" s="139">
        <v>16</v>
      </c>
      <c r="AZ1277" s="139" t="s">
        <v>633</v>
      </c>
      <c r="BA1277" s="139" t="s">
        <v>6655</v>
      </c>
      <c r="BB1277" s="139" t="s">
        <v>5721</v>
      </c>
      <c r="BC1277"/>
    </row>
    <row r="1278" spans="11:55" x14ac:dyDescent="0.4">
      <c r="K1278" s="240" t="s">
        <v>14799</v>
      </c>
      <c r="L1278" s="241" t="s">
        <v>1702</v>
      </c>
      <c r="M1278" s="241">
        <v>7</v>
      </c>
      <c r="N1278" s="241" t="s">
        <v>7939</v>
      </c>
      <c r="O1278" s="241" t="s">
        <v>13273</v>
      </c>
      <c r="P1278" s="241" t="s">
        <v>6880</v>
      </c>
      <c r="AT1278">
        <v>2</v>
      </c>
      <c r="AU1278" t="str">
        <f t="shared" si="38"/>
        <v>38000-2</v>
      </c>
      <c r="AV1278" s="121" t="str">
        <f t="shared" si="39"/>
        <v>R3-38000-46</v>
      </c>
      <c r="AW1278" s="121" t="s">
        <v>6654</v>
      </c>
      <c r="AX1278" s="121" t="s">
        <v>1978</v>
      </c>
      <c r="AY1278" s="139">
        <v>46</v>
      </c>
      <c r="AZ1278" s="139" t="s">
        <v>633</v>
      </c>
      <c r="BA1278" s="139" t="s">
        <v>6655</v>
      </c>
      <c r="BB1278" s="139" t="s">
        <v>5723</v>
      </c>
      <c r="BC1278"/>
    </row>
    <row r="1279" spans="11:55" x14ac:dyDescent="0.4">
      <c r="K1279" s="240" t="s">
        <v>14800</v>
      </c>
      <c r="L1279" s="241" t="s">
        <v>1702</v>
      </c>
      <c r="M1279" s="241">
        <v>8</v>
      </c>
      <c r="N1279" s="241" t="s">
        <v>7940</v>
      </c>
      <c r="O1279" s="241" t="s">
        <v>13273</v>
      </c>
      <c r="P1279" s="241" t="s">
        <v>6880</v>
      </c>
      <c r="AT1279">
        <v>3</v>
      </c>
      <c r="AU1279" t="str">
        <f t="shared" si="38"/>
        <v>38000-3</v>
      </c>
      <c r="AV1279" s="121" t="str">
        <f t="shared" si="39"/>
        <v>R3-38000-51</v>
      </c>
      <c r="AW1279" s="121" t="s">
        <v>6654</v>
      </c>
      <c r="AX1279" s="121" t="s">
        <v>1978</v>
      </c>
      <c r="AY1279" s="139">
        <v>51</v>
      </c>
      <c r="AZ1279" s="139" t="s">
        <v>633</v>
      </c>
      <c r="BA1279" s="139" t="s">
        <v>6655</v>
      </c>
      <c r="BB1279" s="139" t="s">
        <v>5722</v>
      </c>
      <c r="BC1279"/>
    </row>
    <row r="1280" spans="11:55" x14ac:dyDescent="0.4">
      <c r="K1280" s="240" t="s">
        <v>14801</v>
      </c>
      <c r="L1280" s="241" t="s">
        <v>1702</v>
      </c>
      <c r="M1280" s="241">
        <v>9</v>
      </c>
      <c r="N1280" s="241" t="s">
        <v>7941</v>
      </c>
      <c r="O1280" s="241" t="s">
        <v>13273</v>
      </c>
      <c r="P1280" s="241" t="s">
        <v>6880</v>
      </c>
      <c r="AT1280">
        <v>4</v>
      </c>
      <c r="AU1280" t="str">
        <f t="shared" si="38"/>
        <v>38000-4</v>
      </c>
      <c r="AV1280" s="121" t="str">
        <f t="shared" si="39"/>
        <v>R3-38000-63</v>
      </c>
      <c r="AW1280" s="121" t="s">
        <v>6654</v>
      </c>
      <c r="AX1280" s="121" t="s">
        <v>1978</v>
      </c>
      <c r="AY1280" s="139">
        <v>63</v>
      </c>
      <c r="AZ1280" s="139" t="s">
        <v>633</v>
      </c>
      <c r="BA1280" s="139" t="s">
        <v>6655</v>
      </c>
      <c r="BB1280" s="139" t="s">
        <v>5724</v>
      </c>
      <c r="BC1280"/>
    </row>
    <row r="1281" spans="11:55" x14ac:dyDescent="0.4">
      <c r="K1281" s="240" t="s">
        <v>14802</v>
      </c>
      <c r="L1281" s="241" t="s">
        <v>1702</v>
      </c>
      <c r="M1281" s="241">
        <v>10</v>
      </c>
      <c r="N1281" s="241" t="s">
        <v>7942</v>
      </c>
      <c r="O1281" s="241" t="s">
        <v>13273</v>
      </c>
      <c r="P1281" s="241" t="s">
        <v>6880</v>
      </c>
      <c r="AT1281">
        <v>5</v>
      </c>
      <c r="AU1281" t="str">
        <f t="shared" si="38"/>
        <v>38000-5</v>
      </c>
      <c r="AV1281" s="121" t="str">
        <f t="shared" si="39"/>
        <v>R3-38000-64</v>
      </c>
      <c r="AW1281" s="121" t="s">
        <v>6654</v>
      </c>
      <c r="AX1281" s="121" t="s">
        <v>1978</v>
      </c>
      <c r="AY1281" s="139">
        <v>64</v>
      </c>
      <c r="AZ1281" s="139" t="s">
        <v>633</v>
      </c>
      <c r="BA1281" s="139" t="s">
        <v>6655</v>
      </c>
      <c r="BB1281" s="139" t="s">
        <v>5725</v>
      </c>
      <c r="BC1281"/>
    </row>
    <row r="1282" spans="11:55" x14ac:dyDescent="0.4">
      <c r="K1282" s="240" t="s">
        <v>14803</v>
      </c>
      <c r="L1282" s="241" t="s">
        <v>1702</v>
      </c>
      <c r="M1282" s="241">
        <v>11</v>
      </c>
      <c r="N1282" s="241" t="s">
        <v>7943</v>
      </c>
      <c r="O1282" s="241" t="s">
        <v>13273</v>
      </c>
      <c r="P1282" s="241" t="s">
        <v>6686</v>
      </c>
      <c r="AT1282">
        <v>6</v>
      </c>
      <c r="AU1282" t="str">
        <f t="shared" si="38"/>
        <v>38000-6</v>
      </c>
      <c r="AV1282" s="121" t="str">
        <f t="shared" si="39"/>
        <v>R3-38000-81</v>
      </c>
      <c r="AW1282" s="121" t="s">
        <v>6654</v>
      </c>
      <c r="AX1282" s="121" t="s">
        <v>1978</v>
      </c>
      <c r="AY1282" s="139">
        <v>81</v>
      </c>
      <c r="AZ1282" s="139" t="s">
        <v>633</v>
      </c>
      <c r="BA1282" s="139" t="s">
        <v>6655</v>
      </c>
      <c r="BB1282" s="139" t="s">
        <v>5733</v>
      </c>
      <c r="BC1282"/>
    </row>
    <row r="1283" spans="11:55" x14ac:dyDescent="0.4">
      <c r="K1283" s="240" t="s">
        <v>14804</v>
      </c>
      <c r="L1283" s="241" t="s">
        <v>1702</v>
      </c>
      <c r="M1283" s="241">
        <v>12</v>
      </c>
      <c r="N1283" s="241" t="s">
        <v>7944</v>
      </c>
      <c r="O1283" s="241" t="s">
        <v>13273</v>
      </c>
      <c r="P1283" s="241" t="s">
        <v>6686</v>
      </c>
      <c r="AT1283">
        <v>7</v>
      </c>
      <c r="AU1283" t="str">
        <f t="shared" si="38"/>
        <v>38000-7</v>
      </c>
      <c r="AV1283" s="121" t="str">
        <f t="shared" si="39"/>
        <v>R3-38000-91</v>
      </c>
      <c r="AW1283" s="121" t="s">
        <v>6654</v>
      </c>
      <c r="AX1283" s="121" t="s">
        <v>1978</v>
      </c>
      <c r="AY1283" s="139">
        <v>91</v>
      </c>
      <c r="AZ1283" s="139" t="s">
        <v>633</v>
      </c>
      <c r="BA1283" s="139" t="s">
        <v>6655</v>
      </c>
      <c r="BB1283" s="139" t="s">
        <v>832</v>
      </c>
      <c r="BC1283"/>
    </row>
    <row r="1284" spans="11:55" x14ac:dyDescent="0.4">
      <c r="K1284" s="240" t="s">
        <v>14805</v>
      </c>
      <c r="L1284" s="241" t="s">
        <v>1702</v>
      </c>
      <c r="M1284" s="241">
        <v>13</v>
      </c>
      <c r="N1284" s="241" t="s">
        <v>4169</v>
      </c>
      <c r="O1284" s="241" t="s">
        <v>13273</v>
      </c>
      <c r="P1284" s="241" t="s">
        <v>1259</v>
      </c>
      <c r="AT1284">
        <v>8</v>
      </c>
      <c r="AU1284" t="str">
        <f t="shared" ref="AU1284:AU1347" si="40">AX1284&amp;"-"&amp;AT1284</f>
        <v>38000-8</v>
      </c>
      <c r="AV1284" s="121" t="str">
        <f t="shared" ref="AV1284:AV1347" si="41">AW1284&amp;"-"&amp;AX1284&amp;"-"&amp;AY1284</f>
        <v>R3-38000-92</v>
      </c>
      <c r="AW1284" s="121" t="s">
        <v>6654</v>
      </c>
      <c r="AX1284" s="121" t="s">
        <v>1978</v>
      </c>
      <c r="AY1284" s="139">
        <v>92</v>
      </c>
      <c r="AZ1284" s="139" t="s">
        <v>633</v>
      </c>
      <c r="BA1284" s="139" t="s">
        <v>6655</v>
      </c>
      <c r="BB1284" s="139" t="s">
        <v>832</v>
      </c>
      <c r="BC1284"/>
    </row>
    <row r="1285" spans="11:55" x14ac:dyDescent="0.4">
      <c r="K1285" s="240" t="s">
        <v>14806</v>
      </c>
      <c r="L1285" s="241" t="s">
        <v>1702</v>
      </c>
      <c r="M1285" s="241">
        <v>14</v>
      </c>
      <c r="N1285" s="241" t="s">
        <v>4170</v>
      </c>
      <c r="O1285" s="241" t="s">
        <v>13273</v>
      </c>
      <c r="P1285" s="241" t="s">
        <v>1259</v>
      </c>
      <c r="AT1285">
        <v>1</v>
      </c>
      <c r="AU1285" t="str">
        <f t="shared" si="40"/>
        <v>38202-1</v>
      </c>
      <c r="AV1285" s="121" t="str">
        <f t="shared" si="41"/>
        <v>R3-38202-9</v>
      </c>
      <c r="AW1285" s="121" t="s">
        <v>6654</v>
      </c>
      <c r="AX1285" s="121" t="s">
        <v>1980</v>
      </c>
      <c r="AY1285" s="139">
        <v>9</v>
      </c>
      <c r="AZ1285" s="139" t="s">
        <v>633</v>
      </c>
      <c r="BA1285" s="139" t="s">
        <v>635</v>
      </c>
      <c r="BB1285" s="139" t="s">
        <v>5736</v>
      </c>
      <c r="BC1285"/>
    </row>
    <row r="1286" spans="11:55" x14ac:dyDescent="0.4">
      <c r="K1286" s="240" t="s">
        <v>14807</v>
      </c>
      <c r="L1286" s="241" t="s">
        <v>1702</v>
      </c>
      <c r="M1286" s="241">
        <v>15</v>
      </c>
      <c r="N1286" s="241" t="s">
        <v>7945</v>
      </c>
      <c r="O1286" s="241" t="s">
        <v>13273</v>
      </c>
      <c r="P1286" s="241" t="s">
        <v>1259</v>
      </c>
      <c r="AT1286">
        <v>1</v>
      </c>
      <c r="AU1286" t="str">
        <f t="shared" si="40"/>
        <v>38203-1</v>
      </c>
      <c r="AV1286" s="121" t="str">
        <f t="shared" si="41"/>
        <v>R3-38203-11</v>
      </c>
      <c r="AW1286" s="121" t="s">
        <v>6654</v>
      </c>
      <c r="AX1286" s="121" t="s">
        <v>1981</v>
      </c>
      <c r="AY1286" s="139">
        <v>11</v>
      </c>
      <c r="AZ1286" s="139" t="s">
        <v>633</v>
      </c>
      <c r="BA1286" s="139" t="s">
        <v>636</v>
      </c>
      <c r="BB1286" s="139" t="s">
        <v>2241</v>
      </c>
      <c r="BC1286"/>
    </row>
    <row r="1287" spans="11:55" x14ac:dyDescent="0.4">
      <c r="K1287" s="240" t="s">
        <v>14808</v>
      </c>
      <c r="L1287" s="241" t="s">
        <v>1702</v>
      </c>
      <c r="M1287" s="241">
        <v>16</v>
      </c>
      <c r="N1287" s="241" t="s">
        <v>7946</v>
      </c>
      <c r="O1287" s="241" t="s">
        <v>13273</v>
      </c>
      <c r="P1287" s="241" t="s">
        <v>6686</v>
      </c>
      <c r="AT1287">
        <v>2</v>
      </c>
      <c r="AU1287" t="str">
        <f t="shared" si="40"/>
        <v>38203-2</v>
      </c>
      <c r="AV1287" s="121" t="str">
        <f t="shared" si="41"/>
        <v>R3-38203-12</v>
      </c>
      <c r="AW1287" s="121" t="s">
        <v>6654</v>
      </c>
      <c r="AX1287" s="121" t="s">
        <v>1981</v>
      </c>
      <c r="AY1287" s="139">
        <v>12</v>
      </c>
      <c r="AZ1287" s="139" t="s">
        <v>633</v>
      </c>
      <c r="BA1287" s="139" t="s">
        <v>636</v>
      </c>
      <c r="BB1287" s="139" t="s">
        <v>1157</v>
      </c>
      <c r="BC1287"/>
    </row>
    <row r="1288" spans="11:55" x14ac:dyDescent="0.4">
      <c r="K1288" s="240" t="s">
        <v>14809</v>
      </c>
      <c r="L1288" s="241" t="s">
        <v>1702</v>
      </c>
      <c r="M1288" s="241">
        <v>17</v>
      </c>
      <c r="N1288" s="241" t="s">
        <v>1152</v>
      </c>
      <c r="O1288" s="241" t="s">
        <v>13274</v>
      </c>
      <c r="P1288" s="241" t="s">
        <v>6686</v>
      </c>
      <c r="AT1288">
        <v>3</v>
      </c>
      <c r="AU1288" t="str">
        <f t="shared" si="40"/>
        <v>38203-3</v>
      </c>
      <c r="AV1288" s="121" t="str">
        <f t="shared" si="41"/>
        <v>R3-38203-13</v>
      </c>
      <c r="AW1288" s="121" t="s">
        <v>6654</v>
      </c>
      <c r="AX1288" s="121" t="s">
        <v>1981</v>
      </c>
      <c r="AY1288" s="139">
        <v>13</v>
      </c>
      <c r="AZ1288" s="139" t="s">
        <v>633</v>
      </c>
      <c r="BA1288" s="139" t="s">
        <v>636</v>
      </c>
      <c r="BB1288" s="139" t="s">
        <v>5737</v>
      </c>
      <c r="BC1288"/>
    </row>
    <row r="1289" spans="11:55" x14ac:dyDescent="0.4">
      <c r="K1289" s="240" t="s">
        <v>14810</v>
      </c>
      <c r="L1289" s="241" t="s">
        <v>1702</v>
      </c>
      <c r="M1289" s="241">
        <v>18</v>
      </c>
      <c r="N1289" s="241" t="s">
        <v>7947</v>
      </c>
      <c r="O1289" s="241" t="s">
        <v>13273</v>
      </c>
      <c r="P1289" s="241" t="s">
        <v>6686</v>
      </c>
      <c r="AT1289">
        <v>1</v>
      </c>
      <c r="AU1289" t="str">
        <f t="shared" si="40"/>
        <v>38205-1</v>
      </c>
      <c r="AV1289" s="121" t="str">
        <f t="shared" si="41"/>
        <v>R3-38205-5</v>
      </c>
      <c r="AW1289" s="121" t="s">
        <v>6654</v>
      </c>
      <c r="AX1289" s="121" t="s">
        <v>1982</v>
      </c>
      <c r="AY1289" s="139">
        <v>5</v>
      </c>
      <c r="AZ1289" s="139" t="s">
        <v>633</v>
      </c>
      <c r="BA1289" s="139" t="s">
        <v>637</v>
      </c>
      <c r="BB1289" s="139" t="s">
        <v>5738</v>
      </c>
      <c r="BC1289"/>
    </row>
    <row r="1290" spans="11:55" x14ac:dyDescent="0.4">
      <c r="K1290" s="240" t="s">
        <v>14811</v>
      </c>
      <c r="L1290" s="241" t="s">
        <v>1702</v>
      </c>
      <c r="M1290" s="241">
        <v>19</v>
      </c>
      <c r="N1290" s="241" t="s">
        <v>7948</v>
      </c>
      <c r="O1290" s="241" t="s">
        <v>13274</v>
      </c>
      <c r="P1290" s="241" t="s">
        <v>6686</v>
      </c>
      <c r="AT1290">
        <v>2</v>
      </c>
      <c r="AU1290" t="str">
        <f t="shared" si="40"/>
        <v>38205-2</v>
      </c>
      <c r="AV1290" s="121" t="str">
        <f t="shared" si="41"/>
        <v>R3-38205-7</v>
      </c>
      <c r="AW1290" s="121" t="s">
        <v>6654</v>
      </c>
      <c r="AX1290" s="121" t="s">
        <v>1982</v>
      </c>
      <c r="AY1290" s="139">
        <v>7</v>
      </c>
      <c r="AZ1290" s="139" t="s">
        <v>633</v>
      </c>
      <c r="BA1290" s="139" t="s">
        <v>637</v>
      </c>
      <c r="BB1290" s="139" t="s">
        <v>5739</v>
      </c>
      <c r="BC1290"/>
    </row>
    <row r="1291" spans="11:55" x14ac:dyDescent="0.4">
      <c r="K1291" s="240" t="s">
        <v>14812</v>
      </c>
      <c r="L1291" s="241" t="s">
        <v>1702</v>
      </c>
      <c r="M1291" s="241">
        <v>20</v>
      </c>
      <c r="N1291" s="241" t="s">
        <v>6976</v>
      </c>
      <c r="O1291" s="241" t="s">
        <v>13274</v>
      </c>
      <c r="P1291" s="241" t="s">
        <v>6686</v>
      </c>
      <c r="AT1291">
        <v>3</v>
      </c>
      <c r="AU1291" t="str">
        <f t="shared" si="40"/>
        <v>38205-3</v>
      </c>
      <c r="AV1291" s="121" t="str">
        <f t="shared" si="41"/>
        <v>R3-38205-9</v>
      </c>
      <c r="AW1291" s="121" t="s">
        <v>6654</v>
      </c>
      <c r="AX1291" s="121" t="s">
        <v>1982</v>
      </c>
      <c r="AY1291" s="139">
        <v>9</v>
      </c>
      <c r="AZ1291" s="139" t="s">
        <v>633</v>
      </c>
      <c r="BA1291" s="139" t="s">
        <v>637</v>
      </c>
      <c r="BB1291" s="139" t="s">
        <v>5740</v>
      </c>
      <c r="BC1291"/>
    </row>
    <row r="1292" spans="11:55" x14ac:dyDescent="0.4">
      <c r="K1292" s="240" t="s">
        <v>14813</v>
      </c>
      <c r="L1292" s="241" t="s">
        <v>1702</v>
      </c>
      <c r="M1292" s="241">
        <v>21</v>
      </c>
      <c r="N1292" s="241" t="s">
        <v>7949</v>
      </c>
      <c r="O1292" s="241" t="s">
        <v>13274</v>
      </c>
      <c r="P1292" s="241" t="s">
        <v>6686</v>
      </c>
      <c r="AT1292">
        <v>4</v>
      </c>
      <c r="AU1292" t="str">
        <f t="shared" si="40"/>
        <v>38205-4</v>
      </c>
      <c r="AV1292" s="121" t="str">
        <f t="shared" si="41"/>
        <v>R3-38205-15</v>
      </c>
      <c r="AW1292" s="121" t="s">
        <v>6654</v>
      </c>
      <c r="AX1292" s="121" t="s">
        <v>1982</v>
      </c>
      <c r="AY1292" s="139">
        <v>15</v>
      </c>
      <c r="AZ1292" s="139" t="s">
        <v>633</v>
      </c>
      <c r="BA1292" s="139" t="s">
        <v>637</v>
      </c>
      <c r="BB1292" s="139" t="s">
        <v>5741</v>
      </c>
      <c r="BC1292"/>
    </row>
    <row r="1293" spans="11:55" x14ac:dyDescent="0.4">
      <c r="K1293" s="240" t="s">
        <v>14814</v>
      </c>
      <c r="L1293" s="241" t="s">
        <v>1702</v>
      </c>
      <c r="M1293" s="241">
        <v>22</v>
      </c>
      <c r="N1293" s="241" t="s">
        <v>7950</v>
      </c>
      <c r="O1293" s="241" t="s">
        <v>13274</v>
      </c>
      <c r="P1293" s="241" t="s">
        <v>6686</v>
      </c>
      <c r="AT1293">
        <v>5</v>
      </c>
      <c r="AU1293" t="str">
        <f t="shared" si="40"/>
        <v>38205-5</v>
      </c>
      <c r="AV1293" s="121" t="str">
        <f t="shared" si="41"/>
        <v>R3-38205-20</v>
      </c>
      <c r="AW1293" s="121" t="s">
        <v>6654</v>
      </c>
      <c r="AX1293" s="121" t="s">
        <v>1982</v>
      </c>
      <c r="AY1293" s="139">
        <v>20</v>
      </c>
      <c r="AZ1293" s="139" t="s">
        <v>633</v>
      </c>
      <c r="BA1293" s="139" t="s">
        <v>637</v>
      </c>
      <c r="BB1293" s="139" t="s">
        <v>5742</v>
      </c>
      <c r="BC1293"/>
    </row>
    <row r="1294" spans="11:55" x14ac:dyDescent="0.4">
      <c r="K1294" s="240" t="s">
        <v>14815</v>
      </c>
      <c r="L1294" s="241" t="s">
        <v>1702</v>
      </c>
      <c r="M1294" s="241">
        <v>23</v>
      </c>
      <c r="N1294" s="241" t="s">
        <v>7951</v>
      </c>
      <c r="O1294" s="241" t="s">
        <v>13274</v>
      </c>
      <c r="P1294" s="241" t="s">
        <v>6686</v>
      </c>
      <c r="AT1294">
        <v>6</v>
      </c>
      <c r="AU1294" t="str">
        <f t="shared" si="40"/>
        <v>38205-6</v>
      </c>
      <c r="AV1294" s="121" t="str">
        <f t="shared" si="41"/>
        <v>R3-38205-21</v>
      </c>
      <c r="AW1294" s="121" t="s">
        <v>6654</v>
      </c>
      <c r="AX1294" s="121" t="s">
        <v>1982</v>
      </c>
      <c r="AY1294" s="139">
        <v>21</v>
      </c>
      <c r="AZ1294" s="139" t="s">
        <v>633</v>
      </c>
      <c r="BA1294" s="139" t="s">
        <v>637</v>
      </c>
      <c r="BB1294" s="139" t="s">
        <v>5743</v>
      </c>
      <c r="BC1294"/>
    </row>
    <row r="1295" spans="11:55" x14ac:dyDescent="0.4">
      <c r="K1295" s="240" t="s">
        <v>14816</v>
      </c>
      <c r="L1295" s="241" t="s">
        <v>1702</v>
      </c>
      <c r="M1295" s="241">
        <v>24</v>
      </c>
      <c r="N1295" s="241" t="s">
        <v>7952</v>
      </c>
      <c r="O1295" s="241" t="s">
        <v>13274</v>
      </c>
      <c r="P1295" s="241" t="s">
        <v>6686</v>
      </c>
      <c r="AT1295">
        <v>1</v>
      </c>
      <c r="AU1295" t="str">
        <f t="shared" si="40"/>
        <v>38214-1</v>
      </c>
      <c r="AV1295" s="121" t="str">
        <f t="shared" si="41"/>
        <v>R3-38214-33</v>
      </c>
      <c r="AW1295" s="121" t="s">
        <v>6654</v>
      </c>
      <c r="AX1295" s="121" t="s">
        <v>1983</v>
      </c>
      <c r="AY1295" s="139">
        <v>33</v>
      </c>
      <c r="AZ1295" s="139" t="s">
        <v>633</v>
      </c>
      <c r="BA1295" s="139" t="s">
        <v>638</v>
      </c>
      <c r="BB1295" s="139" t="s">
        <v>5745</v>
      </c>
      <c r="BC1295"/>
    </row>
    <row r="1296" spans="11:55" x14ac:dyDescent="0.4">
      <c r="K1296" s="240" t="s">
        <v>14817</v>
      </c>
      <c r="L1296" s="241" t="s">
        <v>1702</v>
      </c>
      <c r="M1296" s="241">
        <v>25</v>
      </c>
      <c r="N1296" s="241" t="s">
        <v>7953</v>
      </c>
      <c r="O1296" s="241" t="s">
        <v>13274</v>
      </c>
      <c r="P1296" s="241" t="s">
        <v>6686</v>
      </c>
      <c r="AT1296">
        <v>1</v>
      </c>
      <c r="AU1296" t="str">
        <f t="shared" si="40"/>
        <v>38215-1</v>
      </c>
      <c r="AV1296" s="121" t="str">
        <f t="shared" si="41"/>
        <v>R3-38215-15</v>
      </c>
      <c r="AW1296" s="121" t="s">
        <v>6654</v>
      </c>
      <c r="AX1296" s="121" t="s">
        <v>1984</v>
      </c>
      <c r="AY1296" s="139">
        <v>15</v>
      </c>
      <c r="AZ1296" s="139" t="s">
        <v>633</v>
      </c>
      <c r="BA1296" s="139" t="s">
        <v>639</v>
      </c>
      <c r="BB1296" s="139" t="s">
        <v>3092</v>
      </c>
      <c r="BC1296"/>
    </row>
    <row r="1297" spans="11:55" x14ac:dyDescent="0.4">
      <c r="K1297" s="240" t="s">
        <v>14818</v>
      </c>
      <c r="L1297" s="241" t="s">
        <v>1702</v>
      </c>
      <c r="M1297" s="241">
        <v>26</v>
      </c>
      <c r="N1297" s="241" t="s">
        <v>6940</v>
      </c>
      <c r="O1297" s="241" t="s">
        <v>13274</v>
      </c>
      <c r="P1297" s="241" t="s">
        <v>6686</v>
      </c>
      <c r="AT1297">
        <v>1</v>
      </c>
      <c r="AU1297" t="str">
        <f t="shared" si="40"/>
        <v>38386-1</v>
      </c>
      <c r="AV1297" s="121" t="str">
        <f t="shared" si="41"/>
        <v>R3-38386-28</v>
      </c>
      <c r="AW1297" s="121" t="s">
        <v>6654</v>
      </c>
      <c r="AX1297" s="121" t="s">
        <v>1986</v>
      </c>
      <c r="AY1297" s="139">
        <v>28</v>
      </c>
      <c r="AZ1297" s="139" t="s">
        <v>633</v>
      </c>
      <c r="BA1297" s="139" t="s">
        <v>641</v>
      </c>
      <c r="BB1297" s="139" t="s">
        <v>5747</v>
      </c>
      <c r="BC1297"/>
    </row>
    <row r="1298" spans="11:55" x14ac:dyDescent="0.4">
      <c r="K1298" s="240" t="s">
        <v>14819</v>
      </c>
      <c r="L1298" s="241" t="s">
        <v>1702</v>
      </c>
      <c r="M1298" s="241">
        <v>27</v>
      </c>
      <c r="N1298" s="241" t="s">
        <v>832</v>
      </c>
      <c r="O1298" s="241" t="s">
        <v>13273</v>
      </c>
      <c r="P1298" s="241" t="s">
        <v>6688</v>
      </c>
      <c r="AT1298">
        <v>2</v>
      </c>
      <c r="AU1298" t="str">
        <f t="shared" si="40"/>
        <v>38386-2</v>
      </c>
      <c r="AV1298" s="121" t="str">
        <f t="shared" si="41"/>
        <v>R3-38386-29</v>
      </c>
      <c r="AW1298" s="121" t="s">
        <v>6654</v>
      </c>
      <c r="AX1298" s="121" t="s">
        <v>1986</v>
      </c>
      <c r="AY1298" s="139">
        <v>29</v>
      </c>
      <c r="AZ1298" s="139" t="s">
        <v>633</v>
      </c>
      <c r="BA1298" s="139" t="s">
        <v>641</v>
      </c>
      <c r="BB1298" s="139" t="s">
        <v>5748</v>
      </c>
      <c r="BC1298"/>
    </row>
    <row r="1299" spans="11:55" x14ac:dyDescent="0.4">
      <c r="K1299" s="240" t="s">
        <v>14820</v>
      </c>
      <c r="L1299" s="241" t="s">
        <v>1702</v>
      </c>
      <c r="M1299" s="241">
        <v>28</v>
      </c>
      <c r="N1299" s="241" t="s">
        <v>832</v>
      </c>
      <c r="O1299" s="241" t="s">
        <v>13273</v>
      </c>
      <c r="P1299" s="241" t="s">
        <v>6688</v>
      </c>
      <c r="AT1299">
        <v>3</v>
      </c>
      <c r="AU1299" t="str">
        <f t="shared" si="40"/>
        <v>38386-3</v>
      </c>
      <c r="AV1299" s="121" t="str">
        <f t="shared" si="41"/>
        <v>R3-38386-30</v>
      </c>
      <c r="AW1299" s="121" t="s">
        <v>6654</v>
      </c>
      <c r="AX1299" s="121" t="s">
        <v>1986</v>
      </c>
      <c r="AY1299" s="139">
        <v>30</v>
      </c>
      <c r="AZ1299" s="139" t="s">
        <v>633</v>
      </c>
      <c r="BA1299" s="139" t="s">
        <v>641</v>
      </c>
      <c r="BB1299" s="139" t="s">
        <v>5749</v>
      </c>
      <c r="BC1299"/>
    </row>
    <row r="1300" spans="11:55" x14ac:dyDescent="0.4">
      <c r="K1300" s="240" t="s">
        <v>14821</v>
      </c>
      <c r="L1300" s="241" t="s">
        <v>1702</v>
      </c>
      <c r="M1300" s="241">
        <v>29</v>
      </c>
      <c r="N1300" s="241" t="s">
        <v>844</v>
      </c>
      <c r="O1300" s="241" t="s">
        <v>13273</v>
      </c>
      <c r="P1300" s="241" t="s">
        <v>6688</v>
      </c>
      <c r="AT1300">
        <v>4</v>
      </c>
      <c r="AU1300" t="str">
        <f t="shared" si="40"/>
        <v>38386-4</v>
      </c>
      <c r="AV1300" s="121" t="str">
        <f t="shared" si="41"/>
        <v>R3-38386-31</v>
      </c>
      <c r="AW1300" s="121" t="s">
        <v>6654</v>
      </c>
      <c r="AX1300" s="121" t="s">
        <v>1986</v>
      </c>
      <c r="AY1300" s="139">
        <v>31</v>
      </c>
      <c r="AZ1300" s="139" t="s">
        <v>633</v>
      </c>
      <c r="BA1300" s="139" t="s">
        <v>641</v>
      </c>
      <c r="BB1300" s="139" t="s">
        <v>863</v>
      </c>
      <c r="BC1300"/>
    </row>
    <row r="1301" spans="11:55" x14ac:dyDescent="0.4">
      <c r="K1301" s="240" t="s">
        <v>14822</v>
      </c>
      <c r="L1301" s="241" t="s">
        <v>1702</v>
      </c>
      <c r="M1301" s="241">
        <v>30</v>
      </c>
      <c r="N1301" s="241" t="s">
        <v>829</v>
      </c>
      <c r="O1301" s="241" t="s">
        <v>13273</v>
      </c>
      <c r="P1301" s="241" t="s">
        <v>6688</v>
      </c>
      <c r="AT1301">
        <v>1</v>
      </c>
      <c r="AU1301" t="str">
        <f t="shared" si="40"/>
        <v>38422-1</v>
      </c>
      <c r="AV1301" s="121" t="str">
        <f t="shared" si="41"/>
        <v>R3-38422-11</v>
      </c>
      <c r="AW1301" s="121" t="s">
        <v>6654</v>
      </c>
      <c r="AX1301" s="121" t="s">
        <v>1987</v>
      </c>
      <c r="AY1301" s="139">
        <v>11</v>
      </c>
      <c r="AZ1301" s="139" t="s">
        <v>633</v>
      </c>
      <c r="BA1301" s="139" t="s">
        <v>642</v>
      </c>
      <c r="BB1301" s="139" t="s">
        <v>5753</v>
      </c>
      <c r="BC1301"/>
    </row>
    <row r="1302" spans="11:55" x14ac:dyDescent="0.4">
      <c r="K1302" s="240" t="s">
        <v>14823</v>
      </c>
      <c r="L1302" s="241" t="s">
        <v>1702</v>
      </c>
      <c r="M1302" s="241">
        <v>31</v>
      </c>
      <c r="N1302" s="241" t="s">
        <v>838</v>
      </c>
      <c r="O1302" s="241" t="s">
        <v>13273</v>
      </c>
      <c r="P1302" s="241" t="s">
        <v>6688</v>
      </c>
      <c r="AT1302">
        <v>1</v>
      </c>
      <c r="AU1302" t="str">
        <f t="shared" si="40"/>
        <v>38506-1</v>
      </c>
      <c r="AV1302" s="121" t="str">
        <f t="shared" si="41"/>
        <v>R3-38506-2</v>
      </c>
      <c r="AW1302" s="121" t="s">
        <v>6654</v>
      </c>
      <c r="AX1302" s="121" t="s">
        <v>1989</v>
      </c>
      <c r="AY1302" s="139">
        <v>2</v>
      </c>
      <c r="AZ1302" s="139" t="s">
        <v>633</v>
      </c>
      <c r="BA1302" s="139" t="s">
        <v>644</v>
      </c>
      <c r="BB1302" s="139" t="s">
        <v>5754</v>
      </c>
      <c r="BC1302"/>
    </row>
    <row r="1303" spans="11:55" x14ac:dyDescent="0.4">
      <c r="K1303" s="240" t="s">
        <v>14824</v>
      </c>
      <c r="L1303" s="241" t="s">
        <v>1703</v>
      </c>
      <c r="M1303" s="241">
        <v>1</v>
      </c>
      <c r="N1303" s="241" t="s">
        <v>7954</v>
      </c>
      <c r="O1303" s="241" t="s">
        <v>13273</v>
      </c>
      <c r="P1303" s="241" t="s">
        <v>1259</v>
      </c>
      <c r="AT1303">
        <v>2</v>
      </c>
      <c r="AU1303" t="str">
        <f t="shared" si="40"/>
        <v>38506-2</v>
      </c>
      <c r="AV1303" s="121" t="str">
        <f t="shared" si="41"/>
        <v>R3-38506-5</v>
      </c>
      <c r="AW1303" s="121" t="s">
        <v>6654</v>
      </c>
      <c r="AX1303" s="121" t="s">
        <v>1989</v>
      </c>
      <c r="AY1303" s="139">
        <v>5</v>
      </c>
      <c r="AZ1303" s="139" t="s">
        <v>633</v>
      </c>
      <c r="BA1303" s="139" t="s">
        <v>644</v>
      </c>
      <c r="BB1303" s="139" t="s">
        <v>5755</v>
      </c>
      <c r="BC1303"/>
    </row>
    <row r="1304" spans="11:55" x14ac:dyDescent="0.4">
      <c r="K1304" s="240" t="s">
        <v>14825</v>
      </c>
      <c r="L1304" s="241" t="s">
        <v>1703</v>
      </c>
      <c r="M1304" s="241">
        <v>2</v>
      </c>
      <c r="N1304" s="241" t="s">
        <v>7955</v>
      </c>
      <c r="O1304" s="241" t="s">
        <v>13273</v>
      </c>
      <c r="P1304" s="241" t="s">
        <v>2144</v>
      </c>
      <c r="AT1304">
        <v>3</v>
      </c>
      <c r="AU1304" t="str">
        <f t="shared" si="40"/>
        <v>38506-3</v>
      </c>
      <c r="AV1304" s="121" t="str">
        <f t="shared" si="41"/>
        <v>R3-38506-6</v>
      </c>
      <c r="AW1304" s="121" t="s">
        <v>6654</v>
      </c>
      <c r="AX1304" s="121" t="s">
        <v>1989</v>
      </c>
      <c r="AY1304" s="139">
        <v>6</v>
      </c>
      <c r="AZ1304" s="139" t="s">
        <v>633</v>
      </c>
      <c r="BA1304" s="139" t="s">
        <v>644</v>
      </c>
      <c r="BB1304" s="139" t="s">
        <v>5756</v>
      </c>
      <c r="BC1304"/>
    </row>
    <row r="1305" spans="11:55" x14ac:dyDescent="0.4">
      <c r="K1305" s="240" t="s">
        <v>14826</v>
      </c>
      <c r="L1305" s="241" t="s">
        <v>1703</v>
      </c>
      <c r="M1305" s="241">
        <v>3</v>
      </c>
      <c r="N1305" s="241" t="s">
        <v>7956</v>
      </c>
      <c r="O1305" s="241" t="s">
        <v>13273</v>
      </c>
      <c r="P1305" s="241" t="s">
        <v>2143</v>
      </c>
      <c r="AT1305">
        <v>1</v>
      </c>
      <c r="AU1305" t="str">
        <f t="shared" si="40"/>
        <v>39000-1</v>
      </c>
      <c r="AV1305" s="121" t="str">
        <f t="shared" si="41"/>
        <v>R3-39000-14</v>
      </c>
      <c r="AW1305" s="121" t="s">
        <v>6654</v>
      </c>
      <c r="AX1305" s="121" t="s">
        <v>1990</v>
      </c>
      <c r="AY1305" s="139">
        <v>14</v>
      </c>
      <c r="AZ1305" s="139" t="s">
        <v>645</v>
      </c>
      <c r="BA1305" s="139" t="s">
        <v>6655</v>
      </c>
      <c r="BB1305" s="139" t="s">
        <v>5757</v>
      </c>
      <c r="BC1305"/>
    </row>
    <row r="1306" spans="11:55" x14ac:dyDescent="0.4">
      <c r="K1306" s="240" t="s">
        <v>14827</v>
      </c>
      <c r="L1306" s="241" t="s">
        <v>1703</v>
      </c>
      <c r="M1306" s="241">
        <v>4</v>
      </c>
      <c r="N1306" s="241" t="s">
        <v>7957</v>
      </c>
      <c r="O1306" s="241" t="s">
        <v>13273</v>
      </c>
      <c r="P1306" s="241" t="s">
        <v>2143</v>
      </c>
      <c r="AT1306">
        <v>2</v>
      </c>
      <c r="AU1306" t="str">
        <f t="shared" si="40"/>
        <v>39000-2</v>
      </c>
      <c r="AV1306" s="121" t="str">
        <f t="shared" si="41"/>
        <v>R3-39000-16</v>
      </c>
      <c r="AW1306" s="121" t="s">
        <v>6654</v>
      </c>
      <c r="AX1306" s="121" t="s">
        <v>1990</v>
      </c>
      <c r="AY1306" s="139">
        <v>16</v>
      </c>
      <c r="AZ1306" s="139" t="s">
        <v>645</v>
      </c>
      <c r="BA1306" s="139" t="s">
        <v>6655</v>
      </c>
      <c r="BB1306" s="139" t="s">
        <v>5758</v>
      </c>
      <c r="BC1306"/>
    </row>
    <row r="1307" spans="11:55" x14ac:dyDescent="0.4">
      <c r="K1307" s="240" t="s">
        <v>14828</v>
      </c>
      <c r="L1307" s="241" t="s">
        <v>1703</v>
      </c>
      <c r="M1307" s="241">
        <v>5</v>
      </c>
      <c r="N1307" s="241" t="s">
        <v>7958</v>
      </c>
      <c r="O1307" s="241" t="s">
        <v>13273</v>
      </c>
      <c r="P1307" s="241" t="s">
        <v>6686</v>
      </c>
      <c r="AT1307">
        <v>3</v>
      </c>
      <c r="AU1307" t="str">
        <f t="shared" si="40"/>
        <v>39000-3</v>
      </c>
      <c r="AV1307" s="121" t="str">
        <f t="shared" si="41"/>
        <v>R3-39000-26</v>
      </c>
      <c r="AW1307" s="121" t="s">
        <v>6654</v>
      </c>
      <c r="AX1307" s="121" t="s">
        <v>1990</v>
      </c>
      <c r="AY1307" s="139">
        <v>26</v>
      </c>
      <c r="AZ1307" s="139" t="s">
        <v>645</v>
      </c>
      <c r="BA1307" s="139" t="s">
        <v>6655</v>
      </c>
      <c r="BB1307" s="139" t="s">
        <v>5760</v>
      </c>
      <c r="BC1307"/>
    </row>
    <row r="1308" spans="11:55" x14ac:dyDescent="0.4">
      <c r="K1308" s="240" t="s">
        <v>14829</v>
      </c>
      <c r="L1308" s="241" t="s">
        <v>1703</v>
      </c>
      <c r="M1308" s="241">
        <v>6</v>
      </c>
      <c r="N1308" s="241" t="s">
        <v>4174</v>
      </c>
      <c r="O1308" s="241" t="s">
        <v>13273</v>
      </c>
      <c r="P1308" s="241" t="s">
        <v>13275</v>
      </c>
      <c r="AT1308">
        <v>4</v>
      </c>
      <c r="AU1308" t="str">
        <f t="shared" si="40"/>
        <v>39000-4</v>
      </c>
      <c r="AV1308" s="121" t="str">
        <f t="shared" si="41"/>
        <v>R3-39000-60</v>
      </c>
      <c r="AW1308" s="121" t="s">
        <v>6654</v>
      </c>
      <c r="AX1308" s="121" t="s">
        <v>1990</v>
      </c>
      <c r="AY1308" s="139">
        <v>60</v>
      </c>
      <c r="AZ1308" s="139" t="s">
        <v>645</v>
      </c>
      <c r="BA1308" s="139" t="s">
        <v>6655</v>
      </c>
      <c r="BB1308" s="139" t="s">
        <v>5760</v>
      </c>
      <c r="BC1308"/>
    </row>
    <row r="1309" spans="11:55" x14ac:dyDescent="0.4">
      <c r="K1309" s="240" t="s">
        <v>14830</v>
      </c>
      <c r="L1309" s="241" t="s">
        <v>1703</v>
      </c>
      <c r="M1309" s="241">
        <v>7</v>
      </c>
      <c r="N1309" s="241" t="s">
        <v>7959</v>
      </c>
      <c r="O1309" s="241" t="s">
        <v>13273</v>
      </c>
      <c r="P1309" s="241" t="s">
        <v>6880</v>
      </c>
      <c r="AT1309">
        <v>5</v>
      </c>
      <c r="AU1309" t="str">
        <f t="shared" si="40"/>
        <v>39000-5</v>
      </c>
      <c r="AV1309" s="121" t="str">
        <f t="shared" si="41"/>
        <v>R3-39000-81</v>
      </c>
      <c r="AW1309" s="121" t="s">
        <v>6654</v>
      </c>
      <c r="AX1309" s="121" t="s">
        <v>1990</v>
      </c>
      <c r="AY1309" s="139">
        <v>81</v>
      </c>
      <c r="AZ1309" s="139" t="s">
        <v>645</v>
      </c>
      <c r="BA1309" s="139" t="s">
        <v>6655</v>
      </c>
      <c r="BB1309" s="139" t="s">
        <v>5767</v>
      </c>
      <c r="BC1309"/>
    </row>
    <row r="1310" spans="11:55" x14ac:dyDescent="0.4">
      <c r="K1310" s="240" t="s">
        <v>14831</v>
      </c>
      <c r="L1310" s="241" t="s">
        <v>1703</v>
      </c>
      <c r="M1310" s="241">
        <v>8</v>
      </c>
      <c r="N1310" s="241" t="s">
        <v>7960</v>
      </c>
      <c r="O1310" s="241" t="s">
        <v>13273</v>
      </c>
      <c r="P1310" s="241" t="s">
        <v>6681</v>
      </c>
      <c r="AT1310">
        <v>6</v>
      </c>
      <c r="AU1310" t="str">
        <f t="shared" si="40"/>
        <v>39000-6</v>
      </c>
      <c r="AV1310" s="121" t="str">
        <f t="shared" si="41"/>
        <v>R3-39000-85</v>
      </c>
      <c r="AW1310" s="121" t="s">
        <v>6654</v>
      </c>
      <c r="AX1310" s="121" t="s">
        <v>1990</v>
      </c>
      <c r="AY1310" s="139">
        <v>85</v>
      </c>
      <c r="AZ1310" s="139" t="s">
        <v>645</v>
      </c>
      <c r="BA1310" s="139" t="s">
        <v>6655</v>
      </c>
      <c r="BB1310" s="139" t="s">
        <v>5761</v>
      </c>
      <c r="BC1310"/>
    </row>
    <row r="1311" spans="11:55" x14ac:dyDescent="0.4">
      <c r="K1311" s="240" t="s">
        <v>14832</v>
      </c>
      <c r="L1311" s="241" t="s">
        <v>1703</v>
      </c>
      <c r="M1311" s="241">
        <v>9</v>
      </c>
      <c r="N1311" s="241" t="s">
        <v>7961</v>
      </c>
      <c r="O1311" s="241" t="s">
        <v>13273</v>
      </c>
      <c r="P1311" s="241" t="s">
        <v>6686</v>
      </c>
      <c r="AT1311">
        <v>7</v>
      </c>
      <c r="AU1311" t="str">
        <f t="shared" si="40"/>
        <v>39000-7</v>
      </c>
      <c r="AV1311" s="121" t="str">
        <f t="shared" si="41"/>
        <v>R3-39000-92</v>
      </c>
      <c r="AW1311" s="121" t="s">
        <v>6654</v>
      </c>
      <c r="AX1311" s="121" t="s">
        <v>1990</v>
      </c>
      <c r="AY1311" s="139">
        <v>92</v>
      </c>
      <c r="AZ1311" s="139" t="s">
        <v>645</v>
      </c>
      <c r="BA1311" s="139" t="s">
        <v>6655</v>
      </c>
      <c r="BB1311" s="139" t="s">
        <v>5769</v>
      </c>
      <c r="BC1311"/>
    </row>
    <row r="1312" spans="11:55" x14ac:dyDescent="0.4">
      <c r="K1312" s="240" t="s">
        <v>14833</v>
      </c>
      <c r="L1312" s="241" t="s">
        <v>1703</v>
      </c>
      <c r="M1312" s="241">
        <v>10</v>
      </c>
      <c r="N1312" s="241" t="s">
        <v>7962</v>
      </c>
      <c r="O1312" s="241" t="s">
        <v>13273</v>
      </c>
      <c r="P1312" s="241" t="s">
        <v>13275</v>
      </c>
      <c r="AT1312">
        <v>8</v>
      </c>
      <c r="AU1312" t="str">
        <f t="shared" si="40"/>
        <v>39000-8</v>
      </c>
      <c r="AV1312" s="121" t="str">
        <f t="shared" si="41"/>
        <v>R3-39000-94</v>
      </c>
      <c r="AW1312" s="121" t="s">
        <v>6654</v>
      </c>
      <c r="AX1312" s="121" t="s">
        <v>1990</v>
      </c>
      <c r="AY1312" s="139">
        <v>94</v>
      </c>
      <c r="AZ1312" s="139" t="s">
        <v>645</v>
      </c>
      <c r="BA1312" s="139" t="s">
        <v>6655</v>
      </c>
      <c r="BB1312" s="139" t="s">
        <v>5770</v>
      </c>
      <c r="BC1312"/>
    </row>
    <row r="1313" spans="11:55" x14ac:dyDescent="0.4">
      <c r="K1313" s="240" t="s">
        <v>14834</v>
      </c>
      <c r="L1313" s="241" t="s">
        <v>1703</v>
      </c>
      <c r="M1313" s="241">
        <v>11</v>
      </c>
      <c r="N1313" s="241" t="s">
        <v>7963</v>
      </c>
      <c r="O1313" s="241" t="s">
        <v>13273</v>
      </c>
      <c r="P1313" s="241" t="s">
        <v>2144</v>
      </c>
      <c r="AT1313">
        <v>9</v>
      </c>
      <c r="AU1313" t="str">
        <f t="shared" si="40"/>
        <v>39000-9</v>
      </c>
      <c r="AV1313" s="121" t="str">
        <f t="shared" si="41"/>
        <v>R3-39000-99</v>
      </c>
      <c r="AW1313" s="121" t="s">
        <v>6654</v>
      </c>
      <c r="AX1313" s="121" t="s">
        <v>1990</v>
      </c>
      <c r="AY1313" s="139">
        <v>99</v>
      </c>
      <c r="AZ1313" s="139" t="s">
        <v>645</v>
      </c>
      <c r="BA1313" s="139" t="s">
        <v>6655</v>
      </c>
      <c r="BB1313" s="139" t="s">
        <v>5772</v>
      </c>
      <c r="BC1313"/>
    </row>
    <row r="1314" spans="11:55" x14ac:dyDescent="0.4">
      <c r="K1314" s="240" t="s">
        <v>14835</v>
      </c>
      <c r="L1314" s="241" t="s">
        <v>1703</v>
      </c>
      <c r="M1314" s="241">
        <v>12</v>
      </c>
      <c r="N1314" s="241" t="s">
        <v>991</v>
      </c>
      <c r="O1314" s="241" t="s">
        <v>13273</v>
      </c>
      <c r="P1314" s="241" t="s">
        <v>1259</v>
      </c>
      <c r="AT1314">
        <v>10</v>
      </c>
      <c r="AU1314" t="str">
        <f t="shared" si="40"/>
        <v>39000-10</v>
      </c>
      <c r="AV1314" s="121" t="str">
        <f t="shared" si="41"/>
        <v>R3-39000-100</v>
      </c>
      <c r="AW1314" s="121" t="s">
        <v>6654</v>
      </c>
      <c r="AX1314" s="121" t="s">
        <v>1990</v>
      </c>
      <c r="AY1314" s="139">
        <v>100</v>
      </c>
      <c r="AZ1314" s="139" t="s">
        <v>645</v>
      </c>
      <c r="BA1314" s="139" t="s">
        <v>6655</v>
      </c>
      <c r="BB1314" s="139" t="s">
        <v>5758</v>
      </c>
      <c r="BC1314"/>
    </row>
    <row r="1315" spans="11:55" x14ac:dyDescent="0.4">
      <c r="K1315" s="240" t="s">
        <v>14836</v>
      </c>
      <c r="L1315" s="241" t="s">
        <v>1703</v>
      </c>
      <c r="M1315" s="241">
        <v>13</v>
      </c>
      <c r="N1315" s="241" t="s">
        <v>7015</v>
      </c>
      <c r="O1315" s="241" t="s">
        <v>13273</v>
      </c>
      <c r="P1315" s="241" t="s">
        <v>1259</v>
      </c>
      <c r="AT1315">
        <v>11</v>
      </c>
      <c r="AU1315" t="str">
        <f t="shared" si="40"/>
        <v>39000-11</v>
      </c>
      <c r="AV1315" s="121" t="str">
        <f t="shared" si="41"/>
        <v>R3-39000-111</v>
      </c>
      <c r="AW1315" s="121" t="s">
        <v>6654</v>
      </c>
      <c r="AX1315" s="121" t="s">
        <v>1990</v>
      </c>
      <c r="AY1315" s="139">
        <v>111</v>
      </c>
      <c r="AZ1315" s="139" t="s">
        <v>645</v>
      </c>
      <c r="BA1315" s="139" t="s">
        <v>6655</v>
      </c>
      <c r="BB1315" s="139" t="s">
        <v>832</v>
      </c>
      <c r="BC1315"/>
    </row>
    <row r="1316" spans="11:55" x14ac:dyDescent="0.4">
      <c r="K1316" s="240" t="s">
        <v>14837</v>
      </c>
      <c r="L1316" s="241" t="s">
        <v>1703</v>
      </c>
      <c r="M1316" s="241">
        <v>14</v>
      </c>
      <c r="N1316" s="241" t="s">
        <v>7964</v>
      </c>
      <c r="O1316" s="241" t="s">
        <v>13273</v>
      </c>
      <c r="P1316" s="241" t="s">
        <v>2144</v>
      </c>
      <c r="AT1316">
        <v>12</v>
      </c>
      <c r="AU1316" t="str">
        <f t="shared" si="40"/>
        <v>39000-12</v>
      </c>
      <c r="AV1316" s="121" t="str">
        <f t="shared" si="41"/>
        <v>R3-39000-115</v>
      </c>
      <c r="AW1316" s="121" t="s">
        <v>6654</v>
      </c>
      <c r="AX1316" s="121" t="s">
        <v>1990</v>
      </c>
      <c r="AY1316" s="139">
        <v>115</v>
      </c>
      <c r="AZ1316" s="139" t="s">
        <v>645</v>
      </c>
      <c r="BA1316" s="139" t="s">
        <v>6655</v>
      </c>
      <c r="BB1316" s="139" t="s">
        <v>838</v>
      </c>
      <c r="BC1316"/>
    </row>
    <row r="1317" spans="11:55" x14ac:dyDescent="0.4">
      <c r="K1317" s="240" t="s">
        <v>14838</v>
      </c>
      <c r="L1317" s="241" t="s">
        <v>1703</v>
      </c>
      <c r="M1317" s="241">
        <v>15</v>
      </c>
      <c r="N1317" s="241" t="s">
        <v>7965</v>
      </c>
      <c r="O1317" s="241" t="s">
        <v>13273</v>
      </c>
      <c r="P1317" s="241" t="s">
        <v>2144</v>
      </c>
      <c r="AT1317">
        <v>13</v>
      </c>
      <c r="AU1317" t="str">
        <f t="shared" si="40"/>
        <v>39000-13</v>
      </c>
      <c r="AV1317" s="121" t="str">
        <f t="shared" si="41"/>
        <v>R3-39000-118</v>
      </c>
      <c r="AW1317" s="121" t="s">
        <v>6654</v>
      </c>
      <c r="AX1317" s="121" t="s">
        <v>1990</v>
      </c>
      <c r="AY1317" s="139">
        <v>118</v>
      </c>
      <c r="AZ1317" s="139" t="s">
        <v>645</v>
      </c>
      <c r="BA1317" s="139" t="s">
        <v>6655</v>
      </c>
      <c r="BB1317" s="139" t="s">
        <v>827</v>
      </c>
      <c r="BC1317"/>
    </row>
    <row r="1318" spans="11:55" x14ac:dyDescent="0.4">
      <c r="K1318" s="240" t="s">
        <v>14839</v>
      </c>
      <c r="L1318" s="241" t="s">
        <v>1703</v>
      </c>
      <c r="M1318" s="241">
        <v>16</v>
      </c>
      <c r="N1318" s="241" t="s">
        <v>3777</v>
      </c>
      <c r="O1318" s="241" t="s">
        <v>13273</v>
      </c>
      <c r="P1318" s="241" t="s">
        <v>2144</v>
      </c>
      <c r="AT1318">
        <v>14</v>
      </c>
      <c r="AU1318" t="str">
        <f t="shared" si="40"/>
        <v>39000-14</v>
      </c>
      <c r="AV1318" s="121" t="str">
        <f t="shared" si="41"/>
        <v>R3-39000-121</v>
      </c>
      <c r="AW1318" s="121" t="s">
        <v>6654</v>
      </c>
      <c r="AX1318" s="121" t="s">
        <v>1990</v>
      </c>
      <c r="AY1318" s="139">
        <v>121</v>
      </c>
      <c r="AZ1318" s="139" t="s">
        <v>645</v>
      </c>
      <c r="BA1318" s="139" t="s">
        <v>6655</v>
      </c>
      <c r="BB1318" s="139" t="s">
        <v>827</v>
      </c>
      <c r="BC1318"/>
    </row>
    <row r="1319" spans="11:55" x14ac:dyDescent="0.4">
      <c r="K1319" s="240" t="s">
        <v>14840</v>
      </c>
      <c r="L1319" s="241" t="s">
        <v>1703</v>
      </c>
      <c r="M1319" s="241">
        <v>17</v>
      </c>
      <c r="N1319" s="241" t="s">
        <v>7966</v>
      </c>
      <c r="O1319" s="241" t="s">
        <v>13273</v>
      </c>
      <c r="P1319" s="241" t="s">
        <v>13275</v>
      </c>
      <c r="AT1319">
        <v>15</v>
      </c>
      <c r="AU1319" t="str">
        <f t="shared" si="40"/>
        <v>39000-15</v>
      </c>
      <c r="AV1319" s="121" t="str">
        <f t="shared" si="41"/>
        <v>R3-39000-122</v>
      </c>
      <c r="AW1319" s="121" t="s">
        <v>6654</v>
      </c>
      <c r="AX1319" s="121" t="s">
        <v>1990</v>
      </c>
      <c r="AY1319" s="139">
        <v>122</v>
      </c>
      <c r="AZ1319" s="139" t="s">
        <v>645</v>
      </c>
      <c r="BA1319" s="139" t="s">
        <v>6655</v>
      </c>
      <c r="BB1319" s="139" t="s">
        <v>827</v>
      </c>
      <c r="BC1319"/>
    </row>
    <row r="1320" spans="11:55" x14ac:dyDescent="0.4">
      <c r="K1320" s="240" t="s">
        <v>14841</v>
      </c>
      <c r="L1320" s="241" t="s">
        <v>1703</v>
      </c>
      <c r="M1320" s="241">
        <v>18</v>
      </c>
      <c r="N1320" s="241" t="s">
        <v>4173</v>
      </c>
      <c r="O1320" s="241" t="s">
        <v>13274</v>
      </c>
      <c r="P1320" s="241" t="s">
        <v>6880</v>
      </c>
      <c r="AT1320">
        <v>16</v>
      </c>
      <c r="AU1320" t="str">
        <f t="shared" si="40"/>
        <v>39000-16</v>
      </c>
      <c r="AV1320" s="121" t="str">
        <f t="shared" si="41"/>
        <v>R3-39000-125</v>
      </c>
      <c r="AW1320" s="121" t="s">
        <v>6654</v>
      </c>
      <c r="AX1320" s="121" t="s">
        <v>1990</v>
      </c>
      <c r="AY1320" s="139">
        <v>125</v>
      </c>
      <c r="AZ1320" s="139" t="s">
        <v>645</v>
      </c>
      <c r="BA1320" s="139" t="s">
        <v>6655</v>
      </c>
      <c r="BB1320" s="139" t="s">
        <v>844</v>
      </c>
      <c r="BC1320"/>
    </row>
    <row r="1321" spans="11:55" x14ac:dyDescent="0.4">
      <c r="K1321" s="240" t="s">
        <v>14842</v>
      </c>
      <c r="L1321" s="241" t="s">
        <v>1703</v>
      </c>
      <c r="M1321" s="241">
        <v>19</v>
      </c>
      <c r="N1321" s="241" t="s">
        <v>4172</v>
      </c>
      <c r="O1321" s="241" t="s">
        <v>13274</v>
      </c>
      <c r="P1321" s="241" t="s">
        <v>6880</v>
      </c>
      <c r="AT1321">
        <v>17</v>
      </c>
      <c r="AU1321" t="str">
        <f t="shared" si="40"/>
        <v>39000-17</v>
      </c>
      <c r="AV1321" s="121" t="str">
        <f t="shared" si="41"/>
        <v>R3-39000-128</v>
      </c>
      <c r="AW1321" s="121" t="s">
        <v>6654</v>
      </c>
      <c r="AX1321" s="121" t="s">
        <v>1990</v>
      </c>
      <c r="AY1321" s="139">
        <v>128</v>
      </c>
      <c r="AZ1321" s="139" t="s">
        <v>645</v>
      </c>
      <c r="BA1321" s="139" t="s">
        <v>6655</v>
      </c>
      <c r="BB1321" s="139" t="s">
        <v>842</v>
      </c>
      <c r="BC1321"/>
    </row>
    <row r="1322" spans="11:55" x14ac:dyDescent="0.4">
      <c r="K1322" s="240" t="s">
        <v>14843</v>
      </c>
      <c r="L1322" s="241" t="s">
        <v>1703</v>
      </c>
      <c r="M1322" s="241">
        <v>20</v>
      </c>
      <c r="N1322" s="241" t="s">
        <v>7967</v>
      </c>
      <c r="O1322" s="241" t="s">
        <v>13274</v>
      </c>
      <c r="P1322" s="241" t="s">
        <v>6880</v>
      </c>
      <c r="AT1322">
        <v>18</v>
      </c>
      <c r="AU1322" t="str">
        <f t="shared" si="40"/>
        <v>39000-18</v>
      </c>
      <c r="AV1322" s="121" t="str">
        <f t="shared" si="41"/>
        <v>R3-39000-133</v>
      </c>
      <c r="AW1322" s="121" t="s">
        <v>6654</v>
      </c>
      <c r="AX1322" s="121" t="s">
        <v>1990</v>
      </c>
      <c r="AY1322" s="139">
        <v>133</v>
      </c>
      <c r="AZ1322" s="139" t="s">
        <v>645</v>
      </c>
      <c r="BA1322" s="139" t="s">
        <v>6655</v>
      </c>
      <c r="BB1322" s="139" t="s">
        <v>5766</v>
      </c>
      <c r="BC1322"/>
    </row>
    <row r="1323" spans="11:55" x14ac:dyDescent="0.4">
      <c r="K1323" s="240" t="s">
        <v>14844</v>
      </c>
      <c r="L1323" s="241" t="s">
        <v>1703</v>
      </c>
      <c r="M1323" s="241">
        <v>21</v>
      </c>
      <c r="N1323" s="241" t="s">
        <v>6450</v>
      </c>
      <c r="O1323" s="241" t="s">
        <v>13274</v>
      </c>
      <c r="P1323" s="241" t="s">
        <v>6880</v>
      </c>
      <c r="AT1323">
        <v>19</v>
      </c>
      <c r="AU1323" t="str">
        <f t="shared" si="40"/>
        <v>39000-19</v>
      </c>
      <c r="AV1323" s="121" t="str">
        <f t="shared" si="41"/>
        <v>R3-39000-134</v>
      </c>
      <c r="AW1323" s="121" t="s">
        <v>6654</v>
      </c>
      <c r="AX1323" s="121" t="s">
        <v>1990</v>
      </c>
      <c r="AY1323" s="139">
        <v>134</v>
      </c>
      <c r="AZ1323" s="139" t="s">
        <v>645</v>
      </c>
      <c r="BA1323" s="139" t="s">
        <v>6655</v>
      </c>
      <c r="BB1323" s="139" t="s">
        <v>5774</v>
      </c>
      <c r="BC1323"/>
    </row>
    <row r="1324" spans="11:55" x14ac:dyDescent="0.4">
      <c r="K1324" s="240" t="s">
        <v>14845</v>
      </c>
      <c r="L1324" s="241" t="s">
        <v>1703</v>
      </c>
      <c r="M1324" s="241">
        <v>22</v>
      </c>
      <c r="N1324" s="241" t="s">
        <v>4051</v>
      </c>
      <c r="O1324" s="241" t="s">
        <v>13274</v>
      </c>
      <c r="P1324" s="241" t="s">
        <v>6880</v>
      </c>
      <c r="AT1324">
        <v>1</v>
      </c>
      <c r="AU1324" t="str">
        <f t="shared" si="40"/>
        <v>39204-1</v>
      </c>
      <c r="AV1324" s="121" t="str">
        <f t="shared" si="41"/>
        <v>R3-39204-31</v>
      </c>
      <c r="AW1324" s="121" t="s">
        <v>6654</v>
      </c>
      <c r="AX1324" s="121" t="s">
        <v>1993</v>
      </c>
      <c r="AY1324" s="139">
        <v>31</v>
      </c>
      <c r="AZ1324" s="139" t="s">
        <v>645</v>
      </c>
      <c r="BA1324" s="139" t="s">
        <v>648</v>
      </c>
      <c r="BB1324" s="139" t="s">
        <v>5781</v>
      </c>
      <c r="BC1324"/>
    </row>
    <row r="1325" spans="11:55" x14ac:dyDescent="0.4">
      <c r="K1325" s="240" t="s">
        <v>14846</v>
      </c>
      <c r="L1325" s="241" t="s">
        <v>1703</v>
      </c>
      <c r="M1325" s="241">
        <v>23</v>
      </c>
      <c r="N1325" s="241" t="s">
        <v>2605</v>
      </c>
      <c r="O1325" s="241" t="s">
        <v>13274</v>
      </c>
      <c r="P1325" s="241" t="s">
        <v>6681</v>
      </c>
      <c r="AT1325">
        <v>2</v>
      </c>
      <c r="AU1325" t="str">
        <f t="shared" si="40"/>
        <v>39204-2</v>
      </c>
      <c r="AV1325" s="121" t="str">
        <f t="shared" si="41"/>
        <v>R3-39204-41</v>
      </c>
      <c r="AW1325" s="121" t="s">
        <v>6654</v>
      </c>
      <c r="AX1325" s="121" t="s">
        <v>1993</v>
      </c>
      <c r="AY1325" s="139">
        <v>41</v>
      </c>
      <c r="AZ1325" s="139" t="s">
        <v>645</v>
      </c>
      <c r="BA1325" s="139" t="s">
        <v>648</v>
      </c>
      <c r="BB1325" s="139" t="s">
        <v>5782</v>
      </c>
      <c r="BC1325"/>
    </row>
    <row r="1326" spans="11:55" x14ac:dyDescent="0.4">
      <c r="K1326" s="240" t="s">
        <v>14847</v>
      </c>
      <c r="L1326" s="241" t="s">
        <v>1703</v>
      </c>
      <c r="M1326" s="241">
        <v>24</v>
      </c>
      <c r="N1326" s="241" t="s">
        <v>7968</v>
      </c>
      <c r="O1326" s="241" t="s">
        <v>13274</v>
      </c>
      <c r="P1326" s="241" t="s">
        <v>6880</v>
      </c>
      <c r="AT1326">
        <v>1</v>
      </c>
      <c r="AU1326" t="str">
        <f t="shared" si="40"/>
        <v>39212-1</v>
      </c>
      <c r="AV1326" s="121" t="str">
        <f t="shared" si="41"/>
        <v>R3-39212-20</v>
      </c>
      <c r="AW1326" s="121" t="s">
        <v>6654</v>
      </c>
      <c r="AX1326" s="121" t="s">
        <v>1996</v>
      </c>
      <c r="AY1326" s="139">
        <v>20</v>
      </c>
      <c r="AZ1326" s="139" t="s">
        <v>645</v>
      </c>
      <c r="BA1326" s="139" t="s">
        <v>651</v>
      </c>
      <c r="BB1326" s="139" t="s">
        <v>5785</v>
      </c>
      <c r="BC1326"/>
    </row>
    <row r="1327" spans="11:55" x14ac:dyDescent="0.4">
      <c r="K1327" s="240" t="s">
        <v>14848</v>
      </c>
      <c r="L1327" s="241" t="s">
        <v>1703</v>
      </c>
      <c r="M1327" s="241">
        <v>25</v>
      </c>
      <c r="N1327" s="241" t="s">
        <v>7969</v>
      </c>
      <c r="O1327" s="241" t="s">
        <v>13274</v>
      </c>
      <c r="P1327" s="241" t="s">
        <v>6880</v>
      </c>
      <c r="AT1327">
        <v>2</v>
      </c>
      <c r="AU1327" t="str">
        <f t="shared" si="40"/>
        <v>39212-2</v>
      </c>
      <c r="AV1327" s="121" t="str">
        <f t="shared" si="41"/>
        <v>R3-39212-24</v>
      </c>
      <c r="AW1327" s="121" t="s">
        <v>6654</v>
      </c>
      <c r="AX1327" s="121" t="s">
        <v>1996</v>
      </c>
      <c r="AY1327" s="139">
        <v>24</v>
      </c>
      <c r="AZ1327" s="139" t="s">
        <v>645</v>
      </c>
      <c r="BA1327" s="139" t="s">
        <v>651</v>
      </c>
      <c r="BB1327" s="139" t="s">
        <v>5786</v>
      </c>
      <c r="BC1327"/>
    </row>
    <row r="1328" spans="11:55" x14ac:dyDescent="0.4">
      <c r="K1328" s="240" t="s">
        <v>14849</v>
      </c>
      <c r="L1328" s="241" t="s">
        <v>1703</v>
      </c>
      <c r="M1328" s="241">
        <v>26</v>
      </c>
      <c r="N1328" s="241" t="s">
        <v>2784</v>
      </c>
      <c r="O1328" s="241" t="s">
        <v>13274</v>
      </c>
      <c r="P1328" s="241" t="s">
        <v>6880</v>
      </c>
      <c r="AT1328">
        <v>1</v>
      </c>
      <c r="AU1328" t="str">
        <f t="shared" si="40"/>
        <v>40000-1</v>
      </c>
      <c r="AV1328" s="121" t="str">
        <f t="shared" si="41"/>
        <v>R3-40000-146</v>
      </c>
      <c r="AW1328" s="121" t="s">
        <v>6654</v>
      </c>
      <c r="AX1328" s="121" t="s">
        <v>1999</v>
      </c>
      <c r="AY1328" s="139">
        <v>146</v>
      </c>
      <c r="AZ1328" s="139" t="s">
        <v>654</v>
      </c>
      <c r="BA1328" s="139" t="s">
        <v>6655</v>
      </c>
      <c r="BB1328" s="139" t="s">
        <v>5805</v>
      </c>
      <c r="BC1328"/>
    </row>
    <row r="1329" spans="11:55" x14ac:dyDescent="0.4">
      <c r="K1329" s="240" t="s">
        <v>14850</v>
      </c>
      <c r="L1329" s="241" t="s">
        <v>1703</v>
      </c>
      <c r="M1329" s="241">
        <v>27</v>
      </c>
      <c r="N1329" s="241" t="s">
        <v>6951</v>
      </c>
      <c r="O1329" s="241" t="s">
        <v>13274</v>
      </c>
      <c r="P1329" s="241" t="s">
        <v>6681</v>
      </c>
      <c r="AT1329">
        <v>1</v>
      </c>
      <c r="AU1329" t="str">
        <f t="shared" si="40"/>
        <v>40100-1</v>
      </c>
      <c r="AV1329" s="121" t="str">
        <f t="shared" si="41"/>
        <v>R3-40100-23</v>
      </c>
      <c r="AW1329" s="121" t="s">
        <v>6654</v>
      </c>
      <c r="AX1329" s="121" t="s">
        <v>2000</v>
      </c>
      <c r="AY1329" s="139">
        <v>23</v>
      </c>
      <c r="AZ1329" s="139" t="s">
        <v>654</v>
      </c>
      <c r="BA1329" s="139" t="s">
        <v>655</v>
      </c>
      <c r="BB1329" s="139" t="s">
        <v>914</v>
      </c>
      <c r="BC1329"/>
    </row>
    <row r="1330" spans="11:55" x14ac:dyDescent="0.4">
      <c r="K1330" s="240" t="s">
        <v>14851</v>
      </c>
      <c r="L1330" s="241" t="s">
        <v>1703</v>
      </c>
      <c r="M1330" s="241">
        <v>28</v>
      </c>
      <c r="N1330" s="241" t="s">
        <v>7970</v>
      </c>
      <c r="O1330" s="241" t="s">
        <v>13274</v>
      </c>
      <c r="P1330" s="241" t="s">
        <v>6880</v>
      </c>
      <c r="AT1330">
        <v>1</v>
      </c>
      <c r="AU1330" t="str">
        <f t="shared" si="40"/>
        <v>40130-1</v>
      </c>
      <c r="AV1330" s="121" t="str">
        <f t="shared" si="41"/>
        <v>R3-40130-16</v>
      </c>
      <c r="AW1330" s="121" t="s">
        <v>6654</v>
      </c>
      <c r="AX1330" s="121" t="s">
        <v>2001</v>
      </c>
      <c r="AY1330" s="139">
        <v>16</v>
      </c>
      <c r="AZ1330" s="139" t="s">
        <v>654</v>
      </c>
      <c r="BA1330" s="139" t="s">
        <v>656</v>
      </c>
      <c r="BB1330" s="139" t="s">
        <v>5832</v>
      </c>
      <c r="BC1330"/>
    </row>
    <row r="1331" spans="11:55" x14ac:dyDescent="0.4">
      <c r="K1331" s="240" t="s">
        <v>14852</v>
      </c>
      <c r="L1331" s="241" t="s">
        <v>1704</v>
      </c>
      <c r="M1331" s="241">
        <v>1</v>
      </c>
      <c r="N1331" s="241" t="s">
        <v>7971</v>
      </c>
      <c r="O1331" s="241" t="s">
        <v>13273</v>
      </c>
      <c r="P1331" s="241" t="s">
        <v>6880</v>
      </c>
      <c r="AT1331">
        <v>2</v>
      </c>
      <c r="AU1331" t="str">
        <f t="shared" si="40"/>
        <v>40130-2</v>
      </c>
      <c r="AV1331" s="121" t="str">
        <f t="shared" si="41"/>
        <v>R3-40130-21</v>
      </c>
      <c r="AW1331" s="121" t="s">
        <v>6654</v>
      </c>
      <c r="AX1331" s="121" t="s">
        <v>2001</v>
      </c>
      <c r="AY1331" s="139">
        <v>21</v>
      </c>
      <c r="AZ1331" s="139" t="s">
        <v>654</v>
      </c>
      <c r="BA1331" s="139" t="s">
        <v>656</v>
      </c>
      <c r="BB1331" s="139" t="s">
        <v>5833</v>
      </c>
      <c r="BC1331"/>
    </row>
    <row r="1332" spans="11:55" x14ac:dyDescent="0.4">
      <c r="K1332" s="240" t="s">
        <v>14853</v>
      </c>
      <c r="L1332" s="241" t="s">
        <v>1704</v>
      </c>
      <c r="M1332" s="241">
        <v>2</v>
      </c>
      <c r="N1332" s="241" t="s">
        <v>7972</v>
      </c>
      <c r="O1332" s="241" t="s">
        <v>13273</v>
      </c>
      <c r="P1332" s="241" t="s">
        <v>6880</v>
      </c>
      <c r="AT1332">
        <v>3</v>
      </c>
      <c r="AU1332" t="str">
        <f t="shared" si="40"/>
        <v>40130-3</v>
      </c>
      <c r="AV1332" s="121" t="str">
        <f t="shared" si="41"/>
        <v>R3-40130-22</v>
      </c>
      <c r="AW1332" s="121" t="s">
        <v>6654</v>
      </c>
      <c r="AX1332" s="121" t="s">
        <v>2001</v>
      </c>
      <c r="AY1332" s="139">
        <v>22</v>
      </c>
      <c r="AZ1332" s="139" t="s">
        <v>654</v>
      </c>
      <c r="BA1332" s="139" t="s">
        <v>656</v>
      </c>
      <c r="BB1332" s="139" t="s">
        <v>5834</v>
      </c>
      <c r="BC1332"/>
    </row>
    <row r="1333" spans="11:55" x14ac:dyDescent="0.4">
      <c r="K1333" s="240" t="s">
        <v>14854</v>
      </c>
      <c r="L1333" s="241" t="s">
        <v>1704</v>
      </c>
      <c r="M1333" s="241">
        <v>3</v>
      </c>
      <c r="N1333" s="241" t="s">
        <v>6324</v>
      </c>
      <c r="O1333" s="241" t="s">
        <v>13273</v>
      </c>
      <c r="P1333" s="241" t="s">
        <v>6880</v>
      </c>
      <c r="AT1333">
        <v>4</v>
      </c>
      <c r="AU1333" t="str">
        <f t="shared" si="40"/>
        <v>40130-4</v>
      </c>
      <c r="AV1333" s="121" t="str">
        <f t="shared" si="41"/>
        <v>R3-40130-23</v>
      </c>
      <c r="AW1333" s="121" t="s">
        <v>6654</v>
      </c>
      <c r="AX1333" s="121" t="s">
        <v>2001</v>
      </c>
      <c r="AY1333" s="139">
        <v>23</v>
      </c>
      <c r="AZ1333" s="139" t="s">
        <v>654</v>
      </c>
      <c r="BA1333" s="139" t="s">
        <v>656</v>
      </c>
      <c r="BB1333" s="139" t="s">
        <v>5835</v>
      </c>
      <c r="BC1333"/>
    </row>
    <row r="1334" spans="11:55" x14ac:dyDescent="0.4">
      <c r="K1334" s="240" t="s">
        <v>14855</v>
      </c>
      <c r="L1334" s="241" t="s">
        <v>1704</v>
      </c>
      <c r="M1334" s="241">
        <v>4</v>
      </c>
      <c r="N1334" s="241" t="s">
        <v>7973</v>
      </c>
      <c r="O1334" s="241" t="s">
        <v>13273</v>
      </c>
      <c r="P1334" s="241" t="s">
        <v>6681</v>
      </c>
      <c r="AT1334">
        <v>5</v>
      </c>
      <c r="AU1334" t="str">
        <f t="shared" si="40"/>
        <v>40130-5</v>
      </c>
      <c r="AV1334" s="121" t="str">
        <f t="shared" si="41"/>
        <v>R3-40130-24</v>
      </c>
      <c r="AW1334" s="121" t="s">
        <v>6654</v>
      </c>
      <c r="AX1334" s="121" t="s">
        <v>2001</v>
      </c>
      <c r="AY1334" s="139">
        <v>24</v>
      </c>
      <c r="AZ1334" s="139" t="s">
        <v>654</v>
      </c>
      <c r="BA1334" s="139" t="s">
        <v>656</v>
      </c>
      <c r="BB1334" s="139" t="s">
        <v>5836</v>
      </c>
      <c r="BC1334"/>
    </row>
    <row r="1335" spans="11:55" x14ac:dyDescent="0.4">
      <c r="K1335" s="240" t="s">
        <v>14856</v>
      </c>
      <c r="L1335" s="241" t="s">
        <v>1704</v>
      </c>
      <c r="M1335" s="241">
        <v>5</v>
      </c>
      <c r="N1335" s="241" t="s">
        <v>2145</v>
      </c>
      <c r="O1335" s="241" t="s">
        <v>13273</v>
      </c>
      <c r="P1335" s="241" t="s">
        <v>2147</v>
      </c>
      <c r="AT1335">
        <v>6</v>
      </c>
      <c r="AU1335" t="str">
        <f t="shared" si="40"/>
        <v>40130-6</v>
      </c>
      <c r="AV1335" s="121" t="str">
        <f t="shared" si="41"/>
        <v>R3-40130-25</v>
      </c>
      <c r="AW1335" s="121" t="s">
        <v>6654</v>
      </c>
      <c r="AX1335" s="121" t="s">
        <v>2001</v>
      </c>
      <c r="AY1335" s="139">
        <v>25</v>
      </c>
      <c r="AZ1335" s="139" t="s">
        <v>654</v>
      </c>
      <c r="BA1335" s="139" t="s">
        <v>656</v>
      </c>
      <c r="BB1335" s="139" t="s">
        <v>5837</v>
      </c>
      <c r="BC1335"/>
    </row>
    <row r="1336" spans="11:55" x14ac:dyDescent="0.4">
      <c r="K1336" s="240" t="s">
        <v>14857</v>
      </c>
      <c r="L1336" s="241" t="s">
        <v>1704</v>
      </c>
      <c r="M1336" s="241">
        <v>7</v>
      </c>
      <c r="N1336" s="241" t="s">
        <v>832</v>
      </c>
      <c r="O1336" s="241" t="s">
        <v>13273</v>
      </c>
      <c r="P1336" s="241" t="s">
        <v>2144</v>
      </c>
      <c r="AT1336">
        <v>1</v>
      </c>
      <c r="AU1336" t="str">
        <f t="shared" si="40"/>
        <v>40204-1</v>
      </c>
      <c r="AV1336" s="121" t="str">
        <f t="shared" si="41"/>
        <v>R3-40204-18</v>
      </c>
      <c r="AW1336" s="121" t="s">
        <v>6654</v>
      </c>
      <c r="AX1336" s="121" t="s">
        <v>2003</v>
      </c>
      <c r="AY1336" s="139">
        <v>18</v>
      </c>
      <c r="AZ1336" s="139" t="s">
        <v>654</v>
      </c>
      <c r="BA1336" s="139" t="s">
        <v>658</v>
      </c>
      <c r="BB1336" s="139" t="s">
        <v>5840</v>
      </c>
      <c r="BC1336"/>
    </row>
    <row r="1337" spans="11:55" x14ac:dyDescent="0.4">
      <c r="K1337" s="240" t="s">
        <v>14858</v>
      </c>
      <c r="L1337" s="241" t="s">
        <v>1704</v>
      </c>
      <c r="M1337" s="241">
        <v>8</v>
      </c>
      <c r="N1337" s="241" t="s">
        <v>832</v>
      </c>
      <c r="O1337" s="241" t="s">
        <v>13273</v>
      </c>
      <c r="P1337" s="241" t="s">
        <v>2144</v>
      </c>
      <c r="AT1337">
        <v>2</v>
      </c>
      <c r="AU1337" t="str">
        <f t="shared" si="40"/>
        <v>40204-2</v>
      </c>
      <c r="AV1337" s="121" t="str">
        <f t="shared" si="41"/>
        <v>R3-40204-19</v>
      </c>
      <c r="AW1337" s="121" t="s">
        <v>6654</v>
      </c>
      <c r="AX1337" s="121" t="s">
        <v>2003</v>
      </c>
      <c r="AY1337" s="139">
        <v>19</v>
      </c>
      <c r="AZ1337" s="139" t="s">
        <v>654</v>
      </c>
      <c r="BA1337" s="139" t="s">
        <v>658</v>
      </c>
      <c r="BB1337" s="139" t="s">
        <v>5841</v>
      </c>
      <c r="BC1337"/>
    </row>
    <row r="1338" spans="11:55" x14ac:dyDescent="0.4">
      <c r="K1338" s="240" t="s">
        <v>14859</v>
      </c>
      <c r="L1338" s="241" t="s">
        <v>1704</v>
      </c>
      <c r="M1338" s="241">
        <v>9</v>
      </c>
      <c r="N1338" s="241" t="s">
        <v>832</v>
      </c>
      <c r="O1338" s="241" t="s">
        <v>13273</v>
      </c>
      <c r="P1338" s="241" t="s">
        <v>2144</v>
      </c>
      <c r="AT1338">
        <v>3</v>
      </c>
      <c r="AU1338" t="str">
        <f t="shared" si="40"/>
        <v>40204-3</v>
      </c>
      <c r="AV1338" s="121" t="str">
        <f t="shared" si="41"/>
        <v>R3-40204-21</v>
      </c>
      <c r="AW1338" s="121" t="s">
        <v>6654</v>
      </c>
      <c r="AX1338" s="121" t="s">
        <v>2003</v>
      </c>
      <c r="AY1338" s="139">
        <v>21</v>
      </c>
      <c r="AZ1338" s="139" t="s">
        <v>654</v>
      </c>
      <c r="BA1338" s="139" t="s">
        <v>658</v>
      </c>
      <c r="BB1338" s="139" t="s">
        <v>837</v>
      </c>
      <c r="BC1338"/>
    </row>
    <row r="1339" spans="11:55" x14ac:dyDescent="0.4">
      <c r="K1339" s="240" t="s">
        <v>14860</v>
      </c>
      <c r="L1339" s="241" t="s">
        <v>1704</v>
      </c>
      <c r="M1339" s="241">
        <v>10</v>
      </c>
      <c r="N1339" s="241" t="s">
        <v>832</v>
      </c>
      <c r="O1339" s="241" t="s">
        <v>13273</v>
      </c>
      <c r="P1339" s="241" t="s">
        <v>2144</v>
      </c>
      <c r="AT1339">
        <v>4</v>
      </c>
      <c r="AU1339" t="str">
        <f t="shared" si="40"/>
        <v>40204-4</v>
      </c>
      <c r="AV1339" s="121" t="str">
        <f t="shared" si="41"/>
        <v>R3-40204-22</v>
      </c>
      <c r="AW1339" s="121" t="s">
        <v>6654</v>
      </c>
      <c r="AX1339" s="121" t="s">
        <v>2003</v>
      </c>
      <c r="AY1339" s="139">
        <v>22</v>
      </c>
      <c r="AZ1339" s="139" t="s">
        <v>654</v>
      </c>
      <c r="BA1339" s="139" t="s">
        <v>658</v>
      </c>
      <c r="BB1339" s="139" t="s">
        <v>5842</v>
      </c>
      <c r="BC1339"/>
    </row>
    <row r="1340" spans="11:55" x14ac:dyDescent="0.4">
      <c r="K1340" s="240" t="s">
        <v>14861</v>
      </c>
      <c r="L1340" s="241" t="s">
        <v>1704</v>
      </c>
      <c r="M1340" s="241">
        <v>11</v>
      </c>
      <c r="N1340" s="241" t="s">
        <v>832</v>
      </c>
      <c r="O1340" s="241" t="s">
        <v>13273</v>
      </c>
      <c r="P1340" s="241" t="s">
        <v>2144</v>
      </c>
      <c r="AT1340">
        <v>5</v>
      </c>
      <c r="AU1340" t="str">
        <f t="shared" si="40"/>
        <v>40204-5</v>
      </c>
      <c r="AV1340" s="121" t="str">
        <f t="shared" si="41"/>
        <v>R3-40204-25</v>
      </c>
      <c r="AW1340" s="121" t="s">
        <v>6654</v>
      </c>
      <c r="AX1340" s="121" t="s">
        <v>2003</v>
      </c>
      <c r="AY1340" s="139">
        <v>25</v>
      </c>
      <c r="AZ1340" s="139" t="s">
        <v>654</v>
      </c>
      <c r="BA1340" s="139" t="s">
        <v>658</v>
      </c>
      <c r="BB1340" s="139" t="s">
        <v>5844</v>
      </c>
      <c r="BC1340"/>
    </row>
    <row r="1341" spans="11:55" x14ac:dyDescent="0.4">
      <c r="K1341" s="240" t="s">
        <v>14862</v>
      </c>
      <c r="L1341" s="241" t="s">
        <v>1704</v>
      </c>
      <c r="M1341" s="241">
        <v>12</v>
      </c>
      <c r="N1341" s="241" t="s">
        <v>832</v>
      </c>
      <c r="O1341" s="241" t="s">
        <v>13273</v>
      </c>
      <c r="P1341" s="241" t="s">
        <v>2144</v>
      </c>
      <c r="AT1341">
        <v>1</v>
      </c>
      <c r="AU1341" t="str">
        <f t="shared" si="40"/>
        <v>40210-1</v>
      </c>
      <c r="AV1341" s="121" t="str">
        <f t="shared" si="41"/>
        <v>R3-40210-9</v>
      </c>
      <c r="AW1341" s="121" t="s">
        <v>6654</v>
      </c>
      <c r="AX1341" s="121" t="s">
        <v>2005</v>
      </c>
      <c r="AY1341" s="139">
        <v>9</v>
      </c>
      <c r="AZ1341" s="139" t="s">
        <v>654</v>
      </c>
      <c r="BA1341" s="139" t="s">
        <v>660</v>
      </c>
      <c r="BB1341" s="139" t="s">
        <v>5846</v>
      </c>
      <c r="BC1341"/>
    </row>
    <row r="1342" spans="11:55" x14ac:dyDescent="0.4">
      <c r="K1342" s="240" t="s">
        <v>14863</v>
      </c>
      <c r="L1342" s="241" t="s">
        <v>1704</v>
      </c>
      <c r="M1342" s="241">
        <v>13</v>
      </c>
      <c r="N1342" s="241" t="s">
        <v>4175</v>
      </c>
      <c r="O1342" s="241" t="s">
        <v>13273</v>
      </c>
      <c r="P1342" s="241" t="s">
        <v>2144</v>
      </c>
      <c r="AT1342">
        <v>2</v>
      </c>
      <c r="AU1342" t="str">
        <f t="shared" si="40"/>
        <v>40210-2</v>
      </c>
      <c r="AV1342" s="121" t="str">
        <f t="shared" si="41"/>
        <v>R3-40210-10</v>
      </c>
      <c r="AW1342" s="121" t="s">
        <v>6654</v>
      </c>
      <c r="AX1342" s="121" t="s">
        <v>2005</v>
      </c>
      <c r="AY1342" s="139">
        <v>10</v>
      </c>
      <c r="AZ1342" s="139" t="s">
        <v>654</v>
      </c>
      <c r="BA1342" s="139" t="s">
        <v>660</v>
      </c>
      <c r="BB1342" s="139" t="s">
        <v>5847</v>
      </c>
      <c r="BC1342"/>
    </row>
    <row r="1343" spans="11:55" x14ac:dyDescent="0.4">
      <c r="K1343" s="240" t="s">
        <v>14864</v>
      </c>
      <c r="L1343" s="241" t="s">
        <v>1704</v>
      </c>
      <c r="M1343" s="241">
        <v>14</v>
      </c>
      <c r="N1343" s="241" t="s">
        <v>844</v>
      </c>
      <c r="O1343" s="241" t="s">
        <v>13273</v>
      </c>
      <c r="P1343" s="241" t="s">
        <v>2144</v>
      </c>
      <c r="AT1343">
        <v>3</v>
      </c>
      <c r="AU1343" t="str">
        <f t="shared" si="40"/>
        <v>40210-3</v>
      </c>
      <c r="AV1343" s="121" t="str">
        <f t="shared" si="41"/>
        <v>R3-40210-31</v>
      </c>
      <c r="AW1343" s="121" t="s">
        <v>6654</v>
      </c>
      <c r="AX1343" s="121" t="s">
        <v>2005</v>
      </c>
      <c r="AY1343" s="139">
        <v>31</v>
      </c>
      <c r="AZ1343" s="139" t="s">
        <v>654</v>
      </c>
      <c r="BA1343" s="139" t="s">
        <v>660</v>
      </c>
      <c r="BB1343" s="139" t="s">
        <v>977</v>
      </c>
      <c r="BC1343"/>
    </row>
    <row r="1344" spans="11:55" x14ac:dyDescent="0.4">
      <c r="K1344" s="240" t="s">
        <v>14865</v>
      </c>
      <c r="L1344" s="241" t="s">
        <v>1704</v>
      </c>
      <c r="M1344" s="241">
        <v>15</v>
      </c>
      <c r="N1344" s="241" t="s">
        <v>832</v>
      </c>
      <c r="O1344" s="241" t="s">
        <v>13273</v>
      </c>
      <c r="P1344" s="241" t="s">
        <v>2144</v>
      </c>
      <c r="AT1344">
        <v>1</v>
      </c>
      <c r="AU1344" t="str">
        <f t="shared" si="40"/>
        <v>40217-1</v>
      </c>
      <c r="AV1344" s="121" t="str">
        <f t="shared" si="41"/>
        <v>R3-40217-16</v>
      </c>
      <c r="AW1344" s="121" t="s">
        <v>6654</v>
      </c>
      <c r="AX1344" s="121" t="s">
        <v>2010</v>
      </c>
      <c r="AY1344" s="139">
        <v>16</v>
      </c>
      <c r="AZ1344" s="139" t="s">
        <v>654</v>
      </c>
      <c r="BA1344" s="139" t="s">
        <v>665</v>
      </c>
      <c r="BB1344" s="139" t="s">
        <v>947</v>
      </c>
      <c r="BC1344"/>
    </row>
    <row r="1345" spans="11:55" x14ac:dyDescent="0.4">
      <c r="K1345" s="240" t="s">
        <v>14866</v>
      </c>
      <c r="L1345" s="241" t="s">
        <v>1704</v>
      </c>
      <c r="M1345" s="241">
        <v>16</v>
      </c>
      <c r="N1345" s="241" t="s">
        <v>832</v>
      </c>
      <c r="O1345" s="241" t="s">
        <v>13273</v>
      </c>
      <c r="P1345" s="241" t="s">
        <v>2144</v>
      </c>
      <c r="AT1345">
        <v>1</v>
      </c>
      <c r="AU1345" t="str">
        <f t="shared" si="40"/>
        <v>40220-1</v>
      </c>
      <c r="AV1345" s="121" t="str">
        <f t="shared" si="41"/>
        <v>R3-40220-44</v>
      </c>
      <c r="AW1345" s="121" t="s">
        <v>6654</v>
      </c>
      <c r="AX1345" s="121" t="s">
        <v>2011</v>
      </c>
      <c r="AY1345" s="139">
        <v>44</v>
      </c>
      <c r="AZ1345" s="139" t="s">
        <v>654</v>
      </c>
      <c r="BA1345" s="139" t="s">
        <v>666</v>
      </c>
      <c r="BB1345" s="139" t="s">
        <v>5855</v>
      </c>
      <c r="BC1345"/>
    </row>
    <row r="1346" spans="11:55" x14ac:dyDescent="0.4">
      <c r="K1346" s="240" t="s">
        <v>14867</v>
      </c>
      <c r="L1346" s="241" t="s">
        <v>1704</v>
      </c>
      <c r="M1346" s="241">
        <v>17</v>
      </c>
      <c r="N1346" s="241" t="s">
        <v>844</v>
      </c>
      <c r="O1346" s="241" t="s">
        <v>13273</v>
      </c>
      <c r="P1346" s="241" t="s">
        <v>2144</v>
      </c>
      <c r="AT1346">
        <v>1</v>
      </c>
      <c r="AU1346" t="str">
        <f t="shared" si="40"/>
        <v>40226-1</v>
      </c>
      <c r="AV1346" s="121" t="str">
        <f t="shared" si="41"/>
        <v>R3-40226-22</v>
      </c>
      <c r="AW1346" s="121" t="s">
        <v>6654</v>
      </c>
      <c r="AX1346" s="121" t="s">
        <v>2013</v>
      </c>
      <c r="AY1346" s="139">
        <v>22</v>
      </c>
      <c r="AZ1346" s="139" t="s">
        <v>654</v>
      </c>
      <c r="BA1346" s="139" t="s">
        <v>668</v>
      </c>
      <c r="BB1346" s="139" t="s">
        <v>2570</v>
      </c>
      <c r="BC1346"/>
    </row>
    <row r="1347" spans="11:55" x14ac:dyDescent="0.4">
      <c r="K1347" s="240" t="s">
        <v>14868</v>
      </c>
      <c r="L1347" s="241" t="s">
        <v>1704</v>
      </c>
      <c r="M1347" s="241">
        <v>18</v>
      </c>
      <c r="N1347" s="241" t="s">
        <v>7974</v>
      </c>
      <c r="O1347" s="241" t="s">
        <v>13273</v>
      </c>
      <c r="P1347" s="241" t="s">
        <v>2144</v>
      </c>
      <c r="AT1347">
        <v>1</v>
      </c>
      <c r="AU1347" t="str">
        <f t="shared" si="40"/>
        <v>40227-1</v>
      </c>
      <c r="AV1347" s="121" t="str">
        <f t="shared" si="41"/>
        <v>R3-40227-16</v>
      </c>
      <c r="AW1347" s="121" t="s">
        <v>6654</v>
      </c>
      <c r="AX1347" s="121" t="s">
        <v>2014</v>
      </c>
      <c r="AY1347" s="139">
        <v>16</v>
      </c>
      <c r="AZ1347" s="139" t="s">
        <v>654</v>
      </c>
      <c r="BA1347" s="139" t="s">
        <v>669</v>
      </c>
      <c r="BB1347" s="139" t="s">
        <v>5859</v>
      </c>
      <c r="BC1347"/>
    </row>
    <row r="1348" spans="11:55" x14ac:dyDescent="0.4">
      <c r="K1348" s="240" t="s">
        <v>14869</v>
      </c>
      <c r="L1348" s="241" t="s">
        <v>1704</v>
      </c>
      <c r="M1348" s="241">
        <v>19</v>
      </c>
      <c r="N1348" s="241" t="s">
        <v>7975</v>
      </c>
      <c r="O1348" s="241" t="s">
        <v>13273</v>
      </c>
      <c r="P1348" s="241" t="s">
        <v>2144</v>
      </c>
      <c r="AT1348">
        <v>1</v>
      </c>
      <c r="AU1348" t="str">
        <f t="shared" ref="AU1348:AU1411" si="42">AX1348&amp;"-"&amp;AT1348</f>
        <v>40228-1</v>
      </c>
      <c r="AV1348" s="121" t="str">
        <f t="shared" ref="AV1348:AV1411" si="43">AW1348&amp;"-"&amp;AX1348&amp;"-"&amp;AY1348</f>
        <v>R3-40228-50</v>
      </c>
      <c r="AW1348" s="121" t="s">
        <v>6654</v>
      </c>
      <c r="AX1348" s="121" t="s">
        <v>2015</v>
      </c>
      <c r="AY1348" s="139">
        <v>50</v>
      </c>
      <c r="AZ1348" s="139" t="s">
        <v>654</v>
      </c>
      <c r="BA1348" s="139" t="s">
        <v>670</v>
      </c>
      <c r="BB1348" s="139" t="s">
        <v>5860</v>
      </c>
      <c r="BC1348"/>
    </row>
    <row r="1349" spans="11:55" x14ac:dyDescent="0.4">
      <c r="K1349" s="240" t="s">
        <v>14870</v>
      </c>
      <c r="L1349" s="241" t="s">
        <v>1704</v>
      </c>
      <c r="M1349" s="241">
        <v>20</v>
      </c>
      <c r="N1349" s="241" t="s">
        <v>7976</v>
      </c>
      <c r="O1349" s="241" t="s">
        <v>13273</v>
      </c>
      <c r="P1349" s="241" t="s">
        <v>2144</v>
      </c>
      <c r="AT1349">
        <v>2</v>
      </c>
      <c r="AU1349" t="str">
        <f t="shared" si="42"/>
        <v>40228-2</v>
      </c>
      <c r="AV1349" s="121" t="str">
        <f t="shared" si="43"/>
        <v>R3-40228-66</v>
      </c>
      <c r="AW1349" s="121" t="s">
        <v>6654</v>
      </c>
      <c r="AX1349" s="121" t="s">
        <v>2015</v>
      </c>
      <c r="AY1349" s="139">
        <v>66</v>
      </c>
      <c r="AZ1349" s="139" t="s">
        <v>654</v>
      </c>
      <c r="BA1349" s="139" t="s">
        <v>670</v>
      </c>
      <c r="BB1349" s="139" t="s">
        <v>923</v>
      </c>
      <c r="BC1349"/>
    </row>
    <row r="1350" spans="11:55" x14ac:dyDescent="0.4">
      <c r="K1350" s="240" t="s">
        <v>14871</v>
      </c>
      <c r="L1350" s="241" t="s">
        <v>1704</v>
      </c>
      <c r="M1350" s="241">
        <v>21</v>
      </c>
      <c r="N1350" s="241" t="s">
        <v>7977</v>
      </c>
      <c r="O1350" s="241" t="s">
        <v>13273</v>
      </c>
      <c r="P1350" s="241" t="s">
        <v>2144</v>
      </c>
      <c r="AT1350">
        <v>1</v>
      </c>
      <c r="AU1350" t="str">
        <f t="shared" si="42"/>
        <v>40342-1</v>
      </c>
      <c r="AV1350" s="121" t="str">
        <f t="shared" si="43"/>
        <v>R3-40342-5</v>
      </c>
      <c r="AW1350" s="121" t="s">
        <v>6654</v>
      </c>
      <c r="AX1350" s="121" t="s">
        <v>2019</v>
      </c>
      <c r="AY1350" s="139">
        <v>5</v>
      </c>
      <c r="AZ1350" s="139" t="s">
        <v>654</v>
      </c>
      <c r="BA1350" s="139" t="s">
        <v>673</v>
      </c>
      <c r="BB1350" s="139" t="s">
        <v>2712</v>
      </c>
      <c r="BC1350"/>
    </row>
    <row r="1351" spans="11:55" x14ac:dyDescent="0.4">
      <c r="K1351" s="240" t="s">
        <v>14872</v>
      </c>
      <c r="L1351" s="241" t="s">
        <v>1704</v>
      </c>
      <c r="M1351" s="241">
        <v>22</v>
      </c>
      <c r="N1351" s="241" t="s">
        <v>7978</v>
      </c>
      <c r="O1351" s="241" t="s">
        <v>13273</v>
      </c>
      <c r="P1351" s="241" t="s">
        <v>2147</v>
      </c>
      <c r="AT1351">
        <v>1</v>
      </c>
      <c r="AU1351" t="str">
        <f t="shared" si="42"/>
        <v>40382-1</v>
      </c>
      <c r="AV1351" s="121" t="str">
        <f t="shared" si="43"/>
        <v>R3-40382-12</v>
      </c>
      <c r="AW1351" s="121" t="s">
        <v>6654</v>
      </c>
      <c r="AX1351" s="121" t="s">
        <v>2020</v>
      </c>
      <c r="AY1351" s="139">
        <v>12</v>
      </c>
      <c r="AZ1351" s="139" t="s">
        <v>654</v>
      </c>
      <c r="BA1351" s="139" t="s">
        <v>674</v>
      </c>
      <c r="BB1351" s="139" t="s">
        <v>917</v>
      </c>
      <c r="BC1351"/>
    </row>
    <row r="1352" spans="11:55" x14ac:dyDescent="0.4">
      <c r="K1352" s="240" t="s">
        <v>14873</v>
      </c>
      <c r="L1352" s="241" t="s">
        <v>1704</v>
      </c>
      <c r="M1352" s="241">
        <v>23</v>
      </c>
      <c r="N1352" s="241" t="s">
        <v>6951</v>
      </c>
      <c r="O1352" s="241" t="s">
        <v>13274</v>
      </c>
      <c r="P1352" s="241" t="s">
        <v>6681</v>
      </c>
      <c r="AT1352">
        <v>1</v>
      </c>
      <c r="AU1352" t="str">
        <f t="shared" si="42"/>
        <v>40401-1</v>
      </c>
      <c r="AV1352" s="121" t="str">
        <f t="shared" si="43"/>
        <v>R3-40401-1</v>
      </c>
      <c r="AW1352" s="121" t="s">
        <v>6654</v>
      </c>
      <c r="AX1352" s="121" t="s">
        <v>2022</v>
      </c>
      <c r="AY1352" s="139">
        <v>1</v>
      </c>
      <c r="AZ1352" s="139" t="s">
        <v>654</v>
      </c>
      <c r="BA1352" s="139" t="s">
        <v>676</v>
      </c>
      <c r="BB1352" s="139" t="s">
        <v>5862</v>
      </c>
      <c r="BC1352"/>
    </row>
    <row r="1353" spans="11:55" x14ac:dyDescent="0.4">
      <c r="K1353" s="240" t="s">
        <v>14874</v>
      </c>
      <c r="L1353" s="241" t="s">
        <v>1704</v>
      </c>
      <c r="M1353" s="241">
        <v>24</v>
      </c>
      <c r="N1353" s="241" t="s">
        <v>7979</v>
      </c>
      <c r="O1353" s="241" t="s">
        <v>13274</v>
      </c>
      <c r="P1353" s="241" t="s">
        <v>6880</v>
      </c>
      <c r="AT1353">
        <v>2</v>
      </c>
      <c r="AU1353" t="str">
        <f t="shared" si="42"/>
        <v>40401-2</v>
      </c>
      <c r="AV1353" s="121" t="str">
        <f t="shared" si="43"/>
        <v>R3-40401-35</v>
      </c>
      <c r="AW1353" s="121" t="s">
        <v>6654</v>
      </c>
      <c r="AX1353" s="121" t="s">
        <v>2022</v>
      </c>
      <c r="AY1353" s="139">
        <v>35</v>
      </c>
      <c r="AZ1353" s="139" t="s">
        <v>654</v>
      </c>
      <c r="BA1353" s="139" t="s">
        <v>676</v>
      </c>
      <c r="BB1353" s="139" t="s">
        <v>5864</v>
      </c>
      <c r="BC1353"/>
    </row>
    <row r="1354" spans="11:55" x14ac:dyDescent="0.4">
      <c r="K1354" s="240" t="s">
        <v>14875</v>
      </c>
      <c r="L1354" s="241" t="s">
        <v>1704</v>
      </c>
      <c r="M1354" s="241">
        <v>25</v>
      </c>
      <c r="N1354" s="241" t="s">
        <v>7980</v>
      </c>
      <c r="O1354" s="241" t="s">
        <v>13274</v>
      </c>
      <c r="P1354" s="241" t="s">
        <v>6880</v>
      </c>
      <c r="AT1354">
        <v>3</v>
      </c>
      <c r="AU1354" t="str">
        <f t="shared" si="42"/>
        <v>40401-3</v>
      </c>
      <c r="AV1354" s="121" t="str">
        <f t="shared" si="43"/>
        <v>R3-40401-36</v>
      </c>
      <c r="AW1354" s="121" t="s">
        <v>6654</v>
      </c>
      <c r="AX1354" s="121" t="s">
        <v>2022</v>
      </c>
      <c r="AY1354" s="139">
        <v>36</v>
      </c>
      <c r="AZ1354" s="139" t="s">
        <v>654</v>
      </c>
      <c r="BA1354" s="139" t="s">
        <v>676</v>
      </c>
      <c r="BB1354" s="139" t="s">
        <v>5865</v>
      </c>
      <c r="BC1354"/>
    </row>
    <row r="1355" spans="11:55" x14ac:dyDescent="0.4">
      <c r="K1355" s="240" t="s">
        <v>14876</v>
      </c>
      <c r="L1355" s="241" t="s">
        <v>1704</v>
      </c>
      <c r="M1355" s="241">
        <v>26</v>
      </c>
      <c r="N1355" s="241" t="s">
        <v>7981</v>
      </c>
      <c r="O1355" s="241" t="s">
        <v>13274</v>
      </c>
      <c r="P1355" s="241" t="s">
        <v>6880</v>
      </c>
      <c r="AT1355">
        <v>4</v>
      </c>
      <c r="AU1355" t="str">
        <f t="shared" si="42"/>
        <v>40401-4</v>
      </c>
      <c r="AV1355" s="121" t="str">
        <f t="shared" si="43"/>
        <v>R3-40401-40</v>
      </c>
      <c r="AW1355" s="121" t="s">
        <v>6654</v>
      </c>
      <c r="AX1355" s="121" t="s">
        <v>2022</v>
      </c>
      <c r="AY1355" s="139">
        <v>40</v>
      </c>
      <c r="AZ1355" s="139" t="s">
        <v>654</v>
      </c>
      <c r="BA1355" s="139" t="s">
        <v>676</v>
      </c>
      <c r="BB1355" s="139" t="s">
        <v>5866</v>
      </c>
      <c r="BC1355"/>
    </row>
    <row r="1356" spans="11:55" x14ac:dyDescent="0.4">
      <c r="K1356" s="240" t="s">
        <v>14877</v>
      </c>
      <c r="L1356" s="241" t="s">
        <v>1704</v>
      </c>
      <c r="M1356" s="241">
        <v>27</v>
      </c>
      <c r="N1356" s="241" t="s">
        <v>7982</v>
      </c>
      <c r="O1356" s="241" t="s">
        <v>13274</v>
      </c>
      <c r="P1356" s="241" t="s">
        <v>6686</v>
      </c>
      <c r="AT1356">
        <v>1</v>
      </c>
      <c r="AU1356" t="str">
        <f t="shared" si="42"/>
        <v>40448-1</v>
      </c>
      <c r="AV1356" s="121" t="str">
        <f t="shared" si="43"/>
        <v>R3-40448-12</v>
      </c>
      <c r="AW1356" s="121" t="s">
        <v>6654</v>
      </c>
      <c r="AX1356" s="121" t="s">
        <v>2023</v>
      </c>
      <c r="AY1356" s="139">
        <v>12</v>
      </c>
      <c r="AZ1356" s="139" t="s">
        <v>654</v>
      </c>
      <c r="BA1356" s="139" t="s">
        <v>677</v>
      </c>
      <c r="BB1356" s="139" t="s">
        <v>5874</v>
      </c>
      <c r="BC1356"/>
    </row>
    <row r="1357" spans="11:55" x14ac:dyDescent="0.4">
      <c r="K1357" s="240" t="s">
        <v>14878</v>
      </c>
      <c r="L1357" s="241" t="s">
        <v>1704</v>
      </c>
      <c r="M1357" s="241">
        <v>28</v>
      </c>
      <c r="N1357" s="241" t="s">
        <v>7983</v>
      </c>
      <c r="O1357" s="241" t="s">
        <v>13274</v>
      </c>
      <c r="P1357" s="241" t="s">
        <v>6686</v>
      </c>
      <c r="AT1357">
        <v>2</v>
      </c>
      <c r="AU1357" t="str">
        <f t="shared" si="42"/>
        <v>40448-2</v>
      </c>
      <c r="AV1357" s="121" t="str">
        <f t="shared" si="43"/>
        <v>R3-40448-17</v>
      </c>
      <c r="AW1357" s="121" t="s">
        <v>6654</v>
      </c>
      <c r="AX1357" s="121" t="s">
        <v>2023</v>
      </c>
      <c r="AY1357" s="139">
        <v>17</v>
      </c>
      <c r="AZ1357" s="139" t="s">
        <v>654</v>
      </c>
      <c r="BA1357" s="139" t="s">
        <v>677</v>
      </c>
      <c r="BB1357" s="139" t="s">
        <v>5876</v>
      </c>
      <c r="BC1357"/>
    </row>
    <row r="1358" spans="11:55" x14ac:dyDescent="0.4">
      <c r="K1358" s="240" t="s">
        <v>14879</v>
      </c>
      <c r="L1358" s="241" t="s">
        <v>1704</v>
      </c>
      <c r="M1358" s="241">
        <v>29</v>
      </c>
      <c r="N1358" s="241" t="s">
        <v>844</v>
      </c>
      <c r="O1358" s="241" t="s">
        <v>13273</v>
      </c>
      <c r="P1358" s="241" t="s">
        <v>1267</v>
      </c>
      <c r="AT1358">
        <v>3</v>
      </c>
      <c r="AU1358" t="str">
        <f t="shared" si="42"/>
        <v>40448-3</v>
      </c>
      <c r="AV1358" s="121" t="str">
        <f t="shared" si="43"/>
        <v>R3-40448-19</v>
      </c>
      <c r="AW1358" s="121" t="s">
        <v>6654</v>
      </c>
      <c r="AX1358" s="121" t="s">
        <v>2023</v>
      </c>
      <c r="AY1358" s="139">
        <v>19</v>
      </c>
      <c r="AZ1358" s="139" t="s">
        <v>654</v>
      </c>
      <c r="BA1358" s="139" t="s">
        <v>677</v>
      </c>
      <c r="BB1358" s="139" t="s">
        <v>5878</v>
      </c>
      <c r="BC1358"/>
    </row>
    <row r="1359" spans="11:55" x14ac:dyDescent="0.4">
      <c r="K1359" s="240" t="s">
        <v>14880</v>
      </c>
      <c r="L1359" s="241" t="s">
        <v>1704</v>
      </c>
      <c r="M1359" s="241">
        <v>30</v>
      </c>
      <c r="N1359" s="241" t="s">
        <v>838</v>
      </c>
      <c r="O1359" s="241" t="s">
        <v>13273</v>
      </c>
      <c r="P1359" s="241" t="s">
        <v>1267</v>
      </c>
      <c r="AT1359">
        <v>4</v>
      </c>
      <c r="AU1359" t="str">
        <f t="shared" si="42"/>
        <v>40448-4</v>
      </c>
      <c r="AV1359" s="121" t="str">
        <f t="shared" si="43"/>
        <v>R3-40448-26</v>
      </c>
      <c r="AW1359" s="121" t="s">
        <v>6654</v>
      </c>
      <c r="AX1359" s="121" t="s">
        <v>2023</v>
      </c>
      <c r="AY1359" s="139">
        <v>26</v>
      </c>
      <c r="AZ1359" s="139" t="s">
        <v>654</v>
      </c>
      <c r="BA1359" s="139" t="s">
        <v>677</v>
      </c>
      <c r="BB1359" s="139" t="s">
        <v>5873</v>
      </c>
      <c r="BC1359"/>
    </row>
    <row r="1360" spans="11:55" x14ac:dyDescent="0.4">
      <c r="K1360" s="240" t="s">
        <v>14881</v>
      </c>
      <c r="L1360" s="241" t="s">
        <v>1704</v>
      </c>
      <c r="M1360" s="241">
        <v>31</v>
      </c>
      <c r="N1360" s="241" t="s">
        <v>7984</v>
      </c>
      <c r="O1360" s="241" t="s">
        <v>13274</v>
      </c>
      <c r="P1360" s="241" t="s">
        <v>6686</v>
      </c>
      <c r="AT1360">
        <v>1</v>
      </c>
      <c r="AU1360" t="str">
        <f t="shared" si="42"/>
        <v>40601-1</v>
      </c>
      <c r="AV1360" s="121" t="str">
        <f t="shared" si="43"/>
        <v>R3-40601-15</v>
      </c>
      <c r="AW1360" s="121" t="s">
        <v>6654</v>
      </c>
      <c r="AX1360" s="121" t="s">
        <v>2026</v>
      </c>
      <c r="AY1360" s="139">
        <v>15</v>
      </c>
      <c r="AZ1360" s="139" t="s">
        <v>654</v>
      </c>
      <c r="BA1360" s="139" t="s">
        <v>679</v>
      </c>
      <c r="BB1360" s="139" t="s">
        <v>5887</v>
      </c>
      <c r="BC1360"/>
    </row>
    <row r="1361" spans="11:55" x14ac:dyDescent="0.4">
      <c r="K1361" s="240" t="s">
        <v>14882</v>
      </c>
      <c r="L1361" s="241" t="s">
        <v>1704</v>
      </c>
      <c r="M1361" s="241">
        <v>32</v>
      </c>
      <c r="N1361" s="241" t="s">
        <v>7985</v>
      </c>
      <c r="O1361" s="241" t="s">
        <v>13274</v>
      </c>
      <c r="P1361" s="241" t="s">
        <v>6880</v>
      </c>
      <c r="AT1361">
        <v>1</v>
      </c>
      <c r="AU1361" t="str">
        <f t="shared" si="42"/>
        <v>41000-1</v>
      </c>
      <c r="AV1361" s="121" t="str">
        <f t="shared" si="43"/>
        <v>R3-41000-57</v>
      </c>
      <c r="AW1361" s="121" t="s">
        <v>6654</v>
      </c>
      <c r="AX1361" s="121" t="s">
        <v>2027</v>
      </c>
      <c r="AY1361" s="139">
        <v>57</v>
      </c>
      <c r="AZ1361" s="139" t="s">
        <v>680</v>
      </c>
      <c r="BA1361" s="139" t="s">
        <v>6655</v>
      </c>
      <c r="BB1361" s="139" t="s">
        <v>5894</v>
      </c>
      <c r="BC1361"/>
    </row>
    <row r="1362" spans="11:55" x14ac:dyDescent="0.4">
      <c r="K1362" s="240" t="s">
        <v>14883</v>
      </c>
      <c r="L1362" s="241" t="s">
        <v>1704</v>
      </c>
      <c r="M1362" s="241">
        <v>33</v>
      </c>
      <c r="N1362" s="241" t="s">
        <v>7986</v>
      </c>
      <c r="O1362" s="241" t="s">
        <v>13273</v>
      </c>
      <c r="P1362" s="241" t="s">
        <v>6880</v>
      </c>
      <c r="AT1362">
        <v>2</v>
      </c>
      <c r="AU1362" t="str">
        <f t="shared" si="42"/>
        <v>41000-2</v>
      </c>
      <c r="AV1362" s="121" t="str">
        <f t="shared" si="43"/>
        <v>R3-41000-58</v>
      </c>
      <c r="AW1362" s="121" t="s">
        <v>6654</v>
      </c>
      <c r="AX1362" s="121" t="s">
        <v>2027</v>
      </c>
      <c r="AY1362" s="139">
        <v>58</v>
      </c>
      <c r="AZ1362" s="139" t="s">
        <v>680</v>
      </c>
      <c r="BA1362" s="139" t="s">
        <v>6655</v>
      </c>
      <c r="BB1362" s="139" t="s">
        <v>5895</v>
      </c>
      <c r="BC1362"/>
    </row>
    <row r="1363" spans="11:55" x14ac:dyDescent="0.4">
      <c r="K1363" s="240" t="s">
        <v>14884</v>
      </c>
      <c r="L1363" s="241" t="s">
        <v>1704</v>
      </c>
      <c r="M1363" s="241">
        <v>34</v>
      </c>
      <c r="N1363" s="241" t="s">
        <v>7987</v>
      </c>
      <c r="O1363" s="241" t="s">
        <v>13273</v>
      </c>
      <c r="P1363" s="241" t="s">
        <v>6688</v>
      </c>
      <c r="AT1363">
        <v>3</v>
      </c>
      <c r="AU1363" t="str">
        <f t="shared" si="42"/>
        <v>41000-3</v>
      </c>
      <c r="AV1363" s="121" t="str">
        <f t="shared" si="43"/>
        <v>R3-41000-59</v>
      </c>
      <c r="AW1363" s="121" t="s">
        <v>6654</v>
      </c>
      <c r="AX1363" s="121" t="s">
        <v>2027</v>
      </c>
      <c r="AY1363" s="139">
        <v>59</v>
      </c>
      <c r="AZ1363" s="139" t="s">
        <v>680</v>
      </c>
      <c r="BA1363" s="139" t="s">
        <v>6655</v>
      </c>
      <c r="BB1363" s="139" t="s">
        <v>5895</v>
      </c>
      <c r="BC1363"/>
    </row>
    <row r="1364" spans="11:55" x14ac:dyDescent="0.4">
      <c r="K1364" s="240" t="s">
        <v>14885</v>
      </c>
      <c r="L1364" s="241" t="s">
        <v>1704</v>
      </c>
      <c r="M1364" s="241">
        <v>35</v>
      </c>
      <c r="N1364" s="241" t="s">
        <v>7988</v>
      </c>
      <c r="O1364" s="241" t="s">
        <v>13274</v>
      </c>
      <c r="P1364" s="241" t="s">
        <v>6681</v>
      </c>
      <c r="AT1364">
        <v>4</v>
      </c>
      <c r="AU1364" t="str">
        <f t="shared" si="42"/>
        <v>41000-4</v>
      </c>
      <c r="AV1364" s="121" t="str">
        <f t="shared" si="43"/>
        <v>R3-41000-65</v>
      </c>
      <c r="AW1364" s="121" t="s">
        <v>6654</v>
      </c>
      <c r="AX1364" s="121" t="s">
        <v>2027</v>
      </c>
      <c r="AY1364" s="139">
        <v>65</v>
      </c>
      <c r="AZ1364" s="139" t="s">
        <v>680</v>
      </c>
      <c r="BA1364" s="139" t="s">
        <v>6655</v>
      </c>
      <c r="BB1364" s="139" t="s">
        <v>5896</v>
      </c>
      <c r="BC1364"/>
    </row>
    <row r="1365" spans="11:55" x14ac:dyDescent="0.4">
      <c r="K1365" s="240" t="s">
        <v>14886</v>
      </c>
      <c r="L1365" s="241" t="s">
        <v>1704</v>
      </c>
      <c r="M1365" s="241">
        <v>36</v>
      </c>
      <c r="N1365" s="241" t="s">
        <v>7989</v>
      </c>
      <c r="O1365" s="241" t="s">
        <v>13274</v>
      </c>
      <c r="P1365" s="241" t="s">
        <v>6681</v>
      </c>
      <c r="AT1365">
        <v>5</v>
      </c>
      <c r="AU1365" t="str">
        <f t="shared" si="42"/>
        <v>41000-5</v>
      </c>
      <c r="AV1365" s="121" t="str">
        <f t="shared" si="43"/>
        <v>R3-41000-79</v>
      </c>
      <c r="AW1365" s="121" t="s">
        <v>6654</v>
      </c>
      <c r="AX1365" s="121" t="s">
        <v>2027</v>
      </c>
      <c r="AY1365" s="139">
        <v>79</v>
      </c>
      <c r="AZ1365" s="139" t="s">
        <v>680</v>
      </c>
      <c r="BA1365" s="139" t="s">
        <v>6655</v>
      </c>
      <c r="BB1365" s="139" t="s">
        <v>5897</v>
      </c>
      <c r="BC1365"/>
    </row>
    <row r="1366" spans="11:55" x14ac:dyDescent="0.4">
      <c r="K1366" s="240" t="s">
        <v>14887</v>
      </c>
      <c r="L1366" s="241" t="s">
        <v>1704</v>
      </c>
      <c r="M1366" s="241">
        <v>37</v>
      </c>
      <c r="N1366" s="241" t="s">
        <v>7990</v>
      </c>
      <c r="O1366" s="241" t="s">
        <v>13273</v>
      </c>
      <c r="P1366" s="241" t="s">
        <v>6880</v>
      </c>
      <c r="AT1366">
        <v>6</v>
      </c>
      <c r="AU1366" t="str">
        <f t="shared" si="42"/>
        <v>41000-6</v>
      </c>
      <c r="AV1366" s="121" t="str">
        <f t="shared" si="43"/>
        <v>R3-41000-82</v>
      </c>
      <c r="AW1366" s="121" t="s">
        <v>6654</v>
      </c>
      <c r="AX1366" s="121" t="s">
        <v>2027</v>
      </c>
      <c r="AY1366" s="139">
        <v>82</v>
      </c>
      <c r="AZ1366" s="139" t="s">
        <v>680</v>
      </c>
      <c r="BA1366" s="139" t="s">
        <v>6655</v>
      </c>
      <c r="BB1366" s="139" t="s">
        <v>5898</v>
      </c>
      <c r="BC1366"/>
    </row>
    <row r="1367" spans="11:55" x14ac:dyDescent="0.4">
      <c r="K1367" s="240" t="s">
        <v>14888</v>
      </c>
      <c r="L1367" s="241" t="s">
        <v>1704</v>
      </c>
      <c r="M1367" s="241">
        <v>38</v>
      </c>
      <c r="N1367" s="241" t="s">
        <v>1171</v>
      </c>
      <c r="O1367" s="241" t="s">
        <v>13274</v>
      </c>
      <c r="P1367" s="241" t="s">
        <v>6880</v>
      </c>
      <c r="AT1367">
        <v>7</v>
      </c>
      <c r="AU1367" t="str">
        <f t="shared" si="42"/>
        <v>41000-7</v>
      </c>
      <c r="AV1367" s="121" t="str">
        <f t="shared" si="43"/>
        <v>R3-41000-89</v>
      </c>
      <c r="AW1367" s="121" t="s">
        <v>6654</v>
      </c>
      <c r="AX1367" s="121" t="s">
        <v>2027</v>
      </c>
      <c r="AY1367" s="139">
        <v>89</v>
      </c>
      <c r="AZ1367" s="139" t="s">
        <v>680</v>
      </c>
      <c r="BA1367" s="139" t="s">
        <v>6655</v>
      </c>
      <c r="BB1367" s="139" t="s">
        <v>5892</v>
      </c>
      <c r="BC1367"/>
    </row>
    <row r="1368" spans="11:55" x14ac:dyDescent="0.4">
      <c r="K1368" s="240" t="s">
        <v>14889</v>
      </c>
      <c r="L1368" s="241" t="s">
        <v>1704</v>
      </c>
      <c r="M1368" s="241">
        <v>39</v>
      </c>
      <c r="N1368" s="241" t="s">
        <v>6940</v>
      </c>
      <c r="O1368" s="241" t="s">
        <v>13273</v>
      </c>
      <c r="P1368" s="241" t="s">
        <v>6686</v>
      </c>
      <c r="AT1368">
        <v>8</v>
      </c>
      <c r="AU1368" t="str">
        <f t="shared" si="42"/>
        <v>41000-8</v>
      </c>
      <c r="AV1368" s="121" t="str">
        <f t="shared" si="43"/>
        <v>R3-41000-90</v>
      </c>
      <c r="AW1368" s="121" t="s">
        <v>6654</v>
      </c>
      <c r="AX1368" s="121" t="s">
        <v>2027</v>
      </c>
      <c r="AY1368" s="139">
        <v>90</v>
      </c>
      <c r="AZ1368" s="139" t="s">
        <v>680</v>
      </c>
      <c r="BA1368" s="139" t="s">
        <v>6655</v>
      </c>
      <c r="BB1368" s="139" t="s">
        <v>5892</v>
      </c>
      <c r="BC1368"/>
    </row>
    <row r="1369" spans="11:55" x14ac:dyDescent="0.4">
      <c r="K1369" s="240" t="s">
        <v>14890</v>
      </c>
      <c r="L1369" s="241" t="s">
        <v>1704</v>
      </c>
      <c r="M1369" s="241">
        <v>40</v>
      </c>
      <c r="N1369" s="241" t="s">
        <v>6360</v>
      </c>
      <c r="O1369" s="241" t="s">
        <v>13273</v>
      </c>
      <c r="P1369" s="241" t="s">
        <v>6688</v>
      </c>
      <c r="AT1369">
        <v>9</v>
      </c>
      <c r="AU1369" t="str">
        <f t="shared" si="42"/>
        <v>41000-9</v>
      </c>
      <c r="AV1369" s="121" t="str">
        <f t="shared" si="43"/>
        <v>R3-41000-91</v>
      </c>
      <c r="AW1369" s="121" t="s">
        <v>6654</v>
      </c>
      <c r="AX1369" s="121" t="s">
        <v>2027</v>
      </c>
      <c r="AY1369" s="139">
        <v>91</v>
      </c>
      <c r="AZ1369" s="139" t="s">
        <v>680</v>
      </c>
      <c r="BA1369" s="139" t="s">
        <v>6655</v>
      </c>
      <c r="BB1369" s="139" t="s">
        <v>5892</v>
      </c>
      <c r="BC1369"/>
    </row>
    <row r="1370" spans="11:55" x14ac:dyDescent="0.4">
      <c r="K1370" s="240" t="s">
        <v>14891</v>
      </c>
      <c r="L1370" s="241" t="s">
        <v>1704</v>
      </c>
      <c r="M1370" s="241">
        <v>41</v>
      </c>
      <c r="N1370" s="241" t="s">
        <v>7991</v>
      </c>
      <c r="O1370" s="241" t="s">
        <v>13273</v>
      </c>
      <c r="P1370" s="241" t="s">
        <v>6688</v>
      </c>
      <c r="AT1370">
        <v>10</v>
      </c>
      <c r="AU1370" t="str">
        <f t="shared" si="42"/>
        <v>41000-10</v>
      </c>
      <c r="AV1370" s="121" t="str">
        <f t="shared" si="43"/>
        <v>R3-41000-96</v>
      </c>
      <c r="AW1370" s="121" t="s">
        <v>6654</v>
      </c>
      <c r="AX1370" s="121" t="s">
        <v>2027</v>
      </c>
      <c r="AY1370" s="139">
        <v>96</v>
      </c>
      <c r="AZ1370" s="139" t="s">
        <v>680</v>
      </c>
      <c r="BA1370" s="139" t="s">
        <v>6655</v>
      </c>
      <c r="BB1370" s="139" t="s">
        <v>5892</v>
      </c>
      <c r="BC1370"/>
    </row>
    <row r="1371" spans="11:55" x14ac:dyDescent="0.4">
      <c r="K1371" s="240" t="s">
        <v>14892</v>
      </c>
      <c r="L1371" s="241" t="s">
        <v>1704</v>
      </c>
      <c r="M1371" s="241">
        <v>42</v>
      </c>
      <c r="N1371" s="241" t="s">
        <v>2160</v>
      </c>
      <c r="O1371" s="241" t="s">
        <v>13273</v>
      </c>
      <c r="P1371" s="241" t="s">
        <v>2147</v>
      </c>
      <c r="AT1371">
        <v>11</v>
      </c>
      <c r="AU1371" t="str">
        <f t="shared" si="42"/>
        <v>41000-11</v>
      </c>
      <c r="AV1371" s="121" t="str">
        <f t="shared" si="43"/>
        <v>R3-41000-97</v>
      </c>
      <c r="AW1371" s="121" t="s">
        <v>6654</v>
      </c>
      <c r="AX1371" s="121" t="s">
        <v>2027</v>
      </c>
      <c r="AY1371" s="139">
        <v>97</v>
      </c>
      <c r="AZ1371" s="139" t="s">
        <v>680</v>
      </c>
      <c r="BA1371" s="139" t="s">
        <v>6655</v>
      </c>
      <c r="BB1371" s="139" t="s">
        <v>5892</v>
      </c>
      <c r="BC1371"/>
    </row>
    <row r="1372" spans="11:55" x14ac:dyDescent="0.4">
      <c r="K1372" s="240" t="s">
        <v>14893</v>
      </c>
      <c r="L1372" s="241" t="s">
        <v>1704</v>
      </c>
      <c r="M1372" s="241">
        <v>43</v>
      </c>
      <c r="N1372" s="241" t="s">
        <v>7971</v>
      </c>
      <c r="O1372" s="241" t="s">
        <v>13273</v>
      </c>
      <c r="P1372" s="241" t="s">
        <v>6880</v>
      </c>
      <c r="AT1372">
        <v>1</v>
      </c>
      <c r="AU1372" t="str">
        <f t="shared" si="42"/>
        <v>41201-1</v>
      </c>
      <c r="AV1372" s="121" t="str">
        <f t="shared" si="43"/>
        <v>R3-41201-23</v>
      </c>
      <c r="AW1372" s="121" t="s">
        <v>6654</v>
      </c>
      <c r="AX1372" s="121" t="s">
        <v>2028</v>
      </c>
      <c r="AY1372" s="139">
        <v>23</v>
      </c>
      <c r="AZ1372" s="139" t="s">
        <v>680</v>
      </c>
      <c r="BA1372" s="139" t="s">
        <v>681</v>
      </c>
      <c r="BB1372" s="139" t="s">
        <v>5903</v>
      </c>
      <c r="BC1372"/>
    </row>
    <row r="1373" spans="11:55" x14ac:dyDescent="0.4">
      <c r="K1373" s="240" t="s">
        <v>14894</v>
      </c>
      <c r="L1373" s="241" t="s">
        <v>1704</v>
      </c>
      <c r="M1373" s="241">
        <v>44</v>
      </c>
      <c r="N1373" s="241" t="s">
        <v>6951</v>
      </c>
      <c r="O1373" s="241" t="s">
        <v>13273</v>
      </c>
      <c r="P1373" s="241" t="s">
        <v>6681</v>
      </c>
      <c r="AT1373">
        <v>1</v>
      </c>
      <c r="AU1373" t="str">
        <f t="shared" si="42"/>
        <v>41203-1</v>
      </c>
      <c r="AV1373" s="121" t="str">
        <f t="shared" si="43"/>
        <v>R3-41203-8</v>
      </c>
      <c r="AW1373" s="121" t="s">
        <v>6654</v>
      </c>
      <c r="AX1373" s="121" t="s">
        <v>2029</v>
      </c>
      <c r="AY1373" s="139">
        <v>8</v>
      </c>
      <c r="AZ1373" s="139" t="s">
        <v>680</v>
      </c>
      <c r="BA1373" s="139" t="s">
        <v>682</v>
      </c>
      <c r="BB1373" s="139" t="s">
        <v>917</v>
      </c>
      <c r="BC1373"/>
    </row>
    <row r="1374" spans="11:55" x14ac:dyDescent="0.4">
      <c r="K1374" s="240" t="s">
        <v>14895</v>
      </c>
      <c r="L1374" s="241" t="s">
        <v>1704</v>
      </c>
      <c r="M1374" s="241">
        <v>45</v>
      </c>
      <c r="N1374" s="241" t="s">
        <v>6951</v>
      </c>
      <c r="O1374" s="241" t="s">
        <v>13273</v>
      </c>
      <c r="P1374" s="241" t="s">
        <v>6681</v>
      </c>
      <c r="AT1374">
        <v>1</v>
      </c>
      <c r="AU1374" t="str">
        <f t="shared" si="42"/>
        <v>41205-1</v>
      </c>
      <c r="AV1374" s="121" t="str">
        <f t="shared" si="43"/>
        <v>R3-41205-12</v>
      </c>
      <c r="AW1374" s="121" t="s">
        <v>6654</v>
      </c>
      <c r="AX1374" s="121" t="s">
        <v>2031</v>
      </c>
      <c r="AY1374" s="139">
        <v>12</v>
      </c>
      <c r="AZ1374" s="139" t="s">
        <v>680</v>
      </c>
      <c r="BA1374" s="139" t="s">
        <v>684</v>
      </c>
      <c r="BB1374" s="139" t="s">
        <v>5905</v>
      </c>
      <c r="BC1374"/>
    </row>
    <row r="1375" spans="11:55" x14ac:dyDescent="0.4">
      <c r="K1375" s="240" t="s">
        <v>14896</v>
      </c>
      <c r="L1375" s="241" t="s">
        <v>1704</v>
      </c>
      <c r="M1375" s="241">
        <v>46</v>
      </c>
      <c r="N1375" s="241" t="s">
        <v>7979</v>
      </c>
      <c r="O1375" s="241" t="s">
        <v>13273</v>
      </c>
      <c r="P1375" s="241" t="s">
        <v>6880</v>
      </c>
      <c r="AT1375">
        <v>1</v>
      </c>
      <c r="AU1375" t="str">
        <f t="shared" si="42"/>
        <v>41210-1</v>
      </c>
      <c r="AV1375" s="121" t="str">
        <f t="shared" si="43"/>
        <v>R3-41210-9</v>
      </c>
      <c r="AW1375" s="121" t="s">
        <v>6654</v>
      </c>
      <c r="AX1375" s="121" t="s">
        <v>2033</v>
      </c>
      <c r="AY1375" s="139">
        <v>9</v>
      </c>
      <c r="AZ1375" s="139" t="s">
        <v>680</v>
      </c>
      <c r="BA1375" s="139" t="s">
        <v>686</v>
      </c>
      <c r="BB1375" s="139" t="s">
        <v>2717</v>
      </c>
      <c r="BC1375"/>
    </row>
    <row r="1376" spans="11:55" x14ac:dyDescent="0.4">
      <c r="K1376" s="240" t="s">
        <v>14897</v>
      </c>
      <c r="L1376" s="241" t="s">
        <v>1704</v>
      </c>
      <c r="M1376" s="241">
        <v>47</v>
      </c>
      <c r="N1376" s="241" t="s">
        <v>7979</v>
      </c>
      <c r="O1376" s="241" t="s">
        <v>13273</v>
      </c>
      <c r="P1376" s="241" t="s">
        <v>6880</v>
      </c>
      <c r="AT1376">
        <v>1</v>
      </c>
      <c r="AU1376" t="str">
        <f t="shared" si="42"/>
        <v>41424-1</v>
      </c>
      <c r="AV1376" s="121" t="str">
        <f t="shared" si="43"/>
        <v>R3-41424-22</v>
      </c>
      <c r="AW1376" s="121" t="s">
        <v>6654</v>
      </c>
      <c r="AX1376" s="121" t="s">
        <v>2034</v>
      </c>
      <c r="AY1376" s="139">
        <v>22</v>
      </c>
      <c r="AZ1376" s="139" t="s">
        <v>680</v>
      </c>
      <c r="BA1376" s="139" t="s">
        <v>687</v>
      </c>
      <c r="BB1376" s="139" t="s">
        <v>5908</v>
      </c>
      <c r="BC1376"/>
    </row>
    <row r="1377" spans="11:55" x14ac:dyDescent="0.4">
      <c r="K1377" s="240" t="s">
        <v>14898</v>
      </c>
      <c r="L1377" s="241" t="s">
        <v>1704</v>
      </c>
      <c r="M1377" s="241">
        <v>48</v>
      </c>
      <c r="N1377" s="241" t="s">
        <v>7980</v>
      </c>
      <c r="O1377" s="241" t="s">
        <v>13273</v>
      </c>
      <c r="P1377" s="241" t="s">
        <v>6880</v>
      </c>
      <c r="AT1377">
        <v>2</v>
      </c>
      <c r="AU1377" t="str">
        <f t="shared" si="42"/>
        <v>41424-2</v>
      </c>
      <c r="AV1377" s="121" t="str">
        <f t="shared" si="43"/>
        <v>R3-41424-27</v>
      </c>
      <c r="AW1377" s="121" t="s">
        <v>6654</v>
      </c>
      <c r="AX1377" s="121" t="s">
        <v>2034</v>
      </c>
      <c r="AY1377" s="139">
        <v>27</v>
      </c>
      <c r="AZ1377" s="139" t="s">
        <v>680</v>
      </c>
      <c r="BA1377" s="139" t="s">
        <v>687</v>
      </c>
      <c r="BB1377" s="139" t="s">
        <v>5909</v>
      </c>
      <c r="BC1377"/>
    </row>
    <row r="1378" spans="11:55" x14ac:dyDescent="0.4">
      <c r="K1378" s="240" t="s">
        <v>14899</v>
      </c>
      <c r="L1378" s="241" t="s">
        <v>1704</v>
      </c>
      <c r="M1378" s="241">
        <v>49</v>
      </c>
      <c r="N1378" s="241" t="s">
        <v>7980</v>
      </c>
      <c r="O1378" s="241" t="s">
        <v>13273</v>
      </c>
      <c r="P1378" s="241" t="s">
        <v>6880</v>
      </c>
      <c r="AT1378">
        <v>3</v>
      </c>
      <c r="AU1378" t="str">
        <f t="shared" si="42"/>
        <v>41424-3</v>
      </c>
      <c r="AV1378" s="121" t="str">
        <f t="shared" si="43"/>
        <v>R3-41424-33</v>
      </c>
      <c r="AW1378" s="121" t="s">
        <v>6654</v>
      </c>
      <c r="AX1378" s="121" t="s">
        <v>2034</v>
      </c>
      <c r="AY1378" s="139">
        <v>33</v>
      </c>
      <c r="AZ1378" s="139" t="s">
        <v>680</v>
      </c>
      <c r="BA1378" s="139" t="s">
        <v>687</v>
      </c>
      <c r="BB1378" s="139" t="s">
        <v>5910</v>
      </c>
      <c r="BC1378"/>
    </row>
    <row r="1379" spans="11:55" x14ac:dyDescent="0.4">
      <c r="K1379" s="240" t="s">
        <v>14900</v>
      </c>
      <c r="L1379" s="241" t="s">
        <v>1704</v>
      </c>
      <c r="M1379" s="241">
        <v>50</v>
      </c>
      <c r="N1379" s="241" t="s">
        <v>7981</v>
      </c>
      <c r="O1379" s="241" t="s">
        <v>13273</v>
      </c>
      <c r="P1379" s="241" t="s">
        <v>6880</v>
      </c>
      <c r="AT1379">
        <v>4</v>
      </c>
      <c r="AU1379" t="str">
        <f t="shared" si="42"/>
        <v>41424-4</v>
      </c>
      <c r="AV1379" s="121" t="str">
        <f t="shared" si="43"/>
        <v>R3-41424-37</v>
      </c>
      <c r="AW1379" s="121" t="s">
        <v>6654</v>
      </c>
      <c r="AX1379" s="121" t="s">
        <v>2034</v>
      </c>
      <c r="AY1379" s="139">
        <v>37</v>
      </c>
      <c r="AZ1379" s="139" t="s">
        <v>680</v>
      </c>
      <c r="BA1379" s="139" t="s">
        <v>687</v>
      </c>
      <c r="BB1379" s="139" t="s">
        <v>5911</v>
      </c>
      <c r="BC1379"/>
    </row>
    <row r="1380" spans="11:55" x14ac:dyDescent="0.4">
      <c r="K1380" s="240" t="s">
        <v>14901</v>
      </c>
      <c r="L1380" s="241" t="s">
        <v>1704</v>
      </c>
      <c r="M1380" s="241">
        <v>51</v>
      </c>
      <c r="N1380" s="241" t="s">
        <v>7981</v>
      </c>
      <c r="O1380" s="241" t="s">
        <v>13273</v>
      </c>
      <c r="P1380" s="241" t="s">
        <v>6880</v>
      </c>
      <c r="AT1380">
        <v>1</v>
      </c>
      <c r="AU1380" t="str">
        <f t="shared" si="42"/>
        <v>41425-1</v>
      </c>
      <c r="AV1380" s="121" t="str">
        <f t="shared" si="43"/>
        <v>R3-41425-9</v>
      </c>
      <c r="AW1380" s="121" t="s">
        <v>6654</v>
      </c>
      <c r="AX1380" s="121" t="s">
        <v>2035</v>
      </c>
      <c r="AY1380" s="139">
        <v>9</v>
      </c>
      <c r="AZ1380" s="139" t="s">
        <v>680</v>
      </c>
      <c r="BA1380" s="139" t="s">
        <v>688</v>
      </c>
      <c r="BB1380" s="139" t="s">
        <v>5912</v>
      </c>
      <c r="BC1380"/>
    </row>
    <row r="1381" spans="11:55" x14ac:dyDescent="0.4">
      <c r="K1381" s="240" t="s">
        <v>14902</v>
      </c>
      <c r="L1381" s="241" t="s">
        <v>1704</v>
      </c>
      <c r="M1381" s="241">
        <v>52</v>
      </c>
      <c r="N1381" s="241" t="s">
        <v>7982</v>
      </c>
      <c r="O1381" s="241" t="s">
        <v>13273</v>
      </c>
      <c r="P1381" s="241" t="s">
        <v>6686</v>
      </c>
      <c r="AT1381">
        <v>1</v>
      </c>
      <c r="AU1381" t="str">
        <f t="shared" si="42"/>
        <v>42000-1</v>
      </c>
      <c r="AV1381" s="121" t="str">
        <f t="shared" si="43"/>
        <v>R3-42000-17</v>
      </c>
      <c r="AW1381" s="121" t="s">
        <v>6654</v>
      </c>
      <c r="AX1381" s="121" t="s">
        <v>2036</v>
      </c>
      <c r="AY1381" s="139">
        <v>17</v>
      </c>
      <c r="AZ1381" s="139" t="s">
        <v>689</v>
      </c>
      <c r="BA1381" s="139" t="s">
        <v>6655</v>
      </c>
      <c r="BB1381" s="139" t="s">
        <v>5913</v>
      </c>
      <c r="BC1381"/>
    </row>
    <row r="1382" spans="11:55" x14ac:dyDescent="0.4">
      <c r="K1382" s="240" t="s">
        <v>14903</v>
      </c>
      <c r="L1382" s="241" t="s">
        <v>1704</v>
      </c>
      <c r="M1382" s="241">
        <v>53</v>
      </c>
      <c r="N1382" s="241" t="s">
        <v>7982</v>
      </c>
      <c r="O1382" s="241" t="s">
        <v>13273</v>
      </c>
      <c r="P1382" s="241" t="s">
        <v>6686</v>
      </c>
      <c r="AT1382">
        <v>2</v>
      </c>
      <c r="AU1382" t="str">
        <f t="shared" si="42"/>
        <v>42000-2</v>
      </c>
      <c r="AV1382" s="121" t="str">
        <f t="shared" si="43"/>
        <v>R3-42000-29</v>
      </c>
      <c r="AW1382" s="121" t="s">
        <v>6654</v>
      </c>
      <c r="AX1382" s="121" t="s">
        <v>2036</v>
      </c>
      <c r="AY1382" s="139">
        <v>29</v>
      </c>
      <c r="AZ1382" s="139" t="s">
        <v>689</v>
      </c>
      <c r="BA1382" s="139" t="s">
        <v>6655</v>
      </c>
      <c r="BB1382" s="139" t="s">
        <v>5914</v>
      </c>
      <c r="BC1382"/>
    </row>
    <row r="1383" spans="11:55" x14ac:dyDescent="0.4">
      <c r="K1383" s="240" t="s">
        <v>14904</v>
      </c>
      <c r="L1383" s="241" t="s">
        <v>1704</v>
      </c>
      <c r="M1383" s="241">
        <v>54</v>
      </c>
      <c r="N1383" s="241" t="s">
        <v>7983</v>
      </c>
      <c r="O1383" s="241" t="s">
        <v>13273</v>
      </c>
      <c r="P1383" s="241" t="s">
        <v>6686</v>
      </c>
      <c r="AT1383">
        <v>3</v>
      </c>
      <c r="AU1383" t="str">
        <f t="shared" si="42"/>
        <v>42000-3</v>
      </c>
      <c r="AV1383" s="121" t="str">
        <f t="shared" si="43"/>
        <v>R3-42000-37</v>
      </c>
      <c r="AW1383" s="121" t="s">
        <v>6654</v>
      </c>
      <c r="AX1383" s="121" t="s">
        <v>2036</v>
      </c>
      <c r="AY1383" s="139">
        <v>37</v>
      </c>
      <c r="AZ1383" s="139" t="s">
        <v>689</v>
      </c>
      <c r="BA1383" s="139" t="s">
        <v>6655</v>
      </c>
      <c r="BB1383" s="139" t="s">
        <v>5915</v>
      </c>
      <c r="BC1383"/>
    </row>
    <row r="1384" spans="11:55" x14ac:dyDescent="0.4">
      <c r="K1384" s="240" t="s">
        <v>14905</v>
      </c>
      <c r="L1384" s="241" t="s">
        <v>1704</v>
      </c>
      <c r="M1384" s="241">
        <v>55</v>
      </c>
      <c r="N1384" s="241" t="s">
        <v>7983</v>
      </c>
      <c r="O1384" s="241" t="s">
        <v>13273</v>
      </c>
      <c r="P1384" s="241" t="s">
        <v>6686</v>
      </c>
      <c r="AT1384">
        <v>4</v>
      </c>
      <c r="AU1384" t="str">
        <f t="shared" si="42"/>
        <v>42000-4</v>
      </c>
      <c r="AV1384" s="121" t="str">
        <f t="shared" si="43"/>
        <v>R3-42000-62</v>
      </c>
      <c r="AW1384" s="121" t="s">
        <v>6654</v>
      </c>
      <c r="AX1384" s="121" t="s">
        <v>2036</v>
      </c>
      <c r="AY1384" s="139">
        <v>62</v>
      </c>
      <c r="AZ1384" s="139" t="s">
        <v>689</v>
      </c>
      <c r="BA1384" s="139" t="s">
        <v>6655</v>
      </c>
      <c r="BB1384" s="139" t="s">
        <v>5917</v>
      </c>
      <c r="BC1384"/>
    </row>
    <row r="1385" spans="11:55" x14ac:dyDescent="0.4">
      <c r="K1385" s="240" t="s">
        <v>14906</v>
      </c>
      <c r="L1385" s="241" t="s">
        <v>1704</v>
      </c>
      <c r="M1385" s="241">
        <v>56</v>
      </c>
      <c r="N1385" s="241" t="s">
        <v>7984</v>
      </c>
      <c r="O1385" s="241" t="s">
        <v>13273</v>
      </c>
      <c r="P1385" s="241" t="s">
        <v>6686</v>
      </c>
      <c r="AT1385">
        <v>5</v>
      </c>
      <c r="AU1385" t="str">
        <f t="shared" si="42"/>
        <v>42000-5</v>
      </c>
      <c r="AV1385" s="121" t="str">
        <f t="shared" si="43"/>
        <v>R3-42000-174</v>
      </c>
      <c r="AW1385" s="121" t="s">
        <v>6654</v>
      </c>
      <c r="AX1385" s="121" t="s">
        <v>2036</v>
      </c>
      <c r="AY1385" s="139">
        <v>174</v>
      </c>
      <c r="AZ1385" s="139" t="s">
        <v>689</v>
      </c>
      <c r="BA1385" s="139" t="s">
        <v>6655</v>
      </c>
      <c r="BB1385" s="139" t="s">
        <v>5762</v>
      </c>
      <c r="BC1385"/>
    </row>
    <row r="1386" spans="11:55" x14ac:dyDescent="0.4">
      <c r="K1386" s="240" t="s">
        <v>14907</v>
      </c>
      <c r="L1386" s="241" t="s">
        <v>1704</v>
      </c>
      <c r="M1386" s="241">
        <v>57</v>
      </c>
      <c r="N1386" s="241" t="s">
        <v>7984</v>
      </c>
      <c r="O1386" s="241" t="s">
        <v>13273</v>
      </c>
      <c r="P1386" s="241" t="s">
        <v>6686</v>
      </c>
      <c r="AT1386">
        <v>6</v>
      </c>
      <c r="AU1386" t="str">
        <f t="shared" si="42"/>
        <v>42000-6</v>
      </c>
      <c r="AV1386" s="121" t="str">
        <f t="shared" si="43"/>
        <v>R3-42000-175</v>
      </c>
      <c r="AW1386" s="121" t="s">
        <v>6654</v>
      </c>
      <c r="AX1386" s="121" t="s">
        <v>2036</v>
      </c>
      <c r="AY1386" s="139">
        <v>175</v>
      </c>
      <c r="AZ1386" s="139" t="s">
        <v>689</v>
      </c>
      <c r="BA1386" s="139" t="s">
        <v>6655</v>
      </c>
      <c r="BB1386" s="139" t="s">
        <v>4933</v>
      </c>
      <c r="BC1386"/>
    </row>
    <row r="1387" spans="11:55" x14ac:dyDescent="0.4">
      <c r="K1387" s="240" t="s">
        <v>14908</v>
      </c>
      <c r="L1387" s="241" t="s">
        <v>1704</v>
      </c>
      <c r="M1387" s="241">
        <v>58</v>
      </c>
      <c r="N1387" s="241" t="s">
        <v>7985</v>
      </c>
      <c r="O1387" s="241" t="s">
        <v>13273</v>
      </c>
      <c r="P1387" s="241" t="s">
        <v>6880</v>
      </c>
      <c r="AT1387">
        <v>7</v>
      </c>
      <c r="AU1387" t="str">
        <f t="shared" si="42"/>
        <v>42000-7</v>
      </c>
      <c r="AV1387" s="121" t="str">
        <f t="shared" si="43"/>
        <v>R3-42000-176</v>
      </c>
      <c r="AW1387" s="121" t="s">
        <v>6654</v>
      </c>
      <c r="AX1387" s="121" t="s">
        <v>2036</v>
      </c>
      <c r="AY1387" s="139">
        <v>176</v>
      </c>
      <c r="AZ1387" s="139" t="s">
        <v>689</v>
      </c>
      <c r="BA1387" s="139" t="s">
        <v>6655</v>
      </c>
      <c r="BB1387" s="139" t="s">
        <v>5918</v>
      </c>
      <c r="BC1387"/>
    </row>
    <row r="1388" spans="11:55" x14ac:dyDescent="0.4">
      <c r="K1388" s="240" t="s">
        <v>14909</v>
      </c>
      <c r="L1388" s="241" t="s">
        <v>1704</v>
      </c>
      <c r="M1388" s="241">
        <v>59</v>
      </c>
      <c r="N1388" s="241" t="s">
        <v>7985</v>
      </c>
      <c r="O1388" s="241" t="s">
        <v>13273</v>
      </c>
      <c r="P1388" s="241" t="s">
        <v>6880</v>
      </c>
      <c r="AT1388">
        <v>8</v>
      </c>
      <c r="AU1388" t="str">
        <f t="shared" si="42"/>
        <v>42000-8</v>
      </c>
      <c r="AV1388" s="121" t="str">
        <f t="shared" si="43"/>
        <v>R3-42000-183</v>
      </c>
      <c r="AW1388" s="121" t="s">
        <v>6654</v>
      </c>
      <c r="AX1388" s="121" t="s">
        <v>2036</v>
      </c>
      <c r="AY1388" s="139">
        <v>183</v>
      </c>
      <c r="AZ1388" s="139" t="s">
        <v>689</v>
      </c>
      <c r="BA1388" s="139" t="s">
        <v>6655</v>
      </c>
      <c r="BB1388" s="139" t="s">
        <v>5918</v>
      </c>
      <c r="BC1388"/>
    </row>
    <row r="1389" spans="11:55" x14ac:dyDescent="0.4">
      <c r="K1389" s="240" t="s">
        <v>14910</v>
      </c>
      <c r="L1389" s="241" t="s">
        <v>1704</v>
      </c>
      <c r="M1389" s="241">
        <v>60</v>
      </c>
      <c r="N1389" s="241" t="s">
        <v>7990</v>
      </c>
      <c r="O1389" s="241" t="s">
        <v>13273</v>
      </c>
      <c r="P1389" s="241" t="s">
        <v>6880</v>
      </c>
      <c r="AT1389">
        <v>1</v>
      </c>
      <c r="AU1389" t="str">
        <f t="shared" si="42"/>
        <v>42201-1</v>
      </c>
      <c r="AV1389" s="121" t="str">
        <f t="shared" si="43"/>
        <v>R3-42201-25</v>
      </c>
      <c r="AW1389" s="121" t="s">
        <v>6654</v>
      </c>
      <c r="AX1389" s="121" t="s">
        <v>2037</v>
      </c>
      <c r="AY1389" s="139">
        <v>25</v>
      </c>
      <c r="AZ1389" s="139" t="s">
        <v>689</v>
      </c>
      <c r="BA1389" s="139" t="s">
        <v>690</v>
      </c>
      <c r="BB1389" s="139" t="s">
        <v>5925</v>
      </c>
      <c r="BC1389"/>
    </row>
    <row r="1390" spans="11:55" x14ac:dyDescent="0.4">
      <c r="K1390" s="240" t="s">
        <v>14911</v>
      </c>
      <c r="L1390" s="241" t="s">
        <v>1704</v>
      </c>
      <c r="M1390" s="241">
        <v>61</v>
      </c>
      <c r="N1390" s="241" t="s">
        <v>1171</v>
      </c>
      <c r="O1390" s="241" t="s">
        <v>13273</v>
      </c>
      <c r="P1390" s="241" t="s">
        <v>6880</v>
      </c>
      <c r="AT1390">
        <v>2</v>
      </c>
      <c r="AU1390" t="str">
        <f t="shared" si="42"/>
        <v>42201-2</v>
      </c>
      <c r="AV1390" s="121" t="str">
        <f t="shared" si="43"/>
        <v>R3-42201-28</v>
      </c>
      <c r="AW1390" s="121" t="s">
        <v>6654</v>
      </c>
      <c r="AX1390" s="121" t="s">
        <v>2037</v>
      </c>
      <c r="AY1390" s="139">
        <v>28</v>
      </c>
      <c r="AZ1390" s="139" t="s">
        <v>689</v>
      </c>
      <c r="BA1390" s="139" t="s">
        <v>690</v>
      </c>
      <c r="BB1390" s="139" t="s">
        <v>5928</v>
      </c>
      <c r="BC1390"/>
    </row>
    <row r="1391" spans="11:55" x14ac:dyDescent="0.4">
      <c r="K1391" s="240" t="s">
        <v>14912</v>
      </c>
      <c r="L1391" s="241" t="s">
        <v>1705</v>
      </c>
      <c r="M1391" s="241">
        <v>1</v>
      </c>
      <c r="N1391" s="241" t="s">
        <v>4178</v>
      </c>
      <c r="O1391" s="241" t="s">
        <v>13273</v>
      </c>
      <c r="P1391" s="241" t="s">
        <v>2144</v>
      </c>
      <c r="AT1391">
        <v>3</v>
      </c>
      <c r="AU1391" t="str">
        <f t="shared" si="42"/>
        <v>42201-3</v>
      </c>
      <c r="AV1391" s="121" t="str">
        <f t="shared" si="43"/>
        <v>R3-42201-39</v>
      </c>
      <c r="AW1391" s="121" t="s">
        <v>6654</v>
      </c>
      <c r="AX1391" s="121" t="s">
        <v>2037</v>
      </c>
      <c r="AY1391" s="139">
        <v>39</v>
      </c>
      <c r="AZ1391" s="139" t="s">
        <v>689</v>
      </c>
      <c r="BA1391" s="139" t="s">
        <v>690</v>
      </c>
      <c r="BB1391" s="139" t="s">
        <v>5935</v>
      </c>
      <c r="BC1391"/>
    </row>
    <row r="1392" spans="11:55" x14ac:dyDescent="0.4">
      <c r="K1392" s="240" t="s">
        <v>14913</v>
      </c>
      <c r="L1392" s="241" t="s">
        <v>1705</v>
      </c>
      <c r="M1392" s="241">
        <v>2</v>
      </c>
      <c r="N1392" s="241" t="s">
        <v>7992</v>
      </c>
      <c r="O1392" s="241" t="s">
        <v>13273</v>
      </c>
      <c r="P1392" s="241" t="s">
        <v>2144</v>
      </c>
      <c r="AT1392">
        <v>4</v>
      </c>
      <c r="AU1392" t="str">
        <f t="shared" si="42"/>
        <v>42201-4</v>
      </c>
      <c r="AV1392" s="121" t="str">
        <f t="shared" si="43"/>
        <v>R3-42201-56</v>
      </c>
      <c r="AW1392" s="121" t="s">
        <v>6654</v>
      </c>
      <c r="AX1392" s="121" t="s">
        <v>2037</v>
      </c>
      <c r="AY1392" s="139">
        <v>56</v>
      </c>
      <c r="AZ1392" s="139" t="s">
        <v>689</v>
      </c>
      <c r="BA1392" s="139" t="s">
        <v>690</v>
      </c>
      <c r="BB1392" s="139" t="s">
        <v>5941</v>
      </c>
      <c r="BC1392"/>
    </row>
    <row r="1393" spans="11:55" x14ac:dyDescent="0.4">
      <c r="K1393" s="240" t="s">
        <v>14914</v>
      </c>
      <c r="L1393" s="241" t="s">
        <v>1705</v>
      </c>
      <c r="M1393" s="241">
        <v>3</v>
      </c>
      <c r="N1393" s="241" t="s">
        <v>829</v>
      </c>
      <c r="O1393" s="241" t="s">
        <v>13273</v>
      </c>
      <c r="P1393" s="241" t="s">
        <v>2144</v>
      </c>
      <c r="AT1393">
        <v>5</v>
      </c>
      <c r="AU1393" t="str">
        <f t="shared" si="42"/>
        <v>42201-5</v>
      </c>
      <c r="AV1393" s="121" t="str">
        <f t="shared" si="43"/>
        <v>R3-42201-59</v>
      </c>
      <c r="AW1393" s="121" t="s">
        <v>6654</v>
      </c>
      <c r="AX1393" s="121" t="s">
        <v>2037</v>
      </c>
      <c r="AY1393" s="139">
        <v>59</v>
      </c>
      <c r="AZ1393" s="139" t="s">
        <v>689</v>
      </c>
      <c r="BA1393" s="139" t="s">
        <v>690</v>
      </c>
      <c r="BB1393" s="139" t="s">
        <v>5943</v>
      </c>
      <c r="BC1393"/>
    </row>
    <row r="1394" spans="11:55" x14ac:dyDescent="0.4">
      <c r="K1394" s="240" t="s">
        <v>14915</v>
      </c>
      <c r="L1394" s="241" t="s">
        <v>1705</v>
      </c>
      <c r="M1394" s="241">
        <v>4</v>
      </c>
      <c r="N1394" s="241" t="s">
        <v>7993</v>
      </c>
      <c r="O1394" s="241" t="s">
        <v>13273</v>
      </c>
      <c r="P1394" s="241" t="s">
        <v>2144</v>
      </c>
      <c r="AT1394">
        <v>6</v>
      </c>
      <c r="AU1394" t="str">
        <f t="shared" si="42"/>
        <v>42201-6</v>
      </c>
      <c r="AV1394" s="121" t="str">
        <f t="shared" si="43"/>
        <v>R3-42201-60</v>
      </c>
      <c r="AW1394" s="121" t="s">
        <v>6654</v>
      </c>
      <c r="AX1394" s="121" t="s">
        <v>2037</v>
      </c>
      <c r="AY1394" s="139">
        <v>60</v>
      </c>
      <c r="AZ1394" s="139" t="s">
        <v>689</v>
      </c>
      <c r="BA1394" s="139" t="s">
        <v>690</v>
      </c>
      <c r="BB1394" s="139" t="s">
        <v>5944</v>
      </c>
      <c r="BC1394"/>
    </row>
    <row r="1395" spans="11:55" x14ac:dyDescent="0.4">
      <c r="K1395" s="240" t="s">
        <v>14916</v>
      </c>
      <c r="L1395" s="241" t="s">
        <v>1705</v>
      </c>
      <c r="M1395" s="241">
        <v>5</v>
      </c>
      <c r="N1395" s="241" t="s">
        <v>7994</v>
      </c>
      <c r="O1395" s="241" t="s">
        <v>13273</v>
      </c>
      <c r="P1395" s="241" t="s">
        <v>2144</v>
      </c>
      <c r="AT1395">
        <v>1</v>
      </c>
      <c r="AU1395" t="str">
        <f t="shared" si="42"/>
        <v>42203-1</v>
      </c>
      <c r="AV1395" s="121" t="str">
        <f t="shared" si="43"/>
        <v>R3-42203-29</v>
      </c>
      <c r="AW1395" s="121" t="s">
        <v>6654</v>
      </c>
      <c r="AX1395" s="121" t="s">
        <v>2038</v>
      </c>
      <c r="AY1395" s="139">
        <v>29</v>
      </c>
      <c r="AZ1395" s="139" t="s">
        <v>689</v>
      </c>
      <c r="BA1395" s="139" t="s">
        <v>691</v>
      </c>
      <c r="BB1395" s="139" t="s">
        <v>5945</v>
      </c>
      <c r="BC1395"/>
    </row>
    <row r="1396" spans="11:55" x14ac:dyDescent="0.4">
      <c r="K1396" s="240" t="s">
        <v>14917</v>
      </c>
      <c r="L1396" s="241" t="s">
        <v>1705</v>
      </c>
      <c r="M1396" s="241">
        <v>6</v>
      </c>
      <c r="N1396" s="241" t="s">
        <v>7995</v>
      </c>
      <c r="O1396" s="241" t="s">
        <v>13273</v>
      </c>
      <c r="P1396" s="241" t="s">
        <v>2144</v>
      </c>
      <c r="AT1396">
        <v>1</v>
      </c>
      <c r="AU1396" t="str">
        <f t="shared" si="42"/>
        <v>42205-1</v>
      </c>
      <c r="AV1396" s="121" t="str">
        <f t="shared" si="43"/>
        <v>R3-42205-32</v>
      </c>
      <c r="AW1396" s="121" t="s">
        <v>6654</v>
      </c>
      <c r="AX1396" s="121" t="s">
        <v>2040</v>
      </c>
      <c r="AY1396" s="139">
        <v>32</v>
      </c>
      <c r="AZ1396" s="139" t="s">
        <v>689</v>
      </c>
      <c r="BA1396" s="139" t="s">
        <v>693</v>
      </c>
      <c r="BB1396" s="139" t="s">
        <v>5951</v>
      </c>
      <c r="BC1396"/>
    </row>
    <row r="1397" spans="11:55" x14ac:dyDescent="0.4">
      <c r="K1397" s="240" t="s">
        <v>14918</v>
      </c>
      <c r="L1397" s="241" t="s">
        <v>1705</v>
      </c>
      <c r="M1397" s="241">
        <v>7</v>
      </c>
      <c r="N1397" s="241" t="s">
        <v>7996</v>
      </c>
      <c r="O1397" s="241" t="s">
        <v>13273</v>
      </c>
      <c r="P1397" s="241" t="s">
        <v>2146</v>
      </c>
      <c r="AT1397">
        <v>2</v>
      </c>
      <c r="AU1397" t="str">
        <f t="shared" si="42"/>
        <v>42205-2</v>
      </c>
      <c r="AV1397" s="121" t="str">
        <f t="shared" si="43"/>
        <v>R3-42205-40</v>
      </c>
      <c r="AW1397" s="121" t="s">
        <v>6654</v>
      </c>
      <c r="AX1397" s="121" t="s">
        <v>2040</v>
      </c>
      <c r="AY1397" s="139">
        <v>40</v>
      </c>
      <c r="AZ1397" s="139" t="s">
        <v>689</v>
      </c>
      <c r="BA1397" s="139" t="s">
        <v>693</v>
      </c>
      <c r="BB1397" s="139" t="s">
        <v>5952</v>
      </c>
      <c r="BC1397"/>
    </row>
    <row r="1398" spans="11:55" x14ac:dyDescent="0.4">
      <c r="K1398" s="240" t="s">
        <v>14919</v>
      </c>
      <c r="L1398" s="241" t="s">
        <v>1705</v>
      </c>
      <c r="M1398" s="241">
        <v>8</v>
      </c>
      <c r="N1398" s="241" t="s">
        <v>844</v>
      </c>
      <c r="O1398" s="241" t="s">
        <v>13273</v>
      </c>
      <c r="P1398" s="241" t="s">
        <v>2144</v>
      </c>
      <c r="AT1398">
        <v>1</v>
      </c>
      <c r="AU1398" t="str">
        <f t="shared" si="42"/>
        <v>42207-1</v>
      </c>
      <c r="AV1398" s="121" t="str">
        <f t="shared" si="43"/>
        <v>R3-42207-25</v>
      </c>
      <c r="AW1398" s="121" t="s">
        <v>6654</v>
      </c>
      <c r="AX1398" s="121" t="s">
        <v>2041</v>
      </c>
      <c r="AY1398" s="139">
        <v>25</v>
      </c>
      <c r="AZ1398" s="139" t="s">
        <v>689</v>
      </c>
      <c r="BA1398" s="139" t="s">
        <v>694</v>
      </c>
      <c r="BB1398" s="139" t="s">
        <v>5953</v>
      </c>
      <c r="BC1398"/>
    </row>
    <row r="1399" spans="11:55" x14ac:dyDescent="0.4">
      <c r="K1399" s="240" t="s">
        <v>14920</v>
      </c>
      <c r="L1399" s="241" t="s">
        <v>1705</v>
      </c>
      <c r="M1399" s="241">
        <v>9</v>
      </c>
      <c r="N1399" s="241" t="s">
        <v>832</v>
      </c>
      <c r="O1399" s="241" t="s">
        <v>13273</v>
      </c>
      <c r="P1399" s="241" t="s">
        <v>2144</v>
      </c>
      <c r="AT1399">
        <v>1</v>
      </c>
      <c r="AU1399" t="str">
        <f t="shared" si="42"/>
        <v>42210-1</v>
      </c>
      <c r="AV1399" s="121" t="str">
        <f t="shared" si="43"/>
        <v>R3-42210-36</v>
      </c>
      <c r="AW1399" s="121" t="s">
        <v>6654</v>
      </c>
      <c r="AX1399" s="121" t="s">
        <v>2043</v>
      </c>
      <c r="AY1399" s="139">
        <v>36</v>
      </c>
      <c r="AZ1399" s="139" t="s">
        <v>689</v>
      </c>
      <c r="BA1399" s="139" t="s">
        <v>696</v>
      </c>
      <c r="BB1399" s="139" t="s">
        <v>5962</v>
      </c>
      <c r="BC1399"/>
    </row>
    <row r="1400" spans="11:55" x14ac:dyDescent="0.4">
      <c r="K1400" s="240" t="s">
        <v>14921</v>
      </c>
      <c r="L1400" s="241" t="s">
        <v>1705</v>
      </c>
      <c r="M1400" s="241">
        <v>10</v>
      </c>
      <c r="N1400" s="241" t="s">
        <v>7997</v>
      </c>
      <c r="O1400" s="241" t="s">
        <v>13273</v>
      </c>
      <c r="P1400" s="241" t="s">
        <v>2144</v>
      </c>
      <c r="AT1400">
        <v>1</v>
      </c>
      <c r="AU1400" t="str">
        <f t="shared" si="42"/>
        <v>42211-1</v>
      </c>
      <c r="AV1400" s="121" t="str">
        <f t="shared" si="43"/>
        <v>R3-42211-8</v>
      </c>
      <c r="AW1400" s="121" t="s">
        <v>6654</v>
      </c>
      <c r="AX1400" s="121" t="s">
        <v>2044</v>
      </c>
      <c r="AY1400" s="139">
        <v>8</v>
      </c>
      <c r="AZ1400" s="139" t="s">
        <v>689</v>
      </c>
      <c r="BA1400" s="139" t="s">
        <v>697</v>
      </c>
      <c r="BB1400" s="139" t="s">
        <v>5963</v>
      </c>
      <c r="BC1400"/>
    </row>
    <row r="1401" spans="11:55" x14ac:dyDescent="0.4">
      <c r="K1401" s="240" t="s">
        <v>14922</v>
      </c>
      <c r="L1401" s="241" t="s">
        <v>1705</v>
      </c>
      <c r="M1401" s="241">
        <v>11</v>
      </c>
      <c r="N1401" s="241" t="s">
        <v>886</v>
      </c>
      <c r="O1401" s="241" t="s">
        <v>13273</v>
      </c>
      <c r="P1401" s="241" t="s">
        <v>2144</v>
      </c>
      <c r="AT1401">
        <v>2</v>
      </c>
      <c r="AU1401" t="str">
        <f t="shared" si="42"/>
        <v>42211-2</v>
      </c>
      <c r="AV1401" s="121" t="str">
        <f t="shared" si="43"/>
        <v>R3-42211-10</v>
      </c>
      <c r="AW1401" s="121" t="s">
        <v>6654</v>
      </c>
      <c r="AX1401" s="121" t="s">
        <v>2044</v>
      </c>
      <c r="AY1401" s="139">
        <v>10</v>
      </c>
      <c r="AZ1401" s="139" t="s">
        <v>689</v>
      </c>
      <c r="BA1401" s="139" t="s">
        <v>697</v>
      </c>
      <c r="BB1401" s="139" t="s">
        <v>2470</v>
      </c>
      <c r="BC1401"/>
    </row>
    <row r="1402" spans="11:55" x14ac:dyDescent="0.4">
      <c r="K1402" s="240" t="s">
        <v>14923</v>
      </c>
      <c r="L1402" s="241" t="s">
        <v>1705</v>
      </c>
      <c r="M1402" s="241">
        <v>12</v>
      </c>
      <c r="N1402" s="241" t="s">
        <v>7998</v>
      </c>
      <c r="O1402" s="241" t="s">
        <v>13273</v>
      </c>
      <c r="P1402" s="241" t="s">
        <v>2144</v>
      </c>
      <c r="AT1402">
        <v>1</v>
      </c>
      <c r="AU1402" t="str">
        <f t="shared" si="42"/>
        <v>42213-1</v>
      </c>
      <c r="AV1402" s="121" t="str">
        <f t="shared" si="43"/>
        <v>R3-42213-14</v>
      </c>
      <c r="AW1402" s="121" t="s">
        <v>6654</v>
      </c>
      <c r="AX1402" s="121" t="s">
        <v>2045</v>
      </c>
      <c r="AY1402" s="139">
        <v>14</v>
      </c>
      <c r="AZ1402" s="139" t="s">
        <v>689</v>
      </c>
      <c r="BA1402" s="139" t="s">
        <v>698</v>
      </c>
      <c r="BB1402" s="139" t="s">
        <v>5964</v>
      </c>
      <c r="BC1402"/>
    </row>
    <row r="1403" spans="11:55" x14ac:dyDescent="0.4">
      <c r="K1403" s="240" t="s">
        <v>14924</v>
      </c>
      <c r="L1403" s="241" t="s">
        <v>1705</v>
      </c>
      <c r="M1403" s="241">
        <v>13</v>
      </c>
      <c r="N1403" s="241" t="s">
        <v>3607</v>
      </c>
      <c r="O1403" s="241" t="s">
        <v>13273</v>
      </c>
      <c r="P1403" s="241" t="s">
        <v>2144</v>
      </c>
      <c r="AT1403">
        <v>2</v>
      </c>
      <c r="AU1403" t="str">
        <f t="shared" si="42"/>
        <v>42213-2</v>
      </c>
      <c r="AV1403" s="121" t="str">
        <f t="shared" si="43"/>
        <v>R3-42213-15</v>
      </c>
      <c r="AW1403" s="121" t="s">
        <v>6654</v>
      </c>
      <c r="AX1403" s="121" t="s">
        <v>2045</v>
      </c>
      <c r="AY1403" s="139">
        <v>15</v>
      </c>
      <c r="AZ1403" s="139" t="s">
        <v>689</v>
      </c>
      <c r="BA1403" s="139" t="s">
        <v>698</v>
      </c>
      <c r="BB1403" s="139" t="s">
        <v>5965</v>
      </c>
      <c r="BC1403"/>
    </row>
    <row r="1404" spans="11:55" x14ac:dyDescent="0.4">
      <c r="K1404" s="240" t="s">
        <v>14925</v>
      </c>
      <c r="L1404" s="241" t="s">
        <v>1705</v>
      </c>
      <c r="M1404" s="241">
        <v>14</v>
      </c>
      <c r="N1404" s="241" t="s">
        <v>7999</v>
      </c>
      <c r="O1404" s="241" t="s">
        <v>13273</v>
      </c>
      <c r="P1404" s="241" t="s">
        <v>2143</v>
      </c>
      <c r="AT1404">
        <v>3</v>
      </c>
      <c r="AU1404" t="str">
        <f t="shared" si="42"/>
        <v>42213-3</v>
      </c>
      <c r="AV1404" s="121" t="str">
        <f t="shared" si="43"/>
        <v>R3-42213-16</v>
      </c>
      <c r="AW1404" s="121" t="s">
        <v>6654</v>
      </c>
      <c r="AX1404" s="121" t="s">
        <v>2045</v>
      </c>
      <c r="AY1404" s="139">
        <v>16</v>
      </c>
      <c r="AZ1404" s="139" t="s">
        <v>689</v>
      </c>
      <c r="BA1404" s="139" t="s">
        <v>698</v>
      </c>
      <c r="BB1404" s="139" t="s">
        <v>5966</v>
      </c>
      <c r="BC1404"/>
    </row>
    <row r="1405" spans="11:55" x14ac:dyDescent="0.4">
      <c r="K1405" s="240" t="s">
        <v>14926</v>
      </c>
      <c r="L1405" s="241" t="s">
        <v>1705</v>
      </c>
      <c r="M1405" s="241">
        <v>15</v>
      </c>
      <c r="N1405" s="241" t="s">
        <v>8000</v>
      </c>
      <c r="O1405" s="241" t="s">
        <v>13273</v>
      </c>
      <c r="P1405" s="241" t="s">
        <v>2143</v>
      </c>
      <c r="AT1405">
        <v>4</v>
      </c>
      <c r="AU1405" t="str">
        <f t="shared" si="42"/>
        <v>42213-4</v>
      </c>
      <c r="AV1405" s="121" t="str">
        <f t="shared" si="43"/>
        <v>R3-42213-17</v>
      </c>
      <c r="AW1405" s="121" t="s">
        <v>6654</v>
      </c>
      <c r="AX1405" s="121" t="s">
        <v>2045</v>
      </c>
      <c r="AY1405" s="139">
        <v>17</v>
      </c>
      <c r="AZ1405" s="139" t="s">
        <v>689</v>
      </c>
      <c r="BA1405" s="139" t="s">
        <v>698</v>
      </c>
      <c r="BB1405" s="139" t="s">
        <v>5967</v>
      </c>
      <c r="BC1405"/>
    </row>
    <row r="1406" spans="11:55" x14ac:dyDescent="0.4">
      <c r="K1406" s="240" t="s">
        <v>14927</v>
      </c>
      <c r="L1406" s="241" t="s">
        <v>1705</v>
      </c>
      <c r="M1406" s="241">
        <v>16</v>
      </c>
      <c r="N1406" s="241" t="s">
        <v>4179</v>
      </c>
      <c r="O1406" s="241" t="s">
        <v>13273</v>
      </c>
      <c r="P1406" s="241" t="s">
        <v>6880</v>
      </c>
      <c r="AT1406">
        <v>5</v>
      </c>
      <c r="AU1406" t="str">
        <f t="shared" si="42"/>
        <v>42213-5</v>
      </c>
      <c r="AV1406" s="121" t="str">
        <f t="shared" si="43"/>
        <v>R3-42213-18</v>
      </c>
      <c r="AW1406" s="121" t="s">
        <v>6654</v>
      </c>
      <c r="AX1406" s="121" t="s">
        <v>2045</v>
      </c>
      <c r="AY1406" s="139">
        <v>18</v>
      </c>
      <c r="AZ1406" s="139" t="s">
        <v>689</v>
      </c>
      <c r="BA1406" s="139" t="s">
        <v>698</v>
      </c>
      <c r="BB1406" s="139" t="s">
        <v>5968</v>
      </c>
      <c r="BC1406"/>
    </row>
    <row r="1407" spans="11:55" x14ac:dyDescent="0.4">
      <c r="K1407" s="240" t="s">
        <v>14928</v>
      </c>
      <c r="L1407" s="241" t="s">
        <v>1705</v>
      </c>
      <c r="M1407" s="241">
        <v>17</v>
      </c>
      <c r="N1407" s="241" t="s">
        <v>8001</v>
      </c>
      <c r="O1407" s="241" t="s">
        <v>13273</v>
      </c>
      <c r="P1407" s="241" t="s">
        <v>2143</v>
      </c>
      <c r="AT1407">
        <v>6</v>
      </c>
      <c r="AU1407" t="str">
        <f t="shared" si="42"/>
        <v>42213-6</v>
      </c>
      <c r="AV1407" s="121" t="str">
        <f t="shared" si="43"/>
        <v>R3-42213-19</v>
      </c>
      <c r="AW1407" s="121" t="s">
        <v>6654</v>
      </c>
      <c r="AX1407" s="121" t="s">
        <v>2045</v>
      </c>
      <c r="AY1407" s="139">
        <v>19</v>
      </c>
      <c r="AZ1407" s="139" t="s">
        <v>689</v>
      </c>
      <c r="BA1407" s="139" t="s">
        <v>698</v>
      </c>
      <c r="BB1407" s="139" t="s">
        <v>5969</v>
      </c>
      <c r="BC1407"/>
    </row>
    <row r="1408" spans="11:55" x14ac:dyDescent="0.4">
      <c r="K1408" s="240" t="s">
        <v>14929</v>
      </c>
      <c r="L1408" s="241" t="s">
        <v>1705</v>
      </c>
      <c r="M1408" s="241">
        <v>18</v>
      </c>
      <c r="N1408" s="241" t="s">
        <v>8002</v>
      </c>
      <c r="O1408" s="241" t="s">
        <v>13273</v>
      </c>
      <c r="P1408" s="241" t="s">
        <v>2143</v>
      </c>
      <c r="AT1408">
        <v>7</v>
      </c>
      <c r="AU1408" t="str">
        <f t="shared" si="42"/>
        <v>42213-7</v>
      </c>
      <c r="AV1408" s="121" t="str">
        <f t="shared" si="43"/>
        <v>R3-42213-20</v>
      </c>
      <c r="AW1408" s="121" t="s">
        <v>6654</v>
      </c>
      <c r="AX1408" s="121" t="s">
        <v>2045</v>
      </c>
      <c r="AY1408" s="139">
        <v>20</v>
      </c>
      <c r="AZ1408" s="139" t="s">
        <v>689</v>
      </c>
      <c r="BA1408" s="139" t="s">
        <v>698</v>
      </c>
      <c r="BB1408" s="139" t="s">
        <v>5970</v>
      </c>
      <c r="BC1408"/>
    </row>
    <row r="1409" spans="11:55" x14ac:dyDescent="0.4">
      <c r="K1409" s="240" t="s">
        <v>14930</v>
      </c>
      <c r="L1409" s="241" t="s">
        <v>1705</v>
      </c>
      <c r="M1409" s="241">
        <v>19</v>
      </c>
      <c r="N1409" s="241" t="s">
        <v>8003</v>
      </c>
      <c r="O1409" s="241" t="s">
        <v>13273</v>
      </c>
      <c r="P1409" s="241" t="s">
        <v>2143</v>
      </c>
      <c r="AT1409">
        <v>8</v>
      </c>
      <c r="AU1409" t="str">
        <f t="shared" si="42"/>
        <v>42213-8</v>
      </c>
      <c r="AV1409" s="121" t="str">
        <f t="shared" si="43"/>
        <v>R3-42213-28</v>
      </c>
      <c r="AW1409" s="121" t="s">
        <v>6654</v>
      </c>
      <c r="AX1409" s="121" t="s">
        <v>2045</v>
      </c>
      <c r="AY1409" s="139">
        <v>28</v>
      </c>
      <c r="AZ1409" s="139" t="s">
        <v>689</v>
      </c>
      <c r="BA1409" s="139" t="s">
        <v>698</v>
      </c>
      <c r="BB1409" s="139" t="s">
        <v>5971</v>
      </c>
      <c r="BC1409"/>
    </row>
    <row r="1410" spans="11:55" x14ac:dyDescent="0.4">
      <c r="K1410" s="240" t="s">
        <v>14931</v>
      </c>
      <c r="L1410" s="241" t="s">
        <v>1705</v>
      </c>
      <c r="M1410" s="241">
        <v>20</v>
      </c>
      <c r="N1410" s="241" t="s">
        <v>8004</v>
      </c>
      <c r="O1410" s="241" t="s">
        <v>13273</v>
      </c>
      <c r="P1410" s="241" t="s">
        <v>2143</v>
      </c>
      <c r="AT1410">
        <v>1</v>
      </c>
      <c r="AU1410" t="str">
        <f t="shared" si="42"/>
        <v>42214-1</v>
      </c>
      <c r="AV1410" s="121" t="str">
        <f t="shared" si="43"/>
        <v>R3-42214-35</v>
      </c>
      <c r="AW1410" s="121" t="s">
        <v>6654</v>
      </c>
      <c r="AX1410" s="121" t="s">
        <v>2046</v>
      </c>
      <c r="AY1410" s="139">
        <v>35</v>
      </c>
      <c r="AZ1410" s="139" t="s">
        <v>689</v>
      </c>
      <c r="BA1410" s="139" t="s">
        <v>699</v>
      </c>
      <c r="BB1410" s="139" t="s">
        <v>5972</v>
      </c>
      <c r="BC1410"/>
    </row>
    <row r="1411" spans="11:55" x14ac:dyDescent="0.4">
      <c r="K1411" s="240" t="s">
        <v>14932</v>
      </c>
      <c r="L1411" s="241" t="s">
        <v>1705</v>
      </c>
      <c r="M1411" s="241">
        <v>21</v>
      </c>
      <c r="N1411" s="241" t="s">
        <v>8005</v>
      </c>
      <c r="O1411" s="241" t="s">
        <v>13273</v>
      </c>
      <c r="P1411" s="241" t="s">
        <v>2144</v>
      </c>
      <c r="AT1411">
        <v>2</v>
      </c>
      <c r="AU1411" t="str">
        <f t="shared" si="42"/>
        <v>42214-2</v>
      </c>
      <c r="AV1411" s="121" t="str">
        <f t="shared" si="43"/>
        <v>R3-42214-36</v>
      </c>
      <c r="AW1411" s="121" t="s">
        <v>6654</v>
      </c>
      <c r="AX1411" s="121" t="s">
        <v>2046</v>
      </c>
      <c r="AY1411" s="139">
        <v>36</v>
      </c>
      <c r="AZ1411" s="139" t="s">
        <v>689</v>
      </c>
      <c r="BA1411" s="139" t="s">
        <v>699</v>
      </c>
      <c r="BB1411" s="139" t="s">
        <v>5973</v>
      </c>
      <c r="BC1411"/>
    </row>
    <row r="1412" spans="11:55" x14ac:dyDescent="0.4">
      <c r="K1412" s="240" t="s">
        <v>14933</v>
      </c>
      <c r="L1412" s="241" t="s">
        <v>1705</v>
      </c>
      <c r="M1412" s="241">
        <v>22</v>
      </c>
      <c r="N1412" s="241" t="s">
        <v>8006</v>
      </c>
      <c r="O1412" s="241" t="s">
        <v>13273</v>
      </c>
      <c r="P1412" s="241" t="s">
        <v>6880</v>
      </c>
      <c r="AT1412">
        <v>3</v>
      </c>
      <c r="AU1412" t="str">
        <f t="shared" ref="AU1412:AU1475" si="44">AX1412&amp;"-"&amp;AT1412</f>
        <v>42214-3</v>
      </c>
      <c r="AV1412" s="121" t="str">
        <f t="shared" ref="AV1412:AV1475" si="45">AW1412&amp;"-"&amp;AX1412&amp;"-"&amp;AY1412</f>
        <v>R3-42214-37</v>
      </c>
      <c r="AW1412" s="121" t="s">
        <v>6654</v>
      </c>
      <c r="AX1412" s="121" t="s">
        <v>2046</v>
      </c>
      <c r="AY1412" s="139">
        <v>37</v>
      </c>
      <c r="AZ1412" s="139" t="s">
        <v>689</v>
      </c>
      <c r="BA1412" s="139" t="s">
        <v>699</v>
      </c>
      <c r="BB1412" s="139" t="s">
        <v>5974</v>
      </c>
      <c r="BC1412"/>
    </row>
    <row r="1413" spans="11:55" x14ac:dyDescent="0.4">
      <c r="K1413" s="240" t="s">
        <v>14934</v>
      </c>
      <c r="L1413" s="241" t="s">
        <v>1705</v>
      </c>
      <c r="M1413" s="241">
        <v>23</v>
      </c>
      <c r="N1413" s="241" t="s">
        <v>8007</v>
      </c>
      <c r="O1413" s="241" t="s">
        <v>13273</v>
      </c>
      <c r="P1413" s="241" t="s">
        <v>6880</v>
      </c>
      <c r="AT1413">
        <v>1</v>
      </c>
      <c r="AU1413" t="str">
        <f t="shared" si="44"/>
        <v>42383-1</v>
      </c>
      <c r="AV1413" s="121" t="str">
        <f t="shared" si="45"/>
        <v>R3-42383-25</v>
      </c>
      <c r="AW1413" s="121" t="s">
        <v>6654</v>
      </c>
      <c r="AX1413" s="121" t="s">
        <v>2047</v>
      </c>
      <c r="AY1413" s="139">
        <v>25</v>
      </c>
      <c r="AZ1413" s="139" t="s">
        <v>689</v>
      </c>
      <c r="BA1413" s="139" t="s">
        <v>700</v>
      </c>
      <c r="BB1413" s="139" t="s">
        <v>2804</v>
      </c>
      <c r="BC1413"/>
    </row>
    <row r="1414" spans="11:55" x14ac:dyDescent="0.4">
      <c r="K1414" s="240" t="s">
        <v>14935</v>
      </c>
      <c r="L1414" s="241" t="s">
        <v>1705</v>
      </c>
      <c r="M1414" s="241">
        <v>24</v>
      </c>
      <c r="N1414" s="241" t="s">
        <v>8008</v>
      </c>
      <c r="O1414" s="241" t="s">
        <v>13273</v>
      </c>
      <c r="P1414" s="241" t="s">
        <v>2143</v>
      </c>
      <c r="AT1414">
        <v>2</v>
      </c>
      <c r="AU1414" t="str">
        <f t="shared" si="44"/>
        <v>42383-2</v>
      </c>
      <c r="AV1414" s="121" t="str">
        <f t="shared" si="45"/>
        <v>R3-42383-27</v>
      </c>
      <c r="AW1414" s="121" t="s">
        <v>6654</v>
      </c>
      <c r="AX1414" s="121" t="s">
        <v>2047</v>
      </c>
      <c r="AY1414" s="139">
        <v>27</v>
      </c>
      <c r="AZ1414" s="139" t="s">
        <v>689</v>
      </c>
      <c r="BA1414" s="139" t="s">
        <v>700</v>
      </c>
      <c r="BB1414" s="139" t="s">
        <v>5975</v>
      </c>
      <c r="BC1414"/>
    </row>
    <row r="1415" spans="11:55" x14ac:dyDescent="0.4">
      <c r="K1415" s="240" t="s">
        <v>14936</v>
      </c>
      <c r="L1415" s="241" t="s">
        <v>1705</v>
      </c>
      <c r="M1415" s="241">
        <v>25</v>
      </c>
      <c r="N1415" s="241" t="s">
        <v>8009</v>
      </c>
      <c r="O1415" s="241" t="s">
        <v>13273</v>
      </c>
      <c r="P1415" s="241" t="s">
        <v>6880</v>
      </c>
      <c r="AT1415">
        <v>1</v>
      </c>
      <c r="AU1415" t="str">
        <f t="shared" si="44"/>
        <v>42391-1</v>
      </c>
      <c r="AV1415" s="121" t="str">
        <f t="shared" si="45"/>
        <v>R3-42391-30</v>
      </c>
      <c r="AW1415" s="121" t="s">
        <v>6654</v>
      </c>
      <c r="AX1415" s="121" t="s">
        <v>2048</v>
      </c>
      <c r="AY1415" s="139">
        <v>30</v>
      </c>
      <c r="AZ1415" s="139" t="s">
        <v>689</v>
      </c>
      <c r="BA1415" s="139" t="s">
        <v>701</v>
      </c>
      <c r="BB1415" s="139" t="s">
        <v>5983</v>
      </c>
      <c r="BC1415"/>
    </row>
    <row r="1416" spans="11:55" x14ac:dyDescent="0.4">
      <c r="K1416" s="240" t="s">
        <v>14937</v>
      </c>
      <c r="L1416" s="241" t="s">
        <v>1705</v>
      </c>
      <c r="M1416" s="241">
        <v>26</v>
      </c>
      <c r="N1416" s="241" t="s">
        <v>8010</v>
      </c>
      <c r="O1416" s="241" t="s">
        <v>13273</v>
      </c>
      <c r="P1416" s="241" t="s">
        <v>2143</v>
      </c>
      <c r="AT1416">
        <v>1</v>
      </c>
      <c r="AU1416" t="str">
        <f t="shared" si="44"/>
        <v>43000-1</v>
      </c>
      <c r="AV1416" s="121" t="str">
        <f t="shared" si="45"/>
        <v>R3-43000-99</v>
      </c>
      <c r="AW1416" s="121" t="s">
        <v>6654</v>
      </c>
      <c r="AX1416" s="121" t="s">
        <v>1699</v>
      </c>
      <c r="AY1416" s="139">
        <v>99</v>
      </c>
      <c r="AZ1416" s="139" t="s">
        <v>703</v>
      </c>
      <c r="BA1416" s="139" t="s">
        <v>6655</v>
      </c>
      <c r="BB1416" s="139" t="s">
        <v>6008</v>
      </c>
      <c r="BC1416"/>
    </row>
    <row r="1417" spans="11:55" x14ac:dyDescent="0.4">
      <c r="K1417" s="240" t="s">
        <v>14938</v>
      </c>
      <c r="L1417" s="241" t="s">
        <v>1705</v>
      </c>
      <c r="M1417" s="241">
        <v>27</v>
      </c>
      <c r="N1417" s="241" t="s">
        <v>4177</v>
      </c>
      <c r="O1417" s="241" t="s">
        <v>13273</v>
      </c>
      <c r="P1417" s="241" t="s">
        <v>2147</v>
      </c>
      <c r="AT1417">
        <v>2</v>
      </c>
      <c r="AU1417" t="str">
        <f t="shared" si="44"/>
        <v>43000-2</v>
      </c>
      <c r="AV1417" s="121" t="str">
        <f t="shared" si="45"/>
        <v>R3-43000-122</v>
      </c>
      <c r="AW1417" s="121" t="s">
        <v>6654</v>
      </c>
      <c r="AX1417" s="121" t="s">
        <v>1699</v>
      </c>
      <c r="AY1417" s="139">
        <v>122</v>
      </c>
      <c r="AZ1417" s="139" t="s">
        <v>703</v>
      </c>
      <c r="BA1417" s="139" t="s">
        <v>6655</v>
      </c>
      <c r="BB1417" s="139" t="s">
        <v>6010</v>
      </c>
      <c r="BC1417"/>
    </row>
    <row r="1418" spans="11:55" x14ac:dyDescent="0.4">
      <c r="K1418" s="240" t="s">
        <v>14939</v>
      </c>
      <c r="L1418" s="241" t="s">
        <v>1705</v>
      </c>
      <c r="M1418" s="241">
        <v>28</v>
      </c>
      <c r="N1418" s="241" t="s">
        <v>8011</v>
      </c>
      <c r="O1418" s="241" t="s">
        <v>13273</v>
      </c>
      <c r="P1418" s="241" t="s">
        <v>2143</v>
      </c>
      <c r="AT1418">
        <v>3</v>
      </c>
      <c r="AU1418" t="str">
        <f t="shared" si="44"/>
        <v>43000-3</v>
      </c>
      <c r="AV1418" s="121" t="str">
        <f t="shared" si="45"/>
        <v>R3-43000-144</v>
      </c>
      <c r="AW1418" s="121" t="s">
        <v>6654</v>
      </c>
      <c r="AX1418" s="121" t="s">
        <v>1699</v>
      </c>
      <c r="AY1418" s="139">
        <v>144</v>
      </c>
      <c r="AZ1418" s="139" t="s">
        <v>703</v>
      </c>
      <c r="BA1418" s="139" t="s">
        <v>6655</v>
      </c>
      <c r="BB1418" s="139" t="s">
        <v>6015</v>
      </c>
      <c r="BC1418"/>
    </row>
    <row r="1419" spans="11:55" x14ac:dyDescent="0.4">
      <c r="K1419" s="240" t="s">
        <v>14940</v>
      </c>
      <c r="L1419" s="241" t="s">
        <v>1705</v>
      </c>
      <c r="M1419" s="241">
        <v>29</v>
      </c>
      <c r="N1419" s="241" t="s">
        <v>8012</v>
      </c>
      <c r="O1419" s="241" t="s">
        <v>13273</v>
      </c>
      <c r="P1419" s="241" t="s">
        <v>6686</v>
      </c>
      <c r="AT1419">
        <v>4</v>
      </c>
      <c r="AU1419" t="str">
        <f t="shared" si="44"/>
        <v>43000-4</v>
      </c>
      <c r="AV1419" s="121" t="str">
        <f t="shared" si="45"/>
        <v>R3-43000-167</v>
      </c>
      <c r="AW1419" s="121" t="s">
        <v>6654</v>
      </c>
      <c r="AX1419" s="121" t="s">
        <v>1699</v>
      </c>
      <c r="AY1419" s="139">
        <v>167</v>
      </c>
      <c r="AZ1419" s="139" t="s">
        <v>703</v>
      </c>
      <c r="BA1419" s="139" t="s">
        <v>6655</v>
      </c>
      <c r="BB1419" s="139" t="s">
        <v>6021</v>
      </c>
      <c r="BC1419"/>
    </row>
    <row r="1420" spans="11:55" x14ac:dyDescent="0.4">
      <c r="K1420" s="240" t="s">
        <v>14941</v>
      </c>
      <c r="L1420" s="241" t="s">
        <v>1705</v>
      </c>
      <c r="M1420" s="241">
        <v>30</v>
      </c>
      <c r="N1420" s="241" t="s">
        <v>8013</v>
      </c>
      <c r="O1420" s="241" t="s">
        <v>13273</v>
      </c>
      <c r="P1420" s="241" t="s">
        <v>2144</v>
      </c>
      <c r="AT1420">
        <v>5</v>
      </c>
      <c r="AU1420" t="str">
        <f t="shared" si="44"/>
        <v>43000-5</v>
      </c>
      <c r="AV1420" s="121" t="str">
        <f t="shared" si="45"/>
        <v>R3-43000-182</v>
      </c>
      <c r="AW1420" s="121" t="s">
        <v>6654</v>
      </c>
      <c r="AX1420" s="121" t="s">
        <v>1699</v>
      </c>
      <c r="AY1420" s="139">
        <v>182</v>
      </c>
      <c r="AZ1420" s="139" t="s">
        <v>703</v>
      </c>
      <c r="BA1420" s="139" t="s">
        <v>6655</v>
      </c>
      <c r="BB1420" s="139" t="s">
        <v>842</v>
      </c>
      <c r="BC1420"/>
    </row>
    <row r="1421" spans="11:55" x14ac:dyDescent="0.4">
      <c r="K1421" s="240" t="s">
        <v>14942</v>
      </c>
      <c r="L1421" s="241" t="s">
        <v>1705</v>
      </c>
      <c r="M1421" s="241">
        <v>31</v>
      </c>
      <c r="N1421" s="241" t="s">
        <v>8014</v>
      </c>
      <c r="O1421" s="241" t="s">
        <v>13273</v>
      </c>
      <c r="P1421" s="241" t="s">
        <v>6880</v>
      </c>
      <c r="AT1421">
        <v>6</v>
      </c>
      <c r="AU1421" t="str">
        <f t="shared" si="44"/>
        <v>43000-6</v>
      </c>
      <c r="AV1421" s="121" t="str">
        <f t="shared" si="45"/>
        <v>R3-43000-185</v>
      </c>
      <c r="AW1421" s="121" t="s">
        <v>6654</v>
      </c>
      <c r="AX1421" s="121" t="s">
        <v>1699</v>
      </c>
      <c r="AY1421" s="139">
        <v>185</v>
      </c>
      <c r="AZ1421" s="139" t="s">
        <v>703</v>
      </c>
      <c r="BA1421" s="139" t="s">
        <v>6655</v>
      </c>
      <c r="BB1421" s="139" t="s">
        <v>6023</v>
      </c>
      <c r="BC1421"/>
    </row>
    <row r="1422" spans="11:55" x14ac:dyDescent="0.4">
      <c r="K1422" s="240" t="s">
        <v>14943</v>
      </c>
      <c r="L1422" s="241" t="s">
        <v>1705</v>
      </c>
      <c r="M1422" s="241">
        <v>32</v>
      </c>
      <c r="N1422" s="241" t="s">
        <v>8015</v>
      </c>
      <c r="O1422" s="241" t="s">
        <v>13273</v>
      </c>
      <c r="P1422" s="241" t="s">
        <v>6686</v>
      </c>
      <c r="AT1422">
        <v>7</v>
      </c>
      <c r="AU1422" t="str">
        <f t="shared" si="44"/>
        <v>43000-7</v>
      </c>
      <c r="AV1422" s="121" t="str">
        <f t="shared" si="45"/>
        <v>R3-43000-228</v>
      </c>
      <c r="AW1422" s="121" t="s">
        <v>6654</v>
      </c>
      <c r="AX1422" s="121" t="s">
        <v>1699</v>
      </c>
      <c r="AY1422" s="139">
        <v>228</v>
      </c>
      <c r="AZ1422" s="139" t="s">
        <v>703</v>
      </c>
      <c r="BA1422" s="139" t="s">
        <v>6655</v>
      </c>
      <c r="BB1422" s="139" t="s">
        <v>6048</v>
      </c>
      <c r="BC1422"/>
    </row>
    <row r="1423" spans="11:55" x14ac:dyDescent="0.4">
      <c r="K1423" s="240" t="s">
        <v>14944</v>
      </c>
      <c r="L1423" s="241" t="s">
        <v>1705</v>
      </c>
      <c r="M1423" s="241">
        <v>33</v>
      </c>
      <c r="N1423" s="241" t="s">
        <v>8016</v>
      </c>
      <c r="O1423" s="241" t="s">
        <v>13273</v>
      </c>
      <c r="P1423" s="241" t="s">
        <v>6686</v>
      </c>
      <c r="AT1423">
        <v>8</v>
      </c>
      <c r="AU1423" t="str">
        <f t="shared" si="44"/>
        <v>43000-8</v>
      </c>
      <c r="AV1423" s="121" t="str">
        <f t="shared" si="45"/>
        <v>R3-43000-229</v>
      </c>
      <c r="AW1423" s="121" t="s">
        <v>6654</v>
      </c>
      <c r="AX1423" s="121" t="s">
        <v>1699</v>
      </c>
      <c r="AY1423" s="139">
        <v>229</v>
      </c>
      <c r="AZ1423" s="139" t="s">
        <v>703</v>
      </c>
      <c r="BA1423" s="139" t="s">
        <v>6655</v>
      </c>
      <c r="BB1423" s="139" t="s">
        <v>6049</v>
      </c>
      <c r="BC1423"/>
    </row>
    <row r="1424" spans="11:55" x14ac:dyDescent="0.4">
      <c r="K1424" s="240" t="s">
        <v>14945</v>
      </c>
      <c r="L1424" s="241" t="s">
        <v>1705</v>
      </c>
      <c r="M1424" s="241">
        <v>34</v>
      </c>
      <c r="N1424" s="241" t="s">
        <v>8017</v>
      </c>
      <c r="O1424" s="241" t="s">
        <v>13274</v>
      </c>
      <c r="P1424" s="241" t="s">
        <v>6681</v>
      </c>
      <c r="AT1424">
        <v>9</v>
      </c>
      <c r="AU1424" t="str">
        <f t="shared" si="44"/>
        <v>43000-9</v>
      </c>
      <c r="AV1424" s="121" t="str">
        <f t="shared" si="45"/>
        <v>R3-43000-234</v>
      </c>
      <c r="AW1424" s="121" t="s">
        <v>6654</v>
      </c>
      <c r="AX1424" s="121" t="s">
        <v>1699</v>
      </c>
      <c r="AY1424" s="139">
        <v>234</v>
      </c>
      <c r="AZ1424" s="139" t="s">
        <v>703</v>
      </c>
      <c r="BA1424" s="139" t="s">
        <v>6655</v>
      </c>
      <c r="BB1424" s="139" t="s">
        <v>6050</v>
      </c>
      <c r="BC1424"/>
    </row>
    <row r="1425" spans="11:55" x14ac:dyDescent="0.4">
      <c r="K1425" s="240" t="s">
        <v>14946</v>
      </c>
      <c r="L1425" s="241" t="s">
        <v>1705</v>
      </c>
      <c r="M1425" s="241">
        <v>35</v>
      </c>
      <c r="N1425" s="241" t="s">
        <v>8018</v>
      </c>
      <c r="O1425" s="241" t="s">
        <v>13273</v>
      </c>
      <c r="P1425" s="241" t="s">
        <v>2147</v>
      </c>
      <c r="AT1425">
        <v>10</v>
      </c>
      <c r="AU1425" t="str">
        <f t="shared" si="44"/>
        <v>43000-10</v>
      </c>
      <c r="AV1425" s="121" t="str">
        <f t="shared" si="45"/>
        <v>R3-43000-240</v>
      </c>
      <c r="AW1425" s="121" t="s">
        <v>6654</v>
      </c>
      <c r="AX1425" s="121" t="s">
        <v>1699</v>
      </c>
      <c r="AY1425" s="139">
        <v>240</v>
      </c>
      <c r="AZ1425" s="139" t="s">
        <v>703</v>
      </c>
      <c r="BA1425" s="139" t="s">
        <v>6655</v>
      </c>
      <c r="BB1425" s="139" t="s">
        <v>6052</v>
      </c>
      <c r="BC1425"/>
    </row>
    <row r="1426" spans="11:55" x14ac:dyDescent="0.4">
      <c r="K1426" s="240" t="s">
        <v>14947</v>
      </c>
      <c r="L1426" s="241" t="s">
        <v>1705</v>
      </c>
      <c r="M1426" s="241">
        <v>36</v>
      </c>
      <c r="N1426" s="241" t="s">
        <v>8019</v>
      </c>
      <c r="O1426" s="241" t="s">
        <v>13273</v>
      </c>
      <c r="P1426" s="241" t="s">
        <v>6686</v>
      </c>
      <c r="AT1426">
        <v>1</v>
      </c>
      <c r="AU1426" t="str">
        <f t="shared" si="44"/>
        <v>43100-1</v>
      </c>
      <c r="AV1426" s="121" t="str">
        <f t="shared" si="45"/>
        <v>R3-43100-40</v>
      </c>
      <c r="AW1426" s="121" t="s">
        <v>6654</v>
      </c>
      <c r="AX1426" s="121" t="s">
        <v>2050</v>
      </c>
      <c r="AY1426" s="139">
        <v>40</v>
      </c>
      <c r="AZ1426" s="139" t="s">
        <v>703</v>
      </c>
      <c r="BA1426" s="139" t="s">
        <v>704</v>
      </c>
      <c r="BB1426" s="139" t="s">
        <v>6055</v>
      </c>
      <c r="BC1426"/>
    </row>
    <row r="1427" spans="11:55" x14ac:dyDescent="0.4">
      <c r="K1427" s="240" t="s">
        <v>14948</v>
      </c>
      <c r="L1427" s="241" t="s">
        <v>1705</v>
      </c>
      <c r="M1427" s="241">
        <v>37</v>
      </c>
      <c r="N1427" s="241" t="s">
        <v>8020</v>
      </c>
      <c r="O1427" s="241" t="s">
        <v>13273</v>
      </c>
      <c r="P1427" s="241" t="s">
        <v>6686</v>
      </c>
      <c r="AT1427">
        <v>2</v>
      </c>
      <c r="AU1427" t="str">
        <f t="shared" si="44"/>
        <v>43100-2</v>
      </c>
      <c r="AV1427" s="121" t="str">
        <f t="shared" si="45"/>
        <v>R3-43100-41</v>
      </c>
      <c r="AW1427" s="121" t="s">
        <v>6654</v>
      </c>
      <c r="AX1427" s="121" t="s">
        <v>2050</v>
      </c>
      <c r="AY1427" s="139">
        <v>41</v>
      </c>
      <c r="AZ1427" s="139" t="s">
        <v>703</v>
      </c>
      <c r="BA1427" s="139" t="s">
        <v>704</v>
      </c>
      <c r="BB1427" s="139" t="s">
        <v>6056</v>
      </c>
      <c r="BC1427"/>
    </row>
    <row r="1428" spans="11:55" x14ac:dyDescent="0.4">
      <c r="K1428" s="240" t="s">
        <v>14949</v>
      </c>
      <c r="L1428" s="241" t="s">
        <v>1705</v>
      </c>
      <c r="M1428" s="241">
        <v>38</v>
      </c>
      <c r="N1428" s="241" t="s">
        <v>4180</v>
      </c>
      <c r="O1428" s="241" t="s">
        <v>13273</v>
      </c>
      <c r="P1428" s="241" t="s">
        <v>1267</v>
      </c>
      <c r="AT1428">
        <v>3</v>
      </c>
      <c r="AU1428" t="str">
        <f t="shared" si="44"/>
        <v>43100-3</v>
      </c>
      <c r="AV1428" s="121" t="str">
        <f t="shared" si="45"/>
        <v>R3-43100-42</v>
      </c>
      <c r="AW1428" s="121" t="s">
        <v>6654</v>
      </c>
      <c r="AX1428" s="121" t="s">
        <v>2050</v>
      </c>
      <c r="AY1428" s="139">
        <v>42</v>
      </c>
      <c r="AZ1428" s="139" t="s">
        <v>703</v>
      </c>
      <c r="BA1428" s="139" t="s">
        <v>704</v>
      </c>
      <c r="BB1428" s="139" t="s">
        <v>6057</v>
      </c>
      <c r="BC1428"/>
    </row>
    <row r="1429" spans="11:55" x14ac:dyDescent="0.4">
      <c r="K1429" s="240" t="s">
        <v>14950</v>
      </c>
      <c r="L1429" s="241" t="s">
        <v>1705</v>
      </c>
      <c r="M1429" s="241">
        <v>39</v>
      </c>
      <c r="N1429" s="241" t="s">
        <v>8021</v>
      </c>
      <c r="O1429" s="241" t="s">
        <v>13273</v>
      </c>
      <c r="P1429" s="241" t="s">
        <v>2144</v>
      </c>
      <c r="AT1429">
        <v>1</v>
      </c>
      <c r="AU1429" t="str">
        <f t="shared" si="44"/>
        <v>43212-1</v>
      </c>
      <c r="AV1429" s="121" t="str">
        <f t="shared" si="45"/>
        <v>R3-43212-69</v>
      </c>
      <c r="AW1429" s="121" t="s">
        <v>6654</v>
      </c>
      <c r="AX1429" s="121" t="s">
        <v>2056</v>
      </c>
      <c r="AY1429" s="139">
        <v>69</v>
      </c>
      <c r="AZ1429" s="139" t="s">
        <v>703</v>
      </c>
      <c r="BA1429" s="139" t="s">
        <v>710</v>
      </c>
      <c r="BB1429" s="139" t="s">
        <v>6071</v>
      </c>
      <c r="BC1429"/>
    </row>
    <row r="1430" spans="11:55" x14ac:dyDescent="0.4">
      <c r="K1430" s="240" t="s">
        <v>14951</v>
      </c>
      <c r="L1430" s="241" t="s">
        <v>1705</v>
      </c>
      <c r="M1430" s="241">
        <v>40</v>
      </c>
      <c r="N1430" s="241" t="s">
        <v>8022</v>
      </c>
      <c r="O1430" s="241" t="s">
        <v>13274</v>
      </c>
      <c r="P1430" s="241" t="s">
        <v>6686</v>
      </c>
      <c r="AT1430">
        <v>2</v>
      </c>
      <c r="AU1430" t="str">
        <f t="shared" si="44"/>
        <v>43212-2</v>
      </c>
      <c r="AV1430" s="121" t="str">
        <f t="shared" si="45"/>
        <v>R3-43212-70</v>
      </c>
      <c r="AW1430" s="121" t="s">
        <v>6654</v>
      </c>
      <c r="AX1430" s="121" t="s">
        <v>2056</v>
      </c>
      <c r="AY1430" s="139">
        <v>70</v>
      </c>
      <c r="AZ1430" s="139" t="s">
        <v>703</v>
      </c>
      <c r="BA1430" s="139" t="s">
        <v>710</v>
      </c>
      <c r="BB1430" s="139" t="s">
        <v>6065</v>
      </c>
      <c r="BC1430"/>
    </row>
    <row r="1431" spans="11:55" x14ac:dyDescent="0.4">
      <c r="K1431" s="240" t="s">
        <v>14952</v>
      </c>
      <c r="L1431" s="241" t="s">
        <v>1705</v>
      </c>
      <c r="M1431" s="241">
        <v>41</v>
      </c>
      <c r="N1431" s="241" t="s">
        <v>8023</v>
      </c>
      <c r="O1431" s="241" t="s">
        <v>13273</v>
      </c>
      <c r="P1431" s="241" t="s">
        <v>2144</v>
      </c>
      <c r="AT1431">
        <v>3</v>
      </c>
      <c r="AU1431" t="str">
        <f t="shared" si="44"/>
        <v>43212-3</v>
      </c>
      <c r="AV1431" s="121" t="str">
        <f t="shared" si="45"/>
        <v>R3-43212-71</v>
      </c>
      <c r="AW1431" s="121" t="s">
        <v>6654</v>
      </c>
      <c r="AX1431" s="121" t="s">
        <v>2056</v>
      </c>
      <c r="AY1431" s="139">
        <v>71</v>
      </c>
      <c r="AZ1431" s="139" t="s">
        <v>703</v>
      </c>
      <c r="BA1431" s="139" t="s">
        <v>710</v>
      </c>
      <c r="BB1431" s="139" t="s">
        <v>6072</v>
      </c>
      <c r="BC1431"/>
    </row>
    <row r="1432" spans="11:55" x14ac:dyDescent="0.4">
      <c r="K1432" s="240" t="s">
        <v>14953</v>
      </c>
      <c r="L1432" s="241" t="s">
        <v>1705</v>
      </c>
      <c r="M1432" s="241">
        <v>42</v>
      </c>
      <c r="N1432" s="241" t="s">
        <v>8024</v>
      </c>
      <c r="O1432" s="241" t="s">
        <v>13274</v>
      </c>
      <c r="P1432" s="241" t="s">
        <v>6686</v>
      </c>
      <c r="AT1432">
        <v>4</v>
      </c>
      <c r="AU1432" t="str">
        <f t="shared" si="44"/>
        <v>43212-4</v>
      </c>
      <c r="AV1432" s="121" t="str">
        <f t="shared" si="45"/>
        <v>R3-43212-73</v>
      </c>
      <c r="AW1432" s="121" t="s">
        <v>6654</v>
      </c>
      <c r="AX1432" s="121" t="s">
        <v>2056</v>
      </c>
      <c r="AY1432" s="139">
        <v>73</v>
      </c>
      <c r="AZ1432" s="139" t="s">
        <v>703</v>
      </c>
      <c r="BA1432" s="139" t="s">
        <v>710</v>
      </c>
      <c r="BB1432" s="139" t="s">
        <v>6068</v>
      </c>
      <c r="BC1432"/>
    </row>
    <row r="1433" spans="11:55" x14ac:dyDescent="0.4">
      <c r="K1433" s="240" t="s">
        <v>14954</v>
      </c>
      <c r="L1433" s="241" t="s">
        <v>1705</v>
      </c>
      <c r="M1433" s="241">
        <v>43</v>
      </c>
      <c r="N1433" s="241" t="s">
        <v>8025</v>
      </c>
      <c r="O1433" s="241" t="s">
        <v>13273</v>
      </c>
      <c r="P1433" s="241" t="s">
        <v>6880</v>
      </c>
      <c r="AT1433">
        <v>5</v>
      </c>
      <c r="AU1433" t="str">
        <f t="shared" si="44"/>
        <v>43212-5</v>
      </c>
      <c r="AV1433" s="121" t="str">
        <f t="shared" si="45"/>
        <v>R3-43212-74</v>
      </c>
      <c r="AW1433" s="121" t="s">
        <v>6654</v>
      </c>
      <c r="AX1433" s="121" t="s">
        <v>2056</v>
      </c>
      <c r="AY1433" s="139">
        <v>74</v>
      </c>
      <c r="AZ1433" s="139" t="s">
        <v>703</v>
      </c>
      <c r="BA1433" s="139" t="s">
        <v>710</v>
      </c>
      <c r="BB1433" s="139" t="s">
        <v>6069</v>
      </c>
      <c r="BC1433"/>
    </row>
    <row r="1434" spans="11:55" x14ac:dyDescent="0.4">
      <c r="K1434" s="240" t="s">
        <v>14955</v>
      </c>
      <c r="L1434" s="241" t="s">
        <v>1705</v>
      </c>
      <c r="M1434" s="241">
        <v>44</v>
      </c>
      <c r="N1434" s="241" t="s">
        <v>8026</v>
      </c>
      <c r="O1434" s="241" t="s">
        <v>13273</v>
      </c>
      <c r="P1434" s="241" t="s">
        <v>6880</v>
      </c>
      <c r="AT1434">
        <v>6</v>
      </c>
      <c r="AU1434" t="str">
        <f t="shared" si="44"/>
        <v>43212-6</v>
      </c>
      <c r="AV1434" s="121" t="str">
        <f t="shared" si="45"/>
        <v>R3-43212-79</v>
      </c>
      <c r="AW1434" s="121" t="s">
        <v>6654</v>
      </c>
      <c r="AX1434" s="121" t="s">
        <v>2056</v>
      </c>
      <c r="AY1434" s="139">
        <v>79</v>
      </c>
      <c r="AZ1434" s="139" t="s">
        <v>703</v>
      </c>
      <c r="BA1434" s="139" t="s">
        <v>710</v>
      </c>
      <c r="BB1434" s="139" t="s">
        <v>6066</v>
      </c>
      <c r="BC1434"/>
    </row>
    <row r="1435" spans="11:55" x14ac:dyDescent="0.4">
      <c r="K1435" s="240" t="s">
        <v>14956</v>
      </c>
      <c r="L1435" s="241" t="s">
        <v>1705</v>
      </c>
      <c r="M1435" s="241">
        <v>45</v>
      </c>
      <c r="N1435" s="241" t="s">
        <v>8027</v>
      </c>
      <c r="O1435" s="241" t="s">
        <v>13273</v>
      </c>
      <c r="P1435" s="241" t="s">
        <v>6880</v>
      </c>
      <c r="AT1435">
        <v>7</v>
      </c>
      <c r="AU1435" t="str">
        <f t="shared" si="44"/>
        <v>43212-7</v>
      </c>
      <c r="AV1435" s="121" t="str">
        <f t="shared" si="45"/>
        <v>R3-43212-80</v>
      </c>
      <c r="AW1435" s="121" t="s">
        <v>6654</v>
      </c>
      <c r="AX1435" s="121" t="s">
        <v>2056</v>
      </c>
      <c r="AY1435" s="139">
        <v>80</v>
      </c>
      <c r="AZ1435" s="139" t="s">
        <v>703</v>
      </c>
      <c r="BA1435" s="139" t="s">
        <v>710</v>
      </c>
      <c r="BB1435" s="139" t="s">
        <v>6067</v>
      </c>
      <c r="BC1435"/>
    </row>
    <row r="1436" spans="11:55" x14ac:dyDescent="0.4">
      <c r="K1436" s="240" t="s">
        <v>14957</v>
      </c>
      <c r="L1436" s="241" t="s">
        <v>1705</v>
      </c>
      <c r="M1436" s="241">
        <v>46</v>
      </c>
      <c r="N1436" s="241" t="s">
        <v>8028</v>
      </c>
      <c r="O1436" s="241" t="s">
        <v>13274</v>
      </c>
      <c r="P1436" s="241" t="s">
        <v>6681</v>
      </c>
      <c r="AT1436">
        <v>8</v>
      </c>
      <c r="AU1436" t="str">
        <f t="shared" si="44"/>
        <v>43212-8</v>
      </c>
      <c r="AV1436" s="121" t="str">
        <f t="shared" si="45"/>
        <v>R3-43212-81</v>
      </c>
      <c r="AW1436" s="121" t="s">
        <v>6654</v>
      </c>
      <c r="AX1436" s="121" t="s">
        <v>2056</v>
      </c>
      <c r="AY1436" s="139">
        <v>81</v>
      </c>
      <c r="AZ1436" s="139" t="s">
        <v>703</v>
      </c>
      <c r="BA1436" s="139" t="s">
        <v>710</v>
      </c>
      <c r="BB1436" s="139" t="s">
        <v>6073</v>
      </c>
      <c r="BC1436"/>
    </row>
    <row r="1437" spans="11:55" x14ac:dyDescent="0.4">
      <c r="K1437" s="240" t="s">
        <v>14958</v>
      </c>
      <c r="L1437" s="241" t="s">
        <v>1705</v>
      </c>
      <c r="M1437" s="241">
        <v>47</v>
      </c>
      <c r="N1437" s="241" t="s">
        <v>8029</v>
      </c>
      <c r="O1437" s="241" t="s">
        <v>13273</v>
      </c>
      <c r="P1437" s="241" t="s">
        <v>2147</v>
      </c>
      <c r="AT1437">
        <v>9</v>
      </c>
      <c r="AU1437" t="str">
        <f t="shared" si="44"/>
        <v>43212-9</v>
      </c>
      <c r="AV1437" s="121" t="str">
        <f t="shared" si="45"/>
        <v>R3-43212-82</v>
      </c>
      <c r="AW1437" s="121" t="s">
        <v>6654</v>
      </c>
      <c r="AX1437" s="121" t="s">
        <v>2056</v>
      </c>
      <c r="AY1437" s="139">
        <v>82</v>
      </c>
      <c r="AZ1437" s="139" t="s">
        <v>703</v>
      </c>
      <c r="BA1437" s="139" t="s">
        <v>710</v>
      </c>
      <c r="BB1437" s="139" t="s">
        <v>6074</v>
      </c>
      <c r="BC1437"/>
    </row>
    <row r="1438" spans="11:55" x14ac:dyDescent="0.4">
      <c r="K1438" s="240" t="s">
        <v>14959</v>
      </c>
      <c r="L1438" s="241" t="s">
        <v>1705</v>
      </c>
      <c r="M1438" s="241">
        <v>48</v>
      </c>
      <c r="N1438" s="241" t="s">
        <v>8030</v>
      </c>
      <c r="O1438" s="241" t="s">
        <v>13273</v>
      </c>
      <c r="P1438" s="241" t="s">
        <v>2147</v>
      </c>
      <c r="AT1438">
        <v>1</v>
      </c>
      <c r="AU1438" t="str">
        <f t="shared" si="44"/>
        <v>43213-1</v>
      </c>
      <c r="AV1438" s="121" t="str">
        <f t="shared" si="45"/>
        <v>R3-43213-12</v>
      </c>
      <c r="AW1438" s="121" t="s">
        <v>6654</v>
      </c>
      <c r="AX1438" s="121" t="s">
        <v>2057</v>
      </c>
      <c r="AY1438" s="139">
        <v>12</v>
      </c>
      <c r="AZ1438" s="139" t="s">
        <v>703</v>
      </c>
      <c r="BA1438" s="139" t="s">
        <v>711</v>
      </c>
      <c r="BB1438" s="139" t="s">
        <v>6075</v>
      </c>
      <c r="BC1438"/>
    </row>
    <row r="1439" spans="11:55" x14ac:dyDescent="0.4">
      <c r="K1439" s="240" t="s">
        <v>14960</v>
      </c>
      <c r="L1439" s="241" t="s">
        <v>1705</v>
      </c>
      <c r="M1439" s="241">
        <v>49</v>
      </c>
      <c r="N1439" s="241" t="s">
        <v>8031</v>
      </c>
      <c r="O1439" s="241" t="s">
        <v>13273</v>
      </c>
      <c r="P1439" s="241" t="s">
        <v>6880</v>
      </c>
      <c r="AT1439">
        <v>1</v>
      </c>
      <c r="AU1439" t="str">
        <f t="shared" si="44"/>
        <v>43214-1</v>
      </c>
      <c r="AV1439" s="121" t="str">
        <f t="shared" si="45"/>
        <v>R3-43214-10</v>
      </c>
      <c r="AW1439" s="121" t="s">
        <v>6654</v>
      </c>
      <c r="AX1439" s="121" t="s">
        <v>2058</v>
      </c>
      <c r="AY1439" s="139">
        <v>10</v>
      </c>
      <c r="AZ1439" s="139" t="s">
        <v>703</v>
      </c>
      <c r="BA1439" s="139" t="s">
        <v>712</v>
      </c>
      <c r="BB1439" s="139" t="s">
        <v>6076</v>
      </c>
      <c r="BC1439"/>
    </row>
    <row r="1440" spans="11:55" x14ac:dyDescent="0.4">
      <c r="K1440" s="240" t="s">
        <v>14961</v>
      </c>
      <c r="L1440" s="241" t="s">
        <v>1705</v>
      </c>
      <c r="M1440" s="241">
        <v>50</v>
      </c>
      <c r="N1440" s="241" t="s">
        <v>8032</v>
      </c>
      <c r="O1440" s="241" t="s">
        <v>13274</v>
      </c>
      <c r="P1440" s="241" t="s">
        <v>6880</v>
      </c>
      <c r="AT1440">
        <v>1</v>
      </c>
      <c r="AU1440" t="str">
        <f t="shared" si="44"/>
        <v>43348-1</v>
      </c>
      <c r="AV1440" s="121" t="str">
        <f t="shared" si="45"/>
        <v>R3-43348-51</v>
      </c>
      <c r="AW1440" s="121" t="s">
        <v>6654</v>
      </c>
      <c r="AX1440" s="121" t="s">
        <v>2060</v>
      </c>
      <c r="AY1440" s="139">
        <v>51</v>
      </c>
      <c r="AZ1440" s="139" t="s">
        <v>703</v>
      </c>
      <c r="BA1440" s="139" t="s">
        <v>137</v>
      </c>
      <c r="BB1440" s="139" t="s">
        <v>6080</v>
      </c>
      <c r="BC1440"/>
    </row>
    <row r="1441" spans="11:55" x14ac:dyDescent="0.4">
      <c r="K1441" s="240" t="s">
        <v>14962</v>
      </c>
      <c r="L1441" s="241" t="s">
        <v>1705</v>
      </c>
      <c r="M1441" s="241">
        <v>51</v>
      </c>
      <c r="N1441" s="241" t="s">
        <v>8033</v>
      </c>
      <c r="O1441" s="241" t="s">
        <v>13274</v>
      </c>
      <c r="P1441" s="241" t="s">
        <v>6880</v>
      </c>
      <c r="AT1441">
        <v>1</v>
      </c>
      <c r="AU1441" t="str">
        <f t="shared" si="44"/>
        <v>43403-1</v>
      </c>
      <c r="AV1441" s="121" t="str">
        <f t="shared" si="45"/>
        <v>R3-43403-6</v>
      </c>
      <c r="AW1441" s="121" t="s">
        <v>6654</v>
      </c>
      <c r="AX1441" s="121" t="s">
        <v>2062</v>
      </c>
      <c r="AY1441" s="139">
        <v>6</v>
      </c>
      <c r="AZ1441" s="139" t="s">
        <v>703</v>
      </c>
      <c r="BA1441" s="139" t="s">
        <v>715</v>
      </c>
      <c r="BB1441" s="139" t="s">
        <v>3049</v>
      </c>
      <c r="BC1441"/>
    </row>
    <row r="1442" spans="11:55" x14ac:dyDescent="0.4">
      <c r="K1442" s="240" t="s">
        <v>14963</v>
      </c>
      <c r="L1442" s="241" t="s">
        <v>1705</v>
      </c>
      <c r="M1442" s="241">
        <v>52</v>
      </c>
      <c r="N1442" s="241" t="s">
        <v>7019</v>
      </c>
      <c r="O1442" s="241" t="s">
        <v>13273</v>
      </c>
      <c r="P1442" s="241" t="s">
        <v>6880</v>
      </c>
      <c r="AT1442">
        <v>2</v>
      </c>
      <c r="AU1442" t="str">
        <f t="shared" si="44"/>
        <v>43403-2</v>
      </c>
      <c r="AV1442" s="121" t="str">
        <f t="shared" si="45"/>
        <v>R3-43403-11</v>
      </c>
      <c r="AW1442" s="121" t="s">
        <v>6654</v>
      </c>
      <c r="AX1442" s="121" t="s">
        <v>2062</v>
      </c>
      <c r="AY1442" s="139">
        <v>11</v>
      </c>
      <c r="AZ1442" s="139" t="s">
        <v>703</v>
      </c>
      <c r="BA1442" s="139" t="s">
        <v>715</v>
      </c>
      <c r="BB1442" s="139" t="s">
        <v>2624</v>
      </c>
      <c r="BC1442"/>
    </row>
    <row r="1443" spans="11:55" x14ac:dyDescent="0.4">
      <c r="K1443" s="240" t="s">
        <v>14964</v>
      </c>
      <c r="L1443" s="241" t="s">
        <v>1705</v>
      </c>
      <c r="M1443" s="241">
        <v>53</v>
      </c>
      <c r="N1443" s="241" t="s">
        <v>6940</v>
      </c>
      <c r="O1443" s="241" t="s">
        <v>13274</v>
      </c>
      <c r="P1443" s="241" t="s">
        <v>6686</v>
      </c>
      <c r="AT1443">
        <v>3</v>
      </c>
      <c r="AU1443" t="str">
        <f t="shared" si="44"/>
        <v>43403-3</v>
      </c>
      <c r="AV1443" s="121" t="str">
        <f t="shared" si="45"/>
        <v>R3-43403-13</v>
      </c>
      <c r="AW1443" s="121" t="s">
        <v>6654</v>
      </c>
      <c r="AX1443" s="121" t="s">
        <v>2062</v>
      </c>
      <c r="AY1443" s="139">
        <v>13</v>
      </c>
      <c r="AZ1443" s="139" t="s">
        <v>703</v>
      </c>
      <c r="BA1443" s="139" t="s">
        <v>715</v>
      </c>
      <c r="BB1443" s="139" t="s">
        <v>6083</v>
      </c>
      <c r="BC1443"/>
    </row>
    <row r="1444" spans="11:55" x14ac:dyDescent="0.4">
      <c r="K1444" s="240" t="s">
        <v>14965</v>
      </c>
      <c r="L1444" s="241" t="s">
        <v>1705</v>
      </c>
      <c r="M1444" s="241">
        <v>54</v>
      </c>
      <c r="N1444" s="241" t="s">
        <v>8034</v>
      </c>
      <c r="O1444" s="241" t="s">
        <v>13273</v>
      </c>
      <c r="P1444" s="241" t="s">
        <v>2144</v>
      </c>
      <c r="AT1444">
        <v>4</v>
      </c>
      <c r="AU1444" t="str">
        <f t="shared" si="44"/>
        <v>43403-4</v>
      </c>
      <c r="AV1444" s="121" t="str">
        <f t="shared" si="45"/>
        <v>R3-43403-23</v>
      </c>
      <c r="AW1444" s="121" t="s">
        <v>6654</v>
      </c>
      <c r="AX1444" s="121" t="s">
        <v>2062</v>
      </c>
      <c r="AY1444" s="139">
        <v>23</v>
      </c>
      <c r="AZ1444" s="139" t="s">
        <v>703</v>
      </c>
      <c r="BA1444" s="139" t="s">
        <v>715</v>
      </c>
      <c r="BB1444" s="139" t="s">
        <v>6084</v>
      </c>
      <c r="BC1444"/>
    </row>
    <row r="1445" spans="11:55" x14ac:dyDescent="0.4">
      <c r="K1445" s="240" t="s">
        <v>14966</v>
      </c>
      <c r="L1445" s="241" t="s">
        <v>1705</v>
      </c>
      <c r="M1445" s="241">
        <v>55</v>
      </c>
      <c r="N1445" s="241" t="s">
        <v>4181</v>
      </c>
      <c r="O1445" s="241" t="s">
        <v>13273</v>
      </c>
      <c r="P1445" s="241" t="s">
        <v>1267</v>
      </c>
      <c r="AT1445">
        <v>1</v>
      </c>
      <c r="AU1445" t="str">
        <f t="shared" si="44"/>
        <v>43444-1</v>
      </c>
      <c r="AV1445" s="121" t="str">
        <f t="shared" si="45"/>
        <v>R3-43444-1</v>
      </c>
      <c r="AW1445" s="121" t="s">
        <v>6654</v>
      </c>
      <c r="AX1445" s="121" t="s">
        <v>2065</v>
      </c>
      <c r="AY1445" s="139">
        <v>1</v>
      </c>
      <c r="AZ1445" s="139" t="s">
        <v>703</v>
      </c>
      <c r="BA1445" s="139" t="s">
        <v>718</v>
      </c>
      <c r="BB1445" s="139" t="s">
        <v>873</v>
      </c>
      <c r="BC1445"/>
    </row>
    <row r="1446" spans="11:55" x14ac:dyDescent="0.4">
      <c r="K1446" s="240" t="s">
        <v>14967</v>
      </c>
      <c r="L1446" s="241" t="s">
        <v>1705</v>
      </c>
      <c r="M1446" s="241">
        <v>56</v>
      </c>
      <c r="N1446" s="241" t="s">
        <v>8035</v>
      </c>
      <c r="O1446" s="241" t="s">
        <v>13273</v>
      </c>
      <c r="P1446" s="241" t="s">
        <v>2144</v>
      </c>
      <c r="AT1446">
        <v>2</v>
      </c>
      <c r="AU1446" t="str">
        <f t="shared" si="44"/>
        <v>43444-2</v>
      </c>
      <c r="AV1446" s="121" t="str">
        <f t="shared" si="45"/>
        <v>R3-43444-2</v>
      </c>
      <c r="AW1446" s="121" t="s">
        <v>6654</v>
      </c>
      <c r="AX1446" s="121" t="s">
        <v>2065</v>
      </c>
      <c r="AY1446" s="139">
        <v>2</v>
      </c>
      <c r="AZ1446" s="139" t="s">
        <v>703</v>
      </c>
      <c r="BA1446" s="139" t="s">
        <v>718</v>
      </c>
      <c r="BB1446" s="139" t="s">
        <v>6086</v>
      </c>
      <c r="BC1446"/>
    </row>
    <row r="1447" spans="11:55" x14ac:dyDescent="0.4">
      <c r="K1447" s="240" t="s">
        <v>14968</v>
      </c>
      <c r="L1447" s="241" t="s">
        <v>1706</v>
      </c>
      <c r="M1447" s="241">
        <v>1</v>
      </c>
      <c r="N1447" s="241" t="s">
        <v>7098</v>
      </c>
      <c r="O1447" s="241" t="s">
        <v>13273</v>
      </c>
      <c r="P1447" s="241" t="s">
        <v>1267</v>
      </c>
      <c r="AT1447">
        <v>1</v>
      </c>
      <c r="AU1447" t="str">
        <f t="shared" si="44"/>
        <v>43501-1</v>
      </c>
      <c r="AV1447" s="121" t="str">
        <f t="shared" si="45"/>
        <v>R3-43501-34</v>
      </c>
      <c r="AW1447" s="121" t="s">
        <v>6654</v>
      </c>
      <c r="AX1447" s="121" t="s">
        <v>2068</v>
      </c>
      <c r="AY1447" s="139">
        <v>34</v>
      </c>
      <c r="AZ1447" s="139" t="s">
        <v>703</v>
      </c>
      <c r="BA1447" s="139" t="s">
        <v>721</v>
      </c>
      <c r="BB1447" s="139" t="s">
        <v>6089</v>
      </c>
      <c r="BC1447"/>
    </row>
    <row r="1448" spans="11:55" x14ac:dyDescent="0.4">
      <c r="K1448" s="240" t="s">
        <v>14969</v>
      </c>
      <c r="L1448" s="241" t="s">
        <v>1706</v>
      </c>
      <c r="M1448" s="241">
        <v>2</v>
      </c>
      <c r="N1448" s="241" t="s">
        <v>8036</v>
      </c>
      <c r="O1448" s="241" t="s">
        <v>13273</v>
      </c>
      <c r="P1448" s="241" t="s">
        <v>2144</v>
      </c>
      <c r="AT1448">
        <v>1</v>
      </c>
      <c r="AU1448" t="str">
        <f t="shared" si="44"/>
        <v>43514-1</v>
      </c>
      <c r="AV1448" s="121" t="str">
        <f t="shared" si="45"/>
        <v>R3-43514-14</v>
      </c>
      <c r="AW1448" s="121" t="s">
        <v>6654</v>
      </c>
      <c r="AX1448" s="121" t="s">
        <v>2070</v>
      </c>
      <c r="AY1448" s="139">
        <v>14</v>
      </c>
      <c r="AZ1448" s="139" t="s">
        <v>703</v>
      </c>
      <c r="BA1448" s="139" t="s">
        <v>723</v>
      </c>
      <c r="BB1448" s="139" t="s">
        <v>6092</v>
      </c>
      <c r="BC1448"/>
    </row>
    <row r="1449" spans="11:55" x14ac:dyDescent="0.4">
      <c r="K1449" s="240" t="s">
        <v>14970</v>
      </c>
      <c r="L1449" s="241" t="s">
        <v>1706</v>
      </c>
      <c r="M1449" s="241">
        <v>3</v>
      </c>
      <c r="N1449" s="241" t="s">
        <v>8037</v>
      </c>
      <c r="O1449" s="241" t="s">
        <v>13273</v>
      </c>
      <c r="P1449" s="241" t="s">
        <v>2144</v>
      </c>
      <c r="AT1449">
        <v>1</v>
      </c>
      <c r="AU1449" t="str">
        <f t="shared" si="44"/>
        <v>43531-1</v>
      </c>
      <c r="AV1449" s="121" t="str">
        <f t="shared" si="45"/>
        <v>R3-43531-16</v>
      </c>
      <c r="AW1449" s="121" t="s">
        <v>6654</v>
      </c>
      <c r="AX1449" s="121" t="s">
        <v>2071</v>
      </c>
      <c r="AY1449" s="139">
        <v>16</v>
      </c>
      <c r="AZ1449" s="139" t="s">
        <v>703</v>
      </c>
      <c r="BA1449" s="139" t="s">
        <v>724</v>
      </c>
      <c r="BB1449" s="139" t="s">
        <v>6094</v>
      </c>
      <c r="BC1449"/>
    </row>
    <row r="1450" spans="11:55" x14ac:dyDescent="0.4">
      <c r="K1450" s="240" t="s">
        <v>14971</v>
      </c>
      <c r="L1450" s="241" t="s">
        <v>1706</v>
      </c>
      <c r="M1450" s="241">
        <v>4</v>
      </c>
      <c r="N1450" s="241" t="s">
        <v>832</v>
      </c>
      <c r="O1450" s="241" t="s">
        <v>13273</v>
      </c>
      <c r="P1450" s="241" t="s">
        <v>2144</v>
      </c>
      <c r="AT1450">
        <v>2</v>
      </c>
      <c r="AU1450" t="str">
        <f t="shared" si="44"/>
        <v>43531-2</v>
      </c>
      <c r="AV1450" s="121" t="str">
        <f t="shared" si="45"/>
        <v>R3-43531-29</v>
      </c>
      <c r="AW1450" s="121" t="s">
        <v>6654</v>
      </c>
      <c r="AX1450" s="121" t="s">
        <v>2071</v>
      </c>
      <c r="AY1450" s="139">
        <v>29</v>
      </c>
      <c r="AZ1450" s="139" t="s">
        <v>703</v>
      </c>
      <c r="BA1450" s="139" t="s">
        <v>724</v>
      </c>
      <c r="BB1450" s="139" t="s">
        <v>6096</v>
      </c>
      <c r="BC1450"/>
    </row>
    <row r="1451" spans="11:55" x14ac:dyDescent="0.4">
      <c r="K1451" s="240" t="s">
        <v>14972</v>
      </c>
      <c r="L1451" s="241" t="s">
        <v>1706</v>
      </c>
      <c r="M1451" s="241">
        <v>5</v>
      </c>
      <c r="N1451" s="241" t="s">
        <v>844</v>
      </c>
      <c r="O1451" s="241" t="s">
        <v>13273</v>
      </c>
      <c r="P1451" s="241" t="s">
        <v>2144</v>
      </c>
      <c r="AT1451">
        <v>3</v>
      </c>
      <c r="AU1451" t="str">
        <f t="shared" si="44"/>
        <v>43531-3</v>
      </c>
      <c r="AV1451" s="121" t="str">
        <f t="shared" si="45"/>
        <v>R3-43531-30</v>
      </c>
      <c r="AW1451" s="121" t="s">
        <v>6654</v>
      </c>
      <c r="AX1451" s="121" t="s">
        <v>2071</v>
      </c>
      <c r="AY1451" s="139">
        <v>30</v>
      </c>
      <c r="AZ1451" s="139" t="s">
        <v>703</v>
      </c>
      <c r="BA1451" s="139" t="s">
        <v>724</v>
      </c>
      <c r="BB1451" s="139" t="s">
        <v>6097</v>
      </c>
      <c r="BC1451"/>
    </row>
    <row r="1452" spans="11:55" x14ac:dyDescent="0.4">
      <c r="K1452" s="240" t="s">
        <v>14973</v>
      </c>
      <c r="L1452" s="241" t="s">
        <v>1706</v>
      </c>
      <c r="M1452" s="241">
        <v>6</v>
      </c>
      <c r="N1452" s="241" t="s">
        <v>8038</v>
      </c>
      <c r="O1452" s="241" t="s">
        <v>13273</v>
      </c>
      <c r="P1452" s="241" t="s">
        <v>2144</v>
      </c>
      <c r="AT1452">
        <v>4</v>
      </c>
      <c r="AU1452" t="str">
        <f t="shared" si="44"/>
        <v>43531-4</v>
      </c>
      <c r="AV1452" s="121" t="str">
        <f t="shared" si="45"/>
        <v>R3-43531-31</v>
      </c>
      <c r="AW1452" s="121" t="s">
        <v>6654</v>
      </c>
      <c r="AX1452" s="121" t="s">
        <v>2071</v>
      </c>
      <c r="AY1452" s="139">
        <v>31</v>
      </c>
      <c r="AZ1452" s="139" t="s">
        <v>703</v>
      </c>
      <c r="BA1452" s="139" t="s">
        <v>724</v>
      </c>
      <c r="BB1452" s="139" t="s">
        <v>6098</v>
      </c>
      <c r="BC1452"/>
    </row>
    <row r="1453" spans="11:55" x14ac:dyDescent="0.4">
      <c r="K1453" s="240" t="s">
        <v>14974</v>
      </c>
      <c r="L1453" s="241" t="s">
        <v>1706</v>
      </c>
      <c r="M1453" s="241">
        <v>7</v>
      </c>
      <c r="N1453" s="241" t="s">
        <v>844</v>
      </c>
      <c r="O1453" s="241" t="s">
        <v>13273</v>
      </c>
      <c r="P1453" s="241" t="s">
        <v>2144</v>
      </c>
      <c r="AT1453">
        <v>1</v>
      </c>
      <c r="AU1453" t="str">
        <f t="shared" si="44"/>
        <v>44000-1</v>
      </c>
      <c r="AV1453" s="121" t="str">
        <f t="shared" si="45"/>
        <v>R3-44000-29</v>
      </c>
      <c r="AW1453" s="121" t="s">
        <v>6654</v>
      </c>
      <c r="AX1453" s="121" t="s">
        <v>2072</v>
      </c>
      <c r="AY1453" s="139">
        <v>29</v>
      </c>
      <c r="AZ1453" s="139" t="s">
        <v>725</v>
      </c>
      <c r="BA1453" s="139" t="s">
        <v>6655</v>
      </c>
      <c r="BB1453" s="139" t="s">
        <v>6100</v>
      </c>
      <c r="BC1453"/>
    </row>
    <row r="1454" spans="11:55" x14ac:dyDescent="0.4">
      <c r="K1454" s="240" t="s">
        <v>14975</v>
      </c>
      <c r="L1454" s="241" t="s">
        <v>1706</v>
      </c>
      <c r="M1454" s="241">
        <v>8</v>
      </c>
      <c r="N1454" s="241" t="s">
        <v>838</v>
      </c>
      <c r="O1454" s="241" t="s">
        <v>13273</v>
      </c>
      <c r="P1454" s="241" t="s">
        <v>2144</v>
      </c>
      <c r="AT1454">
        <v>2</v>
      </c>
      <c r="AU1454" t="str">
        <f t="shared" si="44"/>
        <v>44000-2</v>
      </c>
      <c r="AV1454" s="121" t="str">
        <f t="shared" si="45"/>
        <v>R3-44000-53</v>
      </c>
      <c r="AW1454" s="121" t="s">
        <v>6654</v>
      </c>
      <c r="AX1454" s="121" t="s">
        <v>2072</v>
      </c>
      <c r="AY1454" s="139">
        <v>53</v>
      </c>
      <c r="AZ1454" s="139" t="s">
        <v>725</v>
      </c>
      <c r="BA1454" s="139" t="s">
        <v>6655</v>
      </c>
      <c r="BB1454" s="139" t="s">
        <v>6102</v>
      </c>
      <c r="BC1454"/>
    </row>
    <row r="1455" spans="11:55" x14ac:dyDescent="0.4">
      <c r="K1455" s="240" t="s">
        <v>14976</v>
      </c>
      <c r="L1455" s="241" t="s">
        <v>1706</v>
      </c>
      <c r="M1455" s="241">
        <v>9</v>
      </c>
      <c r="N1455" s="241" t="s">
        <v>8039</v>
      </c>
      <c r="O1455" s="241" t="s">
        <v>13273</v>
      </c>
      <c r="P1455" s="241" t="s">
        <v>2144</v>
      </c>
      <c r="AT1455">
        <v>3</v>
      </c>
      <c r="AU1455" t="str">
        <f t="shared" si="44"/>
        <v>44000-3</v>
      </c>
      <c r="AV1455" s="121" t="str">
        <f t="shared" si="45"/>
        <v>R3-44000-63</v>
      </c>
      <c r="AW1455" s="121" t="s">
        <v>6654</v>
      </c>
      <c r="AX1455" s="121" t="s">
        <v>2072</v>
      </c>
      <c r="AY1455" s="139">
        <v>63</v>
      </c>
      <c r="AZ1455" s="139" t="s">
        <v>725</v>
      </c>
      <c r="BA1455" s="139" t="s">
        <v>6655</v>
      </c>
      <c r="BB1455" s="139" t="s">
        <v>6105</v>
      </c>
      <c r="BC1455"/>
    </row>
    <row r="1456" spans="11:55" x14ac:dyDescent="0.4">
      <c r="K1456" s="240" t="s">
        <v>14977</v>
      </c>
      <c r="L1456" s="241" t="s">
        <v>1706</v>
      </c>
      <c r="M1456" s="241">
        <v>10</v>
      </c>
      <c r="N1456" s="241" t="s">
        <v>951</v>
      </c>
      <c r="O1456" s="241" t="s">
        <v>13273</v>
      </c>
      <c r="P1456" s="241" t="s">
        <v>2144</v>
      </c>
      <c r="AT1456">
        <v>4</v>
      </c>
      <c r="AU1456" t="str">
        <f t="shared" si="44"/>
        <v>44000-4</v>
      </c>
      <c r="AV1456" s="121" t="str">
        <f t="shared" si="45"/>
        <v>R3-44000-108</v>
      </c>
      <c r="AW1456" s="121" t="s">
        <v>6654</v>
      </c>
      <c r="AX1456" s="121" t="s">
        <v>2072</v>
      </c>
      <c r="AY1456" s="139">
        <v>108</v>
      </c>
      <c r="AZ1456" s="139" t="s">
        <v>725</v>
      </c>
      <c r="BA1456" s="139" t="s">
        <v>6655</v>
      </c>
      <c r="BB1456" s="139" t="s">
        <v>6109</v>
      </c>
      <c r="BC1456"/>
    </row>
    <row r="1457" spans="11:55" x14ac:dyDescent="0.4">
      <c r="K1457" s="240" t="s">
        <v>14978</v>
      </c>
      <c r="L1457" s="241" t="s">
        <v>1706</v>
      </c>
      <c r="M1457" s="241">
        <v>12</v>
      </c>
      <c r="N1457" s="241" t="s">
        <v>4182</v>
      </c>
      <c r="O1457" s="241" t="s">
        <v>13273</v>
      </c>
      <c r="P1457" s="241" t="s">
        <v>1267</v>
      </c>
      <c r="AT1457">
        <v>5</v>
      </c>
      <c r="AU1457" t="str">
        <f t="shared" si="44"/>
        <v>44000-5</v>
      </c>
      <c r="AV1457" s="121" t="str">
        <f t="shared" si="45"/>
        <v>R3-44000-110</v>
      </c>
      <c r="AW1457" s="121" t="s">
        <v>6654</v>
      </c>
      <c r="AX1457" s="121" t="s">
        <v>2072</v>
      </c>
      <c r="AY1457" s="139">
        <v>110</v>
      </c>
      <c r="AZ1457" s="139" t="s">
        <v>725</v>
      </c>
      <c r="BA1457" s="139" t="s">
        <v>6655</v>
      </c>
      <c r="BB1457" s="139" t="s">
        <v>6110</v>
      </c>
      <c r="BC1457"/>
    </row>
    <row r="1458" spans="11:55" x14ac:dyDescent="0.4">
      <c r="K1458" s="240" t="s">
        <v>14979</v>
      </c>
      <c r="L1458" s="241" t="s">
        <v>1706</v>
      </c>
      <c r="M1458" s="241">
        <v>13</v>
      </c>
      <c r="N1458" s="241" t="s">
        <v>8040</v>
      </c>
      <c r="O1458" s="241" t="s">
        <v>13273</v>
      </c>
      <c r="P1458" s="241" t="s">
        <v>6686</v>
      </c>
      <c r="AT1458">
        <v>6</v>
      </c>
      <c r="AU1458" t="str">
        <f t="shared" si="44"/>
        <v>44000-6</v>
      </c>
      <c r="AV1458" s="121" t="str">
        <f t="shared" si="45"/>
        <v>R3-44000-111</v>
      </c>
      <c r="AW1458" s="121" t="s">
        <v>6654</v>
      </c>
      <c r="AX1458" s="121" t="s">
        <v>2072</v>
      </c>
      <c r="AY1458" s="139">
        <v>111</v>
      </c>
      <c r="AZ1458" s="139" t="s">
        <v>725</v>
      </c>
      <c r="BA1458" s="139" t="s">
        <v>6655</v>
      </c>
      <c r="BB1458" s="139" t="s">
        <v>6111</v>
      </c>
      <c r="BC1458"/>
    </row>
    <row r="1459" spans="11:55" x14ac:dyDescent="0.4">
      <c r="K1459" s="240" t="s">
        <v>14980</v>
      </c>
      <c r="L1459" s="241" t="s">
        <v>1706</v>
      </c>
      <c r="M1459" s="241">
        <v>14</v>
      </c>
      <c r="N1459" s="241" t="s">
        <v>8041</v>
      </c>
      <c r="O1459" s="241" t="s">
        <v>13273</v>
      </c>
      <c r="P1459" s="241" t="s">
        <v>6686</v>
      </c>
      <c r="AT1459">
        <v>7</v>
      </c>
      <c r="AU1459" t="str">
        <f t="shared" si="44"/>
        <v>44000-7</v>
      </c>
      <c r="AV1459" s="121" t="str">
        <f t="shared" si="45"/>
        <v>R3-44000-128</v>
      </c>
      <c r="AW1459" s="121" t="s">
        <v>6654</v>
      </c>
      <c r="AX1459" s="121" t="s">
        <v>2072</v>
      </c>
      <c r="AY1459" s="139">
        <v>128</v>
      </c>
      <c r="AZ1459" s="139" t="s">
        <v>725</v>
      </c>
      <c r="BA1459" s="139" t="s">
        <v>6655</v>
      </c>
      <c r="BB1459" s="139" t="s">
        <v>6115</v>
      </c>
      <c r="BC1459"/>
    </row>
    <row r="1460" spans="11:55" x14ac:dyDescent="0.4">
      <c r="K1460" s="240" t="s">
        <v>14981</v>
      </c>
      <c r="L1460" s="241" t="s">
        <v>1706</v>
      </c>
      <c r="M1460" s="241">
        <v>15</v>
      </c>
      <c r="N1460" s="241" t="s">
        <v>8042</v>
      </c>
      <c r="O1460" s="241" t="s">
        <v>13273</v>
      </c>
      <c r="P1460" s="241" t="s">
        <v>2143</v>
      </c>
      <c r="AT1460">
        <v>8</v>
      </c>
      <c r="AU1460" t="str">
        <f t="shared" si="44"/>
        <v>44000-8</v>
      </c>
      <c r="AV1460" s="121" t="str">
        <f t="shared" si="45"/>
        <v>R3-44000-129</v>
      </c>
      <c r="AW1460" s="121" t="s">
        <v>6654</v>
      </c>
      <c r="AX1460" s="121" t="s">
        <v>2072</v>
      </c>
      <c r="AY1460" s="139">
        <v>129</v>
      </c>
      <c r="AZ1460" s="139" t="s">
        <v>725</v>
      </c>
      <c r="BA1460" s="139" t="s">
        <v>6655</v>
      </c>
      <c r="BB1460" s="139" t="s">
        <v>6116</v>
      </c>
      <c r="BC1460"/>
    </row>
    <row r="1461" spans="11:55" x14ac:dyDescent="0.4">
      <c r="K1461" s="240" t="s">
        <v>14982</v>
      </c>
      <c r="L1461" s="241" t="s">
        <v>1706</v>
      </c>
      <c r="M1461" s="241">
        <v>16</v>
      </c>
      <c r="N1461" s="241" t="s">
        <v>8043</v>
      </c>
      <c r="O1461" s="241" t="s">
        <v>13273</v>
      </c>
      <c r="P1461" s="241" t="s">
        <v>2143</v>
      </c>
      <c r="AT1461">
        <v>9</v>
      </c>
      <c r="AU1461" t="str">
        <f t="shared" si="44"/>
        <v>44000-9</v>
      </c>
      <c r="AV1461" s="121" t="str">
        <f t="shared" si="45"/>
        <v>R3-44000-130</v>
      </c>
      <c r="AW1461" s="121" t="s">
        <v>6654</v>
      </c>
      <c r="AX1461" s="121" t="s">
        <v>2072</v>
      </c>
      <c r="AY1461" s="139">
        <v>130</v>
      </c>
      <c r="AZ1461" s="139" t="s">
        <v>725</v>
      </c>
      <c r="BA1461" s="139" t="s">
        <v>6655</v>
      </c>
      <c r="BB1461" s="139" t="s">
        <v>6117</v>
      </c>
      <c r="BC1461"/>
    </row>
    <row r="1462" spans="11:55" x14ac:dyDescent="0.4">
      <c r="K1462" s="240" t="s">
        <v>14983</v>
      </c>
      <c r="L1462" s="241" t="s">
        <v>1706</v>
      </c>
      <c r="M1462" s="241">
        <v>17</v>
      </c>
      <c r="N1462" s="241" t="s">
        <v>8044</v>
      </c>
      <c r="O1462" s="241" t="s">
        <v>13273</v>
      </c>
      <c r="P1462" s="241" t="s">
        <v>2143</v>
      </c>
      <c r="AT1462">
        <v>10</v>
      </c>
      <c r="AU1462" t="str">
        <f t="shared" si="44"/>
        <v>44000-10</v>
      </c>
      <c r="AV1462" s="121" t="str">
        <f t="shared" si="45"/>
        <v>R3-44000-132</v>
      </c>
      <c r="AW1462" s="121" t="s">
        <v>6654</v>
      </c>
      <c r="AX1462" s="121" t="s">
        <v>2072</v>
      </c>
      <c r="AY1462" s="139">
        <v>132</v>
      </c>
      <c r="AZ1462" s="139" t="s">
        <v>725</v>
      </c>
      <c r="BA1462" s="139" t="s">
        <v>6655</v>
      </c>
      <c r="BB1462" s="139" t="s">
        <v>6118</v>
      </c>
      <c r="BC1462"/>
    </row>
    <row r="1463" spans="11:55" x14ac:dyDescent="0.4">
      <c r="K1463" s="240" t="s">
        <v>14984</v>
      </c>
      <c r="L1463" s="241" t="s">
        <v>1706</v>
      </c>
      <c r="M1463" s="241">
        <v>18</v>
      </c>
      <c r="N1463" s="241" t="s">
        <v>8045</v>
      </c>
      <c r="O1463" s="241" t="s">
        <v>13273</v>
      </c>
      <c r="P1463" s="241" t="s">
        <v>2143</v>
      </c>
      <c r="AT1463">
        <v>11</v>
      </c>
      <c r="AU1463" t="str">
        <f t="shared" si="44"/>
        <v>44000-11</v>
      </c>
      <c r="AV1463" s="121" t="str">
        <f t="shared" si="45"/>
        <v>R3-44000-133</v>
      </c>
      <c r="AW1463" s="121" t="s">
        <v>6654</v>
      </c>
      <c r="AX1463" s="121" t="s">
        <v>2072</v>
      </c>
      <c r="AY1463" s="139">
        <v>133</v>
      </c>
      <c r="AZ1463" s="139" t="s">
        <v>725</v>
      </c>
      <c r="BA1463" s="139" t="s">
        <v>6655</v>
      </c>
      <c r="BB1463" s="139" t="s">
        <v>829</v>
      </c>
      <c r="BC1463"/>
    </row>
    <row r="1464" spans="11:55" x14ac:dyDescent="0.4">
      <c r="K1464" s="240" t="s">
        <v>14985</v>
      </c>
      <c r="L1464" s="241" t="s">
        <v>1706</v>
      </c>
      <c r="M1464" s="241">
        <v>19</v>
      </c>
      <c r="N1464" s="241" t="s">
        <v>2711</v>
      </c>
      <c r="O1464" s="241" t="s">
        <v>13273</v>
      </c>
      <c r="P1464" s="241" t="s">
        <v>2147</v>
      </c>
      <c r="AT1464">
        <v>12</v>
      </c>
      <c r="AU1464" t="str">
        <f t="shared" si="44"/>
        <v>44000-12</v>
      </c>
      <c r="AV1464" s="121" t="str">
        <f t="shared" si="45"/>
        <v>R3-44000-134</v>
      </c>
      <c r="AW1464" s="121" t="s">
        <v>6654</v>
      </c>
      <c r="AX1464" s="121" t="s">
        <v>2072</v>
      </c>
      <c r="AY1464" s="139">
        <v>134</v>
      </c>
      <c r="AZ1464" s="139" t="s">
        <v>725</v>
      </c>
      <c r="BA1464" s="139" t="s">
        <v>6655</v>
      </c>
      <c r="BB1464" s="139" t="s">
        <v>6119</v>
      </c>
      <c r="BC1464"/>
    </row>
    <row r="1465" spans="11:55" x14ac:dyDescent="0.4">
      <c r="K1465" s="240" t="s">
        <v>14986</v>
      </c>
      <c r="L1465" s="241" t="s">
        <v>1706</v>
      </c>
      <c r="M1465" s="241">
        <v>20</v>
      </c>
      <c r="N1465" s="241" t="s">
        <v>889</v>
      </c>
      <c r="O1465" s="241" t="s">
        <v>13273</v>
      </c>
      <c r="P1465" s="241" t="s">
        <v>2144</v>
      </c>
      <c r="AT1465">
        <v>13</v>
      </c>
      <c r="AU1465" t="str">
        <f t="shared" si="44"/>
        <v>44000-13</v>
      </c>
      <c r="AV1465" s="121" t="str">
        <f t="shared" si="45"/>
        <v>R3-44000-135</v>
      </c>
      <c r="AW1465" s="121" t="s">
        <v>6654</v>
      </c>
      <c r="AX1465" s="121" t="s">
        <v>2072</v>
      </c>
      <c r="AY1465" s="139">
        <v>135</v>
      </c>
      <c r="AZ1465" s="139" t="s">
        <v>725</v>
      </c>
      <c r="BA1465" s="139" t="s">
        <v>6655</v>
      </c>
      <c r="BB1465" s="139" t="s">
        <v>837</v>
      </c>
      <c r="BC1465"/>
    </row>
    <row r="1466" spans="11:55" x14ac:dyDescent="0.4">
      <c r="K1466" s="240" t="s">
        <v>14987</v>
      </c>
      <c r="L1466" s="241" t="s">
        <v>1706</v>
      </c>
      <c r="M1466" s="241">
        <v>21</v>
      </c>
      <c r="N1466" s="241" t="s">
        <v>8046</v>
      </c>
      <c r="O1466" s="241" t="s">
        <v>13273</v>
      </c>
      <c r="P1466" s="241" t="s">
        <v>2144</v>
      </c>
      <c r="AT1466">
        <v>14</v>
      </c>
      <c r="AU1466" t="str">
        <f t="shared" si="44"/>
        <v>44000-14</v>
      </c>
      <c r="AV1466" s="121" t="str">
        <f t="shared" si="45"/>
        <v>R3-44000-136</v>
      </c>
      <c r="AW1466" s="121" t="s">
        <v>6654</v>
      </c>
      <c r="AX1466" s="121" t="s">
        <v>2072</v>
      </c>
      <c r="AY1466" s="139">
        <v>136</v>
      </c>
      <c r="AZ1466" s="139" t="s">
        <v>725</v>
      </c>
      <c r="BA1466" s="139" t="s">
        <v>6655</v>
      </c>
      <c r="BB1466" s="139" t="s">
        <v>6120</v>
      </c>
      <c r="BC1466"/>
    </row>
    <row r="1467" spans="11:55" x14ac:dyDescent="0.4">
      <c r="K1467" s="240" t="s">
        <v>14988</v>
      </c>
      <c r="L1467" s="241" t="s">
        <v>1706</v>
      </c>
      <c r="M1467" s="241">
        <v>22</v>
      </c>
      <c r="N1467" s="241" t="s">
        <v>8047</v>
      </c>
      <c r="O1467" s="241" t="s">
        <v>13273</v>
      </c>
      <c r="P1467" s="241" t="s">
        <v>2144</v>
      </c>
      <c r="AT1467">
        <v>15</v>
      </c>
      <c r="AU1467" t="str">
        <f t="shared" si="44"/>
        <v>44000-15</v>
      </c>
      <c r="AV1467" s="121" t="str">
        <f t="shared" si="45"/>
        <v>R3-44000-137</v>
      </c>
      <c r="AW1467" s="121" t="s">
        <v>6654</v>
      </c>
      <c r="AX1467" s="121" t="s">
        <v>2072</v>
      </c>
      <c r="AY1467" s="139">
        <v>137</v>
      </c>
      <c r="AZ1467" s="139" t="s">
        <v>725</v>
      </c>
      <c r="BA1467" s="139" t="s">
        <v>6655</v>
      </c>
      <c r="BB1467" s="139" t="s">
        <v>6121</v>
      </c>
      <c r="BC1467"/>
    </row>
    <row r="1468" spans="11:55" x14ac:dyDescent="0.4">
      <c r="K1468" s="240" t="s">
        <v>14989</v>
      </c>
      <c r="L1468" s="241" t="s">
        <v>1706</v>
      </c>
      <c r="M1468" s="241">
        <v>23</v>
      </c>
      <c r="N1468" s="241" t="s">
        <v>829</v>
      </c>
      <c r="O1468" s="241" t="s">
        <v>13273</v>
      </c>
      <c r="P1468" s="241" t="s">
        <v>2144</v>
      </c>
      <c r="AT1468">
        <v>16</v>
      </c>
      <c r="AU1468" t="str">
        <f t="shared" si="44"/>
        <v>44000-16</v>
      </c>
      <c r="AV1468" s="121" t="str">
        <f t="shared" si="45"/>
        <v>R3-44000-139</v>
      </c>
      <c r="AW1468" s="121" t="s">
        <v>6654</v>
      </c>
      <c r="AX1468" s="121" t="s">
        <v>2072</v>
      </c>
      <c r="AY1468" s="139">
        <v>139</v>
      </c>
      <c r="AZ1468" s="139" t="s">
        <v>725</v>
      </c>
      <c r="BA1468" s="139" t="s">
        <v>6655</v>
      </c>
      <c r="BB1468" s="139" t="s">
        <v>6107</v>
      </c>
      <c r="BC1468"/>
    </row>
    <row r="1469" spans="11:55" x14ac:dyDescent="0.4">
      <c r="K1469" s="240" t="s">
        <v>14990</v>
      </c>
      <c r="L1469" s="241" t="s">
        <v>1706</v>
      </c>
      <c r="M1469" s="241">
        <v>24</v>
      </c>
      <c r="N1469" s="241" t="s">
        <v>8048</v>
      </c>
      <c r="O1469" s="241" t="s">
        <v>13273</v>
      </c>
      <c r="P1469" s="241" t="s">
        <v>2146</v>
      </c>
      <c r="AT1469">
        <v>17</v>
      </c>
      <c r="AU1469" t="str">
        <f t="shared" si="44"/>
        <v>44000-17</v>
      </c>
      <c r="AV1469" s="121" t="str">
        <f t="shared" si="45"/>
        <v>R3-44000-142</v>
      </c>
      <c r="AW1469" s="121" t="s">
        <v>6654</v>
      </c>
      <c r="AX1469" s="121" t="s">
        <v>2072</v>
      </c>
      <c r="AY1469" s="139">
        <v>142</v>
      </c>
      <c r="AZ1469" s="139" t="s">
        <v>725</v>
      </c>
      <c r="BA1469" s="139" t="s">
        <v>6655</v>
      </c>
      <c r="BB1469" s="139" t="s">
        <v>6101</v>
      </c>
      <c r="BC1469"/>
    </row>
    <row r="1470" spans="11:55" x14ac:dyDescent="0.4">
      <c r="K1470" s="240" t="s">
        <v>14991</v>
      </c>
      <c r="L1470" s="241" t="s">
        <v>1706</v>
      </c>
      <c r="M1470" s="241">
        <v>25</v>
      </c>
      <c r="N1470" s="241" t="s">
        <v>8049</v>
      </c>
      <c r="O1470" s="241" t="s">
        <v>13273</v>
      </c>
      <c r="P1470" s="241" t="s">
        <v>6686</v>
      </c>
      <c r="AT1470">
        <v>18</v>
      </c>
      <c r="AU1470" t="str">
        <f t="shared" si="44"/>
        <v>44000-18</v>
      </c>
      <c r="AV1470" s="121" t="str">
        <f t="shared" si="45"/>
        <v>R3-44000-143</v>
      </c>
      <c r="AW1470" s="121" t="s">
        <v>6654</v>
      </c>
      <c r="AX1470" s="121" t="s">
        <v>2072</v>
      </c>
      <c r="AY1470" s="139">
        <v>143</v>
      </c>
      <c r="AZ1470" s="139" t="s">
        <v>725</v>
      </c>
      <c r="BA1470" s="139" t="s">
        <v>6655</v>
      </c>
      <c r="BB1470" s="139" t="s">
        <v>6108</v>
      </c>
      <c r="BC1470"/>
    </row>
    <row r="1471" spans="11:55" x14ac:dyDescent="0.4">
      <c r="K1471" s="240" t="s">
        <v>14992</v>
      </c>
      <c r="L1471" s="241" t="s">
        <v>1706</v>
      </c>
      <c r="M1471" s="241">
        <v>26</v>
      </c>
      <c r="N1471" s="241" t="s">
        <v>8050</v>
      </c>
      <c r="O1471" s="241" t="s">
        <v>13273</v>
      </c>
      <c r="P1471" s="241" t="s">
        <v>6686</v>
      </c>
      <c r="AT1471">
        <v>19</v>
      </c>
      <c r="AU1471" t="str">
        <f t="shared" si="44"/>
        <v>44000-19</v>
      </c>
      <c r="AV1471" s="121" t="str">
        <f t="shared" si="45"/>
        <v>R3-44000-145</v>
      </c>
      <c r="AW1471" s="121" t="s">
        <v>6654</v>
      </c>
      <c r="AX1471" s="121" t="s">
        <v>2072</v>
      </c>
      <c r="AY1471" s="139">
        <v>145</v>
      </c>
      <c r="AZ1471" s="139" t="s">
        <v>725</v>
      </c>
      <c r="BA1471" s="139" t="s">
        <v>6655</v>
      </c>
      <c r="BB1471" s="139" t="s">
        <v>6104</v>
      </c>
      <c r="BC1471"/>
    </row>
    <row r="1472" spans="11:55" x14ac:dyDescent="0.4">
      <c r="K1472" s="240" t="s">
        <v>14993</v>
      </c>
      <c r="L1472" s="241" t="s">
        <v>1706</v>
      </c>
      <c r="M1472" s="241">
        <v>27</v>
      </c>
      <c r="N1472" s="241" t="s">
        <v>8051</v>
      </c>
      <c r="O1472" s="241" t="s">
        <v>13273</v>
      </c>
      <c r="P1472" s="241" t="s">
        <v>6686</v>
      </c>
      <c r="AT1472">
        <v>20</v>
      </c>
      <c r="AU1472" t="str">
        <f t="shared" si="44"/>
        <v>44000-20</v>
      </c>
      <c r="AV1472" s="121" t="str">
        <f t="shared" si="45"/>
        <v>R3-44000-146</v>
      </c>
      <c r="AW1472" s="121" t="s">
        <v>6654</v>
      </c>
      <c r="AX1472" s="121" t="s">
        <v>2072</v>
      </c>
      <c r="AY1472" s="139">
        <v>146</v>
      </c>
      <c r="AZ1472" s="139" t="s">
        <v>725</v>
      </c>
      <c r="BA1472" s="139" t="s">
        <v>6655</v>
      </c>
      <c r="BB1472" s="139" t="s">
        <v>6119</v>
      </c>
      <c r="BC1472"/>
    </row>
    <row r="1473" spans="11:55" x14ac:dyDescent="0.4">
      <c r="K1473" s="240" t="s">
        <v>14994</v>
      </c>
      <c r="L1473" s="241" t="s">
        <v>1706</v>
      </c>
      <c r="M1473" s="241">
        <v>28</v>
      </c>
      <c r="N1473" s="241" t="s">
        <v>7972</v>
      </c>
      <c r="O1473" s="241" t="s">
        <v>13273</v>
      </c>
      <c r="P1473" s="241" t="s">
        <v>6880</v>
      </c>
      <c r="AT1473">
        <v>21</v>
      </c>
      <c r="AU1473" t="str">
        <f t="shared" si="44"/>
        <v>44000-21</v>
      </c>
      <c r="AV1473" s="121" t="str">
        <f t="shared" si="45"/>
        <v>R3-44000-148</v>
      </c>
      <c r="AW1473" s="121" t="s">
        <v>6654</v>
      </c>
      <c r="AX1473" s="121" t="s">
        <v>2072</v>
      </c>
      <c r="AY1473" s="139">
        <v>148</v>
      </c>
      <c r="AZ1473" s="139" t="s">
        <v>725</v>
      </c>
      <c r="BA1473" s="139" t="s">
        <v>6655</v>
      </c>
      <c r="BB1473" s="139" t="s">
        <v>6122</v>
      </c>
      <c r="BC1473"/>
    </row>
    <row r="1474" spans="11:55" x14ac:dyDescent="0.4">
      <c r="K1474" s="240" t="s">
        <v>14995</v>
      </c>
      <c r="L1474" s="241" t="s">
        <v>1706</v>
      </c>
      <c r="M1474" s="241">
        <v>29</v>
      </c>
      <c r="N1474" s="241" t="s">
        <v>8052</v>
      </c>
      <c r="O1474" s="241" t="s">
        <v>13273</v>
      </c>
      <c r="P1474" s="241" t="s">
        <v>6686</v>
      </c>
      <c r="AT1474">
        <v>1</v>
      </c>
      <c r="AU1474" t="str">
        <f t="shared" si="44"/>
        <v>44203-1</v>
      </c>
      <c r="AV1474" s="121" t="str">
        <f t="shared" si="45"/>
        <v>R3-44203-18</v>
      </c>
      <c r="AW1474" s="121" t="s">
        <v>6654</v>
      </c>
      <c r="AX1474" s="121" t="s">
        <v>2073</v>
      </c>
      <c r="AY1474" s="139">
        <v>18</v>
      </c>
      <c r="AZ1474" s="139" t="s">
        <v>725</v>
      </c>
      <c r="BA1474" s="139" t="s">
        <v>726</v>
      </c>
      <c r="BB1474" s="139" t="s">
        <v>6129</v>
      </c>
      <c r="BC1474"/>
    </row>
    <row r="1475" spans="11:55" x14ac:dyDescent="0.4">
      <c r="K1475" s="240" t="s">
        <v>14996</v>
      </c>
      <c r="L1475" s="241" t="s">
        <v>1706</v>
      </c>
      <c r="M1475" s="241">
        <v>30</v>
      </c>
      <c r="N1475" s="241" t="s">
        <v>8053</v>
      </c>
      <c r="O1475" s="241" t="s">
        <v>13273</v>
      </c>
      <c r="P1475" s="241" t="s">
        <v>2144</v>
      </c>
      <c r="AT1475">
        <v>1</v>
      </c>
      <c r="AU1475" t="str">
        <f t="shared" si="44"/>
        <v>44204-1</v>
      </c>
      <c r="AV1475" s="121" t="str">
        <f t="shared" si="45"/>
        <v>R3-44204-11</v>
      </c>
      <c r="AW1475" s="121" t="s">
        <v>6654</v>
      </c>
      <c r="AX1475" s="121" t="s">
        <v>2074</v>
      </c>
      <c r="AY1475" s="139">
        <v>11</v>
      </c>
      <c r="AZ1475" s="139" t="s">
        <v>725</v>
      </c>
      <c r="BA1475" s="139" t="s">
        <v>727</v>
      </c>
      <c r="BB1475" s="139" t="s">
        <v>6134</v>
      </c>
      <c r="BC1475"/>
    </row>
    <row r="1476" spans="11:55" x14ac:dyDescent="0.4">
      <c r="K1476" s="240" t="s">
        <v>14997</v>
      </c>
      <c r="L1476" s="241" t="s">
        <v>1706</v>
      </c>
      <c r="M1476" s="241">
        <v>31</v>
      </c>
      <c r="N1476" s="241" t="s">
        <v>8054</v>
      </c>
      <c r="O1476" s="241" t="s">
        <v>13273</v>
      </c>
      <c r="P1476" s="241" t="s">
        <v>6686</v>
      </c>
      <c r="AT1476">
        <v>2</v>
      </c>
      <c r="AU1476" t="str">
        <f t="shared" ref="AU1476:AU1539" si="46">AX1476&amp;"-"&amp;AT1476</f>
        <v>44204-2</v>
      </c>
      <c r="AV1476" s="121" t="str">
        <f t="shared" ref="AV1476:AV1539" si="47">AW1476&amp;"-"&amp;AX1476&amp;"-"&amp;AY1476</f>
        <v>R3-44204-13</v>
      </c>
      <c r="AW1476" s="121" t="s">
        <v>6654</v>
      </c>
      <c r="AX1476" s="121" t="s">
        <v>2074</v>
      </c>
      <c r="AY1476" s="139">
        <v>13</v>
      </c>
      <c r="AZ1476" s="139" t="s">
        <v>725</v>
      </c>
      <c r="BA1476" s="139" t="s">
        <v>727</v>
      </c>
      <c r="BB1476" s="139" t="s">
        <v>6135</v>
      </c>
      <c r="BC1476"/>
    </row>
    <row r="1477" spans="11:55" x14ac:dyDescent="0.4">
      <c r="K1477" s="240" t="s">
        <v>14998</v>
      </c>
      <c r="L1477" s="241" t="s">
        <v>1706</v>
      </c>
      <c r="M1477" s="241">
        <v>32</v>
      </c>
      <c r="N1477" s="241" t="s">
        <v>8055</v>
      </c>
      <c r="O1477" s="241" t="s">
        <v>13273</v>
      </c>
      <c r="P1477" s="241" t="s">
        <v>6686</v>
      </c>
      <c r="AT1477">
        <v>1</v>
      </c>
      <c r="AU1477" t="str">
        <f t="shared" si="46"/>
        <v>44206-1</v>
      </c>
      <c r="AV1477" s="121" t="str">
        <f t="shared" si="47"/>
        <v>R3-44206-15</v>
      </c>
      <c r="AW1477" s="121" t="s">
        <v>6654</v>
      </c>
      <c r="AX1477" s="121" t="s">
        <v>2076</v>
      </c>
      <c r="AY1477" s="139">
        <v>15</v>
      </c>
      <c r="AZ1477" s="139" t="s">
        <v>725</v>
      </c>
      <c r="BA1477" s="139" t="s">
        <v>729</v>
      </c>
      <c r="BB1477" s="139" t="s">
        <v>6138</v>
      </c>
      <c r="BC1477"/>
    </row>
    <row r="1478" spans="11:55" x14ac:dyDescent="0.4">
      <c r="K1478" s="240" t="s">
        <v>14999</v>
      </c>
      <c r="L1478" s="241" t="s">
        <v>1706</v>
      </c>
      <c r="M1478" s="241">
        <v>33</v>
      </c>
      <c r="N1478" s="241" t="s">
        <v>8056</v>
      </c>
      <c r="O1478" s="241" t="s">
        <v>13273</v>
      </c>
      <c r="P1478" s="241" t="s">
        <v>6686</v>
      </c>
      <c r="AT1478">
        <v>2</v>
      </c>
      <c r="AU1478" t="str">
        <f t="shared" si="46"/>
        <v>44206-2</v>
      </c>
      <c r="AV1478" s="121" t="str">
        <f t="shared" si="47"/>
        <v>R3-44206-29</v>
      </c>
      <c r="AW1478" s="121" t="s">
        <v>6654</v>
      </c>
      <c r="AX1478" s="121" t="s">
        <v>2076</v>
      </c>
      <c r="AY1478" s="139">
        <v>29</v>
      </c>
      <c r="AZ1478" s="139" t="s">
        <v>725</v>
      </c>
      <c r="BA1478" s="139" t="s">
        <v>729</v>
      </c>
      <c r="BB1478" s="139" t="s">
        <v>6139</v>
      </c>
      <c r="BC1478"/>
    </row>
    <row r="1479" spans="11:55" x14ac:dyDescent="0.4">
      <c r="K1479" s="240" t="s">
        <v>15000</v>
      </c>
      <c r="L1479" s="241" t="s">
        <v>1706</v>
      </c>
      <c r="M1479" s="241">
        <v>34</v>
      </c>
      <c r="N1479" s="241" t="s">
        <v>8057</v>
      </c>
      <c r="O1479" s="241" t="s">
        <v>13273</v>
      </c>
      <c r="P1479" s="241" t="s">
        <v>6686</v>
      </c>
      <c r="AT1479">
        <v>3</v>
      </c>
      <c r="AU1479" t="str">
        <f t="shared" si="46"/>
        <v>44206-3</v>
      </c>
      <c r="AV1479" s="121" t="str">
        <f t="shared" si="47"/>
        <v>R3-44206-32</v>
      </c>
      <c r="AW1479" s="121" t="s">
        <v>6654</v>
      </c>
      <c r="AX1479" s="121" t="s">
        <v>2076</v>
      </c>
      <c r="AY1479" s="139">
        <v>32</v>
      </c>
      <c r="AZ1479" s="139" t="s">
        <v>725</v>
      </c>
      <c r="BA1479" s="139" t="s">
        <v>729</v>
      </c>
      <c r="BB1479" s="139" t="s">
        <v>6140</v>
      </c>
      <c r="BC1479"/>
    </row>
    <row r="1480" spans="11:55" x14ac:dyDescent="0.4">
      <c r="K1480" s="240" t="s">
        <v>15001</v>
      </c>
      <c r="L1480" s="241" t="s">
        <v>1706</v>
      </c>
      <c r="M1480" s="241">
        <v>35</v>
      </c>
      <c r="N1480" s="241" t="s">
        <v>8058</v>
      </c>
      <c r="O1480" s="241" t="s">
        <v>13273</v>
      </c>
      <c r="P1480" s="241" t="s">
        <v>6686</v>
      </c>
      <c r="AT1480">
        <v>1</v>
      </c>
      <c r="AU1480" t="str">
        <f t="shared" si="46"/>
        <v>44207-1</v>
      </c>
      <c r="AV1480" s="121" t="str">
        <f t="shared" si="47"/>
        <v>R3-44207-25</v>
      </c>
      <c r="AW1480" s="121" t="s">
        <v>6654</v>
      </c>
      <c r="AX1480" s="121" t="s">
        <v>2077</v>
      </c>
      <c r="AY1480" s="139">
        <v>25</v>
      </c>
      <c r="AZ1480" s="139" t="s">
        <v>725</v>
      </c>
      <c r="BA1480" s="139" t="s">
        <v>730</v>
      </c>
      <c r="BB1480" s="139" t="s">
        <v>6143</v>
      </c>
      <c r="BC1480"/>
    </row>
    <row r="1481" spans="11:55" x14ac:dyDescent="0.4">
      <c r="K1481" s="240" t="s">
        <v>15002</v>
      </c>
      <c r="L1481" s="241" t="s">
        <v>1706</v>
      </c>
      <c r="M1481" s="241">
        <v>36</v>
      </c>
      <c r="N1481" s="241" t="s">
        <v>4183</v>
      </c>
      <c r="O1481" s="241" t="s">
        <v>13273</v>
      </c>
      <c r="P1481" s="241" t="s">
        <v>2223</v>
      </c>
      <c r="AT1481">
        <v>2</v>
      </c>
      <c r="AU1481" t="str">
        <f t="shared" si="46"/>
        <v>44207-2</v>
      </c>
      <c r="AV1481" s="121" t="str">
        <f t="shared" si="47"/>
        <v>R3-44207-36</v>
      </c>
      <c r="AW1481" s="121" t="s">
        <v>6654</v>
      </c>
      <c r="AX1481" s="121" t="s">
        <v>2077</v>
      </c>
      <c r="AY1481" s="139">
        <v>36</v>
      </c>
      <c r="AZ1481" s="139" t="s">
        <v>725</v>
      </c>
      <c r="BA1481" s="139" t="s">
        <v>730</v>
      </c>
      <c r="BB1481" s="139" t="s">
        <v>6142</v>
      </c>
      <c r="BC1481"/>
    </row>
    <row r="1482" spans="11:55" x14ac:dyDescent="0.4">
      <c r="K1482" s="240" t="s">
        <v>15003</v>
      </c>
      <c r="L1482" s="241" t="s">
        <v>1706</v>
      </c>
      <c r="M1482" s="241">
        <v>37</v>
      </c>
      <c r="N1482" s="241" t="s">
        <v>8059</v>
      </c>
      <c r="O1482" s="241" t="s">
        <v>13274</v>
      </c>
      <c r="P1482" s="241" t="s">
        <v>6880</v>
      </c>
      <c r="AT1482">
        <v>3</v>
      </c>
      <c r="AU1482" t="str">
        <f t="shared" si="46"/>
        <v>44207-3</v>
      </c>
      <c r="AV1482" s="121" t="str">
        <f t="shared" si="47"/>
        <v>R3-44207-37</v>
      </c>
      <c r="AW1482" s="121" t="s">
        <v>6654</v>
      </c>
      <c r="AX1482" s="121" t="s">
        <v>2077</v>
      </c>
      <c r="AY1482" s="139">
        <v>37</v>
      </c>
      <c r="AZ1482" s="139" t="s">
        <v>725</v>
      </c>
      <c r="BA1482" s="139" t="s">
        <v>730</v>
      </c>
      <c r="BB1482" s="139" t="s">
        <v>3102</v>
      </c>
      <c r="BC1482"/>
    </row>
    <row r="1483" spans="11:55" x14ac:dyDescent="0.4">
      <c r="K1483" s="240" t="s">
        <v>15004</v>
      </c>
      <c r="L1483" s="241" t="s">
        <v>1706</v>
      </c>
      <c r="M1483" s="241">
        <v>38</v>
      </c>
      <c r="N1483" s="241" t="s">
        <v>8060</v>
      </c>
      <c r="O1483" s="241" t="s">
        <v>13273</v>
      </c>
      <c r="P1483" s="241" t="s">
        <v>2143</v>
      </c>
      <c r="AT1483">
        <v>4</v>
      </c>
      <c r="AU1483" t="str">
        <f t="shared" si="46"/>
        <v>44207-4</v>
      </c>
      <c r="AV1483" s="121" t="str">
        <f t="shared" si="47"/>
        <v>R3-44207-38</v>
      </c>
      <c r="AW1483" s="121" t="s">
        <v>6654</v>
      </c>
      <c r="AX1483" s="121" t="s">
        <v>2077</v>
      </c>
      <c r="AY1483" s="139">
        <v>38</v>
      </c>
      <c r="AZ1483" s="139" t="s">
        <v>725</v>
      </c>
      <c r="BA1483" s="139" t="s">
        <v>730</v>
      </c>
      <c r="BB1483" s="139" t="s">
        <v>6141</v>
      </c>
      <c r="BC1483"/>
    </row>
    <row r="1484" spans="11:55" x14ac:dyDescent="0.4">
      <c r="K1484" s="240" t="s">
        <v>15005</v>
      </c>
      <c r="L1484" s="241" t="s">
        <v>1706</v>
      </c>
      <c r="M1484" s="241">
        <v>39</v>
      </c>
      <c r="N1484" s="241" t="s">
        <v>8061</v>
      </c>
      <c r="O1484" s="241" t="s">
        <v>13274</v>
      </c>
      <c r="P1484" s="241" t="s">
        <v>6686</v>
      </c>
      <c r="AT1484">
        <v>1</v>
      </c>
      <c r="AU1484" t="str">
        <f t="shared" si="46"/>
        <v>44209-1</v>
      </c>
      <c r="AV1484" s="121" t="str">
        <f t="shared" si="47"/>
        <v>R3-44209-7</v>
      </c>
      <c r="AW1484" s="121" t="s">
        <v>6654</v>
      </c>
      <c r="AX1484" s="121" t="s">
        <v>2079</v>
      </c>
      <c r="AY1484" s="139">
        <v>7</v>
      </c>
      <c r="AZ1484" s="139" t="s">
        <v>725</v>
      </c>
      <c r="BA1484" s="139" t="s">
        <v>732</v>
      </c>
      <c r="BB1484" s="139" t="s">
        <v>6145</v>
      </c>
      <c r="BC1484"/>
    </row>
    <row r="1485" spans="11:55" x14ac:dyDescent="0.4">
      <c r="K1485" s="240" t="s">
        <v>15006</v>
      </c>
      <c r="L1485" s="241" t="s">
        <v>1706</v>
      </c>
      <c r="M1485" s="241">
        <v>40</v>
      </c>
      <c r="N1485" s="241" t="s">
        <v>8062</v>
      </c>
      <c r="O1485" s="241" t="s">
        <v>13274</v>
      </c>
      <c r="P1485" s="241" t="s">
        <v>6880</v>
      </c>
      <c r="AT1485">
        <v>1</v>
      </c>
      <c r="AU1485" t="str">
        <f t="shared" si="46"/>
        <v>44210-1</v>
      </c>
      <c r="AV1485" s="121" t="str">
        <f t="shared" si="47"/>
        <v>R3-44210-42</v>
      </c>
      <c r="AW1485" s="121" t="s">
        <v>6654</v>
      </c>
      <c r="AX1485" s="121" t="s">
        <v>2080</v>
      </c>
      <c r="AY1485" s="139">
        <v>42</v>
      </c>
      <c r="AZ1485" s="139" t="s">
        <v>725</v>
      </c>
      <c r="BA1485" s="139" t="s">
        <v>733</v>
      </c>
      <c r="BB1485" s="139" t="s">
        <v>6147</v>
      </c>
      <c r="BC1485"/>
    </row>
    <row r="1486" spans="11:55" x14ac:dyDescent="0.4">
      <c r="K1486" s="240" t="s">
        <v>15007</v>
      </c>
      <c r="L1486" s="241" t="s">
        <v>1706</v>
      </c>
      <c r="M1486" s="241">
        <v>41</v>
      </c>
      <c r="N1486" s="241" t="s">
        <v>8063</v>
      </c>
      <c r="O1486" s="241" t="s">
        <v>13273</v>
      </c>
      <c r="P1486" s="241" t="s">
        <v>6880</v>
      </c>
      <c r="AT1486">
        <v>1</v>
      </c>
      <c r="AU1486" t="str">
        <f t="shared" si="46"/>
        <v>44211-1</v>
      </c>
      <c r="AV1486" s="121" t="str">
        <f t="shared" si="47"/>
        <v>R3-44211-6</v>
      </c>
      <c r="AW1486" s="121" t="s">
        <v>6654</v>
      </c>
      <c r="AX1486" s="121" t="s">
        <v>2081</v>
      </c>
      <c r="AY1486" s="139">
        <v>6</v>
      </c>
      <c r="AZ1486" s="139" t="s">
        <v>725</v>
      </c>
      <c r="BA1486" s="139" t="s">
        <v>734</v>
      </c>
      <c r="BB1486" s="139" t="s">
        <v>6148</v>
      </c>
      <c r="BC1486"/>
    </row>
    <row r="1487" spans="11:55" x14ac:dyDescent="0.4">
      <c r="K1487" s="240" t="s">
        <v>15008</v>
      </c>
      <c r="L1487" s="241" t="s">
        <v>1706</v>
      </c>
      <c r="M1487" s="241">
        <v>42</v>
      </c>
      <c r="N1487" s="241" t="s">
        <v>8064</v>
      </c>
      <c r="O1487" s="241" t="s">
        <v>13274</v>
      </c>
      <c r="P1487" s="241" t="s">
        <v>6880</v>
      </c>
      <c r="AT1487">
        <v>2</v>
      </c>
      <c r="AU1487" t="str">
        <f t="shared" si="46"/>
        <v>44211-2</v>
      </c>
      <c r="AV1487" s="121" t="str">
        <f t="shared" si="47"/>
        <v>R3-44211-44</v>
      </c>
      <c r="AW1487" s="121" t="s">
        <v>6654</v>
      </c>
      <c r="AX1487" s="121" t="s">
        <v>2081</v>
      </c>
      <c r="AY1487" s="139">
        <v>44</v>
      </c>
      <c r="AZ1487" s="139" t="s">
        <v>725</v>
      </c>
      <c r="BA1487" s="139" t="s">
        <v>734</v>
      </c>
      <c r="BB1487" s="139" t="s">
        <v>3598</v>
      </c>
      <c r="BC1487"/>
    </row>
    <row r="1488" spans="11:55" x14ac:dyDescent="0.4">
      <c r="K1488" s="240" t="s">
        <v>15009</v>
      </c>
      <c r="L1488" s="241" t="s">
        <v>1706</v>
      </c>
      <c r="M1488" s="241">
        <v>43</v>
      </c>
      <c r="N1488" s="241" t="s">
        <v>8065</v>
      </c>
      <c r="O1488" s="241" t="s">
        <v>13273</v>
      </c>
      <c r="P1488" s="241" t="s">
        <v>6880</v>
      </c>
      <c r="AT1488">
        <v>1</v>
      </c>
      <c r="AU1488" t="str">
        <f t="shared" si="46"/>
        <v>44214-1</v>
      </c>
      <c r="AV1488" s="121" t="str">
        <f t="shared" si="47"/>
        <v>R3-44214-45</v>
      </c>
      <c r="AW1488" s="121" t="s">
        <v>6654</v>
      </c>
      <c r="AX1488" s="121" t="s">
        <v>2084</v>
      </c>
      <c r="AY1488" s="139">
        <v>45</v>
      </c>
      <c r="AZ1488" s="139" t="s">
        <v>725</v>
      </c>
      <c r="BA1488" s="139" t="s">
        <v>737</v>
      </c>
      <c r="BB1488" s="139" t="s">
        <v>6145</v>
      </c>
      <c r="BC1488"/>
    </row>
    <row r="1489" spans="11:55" x14ac:dyDescent="0.4">
      <c r="K1489" s="240" t="s">
        <v>15010</v>
      </c>
      <c r="L1489" s="241" t="s">
        <v>1706</v>
      </c>
      <c r="M1489" s="241">
        <v>44</v>
      </c>
      <c r="N1489" s="241" t="s">
        <v>8066</v>
      </c>
      <c r="O1489" s="241" t="s">
        <v>13274</v>
      </c>
      <c r="P1489" s="241" t="s">
        <v>6880</v>
      </c>
      <c r="AT1489">
        <v>1</v>
      </c>
      <c r="AU1489" t="str">
        <f t="shared" si="46"/>
        <v>44341-1</v>
      </c>
      <c r="AV1489" s="121" t="str">
        <f t="shared" si="47"/>
        <v>R3-44341-17</v>
      </c>
      <c r="AW1489" s="121" t="s">
        <v>6654</v>
      </c>
      <c r="AX1489" s="121" t="s">
        <v>2085</v>
      </c>
      <c r="AY1489" s="139">
        <v>17</v>
      </c>
      <c r="AZ1489" s="139" t="s">
        <v>725</v>
      </c>
      <c r="BA1489" s="139" t="s">
        <v>738</v>
      </c>
      <c r="BB1489" s="139" t="s">
        <v>6166</v>
      </c>
      <c r="BC1489"/>
    </row>
    <row r="1490" spans="11:55" x14ac:dyDescent="0.4">
      <c r="K1490" s="240" t="s">
        <v>15011</v>
      </c>
      <c r="L1490" s="241" t="s">
        <v>1706</v>
      </c>
      <c r="M1490" s="241">
        <v>45</v>
      </c>
      <c r="N1490" s="241" t="s">
        <v>8067</v>
      </c>
      <c r="O1490" s="241" t="s">
        <v>13274</v>
      </c>
      <c r="P1490" s="241" t="s">
        <v>6880</v>
      </c>
      <c r="AT1490">
        <v>2</v>
      </c>
      <c r="AU1490" t="str">
        <f t="shared" si="46"/>
        <v>44341-2</v>
      </c>
      <c r="AV1490" s="121" t="str">
        <f t="shared" si="47"/>
        <v>R3-44341-35</v>
      </c>
      <c r="AW1490" s="121" t="s">
        <v>6654</v>
      </c>
      <c r="AX1490" s="121" t="s">
        <v>2085</v>
      </c>
      <c r="AY1490" s="139">
        <v>35</v>
      </c>
      <c r="AZ1490" s="139" t="s">
        <v>725</v>
      </c>
      <c r="BA1490" s="139" t="s">
        <v>738</v>
      </c>
      <c r="BB1490" s="139" t="s">
        <v>6167</v>
      </c>
      <c r="BC1490"/>
    </row>
    <row r="1491" spans="11:55" x14ac:dyDescent="0.4">
      <c r="K1491" s="240" t="s">
        <v>15012</v>
      </c>
      <c r="L1491" s="241" t="s">
        <v>1706</v>
      </c>
      <c r="M1491" s="241">
        <v>46</v>
      </c>
      <c r="N1491" s="241" t="s">
        <v>8068</v>
      </c>
      <c r="O1491" s="241" t="s">
        <v>13274</v>
      </c>
      <c r="P1491" s="241" t="s">
        <v>6880</v>
      </c>
      <c r="AT1491">
        <v>1</v>
      </c>
      <c r="AU1491" t="str">
        <f t="shared" si="46"/>
        <v>44461-1</v>
      </c>
      <c r="AV1491" s="121" t="str">
        <f t="shared" si="47"/>
        <v>R3-44461-8</v>
      </c>
      <c r="AW1491" s="121" t="s">
        <v>6654</v>
      </c>
      <c r="AX1491" s="121" t="s">
        <v>2086</v>
      </c>
      <c r="AY1491" s="139">
        <v>8</v>
      </c>
      <c r="AZ1491" s="139" t="s">
        <v>725</v>
      </c>
      <c r="BA1491" s="139" t="s">
        <v>739</v>
      </c>
      <c r="BB1491" s="139" t="s">
        <v>6168</v>
      </c>
      <c r="BC1491"/>
    </row>
    <row r="1492" spans="11:55" x14ac:dyDescent="0.4">
      <c r="K1492" s="240" t="s">
        <v>15013</v>
      </c>
      <c r="L1492" s="241" t="s">
        <v>1706</v>
      </c>
      <c r="M1492" s="241">
        <v>47</v>
      </c>
      <c r="N1492" s="241" t="s">
        <v>8069</v>
      </c>
      <c r="O1492" s="241" t="s">
        <v>13273</v>
      </c>
      <c r="P1492" s="241" t="s">
        <v>2144</v>
      </c>
      <c r="AT1492">
        <v>2</v>
      </c>
      <c r="AU1492" t="str">
        <f t="shared" si="46"/>
        <v>44461-2</v>
      </c>
      <c r="AV1492" s="121" t="str">
        <f t="shared" si="47"/>
        <v>R3-44461-10</v>
      </c>
      <c r="AW1492" s="121" t="s">
        <v>6654</v>
      </c>
      <c r="AX1492" s="121" t="s">
        <v>2086</v>
      </c>
      <c r="AY1492" s="139">
        <v>10</v>
      </c>
      <c r="AZ1492" s="139" t="s">
        <v>725</v>
      </c>
      <c r="BA1492" s="139" t="s">
        <v>739</v>
      </c>
      <c r="BB1492" s="139" t="s">
        <v>2202</v>
      </c>
      <c r="BC1492"/>
    </row>
    <row r="1493" spans="11:55" x14ac:dyDescent="0.4">
      <c r="K1493" s="240" t="s">
        <v>15014</v>
      </c>
      <c r="L1493" s="241" t="s">
        <v>1706</v>
      </c>
      <c r="M1493" s="241">
        <v>48</v>
      </c>
      <c r="N1493" s="241" t="s">
        <v>8070</v>
      </c>
      <c r="O1493" s="241" t="s">
        <v>13273</v>
      </c>
      <c r="P1493" s="241" t="s">
        <v>6880</v>
      </c>
      <c r="AT1493">
        <v>3</v>
      </c>
      <c r="AU1493" t="str">
        <f t="shared" si="46"/>
        <v>44461-3</v>
      </c>
      <c r="AV1493" s="121" t="str">
        <f t="shared" si="47"/>
        <v>R3-44461-16</v>
      </c>
      <c r="AW1493" s="121" t="s">
        <v>6654</v>
      </c>
      <c r="AX1493" s="121" t="s">
        <v>2086</v>
      </c>
      <c r="AY1493" s="139">
        <v>16</v>
      </c>
      <c r="AZ1493" s="139" t="s">
        <v>725</v>
      </c>
      <c r="BA1493" s="139" t="s">
        <v>739</v>
      </c>
      <c r="BB1493" s="139" t="s">
        <v>6169</v>
      </c>
      <c r="BC1493"/>
    </row>
    <row r="1494" spans="11:55" x14ac:dyDescent="0.4">
      <c r="K1494" s="240" t="s">
        <v>15015</v>
      </c>
      <c r="L1494" s="241" t="s">
        <v>1706</v>
      </c>
      <c r="M1494" s="241">
        <v>49</v>
      </c>
      <c r="N1494" s="241" t="s">
        <v>8071</v>
      </c>
      <c r="O1494" s="241" t="s">
        <v>13273</v>
      </c>
      <c r="P1494" s="241" t="s">
        <v>6880</v>
      </c>
      <c r="AT1494">
        <v>4</v>
      </c>
      <c r="AU1494" t="str">
        <f t="shared" si="46"/>
        <v>44461-4</v>
      </c>
      <c r="AV1494" s="121" t="str">
        <f t="shared" si="47"/>
        <v>R3-44461-17</v>
      </c>
      <c r="AW1494" s="121" t="s">
        <v>6654</v>
      </c>
      <c r="AX1494" s="121" t="s">
        <v>2086</v>
      </c>
      <c r="AY1494" s="139">
        <v>17</v>
      </c>
      <c r="AZ1494" s="139" t="s">
        <v>725</v>
      </c>
      <c r="BA1494" s="139" t="s">
        <v>739</v>
      </c>
      <c r="BB1494" s="139" t="s">
        <v>2332</v>
      </c>
      <c r="BC1494"/>
    </row>
    <row r="1495" spans="11:55" x14ac:dyDescent="0.4">
      <c r="K1495" s="240" t="s">
        <v>15016</v>
      </c>
      <c r="L1495" s="241" t="s">
        <v>1706</v>
      </c>
      <c r="M1495" s="241">
        <v>50</v>
      </c>
      <c r="N1495" s="241" t="s">
        <v>8072</v>
      </c>
      <c r="O1495" s="241" t="s">
        <v>13273</v>
      </c>
      <c r="P1495" s="241" t="s">
        <v>2144</v>
      </c>
      <c r="AT1495">
        <v>5</v>
      </c>
      <c r="AU1495" t="str">
        <f t="shared" si="46"/>
        <v>44461-5</v>
      </c>
      <c r="AV1495" s="121" t="str">
        <f t="shared" si="47"/>
        <v>R3-44461-18</v>
      </c>
      <c r="AW1495" s="121" t="s">
        <v>6654</v>
      </c>
      <c r="AX1495" s="121" t="s">
        <v>2086</v>
      </c>
      <c r="AY1495" s="139">
        <v>18</v>
      </c>
      <c r="AZ1495" s="139" t="s">
        <v>725</v>
      </c>
      <c r="BA1495" s="139" t="s">
        <v>739</v>
      </c>
      <c r="BB1495" s="139" t="s">
        <v>2332</v>
      </c>
      <c r="BC1495"/>
    </row>
    <row r="1496" spans="11:55" x14ac:dyDescent="0.4">
      <c r="K1496" s="240" t="s">
        <v>15017</v>
      </c>
      <c r="L1496" s="241" t="s">
        <v>1706</v>
      </c>
      <c r="M1496" s="241">
        <v>51</v>
      </c>
      <c r="N1496" s="241" t="s">
        <v>2160</v>
      </c>
      <c r="O1496" s="241" t="s">
        <v>13273</v>
      </c>
      <c r="P1496" s="241" t="s">
        <v>1257</v>
      </c>
      <c r="AT1496">
        <v>1</v>
      </c>
      <c r="AU1496" t="str">
        <f t="shared" si="46"/>
        <v>44462-1</v>
      </c>
      <c r="AV1496" s="121" t="str">
        <f t="shared" si="47"/>
        <v>R3-44462-23</v>
      </c>
      <c r="AW1496" s="121" t="s">
        <v>6654</v>
      </c>
      <c r="AX1496" s="121" t="s">
        <v>2087</v>
      </c>
      <c r="AY1496" s="139">
        <v>23</v>
      </c>
      <c r="AZ1496" s="139" t="s">
        <v>725</v>
      </c>
      <c r="BA1496" s="139" t="s">
        <v>740</v>
      </c>
      <c r="BB1496" s="139" t="s">
        <v>5783</v>
      </c>
      <c r="BC1496"/>
    </row>
    <row r="1497" spans="11:55" x14ac:dyDescent="0.4">
      <c r="K1497" s="240" t="s">
        <v>15018</v>
      </c>
      <c r="L1497" s="241" t="s">
        <v>1706</v>
      </c>
      <c r="M1497" s="241">
        <v>52</v>
      </c>
      <c r="N1497" s="241" t="s">
        <v>6940</v>
      </c>
      <c r="O1497" s="241" t="s">
        <v>13273</v>
      </c>
      <c r="P1497" s="241" t="s">
        <v>6686</v>
      </c>
      <c r="AT1497">
        <v>2</v>
      </c>
      <c r="AU1497" t="str">
        <f t="shared" si="46"/>
        <v>44462-2</v>
      </c>
      <c r="AV1497" s="121" t="str">
        <f t="shared" si="47"/>
        <v>R3-44462-40</v>
      </c>
      <c r="AW1497" s="121" t="s">
        <v>6654</v>
      </c>
      <c r="AX1497" s="121" t="s">
        <v>2087</v>
      </c>
      <c r="AY1497" s="139">
        <v>40</v>
      </c>
      <c r="AZ1497" s="139" t="s">
        <v>725</v>
      </c>
      <c r="BA1497" s="139" t="s">
        <v>740</v>
      </c>
      <c r="BB1497" s="139" t="s">
        <v>6170</v>
      </c>
      <c r="BC1497"/>
    </row>
    <row r="1498" spans="11:55" x14ac:dyDescent="0.4">
      <c r="K1498" s="240" t="s">
        <v>15019</v>
      </c>
      <c r="L1498" s="241" t="s">
        <v>1706</v>
      </c>
      <c r="M1498" s="241">
        <v>53</v>
      </c>
      <c r="N1498" s="241" t="s">
        <v>844</v>
      </c>
      <c r="O1498" s="241" t="s">
        <v>13273</v>
      </c>
      <c r="P1498" s="241" t="s">
        <v>2144</v>
      </c>
      <c r="AT1498">
        <v>1</v>
      </c>
      <c r="AU1498" t="str">
        <f t="shared" si="46"/>
        <v>45000-1</v>
      </c>
      <c r="AV1498" s="121" t="str">
        <f t="shared" si="47"/>
        <v>R3-45000-22</v>
      </c>
      <c r="AW1498" s="121" t="s">
        <v>6654</v>
      </c>
      <c r="AX1498" s="121" t="s">
        <v>2088</v>
      </c>
      <c r="AY1498" s="139">
        <v>22</v>
      </c>
      <c r="AZ1498" s="139" t="s">
        <v>741</v>
      </c>
      <c r="BA1498" s="139" t="s">
        <v>6655</v>
      </c>
      <c r="BB1498" s="139" t="s">
        <v>6172</v>
      </c>
      <c r="BC1498"/>
    </row>
    <row r="1499" spans="11:55" x14ac:dyDescent="0.4">
      <c r="K1499" s="240" t="s">
        <v>15020</v>
      </c>
      <c r="L1499" s="241" t="s">
        <v>1706</v>
      </c>
      <c r="M1499" s="241">
        <v>54</v>
      </c>
      <c r="N1499" s="241" t="s">
        <v>8073</v>
      </c>
      <c r="O1499" s="241" t="s">
        <v>13273</v>
      </c>
      <c r="P1499" s="241" t="s">
        <v>6686</v>
      </c>
      <c r="AT1499">
        <v>2</v>
      </c>
      <c r="AU1499" t="str">
        <f t="shared" si="46"/>
        <v>45000-2</v>
      </c>
      <c r="AV1499" s="121" t="str">
        <f t="shared" si="47"/>
        <v>R3-45000-48</v>
      </c>
      <c r="AW1499" s="121" t="s">
        <v>6654</v>
      </c>
      <c r="AX1499" s="121" t="s">
        <v>2088</v>
      </c>
      <c r="AY1499" s="139">
        <v>48</v>
      </c>
      <c r="AZ1499" s="139" t="s">
        <v>741</v>
      </c>
      <c r="BA1499" s="139" t="s">
        <v>6655</v>
      </c>
      <c r="BB1499" s="139" t="s">
        <v>6174</v>
      </c>
      <c r="BC1499"/>
    </row>
    <row r="1500" spans="11:55" x14ac:dyDescent="0.4">
      <c r="K1500" s="240" t="s">
        <v>15021</v>
      </c>
      <c r="L1500" s="241" t="s">
        <v>1706</v>
      </c>
      <c r="M1500" s="241">
        <v>55</v>
      </c>
      <c r="N1500" s="241" t="s">
        <v>8074</v>
      </c>
      <c r="O1500" s="241" t="s">
        <v>13273</v>
      </c>
      <c r="P1500" s="241" t="s">
        <v>6686</v>
      </c>
      <c r="AT1500">
        <v>3</v>
      </c>
      <c r="AU1500" t="str">
        <f t="shared" si="46"/>
        <v>45000-3</v>
      </c>
      <c r="AV1500" s="121" t="str">
        <f t="shared" si="47"/>
        <v>R3-45000-53</v>
      </c>
      <c r="AW1500" s="121" t="s">
        <v>6654</v>
      </c>
      <c r="AX1500" s="121" t="s">
        <v>2088</v>
      </c>
      <c r="AY1500" s="139">
        <v>53</v>
      </c>
      <c r="AZ1500" s="139" t="s">
        <v>741</v>
      </c>
      <c r="BA1500" s="139" t="s">
        <v>6655</v>
      </c>
      <c r="BB1500" s="139" t="s">
        <v>6175</v>
      </c>
      <c r="BC1500"/>
    </row>
    <row r="1501" spans="11:55" x14ac:dyDescent="0.4">
      <c r="K1501" s="240" t="s">
        <v>15022</v>
      </c>
      <c r="L1501" s="241" t="s">
        <v>1706</v>
      </c>
      <c r="M1501" s="241">
        <v>56</v>
      </c>
      <c r="N1501" s="241" t="s">
        <v>8075</v>
      </c>
      <c r="O1501" s="241" t="s">
        <v>13273</v>
      </c>
      <c r="P1501" s="241" t="s">
        <v>2144</v>
      </c>
      <c r="AT1501">
        <v>4</v>
      </c>
      <c r="AU1501" t="str">
        <f t="shared" si="46"/>
        <v>45000-4</v>
      </c>
      <c r="AV1501" s="121" t="str">
        <f t="shared" si="47"/>
        <v>R3-45000-69</v>
      </c>
      <c r="AW1501" s="121" t="s">
        <v>6654</v>
      </c>
      <c r="AX1501" s="121" t="s">
        <v>2088</v>
      </c>
      <c r="AY1501" s="139">
        <v>69</v>
      </c>
      <c r="AZ1501" s="139" t="s">
        <v>741</v>
      </c>
      <c r="BA1501" s="139" t="s">
        <v>6655</v>
      </c>
      <c r="BB1501" s="139" t="s">
        <v>6176</v>
      </c>
      <c r="BC1501"/>
    </row>
    <row r="1502" spans="11:55" x14ac:dyDescent="0.4">
      <c r="K1502" s="240" t="s">
        <v>15023</v>
      </c>
      <c r="L1502" s="241" t="s">
        <v>1706</v>
      </c>
      <c r="M1502" s="241">
        <v>57</v>
      </c>
      <c r="N1502" s="241" t="s">
        <v>8076</v>
      </c>
      <c r="O1502" s="241" t="s">
        <v>13273</v>
      </c>
      <c r="P1502" s="241" t="s">
        <v>2144</v>
      </c>
      <c r="AT1502">
        <v>5</v>
      </c>
      <c r="AU1502" t="str">
        <f t="shared" si="46"/>
        <v>45000-5</v>
      </c>
      <c r="AV1502" s="121" t="str">
        <f t="shared" si="47"/>
        <v>R3-45000-72</v>
      </c>
      <c r="AW1502" s="121" t="s">
        <v>6654</v>
      </c>
      <c r="AX1502" s="121" t="s">
        <v>2088</v>
      </c>
      <c r="AY1502" s="139">
        <v>72</v>
      </c>
      <c r="AZ1502" s="139" t="s">
        <v>741</v>
      </c>
      <c r="BA1502" s="139" t="s">
        <v>6655</v>
      </c>
      <c r="BB1502" s="139" t="s">
        <v>6178</v>
      </c>
      <c r="BC1502"/>
    </row>
    <row r="1503" spans="11:55" x14ac:dyDescent="0.4">
      <c r="K1503" s="240" t="s">
        <v>15024</v>
      </c>
      <c r="L1503" s="241" t="s">
        <v>1706</v>
      </c>
      <c r="M1503" s="241">
        <v>58</v>
      </c>
      <c r="N1503" s="241" t="s">
        <v>8077</v>
      </c>
      <c r="O1503" s="241" t="s">
        <v>13273</v>
      </c>
      <c r="P1503" s="241" t="s">
        <v>2144</v>
      </c>
      <c r="AT1503">
        <v>6</v>
      </c>
      <c r="AU1503" t="str">
        <f t="shared" si="46"/>
        <v>45000-6</v>
      </c>
      <c r="AV1503" s="121" t="str">
        <f t="shared" si="47"/>
        <v>R3-45000-78</v>
      </c>
      <c r="AW1503" s="121" t="s">
        <v>6654</v>
      </c>
      <c r="AX1503" s="121" t="s">
        <v>2088</v>
      </c>
      <c r="AY1503" s="139">
        <v>78</v>
      </c>
      <c r="AZ1503" s="139" t="s">
        <v>741</v>
      </c>
      <c r="BA1503" s="139" t="s">
        <v>6655</v>
      </c>
      <c r="BB1503" s="139" t="s">
        <v>6179</v>
      </c>
      <c r="BC1503"/>
    </row>
    <row r="1504" spans="11:55" x14ac:dyDescent="0.4">
      <c r="K1504" s="240" t="s">
        <v>15025</v>
      </c>
      <c r="L1504" s="241" t="s">
        <v>1706</v>
      </c>
      <c r="M1504" s="241">
        <v>59</v>
      </c>
      <c r="N1504" s="241" t="s">
        <v>8078</v>
      </c>
      <c r="O1504" s="241" t="s">
        <v>13273</v>
      </c>
      <c r="P1504" s="241" t="s">
        <v>2144</v>
      </c>
      <c r="AT1504">
        <v>7</v>
      </c>
      <c r="AU1504" t="str">
        <f t="shared" si="46"/>
        <v>45000-7</v>
      </c>
      <c r="AV1504" s="121" t="str">
        <f t="shared" si="47"/>
        <v>R3-45000-90</v>
      </c>
      <c r="AW1504" s="121" t="s">
        <v>6654</v>
      </c>
      <c r="AX1504" s="121" t="s">
        <v>2088</v>
      </c>
      <c r="AY1504" s="139">
        <v>90</v>
      </c>
      <c r="AZ1504" s="139" t="s">
        <v>741</v>
      </c>
      <c r="BA1504" s="139" t="s">
        <v>6655</v>
      </c>
      <c r="BB1504" s="139" t="s">
        <v>6181</v>
      </c>
      <c r="BC1504"/>
    </row>
    <row r="1505" spans="11:55" x14ac:dyDescent="0.4">
      <c r="K1505" s="240" t="s">
        <v>15026</v>
      </c>
      <c r="L1505" s="241" t="s">
        <v>1706</v>
      </c>
      <c r="M1505" s="241">
        <v>60</v>
      </c>
      <c r="N1505" s="241" t="s">
        <v>8079</v>
      </c>
      <c r="O1505" s="241" t="s">
        <v>13273</v>
      </c>
      <c r="P1505" s="241" t="s">
        <v>2144</v>
      </c>
      <c r="AT1505">
        <v>8</v>
      </c>
      <c r="AU1505" t="str">
        <f t="shared" si="46"/>
        <v>45000-8</v>
      </c>
      <c r="AV1505" s="121" t="str">
        <f t="shared" si="47"/>
        <v>R3-45000-111</v>
      </c>
      <c r="AW1505" s="121" t="s">
        <v>6654</v>
      </c>
      <c r="AX1505" s="121" t="s">
        <v>2088</v>
      </c>
      <c r="AY1505" s="139">
        <v>111</v>
      </c>
      <c r="AZ1505" s="139" t="s">
        <v>741</v>
      </c>
      <c r="BA1505" s="139" t="s">
        <v>6655</v>
      </c>
      <c r="BB1505" s="139" t="s">
        <v>6183</v>
      </c>
      <c r="BC1505"/>
    </row>
    <row r="1506" spans="11:55" x14ac:dyDescent="0.4">
      <c r="K1506" s="240" t="s">
        <v>15027</v>
      </c>
      <c r="L1506" s="241" t="s">
        <v>1706</v>
      </c>
      <c r="M1506" s="241">
        <v>61</v>
      </c>
      <c r="N1506" s="241" t="s">
        <v>8080</v>
      </c>
      <c r="O1506" s="241" t="s">
        <v>13273</v>
      </c>
      <c r="P1506" s="241" t="s">
        <v>2144</v>
      </c>
      <c r="AT1506">
        <v>9</v>
      </c>
      <c r="AU1506" t="str">
        <f t="shared" si="46"/>
        <v>45000-9</v>
      </c>
      <c r="AV1506" s="121" t="str">
        <f t="shared" si="47"/>
        <v>R3-45000-114</v>
      </c>
      <c r="AW1506" s="121" t="s">
        <v>6654</v>
      </c>
      <c r="AX1506" s="121" t="s">
        <v>2088</v>
      </c>
      <c r="AY1506" s="139">
        <v>114</v>
      </c>
      <c r="AZ1506" s="139" t="s">
        <v>741</v>
      </c>
      <c r="BA1506" s="139" t="s">
        <v>6655</v>
      </c>
      <c r="BB1506" s="139" t="s">
        <v>6185</v>
      </c>
      <c r="BC1506"/>
    </row>
    <row r="1507" spans="11:55" x14ac:dyDescent="0.4">
      <c r="K1507" s="240" t="s">
        <v>15028</v>
      </c>
      <c r="L1507" s="241" t="s">
        <v>1706</v>
      </c>
      <c r="M1507" s="241">
        <v>62</v>
      </c>
      <c r="N1507" s="241" t="s">
        <v>8081</v>
      </c>
      <c r="O1507" s="241" t="s">
        <v>13273</v>
      </c>
      <c r="P1507" s="241" t="s">
        <v>2144</v>
      </c>
      <c r="AT1507">
        <v>10</v>
      </c>
      <c r="AU1507" t="str">
        <f t="shared" si="46"/>
        <v>45000-10</v>
      </c>
      <c r="AV1507" s="121" t="str">
        <f t="shared" si="47"/>
        <v>R3-45000-125</v>
      </c>
      <c r="AW1507" s="121" t="s">
        <v>6654</v>
      </c>
      <c r="AX1507" s="121" t="s">
        <v>2088</v>
      </c>
      <c r="AY1507" s="139">
        <v>125</v>
      </c>
      <c r="AZ1507" s="139" t="s">
        <v>741</v>
      </c>
      <c r="BA1507" s="139" t="s">
        <v>6655</v>
      </c>
      <c r="BB1507" s="139" t="s">
        <v>6186</v>
      </c>
      <c r="BC1507"/>
    </row>
    <row r="1508" spans="11:55" x14ac:dyDescent="0.4">
      <c r="K1508" s="240" t="s">
        <v>15029</v>
      </c>
      <c r="L1508" s="241" t="s">
        <v>1706</v>
      </c>
      <c r="M1508" s="241">
        <v>63</v>
      </c>
      <c r="N1508" s="241" t="s">
        <v>8082</v>
      </c>
      <c r="O1508" s="241" t="s">
        <v>13273</v>
      </c>
      <c r="P1508" s="241" t="s">
        <v>2144</v>
      </c>
      <c r="AT1508">
        <v>11</v>
      </c>
      <c r="AU1508" t="str">
        <f t="shared" si="46"/>
        <v>45000-11</v>
      </c>
      <c r="AV1508" s="121" t="str">
        <f t="shared" si="47"/>
        <v>R3-45000-145</v>
      </c>
      <c r="AW1508" s="121" t="s">
        <v>6654</v>
      </c>
      <c r="AX1508" s="121" t="s">
        <v>2088</v>
      </c>
      <c r="AY1508" s="139">
        <v>145</v>
      </c>
      <c r="AZ1508" s="139" t="s">
        <v>741</v>
      </c>
      <c r="BA1508" s="139" t="s">
        <v>6655</v>
      </c>
      <c r="BB1508" s="139" t="s">
        <v>6188</v>
      </c>
      <c r="BC1508"/>
    </row>
    <row r="1509" spans="11:55" x14ac:dyDescent="0.4">
      <c r="K1509" s="240" t="s">
        <v>15030</v>
      </c>
      <c r="L1509" s="241" t="s">
        <v>1706</v>
      </c>
      <c r="M1509" s="241">
        <v>64</v>
      </c>
      <c r="N1509" s="241" t="s">
        <v>8083</v>
      </c>
      <c r="O1509" s="241" t="s">
        <v>13273</v>
      </c>
      <c r="P1509" s="241" t="s">
        <v>2144</v>
      </c>
      <c r="AT1509">
        <v>12</v>
      </c>
      <c r="AU1509" t="str">
        <f t="shared" si="46"/>
        <v>45000-12</v>
      </c>
      <c r="AV1509" s="121" t="str">
        <f t="shared" si="47"/>
        <v>R3-45000-146</v>
      </c>
      <c r="AW1509" s="121" t="s">
        <v>6654</v>
      </c>
      <c r="AX1509" s="121" t="s">
        <v>2088</v>
      </c>
      <c r="AY1509" s="139">
        <v>146</v>
      </c>
      <c r="AZ1509" s="139" t="s">
        <v>741</v>
      </c>
      <c r="BA1509" s="139" t="s">
        <v>6655</v>
      </c>
      <c r="BB1509" s="139" t="s">
        <v>6189</v>
      </c>
      <c r="BC1509"/>
    </row>
    <row r="1510" spans="11:55" x14ac:dyDescent="0.4">
      <c r="K1510" s="240" t="s">
        <v>15031</v>
      </c>
      <c r="L1510" s="241" t="s">
        <v>1706</v>
      </c>
      <c r="M1510" s="241">
        <v>65</v>
      </c>
      <c r="N1510" s="241" t="s">
        <v>8084</v>
      </c>
      <c r="O1510" s="241" t="s">
        <v>13273</v>
      </c>
      <c r="P1510" s="241" t="s">
        <v>2144</v>
      </c>
      <c r="AT1510">
        <v>13</v>
      </c>
      <c r="AU1510" t="str">
        <f t="shared" si="46"/>
        <v>45000-13</v>
      </c>
      <c r="AV1510" s="121" t="str">
        <f t="shared" si="47"/>
        <v>R3-45000-164</v>
      </c>
      <c r="AW1510" s="121" t="s">
        <v>6654</v>
      </c>
      <c r="AX1510" s="121" t="s">
        <v>2088</v>
      </c>
      <c r="AY1510" s="139">
        <v>164</v>
      </c>
      <c r="AZ1510" s="139" t="s">
        <v>741</v>
      </c>
      <c r="BA1510" s="139" t="s">
        <v>6655</v>
      </c>
      <c r="BB1510" s="139" t="s">
        <v>6180</v>
      </c>
      <c r="BC1510"/>
    </row>
    <row r="1511" spans="11:55" x14ac:dyDescent="0.4">
      <c r="K1511" s="240" t="s">
        <v>15032</v>
      </c>
      <c r="L1511" s="241" t="s">
        <v>1706</v>
      </c>
      <c r="M1511" s="241">
        <v>66</v>
      </c>
      <c r="N1511" s="241" t="s">
        <v>8085</v>
      </c>
      <c r="O1511" s="241" t="s">
        <v>13273</v>
      </c>
      <c r="P1511" s="241" t="s">
        <v>2144</v>
      </c>
      <c r="AT1511">
        <v>14</v>
      </c>
      <c r="AU1511" t="str">
        <f t="shared" si="46"/>
        <v>45000-14</v>
      </c>
      <c r="AV1511" s="121" t="str">
        <f t="shared" si="47"/>
        <v>R3-45000-169</v>
      </c>
      <c r="AW1511" s="121" t="s">
        <v>6654</v>
      </c>
      <c r="AX1511" s="121" t="s">
        <v>2088</v>
      </c>
      <c r="AY1511" s="139">
        <v>169</v>
      </c>
      <c r="AZ1511" s="139" t="s">
        <v>741</v>
      </c>
      <c r="BA1511" s="139" t="s">
        <v>6655</v>
      </c>
      <c r="BB1511" s="139" t="s">
        <v>6187</v>
      </c>
      <c r="BC1511"/>
    </row>
    <row r="1512" spans="11:55" x14ac:dyDescent="0.4">
      <c r="K1512" s="240" t="s">
        <v>15033</v>
      </c>
      <c r="L1512" s="241" t="s">
        <v>1706</v>
      </c>
      <c r="M1512" s="241">
        <v>67</v>
      </c>
      <c r="N1512" s="241" t="s">
        <v>8086</v>
      </c>
      <c r="O1512" s="241" t="s">
        <v>13273</v>
      </c>
      <c r="P1512" s="241" t="s">
        <v>2144</v>
      </c>
      <c r="AT1512">
        <v>1</v>
      </c>
      <c r="AU1512" t="str">
        <f t="shared" si="46"/>
        <v>45202-1</v>
      </c>
      <c r="AV1512" s="121" t="str">
        <f t="shared" si="47"/>
        <v>R3-45202-7</v>
      </c>
      <c r="AW1512" s="121" t="s">
        <v>6654</v>
      </c>
      <c r="AX1512" s="121" t="s">
        <v>2090</v>
      </c>
      <c r="AY1512" s="139">
        <v>7</v>
      </c>
      <c r="AZ1512" s="139" t="s">
        <v>741</v>
      </c>
      <c r="BA1512" s="139" t="s">
        <v>743</v>
      </c>
      <c r="BB1512" s="139" t="s">
        <v>6205</v>
      </c>
      <c r="BC1512"/>
    </row>
    <row r="1513" spans="11:55" x14ac:dyDescent="0.4">
      <c r="K1513" s="240" t="s">
        <v>15034</v>
      </c>
      <c r="L1513" s="241" t="s">
        <v>1706</v>
      </c>
      <c r="M1513" s="241">
        <v>68</v>
      </c>
      <c r="N1513" s="241" t="s">
        <v>8087</v>
      </c>
      <c r="O1513" s="241" t="s">
        <v>13273</v>
      </c>
      <c r="P1513" s="241" t="s">
        <v>2144</v>
      </c>
      <c r="AT1513">
        <v>2</v>
      </c>
      <c r="AU1513" t="str">
        <f t="shared" si="46"/>
        <v>45202-2</v>
      </c>
      <c r="AV1513" s="121" t="str">
        <f t="shared" si="47"/>
        <v>R3-45202-8</v>
      </c>
      <c r="AW1513" s="121" t="s">
        <v>6654</v>
      </c>
      <c r="AX1513" s="121" t="s">
        <v>2090</v>
      </c>
      <c r="AY1513" s="139">
        <v>8</v>
      </c>
      <c r="AZ1513" s="139" t="s">
        <v>741</v>
      </c>
      <c r="BA1513" s="139" t="s">
        <v>743</v>
      </c>
      <c r="BB1513" s="139" t="s">
        <v>6206</v>
      </c>
      <c r="BC1513"/>
    </row>
    <row r="1514" spans="11:55" x14ac:dyDescent="0.4">
      <c r="K1514" s="240" t="s">
        <v>15035</v>
      </c>
      <c r="L1514" s="241" t="s">
        <v>1706</v>
      </c>
      <c r="M1514" s="241">
        <v>69</v>
      </c>
      <c r="N1514" s="241" t="s">
        <v>8088</v>
      </c>
      <c r="O1514" s="241" t="s">
        <v>13273</v>
      </c>
      <c r="P1514" s="241" t="s">
        <v>2144</v>
      </c>
      <c r="AT1514">
        <v>1</v>
      </c>
      <c r="AU1514" t="str">
        <f t="shared" si="46"/>
        <v>45203-1</v>
      </c>
      <c r="AV1514" s="121" t="str">
        <f t="shared" si="47"/>
        <v>R3-45203-40</v>
      </c>
      <c r="AW1514" s="121" t="s">
        <v>6654</v>
      </c>
      <c r="AX1514" s="121" t="s">
        <v>2091</v>
      </c>
      <c r="AY1514" s="139">
        <v>40</v>
      </c>
      <c r="AZ1514" s="139" t="s">
        <v>741</v>
      </c>
      <c r="BA1514" s="139" t="s">
        <v>744</v>
      </c>
      <c r="BB1514" s="139" t="s">
        <v>6208</v>
      </c>
      <c r="BC1514"/>
    </row>
    <row r="1515" spans="11:55" x14ac:dyDescent="0.4">
      <c r="K1515" s="240" t="s">
        <v>15036</v>
      </c>
      <c r="L1515" s="241" t="s">
        <v>1706</v>
      </c>
      <c r="M1515" s="241">
        <v>70</v>
      </c>
      <c r="N1515" s="241" t="s">
        <v>8089</v>
      </c>
      <c r="O1515" s="241" t="s">
        <v>13273</v>
      </c>
      <c r="P1515" s="241" t="s">
        <v>2144</v>
      </c>
      <c r="AT1515">
        <v>1</v>
      </c>
      <c r="AU1515" t="str">
        <f t="shared" si="46"/>
        <v>45206-1</v>
      </c>
      <c r="AV1515" s="121" t="str">
        <f t="shared" si="47"/>
        <v>R3-45206-20</v>
      </c>
      <c r="AW1515" s="121" t="s">
        <v>6654</v>
      </c>
      <c r="AX1515" s="121" t="s">
        <v>2094</v>
      </c>
      <c r="AY1515" s="139">
        <v>20</v>
      </c>
      <c r="AZ1515" s="139" t="s">
        <v>741</v>
      </c>
      <c r="BA1515" s="139" t="s">
        <v>747</v>
      </c>
      <c r="BB1515" s="139" t="s">
        <v>6222</v>
      </c>
      <c r="BC1515"/>
    </row>
    <row r="1516" spans="11:55" x14ac:dyDescent="0.4">
      <c r="K1516" s="240" t="s">
        <v>15037</v>
      </c>
      <c r="L1516" s="241" t="s">
        <v>1706</v>
      </c>
      <c r="M1516" s="241">
        <v>71</v>
      </c>
      <c r="N1516" s="241" t="s">
        <v>8090</v>
      </c>
      <c r="O1516" s="241" t="s">
        <v>13273</v>
      </c>
      <c r="P1516" s="241" t="s">
        <v>2144</v>
      </c>
      <c r="AT1516">
        <v>2</v>
      </c>
      <c r="AU1516" t="str">
        <f t="shared" si="46"/>
        <v>45206-2</v>
      </c>
      <c r="AV1516" s="121" t="str">
        <f t="shared" si="47"/>
        <v>R3-45206-32</v>
      </c>
      <c r="AW1516" s="121" t="s">
        <v>6654</v>
      </c>
      <c r="AX1516" s="121" t="s">
        <v>2094</v>
      </c>
      <c r="AY1516" s="139">
        <v>32</v>
      </c>
      <c r="AZ1516" s="139" t="s">
        <v>741</v>
      </c>
      <c r="BA1516" s="139" t="s">
        <v>747</v>
      </c>
      <c r="BB1516" s="139" t="s">
        <v>6231</v>
      </c>
      <c r="BC1516"/>
    </row>
    <row r="1517" spans="11:55" x14ac:dyDescent="0.4">
      <c r="K1517" s="240" t="s">
        <v>15038</v>
      </c>
      <c r="L1517" s="241" t="s">
        <v>1706</v>
      </c>
      <c r="M1517" s="241">
        <v>73</v>
      </c>
      <c r="N1517" s="241" t="s">
        <v>8091</v>
      </c>
      <c r="O1517" s="241" t="s">
        <v>13273</v>
      </c>
      <c r="P1517" s="241" t="s">
        <v>2144</v>
      </c>
      <c r="AT1517">
        <v>3</v>
      </c>
      <c r="AU1517" t="str">
        <f t="shared" si="46"/>
        <v>45206-3</v>
      </c>
      <c r="AV1517" s="121" t="str">
        <f t="shared" si="47"/>
        <v>R3-45206-34</v>
      </c>
      <c r="AW1517" s="121" t="s">
        <v>6654</v>
      </c>
      <c r="AX1517" s="121" t="s">
        <v>2094</v>
      </c>
      <c r="AY1517" s="139">
        <v>34</v>
      </c>
      <c r="AZ1517" s="139" t="s">
        <v>741</v>
      </c>
      <c r="BA1517" s="139" t="s">
        <v>747</v>
      </c>
      <c r="BB1517" s="139" t="s">
        <v>6233</v>
      </c>
      <c r="BC1517"/>
    </row>
    <row r="1518" spans="11:55" x14ac:dyDescent="0.4">
      <c r="K1518" s="240" t="s">
        <v>15039</v>
      </c>
      <c r="L1518" s="241" t="s">
        <v>1706</v>
      </c>
      <c r="M1518" s="241">
        <v>74</v>
      </c>
      <c r="N1518" s="241" t="s">
        <v>8092</v>
      </c>
      <c r="O1518" s="241" t="s">
        <v>13273</v>
      </c>
      <c r="P1518" s="241" t="s">
        <v>2144</v>
      </c>
      <c r="AT1518">
        <v>4</v>
      </c>
      <c r="AU1518" t="str">
        <f t="shared" si="46"/>
        <v>45206-4</v>
      </c>
      <c r="AV1518" s="121" t="str">
        <f t="shared" si="47"/>
        <v>R3-45206-37</v>
      </c>
      <c r="AW1518" s="121" t="s">
        <v>6654</v>
      </c>
      <c r="AX1518" s="121" t="s">
        <v>2094</v>
      </c>
      <c r="AY1518" s="139">
        <v>37</v>
      </c>
      <c r="AZ1518" s="139" t="s">
        <v>741</v>
      </c>
      <c r="BA1518" s="139" t="s">
        <v>747</v>
      </c>
      <c r="BB1518" s="139" t="s">
        <v>6234</v>
      </c>
      <c r="BC1518"/>
    </row>
    <row r="1519" spans="11:55" x14ac:dyDescent="0.4">
      <c r="K1519" s="240" t="s">
        <v>15040</v>
      </c>
      <c r="L1519" s="241" t="s">
        <v>1706</v>
      </c>
      <c r="M1519" s="241">
        <v>75</v>
      </c>
      <c r="N1519" s="241" t="s">
        <v>8093</v>
      </c>
      <c r="O1519" s="241" t="s">
        <v>13273</v>
      </c>
      <c r="P1519" s="241" t="s">
        <v>2144</v>
      </c>
      <c r="AT1519">
        <v>1</v>
      </c>
      <c r="AU1519" t="str">
        <f t="shared" si="46"/>
        <v>45341-1</v>
      </c>
      <c r="AV1519" s="121" t="str">
        <f t="shared" si="47"/>
        <v>R3-45341-19</v>
      </c>
      <c r="AW1519" s="121" t="s">
        <v>6654</v>
      </c>
      <c r="AX1519" s="121" t="s">
        <v>2095</v>
      </c>
      <c r="AY1519" s="139">
        <v>19</v>
      </c>
      <c r="AZ1519" s="139" t="s">
        <v>741</v>
      </c>
      <c r="BA1519" s="139" t="s">
        <v>748</v>
      </c>
      <c r="BB1519" s="139" t="s">
        <v>6237</v>
      </c>
      <c r="BC1519"/>
    </row>
    <row r="1520" spans="11:55" x14ac:dyDescent="0.4">
      <c r="K1520" s="240" t="s">
        <v>15041</v>
      </c>
      <c r="L1520" s="241" t="s">
        <v>1706</v>
      </c>
      <c r="M1520" s="241">
        <v>76</v>
      </c>
      <c r="N1520" s="241" t="s">
        <v>8094</v>
      </c>
      <c r="O1520" s="241" t="s">
        <v>13273</v>
      </c>
      <c r="P1520" s="241" t="s">
        <v>2144</v>
      </c>
      <c r="AT1520">
        <v>1</v>
      </c>
      <c r="AU1520" t="str">
        <f t="shared" si="46"/>
        <v>45401-1</v>
      </c>
      <c r="AV1520" s="121" t="str">
        <f t="shared" si="47"/>
        <v>R3-45401-22</v>
      </c>
      <c r="AW1520" s="121" t="s">
        <v>6654</v>
      </c>
      <c r="AX1520" s="121" t="s">
        <v>2097</v>
      </c>
      <c r="AY1520" s="139">
        <v>22</v>
      </c>
      <c r="AZ1520" s="139" t="s">
        <v>741</v>
      </c>
      <c r="BA1520" s="139" t="s">
        <v>750</v>
      </c>
      <c r="BB1520" s="139" t="s">
        <v>6245</v>
      </c>
      <c r="BC1520"/>
    </row>
    <row r="1521" spans="11:55" x14ac:dyDescent="0.4">
      <c r="K1521" s="240" t="s">
        <v>15042</v>
      </c>
      <c r="L1521" s="241" t="s">
        <v>1706</v>
      </c>
      <c r="M1521" s="241">
        <v>77</v>
      </c>
      <c r="N1521" s="241" t="s">
        <v>8095</v>
      </c>
      <c r="O1521" s="241" t="s">
        <v>13274</v>
      </c>
      <c r="P1521" s="241" t="s">
        <v>6880</v>
      </c>
      <c r="AT1521">
        <v>1</v>
      </c>
      <c r="AU1521" t="str">
        <f t="shared" si="46"/>
        <v>45403-1</v>
      </c>
      <c r="AV1521" s="121" t="str">
        <f t="shared" si="47"/>
        <v>R3-45403-6</v>
      </c>
      <c r="AW1521" s="121" t="s">
        <v>6654</v>
      </c>
      <c r="AX1521" s="121" t="s">
        <v>2099</v>
      </c>
      <c r="AY1521" s="139">
        <v>6</v>
      </c>
      <c r="AZ1521" s="139" t="s">
        <v>741</v>
      </c>
      <c r="BA1521" s="139" t="s">
        <v>752</v>
      </c>
      <c r="BB1521" s="139" t="s">
        <v>6247</v>
      </c>
      <c r="BC1521"/>
    </row>
    <row r="1522" spans="11:55" x14ac:dyDescent="0.4">
      <c r="K1522" s="240" t="s">
        <v>15043</v>
      </c>
      <c r="L1522" s="241" t="s">
        <v>1706</v>
      </c>
      <c r="M1522" s="241">
        <v>78</v>
      </c>
      <c r="N1522" s="241" t="s">
        <v>8096</v>
      </c>
      <c r="O1522" s="241" t="s">
        <v>13273</v>
      </c>
      <c r="P1522" s="241" t="s">
        <v>6880</v>
      </c>
      <c r="AT1522">
        <v>1</v>
      </c>
      <c r="AU1522" t="str">
        <f t="shared" si="46"/>
        <v>45406-1</v>
      </c>
      <c r="AV1522" s="121" t="str">
        <f t="shared" si="47"/>
        <v>R3-45406-21</v>
      </c>
      <c r="AW1522" s="121" t="s">
        <v>6654</v>
      </c>
      <c r="AX1522" s="121" t="s">
        <v>2100</v>
      </c>
      <c r="AY1522" s="139">
        <v>21</v>
      </c>
      <c r="AZ1522" s="139" t="s">
        <v>741</v>
      </c>
      <c r="BA1522" s="139" t="s">
        <v>753</v>
      </c>
      <c r="BB1522" s="139" t="s">
        <v>6248</v>
      </c>
      <c r="BC1522"/>
    </row>
    <row r="1523" spans="11:55" x14ac:dyDescent="0.4">
      <c r="K1523" s="240" t="s">
        <v>15044</v>
      </c>
      <c r="L1523" s="241" t="s">
        <v>1706</v>
      </c>
      <c r="M1523" s="241">
        <v>79</v>
      </c>
      <c r="N1523" s="241" t="s">
        <v>8097</v>
      </c>
      <c r="O1523" s="241" t="s">
        <v>13273</v>
      </c>
      <c r="P1523" s="241" t="s">
        <v>6880</v>
      </c>
      <c r="AT1523">
        <v>1</v>
      </c>
      <c r="AU1523" t="str">
        <f t="shared" si="46"/>
        <v>45441-1</v>
      </c>
      <c r="AV1523" s="121" t="str">
        <f t="shared" si="47"/>
        <v>R3-45441-30</v>
      </c>
      <c r="AW1523" s="121" t="s">
        <v>6654</v>
      </c>
      <c r="AX1523" s="121" t="s">
        <v>2102</v>
      </c>
      <c r="AY1523" s="139">
        <v>30</v>
      </c>
      <c r="AZ1523" s="139" t="s">
        <v>741</v>
      </c>
      <c r="BA1523" s="139" t="s">
        <v>755</v>
      </c>
      <c r="BB1523" s="139" t="s">
        <v>6250</v>
      </c>
      <c r="BC1523"/>
    </row>
    <row r="1524" spans="11:55" x14ac:dyDescent="0.4">
      <c r="K1524" s="240" t="s">
        <v>15045</v>
      </c>
      <c r="L1524" s="241" t="s">
        <v>1706</v>
      </c>
      <c r="M1524" s="241">
        <v>80</v>
      </c>
      <c r="N1524" s="241" t="s">
        <v>8098</v>
      </c>
      <c r="O1524" s="241" t="s">
        <v>13274</v>
      </c>
      <c r="P1524" s="241" t="s">
        <v>6686</v>
      </c>
      <c r="AT1524">
        <v>1</v>
      </c>
      <c r="AU1524" t="str">
        <f t="shared" si="46"/>
        <v>46000-1</v>
      </c>
      <c r="AV1524" s="121" t="str">
        <f t="shared" si="47"/>
        <v>R3-46000-126</v>
      </c>
      <c r="AW1524" s="121" t="s">
        <v>6654</v>
      </c>
      <c r="AX1524" s="121" t="s">
        <v>2103</v>
      </c>
      <c r="AY1524" s="139">
        <v>126</v>
      </c>
      <c r="AZ1524" s="139" t="s">
        <v>756</v>
      </c>
      <c r="BA1524" s="139" t="s">
        <v>6655</v>
      </c>
      <c r="BB1524" s="139" t="s">
        <v>6266</v>
      </c>
      <c r="BC1524"/>
    </row>
    <row r="1525" spans="11:55" x14ac:dyDescent="0.4">
      <c r="K1525" s="240" t="s">
        <v>15046</v>
      </c>
      <c r="L1525" s="241" t="s">
        <v>1706</v>
      </c>
      <c r="M1525" s="241">
        <v>81</v>
      </c>
      <c r="N1525" s="241" t="s">
        <v>8099</v>
      </c>
      <c r="O1525" s="241" t="s">
        <v>13273</v>
      </c>
      <c r="P1525" s="241" t="s">
        <v>6686</v>
      </c>
      <c r="AT1525">
        <v>2</v>
      </c>
      <c r="AU1525" t="str">
        <f t="shared" si="46"/>
        <v>46000-2</v>
      </c>
      <c r="AV1525" s="121" t="str">
        <f t="shared" si="47"/>
        <v>R3-46000-127</v>
      </c>
      <c r="AW1525" s="121" t="s">
        <v>6654</v>
      </c>
      <c r="AX1525" s="121" t="s">
        <v>2103</v>
      </c>
      <c r="AY1525" s="139">
        <v>127</v>
      </c>
      <c r="AZ1525" s="139" t="s">
        <v>756</v>
      </c>
      <c r="BA1525" s="139" t="s">
        <v>6655</v>
      </c>
      <c r="BB1525" s="139" t="s">
        <v>6267</v>
      </c>
      <c r="BC1525"/>
    </row>
    <row r="1526" spans="11:55" x14ac:dyDescent="0.4">
      <c r="K1526" s="240" t="s">
        <v>15047</v>
      </c>
      <c r="L1526" s="241" t="s">
        <v>1706</v>
      </c>
      <c r="M1526" s="241">
        <v>82</v>
      </c>
      <c r="N1526" s="241" t="s">
        <v>8100</v>
      </c>
      <c r="O1526" s="241" t="s">
        <v>13274</v>
      </c>
      <c r="P1526" s="241" t="s">
        <v>6686</v>
      </c>
      <c r="AT1526">
        <v>3</v>
      </c>
      <c r="AU1526" t="str">
        <f t="shared" si="46"/>
        <v>46000-3</v>
      </c>
      <c r="AV1526" s="121" t="str">
        <f t="shared" si="47"/>
        <v>R3-46000-139</v>
      </c>
      <c r="AW1526" s="121" t="s">
        <v>6654</v>
      </c>
      <c r="AX1526" s="121" t="s">
        <v>2103</v>
      </c>
      <c r="AY1526" s="139">
        <v>139</v>
      </c>
      <c r="AZ1526" s="139" t="s">
        <v>756</v>
      </c>
      <c r="BA1526" s="139" t="s">
        <v>6655</v>
      </c>
      <c r="BB1526" s="139" t="s">
        <v>6269</v>
      </c>
      <c r="BC1526"/>
    </row>
    <row r="1527" spans="11:55" x14ac:dyDescent="0.4">
      <c r="K1527" s="240" t="s">
        <v>15048</v>
      </c>
      <c r="L1527" s="241" t="s">
        <v>1706</v>
      </c>
      <c r="M1527" s="241">
        <v>83</v>
      </c>
      <c r="N1527" s="241" t="s">
        <v>8101</v>
      </c>
      <c r="O1527" s="241" t="s">
        <v>13273</v>
      </c>
      <c r="P1527" s="241" t="s">
        <v>6686</v>
      </c>
      <c r="AT1527">
        <v>4</v>
      </c>
      <c r="AU1527" t="str">
        <f t="shared" si="46"/>
        <v>46000-4</v>
      </c>
      <c r="AV1527" s="121" t="str">
        <f t="shared" si="47"/>
        <v>R3-46000-170</v>
      </c>
      <c r="AW1527" s="121" t="s">
        <v>6654</v>
      </c>
      <c r="AX1527" s="121" t="s">
        <v>2103</v>
      </c>
      <c r="AY1527" s="139">
        <v>170</v>
      </c>
      <c r="AZ1527" s="139" t="s">
        <v>756</v>
      </c>
      <c r="BA1527" s="139" t="s">
        <v>6655</v>
      </c>
      <c r="BB1527" s="139" t="s">
        <v>6261</v>
      </c>
      <c r="BC1527"/>
    </row>
    <row r="1528" spans="11:55" x14ac:dyDescent="0.4">
      <c r="K1528" s="240" t="s">
        <v>15049</v>
      </c>
      <c r="L1528" s="241" t="s">
        <v>1706</v>
      </c>
      <c r="M1528" s="241">
        <v>84</v>
      </c>
      <c r="N1528" s="241" t="s">
        <v>8102</v>
      </c>
      <c r="O1528" s="241" t="s">
        <v>13274</v>
      </c>
      <c r="P1528" s="241" t="s">
        <v>6686</v>
      </c>
      <c r="AT1528">
        <v>5</v>
      </c>
      <c r="AU1528" t="str">
        <f t="shared" si="46"/>
        <v>46000-5</v>
      </c>
      <c r="AV1528" s="121" t="str">
        <f t="shared" si="47"/>
        <v>R3-46000-171</v>
      </c>
      <c r="AW1528" s="121" t="s">
        <v>6654</v>
      </c>
      <c r="AX1528" s="121" t="s">
        <v>2103</v>
      </c>
      <c r="AY1528" s="139">
        <v>171</v>
      </c>
      <c r="AZ1528" s="139" t="s">
        <v>756</v>
      </c>
      <c r="BA1528" s="139" t="s">
        <v>6655</v>
      </c>
      <c r="BB1528" s="139" t="s">
        <v>6261</v>
      </c>
      <c r="BC1528"/>
    </row>
    <row r="1529" spans="11:55" x14ac:dyDescent="0.4">
      <c r="K1529" s="240" t="s">
        <v>15050</v>
      </c>
      <c r="L1529" s="241" t="s">
        <v>1706</v>
      </c>
      <c r="M1529" s="241">
        <v>85</v>
      </c>
      <c r="N1529" s="241" t="s">
        <v>8103</v>
      </c>
      <c r="O1529" s="241" t="s">
        <v>13273</v>
      </c>
      <c r="P1529" s="241" t="s">
        <v>6686</v>
      </c>
      <c r="AT1529">
        <v>6</v>
      </c>
      <c r="AU1529" t="str">
        <f t="shared" si="46"/>
        <v>46000-6</v>
      </c>
      <c r="AV1529" s="121" t="str">
        <f t="shared" si="47"/>
        <v>R3-46000-186</v>
      </c>
      <c r="AW1529" s="121" t="s">
        <v>6654</v>
      </c>
      <c r="AX1529" s="121" t="s">
        <v>2103</v>
      </c>
      <c r="AY1529" s="139">
        <v>186</v>
      </c>
      <c r="AZ1529" s="139" t="s">
        <v>756</v>
      </c>
      <c r="BA1529" s="139" t="s">
        <v>6655</v>
      </c>
      <c r="BB1529" s="139" t="s">
        <v>6296</v>
      </c>
      <c r="BC1529"/>
    </row>
    <row r="1530" spans="11:55" x14ac:dyDescent="0.4">
      <c r="K1530" s="240" t="s">
        <v>15051</v>
      </c>
      <c r="L1530" s="241" t="s">
        <v>1706</v>
      </c>
      <c r="M1530" s="241">
        <v>86</v>
      </c>
      <c r="N1530" s="241" t="s">
        <v>8104</v>
      </c>
      <c r="O1530" s="241" t="s">
        <v>13273</v>
      </c>
      <c r="P1530" s="241" t="s">
        <v>6686</v>
      </c>
      <c r="AT1530">
        <v>7</v>
      </c>
      <c r="AU1530" t="str">
        <f t="shared" si="46"/>
        <v>46000-7</v>
      </c>
      <c r="AV1530" s="121" t="str">
        <f t="shared" si="47"/>
        <v>R3-46000-195</v>
      </c>
      <c r="AW1530" s="121" t="s">
        <v>6654</v>
      </c>
      <c r="AX1530" s="121" t="s">
        <v>2103</v>
      </c>
      <c r="AY1530" s="139">
        <v>195</v>
      </c>
      <c r="AZ1530" s="139" t="s">
        <v>756</v>
      </c>
      <c r="BA1530" s="139" t="s">
        <v>6655</v>
      </c>
      <c r="BB1530" s="139" t="s">
        <v>6254</v>
      </c>
      <c r="BC1530"/>
    </row>
    <row r="1531" spans="11:55" x14ac:dyDescent="0.4">
      <c r="K1531" s="240" t="s">
        <v>15052</v>
      </c>
      <c r="L1531" s="241" t="s">
        <v>1706</v>
      </c>
      <c r="M1531" s="241">
        <v>87</v>
      </c>
      <c r="N1531" s="241" t="s">
        <v>6940</v>
      </c>
      <c r="O1531" s="241" t="s">
        <v>13273</v>
      </c>
      <c r="P1531" s="241" t="s">
        <v>6686</v>
      </c>
      <c r="AT1531">
        <v>8</v>
      </c>
      <c r="AU1531" t="str">
        <f t="shared" si="46"/>
        <v>46000-8</v>
      </c>
      <c r="AV1531" s="121" t="str">
        <f t="shared" si="47"/>
        <v>R3-46000-215</v>
      </c>
      <c r="AW1531" s="121" t="s">
        <v>6654</v>
      </c>
      <c r="AX1531" s="121" t="s">
        <v>2103</v>
      </c>
      <c r="AY1531" s="139">
        <v>215</v>
      </c>
      <c r="AZ1531" s="139" t="s">
        <v>756</v>
      </c>
      <c r="BA1531" s="139" t="s">
        <v>6655</v>
      </c>
      <c r="BB1531" s="139" t="s">
        <v>6310</v>
      </c>
      <c r="BC1531"/>
    </row>
    <row r="1532" spans="11:55" x14ac:dyDescent="0.4">
      <c r="K1532" s="240" t="s">
        <v>15053</v>
      </c>
      <c r="L1532" s="241" t="s">
        <v>1707</v>
      </c>
      <c r="M1532" s="241">
        <v>1</v>
      </c>
      <c r="N1532" s="241" t="s">
        <v>3308</v>
      </c>
      <c r="O1532" s="241" t="s">
        <v>13273</v>
      </c>
      <c r="P1532" s="241" t="s">
        <v>6686</v>
      </c>
      <c r="AT1532">
        <v>9</v>
      </c>
      <c r="AU1532" t="str">
        <f t="shared" si="46"/>
        <v>46000-9</v>
      </c>
      <c r="AV1532" s="121" t="str">
        <f t="shared" si="47"/>
        <v>R3-46000-216</v>
      </c>
      <c r="AW1532" s="121" t="s">
        <v>6654</v>
      </c>
      <c r="AX1532" s="121" t="s">
        <v>2103</v>
      </c>
      <c r="AY1532" s="139">
        <v>216</v>
      </c>
      <c r="AZ1532" s="139" t="s">
        <v>756</v>
      </c>
      <c r="BA1532" s="139" t="s">
        <v>6655</v>
      </c>
      <c r="BB1532" s="139" t="s">
        <v>6311</v>
      </c>
      <c r="BC1532"/>
    </row>
    <row r="1533" spans="11:55" x14ac:dyDescent="0.4">
      <c r="K1533" s="240" t="s">
        <v>15054</v>
      </c>
      <c r="L1533" s="241" t="s">
        <v>1707</v>
      </c>
      <c r="M1533" s="241">
        <v>2</v>
      </c>
      <c r="N1533" s="241" t="s">
        <v>3308</v>
      </c>
      <c r="O1533" s="241" t="s">
        <v>13273</v>
      </c>
      <c r="P1533" s="241" t="s">
        <v>1259</v>
      </c>
      <c r="AT1533">
        <v>10</v>
      </c>
      <c r="AU1533" t="str">
        <f t="shared" si="46"/>
        <v>46000-10</v>
      </c>
      <c r="AV1533" s="121" t="str">
        <f t="shared" si="47"/>
        <v>R3-46000-242</v>
      </c>
      <c r="AW1533" s="121" t="s">
        <v>6654</v>
      </c>
      <c r="AX1533" s="121" t="s">
        <v>2103</v>
      </c>
      <c r="AY1533" s="139">
        <v>242</v>
      </c>
      <c r="AZ1533" s="139" t="s">
        <v>756</v>
      </c>
      <c r="BA1533" s="139" t="s">
        <v>6655</v>
      </c>
      <c r="BB1533" s="139" t="s">
        <v>6312</v>
      </c>
      <c r="BC1533"/>
    </row>
    <row r="1534" spans="11:55" x14ac:dyDescent="0.4">
      <c r="K1534" s="240" t="s">
        <v>15055</v>
      </c>
      <c r="L1534" s="241" t="s">
        <v>1707</v>
      </c>
      <c r="M1534" s="241">
        <v>3</v>
      </c>
      <c r="N1534" s="241" t="s">
        <v>3308</v>
      </c>
      <c r="O1534" s="241" t="s">
        <v>13273</v>
      </c>
      <c r="P1534" s="241" t="s">
        <v>1259</v>
      </c>
      <c r="AT1534">
        <v>11</v>
      </c>
      <c r="AU1534" t="str">
        <f t="shared" si="46"/>
        <v>46000-11</v>
      </c>
      <c r="AV1534" s="121" t="str">
        <f t="shared" si="47"/>
        <v>R3-46000-244</v>
      </c>
      <c r="AW1534" s="121" t="s">
        <v>6654</v>
      </c>
      <c r="AX1534" s="121" t="s">
        <v>2103</v>
      </c>
      <c r="AY1534" s="139">
        <v>244</v>
      </c>
      <c r="AZ1534" s="139" t="s">
        <v>756</v>
      </c>
      <c r="BA1534" s="139" t="s">
        <v>6655</v>
      </c>
      <c r="BB1534" s="139" t="s">
        <v>6261</v>
      </c>
      <c r="BC1534"/>
    </row>
    <row r="1535" spans="11:55" x14ac:dyDescent="0.4">
      <c r="K1535" s="240" t="s">
        <v>15056</v>
      </c>
      <c r="L1535" s="241" t="s">
        <v>1707</v>
      </c>
      <c r="M1535" s="241">
        <v>4</v>
      </c>
      <c r="N1535" s="241" t="s">
        <v>3308</v>
      </c>
      <c r="O1535" s="241" t="s">
        <v>13273</v>
      </c>
      <c r="P1535" s="241" t="s">
        <v>1259</v>
      </c>
      <c r="AT1535">
        <v>1</v>
      </c>
      <c r="AU1535" t="str">
        <f t="shared" si="46"/>
        <v>46201-1</v>
      </c>
      <c r="AV1535" s="121" t="str">
        <f t="shared" si="47"/>
        <v>R3-46201-55</v>
      </c>
      <c r="AW1535" s="121" t="s">
        <v>6654</v>
      </c>
      <c r="AX1535" s="121" t="s">
        <v>2104</v>
      </c>
      <c r="AY1535" s="139">
        <v>55</v>
      </c>
      <c r="AZ1535" s="139" t="s">
        <v>756</v>
      </c>
      <c r="BA1535" s="139" t="s">
        <v>757</v>
      </c>
      <c r="BB1535" s="139" t="s">
        <v>6313</v>
      </c>
      <c r="BC1535"/>
    </row>
    <row r="1536" spans="11:55" x14ac:dyDescent="0.4">
      <c r="K1536" s="240" t="s">
        <v>15057</v>
      </c>
      <c r="L1536" s="241" t="s">
        <v>1707</v>
      </c>
      <c r="M1536" s="241">
        <v>5</v>
      </c>
      <c r="N1536" s="241" t="s">
        <v>3308</v>
      </c>
      <c r="O1536" s="241" t="s">
        <v>13273</v>
      </c>
      <c r="P1536" s="241" t="s">
        <v>1259</v>
      </c>
      <c r="AT1536">
        <v>2</v>
      </c>
      <c r="AU1536" t="str">
        <f t="shared" si="46"/>
        <v>46201-2</v>
      </c>
      <c r="AV1536" s="121" t="str">
        <f t="shared" si="47"/>
        <v>R3-46201-57</v>
      </c>
      <c r="AW1536" s="121" t="s">
        <v>6654</v>
      </c>
      <c r="AX1536" s="121" t="s">
        <v>2104</v>
      </c>
      <c r="AY1536" s="139">
        <v>57</v>
      </c>
      <c r="AZ1536" s="139" t="s">
        <v>756</v>
      </c>
      <c r="BA1536" s="139" t="s">
        <v>757</v>
      </c>
      <c r="BB1536" s="139" t="s">
        <v>6316</v>
      </c>
      <c r="BC1536"/>
    </row>
    <row r="1537" spans="11:55" x14ac:dyDescent="0.4">
      <c r="K1537" s="240" t="s">
        <v>15058</v>
      </c>
      <c r="L1537" s="241" t="s">
        <v>1707</v>
      </c>
      <c r="M1537" s="241">
        <v>6</v>
      </c>
      <c r="N1537" s="241" t="s">
        <v>4191</v>
      </c>
      <c r="O1537" s="241" t="s">
        <v>13273</v>
      </c>
      <c r="P1537" s="241" t="s">
        <v>2148</v>
      </c>
      <c r="AT1537">
        <v>3</v>
      </c>
      <c r="AU1537" t="str">
        <f t="shared" si="46"/>
        <v>46201-3</v>
      </c>
      <c r="AV1537" s="121" t="str">
        <f t="shared" si="47"/>
        <v>R3-46201-59</v>
      </c>
      <c r="AW1537" s="121" t="s">
        <v>6654</v>
      </c>
      <c r="AX1537" s="121" t="s">
        <v>2104</v>
      </c>
      <c r="AY1537" s="139">
        <v>59</v>
      </c>
      <c r="AZ1537" s="139" t="s">
        <v>756</v>
      </c>
      <c r="BA1537" s="139" t="s">
        <v>757</v>
      </c>
      <c r="BB1537" s="139" t="s">
        <v>6317</v>
      </c>
      <c r="BC1537"/>
    </row>
    <row r="1538" spans="11:55" x14ac:dyDescent="0.4">
      <c r="K1538" s="240" t="s">
        <v>15059</v>
      </c>
      <c r="L1538" s="241" t="s">
        <v>1707</v>
      </c>
      <c r="M1538" s="241">
        <v>7</v>
      </c>
      <c r="N1538" s="241" t="s">
        <v>4192</v>
      </c>
      <c r="O1538" s="241" t="s">
        <v>13273</v>
      </c>
      <c r="P1538" s="241" t="s">
        <v>2148</v>
      </c>
      <c r="AT1538">
        <v>4</v>
      </c>
      <c r="AU1538" t="str">
        <f t="shared" si="46"/>
        <v>46201-4</v>
      </c>
      <c r="AV1538" s="121" t="str">
        <f t="shared" si="47"/>
        <v>R3-46201-61</v>
      </c>
      <c r="AW1538" s="121" t="s">
        <v>6654</v>
      </c>
      <c r="AX1538" s="121" t="s">
        <v>2104</v>
      </c>
      <c r="AY1538" s="139">
        <v>61</v>
      </c>
      <c r="AZ1538" s="139" t="s">
        <v>756</v>
      </c>
      <c r="BA1538" s="139" t="s">
        <v>757</v>
      </c>
      <c r="BB1538" s="139" t="s">
        <v>6318</v>
      </c>
      <c r="BC1538"/>
    </row>
    <row r="1539" spans="11:55" x14ac:dyDescent="0.4">
      <c r="K1539" s="240" t="s">
        <v>15060</v>
      </c>
      <c r="L1539" s="241" t="s">
        <v>1707</v>
      </c>
      <c r="M1539" s="241">
        <v>8</v>
      </c>
      <c r="N1539" s="241" t="s">
        <v>8105</v>
      </c>
      <c r="O1539" s="241" t="s">
        <v>13273</v>
      </c>
      <c r="P1539" s="241" t="s">
        <v>1267</v>
      </c>
      <c r="AT1539">
        <v>1</v>
      </c>
      <c r="AU1539" t="str">
        <f t="shared" si="46"/>
        <v>46215-1</v>
      </c>
      <c r="AV1539" s="121" t="str">
        <f t="shared" si="47"/>
        <v>R3-46215-55</v>
      </c>
      <c r="AW1539" s="121" t="s">
        <v>6654</v>
      </c>
      <c r="AX1539" s="121" t="s">
        <v>2107</v>
      </c>
      <c r="AY1539" s="139">
        <v>55</v>
      </c>
      <c r="AZ1539" s="139" t="s">
        <v>756</v>
      </c>
      <c r="BA1539" s="139" t="s">
        <v>760</v>
      </c>
      <c r="BB1539" s="139" t="s">
        <v>6326</v>
      </c>
      <c r="BC1539"/>
    </row>
    <row r="1540" spans="11:55" x14ac:dyDescent="0.4">
      <c r="K1540" s="240" t="s">
        <v>15061</v>
      </c>
      <c r="L1540" s="241" t="s">
        <v>1707</v>
      </c>
      <c r="M1540" s="241">
        <v>9</v>
      </c>
      <c r="N1540" s="241" t="s">
        <v>8106</v>
      </c>
      <c r="O1540" s="241" t="s">
        <v>13273</v>
      </c>
      <c r="P1540" s="241" t="s">
        <v>1267</v>
      </c>
      <c r="AT1540">
        <v>2</v>
      </c>
      <c r="AU1540" t="str">
        <f t="shared" ref="AU1540:AU1603" si="48">AX1540&amp;"-"&amp;AT1540</f>
        <v>46215-2</v>
      </c>
      <c r="AV1540" s="121" t="str">
        <f t="shared" ref="AV1540:AV1603" si="49">AW1540&amp;"-"&amp;AX1540&amp;"-"&amp;AY1540</f>
        <v>R3-46215-56</v>
      </c>
      <c r="AW1540" s="121" t="s">
        <v>6654</v>
      </c>
      <c r="AX1540" s="121" t="s">
        <v>2107</v>
      </c>
      <c r="AY1540" s="139">
        <v>56</v>
      </c>
      <c r="AZ1540" s="139" t="s">
        <v>756</v>
      </c>
      <c r="BA1540" s="139" t="s">
        <v>760</v>
      </c>
      <c r="BB1540" s="139" t="s">
        <v>6327</v>
      </c>
      <c r="BC1540"/>
    </row>
    <row r="1541" spans="11:55" x14ac:dyDescent="0.4">
      <c r="K1541" s="240" t="s">
        <v>15062</v>
      </c>
      <c r="L1541" s="241" t="s">
        <v>1707</v>
      </c>
      <c r="M1541" s="241">
        <v>10</v>
      </c>
      <c r="N1541" s="241" t="s">
        <v>4190</v>
      </c>
      <c r="O1541" s="241" t="s">
        <v>13273</v>
      </c>
      <c r="P1541" s="241" t="s">
        <v>2144</v>
      </c>
      <c r="AT1541">
        <v>3</v>
      </c>
      <c r="AU1541" t="str">
        <f t="shared" si="48"/>
        <v>46215-3</v>
      </c>
      <c r="AV1541" s="121" t="str">
        <f t="shared" si="49"/>
        <v>R3-46215-57</v>
      </c>
      <c r="AW1541" s="121" t="s">
        <v>6654</v>
      </c>
      <c r="AX1541" s="121" t="s">
        <v>2107</v>
      </c>
      <c r="AY1541" s="139">
        <v>57</v>
      </c>
      <c r="AZ1541" s="139" t="s">
        <v>756</v>
      </c>
      <c r="BA1541" s="139" t="s">
        <v>760</v>
      </c>
      <c r="BB1541" s="139" t="s">
        <v>2264</v>
      </c>
      <c r="BC1541"/>
    </row>
    <row r="1542" spans="11:55" x14ac:dyDescent="0.4">
      <c r="K1542" s="240" t="s">
        <v>15063</v>
      </c>
      <c r="L1542" s="241" t="s">
        <v>1707</v>
      </c>
      <c r="M1542" s="241">
        <v>11</v>
      </c>
      <c r="N1542" s="241" t="s">
        <v>3293</v>
      </c>
      <c r="O1542" s="241" t="s">
        <v>13273</v>
      </c>
      <c r="P1542" s="241" t="s">
        <v>1257</v>
      </c>
      <c r="AT1542">
        <v>4</v>
      </c>
      <c r="AU1542" t="str">
        <f t="shared" si="48"/>
        <v>46215-4</v>
      </c>
      <c r="AV1542" s="121" t="str">
        <f t="shared" si="49"/>
        <v>R3-46215-61</v>
      </c>
      <c r="AW1542" s="121" t="s">
        <v>6654</v>
      </c>
      <c r="AX1542" s="121" t="s">
        <v>2107</v>
      </c>
      <c r="AY1542" s="139">
        <v>61</v>
      </c>
      <c r="AZ1542" s="139" t="s">
        <v>756</v>
      </c>
      <c r="BA1542" s="139" t="s">
        <v>760</v>
      </c>
      <c r="BB1542" s="139" t="s">
        <v>6329</v>
      </c>
      <c r="BC1542"/>
    </row>
    <row r="1543" spans="11:55" x14ac:dyDescent="0.4">
      <c r="K1543" s="240" t="s">
        <v>15064</v>
      </c>
      <c r="L1543" s="241" t="s">
        <v>1707</v>
      </c>
      <c r="M1543" s="241">
        <v>12</v>
      </c>
      <c r="N1543" s="241" t="s">
        <v>8107</v>
      </c>
      <c r="O1543" s="241" t="s">
        <v>13273</v>
      </c>
      <c r="P1543" s="241" t="s">
        <v>1257</v>
      </c>
      <c r="AT1543">
        <v>5</v>
      </c>
      <c r="AU1543" t="str">
        <f t="shared" si="48"/>
        <v>46215-5</v>
      </c>
      <c r="AV1543" s="121" t="str">
        <f t="shared" si="49"/>
        <v>R3-46215-62</v>
      </c>
      <c r="AW1543" s="121" t="s">
        <v>6654</v>
      </c>
      <c r="AX1543" s="121" t="s">
        <v>2107</v>
      </c>
      <c r="AY1543" s="139">
        <v>62</v>
      </c>
      <c r="AZ1543" s="139" t="s">
        <v>756</v>
      </c>
      <c r="BA1543" s="139" t="s">
        <v>760</v>
      </c>
      <c r="BB1543" s="139" t="s">
        <v>6330</v>
      </c>
      <c r="BC1543"/>
    </row>
    <row r="1544" spans="11:55" x14ac:dyDescent="0.4">
      <c r="K1544" s="240" t="s">
        <v>15065</v>
      </c>
      <c r="L1544" s="241" t="s">
        <v>1707</v>
      </c>
      <c r="M1544" s="241">
        <v>13</v>
      </c>
      <c r="N1544" s="241" t="s">
        <v>4193</v>
      </c>
      <c r="O1544" s="241" t="s">
        <v>13273</v>
      </c>
      <c r="P1544" s="241" t="s">
        <v>2146</v>
      </c>
      <c r="AT1544">
        <v>1</v>
      </c>
      <c r="AU1544" t="str">
        <f t="shared" si="48"/>
        <v>46218-1</v>
      </c>
      <c r="AV1544" s="121" t="str">
        <f t="shared" si="49"/>
        <v>R3-46218-43</v>
      </c>
      <c r="AW1544" s="121" t="s">
        <v>6654</v>
      </c>
      <c r="AX1544" s="121" t="s">
        <v>2108</v>
      </c>
      <c r="AY1544" s="139">
        <v>43</v>
      </c>
      <c r="AZ1544" s="139" t="s">
        <v>756</v>
      </c>
      <c r="BA1544" s="139" t="s">
        <v>761</v>
      </c>
      <c r="BB1544" s="139" t="s">
        <v>6331</v>
      </c>
      <c r="BC1544"/>
    </row>
    <row r="1545" spans="11:55" x14ac:dyDescent="0.4">
      <c r="K1545" s="240" t="s">
        <v>15066</v>
      </c>
      <c r="L1545" s="241" t="s">
        <v>1707</v>
      </c>
      <c r="M1545" s="241">
        <v>14</v>
      </c>
      <c r="N1545" s="241" t="s">
        <v>832</v>
      </c>
      <c r="O1545" s="241" t="s">
        <v>13273</v>
      </c>
      <c r="P1545" s="241" t="s">
        <v>2144</v>
      </c>
      <c r="AT1545">
        <v>1</v>
      </c>
      <c r="AU1545" t="str">
        <f t="shared" si="48"/>
        <v>46222-1</v>
      </c>
      <c r="AV1545" s="121" t="str">
        <f t="shared" si="49"/>
        <v>R3-46222-32</v>
      </c>
      <c r="AW1545" s="121" t="s">
        <v>6654</v>
      </c>
      <c r="AX1545" s="121" t="s">
        <v>2109</v>
      </c>
      <c r="AY1545" s="139">
        <v>32</v>
      </c>
      <c r="AZ1545" s="139" t="s">
        <v>756</v>
      </c>
      <c r="BA1545" s="139" t="s">
        <v>762</v>
      </c>
      <c r="BB1545" s="139" t="s">
        <v>6335</v>
      </c>
      <c r="BC1545"/>
    </row>
    <row r="1546" spans="11:55" x14ac:dyDescent="0.4">
      <c r="K1546" s="240" t="s">
        <v>15067</v>
      </c>
      <c r="L1546" s="241" t="s">
        <v>1707</v>
      </c>
      <c r="M1546" s="241">
        <v>15</v>
      </c>
      <c r="N1546" s="241" t="s">
        <v>844</v>
      </c>
      <c r="O1546" s="241" t="s">
        <v>13273</v>
      </c>
      <c r="P1546" s="241" t="s">
        <v>2144</v>
      </c>
      <c r="AT1546">
        <v>1</v>
      </c>
      <c r="AU1546" t="str">
        <f t="shared" si="48"/>
        <v>46224-1</v>
      </c>
      <c r="AV1546" s="121" t="str">
        <f t="shared" si="49"/>
        <v>R3-46224-18</v>
      </c>
      <c r="AW1546" s="121" t="s">
        <v>6654</v>
      </c>
      <c r="AX1546" s="121" t="s">
        <v>2110</v>
      </c>
      <c r="AY1546" s="139">
        <v>18</v>
      </c>
      <c r="AZ1546" s="139" t="s">
        <v>756</v>
      </c>
      <c r="BA1546" s="139" t="s">
        <v>763</v>
      </c>
      <c r="BB1546" s="139" t="s">
        <v>963</v>
      </c>
      <c r="BC1546"/>
    </row>
    <row r="1547" spans="11:55" x14ac:dyDescent="0.4">
      <c r="K1547" s="240" t="s">
        <v>15068</v>
      </c>
      <c r="L1547" s="241" t="s">
        <v>1707</v>
      </c>
      <c r="M1547" s="241">
        <v>16</v>
      </c>
      <c r="N1547" s="241" t="s">
        <v>838</v>
      </c>
      <c r="O1547" s="241" t="s">
        <v>13273</v>
      </c>
      <c r="P1547" s="241" t="s">
        <v>2144</v>
      </c>
      <c r="AT1547">
        <v>1</v>
      </c>
      <c r="AU1547" t="str">
        <f t="shared" si="48"/>
        <v>46304-1</v>
      </c>
      <c r="AV1547" s="121" t="str">
        <f t="shared" si="49"/>
        <v>R3-46304-32</v>
      </c>
      <c r="AW1547" s="121" t="s">
        <v>6654</v>
      </c>
      <c r="AX1547" s="121" t="s">
        <v>2112</v>
      </c>
      <c r="AY1547" s="139">
        <v>32</v>
      </c>
      <c r="AZ1547" s="139" t="s">
        <v>756</v>
      </c>
      <c r="BA1547" s="139" t="s">
        <v>765</v>
      </c>
      <c r="BB1547" s="139" t="s">
        <v>1020</v>
      </c>
      <c r="BC1547"/>
    </row>
    <row r="1548" spans="11:55" x14ac:dyDescent="0.4">
      <c r="K1548" s="240" t="s">
        <v>15069</v>
      </c>
      <c r="L1548" s="241" t="s">
        <v>1707</v>
      </c>
      <c r="M1548" s="241">
        <v>17</v>
      </c>
      <c r="N1548" s="241" t="s">
        <v>4197</v>
      </c>
      <c r="O1548" s="241" t="s">
        <v>13273</v>
      </c>
      <c r="P1548" s="241" t="s">
        <v>2143</v>
      </c>
      <c r="AT1548">
        <v>1</v>
      </c>
      <c r="AU1548" t="str">
        <f t="shared" si="48"/>
        <v>46523-1</v>
      </c>
      <c r="AV1548" s="121" t="str">
        <f t="shared" si="49"/>
        <v>R3-46523-8</v>
      </c>
      <c r="AW1548" s="121" t="s">
        <v>6654</v>
      </c>
      <c r="AX1548" s="121" t="s">
        <v>2116</v>
      </c>
      <c r="AY1548" s="139">
        <v>8</v>
      </c>
      <c r="AZ1548" s="139" t="s">
        <v>756</v>
      </c>
      <c r="BA1548" s="139" t="s">
        <v>769</v>
      </c>
      <c r="BB1548" s="139" t="s">
        <v>6341</v>
      </c>
      <c r="BC1548"/>
    </row>
    <row r="1549" spans="11:55" x14ac:dyDescent="0.4">
      <c r="K1549" s="240" t="s">
        <v>15070</v>
      </c>
      <c r="L1549" s="241" t="s">
        <v>1707</v>
      </c>
      <c r="M1549" s="241">
        <v>18</v>
      </c>
      <c r="N1549" s="241" t="s">
        <v>4194</v>
      </c>
      <c r="O1549" s="241" t="s">
        <v>13273</v>
      </c>
      <c r="P1549" s="241" t="s">
        <v>2147</v>
      </c>
      <c r="AT1549">
        <v>2</v>
      </c>
      <c r="AU1549" t="str">
        <f t="shared" si="48"/>
        <v>46523-2</v>
      </c>
      <c r="AV1549" s="121" t="str">
        <f t="shared" si="49"/>
        <v>R3-46523-12</v>
      </c>
      <c r="AW1549" s="121" t="s">
        <v>6654</v>
      </c>
      <c r="AX1549" s="121" t="s">
        <v>2116</v>
      </c>
      <c r="AY1549" s="139">
        <v>12</v>
      </c>
      <c r="AZ1549" s="139" t="s">
        <v>756</v>
      </c>
      <c r="BA1549" s="139" t="s">
        <v>769</v>
      </c>
      <c r="BB1549" s="139" t="s">
        <v>6342</v>
      </c>
      <c r="BC1549"/>
    </row>
    <row r="1550" spans="11:55" x14ac:dyDescent="0.4">
      <c r="K1550" s="240" t="s">
        <v>15071</v>
      </c>
      <c r="L1550" s="241" t="s">
        <v>1707</v>
      </c>
      <c r="M1550" s="241">
        <v>19</v>
      </c>
      <c r="N1550" s="241" t="s">
        <v>8108</v>
      </c>
      <c r="O1550" s="241" t="s">
        <v>13273</v>
      </c>
      <c r="P1550" s="241" t="s">
        <v>1267</v>
      </c>
      <c r="AT1550">
        <v>1</v>
      </c>
      <c r="AU1550" t="str">
        <f t="shared" si="48"/>
        <v>46533-1</v>
      </c>
      <c r="AV1550" s="121" t="str">
        <f t="shared" si="49"/>
        <v>R3-46533-5</v>
      </c>
      <c r="AW1550" s="121" t="s">
        <v>6654</v>
      </c>
      <c r="AX1550" s="121" t="s">
        <v>2119</v>
      </c>
      <c r="AY1550" s="139">
        <v>5</v>
      </c>
      <c r="AZ1550" s="139" t="s">
        <v>756</v>
      </c>
      <c r="BA1550" s="139" t="s">
        <v>772</v>
      </c>
      <c r="BB1550" s="139" t="s">
        <v>6345</v>
      </c>
      <c r="BC1550"/>
    </row>
    <row r="1551" spans="11:55" x14ac:dyDescent="0.4">
      <c r="K1551" s="240" t="s">
        <v>15072</v>
      </c>
      <c r="L1551" s="241" t="s">
        <v>1707</v>
      </c>
      <c r="M1551" s="241">
        <v>20</v>
      </c>
      <c r="N1551" s="241" t="s">
        <v>8109</v>
      </c>
      <c r="O1551" s="241" t="s">
        <v>13273</v>
      </c>
      <c r="P1551" s="241" t="s">
        <v>1267</v>
      </c>
      <c r="AT1551">
        <v>2</v>
      </c>
      <c r="AU1551" t="str">
        <f t="shared" si="48"/>
        <v>46533-2</v>
      </c>
      <c r="AV1551" s="121" t="str">
        <f t="shared" si="49"/>
        <v>R3-46533-12</v>
      </c>
      <c r="AW1551" s="121" t="s">
        <v>6654</v>
      </c>
      <c r="AX1551" s="121" t="s">
        <v>2119</v>
      </c>
      <c r="AY1551" s="139">
        <v>12</v>
      </c>
      <c r="AZ1551" s="139" t="s">
        <v>756</v>
      </c>
      <c r="BA1551" s="139" t="s">
        <v>772</v>
      </c>
      <c r="BB1551" s="139" t="s">
        <v>6346</v>
      </c>
      <c r="BC1551"/>
    </row>
    <row r="1552" spans="11:55" x14ac:dyDescent="0.4">
      <c r="K1552" s="240" t="s">
        <v>15073</v>
      </c>
      <c r="L1552" s="241" t="s">
        <v>1707</v>
      </c>
      <c r="M1552" s="241">
        <v>21</v>
      </c>
      <c r="N1552" s="241" t="s">
        <v>8110</v>
      </c>
      <c r="O1552" s="241" t="s">
        <v>13273</v>
      </c>
      <c r="P1552" s="241" t="s">
        <v>1267</v>
      </c>
      <c r="AT1552">
        <v>1</v>
      </c>
      <c r="AU1552" t="str">
        <f t="shared" si="48"/>
        <v>47000-1</v>
      </c>
      <c r="AV1552" s="121" t="str">
        <f t="shared" si="49"/>
        <v>R3-47000-11</v>
      </c>
      <c r="AW1552" s="121" t="s">
        <v>6654</v>
      </c>
      <c r="AX1552" s="121" t="s">
        <v>2120</v>
      </c>
      <c r="AY1552" s="139">
        <v>11</v>
      </c>
      <c r="AZ1552" s="139" t="s">
        <v>773</v>
      </c>
      <c r="BA1552" s="139" t="s">
        <v>6655</v>
      </c>
      <c r="BB1552" s="139" t="s">
        <v>6347</v>
      </c>
      <c r="BC1552"/>
    </row>
    <row r="1553" spans="11:55" x14ac:dyDescent="0.4">
      <c r="K1553" s="240" t="s">
        <v>15074</v>
      </c>
      <c r="L1553" s="241" t="s">
        <v>1707</v>
      </c>
      <c r="M1553" s="241">
        <v>22</v>
      </c>
      <c r="N1553" s="241" t="s">
        <v>8111</v>
      </c>
      <c r="O1553" s="241" t="s">
        <v>13273</v>
      </c>
      <c r="P1553" s="241" t="s">
        <v>1259</v>
      </c>
      <c r="AT1553">
        <v>2</v>
      </c>
      <c r="AU1553" t="str">
        <f t="shared" si="48"/>
        <v>47000-2</v>
      </c>
      <c r="AV1553" s="121" t="str">
        <f t="shared" si="49"/>
        <v>R3-47000-63</v>
      </c>
      <c r="AW1553" s="121" t="s">
        <v>6654</v>
      </c>
      <c r="AX1553" s="121" t="s">
        <v>2120</v>
      </c>
      <c r="AY1553" s="139">
        <v>63</v>
      </c>
      <c r="AZ1553" s="139" t="s">
        <v>773</v>
      </c>
      <c r="BA1553" s="139" t="s">
        <v>6655</v>
      </c>
      <c r="BB1553" s="139" t="s">
        <v>6351</v>
      </c>
      <c r="BC1553"/>
    </row>
    <row r="1554" spans="11:55" x14ac:dyDescent="0.4">
      <c r="K1554" s="240" t="s">
        <v>15075</v>
      </c>
      <c r="L1554" s="241" t="s">
        <v>1707</v>
      </c>
      <c r="M1554" s="241">
        <v>23</v>
      </c>
      <c r="N1554" s="241" t="s">
        <v>8112</v>
      </c>
      <c r="O1554" s="241" t="s">
        <v>13273</v>
      </c>
      <c r="P1554" s="241" t="s">
        <v>1259</v>
      </c>
      <c r="AT1554">
        <v>1</v>
      </c>
      <c r="AU1554" t="str">
        <f t="shared" si="48"/>
        <v>47201-1</v>
      </c>
      <c r="AV1554" s="121" t="str">
        <f t="shared" si="49"/>
        <v>R3-47201-36</v>
      </c>
      <c r="AW1554" s="121" t="s">
        <v>6654</v>
      </c>
      <c r="AX1554" s="121" t="s">
        <v>2121</v>
      </c>
      <c r="AY1554" s="139">
        <v>36</v>
      </c>
      <c r="AZ1554" s="139" t="s">
        <v>773</v>
      </c>
      <c r="BA1554" s="139" t="s">
        <v>774</v>
      </c>
      <c r="BB1554" s="139" t="s">
        <v>6353</v>
      </c>
      <c r="BC1554"/>
    </row>
    <row r="1555" spans="11:55" x14ac:dyDescent="0.4">
      <c r="K1555" s="240" t="s">
        <v>15076</v>
      </c>
      <c r="L1555" s="241" t="s">
        <v>1707</v>
      </c>
      <c r="M1555" s="241">
        <v>24</v>
      </c>
      <c r="N1555" s="241" t="s">
        <v>8113</v>
      </c>
      <c r="O1555" s="241" t="s">
        <v>13273</v>
      </c>
      <c r="P1555" s="241" t="s">
        <v>1259</v>
      </c>
      <c r="AT1555">
        <v>2</v>
      </c>
      <c r="AU1555" t="str">
        <f t="shared" si="48"/>
        <v>47201-2</v>
      </c>
      <c r="AV1555" s="121" t="str">
        <f t="shared" si="49"/>
        <v>R3-47201-51</v>
      </c>
      <c r="AW1555" s="121" t="s">
        <v>6654</v>
      </c>
      <c r="AX1555" s="121" t="s">
        <v>2121</v>
      </c>
      <c r="AY1555" s="139">
        <v>51</v>
      </c>
      <c r="AZ1555" s="139" t="s">
        <v>773</v>
      </c>
      <c r="BA1555" s="139" t="s">
        <v>774</v>
      </c>
      <c r="BB1555" s="139" t="s">
        <v>6354</v>
      </c>
      <c r="BC1555"/>
    </row>
    <row r="1556" spans="11:55" x14ac:dyDescent="0.4">
      <c r="K1556" s="240" t="s">
        <v>15077</v>
      </c>
      <c r="L1556" s="241" t="s">
        <v>1707</v>
      </c>
      <c r="M1556" s="241">
        <v>25</v>
      </c>
      <c r="N1556" s="241" t="s">
        <v>4195</v>
      </c>
      <c r="O1556" s="241" t="s">
        <v>13273</v>
      </c>
      <c r="P1556" s="241" t="s">
        <v>1259</v>
      </c>
      <c r="AT1556">
        <v>1</v>
      </c>
      <c r="AU1556" t="str">
        <f t="shared" si="48"/>
        <v>47207-1</v>
      </c>
      <c r="AV1556" s="121" t="str">
        <f t="shared" si="49"/>
        <v>R3-47207-23</v>
      </c>
      <c r="AW1556" s="121" t="s">
        <v>6654</v>
      </c>
      <c r="AX1556" s="121" t="s">
        <v>2122</v>
      </c>
      <c r="AY1556" s="139">
        <v>23</v>
      </c>
      <c r="AZ1556" s="139" t="s">
        <v>773</v>
      </c>
      <c r="BA1556" s="139" t="s">
        <v>775</v>
      </c>
      <c r="BB1556" s="139" t="s">
        <v>6356</v>
      </c>
      <c r="BC1556"/>
    </row>
    <row r="1557" spans="11:55" x14ac:dyDescent="0.4">
      <c r="K1557" s="240" t="s">
        <v>15078</v>
      </c>
      <c r="L1557" s="241" t="s">
        <v>1707</v>
      </c>
      <c r="M1557" s="241">
        <v>26</v>
      </c>
      <c r="N1557" s="241" t="s">
        <v>8114</v>
      </c>
      <c r="O1557" s="241" t="s">
        <v>13273</v>
      </c>
      <c r="P1557" s="241" t="s">
        <v>2144</v>
      </c>
      <c r="AT1557">
        <v>2</v>
      </c>
      <c r="AU1557" t="str">
        <f t="shared" si="48"/>
        <v>47207-2</v>
      </c>
      <c r="AV1557" s="121" t="str">
        <f t="shared" si="49"/>
        <v>R3-47207-26</v>
      </c>
      <c r="AW1557" s="121" t="s">
        <v>6654</v>
      </c>
      <c r="AX1557" s="121" t="s">
        <v>2122</v>
      </c>
      <c r="AY1557" s="139">
        <v>26</v>
      </c>
      <c r="AZ1557" s="139" t="s">
        <v>773</v>
      </c>
      <c r="BA1557" s="139" t="s">
        <v>775</v>
      </c>
      <c r="BB1557" s="139" t="s">
        <v>6357</v>
      </c>
      <c r="BC1557"/>
    </row>
    <row r="1558" spans="11:55" x14ac:dyDescent="0.4">
      <c r="K1558" s="240" t="s">
        <v>15079</v>
      </c>
      <c r="L1558" s="241" t="s">
        <v>1707</v>
      </c>
      <c r="M1558" s="241">
        <v>27</v>
      </c>
      <c r="N1558" s="241" t="s">
        <v>4196</v>
      </c>
      <c r="O1558" s="241" t="s">
        <v>13273</v>
      </c>
      <c r="P1558" s="241" t="s">
        <v>2144</v>
      </c>
      <c r="AT1558">
        <v>3</v>
      </c>
      <c r="AU1558" t="str">
        <f t="shared" si="48"/>
        <v>47207-3</v>
      </c>
      <c r="AV1558" s="121" t="str">
        <f t="shared" si="49"/>
        <v>R3-47207-27</v>
      </c>
      <c r="AW1558" s="121" t="s">
        <v>6654</v>
      </c>
      <c r="AX1558" s="121" t="s">
        <v>2122</v>
      </c>
      <c r="AY1558" s="139">
        <v>27</v>
      </c>
      <c r="AZ1558" s="139" t="s">
        <v>773</v>
      </c>
      <c r="BA1558" s="139" t="s">
        <v>775</v>
      </c>
      <c r="BB1558" s="139" t="s">
        <v>6355</v>
      </c>
      <c r="BC1558"/>
    </row>
    <row r="1559" spans="11:55" x14ac:dyDescent="0.4">
      <c r="K1559" s="240" t="s">
        <v>15080</v>
      </c>
      <c r="L1559" s="241" t="s">
        <v>1707</v>
      </c>
      <c r="M1559" s="241">
        <v>28</v>
      </c>
      <c r="N1559" s="241" t="s">
        <v>1040</v>
      </c>
      <c r="O1559" s="241" t="s">
        <v>13273</v>
      </c>
      <c r="P1559" s="241" t="s">
        <v>1259</v>
      </c>
      <c r="AT1559">
        <v>4</v>
      </c>
      <c r="AU1559" t="str">
        <f t="shared" si="48"/>
        <v>47207-4</v>
      </c>
      <c r="AV1559" s="121" t="str">
        <f t="shared" si="49"/>
        <v>R3-47207-28</v>
      </c>
      <c r="AW1559" s="121" t="s">
        <v>6654</v>
      </c>
      <c r="AX1559" s="121" t="s">
        <v>2122</v>
      </c>
      <c r="AY1559" s="139">
        <v>28</v>
      </c>
      <c r="AZ1559" s="139" t="s">
        <v>773</v>
      </c>
      <c r="BA1559" s="139" t="s">
        <v>775</v>
      </c>
      <c r="BB1559" s="139" t="s">
        <v>6358</v>
      </c>
      <c r="BC1559"/>
    </row>
    <row r="1560" spans="11:55" x14ac:dyDescent="0.4">
      <c r="K1560" s="240" t="s">
        <v>15081</v>
      </c>
      <c r="L1560" s="241" t="s">
        <v>1707</v>
      </c>
      <c r="M1560" s="241">
        <v>29</v>
      </c>
      <c r="N1560" s="241" t="s">
        <v>8115</v>
      </c>
      <c r="O1560" s="241" t="s">
        <v>13273</v>
      </c>
      <c r="P1560" s="241" t="s">
        <v>6686</v>
      </c>
      <c r="AT1560">
        <v>5</v>
      </c>
      <c r="AU1560" t="str">
        <f t="shared" si="48"/>
        <v>47207-5</v>
      </c>
      <c r="AV1560" s="121" t="str">
        <f t="shared" si="49"/>
        <v>R3-47207-30</v>
      </c>
      <c r="AW1560" s="121" t="s">
        <v>6654</v>
      </c>
      <c r="AX1560" s="121" t="s">
        <v>2122</v>
      </c>
      <c r="AY1560" s="139">
        <v>30</v>
      </c>
      <c r="AZ1560" s="139" t="s">
        <v>773</v>
      </c>
      <c r="BA1560" s="139" t="s">
        <v>775</v>
      </c>
      <c r="BB1560" s="139" t="s">
        <v>6359</v>
      </c>
      <c r="BC1560"/>
    </row>
    <row r="1561" spans="11:55" x14ac:dyDescent="0.4">
      <c r="K1561" s="240" t="s">
        <v>15082</v>
      </c>
      <c r="L1561" s="241" t="s">
        <v>1707</v>
      </c>
      <c r="M1561" s="241">
        <v>30</v>
      </c>
      <c r="N1561" s="241" t="s">
        <v>8116</v>
      </c>
      <c r="O1561" s="241" t="s">
        <v>13273</v>
      </c>
      <c r="P1561" s="241" t="s">
        <v>6686</v>
      </c>
      <c r="AT1561">
        <v>6</v>
      </c>
      <c r="AU1561" t="str">
        <f t="shared" si="48"/>
        <v>47207-6</v>
      </c>
      <c r="AV1561" s="121" t="str">
        <f t="shared" si="49"/>
        <v>R3-47207-31</v>
      </c>
      <c r="AW1561" s="121" t="s">
        <v>6654</v>
      </c>
      <c r="AX1561" s="121" t="s">
        <v>2122</v>
      </c>
      <c r="AY1561" s="139">
        <v>31</v>
      </c>
      <c r="AZ1561" s="139" t="s">
        <v>773</v>
      </c>
      <c r="BA1561" s="139" t="s">
        <v>775</v>
      </c>
      <c r="BB1561" s="139" t="s">
        <v>1048</v>
      </c>
      <c r="BC1561"/>
    </row>
    <row r="1562" spans="11:55" x14ac:dyDescent="0.4">
      <c r="K1562" s="240" t="s">
        <v>15083</v>
      </c>
      <c r="L1562" s="241" t="s">
        <v>1707</v>
      </c>
      <c r="M1562" s="241">
        <v>31</v>
      </c>
      <c r="N1562" s="241" t="s">
        <v>8117</v>
      </c>
      <c r="O1562" s="241" t="s">
        <v>13273</v>
      </c>
      <c r="P1562" s="241" t="s">
        <v>6686</v>
      </c>
      <c r="AT1562">
        <v>1</v>
      </c>
      <c r="AU1562" t="str">
        <f t="shared" si="48"/>
        <v>47211-1</v>
      </c>
      <c r="AV1562" s="121" t="str">
        <f t="shared" si="49"/>
        <v>R3-47211-40</v>
      </c>
      <c r="AW1562" s="121" t="s">
        <v>6654</v>
      </c>
      <c r="AX1562" s="121" t="s">
        <v>2125</v>
      </c>
      <c r="AY1562" s="139">
        <v>40</v>
      </c>
      <c r="AZ1562" s="139" t="s">
        <v>773</v>
      </c>
      <c r="BA1562" s="139" t="s">
        <v>778</v>
      </c>
      <c r="BB1562" s="139" t="s">
        <v>6364</v>
      </c>
      <c r="BC1562"/>
    </row>
    <row r="1563" spans="11:55" x14ac:dyDescent="0.4">
      <c r="K1563" s="240" t="s">
        <v>15084</v>
      </c>
      <c r="L1563" s="241" t="s">
        <v>1707</v>
      </c>
      <c r="M1563" s="241">
        <v>32</v>
      </c>
      <c r="N1563" s="241" t="s">
        <v>8118</v>
      </c>
      <c r="O1563" s="241" t="s">
        <v>13273</v>
      </c>
      <c r="P1563" s="241" t="s">
        <v>6686</v>
      </c>
      <c r="AT1563">
        <v>2</v>
      </c>
      <c r="AU1563" t="str">
        <f t="shared" si="48"/>
        <v>47211-2</v>
      </c>
      <c r="AV1563" s="121" t="str">
        <f t="shared" si="49"/>
        <v>R3-47211-41</v>
      </c>
      <c r="AW1563" s="121" t="s">
        <v>6654</v>
      </c>
      <c r="AX1563" s="121" t="s">
        <v>2125</v>
      </c>
      <c r="AY1563" s="139">
        <v>41</v>
      </c>
      <c r="AZ1563" s="139" t="s">
        <v>773</v>
      </c>
      <c r="BA1563" s="139" t="s">
        <v>778</v>
      </c>
      <c r="BB1563" s="139" t="s">
        <v>6365</v>
      </c>
      <c r="BC1563"/>
    </row>
    <row r="1564" spans="11:55" x14ac:dyDescent="0.4">
      <c r="K1564" s="240" t="s">
        <v>15085</v>
      </c>
      <c r="L1564" s="241" t="s">
        <v>1707</v>
      </c>
      <c r="M1564" s="241">
        <v>33</v>
      </c>
      <c r="N1564" s="241" t="s">
        <v>8119</v>
      </c>
      <c r="O1564" s="241" t="s">
        <v>13273</v>
      </c>
      <c r="P1564" s="241" t="s">
        <v>6880</v>
      </c>
      <c r="AT1564">
        <v>3</v>
      </c>
      <c r="AU1564" t="str">
        <f t="shared" si="48"/>
        <v>47211-3</v>
      </c>
      <c r="AV1564" s="121" t="str">
        <f t="shared" si="49"/>
        <v>R3-47211-42</v>
      </c>
      <c r="AW1564" s="121" t="s">
        <v>6654</v>
      </c>
      <c r="AX1564" s="121" t="s">
        <v>2125</v>
      </c>
      <c r="AY1564" s="139">
        <v>42</v>
      </c>
      <c r="AZ1564" s="139" t="s">
        <v>773</v>
      </c>
      <c r="BA1564" s="139" t="s">
        <v>778</v>
      </c>
      <c r="BB1564" s="139" t="s">
        <v>829</v>
      </c>
      <c r="BC1564"/>
    </row>
    <row r="1565" spans="11:55" x14ac:dyDescent="0.4">
      <c r="K1565" s="240" t="s">
        <v>15086</v>
      </c>
      <c r="L1565" s="241" t="s">
        <v>1707</v>
      </c>
      <c r="M1565" s="241">
        <v>34</v>
      </c>
      <c r="N1565" s="241" t="s">
        <v>8120</v>
      </c>
      <c r="O1565" s="241" t="s">
        <v>13273</v>
      </c>
      <c r="P1565" s="241" t="s">
        <v>6880</v>
      </c>
      <c r="AT1565">
        <v>1</v>
      </c>
      <c r="AU1565" t="str">
        <f t="shared" si="48"/>
        <v>47302-1</v>
      </c>
      <c r="AV1565" s="121" t="str">
        <f t="shared" si="49"/>
        <v>R3-47302-5</v>
      </c>
      <c r="AW1565" s="121" t="s">
        <v>6654</v>
      </c>
      <c r="AX1565" s="121" t="s">
        <v>2128</v>
      </c>
      <c r="AY1565" s="139">
        <v>5</v>
      </c>
      <c r="AZ1565" s="139" t="s">
        <v>773</v>
      </c>
      <c r="BA1565" s="139" t="s">
        <v>781</v>
      </c>
      <c r="BB1565" s="139" t="s">
        <v>6370</v>
      </c>
      <c r="BC1565"/>
    </row>
    <row r="1566" spans="11:55" x14ac:dyDescent="0.4">
      <c r="K1566" s="240" t="s">
        <v>15087</v>
      </c>
      <c r="L1566" s="241" t="s">
        <v>1707</v>
      </c>
      <c r="M1566" s="241">
        <v>35</v>
      </c>
      <c r="N1566" s="241" t="s">
        <v>8121</v>
      </c>
      <c r="O1566" s="241" t="s">
        <v>13273</v>
      </c>
      <c r="P1566" s="241" t="s">
        <v>6880</v>
      </c>
      <c r="AT1566">
        <v>1</v>
      </c>
      <c r="AU1566" t="str">
        <f t="shared" si="48"/>
        <v>47359-1</v>
      </c>
      <c r="AV1566" s="121" t="str">
        <f t="shared" si="49"/>
        <v>R3-47359-11</v>
      </c>
      <c r="AW1566" s="121" t="s">
        <v>6654</v>
      </c>
      <c r="AX1566" s="121" t="s">
        <v>2132</v>
      </c>
      <c r="AY1566" s="139">
        <v>11</v>
      </c>
      <c r="AZ1566" s="139" t="s">
        <v>773</v>
      </c>
      <c r="BA1566" s="139" t="s">
        <v>785</v>
      </c>
      <c r="BB1566" s="139" t="s">
        <v>6378</v>
      </c>
      <c r="BC1566"/>
    </row>
    <row r="1567" spans="11:55" x14ac:dyDescent="0.4">
      <c r="K1567" s="240" t="s">
        <v>15088</v>
      </c>
      <c r="L1567" s="241" t="s">
        <v>1707</v>
      </c>
      <c r="M1567" s="241">
        <v>36</v>
      </c>
      <c r="N1567" s="241" t="s">
        <v>8122</v>
      </c>
      <c r="O1567" s="241" t="s">
        <v>13273</v>
      </c>
      <c r="P1567" s="241" t="s">
        <v>6880</v>
      </c>
      <c r="AT1567">
        <v>2</v>
      </c>
      <c r="AU1567" t="str">
        <f t="shared" si="48"/>
        <v>47359-2</v>
      </c>
      <c r="AV1567" s="121" t="str">
        <f t="shared" si="49"/>
        <v>R3-47359-12</v>
      </c>
      <c r="AW1567" s="121" t="s">
        <v>6654</v>
      </c>
      <c r="AX1567" s="121" t="s">
        <v>2132</v>
      </c>
      <c r="AY1567" s="139">
        <v>12</v>
      </c>
      <c r="AZ1567" s="139" t="s">
        <v>773</v>
      </c>
      <c r="BA1567" s="139" t="s">
        <v>785</v>
      </c>
      <c r="BB1567" s="139" t="s">
        <v>6379</v>
      </c>
      <c r="BC1567"/>
    </row>
    <row r="1568" spans="11:55" x14ac:dyDescent="0.4">
      <c r="K1568" s="240" t="s">
        <v>15089</v>
      </c>
      <c r="L1568" s="241" t="s">
        <v>1707</v>
      </c>
      <c r="M1568" s="241">
        <v>37</v>
      </c>
      <c r="N1568" s="241" t="s">
        <v>8123</v>
      </c>
      <c r="O1568" s="241" t="s">
        <v>13273</v>
      </c>
      <c r="P1568" s="241" t="s">
        <v>6686</v>
      </c>
      <c r="AT1568">
        <v>1</v>
      </c>
      <c r="AU1568" t="str">
        <f t="shared" si="48"/>
        <v>47361-1</v>
      </c>
      <c r="AV1568" s="121" t="str">
        <f t="shared" si="49"/>
        <v>R3-47361-19</v>
      </c>
      <c r="AW1568" s="121" t="s">
        <v>6654</v>
      </c>
      <c r="AX1568" s="121" t="s">
        <v>2133</v>
      </c>
      <c r="AY1568" s="139">
        <v>19</v>
      </c>
      <c r="AZ1568" s="139" t="s">
        <v>773</v>
      </c>
      <c r="BA1568" s="139" t="s">
        <v>786</v>
      </c>
      <c r="BB1568" s="139" t="s">
        <v>6380</v>
      </c>
      <c r="BC1568"/>
    </row>
    <row r="1569" spans="11:55" x14ac:dyDescent="0.4">
      <c r="K1569" s="240" t="s">
        <v>15090</v>
      </c>
      <c r="L1569" s="241" t="s">
        <v>1707</v>
      </c>
      <c r="M1569" s="241">
        <v>38</v>
      </c>
      <c r="N1569" s="241" t="s">
        <v>8124</v>
      </c>
      <c r="O1569" s="241" t="s">
        <v>13273</v>
      </c>
      <c r="P1569" s="241" t="s">
        <v>6686</v>
      </c>
      <c r="AT1569">
        <v>1</v>
      </c>
      <c r="AU1569" t="str">
        <f t="shared" si="48"/>
        <v>47381-1</v>
      </c>
      <c r="AV1569" s="121" t="str">
        <f t="shared" si="49"/>
        <v>R3-47381-15</v>
      </c>
      <c r="AW1569" s="121" t="s">
        <v>6654</v>
      </c>
      <c r="AX1569" s="121" t="s">
        <v>2135</v>
      </c>
      <c r="AY1569" s="139">
        <v>15</v>
      </c>
      <c r="AZ1569" s="139" t="s">
        <v>773</v>
      </c>
      <c r="BA1569" s="139" t="s">
        <v>788</v>
      </c>
      <c r="BB1569" s="139" t="s">
        <v>6382</v>
      </c>
      <c r="BC1569"/>
    </row>
    <row r="1570" spans="11:55" x14ac:dyDescent="0.4">
      <c r="K1570" s="240" t="s">
        <v>15091</v>
      </c>
      <c r="L1570" s="241" t="s">
        <v>1707</v>
      </c>
      <c r="M1570" s="241">
        <v>39</v>
      </c>
      <c r="N1570" s="241" t="s">
        <v>8125</v>
      </c>
      <c r="O1570" s="241" t="s">
        <v>13273</v>
      </c>
      <c r="P1570" s="241" t="s">
        <v>6686</v>
      </c>
      <c r="AT1570">
        <v>2</v>
      </c>
      <c r="AU1570" t="str">
        <f t="shared" si="48"/>
        <v>47381-2</v>
      </c>
      <c r="AV1570" s="121" t="str">
        <f t="shared" si="49"/>
        <v>R3-47381-19</v>
      </c>
      <c r="AW1570" s="121" t="s">
        <v>6654</v>
      </c>
      <c r="AX1570" s="121" t="s">
        <v>2135</v>
      </c>
      <c r="AY1570" s="139">
        <v>19</v>
      </c>
      <c r="AZ1570" s="139" t="s">
        <v>773</v>
      </c>
      <c r="BA1570" s="139" t="s">
        <v>788</v>
      </c>
      <c r="BB1570" s="139" t="s">
        <v>6383</v>
      </c>
      <c r="BC1570"/>
    </row>
    <row r="1571" spans="11:55" x14ac:dyDescent="0.4">
      <c r="K1571" s="240" t="s">
        <v>15092</v>
      </c>
      <c r="L1571" s="241" t="s">
        <v>1707</v>
      </c>
      <c r="M1571" s="241">
        <v>40</v>
      </c>
      <c r="N1571" s="241" t="s">
        <v>8126</v>
      </c>
      <c r="O1571" s="241" t="s">
        <v>13273</v>
      </c>
      <c r="P1571" s="241" t="s">
        <v>6686</v>
      </c>
      <c r="AT1571">
        <v>3</v>
      </c>
      <c r="AU1571" t="str">
        <f t="shared" si="48"/>
        <v>47381-3</v>
      </c>
      <c r="AV1571" s="121" t="str">
        <f t="shared" si="49"/>
        <v>R3-47381-20</v>
      </c>
      <c r="AW1571" s="121" t="s">
        <v>6654</v>
      </c>
      <c r="AX1571" s="121" t="s">
        <v>2135</v>
      </c>
      <c r="AY1571" s="139">
        <v>20</v>
      </c>
      <c r="AZ1571" s="139" t="s">
        <v>773</v>
      </c>
      <c r="BA1571" s="139" t="s">
        <v>788</v>
      </c>
      <c r="BB1571" s="139" t="s">
        <v>6384</v>
      </c>
      <c r="BC1571"/>
    </row>
    <row r="1572" spans="11:55" x14ac:dyDescent="0.4">
      <c r="K1572" s="240" t="s">
        <v>15093</v>
      </c>
      <c r="L1572" s="241" t="s">
        <v>1707</v>
      </c>
      <c r="M1572" s="241">
        <v>41</v>
      </c>
      <c r="N1572" s="241" t="s">
        <v>8127</v>
      </c>
      <c r="O1572" s="241" t="s">
        <v>13273</v>
      </c>
      <c r="P1572" s="241" t="s">
        <v>6686</v>
      </c>
      <c r="AT1572">
        <v>4</v>
      </c>
      <c r="AU1572" t="str">
        <f t="shared" si="48"/>
        <v>47381-4</v>
      </c>
      <c r="AV1572" s="121" t="str">
        <f t="shared" si="49"/>
        <v>R3-47381-21</v>
      </c>
      <c r="AW1572" s="121" t="s">
        <v>6654</v>
      </c>
      <c r="AX1572" s="121" t="s">
        <v>2135</v>
      </c>
      <c r="AY1572" s="139">
        <v>21</v>
      </c>
      <c r="AZ1572" s="139" t="s">
        <v>773</v>
      </c>
      <c r="BA1572" s="139" t="s">
        <v>788</v>
      </c>
      <c r="BB1572" s="139" t="s">
        <v>6385</v>
      </c>
      <c r="BC1572"/>
    </row>
    <row r="1573" spans="11:55" x14ac:dyDescent="0.4">
      <c r="K1573" s="240" t="s">
        <v>15094</v>
      </c>
      <c r="L1573" s="241" t="s">
        <v>1707</v>
      </c>
      <c r="M1573" s="241">
        <v>42</v>
      </c>
      <c r="N1573" s="241" t="s">
        <v>8128</v>
      </c>
      <c r="O1573" s="241" t="s">
        <v>13273</v>
      </c>
      <c r="P1573" s="241" t="s">
        <v>6686</v>
      </c>
      <c r="AT1573">
        <v>5</v>
      </c>
      <c r="AU1573" t="str">
        <f t="shared" si="48"/>
        <v>47381-5</v>
      </c>
      <c r="AV1573" s="121" t="str">
        <f t="shared" si="49"/>
        <v>R3-47381-22</v>
      </c>
      <c r="AW1573" s="121" t="s">
        <v>6654</v>
      </c>
      <c r="AX1573" s="121" t="s">
        <v>2135</v>
      </c>
      <c r="AY1573" s="139">
        <v>22</v>
      </c>
      <c r="AZ1573" s="139" t="s">
        <v>773</v>
      </c>
      <c r="BA1573" s="139" t="s">
        <v>788</v>
      </c>
      <c r="BB1573" s="139" t="s">
        <v>6386</v>
      </c>
      <c r="BC1573"/>
    </row>
    <row r="1574" spans="11:55" x14ac:dyDescent="0.4">
      <c r="K1574" s="240" t="s">
        <v>15095</v>
      </c>
      <c r="L1574" s="241" t="s">
        <v>1707</v>
      </c>
      <c r="M1574" s="241">
        <v>43</v>
      </c>
      <c r="N1574" s="241" t="s">
        <v>8129</v>
      </c>
      <c r="O1574" s="241" t="s">
        <v>13273</v>
      </c>
      <c r="P1574" s="241" t="s">
        <v>13275</v>
      </c>
      <c r="AT1574">
        <v>6</v>
      </c>
      <c r="AU1574" t="str">
        <f t="shared" si="48"/>
        <v>47381-6</v>
      </c>
      <c r="AV1574" s="121" t="str">
        <f t="shared" si="49"/>
        <v>R3-47381-23</v>
      </c>
      <c r="AW1574" s="121" t="s">
        <v>6654</v>
      </c>
      <c r="AX1574" s="121" t="s">
        <v>2135</v>
      </c>
      <c r="AY1574" s="139">
        <v>23</v>
      </c>
      <c r="AZ1574" s="139" t="s">
        <v>773</v>
      </c>
      <c r="BA1574" s="139" t="s">
        <v>788</v>
      </c>
      <c r="BB1574" s="139" t="s">
        <v>6387</v>
      </c>
      <c r="BC1574"/>
    </row>
    <row r="1575" spans="11:55" x14ac:dyDescent="0.4">
      <c r="K1575" s="240" t="s">
        <v>15096</v>
      </c>
      <c r="L1575" s="241" t="s">
        <v>1707</v>
      </c>
      <c r="M1575" s="241">
        <v>44</v>
      </c>
      <c r="N1575" s="241" t="s">
        <v>8130</v>
      </c>
      <c r="O1575" s="241" t="s">
        <v>13273</v>
      </c>
      <c r="P1575" s="241" t="s">
        <v>13275</v>
      </c>
      <c r="AT1575">
        <v>7</v>
      </c>
      <c r="AU1575" t="str">
        <f t="shared" si="48"/>
        <v>47381-7</v>
      </c>
      <c r="AV1575" s="121" t="str">
        <f t="shared" si="49"/>
        <v>R3-47381-25</v>
      </c>
      <c r="AW1575" s="121" t="s">
        <v>6654</v>
      </c>
      <c r="AX1575" s="121" t="s">
        <v>2135</v>
      </c>
      <c r="AY1575" s="139">
        <v>25</v>
      </c>
      <c r="AZ1575" s="139" t="s">
        <v>773</v>
      </c>
      <c r="BA1575" s="139" t="s">
        <v>788</v>
      </c>
      <c r="BB1575" s="139" t="s">
        <v>6388</v>
      </c>
      <c r="BC1575"/>
    </row>
    <row r="1576" spans="11:55" x14ac:dyDescent="0.4">
      <c r="K1576" s="240" t="s">
        <v>15097</v>
      </c>
      <c r="L1576" s="241" t="s">
        <v>1707</v>
      </c>
      <c r="M1576" s="241">
        <v>45</v>
      </c>
      <c r="N1576" s="241" t="s">
        <v>8131</v>
      </c>
      <c r="O1576" s="241" t="s">
        <v>13273</v>
      </c>
      <c r="P1576" s="241" t="s">
        <v>6880</v>
      </c>
      <c r="AT1576">
        <v>3</v>
      </c>
      <c r="AU1576" t="str">
        <f t="shared" si="48"/>
        <v>01000-3</v>
      </c>
      <c r="AV1576" s="121" t="str">
        <f t="shared" si="49"/>
        <v>R3-01000-51</v>
      </c>
      <c r="AW1576" s="121" t="s">
        <v>6654</v>
      </c>
      <c r="AX1576" s="121" t="s">
        <v>823</v>
      </c>
      <c r="AY1576" s="139">
        <v>51</v>
      </c>
      <c r="AZ1576" s="139" t="s">
        <v>9</v>
      </c>
      <c r="BA1576" s="139" t="s">
        <v>6655</v>
      </c>
      <c r="BB1576" s="139" t="s">
        <v>2138</v>
      </c>
      <c r="BC1576"/>
    </row>
    <row r="1577" spans="11:55" x14ac:dyDescent="0.4">
      <c r="K1577" s="240" t="s">
        <v>15098</v>
      </c>
      <c r="L1577" s="241" t="s">
        <v>1707</v>
      </c>
      <c r="M1577" s="241">
        <v>46</v>
      </c>
      <c r="N1577" s="241" t="s">
        <v>8132</v>
      </c>
      <c r="O1577" s="241" t="s">
        <v>13274</v>
      </c>
      <c r="P1577" s="241" t="s">
        <v>6880</v>
      </c>
      <c r="AT1577">
        <v>4</v>
      </c>
      <c r="AU1577" t="str">
        <f t="shared" si="48"/>
        <v>01000-4</v>
      </c>
      <c r="AV1577" s="121" t="str">
        <f t="shared" si="49"/>
        <v>R3-01000-113</v>
      </c>
      <c r="AW1577" s="121" t="s">
        <v>6654</v>
      </c>
      <c r="AX1577" s="121" t="s">
        <v>823</v>
      </c>
      <c r="AY1577" s="139">
        <v>113</v>
      </c>
      <c r="AZ1577" s="139" t="s">
        <v>9</v>
      </c>
      <c r="BA1577" s="139" t="s">
        <v>6655</v>
      </c>
      <c r="BB1577" s="139" t="s">
        <v>2142</v>
      </c>
      <c r="BC1577"/>
    </row>
    <row r="1578" spans="11:55" x14ac:dyDescent="0.4">
      <c r="K1578" s="240" t="s">
        <v>15099</v>
      </c>
      <c r="L1578" s="241" t="s">
        <v>1707</v>
      </c>
      <c r="M1578" s="241">
        <v>47</v>
      </c>
      <c r="N1578" s="241" t="s">
        <v>8133</v>
      </c>
      <c r="O1578" s="241" t="s">
        <v>13274</v>
      </c>
      <c r="P1578" s="241" t="s">
        <v>6880</v>
      </c>
      <c r="AT1578">
        <v>5</v>
      </c>
      <c r="AU1578" t="str">
        <f t="shared" si="48"/>
        <v>01000-5</v>
      </c>
      <c r="AV1578" s="121" t="str">
        <f t="shared" si="49"/>
        <v>R3-01000-127</v>
      </c>
      <c r="AW1578" s="121" t="s">
        <v>6654</v>
      </c>
      <c r="AX1578" s="121" t="s">
        <v>823</v>
      </c>
      <c r="AY1578" s="139">
        <v>127</v>
      </c>
      <c r="AZ1578" s="139" t="s">
        <v>9</v>
      </c>
      <c r="BA1578" s="139" t="s">
        <v>6655</v>
      </c>
      <c r="BB1578" s="139" t="s">
        <v>829</v>
      </c>
      <c r="BC1578"/>
    </row>
    <row r="1579" spans="11:55" x14ac:dyDescent="0.4">
      <c r="K1579" s="240" t="s">
        <v>15100</v>
      </c>
      <c r="L1579" s="241" t="s">
        <v>1707</v>
      </c>
      <c r="M1579" s="241">
        <v>48</v>
      </c>
      <c r="N1579" s="241" t="s">
        <v>8134</v>
      </c>
      <c r="O1579" s="241" t="s">
        <v>13274</v>
      </c>
      <c r="P1579" s="241" t="s">
        <v>6880</v>
      </c>
      <c r="AT1579">
        <v>6</v>
      </c>
      <c r="AU1579" t="str">
        <f t="shared" si="48"/>
        <v>01000-6</v>
      </c>
      <c r="AV1579" s="121" t="str">
        <f t="shared" si="49"/>
        <v>R3-01000-131</v>
      </c>
      <c r="AW1579" s="121" t="s">
        <v>6654</v>
      </c>
      <c r="AX1579" s="121" t="s">
        <v>823</v>
      </c>
      <c r="AY1579" s="139">
        <v>131</v>
      </c>
      <c r="AZ1579" s="139" t="s">
        <v>9</v>
      </c>
      <c r="BA1579" s="139" t="s">
        <v>6655</v>
      </c>
      <c r="BB1579" s="139" t="s">
        <v>2141</v>
      </c>
      <c r="BC1579"/>
    </row>
    <row r="1580" spans="11:55" x14ac:dyDescent="0.4">
      <c r="K1580" s="240" t="s">
        <v>15101</v>
      </c>
      <c r="L1580" s="241" t="s">
        <v>1707</v>
      </c>
      <c r="M1580" s="241">
        <v>49</v>
      </c>
      <c r="N1580" s="241" t="s">
        <v>7009</v>
      </c>
      <c r="O1580" s="241" t="s">
        <v>13274</v>
      </c>
      <c r="P1580" s="241" t="s">
        <v>6880</v>
      </c>
      <c r="AT1580">
        <v>2</v>
      </c>
      <c r="AU1580" t="str">
        <f t="shared" si="48"/>
        <v>01204-2</v>
      </c>
      <c r="AV1580" s="121" t="str">
        <f t="shared" si="49"/>
        <v>R3-01204-142</v>
      </c>
      <c r="AW1580" s="121" t="s">
        <v>6654</v>
      </c>
      <c r="AX1580" s="121" t="s">
        <v>856</v>
      </c>
      <c r="AY1580" s="139">
        <v>142</v>
      </c>
      <c r="AZ1580" s="139" t="s">
        <v>9</v>
      </c>
      <c r="BA1580" s="139" t="s">
        <v>10</v>
      </c>
      <c r="BB1580" s="139" t="s">
        <v>862</v>
      </c>
      <c r="BC1580"/>
    </row>
    <row r="1581" spans="11:55" x14ac:dyDescent="0.4">
      <c r="K1581" s="240" t="s">
        <v>15102</v>
      </c>
      <c r="L1581" s="241" t="s">
        <v>1707</v>
      </c>
      <c r="M1581" s="241">
        <v>50</v>
      </c>
      <c r="N1581" s="241" t="s">
        <v>7012</v>
      </c>
      <c r="O1581" s="241" t="s">
        <v>13274</v>
      </c>
      <c r="P1581" s="241" t="s">
        <v>6880</v>
      </c>
      <c r="AT1581">
        <v>3</v>
      </c>
      <c r="AU1581" t="str">
        <f t="shared" si="48"/>
        <v>01204-3</v>
      </c>
      <c r="AV1581" s="121" t="str">
        <f t="shared" si="49"/>
        <v>R3-01204-143</v>
      </c>
      <c r="AW1581" s="121" t="s">
        <v>6654</v>
      </c>
      <c r="AX1581" s="121" t="s">
        <v>856</v>
      </c>
      <c r="AY1581" s="139">
        <v>143</v>
      </c>
      <c r="AZ1581" s="139" t="s">
        <v>9</v>
      </c>
      <c r="BA1581" s="139" t="s">
        <v>10</v>
      </c>
      <c r="BB1581" s="139" t="s">
        <v>2150</v>
      </c>
      <c r="BC1581"/>
    </row>
    <row r="1582" spans="11:55" x14ac:dyDescent="0.4">
      <c r="K1582" s="240" t="s">
        <v>15103</v>
      </c>
      <c r="L1582" s="241" t="s">
        <v>1707</v>
      </c>
      <c r="M1582" s="241">
        <v>51</v>
      </c>
      <c r="N1582" s="241" t="s">
        <v>8135</v>
      </c>
      <c r="O1582" s="241" t="s">
        <v>13274</v>
      </c>
      <c r="P1582" s="241" t="s">
        <v>6686</v>
      </c>
      <c r="AT1582">
        <v>4</v>
      </c>
      <c r="AU1582" t="str">
        <f t="shared" si="48"/>
        <v>01204-4</v>
      </c>
      <c r="AV1582" s="121" t="str">
        <f t="shared" si="49"/>
        <v>R3-01204-144</v>
      </c>
      <c r="AW1582" s="121" t="s">
        <v>6654</v>
      </c>
      <c r="AX1582" s="121" t="s">
        <v>856</v>
      </c>
      <c r="AY1582" s="139">
        <v>144</v>
      </c>
      <c r="AZ1582" s="139" t="s">
        <v>9</v>
      </c>
      <c r="BA1582" s="139" t="s">
        <v>10</v>
      </c>
      <c r="BB1582" s="139" t="s">
        <v>829</v>
      </c>
      <c r="BC1582"/>
    </row>
    <row r="1583" spans="11:55" x14ac:dyDescent="0.4">
      <c r="K1583" s="240" t="s">
        <v>15104</v>
      </c>
      <c r="L1583" s="241" t="s">
        <v>1707</v>
      </c>
      <c r="M1583" s="241">
        <v>52</v>
      </c>
      <c r="N1583" s="241" t="s">
        <v>8136</v>
      </c>
      <c r="O1583" s="241" t="s">
        <v>13274</v>
      </c>
      <c r="P1583" s="241" t="s">
        <v>6686</v>
      </c>
      <c r="AT1583">
        <v>5</v>
      </c>
      <c r="AU1583" t="str">
        <f t="shared" si="48"/>
        <v>01204-5</v>
      </c>
      <c r="AV1583" s="121" t="str">
        <f t="shared" si="49"/>
        <v>R3-01204-145</v>
      </c>
      <c r="AW1583" s="121" t="s">
        <v>6654</v>
      </c>
      <c r="AX1583" s="121" t="s">
        <v>856</v>
      </c>
      <c r="AY1583" s="139">
        <v>145</v>
      </c>
      <c r="AZ1583" s="139" t="s">
        <v>9</v>
      </c>
      <c r="BA1583" s="139" t="s">
        <v>10</v>
      </c>
      <c r="BB1583" s="139" t="s">
        <v>829</v>
      </c>
      <c r="BC1583"/>
    </row>
    <row r="1584" spans="11:55" x14ac:dyDescent="0.4">
      <c r="K1584" s="240" t="s">
        <v>15105</v>
      </c>
      <c r="L1584" s="241" t="s">
        <v>1707</v>
      </c>
      <c r="M1584" s="241">
        <v>53</v>
      </c>
      <c r="N1584" s="241" t="s">
        <v>8137</v>
      </c>
      <c r="O1584" s="241" t="s">
        <v>13273</v>
      </c>
      <c r="P1584" s="241" t="s">
        <v>6688</v>
      </c>
      <c r="AT1584">
        <v>1</v>
      </c>
      <c r="AU1584" t="str">
        <f t="shared" si="48"/>
        <v>01205-1</v>
      </c>
      <c r="AV1584" s="121" t="str">
        <f t="shared" si="49"/>
        <v>R3-01205-11</v>
      </c>
      <c r="AW1584" s="121" t="s">
        <v>6654</v>
      </c>
      <c r="AX1584" s="121" t="s">
        <v>864</v>
      </c>
      <c r="AY1584" s="139">
        <v>11</v>
      </c>
      <c r="AZ1584" s="139" t="s">
        <v>9</v>
      </c>
      <c r="BA1584" s="139" t="s">
        <v>11</v>
      </c>
      <c r="BB1584" s="139" t="s">
        <v>2151</v>
      </c>
      <c r="BC1584"/>
    </row>
    <row r="1585" spans="11:55" x14ac:dyDescent="0.4">
      <c r="K1585" s="240" t="s">
        <v>15106</v>
      </c>
      <c r="L1585" s="241" t="s">
        <v>1708</v>
      </c>
      <c r="M1585" s="241">
        <v>2</v>
      </c>
      <c r="N1585" s="241" t="s">
        <v>8138</v>
      </c>
      <c r="O1585" s="241" t="s">
        <v>13273</v>
      </c>
      <c r="P1585" s="241" t="s">
        <v>1267</v>
      </c>
      <c r="AT1585">
        <v>2</v>
      </c>
      <c r="AU1585" t="str">
        <f t="shared" si="48"/>
        <v>01205-2</v>
      </c>
      <c r="AV1585" s="121" t="str">
        <f t="shared" si="49"/>
        <v>R3-01205-12</v>
      </c>
      <c r="AW1585" s="121" t="s">
        <v>6654</v>
      </c>
      <c r="AX1585" s="121" t="s">
        <v>864</v>
      </c>
      <c r="AY1585" s="139">
        <v>12</v>
      </c>
      <c r="AZ1585" s="139" t="s">
        <v>9</v>
      </c>
      <c r="BA1585" s="139" t="s">
        <v>11</v>
      </c>
      <c r="BB1585" s="139" t="s">
        <v>829</v>
      </c>
      <c r="BC1585"/>
    </row>
    <row r="1586" spans="11:55" x14ac:dyDescent="0.4">
      <c r="K1586" s="240" t="s">
        <v>15107</v>
      </c>
      <c r="L1586" s="241" t="s">
        <v>1708</v>
      </c>
      <c r="M1586" s="241">
        <v>3</v>
      </c>
      <c r="N1586" s="241" t="s">
        <v>2283</v>
      </c>
      <c r="O1586" s="241" t="s">
        <v>13273</v>
      </c>
      <c r="P1586" s="241" t="s">
        <v>2144</v>
      </c>
      <c r="AT1586">
        <v>1</v>
      </c>
      <c r="AU1586" t="str">
        <f t="shared" si="48"/>
        <v>01206-1</v>
      </c>
      <c r="AV1586" s="121" t="str">
        <f t="shared" si="49"/>
        <v>R3-01206-31</v>
      </c>
      <c r="AW1586" s="121" t="s">
        <v>6654</v>
      </c>
      <c r="AX1586" s="121" t="s">
        <v>867</v>
      </c>
      <c r="AY1586" s="139">
        <v>31</v>
      </c>
      <c r="AZ1586" s="139" t="s">
        <v>9</v>
      </c>
      <c r="BA1586" s="139" t="s">
        <v>12</v>
      </c>
      <c r="BB1586" s="139" t="s">
        <v>870</v>
      </c>
      <c r="BC1586"/>
    </row>
    <row r="1587" spans="11:55" x14ac:dyDescent="0.4">
      <c r="K1587" s="240" t="s">
        <v>15108</v>
      </c>
      <c r="L1587" s="241" t="s">
        <v>1708</v>
      </c>
      <c r="M1587" s="241">
        <v>4</v>
      </c>
      <c r="N1587" s="241" t="s">
        <v>8139</v>
      </c>
      <c r="O1587" s="241" t="s">
        <v>13273</v>
      </c>
      <c r="P1587" s="241" t="s">
        <v>2144</v>
      </c>
      <c r="AT1587">
        <v>2</v>
      </c>
      <c r="AU1587" t="str">
        <f t="shared" si="48"/>
        <v>01206-2</v>
      </c>
      <c r="AV1587" s="121" t="str">
        <f t="shared" si="49"/>
        <v>R3-01206-34</v>
      </c>
      <c r="AW1587" s="121" t="s">
        <v>6654</v>
      </c>
      <c r="AX1587" s="121" t="s">
        <v>867</v>
      </c>
      <c r="AY1587" s="139">
        <v>34</v>
      </c>
      <c r="AZ1587" s="139" t="s">
        <v>9</v>
      </c>
      <c r="BA1587" s="139" t="s">
        <v>12</v>
      </c>
      <c r="BB1587" s="139" t="s">
        <v>2153</v>
      </c>
      <c r="BC1587"/>
    </row>
    <row r="1588" spans="11:55" x14ac:dyDescent="0.4">
      <c r="K1588" s="240" t="s">
        <v>15109</v>
      </c>
      <c r="L1588" s="241" t="s">
        <v>1708</v>
      </c>
      <c r="M1588" s="241">
        <v>6</v>
      </c>
      <c r="N1588" s="241" t="s">
        <v>2502</v>
      </c>
      <c r="O1588" s="241" t="s">
        <v>13273</v>
      </c>
      <c r="P1588" s="241" t="s">
        <v>6688</v>
      </c>
      <c r="AT1588">
        <v>3</v>
      </c>
      <c r="AU1588" t="str">
        <f t="shared" si="48"/>
        <v>01206-3</v>
      </c>
      <c r="AV1588" s="121" t="str">
        <f t="shared" si="49"/>
        <v>R3-01206-35</v>
      </c>
      <c r="AW1588" s="121" t="s">
        <v>6654</v>
      </c>
      <c r="AX1588" s="121" t="s">
        <v>867</v>
      </c>
      <c r="AY1588" s="139">
        <v>35</v>
      </c>
      <c r="AZ1588" s="139" t="s">
        <v>9</v>
      </c>
      <c r="BA1588" s="139" t="s">
        <v>12</v>
      </c>
      <c r="BB1588" s="139" t="s">
        <v>829</v>
      </c>
      <c r="BC1588"/>
    </row>
    <row r="1589" spans="11:55" x14ac:dyDescent="0.4">
      <c r="K1589" s="240" t="s">
        <v>15110</v>
      </c>
      <c r="L1589" s="241" t="s">
        <v>1708</v>
      </c>
      <c r="M1589" s="241">
        <v>7</v>
      </c>
      <c r="N1589" s="241" t="s">
        <v>8140</v>
      </c>
      <c r="O1589" s="241" t="s">
        <v>13273</v>
      </c>
      <c r="P1589" s="241" t="s">
        <v>2147</v>
      </c>
      <c r="AT1589">
        <v>4</v>
      </c>
      <c r="AU1589" t="str">
        <f t="shared" si="48"/>
        <v>01206-4</v>
      </c>
      <c r="AV1589" s="121" t="str">
        <f t="shared" si="49"/>
        <v>R3-01206-38</v>
      </c>
      <c r="AW1589" s="121" t="s">
        <v>6654</v>
      </c>
      <c r="AX1589" s="121" t="s">
        <v>867</v>
      </c>
      <c r="AY1589" s="139">
        <v>38</v>
      </c>
      <c r="AZ1589" s="139" t="s">
        <v>9</v>
      </c>
      <c r="BA1589" s="139" t="s">
        <v>12</v>
      </c>
      <c r="BB1589" s="139" t="s">
        <v>2154</v>
      </c>
      <c r="BC1589"/>
    </row>
    <row r="1590" spans="11:55" x14ac:dyDescent="0.4">
      <c r="K1590" s="240" t="s">
        <v>15111</v>
      </c>
      <c r="L1590" s="241" t="s">
        <v>1708</v>
      </c>
      <c r="M1590" s="241">
        <v>8</v>
      </c>
      <c r="N1590" s="241" t="s">
        <v>2839</v>
      </c>
      <c r="O1590" s="241" t="s">
        <v>13273</v>
      </c>
      <c r="P1590" s="241" t="s">
        <v>2144</v>
      </c>
      <c r="AT1590">
        <v>5</v>
      </c>
      <c r="AU1590" t="str">
        <f t="shared" si="48"/>
        <v>01206-5</v>
      </c>
      <c r="AV1590" s="121" t="str">
        <f t="shared" si="49"/>
        <v>R3-01206-40</v>
      </c>
      <c r="AW1590" s="121" t="s">
        <v>6654</v>
      </c>
      <c r="AX1590" s="121" t="s">
        <v>867</v>
      </c>
      <c r="AY1590" s="139">
        <v>40</v>
      </c>
      <c r="AZ1590" s="139" t="s">
        <v>9</v>
      </c>
      <c r="BA1590" s="139" t="s">
        <v>12</v>
      </c>
      <c r="BB1590" s="139" t="s">
        <v>2155</v>
      </c>
      <c r="BC1590"/>
    </row>
    <row r="1591" spans="11:55" x14ac:dyDescent="0.4">
      <c r="K1591" s="240" t="s">
        <v>15112</v>
      </c>
      <c r="L1591" s="241" t="s">
        <v>1708</v>
      </c>
      <c r="M1591" s="241">
        <v>9</v>
      </c>
      <c r="N1591" s="241" t="s">
        <v>8141</v>
      </c>
      <c r="O1591" s="241" t="s">
        <v>13273</v>
      </c>
      <c r="P1591" s="241" t="s">
        <v>2144</v>
      </c>
      <c r="AT1591">
        <v>6</v>
      </c>
      <c r="AU1591" t="str">
        <f t="shared" si="48"/>
        <v>01206-6</v>
      </c>
      <c r="AV1591" s="121" t="str">
        <f t="shared" si="49"/>
        <v>R3-01206-41</v>
      </c>
      <c r="AW1591" s="121" t="s">
        <v>6654</v>
      </c>
      <c r="AX1591" s="121" t="s">
        <v>867</v>
      </c>
      <c r="AY1591" s="139">
        <v>41</v>
      </c>
      <c r="AZ1591" s="139" t="s">
        <v>9</v>
      </c>
      <c r="BA1591" s="139" t="s">
        <v>12</v>
      </c>
      <c r="BB1591" s="139" t="s">
        <v>1030</v>
      </c>
      <c r="BC1591"/>
    </row>
    <row r="1592" spans="11:55" x14ac:dyDescent="0.4">
      <c r="K1592" s="240" t="s">
        <v>15113</v>
      </c>
      <c r="L1592" s="241" t="s">
        <v>1708</v>
      </c>
      <c r="M1592" s="241">
        <v>10</v>
      </c>
      <c r="N1592" s="241" t="s">
        <v>8142</v>
      </c>
      <c r="O1592" s="241" t="s">
        <v>13273</v>
      </c>
      <c r="P1592" s="241" t="s">
        <v>2144</v>
      </c>
      <c r="AT1592">
        <v>7</v>
      </c>
      <c r="AU1592" t="str">
        <f t="shared" si="48"/>
        <v>01206-7</v>
      </c>
      <c r="AV1592" s="121" t="str">
        <f t="shared" si="49"/>
        <v>R3-01206-45</v>
      </c>
      <c r="AW1592" s="121" t="s">
        <v>6654</v>
      </c>
      <c r="AX1592" s="121" t="s">
        <v>867</v>
      </c>
      <c r="AY1592" s="139">
        <v>45</v>
      </c>
      <c r="AZ1592" s="139" t="s">
        <v>9</v>
      </c>
      <c r="BA1592" s="139" t="s">
        <v>12</v>
      </c>
      <c r="BB1592" s="139" t="s">
        <v>2156</v>
      </c>
      <c r="BC1592"/>
    </row>
    <row r="1593" spans="11:55" x14ac:dyDescent="0.4">
      <c r="K1593" s="240" t="s">
        <v>15114</v>
      </c>
      <c r="L1593" s="241" t="s">
        <v>1708</v>
      </c>
      <c r="M1593" s="241">
        <v>11</v>
      </c>
      <c r="N1593" s="241" t="s">
        <v>844</v>
      </c>
      <c r="O1593" s="241" t="s">
        <v>13273</v>
      </c>
      <c r="P1593" s="241" t="s">
        <v>6688</v>
      </c>
      <c r="AT1593">
        <v>8</v>
      </c>
      <c r="AU1593" t="str">
        <f t="shared" si="48"/>
        <v>01206-8</v>
      </c>
      <c r="AV1593" s="121" t="str">
        <f t="shared" si="49"/>
        <v>R3-01206-46</v>
      </c>
      <c r="AW1593" s="121" t="s">
        <v>6654</v>
      </c>
      <c r="AX1593" s="121" t="s">
        <v>867</v>
      </c>
      <c r="AY1593" s="139">
        <v>46</v>
      </c>
      <c r="AZ1593" s="139" t="s">
        <v>9</v>
      </c>
      <c r="BA1593" s="139" t="s">
        <v>12</v>
      </c>
      <c r="BB1593" s="139" t="s">
        <v>2157</v>
      </c>
      <c r="BC1593"/>
    </row>
    <row r="1594" spans="11:55" x14ac:dyDescent="0.4">
      <c r="K1594" s="240" t="s">
        <v>15115</v>
      </c>
      <c r="L1594" s="241" t="s">
        <v>1708</v>
      </c>
      <c r="M1594" s="241">
        <v>12</v>
      </c>
      <c r="N1594" s="241" t="s">
        <v>838</v>
      </c>
      <c r="O1594" s="241" t="s">
        <v>13273</v>
      </c>
      <c r="P1594" s="241" t="s">
        <v>6688</v>
      </c>
      <c r="AT1594">
        <v>9</v>
      </c>
      <c r="AU1594" t="str">
        <f t="shared" si="48"/>
        <v>01206-9</v>
      </c>
      <c r="AV1594" s="121" t="str">
        <f t="shared" si="49"/>
        <v>R3-01206-47</v>
      </c>
      <c r="AW1594" s="121" t="s">
        <v>6654</v>
      </c>
      <c r="AX1594" s="121" t="s">
        <v>867</v>
      </c>
      <c r="AY1594" s="139">
        <v>47</v>
      </c>
      <c r="AZ1594" s="139" t="s">
        <v>9</v>
      </c>
      <c r="BA1594" s="139" t="s">
        <v>12</v>
      </c>
      <c r="BB1594" s="139" t="s">
        <v>2158</v>
      </c>
      <c r="BC1594"/>
    </row>
    <row r="1595" spans="11:55" x14ac:dyDescent="0.4">
      <c r="K1595" s="240" t="s">
        <v>15116</v>
      </c>
      <c r="L1595" s="241" t="s">
        <v>1708</v>
      </c>
      <c r="M1595" s="241">
        <v>13</v>
      </c>
      <c r="N1595" s="241" t="s">
        <v>8143</v>
      </c>
      <c r="O1595" s="241" t="s">
        <v>13273</v>
      </c>
      <c r="P1595" s="241" t="s">
        <v>2144</v>
      </c>
      <c r="AT1595">
        <v>10</v>
      </c>
      <c r="AU1595" t="str">
        <f t="shared" si="48"/>
        <v>01206-10</v>
      </c>
      <c r="AV1595" s="121" t="str">
        <f t="shared" si="49"/>
        <v>R3-01206-48</v>
      </c>
      <c r="AW1595" s="121" t="s">
        <v>6654</v>
      </c>
      <c r="AX1595" s="121" t="s">
        <v>867</v>
      </c>
      <c r="AY1595" s="139">
        <v>48</v>
      </c>
      <c r="AZ1595" s="139" t="s">
        <v>9</v>
      </c>
      <c r="BA1595" s="139" t="s">
        <v>12</v>
      </c>
      <c r="BB1595" s="139" t="s">
        <v>2159</v>
      </c>
      <c r="BC1595"/>
    </row>
    <row r="1596" spans="11:55" x14ac:dyDescent="0.4">
      <c r="K1596" s="240" t="s">
        <v>15117</v>
      </c>
      <c r="L1596" s="241" t="s">
        <v>1708</v>
      </c>
      <c r="M1596" s="241">
        <v>14</v>
      </c>
      <c r="N1596" s="241" t="s">
        <v>8144</v>
      </c>
      <c r="O1596" s="241" t="s">
        <v>13273</v>
      </c>
      <c r="P1596" s="241" t="s">
        <v>13275</v>
      </c>
      <c r="AT1596">
        <v>11</v>
      </c>
      <c r="AU1596" t="str">
        <f t="shared" si="48"/>
        <v>01206-11</v>
      </c>
      <c r="AV1596" s="121" t="str">
        <f t="shared" si="49"/>
        <v>R3-01206-49</v>
      </c>
      <c r="AW1596" s="121" t="s">
        <v>6654</v>
      </c>
      <c r="AX1596" s="121" t="s">
        <v>867</v>
      </c>
      <c r="AY1596" s="139">
        <v>49</v>
      </c>
      <c r="AZ1596" s="139" t="s">
        <v>9</v>
      </c>
      <c r="BA1596" s="139" t="s">
        <v>12</v>
      </c>
      <c r="BB1596" s="139" t="s">
        <v>871</v>
      </c>
      <c r="BC1596"/>
    </row>
    <row r="1597" spans="11:55" x14ac:dyDescent="0.4">
      <c r="K1597" s="240" t="s">
        <v>15118</v>
      </c>
      <c r="L1597" s="241" t="s">
        <v>1708</v>
      </c>
      <c r="M1597" s="241">
        <v>15</v>
      </c>
      <c r="N1597" s="241" t="s">
        <v>8145</v>
      </c>
      <c r="O1597" s="241" t="s">
        <v>13273</v>
      </c>
      <c r="P1597" s="241" t="s">
        <v>1267</v>
      </c>
      <c r="AT1597">
        <v>3</v>
      </c>
      <c r="AU1597" t="str">
        <f t="shared" si="48"/>
        <v>01207-3</v>
      </c>
      <c r="AV1597" s="121" t="str">
        <f t="shared" si="49"/>
        <v>R3-01207-40</v>
      </c>
      <c r="AW1597" s="121" t="s">
        <v>6654</v>
      </c>
      <c r="AX1597" s="121" t="s">
        <v>872</v>
      </c>
      <c r="AY1597" s="139">
        <v>40</v>
      </c>
      <c r="AZ1597" s="139" t="s">
        <v>9</v>
      </c>
      <c r="BA1597" s="139" t="s">
        <v>13</v>
      </c>
      <c r="BB1597" s="139" t="s">
        <v>829</v>
      </c>
      <c r="BC1597"/>
    </row>
    <row r="1598" spans="11:55" x14ac:dyDescent="0.4">
      <c r="K1598" s="240" t="s">
        <v>15119</v>
      </c>
      <c r="L1598" s="241" t="s">
        <v>1708</v>
      </c>
      <c r="M1598" s="241">
        <v>16</v>
      </c>
      <c r="N1598" s="241" t="s">
        <v>4206</v>
      </c>
      <c r="O1598" s="241" t="s">
        <v>13273</v>
      </c>
      <c r="P1598" s="241" t="s">
        <v>1267</v>
      </c>
      <c r="AT1598">
        <v>1</v>
      </c>
      <c r="AU1598" t="str">
        <f t="shared" si="48"/>
        <v>01208-1</v>
      </c>
      <c r="AV1598" s="121" t="str">
        <f t="shared" si="49"/>
        <v>R3-01208-35</v>
      </c>
      <c r="AW1598" s="121" t="s">
        <v>6654</v>
      </c>
      <c r="AX1598" s="121" t="s">
        <v>879</v>
      </c>
      <c r="AY1598" s="139">
        <v>35</v>
      </c>
      <c r="AZ1598" s="139" t="s">
        <v>9</v>
      </c>
      <c r="BA1598" s="139" t="s">
        <v>14</v>
      </c>
      <c r="BB1598" s="139" t="s">
        <v>829</v>
      </c>
      <c r="BC1598"/>
    </row>
    <row r="1599" spans="11:55" x14ac:dyDescent="0.4">
      <c r="K1599" s="240" t="s">
        <v>15120</v>
      </c>
      <c r="L1599" s="241" t="s">
        <v>1708</v>
      </c>
      <c r="M1599" s="241">
        <v>17</v>
      </c>
      <c r="N1599" s="241" t="s">
        <v>4203</v>
      </c>
      <c r="O1599" s="241" t="s">
        <v>13273</v>
      </c>
      <c r="P1599" s="241" t="s">
        <v>1267</v>
      </c>
      <c r="AT1599">
        <v>7</v>
      </c>
      <c r="AU1599" t="str">
        <f t="shared" si="48"/>
        <v>01211-7</v>
      </c>
      <c r="AV1599" s="121" t="str">
        <f t="shared" si="49"/>
        <v>R3-01211-22</v>
      </c>
      <c r="AW1599" s="121" t="s">
        <v>6654</v>
      </c>
      <c r="AX1599" s="121" t="s">
        <v>896</v>
      </c>
      <c r="AY1599" s="139">
        <v>22</v>
      </c>
      <c r="AZ1599" s="139" t="s">
        <v>9</v>
      </c>
      <c r="BA1599" s="139" t="s">
        <v>15</v>
      </c>
      <c r="BB1599" s="139" t="s">
        <v>2165</v>
      </c>
      <c r="BC1599"/>
    </row>
    <row r="1600" spans="11:55" x14ac:dyDescent="0.4">
      <c r="K1600" s="240" t="s">
        <v>15121</v>
      </c>
      <c r="L1600" s="241" t="s">
        <v>1708</v>
      </c>
      <c r="M1600" s="241">
        <v>18</v>
      </c>
      <c r="N1600" s="241" t="s">
        <v>8146</v>
      </c>
      <c r="O1600" s="241" t="s">
        <v>13273</v>
      </c>
      <c r="P1600" s="241" t="s">
        <v>1267</v>
      </c>
      <c r="AT1600">
        <v>8</v>
      </c>
      <c r="AU1600" t="str">
        <f t="shared" si="48"/>
        <v>01211-8</v>
      </c>
      <c r="AV1600" s="121" t="str">
        <f t="shared" si="49"/>
        <v>R3-01211-24</v>
      </c>
      <c r="AW1600" s="121" t="s">
        <v>6654</v>
      </c>
      <c r="AX1600" s="121" t="s">
        <v>896</v>
      </c>
      <c r="AY1600" s="139">
        <v>24</v>
      </c>
      <c r="AZ1600" s="139" t="s">
        <v>9</v>
      </c>
      <c r="BA1600" s="139" t="s">
        <v>15</v>
      </c>
      <c r="BB1600" s="139" t="s">
        <v>2167</v>
      </c>
      <c r="BC1600"/>
    </row>
    <row r="1601" spans="11:55" x14ac:dyDescent="0.4">
      <c r="K1601" s="240" t="s">
        <v>15122</v>
      </c>
      <c r="L1601" s="241" t="s">
        <v>1708</v>
      </c>
      <c r="M1601" s="241">
        <v>19</v>
      </c>
      <c r="N1601" s="241" t="s">
        <v>8147</v>
      </c>
      <c r="O1601" s="241" t="s">
        <v>13273</v>
      </c>
      <c r="P1601" s="241" t="s">
        <v>1267</v>
      </c>
      <c r="AT1601">
        <v>9</v>
      </c>
      <c r="AU1601" t="str">
        <f t="shared" si="48"/>
        <v>01211-9</v>
      </c>
      <c r="AV1601" s="121" t="str">
        <f t="shared" si="49"/>
        <v>R3-01211-25</v>
      </c>
      <c r="AW1601" s="121" t="s">
        <v>6654</v>
      </c>
      <c r="AX1601" s="121" t="s">
        <v>896</v>
      </c>
      <c r="AY1601" s="139">
        <v>25</v>
      </c>
      <c r="AZ1601" s="139" t="s">
        <v>9</v>
      </c>
      <c r="BA1601" s="139" t="s">
        <v>15</v>
      </c>
      <c r="BB1601" s="139" t="s">
        <v>2168</v>
      </c>
      <c r="BC1601"/>
    </row>
    <row r="1602" spans="11:55" x14ac:dyDescent="0.4">
      <c r="K1602" s="240" t="s">
        <v>15123</v>
      </c>
      <c r="L1602" s="241" t="s">
        <v>1708</v>
      </c>
      <c r="M1602" s="241">
        <v>20</v>
      </c>
      <c r="N1602" s="241" t="s">
        <v>8148</v>
      </c>
      <c r="O1602" s="241" t="s">
        <v>13273</v>
      </c>
      <c r="P1602" s="241" t="s">
        <v>2144</v>
      </c>
      <c r="AT1602">
        <v>10</v>
      </c>
      <c r="AU1602" t="str">
        <f t="shared" si="48"/>
        <v>01211-10</v>
      </c>
      <c r="AV1602" s="121" t="str">
        <f t="shared" si="49"/>
        <v>R3-01211-26</v>
      </c>
      <c r="AW1602" s="121" t="s">
        <v>6654</v>
      </c>
      <c r="AX1602" s="121" t="s">
        <v>896</v>
      </c>
      <c r="AY1602" s="139">
        <v>26</v>
      </c>
      <c r="AZ1602" s="139" t="s">
        <v>9</v>
      </c>
      <c r="BA1602" s="139" t="s">
        <v>15</v>
      </c>
      <c r="BB1602" s="139" t="s">
        <v>900</v>
      </c>
      <c r="BC1602"/>
    </row>
    <row r="1603" spans="11:55" x14ac:dyDescent="0.4">
      <c r="K1603" s="240" t="s">
        <v>15124</v>
      </c>
      <c r="L1603" s="241" t="s">
        <v>1708</v>
      </c>
      <c r="M1603" s="241">
        <v>21</v>
      </c>
      <c r="N1603" s="241" t="s">
        <v>8149</v>
      </c>
      <c r="O1603" s="241" t="s">
        <v>13273</v>
      </c>
      <c r="P1603" s="241" t="s">
        <v>2144</v>
      </c>
      <c r="AT1603">
        <v>11</v>
      </c>
      <c r="AU1603" t="str">
        <f t="shared" si="48"/>
        <v>01211-11</v>
      </c>
      <c r="AV1603" s="121" t="str">
        <f t="shared" si="49"/>
        <v>R3-01211-28</v>
      </c>
      <c r="AW1603" s="121" t="s">
        <v>6654</v>
      </c>
      <c r="AX1603" s="121" t="s">
        <v>896</v>
      </c>
      <c r="AY1603" s="139">
        <v>28</v>
      </c>
      <c r="AZ1603" s="139" t="s">
        <v>9</v>
      </c>
      <c r="BA1603" s="139" t="s">
        <v>15</v>
      </c>
      <c r="BB1603" s="139" t="s">
        <v>2169</v>
      </c>
      <c r="BC1603"/>
    </row>
    <row r="1604" spans="11:55" x14ac:dyDescent="0.4">
      <c r="K1604" s="240" t="s">
        <v>15125</v>
      </c>
      <c r="L1604" s="241" t="s">
        <v>1708</v>
      </c>
      <c r="M1604" s="241">
        <v>22</v>
      </c>
      <c r="N1604" s="241" t="s">
        <v>8150</v>
      </c>
      <c r="O1604" s="241" t="s">
        <v>13273</v>
      </c>
      <c r="P1604" s="241" t="s">
        <v>2144</v>
      </c>
      <c r="AT1604">
        <v>1</v>
      </c>
      <c r="AU1604" t="str">
        <f t="shared" ref="AU1604:AU1667" si="50">AX1604&amp;"-"&amp;AT1604</f>
        <v>01212-1</v>
      </c>
      <c r="AV1604" s="121" t="str">
        <f t="shared" ref="AV1604:AV1667" si="51">AW1604&amp;"-"&amp;AX1604&amp;"-"&amp;AY1604</f>
        <v>R3-01212-54</v>
      </c>
      <c r="AW1604" s="121" t="s">
        <v>6654</v>
      </c>
      <c r="AX1604" s="121" t="s">
        <v>902</v>
      </c>
      <c r="AY1604" s="139">
        <v>54</v>
      </c>
      <c r="AZ1604" s="139" t="s">
        <v>9</v>
      </c>
      <c r="BA1604" s="139" t="s">
        <v>16</v>
      </c>
      <c r="BB1604" s="139" t="s">
        <v>829</v>
      </c>
      <c r="BC1604"/>
    </row>
    <row r="1605" spans="11:55" x14ac:dyDescent="0.4">
      <c r="K1605" s="240" t="s">
        <v>15126</v>
      </c>
      <c r="L1605" s="241" t="s">
        <v>1708</v>
      </c>
      <c r="M1605" s="241">
        <v>23</v>
      </c>
      <c r="N1605" s="241" t="s">
        <v>8151</v>
      </c>
      <c r="O1605" s="241" t="s">
        <v>13273</v>
      </c>
      <c r="P1605" s="241" t="s">
        <v>13275</v>
      </c>
      <c r="AT1605">
        <v>1</v>
      </c>
      <c r="AU1605" t="str">
        <f t="shared" si="50"/>
        <v>01217-1</v>
      </c>
      <c r="AV1605" s="121" t="str">
        <f t="shared" si="51"/>
        <v>R3-01217-12</v>
      </c>
      <c r="AW1605" s="121" t="s">
        <v>6654</v>
      </c>
      <c r="AX1605" s="121" t="s">
        <v>913</v>
      </c>
      <c r="AY1605" s="139">
        <v>12</v>
      </c>
      <c r="AZ1605" s="139" t="s">
        <v>9</v>
      </c>
      <c r="BA1605" s="139" t="s">
        <v>18</v>
      </c>
      <c r="BB1605" s="139" t="s">
        <v>2178</v>
      </c>
      <c r="BC1605"/>
    </row>
    <row r="1606" spans="11:55" x14ac:dyDescent="0.4">
      <c r="K1606" s="240" t="s">
        <v>15127</v>
      </c>
      <c r="L1606" s="241" t="s">
        <v>1708</v>
      </c>
      <c r="M1606" s="241">
        <v>24</v>
      </c>
      <c r="N1606" s="241" t="s">
        <v>8152</v>
      </c>
      <c r="O1606" s="241" t="s">
        <v>13273</v>
      </c>
      <c r="P1606" s="241" t="s">
        <v>6688</v>
      </c>
      <c r="AT1606">
        <v>2</v>
      </c>
      <c r="AU1606" t="str">
        <f t="shared" si="50"/>
        <v>01217-2</v>
      </c>
      <c r="AV1606" s="121" t="str">
        <f t="shared" si="51"/>
        <v>R3-01217-13</v>
      </c>
      <c r="AW1606" s="121" t="s">
        <v>6654</v>
      </c>
      <c r="AX1606" s="121" t="s">
        <v>913</v>
      </c>
      <c r="AY1606" s="139">
        <v>13</v>
      </c>
      <c r="AZ1606" s="139" t="s">
        <v>9</v>
      </c>
      <c r="BA1606" s="139" t="s">
        <v>18</v>
      </c>
      <c r="BB1606" s="139" t="s">
        <v>829</v>
      </c>
      <c r="BC1606"/>
    </row>
    <row r="1607" spans="11:55" x14ac:dyDescent="0.4">
      <c r="K1607" s="240" t="s">
        <v>15128</v>
      </c>
      <c r="L1607" s="241" t="s">
        <v>1708</v>
      </c>
      <c r="M1607" s="241">
        <v>25</v>
      </c>
      <c r="N1607" s="241" t="s">
        <v>2539</v>
      </c>
      <c r="O1607" s="241" t="s">
        <v>13273</v>
      </c>
      <c r="P1607" s="241" t="s">
        <v>6688</v>
      </c>
      <c r="AT1607">
        <v>3</v>
      </c>
      <c r="AU1607" t="str">
        <f t="shared" si="50"/>
        <v>01224-3</v>
      </c>
      <c r="AV1607" s="121" t="str">
        <f t="shared" si="51"/>
        <v>R3-01224-6</v>
      </c>
      <c r="AW1607" s="121" t="s">
        <v>6654</v>
      </c>
      <c r="AX1607" s="121" t="s">
        <v>934</v>
      </c>
      <c r="AY1607" s="139">
        <v>6</v>
      </c>
      <c r="AZ1607" s="139" t="s">
        <v>9</v>
      </c>
      <c r="BA1607" s="139" t="s">
        <v>20</v>
      </c>
      <c r="BB1607" s="139" t="s">
        <v>829</v>
      </c>
      <c r="BC1607"/>
    </row>
    <row r="1608" spans="11:55" x14ac:dyDescent="0.4">
      <c r="K1608" s="240" t="s">
        <v>15129</v>
      </c>
      <c r="L1608" s="241" t="s">
        <v>1708</v>
      </c>
      <c r="M1608" s="241">
        <v>26</v>
      </c>
      <c r="N1608" s="241" t="s">
        <v>4205</v>
      </c>
      <c r="O1608" s="241" t="s">
        <v>13273</v>
      </c>
      <c r="P1608" s="241" t="s">
        <v>6688</v>
      </c>
      <c r="AT1608">
        <v>1</v>
      </c>
      <c r="AU1608" t="str">
        <f t="shared" si="50"/>
        <v>01234-1</v>
      </c>
      <c r="AV1608" s="121" t="str">
        <f t="shared" si="51"/>
        <v>R3-01234-36</v>
      </c>
      <c r="AW1608" s="121" t="s">
        <v>6654</v>
      </c>
      <c r="AX1608" s="121" t="s">
        <v>954</v>
      </c>
      <c r="AY1608" s="139">
        <v>36</v>
      </c>
      <c r="AZ1608" s="139" t="s">
        <v>9</v>
      </c>
      <c r="BA1608" s="139" t="s">
        <v>25</v>
      </c>
      <c r="BB1608" s="139" t="s">
        <v>829</v>
      </c>
      <c r="BC1608"/>
    </row>
    <row r="1609" spans="11:55" x14ac:dyDescent="0.4">
      <c r="K1609" s="240" t="s">
        <v>15130</v>
      </c>
      <c r="L1609" s="241" t="s">
        <v>1708</v>
      </c>
      <c r="M1609" s="241">
        <v>27</v>
      </c>
      <c r="N1609" s="241" t="s">
        <v>8153</v>
      </c>
      <c r="O1609" s="241" t="s">
        <v>13273</v>
      </c>
      <c r="P1609" s="241" t="s">
        <v>6880</v>
      </c>
      <c r="AT1609">
        <v>2</v>
      </c>
      <c r="AU1609" t="str">
        <f t="shared" si="50"/>
        <v>01234-2</v>
      </c>
      <c r="AV1609" s="121" t="str">
        <f t="shared" si="51"/>
        <v>R3-01234-38</v>
      </c>
      <c r="AW1609" s="121" t="s">
        <v>6654</v>
      </c>
      <c r="AX1609" s="121" t="s">
        <v>954</v>
      </c>
      <c r="AY1609" s="139">
        <v>38</v>
      </c>
      <c r="AZ1609" s="139" t="s">
        <v>9</v>
      </c>
      <c r="BA1609" s="139" t="s">
        <v>25</v>
      </c>
      <c r="BB1609" s="139" t="s">
        <v>2200</v>
      </c>
      <c r="BC1609"/>
    </row>
    <row r="1610" spans="11:55" x14ac:dyDescent="0.4">
      <c r="K1610" s="240" t="s">
        <v>15131</v>
      </c>
      <c r="L1610" s="241" t="s">
        <v>1708</v>
      </c>
      <c r="M1610" s="241">
        <v>28</v>
      </c>
      <c r="N1610" s="241" t="s">
        <v>8154</v>
      </c>
      <c r="O1610" s="241" t="s">
        <v>13273</v>
      </c>
      <c r="P1610" s="241" t="s">
        <v>2144</v>
      </c>
      <c r="AT1610">
        <v>1</v>
      </c>
      <c r="AU1610" t="str">
        <f t="shared" si="50"/>
        <v>01332-1</v>
      </c>
      <c r="AV1610" s="121" t="str">
        <f t="shared" si="51"/>
        <v>R3-01332-11</v>
      </c>
      <c r="AW1610" s="121" t="s">
        <v>6654</v>
      </c>
      <c r="AX1610" s="121" t="s">
        <v>965</v>
      </c>
      <c r="AY1610" s="139">
        <v>11</v>
      </c>
      <c r="AZ1610" s="139" t="s">
        <v>9</v>
      </c>
      <c r="BA1610" s="139" t="s">
        <v>27</v>
      </c>
      <c r="BB1610" s="139" t="s">
        <v>2204</v>
      </c>
      <c r="BC1610"/>
    </row>
    <row r="1611" spans="11:55" x14ac:dyDescent="0.4">
      <c r="K1611" s="240" t="s">
        <v>15132</v>
      </c>
      <c r="L1611" s="241" t="s">
        <v>1708</v>
      </c>
      <c r="M1611" s="241">
        <v>31</v>
      </c>
      <c r="N1611" s="241" t="s">
        <v>838</v>
      </c>
      <c r="O1611" s="241" t="s">
        <v>13273</v>
      </c>
      <c r="P1611" s="241" t="s">
        <v>2144</v>
      </c>
      <c r="AT1611">
        <v>2</v>
      </c>
      <c r="AU1611" t="str">
        <f t="shared" si="50"/>
        <v>01333-2</v>
      </c>
      <c r="AV1611" s="121" t="str">
        <f t="shared" si="51"/>
        <v>R3-01333-3</v>
      </c>
      <c r="AW1611" s="121" t="s">
        <v>6654</v>
      </c>
      <c r="AX1611" s="121" t="s">
        <v>966</v>
      </c>
      <c r="AY1611" s="139">
        <v>3</v>
      </c>
      <c r="AZ1611" s="139" t="s">
        <v>9</v>
      </c>
      <c r="BA1611" s="139" t="s">
        <v>28</v>
      </c>
      <c r="BB1611" s="139" t="s">
        <v>2205</v>
      </c>
      <c r="BC1611"/>
    </row>
    <row r="1612" spans="11:55" x14ac:dyDescent="0.4">
      <c r="K1612" s="240" t="s">
        <v>15133</v>
      </c>
      <c r="L1612" s="241" t="s">
        <v>1708</v>
      </c>
      <c r="M1612" s="241">
        <v>32</v>
      </c>
      <c r="N1612" s="241" t="s">
        <v>844</v>
      </c>
      <c r="O1612" s="241" t="s">
        <v>13273</v>
      </c>
      <c r="P1612" s="241" t="s">
        <v>2144</v>
      </c>
      <c r="AT1612">
        <v>3</v>
      </c>
      <c r="AU1612" t="str">
        <f t="shared" si="50"/>
        <v>01333-3</v>
      </c>
      <c r="AV1612" s="121" t="str">
        <f t="shared" si="51"/>
        <v>R3-01333-30</v>
      </c>
      <c r="AW1612" s="121" t="s">
        <v>6654</v>
      </c>
      <c r="AX1612" s="121" t="s">
        <v>966</v>
      </c>
      <c r="AY1612" s="139">
        <v>30</v>
      </c>
      <c r="AZ1612" s="139" t="s">
        <v>9</v>
      </c>
      <c r="BA1612" s="139" t="s">
        <v>28</v>
      </c>
      <c r="BB1612" s="139" t="s">
        <v>829</v>
      </c>
      <c r="BC1612"/>
    </row>
    <row r="1613" spans="11:55" x14ac:dyDescent="0.4">
      <c r="K1613" s="240" t="s">
        <v>15134</v>
      </c>
      <c r="L1613" s="241" t="s">
        <v>1708</v>
      </c>
      <c r="M1613" s="241">
        <v>33</v>
      </c>
      <c r="N1613" s="241" t="s">
        <v>844</v>
      </c>
      <c r="O1613" s="241" t="s">
        <v>13273</v>
      </c>
      <c r="P1613" s="241" t="s">
        <v>6688</v>
      </c>
      <c r="AT1613">
        <v>1</v>
      </c>
      <c r="AU1613" t="str">
        <f t="shared" si="50"/>
        <v>01345-1</v>
      </c>
      <c r="AV1613" s="121" t="str">
        <f t="shared" si="51"/>
        <v>R3-01345-5</v>
      </c>
      <c r="AW1613" s="121" t="s">
        <v>6654</v>
      </c>
      <c r="AX1613" s="121" t="s">
        <v>975</v>
      </c>
      <c r="AY1613" s="139">
        <v>5</v>
      </c>
      <c r="AZ1613" s="139" t="s">
        <v>9</v>
      </c>
      <c r="BA1613" s="139" t="s">
        <v>31</v>
      </c>
      <c r="BB1613" s="139" t="s">
        <v>829</v>
      </c>
      <c r="BC1613"/>
    </row>
    <row r="1614" spans="11:55" x14ac:dyDescent="0.4">
      <c r="K1614" s="240" t="s">
        <v>15135</v>
      </c>
      <c r="L1614" s="241" t="s">
        <v>1708</v>
      </c>
      <c r="M1614" s="241">
        <v>34</v>
      </c>
      <c r="N1614" s="241" t="s">
        <v>8155</v>
      </c>
      <c r="O1614" s="241" t="s">
        <v>13273</v>
      </c>
      <c r="P1614" s="241" t="s">
        <v>2143</v>
      </c>
      <c r="AT1614">
        <v>1</v>
      </c>
      <c r="AU1614" t="str">
        <f t="shared" si="50"/>
        <v>01347-1</v>
      </c>
      <c r="AV1614" s="121" t="str">
        <f t="shared" si="51"/>
        <v>R3-01347-15</v>
      </c>
      <c r="AW1614" s="121" t="s">
        <v>6654</v>
      </c>
      <c r="AX1614" s="121" t="s">
        <v>978</v>
      </c>
      <c r="AY1614" s="139">
        <v>15</v>
      </c>
      <c r="AZ1614" s="139" t="s">
        <v>9</v>
      </c>
      <c r="BA1614" s="139" t="s">
        <v>33</v>
      </c>
      <c r="BB1614" s="139" t="s">
        <v>829</v>
      </c>
      <c r="BC1614"/>
    </row>
    <row r="1615" spans="11:55" x14ac:dyDescent="0.4">
      <c r="K1615" s="240" t="s">
        <v>15136</v>
      </c>
      <c r="L1615" s="241" t="s">
        <v>1708</v>
      </c>
      <c r="M1615" s="241">
        <v>35</v>
      </c>
      <c r="N1615" s="241" t="s">
        <v>8156</v>
      </c>
      <c r="O1615" s="241" t="s">
        <v>13273</v>
      </c>
      <c r="P1615" s="241" t="s">
        <v>2144</v>
      </c>
      <c r="AT1615">
        <v>8</v>
      </c>
      <c r="AU1615" t="str">
        <f t="shared" si="50"/>
        <v>01394-8</v>
      </c>
      <c r="AV1615" s="121" t="str">
        <f t="shared" si="51"/>
        <v>R3-01394-11</v>
      </c>
      <c r="AW1615" s="121" t="s">
        <v>6654</v>
      </c>
      <c r="AX1615" s="121" t="s">
        <v>987</v>
      </c>
      <c r="AY1615" s="139">
        <v>11</v>
      </c>
      <c r="AZ1615" s="139" t="s">
        <v>9</v>
      </c>
      <c r="BA1615" s="139" t="s">
        <v>35</v>
      </c>
      <c r="BB1615" s="139" t="s">
        <v>2218</v>
      </c>
      <c r="BC1615"/>
    </row>
    <row r="1616" spans="11:55" x14ac:dyDescent="0.4">
      <c r="K1616" s="240" t="s">
        <v>15137</v>
      </c>
      <c r="L1616" s="241" t="s">
        <v>1708</v>
      </c>
      <c r="M1616" s="241">
        <v>36</v>
      </c>
      <c r="N1616" s="241" t="s">
        <v>8157</v>
      </c>
      <c r="O1616" s="241" t="s">
        <v>13273</v>
      </c>
      <c r="P1616" s="241" t="s">
        <v>2144</v>
      </c>
      <c r="AT1616">
        <v>5</v>
      </c>
      <c r="AU1616" t="str">
        <f t="shared" si="50"/>
        <v>01406-5</v>
      </c>
      <c r="AV1616" s="121" t="str">
        <f t="shared" si="51"/>
        <v>R3-01406-13</v>
      </c>
      <c r="AW1616" s="121" t="s">
        <v>6654</v>
      </c>
      <c r="AX1616" s="121" t="s">
        <v>997</v>
      </c>
      <c r="AY1616" s="139">
        <v>13</v>
      </c>
      <c r="AZ1616" s="139" t="s">
        <v>9</v>
      </c>
      <c r="BA1616" s="139" t="s">
        <v>37</v>
      </c>
      <c r="BB1616" s="139" t="s">
        <v>2229</v>
      </c>
      <c r="BC1616"/>
    </row>
    <row r="1617" spans="11:55" x14ac:dyDescent="0.4">
      <c r="K1617" s="240" t="s">
        <v>15138</v>
      </c>
      <c r="L1617" s="241" t="s">
        <v>1708</v>
      </c>
      <c r="M1617" s="241">
        <v>39</v>
      </c>
      <c r="N1617" s="241" t="s">
        <v>8158</v>
      </c>
      <c r="O1617" s="241" t="s">
        <v>13274</v>
      </c>
      <c r="P1617" s="241" t="s">
        <v>6681</v>
      </c>
      <c r="AT1617">
        <v>6</v>
      </c>
      <c r="AU1617" t="str">
        <f t="shared" si="50"/>
        <v>01406-6</v>
      </c>
      <c r="AV1617" s="121" t="str">
        <f t="shared" si="51"/>
        <v>R3-01406-14</v>
      </c>
      <c r="AW1617" s="121" t="s">
        <v>6654</v>
      </c>
      <c r="AX1617" s="121" t="s">
        <v>997</v>
      </c>
      <c r="AY1617" s="139">
        <v>14</v>
      </c>
      <c r="AZ1617" s="139" t="s">
        <v>9</v>
      </c>
      <c r="BA1617" s="139" t="s">
        <v>37</v>
      </c>
      <c r="BB1617" s="139" t="s">
        <v>829</v>
      </c>
      <c r="BC1617"/>
    </row>
    <row r="1618" spans="11:55" x14ac:dyDescent="0.4">
      <c r="K1618" s="240" t="s">
        <v>15139</v>
      </c>
      <c r="L1618" s="241" t="s">
        <v>1708</v>
      </c>
      <c r="M1618" s="241">
        <v>40</v>
      </c>
      <c r="N1618" s="241" t="s">
        <v>8159</v>
      </c>
      <c r="O1618" s="241" t="s">
        <v>13273</v>
      </c>
      <c r="P1618" s="241" t="s">
        <v>6880</v>
      </c>
      <c r="AT1618">
        <v>7</v>
      </c>
      <c r="AU1618" t="str">
        <f t="shared" si="50"/>
        <v>01406-7</v>
      </c>
      <c r="AV1618" s="121" t="str">
        <f t="shared" si="51"/>
        <v>R3-01406-15</v>
      </c>
      <c r="AW1618" s="121" t="s">
        <v>6654</v>
      </c>
      <c r="AX1618" s="121" t="s">
        <v>997</v>
      </c>
      <c r="AY1618" s="139">
        <v>15</v>
      </c>
      <c r="AZ1618" s="139" t="s">
        <v>9</v>
      </c>
      <c r="BA1618" s="139" t="s">
        <v>37</v>
      </c>
      <c r="BB1618" s="139" t="s">
        <v>877</v>
      </c>
      <c r="BC1618"/>
    </row>
    <row r="1619" spans="11:55" x14ac:dyDescent="0.4">
      <c r="K1619" s="240" t="s">
        <v>15140</v>
      </c>
      <c r="L1619" s="241" t="s">
        <v>1708</v>
      </c>
      <c r="M1619" s="241">
        <v>41</v>
      </c>
      <c r="N1619" s="241" t="s">
        <v>4202</v>
      </c>
      <c r="O1619" s="241" t="s">
        <v>13273</v>
      </c>
      <c r="P1619" s="241" t="s">
        <v>2143</v>
      </c>
      <c r="AT1619">
        <v>8</v>
      </c>
      <c r="AU1619" t="str">
        <f t="shared" si="50"/>
        <v>01406-8</v>
      </c>
      <c r="AV1619" s="121" t="str">
        <f t="shared" si="51"/>
        <v>R3-01406-16</v>
      </c>
      <c r="AW1619" s="121" t="s">
        <v>6654</v>
      </c>
      <c r="AX1619" s="121" t="s">
        <v>997</v>
      </c>
      <c r="AY1619" s="139">
        <v>16</v>
      </c>
      <c r="AZ1619" s="139" t="s">
        <v>9</v>
      </c>
      <c r="BA1619" s="139" t="s">
        <v>37</v>
      </c>
      <c r="BB1619" s="139" t="s">
        <v>2230</v>
      </c>
      <c r="BC1619"/>
    </row>
    <row r="1620" spans="11:55" x14ac:dyDescent="0.4">
      <c r="K1620" s="240" t="s">
        <v>15141</v>
      </c>
      <c r="L1620" s="241" t="s">
        <v>1708</v>
      </c>
      <c r="M1620" s="241">
        <v>42</v>
      </c>
      <c r="N1620" s="241" t="s">
        <v>8160</v>
      </c>
      <c r="O1620" s="241" t="s">
        <v>13273</v>
      </c>
      <c r="P1620" s="241" t="s">
        <v>6688</v>
      </c>
      <c r="AT1620">
        <v>9</v>
      </c>
      <c r="AU1620" t="str">
        <f t="shared" si="50"/>
        <v>01406-9</v>
      </c>
      <c r="AV1620" s="121" t="str">
        <f t="shared" si="51"/>
        <v>R3-01406-17</v>
      </c>
      <c r="AW1620" s="121" t="s">
        <v>6654</v>
      </c>
      <c r="AX1620" s="121" t="s">
        <v>997</v>
      </c>
      <c r="AY1620" s="139">
        <v>17</v>
      </c>
      <c r="AZ1620" s="139" t="s">
        <v>9</v>
      </c>
      <c r="BA1620" s="139" t="s">
        <v>37</v>
      </c>
      <c r="BB1620" s="139" t="s">
        <v>2231</v>
      </c>
      <c r="BC1620"/>
    </row>
    <row r="1621" spans="11:55" x14ac:dyDescent="0.4">
      <c r="K1621" s="240" t="s">
        <v>15142</v>
      </c>
      <c r="L1621" s="241" t="s">
        <v>1708</v>
      </c>
      <c r="M1621" s="241">
        <v>44</v>
      </c>
      <c r="N1621" s="241" t="s">
        <v>4201</v>
      </c>
      <c r="O1621" s="241" t="s">
        <v>13273</v>
      </c>
      <c r="P1621" s="241" t="s">
        <v>1267</v>
      </c>
      <c r="AT1621">
        <v>2</v>
      </c>
      <c r="AU1621" t="str">
        <f t="shared" si="50"/>
        <v>01456-2</v>
      </c>
      <c r="AV1621" s="121" t="str">
        <f t="shared" si="51"/>
        <v>R3-01456-20</v>
      </c>
      <c r="AW1621" s="121" t="s">
        <v>6654</v>
      </c>
      <c r="AX1621" s="121" t="s">
        <v>1041</v>
      </c>
      <c r="AY1621" s="139">
        <v>20</v>
      </c>
      <c r="AZ1621" s="139" t="s">
        <v>9</v>
      </c>
      <c r="BA1621" s="139" t="s">
        <v>45</v>
      </c>
      <c r="BB1621" s="139" t="s">
        <v>829</v>
      </c>
      <c r="BC1621"/>
    </row>
    <row r="1622" spans="11:55" x14ac:dyDescent="0.4">
      <c r="K1622" s="240" t="s">
        <v>15143</v>
      </c>
      <c r="L1622" s="241" t="s">
        <v>1708</v>
      </c>
      <c r="M1622" s="241">
        <v>45</v>
      </c>
      <c r="N1622" s="241" t="s">
        <v>8161</v>
      </c>
      <c r="O1622" s="241" t="s">
        <v>13274</v>
      </c>
      <c r="P1622" s="241" t="s">
        <v>6681</v>
      </c>
      <c r="AT1622">
        <v>2</v>
      </c>
      <c r="AU1622" t="str">
        <f t="shared" si="50"/>
        <v>01459-2</v>
      </c>
      <c r="AV1622" s="121" t="str">
        <f t="shared" si="51"/>
        <v>R3-01459-8</v>
      </c>
      <c r="AW1622" s="121" t="s">
        <v>6654</v>
      </c>
      <c r="AX1622" s="121" t="s">
        <v>1049</v>
      </c>
      <c r="AY1622" s="139">
        <v>8</v>
      </c>
      <c r="AZ1622" s="139" t="s">
        <v>9</v>
      </c>
      <c r="BA1622" s="139" t="s">
        <v>47</v>
      </c>
      <c r="BB1622" s="139" t="s">
        <v>829</v>
      </c>
      <c r="BC1622"/>
    </row>
    <row r="1623" spans="11:55" x14ac:dyDescent="0.4">
      <c r="K1623" s="240" t="s">
        <v>15144</v>
      </c>
      <c r="L1623" s="241" t="s">
        <v>1708</v>
      </c>
      <c r="M1623" s="241">
        <v>46</v>
      </c>
      <c r="N1623" s="241" t="s">
        <v>8162</v>
      </c>
      <c r="O1623" s="241" t="s">
        <v>13273</v>
      </c>
      <c r="P1623" s="241" t="s">
        <v>6681</v>
      </c>
      <c r="AT1623">
        <v>1</v>
      </c>
      <c r="AU1623" t="str">
        <f t="shared" si="50"/>
        <v>01519-1</v>
      </c>
      <c r="AV1623" s="121" t="str">
        <f t="shared" si="51"/>
        <v>R3-01519-34</v>
      </c>
      <c r="AW1623" s="121" t="s">
        <v>6654</v>
      </c>
      <c r="AX1623" s="121" t="s">
        <v>1079</v>
      </c>
      <c r="AY1623" s="139">
        <v>34</v>
      </c>
      <c r="AZ1623" s="139" t="s">
        <v>9</v>
      </c>
      <c r="BA1623" s="139" t="s">
        <v>54</v>
      </c>
      <c r="BB1623" s="139" t="s">
        <v>2264</v>
      </c>
      <c r="BC1623"/>
    </row>
    <row r="1624" spans="11:55" x14ac:dyDescent="0.4">
      <c r="K1624" s="240" t="s">
        <v>15145</v>
      </c>
      <c r="L1624" s="241" t="s">
        <v>1708</v>
      </c>
      <c r="M1624" s="241">
        <v>47</v>
      </c>
      <c r="N1624" s="241" t="s">
        <v>8163</v>
      </c>
      <c r="O1624" s="241" t="s">
        <v>13274</v>
      </c>
      <c r="P1624" s="241" t="s">
        <v>6681</v>
      </c>
      <c r="AT1624">
        <v>2</v>
      </c>
      <c r="AU1624" t="str">
        <f t="shared" si="50"/>
        <v>01520-2</v>
      </c>
      <c r="AV1624" s="121" t="str">
        <f t="shared" si="51"/>
        <v>R3-01520-6</v>
      </c>
      <c r="AW1624" s="121" t="s">
        <v>6654</v>
      </c>
      <c r="AX1624" s="121" t="s">
        <v>1081</v>
      </c>
      <c r="AY1624" s="139">
        <v>6</v>
      </c>
      <c r="AZ1624" s="139" t="s">
        <v>9</v>
      </c>
      <c r="BA1624" s="139" t="s">
        <v>55</v>
      </c>
      <c r="BB1624" s="139" t="s">
        <v>2266</v>
      </c>
      <c r="BC1624"/>
    </row>
    <row r="1625" spans="11:55" x14ac:dyDescent="0.4">
      <c r="K1625" s="240" t="s">
        <v>15146</v>
      </c>
      <c r="L1625" s="241" t="s">
        <v>1708</v>
      </c>
      <c r="M1625" s="241">
        <v>48</v>
      </c>
      <c r="N1625" s="241" t="s">
        <v>8164</v>
      </c>
      <c r="O1625" s="241" t="s">
        <v>13274</v>
      </c>
      <c r="P1625" s="241" t="s">
        <v>6681</v>
      </c>
      <c r="AT1625">
        <v>2</v>
      </c>
      <c r="AU1625" t="str">
        <f t="shared" si="50"/>
        <v>01543-2</v>
      </c>
      <c r="AV1625" s="121" t="str">
        <f t="shared" si="51"/>
        <v>R3-01543-43</v>
      </c>
      <c r="AW1625" s="121" t="s">
        <v>6654</v>
      </c>
      <c r="AX1625" s="121" t="s">
        <v>1084</v>
      </c>
      <c r="AY1625" s="139">
        <v>43</v>
      </c>
      <c r="AZ1625" s="139" t="s">
        <v>9</v>
      </c>
      <c r="BA1625" s="139" t="s">
        <v>56</v>
      </c>
      <c r="BB1625" s="139" t="s">
        <v>854</v>
      </c>
      <c r="BC1625"/>
    </row>
    <row r="1626" spans="11:55" x14ac:dyDescent="0.4">
      <c r="K1626" s="240" t="s">
        <v>15147</v>
      </c>
      <c r="L1626" s="241" t="s">
        <v>1708</v>
      </c>
      <c r="M1626" s="241">
        <v>49</v>
      </c>
      <c r="N1626" s="241" t="s">
        <v>8165</v>
      </c>
      <c r="O1626" s="241" t="s">
        <v>13274</v>
      </c>
      <c r="P1626" s="241" t="s">
        <v>6681</v>
      </c>
      <c r="AT1626">
        <v>4</v>
      </c>
      <c r="AU1626" t="str">
        <f t="shared" si="50"/>
        <v>01545-4</v>
      </c>
      <c r="AV1626" s="121" t="str">
        <f t="shared" si="51"/>
        <v>R3-01545-18</v>
      </c>
      <c r="AW1626" s="121" t="s">
        <v>6654</v>
      </c>
      <c r="AX1626" s="121" t="s">
        <v>1088</v>
      </c>
      <c r="AY1626" s="139">
        <v>18</v>
      </c>
      <c r="AZ1626" s="139" t="s">
        <v>9</v>
      </c>
      <c r="BA1626" s="139" t="s">
        <v>57</v>
      </c>
      <c r="BB1626" s="139" t="s">
        <v>900</v>
      </c>
      <c r="BC1626"/>
    </row>
    <row r="1627" spans="11:55" x14ac:dyDescent="0.4">
      <c r="K1627" s="240" t="s">
        <v>15148</v>
      </c>
      <c r="L1627" s="241" t="s">
        <v>1708</v>
      </c>
      <c r="M1627" s="241">
        <v>50</v>
      </c>
      <c r="N1627" s="241" t="s">
        <v>8166</v>
      </c>
      <c r="O1627" s="241" t="s">
        <v>13273</v>
      </c>
      <c r="P1627" s="241" t="s">
        <v>2144</v>
      </c>
      <c r="AT1627">
        <v>5</v>
      </c>
      <c r="AU1627" t="str">
        <f t="shared" si="50"/>
        <v>01545-5</v>
      </c>
      <c r="AV1627" s="121" t="str">
        <f t="shared" si="51"/>
        <v>R3-01545-19</v>
      </c>
      <c r="AW1627" s="121" t="s">
        <v>6654</v>
      </c>
      <c r="AX1627" s="121" t="s">
        <v>1088</v>
      </c>
      <c r="AY1627" s="139">
        <v>19</v>
      </c>
      <c r="AZ1627" s="139" t="s">
        <v>9</v>
      </c>
      <c r="BA1627" s="139" t="s">
        <v>57</v>
      </c>
      <c r="BB1627" s="139" t="s">
        <v>886</v>
      </c>
      <c r="BC1627"/>
    </row>
    <row r="1628" spans="11:55" x14ac:dyDescent="0.4">
      <c r="K1628" s="240" t="s">
        <v>15149</v>
      </c>
      <c r="L1628" s="241" t="s">
        <v>1708</v>
      </c>
      <c r="M1628" s="241">
        <v>51</v>
      </c>
      <c r="N1628" s="241" t="s">
        <v>8167</v>
      </c>
      <c r="O1628" s="241" t="s">
        <v>13273</v>
      </c>
      <c r="P1628" s="241" t="s">
        <v>2144</v>
      </c>
      <c r="AT1628">
        <v>6</v>
      </c>
      <c r="AU1628" t="str">
        <f t="shared" si="50"/>
        <v>01545-6</v>
      </c>
      <c r="AV1628" s="121" t="str">
        <f t="shared" si="51"/>
        <v>R3-01545-22</v>
      </c>
      <c r="AW1628" s="121" t="s">
        <v>6654</v>
      </c>
      <c r="AX1628" s="121" t="s">
        <v>1088</v>
      </c>
      <c r="AY1628" s="139">
        <v>22</v>
      </c>
      <c r="AZ1628" s="139" t="s">
        <v>9</v>
      </c>
      <c r="BA1628" s="139" t="s">
        <v>57</v>
      </c>
      <c r="BB1628" s="139" t="s">
        <v>2274</v>
      </c>
      <c r="BC1628"/>
    </row>
    <row r="1629" spans="11:55" x14ac:dyDescent="0.4">
      <c r="K1629" s="240" t="s">
        <v>15150</v>
      </c>
      <c r="L1629" s="241" t="s">
        <v>1708</v>
      </c>
      <c r="M1629" s="241">
        <v>52</v>
      </c>
      <c r="N1629" s="241" t="s">
        <v>8168</v>
      </c>
      <c r="O1629" s="241" t="s">
        <v>13273</v>
      </c>
      <c r="P1629" s="241" t="s">
        <v>6880</v>
      </c>
      <c r="AT1629">
        <v>7</v>
      </c>
      <c r="AU1629" t="str">
        <f t="shared" si="50"/>
        <v>01545-7</v>
      </c>
      <c r="AV1629" s="121" t="str">
        <f t="shared" si="51"/>
        <v>R3-01545-23</v>
      </c>
      <c r="AW1629" s="121" t="s">
        <v>6654</v>
      </c>
      <c r="AX1629" s="121" t="s">
        <v>1088</v>
      </c>
      <c r="AY1629" s="139">
        <v>23</v>
      </c>
      <c r="AZ1629" s="139" t="s">
        <v>9</v>
      </c>
      <c r="BA1629" s="139" t="s">
        <v>57</v>
      </c>
      <c r="BB1629" s="139" t="s">
        <v>1089</v>
      </c>
      <c r="BC1629"/>
    </row>
    <row r="1630" spans="11:55" x14ac:dyDescent="0.4">
      <c r="K1630" s="240" t="s">
        <v>15151</v>
      </c>
      <c r="L1630" s="241" t="s">
        <v>1708</v>
      </c>
      <c r="M1630" s="241">
        <v>53</v>
      </c>
      <c r="N1630" s="241" t="s">
        <v>8169</v>
      </c>
      <c r="O1630" s="241" t="s">
        <v>13273</v>
      </c>
      <c r="P1630" s="241" t="s">
        <v>6686</v>
      </c>
      <c r="AT1630">
        <v>8</v>
      </c>
      <c r="AU1630" t="str">
        <f t="shared" si="50"/>
        <v>01545-8</v>
      </c>
      <c r="AV1630" s="121" t="str">
        <f t="shared" si="51"/>
        <v>R3-01545-25</v>
      </c>
      <c r="AW1630" s="121" t="s">
        <v>6654</v>
      </c>
      <c r="AX1630" s="121" t="s">
        <v>1088</v>
      </c>
      <c r="AY1630" s="139">
        <v>25</v>
      </c>
      <c r="AZ1630" s="139" t="s">
        <v>9</v>
      </c>
      <c r="BA1630" s="139" t="s">
        <v>57</v>
      </c>
      <c r="BB1630" s="139" t="s">
        <v>2276</v>
      </c>
      <c r="BC1630"/>
    </row>
    <row r="1631" spans="11:55" x14ac:dyDescent="0.4">
      <c r="K1631" s="240" t="s">
        <v>15152</v>
      </c>
      <c r="L1631" s="241" t="s">
        <v>1708</v>
      </c>
      <c r="M1631" s="241">
        <v>54</v>
      </c>
      <c r="N1631" s="241" t="s">
        <v>8170</v>
      </c>
      <c r="O1631" s="241" t="s">
        <v>13273</v>
      </c>
      <c r="P1631" s="241" t="s">
        <v>6880</v>
      </c>
      <c r="AT1631">
        <v>9</v>
      </c>
      <c r="AU1631" t="str">
        <f t="shared" si="50"/>
        <v>01545-9</v>
      </c>
      <c r="AV1631" s="121" t="str">
        <f t="shared" si="51"/>
        <v>R3-01545-26</v>
      </c>
      <c r="AW1631" s="121" t="s">
        <v>6654</v>
      </c>
      <c r="AX1631" s="121" t="s">
        <v>1088</v>
      </c>
      <c r="AY1631" s="139">
        <v>26</v>
      </c>
      <c r="AZ1631" s="139" t="s">
        <v>9</v>
      </c>
      <c r="BA1631" s="139" t="s">
        <v>57</v>
      </c>
      <c r="BB1631" s="139" t="s">
        <v>2277</v>
      </c>
      <c r="BC1631"/>
    </row>
    <row r="1632" spans="11:55" x14ac:dyDescent="0.4">
      <c r="K1632" s="240" t="s">
        <v>15153</v>
      </c>
      <c r="L1632" s="241" t="s">
        <v>1708</v>
      </c>
      <c r="M1632" s="241">
        <v>55</v>
      </c>
      <c r="N1632" s="241" t="s">
        <v>8171</v>
      </c>
      <c r="O1632" s="241" t="s">
        <v>13273</v>
      </c>
      <c r="P1632" s="241" t="s">
        <v>6686</v>
      </c>
      <c r="AT1632">
        <v>10</v>
      </c>
      <c r="AU1632" t="str">
        <f t="shared" si="50"/>
        <v>01545-10</v>
      </c>
      <c r="AV1632" s="121" t="str">
        <f t="shared" si="51"/>
        <v>R3-01545-27</v>
      </c>
      <c r="AW1632" s="121" t="s">
        <v>6654</v>
      </c>
      <c r="AX1632" s="121" t="s">
        <v>1088</v>
      </c>
      <c r="AY1632" s="139">
        <v>27</v>
      </c>
      <c r="AZ1632" s="139" t="s">
        <v>9</v>
      </c>
      <c r="BA1632" s="139" t="s">
        <v>57</v>
      </c>
      <c r="BB1632" s="139" t="s">
        <v>2270</v>
      </c>
      <c r="BC1632"/>
    </row>
    <row r="1633" spans="11:55" x14ac:dyDescent="0.4">
      <c r="K1633" s="240" t="s">
        <v>15154</v>
      </c>
      <c r="L1633" s="241" t="s">
        <v>1708</v>
      </c>
      <c r="M1633" s="241">
        <v>56</v>
      </c>
      <c r="N1633" s="241" t="s">
        <v>8172</v>
      </c>
      <c r="O1633" s="241" t="s">
        <v>13273</v>
      </c>
      <c r="P1633" s="241" t="s">
        <v>6880</v>
      </c>
      <c r="AT1633">
        <v>11</v>
      </c>
      <c r="AU1633" t="str">
        <f t="shared" si="50"/>
        <v>01545-11</v>
      </c>
      <c r="AV1633" s="121" t="str">
        <f t="shared" si="51"/>
        <v>R3-01545-28</v>
      </c>
      <c r="AW1633" s="121" t="s">
        <v>6654</v>
      </c>
      <c r="AX1633" s="121" t="s">
        <v>1088</v>
      </c>
      <c r="AY1633" s="139">
        <v>28</v>
      </c>
      <c r="AZ1633" s="139" t="s">
        <v>9</v>
      </c>
      <c r="BA1633" s="139" t="s">
        <v>57</v>
      </c>
      <c r="BB1633" s="139" t="s">
        <v>2278</v>
      </c>
      <c r="BC1633"/>
    </row>
    <row r="1634" spans="11:55" x14ac:dyDescent="0.4">
      <c r="K1634" s="240" t="s">
        <v>15155</v>
      </c>
      <c r="L1634" s="241" t="s">
        <v>1708</v>
      </c>
      <c r="M1634" s="241">
        <v>57</v>
      </c>
      <c r="N1634" s="241" t="s">
        <v>8173</v>
      </c>
      <c r="O1634" s="241" t="s">
        <v>13273</v>
      </c>
      <c r="P1634" s="241" t="s">
        <v>2144</v>
      </c>
      <c r="AT1634">
        <v>3</v>
      </c>
      <c r="AU1634" t="str">
        <f t="shared" si="50"/>
        <v>01555-3</v>
      </c>
      <c r="AV1634" s="121" t="str">
        <f t="shared" si="51"/>
        <v>R3-01555-39</v>
      </c>
      <c r="AW1634" s="121" t="s">
        <v>6654</v>
      </c>
      <c r="AX1634" s="121" t="s">
        <v>1100</v>
      </c>
      <c r="AY1634" s="139">
        <v>39</v>
      </c>
      <c r="AZ1634" s="139" t="s">
        <v>9</v>
      </c>
      <c r="BA1634" s="139" t="s">
        <v>59</v>
      </c>
      <c r="BB1634" s="139" t="s">
        <v>829</v>
      </c>
      <c r="BC1634"/>
    </row>
    <row r="1635" spans="11:55" x14ac:dyDescent="0.4">
      <c r="K1635" s="240" t="s">
        <v>15156</v>
      </c>
      <c r="L1635" s="241" t="s">
        <v>1708</v>
      </c>
      <c r="M1635" s="241">
        <v>58</v>
      </c>
      <c r="N1635" s="241" t="s">
        <v>8174</v>
      </c>
      <c r="O1635" s="241" t="s">
        <v>13273</v>
      </c>
      <c r="P1635" s="241" t="s">
        <v>2144</v>
      </c>
      <c r="AT1635">
        <v>3</v>
      </c>
      <c r="AU1635" t="str">
        <f t="shared" si="50"/>
        <v>01564-3</v>
      </c>
      <c r="AV1635" s="121" t="str">
        <f t="shared" si="51"/>
        <v>R3-01564-46</v>
      </c>
      <c r="AW1635" s="121" t="s">
        <v>6654</v>
      </c>
      <c r="AX1635" s="121" t="s">
        <v>1113</v>
      </c>
      <c r="AY1635" s="139">
        <v>46</v>
      </c>
      <c r="AZ1635" s="139" t="s">
        <v>9</v>
      </c>
      <c r="BA1635" s="139" t="s">
        <v>63</v>
      </c>
      <c r="BB1635" s="139" t="s">
        <v>2289</v>
      </c>
      <c r="BC1635"/>
    </row>
    <row r="1636" spans="11:55" x14ac:dyDescent="0.4">
      <c r="K1636" s="240" t="s">
        <v>15157</v>
      </c>
      <c r="L1636" s="241" t="s">
        <v>1708</v>
      </c>
      <c r="M1636" s="241">
        <v>59</v>
      </c>
      <c r="N1636" s="241" t="s">
        <v>8175</v>
      </c>
      <c r="O1636" s="241" t="s">
        <v>13273</v>
      </c>
      <c r="P1636" s="241" t="s">
        <v>2144</v>
      </c>
      <c r="AT1636">
        <v>4</v>
      </c>
      <c r="AU1636" t="str">
        <f t="shared" si="50"/>
        <v>01564-4</v>
      </c>
      <c r="AV1636" s="121" t="str">
        <f t="shared" si="51"/>
        <v>R3-01564-47</v>
      </c>
      <c r="AW1636" s="121" t="s">
        <v>6654</v>
      </c>
      <c r="AX1636" s="121" t="s">
        <v>1113</v>
      </c>
      <c r="AY1636" s="139">
        <v>47</v>
      </c>
      <c r="AZ1636" s="139" t="s">
        <v>9</v>
      </c>
      <c r="BA1636" s="139" t="s">
        <v>63</v>
      </c>
      <c r="BB1636" s="172" t="s">
        <v>2290</v>
      </c>
      <c r="BC1636"/>
    </row>
    <row r="1637" spans="11:55" x14ac:dyDescent="0.4">
      <c r="K1637" s="240" t="s">
        <v>15158</v>
      </c>
      <c r="L1637" s="241" t="s">
        <v>1708</v>
      </c>
      <c r="M1637" s="241">
        <v>60</v>
      </c>
      <c r="N1637" s="241" t="s">
        <v>8176</v>
      </c>
      <c r="O1637" s="241" t="s">
        <v>13273</v>
      </c>
      <c r="P1637" s="241" t="s">
        <v>6880</v>
      </c>
      <c r="AT1637">
        <v>1</v>
      </c>
      <c r="AU1637" t="str">
        <f t="shared" si="50"/>
        <v>01586-1</v>
      </c>
      <c r="AV1637" s="121" t="str">
        <f t="shared" si="51"/>
        <v>R3-01586-13</v>
      </c>
      <c r="AW1637" s="121" t="s">
        <v>6654</v>
      </c>
      <c r="AX1637" s="121" t="s">
        <v>1123</v>
      </c>
      <c r="AY1637" s="139">
        <v>13</v>
      </c>
      <c r="AZ1637" s="139" t="s">
        <v>9</v>
      </c>
      <c r="BA1637" s="139" t="s">
        <v>66</v>
      </c>
      <c r="BB1637" s="139" t="s">
        <v>2295</v>
      </c>
      <c r="BC1637"/>
    </row>
    <row r="1638" spans="11:55" x14ac:dyDescent="0.4">
      <c r="K1638" s="240" t="s">
        <v>15159</v>
      </c>
      <c r="L1638" s="241" t="s">
        <v>1708</v>
      </c>
      <c r="M1638" s="241">
        <v>61</v>
      </c>
      <c r="N1638" s="241" t="s">
        <v>8177</v>
      </c>
      <c r="O1638" s="241" t="s">
        <v>13273</v>
      </c>
      <c r="P1638" s="241" t="s">
        <v>6880</v>
      </c>
      <c r="AT1638">
        <v>2</v>
      </c>
      <c r="AU1638" t="str">
        <f t="shared" si="50"/>
        <v>01586-2</v>
      </c>
      <c r="AV1638" s="121" t="str">
        <f t="shared" si="51"/>
        <v>R3-01586-14</v>
      </c>
      <c r="AW1638" s="121" t="s">
        <v>6654</v>
      </c>
      <c r="AX1638" s="121" t="s">
        <v>1123</v>
      </c>
      <c r="AY1638" s="139">
        <v>14</v>
      </c>
      <c r="AZ1638" s="139" t="s">
        <v>9</v>
      </c>
      <c r="BA1638" s="139" t="s">
        <v>66</v>
      </c>
      <c r="BB1638" s="139" t="s">
        <v>2296</v>
      </c>
      <c r="BC1638"/>
    </row>
    <row r="1639" spans="11:55" x14ac:dyDescent="0.4">
      <c r="K1639" s="240" t="s">
        <v>15160</v>
      </c>
      <c r="L1639" s="241" t="s">
        <v>1708</v>
      </c>
      <c r="M1639" s="241">
        <v>62</v>
      </c>
      <c r="N1639" s="241" t="s">
        <v>8178</v>
      </c>
      <c r="O1639" s="241" t="s">
        <v>13273</v>
      </c>
      <c r="P1639" s="241" t="s">
        <v>6880</v>
      </c>
      <c r="AT1639">
        <v>3</v>
      </c>
      <c r="AU1639" t="str">
        <f t="shared" si="50"/>
        <v>01586-3</v>
      </c>
      <c r="AV1639" s="121" t="str">
        <f t="shared" si="51"/>
        <v>R3-01586-15</v>
      </c>
      <c r="AW1639" s="121" t="s">
        <v>6654</v>
      </c>
      <c r="AX1639" s="121" t="s">
        <v>1123</v>
      </c>
      <c r="AY1639" s="139">
        <v>15</v>
      </c>
      <c r="AZ1639" s="139" t="s">
        <v>9</v>
      </c>
      <c r="BA1639" s="139" t="s">
        <v>66</v>
      </c>
      <c r="BB1639" s="139" t="s">
        <v>2297</v>
      </c>
      <c r="BC1639"/>
    </row>
    <row r="1640" spans="11:55" x14ac:dyDescent="0.4">
      <c r="K1640" s="240" t="s">
        <v>15161</v>
      </c>
      <c r="L1640" s="241" t="s">
        <v>1708</v>
      </c>
      <c r="M1640" s="241">
        <v>63</v>
      </c>
      <c r="N1640" s="241" t="s">
        <v>8179</v>
      </c>
      <c r="O1640" s="241" t="s">
        <v>13273</v>
      </c>
      <c r="P1640" s="241" t="s">
        <v>6880</v>
      </c>
      <c r="AT1640">
        <v>1</v>
      </c>
      <c r="AU1640" t="str">
        <f t="shared" si="50"/>
        <v>01602-1</v>
      </c>
      <c r="AV1640" s="121" t="str">
        <f t="shared" si="51"/>
        <v>R3-01602-42</v>
      </c>
      <c r="AW1640" s="121" t="s">
        <v>6654</v>
      </c>
      <c r="AX1640" s="121" t="s">
        <v>1128</v>
      </c>
      <c r="AY1640" s="139">
        <v>42</v>
      </c>
      <c r="AZ1640" s="139" t="s">
        <v>9</v>
      </c>
      <c r="BA1640" s="139" t="s">
        <v>68</v>
      </c>
      <c r="BB1640" s="139" t="s">
        <v>829</v>
      </c>
      <c r="BC1640"/>
    </row>
    <row r="1641" spans="11:55" x14ac:dyDescent="0.4">
      <c r="K1641" s="240" t="s">
        <v>15162</v>
      </c>
      <c r="L1641" s="241" t="s">
        <v>1708</v>
      </c>
      <c r="M1641" s="241">
        <v>64</v>
      </c>
      <c r="N1641" s="241" t="s">
        <v>6940</v>
      </c>
      <c r="O1641" s="241" t="s">
        <v>13273</v>
      </c>
      <c r="P1641" s="241" t="s">
        <v>6686</v>
      </c>
      <c r="AT1641">
        <v>1</v>
      </c>
      <c r="AU1641" t="str">
        <f t="shared" si="50"/>
        <v>01608-1</v>
      </c>
      <c r="AV1641" s="121" t="str">
        <f t="shared" si="51"/>
        <v>R3-01608-12</v>
      </c>
      <c r="AW1641" s="121" t="s">
        <v>6654</v>
      </c>
      <c r="AX1641" s="121" t="s">
        <v>1135</v>
      </c>
      <c r="AY1641" s="139">
        <v>12</v>
      </c>
      <c r="AZ1641" s="139" t="s">
        <v>9</v>
      </c>
      <c r="BA1641" s="139" t="s">
        <v>70</v>
      </c>
      <c r="BB1641" s="139" t="s">
        <v>829</v>
      </c>
      <c r="BC1641"/>
    </row>
    <row r="1642" spans="11:55" x14ac:dyDescent="0.4">
      <c r="K1642" s="240" t="s">
        <v>15163</v>
      </c>
      <c r="L1642" s="241" t="s">
        <v>1708</v>
      </c>
      <c r="M1642" s="241">
        <v>65</v>
      </c>
      <c r="N1642" s="241" t="s">
        <v>846</v>
      </c>
      <c r="O1642" s="241" t="s">
        <v>13273</v>
      </c>
      <c r="P1642" s="241" t="s">
        <v>2144</v>
      </c>
      <c r="AT1642">
        <v>1</v>
      </c>
      <c r="AU1642" t="str">
        <f t="shared" si="50"/>
        <v>01644-1</v>
      </c>
      <c r="AV1642" s="121" t="str">
        <f t="shared" si="51"/>
        <v>R3-01644-21</v>
      </c>
      <c r="AW1642" s="121" t="s">
        <v>6654</v>
      </c>
      <c r="AX1642" s="121" t="s">
        <v>1154</v>
      </c>
      <c r="AY1642" s="139">
        <v>21</v>
      </c>
      <c r="AZ1642" s="139" t="s">
        <v>9</v>
      </c>
      <c r="BA1642" s="139" t="s">
        <v>78</v>
      </c>
      <c r="BB1642" s="139" t="s">
        <v>1155</v>
      </c>
      <c r="BC1642"/>
    </row>
    <row r="1643" spans="11:55" x14ac:dyDescent="0.4">
      <c r="K1643" s="240" t="s">
        <v>15164</v>
      </c>
      <c r="L1643" s="241" t="s">
        <v>1708</v>
      </c>
      <c r="M1643" s="241">
        <v>66</v>
      </c>
      <c r="N1643" s="241" t="s">
        <v>8180</v>
      </c>
      <c r="O1643" s="241" t="s">
        <v>13273</v>
      </c>
      <c r="P1643" s="241" t="s">
        <v>2144</v>
      </c>
      <c r="AT1643">
        <v>1</v>
      </c>
      <c r="AU1643" t="str">
        <f t="shared" si="50"/>
        <v>02000-1</v>
      </c>
      <c r="AV1643" s="121" t="str">
        <f t="shared" si="51"/>
        <v>R3-02000-2</v>
      </c>
      <c r="AW1643" s="121" t="s">
        <v>6654</v>
      </c>
      <c r="AX1643" s="121" t="s">
        <v>1281</v>
      </c>
      <c r="AY1643" s="139">
        <v>2</v>
      </c>
      <c r="AZ1643" s="139" t="s">
        <v>83</v>
      </c>
      <c r="BA1643" s="139" t="s">
        <v>6655</v>
      </c>
      <c r="BB1643" s="139" t="s">
        <v>2311</v>
      </c>
      <c r="BC1643"/>
    </row>
    <row r="1644" spans="11:55" x14ac:dyDescent="0.4">
      <c r="K1644" s="240" t="s">
        <v>15165</v>
      </c>
      <c r="L1644" s="241" t="s">
        <v>1708</v>
      </c>
      <c r="M1644" s="241">
        <v>67</v>
      </c>
      <c r="N1644" s="241" t="s">
        <v>8181</v>
      </c>
      <c r="O1644" s="241" t="s">
        <v>13273</v>
      </c>
      <c r="P1644" s="241" t="s">
        <v>2148</v>
      </c>
      <c r="AT1644">
        <v>2</v>
      </c>
      <c r="AU1644" t="str">
        <f t="shared" si="50"/>
        <v>02000-2</v>
      </c>
      <c r="AV1644" s="121" t="str">
        <f t="shared" si="51"/>
        <v>R3-02000-35</v>
      </c>
      <c r="AW1644" s="121" t="s">
        <v>6654</v>
      </c>
      <c r="AX1644" s="121" t="s">
        <v>1281</v>
      </c>
      <c r="AY1644" s="139">
        <v>35</v>
      </c>
      <c r="AZ1644" s="139" t="s">
        <v>83</v>
      </c>
      <c r="BA1644" s="139" t="s">
        <v>6655</v>
      </c>
      <c r="BB1644" s="139" t="s">
        <v>2312</v>
      </c>
      <c r="BC1644"/>
    </row>
    <row r="1645" spans="11:55" x14ac:dyDescent="0.4">
      <c r="K1645" s="240" t="s">
        <v>15166</v>
      </c>
      <c r="L1645" s="241" t="s">
        <v>1709</v>
      </c>
      <c r="M1645" s="241">
        <v>1</v>
      </c>
      <c r="N1645" s="241" t="s">
        <v>8182</v>
      </c>
      <c r="O1645" s="241" t="s">
        <v>13273</v>
      </c>
      <c r="P1645" s="241" t="s">
        <v>2143</v>
      </c>
      <c r="AT1645">
        <v>2</v>
      </c>
      <c r="AU1645" t="str">
        <f t="shared" si="50"/>
        <v>02202-2</v>
      </c>
      <c r="AV1645" s="121" t="str">
        <f t="shared" si="51"/>
        <v>R3-02202-17</v>
      </c>
      <c r="AW1645" s="121" t="s">
        <v>6654</v>
      </c>
      <c r="AX1645" s="121" t="s">
        <v>1283</v>
      </c>
      <c r="AY1645" s="139">
        <v>17</v>
      </c>
      <c r="AZ1645" s="139" t="s">
        <v>83</v>
      </c>
      <c r="BA1645" s="139" t="s">
        <v>85</v>
      </c>
      <c r="BB1645" s="139" t="s">
        <v>2324</v>
      </c>
      <c r="BC1645"/>
    </row>
    <row r="1646" spans="11:55" x14ac:dyDescent="0.4">
      <c r="K1646" s="240" t="s">
        <v>15167</v>
      </c>
      <c r="L1646" s="241" t="s">
        <v>1709</v>
      </c>
      <c r="M1646" s="241">
        <v>2</v>
      </c>
      <c r="N1646" s="241" t="s">
        <v>4207</v>
      </c>
      <c r="O1646" s="241" t="s">
        <v>13273</v>
      </c>
      <c r="P1646" s="241" t="s">
        <v>2144</v>
      </c>
      <c r="AT1646">
        <v>3</v>
      </c>
      <c r="AU1646" t="str">
        <f t="shared" si="50"/>
        <v>02202-3</v>
      </c>
      <c r="AV1646" s="121" t="str">
        <f t="shared" si="51"/>
        <v>R3-02202-22</v>
      </c>
      <c r="AW1646" s="121" t="s">
        <v>6654</v>
      </c>
      <c r="AX1646" s="121" t="s">
        <v>1283</v>
      </c>
      <c r="AY1646" s="139">
        <v>22</v>
      </c>
      <c r="AZ1646" s="139" t="s">
        <v>83</v>
      </c>
      <c r="BA1646" s="139" t="s">
        <v>85</v>
      </c>
      <c r="BB1646" s="139" t="s">
        <v>2323</v>
      </c>
      <c r="BC1646"/>
    </row>
    <row r="1647" spans="11:55" x14ac:dyDescent="0.4">
      <c r="K1647" s="240" t="s">
        <v>15168</v>
      </c>
      <c r="L1647" s="241" t="s">
        <v>1709</v>
      </c>
      <c r="M1647" s="241">
        <v>3</v>
      </c>
      <c r="N1647" s="241" t="s">
        <v>8183</v>
      </c>
      <c r="O1647" s="241" t="s">
        <v>13273</v>
      </c>
      <c r="P1647" s="241" t="s">
        <v>2144</v>
      </c>
      <c r="AT1647">
        <v>5</v>
      </c>
      <c r="AU1647" t="str">
        <f t="shared" si="50"/>
        <v>02203-5</v>
      </c>
      <c r="AV1647" s="121" t="str">
        <f t="shared" si="51"/>
        <v>R3-02203-27</v>
      </c>
      <c r="AW1647" s="121" t="s">
        <v>6654</v>
      </c>
      <c r="AX1647" s="121" t="s">
        <v>1284</v>
      </c>
      <c r="AY1647" s="139">
        <v>27</v>
      </c>
      <c r="AZ1647" s="139" t="s">
        <v>83</v>
      </c>
      <c r="BA1647" s="139" t="s">
        <v>86</v>
      </c>
      <c r="BB1647" s="139" t="s">
        <v>829</v>
      </c>
      <c r="BC1647"/>
    </row>
    <row r="1648" spans="11:55" x14ac:dyDescent="0.4">
      <c r="K1648" s="240" t="s">
        <v>15169</v>
      </c>
      <c r="L1648" s="241" t="s">
        <v>1709</v>
      </c>
      <c r="M1648" s="241">
        <v>4</v>
      </c>
      <c r="N1648" s="241" t="s">
        <v>8184</v>
      </c>
      <c r="O1648" s="241" t="s">
        <v>13273</v>
      </c>
      <c r="P1648" s="241" t="s">
        <v>2144</v>
      </c>
      <c r="AT1648">
        <v>1</v>
      </c>
      <c r="AU1648" t="str">
        <f t="shared" si="50"/>
        <v>02361-1</v>
      </c>
      <c r="AV1648" s="121" t="str">
        <f t="shared" si="51"/>
        <v>R3-02361-53</v>
      </c>
      <c r="AW1648" s="121" t="s">
        <v>6654</v>
      </c>
      <c r="AX1648" s="121" t="s">
        <v>1290</v>
      </c>
      <c r="AY1648" s="139">
        <v>53</v>
      </c>
      <c r="AZ1648" s="139" t="s">
        <v>83</v>
      </c>
      <c r="BA1648" s="139" t="s">
        <v>92</v>
      </c>
      <c r="BB1648" s="139" t="s">
        <v>829</v>
      </c>
      <c r="BC1648"/>
    </row>
    <row r="1649" spans="11:55" x14ac:dyDescent="0.4">
      <c r="K1649" s="240" t="s">
        <v>15170</v>
      </c>
      <c r="L1649" s="241" t="s">
        <v>1709</v>
      </c>
      <c r="M1649" s="241">
        <v>5</v>
      </c>
      <c r="N1649" s="241" t="s">
        <v>8185</v>
      </c>
      <c r="O1649" s="241" t="s">
        <v>13273</v>
      </c>
      <c r="P1649" s="241" t="s">
        <v>2144</v>
      </c>
      <c r="AT1649">
        <v>2</v>
      </c>
      <c r="AU1649" t="str">
        <f t="shared" si="50"/>
        <v>02361-2</v>
      </c>
      <c r="AV1649" s="121" t="str">
        <f t="shared" si="51"/>
        <v>R3-02361-54</v>
      </c>
      <c r="AW1649" s="121" t="s">
        <v>6654</v>
      </c>
      <c r="AX1649" s="121" t="s">
        <v>1290</v>
      </c>
      <c r="AY1649" s="139">
        <v>54</v>
      </c>
      <c r="AZ1649" s="139" t="s">
        <v>83</v>
      </c>
      <c r="BA1649" s="139" t="s">
        <v>92</v>
      </c>
      <c r="BB1649" s="139" t="s">
        <v>829</v>
      </c>
      <c r="BC1649"/>
    </row>
    <row r="1650" spans="11:55" x14ac:dyDescent="0.4">
      <c r="K1650" s="240" t="s">
        <v>15171</v>
      </c>
      <c r="L1650" s="241" t="s">
        <v>1709</v>
      </c>
      <c r="M1650" s="241">
        <v>6</v>
      </c>
      <c r="N1650" s="241" t="s">
        <v>3858</v>
      </c>
      <c r="O1650" s="241" t="s">
        <v>13273</v>
      </c>
      <c r="P1650" s="241" t="s">
        <v>2144</v>
      </c>
      <c r="AT1650">
        <v>3</v>
      </c>
      <c r="AU1650" t="str">
        <f t="shared" si="50"/>
        <v>02361-3</v>
      </c>
      <c r="AV1650" s="121" t="str">
        <f t="shared" si="51"/>
        <v>R3-02361-58</v>
      </c>
      <c r="AW1650" s="121" t="s">
        <v>6654</v>
      </c>
      <c r="AX1650" s="121" t="s">
        <v>1290</v>
      </c>
      <c r="AY1650" s="139">
        <v>58</v>
      </c>
      <c r="AZ1650" s="139" t="s">
        <v>83</v>
      </c>
      <c r="BA1650" s="139" t="s">
        <v>92</v>
      </c>
      <c r="BB1650" s="139" t="s">
        <v>2345</v>
      </c>
      <c r="BC1650"/>
    </row>
    <row r="1651" spans="11:55" x14ac:dyDescent="0.4">
      <c r="K1651" s="240" t="s">
        <v>15172</v>
      </c>
      <c r="L1651" s="241" t="s">
        <v>1709</v>
      </c>
      <c r="M1651" s="241">
        <v>7</v>
      </c>
      <c r="N1651" s="241" t="s">
        <v>8186</v>
      </c>
      <c r="O1651" s="241" t="s">
        <v>13273</v>
      </c>
      <c r="P1651" s="241" t="s">
        <v>2144</v>
      </c>
      <c r="AT1651">
        <v>1</v>
      </c>
      <c r="AU1651" t="str">
        <f t="shared" si="50"/>
        <v>02405-1</v>
      </c>
      <c r="AV1651" s="121" t="str">
        <f t="shared" si="51"/>
        <v>R3-02405-16</v>
      </c>
      <c r="AW1651" s="121" t="s">
        <v>6654</v>
      </c>
      <c r="AX1651" s="121" t="s">
        <v>1293</v>
      </c>
      <c r="AY1651" s="139">
        <v>16</v>
      </c>
      <c r="AZ1651" s="139" t="s">
        <v>83</v>
      </c>
      <c r="BA1651" s="139" t="s">
        <v>95</v>
      </c>
      <c r="BB1651" s="139" t="s">
        <v>829</v>
      </c>
      <c r="BC1651"/>
    </row>
    <row r="1652" spans="11:55" x14ac:dyDescent="0.4">
      <c r="K1652" s="240" t="s">
        <v>15173</v>
      </c>
      <c r="L1652" s="241" t="s">
        <v>1709</v>
      </c>
      <c r="M1652" s="241">
        <v>8</v>
      </c>
      <c r="N1652" s="241" t="s">
        <v>8187</v>
      </c>
      <c r="O1652" s="241" t="s">
        <v>13273</v>
      </c>
      <c r="P1652" s="241" t="s">
        <v>2144</v>
      </c>
      <c r="AT1652">
        <v>2</v>
      </c>
      <c r="AU1652" t="str">
        <f t="shared" si="50"/>
        <v>02426-2</v>
      </c>
      <c r="AV1652" s="121" t="str">
        <f t="shared" si="51"/>
        <v>R3-02426-3</v>
      </c>
      <c r="AW1652" s="121" t="s">
        <v>6654</v>
      </c>
      <c r="AX1652" s="121" t="s">
        <v>1295</v>
      </c>
      <c r="AY1652" s="139">
        <v>3</v>
      </c>
      <c r="AZ1652" s="139" t="s">
        <v>83</v>
      </c>
      <c r="BA1652" s="139" t="s">
        <v>97</v>
      </c>
      <c r="BB1652" s="139" t="s">
        <v>2353</v>
      </c>
      <c r="BC1652"/>
    </row>
    <row r="1653" spans="11:55" x14ac:dyDescent="0.4">
      <c r="K1653" s="240" t="s">
        <v>15174</v>
      </c>
      <c r="L1653" s="241" t="s">
        <v>1709</v>
      </c>
      <c r="M1653" s="241">
        <v>9</v>
      </c>
      <c r="N1653" s="241" t="s">
        <v>8188</v>
      </c>
      <c r="O1653" s="241" t="s">
        <v>13273</v>
      </c>
      <c r="P1653" s="241" t="s">
        <v>2144</v>
      </c>
      <c r="AT1653">
        <v>3</v>
      </c>
      <c r="AU1653" t="str">
        <f t="shared" si="50"/>
        <v>02426-3</v>
      </c>
      <c r="AV1653" s="121" t="str">
        <f t="shared" si="51"/>
        <v>R3-02426-4</v>
      </c>
      <c r="AW1653" s="121" t="s">
        <v>6654</v>
      </c>
      <c r="AX1653" s="121" t="s">
        <v>1295</v>
      </c>
      <c r="AY1653" s="139">
        <v>4</v>
      </c>
      <c r="AZ1653" s="139" t="s">
        <v>83</v>
      </c>
      <c r="BA1653" s="139" t="s">
        <v>97</v>
      </c>
      <c r="BB1653" s="139" t="s">
        <v>2354</v>
      </c>
      <c r="BC1653"/>
    </row>
    <row r="1654" spans="11:55" x14ac:dyDescent="0.4">
      <c r="K1654" s="240" t="s">
        <v>15175</v>
      </c>
      <c r="L1654" s="241" t="s">
        <v>1709</v>
      </c>
      <c r="M1654" s="241">
        <v>10</v>
      </c>
      <c r="N1654" s="241" t="s">
        <v>8189</v>
      </c>
      <c r="O1654" s="241" t="s">
        <v>13273</v>
      </c>
      <c r="P1654" s="241" t="s">
        <v>2144</v>
      </c>
      <c r="AT1654">
        <v>4</v>
      </c>
      <c r="AU1654" t="str">
        <f t="shared" si="50"/>
        <v>02426-4</v>
      </c>
      <c r="AV1654" s="121" t="str">
        <f t="shared" si="51"/>
        <v>R3-02426-5</v>
      </c>
      <c r="AW1654" s="121" t="s">
        <v>6654</v>
      </c>
      <c r="AX1654" s="121" t="s">
        <v>1295</v>
      </c>
      <c r="AY1654" s="139">
        <v>5</v>
      </c>
      <c r="AZ1654" s="139" t="s">
        <v>83</v>
      </c>
      <c r="BA1654" s="139" t="s">
        <v>97</v>
      </c>
      <c r="BB1654" s="139" t="s">
        <v>903</v>
      </c>
      <c r="BC1654"/>
    </row>
    <row r="1655" spans="11:55" x14ac:dyDescent="0.4">
      <c r="K1655" s="240" t="s">
        <v>15176</v>
      </c>
      <c r="L1655" s="241" t="s">
        <v>1709</v>
      </c>
      <c r="M1655" s="241">
        <v>11</v>
      </c>
      <c r="N1655" s="241" t="s">
        <v>8190</v>
      </c>
      <c r="O1655" s="241" t="s">
        <v>13273</v>
      </c>
      <c r="P1655" s="241" t="s">
        <v>2144</v>
      </c>
      <c r="AT1655">
        <v>5</v>
      </c>
      <c r="AU1655" t="str">
        <f t="shared" si="50"/>
        <v>02426-5</v>
      </c>
      <c r="AV1655" s="121" t="str">
        <f t="shared" si="51"/>
        <v>R3-02426-6</v>
      </c>
      <c r="AW1655" s="121" t="s">
        <v>6654</v>
      </c>
      <c r="AX1655" s="121" t="s">
        <v>1295</v>
      </c>
      <c r="AY1655" s="139">
        <v>6</v>
      </c>
      <c r="AZ1655" s="139" t="s">
        <v>83</v>
      </c>
      <c r="BA1655" s="139" t="s">
        <v>97</v>
      </c>
      <c r="BB1655" s="139" t="s">
        <v>2355</v>
      </c>
      <c r="BC1655"/>
    </row>
    <row r="1656" spans="11:55" x14ac:dyDescent="0.4">
      <c r="K1656" s="240" t="s">
        <v>15177</v>
      </c>
      <c r="L1656" s="241" t="s">
        <v>1709</v>
      </c>
      <c r="M1656" s="241">
        <v>12</v>
      </c>
      <c r="N1656" s="241" t="s">
        <v>8191</v>
      </c>
      <c r="O1656" s="241" t="s">
        <v>13273</v>
      </c>
      <c r="P1656" s="241" t="s">
        <v>2144</v>
      </c>
      <c r="AT1656">
        <v>6</v>
      </c>
      <c r="AU1656" t="str">
        <f t="shared" si="50"/>
        <v>02426-6</v>
      </c>
      <c r="AV1656" s="121" t="str">
        <f t="shared" si="51"/>
        <v>R3-02426-7</v>
      </c>
      <c r="AW1656" s="121" t="s">
        <v>6654</v>
      </c>
      <c r="AX1656" s="121" t="s">
        <v>1295</v>
      </c>
      <c r="AY1656" s="139">
        <v>7</v>
      </c>
      <c r="AZ1656" s="139" t="s">
        <v>83</v>
      </c>
      <c r="BA1656" s="139" t="s">
        <v>97</v>
      </c>
      <c r="BB1656" s="139" t="s">
        <v>2356</v>
      </c>
      <c r="BC1656"/>
    </row>
    <row r="1657" spans="11:55" x14ac:dyDescent="0.4">
      <c r="K1657" s="240" t="s">
        <v>15178</v>
      </c>
      <c r="L1657" s="241" t="s">
        <v>1709</v>
      </c>
      <c r="M1657" s="241">
        <v>13</v>
      </c>
      <c r="N1657" s="241" t="s">
        <v>8192</v>
      </c>
      <c r="O1657" s="241" t="s">
        <v>13273</v>
      </c>
      <c r="P1657" s="241" t="s">
        <v>2144</v>
      </c>
      <c r="AT1657">
        <v>7</v>
      </c>
      <c r="AU1657" t="str">
        <f t="shared" si="50"/>
        <v>02426-7</v>
      </c>
      <c r="AV1657" s="121" t="str">
        <f t="shared" si="51"/>
        <v>R3-02426-8</v>
      </c>
      <c r="AW1657" s="121" t="s">
        <v>6654</v>
      </c>
      <c r="AX1657" s="121" t="s">
        <v>1295</v>
      </c>
      <c r="AY1657" s="139">
        <v>8</v>
      </c>
      <c r="AZ1657" s="139" t="s">
        <v>83</v>
      </c>
      <c r="BA1657" s="139" t="s">
        <v>97</v>
      </c>
      <c r="BB1657" s="139" t="s">
        <v>2357</v>
      </c>
      <c r="BC1657"/>
    </row>
    <row r="1658" spans="11:55" x14ac:dyDescent="0.4">
      <c r="K1658" s="240" t="s">
        <v>15179</v>
      </c>
      <c r="L1658" s="241" t="s">
        <v>1709</v>
      </c>
      <c r="M1658" s="241">
        <v>14</v>
      </c>
      <c r="N1658" s="241" t="s">
        <v>8193</v>
      </c>
      <c r="O1658" s="241" t="s">
        <v>13273</v>
      </c>
      <c r="P1658" s="241" t="s">
        <v>2144</v>
      </c>
      <c r="AT1658">
        <v>12</v>
      </c>
      <c r="AU1658" t="str">
        <f t="shared" si="50"/>
        <v>03000-12</v>
      </c>
      <c r="AV1658" s="121" t="str">
        <f t="shared" si="51"/>
        <v>R3-03000-25</v>
      </c>
      <c r="AW1658" s="121" t="s">
        <v>6654</v>
      </c>
      <c r="AX1658" s="121" t="s">
        <v>1299</v>
      </c>
      <c r="AY1658" s="139">
        <v>25</v>
      </c>
      <c r="AZ1658" s="139" t="s">
        <v>101</v>
      </c>
      <c r="BA1658" s="139" t="s">
        <v>6655</v>
      </c>
      <c r="BB1658" s="139" t="s">
        <v>2362</v>
      </c>
      <c r="BC1658"/>
    </row>
    <row r="1659" spans="11:55" x14ac:dyDescent="0.4">
      <c r="K1659" s="240" t="s">
        <v>15180</v>
      </c>
      <c r="L1659" s="241" t="s">
        <v>1709</v>
      </c>
      <c r="M1659" s="241">
        <v>15</v>
      </c>
      <c r="N1659" s="241" t="s">
        <v>8194</v>
      </c>
      <c r="O1659" s="241" t="s">
        <v>13273</v>
      </c>
      <c r="P1659" s="241" t="s">
        <v>2144</v>
      </c>
      <c r="AT1659">
        <v>13</v>
      </c>
      <c r="AU1659" t="str">
        <f t="shared" si="50"/>
        <v>03000-13</v>
      </c>
      <c r="AV1659" s="121" t="str">
        <f t="shared" si="51"/>
        <v>R3-03000-159</v>
      </c>
      <c r="AW1659" s="121" t="s">
        <v>6654</v>
      </c>
      <c r="AX1659" s="121" t="s">
        <v>1299</v>
      </c>
      <c r="AY1659" s="139">
        <v>159</v>
      </c>
      <c r="AZ1659" s="139" t="s">
        <v>101</v>
      </c>
      <c r="BA1659" s="139" t="s">
        <v>6655</v>
      </c>
      <c r="BB1659" s="139" t="s">
        <v>2373</v>
      </c>
      <c r="BC1659"/>
    </row>
    <row r="1660" spans="11:55" x14ac:dyDescent="0.4">
      <c r="K1660" s="240" t="s">
        <v>15181</v>
      </c>
      <c r="L1660" s="241" t="s">
        <v>1709</v>
      </c>
      <c r="M1660" s="241">
        <v>16</v>
      </c>
      <c r="N1660" s="241" t="s">
        <v>5390</v>
      </c>
      <c r="O1660" s="241" t="s">
        <v>13273</v>
      </c>
      <c r="P1660" s="241" t="s">
        <v>2144</v>
      </c>
      <c r="AT1660">
        <v>14</v>
      </c>
      <c r="AU1660" t="str">
        <f t="shared" si="50"/>
        <v>03000-14</v>
      </c>
      <c r="AV1660" s="121" t="str">
        <f t="shared" si="51"/>
        <v>R3-03000-171</v>
      </c>
      <c r="AW1660" s="121" t="s">
        <v>6654</v>
      </c>
      <c r="AX1660" s="121" t="s">
        <v>1299</v>
      </c>
      <c r="AY1660" s="139">
        <v>171</v>
      </c>
      <c r="AZ1660" s="139" t="s">
        <v>101</v>
      </c>
      <c r="BA1660" s="139" t="s">
        <v>6655</v>
      </c>
      <c r="BB1660" s="139" t="s">
        <v>2374</v>
      </c>
      <c r="BC1660"/>
    </row>
    <row r="1661" spans="11:55" x14ac:dyDescent="0.4">
      <c r="K1661" s="240" t="s">
        <v>15182</v>
      </c>
      <c r="L1661" s="241" t="s">
        <v>1709</v>
      </c>
      <c r="M1661" s="241">
        <v>17</v>
      </c>
      <c r="N1661" s="241" t="s">
        <v>7103</v>
      </c>
      <c r="O1661" s="241" t="s">
        <v>13273</v>
      </c>
      <c r="P1661" s="241" t="s">
        <v>2144</v>
      </c>
      <c r="AT1661">
        <v>15</v>
      </c>
      <c r="AU1661" t="str">
        <f t="shared" si="50"/>
        <v>03000-15</v>
      </c>
      <c r="AV1661" s="121" t="str">
        <f t="shared" si="51"/>
        <v>R3-03000-189</v>
      </c>
      <c r="AW1661" s="121" t="s">
        <v>6654</v>
      </c>
      <c r="AX1661" s="121" t="s">
        <v>1299</v>
      </c>
      <c r="AY1661" s="139">
        <v>189</v>
      </c>
      <c r="AZ1661" s="139" t="s">
        <v>101</v>
      </c>
      <c r="BA1661" s="139" t="s">
        <v>6655</v>
      </c>
      <c r="BB1661" s="139" t="s">
        <v>2371</v>
      </c>
      <c r="BC1661"/>
    </row>
    <row r="1662" spans="11:55" x14ac:dyDescent="0.4">
      <c r="K1662" s="240" t="s">
        <v>15183</v>
      </c>
      <c r="L1662" s="241" t="s">
        <v>1709</v>
      </c>
      <c r="M1662" s="241">
        <v>18</v>
      </c>
      <c r="N1662" s="241" t="s">
        <v>2782</v>
      </c>
      <c r="O1662" s="241" t="s">
        <v>13273</v>
      </c>
      <c r="P1662" s="241" t="s">
        <v>2144</v>
      </c>
      <c r="AT1662">
        <v>7</v>
      </c>
      <c r="AU1662" t="str">
        <f t="shared" si="50"/>
        <v>03205-7</v>
      </c>
      <c r="AV1662" s="121" t="str">
        <f t="shared" si="51"/>
        <v>R3-03205-64</v>
      </c>
      <c r="AW1662" s="121" t="s">
        <v>6654</v>
      </c>
      <c r="AX1662" s="121" t="s">
        <v>1301</v>
      </c>
      <c r="AY1662" s="139">
        <v>64</v>
      </c>
      <c r="AZ1662" s="139" t="s">
        <v>101</v>
      </c>
      <c r="BA1662" s="139" t="s">
        <v>103</v>
      </c>
      <c r="BB1662" s="139" t="s">
        <v>2389</v>
      </c>
      <c r="BC1662"/>
    </row>
    <row r="1663" spans="11:55" x14ac:dyDescent="0.4">
      <c r="K1663" s="240" t="s">
        <v>15184</v>
      </c>
      <c r="L1663" s="241" t="s">
        <v>1709</v>
      </c>
      <c r="M1663" s="241">
        <v>19</v>
      </c>
      <c r="N1663" s="241" t="s">
        <v>8195</v>
      </c>
      <c r="O1663" s="241" t="s">
        <v>13273</v>
      </c>
      <c r="P1663" s="241" t="s">
        <v>2144</v>
      </c>
      <c r="AT1663">
        <v>11</v>
      </c>
      <c r="AU1663" t="str">
        <f t="shared" si="50"/>
        <v>03206-11</v>
      </c>
      <c r="AV1663" s="121" t="str">
        <f t="shared" si="51"/>
        <v>R3-03206-10</v>
      </c>
      <c r="AW1663" s="121" t="s">
        <v>6654</v>
      </c>
      <c r="AX1663" s="121" t="s">
        <v>1302</v>
      </c>
      <c r="AY1663" s="139">
        <v>10</v>
      </c>
      <c r="AZ1663" s="139" t="s">
        <v>101</v>
      </c>
      <c r="BA1663" s="139" t="s">
        <v>104</v>
      </c>
      <c r="BB1663" s="139" t="s">
        <v>2395</v>
      </c>
      <c r="BC1663"/>
    </row>
    <row r="1664" spans="11:55" x14ac:dyDescent="0.4">
      <c r="K1664" s="240" t="s">
        <v>15185</v>
      </c>
      <c r="L1664" s="241" t="s">
        <v>1709</v>
      </c>
      <c r="M1664" s="241">
        <v>20</v>
      </c>
      <c r="N1664" s="241" t="s">
        <v>8196</v>
      </c>
      <c r="O1664" s="241" t="s">
        <v>13273</v>
      </c>
      <c r="P1664" s="241" t="s">
        <v>2144</v>
      </c>
      <c r="AT1664">
        <v>12</v>
      </c>
      <c r="AU1664" t="str">
        <f t="shared" si="50"/>
        <v>03206-12</v>
      </c>
      <c r="AV1664" s="121" t="str">
        <f t="shared" si="51"/>
        <v>R3-03206-16</v>
      </c>
      <c r="AW1664" s="121" t="s">
        <v>6654</v>
      </c>
      <c r="AX1664" s="121" t="s">
        <v>1302</v>
      </c>
      <c r="AY1664" s="139">
        <v>16</v>
      </c>
      <c r="AZ1664" s="139" t="s">
        <v>101</v>
      </c>
      <c r="BA1664" s="139" t="s">
        <v>104</v>
      </c>
      <c r="BB1664" s="139" t="s">
        <v>2399</v>
      </c>
      <c r="BC1664"/>
    </row>
    <row r="1665" spans="11:55" x14ac:dyDescent="0.4">
      <c r="K1665" s="240" t="s">
        <v>15186</v>
      </c>
      <c r="L1665" s="241" t="s">
        <v>1709</v>
      </c>
      <c r="M1665" s="241">
        <v>21</v>
      </c>
      <c r="N1665" s="241" t="s">
        <v>2476</v>
      </c>
      <c r="O1665" s="241" t="s">
        <v>13273</v>
      </c>
      <c r="P1665" s="241" t="s">
        <v>2144</v>
      </c>
      <c r="AT1665">
        <v>13</v>
      </c>
      <c r="AU1665" t="str">
        <f t="shared" si="50"/>
        <v>03206-13</v>
      </c>
      <c r="AV1665" s="121" t="str">
        <f t="shared" si="51"/>
        <v>R3-03206-17</v>
      </c>
      <c r="AW1665" s="121" t="s">
        <v>6654</v>
      </c>
      <c r="AX1665" s="121" t="s">
        <v>1302</v>
      </c>
      <c r="AY1665" s="139">
        <v>17</v>
      </c>
      <c r="AZ1665" s="139" t="s">
        <v>101</v>
      </c>
      <c r="BA1665" s="139" t="s">
        <v>104</v>
      </c>
      <c r="BB1665" s="139" t="s">
        <v>2400</v>
      </c>
      <c r="BC1665"/>
    </row>
    <row r="1666" spans="11:55" x14ac:dyDescent="0.4">
      <c r="K1666" s="240" t="s">
        <v>15187</v>
      </c>
      <c r="L1666" s="241" t="s">
        <v>1709</v>
      </c>
      <c r="M1666" s="241">
        <v>22</v>
      </c>
      <c r="N1666" s="241" t="s">
        <v>4208</v>
      </c>
      <c r="O1666" s="241" t="s">
        <v>13273</v>
      </c>
      <c r="P1666" s="241" t="s">
        <v>2147</v>
      </c>
      <c r="AT1666">
        <v>14</v>
      </c>
      <c r="AU1666" t="str">
        <f t="shared" si="50"/>
        <v>03206-14</v>
      </c>
      <c r="AV1666" s="121" t="str">
        <f t="shared" si="51"/>
        <v>R3-03206-19</v>
      </c>
      <c r="AW1666" s="121" t="s">
        <v>6654</v>
      </c>
      <c r="AX1666" s="121" t="s">
        <v>1302</v>
      </c>
      <c r="AY1666" s="139">
        <v>19</v>
      </c>
      <c r="AZ1666" s="139" t="s">
        <v>101</v>
      </c>
      <c r="BA1666" s="139" t="s">
        <v>104</v>
      </c>
      <c r="BB1666" s="139" t="s">
        <v>2401</v>
      </c>
      <c r="BC1666"/>
    </row>
    <row r="1667" spans="11:55" x14ac:dyDescent="0.4">
      <c r="K1667" s="240" t="s">
        <v>15188</v>
      </c>
      <c r="L1667" s="241" t="s">
        <v>1709</v>
      </c>
      <c r="M1667" s="241">
        <v>23</v>
      </c>
      <c r="N1667" s="241" t="s">
        <v>8197</v>
      </c>
      <c r="O1667" s="241" t="s">
        <v>13273</v>
      </c>
      <c r="P1667" s="241" t="s">
        <v>2147</v>
      </c>
      <c r="AT1667">
        <v>15</v>
      </c>
      <c r="AU1667" t="str">
        <f t="shared" si="50"/>
        <v>03206-15</v>
      </c>
      <c r="AV1667" s="121" t="str">
        <f t="shared" si="51"/>
        <v>R3-03206-20</v>
      </c>
      <c r="AW1667" s="121" t="s">
        <v>6654</v>
      </c>
      <c r="AX1667" s="121" t="s">
        <v>1302</v>
      </c>
      <c r="AY1667" s="139">
        <v>20</v>
      </c>
      <c r="AZ1667" s="139" t="s">
        <v>101</v>
      </c>
      <c r="BA1667" s="139" t="s">
        <v>104</v>
      </c>
      <c r="BB1667" s="139" t="s">
        <v>2402</v>
      </c>
      <c r="BC1667"/>
    </row>
    <row r="1668" spans="11:55" x14ac:dyDescent="0.4">
      <c r="K1668" s="240" t="s">
        <v>15189</v>
      </c>
      <c r="L1668" s="241" t="s">
        <v>1709</v>
      </c>
      <c r="M1668" s="241">
        <v>24</v>
      </c>
      <c r="N1668" s="241" t="s">
        <v>3787</v>
      </c>
      <c r="O1668" s="241" t="s">
        <v>13273</v>
      </c>
      <c r="P1668" s="241" t="s">
        <v>2144</v>
      </c>
      <c r="AT1668">
        <v>16</v>
      </c>
      <c r="AU1668" t="str">
        <f t="shared" ref="AU1668:AU1731" si="52">AX1668&amp;"-"&amp;AT1668</f>
        <v>03206-16</v>
      </c>
      <c r="AV1668" s="121" t="str">
        <f t="shared" ref="AV1668:AV1731" si="53">AW1668&amp;"-"&amp;AX1668&amp;"-"&amp;AY1668</f>
        <v>R3-03206-21</v>
      </c>
      <c r="AW1668" s="121" t="s">
        <v>6654</v>
      </c>
      <c r="AX1668" s="121" t="s">
        <v>1302</v>
      </c>
      <c r="AY1668" s="139">
        <v>21</v>
      </c>
      <c r="AZ1668" s="139" t="s">
        <v>101</v>
      </c>
      <c r="BA1668" s="139" t="s">
        <v>104</v>
      </c>
      <c r="BB1668" s="139" t="s">
        <v>2403</v>
      </c>
      <c r="BC1668"/>
    </row>
    <row r="1669" spans="11:55" x14ac:dyDescent="0.4">
      <c r="K1669" s="240" t="s">
        <v>15190</v>
      </c>
      <c r="L1669" s="241" t="s">
        <v>1709</v>
      </c>
      <c r="M1669" s="241">
        <v>25</v>
      </c>
      <c r="N1669" s="241" t="s">
        <v>8198</v>
      </c>
      <c r="O1669" s="241" t="s">
        <v>13273</v>
      </c>
      <c r="P1669" s="241" t="s">
        <v>6880</v>
      </c>
      <c r="AT1669">
        <v>1</v>
      </c>
      <c r="AU1669" t="str">
        <f t="shared" si="52"/>
        <v>03208-1</v>
      </c>
      <c r="AV1669" s="121" t="str">
        <f t="shared" si="53"/>
        <v>R3-03208-24</v>
      </c>
      <c r="AW1669" s="121" t="s">
        <v>6654</v>
      </c>
      <c r="AX1669" s="121" t="s">
        <v>1304</v>
      </c>
      <c r="AY1669" s="139">
        <v>24</v>
      </c>
      <c r="AZ1669" s="139" t="s">
        <v>101</v>
      </c>
      <c r="BA1669" s="139" t="s">
        <v>106</v>
      </c>
      <c r="BB1669" s="139" t="s">
        <v>2405</v>
      </c>
      <c r="BC1669"/>
    </row>
    <row r="1670" spans="11:55" x14ac:dyDescent="0.4">
      <c r="K1670" s="240" t="s">
        <v>15191</v>
      </c>
      <c r="L1670" s="241" t="s">
        <v>1709</v>
      </c>
      <c r="M1670" s="241">
        <v>26</v>
      </c>
      <c r="N1670" s="241" t="s">
        <v>8199</v>
      </c>
      <c r="O1670" s="241" t="s">
        <v>13273</v>
      </c>
      <c r="P1670" s="241" t="s">
        <v>6880</v>
      </c>
      <c r="AT1670">
        <v>3</v>
      </c>
      <c r="AU1670" t="str">
        <f t="shared" si="52"/>
        <v>03214-3</v>
      </c>
      <c r="AV1670" s="121" t="str">
        <f t="shared" si="53"/>
        <v>R3-03214-11</v>
      </c>
      <c r="AW1670" s="121" t="s">
        <v>6654</v>
      </c>
      <c r="AX1670" s="121" t="s">
        <v>1307</v>
      </c>
      <c r="AY1670" s="139">
        <v>11</v>
      </c>
      <c r="AZ1670" s="139" t="s">
        <v>101</v>
      </c>
      <c r="BA1670" s="139" t="s">
        <v>109</v>
      </c>
      <c r="BB1670" s="139" t="s">
        <v>2413</v>
      </c>
      <c r="BC1670"/>
    </row>
    <row r="1671" spans="11:55" x14ac:dyDescent="0.4">
      <c r="K1671" s="240" t="s">
        <v>15192</v>
      </c>
      <c r="L1671" s="241" t="s">
        <v>1709</v>
      </c>
      <c r="M1671" s="241">
        <v>27</v>
      </c>
      <c r="N1671" s="241" t="s">
        <v>8200</v>
      </c>
      <c r="O1671" s="241" t="s">
        <v>13273</v>
      </c>
      <c r="P1671" s="241" t="s">
        <v>6880</v>
      </c>
      <c r="AT1671">
        <v>4</v>
      </c>
      <c r="AU1671" t="str">
        <f t="shared" si="52"/>
        <v>03214-4</v>
      </c>
      <c r="AV1671" s="121" t="str">
        <f t="shared" si="53"/>
        <v>R3-03214-13</v>
      </c>
      <c r="AW1671" s="121" t="s">
        <v>6654</v>
      </c>
      <c r="AX1671" s="121" t="s">
        <v>1307</v>
      </c>
      <c r="AY1671" s="139">
        <v>13</v>
      </c>
      <c r="AZ1671" s="139" t="s">
        <v>101</v>
      </c>
      <c r="BA1671" s="139" t="s">
        <v>109</v>
      </c>
      <c r="BB1671" s="139" t="s">
        <v>2414</v>
      </c>
      <c r="BC1671"/>
    </row>
    <row r="1672" spans="11:55" x14ac:dyDescent="0.4">
      <c r="K1672" s="240" t="s">
        <v>15193</v>
      </c>
      <c r="L1672" s="241" t="s">
        <v>1709</v>
      </c>
      <c r="M1672" s="241">
        <v>28</v>
      </c>
      <c r="N1672" s="241" t="s">
        <v>2784</v>
      </c>
      <c r="O1672" s="241" t="s">
        <v>13273</v>
      </c>
      <c r="P1672" s="241" t="s">
        <v>6880</v>
      </c>
      <c r="AT1672">
        <v>5</v>
      </c>
      <c r="AU1672" t="str">
        <f t="shared" si="52"/>
        <v>03214-5</v>
      </c>
      <c r="AV1672" s="121" t="str">
        <f t="shared" si="53"/>
        <v>R3-03214-14</v>
      </c>
      <c r="AW1672" s="121" t="s">
        <v>6654</v>
      </c>
      <c r="AX1672" s="121" t="s">
        <v>1307</v>
      </c>
      <c r="AY1672" s="139">
        <v>14</v>
      </c>
      <c r="AZ1672" s="139" t="s">
        <v>101</v>
      </c>
      <c r="BA1672" s="139" t="s">
        <v>109</v>
      </c>
      <c r="BB1672" s="139" t="s">
        <v>2415</v>
      </c>
      <c r="BC1672"/>
    </row>
    <row r="1673" spans="11:55" x14ac:dyDescent="0.4">
      <c r="K1673" s="240" t="s">
        <v>15194</v>
      </c>
      <c r="L1673" s="241" t="s">
        <v>1709</v>
      </c>
      <c r="M1673" s="241">
        <v>29</v>
      </c>
      <c r="N1673" s="241" t="s">
        <v>7054</v>
      </c>
      <c r="O1673" s="241" t="s">
        <v>13273</v>
      </c>
      <c r="P1673" s="241" t="s">
        <v>6880</v>
      </c>
      <c r="AT1673">
        <v>1</v>
      </c>
      <c r="AU1673" t="str">
        <f t="shared" si="52"/>
        <v>03322-1</v>
      </c>
      <c r="AV1673" s="121" t="str">
        <f t="shared" si="53"/>
        <v>R3-03322-22</v>
      </c>
      <c r="AW1673" s="121" t="s">
        <v>6654</v>
      </c>
      <c r="AX1673" s="121" t="s">
        <v>1310</v>
      </c>
      <c r="AY1673" s="139">
        <v>22</v>
      </c>
      <c r="AZ1673" s="139" t="s">
        <v>101</v>
      </c>
      <c r="BA1673" s="139" t="s">
        <v>112</v>
      </c>
      <c r="BB1673" s="139" t="s">
        <v>837</v>
      </c>
      <c r="BC1673"/>
    </row>
    <row r="1674" spans="11:55" x14ac:dyDescent="0.4">
      <c r="K1674" s="240" t="s">
        <v>15195</v>
      </c>
      <c r="L1674" s="241" t="s">
        <v>1709</v>
      </c>
      <c r="M1674" s="241">
        <v>30</v>
      </c>
      <c r="N1674" s="241" t="s">
        <v>8201</v>
      </c>
      <c r="O1674" s="241" t="s">
        <v>13273</v>
      </c>
      <c r="P1674" s="241" t="s">
        <v>6681</v>
      </c>
      <c r="AT1674">
        <v>2</v>
      </c>
      <c r="AU1674" t="str">
        <f t="shared" si="52"/>
        <v>03322-2</v>
      </c>
      <c r="AV1674" s="121" t="str">
        <f t="shared" si="53"/>
        <v>R3-03322-25</v>
      </c>
      <c r="AW1674" s="121" t="s">
        <v>6654</v>
      </c>
      <c r="AX1674" s="121" t="s">
        <v>1310</v>
      </c>
      <c r="AY1674" s="139">
        <v>25</v>
      </c>
      <c r="AZ1674" s="139" t="s">
        <v>101</v>
      </c>
      <c r="BA1674" s="139" t="s">
        <v>112</v>
      </c>
      <c r="BB1674" s="139" t="s">
        <v>2424</v>
      </c>
      <c r="BC1674"/>
    </row>
    <row r="1675" spans="11:55" x14ac:dyDescent="0.4">
      <c r="K1675" s="240" t="s">
        <v>15196</v>
      </c>
      <c r="L1675" s="241" t="s">
        <v>1709</v>
      </c>
      <c r="M1675" s="241">
        <v>31</v>
      </c>
      <c r="N1675" s="241" t="s">
        <v>8202</v>
      </c>
      <c r="O1675" s="241" t="s">
        <v>13273</v>
      </c>
      <c r="P1675" s="241" t="s">
        <v>6681</v>
      </c>
      <c r="AT1675">
        <v>3</v>
      </c>
      <c r="AU1675" t="str">
        <f t="shared" si="52"/>
        <v>03322-3</v>
      </c>
      <c r="AV1675" s="121" t="str">
        <f t="shared" si="53"/>
        <v>R3-03322-27</v>
      </c>
      <c r="AW1675" s="121" t="s">
        <v>6654</v>
      </c>
      <c r="AX1675" s="121" t="s">
        <v>1310</v>
      </c>
      <c r="AY1675" s="139">
        <v>27</v>
      </c>
      <c r="AZ1675" s="139" t="s">
        <v>101</v>
      </c>
      <c r="BA1675" s="139" t="s">
        <v>112</v>
      </c>
      <c r="BB1675" s="139" t="s">
        <v>2425</v>
      </c>
      <c r="BC1675"/>
    </row>
    <row r="1676" spans="11:55" x14ac:dyDescent="0.4">
      <c r="K1676" s="240" t="s">
        <v>15197</v>
      </c>
      <c r="L1676" s="241" t="s">
        <v>1709</v>
      </c>
      <c r="M1676" s="241">
        <v>32</v>
      </c>
      <c r="N1676" s="241" t="s">
        <v>8203</v>
      </c>
      <c r="O1676" s="241" t="s">
        <v>13273</v>
      </c>
      <c r="P1676" s="241" t="s">
        <v>6681</v>
      </c>
      <c r="AT1676">
        <v>1</v>
      </c>
      <c r="AU1676" t="str">
        <f t="shared" si="52"/>
        <v>03482-1</v>
      </c>
      <c r="AV1676" s="121" t="str">
        <f t="shared" si="53"/>
        <v>R3-03482-14</v>
      </c>
      <c r="AW1676" s="121" t="s">
        <v>6654</v>
      </c>
      <c r="AX1676" s="121" t="s">
        <v>1312</v>
      </c>
      <c r="AY1676" s="139">
        <v>14</v>
      </c>
      <c r="AZ1676" s="139" t="s">
        <v>101</v>
      </c>
      <c r="BA1676" s="139" t="s">
        <v>114</v>
      </c>
      <c r="BB1676" s="139" t="s">
        <v>2429</v>
      </c>
      <c r="BC1676"/>
    </row>
    <row r="1677" spans="11:55" x14ac:dyDescent="0.4">
      <c r="K1677" s="240" t="s">
        <v>15198</v>
      </c>
      <c r="L1677" s="241" t="s">
        <v>1709</v>
      </c>
      <c r="M1677" s="241">
        <v>33</v>
      </c>
      <c r="N1677" s="241" t="s">
        <v>8204</v>
      </c>
      <c r="O1677" s="241" t="s">
        <v>13273</v>
      </c>
      <c r="P1677" s="241" t="s">
        <v>2146</v>
      </c>
      <c r="AT1677">
        <v>2</v>
      </c>
      <c r="AU1677" t="str">
        <f t="shared" si="52"/>
        <v>03482-2</v>
      </c>
      <c r="AV1677" s="121" t="str">
        <f t="shared" si="53"/>
        <v>R3-03482-18</v>
      </c>
      <c r="AW1677" s="121" t="s">
        <v>6654</v>
      </c>
      <c r="AX1677" s="121" t="s">
        <v>1312</v>
      </c>
      <c r="AY1677" s="139">
        <v>18</v>
      </c>
      <c r="AZ1677" s="139" t="s">
        <v>101</v>
      </c>
      <c r="BA1677" s="139" t="s">
        <v>114</v>
      </c>
      <c r="BB1677" s="139" t="s">
        <v>886</v>
      </c>
      <c r="BC1677"/>
    </row>
    <row r="1678" spans="11:55" x14ac:dyDescent="0.4">
      <c r="K1678" s="240" t="s">
        <v>15199</v>
      </c>
      <c r="L1678" s="241" t="s">
        <v>1709</v>
      </c>
      <c r="M1678" s="241">
        <v>34</v>
      </c>
      <c r="N1678" s="241" t="s">
        <v>6994</v>
      </c>
      <c r="O1678" s="241" t="s">
        <v>13274</v>
      </c>
      <c r="P1678" s="241" t="s">
        <v>6681</v>
      </c>
      <c r="AT1678">
        <v>11</v>
      </c>
      <c r="AU1678" t="str">
        <f t="shared" si="52"/>
        <v>04000-11</v>
      </c>
      <c r="AV1678" s="121" t="str">
        <f t="shared" si="53"/>
        <v>R3-04000-17</v>
      </c>
      <c r="AW1678" s="121" t="s">
        <v>6654</v>
      </c>
      <c r="AX1678" s="121" t="s">
        <v>1315</v>
      </c>
      <c r="AY1678" s="139">
        <v>17</v>
      </c>
      <c r="AZ1678" s="139" t="s">
        <v>117</v>
      </c>
      <c r="BA1678" s="139" t="s">
        <v>6655</v>
      </c>
      <c r="BB1678" s="139" t="s">
        <v>2439</v>
      </c>
      <c r="BC1678"/>
    </row>
    <row r="1679" spans="11:55" x14ac:dyDescent="0.4">
      <c r="K1679" s="240" t="s">
        <v>15200</v>
      </c>
      <c r="L1679" s="241" t="s">
        <v>1709</v>
      </c>
      <c r="M1679" s="241">
        <v>35</v>
      </c>
      <c r="N1679" s="241" t="s">
        <v>6961</v>
      </c>
      <c r="O1679" s="241" t="s">
        <v>13274</v>
      </c>
      <c r="P1679" s="241" t="s">
        <v>6681</v>
      </c>
      <c r="AT1679">
        <v>12</v>
      </c>
      <c r="AU1679" t="str">
        <f t="shared" si="52"/>
        <v>04000-12</v>
      </c>
      <c r="AV1679" s="121" t="str">
        <f t="shared" si="53"/>
        <v>R3-04000-35</v>
      </c>
      <c r="AW1679" s="121" t="s">
        <v>6654</v>
      </c>
      <c r="AX1679" s="121" t="s">
        <v>1315</v>
      </c>
      <c r="AY1679" s="139">
        <v>35</v>
      </c>
      <c r="AZ1679" s="139" t="s">
        <v>117</v>
      </c>
      <c r="BA1679" s="139" t="s">
        <v>6655</v>
      </c>
      <c r="BB1679" s="139" t="s">
        <v>2440</v>
      </c>
      <c r="BC1679"/>
    </row>
    <row r="1680" spans="11:55" x14ac:dyDescent="0.4">
      <c r="K1680" s="240" t="s">
        <v>15201</v>
      </c>
      <c r="L1680" s="241" t="s">
        <v>1709</v>
      </c>
      <c r="M1680" s="241">
        <v>36</v>
      </c>
      <c r="N1680" s="241" t="s">
        <v>8205</v>
      </c>
      <c r="O1680" s="241" t="s">
        <v>13274</v>
      </c>
      <c r="P1680" s="241" t="s">
        <v>6681</v>
      </c>
      <c r="AT1680">
        <v>13</v>
      </c>
      <c r="AU1680" t="str">
        <f t="shared" si="52"/>
        <v>04000-13</v>
      </c>
      <c r="AV1680" s="121" t="str">
        <f t="shared" si="53"/>
        <v>R3-04000-36</v>
      </c>
      <c r="AW1680" s="121" t="s">
        <v>6654</v>
      </c>
      <c r="AX1680" s="121" t="s">
        <v>1315</v>
      </c>
      <c r="AY1680" s="139">
        <v>36</v>
      </c>
      <c r="AZ1680" s="139" t="s">
        <v>117</v>
      </c>
      <c r="BA1680" s="139" t="s">
        <v>6655</v>
      </c>
      <c r="BB1680" s="139" t="s">
        <v>2441</v>
      </c>
      <c r="BC1680"/>
    </row>
    <row r="1681" spans="11:55" x14ac:dyDescent="0.4">
      <c r="K1681" s="240" t="s">
        <v>15202</v>
      </c>
      <c r="L1681" s="241" t="s">
        <v>1709</v>
      </c>
      <c r="M1681" s="241">
        <v>37</v>
      </c>
      <c r="N1681" s="241" t="s">
        <v>8205</v>
      </c>
      <c r="O1681" s="241" t="s">
        <v>13273</v>
      </c>
      <c r="P1681" s="241" t="s">
        <v>2147</v>
      </c>
      <c r="AT1681">
        <v>14</v>
      </c>
      <c r="AU1681" t="str">
        <f t="shared" si="52"/>
        <v>04000-14</v>
      </c>
      <c r="AV1681" s="121" t="str">
        <f t="shared" si="53"/>
        <v>R3-04000-39</v>
      </c>
      <c r="AW1681" s="121" t="s">
        <v>6654</v>
      </c>
      <c r="AX1681" s="121" t="s">
        <v>1315</v>
      </c>
      <c r="AY1681" s="139">
        <v>39</v>
      </c>
      <c r="AZ1681" s="139" t="s">
        <v>117</v>
      </c>
      <c r="BA1681" s="139" t="s">
        <v>6655</v>
      </c>
      <c r="BB1681" s="139" t="s">
        <v>2442</v>
      </c>
      <c r="BC1681"/>
    </row>
    <row r="1682" spans="11:55" x14ac:dyDescent="0.4">
      <c r="K1682" s="240" t="s">
        <v>15203</v>
      </c>
      <c r="L1682" s="241" t="s">
        <v>1709</v>
      </c>
      <c r="M1682" s="241">
        <v>38</v>
      </c>
      <c r="N1682" s="241" t="s">
        <v>8205</v>
      </c>
      <c r="O1682" s="241" t="s">
        <v>13273</v>
      </c>
      <c r="P1682" s="241" t="s">
        <v>6681</v>
      </c>
      <c r="AT1682">
        <v>15</v>
      </c>
      <c r="AU1682" t="str">
        <f t="shared" si="52"/>
        <v>04000-15</v>
      </c>
      <c r="AV1682" s="121" t="str">
        <f t="shared" si="53"/>
        <v>R3-04000-73</v>
      </c>
      <c r="AW1682" s="121" t="s">
        <v>6654</v>
      </c>
      <c r="AX1682" s="121" t="s">
        <v>1315</v>
      </c>
      <c r="AY1682" s="139">
        <v>73</v>
      </c>
      <c r="AZ1682" s="139" t="s">
        <v>117</v>
      </c>
      <c r="BA1682" s="139" t="s">
        <v>6655</v>
      </c>
      <c r="BB1682" s="139" t="s">
        <v>2443</v>
      </c>
      <c r="BC1682"/>
    </row>
    <row r="1683" spans="11:55" x14ac:dyDescent="0.4">
      <c r="K1683" s="240" t="s">
        <v>15204</v>
      </c>
      <c r="L1683" s="241" t="s">
        <v>1709</v>
      </c>
      <c r="M1683" s="241">
        <v>39</v>
      </c>
      <c r="N1683" s="241" t="s">
        <v>829</v>
      </c>
      <c r="O1683" s="241" t="s">
        <v>13273</v>
      </c>
      <c r="P1683" s="241" t="s">
        <v>2144</v>
      </c>
      <c r="AT1683">
        <v>16</v>
      </c>
      <c r="AU1683" t="str">
        <f t="shared" si="52"/>
        <v>04000-16</v>
      </c>
      <c r="AV1683" s="121" t="str">
        <f t="shared" si="53"/>
        <v>R3-04000-79</v>
      </c>
      <c r="AW1683" s="121" t="s">
        <v>6654</v>
      </c>
      <c r="AX1683" s="121" t="s">
        <v>1315</v>
      </c>
      <c r="AY1683" s="139">
        <v>79</v>
      </c>
      <c r="AZ1683" s="139" t="s">
        <v>117</v>
      </c>
      <c r="BA1683" s="139" t="s">
        <v>6655</v>
      </c>
      <c r="BB1683" s="139" t="s">
        <v>2444</v>
      </c>
      <c r="BC1683"/>
    </row>
    <row r="1684" spans="11:55" x14ac:dyDescent="0.4">
      <c r="K1684" s="240" t="s">
        <v>15205</v>
      </c>
      <c r="L1684" s="241" t="s">
        <v>1709</v>
      </c>
      <c r="M1684" s="241">
        <v>40</v>
      </c>
      <c r="N1684" s="241" t="s">
        <v>6940</v>
      </c>
      <c r="O1684" s="241" t="s">
        <v>13274</v>
      </c>
      <c r="P1684" s="241" t="s">
        <v>6686</v>
      </c>
      <c r="AT1684">
        <v>17</v>
      </c>
      <c r="AU1684" t="str">
        <f t="shared" si="52"/>
        <v>04000-17</v>
      </c>
      <c r="AV1684" s="121" t="str">
        <f t="shared" si="53"/>
        <v>R3-04000-83</v>
      </c>
      <c r="AW1684" s="121" t="s">
        <v>6654</v>
      </c>
      <c r="AX1684" s="121" t="s">
        <v>1315</v>
      </c>
      <c r="AY1684" s="139">
        <v>83</v>
      </c>
      <c r="AZ1684" s="139" t="s">
        <v>117</v>
      </c>
      <c r="BA1684" s="139" t="s">
        <v>6655</v>
      </c>
      <c r="BB1684" s="139" t="s">
        <v>2445</v>
      </c>
      <c r="BC1684"/>
    </row>
    <row r="1685" spans="11:55" x14ac:dyDescent="0.4">
      <c r="K1685" s="240" t="s">
        <v>15206</v>
      </c>
      <c r="L1685" s="241" t="s">
        <v>1710</v>
      </c>
      <c r="M1685" s="241">
        <v>1</v>
      </c>
      <c r="N1685" s="241" t="s">
        <v>8206</v>
      </c>
      <c r="O1685" s="241" t="s">
        <v>13273</v>
      </c>
      <c r="P1685" s="241" t="s">
        <v>6686</v>
      </c>
      <c r="AT1685">
        <v>18</v>
      </c>
      <c r="AU1685" t="str">
        <f t="shared" si="52"/>
        <v>04000-18</v>
      </c>
      <c r="AV1685" s="121" t="str">
        <f t="shared" si="53"/>
        <v>R3-04000-85</v>
      </c>
      <c r="AW1685" s="121" t="s">
        <v>6654</v>
      </c>
      <c r="AX1685" s="121" t="s">
        <v>1315</v>
      </c>
      <c r="AY1685" s="139">
        <v>85</v>
      </c>
      <c r="AZ1685" s="139" t="s">
        <v>117</v>
      </c>
      <c r="BA1685" s="139" t="s">
        <v>6655</v>
      </c>
      <c r="BB1685" s="139" t="s">
        <v>2446</v>
      </c>
      <c r="BC1685"/>
    </row>
    <row r="1686" spans="11:55" x14ac:dyDescent="0.4">
      <c r="K1686" s="240" t="s">
        <v>15207</v>
      </c>
      <c r="L1686" s="241" t="s">
        <v>1710</v>
      </c>
      <c r="M1686" s="241">
        <v>2</v>
      </c>
      <c r="N1686" s="241" t="s">
        <v>8207</v>
      </c>
      <c r="O1686" s="241" t="s">
        <v>13273</v>
      </c>
      <c r="P1686" s="241" t="s">
        <v>6686</v>
      </c>
      <c r="AT1686">
        <v>19</v>
      </c>
      <c r="AU1686" t="str">
        <f t="shared" si="52"/>
        <v>04000-19</v>
      </c>
      <c r="AV1686" s="121" t="str">
        <f t="shared" si="53"/>
        <v>R3-04000-148</v>
      </c>
      <c r="AW1686" s="121" t="s">
        <v>6654</v>
      </c>
      <c r="AX1686" s="121" t="s">
        <v>1315</v>
      </c>
      <c r="AY1686" s="139">
        <v>148</v>
      </c>
      <c r="AZ1686" s="139" t="s">
        <v>117</v>
      </c>
      <c r="BA1686" s="139" t="s">
        <v>6655</v>
      </c>
      <c r="BB1686" s="139" t="s">
        <v>2313</v>
      </c>
      <c r="BC1686"/>
    </row>
    <row r="1687" spans="11:55" x14ac:dyDescent="0.4">
      <c r="K1687" s="240" t="s">
        <v>15208</v>
      </c>
      <c r="L1687" s="241" t="s">
        <v>1710</v>
      </c>
      <c r="M1687" s="241">
        <v>3</v>
      </c>
      <c r="N1687" s="241" t="s">
        <v>4209</v>
      </c>
      <c r="O1687" s="241" t="s">
        <v>13273</v>
      </c>
      <c r="P1687" s="241" t="s">
        <v>2143</v>
      </c>
      <c r="AT1687">
        <v>20</v>
      </c>
      <c r="AU1687" t="str">
        <f t="shared" si="52"/>
        <v>04000-20</v>
      </c>
      <c r="AV1687" s="121" t="str">
        <f t="shared" si="53"/>
        <v>R3-04000-149</v>
      </c>
      <c r="AW1687" s="121" t="s">
        <v>6654</v>
      </c>
      <c r="AX1687" s="121" t="s">
        <v>1315</v>
      </c>
      <c r="AY1687" s="139">
        <v>149</v>
      </c>
      <c r="AZ1687" s="139" t="s">
        <v>117</v>
      </c>
      <c r="BA1687" s="139" t="s">
        <v>6655</v>
      </c>
      <c r="BB1687" s="139" t="s">
        <v>2449</v>
      </c>
      <c r="BC1687"/>
    </row>
    <row r="1688" spans="11:55" x14ac:dyDescent="0.4">
      <c r="K1688" s="240" t="s">
        <v>15209</v>
      </c>
      <c r="L1688" s="241" t="s">
        <v>1710</v>
      </c>
      <c r="M1688" s="241">
        <v>4</v>
      </c>
      <c r="N1688" s="241" t="s">
        <v>844</v>
      </c>
      <c r="O1688" s="241" t="s">
        <v>13273</v>
      </c>
      <c r="P1688" s="241" t="s">
        <v>2144</v>
      </c>
      <c r="AT1688">
        <v>21</v>
      </c>
      <c r="AU1688" t="str">
        <f t="shared" si="52"/>
        <v>04000-21</v>
      </c>
      <c r="AV1688" s="121" t="str">
        <f t="shared" si="53"/>
        <v>R3-04000-150</v>
      </c>
      <c r="AW1688" s="121" t="s">
        <v>6654</v>
      </c>
      <c r="AX1688" s="121" t="s">
        <v>1315</v>
      </c>
      <c r="AY1688" s="139">
        <v>150</v>
      </c>
      <c r="AZ1688" s="139" t="s">
        <v>117</v>
      </c>
      <c r="BA1688" s="139" t="s">
        <v>6655</v>
      </c>
      <c r="BB1688" s="139" t="s">
        <v>2450</v>
      </c>
      <c r="BC1688"/>
    </row>
    <row r="1689" spans="11:55" x14ac:dyDescent="0.4">
      <c r="K1689" s="240" t="s">
        <v>15210</v>
      </c>
      <c r="L1689" s="241" t="s">
        <v>1710</v>
      </c>
      <c r="M1689" s="241">
        <v>5</v>
      </c>
      <c r="N1689" s="241" t="s">
        <v>832</v>
      </c>
      <c r="O1689" s="241" t="s">
        <v>13273</v>
      </c>
      <c r="P1689" s="241" t="s">
        <v>2144</v>
      </c>
      <c r="AT1689">
        <v>22</v>
      </c>
      <c r="AU1689" t="str">
        <f t="shared" si="52"/>
        <v>04000-22</v>
      </c>
      <c r="AV1689" s="121" t="str">
        <f t="shared" si="53"/>
        <v>R3-04000-151</v>
      </c>
      <c r="AW1689" s="121" t="s">
        <v>6654</v>
      </c>
      <c r="AX1689" s="121" t="s">
        <v>1315</v>
      </c>
      <c r="AY1689" s="139">
        <v>151</v>
      </c>
      <c r="AZ1689" s="139" t="s">
        <v>117</v>
      </c>
      <c r="BA1689" s="139" t="s">
        <v>6655</v>
      </c>
      <c r="BB1689" s="139" t="s">
        <v>2451</v>
      </c>
      <c r="BC1689"/>
    </row>
    <row r="1690" spans="11:55" x14ac:dyDescent="0.4">
      <c r="K1690" s="240" t="s">
        <v>15211</v>
      </c>
      <c r="L1690" s="241" t="s">
        <v>1710</v>
      </c>
      <c r="M1690" s="241">
        <v>6</v>
      </c>
      <c r="N1690" s="241" t="s">
        <v>8208</v>
      </c>
      <c r="O1690" s="241" t="s">
        <v>13274</v>
      </c>
      <c r="P1690" s="241" t="s">
        <v>6686</v>
      </c>
      <c r="AT1690">
        <v>23</v>
      </c>
      <c r="AU1690" t="str">
        <f t="shared" si="52"/>
        <v>04000-23</v>
      </c>
      <c r="AV1690" s="121" t="str">
        <f t="shared" si="53"/>
        <v>R3-04000-154</v>
      </c>
      <c r="AW1690" s="121" t="s">
        <v>6654</v>
      </c>
      <c r="AX1690" s="121" t="s">
        <v>1315</v>
      </c>
      <c r="AY1690" s="139">
        <v>154</v>
      </c>
      <c r="AZ1690" s="139" t="s">
        <v>117</v>
      </c>
      <c r="BA1690" s="139" t="s">
        <v>6655</v>
      </c>
      <c r="BB1690" s="139" t="s">
        <v>2444</v>
      </c>
      <c r="BC1690"/>
    </row>
    <row r="1691" spans="11:55" x14ac:dyDescent="0.4">
      <c r="K1691" s="240" t="s">
        <v>15212</v>
      </c>
      <c r="L1691" s="241" t="s">
        <v>1710</v>
      </c>
      <c r="M1691" s="241">
        <v>7</v>
      </c>
      <c r="N1691" s="241" t="s">
        <v>7972</v>
      </c>
      <c r="O1691" s="241" t="s">
        <v>13274</v>
      </c>
      <c r="P1691" s="241" t="s">
        <v>6880</v>
      </c>
      <c r="AT1691">
        <v>24</v>
      </c>
      <c r="AU1691" t="str">
        <f t="shared" si="52"/>
        <v>04000-24</v>
      </c>
      <c r="AV1691" s="121" t="str">
        <f t="shared" si="53"/>
        <v>R3-04000-180</v>
      </c>
      <c r="AW1691" s="121" t="s">
        <v>6654</v>
      </c>
      <c r="AX1691" s="121" t="s">
        <v>1315</v>
      </c>
      <c r="AY1691" s="139">
        <v>180</v>
      </c>
      <c r="AZ1691" s="139" t="s">
        <v>117</v>
      </c>
      <c r="BA1691" s="139" t="s">
        <v>6655</v>
      </c>
      <c r="BB1691" s="139" t="s">
        <v>2456</v>
      </c>
      <c r="BC1691"/>
    </row>
    <row r="1692" spans="11:55" x14ac:dyDescent="0.4">
      <c r="K1692" s="240" t="s">
        <v>15213</v>
      </c>
      <c r="L1692" s="241" t="s">
        <v>1710</v>
      </c>
      <c r="M1692" s="241">
        <v>8</v>
      </c>
      <c r="N1692" s="241" t="s">
        <v>7076</v>
      </c>
      <c r="O1692" s="241" t="s">
        <v>13274</v>
      </c>
      <c r="P1692" s="241" t="s">
        <v>6880</v>
      </c>
      <c r="AT1692">
        <v>25</v>
      </c>
      <c r="AU1692" t="str">
        <f t="shared" si="52"/>
        <v>04000-25</v>
      </c>
      <c r="AV1692" s="121" t="str">
        <f t="shared" si="53"/>
        <v>R3-04000-181</v>
      </c>
      <c r="AW1692" s="121" t="s">
        <v>6654</v>
      </c>
      <c r="AX1692" s="121" t="s">
        <v>1315</v>
      </c>
      <c r="AY1692" s="139">
        <v>181</v>
      </c>
      <c r="AZ1692" s="139" t="s">
        <v>117</v>
      </c>
      <c r="BA1692" s="139" t="s">
        <v>6655</v>
      </c>
      <c r="BB1692" s="139" t="s">
        <v>2457</v>
      </c>
      <c r="BC1692"/>
    </row>
    <row r="1693" spans="11:55" x14ac:dyDescent="0.4">
      <c r="K1693" s="240" t="s">
        <v>15214</v>
      </c>
      <c r="L1693" s="241" t="s">
        <v>1710</v>
      </c>
      <c r="M1693" s="241">
        <v>9</v>
      </c>
      <c r="N1693" s="241" t="s">
        <v>8209</v>
      </c>
      <c r="O1693" s="241" t="s">
        <v>13274</v>
      </c>
      <c r="P1693" s="241" t="s">
        <v>6880</v>
      </c>
      <c r="AT1693">
        <v>26</v>
      </c>
      <c r="AU1693" t="str">
        <f t="shared" si="52"/>
        <v>04000-26</v>
      </c>
      <c r="AV1693" s="121" t="str">
        <f t="shared" si="53"/>
        <v>R3-04000-182</v>
      </c>
      <c r="AW1693" s="121" t="s">
        <v>6654</v>
      </c>
      <c r="AX1693" s="121" t="s">
        <v>1315</v>
      </c>
      <c r="AY1693" s="139">
        <v>182</v>
      </c>
      <c r="AZ1693" s="139" t="s">
        <v>117</v>
      </c>
      <c r="BA1693" s="139" t="s">
        <v>6655</v>
      </c>
      <c r="BB1693" s="139" t="s">
        <v>2458</v>
      </c>
      <c r="BC1693"/>
    </row>
    <row r="1694" spans="11:55" x14ac:dyDescent="0.4">
      <c r="K1694" s="240" t="s">
        <v>15215</v>
      </c>
      <c r="L1694" s="241" t="s">
        <v>1710</v>
      </c>
      <c r="M1694" s="241">
        <v>10</v>
      </c>
      <c r="N1694" s="241" t="s">
        <v>8210</v>
      </c>
      <c r="O1694" s="241" t="s">
        <v>13274</v>
      </c>
      <c r="P1694" s="241" t="s">
        <v>6880</v>
      </c>
      <c r="AT1694">
        <v>27</v>
      </c>
      <c r="AU1694" t="str">
        <f t="shared" si="52"/>
        <v>04000-27</v>
      </c>
      <c r="AV1694" s="121" t="str">
        <f t="shared" si="53"/>
        <v>R3-04000-183</v>
      </c>
      <c r="AW1694" s="121" t="s">
        <v>6654</v>
      </c>
      <c r="AX1694" s="121" t="s">
        <v>1315</v>
      </c>
      <c r="AY1694" s="139">
        <v>183</v>
      </c>
      <c r="AZ1694" s="139" t="s">
        <v>117</v>
      </c>
      <c r="BA1694" s="139" t="s">
        <v>6655</v>
      </c>
      <c r="BB1694" s="139" t="s">
        <v>2459</v>
      </c>
      <c r="BC1694"/>
    </row>
    <row r="1695" spans="11:55" x14ac:dyDescent="0.4">
      <c r="K1695" s="240" t="s">
        <v>15216</v>
      </c>
      <c r="L1695" s="241" t="s">
        <v>1710</v>
      </c>
      <c r="M1695" s="241">
        <v>11</v>
      </c>
      <c r="N1695" s="241" t="s">
        <v>8211</v>
      </c>
      <c r="O1695" s="241" t="s">
        <v>13274</v>
      </c>
      <c r="P1695" s="241" t="s">
        <v>6880</v>
      </c>
      <c r="AT1695">
        <v>28</v>
      </c>
      <c r="AU1695" t="str">
        <f t="shared" si="52"/>
        <v>04000-28</v>
      </c>
      <c r="AV1695" s="121" t="str">
        <f t="shared" si="53"/>
        <v>R3-04000-184</v>
      </c>
      <c r="AW1695" s="121" t="s">
        <v>6654</v>
      </c>
      <c r="AX1695" s="121" t="s">
        <v>1315</v>
      </c>
      <c r="AY1695" s="139">
        <v>184</v>
      </c>
      <c r="AZ1695" s="139" t="s">
        <v>117</v>
      </c>
      <c r="BA1695" s="139" t="s">
        <v>6655</v>
      </c>
      <c r="BB1695" s="139" t="s">
        <v>2460</v>
      </c>
      <c r="BC1695"/>
    </row>
    <row r="1696" spans="11:55" x14ac:dyDescent="0.4">
      <c r="K1696" s="240" t="s">
        <v>15217</v>
      </c>
      <c r="L1696" s="241" t="s">
        <v>1711</v>
      </c>
      <c r="M1696" s="241">
        <v>1</v>
      </c>
      <c r="N1696" s="241" t="s">
        <v>8212</v>
      </c>
      <c r="O1696" s="241" t="s">
        <v>13273</v>
      </c>
      <c r="P1696" s="241" t="s">
        <v>2143</v>
      </c>
      <c r="AT1696">
        <v>1</v>
      </c>
      <c r="AU1696" t="str">
        <f t="shared" si="52"/>
        <v>04100-1</v>
      </c>
      <c r="AV1696" s="121" t="str">
        <f t="shared" si="53"/>
        <v>R3-04100-48</v>
      </c>
      <c r="AW1696" s="121" t="s">
        <v>6654</v>
      </c>
      <c r="AX1696" s="121" t="s">
        <v>1316</v>
      </c>
      <c r="AY1696" s="139">
        <v>48</v>
      </c>
      <c r="AZ1696" s="139" t="s">
        <v>117</v>
      </c>
      <c r="BA1696" s="139" t="s">
        <v>118</v>
      </c>
      <c r="BB1696" s="139" t="s">
        <v>2462</v>
      </c>
      <c r="BC1696"/>
    </row>
    <row r="1697" spans="11:55" x14ac:dyDescent="0.4">
      <c r="K1697" s="240" t="s">
        <v>15218</v>
      </c>
      <c r="L1697" s="241" t="s">
        <v>1711</v>
      </c>
      <c r="M1697" s="241">
        <v>2</v>
      </c>
      <c r="N1697" s="241" t="s">
        <v>841</v>
      </c>
      <c r="O1697" s="241" t="s">
        <v>13273</v>
      </c>
      <c r="P1697" s="241" t="s">
        <v>1267</v>
      </c>
      <c r="AT1697">
        <v>2</v>
      </c>
      <c r="AU1697" t="str">
        <f t="shared" si="52"/>
        <v>04100-2</v>
      </c>
      <c r="AV1697" s="121" t="str">
        <f t="shared" si="53"/>
        <v>R3-04100-50</v>
      </c>
      <c r="AW1697" s="121" t="s">
        <v>6654</v>
      </c>
      <c r="AX1697" s="121" t="s">
        <v>1316</v>
      </c>
      <c r="AY1697" s="139">
        <v>50</v>
      </c>
      <c r="AZ1697" s="139" t="s">
        <v>117</v>
      </c>
      <c r="BA1697" s="139" t="s">
        <v>118</v>
      </c>
      <c r="BB1697" s="139" t="s">
        <v>826</v>
      </c>
      <c r="BC1697"/>
    </row>
    <row r="1698" spans="11:55" x14ac:dyDescent="0.4">
      <c r="K1698" s="240" t="s">
        <v>15219</v>
      </c>
      <c r="L1698" s="241" t="s">
        <v>1711</v>
      </c>
      <c r="M1698" s="241">
        <v>3</v>
      </c>
      <c r="N1698" s="241" t="s">
        <v>7075</v>
      </c>
      <c r="O1698" s="241" t="s">
        <v>13273</v>
      </c>
      <c r="P1698" s="241" t="s">
        <v>6686</v>
      </c>
      <c r="AT1698">
        <v>3</v>
      </c>
      <c r="AU1698" t="str">
        <f t="shared" si="52"/>
        <v>04100-3</v>
      </c>
      <c r="AV1698" s="121" t="str">
        <f t="shared" si="53"/>
        <v>R3-04100-77</v>
      </c>
      <c r="AW1698" s="121" t="s">
        <v>6654</v>
      </c>
      <c r="AX1698" s="121" t="s">
        <v>1316</v>
      </c>
      <c r="AY1698" s="139">
        <v>77</v>
      </c>
      <c r="AZ1698" s="139" t="s">
        <v>117</v>
      </c>
      <c r="BA1698" s="139" t="s">
        <v>118</v>
      </c>
      <c r="BB1698" s="139" t="s">
        <v>2464</v>
      </c>
      <c r="BC1698"/>
    </row>
    <row r="1699" spans="11:55" x14ac:dyDescent="0.4">
      <c r="K1699" s="240" t="s">
        <v>15220</v>
      </c>
      <c r="L1699" s="241" t="s">
        <v>1711</v>
      </c>
      <c r="M1699" s="241">
        <v>4</v>
      </c>
      <c r="N1699" s="241" t="s">
        <v>8213</v>
      </c>
      <c r="O1699" s="241" t="s">
        <v>13273</v>
      </c>
      <c r="P1699" s="241" t="s">
        <v>6880</v>
      </c>
      <c r="AT1699">
        <v>3</v>
      </c>
      <c r="AU1699" t="str">
        <f t="shared" si="52"/>
        <v>04205-3</v>
      </c>
      <c r="AV1699" s="121" t="str">
        <f t="shared" si="53"/>
        <v>R3-04205-54</v>
      </c>
      <c r="AW1699" s="121" t="s">
        <v>6654</v>
      </c>
      <c r="AX1699" s="121" t="s">
        <v>1319</v>
      </c>
      <c r="AY1699" s="139">
        <v>54</v>
      </c>
      <c r="AZ1699" s="139" t="s">
        <v>117</v>
      </c>
      <c r="BA1699" s="139" t="s">
        <v>121</v>
      </c>
      <c r="BB1699" s="139" t="s">
        <v>2473</v>
      </c>
      <c r="BC1699"/>
    </row>
    <row r="1700" spans="11:55" x14ac:dyDescent="0.4">
      <c r="K1700" s="240" t="s">
        <v>15221</v>
      </c>
      <c r="L1700" s="241" t="s">
        <v>1711</v>
      </c>
      <c r="M1700" s="241">
        <v>5</v>
      </c>
      <c r="N1700" s="241" t="s">
        <v>8214</v>
      </c>
      <c r="O1700" s="241" t="s">
        <v>13273</v>
      </c>
      <c r="P1700" s="241" t="s">
        <v>1267</v>
      </c>
      <c r="AT1700">
        <v>4</v>
      </c>
      <c r="AU1700" t="str">
        <f t="shared" si="52"/>
        <v>04205-4</v>
      </c>
      <c r="AV1700" s="121" t="str">
        <f t="shared" si="53"/>
        <v>R3-04205-55</v>
      </c>
      <c r="AW1700" s="121" t="s">
        <v>6654</v>
      </c>
      <c r="AX1700" s="121" t="s">
        <v>1319</v>
      </c>
      <c r="AY1700" s="139">
        <v>55</v>
      </c>
      <c r="AZ1700" s="139" t="s">
        <v>117</v>
      </c>
      <c r="BA1700" s="139" t="s">
        <v>121</v>
      </c>
      <c r="BB1700" s="139" t="s">
        <v>2474</v>
      </c>
      <c r="BC1700"/>
    </row>
    <row r="1701" spans="11:55" x14ac:dyDescent="0.4">
      <c r="K1701" s="240" t="s">
        <v>15222</v>
      </c>
      <c r="L1701" s="241" t="s">
        <v>1711</v>
      </c>
      <c r="M1701" s="241">
        <v>6</v>
      </c>
      <c r="N1701" s="241" t="s">
        <v>8215</v>
      </c>
      <c r="O1701" s="241" t="s">
        <v>13274</v>
      </c>
      <c r="P1701" s="241" t="s">
        <v>6880</v>
      </c>
      <c r="AT1701">
        <v>5</v>
      </c>
      <c r="AU1701" t="str">
        <f t="shared" si="52"/>
        <v>04205-5</v>
      </c>
      <c r="AV1701" s="121" t="str">
        <f t="shared" si="53"/>
        <v>R3-04205-58</v>
      </c>
      <c r="AW1701" s="121" t="s">
        <v>6654</v>
      </c>
      <c r="AX1701" s="121" t="s">
        <v>1319</v>
      </c>
      <c r="AY1701" s="139">
        <v>58</v>
      </c>
      <c r="AZ1701" s="139" t="s">
        <v>117</v>
      </c>
      <c r="BA1701" s="139" t="s">
        <v>121</v>
      </c>
      <c r="BB1701" s="139" t="s">
        <v>2475</v>
      </c>
      <c r="BC1701"/>
    </row>
    <row r="1702" spans="11:55" x14ac:dyDescent="0.4">
      <c r="K1702" s="240" t="s">
        <v>15223</v>
      </c>
      <c r="L1702" s="241" t="s">
        <v>1711</v>
      </c>
      <c r="M1702" s="241">
        <v>7</v>
      </c>
      <c r="N1702" s="241" t="s">
        <v>8216</v>
      </c>
      <c r="O1702" s="241" t="s">
        <v>13274</v>
      </c>
      <c r="P1702" s="241" t="s">
        <v>6880</v>
      </c>
      <c r="AT1702">
        <v>2</v>
      </c>
      <c r="AU1702" t="str">
        <f t="shared" si="52"/>
        <v>04207-2</v>
      </c>
      <c r="AV1702" s="121" t="str">
        <f t="shared" si="53"/>
        <v>R3-04207-27</v>
      </c>
      <c r="AW1702" s="121" t="s">
        <v>6654</v>
      </c>
      <c r="AX1702" s="121" t="s">
        <v>1320</v>
      </c>
      <c r="AY1702" s="139">
        <v>27</v>
      </c>
      <c r="AZ1702" s="139" t="s">
        <v>117</v>
      </c>
      <c r="BA1702" s="139" t="s">
        <v>122</v>
      </c>
      <c r="BB1702" s="139" t="s">
        <v>2480</v>
      </c>
      <c r="BC1702"/>
    </row>
    <row r="1703" spans="11:55" x14ac:dyDescent="0.4">
      <c r="K1703" s="240" t="s">
        <v>15224</v>
      </c>
      <c r="L1703" s="241" t="s">
        <v>1711</v>
      </c>
      <c r="M1703" s="241">
        <v>8</v>
      </c>
      <c r="N1703" s="241" t="s">
        <v>8217</v>
      </c>
      <c r="O1703" s="241" t="s">
        <v>13273</v>
      </c>
      <c r="P1703" s="241" t="s">
        <v>6686</v>
      </c>
      <c r="AT1703">
        <v>3</v>
      </c>
      <c r="AU1703" t="str">
        <f t="shared" si="52"/>
        <v>04212-3</v>
      </c>
      <c r="AV1703" s="121" t="str">
        <f t="shared" si="53"/>
        <v>R3-04212-38</v>
      </c>
      <c r="AW1703" s="121" t="s">
        <v>6654</v>
      </c>
      <c r="AX1703" s="121" t="s">
        <v>1322</v>
      </c>
      <c r="AY1703" s="139">
        <v>38</v>
      </c>
      <c r="AZ1703" s="139" t="s">
        <v>117</v>
      </c>
      <c r="BA1703" s="139" t="s">
        <v>124</v>
      </c>
      <c r="BB1703" s="139" t="s">
        <v>2487</v>
      </c>
      <c r="BC1703"/>
    </row>
    <row r="1704" spans="11:55" x14ac:dyDescent="0.4">
      <c r="K1704" s="240" t="s">
        <v>15225</v>
      </c>
      <c r="L1704" s="241" t="s">
        <v>1711</v>
      </c>
      <c r="M1704" s="241">
        <v>9</v>
      </c>
      <c r="N1704" s="241" t="s">
        <v>8218</v>
      </c>
      <c r="O1704" s="241" t="s">
        <v>13273</v>
      </c>
      <c r="P1704" s="241" t="s">
        <v>6686</v>
      </c>
      <c r="AT1704">
        <v>9</v>
      </c>
      <c r="AU1704" t="str">
        <f t="shared" si="52"/>
        <v>04215-9</v>
      </c>
      <c r="AV1704" s="121" t="str">
        <f t="shared" si="53"/>
        <v>R3-04215-13</v>
      </c>
      <c r="AW1704" s="121" t="s">
        <v>6654</v>
      </c>
      <c r="AX1704" s="121" t="s">
        <v>1324</v>
      </c>
      <c r="AY1704" s="139">
        <v>13</v>
      </c>
      <c r="AZ1704" s="139" t="s">
        <v>117</v>
      </c>
      <c r="BA1704" s="139" t="s">
        <v>126</v>
      </c>
      <c r="BB1704" s="139" t="s">
        <v>2491</v>
      </c>
      <c r="BC1704"/>
    </row>
    <row r="1705" spans="11:55" x14ac:dyDescent="0.4">
      <c r="K1705" s="240" t="s">
        <v>15226</v>
      </c>
      <c r="L1705" s="241" t="s">
        <v>1711</v>
      </c>
      <c r="M1705" s="241">
        <v>10</v>
      </c>
      <c r="N1705" s="241" t="s">
        <v>8219</v>
      </c>
      <c r="O1705" s="241" t="s">
        <v>13274</v>
      </c>
      <c r="P1705" s="241" t="s">
        <v>6880</v>
      </c>
      <c r="AT1705">
        <v>4</v>
      </c>
      <c r="AU1705" t="str">
        <f t="shared" si="52"/>
        <v>04302-4</v>
      </c>
      <c r="AV1705" s="121" t="str">
        <f t="shared" si="53"/>
        <v>R3-04302-11</v>
      </c>
      <c r="AW1705" s="121" t="s">
        <v>6654</v>
      </c>
      <c r="AX1705" s="121" t="s">
        <v>1326</v>
      </c>
      <c r="AY1705" s="139">
        <v>11</v>
      </c>
      <c r="AZ1705" s="139" t="s">
        <v>117</v>
      </c>
      <c r="BA1705" s="139" t="s">
        <v>128</v>
      </c>
      <c r="BB1705" s="139" t="s">
        <v>2500</v>
      </c>
      <c r="BC1705"/>
    </row>
    <row r="1706" spans="11:55" x14ac:dyDescent="0.4">
      <c r="K1706" s="240" t="s">
        <v>15227</v>
      </c>
      <c r="L1706" s="241" t="s">
        <v>1711</v>
      </c>
      <c r="M1706" s="241">
        <v>11</v>
      </c>
      <c r="N1706" s="241" t="s">
        <v>8220</v>
      </c>
      <c r="O1706" s="241" t="s">
        <v>13274</v>
      </c>
      <c r="P1706" s="241" t="s">
        <v>6880</v>
      </c>
      <c r="AT1706">
        <v>3</v>
      </c>
      <c r="AU1706" t="str">
        <f t="shared" si="52"/>
        <v>04606-3</v>
      </c>
      <c r="AV1706" s="121" t="str">
        <f t="shared" si="53"/>
        <v>R3-04606-18</v>
      </c>
      <c r="AW1706" s="121" t="s">
        <v>6654</v>
      </c>
      <c r="AX1706" s="121" t="s">
        <v>1335</v>
      </c>
      <c r="AY1706" s="139">
        <v>18</v>
      </c>
      <c r="AZ1706" s="139" t="s">
        <v>117</v>
      </c>
      <c r="BA1706" s="139" t="s">
        <v>138</v>
      </c>
      <c r="BB1706" s="139" t="s">
        <v>2520</v>
      </c>
      <c r="BC1706"/>
    </row>
    <row r="1707" spans="11:55" x14ac:dyDescent="0.4">
      <c r="K1707" s="240" t="s">
        <v>15228</v>
      </c>
      <c r="L1707" s="241" t="s">
        <v>1711</v>
      </c>
      <c r="M1707" s="241">
        <v>12</v>
      </c>
      <c r="N1707" s="241" t="s">
        <v>8221</v>
      </c>
      <c r="O1707" s="241" t="s">
        <v>13273</v>
      </c>
      <c r="P1707" s="241" t="s">
        <v>6880</v>
      </c>
      <c r="AT1707">
        <v>4</v>
      </c>
      <c r="AU1707" t="str">
        <f t="shared" si="52"/>
        <v>04606-4</v>
      </c>
      <c r="AV1707" s="121" t="str">
        <f t="shared" si="53"/>
        <v>R3-04606-20</v>
      </c>
      <c r="AW1707" s="121" t="s">
        <v>6654</v>
      </c>
      <c r="AX1707" s="121" t="s">
        <v>1335</v>
      </c>
      <c r="AY1707" s="139">
        <v>20</v>
      </c>
      <c r="AZ1707" s="139" t="s">
        <v>117</v>
      </c>
      <c r="BA1707" s="139" t="s">
        <v>138</v>
      </c>
      <c r="BB1707" s="139" t="s">
        <v>2518</v>
      </c>
      <c r="BC1707"/>
    </row>
    <row r="1708" spans="11:55" x14ac:dyDescent="0.4">
      <c r="K1708" s="240" t="s">
        <v>15229</v>
      </c>
      <c r="L1708" s="241" t="s">
        <v>1711</v>
      </c>
      <c r="M1708" s="241">
        <v>13</v>
      </c>
      <c r="N1708" s="241" t="s">
        <v>3521</v>
      </c>
      <c r="O1708" s="241" t="s">
        <v>13273</v>
      </c>
      <c r="P1708" s="241" t="s">
        <v>2143</v>
      </c>
      <c r="AT1708">
        <v>5</v>
      </c>
      <c r="AU1708" t="str">
        <f t="shared" si="52"/>
        <v>04606-5</v>
      </c>
      <c r="AV1708" s="121" t="str">
        <f t="shared" si="53"/>
        <v>R3-04606-21</v>
      </c>
      <c r="AW1708" s="121" t="s">
        <v>6654</v>
      </c>
      <c r="AX1708" s="121" t="s">
        <v>1335</v>
      </c>
      <c r="AY1708" s="139">
        <v>21</v>
      </c>
      <c r="AZ1708" s="139" t="s">
        <v>117</v>
      </c>
      <c r="BA1708" s="139" t="s">
        <v>138</v>
      </c>
      <c r="BB1708" s="139" t="s">
        <v>2522</v>
      </c>
      <c r="BC1708"/>
    </row>
    <row r="1709" spans="11:55" x14ac:dyDescent="0.4">
      <c r="K1709" s="240" t="s">
        <v>15230</v>
      </c>
      <c r="L1709" s="241" t="s">
        <v>1711</v>
      </c>
      <c r="M1709" s="241">
        <v>14</v>
      </c>
      <c r="N1709" s="241" t="s">
        <v>8222</v>
      </c>
      <c r="O1709" s="241" t="s">
        <v>13273</v>
      </c>
      <c r="P1709" s="241" t="s">
        <v>6880</v>
      </c>
      <c r="AT1709">
        <v>1</v>
      </c>
      <c r="AU1709" t="str">
        <f t="shared" si="52"/>
        <v>05202-1</v>
      </c>
      <c r="AV1709" s="121" t="str">
        <f t="shared" si="53"/>
        <v>R3-05202-6</v>
      </c>
      <c r="AW1709" s="121" t="s">
        <v>6654</v>
      </c>
      <c r="AX1709" s="121" t="s">
        <v>1337</v>
      </c>
      <c r="AY1709" s="139">
        <v>6</v>
      </c>
      <c r="AZ1709" s="139" t="s">
        <v>139</v>
      </c>
      <c r="BA1709" s="139" t="s">
        <v>140</v>
      </c>
      <c r="BB1709" s="139" t="s">
        <v>2529</v>
      </c>
      <c r="BC1709"/>
    </row>
    <row r="1710" spans="11:55" x14ac:dyDescent="0.4">
      <c r="K1710" s="240" t="s">
        <v>15231</v>
      </c>
      <c r="L1710" s="241" t="s">
        <v>1711</v>
      </c>
      <c r="M1710" s="241">
        <v>16</v>
      </c>
      <c r="N1710" s="241" t="s">
        <v>7102</v>
      </c>
      <c r="O1710" s="241" t="s">
        <v>13274</v>
      </c>
      <c r="P1710" s="241" t="s">
        <v>6880</v>
      </c>
      <c r="AT1710">
        <v>2</v>
      </c>
      <c r="AU1710" t="str">
        <f t="shared" si="52"/>
        <v>05202-2</v>
      </c>
      <c r="AV1710" s="121" t="str">
        <f t="shared" si="53"/>
        <v>R3-05202-7</v>
      </c>
      <c r="AW1710" s="121" t="s">
        <v>6654</v>
      </c>
      <c r="AX1710" s="121" t="s">
        <v>1337</v>
      </c>
      <c r="AY1710" s="139">
        <v>7</v>
      </c>
      <c r="AZ1710" s="139" t="s">
        <v>139</v>
      </c>
      <c r="BA1710" s="139" t="s">
        <v>140</v>
      </c>
      <c r="BB1710" s="139" t="s">
        <v>977</v>
      </c>
      <c r="BC1710"/>
    </row>
    <row r="1711" spans="11:55" x14ac:dyDescent="0.4">
      <c r="K1711" s="240" t="s">
        <v>15232</v>
      </c>
      <c r="L1711" s="241" t="s">
        <v>1711</v>
      </c>
      <c r="M1711" s="241">
        <v>17</v>
      </c>
      <c r="N1711" s="241" t="s">
        <v>7071</v>
      </c>
      <c r="O1711" s="241" t="s">
        <v>13273</v>
      </c>
      <c r="P1711" s="241" t="s">
        <v>6880</v>
      </c>
      <c r="AT1711">
        <v>13</v>
      </c>
      <c r="AU1711" t="str">
        <f t="shared" si="52"/>
        <v>06000-13</v>
      </c>
      <c r="AV1711" s="121" t="str">
        <f t="shared" si="53"/>
        <v>R3-06000-117</v>
      </c>
      <c r="AW1711" s="121" t="s">
        <v>6654</v>
      </c>
      <c r="AX1711" s="121" t="s">
        <v>1342</v>
      </c>
      <c r="AY1711" s="139">
        <v>117</v>
      </c>
      <c r="AZ1711" s="139" t="s">
        <v>146</v>
      </c>
      <c r="BA1711" s="139" t="s">
        <v>6655</v>
      </c>
      <c r="BB1711" s="139" t="s">
        <v>2551</v>
      </c>
      <c r="BC1711"/>
    </row>
    <row r="1712" spans="11:55" x14ac:dyDescent="0.4">
      <c r="K1712" s="240" t="s">
        <v>15233</v>
      </c>
      <c r="L1712" s="241" t="s">
        <v>1711</v>
      </c>
      <c r="M1712" s="241">
        <v>18</v>
      </c>
      <c r="N1712" s="241" t="s">
        <v>8223</v>
      </c>
      <c r="O1712" s="241" t="s">
        <v>13274</v>
      </c>
      <c r="P1712" s="241" t="s">
        <v>6880</v>
      </c>
      <c r="AT1712">
        <v>14</v>
      </c>
      <c r="AU1712" t="str">
        <f t="shared" si="52"/>
        <v>06000-14</v>
      </c>
      <c r="AV1712" s="121" t="str">
        <f t="shared" si="53"/>
        <v>R3-06000-215</v>
      </c>
      <c r="AW1712" s="121" t="s">
        <v>6654</v>
      </c>
      <c r="AX1712" s="121" t="s">
        <v>1342</v>
      </c>
      <c r="AY1712" s="139">
        <v>215</v>
      </c>
      <c r="AZ1712" s="139" t="s">
        <v>146</v>
      </c>
      <c r="BA1712" s="139" t="s">
        <v>6655</v>
      </c>
      <c r="BB1712" s="139" t="s">
        <v>2553</v>
      </c>
      <c r="BC1712"/>
    </row>
    <row r="1713" spans="11:55" x14ac:dyDescent="0.4">
      <c r="K1713" s="240" t="s">
        <v>15234</v>
      </c>
      <c r="L1713" s="241" t="s">
        <v>1711</v>
      </c>
      <c r="M1713" s="241">
        <v>19</v>
      </c>
      <c r="N1713" s="241" t="s">
        <v>7072</v>
      </c>
      <c r="O1713" s="241" t="s">
        <v>13273</v>
      </c>
      <c r="P1713" s="241" t="s">
        <v>6880</v>
      </c>
      <c r="AT1713">
        <v>15</v>
      </c>
      <c r="AU1713" t="str">
        <f t="shared" si="52"/>
        <v>06000-15</v>
      </c>
      <c r="AV1713" s="121" t="str">
        <f t="shared" si="53"/>
        <v>R3-06000-230</v>
      </c>
      <c r="AW1713" s="121" t="s">
        <v>6654</v>
      </c>
      <c r="AX1713" s="121" t="s">
        <v>1342</v>
      </c>
      <c r="AY1713" s="139">
        <v>230</v>
      </c>
      <c r="AZ1713" s="139" t="s">
        <v>146</v>
      </c>
      <c r="BA1713" s="139" t="s">
        <v>6655</v>
      </c>
      <c r="BB1713" s="139" t="s">
        <v>2550</v>
      </c>
      <c r="BC1713"/>
    </row>
    <row r="1714" spans="11:55" x14ac:dyDescent="0.4">
      <c r="K1714" s="240" t="s">
        <v>15235</v>
      </c>
      <c r="L1714" s="241" t="s">
        <v>1711</v>
      </c>
      <c r="M1714" s="241">
        <v>20</v>
      </c>
      <c r="N1714" s="241" t="s">
        <v>8224</v>
      </c>
      <c r="O1714" s="241" t="s">
        <v>13273</v>
      </c>
      <c r="P1714" s="241" t="s">
        <v>6880</v>
      </c>
      <c r="AT1714">
        <v>16</v>
      </c>
      <c r="AU1714" t="str">
        <f t="shared" si="52"/>
        <v>06000-16</v>
      </c>
      <c r="AV1714" s="121" t="str">
        <f t="shared" si="53"/>
        <v>R3-06000-236</v>
      </c>
      <c r="AW1714" s="121" t="s">
        <v>6654</v>
      </c>
      <c r="AX1714" s="121" t="s">
        <v>1342</v>
      </c>
      <c r="AY1714" s="139">
        <v>236</v>
      </c>
      <c r="AZ1714" s="139" t="s">
        <v>146</v>
      </c>
      <c r="BA1714" s="139" t="s">
        <v>6655</v>
      </c>
      <c r="BB1714" s="139" t="s">
        <v>2554</v>
      </c>
      <c r="BC1714"/>
    </row>
    <row r="1715" spans="11:55" x14ac:dyDescent="0.4">
      <c r="K1715" s="240" t="s">
        <v>15236</v>
      </c>
      <c r="L1715" s="241" t="s">
        <v>1711</v>
      </c>
      <c r="M1715" s="241">
        <v>21</v>
      </c>
      <c r="N1715" s="241" t="s">
        <v>8225</v>
      </c>
      <c r="O1715" s="241" t="s">
        <v>13273</v>
      </c>
      <c r="P1715" s="241" t="s">
        <v>2143</v>
      </c>
      <c r="AT1715">
        <v>17</v>
      </c>
      <c r="AU1715" t="str">
        <f t="shared" si="52"/>
        <v>06000-17</v>
      </c>
      <c r="AV1715" s="121" t="str">
        <f t="shared" si="53"/>
        <v>R3-06000-243</v>
      </c>
      <c r="AW1715" s="121" t="s">
        <v>6654</v>
      </c>
      <c r="AX1715" s="121" t="s">
        <v>1342</v>
      </c>
      <c r="AY1715" s="139">
        <v>243</v>
      </c>
      <c r="AZ1715" s="139" t="s">
        <v>146</v>
      </c>
      <c r="BA1715" s="139" t="s">
        <v>6655</v>
      </c>
      <c r="BB1715" s="139" t="s">
        <v>2555</v>
      </c>
      <c r="BC1715"/>
    </row>
    <row r="1716" spans="11:55" x14ac:dyDescent="0.4">
      <c r="K1716" s="240" t="s">
        <v>15237</v>
      </c>
      <c r="L1716" s="241" t="s">
        <v>1711</v>
      </c>
      <c r="M1716" s="241">
        <v>22</v>
      </c>
      <c r="N1716" s="241" t="s">
        <v>8226</v>
      </c>
      <c r="O1716" s="241" t="s">
        <v>13273</v>
      </c>
      <c r="P1716" s="241" t="s">
        <v>1258</v>
      </c>
      <c r="AT1716">
        <v>18</v>
      </c>
      <c r="AU1716" t="str">
        <f t="shared" si="52"/>
        <v>06000-18</v>
      </c>
      <c r="AV1716" s="121" t="str">
        <f t="shared" si="53"/>
        <v>R3-06000-244</v>
      </c>
      <c r="AW1716" s="121" t="s">
        <v>6654</v>
      </c>
      <c r="AX1716" s="121" t="s">
        <v>1342</v>
      </c>
      <c r="AY1716" s="139">
        <v>244</v>
      </c>
      <c r="AZ1716" s="139" t="s">
        <v>146</v>
      </c>
      <c r="BA1716" s="139" t="s">
        <v>6655</v>
      </c>
      <c r="BB1716" s="172" t="s">
        <v>2555</v>
      </c>
      <c r="BC1716"/>
    </row>
    <row r="1717" spans="11:55" x14ac:dyDescent="0.4">
      <c r="K1717" s="240" t="s">
        <v>15238</v>
      </c>
      <c r="L1717" s="241" t="s">
        <v>1711</v>
      </c>
      <c r="M1717" s="241">
        <v>23</v>
      </c>
      <c r="N1717" s="241" t="s">
        <v>8227</v>
      </c>
      <c r="O1717" s="241" t="s">
        <v>13273</v>
      </c>
      <c r="P1717" s="241" t="s">
        <v>2143</v>
      </c>
      <c r="AT1717">
        <v>2</v>
      </c>
      <c r="AU1717" t="str">
        <f t="shared" si="52"/>
        <v>06203-2</v>
      </c>
      <c r="AV1717" s="121" t="str">
        <f t="shared" si="53"/>
        <v>R3-06203-14</v>
      </c>
      <c r="AW1717" s="121" t="s">
        <v>6654</v>
      </c>
      <c r="AX1717" s="121" t="s">
        <v>1345</v>
      </c>
      <c r="AY1717" s="139">
        <v>14</v>
      </c>
      <c r="AZ1717" s="139" t="s">
        <v>146</v>
      </c>
      <c r="BA1717" s="139" t="s">
        <v>148</v>
      </c>
      <c r="BB1717" s="139" t="s">
        <v>2560</v>
      </c>
      <c r="BC1717"/>
    </row>
    <row r="1718" spans="11:55" x14ac:dyDescent="0.4">
      <c r="K1718" s="240" t="s">
        <v>15239</v>
      </c>
      <c r="L1718" s="241" t="s">
        <v>1711</v>
      </c>
      <c r="M1718" s="241">
        <v>24</v>
      </c>
      <c r="N1718" s="241" t="s">
        <v>8228</v>
      </c>
      <c r="O1718" s="241" t="s">
        <v>13273</v>
      </c>
      <c r="P1718" s="241" t="s">
        <v>2143</v>
      </c>
      <c r="AT1718">
        <v>3</v>
      </c>
      <c r="AU1718" t="str">
        <f t="shared" si="52"/>
        <v>06203-3</v>
      </c>
      <c r="AV1718" s="121" t="str">
        <f t="shared" si="53"/>
        <v>R3-06203-15</v>
      </c>
      <c r="AW1718" s="121" t="s">
        <v>6654</v>
      </c>
      <c r="AX1718" s="121" t="s">
        <v>1345</v>
      </c>
      <c r="AY1718" s="139">
        <v>15</v>
      </c>
      <c r="AZ1718" s="139" t="s">
        <v>146</v>
      </c>
      <c r="BA1718" s="139" t="s">
        <v>148</v>
      </c>
      <c r="BB1718" s="139" t="s">
        <v>2561</v>
      </c>
      <c r="BC1718"/>
    </row>
    <row r="1719" spans="11:55" x14ac:dyDescent="0.4">
      <c r="K1719" s="240" t="s">
        <v>15240</v>
      </c>
      <c r="L1719" s="241" t="s">
        <v>1711</v>
      </c>
      <c r="M1719" s="241">
        <v>25</v>
      </c>
      <c r="N1719" s="241" t="s">
        <v>8229</v>
      </c>
      <c r="O1719" s="241" t="s">
        <v>13273</v>
      </c>
      <c r="P1719" s="241" t="s">
        <v>2143</v>
      </c>
      <c r="AT1719">
        <v>4</v>
      </c>
      <c r="AU1719" t="str">
        <f t="shared" si="52"/>
        <v>06203-4</v>
      </c>
      <c r="AV1719" s="121" t="str">
        <f t="shared" si="53"/>
        <v>R3-06203-16</v>
      </c>
      <c r="AW1719" s="121" t="s">
        <v>6654</v>
      </c>
      <c r="AX1719" s="121" t="s">
        <v>1345</v>
      </c>
      <c r="AY1719" s="139">
        <v>16</v>
      </c>
      <c r="AZ1719" s="139" t="s">
        <v>146</v>
      </c>
      <c r="BA1719" s="139" t="s">
        <v>148</v>
      </c>
      <c r="BB1719" s="139" t="s">
        <v>829</v>
      </c>
      <c r="BC1719"/>
    </row>
    <row r="1720" spans="11:55" x14ac:dyDescent="0.4">
      <c r="K1720" s="240" t="s">
        <v>15241</v>
      </c>
      <c r="L1720" s="241" t="s">
        <v>1711</v>
      </c>
      <c r="M1720" s="241">
        <v>26</v>
      </c>
      <c r="N1720" s="241" t="s">
        <v>8230</v>
      </c>
      <c r="O1720" s="241" t="s">
        <v>13273</v>
      </c>
      <c r="P1720" s="241" t="s">
        <v>2143</v>
      </c>
      <c r="AT1720">
        <v>5</v>
      </c>
      <c r="AU1720" t="str">
        <f t="shared" si="52"/>
        <v>06203-5</v>
      </c>
      <c r="AV1720" s="121" t="str">
        <f t="shared" si="53"/>
        <v>R3-06203-17</v>
      </c>
      <c r="AW1720" s="121" t="s">
        <v>6654</v>
      </c>
      <c r="AX1720" s="121" t="s">
        <v>1345</v>
      </c>
      <c r="AY1720" s="139">
        <v>17</v>
      </c>
      <c r="AZ1720" s="139" t="s">
        <v>146</v>
      </c>
      <c r="BA1720" s="139" t="s">
        <v>148</v>
      </c>
      <c r="BB1720" s="139" t="s">
        <v>2562</v>
      </c>
      <c r="BC1720"/>
    </row>
    <row r="1721" spans="11:55" x14ac:dyDescent="0.4">
      <c r="K1721" s="240" t="s">
        <v>15242</v>
      </c>
      <c r="L1721" s="241" t="s">
        <v>1711</v>
      </c>
      <c r="M1721" s="241">
        <v>27</v>
      </c>
      <c r="N1721" s="241" t="s">
        <v>8231</v>
      </c>
      <c r="O1721" s="241" t="s">
        <v>13273</v>
      </c>
      <c r="P1721" s="241" t="s">
        <v>2143</v>
      </c>
      <c r="AT1721">
        <v>6</v>
      </c>
      <c r="AU1721" t="str">
        <f t="shared" si="52"/>
        <v>06203-6</v>
      </c>
      <c r="AV1721" s="121" t="str">
        <f t="shared" si="53"/>
        <v>R3-06203-18</v>
      </c>
      <c r="AW1721" s="121" t="s">
        <v>6654</v>
      </c>
      <c r="AX1721" s="121" t="s">
        <v>1345</v>
      </c>
      <c r="AY1721" s="139">
        <v>18</v>
      </c>
      <c r="AZ1721" s="139" t="s">
        <v>146</v>
      </c>
      <c r="BA1721" s="139" t="s">
        <v>148</v>
      </c>
      <c r="BB1721" s="139" t="s">
        <v>2563</v>
      </c>
      <c r="BC1721"/>
    </row>
    <row r="1722" spans="11:55" x14ac:dyDescent="0.4">
      <c r="K1722" s="240" t="s">
        <v>15243</v>
      </c>
      <c r="L1722" s="241" t="s">
        <v>1712</v>
      </c>
      <c r="M1722" s="241">
        <v>1</v>
      </c>
      <c r="N1722" s="241" t="s">
        <v>8232</v>
      </c>
      <c r="O1722" s="241" t="s">
        <v>13273</v>
      </c>
      <c r="P1722" s="241" t="s">
        <v>1259</v>
      </c>
      <c r="AT1722">
        <v>7</v>
      </c>
      <c r="AU1722" t="str">
        <f t="shared" si="52"/>
        <v>06203-7</v>
      </c>
      <c r="AV1722" s="121" t="str">
        <f t="shared" si="53"/>
        <v>R3-06203-19</v>
      </c>
      <c r="AW1722" s="121" t="s">
        <v>6654</v>
      </c>
      <c r="AX1722" s="121" t="s">
        <v>1345</v>
      </c>
      <c r="AY1722" s="139">
        <v>19</v>
      </c>
      <c r="AZ1722" s="139" t="s">
        <v>146</v>
      </c>
      <c r="BA1722" s="139" t="s">
        <v>148</v>
      </c>
      <c r="BB1722" s="139" t="s">
        <v>2564</v>
      </c>
      <c r="BC1722"/>
    </row>
    <row r="1723" spans="11:55" x14ac:dyDescent="0.4">
      <c r="K1723" s="240" t="s">
        <v>15244</v>
      </c>
      <c r="L1723" s="241" t="s">
        <v>1712</v>
      </c>
      <c r="M1723" s="241">
        <v>2</v>
      </c>
      <c r="N1723" s="241" t="s">
        <v>8233</v>
      </c>
      <c r="O1723" s="241" t="s">
        <v>13273</v>
      </c>
      <c r="P1723" s="241" t="s">
        <v>2147</v>
      </c>
      <c r="AT1723">
        <v>8</v>
      </c>
      <c r="AU1723" t="str">
        <f t="shared" si="52"/>
        <v>06203-8</v>
      </c>
      <c r="AV1723" s="121" t="str">
        <f t="shared" si="53"/>
        <v>R3-06203-20</v>
      </c>
      <c r="AW1723" s="121" t="s">
        <v>6654</v>
      </c>
      <c r="AX1723" s="121" t="s">
        <v>1345</v>
      </c>
      <c r="AY1723" s="139">
        <v>20</v>
      </c>
      <c r="AZ1723" s="139" t="s">
        <v>146</v>
      </c>
      <c r="BA1723" s="139" t="s">
        <v>148</v>
      </c>
      <c r="BB1723" s="139" t="s">
        <v>2565</v>
      </c>
      <c r="BC1723"/>
    </row>
    <row r="1724" spans="11:55" x14ac:dyDescent="0.4">
      <c r="K1724" s="240" t="s">
        <v>15245</v>
      </c>
      <c r="L1724" s="241" t="s">
        <v>1712</v>
      </c>
      <c r="M1724" s="241">
        <v>3</v>
      </c>
      <c r="N1724" s="241" t="s">
        <v>8234</v>
      </c>
      <c r="O1724" s="241" t="s">
        <v>13273</v>
      </c>
      <c r="P1724" s="241" t="s">
        <v>2147</v>
      </c>
      <c r="AT1724">
        <v>9</v>
      </c>
      <c r="AU1724" t="str">
        <f t="shared" si="52"/>
        <v>06203-9</v>
      </c>
      <c r="AV1724" s="121" t="str">
        <f t="shared" si="53"/>
        <v>R3-06203-21</v>
      </c>
      <c r="AW1724" s="121" t="s">
        <v>6654</v>
      </c>
      <c r="AX1724" s="121" t="s">
        <v>1345</v>
      </c>
      <c r="AY1724" s="139">
        <v>21</v>
      </c>
      <c r="AZ1724" s="139" t="s">
        <v>146</v>
      </c>
      <c r="BA1724" s="139" t="s">
        <v>148</v>
      </c>
      <c r="BB1724" s="139" t="s">
        <v>2558</v>
      </c>
      <c r="BC1724"/>
    </row>
    <row r="1725" spans="11:55" x14ac:dyDescent="0.4">
      <c r="K1725" s="240" t="s">
        <v>15246</v>
      </c>
      <c r="L1725" s="241" t="s">
        <v>1712</v>
      </c>
      <c r="M1725" s="241">
        <v>5</v>
      </c>
      <c r="N1725" s="241" t="s">
        <v>2716</v>
      </c>
      <c r="O1725" s="241" t="s">
        <v>13273</v>
      </c>
      <c r="P1725" s="241" t="s">
        <v>1259</v>
      </c>
      <c r="AT1725">
        <v>10</v>
      </c>
      <c r="AU1725" t="str">
        <f t="shared" si="52"/>
        <v>06203-10</v>
      </c>
      <c r="AV1725" s="121" t="str">
        <f t="shared" si="53"/>
        <v>R3-06203-23</v>
      </c>
      <c r="AW1725" s="121" t="s">
        <v>6654</v>
      </c>
      <c r="AX1725" s="121" t="s">
        <v>1345</v>
      </c>
      <c r="AY1725" s="139">
        <v>23</v>
      </c>
      <c r="AZ1725" s="139" t="s">
        <v>146</v>
      </c>
      <c r="BA1725" s="139" t="s">
        <v>148</v>
      </c>
      <c r="BB1725" s="139" t="s">
        <v>2566</v>
      </c>
      <c r="BC1725"/>
    </row>
    <row r="1726" spans="11:55" x14ac:dyDescent="0.4">
      <c r="K1726" s="240" t="s">
        <v>15247</v>
      </c>
      <c r="L1726" s="241" t="s">
        <v>1712</v>
      </c>
      <c r="M1726" s="241">
        <v>6</v>
      </c>
      <c r="N1726" s="241" t="s">
        <v>8235</v>
      </c>
      <c r="O1726" s="241" t="s">
        <v>13273</v>
      </c>
      <c r="P1726" s="241" t="s">
        <v>2143</v>
      </c>
      <c r="AT1726">
        <v>11</v>
      </c>
      <c r="AU1726" t="str">
        <f t="shared" si="52"/>
        <v>06203-11</v>
      </c>
      <c r="AV1726" s="121" t="str">
        <f t="shared" si="53"/>
        <v>R3-06203-25</v>
      </c>
      <c r="AW1726" s="121" t="s">
        <v>6654</v>
      </c>
      <c r="AX1726" s="121" t="s">
        <v>1345</v>
      </c>
      <c r="AY1726" s="139">
        <v>25</v>
      </c>
      <c r="AZ1726" s="139" t="s">
        <v>146</v>
      </c>
      <c r="BA1726" s="139" t="s">
        <v>148</v>
      </c>
      <c r="BB1726" s="139" t="s">
        <v>2567</v>
      </c>
      <c r="BC1726"/>
    </row>
    <row r="1727" spans="11:55" x14ac:dyDescent="0.4">
      <c r="K1727" s="240" t="s">
        <v>15248</v>
      </c>
      <c r="L1727" s="241" t="s">
        <v>1712</v>
      </c>
      <c r="M1727" s="241">
        <v>7</v>
      </c>
      <c r="N1727" s="241" t="s">
        <v>8236</v>
      </c>
      <c r="O1727" s="241" t="s">
        <v>13273</v>
      </c>
      <c r="P1727" s="241" t="s">
        <v>2143</v>
      </c>
      <c r="AT1727">
        <v>12</v>
      </c>
      <c r="AU1727" t="str">
        <f t="shared" si="52"/>
        <v>06203-12</v>
      </c>
      <c r="AV1727" s="121" t="str">
        <f t="shared" si="53"/>
        <v>R3-06203-26</v>
      </c>
      <c r="AW1727" s="121" t="s">
        <v>6654</v>
      </c>
      <c r="AX1727" s="121" t="s">
        <v>1345</v>
      </c>
      <c r="AY1727" s="139">
        <v>26</v>
      </c>
      <c r="AZ1727" s="139" t="s">
        <v>146</v>
      </c>
      <c r="BA1727" s="139" t="s">
        <v>148</v>
      </c>
      <c r="BB1727" s="139" t="s">
        <v>2568</v>
      </c>
      <c r="BC1727"/>
    </row>
    <row r="1728" spans="11:55" x14ac:dyDescent="0.4">
      <c r="K1728" s="240" t="s">
        <v>15249</v>
      </c>
      <c r="L1728" s="241" t="s">
        <v>1712</v>
      </c>
      <c r="M1728" s="241">
        <v>9</v>
      </c>
      <c r="N1728" s="241" t="s">
        <v>3523</v>
      </c>
      <c r="O1728" s="241" t="s">
        <v>13273</v>
      </c>
      <c r="P1728" s="241" t="s">
        <v>1259</v>
      </c>
      <c r="AT1728">
        <v>19</v>
      </c>
      <c r="AU1728" t="str">
        <f t="shared" si="52"/>
        <v>06382-19</v>
      </c>
      <c r="AV1728" s="121" t="str">
        <f t="shared" si="53"/>
        <v>R3-06382-42</v>
      </c>
      <c r="AW1728" s="121" t="s">
        <v>6654</v>
      </c>
      <c r="AX1728" s="121" t="s">
        <v>1351</v>
      </c>
      <c r="AY1728" s="139">
        <v>42</v>
      </c>
      <c r="AZ1728" s="139" t="s">
        <v>146</v>
      </c>
      <c r="BA1728" s="139" t="s">
        <v>154</v>
      </c>
      <c r="BB1728" s="139" t="s">
        <v>2588</v>
      </c>
      <c r="BC1728"/>
    </row>
    <row r="1729" spans="11:55" x14ac:dyDescent="0.4">
      <c r="K1729" s="240" t="s">
        <v>15250</v>
      </c>
      <c r="L1729" s="241" t="s">
        <v>1712</v>
      </c>
      <c r="M1729" s="241">
        <v>10</v>
      </c>
      <c r="N1729" s="241" t="s">
        <v>2214</v>
      </c>
      <c r="O1729" s="241" t="s">
        <v>13273</v>
      </c>
      <c r="P1729" s="241" t="s">
        <v>2143</v>
      </c>
      <c r="AT1729">
        <v>20</v>
      </c>
      <c r="AU1729" t="str">
        <f t="shared" si="52"/>
        <v>06382-20</v>
      </c>
      <c r="AV1729" s="121" t="str">
        <f t="shared" si="53"/>
        <v>R3-06382-46</v>
      </c>
      <c r="AW1729" s="121" t="s">
        <v>6654</v>
      </c>
      <c r="AX1729" s="121" t="s">
        <v>1351</v>
      </c>
      <c r="AY1729" s="139">
        <v>46</v>
      </c>
      <c r="AZ1729" s="139" t="s">
        <v>146</v>
      </c>
      <c r="BA1729" s="139" t="s">
        <v>154</v>
      </c>
      <c r="BB1729" s="139" t="s">
        <v>2591</v>
      </c>
      <c r="BC1729"/>
    </row>
    <row r="1730" spans="11:55" x14ac:dyDescent="0.4">
      <c r="K1730" s="240" t="s">
        <v>15251</v>
      </c>
      <c r="L1730" s="241" t="s">
        <v>1712</v>
      </c>
      <c r="M1730" s="241">
        <v>11</v>
      </c>
      <c r="N1730" s="241" t="s">
        <v>8237</v>
      </c>
      <c r="O1730" s="241" t="s">
        <v>13273</v>
      </c>
      <c r="P1730" s="241" t="s">
        <v>2143</v>
      </c>
      <c r="AT1730">
        <v>21</v>
      </c>
      <c r="AU1730" t="str">
        <f t="shared" si="52"/>
        <v>06382-21</v>
      </c>
      <c r="AV1730" s="121" t="str">
        <f t="shared" si="53"/>
        <v>R3-06382-48</v>
      </c>
      <c r="AW1730" s="121" t="s">
        <v>6654</v>
      </c>
      <c r="AX1730" s="121" t="s">
        <v>1351</v>
      </c>
      <c r="AY1730" s="139">
        <v>48</v>
      </c>
      <c r="AZ1730" s="139" t="s">
        <v>146</v>
      </c>
      <c r="BA1730" s="139" t="s">
        <v>154</v>
      </c>
      <c r="BB1730" s="139" t="s">
        <v>2584</v>
      </c>
      <c r="BC1730"/>
    </row>
    <row r="1731" spans="11:55" x14ac:dyDescent="0.4">
      <c r="K1731" s="240" t="s">
        <v>15252</v>
      </c>
      <c r="L1731" s="241" t="s">
        <v>1712</v>
      </c>
      <c r="M1731" s="241">
        <v>12</v>
      </c>
      <c r="N1731" s="241" t="s">
        <v>8238</v>
      </c>
      <c r="O1731" s="241" t="s">
        <v>13273</v>
      </c>
      <c r="P1731" s="241" t="s">
        <v>6686</v>
      </c>
      <c r="AT1731">
        <v>22</v>
      </c>
      <c r="AU1731" t="str">
        <f t="shared" si="52"/>
        <v>06382-22</v>
      </c>
      <c r="AV1731" s="121" t="str">
        <f t="shared" si="53"/>
        <v>R3-06382-61</v>
      </c>
      <c r="AW1731" s="121" t="s">
        <v>6654</v>
      </c>
      <c r="AX1731" s="121" t="s">
        <v>1351</v>
      </c>
      <c r="AY1731" s="139">
        <v>61</v>
      </c>
      <c r="AZ1731" s="139" t="s">
        <v>146</v>
      </c>
      <c r="BA1731" s="139" t="s">
        <v>154</v>
      </c>
      <c r="BB1731" s="139" t="s">
        <v>2594</v>
      </c>
      <c r="BC1731"/>
    </row>
    <row r="1732" spans="11:55" x14ac:dyDescent="0.4">
      <c r="K1732" s="240" t="s">
        <v>15253</v>
      </c>
      <c r="L1732" s="241" t="s">
        <v>1712</v>
      </c>
      <c r="M1732" s="241">
        <v>13</v>
      </c>
      <c r="N1732" s="241" t="s">
        <v>8239</v>
      </c>
      <c r="O1732" s="241" t="s">
        <v>13273</v>
      </c>
      <c r="P1732" s="241" t="s">
        <v>6686</v>
      </c>
      <c r="AT1732">
        <v>23</v>
      </c>
      <c r="AU1732" t="str">
        <f t="shared" ref="AU1732:AU1795" si="54">AX1732&amp;"-"&amp;AT1732</f>
        <v>06382-23</v>
      </c>
      <c r="AV1732" s="121" t="str">
        <f t="shared" ref="AV1732:AV1795" si="55">AW1732&amp;"-"&amp;AX1732&amp;"-"&amp;AY1732</f>
        <v>R3-06382-62</v>
      </c>
      <c r="AW1732" s="121" t="s">
        <v>6654</v>
      </c>
      <c r="AX1732" s="121" t="s">
        <v>1351</v>
      </c>
      <c r="AY1732" s="139">
        <v>62</v>
      </c>
      <c r="AZ1732" s="139" t="s">
        <v>146</v>
      </c>
      <c r="BA1732" s="139" t="s">
        <v>154</v>
      </c>
      <c r="BB1732" s="139" t="s">
        <v>2595</v>
      </c>
      <c r="BC1732"/>
    </row>
    <row r="1733" spans="11:55" x14ac:dyDescent="0.4">
      <c r="K1733" s="240" t="s">
        <v>15254</v>
      </c>
      <c r="L1733" s="241" t="s">
        <v>1712</v>
      </c>
      <c r="M1733" s="241">
        <v>14</v>
      </c>
      <c r="N1733" s="241" t="s">
        <v>8240</v>
      </c>
      <c r="O1733" s="241" t="s">
        <v>13273</v>
      </c>
      <c r="P1733" s="241" t="s">
        <v>2143</v>
      </c>
      <c r="AT1733">
        <v>24</v>
      </c>
      <c r="AU1733" t="str">
        <f t="shared" si="54"/>
        <v>06382-24</v>
      </c>
      <c r="AV1733" s="121" t="str">
        <f t="shared" si="55"/>
        <v>R3-06382-63</v>
      </c>
      <c r="AW1733" s="121" t="s">
        <v>6654</v>
      </c>
      <c r="AX1733" s="121" t="s">
        <v>1351</v>
      </c>
      <c r="AY1733" s="139">
        <v>63</v>
      </c>
      <c r="AZ1733" s="139" t="s">
        <v>146</v>
      </c>
      <c r="BA1733" s="139" t="s">
        <v>154</v>
      </c>
      <c r="BB1733" s="139" t="s">
        <v>2580</v>
      </c>
      <c r="BC1733"/>
    </row>
    <row r="1734" spans="11:55" x14ac:dyDescent="0.4">
      <c r="K1734" s="240" t="s">
        <v>15255</v>
      </c>
      <c r="L1734" s="241" t="s">
        <v>1712</v>
      </c>
      <c r="M1734" s="241">
        <v>15</v>
      </c>
      <c r="N1734" s="241" t="s">
        <v>8241</v>
      </c>
      <c r="O1734" s="241" t="s">
        <v>13273</v>
      </c>
      <c r="P1734" s="241" t="s">
        <v>2143</v>
      </c>
      <c r="AT1734">
        <v>25</v>
      </c>
      <c r="AU1734" t="str">
        <f t="shared" si="54"/>
        <v>06382-25</v>
      </c>
      <c r="AV1734" s="121" t="str">
        <f t="shared" si="55"/>
        <v>R3-06382-71</v>
      </c>
      <c r="AW1734" s="121" t="s">
        <v>6654</v>
      </c>
      <c r="AX1734" s="121" t="s">
        <v>1351</v>
      </c>
      <c r="AY1734" s="139">
        <v>71</v>
      </c>
      <c r="AZ1734" s="139" t="s">
        <v>146</v>
      </c>
      <c r="BA1734" s="139" t="s">
        <v>154</v>
      </c>
      <c r="BB1734" s="139" t="s">
        <v>2601</v>
      </c>
      <c r="BC1734"/>
    </row>
    <row r="1735" spans="11:55" x14ac:dyDescent="0.4">
      <c r="K1735" s="240" t="s">
        <v>15256</v>
      </c>
      <c r="L1735" s="241" t="s">
        <v>1712</v>
      </c>
      <c r="M1735" s="241">
        <v>16</v>
      </c>
      <c r="N1735" s="241" t="s">
        <v>967</v>
      </c>
      <c r="O1735" s="241" t="s">
        <v>13273</v>
      </c>
      <c r="P1735" s="241" t="s">
        <v>2143</v>
      </c>
      <c r="AT1735">
        <v>7</v>
      </c>
      <c r="AU1735" t="str">
        <f t="shared" si="54"/>
        <v>07000-7</v>
      </c>
      <c r="AV1735" s="121" t="str">
        <f t="shared" si="55"/>
        <v>R3-07000-23</v>
      </c>
      <c r="AW1735" s="121" t="s">
        <v>6654</v>
      </c>
      <c r="AX1735" s="121" t="s">
        <v>1355</v>
      </c>
      <c r="AY1735" s="139">
        <v>23</v>
      </c>
      <c r="AZ1735" s="139" t="s">
        <v>158</v>
      </c>
      <c r="BA1735" s="139" t="s">
        <v>6655</v>
      </c>
      <c r="BB1735" s="139" t="s">
        <v>2609</v>
      </c>
      <c r="BC1735"/>
    </row>
    <row r="1736" spans="11:55" x14ac:dyDescent="0.4">
      <c r="K1736" s="240" t="s">
        <v>15257</v>
      </c>
      <c r="L1736" s="241" t="s">
        <v>1712</v>
      </c>
      <c r="M1736" s="241">
        <v>17</v>
      </c>
      <c r="N1736" s="241" t="s">
        <v>8242</v>
      </c>
      <c r="O1736" s="241" t="s">
        <v>13273</v>
      </c>
      <c r="P1736" s="241" t="s">
        <v>2143</v>
      </c>
      <c r="AT1736">
        <v>8</v>
      </c>
      <c r="AU1736" t="str">
        <f t="shared" si="54"/>
        <v>07000-8</v>
      </c>
      <c r="AV1736" s="121" t="str">
        <f t="shared" si="55"/>
        <v>R3-07000-71</v>
      </c>
      <c r="AW1736" s="121" t="s">
        <v>6654</v>
      </c>
      <c r="AX1736" s="121" t="s">
        <v>1355</v>
      </c>
      <c r="AY1736" s="139">
        <v>71</v>
      </c>
      <c r="AZ1736" s="139" t="s">
        <v>158</v>
      </c>
      <c r="BA1736" s="139" t="s">
        <v>6655</v>
      </c>
      <c r="BB1736" s="139" t="s">
        <v>829</v>
      </c>
      <c r="BC1736"/>
    </row>
    <row r="1737" spans="11:55" x14ac:dyDescent="0.4">
      <c r="K1737" s="240" t="s">
        <v>15258</v>
      </c>
      <c r="L1737" s="241" t="s">
        <v>1712</v>
      </c>
      <c r="M1737" s="241">
        <v>19</v>
      </c>
      <c r="N1737" s="241" t="s">
        <v>6479</v>
      </c>
      <c r="O1737" s="241" t="s">
        <v>13273</v>
      </c>
      <c r="P1737" s="241" t="s">
        <v>1259</v>
      </c>
      <c r="AT1737">
        <v>23</v>
      </c>
      <c r="AU1737" t="str">
        <f t="shared" si="54"/>
        <v>07203-23</v>
      </c>
      <c r="AV1737" s="121" t="str">
        <f t="shared" si="55"/>
        <v>R3-07203-17</v>
      </c>
      <c r="AW1737" s="121" t="s">
        <v>6654</v>
      </c>
      <c r="AX1737" s="121" t="s">
        <v>1357</v>
      </c>
      <c r="AY1737" s="139">
        <v>17</v>
      </c>
      <c r="AZ1737" s="139" t="s">
        <v>158</v>
      </c>
      <c r="BA1737" s="139" t="s">
        <v>160</v>
      </c>
      <c r="BB1737" s="139" t="s">
        <v>2629</v>
      </c>
      <c r="BC1737"/>
    </row>
    <row r="1738" spans="11:55" x14ac:dyDescent="0.4">
      <c r="K1738" s="240" t="s">
        <v>15259</v>
      </c>
      <c r="L1738" s="241" t="s">
        <v>1712</v>
      </c>
      <c r="M1738" s="241">
        <v>20</v>
      </c>
      <c r="N1738" s="241" t="s">
        <v>3308</v>
      </c>
      <c r="O1738" s="241" t="s">
        <v>13273</v>
      </c>
      <c r="P1738" s="241" t="s">
        <v>1259</v>
      </c>
      <c r="AT1738">
        <v>24</v>
      </c>
      <c r="AU1738" t="str">
        <f t="shared" si="54"/>
        <v>07203-24</v>
      </c>
      <c r="AV1738" s="121" t="str">
        <f t="shared" si="55"/>
        <v>R3-07203-122</v>
      </c>
      <c r="AW1738" s="121" t="s">
        <v>6654</v>
      </c>
      <c r="AX1738" s="121" t="s">
        <v>1357</v>
      </c>
      <c r="AY1738" s="139">
        <v>122</v>
      </c>
      <c r="AZ1738" s="139" t="s">
        <v>158</v>
      </c>
      <c r="BA1738" s="139" t="s">
        <v>160</v>
      </c>
      <c r="BB1738" s="139" t="s">
        <v>829</v>
      </c>
      <c r="BC1738"/>
    </row>
    <row r="1739" spans="11:55" x14ac:dyDescent="0.4">
      <c r="K1739" s="240" t="s">
        <v>15260</v>
      </c>
      <c r="L1739" s="241" t="s">
        <v>1712</v>
      </c>
      <c r="M1739" s="241">
        <v>21</v>
      </c>
      <c r="N1739" s="241" t="s">
        <v>3308</v>
      </c>
      <c r="O1739" s="241" t="s">
        <v>13273</v>
      </c>
      <c r="P1739" s="241" t="s">
        <v>1259</v>
      </c>
      <c r="AT1739">
        <v>25</v>
      </c>
      <c r="AU1739" t="str">
        <f t="shared" si="54"/>
        <v>07203-25</v>
      </c>
      <c r="AV1739" s="121" t="str">
        <f t="shared" si="55"/>
        <v>R3-07203-126</v>
      </c>
      <c r="AW1739" s="121" t="s">
        <v>6654</v>
      </c>
      <c r="AX1739" s="121" t="s">
        <v>1357</v>
      </c>
      <c r="AY1739" s="139">
        <v>126</v>
      </c>
      <c r="AZ1739" s="139" t="s">
        <v>158</v>
      </c>
      <c r="BA1739" s="139" t="s">
        <v>160</v>
      </c>
      <c r="BB1739" s="139" t="s">
        <v>2639</v>
      </c>
      <c r="BC1739"/>
    </row>
    <row r="1740" spans="11:55" x14ac:dyDescent="0.4">
      <c r="K1740" s="240" t="s">
        <v>15261</v>
      </c>
      <c r="L1740" s="241" t="s">
        <v>1712</v>
      </c>
      <c r="M1740" s="241">
        <v>22</v>
      </c>
      <c r="N1740" s="241" t="s">
        <v>8243</v>
      </c>
      <c r="O1740" s="241" t="s">
        <v>13273</v>
      </c>
      <c r="P1740" s="241" t="s">
        <v>6686</v>
      </c>
      <c r="AT1740">
        <v>1</v>
      </c>
      <c r="AU1740" t="str">
        <f t="shared" si="54"/>
        <v>07204-1</v>
      </c>
      <c r="AV1740" s="121" t="str">
        <f t="shared" si="55"/>
        <v>R3-07204-51</v>
      </c>
      <c r="AW1740" s="121" t="s">
        <v>6654</v>
      </c>
      <c r="AX1740" s="121" t="s">
        <v>1358</v>
      </c>
      <c r="AY1740" s="139">
        <v>51</v>
      </c>
      <c r="AZ1740" s="139" t="s">
        <v>158</v>
      </c>
      <c r="BA1740" s="139" t="s">
        <v>161</v>
      </c>
      <c r="BB1740" s="139" t="s">
        <v>2645</v>
      </c>
      <c r="BC1740"/>
    </row>
    <row r="1741" spans="11:55" x14ac:dyDescent="0.4">
      <c r="K1741" s="240" t="s">
        <v>15262</v>
      </c>
      <c r="L1741" s="241" t="s">
        <v>1712</v>
      </c>
      <c r="M1741" s="241">
        <v>23</v>
      </c>
      <c r="N1741" s="241" t="s">
        <v>2960</v>
      </c>
      <c r="O1741" s="241" t="s">
        <v>13273</v>
      </c>
      <c r="P1741" s="241" t="s">
        <v>6880</v>
      </c>
      <c r="AT1741">
        <v>2</v>
      </c>
      <c r="AU1741" t="str">
        <f t="shared" si="54"/>
        <v>07204-2</v>
      </c>
      <c r="AV1741" s="121" t="str">
        <f t="shared" si="55"/>
        <v>R3-07204-78</v>
      </c>
      <c r="AW1741" s="121" t="s">
        <v>6654</v>
      </c>
      <c r="AX1741" s="121" t="s">
        <v>1358</v>
      </c>
      <c r="AY1741" s="139">
        <v>78</v>
      </c>
      <c r="AZ1741" s="139" t="s">
        <v>158</v>
      </c>
      <c r="BA1741" s="139" t="s">
        <v>161</v>
      </c>
      <c r="BB1741" s="139" t="s">
        <v>2646</v>
      </c>
      <c r="BC1741"/>
    </row>
    <row r="1742" spans="11:55" x14ac:dyDescent="0.4">
      <c r="K1742" s="240" t="s">
        <v>15263</v>
      </c>
      <c r="L1742" s="241" t="s">
        <v>1712</v>
      </c>
      <c r="M1742" s="241">
        <v>24</v>
      </c>
      <c r="N1742" s="241" t="s">
        <v>8244</v>
      </c>
      <c r="O1742" s="241" t="s">
        <v>13273</v>
      </c>
      <c r="P1742" s="241" t="s">
        <v>6686</v>
      </c>
      <c r="AT1742">
        <v>3</v>
      </c>
      <c r="AU1742" t="str">
        <f t="shared" si="54"/>
        <v>07204-3</v>
      </c>
      <c r="AV1742" s="121" t="str">
        <f t="shared" si="55"/>
        <v>R3-07204-82</v>
      </c>
      <c r="AW1742" s="121" t="s">
        <v>6654</v>
      </c>
      <c r="AX1742" s="121" t="s">
        <v>1358</v>
      </c>
      <c r="AY1742" s="139">
        <v>82</v>
      </c>
      <c r="AZ1742" s="139" t="s">
        <v>158</v>
      </c>
      <c r="BA1742" s="139" t="s">
        <v>161</v>
      </c>
      <c r="BB1742" s="139" t="s">
        <v>2647</v>
      </c>
      <c r="BC1742"/>
    </row>
    <row r="1743" spans="11:55" x14ac:dyDescent="0.4">
      <c r="K1743" s="240" t="s">
        <v>15264</v>
      </c>
      <c r="L1743" s="241" t="s">
        <v>1712</v>
      </c>
      <c r="M1743" s="241">
        <v>25</v>
      </c>
      <c r="N1743" s="241" t="s">
        <v>2959</v>
      </c>
      <c r="O1743" s="241" t="s">
        <v>13273</v>
      </c>
      <c r="P1743" s="241" t="s">
        <v>6880</v>
      </c>
      <c r="AT1743">
        <v>2</v>
      </c>
      <c r="AU1743" t="str">
        <f t="shared" si="54"/>
        <v>07209-2</v>
      </c>
      <c r="AV1743" s="121" t="str">
        <f t="shared" si="55"/>
        <v>R3-07209-17</v>
      </c>
      <c r="AW1743" s="121" t="s">
        <v>6654</v>
      </c>
      <c r="AX1743" s="121" t="s">
        <v>1361</v>
      </c>
      <c r="AY1743" s="139">
        <v>17</v>
      </c>
      <c r="AZ1743" s="139" t="s">
        <v>158</v>
      </c>
      <c r="BA1743" s="139" t="s">
        <v>163</v>
      </c>
      <c r="BB1743" s="139" t="s">
        <v>2653</v>
      </c>
      <c r="BC1743"/>
    </row>
    <row r="1744" spans="11:55" x14ac:dyDescent="0.4">
      <c r="K1744" s="240" t="s">
        <v>15265</v>
      </c>
      <c r="L1744" s="241" t="s">
        <v>1712</v>
      </c>
      <c r="M1744" s="241">
        <v>26</v>
      </c>
      <c r="N1744" s="241" t="s">
        <v>6973</v>
      </c>
      <c r="O1744" s="241" t="s">
        <v>13273</v>
      </c>
      <c r="P1744" s="241" t="s">
        <v>6686</v>
      </c>
      <c r="AT1744">
        <v>4</v>
      </c>
      <c r="AU1744" t="str">
        <f t="shared" si="54"/>
        <v>07210-4</v>
      </c>
      <c r="AV1744" s="121" t="str">
        <f t="shared" si="55"/>
        <v>R3-07210-28</v>
      </c>
      <c r="AW1744" s="121" t="s">
        <v>6654</v>
      </c>
      <c r="AX1744" s="121" t="s">
        <v>1362</v>
      </c>
      <c r="AY1744" s="139">
        <v>28</v>
      </c>
      <c r="AZ1744" s="139" t="s">
        <v>158</v>
      </c>
      <c r="BA1744" s="139" t="s">
        <v>164</v>
      </c>
      <c r="BB1744" s="139" t="s">
        <v>2655</v>
      </c>
      <c r="BC1744"/>
    </row>
    <row r="1745" spans="11:55" x14ac:dyDescent="0.4">
      <c r="K1745" s="240" t="s">
        <v>15266</v>
      </c>
      <c r="L1745" s="241" t="s">
        <v>1712</v>
      </c>
      <c r="M1745" s="241">
        <v>28</v>
      </c>
      <c r="N1745" s="241" t="s">
        <v>8245</v>
      </c>
      <c r="O1745" s="241" t="s">
        <v>13273</v>
      </c>
      <c r="P1745" s="241" t="s">
        <v>6686</v>
      </c>
      <c r="AT1745">
        <v>8</v>
      </c>
      <c r="AU1745" t="str">
        <f t="shared" si="54"/>
        <v>07212-8</v>
      </c>
      <c r="AV1745" s="121" t="str">
        <f t="shared" si="55"/>
        <v>R3-07212-31</v>
      </c>
      <c r="AW1745" s="121" t="s">
        <v>6654</v>
      </c>
      <c r="AX1745" s="121" t="s">
        <v>1363</v>
      </c>
      <c r="AY1745" s="139">
        <v>31</v>
      </c>
      <c r="AZ1745" s="139" t="s">
        <v>158</v>
      </c>
      <c r="BA1745" s="139" t="s">
        <v>165</v>
      </c>
      <c r="BB1745" s="139" t="s">
        <v>831</v>
      </c>
      <c r="BC1745"/>
    </row>
    <row r="1746" spans="11:55" x14ac:dyDescent="0.4">
      <c r="K1746" s="240" t="s">
        <v>15267</v>
      </c>
      <c r="L1746" s="241" t="s">
        <v>1712</v>
      </c>
      <c r="M1746" s="241">
        <v>29</v>
      </c>
      <c r="N1746" s="241" t="s">
        <v>6967</v>
      </c>
      <c r="O1746" s="241" t="s">
        <v>13273</v>
      </c>
      <c r="P1746" s="241" t="s">
        <v>6880</v>
      </c>
      <c r="AT1746">
        <v>9</v>
      </c>
      <c r="AU1746" t="str">
        <f t="shared" si="54"/>
        <v>07212-9</v>
      </c>
      <c r="AV1746" s="121" t="str">
        <f t="shared" si="55"/>
        <v>R3-07212-32</v>
      </c>
      <c r="AW1746" s="121" t="s">
        <v>6654</v>
      </c>
      <c r="AX1746" s="121" t="s">
        <v>1363</v>
      </c>
      <c r="AY1746" s="139">
        <v>32</v>
      </c>
      <c r="AZ1746" s="139" t="s">
        <v>158</v>
      </c>
      <c r="BA1746" s="139" t="s">
        <v>165</v>
      </c>
      <c r="BB1746" s="139" t="s">
        <v>844</v>
      </c>
      <c r="BC1746"/>
    </row>
    <row r="1747" spans="11:55" x14ac:dyDescent="0.4">
      <c r="K1747" s="240" t="s">
        <v>15268</v>
      </c>
      <c r="L1747" s="241" t="s">
        <v>1712</v>
      </c>
      <c r="M1747" s="241">
        <v>30</v>
      </c>
      <c r="N1747" s="241" t="s">
        <v>8246</v>
      </c>
      <c r="O1747" s="241" t="s">
        <v>13273</v>
      </c>
      <c r="P1747" s="241" t="s">
        <v>6880</v>
      </c>
      <c r="AT1747">
        <v>10</v>
      </c>
      <c r="AU1747" t="str">
        <f t="shared" si="54"/>
        <v>07212-10</v>
      </c>
      <c r="AV1747" s="121" t="str">
        <f t="shared" si="55"/>
        <v>R3-07212-33</v>
      </c>
      <c r="AW1747" s="121" t="s">
        <v>6654</v>
      </c>
      <c r="AX1747" s="121" t="s">
        <v>1363</v>
      </c>
      <c r="AY1747" s="139">
        <v>33</v>
      </c>
      <c r="AZ1747" s="139" t="s">
        <v>158</v>
      </c>
      <c r="BA1747" s="139" t="s">
        <v>165</v>
      </c>
      <c r="BB1747" s="139" t="s">
        <v>829</v>
      </c>
      <c r="BC1747"/>
    </row>
    <row r="1748" spans="11:55" x14ac:dyDescent="0.4">
      <c r="K1748" s="240" t="s">
        <v>15269</v>
      </c>
      <c r="L1748" s="241" t="s">
        <v>1712</v>
      </c>
      <c r="M1748" s="241">
        <v>31</v>
      </c>
      <c r="N1748" s="241" t="s">
        <v>8247</v>
      </c>
      <c r="O1748" s="241" t="s">
        <v>13273</v>
      </c>
      <c r="P1748" s="241" t="s">
        <v>6686</v>
      </c>
      <c r="AT1748">
        <v>4</v>
      </c>
      <c r="AU1748" t="str">
        <f t="shared" si="54"/>
        <v>07213-4</v>
      </c>
      <c r="AV1748" s="121" t="str">
        <f t="shared" si="55"/>
        <v>R3-07213-42</v>
      </c>
      <c r="AW1748" s="121" t="s">
        <v>6654</v>
      </c>
      <c r="AX1748" s="121" t="s">
        <v>1364</v>
      </c>
      <c r="AY1748" s="139">
        <v>42</v>
      </c>
      <c r="AZ1748" s="139" t="s">
        <v>158</v>
      </c>
      <c r="BA1748" s="139" t="s">
        <v>24</v>
      </c>
      <c r="BB1748" s="139" t="s">
        <v>844</v>
      </c>
      <c r="BC1748"/>
    </row>
    <row r="1749" spans="11:55" x14ac:dyDescent="0.4">
      <c r="K1749" s="240" t="s">
        <v>15270</v>
      </c>
      <c r="L1749" s="241" t="s">
        <v>1712</v>
      </c>
      <c r="M1749" s="241">
        <v>32</v>
      </c>
      <c r="N1749" s="241" t="s">
        <v>8248</v>
      </c>
      <c r="O1749" s="241" t="s">
        <v>13273</v>
      </c>
      <c r="P1749" s="241" t="s">
        <v>1259</v>
      </c>
      <c r="AT1749">
        <v>5</v>
      </c>
      <c r="AU1749" t="str">
        <f t="shared" si="54"/>
        <v>07213-5</v>
      </c>
      <c r="AV1749" s="121" t="str">
        <f t="shared" si="55"/>
        <v>R3-07213-43</v>
      </c>
      <c r="AW1749" s="121" t="s">
        <v>6654</v>
      </c>
      <c r="AX1749" s="121" t="s">
        <v>1364</v>
      </c>
      <c r="AY1749" s="139">
        <v>43</v>
      </c>
      <c r="AZ1749" s="139" t="s">
        <v>158</v>
      </c>
      <c r="BA1749" s="139" t="s">
        <v>24</v>
      </c>
      <c r="BB1749" s="139" t="s">
        <v>838</v>
      </c>
      <c r="BC1749"/>
    </row>
    <row r="1750" spans="11:55" x14ac:dyDescent="0.4">
      <c r="K1750" s="240" t="s">
        <v>15271</v>
      </c>
      <c r="L1750" s="241" t="s">
        <v>1712</v>
      </c>
      <c r="M1750" s="241">
        <v>40</v>
      </c>
      <c r="N1750" s="241" t="s">
        <v>8249</v>
      </c>
      <c r="O1750" s="241" t="s">
        <v>13273</v>
      </c>
      <c r="P1750" s="241" t="s">
        <v>6686</v>
      </c>
      <c r="AT1750">
        <v>6</v>
      </c>
      <c r="AU1750" t="str">
        <f t="shared" si="54"/>
        <v>07213-6</v>
      </c>
      <c r="AV1750" s="121" t="str">
        <f t="shared" si="55"/>
        <v>R3-07213-44</v>
      </c>
      <c r="AW1750" s="121" t="s">
        <v>6654</v>
      </c>
      <c r="AX1750" s="121" t="s">
        <v>1364</v>
      </c>
      <c r="AY1750" s="139">
        <v>44</v>
      </c>
      <c r="AZ1750" s="139" t="s">
        <v>158</v>
      </c>
      <c r="BA1750" s="139" t="s">
        <v>24</v>
      </c>
      <c r="BB1750" s="139" t="s">
        <v>832</v>
      </c>
      <c r="BC1750"/>
    </row>
    <row r="1751" spans="11:55" x14ac:dyDescent="0.4">
      <c r="K1751" s="240" t="s">
        <v>15272</v>
      </c>
      <c r="L1751" s="241" t="s">
        <v>1712</v>
      </c>
      <c r="M1751" s="241">
        <v>41</v>
      </c>
      <c r="N1751" s="241" t="s">
        <v>8250</v>
      </c>
      <c r="O1751" s="241" t="s">
        <v>13273</v>
      </c>
      <c r="P1751" s="241" t="s">
        <v>6686</v>
      </c>
      <c r="AT1751">
        <v>7</v>
      </c>
      <c r="AU1751" t="str">
        <f t="shared" si="54"/>
        <v>07213-7</v>
      </c>
      <c r="AV1751" s="121" t="str">
        <f t="shared" si="55"/>
        <v>R3-07213-45</v>
      </c>
      <c r="AW1751" s="121" t="s">
        <v>6654</v>
      </c>
      <c r="AX1751" s="121" t="s">
        <v>1364</v>
      </c>
      <c r="AY1751" s="139">
        <v>45</v>
      </c>
      <c r="AZ1751" s="139" t="s">
        <v>158</v>
      </c>
      <c r="BA1751" s="139" t="s">
        <v>24</v>
      </c>
      <c r="BB1751" s="139" t="s">
        <v>829</v>
      </c>
      <c r="BC1751"/>
    </row>
    <row r="1752" spans="11:55" x14ac:dyDescent="0.4">
      <c r="K1752" s="240" t="s">
        <v>15273</v>
      </c>
      <c r="L1752" s="241" t="s">
        <v>1712</v>
      </c>
      <c r="M1752" s="241">
        <v>42</v>
      </c>
      <c r="N1752" s="241" t="s">
        <v>7092</v>
      </c>
      <c r="O1752" s="241" t="s">
        <v>13274</v>
      </c>
      <c r="P1752" s="241" t="s">
        <v>6686</v>
      </c>
      <c r="AT1752">
        <v>8</v>
      </c>
      <c r="AU1752" t="str">
        <f t="shared" si="54"/>
        <v>07213-8</v>
      </c>
      <c r="AV1752" s="121" t="str">
        <f t="shared" si="55"/>
        <v>R3-07213-46</v>
      </c>
      <c r="AW1752" s="121" t="s">
        <v>6654</v>
      </c>
      <c r="AX1752" s="121" t="s">
        <v>1364</v>
      </c>
      <c r="AY1752" s="139">
        <v>46</v>
      </c>
      <c r="AZ1752" s="139" t="s">
        <v>158</v>
      </c>
      <c r="BA1752" s="139" t="s">
        <v>24</v>
      </c>
      <c r="BB1752" s="172" t="s">
        <v>2665</v>
      </c>
      <c r="BC1752"/>
    </row>
    <row r="1753" spans="11:55" x14ac:dyDescent="0.4">
      <c r="K1753" s="240" t="s">
        <v>15274</v>
      </c>
      <c r="L1753" s="241" t="s">
        <v>1712</v>
      </c>
      <c r="M1753" s="241">
        <v>43</v>
      </c>
      <c r="N1753" s="241" t="s">
        <v>8251</v>
      </c>
      <c r="O1753" s="241" t="s">
        <v>13273</v>
      </c>
      <c r="P1753" s="241" t="s">
        <v>2147</v>
      </c>
      <c r="AT1753">
        <v>9</v>
      </c>
      <c r="AU1753" t="str">
        <f t="shared" si="54"/>
        <v>07213-9</v>
      </c>
      <c r="AV1753" s="121" t="str">
        <f t="shared" si="55"/>
        <v>R3-07213-47</v>
      </c>
      <c r="AW1753" s="121" t="s">
        <v>6654</v>
      </c>
      <c r="AX1753" s="121" t="s">
        <v>1364</v>
      </c>
      <c r="AY1753" s="139">
        <v>47</v>
      </c>
      <c r="AZ1753" s="139" t="s">
        <v>158</v>
      </c>
      <c r="BA1753" s="139" t="s">
        <v>24</v>
      </c>
      <c r="BB1753" s="139" t="s">
        <v>2666</v>
      </c>
      <c r="BC1753"/>
    </row>
    <row r="1754" spans="11:55" x14ac:dyDescent="0.4">
      <c r="K1754" s="240" t="s">
        <v>15275</v>
      </c>
      <c r="L1754" s="241" t="s">
        <v>1712</v>
      </c>
      <c r="M1754" s="241">
        <v>44</v>
      </c>
      <c r="N1754" s="241" t="s">
        <v>8251</v>
      </c>
      <c r="O1754" s="241" t="s">
        <v>13273</v>
      </c>
      <c r="P1754" s="241" t="s">
        <v>2147</v>
      </c>
      <c r="AT1754">
        <v>10</v>
      </c>
      <c r="AU1754" t="str">
        <f t="shared" si="54"/>
        <v>07213-10</v>
      </c>
      <c r="AV1754" s="121" t="str">
        <f t="shared" si="55"/>
        <v>R3-07213-50</v>
      </c>
      <c r="AW1754" s="121" t="s">
        <v>6654</v>
      </c>
      <c r="AX1754" s="121" t="s">
        <v>1364</v>
      </c>
      <c r="AY1754" s="139">
        <v>50</v>
      </c>
      <c r="AZ1754" s="139" t="s">
        <v>158</v>
      </c>
      <c r="BA1754" s="139" t="s">
        <v>24</v>
      </c>
      <c r="BB1754" s="139" t="s">
        <v>877</v>
      </c>
      <c r="BC1754"/>
    </row>
    <row r="1755" spans="11:55" x14ac:dyDescent="0.4">
      <c r="K1755" s="240" t="s">
        <v>15276</v>
      </c>
      <c r="L1755" s="241" t="s">
        <v>1712</v>
      </c>
      <c r="M1755" s="241">
        <v>45</v>
      </c>
      <c r="N1755" s="241" t="s">
        <v>8252</v>
      </c>
      <c r="O1755" s="241" t="s">
        <v>13273</v>
      </c>
      <c r="P1755" s="241" t="s">
        <v>2147</v>
      </c>
      <c r="AT1755">
        <v>11</v>
      </c>
      <c r="AU1755" t="str">
        <f t="shared" si="54"/>
        <v>07213-11</v>
      </c>
      <c r="AV1755" s="121" t="str">
        <f t="shared" si="55"/>
        <v>R3-07213-51</v>
      </c>
      <c r="AW1755" s="121" t="s">
        <v>6654</v>
      </c>
      <c r="AX1755" s="121" t="s">
        <v>1364</v>
      </c>
      <c r="AY1755" s="139">
        <v>51</v>
      </c>
      <c r="AZ1755" s="139" t="s">
        <v>158</v>
      </c>
      <c r="BA1755" s="139" t="s">
        <v>24</v>
      </c>
      <c r="BB1755" s="139" t="s">
        <v>1022</v>
      </c>
      <c r="BC1755"/>
    </row>
    <row r="1756" spans="11:55" x14ac:dyDescent="0.4">
      <c r="K1756" s="240" t="s">
        <v>15277</v>
      </c>
      <c r="L1756" s="241" t="s">
        <v>1712</v>
      </c>
      <c r="M1756" s="241">
        <v>46</v>
      </c>
      <c r="N1756" s="241" t="s">
        <v>1018</v>
      </c>
      <c r="O1756" s="241" t="s">
        <v>13273</v>
      </c>
      <c r="P1756" s="241" t="s">
        <v>6686</v>
      </c>
      <c r="AT1756">
        <v>1</v>
      </c>
      <c r="AU1756" t="str">
        <f t="shared" si="54"/>
        <v>07303-1</v>
      </c>
      <c r="AV1756" s="121" t="str">
        <f t="shared" si="55"/>
        <v>R3-07303-22</v>
      </c>
      <c r="AW1756" s="121" t="s">
        <v>6654</v>
      </c>
      <c r="AX1756" s="121" t="s">
        <v>1359</v>
      </c>
      <c r="AY1756" s="139">
        <v>22</v>
      </c>
      <c r="AZ1756" s="139" t="s">
        <v>158</v>
      </c>
      <c r="BA1756" s="139" t="s">
        <v>168</v>
      </c>
      <c r="BB1756" s="139" t="s">
        <v>2672</v>
      </c>
      <c r="BC1756"/>
    </row>
    <row r="1757" spans="11:55" x14ac:dyDescent="0.4">
      <c r="K1757" s="240" t="s">
        <v>15278</v>
      </c>
      <c r="L1757" s="241" t="s">
        <v>1712</v>
      </c>
      <c r="M1757" s="241">
        <v>47</v>
      </c>
      <c r="N1757" s="241" t="s">
        <v>1141</v>
      </c>
      <c r="O1757" s="241" t="s">
        <v>13273</v>
      </c>
      <c r="P1757" s="241" t="s">
        <v>6686</v>
      </c>
      <c r="AT1757">
        <v>1</v>
      </c>
      <c r="AU1757" t="str">
        <f t="shared" si="54"/>
        <v>07342-1</v>
      </c>
      <c r="AV1757" s="121" t="str">
        <f t="shared" si="55"/>
        <v>R3-07342-6</v>
      </c>
      <c r="AW1757" s="121" t="s">
        <v>6654</v>
      </c>
      <c r="AX1757" s="121" t="s">
        <v>1369</v>
      </c>
      <c r="AY1757" s="139">
        <v>6</v>
      </c>
      <c r="AZ1757" s="139" t="s">
        <v>158</v>
      </c>
      <c r="BA1757" s="139" t="s">
        <v>170</v>
      </c>
      <c r="BB1757" s="139" t="s">
        <v>2677</v>
      </c>
      <c r="BC1757"/>
    </row>
    <row r="1758" spans="11:55" x14ac:dyDescent="0.4">
      <c r="K1758" s="240" t="s">
        <v>15279</v>
      </c>
      <c r="L1758" s="241" t="s">
        <v>1712</v>
      </c>
      <c r="M1758" s="241">
        <v>48</v>
      </c>
      <c r="N1758" s="241" t="s">
        <v>7094</v>
      </c>
      <c r="O1758" s="241" t="s">
        <v>13273</v>
      </c>
      <c r="P1758" s="241" t="s">
        <v>6880</v>
      </c>
      <c r="AT1758">
        <v>2</v>
      </c>
      <c r="AU1758" t="str">
        <f t="shared" si="54"/>
        <v>07444-2</v>
      </c>
      <c r="AV1758" s="121" t="str">
        <f t="shared" si="55"/>
        <v>R3-07444-4</v>
      </c>
      <c r="AW1758" s="121" t="s">
        <v>6654</v>
      </c>
      <c r="AX1758" s="121" t="s">
        <v>1373</v>
      </c>
      <c r="AY1758" s="139">
        <v>4</v>
      </c>
      <c r="AZ1758" s="139" t="s">
        <v>158</v>
      </c>
      <c r="BA1758" s="139" t="s">
        <v>174</v>
      </c>
      <c r="BB1758" s="139" t="s">
        <v>2696</v>
      </c>
      <c r="BC1758"/>
    </row>
    <row r="1759" spans="11:55" x14ac:dyDescent="0.4">
      <c r="K1759" s="240" t="s">
        <v>15280</v>
      </c>
      <c r="L1759" s="241" t="s">
        <v>1713</v>
      </c>
      <c r="M1759" s="241">
        <v>1</v>
      </c>
      <c r="N1759" s="241" t="s">
        <v>8253</v>
      </c>
      <c r="O1759" s="241" t="s">
        <v>13273</v>
      </c>
      <c r="P1759" s="241" t="s">
        <v>2144</v>
      </c>
      <c r="AT1759">
        <v>3</v>
      </c>
      <c r="AU1759" t="str">
        <f t="shared" si="54"/>
        <v>07444-3</v>
      </c>
      <c r="AV1759" s="121" t="str">
        <f t="shared" si="55"/>
        <v>R3-07444-5</v>
      </c>
      <c r="AW1759" s="121" t="s">
        <v>6654</v>
      </c>
      <c r="AX1759" s="121" t="s">
        <v>1373</v>
      </c>
      <c r="AY1759" s="139">
        <v>5</v>
      </c>
      <c r="AZ1759" s="139" t="s">
        <v>158</v>
      </c>
      <c r="BA1759" s="139" t="s">
        <v>174</v>
      </c>
      <c r="BB1759" s="139" t="s">
        <v>2697</v>
      </c>
      <c r="BC1759"/>
    </row>
    <row r="1760" spans="11:55" x14ac:dyDescent="0.4">
      <c r="K1760" s="240" t="s">
        <v>15281</v>
      </c>
      <c r="L1760" s="241" t="s">
        <v>1713</v>
      </c>
      <c r="M1760" s="241">
        <v>2</v>
      </c>
      <c r="N1760" s="241" t="s">
        <v>8254</v>
      </c>
      <c r="O1760" s="241" t="s">
        <v>13273</v>
      </c>
      <c r="P1760" s="241" t="s">
        <v>2144</v>
      </c>
      <c r="AT1760">
        <v>4</v>
      </c>
      <c r="AU1760" t="str">
        <f t="shared" si="54"/>
        <v>07444-4</v>
      </c>
      <c r="AV1760" s="121" t="str">
        <f t="shared" si="55"/>
        <v>R3-07444-6</v>
      </c>
      <c r="AW1760" s="121" t="s">
        <v>6654</v>
      </c>
      <c r="AX1760" s="121" t="s">
        <v>1373</v>
      </c>
      <c r="AY1760" s="139">
        <v>6</v>
      </c>
      <c r="AZ1760" s="139" t="s">
        <v>158</v>
      </c>
      <c r="BA1760" s="139" t="s">
        <v>174</v>
      </c>
      <c r="BB1760" s="139" t="s">
        <v>2698</v>
      </c>
      <c r="BC1760"/>
    </row>
    <row r="1761" spans="11:55" x14ac:dyDescent="0.4">
      <c r="K1761" s="240" t="s">
        <v>15282</v>
      </c>
      <c r="L1761" s="241" t="s">
        <v>1713</v>
      </c>
      <c r="M1761" s="241">
        <v>3</v>
      </c>
      <c r="N1761" s="241" t="s">
        <v>8255</v>
      </c>
      <c r="O1761" s="241" t="s">
        <v>13273</v>
      </c>
      <c r="P1761" s="241" t="s">
        <v>2144</v>
      </c>
      <c r="AT1761">
        <v>5</v>
      </c>
      <c r="AU1761" t="str">
        <f t="shared" si="54"/>
        <v>07444-5</v>
      </c>
      <c r="AV1761" s="121" t="str">
        <f t="shared" si="55"/>
        <v>R3-07444-7</v>
      </c>
      <c r="AW1761" s="121" t="s">
        <v>6654</v>
      </c>
      <c r="AX1761" s="121" t="s">
        <v>1373</v>
      </c>
      <c r="AY1761" s="139">
        <v>7</v>
      </c>
      <c r="AZ1761" s="139" t="s">
        <v>158</v>
      </c>
      <c r="BA1761" s="139" t="s">
        <v>174</v>
      </c>
      <c r="BB1761" s="139" t="s">
        <v>2699</v>
      </c>
      <c r="BC1761"/>
    </row>
    <row r="1762" spans="11:55" x14ac:dyDescent="0.4">
      <c r="K1762" s="240" t="s">
        <v>15283</v>
      </c>
      <c r="L1762" s="241" t="s">
        <v>1713</v>
      </c>
      <c r="M1762" s="241">
        <v>4</v>
      </c>
      <c r="N1762" s="241" t="s">
        <v>8256</v>
      </c>
      <c r="O1762" s="241" t="s">
        <v>13273</v>
      </c>
      <c r="P1762" s="241" t="s">
        <v>2249</v>
      </c>
      <c r="AT1762">
        <v>6</v>
      </c>
      <c r="AU1762" t="str">
        <f t="shared" si="54"/>
        <v>07444-6</v>
      </c>
      <c r="AV1762" s="121" t="str">
        <f t="shared" si="55"/>
        <v>R3-07444-8</v>
      </c>
      <c r="AW1762" s="121" t="s">
        <v>6654</v>
      </c>
      <c r="AX1762" s="121" t="s">
        <v>1373</v>
      </c>
      <c r="AY1762" s="139">
        <v>8</v>
      </c>
      <c r="AZ1762" s="139" t="s">
        <v>158</v>
      </c>
      <c r="BA1762" s="139" t="s">
        <v>174</v>
      </c>
      <c r="BB1762" s="139" t="s">
        <v>2700</v>
      </c>
      <c r="BC1762"/>
    </row>
    <row r="1763" spans="11:55" x14ac:dyDescent="0.4">
      <c r="K1763" s="240" t="s">
        <v>15284</v>
      </c>
      <c r="L1763" s="241" t="s">
        <v>1713</v>
      </c>
      <c r="M1763" s="241">
        <v>5</v>
      </c>
      <c r="N1763" s="241" t="s">
        <v>8257</v>
      </c>
      <c r="O1763" s="241" t="s">
        <v>13273</v>
      </c>
      <c r="P1763" s="241" t="s">
        <v>2143</v>
      </c>
      <c r="AT1763">
        <v>7</v>
      </c>
      <c r="AU1763" t="str">
        <f t="shared" si="54"/>
        <v>07444-7</v>
      </c>
      <c r="AV1763" s="121" t="str">
        <f t="shared" si="55"/>
        <v>R3-07444-9</v>
      </c>
      <c r="AW1763" s="121" t="s">
        <v>6654</v>
      </c>
      <c r="AX1763" s="121" t="s">
        <v>1373</v>
      </c>
      <c r="AY1763" s="139">
        <v>9</v>
      </c>
      <c r="AZ1763" s="139" t="s">
        <v>158</v>
      </c>
      <c r="BA1763" s="139" t="s">
        <v>174</v>
      </c>
      <c r="BB1763" s="139" t="s">
        <v>2701</v>
      </c>
      <c r="BC1763"/>
    </row>
    <row r="1764" spans="11:55" x14ac:dyDescent="0.4">
      <c r="K1764" s="240" t="s">
        <v>15285</v>
      </c>
      <c r="L1764" s="241" t="s">
        <v>1713</v>
      </c>
      <c r="M1764" s="241">
        <v>6</v>
      </c>
      <c r="N1764" s="241" t="s">
        <v>8258</v>
      </c>
      <c r="O1764" s="241" t="s">
        <v>13273</v>
      </c>
      <c r="P1764" s="241" t="s">
        <v>6880</v>
      </c>
      <c r="AT1764">
        <v>8</v>
      </c>
      <c r="AU1764" t="str">
        <f t="shared" si="54"/>
        <v>07444-8</v>
      </c>
      <c r="AV1764" s="121" t="str">
        <f t="shared" si="55"/>
        <v>R3-07444-10</v>
      </c>
      <c r="AW1764" s="121" t="s">
        <v>6654</v>
      </c>
      <c r="AX1764" s="121" t="s">
        <v>1373</v>
      </c>
      <c r="AY1764" s="139">
        <v>10</v>
      </c>
      <c r="AZ1764" s="139" t="s">
        <v>158</v>
      </c>
      <c r="BA1764" s="139" t="s">
        <v>174</v>
      </c>
      <c r="BB1764" s="139" t="s">
        <v>2702</v>
      </c>
      <c r="BC1764"/>
    </row>
    <row r="1765" spans="11:55" x14ac:dyDescent="0.4">
      <c r="K1765" s="240" t="s">
        <v>15286</v>
      </c>
      <c r="L1765" s="241" t="s">
        <v>1713</v>
      </c>
      <c r="M1765" s="241">
        <v>7</v>
      </c>
      <c r="N1765" s="241" t="s">
        <v>2656</v>
      </c>
      <c r="O1765" s="241" t="s">
        <v>13273</v>
      </c>
      <c r="P1765" s="241" t="s">
        <v>2143</v>
      </c>
      <c r="AT1765">
        <v>9</v>
      </c>
      <c r="AU1765" t="str">
        <f t="shared" si="54"/>
        <v>07444-9</v>
      </c>
      <c r="AV1765" s="121" t="str">
        <f t="shared" si="55"/>
        <v>R3-07444-11</v>
      </c>
      <c r="AW1765" s="121" t="s">
        <v>6654</v>
      </c>
      <c r="AX1765" s="121" t="s">
        <v>1373</v>
      </c>
      <c r="AY1765" s="139">
        <v>11</v>
      </c>
      <c r="AZ1765" s="139" t="s">
        <v>158</v>
      </c>
      <c r="BA1765" s="139" t="s">
        <v>174</v>
      </c>
      <c r="BB1765" s="139" t="s">
        <v>2703</v>
      </c>
      <c r="BC1765"/>
    </row>
    <row r="1766" spans="11:55" x14ac:dyDescent="0.4">
      <c r="K1766" s="240" t="s">
        <v>15287</v>
      </c>
      <c r="L1766" s="241" t="s">
        <v>1713</v>
      </c>
      <c r="M1766" s="241">
        <v>8</v>
      </c>
      <c r="N1766" s="241" t="s">
        <v>8259</v>
      </c>
      <c r="O1766" s="241" t="s">
        <v>13273</v>
      </c>
      <c r="P1766" s="241" t="s">
        <v>2147</v>
      </c>
      <c r="AT1766">
        <v>1</v>
      </c>
      <c r="AU1766" t="str">
        <f t="shared" si="54"/>
        <v>07482-1</v>
      </c>
      <c r="AV1766" s="121" t="str">
        <f t="shared" si="55"/>
        <v>R3-07482-9</v>
      </c>
      <c r="AW1766" s="121" t="s">
        <v>6654</v>
      </c>
      <c r="AX1766" s="121" t="s">
        <v>1375</v>
      </c>
      <c r="AY1766" s="139">
        <v>9</v>
      </c>
      <c r="AZ1766" s="139" t="s">
        <v>158</v>
      </c>
      <c r="BA1766" s="139" t="s">
        <v>177</v>
      </c>
      <c r="BB1766" s="139" t="s">
        <v>2707</v>
      </c>
      <c r="BC1766"/>
    </row>
    <row r="1767" spans="11:55" x14ac:dyDescent="0.4">
      <c r="K1767" s="240" t="s">
        <v>15288</v>
      </c>
      <c r="L1767" s="241" t="s">
        <v>1713</v>
      </c>
      <c r="M1767" s="241">
        <v>9</v>
      </c>
      <c r="N1767" s="241" t="s">
        <v>8260</v>
      </c>
      <c r="O1767" s="241" t="s">
        <v>13273</v>
      </c>
      <c r="P1767" s="241" t="s">
        <v>2147</v>
      </c>
      <c r="AT1767">
        <v>2</v>
      </c>
      <c r="AU1767" t="str">
        <f t="shared" si="54"/>
        <v>07544-2</v>
      </c>
      <c r="AV1767" s="121" t="str">
        <f t="shared" si="55"/>
        <v>R3-07544-2</v>
      </c>
      <c r="AW1767" s="121" t="s">
        <v>6654</v>
      </c>
      <c r="AX1767" s="121" t="s">
        <v>1381</v>
      </c>
      <c r="AY1767" s="139">
        <v>2</v>
      </c>
      <c r="AZ1767" s="139" t="s">
        <v>158</v>
      </c>
      <c r="BA1767" s="139" t="s">
        <v>183</v>
      </c>
      <c r="BB1767" s="139" t="s">
        <v>2721</v>
      </c>
      <c r="BC1767"/>
    </row>
    <row r="1768" spans="11:55" x14ac:dyDescent="0.4">
      <c r="K1768" s="240" t="s">
        <v>15289</v>
      </c>
      <c r="L1768" s="241" t="s">
        <v>1713</v>
      </c>
      <c r="M1768" s="241">
        <v>10</v>
      </c>
      <c r="N1768" s="241" t="s">
        <v>4211</v>
      </c>
      <c r="O1768" s="241" t="s">
        <v>13273</v>
      </c>
      <c r="P1768" s="241" t="s">
        <v>2143</v>
      </c>
      <c r="AT1768">
        <v>3</v>
      </c>
      <c r="AU1768" t="str">
        <f t="shared" si="54"/>
        <v>07544-3</v>
      </c>
      <c r="AV1768" s="121" t="str">
        <f t="shared" si="55"/>
        <v>R3-07544-4</v>
      </c>
      <c r="AW1768" s="121" t="s">
        <v>6654</v>
      </c>
      <c r="AX1768" s="121" t="s">
        <v>1381</v>
      </c>
      <c r="AY1768" s="139">
        <v>4</v>
      </c>
      <c r="AZ1768" s="139" t="s">
        <v>158</v>
      </c>
      <c r="BA1768" s="139" t="s">
        <v>183</v>
      </c>
      <c r="BB1768" s="139" t="s">
        <v>2722</v>
      </c>
      <c r="BC1768"/>
    </row>
    <row r="1769" spans="11:55" x14ac:dyDescent="0.4">
      <c r="K1769" s="240" t="s">
        <v>15290</v>
      </c>
      <c r="L1769" s="241" t="s">
        <v>1713</v>
      </c>
      <c r="M1769" s="241">
        <v>11</v>
      </c>
      <c r="N1769" s="241" t="s">
        <v>8261</v>
      </c>
      <c r="O1769" s="241" t="s">
        <v>13273</v>
      </c>
      <c r="P1769" s="241" t="s">
        <v>2143</v>
      </c>
      <c r="AT1769">
        <v>4</v>
      </c>
      <c r="AU1769" t="str">
        <f t="shared" si="54"/>
        <v>07544-4</v>
      </c>
      <c r="AV1769" s="121" t="str">
        <f t="shared" si="55"/>
        <v>R3-07544-7</v>
      </c>
      <c r="AW1769" s="121" t="s">
        <v>6654</v>
      </c>
      <c r="AX1769" s="121" t="s">
        <v>1381</v>
      </c>
      <c r="AY1769" s="139">
        <v>7</v>
      </c>
      <c r="AZ1769" s="139" t="s">
        <v>158</v>
      </c>
      <c r="BA1769" s="139" t="s">
        <v>183</v>
      </c>
      <c r="BB1769" s="139" t="s">
        <v>2720</v>
      </c>
      <c r="BC1769"/>
    </row>
    <row r="1770" spans="11:55" x14ac:dyDescent="0.4">
      <c r="K1770" s="240" t="s">
        <v>15291</v>
      </c>
      <c r="L1770" s="241" t="s">
        <v>1713</v>
      </c>
      <c r="M1770" s="241">
        <v>12</v>
      </c>
      <c r="N1770" s="241" t="s">
        <v>8262</v>
      </c>
      <c r="O1770" s="241" t="s">
        <v>13273</v>
      </c>
      <c r="P1770" s="241" t="s">
        <v>2146</v>
      </c>
      <c r="AT1770">
        <v>5</v>
      </c>
      <c r="AU1770" t="str">
        <f t="shared" si="54"/>
        <v>07544-5</v>
      </c>
      <c r="AV1770" s="121" t="str">
        <f t="shared" si="55"/>
        <v>R3-07544-11</v>
      </c>
      <c r="AW1770" s="121" t="s">
        <v>6654</v>
      </c>
      <c r="AX1770" s="121" t="s">
        <v>1381</v>
      </c>
      <c r="AY1770" s="139">
        <v>11</v>
      </c>
      <c r="AZ1770" s="139" t="s">
        <v>158</v>
      </c>
      <c r="BA1770" s="139" t="s">
        <v>183</v>
      </c>
      <c r="BB1770" s="139" t="s">
        <v>2724</v>
      </c>
      <c r="BC1770"/>
    </row>
    <row r="1771" spans="11:55" x14ac:dyDescent="0.4">
      <c r="K1771" s="240" t="s">
        <v>15292</v>
      </c>
      <c r="L1771" s="241" t="s">
        <v>1713</v>
      </c>
      <c r="M1771" s="241">
        <v>13</v>
      </c>
      <c r="N1771" s="241" t="s">
        <v>8263</v>
      </c>
      <c r="O1771" s="241" t="s">
        <v>13273</v>
      </c>
      <c r="P1771" s="241" t="s">
        <v>2146</v>
      </c>
      <c r="AT1771">
        <v>24</v>
      </c>
      <c r="AU1771" t="str">
        <f t="shared" si="54"/>
        <v>08000-24</v>
      </c>
      <c r="AV1771" s="121" t="str">
        <f t="shared" si="55"/>
        <v>R3-08000-103</v>
      </c>
      <c r="AW1771" s="121" t="s">
        <v>6654</v>
      </c>
      <c r="AX1771" s="121" t="s">
        <v>1384</v>
      </c>
      <c r="AY1771" s="139">
        <v>103</v>
      </c>
      <c r="AZ1771" s="139" t="s">
        <v>186</v>
      </c>
      <c r="BA1771" s="139" t="s">
        <v>6655</v>
      </c>
      <c r="BB1771" s="139" t="s">
        <v>2738</v>
      </c>
      <c r="BC1771"/>
    </row>
    <row r="1772" spans="11:55" x14ac:dyDescent="0.4">
      <c r="K1772" s="240" t="s">
        <v>15293</v>
      </c>
      <c r="L1772" s="241" t="s">
        <v>1713</v>
      </c>
      <c r="M1772" s="241">
        <v>14</v>
      </c>
      <c r="N1772" s="241" t="s">
        <v>8264</v>
      </c>
      <c r="O1772" s="241" t="s">
        <v>13273</v>
      </c>
      <c r="P1772" s="241" t="s">
        <v>2144</v>
      </c>
      <c r="AT1772">
        <v>1</v>
      </c>
      <c r="AU1772" t="str">
        <f t="shared" si="54"/>
        <v>08208-1</v>
      </c>
      <c r="AV1772" s="121" t="str">
        <f t="shared" si="55"/>
        <v>R3-08208-23</v>
      </c>
      <c r="AW1772" s="121" t="s">
        <v>6654</v>
      </c>
      <c r="AX1772" s="121" t="s">
        <v>1388</v>
      </c>
      <c r="AY1772" s="139">
        <v>23</v>
      </c>
      <c r="AZ1772" s="139" t="s">
        <v>186</v>
      </c>
      <c r="BA1772" s="139" t="s">
        <v>190</v>
      </c>
      <c r="BB1772" s="139" t="s">
        <v>2770</v>
      </c>
      <c r="BC1772"/>
    </row>
    <row r="1773" spans="11:55" x14ac:dyDescent="0.4">
      <c r="K1773" s="240" t="s">
        <v>15294</v>
      </c>
      <c r="L1773" s="241" t="s">
        <v>1713</v>
      </c>
      <c r="M1773" s="241">
        <v>15</v>
      </c>
      <c r="N1773" s="241" t="s">
        <v>829</v>
      </c>
      <c r="O1773" s="241" t="s">
        <v>13273</v>
      </c>
      <c r="P1773" s="241" t="s">
        <v>2144</v>
      </c>
      <c r="AT1773">
        <v>1</v>
      </c>
      <c r="AU1773" t="str">
        <f t="shared" si="54"/>
        <v>08217-1</v>
      </c>
      <c r="AV1773" s="121" t="str">
        <f t="shared" si="55"/>
        <v>R3-08217-31</v>
      </c>
      <c r="AW1773" s="121" t="s">
        <v>6654</v>
      </c>
      <c r="AX1773" s="121" t="s">
        <v>1389</v>
      </c>
      <c r="AY1773" s="139">
        <v>31</v>
      </c>
      <c r="AZ1773" s="139" t="s">
        <v>186</v>
      </c>
      <c r="BA1773" s="139" t="s">
        <v>191</v>
      </c>
      <c r="BB1773" s="139" t="s">
        <v>2772</v>
      </c>
      <c r="BC1773"/>
    </row>
    <row r="1774" spans="11:55" x14ac:dyDescent="0.4">
      <c r="K1774" s="240" t="s">
        <v>15295</v>
      </c>
      <c r="L1774" s="241" t="s">
        <v>1713</v>
      </c>
      <c r="M1774" s="241">
        <v>16</v>
      </c>
      <c r="N1774" s="241" t="s">
        <v>8265</v>
      </c>
      <c r="O1774" s="241" t="s">
        <v>13273</v>
      </c>
      <c r="P1774" s="241" t="s">
        <v>6686</v>
      </c>
      <c r="AT1774">
        <v>1</v>
      </c>
      <c r="AU1774" t="str">
        <f t="shared" si="54"/>
        <v>08221-1</v>
      </c>
      <c r="AV1774" s="121" t="str">
        <f t="shared" si="55"/>
        <v>R3-08221-92</v>
      </c>
      <c r="AW1774" s="121" t="s">
        <v>6654</v>
      </c>
      <c r="AX1774" s="121" t="s">
        <v>1391</v>
      </c>
      <c r="AY1774" s="139">
        <v>92</v>
      </c>
      <c r="AZ1774" s="139" t="s">
        <v>186</v>
      </c>
      <c r="BA1774" s="139" t="s">
        <v>193</v>
      </c>
      <c r="BB1774" s="139" t="s">
        <v>2776</v>
      </c>
      <c r="BC1774"/>
    </row>
    <row r="1775" spans="11:55" x14ac:dyDescent="0.4">
      <c r="K1775" s="240" t="s">
        <v>15296</v>
      </c>
      <c r="L1775" s="241" t="s">
        <v>1713</v>
      </c>
      <c r="M1775" s="241">
        <v>17</v>
      </c>
      <c r="N1775" s="241" t="s">
        <v>8266</v>
      </c>
      <c r="O1775" s="241" t="s">
        <v>13273</v>
      </c>
      <c r="P1775" s="241" t="s">
        <v>2144</v>
      </c>
      <c r="AT1775">
        <v>2</v>
      </c>
      <c r="AU1775" t="str">
        <f t="shared" si="54"/>
        <v>08221-2</v>
      </c>
      <c r="AV1775" s="121" t="str">
        <f t="shared" si="55"/>
        <v>R3-08221-93</v>
      </c>
      <c r="AW1775" s="121" t="s">
        <v>6654</v>
      </c>
      <c r="AX1775" s="121" t="s">
        <v>1391</v>
      </c>
      <c r="AY1775" s="139">
        <v>93</v>
      </c>
      <c r="AZ1775" s="139" t="s">
        <v>186</v>
      </c>
      <c r="BA1775" s="139" t="s">
        <v>193</v>
      </c>
      <c r="BB1775" s="139" t="s">
        <v>2777</v>
      </c>
      <c r="BC1775"/>
    </row>
    <row r="1776" spans="11:55" x14ac:dyDescent="0.4">
      <c r="K1776" s="240" t="s">
        <v>15297</v>
      </c>
      <c r="L1776" s="241" t="s">
        <v>1713</v>
      </c>
      <c r="M1776" s="241">
        <v>18</v>
      </c>
      <c r="N1776" s="241" t="s">
        <v>8267</v>
      </c>
      <c r="O1776" s="241" t="s">
        <v>13273</v>
      </c>
      <c r="P1776" s="241" t="s">
        <v>2144</v>
      </c>
      <c r="AT1776">
        <v>2</v>
      </c>
      <c r="AU1776" t="str">
        <f t="shared" si="54"/>
        <v>09000-2</v>
      </c>
      <c r="AV1776" s="121" t="str">
        <f t="shared" si="55"/>
        <v>R3-09000-2</v>
      </c>
      <c r="AW1776" s="121" t="s">
        <v>6654</v>
      </c>
      <c r="AX1776" s="121" t="s">
        <v>1399</v>
      </c>
      <c r="AY1776" s="139">
        <v>2</v>
      </c>
      <c r="AZ1776" s="139" t="s">
        <v>201</v>
      </c>
      <c r="BA1776" s="139" t="s">
        <v>6655</v>
      </c>
      <c r="BB1776" s="139" t="s">
        <v>2797</v>
      </c>
      <c r="BC1776"/>
    </row>
    <row r="1777" spans="11:55" x14ac:dyDescent="0.4">
      <c r="K1777" s="240" t="s">
        <v>15298</v>
      </c>
      <c r="L1777" s="241" t="s">
        <v>1713</v>
      </c>
      <c r="M1777" s="241">
        <v>19</v>
      </c>
      <c r="N1777" s="241" t="s">
        <v>8268</v>
      </c>
      <c r="O1777" s="241" t="s">
        <v>13273</v>
      </c>
      <c r="P1777" s="241" t="s">
        <v>2143</v>
      </c>
      <c r="AT1777">
        <v>3</v>
      </c>
      <c r="AU1777" t="str">
        <f t="shared" si="54"/>
        <v>09000-3</v>
      </c>
      <c r="AV1777" s="121" t="str">
        <f t="shared" si="55"/>
        <v>R3-09000-41</v>
      </c>
      <c r="AW1777" s="121" t="s">
        <v>6654</v>
      </c>
      <c r="AX1777" s="121" t="s">
        <v>1399</v>
      </c>
      <c r="AY1777" s="139">
        <v>41</v>
      </c>
      <c r="AZ1777" s="139" t="s">
        <v>201</v>
      </c>
      <c r="BA1777" s="139" t="s">
        <v>6655</v>
      </c>
      <c r="BB1777" s="139" t="s">
        <v>2798</v>
      </c>
      <c r="BC1777"/>
    </row>
    <row r="1778" spans="11:55" x14ac:dyDescent="0.4">
      <c r="K1778" s="240" t="s">
        <v>15299</v>
      </c>
      <c r="L1778" s="241" t="s">
        <v>1713</v>
      </c>
      <c r="M1778" s="241">
        <v>20</v>
      </c>
      <c r="N1778" s="241" t="s">
        <v>8269</v>
      </c>
      <c r="O1778" s="241" t="s">
        <v>13273</v>
      </c>
      <c r="P1778" s="241" t="s">
        <v>2143</v>
      </c>
      <c r="AT1778">
        <v>4</v>
      </c>
      <c r="AU1778" t="str">
        <f t="shared" si="54"/>
        <v>09000-4</v>
      </c>
      <c r="AV1778" s="121" t="str">
        <f t="shared" si="55"/>
        <v>R3-09000-69</v>
      </c>
      <c r="AW1778" s="121" t="s">
        <v>6654</v>
      </c>
      <c r="AX1778" s="121" t="s">
        <v>1399</v>
      </c>
      <c r="AY1778" s="139">
        <v>69</v>
      </c>
      <c r="AZ1778" s="139" t="s">
        <v>201</v>
      </c>
      <c r="BA1778" s="139" t="s">
        <v>6655</v>
      </c>
      <c r="BB1778" s="139" t="s">
        <v>2799</v>
      </c>
      <c r="BC1778"/>
    </row>
    <row r="1779" spans="11:55" x14ac:dyDescent="0.4">
      <c r="K1779" s="240" t="s">
        <v>15300</v>
      </c>
      <c r="L1779" s="241" t="s">
        <v>1713</v>
      </c>
      <c r="M1779" s="241">
        <v>21</v>
      </c>
      <c r="N1779" s="241" t="s">
        <v>2889</v>
      </c>
      <c r="O1779" s="241" t="s">
        <v>13273</v>
      </c>
      <c r="P1779" s="241" t="s">
        <v>2143</v>
      </c>
      <c r="AT1779">
        <v>5</v>
      </c>
      <c r="AU1779" t="str">
        <f t="shared" si="54"/>
        <v>09000-5</v>
      </c>
      <c r="AV1779" s="121" t="str">
        <f t="shared" si="55"/>
        <v>R3-09000-75</v>
      </c>
      <c r="AW1779" s="121" t="s">
        <v>6654</v>
      </c>
      <c r="AX1779" s="121" t="s">
        <v>1399</v>
      </c>
      <c r="AY1779" s="139">
        <v>75</v>
      </c>
      <c r="AZ1779" s="139" t="s">
        <v>201</v>
      </c>
      <c r="BA1779" s="139" t="s">
        <v>6655</v>
      </c>
      <c r="BB1779" s="139" t="s">
        <v>2800</v>
      </c>
      <c r="BC1779"/>
    </row>
    <row r="1780" spans="11:55" x14ac:dyDescent="0.4">
      <c r="K1780" s="240" t="s">
        <v>15301</v>
      </c>
      <c r="L1780" s="241" t="s">
        <v>1713</v>
      </c>
      <c r="M1780" s="241">
        <v>22</v>
      </c>
      <c r="N1780" s="241" t="s">
        <v>8270</v>
      </c>
      <c r="O1780" s="241" t="s">
        <v>13273</v>
      </c>
      <c r="P1780" s="241" t="s">
        <v>2144</v>
      </c>
      <c r="AT1780">
        <v>6</v>
      </c>
      <c r="AU1780" t="str">
        <f t="shared" si="54"/>
        <v>09000-6</v>
      </c>
      <c r="AV1780" s="121" t="str">
        <f t="shared" si="55"/>
        <v>R3-09000-82</v>
      </c>
      <c r="AW1780" s="121" t="s">
        <v>6654</v>
      </c>
      <c r="AX1780" s="121" t="s">
        <v>1399</v>
      </c>
      <c r="AY1780" s="139">
        <v>82</v>
      </c>
      <c r="AZ1780" s="139" t="s">
        <v>201</v>
      </c>
      <c r="BA1780" s="139" t="s">
        <v>6655</v>
      </c>
      <c r="BB1780" s="139" t="s">
        <v>2801</v>
      </c>
      <c r="BC1780"/>
    </row>
    <row r="1781" spans="11:55" x14ac:dyDescent="0.4">
      <c r="K1781" s="240" t="s">
        <v>15302</v>
      </c>
      <c r="L1781" s="241" t="s">
        <v>1713</v>
      </c>
      <c r="M1781" s="241">
        <v>23</v>
      </c>
      <c r="N1781" s="241" t="s">
        <v>8271</v>
      </c>
      <c r="O1781" s="241" t="s">
        <v>13273</v>
      </c>
      <c r="P1781" s="241" t="s">
        <v>2144</v>
      </c>
      <c r="AT1781">
        <v>7</v>
      </c>
      <c r="AU1781" t="str">
        <f t="shared" si="54"/>
        <v>09000-7</v>
      </c>
      <c r="AV1781" s="121" t="str">
        <f t="shared" si="55"/>
        <v>R3-09000-101</v>
      </c>
      <c r="AW1781" s="121" t="s">
        <v>6654</v>
      </c>
      <c r="AX1781" s="121" t="s">
        <v>1399</v>
      </c>
      <c r="AY1781" s="139">
        <v>101</v>
      </c>
      <c r="AZ1781" s="139" t="s">
        <v>201</v>
      </c>
      <c r="BA1781" s="139" t="s">
        <v>6655</v>
      </c>
      <c r="BB1781" s="139" t="s">
        <v>2797</v>
      </c>
      <c r="BC1781"/>
    </row>
    <row r="1782" spans="11:55" x14ac:dyDescent="0.4">
      <c r="K1782" s="240" t="s">
        <v>15303</v>
      </c>
      <c r="L1782" s="241" t="s">
        <v>1713</v>
      </c>
      <c r="M1782" s="241">
        <v>24</v>
      </c>
      <c r="N1782" s="241" t="s">
        <v>844</v>
      </c>
      <c r="O1782" s="241" t="s">
        <v>13273</v>
      </c>
      <c r="P1782" s="241" t="s">
        <v>2144</v>
      </c>
      <c r="AT1782">
        <v>8</v>
      </c>
      <c r="AU1782" t="str">
        <f t="shared" si="54"/>
        <v>09000-8</v>
      </c>
      <c r="AV1782" s="121" t="str">
        <f t="shared" si="55"/>
        <v>R3-09000-114</v>
      </c>
      <c r="AW1782" s="121" t="s">
        <v>6654</v>
      </c>
      <c r="AX1782" s="121" t="s">
        <v>1399</v>
      </c>
      <c r="AY1782" s="139">
        <v>114</v>
      </c>
      <c r="AZ1782" s="139" t="s">
        <v>201</v>
      </c>
      <c r="BA1782" s="139" t="s">
        <v>6655</v>
      </c>
      <c r="BB1782" s="139" t="s">
        <v>826</v>
      </c>
      <c r="BC1782"/>
    </row>
    <row r="1783" spans="11:55" x14ac:dyDescent="0.4">
      <c r="K1783" s="240" t="s">
        <v>15304</v>
      </c>
      <c r="L1783" s="241" t="s">
        <v>1713</v>
      </c>
      <c r="M1783" s="241">
        <v>25</v>
      </c>
      <c r="N1783" s="241" t="s">
        <v>8272</v>
      </c>
      <c r="O1783" s="241" t="s">
        <v>13273</v>
      </c>
      <c r="P1783" s="241" t="s">
        <v>2144</v>
      </c>
      <c r="AT1783">
        <v>9</v>
      </c>
      <c r="AU1783" t="str">
        <f t="shared" si="54"/>
        <v>09000-9</v>
      </c>
      <c r="AV1783" s="121" t="str">
        <f t="shared" si="55"/>
        <v>R3-09000-115</v>
      </c>
      <c r="AW1783" s="121" t="s">
        <v>6654</v>
      </c>
      <c r="AX1783" s="121" t="s">
        <v>1399</v>
      </c>
      <c r="AY1783" s="139">
        <v>115</v>
      </c>
      <c r="AZ1783" s="139" t="s">
        <v>201</v>
      </c>
      <c r="BA1783" s="139" t="s">
        <v>6655</v>
      </c>
      <c r="BB1783" s="139" t="s">
        <v>2803</v>
      </c>
      <c r="BC1783"/>
    </row>
    <row r="1784" spans="11:55" x14ac:dyDescent="0.4">
      <c r="K1784" s="240" t="s">
        <v>15305</v>
      </c>
      <c r="L1784" s="241" t="s">
        <v>1713</v>
      </c>
      <c r="M1784" s="241">
        <v>26</v>
      </c>
      <c r="N1784" s="241" t="s">
        <v>3308</v>
      </c>
      <c r="O1784" s="241" t="s">
        <v>13273</v>
      </c>
      <c r="P1784" s="241" t="s">
        <v>1259</v>
      </c>
      <c r="AT1784">
        <v>10</v>
      </c>
      <c r="AU1784" t="str">
        <f t="shared" si="54"/>
        <v>09000-10</v>
      </c>
      <c r="AV1784" s="121" t="str">
        <f t="shared" si="55"/>
        <v>R3-09000-116</v>
      </c>
      <c r="AW1784" s="121" t="s">
        <v>6654</v>
      </c>
      <c r="AX1784" s="121" t="s">
        <v>1399</v>
      </c>
      <c r="AY1784" s="139">
        <v>116</v>
      </c>
      <c r="AZ1784" s="139" t="s">
        <v>201</v>
      </c>
      <c r="BA1784" s="139" t="s">
        <v>6655</v>
      </c>
      <c r="BB1784" s="139" t="s">
        <v>829</v>
      </c>
      <c r="BC1784"/>
    </row>
    <row r="1785" spans="11:55" x14ac:dyDescent="0.4">
      <c r="K1785" s="240" t="s">
        <v>15306</v>
      </c>
      <c r="L1785" s="241" t="s">
        <v>1713</v>
      </c>
      <c r="M1785" s="241">
        <v>28</v>
      </c>
      <c r="N1785" s="241" t="s">
        <v>8273</v>
      </c>
      <c r="O1785" s="241" t="s">
        <v>13273</v>
      </c>
      <c r="P1785" s="241" t="s">
        <v>6686</v>
      </c>
      <c r="AT1785">
        <v>11</v>
      </c>
      <c r="AU1785" t="str">
        <f t="shared" si="54"/>
        <v>09000-11</v>
      </c>
      <c r="AV1785" s="121" t="str">
        <f t="shared" si="55"/>
        <v>R3-09000-117</v>
      </c>
      <c r="AW1785" s="121" t="s">
        <v>6654</v>
      </c>
      <c r="AX1785" s="121" t="s">
        <v>1399</v>
      </c>
      <c r="AY1785" s="139">
        <v>117</v>
      </c>
      <c r="AZ1785" s="139" t="s">
        <v>201</v>
      </c>
      <c r="BA1785" s="139" t="s">
        <v>6655</v>
      </c>
      <c r="BB1785" s="139" t="s">
        <v>2797</v>
      </c>
      <c r="BC1785"/>
    </row>
    <row r="1786" spans="11:55" x14ac:dyDescent="0.4">
      <c r="K1786" s="240" t="s">
        <v>15307</v>
      </c>
      <c r="L1786" s="241" t="s">
        <v>1713</v>
      </c>
      <c r="M1786" s="241">
        <v>29</v>
      </c>
      <c r="N1786" s="241" t="s">
        <v>8274</v>
      </c>
      <c r="O1786" s="241" t="s">
        <v>13273</v>
      </c>
      <c r="P1786" s="241" t="s">
        <v>6686</v>
      </c>
      <c r="AT1786">
        <v>12</v>
      </c>
      <c r="AU1786" t="str">
        <f t="shared" si="54"/>
        <v>09000-12</v>
      </c>
      <c r="AV1786" s="121" t="str">
        <f t="shared" si="55"/>
        <v>R3-09000-118</v>
      </c>
      <c r="AW1786" s="121" t="s">
        <v>6654</v>
      </c>
      <c r="AX1786" s="121" t="s">
        <v>1399</v>
      </c>
      <c r="AY1786" s="139">
        <v>118</v>
      </c>
      <c r="AZ1786" s="139" t="s">
        <v>201</v>
      </c>
      <c r="BA1786" s="139" t="s">
        <v>6655</v>
      </c>
      <c r="BB1786" s="139" t="s">
        <v>826</v>
      </c>
      <c r="BC1786"/>
    </row>
    <row r="1787" spans="11:55" x14ac:dyDescent="0.4">
      <c r="K1787" s="240" t="s">
        <v>15308</v>
      </c>
      <c r="L1787" s="241" t="s">
        <v>1713</v>
      </c>
      <c r="M1787" s="241">
        <v>30</v>
      </c>
      <c r="N1787" s="241" t="s">
        <v>8275</v>
      </c>
      <c r="O1787" s="241" t="s">
        <v>13273</v>
      </c>
      <c r="P1787" s="241" t="s">
        <v>2144</v>
      </c>
      <c r="AT1787">
        <v>2</v>
      </c>
      <c r="AU1787" t="str">
        <f t="shared" si="54"/>
        <v>09203-2</v>
      </c>
      <c r="AV1787" s="121" t="str">
        <f t="shared" si="55"/>
        <v>R3-09203-51</v>
      </c>
      <c r="AW1787" s="121" t="s">
        <v>6654</v>
      </c>
      <c r="AX1787" s="121" t="s">
        <v>1401</v>
      </c>
      <c r="AY1787" s="139">
        <v>51</v>
      </c>
      <c r="AZ1787" s="139" t="s">
        <v>201</v>
      </c>
      <c r="BA1787" s="139" t="s">
        <v>203</v>
      </c>
      <c r="BB1787" s="139" t="s">
        <v>2812</v>
      </c>
      <c r="BC1787"/>
    </row>
    <row r="1788" spans="11:55" x14ac:dyDescent="0.4">
      <c r="K1788" s="240" t="s">
        <v>15309</v>
      </c>
      <c r="L1788" s="241" t="s">
        <v>1713</v>
      </c>
      <c r="M1788" s="241">
        <v>31</v>
      </c>
      <c r="N1788" s="241" t="s">
        <v>8276</v>
      </c>
      <c r="O1788" s="241" t="s">
        <v>13274</v>
      </c>
      <c r="P1788" s="241" t="s">
        <v>6880</v>
      </c>
      <c r="AT1788">
        <v>3</v>
      </c>
      <c r="AU1788" t="str">
        <f t="shared" si="54"/>
        <v>09203-3</v>
      </c>
      <c r="AV1788" s="121" t="str">
        <f t="shared" si="55"/>
        <v>R3-09203-54</v>
      </c>
      <c r="AW1788" s="121" t="s">
        <v>6654</v>
      </c>
      <c r="AX1788" s="121" t="s">
        <v>1401</v>
      </c>
      <c r="AY1788" s="139">
        <v>54</v>
      </c>
      <c r="AZ1788" s="139" t="s">
        <v>201</v>
      </c>
      <c r="BA1788" s="139" t="s">
        <v>203</v>
      </c>
      <c r="BB1788" s="139" t="s">
        <v>1016</v>
      </c>
      <c r="BC1788"/>
    </row>
    <row r="1789" spans="11:55" x14ac:dyDescent="0.4">
      <c r="K1789" s="240" t="s">
        <v>15310</v>
      </c>
      <c r="L1789" s="241" t="s">
        <v>1713</v>
      </c>
      <c r="M1789" s="241">
        <v>32</v>
      </c>
      <c r="N1789" s="241" t="s">
        <v>8277</v>
      </c>
      <c r="O1789" s="241" t="s">
        <v>13274</v>
      </c>
      <c r="P1789" s="241" t="s">
        <v>6686</v>
      </c>
      <c r="AT1789">
        <v>4</v>
      </c>
      <c r="AU1789" t="str">
        <f t="shared" si="54"/>
        <v>09203-4</v>
      </c>
      <c r="AV1789" s="121" t="str">
        <f t="shared" si="55"/>
        <v>R3-09203-56</v>
      </c>
      <c r="AW1789" s="121" t="s">
        <v>6654</v>
      </c>
      <c r="AX1789" s="121" t="s">
        <v>1401</v>
      </c>
      <c r="AY1789" s="139">
        <v>56</v>
      </c>
      <c r="AZ1789" s="139" t="s">
        <v>201</v>
      </c>
      <c r="BA1789" s="139" t="s">
        <v>203</v>
      </c>
      <c r="BB1789" s="139" t="s">
        <v>2813</v>
      </c>
      <c r="BC1789"/>
    </row>
    <row r="1790" spans="11:55" x14ac:dyDescent="0.4">
      <c r="K1790" s="240" t="s">
        <v>15311</v>
      </c>
      <c r="L1790" s="241" t="s">
        <v>1713</v>
      </c>
      <c r="M1790" s="241">
        <v>33</v>
      </c>
      <c r="N1790" s="241" t="s">
        <v>7003</v>
      </c>
      <c r="O1790" s="241" t="s">
        <v>13274</v>
      </c>
      <c r="P1790" s="241" t="s">
        <v>6880</v>
      </c>
      <c r="AT1790">
        <v>5</v>
      </c>
      <c r="AU1790" t="str">
        <f t="shared" si="54"/>
        <v>09203-5</v>
      </c>
      <c r="AV1790" s="121" t="str">
        <f t="shared" si="55"/>
        <v>R3-09203-58</v>
      </c>
      <c r="AW1790" s="121" t="s">
        <v>6654</v>
      </c>
      <c r="AX1790" s="121" t="s">
        <v>1401</v>
      </c>
      <c r="AY1790" s="139">
        <v>58</v>
      </c>
      <c r="AZ1790" s="139" t="s">
        <v>201</v>
      </c>
      <c r="BA1790" s="139" t="s">
        <v>203</v>
      </c>
      <c r="BB1790" s="139" t="s">
        <v>2814</v>
      </c>
      <c r="BC1790"/>
    </row>
    <row r="1791" spans="11:55" x14ac:dyDescent="0.4">
      <c r="K1791" s="240" t="s">
        <v>15312</v>
      </c>
      <c r="L1791" s="241" t="s">
        <v>1713</v>
      </c>
      <c r="M1791" s="241">
        <v>34</v>
      </c>
      <c r="N1791" s="241" t="s">
        <v>7972</v>
      </c>
      <c r="O1791" s="241" t="s">
        <v>13274</v>
      </c>
      <c r="P1791" s="241" t="s">
        <v>6880</v>
      </c>
      <c r="AT1791">
        <v>6</v>
      </c>
      <c r="AU1791" t="str">
        <f t="shared" si="54"/>
        <v>09203-6</v>
      </c>
      <c r="AV1791" s="121" t="str">
        <f t="shared" si="55"/>
        <v>R3-09203-59</v>
      </c>
      <c r="AW1791" s="121" t="s">
        <v>6654</v>
      </c>
      <c r="AX1791" s="121" t="s">
        <v>1401</v>
      </c>
      <c r="AY1791" s="139">
        <v>59</v>
      </c>
      <c r="AZ1791" s="139" t="s">
        <v>201</v>
      </c>
      <c r="BA1791" s="139" t="s">
        <v>203</v>
      </c>
      <c r="BB1791" s="139" t="s">
        <v>2815</v>
      </c>
      <c r="BC1791"/>
    </row>
    <row r="1792" spans="11:55" x14ac:dyDescent="0.4">
      <c r="K1792" s="240" t="s">
        <v>15313</v>
      </c>
      <c r="L1792" s="241" t="s">
        <v>1713</v>
      </c>
      <c r="M1792" s="241">
        <v>35</v>
      </c>
      <c r="N1792" s="241" t="s">
        <v>8278</v>
      </c>
      <c r="O1792" s="241" t="s">
        <v>13273</v>
      </c>
      <c r="P1792" s="241" t="s">
        <v>6880</v>
      </c>
      <c r="AT1792">
        <v>4</v>
      </c>
      <c r="AU1792" t="str">
        <f t="shared" si="54"/>
        <v>09204-4</v>
      </c>
      <c r="AV1792" s="121" t="str">
        <f t="shared" si="55"/>
        <v>R3-09204-62</v>
      </c>
      <c r="AW1792" s="121" t="s">
        <v>6654</v>
      </c>
      <c r="AX1792" s="121" t="s">
        <v>1402</v>
      </c>
      <c r="AY1792" s="139">
        <v>62</v>
      </c>
      <c r="AZ1792" s="139" t="s">
        <v>201</v>
      </c>
      <c r="BA1792" s="139" t="s">
        <v>204</v>
      </c>
      <c r="BB1792" s="139" t="s">
        <v>829</v>
      </c>
      <c r="BC1792"/>
    </row>
    <row r="1793" spans="11:55" x14ac:dyDescent="0.4">
      <c r="K1793" s="240" t="s">
        <v>15314</v>
      </c>
      <c r="L1793" s="241" t="s">
        <v>1713</v>
      </c>
      <c r="M1793" s="241">
        <v>36</v>
      </c>
      <c r="N1793" s="241" t="s">
        <v>8279</v>
      </c>
      <c r="O1793" s="241" t="s">
        <v>13274</v>
      </c>
      <c r="P1793" s="241" t="s">
        <v>6681</v>
      </c>
      <c r="AT1793">
        <v>1</v>
      </c>
      <c r="AU1793" t="str">
        <f t="shared" si="54"/>
        <v>09206-1</v>
      </c>
      <c r="AV1793" s="121" t="str">
        <f t="shared" si="55"/>
        <v>R3-09206-43</v>
      </c>
      <c r="AW1793" s="121" t="s">
        <v>6654</v>
      </c>
      <c r="AX1793" s="121" t="s">
        <v>1404</v>
      </c>
      <c r="AY1793" s="139">
        <v>43</v>
      </c>
      <c r="AZ1793" s="139" t="s">
        <v>201</v>
      </c>
      <c r="BA1793" s="139" t="s">
        <v>206</v>
      </c>
      <c r="BB1793" s="139" t="s">
        <v>2821</v>
      </c>
      <c r="BC1793"/>
    </row>
    <row r="1794" spans="11:55" x14ac:dyDescent="0.4">
      <c r="K1794" s="240" t="s">
        <v>15315</v>
      </c>
      <c r="L1794" s="241" t="s">
        <v>1713</v>
      </c>
      <c r="M1794" s="241">
        <v>37</v>
      </c>
      <c r="N1794" s="241" t="s">
        <v>8280</v>
      </c>
      <c r="O1794" s="241" t="s">
        <v>13274</v>
      </c>
      <c r="P1794" s="241" t="s">
        <v>6686</v>
      </c>
      <c r="AT1794">
        <v>5</v>
      </c>
      <c r="AU1794" t="str">
        <f t="shared" si="54"/>
        <v>09208-5</v>
      </c>
      <c r="AV1794" s="121" t="str">
        <f t="shared" si="55"/>
        <v>R3-09208-44</v>
      </c>
      <c r="AW1794" s="121" t="s">
        <v>6654</v>
      </c>
      <c r="AX1794" s="121" t="s">
        <v>1405</v>
      </c>
      <c r="AY1794" s="139">
        <v>44</v>
      </c>
      <c r="AZ1794" s="139" t="s">
        <v>201</v>
      </c>
      <c r="BA1794" s="139" t="s">
        <v>207</v>
      </c>
      <c r="BB1794" s="139" t="s">
        <v>2827</v>
      </c>
      <c r="BC1794"/>
    </row>
    <row r="1795" spans="11:55" x14ac:dyDescent="0.4">
      <c r="K1795" s="240" t="s">
        <v>15316</v>
      </c>
      <c r="L1795" s="241" t="s">
        <v>1713</v>
      </c>
      <c r="M1795" s="241">
        <v>38</v>
      </c>
      <c r="N1795" s="241" t="s">
        <v>8281</v>
      </c>
      <c r="O1795" s="241" t="s">
        <v>13273</v>
      </c>
      <c r="P1795" s="241" t="s">
        <v>2146</v>
      </c>
      <c r="AT1795">
        <v>6</v>
      </c>
      <c r="AU1795" t="str">
        <f t="shared" si="54"/>
        <v>09208-6</v>
      </c>
      <c r="AV1795" s="121" t="str">
        <f t="shared" si="55"/>
        <v>R3-09208-47</v>
      </c>
      <c r="AW1795" s="121" t="s">
        <v>6654</v>
      </c>
      <c r="AX1795" s="121" t="s">
        <v>1405</v>
      </c>
      <c r="AY1795" s="139">
        <v>47</v>
      </c>
      <c r="AZ1795" s="139" t="s">
        <v>201</v>
      </c>
      <c r="BA1795" s="139" t="s">
        <v>207</v>
      </c>
      <c r="BB1795" s="139" t="s">
        <v>2828</v>
      </c>
      <c r="BC1795"/>
    </row>
    <row r="1796" spans="11:55" x14ac:dyDescent="0.4">
      <c r="K1796" s="240" t="s">
        <v>15317</v>
      </c>
      <c r="L1796" s="241" t="s">
        <v>1713</v>
      </c>
      <c r="M1796" s="241">
        <v>39</v>
      </c>
      <c r="N1796" s="241" t="s">
        <v>8282</v>
      </c>
      <c r="O1796" s="241" t="s">
        <v>13273</v>
      </c>
      <c r="P1796" s="241" t="s">
        <v>2144</v>
      </c>
      <c r="AT1796">
        <v>7</v>
      </c>
      <c r="AU1796" t="str">
        <f t="shared" ref="AU1796:AU1859" si="56">AX1796&amp;"-"&amp;AT1796</f>
        <v>09208-7</v>
      </c>
      <c r="AV1796" s="121" t="str">
        <f t="shared" ref="AV1796:AV1859" si="57">AW1796&amp;"-"&amp;AX1796&amp;"-"&amp;AY1796</f>
        <v>R3-09208-57</v>
      </c>
      <c r="AW1796" s="121" t="s">
        <v>6654</v>
      </c>
      <c r="AX1796" s="121" t="s">
        <v>1405</v>
      </c>
      <c r="AY1796" s="139">
        <v>57</v>
      </c>
      <c r="AZ1796" s="139" t="s">
        <v>201</v>
      </c>
      <c r="BA1796" s="139" t="s">
        <v>207</v>
      </c>
      <c r="BB1796" s="139" t="s">
        <v>2822</v>
      </c>
      <c r="BC1796"/>
    </row>
    <row r="1797" spans="11:55" x14ac:dyDescent="0.4">
      <c r="K1797" s="240" t="s">
        <v>15318</v>
      </c>
      <c r="L1797" s="241" t="s">
        <v>1713</v>
      </c>
      <c r="M1797" s="241">
        <v>40</v>
      </c>
      <c r="N1797" s="241" t="s">
        <v>8283</v>
      </c>
      <c r="O1797" s="241" t="s">
        <v>13273</v>
      </c>
      <c r="P1797" s="241" t="s">
        <v>2144</v>
      </c>
      <c r="AT1797">
        <v>8</v>
      </c>
      <c r="AU1797" t="str">
        <f t="shared" si="56"/>
        <v>09208-8</v>
      </c>
      <c r="AV1797" s="121" t="str">
        <f t="shared" si="57"/>
        <v>R3-09208-58</v>
      </c>
      <c r="AW1797" s="121" t="s">
        <v>6654</v>
      </c>
      <c r="AX1797" s="121" t="s">
        <v>1405</v>
      </c>
      <c r="AY1797" s="139">
        <v>58</v>
      </c>
      <c r="AZ1797" s="139" t="s">
        <v>201</v>
      </c>
      <c r="BA1797" s="139" t="s">
        <v>207</v>
      </c>
      <c r="BB1797" s="139" t="s">
        <v>2823</v>
      </c>
      <c r="BC1797"/>
    </row>
    <row r="1798" spans="11:55" x14ac:dyDescent="0.4">
      <c r="K1798" s="240" t="s">
        <v>15319</v>
      </c>
      <c r="L1798" s="241" t="s">
        <v>1713</v>
      </c>
      <c r="M1798" s="241">
        <v>41</v>
      </c>
      <c r="N1798" s="241" t="s">
        <v>2733</v>
      </c>
      <c r="O1798" s="241" t="s">
        <v>13273</v>
      </c>
      <c r="P1798" s="241" t="s">
        <v>2143</v>
      </c>
      <c r="AT1798">
        <v>9</v>
      </c>
      <c r="AU1798" t="str">
        <f t="shared" si="56"/>
        <v>09208-9</v>
      </c>
      <c r="AV1798" s="121" t="str">
        <f t="shared" si="57"/>
        <v>R3-09208-59</v>
      </c>
      <c r="AW1798" s="121" t="s">
        <v>6654</v>
      </c>
      <c r="AX1798" s="121" t="s">
        <v>1405</v>
      </c>
      <c r="AY1798" s="139">
        <v>59</v>
      </c>
      <c r="AZ1798" s="139" t="s">
        <v>201</v>
      </c>
      <c r="BA1798" s="139" t="s">
        <v>207</v>
      </c>
      <c r="BB1798" s="139" t="s">
        <v>2824</v>
      </c>
      <c r="BC1798"/>
    </row>
    <row r="1799" spans="11:55" x14ac:dyDescent="0.4">
      <c r="K1799" s="240" t="s">
        <v>15320</v>
      </c>
      <c r="L1799" s="241" t="s">
        <v>1713</v>
      </c>
      <c r="M1799" s="241">
        <v>42</v>
      </c>
      <c r="N1799" s="241" t="s">
        <v>8284</v>
      </c>
      <c r="O1799" s="241" t="s">
        <v>13273</v>
      </c>
      <c r="P1799" s="241" t="s">
        <v>2144</v>
      </c>
      <c r="AT1799">
        <v>10</v>
      </c>
      <c r="AU1799" t="str">
        <f t="shared" si="56"/>
        <v>09208-10</v>
      </c>
      <c r="AV1799" s="121" t="str">
        <f t="shared" si="57"/>
        <v>R3-09208-60</v>
      </c>
      <c r="AW1799" s="121" t="s">
        <v>6654</v>
      </c>
      <c r="AX1799" s="121" t="s">
        <v>1405</v>
      </c>
      <c r="AY1799" s="139">
        <v>60</v>
      </c>
      <c r="AZ1799" s="139" t="s">
        <v>201</v>
      </c>
      <c r="BA1799" s="139" t="s">
        <v>207</v>
      </c>
      <c r="BB1799" s="139" t="s">
        <v>2300</v>
      </c>
      <c r="BC1799"/>
    </row>
    <row r="1800" spans="11:55" x14ac:dyDescent="0.4">
      <c r="K1800" s="240" t="s">
        <v>15321</v>
      </c>
      <c r="L1800" s="241" t="s">
        <v>1713</v>
      </c>
      <c r="M1800" s="241">
        <v>43</v>
      </c>
      <c r="N1800" s="241" t="s">
        <v>8285</v>
      </c>
      <c r="O1800" s="241" t="s">
        <v>13274</v>
      </c>
      <c r="P1800" s="241" t="s">
        <v>6880</v>
      </c>
      <c r="AT1800">
        <v>11</v>
      </c>
      <c r="AU1800" t="str">
        <f t="shared" si="56"/>
        <v>09208-11</v>
      </c>
      <c r="AV1800" s="121" t="str">
        <f t="shared" si="57"/>
        <v>R3-09208-61</v>
      </c>
      <c r="AW1800" s="121" t="s">
        <v>6654</v>
      </c>
      <c r="AX1800" s="121" t="s">
        <v>1405</v>
      </c>
      <c r="AY1800" s="139">
        <v>61</v>
      </c>
      <c r="AZ1800" s="139" t="s">
        <v>201</v>
      </c>
      <c r="BA1800" s="139" t="s">
        <v>207</v>
      </c>
      <c r="BB1800" s="139" t="s">
        <v>2245</v>
      </c>
      <c r="BC1800"/>
    </row>
    <row r="1801" spans="11:55" x14ac:dyDescent="0.4">
      <c r="K1801" s="240" t="s">
        <v>15322</v>
      </c>
      <c r="L1801" s="241" t="s">
        <v>1713</v>
      </c>
      <c r="M1801" s="241">
        <v>44</v>
      </c>
      <c r="N1801" s="241" t="s">
        <v>8286</v>
      </c>
      <c r="O1801" s="241" t="s">
        <v>13274</v>
      </c>
      <c r="P1801" s="241" t="s">
        <v>6880</v>
      </c>
      <c r="AT1801">
        <v>2</v>
      </c>
      <c r="AU1801" t="str">
        <f t="shared" si="56"/>
        <v>09209-2</v>
      </c>
      <c r="AV1801" s="121" t="str">
        <f t="shared" si="57"/>
        <v>R3-09209-25</v>
      </c>
      <c r="AW1801" s="121" t="s">
        <v>6654</v>
      </c>
      <c r="AX1801" s="121" t="s">
        <v>1406</v>
      </c>
      <c r="AY1801" s="139">
        <v>25</v>
      </c>
      <c r="AZ1801" s="139" t="s">
        <v>201</v>
      </c>
      <c r="BA1801" s="139" t="s">
        <v>208</v>
      </c>
      <c r="BB1801" s="139" t="s">
        <v>2829</v>
      </c>
      <c r="BC1801"/>
    </row>
    <row r="1802" spans="11:55" x14ac:dyDescent="0.4">
      <c r="K1802" s="240" t="s">
        <v>15323</v>
      </c>
      <c r="L1802" s="241" t="s">
        <v>1713</v>
      </c>
      <c r="M1802" s="241">
        <v>45</v>
      </c>
      <c r="N1802" s="241" t="s">
        <v>8276</v>
      </c>
      <c r="O1802" s="241" t="s">
        <v>13273</v>
      </c>
      <c r="P1802" s="241" t="s">
        <v>1258</v>
      </c>
      <c r="AT1802">
        <v>3</v>
      </c>
      <c r="AU1802" t="str">
        <f t="shared" si="56"/>
        <v>09209-3</v>
      </c>
      <c r="AV1802" s="121" t="str">
        <f t="shared" si="57"/>
        <v>R3-09209-28</v>
      </c>
      <c r="AW1802" s="121" t="s">
        <v>6654</v>
      </c>
      <c r="AX1802" s="121" t="s">
        <v>1406</v>
      </c>
      <c r="AY1802" s="139">
        <v>28</v>
      </c>
      <c r="AZ1802" s="139" t="s">
        <v>201</v>
      </c>
      <c r="BA1802" s="139" t="s">
        <v>208</v>
      </c>
      <c r="BB1802" s="139" t="s">
        <v>2830</v>
      </c>
      <c r="BC1802"/>
    </row>
    <row r="1803" spans="11:55" x14ac:dyDescent="0.4">
      <c r="K1803" s="240" t="s">
        <v>15324</v>
      </c>
      <c r="L1803" s="241" t="s">
        <v>1713</v>
      </c>
      <c r="M1803" s="241">
        <v>46</v>
      </c>
      <c r="N1803" s="241" t="s">
        <v>7972</v>
      </c>
      <c r="O1803" s="241" t="s">
        <v>13273</v>
      </c>
      <c r="P1803" s="241" t="s">
        <v>1258</v>
      </c>
      <c r="AT1803">
        <v>4</v>
      </c>
      <c r="AU1803" t="str">
        <f t="shared" si="56"/>
        <v>09209-4</v>
      </c>
      <c r="AV1803" s="121" t="str">
        <f t="shared" si="57"/>
        <v>R3-09209-42</v>
      </c>
      <c r="AW1803" s="121" t="s">
        <v>6654</v>
      </c>
      <c r="AX1803" s="121" t="s">
        <v>1406</v>
      </c>
      <c r="AY1803" s="139">
        <v>42</v>
      </c>
      <c r="AZ1803" s="139" t="s">
        <v>201</v>
      </c>
      <c r="BA1803" s="139" t="s">
        <v>208</v>
      </c>
      <c r="BB1803" s="139" t="s">
        <v>2832</v>
      </c>
      <c r="BC1803"/>
    </row>
    <row r="1804" spans="11:55" x14ac:dyDescent="0.4">
      <c r="K1804" s="240" t="s">
        <v>15325</v>
      </c>
      <c r="L1804" s="241" t="s">
        <v>1713</v>
      </c>
      <c r="M1804" s="241">
        <v>47</v>
      </c>
      <c r="N1804" s="241" t="s">
        <v>8287</v>
      </c>
      <c r="O1804" s="241" t="s">
        <v>13273</v>
      </c>
      <c r="P1804" s="241" t="s">
        <v>6686</v>
      </c>
      <c r="AT1804">
        <v>2</v>
      </c>
      <c r="AU1804" t="str">
        <f t="shared" si="56"/>
        <v>09210-2</v>
      </c>
      <c r="AV1804" s="121" t="str">
        <f t="shared" si="57"/>
        <v>R3-09210-39</v>
      </c>
      <c r="AW1804" s="121" t="s">
        <v>6654</v>
      </c>
      <c r="AX1804" s="121" t="s">
        <v>1407</v>
      </c>
      <c r="AY1804" s="139">
        <v>39</v>
      </c>
      <c r="AZ1804" s="139" t="s">
        <v>201</v>
      </c>
      <c r="BA1804" s="139" t="s">
        <v>209</v>
      </c>
      <c r="BB1804" s="139" t="s">
        <v>829</v>
      </c>
      <c r="BC1804"/>
    </row>
    <row r="1805" spans="11:55" x14ac:dyDescent="0.4">
      <c r="K1805" s="240" t="s">
        <v>15326</v>
      </c>
      <c r="L1805" s="241" t="s">
        <v>1714</v>
      </c>
      <c r="M1805" s="241">
        <v>1</v>
      </c>
      <c r="N1805" s="241" t="s">
        <v>8288</v>
      </c>
      <c r="O1805" s="241" t="s">
        <v>13273</v>
      </c>
      <c r="P1805" s="241" t="s">
        <v>2144</v>
      </c>
      <c r="AT1805">
        <v>1</v>
      </c>
      <c r="AU1805" t="str">
        <f t="shared" si="56"/>
        <v>09301-1</v>
      </c>
      <c r="AV1805" s="121" t="str">
        <f t="shared" si="57"/>
        <v>R3-09301-24</v>
      </c>
      <c r="AW1805" s="121" t="s">
        <v>6654</v>
      </c>
      <c r="AX1805" s="121" t="s">
        <v>1410</v>
      </c>
      <c r="AY1805" s="139">
        <v>24</v>
      </c>
      <c r="AZ1805" s="139" t="s">
        <v>201</v>
      </c>
      <c r="BA1805" s="139" t="s">
        <v>212</v>
      </c>
      <c r="BB1805" s="139" t="s">
        <v>2843</v>
      </c>
      <c r="BC1805"/>
    </row>
    <row r="1806" spans="11:55" x14ac:dyDescent="0.4">
      <c r="K1806" s="240" t="s">
        <v>15327</v>
      </c>
      <c r="L1806" s="241" t="s">
        <v>1714</v>
      </c>
      <c r="M1806" s="241">
        <v>2</v>
      </c>
      <c r="N1806" s="241" t="s">
        <v>8289</v>
      </c>
      <c r="O1806" s="241" t="s">
        <v>13273</v>
      </c>
      <c r="P1806" s="241" t="s">
        <v>2144</v>
      </c>
      <c r="AT1806">
        <v>2</v>
      </c>
      <c r="AU1806" t="str">
        <f t="shared" si="56"/>
        <v>09411-2</v>
      </c>
      <c r="AV1806" s="121" t="str">
        <f t="shared" si="57"/>
        <v>R3-09411-5</v>
      </c>
      <c r="AW1806" s="121" t="s">
        <v>6654</v>
      </c>
      <c r="AX1806" s="121" t="s">
        <v>1416</v>
      </c>
      <c r="AY1806" s="139">
        <v>5</v>
      </c>
      <c r="AZ1806" s="139" t="s">
        <v>201</v>
      </c>
      <c r="BA1806" s="139" t="s">
        <v>218</v>
      </c>
      <c r="BB1806" s="172" t="s">
        <v>894</v>
      </c>
      <c r="BC1806"/>
    </row>
    <row r="1807" spans="11:55" x14ac:dyDescent="0.4">
      <c r="K1807" s="240" t="s">
        <v>15328</v>
      </c>
      <c r="L1807" s="241" t="s">
        <v>1714</v>
      </c>
      <c r="M1807" s="241">
        <v>3</v>
      </c>
      <c r="N1807" s="241" t="s">
        <v>3377</v>
      </c>
      <c r="O1807" s="241" t="s">
        <v>13273</v>
      </c>
      <c r="P1807" s="241" t="s">
        <v>2147</v>
      </c>
      <c r="AT1807">
        <v>3</v>
      </c>
      <c r="AU1807" t="str">
        <f t="shared" si="56"/>
        <v>09411-3</v>
      </c>
      <c r="AV1807" s="121" t="str">
        <f t="shared" si="57"/>
        <v>R3-09411-6</v>
      </c>
      <c r="AW1807" s="121" t="s">
        <v>6654</v>
      </c>
      <c r="AX1807" s="121" t="s">
        <v>1416</v>
      </c>
      <c r="AY1807" s="139">
        <v>6</v>
      </c>
      <c r="AZ1807" s="139" t="s">
        <v>201</v>
      </c>
      <c r="BA1807" s="139" t="s">
        <v>218</v>
      </c>
      <c r="BB1807" s="172" t="s">
        <v>2851</v>
      </c>
      <c r="BC1807"/>
    </row>
    <row r="1808" spans="11:55" x14ac:dyDescent="0.4">
      <c r="K1808" s="240" t="s">
        <v>15329</v>
      </c>
      <c r="L1808" s="241" t="s">
        <v>1714</v>
      </c>
      <c r="M1808" s="241">
        <v>4</v>
      </c>
      <c r="N1808" s="241" t="s">
        <v>8290</v>
      </c>
      <c r="O1808" s="241" t="s">
        <v>13273</v>
      </c>
      <c r="P1808" s="241" t="s">
        <v>2143</v>
      </c>
      <c r="AT1808">
        <v>4</v>
      </c>
      <c r="AU1808" t="str">
        <f t="shared" si="56"/>
        <v>09411-4</v>
      </c>
      <c r="AV1808" s="121" t="str">
        <f t="shared" si="57"/>
        <v>R3-09411-7</v>
      </c>
      <c r="AW1808" s="121" t="s">
        <v>6654</v>
      </c>
      <c r="AX1808" s="121" t="s">
        <v>1416</v>
      </c>
      <c r="AY1808" s="139">
        <v>7</v>
      </c>
      <c r="AZ1808" s="139" t="s">
        <v>201</v>
      </c>
      <c r="BA1808" s="139" t="s">
        <v>218</v>
      </c>
      <c r="BB1808" s="139" t="s">
        <v>2852</v>
      </c>
      <c r="BC1808"/>
    </row>
    <row r="1809" spans="11:55" x14ac:dyDescent="0.4">
      <c r="K1809" s="240" t="s">
        <v>15330</v>
      </c>
      <c r="L1809" s="241" t="s">
        <v>1714</v>
      </c>
      <c r="M1809" s="241">
        <v>5</v>
      </c>
      <c r="N1809" s="241" t="s">
        <v>4212</v>
      </c>
      <c r="O1809" s="241" t="s">
        <v>13273</v>
      </c>
      <c r="P1809" s="241" t="s">
        <v>2143</v>
      </c>
      <c r="AT1809">
        <v>5</v>
      </c>
      <c r="AU1809" t="str">
        <f t="shared" si="56"/>
        <v>09411-5</v>
      </c>
      <c r="AV1809" s="121" t="str">
        <f t="shared" si="57"/>
        <v>R3-09411-8</v>
      </c>
      <c r="AW1809" s="121" t="s">
        <v>6654</v>
      </c>
      <c r="AX1809" s="121" t="s">
        <v>1416</v>
      </c>
      <c r="AY1809" s="139">
        <v>8</v>
      </c>
      <c r="AZ1809" s="139" t="s">
        <v>201</v>
      </c>
      <c r="BA1809" s="139" t="s">
        <v>218</v>
      </c>
      <c r="BB1809" s="139" t="s">
        <v>2853</v>
      </c>
      <c r="BC1809"/>
    </row>
    <row r="1810" spans="11:55" x14ac:dyDescent="0.4">
      <c r="K1810" s="240" t="s">
        <v>15331</v>
      </c>
      <c r="L1810" s="241" t="s">
        <v>1714</v>
      </c>
      <c r="M1810" s="241">
        <v>6</v>
      </c>
      <c r="N1810" s="241" t="s">
        <v>8291</v>
      </c>
      <c r="O1810" s="241" t="s">
        <v>13273</v>
      </c>
      <c r="P1810" s="241" t="s">
        <v>6880</v>
      </c>
      <c r="AT1810">
        <v>6</v>
      </c>
      <c r="AU1810" t="str">
        <f t="shared" si="56"/>
        <v>09411-6</v>
      </c>
      <c r="AV1810" s="121" t="str">
        <f t="shared" si="57"/>
        <v>R3-09411-10</v>
      </c>
      <c r="AW1810" s="121" t="s">
        <v>6654</v>
      </c>
      <c r="AX1810" s="121" t="s">
        <v>1416</v>
      </c>
      <c r="AY1810" s="139">
        <v>10</v>
      </c>
      <c r="AZ1810" s="139" t="s">
        <v>201</v>
      </c>
      <c r="BA1810" s="139" t="s">
        <v>218</v>
      </c>
      <c r="BB1810" s="139" t="s">
        <v>2854</v>
      </c>
      <c r="BC1810"/>
    </row>
    <row r="1811" spans="11:55" x14ac:dyDescent="0.4">
      <c r="K1811" s="240" t="s">
        <v>15332</v>
      </c>
      <c r="L1811" s="241" t="s">
        <v>1714</v>
      </c>
      <c r="M1811" s="241">
        <v>7</v>
      </c>
      <c r="N1811" s="241" t="s">
        <v>8292</v>
      </c>
      <c r="O1811" s="241" t="s">
        <v>13273</v>
      </c>
      <c r="P1811" s="241" t="s">
        <v>6681</v>
      </c>
      <c r="AT1811">
        <v>7</v>
      </c>
      <c r="AU1811" t="str">
        <f t="shared" si="56"/>
        <v>09411-7</v>
      </c>
      <c r="AV1811" s="121" t="str">
        <f t="shared" si="57"/>
        <v>R3-09411-20</v>
      </c>
      <c r="AW1811" s="121" t="s">
        <v>6654</v>
      </c>
      <c r="AX1811" s="121" t="s">
        <v>1416</v>
      </c>
      <c r="AY1811" s="139">
        <v>20</v>
      </c>
      <c r="AZ1811" s="139" t="s">
        <v>201</v>
      </c>
      <c r="BA1811" s="139" t="s">
        <v>218</v>
      </c>
      <c r="BB1811" s="139" t="s">
        <v>829</v>
      </c>
      <c r="BC1811"/>
    </row>
    <row r="1812" spans="11:55" x14ac:dyDescent="0.4">
      <c r="K1812" s="240" t="s">
        <v>15333</v>
      </c>
      <c r="L1812" s="241" t="s">
        <v>1714</v>
      </c>
      <c r="M1812" s="241">
        <v>8</v>
      </c>
      <c r="N1812" s="241" t="s">
        <v>8293</v>
      </c>
      <c r="O1812" s="241" t="s">
        <v>13273</v>
      </c>
      <c r="P1812" s="241" t="s">
        <v>6681</v>
      </c>
      <c r="AT1812">
        <v>2</v>
      </c>
      <c r="AU1812" t="str">
        <f t="shared" si="56"/>
        <v>10000-2</v>
      </c>
      <c r="AV1812" s="121" t="str">
        <f t="shared" si="57"/>
        <v>R3-10000-64</v>
      </c>
      <c r="AW1812" s="121" t="s">
        <v>6654</v>
      </c>
      <c r="AX1812" s="121" t="s">
        <v>1417</v>
      </c>
      <c r="AY1812" s="139">
        <v>64</v>
      </c>
      <c r="AZ1812" s="139" t="s">
        <v>219</v>
      </c>
      <c r="BA1812" s="139" t="s">
        <v>6655</v>
      </c>
      <c r="BB1812" s="139" t="s">
        <v>829</v>
      </c>
      <c r="BC1812"/>
    </row>
    <row r="1813" spans="11:55" x14ac:dyDescent="0.4">
      <c r="K1813" s="240" t="s">
        <v>15334</v>
      </c>
      <c r="L1813" s="241" t="s">
        <v>1714</v>
      </c>
      <c r="M1813" s="241">
        <v>9</v>
      </c>
      <c r="N1813" s="241" t="s">
        <v>8294</v>
      </c>
      <c r="O1813" s="241" t="s">
        <v>13273</v>
      </c>
      <c r="P1813" s="241" t="s">
        <v>6681</v>
      </c>
      <c r="AT1813">
        <v>1</v>
      </c>
      <c r="AU1813" t="str">
        <f t="shared" si="56"/>
        <v>10201-1</v>
      </c>
      <c r="AV1813" s="121" t="str">
        <f t="shared" si="57"/>
        <v>R3-10201-47</v>
      </c>
      <c r="AW1813" s="121" t="s">
        <v>6654</v>
      </c>
      <c r="AX1813" s="121" t="s">
        <v>1418</v>
      </c>
      <c r="AY1813" s="139">
        <v>47</v>
      </c>
      <c r="AZ1813" s="139" t="s">
        <v>219</v>
      </c>
      <c r="BA1813" s="139" t="s">
        <v>220</v>
      </c>
      <c r="BB1813" s="139" t="s">
        <v>2863</v>
      </c>
      <c r="BC1813"/>
    </row>
    <row r="1814" spans="11:55" x14ac:dyDescent="0.4">
      <c r="K1814" s="240" t="s">
        <v>15335</v>
      </c>
      <c r="L1814" s="241" t="s">
        <v>1714</v>
      </c>
      <c r="M1814" s="241">
        <v>11</v>
      </c>
      <c r="N1814" s="241" t="s">
        <v>8295</v>
      </c>
      <c r="O1814" s="241" t="s">
        <v>13273</v>
      </c>
      <c r="P1814" s="241" t="s">
        <v>2144</v>
      </c>
      <c r="AT1814">
        <v>7</v>
      </c>
      <c r="AU1814" t="str">
        <f t="shared" si="56"/>
        <v>10210-7</v>
      </c>
      <c r="AV1814" s="121" t="str">
        <f t="shared" si="57"/>
        <v>R3-10210-34</v>
      </c>
      <c r="AW1814" s="121" t="s">
        <v>6654</v>
      </c>
      <c r="AX1814" s="121" t="s">
        <v>1422</v>
      </c>
      <c r="AY1814" s="139">
        <v>34</v>
      </c>
      <c r="AZ1814" s="139" t="s">
        <v>219</v>
      </c>
      <c r="BA1814" s="139" t="s">
        <v>224</v>
      </c>
      <c r="BB1814" s="139" t="s">
        <v>2880</v>
      </c>
      <c r="BC1814"/>
    </row>
    <row r="1815" spans="11:55" x14ac:dyDescent="0.4">
      <c r="K1815" s="240" t="s">
        <v>15336</v>
      </c>
      <c r="L1815" s="241" t="s">
        <v>1714</v>
      </c>
      <c r="M1815" s="241">
        <v>12</v>
      </c>
      <c r="N1815" s="241" t="s">
        <v>2334</v>
      </c>
      <c r="O1815" s="241" t="s">
        <v>13274</v>
      </c>
      <c r="P1815" s="241" t="s">
        <v>6681</v>
      </c>
      <c r="AT1815">
        <v>1</v>
      </c>
      <c r="AU1815" t="str">
        <f t="shared" si="56"/>
        <v>10344-1</v>
      </c>
      <c r="AV1815" s="121" t="str">
        <f t="shared" si="57"/>
        <v>R3-10344-11</v>
      </c>
      <c r="AW1815" s="121" t="s">
        <v>6654</v>
      </c>
      <c r="AX1815" s="121" t="s">
        <v>1424</v>
      </c>
      <c r="AY1815" s="139">
        <v>11</v>
      </c>
      <c r="AZ1815" s="139" t="s">
        <v>219</v>
      </c>
      <c r="BA1815" s="139" t="s">
        <v>226</v>
      </c>
      <c r="BB1815" s="139" t="s">
        <v>2886</v>
      </c>
      <c r="BC1815"/>
    </row>
    <row r="1816" spans="11:55" x14ac:dyDescent="0.4">
      <c r="K1816" s="240" t="s">
        <v>15337</v>
      </c>
      <c r="L1816" s="241" t="s">
        <v>1714</v>
      </c>
      <c r="M1816" s="241">
        <v>13</v>
      </c>
      <c r="N1816" s="241" t="s">
        <v>6974</v>
      </c>
      <c r="O1816" s="241" t="s">
        <v>13274</v>
      </c>
      <c r="P1816" s="241" t="s">
        <v>6681</v>
      </c>
      <c r="AT1816">
        <v>2</v>
      </c>
      <c r="AU1816" t="str">
        <f t="shared" si="56"/>
        <v>10344-2</v>
      </c>
      <c r="AV1816" s="121" t="str">
        <f t="shared" si="57"/>
        <v>R3-10344-12</v>
      </c>
      <c r="AW1816" s="121" t="s">
        <v>6654</v>
      </c>
      <c r="AX1816" s="121" t="s">
        <v>1424</v>
      </c>
      <c r="AY1816" s="139">
        <v>12</v>
      </c>
      <c r="AZ1816" s="139" t="s">
        <v>219</v>
      </c>
      <c r="BA1816" s="139" t="s">
        <v>226</v>
      </c>
      <c r="BB1816" s="139" t="s">
        <v>2791</v>
      </c>
      <c r="BC1816"/>
    </row>
    <row r="1817" spans="11:55" x14ac:dyDescent="0.4">
      <c r="K1817" s="240" t="s">
        <v>15338</v>
      </c>
      <c r="L1817" s="241" t="s">
        <v>1714</v>
      </c>
      <c r="M1817" s="241">
        <v>14</v>
      </c>
      <c r="N1817" s="241" t="s">
        <v>6971</v>
      </c>
      <c r="O1817" s="241" t="s">
        <v>13274</v>
      </c>
      <c r="P1817" s="241" t="s">
        <v>6681</v>
      </c>
      <c r="AT1817">
        <v>1</v>
      </c>
      <c r="AU1817" t="str">
        <f t="shared" si="56"/>
        <v>10424-1</v>
      </c>
      <c r="AV1817" s="121" t="str">
        <f t="shared" si="57"/>
        <v>R3-10424-10</v>
      </c>
      <c r="AW1817" s="121" t="s">
        <v>6654</v>
      </c>
      <c r="AX1817" s="121" t="s">
        <v>1426</v>
      </c>
      <c r="AY1817" s="139">
        <v>10</v>
      </c>
      <c r="AZ1817" s="139" t="s">
        <v>219</v>
      </c>
      <c r="BA1817" s="139" t="s">
        <v>228</v>
      </c>
      <c r="BB1817" s="139" t="s">
        <v>2897</v>
      </c>
      <c r="BC1817"/>
    </row>
    <row r="1818" spans="11:55" x14ac:dyDescent="0.4">
      <c r="K1818" s="240" t="s">
        <v>15339</v>
      </c>
      <c r="L1818" s="241" t="s">
        <v>1714</v>
      </c>
      <c r="M1818" s="241">
        <v>15</v>
      </c>
      <c r="N1818" s="241" t="s">
        <v>8296</v>
      </c>
      <c r="O1818" s="241" t="s">
        <v>13274</v>
      </c>
      <c r="P1818" s="241" t="s">
        <v>6681</v>
      </c>
      <c r="AT1818">
        <v>1</v>
      </c>
      <c r="AU1818" t="str">
        <f t="shared" si="56"/>
        <v>10522-1</v>
      </c>
      <c r="AV1818" s="121" t="str">
        <f t="shared" si="57"/>
        <v>R3-10522-14</v>
      </c>
      <c r="AW1818" s="121" t="s">
        <v>6654</v>
      </c>
      <c r="AX1818" s="121" t="s">
        <v>1430</v>
      </c>
      <c r="AY1818" s="139">
        <v>14</v>
      </c>
      <c r="AZ1818" s="139" t="s">
        <v>219</v>
      </c>
      <c r="BA1818" s="139" t="s">
        <v>231</v>
      </c>
      <c r="BB1818" s="139" t="s">
        <v>1125</v>
      </c>
      <c r="BC1818"/>
    </row>
    <row r="1819" spans="11:55" x14ac:dyDescent="0.4">
      <c r="K1819" s="240" t="s">
        <v>15340</v>
      </c>
      <c r="L1819" s="241" t="s">
        <v>1714</v>
      </c>
      <c r="M1819" s="241">
        <v>16</v>
      </c>
      <c r="N1819" s="241" t="s">
        <v>6971</v>
      </c>
      <c r="O1819" s="241" t="s">
        <v>13273</v>
      </c>
      <c r="P1819" s="241" t="s">
        <v>6681</v>
      </c>
      <c r="AT1819">
        <v>2</v>
      </c>
      <c r="AU1819" t="str">
        <f t="shared" si="56"/>
        <v>10522-2</v>
      </c>
      <c r="AV1819" s="121" t="str">
        <f t="shared" si="57"/>
        <v>R3-10522-17</v>
      </c>
      <c r="AW1819" s="121" t="s">
        <v>6654</v>
      </c>
      <c r="AX1819" s="121" t="s">
        <v>1430</v>
      </c>
      <c r="AY1819" s="139">
        <v>17</v>
      </c>
      <c r="AZ1819" s="139" t="s">
        <v>219</v>
      </c>
      <c r="BA1819" s="139" t="s">
        <v>231</v>
      </c>
      <c r="BB1819" s="139" t="s">
        <v>2907</v>
      </c>
      <c r="BC1819"/>
    </row>
    <row r="1820" spans="11:55" x14ac:dyDescent="0.4">
      <c r="K1820" s="240" t="s">
        <v>15341</v>
      </c>
      <c r="L1820" s="241" t="s">
        <v>1714</v>
      </c>
      <c r="M1820" s="241">
        <v>17</v>
      </c>
      <c r="N1820" s="241" t="s">
        <v>8297</v>
      </c>
      <c r="O1820" s="241" t="s">
        <v>13274</v>
      </c>
      <c r="P1820" s="241" t="s">
        <v>6681</v>
      </c>
      <c r="AT1820">
        <v>3</v>
      </c>
      <c r="AU1820" t="str">
        <f t="shared" si="56"/>
        <v>10522-3</v>
      </c>
      <c r="AV1820" s="121" t="str">
        <f t="shared" si="57"/>
        <v>R3-10522-18</v>
      </c>
      <c r="AW1820" s="121" t="s">
        <v>6654</v>
      </c>
      <c r="AX1820" s="121" t="s">
        <v>1430</v>
      </c>
      <c r="AY1820" s="139">
        <v>18</v>
      </c>
      <c r="AZ1820" s="139" t="s">
        <v>219</v>
      </c>
      <c r="BA1820" s="139" t="s">
        <v>231</v>
      </c>
      <c r="BB1820" s="139" t="s">
        <v>2908</v>
      </c>
      <c r="BC1820"/>
    </row>
    <row r="1821" spans="11:55" x14ac:dyDescent="0.4">
      <c r="K1821" s="240" t="s">
        <v>15342</v>
      </c>
      <c r="L1821" s="241" t="s">
        <v>1714</v>
      </c>
      <c r="M1821" s="241">
        <v>18</v>
      </c>
      <c r="N1821" s="241" t="s">
        <v>8298</v>
      </c>
      <c r="O1821" s="241" t="s">
        <v>13274</v>
      </c>
      <c r="P1821" s="241" t="s">
        <v>6681</v>
      </c>
      <c r="AT1821">
        <v>4</v>
      </c>
      <c r="AU1821" t="str">
        <f t="shared" si="56"/>
        <v>10522-4</v>
      </c>
      <c r="AV1821" s="121" t="str">
        <f t="shared" si="57"/>
        <v>R3-10522-19</v>
      </c>
      <c r="AW1821" s="121" t="s">
        <v>6654</v>
      </c>
      <c r="AX1821" s="121" t="s">
        <v>1430</v>
      </c>
      <c r="AY1821" s="139">
        <v>19</v>
      </c>
      <c r="AZ1821" s="139" t="s">
        <v>219</v>
      </c>
      <c r="BA1821" s="139" t="s">
        <v>231</v>
      </c>
      <c r="BB1821" s="139" t="s">
        <v>2909</v>
      </c>
      <c r="BC1821"/>
    </row>
    <row r="1822" spans="11:55" x14ac:dyDescent="0.4">
      <c r="K1822" s="240" t="s">
        <v>15343</v>
      </c>
      <c r="L1822" s="241" t="s">
        <v>1714</v>
      </c>
      <c r="M1822" s="241">
        <v>19</v>
      </c>
      <c r="N1822" s="241" t="s">
        <v>4213</v>
      </c>
      <c r="O1822" s="241" t="s">
        <v>13274</v>
      </c>
      <c r="P1822" s="241" t="s">
        <v>6681</v>
      </c>
      <c r="AT1822">
        <v>5</v>
      </c>
      <c r="AU1822" t="str">
        <f t="shared" si="56"/>
        <v>10522-5</v>
      </c>
      <c r="AV1822" s="121" t="str">
        <f t="shared" si="57"/>
        <v>R3-10522-20</v>
      </c>
      <c r="AW1822" s="121" t="s">
        <v>6654</v>
      </c>
      <c r="AX1822" s="121" t="s">
        <v>1430</v>
      </c>
      <c r="AY1822" s="139">
        <v>20</v>
      </c>
      <c r="AZ1822" s="139" t="s">
        <v>219</v>
      </c>
      <c r="BA1822" s="139" t="s">
        <v>231</v>
      </c>
      <c r="BB1822" s="139" t="s">
        <v>2262</v>
      </c>
      <c r="BC1822"/>
    </row>
    <row r="1823" spans="11:55" x14ac:dyDescent="0.4">
      <c r="K1823" s="240" t="s">
        <v>15344</v>
      </c>
      <c r="L1823" s="241" t="s">
        <v>1714</v>
      </c>
      <c r="M1823" s="241">
        <v>20</v>
      </c>
      <c r="N1823" s="241" t="s">
        <v>7972</v>
      </c>
      <c r="O1823" s="241" t="s">
        <v>13274</v>
      </c>
      <c r="P1823" s="241" t="s">
        <v>6681</v>
      </c>
      <c r="AT1823">
        <v>6</v>
      </c>
      <c r="AU1823" t="str">
        <f t="shared" si="56"/>
        <v>10522-6</v>
      </c>
      <c r="AV1823" s="121" t="str">
        <f t="shared" si="57"/>
        <v>R3-10522-21</v>
      </c>
      <c r="AW1823" s="121" t="s">
        <v>6654</v>
      </c>
      <c r="AX1823" s="121" t="s">
        <v>1430</v>
      </c>
      <c r="AY1823" s="139">
        <v>21</v>
      </c>
      <c r="AZ1823" s="139" t="s">
        <v>219</v>
      </c>
      <c r="BA1823" s="139" t="s">
        <v>231</v>
      </c>
      <c r="BB1823" s="139" t="s">
        <v>2263</v>
      </c>
      <c r="BC1823"/>
    </row>
    <row r="1824" spans="11:55" x14ac:dyDescent="0.4">
      <c r="K1824" s="240" t="s">
        <v>15345</v>
      </c>
      <c r="L1824" s="241" t="s">
        <v>1714</v>
      </c>
      <c r="M1824" s="241">
        <v>21</v>
      </c>
      <c r="N1824" s="241" t="s">
        <v>7972</v>
      </c>
      <c r="O1824" s="241" t="s">
        <v>13273</v>
      </c>
      <c r="P1824" s="241" t="s">
        <v>6681</v>
      </c>
      <c r="AT1824">
        <v>2</v>
      </c>
      <c r="AU1824" t="str">
        <f t="shared" si="56"/>
        <v>10523-2</v>
      </c>
      <c r="AV1824" s="121" t="str">
        <f t="shared" si="57"/>
        <v>R3-10523-14</v>
      </c>
      <c r="AW1824" s="121" t="s">
        <v>6654</v>
      </c>
      <c r="AX1824" s="121" t="s">
        <v>1431</v>
      </c>
      <c r="AY1824" s="139">
        <v>14</v>
      </c>
      <c r="AZ1824" s="139" t="s">
        <v>219</v>
      </c>
      <c r="BA1824" s="139" t="s">
        <v>232</v>
      </c>
      <c r="BB1824" s="139" t="s">
        <v>2910</v>
      </c>
      <c r="BC1824"/>
    </row>
    <row r="1825" spans="11:55" x14ac:dyDescent="0.4">
      <c r="K1825" s="240" t="s">
        <v>15346</v>
      </c>
      <c r="L1825" s="241" t="s">
        <v>1714</v>
      </c>
      <c r="M1825" s="241">
        <v>22</v>
      </c>
      <c r="N1825" s="241" t="s">
        <v>6950</v>
      </c>
      <c r="O1825" s="241" t="s">
        <v>13274</v>
      </c>
      <c r="P1825" s="241" t="s">
        <v>6681</v>
      </c>
      <c r="AT1825">
        <v>3</v>
      </c>
      <c r="AU1825" t="str">
        <f t="shared" si="56"/>
        <v>10523-3</v>
      </c>
      <c r="AV1825" s="121" t="str">
        <f t="shared" si="57"/>
        <v>R3-10523-15</v>
      </c>
      <c r="AW1825" s="121" t="s">
        <v>6654</v>
      </c>
      <c r="AX1825" s="121" t="s">
        <v>1431</v>
      </c>
      <c r="AY1825" s="139">
        <v>15</v>
      </c>
      <c r="AZ1825" s="139" t="s">
        <v>219</v>
      </c>
      <c r="BA1825" s="139" t="s">
        <v>232</v>
      </c>
      <c r="BB1825" s="139" t="s">
        <v>873</v>
      </c>
      <c r="BC1825"/>
    </row>
    <row r="1826" spans="11:55" x14ac:dyDescent="0.4">
      <c r="K1826" s="240" t="s">
        <v>15347</v>
      </c>
      <c r="L1826" s="241" t="s">
        <v>1714</v>
      </c>
      <c r="M1826" s="241">
        <v>23</v>
      </c>
      <c r="N1826" s="241" t="s">
        <v>8299</v>
      </c>
      <c r="O1826" s="241" t="s">
        <v>13274</v>
      </c>
      <c r="P1826" s="241" t="s">
        <v>6681</v>
      </c>
      <c r="AT1826">
        <v>4</v>
      </c>
      <c r="AU1826" t="str">
        <f t="shared" si="56"/>
        <v>10523-4</v>
      </c>
      <c r="AV1826" s="121" t="str">
        <f t="shared" si="57"/>
        <v>R3-10523-16</v>
      </c>
      <c r="AW1826" s="121" t="s">
        <v>6654</v>
      </c>
      <c r="AX1826" s="121" t="s">
        <v>1431</v>
      </c>
      <c r="AY1826" s="139">
        <v>16</v>
      </c>
      <c r="AZ1826" s="139" t="s">
        <v>219</v>
      </c>
      <c r="BA1826" s="139" t="s">
        <v>232</v>
      </c>
      <c r="BB1826" s="139" t="s">
        <v>956</v>
      </c>
      <c r="BC1826"/>
    </row>
    <row r="1827" spans="11:55" x14ac:dyDescent="0.4">
      <c r="K1827" s="240" t="s">
        <v>15348</v>
      </c>
      <c r="L1827" s="241" t="s">
        <v>1714</v>
      </c>
      <c r="M1827" s="241">
        <v>24</v>
      </c>
      <c r="N1827" s="241" t="s">
        <v>8300</v>
      </c>
      <c r="O1827" s="241" t="s">
        <v>13274</v>
      </c>
      <c r="P1827" s="241" t="s">
        <v>6681</v>
      </c>
      <c r="AT1827">
        <v>5</v>
      </c>
      <c r="AU1827" t="str">
        <f t="shared" si="56"/>
        <v>10523-5</v>
      </c>
      <c r="AV1827" s="121" t="str">
        <f t="shared" si="57"/>
        <v>R3-10523-17</v>
      </c>
      <c r="AW1827" s="121" t="s">
        <v>6654</v>
      </c>
      <c r="AX1827" s="121" t="s">
        <v>1431</v>
      </c>
      <c r="AY1827" s="139">
        <v>17</v>
      </c>
      <c r="AZ1827" s="139" t="s">
        <v>219</v>
      </c>
      <c r="BA1827" s="139" t="s">
        <v>232</v>
      </c>
      <c r="BB1827" s="139" t="s">
        <v>829</v>
      </c>
      <c r="BC1827"/>
    </row>
    <row r="1828" spans="11:55" x14ac:dyDescent="0.4">
      <c r="K1828" s="240" t="s">
        <v>15349</v>
      </c>
      <c r="L1828" s="241" t="s">
        <v>1715</v>
      </c>
      <c r="M1828" s="241">
        <v>1</v>
      </c>
      <c r="N1828" s="241" t="s">
        <v>858</v>
      </c>
      <c r="O1828" s="241" t="s">
        <v>13273</v>
      </c>
      <c r="P1828" s="241" t="s">
        <v>2144</v>
      </c>
      <c r="AT1828">
        <v>6</v>
      </c>
      <c r="AU1828" t="str">
        <f t="shared" si="56"/>
        <v>10523-6</v>
      </c>
      <c r="AV1828" s="121" t="str">
        <f t="shared" si="57"/>
        <v>R3-10523-18</v>
      </c>
      <c r="AW1828" s="121" t="s">
        <v>6654</v>
      </c>
      <c r="AX1828" s="121" t="s">
        <v>1431</v>
      </c>
      <c r="AY1828" s="139">
        <v>18</v>
      </c>
      <c r="AZ1828" s="139" t="s">
        <v>219</v>
      </c>
      <c r="BA1828" s="139" t="s">
        <v>232</v>
      </c>
      <c r="BB1828" s="139" t="s">
        <v>880</v>
      </c>
      <c r="BC1828"/>
    </row>
    <row r="1829" spans="11:55" x14ac:dyDescent="0.4">
      <c r="K1829" s="240" t="s">
        <v>15350</v>
      </c>
      <c r="L1829" s="241" t="s">
        <v>1715</v>
      </c>
      <c r="M1829" s="241">
        <v>2</v>
      </c>
      <c r="N1829" s="241" t="s">
        <v>2267</v>
      </c>
      <c r="O1829" s="241" t="s">
        <v>13273</v>
      </c>
      <c r="P1829" s="241" t="s">
        <v>2144</v>
      </c>
      <c r="AT1829">
        <v>7</v>
      </c>
      <c r="AU1829" t="str">
        <f t="shared" si="56"/>
        <v>10523-7</v>
      </c>
      <c r="AV1829" s="121" t="str">
        <f t="shared" si="57"/>
        <v>R3-10523-20</v>
      </c>
      <c r="AW1829" s="121" t="s">
        <v>6654</v>
      </c>
      <c r="AX1829" s="121" t="s">
        <v>1431</v>
      </c>
      <c r="AY1829" s="139">
        <v>20</v>
      </c>
      <c r="AZ1829" s="139" t="s">
        <v>219</v>
      </c>
      <c r="BA1829" s="139" t="s">
        <v>232</v>
      </c>
      <c r="BB1829" s="139" t="s">
        <v>2912</v>
      </c>
      <c r="BC1829"/>
    </row>
    <row r="1830" spans="11:55" x14ac:dyDescent="0.4">
      <c r="K1830" s="240" t="s">
        <v>15351</v>
      </c>
      <c r="L1830" s="241" t="s">
        <v>1715</v>
      </c>
      <c r="M1830" s="241">
        <v>3</v>
      </c>
      <c r="N1830" s="241" t="s">
        <v>4221</v>
      </c>
      <c r="O1830" s="241" t="s">
        <v>13273</v>
      </c>
      <c r="P1830" s="241" t="s">
        <v>2144</v>
      </c>
      <c r="AT1830">
        <v>8</v>
      </c>
      <c r="AU1830" t="str">
        <f t="shared" si="56"/>
        <v>10523-8</v>
      </c>
      <c r="AV1830" s="121" t="str">
        <f t="shared" si="57"/>
        <v>R3-10523-21</v>
      </c>
      <c r="AW1830" s="121" t="s">
        <v>6654</v>
      </c>
      <c r="AX1830" s="121" t="s">
        <v>1431</v>
      </c>
      <c r="AY1830" s="139">
        <v>21</v>
      </c>
      <c r="AZ1830" s="139" t="s">
        <v>219</v>
      </c>
      <c r="BA1830" s="139" t="s">
        <v>232</v>
      </c>
      <c r="BB1830" s="139" t="s">
        <v>2913</v>
      </c>
      <c r="BC1830"/>
    </row>
    <row r="1831" spans="11:55" x14ac:dyDescent="0.4">
      <c r="K1831" s="240" t="s">
        <v>15352</v>
      </c>
      <c r="L1831" s="241" t="s">
        <v>1715</v>
      </c>
      <c r="M1831" s="241">
        <v>4</v>
      </c>
      <c r="N1831" s="241" t="s">
        <v>8301</v>
      </c>
      <c r="O1831" s="241" t="s">
        <v>13273</v>
      </c>
      <c r="P1831" s="241" t="s">
        <v>2144</v>
      </c>
      <c r="AT1831">
        <v>9</v>
      </c>
      <c r="AU1831" t="str">
        <f t="shared" si="56"/>
        <v>10523-9</v>
      </c>
      <c r="AV1831" s="121" t="str">
        <f t="shared" si="57"/>
        <v>R3-10523-22</v>
      </c>
      <c r="AW1831" s="121" t="s">
        <v>6654</v>
      </c>
      <c r="AX1831" s="121" t="s">
        <v>1431</v>
      </c>
      <c r="AY1831" s="139">
        <v>22</v>
      </c>
      <c r="AZ1831" s="139" t="s">
        <v>219</v>
      </c>
      <c r="BA1831" s="139" t="s">
        <v>232</v>
      </c>
      <c r="BB1831" s="139" t="s">
        <v>2914</v>
      </c>
      <c r="BC1831"/>
    </row>
    <row r="1832" spans="11:55" x14ac:dyDescent="0.4">
      <c r="K1832" s="240" t="s">
        <v>15353</v>
      </c>
      <c r="L1832" s="241" t="s">
        <v>1715</v>
      </c>
      <c r="M1832" s="241">
        <v>5</v>
      </c>
      <c r="N1832" s="241" t="s">
        <v>8302</v>
      </c>
      <c r="O1832" s="241" t="s">
        <v>13273</v>
      </c>
      <c r="P1832" s="241" t="s">
        <v>2147</v>
      </c>
      <c r="AT1832">
        <v>10</v>
      </c>
      <c r="AU1832" t="str">
        <f t="shared" si="56"/>
        <v>10523-10</v>
      </c>
      <c r="AV1832" s="121" t="str">
        <f t="shared" si="57"/>
        <v>R3-10523-23</v>
      </c>
      <c r="AW1832" s="121" t="s">
        <v>6654</v>
      </c>
      <c r="AX1832" s="121" t="s">
        <v>1431</v>
      </c>
      <c r="AY1832" s="139">
        <v>23</v>
      </c>
      <c r="AZ1832" s="139" t="s">
        <v>219</v>
      </c>
      <c r="BA1832" s="139" t="s">
        <v>232</v>
      </c>
      <c r="BB1832" s="139" t="s">
        <v>2915</v>
      </c>
      <c r="BC1832"/>
    </row>
    <row r="1833" spans="11:55" x14ac:dyDescent="0.4">
      <c r="K1833" s="240" t="s">
        <v>15354</v>
      </c>
      <c r="L1833" s="241" t="s">
        <v>1715</v>
      </c>
      <c r="M1833" s="241">
        <v>6</v>
      </c>
      <c r="N1833" s="241" t="s">
        <v>2673</v>
      </c>
      <c r="O1833" s="241" t="s">
        <v>13274</v>
      </c>
      <c r="P1833" s="241" t="s">
        <v>6681</v>
      </c>
      <c r="AT1833">
        <v>11</v>
      </c>
      <c r="AU1833" t="str">
        <f t="shared" si="56"/>
        <v>10523-11</v>
      </c>
      <c r="AV1833" s="121" t="str">
        <f t="shared" si="57"/>
        <v>R3-10523-24</v>
      </c>
      <c r="AW1833" s="121" t="s">
        <v>6654</v>
      </c>
      <c r="AX1833" s="121" t="s">
        <v>1431</v>
      </c>
      <c r="AY1833" s="139">
        <v>24</v>
      </c>
      <c r="AZ1833" s="139" t="s">
        <v>219</v>
      </c>
      <c r="BA1833" s="139" t="s">
        <v>232</v>
      </c>
      <c r="BB1833" s="139" t="s">
        <v>2916</v>
      </c>
      <c r="BC1833"/>
    </row>
    <row r="1834" spans="11:55" x14ac:dyDescent="0.4">
      <c r="K1834" s="240" t="s">
        <v>15355</v>
      </c>
      <c r="L1834" s="241" t="s">
        <v>1715</v>
      </c>
      <c r="M1834" s="241">
        <v>7</v>
      </c>
      <c r="N1834" s="241" t="s">
        <v>960</v>
      </c>
      <c r="O1834" s="241" t="s">
        <v>13273</v>
      </c>
      <c r="P1834" s="241" t="s">
        <v>2147</v>
      </c>
      <c r="AT1834">
        <v>12</v>
      </c>
      <c r="AU1834" t="str">
        <f t="shared" si="56"/>
        <v>10523-12</v>
      </c>
      <c r="AV1834" s="121" t="str">
        <f t="shared" si="57"/>
        <v>R3-10523-25</v>
      </c>
      <c r="AW1834" s="121" t="s">
        <v>6654</v>
      </c>
      <c r="AX1834" s="121" t="s">
        <v>1431</v>
      </c>
      <c r="AY1834" s="139">
        <v>25</v>
      </c>
      <c r="AZ1834" s="139" t="s">
        <v>219</v>
      </c>
      <c r="BA1834" s="139" t="s">
        <v>232</v>
      </c>
      <c r="BB1834" s="139" t="s">
        <v>1068</v>
      </c>
      <c r="BC1834"/>
    </row>
    <row r="1835" spans="11:55" x14ac:dyDescent="0.4">
      <c r="K1835" s="240" t="s">
        <v>15356</v>
      </c>
      <c r="L1835" s="241" t="s">
        <v>1715</v>
      </c>
      <c r="M1835" s="241">
        <v>8</v>
      </c>
      <c r="N1835" s="241" t="s">
        <v>8303</v>
      </c>
      <c r="O1835" s="241" t="s">
        <v>13273</v>
      </c>
      <c r="P1835" s="241" t="s">
        <v>2147</v>
      </c>
      <c r="AT1835">
        <v>6</v>
      </c>
      <c r="AU1835" t="str">
        <f t="shared" si="56"/>
        <v>11000-6</v>
      </c>
      <c r="AV1835" s="121" t="str">
        <f t="shared" si="57"/>
        <v>R3-11000-25</v>
      </c>
      <c r="AW1835" s="121" t="s">
        <v>6654</v>
      </c>
      <c r="AX1835" s="121" t="s">
        <v>1432</v>
      </c>
      <c r="AY1835" s="139">
        <v>25</v>
      </c>
      <c r="AZ1835" s="139" t="s">
        <v>233</v>
      </c>
      <c r="BA1835" s="139" t="s">
        <v>6655</v>
      </c>
      <c r="BB1835" s="139" t="s">
        <v>2919</v>
      </c>
      <c r="BC1835"/>
    </row>
    <row r="1836" spans="11:55" x14ac:dyDescent="0.4">
      <c r="K1836" s="240" t="s">
        <v>15357</v>
      </c>
      <c r="L1836" s="241" t="s">
        <v>1715</v>
      </c>
      <c r="M1836" s="241">
        <v>9</v>
      </c>
      <c r="N1836" s="241" t="s">
        <v>2537</v>
      </c>
      <c r="O1836" s="241" t="s">
        <v>13273</v>
      </c>
      <c r="P1836" s="241" t="s">
        <v>2147</v>
      </c>
      <c r="AT1836">
        <v>7</v>
      </c>
      <c r="AU1836" t="str">
        <f t="shared" si="56"/>
        <v>11000-7</v>
      </c>
      <c r="AV1836" s="121" t="str">
        <f t="shared" si="57"/>
        <v>R3-11000-113</v>
      </c>
      <c r="AW1836" s="121" t="s">
        <v>6654</v>
      </c>
      <c r="AX1836" s="121" t="s">
        <v>1432</v>
      </c>
      <c r="AY1836" s="139">
        <v>113</v>
      </c>
      <c r="AZ1836" s="139" t="s">
        <v>233</v>
      </c>
      <c r="BA1836" s="139" t="s">
        <v>6655</v>
      </c>
      <c r="BB1836" s="139" t="s">
        <v>842</v>
      </c>
      <c r="BC1836"/>
    </row>
    <row r="1837" spans="11:55" x14ac:dyDescent="0.4">
      <c r="K1837" s="240" t="s">
        <v>15358</v>
      </c>
      <c r="L1837" s="241" t="s">
        <v>1715</v>
      </c>
      <c r="M1837" s="241">
        <v>10</v>
      </c>
      <c r="N1837" s="241" t="s">
        <v>8304</v>
      </c>
      <c r="O1837" s="241" t="s">
        <v>13273</v>
      </c>
      <c r="P1837" s="241" t="s">
        <v>2147</v>
      </c>
      <c r="AT1837">
        <v>8</v>
      </c>
      <c r="AU1837" t="str">
        <f t="shared" si="56"/>
        <v>11000-8</v>
      </c>
      <c r="AV1837" s="121" t="str">
        <f t="shared" si="57"/>
        <v>R3-11000-114</v>
      </c>
      <c r="AW1837" s="121" t="s">
        <v>6654</v>
      </c>
      <c r="AX1837" s="121" t="s">
        <v>1432</v>
      </c>
      <c r="AY1837" s="139">
        <v>114</v>
      </c>
      <c r="AZ1837" s="139" t="s">
        <v>233</v>
      </c>
      <c r="BA1837" s="139" t="s">
        <v>6655</v>
      </c>
      <c r="BB1837" s="139" t="s">
        <v>826</v>
      </c>
      <c r="BC1837"/>
    </row>
    <row r="1838" spans="11:55" x14ac:dyDescent="0.4">
      <c r="K1838" s="240" t="s">
        <v>15359</v>
      </c>
      <c r="L1838" s="241" t="s">
        <v>1715</v>
      </c>
      <c r="M1838" s="241">
        <v>11</v>
      </c>
      <c r="N1838" s="241" t="s">
        <v>8305</v>
      </c>
      <c r="O1838" s="241" t="s">
        <v>13273</v>
      </c>
      <c r="P1838" s="241" t="s">
        <v>2144</v>
      </c>
      <c r="AT1838">
        <v>9</v>
      </c>
      <c r="AU1838" t="str">
        <f t="shared" si="56"/>
        <v>11000-9</v>
      </c>
      <c r="AV1838" s="121" t="str">
        <f t="shared" si="57"/>
        <v>R3-11000-115</v>
      </c>
      <c r="AW1838" s="121" t="s">
        <v>6654</v>
      </c>
      <c r="AX1838" s="121" t="s">
        <v>1432</v>
      </c>
      <c r="AY1838" s="139">
        <v>115</v>
      </c>
      <c r="AZ1838" s="139" t="s">
        <v>233</v>
      </c>
      <c r="BA1838" s="139" t="s">
        <v>6655</v>
      </c>
      <c r="BB1838" s="139" t="s">
        <v>826</v>
      </c>
      <c r="BC1838"/>
    </row>
    <row r="1839" spans="11:55" x14ac:dyDescent="0.4">
      <c r="K1839" s="240" t="s">
        <v>15360</v>
      </c>
      <c r="L1839" s="241" t="s">
        <v>1715</v>
      </c>
      <c r="M1839" s="241">
        <v>12</v>
      </c>
      <c r="N1839" s="241" t="s">
        <v>4222</v>
      </c>
      <c r="O1839" s="241" t="s">
        <v>13273</v>
      </c>
      <c r="P1839" s="241" t="s">
        <v>2147</v>
      </c>
      <c r="AT1839">
        <v>10</v>
      </c>
      <c r="AU1839" t="str">
        <f t="shared" si="56"/>
        <v>11000-10</v>
      </c>
      <c r="AV1839" s="121" t="str">
        <f t="shared" si="57"/>
        <v>R3-11000-140</v>
      </c>
      <c r="AW1839" s="121" t="s">
        <v>6654</v>
      </c>
      <c r="AX1839" s="121" t="s">
        <v>1432</v>
      </c>
      <c r="AY1839" s="139">
        <v>140</v>
      </c>
      <c r="AZ1839" s="139" t="s">
        <v>233</v>
      </c>
      <c r="BA1839" s="139" t="s">
        <v>6655</v>
      </c>
      <c r="BB1839" s="139" t="s">
        <v>829</v>
      </c>
      <c r="BC1839"/>
    </row>
    <row r="1840" spans="11:55" x14ac:dyDescent="0.4">
      <c r="K1840" s="240" t="s">
        <v>15361</v>
      </c>
      <c r="L1840" s="241" t="s">
        <v>1715</v>
      </c>
      <c r="M1840" s="241">
        <v>13</v>
      </c>
      <c r="N1840" s="241" t="s">
        <v>937</v>
      </c>
      <c r="O1840" s="241" t="s">
        <v>13273</v>
      </c>
      <c r="P1840" s="241" t="s">
        <v>2144</v>
      </c>
      <c r="AT1840">
        <v>11</v>
      </c>
      <c r="AU1840" t="str">
        <f t="shared" si="56"/>
        <v>11000-11</v>
      </c>
      <c r="AV1840" s="121" t="str">
        <f t="shared" si="57"/>
        <v>R3-11000-141</v>
      </c>
      <c r="AW1840" s="121" t="s">
        <v>6654</v>
      </c>
      <c r="AX1840" s="121" t="s">
        <v>1432</v>
      </c>
      <c r="AY1840" s="139">
        <v>141</v>
      </c>
      <c r="AZ1840" s="139" t="s">
        <v>233</v>
      </c>
      <c r="BA1840" s="139" t="s">
        <v>6655</v>
      </c>
      <c r="BB1840" s="139" t="s">
        <v>834</v>
      </c>
      <c r="BC1840"/>
    </row>
    <row r="1841" spans="11:55" x14ac:dyDescent="0.4">
      <c r="K1841" s="240" t="s">
        <v>15362</v>
      </c>
      <c r="L1841" s="241" t="s">
        <v>1715</v>
      </c>
      <c r="M1841" s="241">
        <v>14</v>
      </c>
      <c r="N1841" s="241" t="s">
        <v>8306</v>
      </c>
      <c r="O1841" s="241" t="s">
        <v>13273</v>
      </c>
      <c r="P1841" s="241" t="s">
        <v>2144</v>
      </c>
      <c r="AT1841">
        <v>12</v>
      </c>
      <c r="AU1841" t="str">
        <f t="shared" si="56"/>
        <v>11000-12</v>
      </c>
      <c r="AV1841" s="121" t="str">
        <f t="shared" si="57"/>
        <v>R3-11000-145</v>
      </c>
      <c r="AW1841" s="121" t="s">
        <v>6654</v>
      </c>
      <c r="AX1841" s="121" t="s">
        <v>1432</v>
      </c>
      <c r="AY1841" s="139">
        <v>145</v>
      </c>
      <c r="AZ1841" s="139" t="s">
        <v>233</v>
      </c>
      <c r="BA1841" s="139" t="s">
        <v>6655</v>
      </c>
      <c r="BB1841" s="139" t="s">
        <v>2923</v>
      </c>
      <c r="BC1841"/>
    </row>
    <row r="1842" spans="11:55" x14ac:dyDescent="0.4">
      <c r="K1842" s="240" t="s">
        <v>15363</v>
      </c>
      <c r="L1842" s="241" t="s">
        <v>1715</v>
      </c>
      <c r="M1842" s="241">
        <v>15</v>
      </c>
      <c r="N1842" s="241" t="s">
        <v>8307</v>
      </c>
      <c r="O1842" s="241" t="s">
        <v>13273</v>
      </c>
      <c r="P1842" s="241" t="s">
        <v>2144</v>
      </c>
      <c r="AT1842">
        <v>13</v>
      </c>
      <c r="AU1842" t="str">
        <f t="shared" si="56"/>
        <v>11000-13</v>
      </c>
      <c r="AV1842" s="121" t="str">
        <f t="shared" si="57"/>
        <v>R3-11000-152</v>
      </c>
      <c r="AW1842" s="121" t="s">
        <v>6654</v>
      </c>
      <c r="AX1842" s="121" t="s">
        <v>1432</v>
      </c>
      <c r="AY1842" s="139">
        <v>152</v>
      </c>
      <c r="AZ1842" s="139" t="s">
        <v>233</v>
      </c>
      <c r="BA1842" s="139" t="s">
        <v>6655</v>
      </c>
      <c r="BB1842" s="139" t="s">
        <v>2924</v>
      </c>
      <c r="BC1842"/>
    </row>
    <row r="1843" spans="11:55" x14ac:dyDescent="0.4">
      <c r="K1843" s="240" t="s">
        <v>15364</v>
      </c>
      <c r="L1843" s="241" t="s">
        <v>1715</v>
      </c>
      <c r="M1843" s="241">
        <v>16</v>
      </c>
      <c r="N1843" s="241" t="s">
        <v>8308</v>
      </c>
      <c r="O1843" s="241" t="s">
        <v>13273</v>
      </c>
      <c r="P1843" s="241" t="s">
        <v>2147</v>
      </c>
      <c r="AT1843">
        <v>2</v>
      </c>
      <c r="AU1843" t="str">
        <f t="shared" si="56"/>
        <v>11100-2</v>
      </c>
      <c r="AV1843" s="121" t="str">
        <f t="shared" si="57"/>
        <v>R3-11100-4</v>
      </c>
      <c r="AW1843" s="121" t="s">
        <v>6654</v>
      </c>
      <c r="AX1843" s="121" t="s">
        <v>1433</v>
      </c>
      <c r="AY1843" s="139">
        <v>4</v>
      </c>
      <c r="AZ1843" s="139" t="s">
        <v>233</v>
      </c>
      <c r="BA1843" s="139" t="s">
        <v>234</v>
      </c>
      <c r="BB1843" s="139" t="s">
        <v>2925</v>
      </c>
      <c r="BC1843"/>
    </row>
    <row r="1844" spans="11:55" x14ac:dyDescent="0.4">
      <c r="K1844" s="240" t="s">
        <v>15365</v>
      </c>
      <c r="L1844" s="241" t="s">
        <v>1715</v>
      </c>
      <c r="M1844" s="241">
        <v>17</v>
      </c>
      <c r="N1844" s="241" t="s">
        <v>8309</v>
      </c>
      <c r="O1844" s="241" t="s">
        <v>13274</v>
      </c>
      <c r="P1844" s="241" t="s">
        <v>6686</v>
      </c>
      <c r="AT1844">
        <v>3</v>
      </c>
      <c r="AU1844" t="str">
        <f t="shared" si="56"/>
        <v>11100-3</v>
      </c>
      <c r="AV1844" s="121" t="str">
        <f t="shared" si="57"/>
        <v>R3-11100-35</v>
      </c>
      <c r="AW1844" s="121" t="s">
        <v>6654</v>
      </c>
      <c r="AX1844" s="121" t="s">
        <v>1433</v>
      </c>
      <c r="AY1844" s="139">
        <v>35</v>
      </c>
      <c r="AZ1844" s="139" t="s">
        <v>233</v>
      </c>
      <c r="BA1844" s="139" t="s">
        <v>234</v>
      </c>
      <c r="BB1844" s="139" t="s">
        <v>2209</v>
      </c>
      <c r="BC1844"/>
    </row>
    <row r="1845" spans="11:55" x14ac:dyDescent="0.4">
      <c r="K1845" s="240" t="s">
        <v>15366</v>
      </c>
      <c r="L1845" s="241" t="s">
        <v>1715</v>
      </c>
      <c r="M1845" s="241">
        <v>18</v>
      </c>
      <c r="N1845" s="241" t="s">
        <v>8310</v>
      </c>
      <c r="O1845" s="241" t="s">
        <v>13273</v>
      </c>
      <c r="P1845" s="241" t="s">
        <v>13275</v>
      </c>
      <c r="AT1845">
        <v>4</v>
      </c>
      <c r="AU1845" t="str">
        <f t="shared" si="56"/>
        <v>11100-4</v>
      </c>
      <c r="AV1845" s="121" t="str">
        <f t="shared" si="57"/>
        <v>R3-11100-52</v>
      </c>
      <c r="AW1845" s="121" t="s">
        <v>6654</v>
      </c>
      <c r="AX1845" s="121" t="s">
        <v>1433</v>
      </c>
      <c r="AY1845" s="139">
        <v>52</v>
      </c>
      <c r="AZ1845" s="139" t="s">
        <v>233</v>
      </c>
      <c r="BA1845" s="139" t="s">
        <v>234</v>
      </c>
      <c r="BB1845" s="139" t="s">
        <v>846</v>
      </c>
      <c r="BC1845"/>
    </row>
    <row r="1846" spans="11:55" x14ac:dyDescent="0.4">
      <c r="K1846" s="240" t="s">
        <v>15367</v>
      </c>
      <c r="L1846" s="241" t="s">
        <v>1715</v>
      </c>
      <c r="M1846" s="241">
        <v>19</v>
      </c>
      <c r="N1846" s="241" t="s">
        <v>7972</v>
      </c>
      <c r="O1846" s="241" t="s">
        <v>13274</v>
      </c>
      <c r="P1846" s="241" t="s">
        <v>6880</v>
      </c>
      <c r="AT1846">
        <v>1</v>
      </c>
      <c r="AU1846" t="str">
        <f t="shared" si="56"/>
        <v>11202-1</v>
      </c>
      <c r="AV1846" s="121" t="str">
        <f t="shared" si="57"/>
        <v>R3-11202-13</v>
      </c>
      <c r="AW1846" s="121" t="s">
        <v>6654</v>
      </c>
      <c r="AX1846" s="121" t="s">
        <v>1435</v>
      </c>
      <c r="AY1846" s="139">
        <v>13</v>
      </c>
      <c r="AZ1846" s="139" t="s">
        <v>233</v>
      </c>
      <c r="BA1846" s="139" t="s">
        <v>236</v>
      </c>
      <c r="BB1846" s="139" t="s">
        <v>2820</v>
      </c>
      <c r="BC1846"/>
    </row>
    <row r="1847" spans="11:55" x14ac:dyDescent="0.4">
      <c r="K1847" s="240" t="s">
        <v>15368</v>
      </c>
      <c r="L1847" s="241" t="s">
        <v>1715</v>
      </c>
      <c r="M1847" s="241">
        <v>20</v>
      </c>
      <c r="N1847" s="241" t="s">
        <v>8311</v>
      </c>
      <c r="O1847" s="241" t="s">
        <v>13274</v>
      </c>
      <c r="P1847" s="241" t="s">
        <v>6681</v>
      </c>
      <c r="AT1847">
        <v>2</v>
      </c>
      <c r="AU1847" t="str">
        <f t="shared" si="56"/>
        <v>11202-2</v>
      </c>
      <c r="AV1847" s="121" t="str">
        <f t="shared" si="57"/>
        <v>R3-11202-14</v>
      </c>
      <c r="AW1847" s="121" t="s">
        <v>6654</v>
      </c>
      <c r="AX1847" s="121" t="s">
        <v>1435</v>
      </c>
      <c r="AY1847" s="139">
        <v>14</v>
      </c>
      <c r="AZ1847" s="139" t="s">
        <v>233</v>
      </c>
      <c r="BA1847" s="139" t="s">
        <v>236</v>
      </c>
      <c r="BB1847" s="139" t="s">
        <v>2929</v>
      </c>
      <c r="BC1847"/>
    </row>
    <row r="1848" spans="11:55" x14ac:dyDescent="0.4">
      <c r="K1848" s="240" t="s">
        <v>15369</v>
      </c>
      <c r="L1848" s="241" t="s">
        <v>1715</v>
      </c>
      <c r="M1848" s="241">
        <v>21</v>
      </c>
      <c r="N1848" s="241" t="s">
        <v>8312</v>
      </c>
      <c r="O1848" s="241" t="s">
        <v>13273</v>
      </c>
      <c r="P1848" s="241" t="s">
        <v>6686</v>
      </c>
      <c r="AT1848">
        <v>3</v>
      </c>
      <c r="AU1848" t="str">
        <f t="shared" si="56"/>
        <v>11202-3</v>
      </c>
      <c r="AV1848" s="121" t="str">
        <f t="shared" si="57"/>
        <v>R3-11202-15</v>
      </c>
      <c r="AW1848" s="121" t="s">
        <v>6654</v>
      </c>
      <c r="AX1848" s="121" t="s">
        <v>1435</v>
      </c>
      <c r="AY1848" s="139">
        <v>15</v>
      </c>
      <c r="AZ1848" s="139" t="s">
        <v>233</v>
      </c>
      <c r="BA1848" s="139" t="s">
        <v>236</v>
      </c>
      <c r="BB1848" s="139" t="s">
        <v>2930</v>
      </c>
      <c r="BC1848"/>
    </row>
    <row r="1849" spans="11:55" x14ac:dyDescent="0.4">
      <c r="K1849" s="240" t="s">
        <v>15370</v>
      </c>
      <c r="L1849" s="241" t="s">
        <v>1715</v>
      </c>
      <c r="M1849" s="241">
        <v>22</v>
      </c>
      <c r="N1849" s="241" t="s">
        <v>8313</v>
      </c>
      <c r="O1849" s="241" t="s">
        <v>13274</v>
      </c>
      <c r="P1849" s="241" t="s">
        <v>6880</v>
      </c>
      <c r="AT1849">
        <v>4</v>
      </c>
      <c r="AU1849" t="str">
        <f t="shared" si="56"/>
        <v>11202-4</v>
      </c>
      <c r="AV1849" s="121" t="str">
        <f t="shared" si="57"/>
        <v>R3-11202-16</v>
      </c>
      <c r="AW1849" s="121" t="s">
        <v>6654</v>
      </c>
      <c r="AX1849" s="121" t="s">
        <v>1435</v>
      </c>
      <c r="AY1849" s="139">
        <v>16</v>
      </c>
      <c r="AZ1849" s="139" t="s">
        <v>233</v>
      </c>
      <c r="BA1849" s="139" t="s">
        <v>236</v>
      </c>
      <c r="BB1849" s="139" t="s">
        <v>2931</v>
      </c>
      <c r="BC1849"/>
    </row>
    <row r="1850" spans="11:55" x14ac:dyDescent="0.4">
      <c r="K1850" s="240" t="s">
        <v>15371</v>
      </c>
      <c r="L1850" s="241" t="s">
        <v>1715</v>
      </c>
      <c r="M1850" s="241">
        <v>23</v>
      </c>
      <c r="N1850" s="241" t="s">
        <v>8314</v>
      </c>
      <c r="O1850" s="241" t="s">
        <v>13273</v>
      </c>
      <c r="P1850" s="241" t="s">
        <v>2147</v>
      </c>
      <c r="AT1850">
        <v>5</v>
      </c>
      <c r="AU1850" t="str">
        <f t="shared" si="56"/>
        <v>11202-5</v>
      </c>
      <c r="AV1850" s="121" t="str">
        <f t="shared" si="57"/>
        <v>R3-11202-17</v>
      </c>
      <c r="AW1850" s="121" t="s">
        <v>6654</v>
      </c>
      <c r="AX1850" s="121" t="s">
        <v>1435</v>
      </c>
      <c r="AY1850" s="139">
        <v>17</v>
      </c>
      <c r="AZ1850" s="139" t="s">
        <v>233</v>
      </c>
      <c r="BA1850" s="139" t="s">
        <v>236</v>
      </c>
      <c r="BB1850" s="139" t="s">
        <v>829</v>
      </c>
      <c r="BC1850"/>
    </row>
    <row r="1851" spans="11:55" x14ac:dyDescent="0.4">
      <c r="K1851" s="240" t="s">
        <v>15372</v>
      </c>
      <c r="L1851" s="241" t="s">
        <v>1715</v>
      </c>
      <c r="M1851" s="241">
        <v>24</v>
      </c>
      <c r="N1851" s="241" t="s">
        <v>8315</v>
      </c>
      <c r="O1851" s="241" t="s">
        <v>13273</v>
      </c>
      <c r="P1851" s="241" t="s">
        <v>2147</v>
      </c>
      <c r="AT1851">
        <v>6</v>
      </c>
      <c r="AU1851" t="str">
        <f t="shared" si="56"/>
        <v>11202-6</v>
      </c>
      <c r="AV1851" s="121" t="str">
        <f t="shared" si="57"/>
        <v>R3-11202-18</v>
      </c>
      <c r="AW1851" s="121" t="s">
        <v>6654</v>
      </c>
      <c r="AX1851" s="121" t="s">
        <v>1435</v>
      </c>
      <c r="AY1851" s="139">
        <v>18</v>
      </c>
      <c r="AZ1851" s="139" t="s">
        <v>233</v>
      </c>
      <c r="BA1851" s="139" t="s">
        <v>236</v>
      </c>
      <c r="BB1851" s="139" t="s">
        <v>2932</v>
      </c>
      <c r="BC1851"/>
    </row>
    <row r="1852" spans="11:55" x14ac:dyDescent="0.4">
      <c r="K1852" s="240" t="s">
        <v>15373</v>
      </c>
      <c r="L1852" s="241" t="s">
        <v>1715</v>
      </c>
      <c r="M1852" s="241">
        <v>25</v>
      </c>
      <c r="N1852" s="241" t="s">
        <v>8316</v>
      </c>
      <c r="O1852" s="241" t="s">
        <v>13273</v>
      </c>
      <c r="P1852" s="241" t="s">
        <v>2144</v>
      </c>
      <c r="AT1852">
        <v>7</v>
      </c>
      <c r="AU1852" t="str">
        <f t="shared" si="56"/>
        <v>11202-7</v>
      </c>
      <c r="AV1852" s="121" t="str">
        <f t="shared" si="57"/>
        <v>R3-11202-19</v>
      </c>
      <c r="AW1852" s="121" t="s">
        <v>6654</v>
      </c>
      <c r="AX1852" s="121" t="s">
        <v>1435</v>
      </c>
      <c r="AY1852" s="139">
        <v>19</v>
      </c>
      <c r="AZ1852" s="139" t="s">
        <v>233</v>
      </c>
      <c r="BA1852" s="139" t="s">
        <v>236</v>
      </c>
      <c r="BB1852" s="139" t="s">
        <v>2933</v>
      </c>
      <c r="BC1852"/>
    </row>
    <row r="1853" spans="11:55" x14ac:dyDescent="0.4">
      <c r="K1853" s="240" t="s">
        <v>15374</v>
      </c>
      <c r="L1853" s="241" t="s">
        <v>1715</v>
      </c>
      <c r="M1853" s="241">
        <v>26</v>
      </c>
      <c r="N1853" s="241" t="s">
        <v>8317</v>
      </c>
      <c r="O1853" s="241" t="s">
        <v>13273</v>
      </c>
      <c r="P1853" s="241" t="s">
        <v>13275</v>
      </c>
      <c r="AT1853">
        <v>3</v>
      </c>
      <c r="AU1853" t="str">
        <f t="shared" si="56"/>
        <v>11206-3</v>
      </c>
      <c r="AV1853" s="121" t="str">
        <f t="shared" si="57"/>
        <v>R3-11206-35</v>
      </c>
      <c r="AW1853" s="121" t="s">
        <v>6654</v>
      </c>
      <c r="AX1853" s="121" t="s">
        <v>1437</v>
      </c>
      <c r="AY1853" s="139">
        <v>35</v>
      </c>
      <c r="AZ1853" s="139" t="s">
        <v>233</v>
      </c>
      <c r="BA1853" s="139" t="s">
        <v>238</v>
      </c>
      <c r="BB1853" s="139" t="s">
        <v>2938</v>
      </c>
      <c r="BC1853"/>
    </row>
    <row r="1854" spans="11:55" x14ac:dyDescent="0.4">
      <c r="K1854" s="240" t="s">
        <v>15375</v>
      </c>
      <c r="L1854" s="241" t="s">
        <v>1716</v>
      </c>
      <c r="M1854" s="241">
        <v>1</v>
      </c>
      <c r="N1854" s="241" t="s">
        <v>8318</v>
      </c>
      <c r="O1854" s="241" t="s">
        <v>13273</v>
      </c>
      <c r="P1854" s="241" t="s">
        <v>6880</v>
      </c>
      <c r="AT1854">
        <v>4</v>
      </c>
      <c r="AU1854" t="str">
        <f t="shared" si="56"/>
        <v>11206-4</v>
      </c>
      <c r="AV1854" s="121" t="str">
        <f t="shared" si="57"/>
        <v>R3-11206-36</v>
      </c>
      <c r="AW1854" s="121" t="s">
        <v>6654</v>
      </c>
      <c r="AX1854" s="121" t="s">
        <v>1437</v>
      </c>
      <c r="AY1854" s="139">
        <v>36</v>
      </c>
      <c r="AZ1854" s="139" t="s">
        <v>233</v>
      </c>
      <c r="BA1854" s="139" t="s">
        <v>238</v>
      </c>
      <c r="BB1854" s="139" t="s">
        <v>2939</v>
      </c>
      <c r="BC1854"/>
    </row>
    <row r="1855" spans="11:55" x14ac:dyDescent="0.4">
      <c r="K1855" s="240" t="s">
        <v>15376</v>
      </c>
      <c r="L1855" s="241" t="s">
        <v>1716</v>
      </c>
      <c r="M1855" s="241">
        <v>2</v>
      </c>
      <c r="N1855" s="241" t="s">
        <v>8319</v>
      </c>
      <c r="O1855" s="241" t="s">
        <v>13273</v>
      </c>
      <c r="P1855" s="241" t="s">
        <v>2147</v>
      </c>
      <c r="AT1855">
        <v>5</v>
      </c>
      <c r="AU1855" t="str">
        <f t="shared" si="56"/>
        <v>11206-5</v>
      </c>
      <c r="AV1855" s="121" t="str">
        <f t="shared" si="57"/>
        <v>R3-11206-37</v>
      </c>
      <c r="AW1855" s="121" t="s">
        <v>6654</v>
      </c>
      <c r="AX1855" s="121" t="s">
        <v>1437</v>
      </c>
      <c r="AY1855" s="139">
        <v>37</v>
      </c>
      <c r="AZ1855" s="139" t="s">
        <v>233</v>
      </c>
      <c r="BA1855" s="139" t="s">
        <v>238</v>
      </c>
      <c r="BB1855" s="139" t="s">
        <v>2940</v>
      </c>
      <c r="BC1855"/>
    </row>
    <row r="1856" spans="11:55" x14ac:dyDescent="0.4">
      <c r="K1856" s="240" t="s">
        <v>15377</v>
      </c>
      <c r="L1856" s="241" t="s">
        <v>1716</v>
      </c>
      <c r="M1856" s="241">
        <v>3</v>
      </c>
      <c r="N1856" s="241" t="s">
        <v>8320</v>
      </c>
      <c r="O1856" s="241" t="s">
        <v>13273</v>
      </c>
      <c r="P1856" s="241" t="s">
        <v>2147</v>
      </c>
      <c r="AT1856">
        <v>6</v>
      </c>
      <c r="AU1856" t="str">
        <f t="shared" si="56"/>
        <v>11206-6</v>
      </c>
      <c r="AV1856" s="121" t="str">
        <f t="shared" si="57"/>
        <v>R3-11206-41</v>
      </c>
      <c r="AW1856" s="121" t="s">
        <v>6654</v>
      </c>
      <c r="AX1856" s="121" t="s">
        <v>1437</v>
      </c>
      <c r="AY1856" s="139">
        <v>41</v>
      </c>
      <c r="AZ1856" s="139" t="s">
        <v>233</v>
      </c>
      <c r="BA1856" s="139" t="s">
        <v>238</v>
      </c>
      <c r="BB1856" s="139" t="s">
        <v>2942</v>
      </c>
      <c r="BC1856"/>
    </row>
    <row r="1857" spans="11:55" x14ac:dyDescent="0.4">
      <c r="K1857" s="240" t="s">
        <v>15378</v>
      </c>
      <c r="L1857" s="241" t="s">
        <v>1716</v>
      </c>
      <c r="M1857" s="241">
        <v>4</v>
      </c>
      <c r="N1857" s="241" t="s">
        <v>844</v>
      </c>
      <c r="O1857" s="241" t="s">
        <v>13273</v>
      </c>
      <c r="P1857" s="241" t="s">
        <v>2144</v>
      </c>
      <c r="AT1857">
        <v>7</v>
      </c>
      <c r="AU1857" t="str">
        <f t="shared" si="56"/>
        <v>11206-7</v>
      </c>
      <c r="AV1857" s="121" t="str">
        <f t="shared" si="57"/>
        <v>R3-11206-42</v>
      </c>
      <c r="AW1857" s="121" t="s">
        <v>6654</v>
      </c>
      <c r="AX1857" s="121" t="s">
        <v>1437</v>
      </c>
      <c r="AY1857" s="139">
        <v>42</v>
      </c>
      <c r="AZ1857" s="139" t="s">
        <v>233</v>
      </c>
      <c r="BA1857" s="139" t="s">
        <v>238</v>
      </c>
      <c r="BB1857" s="139" t="s">
        <v>2943</v>
      </c>
      <c r="BC1857"/>
    </row>
    <row r="1858" spans="11:55" x14ac:dyDescent="0.4">
      <c r="K1858" s="240" t="s">
        <v>15379</v>
      </c>
      <c r="L1858" s="241" t="s">
        <v>1716</v>
      </c>
      <c r="M1858" s="241">
        <v>5</v>
      </c>
      <c r="N1858" s="241" t="s">
        <v>8321</v>
      </c>
      <c r="O1858" s="241" t="s">
        <v>13273</v>
      </c>
      <c r="P1858" s="241" t="s">
        <v>2144</v>
      </c>
      <c r="AT1858">
        <v>8</v>
      </c>
      <c r="AU1858" t="str">
        <f t="shared" si="56"/>
        <v>11206-8</v>
      </c>
      <c r="AV1858" s="121" t="str">
        <f t="shared" si="57"/>
        <v>R3-11206-46</v>
      </c>
      <c r="AW1858" s="121" t="s">
        <v>6654</v>
      </c>
      <c r="AX1858" s="121" t="s">
        <v>1437</v>
      </c>
      <c r="AY1858" s="139">
        <v>46</v>
      </c>
      <c r="AZ1858" s="139" t="s">
        <v>233</v>
      </c>
      <c r="BA1858" s="139" t="s">
        <v>238</v>
      </c>
      <c r="BB1858" s="139" t="s">
        <v>829</v>
      </c>
      <c r="BC1858"/>
    </row>
    <row r="1859" spans="11:55" x14ac:dyDescent="0.4">
      <c r="K1859" s="240" t="s">
        <v>15380</v>
      </c>
      <c r="L1859" s="241" t="s">
        <v>1716</v>
      </c>
      <c r="M1859" s="241">
        <v>6</v>
      </c>
      <c r="N1859" s="241" t="s">
        <v>8322</v>
      </c>
      <c r="O1859" s="241" t="s">
        <v>13273</v>
      </c>
      <c r="P1859" s="241" t="s">
        <v>2144</v>
      </c>
      <c r="AT1859">
        <v>9</v>
      </c>
      <c r="AU1859" t="str">
        <f t="shared" si="56"/>
        <v>11206-9</v>
      </c>
      <c r="AV1859" s="121" t="str">
        <f t="shared" si="57"/>
        <v>R3-11206-47</v>
      </c>
      <c r="AW1859" s="121" t="s">
        <v>6654</v>
      </c>
      <c r="AX1859" s="121" t="s">
        <v>1437</v>
      </c>
      <c r="AY1859" s="139">
        <v>47</v>
      </c>
      <c r="AZ1859" s="139" t="s">
        <v>233</v>
      </c>
      <c r="BA1859" s="139" t="s">
        <v>238</v>
      </c>
      <c r="BB1859" s="139" t="s">
        <v>2945</v>
      </c>
      <c r="BC1859"/>
    </row>
    <row r="1860" spans="11:55" x14ac:dyDescent="0.4">
      <c r="K1860" s="240" t="s">
        <v>15381</v>
      </c>
      <c r="L1860" s="241" t="s">
        <v>1716</v>
      </c>
      <c r="M1860" s="241">
        <v>11</v>
      </c>
      <c r="N1860" s="241" t="s">
        <v>4226</v>
      </c>
      <c r="O1860" s="241" t="s">
        <v>13273</v>
      </c>
      <c r="P1860" s="241" t="s">
        <v>2147</v>
      </c>
      <c r="AT1860">
        <v>1</v>
      </c>
      <c r="AU1860" t="str">
        <f t="shared" ref="AU1860:AU1923" si="58">AX1860&amp;"-"&amp;AT1860</f>
        <v>11207-1</v>
      </c>
      <c r="AV1860" s="121" t="str">
        <f t="shared" ref="AV1860:AV1923" si="59">AW1860&amp;"-"&amp;AX1860&amp;"-"&amp;AY1860</f>
        <v>R3-11207-30</v>
      </c>
      <c r="AW1860" s="121" t="s">
        <v>6654</v>
      </c>
      <c r="AX1860" s="121" t="s">
        <v>1438</v>
      </c>
      <c r="AY1860" s="139">
        <v>30</v>
      </c>
      <c r="AZ1860" s="139" t="s">
        <v>233</v>
      </c>
      <c r="BA1860" s="139" t="s">
        <v>239</v>
      </c>
      <c r="BB1860" s="139" t="s">
        <v>2946</v>
      </c>
      <c r="BC1860"/>
    </row>
    <row r="1861" spans="11:55" x14ac:dyDescent="0.4">
      <c r="K1861" s="240" t="s">
        <v>15382</v>
      </c>
      <c r="L1861" s="241" t="s">
        <v>1716</v>
      </c>
      <c r="M1861" s="241">
        <v>12</v>
      </c>
      <c r="N1861" s="241" t="s">
        <v>8323</v>
      </c>
      <c r="O1861" s="241" t="s">
        <v>13273</v>
      </c>
      <c r="P1861" s="241" t="s">
        <v>6880</v>
      </c>
      <c r="AT1861">
        <v>1</v>
      </c>
      <c r="AU1861" t="str">
        <f t="shared" si="58"/>
        <v>11208-1</v>
      </c>
      <c r="AV1861" s="121" t="str">
        <f t="shared" si="59"/>
        <v>R3-11208-2</v>
      </c>
      <c r="AW1861" s="121" t="s">
        <v>6654</v>
      </c>
      <c r="AX1861" s="121" t="s">
        <v>1439</v>
      </c>
      <c r="AY1861" s="139">
        <v>2</v>
      </c>
      <c r="AZ1861" s="139" t="s">
        <v>233</v>
      </c>
      <c r="BA1861" s="139" t="s">
        <v>240</v>
      </c>
      <c r="BB1861" s="139" t="s">
        <v>2947</v>
      </c>
      <c r="BC1861"/>
    </row>
    <row r="1862" spans="11:55" x14ac:dyDescent="0.4">
      <c r="K1862" s="240" t="s">
        <v>15383</v>
      </c>
      <c r="L1862" s="241" t="s">
        <v>1716</v>
      </c>
      <c r="M1862" s="241">
        <v>13</v>
      </c>
      <c r="N1862" s="241" t="s">
        <v>8324</v>
      </c>
      <c r="O1862" s="241" t="s">
        <v>13273</v>
      </c>
      <c r="P1862" s="241" t="s">
        <v>2147</v>
      </c>
      <c r="AT1862">
        <v>4</v>
      </c>
      <c r="AU1862" t="str">
        <f t="shared" si="58"/>
        <v>11209-4</v>
      </c>
      <c r="AV1862" s="121" t="str">
        <f t="shared" si="59"/>
        <v>R3-11209-6</v>
      </c>
      <c r="AW1862" s="121" t="s">
        <v>6654</v>
      </c>
      <c r="AX1862" s="121" t="s">
        <v>1440</v>
      </c>
      <c r="AY1862" s="139">
        <v>6</v>
      </c>
      <c r="AZ1862" s="139" t="s">
        <v>233</v>
      </c>
      <c r="BA1862" s="139" t="s">
        <v>241</v>
      </c>
      <c r="BB1862" s="139" t="s">
        <v>2948</v>
      </c>
      <c r="BC1862"/>
    </row>
    <row r="1863" spans="11:55" x14ac:dyDescent="0.4">
      <c r="K1863" s="240" t="s">
        <v>15384</v>
      </c>
      <c r="L1863" s="241" t="s">
        <v>1716</v>
      </c>
      <c r="M1863" s="241">
        <v>14</v>
      </c>
      <c r="N1863" s="241" t="s">
        <v>8325</v>
      </c>
      <c r="O1863" s="241" t="s">
        <v>13273</v>
      </c>
      <c r="P1863" s="241" t="s">
        <v>2147</v>
      </c>
      <c r="AT1863">
        <v>5</v>
      </c>
      <c r="AU1863" t="str">
        <f t="shared" si="58"/>
        <v>11209-5</v>
      </c>
      <c r="AV1863" s="121" t="str">
        <f t="shared" si="59"/>
        <v>R3-11209-26</v>
      </c>
      <c r="AW1863" s="121" t="s">
        <v>6654</v>
      </c>
      <c r="AX1863" s="121" t="s">
        <v>1440</v>
      </c>
      <c r="AY1863" s="139">
        <v>26</v>
      </c>
      <c r="AZ1863" s="139" t="s">
        <v>233</v>
      </c>
      <c r="BA1863" s="139" t="s">
        <v>241</v>
      </c>
      <c r="BB1863" s="139" t="s">
        <v>2951</v>
      </c>
      <c r="BC1863"/>
    </row>
    <row r="1864" spans="11:55" x14ac:dyDescent="0.4">
      <c r="K1864" s="240" t="s">
        <v>15385</v>
      </c>
      <c r="L1864" s="241" t="s">
        <v>1716</v>
      </c>
      <c r="M1864" s="241">
        <v>15</v>
      </c>
      <c r="N1864" s="241" t="s">
        <v>8326</v>
      </c>
      <c r="O1864" s="241" t="s">
        <v>13274</v>
      </c>
      <c r="P1864" s="241" t="s">
        <v>6686</v>
      </c>
      <c r="AT1864">
        <v>1</v>
      </c>
      <c r="AU1864" t="str">
        <f t="shared" si="58"/>
        <v>11210-1</v>
      </c>
      <c r="AV1864" s="121" t="str">
        <f t="shared" si="59"/>
        <v>R3-11210-5</v>
      </c>
      <c r="AW1864" s="121" t="s">
        <v>6654</v>
      </c>
      <c r="AX1864" s="121" t="s">
        <v>1441</v>
      </c>
      <c r="AY1864" s="139">
        <v>5</v>
      </c>
      <c r="AZ1864" s="139" t="s">
        <v>233</v>
      </c>
      <c r="BA1864" s="139" t="s">
        <v>242</v>
      </c>
      <c r="BB1864" s="139" t="s">
        <v>2952</v>
      </c>
      <c r="BC1864"/>
    </row>
    <row r="1865" spans="11:55" x14ac:dyDescent="0.4">
      <c r="K1865" s="240" t="s">
        <v>15386</v>
      </c>
      <c r="L1865" s="241" t="s">
        <v>1716</v>
      </c>
      <c r="M1865" s="241">
        <v>16</v>
      </c>
      <c r="N1865" s="241" t="s">
        <v>4224</v>
      </c>
      <c r="O1865" s="241" t="s">
        <v>13273</v>
      </c>
      <c r="P1865" s="241" t="s">
        <v>2144</v>
      </c>
      <c r="AT1865">
        <v>2</v>
      </c>
      <c r="AU1865" t="str">
        <f t="shared" si="58"/>
        <v>11210-2</v>
      </c>
      <c r="AV1865" s="121" t="str">
        <f t="shared" si="59"/>
        <v>R3-11210-6</v>
      </c>
      <c r="AW1865" s="121" t="s">
        <v>6654</v>
      </c>
      <c r="AX1865" s="121" t="s">
        <v>1441</v>
      </c>
      <c r="AY1865" s="139">
        <v>6</v>
      </c>
      <c r="AZ1865" s="139" t="s">
        <v>233</v>
      </c>
      <c r="BA1865" s="139" t="s">
        <v>242</v>
      </c>
      <c r="BB1865" s="139" t="s">
        <v>2953</v>
      </c>
      <c r="BC1865"/>
    </row>
    <row r="1866" spans="11:55" x14ac:dyDescent="0.4">
      <c r="K1866" s="240" t="s">
        <v>15387</v>
      </c>
      <c r="L1866" s="241" t="s">
        <v>1716</v>
      </c>
      <c r="M1866" s="241">
        <v>17</v>
      </c>
      <c r="N1866" s="241" t="s">
        <v>4225</v>
      </c>
      <c r="O1866" s="241" t="s">
        <v>13273</v>
      </c>
      <c r="P1866" s="241" t="s">
        <v>2144</v>
      </c>
      <c r="AT1866">
        <v>3</v>
      </c>
      <c r="AU1866" t="str">
        <f t="shared" si="58"/>
        <v>11210-3</v>
      </c>
      <c r="AV1866" s="121" t="str">
        <f t="shared" si="59"/>
        <v>R3-11210-23</v>
      </c>
      <c r="AW1866" s="121" t="s">
        <v>6654</v>
      </c>
      <c r="AX1866" s="121" t="s">
        <v>1441</v>
      </c>
      <c r="AY1866" s="139">
        <v>23</v>
      </c>
      <c r="AZ1866" s="139" t="s">
        <v>233</v>
      </c>
      <c r="BA1866" s="139" t="s">
        <v>242</v>
      </c>
      <c r="BB1866" s="139" t="s">
        <v>2956</v>
      </c>
      <c r="BC1866"/>
    </row>
    <row r="1867" spans="11:55" x14ac:dyDescent="0.4">
      <c r="K1867" s="240" t="s">
        <v>15388</v>
      </c>
      <c r="L1867" s="241" t="s">
        <v>1716</v>
      </c>
      <c r="M1867" s="241">
        <v>18</v>
      </c>
      <c r="N1867" s="241" t="s">
        <v>837</v>
      </c>
      <c r="O1867" s="241" t="s">
        <v>13273</v>
      </c>
      <c r="P1867" s="241" t="s">
        <v>1267</v>
      </c>
      <c r="AT1867">
        <v>4</v>
      </c>
      <c r="AU1867" t="str">
        <f t="shared" si="58"/>
        <v>11210-4</v>
      </c>
      <c r="AV1867" s="121" t="str">
        <f t="shared" si="59"/>
        <v>R3-11210-25</v>
      </c>
      <c r="AW1867" s="121" t="s">
        <v>6654</v>
      </c>
      <c r="AX1867" s="121" t="s">
        <v>1441</v>
      </c>
      <c r="AY1867" s="139">
        <v>25</v>
      </c>
      <c r="AZ1867" s="139" t="s">
        <v>233</v>
      </c>
      <c r="BA1867" s="139" t="s">
        <v>242</v>
      </c>
      <c r="BB1867" s="139" t="s">
        <v>2177</v>
      </c>
      <c r="BC1867"/>
    </row>
    <row r="1868" spans="11:55" x14ac:dyDescent="0.4">
      <c r="K1868" s="240" t="s">
        <v>15389</v>
      </c>
      <c r="L1868" s="241" t="s">
        <v>1716</v>
      </c>
      <c r="M1868" s="241">
        <v>19</v>
      </c>
      <c r="N1868" s="241" t="s">
        <v>4223</v>
      </c>
      <c r="O1868" s="241" t="s">
        <v>13273</v>
      </c>
      <c r="P1868" s="241" t="s">
        <v>2147</v>
      </c>
      <c r="AT1868">
        <v>5</v>
      </c>
      <c r="AU1868" t="str">
        <f t="shared" si="58"/>
        <v>11210-5</v>
      </c>
      <c r="AV1868" s="121" t="str">
        <f t="shared" si="59"/>
        <v>R3-11210-26</v>
      </c>
      <c r="AW1868" s="121" t="s">
        <v>6654</v>
      </c>
      <c r="AX1868" s="121" t="s">
        <v>1441</v>
      </c>
      <c r="AY1868" s="139">
        <v>26</v>
      </c>
      <c r="AZ1868" s="139" t="s">
        <v>233</v>
      </c>
      <c r="BA1868" s="139" t="s">
        <v>242</v>
      </c>
      <c r="BB1868" s="139" t="s">
        <v>886</v>
      </c>
      <c r="BC1868"/>
    </row>
    <row r="1869" spans="11:55" x14ac:dyDescent="0.4">
      <c r="K1869" s="240" t="s">
        <v>15390</v>
      </c>
      <c r="L1869" s="241" t="s">
        <v>1716</v>
      </c>
      <c r="M1869" s="241">
        <v>20</v>
      </c>
      <c r="N1869" s="241" t="s">
        <v>8327</v>
      </c>
      <c r="O1869" s="241" t="s">
        <v>13273</v>
      </c>
      <c r="P1869" s="241" t="s">
        <v>1267</v>
      </c>
      <c r="AT1869">
        <v>6</v>
      </c>
      <c r="AU1869" t="str">
        <f t="shared" si="58"/>
        <v>11210-6</v>
      </c>
      <c r="AV1869" s="121" t="str">
        <f t="shared" si="59"/>
        <v>R3-11210-27</v>
      </c>
      <c r="AW1869" s="121" t="s">
        <v>6654</v>
      </c>
      <c r="AX1869" s="121" t="s">
        <v>1441</v>
      </c>
      <c r="AY1869" s="139">
        <v>27</v>
      </c>
      <c r="AZ1869" s="139" t="s">
        <v>233</v>
      </c>
      <c r="BA1869" s="139" t="s">
        <v>242</v>
      </c>
      <c r="BB1869" s="139" t="s">
        <v>2952</v>
      </c>
      <c r="BC1869"/>
    </row>
    <row r="1870" spans="11:55" x14ac:dyDescent="0.4">
      <c r="K1870" s="240" t="s">
        <v>15391</v>
      </c>
      <c r="L1870" s="241" t="s">
        <v>1716</v>
      </c>
      <c r="M1870" s="241">
        <v>21</v>
      </c>
      <c r="N1870" s="241" t="s">
        <v>8328</v>
      </c>
      <c r="O1870" s="241" t="s">
        <v>13274</v>
      </c>
      <c r="P1870" s="241" t="s">
        <v>6880</v>
      </c>
      <c r="AT1870">
        <v>7</v>
      </c>
      <c r="AU1870" t="str">
        <f t="shared" si="58"/>
        <v>11210-7</v>
      </c>
      <c r="AV1870" s="121" t="str">
        <f t="shared" si="59"/>
        <v>R3-11210-28</v>
      </c>
      <c r="AW1870" s="121" t="s">
        <v>6654</v>
      </c>
      <c r="AX1870" s="121" t="s">
        <v>1441</v>
      </c>
      <c r="AY1870" s="139">
        <v>28</v>
      </c>
      <c r="AZ1870" s="139" t="s">
        <v>233</v>
      </c>
      <c r="BA1870" s="139" t="s">
        <v>242</v>
      </c>
      <c r="BB1870" s="139" t="s">
        <v>2953</v>
      </c>
      <c r="BC1870"/>
    </row>
    <row r="1871" spans="11:55" x14ac:dyDescent="0.4">
      <c r="K1871" s="240" t="s">
        <v>15392</v>
      </c>
      <c r="L1871" s="241" t="s">
        <v>1716</v>
      </c>
      <c r="M1871" s="241">
        <v>22</v>
      </c>
      <c r="N1871" s="241" t="s">
        <v>8329</v>
      </c>
      <c r="O1871" s="241" t="s">
        <v>13273</v>
      </c>
      <c r="P1871" s="241" t="s">
        <v>1267</v>
      </c>
      <c r="AT1871">
        <v>8</v>
      </c>
      <c r="AU1871" t="str">
        <f t="shared" si="58"/>
        <v>11210-8</v>
      </c>
      <c r="AV1871" s="121" t="str">
        <f t="shared" si="59"/>
        <v>R3-11210-33</v>
      </c>
      <c r="AW1871" s="121" t="s">
        <v>6654</v>
      </c>
      <c r="AX1871" s="121" t="s">
        <v>1441</v>
      </c>
      <c r="AY1871" s="139">
        <v>33</v>
      </c>
      <c r="AZ1871" s="139" t="s">
        <v>233</v>
      </c>
      <c r="BA1871" s="139" t="s">
        <v>242</v>
      </c>
      <c r="BB1871" s="139" t="s">
        <v>886</v>
      </c>
      <c r="BC1871"/>
    </row>
    <row r="1872" spans="11:55" x14ac:dyDescent="0.4">
      <c r="K1872" s="240" t="s">
        <v>15393</v>
      </c>
      <c r="L1872" s="241" t="s">
        <v>1716</v>
      </c>
      <c r="M1872" s="241">
        <v>23</v>
      </c>
      <c r="N1872" s="241" t="s">
        <v>8330</v>
      </c>
      <c r="O1872" s="241" t="s">
        <v>13273</v>
      </c>
      <c r="P1872" s="241" t="s">
        <v>1267</v>
      </c>
      <c r="AT1872">
        <v>1</v>
      </c>
      <c r="AU1872" t="str">
        <f t="shared" si="58"/>
        <v>11211-1</v>
      </c>
      <c r="AV1872" s="121" t="str">
        <f t="shared" si="59"/>
        <v>R3-11211-36</v>
      </c>
      <c r="AW1872" s="121" t="s">
        <v>6654</v>
      </c>
      <c r="AX1872" s="121" t="s">
        <v>1442</v>
      </c>
      <c r="AY1872" s="139">
        <v>36</v>
      </c>
      <c r="AZ1872" s="139" t="s">
        <v>233</v>
      </c>
      <c r="BA1872" s="139" t="s">
        <v>243</v>
      </c>
      <c r="BB1872" s="139" t="s">
        <v>2957</v>
      </c>
      <c r="BC1872"/>
    </row>
    <row r="1873" spans="11:55" x14ac:dyDescent="0.4">
      <c r="K1873" s="240" t="s">
        <v>15394</v>
      </c>
      <c r="L1873" s="241" t="s">
        <v>1716</v>
      </c>
      <c r="M1873" s="241">
        <v>24</v>
      </c>
      <c r="N1873" s="241" t="s">
        <v>4227</v>
      </c>
      <c r="O1873" s="241" t="s">
        <v>13273</v>
      </c>
      <c r="P1873" s="241" t="s">
        <v>1267</v>
      </c>
      <c r="AT1873">
        <v>8</v>
      </c>
      <c r="AU1873" t="str">
        <f t="shared" si="58"/>
        <v>11214-8</v>
      </c>
      <c r="AV1873" s="121" t="str">
        <f t="shared" si="59"/>
        <v>R3-11214-31</v>
      </c>
      <c r="AW1873" s="121" t="s">
        <v>6654</v>
      </c>
      <c r="AX1873" s="121" t="s">
        <v>1443</v>
      </c>
      <c r="AY1873" s="139">
        <v>31</v>
      </c>
      <c r="AZ1873" s="139" t="s">
        <v>233</v>
      </c>
      <c r="BA1873" s="139" t="s">
        <v>244</v>
      </c>
      <c r="BB1873" s="139" t="s">
        <v>2964</v>
      </c>
      <c r="BC1873"/>
    </row>
    <row r="1874" spans="11:55" x14ac:dyDescent="0.4">
      <c r="K1874" s="240" t="s">
        <v>15395</v>
      </c>
      <c r="L1874" s="241" t="s">
        <v>1716</v>
      </c>
      <c r="M1874" s="241">
        <v>25</v>
      </c>
      <c r="N1874" s="241" t="s">
        <v>8331</v>
      </c>
      <c r="O1874" s="241" t="s">
        <v>13273</v>
      </c>
      <c r="P1874" s="241" t="s">
        <v>2147</v>
      </c>
      <c r="AT1874">
        <v>9</v>
      </c>
      <c r="AU1874" t="str">
        <f t="shared" si="58"/>
        <v>11214-9</v>
      </c>
      <c r="AV1874" s="121" t="str">
        <f t="shared" si="59"/>
        <v>R3-11214-32</v>
      </c>
      <c r="AW1874" s="121" t="s">
        <v>6654</v>
      </c>
      <c r="AX1874" s="121" t="s">
        <v>1443</v>
      </c>
      <c r="AY1874" s="139">
        <v>32</v>
      </c>
      <c r="AZ1874" s="139" t="s">
        <v>233</v>
      </c>
      <c r="BA1874" s="139" t="s">
        <v>244</v>
      </c>
      <c r="BB1874" s="139" t="s">
        <v>2965</v>
      </c>
      <c r="BC1874"/>
    </row>
    <row r="1875" spans="11:55" x14ac:dyDescent="0.4">
      <c r="K1875" s="240" t="s">
        <v>15396</v>
      </c>
      <c r="L1875" s="241" t="s">
        <v>1716</v>
      </c>
      <c r="M1875" s="241">
        <v>26</v>
      </c>
      <c r="N1875" s="241" t="s">
        <v>829</v>
      </c>
      <c r="O1875" s="241" t="s">
        <v>13273</v>
      </c>
      <c r="P1875" s="241" t="s">
        <v>2144</v>
      </c>
      <c r="AT1875">
        <v>10</v>
      </c>
      <c r="AU1875" t="str">
        <f t="shared" si="58"/>
        <v>11214-10</v>
      </c>
      <c r="AV1875" s="121" t="str">
        <f t="shared" si="59"/>
        <v>R3-11214-34</v>
      </c>
      <c r="AW1875" s="121" t="s">
        <v>6654</v>
      </c>
      <c r="AX1875" s="121" t="s">
        <v>1443</v>
      </c>
      <c r="AY1875" s="139">
        <v>34</v>
      </c>
      <c r="AZ1875" s="139" t="s">
        <v>233</v>
      </c>
      <c r="BA1875" s="139" t="s">
        <v>244</v>
      </c>
      <c r="BB1875" s="139" t="s">
        <v>2967</v>
      </c>
      <c r="BC1875"/>
    </row>
    <row r="1876" spans="11:55" x14ac:dyDescent="0.4">
      <c r="K1876" s="240" t="s">
        <v>15397</v>
      </c>
      <c r="L1876" s="241" t="s">
        <v>1716</v>
      </c>
      <c r="M1876" s="241">
        <v>27</v>
      </c>
      <c r="N1876" s="241" t="s">
        <v>831</v>
      </c>
      <c r="O1876" s="241" t="s">
        <v>13273</v>
      </c>
      <c r="P1876" s="241" t="s">
        <v>2144</v>
      </c>
      <c r="AT1876">
        <v>11</v>
      </c>
      <c r="AU1876" t="str">
        <f t="shared" si="58"/>
        <v>11214-11</v>
      </c>
      <c r="AV1876" s="121" t="str">
        <f t="shared" si="59"/>
        <v>R3-11214-35</v>
      </c>
      <c r="AW1876" s="121" t="s">
        <v>6654</v>
      </c>
      <c r="AX1876" s="121" t="s">
        <v>1443</v>
      </c>
      <c r="AY1876" s="139">
        <v>35</v>
      </c>
      <c r="AZ1876" s="139" t="s">
        <v>233</v>
      </c>
      <c r="BA1876" s="139" t="s">
        <v>244</v>
      </c>
      <c r="BB1876" s="139" t="s">
        <v>917</v>
      </c>
      <c r="BC1876"/>
    </row>
    <row r="1877" spans="11:55" x14ac:dyDescent="0.4">
      <c r="K1877" s="240" t="s">
        <v>15398</v>
      </c>
      <c r="L1877" s="241" t="s">
        <v>1716</v>
      </c>
      <c r="M1877" s="241">
        <v>29</v>
      </c>
      <c r="N1877" s="241" t="s">
        <v>8332</v>
      </c>
      <c r="O1877" s="241" t="s">
        <v>13274</v>
      </c>
      <c r="P1877" s="241" t="s">
        <v>6880</v>
      </c>
      <c r="AT1877">
        <v>12</v>
      </c>
      <c r="AU1877" t="str">
        <f t="shared" si="58"/>
        <v>11214-12</v>
      </c>
      <c r="AV1877" s="121" t="str">
        <f t="shared" si="59"/>
        <v>R3-11214-36</v>
      </c>
      <c r="AW1877" s="121" t="s">
        <v>6654</v>
      </c>
      <c r="AX1877" s="121" t="s">
        <v>1443</v>
      </c>
      <c r="AY1877" s="139">
        <v>36</v>
      </c>
      <c r="AZ1877" s="139" t="s">
        <v>233</v>
      </c>
      <c r="BA1877" s="139" t="s">
        <v>244</v>
      </c>
      <c r="BB1877" s="139" t="s">
        <v>2968</v>
      </c>
      <c r="BC1877"/>
    </row>
    <row r="1878" spans="11:55" x14ac:dyDescent="0.4">
      <c r="K1878" s="240" t="s">
        <v>15399</v>
      </c>
      <c r="L1878" s="241" t="s">
        <v>1716</v>
      </c>
      <c r="M1878" s="241">
        <v>30</v>
      </c>
      <c r="N1878" s="241" t="s">
        <v>8333</v>
      </c>
      <c r="O1878" s="241" t="s">
        <v>13274</v>
      </c>
      <c r="P1878" s="241" t="s">
        <v>6880</v>
      </c>
      <c r="AT1878">
        <v>13</v>
      </c>
      <c r="AU1878" t="str">
        <f t="shared" si="58"/>
        <v>11214-13</v>
      </c>
      <c r="AV1878" s="121" t="str">
        <f t="shared" si="59"/>
        <v>R3-11214-37</v>
      </c>
      <c r="AW1878" s="121" t="s">
        <v>6654</v>
      </c>
      <c r="AX1878" s="121" t="s">
        <v>1443</v>
      </c>
      <c r="AY1878" s="139">
        <v>37</v>
      </c>
      <c r="AZ1878" s="139" t="s">
        <v>233</v>
      </c>
      <c r="BA1878" s="139" t="s">
        <v>244</v>
      </c>
      <c r="BB1878" s="172" t="s">
        <v>2969</v>
      </c>
      <c r="BC1878"/>
    </row>
    <row r="1879" spans="11:55" x14ac:dyDescent="0.4">
      <c r="K1879" s="240" t="s">
        <v>15400</v>
      </c>
      <c r="L1879" s="241" t="s">
        <v>1716</v>
      </c>
      <c r="M1879" s="241">
        <v>31</v>
      </c>
      <c r="N1879" s="241" t="s">
        <v>8334</v>
      </c>
      <c r="O1879" s="241" t="s">
        <v>13274</v>
      </c>
      <c r="P1879" s="241" t="s">
        <v>6880</v>
      </c>
      <c r="AT1879">
        <v>14</v>
      </c>
      <c r="AU1879" t="str">
        <f t="shared" si="58"/>
        <v>11214-14</v>
      </c>
      <c r="AV1879" s="121" t="str">
        <f t="shared" si="59"/>
        <v>R3-11214-38</v>
      </c>
      <c r="AW1879" s="121" t="s">
        <v>6654</v>
      </c>
      <c r="AX1879" s="121" t="s">
        <v>1443</v>
      </c>
      <c r="AY1879" s="139">
        <v>38</v>
      </c>
      <c r="AZ1879" s="139" t="s">
        <v>233</v>
      </c>
      <c r="BA1879" s="139" t="s">
        <v>244</v>
      </c>
      <c r="BB1879" s="139" t="s">
        <v>2970</v>
      </c>
      <c r="BC1879"/>
    </row>
    <row r="1880" spans="11:55" x14ac:dyDescent="0.4">
      <c r="K1880" s="240" t="s">
        <v>15401</v>
      </c>
      <c r="L1880" s="241" t="s">
        <v>1716</v>
      </c>
      <c r="M1880" s="241">
        <v>32</v>
      </c>
      <c r="N1880" s="241" t="s">
        <v>8335</v>
      </c>
      <c r="O1880" s="241" t="s">
        <v>13273</v>
      </c>
      <c r="P1880" s="241" t="s">
        <v>1267</v>
      </c>
      <c r="AT1880">
        <v>15</v>
      </c>
      <c r="AU1880" t="str">
        <f t="shared" si="58"/>
        <v>11214-15</v>
      </c>
      <c r="AV1880" s="121" t="str">
        <f t="shared" si="59"/>
        <v>R3-11214-39</v>
      </c>
      <c r="AW1880" s="121" t="s">
        <v>6654</v>
      </c>
      <c r="AX1880" s="121" t="s">
        <v>1443</v>
      </c>
      <c r="AY1880" s="139">
        <v>39</v>
      </c>
      <c r="AZ1880" s="139" t="s">
        <v>233</v>
      </c>
      <c r="BA1880" s="139" t="s">
        <v>244</v>
      </c>
      <c r="BB1880" s="139" t="s">
        <v>2971</v>
      </c>
      <c r="BC1880"/>
    </row>
    <row r="1881" spans="11:55" x14ac:dyDescent="0.4">
      <c r="K1881" s="240" t="s">
        <v>15402</v>
      </c>
      <c r="L1881" s="241" t="s">
        <v>1716</v>
      </c>
      <c r="M1881" s="241">
        <v>33</v>
      </c>
      <c r="N1881" s="241" t="s">
        <v>8336</v>
      </c>
      <c r="O1881" s="241" t="s">
        <v>13273</v>
      </c>
      <c r="P1881" s="241" t="s">
        <v>2144</v>
      </c>
      <c r="AT1881">
        <v>16</v>
      </c>
      <c r="AU1881" t="str">
        <f t="shared" si="58"/>
        <v>11214-16</v>
      </c>
      <c r="AV1881" s="121" t="str">
        <f t="shared" si="59"/>
        <v>R3-11214-40</v>
      </c>
      <c r="AW1881" s="121" t="s">
        <v>6654</v>
      </c>
      <c r="AX1881" s="121" t="s">
        <v>1443</v>
      </c>
      <c r="AY1881" s="139">
        <v>40</v>
      </c>
      <c r="AZ1881" s="139" t="s">
        <v>233</v>
      </c>
      <c r="BA1881" s="139" t="s">
        <v>244</v>
      </c>
      <c r="BB1881" s="139" t="s">
        <v>1158</v>
      </c>
      <c r="BC1881"/>
    </row>
    <row r="1882" spans="11:55" x14ac:dyDescent="0.4">
      <c r="K1882" s="240" t="s">
        <v>15403</v>
      </c>
      <c r="L1882" s="241" t="s">
        <v>1716</v>
      </c>
      <c r="M1882" s="241">
        <v>34</v>
      </c>
      <c r="N1882" s="241" t="s">
        <v>8337</v>
      </c>
      <c r="O1882" s="241" t="s">
        <v>13274</v>
      </c>
      <c r="P1882" s="241" t="s">
        <v>6880</v>
      </c>
      <c r="AT1882">
        <v>1</v>
      </c>
      <c r="AU1882" t="str">
        <f t="shared" si="58"/>
        <v>11216-1</v>
      </c>
      <c r="AV1882" s="121" t="str">
        <f t="shared" si="59"/>
        <v>R3-11216-22</v>
      </c>
      <c r="AW1882" s="121" t="s">
        <v>6654</v>
      </c>
      <c r="AX1882" s="121" t="s">
        <v>1444</v>
      </c>
      <c r="AY1882" s="139">
        <v>22</v>
      </c>
      <c r="AZ1882" s="139" t="s">
        <v>233</v>
      </c>
      <c r="BA1882" s="139" t="s">
        <v>245</v>
      </c>
      <c r="BB1882" s="139" t="s">
        <v>2973</v>
      </c>
      <c r="BC1882"/>
    </row>
    <row r="1883" spans="11:55" x14ac:dyDescent="0.4">
      <c r="K1883" s="240" t="s">
        <v>15404</v>
      </c>
      <c r="L1883" s="241" t="s">
        <v>1716</v>
      </c>
      <c r="M1883" s="241">
        <v>35</v>
      </c>
      <c r="N1883" s="241" t="s">
        <v>5861</v>
      </c>
      <c r="O1883" s="241" t="s">
        <v>13273</v>
      </c>
      <c r="P1883" s="241" t="s">
        <v>2147</v>
      </c>
      <c r="AT1883">
        <v>2</v>
      </c>
      <c r="AU1883" t="str">
        <f t="shared" si="58"/>
        <v>11216-2</v>
      </c>
      <c r="AV1883" s="121" t="str">
        <f t="shared" si="59"/>
        <v>R3-11216-23</v>
      </c>
      <c r="AW1883" s="121" t="s">
        <v>6654</v>
      </c>
      <c r="AX1883" s="121" t="s">
        <v>1444</v>
      </c>
      <c r="AY1883" s="139">
        <v>23</v>
      </c>
      <c r="AZ1883" s="139" t="s">
        <v>233</v>
      </c>
      <c r="BA1883" s="139" t="s">
        <v>245</v>
      </c>
      <c r="BB1883" s="139" t="s">
        <v>2974</v>
      </c>
      <c r="BC1883"/>
    </row>
    <row r="1884" spans="11:55" x14ac:dyDescent="0.4">
      <c r="K1884" s="240" t="s">
        <v>15405</v>
      </c>
      <c r="L1884" s="241" t="s">
        <v>1716</v>
      </c>
      <c r="M1884" s="241">
        <v>36</v>
      </c>
      <c r="N1884" s="241" t="s">
        <v>8338</v>
      </c>
      <c r="O1884" s="241" t="s">
        <v>13273</v>
      </c>
      <c r="P1884" s="241" t="s">
        <v>6688</v>
      </c>
      <c r="AT1884">
        <v>3</v>
      </c>
      <c r="AU1884" t="str">
        <f t="shared" si="58"/>
        <v>11216-3</v>
      </c>
      <c r="AV1884" s="121" t="str">
        <f t="shared" si="59"/>
        <v>R3-11216-24</v>
      </c>
      <c r="AW1884" s="121" t="s">
        <v>6654</v>
      </c>
      <c r="AX1884" s="121" t="s">
        <v>1444</v>
      </c>
      <c r="AY1884" s="139">
        <v>24</v>
      </c>
      <c r="AZ1884" s="139" t="s">
        <v>233</v>
      </c>
      <c r="BA1884" s="139" t="s">
        <v>245</v>
      </c>
      <c r="BB1884" s="139" t="s">
        <v>2975</v>
      </c>
      <c r="BC1884"/>
    </row>
    <row r="1885" spans="11:55" x14ac:dyDescent="0.4">
      <c r="K1885" s="240" t="s">
        <v>15406</v>
      </c>
      <c r="L1885" s="241" t="s">
        <v>1717</v>
      </c>
      <c r="M1885" s="241">
        <v>1</v>
      </c>
      <c r="N1885" s="241" t="s">
        <v>8339</v>
      </c>
      <c r="O1885" s="241" t="s">
        <v>13273</v>
      </c>
      <c r="P1885" s="241" t="s">
        <v>2143</v>
      </c>
      <c r="AT1885">
        <v>4</v>
      </c>
      <c r="AU1885" t="str">
        <f t="shared" si="58"/>
        <v>11216-4</v>
      </c>
      <c r="AV1885" s="121" t="str">
        <f t="shared" si="59"/>
        <v>R3-11216-25</v>
      </c>
      <c r="AW1885" s="121" t="s">
        <v>6654</v>
      </c>
      <c r="AX1885" s="121" t="s">
        <v>1444</v>
      </c>
      <c r="AY1885" s="139">
        <v>25</v>
      </c>
      <c r="AZ1885" s="139" t="s">
        <v>233</v>
      </c>
      <c r="BA1885" s="139" t="s">
        <v>245</v>
      </c>
      <c r="BB1885" s="139" t="s">
        <v>829</v>
      </c>
      <c r="BC1885"/>
    </row>
    <row r="1886" spans="11:55" x14ac:dyDescent="0.4">
      <c r="K1886" s="240" t="s">
        <v>15407</v>
      </c>
      <c r="L1886" s="241" t="s">
        <v>1717</v>
      </c>
      <c r="M1886" s="241">
        <v>2</v>
      </c>
      <c r="N1886" s="241" t="s">
        <v>4228</v>
      </c>
      <c r="O1886" s="241" t="s">
        <v>13273</v>
      </c>
      <c r="P1886" s="241" t="s">
        <v>2146</v>
      </c>
      <c r="AT1886">
        <v>5</v>
      </c>
      <c r="AU1886" t="str">
        <f t="shared" si="58"/>
        <v>11216-5</v>
      </c>
      <c r="AV1886" s="121" t="str">
        <f t="shared" si="59"/>
        <v>R3-11216-26</v>
      </c>
      <c r="AW1886" s="121" t="s">
        <v>6654</v>
      </c>
      <c r="AX1886" s="121" t="s">
        <v>1444</v>
      </c>
      <c r="AY1886" s="139">
        <v>26</v>
      </c>
      <c r="AZ1886" s="139" t="s">
        <v>233</v>
      </c>
      <c r="BA1886" s="139" t="s">
        <v>245</v>
      </c>
      <c r="BB1886" s="139" t="s">
        <v>871</v>
      </c>
      <c r="BC1886"/>
    </row>
    <row r="1887" spans="11:55" x14ac:dyDescent="0.4">
      <c r="K1887" s="240" t="s">
        <v>15408</v>
      </c>
      <c r="L1887" s="241" t="s">
        <v>1717</v>
      </c>
      <c r="M1887" s="241">
        <v>3</v>
      </c>
      <c r="N1887" s="241" t="s">
        <v>8340</v>
      </c>
      <c r="O1887" s="241" t="s">
        <v>13273</v>
      </c>
      <c r="P1887" s="241" t="s">
        <v>2144</v>
      </c>
      <c r="AT1887">
        <v>6</v>
      </c>
      <c r="AU1887" t="str">
        <f t="shared" si="58"/>
        <v>11216-6</v>
      </c>
      <c r="AV1887" s="121" t="str">
        <f t="shared" si="59"/>
        <v>R3-11216-27</v>
      </c>
      <c r="AW1887" s="121" t="s">
        <v>6654</v>
      </c>
      <c r="AX1887" s="121" t="s">
        <v>1444</v>
      </c>
      <c r="AY1887" s="139">
        <v>27</v>
      </c>
      <c r="AZ1887" s="139" t="s">
        <v>233</v>
      </c>
      <c r="BA1887" s="139" t="s">
        <v>245</v>
      </c>
      <c r="BB1887" s="139" t="s">
        <v>2976</v>
      </c>
      <c r="BC1887"/>
    </row>
    <row r="1888" spans="11:55" x14ac:dyDescent="0.4">
      <c r="K1888" s="240" t="s">
        <v>15409</v>
      </c>
      <c r="L1888" s="241" t="s">
        <v>1717</v>
      </c>
      <c r="M1888" s="241">
        <v>4</v>
      </c>
      <c r="N1888" s="241" t="s">
        <v>829</v>
      </c>
      <c r="O1888" s="241" t="s">
        <v>13273</v>
      </c>
      <c r="P1888" s="241" t="s">
        <v>2144</v>
      </c>
      <c r="AT1888">
        <v>7</v>
      </c>
      <c r="AU1888" t="str">
        <f t="shared" si="58"/>
        <v>11216-7</v>
      </c>
      <c r="AV1888" s="121" t="str">
        <f t="shared" si="59"/>
        <v>R3-11216-28</v>
      </c>
      <c r="AW1888" s="121" t="s">
        <v>6654</v>
      </c>
      <c r="AX1888" s="121" t="s">
        <v>1444</v>
      </c>
      <c r="AY1888" s="139">
        <v>28</v>
      </c>
      <c r="AZ1888" s="139" t="s">
        <v>233</v>
      </c>
      <c r="BA1888" s="139" t="s">
        <v>245</v>
      </c>
      <c r="BB1888" s="139" t="s">
        <v>904</v>
      </c>
      <c r="BC1888"/>
    </row>
    <row r="1889" spans="11:55" x14ac:dyDescent="0.4">
      <c r="K1889" s="240" t="s">
        <v>15410</v>
      </c>
      <c r="L1889" s="241" t="s">
        <v>1717</v>
      </c>
      <c r="M1889" s="241">
        <v>5</v>
      </c>
      <c r="N1889" s="241" t="s">
        <v>8341</v>
      </c>
      <c r="O1889" s="241" t="s">
        <v>13273</v>
      </c>
      <c r="P1889" s="241" t="s">
        <v>2144</v>
      </c>
      <c r="AT1889">
        <v>8</v>
      </c>
      <c r="AU1889" t="str">
        <f t="shared" si="58"/>
        <v>11216-8</v>
      </c>
      <c r="AV1889" s="121" t="str">
        <f t="shared" si="59"/>
        <v>R3-11216-29</v>
      </c>
      <c r="AW1889" s="121" t="s">
        <v>6654</v>
      </c>
      <c r="AX1889" s="121" t="s">
        <v>1444</v>
      </c>
      <c r="AY1889" s="139">
        <v>29</v>
      </c>
      <c r="AZ1889" s="139" t="s">
        <v>233</v>
      </c>
      <c r="BA1889" s="139" t="s">
        <v>245</v>
      </c>
      <c r="BB1889" s="139" t="s">
        <v>2977</v>
      </c>
      <c r="BC1889"/>
    </row>
    <row r="1890" spans="11:55" x14ac:dyDescent="0.4">
      <c r="K1890" s="240" t="s">
        <v>15411</v>
      </c>
      <c r="L1890" s="241" t="s">
        <v>1717</v>
      </c>
      <c r="M1890" s="241">
        <v>6</v>
      </c>
      <c r="N1890" s="241" t="s">
        <v>8342</v>
      </c>
      <c r="O1890" s="241" t="s">
        <v>13273</v>
      </c>
      <c r="P1890" s="241" t="s">
        <v>2144</v>
      </c>
      <c r="AT1890">
        <v>9</v>
      </c>
      <c r="AU1890" t="str">
        <f t="shared" si="58"/>
        <v>11216-9</v>
      </c>
      <c r="AV1890" s="121" t="str">
        <f t="shared" si="59"/>
        <v>R3-11216-30</v>
      </c>
      <c r="AW1890" s="121" t="s">
        <v>6654</v>
      </c>
      <c r="AX1890" s="121" t="s">
        <v>1444</v>
      </c>
      <c r="AY1890" s="139">
        <v>30</v>
      </c>
      <c r="AZ1890" s="139" t="s">
        <v>233</v>
      </c>
      <c r="BA1890" s="139" t="s">
        <v>245</v>
      </c>
      <c r="BB1890" s="139" t="s">
        <v>2978</v>
      </c>
      <c r="BC1890"/>
    </row>
    <row r="1891" spans="11:55" x14ac:dyDescent="0.4">
      <c r="K1891" s="240" t="s">
        <v>15412</v>
      </c>
      <c r="L1891" s="241" t="s">
        <v>1717</v>
      </c>
      <c r="M1891" s="241">
        <v>7</v>
      </c>
      <c r="N1891" s="241" t="s">
        <v>8343</v>
      </c>
      <c r="O1891" s="241" t="s">
        <v>13273</v>
      </c>
      <c r="P1891" s="241" t="s">
        <v>2147</v>
      </c>
      <c r="AT1891">
        <v>10</v>
      </c>
      <c r="AU1891" t="str">
        <f t="shared" si="58"/>
        <v>11216-10</v>
      </c>
      <c r="AV1891" s="121" t="str">
        <f t="shared" si="59"/>
        <v>R3-11216-31</v>
      </c>
      <c r="AW1891" s="121" t="s">
        <v>6654</v>
      </c>
      <c r="AX1891" s="121" t="s">
        <v>1444</v>
      </c>
      <c r="AY1891" s="139">
        <v>31</v>
      </c>
      <c r="AZ1891" s="139" t="s">
        <v>233</v>
      </c>
      <c r="BA1891" s="139" t="s">
        <v>245</v>
      </c>
      <c r="BB1891" s="139" t="s">
        <v>2979</v>
      </c>
      <c r="BC1891"/>
    </row>
    <row r="1892" spans="11:55" x14ac:dyDescent="0.4">
      <c r="K1892" s="240" t="s">
        <v>15413</v>
      </c>
      <c r="L1892" s="241" t="s">
        <v>1717</v>
      </c>
      <c r="M1892" s="241">
        <v>8</v>
      </c>
      <c r="N1892" s="241" t="s">
        <v>8344</v>
      </c>
      <c r="O1892" s="241" t="s">
        <v>13273</v>
      </c>
      <c r="P1892" s="241" t="s">
        <v>2144</v>
      </c>
      <c r="AT1892">
        <v>11</v>
      </c>
      <c r="AU1892" t="str">
        <f t="shared" si="58"/>
        <v>11216-11</v>
      </c>
      <c r="AV1892" s="121" t="str">
        <f t="shared" si="59"/>
        <v>R3-11216-32</v>
      </c>
      <c r="AW1892" s="121" t="s">
        <v>6654</v>
      </c>
      <c r="AX1892" s="121" t="s">
        <v>1444</v>
      </c>
      <c r="AY1892" s="139">
        <v>32</v>
      </c>
      <c r="AZ1892" s="139" t="s">
        <v>233</v>
      </c>
      <c r="BA1892" s="139" t="s">
        <v>245</v>
      </c>
      <c r="BB1892" s="139" t="s">
        <v>1022</v>
      </c>
      <c r="BC1892"/>
    </row>
    <row r="1893" spans="11:55" x14ac:dyDescent="0.4">
      <c r="K1893" s="240" t="s">
        <v>15414</v>
      </c>
      <c r="L1893" s="241" t="s">
        <v>1717</v>
      </c>
      <c r="M1893" s="241">
        <v>9</v>
      </c>
      <c r="N1893" s="241" t="s">
        <v>8345</v>
      </c>
      <c r="O1893" s="241" t="s">
        <v>13273</v>
      </c>
      <c r="P1893" s="241" t="s">
        <v>2147</v>
      </c>
      <c r="AT1893">
        <v>12</v>
      </c>
      <c r="AU1893" t="str">
        <f t="shared" si="58"/>
        <v>11216-12</v>
      </c>
      <c r="AV1893" s="121" t="str">
        <f t="shared" si="59"/>
        <v>R3-11216-33</v>
      </c>
      <c r="AW1893" s="121" t="s">
        <v>6654</v>
      </c>
      <c r="AX1893" s="121" t="s">
        <v>1444</v>
      </c>
      <c r="AY1893" s="139">
        <v>33</v>
      </c>
      <c r="AZ1893" s="139" t="s">
        <v>233</v>
      </c>
      <c r="BA1893" s="139" t="s">
        <v>245</v>
      </c>
      <c r="BB1893" s="139" t="s">
        <v>2980</v>
      </c>
      <c r="BC1893"/>
    </row>
    <row r="1894" spans="11:55" x14ac:dyDescent="0.4">
      <c r="K1894" s="240" t="s">
        <v>15415</v>
      </c>
      <c r="L1894" s="241" t="s">
        <v>1717</v>
      </c>
      <c r="M1894" s="241">
        <v>10</v>
      </c>
      <c r="N1894" s="241" t="s">
        <v>3643</v>
      </c>
      <c r="O1894" s="241" t="s">
        <v>13273</v>
      </c>
      <c r="P1894" s="241" t="s">
        <v>2147</v>
      </c>
      <c r="AT1894">
        <v>13</v>
      </c>
      <c r="AU1894" t="str">
        <f t="shared" si="58"/>
        <v>11216-13</v>
      </c>
      <c r="AV1894" s="121" t="str">
        <f t="shared" si="59"/>
        <v>R3-11216-34</v>
      </c>
      <c r="AW1894" s="121" t="s">
        <v>6654</v>
      </c>
      <c r="AX1894" s="121" t="s">
        <v>1444</v>
      </c>
      <c r="AY1894" s="139">
        <v>34</v>
      </c>
      <c r="AZ1894" s="139" t="s">
        <v>233</v>
      </c>
      <c r="BA1894" s="139" t="s">
        <v>245</v>
      </c>
      <c r="BB1894" s="139" t="s">
        <v>2981</v>
      </c>
      <c r="BC1894"/>
    </row>
    <row r="1895" spans="11:55" x14ac:dyDescent="0.4">
      <c r="K1895" s="240" t="s">
        <v>15416</v>
      </c>
      <c r="L1895" s="241" t="s">
        <v>1717</v>
      </c>
      <c r="M1895" s="241">
        <v>11</v>
      </c>
      <c r="N1895" s="241" t="s">
        <v>8346</v>
      </c>
      <c r="O1895" s="241" t="s">
        <v>13273</v>
      </c>
      <c r="P1895" s="241" t="s">
        <v>2144</v>
      </c>
      <c r="AT1895">
        <v>14</v>
      </c>
      <c r="AU1895" t="str">
        <f t="shared" si="58"/>
        <v>11216-14</v>
      </c>
      <c r="AV1895" s="121" t="str">
        <f t="shared" si="59"/>
        <v>R3-11216-35</v>
      </c>
      <c r="AW1895" s="121" t="s">
        <v>6654</v>
      </c>
      <c r="AX1895" s="121" t="s">
        <v>1444</v>
      </c>
      <c r="AY1895" s="139">
        <v>35</v>
      </c>
      <c r="AZ1895" s="139" t="s">
        <v>233</v>
      </c>
      <c r="BA1895" s="139" t="s">
        <v>245</v>
      </c>
      <c r="BB1895" s="139" t="s">
        <v>2982</v>
      </c>
      <c r="BC1895"/>
    </row>
    <row r="1896" spans="11:55" x14ac:dyDescent="0.4">
      <c r="K1896" s="240" t="s">
        <v>15417</v>
      </c>
      <c r="L1896" s="241" t="s">
        <v>1717</v>
      </c>
      <c r="M1896" s="241">
        <v>12</v>
      </c>
      <c r="N1896" s="241" t="s">
        <v>8347</v>
      </c>
      <c r="O1896" s="241" t="s">
        <v>13273</v>
      </c>
      <c r="P1896" s="241" t="s">
        <v>6686</v>
      </c>
      <c r="AT1896">
        <v>15</v>
      </c>
      <c r="AU1896" t="str">
        <f t="shared" si="58"/>
        <v>11216-15</v>
      </c>
      <c r="AV1896" s="121" t="str">
        <f t="shared" si="59"/>
        <v>R3-11216-36</v>
      </c>
      <c r="AW1896" s="121" t="s">
        <v>6654</v>
      </c>
      <c r="AX1896" s="121" t="s">
        <v>1444</v>
      </c>
      <c r="AY1896" s="139">
        <v>36</v>
      </c>
      <c r="AZ1896" s="139" t="s">
        <v>233</v>
      </c>
      <c r="BA1896" s="139" t="s">
        <v>245</v>
      </c>
      <c r="BB1896" s="139" t="s">
        <v>2983</v>
      </c>
      <c r="BC1896"/>
    </row>
    <row r="1897" spans="11:55" x14ac:dyDescent="0.4">
      <c r="K1897" s="240" t="s">
        <v>15418</v>
      </c>
      <c r="L1897" s="241" t="s">
        <v>1717</v>
      </c>
      <c r="M1897" s="241">
        <v>13</v>
      </c>
      <c r="N1897" s="241" t="s">
        <v>8348</v>
      </c>
      <c r="O1897" s="241" t="s">
        <v>13273</v>
      </c>
      <c r="P1897" s="241" t="s">
        <v>6681</v>
      </c>
      <c r="AT1897">
        <v>7</v>
      </c>
      <c r="AU1897" t="str">
        <f t="shared" si="58"/>
        <v>11219-7</v>
      </c>
      <c r="AV1897" s="121" t="str">
        <f t="shared" si="59"/>
        <v>R3-11219-65</v>
      </c>
      <c r="AW1897" s="121" t="s">
        <v>6654</v>
      </c>
      <c r="AX1897" s="121" t="s">
        <v>1445</v>
      </c>
      <c r="AY1897" s="139">
        <v>65</v>
      </c>
      <c r="AZ1897" s="139" t="s">
        <v>233</v>
      </c>
      <c r="BA1897" s="139" t="s">
        <v>246</v>
      </c>
      <c r="BB1897" s="139" t="s">
        <v>829</v>
      </c>
      <c r="BC1897"/>
    </row>
    <row r="1898" spans="11:55" x14ac:dyDescent="0.4">
      <c r="K1898" s="240" t="s">
        <v>15419</v>
      </c>
      <c r="L1898" s="241" t="s">
        <v>1717</v>
      </c>
      <c r="M1898" s="241">
        <v>14</v>
      </c>
      <c r="N1898" s="241" t="s">
        <v>8349</v>
      </c>
      <c r="O1898" s="241" t="s">
        <v>13273</v>
      </c>
      <c r="P1898" s="241" t="s">
        <v>2144</v>
      </c>
      <c r="AT1898">
        <v>2</v>
      </c>
      <c r="AU1898" t="str">
        <f t="shared" si="58"/>
        <v>11227-2</v>
      </c>
      <c r="AV1898" s="121" t="str">
        <f t="shared" si="59"/>
        <v>R3-11227-30</v>
      </c>
      <c r="AW1898" s="121" t="s">
        <v>6654</v>
      </c>
      <c r="AX1898" s="121" t="s">
        <v>1448</v>
      </c>
      <c r="AY1898" s="139">
        <v>30</v>
      </c>
      <c r="AZ1898" s="139" t="s">
        <v>233</v>
      </c>
      <c r="BA1898" s="139" t="s">
        <v>249</v>
      </c>
      <c r="BB1898" s="139" t="s">
        <v>2764</v>
      </c>
      <c r="BC1898"/>
    </row>
    <row r="1899" spans="11:55" x14ac:dyDescent="0.4">
      <c r="K1899" s="240" t="s">
        <v>15420</v>
      </c>
      <c r="L1899" s="241" t="s">
        <v>1717</v>
      </c>
      <c r="M1899" s="241">
        <v>15</v>
      </c>
      <c r="N1899" s="241" t="s">
        <v>8350</v>
      </c>
      <c r="O1899" s="241" t="s">
        <v>13273</v>
      </c>
      <c r="P1899" s="241" t="s">
        <v>2144</v>
      </c>
      <c r="AT1899">
        <v>3</v>
      </c>
      <c r="AU1899" t="str">
        <f t="shared" si="58"/>
        <v>11227-3</v>
      </c>
      <c r="AV1899" s="121" t="str">
        <f t="shared" si="59"/>
        <v>R3-11227-33</v>
      </c>
      <c r="AW1899" s="121" t="s">
        <v>6654</v>
      </c>
      <c r="AX1899" s="121" t="s">
        <v>1448</v>
      </c>
      <c r="AY1899" s="139">
        <v>33</v>
      </c>
      <c r="AZ1899" s="139" t="s">
        <v>233</v>
      </c>
      <c r="BA1899" s="139" t="s">
        <v>249</v>
      </c>
      <c r="BB1899" s="139" t="s">
        <v>2997</v>
      </c>
      <c r="BC1899"/>
    </row>
    <row r="1900" spans="11:55" x14ac:dyDescent="0.4">
      <c r="K1900" s="240" t="s">
        <v>15421</v>
      </c>
      <c r="L1900" s="241" t="s">
        <v>1717</v>
      </c>
      <c r="M1900" s="241">
        <v>16</v>
      </c>
      <c r="N1900" s="241" t="s">
        <v>8351</v>
      </c>
      <c r="O1900" s="241" t="s">
        <v>13273</v>
      </c>
      <c r="P1900" s="241" t="s">
        <v>2144</v>
      </c>
      <c r="AT1900">
        <v>4</v>
      </c>
      <c r="AU1900" t="str">
        <f t="shared" si="58"/>
        <v>11227-4</v>
      </c>
      <c r="AV1900" s="121" t="str">
        <f t="shared" si="59"/>
        <v>R3-11227-34</v>
      </c>
      <c r="AW1900" s="121" t="s">
        <v>6654</v>
      </c>
      <c r="AX1900" s="121" t="s">
        <v>1448</v>
      </c>
      <c r="AY1900" s="139">
        <v>34</v>
      </c>
      <c r="AZ1900" s="139" t="s">
        <v>233</v>
      </c>
      <c r="BA1900" s="139" t="s">
        <v>249</v>
      </c>
      <c r="BB1900" s="139" t="s">
        <v>2998</v>
      </c>
      <c r="BC1900"/>
    </row>
    <row r="1901" spans="11:55" x14ac:dyDescent="0.4">
      <c r="K1901" s="240" t="s">
        <v>15422</v>
      </c>
      <c r="L1901" s="241" t="s">
        <v>1717</v>
      </c>
      <c r="M1901" s="241">
        <v>17</v>
      </c>
      <c r="N1901" s="241" t="s">
        <v>8352</v>
      </c>
      <c r="O1901" s="241" t="s">
        <v>13273</v>
      </c>
      <c r="P1901" s="241" t="s">
        <v>2144</v>
      </c>
      <c r="AT1901">
        <v>5</v>
      </c>
      <c r="AU1901" t="str">
        <f t="shared" si="58"/>
        <v>11227-5</v>
      </c>
      <c r="AV1901" s="121" t="str">
        <f t="shared" si="59"/>
        <v>R3-11227-35</v>
      </c>
      <c r="AW1901" s="121" t="s">
        <v>6654</v>
      </c>
      <c r="AX1901" s="121" t="s">
        <v>1448</v>
      </c>
      <c r="AY1901" s="139">
        <v>35</v>
      </c>
      <c r="AZ1901" s="139" t="s">
        <v>233</v>
      </c>
      <c r="BA1901" s="139" t="s">
        <v>249</v>
      </c>
      <c r="BB1901" s="139" t="s">
        <v>2999</v>
      </c>
      <c r="BC1901"/>
    </row>
    <row r="1902" spans="11:55" x14ac:dyDescent="0.4">
      <c r="K1902" s="240" t="s">
        <v>15423</v>
      </c>
      <c r="L1902" s="241" t="s">
        <v>1717</v>
      </c>
      <c r="M1902" s="241">
        <v>18</v>
      </c>
      <c r="N1902" s="241" t="s">
        <v>5521</v>
      </c>
      <c r="O1902" s="241" t="s">
        <v>13273</v>
      </c>
      <c r="P1902" s="241" t="s">
        <v>2144</v>
      </c>
      <c r="AT1902">
        <v>6</v>
      </c>
      <c r="AU1902" t="str">
        <f t="shared" si="58"/>
        <v>11227-6</v>
      </c>
      <c r="AV1902" s="121" t="str">
        <f t="shared" si="59"/>
        <v>R3-11227-37</v>
      </c>
      <c r="AW1902" s="121" t="s">
        <v>6654</v>
      </c>
      <c r="AX1902" s="121" t="s">
        <v>1448</v>
      </c>
      <c r="AY1902" s="139">
        <v>37</v>
      </c>
      <c r="AZ1902" s="139" t="s">
        <v>233</v>
      </c>
      <c r="BA1902" s="139" t="s">
        <v>249</v>
      </c>
      <c r="BB1902" s="139" t="s">
        <v>2996</v>
      </c>
      <c r="BC1902"/>
    </row>
    <row r="1903" spans="11:55" x14ac:dyDescent="0.4">
      <c r="K1903" s="240" t="s">
        <v>15424</v>
      </c>
      <c r="L1903" s="241" t="s">
        <v>1717</v>
      </c>
      <c r="M1903" s="241">
        <v>19</v>
      </c>
      <c r="N1903" s="241" t="s">
        <v>2346</v>
      </c>
      <c r="O1903" s="241" t="s">
        <v>13273</v>
      </c>
      <c r="P1903" s="241" t="s">
        <v>6880</v>
      </c>
      <c r="AT1903">
        <v>7</v>
      </c>
      <c r="AU1903" t="str">
        <f t="shared" si="58"/>
        <v>11227-7</v>
      </c>
      <c r="AV1903" s="121" t="str">
        <f t="shared" si="59"/>
        <v>R3-11227-38</v>
      </c>
      <c r="AW1903" s="121" t="s">
        <v>6654</v>
      </c>
      <c r="AX1903" s="121" t="s">
        <v>1448</v>
      </c>
      <c r="AY1903" s="139">
        <v>38</v>
      </c>
      <c r="AZ1903" s="139" t="s">
        <v>233</v>
      </c>
      <c r="BA1903" s="139" t="s">
        <v>249</v>
      </c>
      <c r="BB1903" s="139" t="s">
        <v>3000</v>
      </c>
      <c r="BC1903"/>
    </row>
    <row r="1904" spans="11:55" x14ac:dyDescent="0.4">
      <c r="K1904" s="240" t="s">
        <v>15425</v>
      </c>
      <c r="L1904" s="241" t="s">
        <v>1717</v>
      </c>
      <c r="M1904" s="241">
        <v>20</v>
      </c>
      <c r="N1904" s="241" t="s">
        <v>7972</v>
      </c>
      <c r="O1904" s="241" t="s">
        <v>13273</v>
      </c>
      <c r="P1904" s="241" t="s">
        <v>6681</v>
      </c>
      <c r="AT1904">
        <v>8</v>
      </c>
      <c r="AU1904" t="str">
        <f t="shared" si="58"/>
        <v>11227-8</v>
      </c>
      <c r="AV1904" s="121" t="str">
        <f t="shared" si="59"/>
        <v>R3-11227-39</v>
      </c>
      <c r="AW1904" s="121" t="s">
        <v>6654</v>
      </c>
      <c r="AX1904" s="121" t="s">
        <v>1448</v>
      </c>
      <c r="AY1904" s="139">
        <v>39</v>
      </c>
      <c r="AZ1904" s="139" t="s">
        <v>233</v>
      </c>
      <c r="BA1904" s="139" t="s">
        <v>249</v>
      </c>
      <c r="BB1904" s="139" t="s">
        <v>3001</v>
      </c>
      <c r="BC1904"/>
    </row>
    <row r="1905" spans="11:55" x14ac:dyDescent="0.4">
      <c r="K1905" s="240" t="s">
        <v>15426</v>
      </c>
      <c r="L1905" s="241" t="s">
        <v>1717</v>
      </c>
      <c r="M1905" s="241">
        <v>22</v>
      </c>
      <c r="N1905" s="241" t="s">
        <v>8353</v>
      </c>
      <c r="O1905" s="241" t="s">
        <v>13273</v>
      </c>
      <c r="P1905" s="241" t="s">
        <v>2143</v>
      </c>
      <c r="AT1905">
        <v>9</v>
      </c>
      <c r="AU1905" t="str">
        <f t="shared" si="58"/>
        <v>11227-9</v>
      </c>
      <c r="AV1905" s="121" t="str">
        <f t="shared" si="59"/>
        <v>R3-11227-40</v>
      </c>
      <c r="AW1905" s="121" t="s">
        <v>6654</v>
      </c>
      <c r="AX1905" s="121" t="s">
        <v>1448</v>
      </c>
      <c r="AY1905" s="139">
        <v>40</v>
      </c>
      <c r="AZ1905" s="139" t="s">
        <v>233</v>
      </c>
      <c r="BA1905" s="139" t="s">
        <v>249</v>
      </c>
      <c r="BB1905" s="139" t="s">
        <v>3002</v>
      </c>
      <c r="BC1905"/>
    </row>
    <row r="1906" spans="11:55" x14ac:dyDescent="0.4">
      <c r="K1906" s="240" t="s">
        <v>15427</v>
      </c>
      <c r="L1906" s="241" t="s">
        <v>1717</v>
      </c>
      <c r="M1906" s="241">
        <v>23</v>
      </c>
      <c r="N1906" s="241" t="s">
        <v>8354</v>
      </c>
      <c r="O1906" s="241" t="s">
        <v>13273</v>
      </c>
      <c r="P1906" s="241" t="s">
        <v>2144</v>
      </c>
      <c r="AT1906">
        <v>10</v>
      </c>
      <c r="AU1906" t="str">
        <f t="shared" si="58"/>
        <v>11227-10</v>
      </c>
      <c r="AV1906" s="121" t="str">
        <f t="shared" si="59"/>
        <v>R3-11227-41</v>
      </c>
      <c r="AW1906" s="121" t="s">
        <v>6654</v>
      </c>
      <c r="AX1906" s="121" t="s">
        <v>1448</v>
      </c>
      <c r="AY1906" s="139">
        <v>41</v>
      </c>
      <c r="AZ1906" s="139" t="s">
        <v>233</v>
      </c>
      <c r="BA1906" s="139" t="s">
        <v>249</v>
      </c>
      <c r="BB1906" s="139" t="s">
        <v>3003</v>
      </c>
      <c r="BC1906"/>
    </row>
    <row r="1907" spans="11:55" x14ac:dyDescent="0.4">
      <c r="K1907" s="240" t="s">
        <v>15428</v>
      </c>
      <c r="L1907" s="241" t="s">
        <v>1717</v>
      </c>
      <c r="M1907" s="241">
        <v>24</v>
      </c>
      <c r="N1907" s="241" t="s">
        <v>8355</v>
      </c>
      <c r="O1907" s="241" t="s">
        <v>13274</v>
      </c>
      <c r="P1907" s="241" t="s">
        <v>6686</v>
      </c>
      <c r="AT1907">
        <v>11</v>
      </c>
      <c r="AU1907" t="str">
        <f t="shared" si="58"/>
        <v>11227-11</v>
      </c>
      <c r="AV1907" s="121" t="str">
        <f t="shared" si="59"/>
        <v>R3-11227-42</v>
      </c>
      <c r="AW1907" s="121" t="s">
        <v>6654</v>
      </c>
      <c r="AX1907" s="121" t="s">
        <v>1448</v>
      </c>
      <c r="AY1907" s="139">
        <v>42</v>
      </c>
      <c r="AZ1907" s="139" t="s">
        <v>233</v>
      </c>
      <c r="BA1907" s="139" t="s">
        <v>249</v>
      </c>
      <c r="BB1907" s="139" t="s">
        <v>3004</v>
      </c>
      <c r="BC1907"/>
    </row>
    <row r="1908" spans="11:55" x14ac:dyDescent="0.4">
      <c r="K1908" s="240" t="s">
        <v>15429</v>
      </c>
      <c r="L1908" s="241" t="s">
        <v>1717</v>
      </c>
      <c r="M1908" s="241">
        <v>25</v>
      </c>
      <c r="N1908" s="241" t="s">
        <v>8356</v>
      </c>
      <c r="O1908" s="241" t="s">
        <v>13274</v>
      </c>
      <c r="P1908" s="241" t="s">
        <v>6686</v>
      </c>
      <c r="AT1908">
        <v>4</v>
      </c>
      <c r="AU1908" t="str">
        <f t="shared" si="58"/>
        <v>11228-4</v>
      </c>
      <c r="AV1908" s="121" t="str">
        <f t="shared" si="59"/>
        <v>R3-11228-11</v>
      </c>
      <c r="AW1908" s="121" t="s">
        <v>6654</v>
      </c>
      <c r="AX1908" s="121" t="s">
        <v>1449</v>
      </c>
      <c r="AY1908" s="139">
        <v>11</v>
      </c>
      <c r="AZ1908" s="139" t="s">
        <v>233</v>
      </c>
      <c r="BA1908" s="139" t="s">
        <v>250</v>
      </c>
      <c r="BB1908" s="139" t="s">
        <v>3005</v>
      </c>
      <c r="BC1908"/>
    </row>
    <row r="1909" spans="11:55" x14ac:dyDescent="0.4">
      <c r="K1909" s="240" t="s">
        <v>15430</v>
      </c>
      <c r="L1909" s="241" t="s">
        <v>1717</v>
      </c>
      <c r="M1909" s="241">
        <v>26</v>
      </c>
      <c r="N1909" s="241" t="s">
        <v>8357</v>
      </c>
      <c r="O1909" s="241" t="s">
        <v>13274</v>
      </c>
      <c r="P1909" s="241" t="s">
        <v>6681</v>
      </c>
      <c r="AT1909">
        <v>5</v>
      </c>
      <c r="AU1909" t="str">
        <f t="shared" si="58"/>
        <v>11228-5</v>
      </c>
      <c r="AV1909" s="121" t="str">
        <f t="shared" si="59"/>
        <v>R3-11228-14</v>
      </c>
      <c r="AW1909" s="121" t="s">
        <v>6654</v>
      </c>
      <c r="AX1909" s="121" t="s">
        <v>1449</v>
      </c>
      <c r="AY1909" s="139">
        <v>14</v>
      </c>
      <c r="AZ1909" s="139" t="s">
        <v>233</v>
      </c>
      <c r="BA1909" s="139" t="s">
        <v>250</v>
      </c>
      <c r="BB1909" s="139" t="s">
        <v>3008</v>
      </c>
      <c r="BC1909"/>
    </row>
    <row r="1910" spans="11:55" x14ac:dyDescent="0.4">
      <c r="K1910" s="240" t="s">
        <v>15431</v>
      </c>
      <c r="L1910" s="241" t="s">
        <v>1717</v>
      </c>
      <c r="M1910" s="241">
        <v>27</v>
      </c>
      <c r="N1910" s="241" t="s">
        <v>8358</v>
      </c>
      <c r="O1910" s="241" t="s">
        <v>13273</v>
      </c>
      <c r="P1910" s="241" t="s">
        <v>6686</v>
      </c>
      <c r="AT1910">
        <v>6</v>
      </c>
      <c r="AU1910" t="str">
        <f t="shared" si="58"/>
        <v>11228-6</v>
      </c>
      <c r="AV1910" s="121" t="str">
        <f t="shared" si="59"/>
        <v>R3-11228-16</v>
      </c>
      <c r="AW1910" s="121" t="s">
        <v>6654</v>
      </c>
      <c r="AX1910" s="121" t="s">
        <v>1449</v>
      </c>
      <c r="AY1910" s="139">
        <v>16</v>
      </c>
      <c r="AZ1910" s="139" t="s">
        <v>233</v>
      </c>
      <c r="BA1910" s="139" t="s">
        <v>250</v>
      </c>
      <c r="BB1910" s="139" t="s">
        <v>3010</v>
      </c>
      <c r="BC1910"/>
    </row>
    <row r="1911" spans="11:55" x14ac:dyDescent="0.4">
      <c r="K1911" s="240" t="s">
        <v>15432</v>
      </c>
      <c r="L1911" s="241" t="s">
        <v>1717</v>
      </c>
      <c r="M1911" s="241">
        <v>28</v>
      </c>
      <c r="N1911" s="241" t="s">
        <v>8359</v>
      </c>
      <c r="O1911" s="241" t="s">
        <v>13273</v>
      </c>
      <c r="P1911" s="241" t="s">
        <v>6686</v>
      </c>
      <c r="AT1911">
        <v>7</v>
      </c>
      <c r="AU1911" t="str">
        <f t="shared" si="58"/>
        <v>11228-7</v>
      </c>
      <c r="AV1911" s="121" t="str">
        <f t="shared" si="59"/>
        <v>R3-11228-17</v>
      </c>
      <c r="AW1911" s="121" t="s">
        <v>6654</v>
      </c>
      <c r="AX1911" s="121" t="s">
        <v>1449</v>
      </c>
      <c r="AY1911" s="139">
        <v>17</v>
      </c>
      <c r="AZ1911" s="139" t="s">
        <v>233</v>
      </c>
      <c r="BA1911" s="139" t="s">
        <v>250</v>
      </c>
      <c r="BB1911" s="139" t="s">
        <v>1023</v>
      </c>
      <c r="BC1911"/>
    </row>
    <row r="1912" spans="11:55" x14ac:dyDescent="0.4">
      <c r="K1912" s="240" t="s">
        <v>15433</v>
      </c>
      <c r="L1912" s="241" t="s">
        <v>1718</v>
      </c>
      <c r="M1912" s="241">
        <v>1</v>
      </c>
      <c r="N1912" s="241" t="s">
        <v>8360</v>
      </c>
      <c r="O1912" s="241" t="s">
        <v>13273</v>
      </c>
      <c r="P1912" s="241" t="s">
        <v>2144</v>
      </c>
      <c r="AT1912">
        <v>8</v>
      </c>
      <c r="AU1912" t="str">
        <f t="shared" si="58"/>
        <v>11228-8</v>
      </c>
      <c r="AV1912" s="121" t="str">
        <f t="shared" si="59"/>
        <v>R3-11228-18</v>
      </c>
      <c r="AW1912" s="121" t="s">
        <v>6654</v>
      </c>
      <c r="AX1912" s="121" t="s">
        <v>1449</v>
      </c>
      <c r="AY1912" s="139">
        <v>18</v>
      </c>
      <c r="AZ1912" s="139" t="s">
        <v>233</v>
      </c>
      <c r="BA1912" s="139" t="s">
        <v>250</v>
      </c>
      <c r="BB1912" s="139" t="s">
        <v>3011</v>
      </c>
      <c r="BC1912"/>
    </row>
    <row r="1913" spans="11:55" x14ac:dyDescent="0.4">
      <c r="K1913" s="240" t="s">
        <v>15434</v>
      </c>
      <c r="L1913" s="241" t="s">
        <v>1718</v>
      </c>
      <c r="M1913" s="241">
        <v>2</v>
      </c>
      <c r="N1913" s="241" t="s">
        <v>8361</v>
      </c>
      <c r="O1913" s="241" t="s">
        <v>13273</v>
      </c>
      <c r="P1913" s="241" t="s">
        <v>2144</v>
      </c>
      <c r="AT1913">
        <v>2</v>
      </c>
      <c r="AU1913" t="str">
        <f t="shared" si="58"/>
        <v>11229-2</v>
      </c>
      <c r="AV1913" s="121" t="str">
        <f t="shared" si="59"/>
        <v>R3-11229-14</v>
      </c>
      <c r="AW1913" s="121" t="s">
        <v>6654</v>
      </c>
      <c r="AX1913" s="121" t="s">
        <v>1450</v>
      </c>
      <c r="AY1913" s="139">
        <v>14</v>
      </c>
      <c r="AZ1913" s="139" t="s">
        <v>233</v>
      </c>
      <c r="BA1913" s="139" t="s">
        <v>251</v>
      </c>
      <c r="BB1913" s="139" t="s">
        <v>2427</v>
      </c>
      <c r="BC1913"/>
    </row>
    <row r="1914" spans="11:55" x14ac:dyDescent="0.4">
      <c r="K1914" s="240" t="s">
        <v>15435</v>
      </c>
      <c r="L1914" s="241" t="s">
        <v>1718</v>
      </c>
      <c r="M1914" s="241">
        <v>3</v>
      </c>
      <c r="N1914" s="241" t="s">
        <v>858</v>
      </c>
      <c r="O1914" s="241" t="s">
        <v>13273</v>
      </c>
      <c r="P1914" s="241" t="s">
        <v>2144</v>
      </c>
      <c r="AT1914">
        <v>2</v>
      </c>
      <c r="AU1914" t="str">
        <f t="shared" si="58"/>
        <v>11234-2</v>
      </c>
      <c r="AV1914" s="121" t="str">
        <f t="shared" si="59"/>
        <v>R3-11234-18</v>
      </c>
      <c r="AW1914" s="121" t="s">
        <v>6654</v>
      </c>
      <c r="AX1914" s="121" t="s">
        <v>1453</v>
      </c>
      <c r="AY1914" s="139">
        <v>18</v>
      </c>
      <c r="AZ1914" s="139" t="s">
        <v>233</v>
      </c>
      <c r="BA1914" s="139" t="s">
        <v>254</v>
      </c>
      <c r="BB1914" s="139" t="s">
        <v>3019</v>
      </c>
      <c r="BC1914"/>
    </row>
    <row r="1915" spans="11:55" x14ac:dyDescent="0.4">
      <c r="K1915" s="240" t="s">
        <v>15436</v>
      </c>
      <c r="L1915" s="241" t="s">
        <v>1718</v>
      </c>
      <c r="M1915" s="241">
        <v>4</v>
      </c>
      <c r="N1915" s="241" t="s">
        <v>8362</v>
      </c>
      <c r="O1915" s="241" t="s">
        <v>13273</v>
      </c>
      <c r="P1915" s="241" t="s">
        <v>2144</v>
      </c>
      <c r="AT1915">
        <v>1</v>
      </c>
      <c r="AU1915" t="str">
        <f t="shared" si="58"/>
        <v>11237-1</v>
      </c>
      <c r="AV1915" s="121" t="str">
        <f t="shared" si="59"/>
        <v>R3-11237-60</v>
      </c>
      <c r="AW1915" s="121" t="s">
        <v>6654</v>
      </c>
      <c r="AX1915" s="121" t="s">
        <v>1454</v>
      </c>
      <c r="AY1915" s="139">
        <v>60</v>
      </c>
      <c r="AZ1915" s="139" t="s">
        <v>233</v>
      </c>
      <c r="BA1915" s="139" t="s">
        <v>255</v>
      </c>
      <c r="BB1915" s="139" t="s">
        <v>2432</v>
      </c>
      <c r="BC1915"/>
    </row>
    <row r="1916" spans="11:55" x14ac:dyDescent="0.4">
      <c r="K1916" s="240" t="s">
        <v>15437</v>
      </c>
      <c r="L1916" s="241" t="s">
        <v>1718</v>
      </c>
      <c r="M1916" s="241">
        <v>5</v>
      </c>
      <c r="N1916" s="241" t="s">
        <v>3158</v>
      </c>
      <c r="O1916" s="241" t="s">
        <v>13273</v>
      </c>
      <c r="P1916" s="241" t="s">
        <v>2144</v>
      </c>
      <c r="AT1916">
        <v>2</v>
      </c>
      <c r="AU1916" t="str">
        <f t="shared" si="58"/>
        <v>11237-2</v>
      </c>
      <c r="AV1916" s="121" t="str">
        <f t="shared" si="59"/>
        <v>R3-11237-61</v>
      </c>
      <c r="AW1916" s="121" t="s">
        <v>6654</v>
      </c>
      <c r="AX1916" s="121" t="s">
        <v>1454</v>
      </c>
      <c r="AY1916" s="139">
        <v>61</v>
      </c>
      <c r="AZ1916" s="139" t="s">
        <v>233</v>
      </c>
      <c r="BA1916" s="139" t="s">
        <v>255</v>
      </c>
      <c r="BB1916" s="139" t="s">
        <v>3021</v>
      </c>
      <c r="BC1916"/>
    </row>
    <row r="1917" spans="11:55" x14ac:dyDescent="0.4">
      <c r="K1917" s="240" t="s">
        <v>15438</v>
      </c>
      <c r="L1917" s="241" t="s">
        <v>1718</v>
      </c>
      <c r="M1917" s="241">
        <v>6</v>
      </c>
      <c r="N1917" s="241" t="s">
        <v>8363</v>
      </c>
      <c r="O1917" s="241" t="s">
        <v>13274</v>
      </c>
      <c r="P1917" s="241" t="s">
        <v>6686</v>
      </c>
      <c r="AT1917">
        <v>3</v>
      </c>
      <c r="AU1917" t="str">
        <f t="shared" si="58"/>
        <v>11237-3</v>
      </c>
      <c r="AV1917" s="121" t="str">
        <f t="shared" si="59"/>
        <v>R3-11237-70</v>
      </c>
      <c r="AW1917" s="121" t="s">
        <v>6654</v>
      </c>
      <c r="AX1917" s="121" t="s">
        <v>1454</v>
      </c>
      <c r="AY1917" s="139">
        <v>70</v>
      </c>
      <c r="AZ1917" s="139" t="s">
        <v>233</v>
      </c>
      <c r="BA1917" s="139" t="s">
        <v>255</v>
      </c>
      <c r="BB1917" s="139" t="s">
        <v>844</v>
      </c>
      <c r="BC1917"/>
    </row>
    <row r="1918" spans="11:55" x14ac:dyDescent="0.4">
      <c r="K1918" s="240" t="s">
        <v>15439</v>
      </c>
      <c r="L1918" s="241" t="s">
        <v>1718</v>
      </c>
      <c r="M1918" s="241">
        <v>7</v>
      </c>
      <c r="N1918" s="241" t="s">
        <v>8364</v>
      </c>
      <c r="O1918" s="241" t="s">
        <v>13274</v>
      </c>
      <c r="P1918" s="241" t="s">
        <v>6686</v>
      </c>
      <c r="AT1918">
        <v>2</v>
      </c>
      <c r="AU1918" t="str">
        <f t="shared" si="58"/>
        <v>11239-2</v>
      </c>
      <c r="AV1918" s="121" t="str">
        <f t="shared" si="59"/>
        <v>R3-11239-39</v>
      </c>
      <c r="AW1918" s="121" t="s">
        <v>6654</v>
      </c>
      <c r="AX1918" s="121" t="s">
        <v>1456</v>
      </c>
      <c r="AY1918" s="139">
        <v>39</v>
      </c>
      <c r="AZ1918" s="139" t="s">
        <v>233</v>
      </c>
      <c r="BA1918" s="139" t="s">
        <v>257</v>
      </c>
      <c r="BB1918" s="139" t="s">
        <v>3024</v>
      </c>
      <c r="BC1918"/>
    </row>
    <row r="1919" spans="11:55" x14ac:dyDescent="0.4">
      <c r="K1919" s="240" t="s">
        <v>15440</v>
      </c>
      <c r="L1919" s="241" t="s">
        <v>1718</v>
      </c>
      <c r="M1919" s="241">
        <v>8</v>
      </c>
      <c r="N1919" s="241" t="s">
        <v>6987</v>
      </c>
      <c r="O1919" s="241" t="s">
        <v>13274</v>
      </c>
      <c r="P1919" s="241" t="s">
        <v>6686</v>
      </c>
      <c r="AT1919">
        <v>3</v>
      </c>
      <c r="AU1919" t="str">
        <f t="shared" si="58"/>
        <v>11239-3</v>
      </c>
      <c r="AV1919" s="121" t="str">
        <f t="shared" si="59"/>
        <v>R3-11239-40</v>
      </c>
      <c r="AW1919" s="121" t="s">
        <v>6654</v>
      </c>
      <c r="AX1919" s="121" t="s">
        <v>1456</v>
      </c>
      <c r="AY1919" s="139">
        <v>40</v>
      </c>
      <c r="AZ1919" s="139" t="s">
        <v>233</v>
      </c>
      <c r="BA1919" s="139" t="s">
        <v>257</v>
      </c>
      <c r="BB1919" s="139" t="s">
        <v>933</v>
      </c>
      <c r="BC1919"/>
    </row>
    <row r="1920" spans="11:55" x14ac:dyDescent="0.4">
      <c r="K1920" s="240" t="s">
        <v>15441</v>
      </c>
      <c r="L1920" s="241" t="s">
        <v>1718</v>
      </c>
      <c r="M1920" s="241">
        <v>9</v>
      </c>
      <c r="N1920" s="241" t="s">
        <v>8365</v>
      </c>
      <c r="O1920" s="241" t="s">
        <v>13273</v>
      </c>
      <c r="P1920" s="241" t="s">
        <v>6880</v>
      </c>
      <c r="AT1920">
        <v>1</v>
      </c>
      <c r="AU1920" t="str">
        <f t="shared" si="58"/>
        <v>11245-1</v>
      </c>
      <c r="AV1920" s="121" t="str">
        <f t="shared" si="59"/>
        <v>R3-11245-22</v>
      </c>
      <c r="AW1920" s="121" t="s">
        <v>6654</v>
      </c>
      <c r="AX1920" s="121" t="s">
        <v>1457</v>
      </c>
      <c r="AY1920" s="139">
        <v>22</v>
      </c>
      <c r="AZ1920" s="139" t="s">
        <v>233</v>
      </c>
      <c r="BA1920" s="139" t="s">
        <v>258</v>
      </c>
      <c r="BB1920" s="139" t="s">
        <v>837</v>
      </c>
      <c r="BC1920"/>
    </row>
    <row r="1921" spans="11:55" x14ac:dyDescent="0.4">
      <c r="K1921" s="240" t="s">
        <v>15442</v>
      </c>
      <c r="L1921" s="241" t="s">
        <v>1718</v>
      </c>
      <c r="M1921" s="241">
        <v>10</v>
      </c>
      <c r="N1921" s="241" t="s">
        <v>8366</v>
      </c>
      <c r="O1921" s="241" t="s">
        <v>13274</v>
      </c>
      <c r="P1921" s="241" t="s">
        <v>6686</v>
      </c>
      <c r="AT1921">
        <v>2</v>
      </c>
      <c r="AU1921" t="str">
        <f t="shared" si="58"/>
        <v>11245-2</v>
      </c>
      <c r="AV1921" s="121" t="str">
        <f t="shared" si="59"/>
        <v>R3-11245-23</v>
      </c>
      <c r="AW1921" s="121" t="s">
        <v>6654</v>
      </c>
      <c r="AX1921" s="121" t="s">
        <v>1457</v>
      </c>
      <c r="AY1921" s="139">
        <v>23</v>
      </c>
      <c r="AZ1921" s="139" t="s">
        <v>233</v>
      </c>
      <c r="BA1921" s="139" t="s">
        <v>258</v>
      </c>
      <c r="BB1921" s="139" t="s">
        <v>829</v>
      </c>
      <c r="BC1921"/>
    </row>
    <row r="1922" spans="11:55" x14ac:dyDescent="0.4">
      <c r="K1922" s="240" t="s">
        <v>15443</v>
      </c>
      <c r="L1922" s="241" t="s">
        <v>1718</v>
      </c>
      <c r="M1922" s="241">
        <v>11</v>
      </c>
      <c r="N1922" s="241" t="s">
        <v>8367</v>
      </c>
      <c r="O1922" s="241" t="s">
        <v>13274</v>
      </c>
      <c r="P1922" s="241" t="s">
        <v>6686</v>
      </c>
      <c r="AT1922">
        <v>1</v>
      </c>
      <c r="AU1922" t="str">
        <f t="shared" si="58"/>
        <v>11326-1</v>
      </c>
      <c r="AV1922" s="121" t="str">
        <f t="shared" si="59"/>
        <v>R3-11326-12</v>
      </c>
      <c r="AW1922" s="121" t="s">
        <v>6654</v>
      </c>
      <c r="AX1922" s="121" t="s">
        <v>1458</v>
      </c>
      <c r="AY1922" s="139">
        <v>12</v>
      </c>
      <c r="AZ1922" s="139" t="s">
        <v>233</v>
      </c>
      <c r="BA1922" s="139" t="s">
        <v>259</v>
      </c>
      <c r="BB1922" s="139" t="s">
        <v>3029</v>
      </c>
      <c r="BC1922"/>
    </row>
    <row r="1923" spans="11:55" x14ac:dyDescent="0.4">
      <c r="K1923" s="240" t="s">
        <v>15444</v>
      </c>
      <c r="L1923" s="241" t="s">
        <v>1718</v>
      </c>
      <c r="M1923" s="241">
        <v>12</v>
      </c>
      <c r="N1923" s="241" t="s">
        <v>7026</v>
      </c>
      <c r="O1923" s="241" t="s">
        <v>13274</v>
      </c>
      <c r="P1923" s="241" t="s">
        <v>6686</v>
      </c>
      <c r="AT1923">
        <v>2</v>
      </c>
      <c r="AU1923" t="str">
        <f t="shared" si="58"/>
        <v>11326-2</v>
      </c>
      <c r="AV1923" s="121" t="str">
        <f t="shared" si="59"/>
        <v>R3-11326-13</v>
      </c>
      <c r="AW1923" s="121" t="s">
        <v>6654</v>
      </c>
      <c r="AX1923" s="121" t="s">
        <v>1458</v>
      </c>
      <c r="AY1923" s="139">
        <v>13</v>
      </c>
      <c r="AZ1923" s="139" t="s">
        <v>233</v>
      </c>
      <c r="BA1923" s="139" t="s">
        <v>259</v>
      </c>
      <c r="BB1923" s="139" t="s">
        <v>2263</v>
      </c>
      <c r="BC1923"/>
    </row>
    <row r="1924" spans="11:55" x14ac:dyDescent="0.4">
      <c r="K1924" s="240" t="s">
        <v>15445</v>
      </c>
      <c r="L1924" s="241" t="s">
        <v>1718</v>
      </c>
      <c r="M1924" s="241">
        <v>13</v>
      </c>
      <c r="N1924" s="241" t="s">
        <v>8368</v>
      </c>
      <c r="O1924" s="241" t="s">
        <v>13273</v>
      </c>
      <c r="P1924" s="241" t="s">
        <v>6880</v>
      </c>
      <c r="AT1924">
        <v>3</v>
      </c>
      <c r="AU1924" t="str">
        <f t="shared" ref="AU1924:AU1987" si="60">AX1924&amp;"-"&amp;AT1924</f>
        <v>11326-3</v>
      </c>
      <c r="AV1924" s="121" t="str">
        <f t="shared" ref="AV1924:AV1987" si="61">AW1924&amp;"-"&amp;AX1924&amp;"-"&amp;AY1924</f>
        <v>R3-11326-14</v>
      </c>
      <c r="AW1924" s="121" t="s">
        <v>6654</v>
      </c>
      <c r="AX1924" s="121" t="s">
        <v>1458</v>
      </c>
      <c r="AY1924" s="139">
        <v>14</v>
      </c>
      <c r="AZ1924" s="139" t="s">
        <v>233</v>
      </c>
      <c r="BA1924" s="139" t="s">
        <v>259</v>
      </c>
      <c r="BB1924" s="139" t="s">
        <v>3028</v>
      </c>
      <c r="BC1924"/>
    </row>
    <row r="1925" spans="11:55" x14ac:dyDescent="0.4">
      <c r="K1925" s="240" t="s">
        <v>15446</v>
      </c>
      <c r="L1925" s="241" t="s">
        <v>1718</v>
      </c>
      <c r="M1925" s="241">
        <v>14</v>
      </c>
      <c r="N1925" s="241" t="s">
        <v>8369</v>
      </c>
      <c r="O1925" s="241" t="s">
        <v>13274</v>
      </c>
      <c r="P1925" s="241" t="s">
        <v>6686</v>
      </c>
      <c r="AT1925">
        <v>4</v>
      </c>
      <c r="AU1925" t="str">
        <f t="shared" si="60"/>
        <v>11326-4</v>
      </c>
      <c r="AV1925" s="121" t="str">
        <f t="shared" si="61"/>
        <v>R3-11326-15</v>
      </c>
      <c r="AW1925" s="121" t="s">
        <v>6654</v>
      </c>
      <c r="AX1925" s="121" t="s">
        <v>1458</v>
      </c>
      <c r="AY1925" s="139">
        <v>15</v>
      </c>
      <c r="AZ1925" s="139" t="s">
        <v>233</v>
      </c>
      <c r="BA1925" s="139" t="s">
        <v>259</v>
      </c>
      <c r="BB1925" s="139" t="s">
        <v>922</v>
      </c>
      <c r="BC1925"/>
    </row>
    <row r="1926" spans="11:55" x14ac:dyDescent="0.4">
      <c r="K1926" s="240" t="s">
        <v>15447</v>
      </c>
      <c r="L1926" s="241" t="s">
        <v>1600</v>
      </c>
      <c r="M1926" s="241">
        <v>1</v>
      </c>
      <c r="N1926" s="241" t="s">
        <v>4111</v>
      </c>
      <c r="O1926" s="241" t="s">
        <v>13273</v>
      </c>
      <c r="P1926" s="241" t="s">
        <v>2144</v>
      </c>
      <c r="AT1926">
        <v>3</v>
      </c>
      <c r="AU1926" t="str">
        <f t="shared" si="60"/>
        <v>11327-3</v>
      </c>
      <c r="AV1926" s="121" t="str">
        <f t="shared" si="61"/>
        <v>R3-11327-28</v>
      </c>
      <c r="AW1926" s="121" t="s">
        <v>6654</v>
      </c>
      <c r="AX1926" s="121" t="s">
        <v>1459</v>
      </c>
      <c r="AY1926" s="139">
        <v>28</v>
      </c>
      <c r="AZ1926" s="139" t="s">
        <v>233</v>
      </c>
      <c r="BA1926" s="139" t="s">
        <v>260</v>
      </c>
      <c r="BB1926" s="139" t="s">
        <v>2206</v>
      </c>
      <c r="BC1926"/>
    </row>
    <row r="1927" spans="11:55" x14ac:dyDescent="0.4">
      <c r="K1927" s="240" t="s">
        <v>15448</v>
      </c>
      <c r="L1927" s="241" t="s">
        <v>1600</v>
      </c>
      <c r="M1927" s="241">
        <v>2</v>
      </c>
      <c r="N1927" s="241" t="s">
        <v>7748</v>
      </c>
      <c r="O1927" s="241" t="s">
        <v>13273</v>
      </c>
      <c r="P1927" s="241" t="s">
        <v>2147</v>
      </c>
      <c r="AT1927">
        <v>4</v>
      </c>
      <c r="AU1927" t="str">
        <f t="shared" si="60"/>
        <v>11327-4</v>
      </c>
      <c r="AV1927" s="121" t="str">
        <f t="shared" si="61"/>
        <v>R3-11327-29</v>
      </c>
      <c r="AW1927" s="121" t="s">
        <v>6654</v>
      </c>
      <c r="AX1927" s="121" t="s">
        <v>1459</v>
      </c>
      <c r="AY1927" s="139">
        <v>29</v>
      </c>
      <c r="AZ1927" s="139" t="s">
        <v>233</v>
      </c>
      <c r="BA1927" s="139" t="s">
        <v>260</v>
      </c>
      <c r="BB1927" s="139" t="s">
        <v>3032</v>
      </c>
      <c r="BC1927"/>
    </row>
    <row r="1928" spans="11:55" x14ac:dyDescent="0.4">
      <c r="K1928" s="240" t="s">
        <v>15449</v>
      </c>
      <c r="L1928" s="241" t="s">
        <v>1600</v>
      </c>
      <c r="M1928" s="241">
        <v>3</v>
      </c>
      <c r="N1928" s="241" t="s">
        <v>7749</v>
      </c>
      <c r="O1928" s="241" t="s">
        <v>13273</v>
      </c>
      <c r="P1928" s="241" t="s">
        <v>1267</v>
      </c>
      <c r="AT1928">
        <v>5</v>
      </c>
      <c r="AU1928" t="str">
        <f t="shared" si="60"/>
        <v>11327-5</v>
      </c>
      <c r="AV1928" s="121" t="str">
        <f t="shared" si="61"/>
        <v>R3-11327-30</v>
      </c>
      <c r="AW1928" s="121" t="s">
        <v>6654</v>
      </c>
      <c r="AX1928" s="121" t="s">
        <v>1459</v>
      </c>
      <c r="AY1928" s="139">
        <v>30</v>
      </c>
      <c r="AZ1928" s="139" t="s">
        <v>233</v>
      </c>
      <c r="BA1928" s="139" t="s">
        <v>260</v>
      </c>
      <c r="BB1928" s="139" t="s">
        <v>1072</v>
      </c>
      <c r="BC1928"/>
    </row>
    <row r="1929" spans="11:55" x14ac:dyDescent="0.4">
      <c r="K1929" s="240" t="s">
        <v>15450</v>
      </c>
      <c r="L1929" s="241" t="s">
        <v>1600</v>
      </c>
      <c r="M1929" s="241">
        <v>4</v>
      </c>
      <c r="N1929" s="241" t="s">
        <v>2552</v>
      </c>
      <c r="O1929" s="241" t="s">
        <v>13273</v>
      </c>
      <c r="P1929" s="241" t="s">
        <v>1267</v>
      </c>
      <c r="AT1929">
        <v>6</v>
      </c>
      <c r="AU1929" t="str">
        <f t="shared" si="60"/>
        <v>11327-6</v>
      </c>
      <c r="AV1929" s="121" t="str">
        <f t="shared" si="61"/>
        <v>R3-11327-31</v>
      </c>
      <c r="AW1929" s="121" t="s">
        <v>6654</v>
      </c>
      <c r="AX1929" s="121" t="s">
        <v>1459</v>
      </c>
      <c r="AY1929" s="139">
        <v>31</v>
      </c>
      <c r="AZ1929" s="139" t="s">
        <v>233</v>
      </c>
      <c r="BA1929" s="139" t="s">
        <v>260</v>
      </c>
      <c r="BB1929" s="139" t="s">
        <v>3033</v>
      </c>
      <c r="BC1929"/>
    </row>
    <row r="1930" spans="11:55" x14ac:dyDescent="0.4">
      <c r="K1930" s="240" t="s">
        <v>15451</v>
      </c>
      <c r="L1930" s="241" t="s">
        <v>1600</v>
      </c>
      <c r="M1930" s="241">
        <v>5</v>
      </c>
      <c r="N1930" s="241" t="s">
        <v>4112</v>
      </c>
      <c r="O1930" s="241" t="s">
        <v>13273</v>
      </c>
      <c r="P1930" s="241" t="s">
        <v>2147</v>
      </c>
      <c r="AT1930">
        <v>7</v>
      </c>
      <c r="AU1930" t="str">
        <f t="shared" si="60"/>
        <v>11327-7</v>
      </c>
      <c r="AV1930" s="121" t="str">
        <f t="shared" si="61"/>
        <v>R3-11327-32</v>
      </c>
      <c r="AW1930" s="121" t="s">
        <v>6654</v>
      </c>
      <c r="AX1930" s="121" t="s">
        <v>1459</v>
      </c>
      <c r="AY1930" s="139">
        <v>32</v>
      </c>
      <c r="AZ1930" s="139" t="s">
        <v>233</v>
      </c>
      <c r="BA1930" s="139" t="s">
        <v>260</v>
      </c>
      <c r="BB1930" s="139" t="s">
        <v>2674</v>
      </c>
      <c r="BC1930"/>
    </row>
    <row r="1931" spans="11:55" x14ac:dyDescent="0.4">
      <c r="K1931" s="240" t="s">
        <v>15452</v>
      </c>
      <c r="L1931" s="241" t="s">
        <v>1600</v>
      </c>
      <c r="M1931" s="241">
        <v>6</v>
      </c>
      <c r="N1931" s="241" t="s">
        <v>838</v>
      </c>
      <c r="O1931" s="241" t="s">
        <v>13273</v>
      </c>
      <c r="P1931" s="241" t="s">
        <v>2144</v>
      </c>
      <c r="AT1931">
        <v>8</v>
      </c>
      <c r="AU1931" t="str">
        <f t="shared" si="60"/>
        <v>11327-8</v>
      </c>
      <c r="AV1931" s="121" t="str">
        <f t="shared" si="61"/>
        <v>R3-11327-33</v>
      </c>
      <c r="AW1931" s="121" t="s">
        <v>6654</v>
      </c>
      <c r="AX1931" s="121" t="s">
        <v>1459</v>
      </c>
      <c r="AY1931" s="139">
        <v>33</v>
      </c>
      <c r="AZ1931" s="139" t="s">
        <v>233</v>
      </c>
      <c r="BA1931" s="139" t="s">
        <v>260</v>
      </c>
      <c r="BB1931" s="139" t="s">
        <v>922</v>
      </c>
      <c r="BC1931"/>
    </row>
    <row r="1932" spans="11:55" x14ac:dyDescent="0.4">
      <c r="K1932" s="240" t="s">
        <v>15453</v>
      </c>
      <c r="L1932" s="241" t="s">
        <v>1600</v>
      </c>
      <c r="M1932" s="241">
        <v>7</v>
      </c>
      <c r="N1932" s="241" t="s">
        <v>4128</v>
      </c>
      <c r="O1932" s="241" t="s">
        <v>13273</v>
      </c>
      <c r="P1932" s="241" t="s">
        <v>2144</v>
      </c>
      <c r="AT1932">
        <v>9</v>
      </c>
      <c r="AU1932" t="str">
        <f t="shared" si="60"/>
        <v>11327-9</v>
      </c>
      <c r="AV1932" s="121" t="str">
        <f t="shared" si="61"/>
        <v>R3-11327-34</v>
      </c>
      <c r="AW1932" s="121" t="s">
        <v>6654</v>
      </c>
      <c r="AX1932" s="121" t="s">
        <v>1459</v>
      </c>
      <c r="AY1932" s="139">
        <v>34</v>
      </c>
      <c r="AZ1932" s="139" t="s">
        <v>233</v>
      </c>
      <c r="BA1932" s="139" t="s">
        <v>260</v>
      </c>
      <c r="BB1932" s="139" t="s">
        <v>2253</v>
      </c>
      <c r="BC1932"/>
    </row>
    <row r="1933" spans="11:55" x14ac:dyDescent="0.4">
      <c r="K1933" s="240" t="s">
        <v>15454</v>
      </c>
      <c r="L1933" s="241" t="s">
        <v>1600</v>
      </c>
      <c r="M1933" s="241">
        <v>8</v>
      </c>
      <c r="N1933" s="241" t="s">
        <v>4113</v>
      </c>
      <c r="O1933" s="241" t="s">
        <v>13273</v>
      </c>
      <c r="P1933" s="241" t="s">
        <v>2144</v>
      </c>
      <c r="AT1933">
        <v>10</v>
      </c>
      <c r="AU1933" t="str">
        <f t="shared" si="60"/>
        <v>11327-10</v>
      </c>
      <c r="AV1933" s="121" t="str">
        <f t="shared" si="61"/>
        <v>R3-11327-35</v>
      </c>
      <c r="AW1933" s="121" t="s">
        <v>6654</v>
      </c>
      <c r="AX1933" s="121" t="s">
        <v>1459</v>
      </c>
      <c r="AY1933" s="139">
        <v>35</v>
      </c>
      <c r="AZ1933" s="139" t="s">
        <v>233</v>
      </c>
      <c r="BA1933" s="139" t="s">
        <v>260</v>
      </c>
      <c r="BB1933" s="139" t="s">
        <v>3034</v>
      </c>
      <c r="BC1933"/>
    </row>
    <row r="1934" spans="11:55" x14ac:dyDescent="0.4">
      <c r="K1934" s="240" t="s">
        <v>15455</v>
      </c>
      <c r="L1934" s="241" t="s">
        <v>1600</v>
      </c>
      <c r="M1934" s="241">
        <v>9</v>
      </c>
      <c r="N1934" s="241" t="s">
        <v>4114</v>
      </c>
      <c r="O1934" s="241" t="s">
        <v>13273</v>
      </c>
      <c r="P1934" s="241" t="s">
        <v>2144</v>
      </c>
      <c r="AT1934">
        <v>11</v>
      </c>
      <c r="AU1934" t="str">
        <f t="shared" si="60"/>
        <v>11327-11</v>
      </c>
      <c r="AV1934" s="121" t="str">
        <f t="shared" si="61"/>
        <v>R3-11327-36</v>
      </c>
      <c r="AW1934" s="121" t="s">
        <v>6654</v>
      </c>
      <c r="AX1934" s="121" t="s">
        <v>1459</v>
      </c>
      <c r="AY1934" s="139">
        <v>36</v>
      </c>
      <c r="AZ1934" s="139" t="s">
        <v>233</v>
      </c>
      <c r="BA1934" s="139" t="s">
        <v>260</v>
      </c>
      <c r="BB1934" s="139" t="s">
        <v>832</v>
      </c>
      <c r="BC1934"/>
    </row>
    <row r="1935" spans="11:55" x14ac:dyDescent="0.4">
      <c r="K1935" s="240" t="s">
        <v>15456</v>
      </c>
      <c r="L1935" s="241" t="s">
        <v>1600</v>
      </c>
      <c r="M1935" s="241">
        <v>10</v>
      </c>
      <c r="N1935" s="241" t="s">
        <v>7750</v>
      </c>
      <c r="O1935" s="241" t="s">
        <v>13273</v>
      </c>
      <c r="P1935" s="241" t="s">
        <v>2144</v>
      </c>
      <c r="AT1935">
        <v>12</v>
      </c>
      <c r="AU1935" t="str">
        <f t="shared" si="60"/>
        <v>11327-12</v>
      </c>
      <c r="AV1935" s="121" t="str">
        <f t="shared" si="61"/>
        <v>R3-11327-37</v>
      </c>
      <c r="AW1935" s="121" t="s">
        <v>6654</v>
      </c>
      <c r="AX1935" s="121" t="s">
        <v>1459</v>
      </c>
      <c r="AY1935" s="139">
        <v>37</v>
      </c>
      <c r="AZ1935" s="139" t="s">
        <v>233</v>
      </c>
      <c r="BA1935" s="139" t="s">
        <v>260</v>
      </c>
      <c r="BB1935" s="139" t="s">
        <v>832</v>
      </c>
      <c r="BC1935"/>
    </row>
    <row r="1936" spans="11:55" x14ac:dyDescent="0.4">
      <c r="K1936" s="240" t="s">
        <v>15457</v>
      </c>
      <c r="L1936" s="241" t="s">
        <v>1600</v>
      </c>
      <c r="M1936" s="241">
        <v>11</v>
      </c>
      <c r="N1936" s="241" t="s">
        <v>7751</v>
      </c>
      <c r="O1936" s="241" t="s">
        <v>13273</v>
      </c>
      <c r="P1936" s="241" t="s">
        <v>2144</v>
      </c>
      <c r="AT1936">
        <v>13</v>
      </c>
      <c r="AU1936" t="str">
        <f t="shared" si="60"/>
        <v>11327-13</v>
      </c>
      <c r="AV1936" s="121" t="str">
        <f t="shared" si="61"/>
        <v>R3-11327-38</v>
      </c>
      <c r="AW1936" s="121" t="s">
        <v>6654</v>
      </c>
      <c r="AX1936" s="121" t="s">
        <v>1459</v>
      </c>
      <c r="AY1936" s="139">
        <v>38</v>
      </c>
      <c r="AZ1936" s="139" t="s">
        <v>233</v>
      </c>
      <c r="BA1936" s="139" t="s">
        <v>260</v>
      </c>
      <c r="BB1936" s="139" t="s">
        <v>832</v>
      </c>
      <c r="BC1936"/>
    </row>
    <row r="1937" spans="11:55" x14ac:dyDescent="0.4">
      <c r="K1937" s="240" t="s">
        <v>15458</v>
      </c>
      <c r="L1937" s="241" t="s">
        <v>1600</v>
      </c>
      <c r="M1937" s="241">
        <v>12</v>
      </c>
      <c r="N1937" s="241" t="s">
        <v>2467</v>
      </c>
      <c r="O1937" s="241" t="s">
        <v>13273</v>
      </c>
      <c r="P1937" s="241" t="s">
        <v>2143</v>
      </c>
      <c r="AT1937">
        <v>14</v>
      </c>
      <c r="AU1937" t="str">
        <f t="shared" si="60"/>
        <v>11327-14</v>
      </c>
      <c r="AV1937" s="121" t="str">
        <f t="shared" si="61"/>
        <v>R3-11327-39</v>
      </c>
      <c r="AW1937" s="121" t="s">
        <v>6654</v>
      </c>
      <c r="AX1937" s="121" t="s">
        <v>1459</v>
      </c>
      <c r="AY1937" s="139">
        <v>39</v>
      </c>
      <c r="AZ1937" s="139" t="s">
        <v>233</v>
      </c>
      <c r="BA1937" s="139" t="s">
        <v>260</v>
      </c>
      <c r="BB1937" s="139" t="s">
        <v>844</v>
      </c>
      <c r="BC1937"/>
    </row>
    <row r="1938" spans="11:55" x14ac:dyDescent="0.4">
      <c r="K1938" s="240" t="s">
        <v>15459</v>
      </c>
      <c r="L1938" s="241" t="s">
        <v>1600</v>
      </c>
      <c r="M1938" s="241">
        <v>13</v>
      </c>
      <c r="N1938" s="241" t="s">
        <v>7752</v>
      </c>
      <c r="O1938" s="241" t="s">
        <v>13273</v>
      </c>
      <c r="P1938" s="241" t="s">
        <v>2143</v>
      </c>
      <c r="AT1938">
        <v>15</v>
      </c>
      <c r="AU1938" t="str">
        <f t="shared" si="60"/>
        <v>11327-15</v>
      </c>
      <c r="AV1938" s="121" t="str">
        <f t="shared" si="61"/>
        <v>R3-11327-40</v>
      </c>
      <c r="AW1938" s="121" t="s">
        <v>6654</v>
      </c>
      <c r="AX1938" s="121" t="s">
        <v>1459</v>
      </c>
      <c r="AY1938" s="139">
        <v>40</v>
      </c>
      <c r="AZ1938" s="139" t="s">
        <v>233</v>
      </c>
      <c r="BA1938" s="139" t="s">
        <v>260</v>
      </c>
      <c r="BB1938" s="139" t="s">
        <v>844</v>
      </c>
      <c r="BC1938"/>
    </row>
    <row r="1939" spans="11:55" x14ac:dyDescent="0.4">
      <c r="K1939" s="240" t="s">
        <v>15460</v>
      </c>
      <c r="L1939" s="241" t="s">
        <v>1600</v>
      </c>
      <c r="M1939" s="241">
        <v>14</v>
      </c>
      <c r="N1939" s="241" t="s">
        <v>7753</v>
      </c>
      <c r="O1939" s="241" t="s">
        <v>13273</v>
      </c>
      <c r="P1939" s="241" t="s">
        <v>2143</v>
      </c>
      <c r="AT1939">
        <v>16</v>
      </c>
      <c r="AU1939" t="str">
        <f t="shared" si="60"/>
        <v>11327-16</v>
      </c>
      <c r="AV1939" s="121" t="str">
        <f t="shared" si="61"/>
        <v>R3-11327-42</v>
      </c>
      <c r="AW1939" s="121" t="s">
        <v>6654</v>
      </c>
      <c r="AX1939" s="121" t="s">
        <v>1459</v>
      </c>
      <c r="AY1939" s="139">
        <v>42</v>
      </c>
      <c r="AZ1939" s="139" t="s">
        <v>233</v>
      </c>
      <c r="BA1939" s="139" t="s">
        <v>260</v>
      </c>
      <c r="BB1939" s="139" t="s">
        <v>3035</v>
      </c>
      <c r="BC1939"/>
    </row>
    <row r="1940" spans="11:55" x14ac:dyDescent="0.4">
      <c r="K1940" s="240" t="s">
        <v>15461</v>
      </c>
      <c r="L1940" s="241" t="s">
        <v>1600</v>
      </c>
      <c r="M1940" s="241">
        <v>15</v>
      </c>
      <c r="N1940" s="241" t="s">
        <v>7754</v>
      </c>
      <c r="O1940" s="241" t="s">
        <v>13273</v>
      </c>
      <c r="P1940" s="241" t="s">
        <v>2143</v>
      </c>
      <c r="AT1940">
        <v>17</v>
      </c>
      <c r="AU1940" t="str">
        <f t="shared" si="60"/>
        <v>11327-17</v>
      </c>
      <c r="AV1940" s="121" t="str">
        <f t="shared" si="61"/>
        <v>R3-11327-43</v>
      </c>
      <c r="AW1940" s="121" t="s">
        <v>6654</v>
      </c>
      <c r="AX1940" s="121" t="s">
        <v>1459</v>
      </c>
      <c r="AY1940" s="139">
        <v>43</v>
      </c>
      <c r="AZ1940" s="139" t="s">
        <v>233</v>
      </c>
      <c r="BA1940" s="139" t="s">
        <v>260</v>
      </c>
      <c r="BB1940" s="139" t="s">
        <v>3036</v>
      </c>
      <c r="BC1940"/>
    </row>
    <row r="1941" spans="11:55" x14ac:dyDescent="0.4">
      <c r="K1941" s="240" t="s">
        <v>15462</v>
      </c>
      <c r="L1941" s="241" t="s">
        <v>1600</v>
      </c>
      <c r="M1941" s="241">
        <v>16</v>
      </c>
      <c r="N1941" s="241" t="s">
        <v>7755</v>
      </c>
      <c r="O1941" s="241" t="s">
        <v>13273</v>
      </c>
      <c r="P1941" s="241" t="s">
        <v>2144</v>
      </c>
      <c r="AT1941">
        <v>18</v>
      </c>
      <c r="AU1941" t="str">
        <f t="shared" si="60"/>
        <v>11327-18</v>
      </c>
      <c r="AV1941" s="121" t="str">
        <f t="shared" si="61"/>
        <v>R3-11327-44</v>
      </c>
      <c r="AW1941" s="121" t="s">
        <v>6654</v>
      </c>
      <c r="AX1941" s="121" t="s">
        <v>1459</v>
      </c>
      <c r="AY1941" s="139">
        <v>44</v>
      </c>
      <c r="AZ1941" s="139" t="s">
        <v>233</v>
      </c>
      <c r="BA1941" s="139" t="s">
        <v>260</v>
      </c>
      <c r="BB1941" s="139" t="s">
        <v>3037</v>
      </c>
      <c r="BC1941"/>
    </row>
    <row r="1942" spans="11:55" x14ac:dyDescent="0.4">
      <c r="K1942" s="240" t="s">
        <v>15463</v>
      </c>
      <c r="L1942" s="241" t="s">
        <v>1600</v>
      </c>
      <c r="M1942" s="241">
        <v>17</v>
      </c>
      <c r="N1942" s="241" t="s">
        <v>7023</v>
      </c>
      <c r="O1942" s="241" t="s">
        <v>13273</v>
      </c>
      <c r="P1942" s="241" t="s">
        <v>2144</v>
      </c>
      <c r="AT1942">
        <v>19</v>
      </c>
      <c r="AU1942" t="str">
        <f t="shared" si="60"/>
        <v>11327-19</v>
      </c>
      <c r="AV1942" s="121" t="str">
        <f t="shared" si="61"/>
        <v>R3-11327-45</v>
      </c>
      <c r="AW1942" s="121" t="s">
        <v>6654</v>
      </c>
      <c r="AX1942" s="121" t="s">
        <v>1459</v>
      </c>
      <c r="AY1942" s="139">
        <v>45</v>
      </c>
      <c r="AZ1942" s="139" t="s">
        <v>233</v>
      </c>
      <c r="BA1942" s="139" t="s">
        <v>260</v>
      </c>
      <c r="BB1942" s="139" t="s">
        <v>3038</v>
      </c>
      <c r="BC1942"/>
    </row>
    <row r="1943" spans="11:55" x14ac:dyDescent="0.4">
      <c r="K1943" s="240" t="s">
        <v>15464</v>
      </c>
      <c r="L1943" s="241" t="s">
        <v>1600</v>
      </c>
      <c r="M1943" s="241">
        <v>18</v>
      </c>
      <c r="N1943" s="241" t="s">
        <v>7756</v>
      </c>
      <c r="O1943" s="241" t="s">
        <v>13273</v>
      </c>
      <c r="P1943" s="241" t="s">
        <v>2144</v>
      </c>
      <c r="AT1943">
        <v>20</v>
      </c>
      <c r="AU1943" t="str">
        <f t="shared" si="60"/>
        <v>11327-20</v>
      </c>
      <c r="AV1943" s="121" t="str">
        <f t="shared" si="61"/>
        <v>R3-11327-46</v>
      </c>
      <c r="AW1943" s="121" t="s">
        <v>6654</v>
      </c>
      <c r="AX1943" s="121" t="s">
        <v>1459</v>
      </c>
      <c r="AY1943" s="139">
        <v>46</v>
      </c>
      <c r="AZ1943" s="139" t="s">
        <v>233</v>
      </c>
      <c r="BA1943" s="139" t="s">
        <v>260</v>
      </c>
      <c r="BB1943" s="139" t="s">
        <v>3039</v>
      </c>
      <c r="BC1943"/>
    </row>
    <row r="1944" spans="11:55" x14ac:dyDescent="0.4">
      <c r="K1944" s="240" t="s">
        <v>15465</v>
      </c>
      <c r="L1944" s="241" t="s">
        <v>1600</v>
      </c>
      <c r="M1944" s="241">
        <v>19</v>
      </c>
      <c r="N1944" s="241" t="s">
        <v>2137</v>
      </c>
      <c r="O1944" s="241" t="s">
        <v>13273</v>
      </c>
      <c r="P1944" s="241" t="s">
        <v>2147</v>
      </c>
      <c r="AT1944">
        <v>21</v>
      </c>
      <c r="AU1944" t="str">
        <f t="shared" si="60"/>
        <v>11327-21</v>
      </c>
      <c r="AV1944" s="121" t="str">
        <f t="shared" si="61"/>
        <v>R3-11327-47</v>
      </c>
      <c r="AW1944" s="121" t="s">
        <v>6654</v>
      </c>
      <c r="AX1944" s="121" t="s">
        <v>1459</v>
      </c>
      <c r="AY1944" s="139">
        <v>47</v>
      </c>
      <c r="AZ1944" s="139" t="s">
        <v>233</v>
      </c>
      <c r="BA1944" s="139" t="s">
        <v>260</v>
      </c>
      <c r="BB1944" s="139" t="s">
        <v>3040</v>
      </c>
      <c r="BC1944"/>
    </row>
    <row r="1945" spans="11:55" x14ac:dyDescent="0.4">
      <c r="K1945" s="240" t="s">
        <v>15466</v>
      </c>
      <c r="L1945" s="241" t="s">
        <v>1600</v>
      </c>
      <c r="M1945" s="241">
        <v>20</v>
      </c>
      <c r="N1945" s="241" t="s">
        <v>2137</v>
      </c>
      <c r="O1945" s="241" t="s">
        <v>13273</v>
      </c>
      <c r="P1945" s="241" t="s">
        <v>2147</v>
      </c>
      <c r="AT1945">
        <v>22</v>
      </c>
      <c r="AU1945" t="str">
        <f t="shared" si="60"/>
        <v>11327-22</v>
      </c>
      <c r="AV1945" s="121" t="str">
        <f t="shared" si="61"/>
        <v>R3-11327-48</v>
      </c>
      <c r="AW1945" s="121" t="s">
        <v>6654</v>
      </c>
      <c r="AX1945" s="121" t="s">
        <v>1459</v>
      </c>
      <c r="AY1945" s="139">
        <v>48</v>
      </c>
      <c r="AZ1945" s="139" t="s">
        <v>233</v>
      </c>
      <c r="BA1945" s="139" t="s">
        <v>260</v>
      </c>
      <c r="BB1945" s="139" t="s">
        <v>3041</v>
      </c>
      <c r="BC1945"/>
    </row>
    <row r="1946" spans="11:55" x14ac:dyDescent="0.4">
      <c r="K1946" s="240" t="s">
        <v>15467</v>
      </c>
      <c r="L1946" s="241" t="s">
        <v>1600</v>
      </c>
      <c r="M1946" s="241">
        <v>21</v>
      </c>
      <c r="N1946" s="241" t="s">
        <v>849</v>
      </c>
      <c r="O1946" s="241" t="s">
        <v>13273</v>
      </c>
      <c r="P1946" s="241" t="s">
        <v>2144</v>
      </c>
      <c r="AT1946">
        <v>23</v>
      </c>
      <c r="AU1946" t="str">
        <f t="shared" si="60"/>
        <v>11327-23</v>
      </c>
      <c r="AV1946" s="121" t="str">
        <f t="shared" si="61"/>
        <v>R3-11327-49</v>
      </c>
      <c r="AW1946" s="121" t="s">
        <v>6654</v>
      </c>
      <c r="AX1946" s="121" t="s">
        <v>1459</v>
      </c>
      <c r="AY1946" s="139">
        <v>49</v>
      </c>
      <c r="AZ1946" s="139" t="s">
        <v>233</v>
      </c>
      <c r="BA1946" s="139" t="s">
        <v>260</v>
      </c>
      <c r="BB1946" s="139" t="s">
        <v>3042</v>
      </c>
      <c r="BC1946"/>
    </row>
    <row r="1947" spans="11:55" x14ac:dyDescent="0.4">
      <c r="K1947" s="240" t="s">
        <v>15468</v>
      </c>
      <c r="L1947" s="241" t="s">
        <v>1600</v>
      </c>
      <c r="M1947" s="241">
        <v>22</v>
      </c>
      <c r="N1947" s="241" t="s">
        <v>7757</v>
      </c>
      <c r="O1947" s="241" t="s">
        <v>13273</v>
      </c>
      <c r="P1947" s="241" t="s">
        <v>2147</v>
      </c>
      <c r="AT1947">
        <v>24</v>
      </c>
      <c r="AU1947" t="str">
        <f t="shared" si="60"/>
        <v>11327-24</v>
      </c>
      <c r="AV1947" s="121" t="str">
        <f t="shared" si="61"/>
        <v>R3-11327-50</v>
      </c>
      <c r="AW1947" s="121" t="s">
        <v>6654</v>
      </c>
      <c r="AX1947" s="121" t="s">
        <v>1459</v>
      </c>
      <c r="AY1947" s="139">
        <v>50</v>
      </c>
      <c r="AZ1947" s="139" t="s">
        <v>233</v>
      </c>
      <c r="BA1947" s="139" t="s">
        <v>260</v>
      </c>
      <c r="BB1947" s="139" t="s">
        <v>3043</v>
      </c>
      <c r="BC1947"/>
    </row>
    <row r="1948" spans="11:55" x14ac:dyDescent="0.4">
      <c r="K1948" s="240" t="s">
        <v>15469</v>
      </c>
      <c r="L1948" s="241" t="s">
        <v>1600</v>
      </c>
      <c r="M1948" s="241">
        <v>23</v>
      </c>
      <c r="N1948" s="241" t="s">
        <v>4117</v>
      </c>
      <c r="O1948" s="241" t="s">
        <v>13273</v>
      </c>
      <c r="P1948" s="241" t="s">
        <v>2147</v>
      </c>
      <c r="AT1948">
        <v>25</v>
      </c>
      <c r="AU1948" t="str">
        <f t="shared" si="60"/>
        <v>11327-25</v>
      </c>
      <c r="AV1948" s="121" t="str">
        <f t="shared" si="61"/>
        <v>R3-11327-51</v>
      </c>
      <c r="AW1948" s="121" t="s">
        <v>6654</v>
      </c>
      <c r="AX1948" s="121" t="s">
        <v>1459</v>
      </c>
      <c r="AY1948" s="139">
        <v>51</v>
      </c>
      <c r="AZ1948" s="139" t="s">
        <v>233</v>
      </c>
      <c r="BA1948" s="139" t="s">
        <v>260</v>
      </c>
      <c r="BB1948" s="139" t="s">
        <v>3044</v>
      </c>
      <c r="BC1948"/>
    </row>
    <row r="1949" spans="11:55" x14ac:dyDescent="0.4">
      <c r="K1949" s="240" t="s">
        <v>15470</v>
      </c>
      <c r="L1949" s="241" t="s">
        <v>1600</v>
      </c>
      <c r="M1949" s="241">
        <v>24</v>
      </c>
      <c r="N1949" s="241" t="s">
        <v>2137</v>
      </c>
      <c r="O1949" s="241" t="s">
        <v>13273</v>
      </c>
      <c r="P1949" s="241" t="s">
        <v>2147</v>
      </c>
      <c r="AT1949">
        <v>26</v>
      </c>
      <c r="AU1949" t="str">
        <f t="shared" si="60"/>
        <v>11327-26</v>
      </c>
      <c r="AV1949" s="121" t="str">
        <f t="shared" si="61"/>
        <v>R3-11327-52</v>
      </c>
      <c r="AW1949" s="121" t="s">
        <v>6654</v>
      </c>
      <c r="AX1949" s="121" t="s">
        <v>1459</v>
      </c>
      <c r="AY1949" s="139">
        <v>52</v>
      </c>
      <c r="AZ1949" s="139" t="s">
        <v>233</v>
      </c>
      <c r="BA1949" s="139" t="s">
        <v>260</v>
      </c>
      <c r="BB1949" s="139" t="s">
        <v>3045</v>
      </c>
      <c r="BC1949"/>
    </row>
    <row r="1950" spans="11:55" x14ac:dyDescent="0.4">
      <c r="K1950" s="240" t="s">
        <v>15471</v>
      </c>
      <c r="L1950" s="241" t="s">
        <v>1600</v>
      </c>
      <c r="M1950" s="241">
        <v>25</v>
      </c>
      <c r="N1950" s="241" t="s">
        <v>2137</v>
      </c>
      <c r="O1950" s="241" t="s">
        <v>13273</v>
      </c>
      <c r="P1950" s="241" t="s">
        <v>2147</v>
      </c>
      <c r="AT1950">
        <v>27</v>
      </c>
      <c r="AU1950" t="str">
        <f t="shared" si="60"/>
        <v>11327-27</v>
      </c>
      <c r="AV1950" s="121" t="str">
        <f t="shared" si="61"/>
        <v>R3-11327-53</v>
      </c>
      <c r="AW1950" s="121" t="s">
        <v>6654</v>
      </c>
      <c r="AX1950" s="121" t="s">
        <v>1459</v>
      </c>
      <c r="AY1950" s="139">
        <v>53</v>
      </c>
      <c r="AZ1950" s="139" t="s">
        <v>233</v>
      </c>
      <c r="BA1950" s="139" t="s">
        <v>260</v>
      </c>
      <c r="BB1950" s="139" t="s">
        <v>922</v>
      </c>
      <c r="BC1950"/>
    </row>
    <row r="1951" spans="11:55" x14ac:dyDescent="0.4">
      <c r="K1951" s="240" t="s">
        <v>15472</v>
      </c>
      <c r="L1951" s="241" t="s">
        <v>1600</v>
      </c>
      <c r="M1951" s="241">
        <v>26</v>
      </c>
      <c r="N1951" s="241" t="s">
        <v>2137</v>
      </c>
      <c r="O1951" s="241" t="s">
        <v>13273</v>
      </c>
      <c r="P1951" s="241" t="s">
        <v>2147</v>
      </c>
      <c r="AT1951">
        <v>28</v>
      </c>
      <c r="AU1951" t="str">
        <f t="shared" si="60"/>
        <v>11327-28</v>
      </c>
      <c r="AV1951" s="121" t="str">
        <f t="shared" si="61"/>
        <v>R3-11327-54</v>
      </c>
      <c r="AW1951" s="121" t="s">
        <v>6654</v>
      </c>
      <c r="AX1951" s="121" t="s">
        <v>1459</v>
      </c>
      <c r="AY1951" s="139">
        <v>54</v>
      </c>
      <c r="AZ1951" s="139" t="s">
        <v>233</v>
      </c>
      <c r="BA1951" s="139" t="s">
        <v>260</v>
      </c>
      <c r="BB1951" s="139" t="s">
        <v>3046</v>
      </c>
      <c r="BC1951"/>
    </row>
    <row r="1952" spans="11:55" x14ac:dyDescent="0.4">
      <c r="K1952" s="240" t="s">
        <v>15473</v>
      </c>
      <c r="L1952" s="241" t="s">
        <v>1600</v>
      </c>
      <c r="M1952" s="241">
        <v>27</v>
      </c>
      <c r="N1952" s="241" t="s">
        <v>4129</v>
      </c>
      <c r="O1952" s="241" t="s">
        <v>13273</v>
      </c>
      <c r="P1952" s="241" t="s">
        <v>2143</v>
      </c>
      <c r="AT1952">
        <v>29</v>
      </c>
      <c r="AU1952" t="str">
        <f t="shared" si="60"/>
        <v>11327-29</v>
      </c>
      <c r="AV1952" s="121" t="str">
        <f t="shared" si="61"/>
        <v>R3-11327-58</v>
      </c>
      <c r="AW1952" s="121" t="s">
        <v>6654</v>
      </c>
      <c r="AX1952" s="121" t="s">
        <v>1459</v>
      </c>
      <c r="AY1952" s="139">
        <v>58</v>
      </c>
      <c r="AZ1952" s="139" t="s">
        <v>233</v>
      </c>
      <c r="BA1952" s="139" t="s">
        <v>260</v>
      </c>
      <c r="BB1952" s="139" t="s">
        <v>3047</v>
      </c>
      <c r="BC1952"/>
    </row>
    <row r="1953" spans="11:55" x14ac:dyDescent="0.4">
      <c r="K1953" s="240" t="s">
        <v>15474</v>
      </c>
      <c r="L1953" s="241" t="s">
        <v>1600</v>
      </c>
      <c r="M1953" s="241">
        <v>28</v>
      </c>
      <c r="N1953" s="241" t="s">
        <v>4116</v>
      </c>
      <c r="O1953" s="241" t="s">
        <v>13273</v>
      </c>
      <c r="P1953" s="241" t="s">
        <v>2147</v>
      </c>
      <c r="AT1953">
        <v>30</v>
      </c>
      <c r="AU1953" t="str">
        <f t="shared" si="60"/>
        <v>11327-30</v>
      </c>
      <c r="AV1953" s="121" t="str">
        <f t="shared" si="61"/>
        <v>R3-11327-59</v>
      </c>
      <c r="AW1953" s="121" t="s">
        <v>6654</v>
      </c>
      <c r="AX1953" s="121" t="s">
        <v>1459</v>
      </c>
      <c r="AY1953" s="139">
        <v>59</v>
      </c>
      <c r="AZ1953" s="139" t="s">
        <v>233</v>
      </c>
      <c r="BA1953" s="139" t="s">
        <v>260</v>
      </c>
      <c r="BB1953" s="139" t="s">
        <v>3048</v>
      </c>
      <c r="BC1953"/>
    </row>
    <row r="1954" spans="11:55" x14ac:dyDescent="0.4">
      <c r="K1954" s="240" t="s">
        <v>15475</v>
      </c>
      <c r="L1954" s="241" t="s">
        <v>1600</v>
      </c>
      <c r="M1954" s="241">
        <v>29</v>
      </c>
      <c r="N1954" s="241" t="s">
        <v>4130</v>
      </c>
      <c r="O1954" s="241" t="s">
        <v>13273</v>
      </c>
      <c r="P1954" s="241" t="s">
        <v>2143</v>
      </c>
      <c r="AT1954">
        <v>1</v>
      </c>
      <c r="AU1954" t="str">
        <f t="shared" si="60"/>
        <v>11341-1</v>
      </c>
      <c r="AV1954" s="121" t="str">
        <f t="shared" si="61"/>
        <v>R3-11341-36</v>
      </c>
      <c r="AW1954" s="121" t="s">
        <v>6654</v>
      </c>
      <c r="AX1954" s="121" t="s">
        <v>1460</v>
      </c>
      <c r="AY1954" s="139">
        <v>36</v>
      </c>
      <c r="AZ1954" s="139" t="s">
        <v>233</v>
      </c>
      <c r="BA1954" s="139" t="s">
        <v>261</v>
      </c>
      <c r="BB1954" s="139" t="s">
        <v>829</v>
      </c>
      <c r="BC1954"/>
    </row>
    <row r="1955" spans="11:55" x14ac:dyDescent="0.4">
      <c r="K1955" s="240" t="s">
        <v>15476</v>
      </c>
      <c r="L1955" s="241" t="s">
        <v>1600</v>
      </c>
      <c r="M1955" s="241">
        <v>30</v>
      </c>
      <c r="N1955" s="241" t="s">
        <v>7758</v>
      </c>
      <c r="O1955" s="241" t="s">
        <v>13273</v>
      </c>
      <c r="P1955" s="241" t="s">
        <v>2148</v>
      </c>
      <c r="AT1955">
        <v>3</v>
      </c>
      <c r="AU1955" t="str">
        <f t="shared" si="60"/>
        <v>11363-3</v>
      </c>
      <c r="AV1955" s="121" t="str">
        <f t="shared" si="61"/>
        <v>R3-11363-20</v>
      </c>
      <c r="AW1955" s="121" t="s">
        <v>6654</v>
      </c>
      <c r="AX1955" s="121" t="s">
        <v>1465</v>
      </c>
      <c r="AY1955" s="139">
        <v>20</v>
      </c>
      <c r="AZ1955" s="139" t="s">
        <v>233</v>
      </c>
      <c r="BA1955" s="139" t="s">
        <v>266</v>
      </c>
      <c r="BB1955" s="139" t="s">
        <v>3058</v>
      </c>
      <c r="BC1955"/>
    </row>
    <row r="1956" spans="11:55" x14ac:dyDescent="0.4">
      <c r="K1956" s="240" t="s">
        <v>15477</v>
      </c>
      <c r="L1956" s="241" t="s">
        <v>1600</v>
      </c>
      <c r="M1956" s="241">
        <v>32</v>
      </c>
      <c r="N1956" s="241" t="s">
        <v>4131</v>
      </c>
      <c r="O1956" s="241" t="s">
        <v>13273</v>
      </c>
      <c r="P1956" s="241" t="s">
        <v>2147</v>
      </c>
      <c r="AT1956">
        <v>4</v>
      </c>
      <c r="AU1956" t="str">
        <f t="shared" si="60"/>
        <v>11363-4</v>
      </c>
      <c r="AV1956" s="121" t="str">
        <f t="shared" si="61"/>
        <v>R3-11363-21</v>
      </c>
      <c r="AW1956" s="121" t="s">
        <v>6654</v>
      </c>
      <c r="AX1956" s="121" t="s">
        <v>1465</v>
      </c>
      <c r="AY1956" s="139">
        <v>21</v>
      </c>
      <c r="AZ1956" s="139" t="s">
        <v>233</v>
      </c>
      <c r="BA1956" s="139" t="s">
        <v>266</v>
      </c>
      <c r="BB1956" s="139" t="s">
        <v>3059</v>
      </c>
      <c r="BC1956"/>
    </row>
    <row r="1957" spans="11:55" x14ac:dyDescent="0.4">
      <c r="K1957" s="240" t="s">
        <v>15478</v>
      </c>
      <c r="L1957" s="241" t="s">
        <v>1600</v>
      </c>
      <c r="M1957" s="241">
        <v>33</v>
      </c>
      <c r="N1957" s="241" t="s">
        <v>7759</v>
      </c>
      <c r="O1957" s="241" t="s">
        <v>13273</v>
      </c>
      <c r="P1957" s="241" t="s">
        <v>2148</v>
      </c>
      <c r="AT1957">
        <v>5</v>
      </c>
      <c r="AU1957" t="str">
        <f t="shared" si="60"/>
        <v>11363-5</v>
      </c>
      <c r="AV1957" s="121" t="str">
        <f t="shared" si="61"/>
        <v>R3-11363-22</v>
      </c>
      <c r="AW1957" s="121" t="s">
        <v>6654</v>
      </c>
      <c r="AX1957" s="121" t="s">
        <v>1465</v>
      </c>
      <c r="AY1957" s="139">
        <v>22</v>
      </c>
      <c r="AZ1957" s="139" t="s">
        <v>233</v>
      </c>
      <c r="BA1957" s="139" t="s">
        <v>266</v>
      </c>
      <c r="BB1957" s="139" t="s">
        <v>3060</v>
      </c>
      <c r="BC1957"/>
    </row>
    <row r="1958" spans="11:55" x14ac:dyDescent="0.4">
      <c r="K1958" s="240" t="s">
        <v>15479</v>
      </c>
      <c r="L1958" s="241" t="s">
        <v>1600</v>
      </c>
      <c r="M1958" s="241">
        <v>34</v>
      </c>
      <c r="N1958" s="241" t="s">
        <v>4136</v>
      </c>
      <c r="O1958" s="241" t="s">
        <v>13273</v>
      </c>
      <c r="P1958" s="241" t="s">
        <v>2148</v>
      </c>
      <c r="AT1958">
        <v>6</v>
      </c>
      <c r="AU1958" t="str">
        <f t="shared" si="60"/>
        <v>11363-6</v>
      </c>
      <c r="AV1958" s="121" t="str">
        <f t="shared" si="61"/>
        <v>R3-11363-24</v>
      </c>
      <c r="AW1958" s="121" t="s">
        <v>6654</v>
      </c>
      <c r="AX1958" s="121" t="s">
        <v>1465</v>
      </c>
      <c r="AY1958" s="139">
        <v>24</v>
      </c>
      <c r="AZ1958" s="139" t="s">
        <v>233</v>
      </c>
      <c r="BA1958" s="139" t="s">
        <v>266</v>
      </c>
      <c r="BB1958" s="139" t="s">
        <v>3062</v>
      </c>
      <c r="BC1958"/>
    </row>
    <row r="1959" spans="11:55" x14ac:dyDescent="0.4">
      <c r="K1959" s="240" t="s">
        <v>15480</v>
      </c>
      <c r="L1959" s="241" t="s">
        <v>1600</v>
      </c>
      <c r="M1959" s="241">
        <v>35</v>
      </c>
      <c r="N1959" s="241" t="s">
        <v>7760</v>
      </c>
      <c r="O1959" s="241" t="s">
        <v>13273</v>
      </c>
      <c r="P1959" s="241" t="s">
        <v>2144</v>
      </c>
      <c r="AT1959">
        <v>7</v>
      </c>
      <c r="AU1959" t="str">
        <f t="shared" si="60"/>
        <v>11363-7</v>
      </c>
      <c r="AV1959" s="121" t="str">
        <f t="shared" si="61"/>
        <v>R3-11363-26</v>
      </c>
      <c r="AW1959" s="121" t="s">
        <v>6654</v>
      </c>
      <c r="AX1959" s="121" t="s">
        <v>1465</v>
      </c>
      <c r="AY1959" s="139">
        <v>26</v>
      </c>
      <c r="AZ1959" s="139" t="s">
        <v>233</v>
      </c>
      <c r="BA1959" s="139" t="s">
        <v>266</v>
      </c>
      <c r="BB1959" s="172" t="s">
        <v>3063</v>
      </c>
      <c r="BC1959"/>
    </row>
    <row r="1960" spans="11:55" x14ac:dyDescent="0.4">
      <c r="K1960" s="240" t="s">
        <v>15481</v>
      </c>
      <c r="L1960" s="241" t="s">
        <v>1600</v>
      </c>
      <c r="M1960" s="241">
        <v>36</v>
      </c>
      <c r="N1960" s="241" t="s">
        <v>4115</v>
      </c>
      <c r="O1960" s="241" t="s">
        <v>13273</v>
      </c>
      <c r="P1960" s="241" t="s">
        <v>2148</v>
      </c>
      <c r="AT1960">
        <v>1</v>
      </c>
      <c r="AU1960" t="str">
        <f t="shared" si="60"/>
        <v>11365-1</v>
      </c>
      <c r="AV1960" s="121" t="str">
        <f t="shared" si="61"/>
        <v>R3-11365-11</v>
      </c>
      <c r="AW1960" s="121" t="s">
        <v>6654</v>
      </c>
      <c r="AX1960" s="121" t="s">
        <v>1466</v>
      </c>
      <c r="AY1960" s="139">
        <v>11</v>
      </c>
      <c r="AZ1960" s="139" t="s">
        <v>233</v>
      </c>
      <c r="BA1960" s="139" t="s">
        <v>267</v>
      </c>
      <c r="BB1960" s="139" t="s">
        <v>3064</v>
      </c>
      <c r="BC1960"/>
    </row>
    <row r="1961" spans="11:55" x14ac:dyDescent="0.4">
      <c r="K1961" s="240" t="s">
        <v>15482</v>
      </c>
      <c r="L1961" s="241" t="s">
        <v>1600</v>
      </c>
      <c r="M1961" s="241">
        <v>37</v>
      </c>
      <c r="N1961" s="241" t="s">
        <v>7761</v>
      </c>
      <c r="O1961" s="241" t="s">
        <v>13273</v>
      </c>
      <c r="P1961" s="241" t="s">
        <v>2148</v>
      </c>
      <c r="AT1961">
        <v>2</v>
      </c>
      <c r="AU1961" t="str">
        <f t="shared" si="60"/>
        <v>11369-2</v>
      </c>
      <c r="AV1961" s="121" t="str">
        <f t="shared" si="61"/>
        <v>R3-11369-6</v>
      </c>
      <c r="AW1961" s="121" t="s">
        <v>6654</v>
      </c>
      <c r="AX1961" s="121" t="s">
        <v>1467</v>
      </c>
      <c r="AY1961" s="139">
        <v>6</v>
      </c>
      <c r="AZ1961" s="139" t="s">
        <v>233</v>
      </c>
      <c r="BA1961" s="139" t="s">
        <v>268</v>
      </c>
      <c r="BB1961" s="139" t="s">
        <v>858</v>
      </c>
      <c r="BC1961"/>
    </row>
    <row r="1962" spans="11:55" x14ac:dyDescent="0.4">
      <c r="K1962" s="240" t="s">
        <v>15483</v>
      </c>
      <c r="L1962" s="241" t="s">
        <v>1600</v>
      </c>
      <c r="M1962" s="241">
        <v>38</v>
      </c>
      <c r="N1962" s="241" t="s">
        <v>827</v>
      </c>
      <c r="O1962" s="241" t="s">
        <v>13273</v>
      </c>
      <c r="P1962" s="241" t="s">
        <v>2144</v>
      </c>
      <c r="AT1962">
        <v>3</v>
      </c>
      <c r="AU1962" t="str">
        <f t="shared" si="60"/>
        <v>11369-3</v>
      </c>
      <c r="AV1962" s="121" t="str">
        <f t="shared" si="61"/>
        <v>R3-11369-7</v>
      </c>
      <c r="AW1962" s="121" t="s">
        <v>6654</v>
      </c>
      <c r="AX1962" s="121" t="s">
        <v>1467</v>
      </c>
      <c r="AY1962" s="139">
        <v>7</v>
      </c>
      <c r="AZ1962" s="139" t="s">
        <v>233</v>
      </c>
      <c r="BA1962" s="139" t="s">
        <v>268</v>
      </c>
      <c r="BB1962" s="139" t="s">
        <v>3066</v>
      </c>
      <c r="BC1962"/>
    </row>
    <row r="1963" spans="11:55" x14ac:dyDescent="0.4">
      <c r="K1963" s="240" t="s">
        <v>15484</v>
      </c>
      <c r="L1963" s="241" t="s">
        <v>1600</v>
      </c>
      <c r="M1963" s="241">
        <v>39</v>
      </c>
      <c r="N1963" s="241" t="s">
        <v>844</v>
      </c>
      <c r="O1963" s="241" t="s">
        <v>13273</v>
      </c>
      <c r="P1963" s="241" t="s">
        <v>2143</v>
      </c>
      <c r="AT1963">
        <v>4</v>
      </c>
      <c r="AU1963" t="str">
        <f t="shared" si="60"/>
        <v>11369-4</v>
      </c>
      <c r="AV1963" s="121" t="str">
        <f t="shared" si="61"/>
        <v>R3-11369-9</v>
      </c>
      <c r="AW1963" s="121" t="s">
        <v>6654</v>
      </c>
      <c r="AX1963" s="121" t="s">
        <v>1467</v>
      </c>
      <c r="AY1963" s="139">
        <v>9</v>
      </c>
      <c r="AZ1963" s="139" t="s">
        <v>233</v>
      </c>
      <c r="BA1963" s="139" t="s">
        <v>268</v>
      </c>
      <c r="BB1963" s="139" t="s">
        <v>3067</v>
      </c>
      <c r="BC1963"/>
    </row>
    <row r="1964" spans="11:55" x14ac:dyDescent="0.4">
      <c r="K1964" s="240" t="s">
        <v>15485</v>
      </c>
      <c r="L1964" s="241" t="s">
        <v>1600</v>
      </c>
      <c r="M1964" s="241">
        <v>40</v>
      </c>
      <c r="N1964" s="241" t="s">
        <v>7762</v>
      </c>
      <c r="O1964" s="241" t="s">
        <v>13273</v>
      </c>
      <c r="P1964" s="241" t="s">
        <v>2147</v>
      </c>
      <c r="AT1964">
        <v>5</v>
      </c>
      <c r="AU1964" t="str">
        <f t="shared" si="60"/>
        <v>11369-5</v>
      </c>
      <c r="AV1964" s="121" t="str">
        <f t="shared" si="61"/>
        <v>R3-11369-10</v>
      </c>
      <c r="AW1964" s="121" t="s">
        <v>6654</v>
      </c>
      <c r="AX1964" s="121" t="s">
        <v>1467</v>
      </c>
      <c r="AY1964" s="139">
        <v>10</v>
      </c>
      <c r="AZ1964" s="139" t="s">
        <v>233</v>
      </c>
      <c r="BA1964" s="139" t="s">
        <v>268</v>
      </c>
      <c r="BB1964" s="139" t="s">
        <v>877</v>
      </c>
      <c r="BC1964"/>
    </row>
    <row r="1965" spans="11:55" x14ac:dyDescent="0.4">
      <c r="K1965" s="240" t="s">
        <v>15486</v>
      </c>
      <c r="L1965" s="241" t="s">
        <v>1600</v>
      </c>
      <c r="M1965" s="241">
        <v>41</v>
      </c>
      <c r="N1965" s="241" t="s">
        <v>4119</v>
      </c>
      <c r="O1965" s="241" t="s">
        <v>13273</v>
      </c>
      <c r="P1965" s="241" t="s">
        <v>2144</v>
      </c>
      <c r="AT1965">
        <v>6</v>
      </c>
      <c r="AU1965" t="str">
        <f t="shared" si="60"/>
        <v>11369-6</v>
      </c>
      <c r="AV1965" s="121" t="str">
        <f t="shared" si="61"/>
        <v>R3-11369-11</v>
      </c>
      <c r="AW1965" s="121" t="s">
        <v>6654</v>
      </c>
      <c r="AX1965" s="121" t="s">
        <v>1467</v>
      </c>
      <c r="AY1965" s="139">
        <v>11</v>
      </c>
      <c r="AZ1965" s="139" t="s">
        <v>233</v>
      </c>
      <c r="BA1965" s="139" t="s">
        <v>268</v>
      </c>
      <c r="BB1965" s="139" t="s">
        <v>916</v>
      </c>
      <c r="BC1965"/>
    </row>
    <row r="1966" spans="11:55" x14ac:dyDescent="0.4">
      <c r="K1966" s="240" t="s">
        <v>15487</v>
      </c>
      <c r="L1966" s="241" t="s">
        <v>1600</v>
      </c>
      <c r="M1966" s="241">
        <v>42</v>
      </c>
      <c r="N1966" s="241" t="s">
        <v>4118</v>
      </c>
      <c r="O1966" s="241" t="s">
        <v>13273</v>
      </c>
      <c r="P1966" s="241" t="s">
        <v>2143</v>
      </c>
      <c r="AT1966">
        <v>7</v>
      </c>
      <c r="AU1966" t="str">
        <f t="shared" si="60"/>
        <v>12000-7</v>
      </c>
      <c r="AV1966" s="121" t="str">
        <f t="shared" si="61"/>
        <v>R3-12000-10</v>
      </c>
      <c r="AW1966" s="121" t="s">
        <v>6654</v>
      </c>
      <c r="AX1966" s="121" t="s">
        <v>1471</v>
      </c>
      <c r="AY1966" s="139">
        <v>10</v>
      </c>
      <c r="AZ1966" s="139" t="s">
        <v>272</v>
      </c>
      <c r="BA1966" s="139" t="s">
        <v>6655</v>
      </c>
      <c r="BB1966" s="139" t="s">
        <v>895</v>
      </c>
      <c r="BC1966"/>
    </row>
    <row r="1967" spans="11:55" x14ac:dyDescent="0.4">
      <c r="K1967" s="240" t="s">
        <v>15488</v>
      </c>
      <c r="L1967" s="241" t="s">
        <v>1600</v>
      </c>
      <c r="M1967" s="241">
        <v>43</v>
      </c>
      <c r="N1967" s="241" t="s">
        <v>844</v>
      </c>
      <c r="O1967" s="241" t="s">
        <v>13273</v>
      </c>
      <c r="P1967" s="241" t="s">
        <v>2143</v>
      </c>
      <c r="AT1967">
        <v>8</v>
      </c>
      <c r="AU1967" t="str">
        <f t="shared" si="60"/>
        <v>12000-8</v>
      </c>
      <c r="AV1967" s="121" t="str">
        <f t="shared" si="61"/>
        <v>R3-12000-93</v>
      </c>
      <c r="AW1967" s="121" t="s">
        <v>6654</v>
      </c>
      <c r="AX1967" s="121" t="s">
        <v>1471</v>
      </c>
      <c r="AY1967" s="139">
        <v>93</v>
      </c>
      <c r="AZ1967" s="139" t="s">
        <v>272</v>
      </c>
      <c r="BA1967" s="139" t="s">
        <v>6655</v>
      </c>
      <c r="BB1967" s="139" t="s">
        <v>3077</v>
      </c>
      <c r="BC1967"/>
    </row>
    <row r="1968" spans="11:55" x14ac:dyDescent="0.4">
      <c r="K1968" s="240" t="s">
        <v>15489</v>
      </c>
      <c r="L1968" s="241" t="s">
        <v>1600</v>
      </c>
      <c r="M1968" s="241">
        <v>44</v>
      </c>
      <c r="N1968" s="241" t="s">
        <v>827</v>
      </c>
      <c r="O1968" s="241" t="s">
        <v>13273</v>
      </c>
      <c r="P1968" s="241" t="s">
        <v>2144</v>
      </c>
      <c r="AT1968">
        <v>9</v>
      </c>
      <c r="AU1968" t="str">
        <f t="shared" si="60"/>
        <v>12000-9</v>
      </c>
      <c r="AV1968" s="121" t="str">
        <f t="shared" si="61"/>
        <v>R3-12000-94</v>
      </c>
      <c r="AW1968" s="121" t="s">
        <v>6654</v>
      </c>
      <c r="AX1968" s="121" t="s">
        <v>1471</v>
      </c>
      <c r="AY1968" s="139">
        <v>94</v>
      </c>
      <c r="AZ1968" s="139" t="s">
        <v>272</v>
      </c>
      <c r="BA1968" s="139" t="s">
        <v>6655</v>
      </c>
      <c r="BB1968" s="139" t="s">
        <v>3078</v>
      </c>
      <c r="BC1968"/>
    </row>
    <row r="1969" spans="11:55" x14ac:dyDescent="0.4">
      <c r="K1969" s="240" t="s">
        <v>15490</v>
      </c>
      <c r="L1969" s="241" t="s">
        <v>1600</v>
      </c>
      <c r="M1969" s="241">
        <v>45</v>
      </c>
      <c r="N1969" s="241" t="s">
        <v>827</v>
      </c>
      <c r="O1969" s="241" t="s">
        <v>13273</v>
      </c>
      <c r="P1969" s="241" t="s">
        <v>2144</v>
      </c>
      <c r="AT1969">
        <v>1</v>
      </c>
      <c r="AU1969" t="str">
        <f t="shared" si="60"/>
        <v>12202-1</v>
      </c>
      <c r="AV1969" s="121" t="str">
        <f t="shared" si="61"/>
        <v>R3-12202-34</v>
      </c>
      <c r="AW1969" s="121" t="s">
        <v>6654</v>
      </c>
      <c r="AX1969" s="121" t="s">
        <v>1472</v>
      </c>
      <c r="AY1969" s="139">
        <v>34</v>
      </c>
      <c r="AZ1969" s="139" t="s">
        <v>272</v>
      </c>
      <c r="BA1969" s="139" t="s">
        <v>273</v>
      </c>
      <c r="BB1969" s="139" t="s">
        <v>3084</v>
      </c>
      <c r="BC1969"/>
    </row>
    <row r="1970" spans="11:55" x14ac:dyDescent="0.4">
      <c r="K1970" s="240" t="s">
        <v>15491</v>
      </c>
      <c r="L1970" s="241" t="s">
        <v>1600</v>
      </c>
      <c r="M1970" s="241">
        <v>46</v>
      </c>
      <c r="N1970" s="241" t="s">
        <v>827</v>
      </c>
      <c r="O1970" s="241" t="s">
        <v>13273</v>
      </c>
      <c r="P1970" s="241" t="s">
        <v>2144</v>
      </c>
      <c r="AT1970">
        <v>3</v>
      </c>
      <c r="AU1970" t="str">
        <f t="shared" si="60"/>
        <v>12204-3</v>
      </c>
      <c r="AV1970" s="121" t="str">
        <f t="shared" si="61"/>
        <v>R3-12204-22</v>
      </c>
      <c r="AW1970" s="121" t="s">
        <v>6654</v>
      </c>
      <c r="AX1970" s="121" t="s">
        <v>1474</v>
      </c>
      <c r="AY1970" s="139">
        <v>22</v>
      </c>
      <c r="AZ1970" s="139" t="s">
        <v>272</v>
      </c>
      <c r="BA1970" s="139" t="s">
        <v>275</v>
      </c>
      <c r="BB1970" s="139" t="s">
        <v>2137</v>
      </c>
      <c r="BC1970"/>
    </row>
    <row r="1971" spans="11:55" x14ac:dyDescent="0.4">
      <c r="K1971" s="240" t="s">
        <v>15492</v>
      </c>
      <c r="L1971" s="241" t="s">
        <v>1600</v>
      </c>
      <c r="M1971" s="241">
        <v>47</v>
      </c>
      <c r="N1971" s="241" t="s">
        <v>7763</v>
      </c>
      <c r="O1971" s="241" t="s">
        <v>13273</v>
      </c>
      <c r="P1971" s="241" t="s">
        <v>2148</v>
      </c>
      <c r="AT1971">
        <v>4</v>
      </c>
      <c r="AU1971" t="str">
        <f t="shared" si="60"/>
        <v>12204-4</v>
      </c>
      <c r="AV1971" s="121" t="str">
        <f t="shared" si="61"/>
        <v>R3-12204-38</v>
      </c>
      <c r="AW1971" s="121" t="s">
        <v>6654</v>
      </c>
      <c r="AX1971" s="121" t="s">
        <v>1474</v>
      </c>
      <c r="AY1971" s="139">
        <v>38</v>
      </c>
      <c r="AZ1971" s="139" t="s">
        <v>272</v>
      </c>
      <c r="BA1971" s="139" t="s">
        <v>275</v>
      </c>
      <c r="BB1971" s="139" t="s">
        <v>2137</v>
      </c>
      <c r="BC1971"/>
    </row>
    <row r="1972" spans="11:55" x14ac:dyDescent="0.4">
      <c r="K1972" s="240" t="s">
        <v>15493</v>
      </c>
      <c r="L1972" s="241" t="s">
        <v>1600</v>
      </c>
      <c r="M1972" s="241">
        <v>48</v>
      </c>
      <c r="N1972" s="241" t="s">
        <v>7764</v>
      </c>
      <c r="O1972" s="241" t="s">
        <v>13273</v>
      </c>
      <c r="P1972" s="241" t="s">
        <v>2143</v>
      </c>
      <c r="AT1972">
        <v>3</v>
      </c>
      <c r="AU1972" t="str">
        <f t="shared" si="60"/>
        <v>12216-3</v>
      </c>
      <c r="AV1972" s="121" t="str">
        <f t="shared" si="61"/>
        <v>R3-12216-23</v>
      </c>
      <c r="AW1972" s="121" t="s">
        <v>6654</v>
      </c>
      <c r="AX1972" s="121" t="s">
        <v>1481</v>
      </c>
      <c r="AY1972" s="139">
        <v>23</v>
      </c>
      <c r="AZ1972" s="139" t="s">
        <v>272</v>
      </c>
      <c r="BA1972" s="139" t="s">
        <v>282</v>
      </c>
      <c r="BB1972" s="139" t="s">
        <v>3095</v>
      </c>
      <c r="BC1972"/>
    </row>
    <row r="1973" spans="11:55" x14ac:dyDescent="0.4">
      <c r="K1973" s="240" t="s">
        <v>15494</v>
      </c>
      <c r="L1973" s="241" t="s">
        <v>1600</v>
      </c>
      <c r="M1973" s="241">
        <v>49</v>
      </c>
      <c r="N1973" s="241" t="s">
        <v>4120</v>
      </c>
      <c r="O1973" s="241" t="s">
        <v>13273</v>
      </c>
      <c r="P1973" s="241" t="s">
        <v>2143</v>
      </c>
      <c r="AT1973">
        <v>4</v>
      </c>
      <c r="AU1973" t="str">
        <f t="shared" si="60"/>
        <v>12216-4</v>
      </c>
      <c r="AV1973" s="121" t="str">
        <f t="shared" si="61"/>
        <v>R3-12216-27</v>
      </c>
      <c r="AW1973" s="121" t="s">
        <v>6654</v>
      </c>
      <c r="AX1973" s="121" t="s">
        <v>1481</v>
      </c>
      <c r="AY1973" s="139">
        <v>27</v>
      </c>
      <c r="AZ1973" s="139" t="s">
        <v>272</v>
      </c>
      <c r="BA1973" s="139" t="s">
        <v>282</v>
      </c>
      <c r="BB1973" s="139" t="s">
        <v>3096</v>
      </c>
      <c r="BC1973"/>
    </row>
    <row r="1974" spans="11:55" x14ac:dyDescent="0.4">
      <c r="K1974" s="240" t="s">
        <v>15495</v>
      </c>
      <c r="L1974" s="241" t="s">
        <v>1600</v>
      </c>
      <c r="M1974" s="241">
        <v>50</v>
      </c>
      <c r="N1974" s="241" t="s">
        <v>4121</v>
      </c>
      <c r="O1974" s="241" t="s">
        <v>13273</v>
      </c>
      <c r="P1974" s="241" t="s">
        <v>2143</v>
      </c>
      <c r="AT1974">
        <v>5</v>
      </c>
      <c r="AU1974" t="str">
        <f t="shared" si="60"/>
        <v>12216-5</v>
      </c>
      <c r="AV1974" s="121" t="str">
        <f t="shared" si="61"/>
        <v>R3-12216-32</v>
      </c>
      <c r="AW1974" s="121" t="s">
        <v>6654</v>
      </c>
      <c r="AX1974" s="121" t="s">
        <v>1481</v>
      </c>
      <c r="AY1974" s="139">
        <v>32</v>
      </c>
      <c r="AZ1974" s="139" t="s">
        <v>272</v>
      </c>
      <c r="BA1974" s="139" t="s">
        <v>282</v>
      </c>
      <c r="BB1974" s="139" t="s">
        <v>837</v>
      </c>
      <c r="BC1974"/>
    </row>
    <row r="1975" spans="11:55" x14ac:dyDescent="0.4">
      <c r="K1975" s="240" t="s">
        <v>15496</v>
      </c>
      <c r="L1975" s="241" t="s">
        <v>1600</v>
      </c>
      <c r="M1975" s="241">
        <v>51</v>
      </c>
      <c r="N1975" s="241" t="s">
        <v>4122</v>
      </c>
      <c r="O1975" s="241" t="s">
        <v>13273</v>
      </c>
      <c r="P1975" s="241" t="s">
        <v>2143</v>
      </c>
      <c r="AT1975">
        <v>6</v>
      </c>
      <c r="AU1975" t="str">
        <f t="shared" si="60"/>
        <v>12216-6</v>
      </c>
      <c r="AV1975" s="121" t="str">
        <f t="shared" si="61"/>
        <v>R3-12216-33</v>
      </c>
      <c r="AW1975" s="121" t="s">
        <v>6654</v>
      </c>
      <c r="AX1975" s="121" t="s">
        <v>1481</v>
      </c>
      <c r="AY1975" s="139">
        <v>33</v>
      </c>
      <c r="AZ1975" s="139" t="s">
        <v>272</v>
      </c>
      <c r="BA1975" s="139" t="s">
        <v>282</v>
      </c>
      <c r="BB1975" s="139" t="s">
        <v>3098</v>
      </c>
      <c r="BC1975"/>
    </row>
    <row r="1976" spans="11:55" x14ac:dyDescent="0.4">
      <c r="K1976" s="240" t="s">
        <v>15497</v>
      </c>
      <c r="L1976" s="241" t="s">
        <v>1600</v>
      </c>
      <c r="M1976" s="241">
        <v>52</v>
      </c>
      <c r="N1976" s="241" t="s">
        <v>6468</v>
      </c>
      <c r="O1976" s="241" t="s">
        <v>13273</v>
      </c>
      <c r="P1976" s="241" t="s">
        <v>6688</v>
      </c>
      <c r="AT1976">
        <v>7</v>
      </c>
      <c r="AU1976" t="str">
        <f t="shared" si="60"/>
        <v>12216-7</v>
      </c>
      <c r="AV1976" s="121" t="str">
        <f t="shared" si="61"/>
        <v>R3-12216-35</v>
      </c>
      <c r="AW1976" s="121" t="s">
        <v>6654</v>
      </c>
      <c r="AX1976" s="121" t="s">
        <v>1481</v>
      </c>
      <c r="AY1976" s="139">
        <v>35</v>
      </c>
      <c r="AZ1976" s="139" t="s">
        <v>272</v>
      </c>
      <c r="BA1976" s="139" t="s">
        <v>282</v>
      </c>
      <c r="BB1976" s="139" t="s">
        <v>3099</v>
      </c>
      <c r="BC1976"/>
    </row>
    <row r="1977" spans="11:55" x14ac:dyDescent="0.4">
      <c r="K1977" s="240" t="s">
        <v>15498</v>
      </c>
      <c r="L1977" s="241" t="s">
        <v>1600</v>
      </c>
      <c r="M1977" s="241">
        <v>53</v>
      </c>
      <c r="N1977" s="241" t="s">
        <v>7765</v>
      </c>
      <c r="O1977" s="241" t="s">
        <v>13273</v>
      </c>
      <c r="P1977" s="241" t="s">
        <v>2147</v>
      </c>
      <c r="AT1977">
        <v>8</v>
      </c>
      <c r="AU1977" t="str">
        <f t="shared" si="60"/>
        <v>12216-8</v>
      </c>
      <c r="AV1977" s="121" t="str">
        <f t="shared" si="61"/>
        <v>R3-12216-36</v>
      </c>
      <c r="AW1977" s="121" t="s">
        <v>6654</v>
      </c>
      <c r="AX1977" s="121" t="s">
        <v>1481</v>
      </c>
      <c r="AY1977" s="139">
        <v>36</v>
      </c>
      <c r="AZ1977" s="139" t="s">
        <v>272</v>
      </c>
      <c r="BA1977" s="139" t="s">
        <v>282</v>
      </c>
      <c r="BB1977" s="139" t="s">
        <v>3094</v>
      </c>
      <c r="BC1977"/>
    </row>
    <row r="1978" spans="11:55" x14ac:dyDescent="0.4">
      <c r="K1978" s="240" t="s">
        <v>15499</v>
      </c>
      <c r="L1978" s="241" t="s">
        <v>1600</v>
      </c>
      <c r="M1978" s="241">
        <v>54</v>
      </c>
      <c r="N1978" s="241" t="s">
        <v>7766</v>
      </c>
      <c r="O1978" s="241" t="s">
        <v>13273</v>
      </c>
      <c r="P1978" s="241" t="s">
        <v>1267</v>
      </c>
      <c r="AT1978">
        <v>9</v>
      </c>
      <c r="AU1978" t="str">
        <f t="shared" si="60"/>
        <v>12216-9</v>
      </c>
      <c r="AV1978" s="121" t="str">
        <f t="shared" si="61"/>
        <v>R3-12216-37</v>
      </c>
      <c r="AW1978" s="121" t="s">
        <v>6654</v>
      </c>
      <c r="AX1978" s="121" t="s">
        <v>1481</v>
      </c>
      <c r="AY1978" s="139">
        <v>37</v>
      </c>
      <c r="AZ1978" s="139" t="s">
        <v>272</v>
      </c>
      <c r="BA1978" s="139" t="s">
        <v>282</v>
      </c>
      <c r="BB1978" s="139" t="s">
        <v>3100</v>
      </c>
      <c r="BC1978"/>
    </row>
    <row r="1979" spans="11:55" x14ac:dyDescent="0.4">
      <c r="K1979" s="240" t="s">
        <v>15500</v>
      </c>
      <c r="L1979" s="241" t="s">
        <v>1600</v>
      </c>
      <c r="M1979" s="241">
        <v>55</v>
      </c>
      <c r="N1979" s="241" t="s">
        <v>4123</v>
      </c>
      <c r="O1979" s="241" t="s">
        <v>13273</v>
      </c>
      <c r="P1979" s="241" t="s">
        <v>1267</v>
      </c>
      <c r="AT1979">
        <v>9</v>
      </c>
      <c r="AU1979" t="str">
        <f t="shared" si="60"/>
        <v>12221-9</v>
      </c>
      <c r="AV1979" s="121" t="str">
        <f t="shared" si="61"/>
        <v>R3-12221-8</v>
      </c>
      <c r="AW1979" s="121" t="s">
        <v>6654</v>
      </c>
      <c r="AX1979" s="121" t="s">
        <v>1483</v>
      </c>
      <c r="AY1979" s="139">
        <v>8</v>
      </c>
      <c r="AZ1979" s="139" t="s">
        <v>272</v>
      </c>
      <c r="BA1979" s="139" t="s">
        <v>284</v>
      </c>
      <c r="BB1979" s="139" t="s">
        <v>3104</v>
      </c>
      <c r="BC1979"/>
    </row>
    <row r="1980" spans="11:55" x14ac:dyDescent="0.4">
      <c r="K1980" s="240" t="s">
        <v>15501</v>
      </c>
      <c r="L1980" s="241" t="s">
        <v>1600</v>
      </c>
      <c r="M1980" s="241">
        <v>56</v>
      </c>
      <c r="N1980" s="241" t="s">
        <v>4138</v>
      </c>
      <c r="O1980" s="241" t="s">
        <v>13273</v>
      </c>
      <c r="P1980" s="241" t="s">
        <v>2147</v>
      </c>
      <c r="AT1980">
        <v>10</v>
      </c>
      <c r="AU1980" t="str">
        <f t="shared" si="60"/>
        <v>12221-10</v>
      </c>
      <c r="AV1980" s="121" t="str">
        <f t="shared" si="61"/>
        <v>R3-12221-24</v>
      </c>
      <c r="AW1980" s="121" t="s">
        <v>6654</v>
      </c>
      <c r="AX1980" s="121" t="s">
        <v>1483</v>
      </c>
      <c r="AY1980" s="139">
        <v>24</v>
      </c>
      <c r="AZ1980" s="139" t="s">
        <v>272</v>
      </c>
      <c r="BA1980" s="139" t="s">
        <v>284</v>
      </c>
      <c r="BB1980" s="139" t="s">
        <v>3108</v>
      </c>
      <c r="BC1980"/>
    </row>
    <row r="1981" spans="11:55" x14ac:dyDescent="0.4">
      <c r="K1981" s="240" t="s">
        <v>15502</v>
      </c>
      <c r="L1981" s="241" t="s">
        <v>1600</v>
      </c>
      <c r="M1981" s="241">
        <v>57</v>
      </c>
      <c r="N1981" s="241" t="s">
        <v>2137</v>
      </c>
      <c r="O1981" s="241" t="s">
        <v>13273</v>
      </c>
      <c r="P1981" s="241" t="s">
        <v>2147</v>
      </c>
      <c r="AT1981">
        <v>11</v>
      </c>
      <c r="AU1981" t="str">
        <f t="shared" si="60"/>
        <v>12221-11</v>
      </c>
      <c r="AV1981" s="121" t="str">
        <f t="shared" si="61"/>
        <v>R3-12221-29</v>
      </c>
      <c r="AW1981" s="121" t="s">
        <v>6654</v>
      </c>
      <c r="AX1981" s="121" t="s">
        <v>1483</v>
      </c>
      <c r="AY1981" s="139">
        <v>29</v>
      </c>
      <c r="AZ1981" s="139" t="s">
        <v>272</v>
      </c>
      <c r="BA1981" s="139" t="s">
        <v>284</v>
      </c>
      <c r="BB1981" s="139" t="s">
        <v>3110</v>
      </c>
      <c r="BC1981"/>
    </row>
    <row r="1982" spans="11:55" x14ac:dyDescent="0.4">
      <c r="K1982" s="240" t="s">
        <v>15503</v>
      </c>
      <c r="L1982" s="241" t="s">
        <v>1600</v>
      </c>
      <c r="M1982" s="241">
        <v>58</v>
      </c>
      <c r="N1982" s="241" t="s">
        <v>3631</v>
      </c>
      <c r="O1982" s="241" t="s">
        <v>13274</v>
      </c>
      <c r="P1982" s="241" t="s">
        <v>6880</v>
      </c>
      <c r="AT1982">
        <v>1</v>
      </c>
      <c r="AU1982" t="str">
        <f t="shared" si="60"/>
        <v>12223-1</v>
      </c>
      <c r="AV1982" s="121" t="str">
        <f t="shared" si="61"/>
        <v>R3-12223-24</v>
      </c>
      <c r="AW1982" s="121" t="s">
        <v>6654</v>
      </c>
      <c r="AX1982" s="121" t="s">
        <v>1485</v>
      </c>
      <c r="AY1982" s="139">
        <v>24</v>
      </c>
      <c r="AZ1982" s="139" t="s">
        <v>272</v>
      </c>
      <c r="BA1982" s="139" t="s">
        <v>286</v>
      </c>
      <c r="BB1982" s="139" t="s">
        <v>3117</v>
      </c>
      <c r="BC1982"/>
    </row>
    <row r="1983" spans="11:55" x14ac:dyDescent="0.4">
      <c r="K1983" s="240" t="s">
        <v>15504</v>
      </c>
      <c r="L1983" s="241" t="s">
        <v>1600</v>
      </c>
      <c r="M1983" s="241">
        <v>59</v>
      </c>
      <c r="N1983" s="241" t="s">
        <v>2872</v>
      </c>
      <c r="O1983" s="241" t="s">
        <v>13274</v>
      </c>
      <c r="P1983" s="241" t="s">
        <v>6880</v>
      </c>
      <c r="AT1983">
        <v>2</v>
      </c>
      <c r="AU1983" t="str">
        <f t="shared" si="60"/>
        <v>12223-2</v>
      </c>
      <c r="AV1983" s="121" t="str">
        <f t="shared" si="61"/>
        <v>R3-12223-31</v>
      </c>
      <c r="AW1983" s="121" t="s">
        <v>6654</v>
      </c>
      <c r="AX1983" s="121" t="s">
        <v>1485</v>
      </c>
      <c r="AY1983" s="139">
        <v>31</v>
      </c>
      <c r="AZ1983" s="139" t="s">
        <v>272</v>
      </c>
      <c r="BA1983" s="139" t="s">
        <v>286</v>
      </c>
      <c r="BB1983" s="139" t="s">
        <v>3118</v>
      </c>
      <c r="BC1983"/>
    </row>
    <row r="1984" spans="11:55" x14ac:dyDescent="0.4">
      <c r="K1984" s="240" t="s">
        <v>15505</v>
      </c>
      <c r="L1984" s="241" t="s">
        <v>1600</v>
      </c>
      <c r="M1984" s="241">
        <v>60</v>
      </c>
      <c r="N1984" s="241" t="s">
        <v>7767</v>
      </c>
      <c r="O1984" s="241" t="s">
        <v>13274</v>
      </c>
      <c r="P1984" s="241" t="s">
        <v>6880</v>
      </c>
      <c r="AT1984">
        <v>3</v>
      </c>
      <c r="AU1984" t="str">
        <f t="shared" si="60"/>
        <v>12223-3</v>
      </c>
      <c r="AV1984" s="121" t="str">
        <f t="shared" si="61"/>
        <v>R3-12223-32</v>
      </c>
      <c r="AW1984" s="121" t="s">
        <v>6654</v>
      </c>
      <c r="AX1984" s="121" t="s">
        <v>1485</v>
      </c>
      <c r="AY1984" s="139">
        <v>32</v>
      </c>
      <c r="AZ1984" s="139" t="s">
        <v>272</v>
      </c>
      <c r="BA1984" s="139" t="s">
        <v>286</v>
      </c>
      <c r="BB1984" s="139" t="s">
        <v>3118</v>
      </c>
      <c r="BC1984"/>
    </row>
    <row r="1985" spans="11:55" x14ac:dyDescent="0.4">
      <c r="K1985" s="240" t="s">
        <v>15506</v>
      </c>
      <c r="L1985" s="241" t="s">
        <v>1600</v>
      </c>
      <c r="M1985" s="241">
        <v>61</v>
      </c>
      <c r="N1985" s="241" t="s">
        <v>7768</v>
      </c>
      <c r="O1985" s="241" t="s">
        <v>13274</v>
      </c>
      <c r="P1985" s="241" t="s">
        <v>6880</v>
      </c>
      <c r="AT1985">
        <v>4</v>
      </c>
      <c r="AU1985" t="str">
        <f t="shared" si="60"/>
        <v>12223-4</v>
      </c>
      <c r="AV1985" s="121" t="str">
        <f t="shared" si="61"/>
        <v>R3-12223-34</v>
      </c>
      <c r="AW1985" s="121" t="s">
        <v>6654</v>
      </c>
      <c r="AX1985" s="121" t="s">
        <v>1485</v>
      </c>
      <c r="AY1985" s="139">
        <v>34</v>
      </c>
      <c r="AZ1985" s="139" t="s">
        <v>272</v>
      </c>
      <c r="BA1985" s="139" t="s">
        <v>286</v>
      </c>
      <c r="BB1985" s="139" t="s">
        <v>3114</v>
      </c>
      <c r="BC1985"/>
    </row>
    <row r="1986" spans="11:55" x14ac:dyDescent="0.4">
      <c r="K1986" s="240" t="s">
        <v>15507</v>
      </c>
      <c r="L1986" s="241" t="s">
        <v>1600</v>
      </c>
      <c r="M1986" s="241">
        <v>62</v>
      </c>
      <c r="N1986" s="241" t="s">
        <v>4125</v>
      </c>
      <c r="O1986" s="241" t="s">
        <v>13274</v>
      </c>
      <c r="P1986" s="241" t="s">
        <v>6880</v>
      </c>
      <c r="AT1986">
        <v>5</v>
      </c>
      <c r="AU1986" t="str">
        <f t="shared" si="60"/>
        <v>12223-5</v>
      </c>
      <c r="AV1986" s="121" t="str">
        <f t="shared" si="61"/>
        <v>R3-12223-35</v>
      </c>
      <c r="AW1986" s="121" t="s">
        <v>6654</v>
      </c>
      <c r="AX1986" s="121" t="s">
        <v>1485</v>
      </c>
      <c r="AY1986" s="139">
        <v>35</v>
      </c>
      <c r="AZ1986" s="139" t="s">
        <v>272</v>
      </c>
      <c r="BA1986" s="139" t="s">
        <v>286</v>
      </c>
      <c r="BB1986" s="139" t="s">
        <v>3115</v>
      </c>
      <c r="BC1986"/>
    </row>
    <row r="1987" spans="11:55" x14ac:dyDescent="0.4">
      <c r="K1987" s="240" t="s">
        <v>15508</v>
      </c>
      <c r="L1987" s="241" t="s">
        <v>1600</v>
      </c>
      <c r="M1987" s="241">
        <v>63</v>
      </c>
      <c r="N1987" s="241" t="s">
        <v>4124</v>
      </c>
      <c r="O1987" s="241" t="s">
        <v>13274</v>
      </c>
      <c r="P1987" s="241" t="s">
        <v>6880</v>
      </c>
      <c r="AT1987">
        <v>6</v>
      </c>
      <c r="AU1987" t="str">
        <f t="shared" si="60"/>
        <v>12223-6</v>
      </c>
      <c r="AV1987" s="121" t="str">
        <f t="shared" si="61"/>
        <v>R3-12223-36</v>
      </c>
      <c r="AW1987" s="121" t="s">
        <v>6654</v>
      </c>
      <c r="AX1987" s="121" t="s">
        <v>1485</v>
      </c>
      <c r="AY1987" s="139">
        <v>36</v>
      </c>
      <c r="AZ1987" s="139" t="s">
        <v>272</v>
      </c>
      <c r="BA1987" s="139" t="s">
        <v>286</v>
      </c>
      <c r="BB1987" s="139" t="s">
        <v>3119</v>
      </c>
      <c r="BC1987"/>
    </row>
    <row r="1988" spans="11:55" x14ac:dyDescent="0.4">
      <c r="K1988" s="240" t="s">
        <v>15509</v>
      </c>
      <c r="L1988" s="241" t="s">
        <v>1600</v>
      </c>
      <c r="M1988" s="241">
        <v>64</v>
      </c>
      <c r="N1988" s="241" t="s">
        <v>7769</v>
      </c>
      <c r="O1988" s="241" t="s">
        <v>13273</v>
      </c>
      <c r="P1988" s="241" t="s">
        <v>2143</v>
      </c>
      <c r="AT1988">
        <v>7</v>
      </c>
      <c r="AU1988" t="str">
        <f t="shared" ref="AU1988:AU2051" si="62">AX1988&amp;"-"&amp;AT1988</f>
        <v>12223-7</v>
      </c>
      <c r="AV1988" s="121" t="str">
        <f t="shared" ref="AV1988:AV2051" si="63">AW1988&amp;"-"&amp;AX1988&amp;"-"&amp;AY1988</f>
        <v>R3-12223-37</v>
      </c>
      <c r="AW1988" s="121" t="s">
        <v>6654</v>
      </c>
      <c r="AX1988" s="121" t="s">
        <v>1485</v>
      </c>
      <c r="AY1988" s="139">
        <v>37</v>
      </c>
      <c r="AZ1988" s="139" t="s">
        <v>272</v>
      </c>
      <c r="BA1988" s="139" t="s">
        <v>286</v>
      </c>
      <c r="BB1988" s="139" t="s">
        <v>3120</v>
      </c>
      <c r="BC1988"/>
    </row>
    <row r="1989" spans="11:55" x14ac:dyDescent="0.4">
      <c r="K1989" s="240" t="s">
        <v>15510</v>
      </c>
      <c r="L1989" s="241" t="s">
        <v>1600</v>
      </c>
      <c r="M1989" s="241">
        <v>65</v>
      </c>
      <c r="N1989" s="241" t="s">
        <v>4126</v>
      </c>
      <c r="O1989" s="241" t="s">
        <v>13273</v>
      </c>
      <c r="P1989" s="241" t="s">
        <v>1259</v>
      </c>
      <c r="AT1989">
        <v>8</v>
      </c>
      <c r="AU1989" t="str">
        <f t="shared" si="62"/>
        <v>12223-8</v>
      </c>
      <c r="AV1989" s="121" t="str">
        <f t="shared" si="63"/>
        <v>R3-12223-38</v>
      </c>
      <c r="AW1989" s="121" t="s">
        <v>6654</v>
      </c>
      <c r="AX1989" s="121" t="s">
        <v>1485</v>
      </c>
      <c r="AY1989" s="139">
        <v>38</v>
      </c>
      <c r="AZ1989" s="139" t="s">
        <v>272</v>
      </c>
      <c r="BA1989" s="139" t="s">
        <v>286</v>
      </c>
      <c r="BB1989" s="139" t="s">
        <v>3121</v>
      </c>
      <c r="BC1989"/>
    </row>
    <row r="1990" spans="11:55" x14ac:dyDescent="0.4">
      <c r="K1990" s="240" t="s">
        <v>15511</v>
      </c>
      <c r="L1990" s="241" t="s">
        <v>1600</v>
      </c>
      <c r="M1990" s="241">
        <v>66</v>
      </c>
      <c r="N1990" s="241" t="s">
        <v>915</v>
      </c>
      <c r="O1990" s="241" t="s">
        <v>13273</v>
      </c>
      <c r="P1990" s="241" t="s">
        <v>2144</v>
      </c>
      <c r="AT1990">
        <v>9</v>
      </c>
      <c r="AU1990" t="str">
        <f t="shared" si="62"/>
        <v>12223-9</v>
      </c>
      <c r="AV1990" s="121" t="str">
        <f t="shared" si="63"/>
        <v>R3-12223-39</v>
      </c>
      <c r="AW1990" s="121" t="s">
        <v>6654</v>
      </c>
      <c r="AX1990" s="121" t="s">
        <v>1485</v>
      </c>
      <c r="AY1990" s="139">
        <v>39</v>
      </c>
      <c r="AZ1990" s="139" t="s">
        <v>272</v>
      </c>
      <c r="BA1990" s="139" t="s">
        <v>286</v>
      </c>
      <c r="BB1990" s="139" t="s">
        <v>3122</v>
      </c>
      <c r="BC1990"/>
    </row>
    <row r="1991" spans="11:55" x14ac:dyDescent="0.4">
      <c r="K1991" s="240" t="s">
        <v>15512</v>
      </c>
      <c r="L1991" s="241" t="s">
        <v>1600</v>
      </c>
      <c r="M1991" s="241">
        <v>67</v>
      </c>
      <c r="N1991" s="241" t="s">
        <v>7770</v>
      </c>
      <c r="O1991" s="241" t="s">
        <v>13273</v>
      </c>
      <c r="P1991" s="241" t="s">
        <v>2144</v>
      </c>
      <c r="AT1991">
        <v>10</v>
      </c>
      <c r="AU1991" t="str">
        <f t="shared" si="62"/>
        <v>12223-10</v>
      </c>
      <c r="AV1991" s="121" t="str">
        <f t="shared" si="63"/>
        <v>R3-12223-40</v>
      </c>
      <c r="AW1991" s="121" t="s">
        <v>6654</v>
      </c>
      <c r="AX1991" s="121" t="s">
        <v>1485</v>
      </c>
      <c r="AY1991" s="139">
        <v>40</v>
      </c>
      <c r="AZ1991" s="139" t="s">
        <v>272</v>
      </c>
      <c r="BA1991" s="139" t="s">
        <v>286</v>
      </c>
      <c r="BB1991" s="139" t="s">
        <v>3123</v>
      </c>
      <c r="BC1991"/>
    </row>
    <row r="1992" spans="11:55" x14ac:dyDescent="0.4">
      <c r="K1992" s="240" t="s">
        <v>15513</v>
      </c>
      <c r="L1992" s="241" t="s">
        <v>1600</v>
      </c>
      <c r="M1992" s="241">
        <v>68</v>
      </c>
      <c r="N1992" s="241" t="s">
        <v>886</v>
      </c>
      <c r="O1992" s="241" t="s">
        <v>13273</v>
      </c>
      <c r="P1992" s="241" t="s">
        <v>2144</v>
      </c>
      <c r="AT1992">
        <v>11</v>
      </c>
      <c r="AU1992" t="str">
        <f t="shared" si="62"/>
        <v>12223-11</v>
      </c>
      <c r="AV1992" s="121" t="str">
        <f t="shared" si="63"/>
        <v>R3-12223-41</v>
      </c>
      <c r="AW1992" s="121" t="s">
        <v>6654</v>
      </c>
      <c r="AX1992" s="121" t="s">
        <v>1485</v>
      </c>
      <c r="AY1992" s="139">
        <v>41</v>
      </c>
      <c r="AZ1992" s="139" t="s">
        <v>272</v>
      </c>
      <c r="BA1992" s="139" t="s">
        <v>286</v>
      </c>
      <c r="BB1992" s="139" t="s">
        <v>3116</v>
      </c>
      <c r="BC1992"/>
    </row>
    <row r="1993" spans="11:55" x14ac:dyDescent="0.4">
      <c r="K1993" s="240" t="s">
        <v>15514</v>
      </c>
      <c r="L1993" s="241" t="s">
        <v>1600</v>
      </c>
      <c r="M1993" s="241">
        <v>69</v>
      </c>
      <c r="N1993" s="241" t="s">
        <v>4134</v>
      </c>
      <c r="O1993" s="241" t="s">
        <v>13273</v>
      </c>
      <c r="P1993" s="241" t="s">
        <v>2143</v>
      </c>
      <c r="AT1993">
        <v>12</v>
      </c>
      <c r="AU1993" t="str">
        <f t="shared" si="62"/>
        <v>12223-12</v>
      </c>
      <c r="AV1993" s="121" t="str">
        <f t="shared" si="63"/>
        <v>R3-12223-42</v>
      </c>
      <c r="AW1993" s="121" t="s">
        <v>6654</v>
      </c>
      <c r="AX1993" s="121" t="s">
        <v>1485</v>
      </c>
      <c r="AY1993" s="139">
        <v>42</v>
      </c>
      <c r="AZ1993" s="139" t="s">
        <v>272</v>
      </c>
      <c r="BA1993" s="139" t="s">
        <v>286</v>
      </c>
      <c r="BB1993" s="139" t="s">
        <v>3124</v>
      </c>
      <c r="BC1993"/>
    </row>
    <row r="1994" spans="11:55" x14ac:dyDescent="0.4">
      <c r="K1994" s="240" t="s">
        <v>15515</v>
      </c>
      <c r="L1994" s="241" t="s">
        <v>1600</v>
      </c>
      <c r="M1994" s="241">
        <v>70</v>
      </c>
      <c r="N1994" s="241" t="s">
        <v>4140</v>
      </c>
      <c r="O1994" s="241" t="s">
        <v>13273</v>
      </c>
      <c r="P1994" s="241" t="s">
        <v>2144</v>
      </c>
      <c r="AT1994">
        <v>13</v>
      </c>
      <c r="AU1994" t="str">
        <f t="shared" si="62"/>
        <v>12223-13</v>
      </c>
      <c r="AV1994" s="121" t="str">
        <f t="shared" si="63"/>
        <v>R3-12223-43</v>
      </c>
      <c r="AW1994" s="121" t="s">
        <v>6654</v>
      </c>
      <c r="AX1994" s="121" t="s">
        <v>1485</v>
      </c>
      <c r="AY1994" s="139">
        <v>43</v>
      </c>
      <c r="AZ1994" s="139" t="s">
        <v>272</v>
      </c>
      <c r="BA1994" s="139" t="s">
        <v>286</v>
      </c>
      <c r="BB1994" s="139" t="s">
        <v>3125</v>
      </c>
      <c r="BC1994"/>
    </row>
    <row r="1995" spans="11:55" x14ac:dyDescent="0.4">
      <c r="K1995" s="240" t="s">
        <v>15516</v>
      </c>
      <c r="L1995" s="241" t="s">
        <v>1600</v>
      </c>
      <c r="M1995" s="241">
        <v>71</v>
      </c>
      <c r="N1995" s="241" t="s">
        <v>7771</v>
      </c>
      <c r="O1995" s="241" t="s">
        <v>13273</v>
      </c>
      <c r="P1995" s="241" t="s">
        <v>1267</v>
      </c>
      <c r="AT1995">
        <v>14</v>
      </c>
      <c r="AU1995" t="str">
        <f t="shared" si="62"/>
        <v>12223-14</v>
      </c>
      <c r="AV1995" s="121" t="str">
        <f t="shared" si="63"/>
        <v>R3-12223-44</v>
      </c>
      <c r="AW1995" s="121" t="s">
        <v>6654</v>
      </c>
      <c r="AX1995" s="121" t="s">
        <v>1485</v>
      </c>
      <c r="AY1995" s="139">
        <v>44</v>
      </c>
      <c r="AZ1995" s="139" t="s">
        <v>272</v>
      </c>
      <c r="BA1995" s="139" t="s">
        <v>286</v>
      </c>
      <c r="BB1995" s="139" t="s">
        <v>3126</v>
      </c>
      <c r="BC1995"/>
    </row>
    <row r="1996" spans="11:55" x14ac:dyDescent="0.4">
      <c r="K1996" s="240" t="s">
        <v>15517</v>
      </c>
      <c r="L1996" s="241" t="s">
        <v>1600</v>
      </c>
      <c r="M1996" s="241">
        <v>72</v>
      </c>
      <c r="N1996" s="241" t="s">
        <v>4133</v>
      </c>
      <c r="O1996" s="241" t="s">
        <v>13273</v>
      </c>
      <c r="P1996" s="241" t="s">
        <v>2144</v>
      </c>
      <c r="AT1996">
        <v>1</v>
      </c>
      <c r="AU1996" t="str">
        <f t="shared" si="62"/>
        <v>12229-1</v>
      </c>
      <c r="AV1996" s="121" t="str">
        <f t="shared" si="63"/>
        <v>R3-12229-28</v>
      </c>
      <c r="AW1996" s="121" t="s">
        <v>6654</v>
      </c>
      <c r="AX1996" s="121" t="s">
        <v>1488</v>
      </c>
      <c r="AY1996" s="139">
        <v>28</v>
      </c>
      <c r="AZ1996" s="139" t="s">
        <v>272</v>
      </c>
      <c r="BA1996" s="139" t="s">
        <v>289</v>
      </c>
      <c r="BB1996" s="139" t="s">
        <v>829</v>
      </c>
      <c r="BC1996"/>
    </row>
    <row r="1997" spans="11:55" x14ac:dyDescent="0.4">
      <c r="K1997" s="240" t="s">
        <v>15518</v>
      </c>
      <c r="L1997" s="241" t="s">
        <v>1600</v>
      </c>
      <c r="M1997" s="241">
        <v>73</v>
      </c>
      <c r="N1997" s="241" t="s">
        <v>4141</v>
      </c>
      <c r="O1997" s="241" t="s">
        <v>13273</v>
      </c>
      <c r="P1997" s="241" t="s">
        <v>2144</v>
      </c>
      <c r="AT1997">
        <v>2</v>
      </c>
      <c r="AU1997" t="str">
        <f t="shared" si="62"/>
        <v>12235-2</v>
      </c>
      <c r="AV1997" s="121" t="str">
        <f t="shared" si="63"/>
        <v>R3-12235-28</v>
      </c>
      <c r="AW1997" s="121" t="s">
        <v>6654</v>
      </c>
      <c r="AX1997" s="121" t="s">
        <v>1492</v>
      </c>
      <c r="AY1997" s="139">
        <v>28</v>
      </c>
      <c r="AZ1997" s="139" t="s">
        <v>272</v>
      </c>
      <c r="BA1997" s="139" t="s">
        <v>293</v>
      </c>
      <c r="BB1997" s="139" t="s">
        <v>3143</v>
      </c>
      <c r="BC1997"/>
    </row>
    <row r="1998" spans="11:55" x14ac:dyDescent="0.4">
      <c r="K1998" s="240" t="s">
        <v>15519</v>
      </c>
      <c r="L1998" s="241" t="s">
        <v>1600</v>
      </c>
      <c r="M1998" s="241">
        <v>74</v>
      </c>
      <c r="N1998" s="241" t="s">
        <v>7772</v>
      </c>
      <c r="O1998" s="241" t="s">
        <v>13273</v>
      </c>
      <c r="P1998" s="241" t="s">
        <v>1267</v>
      </c>
      <c r="AT1998">
        <v>3</v>
      </c>
      <c r="AU1998" t="str">
        <f t="shared" si="62"/>
        <v>12235-3</v>
      </c>
      <c r="AV1998" s="121" t="str">
        <f t="shared" si="63"/>
        <v>R3-12235-29</v>
      </c>
      <c r="AW1998" s="121" t="s">
        <v>6654</v>
      </c>
      <c r="AX1998" s="121" t="s">
        <v>1492</v>
      </c>
      <c r="AY1998" s="139">
        <v>29</v>
      </c>
      <c r="AZ1998" s="139" t="s">
        <v>272</v>
      </c>
      <c r="BA1998" s="139" t="s">
        <v>293</v>
      </c>
      <c r="BB1998" s="139" t="s">
        <v>3144</v>
      </c>
      <c r="BC1998"/>
    </row>
    <row r="1999" spans="11:55" x14ac:dyDescent="0.4">
      <c r="K1999" s="240" t="s">
        <v>15520</v>
      </c>
      <c r="L1999" s="241" t="s">
        <v>1600</v>
      </c>
      <c r="M1999" s="241">
        <v>75</v>
      </c>
      <c r="N1999" s="241" t="s">
        <v>4127</v>
      </c>
      <c r="O1999" s="241" t="s">
        <v>13273</v>
      </c>
      <c r="P1999" s="241" t="s">
        <v>2144</v>
      </c>
      <c r="AT1999">
        <v>4</v>
      </c>
      <c r="AU1999" t="str">
        <f t="shared" si="62"/>
        <v>12235-4</v>
      </c>
      <c r="AV1999" s="121" t="str">
        <f t="shared" si="63"/>
        <v>R3-12235-30</v>
      </c>
      <c r="AW1999" s="121" t="s">
        <v>6654</v>
      </c>
      <c r="AX1999" s="121" t="s">
        <v>1492</v>
      </c>
      <c r="AY1999" s="139">
        <v>30</v>
      </c>
      <c r="AZ1999" s="139" t="s">
        <v>272</v>
      </c>
      <c r="BA1999" s="139" t="s">
        <v>293</v>
      </c>
      <c r="BB1999" s="139" t="s">
        <v>3145</v>
      </c>
      <c r="BC1999"/>
    </row>
    <row r="2000" spans="11:55" x14ac:dyDescent="0.4">
      <c r="K2000" s="240" t="s">
        <v>15521</v>
      </c>
      <c r="L2000" s="241" t="s">
        <v>1600</v>
      </c>
      <c r="M2000" s="241">
        <v>77</v>
      </c>
      <c r="N2000" s="241" t="s">
        <v>2137</v>
      </c>
      <c r="O2000" s="241" t="s">
        <v>13273</v>
      </c>
      <c r="P2000" s="241" t="s">
        <v>2147</v>
      </c>
      <c r="AT2000">
        <v>5</v>
      </c>
      <c r="AU2000" t="str">
        <f t="shared" si="62"/>
        <v>12235-5</v>
      </c>
      <c r="AV2000" s="121" t="str">
        <f t="shared" si="63"/>
        <v>R3-12235-31</v>
      </c>
      <c r="AW2000" s="121" t="s">
        <v>6654</v>
      </c>
      <c r="AX2000" s="121" t="s">
        <v>1492</v>
      </c>
      <c r="AY2000" s="139">
        <v>31</v>
      </c>
      <c r="AZ2000" s="139" t="s">
        <v>272</v>
      </c>
      <c r="BA2000" s="139" t="s">
        <v>293</v>
      </c>
      <c r="BB2000" s="139" t="s">
        <v>3146</v>
      </c>
      <c r="BC2000"/>
    </row>
    <row r="2001" spans="11:55" x14ac:dyDescent="0.4">
      <c r="K2001" s="240" t="s">
        <v>15522</v>
      </c>
      <c r="L2001" s="241" t="s">
        <v>1600</v>
      </c>
      <c r="M2001" s="241">
        <v>78</v>
      </c>
      <c r="N2001" s="241" t="s">
        <v>826</v>
      </c>
      <c r="O2001" s="241" t="s">
        <v>13273</v>
      </c>
      <c r="P2001" s="241" t="s">
        <v>2147</v>
      </c>
      <c r="AT2001">
        <v>6</v>
      </c>
      <c r="AU2001" t="str">
        <f t="shared" si="62"/>
        <v>12235-6</v>
      </c>
      <c r="AV2001" s="121" t="str">
        <f t="shared" si="63"/>
        <v>R3-12235-32</v>
      </c>
      <c r="AW2001" s="121" t="s">
        <v>6654</v>
      </c>
      <c r="AX2001" s="121" t="s">
        <v>1492</v>
      </c>
      <c r="AY2001" s="139">
        <v>32</v>
      </c>
      <c r="AZ2001" s="139" t="s">
        <v>272</v>
      </c>
      <c r="BA2001" s="139" t="s">
        <v>293</v>
      </c>
      <c r="BB2001" s="139" t="s">
        <v>3147</v>
      </c>
      <c r="BC2001"/>
    </row>
    <row r="2002" spans="11:55" x14ac:dyDescent="0.4">
      <c r="K2002" s="240" t="s">
        <v>15523</v>
      </c>
      <c r="L2002" s="241" t="s">
        <v>1600</v>
      </c>
      <c r="M2002" s="241">
        <v>79</v>
      </c>
      <c r="N2002" s="241" t="s">
        <v>861</v>
      </c>
      <c r="O2002" s="241" t="s">
        <v>13273</v>
      </c>
      <c r="P2002" s="241" t="s">
        <v>2147</v>
      </c>
      <c r="AT2002">
        <v>7</v>
      </c>
      <c r="AU2002" t="str">
        <f t="shared" si="62"/>
        <v>12235-7</v>
      </c>
      <c r="AV2002" s="121" t="str">
        <f t="shared" si="63"/>
        <v>R3-12235-33</v>
      </c>
      <c r="AW2002" s="121" t="s">
        <v>6654</v>
      </c>
      <c r="AX2002" s="121" t="s">
        <v>1492</v>
      </c>
      <c r="AY2002" s="139">
        <v>33</v>
      </c>
      <c r="AZ2002" s="139" t="s">
        <v>272</v>
      </c>
      <c r="BA2002" s="139" t="s">
        <v>293</v>
      </c>
      <c r="BB2002" s="139" t="s">
        <v>1028</v>
      </c>
      <c r="BC2002"/>
    </row>
    <row r="2003" spans="11:55" x14ac:dyDescent="0.4">
      <c r="K2003" s="240" t="s">
        <v>15524</v>
      </c>
      <c r="L2003" s="241" t="s">
        <v>1600</v>
      </c>
      <c r="M2003" s="241">
        <v>80</v>
      </c>
      <c r="N2003" s="241" t="s">
        <v>2145</v>
      </c>
      <c r="O2003" s="241" t="s">
        <v>13273</v>
      </c>
      <c r="P2003" s="241" t="s">
        <v>2147</v>
      </c>
      <c r="AT2003">
        <v>8</v>
      </c>
      <c r="AU2003" t="str">
        <f t="shared" si="62"/>
        <v>12235-8</v>
      </c>
      <c r="AV2003" s="121" t="str">
        <f t="shared" si="63"/>
        <v>R3-12235-34</v>
      </c>
      <c r="AW2003" s="121" t="s">
        <v>6654</v>
      </c>
      <c r="AX2003" s="121" t="s">
        <v>1492</v>
      </c>
      <c r="AY2003" s="139">
        <v>34</v>
      </c>
      <c r="AZ2003" s="139" t="s">
        <v>272</v>
      </c>
      <c r="BA2003" s="139" t="s">
        <v>293</v>
      </c>
      <c r="BB2003" s="139" t="s">
        <v>3148</v>
      </c>
      <c r="BC2003"/>
    </row>
    <row r="2004" spans="11:55" x14ac:dyDescent="0.4">
      <c r="K2004" s="240" t="s">
        <v>15525</v>
      </c>
      <c r="L2004" s="241" t="s">
        <v>1600</v>
      </c>
      <c r="M2004" s="241">
        <v>81</v>
      </c>
      <c r="N2004" s="241" t="s">
        <v>829</v>
      </c>
      <c r="O2004" s="241" t="s">
        <v>13273</v>
      </c>
      <c r="P2004" s="241" t="s">
        <v>2144</v>
      </c>
      <c r="AT2004">
        <v>9</v>
      </c>
      <c r="AU2004" t="str">
        <f t="shared" si="62"/>
        <v>12235-9</v>
      </c>
      <c r="AV2004" s="121" t="str">
        <f t="shared" si="63"/>
        <v>R3-12235-35</v>
      </c>
      <c r="AW2004" s="121" t="s">
        <v>6654</v>
      </c>
      <c r="AX2004" s="121" t="s">
        <v>1492</v>
      </c>
      <c r="AY2004" s="139">
        <v>35</v>
      </c>
      <c r="AZ2004" s="139" t="s">
        <v>272</v>
      </c>
      <c r="BA2004" s="139" t="s">
        <v>293</v>
      </c>
      <c r="BB2004" s="139" t="s">
        <v>2764</v>
      </c>
      <c r="BC2004"/>
    </row>
    <row r="2005" spans="11:55" x14ac:dyDescent="0.4">
      <c r="K2005" s="240" t="s">
        <v>15526</v>
      </c>
      <c r="L2005" s="241" t="s">
        <v>1600</v>
      </c>
      <c r="M2005" s="241">
        <v>83</v>
      </c>
      <c r="N2005" s="241" t="s">
        <v>7773</v>
      </c>
      <c r="O2005" s="241" t="s">
        <v>13273</v>
      </c>
      <c r="P2005" s="241" t="s">
        <v>6880</v>
      </c>
      <c r="AT2005">
        <v>1</v>
      </c>
      <c r="AU2005" t="str">
        <f t="shared" si="62"/>
        <v>12237-1</v>
      </c>
      <c r="AV2005" s="121" t="str">
        <f t="shared" si="63"/>
        <v>R3-12237-23</v>
      </c>
      <c r="AW2005" s="121" t="s">
        <v>6654</v>
      </c>
      <c r="AX2005" s="121" t="s">
        <v>1494</v>
      </c>
      <c r="AY2005" s="139">
        <v>23</v>
      </c>
      <c r="AZ2005" s="139" t="s">
        <v>272</v>
      </c>
      <c r="BA2005" s="139" t="s">
        <v>295</v>
      </c>
      <c r="BB2005" s="139" t="s">
        <v>3154</v>
      </c>
      <c r="BC2005"/>
    </row>
    <row r="2006" spans="11:55" x14ac:dyDescent="0.4">
      <c r="K2006" s="240" t="s">
        <v>15527</v>
      </c>
      <c r="L2006" s="241" t="s">
        <v>1600</v>
      </c>
      <c r="M2006" s="241">
        <v>84</v>
      </c>
      <c r="N2006" s="241" t="s">
        <v>7774</v>
      </c>
      <c r="O2006" s="241" t="s">
        <v>13273</v>
      </c>
      <c r="P2006" s="241" t="s">
        <v>6686</v>
      </c>
      <c r="AT2006">
        <v>2</v>
      </c>
      <c r="AU2006" t="str">
        <f t="shared" si="62"/>
        <v>12237-2</v>
      </c>
      <c r="AV2006" s="121" t="str">
        <f t="shared" si="63"/>
        <v>R3-12237-24</v>
      </c>
      <c r="AW2006" s="121" t="s">
        <v>6654</v>
      </c>
      <c r="AX2006" s="121" t="s">
        <v>1494</v>
      </c>
      <c r="AY2006" s="139">
        <v>24</v>
      </c>
      <c r="AZ2006" s="139" t="s">
        <v>272</v>
      </c>
      <c r="BA2006" s="139" t="s">
        <v>295</v>
      </c>
      <c r="BB2006" s="139" t="s">
        <v>1082</v>
      </c>
      <c r="BC2006"/>
    </row>
    <row r="2007" spans="11:55" x14ac:dyDescent="0.4">
      <c r="K2007" s="240" t="s">
        <v>15528</v>
      </c>
      <c r="L2007" s="241" t="s">
        <v>1600</v>
      </c>
      <c r="M2007" s="241">
        <v>85</v>
      </c>
      <c r="N2007" s="241" t="s">
        <v>2733</v>
      </c>
      <c r="O2007" s="241" t="s">
        <v>13273</v>
      </c>
      <c r="P2007" s="241" t="s">
        <v>2143</v>
      </c>
      <c r="AT2007">
        <v>3</v>
      </c>
      <c r="AU2007" t="str">
        <f t="shared" si="62"/>
        <v>12237-3</v>
      </c>
      <c r="AV2007" s="121" t="str">
        <f t="shared" si="63"/>
        <v>R3-12237-25</v>
      </c>
      <c r="AW2007" s="121" t="s">
        <v>6654</v>
      </c>
      <c r="AX2007" s="121" t="s">
        <v>1494</v>
      </c>
      <c r="AY2007" s="139">
        <v>25</v>
      </c>
      <c r="AZ2007" s="139" t="s">
        <v>272</v>
      </c>
      <c r="BA2007" s="139" t="s">
        <v>295</v>
      </c>
      <c r="BB2007" s="139" t="s">
        <v>846</v>
      </c>
      <c r="BC2007"/>
    </row>
    <row r="2008" spans="11:55" x14ac:dyDescent="0.4">
      <c r="K2008" s="240" t="s">
        <v>15529</v>
      </c>
      <c r="L2008" s="241" t="s">
        <v>1600</v>
      </c>
      <c r="M2008" s="241">
        <v>86</v>
      </c>
      <c r="N2008" s="241" t="s">
        <v>7775</v>
      </c>
      <c r="O2008" s="241" t="s">
        <v>13273</v>
      </c>
      <c r="P2008" s="241" t="s">
        <v>6686</v>
      </c>
      <c r="AT2008">
        <v>4</v>
      </c>
      <c r="AU2008" t="str">
        <f t="shared" si="62"/>
        <v>12237-4</v>
      </c>
      <c r="AV2008" s="121" t="str">
        <f t="shared" si="63"/>
        <v>R3-12237-26</v>
      </c>
      <c r="AW2008" s="121" t="s">
        <v>6654</v>
      </c>
      <c r="AX2008" s="121" t="s">
        <v>1494</v>
      </c>
      <c r="AY2008" s="139">
        <v>26</v>
      </c>
      <c r="AZ2008" s="139" t="s">
        <v>272</v>
      </c>
      <c r="BA2008" s="139" t="s">
        <v>295</v>
      </c>
      <c r="BB2008" s="139" t="s">
        <v>3155</v>
      </c>
      <c r="BC2008"/>
    </row>
    <row r="2009" spans="11:55" x14ac:dyDescent="0.4">
      <c r="K2009" s="240" t="s">
        <v>15530</v>
      </c>
      <c r="L2009" s="241" t="s">
        <v>1600</v>
      </c>
      <c r="M2009" s="241">
        <v>87</v>
      </c>
      <c r="N2009" s="241" t="s">
        <v>7776</v>
      </c>
      <c r="O2009" s="241" t="s">
        <v>13273</v>
      </c>
      <c r="P2009" s="241" t="s">
        <v>6686</v>
      </c>
      <c r="AT2009">
        <v>5</v>
      </c>
      <c r="AU2009" t="str">
        <f t="shared" si="62"/>
        <v>12237-5</v>
      </c>
      <c r="AV2009" s="121" t="str">
        <f t="shared" si="63"/>
        <v>R3-12237-27</v>
      </c>
      <c r="AW2009" s="121" t="s">
        <v>6654</v>
      </c>
      <c r="AX2009" s="121" t="s">
        <v>1494</v>
      </c>
      <c r="AY2009" s="139">
        <v>27</v>
      </c>
      <c r="AZ2009" s="139" t="s">
        <v>272</v>
      </c>
      <c r="BA2009" s="139" t="s">
        <v>295</v>
      </c>
      <c r="BB2009" s="139" t="s">
        <v>1083</v>
      </c>
      <c r="BC2009"/>
    </row>
    <row r="2010" spans="11:55" x14ac:dyDescent="0.4">
      <c r="K2010" s="240" t="s">
        <v>15531</v>
      </c>
      <c r="L2010" s="241" t="s">
        <v>1600</v>
      </c>
      <c r="M2010" s="241">
        <v>88</v>
      </c>
      <c r="N2010" s="241" t="s">
        <v>7777</v>
      </c>
      <c r="O2010" s="241" t="s">
        <v>13273</v>
      </c>
      <c r="P2010" s="241" t="s">
        <v>6880</v>
      </c>
      <c r="AT2010">
        <v>6</v>
      </c>
      <c r="AU2010" t="str">
        <f t="shared" si="62"/>
        <v>12237-6</v>
      </c>
      <c r="AV2010" s="121" t="str">
        <f t="shared" si="63"/>
        <v>R3-12237-31</v>
      </c>
      <c r="AW2010" s="121" t="s">
        <v>6654</v>
      </c>
      <c r="AX2010" s="121" t="s">
        <v>1494</v>
      </c>
      <c r="AY2010" s="139">
        <v>31</v>
      </c>
      <c r="AZ2010" s="139" t="s">
        <v>272</v>
      </c>
      <c r="BA2010" s="139" t="s">
        <v>295</v>
      </c>
      <c r="BB2010" s="139" t="s">
        <v>3156</v>
      </c>
      <c r="BC2010"/>
    </row>
    <row r="2011" spans="11:55" x14ac:dyDescent="0.4">
      <c r="K2011" s="240" t="s">
        <v>15532</v>
      </c>
      <c r="L2011" s="241" t="s">
        <v>1600</v>
      </c>
      <c r="M2011" s="241">
        <v>89</v>
      </c>
      <c r="N2011" s="241" t="s">
        <v>7778</v>
      </c>
      <c r="O2011" s="241" t="s">
        <v>13273</v>
      </c>
      <c r="P2011" s="241" t="s">
        <v>6880</v>
      </c>
      <c r="AT2011">
        <v>7</v>
      </c>
      <c r="AU2011" t="str">
        <f t="shared" si="62"/>
        <v>12237-7</v>
      </c>
      <c r="AV2011" s="121" t="str">
        <f t="shared" si="63"/>
        <v>R3-12237-32</v>
      </c>
      <c r="AW2011" s="121" t="s">
        <v>6654</v>
      </c>
      <c r="AX2011" s="121" t="s">
        <v>1494</v>
      </c>
      <c r="AY2011" s="139">
        <v>32</v>
      </c>
      <c r="AZ2011" s="139" t="s">
        <v>272</v>
      </c>
      <c r="BA2011" s="139" t="s">
        <v>295</v>
      </c>
      <c r="BB2011" s="139" t="s">
        <v>941</v>
      </c>
      <c r="BC2011"/>
    </row>
    <row r="2012" spans="11:55" x14ac:dyDescent="0.4">
      <c r="K2012" s="240" t="s">
        <v>15533</v>
      </c>
      <c r="L2012" s="241" t="s">
        <v>1600</v>
      </c>
      <c r="M2012" s="241">
        <v>90</v>
      </c>
      <c r="N2012" s="241" t="s">
        <v>7779</v>
      </c>
      <c r="O2012" s="241" t="s">
        <v>13273</v>
      </c>
      <c r="P2012" s="241" t="s">
        <v>6880</v>
      </c>
      <c r="AT2012">
        <v>8</v>
      </c>
      <c r="AU2012" t="str">
        <f t="shared" si="62"/>
        <v>12237-8</v>
      </c>
      <c r="AV2012" s="121" t="str">
        <f t="shared" si="63"/>
        <v>R3-12237-33</v>
      </c>
      <c r="AW2012" s="121" t="s">
        <v>6654</v>
      </c>
      <c r="AX2012" s="121" t="s">
        <v>1494</v>
      </c>
      <c r="AY2012" s="139">
        <v>33</v>
      </c>
      <c r="AZ2012" s="139" t="s">
        <v>272</v>
      </c>
      <c r="BA2012" s="139" t="s">
        <v>295</v>
      </c>
      <c r="BB2012" s="139" t="s">
        <v>3157</v>
      </c>
      <c r="BC2012"/>
    </row>
    <row r="2013" spans="11:55" x14ac:dyDescent="0.4">
      <c r="K2013" s="240" t="s">
        <v>15534</v>
      </c>
      <c r="L2013" s="241" t="s">
        <v>1600</v>
      </c>
      <c r="M2013" s="241">
        <v>91</v>
      </c>
      <c r="N2013" s="241" t="s">
        <v>7780</v>
      </c>
      <c r="O2013" s="241" t="s">
        <v>13273</v>
      </c>
      <c r="P2013" s="241" t="s">
        <v>6880</v>
      </c>
      <c r="AT2013">
        <v>2</v>
      </c>
      <c r="AU2013" t="str">
        <f t="shared" si="62"/>
        <v>12403-2</v>
      </c>
      <c r="AV2013" s="121" t="str">
        <f t="shared" si="63"/>
        <v>R3-12403-18</v>
      </c>
      <c r="AW2013" s="121" t="s">
        <v>6654</v>
      </c>
      <c r="AX2013" s="121" t="s">
        <v>1496</v>
      </c>
      <c r="AY2013" s="139">
        <v>18</v>
      </c>
      <c r="AZ2013" s="139" t="s">
        <v>272</v>
      </c>
      <c r="BA2013" s="139" t="s">
        <v>297</v>
      </c>
      <c r="BB2013" s="139" t="s">
        <v>3161</v>
      </c>
      <c r="BC2013"/>
    </row>
    <row r="2014" spans="11:55" x14ac:dyDescent="0.4">
      <c r="K2014" s="240" t="s">
        <v>15535</v>
      </c>
      <c r="L2014" s="241" t="s">
        <v>1600</v>
      </c>
      <c r="M2014" s="241">
        <v>92</v>
      </c>
      <c r="N2014" s="241" t="s">
        <v>7781</v>
      </c>
      <c r="O2014" s="241" t="s">
        <v>13273</v>
      </c>
      <c r="P2014" s="241" t="s">
        <v>6880</v>
      </c>
      <c r="AT2014">
        <v>3</v>
      </c>
      <c r="AU2014" t="str">
        <f t="shared" si="62"/>
        <v>12424-3</v>
      </c>
      <c r="AV2014" s="121" t="str">
        <f t="shared" si="63"/>
        <v>R3-12424-9</v>
      </c>
      <c r="AW2014" s="121" t="s">
        <v>6654</v>
      </c>
      <c r="AX2014" s="121" t="s">
        <v>1497</v>
      </c>
      <c r="AY2014" s="139">
        <v>9</v>
      </c>
      <c r="AZ2014" s="139" t="s">
        <v>272</v>
      </c>
      <c r="BA2014" s="139" t="s">
        <v>298</v>
      </c>
      <c r="BB2014" s="139" t="s">
        <v>3162</v>
      </c>
      <c r="BC2014"/>
    </row>
    <row r="2015" spans="11:55" x14ac:dyDescent="0.4">
      <c r="K2015" s="240" t="s">
        <v>15536</v>
      </c>
      <c r="L2015" s="241" t="s">
        <v>1600</v>
      </c>
      <c r="M2015" s="241">
        <v>93</v>
      </c>
      <c r="N2015" s="241" t="s">
        <v>7782</v>
      </c>
      <c r="O2015" s="241" t="s">
        <v>13273</v>
      </c>
      <c r="P2015" s="241" t="s">
        <v>6880</v>
      </c>
      <c r="AT2015">
        <v>4</v>
      </c>
      <c r="AU2015" t="str">
        <f t="shared" si="62"/>
        <v>12424-4</v>
      </c>
      <c r="AV2015" s="121" t="str">
        <f t="shared" si="63"/>
        <v>R3-12424-11</v>
      </c>
      <c r="AW2015" s="121" t="s">
        <v>6654</v>
      </c>
      <c r="AX2015" s="121" t="s">
        <v>1497</v>
      </c>
      <c r="AY2015" s="139">
        <v>11</v>
      </c>
      <c r="AZ2015" s="139" t="s">
        <v>272</v>
      </c>
      <c r="BA2015" s="139" t="s">
        <v>298</v>
      </c>
      <c r="BB2015" s="139" t="s">
        <v>3163</v>
      </c>
      <c r="BC2015"/>
    </row>
    <row r="2016" spans="11:55" x14ac:dyDescent="0.4">
      <c r="K2016" s="240" t="s">
        <v>15537</v>
      </c>
      <c r="L2016" s="241" t="s">
        <v>1600</v>
      </c>
      <c r="M2016" s="241">
        <v>94</v>
      </c>
      <c r="N2016" s="241" t="s">
        <v>7783</v>
      </c>
      <c r="O2016" s="241" t="s">
        <v>13273</v>
      </c>
      <c r="P2016" s="241" t="s">
        <v>6880</v>
      </c>
      <c r="AT2016">
        <v>5</v>
      </c>
      <c r="AU2016" t="str">
        <f t="shared" si="62"/>
        <v>12424-5</v>
      </c>
      <c r="AV2016" s="121" t="str">
        <f t="shared" si="63"/>
        <v>R3-12424-12</v>
      </c>
      <c r="AW2016" s="121" t="s">
        <v>6654</v>
      </c>
      <c r="AX2016" s="121" t="s">
        <v>1497</v>
      </c>
      <c r="AY2016" s="139">
        <v>12</v>
      </c>
      <c r="AZ2016" s="139" t="s">
        <v>272</v>
      </c>
      <c r="BA2016" s="139" t="s">
        <v>298</v>
      </c>
      <c r="BB2016" s="139" t="s">
        <v>858</v>
      </c>
      <c r="BC2016"/>
    </row>
    <row r="2017" spans="11:55" x14ac:dyDescent="0.4">
      <c r="K2017" s="240" t="s">
        <v>15538</v>
      </c>
      <c r="L2017" s="241" t="s">
        <v>1600</v>
      </c>
      <c r="M2017" s="241">
        <v>95</v>
      </c>
      <c r="N2017" s="241" t="s">
        <v>7784</v>
      </c>
      <c r="O2017" s="241" t="s">
        <v>13273</v>
      </c>
      <c r="P2017" s="241" t="s">
        <v>6880</v>
      </c>
      <c r="AT2017">
        <v>6</v>
      </c>
      <c r="AU2017" t="str">
        <f t="shared" si="62"/>
        <v>12424-6</v>
      </c>
      <c r="AV2017" s="121" t="str">
        <f t="shared" si="63"/>
        <v>R3-12424-13</v>
      </c>
      <c r="AW2017" s="121" t="s">
        <v>6654</v>
      </c>
      <c r="AX2017" s="121" t="s">
        <v>1497</v>
      </c>
      <c r="AY2017" s="139">
        <v>13</v>
      </c>
      <c r="AZ2017" s="139" t="s">
        <v>272</v>
      </c>
      <c r="BA2017" s="139" t="s">
        <v>298</v>
      </c>
      <c r="BB2017" s="139" t="s">
        <v>3164</v>
      </c>
      <c r="BC2017"/>
    </row>
    <row r="2018" spans="11:55" x14ac:dyDescent="0.4">
      <c r="K2018" s="240" t="s">
        <v>15539</v>
      </c>
      <c r="L2018" s="241" t="s">
        <v>1600</v>
      </c>
      <c r="M2018" s="241">
        <v>96</v>
      </c>
      <c r="N2018" s="241" t="s">
        <v>7785</v>
      </c>
      <c r="O2018" s="241" t="s">
        <v>13273</v>
      </c>
      <c r="P2018" s="241" t="s">
        <v>6880</v>
      </c>
      <c r="AT2018">
        <v>7</v>
      </c>
      <c r="AU2018" t="str">
        <f t="shared" si="62"/>
        <v>12424-7</v>
      </c>
      <c r="AV2018" s="121" t="str">
        <f t="shared" si="63"/>
        <v>R3-12424-20</v>
      </c>
      <c r="AW2018" s="121" t="s">
        <v>6654</v>
      </c>
      <c r="AX2018" s="121" t="s">
        <v>1497</v>
      </c>
      <c r="AY2018" s="139">
        <v>20</v>
      </c>
      <c r="AZ2018" s="139" t="s">
        <v>272</v>
      </c>
      <c r="BA2018" s="139" t="s">
        <v>298</v>
      </c>
      <c r="BB2018" s="139" t="s">
        <v>3166</v>
      </c>
      <c r="BC2018"/>
    </row>
    <row r="2019" spans="11:55" x14ac:dyDescent="0.4">
      <c r="K2019" s="240" t="s">
        <v>15540</v>
      </c>
      <c r="L2019" s="241" t="s">
        <v>1600</v>
      </c>
      <c r="M2019" s="241">
        <v>97</v>
      </c>
      <c r="N2019" s="241" t="s">
        <v>7786</v>
      </c>
      <c r="O2019" s="241" t="s">
        <v>13273</v>
      </c>
      <c r="P2019" s="241" t="s">
        <v>6880</v>
      </c>
      <c r="AT2019">
        <v>8</v>
      </c>
      <c r="AU2019" t="str">
        <f t="shared" si="62"/>
        <v>12424-8</v>
      </c>
      <c r="AV2019" s="121" t="str">
        <f t="shared" si="63"/>
        <v>R3-12424-21</v>
      </c>
      <c r="AW2019" s="121" t="s">
        <v>6654</v>
      </c>
      <c r="AX2019" s="121" t="s">
        <v>1497</v>
      </c>
      <c r="AY2019" s="139">
        <v>21</v>
      </c>
      <c r="AZ2019" s="139" t="s">
        <v>272</v>
      </c>
      <c r="BA2019" s="139" t="s">
        <v>298</v>
      </c>
      <c r="BB2019" s="139" t="s">
        <v>3167</v>
      </c>
      <c r="BC2019"/>
    </row>
    <row r="2020" spans="11:55" x14ac:dyDescent="0.4">
      <c r="K2020" s="240" t="s">
        <v>15541</v>
      </c>
      <c r="L2020" s="241" t="s">
        <v>1600</v>
      </c>
      <c r="M2020" s="241">
        <v>98</v>
      </c>
      <c r="N2020" s="241" t="s">
        <v>7787</v>
      </c>
      <c r="O2020" s="241" t="s">
        <v>13273</v>
      </c>
      <c r="P2020" s="241" t="s">
        <v>6880</v>
      </c>
      <c r="AT2020">
        <v>9</v>
      </c>
      <c r="AU2020" t="str">
        <f t="shared" si="62"/>
        <v>12424-9</v>
      </c>
      <c r="AV2020" s="121" t="str">
        <f t="shared" si="63"/>
        <v>R3-12424-22</v>
      </c>
      <c r="AW2020" s="121" t="s">
        <v>6654</v>
      </c>
      <c r="AX2020" s="121" t="s">
        <v>1497</v>
      </c>
      <c r="AY2020" s="139">
        <v>22</v>
      </c>
      <c r="AZ2020" s="139" t="s">
        <v>272</v>
      </c>
      <c r="BA2020" s="139" t="s">
        <v>298</v>
      </c>
      <c r="BB2020" s="139" t="s">
        <v>3168</v>
      </c>
      <c r="BC2020"/>
    </row>
    <row r="2021" spans="11:55" x14ac:dyDescent="0.4">
      <c r="K2021" s="240" t="s">
        <v>15542</v>
      </c>
      <c r="L2021" s="241" t="s">
        <v>1600</v>
      </c>
      <c r="M2021" s="241">
        <v>99</v>
      </c>
      <c r="N2021" s="241" t="s">
        <v>7788</v>
      </c>
      <c r="O2021" s="241" t="s">
        <v>13273</v>
      </c>
      <c r="P2021" s="241" t="s">
        <v>6880</v>
      </c>
      <c r="AT2021">
        <v>1</v>
      </c>
      <c r="AU2021" t="str">
        <f t="shared" si="62"/>
        <v>13000-1</v>
      </c>
      <c r="AV2021" s="121" t="str">
        <f t="shared" si="63"/>
        <v>R3-13000-2</v>
      </c>
      <c r="AW2021" s="121" t="s">
        <v>6654</v>
      </c>
      <c r="AX2021" s="121" t="s">
        <v>1499</v>
      </c>
      <c r="AY2021" s="139">
        <v>2</v>
      </c>
      <c r="AZ2021" s="139" t="s">
        <v>300</v>
      </c>
      <c r="BA2021" s="139" t="s">
        <v>6655</v>
      </c>
      <c r="BB2021" s="139" t="s">
        <v>3174</v>
      </c>
      <c r="BC2021"/>
    </row>
    <row r="2022" spans="11:55" x14ac:dyDescent="0.4">
      <c r="K2022" s="240" t="s">
        <v>15543</v>
      </c>
      <c r="L2022" s="241" t="s">
        <v>1600</v>
      </c>
      <c r="M2022" s="241">
        <v>100</v>
      </c>
      <c r="N2022" s="241" t="s">
        <v>7789</v>
      </c>
      <c r="O2022" s="241" t="s">
        <v>13273</v>
      </c>
      <c r="P2022" s="241" t="s">
        <v>6880</v>
      </c>
      <c r="AT2022">
        <v>2</v>
      </c>
      <c r="AU2022" t="str">
        <f t="shared" si="62"/>
        <v>13000-2</v>
      </c>
      <c r="AV2022" s="121" t="str">
        <f t="shared" si="63"/>
        <v>R3-13000-3</v>
      </c>
      <c r="AW2022" s="121" t="s">
        <v>6654</v>
      </c>
      <c r="AX2022" s="121" t="s">
        <v>1499</v>
      </c>
      <c r="AY2022" s="139">
        <v>3</v>
      </c>
      <c r="AZ2022" s="139" t="s">
        <v>300</v>
      </c>
      <c r="BA2022" s="139" t="s">
        <v>6655</v>
      </c>
      <c r="BB2022" s="139" t="s">
        <v>3174</v>
      </c>
      <c r="BC2022"/>
    </row>
    <row r="2023" spans="11:55" x14ac:dyDescent="0.4">
      <c r="K2023" s="240" t="s">
        <v>15544</v>
      </c>
      <c r="L2023" s="241" t="s">
        <v>1600</v>
      </c>
      <c r="M2023" s="241">
        <v>101</v>
      </c>
      <c r="N2023" s="241" t="s">
        <v>7790</v>
      </c>
      <c r="O2023" s="241" t="s">
        <v>13273</v>
      </c>
      <c r="P2023" s="241" t="s">
        <v>6880</v>
      </c>
      <c r="AT2023">
        <v>3</v>
      </c>
      <c r="AU2023" t="str">
        <f t="shared" si="62"/>
        <v>13000-3</v>
      </c>
      <c r="AV2023" s="121" t="str">
        <f t="shared" si="63"/>
        <v>R3-13000-39</v>
      </c>
      <c r="AW2023" s="121" t="s">
        <v>6654</v>
      </c>
      <c r="AX2023" s="121" t="s">
        <v>1499</v>
      </c>
      <c r="AY2023" s="139">
        <v>39</v>
      </c>
      <c r="AZ2023" s="139" t="s">
        <v>300</v>
      </c>
      <c r="BA2023" s="139" t="s">
        <v>6655</v>
      </c>
      <c r="BB2023" s="139" t="s">
        <v>3174</v>
      </c>
      <c r="BC2023"/>
    </row>
    <row r="2024" spans="11:55" x14ac:dyDescent="0.4">
      <c r="K2024" s="240" t="s">
        <v>15545</v>
      </c>
      <c r="L2024" s="241" t="s">
        <v>1600</v>
      </c>
      <c r="M2024" s="241">
        <v>102</v>
      </c>
      <c r="N2024" s="241" t="s">
        <v>7791</v>
      </c>
      <c r="O2024" s="241" t="s">
        <v>13273</v>
      </c>
      <c r="P2024" s="241" t="s">
        <v>6880</v>
      </c>
      <c r="AT2024">
        <v>4</v>
      </c>
      <c r="AU2024" t="str">
        <f t="shared" si="62"/>
        <v>13000-4</v>
      </c>
      <c r="AV2024" s="121" t="str">
        <f t="shared" si="63"/>
        <v>R3-13000-40</v>
      </c>
      <c r="AW2024" s="121" t="s">
        <v>6654</v>
      </c>
      <c r="AX2024" s="121" t="s">
        <v>1499</v>
      </c>
      <c r="AY2024" s="139">
        <v>40</v>
      </c>
      <c r="AZ2024" s="139" t="s">
        <v>300</v>
      </c>
      <c r="BA2024" s="139" t="s">
        <v>6655</v>
      </c>
      <c r="BB2024" s="139" t="s">
        <v>3174</v>
      </c>
      <c r="BC2024"/>
    </row>
    <row r="2025" spans="11:55" x14ac:dyDescent="0.4">
      <c r="K2025" s="240" t="s">
        <v>15546</v>
      </c>
      <c r="L2025" s="241" t="s">
        <v>1600</v>
      </c>
      <c r="M2025" s="241">
        <v>103</v>
      </c>
      <c r="N2025" s="241" t="s">
        <v>7792</v>
      </c>
      <c r="O2025" s="241" t="s">
        <v>13273</v>
      </c>
      <c r="P2025" s="241" t="s">
        <v>6880</v>
      </c>
      <c r="AT2025">
        <v>4</v>
      </c>
      <c r="AU2025" t="str">
        <f t="shared" si="62"/>
        <v>13117-4</v>
      </c>
      <c r="AV2025" s="121" t="str">
        <f t="shared" si="63"/>
        <v>R3-13117-6</v>
      </c>
      <c r="AW2025" s="121" t="s">
        <v>6654</v>
      </c>
      <c r="AX2025" s="121" t="s">
        <v>1502</v>
      </c>
      <c r="AY2025" s="139">
        <v>6</v>
      </c>
      <c r="AZ2025" s="139" t="s">
        <v>300</v>
      </c>
      <c r="BA2025" s="139" t="s">
        <v>303</v>
      </c>
      <c r="BB2025" s="139" t="s">
        <v>3186</v>
      </c>
      <c r="BC2025"/>
    </row>
    <row r="2026" spans="11:55" x14ac:dyDescent="0.4">
      <c r="K2026" s="240" t="s">
        <v>15547</v>
      </c>
      <c r="L2026" s="241" t="s">
        <v>1600</v>
      </c>
      <c r="M2026" s="241">
        <v>104</v>
      </c>
      <c r="N2026" s="241" t="s">
        <v>7793</v>
      </c>
      <c r="O2026" s="241" t="s">
        <v>13273</v>
      </c>
      <c r="P2026" s="241" t="s">
        <v>6880</v>
      </c>
      <c r="AT2026">
        <v>5</v>
      </c>
      <c r="AU2026" t="str">
        <f t="shared" si="62"/>
        <v>13117-5</v>
      </c>
      <c r="AV2026" s="121" t="str">
        <f t="shared" si="63"/>
        <v>R3-13117-7</v>
      </c>
      <c r="AW2026" s="121" t="s">
        <v>6654</v>
      </c>
      <c r="AX2026" s="121" t="s">
        <v>1502</v>
      </c>
      <c r="AY2026" s="139">
        <v>7</v>
      </c>
      <c r="AZ2026" s="139" t="s">
        <v>300</v>
      </c>
      <c r="BA2026" s="139" t="s">
        <v>303</v>
      </c>
      <c r="BB2026" s="139" t="s">
        <v>3187</v>
      </c>
      <c r="BC2026"/>
    </row>
    <row r="2027" spans="11:55" x14ac:dyDescent="0.4">
      <c r="K2027" s="240" t="s">
        <v>15548</v>
      </c>
      <c r="L2027" s="241" t="s">
        <v>1600</v>
      </c>
      <c r="M2027" s="241">
        <v>105</v>
      </c>
      <c r="N2027" s="241" t="s">
        <v>7794</v>
      </c>
      <c r="O2027" s="241" t="s">
        <v>13273</v>
      </c>
      <c r="P2027" s="241" t="s">
        <v>6880</v>
      </c>
      <c r="AT2027">
        <v>6</v>
      </c>
      <c r="AU2027" t="str">
        <f t="shared" si="62"/>
        <v>13117-6</v>
      </c>
      <c r="AV2027" s="121" t="str">
        <f t="shared" si="63"/>
        <v>R3-13117-8</v>
      </c>
      <c r="AW2027" s="121" t="s">
        <v>6654</v>
      </c>
      <c r="AX2027" s="121" t="s">
        <v>1502</v>
      </c>
      <c r="AY2027" s="139">
        <v>8</v>
      </c>
      <c r="AZ2027" s="139" t="s">
        <v>300</v>
      </c>
      <c r="BA2027" s="139" t="s">
        <v>303</v>
      </c>
      <c r="BB2027" s="139" t="s">
        <v>3188</v>
      </c>
      <c r="BC2027"/>
    </row>
    <row r="2028" spans="11:55" x14ac:dyDescent="0.4">
      <c r="K2028" s="240" t="s">
        <v>15549</v>
      </c>
      <c r="L2028" s="241" t="s">
        <v>1600</v>
      </c>
      <c r="M2028" s="241">
        <v>106</v>
      </c>
      <c r="N2028" s="241" t="s">
        <v>7795</v>
      </c>
      <c r="O2028" s="241" t="s">
        <v>13274</v>
      </c>
      <c r="P2028" s="241" t="s">
        <v>6880</v>
      </c>
      <c r="AT2028">
        <v>7</v>
      </c>
      <c r="AU2028" t="str">
        <f t="shared" si="62"/>
        <v>13117-7</v>
      </c>
      <c r="AV2028" s="121" t="str">
        <f t="shared" si="63"/>
        <v>R3-13117-9</v>
      </c>
      <c r="AW2028" s="121" t="s">
        <v>6654</v>
      </c>
      <c r="AX2028" s="121" t="s">
        <v>1502</v>
      </c>
      <c r="AY2028" s="139">
        <v>9</v>
      </c>
      <c r="AZ2028" s="139" t="s">
        <v>300</v>
      </c>
      <c r="BA2028" s="139" t="s">
        <v>303</v>
      </c>
      <c r="BB2028" s="139" t="s">
        <v>3189</v>
      </c>
      <c r="BC2028"/>
    </row>
    <row r="2029" spans="11:55" x14ac:dyDescent="0.4">
      <c r="K2029" s="240" t="s">
        <v>15550</v>
      </c>
      <c r="L2029" s="241" t="s">
        <v>1600</v>
      </c>
      <c r="M2029" s="241">
        <v>107</v>
      </c>
      <c r="N2029" s="241" t="s">
        <v>7796</v>
      </c>
      <c r="O2029" s="241" t="s">
        <v>13274</v>
      </c>
      <c r="P2029" s="241" t="s">
        <v>6880</v>
      </c>
      <c r="AT2029">
        <v>8</v>
      </c>
      <c r="AU2029" t="str">
        <f t="shared" si="62"/>
        <v>13117-8</v>
      </c>
      <c r="AV2029" s="121" t="str">
        <f t="shared" si="63"/>
        <v>R3-13117-10</v>
      </c>
      <c r="AW2029" s="121" t="s">
        <v>6654</v>
      </c>
      <c r="AX2029" s="121" t="s">
        <v>1502</v>
      </c>
      <c r="AY2029" s="139">
        <v>10</v>
      </c>
      <c r="AZ2029" s="139" t="s">
        <v>300</v>
      </c>
      <c r="BA2029" s="139" t="s">
        <v>303</v>
      </c>
      <c r="BB2029" s="139" t="s">
        <v>3190</v>
      </c>
      <c r="BC2029"/>
    </row>
    <row r="2030" spans="11:55" x14ac:dyDescent="0.4">
      <c r="K2030" s="240" t="s">
        <v>15551</v>
      </c>
      <c r="L2030" s="241" t="s">
        <v>1600</v>
      </c>
      <c r="M2030" s="241">
        <v>108</v>
      </c>
      <c r="N2030" s="241" t="s">
        <v>7797</v>
      </c>
      <c r="O2030" s="241" t="s">
        <v>13273</v>
      </c>
      <c r="P2030" s="241" t="s">
        <v>6880</v>
      </c>
      <c r="AT2030">
        <v>9</v>
      </c>
      <c r="AU2030" t="str">
        <f t="shared" si="62"/>
        <v>13117-9</v>
      </c>
      <c r="AV2030" s="121" t="str">
        <f t="shared" si="63"/>
        <v>R3-13117-11</v>
      </c>
      <c r="AW2030" s="121" t="s">
        <v>6654</v>
      </c>
      <c r="AX2030" s="121" t="s">
        <v>1502</v>
      </c>
      <c r="AY2030" s="139">
        <v>11</v>
      </c>
      <c r="AZ2030" s="139" t="s">
        <v>300</v>
      </c>
      <c r="BA2030" s="139" t="s">
        <v>303</v>
      </c>
      <c r="BB2030" s="139" t="s">
        <v>3191</v>
      </c>
      <c r="BC2030"/>
    </row>
    <row r="2031" spans="11:55" x14ac:dyDescent="0.4">
      <c r="K2031" s="240" t="s">
        <v>15552</v>
      </c>
      <c r="L2031" s="241" t="s">
        <v>1600</v>
      </c>
      <c r="M2031" s="241">
        <v>109</v>
      </c>
      <c r="N2031" s="241" t="s">
        <v>7798</v>
      </c>
      <c r="O2031" s="241" t="s">
        <v>13273</v>
      </c>
      <c r="P2031" s="241" t="s">
        <v>6880</v>
      </c>
      <c r="AT2031">
        <v>10</v>
      </c>
      <c r="AU2031" t="str">
        <f t="shared" si="62"/>
        <v>13117-10</v>
      </c>
      <c r="AV2031" s="121" t="str">
        <f t="shared" si="63"/>
        <v>R3-13117-12</v>
      </c>
      <c r="AW2031" s="121" t="s">
        <v>6654</v>
      </c>
      <c r="AX2031" s="121" t="s">
        <v>1502</v>
      </c>
      <c r="AY2031" s="139">
        <v>12</v>
      </c>
      <c r="AZ2031" s="139" t="s">
        <v>300</v>
      </c>
      <c r="BA2031" s="139" t="s">
        <v>303</v>
      </c>
      <c r="BB2031" s="139" t="s">
        <v>3192</v>
      </c>
      <c r="BC2031"/>
    </row>
    <row r="2032" spans="11:55" x14ac:dyDescent="0.4">
      <c r="K2032" s="240" t="s">
        <v>15553</v>
      </c>
      <c r="L2032" s="241" t="s">
        <v>1600</v>
      </c>
      <c r="M2032" s="241">
        <v>110</v>
      </c>
      <c r="N2032" s="241" t="s">
        <v>7799</v>
      </c>
      <c r="O2032" s="241" t="s">
        <v>13273</v>
      </c>
      <c r="P2032" s="241" t="s">
        <v>6880</v>
      </c>
      <c r="AT2032">
        <v>11</v>
      </c>
      <c r="AU2032" t="str">
        <f t="shared" si="62"/>
        <v>13117-11</v>
      </c>
      <c r="AV2032" s="121" t="str">
        <f t="shared" si="63"/>
        <v>R3-13117-13</v>
      </c>
      <c r="AW2032" s="121" t="s">
        <v>6654</v>
      </c>
      <c r="AX2032" s="121" t="s">
        <v>1502</v>
      </c>
      <c r="AY2032" s="139">
        <v>13</v>
      </c>
      <c r="AZ2032" s="139" t="s">
        <v>300</v>
      </c>
      <c r="BA2032" s="139" t="s">
        <v>303</v>
      </c>
      <c r="BB2032" s="139" t="s">
        <v>3193</v>
      </c>
      <c r="BC2032"/>
    </row>
    <row r="2033" spans="11:55" x14ac:dyDescent="0.4">
      <c r="K2033" s="240" t="s">
        <v>15554</v>
      </c>
      <c r="L2033" s="241" t="s">
        <v>1600</v>
      </c>
      <c r="M2033" s="241">
        <v>111</v>
      </c>
      <c r="N2033" s="241" t="s">
        <v>7800</v>
      </c>
      <c r="O2033" s="241" t="s">
        <v>13273</v>
      </c>
      <c r="P2033" s="241" t="s">
        <v>6686</v>
      </c>
      <c r="AT2033">
        <v>1</v>
      </c>
      <c r="AU2033" t="str">
        <f t="shared" si="62"/>
        <v>13201-1</v>
      </c>
      <c r="AV2033" s="121" t="str">
        <f t="shared" si="63"/>
        <v>R3-13201-12</v>
      </c>
      <c r="AW2033" s="121" t="s">
        <v>6654</v>
      </c>
      <c r="AX2033" s="121" t="s">
        <v>1505</v>
      </c>
      <c r="AY2033" s="139">
        <v>12</v>
      </c>
      <c r="AZ2033" s="139" t="s">
        <v>300</v>
      </c>
      <c r="BA2033" s="139" t="s">
        <v>306</v>
      </c>
      <c r="BB2033" s="139" t="s">
        <v>2537</v>
      </c>
      <c r="BC2033"/>
    </row>
    <row r="2034" spans="11:55" x14ac:dyDescent="0.4">
      <c r="K2034" s="240" t="s">
        <v>15555</v>
      </c>
      <c r="L2034" s="241" t="s">
        <v>1600</v>
      </c>
      <c r="M2034" s="241">
        <v>112</v>
      </c>
      <c r="N2034" s="241" t="s">
        <v>5163</v>
      </c>
      <c r="O2034" s="241" t="s">
        <v>13273</v>
      </c>
      <c r="P2034" s="241" t="s">
        <v>6880</v>
      </c>
      <c r="AT2034">
        <v>2</v>
      </c>
      <c r="AU2034" t="str">
        <f t="shared" si="62"/>
        <v>13201-2</v>
      </c>
      <c r="AV2034" s="121" t="str">
        <f t="shared" si="63"/>
        <v>R3-13201-15</v>
      </c>
      <c r="AW2034" s="121" t="s">
        <v>6654</v>
      </c>
      <c r="AX2034" s="121" t="s">
        <v>1505</v>
      </c>
      <c r="AY2034" s="139">
        <v>15</v>
      </c>
      <c r="AZ2034" s="139" t="s">
        <v>300</v>
      </c>
      <c r="BA2034" s="139" t="s">
        <v>306</v>
      </c>
      <c r="BB2034" s="139" t="s">
        <v>3200</v>
      </c>
      <c r="BC2034"/>
    </row>
    <row r="2035" spans="11:55" x14ac:dyDescent="0.4">
      <c r="K2035" s="240" t="s">
        <v>15556</v>
      </c>
      <c r="L2035" s="241" t="s">
        <v>1600</v>
      </c>
      <c r="M2035" s="241">
        <v>113</v>
      </c>
      <c r="N2035" s="241" t="s">
        <v>7801</v>
      </c>
      <c r="O2035" s="241" t="s">
        <v>13273</v>
      </c>
      <c r="P2035" s="241" t="s">
        <v>6880</v>
      </c>
      <c r="AT2035">
        <v>3</v>
      </c>
      <c r="AU2035" t="str">
        <f t="shared" si="62"/>
        <v>13201-3</v>
      </c>
      <c r="AV2035" s="121" t="str">
        <f t="shared" si="63"/>
        <v>R3-13201-16</v>
      </c>
      <c r="AW2035" s="121" t="s">
        <v>6654</v>
      </c>
      <c r="AX2035" s="121" t="s">
        <v>1505</v>
      </c>
      <c r="AY2035" s="139">
        <v>16</v>
      </c>
      <c r="AZ2035" s="139" t="s">
        <v>300</v>
      </c>
      <c r="BA2035" s="139" t="s">
        <v>306</v>
      </c>
      <c r="BB2035" s="139" t="s">
        <v>3201</v>
      </c>
      <c r="BC2035"/>
    </row>
    <row r="2036" spans="11:55" x14ac:dyDescent="0.4">
      <c r="K2036" s="240" t="s">
        <v>15557</v>
      </c>
      <c r="L2036" s="241" t="s">
        <v>1600</v>
      </c>
      <c r="M2036" s="241">
        <v>114</v>
      </c>
      <c r="N2036" s="241" t="s">
        <v>7802</v>
      </c>
      <c r="O2036" s="241" t="s">
        <v>13273</v>
      </c>
      <c r="P2036" s="241" t="s">
        <v>6880</v>
      </c>
      <c r="AT2036">
        <v>4</v>
      </c>
      <c r="AU2036" t="str">
        <f t="shared" si="62"/>
        <v>13201-4</v>
      </c>
      <c r="AV2036" s="121" t="str">
        <f t="shared" si="63"/>
        <v>R3-13201-25</v>
      </c>
      <c r="AW2036" s="121" t="s">
        <v>6654</v>
      </c>
      <c r="AX2036" s="121" t="s">
        <v>1505</v>
      </c>
      <c r="AY2036" s="139">
        <v>25</v>
      </c>
      <c r="AZ2036" s="139" t="s">
        <v>300</v>
      </c>
      <c r="BA2036" s="139" t="s">
        <v>306</v>
      </c>
      <c r="BB2036" s="139" t="s">
        <v>3202</v>
      </c>
      <c r="BC2036"/>
    </row>
    <row r="2037" spans="11:55" x14ac:dyDescent="0.4">
      <c r="K2037" s="240" t="s">
        <v>15558</v>
      </c>
      <c r="L2037" s="241" t="s">
        <v>1600</v>
      </c>
      <c r="M2037" s="241">
        <v>115</v>
      </c>
      <c r="N2037" s="241" t="s">
        <v>7803</v>
      </c>
      <c r="O2037" s="241" t="s">
        <v>13274</v>
      </c>
      <c r="P2037" s="241" t="s">
        <v>6880</v>
      </c>
      <c r="AT2037">
        <v>1</v>
      </c>
      <c r="AU2037" t="str">
        <f t="shared" si="62"/>
        <v>13212-1</v>
      </c>
      <c r="AV2037" s="121" t="str">
        <f t="shared" si="63"/>
        <v>R3-13212-42</v>
      </c>
      <c r="AW2037" s="121" t="s">
        <v>6654</v>
      </c>
      <c r="AX2037" s="121" t="s">
        <v>1506</v>
      </c>
      <c r="AY2037" s="139">
        <v>42</v>
      </c>
      <c r="AZ2037" s="139" t="s">
        <v>300</v>
      </c>
      <c r="BA2037" s="139" t="s">
        <v>307</v>
      </c>
      <c r="BB2037" s="139" t="s">
        <v>3204</v>
      </c>
      <c r="BC2037"/>
    </row>
    <row r="2038" spans="11:55" x14ac:dyDescent="0.4">
      <c r="K2038" s="240" t="s">
        <v>15559</v>
      </c>
      <c r="L2038" s="241" t="s">
        <v>1600</v>
      </c>
      <c r="M2038" s="241">
        <v>116</v>
      </c>
      <c r="N2038" s="241" t="s">
        <v>7804</v>
      </c>
      <c r="O2038" s="241" t="s">
        <v>13274</v>
      </c>
      <c r="P2038" s="241" t="s">
        <v>6880</v>
      </c>
      <c r="AT2038">
        <v>2</v>
      </c>
      <c r="AU2038" t="str">
        <f t="shared" si="62"/>
        <v>13212-2</v>
      </c>
      <c r="AV2038" s="121" t="str">
        <f t="shared" si="63"/>
        <v>R3-13212-89</v>
      </c>
      <c r="AW2038" s="121" t="s">
        <v>6654</v>
      </c>
      <c r="AX2038" s="121" t="s">
        <v>1506</v>
      </c>
      <c r="AY2038" s="139">
        <v>89</v>
      </c>
      <c r="AZ2038" s="139" t="s">
        <v>300</v>
      </c>
      <c r="BA2038" s="139" t="s">
        <v>307</v>
      </c>
      <c r="BB2038" s="139" t="s">
        <v>829</v>
      </c>
      <c r="BC2038"/>
    </row>
    <row r="2039" spans="11:55" x14ac:dyDescent="0.4">
      <c r="K2039" s="240" t="s">
        <v>15560</v>
      </c>
      <c r="L2039" s="241" t="s">
        <v>1600</v>
      </c>
      <c r="M2039" s="241">
        <v>117</v>
      </c>
      <c r="N2039" s="241" t="s">
        <v>7805</v>
      </c>
      <c r="O2039" s="241" t="s">
        <v>13274</v>
      </c>
      <c r="P2039" s="241" t="s">
        <v>6880</v>
      </c>
      <c r="AT2039">
        <v>3</v>
      </c>
      <c r="AU2039" t="str">
        <f t="shared" si="62"/>
        <v>13212-3</v>
      </c>
      <c r="AV2039" s="121" t="str">
        <f t="shared" si="63"/>
        <v>R3-13212-90</v>
      </c>
      <c r="AW2039" s="121" t="s">
        <v>6654</v>
      </c>
      <c r="AX2039" s="121" t="s">
        <v>1506</v>
      </c>
      <c r="AY2039" s="139">
        <v>90</v>
      </c>
      <c r="AZ2039" s="139" t="s">
        <v>300</v>
      </c>
      <c r="BA2039" s="139" t="s">
        <v>307</v>
      </c>
      <c r="BB2039" s="139" t="s">
        <v>3205</v>
      </c>
      <c r="BC2039"/>
    </row>
    <row r="2040" spans="11:55" x14ac:dyDescent="0.4">
      <c r="K2040" s="240" t="s">
        <v>15561</v>
      </c>
      <c r="L2040" s="241" t="s">
        <v>1600</v>
      </c>
      <c r="M2040" s="241">
        <v>118</v>
      </c>
      <c r="N2040" s="241" t="s">
        <v>7806</v>
      </c>
      <c r="O2040" s="241" t="s">
        <v>13273</v>
      </c>
      <c r="P2040" s="241" t="s">
        <v>6880</v>
      </c>
      <c r="AT2040">
        <v>1</v>
      </c>
      <c r="AU2040" t="str">
        <f t="shared" si="62"/>
        <v>13213-1</v>
      </c>
      <c r="AV2040" s="121" t="str">
        <f t="shared" si="63"/>
        <v>R3-13213-14</v>
      </c>
      <c r="AW2040" s="121" t="s">
        <v>6654</v>
      </c>
      <c r="AX2040" s="121" t="s">
        <v>1507</v>
      </c>
      <c r="AY2040" s="139">
        <v>14</v>
      </c>
      <c r="AZ2040" s="139" t="s">
        <v>300</v>
      </c>
      <c r="BA2040" s="139" t="s">
        <v>308</v>
      </c>
      <c r="BB2040" s="139" t="s">
        <v>3206</v>
      </c>
      <c r="BC2040"/>
    </row>
    <row r="2041" spans="11:55" x14ac:dyDescent="0.4">
      <c r="K2041" s="240" t="s">
        <v>15562</v>
      </c>
      <c r="L2041" s="241" t="s">
        <v>1600</v>
      </c>
      <c r="M2041" s="241">
        <v>119</v>
      </c>
      <c r="N2041" s="241" t="s">
        <v>7009</v>
      </c>
      <c r="O2041" s="241" t="s">
        <v>13274</v>
      </c>
      <c r="P2041" s="241" t="s">
        <v>6681</v>
      </c>
      <c r="AT2041">
        <v>2</v>
      </c>
      <c r="AU2041" t="str">
        <f t="shared" si="62"/>
        <v>13213-2</v>
      </c>
      <c r="AV2041" s="121" t="str">
        <f t="shared" si="63"/>
        <v>R3-13213-24</v>
      </c>
      <c r="AW2041" s="121" t="s">
        <v>6654</v>
      </c>
      <c r="AX2041" s="121" t="s">
        <v>1507</v>
      </c>
      <c r="AY2041" s="139">
        <v>24</v>
      </c>
      <c r="AZ2041" s="139" t="s">
        <v>300</v>
      </c>
      <c r="BA2041" s="139" t="s">
        <v>308</v>
      </c>
      <c r="BB2041" s="139" t="s">
        <v>3207</v>
      </c>
      <c r="BC2041"/>
    </row>
    <row r="2042" spans="11:55" x14ac:dyDescent="0.4">
      <c r="K2042" s="240" t="s">
        <v>15563</v>
      </c>
      <c r="L2042" s="241" t="s">
        <v>1600</v>
      </c>
      <c r="M2042" s="241">
        <v>120</v>
      </c>
      <c r="N2042" s="241" t="s">
        <v>7807</v>
      </c>
      <c r="O2042" s="241" t="s">
        <v>13274</v>
      </c>
      <c r="P2042" s="241" t="s">
        <v>6880</v>
      </c>
      <c r="AT2042">
        <v>3</v>
      </c>
      <c r="AU2042" t="str">
        <f t="shared" si="62"/>
        <v>13213-3</v>
      </c>
      <c r="AV2042" s="121" t="str">
        <f t="shared" si="63"/>
        <v>R3-13213-53</v>
      </c>
      <c r="AW2042" s="121" t="s">
        <v>6654</v>
      </c>
      <c r="AX2042" s="121" t="s">
        <v>1507</v>
      </c>
      <c r="AY2042" s="139">
        <v>53</v>
      </c>
      <c r="AZ2042" s="139" t="s">
        <v>300</v>
      </c>
      <c r="BA2042" s="139" t="s">
        <v>308</v>
      </c>
      <c r="BB2042" s="139" t="s">
        <v>3209</v>
      </c>
      <c r="BC2042"/>
    </row>
    <row r="2043" spans="11:55" x14ac:dyDescent="0.4">
      <c r="K2043" s="240" t="s">
        <v>15564</v>
      </c>
      <c r="L2043" s="241" t="s">
        <v>1600</v>
      </c>
      <c r="M2043" s="241">
        <v>121</v>
      </c>
      <c r="N2043" s="241" t="s">
        <v>7808</v>
      </c>
      <c r="O2043" s="241" t="s">
        <v>13274</v>
      </c>
      <c r="P2043" s="241" t="s">
        <v>6880</v>
      </c>
      <c r="AT2043">
        <v>1</v>
      </c>
      <c r="AU2043" t="str">
        <f t="shared" si="62"/>
        <v>13220-1</v>
      </c>
      <c r="AV2043" s="121" t="str">
        <f t="shared" si="63"/>
        <v>R3-13220-28</v>
      </c>
      <c r="AW2043" s="121" t="s">
        <v>6654</v>
      </c>
      <c r="AX2043" s="121" t="s">
        <v>1509</v>
      </c>
      <c r="AY2043" s="139">
        <v>28</v>
      </c>
      <c r="AZ2043" s="139" t="s">
        <v>300</v>
      </c>
      <c r="BA2043" s="139" t="s">
        <v>310</v>
      </c>
      <c r="BB2043" s="139" t="s">
        <v>3217</v>
      </c>
      <c r="BC2043"/>
    </row>
    <row r="2044" spans="11:55" x14ac:dyDescent="0.4">
      <c r="K2044" s="240" t="s">
        <v>15565</v>
      </c>
      <c r="L2044" s="241" t="s">
        <v>1600</v>
      </c>
      <c r="M2044" s="241">
        <v>122</v>
      </c>
      <c r="N2044" s="241" t="s">
        <v>838</v>
      </c>
      <c r="O2044" s="241" t="s">
        <v>13273</v>
      </c>
      <c r="P2044" s="241" t="s">
        <v>6688</v>
      </c>
      <c r="AT2044">
        <v>2</v>
      </c>
      <c r="AU2044" t="str">
        <f t="shared" si="62"/>
        <v>13220-2</v>
      </c>
      <c r="AV2044" s="121" t="str">
        <f t="shared" si="63"/>
        <v>R3-13220-29</v>
      </c>
      <c r="AW2044" s="121" t="s">
        <v>6654</v>
      </c>
      <c r="AX2044" s="121" t="s">
        <v>1509</v>
      </c>
      <c r="AY2044" s="139">
        <v>29</v>
      </c>
      <c r="AZ2044" s="139" t="s">
        <v>300</v>
      </c>
      <c r="BA2044" s="139" t="s">
        <v>310</v>
      </c>
      <c r="BB2044" s="139" t="s">
        <v>3218</v>
      </c>
      <c r="BC2044"/>
    </row>
    <row r="2045" spans="11:55" x14ac:dyDescent="0.4">
      <c r="K2045" s="240" t="s">
        <v>15566</v>
      </c>
      <c r="L2045" s="241" t="s">
        <v>1600</v>
      </c>
      <c r="M2045" s="241">
        <v>123</v>
      </c>
      <c r="N2045" s="241" t="s">
        <v>7809</v>
      </c>
      <c r="O2045" s="241" t="s">
        <v>13273</v>
      </c>
      <c r="P2045" s="241" t="s">
        <v>6688</v>
      </c>
      <c r="AT2045">
        <v>3</v>
      </c>
      <c r="AU2045" t="str">
        <f t="shared" si="62"/>
        <v>13220-3</v>
      </c>
      <c r="AV2045" s="121" t="str">
        <f t="shared" si="63"/>
        <v>R3-13220-30</v>
      </c>
      <c r="AW2045" s="121" t="s">
        <v>6654</v>
      </c>
      <c r="AX2045" s="121" t="s">
        <v>1509</v>
      </c>
      <c r="AY2045" s="139">
        <v>30</v>
      </c>
      <c r="AZ2045" s="139" t="s">
        <v>300</v>
      </c>
      <c r="BA2045" s="139" t="s">
        <v>310</v>
      </c>
      <c r="BB2045" s="139" t="s">
        <v>3219</v>
      </c>
      <c r="BC2045"/>
    </row>
    <row r="2046" spans="11:55" x14ac:dyDescent="0.4">
      <c r="K2046" s="240" t="s">
        <v>15567</v>
      </c>
      <c r="L2046" s="241" t="s">
        <v>1600</v>
      </c>
      <c r="M2046" s="241">
        <v>124</v>
      </c>
      <c r="N2046" s="241" t="s">
        <v>7810</v>
      </c>
      <c r="O2046" s="241" t="s">
        <v>13274</v>
      </c>
      <c r="P2046" s="241" t="s">
        <v>6880</v>
      </c>
      <c r="AT2046">
        <v>4</v>
      </c>
      <c r="AU2046" t="str">
        <f t="shared" si="62"/>
        <v>13220-4</v>
      </c>
      <c r="AV2046" s="121" t="str">
        <f t="shared" si="63"/>
        <v>R3-13220-31</v>
      </c>
      <c r="AW2046" s="121" t="s">
        <v>6654</v>
      </c>
      <c r="AX2046" s="121" t="s">
        <v>1509</v>
      </c>
      <c r="AY2046" s="139">
        <v>31</v>
      </c>
      <c r="AZ2046" s="139" t="s">
        <v>300</v>
      </c>
      <c r="BA2046" s="139" t="s">
        <v>310</v>
      </c>
      <c r="BB2046" s="139" t="s">
        <v>3212</v>
      </c>
      <c r="BC2046"/>
    </row>
    <row r="2047" spans="11:55" x14ac:dyDescent="0.4">
      <c r="K2047" s="240" t="s">
        <v>15568</v>
      </c>
      <c r="L2047" s="241" t="s">
        <v>1600</v>
      </c>
      <c r="M2047" s="241">
        <v>125</v>
      </c>
      <c r="N2047" s="241" t="s">
        <v>7811</v>
      </c>
      <c r="O2047" s="241" t="s">
        <v>13274</v>
      </c>
      <c r="P2047" s="241" t="s">
        <v>6880</v>
      </c>
      <c r="AT2047">
        <v>5</v>
      </c>
      <c r="AU2047" t="str">
        <f t="shared" si="62"/>
        <v>13220-5</v>
      </c>
      <c r="AV2047" s="121" t="str">
        <f t="shared" si="63"/>
        <v>R3-13220-32</v>
      </c>
      <c r="AW2047" s="121" t="s">
        <v>6654</v>
      </c>
      <c r="AX2047" s="121" t="s">
        <v>1509</v>
      </c>
      <c r="AY2047" s="139">
        <v>32</v>
      </c>
      <c r="AZ2047" s="139" t="s">
        <v>300</v>
      </c>
      <c r="BA2047" s="139" t="s">
        <v>310</v>
      </c>
      <c r="BB2047" s="139" t="s">
        <v>3220</v>
      </c>
      <c r="BC2047"/>
    </row>
    <row r="2048" spans="11:55" x14ac:dyDescent="0.4">
      <c r="K2048" s="240" t="s">
        <v>15569</v>
      </c>
      <c r="L2048" s="241" t="s">
        <v>1600</v>
      </c>
      <c r="M2048" s="241">
        <v>126</v>
      </c>
      <c r="N2048" s="241" t="s">
        <v>2384</v>
      </c>
      <c r="O2048" s="241" t="s">
        <v>13273</v>
      </c>
      <c r="P2048" s="241" t="s">
        <v>6880</v>
      </c>
      <c r="AT2048">
        <v>6</v>
      </c>
      <c r="AU2048" t="str">
        <f t="shared" si="62"/>
        <v>13220-6</v>
      </c>
      <c r="AV2048" s="121" t="str">
        <f t="shared" si="63"/>
        <v>R3-13220-33</v>
      </c>
      <c r="AW2048" s="121" t="s">
        <v>6654</v>
      </c>
      <c r="AX2048" s="121" t="s">
        <v>1509</v>
      </c>
      <c r="AY2048" s="139">
        <v>33</v>
      </c>
      <c r="AZ2048" s="139" t="s">
        <v>300</v>
      </c>
      <c r="BA2048" s="139" t="s">
        <v>310</v>
      </c>
      <c r="BB2048" s="139" t="s">
        <v>3213</v>
      </c>
      <c r="BC2048"/>
    </row>
    <row r="2049" spans="11:55" x14ac:dyDescent="0.4">
      <c r="K2049" s="240" t="s">
        <v>15570</v>
      </c>
      <c r="L2049" s="241" t="s">
        <v>1600</v>
      </c>
      <c r="M2049" s="241">
        <v>127</v>
      </c>
      <c r="N2049" s="241" t="s">
        <v>7812</v>
      </c>
      <c r="O2049" s="241" t="s">
        <v>13274</v>
      </c>
      <c r="P2049" s="241" t="s">
        <v>6880</v>
      </c>
      <c r="AT2049">
        <v>7</v>
      </c>
      <c r="AU2049" t="str">
        <f t="shared" si="62"/>
        <v>13220-7</v>
      </c>
      <c r="AV2049" s="121" t="str">
        <f t="shared" si="63"/>
        <v>R3-13220-34</v>
      </c>
      <c r="AW2049" s="121" t="s">
        <v>6654</v>
      </c>
      <c r="AX2049" s="121" t="s">
        <v>1509</v>
      </c>
      <c r="AY2049" s="139">
        <v>34</v>
      </c>
      <c r="AZ2049" s="139" t="s">
        <v>300</v>
      </c>
      <c r="BA2049" s="139" t="s">
        <v>310</v>
      </c>
      <c r="BB2049" s="139" t="s">
        <v>3214</v>
      </c>
      <c r="BC2049"/>
    </row>
    <row r="2050" spans="11:55" x14ac:dyDescent="0.4">
      <c r="K2050" s="240" t="s">
        <v>15571</v>
      </c>
      <c r="L2050" s="241" t="s">
        <v>1600</v>
      </c>
      <c r="M2050" s="241">
        <v>128</v>
      </c>
      <c r="N2050" s="241" t="s">
        <v>7813</v>
      </c>
      <c r="O2050" s="241" t="s">
        <v>13273</v>
      </c>
      <c r="P2050" s="241" t="s">
        <v>2143</v>
      </c>
      <c r="AT2050">
        <v>8</v>
      </c>
      <c r="AU2050" t="str">
        <f t="shared" si="62"/>
        <v>13220-8</v>
      </c>
      <c r="AV2050" s="121" t="str">
        <f t="shared" si="63"/>
        <v>R3-13220-35</v>
      </c>
      <c r="AW2050" s="121" t="s">
        <v>6654</v>
      </c>
      <c r="AX2050" s="121" t="s">
        <v>1509</v>
      </c>
      <c r="AY2050" s="139">
        <v>35</v>
      </c>
      <c r="AZ2050" s="139" t="s">
        <v>300</v>
      </c>
      <c r="BA2050" s="139" t="s">
        <v>310</v>
      </c>
      <c r="BB2050" s="139" t="s">
        <v>3221</v>
      </c>
      <c r="BC2050"/>
    </row>
    <row r="2051" spans="11:55" x14ac:dyDescent="0.4">
      <c r="K2051" s="240" t="s">
        <v>15572</v>
      </c>
      <c r="L2051" s="241" t="s">
        <v>1600</v>
      </c>
      <c r="M2051" s="241">
        <v>130</v>
      </c>
      <c r="N2051" s="241" t="s">
        <v>7814</v>
      </c>
      <c r="O2051" s="241" t="s">
        <v>13273</v>
      </c>
      <c r="P2051" s="241" t="s">
        <v>6880</v>
      </c>
      <c r="AT2051">
        <v>9</v>
      </c>
      <c r="AU2051" t="str">
        <f t="shared" si="62"/>
        <v>13220-9</v>
      </c>
      <c r="AV2051" s="121" t="str">
        <f t="shared" si="63"/>
        <v>R3-13220-36</v>
      </c>
      <c r="AW2051" s="121" t="s">
        <v>6654</v>
      </c>
      <c r="AX2051" s="121" t="s">
        <v>1509</v>
      </c>
      <c r="AY2051" s="139">
        <v>36</v>
      </c>
      <c r="AZ2051" s="139" t="s">
        <v>300</v>
      </c>
      <c r="BA2051" s="139" t="s">
        <v>310</v>
      </c>
      <c r="BB2051" s="139" t="s">
        <v>3222</v>
      </c>
      <c r="BC2051"/>
    </row>
    <row r="2052" spans="11:55" x14ac:dyDescent="0.4">
      <c r="K2052" s="240" t="s">
        <v>15573</v>
      </c>
      <c r="L2052" s="241" t="s">
        <v>1600</v>
      </c>
      <c r="M2052" s="241">
        <v>131</v>
      </c>
      <c r="N2052" s="241" t="s">
        <v>7815</v>
      </c>
      <c r="O2052" s="241" t="s">
        <v>13274</v>
      </c>
      <c r="P2052" s="241" t="s">
        <v>6880</v>
      </c>
      <c r="AT2052">
        <v>10</v>
      </c>
      <c r="AU2052" t="str">
        <f t="shared" ref="AU2052:AU2115" si="64">AX2052&amp;"-"&amp;AT2052</f>
        <v>13220-10</v>
      </c>
      <c r="AV2052" s="121" t="str">
        <f t="shared" ref="AV2052:AV2115" si="65">AW2052&amp;"-"&amp;AX2052&amp;"-"&amp;AY2052</f>
        <v>R3-13220-37</v>
      </c>
      <c r="AW2052" s="121" t="s">
        <v>6654</v>
      </c>
      <c r="AX2052" s="121" t="s">
        <v>1509</v>
      </c>
      <c r="AY2052" s="139">
        <v>37</v>
      </c>
      <c r="AZ2052" s="139" t="s">
        <v>300</v>
      </c>
      <c r="BA2052" s="139" t="s">
        <v>310</v>
      </c>
      <c r="BB2052" s="139" t="s">
        <v>3215</v>
      </c>
      <c r="BC2052"/>
    </row>
    <row r="2053" spans="11:55" x14ac:dyDescent="0.4">
      <c r="K2053" s="240" t="s">
        <v>15574</v>
      </c>
      <c r="L2053" s="241" t="s">
        <v>1600</v>
      </c>
      <c r="M2053" s="241">
        <v>132</v>
      </c>
      <c r="N2053" s="241" t="s">
        <v>7816</v>
      </c>
      <c r="O2053" s="241" t="s">
        <v>13273</v>
      </c>
      <c r="P2053" s="241" t="s">
        <v>2148</v>
      </c>
      <c r="AT2053">
        <v>11</v>
      </c>
      <c r="AU2053" t="str">
        <f t="shared" si="64"/>
        <v>13220-11</v>
      </c>
      <c r="AV2053" s="121" t="str">
        <f t="shared" si="65"/>
        <v>R3-13220-38</v>
      </c>
      <c r="AW2053" s="121" t="s">
        <v>6654</v>
      </c>
      <c r="AX2053" s="121" t="s">
        <v>1509</v>
      </c>
      <c r="AY2053" s="139">
        <v>38</v>
      </c>
      <c r="AZ2053" s="139" t="s">
        <v>300</v>
      </c>
      <c r="BA2053" s="139" t="s">
        <v>310</v>
      </c>
      <c r="BB2053" s="139" t="s">
        <v>3216</v>
      </c>
      <c r="BC2053"/>
    </row>
    <row r="2054" spans="11:55" x14ac:dyDescent="0.4">
      <c r="K2054" s="240" t="s">
        <v>15575</v>
      </c>
      <c r="L2054" s="241" t="s">
        <v>1600</v>
      </c>
      <c r="M2054" s="241">
        <v>133</v>
      </c>
      <c r="N2054" s="241" t="s">
        <v>7817</v>
      </c>
      <c r="O2054" s="241" t="s">
        <v>13273</v>
      </c>
      <c r="P2054" s="241" t="s">
        <v>2148</v>
      </c>
      <c r="AT2054">
        <v>1</v>
      </c>
      <c r="AU2054" t="str">
        <f t="shared" si="64"/>
        <v>13221-1</v>
      </c>
      <c r="AV2054" s="121" t="str">
        <f t="shared" si="65"/>
        <v>R3-13221-54</v>
      </c>
      <c r="AW2054" s="121" t="s">
        <v>6654</v>
      </c>
      <c r="AX2054" s="121" t="s">
        <v>1510</v>
      </c>
      <c r="AY2054" s="139">
        <v>54</v>
      </c>
      <c r="AZ2054" s="139" t="s">
        <v>300</v>
      </c>
      <c r="BA2054" s="139" t="s">
        <v>311</v>
      </c>
      <c r="BB2054" s="139" t="s">
        <v>3232</v>
      </c>
      <c r="BC2054"/>
    </row>
    <row r="2055" spans="11:55" x14ac:dyDescent="0.4">
      <c r="K2055" s="240" t="s">
        <v>15576</v>
      </c>
      <c r="L2055" s="241" t="s">
        <v>1600</v>
      </c>
      <c r="M2055" s="241">
        <v>134</v>
      </c>
      <c r="N2055" s="241" t="s">
        <v>6940</v>
      </c>
      <c r="O2055" s="241" t="s">
        <v>13274</v>
      </c>
      <c r="P2055" s="241" t="s">
        <v>6880</v>
      </c>
      <c r="AT2055">
        <v>2</v>
      </c>
      <c r="AU2055" t="str">
        <f t="shared" si="64"/>
        <v>13221-2</v>
      </c>
      <c r="AV2055" s="121" t="str">
        <f t="shared" si="65"/>
        <v>R3-13221-55</v>
      </c>
      <c r="AW2055" s="121" t="s">
        <v>6654</v>
      </c>
      <c r="AX2055" s="121" t="s">
        <v>1510</v>
      </c>
      <c r="AY2055" s="139">
        <v>55</v>
      </c>
      <c r="AZ2055" s="139" t="s">
        <v>300</v>
      </c>
      <c r="BA2055" s="139" t="s">
        <v>311</v>
      </c>
      <c r="BB2055" s="139" t="s">
        <v>3233</v>
      </c>
      <c r="BC2055"/>
    </row>
    <row r="2056" spans="11:55" x14ac:dyDescent="0.4">
      <c r="K2056" s="240" t="s">
        <v>15577</v>
      </c>
      <c r="L2056" s="241" t="s">
        <v>1600</v>
      </c>
      <c r="M2056" s="241">
        <v>135</v>
      </c>
      <c r="N2056" s="241" t="s">
        <v>3308</v>
      </c>
      <c r="O2056" s="241" t="s">
        <v>13273</v>
      </c>
      <c r="P2056" s="241" t="s">
        <v>2143</v>
      </c>
      <c r="AT2056">
        <v>3</v>
      </c>
      <c r="AU2056" t="str">
        <f t="shared" si="64"/>
        <v>13221-3</v>
      </c>
      <c r="AV2056" s="121" t="str">
        <f t="shared" si="65"/>
        <v>R3-13221-56</v>
      </c>
      <c r="AW2056" s="121" t="s">
        <v>6654</v>
      </c>
      <c r="AX2056" s="121" t="s">
        <v>1510</v>
      </c>
      <c r="AY2056" s="139">
        <v>56</v>
      </c>
      <c r="AZ2056" s="139" t="s">
        <v>300</v>
      </c>
      <c r="BA2056" s="139" t="s">
        <v>311</v>
      </c>
      <c r="BB2056" s="139" t="s">
        <v>3223</v>
      </c>
      <c r="BC2056"/>
    </row>
    <row r="2057" spans="11:55" x14ac:dyDescent="0.4">
      <c r="K2057" s="240" t="s">
        <v>15578</v>
      </c>
      <c r="L2057" s="241" t="s">
        <v>1600</v>
      </c>
      <c r="M2057" s="241">
        <v>136</v>
      </c>
      <c r="N2057" s="241" t="s">
        <v>3308</v>
      </c>
      <c r="O2057" s="241" t="s">
        <v>13273</v>
      </c>
      <c r="P2057" s="241" t="s">
        <v>2144</v>
      </c>
      <c r="AT2057">
        <v>4</v>
      </c>
      <c r="AU2057" t="str">
        <f t="shared" si="64"/>
        <v>13221-4</v>
      </c>
      <c r="AV2057" s="121" t="str">
        <f t="shared" si="65"/>
        <v>R3-13221-57</v>
      </c>
      <c r="AW2057" s="121" t="s">
        <v>6654</v>
      </c>
      <c r="AX2057" s="121" t="s">
        <v>1510</v>
      </c>
      <c r="AY2057" s="139">
        <v>57</v>
      </c>
      <c r="AZ2057" s="139" t="s">
        <v>300</v>
      </c>
      <c r="BA2057" s="139" t="s">
        <v>311</v>
      </c>
      <c r="BB2057" s="139" t="s">
        <v>3224</v>
      </c>
      <c r="BC2057"/>
    </row>
    <row r="2058" spans="11:55" x14ac:dyDescent="0.4">
      <c r="K2058" s="240" t="s">
        <v>15579</v>
      </c>
      <c r="L2058" s="241" t="s">
        <v>1600</v>
      </c>
      <c r="M2058" s="241">
        <v>137</v>
      </c>
      <c r="N2058" s="241" t="s">
        <v>3308</v>
      </c>
      <c r="O2058" s="241" t="s">
        <v>13273</v>
      </c>
      <c r="P2058" s="241" t="s">
        <v>2144</v>
      </c>
      <c r="AT2058">
        <v>5</v>
      </c>
      <c r="AU2058" t="str">
        <f t="shared" si="64"/>
        <v>13221-5</v>
      </c>
      <c r="AV2058" s="121" t="str">
        <f t="shared" si="65"/>
        <v>R3-13221-58</v>
      </c>
      <c r="AW2058" s="121" t="s">
        <v>6654</v>
      </c>
      <c r="AX2058" s="121" t="s">
        <v>1510</v>
      </c>
      <c r="AY2058" s="139">
        <v>58</v>
      </c>
      <c r="AZ2058" s="139" t="s">
        <v>300</v>
      </c>
      <c r="BA2058" s="139" t="s">
        <v>311</v>
      </c>
      <c r="BB2058" s="139" t="s">
        <v>3225</v>
      </c>
      <c r="BC2058"/>
    </row>
    <row r="2059" spans="11:55" x14ac:dyDescent="0.4">
      <c r="K2059" s="240" t="s">
        <v>15580</v>
      </c>
      <c r="L2059" s="241" t="s">
        <v>1600</v>
      </c>
      <c r="M2059" s="241">
        <v>138</v>
      </c>
      <c r="N2059" s="241" t="s">
        <v>4139</v>
      </c>
      <c r="O2059" s="241" t="s">
        <v>13273</v>
      </c>
      <c r="P2059" s="241" t="s">
        <v>2147</v>
      </c>
      <c r="AT2059">
        <v>6</v>
      </c>
      <c r="AU2059" t="str">
        <f t="shared" si="64"/>
        <v>13221-6</v>
      </c>
      <c r="AV2059" s="121" t="str">
        <f t="shared" si="65"/>
        <v>R3-13221-59</v>
      </c>
      <c r="AW2059" s="121" t="s">
        <v>6654</v>
      </c>
      <c r="AX2059" s="121" t="s">
        <v>1510</v>
      </c>
      <c r="AY2059" s="139">
        <v>59</v>
      </c>
      <c r="AZ2059" s="139" t="s">
        <v>300</v>
      </c>
      <c r="BA2059" s="139" t="s">
        <v>311</v>
      </c>
      <c r="BB2059" s="139" t="s">
        <v>3226</v>
      </c>
      <c r="BC2059"/>
    </row>
    <row r="2060" spans="11:55" x14ac:dyDescent="0.4">
      <c r="K2060" s="240" t="s">
        <v>15581</v>
      </c>
      <c r="L2060" s="241" t="s">
        <v>1600</v>
      </c>
      <c r="M2060" s="241">
        <v>139</v>
      </c>
      <c r="N2060" s="241" t="s">
        <v>7818</v>
      </c>
      <c r="O2060" s="241" t="s">
        <v>13273</v>
      </c>
      <c r="P2060" s="241" t="s">
        <v>6688</v>
      </c>
      <c r="AT2060">
        <v>7</v>
      </c>
      <c r="AU2060" t="str">
        <f t="shared" si="64"/>
        <v>13221-7</v>
      </c>
      <c r="AV2060" s="121" t="str">
        <f t="shared" si="65"/>
        <v>R3-13221-60</v>
      </c>
      <c r="AW2060" s="121" t="s">
        <v>6654</v>
      </c>
      <c r="AX2060" s="121" t="s">
        <v>1510</v>
      </c>
      <c r="AY2060" s="139">
        <v>60</v>
      </c>
      <c r="AZ2060" s="139" t="s">
        <v>300</v>
      </c>
      <c r="BA2060" s="139" t="s">
        <v>311</v>
      </c>
      <c r="BB2060" s="139" t="s">
        <v>3227</v>
      </c>
      <c r="BC2060"/>
    </row>
    <row r="2061" spans="11:55" x14ac:dyDescent="0.4">
      <c r="K2061" s="240" t="s">
        <v>15582</v>
      </c>
      <c r="L2061" s="241" t="s">
        <v>1600</v>
      </c>
      <c r="M2061" s="241">
        <v>141</v>
      </c>
      <c r="N2061" s="241" t="s">
        <v>7819</v>
      </c>
      <c r="O2061" s="241" t="s">
        <v>13273</v>
      </c>
      <c r="P2061" s="241" t="s">
        <v>6688</v>
      </c>
      <c r="AT2061">
        <v>8</v>
      </c>
      <c r="AU2061" t="str">
        <f t="shared" si="64"/>
        <v>13221-8</v>
      </c>
      <c r="AV2061" s="121" t="str">
        <f t="shared" si="65"/>
        <v>R3-13221-61</v>
      </c>
      <c r="AW2061" s="121" t="s">
        <v>6654</v>
      </c>
      <c r="AX2061" s="121" t="s">
        <v>1510</v>
      </c>
      <c r="AY2061" s="139">
        <v>61</v>
      </c>
      <c r="AZ2061" s="139" t="s">
        <v>300</v>
      </c>
      <c r="BA2061" s="139" t="s">
        <v>311</v>
      </c>
      <c r="BB2061" s="139" t="s">
        <v>3228</v>
      </c>
      <c r="BC2061"/>
    </row>
    <row r="2062" spans="11:55" x14ac:dyDescent="0.4">
      <c r="K2062" s="240" t="s">
        <v>15583</v>
      </c>
      <c r="L2062" s="241" t="s">
        <v>1600</v>
      </c>
      <c r="M2062" s="241">
        <v>142</v>
      </c>
      <c r="N2062" s="241" t="s">
        <v>829</v>
      </c>
      <c r="O2062" s="241" t="s">
        <v>13273</v>
      </c>
      <c r="P2062" s="241" t="s">
        <v>6688</v>
      </c>
      <c r="AT2062">
        <v>9</v>
      </c>
      <c r="AU2062" t="str">
        <f t="shared" si="64"/>
        <v>13221-9</v>
      </c>
      <c r="AV2062" s="121" t="str">
        <f t="shared" si="65"/>
        <v>R3-13221-62</v>
      </c>
      <c r="AW2062" s="121" t="s">
        <v>6654</v>
      </c>
      <c r="AX2062" s="121" t="s">
        <v>1510</v>
      </c>
      <c r="AY2062" s="139">
        <v>62</v>
      </c>
      <c r="AZ2062" s="139" t="s">
        <v>300</v>
      </c>
      <c r="BA2062" s="139" t="s">
        <v>311</v>
      </c>
      <c r="BB2062" s="139" t="s">
        <v>3229</v>
      </c>
      <c r="BC2062"/>
    </row>
    <row r="2063" spans="11:55" x14ac:dyDescent="0.4">
      <c r="K2063" s="240" t="s">
        <v>15584</v>
      </c>
      <c r="L2063" s="241" t="s">
        <v>1600</v>
      </c>
      <c r="M2063" s="241">
        <v>143</v>
      </c>
      <c r="N2063" s="241" t="s">
        <v>7820</v>
      </c>
      <c r="O2063" s="241" t="s">
        <v>13273</v>
      </c>
      <c r="P2063" s="241" t="s">
        <v>6688</v>
      </c>
      <c r="AT2063">
        <v>10</v>
      </c>
      <c r="AU2063" t="str">
        <f t="shared" si="64"/>
        <v>13221-10</v>
      </c>
      <c r="AV2063" s="121" t="str">
        <f t="shared" si="65"/>
        <v>R3-13221-64</v>
      </c>
      <c r="AW2063" s="121" t="s">
        <v>6654</v>
      </c>
      <c r="AX2063" s="121" t="s">
        <v>1510</v>
      </c>
      <c r="AY2063" s="139">
        <v>64</v>
      </c>
      <c r="AZ2063" s="139" t="s">
        <v>300</v>
      </c>
      <c r="BA2063" s="139" t="s">
        <v>311</v>
      </c>
      <c r="BB2063" s="139" t="s">
        <v>3234</v>
      </c>
      <c r="BC2063"/>
    </row>
    <row r="2064" spans="11:55" x14ac:dyDescent="0.4">
      <c r="K2064" s="240" t="s">
        <v>15585</v>
      </c>
      <c r="L2064" s="241" t="s">
        <v>1600</v>
      </c>
      <c r="M2064" s="241">
        <v>144</v>
      </c>
      <c r="N2064" s="241" t="s">
        <v>7821</v>
      </c>
      <c r="O2064" s="241" t="s">
        <v>13273</v>
      </c>
      <c r="P2064" s="241" t="s">
        <v>2143</v>
      </c>
      <c r="AT2064">
        <v>11</v>
      </c>
      <c r="AU2064" t="str">
        <f t="shared" si="64"/>
        <v>13221-11</v>
      </c>
      <c r="AV2064" s="121" t="str">
        <f t="shared" si="65"/>
        <v>R3-13221-69</v>
      </c>
      <c r="AW2064" s="121" t="s">
        <v>6654</v>
      </c>
      <c r="AX2064" s="121" t="s">
        <v>1510</v>
      </c>
      <c r="AY2064" s="139">
        <v>69</v>
      </c>
      <c r="AZ2064" s="139" t="s">
        <v>300</v>
      </c>
      <c r="BA2064" s="139" t="s">
        <v>311</v>
      </c>
      <c r="BB2064" s="139" t="s">
        <v>3236</v>
      </c>
      <c r="BC2064"/>
    </row>
    <row r="2065" spans="11:55" x14ac:dyDescent="0.4">
      <c r="K2065" s="240" t="s">
        <v>15586</v>
      </c>
      <c r="L2065" s="241" t="s">
        <v>1600</v>
      </c>
      <c r="M2065" s="241">
        <v>145</v>
      </c>
      <c r="N2065" s="241" t="s">
        <v>7822</v>
      </c>
      <c r="O2065" s="241" t="s">
        <v>13273</v>
      </c>
      <c r="P2065" s="241" t="s">
        <v>6688</v>
      </c>
      <c r="AT2065">
        <v>12</v>
      </c>
      <c r="AU2065" t="str">
        <f t="shared" si="64"/>
        <v>13221-12</v>
      </c>
      <c r="AV2065" s="121" t="str">
        <f t="shared" si="65"/>
        <v>R3-13221-71</v>
      </c>
      <c r="AW2065" s="121" t="s">
        <v>6654</v>
      </c>
      <c r="AX2065" s="121" t="s">
        <v>1510</v>
      </c>
      <c r="AY2065" s="139">
        <v>71</v>
      </c>
      <c r="AZ2065" s="139" t="s">
        <v>300</v>
      </c>
      <c r="BA2065" s="139" t="s">
        <v>311</v>
      </c>
      <c r="BB2065" s="139" t="s">
        <v>3237</v>
      </c>
      <c r="BC2065"/>
    </row>
    <row r="2066" spans="11:55" x14ac:dyDescent="0.4">
      <c r="K2066" s="240" t="s">
        <v>15587</v>
      </c>
      <c r="L2066" s="241" t="s">
        <v>1600</v>
      </c>
      <c r="M2066" s="241">
        <v>146</v>
      </c>
      <c r="N2066" s="241" t="s">
        <v>7823</v>
      </c>
      <c r="O2066" s="241" t="s">
        <v>13273</v>
      </c>
      <c r="P2066" s="241" t="s">
        <v>6688</v>
      </c>
      <c r="AT2066">
        <v>13</v>
      </c>
      <c r="AU2066" t="str">
        <f t="shared" si="64"/>
        <v>13221-13</v>
      </c>
      <c r="AV2066" s="121" t="str">
        <f t="shared" si="65"/>
        <v>R3-13221-72</v>
      </c>
      <c r="AW2066" s="121" t="s">
        <v>6654</v>
      </c>
      <c r="AX2066" s="121" t="s">
        <v>1510</v>
      </c>
      <c r="AY2066" s="139">
        <v>72</v>
      </c>
      <c r="AZ2066" s="139" t="s">
        <v>300</v>
      </c>
      <c r="BA2066" s="139" t="s">
        <v>311</v>
      </c>
      <c r="BB2066" s="139" t="s">
        <v>3238</v>
      </c>
      <c r="BC2066"/>
    </row>
    <row r="2067" spans="11:55" x14ac:dyDescent="0.4">
      <c r="K2067" s="240" t="s">
        <v>15588</v>
      </c>
      <c r="L2067" s="241" t="s">
        <v>1600</v>
      </c>
      <c r="M2067" s="241">
        <v>147</v>
      </c>
      <c r="N2067" s="241" t="s">
        <v>7824</v>
      </c>
      <c r="O2067" s="241" t="s">
        <v>13273</v>
      </c>
      <c r="P2067" s="241" t="s">
        <v>6688</v>
      </c>
      <c r="AT2067">
        <v>14</v>
      </c>
      <c r="AU2067" t="str">
        <f t="shared" si="64"/>
        <v>13221-14</v>
      </c>
      <c r="AV2067" s="121" t="str">
        <f t="shared" si="65"/>
        <v>R3-13221-74</v>
      </c>
      <c r="AW2067" s="121" t="s">
        <v>6654</v>
      </c>
      <c r="AX2067" s="121" t="s">
        <v>1510</v>
      </c>
      <c r="AY2067" s="139">
        <v>74</v>
      </c>
      <c r="AZ2067" s="139" t="s">
        <v>300</v>
      </c>
      <c r="BA2067" s="139" t="s">
        <v>311</v>
      </c>
      <c r="BB2067" s="139" t="s">
        <v>3239</v>
      </c>
      <c r="BC2067"/>
    </row>
    <row r="2068" spans="11:55" x14ac:dyDescent="0.4">
      <c r="K2068" s="240" t="s">
        <v>15589</v>
      </c>
      <c r="L2068" s="241" t="s">
        <v>1741</v>
      </c>
      <c r="M2068" s="241">
        <v>1</v>
      </c>
      <c r="N2068" s="241" t="s">
        <v>9108</v>
      </c>
      <c r="O2068" s="241" t="s">
        <v>13273</v>
      </c>
      <c r="P2068" s="241" t="s">
        <v>6880</v>
      </c>
      <c r="AT2068">
        <v>15</v>
      </c>
      <c r="AU2068" t="str">
        <f t="shared" si="64"/>
        <v>13221-15</v>
      </c>
      <c r="AV2068" s="121" t="str">
        <f t="shared" si="65"/>
        <v>R3-13221-75</v>
      </c>
      <c r="AW2068" s="121" t="s">
        <v>6654</v>
      </c>
      <c r="AX2068" s="121" t="s">
        <v>1510</v>
      </c>
      <c r="AY2068" s="139">
        <v>75</v>
      </c>
      <c r="AZ2068" s="139" t="s">
        <v>300</v>
      </c>
      <c r="BA2068" s="139" t="s">
        <v>311</v>
      </c>
      <c r="BB2068" s="139" t="s">
        <v>3235</v>
      </c>
      <c r="BC2068"/>
    </row>
    <row r="2069" spans="11:55" x14ac:dyDescent="0.4">
      <c r="K2069" s="240" t="s">
        <v>15590</v>
      </c>
      <c r="L2069" s="241" t="s">
        <v>1741</v>
      </c>
      <c r="M2069" s="241">
        <v>2</v>
      </c>
      <c r="N2069" s="241" t="s">
        <v>9109</v>
      </c>
      <c r="O2069" s="241" t="s">
        <v>13273</v>
      </c>
      <c r="P2069" s="241" t="s">
        <v>6880</v>
      </c>
      <c r="AT2069">
        <v>16</v>
      </c>
      <c r="AU2069" t="str">
        <f t="shared" si="64"/>
        <v>13221-16</v>
      </c>
      <c r="AV2069" s="121" t="str">
        <f t="shared" si="65"/>
        <v>R3-13221-76</v>
      </c>
      <c r="AW2069" s="121" t="s">
        <v>6654</v>
      </c>
      <c r="AX2069" s="121" t="s">
        <v>1510</v>
      </c>
      <c r="AY2069" s="139">
        <v>76</v>
      </c>
      <c r="AZ2069" s="139" t="s">
        <v>300</v>
      </c>
      <c r="BA2069" s="139" t="s">
        <v>311</v>
      </c>
      <c r="BB2069" s="139" t="s">
        <v>3231</v>
      </c>
      <c r="BC2069"/>
    </row>
    <row r="2070" spans="11:55" x14ac:dyDescent="0.4">
      <c r="K2070" s="240" t="s">
        <v>15591</v>
      </c>
      <c r="L2070" s="241" t="s">
        <v>1741</v>
      </c>
      <c r="M2070" s="241">
        <v>3</v>
      </c>
      <c r="N2070" s="241" t="s">
        <v>9110</v>
      </c>
      <c r="O2070" s="241" t="s">
        <v>13273</v>
      </c>
      <c r="P2070" s="241" t="s">
        <v>6880</v>
      </c>
      <c r="AT2070">
        <v>17</v>
      </c>
      <c r="AU2070" t="str">
        <f t="shared" si="64"/>
        <v>13221-17</v>
      </c>
      <c r="AV2070" s="121" t="str">
        <f t="shared" si="65"/>
        <v>R3-13221-77</v>
      </c>
      <c r="AW2070" s="121" t="s">
        <v>6654</v>
      </c>
      <c r="AX2070" s="121" t="s">
        <v>1510</v>
      </c>
      <c r="AY2070" s="139">
        <v>77</v>
      </c>
      <c r="AZ2070" s="139" t="s">
        <v>300</v>
      </c>
      <c r="BA2070" s="139" t="s">
        <v>311</v>
      </c>
      <c r="BB2070" s="139" t="s">
        <v>3240</v>
      </c>
      <c r="BC2070"/>
    </row>
    <row r="2071" spans="11:55" x14ac:dyDescent="0.4">
      <c r="K2071" s="240" t="s">
        <v>15592</v>
      </c>
      <c r="L2071" s="241" t="s">
        <v>1741</v>
      </c>
      <c r="M2071" s="241">
        <v>4</v>
      </c>
      <c r="N2071" s="241" t="s">
        <v>9111</v>
      </c>
      <c r="O2071" s="241" t="s">
        <v>13273</v>
      </c>
      <c r="P2071" s="241" t="s">
        <v>2147</v>
      </c>
      <c r="AT2071">
        <v>18</v>
      </c>
      <c r="AU2071" t="str">
        <f t="shared" si="64"/>
        <v>13221-18</v>
      </c>
      <c r="AV2071" s="121" t="str">
        <f t="shared" si="65"/>
        <v>R3-13221-78</v>
      </c>
      <c r="AW2071" s="121" t="s">
        <v>6654</v>
      </c>
      <c r="AX2071" s="121" t="s">
        <v>1510</v>
      </c>
      <c r="AY2071" s="139">
        <v>78</v>
      </c>
      <c r="AZ2071" s="139" t="s">
        <v>300</v>
      </c>
      <c r="BA2071" s="139" t="s">
        <v>311</v>
      </c>
      <c r="BB2071" s="139" t="s">
        <v>3230</v>
      </c>
      <c r="BC2071"/>
    </row>
    <row r="2072" spans="11:55" x14ac:dyDescent="0.4">
      <c r="K2072" s="240" t="s">
        <v>15593</v>
      </c>
      <c r="L2072" s="241" t="s">
        <v>1741</v>
      </c>
      <c r="M2072" s="241">
        <v>5</v>
      </c>
      <c r="N2072" s="241" t="s">
        <v>9112</v>
      </c>
      <c r="O2072" s="241" t="s">
        <v>13273</v>
      </c>
      <c r="P2072" s="241" t="s">
        <v>2143</v>
      </c>
      <c r="AT2072">
        <v>19</v>
      </c>
      <c r="AU2072" t="str">
        <f t="shared" si="64"/>
        <v>13221-19</v>
      </c>
      <c r="AV2072" s="121" t="str">
        <f t="shared" si="65"/>
        <v>R3-13221-79</v>
      </c>
      <c r="AW2072" s="121" t="s">
        <v>6654</v>
      </c>
      <c r="AX2072" s="121" t="s">
        <v>1510</v>
      </c>
      <c r="AY2072" s="139">
        <v>79</v>
      </c>
      <c r="AZ2072" s="139" t="s">
        <v>300</v>
      </c>
      <c r="BA2072" s="139" t="s">
        <v>311</v>
      </c>
      <c r="BB2072" s="139" t="s">
        <v>3241</v>
      </c>
      <c r="BC2072"/>
    </row>
    <row r="2073" spans="11:55" x14ac:dyDescent="0.4">
      <c r="K2073" s="240" t="s">
        <v>15594</v>
      </c>
      <c r="L2073" s="241" t="s">
        <v>1741</v>
      </c>
      <c r="M2073" s="241">
        <v>6</v>
      </c>
      <c r="N2073" s="241" t="s">
        <v>852</v>
      </c>
      <c r="O2073" s="241" t="s">
        <v>13273</v>
      </c>
      <c r="P2073" s="241" t="s">
        <v>2144</v>
      </c>
      <c r="AT2073">
        <v>20</v>
      </c>
      <c r="AU2073" t="str">
        <f t="shared" si="64"/>
        <v>13221-20</v>
      </c>
      <c r="AV2073" s="121" t="str">
        <f t="shared" si="65"/>
        <v>R3-13221-81</v>
      </c>
      <c r="AW2073" s="121" t="s">
        <v>6654</v>
      </c>
      <c r="AX2073" s="121" t="s">
        <v>1510</v>
      </c>
      <c r="AY2073" s="139">
        <v>81</v>
      </c>
      <c r="AZ2073" s="139" t="s">
        <v>300</v>
      </c>
      <c r="BA2073" s="139" t="s">
        <v>311</v>
      </c>
      <c r="BB2073" s="139" t="s">
        <v>3242</v>
      </c>
      <c r="BC2073"/>
    </row>
    <row r="2074" spans="11:55" x14ac:dyDescent="0.4">
      <c r="K2074" s="240" t="s">
        <v>15595</v>
      </c>
      <c r="L2074" s="241" t="s">
        <v>1741</v>
      </c>
      <c r="M2074" s="241">
        <v>7</v>
      </c>
      <c r="N2074" s="241" t="s">
        <v>9113</v>
      </c>
      <c r="O2074" s="241" t="s">
        <v>13274</v>
      </c>
      <c r="P2074" s="241" t="s">
        <v>6880</v>
      </c>
      <c r="AT2074">
        <v>21</v>
      </c>
      <c r="AU2074" t="str">
        <f t="shared" si="64"/>
        <v>13221-21</v>
      </c>
      <c r="AV2074" s="121" t="str">
        <f t="shared" si="65"/>
        <v>R3-13221-83</v>
      </c>
      <c r="AW2074" s="121" t="s">
        <v>6654</v>
      </c>
      <c r="AX2074" s="121" t="s">
        <v>1510</v>
      </c>
      <c r="AY2074" s="139">
        <v>83</v>
      </c>
      <c r="AZ2074" s="139" t="s">
        <v>300</v>
      </c>
      <c r="BA2074" s="139" t="s">
        <v>311</v>
      </c>
      <c r="BB2074" s="139" t="s">
        <v>3243</v>
      </c>
      <c r="BC2074"/>
    </row>
    <row r="2075" spans="11:55" x14ac:dyDescent="0.4">
      <c r="K2075" s="240" t="s">
        <v>15596</v>
      </c>
      <c r="L2075" s="241" t="s">
        <v>1741</v>
      </c>
      <c r="M2075" s="241">
        <v>8</v>
      </c>
      <c r="N2075" s="241" t="s">
        <v>9114</v>
      </c>
      <c r="O2075" s="241" t="s">
        <v>13274</v>
      </c>
      <c r="P2075" s="241" t="s">
        <v>6880</v>
      </c>
      <c r="AT2075">
        <v>22</v>
      </c>
      <c r="AU2075" t="str">
        <f t="shared" si="64"/>
        <v>13221-22</v>
      </c>
      <c r="AV2075" s="121" t="str">
        <f t="shared" si="65"/>
        <v>R3-13221-84</v>
      </c>
      <c r="AW2075" s="121" t="s">
        <v>6654</v>
      </c>
      <c r="AX2075" s="121" t="s">
        <v>1510</v>
      </c>
      <c r="AY2075" s="139">
        <v>84</v>
      </c>
      <c r="AZ2075" s="139" t="s">
        <v>300</v>
      </c>
      <c r="BA2075" s="139" t="s">
        <v>311</v>
      </c>
      <c r="BB2075" s="139" t="s">
        <v>3244</v>
      </c>
      <c r="BC2075"/>
    </row>
    <row r="2076" spans="11:55" x14ac:dyDescent="0.4">
      <c r="K2076" s="240" t="s">
        <v>15597</v>
      </c>
      <c r="L2076" s="241" t="s">
        <v>1741</v>
      </c>
      <c r="M2076" s="241">
        <v>9</v>
      </c>
      <c r="N2076" s="241" t="s">
        <v>9115</v>
      </c>
      <c r="O2076" s="241" t="s">
        <v>13274</v>
      </c>
      <c r="P2076" s="241" t="s">
        <v>6880</v>
      </c>
      <c r="AT2076">
        <v>2</v>
      </c>
      <c r="AU2076" t="str">
        <f t="shared" si="64"/>
        <v>13222-2</v>
      </c>
      <c r="AV2076" s="121" t="str">
        <f t="shared" si="65"/>
        <v>R3-13222-25</v>
      </c>
      <c r="AW2076" s="121" t="s">
        <v>6654</v>
      </c>
      <c r="AX2076" s="121" t="s">
        <v>1511</v>
      </c>
      <c r="AY2076" s="139">
        <v>25</v>
      </c>
      <c r="AZ2076" s="139" t="s">
        <v>300</v>
      </c>
      <c r="BA2076" s="139" t="s">
        <v>312</v>
      </c>
      <c r="BB2076" s="139" t="s">
        <v>846</v>
      </c>
      <c r="BC2076"/>
    </row>
    <row r="2077" spans="11:55" x14ac:dyDescent="0.4">
      <c r="K2077" s="240" t="s">
        <v>15598</v>
      </c>
      <c r="L2077" s="241" t="s">
        <v>1742</v>
      </c>
      <c r="M2077" s="241">
        <v>1</v>
      </c>
      <c r="N2077" s="241" t="s">
        <v>9116</v>
      </c>
      <c r="O2077" s="241" t="s">
        <v>13273</v>
      </c>
      <c r="P2077" s="241" t="s">
        <v>2144</v>
      </c>
      <c r="AT2077">
        <v>3</v>
      </c>
      <c r="AU2077" t="str">
        <f t="shared" si="64"/>
        <v>13222-3</v>
      </c>
      <c r="AV2077" s="121" t="str">
        <f t="shared" si="65"/>
        <v>R3-13222-26</v>
      </c>
      <c r="AW2077" s="121" t="s">
        <v>6654</v>
      </c>
      <c r="AX2077" s="121" t="s">
        <v>1511</v>
      </c>
      <c r="AY2077" s="139">
        <v>26</v>
      </c>
      <c r="AZ2077" s="139" t="s">
        <v>300</v>
      </c>
      <c r="BA2077" s="139" t="s">
        <v>312</v>
      </c>
      <c r="BB2077" s="139" t="s">
        <v>3246</v>
      </c>
      <c r="BC2077"/>
    </row>
    <row r="2078" spans="11:55" x14ac:dyDescent="0.4">
      <c r="K2078" s="240" t="s">
        <v>15599</v>
      </c>
      <c r="L2078" s="241" t="s">
        <v>1742</v>
      </c>
      <c r="M2078" s="241">
        <v>2</v>
      </c>
      <c r="N2078" s="241" t="s">
        <v>2344</v>
      </c>
      <c r="O2078" s="241" t="s">
        <v>13273</v>
      </c>
      <c r="P2078" s="241" t="s">
        <v>2144</v>
      </c>
      <c r="AT2078">
        <v>4</v>
      </c>
      <c r="AU2078" t="str">
        <f t="shared" si="64"/>
        <v>13222-4</v>
      </c>
      <c r="AV2078" s="121" t="str">
        <f t="shared" si="65"/>
        <v>R3-13222-28</v>
      </c>
      <c r="AW2078" s="121" t="s">
        <v>6654</v>
      </c>
      <c r="AX2078" s="121" t="s">
        <v>1511</v>
      </c>
      <c r="AY2078" s="139">
        <v>28</v>
      </c>
      <c r="AZ2078" s="139" t="s">
        <v>300</v>
      </c>
      <c r="BA2078" s="139" t="s">
        <v>312</v>
      </c>
      <c r="BB2078" s="139" t="s">
        <v>829</v>
      </c>
      <c r="BC2078"/>
    </row>
    <row r="2079" spans="11:55" x14ac:dyDescent="0.4">
      <c r="K2079" s="240" t="s">
        <v>15600</v>
      </c>
      <c r="L2079" s="241" t="s">
        <v>1742</v>
      </c>
      <c r="M2079" s="241">
        <v>3</v>
      </c>
      <c r="N2079" s="241" t="s">
        <v>937</v>
      </c>
      <c r="O2079" s="241" t="s">
        <v>13273</v>
      </c>
      <c r="P2079" s="241" t="s">
        <v>2144</v>
      </c>
      <c r="AT2079">
        <v>3</v>
      </c>
      <c r="AU2079" t="str">
        <f t="shared" si="64"/>
        <v>13227-3</v>
      </c>
      <c r="AV2079" s="121" t="str">
        <f t="shared" si="65"/>
        <v>R3-13227-31</v>
      </c>
      <c r="AW2079" s="121" t="s">
        <v>6654</v>
      </c>
      <c r="AX2079" s="121" t="s">
        <v>1513</v>
      </c>
      <c r="AY2079" s="139">
        <v>31</v>
      </c>
      <c r="AZ2079" s="139" t="s">
        <v>300</v>
      </c>
      <c r="BA2079" s="139" t="s">
        <v>314</v>
      </c>
      <c r="BB2079" s="139" t="s">
        <v>829</v>
      </c>
      <c r="BC2079"/>
    </row>
    <row r="2080" spans="11:55" x14ac:dyDescent="0.4">
      <c r="K2080" s="240" t="s">
        <v>15601</v>
      </c>
      <c r="L2080" s="241" t="s">
        <v>1742</v>
      </c>
      <c r="M2080" s="241">
        <v>4</v>
      </c>
      <c r="N2080" s="241" t="s">
        <v>9117</v>
      </c>
      <c r="O2080" s="241" t="s">
        <v>13273</v>
      </c>
      <c r="P2080" s="241" t="s">
        <v>2144</v>
      </c>
      <c r="AT2080">
        <v>1</v>
      </c>
      <c r="AU2080" t="str">
        <f t="shared" si="64"/>
        <v>13402-1</v>
      </c>
      <c r="AV2080" s="121" t="str">
        <f t="shared" si="65"/>
        <v>R3-13402-1</v>
      </c>
      <c r="AW2080" s="121" t="s">
        <v>6654</v>
      </c>
      <c r="AX2080" s="121" t="s">
        <v>1518</v>
      </c>
      <c r="AY2080" s="139">
        <v>1</v>
      </c>
      <c r="AZ2080" s="139" t="s">
        <v>300</v>
      </c>
      <c r="BA2080" s="139" t="s">
        <v>319</v>
      </c>
      <c r="BB2080" s="139" t="s">
        <v>3259</v>
      </c>
      <c r="BC2080"/>
    </row>
    <row r="2081" spans="11:55" x14ac:dyDescent="0.4">
      <c r="K2081" s="240" t="s">
        <v>15602</v>
      </c>
      <c r="L2081" s="241" t="s">
        <v>1742</v>
      </c>
      <c r="M2081" s="241">
        <v>5</v>
      </c>
      <c r="N2081" s="241" t="s">
        <v>9118</v>
      </c>
      <c r="O2081" s="241" t="s">
        <v>13273</v>
      </c>
      <c r="P2081" s="241" t="s">
        <v>2144</v>
      </c>
      <c r="AT2081">
        <v>9</v>
      </c>
      <c r="AU2081" t="str">
        <f t="shared" si="64"/>
        <v>14000-9</v>
      </c>
      <c r="AV2081" s="121" t="str">
        <f t="shared" si="65"/>
        <v>R3-14000-4</v>
      </c>
      <c r="AW2081" s="121" t="s">
        <v>6654</v>
      </c>
      <c r="AX2081" s="121" t="s">
        <v>1519</v>
      </c>
      <c r="AY2081" s="139">
        <v>4</v>
      </c>
      <c r="AZ2081" s="139" t="s">
        <v>320</v>
      </c>
      <c r="BA2081" s="139" t="s">
        <v>6655</v>
      </c>
      <c r="BB2081" s="139" t="s">
        <v>3260</v>
      </c>
      <c r="BC2081"/>
    </row>
    <row r="2082" spans="11:55" x14ac:dyDescent="0.4">
      <c r="K2082" s="240" t="s">
        <v>15603</v>
      </c>
      <c r="L2082" s="241" t="s">
        <v>1742</v>
      </c>
      <c r="M2082" s="241">
        <v>6</v>
      </c>
      <c r="N2082" s="241" t="s">
        <v>1070</v>
      </c>
      <c r="O2082" s="241" t="s">
        <v>13273</v>
      </c>
      <c r="P2082" s="241" t="s">
        <v>2144</v>
      </c>
      <c r="AT2082">
        <v>10</v>
      </c>
      <c r="AU2082" t="str">
        <f t="shared" si="64"/>
        <v>14000-10</v>
      </c>
      <c r="AV2082" s="121" t="str">
        <f t="shared" si="65"/>
        <v>R3-14000-6</v>
      </c>
      <c r="AW2082" s="121" t="s">
        <v>6654</v>
      </c>
      <c r="AX2082" s="121" t="s">
        <v>1519</v>
      </c>
      <c r="AY2082" s="139">
        <v>6</v>
      </c>
      <c r="AZ2082" s="139" t="s">
        <v>320</v>
      </c>
      <c r="BA2082" s="139" t="s">
        <v>6655</v>
      </c>
      <c r="BB2082" s="139" t="s">
        <v>3261</v>
      </c>
      <c r="BC2082"/>
    </row>
    <row r="2083" spans="11:55" x14ac:dyDescent="0.4">
      <c r="K2083" s="240" t="s">
        <v>15604</v>
      </c>
      <c r="L2083" s="241" t="s">
        <v>1742</v>
      </c>
      <c r="M2083" s="241">
        <v>7</v>
      </c>
      <c r="N2083" s="241" t="s">
        <v>9119</v>
      </c>
      <c r="O2083" s="241" t="s">
        <v>13273</v>
      </c>
      <c r="P2083" s="241" t="s">
        <v>2144</v>
      </c>
      <c r="AT2083">
        <v>11</v>
      </c>
      <c r="AU2083" t="str">
        <f t="shared" si="64"/>
        <v>14000-11</v>
      </c>
      <c r="AV2083" s="121" t="str">
        <f t="shared" si="65"/>
        <v>R3-14000-7</v>
      </c>
      <c r="AW2083" s="121" t="s">
        <v>6654</v>
      </c>
      <c r="AX2083" s="121" t="s">
        <v>1519</v>
      </c>
      <c r="AY2083" s="139">
        <v>7</v>
      </c>
      <c r="AZ2083" s="139" t="s">
        <v>320</v>
      </c>
      <c r="BA2083" s="139" t="s">
        <v>6655</v>
      </c>
      <c r="BB2083" s="139" t="s">
        <v>3262</v>
      </c>
      <c r="BC2083"/>
    </row>
    <row r="2084" spans="11:55" x14ac:dyDescent="0.4">
      <c r="K2084" s="240" t="s">
        <v>15605</v>
      </c>
      <c r="L2084" s="241" t="s">
        <v>1742</v>
      </c>
      <c r="M2084" s="241">
        <v>8</v>
      </c>
      <c r="N2084" s="241" t="s">
        <v>9120</v>
      </c>
      <c r="O2084" s="241" t="s">
        <v>13273</v>
      </c>
      <c r="P2084" s="241" t="s">
        <v>2144</v>
      </c>
      <c r="AT2084">
        <v>12</v>
      </c>
      <c r="AU2084" t="str">
        <f t="shared" si="64"/>
        <v>14000-12</v>
      </c>
      <c r="AV2084" s="121" t="str">
        <f t="shared" si="65"/>
        <v>R3-14000-10</v>
      </c>
      <c r="AW2084" s="121" t="s">
        <v>6654</v>
      </c>
      <c r="AX2084" s="121" t="s">
        <v>1519</v>
      </c>
      <c r="AY2084" s="139">
        <v>10</v>
      </c>
      <c r="AZ2084" s="139" t="s">
        <v>320</v>
      </c>
      <c r="BA2084" s="139" t="s">
        <v>6655</v>
      </c>
      <c r="BB2084" s="139" t="s">
        <v>3263</v>
      </c>
      <c r="BC2084"/>
    </row>
    <row r="2085" spans="11:55" x14ac:dyDescent="0.4">
      <c r="K2085" s="240" t="s">
        <v>15606</v>
      </c>
      <c r="L2085" s="241" t="s">
        <v>1742</v>
      </c>
      <c r="M2085" s="241">
        <v>9</v>
      </c>
      <c r="N2085" s="241" t="s">
        <v>9121</v>
      </c>
      <c r="O2085" s="241" t="s">
        <v>13273</v>
      </c>
      <c r="P2085" s="241" t="s">
        <v>2143</v>
      </c>
      <c r="AT2085">
        <v>13</v>
      </c>
      <c r="AU2085" t="str">
        <f t="shared" si="64"/>
        <v>14000-13</v>
      </c>
      <c r="AV2085" s="121" t="str">
        <f t="shared" si="65"/>
        <v>R3-14000-19</v>
      </c>
      <c r="AW2085" s="121" t="s">
        <v>6654</v>
      </c>
      <c r="AX2085" s="121" t="s">
        <v>1519</v>
      </c>
      <c r="AY2085" s="139">
        <v>19</v>
      </c>
      <c r="AZ2085" s="139" t="s">
        <v>320</v>
      </c>
      <c r="BA2085" s="139" t="s">
        <v>6655</v>
      </c>
      <c r="BB2085" s="139" t="s">
        <v>3264</v>
      </c>
      <c r="BC2085"/>
    </row>
    <row r="2086" spans="11:55" x14ac:dyDescent="0.4">
      <c r="K2086" s="240" t="s">
        <v>15607</v>
      </c>
      <c r="L2086" s="241" t="s">
        <v>1742</v>
      </c>
      <c r="M2086" s="241">
        <v>10</v>
      </c>
      <c r="N2086" s="241" t="s">
        <v>9122</v>
      </c>
      <c r="O2086" s="241" t="s">
        <v>13273</v>
      </c>
      <c r="P2086" s="241" t="s">
        <v>2144</v>
      </c>
      <c r="AT2086">
        <v>14</v>
      </c>
      <c r="AU2086" t="str">
        <f t="shared" si="64"/>
        <v>14000-14</v>
      </c>
      <c r="AV2086" s="121" t="str">
        <f t="shared" si="65"/>
        <v>R3-14000-30</v>
      </c>
      <c r="AW2086" s="121" t="s">
        <v>6654</v>
      </c>
      <c r="AX2086" s="121" t="s">
        <v>1519</v>
      </c>
      <c r="AY2086" s="139">
        <v>30</v>
      </c>
      <c r="AZ2086" s="139" t="s">
        <v>320</v>
      </c>
      <c r="BA2086" s="139" t="s">
        <v>6655</v>
      </c>
      <c r="BB2086" s="139" t="s">
        <v>3267</v>
      </c>
      <c r="BC2086"/>
    </row>
    <row r="2087" spans="11:55" x14ac:dyDescent="0.4">
      <c r="K2087" s="240" t="s">
        <v>15608</v>
      </c>
      <c r="L2087" s="241" t="s">
        <v>1742</v>
      </c>
      <c r="M2087" s="241">
        <v>11</v>
      </c>
      <c r="N2087" s="241" t="s">
        <v>9123</v>
      </c>
      <c r="O2087" s="241" t="s">
        <v>13273</v>
      </c>
      <c r="P2087" s="241" t="s">
        <v>2143</v>
      </c>
      <c r="AT2087">
        <v>15</v>
      </c>
      <c r="AU2087" t="str">
        <f t="shared" si="64"/>
        <v>14000-15</v>
      </c>
      <c r="AV2087" s="121" t="str">
        <f t="shared" si="65"/>
        <v>R3-14000-42</v>
      </c>
      <c r="AW2087" s="121" t="s">
        <v>6654</v>
      </c>
      <c r="AX2087" s="121" t="s">
        <v>1519</v>
      </c>
      <c r="AY2087" s="139">
        <v>42</v>
      </c>
      <c r="AZ2087" s="139" t="s">
        <v>320</v>
      </c>
      <c r="BA2087" s="139" t="s">
        <v>6655</v>
      </c>
      <c r="BB2087" s="139" t="s">
        <v>3268</v>
      </c>
      <c r="BC2087"/>
    </row>
    <row r="2088" spans="11:55" x14ac:dyDescent="0.4">
      <c r="K2088" s="240" t="s">
        <v>15609</v>
      </c>
      <c r="L2088" s="241" t="s">
        <v>1742</v>
      </c>
      <c r="M2088" s="241">
        <v>12</v>
      </c>
      <c r="N2088" s="241" t="s">
        <v>9124</v>
      </c>
      <c r="O2088" s="241" t="s">
        <v>13273</v>
      </c>
      <c r="P2088" s="241" t="s">
        <v>2143</v>
      </c>
      <c r="AT2088">
        <v>16</v>
      </c>
      <c r="AU2088" t="str">
        <f t="shared" si="64"/>
        <v>14000-16</v>
      </c>
      <c r="AV2088" s="121" t="str">
        <f t="shared" si="65"/>
        <v>R3-14000-44</v>
      </c>
      <c r="AW2088" s="121" t="s">
        <v>6654</v>
      </c>
      <c r="AX2088" s="121" t="s">
        <v>1519</v>
      </c>
      <c r="AY2088" s="139">
        <v>44</v>
      </c>
      <c r="AZ2088" s="139" t="s">
        <v>320</v>
      </c>
      <c r="BA2088" s="139" t="s">
        <v>6655</v>
      </c>
      <c r="BB2088" s="139" t="s">
        <v>3269</v>
      </c>
      <c r="BC2088"/>
    </row>
    <row r="2089" spans="11:55" x14ac:dyDescent="0.4">
      <c r="K2089" s="240" t="s">
        <v>15610</v>
      </c>
      <c r="L2089" s="241" t="s">
        <v>1742</v>
      </c>
      <c r="M2089" s="241">
        <v>13</v>
      </c>
      <c r="N2089" s="241" t="s">
        <v>9125</v>
      </c>
      <c r="O2089" s="241" t="s">
        <v>13273</v>
      </c>
      <c r="P2089" s="241" t="s">
        <v>2144</v>
      </c>
      <c r="AT2089">
        <v>17</v>
      </c>
      <c r="AU2089" t="str">
        <f t="shared" si="64"/>
        <v>14000-17</v>
      </c>
      <c r="AV2089" s="121" t="str">
        <f t="shared" si="65"/>
        <v>R3-14000-46</v>
      </c>
      <c r="AW2089" s="121" t="s">
        <v>6654</v>
      </c>
      <c r="AX2089" s="121" t="s">
        <v>1519</v>
      </c>
      <c r="AY2089" s="139">
        <v>46</v>
      </c>
      <c r="AZ2089" s="139" t="s">
        <v>320</v>
      </c>
      <c r="BA2089" s="139" t="s">
        <v>6655</v>
      </c>
      <c r="BB2089" s="139" t="s">
        <v>3270</v>
      </c>
      <c r="BC2089"/>
    </row>
    <row r="2090" spans="11:55" x14ac:dyDescent="0.4">
      <c r="K2090" s="240" t="s">
        <v>15611</v>
      </c>
      <c r="L2090" s="241" t="s">
        <v>1742</v>
      </c>
      <c r="M2090" s="241">
        <v>14</v>
      </c>
      <c r="N2090" s="241" t="s">
        <v>9126</v>
      </c>
      <c r="O2090" s="241" t="s">
        <v>13273</v>
      </c>
      <c r="P2090" s="241" t="s">
        <v>2144</v>
      </c>
      <c r="AT2090">
        <v>18</v>
      </c>
      <c r="AU2090" t="str">
        <f t="shared" si="64"/>
        <v>14000-18</v>
      </c>
      <c r="AV2090" s="121" t="str">
        <f t="shared" si="65"/>
        <v>R3-14000-50</v>
      </c>
      <c r="AW2090" s="121" t="s">
        <v>6654</v>
      </c>
      <c r="AX2090" s="121" t="s">
        <v>1519</v>
      </c>
      <c r="AY2090" s="139">
        <v>50</v>
      </c>
      <c r="AZ2090" s="139" t="s">
        <v>320</v>
      </c>
      <c r="BA2090" s="139" t="s">
        <v>6655</v>
      </c>
      <c r="BB2090" s="139" t="s">
        <v>3271</v>
      </c>
      <c r="BC2090"/>
    </row>
    <row r="2091" spans="11:55" x14ac:dyDescent="0.4">
      <c r="K2091" s="240" t="s">
        <v>15612</v>
      </c>
      <c r="L2091" s="241" t="s">
        <v>1742</v>
      </c>
      <c r="M2091" s="241">
        <v>15</v>
      </c>
      <c r="N2091" s="241" t="s">
        <v>9127</v>
      </c>
      <c r="O2091" s="241" t="s">
        <v>13273</v>
      </c>
      <c r="P2091" s="241" t="s">
        <v>2144</v>
      </c>
      <c r="AT2091">
        <v>19</v>
      </c>
      <c r="AU2091" t="str">
        <f t="shared" si="64"/>
        <v>14000-19</v>
      </c>
      <c r="AV2091" s="121" t="str">
        <f t="shared" si="65"/>
        <v>R3-14000-51</v>
      </c>
      <c r="AW2091" s="121" t="s">
        <v>6654</v>
      </c>
      <c r="AX2091" s="121" t="s">
        <v>1519</v>
      </c>
      <c r="AY2091" s="139">
        <v>51</v>
      </c>
      <c r="AZ2091" s="139" t="s">
        <v>320</v>
      </c>
      <c r="BA2091" s="139" t="s">
        <v>6655</v>
      </c>
      <c r="BB2091" s="139" t="s">
        <v>3272</v>
      </c>
      <c r="BC2091"/>
    </row>
    <row r="2092" spans="11:55" x14ac:dyDescent="0.4">
      <c r="K2092" s="240" t="s">
        <v>15613</v>
      </c>
      <c r="L2092" s="241" t="s">
        <v>1742</v>
      </c>
      <c r="M2092" s="241">
        <v>16</v>
      </c>
      <c r="N2092" s="241" t="s">
        <v>3153</v>
      </c>
      <c r="O2092" s="241" t="s">
        <v>13273</v>
      </c>
      <c r="P2092" s="241" t="s">
        <v>2144</v>
      </c>
      <c r="AT2092">
        <v>20</v>
      </c>
      <c r="AU2092" t="str">
        <f t="shared" si="64"/>
        <v>14000-20</v>
      </c>
      <c r="AV2092" s="121" t="str">
        <f t="shared" si="65"/>
        <v>R3-14000-54</v>
      </c>
      <c r="AW2092" s="121" t="s">
        <v>6654</v>
      </c>
      <c r="AX2092" s="121" t="s">
        <v>1519</v>
      </c>
      <c r="AY2092" s="139">
        <v>54</v>
      </c>
      <c r="AZ2092" s="139" t="s">
        <v>320</v>
      </c>
      <c r="BA2092" s="139" t="s">
        <v>6655</v>
      </c>
      <c r="BB2092" s="139" t="s">
        <v>3273</v>
      </c>
      <c r="BC2092"/>
    </row>
    <row r="2093" spans="11:55" x14ac:dyDescent="0.4">
      <c r="K2093" s="240" t="s">
        <v>15614</v>
      </c>
      <c r="L2093" s="241" t="s">
        <v>1742</v>
      </c>
      <c r="M2093" s="241">
        <v>17</v>
      </c>
      <c r="N2093" s="241" t="s">
        <v>9128</v>
      </c>
      <c r="O2093" s="241" t="s">
        <v>13273</v>
      </c>
      <c r="P2093" s="241" t="s">
        <v>2144</v>
      </c>
      <c r="AT2093">
        <v>21</v>
      </c>
      <c r="AU2093" t="str">
        <f t="shared" si="64"/>
        <v>14000-21</v>
      </c>
      <c r="AV2093" s="121" t="str">
        <f t="shared" si="65"/>
        <v>R3-14000-57</v>
      </c>
      <c r="AW2093" s="121" t="s">
        <v>6654</v>
      </c>
      <c r="AX2093" s="121" t="s">
        <v>1519</v>
      </c>
      <c r="AY2093" s="139">
        <v>57</v>
      </c>
      <c r="AZ2093" s="139" t="s">
        <v>320</v>
      </c>
      <c r="BA2093" s="139" t="s">
        <v>6655</v>
      </c>
      <c r="BB2093" s="139" t="s">
        <v>3274</v>
      </c>
      <c r="BC2093"/>
    </row>
    <row r="2094" spans="11:55" x14ac:dyDescent="0.4">
      <c r="K2094" s="240" t="s">
        <v>15615</v>
      </c>
      <c r="L2094" s="241" t="s">
        <v>1742</v>
      </c>
      <c r="M2094" s="241">
        <v>18</v>
      </c>
      <c r="N2094" s="241" t="s">
        <v>9129</v>
      </c>
      <c r="O2094" s="241" t="s">
        <v>13273</v>
      </c>
      <c r="P2094" s="241" t="s">
        <v>2144</v>
      </c>
      <c r="AT2094">
        <v>22</v>
      </c>
      <c r="AU2094" t="str">
        <f t="shared" si="64"/>
        <v>14000-22</v>
      </c>
      <c r="AV2094" s="121" t="str">
        <f t="shared" si="65"/>
        <v>R3-14000-68</v>
      </c>
      <c r="AW2094" s="121" t="s">
        <v>6654</v>
      </c>
      <c r="AX2094" s="121" t="s">
        <v>1519</v>
      </c>
      <c r="AY2094" s="139">
        <v>68</v>
      </c>
      <c r="AZ2094" s="139" t="s">
        <v>320</v>
      </c>
      <c r="BA2094" s="139" t="s">
        <v>6655</v>
      </c>
      <c r="BB2094" s="139" t="s">
        <v>2137</v>
      </c>
      <c r="BC2094"/>
    </row>
    <row r="2095" spans="11:55" x14ac:dyDescent="0.4">
      <c r="K2095" s="240" t="s">
        <v>15616</v>
      </c>
      <c r="L2095" s="241" t="s">
        <v>1742</v>
      </c>
      <c r="M2095" s="241">
        <v>19</v>
      </c>
      <c r="N2095" s="241" t="s">
        <v>9130</v>
      </c>
      <c r="O2095" s="241" t="s">
        <v>13273</v>
      </c>
      <c r="P2095" s="241" t="s">
        <v>2144</v>
      </c>
      <c r="AT2095">
        <v>23</v>
      </c>
      <c r="AU2095" t="str">
        <f t="shared" si="64"/>
        <v>14000-23</v>
      </c>
      <c r="AV2095" s="121" t="str">
        <f t="shared" si="65"/>
        <v>R3-14000-115</v>
      </c>
      <c r="AW2095" s="121" t="s">
        <v>6654</v>
      </c>
      <c r="AX2095" s="121" t="s">
        <v>1519</v>
      </c>
      <c r="AY2095" s="139">
        <v>115</v>
      </c>
      <c r="AZ2095" s="139" t="s">
        <v>320</v>
      </c>
      <c r="BA2095" s="139" t="s">
        <v>6655</v>
      </c>
      <c r="BB2095" s="139" t="s">
        <v>3280</v>
      </c>
      <c r="BC2095"/>
    </row>
    <row r="2096" spans="11:55" x14ac:dyDescent="0.4">
      <c r="K2096" s="240" t="s">
        <v>15617</v>
      </c>
      <c r="L2096" s="241" t="s">
        <v>1742</v>
      </c>
      <c r="M2096" s="241">
        <v>20</v>
      </c>
      <c r="N2096" s="241" t="s">
        <v>9131</v>
      </c>
      <c r="O2096" s="241" t="s">
        <v>13273</v>
      </c>
      <c r="P2096" s="241" t="s">
        <v>2144</v>
      </c>
      <c r="AT2096">
        <v>24</v>
      </c>
      <c r="AU2096" t="str">
        <f t="shared" si="64"/>
        <v>14000-24</v>
      </c>
      <c r="AV2096" s="121" t="str">
        <f t="shared" si="65"/>
        <v>R3-14000-118</v>
      </c>
      <c r="AW2096" s="121" t="s">
        <v>6654</v>
      </c>
      <c r="AX2096" s="121" t="s">
        <v>1519</v>
      </c>
      <c r="AY2096" s="139">
        <v>118</v>
      </c>
      <c r="AZ2096" s="139" t="s">
        <v>320</v>
      </c>
      <c r="BA2096" s="139" t="s">
        <v>6655</v>
      </c>
      <c r="BB2096" s="139" t="s">
        <v>3282</v>
      </c>
      <c r="BC2096"/>
    </row>
    <row r="2097" spans="11:55" x14ac:dyDescent="0.4">
      <c r="K2097" s="240" t="s">
        <v>15618</v>
      </c>
      <c r="L2097" s="241" t="s">
        <v>1742</v>
      </c>
      <c r="M2097" s="241">
        <v>21</v>
      </c>
      <c r="N2097" s="241" t="s">
        <v>9132</v>
      </c>
      <c r="O2097" s="241" t="s">
        <v>13273</v>
      </c>
      <c r="P2097" s="241" t="s">
        <v>2144</v>
      </c>
      <c r="AT2097">
        <v>25</v>
      </c>
      <c r="AU2097" t="str">
        <f t="shared" si="64"/>
        <v>14000-25</v>
      </c>
      <c r="AV2097" s="121" t="str">
        <f t="shared" si="65"/>
        <v>R3-14000-120</v>
      </c>
      <c r="AW2097" s="121" t="s">
        <v>6654</v>
      </c>
      <c r="AX2097" s="121" t="s">
        <v>1519</v>
      </c>
      <c r="AY2097" s="139">
        <v>120</v>
      </c>
      <c r="AZ2097" s="139" t="s">
        <v>320</v>
      </c>
      <c r="BA2097" s="139" t="s">
        <v>6655</v>
      </c>
      <c r="BB2097" s="139" t="s">
        <v>3283</v>
      </c>
      <c r="BC2097"/>
    </row>
    <row r="2098" spans="11:55" x14ac:dyDescent="0.4">
      <c r="K2098" s="240" t="s">
        <v>15619</v>
      </c>
      <c r="L2098" s="241" t="s">
        <v>1742</v>
      </c>
      <c r="M2098" s="241">
        <v>22</v>
      </c>
      <c r="N2098" s="241" t="s">
        <v>3308</v>
      </c>
      <c r="O2098" s="241" t="s">
        <v>13273</v>
      </c>
      <c r="P2098" s="241" t="s">
        <v>1259</v>
      </c>
      <c r="AT2098">
        <v>6</v>
      </c>
      <c r="AU2098" t="str">
        <f t="shared" si="64"/>
        <v>14130-6</v>
      </c>
      <c r="AV2098" s="121" t="str">
        <f t="shared" si="65"/>
        <v>R3-14130-26</v>
      </c>
      <c r="AW2098" s="121" t="s">
        <v>6654</v>
      </c>
      <c r="AX2098" s="121" t="s">
        <v>1521</v>
      </c>
      <c r="AY2098" s="139">
        <v>26</v>
      </c>
      <c r="AZ2098" s="139" t="s">
        <v>320</v>
      </c>
      <c r="BA2098" s="139" t="s">
        <v>322</v>
      </c>
      <c r="BB2098" s="139" t="s">
        <v>3288</v>
      </c>
      <c r="BC2098"/>
    </row>
    <row r="2099" spans="11:55" x14ac:dyDescent="0.4">
      <c r="K2099" s="240" t="s">
        <v>15620</v>
      </c>
      <c r="L2099" s="241" t="s">
        <v>1742</v>
      </c>
      <c r="M2099" s="241">
        <v>23</v>
      </c>
      <c r="N2099" s="241" t="s">
        <v>3308</v>
      </c>
      <c r="O2099" s="241" t="s">
        <v>13273</v>
      </c>
      <c r="P2099" s="241" t="s">
        <v>1259</v>
      </c>
      <c r="AT2099">
        <v>6</v>
      </c>
      <c r="AU2099" t="str">
        <f t="shared" si="64"/>
        <v>14150-6</v>
      </c>
      <c r="AV2099" s="121" t="str">
        <f t="shared" si="65"/>
        <v>R3-14150-100</v>
      </c>
      <c r="AW2099" s="121" t="s">
        <v>6654</v>
      </c>
      <c r="AX2099" s="121" t="s">
        <v>1522</v>
      </c>
      <c r="AY2099" s="139">
        <v>100</v>
      </c>
      <c r="AZ2099" s="139" t="s">
        <v>320</v>
      </c>
      <c r="BA2099" s="139" t="s">
        <v>323</v>
      </c>
      <c r="BB2099" s="139" t="s">
        <v>829</v>
      </c>
      <c r="BC2099"/>
    </row>
    <row r="2100" spans="11:55" x14ac:dyDescent="0.4">
      <c r="K2100" s="240" t="s">
        <v>15621</v>
      </c>
      <c r="L2100" s="241" t="s">
        <v>1742</v>
      </c>
      <c r="M2100" s="241">
        <v>24</v>
      </c>
      <c r="N2100" s="241" t="s">
        <v>829</v>
      </c>
      <c r="O2100" s="241" t="s">
        <v>13273</v>
      </c>
      <c r="P2100" s="241" t="s">
        <v>2144</v>
      </c>
      <c r="AT2100">
        <v>2</v>
      </c>
      <c r="AU2100" t="str">
        <f t="shared" si="64"/>
        <v>14203-2</v>
      </c>
      <c r="AV2100" s="121" t="str">
        <f t="shared" si="65"/>
        <v>R3-14203-57</v>
      </c>
      <c r="AW2100" s="121" t="s">
        <v>6654</v>
      </c>
      <c r="AX2100" s="121" t="s">
        <v>1524</v>
      </c>
      <c r="AY2100" s="139">
        <v>57</v>
      </c>
      <c r="AZ2100" s="139" t="s">
        <v>320</v>
      </c>
      <c r="BA2100" s="139" t="s">
        <v>325</v>
      </c>
      <c r="BB2100" s="139" t="s">
        <v>829</v>
      </c>
      <c r="BC2100"/>
    </row>
    <row r="2101" spans="11:55" x14ac:dyDescent="0.4">
      <c r="K2101" s="240" t="s">
        <v>15622</v>
      </c>
      <c r="L2101" s="241" t="s">
        <v>1742</v>
      </c>
      <c r="M2101" s="241">
        <v>25</v>
      </c>
      <c r="N2101" s="241" t="s">
        <v>9133</v>
      </c>
      <c r="O2101" s="241" t="s">
        <v>13273</v>
      </c>
      <c r="P2101" s="241" t="s">
        <v>6686</v>
      </c>
      <c r="AT2101">
        <v>1</v>
      </c>
      <c r="AU2101" t="str">
        <f t="shared" si="64"/>
        <v>14206-1</v>
      </c>
      <c r="AV2101" s="121" t="str">
        <f t="shared" si="65"/>
        <v>R3-14206-9</v>
      </c>
      <c r="AW2101" s="121" t="s">
        <v>6654</v>
      </c>
      <c r="AX2101" s="121" t="s">
        <v>1527</v>
      </c>
      <c r="AY2101" s="139">
        <v>9</v>
      </c>
      <c r="AZ2101" s="139" t="s">
        <v>320</v>
      </c>
      <c r="BA2101" s="139" t="s">
        <v>328</v>
      </c>
      <c r="BB2101" s="139" t="s">
        <v>829</v>
      </c>
      <c r="BC2101"/>
    </row>
    <row r="2102" spans="11:55" x14ac:dyDescent="0.4">
      <c r="K2102" s="240" t="s">
        <v>15623</v>
      </c>
      <c r="L2102" s="241" t="s">
        <v>1742</v>
      </c>
      <c r="M2102" s="241">
        <v>26</v>
      </c>
      <c r="N2102" s="241" t="s">
        <v>9134</v>
      </c>
      <c r="O2102" s="241" t="s">
        <v>13273</v>
      </c>
      <c r="P2102" s="241" t="s">
        <v>6686</v>
      </c>
      <c r="AT2102">
        <v>2</v>
      </c>
      <c r="AU2102" t="str">
        <f t="shared" si="64"/>
        <v>14206-2</v>
      </c>
      <c r="AV2102" s="121" t="str">
        <f t="shared" si="65"/>
        <v>R3-14206-10</v>
      </c>
      <c r="AW2102" s="121" t="s">
        <v>6654</v>
      </c>
      <c r="AX2102" s="121" t="s">
        <v>1527</v>
      </c>
      <c r="AY2102" s="139">
        <v>10</v>
      </c>
      <c r="AZ2102" s="139" t="s">
        <v>320</v>
      </c>
      <c r="BA2102" s="139" t="s">
        <v>328</v>
      </c>
      <c r="BB2102" s="139" t="s">
        <v>3303</v>
      </c>
      <c r="BC2102"/>
    </row>
    <row r="2103" spans="11:55" x14ac:dyDescent="0.4">
      <c r="K2103" s="240" t="s">
        <v>15624</v>
      </c>
      <c r="L2103" s="241" t="s">
        <v>1742</v>
      </c>
      <c r="M2103" s="241">
        <v>27</v>
      </c>
      <c r="N2103" s="241" t="s">
        <v>9135</v>
      </c>
      <c r="O2103" s="241" t="s">
        <v>13273</v>
      </c>
      <c r="P2103" s="241" t="s">
        <v>6686</v>
      </c>
      <c r="AT2103">
        <v>3</v>
      </c>
      <c r="AU2103" t="str">
        <f t="shared" si="64"/>
        <v>14206-3</v>
      </c>
      <c r="AV2103" s="121" t="str">
        <f t="shared" si="65"/>
        <v>R3-14206-11</v>
      </c>
      <c r="AW2103" s="121" t="s">
        <v>6654</v>
      </c>
      <c r="AX2103" s="121" t="s">
        <v>1527</v>
      </c>
      <c r="AY2103" s="139">
        <v>11</v>
      </c>
      <c r="AZ2103" s="139" t="s">
        <v>320</v>
      </c>
      <c r="BA2103" s="139" t="s">
        <v>328</v>
      </c>
      <c r="BB2103" s="139" t="s">
        <v>3304</v>
      </c>
      <c r="BC2103"/>
    </row>
    <row r="2104" spans="11:55" x14ac:dyDescent="0.4">
      <c r="K2104" s="240" t="s">
        <v>15625</v>
      </c>
      <c r="L2104" s="241" t="s">
        <v>1742</v>
      </c>
      <c r="M2104" s="241">
        <v>28</v>
      </c>
      <c r="N2104" s="241" t="s">
        <v>9136</v>
      </c>
      <c r="O2104" s="241" t="s">
        <v>13273</v>
      </c>
      <c r="P2104" s="241" t="s">
        <v>6686</v>
      </c>
      <c r="AT2104">
        <v>4</v>
      </c>
      <c r="AU2104" t="str">
        <f t="shared" si="64"/>
        <v>14218-4</v>
      </c>
      <c r="AV2104" s="121" t="str">
        <f t="shared" si="65"/>
        <v>R3-14218-59</v>
      </c>
      <c r="AW2104" s="121" t="s">
        <v>6654</v>
      </c>
      <c r="AX2104" s="121" t="s">
        <v>1532</v>
      </c>
      <c r="AY2104" s="139">
        <v>59</v>
      </c>
      <c r="AZ2104" s="139" t="s">
        <v>320</v>
      </c>
      <c r="BA2104" s="139" t="s">
        <v>333</v>
      </c>
      <c r="BB2104" s="139" t="s">
        <v>829</v>
      </c>
      <c r="BC2104"/>
    </row>
    <row r="2105" spans="11:55" x14ac:dyDescent="0.4">
      <c r="K2105" s="240" t="s">
        <v>15626</v>
      </c>
      <c r="L2105" s="241" t="s">
        <v>1742</v>
      </c>
      <c r="M2105" s="241">
        <v>29</v>
      </c>
      <c r="N2105" s="241" t="s">
        <v>9137</v>
      </c>
      <c r="O2105" s="241" t="s">
        <v>13273</v>
      </c>
      <c r="P2105" s="241" t="s">
        <v>6686</v>
      </c>
      <c r="AT2105">
        <v>1</v>
      </c>
      <c r="AU2105" t="str">
        <f t="shared" si="64"/>
        <v>14384-1</v>
      </c>
      <c r="AV2105" s="121" t="str">
        <f t="shared" si="65"/>
        <v>R3-14384-25</v>
      </c>
      <c r="AW2105" s="121" t="s">
        <v>6654</v>
      </c>
      <c r="AX2105" s="121" t="s">
        <v>1536</v>
      </c>
      <c r="AY2105" s="139">
        <v>25</v>
      </c>
      <c r="AZ2105" s="139" t="s">
        <v>320</v>
      </c>
      <c r="BA2105" s="139" t="s">
        <v>337</v>
      </c>
      <c r="BB2105" s="139" t="s">
        <v>3329</v>
      </c>
      <c r="BC2105"/>
    </row>
    <row r="2106" spans="11:55" x14ac:dyDescent="0.4">
      <c r="K2106" s="240" t="s">
        <v>15627</v>
      </c>
      <c r="L2106" s="241" t="s">
        <v>1742</v>
      </c>
      <c r="M2106" s="241">
        <v>30</v>
      </c>
      <c r="N2106" s="241" t="s">
        <v>9138</v>
      </c>
      <c r="O2106" s="241" t="s">
        <v>13274</v>
      </c>
      <c r="P2106" s="241" t="s">
        <v>6686</v>
      </c>
      <c r="AT2106">
        <v>2</v>
      </c>
      <c r="AU2106" t="str">
        <f t="shared" si="64"/>
        <v>14384-2</v>
      </c>
      <c r="AV2106" s="121" t="str">
        <f t="shared" si="65"/>
        <v>R3-14384-26</v>
      </c>
      <c r="AW2106" s="121" t="s">
        <v>6654</v>
      </c>
      <c r="AX2106" s="121" t="s">
        <v>1536</v>
      </c>
      <c r="AY2106" s="139">
        <v>26</v>
      </c>
      <c r="AZ2106" s="139" t="s">
        <v>320</v>
      </c>
      <c r="BA2106" s="139" t="s">
        <v>337</v>
      </c>
      <c r="BB2106" s="139" t="s">
        <v>3330</v>
      </c>
      <c r="BC2106"/>
    </row>
    <row r="2107" spans="11:55" x14ac:dyDescent="0.4">
      <c r="K2107" s="240" t="s">
        <v>15628</v>
      </c>
      <c r="L2107" s="241" t="s">
        <v>1742</v>
      </c>
      <c r="M2107" s="241">
        <v>31</v>
      </c>
      <c r="N2107" s="241" t="s">
        <v>9139</v>
      </c>
      <c r="O2107" s="241" t="s">
        <v>13274</v>
      </c>
      <c r="P2107" s="241" t="s">
        <v>6686</v>
      </c>
      <c r="AT2107">
        <v>3</v>
      </c>
      <c r="AU2107" t="str">
        <f t="shared" si="64"/>
        <v>14384-3</v>
      </c>
      <c r="AV2107" s="121" t="str">
        <f t="shared" si="65"/>
        <v>R3-14384-27</v>
      </c>
      <c r="AW2107" s="121" t="s">
        <v>6654</v>
      </c>
      <c r="AX2107" s="121" t="s">
        <v>1536</v>
      </c>
      <c r="AY2107" s="139">
        <v>27</v>
      </c>
      <c r="AZ2107" s="139" t="s">
        <v>320</v>
      </c>
      <c r="BA2107" s="139" t="s">
        <v>337</v>
      </c>
      <c r="BB2107" s="139" t="s">
        <v>3331</v>
      </c>
      <c r="BC2107"/>
    </row>
    <row r="2108" spans="11:55" x14ac:dyDescent="0.4">
      <c r="K2108" s="240" t="s">
        <v>15629</v>
      </c>
      <c r="L2108" s="241" t="s">
        <v>1742</v>
      </c>
      <c r="M2108" s="241">
        <v>32</v>
      </c>
      <c r="N2108" s="241" t="s">
        <v>9140</v>
      </c>
      <c r="O2108" s="241" t="s">
        <v>13274</v>
      </c>
      <c r="P2108" s="241" t="s">
        <v>6686</v>
      </c>
      <c r="AT2108">
        <v>9</v>
      </c>
      <c r="AU2108" t="str">
        <f t="shared" si="64"/>
        <v>15000-9</v>
      </c>
      <c r="AV2108" s="121" t="str">
        <f t="shared" si="65"/>
        <v>R3-15000-92</v>
      </c>
      <c r="AW2108" s="121" t="s">
        <v>6654</v>
      </c>
      <c r="AX2108" s="121" t="s">
        <v>1537</v>
      </c>
      <c r="AY2108" s="139">
        <v>92</v>
      </c>
      <c r="AZ2108" s="139" t="s">
        <v>338</v>
      </c>
      <c r="BA2108" s="139" t="s">
        <v>6655</v>
      </c>
      <c r="BB2108" s="139" t="s">
        <v>3335</v>
      </c>
      <c r="BC2108"/>
    </row>
    <row r="2109" spans="11:55" x14ac:dyDescent="0.4">
      <c r="K2109" s="240" t="s">
        <v>15630</v>
      </c>
      <c r="L2109" s="241" t="s">
        <v>1742</v>
      </c>
      <c r="M2109" s="241">
        <v>33</v>
      </c>
      <c r="N2109" s="241" t="s">
        <v>9141</v>
      </c>
      <c r="O2109" s="241" t="s">
        <v>13273</v>
      </c>
      <c r="P2109" s="241" t="s">
        <v>2144</v>
      </c>
      <c r="AT2109">
        <v>10</v>
      </c>
      <c r="AU2109" t="str">
        <f t="shared" si="64"/>
        <v>15000-10</v>
      </c>
      <c r="AV2109" s="121" t="str">
        <f t="shared" si="65"/>
        <v>R3-15000-114</v>
      </c>
      <c r="AW2109" s="121" t="s">
        <v>6654</v>
      </c>
      <c r="AX2109" s="121" t="s">
        <v>1537</v>
      </c>
      <c r="AY2109" s="139">
        <v>114</v>
      </c>
      <c r="AZ2109" s="139" t="s">
        <v>338</v>
      </c>
      <c r="BA2109" s="139" t="s">
        <v>6655</v>
      </c>
      <c r="BB2109" s="139" t="s">
        <v>1048</v>
      </c>
      <c r="BC2109"/>
    </row>
    <row r="2110" spans="11:55" x14ac:dyDescent="0.4">
      <c r="K2110" s="240" t="s">
        <v>15631</v>
      </c>
      <c r="L2110" s="241" t="s">
        <v>1742</v>
      </c>
      <c r="M2110" s="241">
        <v>34</v>
      </c>
      <c r="N2110" s="241" t="s">
        <v>3523</v>
      </c>
      <c r="O2110" s="241" t="s">
        <v>13273</v>
      </c>
      <c r="P2110" s="241" t="s">
        <v>1259</v>
      </c>
      <c r="AT2110">
        <v>11</v>
      </c>
      <c r="AU2110" t="str">
        <f t="shared" si="64"/>
        <v>15000-11</v>
      </c>
      <c r="AV2110" s="121" t="str">
        <f t="shared" si="65"/>
        <v>R3-15000-129</v>
      </c>
      <c r="AW2110" s="121" t="s">
        <v>6654</v>
      </c>
      <c r="AX2110" s="121" t="s">
        <v>1537</v>
      </c>
      <c r="AY2110" s="139">
        <v>129</v>
      </c>
      <c r="AZ2110" s="139" t="s">
        <v>338</v>
      </c>
      <c r="BA2110" s="139" t="s">
        <v>6655</v>
      </c>
      <c r="BB2110" s="139" t="s">
        <v>3339</v>
      </c>
      <c r="BC2110"/>
    </row>
    <row r="2111" spans="11:55" x14ac:dyDescent="0.4">
      <c r="K2111" s="240" t="s">
        <v>15632</v>
      </c>
      <c r="L2111" s="241" t="s">
        <v>1742</v>
      </c>
      <c r="M2111" s="241">
        <v>35</v>
      </c>
      <c r="N2111" s="241" t="s">
        <v>9142</v>
      </c>
      <c r="O2111" s="241" t="s">
        <v>13273</v>
      </c>
      <c r="P2111" s="241" t="s">
        <v>1259</v>
      </c>
      <c r="AT2111">
        <v>12</v>
      </c>
      <c r="AU2111" t="str">
        <f t="shared" si="64"/>
        <v>15000-12</v>
      </c>
      <c r="AV2111" s="121" t="str">
        <f t="shared" si="65"/>
        <v>R3-15000-164</v>
      </c>
      <c r="AW2111" s="121" t="s">
        <v>6654</v>
      </c>
      <c r="AX2111" s="121" t="s">
        <v>1537</v>
      </c>
      <c r="AY2111" s="139">
        <v>164</v>
      </c>
      <c r="AZ2111" s="139" t="s">
        <v>338</v>
      </c>
      <c r="BA2111" s="139" t="s">
        <v>6655</v>
      </c>
      <c r="BB2111" s="139" t="s">
        <v>3340</v>
      </c>
      <c r="BC2111"/>
    </row>
    <row r="2112" spans="11:55" x14ac:dyDescent="0.4">
      <c r="K2112" s="240" t="s">
        <v>15633</v>
      </c>
      <c r="L2112" s="241" t="s">
        <v>1742</v>
      </c>
      <c r="M2112" s="241">
        <v>36</v>
      </c>
      <c r="N2112" s="241" t="s">
        <v>9143</v>
      </c>
      <c r="O2112" s="241" t="s">
        <v>13273</v>
      </c>
      <c r="P2112" s="241" t="s">
        <v>1259</v>
      </c>
      <c r="AT2112">
        <v>13</v>
      </c>
      <c r="AU2112" t="str">
        <f t="shared" si="64"/>
        <v>15000-13</v>
      </c>
      <c r="AV2112" s="121" t="str">
        <f t="shared" si="65"/>
        <v>R3-15000-166</v>
      </c>
      <c r="AW2112" s="121" t="s">
        <v>6654</v>
      </c>
      <c r="AX2112" s="121" t="s">
        <v>1537</v>
      </c>
      <c r="AY2112" s="139">
        <v>166</v>
      </c>
      <c r="AZ2112" s="139" t="s">
        <v>338</v>
      </c>
      <c r="BA2112" s="139" t="s">
        <v>6655</v>
      </c>
      <c r="BB2112" s="139" t="s">
        <v>3341</v>
      </c>
      <c r="BC2112"/>
    </row>
    <row r="2113" spans="11:55" x14ac:dyDescent="0.4">
      <c r="K2113" s="240" t="s">
        <v>15634</v>
      </c>
      <c r="L2113" s="241" t="s">
        <v>1719</v>
      </c>
      <c r="M2113" s="241">
        <v>1</v>
      </c>
      <c r="N2113" s="241" t="s">
        <v>8370</v>
      </c>
      <c r="O2113" s="241" t="s">
        <v>13273</v>
      </c>
      <c r="P2113" s="241" t="s">
        <v>2147</v>
      </c>
      <c r="AT2113">
        <v>14</v>
      </c>
      <c r="AU2113" t="str">
        <f t="shared" si="64"/>
        <v>15000-14</v>
      </c>
      <c r="AV2113" s="121" t="str">
        <f t="shared" si="65"/>
        <v>R3-15000-196</v>
      </c>
      <c r="AW2113" s="121" t="s">
        <v>6654</v>
      </c>
      <c r="AX2113" s="121" t="s">
        <v>1537</v>
      </c>
      <c r="AY2113" s="139">
        <v>196</v>
      </c>
      <c r="AZ2113" s="139" t="s">
        <v>338</v>
      </c>
      <c r="BA2113" s="139" t="s">
        <v>6655</v>
      </c>
      <c r="BB2113" s="139" t="s">
        <v>3344</v>
      </c>
      <c r="BC2113"/>
    </row>
    <row r="2114" spans="11:55" x14ac:dyDescent="0.4">
      <c r="K2114" s="240" t="s">
        <v>15635</v>
      </c>
      <c r="L2114" s="241" t="s">
        <v>1719</v>
      </c>
      <c r="M2114" s="241">
        <v>3</v>
      </c>
      <c r="N2114" s="241" t="s">
        <v>8371</v>
      </c>
      <c r="O2114" s="241" t="s">
        <v>13273</v>
      </c>
      <c r="P2114" s="241" t="s">
        <v>2147</v>
      </c>
      <c r="AT2114">
        <v>15</v>
      </c>
      <c r="AU2114" t="str">
        <f t="shared" si="64"/>
        <v>15000-15</v>
      </c>
      <c r="AV2114" s="121" t="str">
        <f t="shared" si="65"/>
        <v>R3-15000-262</v>
      </c>
      <c r="AW2114" s="121" t="s">
        <v>6654</v>
      </c>
      <c r="AX2114" s="121" t="s">
        <v>1537</v>
      </c>
      <c r="AY2114" s="139">
        <v>262</v>
      </c>
      <c r="AZ2114" s="139" t="s">
        <v>338</v>
      </c>
      <c r="BA2114" s="139" t="s">
        <v>6655</v>
      </c>
      <c r="BB2114" s="139" t="s">
        <v>3350</v>
      </c>
      <c r="BC2114"/>
    </row>
    <row r="2115" spans="11:55" x14ac:dyDescent="0.4">
      <c r="K2115" s="240" t="s">
        <v>15636</v>
      </c>
      <c r="L2115" s="241" t="s">
        <v>1719</v>
      </c>
      <c r="M2115" s="241">
        <v>4</v>
      </c>
      <c r="N2115" s="241" t="s">
        <v>2145</v>
      </c>
      <c r="O2115" s="241" t="s">
        <v>13273</v>
      </c>
      <c r="P2115" s="241" t="s">
        <v>2147</v>
      </c>
      <c r="AT2115">
        <v>16</v>
      </c>
      <c r="AU2115" t="str">
        <f t="shared" si="64"/>
        <v>15000-16</v>
      </c>
      <c r="AV2115" s="121" t="str">
        <f t="shared" si="65"/>
        <v>R3-15000-263</v>
      </c>
      <c r="AW2115" s="121" t="s">
        <v>6654</v>
      </c>
      <c r="AX2115" s="121" t="s">
        <v>1537</v>
      </c>
      <c r="AY2115" s="139">
        <v>263</v>
      </c>
      <c r="AZ2115" s="139" t="s">
        <v>338</v>
      </c>
      <c r="BA2115" s="139" t="s">
        <v>6655</v>
      </c>
      <c r="BB2115" s="139" t="s">
        <v>3351</v>
      </c>
      <c r="BC2115"/>
    </row>
    <row r="2116" spans="11:55" x14ac:dyDescent="0.4">
      <c r="K2116" s="240" t="s">
        <v>15637</v>
      </c>
      <c r="L2116" s="241" t="s">
        <v>1719</v>
      </c>
      <c r="M2116" s="241">
        <v>5</v>
      </c>
      <c r="N2116" s="241" t="s">
        <v>4230</v>
      </c>
      <c r="O2116" s="241" t="s">
        <v>13273</v>
      </c>
      <c r="P2116" s="241" t="s">
        <v>2148</v>
      </c>
      <c r="AT2116">
        <v>17</v>
      </c>
      <c r="AU2116" t="str">
        <f t="shared" ref="AU2116:AU2179" si="66">AX2116&amp;"-"&amp;AT2116</f>
        <v>15000-17</v>
      </c>
      <c r="AV2116" s="121" t="str">
        <f t="shared" ref="AV2116:AV2179" si="67">AW2116&amp;"-"&amp;AX2116&amp;"-"&amp;AY2116</f>
        <v>R3-15000-269</v>
      </c>
      <c r="AW2116" s="121" t="s">
        <v>6654</v>
      </c>
      <c r="AX2116" s="121" t="s">
        <v>1537</v>
      </c>
      <c r="AY2116" s="139">
        <v>269</v>
      </c>
      <c r="AZ2116" s="139" t="s">
        <v>338</v>
      </c>
      <c r="BA2116" s="139" t="s">
        <v>6655</v>
      </c>
      <c r="BB2116" s="139" t="s">
        <v>861</v>
      </c>
      <c r="BC2116"/>
    </row>
    <row r="2117" spans="11:55" x14ac:dyDescent="0.4">
      <c r="K2117" s="240" t="s">
        <v>15638</v>
      </c>
      <c r="L2117" s="241" t="s">
        <v>1719</v>
      </c>
      <c r="M2117" s="241">
        <v>6</v>
      </c>
      <c r="N2117" s="241" t="s">
        <v>4231</v>
      </c>
      <c r="O2117" s="241" t="s">
        <v>13273</v>
      </c>
      <c r="P2117" s="241" t="s">
        <v>2144</v>
      </c>
      <c r="AT2117">
        <v>18</v>
      </c>
      <c r="AU2117" t="str">
        <f t="shared" si="66"/>
        <v>15000-18</v>
      </c>
      <c r="AV2117" s="121" t="str">
        <f t="shared" si="67"/>
        <v>R3-15000-270</v>
      </c>
      <c r="AW2117" s="121" t="s">
        <v>6654</v>
      </c>
      <c r="AX2117" s="121" t="s">
        <v>1537</v>
      </c>
      <c r="AY2117" s="139">
        <v>270</v>
      </c>
      <c r="AZ2117" s="139" t="s">
        <v>338</v>
      </c>
      <c r="BA2117" s="139" t="s">
        <v>6655</v>
      </c>
      <c r="BB2117" s="139" t="s">
        <v>3352</v>
      </c>
      <c r="BC2117"/>
    </row>
    <row r="2118" spans="11:55" x14ac:dyDescent="0.4">
      <c r="K2118" s="240" t="s">
        <v>15639</v>
      </c>
      <c r="L2118" s="241" t="s">
        <v>1719</v>
      </c>
      <c r="M2118" s="241">
        <v>7</v>
      </c>
      <c r="N2118" s="241" t="s">
        <v>844</v>
      </c>
      <c r="O2118" s="241" t="s">
        <v>13273</v>
      </c>
      <c r="P2118" s="241" t="s">
        <v>2144</v>
      </c>
      <c r="AT2118">
        <v>19</v>
      </c>
      <c r="AU2118" t="str">
        <f t="shared" si="66"/>
        <v>15000-19</v>
      </c>
      <c r="AV2118" s="121" t="str">
        <f t="shared" si="67"/>
        <v>R3-15000-284</v>
      </c>
      <c r="AW2118" s="121" t="s">
        <v>6654</v>
      </c>
      <c r="AX2118" s="121" t="s">
        <v>1537</v>
      </c>
      <c r="AY2118" s="139">
        <v>284</v>
      </c>
      <c r="AZ2118" s="139" t="s">
        <v>338</v>
      </c>
      <c r="BA2118" s="139" t="s">
        <v>6655</v>
      </c>
      <c r="BB2118" s="139" t="s">
        <v>2468</v>
      </c>
      <c r="BC2118"/>
    </row>
    <row r="2119" spans="11:55" x14ac:dyDescent="0.4">
      <c r="K2119" s="240" t="s">
        <v>15640</v>
      </c>
      <c r="L2119" s="241" t="s">
        <v>1719</v>
      </c>
      <c r="M2119" s="241">
        <v>8</v>
      </c>
      <c r="N2119" s="241" t="s">
        <v>827</v>
      </c>
      <c r="O2119" s="241" t="s">
        <v>13273</v>
      </c>
      <c r="P2119" s="241" t="s">
        <v>2144</v>
      </c>
      <c r="AT2119">
        <v>20</v>
      </c>
      <c r="AU2119" t="str">
        <f t="shared" si="66"/>
        <v>15000-20</v>
      </c>
      <c r="AV2119" s="121" t="str">
        <f t="shared" si="67"/>
        <v>R3-15000-285</v>
      </c>
      <c r="AW2119" s="121" t="s">
        <v>6654</v>
      </c>
      <c r="AX2119" s="121" t="s">
        <v>1537</v>
      </c>
      <c r="AY2119" s="139">
        <v>285</v>
      </c>
      <c r="AZ2119" s="139" t="s">
        <v>338</v>
      </c>
      <c r="BA2119" s="139" t="s">
        <v>6655</v>
      </c>
      <c r="BB2119" s="139" t="s">
        <v>3353</v>
      </c>
      <c r="BC2119"/>
    </row>
    <row r="2120" spans="11:55" x14ac:dyDescent="0.4">
      <c r="K2120" s="240" t="s">
        <v>15641</v>
      </c>
      <c r="L2120" s="241" t="s">
        <v>1719</v>
      </c>
      <c r="M2120" s="241">
        <v>9</v>
      </c>
      <c r="N2120" s="241" t="s">
        <v>4252</v>
      </c>
      <c r="O2120" s="241" t="s">
        <v>13273</v>
      </c>
      <c r="P2120" s="241" t="s">
        <v>2144</v>
      </c>
      <c r="AT2120">
        <v>21</v>
      </c>
      <c r="AU2120" t="str">
        <f t="shared" si="66"/>
        <v>15000-21</v>
      </c>
      <c r="AV2120" s="121" t="str">
        <f t="shared" si="67"/>
        <v>R3-15000-286</v>
      </c>
      <c r="AW2120" s="121" t="s">
        <v>6654</v>
      </c>
      <c r="AX2120" s="121" t="s">
        <v>1537</v>
      </c>
      <c r="AY2120" s="139">
        <v>286</v>
      </c>
      <c r="AZ2120" s="139" t="s">
        <v>338</v>
      </c>
      <c r="BA2120" s="139" t="s">
        <v>6655</v>
      </c>
      <c r="BB2120" s="139" t="s">
        <v>3308</v>
      </c>
      <c r="BC2120"/>
    </row>
    <row r="2121" spans="11:55" x14ac:dyDescent="0.4">
      <c r="K2121" s="240" t="s">
        <v>15642</v>
      </c>
      <c r="L2121" s="241" t="s">
        <v>1719</v>
      </c>
      <c r="M2121" s="241">
        <v>10</v>
      </c>
      <c r="N2121" s="241" t="s">
        <v>826</v>
      </c>
      <c r="O2121" s="241" t="s">
        <v>13273</v>
      </c>
      <c r="P2121" s="241" t="s">
        <v>2144</v>
      </c>
      <c r="AT2121">
        <v>22</v>
      </c>
      <c r="AU2121" t="str">
        <f t="shared" si="66"/>
        <v>15000-22</v>
      </c>
      <c r="AV2121" s="121" t="str">
        <f t="shared" si="67"/>
        <v>R3-15000-287</v>
      </c>
      <c r="AW2121" s="121" t="s">
        <v>6654</v>
      </c>
      <c r="AX2121" s="121" t="s">
        <v>1537</v>
      </c>
      <c r="AY2121" s="139">
        <v>287</v>
      </c>
      <c r="AZ2121" s="139" t="s">
        <v>338</v>
      </c>
      <c r="BA2121" s="139" t="s">
        <v>6655</v>
      </c>
      <c r="BB2121" s="139" t="s">
        <v>3338</v>
      </c>
      <c r="BC2121"/>
    </row>
    <row r="2122" spans="11:55" x14ac:dyDescent="0.4">
      <c r="K2122" s="240" t="s">
        <v>15643</v>
      </c>
      <c r="L2122" s="241" t="s">
        <v>1719</v>
      </c>
      <c r="M2122" s="241">
        <v>11</v>
      </c>
      <c r="N2122" s="241" t="s">
        <v>8372</v>
      </c>
      <c r="O2122" s="241" t="s">
        <v>13273</v>
      </c>
      <c r="P2122" s="241" t="s">
        <v>1267</v>
      </c>
      <c r="AT2122">
        <v>23</v>
      </c>
      <c r="AU2122" t="str">
        <f t="shared" si="66"/>
        <v>15000-23</v>
      </c>
      <c r="AV2122" s="121" t="str">
        <f t="shared" si="67"/>
        <v>R3-15000-289</v>
      </c>
      <c r="AW2122" s="121" t="s">
        <v>6654</v>
      </c>
      <c r="AX2122" s="121" t="s">
        <v>1537</v>
      </c>
      <c r="AY2122" s="139">
        <v>289</v>
      </c>
      <c r="AZ2122" s="139" t="s">
        <v>338</v>
      </c>
      <c r="BA2122" s="139" t="s">
        <v>6655</v>
      </c>
      <c r="BB2122" s="139" t="s">
        <v>3354</v>
      </c>
      <c r="BC2122"/>
    </row>
    <row r="2123" spans="11:55" x14ac:dyDescent="0.4">
      <c r="K2123" s="240" t="s">
        <v>15644</v>
      </c>
      <c r="L2123" s="241" t="s">
        <v>1719</v>
      </c>
      <c r="M2123" s="241">
        <v>12</v>
      </c>
      <c r="N2123" s="241" t="s">
        <v>855</v>
      </c>
      <c r="O2123" s="241" t="s">
        <v>13273</v>
      </c>
      <c r="P2123" s="241" t="s">
        <v>2144</v>
      </c>
      <c r="AT2123">
        <v>24</v>
      </c>
      <c r="AU2123" t="str">
        <f t="shared" si="66"/>
        <v>15000-24</v>
      </c>
      <c r="AV2123" s="121" t="str">
        <f t="shared" si="67"/>
        <v>R3-15000-292</v>
      </c>
      <c r="AW2123" s="121" t="s">
        <v>6654</v>
      </c>
      <c r="AX2123" s="121" t="s">
        <v>1537</v>
      </c>
      <c r="AY2123" s="139">
        <v>292</v>
      </c>
      <c r="AZ2123" s="139" t="s">
        <v>338</v>
      </c>
      <c r="BA2123" s="139" t="s">
        <v>6655</v>
      </c>
      <c r="BB2123" s="139" t="s">
        <v>3341</v>
      </c>
      <c r="BC2123"/>
    </row>
    <row r="2124" spans="11:55" x14ac:dyDescent="0.4">
      <c r="K2124" s="240" t="s">
        <v>15645</v>
      </c>
      <c r="L2124" s="241" t="s">
        <v>1719</v>
      </c>
      <c r="M2124" s="241">
        <v>13</v>
      </c>
      <c r="N2124" s="241" t="s">
        <v>4232</v>
      </c>
      <c r="O2124" s="241" t="s">
        <v>13273</v>
      </c>
      <c r="P2124" s="241" t="s">
        <v>2144</v>
      </c>
      <c r="AT2124">
        <v>25</v>
      </c>
      <c r="AU2124" t="str">
        <f t="shared" si="66"/>
        <v>15000-25</v>
      </c>
      <c r="AV2124" s="121" t="str">
        <f t="shared" si="67"/>
        <v>R3-15000-309</v>
      </c>
      <c r="AW2124" s="121" t="s">
        <v>6654</v>
      </c>
      <c r="AX2124" s="121" t="s">
        <v>1537</v>
      </c>
      <c r="AY2124" s="139">
        <v>309</v>
      </c>
      <c r="AZ2124" s="139" t="s">
        <v>338</v>
      </c>
      <c r="BA2124" s="139" t="s">
        <v>6655</v>
      </c>
      <c r="BB2124" s="139" t="s">
        <v>3334</v>
      </c>
      <c r="BC2124"/>
    </row>
    <row r="2125" spans="11:55" x14ac:dyDescent="0.4">
      <c r="K2125" s="240" t="s">
        <v>15646</v>
      </c>
      <c r="L2125" s="241" t="s">
        <v>1719</v>
      </c>
      <c r="M2125" s="241">
        <v>14</v>
      </c>
      <c r="N2125" s="241" t="s">
        <v>4233</v>
      </c>
      <c r="O2125" s="241" t="s">
        <v>13273</v>
      </c>
      <c r="P2125" s="241" t="s">
        <v>2144</v>
      </c>
      <c r="AT2125">
        <v>1</v>
      </c>
      <c r="AU2125" t="str">
        <f t="shared" si="66"/>
        <v>15100-1</v>
      </c>
      <c r="AV2125" s="121" t="str">
        <f t="shared" si="67"/>
        <v>R3-15100-104</v>
      </c>
      <c r="AW2125" s="121" t="s">
        <v>6654</v>
      </c>
      <c r="AX2125" s="121" t="s">
        <v>1538</v>
      </c>
      <c r="AY2125" s="139">
        <v>104</v>
      </c>
      <c r="AZ2125" s="139" t="s">
        <v>338</v>
      </c>
      <c r="BA2125" s="139" t="s">
        <v>339</v>
      </c>
      <c r="BB2125" s="139" t="s">
        <v>837</v>
      </c>
      <c r="BC2125"/>
    </row>
    <row r="2126" spans="11:55" x14ac:dyDescent="0.4">
      <c r="K2126" s="240" t="s">
        <v>15647</v>
      </c>
      <c r="L2126" s="241" t="s">
        <v>1719</v>
      </c>
      <c r="M2126" s="241">
        <v>15</v>
      </c>
      <c r="N2126" s="241" t="s">
        <v>4249</v>
      </c>
      <c r="O2126" s="241" t="s">
        <v>13273</v>
      </c>
      <c r="P2126" s="241" t="s">
        <v>2147</v>
      </c>
      <c r="AT2126">
        <v>2</v>
      </c>
      <c r="AU2126" t="str">
        <f t="shared" si="66"/>
        <v>15100-2</v>
      </c>
      <c r="AV2126" s="121" t="str">
        <f t="shared" si="67"/>
        <v>R3-15100-108</v>
      </c>
      <c r="AW2126" s="121" t="s">
        <v>6654</v>
      </c>
      <c r="AX2126" s="121" t="s">
        <v>1538</v>
      </c>
      <c r="AY2126" s="139">
        <v>108</v>
      </c>
      <c r="AZ2126" s="139" t="s">
        <v>338</v>
      </c>
      <c r="BA2126" s="139" t="s">
        <v>339</v>
      </c>
      <c r="BB2126" s="139" t="s">
        <v>3364</v>
      </c>
      <c r="BC2126"/>
    </row>
    <row r="2127" spans="11:55" x14ac:dyDescent="0.4">
      <c r="K2127" s="240" t="s">
        <v>15648</v>
      </c>
      <c r="L2127" s="241" t="s">
        <v>1719</v>
      </c>
      <c r="M2127" s="241">
        <v>16</v>
      </c>
      <c r="N2127" s="241" t="s">
        <v>2137</v>
      </c>
      <c r="O2127" s="241" t="s">
        <v>13273</v>
      </c>
      <c r="P2127" s="241" t="s">
        <v>2147</v>
      </c>
      <c r="AT2127">
        <v>3</v>
      </c>
      <c r="AU2127" t="str">
        <f t="shared" si="66"/>
        <v>15100-3</v>
      </c>
      <c r="AV2127" s="121" t="str">
        <f t="shared" si="67"/>
        <v>R3-15100-109</v>
      </c>
      <c r="AW2127" s="121" t="s">
        <v>6654</v>
      </c>
      <c r="AX2127" s="121" t="s">
        <v>1538</v>
      </c>
      <c r="AY2127" s="139">
        <v>109</v>
      </c>
      <c r="AZ2127" s="139" t="s">
        <v>338</v>
      </c>
      <c r="BA2127" s="139" t="s">
        <v>339</v>
      </c>
      <c r="BB2127" s="139" t="s">
        <v>3365</v>
      </c>
      <c r="BC2127"/>
    </row>
    <row r="2128" spans="11:55" x14ac:dyDescent="0.4">
      <c r="K2128" s="240" t="s">
        <v>15649</v>
      </c>
      <c r="L2128" s="241" t="s">
        <v>1719</v>
      </c>
      <c r="M2128" s="241">
        <v>17</v>
      </c>
      <c r="N2128" s="241" t="s">
        <v>8373</v>
      </c>
      <c r="O2128" s="241" t="s">
        <v>13273</v>
      </c>
      <c r="P2128" s="241" t="s">
        <v>2143</v>
      </c>
      <c r="AT2128">
        <v>4</v>
      </c>
      <c r="AU2128" t="str">
        <f t="shared" si="66"/>
        <v>15100-4</v>
      </c>
      <c r="AV2128" s="121" t="str">
        <f t="shared" si="67"/>
        <v>R3-15100-110</v>
      </c>
      <c r="AW2128" s="121" t="s">
        <v>6654</v>
      </c>
      <c r="AX2128" s="121" t="s">
        <v>1538</v>
      </c>
      <c r="AY2128" s="139">
        <v>110</v>
      </c>
      <c r="AZ2128" s="139" t="s">
        <v>338</v>
      </c>
      <c r="BA2128" s="139" t="s">
        <v>339</v>
      </c>
      <c r="BB2128" s="139" t="s">
        <v>3366</v>
      </c>
      <c r="BC2128"/>
    </row>
    <row r="2129" spans="11:55" x14ac:dyDescent="0.4">
      <c r="K2129" s="240" t="s">
        <v>15650</v>
      </c>
      <c r="L2129" s="241" t="s">
        <v>1719</v>
      </c>
      <c r="M2129" s="241">
        <v>18</v>
      </c>
      <c r="N2129" s="241" t="s">
        <v>4260</v>
      </c>
      <c r="O2129" s="241" t="s">
        <v>13273</v>
      </c>
      <c r="P2129" s="241" t="s">
        <v>2144</v>
      </c>
      <c r="AT2129">
        <v>5</v>
      </c>
      <c r="AU2129" t="str">
        <f t="shared" si="66"/>
        <v>15100-5</v>
      </c>
      <c r="AV2129" s="121" t="str">
        <f t="shared" si="67"/>
        <v>R3-15100-111</v>
      </c>
      <c r="AW2129" s="121" t="s">
        <v>6654</v>
      </c>
      <c r="AX2129" s="121" t="s">
        <v>1538</v>
      </c>
      <c r="AY2129" s="139">
        <v>111</v>
      </c>
      <c r="AZ2129" s="139" t="s">
        <v>338</v>
      </c>
      <c r="BA2129" s="139" t="s">
        <v>339</v>
      </c>
      <c r="BB2129" s="139" t="s">
        <v>3363</v>
      </c>
      <c r="BC2129"/>
    </row>
    <row r="2130" spans="11:55" x14ac:dyDescent="0.4">
      <c r="K2130" s="240" t="s">
        <v>15651</v>
      </c>
      <c r="L2130" s="241" t="s">
        <v>1719</v>
      </c>
      <c r="M2130" s="241">
        <v>19</v>
      </c>
      <c r="N2130" s="241" t="s">
        <v>838</v>
      </c>
      <c r="O2130" s="241" t="s">
        <v>13273</v>
      </c>
      <c r="P2130" s="241" t="s">
        <v>2144</v>
      </c>
      <c r="AT2130">
        <v>6</v>
      </c>
      <c r="AU2130" t="str">
        <f t="shared" si="66"/>
        <v>15100-6</v>
      </c>
      <c r="AV2130" s="121" t="str">
        <f t="shared" si="67"/>
        <v>R3-15100-112</v>
      </c>
      <c r="AW2130" s="121" t="s">
        <v>6654</v>
      </c>
      <c r="AX2130" s="121" t="s">
        <v>1538</v>
      </c>
      <c r="AY2130" s="139">
        <v>112</v>
      </c>
      <c r="AZ2130" s="139" t="s">
        <v>338</v>
      </c>
      <c r="BA2130" s="139" t="s">
        <v>339</v>
      </c>
      <c r="BB2130" s="139" t="s">
        <v>3367</v>
      </c>
      <c r="BC2130"/>
    </row>
    <row r="2131" spans="11:55" x14ac:dyDescent="0.4">
      <c r="K2131" s="240" t="s">
        <v>15652</v>
      </c>
      <c r="L2131" s="241" t="s">
        <v>1719</v>
      </c>
      <c r="M2131" s="241">
        <v>20</v>
      </c>
      <c r="N2131" s="241" t="s">
        <v>8374</v>
      </c>
      <c r="O2131" s="241" t="s">
        <v>13273</v>
      </c>
      <c r="P2131" s="241" t="s">
        <v>2147</v>
      </c>
      <c r="AT2131">
        <v>7</v>
      </c>
      <c r="AU2131" t="str">
        <f t="shared" si="66"/>
        <v>15100-7</v>
      </c>
      <c r="AV2131" s="121" t="str">
        <f t="shared" si="67"/>
        <v>R3-15100-113</v>
      </c>
      <c r="AW2131" s="121" t="s">
        <v>6654</v>
      </c>
      <c r="AX2131" s="121" t="s">
        <v>1538</v>
      </c>
      <c r="AY2131" s="139">
        <v>113</v>
      </c>
      <c r="AZ2131" s="139" t="s">
        <v>338</v>
      </c>
      <c r="BA2131" s="139" t="s">
        <v>339</v>
      </c>
      <c r="BB2131" s="139" t="s">
        <v>3356</v>
      </c>
      <c r="BC2131"/>
    </row>
    <row r="2132" spans="11:55" x14ac:dyDescent="0.4">
      <c r="K2132" s="240" t="s">
        <v>15653</v>
      </c>
      <c r="L2132" s="241" t="s">
        <v>1719</v>
      </c>
      <c r="M2132" s="241">
        <v>21</v>
      </c>
      <c r="N2132" s="241" t="s">
        <v>8375</v>
      </c>
      <c r="O2132" s="241" t="s">
        <v>13273</v>
      </c>
      <c r="P2132" s="241" t="s">
        <v>2143</v>
      </c>
      <c r="AT2132">
        <v>8</v>
      </c>
      <c r="AU2132" t="str">
        <f t="shared" si="66"/>
        <v>15100-8</v>
      </c>
      <c r="AV2132" s="121" t="str">
        <f t="shared" si="67"/>
        <v>R3-15100-115</v>
      </c>
      <c r="AW2132" s="121" t="s">
        <v>6654</v>
      </c>
      <c r="AX2132" s="121" t="s">
        <v>1538</v>
      </c>
      <c r="AY2132" s="139">
        <v>115</v>
      </c>
      <c r="AZ2132" s="139" t="s">
        <v>338</v>
      </c>
      <c r="BA2132" s="139" t="s">
        <v>339</v>
      </c>
      <c r="BB2132" s="139" t="s">
        <v>3357</v>
      </c>
      <c r="BC2132"/>
    </row>
    <row r="2133" spans="11:55" x14ac:dyDescent="0.4">
      <c r="K2133" s="240" t="s">
        <v>15654</v>
      </c>
      <c r="L2133" s="241" t="s">
        <v>1719</v>
      </c>
      <c r="M2133" s="241">
        <v>22</v>
      </c>
      <c r="N2133" s="241" t="s">
        <v>8376</v>
      </c>
      <c r="O2133" s="241" t="s">
        <v>13273</v>
      </c>
      <c r="P2133" s="241" t="s">
        <v>2143</v>
      </c>
      <c r="AT2133">
        <v>9</v>
      </c>
      <c r="AU2133" t="str">
        <f t="shared" si="66"/>
        <v>15100-9</v>
      </c>
      <c r="AV2133" s="121" t="str">
        <f t="shared" si="67"/>
        <v>R3-15100-116</v>
      </c>
      <c r="AW2133" s="121" t="s">
        <v>6654</v>
      </c>
      <c r="AX2133" s="121" t="s">
        <v>1538</v>
      </c>
      <c r="AY2133" s="139">
        <v>116</v>
      </c>
      <c r="AZ2133" s="139" t="s">
        <v>338</v>
      </c>
      <c r="BA2133" s="139" t="s">
        <v>339</v>
      </c>
      <c r="BB2133" s="139" t="s">
        <v>3358</v>
      </c>
      <c r="BC2133"/>
    </row>
    <row r="2134" spans="11:55" x14ac:dyDescent="0.4">
      <c r="K2134" s="240" t="s">
        <v>15655</v>
      </c>
      <c r="L2134" s="241" t="s">
        <v>1719</v>
      </c>
      <c r="M2134" s="241">
        <v>23</v>
      </c>
      <c r="N2134" s="241" t="s">
        <v>8377</v>
      </c>
      <c r="O2134" s="241" t="s">
        <v>13273</v>
      </c>
      <c r="P2134" s="241" t="s">
        <v>2143</v>
      </c>
      <c r="AT2134">
        <v>10</v>
      </c>
      <c r="AU2134" t="str">
        <f t="shared" si="66"/>
        <v>15100-10</v>
      </c>
      <c r="AV2134" s="121" t="str">
        <f t="shared" si="67"/>
        <v>R3-15100-117</v>
      </c>
      <c r="AW2134" s="121" t="s">
        <v>6654</v>
      </c>
      <c r="AX2134" s="121" t="s">
        <v>1538</v>
      </c>
      <c r="AY2134" s="139">
        <v>117</v>
      </c>
      <c r="AZ2134" s="139" t="s">
        <v>338</v>
      </c>
      <c r="BA2134" s="139" t="s">
        <v>339</v>
      </c>
      <c r="BB2134" s="139" t="s">
        <v>3359</v>
      </c>
      <c r="BC2134"/>
    </row>
    <row r="2135" spans="11:55" x14ac:dyDescent="0.4">
      <c r="K2135" s="240" t="s">
        <v>15656</v>
      </c>
      <c r="L2135" s="241" t="s">
        <v>1719</v>
      </c>
      <c r="M2135" s="241">
        <v>24</v>
      </c>
      <c r="N2135" s="241" t="s">
        <v>4239</v>
      </c>
      <c r="O2135" s="241" t="s">
        <v>13273</v>
      </c>
      <c r="P2135" s="241" t="s">
        <v>2143</v>
      </c>
      <c r="AT2135">
        <v>11</v>
      </c>
      <c r="AU2135" t="str">
        <f t="shared" si="66"/>
        <v>15100-11</v>
      </c>
      <c r="AV2135" s="121" t="str">
        <f t="shared" si="67"/>
        <v>R3-15100-118</v>
      </c>
      <c r="AW2135" s="121" t="s">
        <v>6654</v>
      </c>
      <c r="AX2135" s="121" t="s">
        <v>1538</v>
      </c>
      <c r="AY2135" s="139">
        <v>118</v>
      </c>
      <c r="AZ2135" s="139" t="s">
        <v>338</v>
      </c>
      <c r="BA2135" s="139" t="s">
        <v>339</v>
      </c>
      <c r="BB2135" s="139" t="s">
        <v>3360</v>
      </c>
      <c r="BC2135"/>
    </row>
    <row r="2136" spans="11:55" x14ac:dyDescent="0.4">
      <c r="K2136" s="240" t="s">
        <v>15657</v>
      </c>
      <c r="L2136" s="241" t="s">
        <v>1719</v>
      </c>
      <c r="M2136" s="241">
        <v>25</v>
      </c>
      <c r="N2136" s="241" t="s">
        <v>8378</v>
      </c>
      <c r="O2136" s="241" t="s">
        <v>13273</v>
      </c>
      <c r="P2136" s="241" t="s">
        <v>2147</v>
      </c>
      <c r="AT2136">
        <v>12</v>
      </c>
      <c r="AU2136" t="str">
        <f t="shared" si="66"/>
        <v>15100-12</v>
      </c>
      <c r="AV2136" s="121" t="str">
        <f t="shared" si="67"/>
        <v>R3-15100-119</v>
      </c>
      <c r="AW2136" s="121" t="s">
        <v>6654</v>
      </c>
      <c r="AX2136" s="121" t="s">
        <v>1538</v>
      </c>
      <c r="AY2136" s="139">
        <v>119</v>
      </c>
      <c r="AZ2136" s="139" t="s">
        <v>338</v>
      </c>
      <c r="BA2136" s="139" t="s">
        <v>339</v>
      </c>
      <c r="BB2136" s="139" t="s">
        <v>3361</v>
      </c>
      <c r="BC2136"/>
    </row>
    <row r="2137" spans="11:55" x14ac:dyDescent="0.4">
      <c r="K2137" s="240" t="s">
        <v>15658</v>
      </c>
      <c r="L2137" s="241" t="s">
        <v>1719</v>
      </c>
      <c r="M2137" s="241">
        <v>26</v>
      </c>
      <c r="N2137" s="241" t="s">
        <v>980</v>
      </c>
      <c r="O2137" s="241" t="s">
        <v>13273</v>
      </c>
      <c r="P2137" s="241" t="s">
        <v>2143</v>
      </c>
      <c r="AT2137">
        <v>13</v>
      </c>
      <c r="AU2137" t="str">
        <f t="shared" si="66"/>
        <v>15100-13</v>
      </c>
      <c r="AV2137" s="121" t="str">
        <f t="shared" si="67"/>
        <v>R3-15100-120</v>
      </c>
      <c r="AW2137" s="121" t="s">
        <v>6654</v>
      </c>
      <c r="AX2137" s="121" t="s">
        <v>1538</v>
      </c>
      <c r="AY2137" s="139">
        <v>120</v>
      </c>
      <c r="AZ2137" s="139" t="s">
        <v>338</v>
      </c>
      <c r="BA2137" s="139" t="s">
        <v>339</v>
      </c>
      <c r="BB2137" s="139" t="s">
        <v>834</v>
      </c>
      <c r="BC2137"/>
    </row>
    <row r="2138" spans="11:55" x14ac:dyDescent="0.4">
      <c r="K2138" s="240" t="s">
        <v>15659</v>
      </c>
      <c r="L2138" s="241" t="s">
        <v>1719</v>
      </c>
      <c r="M2138" s="241">
        <v>27</v>
      </c>
      <c r="N2138" s="241" t="s">
        <v>8379</v>
      </c>
      <c r="O2138" s="241" t="s">
        <v>13273</v>
      </c>
      <c r="P2138" s="241" t="s">
        <v>13275</v>
      </c>
      <c r="AT2138">
        <v>14</v>
      </c>
      <c r="AU2138" t="str">
        <f t="shared" si="66"/>
        <v>15100-14</v>
      </c>
      <c r="AV2138" s="121" t="str">
        <f t="shared" si="67"/>
        <v>R3-15100-121</v>
      </c>
      <c r="AW2138" s="121" t="s">
        <v>6654</v>
      </c>
      <c r="AX2138" s="121" t="s">
        <v>1538</v>
      </c>
      <c r="AY2138" s="139">
        <v>121</v>
      </c>
      <c r="AZ2138" s="139" t="s">
        <v>338</v>
      </c>
      <c r="BA2138" s="139" t="s">
        <v>339</v>
      </c>
      <c r="BB2138" s="139" t="s">
        <v>834</v>
      </c>
      <c r="BC2138"/>
    </row>
    <row r="2139" spans="11:55" x14ac:dyDescent="0.4">
      <c r="K2139" s="240" t="s">
        <v>15660</v>
      </c>
      <c r="L2139" s="241" t="s">
        <v>1719</v>
      </c>
      <c r="M2139" s="241">
        <v>28</v>
      </c>
      <c r="N2139" s="241" t="s">
        <v>8380</v>
      </c>
      <c r="O2139" s="241" t="s">
        <v>13273</v>
      </c>
      <c r="P2139" s="241" t="s">
        <v>13275</v>
      </c>
      <c r="AT2139">
        <v>15</v>
      </c>
      <c r="AU2139" t="str">
        <f t="shared" si="66"/>
        <v>15100-15</v>
      </c>
      <c r="AV2139" s="121" t="str">
        <f t="shared" si="67"/>
        <v>R3-15100-125</v>
      </c>
      <c r="AW2139" s="121" t="s">
        <v>6654</v>
      </c>
      <c r="AX2139" s="121" t="s">
        <v>1538</v>
      </c>
      <c r="AY2139" s="139">
        <v>125</v>
      </c>
      <c r="AZ2139" s="139" t="s">
        <v>338</v>
      </c>
      <c r="BA2139" s="139" t="s">
        <v>339</v>
      </c>
      <c r="BB2139" s="139" t="s">
        <v>2527</v>
      </c>
      <c r="BC2139"/>
    </row>
    <row r="2140" spans="11:55" x14ac:dyDescent="0.4">
      <c r="K2140" s="240" t="s">
        <v>15661</v>
      </c>
      <c r="L2140" s="241" t="s">
        <v>1719</v>
      </c>
      <c r="M2140" s="241">
        <v>29</v>
      </c>
      <c r="N2140" s="241" t="s">
        <v>8381</v>
      </c>
      <c r="O2140" s="241" t="s">
        <v>13273</v>
      </c>
      <c r="P2140" s="241" t="s">
        <v>13275</v>
      </c>
      <c r="AT2140">
        <v>16</v>
      </c>
      <c r="AU2140" t="str">
        <f t="shared" si="66"/>
        <v>15100-16</v>
      </c>
      <c r="AV2140" s="121" t="str">
        <f t="shared" si="67"/>
        <v>R3-15100-127</v>
      </c>
      <c r="AW2140" s="121" t="s">
        <v>6654</v>
      </c>
      <c r="AX2140" s="121" t="s">
        <v>1538</v>
      </c>
      <c r="AY2140" s="139">
        <v>127</v>
      </c>
      <c r="AZ2140" s="139" t="s">
        <v>338</v>
      </c>
      <c r="BA2140" s="139" t="s">
        <v>339</v>
      </c>
      <c r="BB2140" s="139" t="s">
        <v>3368</v>
      </c>
      <c r="BC2140"/>
    </row>
    <row r="2141" spans="11:55" x14ac:dyDescent="0.4">
      <c r="K2141" s="240" t="s">
        <v>15662</v>
      </c>
      <c r="L2141" s="241" t="s">
        <v>1719</v>
      </c>
      <c r="M2141" s="241">
        <v>30</v>
      </c>
      <c r="N2141" s="241" t="s">
        <v>8382</v>
      </c>
      <c r="O2141" s="241" t="s">
        <v>13273</v>
      </c>
      <c r="P2141" s="241" t="s">
        <v>13275</v>
      </c>
      <c r="AT2141">
        <v>17</v>
      </c>
      <c r="AU2141" t="str">
        <f t="shared" si="66"/>
        <v>15100-17</v>
      </c>
      <c r="AV2141" s="121" t="str">
        <f t="shared" si="67"/>
        <v>R3-15100-128</v>
      </c>
      <c r="AW2141" s="121" t="s">
        <v>6654</v>
      </c>
      <c r="AX2141" s="121" t="s">
        <v>1538</v>
      </c>
      <c r="AY2141" s="139">
        <v>128</v>
      </c>
      <c r="AZ2141" s="139" t="s">
        <v>338</v>
      </c>
      <c r="BA2141" s="139" t="s">
        <v>339</v>
      </c>
      <c r="BB2141" s="139" t="s">
        <v>3369</v>
      </c>
      <c r="BC2141"/>
    </row>
    <row r="2142" spans="11:55" x14ac:dyDescent="0.4">
      <c r="K2142" s="240" t="s">
        <v>15663</v>
      </c>
      <c r="L2142" s="241" t="s">
        <v>1719</v>
      </c>
      <c r="M2142" s="241">
        <v>31</v>
      </c>
      <c r="N2142" s="241" t="s">
        <v>8383</v>
      </c>
      <c r="O2142" s="241" t="s">
        <v>13273</v>
      </c>
      <c r="P2142" s="241" t="s">
        <v>2143</v>
      </c>
      <c r="AT2142">
        <v>18</v>
      </c>
      <c r="AU2142" t="str">
        <f t="shared" si="66"/>
        <v>15100-18</v>
      </c>
      <c r="AV2142" s="121" t="str">
        <f t="shared" si="67"/>
        <v>R3-15100-129</v>
      </c>
      <c r="AW2142" s="121" t="s">
        <v>6654</v>
      </c>
      <c r="AX2142" s="121" t="s">
        <v>1538</v>
      </c>
      <c r="AY2142" s="139">
        <v>129</v>
      </c>
      <c r="AZ2142" s="139" t="s">
        <v>338</v>
      </c>
      <c r="BA2142" s="139" t="s">
        <v>339</v>
      </c>
      <c r="BB2142" s="139" t="s">
        <v>3362</v>
      </c>
      <c r="BC2142"/>
    </row>
    <row r="2143" spans="11:55" x14ac:dyDescent="0.4">
      <c r="K2143" s="240" t="s">
        <v>15664</v>
      </c>
      <c r="L2143" s="241" t="s">
        <v>1719</v>
      </c>
      <c r="M2143" s="241">
        <v>32</v>
      </c>
      <c r="N2143" s="241" t="s">
        <v>4234</v>
      </c>
      <c r="O2143" s="241" t="s">
        <v>13274</v>
      </c>
      <c r="P2143" s="241" t="s">
        <v>13275</v>
      </c>
      <c r="AT2143">
        <v>19</v>
      </c>
      <c r="AU2143" t="str">
        <f t="shared" si="66"/>
        <v>15100-19</v>
      </c>
      <c r="AV2143" s="121" t="str">
        <f t="shared" si="67"/>
        <v>R3-15100-130</v>
      </c>
      <c r="AW2143" s="121" t="s">
        <v>6654</v>
      </c>
      <c r="AX2143" s="121" t="s">
        <v>1538</v>
      </c>
      <c r="AY2143" s="139">
        <v>130</v>
      </c>
      <c r="AZ2143" s="139" t="s">
        <v>338</v>
      </c>
      <c r="BA2143" s="139" t="s">
        <v>339</v>
      </c>
      <c r="BB2143" s="139" t="s">
        <v>3370</v>
      </c>
      <c r="BC2143"/>
    </row>
    <row r="2144" spans="11:55" x14ac:dyDescent="0.4">
      <c r="K2144" s="240" t="s">
        <v>15665</v>
      </c>
      <c r="L2144" s="241" t="s">
        <v>1719</v>
      </c>
      <c r="M2144" s="241">
        <v>33</v>
      </c>
      <c r="N2144" s="241" t="s">
        <v>8384</v>
      </c>
      <c r="O2144" s="241" t="s">
        <v>13273</v>
      </c>
      <c r="P2144" s="241" t="s">
        <v>13275</v>
      </c>
      <c r="AT2144">
        <v>20</v>
      </c>
      <c r="AU2144" t="str">
        <f t="shared" si="66"/>
        <v>15100-20</v>
      </c>
      <c r="AV2144" s="121" t="str">
        <f t="shared" si="67"/>
        <v>R3-15100-132</v>
      </c>
      <c r="AW2144" s="121" t="s">
        <v>6654</v>
      </c>
      <c r="AX2144" s="121" t="s">
        <v>1538</v>
      </c>
      <c r="AY2144" s="139">
        <v>132</v>
      </c>
      <c r="AZ2144" s="139" t="s">
        <v>338</v>
      </c>
      <c r="BA2144" s="139" t="s">
        <v>339</v>
      </c>
      <c r="BB2144" s="139" t="s">
        <v>3371</v>
      </c>
      <c r="BC2144"/>
    </row>
    <row r="2145" spans="11:55" x14ac:dyDescent="0.4">
      <c r="K2145" s="240" t="s">
        <v>15666</v>
      </c>
      <c r="L2145" s="241" t="s">
        <v>1719</v>
      </c>
      <c r="M2145" s="241">
        <v>34</v>
      </c>
      <c r="N2145" s="241" t="s">
        <v>4235</v>
      </c>
      <c r="O2145" s="241" t="s">
        <v>13273</v>
      </c>
      <c r="P2145" s="241" t="s">
        <v>13275</v>
      </c>
      <c r="AT2145">
        <v>21</v>
      </c>
      <c r="AU2145" t="str">
        <f t="shared" si="66"/>
        <v>15100-21</v>
      </c>
      <c r="AV2145" s="121" t="str">
        <f t="shared" si="67"/>
        <v>R3-15100-138</v>
      </c>
      <c r="AW2145" s="121" t="s">
        <v>6654</v>
      </c>
      <c r="AX2145" s="121" t="s">
        <v>1538</v>
      </c>
      <c r="AY2145" s="139">
        <v>138</v>
      </c>
      <c r="AZ2145" s="139" t="s">
        <v>338</v>
      </c>
      <c r="BA2145" s="139" t="s">
        <v>339</v>
      </c>
      <c r="BB2145" s="139" t="s">
        <v>3372</v>
      </c>
      <c r="BC2145"/>
    </row>
    <row r="2146" spans="11:55" x14ac:dyDescent="0.4">
      <c r="K2146" s="240" t="s">
        <v>15667</v>
      </c>
      <c r="L2146" s="241" t="s">
        <v>1719</v>
      </c>
      <c r="M2146" s="241">
        <v>35</v>
      </c>
      <c r="N2146" s="241" t="s">
        <v>4237</v>
      </c>
      <c r="O2146" s="241" t="s">
        <v>13273</v>
      </c>
      <c r="P2146" s="241" t="s">
        <v>2143</v>
      </c>
      <c r="AT2146">
        <v>22</v>
      </c>
      <c r="AU2146" t="str">
        <f t="shared" si="66"/>
        <v>15100-22</v>
      </c>
      <c r="AV2146" s="121" t="str">
        <f t="shared" si="67"/>
        <v>R3-15100-139</v>
      </c>
      <c r="AW2146" s="121" t="s">
        <v>6654</v>
      </c>
      <c r="AX2146" s="121" t="s">
        <v>1538</v>
      </c>
      <c r="AY2146" s="139">
        <v>139</v>
      </c>
      <c r="AZ2146" s="139" t="s">
        <v>338</v>
      </c>
      <c r="BA2146" s="139" t="s">
        <v>339</v>
      </c>
      <c r="BB2146" s="139" t="s">
        <v>911</v>
      </c>
      <c r="BC2146"/>
    </row>
    <row r="2147" spans="11:55" x14ac:dyDescent="0.4">
      <c r="K2147" s="240" t="s">
        <v>15668</v>
      </c>
      <c r="L2147" s="241" t="s">
        <v>1719</v>
      </c>
      <c r="M2147" s="241">
        <v>36</v>
      </c>
      <c r="N2147" s="241" t="s">
        <v>4240</v>
      </c>
      <c r="O2147" s="241" t="s">
        <v>13273</v>
      </c>
      <c r="P2147" s="241" t="s">
        <v>2144</v>
      </c>
      <c r="AT2147">
        <v>23</v>
      </c>
      <c r="AU2147" t="str">
        <f t="shared" si="66"/>
        <v>15100-23</v>
      </c>
      <c r="AV2147" s="121" t="str">
        <f t="shared" si="67"/>
        <v>R3-15100-140</v>
      </c>
      <c r="AW2147" s="121" t="s">
        <v>6654</v>
      </c>
      <c r="AX2147" s="121" t="s">
        <v>1538</v>
      </c>
      <c r="AY2147" s="139">
        <v>140</v>
      </c>
      <c r="AZ2147" s="139" t="s">
        <v>338</v>
      </c>
      <c r="BA2147" s="139" t="s">
        <v>339</v>
      </c>
      <c r="BB2147" s="139" t="s">
        <v>855</v>
      </c>
      <c r="BC2147"/>
    </row>
    <row r="2148" spans="11:55" x14ac:dyDescent="0.4">
      <c r="K2148" s="240" t="s">
        <v>15669</v>
      </c>
      <c r="L2148" s="241" t="s">
        <v>1719</v>
      </c>
      <c r="M2148" s="241">
        <v>37</v>
      </c>
      <c r="N2148" s="241" t="s">
        <v>829</v>
      </c>
      <c r="O2148" s="241" t="s">
        <v>13273</v>
      </c>
      <c r="P2148" s="241" t="s">
        <v>2144</v>
      </c>
      <c r="AT2148">
        <v>24</v>
      </c>
      <c r="AU2148" t="str">
        <f t="shared" si="66"/>
        <v>15100-24</v>
      </c>
      <c r="AV2148" s="121" t="str">
        <f t="shared" si="67"/>
        <v>R3-15100-141</v>
      </c>
      <c r="AW2148" s="121" t="s">
        <v>6654</v>
      </c>
      <c r="AX2148" s="121" t="s">
        <v>1538</v>
      </c>
      <c r="AY2148" s="139">
        <v>141</v>
      </c>
      <c r="AZ2148" s="139" t="s">
        <v>338</v>
      </c>
      <c r="BA2148" s="139" t="s">
        <v>339</v>
      </c>
      <c r="BB2148" s="139" t="s">
        <v>861</v>
      </c>
      <c r="BC2148"/>
    </row>
    <row r="2149" spans="11:55" x14ac:dyDescent="0.4">
      <c r="K2149" s="240" t="s">
        <v>15670</v>
      </c>
      <c r="L2149" s="241" t="s">
        <v>1719</v>
      </c>
      <c r="M2149" s="241">
        <v>38</v>
      </c>
      <c r="N2149" s="241" t="s">
        <v>8385</v>
      </c>
      <c r="O2149" s="241" t="s">
        <v>13273</v>
      </c>
      <c r="P2149" s="241" t="s">
        <v>2144</v>
      </c>
      <c r="AT2149">
        <v>25</v>
      </c>
      <c r="AU2149" t="str">
        <f t="shared" si="66"/>
        <v>15100-25</v>
      </c>
      <c r="AV2149" s="121" t="str">
        <f t="shared" si="67"/>
        <v>R3-15100-142</v>
      </c>
      <c r="AW2149" s="121" t="s">
        <v>6654</v>
      </c>
      <c r="AX2149" s="121" t="s">
        <v>1538</v>
      </c>
      <c r="AY2149" s="139">
        <v>142</v>
      </c>
      <c r="AZ2149" s="139" t="s">
        <v>338</v>
      </c>
      <c r="BA2149" s="139" t="s">
        <v>339</v>
      </c>
      <c r="BB2149" s="139" t="s">
        <v>3373</v>
      </c>
      <c r="BC2149"/>
    </row>
    <row r="2150" spans="11:55" x14ac:dyDescent="0.4">
      <c r="K2150" s="240" t="s">
        <v>15671</v>
      </c>
      <c r="L2150" s="241" t="s">
        <v>1719</v>
      </c>
      <c r="M2150" s="241">
        <v>39</v>
      </c>
      <c r="N2150" s="241" t="s">
        <v>8386</v>
      </c>
      <c r="O2150" s="241" t="s">
        <v>13273</v>
      </c>
      <c r="P2150" s="241" t="s">
        <v>2147</v>
      </c>
      <c r="AT2150">
        <v>26</v>
      </c>
      <c r="AU2150" t="str">
        <f t="shared" si="66"/>
        <v>15100-26</v>
      </c>
      <c r="AV2150" s="121" t="str">
        <f t="shared" si="67"/>
        <v>R3-15100-143</v>
      </c>
      <c r="AW2150" s="121" t="s">
        <v>6654</v>
      </c>
      <c r="AX2150" s="121" t="s">
        <v>1538</v>
      </c>
      <c r="AY2150" s="139">
        <v>143</v>
      </c>
      <c r="AZ2150" s="139" t="s">
        <v>338</v>
      </c>
      <c r="BA2150" s="139" t="s">
        <v>339</v>
      </c>
      <c r="BB2150" s="139" t="s">
        <v>3374</v>
      </c>
      <c r="BC2150"/>
    </row>
    <row r="2151" spans="11:55" x14ac:dyDescent="0.4">
      <c r="K2151" s="240" t="s">
        <v>15672</v>
      </c>
      <c r="L2151" s="241" t="s">
        <v>1719</v>
      </c>
      <c r="M2151" s="241">
        <v>40</v>
      </c>
      <c r="N2151" s="241" t="s">
        <v>4246</v>
      </c>
      <c r="O2151" s="241" t="s">
        <v>13273</v>
      </c>
      <c r="P2151" s="241" t="s">
        <v>2144</v>
      </c>
      <c r="AT2151">
        <v>1</v>
      </c>
      <c r="AU2151" t="str">
        <f t="shared" si="66"/>
        <v>15206-1</v>
      </c>
      <c r="AV2151" s="121" t="str">
        <f t="shared" si="67"/>
        <v>R3-15206-23</v>
      </c>
      <c r="AW2151" s="121" t="s">
        <v>6654</v>
      </c>
      <c r="AX2151" s="121" t="s">
        <v>1541</v>
      </c>
      <c r="AY2151" s="139">
        <v>23</v>
      </c>
      <c r="AZ2151" s="139" t="s">
        <v>338</v>
      </c>
      <c r="BA2151" s="139" t="s">
        <v>342</v>
      </c>
      <c r="BB2151" s="139" t="s">
        <v>2162</v>
      </c>
      <c r="BC2151"/>
    </row>
    <row r="2152" spans="11:55" x14ac:dyDescent="0.4">
      <c r="K2152" s="240" t="s">
        <v>15673</v>
      </c>
      <c r="L2152" s="241" t="s">
        <v>1719</v>
      </c>
      <c r="M2152" s="241">
        <v>41</v>
      </c>
      <c r="N2152" s="241" t="s">
        <v>8387</v>
      </c>
      <c r="O2152" s="241" t="s">
        <v>13273</v>
      </c>
      <c r="P2152" s="241" t="s">
        <v>2143</v>
      </c>
      <c r="AT2152">
        <v>2</v>
      </c>
      <c r="AU2152" t="str">
        <f t="shared" si="66"/>
        <v>15206-2</v>
      </c>
      <c r="AV2152" s="121" t="str">
        <f t="shared" si="67"/>
        <v>R3-15206-37</v>
      </c>
      <c r="AW2152" s="121" t="s">
        <v>6654</v>
      </c>
      <c r="AX2152" s="121" t="s">
        <v>1541</v>
      </c>
      <c r="AY2152" s="139">
        <v>37</v>
      </c>
      <c r="AZ2152" s="139" t="s">
        <v>338</v>
      </c>
      <c r="BA2152" s="139" t="s">
        <v>342</v>
      </c>
      <c r="BB2152" s="139" t="s">
        <v>3386</v>
      </c>
      <c r="BC2152"/>
    </row>
    <row r="2153" spans="11:55" x14ac:dyDescent="0.4">
      <c r="K2153" s="240" t="s">
        <v>15674</v>
      </c>
      <c r="L2153" s="241" t="s">
        <v>1719</v>
      </c>
      <c r="M2153" s="241">
        <v>42</v>
      </c>
      <c r="N2153" s="241" t="s">
        <v>8388</v>
      </c>
      <c r="O2153" s="241" t="s">
        <v>13273</v>
      </c>
      <c r="P2153" s="241" t="s">
        <v>6880</v>
      </c>
      <c r="AT2153">
        <v>3</v>
      </c>
      <c r="AU2153" t="str">
        <f t="shared" si="66"/>
        <v>15206-3</v>
      </c>
      <c r="AV2153" s="121" t="str">
        <f t="shared" si="67"/>
        <v>R3-15206-38</v>
      </c>
      <c r="AW2153" s="121" t="s">
        <v>6654</v>
      </c>
      <c r="AX2153" s="121" t="s">
        <v>1541</v>
      </c>
      <c r="AY2153" s="139">
        <v>38</v>
      </c>
      <c r="AZ2153" s="139" t="s">
        <v>338</v>
      </c>
      <c r="BA2153" s="139" t="s">
        <v>342</v>
      </c>
      <c r="BB2153" s="139" t="s">
        <v>3387</v>
      </c>
      <c r="BC2153"/>
    </row>
    <row r="2154" spans="11:55" x14ac:dyDescent="0.4">
      <c r="K2154" s="240" t="s">
        <v>15675</v>
      </c>
      <c r="L2154" s="241" t="s">
        <v>1719</v>
      </c>
      <c r="M2154" s="241">
        <v>44</v>
      </c>
      <c r="N2154" s="241" t="s">
        <v>8389</v>
      </c>
      <c r="O2154" s="241" t="s">
        <v>13273</v>
      </c>
      <c r="P2154" s="241" t="s">
        <v>6681</v>
      </c>
      <c r="AT2154">
        <v>4</v>
      </c>
      <c r="AU2154" t="str">
        <f t="shared" si="66"/>
        <v>15206-4</v>
      </c>
      <c r="AV2154" s="121" t="str">
        <f t="shared" si="67"/>
        <v>R3-15206-39</v>
      </c>
      <c r="AW2154" s="121" t="s">
        <v>6654</v>
      </c>
      <c r="AX2154" s="121" t="s">
        <v>1541</v>
      </c>
      <c r="AY2154" s="139">
        <v>39</v>
      </c>
      <c r="AZ2154" s="139" t="s">
        <v>338</v>
      </c>
      <c r="BA2154" s="139" t="s">
        <v>342</v>
      </c>
      <c r="BB2154" s="139" t="s">
        <v>3388</v>
      </c>
      <c r="BC2154"/>
    </row>
    <row r="2155" spans="11:55" x14ac:dyDescent="0.4">
      <c r="K2155" s="240" t="s">
        <v>15676</v>
      </c>
      <c r="L2155" s="241" t="s">
        <v>1719</v>
      </c>
      <c r="M2155" s="241">
        <v>45</v>
      </c>
      <c r="N2155" s="241" t="s">
        <v>8390</v>
      </c>
      <c r="O2155" s="241" t="s">
        <v>13273</v>
      </c>
      <c r="P2155" s="241" t="s">
        <v>6880</v>
      </c>
      <c r="AT2155">
        <v>5</v>
      </c>
      <c r="AU2155" t="str">
        <f t="shared" si="66"/>
        <v>15206-5</v>
      </c>
      <c r="AV2155" s="121" t="str">
        <f t="shared" si="67"/>
        <v>R3-15206-40</v>
      </c>
      <c r="AW2155" s="121" t="s">
        <v>6654</v>
      </c>
      <c r="AX2155" s="121" t="s">
        <v>1541</v>
      </c>
      <c r="AY2155" s="139">
        <v>40</v>
      </c>
      <c r="AZ2155" s="139" t="s">
        <v>338</v>
      </c>
      <c r="BA2155" s="139" t="s">
        <v>342</v>
      </c>
      <c r="BB2155" s="139" t="s">
        <v>903</v>
      </c>
      <c r="BC2155"/>
    </row>
    <row r="2156" spans="11:55" x14ac:dyDescent="0.4">
      <c r="K2156" s="240" t="s">
        <v>15677</v>
      </c>
      <c r="L2156" s="241" t="s">
        <v>1719</v>
      </c>
      <c r="M2156" s="241">
        <v>46</v>
      </c>
      <c r="N2156" s="241" t="s">
        <v>8391</v>
      </c>
      <c r="O2156" s="241" t="s">
        <v>13274</v>
      </c>
      <c r="P2156" s="241" t="s">
        <v>6681</v>
      </c>
      <c r="AT2156">
        <v>6</v>
      </c>
      <c r="AU2156" t="str">
        <f t="shared" si="66"/>
        <v>15206-6</v>
      </c>
      <c r="AV2156" s="121" t="str">
        <f t="shared" si="67"/>
        <v>R3-15206-41</v>
      </c>
      <c r="AW2156" s="121" t="s">
        <v>6654</v>
      </c>
      <c r="AX2156" s="121" t="s">
        <v>1541</v>
      </c>
      <c r="AY2156" s="139">
        <v>41</v>
      </c>
      <c r="AZ2156" s="139" t="s">
        <v>338</v>
      </c>
      <c r="BA2156" s="139" t="s">
        <v>342</v>
      </c>
      <c r="BB2156" s="139" t="s">
        <v>3389</v>
      </c>
      <c r="BC2156"/>
    </row>
    <row r="2157" spans="11:55" x14ac:dyDescent="0.4">
      <c r="K2157" s="240" t="s">
        <v>15678</v>
      </c>
      <c r="L2157" s="241" t="s">
        <v>1719</v>
      </c>
      <c r="M2157" s="241">
        <v>47</v>
      </c>
      <c r="N2157" s="241" t="s">
        <v>7031</v>
      </c>
      <c r="O2157" s="241" t="s">
        <v>13273</v>
      </c>
      <c r="P2157" s="241" t="s">
        <v>6686</v>
      </c>
      <c r="AT2157">
        <v>7</v>
      </c>
      <c r="AU2157" t="str">
        <f t="shared" si="66"/>
        <v>15206-7</v>
      </c>
      <c r="AV2157" s="121" t="str">
        <f t="shared" si="67"/>
        <v>R3-15206-42</v>
      </c>
      <c r="AW2157" s="121" t="s">
        <v>6654</v>
      </c>
      <c r="AX2157" s="121" t="s">
        <v>1541</v>
      </c>
      <c r="AY2157" s="139">
        <v>42</v>
      </c>
      <c r="AZ2157" s="139" t="s">
        <v>338</v>
      </c>
      <c r="BA2157" s="139" t="s">
        <v>342</v>
      </c>
      <c r="BB2157" s="139" t="s">
        <v>3389</v>
      </c>
      <c r="BC2157"/>
    </row>
    <row r="2158" spans="11:55" x14ac:dyDescent="0.4">
      <c r="K2158" s="240" t="s">
        <v>15679</v>
      </c>
      <c r="L2158" s="241" t="s">
        <v>1719</v>
      </c>
      <c r="M2158" s="241">
        <v>48</v>
      </c>
      <c r="N2158" s="241" t="s">
        <v>2315</v>
      </c>
      <c r="O2158" s="241" t="s">
        <v>13273</v>
      </c>
      <c r="P2158" s="241" t="s">
        <v>6686</v>
      </c>
      <c r="AT2158">
        <v>8</v>
      </c>
      <c r="AU2158" t="str">
        <f t="shared" si="66"/>
        <v>15206-8</v>
      </c>
      <c r="AV2158" s="121" t="str">
        <f t="shared" si="67"/>
        <v>R3-15206-43</v>
      </c>
      <c r="AW2158" s="121" t="s">
        <v>6654</v>
      </c>
      <c r="AX2158" s="121" t="s">
        <v>1541</v>
      </c>
      <c r="AY2158" s="139">
        <v>43</v>
      </c>
      <c r="AZ2158" s="139" t="s">
        <v>338</v>
      </c>
      <c r="BA2158" s="139" t="s">
        <v>342</v>
      </c>
      <c r="BB2158" s="139" t="s">
        <v>3390</v>
      </c>
      <c r="BC2158"/>
    </row>
    <row r="2159" spans="11:55" x14ac:dyDescent="0.4">
      <c r="K2159" s="240" t="s">
        <v>15680</v>
      </c>
      <c r="L2159" s="241" t="s">
        <v>1719</v>
      </c>
      <c r="M2159" s="241">
        <v>49</v>
      </c>
      <c r="N2159" s="241" t="s">
        <v>8392</v>
      </c>
      <c r="O2159" s="241" t="s">
        <v>13273</v>
      </c>
      <c r="P2159" s="241" t="s">
        <v>6880</v>
      </c>
      <c r="AT2159">
        <v>9</v>
      </c>
      <c r="AU2159" t="str">
        <f t="shared" si="66"/>
        <v>15206-9</v>
      </c>
      <c r="AV2159" s="121" t="str">
        <f t="shared" si="67"/>
        <v>R3-15206-44</v>
      </c>
      <c r="AW2159" s="121" t="s">
        <v>6654</v>
      </c>
      <c r="AX2159" s="121" t="s">
        <v>1541</v>
      </c>
      <c r="AY2159" s="139">
        <v>44</v>
      </c>
      <c r="AZ2159" s="139" t="s">
        <v>338</v>
      </c>
      <c r="BA2159" s="139" t="s">
        <v>342</v>
      </c>
      <c r="BB2159" s="139" t="s">
        <v>3391</v>
      </c>
      <c r="BC2159"/>
    </row>
    <row r="2160" spans="11:55" x14ac:dyDescent="0.4">
      <c r="K2160" s="240" t="s">
        <v>15681</v>
      </c>
      <c r="L2160" s="241" t="s">
        <v>1719</v>
      </c>
      <c r="M2160" s="241">
        <v>50</v>
      </c>
      <c r="N2160" s="241" t="s">
        <v>8393</v>
      </c>
      <c r="O2160" s="241" t="s">
        <v>13273</v>
      </c>
      <c r="P2160" s="241" t="s">
        <v>6880</v>
      </c>
      <c r="AT2160">
        <v>10</v>
      </c>
      <c r="AU2160" t="str">
        <f t="shared" si="66"/>
        <v>15206-10</v>
      </c>
      <c r="AV2160" s="121" t="str">
        <f t="shared" si="67"/>
        <v>R3-15206-45</v>
      </c>
      <c r="AW2160" s="121" t="s">
        <v>6654</v>
      </c>
      <c r="AX2160" s="121" t="s">
        <v>1541</v>
      </c>
      <c r="AY2160" s="139">
        <v>45</v>
      </c>
      <c r="AZ2160" s="139" t="s">
        <v>338</v>
      </c>
      <c r="BA2160" s="139" t="s">
        <v>342</v>
      </c>
      <c r="BB2160" s="139" t="s">
        <v>3392</v>
      </c>
      <c r="BC2160"/>
    </row>
    <row r="2161" spans="11:55" x14ac:dyDescent="0.4">
      <c r="K2161" s="240" t="s">
        <v>15682</v>
      </c>
      <c r="L2161" s="241" t="s">
        <v>1719</v>
      </c>
      <c r="M2161" s="241">
        <v>51</v>
      </c>
      <c r="N2161" s="241" t="s">
        <v>8394</v>
      </c>
      <c r="O2161" s="241" t="s">
        <v>13273</v>
      </c>
      <c r="P2161" s="241" t="s">
        <v>2143</v>
      </c>
      <c r="AT2161">
        <v>11</v>
      </c>
      <c r="AU2161" t="str">
        <f t="shared" si="66"/>
        <v>15206-11</v>
      </c>
      <c r="AV2161" s="121" t="str">
        <f t="shared" si="67"/>
        <v>R3-15206-46</v>
      </c>
      <c r="AW2161" s="121" t="s">
        <v>6654</v>
      </c>
      <c r="AX2161" s="121" t="s">
        <v>1541</v>
      </c>
      <c r="AY2161" s="139">
        <v>46</v>
      </c>
      <c r="AZ2161" s="139" t="s">
        <v>338</v>
      </c>
      <c r="BA2161" s="139" t="s">
        <v>342</v>
      </c>
      <c r="BB2161" s="139" t="s">
        <v>3393</v>
      </c>
      <c r="BC2161"/>
    </row>
    <row r="2162" spans="11:55" x14ac:dyDescent="0.4">
      <c r="K2162" s="240" t="s">
        <v>15683</v>
      </c>
      <c r="L2162" s="241" t="s">
        <v>1719</v>
      </c>
      <c r="M2162" s="241">
        <v>52</v>
      </c>
      <c r="N2162" s="241" t="s">
        <v>8395</v>
      </c>
      <c r="O2162" s="241" t="s">
        <v>13273</v>
      </c>
      <c r="P2162" s="241" t="s">
        <v>6880</v>
      </c>
      <c r="AT2162">
        <v>12</v>
      </c>
      <c r="AU2162" t="str">
        <f t="shared" si="66"/>
        <v>15206-12</v>
      </c>
      <c r="AV2162" s="121" t="str">
        <f t="shared" si="67"/>
        <v>R3-15206-47</v>
      </c>
      <c r="AW2162" s="121" t="s">
        <v>6654</v>
      </c>
      <c r="AX2162" s="121" t="s">
        <v>1541</v>
      </c>
      <c r="AY2162" s="139">
        <v>47</v>
      </c>
      <c r="AZ2162" s="139" t="s">
        <v>338</v>
      </c>
      <c r="BA2162" s="139" t="s">
        <v>342</v>
      </c>
      <c r="BB2162" s="139" t="s">
        <v>829</v>
      </c>
      <c r="BC2162"/>
    </row>
    <row r="2163" spans="11:55" x14ac:dyDescent="0.4">
      <c r="K2163" s="240" t="s">
        <v>15684</v>
      </c>
      <c r="L2163" s="241" t="s">
        <v>1719</v>
      </c>
      <c r="M2163" s="241">
        <v>53</v>
      </c>
      <c r="N2163" s="241" t="s">
        <v>8396</v>
      </c>
      <c r="O2163" s="241" t="s">
        <v>13273</v>
      </c>
      <c r="P2163" s="241" t="s">
        <v>6681</v>
      </c>
      <c r="AT2163">
        <v>13</v>
      </c>
      <c r="AU2163" t="str">
        <f t="shared" si="66"/>
        <v>15206-13</v>
      </c>
      <c r="AV2163" s="121" t="str">
        <f t="shared" si="67"/>
        <v>R3-15206-48</v>
      </c>
      <c r="AW2163" s="121" t="s">
        <v>6654</v>
      </c>
      <c r="AX2163" s="121" t="s">
        <v>1541</v>
      </c>
      <c r="AY2163" s="139">
        <v>48</v>
      </c>
      <c r="AZ2163" s="139" t="s">
        <v>338</v>
      </c>
      <c r="BA2163" s="139" t="s">
        <v>342</v>
      </c>
      <c r="BB2163" s="139" t="s">
        <v>837</v>
      </c>
      <c r="BC2163"/>
    </row>
    <row r="2164" spans="11:55" x14ac:dyDescent="0.4">
      <c r="K2164" s="240" t="s">
        <v>15685</v>
      </c>
      <c r="L2164" s="241" t="s">
        <v>1719</v>
      </c>
      <c r="M2164" s="241">
        <v>54</v>
      </c>
      <c r="N2164" s="241" t="s">
        <v>4243</v>
      </c>
      <c r="O2164" s="241" t="s">
        <v>13273</v>
      </c>
      <c r="P2164" s="241" t="s">
        <v>2147</v>
      </c>
      <c r="AT2164">
        <v>14</v>
      </c>
      <c r="AU2164" t="str">
        <f t="shared" si="66"/>
        <v>15206-14</v>
      </c>
      <c r="AV2164" s="121" t="str">
        <f t="shared" si="67"/>
        <v>R3-15206-49</v>
      </c>
      <c r="AW2164" s="121" t="s">
        <v>6654</v>
      </c>
      <c r="AX2164" s="121" t="s">
        <v>1541</v>
      </c>
      <c r="AY2164" s="139">
        <v>49</v>
      </c>
      <c r="AZ2164" s="139" t="s">
        <v>338</v>
      </c>
      <c r="BA2164" s="139" t="s">
        <v>342</v>
      </c>
      <c r="BB2164" s="139" t="s">
        <v>3394</v>
      </c>
      <c r="BC2164"/>
    </row>
    <row r="2165" spans="11:55" x14ac:dyDescent="0.4">
      <c r="K2165" s="240" t="s">
        <v>15686</v>
      </c>
      <c r="L2165" s="241" t="s">
        <v>1719</v>
      </c>
      <c r="M2165" s="241">
        <v>55</v>
      </c>
      <c r="N2165" s="241" t="s">
        <v>8397</v>
      </c>
      <c r="O2165" s="241" t="s">
        <v>13273</v>
      </c>
      <c r="P2165" s="241" t="s">
        <v>2147</v>
      </c>
      <c r="AT2165">
        <v>9</v>
      </c>
      <c r="AU2165" t="str">
        <f t="shared" si="66"/>
        <v>15208-9</v>
      </c>
      <c r="AV2165" s="121" t="str">
        <f t="shared" si="67"/>
        <v>R3-15208-4</v>
      </c>
      <c r="AW2165" s="121" t="s">
        <v>6654</v>
      </c>
      <c r="AX2165" s="121" t="s">
        <v>1542</v>
      </c>
      <c r="AY2165" s="139">
        <v>4</v>
      </c>
      <c r="AZ2165" s="139" t="s">
        <v>338</v>
      </c>
      <c r="BA2165" s="139" t="s">
        <v>343</v>
      </c>
      <c r="BB2165" s="139" t="s">
        <v>3395</v>
      </c>
      <c r="BC2165"/>
    </row>
    <row r="2166" spans="11:55" x14ac:dyDescent="0.4">
      <c r="K2166" s="240" t="s">
        <v>15687</v>
      </c>
      <c r="L2166" s="241" t="s">
        <v>1719</v>
      </c>
      <c r="M2166" s="241">
        <v>56</v>
      </c>
      <c r="N2166" s="241" t="s">
        <v>8398</v>
      </c>
      <c r="O2166" s="241" t="s">
        <v>13273</v>
      </c>
      <c r="P2166" s="241" t="s">
        <v>2147</v>
      </c>
      <c r="AT2166">
        <v>10</v>
      </c>
      <c r="AU2166" t="str">
        <f t="shared" si="66"/>
        <v>15208-10</v>
      </c>
      <c r="AV2166" s="121" t="str">
        <f t="shared" si="67"/>
        <v>R3-15208-32</v>
      </c>
      <c r="AW2166" s="121" t="s">
        <v>6654</v>
      </c>
      <c r="AX2166" s="121" t="s">
        <v>1542</v>
      </c>
      <c r="AY2166" s="139">
        <v>32</v>
      </c>
      <c r="AZ2166" s="139" t="s">
        <v>338</v>
      </c>
      <c r="BA2166" s="139" t="s">
        <v>343</v>
      </c>
      <c r="BB2166" s="139" t="s">
        <v>2719</v>
      </c>
      <c r="BC2166"/>
    </row>
    <row r="2167" spans="11:55" x14ac:dyDescent="0.4">
      <c r="K2167" s="240" t="s">
        <v>15688</v>
      </c>
      <c r="L2167" s="241" t="s">
        <v>1719</v>
      </c>
      <c r="M2167" s="241">
        <v>57</v>
      </c>
      <c r="N2167" s="241" t="s">
        <v>8399</v>
      </c>
      <c r="O2167" s="241" t="s">
        <v>13273</v>
      </c>
      <c r="P2167" s="241" t="s">
        <v>2147</v>
      </c>
      <c r="AT2167">
        <v>3</v>
      </c>
      <c r="AU2167" t="str">
        <f t="shared" si="66"/>
        <v>15217-3</v>
      </c>
      <c r="AV2167" s="121" t="str">
        <f t="shared" si="67"/>
        <v>R3-15217-13</v>
      </c>
      <c r="AW2167" s="121" t="s">
        <v>6654</v>
      </c>
      <c r="AX2167" s="121" t="s">
        <v>1546</v>
      </c>
      <c r="AY2167" s="139">
        <v>13</v>
      </c>
      <c r="AZ2167" s="139" t="s">
        <v>338</v>
      </c>
      <c r="BA2167" s="139" t="s">
        <v>347</v>
      </c>
      <c r="BB2167" s="139" t="s">
        <v>3406</v>
      </c>
      <c r="BC2167"/>
    </row>
    <row r="2168" spans="11:55" x14ac:dyDescent="0.4">
      <c r="K2168" s="240" t="s">
        <v>15689</v>
      </c>
      <c r="L2168" s="241" t="s">
        <v>1719</v>
      </c>
      <c r="M2168" s="241">
        <v>58</v>
      </c>
      <c r="N2168" s="241" t="s">
        <v>8400</v>
      </c>
      <c r="O2168" s="241" t="s">
        <v>13273</v>
      </c>
      <c r="P2168" s="241" t="s">
        <v>6686</v>
      </c>
      <c r="AT2168">
        <v>4</v>
      </c>
      <c r="AU2168" t="str">
        <f t="shared" si="66"/>
        <v>15217-4</v>
      </c>
      <c r="AV2168" s="121" t="str">
        <f t="shared" si="67"/>
        <v>R3-15217-14</v>
      </c>
      <c r="AW2168" s="121" t="s">
        <v>6654</v>
      </c>
      <c r="AX2168" s="121" t="s">
        <v>1546</v>
      </c>
      <c r="AY2168" s="139">
        <v>14</v>
      </c>
      <c r="AZ2168" s="139" t="s">
        <v>338</v>
      </c>
      <c r="BA2168" s="139" t="s">
        <v>347</v>
      </c>
      <c r="BB2168" s="139" t="s">
        <v>3407</v>
      </c>
      <c r="BC2168"/>
    </row>
    <row r="2169" spans="11:55" x14ac:dyDescent="0.4">
      <c r="K2169" s="240" t="s">
        <v>15690</v>
      </c>
      <c r="L2169" s="241" t="s">
        <v>1719</v>
      </c>
      <c r="M2169" s="241">
        <v>59</v>
      </c>
      <c r="N2169" s="241" t="s">
        <v>4244</v>
      </c>
      <c r="O2169" s="241" t="s">
        <v>13273</v>
      </c>
      <c r="P2169" s="241" t="s">
        <v>1267</v>
      </c>
      <c r="AT2169">
        <v>5</v>
      </c>
      <c r="AU2169" t="str">
        <f t="shared" si="66"/>
        <v>15217-5</v>
      </c>
      <c r="AV2169" s="121" t="str">
        <f t="shared" si="67"/>
        <v>R3-15217-15</v>
      </c>
      <c r="AW2169" s="121" t="s">
        <v>6654</v>
      </c>
      <c r="AX2169" s="121" t="s">
        <v>1546</v>
      </c>
      <c r="AY2169" s="139">
        <v>15</v>
      </c>
      <c r="AZ2169" s="139" t="s">
        <v>338</v>
      </c>
      <c r="BA2169" s="139" t="s">
        <v>347</v>
      </c>
      <c r="BB2169" s="139" t="s">
        <v>2212</v>
      </c>
      <c r="BC2169"/>
    </row>
    <row r="2170" spans="11:55" x14ac:dyDescent="0.4">
      <c r="K2170" s="240" t="s">
        <v>15691</v>
      </c>
      <c r="L2170" s="241" t="s">
        <v>1719</v>
      </c>
      <c r="M2170" s="241">
        <v>60</v>
      </c>
      <c r="N2170" s="241" t="s">
        <v>3308</v>
      </c>
      <c r="O2170" s="241" t="s">
        <v>13273</v>
      </c>
      <c r="P2170" s="241" t="s">
        <v>1259</v>
      </c>
      <c r="AT2170">
        <v>6</v>
      </c>
      <c r="AU2170" t="str">
        <f t="shared" si="66"/>
        <v>15217-6</v>
      </c>
      <c r="AV2170" s="121" t="str">
        <f t="shared" si="67"/>
        <v>R3-15217-26</v>
      </c>
      <c r="AW2170" s="121" t="s">
        <v>6654</v>
      </c>
      <c r="AX2170" s="121" t="s">
        <v>1546</v>
      </c>
      <c r="AY2170" s="139">
        <v>26</v>
      </c>
      <c r="AZ2170" s="139" t="s">
        <v>338</v>
      </c>
      <c r="BA2170" s="139" t="s">
        <v>347</v>
      </c>
      <c r="BB2170" s="139" t="s">
        <v>829</v>
      </c>
      <c r="BC2170"/>
    </row>
    <row r="2171" spans="11:55" x14ac:dyDescent="0.4">
      <c r="K2171" s="240" t="s">
        <v>15692</v>
      </c>
      <c r="L2171" s="241" t="s">
        <v>1719</v>
      </c>
      <c r="M2171" s="241">
        <v>61</v>
      </c>
      <c r="N2171" s="241" t="s">
        <v>8401</v>
      </c>
      <c r="O2171" s="241" t="s">
        <v>13273</v>
      </c>
      <c r="P2171" s="241" t="s">
        <v>1267</v>
      </c>
      <c r="AT2171">
        <v>6</v>
      </c>
      <c r="AU2171" t="str">
        <f t="shared" si="66"/>
        <v>15218-6</v>
      </c>
      <c r="AV2171" s="121" t="str">
        <f t="shared" si="67"/>
        <v>R3-15218-10</v>
      </c>
      <c r="AW2171" s="121" t="s">
        <v>6654</v>
      </c>
      <c r="AX2171" s="121" t="s">
        <v>1547</v>
      </c>
      <c r="AY2171" s="139">
        <v>10</v>
      </c>
      <c r="AZ2171" s="139" t="s">
        <v>338</v>
      </c>
      <c r="BA2171" s="139" t="s">
        <v>348</v>
      </c>
      <c r="BB2171" s="139" t="s">
        <v>3410</v>
      </c>
      <c r="BC2171"/>
    </row>
    <row r="2172" spans="11:55" x14ac:dyDescent="0.4">
      <c r="K2172" s="240" t="s">
        <v>15693</v>
      </c>
      <c r="L2172" s="241" t="s">
        <v>1719</v>
      </c>
      <c r="M2172" s="241">
        <v>62</v>
      </c>
      <c r="N2172" s="241" t="s">
        <v>8402</v>
      </c>
      <c r="O2172" s="241" t="s">
        <v>13273</v>
      </c>
      <c r="P2172" s="241" t="s">
        <v>1267</v>
      </c>
      <c r="AT2172">
        <v>7</v>
      </c>
      <c r="AU2172" t="str">
        <f t="shared" si="66"/>
        <v>15218-7</v>
      </c>
      <c r="AV2172" s="121" t="str">
        <f t="shared" si="67"/>
        <v>R3-15218-26</v>
      </c>
      <c r="AW2172" s="121" t="s">
        <v>6654</v>
      </c>
      <c r="AX2172" s="121" t="s">
        <v>1547</v>
      </c>
      <c r="AY2172" s="139">
        <v>26</v>
      </c>
      <c r="AZ2172" s="139" t="s">
        <v>338</v>
      </c>
      <c r="BA2172" s="139" t="s">
        <v>348</v>
      </c>
      <c r="BB2172" s="139" t="s">
        <v>3411</v>
      </c>
      <c r="BC2172"/>
    </row>
    <row r="2173" spans="11:55" x14ac:dyDescent="0.4">
      <c r="K2173" s="240" t="s">
        <v>15694</v>
      </c>
      <c r="L2173" s="241" t="s">
        <v>1719</v>
      </c>
      <c r="M2173" s="241">
        <v>63</v>
      </c>
      <c r="N2173" s="241" t="s">
        <v>8403</v>
      </c>
      <c r="O2173" s="241" t="s">
        <v>13273</v>
      </c>
      <c r="P2173" s="241" t="s">
        <v>6681</v>
      </c>
      <c r="AT2173">
        <v>2</v>
      </c>
      <c r="AU2173" t="str">
        <f t="shared" si="66"/>
        <v>15222-2</v>
      </c>
      <c r="AV2173" s="121" t="str">
        <f t="shared" si="67"/>
        <v>R3-15222-3</v>
      </c>
      <c r="AW2173" s="121" t="s">
        <v>6654</v>
      </c>
      <c r="AX2173" s="121" t="s">
        <v>1548</v>
      </c>
      <c r="AY2173" s="139">
        <v>3</v>
      </c>
      <c r="AZ2173" s="139" t="s">
        <v>338</v>
      </c>
      <c r="BA2173" s="139" t="s">
        <v>349</v>
      </c>
      <c r="BB2173" s="139" t="s">
        <v>3417</v>
      </c>
      <c r="BC2173"/>
    </row>
    <row r="2174" spans="11:55" x14ac:dyDescent="0.4">
      <c r="K2174" s="240" t="s">
        <v>15695</v>
      </c>
      <c r="L2174" s="241" t="s">
        <v>1719</v>
      </c>
      <c r="M2174" s="241">
        <v>64</v>
      </c>
      <c r="N2174" s="241" t="s">
        <v>8404</v>
      </c>
      <c r="O2174" s="241" t="s">
        <v>13273</v>
      </c>
      <c r="P2174" s="241" t="s">
        <v>2147</v>
      </c>
      <c r="AT2174">
        <v>3</v>
      </c>
      <c r="AU2174" t="str">
        <f t="shared" si="66"/>
        <v>15222-3</v>
      </c>
      <c r="AV2174" s="121" t="str">
        <f t="shared" si="67"/>
        <v>R3-15222-4</v>
      </c>
      <c r="AW2174" s="121" t="s">
        <v>6654</v>
      </c>
      <c r="AX2174" s="121" t="s">
        <v>1548</v>
      </c>
      <c r="AY2174" s="139">
        <v>4</v>
      </c>
      <c r="AZ2174" s="139" t="s">
        <v>338</v>
      </c>
      <c r="BA2174" s="139" t="s">
        <v>349</v>
      </c>
      <c r="BB2174" s="139" t="s">
        <v>3418</v>
      </c>
      <c r="BC2174"/>
    </row>
    <row r="2175" spans="11:55" x14ac:dyDescent="0.4">
      <c r="K2175" s="240" t="s">
        <v>15696</v>
      </c>
      <c r="L2175" s="241" t="s">
        <v>1719</v>
      </c>
      <c r="M2175" s="241">
        <v>65</v>
      </c>
      <c r="N2175" s="241" t="s">
        <v>8405</v>
      </c>
      <c r="O2175" s="241" t="s">
        <v>13273</v>
      </c>
      <c r="P2175" s="241" t="s">
        <v>6686</v>
      </c>
      <c r="AT2175">
        <v>4</v>
      </c>
      <c r="AU2175" t="str">
        <f t="shared" si="66"/>
        <v>15222-4</v>
      </c>
      <c r="AV2175" s="121" t="str">
        <f t="shared" si="67"/>
        <v>R3-15222-7</v>
      </c>
      <c r="AW2175" s="121" t="s">
        <v>6654</v>
      </c>
      <c r="AX2175" s="121" t="s">
        <v>1548</v>
      </c>
      <c r="AY2175" s="139">
        <v>7</v>
      </c>
      <c r="AZ2175" s="139" t="s">
        <v>338</v>
      </c>
      <c r="BA2175" s="139" t="s">
        <v>349</v>
      </c>
      <c r="BB2175" s="139" t="s">
        <v>3420</v>
      </c>
      <c r="BC2175"/>
    </row>
    <row r="2176" spans="11:55" x14ac:dyDescent="0.4">
      <c r="K2176" s="240" t="s">
        <v>15697</v>
      </c>
      <c r="L2176" s="241" t="s">
        <v>1719</v>
      </c>
      <c r="M2176" s="241">
        <v>66</v>
      </c>
      <c r="N2176" s="241" t="s">
        <v>8406</v>
      </c>
      <c r="O2176" s="241" t="s">
        <v>13273</v>
      </c>
      <c r="P2176" s="241" t="s">
        <v>6880</v>
      </c>
      <c r="AT2176">
        <v>5</v>
      </c>
      <c r="AU2176" t="str">
        <f t="shared" si="66"/>
        <v>15222-5</v>
      </c>
      <c r="AV2176" s="121" t="str">
        <f t="shared" si="67"/>
        <v>R3-15222-9</v>
      </c>
      <c r="AW2176" s="121" t="s">
        <v>6654</v>
      </c>
      <c r="AX2176" s="121" t="s">
        <v>1548</v>
      </c>
      <c r="AY2176" s="139">
        <v>9</v>
      </c>
      <c r="AZ2176" s="139" t="s">
        <v>338</v>
      </c>
      <c r="BA2176" s="139" t="s">
        <v>349</v>
      </c>
      <c r="BB2176" s="139" t="s">
        <v>3421</v>
      </c>
      <c r="BC2176"/>
    </row>
    <row r="2177" spans="11:55" x14ac:dyDescent="0.4">
      <c r="K2177" s="240" t="s">
        <v>15698</v>
      </c>
      <c r="L2177" s="241" t="s">
        <v>1719</v>
      </c>
      <c r="M2177" s="241">
        <v>67</v>
      </c>
      <c r="N2177" s="241" t="s">
        <v>1090</v>
      </c>
      <c r="O2177" s="241" t="s">
        <v>13273</v>
      </c>
      <c r="P2177" s="241" t="s">
        <v>6880</v>
      </c>
      <c r="AT2177">
        <v>6</v>
      </c>
      <c r="AU2177" t="str">
        <f t="shared" si="66"/>
        <v>15222-6</v>
      </c>
      <c r="AV2177" s="121" t="str">
        <f t="shared" si="67"/>
        <v>R3-15222-10</v>
      </c>
      <c r="AW2177" s="121" t="s">
        <v>6654</v>
      </c>
      <c r="AX2177" s="121" t="s">
        <v>1548</v>
      </c>
      <c r="AY2177" s="139">
        <v>10</v>
      </c>
      <c r="AZ2177" s="139" t="s">
        <v>338</v>
      </c>
      <c r="BA2177" s="139" t="s">
        <v>349</v>
      </c>
      <c r="BB2177" s="139" t="s">
        <v>2778</v>
      </c>
      <c r="BC2177"/>
    </row>
    <row r="2178" spans="11:55" x14ac:dyDescent="0.4">
      <c r="K2178" s="240" t="s">
        <v>15699</v>
      </c>
      <c r="L2178" s="241" t="s">
        <v>1719</v>
      </c>
      <c r="M2178" s="241">
        <v>68</v>
      </c>
      <c r="N2178" s="241" t="s">
        <v>8407</v>
      </c>
      <c r="O2178" s="241" t="s">
        <v>13274</v>
      </c>
      <c r="P2178" s="241" t="s">
        <v>6880</v>
      </c>
      <c r="AT2178">
        <v>7</v>
      </c>
      <c r="AU2178" t="str">
        <f t="shared" si="66"/>
        <v>15222-7</v>
      </c>
      <c r="AV2178" s="121" t="str">
        <f t="shared" si="67"/>
        <v>R3-15222-12</v>
      </c>
      <c r="AW2178" s="121" t="s">
        <v>6654</v>
      </c>
      <c r="AX2178" s="121" t="s">
        <v>1548</v>
      </c>
      <c r="AY2178" s="139">
        <v>12</v>
      </c>
      <c r="AZ2178" s="139" t="s">
        <v>338</v>
      </c>
      <c r="BA2178" s="139" t="s">
        <v>349</v>
      </c>
      <c r="BB2178" s="139" t="s">
        <v>3422</v>
      </c>
      <c r="BC2178"/>
    </row>
    <row r="2179" spans="11:55" x14ac:dyDescent="0.4">
      <c r="K2179" s="240" t="s">
        <v>15700</v>
      </c>
      <c r="L2179" s="241" t="s">
        <v>1719</v>
      </c>
      <c r="M2179" s="241">
        <v>69</v>
      </c>
      <c r="N2179" s="241" t="s">
        <v>8408</v>
      </c>
      <c r="O2179" s="241" t="s">
        <v>13273</v>
      </c>
      <c r="P2179" s="241" t="s">
        <v>6686</v>
      </c>
      <c r="AT2179">
        <v>8</v>
      </c>
      <c r="AU2179" t="str">
        <f t="shared" si="66"/>
        <v>15222-8</v>
      </c>
      <c r="AV2179" s="121" t="str">
        <f t="shared" si="67"/>
        <v>R3-15222-13</v>
      </c>
      <c r="AW2179" s="121" t="s">
        <v>6654</v>
      </c>
      <c r="AX2179" s="121" t="s">
        <v>1548</v>
      </c>
      <c r="AY2179" s="139">
        <v>13</v>
      </c>
      <c r="AZ2179" s="139" t="s">
        <v>338</v>
      </c>
      <c r="BA2179" s="139" t="s">
        <v>349</v>
      </c>
      <c r="BB2179" s="139" t="s">
        <v>3423</v>
      </c>
      <c r="BC2179"/>
    </row>
    <row r="2180" spans="11:55" x14ac:dyDescent="0.4">
      <c r="K2180" s="240" t="s">
        <v>15701</v>
      </c>
      <c r="L2180" s="241" t="s">
        <v>1719</v>
      </c>
      <c r="M2180" s="241">
        <v>70</v>
      </c>
      <c r="N2180" s="241" t="s">
        <v>834</v>
      </c>
      <c r="O2180" s="241" t="s">
        <v>13273</v>
      </c>
      <c r="P2180" s="241" t="s">
        <v>1267</v>
      </c>
      <c r="AT2180">
        <v>9</v>
      </c>
      <c r="AU2180" t="str">
        <f t="shared" ref="AU2180:AU2243" si="68">AX2180&amp;"-"&amp;AT2180</f>
        <v>15222-9</v>
      </c>
      <c r="AV2180" s="121" t="str">
        <f t="shared" ref="AV2180:AV2243" si="69">AW2180&amp;"-"&amp;AX2180&amp;"-"&amp;AY2180</f>
        <v>R3-15222-14</v>
      </c>
      <c r="AW2180" s="121" t="s">
        <v>6654</v>
      </c>
      <c r="AX2180" s="121" t="s">
        <v>1548</v>
      </c>
      <c r="AY2180" s="139">
        <v>14</v>
      </c>
      <c r="AZ2180" s="139" t="s">
        <v>338</v>
      </c>
      <c r="BA2180" s="139" t="s">
        <v>349</v>
      </c>
      <c r="BB2180" s="139" t="s">
        <v>3424</v>
      </c>
      <c r="BC2180"/>
    </row>
    <row r="2181" spans="11:55" x14ac:dyDescent="0.4">
      <c r="K2181" s="240" t="s">
        <v>15702</v>
      </c>
      <c r="L2181" s="241" t="s">
        <v>1719</v>
      </c>
      <c r="M2181" s="241">
        <v>71</v>
      </c>
      <c r="N2181" s="241" t="s">
        <v>8373</v>
      </c>
      <c r="O2181" s="241" t="s">
        <v>13273</v>
      </c>
      <c r="P2181" s="241" t="s">
        <v>2147</v>
      </c>
      <c r="AT2181">
        <v>2</v>
      </c>
      <c r="AU2181" t="str">
        <f t="shared" si="68"/>
        <v>15223-2</v>
      </c>
      <c r="AV2181" s="121" t="str">
        <f t="shared" si="69"/>
        <v>R3-15223-52</v>
      </c>
      <c r="AW2181" s="121" t="s">
        <v>6654</v>
      </c>
      <c r="AX2181" s="121" t="s">
        <v>1549</v>
      </c>
      <c r="AY2181" s="139">
        <v>52</v>
      </c>
      <c r="AZ2181" s="139" t="s">
        <v>338</v>
      </c>
      <c r="BA2181" s="139" t="s">
        <v>350</v>
      </c>
      <c r="BB2181" s="139" t="s">
        <v>3426</v>
      </c>
      <c r="BC2181"/>
    </row>
    <row r="2182" spans="11:55" x14ac:dyDescent="0.4">
      <c r="K2182" s="240" t="s">
        <v>15703</v>
      </c>
      <c r="L2182" s="241" t="s">
        <v>1719</v>
      </c>
      <c r="M2182" s="241">
        <v>72</v>
      </c>
      <c r="N2182" s="241" t="s">
        <v>8409</v>
      </c>
      <c r="O2182" s="241" t="s">
        <v>13273</v>
      </c>
      <c r="P2182" s="241" t="s">
        <v>6880</v>
      </c>
      <c r="AT2182">
        <v>1</v>
      </c>
      <c r="AU2182" t="str">
        <f t="shared" si="68"/>
        <v>15224-1</v>
      </c>
      <c r="AV2182" s="121" t="str">
        <f t="shared" si="69"/>
        <v>R3-15224-24</v>
      </c>
      <c r="AW2182" s="121" t="s">
        <v>6654</v>
      </c>
      <c r="AX2182" s="121" t="s">
        <v>1550</v>
      </c>
      <c r="AY2182" s="139">
        <v>24</v>
      </c>
      <c r="AZ2182" s="139" t="s">
        <v>338</v>
      </c>
      <c r="BA2182" s="139" t="s">
        <v>351</v>
      </c>
      <c r="BB2182" s="139" t="s">
        <v>1048</v>
      </c>
      <c r="BC2182"/>
    </row>
    <row r="2183" spans="11:55" x14ac:dyDescent="0.4">
      <c r="K2183" s="240" t="s">
        <v>15704</v>
      </c>
      <c r="L2183" s="241" t="s">
        <v>1719</v>
      </c>
      <c r="M2183" s="241">
        <v>73</v>
      </c>
      <c r="N2183" s="241" t="s">
        <v>8410</v>
      </c>
      <c r="O2183" s="241" t="s">
        <v>13273</v>
      </c>
      <c r="P2183" s="241" t="s">
        <v>2143</v>
      </c>
      <c r="AT2183">
        <v>2</v>
      </c>
      <c r="AU2183" t="str">
        <f t="shared" si="68"/>
        <v>15224-2</v>
      </c>
      <c r="AV2183" s="121" t="str">
        <f t="shared" si="69"/>
        <v>R3-15224-31</v>
      </c>
      <c r="AW2183" s="121" t="s">
        <v>6654</v>
      </c>
      <c r="AX2183" s="121" t="s">
        <v>1550</v>
      </c>
      <c r="AY2183" s="139">
        <v>31</v>
      </c>
      <c r="AZ2183" s="139" t="s">
        <v>338</v>
      </c>
      <c r="BA2183" s="139" t="s">
        <v>351</v>
      </c>
      <c r="BB2183" s="139" t="s">
        <v>3428</v>
      </c>
      <c r="BC2183"/>
    </row>
    <row r="2184" spans="11:55" x14ac:dyDescent="0.4">
      <c r="K2184" s="240" t="s">
        <v>15705</v>
      </c>
      <c r="L2184" s="241" t="s">
        <v>1719</v>
      </c>
      <c r="M2184" s="241">
        <v>74</v>
      </c>
      <c r="N2184" s="241" t="s">
        <v>4238</v>
      </c>
      <c r="O2184" s="241" t="s">
        <v>13273</v>
      </c>
      <c r="P2184" s="241" t="s">
        <v>2143</v>
      </c>
      <c r="AT2184">
        <v>3</v>
      </c>
      <c r="AU2184" t="str">
        <f t="shared" si="68"/>
        <v>15224-3</v>
      </c>
      <c r="AV2184" s="121" t="str">
        <f t="shared" si="69"/>
        <v>R3-15224-75</v>
      </c>
      <c r="AW2184" s="121" t="s">
        <v>6654</v>
      </c>
      <c r="AX2184" s="121" t="s">
        <v>1550</v>
      </c>
      <c r="AY2184" s="139">
        <v>75</v>
      </c>
      <c r="AZ2184" s="139" t="s">
        <v>338</v>
      </c>
      <c r="BA2184" s="139" t="s">
        <v>351</v>
      </c>
      <c r="BB2184" s="139" t="s">
        <v>3429</v>
      </c>
      <c r="BC2184"/>
    </row>
    <row r="2185" spans="11:55" x14ac:dyDescent="0.4">
      <c r="K2185" s="240" t="s">
        <v>15706</v>
      </c>
      <c r="L2185" s="241" t="s">
        <v>1719</v>
      </c>
      <c r="M2185" s="241">
        <v>75</v>
      </c>
      <c r="N2185" s="241" t="s">
        <v>8411</v>
      </c>
      <c r="O2185" s="241" t="s">
        <v>13274</v>
      </c>
      <c r="P2185" s="241" t="s">
        <v>6880</v>
      </c>
      <c r="AT2185">
        <v>4</v>
      </c>
      <c r="AU2185" t="str">
        <f t="shared" si="68"/>
        <v>15224-4</v>
      </c>
      <c r="AV2185" s="121" t="str">
        <f t="shared" si="69"/>
        <v>R3-15224-85</v>
      </c>
      <c r="AW2185" s="121" t="s">
        <v>6654</v>
      </c>
      <c r="AX2185" s="121" t="s">
        <v>1550</v>
      </c>
      <c r="AY2185" s="139">
        <v>85</v>
      </c>
      <c r="AZ2185" s="139" t="s">
        <v>338</v>
      </c>
      <c r="BA2185" s="139" t="s">
        <v>351</v>
      </c>
      <c r="BB2185" s="139" t="s">
        <v>3427</v>
      </c>
      <c r="BC2185"/>
    </row>
    <row r="2186" spans="11:55" x14ac:dyDescent="0.4">
      <c r="K2186" s="240" t="s">
        <v>15707</v>
      </c>
      <c r="L2186" s="241" t="s">
        <v>1719</v>
      </c>
      <c r="M2186" s="241">
        <v>76</v>
      </c>
      <c r="N2186" s="241" t="s">
        <v>8412</v>
      </c>
      <c r="O2186" s="241" t="s">
        <v>13273</v>
      </c>
      <c r="P2186" s="241" t="s">
        <v>6880</v>
      </c>
      <c r="AT2186">
        <v>1</v>
      </c>
      <c r="AU2186" t="str">
        <f t="shared" si="68"/>
        <v>16000-1</v>
      </c>
      <c r="AV2186" s="121" t="str">
        <f t="shared" si="69"/>
        <v>R3-16000-59</v>
      </c>
      <c r="AW2186" s="121" t="s">
        <v>6654</v>
      </c>
      <c r="AX2186" s="121" t="s">
        <v>1554</v>
      </c>
      <c r="AY2186" s="139">
        <v>59</v>
      </c>
      <c r="AZ2186" s="139" t="s">
        <v>355</v>
      </c>
      <c r="BA2186" s="139" t="s">
        <v>6655</v>
      </c>
      <c r="BB2186" s="139" t="s">
        <v>3436</v>
      </c>
      <c r="BC2186"/>
    </row>
    <row r="2187" spans="11:55" x14ac:dyDescent="0.4">
      <c r="K2187" s="240" t="s">
        <v>15708</v>
      </c>
      <c r="L2187" s="241" t="s">
        <v>1719</v>
      </c>
      <c r="M2187" s="241">
        <v>77</v>
      </c>
      <c r="N2187" s="241" t="s">
        <v>4245</v>
      </c>
      <c r="O2187" s="241" t="s">
        <v>13273</v>
      </c>
      <c r="P2187" s="241" t="s">
        <v>2144</v>
      </c>
      <c r="AT2187">
        <v>2</v>
      </c>
      <c r="AU2187" t="str">
        <f t="shared" si="68"/>
        <v>16000-2</v>
      </c>
      <c r="AV2187" s="121" t="str">
        <f t="shared" si="69"/>
        <v>R3-16000-135</v>
      </c>
      <c r="AW2187" s="121" t="s">
        <v>6654</v>
      </c>
      <c r="AX2187" s="121" t="s">
        <v>1554</v>
      </c>
      <c r="AY2187" s="139">
        <v>135</v>
      </c>
      <c r="AZ2187" s="139" t="s">
        <v>355</v>
      </c>
      <c r="BA2187" s="139" t="s">
        <v>6655</v>
      </c>
      <c r="BB2187" s="139" t="s">
        <v>3438</v>
      </c>
      <c r="BC2187"/>
    </row>
    <row r="2188" spans="11:55" x14ac:dyDescent="0.4">
      <c r="K2188" s="240" t="s">
        <v>15709</v>
      </c>
      <c r="L2188" s="241" t="s">
        <v>1719</v>
      </c>
      <c r="M2188" s="241">
        <v>78</v>
      </c>
      <c r="N2188" s="241" t="s">
        <v>8413</v>
      </c>
      <c r="O2188" s="241" t="s">
        <v>13273</v>
      </c>
      <c r="P2188" s="241" t="s">
        <v>2147</v>
      </c>
      <c r="AT2188">
        <v>3</v>
      </c>
      <c r="AU2188" t="str">
        <f t="shared" si="68"/>
        <v>16000-3</v>
      </c>
      <c r="AV2188" s="121" t="str">
        <f t="shared" si="69"/>
        <v>R3-16000-183</v>
      </c>
      <c r="AW2188" s="121" t="s">
        <v>6654</v>
      </c>
      <c r="AX2188" s="121" t="s">
        <v>1554</v>
      </c>
      <c r="AY2188" s="139">
        <v>183</v>
      </c>
      <c r="AZ2188" s="139" t="s">
        <v>355</v>
      </c>
      <c r="BA2188" s="139" t="s">
        <v>6655</v>
      </c>
      <c r="BB2188" s="139" t="s">
        <v>3436</v>
      </c>
      <c r="BC2188"/>
    </row>
    <row r="2189" spans="11:55" x14ac:dyDescent="0.4">
      <c r="K2189" s="240" t="s">
        <v>15710</v>
      </c>
      <c r="L2189" s="241" t="s">
        <v>1719</v>
      </c>
      <c r="M2189" s="241">
        <v>79</v>
      </c>
      <c r="N2189" s="241" t="s">
        <v>8414</v>
      </c>
      <c r="O2189" s="241" t="s">
        <v>13273</v>
      </c>
      <c r="P2189" s="241" t="s">
        <v>2143</v>
      </c>
      <c r="AT2189">
        <v>4</v>
      </c>
      <c r="AU2189" t="str">
        <f t="shared" si="68"/>
        <v>16000-4</v>
      </c>
      <c r="AV2189" s="121" t="str">
        <f t="shared" si="69"/>
        <v>R3-16000-200</v>
      </c>
      <c r="AW2189" s="121" t="s">
        <v>6654</v>
      </c>
      <c r="AX2189" s="121" t="s">
        <v>1554</v>
      </c>
      <c r="AY2189" s="139">
        <v>200</v>
      </c>
      <c r="AZ2189" s="139" t="s">
        <v>355</v>
      </c>
      <c r="BA2189" s="139" t="s">
        <v>6655</v>
      </c>
      <c r="BB2189" s="139" t="s">
        <v>3440</v>
      </c>
      <c r="BC2189"/>
    </row>
    <row r="2190" spans="11:55" x14ac:dyDescent="0.4">
      <c r="K2190" s="240" t="s">
        <v>15711</v>
      </c>
      <c r="L2190" s="241" t="s">
        <v>1719</v>
      </c>
      <c r="M2190" s="241">
        <v>80</v>
      </c>
      <c r="N2190" s="241" t="s">
        <v>4241</v>
      </c>
      <c r="O2190" s="241" t="s">
        <v>13273</v>
      </c>
      <c r="P2190" s="241" t="s">
        <v>1267</v>
      </c>
      <c r="AT2190">
        <v>5</v>
      </c>
      <c r="AU2190" t="str">
        <f t="shared" si="68"/>
        <v>16000-5</v>
      </c>
      <c r="AV2190" s="121" t="str">
        <f t="shared" si="69"/>
        <v>R3-16000-257</v>
      </c>
      <c r="AW2190" s="121" t="s">
        <v>6654</v>
      </c>
      <c r="AX2190" s="121" t="s">
        <v>1554</v>
      </c>
      <c r="AY2190" s="139">
        <v>257</v>
      </c>
      <c r="AZ2190" s="139" t="s">
        <v>355</v>
      </c>
      <c r="BA2190" s="139" t="s">
        <v>6655</v>
      </c>
      <c r="BB2190" s="139" t="s">
        <v>3441</v>
      </c>
      <c r="BC2190"/>
    </row>
    <row r="2191" spans="11:55" x14ac:dyDescent="0.4">
      <c r="K2191" s="240" t="s">
        <v>15712</v>
      </c>
      <c r="L2191" s="241" t="s">
        <v>1719</v>
      </c>
      <c r="M2191" s="241">
        <v>81</v>
      </c>
      <c r="N2191" s="241" t="s">
        <v>8415</v>
      </c>
      <c r="O2191" s="241" t="s">
        <v>13273</v>
      </c>
      <c r="P2191" s="241" t="s">
        <v>2144</v>
      </c>
      <c r="AT2191">
        <v>6</v>
      </c>
      <c r="AU2191" t="str">
        <f t="shared" si="68"/>
        <v>16000-6</v>
      </c>
      <c r="AV2191" s="121" t="str">
        <f t="shared" si="69"/>
        <v>R3-16000-258</v>
      </c>
      <c r="AW2191" s="121" t="s">
        <v>6654</v>
      </c>
      <c r="AX2191" s="121" t="s">
        <v>1554</v>
      </c>
      <c r="AY2191" s="139">
        <v>258</v>
      </c>
      <c r="AZ2191" s="139" t="s">
        <v>355</v>
      </c>
      <c r="BA2191" s="139" t="s">
        <v>6655</v>
      </c>
      <c r="BB2191" s="139" t="s">
        <v>3442</v>
      </c>
      <c r="BC2191"/>
    </row>
    <row r="2192" spans="11:55" x14ac:dyDescent="0.4">
      <c r="K2192" s="240" t="s">
        <v>15713</v>
      </c>
      <c r="L2192" s="241" t="s">
        <v>1719</v>
      </c>
      <c r="M2192" s="241">
        <v>82</v>
      </c>
      <c r="N2192" s="241" t="s">
        <v>4247</v>
      </c>
      <c r="O2192" s="241" t="s">
        <v>13273</v>
      </c>
      <c r="P2192" s="241" t="s">
        <v>2144</v>
      </c>
      <c r="AT2192">
        <v>7</v>
      </c>
      <c r="AU2192" t="str">
        <f t="shared" si="68"/>
        <v>16000-7</v>
      </c>
      <c r="AV2192" s="121" t="str">
        <f t="shared" si="69"/>
        <v>R3-16000-259</v>
      </c>
      <c r="AW2192" s="121" t="s">
        <v>6654</v>
      </c>
      <c r="AX2192" s="121" t="s">
        <v>1554</v>
      </c>
      <c r="AY2192" s="139">
        <v>259</v>
      </c>
      <c r="AZ2192" s="139" t="s">
        <v>355</v>
      </c>
      <c r="BA2192" s="139" t="s">
        <v>6655</v>
      </c>
      <c r="BB2192" s="139" t="s">
        <v>3437</v>
      </c>
      <c r="BC2192"/>
    </row>
    <row r="2193" spans="11:55" x14ac:dyDescent="0.4">
      <c r="K2193" s="240" t="s">
        <v>15714</v>
      </c>
      <c r="L2193" s="241" t="s">
        <v>1719</v>
      </c>
      <c r="M2193" s="241">
        <v>84</v>
      </c>
      <c r="N2193" s="241" t="s">
        <v>8416</v>
      </c>
      <c r="O2193" s="241" t="s">
        <v>13274</v>
      </c>
      <c r="P2193" s="241" t="s">
        <v>6686</v>
      </c>
      <c r="AT2193">
        <v>8</v>
      </c>
      <c r="AU2193" t="str">
        <f t="shared" si="68"/>
        <v>16000-8</v>
      </c>
      <c r="AV2193" s="121" t="str">
        <f t="shared" si="69"/>
        <v>R3-16000-262</v>
      </c>
      <c r="AW2193" s="121" t="s">
        <v>6654</v>
      </c>
      <c r="AX2193" s="121" t="s">
        <v>1554</v>
      </c>
      <c r="AY2193" s="139">
        <v>262</v>
      </c>
      <c r="AZ2193" s="139" t="s">
        <v>355</v>
      </c>
      <c r="BA2193" s="139" t="s">
        <v>6655</v>
      </c>
      <c r="BB2193" s="139" t="s">
        <v>3443</v>
      </c>
      <c r="BC2193"/>
    </row>
    <row r="2194" spans="11:55" x14ac:dyDescent="0.4">
      <c r="K2194" s="240" t="s">
        <v>15715</v>
      </c>
      <c r="L2194" s="241" t="s">
        <v>1719</v>
      </c>
      <c r="M2194" s="241">
        <v>85</v>
      </c>
      <c r="N2194" s="241" t="s">
        <v>8417</v>
      </c>
      <c r="O2194" s="241" t="s">
        <v>13274</v>
      </c>
      <c r="P2194" s="241" t="s">
        <v>6686</v>
      </c>
      <c r="AT2194">
        <v>9</v>
      </c>
      <c r="AU2194" t="str">
        <f t="shared" si="68"/>
        <v>16000-9</v>
      </c>
      <c r="AV2194" s="121" t="str">
        <f t="shared" si="69"/>
        <v>R3-16000-263</v>
      </c>
      <c r="AW2194" s="121" t="s">
        <v>6654</v>
      </c>
      <c r="AX2194" s="121" t="s">
        <v>1554</v>
      </c>
      <c r="AY2194" s="139">
        <v>263</v>
      </c>
      <c r="AZ2194" s="139" t="s">
        <v>355</v>
      </c>
      <c r="BA2194" s="139" t="s">
        <v>6655</v>
      </c>
      <c r="BB2194" s="139" t="s">
        <v>3444</v>
      </c>
      <c r="BC2194"/>
    </row>
    <row r="2195" spans="11:55" x14ac:dyDescent="0.4">
      <c r="K2195" s="240" t="s">
        <v>15716</v>
      </c>
      <c r="L2195" s="241" t="s">
        <v>1719</v>
      </c>
      <c r="M2195" s="241">
        <v>86</v>
      </c>
      <c r="N2195" s="241" t="s">
        <v>4264</v>
      </c>
      <c r="O2195" s="241" t="s">
        <v>13273</v>
      </c>
      <c r="P2195" s="241" t="s">
        <v>2146</v>
      </c>
      <c r="AT2195">
        <v>10</v>
      </c>
      <c r="AU2195" t="str">
        <f t="shared" si="68"/>
        <v>16000-10</v>
      </c>
      <c r="AV2195" s="121" t="str">
        <f t="shared" si="69"/>
        <v>R3-16000-266</v>
      </c>
      <c r="AW2195" s="121" t="s">
        <v>6654</v>
      </c>
      <c r="AX2195" s="121" t="s">
        <v>1554</v>
      </c>
      <c r="AY2195" s="139">
        <v>266</v>
      </c>
      <c r="AZ2195" s="139" t="s">
        <v>355</v>
      </c>
      <c r="BA2195" s="139" t="s">
        <v>6655</v>
      </c>
      <c r="BB2195" s="139" t="s">
        <v>838</v>
      </c>
      <c r="BC2195"/>
    </row>
    <row r="2196" spans="11:55" x14ac:dyDescent="0.4">
      <c r="K2196" s="240" t="s">
        <v>15717</v>
      </c>
      <c r="L2196" s="241" t="s">
        <v>1719</v>
      </c>
      <c r="M2196" s="241">
        <v>87</v>
      </c>
      <c r="N2196" s="241" t="s">
        <v>8418</v>
      </c>
      <c r="O2196" s="241" t="s">
        <v>13273</v>
      </c>
      <c r="P2196" s="241" t="s">
        <v>6681</v>
      </c>
      <c r="AT2196">
        <v>11</v>
      </c>
      <c r="AU2196" t="str">
        <f t="shared" si="68"/>
        <v>16000-11</v>
      </c>
      <c r="AV2196" s="121" t="str">
        <f t="shared" si="69"/>
        <v>R3-16000-267</v>
      </c>
      <c r="AW2196" s="121" t="s">
        <v>6654</v>
      </c>
      <c r="AX2196" s="121" t="s">
        <v>1554</v>
      </c>
      <c r="AY2196" s="139">
        <v>267</v>
      </c>
      <c r="AZ2196" s="139" t="s">
        <v>355</v>
      </c>
      <c r="BA2196" s="139" t="s">
        <v>6655</v>
      </c>
      <c r="BB2196" s="139" t="s">
        <v>838</v>
      </c>
      <c r="BC2196"/>
    </row>
    <row r="2197" spans="11:55" x14ac:dyDescent="0.4">
      <c r="K2197" s="240" t="s">
        <v>15718</v>
      </c>
      <c r="L2197" s="241" t="s">
        <v>1719</v>
      </c>
      <c r="M2197" s="241">
        <v>88</v>
      </c>
      <c r="N2197" s="241" t="s">
        <v>8419</v>
      </c>
      <c r="O2197" s="241" t="s">
        <v>13274</v>
      </c>
      <c r="P2197" s="241" t="s">
        <v>6681</v>
      </c>
      <c r="AT2197">
        <v>12</v>
      </c>
      <c r="AU2197" t="str">
        <f t="shared" si="68"/>
        <v>16000-12</v>
      </c>
      <c r="AV2197" s="121" t="str">
        <f t="shared" si="69"/>
        <v>R3-16000-276</v>
      </c>
      <c r="AW2197" s="121" t="s">
        <v>6654</v>
      </c>
      <c r="AX2197" s="121" t="s">
        <v>1554</v>
      </c>
      <c r="AY2197" s="139">
        <v>276</v>
      </c>
      <c r="AZ2197" s="139" t="s">
        <v>355</v>
      </c>
      <c r="BA2197" s="139" t="s">
        <v>6655</v>
      </c>
      <c r="BB2197" s="139" t="s">
        <v>829</v>
      </c>
      <c r="BC2197"/>
    </row>
    <row r="2198" spans="11:55" x14ac:dyDescent="0.4">
      <c r="K2198" s="240" t="s">
        <v>15719</v>
      </c>
      <c r="L2198" s="241" t="s">
        <v>1719</v>
      </c>
      <c r="M2198" s="241">
        <v>89</v>
      </c>
      <c r="N2198" s="241" t="s">
        <v>4248</v>
      </c>
      <c r="O2198" s="241" t="s">
        <v>13273</v>
      </c>
      <c r="P2198" s="241" t="s">
        <v>6880</v>
      </c>
      <c r="AT2198">
        <v>13</v>
      </c>
      <c r="AU2198" t="str">
        <f t="shared" si="68"/>
        <v>16000-13</v>
      </c>
      <c r="AV2198" s="121" t="str">
        <f t="shared" si="69"/>
        <v>R3-16000-277</v>
      </c>
      <c r="AW2198" s="121" t="s">
        <v>6654</v>
      </c>
      <c r="AX2198" s="121" t="s">
        <v>1554</v>
      </c>
      <c r="AY2198" s="139">
        <v>277</v>
      </c>
      <c r="AZ2198" s="139" t="s">
        <v>355</v>
      </c>
      <c r="BA2198" s="139" t="s">
        <v>6655</v>
      </c>
      <c r="BB2198" s="139" t="s">
        <v>3313</v>
      </c>
      <c r="BC2198"/>
    </row>
    <row r="2199" spans="11:55" x14ac:dyDescent="0.4">
      <c r="K2199" s="240" t="s">
        <v>15720</v>
      </c>
      <c r="L2199" s="241" t="s">
        <v>1719</v>
      </c>
      <c r="M2199" s="241">
        <v>90</v>
      </c>
      <c r="N2199" s="241" t="s">
        <v>8420</v>
      </c>
      <c r="O2199" s="241" t="s">
        <v>13273</v>
      </c>
      <c r="P2199" s="241" t="s">
        <v>6880</v>
      </c>
      <c r="AT2199">
        <v>14</v>
      </c>
      <c r="AU2199" t="str">
        <f t="shared" si="68"/>
        <v>16000-14</v>
      </c>
      <c r="AV2199" s="121" t="str">
        <f t="shared" si="69"/>
        <v>R3-16000-280</v>
      </c>
      <c r="AW2199" s="121" t="s">
        <v>6654</v>
      </c>
      <c r="AX2199" s="121" t="s">
        <v>1554</v>
      </c>
      <c r="AY2199" s="139">
        <v>280</v>
      </c>
      <c r="AZ2199" s="139" t="s">
        <v>355</v>
      </c>
      <c r="BA2199" s="139" t="s">
        <v>6655</v>
      </c>
      <c r="BB2199" s="139" t="s">
        <v>3445</v>
      </c>
      <c r="BC2199"/>
    </row>
    <row r="2200" spans="11:55" x14ac:dyDescent="0.4">
      <c r="K2200" s="240" t="s">
        <v>15721</v>
      </c>
      <c r="L2200" s="241" t="s">
        <v>1719</v>
      </c>
      <c r="M2200" s="241">
        <v>91</v>
      </c>
      <c r="N2200" s="241" t="s">
        <v>8421</v>
      </c>
      <c r="O2200" s="241" t="s">
        <v>13273</v>
      </c>
      <c r="P2200" s="241" t="s">
        <v>6880</v>
      </c>
      <c r="AT2200">
        <v>15</v>
      </c>
      <c r="AU2200" t="str">
        <f t="shared" si="68"/>
        <v>16000-15</v>
      </c>
      <c r="AV2200" s="121" t="str">
        <f t="shared" si="69"/>
        <v>R3-16000-282</v>
      </c>
      <c r="AW2200" s="121" t="s">
        <v>6654</v>
      </c>
      <c r="AX2200" s="121" t="s">
        <v>1554</v>
      </c>
      <c r="AY2200" s="139">
        <v>282</v>
      </c>
      <c r="AZ2200" s="139" t="s">
        <v>355</v>
      </c>
      <c r="BA2200" s="139" t="s">
        <v>6655</v>
      </c>
      <c r="BB2200" s="139" t="s">
        <v>826</v>
      </c>
      <c r="BC2200"/>
    </row>
    <row r="2201" spans="11:55" x14ac:dyDescent="0.4">
      <c r="K2201" s="240" t="s">
        <v>15722</v>
      </c>
      <c r="L2201" s="241" t="s">
        <v>1719</v>
      </c>
      <c r="M2201" s="241">
        <v>92</v>
      </c>
      <c r="N2201" s="241" t="s">
        <v>8422</v>
      </c>
      <c r="O2201" s="241" t="s">
        <v>13273</v>
      </c>
      <c r="P2201" s="241" t="s">
        <v>13275</v>
      </c>
      <c r="AT2201">
        <v>16</v>
      </c>
      <c r="AU2201" t="str">
        <f t="shared" si="68"/>
        <v>16000-16</v>
      </c>
      <c r="AV2201" s="121" t="str">
        <f t="shared" si="69"/>
        <v>R3-16000-283</v>
      </c>
      <c r="AW2201" s="121" t="s">
        <v>6654</v>
      </c>
      <c r="AX2201" s="121" t="s">
        <v>1554</v>
      </c>
      <c r="AY2201" s="139">
        <v>283</v>
      </c>
      <c r="AZ2201" s="139" t="s">
        <v>355</v>
      </c>
      <c r="BA2201" s="139" t="s">
        <v>6655</v>
      </c>
      <c r="BB2201" s="139" t="s">
        <v>826</v>
      </c>
      <c r="BC2201"/>
    </row>
    <row r="2202" spans="11:55" x14ac:dyDescent="0.4">
      <c r="K2202" s="240" t="s">
        <v>15723</v>
      </c>
      <c r="L2202" s="241" t="s">
        <v>1719</v>
      </c>
      <c r="M2202" s="241">
        <v>93</v>
      </c>
      <c r="N2202" s="241" t="s">
        <v>8423</v>
      </c>
      <c r="O2202" s="241" t="s">
        <v>13273</v>
      </c>
      <c r="P2202" s="241" t="s">
        <v>13275</v>
      </c>
      <c r="AT2202">
        <v>17</v>
      </c>
      <c r="AU2202" t="str">
        <f t="shared" si="68"/>
        <v>16000-17</v>
      </c>
      <c r="AV2202" s="121" t="str">
        <f t="shared" si="69"/>
        <v>R3-16000-284</v>
      </c>
      <c r="AW2202" s="121" t="s">
        <v>6654</v>
      </c>
      <c r="AX2202" s="121" t="s">
        <v>1554</v>
      </c>
      <c r="AY2202" s="139">
        <v>284</v>
      </c>
      <c r="AZ2202" s="139" t="s">
        <v>355</v>
      </c>
      <c r="BA2202" s="139" t="s">
        <v>6655</v>
      </c>
      <c r="BB2202" s="139" t="s">
        <v>826</v>
      </c>
      <c r="BC2202"/>
    </row>
    <row r="2203" spans="11:55" x14ac:dyDescent="0.4">
      <c r="K2203" s="240" t="s">
        <v>15724</v>
      </c>
      <c r="L2203" s="241" t="s">
        <v>1719</v>
      </c>
      <c r="M2203" s="241">
        <v>94</v>
      </c>
      <c r="N2203" s="241" t="s">
        <v>4255</v>
      </c>
      <c r="O2203" s="241" t="s">
        <v>13273</v>
      </c>
      <c r="P2203" s="241" t="s">
        <v>13275</v>
      </c>
      <c r="AT2203">
        <v>18</v>
      </c>
      <c r="AU2203" t="str">
        <f t="shared" si="68"/>
        <v>16000-18</v>
      </c>
      <c r="AV2203" s="121" t="str">
        <f t="shared" si="69"/>
        <v>R3-16000-297</v>
      </c>
      <c r="AW2203" s="121" t="s">
        <v>6654</v>
      </c>
      <c r="AX2203" s="121" t="s">
        <v>1554</v>
      </c>
      <c r="AY2203" s="139">
        <v>297</v>
      </c>
      <c r="AZ2203" s="139" t="s">
        <v>355</v>
      </c>
      <c r="BA2203" s="139" t="s">
        <v>6655</v>
      </c>
      <c r="BB2203" s="139" t="s">
        <v>3446</v>
      </c>
      <c r="BC2203"/>
    </row>
    <row r="2204" spans="11:55" x14ac:dyDescent="0.4">
      <c r="K2204" s="240" t="s">
        <v>15725</v>
      </c>
      <c r="L2204" s="241" t="s">
        <v>1719</v>
      </c>
      <c r="M2204" s="241">
        <v>95</v>
      </c>
      <c r="N2204" s="241" t="s">
        <v>8424</v>
      </c>
      <c r="O2204" s="241" t="s">
        <v>13273</v>
      </c>
      <c r="P2204" s="241" t="s">
        <v>13275</v>
      </c>
      <c r="AT2204">
        <v>19</v>
      </c>
      <c r="AU2204" t="str">
        <f t="shared" si="68"/>
        <v>16000-19</v>
      </c>
      <c r="AV2204" s="121" t="str">
        <f t="shared" si="69"/>
        <v>R3-16000-299</v>
      </c>
      <c r="AW2204" s="121" t="s">
        <v>6654</v>
      </c>
      <c r="AX2204" s="121" t="s">
        <v>1554</v>
      </c>
      <c r="AY2204" s="139">
        <v>299</v>
      </c>
      <c r="AZ2204" s="139" t="s">
        <v>355</v>
      </c>
      <c r="BA2204" s="139" t="s">
        <v>6655</v>
      </c>
      <c r="BB2204" s="139" t="s">
        <v>3398</v>
      </c>
      <c r="BC2204"/>
    </row>
    <row r="2205" spans="11:55" x14ac:dyDescent="0.4">
      <c r="K2205" s="240" t="s">
        <v>15726</v>
      </c>
      <c r="L2205" s="241" t="s">
        <v>1719</v>
      </c>
      <c r="M2205" s="241">
        <v>96</v>
      </c>
      <c r="N2205" s="241" t="s">
        <v>8425</v>
      </c>
      <c r="O2205" s="241" t="s">
        <v>13274</v>
      </c>
      <c r="P2205" s="241" t="s">
        <v>13275</v>
      </c>
      <c r="AT2205">
        <v>1</v>
      </c>
      <c r="AU2205" t="str">
        <f t="shared" si="68"/>
        <v>16201-1</v>
      </c>
      <c r="AV2205" s="121" t="str">
        <f t="shared" si="69"/>
        <v>R3-16201-88</v>
      </c>
      <c r="AW2205" s="121" t="s">
        <v>6654</v>
      </c>
      <c r="AX2205" s="121" t="s">
        <v>1555</v>
      </c>
      <c r="AY2205" s="139">
        <v>88</v>
      </c>
      <c r="AZ2205" s="139" t="s">
        <v>355</v>
      </c>
      <c r="BA2205" s="139" t="s">
        <v>356</v>
      </c>
      <c r="BB2205" s="139" t="s">
        <v>829</v>
      </c>
      <c r="BC2205"/>
    </row>
    <row r="2206" spans="11:55" x14ac:dyDescent="0.4">
      <c r="K2206" s="240" t="s">
        <v>15727</v>
      </c>
      <c r="L2206" s="241" t="s">
        <v>1719</v>
      </c>
      <c r="M2206" s="241">
        <v>97</v>
      </c>
      <c r="N2206" s="241" t="s">
        <v>4236</v>
      </c>
      <c r="O2206" s="241" t="s">
        <v>13273</v>
      </c>
      <c r="P2206" s="241" t="s">
        <v>13275</v>
      </c>
      <c r="AT2206">
        <v>3</v>
      </c>
      <c r="AU2206" t="str">
        <f t="shared" si="68"/>
        <v>16207-3</v>
      </c>
      <c r="AV2206" s="121" t="str">
        <f t="shared" si="69"/>
        <v>R3-16207-29</v>
      </c>
      <c r="AW2206" s="121" t="s">
        <v>6654</v>
      </c>
      <c r="AX2206" s="121" t="s">
        <v>1557</v>
      </c>
      <c r="AY2206" s="139">
        <v>29</v>
      </c>
      <c r="AZ2206" s="139" t="s">
        <v>355</v>
      </c>
      <c r="BA2206" s="139" t="s">
        <v>358</v>
      </c>
      <c r="BB2206" s="139" t="s">
        <v>3449</v>
      </c>
      <c r="BC2206"/>
    </row>
    <row r="2207" spans="11:55" x14ac:dyDescent="0.4">
      <c r="K2207" s="240" t="s">
        <v>15728</v>
      </c>
      <c r="L2207" s="241" t="s">
        <v>1719</v>
      </c>
      <c r="M2207" s="241">
        <v>98</v>
      </c>
      <c r="N2207" s="241" t="s">
        <v>8426</v>
      </c>
      <c r="O2207" s="241" t="s">
        <v>13273</v>
      </c>
      <c r="P2207" s="241" t="s">
        <v>6880</v>
      </c>
      <c r="AT2207">
        <v>7</v>
      </c>
      <c r="AU2207" t="str">
        <f t="shared" si="68"/>
        <v>16208-7</v>
      </c>
      <c r="AV2207" s="121" t="str">
        <f t="shared" si="69"/>
        <v>R3-16208-11</v>
      </c>
      <c r="AW2207" s="121" t="s">
        <v>6654</v>
      </c>
      <c r="AX2207" s="121" t="s">
        <v>1558</v>
      </c>
      <c r="AY2207" s="139">
        <v>11</v>
      </c>
      <c r="AZ2207" s="139" t="s">
        <v>355</v>
      </c>
      <c r="BA2207" s="139" t="s">
        <v>359</v>
      </c>
      <c r="BB2207" s="139" t="s">
        <v>3451</v>
      </c>
      <c r="BC2207"/>
    </row>
    <row r="2208" spans="11:55" x14ac:dyDescent="0.4">
      <c r="K2208" s="240" t="s">
        <v>15729</v>
      </c>
      <c r="L2208" s="241" t="s">
        <v>1719</v>
      </c>
      <c r="M2208" s="241">
        <v>99</v>
      </c>
      <c r="N2208" s="241" t="s">
        <v>8427</v>
      </c>
      <c r="O2208" s="241" t="s">
        <v>13273</v>
      </c>
      <c r="P2208" s="241" t="s">
        <v>6880</v>
      </c>
      <c r="AT2208">
        <v>8</v>
      </c>
      <c r="AU2208" t="str">
        <f t="shared" si="68"/>
        <v>16208-8</v>
      </c>
      <c r="AV2208" s="121" t="str">
        <f t="shared" si="69"/>
        <v>R3-16208-39</v>
      </c>
      <c r="AW2208" s="121" t="s">
        <v>6654</v>
      </c>
      <c r="AX2208" s="121" t="s">
        <v>1558</v>
      </c>
      <c r="AY2208" s="139">
        <v>39</v>
      </c>
      <c r="AZ2208" s="139" t="s">
        <v>355</v>
      </c>
      <c r="BA2208" s="139" t="s">
        <v>359</v>
      </c>
      <c r="BB2208" s="139" t="s">
        <v>3451</v>
      </c>
      <c r="BC2208"/>
    </row>
    <row r="2209" spans="11:55" x14ac:dyDescent="0.4">
      <c r="K2209" s="240" t="s">
        <v>15730</v>
      </c>
      <c r="L2209" s="241" t="s">
        <v>1719</v>
      </c>
      <c r="M2209" s="241">
        <v>100</v>
      </c>
      <c r="N2209" s="241" t="s">
        <v>8428</v>
      </c>
      <c r="O2209" s="241" t="s">
        <v>13273</v>
      </c>
      <c r="P2209" s="241" t="s">
        <v>2143</v>
      </c>
      <c r="AT2209">
        <v>9</v>
      </c>
      <c r="AU2209" t="str">
        <f t="shared" si="68"/>
        <v>16208-9</v>
      </c>
      <c r="AV2209" s="121" t="str">
        <f t="shared" si="69"/>
        <v>R3-16208-44</v>
      </c>
      <c r="AW2209" s="121" t="s">
        <v>6654</v>
      </c>
      <c r="AX2209" s="121" t="s">
        <v>1558</v>
      </c>
      <c r="AY2209" s="139">
        <v>44</v>
      </c>
      <c r="AZ2209" s="139" t="s">
        <v>355</v>
      </c>
      <c r="BA2209" s="139" t="s">
        <v>359</v>
      </c>
      <c r="BB2209" s="139" t="s">
        <v>829</v>
      </c>
      <c r="BC2209"/>
    </row>
    <row r="2210" spans="11:55" x14ac:dyDescent="0.4">
      <c r="K2210" s="240" t="s">
        <v>15731</v>
      </c>
      <c r="L2210" s="241" t="s">
        <v>1719</v>
      </c>
      <c r="M2210" s="241">
        <v>101</v>
      </c>
      <c r="N2210" s="241" t="s">
        <v>829</v>
      </c>
      <c r="O2210" s="241" t="s">
        <v>13273</v>
      </c>
      <c r="P2210" s="241" t="s">
        <v>6688</v>
      </c>
      <c r="AT2210">
        <v>1</v>
      </c>
      <c r="AU2210" t="str">
        <f t="shared" si="68"/>
        <v>16209-1</v>
      </c>
      <c r="AV2210" s="121" t="str">
        <f t="shared" si="69"/>
        <v>R3-16209-26</v>
      </c>
      <c r="AW2210" s="121" t="s">
        <v>6654</v>
      </c>
      <c r="AX2210" s="121" t="s">
        <v>1559</v>
      </c>
      <c r="AY2210" s="139">
        <v>26</v>
      </c>
      <c r="AZ2210" s="139" t="s">
        <v>355</v>
      </c>
      <c r="BA2210" s="139" t="s">
        <v>360</v>
      </c>
      <c r="BB2210" s="139" t="s">
        <v>3459</v>
      </c>
      <c r="BC2210"/>
    </row>
    <row r="2211" spans="11:55" x14ac:dyDescent="0.4">
      <c r="K2211" s="240" t="s">
        <v>15732</v>
      </c>
      <c r="L2211" s="241" t="s">
        <v>1719</v>
      </c>
      <c r="M2211" s="241">
        <v>102</v>
      </c>
      <c r="N2211" s="241" t="s">
        <v>3252</v>
      </c>
      <c r="O2211" s="241" t="s">
        <v>13273</v>
      </c>
      <c r="P2211" s="241" t="s">
        <v>2144</v>
      </c>
      <c r="AT2211">
        <v>2</v>
      </c>
      <c r="AU2211" t="str">
        <f t="shared" si="68"/>
        <v>16209-2</v>
      </c>
      <c r="AV2211" s="121" t="str">
        <f t="shared" si="69"/>
        <v>R3-16209-47</v>
      </c>
      <c r="AW2211" s="121" t="s">
        <v>6654</v>
      </c>
      <c r="AX2211" s="121" t="s">
        <v>1559</v>
      </c>
      <c r="AY2211" s="139">
        <v>47</v>
      </c>
      <c r="AZ2211" s="139" t="s">
        <v>355</v>
      </c>
      <c r="BA2211" s="139" t="s">
        <v>360</v>
      </c>
      <c r="BB2211" s="139" t="s">
        <v>829</v>
      </c>
      <c r="BC2211"/>
    </row>
    <row r="2212" spans="11:55" x14ac:dyDescent="0.4">
      <c r="K2212" s="240" t="s">
        <v>15733</v>
      </c>
      <c r="L2212" s="241" t="s">
        <v>1719</v>
      </c>
      <c r="M2212" s="241">
        <v>103</v>
      </c>
      <c r="N2212" s="241" t="s">
        <v>8429</v>
      </c>
      <c r="O2212" s="241" t="s">
        <v>13273</v>
      </c>
      <c r="P2212" s="241" t="s">
        <v>6880</v>
      </c>
      <c r="AT2212">
        <v>1</v>
      </c>
      <c r="AU2212" t="str">
        <f t="shared" si="68"/>
        <v>16343-1</v>
      </c>
      <c r="AV2212" s="121" t="str">
        <f t="shared" si="69"/>
        <v>R3-16343-35</v>
      </c>
      <c r="AW2212" s="121" t="s">
        <v>6654</v>
      </c>
      <c r="AX2212" s="121" t="s">
        <v>1561</v>
      </c>
      <c r="AY2212" s="139">
        <v>35</v>
      </c>
      <c r="AZ2212" s="139" t="s">
        <v>355</v>
      </c>
      <c r="BA2212" s="139" t="s">
        <v>151</v>
      </c>
      <c r="BB2212" s="172" t="s">
        <v>829</v>
      </c>
      <c r="BC2212"/>
    </row>
    <row r="2213" spans="11:55" x14ac:dyDescent="0.4">
      <c r="K2213" s="240" t="s">
        <v>15734</v>
      </c>
      <c r="L2213" s="241" t="s">
        <v>1719</v>
      </c>
      <c r="M2213" s="241">
        <v>104</v>
      </c>
      <c r="N2213" s="241" t="s">
        <v>4264</v>
      </c>
      <c r="O2213" s="241" t="s">
        <v>13273</v>
      </c>
      <c r="P2213" s="241" t="s">
        <v>6688</v>
      </c>
      <c r="AT2213">
        <v>2</v>
      </c>
      <c r="AU2213" t="str">
        <f t="shared" si="68"/>
        <v>16343-2</v>
      </c>
      <c r="AV2213" s="121" t="str">
        <f t="shared" si="69"/>
        <v>R3-16343-36</v>
      </c>
      <c r="AW2213" s="121" t="s">
        <v>6654</v>
      </c>
      <c r="AX2213" s="121" t="s">
        <v>1561</v>
      </c>
      <c r="AY2213" s="139">
        <v>36</v>
      </c>
      <c r="AZ2213" s="139" t="s">
        <v>355</v>
      </c>
      <c r="BA2213" s="139" t="s">
        <v>151</v>
      </c>
      <c r="BB2213" s="172" t="s">
        <v>875</v>
      </c>
      <c r="BC2213"/>
    </row>
    <row r="2214" spans="11:55" x14ac:dyDescent="0.4">
      <c r="K2214" s="240" t="s">
        <v>15735</v>
      </c>
      <c r="L2214" s="241" t="s">
        <v>1743</v>
      </c>
      <c r="M2214" s="241">
        <v>1</v>
      </c>
      <c r="N2214" s="241" t="s">
        <v>9144</v>
      </c>
      <c r="O2214" s="241" t="s">
        <v>13273</v>
      </c>
      <c r="P2214" s="241" t="s">
        <v>2143</v>
      </c>
      <c r="AT2214">
        <v>5</v>
      </c>
      <c r="AU2214" t="str">
        <f t="shared" si="68"/>
        <v>17201-5</v>
      </c>
      <c r="AV2214" s="121" t="str">
        <f t="shared" si="69"/>
        <v>R3-17201-65</v>
      </c>
      <c r="AW2214" s="121" t="s">
        <v>6654</v>
      </c>
      <c r="AX2214" s="121" t="s">
        <v>1562</v>
      </c>
      <c r="AY2214" s="139">
        <v>65</v>
      </c>
      <c r="AZ2214" s="139" t="s">
        <v>362</v>
      </c>
      <c r="BA2214" s="139" t="s">
        <v>363</v>
      </c>
      <c r="BB2214" s="139" t="s">
        <v>3462</v>
      </c>
      <c r="BC2214"/>
    </row>
    <row r="2215" spans="11:55" x14ac:dyDescent="0.4">
      <c r="K2215" s="240" t="s">
        <v>15736</v>
      </c>
      <c r="L2215" s="241" t="s">
        <v>1743</v>
      </c>
      <c r="M2215" s="241">
        <v>2</v>
      </c>
      <c r="N2215" s="241" t="s">
        <v>9145</v>
      </c>
      <c r="O2215" s="241" t="s">
        <v>13273</v>
      </c>
      <c r="P2215" s="241" t="s">
        <v>6686</v>
      </c>
      <c r="AT2215">
        <v>6</v>
      </c>
      <c r="AU2215" t="str">
        <f t="shared" si="68"/>
        <v>17201-6</v>
      </c>
      <c r="AV2215" s="121" t="str">
        <f t="shared" si="69"/>
        <v>R3-17201-107</v>
      </c>
      <c r="AW2215" s="121" t="s">
        <v>6654</v>
      </c>
      <c r="AX2215" s="121" t="s">
        <v>1562</v>
      </c>
      <c r="AY2215" s="139">
        <v>107</v>
      </c>
      <c r="AZ2215" s="139" t="s">
        <v>362</v>
      </c>
      <c r="BA2215" s="139" t="s">
        <v>363</v>
      </c>
      <c r="BB2215" s="139" t="s">
        <v>3464</v>
      </c>
      <c r="BC2215"/>
    </row>
    <row r="2216" spans="11:55" x14ac:dyDescent="0.4">
      <c r="K2216" s="240" t="s">
        <v>15737</v>
      </c>
      <c r="L2216" s="241" t="s">
        <v>1743</v>
      </c>
      <c r="M2216" s="241">
        <v>3</v>
      </c>
      <c r="N2216" s="241" t="s">
        <v>9146</v>
      </c>
      <c r="O2216" s="241" t="s">
        <v>13273</v>
      </c>
      <c r="P2216" s="241" t="s">
        <v>6686</v>
      </c>
      <c r="AT2216">
        <v>7</v>
      </c>
      <c r="AU2216" t="str">
        <f t="shared" si="68"/>
        <v>17201-7</v>
      </c>
      <c r="AV2216" s="121" t="str">
        <f t="shared" si="69"/>
        <v>R3-17201-110</v>
      </c>
      <c r="AW2216" s="121" t="s">
        <v>6654</v>
      </c>
      <c r="AX2216" s="121" t="s">
        <v>1562</v>
      </c>
      <c r="AY2216" s="139">
        <v>110</v>
      </c>
      <c r="AZ2216" s="139" t="s">
        <v>362</v>
      </c>
      <c r="BA2216" s="139" t="s">
        <v>363</v>
      </c>
      <c r="BB2216" s="139" t="s">
        <v>3466</v>
      </c>
      <c r="BC2216"/>
    </row>
    <row r="2217" spans="11:55" x14ac:dyDescent="0.4">
      <c r="K2217" s="240" t="s">
        <v>15738</v>
      </c>
      <c r="L2217" s="241" t="s">
        <v>1743</v>
      </c>
      <c r="M2217" s="241">
        <v>4</v>
      </c>
      <c r="N2217" s="241" t="s">
        <v>2649</v>
      </c>
      <c r="O2217" s="241" t="s">
        <v>13273</v>
      </c>
      <c r="P2217" s="241" t="s">
        <v>2144</v>
      </c>
      <c r="AT2217">
        <v>8</v>
      </c>
      <c r="AU2217" t="str">
        <f t="shared" si="68"/>
        <v>17201-8</v>
      </c>
      <c r="AV2217" s="121" t="str">
        <f t="shared" si="69"/>
        <v>R3-17201-115</v>
      </c>
      <c r="AW2217" s="121" t="s">
        <v>6654</v>
      </c>
      <c r="AX2217" s="121" t="s">
        <v>1562</v>
      </c>
      <c r="AY2217" s="139">
        <v>115</v>
      </c>
      <c r="AZ2217" s="139" t="s">
        <v>362</v>
      </c>
      <c r="BA2217" s="139" t="s">
        <v>363</v>
      </c>
      <c r="BB2217" s="139" t="s">
        <v>3468</v>
      </c>
      <c r="BC2217"/>
    </row>
    <row r="2218" spans="11:55" x14ac:dyDescent="0.4">
      <c r="K2218" s="240" t="s">
        <v>15739</v>
      </c>
      <c r="L2218" s="241" t="s">
        <v>1743</v>
      </c>
      <c r="M2218" s="241">
        <v>5</v>
      </c>
      <c r="N2218" s="241" t="s">
        <v>9147</v>
      </c>
      <c r="O2218" s="241" t="s">
        <v>13273</v>
      </c>
      <c r="P2218" s="241" t="s">
        <v>2144</v>
      </c>
      <c r="AT2218">
        <v>9</v>
      </c>
      <c r="AU2218" t="str">
        <f t="shared" si="68"/>
        <v>17201-9</v>
      </c>
      <c r="AV2218" s="121" t="str">
        <f t="shared" si="69"/>
        <v>R3-17201-116</v>
      </c>
      <c r="AW2218" s="121" t="s">
        <v>6654</v>
      </c>
      <c r="AX2218" s="121" t="s">
        <v>1562</v>
      </c>
      <c r="AY2218" s="139">
        <v>116</v>
      </c>
      <c r="AZ2218" s="139" t="s">
        <v>362</v>
      </c>
      <c r="BA2218" s="139" t="s">
        <v>363</v>
      </c>
      <c r="BB2218" s="139" t="s">
        <v>3469</v>
      </c>
      <c r="BC2218"/>
    </row>
    <row r="2219" spans="11:55" x14ac:dyDescent="0.4">
      <c r="K2219" s="240" t="s">
        <v>15740</v>
      </c>
      <c r="L2219" s="241" t="s">
        <v>1743</v>
      </c>
      <c r="M2219" s="241">
        <v>6</v>
      </c>
      <c r="N2219" s="241" t="s">
        <v>9148</v>
      </c>
      <c r="O2219" s="241" t="s">
        <v>13273</v>
      </c>
      <c r="P2219" s="241" t="s">
        <v>6880</v>
      </c>
      <c r="AT2219">
        <v>10</v>
      </c>
      <c r="AU2219" t="str">
        <f t="shared" si="68"/>
        <v>17201-10</v>
      </c>
      <c r="AV2219" s="121" t="str">
        <f t="shared" si="69"/>
        <v>R3-17201-117</v>
      </c>
      <c r="AW2219" s="121" t="s">
        <v>6654</v>
      </c>
      <c r="AX2219" s="121" t="s">
        <v>1562</v>
      </c>
      <c r="AY2219" s="139">
        <v>117</v>
      </c>
      <c r="AZ2219" s="139" t="s">
        <v>362</v>
      </c>
      <c r="BA2219" s="139" t="s">
        <v>363</v>
      </c>
      <c r="BB2219" s="139" t="s">
        <v>3470</v>
      </c>
      <c r="BC2219"/>
    </row>
    <row r="2220" spans="11:55" x14ac:dyDescent="0.4">
      <c r="K2220" s="240" t="s">
        <v>15741</v>
      </c>
      <c r="L2220" s="241" t="s">
        <v>1743</v>
      </c>
      <c r="M2220" s="241">
        <v>7</v>
      </c>
      <c r="N2220" s="241" t="s">
        <v>9149</v>
      </c>
      <c r="O2220" s="241" t="s">
        <v>13274</v>
      </c>
      <c r="P2220" s="241" t="s">
        <v>6686</v>
      </c>
      <c r="AT2220">
        <v>11</v>
      </c>
      <c r="AU2220" t="str">
        <f t="shared" si="68"/>
        <v>17201-11</v>
      </c>
      <c r="AV2220" s="121" t="str">
        <f t="shared" si="69"/>
        <v>R3-17201-123</v>
      </c>
      <c r="AW2220" s="121" t="s">
        <v>6654</v>
      </c>
      <c r="AX2220" s="121" t="s">
        <v>1562</v>
      </c>
      <c r="AY2220" s="139">
        <v>123</v>
      </c>
      <c r="AZ2220" s="139" t="s">
        <v>362</v>
      </c>
      <c r="BA2220" s="139" t="s">
        <v>363</v>
      </c>
      <c r="BB2220" s="139" t="s">
        <v>832</v>
      </c>
      <c r="BC2220"/>
    </row>
    <row r="2221" spans="11:55" x14ac:dyDescent="0.4">
      <c r="K2221" s="240" t="s">
        <v>15742</v>
      </c>
      <c r="L2221" s="241" t="s">
        <v>1743</v>
      </c>
      <c r="M2221" s="241">
        <v>8</v>
      </c>
      <c r="N2221" s="241" t="s">
        <v>6978</v>
      </c>
      <c r="O2221" s="241" t="s">
        <v>13273</v>
      </c>
      <c r="P2221" s="241" t="s">
        <v>6686</v>
      </c>
      <c r="AT2221">
        <v>12</v>
      </c>
      <c r="AU2221" t="str">
        <f t="shared" si="68"/>
        <v>17201-12</v>
      </c>
      <c r="AV2221" s="121" t="str">
        <f t="shared" si="69"/>
        <v>R3-17201-128</v>
      </c>
      <c r="AW2221" s="121" t="s">
        <v>6654</v>
      </c>
      <c r="AX2221" s="121" t="s">
        <v>1562</v>
      </c>
      <c r="AY2221" s="139">
        <v>128</v>
      </c>
      <c r="AZ2221" s="139" t="s">
        <v>362</v>
      </c>
      <c r="BA2221" s="139" t="s">
        <v>363</v>
      </c>
      <c r="BB2221" s="139" t="s">
        <v>3472</v>
      </c>
      <c r="BC2221"/>
    </row>
    <row r="2222" spans="11:55" x14ac:dyDescent="0.4">
      <c r="K2222" s="240" t="s">
        <v>15743</v>
      </c>
      <c r="L2222" s="241" t="s">
        <v>1744</v>
      </c>
      <c r="M2222" s="241">
        <v>1</v>
      </c>
      <c r="N2222" s="241" t="s">
        <v>9150</v>
      </c>
      <c r="O2222" s="241" t="s">
        <v>13273</v>
      </c>
      <c r="P2222" s="241" t="s">
        <v>6880</v>
      </c>
      <c r="AT2222">
        <v>13</v>
      </c>
      <c r="AU2222" t="str">
        <f t="shared" si="68"/>
        <v>17201-13</v>
      </c>
      <c r="AV2222" s="121" t="str">
        <f t="shared" si="69"/>
        <v>R3-17201-130</v>
      </c>
      <c r="AW2222" s="121" t="s">
        <v>6654</v>
      </c>
      <c r="AX2222" s="121" t="s">
        <v>1562</v>
      </c>
      <c r="AY2222" s="139">
        <v>130</v>
      </c>
      <c r="AZ2222" s="139" t="s">
        <v>362</v>
      </c>
      <c r="BA2222" s="139" t="s">
        <v>363</v>
      </c>
      <c r="BB2222" s="139" t="s">
        <v>3465</v>
      </c>
      <c r="BC2222"/>
    </row>
    <row r="2223" spans="11:55" x14ac:dyDescent="0.4">
      <c r="K2223" s="240" t="s">
        <v>15744</v>
      </c>
      <c r="L2223" s="241" t="s">
        <v>1744</v>
      </c>
      <c r="M2223" s="241">
        <v>2</v>
      </c>
      <c r="N2223" s="241" t="s">
        <v>7014</v>
      </c>
      <c r="O2223" s="241" t="s">
        <v>13274</v>
      </c>
      <c r="P2223" s="241" t="s">
        <v>6681</v>
      </c>
      <c r="AT2223">
        <v>1</v>
      </c>
      <c r="AU2223" t="str">
        <f t="shared" si="68"/>
        <v>17202-1</v>
      </c>
      <c r="AV2223" s="121" t="str">
        <f t="shared" si="69"/>
        <v>R3-17202-19</v>
      </c>
      <c r="AW2223" s="121" t="s">
        <v>6654</v>
      </c>
      <c r="AX2223" s="121" t="s">
        <v>1563</v>
      </c>
      <c r="AY2223" s="139">
        <v>19</v>
      </c>
      <c r="AZ2223" s="139" t="s">
        <v>362</v>
      </c>
      <c r="BA2223" s="139" t="s">
        <v>364</v>
      </c>
      <c r="BB2223" s="139" t="s">
        <v>2302</v>
      </c>
      <c r="BC2223"/>
    </row>
    <row r="2224" spans="11:55" x14ac:dyDescent="0.4">
      <c r="K2224" s="240" t="s">
        <v>15745</v>
      </c>
      <c r="L2224" s="241" t="s">
        <v>1744</v>
      </c>
      <c r="M2224" s="241">
        <v>3</v>
      </c>
      <c r="N2224" s="241" t="s">
        <v>9151</v>
      </c>
      <c r="O2224" s="241" t="s">
        <v>13274</v>
      </c>
      <c r="P2224" s="241" t="s">
        <v>6681</v>
      </c>
      <c r="AT2224">
        <v>2</v>
      </c>
      <c r="AU2224" t="str">
        <f t="shared" si="68"/>
        <v>17202-2</v>
      </c>
      <c r="AV2224" s="121" t="str">
        <f t="shared" si="69"/>
        <v>R3-17202-20</v>
      </c>
      <c r="AW2224" s="121" t="s">
        <v>6654</v>
      </c>
      <c r="AX2224" s="121" t="s">
        <v>1563</v>
      </c>
      <c r="AY2224" s="139">
        <v>20</v>
      </c>
      <c r="AZ2224" s="139" t="s">
        <v>362</v>
      </c>
      <c r="BA2224" s="139" t="s">
        <v>364</v>
      </c>
      <c r="BB2224" s="139" t="s">
        <v>3475</v>
      </c>
      <c r="BC2224"/>
    </row>
    <row r="2225" spans="11:55" x14ac:dyDescent="0.4">
      <c r="K2225" s="240" t="s">
        <v>15746</v>
      </c>
      <c r="L2225" s="241" t="s">
        <v>1744</v>
      </c>
      <c r="M2225" s="241">
        <v>4</v>
      </c>
      <c r="N2225" s="241" t="s">
        <v>9152</v>
      </c>
      <c r="O2225" s="241" t="s">
        <v>13273</v>
      </c>
      <c r="P2225" s="241" t="s">
        <v>6880</v>
      </c>
      <c r="AT2225">
        <v>3</v>
      </c>
      <c r="AU2225" t="str">
        <f t="shared" si="68"/>
        <v>17202-3</v>
      </c>
      <c r="AV2225" s="121" t="str">
        <f t="shared" si="69"/>
        <v>R3-17202-21</v>
      </c>
      <c r="AW2225" s="121" t="s">
        <v>6654</v>
      </c>
      <c r="AX2225" s="121" t="s">
        <v>1563</v>
      </c>
      <c r="AY2225" s="139">
        <v>21</v>
      </c>
      <c r="AZ2225" s="139" t="s">
        <v>362</v>
      </c>
      <c r="BA2225" s="139" t="s">
        <v>364</v>
      </c>
      <c r="BB2225" s="139" t="s">
        <v>3476</v>
      </c>
      <c r="BC2225"/>
    </row>
    <row r="2226" spans="11:55" x14ac:dyDescent="0.4">
      <c r="K2226" s="240" t="s">
        <v>15747</v>
      </c>
      <c r="L2226" s="241" t="s">
        <v>1744</v>
      </c>
      <c r="M2226" s="241">
        <v>5</v>
      </c>
      <c r="N2226" s="241" t="s">
        <v>9153</v>
      </c>
      <c r="O2226" s="241" t="s">
        <v>13273</v>
      </c>
      <c r="P2226" s="241" t="s">
        <v>6880</v>
      </c>
      <c r="AT2226">
        <v>4</v>
      </c>
      <c r="AU2226" t="str">
        <f t="shared" si="68"/>
        <v>17202-4</v>
      </c>
      <c r="AV2226" s="121" t="str">
        <f t="shared" si="69"/>
        <v>R3-17202-22</v>
      </c>
      <c r="AW2226" s="121" t="s">
        <v>6654</v>
      </c>
      <c r="AX2226" s="121" t="s">
        <v>1563</v>
      </c>
      <c r="AY2226" s="139">
        <v>22</v>
      </c>
      <c r="AZ2226" s="139" t="s">
        <v>362</v>
      </c>
      <c r="BA2226" s="139" t="s">
        <v>364</v>
      </c>
      <c r="BB2226" s="139" t="s">
        <v>3477</v>
      </c>
      <c r="BC2226"/>
    </row>
    <row r="2227" spans="11:55" x14ac:dyDescent="0.4">
      <c r="K2227" s="240" t="s">
        <v>15748</v>
      </c>
      <c r="L2227" s="241" t="s">
        <v>1744</v>
      </c>
      <c r="M2227" s="241">
        <v>6</v>
      </c>
      <c r="N2227" s="241" t="s">
        <v>9154</v>
      </c>
      <c r="O2227" s="241" t="s">
        <v>13274</v>
      </c>
      <c r="P2227" s="241" t="s">
        <v>6681</v>
      </c>
      <c r="AT2227">
        <v>5</v>
      </c>
      <c r="AU2227" t="str">
        <f t="shared" si="68"/>
        <v>17202-5</v>
      </c>
      <c r="AV2227" s="121" t="str">
        <f t="shared" si="69"/>
        <v>R3-17202-23</v>
      </c>
      <c r="AW2227" s="121" t="s">
        <v>6654</v>
      </c>
      <c r="AX2227" s="121" t="s">
        <v>1563</v>
      </c>
      <c r="AY2227" s="139">
        <v>23</v>
      </c>
      <c r="AZ2227" s="139" t="s">
        <v>362</v>
      </c>
      <c r="BA2227" s="139" t="s">
        <v>364</v>
      </c>
      <c r="BB2227" s="139" t="s">
        <v>3478</v>
      </c>
      <c r="BC2227"/>
    </row>
    <row r="2228" spans="11:55" x14ac:dyDescent="0.4">
      <c r="K2228" s="240" t="s">
        <v>15749</v>
      </c>
      <c r="L2228" s="241" t="s">
        <v>1744</v>
      </c>
      <c r="M2228" s="241">
        <v>7</v>
      </c>
      <c r="N2228" s="241" t="s">
        <v>979</v>
      </c>
      <c r="O2228" s="241" t="s">
        <v>13273</v>
      </c>
      <c r="P2228" s="241" t="s">
        <v>6880</v>
      </c>
      <c r="AT2228">
        <v>6</v>
      </c>
      <c r="AU2228" t="str">
        <f t="shared" si="68"/>
        <v>17202-6</v>
      </c>
      <c r="AV2228" s="121" t="str">
        <f t="shared" si="69"/>
        <v>R3-17202-24</v>
      </c>
      <c r="AW2228" s="121" t="s">
        <v>6654</v>
      </c>
      <c r="AX2228" s="121" t="s">
        <v>1563</v>
      </c>
      <c r="AY2228" s="139">
        <v>24</v>
      </c>
      <c r="AZ2228" s="139" t="s">
        <v>362</v>
      </c>
      <c r="BA2228" s="139" t="s">
        <v>364</v>
      </c>
      <c r="BB2228" s="139" t="s">
        <v>3479</v>
      </c>
      <c r="BC2228"/>
    </row>
    <row r="2229" spans="11:55" x14ac:dyDescent="0.4">
      <c r="K2229" s="240" t="s">
        <v>15750</v>
      </c>
      <c r="L2229" s="241" t="s">
        <v>1744</v>
      </c>
      <c r="M2229" s="241">
        <v>8</v>
      </c>
      <c r="N2229" s="241" t="s">
        <v>9155</v>
      </c>
      <c r="O2229" s="241" t="s">
        <v>13274</v>
      </c>
      <c r="P2229" s="241" t="s">
        <v>6681</v>
      </c>
      <c r="AT2229">
        <v>7</v>
      </c>
      <c r="AU2229" t="str">
        <f t="shared" si="68"/>
        <v>17202-7</v>
      </c>
      <c r="AV2229" s="121" t="str">
        <f t="shared" si="69"/>
        <v>R3-17202-25</v>
      </c>
      <c r="AW2229" s="121" t="s">
        <v>6654</v>
      </c>
      <c r="AX2229" s="121" t="s">
        <v>1563</v>
      </c>
      <c r="AY2229" s="139">
        <v>25</v>
      </c>
      <c r="AZ2229" s="139" t="s">
        <v>362</v>
      </c>
      <c r="BA2229" s="139" t="s">
        <v>364</v>
      </c>
      <c r="BB2229" s="139" t="s">
        <v>3480</v>
      </c>
      <c r="BC2229"/>
    </row>
    <row r="2230" spans="11:55" x14ac:dyDescent="0.4">
      <c r="K2230" s="240" t="s">
        <v>15751</v>
      </c>
      <c r="L2230" s="241" t="s">
        <v>1744</v>
      </c>
      <c r="M2230" s="241">
        <v>9</v>
      </c>
      <c r="N2230" s="241" t="s">
        <v>9156</v>
      </c>
      <c r="O2230" s="241" t="s">
        <v>13273</v>
      </c>
      <c r="P2230" s="241" t="s">
        <v>6880</v>
      </c>
      <c r="AT2230">
        <v>8</v>
      </c>
      <c r="AU2230" t="str">
        <f t="shared" si="68"/>
        <v>17202-8</v>
      </c>
      <c r="AV2230" s="121" t="str">
        <f t="shared" si="69"/>
        <v>R3-17202-27</v>
      </c>
      <c r="AW2230" s="121" t="s">
        <v>6654</v>
      </c>
      <c r="AX2230" s="121" t="s">
        <v>1563</v>
      </c>
      <c r="AY2230" s="139">
        <v>27</v>
      </c>
      <c r="AZ2230" s="139" t="s">
        <v>362</v>
      </c>
      <c r="BA2230" s="139" t="s">
        <v>364</v>
      </c>
      <c r="BB2230" s="139" t="s">
        <v>3481</v>
      </c>
      <c r="BC2230"/>
    </row>
    <row r="2231" spans="11:55" x14ac:dyDescent="0.4">
      <c r="K2231" s="240" t="s">
        <v>15752</v>
      </c>
      <c r="L2231" s="241" t="s">
        <v>1744</v>
      </c>
      <c r="M2231" s="241">
        <v>10</v>
      </c>
      <c r="N2231" s="241" t="s">
        <v>9157</v>
      </c>
      <c r="O2231" s="241" t="s">
        <v>13274</v>
      </c>
      <c r="P2231" s="241" t="s">
        <v>6681</v>
      </c>
      <c r="AT2231">
        <v>9</v>
      </c>
      <c r="AU2231" t="str">
        <f t="shared" si="68"/>
        <v>17202-9</v>
      </c>
      <c r="AV2231" s="121" t="str">
        <f t="shared" si="69"/>
        <v>R3-17202-28</v>
      </c>
      <c r="AW2231" s="121" t="s">
        <v>6654</v>
      </c>
      <c r="AX2231" s="121" t="s">
        <v>1563</v>
      </c>
      <c r="AY2231" s="139">
        <v>28</v>
      </c>
      <c r="AZ2231" s="139" t="s">
        <v>362</v>
      </c>
      <c r="BA2231" s="139" t="s">
        <v>364</v>
      </c>
      <c r="BB2231" s="139" t="s">
        <v>3473</v>
      </c>
      <c r="BC2231"/>
    </row>
    <row r="2232" spans="11:55" x14ac:dyDescent="0.4">
      <c r="K2232" s="240" t="s">
        <v>15753</v>
      </c>
      <c r="L2232" s="241" t="s">
        <v>1744</v>
      </c>
      <c r="M2232" s="241">
        <v>11</v>
      </c>
      <c r="N2232" s="241" t="s">
        <v>9158</v>
      </c>
      <c r="O2232" s="241" t="s">
        <v>13273</v>
      </c>
      <c r="P2232" s="241" t="s">
        <v>6880</v>
      </c>
      <c r="AT2232">
        <v>10</v>
      </c>
      <c r="AU2232" t="str">
        <f t="shared" si="68"/>
        <v>17202-10</v>
      </c>
      <c r="AV2232" s="121" t="str">
        <f t="shared" si="69"/>
        <v>R3-17202-30</v>
      </c>
      <c r="AW2232" s="121" t="s">
        <v>6654</v>
      </c>
      <c r="AX2232" s="121" t="s">
        <v>1563</v>
      </c>
      <c r="AY2232" s="139">
        <v>30</v>
      </c>
      <c r="AZ2232" s="139" t="s">
        <v>362</v>
      </c>
      <c r="BA2232" s="139" t="s">
        <v>364</v>
      </c>
      <c r="BB2232" s="139" t="s">
        <v>829</v>
      </c>
      <c r="BC2232"/>
    </row>
    <row r="2233" spans="11:55" x14ac:dyDescent="0.4">
      <c r="K2233" s="240" t="s">
        <v>15754</v>
      </c>
      <c r="L2233" s="241" t="s">
        <v>1744</v>
      </c>
      <c r="M2233" s="241">
        <v>12</v>
      </c>
      <c r="N2233" s="241" t="s">
        <v>9159</v>
      </c>
      <c r="O2233" s="241" t="s">
        <v>13273</v>
      </c>
      <c r="P2233" s="241" t="s">
        <v>6880</v>
      </c>
      <c r="AT2233">
        <v>11</v>
      </c>
      <c r="AU2233" t="str">
        <f t="shared" si="68"/>
        <v>17202-11</v>
      </c>
      <c r="AV2233" s="121" t="str">
        <f t="shared" si="69"/>
        <v>R3-17202-31</v>
      </c>
      <c r="AW2233" s="121" t="s">
        <v>6654</v>
      </c>
      <c r="AX2233" s="121" t="s">
        <v>1563</v>
      </c>
      <c r="AY2233" s="139">
        <v>31</v>
      </c>
      <c r="AZ2233" s="139" t="s">
        <v>362</v>
      </c>
      <c r="BA2233" s="139" t="s">
        <v>364</v>
      </c>
      <c r="BB2233" s="139" t="s">
        <v>829</v>
      </c>
      <c r="BC2233"/>
    </row>
    <row r="2234" spans="11:55" x14ac:dyDescent="0.4">
      <c r="K2234" s="240" t="s">
        <v>15755</v>
      </c>
      <c r="L2234" s="241" t="s">
        <v>1744</v>
      </c>
      <c r="M2234" s="241">
        <v>13</v>
      </c>
      <c r="N2234" s="241" t="s">
        <v>9160</v>
      </c>
      <c r="O2234" s="241" t="s">
        <v>13273</v>
      </c>
      <c r="P2234" s="241" t="s">
        <v>6880</v>
      </c>
      <c r="AT2234">
        <v>12</v>
      </c>
      <c r="AU2234" t="str">
        <f t="shared" si="68"/>
        <v>17202-12</v>
      </c>
      <c r="AV2234" s="121" t="str">
        <f t="shared" si="69"/>
        <v>R3-17202-33</v>
      </c>
      <c r="AW2234" s="121" t="s">
        <v>6654</v>
      </c>
      <c r="AX2234" s="121" t="s">
        <v>1563</v>
      </c>
      <c r="AY2234" s="139">
        <v>33</v>
      </c>
      <c r="AZ2234" s="139" t="s">
        <v>362</v>
      </c>
      <c r="BA2234" s="139" t="s">
        <v>364</v>
      </c>
      <c r="BB2234" s="139" t="s">
        <v>3474</v>
      </c>
      <c r="BC2234"/>
    </row>
    <row r="2235" spans="11:55" x14ac:dyDescent="0.4">
      <c r="K2235" s="240" t="s">
        <v>15756</v>
      </c>
      <c r="L2235" s="241" t="s">
        <v>1720</v>
      </c>
      <c r="M2235" s="241">
        <v>1</v>
      </c>
      <c r="N2235" s="241" t="s">
        <v>8430</v>
      </c>
      <c r="O2235" s="241" t="s">
        <v>13273</v>
      </c>
      <c r="P2235" s="241" t="s">
        <v>6688</v>
      </c>
      <c r="AT2235">
        <v>13</v>
      </c>
      <c r="AU2235" t="str">
        <f t="shared" si="68"/>
        <v>17202-13</v>
      </c>
      <c r="AV2235" s="121" t="str">
        <f t="shared" si="69"/>
        <v>R3-17202-34</v>
      </c>
      <c r="AW2235" s="121" t="s">
        <v>6654</v>
      </c>
      <c r="AX2235" s="121" t="s">
        <v>1563</v>
      </c>
      <c r="AY2235" s="139">
        <v>34</v>
      </c>
      <c r="AZ2235" s="139" t="s">
        <v>362</v>
      </c>
      <c r="BA2235" s="139" t="s">
        <v>364</v>
      </c>
      <c r="BB2235" s="139" t="s">
        <v>3482</v>
      </c>
      <c r="BC2235"/>
    </row>
    <row r="2236" spans="11:55" x14ac:dyDescent="0.4">
      <c r="K2236" s="240" t="s">
        <v>15757</v>
      </c>
      <c r="L2236" s="241" t="s">
        <v>1720</v>
      </c>
      <c r="M2236" s="241">
        <v>2</v>
      </c>
      <c r="N2236" s="241" t="s">
        <v>6470</v>
      </c>
      <c r="O2236" s="241" t="s">
        <v>13273</v>
      </c>
      <c r="P2236" s="241" t="s">
        <v>2143</v>
      </c>
      <c r="AT2236">
        <v>14</v>
      </c>
      <c r="AU2236" t="str">
        <f t="shared" si="68"/>
        <v>17202-14</v>
      </c>
      <c r="AV2236" s="121" t="str">
        <f t="shared" si="69"/>
        <v>R3-17202-35</v>
      </c>
      <c r="AW2236" s="121" t="s">
        <v>6654</v>
      </c>
      <c r="AX2236" s="121" t="s">
        <v>1563</v>
      </c>
      <c r="AY2236" s="139">
        <v>35</v>
      </c>
      <c r="AZ2236" s="139" t="s">
        <v>362</v>
      </c>
      <c r="BA2236" s="139" t="s">
        <v>364</v>
      </c>
      <c r="BB2236" s="139" t="s">
        <v>3483</v>
      </c>
      <c r="BC2236"/>
    </row>
    <row r="2237" spans="11:55" x14ac:dyDescent="0.4">
      <c r="K2237" s="240" t="s">
        <v>15758</v>
      </c>
      <c r="L2237" s="241" t="s">
        <v>1720</v>
      </c>
      <c r="M2237" s="241">
        <v>3</v>
      </c>
      <c r="N2237" s="241" t="s">
        <v>8431</v>
      </c>
      <c r="O2237" s="241" t="s">
        <v>13273</v>
      </c>
      <c r="P2237" s="241" t="s">
        <v>2143</v>
      </c>
      <c r="AT2237">
        <v>15</v>
      </c>
      <c r="AU2237" t="str">
        <f t="shared" si="68"/>
        <v>17202-15</v>
      </c>
      <c r="AV2237" s="121" t="str">
        <f t="shared" si="69"/>
        <v>R3-17202-36</v>
      </c>
      <c r="AW2237" s="121" t="s">
        <v>6654</v>
      </c>
      <c r="AX2237" s="121" t="s">
        <v>1563</v>
      </c>
      <c r="AY2237" s="139">
        <v>36</v>
      </c>
      <c r="AZ2237" s="139" t="s">
        <v>362</v>
      </c>
      <c r="BA2237" s="139" t="s">
        <v>364</v>
      </c>
      <c r="BB2237" s="139" t="s">
        <v>3484</v>
      </c>
      <c r="BC2237"/>
    </row>
    <row r="2238" spans="11:55" x14ac:dyDescent="0.4">
      <c r="K2238" s="240" t="s">
        <v>15759</v>
      </c>
      <c r="L2238" s="241" t="s">
        <v>1720</v>
      </c>
      <c r="M2238" s="241">
        <v>4</v>
      </c>
      <c r="N2238" s="241" t="s">
        <v>8432</v>
      </c>
      <c r="O2238" s="241" t="s">
        <v>13273</v>
      </c>
      <c r="P2238" s="241" t="s">
        <v>2143</v>
      </c>
      <c r="AT2238">
        <v>8</v>
      </c>
      <c r="AU2238" t="str">
        <f t="shared" si="68"/>
        <v>17203-8</v>
      </c>
      <c r="AV2238" s="121" t="str">
        <f t="shared" si="69"/>
        <v>R3-17203-31</v>
      </c>
      <c r="AW2238" s="121" t="s">
        <v>6654</v>
      </c>
      <c r="AX2238" s="121" t="s">
        <v>1564</v>
      </c>
      <c r="AY2238" s="139">
        <v>31</v>
      </c>
      <c r="AZ2238" s="139" t="s">
        <v>362</v>
      </c>
      <c r="BA2238" s="139" t="s">
        <v>365</v>
      </c>
      <c r="BB2238" s="139" t="s">
        <v>3492</v>
      </c>
      <c r="BC2238"/>
    </row>
    <row r="2239" spans="11:55" x14ac:dyDescent="0.4">
      <c r="K2239" s="240" t="s">
        <v>15760</v>
      </c>
      <c r="L2239" s="241" t="s">
        <v>1720</v>
      </c>
      <c r="M2239" s="241">
        <v>5</v>
      </c>
      <c r="N2239" s="241" t="s">
        <v>8433</v>
      </c>
      <c r="O2239" s="241" t="s">
        <v>13273</v>
      </c>
      <c r="P2239" s="241" t="s">
        <v>2143</v>
      </c>
      <c r="AT2239">
        <v>1</v>
      </c>
      <c r="AU2239" t="str">
        <f t="shared" si="68"/>
        <v>17204-1</v>
      </c>
      <c r="AV2239" s="121" t="str">
        <f t="shared" si="69"/>
        <v>R3-17204-27</v>
      </c>
      <c r="AW2239" s="121" t="s">
        <v>6654</v>
      </c>
      <c r="AX2239" s="121" t="s">
        <v>1565</v>
      </c>
      <c r="AY2239" s="139">
        <v>27</v>
      </c>
      <c r="AZ2239" s="139" t="s">
        <v>362</v>
      </c>
      <c r="BA2239" s="139" t="s">
        <v>366</v>
      </c>
      <c r="BB2239" s="139" t="s">
        <v>2367</v>
      </c>
      <c r="BC2239"/>
    </row>
    <row r="2240" spans="11:55" x14ac:dyDescent="0.4">
      <c r="K2240" s="240" t="s">
        <v>15761</v>
      </c>
      <c r="L2240" s="241" t="s">
        <v>1720</v>
      </c>
      <c r="M2240" s="241">
        <v>6</v>
      </c>
      <c r="N2240" s="241" t="s">
        <v>8434</v>
      </c>
      <c r="O2240" s="241" t="s">
        <v>13273</v>
      </c>
      <c r="P2240" s="241" t="s">
        <v>2143</v>
      </c>
      <c r="AT2240">
        <v>2</v>
      </c>
      <c r="AU2240" t="str">
        <f t="shared" si="68"/>
        <v>17204-2</v>
      </c>
      <c r="AV2240" s="121" t="str">
        <f t="shared" si="69"/>
        <v>R3-17204-28</v>
      </c>
      <c r="AW2240" s="121" t="s">
        <v>6654</v>
      </c>
      <c r="AX2240" s="121" t="s">
        <v>1565</v>
      </c>
      <c r="AY2240" s="139">
        <v>28</v>
      </c>
      <c r="AZ2240" s="139" t="s">
        <v>362</v>
      </c>
      <c r="BA2240" s="139" t="s">
        <v>366</v>
      </c>
      <c r="BB2240" s="139" t="s">
        <v>3493</v>
      </c>
      <c r="BC2240"/>
    </row>
    <row r="2241" spans="11:55" x14ac:dyDescent="0.4">
      <c r="K2241" s="240" t="s">
        <v>15762</v>
      </c>
      <c r="L2241" s="241" t="s">
        <v>1720</v>
      </c>
      <c r="M2241" s="241">
        <v>7</v>
      </c>
      <c r="N2241" s="241" t="s">
        <v>8435</v>
      </c>
      <c r="O2241" s="241" t="s">
        <v>13273</v>
      </c>
      <c r="P2241" s="241" t="s">
        <v>6686</v>
      </c>
      <c r="AT2241">
        <v>3</v>
      </c>
      <c r="AU2241" t="str">
        <f t="shared" si="68"/>
        <v>17204-3</v>
      </c>
      <c r="AV2241" s="121" t="str">
        <f t="shared" si="69"/>
        <v>R3-17204-29</v>
      </c>
      <c r="AW2241" s="121" t="s">
        <v>6654</v>
      </c>
      <c r="AX2241" s="121" t="s">
        <v>1565</v>
      </c>
      <c r="AY2241" s="139">
        <v>29</v>
      </c>
      <c r="AZ2241" s="139" t="s">
        <v>362</v>
      </c>
      <c r="BA2241" s="139" t="s">
        <v>366</v>
      </c>
      <c r="BB2241" s="139" t="s">
        <v>3494</v>
      </c>
      <c r="BC2241"/>
    </row>
    <row r="2242" spans="11:55" x14ac:dyDescent="0.4">
      <c r="K2242" s="240" t="s">
        <v>15763</v>
      </c>
      <c r="L2242" s="241" t="s">
        <v>1720</v>
      </c>
      <c r="M2242" s="241">
        <v>8</v>
      </c>
      <c r="N2242" s="241" t="s">
        <v>8436</v>
      </c>
      <c r="O2242" s="241" t="s">
        <v>13273</v>
      </c>
      <c r="P2242" s="241" t="s">
        <v>2143</v>
      </c>
      <c r="AT2242">
        <v>4</v>
      </c>
      <c r="AU2242" t="str">
        <f t="shared" si="68"/>
        <v>17204-4</v>
      </c>
      <c r="AV2242" s="121" t="str">
        <f t="shared" si="69"/>
        <v>R3-17204-30</v>
      </c>
      <c r="AW2242" s="121" t="s">
        <v>6654</v>
      </c>
      <c r="AX2242" s="121" t="s">
        <v>1565</v>
      </c>
      <c r="AY2242" s="139">
        <v>30</v>
      </c>
      <c r="AZ2242" s="139" t="s">
        <v>362</v>
      </c>
      <c r="BA2242" s="139" t="s">
        <v>366</v>
      </c>
      <c r="BB2242" s="139" t="s">
        <v>2238</v>
      </c>
      <c r="BC2242"/>
    </row>
    <row r="2243" spans="11:55" x14ac:dyDescent="0.4">
      <c r="K2243" s="240" t="s">
        <v>15764</v>
      </c>
      <c r="L2243" s="241" t="s">
        <v>1720</v>
      </c>
      <c r="M2243" s="241">
        <v>9</v>
      </c>
      <c r="N2243" s="241" t="s">
        <v>8437</v>
      </c>
      <c r="O2243" s="241" t="s">
        <v>13273</v>
      </c>
      <c r="P2243" s="241" t="s">
        <v>2143</v>
      </c>
      <c r="AT2243">
        <v>1</v>
      </c>
      <c r="AU2243" t="str">
        <f t="shared" si="68"/>
        <v>17210-1</v>
      </c>
      <c r="AV2243" s="121" t="str">
        <f t="shared" si="69"/>
        <v>R3-17210-37</v>
      </c>
      <c r="AW2243" s="121" t="s">
        <v>6654</v>
      </c>
      <c r="AX2243" s="121" t="s">
        <v>1569</v>
      </c>
      <c r="AY2243" s="139">
        <v>37</v>
      </c>
      <c r="AZ2243" s="139" t="s">
        <v>362</v>
      </c>
      <c r="BA2243" s="139" t="s">
        <v>370</v>
      </c>
      <c r="BB2243" s="139" t="s">
        <v>3502</v>
      </c>
      <c r="BC2243"/>
    </row>
    <row r="2244" spans="11:55" x14ac:dyDescent="0.4">
      <c r="K2244" s="240" t="s">
        <v>15765</v>
      </c>
      <c r="L2244" s="241" t="s">
        <v>1720</v>
      </c>
      <c r="M2244" s="241">
        <v>10</v>
      </c>
      <c r="N2244" s="241" t="s">
        <v>8438</v>
      </c>
      <c r="O2244" s="241" t="s">
        <v>13273</v>
      </c>
      <c r="P2244" s="241" t="s">
        <v>2143</v>
      </c>
      <c r="AT2244">
        <v>1</v>
      </c>
      <c r="AU2244" t="str">
        <f t="shared" ref="AU2244:AU2307" si="70">AX2244&amp;"-"&amp;AT2244</f>
        <v>17463-1</v>
      </c>
      <c r="AV2244" s="121" t="str">
        <f t="shared" ref="AV2244:AV2307" si="71">AW2244&amp;"-"&amp;AX2244&amp;"-"&amp;AY2244</f>
        <v>R3-17463-12</v>
      </c>
      <c r="AW2244" s="121" t="s">
        <v>6654</v>
      </c>
      <c r="AX2244" s="121" t="s">
        <v>1575</v>
      </c>
      <c r="AY2244" s="139">
        <v>12</v>
      </c>
      <c r="AZ2244" s="139" t="s">
        <v>362</v>
      </c>
      <c r="BA2244" s="139" t="s">
        <v>376</v>
      </c>
      <c r="BB2244" s="139" t="s">
        <v>1156</v>
      </c>
      <c r="BC2244"/>
    </row>
    <row r="2245" spans="11:55" x14ac:dyDescent="0.4">
      <c r="K2245" s="240" t="s">
        <v>15766</v>
      </c>
      <c r="L2245" s="241" t="s">
        <v>1720</v>
      </c>
      <c r="M2245" s="241">
        <v>11</v>
      </c>
      <c r="N2245" s="241" t="s">
        <v>8439</v>
      </c>
      <c r="O2245" s="241" t="s">
        <v>13273</v>
      </c>
      <c r="P2245" s="241" t="s">
        <v>2144</v>
      </c>
      <c r="AT2245">
        <v>2</v>
      </c>
      <c r="AU2245" t="str">
        <f t="shared" si="70"/>
        <v>17463-2</v>
      </c>
      <c r="AV2245" s="121" t="str">
        <f t="shared" si="71"/>
        <v>R3-17463-13</v>
      </c>
      <c r="AW2245" s="121" t="s">
        <v>6654</v>
      </c>
      <c r="AX2245" s="121" t="s">
        <v>1575</v>
      </c>
      <c r="AY2245" s="139">
        <v>13</v>
      </c>
      <c r="AZ2245" s="139" t="s">
        <v>362</v>
      </c>
      <c r="BA2245" s="139" t="s">
        <v>376</v>
      </c>
      <c r="BB2245" s="139" t="s">
        <v>1139</v>
      </c>
      <c r="BC2245"/>
    </row>
    <row r="2246" spans="11:55" x14ac:dyDescent="0.4">
      <c r="K2246" s="240" t="s">
        <v>15767</v>
      </c>
      <c r="L2246" s="241" t="s">
        <v>1720</v>
      </c>
      <c r="M2246" s="241">
        <v>12</v>
      </c>
      <c r="N2246" s="241" t="s">
        <v>8440</v>
      </c>
      <c r="O2246" s="241" t="s">
        <v>13273</v>
      </c>
      <c r="P2246" s="241" t="s">
        <v>2143</v>
      </c>
      <c r="AT2246">
        <v>1</v>
      </c>
      <c r="AU2246" t="str">
        <f t="shared" si="70"/>
        <v>18000-1</v>
      </c>
      <c r="AV2246" s="121" t="str">
        <f t="shared" si="71"/>
        <v>R3-18000-59</v>
      </c>
      <c r="AW2246" s="121" t="s">
        <v>6654</v>
      </c>
      <c r="AX2246" s="121" t="s">
        <v>1576</v>
      </c>
      <c r="AY2246" s="139">
        <v>59</v>
      </c>
      <c r="AZ2246" s="139" t="s">
        <v>377</v>
      </c>
      <c r="BA2246" s="139" t="s">
        <v>6655</v>
      </c>
      <c r="BB2246" s="139" t="s">
        <v>3517</v>
      </c>
      <c r="BC2246"/>
    </row>
    <row r="2247" spans="11:55" x14ac:dyDescent="0.4">
      <c r="K2247" s="240" t="s">
        <v>15768</v>
      </c>
      <c r="L2247" s="241" t="s">
        <v>1720</v>
      </c>
      <c r="M2247" s="241">
        <v>13</v>
      </c>
      <c r="N2247" s="241" t="s">
        <v>8441</v>
      </c>
      <c r="O2247" s="241" t="s">
        <v>13273</v>
      </c>
      <c r="P2247" s="241" t="s">
        <v>2146</v>
      </c>
      <c r="AT2247">
        <v>2</v>
      </c>
      <c r="AU2247" t="str">
        <f t="shared" si="70"/>
        <v>18000-2</v>
      </c>
      <c r="AV2247" s="121" t="str">
        <f t="shared" si="71"/>
        <v>R3-18000-118</v>
      </c>
      <c r="AW2247" s="121" t="s">
        <v>6654</v>
      </c>
      <c r="AX2247" s="121" t="s">
        <v>1576</v>
      </c>
      <c r="AY2247" s="139">
        <v>118</v>
      </c>
      <c r="AZ2247" s="139" t="s">
        <v>377</v>
      </c>
      <c r="BA2247" s="139" t="s">
        <v>6655</v>
      </c>
      <c r="BB2247" s="139" t="s">
        <v>3515</v>
      </c>
      <c r="BC2247"/>
    </row>
    <row r="2248" spans="11:55" x14ac:dyDescent="0.4">
      <c r="K2248" s="240" t="s">
        <v>15769</v>
      </c>
      <c r="L2248" s="241" t="s">
        <v>1720</v>
      </c>
      <c r="M2248" s="241">
        <v>14</v>
      </c>
      <c r="N2248" s="241" t="s">
        <v>8442</v>
      </c>
      <c r="O2248" s="241" t="s">
        <v>13273</v>
      </c>
      <c r="P2248" s="241" t="s">
        <v>2144</v>
      </c>
      <c r="AT2248">
        <v>3</v>
      </c>
      <c r="AU2248" t="str">
        <f t="shared" si="70"/>
        <v>18000-3</v>
      </c>
      <c r="AV2248" s="121" t="str">
        <f t="shared" si="71"/>
        <v>R3-18000-154</v>
      </c>
      <c r="AW2248" s="121" t="s">
        <v>6654</v>
      </c>
      <c r="AX2248" s="121" t="s">
        <v>1576</v>
      </c>
      <c r="AY2248" s="139">
        <v>154</v>
      </c>
      <c r="AZ2248" s="139" t="s">
        <v>377</v>
      </c>
      <c r="BA2248" s="139" t="s">
        <v>6655</v>
      </c>
      <c r="BB2248" s="139" t="s">
        <v>3516</v>
      </c>
      <c r="BC2248"/>
    </row>
    <row r="2249" spans="11:55" x14ac:dyDescent="0.4">
      <c r="K2249" s="240" t="s">
        <v>15770</v>
      </c>
      <c r="L2249" s="241" t="s">
        <v>1720</v>
      </c>
      <c r="M2249" s="241">
        <v>15</v>
      </c>
      <c r="N2249" s="241" t="s">
        <v>826</v>
      </c>
      <c r="O2249" s="241" t="s">
        <v>13273</v>
      </c>
      <c r="P2249" s="241" t="s">
        <v>6688</v>
      </c>
      <c r="AT2249">
        <v>4</v>
      </c>
      <c r="AU2249" t="str">
        <f t="shared" si="70"/>
        <v>18000-4</v>
      </c>
      <c r="AV2249" s="121" t="str">
        <f t="shared" si="71"/>
        <v>R3-18000-155</v>
      </c>
      <c r="AW2249" s="121" t="s">
        <v>6654</v>
      </c>
      <c r="AX2249" s="121" t="s">
        <v>1576</v>
      </c>
      <c r="AY2249" s="139">
        <v>155</v>
      </c>
      <c r="AZ2249" s="139" t="s">
        <v>377</v>
      </c>
      <c r="BA2249" s="139" t="s">
        <v>6655</v>
      </c>
      <c r="BB2249" s="139" t="s">
        <v>2430</v>
      </c>
      <c r="BC2249"/>
    </row>
    <row r="2250" spans="11:55" x14ac:dyDescent="0.4">
      <c r="K2250" s="240" t="s">
        <v>15771</v>
      </c>
      <c r="L2250" s="241" t="s">
        <v>1720</v>
      </c>
      <c r="M2250" s="241">
        <v>16</v>
      </c>
      <c r="N2250" s="241" t="s">
        <v>8443</v>
      </c>
      <c r="O2250" s="241" t="s">
        <v>13273</v>
      </c>
      <c r="P2250" s="241" t="s">
        <v>2148</v>
      </c>
      <c r="AT2250">
        <v>1</v>
      </c>
      <c r="AU2250" t="str">
        <f t="shared" si="70"/>
        <v>18204-1</v>
      </c>
      <c r="AV2250" s="121" t="str">
        <f t="shared" si="71"/>
        <v>R3-18204-31</v>
      </c>
      <c r="AW2250" s="121" t="s">
        <v>6654</v>
      </c>
      <c r="AX2250" s="121" t="s">
        <v>1578</v>
      </c>
      <c r="AY2250" s="139">
        <v>31</v>
      </c>
      <c r="AZ2250" s="139" t="s">
        <v>377</v>
      </c>
      <c r="BA2250" s="139" t="s">
        <v>379</v>
      </c>
      <c r="BB2250" s="139" t="s">
        <v>3524</v>
      </c>
      <c r="BC2250"/>
    </row>
    <row r="2251" spans="11:55" x14ac:dyDescent="0.4">
      <c r="K2251" s="240" t="s">
        <v>15772</v>
      </c>
      <c r="L2251" s="241" t="s">
        <v>1720</v>
      </c>
      <c r="M2251" s="241">
        <v>17</v>
      </c>
      <c r="N2251" s="241" t="s">
        <v>2137</v>
      </c>
      <c r="O2251" s="241" t="s">
        <v>13273</v>
      </c>
      <c r="P2251" s="241" t="s">
        <v>6688</v>
      </c>
      <c r="AT2251">
        <v>2</v>
      </c>
      <c r="AU2251" t="str">
        <f t="shared" si="70"/>
        <v>18204-2</v>
      </c>
      <c r="AV2251" s="121" t="str">
        <f t="shared" si="71"/>
        <v>R3-18204-49</v>
      </c>
      <c r="AW2251" s="121" t="s">
        <v>6654</v>
      </c>
      <c r="AX2251" s="121" t="s">
        <v>1578</v>
      </c>
      <c r="AY2251" s="139">
        <v>49</v>
      </c>
      <c r="AZ2251" s="139" t="s">
        <v>377</v>
      </c>
      <c r="BA2251" s="139" t="s">
        <v>379</v>
      </c>
      <c r="BB2251" s="139" t="s">
        <v>3527</v>
      </c>
      <c r="BC2251"/>
    </row>
    <row r="2252" spans="11:55" x14ac:dyDescent="0.4">
      <c r="K2252" s="240" t="s">
        <v>15773</v>
      </c>
      <c r="L2252" s="241" t="s">
        <v>1720</v>
      </c>
      <c r="M2252" s="241">
        <v>18</v>
      </c>
      <c r="N2252" s="241" t="s">
        <v>8444</v>
      </c>
      <c r="O2252" s="241" t="s">
        <v>13273</v>
      </c>
      <c r="P2252" s="241" t="s">
        <v>6686</v>
      </c>
      <c r="AT2252">
        <v>3</v>
      </c>
      <c r="AU2252" t="str">
        <f t="shared" si="70"/>
        <v>18204-3</v>
      </c>
      <c r="AV2252" s="121" t="str">
        <f t="shared" si="71"/>
        <v>R3-18204-50</v>
      </c>
      <c r="AW2252" s="121" t="s">
        <v>6654</v>
      </c>
      <c r="AX2252" s="121" t="s">
        <v>1578</v>
      </c>
      <c r="AY2252" s="139">
        <v>50</v>
      </c>
      <c r="AZ2252" s="139" t="s">
        <v>377</v>
      </c>
      <c r="BA2252" s="139" t="s">
        <v>379</v>
      </c>
      <c r="BB2252" s="139" t="s">
        <v>3525</v>
      </c>
      <c r="BC2252"/>
    </row>
    <row r="2253" spans="11:55" x14ac:dyDescent="0.4">
      <c r="K2253" s="240" t="s">
        <v>15774</v>
      </c>
      <c r="L2253" s="241" t="s">
        <v>1720</v>
      </c>
      <c r="M2253" s="241">
        <v>19</v>
      </c>
      <c r="N2253" s="241" t="s">
        <v>2137</v>
      </c>
      <c r="O2253" s="241" t="s">
        <v>13273</v>
      </c>
      <c r="P2253" s="241" t="s">
        <v>6686</v>
      </c>
      <c r="AT2253">
        <v>4</v>
      </c>
      <c r="AU2253" t="str">
        <f t="shared" si="70"/>
        <v>18204-4</v>
      </c>
      <c r="AV2253" s="121" t="str">
        <f t="shared" si="71"/>
        <v>R3-18204-52</v>
      </c>
      <c r="AW2253" s="121" t="s">
        <v>6654</v>
      </c>
      <c r="AX2253" s="121" t="s">
        <v>1578</v>
      </c>
      <c r="AY2253" s="139">
        <v>52</v>
      </c>
      <c r="AZ2253" s="139" t="s">
        <v>377</v>
      </c>
      <c r="BA2253" s="139" t="s">
        <v>379</v>
      </c>
      <c r="BB2253" s="139" t="s">
        <v>3522</v>
      </c>
      <c r="BC2253"/>
    </row>
    <row r="2254" spans="11:55" x14ac:dyDescent="0.4">
      <c r="K2254" s="240" t="s">
        <v>15775</v>
      </c>
      <c r="L2254" s="241" t="s">
        <v>1720</v>
      </c>
      <c r="M2254" s="241">
        <v>20</v>
      </c>
      <c r="N2254" s="241" t="s">
        <v>2137</v>
      </c>
      <c r="O2254" s="241" t="s">
        <v>13273</v>
      </c>
      <c r="P2254" s="241" t="s">
        <v>6686</v>
      </c>
      <c r="AT2254">
        <v>5</v>
      </c>
      <c r="AU2254" t="str">
        <f t="shared" si="70"/>
        <v>18204-5</v>
      </c>
      <c r="AV2254" s="121" t="str">
        <f t="shared" si="71"/>
        <v>R3-18204-54</v>
      </c>
      <c r="AW2254" s="121" t="s">
        <v>6654</v>
      </c>
      <c r="AX2254" s="121" t="s">
        <v>1578</v>
      </c>
      <c r="AY2254" s="139">
        <v>54</v>
      </c>
      <c r="AZ2254" s="139" t="s">
        <v>377</v>
      </c>
      <c r="BA2254" s="139" t="s">
        <v>379</v>
      </c>
      <c r="BB2254" s="139" t="s">
        <v>3528</v>
      </c>
      <c r="BC2254"/>
    </row>
    <row r="2255" spans="11:55" x14ac:dyDescent="0.4">
      <c r="K2255" s="240" t="s">
        <v>15776</v>
      </c>
      <c r="L2255" s="241" t="s">
        <v>1720</v>
      </c>
      <c r="M2255" s="241">
        <v>21</v>
      </c>
      <c r="N2255" s="241" t="s">
        <v>2137</v>
      </c>
      <c r="O2255" s="241" t="s">
        <v>13273</v>
      </c>
      <c r="P2255" s="241" t="s">
        <v>6686</v>
      </c>
      <c r="AT2255">
        <v>6</v>
      </c>
      <c r="AU2255" t="str">
        <f t="shared" si="70"/>
        <v>18204-6</v>
      </c>
      <c r="AV2255" s="121" t="str">
        <f t="shared" si="71"/>
        <v>R3-18204-55</v>
      </c>
      <c r="AW2255" s="121" t="s">
        <v>6654</v>
      </c>
      <c r="AX2255" s="121" t="s">
        <v>1578</v>
      </c>
      <c r="AY2255" s="139">
        <v>55</v>
      </c>
      <c r="AZ2255" s="139" t="s">
        <v>377</v>
      </c>
      <c r="BA2255" s="139" t="s">
        <v>379</v>
      </c>
      <c r="BB2255" s="139" t="s">
        <v>3529</v>
      </c>
      <c r="BC2255"/>
    </row>
    <row r="2256" spans="11:55" x14ac:dyDescent="0.4">
      <c r="K2256" s="240" t="s">
        <v>15777</v>
      </c>
      <c r="L2256" s="241" t="s">
        <v>1720</v>
      </c>
      <c r="M2256" s="241">
        <v>22</v>
      </c>
      <c r="N2256" s="241" t="s">
        <v>2137</v>
      </c>
      <c r="O2256" s="241" t="s">
        <v>13273</v>
      </c>
      <c r="P2256" s="241" t="s">
        <v>6686</v>
      </c>
      <c r="AT2256">
        <v>7</v>
      </c>
      <c r="AU2256" t="str">
        <f t="shared" si="70"/>
        <v>18204-7</v>
      </c>
      <c r="AV2256" s="121" t="str">
        <f t="shared" si="71"/>
        <v>R3-18204-56</v>
      </c>
      <c r="AW2256" s="121" t="s">
        <v>6654</v>
      </c>
      <c r="AX2256" s="121" t="s">
        <v>1578</v>
      </c>
      <c r="AY2256" s="139">
        <v>56</v>
      </c>
      <c r="AZ2256" s="139" t="s">
        <v>377</v>
      </c>
      <c r="BA2256" s="139" t="s">
        <v>379</v>
      </c>
      <c r="BB2256" s="139" t="s">
        <v>3526</v>
      </c>
      <c r="BC2256"/>
    </row>
    <row r="2257" spans="11:55" x14ac:dyDescent="0.4">
      <c r="K2257" s="240" t="s">
        <v>15778</v>
      </c>
      <c r="L2257" s="241" t="s">
        <v>1720</v>
      </c>
      <c r="M2257" s="241">
        <v>23</v>
      </c>
      <c r="N2257" s="241" t="s">
        <v>855</v>
      </c>
      <c r="O2257" s="241" t="s">
        <v>13273</v>
      </c>
      <c r="P2257" s="241" t="s">
        <v>2144</v>
      </c>
      <c r="AT2257">
        <v>1</v>
      </c>
      <c r="AU2257" t="str">
        <f t="shared" si="70"/>
        <v>18210-1</v>
      </c>
      <c r="AV2257" s="121" t="str">
        <f t="shared" si="71"/>
        <v>R3-18210-19</v>
      </c>
      <c r="AW2257" s="121" t="s">
        <v>6654</v>
      </c>
      <c r="AX2257" s="121" t="s">
        <v>1580</v>
      </c>
      <c r="AY2257" s="139">
        <v>19</v>
      </c>
      <c r="AZ2257" s="139" t="s">
        <v>377</v>
      </c>
      <c r="BA2257" s="139" t="s">
        <v>381</v>
      </c>
      <c r="BB2257" s="172" t="s">
        <v>3531</v>
      </c>
      <c r="BC2257"/>
    </row>
    <row r="2258" spans="11:55" x14ac:dyDescent="0.4">
      <c r="K2258" s="240" t="s">
        <v>15779</v>
      </c>
      <c r="L2258" s="241" t="s">
        <v>1720</v>
      </c>
      <c r="M2258" s="241">
        <v>24</v>
      </c>
      <c r="N2258" s="241" t="s">
        <v>832</v>
      </c>
      <c r="O2258" s="241" t="s">
        <v>13273</v>
      </c>
      <c r="P2258" s="241" t="s">
        <v>2144</v>
      </c>
      <c r="AT2258">
        <v>2</v>
      </c>
      <c r="AU2258" t="str">
        <f t="shared" si="70"/>
        <v>18210-2</v>
      </c>
      <c r="AV2258" s="121" t="str">
        <f t="shared" si="71"/>
        <v>R3-18210-29</v>
      </c>
      <c r="AW2258" s="121" t="s">
        <v>6654</v>
      </c>
      <c r="AX2258" s="121" t="s">
        <v>1580</v>
      </c>
      <c r="AY2258" s="139">
        <v>29</v>
      </c>
      <c r="AZ2258" s="139" t="s">
        <v>377</v>
      </c>
      <c r="BA2258" s="139" t="s">
        <v>381</v>
      </c>
      <c r="BB2258" s="172" t="s">
        <v>829</v>
      </c>
      <c r="BC2258"/>
    </row>
    <row r="2259" spans="11:55" x14ac:dyDescent="0.4">
      <c r="K2259" s="240" t="s">
        <v>15780</v>
      </c>
      <c r="L2259" s="241" t="s">
        <v>1720</v>
      </c>
      <c r="M2259" s="241">
        <v>25</v>
      </c>
      <c r="N2259" s="241" t="s">
        <v>844</v>
      </c>
      <c r="O2259" s="241" t="s">
        <v>13273</v>
      </c>
      <c r="P2259" s="241" t="s">
        <v>2144</v>
      </c>
      <c r="AT2259">
        <v>7</v>
      </c>
      <c r="AU2259" t="str">
        <f t="shared" si="70"/>
        <v>18382-7</v>
      </c>
      <c r="AV2259" s="121" t="str">
        <f t="shared" si="71"/>
        <v>R3-18382-5</v>
      </c>
      <c r="AW2259" s="121" t="s">
        <v>6654</v>
      </c>
      <c r="AX2259" s="121" t="s">
        <v>1582</v>
      </c>
      <c r="AY2259" s="139">
        <v>5</v>
      </c>
      <c r="AZ2259" s="139" t="s">
        <v>377</v>
      </c>
      <c r="BA2259" s="139" t="s">
        <v>78</v>
      </c>
      <c r="BB2259" s="139" t="s">
        <v>3536</v>
      </c>
      <c r="BC2259"/>
    </row>
    <row r="2260" spans="11:55" x14ac:dyDescent="0.4">
      <c r="K2260" s="240" t="s">
        <v>15781</v>
      </c>
      <c r="L2260" s="241" t="s">
        <v>1720</v>
      </c>
      <c r="M2260" s="241">
        <v>26</v>
      </c>
      <c r="N2260" s="241" t="s">
        <v>827</v>
      </c>
      <c r="O2260" s="241" t="s">
        <v>13273</v>
      </c>
      <c r="P2260" s="241" t="s">
        <v>2144</v>
      </c>
      <c r="AT2260">
        <v>1</v>
      </c>
      <c r="AU2260" t="str">
        <f t="shared" si="70"/>
        <v>18481-1</v>
      </c>
      <c r="AV2260" s="121" t="str">
        <f t="shared" si="71"/>
        <v>R3-18481-5</v>
      </c>
      <c r="AW2260" s="121" t="s">
        <v>6654</v>
      </c>
      <c r="AX2260" s="121" t="s">
        <v>1583</v>
      </c>
      <c r="AY2260" s="139">
        <v>5</v>
      </c>
      <c r="AZ2260" s="139" t="s">
        <v>377</v>
      </c>
      <c r="BA2260" s="139" t="s">
        <v>383</v>
      </c>
      <c r="BB2260" s="139" t="s">
        <v>3542</v>
      </c>
      <c r="BC2260"/>
    </row>
    <row r="2261" spans="11:55" x14ac:dyDescent="0.4">
      <c r="K2261" s="240" t="s">
        <v>15782</v>
      </c>
      <c r="L2261" s="241" t="s">
        <v>1720</v>
      </c>
      <c r="M2261" s="241">
        <v>27</v>
      </c>
      <c r="N2261" s="241" t="s">
        <v>2137</v>
      </c>
      <c r="O2261" s="241" t="s">
        <v>13273</v>
      </c>
      <c r="P2261" s="241" t="s">
        <v>2147</v>
      </c>
      <c r="AT2261">
        <v>13</v>
      </c>
      <c r="AU2261" t="str">
        <f t="shared" si="70"/>
        <v>19000-13</v>
      </c>
      <c r="AV2261" s="121" t="str">
        <f t="shared" si="71"/>
        <v>R3-19000-90</v>
      </c>
      <c r="AW2261" s="121" t="s">
        <v>6654</v>
      </c>
      <c r="AX2261" s="121" t="s">
        <v>1584</v>
      </c>
      <c r="AY2261" s="139">
        <v>90</v>
      </c>
      <c r="AZ2261" s="139" t="s">
        <v>384</v>
      </c>
      <c r="BA2261" s="139" t="s">
        <v>6655</v>
      </c>
      <c r="BB2261" s="139" t="s">
        <v>3546</v>
      </c>
      <c r="BC2261"/>
    </row>
    <row r="2262" spans="11:55" x14ac:dyDescent="0.4">
      <c r="K2262" s="240" t="s">
        <v>15783</v>
      </c>
      <c r="L2262" s="241" t="s">
        <v>1720</v>
      </c>
      <c r="M2262" s="241">
        <v>28</v>
      </c>
      <c r="N2262" s="241" t="s">
        <v>4265</v>
      </c>
      <c r="O2262" s="241" t="s">
        <v>13273</v>
      </c>
      <c r="P2262" s="241" t="s">
        <v>2144</v>
      </c>
      <c r="AT2262">
        <v>14</v>
      </c>
      <c r="AU2262" t="str">
        <f t="shared" si="70"/>
        <v>19000-14</v>
      </c>
      <c r="AV2262" s="121" t="str">
        <f t="shared" si="71"/>
        <v>R3-19000-92</v>
      </c>
      <c r="AW2262" s="121" t="s">
        <v>6654</v>
      </c>
      <c r="AX2262" s="121" t="s">
        <v>1584</v>
      </c>
      <c r="AY2262" s="139">
        <v>92</v>
      </c>
      <c r="AZ2262" s="139" t="s">
        <v>384</v>
      </c>
      <c r="BA2262" s="139" t="s">
        <v>6655</v>
      </c>
      <c r="BB2262" s="139" t="s">
        <v>3547</v>
      </c>
      <c r="BC2262"/>
    </row>
    <row r="2263" spans="11:55" x14ac:dyDescent="0.4">
      <c r="K2263" s="240" t="s">
        <v>15784</v>
      </c>
      <c r="L2263" s="241" t="s">
        <v>1720</v>
      </c>
      <c r="M2263" s="241">
        <v>29</v>
      </c>
      <c r="N2263" s="241" t="s">
        <v>4266</v>
      </c>
      <c r="O2263" s="241" t="s">
        <v>13273</v>
      </c>
      <c r="P2263" s="241" t="s">
        <v>2144</v>
      </c>
      <c r="AT2263">
        <v>15</v>
      </c>
      <c r="AU2263" t="str">
        <f t="shared" si="70"/>
        <v>19000-15</v>
      </c>
      <c r="AV2263" s="121" t="str">
        <f t="shared" si="71"/>
        <v>R3-19000-95</v>
      </c>
      <c r="AW2263" s="121" t="s">
        <v>6654</v>
      </c>
      <c r="AX2263" s="121" t="s">
        <v>1584</v>
      </c>
      <c r="AY2263" s="139">
        <v>95</v>
      </c>
      <c r="AZ2263" s="139" t="s">
        <v>384</v>
      </c>
      <c r="BA2263" s="139" t="s">
        <v>6655</v>
      </c>
      <c r="BB2263" s="139" t="s">
        <v>3548</v>
      </c>
      <c r="BC2263"/>
    </row>
    <row r="2264" spans="11:55" x14ac:dyDescent="0.4">
      <c r="K2264" s="240" t="s">
        <v>15785</v>
      </c>
      <c r="L2264" s="241" t="s">
        <v>1720</v>
      </c>
      <c r="M2264" s="241">
        <v>30</v>
      </c>
      <c r="N2264" s="241" t="s">
        <v>4270</v>
      </c>
      <c r="O2264" s="241" t="s">
        <v>13273</v>
      </c>
      <c r="P2264" s="241" t="s">
        <v>2144</v>
      </c>
      <c r="AT2264">
        <v>16</v>
      </c>
      <c r="AU2264" t="str">
        <f t="shared" si="70"/>
        <v>19000-16</v>
      </c>
      <c r="AV2264" s="121" t="str">
        <f t="shared" si="71"/>
        <v>R3-19000-111</v>
      </c>
      <c r="AW2264" s="121" t="s">
        <v>6654</v>
      </c>
      <c r="AX2264" s="121" t="s">
        <v>1584</v>
      </c>
      <c r="AY2264" s="139">
        <v>111</v>
      </c>
      <c r="AZ2264" s="139" t="s">
        <v>384</v>
      </c>
      <c r="BA2264" s="139" t="s">
        <v>6655</v>
      </c>
      <c r="BB2264" s="139" t="s">
        <v>3550</v>
      </c>
      <c r="BC2264"/>
    </row>
    <row r="2265" spans="11:55" x14ac:dyDescent="0.4">
      <c r="K2265" s="240" t="s">
        <v>15786</v>
      </c>
      <c r="L2265" s="241" t="s">
        <v>1720</v>
      </c>
      <c r="M2265" s="241">
        <v>31</v>
      </c>
      <c r="N2265" s="241" t="s">
        <v>4271</v>
      </c>
      <c r="O2265" s="241" t="s">
        <v>13273</v>
      </c>
      <c r="P2265" s="241" t="s">
        <v>2147</v>
      </c>
      <c r="AT2265">
        <v>17</v>
      </c>
      <c r="AU2265" t="str">
        <f t="shared" si="70"/>
        <v>19000-17</v>
      </c>
      <c r="AV2265" s="121" t="str">
        <f t="shared" si="71"/>
        <v>R3-19000-117</v>
      </c>
      <c r="AW2265" s="121" t="s">
        <v>6654</v>
      </c>
      <c r="AX2265" s="121" t="s">
        <v>1584</v>
      </c>
      <c r="AY2265" s="139">
        <v>117</v>
      </c>
      <c r="AZ2265" s="139" t="s">
        <v>384</v>
      </c>
      <c r="BA2265" s="139" t="s">
        <v>6655</v>
      </c>
      <c r="BB2265" s="139" t="s">
        <v>3552</v>
      </c>
      <c r="BC2265"/>
    </row>
    <row r="2266" spans="11:55" x14ac:dyDescent="0.4">
      <c r="K2266" s="240" t="s">
        <v>15787</v>
      </c>
      <c r="L2266" s="241" t="s">
        <v>1720</v>
      </c>
      <c r="M2266" s="241">
        <v>32</v>
      </c>
      <c r="N2266" s="241" t="s">
        <v>829</v>
      </c>
      <c r="O2266" s="241" t="s">
        <v>13273</v>
      </c>
      <c r="P2266" s="241" t="s">
        <v>2144</v>
      </c>
      <c r="AT2266">
        <v>18</v>
      </c>
      <c r="AU2266" t="str">
        <f t="shared" si="70"/>
        <v>19000-18</v>
      </c>
      <c r="AV2266" s="121" t="str">
        <f t="shared" si="71"/>
        <v>R3-19000-124</v>
      </c>
      <c r="AW2266" s="121" t="s">
        <v>6654</v>
      </c>
      <c r="AX2266" s="121" t="s">
        <v>1584</v>
      </c>
      <c r="AY2266" s="139">
        <v>124</v>
      </c>
      <c r="AZ2266" s="139" t="s">
        <v>384</v>
      </c>
      <c r="BA2266" s="139" t="s">
        <v>6655</v>
      </c>
      <c r="BB2266" s="139" t="s">
        <v>3553</v>
      </c>
      <c r="BC2266"/>
    </row>
    <row r="2267" spans="11:55" x14ac:dyDescent="0.4">
      <c r="K2267" s="240" t="s">
        <v>15788</v>
      </c>
      <c r="L2267" s="241" t="s">
        <v>1720</v>
      </c>
      <c r="M2267" s="241">
        <v>33</v>
      </c>
      <c r="N2267" s="241" t="s">
        <v>4267</v>
      </c>
      <c r="O2267" s="241" t="s">
        <v>13273</v>
      </c>
      <c r="P2267" s="241" t="s">
        <v>2144</v>
      </c>
      <c r="AT2267">
        <v>19</v>
      </c>
      <c r="AU2267" t="str">
        <f t="shared" si="70"/>
        <v>19000-19</v>
      </c>
      <c r="AV2267" s="121" t="str">
        <f t="shared" si="71"/>
        <v>R3-19000-125</v>
      </c>
      <c r="AW2267" s="121" t="s">
        <v>6654</v>
      </c>
      <c r="AX2267" s="121" t="s">
        <v>1584</v>
      </c>
      <c r="AY2267" s="139">
        <v>125</v>
      </c>
      <c r="AZ2267" s="139" t="s">
        <v>384</v>
      </c>
      <c r="BA2267" s="139" t="s">
        <v>6655</v>
      </c>
      <c r="BB2267" s="139" t="s">
        <v>3554</v>
      </c>
      <c r="BC2267"/>
    </row>
    <row r="2268" spans="11:55" x14ac:dyDescent="0.4">
      <c r="K2268" s="240" t="s">
        <v>15789</v>
      </c>
      <c r="L2268" s="241" t="s">
        <v>1720</v>
      </c>
      <c r="M2268" s="241">
        <v>34</v>
      </c>
      <c r="N2268" s="241" t="s">
        <v>829</v>
      </c>
      <c r="O2268" s="241" t="s">
        <v>13273</v>
      </c>
      <c r="P2268" s="241" t="s">
        <v>2144</v>
      </c>
      <c r="AT2268">
        <v>20</v>
      </c>
      <c r="AU2268" t="str">
        <f t="shared" si="70"/>
        <v>19000-20</v>
      </c>
      <c r="AV2268" s="121" t="str">
        <f t="shared" si="71"/>
        <v>R3-19000-126</v>
      </c>
      <c r="AW2268" s="121" t="s">
        <v>6654</v>
      </c>
      <c r="AX2268" s="121" t="s">
        <v>1584</v>
      </c>
      <c r="AY2268" s="139">
        <v>126</v>
      </c>
      <c r="AZ2268" s="139" t="s">
        <v>384</v>
      </c>
      <c r="BA2268" s="139" t="s">
        <v>6655</v>
      </c>
      <c r="BB2268" s="139" t="s">
        <v>3555</v>
      </c>
      <c r="BC2268"/>
    </row>
    <row r="2269" spans="11:55" x14ac:dyDescent="0.4">
      <c r="K2269" s="240" t="s">
        <v>15790</v>
      </c>
      <c r="L2269" s="241" t="s">
        <v>1720</v>
      </c>
      <c r="M2269" s="241">
        <v>35</v>
      </c>
      <c r="N2269" s="241" t="s">
        <v>8445</v>
      </c>
      <c r="O2269" s="241" t="s">
        <v>13273</v>
      </c>
      <c r="P2269" s="241" t="s">
        <v>2143</v>
      </c>
      <c r="AT2269">
        <v>21</v>
      </c>
      <c r="AU2269" t="str">
        <f t="shared" si="70"/>
        <v>19000-21</v>
      </c>
      <c r="AV2269" s="121" t="str">
        <f t="shared" si="71"/>
        <v>R3-19000-140</v>
      </c>
      <c r="AW2269" s="121" t="s">
        <v>6654</v>
      </c>
      <c r="AX2269" s="121" t="s">
        <v>1584</v>
      </c>
      <c r="AY2269" s="139">
        <v>140</v>
      </c>
      <c r="AZ2269" s="139" t="s">
        <v>384</v>
      </c>
      <c r="BA2269" s="139" t="s">
        <v>6655</v>
      </c>
      <c r="BB2269" s="139" t="s">
        <v>3556</v>
      </c>
      <c r="BC2269"/>
    </row>
    <row r="2270" spans="11:55" x14ac:dyDescent="0.4">
      <c r="K2270" s="240" t="s">
        <v>15791</v>
      </c>
      <c r="L2270" s="241" t="s">
        <v>1720</v>
      </c>
      <c r="M2270" s="241">
        <v>36</v>
      </c>
      <c r="N2270" s="241" t="s">
        <v>831</v>
      </c>
      <c r="O2270" s="241" t="s">
        <v>13273</v>
      </c>
      <c r="P2270" s="241" t="s">
        <v>2144</v>
      </c>
      <c r="AT2270">
        <v>22</v>
      </c>
      <c r="AU2270" t="str">
        <f t="shared" si="70"/>
        <v>19000-22</v>
      </c>
      <c r="AV2270" s="121" t="str">
        <f t="shared" si="71"/>
        <v>R3-19000-141</v>
      </c>
      <c r="AW2270" s="121" t="s">
        <v>6654</v>
      </c>
      <c r="AX2270" s="121" t="s">
        <v>1584</v>
      </c>
      <c r="AY2270" s="139">
        <v>141</v>
      </c>
      <c r="AZ2270" s="139" t="s">
        <v>384</v>
      </c>
      <c r="BA2270" s="139" t="s">
        <v>6655</v>
      </c>
      <c r="BB2270" s="139" t="s">
        <v>829</v>
      </c>
      <c r="BC2270"/>
    </row>
    <row r="2271" spans="11:55" x14ac:dyDescent="0.4">
      <c r="K2271" s="240" t="s">
        <v>15792</v>
      </c>
      <c r="L2271" s="241" t="s">
        <v>1720</v>
      </c>
      <c r="M2271" s="241">
        <v>37</v>
      </c>
      <c r="N2271" s="241" t="s">
        <v>837</v>
      </c>
      <c r="O2271" s="241" t="s">
        <v>13273</v>
      </c>
      <c r="P2271" s="241" t="s">
        <v>2143</v>
      </c>
      <c r="AT2271">
        <v>23</v>
      </c>
      <c r="AU2271" t="str">
        <f t="shared" si="70"/>
        <v>19000-23</v>
      </c>
      <c r="AV2271" s="121" t="str">
        <f t="shared" si="71"/>
        <v>R3-19000-142</v>
      </c>
      <c r="AW2271" s="121" t="s">
        <v>6654</v>
      </c>
      <c r="AX2271" s="121" t="s">
        <v>1584</v>
      </c>
      <c r="AY2271" s="139">
        <v>142</v>
      </c>
      <c r="AZ2271" s="139" t="s">
        <v>384</v>
      </c>
      <c r="BA2271" s="139" t="s">
        <v>6655</v>
      </c>
      <c r="BB2271" s="139" t="s">
        <v>829</v>
      </c>
      <c r="BC2271"/>
    </row>
    <row r="2272" spans="11:55" x14ac:dyDescent="0.4">
      <c r="K2272" s="240" t="s">
        <v>15793</v>
      </c>
      <c r="L2272" s="241" t="s">
        <v>1720</v>
      </c>
      <c r="M2272" s="241">
        <v>38</v>
      </c>
      <c r="N2272" s="241" t="s">
        <v>4268</v>
      </c>
      <c r="O2272" s="241" t="s">
        <v>13273</v>
      </c>
      <c r="P2272" s="241" t="s">
        <v>2144</v>
      </c>
      <c r="AT2272">
        <v>24</v>
      </c>
      <c r="AU2272" t="str">
        <f t="shared" si="70"/>
        <v>19000-24</v>
      </c>
      <c r="AV2272" s="121" t="str">
        <f t="shared" si="71"/>
        <v>R3-19000-145</v>
      </c>
      <c r="AW2272" s="121" t="s">
        <v>6654</v>
      </c>
      <c r="AX2272" s="121" t="s">
        <v>1584</v>
      </c>
      <c r="AY2272" s="139">
        <v>145</v>
      </c>
      <c r="AZ2272" s="139" t="s">
        <v>384</v>
      </c>
      <c r="BA2272" s="139" t="s">
        <v>6655</v>
      </c>
      <c r="BB2272" s="139" t="s">
        <v>3557</v>
      </c>
      <c r="BC2272"/>
    </row>
    <row r="2273" spans="11:55" x14ac:dyDescent="0.4">
      <c r="K2273" s="240" t="s">
        <v>15794</v>
      </c>
      <c r="L2273" s="241" t="s">
        <v>1720</v>
      </c>
      <c r="M2273" s="241">
        <v>39</v>
      </c>
      <c r="N2273" s="241" t="s">
        <v>4272</v>
      </c>
      <c r="O2273" s="241" t="s">
        <v>13273</v>
      </c>
      <c r="P2273" s="241" t="s">
        <v>2144</v>
      </c>
      <c r="AT2273">
        <v>25</v>
      </c>
      <c r="AU2273" t="str">
        <f t="shared" si="70"/>
        <v>19000-25</v>
      </c>
      <c r="AV2273" s="121" t="str">
        <f t="shared" si="71"/>
        <v>R3-19000-147</v>
      </c>
      <c r="AW2273" s="121" t="s">
        <v>6654</v>
      </c>
      <c r="AX2273" s="121" t="s">
        <v>1584</v>
      </c>
      <c r="AY2273" s="139">
        <v>147</v>
      </c>
      <c r="AZ2273" s="139" t="s">
        <v>384</v>
      </c>
      <c r="BA2273" s="139" t="s">
        <v>6655</v>
      </c>
      <c r="BB2273" s="139" t="s">
        <v>3558</v>
      </c>
      <c r="BC2273"/>
    </row>
    <row r="2274" spans="11:55" x14ac:dyDescent="0.4">
      <c r="K2274" s="240" t="s">
        <v>15795</v>
      </c>
      <c r="L2274" s="241" t="s">
        <v>1720</v>
      </c>
      <c r="M2274" s="241">
        <v>40</v>
      </c>
      <c r="N2274" s="241" t="s">
        <v>8446</v>
      </c>
      <c r="O2274" s="241" t="s">
        <v>13273</v>
      </c>
      <c r="P2274" s="241" t="s">
        <v>2144</v>
      </c>
      <c r="AT2274">
        <v>26</v>
      </c>
      <c r="AU2274" t="str">
        <f t="shared" si="70"/>
        <v>19000-26</v>
      </c>
      <c r="AV2274" s="121" t="str">
        <f t="shared" si="71"/>
        <v>R3-19000-152</v>
      </c>
      <c r="AW2274" s="121" t="s">
        <v>6654</v>
      </c>
      <c r="AX2274" s="121" t="s">
        <v>1584</v>
      </c>
      <c r="AY2274" s="139">
        <v>152</v>
      </c>
      <c r="AZ2274" s="139" t="s">
        <v>384</v>
      </c>
      <c r="BA2274" s="139" t="s">
        <v>6655</v>
      </c>
      <c r="BB2274" s="139" t="s">
        <v>3559</v>
      </c>
      <c r="BC2274"/>
    </row>
    <row r="2275" spans="11:55" x14ac:dyDescent="0.4">
      <c r="K2275" s="240" t="s">
        <v>15796</v>
      </c>
      <c r="L2275" s="241" t="s">
        <v>1720</v>
      </c>
      <c r="M2275" s="241">
        <v>41</v>
      </c>
      <c r="N2275" s="241" t="s">
        <v>8447</v>
      </c>
      <c r="O2275" s="241" t="s">
        <v>13273</v>
      </c>
      <c r="P2275" s="241" t="s">
        <v>2144</v>
      </c>
      <c r="AT2275">
        <v>27</v>
      </c>
      <c r="AU2275" t="str">
        <f t="shared" si="70"/>
        <v>19000-27</v>
      </c>
      <c r="AV2275" s="121" t="str">
        <f t="shared" si="71"/>
        <v>R3-19000-159</v>
      </c>
      <c r="AW2275" s="121" t="s">
        <v>6654</v>
      </c>
      <c r="AX2275" s="121" t="s">
        <v>1584</v>
      </c>
      <c r="AY2275" s="139">
        <v>159</v>
      </c>
      <c r="AZ2275" s="139" t="s">
        <v>384</v>
      </c>
      <c r="BA2275" s="139" t="s">
        <v>6655</v>
      </c>
      <c r="BB2275" s="139" t="s">
        <v>3561</v>
      </c>
      <c r="BC2275"/>
    </row>
    <row r="2276" spans="11:55" x14ac:dyDescent="0.4">
      <c r="K2276" s="240" t="s">
        <v>15797</v>
      </c>
      <c r="L2276" s="241" t="s">
        <v>1720</v>
      </c>
      <c r="M2276" s="241">
        <v>42</v>
      </c>
      <c r="N2276" s="241" t="s">
        <v>4273</v>
      </c>
      <c r="O2276" s="241" t="s">
        <v>13273</v>
      </c>
      <c r="P2276" s="241" t="s">
        <v>2144</v>
      </c>
      <c r="AT2276">
        <v>28</v>
      </c>
      <c r="AU2276" t="str">
        <f t="shared" si="70"/>
        <v>19000-28</v>
      </c>
      <c r="AV2276" s="121" t="str">
        <f t="shared" si="71"/>
        <v>R3-19000-160</v>
      </c>
      <c r="AW2276" s="121" t="s">
        <v>6654</v>
      </c>
      <c r="AX2276" s="121" t="s">
        <v>1584</v>
      </c>
      <c r="AY2276" s="139">
        <v>160</v>
      </c>
      <c r="AZ2276" s="139" t="s">
        <v>384</v>
      </c>
      <c r="BA2276" s="139" t="s">
        <v>6655</v>
      </c>
      <c r="BB2276" s="139" t="s">
        <v>3562</v>
      </c>
      <c r="BC2276"/>
    </row>
    <row r="2277" spans="11:55" x14ac:dyDescent="0.4">
      <c r="K2277" s="240" t="s">
        <v>15798</v>
      </c>
      <c r="L2277" s="241" t="s">
        <v>1720</v>
      </c>
      <c r="M2277" s="241">
        <v>43</v>
      </c>
      <c r="N2277" s="241" t="s">
        <v>8448</v>
      </c>
      <c r="O2277" s="241" t="s">
        <v>13273</v>
      </c>
      <c r="P2277" s="241" t="s">
        <v>6686</v>
      </c>
      <c r="AT2277">
        <v>29</v>
      </c>
      <c r="AU2277" t="str">
        <f t="shared" si="70"/>
        <v>19000-29</v>
      </c>
      <c r="AV2277" s="121" t="str">
        <f t="shared" si="71"/>
        <v>R3-19000-169</v>
      </c>
      <c r="AW2277" s="121" t="s">
        <v>6654</v>
      </c>
      <c r="AX2277" s="121" t="s">
        <v>1584</v>
      </c>
      <c r="AY2277" s="139">
        <v>169</v>
      </c>
      <c r="AZ2277" s="139" t="s">
        <v>384</v>
      </c>
      <c r="BA2277" s="139" t="s">
        <v>6655</v>
      </c>
      <c r="BB2277" s="139" t="s">
        <v>826</v>
      </c>
      <c r="BC2277"/>
    </row>
    <row r="2278" spans="11:55" x14ac:dyDescent="0.4">
      <c r="K2278" s="240" t="s">
        <v>15799</v>
      </c>
      <c r="L2278" s="241" t="s">
        <v>1720</v>
      </c>
      <c r="M2278" s="241">
        <v>44</v>
      </c>
      <c r="N2278" s="241" t="s">
        <v>8449</v>
      </c>
      <c r="O2278" s="241" t="s">
        <v>13273</v>
      </c>
      <c r="P2278" s="241" t="s">
        <v>2143</v>
      </c>
      <c r="AT2278">
        <v>30</v>
      </c>
      <c r="AU2278" t="str">
        <f t="shared" si="70"/>
        <v>19000-30</v>
      </c>
      <c r="AV2278" s="121" t="str">
        <f t="shared" si="71"/>
        <v>R3-19000-171</v>
      </c>
      <c r="AW2278" s="121" t="s">
        <v>6654</v>
      </c>
      <c r="AX2278" s="121" t="s">
        <v>1584</v>
      </c>
      <c r="AY2278" s="139">
        <v>171</v>
      </c>
      <c r="AZ2278" s="139" t="s">
        <v>384</v>
      </c>
      <c r="BA2278" s="139" t="s">
        <v>6655</v>
      </c>
      <c r="BB2278" s="139" t="s">
        <v>3564</v>
      </c>
      <c r="BC2278"/>
    </row>
    <row r="2279" spans="11:55" x14ac:dyDescent="0.4">
      <c r="K2279" s="240" t="s">
        <v>15800</v>
      </c>
      <c r="L2279" s="241" t="s">
        <v>1720</v>
      </c>
      <c r="M2279" s="241">
        <v>45</v>
      </c>
      <c r="N2279" s="241" t="s">
        <v>8450</v>
      </c>
      <c r="O2279" s="241" t="s">
        <v>13273</v>
      </c>
      <c r="P2279" s="241" t="s">
        <v>2143</v>
      </c>
      <c r="AT2279">
        <v>31</v>
      </c>
      <c r="AU2279" t="str">
        <f t="shared" si="70"/>
        <v>19000-31</v>
      </c>
      <c r="AV2279" s="121" t="str">
        <f t="shared" si="71"/>
        <v>R3-19000-173</v>
      </c>
      <c r="AW2279" s="121" t="s">
        <v>6654</v>
      </c>
      <c r="AX2279" s="121" t="s">
        <v>1584</v>
      </c>
      <c r="AY2279" s="139">
        <v>173</v>
      </c>
      <c r="AZ2279" s="139" t="s">
        <v>384</v>
      </c>
      <c r="BA2279" s="139" t="s">
        <v>6655</v>
      </c>
      <c r="BB2279" s="139" t="s">
        <v>3565</v>
      </c>
      <c r="BC2279"/>
    </row>
    <row r="2280" spans="11:55" x14ac:dyDescent="0.4">
      <c r="K2280" s="240" t="s">
        <v>15801</v>
      </c>
      <c r="L2280" s="241" t="s">
        <v>1720</v>
      </c>
      <c r="M2280" s="241">
        <v>46</v>
      </c>
      <c r="N2280" s="241" t="s">
        <v>8451</v>
      </c>
      <c r="O2280" s="241" t="s">
        <v>13273</v>
      </c>
      <c r="P2280" s="241" t="s">
        <v>2148</v>
      </c>
      <c r="AT2280">
        <v>32</v>
      </c>
      <c r="AU2280" t="str">
        <f t="shared" si="70"/>
        <v>19000-32</v>
      </c>
      <c r="AV2280" s="121" t="str">
        <f t="shared" si="71"/>
        <v>R3-19000-174</v>
      </c>
      <c r="AW2280" s="121" t="s">
        <v>6654</v>
      </c>
      <c r="AX2280" s="121" t="s">
        <v>1584</v>
      </c>
      <c r="AY2280" s="139">
        <v>174</v>
      </c>
      <c r="AZ2280" s="139" t="s">
        <v>384</v>
      </c>
      <c r="BA2280" s="139" t="s">
        <v>6655</v>
      </c>
      <c r="BB2280" s="139" t="s">
        <v>3566</v>
      </c>
      <c r="BC2280"/>
    </row>
    <row r="2281" spans="11:55" x14ac:dyDescent="0.4">
      <c r="K2281" s="240" t="s">
        <v>15802</v>
      </c>
      <c r="L2281" s="241" t="s">
        <v>1720</v>
      </c>
      <c r="M2281" s="241">
        <v>47</v>
      </c>
      <c r="N2281" s="241" t="s">
        <v>8452</v>
      </c>
      <c r="O2281" s="241" t="s">
        <v>13273</v>
      </c>
      <c r="P2281" s="241" t="s">
        <v>6880</v>
      </c>
      <c r="AT2281">
        <v>33</v>
      </c>
      <c r="AU2281" t="str">
        <f t="shared" si="70"/>
        <v>19000-33</v>
      </c>
      <c r="AV2281" s="121" t="str">
        <f t="shared" si="71"/>
        <v>R3-19000-175</v>
      </c>
      <c r="AW2281" s="121" t="s">
        <v>6654</v>
      </c>
      <c r="AX2281" s="121" t="s">
        <v>1584</v>
      </c>
      <c r="AY2281" s="139">
        <v>175</v>
      </c>
      <c r="AZ2281" s="139" t="s">
        <v>384</v>
      </c>
      <c r="BA2281" s="139" t="s">
        <v>6655</v>
      </c>
      <c r="BB2281" s="139" t="s">
        <v>3567</v>
      </c>
      <c r="BC2281"/>
    </row>
    <row r="2282" spans="11:55" x14ac:dyDescent="0.4">
      <c r="K2282" s="240" t="s">
        <v>15803</v>
      </c>
      <c r="L2282" s="241" t="s">
        <v>1720</v>
      </c>
      <c r="M2282" s="241">
        <v>48</v>
      </c>
      <c r="N2282" s="241" t="s">
        <v>8453</v>
      </c>
      <c r="O2282" s="241" t="s">
        <v>13273</v>
      </c>
      <c r="P2282" s="241" t="s">
        <v>6880</v>
      </c>
      <c r="AT2282">
        <v>34</v>
      </c>
      <c r="AU2282" t="str">
        <f t="shared" si="70"/>
        <v>19000-34</v>
      </c>
      <c r="AV2282" s="121" t="str">
        <f t="shared" si="71"/>
        <v>R3-19000-189</v>
      </c>
      <c r="AW2282" s="121" t="s">
        <v>6654</v>
      </c>
      <c r="AX2282" s="121" t="s">
        <v>1584</v>
      </c>
      <c r="AY2282" s="139">
        <v>189</v>
      </c>
      <c r="AZ2282" s="139" t="s">
        <v>384</v>
      </c>
      <c r="BA2282" s="139" t="s">
        <v>6655</v>
      </c>
      <c r="BB2282" s="139" t="s">
        <v>3308</v>
      </c>
      <c r="BC2282"/>
    </row>
    <row r="2283" spans="11:55" x14ac:dyDescent="0.4">
      <c r="K2283" s="240" t="s">
        <v>15804</v>
      </c>
      <c r="L2283" s="241" t="s">
        <v>1720</v>
      </c>
      <c r="M2283" s="241">
        <v>49</v>
      </c>
      <c r="N2283" s="241" t="s">
        <v>8454</v>
      </c>
      <c r="O2283" s="241" t="s">
        <v>13273</v>
      </c>
      <c r="P2283" s="241" t="s">
        <v>6686</v>
      </c>
      <c r="AT2283">
        <v>35</v>
      </c>
      <c r="AU2283" t="str">
        <f t="shared" si="70"/>
        <v>19000-35</v>
      </c>
      <c r="AV2283" s="121" t="str">
        <f t="shared" si="71"/>
        <v>R3-19000-190</v>
      </c>
      <c r="AW2283" s="121" t="s">
        <v>6654</v>
      </c>
      <c r="AX2283" s="121" t="s">
        <v>1584</v>
      </c>
      <c r="AY2283" s="139">
        <v>190</v>
      </c>
      <c r="AZ2283" s="139" t="s">
        <v>384</v>
      </c>
      <c r="BA2283" s="139" t="s">
        <v>6655</v>
      </c>
      <c r="BB2283" s="139" t="s">
        <v>3308</v>
      </c>
      <c r="BC2283"/>
    </row>
    <row r="2284" spans="11:55" x14ac:dyDescent="0.4">
      <c r="K2284" s="240" t="s">
        <v>15805</v>
      </c>
      <c r="L2284" s="241" t="s">
        <v>1720</v>
      </c>
      <c r="M2284" s="241">
        <v>50</v>
      </c>
      <c r="N2284" s="241" t="s">
        <v>8455</v>
      </c>
      <c r="O2284" s="241" t="s">
        <v>13273</v>
      </c>
      <c r="P2284" s="241" t="s">
        <v>6686</v>
      </c>
      <c r="AT2284">
        <v>36</v>
      </c>
      <c r="AU2284" t="str">
        <f t="shared" si="70"/>
        <v>19000-36</v>
      </c>
      <c r="AV2284" s="121" t="str">
        <f t="shared" si="71"/>
        <v>R3-19000-198</v>
      </c>
      <c r="AW2284" s="121" t="s">
        <v>6654</v>
      </c>
      <c r="AX2284" s="121" t="s">
        <v>1584</v>
      </c>
      <c r="AY2284" s="139">
        <v>198</v>
      </c>
      <c r="AZ2284" s="139" t="s">
        <v>384</v>
      </c>
      <c r="BA2284" s="139" t="s">
        <v>6655</v>
      </c>
      <c r="BB2284" s="139" t="s">
        <v>3568</v>
      </c>
      <c r="BC2284"/>
    </row>
    <row r="2285" spans="11:55" x14ac:dyDescent="0.4">
      <c r="K2285" s="240" t="s">
        <v>15806</v>
      </c>
      <c r="L2285" s="241" t="s">
        <v>1720</v>
      </c>
      <c r="M2285" s="241">
        <v>51</v>
      </c>
      <c r="N2285" s="241" t="s">
        <v>8456</v>
      </c>
      <c r="O2285" s="241" t="s">
        <v>13273</v>
      </c>
      <c r="P2285" s="241" t="s">
        <v>6686</v>
      </c>
      <c r="AT2285">
        <v>37</v>
      </c>
      <c r="AU2285" t="str">
        <f t="shared" si="70"/>
        <v>19000-37</v>
      </c>
      <c r="AV2285" s="121" t="str">
        <f t="shared" si="71"/>
        <v>R3-19000-200</v>
      </c>
      <c r="AW2285" s="121" t="s">
        <v>6654</v>
      </c>
      <c r="AX2285" s="121" t="s">
        <v>1584</v>
      </c>
      <c r="AY2285" s="139">
        <v>200</v>
      </c>
      <c r="AZ2285" s="139" t="s">
        <v>384</v>
      </c>
      <c r="BA2285" s="139" t="s">
        <v>6655</v>
      </c>
      <c r="BB2285" s="139" t="s">
        <v>3570</v>
      </c>
      <c r="BC2285"/>
    </row>
    <row r="2286" spans="11:55" x14ac:dyDescent="0.4">
      <c r="K2286" s="240" t="s">
        <v>15807</v>
      </c>
      <c r="L2286" s="241" t="s">
        <v>1720</v>
      </c>
      <c r="M2286" s="241">
        <v>52</v>
      </c>
      <c r="N2286" s="241" t="s">
        <v>8457</v>
      </c>
      <c r="O2286" s="241" t="s">
        <v>13273</v>
      </c>
      <c r="P2286" s="241" t="s">
        <v>6686</v>
      </c>
      <c r="AT2286">
        <v>38</v>
      </c>
      <c r="AU2286" t="str">
        <f t="shared" si="70"/>
        <v>19000-38</v>
      </c>
      <c r="AV2286" s="121" t="str">
        <f t="shared" si="71"/>
        <v>R3-19000-201</v>
      </c>
      <c r="AW2286" s="121" t="s">
        <v>6654</v>
      </c>
      <c r="AX2286" s="121" t="s">
        <v>1584</v>
      </c>
      <c r="AY2286" s="139">
        <v>201</v>
      </c>
      <c r="AZ2286" s="139" t="s">
        <v>384</v>
      </c>
      <c r="BA2286" s="139" t="s">
        <v>6655</v>
      </c>
      <c r="BB2286" s="139" t="s">
        <v>3571</v>
      </c>
      <c r="BC2286"/>
    </row>
    <row r="2287" spans="11:55" x14ac:dyDescent="0.4">
      <c r="K2287" s="240" t="s">
        <v>15808</v>
      </c>
      <c r="L2287" s="241" t="s">
        <v>1720</v>
      </c>
      <c r="M2287" s="241">
        <v>53</v>
      </c>
      <c r="N2287" s="241" t="s">
        <v>8458</v>
      </c>
      <c r="O2287" s="241" t="s">
        <v>13273</v>
      </c>
      <c r="P2287" s="241" t="s">
        <v>6686</v>
      </c>
      <c r="AT2287">
        <v>39</v>
      </c>
      <c r="AU2287" t="str">
        <f t="shared" si="70"/>
        <v>19000-39</v>
      </c>
      <c r="AV2287" s="121" t="str">
        <f t="shared" si="71"/>
        <v>R3-19000-202</v>
      </c>
      <c r="AW2287" s="121" t="s">
        <v>6654</v>
      </c>
      <c r="AX2287" s="121" t="s">
        <v>1584</v>
      </c>
      <c r="AY2287" s="139">
        <v>202</v>
      </c>
      <c r="AZ2287" s="139" t="s">
        <v>384</v>
      </c>
      <c r="BA2287" s="139" t="s">
        <v>6655</v>
      </c>
      <c r="BB2287" s="139" t="s">
        <v>3572</v>
      </c>
      <c r="BC2287"/>
    </row>
    <row r="2288" spans="11:55" x14ac:dyDescent="0.4">
      <c r="K2288" s="240" t="s">
        <v>15809</v>
      </c>
      <c r="L2288" s="241" t="s">
        <v>1720</v>
      </c>
      <c r="M2288" s="241">
        <v>54</v>
      </c>
      <c r="N2288" s="241" t="s">
        <v>8459</v>
      </c>
      <c r="O2288" s="241" t="s">
        <v>13273</v>
      </c>
      <c r="P2288" s="241" t="s">
        <v>6686</v>
      </c>
      <c r="AT2288">
        <v>40</v>
      </c>
      <c r="AU2288" t="str">
        <f t="shared" si="70"/>
        <v>19000-40</v>
      </c>
      <c r="AV2288" s="121" t="str">
        <f t="shared" si="71"/>
        <v>R3-19000-207</v>
      </c>
      <c r="AW2288" s="121" t="s">
        <v>6654</v>
      </c>
      <c r="AX2288" s="121" t="s">
        <v>1584</v>
      </c>
      <c r="AY2288" s="139">
        <v>207</v>
      </c>
      <c r="AZ2288" s="139" t="s">
        <v>384</v>
      </c>
      <c r="BA2288" s="139" t="s">
        <v>6655</v>
      </c>
      <c r="BB2288" s="139" t="s">
        <v>3574</v>
      </c>
      <c r="BC2288"/>
    </row>
    <row r="2289" spans="11:55" x14ac:dyDescent="0.4">
      <c r="K2289" s="240" t="s">
        <v>15810</v>
      </c>
      <c r="L2289" s="241" t="s">
        <v>1720</v>
      </c>
      <c r="M2289" s="241">
        <v>55</v>
      </c>
      <c r="N2289" s="241" t="s">
        <v>8460</v>
      </c>
      <c r="O2289" s="241" t="s">
        <v>13273</v>
      </c>
      <c r="P2289" s="241" t="s">
        <v>6880</v>
      </c>
      <c r="AT2289">
        <v>41</v>
      </c>
      <c r="AU2289" t="str">
        <f t="shared" si="70"/>
        <v>19000-41</v>
      </c>
      <c r="AV2289" s="121" t="str">
        <f t="shared" si="71"/>
        <v>R3-19000-208</v>
      </c>
      <c r="AW2289" s="121" t="s">
        <v>6654</v>
      </c>
      <c r="AX2289" s="121" t="s">
        <v>1584</v>
      </c>
      <c r="AY2289" s="139">
        <v>208</v>
      </c>
      <c r="AZ2289" s="139" t="s">
        <v>384</v>
      </c>
      <c r="BA2289" s="139" t="s">
        <v>6655</v>
      </c>
      <c r="BB2289" s="139" t="s">
        <v>3575</v>
      </c>
      <c r="BC2289"/>
    </row>
    <row r="2290" spans="11:55" x14ac:dyDescent="0.4">
      <c r="K2290" s="240" t="s">
        <v>15811</v>
      </c>
      <c r="L2290" s="241" t="s">
        <v>1720</v>
      </c>
      <c r="M2290" s="241">
        <v>58</v>
      </c>
      <c r="N2290" s="241" t="s">
        <v>8461</v>
      </c>
      <c r="O2290" s="241" t="s">
        <v>13273</v>
      </c>
      <c r="P2290" s="241" t="s">
        <v>6880</v>
      </c>
      <c r="AT2290">
        <v>42</v>
      </c>
      <c r="AU2290" t="str">
        <f t="shared" si="70"/>
        <v>19000-42</v>
      </c>
      <c r="AV2290" s="121" t="str">
        <f t="shared" si="71"/>
        <v>R3-19000-209</v>
      </c>
      <c r="AW2290" s="121" t="s">
        <v>6654</v>
      </c>
      <c r="AX2290" s="121" t="s">
        <v>1584</v>
      </c>
      <c r="AY2290" s="139">
        <v>209</v>
      </c>
      <c r="AZ2290" s="139" t="s">
        <v>384</v>
      </c>
      <c r="BA2290" s="139" t="s">
        <v>6655</v>
      </c>
      <c r="BB2290" s="139" t="s">
        <v>3576</v>
      </c>
      <c r="BC2290"/>
    </row>
    <row r="2291" spans="11:55" x14ac:dyDescent="0.4">
      <c r="K2291" s="240" t="s">
        <v>15812</v>
      </c>
      <c r="L2291" s="241" t="s">
        <v>1720</v>
      </c>
      <c r="M2291" s="241">
        <v>59</v>
      </c>
      <c r="N2291" s="241" t="s">
        <v>8462</v>
      </c>
      <c r="O2291" s="241" t="s">
        <v>13273</v>
      </c>
      <c r="P2291" s="241" t="s">
        <v>6681</v>
      </c>
      <c r="AT2291">
        <v>4</v>
      </c>
      <c r="AU2291" t="str">
        <f t="shared" si="70"/>
        <v>19201-4</v>
      </c>
      <c r="AV2291" s="121" t="str">
        <f t="shared" si="71"/>
        <v>R3-19201-41</v>
      </c>
      <c r="AW2291" s="121" t="s">
        <v>6654</v>
      </c>
      <c r="AX2291" s="121" t="s">
        <v>1585</v>
      </c>
      <c r="AY2291" s="139">
        <v>41</v>
      </c>
      <c r="AZ2291" s="139" t="s">
        <v>384</v>
      </c>
      <c r="BA2291" s="139" t="s">
        <v>385</v>
      </c>
      <c r="BB2291" s="139" t="s">
        <v>855</v>
      </c>
      <c r="BC2291"/>
    </row>
    <row r="2292" spans="11:55" x14ac:dyDescent="0.4">
      <c r="K2292" s="240" t="s">
        <v>15813</v>
      </c>
      <c r="L2292" s="241" t="s">
        <v>1720</v>
      </c>
      <c r="M2292" s="241">
        <v>60</v>
      </c>
      <c r="N2292" s="241" t="s">
        <v>8463</v>
      </c>
      <c r="O2292" s="241" t="s">
        <v>13273</v>
      </c>
      <c r="P2292" s="241" t="s">
        <v>6686</v>
      </c>
      <c r="AT2292">
        <v>3</v>
      </c>
      <c r="AU2292" t="str">
        <f t="shared" si="70"/>
        <v>19204-3</v>
      </c>
      <c r="AV2292" s="121" t="str">
        <f t="shared" si="71"/>
        <v>R3-19204-15</v>
      </c>
      <c r="AW2292" s="121" t="s">
        <v>6654</v>
      </c>
      <c r="AX2292" s="121" t="s">
        <v>1587</v>
      </c>
      <c r="AY2292" s="139">
        <v>15</v>
      </c>
      <c r="AZ2292" s="139" t="s">
        <v>384</v>
      </c>
      <c r="BA2292" s="139" t="s">
        <v>387</v>
      </c>
      <c r="BB2292" s="139" t="s">
        <v>830</v>
      </c>
      <c r="BC2292"/>
    </row>
    <row r="2293" spans="11:55" x14ac:dyDescent="0.4">
      <c r="K2293" s="240" t="s">
        <v>15814</v>
      </c>
      <c r="L2293" s="241" t="s">
        <v>1720</v>
      </c>
      <c r="M2293" s="241">
        <v>61</v>
      </c>
      <c r="N2293" s="241" t="s">
        <v>8464</v>
      </c>
      <c r="O2293" s="241" t="s">
        <v>13273</v>
      </c>
      <c r="P2293" s="241" t="s">
        <v>6686</v>
      </c>
      <c r="AT2293">
        <v>4</v>
      </c>
      <c r="AU2293" t="str">
        <f t="shared" si="70"/>
        <v>19204-4</v>
      </c>
      <c r="AV2293" s="121" t="str">
        <f t="shared" si="71"/>
        <v>R3-19204-16</v>
      </c>
      <c r="AW2293" s="121" t="s">
        <v>6654</v>
      </c>
      <c r="AX2293" s="121" t="s">
        <v>1587</v>
      </c>
      <c r="AY2293" s="139">
        <v>16</v>
      </c>
      <c r="AZ2293" s="139" t="s">
        <v>384</v>
      </c>
      <c r="BA2293" s="139" t="s">
        <v>387</v>
      </c>
      <c r="BB2293" s="139" t="s">
        <v>3581</v>
      </c>
      <c r="BC2293"/>
    </row>
    <row r="2294" spans="11:55" x14ac:dyDescent="0.4">
      <c r="K2294" s="240" t="s">
        <v>15815</v>
      </c>
      <c r="L2294" s="241" t="s">
        <v>1720</v>
      </c>
      <c r="M2294" s="241">
        <v>62</v>
      </c>
      <c r="N2294" s="241" t="s">
        <v>4269</v>
      </c>
      <c r="O2294" s="241" t="s">
        <v>13273</v>
      </c>
      <c r="P2294" s="241" t="s">
        <v>6880</v>
      </c>
      <c r="AT2294">
        <v>2</v>
      </c>
      <c r="AU2294" t="str">
        <f t="shared" si="70"/>
        <v>19210-2</v>
      </c>
      <c r="AV2294" s="121" t="str">
        <f t="shared" si="71"/>
        <v>R3-19210-3</v>
      </c>
      <c r="AW2294" s="121" t="s">
        <v>6654</v>
      </c>
      <c r="AX2294" s="121" t="s">
        <v>1590</v>
      </c>
      <c r="AY2294" s="139">
        <v>3</v>
      </c>
      <c r="AZ2294" s="139" t="s">
        <v>384</v>
      </c>
      <c r="BA2294" s="139" t="s">
        <v>390</v>
      </c>
      <c r="BB2294" s="139" t="s">
        <v>3591</v>
      </c>
      <c r="BC2294"/>
    </row>
    <row r="2295" spans="11:55" x14ac:dyDescent="0.4">
      <c r="K2295" s="240" t="s">
        <v>15816</v>
      </c>
      <c r="L2295" s="241" t="s">
        <v>1720</v>
      </c>
      <c r="M2295" s="241">
        <v>63</v>
      </c>
      <c r="N2295" s="241" t="s">
        <v>8465</v>
      </c>
      <c r="O2295" s="241" t="s">
        <v>13273</v>
      </c>
      <c r="P2295" s="241" t="s">
        <v>6686</v>
      </c>
      <c r="AT2295">
        <v>3</v>
      </c>
      <c r="AU2295" t="str">
        <f t="shared" si="70"/>
        <v>19210-3</v>
      </c>
      <c r="AV2295" s="121" t="str">
        <f t="shared" si="71"/>
        <v>R3-19210-4</v>
      </c>
      <c r="AW2295" s="121" t="s">
        <v>6654</v>
      </c>
      <c r="AX2295" s="121" t="s">
        <v>1590</v>
      </c>
      <c r="AY2295" s="139">
        <v>4</v>
      </c>
      <c r="AZ2295" s="139" t="s">
        <v>384</v>
      </c>
      <c r="BA2295" s="139" t="s">
        <v>390</v>
      </c>
      <c r="BB2295" s="139" t="s">
        <v>3592</v>
      </c>
      <c r="BC2295"/>
    </row>
    <row r="2296" spans="11:55" x14ac:dyDescent="0.4">
      <c r="K2296" s="240" t="s">
        <v>15817</v>
      </c>
      <c r="L2296" s="241" t="s">
        <v>1720</v>
      </c>
      <c r="M2296" s="241">
        <v>64</v>
      </c>
      <c r="N2296" s="241" t="s">
        <v>8466</v>
      </c>
      <c r="O2296" s="241" t="s">
        <v>13273</v>
      </c>
      <c r="P2296" s="241" t="s">
        <v>6686</v>
      </c>
      <c r="AT2296">
        <v>4</v>
      </c>
      <c r="AU2296" t="str">
        <f t="shared" si="70"/>
        <v>19210-4</v>
      </c>
      <c r="AV2296" s="121" t="str">
        <f t="shared" si="71"/>
        <v>R3-19210-6</v>
      </c>
      <c r="AW2296" s="121" t="s">
        <v>6654</v>
      </c>
      <c r="AX2296" s="121" t="s">
        <v>1590</v>
      </c>
      <c r="AY2296" s="139">
        <v>6</v>
      </c>
      <c r="AZ2296" s="139" t="s">
        <v>384</v>
      </c>
      <c r="BA2296" s="139" t="s">
        <v>390</v>
      </c>
      <c r="BB2296" s="139" t="s">
        <v>2796</v>
      </c>
      <c r="BC2296"/>
    </row>
    <row r="2297" spans="11:55" x14ac:dyDescent="0.4">
      <c r="K2297" s="240" t="s">
        <v>15818</v>
      </c>
      <c r="L2297" s="241" t="s">
        <v>1720</v>
      </c>
      <c r="M2297" s="241">
        <v>65</v>
      </c>
      <c r="N2297" s="241" t="s">
        <v>8451</v>
      </c>
      <c r="O2297" s="241" t="s">
        <v>13273</v>
      </c>
      <c r="P2297" s="241" t="s">
        <v>2148</v>
      </c>
      <c r="AT2297">
        <v>5</v>
      </c>
      <c r="AU2297" t="str">
        <f t="shared" si="70"/>
        <v>19210-5</v>
      </c>
      <c r="AV2297" s="121" t="str">
        <f t="shared" si="71"/>
        <v>R3-19210-8</v>
      </c>
      <c r="AW2297" s="121" t="s">
        <v>6654</v>
      </c>
      <c r="AX2297" s="121" t="s">
        <v>1590</v>
      </c>
      <c r="AY2297" s="139">
        <v>8</v>
      </c>
      <c r="AZ2297" s="139" t="s">
        <v>384</v>
      </c>
      <c r="BA2297" s="139" t="s">
        <v>390</v>
      </c>
      <c r="BB2297" s="139" t="s">
        <v>3594</v>
      </c>
      <c r="BC2297"/>
    </row>
    <row r="2298" spans="11:55" x14ac:dyDescent="0.4">
      <c r="K2298" s="240" t="s">
        <v>15819</v>
      </c>
      <c r="L2298" s="241" t="s">
        <v>1720</v>
      </c>
      <c r="M2298" s="241">
        <v>66</v>
      </c>
      <c r="N2298" s="241" t="s">
        <v>2137</v>
      </c>
      <c r="O2298" s="241" t="s">
        <v>13273</v>
      </c>
      <c r="P2298" s="241" t="s">
        <v>6686</v>
      </c>
      <c r="AT2298">
        <v>6</v>
      </c>
      <c r="AU2298" t="str">
        <f t="shared" si="70"/>
        <v>19210-6</v>
      </c>
      <c r="AV2298" s="121" t="str">
        <f t="shared" si="71"/>
        <v>R3-19210-9</v>
      </c>
      <c r="AW2298" s="121" t="s">
        <v>6654</v>
      </c>
      <c r="AX2298" s="121" t="s">
        <v>1590</v>
      </c>
      <c r="AY2298" s="139">
        <v>9</v>
      </c>
      <c r="AZ2298" s="139" t="s">
        <v>384</v>
      </c>
      <c r="BA2298" s="139" t="s">
        <v>390</v>
      </c>
      <c r="BB2298" s="139" t="s">
        <v>3595</v>
      </c>
      <c r="BC2298"/>
    </row>
    <row r="2299" spans="11:55" x14ac:dyDescent="0.4">
      <c r="K2299" s="240" t="s">
        <v>15820</v>
      </c>
      <c r="L2299" s="241" t="s">
        <v>1720</v>
      </c>
      <c r="M2299" s="241">
        <v>67</v>
      </c>
      <c r="N2299" s="241" t="s">
        <v>8467</v>
      </c>
      <c r="O2299" s="241" t="s">
        <v>13274</v>
      </c>
      <c r="P2299" s="241" t="s">
        <v>6686</v>
      </c>
      <c r="AT2299">
        <v>7</v>
      </c>
      <c r="AU2299" t="str">
        <f t="shared" si="70"/>
        <v>19210-7</v>
      </c>
      <c r="AV2299" s="121" t="str">
        <f t="shared" si="71"/>
        <v>R3-19210-10</v>
      </c>
      <c r="AW2299" s="121" t="s">
        <v>6654</v>
      </c>
      <c r="AX2299" s="121" t="s">
        <v>1590</v>
      </c>
      <c r="AY2299" s="139">
        <v>10</v>
      </c>
      <c r="AZ2299" s="139" t="s">
        <v>384</v>
      </c>
      <c r="BA2299" s="139" t="s">
        <v>390</v>
      </c>
      <c r="BB2299" s="139" t="s">
        <v>949</v>
      </c>
      <c r="BC2299"/>
    </row>
    <row r="2300" spans="11:55" x14ac:dyDescent="0.4">
      <c r="K2300" s="240" t="s">
        <v>15821</v>
      </c>
      <c r="L2300" s="241" t="s">
        <v>1720</v>
      </c>
      <c r="M2300" s="241">
        <v>68</v>
      </c>
      <c r="N2300" s="241" t="s">
        <v>8468</v>
      </c>
      <c r="O2300" s="241" t="s">
        <v>13273</v>
      </c>
      <c r="P2300" s="241" t="s">
        <v>6686</v>
      </c>
      <c r="AT2300">
        <v>8</v>
      </c>
      <c r="AU2300" t="str">
        <f t="shared" si="70"/>
        <v>19210-8</v>
      </c>
      <c r="AV2300" s="121" t="str">
        <f t="shared" si="71"/>
        <v>R3-19210-11</v>
      </c>
      <c r="AW2300" s="121" t="s">
        <v>6654</v>
      </c>
      <c r="AX2300" s="121" t="s">
        <v>1590</v>
      </c>
      <c r="AY2300" s="139">
        <v>11</v>
      </c>
      <c r="AZ2300" s="139" t="s">
        <v>384</v>
      </c>
      <c r="BA2300" s="139" t="s">
        <v>390</v>
      </c>
      <c r="BB2300" s="139" t="s">
        <v>3596</v>
      </c>
      <c r="BC2300"/>
    </row>
    <row r="2301" spans="11:55" x14ac:dyDescent="0.4">
      <c r="K2301" s="240" t="s">
        <v>15822</v>
      </c>
      <c r="L2301" s="241" t="s">
        <v>1720</v>
      </c>
      <c r="M2301" s="241">
        <v>69</v>
      </c>
      <c r="N2301" s="241" t="s">
        <v>8468</v>
      </c>
      <c r="O2301" s="241" t="s">
        <v>13274</v>
      </c>
      <c r="P2301" s="241" t="s">
        <v>6686</v>
      </c>
      <c r="AT2301">
        <v>9</v>
      </c>
      <c r="AU2301" t="str">
        <f t="shared" si="70"/>
        <v>19210-9</v>
      </c>
      <c r="AV2301" s="121" t="str">
        <f t="shared" si="71"/>
        <v>R3-19210-12</v>
      </c>
      <c r="AW2301" s="121" t="s">
        <v>6654</v>
      </c>
      <c r="AX2301" s="121" t="s">
        <v>1590</v>
      </c>
      <c r="AY2301" s="139">
        <v>12</v>
      </c>
      <c r="AZ2301" s="139" t="s">
        <v>384</v>
      </c>
      <c r="BA2301" s="139" t="s">
        <v>390</v>
      </c>
      <c r="BB2301" s="139" t="s">
        <v>3597</v>
      </c>
      <c r="BC2301"/>
    </row>
    <row r="2302" spans="11:55" x14ac:dyDescent="0.4">
      <c r="K2302" s="240" t="s">
        <v>15823</v>
      </c>
      <c r="L2302" s="241" t="s">
        <v>1720</v>
      </c>
      <c r="M2302" s="241">
        <v>71</v>
      </c>
      <c r="N2302" s="241" t="s">
        <v>8459</v>
      </c>
      <c r="O2302" s="241" t="s">
        <v>13274</v>
      </c>
      <c r="P2302" s="241" t="s">
        <v>6686</v>
      </c>
      <c r="AT2302">
        <v>1</v>
      </c>
      <c r="AU2302" t="str">
        <f t="shared" si="70"/>
        <v>19366-1</v>
      </c>
      <c r="AV2302" s="121" t="str">
        <f t="shared" si="71"/>
        <v>R3-19366-20</v>
      </c>
      <c r="AW2302" s="121" t="s">
        <v>6654</v>
      </c>
      <c r="AX2302" s="121" t="s">
        <v>1591</v>
      </c>
      <c r="AY2302" s="139">
        <v>20</v>
      </c>
      <c r="AZ2302" s="139" t="s">
        <v>384</v>
      </c>
      <c r="BA2302" s="139" t="s">
        <v>100</v>
      </c>
      <c r="BB2302" s="139" t="s">
        <v>829</v>
      </c>
      <c r="BC2302"/>
    </row>
    <row r="2303" spans="11:55" x14ac:dyDescent="0.4">
      <c r="K2303" s="240" t="s">
        <v>15824</v>
      </c>
      <c r="L2303" s="241" t="s">
        <v>1720</v>
      </c>
      <c r="M2303" s="241">
        <v>72</v>
      </c>
      <c r="N2303" s="241" t="s">
        <v>8469</v>
      </c>
      <c r="O2303" s="241" t="s">
        <v>13274</v>
      </c>
      <c r="P2303" s="241" t="s">
        <v>6686</v>
      </c>
      <c r="AT2303">
        <v>8</v>
      </c>
      <c r="AU2303" t="str">
        <f t="shared" si="70"/>
        <v>20000-8</v>
      </c>
      <c r="AV2303" s="121" t="str">
        <f t="shared" si="71"/>
        <v>R3-20000-26</v>
      </c>
      <c r="AW2303" s="121" t="s">
        <v>6654</v>
      </c>
      <c r="AX2303" s="121" t="s">
        <v>1593</v>
      </c>
      <c r="AY2303" s="139">
        <v>26</v>
      </c>
      <c r="AZ2303" s="139" t="s">
        <v>392</v>
      </c>
      <c r="BA2303" s="139" t="s">
        <v>6655</v>
      </c>
      <c r="BB2303" s="139" t="s">
        <v>3602</v>
      </c>
      <c r="BC2303"/>
    </row>
    <row r="2304" spans="11:55" x14ac:dyDescent="0.4">
      <c r="K2304" s="240" t="s">
        <v>15825</v>
      </c>
      <c r="L2304" s="241" t="s">
        <v>1720</v>
      </c>
      <c r="M2304" s="241">
        <v>73</v>
      </c>
      <c r="N2304" s="241" t="s">
        <v>8470</v>
      </c>
      <c r="O2304" s="241" t="s">
        <v>13274</v>
      </c>
      <c r="P2304" s="241" t="s">
        <v>6686</v>
      </c>
      <c r="AT2304">
        <v>9</v>
      </c>
      <c r="AU2304" t="str">
        <f t="shared" si="70"/>
        <v>20000-9</v>
      </c>
      <c r="AV2304" s="121" t="str">
        <f t="shared" si="71"/>
        <v>R3-20000-64</v>
      </c>
      <c r="AW2304" s="121" t="s">
        <v>6654</v>
      </c>
      <c r="AX2304" s="121" t="s">
        <v>1593</v>
      </c>
      <c r="AY2304" s="139">
        <v>64</v>
      </c>
      <c r="AZ2304" s="139" t="s">
        <v>392</v>
      </c>
      <c r="BA2304" s="139" t="s">
        <v>6655</v>
      </c>
      <c r="BB2304" s="139" t="s">
        <v>3602</v>
      </c>
      <c r="BC2304"/>
    </row>
    <row r="2305" spans="11:55" x14ac:dyDescent="0.4">
      <c r="K2305" s="240" t="s">
        <v>15826</v>
      </c>
      <c r="L2305" s="241" t="s">
        <v>1720</v>
      </c>
      <c r="M2305" s="241">
        <v>74</v>
      </c>
      <c r="N2305" s="241" t="s">
        <v>8471</v>
      </c>
      <c r="O2305" s="241" t="s">
        <v>13274</v>
      </c>
      <c r="P2305" s="241" t="s">
        <v>6686</v>
      </c>
      <c r="AT2305">
        <v>10</v>
      </c>
      <c r="AU2305" t="str">
        <f t="shared" si="70"/>
        <v>20000-10</v>
      </c>
      <c r="AV2305" s="121" t="str">
        <f t="shared" si="71"/>
        <v>R3-20000-98</v>
      </c>
      <c r="AW2305" s="121" t="s">
        <v>6654</v>
      </c>
      <c r="AX2305" s="121" t="s">
        <v>1593</v>
      </c>
      <c r="AY2305" s="139">
        <v>98</v>
      </c>
      <c r="AZ2305" s="139" t="s">
        <v>392</v>
      </c>
      <c r="BA2305" s="139" t="s">
        <v>6655</v>
      </c>
      <c r="BB2305" s="139" t="s">
        <v>3604</v>
      </c>
      <c r="BC2305"/>
    </row>
    <row r="2306" spans="11:55" x14ac:dyDescent="0.4">
      <c r="K2306" s="240" t="s">
        <v>15827</v>
      </c>
      <c r="L2306" s="241" t="s">
        <v>1720</v>
      </c>
      <c r="M2306" s="241">
        <v>75</v>
      </c>
      <c r="N2306" s="241" t="s">
        <v>8472</v>
      </c>
      <c r="O2306" s="241" t="s">
        <v>13274</v>
      </c>
      <c r="P2306" s="241" t="s">
        <v>6686</v>
      </c>
      <c r="AT2306">
        <v>11</v>
      </c>
      <c r="AU2306" t="str">
        <f t="shared" si="70"/>
        <v>20000-11</v>
      </c>
      <c r="AV2306" s="121" t="str">
        <f t="shared" si="71"/>
        <v>R3-20000-159</v>
      </c>
      <c r="AW2306" s="121" t="s">
        <v>6654</v>
      </c>
      <c r="AX2306" s="121" t="s">
        <v>1593</v>
      </c>
      <c r="AY2306" s="139">
        <v>159</v>
      </c>
      <c r="AZ2306" s="139" t="s">
        <v>392</v>
      </c>
      <c r="BA2306" s="139" t="s">
        <v>6655</v>
      </c>
      <c r="BB2306" s="139" t="s">
        <v>829</v>
      </c>
      <c r="BC2306"/>
    </row>
    <row r="2307" spans="11:55" x14ac:dyDescent="0.4">
      <c r="K2307" s="240" t="s">
        <v>15828</v>
      </c>
      <c r="L2307" s="241" t="s">
        <v>1720</v>
      </c>
      <c r="M2307" s="241">
        <v>76</v>
      </c>
      <c r="N2307" s="241" t="s">
        <v>4269</v>
      </c>
      <c r="O2307" s="241" t="s">
        <v>13274</v>
      </c>
      <c r="P2307" s="241" t="s">
        <v>6880</v>
      </c>
      <c r="AT2307">
        <v>12</v>
      </c>
      <c r="AU2307" t="str">
        <f t="shared" si="70"/>
        <v>20000-12</v>
      </c>
      <c r="AV2307" s="121" t="str">
        <f t="shared" si="71"/>
        <v>R3-20000-161</v>
      </c>
      <c r="AW2307" s="121" t="s">
        <v>6654</v>
      </c>
      <c r="AX2307" s="121" t="s">
        <v>1593</v>
      </c>
      <c r="AY2307" s="139">
        <v>161</v>
      </c>
      <c r="AZ2307" s="139" t="s">
        <v>392</v>
      </c>
      <c r="BA2307" s="139" t="s">
        <v>6655</v>
      </c>
      <c r="BB2307" s="139" t="s">
        <v>3609</v>
      </c>
      <c r="BC2307"/>
    </row>
    <row r="2308" spans="11:55" x14ac:dyDescent="0.4">
      <c r="K2308" s="240" t="s">
        <v>15829</v>
      </c>
      <c r="L2308" s="241" t="s">
        <v>1720</v>
      </c>
      <c r="M2308" s="241">
        <v>77</v>
      </c>
      <c r="N2308" s="241" t="s">
        <v>8473</v>
      </c>
      <c r="O2308" s="241" t="s">
        <v>13274</v>
      </c>
      <c r="P2308" s="241" t="s">
        <v>6686</v>
      </c>
      <c r="AT2308">
        <v>13</v>
      </c>
      <c r="AU2308" t="str">
        <f t="shared" ref="AU2308:AU2371" si="72">AX2308&amp;"-"&amp;AT2308</f>
        <v>20000-13</v>
      </c>
      <c r="AV2308" s="121" t="str">
        <f t="shared" ref="AV2308:AV2371" si="73">AW2308&amp;"-"&amp;AX2308&amp;"-"&amp;AY2308</f>
        <v>R3-20000-162</v>
      </c>
      <c r="AW2308" s="121" t="s">
        <v>6654</v>
      </c>
      <c r="AX2308" s="121" t="s">
        <v>1593</v>
      </c>
      <c r="AY2308" s="139">
        <v>162</v>
      </c>
      <c r="AZ2308" s="139" t="s">
        <v>392</v>
      </c>
      <c r="BA2308" s="139" t="s">
        <v>6655</v>
      </c>
      <c r="BB2308" s="139" t="s">
        <v>3610</v>
      </c>
      <c r="BC2308"/>
    </row>
    <row r="2309" spans="11:55" x14ac:dyDescent="0.4">
      <c r="K2309" s="240" t="s">
        <v>15830</v>
      </c>
      <c r="L2309" s="241" t="s">
        <v>1720</v>
      </c>
      <c r="M2309" s="241">
        <v>78</v>
      </c>
      <c r="N2309" s="241" t="s">
        <v>6940</v>
      </c>
      <c r="O2309" s="241" t="s">
        <v>13274</v>
      </c>
      <c r="P2309" s="241" t="s">
        <v>6686</v>
      </c>
      <c r="AT2309">
        <v>14</v>
      </c>
      <c r="AU2309" t="str">
        <f t="shared" si="72"/>
        <v>20000-14</v>
      </c>
      <c r="AV2309" s="121" t="str">
        <f t="shared" si="73"/>
        <v>R3-20000-166</v>
      </c>
      <c r="AW2309" s="121" t="s">
        <v>6654</v>
      </c>
      <c r="AX2309" s="121" t="s">
        <v>1593</v>
      </c>
      <c r="AY2309" s="139">
        <v>166</v>
      </c>
      <c r="AZ2309" s="139" t="s">
        <v>392</v>
      </c>
      <c r="BA2309" s="139" t="s">
        <v>6655</v>
      </c>
      <c r="BB2309" s="139" t="s">
        <v>3606</v>
      </c>
      <c r="BC2309"/>
    </row>
    <row r="2310" spans="11:55" x14ac:dyDescent="0.4">
      <c r="K2310" s="240" t="s">
        <v>15831</v>
      </c>
      <c r="L2310" s="241" t="s">
        <v>1720</v>
      </c>
      <c r="M2310" s="241">
        <v>79</v>
      </c>
      <c r="N2310" s="241" t="s">
        <v>8474</v>
      </c>
      <c r="O2310" s="241" t="s">
        <v>13273</v>
      </c>
      <c r="P2310" s="241" t="s">
        <v>2146</v>
      </c>
      <c r="AT2310">
        <v>15</v>
      </c>
      <c r="AU2310" t="str">
        <f t="shared" si="72"/>
        <v>20000-15</v>
      </c>
      <c r="AV2310" s="121" t="str">
        <f t="shared" si="73"/>
        <v>R3-20000-167</v>
      </c>
      <c r="AW2310" s="121" t="s">
        <v>6654</v>
      </c>
      <c r="AX2310" s="121" t="s">
        <v>1593</v>
      </c>
      <c r="AY2310" s="139">
        <v>167</v>
      </c>
      <c r="AZ2310" s="139" t="s">
        <v>392</v>
      </c>
      <c r="BA2310" s="139" t="s">
        <v>6655</v>
      </c>
      <c r="BB2310" s="139" t="s">
        <v>3377</v>
      </c>
      <c r="BC2310"/>
    </row>
    <row r="2311" spans="11:55" x14ac:dyDescent="0.4">
      <c r="K2311" s="240" t="s">
        <v>15832</v>
      </c>
      <c r="L2311" s="241" t="s">
        <v>1720</v>
      </c>
      <c r="M2311" s="241">
        <v>81</v>
      </c>
      <c r="N2311" s="241" t="s">
        <v>2313</v>
      </c>
      <c r="O2311" s="241" t="s">
        <v>13273</v>
      </c>
      <c r="P2311" s="241" t="s">
        <v>2143</v>
      </c>
      <c r="AT2311">
        <v>16</v>
      </c>
      <c r="AU2311" t="str">
        <f t="shared" si="72"/>
        <v>20000-16</v>
      </c>
      <c r="AV2311" s="121" t="str">
        <f t="shared" si="73"/>
        <v>R3-20000-169</v>
      </c>
      <c r="AW2311" s="121" t="s">
        <v>6654</v>
      </c>
      <c r="AX2311" s="121" t="s">
        <v>1593</v>
      </c>
      <c r="AY2311" s="139">
        <v>169</v>
      </c>
      <c r="AZ2311" s="139" t="s">
        <v>392</v>
      </c>
      <c r="BA2311" s="139" t="s">
        <v>6655</v>
      </c>
      <c r="BB2311" s="139" t="s">
        <v>3611</v>
      </c>
      <c r="BC2311"/>
    </row>
    <row r="2312" spans="11:55" x14ac:dyDescent="0.4">
      <c r="K2312" s="240" t="s">
        <v>15833</v>
      </c>
      <c r="L2312" s="241" t="s">
        <v>1720</v>
      </c>
      <c r="M2312" s="241">
        <v>82</v>
      </c>
      <c r="N2312" s="241" t="s">
        <v>8475</v>
      </c>
      <c r="O2312" s="241" t="s">
        <v>13273</v>
      </c>
      <c r="P2312" s="241" t="s">
        <v>2144</v>
      </c>
      <c r="AT2312">
        <v>17</v>
      </c>
      <c r="AU2312" t="str">
        <f t="shared" si="72"/>
        <v>20000-17</v>
      </c>
      <c r="AV2312" s="121" t="str">
        <f t="shared" si="73"/>
        <v>R3-20000-171</v>
      </c>
      <c r="AW2312" s="121" t="s">
        <v>6654</v>
      </c>
      <c r="AX2312" s="121" t="s">
        <v>1593</v>
      </c>
      <c r="AY2312" s="139">
        <v>171</v>
      </c>
      <c r="AZ2312" s="139" t="s">
        <v>392</v>
      </c>
      <c r="BA2312" s="139" t="s">
        <v>6655</v>
      </c>
      <c r="BB2312" s="139" t="s">
        <v>3613</v>
      </c>
      <c r="BC2312"/>
    </row>
    <row r="2313" spans="11:55" x14ac:dyDescent="0.4">
      <c r="K2313" s="240" t="s">
        <v>15834</v>
      </c>
      <c r="L2313" s="241" t="s">
        <v>1720</v>
      </c>
      <c r="M2313" s="241">
        <v>83</v>
      </c>
      <c r="N2313" s="241" t="s">
        <v>8476</v>
      </c>
      <c r="O2313" s="241" t="s">
        <v>13273</v>
      </c>
      <c r="P2313" s="241" t="s">
        <v>2144</v>
      </c>
      <c r="AT2313">
        <v>18</v>
      </c>
      <c r="AU2313" t="str">
        <f t="shared" si="72"/>
        <v>20000-18</v>
      </c>
      <c r="AV2313" s="121" t="str">
        <f t="shared" si="73"/>
        <v>R3-20000-172</v>
      </c>
      <c r="AW2313" s="121" t="s">
        <v>6654</v>
      </c>
      <c r="AX2313" s="121" t="s">
        <v>1593</v>
      </c>
      <c r="AY2313" s="139">
        <v>172</v>
      </c>
      <c r="AZ2313" s="139" t="s">
        <v>392</v>
      </c>
      <c r="BA2313" s="139" t="s">
        <v>6655</v>
      </c>
      <c r="BB2313" s="139" t="s">
        <v>3614</v>
      </c>
      <c r="BC2313"/>
    </row>
    <row r="2314" spans="11:55" x14ac:dyDescent="0.4">
      <c r="K2314" s="240" t="s">
        <v>15835</v>
      </c>
      <c r="L2314" s="241" t="s">
        <v>1720</v>
      </c>
      <c r="M2314" s="241">
        <v>84</v>
      </c>
      <c r="N2314" s="241" t="s">
        <v>8462</v>
      </c>
      <c r="O2314" s="241" t="s">
        <v>13273</v>
      </c>
      <c r="P2314" s="241" t="s">
        <v>6681</v>
      </c>
      <c r="AT2314">
        <v>19</v>
      </c>
      <c r="AU2314" t="str">
        <f t="shared" si="72"/>
        <v>20000-19</v>
      </c>
      <c r="AV2314" s="121" t="str">
        <f t="shared" si="73"/>
        <v>R3-20000-173</v>
      </c>
      <c r="AW2314" s="121" t="s">
        <v>6654</v>
      </c>
      <c r="AX2314" s="121" t="s">
        <v>1593</v>
      </c>
      <c r="AY2314" s="139">
        <v>173</v>
      </c>
      <c r="AZ2314" s="139" t="s">
        <v>392</v>
      </c>
      <c r="BA2314" s="139" t="s">
        <v>6655</v>
      </c>
      <c r="BB2314" s="139" t="s">
        <v>3615</v>
      </c>
      <c r="BC2314"/>
    </row>
    <row r="2315" spans="11:55" x14ac:dyDescent="0.4">
      <c r="K2315" s="240" t="s">
        <v>15836</v>
      </c>
      <c r="L2315" s="241" t="s">
        <v>1720</v>
      </c>
      <c r="M2315" s="241">
        <v>85</v>
      </c>
      <c r="N2315" s="241" t="s">
        <v>8463</v>
      </c>
      <c r="O2315" s="241" t="s">
        <v>13273</v>
      </c>
      <c r="P2315" s="241" t="s">
        <v>6686</v>
      </c>
      <c r="AT2315">
        <v>20</v>
      </c>
      <c r="AU2315" t="str">
        <f t="shared" si="72"/>
        <v>20000-20</v>
      </c>
      <c r="AV2315" s="121" t="str">
        <f t="shared" si="73"/>
        <v>R3-20000-174</v>
      </c>
      <c r="AW2315" s="121" t="s">
        <v>6654</v>
      </c>
      <c r="AX2315" s="121" t="s">
        <v>1593</v>
      </c>
      <c r="AY2315" s="139">
        <v>174</v>
      </c>
      <c r="AZ2315" s="139" t="s">
        <v>392</v>
      </c>
      <c r="BA2315" s="139" t="s">
        <v>6655</v>
      </c>
      <c r="BB2315" s="139" t="s">
        <v>3616</v>
      </c>
      <c r="BC2315"/>
    </row>
    <row r="2316" spans="11:55" x14ac:dyDescent="0.4">
      <c r="K2316" s="240" t="s">
        <v>15837</v>
      </c>
      <c r="L2316" s="241" t="s">
        <v>1721</v>
      </c>
      <c r="M2316" s="241">
        <v>1</v>
      </c>
      <c r="N2316" s="241" t="s">
        <v>5746</v>
      </c>
      <c r="O2316" s="241" t="s">
        <v>13273</v>
      </c>
      <c r="P2316" s="241" t="s">
        <v>2147</v>
      </c>
      <c r="AT2316">
        <v>21</v>
      </c>
      <c r="AU2316" t="str">
        <f t="shared" si="72"/>
        <v>20000-21</v>
      </c>
      <c r="AV2316" s="121" t="str">
        <f t="shared" si="73"/>
        <v>R3-20000-175</v>
      </c>
      <c r="AW2316" s="121" t="s">
        <v>6654</v>
      </c>
      <c r="AX2316" s="121" t="s">
        <v>1593</v>
      </c>
      <c r="AY2316" s="139">
        <v>175</v>
      </c>
      <c r="AZ2316" s="139" t="s">
        <v>392</v>
      </c>
      <c r="BA2316" s="139" t="s">
        <v>6655</v>
      </c>
      <c r="BB2316" s="139" t="s">
        <v>3617</v>
      </c>
      <c r="BC2316"/>
    </row>
    <row r="2317" spans="11:55" x14ac:dyDescent="0.4">
      <c r="K2317" s="240" t="s">
        <v>15838</v>
      </c>
      <c r="L2317" s="241" t="s">
        <v>1721</v>
      </c>
      <c r="M2317" s="241">
        <v>2</v>
      </c>
      <c r="N2317" s="241" t="s">
        <v>8477</v>
      </c>
      <c r="O2317" s="241" t="s">
        <v>13273</v>
      </c>
      <c r="P2317" s="241" t="s">
        <v>2147</v>
      </c>
      <c r="AT2317">
        <v>22</v>
      </c>
      <c r="AU2317" t="str">
        <f t="shared" si="72"/>
        <v>20000-22</v>
      </c>
      <c r="AV2317" s="121" t="str">
        <f t="shared" si="73"/>
        <v>R3-20000-176</v>
      </c>
      <c r="AW2317" s="121" t="s">
        <v>6654</v>
      </c>
      <c r="AX2317" s="121" t="s">
        <v>1593</v>
      </c>
      <c r="AY2317" s="139">
        <v>176</v>
      </c>
      <c r="AZ2317" s="139" t="s">
        <v>392</v>
      </c>
      <c r="BA2317" s="139" t="s">
        <v>6655</v>
      </c>
      <c r="BB2317" s="139" t="s">
        <v>3618</v>
      </c>
      <c r="BC2317"/>
    </row>
    <row r="2318" spans="11:55" x14ac:dyDescent="0.4">
      <c r="K2318" s="240" t="s">
        <v>15839</v>
      </c>
      <c r="L2318" s="241" t="s">
        <v>1721</v>
      </c>
      <c r="M2318" s="241">
        <v>3</v>
      </c>
      <c r="N2318" s="241" t="s">
        <v>8478</v>
      </c>
      <c r="O2318" s="241" t="s">
        <v>13273</v>
      </c>
      <c r="P2318" s="241" t="s">
        <v>2147</v>
      </c>
      <c r="AT2318">
        <v>23</v>
      </c>
      <c r="AU2318" t="str">
        <f t="shared" si="72"/>
        <v>20000-23</v>
      </c>
      <c r="AV2318" s="121" t="str">
        <f t="shared" si="73"/>
        <v>R3-20000-177</v>
      </c>
      <c r="AW2318" s="121" t="s">
        <v>6654</v>
      </c>
      <c r="AX2318" s="121" t="s">
        <v>1593</v>
      </c>
      <c r="AY2318" s="139">
        <v>177</v>
      </c>
      <c r="AZ2318" s="139" t="s">
        <v>392</v>
      </c>
      <c r="BA2318" s="139" t="s">
        <v>6655</v>
      </c>
      <c r="BB2318" s="139" t="s">
        <v>3619</v>
      </c>
      <c r="BC2318"/>
    </row>
    <row r="2319" spans="11:55" x14ac:dyDescent="0.4">
      <c r="K2319" s="240" t="s">
        <v>15840</v>
      </c>
      <c r="L2319" s="241" t="s">
        <v>1721</v>
      </c>
      <c r="M2319" s="241">
        <v>4</v>
      </c>
      <c r="N2319" s="241" t="s">
        <v>8479</v>
      </c>
      <c r="O2319" s="241" t="s">
        <v>13273</v>
      </c>
      <c r="P2319" s="241" t="s">
        <v>2143</v>
      </c>
      <c r="AT2319">
        <v>24</v>
      </c>
      <c r="AU2319" t="str">
        <f t="shared" si="72"/>
        <v>20000-24</v>
      </c>
      <c r="AV2319" s="121" t="str">
        <f t="shared" si="73"/>
        <v>R3-20000-184</v>
      </c>
      <c r="AW2319" s="121" t="s">
        <v>6654</v>
      </c>
      <c r="AX2319" s="121" t="s">
        <v>1593</v>
      </c>
      <c r="AY2319" s="139">
        <v>184</v>
      </c>
      <c r="AZ2319" s="139" t="s">
        <v>392</v>
      </c>
      <c r="BA2319" s="139" t="s">
        <v>6655</v>
      </c>
      <c r="BB2319" s="139" t="s">
        <v>3620</v>
      </c>
      <c r="BC2319"/>
    </row>
    <row r="2320" spans="11:55" x14ac:dyDescent="0.4">
      <c r="K2320" s="240" t="s">
        <v>15841</v>
      </c>
      <c r="L2320" s="241" t="s">
        <v>1721</v>
      </c>
      <c r="M2320" s="241">
        <v>5</v>
      </c>
      <c r="N2320" s="241" t="s">
        <v>4275</v>
      </c>
      <c r="O2320" s="241" t="s">
        <v>13273</v>
      </c>
      <c r="P2320" s="241" t="s">
        <v>2143</v>
      </c>
      <c r="AT2320">
        <v>25</v>
      </c>
      <c r="AU2320" t="str">
        <f t="shared" si="72"/>
        <v>20000-25</v>
      </c>
      <c r="AV2320" s="121" t="str">
        <f t="shared" si="73"/>
        <v>R3-20000-185</v>
      </c>
      <c r="AW2320" s="121" t="s">
        <v>6654</v>
      </c>
      <c r="AX2320" s="121" t="s">
        <v>1593</v>
      </c>
      <c r="AY2320" s="139">
        <v>185</v>
      </c>
      <c r="AZ2320" s="139" t="s">
        <v>392</v>
      </c>
      <c r="BA2320" s="139" t="s">
        <v>6655</v>
      </c>
      <c r="BB2320" s="139" t="s">
        <v>3621</v>
      </c>
      <c r="BC2320"/>
    </row>
    <row r="2321" spans="11:55" x14ac:dyDescent="0.4">
      <c r="K2321" s="240" t="s">
        <v>15842</v>
      </c>
      <c r="L2321" s="241" t="s">
        <v>1721</v>
      </c>
      <c r="M2321" s="241">
        <v>6</v>
      </c>
      <c r="N2321" s="241" t="s">
        <v>8480</v>
      </c>
      <c r="O2321" s="241" t="s">
        <v>13273</v>
      </c>
      <c r="P2321" s="241" t="s">
        <v>2147</v>
      </c>
      <c r="AT2321">
        <v>26</v>
      </c>
      <c r="AU2321" t="str">
        <f t="shared" si="72"/>
        <v>20000-26</v>
      </c>
      <c r="AV2321" s="121" t="str">
        <f t="shared" si="73"/>
        <v>R3-20000-193</v>
      </c>
      <c r="AW2321" s="121" t="s">
        <v>6654</v>
      </c>
      <c r="AX2321" s="121" t="s">
        <v>1593</v>
      </c>
      <c r="AY2321" s="139">
        <v>193</v>
      </c>
      <c r="AZ2321" s="139" t="s">
        <v>392</v>
      </c>
      <c r="BA2321" s="139" t="s">
        <v>6655</v>
      </c>
      <c r="BB2321" s="139" t="s">
        <v>3621</v>
      </c>
      <c r="BC2321"/>
    </row>
    <row r="2322" spans="11:55" x14ac:dyDescent="0.4">
      <c r="K2322" s="240" t="s">
        <v>15843</v>
      </c>
      <c r="L2322" s="241" t="s">
        <v>1721</v>
      </c>
      <c r="M2322" s="241">
        <v>7</v>
      </c>
      <c r="N2322" s="241" t="s">
        <v>4274</v>
      </c>
      <c r="O2322" s="241" t="s">
        <v>13273</v>
      </c>
      <c r="P2322" s="241" t="s">
        <v>2147</v>
      </c>
      <c r="AT2322">
        <v>6</v>
      </c>
      <c r="AU2322" t="str">
        <f t="shared" si="72"/>
        <v>20201-6</v>
      </c>
      <c r="AV2322" s="121" t="str">
        <f t="shared" si="73"/>
        <v>R3-20201-37</v>
      </c>
      <c r="AW2322" s="121" t="s">
        <v>6654</v>
      </c>
      <c r="AX2322" s="121" t="s">
        <v>1594</v>
      </c>
      <c r="AY2322" s="139">
        <v>37</v>
      </c>
      <c r="AZ2322" s="139" t="s">
        <v>392</v>
      </c>
      <c r="BA2322" s="139" t="s">
        <v>393</v>
      </c>
      <c r="BB2322" s="139" t="s">
        <v>829</v>
      </c>
      <c r="BC2322"/>
    </row>
    <row r="2323" spans="11:55" x14ac:dyDescent="0.4">
      <c r="K2323" s="240" t="s">
        <v>15844</v>
      </c>
      <c r="L2323" s="241" t="s">
        <v>1721</v>
      </c>
      <c r="M2323" s="241">
        <v>8</v>
      </c>
      <c r="N2323" s="241" t="s">
        <v>8481</v>
      </c>
      <c r="O2323" s="241" t="s">
        <v>13273</v>
      </c>
      <c r="P2323" s="241" t="s">
        <v>2147</v>
      </c>
      <c r="AT2323">
        <v>1</v>
      </c>
      <c r="AU2323" t="str">
        <f t="shared" si="72"/>
        <v>20203-1</v>
      </c>
      <c r="AV2323" s="121" t="str">
        <f t="shared" si="73"/>
        <v>R3-20203-62</v>
      </c>
      <c r="AW2323" s="121" t="s">
        <v>6654</v>
      </c>
      <c r="AX2323" s="121" t="s">
        <v>1595</v>
      </c>
      <c r="AY2323" s="139">
        <v>62</v>
      </c>
      <c r="AZ2323" s="139" t="s">
        <v>392</v>
      </c>
      <c r="BA2323" s="139" t="s">
        <v>394</v>
      </c>
      <c r="BB2323" s="139" t="s">
        <v>829</v>
      </c>
      <c r="BC2323"/>
    </row>
    <row r="2324" spans="11:55" x14ac:dyDescent="0.4">
      <c r="K2324" s="240" t="s">
        <v>15845</v>
      </c>
      <c r="L2324" s="241" t="s">
        <v>1721</v>
      </c>
      <c r="M2324" s="241">
        <v>9</v>
      </c>
      <c r="N2324" s="241" t="s">
        <v>8482</v>
      </c>
      <c r="O2324" s="241" t="s">
        <v>13273</v>
      </c>
      <c r="P2324" s="241" t="s">
        <v>2147</v>
      </c>
      <c r="AT2324">
        <v>1</v>
      </c>
      <c r="AU2324" t="str">
        <f t="shared" si="72"/>
        <v>20207-1</v>
      </c>
      <c r="AV2324" s="121" t="str">
        <f t="shared" si="73"/>
        <v>R3-20207-34</v>
      </c>
      <c r="AW2324" s="121" t="s">
        <v>6654</v>
      </c>
      <c r="AX2324" s="121" t="s">
        <v>1598</v>
      </c>
      <c r="AY2324" s="139">
        <v>34</v>
      </c>
      <c r="AZ2324" s="139" t="s">
        <v>392</v>
      </c>
      <c r="BA2324" s="139" t="s">
        <v>397</v>
      </c>
      <c r="BB2324" s="139" t="s">
        <v>829</v>
      </c>
      <c r="BC2324"/>
    </row>
    <row r="2325" spans="11:55" x14ac:dyDescent="0.4">
      <c r="K2325" s="240" t="s">
        <v>15846</v>
      </c>
      <c r="L2325" s="241" t="s">
        <v>1721</v>
      </c>
      <c r="M2325" s="241">
        <v>10</v>
      </c>
      <c r="N2325" s="241" t="s">
        <v>8483</v>
      </c>
      <c r="O2325" s="241" t="s">
        <v>13273</v>
      </c>
      <c r="P2325" s="241" t="s">
        <v>6681</v>
      </c>
      <c r="AT2325">
        <v>1</v>
      </c>
      <c r="AU2325" t="str">
        <f t="shared" si="72"/>
        <v>20211-1</v>
      </c>
      <c r="AV2325" s="121" t="str">
        <f t="shared" si="73"/>
        <v>R3-20211-27</v>
      </c>
      <c r="AW2325" s="121" t="s">
        <v>6654</v>
      </c>
      <c r="AX2325" s="121" t="s">
        <v>1601</v>
      </c>
      <c r="AY2325" s="139">
        <v>27</v>
      </c>
      <c r="AZ2325" s="139" t="s">
        <v>392</v>
      </c>
      <c r="BA2325" s="139" t="s">
        <v>399</v>
      </c>
      <c r="BB2325" s="139" t="s">
        <v>829</v>
      </c>
      <c r="BC2325"/>
    </row>
    <row r="2326" spans="11:55" x14ac:dyDescent="0.4">
      <c r="K2326" s="240" t="s">
        <v>15847</v>
      </c>
      <c r="L2326" s="241" t="s">
        <v>1721</v>
      </c>
      <c r="M2326" s="241">
        <v>11</v>
      </c>
      <c r="N2326" s="241" t="s">
        <v>3880</v>
      </c>
      <c r="O2326" s="241" t="s">
        <v>13273</v>
      </c>
      <c r="P2326" s="241" t="s">
        <v>2147</v>
      </c>
      <c r="AT2326">
        <v>2</v>
      </c>
      <c r="AU2326" t="str">
        <f t="shared" si="72"/>
        <v>20217-2</v>
      </c>
      <c r="AV2326" s="121" t="str">
        <f t="shared" si="73"/>
        <v>R3-20217-19</v>
      </c>
      <c r="AW2326" s="121" t="s">
        <v>6654</v>
      </c>
      <c r="AX2326" s="121" t="s">
        <v>1604</v>
      </c>
      <c r="AY2326" s="139">
        <v>19</v>
      </c>
      <c r="AZ2326" s="139" t="s">
        <v>392</v>
      </c>
      <c r="BA2326" s="139" t="s">
        <v>402</v>
      </c>
      <c r="BB2326" s="139" t="s">
        <v>3634</v>
      </c>
      <c r="BC2326"/>
    </row>
    <row r="2327" spans="11:55" x14ac:dyDescent="0.4">
      <c r="K2327" s="240" t="s">
        <v>15848</v>
      </c>
      <c r="L2327" s="241" t="s">
        <v>1721</v>
      </c>
      <c r="M2327" s="241">
        <v>12</v>
      </c>
      <c r="N2327" s="241" t="s">
        <v>8484</v>
      </c>
      <c r="O2327" s="241" t="s">
        <v>13273</v>
      </c>
      <c r="P2327" s="241" t="s">
        <v>2144</v>
      </c>
      <c r="AT2327">
        <v>3</v>
      </c>
      <c r="AU2327" t="str">
        <f t="shared" si="72"/>
        <v>20217-3</v>
      </c>
      <c r="AV2327" s="121" t="str">
        <f t="shared" si="73"/>
        <v>R3-20217-27</v>
      </c>
      <c r="AW2327" s="121" t="s">
        <v>6654</v>
      </c>
      <c r="AX2327" s="121" t="s">
        <v>1604</v>
      </c>
      <c r="AY2327" s="139">
        <v>27</v>
      </c>
      <c r="AZ2327" s="139" t="s">
        <v>392</v>
      </c>
      <c r="BA2327" s="139" t="s">
        <v>402</v>
      </c>
      <c r="BB2327" s="139" t="s">
        <v>829</v>
      </c>
      <c r="BC2327"/>
    </row>
    <row r="2328" spans="11:55" x14ac:dyDescent="0.4">
      <c r="K2328" s="240" t="s">
        <v>15849</v>
      </c>
      <c r="L2328" s="241" t="s">
        <v>1721</v>
      </c>
      <c r="M2328" s="241">
        <v>13</v>
      </c>
      <c r="N2328" s="241" t="s">
        <v>927</v>
      </c>
      <c r="O2328" s="241" t="s">
        <v>13273</v>
      </c>
      <c r="P2328" s="241" t="s">
        <v>2144</v>
      </c>
      <c r="AT2328">
        <v>1</v>
      </c>
      <c r="AU2328" t="str">
        <f t="shared" si="72"/>
        <v>20218-1</v>
      </c>
      <c r="AV2328" s="121" t="str">
        <f t="shared" si="73"/>
        <v>R3-20218-34</v>
      </c>
      <c r="AW2328" s="121" t="s">
        <v>6654</v>
      </c>
      <c r="AX2328" s="121" t="s">
        <v>1605</v>
      </c>
      <c r="AY2328" s="139">
        <v>34</v>
      </c>
      <c r="AZ2328" s="139" t="s">
        <v>392</v>
      </c>
      <c r="BA2328" s="139" t="s">
        <v>403</v>
      </c>
      <c r="BB2328" s="139" t="s">
        <v>829</v>
      </c>
      <c r="BC2328"/>
    </row>
    <row r="2329" spans="11:55" x14ac:dyDescent="0.4">
      <c r="K2329" s="240" t="s">
        <v>15850</v>
      </c>
      <c r="L2329" s="241" t="s">
        <v>1721</v>
      </c>
      <c r="M2329" s="241">
        <v>14</v>
      </c>
      <c r="N2329" s="241" t="s">
        <v>3520</v>
      </c>
      <c r="O2329" s="241" t="s">
        <v>13273</v>
      </c>
      <c r="P2329" s="241" t="s">
        <v>2143</v>
      </c>
      <c r="AT2329">
        <v>2</v>
      </c>
      <c r="AU2329" t="str">
        <f t="shared" si="72"/>
        <v>20218-2</v>
      </c>
      <c r="AV2329" s="121" t="str">
        <f t="shared" si="73"/>
        <v>R3-20218-36</v>
      </c>
      <c r="AW2329" s="121" t="s">
        <v>6654</v>
      </c>
      <c r="AX2329" s="121" t="s">
        <v>1605</v>
      </c>
      <c r="AY2329" s="139">
        <v>36</v>
      </c>
      <c r="AZ2329" s="139" t="s">
        <v>392</v>
      </c>
      <c r="BA2329" s="139" t="s">
        <v>403</v>
      </c>
      <c r="BB2329" s="139" t="s">
        <v>3637</v>
      </c>
      <c r="BC2329"/>
    </row>
    <row r="2330" spans="11:55" x14ac:dyDescent="0.4">
      <c r="K2330" s="240" t="s">
        <v>15851</v>
      </c>
      <c r="L2330" s="241" t="s">
        <v>1721</v>
      </c>
      <c r="M2330" s="241">
        <v>15</v>
      </c>
      <c r="N2330" s="241" t="s">
        <v>8485</v>
      </c>
      <c r="O2330" s="241" t="s">
        <v>13273</v>
      </c>
      <c r="P2330" s="241" t="s">
        <v>2147</v>
      </c>
      <c r="AT2330">
        <v>1</v>
      </c>
      <c r="AU2330" t="str">
        <f t="shared" si="72"/>
        <v>20219-1</v>
      </c>
      <c r="AV2330" s="121" t="str">
        <f t="shared" si="73"/>
        <v>R3-20219-29</v>
      </c>
      <c r="AW2330" s="121" t="s">
        <v>6654</v>
      </c>
      <c r="AX2330" s="121" t="s">
        <v>1606</v>
      </c>
      <c r="AY2330" s="139">
        <v>29</v>
      </c>
      <c r="AZ2330" s="139" t="s">
        <v>392</v>
      </c>
      <c r="BA2330" s="139" t="s">
        <v>404</v>
      </c>
      <c r="BB2330" s="139" t="s">
        <v>829</v>
      </c>
      <c r="BC2330"/>
    </row>
    <row r="2331" spans="11:55" x14ac:dyDescent="0.4">
      <c r="K2331" s="240" t="s">
        <v>15852</v>
      </c>
      <c r="L2331" s="241" t="s">
        <v>1721</v>
      </c>
      <c r="M2331" s="241">
        <v>16</v>
      </c>
      <c r="N2331" s="241" t="s">
        <v>4274</v>
      </c>
      <c r="O2331" s="241" t="s">
        <v>13273</v>
      </c>
      <c r="P2331" s="241" t="s">
        <v>2147</v>
      </c>
      <c r="AT2331">
        <v>2</v>
      </c>
      <c r="AU2331" t="str">
        <f t="shared" si="72"/>
        <v>20303-2</v>
      </c>
      <c r="AV2331" s="121" t="str">
        <f t="shared" si="73"/>
        <v>R3-20303-13</v>
      </c>
      <c r="AW2331" s="121" t="s">
        <v>6654</v>
      </c>
      <c r="AX2331" s="121" t="s">
        <v>1608</v>
      </c>
      <c r="AY2331" s="139">
        <v>13</v>
      </c>
      <c r="AZ2331" s="139" t="s">
        <v>392</v>
      </c>
      <c r="BA2331" s="139" t="s">
        <v>406</v>
      </c>
      <c r="BB2331" s="139" t="s">
        <v>3640</v>
      </c>
      <c r="BC2331"/>
    </row>
    <row r="2332" spans="11:55" x14ac:dyDescent="0.4">
      <c r="K2332" s="240" t="s">
        <v>15853</v>
      </c>
      <c r="L2332" s="241" t="s">
        <v>1721</v>
      </c>
      <c r="M2332" s="241">
        <v>17</v>
      </c>
      <c r="N2332" s="241" t="s">
        <v>8486</v>
      </c>
      <c r="O2332" s="241" t="s">
        <v>13273</v>
      </c>
      <c r="P2332" s="241" t="s">
        <v>6686</v>
      </c>
      <c r="AT2332">
        <v>9</v>
      </c>
      <c r="AU2332" t="str">
        <f t="shared" si="72"/>
        <v>20446-9</v>
      </c>
      <c r="AV2332" s="121" t="str">
        <f t="shared" si="73"/>
        <v>R3-20446-4</v>
      </c>
      <c r="AW2332" s="121" t="s">
        <v>6654</v>
      </c>
      <c r="AX2332" s="121" t="s">
        <v>1614</v>
      </c>
      <c r="AY2332" s="139">
        <v>4</v>
      </c>
      <c r="AZ2332" s="139" t="s">
        <v>392</v>
      </c>
      <c r="BA2332" s="139" t="s">
        <v>412</v>
      </c>
      <c r="BB2332" s="139" t="s">
        <v>3651</v>
      </c>
      <c r="BC2332"/>
    </row>
    <row r="2333" spans="11:55" x14ac:dyDescent="0.4">
      <c r="K2333" s="240" t="s">
        <v>15854</v>
      </c>
      <c r="L2333" s="241" t="s">
        <v>1721</v>
      </c>
      <c r="M2333" s="241">
        <v>18</v>
      </c>
      <c r="N2333" s="241" t="s">
        <v>8487</v>
      </c>
      <c r="O2333" s="241" t="s">
        <v>13273</v>
      </c>
      <c r="P2333" s="241" t="s">
        <v>6686</v>
      </c>
      <c r="AT2333">
        <v>10</v>
      </c>
      <c r="AU2333" t="str">
        <f t="shared" si="72"/>
        <v>20446-10</v>
      </c>
      <c r="AV2333" s="121" t="str">
        <f t="shared" si="73"/>
        <v>R3-20446-8</v>
      </c>
      <c r="AW2333" s="121" t="s">
        <v>6654</v>
      </c>
      <c r="AX2333" s="121" t="s">
        <v>1614</v>
      </c>
      <c r="AY2333" s="139">
        <v>8</v>
      </c>
      <c r="AZ2333" s="139" t="s">
        <v>392</v>
      </c>
      <c r="BA2333" s="139" t="s">
        <v>412</v>
      </c>
      <c r="BB2333" s="139" t="s">
        <v>3654</v>
      </c>
      <c r="BC2333"/>
    </row>
    <row r="2334" spans="11:55" x14ac:dyDescent="0.4">
      <c r="K2334" s="240" t="s">
        <v>15855</v>
      </c>
      <c r="L2334" s="241" t="s">
        <v>1721</v>
      </c>
      <c r="M2334" s="241">
        <v>19</v>
      </c>
      <c r="N2334" s="241" t="s">
        <v>8488</v>
      </c>
      <c r="O2334" s="241" t="s">
        <v>13274</v>
      </c>
      <c r="P2334" s="241" t="s">
        <v>6681</v>
      </c>
      <c r="AT2334">
        <v>11</v>
      </c>
      <c r="AU2334" t="str">
        <f t="shared" si="72"/>
        <v>20446-11</v>
      </c>
      <c r="AV2334" s="121" t="str">
        <f t="shared" si="73"/>
        <v>R3-20446-10</v>
      </c>
      <c r="AW2334" s="121" t="s">
        <v>6654</v>
      </c>
      <c r="AX2334" s="121" t="s">
        <v>1614</v>
      </c>
      <c r="AY2334" s="139">
        <v>10</v>
      </c>
      <c r="AZ2334" s="139" t="s">
        <v>392</v>
      </c>
      <c r="BA2334" s="139" t="s">
        <v>412</v>
      </c>
      <c r="BB2334" s="139" t="s">
        <v>3656</v>
      </c>
      <c r="BC2334"/>
    </row>
    <row r="2335" spans="11:55" x14ac:dyDescent="0.4">
      <c r="K2335" s="240" t="s">
        <v>15856</v>
      </c>
      <c r="L2335" s="241" t="s">
        <v>1721</v>
      </c>
      <c r="M2335" s="241">
        <v>20</v>
      </c>
      <c r="N2335" s="241" t="s">
        <v>8489</v>
      </c>
      <c r="O2335" s="241" t="s">
        <v>13274</v>
      </c>
      <c r="P2335" s="241" t="s">
        <v>6681</v>
      </c>
      <c r="AT2335">
        <v>4</v>
      </c>
      <c r="AU2335" t="str">
        <f t="shared" si="72"/>
        <v>20588-4</v>
      </c>
      <c r="AV2335" s="121" t="str">
        <f t="shared" si="73"/>
        <v>R3-20588-24</v>
      </c>
      <c r="AW2335" s="121" t="s">
        <v>6654</v>
      </c>
      <c r="AX2335" s="121" t="s">
        <v>1618</v>
      </c>
      <c r="AY2335" s="139">
        <v>24</v>
      </c>
      <c r="AZ2335" s="139" t="s">
        <v>392</v>
      </c>
      <c r="BA2335" s="139" t="s">
        <v>415</v>
      </c>
      <c r="BB2335" s="139" t="s">
        <v>3664</v>
      </c>
      <c r="BC2335"/>
    </row>
    <row r="2336" spans="11:55" x14ac:dyDescent="0.4">
      <c r="K2336" s="240" t="s">
        <v>15857</v>
      </c>
      <c r="L2336" s="241" t="s">
        <v>1721</v>
      </c>
      <c r="M2336" s="241">
        <v>21</v>
      </c>
      <c r="N2336" s="241" t="s">
        <v>8490</v>
      </c>
      <c r="O2336" s="241" t="s">
        <v>13274</v>
      </c>
      <c r="P2336" s="241" t="s">
        <v>6681</v>
      </c>
      <c r="AT2336">
        <v>5</v>
      </c>
      <c r="AU2336" t="str">
        <f t="shared" si="72"/>
        <v>21000-5</v>
      </c>
      <c r="AV2336" s="121" t="str">
        <f t="shared" si="73"/>
        <v>R3-21000-97</v>
      </c>
      <c r="AW2336" s="121" t="s">
        <v>6654</v>
      </c>
      <c r="AX2336" s="121" t="s">
        <v>1619</v>
      </c>
      <c r="AY2336" s="139">
        <v>97</v>
      </c>
      <c r="AZ2336" s="139" t="s">
        <v>416</v>
      </c>
      <c r="BA2336" s="139" t="s">
        <v>6655</v>
      </c>
      <c r="BB2336" s="139" t="s">
        <v>3674</v>
      </c>
      <c r="BC2336"/>
    </row>
    <row r="2337" spans="11:55" x14ac:dyDescent="0.4">
      <c r="K2337" s="240" t="s">
        <v>15858</v>
      </c>
      <c r="L2337" s="241" t="s">
        <v>1721</v>
      </c>
      <c r="M2337" s="241">
        <v>22</v>
      </c>
      <c r="N2337" s="241" t="s">
        <v>8491</v>
      </c>
      <c r="O2337" s="241" t="s">
        <v>13274</v>
      </c>
      <c r="P2337" s="241" t="s">
        <v>6880</v>
      </c>
      <c r="AT2337">
        <v>6</v>
      </c>
      <c r="AU2337" t="str">
        <f t="shared" si="72"/>
        <v>21000-6</v>
      </c>
      <c r="AV2337" s="121" t="str">
        <f t="shared" si="73"/>
        <v>R3-21000-264</v>
      </c>
      <c r="AW2337" s="121" t="s">
        <v>6654</v>
      </c>
      <c r="AX2337" s="121" t="s">
        <v>1619</v>
      </c>
      <c r="AY2337" s="139">
        <v>264</v>
      </c>
      <c r="AZ2337" s="139" t="s">
        <v>416</v>
      </c>
      <c r="BA2337" s="139" t="s">
        <v>6655</v>
      </c>
      <c r="BB2337" s="139" t="s">
        <v>3689</v>
      </c>
      <c r="BC2337"/>
    </row>
    <row r="2338" spans="11:55" x14ac:dyDescent="0.4">
      <c r="K2338" s="240" t="s">
        <v>15859</v>
      </c>
      <c r="L2338" s="241" t="s">
        <v>1721</v>
      </c>
      <c r="M2338" s="241">
        <v>23</v>
      </c>
      <c r="N2338" s="241" t="s">
        <v>8492</v>
      </c>
      <c r="O2338" s="241" t="s">
        <v>13274</v>
      </c>
      <c r="P2338" s="241" t="s">
        <v>6681</v>
      </c>
      <c r="AT2338">
        <v>7</v>
      </c>
      <c r="AU2338" t="str">
        <f t="shared" si="72"/>
        <v>21000-7</v>
      </c>
      <c r="AV2338" s="121" t="str">
        <f t="shared" si="73"/>
        <v>R3-21000-292</v>
      </c>
      <c r="AW2338" s="121" t="s">
        <v>6654</v>
      </c>
      <c r="AX2338" s="121" t="s">
        <v>1619</v>
      </c>
      <c r="AY2338" s="139">
        <v>292</v>
      </c>
      <c r="AZ2338" s="139" t="s">
        <v>416</v>
      </c>
      <c r="BA2338" s="139" t="s">
        <v>6655</v>
      </c>
      <c r="BB2338" s="139" t="s">
        <v>3691</v>
      </c>
      <c r="BC2338"/>
    </row>
    <row r="2339" spans="11:55" x14ac:dyDescent="0.4">
      <c r="K2339" s="240" t="s">
        <v>15860</v>
      </c>
      <c r="L2339" s="241" t="s">
        <v>1721</v>
      </c>
      <c r="M2339" s="241">
        <v>24</v>
      </c>
      <c r="N2339" s="241" t="s">
        <v>8493</v>
      </c>
      <c r="O2339" s="241" t="s">
        <v>13274</v>
      </c>
      <c r="P2339" s="241" t="s">
        <v>6681</v>
      </c>
      <c r="AT2339">
        <v>8</v>
      </c>
      <c r="AU2339" t="str">
        <f t="shared" si="72"/>
        <v>21000-8</v>
      </c>
      <c r="AV2339" s="121" t="str">
        <f t="shared" si="73"/>
        <v>R3-21000-335</v>
      </c>
      <c r="AW2339" s="121" t="s">
        <v>6654</v>
      </c>
      <c r="AX2339" s="121" t="s">
        <v>1619</v>
      </c>
      <c r="AY2339" s="139">
        <v>335</v>
      </c>
      <c r="AZ2339" s="139" t="s">
        <v>416</v>
      </c>
      <c r="BA2339" s="139" t="s">
        <v>6655</v>
      </c>
      <c r="BB2339" s="139" t="s">
        <v>829</v>
      </c>
      <c r="BC2339"/>
    </row>
    <row r="2340" spans="11:55" x14ac:dyDescent="0.4">
      <c r="K2340" s="240" t="s">
        <v>15861</v>
      </c>
      <c r="L2340" s="241" t="s">
        <v>1721</v>
      </c>
      <c r="M2340" s="241">
        <v>25</v>
      </c>
      <c r="N2340" s="241" t="s">
        <v>8494</v>
      </c>
      <c r="O2340" s="241" t="s">
        <v>13274</v>
      </c>
      <c r="P2340" s="241" t="s">
        <v>6681</v>
      </c>
      <c r="AT2340">
        <v>9</v>
      </c>
      <c r="AU2340" t="str">
        <f t="shared" si="72"/>
        <v>21000-9</v>
      </c>
      <c r="AV2340" s="121" t="str">
        <f t="shared" si="73"/>
        <v>R3-21000-337</v>
      </c>
      <c r="AW2340" s="121" t="s">
        <v>6654</v>
      </c>
      <c r="AX2340" s="121" t="s">
        <v>1619</v>
      </c>
      <c r="AY2340" s="139">
        <v>337</v>
      </c>
      <c r="AZ2340" s="139" t="s">
        <v>416</v>
      </c>
      <c r="BA2340" s="139" t="s">
        <v>6655</v>
      </c>
      <c r="BB2340" s="139" t="s">
        <v>3693</v>
      </c>
      <c r="BC2340"/>
    </row>
    <row r="2341" spans="11:55" x14ac:dyDescent="0.4">
      <c r="K2341" s="240" t="s">
        <v>15862</v>
      </c>
      <c r="L2341" s="241" t="s">
        <v>1721</v>
      </c>
      <c r="M2341" s="241">
        <v>26</v>
      </c>
      <c r="N2341" s="241" t="s">
        <v>8495</v>
      </c>
      <c r="O2341" s="241" t="s">
        <v>13274</v>
      </c>
      <c r="P2341" s="241" t="s">
        <v>6681</v>
      </c>
      <c r="AT2341">
        <v>10</v>
      </c>
      <c r="AU2341" t="str">
        <f t="shared" si="72"/>
        <v>21000-10</v>
      </c>
      <c r="AV2341" s="121" t="str">
        <f t="shared" si="73"/>
        <v>R3-21000-342</v>
      </c>
      <c r="AW2341" s="121" t="s">
        <v>6654</v>
      </c>
      <c r="AX2341" s="121" t="s">
        <v>1619</v>
      </c>
      <c r="AY2341" s="139">
        <v>342</v>
      </c>
      <c r="AZ2341" s="139" t="s">
        <v>416</v>
      </c>
      <c r="BA2341" s="139" t="s">
        <v>6655</v>
      </c>
      <c r="BB2341" s="139" t="s">
        <v>3694</v>
      </c>
      <c r="BC2341"/>
    </row>
    <row r="2342" spans="11:55" x14ac:dyDescent="0.4">
      <c r="K2342" s="240" t="s">
        <v>15863</v>
      </c>
      <c r="L2342" s="241" t="s">
        <v>1721</v>
      </c>
      <c r="M2342" s="241">
        <v>27</v>
      </c>
      <c r="N2342" s="241" t="s">
        <v>8496</v>
      </c>
      <c r="O2342" s="241" t="s">
        <v>13274</v>
      </c>
      <c r="P2342" s="241" t="s">
        <v>6681</v>
      </c>
      <c r="AT2342">
        <v>11</v>
      </c>
      <c r="AU2342" t="str">
        <f t="shared" si="72"/>
        <v>21000-11</v>
      </c>
      <c r="AV2342" s="121" t="str">
        <f t="shared" si="73"/>
        <v>R3-21000-343</v>
      </c>
      <c r="AW2342" s="121" t="s">
        <v>6654</v>
      </c>
      <c r="AX2342" s="121" t="s">
        <v>1619</v>
      </c>
      <c r="AY2342" s="139">
        <v>343</v>
      </c>
      <c r="AZ2342" s="139" t="s">
        <v>416</v>
      </c>
      <c r="BA2342" s="139" t="s">
        <v>6655</v>
      </c>
      <c r="BB2342" s="139" t="s">
        <v>3695</v>
      </c>
      <c r="BC2342"/>
    </row>
    <row r="2343" spans="11:55" x14ac:dyDescent="0.4">
      <c r="K2343" s="240" t="s">
        <v>15864</v>
      </c>
      <c r="L2343" s="241" t="s">
        <v>1721</v>
      </c>
      <c r="M2343" s="241">
        <v>28</v>
      </c>
      <c r="N2343" s="241" t="s">
        <v>8497</v>
      </c>
      <c r="O2343" s="241" t="s">
        <v>13274</v>
      </c>
      <c r="P2343" s="241" t="s">
        <v>6681</v>
      </c>
      <c r="AT2343">
        <v>12</v>
      </c>
      <c r="AU2343" t="str">
        <f t="shared" si="72"/>
        <v>21000-12</v>
      </c>
      <c r="AV2343" s="121" t="str">
        <f t="shared" si="73"/>
        <v>R3-21000-344</v>
      </c>
      <c r="AW2343" s="121" t="s">
        <v>6654</v>
      </c>
      <c r="AX2343" s="121" t="s">
        <v>1619</v>
      </c>
      <c r="AY2343" s="139">
        <v>344</v>
      </c>
      <c r="AZ2343" s="139" t="s">
        <v>416</v>
      </c>
      <c r="BA2343" s="139" t="s">
        <v>6655</v>
      </c>
      <c r="BB2343" s="139" t="s">
        <v>3669</v>
      </c>
      <c r="BC2343"/>
    </row>
    <row r="2344" spans="11:55" x14ac:dyDescent="0.4">
      <c r="K2344" s="240" t="s">
        <v>15865</v>
      </c>
      <c r="L2344" s="241" t="s">
        <v>1721</v>
      </c>
      <c r="M2344" s="241">
        <v>29</v>
      </c>
      <c r="N2344" s="241" t="s">
        <v>8498</v>
      </c>
      <c r="O2344" s="241" t="s">
        <v>13274</v>
      </c>
      <c r="P2344" s="241" t="s">
        <v>6686</v>
      </c>
      <c r="AT2344">
        <v>13</v>
      </c>
      <c r="AU2344" t="str">
        <f t="shared" si="72"/>
        <v>21000-13</v>
      </c>
      <c r="AV2344" s="121" t="str">
        <f t="shared" si="73"/>
        <v>R3-21000-345</v>
      </c>
      <c r="AW2344" s="121" t="s">
        <v>6654</v>
      </c>
      <c r="AX2344" s="121" t="s">
        <v>1619</v>
      </c>
      <c r="AY2344" s="139">
        <v>345</v>
      </c>
      <c r="AZ2344" s="139" t="s">
        <v>416</v>
      </c>
      <c r="BA2344" s="139" t="s">
        <v>6655</v>
      </c>
      <c r="BB2344" s="139" t="s">
        <v>3670</v>
      </c>
      <c r="BC2344"/>
    </row>
    <row r="2345" spans="11:55" x14ac:dyDescent="0.4">
      <c r="K2345" s="240" t="s">
        <v>15866</v>
      </c>
      <c r="L2345" s="241" t="s">
        <v>1721</v>
      </c>
      <c r="M2345" s="241">
        <v>30</v>
      </c>
      <c r="N2345" s="241" t="s">
        <v>8499</v>
      </c>
      <c r="O2345" s="241" t="s">
        <v>13273</v>
      </c>
      <c r="P2345" s="241" t="s">
        <v>6686</v>
      </c>
      <c r="AT2345">
        <v>14</v>
      </c>
      <c r="AU2345" t="str">
        <f t="shared" si="72"/>
        <v>21000-14</v>
      </c>
      <c r="AV2345" s="121" t="str">
        <f t="shared" si="73"/>
        <v>R3-21000-346</v>
      </c>
      <c r="AW2345" s="121" t="s">
        <v>6654</v>
      </c>
      <c r="AX2345" s="121" t="s">
        <v>1619</v>
      </c>
      <c r="AY2345" s="139">
        <v>346</v>
      </c>
      <c r="AZ2345" s="139" t="s">
        <v>416</v>
      </c>
      <c r="BA2345" s="139" t="s">
        <v>6655</v>
      </c>
      <c r="BB2345" s="139" t="s">
        <v>3671</v>
      </c>
      <c r="BC2345"/>
    </row>
    <row r="2346" spans="11:55" x14ac:dyDescent="0.4">
      <c r="K2346" s="240" t="s">
        <v>15867</v>
      </c>
      <c r="L2346" s="241" t="s">
        <v>1721</v>
      </c>
      <c r="M2346" s="241">
        <v>31</v>
      </c>
      <c r="N2346" s="241" t="s">
        <v>8500</v>
      </c>
      <c r="O2346" s="241" t="s">
        <v>13273</v>
      </c>
      <c r="P2346" s="241" t="s">
        <v>6686</v>
      </c>
      <c r="AT2346">
        <v>15</v>
      </c>
      <c r="AU2346" t="str">
        <f t="shared" si="72"/>
        <v>21000-15</v>
      </c>
      <c r="AV2346" s="121" t="str">
        <f t="shared" si="73"/>
        <v>R3-21000-347</v>
      </c>
      <c r="AW2346" s="121" t="s">
        <v>6654</v>
      </c>
      <c r="AX2346" s="121" t="s">
        <v>1619</v>
      </c>
      <c r="AY2346" s="139">
        <v>347</v>
      </c>
      <c r="AZ2346" s="139" t="s">
        <v>416</v>
      </c>
      <c r="BA2346" s="139" t="s">
        <v>6655</v>
      </c>
      <c r="BB2346" s="139" t="s">
        <v>3672</v>
      </c>
      <c r="BC2346"/>
    </row>
    <row r="2347" spans="11:55" x14ac:dyDescent="0.4">
      <c r="K2347" s="240" t="s">
        <v>15868</v>
      </c>
      <c r="L2347" s="241" t="s">
        <v>1721</v>
      </c>
      <c r="M2347" s="241">
        <v>32</v>
      </c>
      <c r="N2347" s="241" t="s">
        <v>8501</v>
      </c>
      <c r="O2347" s="241" t="s">
        <v>13273</v>
      </c>
      <c r="P2347" s="241" t="s">
        <v>6686</v>
      </c>
      <c r="AT2347">
        <v>16</v>
      </c>
      <c r="AU2347" t="str">
        <f t="shared" si="72"/>
        <v>21000-16</v>
      </c>
      <c r="AV2347" s="121" t="str">
        <f t="shared" si="73"/>
        <v>R3-21000-348</v>
      </c>
      <c r="AW2347" s="121" t="s">
        <v>6654</v>
      </c>
      <c r="AX2347" s="121" t="s">
        <v>1619</v>
      </c>
      <c r="AY2347" s="139">
        <v>348</v>
      </c>
      <c r="AZ2347" s="139" t="s">
        <v>416</v>
      </c>
      <c r="BA2347" s="139" t="s">
        <v>6655</v>
      </c>
      <c r="BB2347" s="139" t="s">
        <v>3673</v>
      </c>
      <c r="BC2347"/>
    </row>
    <row r="2348" spans="11:55" x14ac:dyDescent="0.4">
      <c r="K2348" s="240" t="s">
        <v>15869</v>
      </c>
      <c r="L2348" s="241" t="s">
        <v>1721</v>
      </c>
      <c r="M2348" s="241">
        <v>33</v>
      </c>
      <c r="N2348" s="241" t="s">
        <v>8502</v>
      </c>
      <c r="O2348" s="241" t="s">
        <v>13273</v>
      </c>
      <c r="P2348" s="241" t="s">
        <v>6686</v>
      </c>
      <c r="AT2348">
        <v>17</v>
      </c>
      <c r="AU2348" t="str">
        <f t="shared" si="72"/>
        <v>21000-17</v>
      </c>
      <c r="AV2348" s="121" t="str">
        <f t="shared" si="73"/>
        <v>R3-21000-349</v>
      </c>
      <c r="AW2348" s="121" t="s">
        <v>6654</v>
      </c>
      <c r="AX2348" s="121" t="s">
        <v>1619</v>
      </c>
      <c r="AY2348" s="139">
        <v>349</v>
      </c>
      <c r="AZ2348" s="139" t="s">
        <v>416</v>
      </c>
      <c r="BA2348" s="139" t="s">
        <v>6655</v>
      </c>
      <c r="BB2348" s="139" t="s">
        <v>3696</v>
      </c>
      <c r="BC2348"/>
    </row>
    <row r="2349" spans="11:55" x14ac:dyDescent="0.4">
      <c r="K2349" s="240" t="s">
        <v>15870</v>
      </c>
      <c r="L2349" s="241" t="s">
        <v>1721</v>
      </c>
      <c r="M2349" s="241">
        <v>34</v>
      </c>
      <c r="N2349" s="241" t="s">
        <v>8503</v>
      </c>
      <c r="O2349" s="241" t="s">
        <v>13273</v>
      </c>
      <c r="P2349" s="241" t="s">
        <v>6686</v>
      </c>
      <c r="AT2349">
        <v>18</v>
      </c>
      <c r="AU2349" t="str">
        <f t="shared" si="72"/>
        <v>21000-18</v>
      </c>
      <c r="AV2349" s="121" t="str">
        <f t="shared" si="73"/>
        <v>R3-21000-350</v>
      </c>
      <c r="AW2349" s="121" t="s">
        <v>6654</v>
      </c>
      <c r="AX2349" s="121" t="s">
        <v>1619</v>
      </c>
      <c r="AY2349" s="139">
        <v>350</v>
      </c>
      <c r="AZ2349" s="139" t="s">
        <v>416</v>
      </c>
      <c r="BA2349" s="139" t="s">
        <v>6655</v>
      </c>
      <c r="BB2349" s="139" t="s">
        <v>3688</v>
      </c>
      <c r="BC2349"/>
    </row>
    <row r="2350" spans="11:55" x14ac:dyDescent="0.4">
      <c r="K2350" s="240" t="s">
        <v>15871</v>
      </c>
      <c r="L2350" s="241" t="s">
        <v>1721</v>
      </c>
      <c r="M2350" s="241">
        <v>35</v>
      </c>
      <c r="N2350" s="241" t="s">
        <v>8504</v>
      </c>
      <c r="O2350" s="241" t="s">
        <v>13273</v>
      </c>
      <c r="P2350" s="241" t="s">
        <v>6686</v>
      </c>
      <c r="AT2350">
        <v>19</v>
      </c>
      <c r="AU2350" t="str">
        <f t="shared" si="72"/>
        <v>21000-19</v>
      </c>
      <c r="AV2350" s="121" t="str">
        <f t="shared" si="73"/>
        <v>R3-21000-351</v>
      </c>
      <c r="AW2350" s="121" t="s">
        <v>6654</v>
      </c>
      <c r="AX2350" s="121" t="s">
        <v>1619</v>
      </c>
      <c r="AY2350" s="139">
        <v>351</v>
      </c>
      <c r="AZ2350" s="139" t="s">
        <v>416</v>
      </c>
      <c r="BA2350" s="139" t="s">
        <v>6655</v>
      </c>
      <c r="BB2350" s="139" t="s">
        <v>3675</v>
      </c>
      <c r="BC2350"/>
    </row>
    <row r="2351" spans="11:55" x14ac:dyDescent="0.4">
      <c r="K2351" s="240" t="s">
        <v>15872</v>
      </c>
      <c r="L2351" s="241" t="s">
        <v>1721</v>
      </c>
      <c r="M2351" s="241">
        <v>36</v>
      </c>
      <c r="N2351" s="241" t="s">
        <v>8505</v>
      </c>
      <c r="O2351" s="241" t="s">
        <v>13273</v>
      </c>
      <c r="P2351" s="241" t="s">
        <v>6686</v>
      </c>
      <c r="AT2351">
        <v>20</v>
      </c>
      <c r="AU2351" t="str">
        <f t="shared" si="72"/>
        <v>21000-20</v>
      </c>
      <c r="AV2351" s="121" t="str">
        <f t="shared" si="73"/>
        <v>R3-21000-352</v>
      </c>
      <c r="AW2351" s="121" t="s">
        <v>6654</v>
      </c>
      <c r="AX2351" s="121" t="s">
        <v>1619</v>
      </c>
      <c r="AY2351" s="139">
        <v>352</v>
      </c>
      <c r="AZ2351" s="139" t="s">
        <v>416</v>
      </c>
      <c r="BA2351" s="139" t="s">
        <v>6655</v>
      </c>
      <c r="BB2351" s="139" t="s">
        <v>3697</v>
      </c>
      <c r="BC2351"/>
    </row>
    <row r="2352" spans="11:55" x14ac:dyDescent="0.4">
      <c r="K2352" s="240" t="s">
        <v>15873</v>
      </c>
      <c r="L2352" s="241" t="s">
        <v>1721</v>
      </c>
      <c r="M2352" s="241">
        <v>37</v>
      </c>
      <c r="N2352" s="241" t="s">
        <v>8506</v>
      </c>
      <c r="O2352" s="241" t="s">
        <v>13273</v>
      </c>
      <c r="P2352" s="241" t="s">
        <v>6681</v>
      </c>
      <c r="AT2352">
        <v>21</v>
      </c>
      <c r="AU2352" t="str">
        <f t="shared" si="72"/>
        <v>21000-21</v>
      </c>
      <c r="AV2352" s="121" t="str">
        <f t="shared" si="73"/>
        <v>R3-21000-353</v>
      </c>
      <c r="AW2352" s="121" t="s">
        <v>6654</v>
      </c>
      <c r="AX2352" s="121" t="s">
        <v>1619</v>
      </c>
      <c r="AY2352" s="139">
        <v>353</v>
      </c>
      <c r="AZ2352" s="139" t="s">
        <v>416</v>
      </c>
      <c r="BA2352" s="139" t="s">
        <v>6655</v>
      </c>
      <c r="BB2352" s="139" t="s">
        <v>3676</v>
      </c>
      <c r="BC2352"/>
    </row>
    <row r="2353" spans="11:55" x14ac:dyDescent="0.4">
      <c r="K2353" s="240" t="s">
        <v>15874</v>
      </c>
      <c r="L2353" s="241" t="s">
        <v>1721</v>
      </c>
      <c r="M2353" s="241">
        <v>38</v>
      </c>
      <c r="N2353" s="241" t="s">
        <v>8507</v>
      </c>
      <c r="O2353" s="241" t="s">
        <v>13273</v>
      </c>
      <c r="P2353" s="241" t="s">
        <v>6681</v>
      </c>
      <c r="AT2353">
        <v>22</v>
      </c>
      <c r="AU2353" t="str">
        <f t="shared" si="72"/>
        <v>21000-22</v>
      </c>
      <c r="AV2353" s="121" t="str">
        <f t="shared" si="73"/>
        <v>R3-21000-354</v>
      </c>
      <c r="AW2353" s="121" t="s">
        <v>6654</v>
      </c>
      <c r="AX2353" s="121" t="s">
        <v>1619</v>
      </c>
      <c r="AY2353" s="139">
        <v>354</v>
      </c>
      <c r="AZ2353" s="139" t="s">
        <v>416</v>
      </c>
      <c r="BA2353" s="139" t="s">
        <v>6655</v>
      </c>
      <c r="BB2353" s="139" t="s">
        <v>3698</v>
      </c>
      <c r="BC2353"/>
    </row>
    <row r="2354" spans="11:55" x14ac:dyDescent="0.4">
      <c r="K2354" s="240" t="s">
        <v>15875</v>
      </c>
      <c r="L2354" s="241" t="s">
        <v>1721</v>
      </c>
      <c r="M2354" s="241">
        <v>39</v>
      </c>
      <c r="N2354" s="241" t="s">
        <v>8508</v>
      </c>
      <c r="O2354" s="241" t="s">
        <v>13273</v>
      </c>
      <c r="P2354" s="241" t="s">
        <v>1258</v>
      </c>
      <c r="AT2354">
        <v>23</v>
      </c>
      <c r="AU2354" t="str">
        <f t="shared" si="72"/>
        <v>21000-23</v>
      </c>
      <c r="AV2354" s="121" t="str">
        <f t="shared" si="73"/>
        <v>R3-21000-355</v>
      </c>
      <c r="AW2354" s="121" t="s">
        <v>6654</v>
      </c>
      <c r="AX2354" s="121" t="s">
        <v>1619</v>
      </c>
      <c r="AY2354" s="139">
        <v>355</v>
      </c>
      <c r="AZ2354" s="139" t="s">
        <v>416</v>
      </c>
      <c r="BA2354" s="139" t="s">
        <v>6655</v>
      </c>
      <c r="BB2354" s="139" t="s">
        <v>3699</v>
      </c>
      <c r="BC2354"/>
    </row>
    <row r="2355" spans="11:55" x14ac:dyDescent="0.4">
      <c r="K2355" s="240" t="s">
        <v>15876</v>
      </c>
      <c r="L2355" s="241" t="s">
        <v>1721</v>
      </c>
      <c r="M2355" s="241">
        <v>40</v>
      </c>
      <c r="N2355" s="241" t="s">
        <v>8509</v>
      </c>
      <c r="O2355" s="241" t="s">
        <v>13273</v>
      </c>
      <c r="P2355" s="241" t="s">
        <v>6880</v>
      </c>
      <c r="AT2355">
        <v>24</v>
      </c>
      <c r="AU2355" t="str">
        <f t="shared" si="72"/>
        <v>21000-24</v>
      </c>
      <c r="AV2355" s="121" t="str">
        <f t="shared" si="73"/>
        <v>R3-21000-356</v>
      </c>
      <c r="AW2355" s="121" t="s">
        <v>6654</v>
      </c>
      <c r="AX2355" s="121" t="s">
        <v>1619</v>
      </c>
      <c r="AY2355" s="139">
        <v>356</v>
      </c>
      <c r="AZ2355" s="139" t="s">
        <v>416</v>
      </c>
      <c r="BA2355" s="139" t="s">
        <v>6655</v>
      </c>
      <c r="BB2355" s="139" t="s">
        <v>3700</v>
      </c>
      <c r="BC2355"/>
    </row>
    <row r="2356" spans="11:55" x14ac:dyDescent="0.4">
      <c r="K2356" s="240" t="s">
        <v>15877</v>
      </c>
      <c r="L2356" s="241" t="s">
        <v>1721</v>
      </c>
      <c r="M2356" s="241">
        <v>41</v>
      </c>
      <c r="N2356" s="241" t="s">
        <v>8510</v>
      </c>
      <c r="O2356" s="241" t="s">
        <v>13274</v>
      </c>
      <c r="P2356" s="241" t="s">
        <v>6880</v>
      </c>
      <c r="AT2356">
        <v>25</v>
      </c>
      <c r="AU2356" t="str">
        <f t="shared" si="72"/>
        <v>21000-25</v>
      </c>
      <c r="AV2356" s="121" t="str">
        <f t="shared" si="73"/>
        <v>R3-21000-357</v>
      </c>
      <c r="AW2356" s="121" t="s">
        <v>6654</v>
      </c>
      <c r="AX2356" s="121" t="s">
        <v>1619</v>
      </c>
      <c r="AY2356" s="139">
        <v>357</v>
      </c>
      <c r="AZ2356" s="139" t="s">
        <v>416</v>
      </c>
      <c r="BA2356" s="139" t="s">
        <v>6655</v>
      </c>
      <c r="BB2356" s="139" t="s">
        <v>3701</v>
      </c>
      <c r="BC2356"/>
    </row>
    <row r="2357" spans="11:55" x14ac:dyDescent="0.4">
      <c r="K2357" s="240" t="s">
        <v>15878</v>
      </c>
      <c r="L2357" s="241" t="s">
        <v>1722</v>
      </c>
      <c r="M2357" s="241">
        <v>1</v>
      </c>
      <c r="N2357" s="241" t="s">
        <v>4035</v>
      </c>
      <c r="O2357" s="241" t="s">
        <v>13273</v>
      </c>
      <c r="P2357" s="241" t="s">
        <v>1259</v>
      </c>
      <c r="AT2357">
        <v>26</v>
      </c>
      <c r="AU2357" t="str">
        <f t="shared" si="72"/>
        <v>21000-26</v>
      </c>
      <c r="AV2357" s="121" t="str">
        <f t="shared" si="73"/>
        <v>R3-21000-358</v>
      </c>
      <c r="AW2357" s="121" t="s">
        <v>6654</v>
      </c>
      <c r="AX2357" s="121" t="s">
        <v>1619</v>
      </c>
      <c r="AY2357" s="139">
        <v>358</v>
      </c>
      <c r="AZ2357" s="139" t="s">
        <v>416</v>
      </c>
      <c r="BA2357" s="139" t="s">
        <v>6655</v>
      </c>
      <c r="BB2357" s="139" t="s">
        <v>3702</v>
      </c>
      <c r="BC2357"/>
    </row>
    <row r="2358" spans="11:55" x14ac:dyDescent="0.4">
      <c r="K2358" s="240" t="s">
        <v>15879</v>
      </c>
      <c r="L2358" s="241" t="s">
        <v>1722</v>
      </c>
      <c r="M2358" s="241">
        <v>2</v>
      </c>
      <c r="N2358" s="241" t="s">
        <v>8511</v>
      </c>
      <c r="O2358" s="241" t="s">
        <v>13273</v>
      </c>
      <c r="P2358" s="241" t="s">
        <v>2147</v>
      </c>
      <c r="AT2358">
        <v>27</v>
      </c>
      <c r="AU2358" t="str">
        <f t="shared" si="72"/>
        <v>21000-27</v>
      </c>
      <c r="AV2358" s="121" t="str">
        <f t="shared" si="73"/>
        <v>R3-21000-359</v>
      </c>
      <c r="AW2358" s="121" t="s">
        <v>6654</v>
      </c>
      <c r="AX2358" s="121" t="s">
        <v>1619</v>
      </c>
      <c r="AY2358" s="139">
        <v>359</v>
      </c>
      <c r="AZ2358" s="139" t="s">
        <v>416</v>
      </c>
      <c r="BA2358" s="139" t="s">
        <v>6655</v>
      </c>
      <c r="BB2358" s="139" t="s">
        <v>3677</v>
      </c>
      <c r="BC2358"/>
    </row>
    <row r="2359" spans="11:55" x14ac:dyDescent="0.4">
      <c r="K2359" s="240" t="s">
        <v>15880</v>
      </c>
      <c r="L2359" s="241" t="s">
        <v>1722</v>
      </c>
      <c r="M2359" s="241">
        <v>3</v>
      </c>
      <c r="N2359" s="241" t="s">
        <v>8512</v>
      </c>
      <c r="O2359" s="241" t="s">
        <v>13273</v>
      </c>
      <c r="P2359" s="241" t="s">
        <v>2147</v>
      </c>
      <c r="AT2359">
        <v>28</v>
      </c>
      <c r="AU2359" t="str">
        <f t="shared" si="72"/>
        <v>21000-28</v>
      </c>
      <c r="AV2359" s="121" t="str">
        <f t="shared" si="73"/>
        <v>R3-21000-360</v>
      </c>
      <c r="AW2359" s="121" t="s">
        <v>6654</v>
      </c>
      <c r="AX2359" s="121" t="s">
        <v>1619</v>
      </c>
      <c r="AY2359" s="139">
        <v>360</v>
      </c>
      <c r="AZ2359" s="139" t="s">
        <v>416</v>
      </c>
      <c r="BA2359" s="139" t="s">
        <v>6655</v>
      </c>
      <c r="BB2359" s="139" t="s">
        <v>3678</v>
      </c>
      <c r="BC2359"/>
    </row>
    <row r="2360" spans="11:55" x14ac:dyDescent="0.4">
      <c r="K2360" s="240" t="s">
        <v>15881</v>
      </c>
      <c r="L2360" s="241" t="s">
        <v>1722</v>
      </c>
      <c r="M2360" s="241">
        <v>4</v>
      </c>
      <c r="N2360" s="241" t="s">
        <v>8513</v>
      </c>
      <c r="O2360" s="241" t="s">
        <v>13273</v>
      </c>
      <c r="P2360" s="241" t="s">
        <v>1259</v>
      </c>
      <c r="AT2360">
        <v>29</v>
      </c>
      <c r="AU2360" t="str">
        <f t="shared" si="72"/>
        <v>21000-29</v>
      </c>
      <c r="AV2360" s="121" t="str">
        <f t="shared" si="73"/>
        <v>R3-21000-361</v>
      </c>
      <c r="AW2360" s="121" t="s">
        <v>6654</v>
      </c>
      <c r="AX2360" s="121" t="s">
        <v>1619</v>
      </c>
      <c r="AY2360" s="139">
        <v>361</v>
      </c>
      <c r="AZ2360" s="139" t="s">
        <v>416</v>
      </c>
      <c r="BA2360" s="139" t="s">
        <v>6655</v>
      </c>
      <c r="BB2360" s="139" t="s">
        <v>3703</v>
      </c>
      <c r="BC2360"/>
    </row>
    <row r="2361" spans="11:55" x14ac:dyDescent="0.4">
      <c r="K2361" s="240" t="s">
        <v>15882</v>
      </c>
      <c r="L2361" s="241" t="s">
        <v>1722</v>
      </c>
      <c r="M2361" s="241">
        <v>5</v>
      </c>
      <c r="N2361" s="241" t="s">
        <v>832</v>
      </c>
      <c r="O2361" s="241" t="s">
        <v>13273</v>
      </c>
      <c r="P2361" s="241" t="s">
        <v>2144</v>
      </c>
      <c r="AT2361">
        <v>30</v>
      </c>
      <c r="AU2361" t="str">
        <f t="shared" si="72"/>
        <v>21000-30</v>
      </c>
      <c r="AV2361" s="121" t="str">
        <f t="shared" si="73"/>
        <v>R3-21000-362</v>
      </c>
      <c r="AW2361" s="121" t="s">
        <v>6654</v>
      </c>
      <c r="AX2361" s="121" t="s">
        <v>1619</v>
      </c>
      <c r="AY2361" s="139">
        <v>362</v>
      </c>
      <c r="AZ2361" s="139" t="s">
        <v>416</v>
      </c>
      <c r="BA2361" s="139" t="s">
        <v>6655</v>
      </c>
      <c r="BB2361" s="139" t="s">
        <v>3679</v>
      </c>
      <c r="BC2361"/>
    </row>
    <row r="2362" spans="11:55" x14ac:dyDescent="0.4">
      <c r="K2362" s="240" t="s">
        <v>15883</v>
      </c>
      <c r="L2362" s="241" t="s">
        <v>1722</v>
      </c>
      <c r="M2362" s="241">
        <v>6</v>
      </c>
      <c r="N2362" s="241" t="s">
        <v>844</v>
      </c>
      <c r="O2362" s="241" t="s">
        <v>13273</v>
      </c>
      <c r="P2362" s="241" t="s">
        <v>2144</v>
      </c>
      <c r="AT2362">
        <v>31</v>
      </c>
      <c r="AU2362" t="str">
        <f t="shared" si="72"/>
        <v>21000-31</v>
      </c>
      <c r="AV2362" s="121" t="str">
        <f t="shared" si="73"/>
        <v>R3-21000-363</v>
      </c>
      <c r="AW2362" s="121" t="s">
        <v>6654</v>
      </c>
      <c r="AX2362" s="121" t="s">
        <v>1619</v>
      </c>
      <c r="AY2362" s="139">
        <v>363</v>
      </c>
      <c r="AZ2362" s="139" t="s">
        <v>416</v>
      </c>
      <c r="BA2362" s="139" t="s">
        <v>6655</v>
      </c>
      <c r="BB2362" s="139" t="s">
        <v>3680</v>
      </c>
      <c r="BC2362"/>
    </row>
    <row r="2363" spans="11:55" x14ac:dyDescent="0.4">
      <c r="K2363" s="240" t="s">
        <v>15884</v>
      </c>
      <c r="L2363" s="241" t="s">
        <v>1722</v>
      </c>
      <c r="M2363" s="241">
        <v>7</v>
      </c>
      <c r="N2363" s="241" t="s">
        <v>832</v>
      </c>
      <c r="O2363" s="241" t="s">
        <v>13273</v>
      </c>
      <c r="P2363" s="241" t="s">
        <v>2144</v>
      </c>
      <c r="AT2363">
        <v>32</v>
      </c>
      <c r="AU2363" t="str">
        <f t="shared" si="72"/>
        <v>21000-32</v>
      </c>
      <c r="AV2363" s="121" t="str">
        <f t="shared" si="73"/>
        <v>R3-21000-364</v>
      </c>
      <c r="AW2363" s="121" t="s">
        <v>6654</v>
      </c>
      <c r="AX2363" s="121" t="s">
        <v>1619</v>
      </c>
      <c r="AY2363" s="139">
        <v>364</v>
      </c>
      <c r="AZ2363" s="139" t="s">
        <v>416</v>
      </c>
      <c r="BA2363" s="139" t="s">
        <v>6655</v>
      </c>
      <c r="BB2363" s="139" t="s">
        <v>3681</v>
      </c>
      <c r="BC2363"/>
    </row>
    <row r="2364" spans="11:55" x14ac:dyDescent="0.4">
      <c r="K2364" s="240" t="s">
        <v>15885</v>
      </c>
      <c r="L2364" s="241" t="s">
        <v>1722</v>
      </c>
      <c r="M2364" s="241">
        <v>8</v>
      </c>
      <c r="N2364" s="241" t="s">
        <v>8514</v>
      </c>
      <c r="O2364" s="241" t="s">
        <v>13273</v>
      </c>
      <c r="P2364" s="241" t="s">
        <v>2144</v>
      </c>
      <c r="AT2364">
        <v>33</v>
      </c>
      <c r="AU2364" t="str">
        <f t="shared" si="72"/>
        <v>21000-33</v>
      </c>
      <c r="AV2364" s="121" t="str">
        <f t="shared" si="73"/>
        <v>R3-21000-365</v>
      </c>
      <c r="AW2364" s="121" t="s">
        <v>6654</v>
      </c>
      <c r="AX2364" s="121" t="s">
        <v>1619</v>
      </c>
      <c r="AY2364" s="139">
        <v>365</v>
      </c>
      <c r="AZ2364" s="139" t="s">
        <v>416</v>
      </c>
      <c r="BA2364" s="139" t="s">
        <v>6655</v>
      </c>
      <c r="BB2364" s="139" t="s">
        <v>3704</v>
      </c>
      <c r="BC2364"/>
    </row>
    <row r="2365" spans="11:55" x14ac:dyDescent="0.4">
      <c r="K2365" s="240" t="s">
        <v>15886</v>
      </c>
      <c r="L2365" s="241" t="s">
        <v>1722</v>
      </c>
      <c r="M2365" s="241">
        <v>9</v>
      </c>
      <c r="N2365" s="241" t="s">
        <v>8515</v>
      </c>
      <c r="O2365" s="241" t="s">
        <v>13273</v>
      </c>
      <c r="P2365" s="241" t="s">
        <v>6686</v>
      </c>
      <c r="AT2365">
        <v>34</v>
      </c>
      <c r="AU2365" t="str">
        <f t="shared" si="72"/>
        <v>21000-34</v>
      </c>
      <c r="AV2365" s="121" t="str">
        <f t="shared" si="73"/>
        <v>R3-21000-366</v>
      </c>
      <c r="AW2365" s="121" t="s">
        <v>6654</v>
      </c>
      <c r="AX2365" s="121" t="s">
        <v>1619</v>
      </c>
      <c r="AY2365" s="139">
        <v>366</v>
      </c>
      <c r="AZ2365" s="139" t="s">
        <v>416</v>
      </c>
      <c r="BA2365" s="139" t="s">
        <v>6655</v>
      </c>
      <c r="BB2365" s="139" t="s">
        <v>3705</v>
      </c>
      <c r="BC2365"/>
    </row>
    <row r="2366" spans="11:55" x14ac:dyDescent="0.4">
      <c r="K2366" s="240" t="s">
        <v>15887</v>
      </c>
      <c r="L2366" s="241" t="s">
        <v>1722</v>
      </c>
      <c r="M2366" s="241">
        <v>10</v>
      </c>
      <c r="N2366" s="241" t="s">
        <v>8516</v>
      </c>
      <c r="O2366" s="241" t="s">
        <v>13273</v>
      </c>
      <c r="P2366" s="241" t="s">
        <v>1259</v>
      </c>
      <c r="AT2366">
        <v>35</v>
      </c>
      <c r="AU2366" t="str">
        <f t="shared" si="72"/>
        <v>21000-35</v>
      </c>
      <c r="AV2366" s="121" t="str">
        <f t="shared" si="73"/>
        <v>R3-21000-370</v>
      </c>
      <c r="AW2366" s="121" t="s">
        <v>6654</v>
      </c>
      <c r="AX2366" s="121" t="s">
        <v>1619</v>
      </c>
      <c r="AY2366" s="139">
        <v>370</v>
      </c>
      <c r="AZ2366" s="139" t="s">
        <v>416</v>
      </c>
      <c r="BA2366" s="139" t="s">
        <v>6655</v>
      </c>
      <c r="BB2366" s="139" t="s">
        <v>3707</v>
      </c>
      <c r="BC2366"/>
    </row>
    <row r="2367" spans="11:55" x14ac:dyDescent="0.4">
      <c r="K2367" s="240" t="s">
        <v>15888</v>
      </c>
      <c r="L2367" s="241" t="s">
        <v>1722</v>
      </c>
      <c r="M2367" s="241">
        <v>11</v>
      </c>
      <c r="N2367" s="241" t="s">
        <v>4277</v>
      </c>
      <c r="O2367" s="241" t="s">
        <v>13273</v>
      </c>
      <c r="P2367" s="241" t="s">
        <v>2148</v>
      </c>
      <c r="AT2367">
        <v>36</v>
      </c>
      <c r="AU2367" t="str">
        <f t="shared" si="72"/>
        <v>21000-36</v>
      </c>
      <c r="AV2367" s="121" t="str">
        <f t="shared" si="73"/>
        <v>R3-21000-371</v>
      </c>
      <c r="AW2367" s="121" t="s">
        <v>6654</v>
      </c>
      <c r="AX2367" s="121" t="s">
        <v>1619</v>
      </c>
      <c r="AY2367" s="139">
        <v>371</v>
      </c>
      <c r="AZ2367" s="139" t="s">
        <v>416</v>
      </c>
      <c r="BA2367" s="139" t="s">
        <v>6655</v>
      </c>
      <c r="BB2367" s="139" t="s">
        <v>3708</v>
      </c>
      <c r="BC2367"/>
    </row>
    <row r="2368" spans="11:55" x14ac:dyDescent="0.4">
      <c r="K2368" s="240" t="s">
        <v>15889</v>
      </c>
      <c r="L2368" s="241" t="s">
        <v>1722</v>
      </c>
      <c r="M2368" s="241">
        <v>12</v>
      </c>
      <c r="N2368" s="241" t="s">
        <v>8517</v>
      </c>
      <c r="O2368" s="241" t="s">
        <v>13273</v>
      </c>
      <c r="P2368" s="241" t="s">
        <v>1259</v>
      </c>
      <c r="AT2368">
        <v>37</v>
      </c>
      <c r="AU2368" t="str">
        <f t="shared" si="72"/>
        <v>21000-37</v>
      </c>
      <c r="AV2368" s="121" t="str">
        <f t="shared" si="73"/>
        <v>R3-21000-372</v>
      </c>
      <c r="AW2368" s="121" t="s">
        <v>6654</v>
      </c>
      <c r="AX2368" s="121" t="s">
        <v>1619</v>
      </c>
      <c r="AY2368" s="139">
        <v>372</v>
      </c>
      <c r="AZ2368" s="139" t="s">
        <v>416</v>
      </c>
      <c r="BA2368" s="139" t="s">
        <v>6655</v>
      </c>
      <c r="BB2368" s="139" t="s">
        <v>3683</v>
      </c>
      <c r="BC2368"/>
    </row>
    <row r="2369" spans="11:55" x14ac:dyDescent="0.4">
      <c r="K2369" s="240" t="s">
        <v>15890</v>
      </c>
      <c r="L2369" s="241" t="s">
        <v>1722</v>
      </c>
      <c r="M2369" s="241">
        <v>13</v>
      </c>
      <c r="N2369" s="241" t="s">
        <v>8518</v>
      </c>
      <c r="O2369" s="241" t="s">
        <v>13273</v>
      </c>
      <c r="P2369" s="241" t="s">
        <v>1259</v>
      </c>
      <c r="AT2369">
        <v>38</v>
      </c>
      <c r="AU2369" t="str">
        <f t="shared" si="72"/>
        <v>21000-38</v>
      </c>
      <c r="AV2369" s="121" t="str">
        <f t="shared" si="73"/>
        <v>R3-21000-373</v>
      </c>
      <c r="AW2369" s="121" t="s">
        <v>6654</v>
      </c>
      <c r="AX2369" s="121" t="s">
        <v>1619</v>
      </c>
      <c r="AY2369" s="139">
        <v>373</v>
      </c>
      <c r="AZ2369" s="139" t="s">
        <v>416</v>
      </c>
      <c r="BA2369" s="139" t="s">
        <v>6655</v>
      </c>
      <c r="BB2369" s="139" t="s">
        <v>3709</v>
      </c>
      <c r="BC2369"/>
    </row>
    <row r="2370" spans="11:55" x14ac:dyDescent="0.4">
      <c r="K2370" s="240" t="s">
        <v>15891</v>
      </c>
      <c r="L2370" s="241" t="s">
        <v>1722</v>
      </c>
      <c r="M2370" s="241">
        <v>14</v>
      </c>
      <c r="N2370" s="241" t="s">
        <v>8519</v>
      </c>
      <c r="O2370" s="241" t="s">
        <v>13273</v>
      </c>
      <c r="P2370" s="241" t="s">
        <v>1259</v>
      </c>
      <c r="AT2370">
        <v>39</v>
      </c>
      <c r="AU2370" t="str">
        <f t="shared" si="72"/>
        <v>21000-39</v>
      </c>
      <c r="AV2370" s="121" t="str">
        <f t="shared" si="73"/>
        <v>R3-21000-374</v>
      </c>
      <c r="AW2370" s="121" t="s">
        <v>6654</v>
      </c>
      <c r="AX2370" s="121" t="s">
        <v>1619</v>
      </c>
      <c r="AY2370" s="139">
        <v>374</v>
      </c>
      <c r="AZ2370" s="139" t="s">
        <v>416</v>
      </c>
      <c r="BA2370" s="139" t="s">
        <v>6655</v>
      </c>
      <c r="BB2370" s="139" t="s">
        <v>3684</v>
      </c>
      <c r="BC2370"/>
    </row>
    <row r="2371" spans="11:55" x14ac:dyDescent="0.4">
      <c r="K2371" s="240" t="s">
        <v>15892</v>
      </c>
      <c r="L2371" s="241" t="s">
        <v>1722</v>
      </c>
      <c r="M2371" s="241">
        <v>15</v>
      </c>
      <c r="N2371" s="241" t="s">
        <v>8520</v>
      </c>
      <c r="O2371" s="241" t="s">
        <v>13273</v>
      </c>
      <c r="P2371" s="241" t="s">
        <v>1259</v>
      </c>
      <c r="AT2371">
        <v>40</v>
      </c>
      <c r="AU2371" t="str">
        <f t="shared" si="72"/>
        <v>21000-40</v>
      </c>
      <c r="AV2371" s="121" t="str">
        <f t="shared" si="73"/>
        <v>R3-21000-375</v>
      </c>
      <c r="AW2371" s="121" t="s">
        <v>6654</v>
      </c>
      <c r="AX2371" s="121" t="s">
        <v>1619</v>
      </c>
      <c r="AY2371" s="139">
        <v>375</v>
      </c>
      <c r="AZ2371" s="139" t="s">
        <v>416</v>
      </c>
      <c r="BA2371" s="139" t="s">
        <v>6655</v>
      </c>
      <c r="BB2371" s="139" t="s">
        <v>3710</v>
      </c>
      <c r="BC2371"/>
    </row>
    <row r="2372" spans="11:55" x14ac:dyDescent="0.4">
      <c r="K2372" s="240" t="s">
        <v>15893</v>
      </c>
      <c r="L2372" s="241" t="s">
        <v>1722</v>
      </c>
      <c r="M2372" s="241">
        <v>16</v>
      </c>
      <c r="N2372" s="241" t="s">
        <v>8521</v>
      </c>
      <c r="O2372" s="241" t="s">
        <v>13273</v>
      </c>
      <c r="P2372" s="241" t="s">
        <v>1259</v>
      </c>
      <c r="AT2372">
        <v>41</v>
      </c>
      <c r="AU2372" t="str">
        <f t="shared" ref="AU2372:AU2435" si="74">AX2372&amp;"-"&amp;AT2372</f>
        <v>21000-41</v>
      </c>
      <c r="AV2372" s="121" t="str">
        <f t="shared" ref="AV2372:AV2435" si="75">AW2372&amp;"-"&amp;AX2372&amp;"-"&amp;AY2372</f>
        <v>R3-21000-376</v>
      </c>
      <c r="AW2372" s="121" t="s">
        <v>6654</v>
      </c>
      <c r="AX2372" s="121" t="s">
        <v>1619</v>
      </c>
      <c r="AY2372" s="139">
        <v>376</v>
      </c>
      <c r="AZ2372" s="139" t="s">
        <v>416</v>
      </c>
      <c r="BA2372" s="139" t="s">
        <v>6655</v>
      </c>
      <c r="BB2372" s="139" t="s">
        <v>3711</v>
      </c>
      <c r="BC2372"/>
    </row>
    <row r="2373" spans="11:55" x14ac:dyDescent="0.4">
      <c r="K2373" s="240" t="s">
        <v>15894</v>
      </c>
      <c r="L2373" s="241" t="s">
        <v>1722</v>
      </c>
      <c r="M2373" s="241">
        <v>17</v>
      </c>
      <c r="N2373" s="241" t="s">
        <v>8522</v>
      </c>
      <c r="O2373" s="241" t="s">
        <v>13273</v>
      </c>
      <c r="P2373" s="241" t="s">
        <v>1259</v>
      </c>
      <c r="AT2373">
        <v>42</v>
      </c>
      <c r="AU2373" t="str">
        <f t="shared" si="74"/>
        <v>21000-42</v>
      </c>
      <c r="AV2373" s="121" t="str">
        <f t="shared" si="75"/>
        <v>R3-21000-377</v>
      </c>
      <c r="AW2373" s="121" t="s">
        <v>6654</v>
      </c>
      <c r="AX2373" s="121" t="s">
        <v>1619</v>
      </c>
      <c r="AY2373" s="139">
        <v>377</v>
      </c>
      <c r="AZ2373" s="139" t="s">
        <v>416</v>
      </c>
      <c r="BA2373" s="139" t="s">
        <v>6655</v>
      </c>
      <c r="BB2373" s="139" t="s">
        <v>3685</v>
      </c>
      <c r="BC2373"/>
    </row>
    <row r="2374" spans="11:55" x14ac:dyDescent="0.4">
      <c r="K2374" s="240" t="s">
        <v>15895</v>
      </c>
      <c r="L2374" s="241" t="s">
        <v>1722</v>
      </c>
      <c r="M2374" s="241">
        <v>18</v>
      </c>
      <c r="N2374" s="241" t="s">
        <v>6472</v>
      </c>
      <c r="O2374" s="241" t="s">
        <v>13273</v>
      </c>
      <c r="P2374" s="241" t="s">
        <v>2143</v>
      </c>
      <c r="AT2374">
        <v>43</v>
      </c>
      <c r="AU2374" t="str">
        <f t="shared" si="74"/>
        <v>21000-43</v>
      </c>
      <c r="AV2374" s="121" t="str">
        <f t="shared" si="75"/>
        <v>R3-21000-378</v>
      </c>
      <c r="AW2374" s="121" t="s">
        <v>6654</v>
      </c>
      <c r="AX2374" s="121" t="s">
        <v>1619</v>
      </c>
      <c r="AY2374" s="139">
        <v>378</v>
      </c>
      <c r="AZ2374" s="139" t="s">
        <v>416</v>
      </c>
      <c r="BA2374" s="139" t="s">
        <v>6655</v>
      </c>
      <c r="BB2374" s="139" t="s">
        <v>3692</v>
      </c>
      <c r="BC2374"/>
    </row>
    <row r="2375" spans="11:55" x14ac:dyDescent="0.4">
      <c r="K2375" s="240" t="s">
        <v>15896</v>
      </c>
      <c r="L2375" s="241" t="s">
        <v>1722</v>
      </c>
      <c r="M2375" s="241">
        <v>19</v>
      </c>
      <c r="N2375" s="241" t="s">
        <v>8523</v>
      </c>
      <c r="O2375" s="241" t="s">
        <v>13273</v>
      </c>
      <c r="P2375" s="241" t="s">
        <v>6686</v>
      </c>
      <c r="AT2375">
        <v>44</v>
      </c>
      <c r="AU2375" t="str">
        <f t="shared" si="74"/>
        <v>21000-44</v>
      </c>
      <c r="AV2375" s="121" t="str">
        <f t="shared" si="75"/>
        <v>R3-21000-383</v>
      </c>
      <c r="AW2375" s="121" t="s">
        <v>6654</v>
      </c>
      <c r="AX2375" s="121" t="s">
        <v>1619</v>
      </c>
      <c r="AY2375" s="139">
        <v>383</v>
      </c>
      <c r="AZ2375" s="139" t="s">
        <v>416</v>
      </c>
      <c r="BA2375" s="139" t="s">
        <v>6655</v>
      </c>
      <c r="BB2375" s="139" t="s">
        <v>3687</v>
      </c>
      <c r="BC2375"/>
    </row>
    <row r="2376" spans="11:55" x14ac:dyDescent="0.4">
      <c r="K2376" s="240" t="s">
        <v>15897</v>
      </c>
      <c r="L2376" s="241" t="s">
        <v>1722</v>
      </c>
      <c r="M2376" s="241">
        <v>20</v>
      </c>
      <c r="N2376" s="241" t="s">
        <v>6473</v>
      </c>
      <c r="O2376" s="241" t="s">
        <v>13273</v>
      </c>
      <c r="P2376" s="241" t="s">
        <v>2143</v>
      </c>
      <c r="AT2376">
        <v>45</v>
      </c>
      <c r="AU2376" t="str">
        <f t="shared" si="74"/>
        <v>21000-45</v>
      </c>
      <c r="AV2376" s="121" t="str">
        <f t="shared" si="75"/>
        <v>R3-21000-384</v>
      </c>
      <c r="AW2376" s="121" t="s">
        <v>6654</v>
      </c>
      <c r="AX2376" s="121" t="s">
        <v>1619</v>
      </c>
      <c r="AY2376" s="139">
        <v>384</v>
      </c>
      <c r="AZ2376" s="139" t="s">
        <v>416</v>
      </c>
      <c r="BA2376" s="139" t="s">
        <v>6655</v>
      </c>
      <c r="BB2376" s="139" t="s">
        <v>3712</v>
      </c>
      <c r="BC2376"/>
    </row>
    <row r="2377" spans="11:55" x14ac:dyDescent="0.4">
      <c r="K2377" s="240" t="s">
        <v>15898</v>
      </c>
      <c r="L2377" s="241" t="s">
        <v>1722</v>
      </c>
      <c r="M2377" s="241">
        <v>21</v>
      </c>
      <c r="N2377" s="241" t="s">
        <v>8524</v>
      </c>
      <c r="O2377" s="241" t="s">
        <v>13273</v>
      </c>
      <c r="P2377" s="241" t="s">
        <v>6686</v>
      </c>
      <c r="AT2377">
        <v>46</v>
      </c>
      <c r="AU2377" t="str">
        <f t="shared" si="74"/>
        <v>21000-46</v>
      </c>
      <c r="AV2377" s="121" t="str">
        <f t="shared" si="75"/>
        <v>R3-21000-386</v>
      </c>
      <c r="AW2377" s="121" t="s">
        <v>6654</v>
      </c>
      <c r="AX2377" s="121" t="s">
        <v>1619</v>
      </c>
      <c r="AY2377" s="139">
        <v>386</v>
      </c>
      <c r="AZ2377" s="139" t="s">
        <v>416</v>
      </c>
      <c r="BA2377" s="139" t="s">
        <v>6655</v>
      </c>
      <c r="BB2377" s="139" t="s">
        <v>3713</v>
      </c>
      <c r="BC2377"/>
    </row>
    <row r="2378" spans="11:55" x14ac:dyDescent="0.4">
      <c r="K2378" s="240" t="s">
        <v>15899</v>
      </c>
      <c r="L2378" s="241" t="s">
        <v>1722</v>
      </c>
      <c r="M2378" s="241">
        <v>22</v>
      </c>
      <c r="N2378" s="241" t="s">
        <v>8525</v>
      </c>
      <c r="O2378" s="241" t="s">
        <v>13273</v>
      </c>
      <c r="P2378" s="241" t="s">
        <v>1259</v>
      </c>
      <c r="AT2378">
        <v>47</v>
      </c>
      <c r="AU2378" t="str">
        <f t="shared" si="74"/>
        <v>21000-47</v>
      </c>
      <c r="AV2378" s="121" t="str">
        <f t="shared" si="75"/>
        <v>R3-21000-387</v>
      </c>
      <c r="AW2378" s="121" t="s">
        <v>6654</v>
      </c>
      <c r="AX2378" s="121" t="s">
        <v>1619</v>
      </c>
      <c r="AY2378" s="139">
        <v>387</v>
      </c>
      <c r="AZ2378" s="139" t="s">
        <v>416</v>
      </c>
      <c r="BA2378" s="139" t="s">
        <v>6655</v>
      </c>
      <c r="BB2378" s="139" t="s">
        <v>3714</v>
      </c>
      <c r="BC2378"/>
    </row>
    <row r="2379" spans="11:55" x14ac:dyDescent="0.4">
      <c r="K2379" s="240" t="s">
        <v>15900</v>
      </c>
      <c r="L2379" s="241" t="s">
        <v>1722</v>
      </c>
      <c r="M2379" s="241">
        <v>23</v>
      </c>
      <c r="N2379" s="241" t="s">
        <v>8526</v>
      </c>
      <c r="O2379" s="241" t="s">
        <v>13273</v>
      </c>
      <c r="P2379" s="241" t="s">
        <v>2144</v>
      </c>
      <c r="AT2379">
        <v>48</v>
      </c>
      <c r="AU2379" t="str">
        <f t="shared" si="74"/>
        <v>21000-48</v>
      </c>
      <c r="AV2379" s="121" t="str">
        <f t="shared" si="75"/>
        <v>R3-21000-388</v>
      </c>
      <c r="AW2379" s="121" t="s">
        <v>6654</v>
      </c>
      <c r="AX2379" s="121" t="s">
        <v>1619</v>
      </c>
      <c r="AY2379" s="139">
        <v>388</v>
      </c>
      <c r="AZ2379" s="139" t="s">
        <v>416</v>
      </c>
      <c r="BA2379" s="139" t="s">
        <v>6655</v>
      </c>
      <c r="BB2379" s="139" t="s">
        <v>3715</v>
      </c>
      <c r="BC2379"/>
    </row>
    <row r="2380" spans="11:55" x14ac:dyDescent="0.4">
      <c r="K2380" s="240" t="s">
        <v>15901</v>
      </c>
      <c r="L2380" s="241" t="s">
        <v>1722</v>
      </c>
      <c r="M2380" s="241">
        <v>24</v>
      </c>
      <c r="N2380" s="241" t="s">
        <v>8527</v>
      </c>
      <c r="O2380" s="241" t="s">
        <v>13273</v>
      </c>
      <c r="P2380" s="241" t="s">
        <v>6880</v>
      </c>
      <c r="AT2380">
        <v>1</v>
      </c>
      <c r="AU2380" t="str">
        <f t="shared" si="74"/>
        <v>21202-1</v>
      </c>
      <c r="AV2380" s="121" t="str">
        <f t="shared" si="75"/>
        <v>R3-21202-8</v>
      </c>
      <c r="AW2380" s="121" t="s">
        <v>6654</v>
      </c>
      <c r="AX2380" s="121" t="s">
        <v>1620</v>
      </c>
      <c r="AY2380" s="139">
        <v>8</v>
      </c>
      <c r="AZ2380" s="139" t="s">
        <v>416</v>
      </c>
      <c r="BA2380" s="139" t="s">
        <v>417</v>
      </c>
      <c r="BB2380" s="139" t="s">
        <v>3717</v>
      </c>
      <c r="BC2380"/>
    </row>
    <row r="2381" spans="11:55" x14ac:dyDescent="0.4">
      <c r="K2381" s="240" t="s">
        <v>15902</v>
      </c>
      <c r="L2381" s="241" t="s">
        <v>1722</v>
      </c>
      <c r="M2381" s="241">
        <v>25</v>
      </c>
      <c r="N2381" s="241" t="s">
        <v>8528</v>
      </c>
      <c r="O2381" s="241" t="s">
        <v>13273</v>
      </c>
      <c r="P2381" s="241" t="s">
        <v>6686</v>
      </c>
      <c r="AT2381">
        <v>2</v>
      </c>
      <c r="AU2381" t="str">
        <f t="shared" si="74"/>
        <v>21202-2</v>
      </c>
      <c r="AV2381" s="121" t="str">
        <f t="shared" si="75"/>
        <v>R3-21202-9</v>
      </c>
      <c r="AW2381" s="121" t="s">
        <v>6654</v>
      </c>
      <c r="AX2381" s="121" t="s">
        <v>1620</v>
      </c>
      <c r="AY2381" s="139">
        <v>9</v>
      </c>
      <c r="AZ2381" s="139" t="s">
        <v>416</v>
      </c>
      <c r="BA2381" s="139" t="s">
        <v>417</v>
      </c>
      <c r="BB2381" s="139" t="s">
        <v>3718</v>
      </c>
      <c r="BC2381"/>
    </row>
    <row r="2382" spans="11:55" x14ac:dyDescent="0.4">
      <c r="K2382" s="240" t="s">
        <v>15903</v>
      </c>
      <c r="L2382" s="241" t="s">
        <v>1722</v>
      </c>
      <c r="M2382" s="241">
        <v>26</v>
      </c>
      <c r="N2382" s="241" t="s">
        <v>8529</v>
      </c>
      <c r="O2382" s="241" t="s">
        <v>13273</v>
      </c>
      <c r="P2382" s="241" t="s">
        <v>6686</v>
      </c>
      <c r="AT2382">
        <v>3</v>
      </c>
      <c r="AU2382" t="str">
        <f t="shared" si="74"/>
        <v>21202-3</v>
      </c>
      <c r="AV2382" s="121" t="str">
        <f t="shared" si="75"/>
        <v>R3-21202-10</v>
      </c>
      <c r="AW2382" s="121" t="s">
        <v>6654</v>
      </c>
      <c r="AX2382" s="121" t="s">
        <v>1620</v>
      </c>
      <c r="AY2382" s="139">
        <v>10</v>
      </c>
      <c r="AZ2382" s="139" t="s">
        <v>416</v>
      </c>
      <c r="BA2382" s="139" t="s">
        <v>417</v>
      </c>
      <c r="BB2382" s="139" t="s">
        <v>3719</v>
      </c>
      <c r="BC2382"/>
    </row>
    <row r="2383" spans="11:55" x14ac:dyDescent="0.4">
      <c r="K2383" s="240" t="s">
        <v>15904</v>
      </c>
      <c r="L2383" s="241" t="s">
        <v>1722</v>
      </c>
      <c r="M2383" s="241">
        <v>27</v>
      </c>
      <c r="N2383" s="241" t="s">
        <v>8530</v>
      </c>
      <c r="O2383" s="241" t="s">
        <v>13273</v>
      </c>
      <c r="P2383" s="241" t="s">
        <v>6681</v>
      </c>
      <c r="AT2383">
        <v>4</v>
      </c>
      <c r="AU2383" t="str">
        <f t="shared" si="74"/>
        <v>21202-4</v>
      </c>
      <c r="AV2383" s="121" t="str">
        <f t="shared" si="75"/>
        <v>R3-21202-11</v>
      </c>
      <c r="AW2383" s="121" t="s">
        <v>6654</v>
      </c>
      <c r="AX2383" s="121" t="s">
        <v>1620</v>
      </c>
      <c r="AY2383" s="139">
        <v>11</v>
      </c>
      <c r="AZ2383" s="139" t="s">
        <v>416</v>
      </c>
      <c r="BA2383" s="139" t="s">
        <v>417</v>
      </c>
      <c r="BB2383" s="139" t="s">
        <v>3720</v>
      </c>
      <c r="BC2383"/>
    </row>
    <row r="2384" spans="11:55" x14ac:dyDescent="0.4">
      <c r="K2384" s="240" t="s">
        <v>15905</v>
      </c>
      <c r="L2384" s="241" t="s">
        <v>1722</v>
      </c>
      <c r="M2384" s="241">
        <v>28</v>
      </c>
      <c r="N2384" s="241" t="s">
        <v>8531</v>
      </c>
      <c r="O2384" s="241" t="s">
        <v>13273</v>
      </c>
      <c r="P2384" s="241" t="s">
        <v>6686</v>
      </c>
      <c r="AT2384">
        <v>5</v>
      </c>
      <c r="AU2384" t="str">
        <f t="shared" si="74"/>
        <v>21202-5</v>
      </c>
      <c r="AV2384" s="121" t="str">
        <f t="shared" si="75"/>
        <v>R3-21202-12</v>
      </c>
      <c r="AW2384" s="121" t="s">
        <v>6654</v>
      </c>
      <c r="AX2384" s="121" t="s">
        <v>1620</v>
      </c>
      <c r="AY2384" s="139">
        <v>12</v>
      </c>
      <c r="AZ2384" s="139" t="s">
        <v>416</v>
      </c>
      <c r="BA2384" s="139" t="s">
        <v>417</v>
      </c>
      <c r="BB2384" s="139" t="s">
        <v>3721</v>
      </c>
      <c r="BC2384"/>
    </row>
    <row r="2385" spans="11:55" x14ac:dyDescent="0.4">
      <c r="K2385" s="240" t="s">
        <v>15906</v>
      </c>
      <c r="L2385" s="241" t="s">
        <v>1722</v>
      </c>
      <c r="M2385" s="241">
        <v>29</v>
      </c>
      <c r="N2385" s="241" t="s">
        <v>8532</v>
      </c>
      <c r="O2385" s="241" t="s">
        <v>13273</v>
      </c>
      <c r="P2385" s="241" t="s">
        <v>6686</v>
      </c>
      <c r="AT2385">
        <v>6</v>
      </c>
      <c r="AU2385" t="str">
        <f t="shared" si="74"/>
        <v>21202-6</v>
      </c>
      <c r="AV2385" s="121" t="str">
        <f t="shared" si="75"/>
        <v>R3-21202-13</v>
      </c>
      <c r="AW2385" s="121" t="s">
        <v>6654</v>
      </c>
      <c r="AX2385" s="121" t="s">
        <v>1620</v>
      </c>
      <c r="AY2385" s="139">
        <v>13</v>
      </c>
      <c r="AZ2385" s="139" t="s">
        <v>416</v>
      </c>
      <c r="BA2385" s="139" t="s">
        <v>417</v>
      </c>
      <c r="BB2385" s="139" t="s">
        <v>3722</v>
      </c>
      <c r="BC2385"/>
    </row>
    <row r="2386" spans="11:55" x14ac:dyDescent="0.4">
      <c r="K2386" s="240" t="s">
        <v>15907</v>
      </c>
      <c r="L2386" s="241" t="s">
        <v>1722</v>
      </c>
      <c r="M2386" s="241">
        <v>30</v>
      </c>
      <c r="N2386" s="241" t="s">
        <v>8533</v>
      </c>
      <c r="O2386" s="241" t="s">
        <v>13273</v>
      </c>
      <c r="P2386" s="241" t="s">
        <v>2144</v>
      </c>
      <c r="AT2386">
        <v>7</v>
      </c>
      <c r="AU2386" t="str">
        <f t="shared" si="74"/>
        <v>21202-7</v>
      </c>
      <c r="AV2386" s="121" t="str">
        <f t="shared" si="75"/>
        <v>R3-21202-14</v>
      </c>
      <c r="AW2386" s="121" t="s">
        <v>6654</v>
      </c>
      <c r="AX2386" s="121" t="s">
        <v>1620</v>
      </c>
      <c r="AY2386" s="139">
        <v>14</v>
      </c>
      <c r="AZ2386" s="139" t="s">
        <v>416</v>
      </c>
      <c r="BA2386" s="139" t="s">
        <v>417</v>
      </c>
      <c r="BB2386" s="139" t="s">
        <v>3723</v>
      </c>
      <c r="BC2386"/>
    </row>
    <row r="2387" spans="11:55" x14ac:dyDescent="0.4">
      <c r="K2387" s="240" t="s">
        <v>15908</v>
      </c>
      <c r="L2387" s="241" t="s">
        <v>1722</v>
      </c>
      <c r="M2387" s="241">
        <v>31</v>
      </c>
      <c r="N2387" s="241" t="s">
        <v>3530</v>
      </c>
      <c r="O2387" s="241" t="s">
        <v>13273</v>
      </c>
      <c r="P2387" s="241" t="s">
        <v>2144</v>
      </c>
      <c r="AT2387">
        <v>8</v>
      </c>
      <c r="AU2387" t="str">
        <f t="shared" si="74"/>
        <v>21202-8</v>
      </c>
      <c r="AV2387" s="121" t="str">
        <f t="shared" si="75"/>
        <v>R3-21202-15</v>
      </c>
      <c r="AW2387" s="121" t="s">
        <v>6654</v>
      </c>
      <c r="AX2387" s="121" t="s">
        <v>1620</v>
      </c>
      <c r="AY2387" s="139">
        <v>15</v>
      </c>
      <c r="AZ2387" s="139" t="s">
        <v>416</v>
      </c>
      <c r="BA2387" s="139" t="s">
        <v>417</v>
      </c>
      <c r="BB2387" s="139" t="s">
        <v>3724</v>
      </c>
      <c r="BC2387"/>
    </row>
    <row r="2388" spans="11:55" x14ac:dyDescent="0.4">
      <c r="K2388" s="240" t="s">
        <v>15909</v>
      </c>
      <c r="L2388" s="241" t="s">
        <v>1722</v>
      </c>
      <c r="M2388" s="241">
        <v>32</v>
      </c>
      <c r="N2388" s="241" t="s">
        <v>8534</v>
      </c>
      <c r="O2388" s="241" t="s">
        <v>13273</v>
      </c>
      <c r="P2388" s="241" t="s">
        <v>2144</v>
      </c>
      <c r="AT2388">
        <v>9</v>
      </c>
      <c r="AU2388" t="str">
        <f t="shared" si="74"/>
        <v>21202-9</v>
      </c>
      <c r="AV2388" s="121" t="str">
        <f t="shared" si="75"/>
        <v>R3-21202-16</v>
      </c>
      <c r="AW2388" s="121" t="s">
        <v>6654</v>
      </c>
      <c r="AX2388" s="121" t="s">
        <v>1620</v>
      </c>
      <c r="AY2388" s="139">
        <v>16</v>
      </c>
      <c r="AZ2388" s="139" t="s">
        <v>416</v>
      </c>
      <c r="BA2388" s="139" t="s">
        <v>417</v>
      </c>
      <c r="BB2388" s="139" t="s">
        <v>3716</v>
      </c>
      <c r="BC2388"/>
    </row>
    <row r="2389" spans="11:55" x14ac:dyDescent="0.4">
      <c r="K2389" s="240" t="s">
        <v>15910</v>
      </c>
      <c r="L2389" s="241" t="s">
        <v>1722</v>
      </c>
      <c r="M2389" s="241">
        <v>33</v>
      </c>
      <c r="N2389" s="241" t="s">
        <v>8535</v>
      </c>
      <c r="O2389" s="241" t="s">
        <v>13273</v>
      </c>
      <c r="P2389" s="241" t="s">
        <v>2147</v>
      </c>
      <c r="AT2389">
        <v>10</v>
      </c>
      <c r="AU2389" t="str">
        <f t="shared" si="74"/>
        <v>21202-10</v>
      </c>
      <c r="AV2389" s="121" t="str">
        <f t="shared" si="75"/>
        <v>R3-21202-17</v>
      </c>
      <c r="AW2389" s="121" t="s">
        <v>6654</v>
      </c>
      <c r="AX2389" s="121" t="s">
        <v>1620</v>
      </c>
      <c r="AY2389" s="139">
        <v>17</v>
      </c>
      <c r="AZ2389" s="139" t="s">
        <v>416</v>
      </c>
      <c r="BA2389" s="139" t="s">
        <v>417</v>
      </c>
      <c r="BB2389" s="139" t="s">
        <v>3725</v>
      </c>
      <c r="BC2389"/>
    </row>
    <row r="2390" spans="11:55" x14ac:dyDescent="0.4">
      <c r="K2390" s="240" t="s">
        <v>15911</v>
      </c>
      <c r="L2390" s="241" t="s">
        <v>1722</v>
      </c>
      <c r="M2390" s="241">
        <v>34</v>
      </c>
      <c r="N2390" s="241" t="s">
        <v>8536</v>
      </c>
      <c r="O2390" s="241" t="s">
        <v>13273</v>
      </c>
      <c r="P2390" s="241" t="s">
        <v>1259</v>
      </c>
      <c r="AT2390">
        <v>11</v>
      </c>
      <c r="AU2390" t="str">
        <f t="shared" si="74"/>
        <v>21202-11</v>
      </c>
      <c r="AV2390" s="121" t="str">
        <f t="shared" si="75"/>
        <v>R3-21202-18</v>
      </c>
      <c r="AW2390" s="121" t="s">
        <v>6654</v>
      </c>
      <c r="AX2390" s="121" t="s">
        <v>1620</v>
      </c>
      <c r="AY2390" s="139">
        <v>18</v>
      </c>
      <c r="AZ2390" s="139" t="s">
        <v>416</v>
      </c>
      <c r="BA2390" s="139" t="s">
        <v>417</v>
      </c>
      <c r="BB2390" s="139" t="s">
        <v>3726</v>
      </c>
      <c r="BC2390"/>
    </row>
    <row r="2391" spans="11:55" x14ac:dyDescent="0.4">
      <c r="K2391" s="240" t="s">
        <v>15912</v>
      </c>
      <c r="L2391" s="241" t="s">
        <v>1722</v>
      </c>
      <c r="M2391" s="241">
        <v>35</v>
      </c>
      <c r="N2391" s="241" t="s">
        <v>8536</v>
      </c>
      <c r="O2391" s="241" t="s">
        <v>13273</v>
      </c>
      <c r="P2391" s="241" t="s">
        <v>1259</v>
      </c>
      <c r="AT2391">
        <v>12</v>
      </c>
      <c r="AU2391" t="str">
        <f t="shared" si="74"/>
        <v>21202-12</v>
      </c>
      <c r="AV2391" s="121" t="str">
        <f t="shared" si="75"/>
        <v>R3-21202-19</v>
      </c>
      <c r="AW2391" s="121" t="s">
        <v>6654</v>
      </c>
      <c r="AX2391" s="121" t="s">
        <v>1620</v>
      </c>
      <c r="AY2391" s="139">
        <v>19</v>
      </c>
      <c r="AZ2391" s="139" t="s">
        <v>416</v>
      </c>
      <c r="BA2391" s="139" t="s">
        <v>417</v>
      </c>
      <c r="BB2391" s="139" t="s">
        <v>3727</v>
      </c>
      <c r="BC2391"/>
    </row>
    <row r="2392" spans="11:55" x14ac:dyDescent="0.4">
      <c r="K2392" s="240" t="s">
        <v>15913</v>
      </c>
      <c r="L2392" s="241" t="s">
        <v>1722</v>
      </c>
      <c r="M2392" s="241">
        <v>36</v>
      </c>
      <c r="N2392" s="241" t="s">
        <v>4279</v>
      </c>
      <c r="O2392" s="241" t="s">
        <v>13273</v>
      </c>
      <c r="P2392" s="241" t="s">
        <v>1259</v>
      </c>
      <c r="AT2392">
        <v>13</v>
      </c>
      <c r="AU2392" t="str">
        <f t="shared" si="74"/>
        <v>21202-13</v>
      </c>
      <c r="AV2392" s="121" t="str">
        <f t="shared" si="75"/>
        <v>R3-21202-20</v>
      </c>
      <c r="AW2392" s="121" t="s">
        <v>6654</v>
      </c>
      <c r="AX2392" s="121" t="s">
        <v>1620</v>
      </c>
      <c r="AY2392" s="139">
        <v>20</v>
      </c>
      <c r="AZ2392" s="139" t="s">
        <v>416</v>
      </c>
      <c r="BA2392" s="139" t="s">
        <v>417</v>
      </c>
      <c r="BB2392" s="139" t="s">
        <v>3728</v>
      </c>
      <c r="BC2392"/>
    </row>
    <row r="2393" spans="11:55" x14ac:dyDescent="0.4">
      <c r="K2393" s="240" t="s">
        <v>15914</v>
      </c>
      <c r="L2393" s="241" t="s">
        <v>1722</v>
      </c>
      <c r="M2393" s="241">
        <v>37</v>
      </c>
      <c r="N2393" s="241" t="s">
        <v>898</v>
      </c>
      <c r="O2393" s="241" t="s">
        <v>13273</v>
      </c>
      <c r="P2393" s="241" t="s">
        <v>2147</v>
      </c>
      <c r="AT2393">
        <v>14</v>
      </c>
      <c r="AU2393" t="str">
        <f t="shared" si="74"/>
        <v>21202-14</v>
      </c>
      <c r="AV2393" s="121" t="str">
        <f t="shared" si="75"/>
        <v>R3-21202-21</v>
      </c>
      <c r="AW2393" s="121" t="s">
        <v>6654</v>
      </c>
      <c r="AX2393" s="121" t="s">
        <v>1620</v>
      </c>
      <c r="AY2393" s="139">
        <v>21</v>
      </c>
      <c r="AZ2393" s="139" t="s">
        <v>416</v>
      </c>
      <c r="BA2393" s="139" t="s">
        <v>417</v>
      </c>
      <c r="BB2393" s="139" t="s">
        <v>3729</v>
      </c>
      <c r="BC2393"/>
    </row>
    <row r="2394" spans="11:55" x14ac:dyDescent="0.4">
      <c r="K2394" s="240" t="s">
        <v>15915</v>
      </c>
      <c r="L2394" s="241" t="s">
        <v>1722</v>
      </c>
      <c r="M2394" s="241">
        <v>38</v>
      </c>
      <c r="N2394" s="241" t="s">
        <v>3523</v>
      </c>
      <c r="O2394" s="241" t="s">
        <v>13273</v>
      </c>
      <c r="P2394" s="241" t="s">
        <v>1259</v>
      </c>
      <c r="AT2394">
        <v>15</v>
      </c>
      <c r="AU2394" t="str">
        <f t="shared" si="74"/>
        <v>21202-15</v>
      </c>
      <c r="AV2394" s="121" t="str">
        <f t="shared" si="75"/>
        <v>R3-21202-22</v>
      </c>
      <c r="AW2394" s="121" t="s">
        <v>6654</v>
      </c>
      <c r="AX2394" s="121" t="s">
        <v>1620</v>
      </c>
      <c r="AY2394" s="139">
        <v>22</v>
      </c>
      <c r="AZ2394" s="139" t="s">
        <v>416</v>
      </c>
      <c r="BA2394" s="139" t="s">
        <v>417</v>
      </c>
      <c r="BB2394" s="139" t="s">
        <v>3730</v>
      </c>
      <c r="BC2394"/>
    </row>
    <row r="2395" spans="11:55" x14ac:dyDescent="0.4">
      <c r="K2395" s="240" t="s">
        <v>15916</v>
      </c>
      <c r="L2395" s="241" t="s">
        <v>1722</v>
      </c>
      <c r="M2395" s="241">
        <v>39</v>
      </c>
      <c r="N2395" s="241" t="s">
        <v>8537</v>
      </c>
      <c r="O2395" s="241" t="s">
        <v>13273</v>
      </c>
      <c r="P2395" s="241" t="s">
        <v>6880</v>
      </c>
      <c r="AT2395">
        <v>16</v>
      </c>
      <c r="AU2395" t="str">
        <f t="shared" si="74"/>
        <v>21202-16</v>
      </c>
      <c r="AV2395" s="121" t="str">
        <f t="shared" si="75"/>
        <v>R3-21202-23</v>
      </c>
      <c r="AW2395" s="121" t="s">
        <v>6654</v>
      </c>
      <c r="AX2395" s="121" t="s">
        <v>1620</v>
      </c>
      <c r="AY2395" s="139">
        <v>23</v>
      </c>
      <c r="AZ2395" s="139" t="s">
        <v>416</v>
      </c>
      <c r="BA2395" s="139" t="s">
        <v>417</v>
      </c>
      <c r="BB2395" s="139" t="s">
        <v>3731</v>
      </c>
      <c r="BC2395"/>
    </row>
    <row r="2396" spans="11:55" x14ac:dyDescent="0.4">
      <c r="K2396" s="240" t="s">
        <v>15917</v>
      </c>
      <c r="L2396" s="241" t="s">
        <v>1722</v>
      </c>
      <c r="M2396" s="241">
        <v>40</v>
      </c>
      <c r="N2396" s="241" t="s">
        <v>8538</v>
      </c>
      <c r="O2396" s="241" t="s">
        <v>13273</v>
      </c>
      <c r="P2396" s="241" t="s">
        <v>6880</v>
      </c>
      <c r="AT2396">
        <v>17</v>
      </c>
      <c r="AU2396" t="str">
        <f t="shared" si="74"/>
        <v>21202-17</v>
      </c>
      <c r="AV2396" s="121" t="str">
        <f t="shared" si="75"/>
        <v>R3-21202-24</v>
      </c>
      <c r="AW2396" s="121" t="s">
        <v>6654</v>
      </c>
      <c r="AX2396" s="121" t="s">
        <v>1620</v>
      </c>
      <c r="AY2396" s="139">
        <v>24</v>
      </c>
      <c r="AZ2396" s="139" t="s">
        <v>416</v>
      </c>
      <c r="BA2396" s="139" t="s">
        <v>417</v>
      </c>
      <c r="BB2396" s="139" t="s">
        <v>3732</v>
      </c>
      <c r="BC2396"/>
    </row>
    <row r="2397" spans="11:55" x14ac:dyDescent="0.4">
      <c r="K2397" s="240" t="s">
        <v>15918</v>
      </c>
      <c r="L2397" s="241" t="s">
        <v>1722</v>
      </c>
      <c r="M2397" s="241">
        <v>41</v>
      </c>
      <c r="N2397" s="241" t="s">
        <v>8539</v>
      </c>
      <c r="O2397" s="241" t="s">
        <v>13273</v>
      </c>
      <c r="P2397" s="241" t="s">
        <v>6681</v>
      </c>
      <c r="AT2397">
        <v>18</v>
      </c>
      <c r="AU2397" t="str">
        <f t="shared" si="74"/>
        <v>21202-18</v>
      </c>
      <c r="AV2397" s="121" t="str">
        <f t="shared" si="75"/>
        <v>R3-21202-25</v>
      </c>
      <c r="AW2397" s="121" t="s">
        <v>6654</v>
      </c>
      <c r="AX2397" s="121" t="s">
        <v>1620</v>
      </c>
      <c r="AY2397" s="139">
        <v>25</v>
      </c>
      <c r="AZ2397" s="139" t="s">
        <v>416</v>
      </c>
      <c r="BA2397" s="139" t="s">
        <v>417</v>
      </c>
      <c r="BB2397" s="139" t="s">
        <v>3733</v>
      </c>
      <c r="BC2397"/>
    </row>
    <row r="2398" spans="11:55" x14ac:dyDescent="0.4">
      <c r="K2398" s="240" t="s">
        <v>15919</v>
      </c>
      <c r="L2398" s="241" t="s">
        <v>1722</v>
      </c>
      <c r="M2398" s="241">
        <v>42</v>
      </c>
      <c r="N2398" s="241" t="s">
        <v>8540</v>
      </c>
      <c r="O2398" s="241" t="s">
        <v>13273</v>
      </c>
      <c r="P2398" s="241" t="s">
        <v>6880</v>
      </c>
      <c r="AT2398">
        <v>19</v>
      </c>
      <c r="AU2398" t="str">
        <f t="shared" si="74"/>
        <v>21202-19</v>
      </c>
      <c r="AV2398" s="121" t="str">
        <f t="shared" si="75"/>
        <v>R3-21202-26</v>
      </c>
      <c r="AW2398" s="121" t="s">
        <v>6654</v>
      </c>
      <c r="AX2398" s="121" t="s">
        <v>1620</v>
      </c>
      <c r="AY2398" s="139">
        <v>26</v>
      </c>
      <c r="AZ2398" s="139" t="s">
        <v>416</v>
      </c>
      <c r="BA2398" s="139" t="s">
        <v>417</v>
      </c>
      <c r="BB2398" s="139" t="s">
        <v>829</v>
      </c>
      <c r="BC2398"/>
    </row>
    <row r="2399" spans="11:55" x14ac:dyDescent="0.4">
      <c r="K2399" s="240" t="s">
        <v>15920</v>
      </c>
      <c r="L2399" s="241" t="s">
        <v>1722</v>
      </c>
      <c r="M2399" s="241">
        <v>43</v>
      </c>
      <c r="N2399" s="241" t="s">
        <v>8541</v>
      </c>
      <c r="O2399" s="241" t="s">
        <v>13273</v>
      </c>
      <c r="P2399" s="241" t="s">
        <v>6880</v>
      </c>
      <c r="AT2399">
        <v>20</v>
      </c>
      <c r="AU2399" t="str">
        <f t="shared" si="74"/>
        <v>21202-20</v>
      </c>
      <c r="AV2399" s="121" t="str">
        <f t="shared" si="75"/>
        <v>R3-21202-27</v>
      </c>
      <c r="AW2399" s="121" t="s">
        <v>6654</v>
      </c>
      <c r="AX2399" s="121" t="s">
        <v>1620</v>
      </c>
      <c r="AY2399" s="139">
        <v>27</v>
      </c>
      <c r="AZ2399" s="139" t="s">
        <v>416</v>
      </c>
      <c r="BA2399" s="139" t="s">
        <v>417</v>
      </c>
      <c r="BB2399" s="139" t="s">
        <v>3734</v>
      </c>
      <c r="BC2399"/>
    </row>
    <row r="2400" spans="11:55" x14ac:dyDescent="0.4">
      <c r="K2400" s="240" t="s">
        <v>15921</v>
      </c>
      <c r="L2400" s="241" t="s">
        <v>1722</v>
      </c>
      <c r="M2400" s="241">
        <v>44</v>
      </c>
      <c r="N2400" s="241" t="s">
        <v>8542</v>
      </c>
      <c r="O2400" s="241" t="s">
        <v>13273</v>
      </c>
      <c r="P2400" s="241" t="s">
        <v>6880</v>
      </c>
      <c r="AT2400">
        <v>21</v>
      </c>
      <c r="AU2400" t="str">
        <f t="shared" si="74"/>
        <v>21202-21</v>
      </c>
      <c r="AV2400" s="121" t="str">
        <f t="shared" si="75"/>
        <v>R3-21202-28</v>
      </c>
      <c r="AW2400" s="121" t="s">
        <v>6654</v>
      </c>
      <c r="AX2400" s="121" t="s">
        <v>1620</v>
      </c>
      <c r="AY2400" s="139">
        <v>28</v>
      </c>
      <c r="AZ2400" s="139" t="s">
        <v>416</v>
      </c>
      <c r="BA2400" s="139" t="s">
        <v>417</v>
      </c>
      <c r="BB2400" s="139" t="s">
        <v>3735</v>
      </c>
      <c r="BC2400"/>
    </row>
    <row r="2401" spans="11:55" x14ac:dyDescent="0.4">
      <c r="K2401" s="240" t="s">
        <v>15922</v>
      </c>
      <c r="L2401" s="241" t="s">
        <v>1722</v>
      </c>
      <c r="M2401" s="241">
        <v>45</v>
      </c>
      <c r="N2401" s="241" t="s">
        <v>8543</v>
      </c>
      <c r="O2401" s="241" t="s">
        <v>13273</v>
      </c>
      <c r="P2401" s="241" t="s">
        <v>1259</v>
      </c>
      <c r="AT2401">
        <v>22</v>
      </c>
      <c r="AU2401" t="str">
        <f t="shared" si="74"/>
        <v>21202-22</v>
      </c>
      <c r="AV2401" s="121" t="str">
        <f t="shared" si="75"/>
        <v>R3-21202-29</v>
      </c>
      <c r="AW2401" s="121" t="s">
        <v>6654</v>
      </c>
      <c r="AX2401" s="121" t="s">
        <v>1620</v>
      </c>
      <c r="AY2401" s="139">
        <v>29</v>
      </c>
      <c r="AZ2401" s="139" t="s">
        <v>416</v>
      </c>
      <c r="BA2401" s="139" t="s">
        <v>417</v>
      </c>
      <c r="BB2401" s="139" t="s">
        <v>3736</v>
      </c>
      <c r="BC2401"/>
    </row>
    <row r="2402" spans="11:55" x14ac:dyDescent="0.4">
      <c r="K2402" s="240" t="s">
        <v>15923</v>
      </c>
      <c r="L2402" s="241" t="s">
        <v>1722</v>
      </c>
      <c r="M2402" s="241">
        <v>46</v>
      </c>
      <c r="N2402" s="241" t="s">
        <v>8544</v>
      </c>
      <c r="O2402" s="241" t="s">
        <v>13273</v>
      </c>
      <c r="P2402" s="241" t="s">
        <v>1259</v>
      </c>
      <c r="AT2402">
        <v>6</v>
      </c>
      <c r="AU2402" t="str">
        <f t="shared" si="74"/>
        <v>21203-6</v>
      </c>
      <c r="AV2402" s="121" t="str">
        <f t="shared" si="75"/>
        <v>R3-21203-4</v>
      </c>
      <c r="AW2402" s="121" t="s">
        <v>6654</v>
      </c>
      <c r="AX2402" s="121" t="s">
        <v>1621</v>
      </c>
      <c r="AY2402" s="139">
        <v>4</v>
      </c>
      <c r="AZ2402" s="139" t="s">
        <v>416</v>
      </c>
      <c r="BA2402" s="139" t="s">
        <v>418</v>
      </c>
      <c r="BB2402" s="139" t="s">
        <v>3737</v>
      </c>
      <c r="BC2402"/>
    </row>
    <row r="2403" spans="11:55" x14ac:dyDescent="0.4">
      <c r="K2403" s="240" t="s">
        <v>15924</v>
      </c>
      <c r="L2403" s="241" t="s">
        <v>1722</v>
      </c>
      <c r="M2403" s="241">
        <v>47</v>
      </c>
      <c r="N2403" s="241" t="s">
        <v>8545</v>
      </c>
      <c r="O2403" s="241" t="s">
        <v>13274</v>
      </c>
      <c r="P2403" s="241" t="s">
        <v>6681</v>
      </c>
      <c r="AT2403">
        <v>7</v>
      </c>
      <c r="AU2403" t="str">
        <f t="shared" si="74"/>
        <v>21203-7</v>
      </c>
      <c r="AV2403" s="121" t="str">
        <f t="shared" si="75"/>
        <v>R3-21203-9</v>
      </c>
      <c r="AW2403" s="121" t="s">
        <v>6654</v>
      </c>
      <c r="AX2403" s="121" t="s">
        <v>1621</v>
      </c>
      <c r="AY2403" s="139">
        <v>9</v>
      </c>
      <c r="AZ2403" s="139" t="s">
        <v>416</v>
      </c>
      <c r="BA2403" s="139" t="s">
        <v>418</v>
      </c>
      <c r="BB2403" s="139" t="s">
        <v>3742</v>
      </c>
      <c r="BC2403"/>
    </row>
    <row r="2404" spans="11:55" x14ac:dyDescent="0.4">
      <c r="K2404" s="240" t="s">
        <v>15925</v>
      </c>
      <c r="L2404" s="241" t="s">
        <v>1722</v>
      </c>
      <c r="M2404" s="241">
        <v>48</v>
      </c>
      <c r="N2404" s="241" t="s">
        <v>8546</v>
      </c>
      <c r="O2404" s="241" t="s">
        <v>13273</v>
      </c>
      <c r="P2404" s="241" t="s">
        <v>2143</v>
      </c>
      <c r="AT2404">
        <v>8</v>
      </c>
      <c r="AU2404" t="str">
        <f t="shared" si="74"/>
        <v>21203-8</v>
      </c>
      <c r="AV2404" s="121" t="str">
        <f t="shared" si="75"/>
        <v>R3-21203-11</v>
      </c>
      <c r="AW2404" s="121" t="s">
        <v>6654</v>
      </c>
      <c r="AX2404" s="121" t="s">
        <v>1621</v>
      </c>
      <c r="AY2404" s="139">
        <v>11</v>
      </c>
      <c r="AZ2404" s="139" t="s">
        <v>416</v>
      </c>
      <c r="BA2404" s="139" t="s">
        <v>418</v>
      </c>
      <c r="BB2404" s="139" t="s">
        <v>2309</v>
      </c>
      <c r="BC2404"/>
    </row>
    <row r="2405" spans="11:55" x14ac:dyDescent="0.4">
      <c r="K2405" s="240" t="s">
        <v>15926</v>
      </c>
      <c r="L2405" s="241" t="s">
        <v>1722</v>
      </c>
      <c r="M2405" s="241">
        <v>49</v>
      </c>
      <c r="N2405" s="241" t="s">
        <v>8547</v>
      </c>
      <c r="O2405" s="241" t="s">
        <v>13273</v>
      </c>
      <c r="P2405" s="241" t="s">
        <v>6880</v>
      </c>
      <c r="AT2405">
        <v>9</v>
      </c>
      <c r="AU2405" t="str">
        <f t="shared" si="74"/>
        <v>21203-9</v>
      </c>
      <c r="AV2405" s="121" t="str">
        <f t="shared" si="75"/>
        <v>R3-21203-12</v>
      </c>
      <c r="AW2405" s="121" t="s">
        <v>6654</v>
      </c>
      <c r="AX2405" s="121" t="s">
        <v>1621</v>
      </c>
      <c r="AY2405" s="139">
        <v>12</v>
      </c>
      <c r="AZ2405" s="139" t="s">
        <v>416</v>
      </c>
      <c r="BA2405" s="139" t="s">
        <v>418</v>
      </c>
      <c r="BB2405" s="139" t="s">
        <v>3744</v>
      </c>
      <c r="BC2405"/>
    </row>
    <row r="2406" spans="11:55" x14ac:dyDescent="0.4">
      <c r="K2406" s="240" t="s">
        <v>15927</v>
      </c>
      <c r="L2406" s="241" t="s">
        <v>1722</v>
      </c>
      <c r="M2406" s="241">
        <v>50</v>
      </c>
      <c r="N2406" s="241" t="s">
        <v>8548</v>
      </c>
      <c r="O2406" s="241" t="s">
        <v>13274</v>
      </c>
      <c r="P2406" s="241" t="s">
        <v>6880</v>
      </c>
      <c r="AT2406">
        <v>3</v>
      </c>
      <c r="AU2406" t="str">
        <f t="shared" si="74"/>
        <v>21206-3</v>
      </c>
      <c r="AV2406" s="121" t="str">
        <f t="shared" si="75"/>
        <v>R3-21206-37</v>
      </c>
      <c r="AW2406" s="121" t="s">
        <v>6654</v>
      </c>
      <c r="AX2406" s="121" t="s">
        <v>1622</v>
      </c>
      <c r="AY2406" s="139">
        <v>37</v>
      </c>
      <c r="AZ2406" s="139" t="s">
        <v>416</v>
      </c>
      <c r="BA2406" s="139" t="s">
        <v>419</v>
      </c>
      <c r="BB2406" s="139" t="s">
        <v>3747</v>
      </c>
      <c r="BC2406"/>
    </row>
    <row r="2407" spans="11:55" x14ac:dyDescent="0.4">
      <c r="K2407" s="240" t="s">
        <v>15928</v>
      </c>
      <c r="L2407" s="241" t="s">
        <v>1722</v>
      </c>
      <c r="M2407" s="241">
        <v>51</v>
      </c>
      <c r="N2407" s="241" t="s">
        <v>8549</v>
      </c>
      <c r="O2407" s="241" t="s">
        <v>13273</v>
      </c>
      <c r="P2407" s="241" t="s">
        <v>2144</v>
      </c>
      <c r="AT2407">
        <v>4</v>
      </c>
      <c r="AU2407" t="str">
        <f t="shared" si="74"/>
        <v>21206-4</v>
      </c>
      <c r="AV2407" s="121" t="str">
        <f t="shared" si="75"/>
        <v>R3-21206-38</v>
      </c>
      <c r="AW2407" s="121" t="s">
        <v>6654</v>
      </c>
      <c r="AX2407" s="121" t="s">
        <v>1622</v>
      </c>
      <c r="AY2407" s="139">
        <v>38</v>
      </c>
      <c r="AZ2407" s="139" t="s">
        <v>416</v>
      </c>
      <c r="BA2407" s="139" t="s">
        <v>419</v>
      </c>
      <c r="BB2407" s="139" t="s">
        <v>829</v>
      </c>
      <c r="BC2407"/>
    </row>
    <row r="2408" spans="11:55" x14ac:dyDescent="0.4">
      <c r="K2408" s="240" t="s">
        <v>15929</v>
      </c>
      <c r="L2408" s="241" t="s">
        <v>1722</v>
      </c>
      <c r="M2408" s="241">
        <v>52</v>
      </c>
      <c r="N2408" s="241" t="s">
        <v>4278</v>
      </c>
      <c r="O2408" s="241" t="s">
        <v>13273</v>
      </c>
      <c r="P2408" s="241" t="s">
        <v>2144</v>
      </c>
      <c r="AT2408">
        <v>1</v>
      </c>
      <c r="AU2408" t="str">
        <f t="shared" si="74"/>
        <v>21209-1</v>
      </c>
      <c r="AV2408" s="121" t="str">
        <f t="shared" si="75"/>
        <v>R3-21209-76</v>
      </c>
      <c r="AW2408" s="121" t="s">
        <v>6654</v>
      </c>
      <c r="AX2408" s="121" t="s">
        <v>1624</v>
      </c>
      <c r="AY2408" s="139">
        <v>76</v>
      </c>
      <c r="AZ2408" s="139" t="s">
        <v>416</v>
      </c>
      <c r="BA2408" s="139" t="s">
        <v>421</v>
      </c>
      <c r="BB2408" s="139" t="s">
        <v>3753</v>
      </c>
      <c r="BC2408"/>
    </row>
    <row r="2409" spans="11:55" x14ac:dyDescent="0.4">
      <c r="K2409" s="240" t="s">
        <v>15930</v>
      </c>
      <c r="L2409" s="241" t="s">
        <v>1722</v>
      </c>
      <c r="M2409" s="241">
        <v>53</v>
      </c>
      <c r="N2409" s="241" t="s">
        <v>8550</v>
      </c>
      <c r="O2409" s="241" t="s">
        <v>13273</v>
      </c>
      <c r="P2409" s="241" t="s">
        <v>2144</v>
      </c>
      <c r="AT2409">
        <v>2</v>
      </c>
      <c r="AU2409" t="str">
        <f t="shared" si="74"/>
        <v>21209-2</v>
      </c>
      <c r="AV2409" s="121" t="str">
        <f t="shared" si="75"/>
        <v>R3-21209-77</v>
      </c>
      <c r="AW2409" s="121" t="s">
        <v>6654</v>
      </c>
      <c r="AX2409" s="121" t="s">
        <v>1624</v>
      </c>
      <c r="AY2409" s="139">
        <v>77</v>
      </c>
      <c r="AZ2409" s="139" t="s">
        <v>416</v>
      </c>
      <c r="BA2409" s="139" t="s">
        <v>421</v>
      </c>
      <c r="BB2409" s="139" t="s">
        <v>829</v>
      </c>
      <c r="BC2409"/>
    </row>
    <row r="2410" spans="11:55" x14ac:dyDescent="0.4">
      <c r="K2410" s="240" t="s">
        <v>15931</v>
      </c>
      <c r="L2410" s="241" t="s">
        <v>1722</v>
      </c>
      <c r="M2410" s="241">
        <v>54</v>
      </c>
      <c r="N2410" s="241" t="s">
        <v>8551</v>
      </c>
      <c r="O2410" s="241" t="s">
        <v>13273</v>
      </c>
      <c r="P2410" s="241" t="s">
        <v>6880</v>
      </c>
      <c r="AT2410">
        <v>1</v>
      </c>
      <c r="AU2410" t="str">
        <f t="shared" si="74"/>
        <v>21210-1</v>
      </c>
      <c r="AV2410" s="121" t="str">
        <f t="shared" si="75"/>
        <v>R3-21210-11</v>
      </c>
      <c r="AW2410" s="121" t="s">
        <v>6654</v>
      </c>
      <c r="AX2410" s="121" t="s">
        <v>1625</v>
      </c>
      <c r="AY2410" s="139">
        <v>11</v>
      </c>
      <c r="AZ2410" s="139" t="s">
        <v>416</v>
      </c>
      <c r="BA2410" s="139" t="s">
        <v>422</v>
      </c>
      <c r="BB2410" s="139" t="s">
        <v>880</v>
      </c>
      <c r="BC2410"/>
    </row>
    <row r="2411" spans="11:55" x14ac:dyDescent="0.4">
      <c r="K2411" s="240" t="s">
        <v>15932</v>
      </c>
      <c r="L2411" s="241" t="s">
        <v>1722</v>
      </c>
      <c r="M2411" s="241">
        <v>55</v>
      </c>
      <c r="N2411" s="241" t="s">
        <v>8552</v>
      </c>
      <c r="O2411" s="241" t="s">
        <v>13273</v>
      </c>
      <c r="P2411" s="241" t="s">
        <v>2144</v>
      </c>
      <c r="AT2411">
        <v>2</v>
      </c>
      <c r="AU2411" t="str">
        <f t="shared" si="74"/>
        <v>21210-2</v>
      </c>
      <c r="AV2411" s="121" t="str">
        <f t="shared" si="75"/>
        <v>R3-21210-12</v>
      </c>
      <c r="AW2411" s="121" t="s">
        <v>6654</v>
      </c>
      <c r="AX2411" s="121" t="s">
        <v>1625</v>
      </c>
      <c r="AY2411" s="139">
        <v>12</v>
      </c>
      <c r="AZ2411" s="139" t="s">
        <v>416</v>
      </c>
      <c r="BA2411" s="139" t="s">
        <v>422</v>
      </c>
      <c r="BB2411" s="139" t="s">
        <v>3754</v>
      </c>
      <c r="BC2411"/>
    </row>
    <row r="2412" spans="11:55" x14ac:dyDescent="0.4">
      <c r="K2412" s="240" t="s">
        <v>15933</v>
      </c>
      <c r="L2412" s="241" t="s">
        <v>1722</v>
      </c>
      <c r="M2412" s="241">
        <v>56</v>
      </c>
      <c r="N2412" s="241" t="s">
        <v>8553</v>
      </c>
      <c r="O2412" s="241" t="s">
        <v>13273</v>
      </c>
      <c r="P2412" s="241" t="s">
        <v>2147</v>
      </c>
      <c r="AT2412">
        <v>3</v>
      </c>
      <c r="AU2412" t="str">
        <f t="shared" si="74"/>
        <v>21210-3</v>
      </c>
      <c r="AV2412" s="121" t="str">
        <f t="shared" si="75"/>
        <v>R3-21210-13</v>
      </c>
      <c r="AW2412" s="121" t="s">
        <v>6654</v>
      </c>
      <c r="AX2412" s="121" t="s">
        <v>1625</v>
      </c>
      <c r="AY2412" s="139">
        <v>13</v>
      </c>
      <c r="AZ2412" s="139" t="s">
        <v>416</v>
      </c>
      <c r="BA2412" s="139" t="s">
        <v>422</v>
      </c>
      <c r="BB2412" s="139" t="s">
        <v>2890</v>
      </c>
      <c r="BC2412"/>
    </row>
    <row r="2413" spans="11:55" x14ac:dyDescent="0.4">
      <c r="K2413" s="240" t="s">
        <v>15934</v>
      </c>
      <c r="L2413" s="241" t="s">
        <v>1722</v>
      </c>
      <c r="M2413" s="241">
        <v>57</v>
      </c>
      <c r="N2413" s="241" t="s">
        <v>8554</v>
      </c>
      <c r="O2413" s="241" t="s">
        <v>13274</v>
      </c>
      <c r="P2413" s="241" t="s">
        <v>6880</v>
      </c>
      <c r="AT2413">
        <v>4</v>
      </c>
      <c r="AU2413" t="str">
        <f t="shared" si="74"/>
        <v>21210-4</v>
      </c>
      <c r="AV2413" s="121" t="str">
        <f t="shared" si="75"/>
        <v>R3-21210-14</v>
      </c>
      <c r="AW2413" s="121" t="s">
        <v>6654</v>
      </c>
      <c r="AX2413" s="121" t="s">
        <v>1625</v>
      </c>
      <c r="AY2413" s="139">
        <v>14</v>
      </c>
      <c r="AZ2413" s="139" t="s">
        <v>416</v>
      </c>
      <c r="BA2413" s="139" t="s">
        <v>422</v>
      </c>
      <c r="BB2413" s="139" t="s">
        <v>3755</v>
      </c>
      <c r="BC2413"/>
    </row>
    <row r="2414" spans="11:55" x14ac:dyDescent="0.4">
      <c r="K2414" s="240" t="s">
        <v>15935</v>
      </c>
      <c r="L2414" s="241" t="s">
        <v>1722</v>
      </c>
      <c r="M2414" s="241">
        <v>58</v>
      </c>
      <c r="N2414" s="241" t="s">
        <v>8555</v>
      </c>
      <c r="O2414" s="241" t="s">
        <v>13274</v>
      </c>
      <c r="P2414" s="241" t="s">
        <v>6880</v>
      </c>
      <c r="AT2414">
        <v>5</v>
      </c>
      <c r="AU2414" t="str">
        <f t="shared" si="74"/>
        <v>21210-5</v>
      </c>
      <c r="AV2414" s="121" t="str">
        <f t="shared" si="75"/>
        <v>R3-21210-15</v>
      </c>
      <c r="AW2414" s="121" t="s">
        <v>6654</v>
      </c>
      <c r="AX2414" s="121" t="s">
        <v>1625</v>
      </c>
      <c r="AY2414" s="139">
        <v>15</v>
      </c>
      <c r="AZ2414" s="139" t="s">
        <v>416</v>
      </c>
      <c r="BA2414" s="139" t="s">
        <v>422</v>
      </c>
      <c r="BB2414" s="139" t="s">
        <v>3756</v>
      </c>
      <c r="BC2414"/>
    </row>
    <row r="2415" spans="11:55" x14ac:dyDescent="0.4">
      <c r="K2415" s="240" t="s">
        <v>15936</v>
      </c>
      <c r="L2415" s="241" t="s">
        <v>1722</v>
      </c>
      <c r="M2415" s="241">
        <v>59</v>
      </c>
      <c r="N2415" s="241" t="s">
        <v>4276</v>
      </c>
      <c r="O2415" s="241" t="s">
        <v>13273</v>
      </c>
      <c r="P2415" s="241" t="s">
        <v>2143</v>
      </c>
      <c r="AT2415">
        <v>6</v>
      </c>
      <c r="AU2415" t="str">
        <f t="shared" si="74"/>
        <v>21210-6</v>
      </c>
      <c r="AV2415" s="121" t="str">
        <f t="shared" si="75"/>
        <v>R3-21210-16</v>
      </c>
      <c r="AW2415" s="121" t="s">
        <v>6654</v>
      </c>
      <c r="AX2415" s="121" t="s">
        <v>1625</v>
      </c>
      <c r="AY2415" s="139">
        <v>16</v>
      </c>
      <c r="AZ2415" s="139" t="s">
        <v>416</v>
      </c>
      <c r="BA2415" s="139" t="s">
        <v>422</v>
      </c>
      <c r="BB2415" s="139" t="s">
        <v>3757</v>
      </c>
      <c r="BC2415"/>
    </row>
    <row r="2416" spans="11:55" x14ac:dyDescent="0.4">
      <c r="K2416" s="240" t="s">
        <v>15937</v>
      </c>
      <c r="L2416" s="241" t="s">
        <v>1722</v>
      </c>
      <c r="M2416" s="241">
        <v>60</v>
      </c>
      <c r="N2416" s="241" t="s">
        <v>6473</v>
      </c>
      <c r="O2416" s="241" t="s">
        <v>13273</v>
      </c>
      <c r="P2416" s="241" t="s">
        <v>6880</v>
      </c>
      <c r="AT2416">
        <v>2</v>
      </c>
      <c r="AU2416" t="str">
        <f t="shared" si="74"/>
        <v>21213-2</v>
      </c>
      <c r="AV2416" s="121" t="str">
        <f t="shared" si="75"/>
        <v>R3-21213-3</v>
      </c>
      <c r="AW2416" s="121" t="s">
        <v>6654</v>
      </c>
      <c r="AX2416" s="121" t="s">
        <v>1627</v>
      </c>
      <c r="AY2416" s="139">
        <v>3</v>
      </c>
      <c r="AZ2416" s="139" t="s">
        <v>416</v>
      </c>
      <c r="BA2416" s="139" t="s">
        <v>424</v>
      </c>
      <c r="BB2416" s="139" t="s">
        <v>3768</v>
      </c>
      <c r="BC2416"/>
    </row>
    <row r="2417" spans="11:55" x14ac:dyDescent="0.4">
      <c r="K2417" s="240" t="s">
        <v>15938</v>
      </c>
      <c r="L2417" s="241" t="s">
        <v>1722</v>
      </c>
      <c r="M2417" s="241">
        <v>61</v>
      </c>
      <c r="N2417" s="241" t="s">
        <v>8556</v>
      </c>
      <c r="O2417" s="241" t="s">
        <v>13274</v>
      </c>
      <c r="P2417" s="241" t="s">
        <v>6686</v>
      </c>
      <c r="AT2417">
        <v>3</v>
      </c>
      <c r="AU2417" t="str">
        <f t="shared" si="74"/>
        <v>21213-3</v>
      </c>
      <c r="AV2417" s="121" t="str">
        <f t="shared" si="75"/>
        <v>R3-21213-7</v>
      </c>
      <c r="AW2417" s="121" t="s">
        <v>6654</v>
      </c>
      <c r="AX2417" s="121" t="s">
        <v>1627</v>
      </c>
      <c r="AY2417" s="139">
        <v>7</v>
      </c>
      <c r="AZ2417" s="139" t="s">
        <v>416</v>
      </c>
      <c r="BA2417" s="139" t="s">
        <v>424</v>
      </c>
      <c r="BB2417" s="139" t="s">
        <v>3769</v>
      </c>
      <c r="BC2417"/>
    </row>
    <row r="2418" spans="11:55" x14ac:dyDescent="0.4">
      <c r="K2418" s="240" t="s">
        <v>15939</v>
      </c>
      <c r="L2418" s="241" t="s">
        <v>1722</v>
      </c>
      <c r="M2418" s="241">
        <v>62</v>
      </c>
      <c r="N2418" s="241" t="s">
        <v>8557</v>
      </c>
      <c r="O2418" s="241" t="s">
        <v>13274</v>
      </c>
      <c r="P2418" s="241" t="s">
        <v>6686</v>
      </c>
      <c r="AT2418">
        <v>1</v>
      </c>
      <c r="AU2418" t="str">
        <f t="shared" si="74"/>
        <v>21214-1</v>
      </c>
      <c r="AV2418" s="121" t="str">
        <f t="shared" si="75"/>
        <v>R3-21214-18</v>
      </c>
      <c r="AW2418" s="121" t="s">
        <v>6654</v>
      </c>
      <c r="AX2418" s="121" t="s">
        <v>1628</v>
      </c>
      <c r="AY2418" s="139">
        <v>18</v>
      </c>
      <c r="AZ2418" s="139" t="s">
        <v>416</v>
      </c>
      <c r="BA2418" s="139" t="s">
        <v>425</v>
      </c>
      <c r="BB2418" s="139" t="s">
        <v>3771</v>
      </c>
      <c r="BC2418"/>
    </row>
    <row r="2419" spans="11:55" x14ac:dyDescent="0.4">
      <c r="K2419" s="240" t="s">
        <v>15940</v>
      </c>
      <c r="L2419" s="241" t="s">
        <v>1722</v>
      </c>
      <c r="M2419" s="241">
        <v>63</v>
      </c>
      <c r="N2419" s="241" t="s">
        <v>8558</v>
      </c>
      <c r="O2419" s="241" t="s">
        <v>13274</v>
      </c>
      <c r="P2419" s="241" t="s">
        <v>6686</v>
      </c>
      <c r="AT2419">
        <v>2</v>
      </c>
      <c r="AU2419" t="str">
        <f t="shared" si="74"/>
        <v>21219-2</v>
      </c>
      <c r="AV2419" s="121" t="str">
        <f t="shared" si="75"/>
        <v>R3-21219-30</v>
      </c>
      <c r="AW2419" s="121" t="s">
        <v>6654</v>
      </c>
      <c r="AX2419" s="121" t="s">
        <v>1630</v>
      </c>
      <c r="AY2419" s="139">
        <v>30</v>
      </c>
      <c r="AZ2419" s="139" t="s">
        <v>416</v>
      </c>
      <c r="BA2419" s="139" t="s">
        <v>427</v>
      </c>
      <c r="BB2419" s="139" t="s">
        <v>829</v>
      </c>
      <c r="BC2419"/>
    </row>
    <row r="2420" spans="11:55" x14ac:dyDescent="0.4">
      <c r="K2420" s="240" t="s">
        <v>15941</v>
      </c>
      <c r="L2420" s="241" t="s">
        <v>1722</v>
      </c>
      <c r="M2420" s="241">
        <v>64</v>
      </c>
      <c r="N2420" s="241" t="s">
        <v>8559</v>
      </c>
      <c r="O2420" s="241" t="s">
        <v>13274</v>
      </c>
      <c r="P2420" s="241" t="s">
        <v>6686</v>
      </c>
      <c r="AT2420">
        <v>2</v>
      </c>
      <c r="AU2420" t="str">
        <f t="shared" si="74"/>
        <v>21381-2</v>
      </c>
      <c r="AV2420" s="121" t="str">
        <f t="shared" si="75"/>
        <v>R3-21381-33</v>
      </c>
      <c r="AW2420" s="121" t="s">
        <v>6654</v>
      </c>
      <c r="AX2420" s="121" t="s">
        <v>1631</v>
      </c>
      <c r="AY2420" s="139">
        <v>33</v>
      </c>
      <c r="AZ2420" s="139" t="s">
        <v>416</v>
      </c>
      <c r="BA2420" s="139" t="s">
        <v>428</v>
      </c>
      <c r="BB2420" s="139" t="s">
        <v>829</v>
      </c>
      <c r="BC2420"/>
    </row>
    <row r="2421" spans="11:55" x14ac:dyDescent="0.4">
      <c r="K2421" s="240" t="s">
        <v>15942</v>
      </c>
      <c r="L2421" s="241" t="s">
        <v>1722</v>
      </c>
      <c r="M2421" s="241">
        <v>65</v>
      </c>
      <c r="N2421" s="241" t="s">
        <v>8560</v>
      </c>
      <c r="O2421" s="241" t="s">
        <v>13274</v>
      </c>
      <c r="P2421" s="241" t="s">
        <v>6880</v>
      </c>
      <c r="AT2421">
        <v>1</v>
      </c>
      <c r="AU2421" t="str">
        <f t="shared" si="74"/>
        <v>21383-1</v>
      </c>
      <c r="AV2421" s="121" t="str">
        <f t="shared" si="75"/>
        <v>R3-21383-8</v>
      </c>
      <c r="AW2421" s="121" t="s">
        <v>6654</v>
      </c>
      <c r="AX2421" s="121" t="s">
        <v>1632</v>
      </c>
      <c r="AY2421" s="139">
        <v>8</v>
      </c>
      <c r="AZ2421" s="139" t="s">
        <v>416</v>
      </c>
      <c r="BA2421" s="139" t="s">
        <v>429</v>
      </c>
      <c r="BB2421" s="139" t="s">
        <v>3780</v>
      </c>
      <c r="BC2421"/>
    </row>
    <row r="2422" spans="11:55" x14ac:dyDescent="0.4">
      <c r="K2422" s="240" t="s">
        <v>15943</v>
      </c>
      <c r="L2422" s="241" t="s">
        <v>1722</v>
      </c>
      <c r="M2422" s="241">
        <v>66</v>
      </c>
      <c r="N2422" s="241" t="s">
        <v>8539</v>
      </c>
      <c r="O2422" s="241" t="s">
        <v>13274</v>
      </c>
      <c r="P2422" s="241" t="s">
        <v>6681</v>
      </c>
      <c r="AT2422">
        <v>2</v>
      </c>
      <c r="AU2422" t="str">
        <f t="shared" si="74"/>
        <v>21383-2</v>
      </c>
      <c r="AV2422" s="121" t="str">
        <f t="shared" si="75"/>
        <v>R3-21383-16</v>
      </c>
      <c r="AW2422" s="121" t="s">
        <v>6654</v>
      </c>
      <c r="AX2422" s="121" t="s">
        <v>1632</v>
      </c>
      <c r="AY2422" s="139">
        <v>16</v>
      </c>
      <c r="AZ2422" s="139" t="s">
        <v>416</v>
      </c>
      <c r="BA2422" s="139" t="s">
        <v>429</v>
      </c>
      <c r="BB2422" s="139" t="s">
        <v>3781</v>
      </c>
      <c r="BC2422"/>
    </row>
    <row r="2423" spans="11:55" x14ac:dyDescent="0.4">
      <c r="K2423" s="240" t="s">
        <v>15944</v>
      </c>
      <c r="L2423" s="241" t="s">
        <v>1722</v>
      </c>
      <c r="M2423" s="241">
        <v>67</v>
      </c>
      <c r="N2423" s="241" t="s">
        <v>8561</v>
      </c>
      <c r="O2423" s="241" t="s">
        <v>13273</v>
      </c>
      <c r="P2423" s="241" t="s">
        <v>1259</v>
      </c>
      <c r="AT2423">
        <v>3</v>
      </c>
      <c r="AU2423" t="str">
        <f t="shared" si="74"/>
        <v>21383-3</v>
      </c>
      <c r="AV2423" s="121" t="str">
        <f t="shared" si="75"/>
        <v>R3-21383-18</v>
      </c>
      <c r="AW2423" s="121" t="s">
        <v>6654</v>
      </c>
      <c r="AX2423" s="121" t="s">
        <v>1632</v>
      </c>
      <c r="AY2423" s="139">
        <v>18</v>
      </c>
      <c r="AZ2423" s="139" t="s">
        <v>416</v>
      </c>
      <c r="BA2423" s="139" t="s">
        <v>429</v>
      </c>
      <c r="BB2423" s="139" t="s">
        <v>3782</v>
      </c>
      <c r="BC2423"/>
    </row>
    <row r="2424" spans="11:55" x14ac:dyDescent="0.4">
      <c r="K2424" s="240" t="s">
        <v>15945</v>
      </c>
      <c r="L2424" s="241" t="s">
        <v>1722</v>
      </c>
      <c r="M2424" s="241">
        <v>68</v>
      </c>
      <c r="N2424" s="241" t="s">
        <v>8562</v>
      </c>
      <c r="O2424" s="241" t="s">
        <v>13273</v>
      </c>
      <c r="P2424" s="241" t="s">
        <v>2144</v>
      </c>
      <c r="AT2424">
        <v>4</v>
      </c>
      <c r="AU2424" t="str">
        <f t="shared" si="74"/>
        <v>21383-4</v>
      </c>
      <c r="AV2424" s="121" t="str">
        <f t="shared" si="75"/>
        <v>R3-21383-21</v>
      </c>
      <c r="AW2424" s="121" t="s">
        <v>6654</v>
      </c>
      <c r="AX2424" s="121" t="s">
        <v>1632</v>
      </c>
      <c r="AY2424" s="139">
        <v>21</v>
      </c>
      <c r="AZ2424" s="139" t="s">
        <v>416</v>
      </c>
      <c r="BA2424" s="139" t="s">
        <v>429</v>
      </c>
      <c r="BB2424" s="139" t="s">
        <v>3783</v>
      </c>
      <c r="BC2424"/>
    </row>
    <row r="2425" spans="11:55" x14ac:dyDescent="0.4">
      <c r="K2425" s="240" t="s">
        <v>15946</v>
      </c>
      <c r="L2425" s="241" t="s">
        <v>1722</v>
      </c>
      <c r="M2425" s="241">
        <v>69</v>
      </c>
      <c r="N2425" s="241" t="s">
        <v>8563</v>
      </c>
      <c r="O2425" s="241" t="s">
        <v>13273</v>
      </c>
      <c r="P2425" s="241" t="s">
        <v>2144</v>
      </c>
      <c r="AT2425">
        <v>1</v>
      </c>
      <c r="AU2425" t="str">
        <f t="shared" si="74"/>
        <v>21404-1</v>
      </c>
      <c r="AV2425" s="121" t="str">
        <f t="shared" si="75"/>
        <v>R3-21404-9</v>
      </c>
      <c r="AW2425" s="121" t="s">
        <v>6654</v>
      </c>
      <c r="AX2425" s="121" t="s">
        <v>1633</v>
      </c>
      <c r="AY2425" s="139">
        <v>9</v>
      </c>
      <c r="AZ2425" s="139" t="s">
        <v>416</v>
      </c>
      <c r="BA2425" s="139" t="s">
        <v>78</v>
      </c>
      <c r="BB2425" s="139" t="s">
        <v>3784</v>
      </c>
      <c r="BC2425"/>
    </row>
    <row r="2426" spans="11:55" x14ac:dyDescent="0.4">
      <c r="K2426" s="240" t="s">
        <v>15947</v>
      </c>
      <c r="L2426" s="241" t="s">
        <v>1722</v>
      </c>
      <c r="M2426" s="241">
        <v>70</v>
      </c>
      <c r="N2426" s="241" t="s">
        <v>4280</v>
      </c>
      <c r="O2426" s="241" t="s">
        <v>13274</v>
      </c>
      <c r="P2426" s="241" t="s">
        <v>6880</v>
      </c>
      <c r="AT2426">
        <v>2</v>
      </c>
      <c r="AU2426" t="str">
        <f t="shared" si="74"/>
        <v>21404-2</v>
      </c>
      <c r="AV2426" s="121" t="str">
        <f t="shared" si="75"/>
        <v>R3-21404-10</v>
      </c>
      <c r="AW2426" s="121" t="s">
        <v>6654</v>
      </c>
      <c r="AX2426" s="121" t="s">
        <v>1633</v>
      </c>
      <c r="AY2426" s="139">
        <v>10</v>
      </c>
      <c r="AZ2426" s="139" t="s">
        <v>416</v>
      </c>
      <c r="BA2426" s="139" t="s">
        <v>78</v>
      </c>
      <c r="BB2426" s="139" t="s">
        <v>829</v>
      </c>
      <c r="BC2426"/>
    </row>
    <row r="2427" spans="11:55" x14ac:dyDescent="0.4">
      <c r="K2427" s="240" t="s">
        <v>15948</v>
      </c>
      <c r="L2427" s="241" t="s">
        <v>1722</v>
      </c>
      <c r="M2427" s="241">
        <v>71</v>
      </c>
      <c r="N2427" s="241" t="s">
        <v>8564</v>
      </c>
      <c r="O2427" s="241" t="s">
        <v>13273</v>
      </c>
      <c r="P2427" s="241" t="s">
        <v>2144</v>
      </c>
      <c r="AT2427">
        <v>3</v>
      </c>
      <c r="AU2427" t="str">
        <f t="shared" si="74"/>
        <v>21404-3</v>
      </c>
      <c r="AV2427" s="121" t="str">
        <f t="shared" si="75"/>
        <v>R3-21404-11</v>
      </c>
      <c r="AW2427" s="121" t="s">
        <v>6654</v>
      </c>
      <c r="AX2427" s="121" t="s">
        <v>1633</v>
      </c>
      <c r="AY2427" s="139">
        <v>11</v>
      </c>
      <c r="AZ2427" s="139" t="s">
        <v>416</v>
      </c>
      <c r="BA2427" s="139" t="s">
        <v>78</v>
      </c>
      <c r="BB2427" s="139" t="s">
        <v>3785</v>
      </c>
      <c r="BC2427"/>
    </row>
    <row r="2428" spans="11:55" x14ac:dyDescent="0.4">
      <c r="K2428" s="240" t="s">
        <v>15949</v>
      </c>
      <c r="L2428" s="241" t="s">
        <v>1722</v>
      </c>
      <c r="M2428" s="241">
        <v>72</v>
      </c>
      <c r="N2428" s="241" t="s">
        <v>8512</v>
      </c>
      <c r="O2428" s="241" t="s">
        <v>13274</v>
      </c>
      <c r="P2428" s="241" t="s">
        <v>6686</v>
      </c>
      <c r="AT2428">
        <v>11</v>
      </c>
      <c r="AU2428" t="str">
        <f t="shared" si="74"/>
        <v>22000-11</v>
      </c>
      <c r="AV2428" s="121" t="str">
        <f t="shared" si="75"/>
        <v>R3-22000-34</v>
      </c>
      <c r="AW2428" s="121" t="s">
        <v>6654</v>
      </c>
      <c r="AX2428" s="121" t="s">
        <v>1279</v>
      </c>
      <c r="AY2428" s="139">
        <v>34</v>
      </c>
      <c r="AZ2428" s="139" t="s">
        <v>430</v>
      </c>
      <c r="BA2428" s="139" t="s">
        <v>6655</v>
      </c>
      <c r="BB2428" s="139" t="s">
        <v>3788</v>
      </c>
      <c r="BC2428"/>
    </row>
    <row r="2429" spans="11:55" x14ac:dyDescent="0.4">
      <c r="K2429" s="240" t="s">
        <v>15950</v>
      </c>
      <c r="L2429" s="241" t="s">
        <v>1723</v>
      </c>
      <c r="M2429" s="241">
        <v>1</v>
      </c>
      <c r="N2429" s="241" t="s">
        <v>8565</v>
      </c>
      <c r="O2429" s="241" t="s">
        <v>13273</v>
      </c>
      <c r="P2429" s="241" t="s">
        <v>2144</v>
      </c>
      <c r="AT2429">
        <v>12</v>
      </c>
      <c r="AU2429" t="str">
        <f t="shared" si="74"/>
        <v>22000-12</v>
      </c>
      <c r="AV2429" s="121" t="str">
        <f t="shared" si="75"/>
        <v>R3-22000-84</v>
      </c>
      <c r="AW2429" s="121" t="s">
        <v>6654</v>
      </c>
      <c r="AX2429" s="121" t="s">
        <v>1279</v>
      </c>
      <c r="AY2429" s="139">
        <v>84</v>
      </c>
      <c r="AZ2429" s="139" t="s">
        <v>430</v>
      </c>
      <c r="BA2429" s="139" t="s">
        <v>6655</v>
      </c>
      <c r="BB2429" s="139" t="s">
        <v>3792</v>
      </c>
      <c r="BC2429"/>
    </row>
    <row r="2430" spans="11:55" x14ac:dyDescent="0.4">
      <c r="K2430" s="240" t="s">
        <v>15951</v>
      </c>
      <c r="L2430" s="241" t="s">
        <v>1723</v>
      </c>
      <c r="M2430" s="241">
        <v>2</v>
      </c>
      <c r="N2430" s="241" t="s">
        <v>4284</v>
      </c>
      <c r="O2430" s="241" t="s">
        <v>13273</v>
      </c>
      <c r="P2430" s="241" t="s">
        <v>2144</v>
      </c>
      <c r="AT2430">
        <v>13</v>
      </c>
      <c r="AU2430" t="str">
        <f t="shared" si="74"/>
        <v>22000-13</v>
      </c>
      <c r="AV2430" s="121" t="str">
        <f t="shared" si="75"/>
        <v>R3-22000-103</v>
      </c>
      <c r="AW2430" s="121" t="s">
        <v>6654</v>
      </c>
      <c r="AX2430" s="121" t="s">
        <v>1279</v>
      </c>
      <c r="AY2430" s="139">
        <v>103</v>
      </c>
      <c r="AZ2430" s="139" t="s">
        <v>430</v>
      </c>
      <c r="BA2430" s="139" t="s">
        <v>6655</v>
      </c>
      <c r="BB2430" s="139" t="s">
        <v>3795</v>
      </c>
      <c r="BC2430"/>
    </row>
    <row r="2431" spans="11:55" x14ac:dyDescent="0.4">
      <c r="K2431" s="240" t="s">
        <v>15952</v>
      </c>
      <c r="L2431" s="241" t="s">
        <v>1723</v>
      </c>
      <c r="M2431" s="241">
        <v>3</v>
      </c>
      <c r="N2431" s="241" t="s">
        <v>8566</v>
      </c>
      <c r="O2431" s="241" t="s">
        <v>13273</v>
      </c>
      <c r="P2431" s="241" t="s">
        <v>2144</v>
      </c>
      <c r="AT2431">
        <v>14</v>
      </c>
      <c r="AU2431" t="str">
        <f t="shared" si="74"/>
        <v>22000-14</v>
      </c>
      <c r="AV2431" s="121" t="str">
        <f t="shared" si="75"/>
        <v>R3-22000-119</v>
      </c>
      <c r="AW2431" s="121" t="s">
        <v>6654</v>
      </c>
      <c r="AX2431" s="121" t="s">
        <v>1279</v>
      </c>
      <c r="AY2431" s="139">
        <v>119</v>
      </c>
      <c r="AZ2431" s="139" t="s">
        <v>430</v>
      </c>
      <c r="BA2431" s="139" t="s">
        <v>6655</v>
      </c>
      <c r="BB2431" s="139" t="s">
        <v>3797</v>
      </c>
      <c r="BC2431"/>
    </row>
    <row r="2432" spans="11:55" x14ac:dyDescent="0.4">
      <c r="K2432" s="240" t="s">
        <v>15953</v>
      </c>
      <c r="L2432" s="241" t="s">
        <v>1723</v>
      </c>
      <c r="M2432" s="241">
        <v>4</v>
      </c>
      <c r="N2432" s="241" t="s">
        <v>8567</v>
      </c>
      <c r="O2432" s="241" t="s">
        <v>13273</v>
      </c>
      <c r="P2432" s="241" t="s">
        <v>2144</v>
      </c>
      <c r="AT2432">
        <v>15</v>
      </c>
      <c r="AU2432" t="str">
        <f t="shared" si="74"/>
        <v>22000-15</v>
      </c>
      <c r="AV2432" s="121" t="str">
        <f t="shared" si="75"/>
        <v>R3-22000-120</v>
      </c>
      <c r="AW2432" s="121" t="s">
        <v>6654</v>
      </c>
      <c r="AX2432" s="121" t="s">
        <v>1279</v>
      </c>
      <c r="AY2432" s="139">
        <v>120</v>
      </c>
      <c r="AZ2432" s="139" t="s">
        <v>430</v>
      </c>
      <c r="BA2432" s="139" t="s">
        <v>6655</v>
      </c>
      <c r="BB2432" s="139" t="s">
        <v>838</v>
      </c>
      <c r="BC2432"/>
    </row>
    <row r="2433" spans="11:55" x14ac:dyDescent="0.4">
      <c r="K2433" s="240" t="s">
        <v>15954</v>
      </c>
      <c r="L2433" s="241" t="s">
        <v>1723</v>
      </c>
      <c r="M2433" s="241">
        <v>5</v>
      </c>
      <c r="N2433" s="241" t="s">
        <v>8568</v>
      </c>
      <c r="O2433" s="241" t="s">
        <v>13273</v>
      </c>
      <c r="P2433" s="241" t="s">
        <v>2144</v>
      </c>
      <c r="AT2433">
        <v>16</v>
      </c>
      <c r="AU2433" t="str">
        <f t="shared" si="74"/>
        <v>22000-16</v>
      </c>
      <c r="AV2433" s="121" t="str">
        <f t="shared" si="75"/>
        <v>R3-22000-127</v>
      </c>
      <c r="AW2433" s="121" t="s">
        <v>6654</v>
      </c>
      <c r="AX2433" s="121" t="s">
        <v>1279</v>
      </c>
      <c r="AY2433" s="139">
        <v>127</v>
      </c>
      <c r="AZ2433" s="139" t="s">
        <v>430</v>
      </c>
      <c r="BA2433" s="139" t="s">
        <v>6655</v>
      </c>
      <c r="BB2433" s="139" t="s">
        <v>3799</v>
      </c>
      <c r="BC2433"/>
    </row>
    <row r="2434" spans="11:55" x14ac:dyDescent="0.4">
      <c r="K2434" s="240" t="s">
        <v>15955</v>
      </c>
      <c r="L2434" s="241" t="s">
        <v>1723</v>
      </c>
      <c r="M2434" s="241">
        <v>6</v>
      </c>
      <c r="N2434" s="241" t="s">
        <v>8569</v>
      </c>
      <c r="O2434" s="241" t="s">
        <v>13273</v>
      </c>
      <c r="P2434" s="241" t="s">
        <v>2144</v>
      </c>
      <c r="AT2434">
        <v>17</v>
      </c>
      <c r="AU2434" t="str">
        <f t="shared" si="74"/>
        <v>22000-17</v>
      </c>
      <c r="AV2434" s="121" t="str">
        <f t="shared" si="75"/>
        <v>R3-22000-128</v>
      </c>
      <c r="AW2434" s="121" t="s">
        <v>6654</v>
      </c>
      <c r="AX2434" s="121" t="s">
        <v>1279</v>
      </c>
      <c r="AY2434" s="139">
        <v>128</v>
      </c>
      <c r="AZ2434" s="139" t="s">
        <v>430</v>
      </c>
      <c r="BA2434" s="139" t="s">
        <v>6655</v>
      </c>
      <c r="BB2434" s="139" t="s">
        <v>3800</v>
      </c>
      <c r="BC2434"/>
    </row>
    <row r="2435" spans="11:55" x14ac:dyDescent="0.4">
      <c r="K2435" s="240" t="s">
        <v>15956</v>
      </c>
      <c r="L2435" s="241" t="s">
        <v>1723</v>
      </c>
      <c r="M2435" s="241">
        <v>7</v>
      </c>
      <c r="N2435" s="241" t="s">
        <v>8570</v>
      </c>
      <c r="O2435" s="241" t="s">
        <v>13273</v>
      </c>
      <c r="P2435" s="241" t="s">
        <v>1267</v>
      </c>
      <c r="AT2435">
        <v>18</v>
      </c>
      <c r="AU2435" t="str">
        <f t="shared" si="74"/>
        <v>22000-18</v>
      </c>
      <c r="AV2435" s="121" t="str">
        <f t="shared" si="75"/>
        <v>R3-22000-130</v>
      </c>
      <c r="AW2435" s="121" t="s">
        <v>6654</v>
      </c>
      <c r="AX2435" s="121" t="s">
        <v>1279</v>
      </c>
      <c r="AY2435" s="139">
        <v>130</v>
      </c>
      <c r="AZ2435" s="139" t="s">
        <v>430</v>
      </c>
      <c r="BA2435" s="139" t="s">
        <v>6655</v>
      </c>
      <c r="BB2435" s="139" t="s">
        <v>829</v>
      </c>
      <c r="BC2435"/>
    </row>
    <row r="2436" spans="11:55" x14ac:dyDescent="0.4">
      <c r="K2436" s="240" t="s">
        <v>15957</v>
      </c>
      <c r="L2436" s="241" t="s">
        <v>1723</v>
      </c>
      <c r="M2436" s="241">
        <v>8</v>
      </c>
      <c r="N2436" s="241" t="s">
        <v>4285</v>
      </c>
      <c r="O2436" s="241" t="s">
        <v>13273</v>
      </c>
      <c r="P2436" s="241" t="s">
        <v>1267</v>
      </c>
      <c r="AT2436">
        <v>19</v>
      </c>
      <c r="AU2436" t="str">
        <f t="shared" ref="AU2436:AU2499" si="76">AX2436&amp;"-"&amp;AT2436</f>
        <v>22000-19</v>
      </c>
      <c r="AV2436" s="121" t="str">
        <f t="shared" ref="AV2436:AV2499" si="77">AW2436&amp;"-"&amp;AX2436&amp;"-"&amp;AY2436</f>
        <v>R3-22000-134</v>
      </c>
      <c r="AW2436" s="121" t="s">
        <v>6654</v>
      </c>
      <c r="AX2436" s="121" t="s">
        <v>1279</v>
      </c>
      <c r="AY2436" s="139">
        <v>134</v>
      </c>
      <c r="AZ2436" s="139" t="s">
        <v>430</v>
      </c>
      <c r="BA2436" s="139" t="s">
        <v>6655</v>
      </c>
      <c r="BB2436" s="139" t="s">
        <v>3801</v>
      </c>
      <c r="BC2436"/>
    </row>
    <row r="2437" spans="11:55" x14ac:dyDescent="0.4">
      <c r="K2437" s="240" t="s">
        <v>15958</v>
      </c>
      <c r="L2437" s="241" t="s">
        <v>1723</v>
      </c>
      <c r="M2437" s="241">
        <v>9</v>
      </c>
      <c r="N2437" s="241" t="s">
        <v>8571</v>
      </c>
      <c r="O2437" s="241" t="s">
        <v>13273</v>
      </c>
      <c r="P2437" s="241" t="s">
        <v>1267</v>
      </c>
      <c r="AT2437">
        <v>20</v>
      </c>
      <c r="AU2437" t="str">
        <f t="shared" si="76"/>
        <v>22000-20</v>
      </c>
      <c r="AV2437" s="121" t="str">
        <f t="shared" si="77"/>
        <v>R3-22000-138</v>
      </c>
      <c r="AW2437" s="121" t="s">
        <v>6654</v>
      </c>
      <c r="AX2437" s="121" t="s">
        <v>1279</v>
      </c>
      <c r="AY2437" s="139">
        <v>138</v>
      </c>
      <c r="AZ2437" s="139" t="s">
        <v>430</v>
      </c>
      <c r="BA2437" s="139" t="s">
        <v>6655</v>
      </c>
      <c r="BB2437" s="139" t="s">
        <v>829</v>
      </c>
      <c r="BC2437"/>
    </row>
    <row r="2438" spans="11:55" x14ac:dyDescent="0.4">
      <c r="K2438" s="240" t="s">
        <v>15959</v>
      </c>
      <c r="L2438" s="241" t="s">
        <v>1723</v>
      </c>
      <c r="M2438" s="241">
        <v>10</v>
      </c>
      <c r="N2438" s="241" t="s">
        <v>6668</v>
      </c>
      <c r="O2438" s="241" t="s">
        <v>13273</v>
      </c>
      <c r="P2438" s="241" t="s">
        <v>2144</v>
      </c>
      <c r="AT2438">
        <v>21</v>
      </c>
      <c r="AU2438" t="str">
        <f t="shared" si="76"/>
        <v>22000-21</v>
      </c>
      <c r="AV2438" s="121" t="str">
        <f t="shared" si="77"/>
        <v>R3-22000-146</v>
      </c>
      <c r="AW2438" s="121" t="s">
        <v>6654</v>
      </c>
      <c r="AX2438" s="121" t="s">
        <v>1279</v>
      </c>
      <c r="AY2438" s="139">
        <v>146</v>
      </c>
      <c r="AZ2438" s="139" t="s">
        <v>430</v>
      </c>
      <c r="BA2438" s="139" t="s">
        <v>6655</v>
      </c>
      <c r="BB2438" s="139" t="s">
        <v>3794</v>
      </c>
      <c r="BC2438"/>
    </row>
    <row r="2439" spans="11:55" x14ac:dyDescent="0.4">
      <c r="K2439" s="240" t="s">
        <v>15960</v>
      </c>
      <c r="L2439" s="241" t="s">
        <v>1723</v>
      </c>
      <c r="M2439" s="241">
        <v>11</v>
      </c>
      <c r="N2439" s="241" t="s">
        <v>8572</v>
      </c>
      <c r="O2439" s="241" t="s">
        <v>13273</v>
      </c>
      <c r="P2439" s="241" t="s">
        <v>1267</v>
      </c>
      <c r="AT2439">
        <v>4</v>
      </c>
      <c r="AU2439" t="str">
        <f t="shared" si="76"/>
        <v>22100-4</v>
      </c>
      <c r="AV2439" s="121" t="str">
        <f t="shared" si="77"/>
        <v>R3-22100-61</v>
      </c>
      <c r="AW2439" s="121" t="s">
        <v>6654</v>
      </c>
      <c r="AX2439" s="121" t="s">
        <v>1343</v>
      </c>
      <c r="AY2439" s="139">
        <v>61</v>
      </c>
      <c r="AZ2439" s="139" t="s">
        <v>430</v>
      </c>
      <c r="BA2439" s="139" t="s">
        <v>431</v>
      </c>
      <c r="BB2439" s="139" t="s">
        <v>3791</v>
      </c>
      <c r="BC2439"/>
    </row>
    <row r="2440" spans="11:55" x14ac:dyDescent="0.4">
      <c r="K2440" s="240" t="s">
        <v>15961</v>
      </c>
      <c r="L2440" s="241" t="s">
        <v>1723</v>
      </c>
      <c r="M2440" s="241">
        <v>12</v>
      </c>
      <c r="N2440" s="241" t="s">
        <v>8573</v>
      </c>
      <c r="O2440" s="241" t="s">
        <v>13273</v>
      </c>
      <c r="P2440" s="241" t="s">
        <v>1267</v>
      </c>
      <c r="AT2440">
        <v>5</v>
      </c>
      <c r="AU2440" t="str">
        <f t="shared" si="76"/>
        <v>22100-5</v>
      </c>
      <c r="AV2440" s="121" t="str">
        <f t="shared" si="77"/>
        <v>R3-22100-62</v>
      </c>
      <c r="AW2440" s="121" t="s">
        <v>6654</v>
      </c>
      <c r="AX2440" s="121" t="s">
        <v>1343</v>
      </c>
      <c r="AY2440" s="139">
        <v>62</v>
      </c>
      <c r="AZ2440" s="139" t="s">
        <v>430</v>
      </c>
      <c r="BA2440" s="139" t="s">
        <v>431</v>
      </c>
      <c r="BB2440" s="139" t="s">
        <v>3805</v>
      </c>
      <c r="BC2440"/>
    </row>
    <row r="2441" spans="11:55" x14ac:dyDescent="0.4">
      <c r="K2441" s="240" t="s">
        <v>15962</v>
      </c>
      <c r="L2441" s="241" t="s">
        <v>1723</v>
      </c>
      <c r="M2441" s="241">
        <v>13</v>
      </c>
      <c r="N2441" s="241" t="s">
        <v>8574</v>
      </c>
      <c r="O2441" s="241" t="s">
        <v>13273</v>
      </c>
      <c r="P2441" s="241" t="s">
        <v>1267</v>
      </c>
      <c r="AT2441">
        <v>6</v>
      </c>
      <c r="AU2441" t="str">
        <f t="shared" si="76"/>
        <v>22100-6</v>
      </c>
      <c r="AV2441" s="121" t="str">
        <f t="shared" si="77"/>
        <v>R3-22100-63</v>
      </c>
      <c r="AW2441" s="121" t="s">
        <v>6654</v>
      </c>
      <c r="AX2441" s="121" t="s">
        <v>1343</v>
      </c>
      <c r="AY2441" s="139">
        <v>63</v>
      </c>
      <c r="AZ2441" s="139" t="s">
        <v>430</v>
      </c>
      <c r="BA2441" s="139" t="s">
        <v>431</v>
      </c>
      <c r="BB2441" s="139" t="s">
        <v>3806</v>
      </c>
      <c r="BC2441"/>
    </row>
    <row r="2442" spans="11:55" x14ac:dyDescent="0.4">
      <c r="K2442" s="240" t="s">
        <v>15963</v>
      </c>
      <c r="L2442" s="241" t="s">
        <v>1723</v>
      </c>
      <c r="M2442" s="241">
        <v>14</v>
      </c>
      <c r="N2442" s="241" t="s">
        <v>8575</v>
      </c>
      <c r="O2442" s="241" t="s">
        <v>13273</v>
      </c>
      <c r="P2442" s="241" t="s">
        <v>2144</v>
      </c>
      <c r="AT2442">
        <v>7</v>
      </c>
      <c r="AU2442" t="str">
        <f t="shared" si="76"/>
        <v>22100-7</v>
      </c>
      <c r="AV2442" s="121" t="str">
        <f t="shared" si="77"/>
        <v>R3-22100-64</v>
      </c>
      <c r="AW2442" s="121" t="s">
        <v>6654</v>
      </c>
      <c r="AX2442" s="121" t="s">
        <v>1343</v>
      </c>
      <c r="AY2442" s="139">
        <v>64</v>
      </c>
      <c r="AZ2442" s="139" t="s">
        <v>430</v>
      </c>
      <c r="BA2442" s="139" t="s">
        <v>431</v>
      </c>
      <c r="BB2442" s="139" t="s">
        <v>3802</v>
      </c>
      <c r="BC2442"/>
    </row>
    <row r="2443" spans="11:55" x14ac:dyDescent="0.4">
      <c r="K2443" s="240" t="s">
        <v>15964</v>
      </c>
      <c r="L2443" s="241" t="s">
        <v>1723</v>
      </c>
      <c r="M2443" s="241">
        <v>15</v>
      </c>
      <c r="N2443" s="241" t="s">
        <v>8576</v>
      </c>
      <c r="O2443" s="241" t="s">
        <v>13273</v>
      </c>
      <c r="P2443" s="241" t="s">
        <v>2143</v>
      </c>
      <c r="AT2443">
        <v>8</v>
      </c>
      <c r="AU2443" t="str">
        <f t="shared" si="76"/>
        <v>22100-8</v>
      </c>
      <c r="AV2443" s="121" t="str">
        <f t="shared" si="77"/>
        <v>R3-22100-65</v>
      </c>
      <c r="AW2443" s="121" t="s">
        <v>6654</v>
      </c>
      <c r="AX2443" s="121" t="s">
        <v>1343</v>
      </c>
      <c r="AY2443" s="139">
        <v>65</v>
      </c>
      <c r="AZ2443" s="139" t="s">
        <v>430</v>
      </c>
      <c r="BA2443" s="139" t="s">
        <v>431</v>
      </c>
      <c r="BB2443" s="139" t="s">
        <v>3807</v>
      </c>
      <c r="BC2443"/>
    </row>
    <row r="2444" spans="11:55" x14ac:dyDescent="0.4">
      <c r="K2444" s="240" t="s">
        <v>15965</v>
      </c>
      <c r="L2444" s="241" t="s">
        <v>1723</v>
      </c>
      <c r="M2444" s="241">
        <v>16</v>
      </c>
      <c r="N2444" s="241" t="s">
        <v>8577</v>
      </c>
      <c r="O2444" s="241" t="s">
        <v>13273</v>
      </c>
      <c r="P2444" s="241" t="s">
        <v>2144</v>
      </c>
      <c r="AT2444">
        <v>9</v>
      </c>
      <c r="AU2444" t="str">
        <f t="shared" si="76"/>
        <v>22100-9</v>
      </c>
      <c r="AV2444" s="121" t="str">
        <f t="shared" si="77"/>
        <v>R3-22100-66</v>
      </c>
      <c r="AW2444" s="121" t="s">
        <v>6654</v>
      </c>
      <c r="AX2444" s="121" t="s">
        <v>1343</v>
      </c>
      <c r="AY2444" s="139">
        <v>66</v>
      </c>
      <c r="AZ2444" s="139" t="s">
        <v>430</v>
      </c>
      <c r="BA2444" s="139" t="s">
        <v>431</v>
      </c>
      <c r="BB2444" s="139" t="s">
        <v>3808</v>
      </c>
      <c r="BC2444"/>
    </row>
    <row r="2445" spans="11:55" x14ac:dyDescent="0.4">
      <c r="K2445" s="240" t="s">
        <v>15966</v>
      </c>
      <c r="L2445" s="241" t="s">
        <v>1723</v>
      </c>
      <c r="M2445" s="241">
        <v>17</v>
      </c>
      <c r="N2445" s="241" t="s">
        <v>4290</v>
      </c>
      <c r="O2445" s="241" t="s">
        <v>13273</v>
      </c>
      <c r="P2445" s="241" t="s">
        <v>2147</v>
      </c>
      <c r="AT2445">
        <v>10</v>
      </c>
      <c r="AU2445" t="str">
        <f t="shared" si="76"/>
        <v>22100-10</v>
      </c>
      <c r="AV2445" s="121" t="str">
        <f t="shared" si="77"/>
        <v>R3-22100-67</v>
      </c>
      <c r="AW2445" s="121" t="s">
        <v>6654</v>
      </c>
      <c r="AX2445" s="121" t="s">
        <v>1343</v>
      </c>
      <c r="AY2445" s="139">
        <v>67</v>
      </c>
      <c r="AZ2445" s="139" t="s">
        <v>430</v>
      </c>
      <c r="BA2445" s="139" t="s">
        <v>431</v>
      </c>
      <c r="BB2445" s="139" t="s">
        <v>3804</v>
      </c>
      <c r="BC2445"/>
    </row>
    <row r="2446" spans="11:55" x14ac:dyDescent="0.4">
      <c r="K2446" s="240" t="s">
        <v>15967</v>
      </c>
      <c r="L2446" s="241" t="s">
        <v>1723</v>
      </c>
      <c r="M2446" s="241">
        <v>18</v>
      </c>
      <c r="N2446" s="241" t="s">
        <v>8578</v>
      </c>
      <c r="O2446" s="241" t="s">
        <v>13273</v>
      </c>
      <c r="P2446" s="241" t="s">
        <v>2144</v>
      </c>
      <c r="AT2446">
        <v>11</v>
      </c>
      <c r="AU2446" t="str">
        <f t="shared" si="76"/>
        <v>22100-11</v>
      </c>
      <c r="AV2446" s="121" t="str">
        <f t="shared" si="77"/>
        <v>R3-22100-69</v>
      </c>
      <c r="AW2446" s="121" t="s">
        <v>6654</v>
      </c>
      <c r="AX2446" s="121" t="s">
        <v>1343</v>
      </c>
      <c r="AY2446" s="139">
        <v>69</v>
      </c>
      <c r="AZ2446" s="139" t="s">
        <v>430</v>
      </c>
      <c r="BA2446" s="139" t="s">
        <v>431</v>
      </c>
      <c r="BB2446" s="139" t="s">
        <v>3810</v>
      </c>
      <c r="BC2446"/>
    </row>
    <row r="2447" spans="11:55" x14ac:dyDescent="0.4">
      <c r="K2447" s="240" t="s">
        <v>15968</v>
      </c>
      <c r="L2447" s="241" t="s">
        <v>1723</v>
      </c>
      <c r="M2447" s="241">
        <v>19</v>
      </c>
      <c r="N2447" s="241" t="s">
        <v>8579</v>
      </c>
      <c r="O2447" s="241" t="s">
        <v>13273</v>
      </c>
      <c r="P2447" s="241" t="s">
        <v>2144</v>
      </c>
      <c r="AT2447">
        <v>12</v>
      </c>
      <c r="AU2447" t="str">
        <f t="shared" si="76"/>
        <v>22100-12</v>
      </c>
      <c r="AV2447" s="121" t="str">
        <f t="shared" si="77"/>
        <v>R3-22100-70</v>
      </c>
      <c r="AW2447" s="121" t="s">
        <v>6654</v>
      </c>
      <c r="AX2447" s="121" t="s">
        <v>1343</v>
      </c>
      <c r="AY2447" s="139">
        <v>70</v>
      </c>
      <c r="AZ2447" s="139" t="s">
        <v>430</v>
      </c>
      <c r="BA2447" s="139" t="s">
        <v>431</v>
      </c>
      <c r="BB2447" s="139" t="s">
        <v>3811</v>
      </c>
      <c r="BC2447"/>
    </row>
    <row r="2448" spans="11:55" x14ac:dyDescent="0.4">
      <c r="K2448" s="240" t="s">
        <v>15969</v>
      </c>
      <c r="L2448" s="241" t="s">
        <v>1723</v>
      </c>
      <c r="M2448" s="241">
        <v>20</v>
      </c>
      <c r="N2448" s="241" t="s">
        <v>8580</v>
      </c>
      <c r="O2448" s="241" t="s">
        <v>13273</v>
      </c>
      <c r="P2448" s="241" t="s">
        <v>2144</v>
      </c>
      <c r="AT2448">
        <v>13</v>
      </c>
      <c r="AU2448" t="str">
        <f t="shared" si="76"/>
        <v>22100-13</v>
      </c>
      <c r="AV2448" s="121" t="str">
        <f t="shared" si="77"/>
        <v>R3-22100-71</v>
      </c>
      <c r="AW2448" s="121" t="s">
        <v>6654</v>
      </c>
      <c r="AX2448" s="121" t="s">
        <v>1343</v>
      </c>
      <c r="AY2448" s="139">
        <v>71</v>
      </c>
      <c r="AZ2448" s="139" t="s">
        <v>430</v>
      </c>
      <c r="BA2448" s="139" t="s">
        <v>431</v>
      </c>
      <c r="BB2448" s="139" t="s">
        <v>3812</v>
      </c>
      <c r="BC2448"/>
    </row>
    <row r="2449" spans="11:55" x14ac:dyDescent="0.4">
      <c r="K2449" s="240" t="s">
        <v>15970</v>
      </c>
      <c r="L2449" s="241" t="s">
        <v>1723</v>
      </c>
      <c r="M2449" s="241">
        <v>21</v>
      </c>
      <c r="N2449" s="241" t="s">
        <v>4286</v>
      </c>
      <c r="O2449" s="241" t="s">
        <v>13273</v>
      </c>
      <c r="P2449" s="241" t="s">
        <v>2144</v>
      </c>
      <c r="AT2449">
        <v>14</v>
      </c>
      <c r="AU2449" t="str">
        <f t="shared" si="76"/>
        <v>22100-14</v>
      </c>
      <c r="AV2449" s="121" t="str">
        <f t="shared" si="77"/>
        <v>R3-22100-72</v>
      </c>
      <c r="AW2449" s="121" t="s">
        <v>6654</v>
      </c>
      <c r="AX2449" s="121" t="s">
        <v>1343</v>
      </c>
      <c r="AY2449" s="139">
        <v>72</v>
      </c>
      <c r="AZ2449" s="139" t="s">
        <v>430</v>
      </c>
      <c r="BA2449" s="139" t="s">
        <v>431</v>
      </c>
      <c r="BB2449" s="139" t="s">
        <v>829</v>
      </c>
      <c r="BC2449"/>
    </row>
    <row r="2450" spans="11:55" x14ac:dyDescent="0.4">
      <c r="K2450" s="240" t="s">
        <v>15971</v>
      </c>
      <c r="L2450" s="241" t="s">
        <v>1723</v>
      </c>
      <c r="M2450" s="241">
        <v>22</v>
      </c>
      <c r="N2450" s="241" t="s">
        <v>8581</v>
      </c>
      <c r="O2450" s="241" t="s">
        <v>13273</v>
      </c>
      <c r="P2450" s="241" t="s">
        <v>2144</v>
      </c>
      <c r="AT2450">
        <v>15</v>
      </c>
      <c r="AU2450" t="str">
        <f t="shared" si="76"/>
        <v>22100-15</v>
      </c>
      <c r="AV2450" s="121" t="str">
        <f t="shared" si="77"/>
        <v>R3-22100-90</v>
      </c>
      <c r="AW2450" s="121" t="s">
        <v>6654</v>
      </c>
      <c r="AX2450" s="121" t="s">
        <v>1343</v>
      </c>
      <c r="AY2450" s="139">
        <v>90</v>
      </c>
      <c r="AZ2450" s="139" t="s">
        <v>430</v>
      </c>
      <c r="BA2450" s="139" t="s">
        <v>431</v>
      </c>
      <c r="BB2450" s="139" t="s">
        <v>3814</v>
      </c>
      <c r="BC2450"/>
    </row>
    <row r="2451" spans="11:55" x14ac:dyDescent="0.4">
      <c r="K2451" s="240" t="s">
        <v>15972</v>
      </c>
      <c r="L2451" s="241" t="s">
        <v>1723</v>
      </c>
      <c r="M2451" s="241">
        <v>23</v>
      </c>
      <c r="N2451" s="241" t="s">
        <v>8582</v>
      </c>
      <c r="O2451" s="241" t="s">
        <v>13273</v>
      </c>
      <c r="P2451" s="241" t="s">
        <v>1267</v>
      </c>
      <c r="AT2451">
        <v>16</v>
      </c>
      <c r="AU2451" t="str">
        <f t="shared" si="76"/>
        <v>22100-16</v>
      </c>
      <c r="AV2451" s="121" t="str">
        <f t="shared" si="77"/>
        <v>R3-22100-91</v>
      </c>
      <c r="AW2451" s="121" t="s">
        <v>6654</v>
      </c>
      <c r="AX2451" s="121" t="s">
        <v>1343</v>
      </c>
      <c r="AY2451" s="139">
        <v>91</v>
      </c>
      <c r="AZ2451" s="139" t="s">
        <v>430</v>
      </c>
      <c r="BA2451" s="139" t="s">
        <v>431</v>
      </c>
      <c r="BB2451" s="139" t="s">
        <v>3815</v>
      </c>
      <c r="BC2451"/>
    </row>
    <row r="2452" spans="11:55" x14ac:dyDescent="0.4">
      <c r="K2452" s="240" t="s">
        <v>15973</v>
      </c>
      <c r="L2452" s="241" t="s">
        <v>1723</v>
      </c>
      <c r="M2452" s="241">
        <v>24</v>
      </c>
      <c r="N2452" s="241" t="s">
        <v>8583</v>
      </c>
      <c r="O2452" s="241" t="s">
        <v>13273</v>
      </c>
      <c r="P2452" s="241" t="s">
        <v>2144</v>
      </c>
      <c r="AT2452">
        <v>17</v>
      </c>
      <c r="AU2452" t="str">
        <f t="shared" si="76"/>
        <v>22100-17</v>
      </c>
      <c r="AV2452" s="121" t="str">
        <f t="shared" si="77"/>
        <v>R3-22100-92</v>
      </c>
      <c r="AW2452" s="121" t="s">
        <v>6654</v>
      </c>
      <c r="AX2452" s="121" t="s">
        <v>1343</v>
      </c>
      <c r="AY2452" s="139">
        <v>92</v>
      </c>
      <c r="AZ2452" s="139" t="s">
        <v>430</v>
      </c>
      <c r="BA2452" s="139" t="s">
        <v>431</v>
      </c>
      <c r="BB2452" s="139" t="s">
        <v>3816</v>
      </c>
      <c r="BC2452"/>
    </row>
    <row r="2453" spans="11:55" x14ac:dyDescent="0.4">
      <c r="K2453" s="240" t="s">
        <v>15974</v>
      </c>
      <c r="L2453" s="241" t="s">
        <v>1723</v>
      </c>
      <c r="M2453" s="241">
        <v>25</v>
      </c>
      <c r="N2453" s="241" t="s">
        <v>4287</v>
      </c>
      <c r="O2453" s="241" t="s">
        <v>13273</v>
      </c>
      <c r="P2453" s="241" t="s">
        <v>1267</v>
      </c>
      <c r="AT2453">
        <v>7</v>
      </c>
      <c r="AU2453" t="str">
        <f t="shared" si="76"/>
        <v>22130-7</v>
      </c>
      <c r="AV2453" s="121" t="str">
        <f t="shared" si="77"/>
        <v>R3-22130-63</v>
      </c>
      <c r="AW2453" s="121" t="s">
        <v>6654</v>
      </c>
      <c r="AX2453" s="121" t="s">
        <v>1635</v>
      </c>
      <c r="AY2453" s="139">
        <v>63</v>
      </c>
      <c r="AZ2453" s="139" t="s">
        <v>430</v>
      </c>
      <c r="BA2453" s="139" t="s">
        <v>432</v>
      </c>
      <c r="BB2453" s="139" t="s">
        <v>3819</v>
      </c>
      <c r="BC2453"/>
    </row>
    <row r="2454" spans="11:55" x14ac:dyDescent="0.4">
      <c r="K2454" s="240" t="s">
        <v>15975</v>
      </c>
      <c r="L2454" s="241" t="s">
        <v>1723</v>
      </c>
      <c r="M2454" s="241">
        <v>26</v>
      </c>
      <c r="N2454" s="241" t="s">
        <v>4291</v>
      </c>
      <c r="O2454" s="241" t="s">
        <v>13273</v>
      </c>
      <c r="P2454" s="241" t="s">
        <v>2143</v>
      </c>
      <c r="AT2454">
        <v>8</v>
      </c>
      <c r="AU2454" t="str">
        <f t="shared" si="76"/>
        <v>22130-8</v>
      </c>
      <c r="AV2454" s="121" t="str">
        <f t="shared" si="77"/>
        <v>R3-22130-64</v>
      </c>
      <c r="AW2454" s="121" t="s">
        <v>6654</v>
      </c>
      <c r="AX2454" s="121" t="s">
        <v>1635</v>
      </c>
      <c r="AY2454" s="139">
        <v>64</v>
      </c>
      <c r="AZ2454" s="139" t="s">
        <v>430</v>
      </c>
      <c r="BA2454" s="139" t="s">
        <v>432</v>
      </c>
      <c r="BB2454" s="139" t="s">
        <v>3818</v>
      </c>
      <c r="BC2454"/>
    </row>
    <row r="2455" spans="11:55" x14ac:dyDescent="0.4">
      <c r="K2455" s="240" t="s">
        <v>15976</v>
      </c>
      <c r="L2455" s="241" t="s">
        <v>1723</v>
      </c>
      <c r="M2455" s="241">
        <v>27</v>
      </c>
      <c r="N2455" s="241" t="s">
        <v>8584</v>
      </c>
      <c r="O2455" s="241" t="s">
        <v>13273</v>
      </c>
      <c r="P2455" s="241" t="s">
        <v>2144</v>
      </c>
      <c r="AT2455">
        <v>9</v>
      </c>
      <c r="AU2455" t="str">
        <f t="shared" si="76"/>
        <v>22130-9</v>
      </c>
      <c r="AV2455" s="121" t="str">
        <f t="shared" si="77"/>
        <v>R3-22130-66</v>
      </c>
      <c r="AW2455" s="121" t="s">
        <v>6654</v>
      </c>
      <c r="AX2455" s="121" t="s">
        <v>1635</v>
      </c>
      <c r="AY2455" s="139">
        <v>66</v>
      </c>
      <c r="AZ2455" s="139" t="s">
        <v>430</v>
      </c>
      <c r="BA2455" s="139" t="s">
        <v>432</v>
      </c>
      <c r="BB2455" s="139" t="s">
        <v>3821</v>
      </c>
      <c r="BC2455"/>
    </row>
    <row r="2456" spans="11:55" x14ac:dyDescent="0.4">
      <c r="K2456" s="240" t="s">
        <v>15977</v>
      </c>
      <c r="L2456" s="241" t="s">
        <v>1723</v>
      </c>
      <c r="M2456" s="241">
        <v>28</v>
      </c>
      <c r="N2456" s="241" t="s">
        <v>4288</v>
      </c>
      <c r="O2456" s="241" t="s">
        <v>13273</v>
      </c>
      <c r="P2456" s="241" t="s">
        <v>2143</v>
      </c>
      <c r="AT2456">
        <v>10</v>
      </c>
      <c r="AU2456" t="str">
        <f t="shared" si="76"/>
        <v>22130-10</v>
      </c>
      <c r="AV2456" s="121" t="str">
        <f t="shared" si="77"/>
        <v>R3-22130-67</v>
      </c>
      <c r="AW2456" s="121" t="s">
        <v>6654</v>
      </c>
      <c r="AX2456" s="121" t="s">
        <v>1635</v>
      </c>
      <c r="AY2456" s="139">
        <v>67</v>
      </c>
      <c r="AZ2456" s="139" t="s">
        <v>430</v>
      </c>
      <c r="BA2456" s="139" t="s">
        <v>432</v>
      </c>
      <c r="BB2456" s="139" t="s">
        <v>3822</v>
      </c>
      <c r="BC2456"/>
    </row>
    <row r="2457" spans="11:55" x14ac:dyDescent="0.4">
      <c r="K2457" s="240" t="s">
        <v>15978</v>
      </c>
      <c r="L2457" s="241" t="s">
        <v>1723</v>
      </c>
      <c r="M2457" s="241">
        <v>29</v>
      </c>
      <c r="N2457" s="241" t="s">
        <v>8585</v>
      </c>
      <c r="O2457" s="241" t="s">
        <v>13273</v>
      </c>
      <c r="P2457" s="241" t="s">
        <v>2143</v>
      </c>
      <c r="AT2457">
        <v>11</v>
      </c>
      <c r="AU2457" t="str">
        <f t="shared" si="76"/>
        <v>22130-11</v>
      </c>
      <c r="AV2457" s="121" t="str">
        <f t="shared" si="77"/>
        <v>R3-22130-68</v>
      </c>
      <c r="AW2457" s="121" t="s">
        <v>6654</v>
      </c>
      <c r="AX2457" s="121" t="s">
        <v>1635</v>
      </c>
      <c r="AY2457" s="139">
        <v>68</v>
      </c>
      <c r="AZ2457" s="139" t="s">
        <v>430</v>
      </c>
      <c r="BA2457" s="139" t="s">
        <v>432</v>
      </c>
      <c r="BB2457" s="139" t="s">
        <v>3823</v>
      </c>
      <c r="BC2457"/>
    </row>
    <row r="2458" spans="11:55" x14ac:dyDescent="0.4">
      <c r="K2458" s="240" t="s">
        <v>15979</v>
      </c>
      <c r="L2458" s="241" t="s">
        <v>1723</v>
      </c>
      <c r="M2458" s="241">
        <v>30</v>
      </c>
      <c r="N2458" s="241" t="s">
        <v>8586</v>
      </c>
      <c r="O2458" s="241" t="s">
        <v>13273</v>
      </c>
      <c r="P2458" s="241" t="s">
        <v>2143</v>
      </c>
      <c r="AT2458">
        <v>12</v>
      </c>
      <c r="AU2458" t="str">
        <f t="shared" si="76"/>
        <v>22130-12</v>
      </c>
      <c r="AV2458" s="121" t="str">
        <f t="shared" si="77"/>
        <v>R3-22130-74</v>
      </c>
      <c r="AW2458" s="121" t="s">
        <v>6654</v>
      </c>
      <c r="AX2458" s="121" t="s">
        <v>1635</v>
      </c>
      <c r="AY2458" s="139">
        <v>74</v>
      </c>
      <c r="AZ2458" s="139" t="s">
        <v>430</v>
      </c>
      <c r="BA2458" s="139" t="s">
        <v>432</v>
      </c>
      <c r="BB2458" s="139" t="s">
        <v>3829</v>
      </c>
      <c r="BC2458"/>
    </row>
    <row r="2459" spans="11:55" x14ac:dyDescent="0.4">
      <c r="K2459" s="240" t="s">
        <v>15980</v>
      </c>
      <c r="L2459" s="241" t="s">
        <v>1723</v>
      </c>
      <c r="M2459" s="241">
        <v>31</v>
      </c>
      <c r="N2459" s="241" t="s">
        <v>8587</v>
      </c>
      <c r="O2459" s="241" t="s">
        <v>13273</v>
      </c>
      <c r="P2459" s="241" t="s">
        <v>2143</v>
      </c>
      <c r="AT2459">
        <v>13</v>
      </c>
      <c r="AU2459" t="str">
        <f t="shared" si="76"/>
        <v>22130-13</v>
      </c>
      <c r="AV2459" s="121" t="str">
        <f t="shared" si="77"/>
        <v>R3-22130-75</v>
      </c>
      <c r="AW2459" s="121" t="s">
        <v>6654</v>
      </c>
      <c r="AX2459" s="121" t="s">
        <v>1635</v>
      </c>
      <c r="AY2459" s="139">
        <v>75</v>
      </c>
      <c r="AZ2459" s="139" t="s">
        <v>430</v>
      </c>
      <c r="BA2459" s="139" t="s">
        <v>432</v>
      </c>
      <c r="BB2459" s="139" t="s">
        <v>3830</v>
      </c>
      <c r="BC2459"/>
    </row>
    <row r="2460" spans="11:55" x14ac:dyDescent="0.4">
      <c r="K2460" s="240" t="s">
        <v>15981</v>
      </c>
      <c r="L2460" s="241" t="s">
        <v>1723</v>
      </c>
      <c r="M2460" s="241">
        <v>32</v>
      </c>
      <c r="N2460" s="241" t="s">
        <v>8588</v>
      </c>
      <c r="O2460" s="241" t="s">
        <v>13273</v>
      </c>
      <c r="P2460" s="241" t="s">
        <v>1267</v>
      </c>
      <c r="AT2460">
        <v>14</v>
      </c>
      <c r="AU2460" t="str">
        <f t="shared" si="76"/>
        <v>22130-14</v>
      </c>
      <c r="AV2460" s="121" t="str">
        <f t="shared" si="77"/>
        <v>R3-22130-76</v>
      </c>
      <c r="AW2460" s="121" t="s">
        <v>6654</v>
      </c>
      <c r="AX2460" s="121" t="s">
        <v>1635</v>
      </c>
      <c r="AY2460" s="139">
        <v>76</v>
      </c>
      <c r="AZ2460" s="139" t="s">
        <v>430</v>
      </c>
      <c r="BA2460" s="139" t="s">
        <v>432</v>
      </c>
      <c r="BB2460" s="139" t="s">
        <v>3831</v>
      </c>
      <c r="BC2460"/>
    </row>
    <row r="2461" spans="11:55" x14ac:dyDescent="0.4">
      <c r="K2461" s="240" t="s">
        <v>15982</v>
      </c>
      <c r="L2461" s="241" t="s">
        <v>1723</v>
      </c>
      <c r="M2461" s="241">
        <v>33</v>
      </c>
      <c r="N2461" s="241" t="s">
        <v>8589</v>
      </c>
      <c r="O2461" s="241" t="s">
        <v>13273</v>
      </c>
      <c r="P2461" s="241" t="s">
        <v>2144</v>
      </c>
      <c r="AT2461">
        <v>2</v>
      </c>
      <c r="AU2461" t="str">
        <f t="shared" si="76"/>
        <v>22203-2</v>
      </c>
      <c r="AV2461" s="121" t="str">
        <f t="shared" si="77"/>
        <v>R3-22203-23</v>
      </c>
      <c r="AW2461" s="121" t="s">
        <v>6654</v>
      </c>
      <c r="AX2461" s="121" t="s">
        <v>1636</v>
      </c>
      <c r="AY2461" s="139">
        <v>23</v>
      </c>
      <c r="AZ2461" s="139" t="s">
        <v>430</v>
      </c>
      <c r="BA2461" s="139" t="s">
        <v>433</v>
      </c>
      <c r="BB2461" s="139" t="s">
        <v>829</v>
      </c>
      <c r="BC2461"/>
    </row>
    <row r="2462" spans="11:55" x14ac:dyDescent="0.4">
      <c r="K2462" s="240" t="s">
        <v>15983</v>
      </c>
      <c r="L2462" s="241" t="s">
        <v>1723</v>
      </c>
      <c r="M2462" s="241">
        <v>34</v>
      </c>
      <c r="N2462" s="241" t="s">
        <v>4289</v>
      </c>
      <c r="O2462" s="241" t="s">
        <v>13273</v>
      </c>
      <c r="P2462" s="241" t="s">
        <v>2144</v>
      </c>
      <c r="AT2462">
        <v>2</v>
      </c>
      <c r="AU2462" t="str">
        <f t="shared" si="76"/>
        <v>22207-2</v>
      </c>
      <c r="AV2462" s="121" t="str">
        <f t="shared" si="77"/>
        <v>R3-22207-28</v>
      </c>
      <c r="AW2462" s="121" t="s">
        <v>6654</v>
      </c>
      <c r="AX2462" s="121" t="s">
        <v>1638</v>
      </c>
      <c r="AY2462" s="139">
        <v>28</v>
      </c>
      <c r="AZ2462" s="139" t="s">
        <v>430</v>
      </c>
      <c r="BA2462" s="139" t="s">
        <v>435</v>
      </c>
      <c r="BB2462" s="139" t="s">
        <v>3834</v>
      </c>
      <c r="BC2462"/>
    </row>
    <row r="2463" spans="11:55" x14ac:dyDescent="0.4">
      <c r="K2463" s="240" t="s">
        <v>15984</v>
      </c>
      <c r="L2463" s="241" t="s">
        <v>1723</v>
      </c>
      <c r="M2463" s="241">
        <v>35</v>
      </c>
      <c r="N2463" s="241" t="s">
        <v>8590</v>
      </c>
      <c r="O2463" s="241" t="s">
        <v>13273</v>
      </c>
      <c r="P2463" s="241" t="s">
        <v>2144</v>
      </c>
      <c r="AT2463">
        <v>3</v>
      </c>
      <c r="AU2463" t="str">
        <f t="shared" si="76"/>
        <v>22207-3</v>
      </c>
      <c r="AV2463" s="121" t="str">
        <f t="shared" si="77"/>
        <v>R3-22207-29</v>
      </c>
      <c r="AW2463" s="121" t="s">
        <v>6654</v>
      </c>
      <c r="AX2463" s="121" t="s">
        <v>1638</v>
      </c>
      <c r="AY2463" s="139">
        <v>29</v>
      </c>
      <c r="AZ2463" s="139" t="s">
        <v>430</v>
      </c>
      <c r="BA2463" s="139" t="s">
        <v>435</v>
      </c>
      <c r="BB2463" s="139" t="s">
        <v>829</v>
      </c>
      <c r="BC2463"/>
    </row>
    <row r="2464" spans="11:55" x14ac:dyDescent="0.4">
      <c r="K2464" s="240" t="s">
        <v>15985</v>
      </c>
      <c r="L2464" s="241" t="s">
        <v>1723</v>
      </c>
      <c r="M2464" s="241">
        <v>36</v>
      </c>
      <c r="N2464" s="241" t="s">
        <v>2834</v>
      </c>
      <c r="O2464" s="241" t="s">
        <v>13273</v>
      </c>
      <c r="P2464" s="241" t="s">
        <v>2144</v>
      </c>
      <c r="AT2464">
        <v>1</v>
      </c>
      <c r="AU2464" t="str">
        <f t="shared" si="76"/>
        <v>22211-1</v>
      </c>
      <c r="AV2464" s="121" t="str">
        <f t="shared" si="77"/>
        <v>R3-22211-47</v>
      </c>
      <c r="AW2464" s="121" t="s">
        <v>6654</v>
      </c>
      <c r="AX2464" s="121" t="s">
        <v>1641</v>
      </c>
      <c r="AY2464" s="139">
        <v>47</v>
      </c>
      <c r="AZ2464" s="139" t="s">
        <v>430</v>
      </c>
      <c r="BA2464" s="139" t="s">
        <v>438</v>
      </c>
      <c r="BB2464" s="139" t="s">
        <v>3841</v>
      </c>
      <c r="BC2464"/>
    </row>
    <row r="2465" spans="11:55" x14ac:dyDescent="0.4">
      <c r="K2465" s="240" t="s">
        <v>15986</v>
      </c>
      <c r="L2465" s="241" t="s">
        <v>1723</v>
      </c>
      <c r="M2465" s="241">
        <v>37</v>
      </c>
      <c r="N2465" s="241" t="s">
        <v>8591</v>
      </c>
      <c r="O2465" s="241" t="s">
        <v>13273</v>
      </c>
      <c r="P2465" s="241" t="s">
        <v>2144</v>
      </c>
      <c r="AT2465">
        <v>2</v>
      </c>
      <c r="AU2465" t="str">
        <f t="shared" si="76"/>
        <v>22211-2</v>
      </c>
      <c r="AV2465" s="121" t="str">
        <f t="shared" si="77"/>
        <v>R3-22211-48</v>
      </c>
      <c r="AW2465" s="121" t="s">
        <v>6654</v>
      </c>
      <c r="AX2465" s="121" t="s">
        <v>1641</v>
      </c>
      <c r="AY2465" s="139">
        <v>48</v>
      </c>
      <c r="AZ2465" s="139" t="s">
        <v>430</v>
      </c>
      <c r="BA2465" s="139" t="s">
        <v>438</v>
      </c>
      <c r="BB2465" s="139" t="s">
        <v>3842</v>
      </c>
      <c r="BC2465"/>
    </row>
    <row r="2466" spans="11:55" x14ac:dyDescent="0.4">
      <c r="K2466" s="240" t="s">
        <v>15987</v>
      </c>
      <c r="L2466" s="241" t="s">
        <v>1723</v>
      </c>
      <c r="M2466" s="241">
        <v>38</v>
      </c>
      <c r="N2466" s="241" t="s">
        <v>8592</v>
      </c>
      <c r="O2466" s="241" t="s">
        <v>13273</v>
      </c>
      <c r="P2466" s="241" t="s">
        <v>2144</v>
      </c>
      <c r="AT2466">
        <v>3</v>
      </c>
      <c r="AU2466" t="str">
        <f t="shared" si="76"/>
        <v>22211-3</v>
      </c>
      <c r="AV2466" s="121" t="str">
        <f t="shared" si="77"/>
        <v>R3-22211-49</v>
      </c>
      <c r="AW2466" s="121" t="s">
        <v>6654</v>
      </c>
      <c r="AX2466" s="121" t="s">
        <v>1641</v>
      </c>
      <c r="AY2466" s="139">
        <v>49</v>
      </c>
      <c r="AZ2466" s="139" t="s">
        <v>430</v>
      </c>
      <c r="BA2466" s="139" t="s">
        <v>438</v>
      </c>
      <c r="BB2466" s="139" t="s">
        <v>3843</v>
      </c>
      <c r="BC2466"/>
    </row>
    <row r="2467" spans="11:55" x14ac:dyDescent="0.4">
      <c r="K2467" s="240" t="s">
        <v>15988</v>
      </c>
      <c r="L2467" s="241" t="s">
        <v>1723</v>
      </c>
      <c r="M2467" s="241">
        <v>39</v>
      </c>
      <c r="N2467" s="241" t="s">
        <v>8593</v>
      </c>
      <c r="O2467" s="241" t="s">
        <v>13273</v>
      </c>
      <c r="P2467" s="241" t="s">
        <v>2144</v>
      </c>
      <c r="AT2467">
        <v>1</v>
      </c>
      <c r="AU2467" t="str">
        <f t="shared" si="76"/>
        <v>22212-1</v>
      </c>
      <c r="AV2467" s="121" t="str">
        <f t="shared" si="77"/>
        <v>R3-22212-1</v>
      </c>
      <c r="AW2467" s="121" t="s">
        <v>6654</v>
      </c>
      <c r="AX2467" s="121" t="s">
        <v>1642</v>
      </c>
      <c r="AY2467" s="139">
        <v>1</v>
      </c>
      <c r="AZ2467" s="139" t="s">
        <v>430</v>
      </c>
      <c r="BA2467" s="139" t="s">
        <v>439</v>
      </c>
      <c r="BB2467" s="139" t="s">
        <v>3844</v>
      </c>
      <c r="BC2467"/>
    </row>
    <row r="2468" spans="11:55" x14ac:dyDescent="0.4">
      <c r="K2468" s="240" t="s">
        <v>15989</v>
      </c>
      <c r="L2468" s="241" t="s">
        <v>1723</v>
      </c>
      <c r="M2468" s="241">
        <v>40</v>
      </c>
      <c r="N2468" s="241" t="s">
        <v>8594</v>
      </c>
      <c r="O2468" s="241" t="s">
        <v>13273</v>
      </c>
      <c r="P2468" s="241" t="s">
        <v>2144</v>
      </c>
      <c r="AT2468">
        <v>2</v>
      </c>
      <c r="AU2468" t="str">
        <f t="shared" si="76"/>
        <v>22212-2</v>
      </c>
      <c r="AV2468" s="121" t="str">
        <f t="shared" si="77"/>
        <v>R3-22212-3</v>
      </c>
      <c r="AW2468" s="121" t="s">
        <v>6654</v>
      </c>
      <c r="AX2468" s="121" t="s">
        <v>1642</v>
      </c>
      <c r="AY2468" s="139">
        <v>3</v>
      </c>
      <c r="AZ2468" s="139" t="s">
        <v>430</v>
      </c>
      <c r="BA2468" s="139" t="s">
        <v>439</v>
      </c>
      <c r="BB2468" s="139" t="s">
        <v>3845</v>
      </c>
      <c r="BC2468"/>
    </row>
    <row r="2469" spans="11:55" x14ac:dyDescent="0.4">
      <c r="K2469" s="240" t="s">
        <v>15990</v>
      </c>
      <c r="L2469" s="241" t="s">
        <v>1723</v>
      </c>
      <c r="M2469" s="241">
        <v>41</v>
      </c>
      <c r="N2469" s="241" t="s">
        <v>8595</v>
      </c>
      <c r="O2469" s="241" t="s">
        <v>13273</v>
      </c>
      <c r="P2469" s="241" t="s">
        <v>2144</v>
      </c>
      <c r="AT2469">
        <v>3</v>
      </c>
      <c r="AU2469" t="str">
        <f t="shared" si="76"/>
        <v>22212-3</v>
      </c>
      <c r="AV2469" s="121" t="str">
        <f t="shared" si="77"/>
        <v>R3-22212-13</v>
      </c>
      <c r="AW2469" s="121" t="s">
        <v>6654</v>
      </c>
      <c r="AX2469" s="121" t="s">
        <v>1642</v>
      </c>
      <c r="AY2469" s="139">
        <v>13</v>
      </c>
      <c r="AZ2469" s="139" t="s">
        <v>430</v>
      </c>
      <c r="BA2469" s="139" t="s">
        <v>439</v>
      </c>
      <c r="BB2469" s="139" t="s">
        <v>3846</v>
      </c>
      <c r="BC2469"/>
    </row>
    <row r="2470" spans="11:55" x14ac:dyDescent="0.4">
      <c r="K2470" s="240" t="s">
        <v>15991</v>
      </c>
      <c r="L2470" s="241" t="s">
        <v>1723</v>
      </c>
      <c r="M2470" s="241">
        <v>42</v>
      </c>
      <c r="N2470" s="241" t="s">
        <v>8596</v>
      </c>
      <c r="O2470" s="241" t="s">
        <v>13273</v>
      </c>
      <c r="P2470" s="241" t="s">
        <v>2144</v>
      </c>
      <c r="AT2470">
        <v>4</v>
      </c>
      <c r="AU2470" t="str">
        <f t="shared" si="76"/>
        <v>22212-4</v>
      </c>
      <c r="AV2470" s="121" t="str">
        <f t="shared" si="77"/>
        <v>R3-22212-27</v>
      </c>
      <c r="AW2470" s="121" t="s">
        <v>6654</v>
      </c>
      <c r="AX2470" s="121" t="s">
        <v>1642</v>
      </c>
      <c r="AY2470" s="139">
        <v>27</v>
      </c>
      <c r="AZ2470" s="139" t="s">
        <v>430</v>
      </c>
      <c r="BA2470" s="139" t="s">
        <v>439</v>
      </c>
      <c r="BB2470" s="139" t="s">
        <v>3847</v>
      </c>
      <c r="BC2470"/>
    </row>
    <row r="2471" spans="11:55" x14ac:dyDescent="0.4">
      <c r="K2471" s="240" t="s">
        <v>15992</v>
      </c>
      <c r="L2471" s="241" t="s">
        <v>1723</v>
      </c>
      <c r="M2471" s="241">
        <v>43</v>
      </c>
      <c r="N2471" s="241" t="s">
        <v>2954</v>
      </c>
      <c r="O2471" s="241" t="s">
        <v>13273</v>
      </c>
      <c r="P2471" s="241" t="s">
        <v>2144</v>
      </c>
      <c r="AT2471">
        <v>5</v>
      </c>
      <c r="AU2471" t="str">
        <f t="shared" si="76"/>
        <v>22212-5</v>
      </c>
      <c r="AV2471" s="121" t="str">
        <f t="shared" si="77"/>
        <v>R3-22212-32</v>
      </c>
      <c r="AW2471" s="121" t="s">
        <v>6654</v>
      </c>
      <c r="AX2471" s="121" t="s">
        <v>1642</v>
      </c>
      <c r="AY2471" s="139">
        <v>32</v>
      </c>
      <c r="AZ2471" s="139" t="s">
        <v>430</v>
      </c>
      <c r="BA2471" s="139" t="s">
        <v>439</v>
      </c>
      <c r="BB2471" s="139" t="s">
        <v>3848</v>
      </c>
      <c r="BC2471"/>
    </row>
    <row r="2472" spans="11:55" x14ac:dyDescent="0.4">
      <c r="K2472" s="240" t="s">
        <v>15993</v>
      </c>
      <c r="L2472" s="241" t="s">
        <v>1723</v>
      </c>
      <c r="M2472" s="241">
        <v>44</v>
      </c>
      <c r="N2472" s="241" t="s">
        <v>3016</v>
      </c>
      <c r="O2472" s="241" t="s">
        <v>13273</v>
      </c>
      <c r="P2472" s="241" t="s">
        <v>2144</v>
      </c>
      <c r="AT2472">
        <v>6</v>
      </c>
      <c r="AU2472" t="str">
        <f t="shared" si="76"/>
        <v>22212-6</v>
      </c>
      <c r="AV2472" s="121" t="str">
        <f t="shared" si="77"/>
        <v>R3-22212-33</v>
      </c>
      <c r="AW2472" s="121" t="s">
        <v>6654</v>
      </c>
      <c r="AX2472" s="121" t="s">
        <v>1642</v>
      </c>
      <c r="AY2472" s="139">
        <v>33</v>
      </c>
      <c r="AZ2472" s="139" t="s">
        <v>430</v>
      </c>
      <c r="BA2472" s="139" t="s">
        <v>439</v>
      </c>
      <c r="BB2472" s="139" t="s">
        <v>3849</v>
      </c>
      <c r="BC2472"/>
    </row>
    <row r="2473" spans="11:55" x14ac:dyDescent="0.4">
      <c r="K2473" s="240" t="s">
        <v>15994</v>
      </c>
      <c r="L2473" s="241" t="s">
        <v>1723</v>
      </c>
      <c r="M2473" s="241">
        <v>45</v>
      </c>
      <c r="N2473" s="241" t="s">
        <v>8597</v>
      </c>
      <c r="O2473" s="241" t="s">
        <v>13273</v>
      </c>
      <c r="P2473" s="241" t="s">
        <v>2144</v>
      </c>
      <c r="AT2473">
        <v>7</v>
      </c>
      <c r="AU2473" t="str">
        <f t="shared" si="76"/>
        <v>22212-7</v>
      </c>
      <c r="AV2473" s="121" t="str">
        <f t="shared" si="77"/>
        <v>R3-22212-35</v>
      </c>
      <c r="AW2473" s="121" t="s">
        <v>6654</v>
      </c>
      <c r="AX2473" s="121" t="s">
        <v>1642</v>
      </c>
      <c r="AY2473" s="139">
        <v>35</v>
      </c>
      <c r="AZ2473" s="139" t="s">
        <v>430</v>
      </c>
      <c r="BA2473" s="139" t="s">
        <v>439</v>
      </c>
      <c r="BB2473" s="139" t="s">
        <v>3850</v>
      </c>
      <c r="BC2473"/>
    </row>
    <row r="2474" spans="11:55" x14ac:dyDescent="0.4">
      <c r="K2474" s="240" t="s">
        <v>15995</v>
      </c>
      <c r="L2474" s="241" t="s">
        <v>1723</v>
      </c>
      <c r="M2474" s="241">
        <v>46</v>
      </c>
      <c r="N2474" s="241" t="s">
        <v>8598</v>
      </c>
      <c r="O2474" s="241" t="s">
        <v>13273</v>
      </c>
      <c r="P2474" s="241" t="s">
        <v>1267</v>
      </c>
      <c r="AT2474">
        <v>8</v>
      </c>
      <c r="AU2474" t="str">
        <f t="shared" si="76"/>
        <v>22212-8</v>
      </c>
      <c r="AV2474" s="121" t="str">
        <f t="shared" si="77"/>
        <v>R3-22212-36</v>
      </c>
      <c r="AW2474" s="121" t="s">
        <v>6654</v>
      </c>
      <c r="AX2474" s="121" t="s">
        <v>1642</v>
      </c>
      <c r="AY2474" s="139">
        <v>36</v>
      </c>
      <c r="AZ2474" s="139" t="s">
        <v>430</v>
      </c>
      <c r="BA2474" s="139" t="s">
        <v>439</v>
      </c>
      <c r="BB2474" s="139" t="s">
        <v>3851</v>
      </c>
      <c r="BC2474"/>
    </row>
    <row r="2475" spans="11:55" x14ac:dyDescent="0.4">
      <c r="K2475" s="240" t="s">
        <v>15996</v>
      </c>
      <c r="L2475" s="241" t="s">
        <v>1723</v>
      </c>
      <c r="M2475" s="241">
        <v>47</v>
      </c>
      <c r="N2475" s="241" t="s">
        <v>8599</v>
      </c>
      <c r="O2475" s="241" t="s">
        <v>13273</v>
      </c>
      <c r="P2475" s="241" t="s">
        <v>2144</v>
      </c>
      <c r="AT2475">
        <v>9</v>
      </c>
      <c r="AU2475" t="str">
        <f t="shared" si="76"/>
        <v>22212-9</v>
      </c>
      <c r="AV2475" s="121" t="str">
        <f t="shared" si="77"/>
        <v>R3-22212-37</v>
      </c>
      <c r="AW2475" s="121" t="s">
        <v>6654</v>
      </c>
      <c r="AX2475" s="121" t="s">
        <v>1642</v>
      </c>
      <c r="AY2475" s="139">
        <v>37</v>
      </c>
      <c r="AZ2475" s="139" t="s">
        <v>430</v>
      </c>
      <c r="BA2475" s="139" t="s">
        <v>439</v>
      </c>
      <c r="BB2475" s="139" t="s">
        <v>3852</v>
      </c>
      <c r="BC2475"/>
    </row>
    <row r="2476" spans="11:55" x14ac:dyDescent="0.4">
      <c r="K2476" s="240" t="s">
        <v>15997</v>
      </c>
      <c r="L2476" s="241" t="s">
        <v>1723</v>
      </c>
      <c r="M2476" s="241">
        <v>48</v>
      </c>
      <c r="N2476" s="241" t="s">
        <v>8600</v>
      </c>
      <c r="O2476" s="241" t="s">
        <v>13273</v>
      </c>
      <c r="P2476" s="241" t="s">
        <v>6686</v>
      </c>
      <c r="AT2476">
        <v>1</v>
      </c>
      <c r="AU2476" t="str">
        <f t="shared" si="76"/>
        <v>22214-1</v>
      </c>
      <c r="AV2476" s="121" t="str">
        <f t="shared" si="77"/>
        <v>R3-22214-67</v>
      </c>
      <c r="AW2476" s="121" t="s">
        <v>6654</v>
      </c>
      <c r="AX2476" s="121" t="s">
        <v>1643</v>
      </c>
      <c r="AY2476" s="139">
        <v>67</v>
      </c>
      <c r="AZ2476" s="139" t="s">
        <v>430</v>
      </c>
      <c r="BA2476" s="139" t="s">
        <v>440</v>
      </c>
      <c r="BB2476" s="139" t="s">
        <v>829</v>
      </c>
      <c r="BC2476"/>
    </row>
    <row r="2477" spans="11:55" x14ac:dyDescent="0.4">
      <c r="K2477" s="240" t="s">
        <v>15998</v>
      </c>
      <c r="L2477" s="241" t="s">
        <v>1723</v>
      </c>
      <c r="M2477" s="241">
        <v>49</v>
      </c>
      <c r="N2477" s="241" t="s">
        <v>2179</v>
      </c>
      <c r="O2477" s="241" t="s">
        <v>13273</v>
      </c>
      <c r="P2477" s="241" t="s">
        <v>2148</v>
      </c>
      <c r="AT2477">
        <v>2</v>
      </c>
      <c r="AU2477" t="str">
        <f t="shared" si="76"/>
        <v>22214-2</v>
      </c>
      <c r="AV2477" s="121" t="str">
        <f t="shared" si="77"/>
        <v>R3-22214-68</v>
      </c>
      <c r="AW2477" s="121" t="s">
        <v>6654</v>
      </c>
      <c r="AX2477" s="121" t="s">
        <v>1643</v>
      </c>
      <c r="AY2477" s="139">
        <v>68</v>
      </c>
      <c r="AZ2477" s="139" t="s">
        <v>430</v>
      </c>
      <c r="BA2477" s="139" t="s">
        <v>440</v>
      </c>
      <c r="BB2477" s="139" t="s">
        <v>3853</v>
      </c>
      <c r="BC2477"/>
    </row>
    <row r="2478" spans="11:55" x14ac:dyDescent="0.4">
      <c r="K2478" s="240" t="s">
        <v>15999</v>
      </c>
      <c r="L2478" s="241" t="s">
        <v>1723</v>
      </c>
      <c r="M2478" s="241">
        <v>50</v>
      </c>
      <c r="N2478" s="241" t="s">
        <v>8601</v>
      </c>
      <c r="O2478" s="241" t="s">
        <v>13273</v>
      </c>
      <c r="P2478" s="241" t="s">
        <v>6686</v>
      </c>
      <c r="AT2478">
        <v>2</v>
      </c>
      <c r="AU2478" t="str">
        <f t="shared" si="76"/>
        <v>22215-2</v>
      </c>
      <c r="AV2478" s="121" t="str">
        <f t="shared" si="77"/>
        <v>R3-22215-29</v>
      </c>
      <c r="AW2478" s="121" t="s">
        <v>6654</v>
      </c>
      <c r="AX2478" s="121" t="s">
        <v>1644</v>
      </c>
      <c r="AY2478" s="139">
        <v>29</v>
      </c>
      <c r="AZ2478" s="139" t="s">
        <v>430</v>
      </c>
      <c r="BA2478" s="139" t="s">
        <v>441</v>
      </c>
      <c r="BB2478" s="139" t="s">
        <v>3854</v>
      </c>
      <c r="BC2478"/>
    </row>
    <row r="2479" spans="11:55" x14ac:dyDescent="0.4">
      <c r="K2479" s="240" t="s">
        <v>16000</v>
      </c>
      <c r="L2479" s="241" t="s">
        <v>1723</v>
      </c>
      <c r="M2479" s="241">
        <v>51</v>
      </c>
      <c r="N2479" s="241" t="s">
        <v>8602</v>
      </c>
      <c r="O2479" s="241" t="s">
        <v>13273</v>
      </c>
      <c r="P2479" s="241" t="s">
        <v>1267</v>
      </c>
      <c r="AT2479">
        <v>3</v>
      </c>
      <c r="AU2479" t="str">
        <f t="shared" si="76"/>
        <v>22220-3</v>
      </c>
      <c r="AV2479" s="121" t="str">
        <f t="shared" si="77"/>
        <v>R3-22220-3</v>
      </c>
      <c r="AW2479" s="121" t="s">
        <v>6654</v>
      </c>
      <c r="AX2479" s="121" t="s">
        <v>1645</v>
      </c>
      <c r="AY2479" s="139">
        <v>3</v>
      </c>
      <c r="AZ2479" s="139" t="s">
        <v>430</v>
      </c>
      <c r="BA2479" s="139" t="s">
        <v>442</v>
      </c>
      <c r="BB2479" s="139" t="s">
        <v>3856</v>
      </c>
      <c r="BC2479"/>
    </row>
    <row r="2480" spans="11:55" x14ac:dyDescent="0.4">
      <c r="K2480" s="240" t="s">
        <v>16001</v>
      </c>
      <c r="L2480" s="241" t="s">
        <v>1723</v>
      </c>
      <c r="M2480" s="241">
        <v>52</v>
      </c>
      <c r="N2480" s="241" t="s">
        <v>6163</v>
      </c>
      <c r="O2480" s="241" t="s">
        <v>13273</v>
      </c>
      <c r="P2480" s="241" t="s">
        <v>2144</v>
      </c>
      <c r="AT2480">
        <v>1</v>
      </c>
      <c r="AU2480" t="str">
        <f t="shared" si="76"/>
        <v>22221-1</v>
      </c>
      <c r="AV2480" s="121" t="str">
        <f t="shared" si="77"/>
        <v>R3-22221-9</v>
      </c>
      <c r="AW2480" s="121" t="s">
        <v>6654</v>
      </c>
      <c r="AX2480" s="121" t="s">
        <v>1634</v>
      </c>
      <c r="AY2480" s="139">
        <v>9</v>
      </c>
      <c r="AZ2480" s="139" t="s">
        <v>430</v>
      </c>
      <c r="BA2480" s="139" t="s">
        <v>443</v>
      </c>
      <c r="BB2480" s="139" t="s">
        <v>829</v>
      </c>
      <c r="BC2480"/>
    </row>
    <row r="2481" spans="11:55" x14ac:dyDescent="0.4">
      <c r="K2481" s="240" t="s">
        <v>16002</v>
      </c>
      <c r="L2481" s="241" t="s">
        <v>1723</v>
      </c>
      <c r="M2481" s="241">
        <v>53</v>
      </c>
      <c r="N2481" s="241" t="s">
        <v>8603</v>
      </c>
      <c r="O2481" s="241" t="s">
        <v>13273</v>
      </c>
      <c r="P2481" s="241" t="s">
        <v>6681</v>
      </c>
      <c r="AT2481">
        <v>2</v>
      </c>
      <c r="AU2481" t="str">
        <f t="shared" si="76"/>
        <v>22221-2</v>
      </c>
      <c r="AV2481" s="121" t="str">
        <f t="shared" si="77"/>
        <v>R3-22221-10</v>
      </c>
      <c r="AW2481" s="121" t="s">
        <v>6654</v>
      </c>
      <c r="AX2481" s="121" t="s">
        <v>1634</v>
      </c>
      <c r="AY2481" s="139">
        <v>10</v>
      </c>
      <c r="AZ2481" s="139" t="s">
        <v>430</v>
      </c>
      <c r="BA2481" s="139" t="s">
        <v>443</v>
      </c>
      <c r="BB2481" s="139" t="s">
        <v>846</v>
      </c>
      <c r="BC2481"/>
    </row>
    <row r="2482" spans="11:55" x14ac:dyDescent="0.4">
      <c r="K2482" s="240" t="s">
        <v>16003</v>
      </c>
      <c r="L2482" s="241" t="s">
        <v>1723</v>
      </c>
      <c r="M2482" s="241">
        <v>54</v>
      </c>
      <c r="N2482" s="241" t="s">
        <v>6164</v>
      </c>
      <c r="O2482" s="241" t="s">
        <v>13273</v>
      </c>
      <c r="P2482" s="241" t="s">
        <v>2144</v>
      </c>
      <c r="AT2482">
        <v>1</v>
      </c>
      <c r="AU2482" t="str">
        <f t="shared" si="76"/>
        <v>22224-1</v>
      </c>
      <c r="AV2482" s="121" t="str">
        <f t="shared" si="77"/>
        <v>R3-22224-36</v>
      </c>
      <c r="AW2482" s="121" t="s">
        <v>6654</v>
      </c>
      <c r="AX2482" s="121" t="s">
        <v>1646</v>
      </c>
      <c r="AY2482" s="139">
        <v>36</v>
      </c>
      <c r="AZ2482" s="139" t="s">
        <v>430</v>
      </c>
      <c r="BA2482" s="139" t="s">
        <v>444</v>
      </c>
      <c r="BB2482" s="139" t="s">
        <v>829</v>
      </c>
      <c r="BC2482"/>
    </row>
    <row r="2483" spans="11:55" x14ac:dyDescent="0.4">
      <c r="K2483" s="240" t="s">
        <v>16004</v>
      </c>
      <c r="L2483" s="241" t="s">
        <v>1723</v>
      </c>
      <c r="M2483" s="241">
        <v>55</v>
      </c>
      <c r="N2483" s="241" t="s">
        <v>8604</v>
      </c>
      <c r="O2483" s="241" t="s">
        <v>13273</v>
      </c>
      <c r="P2483" s="241" t="s">
        <v>6681</v>
      </c>
      <c r="AT2483">
        <v>1</v>
      </c>
      <c r="AU2483" t="str">
        <f t="shared" si="76"/>
        <v>22226-1</v>
      </c>
      <c r="AV2483" s="121" t="str">
        <f t="shared" si="77"/>
        <v>R3-22226-29</v>
      </c>
      <c r="AW2483" s="121" t="s">
        <v>6654</v>
      </c>
      <c r="AX2483" s="121" t="s">
        <v>1647</v>
      </c>
      <c r="AY2483" s="139">
        <v>29</v>
      </c>
      <c r="AZ2483" s="139" t="s">
        <v>430</v>
      </c>
      <c r="BA2483" s="139" t="s">
        <v>445</v>
      </c>
      <c r="BB2483" s="139" t="s">
        <v>3859</v>
      </c>
      <c r="BC2483"/>
    </row>
    <row r="2484" spans="11:55" x14ac:dyDescent="0.4">
      <c r="K2484" s="240" t="s">
        <v>16005</v>
      </c>
      <c r="L2484" s="241" t="s">
        <v>1723</v>
      </c>
      <c r="M2484" s="241">
        <v>56</v>
      </c>
      <c r="N2484" s="241" t="s">
        <v>6165</v>
      </c>
      <c r="O2484" s="241" t="s">
        <v>13273</v>
      </c>
      <c r="P2484" s="241" t="s">
        <v>2144</v>
      </c>
      <c r="AT2484">
        <v>2</v>
      </c>
      <c r="AU2484" t="str">
        <f t="shared" si="76"/>
        <v>22341-2</v>
      </c>
      <c r="AV2484" s="121" t="str">
        <f t="shared" si="77"/>
        <v>R3-22341-19</v>
      </c>
      <c r="AW2484" s="121" t="s">
        <v>6654</v>
      </c>
      <c r="AX2484" s="121" t="s">
        <v>1649</v>
      </c>
      <c r="AY2484" s="139">
        <v>19</v>
      </c>
      <c r="AZ2484" s="139" t="s">
        <v>430</v>
      </c>
      <c r="BA2484" s="139" t="s">
        <v>74</v>
      </c>
      <c r="BB2484" s="139" t="s">
        <v>3862</v>
      </c>
      <c r="BC2484"/>
    </row>
    <row r="2485" spans="11:55" x14ac:dyDescent="0.4">
      <c r="K2485" s="240" t="s">
        <v>16006</v>
      </c>
      <c r="L2485" s="241" t="s">
        <v>1723</v>
      </c>
      <c r="M2485" s="241">
        <v>57</v>
      </c>
      <c r="N2485" s="241" t="s">
        <v>8605</v>
      </c>
      <c r="O2485" s="241" t="s">
        <v>13273</v>
      </c>
      <c r="P2485" s="241" t="s">
        <v>2143</v>
      </c>
      <c r="AT2485">
        <v>3</v>
      </c>
      <c r="AU2485" t="str">
        <f t="shared" si="76"/>
        <v>22341-3</v>
      </c>
      <c r="AV2485" s="121" t="str">
        <f t="shared" si="77"/>
        <v>R3-22341-20</v>
      </c>
      <c r="AW2485" s="121" t="s">
        <v>6654</v>
      </c>
      <c r="AX2485" s="121" t="s">
        <v>1649</v>
      </c>
      <c r="AY2485" s="139">
        <v>20</v>
      </c>
      <c r="AZ2485" s="139" t="s">
        <v>430</v>
      </c>
      <c r="BA2485" s="139" t="s">
        <v>74</v>
      </c>
      <c r="BB2485" s="139" t="s">
        <v>3863</v>
      </c>
      <c r="BC2485"/>
    </row>
    <row r="2486" spans="11:55" x14ac:dyDescent="0.4">
      <c r="K2486" s="240" t="s">
        <v>16007</v>
      </c>
      <c r="L2486" s="241" t="s">
        <v>1723</v>
      </c>
      <c r="M2486" s="241">
        <v>58</v>
      </c>
      <c r="N2486" s="241" t="s">
        <v>8606</v>
      </c>
      <c r="O2486" s="241" t="s">
        <v>13273</v>
      </c>
      <c r="P2486" s="241" t="s">
        <v>6880</v>
      </c>
      <c r="AT2486">
        <v>4</v>
      </c>
      <c r="AU2486" t="str">
        <f t="shared" si="76"/>
        <v>22341-4</v>
      </c>
      <c r="AV2486" s="121" t="str">
        <f t="shared" si="77"/>
        <v>R3-22341-21</v>
      </c>
      <c r="AW2486" s="121" t="s">
        <v>6654</v>
      </c>
      <c r="AX2486" s="121" t="s">
        <v>1649</v>
      </c>
      <c r="AY2486" s="139">
        <v>21</v>
      </c>
      <c r="AZ2486" s="139" t="s">
        <v>430</v>
      </c>
      <c r="BA2486" s="139" t="s">
        <v>74</v>
      </c>
      <c r="BB2486" s="139" t="s">
        <v>3864</v>
      </c>
      <c r="BC2486"/>
    </row>
    <row r="2487" spans="11:55" x14ac:dyDescent="0.4">
      <c r="K2487" s="240" t="s">
        <v>16008</v>
      </c>
      <c r="L2487" s="241" t="s">
        <v>1723</v>
      </c>
      <c r="M2487" s="241">
        <v>59</v>
      </c>
      <c r="N2487" s="241" t="s">
        <v>8607</v>
      </c>
      <c r="O2487" s="241" t="s">
        <v>13273</v>
      </c>
      <c r="P2487" s="241" t="s">
        <v>2144</v>
      </c>
      <c r="AT2487">
        <v>5</v>
      </c>
      <c r="AU2487" t="str">
        <f t="shared" si="76"/>
        <v>22341-5</v>
      </c>
      <c r="AV2487" s="121" t="str">
        <f t="shared" si="77"/>
        <v>R3-22341-22</v>
      </c>
      <c r="AW2487" s="121" t="s">
        <v>6654</v>
      </c>
      <c r="AX2487" s="121" t="s">
        <v>1649</v>
      </c>
      <c r="AY2487" s="139">
        <v>22</v>
      </c>
      <c r="AZ2487" s="139" t="s">
        <v>430</v>
      </c>
      <c r="BA2487" s="139" t="s">
        <v>74</v>
      </c>
      <c r="BB2487" s="139" t="s">
        <v>877</v>
      </c>
      <c r="BC2487"/>
    </row>
    <row r="2488" spans="11:55" x14ac:dyDescent="0.4">
      <c r="K2488" s="240" t="s">
        <v>16009</v>
      </c>
      <c r="L2488" s="241" t="s">
        <v>1723</v>
      </c>
      <c r="M2488" s="241">
        <v>60</v>
      </c>
      <c r="N2488" s="241" t="s">
        <v>8608</v>
      </c>
      <c r="O2488" s="241" t="s">
        <v>13273</v>
      </c>
      <c r="P2488" s="241" t="s">
        <v>6686</v>
      </c>
      <c r="AT2488">
        <v>6</v>
      </c>
      <c r="AU2488" t="str">
        <f t="shared" si="76"/>
        <v>22341-6</v>
      </c>
      <c r="AV2488" s="121" t="str">
        <f t="shared" si="77"/>
        <v>R3-22341-23</v>
      </c>
      <c r="AW2488" s="121" t="s">
        <v>6654</v>
      </c>
      <c r="AX2488" s="121" t="s">
        <v>1649</v>
      </c>
      <c r="AY2488" s="139">
        <v>23</v>
      </c>
      <c r="AZ2488" s="139" t="s">
        <v>430</v>
      </c>
      <c r="BA2488" s="139" t="s">
        <v>74</v>
      </c>
      <c r="BB2488" s="139" t="s">
        <v>3865</v>
      </c>
      <c r="BC2488"/>
    </row>
    <row r="2489" spans="11:55" x14ac:dyDescent="0.4">
      <c r="K2489" s="240" t="s">
        <v>16010</v>
      </c>
      <c r="L2489" s="241" t="s">
        <v>1723</v>
      </c>
      <c r="M2489" s="241">
        <v>61</v>
      </c>
      <c r="N2489" s="241" t="s">
        <v>8609</v>
      </c>
      <c r="O2489" s="241" t="s">
        <v>13273</v>
      </c>
      <c r="P2489" s="241" t="s">
        <v>2144</v>
      </c>
      <c r="AT2489">
        <v>1</v>
      </c>
      <c r="AU2489" t="str">
        <f t="shared" si="76"/>
        <v>22342-1</v>
      </c>
      <c r="AV2489" s="121" t="str">
        <f t="shared" si="77"/>
        <v>R3-22342-5</v>
      </c>
      <c r="AW2489" s="121" t="s">
        <v>6654</v>
      </c>
      <c r="AX2489" s="121" t="s">
        <v>1650</v>
      </c>
      <c r="AY2489" s="139">
        <v>5</v>
      </c>
      <c r="AZ2489" s="139" t="s">
        <v>430</v>
      </c>
      <c r="BA2489" s="139" t="s">
        <v>447</v>
      </c>
      <c r="BB2489" s="139" t="s">
        <v>829</v>
      </c>
      <c r="BC2489"/>
    </row>
    <row r="2490" spans="11:55" x14ac:dyDescent="0.4">
      <c r="K2490" s="240" t="s">
        <v>16011</v>
      </c>
      <c r="L2490" s="241" t="s">
        <v>1723</v>
      </c>
      <c r="M2490" s="241">
        <v>62</v>
      </c>
      <c r="N2490" s="241" t="s">
        <v>8610</v>
      </c>
      <c r="O2490" s="241" t="s">
        <v>13273</v>
      </c>
      <c r="P2490" s="241" t="s">
        <v>6880</v>
      </c>
      <c r="AT2490">
        <v>2</v>
      </c>
      <c r="AU2490" t="str">
        <f t="shared" si="76"/>
        <v>22342-2</v>
      </c>
      <c r="AV2490" s="121" t="str">
        <f t="shared" si="77"/>
        <v>R3-22342-6</v>
      </c>
      <c r="AW2490" s="121" t="s">
        <v>6654</v>
      </c>
      <c r="AX2490" s="121" t="s">
        <v>1650</v>
      </c>
      <c r="AY2490" s="139">
        <v>6</v>
      </c>
      <c r="AZ2490" s="139" t="s">
        <v>430</v>
      </c>
      <c r="BA2490" s="139" t="s">
        <v>447</v>
      </c>
      <c r="BB2490" s="139" t="s">
        <v>3866</v>
      </c>
      <c r="BC2490"/>
    </row>
    <row r="2491" spans="11:55" x14ac:dyDescent="0.4">
      <c r="K2491" s="240" t="s">
        <v>16012</v>
      </c>
      <c r="L2491" s="241" t="s">
        <v>1723</v>
      </c>
      <c r="M2491" s="241">
        <v>63</v>
      </c>
      <c r="N2491" s="241" t="s">
        <v>8611</v>
      </c>
      <c r="O2491" s="241" t="s">
        <v>13273</v>
      </c>
      <c r="P2491" s="241" t="s">
        <v>6880</v>
      </c>
      <c r="AT2491">
        <v>17</v>
      </c>
      <c r="AU2491" t="str">
        <f t="shared" si="76"/>
        <v>23000-17</v>
      </c>
      <c r="AV2491" s="121" t="str">
        <f t="shared" si="77"/>
        <v>R3-23000-175</v>
      </c>
      <c r="AW2491" s="121" t="s">
        <v>6654</v>
      </c>
      <c r="AX2491" s="139">
        <v>23000</v>
      </c>
      <c r="AY2491" s="139">
        <v>175</v>
      </c>
      <c r="AZ2491" s="139" t="s">
        <v>448</v>
      </c>
      <c r="BA2491" s="199" t="s">
        <v>6937</v>
      </c>
      <c r="BB2491" s="139" t="s">
        <v>3877</v>
      </c>
      <c r="BC2491"/>
    </row>
    <row r="2492" spans="11:55" x14ac:dyDescent="0.4">
      <c r="K2492" s="240" t="s">
        <v>16013</v>
      </c>
      <c r="L2492" s="241" t="s">
        <v>1723</v>
      </c>
      <c r="M2492" s="241">
        <v>64</v>
      </c>
      <c r="N2492" s="241" t="s">
        <v>8612</v>
      </c>
      <c r="O2492" s="241" t="s">
        <v>13273</v>
      </c>
      <c r="P2492" s="241" t="s">
        <v>6880</v>
      </c>
      <c r="AT2492">
        <v>18</v>
      </c>
      <c r="AU2492" t="str">
        <f t="shared" si="76"/>
        <v>23000-18</v>
      </c>
      <c r="AV2492" s="121" t="str">
        <f t="shared" si="77"/>
        <v>R3-23000-236</v>
      </c>
      <c r="AW2492" s="121" t="s">
        <v>6654</v>
      </c>
      <c r="AX2492" s="139">
        <v>23000</v>
      </c>
      <c r="AY2492" s="139">
        <v>236</v>
      </c>
      <c r="AZ2492" s="139" t="s">
        <v>448</v>
      </c>
      <c r="BA2492" s="199" t="s">
        <v>6937</v>
      </c>
      <c r="BB2492" s="139" t="s">
        <v>3877</v>
      </c>
      <c r="BC2492"/>
    </row>
    <row r="2493" spans="11:55" x14ac:dyDescent="0.4">
      <c r="K2493" s="240" t="s">
        <v>16014</v>
      </c>
      <c r="L2493" s="241" t="s">
        <v>1723</v>
      </c>
      <c r="M2493" s="241">
        <v>65</v>
      </c>
      <c r="N2493" s="241" t="s">
        <v>8613</v>
      </c>
      <c r="O2493" s="241" t="s">
        <v>13273</v>
      </c>
      <c r="P2493" s="241" t="s">
        <v>6880</v>
      </c>
      <c r="AT2493">
        <v>19</v>
      </c>
      <c r="AU2493" t="str">
        <f t="shared" si="76"/>
        <v>23000-19</v>
      </c>
      <c r="AV2493" s="121" t="str">
        <f t="shared" si="77"/>
        <v>R3-23000-251</v>
      </c>
      <c r="AW2493" s="121" t="s">
        <v>6654</v>
      </c>
      <c r="AX2493" s="139">
        <v>23000</v>
      </c>
      <c r="AY2493" s="139">
        <v>251</v>
      </c>
      <c r="AZ2493" s="139" t="s">
        <v>448</v>
      </c>
      <c r="BA2493" s="199" t="s">
        <v>6935</v>
      </c>
      <c r="BB2493" s="139" t="s">
        <v>3869</v>
      </c>
      <c r="BC2493"/>
    </row>
    <row r="2494" spans="11:55" x14ac:dyDescent="0.4">
      <c r="K2494" s="240" t="s">
        <v>16015</v>
      </c>
      <c r="L2494" s="241" t="s">
        <v>1723</v>
      </c>
      <c r="M2494" s="241">
        <v>66</v>
      </c>
      <c r="N2494" s="241" t="s">
        <v>8614</v>
      </c>
      <c r="O2494" s="241" t="s">
        <v>13273</v>
      </c>
      <c r="P2494" s="241" t="s">
        <v>6880</v>
      </c>
      <c r="AT2494">
        <v>20</v>
      </c>
      <c r="AU2494" t="str">
        <f t="shared" si="76"/>
        <v>23000-20</v>
      </c>
      <c r="AV2494" s="121" t="str">
        <f t="shared" si="77"/>
        <v>R3-23000-258</v>
      </c>
      <c r="AW2494" s="121" t="s">
        <v>6654</v>
      </c>
      <c r="AX2494" s="139">
        <v>23000</v>
      </c>
      <c r="AY2494" s="139">
        <v>258</v>
      </c>
      <c r="AZ2494" s="139" t="s">
        <v>448</v>
      </c>
      <c r="BA2494" s="199" t="s">
        <v>6931</v>
      </c>
      <c r="BB2494" s="139" t="s">
        <v>2919</v>
      </c>
      <c r="BC2494"/>
    </row>
    <row r="2495" spans="11:55" x14ac:dyDescent="0.4">
      <c r="K2495" s="240" t="s">
        <v>16016</v>
      </c>
      <c r="L2495" s="241" t="s">
        <v>1723</v>
      </c>
      <c r="M2495" s="241">
        <v>67</v>
      </c>
      <c r="N2495" s="241" t="s">
        <v>8615</v>
      </c>
      <c r="O2495" s="241" t="s">
        <v>13273</v>
      </c>
      <c r="P2495" s="241" t="s">
        <v>2143</v>
      </c>
      <c r="AT2495">
        <v>21</v>
      </c>
      <c r="AU2495" t="str">
        <f t="shared" si="76"/>
        <v>23000-21</v>
      </c>
      <c r="AV2495" s="121" t="str">
        <f t="shared" si="77"/>
        <v>R3-23000-283</v>
      </c>
      <c r="AW2495" s="121" t="s">
        <v>6654</v>
      </c>
      <c r="AX2495" s="139">
        <v>23000</v>
      </c>
      <c r="AY2495" s="139">
        <v>283</v>
      </c>
      <c r="AZ2495" s="139" t="s">
        <v>448</v>
      </c>
      <c r="BA2495" s="199" t="s">
        <v>6938</v>
      </c>
      <c r="BB2495" s="139" t="s">
        <v>3868</v>
      </c>
      <c r="BC2495"/>
    </row>
    <row r="2496" spans="11:55" x14ac:dyDescent="0.4">
      <c r="K2496" s="240" t="s">
        <v>16017</v>
      </c>
      <c r="L2496" s="241" t="s">
        <v>1723</v>
      </c>
      <c r="M2496" s="241">
        <v>68</v>
      </c>
      <c r="N2496" s="241" t="s">
        <v>8616</v>
      </c>
      <c r="O2496" s="241" t="s">
        <v>13273</v>
      </c>
      <c r="P2496" s="241" t="s">
        <v>6686</v>
      </c>
      <c r="AT2496">
        <v>22</v>
      </c>
      <c r="AU2496" t="str">
        <f t="shared" si="76"/>
        <v>23000-22</v>
      </c>
      <c r="AV2496" s="121" t="str">
        <f t="shared" si="77"/>
        <v>R3-23000-287</v>
      </c>
      <c r="AW2496" s="121" t="s">
        <v>6654</v>
      </c>
      <c r="AX2496" s="139">
        <v>23000</v>
      </c>
      <c r="AY2496" s="139">
        <v>287</v>
      </c>
      <c r="AZ2496" s="139" t="s">
        <v>448</v>
      </c>
      <c r="BA2496" s="199" t="s">
        <v>6938</v>
      </c>
      <c r="BB2496" s="139" t="s">
        <v>3868</v>
      </c>
      <c r="BC2496"/>
    </row>
    <row r="2497" spans="11:55" x14ac:dyDescent="0.4">
      <c r="K2497" s="240" t="s">
        <v>16018</v>
      </c>
      <c r="L2497" s="241" t="s">
        <v>1723</v>
      </c>
      <c r="M2497" s="241">
        <v>69</v>
      </c>
      <c r="N2497" s="241" t="s">
        <v>8617</v>
      </c>
      <c r="O2497" s="241" t="s">
        <v>13273</v>
      </c>
      <c r="P2497" s="241" t="s">
        <v>2144</v>
      </c>
      <c r="AT2497">
        <v>5</v>
      </c>
      <c r="AU2497" t="str">
        <f t="shared" si="76"/>
        <v>23100-5</v>
      </c>
      <c r="AV2497" s="121" t="str">
        <f t="shared" si="77"/>
        <v>R3-23100-66</v>
      </c>
      <c r="AW2497" s="121" t="s">
        <v>6654</v>
      </c>
      <c r="AX2497" s="121" t="s">
        <v>1651</v>
      </c>
      <c r="AY2497" s="139">
        <v>66</v>
      </c>
      <c r="AZ2497" s="139" t="s">
        <v>448</v>
      </c>
      <c r="BA2497" s="139" t="s">
        <v>449</v>
      </c>
      <c r="BB2497" s="139" t="s">
        <v>844</v>
      </c>
      <c r="BC2497"/>
    </row>
    <row r="2498" spans="11:55" x14ac:dyDescent="0.4">
      <c r="K2498" s="240" t="s">
        <v>16019</v>
      </c>
      <c r="L2498" s="241" t="s">
        <v>1723</v>
      </c>
      <c r="M2498" s="241">
        <v>70</v>
      </c>
      <c r="N2498" s="241" t="s">
        <v>8618</v>
      </c>
      <c r="O2498" s="241" t="s">
        <v>13273</v>
      </c>
      <c r="P2498" s="241" t="s">
        <v>2144</v>
      </c>
      <c r="AT2498">
        <v>6</v>
      </c>
      <c r="AU2498" t="str">
        <f t="shared" si="76"/>
        <v>23100-6</v>
      </c>
      <c r="AV2498" s="121" t="str">
        <f t="shared" si="77"/>
        <v>R3-23100-68</v>
      </c>
      <c r="AW2498" s="121" t="s">
        <v>6654</v>
      </c>
      <c r="AX2498" s="121" t="s">
        <v>1651</v>
      </c>
      <c r="AY2498" s="139">
        <v>68</v>
      </c>
      <c r="AZ2498" s="139" t="s">
        <v>448</v>
      </c>
      <c r="BA2498" s="139" t="s">
        <v>449</v>
      </c>
      <c r="BB2498" s="139" t="s">
        <v>3882</v>
      </c>
      <c r="BC2498"/>
    </row>
    <row r="2499" spans="11:55" x14ac:dyDescent="0.4">
      <c r="K2499" s="240" t="s">
        <v>16020</v>
      </c>
      <c r="L2499" s="241" t="s">
        <v>1723</v>
      </c>
      <c r="M2499" s="241">
        <v>71</v>
      </c>
      <c r="N2499" s="241" t="s">
        <v>8619</v>
      </c>
      <c r="O2499" s="241" t="s">
        <v>13274</v>
      </c>
      <c r="P2499" s="241" t="s">
        <v>6686</v>
      </c>
      <c r="AT2499">
        <v>9</v>
      </c>
      <c r="AU2499" t="str">
        <f t="shared" si="76"/>
        <v>23204-9</v>
      </c>
      <c r="AV2499" s="121" t="str">
        <f t="shared" si="77"/>
        <v>R3-23204-70</v>
      </c>
      <c r="AW2499" s="121" t="s">
        <v>6654</v>
      </c>
      <c r="AX2499" s="121" t="s">
        <v>1654</v>
      </c>
      <c r="AY2499" s="139">
        <v>70</v>
      </c>
      <c r="AZ2499" s="139" t="s">
        <v>448</v>
      </c>
      <c r="BA2499" s="139" t="s">
        <v>452</v>
      </c>
      <c r="BB2499" s="139" t="s">
        <v>3900</v>
      </c>
      <c r="BC2499"/>
    </row>
    <row r="2500" spans="11:55" x14ac:dyDescent="0.4">
      <c r="K2500" s="240" t="s">
        <v>16021</v>
      </c>
      <c r="L2500" s="241" t="s">
        <v>1723</v>
      </c>
      <c r="M2500" s="241">
        <v>72</v>
      </c>
      <c r="N2500" s="241" t="s">
        <v>8620</v>
      </c>
      <c r="O2500" s="241" t="s">
        <v>13274</v>
      </c>
      <c r="P2500" s="241" t="s">
        <v>6880</v>
      </c>
      <c r="AT2500">
        <v>10</v>
      </c>
      <c r="AU2500" t="str">
        <f t="shared" ref="AU2500:AU2563" si="78">AX2500&amp;"-"&amp;AT2500</f>
        <v>23204-10</v>
      </c>
      <c r="AV2500" s="121" t="str">
        <f t="shared" ref="AV2500:AV2563" si="79">AW2500&amp;"-"&amp;AX2500&amp;"-"&amp;AY2500</f>
        <v>R3-23204-71</v>
      </c>
      <c r="AW2500" s="121" t="s">
        <v>6654</v>
      </c>
      <c r="AX2500" s="121" t="s">
        <v>1654</v>
      </c>
      <c r="AY2500" s="139">
        <v>71</v>
      </c>
      <c r="AZ2500" s="139" t="s">
        <v>448</v>
      </c>
      <c r="BA2500" s="139" t="s">
        <v>452</v>
      </c>
      <c r="BB2500" s="139" t="s">
        <v>3901</v>
      </c>
      <c r="BC2500"/>
    </row>
    <row r="2501" spans="11:55" x14ac:dyDescent="0.4">
      <c r="K2501" s="240" t="s">
        <v>16022</v>
      </c>
      <c r="L2501" s="241" t="s">
        <v>1723</v>
      </c>
      <c r="M2501" s="241">
        <v>73</v>
      </c>
      <c r="N2501" s="241" t="s">
        <v>8621</v>
      </c>
      <c r="O2501" s="241" t="s">
        <v>13274</v>
      </c>
      <c r="P2501" s="241" t="s">
        <v>6880</v>
      </c>
      <c r="AT2501">
        <v>11</v>
      </c>
      <c r="AU2501" t="str">
        <f t="shared" si="78"/>
        <v>23204-11</v>
      </c>
      <c r="AV2501" s="121" t="str">
        <f t="shared" si="79"/>
        <v>R3-23204-72</v>
      </c>
      <c r="AW2501" s="121" t="s">
        <v>6654</v>
      </c>
      <c r="AX2501" s="121" t="s">
        <v>1654</v>
      </c>
      <c r="AY2501" s="139">
        <v>72</v>
      </c>
      <c r="AZ2501" s="139" t="s">
        <v>448</v>
      </c>
      <c r="BA2501" s="139" t="s">
        <v>452</v>
      </c>
      <c r="BB2501" s="139" t="s">
        <v>3902</v>
      </c>
      <c r="BC2501"/>
    </row>
    <row r="2502" spans="11:55" x14ac:dyDescent="0.4">
      <c r="K2502" s="240" t="s">
        <v>16023</v>
      </c>
      <c r="L2502" s="241" t="s">
        <v>1723</v>
      </c>
      <c r="M2502" s="241">
        <v>74</v>
      </c>
      <c r="N2502" s="241" t="s">
        <v>8622</v>
      </c>
      <c r="O2502" s="241" t="s">
        <v>13274</v>
      </c>
      <c r="P2502" s="241" t="s">
        <v>6880</v>
      </c>
      <c r="AT2502">
        <v>12</v>
      </c>
      <c r="AU2502" t="str">
        <f t="shared" si="78"/>
        <v>23204-12</v>
      </c>
      <c r="AV2502" s="121" t="str">
        <f t="shared" si="79"/>
        <v>R3-23204-73</v>
      </c>
      <c r="AW2502" s="121" t="s">
        <v>6654</v>
      </c>
      <c r="AX2502" s="121" t="s">
        <v>1654</v>
      </c>
      <c r="AY2502" s="139">
        <v>73</v>
      </c>
      <c r="AZ2502" s="139" t="s">
        <v>448</v>
      </c>
      <c r="BA2502" s="139" t="s">
        <v>452</v>
      </c>
      <c r="BB2502" s="139" t="s">
        <v>3903</v>
      </c>
      <c r="BC2502"/>
    </row>
    <row r="2503" spans="11:55" x14ac:dyDescent="0.4">
      <c r="K2503" s="240" t="s">
        <v>16024</v>
      </c>
      <c r="L2503" s="241" t="s">
        <v>1723</v>
      </c>
      <c r="M2503" s="241">
        <v>75</v>
      </c>
      <c r="N2503" s="241" t="s">
        <v>8623</v>
      </c>
      <c r="O2503" s="241" t="s">
        <v>13273</v>
      </c>
      <c r="P2503" s="241" t="s">
        <v>6686</v>
      </c>
      <c r="AT2503">
        <v>13</v>
      </c>
      <c r="AU2503" t="str">
        <f t="shared" si="78"/>
        <v>23204-13</v>
      </c>
      <c r="AV2503" s="121" t="str">
        <f t="shared" si="79"/>
        <v>R3-23204-74</v>
      </c>
      <c r="AW2503" s="121" t="s">
        <v>6654</v>
      </c>
      <c r="AX2503" s="121" t="s">
        <v>1654</v>
      </c>
      <c r="AY2503" s="139">
        <v>74</v>
      </c>
      <c r="AZ2503" s="139" t="s">
        <v>448</v>
      </c>
      <c r="BA2503" s="139" t="s">
        <v>452</v>
      </c>
      <c r="BB2503" s="139" t="s">
        <v>3904</v>
      </c>
      <c r="BC2503"/>
    </row>
    <row r="2504" spans="11:55" x14ac:dyDescent="0.4">
      <c r="K2504" s="240" t="s">
        <v>16025</v>
      </c>
      <c r="L2504" s="241" t="s">
        <v>1723</v>
      </c>
      <c r="M2504" s="241">
        <v>76</v>
      </c>
      <c r="N2504" s="241" t="s">
        <v>8624</v>
      </c>
      <c r="O2504" s="241" t="s">
        <v>13273</v>
      </c>
      <c r="P2504" s="241" t="s">
        <v>6686</v>
      </c>
      <c r="AT2504">
        <v>14</v>
      </c>
      <c r="AU2504" t="str">
        <f t="shared" si="78"/>
        <v>23204-14</v>
      </c>
      <c r="AV2504" s="121" t="str">
        <f t="shared" si="79"/>
        <v>R3-23204-75</v>
      </c>
      <c r="AW2504" s="121" t="s">
        <v>6654</v>
      </c>
      <c r="AX2504" s="121" t="s">
        <v>1654</v>
      </c>
      <c r="AY2504" s="139">
        <v>75</v>
      </c>
      <c r="AZ2504" s="139" t="s">
        <v>448</v>
      </c>
      <c r="BA2504" s="139" t="s">
        <v>452</v>
      </c>
      <c r="BB2504" s="139" t="s">
        <v>3905</v>
      </c>
      <c r="BC2504"/>
    </row>
    <row r="2505" spans="11:55" x14ac:dyDescent="0.4">
      <c r="K2505" s="240" t="s">
        <v>16026</v>
      </c>
      <c r="L2505" s="241" t="s">
        <v>1723</v>
      </c>
      <c r="M2505" s="241">
        <v>77</v>
      </c>
      <c r="N2505" s="241" t="s">
        <v>8625</v>
      </c>
      <c r="O2505" s="241" t="s">
        <v>13274</v>
      </c>
      <c r="P2505" s="241" t="s">
        <v>6686</v>
      </c>
      <c r="AT2505">
        <v>15</v>
      </c>
      <c r="AU2505" t="str">
        <f t="shared" si="78"/>
        <v>23204-15</v>
      </c>
      <c r="AV2505" s="121" t="str">
        <f t="shared" si="79"/>
        <v>R3-23204-76</v>
      </c>
      <c r="AW2505" s="121" t="s">
        <v>6654</v>
      </c>
      <c r="AX2505" s="121" t="s">
        <v>1654</v>
      </c>
      <c r="AY2505" s="139">
        <v>76</v>
      </c>
      <c r="AZ2505" s="139" t="s">
        <v>448</v>
      </c>
      <c r="BA2505" s="139" t="s">
        <v>452</v>
      </c>
      <c r="BB2505" s="139" t="s">
        <v>3906</v>
      </c>
      <c r="BC2505"/>
    </row>
    <row r="2506" spans="11:55" x14ac:dyDescent="0.4">
      <c r="K2506" s="240" t="s">
        <v>16027</v>
      </c>
      <c r="L2506" s="241" t="s">
        <v>1723</v>
      </c>
      <c r="M2506" s="241">
        <v>78</v>
      </c>
      <c r="N2506" s="241" t="s">
        <v>8626</v>
      </c>
      <c r="O2506" s="241" t="s">
        <v>13273</v>
      </c>
      <c r="P2506" s="241" t="s">
        <v>6686</v>
      </c>
      <c r="AT2506">
        <v>16</v>
      </c>
      <c r="AU2506" t="str">
        <f t="shared" si="78"/>
        <v>23204-16</v>
      </c>
      <c r="AV2506" s="121" t="str">
        <f t="shared" si="79"/>
        <v>R3-23204-77</v>
      </c>
      <c r="AW2506" s="121" t="s">
        <v>6654</v>
      </c>
      <c r="AX2506" s="121" t="s">
        <v>1654</v>
      </c>
      <c r="AY2506" s="139">
        <v>77</v>
      </c>
      <c r="AZ2506" s="139" t="s">
        <v>448</v>
      </c>
      <c r="BA2506" s="139" t="s">
        <v>452</v>
      </c>
      <c r="BB2506" s="139" t="s">
        <v>3899</v>
      </c>
      <c r="BC2506"/>
    </row>
    <row r="2507" spans="11:55" x14ac:dyDescent="0.4">
      <c r="K2507" s="240" t="s">
        <v>16028</v>
      </c>
      <c r="L2507" s="241" t="s">
        <v>1723</v>
      </c>
      <c r="M2507" s="241">
        <v>79</v>
      </c>
      <c r="N2507" s="241" t="s">
        <v>8627</v>
      </c>
      <c r="O2507" s="241" t="s">
        <v>13274</v>
      </c>
      <c r="P2507" s="241" t="s">
        <v>6686</v>
      </c>
      <c r="AT2507">
        <v>17</v>
      </c>
      <c r="AU2507" t="str">
        <f t="shared" si="78"/>
        <v>23204-17</v>
      </c>
      <c r="AV2507" s="121" t="str">
        <f t="shared" si="79"/>
        <v>R3-23204-79</v>
      </c>
      <c r="AW2507" s="121" t="s">
        <v>6654</v>
      </c>
      <c r="AX2507" s="121" t="s">
        <v>1654</v>
      </c>
      <c r="AY2507" s="139">
        <v>79</v>
      </c>
      <c r="AZ2507" s="139" t="s">
        <v>448</v>
      </c>
      <c r="BA2507" s="139" t="s">
        <v>452</v>
      </c>
      <c r="BB2507" s="139" t="s">
        <v>3898</v>
      </c>
      <c r="BC2507"/>
    </row>
    <row r="2508" spans="11:55" x14ac:dyDescent="0.4">
      <c r="K2508" s="240" t="s">
        <v>16029</v>
      </c>
      <c r="L2508" s="241" t="s">
        <v>1723</v>
      </c>
      <c r="M2508" s="241">
        <v>80</v>
      </c>
      <c r="N2508" s="241" t="s">
        <v>8628</v>
      </c>
      <c r="O2508" s="241" t="s">
        <v>13273</v>
      </c>
      <c r="P2508" s="241" t="s">
        <v>6686</v>
      </c>
      <c r="AT2508">
        <v>18</v>
      </c>
      <c r="AU2508" t="str">
        <f t="shared" si="78"/>
        <v>23204-18</v>
      </c>
      <c r="AV2508" s="121" t="str">
        <f t="shared" si="79"/>
        <v>R3-23204-80</v>
      </c>
      <c r="AW2508" s="121" t="s">
        <v>6654</v>
      </c>
      <c r="AX2508" s="121" t="s">
        <v>1654</v>
      </c>
      <c r="AY2508" s="139">
        <v>80</v>
      </c>
      <c r="AZ2508" s="139" t="s">
        <v>448</v>
      </c>
      <c r="BA2508" s="139" t="s">
        <v>452</v>
      </c>
      <c r="BB2508" s="139" t="s">
        <v>3908</v>
      </c>
      <c r="BC2508"/>
    </row>
    <row r="2509" spans="11:55" x14ac:dyDescent="0.4">
      <c r="K2509" s="240" t="s">
        <v>16030</v>
      </c>
      <c r="L2509" s="241" t="s">
        <v>1723</v>
      </c>
      <c r="M2509" s="241">
        <v>81</v>
      </c>
      <c r="N2509" s="241" t="s">
        <v>8629</v>
      </c>
      <c r="O2509" s="241" t="s">
        <v>13273</v>
      </c>
      <c r="P2509" s="241" t="s">
        <v>6686</v>
      </c>
      <c r="AT2509">
        <v>19</v>
      </c>
      <c r="AU2509" t="str">
        <f t="shared" si="78"/>
        <v>23204-19</v>
      </c>
      <c r="AV2509" s="121" t="str">
        <f t="shared" si="79"/>
        <v>R3-23204-86</v>
      </c>
      <c r="AW2509" s="121" t="s">
        <v>6654</v>
      </c>
      <c r="AX2509" s="121" t="s">
        <v>1654</v>
      </c>
      <c r="AY2509" s="139">
        <v>86</v>
      </c>
      <c r="AZ2509" s="139" t="s">
        <v>448</v>
      </c>
      <c r="BA2509" s="139" t="s">
        <v>452</v>
      </c>
      <c r="BB2509" s="139" t="s">
        <v>3912</v>
      </c>
      <c r="BC2509"/>
    </row>
    <row r="2510" spans="11:55" x14ac:dyDescent="0.4">
      <c r="K2510" s="240" t="s">
        <v>16031</v>
      </c>
      <c r="L2510" s="241" t="s">
        <v>1723</v>
      </c>
      <c r="M2510" s="241">
        <v>82</v>
      </c>
      <c r="N2510" s="241" t="s">
        <v>8630</v>
      </c>
      <c r="O2510" s="241" t="s">
        <v>13274</v>
      </c>
      <c r="P2510" s="241" t="s">
        <v>6686</v>
      </c>
      <c r="AT2510">
        <v>20</v>
      </c>
      <c r="AU2510" t="str">
        <f t="shared" si="78"/>
        <v>23204-20</v>
      </c>
      <c r="AV2510" s="121" t="str">
        <f t="shared" si="79"/>
        <v>R3-23204-87</v>
      </c>
      <c r="AW2510" s="121" t="s">
        <v>6654</v>
      </c>
      <c r="AX2510" s="121" t="s">
        <v>1654</v>
      </c>
      <c r="AY2510" s="139">
        <v>87</v>
      </c>
      <c r="AZ2510" s="139" t="s">
        <v>448</v>
      </c>
      <c r="BA2510" s="139" t="s">
        <v>452</v>
      </c>
      <c r="BB2510" s="139" t="s">
        <v>3913</v>
      </c>
      <c r="BC2510"/>
    </row>
    <row r="2511" spans="11:55" x14ac:dyDescent="0.4">
      <c r="K2511" s="240" t="s">
        <v>16032</v>
      </c>
      <c r="L2511" s="241" t="s">
        <v>1723</v>
      </c>
      <c r="M2511" s="241">
        <v>83</v>
      </c>
      <c r="N2511" s="241" t="s">
        <v>8631</v>
      </c>
      <c r="O2511" s="241" t="s">
        <v>13273</v>
      </c>
      <c r="P2511" s="241" t="s">
        <v>6686</v>
      </c>
      <c r="AT2511">
        <v>21</v>
      </c>
      <c r="AU2511" t="str">
        <f t="shared" si="78"/>
        <v>23204-21</v>
      </c>
      <c r="AV2511" s="121" t="str">
        <f t="shared" si="79"/>
        <v>R3-23204-88</v>
      </c>
      <c r="AW2511" s="121" t="s">
        <v>6654</v>
      </c>
      <c r="AX2511" s="121" t="s">
        <v>1654</v>
      </c>
      <c r="AY2511" s="139">
        <v>88</v>
      </c>
      <c r="AZ2511" s="139" t="s">
        <v>448</v>
      </c>
      <c r="BA2511" s="139" t="s">
        <v>452</v>
      </c>
      <c r="BB2511" s="139" t="s">
        <v>3914</v>
      </c>
      <c r="BC2511"/>
    </row>
    <row r="2512" spans="11:55" x14ac:dyDescent="0.4">
      <c r="K2512" s="240" t="s">
        <v>16033</v>
      </c>
      <c r="L2512" s="241" t="s">
        <v>1723</v>
      </c>
      <c r="M2512" s="241">
        <v>84</v>
      </c>
      <c r="N2512" s="241" t="s">
        <v>8632</v>
      </c>
      <c r="O2512" s="241" t="s">
        <v>13273</v>
      </c>
      <c r="P2512" s="241" t="s">
        <v>2144</v>
      </c>
      <c r="AT2512">
        <v>22</v>
      </c>
      <c r="AU2512" t="str">
        <f t="shared" si="78"/>
        <v>23204-22</v>
      </c>
      <c r="AV2512" s="121" t="str">
        <f t="shared" si="79"/>
        <v>R3-23204-91</v>
      </c>
      <c r="AW2512" s="121" t="s">
        <v>6654</v>
      </c>
      <c r="AX2512" s="121" t="s">
        <v>1654</v>
      </c>
      <c r="AY2512" s="139">
        <v>91</v>
      </c>
      <c r="AZ2512" s="139" t="s">
        <v>448</v>
      </c>
      <c r="BA2512" s="139" t="s">
        <v>452</v>
      </c>
      <c r="BB2512" s="139" t="s">
        <v>3916</v>
      </c>
      <c r="BC2512"/>
    </row>
    <row r="2513" spans="11:55" x14ac:dyDescent="0.4">
      <c r="K2513" s="240" t="s">
        <v>16034</v>
      </c>
      <c r="L2513" s="241" t="s">
        <v>1723</v>
      </c>
      <c r="M2513" s="241">
        <v>85</v>
      </c>
      <c r="N2513" s="241" t="s">
        <v>8633</v>
      </c>
      <c r="O2513" s="241" t="s">
        <v>13273</v>
      </c>
      <c r="P2513" s="241" t="s">
        <v>2144</v>
      </c>
      <c r="AT2513">
        <v>23</v>
      </c>
      <c r="AU2513" t="str">
        <f t="shared" si="78"/>
        <v>23204-23</v>
      </c>
      <c r="AV2513" s="121" t="str">
        <f t="shared" si="79"/>
        <v>R3-23204-92</v>
      </c>
      <c r="AW2513" s="121" t="s">
        <v>6654</v>
      </c>
      <c r="AX2513" s="121" t="s">
        <v>1654</v>
      </c>
      <c r="AY2513" s="139">
        <v>92</v>
      </c>
      <c r="AZ2513" s="139" t="s">
        <v>448</v>
      </c>
      <c r="BA2513" s="139" t="s">
        <v>452</v>
      </c>
      <c r="BB2513" s="139" t="s">
        <v>3917</v>
      </c>
      <c r="BC2513"/>
    </row>
    <row r="2514" spans="11:55" x14ac:dyDescent="0.4">
      <c r="K2514" s="240" t="s">
        <v>16035</v>
      </c>
      <c r="L2514" s="241" t="s">
        <v>1723</v>
      </c>
      <c r="M2514" s="241">
        <v>86</v>
      </c>
      <c r="N2514" s="241" t="s">
        <v>8634</v>
      </c>
      <c r="O2514" s="241" t="s">
        <v>13273</v>
      </c>
      <c r="P2514" s="241" t="s">
        <v>2144</v>
      </c>
      <c r="AT2514">
        <v>24</v>
      </c>
      <c r="AU2514" t="str">
        <f t="shared" si="78"/>
        <v>23204-24</v>
      </c>
      <c r="AV2514" s="121" t="str">
        <f t="shared" si="79"/>
        <v>R3-23204-94</v>
      </c>
      <c r="AW2514" s="121" t="s">
        <v>6654</v>
      </c>
      <c r="AX2514" s="121" t="s">
        <v>1654</v>
      </c>
      <c r="AY2514" s="139">
        <v>94</v>
      </c>
      <c r="AZ2514" s="139" t="s">
        <v>448</v>
      </c>
      <c r="BA2514" s="139" t="s">
        <v>452</v>
      </c>
      <c r="BB2514" s="139" t="s">
        <v>3918</v>
      </c>
      <c r="BC2514"/>
    </row>
    <row r="2515" spans="11:55" x14ac:dyDescent="0.4">
      <c r="K2515" s="240" t="s">
        <v>16036</v>
      </c>
      <c r="L2515" s="241" t="s">
        <v>1723</v>
      </c>
      <c r="M2515" s="241">
        <v>87</v>
      </c>
      <c r="N2515" s="241" t="s">
        <v>8635</v>
      </c>
      <c r="O2515" s="241" t="s">
        <v>13273</v>
      </c>
      <c r="P2515" s="241" t="s">
        <v>2144</v>
      </c>
      <c r="AT2515">
        <v>25</v>
      </c>
      <c r="AU2515" t="str">
        <f t="shared" si="78"/>
        <v>23204-25</v>
      </c>
      <c r="AV2515" s="121" t="str">
        <f t="shared" si="79"/>
        <v>R3-23204-95</v>
      </c>
      <c r="AW2515" s="121" t="s">
        <v>6654</v>
      </c>
      <c r="AX2515" s="121" t="s">
        <v>1654</v>
      </c>
      <c r="AY2515" s="139">
        <v>95</v>
      </c>
      <c r="AZ2515" s="139" t="s">
        <v>448</v>
      </c>
      <c r="BA2515" s="139" t="s">
        <v>452</v>
      </c>
      <c r="BB2515" s="139" t="s">
        <v>3919</v>
      </c>
      <c r="BC2515"/>
    </row>
    <row r="2516" spans="11:55" x14ac:dyDescent="0.4">
      <c r="K2516" s="240" t="s">
        <v>16037</v>
      </c>
      <c r="L2516" s="241" t="s">
        <v>1724</v>
      </c>
      <c r="M2516" s="241">
        <v>1</v>
      </c>
      <c r="N2516" s="241" t="s">
        <v>2367</v>
      </c>
      <c r="O2516" s="241" t="s">
        <v>13273</v>
      </c>
      <c r="P2516" s="241" t="s">
        <v>2144</v>
      </c>
      <c r="AT2516">
        <v>26</v>
      </c>
      <c r="AU2516" t="str">
        <f t="shared" si="78"/>
        <v>23204-26</v>
      </c>
      <c r="AV2516" s="121" t="str">
        <f t="shared" si="79"/>
        <v>R3-23204-96</v>
      </c>
      <c r="AW2516" s="121" t="s">
        <v>6654</v>
      </c>
      <c r="AX2516" s="121" t="s">
        <v>1654</v>
      </c>
      <c r="AY2516" s="139">
        <v>96</v>
      </c>
      <c r="AZ2516" s="139" t="s">
        <v>448</v>
      </c>
      <c r="BA2516" s="139" t="s">
        <v>452</v>
      </c>
      <c r="BB2516" s="139" t="s">
        <v>3920</v>
      </c>
      <c r="BC2516"/>
    </row>
    <row r="2517" spans="11:55" x14ac:dyDescent="0.4">
      <c r="K2517" s="240" t="s">
        <v>16038</v>
      </c>
      <c r="L2517" s="241" t="s">
        <v>1724</v>
      </c>
      <c r="M2517" s="241">
        <v>2</v>
      </c>
      <c r="N2517" s="241" t="s">
        <v>855</v>
      </c>
      <c r="O2517" s="241" t="s">
        <v>13273</v>
      </c>
      <c r="P2517" s="241" t="s">
        <v>2144</v>
      </c>
      <c r="AT2517">
        <v>27</v>
      </c>
      <c r="AU2517" t="str">
        <f t="shared" si="78"/>
        <v>23204-27</v>
      </c>
      <c r="AV2517" s="121" t="str">
        <f t="shared" si="79"/>
        <v>R3-23204-98</v>
      </c>
      <c r="AW2517" s="121" t="s">
        <v>6654</v>
      </c>
      <c r="AX2517" s="121" t="s">
        <v>1654</v>
      </c>
      <c r="AY2517" s="139">
        <v>98</v>
      </c>
      <c r="AZ2517" s="139" t="s">
        <v>448</v>
      </c>
      <c r="BA2517" s="139" t="s">
        <v>452</v>
      </c>
      <c r="BB2517" s="139" t="s">
        <v>3922</v>
      </c>
      <c r="BC2517"/>
    </row>
    <row r="2518" spans="11:55" x14ac:dyDescent="0.4">
      <c r="K2518" s="240" t="s">
        <v>16039</v>
      </c>
      <c r="L2518" s="241" t="s">
        <v>1724</v>
      </c>
      <c r="M2518" s="241">
        <v>3</v>
      </c>
      <c r="N2518" s="241" t="s">
        <v>7086</v>
      </c>
      <c r="O2518" s="241" t="s">
        <v>13273</v>
      </c>
      <c r="P2518" s="241" t="s">
        <v>2144</v>
      </c>
      <c r="AT2518">
        <v>28</v>
      </c>
      <c r="AU2518" t="str">
        <f t="shared" si="78"/>
        <v>23204-28</v>
      </c>
      <c r="AV2518" s="121" t="str">
        <f t="shared" si="79"/>
        <v>R3-23204-100</v>
      </c>
      <c r="AW2518" s="121" t="s">
        <v>6654</v>
      </c>
      <c r="AX2518" s="121" t="s">
        <v>1654</v>
      </c>
      <c r="AY2518" s="139">
        <v>100</v>
      </c>
      <c r="AZ2518" s="139" t="s">
        <v>448</v>
      </c>
      <c r="BA2518" s="139" t="s">
        <v>452</v>
      </c>
      <c r="BB2518" s="139" t="s">
        <v>3924</v>
      </c>
      <c r="BC2518"/>
    </row>
    <row r="2519" spans="11:55" x14ac:dyDescent="0.4">
      <c r="K2519" s="240" t="s">
        <v>16040</v>
      </c>
      <c r="L2519" s="241" t="s">
        <v>1724</v>
      </c>
      <c r="M2519" s="241">
        <v>4</v>
      </c>
      <c r="N2519" s="241" t="s">
        <v>8636</v>
      </c>
      <c r="O2519" s="241" t="s">
        <v>13273</v>
      </c>
      <c r="P2519" s="241" t="s">
        <v>2144</v>
      </c>
      <c r="AT2519">
        <v>29</v>
      </c>
      <c r="AU2519" t="str">
        <f t="shared" si="78"/>
        <v>23204-29</v>
      </c>
      <c r="AV2519" s="121" t="str">
        <f t="shared" si="79"/>
        <v>R3-23204-101</v>
      </c>
      <c r="AW2519" s="121" t="s">
        <v>6654</v>
      </c>
      <c r="AX2519" s="121" t="s">
        <v>1654</v>
      </c>
      <c r="AY2519" s="139">
        <v>101</v>
      </c>
      <c r="AZ2519" s="139" t="s">
        <v>448</v>
      </c>
      <c r="BA2519" s="139" t="s">
        <v>452</v>
      </c>
      <c r="BB2519" s="139" t="s">
        <v>3907</v>
      </c>
      <c r="BC2519"/>
    </row>
    <row r="2520" spans="11:55" x14ac:dyDescent="0.4">
      <c r="K2520" s="240" t="s">
        <v>16041</v>
      </c>
      <c r="L2520" s="241" t="s">
        <v>1724</v>
      </c>
      <c r="M2520" s="241">
        <v>5</v>
      </c>
      <c r="N2520" s="241" t="s">
        <v>8637</v>
      </c>
      <c r="O2520" s="241" t="s">
        <v>13273</v>
      </c>
      <c r="P2520" s="241" t="s">
        <v>2143</v>
      </c>
      <c r="AT2520">
        <v>8</v>
      </c>
      <c r="AU2520" t="str">
        <f t="shared" si="78"/>
        <v>23213-8</v>
      </c>
      <c r="AV2520" s="121" t="str">
        <f t="shared" si="79"/>
        <v>R3-23213-9</v>
      </c>
      <c r="AW2520" s="121" t="s">
        <v>6654</v>
      </c>
      <c r="AX2520" s="121" t="s">
        <v>1655</v>
      </c>
      <c r="AY2520" s="139">
        <v>9</v>
      </c>
      <c r="AZ2520" s="139" t="s">
        <v>448</v>
      </c>
      <c r="BA2520" s="139" t="s">
        <v>453</v>
      </c>
      <c r="BB2520" s="139" t="s">
        <v>3928</v>
      </c>
      <c r="BC2520"/>
    </row>
    <row r="2521" spans="11:55" x14ac:dyDescent="0.4">
      <c r="K2521" s="240" t="s">
        <v>16042</v>
      </c>
      <c r="L2521" s="241" t="s">
        <v>1724</v>
      </c>
      <c r="M2521" s="241">
        <v>6</v>
      </c>
      <c r="N2521" s="241" t="s">
        <v>8638</v>
      </c>
      <c r="O2521" s="241" t="s">
        <v>13273</v>
      </c>
      <c r="P2521" s="241" t="s">
        <v>2143</v>
      </c>
      <c r="AT2521">
        <v>9</v>
      </c>
      <c r="AU2521" t="str">
        <f t="shared" si="78"/>
        <v>23213-9</v>
      </c>
      <c r="AV2521" s="121" t="str">
        <f t="shared" si="79"/>
        <v>R3-23213-10</v>
      </c>
      <c r="AW2521" s="121" t="s">
        <v>6654</v>
      </c>
      <c r="AX2521" s="121" t="s">
        <v>1655</v>
      </c>
      <c r="AY2521" s="139">
        <v>10</v>
      </c>
      <c r="AZ2521" s="139" t="s">
        <v>448</v>
      </c>
      <c r="BA2521" s="139" t="s">
        <v>453</v>
      </c>
      <c r="BB2521" s="139" t="s">
        <v>3929</v>
      </c>
      <c r="BC2521"/>
    </row>
    <row r="2522" spans="11:55" x14ac:dyDescent="0.4">
      <c r="K2522" s="240" t="s">
        <v>16043</v>
      </c>
      <c r="L2522" s="241" t="s">
        <v>1724</v>
      </c>
      <c r="M2522" s="241">
        <v>7</v>
      </c>
      <c r="N2522" s="241" t="s">
        <v>4295</v>
      </c>
      <c r="O2522" s="241" t="s">
        <v>13273</v>
      </c>
      <c r="P2522" s="241" t="s">
        <v>2143</v>
      </c>
      <c r="AT2522">
        <v>10</v>
      </c>
      <c r="AU2522" t="str">
        <f t="shared" si="78"/>
        <v>23213-10</v>
      </c>
      <c r="AV2522" s="121" t="str">
        <f t="shared" si="79"/>
        <v>R3-23213-12</v>
      </c>
      <c r="AW2522" s="121" t="s">
        <v>6654</v>
      </c>
      <c r="AX2522" s="121" t="s">
        <v>1655</v>
      </c>
      <c r="AY2522" s="139">
        <v>12</v>
      </c>
      <c r="AZ2522" s="139" t="s">
        <v>448</v>
      </c>
      <c r="BA2522" s="139" t="s">
        <v>453</v>
      </c>
      <c r="BB2522" s="139" t="s">
        <v>3931</v>
      </c>
      <c r="BC2522"/>
    </row>
    <row r="2523" spans="11:55" x14ac:dyDescent="0.4">
      <c r="K2523" s="240" t="s">
        <v>16044</v>
      </c>
      <c r="L2523" s="241" t="s">
        <v>1724</v>
      </c>
      <c r="M2523" s="241">
        <v>8</v>
      </c>
      <c r="N2523" s="241" t="s">
        <v>8639</v>
      </c>
      <c r="O2523" s="241" t="s">
        <v>13273</v>
      </c>
      <c r="P2523" s="241" t="s">
        <v>2143</v>
      </c>
      <c r="AT2523">
        <v>11</v>
      </c>
      <c r="AU2523" t="str">
        <f t="shared" si="78"/>
        <v>23213-11</v>
      </c>
      <c r="AV2523" s="121" t="str">
        <f t="shared" si="79"/>
        <v>R3-23213-13</v>
      </c>
      <c r="AW2523" s="121" t="s">
        <v>6654</v>
      </c>
      <c r="AX2523" s="121" t="s">
        <v>1655</v>
      </c>
      <c r="AY2523" s="139">
        <v>13</v>
      </c>
      <c r="AZ2523" s="139" t="s">
        <v>448</v>
      </c>
      <c r="BA2523" s="139" t="s">
        <v>453</v>
      </c>
      <c r="BB2523" s="139" t="s">
        <v>3932</v>
      </c>
      <c r="BC2523"/>
    </row>
    <row r="2524" spans="11:55" x14ac:dyDescent="0.4">
      <c r="K2524" s="240" t="s">
        <v>16045</v>
      </c>
      <c r="L2524" s="241" t="s">
        <v>1724</v>
      </c>
      <c r="M2524" s="241">
        <v>9</v>
      </c>
      <c r="N2524" s="241" t="s">
        <v>8640</v>
      </c>
      <c r="O2524" s="241" t="s">
        <v>13273</v>
      </c>
      <c r="P2524" s="241" t="s">
        <v>2143</v>
      </c>
      <c r="AT2524">
        <v>1</v>
      </c>
      <c r="AU2524" t="str">
        <f t="shared" si="78"/>
        <v>23215-1</v>
      </c>
      <c r="AV2524" s="121" t="str">
        <f t="shared" si="79"/>
        <v>R3-23215-10</v>
      </c>
      <c r="AW2524" s="121" t="s">
        <v>6654</v>
      </c>
      <c r="AX2524" s="121" t="s">
        <v>1656</v>
      </c>
      <c r="AY2524" s="139">
        <v>10</v>
      </c>
      <c r="AZ2524" s="139" t="s">
        <v>448</v>
      </c>
      <c r="BA2524" s="139" t="s">
        <v>454</v>
      </c>
      <c r="BB2524" s="139" t="s">
        <v>894</v>
      </c>
      <c r="BC2524"/>
    </row>
    <row r="2525" spans="11:55" x14ac:dyDescent="0.4">
      <c r="K2525" s="240" t="s">
        <v>16046</v>
      </c>
      <c r="L2525" s="241" t="s">
        <v>1724</v>
      </c>
      <c r="M2525" s="241">
        <v>10</v>
      </c>
      <c r="N2525" s="241" t="s">
        <v>8641</v>
      </c>
      <c r="O2525" s="241" t="s">
        <v>13273</v>
      </c>
      <c r="P2525" s="241" t="s">
        <v>2143</v>
      </c>
      <c r="AT2525">
        <v>3</v>
      </c>
      <c r="AU2525" t="str">
        <f t="shared" si="78"/>
        <v>23230-3</v>
      </c>
      <c r="AV2525" s="121" t="str">
        <f t="shared" si="79"/>
        <v>R3-23230-25</v>
      </c>
      <c r="AW2525" s="121" t="s">
        <v>6654</v>
      </c>
      <c r="AX2525" s="121" t="s">
        <v>1661</v>
      </c>
      <c r="AY2525" s="139">
        <v>25</v>
      </c>
      <c r="AZ2525" s="139" t="s">
        <v>448</v>
      </c>
      <c r="BA2525" s="139" t="s">
        <v>459</v>
      </c>
      <c r="BB2525" s="139" t="s">
        <v>846</v>
      </c>
      <c r="BC2525"/>
    </row>
    <row r="2526" spans="11:55" x14ac:dyDescent="0.4">
      <c r="K2526" s="240" t="s">
        <v>16047</v>
      </c>
      <c r="L2526" s="241" t="s">
        <v>1724</v>
      </c>
      <c r="M2526" s="241">
        <v>11</v>
      </c>
      <c r="N2526" s="241" t="s">
        <v>8642</v>
      </c>
      <c r="O2526" s="241" t="s">
        <v>13273</v>
      </c>
      <c r="P2526" s="241" t="s">
        <v>1259</v>
      </c>
      <c r="AT2526">
        <v>2</v>
      </c>
      <c r="AU2526" t="str">
        <f t="shared" si="78"/>
        <v>23302-2</v>
      </c>
      <c r="AV2526" s="121" t="str">
        <f t="shared" si="79"/>
        <v>R3-23302-14</v>
      </c>
      <c r="AW2526" s="121" t="s">
        <v>6654</v>
      </c>
      <c r="AX2526" s="121" t="s">
        <v>1664</v>
      </c>
      <c r="AY2526" s="139">
        <v>14</v>
      </c>
      <c r="AZ2526" s="139" t="s">
        <v>448</v>
      </c>
      <c r="BA2526" s="139" t="s">
        <v>462</v>
      </c>
      <c r="BB2526" s="139" t="s">
        <v>3948</v>
      </c>
      <c r="BC2526"/>
    </row>
    <row r="2527" spans="11:55" x14ac:dyDescent="0.4">
      <c r="K2527" s="240" t="s">
        <v>16048</v>
      </c>
      <c r="L2527" s="241" t="s">
        <v>1724</v>
      </c>
      <c r="M2527" s="241">
        <v>12</v>
      </c>
      <c r="N2527" s="241" t="s">
        <v>4300</v>
      </c>
      <c r="O2527" s="241" t="s">
        <v>13273</v>
      </c>
      <c r="P2527" s="241" t="s">
        <v>1259</v>
      </c>
      <c r="AT2527">
        <v>1</v>
      </c>
      <c r="AU2527" t="str">
        <f t="shared" si="78"/>
        <v>23561-1</v>
      </c>
      <c r="AV2527" s="121" t="str">
        <f t="shared" si="79"/>
        <v>R3-23561-5</v>
      </c>
      <c r="AW2527" s="121" t="s">
        <v>6654</v>
      </c>
      <c r="AX2527" s="121" t="s">
        <v>1668</v>
      </c>
      <c r="AY2527" s="139">
        <v>5</v>
      </c>
      <c r="AZ2527" s="139" t="s">
        <v>448</v>
      </c>
      <c r="BA2527" s="139" t="s">
        <v>466</v>
      </c>
      <c r="BB2527" s="139" t="s">
        <v>3955</v>
      </c>
      <c r="BC2527"/>
    </row>
    <row r="2528" spans="11:55" x14ac:dyDescent="0.4">
      <c r="K2528" s="240" t="s">
        <v>16049</v>
      </c>
      <c r="L2528" s="241" t="s">
        <v>1724</v>
      </c>
      <c r="M2528" s="241">
        <v>13</v>
      </c>
      <c r="N2528" s="241" t="s">
        <v>8643</v>
      </c>
      <c r="O2528" s="241" t="s">
        <v>13273</v>
      </c>
      <c r="P2528" s="241" t="s">
        <v>1259</v>
      </c>
      <c r="AT2528">
        <v>2</v>
      </c>
      <c r="AU2528" t="str">
        <f t="shared" si="78"/>
        <v>23561-2</v>
      </c>
      <c r="AV2528" s="121" t="str">
        <f t="shared" si="79"/>
        <v>R3-23561-16</v>
      </c>
      <c r="AW2528" s="121" t="s">
        <v>6654</v>
      </c>
      <c r="AX2528" s="121" t="s">
        <v>1668</v>
      </c>
      <c r="AY2528" s="139">
        <v>16</v>
      </c>
      <c r="AZ2528" s="139" t="s">
        <v>448</v>
      </c>
      <c r="BA2528" s="139" t="s">
        <v>466</v>
      </c>
      <c r="BB2528" s="139" t="s">
        <v>3956</v>
      </c>
      <c r="BC2528"/>
    </row>
    <row r="2529" spans="11:55" x14ac:dyDescent="0.4">
      <c r="K2529" s="240" t="s">
        <v>16050</v>
      </c>
      <c r="L2529" s="241" t="s">
        <v>1724</v>
      </c>
      <c r="M2529" s="241">
        <v>14</v>
      </c>
      <c r="N2529" s="241" t="s">
        <v>4294</v>
      </c>
      <c r="O2529" s="241" t="s">
        <v>13273</v>
      </c>
      <c r="P2529" s="241" t="s">
        <v>1259</v>
      </c>
      <c r="AT2529">
        <v>3</v>
      </c>
      <c r="AU2529" t="str">
        <f t="shared" si="78"/>
        <v>23561-3</v>
      </c>
      <c r="AV2529" s="121" t="str">
        <f t="shared" si="79"/>
        <v>R3-23561-17</v>
      </c>
      <c r="AW2529" s="121" t="s">
        <v>6654</v>
      </c>
      <c r="AX2529" s="121" t="s">
        <v>1668</v>
      </c>
      <c r="AY2529" s="139">
        <v>17</v>
      </c>
      <c r="AZ2529" s="139" t="s">
        <v>448</v>
      </c>
      <c r="BA2529" s="139" t="s">
        <v>466</v>
      </c>
      <c r="BB2529" s="139" t="s">
        <v>3957</v>
      </c>
      <c r="BC2529"/>
    </row>
    <row r="2530" spans="11:55" x14ac:dyDescent="0.4">
      <c r="K2530" s="240" t="s">
        <v>16051</v>
      </c>
      <c r="L2530" s="241" t="s">
        <v>1724</v>
      </c>
      <c r="M2530" s="241">
        <v>15</v>
      </c>
      <c r="N2530" s="241" t="s">
        <v>8644</v>
      </c>
      <c r="O2530" s="241" t="s">
        <v>13273</v>
      </c>
      <c r="P2530" s="241" t="s">
        <v>2144</v>
      </c>
      <c r="AT2530">
        <v>4</v>
      </c>
      <c r="AU2530" t="str">
        <f t="shared" si="78"/>
        <v>23561-4</v>
      </c>
      <c r="AV2530" s="121" t="str">
        <f t="shared" si="79"/>
        <v>R3-23561-19</v>
      </c>
      <c r="AW2530" s="121" t="s">
        <v>6654</v>
      </c>
      <c r="AX2530" s="121" t="s">
        <v>1668</v>
      </c>
      <c r="AY2530" s="139">
        <v>19</v>
      </c>
      <c r="AZ2530" s="139" t="s">
        <v>448</v>
      </c>
      <c r="BA2530" s="139" t="s">
        <v>466</v>
      </c>
      <c r="BB2530" s="139" t="s">
        <v>3958</v>
      </c>
      <c r="BC2530"/>
    </row>
    <row r="2531" spans="11:55" x14ac:dyDescent="0.4">
      <c r="K2531" s="240" t="s">
        <v>16052</v>
      </c>
      <c r="L2531" s="241" t="s">
        <v>1724</v>
      </c>
      <c r="M2531" s="241">
        <v>16</v>
      </c>
      <c r="N2531" s="241" t="s">
        <v>8645</v>
      </c>
      <c r="O2531" s="241" t="s">
        <v>13273</v>
      </c>
      <c r="P2531" s="241" t="s">
        <v>1267</v>
      </c>
      <c r="AT2531">
        <v>5</v>
      </c>
      <c r="AU2531" t="str">
        <f t="shared" si="78"/>
        <v>23561-5</v>
      </c>
      <c r="AV2531" s="121" t="str">
        <f t="shared" si="79"/>
        <v>R3-23561-20</v>
      </c>
      <c r="AW2531" s="121" t="s">
        <v>6654</v>
      </c>
      <c r="AX2531" s="121" t="s">
        <v>1668</v>
      </c>
      <c r="AY2531" s="139">
        <v>20</v>
      </c>
      <c r="AZ2531" s="139" t="s">
        <v>448</v>
      </c>
      <c r="BA2531" s="139" t="s">
        <v>466</v>
      </c>
      <c r="BB2531" s="139" t="s">
        <v>3959</v>
      </c>
      <c r="BC2531"/>
    </row>
    <row r="2532" spans="11:55" x14ac:dyDescent="0.4">
      <c r="K2532" s="240" t="s">
        <v>16053</v>
      </c>
      <c r="L2532" s="241" t="s">
        <v>1724</v>
      </c>
      <c r="M2532" s="241">
        <v>17</v>
      </c>
      <c r="N2532" s="241" t="s">
        <v>8646</v>
      </c>
      <c r="O2532" s="241" t="s">
        <v>13273</v>
      </c>
      <c r="P2532" s="241" t="s">
        <v>2143</v>
      </c>
      <c r="AT2532">
        <v>6</v>
      </c>
      <c r="AU2532" t="str">
        <f t="shared" si="78"/>
        <v>23561-6</v>
      </c>
      <c r="AV2532" s="121" t="str">
        <f t="shared" si="79"/>
        <v>R3-23561-21</v>
      </c>
      <c r="AW2532" s="121" t="s">
        <v>6654</v>
      </c>
      <c r="AX2532" s="121" t="s">
        <v>1668</v>
      </c>
      <c r="AY2532" s="139">
        <v>21</v>
      </c>
      <c r="AZ2532" s="139" t="s">
        <v>448</v>
      </c>
      <c r="BA2532" s="139" t="s">
        <v>466</v>
      </c>
      <c r="BB2532" s="139" t="s">
        <v>3960</v>
      </c>
      <c r="BC2532"/>
    </row>
    <row r="2533" spans="11:55" x14ac:dyDescent="0.4">
      <c r="K2533" s="240" t="s">
        <v>16054</v>
      </c>
      <c r="L2533" s="241" t="s">
        <v>1724</v>
      </c>
      <c r="M2533" s="241">
        <v>18</v>
      </c>
      <c r="N2533" s="241" t="s">
        <v>8647</v>
      </c>
      <c r="O2533" s="241" t="s">
        <v>13273</v>
      </c>
      <c r="P2533" s="241" t="s">
        <v>2144</v>
      </c>
      <c r="AT2533">
        <v>7</v>
      </c>
      <c r="AU2533" t="str">
        <f t="shared" si="78"/>
        <v>23561-7</v>
      </c>
      <c r="AV2533" s="121" t="str">
        <f t="shared" si="79"/>
        <v>R3-23561-24</v>
      </c>
      <c r="AW2533" s="121" t="s">
        <v>6654</v>
      </c>
      <c r="AX2533" s="121" t="s">
        <v>1668</v>
      </c>
      <c r="AY2533" s="139">
        <v>24</v>
      </c>
      <c r="AZ2533" s="139" t="s">
        <v>448</v>
      </c>
      <c r="BA2533" s="139" t="s">
        <v>466</v>
      </c>
      <c r="BB2533" s="139" t="s">
        <v>3961</v>
      </c>
      <c r="BC2533"/>
    </row>
    <row r="2534" spans="11:55" x14ac:dyDescent="0.4">
      <c r="K2534" s="240" t="s">
        <v>16055</v>
      </c>
      <c r="L2534" s="241" t="s">
        <v>1724</v>
      </c>
      <c r="M2534" s="241">
        <v>19</v>
      </c>
      <c r="N2534" s="241" t="s">
        <v>8648</v>
      </c>
      <c r="O2534" s="241" t="s">
        <v>13273</v>
      </c>
      <c r="P2534" s="241" t="s">
        <v>2144</v>
      </c>
      <c r="AT2534">
        <v>8</v>
      </c>
      <c r="AU2534" t="str">
        <f t="shared" si="78"/>
        <v>23561-8</v>
      </c>
      <c r="AV2534" s="121" t="str">
        <f t="shared" si="79"/>
        <v>R3-23561-25</v>
      </c>
      <c r="AW2534" s="121" t="s">
        <v>6654</v>
      </c>
      <c r="AX2534" s="121" t="s">
        <v>1668</v>
      </c>
      <c r="AY2534" s="139">
        <v>25</v>
      </c>
      <c r="AZ2534" s="139" t="s">
        <v>448</v>
      </c>
      <c r="BA2534" s="139" t="s">
        <v>466</v>
      </c>
      <c r="BB2534" s="139" t="s">
        <v>3962</v>
      </c>
      <c r="BC2534"/>
    </row>
    <row r="2535" spans="11:55" x14ac:dyDescent="0.4">
      <c r="K2535" s="240" t="s">
        <v>16056</v>
      </c>
      <c r="L2535" s="241" t="s">
        <v>1724</v>
      </c>
      <c r="M2535" s="241">
        <v>20</v>
      </c>
      <c r="N2535" s="241" t="s">
        <v>8649</v>
      </c>
      <c r="O2535" s="241" t="s">
        <v>13273</v>
      </c>
      <c r="P2535" s="241" t="s">
        <v>1267</v>
      </c>
      <c r="AT2535">
        <v>9</v>
      </c>
      <c r="AU2535" t="str">
        <f t="shared" si="78"/>
        <v>23561-9</v>
      </c>
      <c r="AV2535" s="121" t="str">
        <f t="shared" si="79"/>
        <v>R3-23561-26</v>
      </c>
      <c r="AW2535" s="121" t="s">
        <v>6654</v>
      </c>
      <c r="AX2535" s="121" t="s">
        <v>1668</v>
      </c>
      <c r="AY2535" s="139">
        <v>26</v>
      </c>
      <c r="AZ2535" s="139" t="s">
        <v>448</v>
      </c>
      <c r="BA2535" s="139" t="s">
        <v>466</v>
      </c>
      <c r="BB2535" s="139" t="s">
        <v>3963</v>
      </c>
      <c r="BC2535"/>
    </row>
    <row r="2536" spans="11:55" x14ac:dyDescent="0.4">
      <c r="K2536" s="240" t="s">
        <v>16057</v>
      </c>
      <c r="L2536" s="241" t="s">
        <v>1724</v>
      </c>
      <c r="M2536" s="241">
        <v>21</v>
      </c>
      <c r="N2536" s="241" t="s">
        <v>8650</v>
      </c>
      <c r="O2536" s="241" t="s">
        <v>13273</v>
      </c>
      <c r="P2536" s="241" t="s">
        <v>2144</v>
      </c>
      <c r="AT2536">
        <v>10</v>
      </c>
      <c r="AU2536" t="str">
        <f t="shared" si="78"/>
        <v>23561-10</v>
      </c>
      <c r="AV2536" s="121" t="str">
        <f t="shared" si="79"/>
        <v>R3-23561-28</v>
      </c>
      <c r="AW2536" s="121" t="s">
        <v>6654</v>
      </c>
      <c r="AX2536" s="121" t="s">
        <v>1668</v>
      </c>
      <c r="AY2536" s="139">
        <v>28</v>
      </c>
      <c r="AZ2536" s="139" t="s">
        <v>448</v>
      </c>
      <c r="BA2536" s="139" t="s">
        <v>466</v>
      </c>
      <c r="BB2536" s="139" t="s">
        <v>3964</v>
      </c>
      <c r="BC2536"/>
    </row>
    <row r="2537" spans="11:55" x14ac:dyDescent="0.4">
      <c r="K2537" s="240" t="s">
        <v>16058</v>
      </c>
      <c r="L2537" s="241" t="s">
        <v>1724</v>
      </c>
      <c r="M2537" s="241">
        <v>22</v>
      </c>
      <c r="N2537" s="241" t="s">
        <v>832</v>
      </c>
      <c r="O2537" s="241" t="s">
        <v>13273</v>
      </c>
      <c r="P2537" s="241" t="s">
        <v>2144</v>
      </c>
      <c r="AT2537">
        <v>21</v>
      </c>
      <c r="AU2537" t="str">
        <f t="shared" si="78"/>
        <v>24000-21</v>
      </c>
      <c r="AV2537" s="121" t="str">
        <f t="shared" si="79"/>
        <v>R3-24000-52</v>
      </c>
      <c r="AW2537" s="121" t="s">
        <v>6654</v>
      </c>
      <c r="AX2537" s="121" t="s">
        <v>1669</v>
      </c>
      <c r="AY2537" s="139">
        <v>52</v>
      </c>
      <c r="AZ2537" s="139" t="s">
        <v>467</v>
      </c>
      <c r="BA2537" s="139" t="s">
        <v>6655</v>
      </c>
      <c r="BB2537" s="139" t="s">
        <v>3980</v>
      </c>
      <c r="BC2537"/>
    </row>
    <row r="2538" spans="11:55" x14ac:dyDescent="0.4">
      <c r="K2538" s="240" t="s">
        <v>16059</v>
      </c>
      <c r="L2538" s="241" t="s">
        <v>1724</v>
      </c>
      <c r="M2538" s="241">
        <v>23</v>
      </c>
      <c r="N2538" s="241" t="s">
        <v>844</v>
      </c>
      <c r="O2538" s="241" t="s">
        <v>13273</v>
      </c>
      <c r="P2538" s="241" t="s">
        <v>2144</v>
      </c>
      <c r="AT2538">
        <v>22</v>
      </c>
      <c r="AU2538" t="str">
        <f t="shared" si="78"/>
        <v>24000-22</v>
      </c>
      <c r="AV2538" s="121" t="str">
        <f t="shared" si="79"/>
        <v>R3-24000-80</v>
      </c>
      <c r="AW2538" s="121" t="s">
        <v>6654</v>
      </c>
      <c r="AX2538" s="121" t="s">
        <v>1669</v>
      </c>
      <c r="AY2538" s="139">
        <v>80</v>
      </c>
      <c r="AZ2538" s="139" t="s">
        <v>467</v>
      </c>
      <c r="BA2538" s="139" t="s">
        <v>6655</v>
      </c>
      <c r="BB2538" s="139" t="s">
        <v>829</v>
      </c>
      <c r="BC2538"/>
    </row>
    <row r="2539" spans="11:55" x14ac:dyDescent="0.4">
      <c r="K2539" s="240" t="s">
        <v>16060</v>
      </c>
      <c r="L2539" s="241" t="s">
        <v>1724</v>
      </c>
      <c r="M2539" s="241">
        <v>24</v>
      </c>
      <c r="N2539" s="241" t="s">
        <v>855</v>
      </c>
      <c r="O2539" s="241" t="s">
        <v>13273</v>
      </c>
      <c r="P2539" s="241" t="s">
        <v>2144</v>
      </c>
      <c r="AT2539">
        <v>23</v>
      </c>
      <c r="AU2539" t="str">
        <f t="shared" si="78"/>
        <v>24000-23</v>
      </c>
      <c r="AV2539" s="121" t="str">
        <f t="shared" si="79"/>
        <v>R3-24000-116</v>
      </c>
      <c r="AW2539" s="121" t="s">
        <v>6654</v>
      </c>
      <c r="AX2539" s="121" t="s">
        <v>1669</v>
      </c>
      <c r="AY2539" s="139">
        <v>116</v>
      </c>
      <c r="AZ2539" s="139" t="s">
        <v>467</v>
      </c>
      <c r="BA2539" s="139" t="s">
        <v>6655</v>
      </c>
      <c r="BB2539" s="139" t="s">
        <v>3998</v>
      </c>
      <c r="BC2539"/>
    </row>
    <row r="2540" spans="11:55" x14ac:dyDescent="0.4">
      <c r="K2540" s="240" t="s">
        <v>16061</v>
      </c>
      <c r="L2540" s="241" t="s">
        <v>1724</v>
      </c>
      <c r="M2540" s="241">
        <v>25</v>
      </c>
      <c r="N2540" s="241" t="s">
        <v>4296</v>
      </c>
      <c r="O2540" s="241" t="s">
        <v>13273</v>
      </c>
      <c r="P2540" s="241" t="s">
        <v>2144</v>
      </c>
      <c r="AT2540">
        <v>24</v>
      </c>
      <c r="AU2540" t="str">
        <f t="shared" si="78"/>
        <v>24000-24</v>
      </c>
      <c r="AV2540" s="121" t="str">
        <f t="shared" si="79"/>
        <v>R3-24000-125</v>
      </c>
      <c r="AW2540" s="121" t="s">
        <v>6654</v>
      </c>
      <c r="AX2540" s="121" t="s">
        <v>1669</v>
      </c>
      <c r="AY2540" s="139">
        <v>125</v>
      </c>
      <c r="AZ2540" s="139" t="s">
        <v>467</v>
      </c>
      <c r="BA2540" s="139" t="s">
        <v>6655</v>
      </c>
      <c r="BB2540" s="139" t="s">
        <v>4001</v>
      </c>
      <c r="BC2540"/>
    </row>
    <row r="2541" spans="11:55" x14ac:dyDescent="0.4">
      <c r="K2541" s="240" t="s">
        <v>16062</v>
      </c>
      <c r="L2541" s="241" t="s">
        <v>1724</v>
      </c>
      <c r="M2541" s="241">
        <v>26</v>
      </c>
      <c r="N2541" s="241" t="s">
        <v>8651</v>
      </c>
      <c r="O2541" s="241" t="s">
        <v>13273</v>
      </c>
      <c r="P2541" s="241" t="s">
        <v>2144</v>
      </c>
      <c r="AT2541">
        <v>25</v>
      </c>
      <c r="AU2541" t="str">
        <f t="shared" si="78"/>
        <v>24000-25</v>
      </c>
      <c r="AV2541" s="121" t="str">
        <f t="shared" si="79"/>
        <v>R3-24000-209</v>
      </c>
      <c r="AW2541" s="121" t="s">
        <v>6654</v>
      </c>
      <c r="AX2541" s="121" t="s">
        <v>1669</v>
      </c>
      <c r="AY2541" s="139">
        <v>209</v>
      </c>
      <c r="AZ2541" s="139" t="s">
        <v>467</v>
      </c>
      <c r="BA2541" s="139" t="s">
        <v>6655</v>
      </c>
      <c r="BB2541" s="139" t="s">
        <v>2145</v>
      </c>
      <c r="BC2541"/>
    </row>
    <row r="2542" spans="11:55" x14ac:dyDescent="0.4">
      <c r="K2542" s="240" t="s">
        <v>16063</v>
      </c>
      <c r="L2542" s="241" t="s">
        <v>1724</v>
      </c>
      <c r="M2542" s="241">
        <v>27</v>
      </c>
      <c r="N2542" s="241" t="s">
        <v>8652</v>
      </c>
      <c r="O2542" s="241" t="s">
        <v>13273</v>
      </c>
      <c r="P2542" s="241" t="s">
        <v>1267</v>
      </c>
      <c r="AT2542">
        <v>1</v>
      </c>
      <c r="AU2542" t="str">
        <f t="shared" si="78"/>
        <v>24208-1</v>
      </c>
      <c r="AV2542" s="121" t="str">
        <f t="shared" si="79"/>
        <v>R3-24208-39</v>
      </c>
      <c r="AW2542" s="121" t="s">
        <v>6654</v>
      </c>
      <c r="AX2542" s="121" t="s">
        <v>1676</v>
      </c>
      <c r="AY2542" s="139">
        <v>39</v>
      </c>
      <c r="AZ2542" s="139" t="s">
        <v>467</v>
      </c>
      <c r="BA2542" s="139" t="s">
        <v>468</v>
      </c>
      <c r="BB2542" s="139" t="s">
        <v>4046</v>
      </c>
      <c r="BC2542"/>
    </row>
    <row r="2543" spans="11:55" x14ac:dyDescent="0.4">
      <c r="K2543" s="240" t="s">
        <v>16064</v>
      </c>
      <c r="L2543" s="241" t="s">
        <v>1724</v>
      </c>
      <c r="M2543" s="241">
        <v>28</v>
      </c>
      <c r="N2543" s="241" t="s">
        <v>8653</v>
      </c>
      <c r="O2543" s="241" t="s">
        <v>13273</v>
      </c>
      <c r="P2543" s="241" t="s">
        <v>2144</v>
      </c>
      <c r="AT2543">
        <v>1</v>
      </c>
      <c r="AU2543" t="str">
        <f t="shared" si="78"/>
        <v>24211-1</v>
      </c>
      <c r="AV2543" s="121" t="str">
        <f t="shared" si="79"/>
        <v>R3-24211-20</v>
      </c>
      <c r="AW2543" s="121" t="s">
        <v>6654</v>
      </c>
      <c r="AX2543" s="121" t="s">
        <v>1679</v>
      </c>
      <c r="AY2543" s="139">
        <v>20</v>
      </c>
      <c r="AZ2543" s="139" t="s">
        <v>467</v>
      </c>
      <c r="BA2543" s="139" t="s">
        <v>469</v>
      </c>
      <c r="BB2543" s="139" t="s">
        <v>4059</v>
      </c>
      <c r="BC2543"/>
    </row>
    <row r="2544" spans="11:55" x14ac:dyDescent="0.4">
      <c r="K2544" s="240" t="s">
        <v>16065</v>
      </c>
      <c r="L2544" s="241" t="s">
        <v>1724</v>
      </c>
      <c r="M2544" s="241">
        <v>30</v>
      </c>
      <c r="N2544" s="241" t="s">
        <v>838</v>
      </c>
      <c r="O2544" s="241" t="s">
        <v>13273</v>
      </c>
      <c r="P2544" s="241" t="s">
        <v>2144</v>
      </c>
      <c r="AT2544">
        <v>2</v>
      </c>
      <c r="AU2544" t="str">
        <f t="shared" si="78"/>
        <v>24211-2</v>
      </c>
      <c r="AV2544" s="121" t="str">
        <f t="shared" si="79"/>
        <v>R3-24211-29</v>
      </c>
      <c r="AW2544" s="121" t="s">
        <v>6654</v>
      </c>
      <c r="AX2544" s="121" t="s">
        <v>1679</v>
      </c>
      <c r="AY2544" s="139">
        <v>29</v>
      </c>
      <c r="AZ2544" s="139" t="s">
        <v>467</v>
      </c>
      <c r="BA2544" s="139" t="s">
        <v>469</v>
      </c>
      <c r="BB2544" s="139" t="s">
        <v>4060</v>
      </c>
      <c r="BC2544"/>
    </row>
    <row r="2545" spans="11:55" x14ac:dyDescent="0.4">
      <c r="K2545" s="240" t="s">
        <v>16066</v>
      </c>
      <c r="L2545" s="241" t="s">
        <v>1724</v>
      </c>
      <c r="M2545" s="241">
        <v>31</v>
      </c>
      <c r="N2545" s="241" t="s">
        <v>8654</v>
      </c>
      <c r="O2545" s="241" t="s">
        <v>13273</v>
      </c>
      <c r="P2545" s="241" t="s">
        <v>2144</v>
      </c>
      <c r="AT2545">
        <v>3</v>
      </c>
      <c r="AU2545" t="str">
        <f t="shared" si="78"/>
        <v>24211-3</v>
      </c>
      <c r="AV2545" s="121" t="str">
        <f t="shared" si="79"/>
        <v>R3-24211-46</v>
      </c>
      <c r="AW2545" s="121" t="s">
        <v>6654</v>
      </c>
      <c r="AX2545" s="121" t="s">
        <v>1679</v>
      </c>
      <c r="AY2545" s="139">
        <v>46</v>
      </c>
      <c r="AZ2545" s="139" t="s">
        <v>467</v>
      </c>
      <c r="BA2545" s="139" t="s">
        <v>469</v>
      </c>
      <c r="BB2545" s="139" t="s">
        <v>4061</v>
      </c>
      <c r="BC2545"/>
    </row>
    <row r="2546" spans="11:55" x14ac:dyDescent="0.4">
      <c r="K2546" s="240" t="s">
        <v>16067</v>
      </c>
      <c r="L2546" s="241" t="s">
        <v>1724</v>
      </c>
      <c r="M2546" s="241">
        <v>32</v>
      </c>
      <c r="N2546" s="241" t="s">
        <v>8655</v>
      </c>
      <c r="O2546" s="241" t="s">
        <v>13273</v>
      </c>
      <c r="P2546" s="241" t="s">
        <v>2144</v>
      </c>
      <c r="AT2546">
        <v>1</v>
      </c>
      <c r="AU2546" t="str">
        <f t="shared" si="78"/>
        <v>24214-1</v>
      </c>
      <c r="AV2546" s="121" t="str">
        <f t="shared" si="79"/>
        <v>R3-24214-3</v>
      </c>
      <c r="AW2546" s="121" t="s">
        <v>6654</v>
      </c>
      <c r="AX2546" s="121" t="s">
        <v>1681</v>
      </c>
      <c r="AY2546" s="139">
        <v>3</v>
      </c>
      <c r="AZ2546" s="139" t="s">
        <v>467</v>
      </c>
      <c r="BA2546" s="139" t="s">
        <v>470</v>
      </c>
      <c r="BB2546" s="139" t="s">
        <v>4067</v>
      </c>
      <c r="BC2546"/>
    </row>
    <row r="2547" spans="11:55" x14ac:dyDescent="0.4">
      <c r="K2547" s="240" t="s">
        <v>16068</v>
      </c>
      <c r="L2547" s="241" t="s">
        <v>1724</v>
      </c>
      <c r="M2547" s="241">
        <v>33</v>
      </c>
      <c r="N2547" s="241" t="s">
        <v>8656</v>
      </c>
      <c r="O2547" s="241" t="s">
        <v>13273</v>
      </c>
      <c r="P2547" s="241" t="s">
        <v>2144</v>
      </c>
      <c r="AT2547">
        <v>2</v>
      </c>
      <c r="AU2547" t="str">
        <f t="shared" si="78"/>
        <v>24214-2</v>
      </c>
      <c r="AV2547" s="121" t="str">
        <f t="shared" si="79"/>
        <v>R3-24214-14</v>
      </c>
      <c r="AW2547" s="121" t="s">
        <v>6654</v>
      </c>
      <c r="AX2547" s="121" t="s">
        <v>1681</v>
      </c>
      <c r="AY2547" s="139">
        <v>14</v>
      </c>
      <c r="AZ2547" s="139" t="s">
        <v>467</v>
      </c>
      <c r="BA2547" s="139" t="s">
        <v>470</v>
      </c>
      <c r="BB2547" s="139" t="s">
        <v>4068</v>
      </c>
      <c r="BC2547"/>
    </row>
    <row r="2548" spans="11:55" x14ac:dyDescent="0.4">
      <c r="K2548" s="240" t="s">
        <v>16069</v>
      </c>
      <c r="L2548" s="241" t="s">
        <v>1724</v>
      </c>
      <c r="M2548" s="241">
        <v>34</v>
      </c>
      <c r="N2548" s="241" t="s">
        <v>8657</v>
      </c>
      <c r="O2548" s="241" t="s">
        <v>13273</v>
      </c>
      <c r="P2548" s="241" t="s">
        <v>2144</v>
      </c>
      <c r="AT2548">
        <v>3</v>
      </c>
      <c r="AU2548" t="str">
        <f t="shared" si="78"/>
        <v>24214-3</v>
      </c>
      <c r="AV2548" s="121" t="str">
        <f t="shared" si="79"/>
        <v>R3-24214-15</v>
      </c>
      <c r="AW2548" s="121" t="s">
        <v>6654</v>
      </c>
      <c r="AX2548" s="121" t="s">
        <v>1681</v>
      </c>
      <c r="AY2548" s="139">
        <v>15</v>
      </c>
      <c r="AZ2548" s="139" t="s">
        <v>467</v>
      </c>
      <c r="BA2548" s="139" t="s">
        <v>470</v>
      </c>
      <c r="BB2548" s="139" t="s">
        <v>1043</v>
      </c>
      <c r="BC2548"/>
    </row>
    <row r="2549" spans="11:55" x14ac:dyDescent="0.4">
      <c r="K2549" s="240" t="s">
        <v>16070</v>
      </c>
      <c r="L2549" s="241" t="s">
        <v>1724</v>
      </c>
      <c r="M2549" s="241">
        <v>35</v>
      </c>
      <c r="N2549" s="241" t="s">
        <v>4297</v>
      </c>
      <c r="O2549" s="241" t="s">
        <v>13273</v>
      </c>
      <c r="P2549" s="241" t="s">
        <v>2144</v>
      </c>
      <c r="AT2549">
        <v>5</v>
      </c>
      <c r="AU2549" t="str">
        <f t="shared" si="78"/>
        <v>25000-5</v>
      </c>
      <c r="AV2549" s="121" t="str">
        <f t="shared" si="79"/>
        <v>R3-25000-204</v>
      </c>
      <c r="AW2549" s="121" t="s">
        <v>6654</v>
      </c>
      <c r="AX2549" s="121" t="s">
        <v>1600</v>
      </c>
      <c r="AY2549" s="139">
        <v>204</v>
      </c>
      <c r="AZ2549" s="139" t="s">
        <v>473</v>
      </c>
      <c r="BA2549" s="139" t="s">
        <v>6655</v>
      </c>
      <c r="BB2549" s="139" t="s">
        <v>4142</v>
      </c>
      <c r="BC2549"/>
    </row>
    <row r="2550" spans="11:55" x14ac:dyDescent="0.4">
      <c r="K2550" s="240" t="s">
        <v>16071</v>
      </c>
      <c r="L2550" s="241" t="s">
        <v>1724</v>
      </c>
      <c r="M2550" s="241">
        <v>36</v>
      </c>
      <c r="N2550" s="241" t="s">
        <v>8658</v>
      </c>
      <c r="O2550" s="241" t="s">
        <v>13273</v>
      </c>
      <c r="P2550" s="241" t="s">
        <v>2144</v>
      </c>
      <c r="AT2550">
        <v>2</v>
      </c>
      <c r="AU2550" t="str">
        <f t="shared" si="78"/>
        <v>25203-2</v>
      </c>
      <c r="AV2550" s="121" t="str">
        <f t="shared" si="79"/>
        <v>R3-25203-7</v>
      </c>
      <c r="AW2550" s="121" t="s">
        <v>6654</v>
      </c>
      <c r="AX2550" s="121" t="s">
        <v>1702</v>
      </c>
      <c r="AY2550" s="139">
        <v>7</v>
      </c>
      <c r="AZ2550" s="139" t="s">
        <v>473</v>
      </c>
      <c r="BA2550" s="139" t="s">
        <v>474</v>
      </c>
      <c r="BB2550" s="139" t="s">
        <v>4169</v>
      </c>
      <c r="BC2550"/>
    </row>
    <row r="2551" spans="11:55" x14ac:dyDescent="0.4">
      <c r="K2551" s="240" t="s">
        <v>16072</v>
      </c>
      <c r="L2551" s="241" t="s">
        <v>1724</v>
      </c>
      <c r="M2551" s="241">
        <v>37</v>
      </c>
      <c r="N2551" s="241" t="s">
        <v>8659</v>
      </c>
      <c r="O2551" s="241" t="s">
        <v>13273</v>
      </c>
      <c r="P2551" s="241" t="s">
        <v>2144</v>
      </c>
      <c r="AT2551">
        <v>3</v>
      </c>
      <c r="AU2551" t="str">
        <f t="shared" si="78"/>
        <v>25203-3</v>
      </c>
      <c r="AV2551" s="121" t="str">
        <f t="shared" si="79"/>
        <v>R3-25203-8</v>
      </c>
      <c r="AW2551" s="121" t="s">
        <v>6654</v>
      </c>
      <c r="AX2551" s="121" t="s">
        <v>1702</v>
      </c>
      <c r="AY2551" s="139">
        <v>8</v>
      </c>
      <c r="AZ2551" s="139" t="s">
        <v>473</v>
      </c>
      <c r="BA2551" s="139" t="s">
        <v>474</v>
      </c>
      <c r="BB2551" s="139" t="s">
        <v>4170</v>
      </c>
      <c r="BC2551"/>
    </row>
    <row r="2552" spans="11:55" x14ac:dyDescent="0.4">
      <c r="K2552" s="240" t="s">
        <v>16073</v>
      </c>
      <c r="L2552" s="241" t="s">
        <v>1724</v>
      </c>
      <c r="M2552" s="241">
        <v>38</v>
      </c>
      <c r="N2552" s="241" t="s">
        <v>8660</v>
      </c>
      <c r="O2552" s="241" t="s">
        <v>13273</v>
      </c>
      <c r="P2552" s="241" t="s">
        <v>2144</v>
      </c>
      <c r="AT2552">
        <v>4</v>
      </c>
      <c r="AU2552" t="str">
        <f t="shared" si="78"/>
        <v>25203-4</v>
      </c>
      <c r="AV2552" s="121" t="str">
        <f t="shared" si="79"/>
        <v>R3-25203-9</v>
      </c>
      <c r="AW2552" s="121" t="s">
        <v>6654</v>
      </c>
      <c r="AX2552" s="121" t="s">
        <v>1702</v>
      </c>
      <c r="AY2552" s="139">
        <v>9</v>
      </c>
      <c r="AZ2552" s="139" t="s">
        <v>473</v>
      </c>
      <c r="BA2552" s="139" t="s">
        <v>474</v>
      </c>
      <c r="BB2552" s="139" t="s">
        <v>4171</v>
      </c>
      <c r="BC2552"/>
    </row>
    <row r="2553" spans="11:55" x14ac:dyDescent="0.4">
      <c r="K2553" s="240" t="s">
        <v>16074</v>
      </c>
      <c r="L2553" s="241" t="s">
        <v>1724</v>
      </c>
      <c r="M2553" s="241">
        <v>39</v>
      </c>
      <c r="N2553" s="241" t="s">
        <v>8661</v>
      </c>
      <c r="O2553" s="241" t="s">
        <v>13273</v>
      </c>
      <c r="P2553" s="241" t="s">
        <v>2144</v>
      </c>
      <c r="AT2553">
        <v>5</v>
      </c>
      <c r="AU2553" t="str">
        <f t="shared" si="78"/>
        <v>25203-5</v>
      </c>
      <c r="AV2553" s="121" t="str">
        <f t="shared" si="79"/>
        <v>R3-25203-10</v>
      </c>
      <c r="AW2553" s="121" t="s">
        <v>6654</v>
      </c>
      <c r="AX2553" s="121" t="s">
        <v>1702</v>
      </c>
      <c r="AY2553" s="139">
        <v>10</v>
      </c>
      <c r="AZ2553" s="139" t="s">
        <v>473</v>
      </c>
      <c r="BA2553" s="139" t="s">
        <v>474</v>
      </c>
      <c r="BB2553" s="139" t="s">
        <v>907</v>
      </c>
      <c r="BC2553"/>
    </row>
    <row r="2554" spans="11:55" x14ac:dyDescent="0.4">
      <c r="K2554" s="240" t="s">
        <v>16075</v>
      </c>
      <c r="L2554" s="241" t="s">
        <v>1724</v>
      </c>
      <c r="M2554" s="241">
        <v>40</v>
      </c>
      <c r="N2554" s="241" t="s">
        <v>4298</v>
      </c>
      <c r="O2554" s="241" t="s">
        <v>13273</v>
      </c>
      <c r="P2554" s="241" t="s">
        <v>2144</v>
      </c>
      <c r="AT2554">
        <v>2</v>
      </c>
      <c r="AU2554" t="str">
        <f t="shared" si="78"/>
        <v>25206-2</v>
      </c>
      <c r="AV2554" s="121" t="str">
        <f t="shared" si="79"/>
        <v>R3-25206-41</v>
      </c>
      <c r="AW2554" s="121" t="s">
        <v>6654</v>
      </c>
      <c r="AX2554" s="121" t="s">
        <v>1704</v>
      </c>
      <c r="AY2554" s="139">
        <v>41</v>
      </c>
      <c r="AZ2554" s="139" t="s">
        <v>473</v>
      </c>
      <c r="BA2554" s="139" t="s">
        <v>475</v>
      </c>
      <c r="BB2554" s="139" t="s">
        <v>829</v>
      </c>
      <c r="BC2554"/>
    </row>
    <row r="2555" spans="11:55" x14ac:dyDescent="0.4">
      <c r="K2555" s="240" t="s">
        <v>16076</v>
      </c>
      <c r="L2555" s="241" t="s">
        <v>1724</v>
      </c>
      <c r="M2555" s="241">
        <v>41</v>
      </c>
      <c r="N2555" s="241" t="s">
        <v>8662</v>
      </c>
      <c r="O2555" s="241" t="s">
        <v>13273</v>
      </c>
      <c r="P2555" s="241" t="s">
        <v>2147</v>
      </c>
      <c r="AT2555">
        <v>1</v>
      </c>
      <c r="AU2555" t="str">
        <f t="shared" si="78"/>
        <v>25208-1</v>
      </c>
      <c r="AV2555" s="121" t="str">
        <f t="shared" si="79"/>
        <v>R3-25208-42</v>
      </c>
      <c r="AW2555" s="121" t="s">
        <v>6654</v>
      </c>
      <c r="AX2555" s="121" t="s">
        <v>1706</v>
      </c>
      <c r="AY2555" s="139">
        <v>42</v>
      </c>
      <c r="AZ2555" s="139" t="s">
        <v>473</v>
      </c>
      <c r="BA2555" s="139" t="s">
        <v>476</v>
      </c>
      <c r="BB2555" s="139" t="s">
        <v>4185</v>
      </c>
      <c r="BC2555"/>
    </row>
    <row r="2556" spans="11:55" x14ac:dyDescent="0.4">
      <c r="K2556" s="240" t="s">
        <v>16077</v>
      </c>
      <c r="L2556" s="241" t="s">
        <v>1724</v>
      </c>
      <c r="M2556" s="241">
        <v>42</v>
      </c>
      <c r="N2556" s="241" t="s">
        <v>8663</v>
      </c>
      <c r="O2556" s="241" t="s">
        <v>13273</v>
      </c>
      <c r="P2556" s="241" t="s">
        <v>2146</v>
      </c>
      <c r="AT2556">
        <v>2</v>
      </c>
      <c r="AU2556" t="str">
        <f t="shared" si="78"/>
        <v>25208-2</v>
      </c>
      <c r="AV2556" s="121" t="str">
        <f t="shared" si="79"/>
        <v>R3-25208-43</v>
      </c>
      <c r="AW2556" s="121" t="s">
        <v>6654</v>
      </c>
      <c r="AX2556" s="121" t="s">
        <v>1706</v>
      </c>
      <c r="AY2556" s="139">
        <v>43</v>
      </c>
      <c r="AZ2556" s="139" t="s">
        <v>473</v>
      </c>
      <c r="BA2556" s="139" t="s">
        <v>476</v>
      </c>
      <c r="BB2556" s="139" t="s">
        <v>4186</v>
      </c>
      <c r="BC2556"/>
    </row>
    <row r="2557" spans="11:55" x14ac:dyDescent="0.4">
      <c r="K2557" s="240" t="s">
        <v>16078</v>
      </c>
      <c r="L2557" s="241" t="s">
        <v>1724</v>
      </c>
      <c r="M2557" s="241">
        <v>44</v>
      </c>
      <c r="N2557" s="241" t="s">
        <v>8664</v>
      </c>
      <c r="O2557" s="241" t="s">
        <v>13273</v>
      </c>
      <c r="P2557" s="241" t="s">
        <v>6880</v>
      </c>
      <c r="AT2557">
        <v>3</v>
      </c>
      <c r="AU2557" t="str">
        <f t="shared" si="78"/>
        <v>25208-3</v>
      </c>
      <c r="AV2557" s="121" t="str">
        <f t="shared" si="79"/>
        <v>R3-25208-44</v>
      </c>
      <c r="AW2557" s="121" t="s">
        <v>6654</v>
      </c>
      <c r="AX2557" s="121" t="s">
        <v>1706</v>
      </c>
      <c r="AY2557" s="139">
        <v>44</v>
      </c>
      <c r="AZ2557" s="139" t="s">
        <v>473</v>
      </c>
      <c r="BA2557" s="139" t="s">
        <v>476</v>
      </c>
      <c r="BB2557" s="139" t="s">
        <v>4187</v>
      </c>
      <c r="BC2557"/>
    </row>
    <row r="2558" spans="11:55" x14ac:dyDescent="0.4">
      <c r="K2558" s="240" t="s">
        <v>16079</v>
      </c>
      <c r="L2558" s="241" t="s">
        <v>1724</v>
      </c>
      <c r="M2558" s="241">
        <v>45</v>
      </c>
      <c r="N2558" s="241" t="s">
        <v>8665</v>
      </c>
      <c r="O2558" s="241" t="s">
        <v>13273</v>
      </c>
      <c r="P2558" s="241" t="s">
        <v>6880</v>
      </c>
      <c r="AT2558">
        <v>4</v>
      </c>
      <c r="AU2558" t="str">
        <f t="shared" si="78"/>
        <v>25208-4</v>
      </c>
      <c r="AV2558" s="121" t="str">
        <f t="shared" si="79"/>
        <v>R3-25208-45</v>
      </c>
      <c r="AW2558" s="121" t="s">
        <v>6654</v>
      </c>
      <c r="AX2558" s="121" t="s">
        <v>1706</v>
      </c>
      <c r="AY2558" s="139">
        <v>45</v>
      </c>
      <c r="AZ2558" s="139" t="s">
        <v>473</v>
      </c>
      <c r="BA2558" s="139" t="s">
        <v>476</v>
      </c>
      <c r="BB2558" s="139" t="s">
        <v>4188</v>
      </c>
      <c r="BC2558"/>
    </row>
    <row r="2559" spans="11:55" x14ac:dyDescent="0.4">
      <c r="K2559" s="240" t="s">
        <v>16080</v>
      </c>
      <c r="L2559" s="241" t="s">
        <v>1724</v>
      </c>
      <c r="M2559" s="241">
        <v>46</v>
      </c>
      <c r="N2559" s="241" t="s">
        <v>8666</v>
      </c>
      <c r="O2559" s="241" t="s">
        <v>13273</v>
      </c>
      <c r="P2559" s="241" t="s">
        <v>6880</v>
      </c>
      <c r="AT2559">
        <v>5</v>
      </c>
      <c r="AU2559" t="str">
        <f t="shared" si="78"/>
        <v>25208-5</v>
      </c>
      <c r="AV2559" s="121" t="str">
        <f t="shared" si="79"/>
        <v>R3-25208-46</v>
      </c>
      <c r="AW2559" s="121" t="s">
        <v>6654</v>
      </c>
      <c r="AX2559" s="121" t="s">
        <v>1706</v>
      </c>
      <c r="AY2559" s="139">
        <v>46</v>
      </c>
      <c r="AZ2559" s="139" t="s">
        <v>473</v>
      </c>
      <c r="BA2559" s="139" t="s">
        <v>476</v>
      </c>
      <c r="BB2559" s="139" t="s">
        <v>4189</v>
      </c>
      <c r="BC2559"/>
    </row>
    <row r="2560" spans="11:55" x14ac:dyDescent="0.4">
      <c r="K2560" s="240" t="s">
        <v>16081</v>
      </c>
      <c r="L2560" s="241" t="s">
        <v>1724</v>
      </c>
      <c r="M2560" s="241">
        <v>47</v>
      </c>
      <c r="N2560" s="241" t="s">
        <v>8667</v>
      </c>
      <c r="O2560" s="241" t="s">
        <v>13273</v>
      </c>
      <c r="P2560" s="241" t="s">
        <v>6880</v>
      </c>
      <c r="AT2560">
        <v>1</v>
      </c>
      <c r="AU2560" t="str">
        <f t="shared" si="78"/>
        <v>25209-1</v>
      </c>
      <c r="AV2560" s="121" t="str">
        <f t="shared" si="79"/>
        <v>R3-25209-54</v>
      </c>
      <c r="AW2560" s="121" t="s">
        <v>6654</v>
      </c>
      <c r="AX2560" s="121" t="s">
        <v>1707</v>
      </c>
      <c r="AY2560" s="139">
        <v>54</v>
      </c>
      <c r="AZ2560" s="139" t="s">
        <v>473</v>
      </c>
      <c r="BA2560" s="139" t="s">
        <v>477</v>
      </c>
      <c r="BB2560" s="139" t="s">
        <v>917</v>
      </c>
      <c r="BC2560"/>
    </row>
    <row r="2561" spans="11:55" x14ac:dyDescent="0.4">
      <c r="K2561" s="240" t="s">
        <v>16082</v>
      </c>
      <c r="L2561" s="241" t="s">
        <v>1724</v>
      </c>
      <c r="M2561" s="241">
        <v>48</v>
      </c>
      <c r="N2561" s="241" t="s">
        <v>8668</v>
      </c>
      <c r="O2561" s="241" t="s">
        <v>13273</v>
      </c>
      <c r="P2561" s="241" t="s">
        <v>6880</v>
      </c>
      <c r="AT2561">
        <v>2</v>
      </c>
      <c r="AU2561" t="str">
        <f t="shared" si="78"/>
        <v>25209-2</v>
      </c>
      <c r="AV2561" s="121" t="str">
        <f t="shared" si="79"/>
        <v>R3-25209-55</v>
      </c>
      <c r="AW2561" s="121" t="s">
        <v>6654</v>
      </c>
      <c r="AX2561" s="121" t="s">
        <v>1707</v>
      </c>
      <c r="AY2561" s="139">
        <v>55</v>
      </c>
      <c r="AZ2561" s="139" t="s">
        <v>473</v>
      </c>
      <c r="BA2561" s="139" t="s">
        <v>477</v>
      </c>
      <c r="BB2561" s="139" t="s">
        <v>2305</v>
      </c>
      <c r="BC2561"/>
    </row>
    <row r="2562" spans="11:55" x14ac:dyDescent="0.4">
      <c r="K2562" s="240" t="s">
        <v>16083</v>
      </c>
      <c r="L2562" s="241" t="s">
        <v>1724</v>
      </c>
      <c r="M2562" s="241">
        <v>49</v>
      </c>
      <c r="N2562" s="241" t="s">
        <v>8669</v>
      </c>
      <c r="O2562" s="241" t="s">
        <v>13274</v>
      </c>
      <c r="P2562" s="241" t="s">
        <v>6686</v>
      </c>
      <c r="AT2562">
        <v>3</v>
      </c>
      <c r="AU2562" t="str">
        <f t="shared" si="78"/>
        <v>25209-3</v>
      </c>
      <c r="AV2562" s="121" t="str">
        <f t="shared" si="79"/>
        <v>R3-25209-56</v>
      </c>
      <c r="AW2562" s="121" t="s">
        <v>6654</v>
      </c>
      <c r="AX2562" s="121" t="s">
        <v>1707</v>
      </c>
      <c r="AY2562" s="139">
        <v>56</v>
      </c>
      <c r="AZ2562" s="139" t="s">
        <v>473</v>
      </c>
      <c r="BA2562" s="139" t="s">
        <v>477</v>
      </c>
      <c r="BB2562" s="139" t="s">
        <v>4198</v>
      </c>
      <c r="BC2562"/>
    </row>
    <row r="2563" spans="11:55" x14ac:dyDescent="0.4">
      <c r="K2563" s="240" t="s">
        <v>16084</v>
      </c>
      <c r="L2563" s="241" t="s">
        <v>1724</v>
      </c>
      <c r="M2563" s="241">
        <v>50</v>
      </c>
      <c r="N2563" s="241" t="s">
        <v>8670</v>
      </c>
      <c r="O2563" s="241" t="s">
        <v>13273</v>
      </c>
      <c r="P2563" s="241" t="s">
        <v>2144</v>
      </c>
      <c r="AT2563">
        <v>4</v>
      </c>
      <c r="AU2563" t="str">
        <f t="shared" si="78"/>
        <v>25209-4</v>
      </c>
      <c r="AV2563" s="121" t="str">
        <f t="shared" si="79"/>
        <v>R3-25209-57</v>
      </c>
      <c r="AW2563" s="121" t="s">
        <v>6654</v>
      </c>
      <c r="AX2563" s="121" t="s">
        <v>1707</v>
      </c>
      <c r="AY2563" s="139">
        <v>57</v>
      </c>
      <c r="AZ2563" s="139" t="s">
        <v>473</v>
      </c>
      <c r="BA2563" s="139" t="s">
        <v>477</v>
      </c>
      <c r="BB2563" s="139" t="s">
        <v>4199</v>
      </c>
      <c r="BC2563"/>
    </row>
    <row r="2564" spans="11:55" x14ac:dyDescent="0.4">
      <c r="K2564" s="240" t="s">
        <v>16085</v>
      </c>
      <c r="L2564" s="241" t="s">
        <v>1724</v>
      </c>
      <c r="M2564" s="241">
        <v>51</v>
      </c>
      <c r="N2564" s="241" t="s">
        <v>8671</v>
      </c>
      <c r="O2564" s="241" t="s">
        <v>13273</v>
      </c>
      <c r="P2564" s="241" t="s">
        <v>2143</v>
      </c>
      <c r="AT2564">
        <v>5</v>
      </c>
      <c r="AU2564" t="str">
        <f t="shared" ref="AU2564:AU2627" si="80">AX2564&amp;"-"&amp;AT2564</f>
        <v>25209-5</v>
      </c>
      <c r="AV2564" s="121" t="str">
        <f t="shared" ref="AV2564:AV2627" si="81">AW2564&amp;"-"&amp;AX2564&amp;"-"&amp;AY2564</f>
        <v>R3-25209-58</v>
      </c>
      <c r="AW2564" s="121" t="s">
        <v>6654</v>
      </c>
      <c r="AX2564" s="121" t="s">
        <v>1707</v>
      </c>
      <c r="AY2564" s="139">
        <v>58</v>
      </c>
      <c r="AZ2564" s="139" t="s">
        <v>473</v>
      </c>
      <c r="BA2564" s="139" t="s">
        <v>477</v>
      </c>
      <c r="BB2564" s="139" t="s">
        <v>4200</v>
      </c>
      <c r="BC2564"/>
    </row>
    <row r="2565" spans="11:55" x14ac:dyDescent="0.4">
      <c r="K2565" s="240" t="s">
        <v>16086</v>
      </c>
      <c r="L2565" s="241" t="s">
        <v>1724</v>
      </c>
      <c r="M2565" s="241">
        <v>52</v>
      </c>
      <c r="N2565" s="241" t="s">
        <v>8672</v>
      </c>
      <c r="O2565" s="241" t="s">
        <v>13273</v>
      </c>
      <c r="P2565" s="241" t="s">
        <v>2144</v>
      </c>
      <c r="AT2565">
        <v>1</v>
      </c>
      <c r="AU2565" t="str">
        <f t="shared" si="80"/>
        <v>25210-1</v>
      </c>
      <c r="AV2565" s="121" t="str">
        <f t="shared" si="81"/>
        <v>R3-25210-34</v>
      </c>
      <c r="AW2565" s="121" t="s">
        <v>6654</v>
      </c>
      <c r="AX2565" s="121" t="s">
        <v>1708</v>
      </c>
      <c r="AY2565" s="139">
        <v>34</v>
      </c>
      <c r="AZ2565" s="139" t="s">
        <v>473</v>
      </c>
      <c r="BA2565" s="139" t="s">
        <v>478</v>
      </c>
      <c r="BB2565" s="139" t="s">
        <v>829</v>
      </c>
      <c r="BC2565"/>
    </row>
    <row r="2566" spans="11:55" x14ac:dyDescent="0.4">
      <c r="K2566" s="240" t="s">
        <v>16087</v>
      </c>
      <c r="L2566" s="241" t="s">
        <v>1724</v>
      </c>
      <c r="M2566" s="241">
        <v>53</v>
      </c>
      <c r="N2566" s="241" t="s">
        <v>8673</v>
      </c>
      <c r="O2566" s="241" t="s">
        <v>13274</v>
      </c>
      <c r="P2566" s="241" t="s">
        <v>6681</v>
      </c>
      <c r="AT2566">
        <v>2</v>
      </c>
      <c r="AU2566" t="str">
        <f t="shared" si="80"/>
        <v>26000-2</v>
      </c>
      <c r="AV2566" s="121" t="str">
        <f t="shared" si="81"/>
        <v>R3-26000-37</v>
      </c>
      <c r="AW2566" s="121" t="s">
        <v>6654</v>
      </c>
      <c r="AX2566" s="121" t="s">
        <v>1719</v>
      </c>
      <c r="AY2566" s="139">
        <v>37</v>
      </c>
      <c r="AZ2566" s="139" t="s">
        <v>481</v>
      </c>
      <c r="BA2566" s="139" t="s">
        <v>6655</v>
      </c>
      <c r="BB2566" s="139" t="s">
        <v>4242</v>
      </c>
      <c r="BC2566"/>
    </row>
    <row r="2567" spans="11:55" x14ac:dyDescent="0.4">
      <c r="K2567" s="240" t="s">
        <v>16088</v>
      </c>
      <c r="L2567" s="241" t="s">
        <v>1724</v>
      </c>
      <c r="M2567" s="241">
        <v>54</v>
      </c>
      <c r="N2567" s="241" t="s">
        <v>8674</v>
      </c>
      <c r="O2567" s="241" t="s">
        <v>13274</v>
      </c>
      <c r="P2567" s="241" t="s">
        <v>6681</v>
      </c>
      <c r="AT2567">
        <v>3</v>
      </c>
      <c r="AU2567" t="str">
        <f t="shared" si="80"/>
        <v>26000-3</v>
      </c>
      <c r="AV2567" s="121" t="str">
        <f t="shared" si="81"/>
        <v>R3-26000-82</v>
      </c>
      <c r="AW2567" s="121" t="s">
        <v>6654</v>
      </c>
      <c r="AX2567" s="121" t="s">
        <v>1719</v>
      </c>
      <c r="AY2567" s="139">
        <v>82</v>
      </c>
      <c r="AZ2567" s="139" t="s">
        <v>481</v>
      </c>
      <c r="BA2567" s="139" t="s">
        <v>6655</v>
      </c>
      <c r="BB2567" s="139" t="s">
        <v>4250</v>
      </c>
      <c r="BC2567"/>
    </row>
    <row r="2568" spans="11:55" x14ac:dyDescent="0.4">
      <c r="K2568" s="240" t="s">
        <v>16089</v>
      </c>
      <c r="L2568" s="241" t="s">
        <v>1724</v>
      </c>
      <c r="M2568" s="241">
        <v>55</v>
      </c>
      <c r="N2568" s="241" t="s">
        <v>8675</v>
      </c>
      <c r="O2568" s="241" t="s">
        <v>13274</v>
      </c>
      <c r="P2568" s="241" t="s">
        <v>6681</v>
      </c>
      <c r="AT2568">
        <v>4</v>
      </c>
      <c r="AU2568" t="str">
        <f t="shared" si="80"/>
        <v>26000-4</v>
      </c>
      <c r="AV2568" s="121" t="str">
        <f t="shared" si="81"/>
        <v>R3-26000-85</v>
      </c>
      <c r="AW2568" s="121" t="s">
        <v>6654</v>
      </c>
      <c r="AX2568" s="121" t="s">
        <v>1719</v>
      </c>
      <c r="AY2568" s="139">
        <v>85</v>
      </c>
      <c r="AZ2568" s="139" t="s">
        <v>481</v>
      </c>
      <c r="BA2568" s="139" t="s">
        <v>6655</v>
      </c>
      <c r="BB2568" s="139" t="s">
        <v>4251</v>
      </c>
      <c r="BC2568"/>
    </row>
    <row r="2569" spans="11:55" x14ac:dyDescent="0.4">
      <c r="K2569" s="240" t="s">
        <v>16090</v>
      </c>
      <c r="L2569" s="241" t="s">
        <v>1724</v>
      </c>
      <c r="M2569" s="241">
        <v>56</v>
      </c>
      <c r="N2569" s="241" t="s">
        <v>7047</v>
      </c>
      <c r="O2569" s="241" t="s">
        <v>13274</v>
      </c>
      <c r="P2569" s="241" t="s">
        <v>6681</v>
      </c>
      <c r="AT2569">
        <v>5</v>
      </c>
      <c r="AU2569" t="str">
        <f t="shared" si="80"/>
        <v>26000-5</v>
      </c>
      <c r="AV2569" s="121" t="str">
        <f t="shared" si="81"/>
        <v>R3-26000-88</v>
      </c>
      <c r="AW2569" s="121" t="s">
        <v>6654</v>
      </c>
      <c r="AX2569" s="121" t="s">
        <v>1719</v>
      </c>
      <c r="AY2569" s="139">
        <v>88</v>
      </c>
      <c r="AZ2569" s="139" t="s">
        <v>481</v>
      </c>
      <c r="BA2569" s="139" t="s">
        <v>6655</v>
      </c>
      <c r="BB2569" s="139" t="s">
        <v>4253</v>
      </c>
      <c r="BC2569"/>
    </row>
    <row r="2570" spans="11:55" x14ac:dyDescent="0.4">
      <c r="K2570" s="240" t="s">
        <v>16091</v>
      </c>
      <c r="L2570" s="241" t="s">
        <v>1724</v>
      </c>
      <c r="M2570" s="241">
        <v>57</v>
      </c>
      <c r="N2570" s="241" t="s">
        <v>4299</v>
      </c>
      <c r="O2570" s="241" t="s">
        <v>13274</v>
      </c>
      <c r="P2570" s="241" t="s">
        <v>6686</v>
      </c>
      <c r="AT2570">
        <v>6</v>
      </c>
      <c r="AU2570" t="str">
        <f t="shared" si="80"/>
        <v>26000-6</v>
      </c>
      <c r="AV2570" s="121" t="str">
        <f t="shared" si="81"/>
        <v>R3-26000-90</v>
      </c>
      <c r="AW2570" s="121" t="s">
        <v>6654</v>
      </c>
      <c r="AX2570" s="121" t="s">
        <v>1719</v>
      </c>
      <c r="AY2570" s="139">
        <v>90</v>
      </c>
      <c r="AZ2570" s="139" t="s">
        <v>481</v>
      </c>
      <c r="BA2570" s="139" t="s">
        <v>6655</v>
      </c>
      <c r="BB2570" s="139" t="s">
        <v>4254</v>
      </c>
      <c r="BC2570"/>
    </row>
    <row r="2571" spans="11:55" x14ac:dyDescent="0.4">
      <c r="K2571" s="240" t="s">
        <v>16092</v>
      </c>
      <c r="L2571" s="241" t="s">
        <v>1724</v>
      </c>
      <c r="M2571" s="241">
        <v>58</v>
      </c>
      <c r="N2571" s="241" t="s">
        <v>8676</v>
      </c>
      <c r="O2571" s="241" t="s">
        <v>13274</v>
      </c>
      <c r="P2571" s="241" t="s">
        <v>6686</v>
      </c>
      <c r="AT2571">
        <v>7</v>
      </c>
      <c r="AU2571" t="str">
        <f t="shared" si="80"/>
        <v>26000-7</v>
      </c>
      <c r="AV2571" s="121" t="str">
        <f t="shared" si="81"/>
        <v>R3-26000-91</v>
      </c>
      <c r="AW2571" s="121" t="s">
        <v>6654</v>
      </c>
      <c r="AX2571" s="121" t="s">
        <v>1719</v>
      </c>
      <c r="AY2571" s="139">
        <v>91</v>
      </c>
      <c r="AZ2571" s="139" t="s">
        <v>481</v>
      </c>
      <c r="BA2571" s="139" t="s">
        <v>6655</v>
      </c>
      <c r="BB2571" s="139" t="s">
        <v>4255</v>
      </c>
      <c r="BC2571"/>
    </row>
    <row r="2572" spans="11:55" x14ac:dyDescent="0.4">
      <c r="K2572" s="240" t="s">
        <v>16093</v>
      </c>
      <c r="L2572" s="241" t="s">
        <v>1724</v>
      </c>
      <c r="M2572" s="241">
        <v>59</v>
      </c>
      <c r="N2572" s="241" t="s">
        <v>8677</v>
      </c>
      <c r="O2572" s="241" t="s">
        <v>13274</v>
      </c>
      <c r="P2572" s="241" t="s">
        <v>6681</v>
      </c>
      <c r="AT2572">
        <v>8</v>
      </c>
      <c r="AU2572" t="str">
        <f t="shared" si="80"/>
        <v>26000-8</v>
      </c>
      <c r="AV2572" s="121" t="str">
        <f t="shared" si="81"/>
        <v>R3-26000-92</v>
      </c>
      <c r="AW2572" s="121" t="s">
        <v>6654</v>
      </c>
      <c r="AX2572" s="121" t="s">
        <v>1719</v>
      </c>
      <c r="AY2572" s="139">
        <v>92</v>
      </c>
      <c r="AZ2572" s="139" t="s">
        <v>481</v>
      </c>
      <c r="BA2572" s="139" t="s">
        <v>6655</v>
      </c>
      <c r="BB2572" s="139" t="s">
        <v>4256</v>
      </c>
      <c r="BC2572"/>
    </row>
    <row r="2573" spans="11:55" x14ac:dyDescent="0.4">
      <c r="K2573" s="240" t="s">
        <v>16094</v>
      </c>
      <c r="L2573" s="241" t="s">
        <v>1724</v>
      </c>
      <c r="M2573" s="241">
        <v>60</v>
      </c>
      <c r="N2573" s="241" t="s">
        <v>8678</v>
      </c>
      <c r="O2573" s="241" t="s">
        <v>13273</v>
      </c>
      <c r="P2573" s="241" t="s">
        <v>2147</v>
      </c>
      <c r="AT2573">
        <v>9</v>
      </c>
      <c r="AU2573" t="str">
        <f t="shared" si="80"/>
        <v>26000-9</v>
      </c>
      <c r="AV2573" s="121" t="str">
        <f t="shared" si="81"/>
        <v>R3-26000-93</v>
      </c>
      <c r="AW2573" s="121" t="s">
        <v>6654</v>
      </c>
      <c r="AX2573" s="121" t="s">
        <v>1719</v>
      </c>
      <c r="AY2573" s="139">
        <v>93</v>
      </c>
      <c r="AZ2573" s="139" t="s">
        <v>481</v>
      </c>
      <c r="BA2573" s="139" t="s">
        <v>6655</v>
      </c>
      <c r="BB2573" s="139" t="s">
        <v>4257</v>
      </c>
      <c r="BC2573"/>
    </row>
    <row r="2574" spans="11:55" x14ac:dyDescent="0.4">
      <c r="K2574" s="240" t="s">
        <v>16095</v>
      </c>
      <c r="L2574" s="241" t="s">
        <v>1724</v>
      </c>
      <c r="M2574" s="241">
        <v>61</v>
      </c>
      <c r="N2574" s="241" t="s">
        <v>8679</v>
      </c>
      <c r="O2574" s="241" t="s">
        <v>13274</v>
      </c>
      <c r="P2574" s="241" t="s">
        <v>6681</v>
      </c>
      <c r="AT2574">
        <v>10</v>
      </c>
      <c r="AU2574" t="str">
        <f t="shared" si="80"/>
        <v>26000-10</v>
      </c>
      <c r="AV2574" s="121" t="str">
        <f t="shared" si="81"/>
        <v>R3-26000-94</v>
      </c>
      <c r="AW2574" s="121" t="s">
        <v>6654</v>
      </c>
      <c r="AX2574" s="121" t="s">
        <v>1719</v>
      </c>
      <c r="AY2574" s="139">
        <v>94</v>
      </c>
      <c r="AZ2574" s="139" t="s">
        <v>481</v>
      </c>
      <c r="BA2574" s="139" t="s">
        <v>6655</v>
      </c>
      <c r="BB2574" s="139" t="s">
        <v>4258</v>
      </c>
      <c r="BC2574"/>
    </row>
    <row r="2575" spans="11:55" x14ac:dyDescent="0.4">
      <c r="K2575" s="240" t="s">
        <v>16096</v>
      </c>
      <c r="L2575" s="241" t="s">
        <v>1724</v>
      </c>
      <c r="M2575" s="241">
        <v>62</v>
      </c>
      <c r="N2575" s="241" t="s">
        <v>8680</v>
      </c>
      <c r="O2575" s="241" t="s">
        <v>13273</v>
      </c>
      <c r="P2575" s="241" t="s">
        <v>6681</v>
      </c>
      <c r="AT2575">
        <v>11</v>
      </c>
      <c r="AU2575" t="str">
        <f t="shared" si="80"/>
        <v>26000-11</v>
      </c>
      <c r="AV2575" s="121" t="str">
        <f t="shared" si="81"/>
        <v>R3-26000-95</v>
      </c>
      <c r="AW2575" s="121" t="s">
        <v>6654</v>
      </c>
      <c r="AX2575" s="121" t="s">
        <v>1719</v>
      </c>
      <c r="AY2575" s="139">
        <v>95</v>
      </c>
      <c r="AZ2575" s="139" t="s">
        <v>481</v>
      </c>
      <c r="BA2575" s="139" t="s">
        <v>6655</v>
      </c>
      <c r="BB2575" s="139" t="s">
        <v>4259</v>
      </c>
      <c r="BC2575"/>
    </row>
    <row r="2576" spans="11:55" x14ac:dyDescent="0.4">
      <c r="K2576" s="240" t="s">
        <v>16097</v>
      </c>
      <c r="L2576" s="241" t="s">
        <v>1724</v>
      </c>
      <c r="M2576" s="241">
        <v>63</v>
      </c>
      <c r="N2576" s="241" t="s">
        <v>8681</v>
      </c>
      <c r="O2576" s="241" t="s">
        <v>13274</v>
      </c>
      <c r="P2576" s="241" t="s">
        <v>6681</v>
      </c>
      <c r="AT2576">
        <v>12</v>
      </c>
      <c r="AU2576" t="str">
        <f t="shared" si="80"/>
        <v>26000-12</v>
      </c>
      <c r="AV2576" s="121" t="str">
        <f t="shared" si="81"/>
        <v>R3-26000-105</v>
      </c>
      <c r="AW2576" s="121" t="s">
        <v>6654</v>
      </c>
      <c r="AX2576" s="121" t="s">
        <v>1719</v>
      </c>
      <c r="AY2576" s="139">
        <v>105</v>
      </c>
      <c r="AZ2576" s="139" t="s">
        <v>481</v>
      </c>
      <c r="BA2576" s="139" t="s">
        <v>6655</v>
      </c>
      <c r="BB2576" s="139" t="s">
        <v>4262</v>
      </c>
      <c r="BC2576"/>
    </row>
    <row r="2577" spans="11:55" x14ac:dyDescent="0.4">
      <c r="K2577" s="240" t="s">
        <v>16098</v>
      </c>
      <c r="L2577" s="241" t="s">
        <v>1724</v>
      </c>
      <c r="M2577" s="241">
        <v>64</v>
      </c>
      <c r="N2577" s="241" t="s">
        <v>4301</v>
      </c>
      <c r="O2577" s="241" t="s">
        <v>13273</v>
      </c>
      <c r="P2577" s="241" t="s">
        <v>2147</v>
      </c>
      <c r="AT2577">
        <v>13</v>
      </c>
      <c r="AU2577" t="str">
        <f t="shared" si="80"/>
        <v>26000-13</v>
      </c>
      <c r="AV2577" s="121" t="str">
        <f t="shared" si="81"/>
        <v>R3-26000-106</v>
      </c>
      <c r="AW2577" s="121" t="s">
        <v>6654</v>
      </c>
      <c r="AX2577" s="121" t="s">
        <v>1719</v>
      </c>
      <c r="AY2577" s="139">
        <v>106</v>
      </c>
      <c r="AZ2577" s="139" t="s">
        <v>481</v>
      </c>
      <c r="BA2577" s="139" t="s">
        <v>6655</v>
      </c>
      <c r="BB2577" s="139" t="s">
        <v>4262</v>
      </c>
      <c r="BC2577"/>
    </row>
    <row r="2578" spans="11:55" x14ac:dyDescent="0.4">
      <c r="K2578" s="240" t="s">
        <v>16099</v>
      </c>
      <c r="L2578" s="241" t="s">
        <v>1724</v>
      </c>
      <c r="M2578" s="241">
        <v>65</v>
      </c>
      <c r="N2578" s="241" t="s">
        <v>6940</v>
      </c>
      <c r="O2578" s="241" t="s">
        <v>13274</v>
      </c>
      <c r="P2578" s="241" t="s">
        <v>6681</v>
      </c>
      <c r="AT2578">
        <v>14</v>
      </c>
      <c r="AU2578" t="str">
        <f t="shared" si="80"/>
        <v>26000-14</v>
      </c>
      <c r="AV2578" s="121" t="str">
        <f t="shared" si="81"/>
        <v>R3-26000-107</v>
      </c>
      <c r="AW2578" s="121" t="s">
        <v>6654</v>
      </c>
      <c r="AX2578" s="121" t="s">
        <v>1719</v>
      </c>
      <c r="AY2578" s="139">
        <v>107</v>
      </c>
      <c r="AZ2578" s="139" t="s">
        <v>481</v>
      </c>
      <c r="BA2578" s="139" t="s">
        <v>6655</v>
      </c>
      <c r="BB2578" s="139" t="s">
        <v>4263</v>
      </c>
      <c r="BC2578"/>
    </row>
    <row r="2579" spans="11:55" x14ac:dyDescent="0.4">
      <c r="K2579" s="240" t="s">
        <v>16100</v>
      </c>
      <c r="L2579" s="241" t="s">
        <v>1724</v>
      </c>
      <c r="M2579" s="241">
        <v>66</v>
      </c>
      <c r="N2579" s="241" t="s">
        <v>8682</v>
      </c>
      <c r="O2579" s="241" t="s">
        <v>13273</v>
      </c>
      <c r="P2579" s="241" t="s">
        <v>2144</v>
      </c>
      <c r="AT2579">
        <v>15</v>
      </c>
      <c r="AU2579" t="str">
        <f t="shared" si="80"/>
        <v>26000-15</v>
      </c>
      <c r="AV2579" s="121" t="str">
        <f t="shared" si="81"/>
        <v>R3-26000-108</v>
      </c>
      <c r="AW2579" s="121" t="s">
        <v>6654</v>
      </c>
      <c r="AX2579" s="121" t="s">
        <v>1719</v>
      </c>
      <c r="AY2579" s="139">
        <v>108</v>
      </c>
      <c r="AZ2579" s="139" t="s">
        <v>481</v>
      </c>
      <c r="BA2579" s="139" t="s">
        <v>6655</v>
      </c>
      <c r="BB2579" s="139" t="s">
        <v>4264</v>
      </c>
      <c r="BC2579"/>
    </row>
    <row r="2580" spans="11:55" x14ac:dyDescent="0.4">
      <c r="K2580" s="240" t="s">
        <v>16101</v>
      </c>
      <c r="L2580" s="241" t="s">
        <v>1617</v>
      </c>
      <c r="M2580" s="241">
        <v>1</v>
      </c>
      <c r="N2580" s="241" t="s">
        <v>3308</v>
      </c>
      <c r="O2580" s="241" t="s">
        <v>13273</v>
      </c>
      <c r="P2580" s="241" t="s">
        <v>1259</v>
      </c>
      <c r="AT2580">
        <v>2</v>
      </c>
      <c r="AU2580" t="str">
        <f t="shared" si="80"/>
        <v>26201-2</v>
      </c>
      <c r="AV2580" s="121" t="str">
        <f t="shared" si="81"/>
        <v>R3-26201-16</v>
      </c>
      <c r="AW2580" s="121" t="s">
        <v>6654</v>
      </c>
      <c r="AX2580" s="121" t="s">
        <v>1721</v>
      </c>
      <c r="AY2580" s="139">
        <v>16</v>
      </c>
      <c r="AZ2580" s="139" t="s">
        <v>481</v>
      </c>
      <c r="BA2580" s="139" t="s">
        <v>483</v>
      </c>
      <c r="BB2580" s="139" t="s">
        <v>4275</v>
      </c>
      <c r="BC2580"/>
    </row>
    <row r="2581" spans="11:55" x14ac:dyDescent="0.4">
      <c r="K2581" s="240" t="s">
        <v>16102</v>
      </c>
      <c r="L2581" s="241" t="s">
        <v>1617</v>
      </c>
      <c r="M2581" s="241">
        <v>2</v>
      </c>
      <c r="N2581" s="241" t="s">
        <v>4305</v>
      </c>
      <c r="O2581" s="241" t="s">
        <v>13273</v>
      </c>
      <c r="P2581" s="241" t="s">
        <v>1259</v>
      </c>
      <c r="AT2581">
        <v>3</v>
      </c>
      <c r="AU2581" t="str">
        <f t="shared" si="80"/>
        <v>26201-3</v>
      </c>
      <c r="AV2581" s="121" t="str">
        <f t="shared" si="81"/>
        <v>R3-26201-19</v>
      </c>
      <c r="AW2581" s="121" t="s">
        <v>6654</v>
      </c>
      <c r="AX2581" s="121" t="s">
        <v>1721</v>
      </c>
      <c r="AY2581" s="139">
        <v>19</v>
      </c>
      <c r="AZ2581" s="139" t="s">
        <v>481</v>
      </c>
      <c r="BA2581" s="139" t="s">
        <v>483</v>
      </c>
      <c r="BB2581" s="139" t="s">
        <v>1124</v>
      </c>
      <c r="BC2581"/>
    </row>
    <row r="2582" spans="11:55" x14ac:dyDescent="0.4">
      <c r="K2582" s="240" t="s">
        <v>16103</v>
      </c>
      <c r="L2582" s="241" t="s">
        <v>1617</v>
      </c>
      <c r="M2582" s="241">
        <v>4</v>
      </c>
      <c r="N2582" s="241" t="s">
        <v>869</v>
      </c>
      <c r="O2582" s="241" t="s">
        <v>13273</v>
      </c>
      <c r="P2582" s="241" t="s">
        <v>2143</v>
      </c>
      <c r="AT2582">
        <v>1</v>
      </c>
      <c r="AU2582" t="str">
        <f t="shared" si="80"/>
        <v>26202-1</v>
      </c>
      <c r="AV2582" s="121" t="str">
        <f t="shared" si="81"/>
        <v>R3-26202-50</v>
      </c>
      <c r="AW2582" s="121" t="s">
        <v>6654</v>
      </c>
      <c r="AX2582" s="121" t="s">
        <v>1722</v>
      </c>
      <c r="AY2582" s="139">
        <v>50</v>
      </c>
      <c r="AZ2582" s="139" t="s">
        <v>481</v>
      </c>
      <c r="BA2582" s="139" t="s">
        <v>484</v>
      </c>
      <c r="BB2582" s="139" t="s">
        <v>4281</v>
      </c>
      <c r="BC2582"/>
    </row>
    <row r="2583" spans="11:55" x14ac:dyDescent="0.4">
      <c r="K2583" s="240" t="s">
        <v>16104</v>
      </c>
      <c r="L2583" s="241" t="s">
        <v>1617</v>
      </c>
      <c r="M2583" s="241">
        <v>5</v>
      </c>
      <c r="N2583" s="241" t="s">
        <v>4303</v>
      </c>
      <c r="O2583" s="241" t="s">
        <v>13273</v>
      </c>
      <c r="P2583" s="241" t="s">
        <v>2147</v>
      </c>
      <c r="AT2583">
        <v>2</v>
      </c>
      <c r="AU2583" t="str">
        <f t="shared" si="80"/>
        <v>26202-2</v>
      </c>
      <c r="AV2583" s="121" t="str">
        <f t="shared" si="81"/>
        <v>R3-26202-52</v>
      </c>
      <c r="AW2583" s="121" t="s">
        <v>6654</v>
      </c>
      <c r="AX2583" s="121" t="s">
        <v>1722</v>
      </c>
      <c r="AY2583" s="139">
        <v>52</v>
      </c>
      <c r="AZ2583" s="139" t="s">
        <v>481</v>
      </c>
      <c r="BA2583" s="139" t="s">
        <v>484</v>
      </c>
      <c r="BB2583" s="139" t="s">
        <v>4282</v>
      </c>
      <c r="BC2583"/>
    </row>
    <row r="2584" spans="11:55" x14ac:dyDescent="0.4">
      <c r="K2584" s="240" t="s">
        <v>16105</v>
      </c>
      <c r="L2584" s="241" t="s">
        <v>1617</v>
      </c>
      <c r="M2584" s="241">
        <v>6</v>
      </c>
      <c r="N2584" s="241" t="s">
        <v>8683</v>
      </c>
      <c r="O2584" s="241" t="s">
        <v>13273</v>
      </c>
      <c r="P2584" s="241" t="s">
        <v>6686</v>
      </c>
      <c r="AT2584">
        <v>3</v>
      </c>
      <c r="AU2584" t="str">
        <f t="shared" si="80"/>
        <v>26202-3</v>
      </c>
      <c r="AV2584" s="121" t="str">
        <f t="shared" si="81"/>
        <v>R3-26202-53</v>
      </c>
      <c r="AW2584" s="121" t="s">
        <v>6654</v>
      </c>
      <c r="AX2584" s="121" t="s">
        <v>1722</v>
      </c>
      <c r="AY2584" s="139">
        <v>53</v>
      </c>
      <c r="AZ2584" s="139" t="s">
        <v>481</v>
      </c>
      <c r="BA2584" s="139" t="s">
        <v>484</v>
      </c>
      <c r="BB2584" s="139" t="s">
        <v>4283</v>
      </c>
      <c r="BC2584"/>
    </row>
    <row r="2585" spans="11:55" x14ac:dyDescent="0.4">
      <c r="K2585" s="240" t="s">
        <v>16106</v>
      </c>
      <c r="L2585" s="241" t="s">
        <v>1617</v>
      </c>
      <c r="M2585" s="241">
        <v>7</v>
      </c>
      <c r="N2585" s="241" t="s">
        <v>8684</v>
      </c>
      <c r="O2585" s="241" t="s">
        <v>13273</v>
      </c>
      <c r="P2585" s="241" t="s">
        <v>6686</v>
      </c>
      <c r="AT2585">
        <v>4</v>
      </c>
      <c r="AU2585" t="str">
        <f t="shared" si="80"/>
        <v>26202-4</v>
      </c>
      <c r="AV2585" s="121" t="str">
        <f t="shared" si="81"/>
        <v>R3-26202-55</v>
      </c>
      <c r="AW2585" s="121" t="s">
        <v>6654</v>
      </c>
      <c r="AX2585" s="121" t="s">
        <v>1722</v>
      </c>
      <c r="AY2585" s="139">
        <v>55</v>
      </c>
      <c r="AZ2585" s="139" t="s">
        <v>481</v>
      </c>
      <c r="BA2585" s="139" t="s">
        <v>484</v>
      </c>
      <c r="BB2585" s="139" t="s">
        <v>829</v>
      </c>
      <c r="BC2585"/>
    </row>
    <row r="2586" spans="11:55" x14ac:dyDescent="0.4">
      <c r="K2586" s="240" t="s">
        <v>16107</v>
      </c>
      <c r="L2586" s="241" t="s">
        <v>1617</v>
      </c>
      <c r="M2586" s="241">
        <v>8</v>
      </c>
      <c r="N2586" s="241" t="s">
        <v>8685</v>
      </c>
      <c r="O2586" s="241" t="s">
        <v>13273</v>
      </c>
      <c r="P2586" s="241" t="s">
        <v>6686</v>
      </c>
      <c r="AT2586">
        <v>1</v>
      </c>
      <c r="AU2586" t="str">
        <f t="shared" si="80"/>
        <v>26203-1</v>
      </c>
      <c r="AV2586" s="121" t="str">
        <f t="shared" si="81"/>
        <v>R3-26203-55</v>
      </c>
      <c r="AW2586" s="121" t="s">
        <v>6654</v>
      </c>
      <c r="AX2586" s="121" t="s">
        <v>1723</v>
      </c>
      <c r="AY2586" s="139">
        <v>55</v>
      </c>
      <c r="AZ2586" s="139" t="s">
        <v>481</v>
      </c>
      <c r="BA2586" s="139" t="s">
        <v>485</v>
      </c>
      <c r="BB2586" s="139" t="s">
        <v>4292</v>
      </c>
      <c r="BC2586"/>
    </row>
    <row r="2587" spans="11:55" x14ac:dyDescent="0.4">
      <c r="K2587" s="240" t="s">
        <v>16108</v>
      </c>
      <c r="L2587" s="241" t="s">
        <v>1617</v>
      </c>
      <c r="M2587" s="241">
        <v>9</v>
      </c>
      <c r="N2587" s="241" t="s">
        <v>8686</v>
      </c>
      <c r="O2587" s="241" t="s">
        <v>13273</v>
      </c>
      <c r="P2587" s="241" t="s">
        <v>6686</v>
      </c>
      <c r="AT2587">
        <v>2</v>
      </c>
      <c r="AU2587" t="str">
        <f t="shared" si="80"/>
        <v>26203-2</v>
      </c>
      <c r="AV2587" s="121" t="str">
        <f t="shared" si="81"/>
        <v>R3-26203-56</v>
      </c>
      <c r="AW2587" s="121" t="s">
        <v>6654</v>
      </c>
      <c r="AX2587" s="121" t="s">
        <v>1723</v>
      </c>
      <c r="AY2587" s="139">
        <v>56</v>
      </c>
      <c r="AZ2587" s="139" t="s">
        <v>481</v>
      </c>
      <c r="BA2587" s="139" t="s">
        <v>485</v>
      </c>
      <c r="BB2587" s="139" t="s">
        <v>4293</v>
      </c>
      <c r="BC2587"/>
    </row>
    <row r="2588" spans="11:55" x14ac:dyDescent="0.4">
      <c r="K2588" s="240" t="s">
        <v>16109</v>
      </c>
      <c r="L2588" s="241" t="s">
        <v>1617</v>
      </c>
      <c r="M2588" s="241">
        <v>10</v>
      </c>
      <c r="N2588" s="241" t="s">
        <v>8687</v>
      </c>
      <c r="O2588" s="241" t="s">
        <v>13273</v>
      </c>
      <c r="P2588" s="241" t="s">
        <v>6686</v>
      </c>
      <c r="AT2588">
        <v>1</v>
      </c>
      <c r="AU2588" t="str">
        <f t="shared" si="80"/>
        <v>26204-1</v>
      </c>
      <c r="AV2588" s="121" t="str">
        <f t="shared" si="81"/>
        <v>R3-26204-43</v>
      </c>
      <c r="AW2588" s="121" t="s">
        <v>6654</v>
      </c>
      <c r="AX2588" s="121" t="s">
        <v>1724</v>
      </c>
      <c r="AY2588" s="139">
        <v>43</v>
      </c>
      <c r="AZ2588" s="139" t="s">
        <v>481</v>
      </c>
      <c r="BA2588" s="139" t="s">
        <v>486</v>
      </c>
      <c r="BB2588" s="139" t="s">
        <v>4299</v>
      </c>
      <c r="BC2588"/>
    </row>
    <row r="2589" spans="11:55" x14ac:dyDescent="0.4">
      <c r="K2589" s="240" t="s">
        <v>16110</v>
      </c>
      <c r="L2589" s="241" t="s">
        <v>1617</v>
      </c>
      <c r="M2589" s="241">
        <v>11</v>
      </c>
      <c r="N2589" s="241" t="s">
        <v>4302</v>
      </c>
      <c r="O2589" s="241" t="s">
        <v>13273</v>
      </c>
      <c r="P2589" s="241" t="s">
        <v>1267</v>
      </c>
      <c r="AT2589">
        <v>2</v>
      </c>
      <c r="AU2589" t="str">
        <f t="shared" si="80"/>
        <v>26204-2</v>
      </c>
      <c r="AV2589" s="121" t="str">
        <f t="shared" si="81"/>
        <v>R3-26204-57</v>
      </c>
      <c r="AW2589" s="121" t="s">
        <v>6654</v>
      </c>
      <c r="AX2589" s="121" t="s">
        <v>1724</v>
      </c>
      <c r="AY2589" s="139">
        <v>57</v>
      </c>
      <c r="AZ2589" s="139" t="s">
        <v>481</v>
      </c>
      <c r="BA2589" s="139" t="s">
        <v>486</v>
      </c>
      <c r="BB2589" s="139" t="s">
        <v>829</v>
      </c>
      <c r="BC2589"/>
    </row>
    <row r="2590" spans="11:55" x14ac:dyDescent="0.4">
      <c r="K2590" s="240" t="s">
        <v>16111</v>
      </c>
      <c r="L2590" s="241" t="s">
        <v>1617</v>
      </c>
      <c r="M2590" s="241">
        <v>12</v>
      </c>
      <c r="N2590" s="241" t="s">
        <v>8688</v>
      </c>
      <c r="O2590" s="241" t="s">
        <v>13273</v>
      </c>
      <c r="P2590" s="241" t="s">
        <v>1267</v>
      </c>
      <c r="AT2590">
        <v>1</v>
      </c>
      <c r="AU2590" t="str">
        <f t="shared" si="80"/>
        <v>26205-1</v>
      </c>
      <c r="AV2590" s="121" t="str">
        <f t="shared" si="81"/>
        <v>R3-26205-10</v>
      </c>
      <c r="AW2590" s="121" t="s">
        <v>6654</v>
      </c>
      <c r="AX2590" s="121" t="s">
        <v>1617</v>
      </c>
      <c r="AY2590" s="139">
        <v>10</v>
      </c>
      <c r="AZ2590" s="139" t="s">
        <v>481</v>
      </c>
      <c r="BA2590" s="139" t="s">
        <v>487</v>
      </c>
      <c r="BB2590" s="139" t="s">
        <v>4304</v>
      </c>
      <c r="BC2590"/>
    </row>
    <row r="2591" spans="11:55" x14ac:dyDescent="0.4">
      <c r="K2591" s="240" t="s">
        <v>16112</v>
      </c>
      <c r="L2591" s="241" t="s">
        <v>1617</v>
      </c>
      <c r="M2591" s="241">
        <v>13</v>
      </c>
      <c r="N2591" s="241" t="s">
        <v>8689</v>
      </c>
      <c r="O2591" s="241" t="s">
        <v>13273</v>
      </c>
      <c r="P2591" s="241" t="s">
        <v>1267</v>
      </c>
      <c r="AT2591">
        <v>2</v>
      </c>
      <c r="AU2591" t="str">
        <f t="shared" si="80"/>
        <v>26205-2</v>
      </c>
      <c r="AV2591" s="121" t="str">
        <f t="shared" si="81"/>
        <v>R3-26205-11</v>
      </c>
      <c r="AW2591" s="121" t="s">
        <v>6654</v>
      </c>
      <c r="AX2591" s="121" t="s">
        <v>1617</v>
      </c>
      <c r="AY2591" s="139">
        <v>11</v>
      </c>
      <c r="AZ2591" s="139" t="s">
        <v>481</v>
      </c>
      <c r="BA2591" s="139" t="s">
        <v>487</v>
      </c>
      <c r="BB2591" s="139" t="s">
        <v>4305</v>
      </c>
      <c r="BC2591"/>
    </row>
    <row r="2592" spans="11:55" x14ac:dyDescent="0.4">
      <c r="K2592" s="240" t="s">
        <v>16113</v>
      </c>
      <c r="L2592" s="241" t="s">
        <v>1617</v>
      </c>
      <c r="M2592" s="241">
        <v>14</v>
      </c>
      <c r="N2592" s="241" t="s">
        <v>1121</v>
      </c>
      <c r="O2592" s="241" t="s">
        <v>13273</v>
      </c>
      <c r="P2592" s="241" t="s">
        <v>2148</v>
      </c>
      <c r="AT2592">
        <v>3</v>
      </c>
      <c r="AU2592" t="str">
        <f t="shared" si="80"/>
        <v>26205-3</v>
      </c>
      <c r="AV2592" s="121" t="str">
        <f t="shared" si="81"/>
        <v>R3-26205-12</v>
      </c>
      <c r="AW2592" s="121" t="s">
        <v>6654</v>
      </c>
      <c r="AX2592" s="121" t="s">
        <v>1617</v>
      </c>
      <c r="AY2592" s="139">
        <v>12</v>
      </c>
      <c r="AZ2592" s="139" t="s">
        <v>481</v>
      </c>
      <c r="BA2592" s="139" t="s">
        <v>487</v>
      </c>
      <c r="BB2592" s="139" t="s">
        <v>2820</v>
      </c>
      <c r="BC2592"/>
    </row>
    <row r="2593" spans="11:55" x14ac:dyDescent="0.4">
      <c r="K2593" s="240" t="s">
        <v>16114</v>
      </c>
      <c r="L2593" s="241" t="s">
        <v>1617</v>
      </c>
      <c r="M2593" s="241">
        <v>15</v>
      </c>
      <c r="N2593" s="241" t="s">
        <v>8690</v>
      </c>
      <c r="O2593" s="241" t="s">
        <v>13273</v>
      </c>
      <c r="P2593" s="241" t="s">
        <v>6686</v>
      </c>
      <c r="AT2593">
        <v>4</v>
      </c>
      <c r="AU2593" t="str">
        <f t="shared" si="80"/>
        <v>26205-4</v>
      </c>
      <c r="AV2593" s="121" t="str">
        <f t="shared" si="81"/>
        <v>R3-26205-13</v>
      </c>
      <c r="AW2593" s="121" t="s">
        <v>6654</v>
      </c>
      <c r="AX2593" s="121" t="s">
        <v>1617</v>
      </c>
      <c r="AY2593" s="139">
        <v>13</v>
      </c>
      <c r="AZ2593" s="139" t="s">
        <v>481</v>
      </c>
      <c r="BA2593" s="139" t="s">
        <v>487</v>
      </c>
      <c r="BB2593" s="139" t="s">
        <v>3308</v>
      </c>
      <c r="BC2593"/>
    </row>
    <row r="2594" spans="11:55" x14ac:dyDescent="0.4">
      <c r="K2594" s="240" t="s">
        <v>16115</v>
      </c>
      <c r="L2594" s="241" t="s">
        <v>1617</v>
      </c>
      <c r="M2594" s="241">
        <v>16</v>
      </c>
      <c r="N2594" s="241" t="s">
        <v>829</v>
      </c>
      <c r="O2594" s="241" t="s">
        <v>13273</v>
      </c>
      <c r="P2594" s="241" t="s">
        <v>2144</v>
      </c>
      <c r="AT2594">
        <v>5</v>
      </c>
      <c r="AU2594" t="str">
        <f t="shared" si="80"/>
        <v>26205-5</v>
      </c>
      <c r="AV2594" s="121" t="str">
        <f t="shared" si="81"/>
        <v>R3-26205-14</v>
      </c>
      <c r="AW2594" s="121" t="s">
        <v>6654</v>
      </c>
      <c r="AX2594" s="121" t="s">
        <v>1617</v>
      </c>
      <c r="AY2594" s="139">
        <v>14</v>
      </c>
      <c r="AZ2594" s="139" t="s">
        <v>481</v>
      </c>
      <c r="BA2594" s="139" t="s">
        <v>487</v>
      </c>
      <c r="BB2594" s="139" t="s">
        <v>4306</v>
      </c>
      <c r="BC2594"/>
    </row>
    <row r="2595" spans="11:55" x14ac:dyDescent="0.4">
      <c r="K2595" s="240" t="s">
        <v>16116</v>
      </c>
      <c r="L2595" s="241" t="s">
        <v>1617</v>
      </c>
      <c r="M2595" s="241">
        <v>17</v>
      </c>
      <c r="N2595" s="241" t="s">
        <v>2838</v>
      </c>
      <c r="O2595" s="241" t="s">
        <v>13273</v>
      </c>
      <c r="P2595" s="241" t="s">
        <v>2144</v>
      </c>
      <c r="AT2595">
        <v>6</v>
      </c>
      <c r="AU2595" t="str">
        <f t="shared" si="80"/>
        <v>26205-6</v>
      </c>
      <c r="AV2595" s="121" t="str">
        <f t="shared" si="81"/>
        <v>R3-26205-15</v>
      </c>
      <c r="AW2595" s="121" t="s">
        <v>6654</v>
      </c>
      <c r="AX2595" s="121" t="s">
        <v>1617</v>
      </c>
      <c r="AY2595" s="139">
        <v>15</v>
      </c>
      <c r="AZ2595" s="139" t="s">
        <v>481</v>
      </c>
      <c r="BA2595" s="139" t="s">
        <v>487</v>
      </c>
      <c r="BB2595" s="139" t="s">
        <v>4307</v>
      </c>
      <c r="BC2595"/>
    </row>
    <row r="2596" spans="11:55" x14ac:dyDescent="0.4">
      <c r="K2596" s="240" t="s">
        <v>16117</v>
      </c>
      <c r="L2596" s="241" t="s">
        <v>1617</v>
      </c>
      <c r="M2596" s="241">
        <v>18</v>
      </c>
      <c r="N2596" s="241" t="s">
        <v>3523</v>
      </c>
      <c r="O2596" s="241" t="s">
        <v>13273</v>
      </c>
      <c r="P2596" s="241" t="s">
        <v>1259</v>
      </c>
      <c r="AT2596">
        <v>7</v>
      </c>
      <c r="AU2596" t="str">
        <f t="shared" si="80"/>
        <v>26205-7</v>
      </c>
      <c r="AV2596" s="121" t="str">
        <f t="shared" si="81"/>
        <v>R3-26205-16</v>
      </c>
      <c r="AW2596" s="121" t="s">
        <v>6654</v>
      </c>
      <c r="AX2596" s="121" t="s">
        <v>1617</v>
      </c>
      <c r="AY2596" s="139">
        <v>16</v>
      </c>
      <c r="AZ2596" s="139" t="s">
        <v>481</v>
      </c>
      <c r="BA2596" s="139" t="s">
        <v>487</v>
      </c>
      <c r="BB2596" s="139" t="s">
        <v>4308</v>
      </c>
      <c r="BC2596"/>
    </row>
    <row r="2597" spans="11:55" x14ac:dyDescent="0.4">
      <c r="K2597" s="240" t="s">
        <v>16118</v>
      </c>
      <c r="L2597" s="241" t="s">
        <v>1617</v>
      </c>
      <c r="M2597" s="241">
        <v>19</v>
      </c>
      <c r="N2597" s="241" t="s">
        <v>3523</v>
      </c>
      <c r="O2597" s="241" t="s">
        <v>13273</v>
      </c>
      <c r="P2597" s="241" t="s">
        <v>1259</v>
      </c>
      <c r="AT2597">
        <v>8</v>
      </c>
      <c r="AU2597" t="str">
        <f t="shared" si="80"/>
        <v>26205-8</v>
      </c>
      <c r="AV2597" s="121" t="str">
        <f t="shared" si="81"/>
        <v>R3-26205-17</v>
      </c>
      <c r="AW2597" s="121" t="s">
        <v>6654</v>
      </c>
      <c r="AX2597" s="121" t="s">
        <v>1617</v>
      </c>
      <c r="AY2597" s="139">
        <v>17</v>
      </c>
      <c r="AZ2597" s="139" t="s">
        <v>481</v>
      </c>
      <c r="BA2597" s="139" t="s">
        <v>487</v>
      </c>
      <c r="BB2597" s="139" t="s">
        <v>4309</v>
      </c>
      <c r="BC2597"/>
    </row>
    <row r="2598" spans="11:55" x14ac:dyDescent="0.4">
      <c r="K2598" s="240" t="s">
        <v>16119</v>
      </c>
      <c r="L2598" s="241" t="s">
        <v>1617</v>
      </c>
      <c r="M2598" s="241">
        <v>20</v>
      </c>
      <c r="N2598" s="241" t="s">
        <v>3523</v>
      </c>
      <c r="O2598" s="241" t="s">
        <v>13273</v>
      </c>
      <c r="P2598" s="241" t="s">
        <v>1259</v>
      </c>
      <c r="AT2598">
        <v>9</v>
      </c>
      <c r="AU2598" t="str">
        <f t="shared" si="80"/>
        <v>26205-9</v>
      </c>
      <c r="AV2598" s="121" t="str">
        <f t="shared" si="81"/>
        <v>R3-26205-18</v>
      </c>
      <c r="AW2598" s="121" t="s">
        <v>6654</v>
      </c>
      <c r="AX2598" s="121" t="s">
        <v>1617</v>
      </c>
      <c r="AY2598" s="139">
        <v>18</v>
      </c>
      <c r="AZ2598" s="139" t="s">
        <v>481</v>
      </c>
      <c r="BA2598" s="139" t="s">
        <v>487</v>
      </c>
      <c r="BB2598" s="139" t="s">
        <v>4310</v>
      </c>
      <c r="BC2598"/>
    </row>
    <row r="2599" spans="11:55" x14ac:dyDescent="0.4">
      <c r="K2599" s="240" t="s">
        <v>16120</v>
      </c>
      <c r="L2599" s="241" t="s">
        <v>1617</v>
      </c>
      <c r="M2599" s="241">
        <v>21</v>
      </c>
      <c r="N2599" s="241" t="s">
        <v>3523</v>
      </c>
      <c r="O2599" s="241" t="s">
        <v>13273</v>
      </c>
      <c r="P2599" s="241" t="s">
        <v>1259</v>
      </c>
      <c r="AT2599">
        <v>10</v>
      </c>
      <c r="AU2599" t="str">
        <f t="shared" si="80"/>
        <v>26205-10</v>
      </c>
      <c r="AV2599" s="121" t="str">
        <f t="shared" si="81"/>
        <v>R3-26205-19</v>
      </c>
      <c r="AW2599" s="121" t="s">
        <v>6654</v>
      </c>
      <c r="AX2599" s="121" t="s">
        <v>1617</v>
      </c>
      <c r="AY2599" s="139">
        <v>19</v>
      </c>
      <c r="AZ2599" s="139" t="s">
        <v>481</v>
      </c>
      <c r="BA2599" s="139" t="s">
        <v>487</v>
      </c>
      <c r="BB2599" s="139" t="s">
        <v>4311</v>
      </c>
      <c r="BC2599"/>
    </row>
    <row r="2600" spans="11:55" x14ac:dyDescent="0.4">
      <c r="K2600" s="240" t="s">
        <v>16121</v>
      </c>
      <c r="L2600" s="241" t="s">
        <v>1617</v>
      </c>
      <c r="M2600" s="241">
        <v>22</v>
      </c>
      <c r="N2600" s="241" t="s">
        <v>3523</v>
      </c>
      <c r="O2600" s="241" t="s">
        <v>13273</v>
      </c>
      <c r="P2600" s="241" t="s">
        <v>1259</v>
      </c>
      <c r="AT2600">
        <v>11</v>
      </c>
      <c r="AU2600" t="str">
        <f t="shared" si="80"/>
        <v>26205-11</v>
      </c>
      <c r="AV2600" s="121" t="str">
        <f t="shared" si="81"/>
        <v>R3-26205-20</v>
      </c>
      <c r="AW2600" s="121" t="s">
        <v>6654</v>
      </c>
      <c r="AX2600" s="121" t="s">
        <v>1617</v>
      </c>
      <c r="AY2600" s="139">
        <v>20</v>
      </c>
      <c r="AZ2600" s="139" t="s">
        <v>481</v>
      </c>
      <c r="BA2600" s="139" t="s">
        <v>487</v>
      </c>
      <c r="BB2600" s="139" t="s">
        <v>4312</v>
      </c>
      <c r="BC2600"/>
    </row>
    <row r="2601" spans="11:55" x14ac:dyDescent="0.4">
      <c r="K2601" s="240" t="s">
        <v>16122</v>
      </c>
      <c r="L2601" s="241" t="s">
        <v>1617</v>
      </c>
      <c r="M2601" s="241">
        <v>23</v>
      </c>
      <c r="N2601" s="241" t="s">
        <v>8691</v>
      </c>
      <c r="O2601" s="241" t="s">
        <v>13273</v>
      </c>
      <c r="P2601" s="241" t="s">
        <v>1259</v>
      </c>
      <c r="AT2601">
        <v>12</v>
      </c>
      <c r="AU2601" t="str">
        <f t="shared" si="80"/>
        <v>26205-12</v>
      </c>
      <c r="AV2601" s="121" t="str">
        <f t="shared" si="81"/>
        <v>R3-26205-21</v>
      </c>
      <c r="AW2601" s="121" t="s">
        <v>6654</v>
      </c>
      <c r="AX2601" s="121" t="s">
        <v>1617</v>
      </c>
      <c r="AY2601" s="139">
        <v>21</v>
      </c>
      <c r="AZ2601" s="139" t="s">
        <v>481</v>
      </c>
      <c r="BA2601" s="139" t="s">
        <v>487</v>
      </c>
      <c r="BB2601" s="139" t="s">
        <v>837</v>
      </c>
      <c r="BC2601"/>
    </row>
    <row r="2602" spans="11:55" x14ac:dyDescent="0.4">
      <c r="K2602" s="240" t="s">
        <v>16123</v>
      </c>
      <c r="L2602" s="241" t="s">
        <v>1617</v>
      </c>
      <c r="M2602" s="241">
        <v>24</v>
      </c>
      <c r="N2602" s="241" t="s">
        <v>8692</v>
      </c>
      <c r="O2602" s="241" t="s">
        <v>13273</v>
      </c>
      <c r="P2602" s="241" t="s">
        <v>1259</v>
      </c>
      <c r="AT2602">
        <v>13</v>
      </c>
      <c r="AU2602" t="str">
        <f t="shared" si="80"/>
        <v>26205-13</v>
      </c>
      <c r="AV2602" s="121" t="str">
        <f t="shared" si="81"/>
        <v>R3-26205-22</v>
      </c>
      <c r="AW2602" s="121" t="s">
        <v>6654</v>
      </c>
      <c r="AX2602" s="121" t="s">
        <v>1617</v>
      </c>
      <c r="AY2602" s="139">
        <v>22</v>
      </c>
      <c r="AZ2602" s="139" t="s">
        <v>481</v>
      </c>
      <c r="BA2602" s="139" t="s">
        <v>487</v>
      </c>
      <c r="BB2602" s="139" t="s">
        <v>4313</v>
      </c>
      <c r="BC2602"/>
    </row>
    <row r="2603" spans="11:55" x14ac:dyDescent="0.4">
      <c r="K2603" s="240" t="s">
        <v>16124</v>
      </c>
      <c r="L2603" s="241" t="s">
        <v>1617</v>
      </c>
      <c r="M2603" s="241">
        <v>25</v>
      </c>
      <c r="N2603" s="241" t="s">
        <v>8693</v>
      </c>
      <c r="O2603" s="241" t="s">
        <v>13273</v>
      </c>
      <c r="P2603" s="241" t="s">
        <v>6880</v>
      </c>
      <c r="AT2603">
        <v>14</v>
      </c>
      <c r="AU2603" t="str">
        <f t="shared" si="80"/>
        <v>26205-14</v>
      </c>
      <c r="AV2603" s="121" t="str">
        <f t="shared" si="81"/>
        <v>R3-26205-23</v>
      </c>
      <c r="AW2603" s="121" t="s">
        <v>6654</v>
      </c>
      <c r="AX2603" s="121" t="s">
        <v>1617</v>
      </c>
      <c r="AY2603" s="139">
        <v>23</v>
      </c>
      <c r="AZ2603" s="139" t="s">
        <v>481</v>
      </c>
      <c r="BA2603" s="139" t="s">
        <v>487</v>
      </c>
      <c r="BB2603" s="139" t="s">
        <v>4314</v>
      </c>
      <c r="BC2603"/>
    </row>
    <row r="2604" spans="11:55" x14ac:dyDescent="0.4">
      <c r="K2604" s="240" t="s">
        <v>16125</v>
      </c>
      <c r="L2604" s="241" t="s">
        <v>1617</v>
      </c>
      <c r="M2604" s="241">
        <v>26</v>
      </c>
      <c r="N2604" s="241" t="s">
        <v>4316</v>
      </c>
      <c r="O2604" s="241" t="s">
        <v>13273</v>
      </c>
      <c r="P2604" s="241" t="s">
        <v>2143</v>
      </c>
      <c r="AT2604">
        <v>15</v>
      </c>
      <c r="AU2604" t="str">
        <f t="shared" si="80"/>
        <v>26205-15</v>
      </c>
      <c r="AV2604" s="121" t="str">
        <f t="shared" si="81"/>
        <v>R3-26205-24</v>
      </c>
      <c r="AW2604" s="121" t="s">
        <v>6654</v>
      </c>
      <c r="AX2604" s="121" t="s">
        <v>1617</v>
      </c>
      <c r="AY2604" s="139">
        <v>24</v>
      </c>
      <c r="AZ2604" s="139" t="s">
        <v>481</v>
      </c>
      <c r="BA2604" s="139" t="s">
        <v>487</v>
      </c>
      <c r="BB2604" s="139" t="s">
        <v>4315</v>
      </c>
      <c r="BC2604"/>
    </row>
    <row r="2605" spans="11:55" x14ac:dyDescent="0.4">
      <c r="K2605" s="240" t="s">
        <v>16126</v>
      </c>
      <c r="L2605" s="241" t="s">
        <v>1617</v>
      </c>
      <c r="M2605" s="241">
        <v>27</v>
      </c>
      <c r="N2605" s="241" t="s">
        <v>8694</v>
      </c>
      <c r="O2605" s="241" t="s">
        <v>13273</v>
      </c>
      <c r="P2605" s="241" t="s">
        <v>6880</v>
      </c>
      <c r="AT2605">
        <v>16</v>
      </c>
      <c r="AU2605" t="str">
        <f t="shared" si="80"/>
        <v>26205-16</v>
      </c>
      <c r="AV2605" s="121" t="str">
        <f t="shared" si="81"/>
        <v>R3-26205-25</v>
      </c>
      <c r="AW2605" s="121" t="s">
        <v>6654</v>
      </c>
      <c r="AX2605" s="121" t="s">
        <v>1617</v>
      </c>
      <c r="AY2605" s="139">
        <v>25</v>
      </c>
      <c r="AZ2605" s="139" t="s">
        <v>481</v>
      </c>
      <c r="BA2605" s="139" t="s">
        <v>487</v>
      </c>
      <c r="BB2605" s="139" t="s">
        <v>844</v>
      </c>
      <c r="BC2605"/>
    </row>
    <row r="2606" spans="11:55" x14ac:dyDescent="0.4">
      <c r="K2606" s="240" t="s">
        <v>16127</v>
      </c>
      <c r="L2606" s="241" t="s">
        <v>1617</v>
      </c>
      <c r="M2606" s="241">
        <v>28</v>
      </c>
      <c r="N2606" s="241" t="s">
        <v>8695</v>
      </c>
      <c r="O2606" s="241" t="s">
        <v>13274</v>
      </c>
      <c r="P2606" s="241" t="s">
        <v>6686</v>
      </c>
      <c r="AT2606">
        <v>17</v>
      </c>
      <c r="AU2606" t="str">
        <f t="shared" si="80"/>
        <v>26205-17</v>
      </c>
      <c r="AV2606" s="121" t="str">
        <f t="shared" si="81"/>
        <v>R3-26205-26</v>
      </c>
      <c r="AW2606" s="121" t="s">
        <v>6654</v>
      </c>
      <c r="AX2606" s="121" t="s">
        <v>1617</v>
      </c>
      <c r="AY2606" s="139">
        <v>26</v>
      </c>
      <c r="AZ2606" s="139" t="s">
        <v>481</v>
      </c>
      <c r="BA2606" s="139" t="s">
        <v>487</v>
      </c>
      <c r="BB2606" s="139" t="s">
        <v>832</v>
      </c>
      <c r="BC2606"/>
    </row>
    <row r="2607" spans="11:55" x14ac:dyDescent="0.4">
      <c r="K2607" s="240" t="s">
        <v>16128</v>
      </c>
      <c r="L2607" s="241" t="s">
        <v>1725</v>
      </c>
      <c r="M2607" s="241">
        <v>1</v>
      </c>
      <c r="N2607" s="241" t="s">
        <v>938</v>
      </c>
      <c r="O2607" s="241" t="s">
        <v>13273</v>
      </c>
      <c r="P2607" s="241" t="s">
        <v>2147</v>
      </c>
      <c r="AT2607">
        <v>18</v>
      </c>
      <c r="AU2607" t="str">
        <f t="shared" si="80"/>
        <v>26205-18</v>
      </c>
      <c r="AV2607" s="121" t="str">
        <f t="shared" si="81"/>
        <v>R3-26205-27</v>
      </c>
      <c r="AW2607" s="121" t="s">
        <v>6654</v>
      </c>
      <c r="AX2607" s="121" t="s">
        <v>1617</v>
      </c>
      <c r="AY2607" s="139">
        <v>27</v>
      </c>
      <c r="AZ2607" s="139" t="s">
        <v>481</v>
      </c>
      <c r="BA2607" s="139" t="s">
        <v>487</v>
      </c>
      <c r="BB2607" s="139" t="s">
        <v>844</v>
      </c>
      <c r="BC2607"/>
    </row>
    <row r="2608" spans="11:55" x14ac:dyDescent="0.4">
      <c r="K2608" s="240" t="s">
        <v>16129</v>
      </c>
      <c r="L2608" s="241" t="s">
        <v>1725</v>
      </c>
      <c r="M2608" s="241">
        <v>2</v>
      </c>
      <c r="N2608" s="241" t="s">
        <v>8696</v>
      </c>
      <c r="O2608" s="241" t="s">
        <v>13273</v>
      </c>
      <c r="P2608" s="241" t="s">
        <v>6880</v>
      </c>
      <c r="AT2608">
        <v>19</v>
      </c>
      <c r="AU2608" t="str">
        <f t="shared" si="80"/>
        <v>26205-19</v>
      </c>
      <c r="AV2608" s="121" t="str">
        <f t="shared" si="81"/>
        <v>R3-26205-28</v>
      </c>
      <c r="AW2608" s="121" t="s">
        <v>6654</v>
      </c>
      <c r="AX2608" s="121" t="s">
        <v>1617</v>
      </c>
      <c r="AY2608" s="139">
        <v>28</v>
      </c>
      <c r="AZ2608" s="139" t="s">
        <v>481</v>
      </c>
      <c r="BA2608" s="139" t="s">
        <v>487</v>
      </c>
      <c r="BB2608" s="139" t="s">
        <v>829</v>
      </c>
      <c r="BC2608"/>
    </row>
    <row r="2609" spans="11:55" x14ac:dyDescent="0.4">
      <c r="K2609" s="240" t="s">
        <v>16130</v>
      </c>
      <c r="L2609" s="241" t="s">
        <v>1725</v>
      </c>
      <c r="M2609" s="241">
        <v>3</v>
      </c>
      <c r="N2609" s="241" t="s">
        <v>839</v>
      </c>
      <c r="O2609" s="241" t="s">
        <v>13273</v>
      </c>
      <c r="P2609" s="241" t="s">
        <v>2147</v>
      </c>
      <c r="AT2609">
        <v>20</v>
      </c>
      <c r="AU2609" t="str">
        <f t="shared" si="80"/>
        <v>26205-20</v>
      </c>
      <c r="AV2609" s="121" t="str">
        <f t="shared" si="81"/>
        <v>R3-26205-29</v>
      </c>
      <c r="AW2609" s="121" t="s">
        <v>6654</v>
      </c>
      <c r="AX2609" s="121" t="s">
        <v>1617</v>
      </c>
      <c r="AY2609" s="139">
        <v>29</v>
      </c>
      <c r="AZ2609" s="139" t="s">
        <v>481</v>
      </c>
      <c r="BA2609" s="139" t="s">
        <v>487</v>
      </c>
      <c r="BB2609" s="139" t="s">
        <v>829</v>
      </c>
      <c r="BC2609"/>
    </row>
    <row r="2610" spans="11:55" x14ac:dyDescent="0.4">
      <c r="K2610" s="240" t="s">
        <v>16131</v>
      </c>
      <c r="L2610" s="241" t="s">
        <v>1725</v>
      </c>
      <c r="M2610" s="241">
        <v>4</v>
      </c>
      <c r="N2610" s="241" t="s">
        <v>8697</v>
      </c>
      <c r="O2610" s="241" t="s">
        <v>13273</v>
      </c>
      <c r="P2610" s="241" t="s">
        <v>6880</v>
      </c>
      <c r="AT2610">
        <v>21</v>
      </c>
      <c r="AU2610" t="str">
        <f t="shared" si="80"/>
        <v>26205-21</v>
      </c>
      <c r="AV2610" s="121" t="str">
        <f t="shared" si="81"/>
        <v>R3-26205-32</v>
      </c>
      <c r="AW2610" s="121" t="s">
        <v>6654</v>
      </c>
      <c r="AX2610" s="121" t="s">
        <v>1617</v>
      </c>
      <c r="AY2610" s="139">
        <v>32</v>
      </c>
      <c r="AZ2610" s="139" t="s">
        <v>481</v>
      </c>
      <c r="BA2610" s="139" t="s">
        <v>487</v>
      </c>
      <c r="BB2610" s="139" t="s">
        <v>4302</v>
      </c>
      <c r="BC2610"/>
    </row>
    <row r="2611" spans="11:55" x14ac:dyDescent="0.4">
      <c r="K2611" s="240" t="s">
        <v>16132</v>
      </c>
      <c r="L2611" s="241" t="s">
        <v>1725</v>
      </c>
      <c r="M2611" s="241">
        <v>5</v>
      </c>
      <c r="N2611" s="241" t="s">
        <v>1085</v>
      </c>
      <c r="O2611" s="241" t="s">
        <v>13273</v>
      </c>
      <c r="P2611" s="241" t="s">
        <v>2148</v>
      </c>
      <c r="AT2611">
        <v>1</v>
      </c>
      <c r="AU2611" t="str">
        <f t="shared" si="80"/>
        <v>26207-1</v>
      </c>
      <c r="AV2611" s="121" t="str">
        <f t="shared" si="81"/>
        <v>R3-26207-30</v>
      </c>
      <c r="AW2611" s="121" t="s">
        <v>6654</v>
      </c>
      <c r="AX2611" s="121" t="s">
        <v>1726</v>
      </c>
      <c r="AY2611" s="139">
        <v>30</v>
      </c>
      <c r="AZ2611" s="139" t="s">
        <v>481</v>
      </c>
      <c r="BA2611" s="139" t="s">
        <v>489</v>
      </c>
      <c r="BB2611" s="139" t="s">
        <v>4324</v>
      </c>
      <c r="BC2611"/>
    </row>
    <row r="2612" spans="11:55" x14ac:dyDescent="0.4">
      <c r="K2612" s="240" t="s">
        <v>16133</v>
      </c>
      <c r="L2612" s="241" t="s">
        <v>1725</v>
      </c>
      <c r="M2612" s="241">
        <v>6</v>
      </c>
      <c r="N2612" s="241" t="s">
        <v>8698</v>
      </c>
      <c r="O2612" s="241" t="s">
        <v>13273</v>
      </c>
      <c r="P2612" s="241" t="s">
        <v>2147</v>
      </c>
      <c r="AT2612">
        <v>1</v>
      </c>
      <c r="AU2612" t="str">
        <f t="shared" si="80"/>
        <v>26208-1</v>
      </c>
      <c r="AV2612" s="121" t="str">
        <f t="shared" si="81"/>
        <v>R3-26208-17</v>
      </c>
      <c r="AW2612" s="121" t="s">
        <v>6654</v>
      </c>
      <c r="AX2612" s="121" t="s">
        <v>1727</v>
      </c>
      <c r="AY2612" s="139">
        <v>17</v>
      </c>
      <c r="AZ2612" s="139" t="s">
        <v>481</v>
      </c>
      <c r="BA2612" s="139" t="s">
        <v>490</v>
      </c>
      <c r="BB2612" s="139" t="s">
        <v>829</v>
      </c>
      <c r="BC2612"/>
    </row>
    <row r="2613" spans="11:55" x14ac:dyDescent="0.4">
      <c r="K2613" s="240" t="s">
        <v>16134</v>
      </c>
      <c r="L2613" s="241" t="s">
        <v>1725</v>
      </c>
      <c r="M2613" s="241">
        <v>7</v>
      </c>
      <c r="N2613" s="241" t="s">
        <v>8699</v>
      </c>
      <c r="O2613" s="241" t="s">
        <v>13273</v>
      </c>
      <c r="P2613" s="241" t="s">
        <v>2143</v>
      </c>
      <c r="AT2613">
        <v>4</v>
      </c>
      <c r="AU2613" t="str">
        <f t="shared" si="80"/>
        <v>26303-4</v>
      </c>
      <c r="AV2613" s="121" t="str">
        <f t="shared" si="81"/>
        <v>R3-26303-13</v>
      </c>
      <c r="AW2613" s="121" t="s">
        <v>6654</v>
      </c>
      <c r="AX2613" s="121" t="s">
        <v>1734</v>
      </c>
      <c r="AY2613" s="139">
        <v>13</v>
      </c>
      <c r="AZ2613" s="139" t="s">
        <v>481</v>
      </c>
      <c r="BA2613" s="139" t="s">
        <v>492</v>
      </c>
      <c r="BB2613" s="139" t="s">
        <v>912</v>
      </c>
      <c r="BC2613"/>
    </row>
    <row r="2614" spans="11:55" x14ac:dyDescent="0.4">
      <c r="K2614" s="240" t="s">
        <v>16135</v>
      </c>
      <c r="L2614" s="241" t="s">
        <v>1725</v>
      </c>
      <c r="M2614" s="241">
        <v>8</v>
      </c>
      <c r="N2614" s="241" t="s">
        <v>8700</v>
      </c>
      <c r="O2614" s="241" t="s">
        <v>13273</v>
      </c>
      <c r="P2614" s="241" t="s">
        <v>6880</v>
      </c>
      <c r="AT2614">
        <v>5</v>
      </c>
      <c r="AU2614" t="str">
        <f t="shared" si="80"/>
        <v>26303-5</v>
      </c>
      <c r="AV2614" s="121" t="str">
        <f t="shared" si="81"/>
        <v>R3-26303-14</v>
      </c>
      <c r="AW2614" s="121" t="s">
        <v>6654</v>
      </c>
      <c r="AX2614" s="121" t="s">
        <v>1734</v>
      </c>
      <c r="AY2614" s="139">
        <v>14</v>
      </c>
      <c r="AZ2614" s="139" t="s">
        <v>481</v>
      </c>
      <c r="BA2614" s="139" t="s">
        <v>492</v>
      </c>
      <c r="BB2614" s="139" t="s">
        <v>4350</v>
      </c>
      <c r="BC2614"/>
    </row>
    <row r="2615" spans="11:55" x14ac:dyDescent="0.4">
      <c r="K2615" s="240" t="s">
        <v>16136</v>
      </c>
      <c r="L2615" s="241" t="s">
        <v>1725</v>
      </c>
      <c r="M2615" s="241">
        <v>9</v>
      </c>
      <c r="N2615" s="241" t="s">
        <v>8701</v>
      </c>
      <c r="O2615" s="241" t="s">
        <v>13273</v>
      </c>
      <c r="P2615" s="241" t="s">
        <v>6880</v>
      </c>
      <c r="AT2615">
        <v>6</v>
      </c>
      <c r="AU2615" t="str">
        <f t="shared" si="80"/>
        <v>26303-6</v>
      </c>
      <c r="AV2615" s="121" t="str">
        <f t="shared" si="81"/>
        <v>R3-26303-26</v>
      </c>
      <c r="AW2615" s="121" t="s">
        <v>6654</v>
      </c>
      <c r="AX2615" s="121" t="s">
        <v>1734</v>
      </c>
      <c r="AY2615" s="139">
        <v>26</v>
      </c>
      <c r="AZ2615" s="139" t="s">
        <v>481</v>
      </c>
      <c r="BA2615" s="139" t="s">
        <v>492</v>
      </c>
      <c r="BB2615" s="139" t="s">
        <v>4351</v>
      </c>
      <c r="BC2615"/>
    </row>
    <row r="2616" spans="11:55" x14ac:dyDescent="0.4">
      <c r="K2616" s="240" t="s">
        <v>16137</v>
      </c>
      <c r="L2616" s="241" t="s">
        <v>1725</v>
      </c>
      <c r="M2616" s="241">
        <v>11</v>
      </c>
      <c r="N2616" s="241" t="s">
        <v>8702</v>
      </c>
      <c r="O2616" s="241" t="s">
        <v>13273</v>
      </c>
      <c r="P2616" s="241" t="s">
        <v>6880</v>
      </c>
      <c r="AT2616">
        <v>7</v>
      </c>
      <c r="AU2616" t="str">
        <f t="shared" si="80"/>
        <v>26303-7</v>
      </c>
      <c r="AV2616" s="121" t="str">
        <f t="shared" si="81"/>
        <v>R3-26303-27</v>
      </c>
      <c r="AW2616" s="121" t="s">
        <v>6654</v>
      </c>
      <c r="AX2616" s="121" t="s">
        <v>1734</v>
      </c>
      <c r="AY2616" s="139">
        <v>27</v>
      </c>
      <c r="AZ2616" s="139" t="s">
        <v>481</v>
      </c>
      <c r="BA2616" s="139" t="s">
        <v>492</v>
      </c>
      <c r="BB2616" s="139" t="s">
        <v>4352</v>
      </c>
      <c r="BC2616"/>
    </row>
    <row r="2617" spans="11:55" x14ac:dyDescent="0.4">
      <c r="K2617" s="240" t="s">
        <v>16138</v>
      </c>
      <c r="L2617" s="241" t="s">
        <v>1725</v>
      </c>
      <c r="M2617" s="241">
        <v>12</v>
      </c>
      <c r="N2617" s="241" t="s">
        <v>8703</v>
      </c>
      <c r="O2617" s="241" t="s">
        <v>13273</v>
      </c>
      <c r="P2617" s="241" t="s">
        <v>6880</v>
      </c>
      <c r="AT2617">
        <v>8</v>
      </c>
      <c r="AU2617" t="str">
        <f t="shared" si="80"/>
        <v>26303-8</v>
      </c>
      <c r="AV2617" s="121" t="str">
        <f t="shared" si="81"/>
        <v>R3-26303-30</v>
      </c>
      <c r="AW2617" s="121" t="s">
        <v>6654</v>
      </c>
      <c r="AX2617" s="121" t="s">
        <v>1734</v>
      </c>
      <c r="AY2617" s="139">
        <v>30</v>
      </c>
      <c r="AZ2617" s="139" t="s">
        <v>481</v>
      </c>
      <c r="BA2617" s="139" t="s">
        <v>492</v>
      </c>
      <c r="BB2617" s="139" t="s">
        <v>3939</v>
      </c>
      <c r="BC2617"/>
    </row>
    <row r="2618" spans="11:55" x14ac:dyDescent="0.4">
      <c r="K2618" s="240" t="s">
        <v>16139</v>
      </c>
      <c r="L2618" s="241" t="s">
        <v>1725</v>
      </c>
      <c r="M2618" s="241">
        <v>13</v>
      </c>
      <c r="N2618" s="241" t="s">
        <v>6955</v>
      </c>
      <c r="O2618" s="241" t="s">
        <v>13273</v>
      </c>
      <c r="P2618" s="241" t="s">
        <v>6880</v>
      </c>
      <c r="AT2618">
        <v>9</v>
      </c>
      <c r="AU2618" t="str">
        <f t="shared" si="80"/>
        <v>26303-9</v>
      </c>
      <c r="AV2618" s="121" t="str">
        <f t="shared" si="81"/>
        <v>R3-26303-31</v>
      </c>
      <c r="AW2618" s="121" t="s">
        <v>6654</v>
      </c>
      <c r="AX2618" s="121" t="s">
        <v>1734</v>
      </c>
      <c r="AY2618" s="139">
        <v>31</v>
      </c>
      <c r="AZ2618" s="139" t="s">
        <v>481</v>
      </c>
      <c r="BA2618" s="139" t="s">
        <v>492</v>
      </c>
      <c r="BB2618" s="139" t="s">
        <v>4355</v>
      </c>
      <c r="BC2618"/>
    </row>
    <row r="2619" spans="11:55" x14ac:dyDescent="0.4">
      <c r="K2619" s="240" t="s">
        <v>16140</v>
      </c>
      <c r="L2619" s="241" t="s">
        <v>1725</v>
      </c>
      <c r="M2619" s="241">
        <v>14</v>
      </c>
      <c r="N2619" s="241" t="s">
        <v>8704</v>
      </c>
      <c r="O2619" s="241" t="s">
        <v>13273</v>
      </c>
      <c r="P2619" s="241" t="s">
        <v>6880</v>
      </c>
      <c r="AT2619">
        <v>10</v>
      </c>
      <c r="AU2619" t="str">
        <f t="shared" si="80"/>
        <v>26303-10</v>
      </c>
      <c r="AV2619" s="121" t="str">
        <f t="shared" si="81"/>
        <v>R3-26303-32</v>
      </c>
      <c r="AW2619" s="121" t="s">
        <v>6654</v>
      </c>
      <c r="AX2619" s="121" t="s">
        <v>1734</v>
      </c>
      <c r="AY2619" s="139">
        <v>32</v>
      </c>
      <c r="AZ2619" s="139" t="s">
        <v>481</v>
      </c>
      <c r="BA2619" s="139" t="s">
        <v>492</v>
      </c>
      <c r="BB2619" s="139" t="s">
        <v>829</v>
      </c>
      <c r="BC2619"/>
    </row>
    <row r="2620" spans="11:55" x14ac:dyDescent="0.4">
      <c r="K2620" s="240" t="s">
        <v>16141</v>
      </c>
      <c r="L2620" s="241" t="s">
        <v>1725</v>
      </c>
      <c r="M2620" s="241">
        <v>15</v>
      </c>
      <c r="N2620" s="241" t="s">
        <v>3836</v>
      </c>
      <c r="O2620" s="241" t="s">
        <v>13273</v>
      </c>
      <c r="P2620" s="241" t="s">
        <v>2144</v>
      </c>
      <c r="AT2620">
        <v>1</v>
      </c>
      <c r="AU2620" t="str">
        <f t="shared" si="80"/>
        <v>26364-1</v>
      </c>
      <c r="AV2620" s="121" t="str">
        <f t="shared" si="81"/>
        <v>R3-26364-15</v>
      </c>
      <c r="AW2620" s="121" t="s">
        <v>6654</v>
      </c>
      <c r="AX2620" s="121" t="s">
        <v>1738</v>
      </c>
      <c r="AY2620" s="139">
        <v>15</v>
      </c>
      <c r="AZ2620" s="139" t="s">
        <v>481</v>
      </c>
      <c r="BA2620" s="139" t="s">
        <v>494</v>
      </c>
      <c r="BB2620" s="139" t="s">
        <v>4360</v>
      </c>
      <c r="BC2620"/>
    </row>
    <row r="2621" spans="11:55" x14ac:dyDescent="0.4">
      <c r="K2621" s="240" t="s">
        <v>16142</v>
      </c>
      <c r="L2621" s="241" t="s">
        <v>1725</v>
      </c>
      <c r="M2621" s="241">
        <v>16</v>
      </c>
      <c r="N2621" s="241" t="s">
        <v>4317</v>
      </c>
      <c r="O2621" s="241" t="s">
        <v>13273</v>
      </c>
      <c r="P2621" s="241" t="s">
        <v>2144</v>
      </c>
      <c r="AT2621">
        <v>1</v>
      </c>
      <c r="AU2621" t="str">
        <f t="shared" si="80"/>
        <v>26367-1</v>
      </c>
      <c r="AV2621" s="121" t="str">
        <f t="shared" si="81"/>
        <v>R3-26367-10</v>
      </c>
      <c r="AW2621" s="121" t="s">
        <v>6654</v>
      </c>
      <c r="AX2621" s="121" t="s">
        <v>1741</v>
      </c>
      <c r="AY2621" s="139">
        <v>10</v>
      </c>
      <c r="AZ2621" s="139" t="s">
        <v>481</v>
      </c>
      <c r="BA2621" s="139" t="s">
        <v>496</v>
      </c>
      <c r="BB2621" s="139" t="s">
        <v>4370</v>
      </c>
      <c r="BC2621"/>
    </row>
    <row r="2622" spans="11:55" x14ac:dyDescent="0.4">
      <c r="K2622" s="240" t="s">
        <v>16143</v>
      </c>
      <c r="L2622" s="241" t="s">
        <v>1725</v>
      </c>
      <c r="M2622" s="241">
        <v>17</v>
      </c>
      <c r="N2622" s="241" t="s">
        <v>8705</v>
      </c>
      <c r="O2622" s="241" t="s">
        <v>13273</v>
      </c>
      <c r="P2622" s="241" t="s">
        <v>2144</v>
      </c>
      <c r="AT2622">
        <v>2</v>
      </c>
      <c r="AU2622" t="str">
        <f t="shared" si="80"/>
        <v>26367-2</v>
      </c>
      <c r="AV2622" s="121" t="str">
        <f t="shared" si="81"/>
        <v>R3-26367-11</v>
      </c>
      <c r="AW2622" s="121" t="s">
        <v>6654</v>
      </c>
      <c r="AX2622" s="121" t="s">
        <v>1741</v>
      </c>
      <c r="AY2622" s="139">
        <v>11</v>
      </c>
      <c r="AZ2622" s="139" t="s">
        <v>481</v>
      </c>
      <c r="BA2622" s="139" t="s">
        <v>496</v>
      </c>
      <c r="BB2622" s="139" t="s">
        <v>4371</v>
      </c>
      <c r="BC2622"/>
    </row>
    <row r="2623" spans="11:55" x14ac:dyDescent="0.4">
      <c r="K2623" s="240" t="s">
        <v>16144</v>
      </c>
      <c r="L2623" s="241" t="s">
        <v>1725</v>
      </c>
      <c r="M2623" s="241">
        <v>18</v>
      </c>
      <c r="N2623" s="241" t="s">
        <v>8706</v>
      </c>
      <c r="O2623" s="241" t="s">
        <v>13273</v>
      </c>
      <c r="P2623" s="241" t="s">
        <v>2144</v>
      </c>
      <c r="AT2623">
        <v>3</v>
      </c>
      <c r="AU2623" t="str">
        <f t="shared" si="80"/>
        <v>26367-3</v>
      </c>
      <c r="AV2623" s="121" t="str">
        <f t="shared" si="81"/>
        <v>R3-26367-12</v>
      </c>
      <c r="AW2623" s="121" t="s">
        <v>6654</v>
      </c>
      <c r="AX2623" s="121" t="s">
        <v>1741</v>
      </c>
      <c r="AY2623" s="139">
        <v>12</v>
      </c>
      <c r="AZ2623" s="139" t="s">
        <v>481</v>
      </c>
      <c r="BA2623" s="139" t="s">
        <v>496</v>
      </c>
      <c r="BB2623" s="139" t="s">
        <v>4372</v>
      </c>
      <c r="BC2623"/>
    </row>
    <row r="2624" spans="11:55" x14ac:dyDescent="0.4">
      <c r="K2624" s="240" t="s">
        <v>16145</v>
      </c>
      <c r="L2624" s="241" t="s">
        <v>1725</v>
      </c>
      <c r="M2624" s="241">
        <v>19</v>
      </c>
      <c r="N2624" s="241" t="s">
        <v>8707</v>
      </c>
      <c r="O2624" s="241" t="s">
        <v>13273</v>
      </c>
      <c r="P2624" s="241" t="s">
        <v>2143</v>
      </c>
      <c r="AT2624">
        <v>4</v>
      </c>
      <c r="AU2624" t="str">
        <f t="shared" si="80"/>
        <v>26367-4</v>
      </c>
      <c r="AV2624" s="121" t="str">
        <f t="shared" si="81"/>
        <v>R3-26367-13</v>
      </c>
      <c r="AW2624" s="121" t="s">
        <v>6654</v>
      </c>
      <c r="AX2624" s="121" t="s">
        <v>1741</v>
      </c>
      <c r="AY2624" s="139">
        <v>13</v>
      </c>
      <c r="AZ2624" s="139" t="s">
        <v>481</v>
      </c>
      <c r="BA2624" s="139" t="s">
        <v>496</v>
      </c>
      <c r="BB2624" s="139" t="s">
        <v>4373</v>
      </c>
      <c r="BC2624"/>
    </row>
    <row r="2625" spans="11:55" x14ac:dyDescent="0.4">
      <c r="K2625" s="240" t="s">
        <v>16146</v>
      </c>
      <c r="L2625" s="241" t="s">
        <v>1725</v>
      </c>
      <c r="M2625" s="241">
        <v>20</v>
      </c>
      <c r="N2625" s="241" t="s">
        <v>4320</v>
      </c>
      <c r="O2625" s="241" t="s">
        <v>13273</v>
      </c>
      <c r="P2625" s="241" t="s">
        <v>2144</v>
      </c>
      <c r="AT2625">
        <v>5</v>
      </c>
      <c r="AU2625" t="str">
        <f t="shared" si="80"/>
        <v>26367-5</v>
      </c>
      <c r="AV2625" s="121" t="str">
        <f t="shared" si="81"/>
        <v>R3-26367-14</v>
      </c>
      <c r="AW2625" s="121" t="s">
        <v>6654</v>
      </c>
      <c r="AX2625" s="121" t="s">
        <v>1741</v>
      </c>
      <c r="AY2625" s="139">
        <v>14</v>
      </c>
      <c r="AZ2625" s="139" t="s">
        <v>481</v>
      </c>
      <c r="BA2625" s="139" t="s">
        <v>496</v>
      </c>
      <c r="BB2625" s="139" t="s">
        <v>4374</v>
      </c>
      <c r="BC2625"/>
    </row>
    <row r="2626" spans="11:55" x14ac:dyDescent="0.4">
      <c r="K2626" s="240" t="s">
        <v>16147</v>
      </c>
      <c r="L2626" s="241" t="s">
        <v>1725</v>
      </c>
      <c r="M2626" s="241">
        <v>21</v>
      </c>
      <c r="N2626" s="241" t="s">
        <v>8708</v>
      </c>
      <c r="O2626" s="241" t="s">
        <v>13273</v>
      </c>
      <c r="P2626" s="241" t="s">
        <v>2144</v>
      </c>
      <c r="AT2626">
        <v>6</v>
      </c>
      <c r="AU2626" t="str">
        <f t="shared" si="80"/>
        <v>26367-6</v>
      </c>
      <c r="AV2626" s="121" t="str">
        <f t="shared" si="81"/>
        <v>R3-26367-15</v>
      </c>
      <c r="AW2626" s="121" t="s">
        <v>6654</v>
      </c>
      <c r="AX2626" s="121" t="s">
        <v>1741</v>
      </c>
      <c r="AY2626" s="139">
        <v>15</v>
      </c>
      <c r="AZ2626" s="139" t="s">
        <v>481</v>
      </c>
      <c r="BA2626" s="139" t="s">
        <v>496</v>
      </c>
      <c r="BB2626" s="139" t="s">
        <v>4375</v>
      </c>
      <c r="BC2626"/>
    </row>
    <row r="2627" spans="11:55" x14ac:dyDescent="0.4">
      <c r="K2627" s="240" t="s">
        <v>16148</v>
      </c>
      <c r="L2627" s="241" t="s">
        <v>1725</v>
      </c>
      <c r="M2627" s="241">
        <v>22</v>
      </c>
      <c r="N2627" s="241" t="s">
        <v>8709</v>
      </c>
      <c r="O2627" s="241" t="s">
        <v>13273</v>
      </c>
      <c r="P2627" s="241" t="s">
        <v>2144</v>
      </c>
      <c r="AT2627">
        <v>7</v>
      </c>
      <c r="AU2627" t="str">
        <f t="shared" si="80"/>
        <v>26367-7</v>
      </c>
      <c r="AV2627" s="121" t="str">
        <f t="shared" si="81"/>
        <v>R3-26367-18</v>
      </c>
      <c r="AW2627" s="121" t="s">
        <v>6654</v>
      </c>
      <c r="AX2627" s="121" t="s">
        <v>1741</v>
      </c>
      <c r="AY2627" s="139">
        <v>18</v>
      </c>
      <c r="AZ2627" s="139" t="s">
        <v>481</v>
      </c>
      <c r="BA2627" s="139" t="s">
        <v>496</v>
      </c>
      <c r="BB2627" s="139" t="s">
        <v>4376</v>
      </c>
      <c r="BC2627"/>
    </row>
    <row r="2628" spans="11:55" x14ac:dyDescent="0.4">
      <c r="K2628" s="240" t="s">
        <v>16149</v>
      </c>
      <c r="L2628" s="241" t="s">
        <v>1725</v>
      </c>
      <c r="M2628" s="241">
        <v>23</v>
      </c>
      <c r="N2628" s="241" t="s">
        <v>8710</v>
      </c>
      <c r="O2628" s="241" t="s">
        <v>13273</v>
      </c>
      <c r="P2628" s="241" t="s">
        <v>2144</v>
      </c>
      <c r="AT2628">
        <v>8</v>
      </c>
      <c r="AU2628" t="str">
        <f t="shared" ref="AU2628:AU2691" si="82">AX2628&amp;"-"&amp;AT2628</f>
        <v>26367-8</v>
      </c>
      <c r="AV2628" s="121" t="str">
        <f t="shared" ref="AV2628:AV2691" si="83">AW2628&amp;"-"&amp;AX2628&amp;"-"&amp;AY2628</f>
        <v>R3-26367-19</v>
      </c>
      <c r="AW2628" s="121" t="s">
        <v>6654</v>
      </c>
      <c r="AX2628" s="121" t="s">
        <v>1741</v>
      </c>
      <c r="AY2628" s="139">
        <v>19</v>
      </c>
      <c r="AZ2628" s="139" t="s">
        <v>481</v>
      </c>
      <c r="BA2628" s="139" t="s">
        <v>496</v>
      </c>
      <c r="BB2628" s="139" t="s">
        <v>852</v>
      </c>
      <c r="BC2628"/>
    </row>
    <row r="2629" spans="11:55" x14ac:dyDescent="0.4">
      <c r="K2629" s="240" t="s">
        <v>16150</v>
      </c>
      <c r="L2629" s="241" t="s">
        <v>1725</v>
      </c>
      <c r="M2629" s="241">
        <v>24</v>
      </c>
      <c r="N2629" s="241" t="s">
        <v>4318</v>
      </c>
      <c r="O2629" s="241" t="s">
        <v>13273</v>
      </c>
      <c r="P2629" s="241" t="s">
        <v>2146</v>
      </c>
      <c r="AT2629">
        <v>9</v>
      </c>
      <c r="AU2629" t="str">
        <f t="shared" si="82"/>
        <v>26367-9</v>
      </c>
      <c r="AV2629" s="121" t="str">
        <f t="shared" si="83"/>
        <v>R3-26367-20</v>
      </c>
      <c r="AW2629" s="121" t="s">
        <v>6654</v>
      </c>
      <c r="AX2629" s="121" t="s">
        <v>1741</v>
      </c>
      <c r="AY2629" s="139">
        <v>20</v>
      </c>
      <c r="AZ2629" s="139" t="s">
        <v>481</v>
      </c>
      <c r="BA2629" s="139" t="s">
        <v>496</v>
      </c>
      <c r="BB2629" s="139" t="s">
        <v>4377</v>
      </c>
      <c r="BC2629"/>
    </row>
    <row r="2630" spans="11:55" x14ac:dyDescent="0.4">
      <c r="K2630" s="240" t="s">
        <v>16151</v>
      </c>
      <c r="L2630" s="241" t="s">
        <v>1725</v>
      </c>
      <c r="M2630" s="241">
        <v>26</v>
      </c>
      <c r="N2630" s="241" t="s">
        <v>8711</v>
      </c>
      <c r="O2630" s="241" t="s">
        <v>13273</v>
      </c>
      <c r="P2630" s="241" t="s">
        <v>2144</v>
      </c>
      <c r="AT2630">
        <v>5</v>
      </c>
      <c r="AU2630" t="str">
        <f t="shared" si="82"/>
        <v>26463-5</v>
      </c>
      <c r="AV2630" s="121" t="str">
        <f t="shared" si="83"/>
        <v>R3-26463-7</v>
      </c>
      <c r="AW2630" s="121" t="s">
        <v>6654</v>
      </c>
      <c r="AX2630" s="121" t="s">
        <v>1743</v>
      </c>
      <c r="AY2630" s="139">
        <v>7</v>
      </c>
      <c r="AZ2630" s="139" t="s">
        <v>481</v>
      </c>
      <c r="BA2630" s="139" t="s">
        <v>497</v>
      </c>
      <c r="BB2630" s="139" t="s">
        <v>4379</v>
      </c>
      <c r="BC2630"/>
    </row>
    <row r="2631" spans="11:55" x14ac:dyDescent="0.4">
      <c r="K2631" s="240" t="s">
        <v>16152</v>
      </c>
      <c r="L2631" s="241" t="s">
        <v>1725</v>
      </c>
      <c r="M2631" s="241">
        <v>27</v>
      </c>
      <c r="N2631" s="241" t="s">
        <v>3308</v>
      </c>
      <c r="O2631" s="241" t="s">
        <v>13273</v>
      </c>
      <c r="P2631" s="241" t="s">
        <v>1259</v>
      </c>
      <c r="AT2631">
        <v>6</v>
      </c>
      <c r="AU2631" t="str">
        <f t="shared" si="82"/>
        <v>26463-6</v>
      </c>
      <c r="AV2631" s="121" t="str">
        <f t="shared" si="83"/>
        <v>R3-26463-8</v>
      </c>
      <c r="AW2631" s="121" t="s">
        <v>6654</v>
      </c>
      <c r="AX2631" s="121" t="s">
        <v>1743</v>
      </c>
      <c r="AY2631" s="139">
        <v>8</v>
      </c>
      <c r="AZ2631" s="139" t="s">
        <v>481</v>
      </c>
      <c r="BA2631" s="139" t="s">
        <v>497</v>
      </c>
      <c r="BB2631" s="139" t="s">
        <v>873</v>
      </c>
      <c r="BC2631"/>
    </row>
    <row r="2632" spans="11:55" x14ac:dyDescent="0.4">
      <c r="K2632" s="240" t="s">
        <v>16153</v>
      </c>
      <c r="L2632" s="241" t="s">
        <v>1725</v>
      </c>
      <c r="M2632" s="241">
        <v>28</v>
      </c>
      <c r="N2632" s="241" t="s">
        <v>8712</v>
      </c>
      <c r="O2632" s="241" t="s">
        <v>13273</v>
      </c>
      <c r="P2632" s="241" t="s">
        <v>2144</v>
      </c>
      <c r="AT2632">
        <v>7</v>
      </c>
      <c r="AU2632" t="str">
        <f t="shared" si="82"/>
        <v>26463-7</v>
      </c>
      <c r="AV2632" s="121" t="str">
        <f t="shared" si="83"/>
        <v>R3-26463-9</v>
      </c>
      <c r="AW2632" s="121" t="s">
        <v>6654</v>
      </c>
      <c r="AX2632" s="121" t="s">
        <v>1743</v>
      </c>
      <c r="AY2632" s="139">
        <v>9</v>
      </c>
      <c r="AZ2632" s="139" t="s">
        <v>481</v>
      </c>
      <c r="BA2632" s="139" t="s">
        <v>497</v>
      </c>
      <c r="BB2632" s="139" t="s">
        <v>829</v>
      </c>
      <c r="BC2632"/>
    </row>
    <row r="2633" spans="11:55" x14ac:dyDescent="0.4">
      <c r="K2633" s="240" t="s">
        <v>16154</v>
      </c>
      <c r="L2633" s="241" t="s">
        <v>1725</v>
      </c>
      <c r="M2633" s="241">
        <v>29</v>
      </c>
      <c r="N2633" s="241" t="s">
        <v>8713</v>
      </c>
      <c r="O2633" s="241" t="s">
        <v>13273</v>
      </c>
      <c r="P2633" s="241" t="s">
        <v>2143</v>
      </c>
      <c r="AT2633">
        <v>8</v>
      </c>
      <c r="AU2633" t="str">
        <f t="shared" si="82"/>
        <v>26463-8</v>
      </c>
      <c r="AV2633" s="121" t="str">
        <f t="shared" si="83"/>
        <v>R3-26463-12</v>
      </c>
      <c r="AW2633" s="121" t="s">
        <v>6654</v>
      </c>
      <c r="AX2633" s="121" t="s">
        <v>1743</v>
      </c>
      <c r="AY2633" s="139">
        <v>12</v>
      </c>
      <c r="AZ2633" s="139" t="s">
        <v>481</v>
      </c>
      <c r="BA2633" s="139" t="s">
        <v>497</v>
      </c>
      <c r="BB2633" s="139" t="s">
        <v>4381</v>
      </c>
      <c r="BC2633"/>
    </row>
    <row r="2634" spans="11:55" x14ac:dyDescent="0.4">
      <c r="K2634" s="240" t="s">
        <v>16155</v>
      </c>
      <c r="L2634" s="241" t="s">
        <v>1725</v>
      </c>
      <c r="M2634" s="241">
        <v>30</v>
      </c>
      <c r="N2634" s="241" t="s">
        <v>8714</v>
      </c>
      <c r="O2634" s="241" t="s">
        <v>13273</v>
      </c>
      <c r="P2634" s="241" t="s">
        <v>6880</v>
      </c>
      <c r="AT2634">
        <v>9</v>
      </c>
      <c r="AU2634" t="str">
        <f t="shared" si="82"/>
        <v>26463-9</v>
      </c>
      <c r="AV2634" s="121" t="str">
        <f t="shared" si="83"/>
        <v>R3-26463-14</v>
      </c>
      <c r="AW2634" s="121" t="s">
        <v>6654</v>
      </c>
      <c r="AX2634" s="121" t="s">
        <v>1743</v>
      </c>
      <c r="AY2634" s="139">
        <v>14</v>
      </c>
      <c r="AZ2634" s="139" t="s">
        <v>481</v>
      </c>
      <c r="BA2634" s="139" t="s">
        <v>497</v>
      </c>
      <c r="BB2634" s="139" t="s">
        <v>4382</v>
      </c>
      <c r="BC2634"/>
    </row>
    <row r="2635" spans="11:55" x14ac:dyDescent="0.4">
      <c r="K2635" s="240" t="s">
        <v>16156</v>
      </c>
      <c r="L2635" s="241" t="s">
        <v>1725</v>
      </c>
      <c r="M2635" s="241">
        <v>31</v>
      </c>
      <c r="N2635" s="241" t="s">
        <v>8715</v>
      </c>
      <c r="O2635" s="241" t="s">
        <v>13273</v>
      </c>
      <c r="P2635" s="241" t="s">
        <v>2143</v>
      </c>
      <c r="AT2635">
        <v>10</v>
      </c>
      <c r="AU2635" t="str">
        <f t="shared" si="82"/>
        <v>26463-10</v>
      </c>
      <c r="AV2635" s="121" t="str">
        <f t="shared" si="83"/>
        <v>R3-26463-16</v>
      </c>
      <c r="AW2635" s="121" t="s">
        <v>6654</v>
      </c>
      <c r="AX2635" s="121" t="s">
        <v>1743</v>
      </c>
      <c r="AY2635" s="139">
        <v>16</v>
      </c>
      <c r="AZ2635" s="139" t="s">
        <v>481</v>
      </c>
      <c r="BA2635" s="139" t="s">
        <v>497</v>
      </c>
      <c r="BB2635" s="139" t="s">
        <v>2337</v>
      </c>
      <c r="BC2635"/>
    </row>
    <row r="2636" spans="11:55" x14ac:dyDescent="0.4">
      <c r="K2636" s="240" t="s">
        <v>16157</v>
      </c>
      <c r="L2636" s="241" t="s">
        <v>1725</v>
      </c>
      <c r="M2636" s="241">
        <v>32</v>
      </c>
      <c r="N2636" s="241" t="s">
        <v>1138</v>
      </c>
      <c r="O2636" s="241" t="s">
        <v>13273</v>
      </c>
      <c r="P2636" s="241" t="s">
        <v>2144</v>
      </c>
      <c r="AT2636">
        <v>11</v>
      </c>
      <c r="AU2636" t="str">
        <f t="shared" si="82"/>
        <v>26463-11</v>
      </c>
      <c r="AV2636" s="121" t="str">
        <f t="shared" si="83"/>
        <v>R3-26463-18</v>
      </c>
      <c r="AW2636" s="121" t="s">
        <v>6654</v>
      </c>
      <c r="AX2636" s="121" t="s">
        <v>1743</v>
      </c>
      <c r="AY2636" s="139">
        <v>18</v>
      </c>
      <c r="AZ2636" s="139" t="s">
        <v>481</v>
      </c>
      <c r="BA2636" s="139" t="s">
        <v>497</v>
      </c>
      <c r="BB2636" s="139" t="s">
        <v>4384</v>
      </c>
      <c r="BC2636"/>
    </row>
    <row r="2637" spans="11:55" x14ac:dyDescent="0.4">
      <c r="K2637" s="240" t="s">
        <v>16158</v>
      </c>
      <c r="L2637" s="241" t="s">
        <v>1725</v>
      </c>
      <c r="M2637" s="241">
        <v>33</v>
      </c>
      <c r="N2637" s="241" t="s">
        <v>8716</v>
      </c>
      <c r="O2637" s="241" t="s">
        <v>13273</v>
      </c>
      <c r="P2637" s="241" t="s">
        <v>2147</v>
      </c>
      <c r="AT2637">
        <v>12</v>
      </c>
      <c r="AU2637" t="str">
        <f t="shared" si="82"/>
        <v>26463-12</v>
      </c>
      <c r="AV2637" s="121" t="str">
        <f t="shared" si="83"/>
        <v>R3-26463-19</v>
      </c>
      <c r="AW2637" s="121" t="s">
        <v>6654</v>
      </c>
      <c r="AX2637" s="121" t="s">
        <v>1743</v>
      </c>
      <c r="AY2637" s="139">
        <v>19</v>
      </c>
      <c r="AZ2637" s="139" t="s">
        <v>481</v>
      </c>
      <c r="BA2637" s="139" t="s">
        <v>497</v>
      </c>
      <c r="BB2637" s="139" t="s">
        <v>4385</v>
      </c>
      <c r="BC2637"/>
    </row>
    <row r="2638" spans="11:55" x14ac:dyDescent="0.4">
      <c r="K2638" s="240" t="s">
        <v>16159</v>
      </c>
      <c r="L2638" s="241" t="s">
        <v>1725</v>
      </c>
      <c r="M2638" s="241">
        <v>34</v>
      </c>
      <c r="N2638" s="241" t="s">
        <v>8717</v>
      </c>
      <c r="O2638" s="241" t="s">
        <v>13274</v>
      </c>
      <c r="P2638" s="241" t="s">
        <v>6686</v>
      </c>
      <c r="AT2638">
        <v>13</v>
      </c>
      <c r="AU2638" t="str">
        <f t="shared" si="82"/>
        <v>26463-13</v>
      </c>
      <c r="AV2638" s="121" t="str">
        <f t="shared" si="83"/>
        <v>R3-26463-21</v>
      </c>
      <c r="AW2638" s="121" t="s">
        <v>6654</v>
      </c>
      <c r="AX2638" s="121" t="s">
        <v>1743</v>
      </c>
      <c r="AY2638" s="139">
        <v>21</v>
      </c>
      <c r="AZ2638" s="139" t="s">
        <v>481</v>
      </c>
      <c r="BA2638" s="139" t="s">
        <v>497</v>
      </c>
      <c r="BB2638" s="139" t="s">
        <v>2887</v>
      </c>
      <c r="BC2638"/>
    </row>
    <row r="2639" spans="11:55" x14ac:dyDescent="0.4">
      <c r="K2639" s="240" t="s">
        <v>16160</v>
      </c>
      <c r="L2639" s="241" t="s">
        <v>1725</v>
      </c>
      <c r="M2639" s="241">
        <v>35</v>
      </c>
      <c r="N2639" s="241" t="s">
        <v>8718</v>
      </c>
      <c r="O2639" s="241" t="s">
        <v>13274</v>
      </c>
      <c r="P2639" s="241" t="s">
        <v>6686</v>
      </c>
      <c r="AT2639">
        <v>14</v>
      </c>
      <c r="AU2639" t="str">
        <f t="shared" si="82"/>
        <v>26463-14</v>
      </c>
      <c r="AV2639" s="121" t="str">
        <f t="shared" si="83"/>
        <v>R3-26463-24</v>
      </c>
      <c r="AW2639" s="121" t="s">
        <v>6654</v>
      </c>
      <c r="AX2639" s="121" t="s">
        <v>1743</v>
      </c>
      <c r="AY2639" s="139">
        <v>24</v>
      </c>
      <c r="AZ2639" s="139" t="s">
        <v>481</v>
      </c>
      <c r="BA2639" s="139" t="s">
        <v>497</v>
      </c>
      <c r="BB2639" s="139" t="s">
        <v>4388</v>
      </c>
      <c r="BC2639"/>
    </row>
    <row r="2640" spans="11:55" x14ac:dyDescent="0.4">
      <c r="K2640" s="240" t="s">
        <v>16161</v>
      </c>
      <c r="L2640" s="241" t="s">
        <v>1725</v>
      </c>
      <c r="M2640" s="241">
        <v>36</v>
      </c>
      <c r="N2640" s="241" t="s">
        <v>6958</v>
      </c>
      <c r="O2640" s="241" t="s">
        <v>13274</v>
      </c>
      <c r="P2640" s="241" t="s">
        <v>6880</v>
      </c>
      <c r="AT2640">
        <v>15</v>
      </c>
      <c r="AU2640" t="str">
        <f t="shared" si="82"/>
        <v>26463-15</v>
      </c>
      <c r="AV2640" s="121" t="str">
        <f t="shared" si="83"/>
        <v>R3-26463-25</v>
      </c>
      <c r="AW2640" s="121" t="s">
        <v>6654</v>
      </c>
      <c r="AX2640" s="121" t="s">
        <v>1743</v>
      </c>
      <c r="AY2640" s="139">
        <v>25</v>
      </c>
      <c r="AZ2640" s="139" t="s">
        <v>481</v>
      </c>
      <c r="BA2640" s="139" t="s">
        <v>497</v>
      </c>
      <c r="BB2640" s="139" t="s">
        <v>1060</v>
      </c>
      <c r="BC2640"/>
    </row>
    <row r="2641" spans="11:55" x14ac:dyDescent="0.4">
      <c r="K2641" s="240" t="s">
        <v>16162</v>
      </c>
      <c r="L2641" s="241" t="s">
        <v>1725</v>
      </c>
      <c r="M2641" s="241">
        <v>37</v>
      </c>
      <c r="N2641" s="241" t="s">
        <v>8719</v>
      </c>
      <c r="O2641" s="241" t="s">
        <v>13274</v>
      </c>
      <c r="P2641" s="241" t="s">
        <v>6880</v>
      </c>
      <c r="AT2641">
        <v>5</v>
      </c>
      <c r="AU2641" t="str">
        <f t="shared" si="82"/>
        <v>27140-5</v>
      </c>
      <c r="AV2641" s="121" t="str">
        <f t="shared" si="83"/>
        <v>R3-27140-202</v>
      </c>
      <c r="AW2641" s="121" t="s">
        <v>6654</v>
      </c>
      <c r="AX2641" s="121" t="s">
        <v>1747</v>
      </c>
      <c r="AY2641" s="139">
        <v>202</v>
      </c>
      <c r="AZ2641" s="139" t="s">
        <v>499</v>
      </c>
      <c r="BA2641" s="139" t="s">
        <v>500</v>
      </c>
      <c r="BB2641" s="139" t="s">
        <v>4415</v>
      </c>
      <c r="BC2641"/>
    </row>
    <row r="2642" spans="11:55" x14ac:dyDescent="0.4">
      <c r="K2642" s="240" t="s">
        <v>16163</v>
      </c>
      <c r="L2642" s="241" t="s">
        <v>1725</v>
      </c>
      <c r="M2642" s="241">
        <v>38</v>
      </c>
      <c r="N2642" s="241" t="s">
        <v>8720</v>
      </c>
      <c r="O2642" s="241" t="s">
        <v>13274</v>
      </c>
      <c r="P2642" s="241" t="s">
        <v>6880</v>
      </c>
      <c r="AT2642">
        <v>3</v>
      </c>
      <c r="AU2642" t="str">
        <f t="shared" si="82"/>
        <v>27204-3</v>
      </c>
      <c r="AV2642" s="121" t="str">
        <f t="shared" si="83"/>
        <v>R3-27204-7</v>
      </c>
      <c r="AW2642" s="121" t="s">
        <v>6654</v>
      </c>
      <c r="AX2642" s="121" t="s">
        <v>1750</v>
      </c>
      <c r="AY2642" s="139">
        <v>7</v>
      </c>
      <c r="AZ2642" s="139" t="s">
        <v>499</v>
      </c>
      <c r="BA2642" s="139" t="s">
        <v>502</v>
      </c>
      <c r="BB2642" s="139" t="s">
        <v>4465</v>
      </c>
      <c r="BC2642"/>
    </row>
    <row r="2643" spans="11:55" x14ac:dyDescent="0.4">
      <c r="K2643" s="240" t="s">
        <v>16164</v>
      </c>
      <c r="L2643" s="241" t="s">
        <v>1725</v>
      </c>
      <c r="M2643" s="241">
        <v>39</v>
      </c>
      <c r="N2643" s="241" t="s">
        <v>6946</v>
      </c>
      <c r="O2643" s="241" t="s">
        <v>13274</v>
      </c>
      <c r="P2643" s="241" t="s">
        <v>6880</v>
      </c>
      <c r="AT2643">
        <v>4</v>
      </c>
      <c r="AU2643" t="str">
        <f t="shared" si="82"/>
        <v>27204-4</v>
      </c>
      <c r="AV2643" s="121" t="str">
        <f t="shared" si="83"/>
        <v>R3-27204-8</v>
      </c>
      <c r="AW2643" s="121" t="s">
        <v>6654</v>
      </c>
      <c r="AX2643" s="121" t="s">
        <v>1750</v>
      </c>
      <c r="AY2643" s="139">
        <v>8</v>
      </c>
      <c r="AZ2643" s="139" t="s">
        <v>499</v>
      </c>
      <c r="BA2643" s="139" t="s">
        <v>502</v>
      </c>
      <c r="BB2643" s="139" t="s">
        <v>4466</v>
      </c>
      <c r="BC2643"/>
    </row>
    <row r="2644" spans="11:55" x14ac:dyDescent="0.4">
      <c r="K2644" s="240" t="s">
        <v>16165</v>
      </c>
      <c r="L2644" s="241" t="s">
        <v>1725</v>
      </c>
      <c r="M2644" s="241">
        <v>40</v>
      </c>
      <c r="N2644" s="241" t="s">
        <v>6975</v>
      </c>
      <c r="O2644" s="241" t="s">
        <v>13274</v>
      </c>
      <c r="P2644" s="241" t="s">
        <v>6880</v>
      </c>
      <c r="AT2644">
        <v>5</v>
      </c>
      <c r="AU2644" t="str">
        <f t="shared" si="82"/>
        <v>27204-5</v>
      </c>
      <c r="AV2644" s="121" t="str">
        <f t="shared" si="83"/>
        <v>R3-27204-9</v>
      </c>
      <c r="AW2644" s="121" t="s">
        <v>6654</v>
      </c>
      <c r="AX2644" s="121" t="s">
        <v>1750</v>
      </c>
      <c r="AY2644" s="139">
        <v>9</v>
      </c>
      <c r="AZ2644" s="139" t="s">
        <v>499</v>
      </c>
      <c r="BA2644" s="139" t="s">
        <v>502</v>
      </c>
      <c r="BB2644" s="139" t="s">
        <v>4467</v>
      </c>
      <c r="BC2644"/>
    </row>
    <row r="2645" spans="11:55" x14ac:dyDescent="0.4">
      <c r="K2645" s="240" t="s">
        <v>16166</v>
      </c>
      <c r="L2645" s="241" t="s">
        <v>1725</v>
      </c>
      <c r="M2645" s="241">
        <v>42</v>
      </c>
      <c r="N2645" s="241" t="s">
        <v>8721</v>
      </c>
      <c r="O2645" s="241" t="s">
        <v>13274</v>
      </c>
      <c r="P2645" s="241" t="s">
        <v>6686</v>
      </c>
      <c r="AT2645">
        <v>6</v>
      </c>
      <c r="AU2645" t="str">
        <f t="shared" si="82"/>
        <v>27204-6</v>
      </c>
      <c r="AV2645" s="121" t="str">
        <f t="shared" si="83"/>
        <v>R3-27204-10</v>
      </c>
      <c r="AW2645" s="121" t="s">
        <v>6654</v>
      </c>
      <c r="AX2645" s="121" t="s">
        <v>1750</v>
      </c>
      <c r="AY2645" s="139">
        <v>10</v>
      </c>
      <c r="AZ2645" s="139" t="s">
        <v>499</v>
      </c>
      <c r="BA2645" s="139" t="s">
        <v>502</v>
      </c>
      <c r="BB2645" s="139" t="s">
        <v>4468</v>
      </c>
      <c r="BC2645"/>
    </row>
    <row r="2646" spans="11:55" x14ac:dyDescent="0.4">
      <c r="K2646" s="240" t="s">
        <v>16167</v>
      </c>
      <c r="L2646" s="241" t="s">
        <v>1725</v>
      </c>
      <c r="M2646" s="241">
        <v>43</v>
      </c>
      <c r="N2646" s="241" t="s">
        <v>8722</v>
      </c>
      <c r="O2646" s="241" t="s">
        <v>13274</v>
      </c>
      <c r="P2646" s="241" t="s">
        <v>6880</v>
      </c>
      <c r="AT2646">
        <v>7</v>
      </c>
      <c r="AU2646" t="str">
        <f t="shared" si="82"/>
        <v>27204-7</v>
      </c>
      <c r="AV2646" s="121" t="str">
        <f t="shared" si="83"/>
        <v>R3-27204-12</v>
      </c>
      <c r="AW2646" s="121" t="s">
        <v>6654</v>
      </c>
      <c r="AX2646" s="121" t="s">
        <v>1750</v>
      </c>
      <c r="AY2646" s="139">
        <v>12</v>
      </c>
      <c r="AZ2646" s="139" t="s">
        <v>499</v>
      </c>
      <c r="BA2646" s="139" t="s">
        <v>502</v>
      </c>
      <c r="BB2646" s="139" t="s">
        <v>4469</v>
      </c>
      <c r="BC2646"/>
    </row>
    <row r="2647" spans="11:55" x14ac:dyDescent="0.4">
      <c r="K2647" s="240" t="s">
        <v>16168</v>
      </c>
      <c r="L2647" s="241" t="s">
        <v>1725</v>
      </c>
      <c r="M2647" s="241">
        <v>44</v>
      </c>
      <c r="N2647" s="241" t="s">
        <v>8723</v>
      </c>
      <c r="O2647" s="241" t="s">
        <v>13274</v>
      </c>
      <c r="P2647" s="241" t="s">
        <v>6880</v>
      </c>
      <c r="AT2647">
        <v>8</v>
      </c>
      <c r="AU2647" t="str">
        <f t="shared" si="82"/>
        <v>27204-8</v>
      </c>
      <c r="AV2647" s="121" t="str">
        <f t="shared" si="83"/>
        <v>R3-27204-14</v>
      </c>
      <c r="AW2647" s="121" t="s">
        <v>6654</v>
      </c>
      <c r="AX2647" s="121" t="s">
        <v>1750</v>
      </c>
      <c r="AY2647" s="139">
        <v>14</v>
      </c>
      <c r="AZ2647" s="139" t="s">
        <v>499</v>
      </c>
      <c r="BA2647" s="139" t="s">
        <v>502</v>
      </c>
      <c r="BB2647" s="139" t="s">
        <v>4470</v>
      </c>
      <c r="BC2647"/>
    </row>
    <row r="2648" spans="11:55" x14ac:dyDescent="0.4">
      <c r="K2648" s="240" t="s">
        <v>16169</v>
      </c>
      <c r="L2648" s="241" t="s">
        <v>1725</v>
      </c>
      <c r="M2648" s="241">
        <v>45</v>
      </c>
      <c r="N2648" s="241" t="s">
        <v>8724</v>
      </c>
      <c r="O2648" s="241" t="s">
        <v>13274</v>
      </c>
      <c r="P2648" s="241" t="s">
        <v>6880</v>
      </c>
      <c r="AT2648">
        <v>9</v>
      </c>
      <c r="AU2648" t="str">
        <f t="shared" si="82"/>
        <v>27204-9</v>
      </c>
      <c r="AV2648" s="121" t="str">
        <f t="shared" si="83"/>
        <v>R3-27204-15</v>
      </c>
      <c r="AW2648" s="121" t="s">
        <v>6654</v>
      </c>
      <c r="AX2648" s="121" t="s">
        <v>1750</v>
      </c>
      <c r="AY2648" s="139">
        <v>15</v>
      </c>
      <c r="AZ2648" s="139" t="s">
        <v>499</v>
      </c>
      <c r="BA2648" s="139" t="s">
        <v>502</v>
      </c>
      <c r="BB2648" s="139" t="s">
        <v>2224</v>
      </c>
      <c r="BC2648"/>
    </row>
    <row r="2649" spans="11:55" x14ac:dyDescent="0.4">
      <c r="K2649" s="240" t="s">
        <v>16170</v>
      </c>
      <c r="L2649" s="241" t="s">
        <v>1725</v>
      </c>
      <c r="M2649" s="241">
        <v>46</v>
      </c>
      <c r="N2649" s="241" t="s">
        <v>8725</v>
      </c>
      <c r="O2649" s="241" t="s">
        <v>13274</v>
      </c>
      <c r="P2649" s="241" t="s">
        <v>6880</v>
      </c>
      <c r="AT2649">
        <v>2</v>
      </c>
      <c r="AU2649" t="str">
        <f t="shared" si="82"/>
        <v>27211-2</v>
      </c>
      <c r="AV2649" s="121" t="str">
        <f t="shared" si="83"/>
        <v>R3-27211-59</v>
      </c>
      <c r="AW2649" s="121" t="s">
        <v>6654</v>
      </c>
      <c r="AX2649" s="121" t="s">
        <v>1757</v>
      </c>
      <c r="AY2649" s="139">
        <v>59</v>
      </c>
      <c r="AZ2649" s="139" t="s">
        <v>499</v>
      </c>
      <c r="BA2649" s="139" t="s">
        <v>505</v>
      </c>
      <c r="BB2649" s="139" t="s">
        <v>829</v>
      </c>
      <c r="BC2649"/>
    </row>
    <row r="2650" spans="11:55" x14ac:dyDescent="0.4">
      <c r="K2650" s="240" t="s">
        <v>16171</v>
      </c>
      <c r="L2650" s="241" t="s">
        <v>1725</v>
      </c>
      <c r="M2650" s="241">
        <v>47</v>
      </c>
      <c r="N2650" s="241" t="s">
        <v>8726</v>
      </c>
      <c r="O2650" s="241" t="s">
        <v>13274</v>
      </c>
      <c r="P2650" s="241" t="s">
        <v>6880</v>
      </c>
      <c r="AT2650">
        <v>1</v>
      </c>
      <c r="AU2650" t="str">
        <f t="shared" si="82"/>
        <v>27223-1</v>
      </c>
      <c r="AV2650" s="121" t="str">
        <f t="shared" si="83"/>
        <v>R3-27223-51</v>
      </c>
      <c r="AW2650" s="121" t="s">
        <v>6654</v>
      </c>
      <c r="AX2650" s="121" t="s">
        <v>1769</v>
      </c>
      <c r="AY2650" s="139">
        <v>51</v>
      </c>
      <c r="AZ2650" s="139" t="s">
        <v>499</v>
      </c>
      <c r="BA2650" s="139" t="s">
        <v>508</v>
      </c>
      <c r="BB2650" s="139" t="s">
        <v>829</v>
      </c>
      <c r="BC2650"/>
    </row>
    <row r="2651" spans="11:55" x14ac:dyDescent="0.4">
      <c r="K2651" s="240" t="s">
        <v>16172</v>
      </c>
      <c r="L2651" s="241" t="s">
        <v>1725</v>
      </c>
      <c r="M2651" s="241">
        <v>48</v>
      </c>
      <c r="N2651" s="241" t="s">
        <v>8727</v>
      </c>
      <c r="O2651" s="241" t="s">
        <v>13274</v>
      </c>
      <c r="P2651" s="241" t="s">
        <v>6880</v>
      </c>
      <c r="AT2651">
        <v>2</v>
      </c>
      <c r="AU2651" t="str">
        <f t="shared" si="82"/>
        <v>27226-2</v>
      </c>
      <c r="AV2651" s="121" t="str">
        <f t="shared" si="83"/>
        <v>R3-27226-31</v>
      </c>
      <c r="AW2651" s="121" t="s">
        <v>6654</v>
      </c>
      <c r="AX2651" s="121" t="s">
        <v>1772</v>
      </c>
      <c r="AY2651" s="139">
        <v>31</v>
      </c>
      <c r="AZ2651" s="139" t="s">
        <v>499</v>
      </c>
      <c r="BA2651" s="139" t="s">
        <v>509</v>
      </c>
      <c r="BB2651" s="139" t="s">
        <v>829</v>
      </c>
      <c r="BC2651"/>
    </row>
    <row r="2652" spans="11:55" x14ac:dyDescent="0.4">
      <c r="K2652" s="240" t="s">
        <v>16173</v>
      </c>
      <c r="L2652" s="241" t="s">
        <v>1725</v>
      </c>
      <c r="M2652" s="241">
        <v>49</v>
      </c>
      <c r="N2652" s="241" t="s">
        <v>8728</v>
      </c>
      <c r="O2652" s="241" t="s">
        <v>13274</v>
      </c>
      <c r="P2652" s="241" t="s">
        <v>6686</v>
      </c>
      <c r="AT2652">
        <v>7</v>
      </c>
      <c r="AU2652" t="str">
        <f t="shared" si="82"/>
        <v>28000-7</v>
      </c>
      <c r="AV2652" s="121" t="str">
        <f t="shared" si="83"/>
        <v>R3-28000-11</v>
      </c>
      <c r="AW2652" s="121" t="s">
        <v>6654</v>
      </c>
      <c r="AX2652" s="121" t="s">
        <v>1789</v>
      </c>
      <c r="AY2652" s="139">
        <v>11</v>
      </c>
      <c r="AZ2652" s="139" t="s">
        <v>512</v>
      </c>
      <c r="BA2652" s="139" t="s">
        <v>6655</v>
      </c>
      <c r="BB2652" s="139" t="s">
        <v>4640</v>
      </c>
      <c r="BC2652"/>
    </row>
    <row r="2653" spans="11:55" x14ac:dyDescent="0.4">
      <c r="K2653" s="240" t="s">
        <v>16174</v>
      </c>
      <c r="L2653" s="241" t="s">
        <v>1725</v>
      </c>
      <c r="M2653" s="241">
        <v>50</v>
      </c>
      <c r="N2653" s="241" t="s">
        <v>829</v>
      </c>
      <c r="O2653" s="241" t="s">
        <v>13273</v>
      </c>
      <c r="P2653" s="241" t="s">
        <v>2144</v>
      </c>
      <c r="AT2653">
        <v>8</v>
      </c>
      <c r="AU2653" t="str">
        <f t="shared" si="82"/>
        <v>28000-8</v>
      </c>
      <c r="AV2653" s="121" t="str">
        <f t="shared" si="83"/>
        <v>R3-28000-195</v>
      </c>
      <c r="AW2653" s="121" t="s">
        <v>6654</v>
      </c>
      <c r="AX2653" s="121" t="s">
        <v>1789</v>
      </c>
      <c r="AY2653" s="139">
        <v>195</v>
      </c>
      <c r="AZ2653" s="139" t="s">
        <v>512</v>
      </c>
      <c r="BA2653" s="139" t="s">
        <v>6655</v>
      </c>
      <c r="BB2653" s="139" t="s">
        <v>4654</v>
      </c>
      <c r="BC2653"/>
    </row>
    <row r="2654" spans="11:55" x14ac:dyDescent="0.4">
      <c r="K2654" s="240" t="s">
        <v>16175</v>
      </c>
      <c r="L2654" s="241" t="s">
        <v>1725</v>
      </c>
      <c r="M2654" s="241">
        <v>51</v>
      </c>
      <c r="N2654" s="241" t="s">
        <v>8729</v>
      </c>
      <c r="O2654" s="241" t="s">
        <v>13274</v>
      </c>
      <c r="P2654" s="241" t="s">
        <v>6880</v>
      </c>
      <c r="AT2654">
        <v>9</v>
      </c>
      <c r="AU2654" t="str">
        <f t="shared" si="82"/>
        <v>28000-9</v>
      </c>
      <c r="AV2654" s="121" t="str">
        <f t="shared" si="83"/>
        <v>R3-28000-230</v>
      </c>
      <c r="AW2654" s="121" t="s">
        <v>6654</v>
      </c>
      <c r="AX2654" s="121" t="s">
        <v>1789</v>
      </c>
      <c r="AY2654" s="139">
        <v>230</v>
      </c>
      <c r="AZ2654" s="139" t="s">
        <v>512</v>
      </c>
      <c r="BA2654" s="139" t="s">
        <v>6655</v>
      </c>
      <c r="BB2654" s="139" t="s">
        <v>4659</v>
      </c>
      <c r="BC2654"/>
    </row>
    <row r="2655" spans="11:55" x14ac:dyDescent="0.4">
      <c r="K2655" s="240" t="s">
        <v>16176</v>
      </c>
      <c r="L2655" s="241" t="s">
        <v>1725</v>
      </c>
      <c r="M2655" s="241">
        <v>52</v>
      </c>
      <c r="N2655" s="241" t="s">
        <v>832</v>
      </c>
      <c r="O2655" s="241" t="s">
        <v>13273</v>
      </c>
      <c r="P2655" s="241" t="s">
        <v>2144</v>
      </c>
      <c r="AT2655">
        <v>10</v>
      </c>
      <c r="AU2655" t="str">
        <f t="shared" si="82"/>
        <v>28000-10</v>
      </c>
      <c r="AV2655" s="121" t="str">
        <f t="shared" si="83"/>
        <v>R3-28000-231</v>
      </c>
      <c r="AW2655" s="121" t="s">
        <v>6654</v>
      </c>
      <c r="AX2655" s="121" t="s">
        <v>1789</v>
      </c>
      <c r="AY2655" s="139">
        <v>231</v>
      </c>
      <c r="AZ2655" s="139" t="s">
        <v>512</v>
      </c>
      <c r="BA2655" s="139" t="s">
        <v>6655</v>
      </c>
      <c r="BB2655" s="139" t="s">
        <v>4660</v>
      </c>
      <c r="BC2655"/>
    </row>
    <row r="2656" spans="11:55" x14ac:dyDescent="0.4">
      <c r="K2656" s="240" t="s">
        <v>16177</v>
      </c>
      <c r="L2656" s="241" t="s">
        <v>1725</v>
      </c>
      <c r="M2656" s="241">
        <v>53</v>
      </c>
      <c r="N2656" s="241" t="s">
        <v>844</v>
      </c>
      <c r="O2656" s="241" t="s">
        <v>13273</v>
      </c>
      <c r="P2656" s="241" t="s">
        <v>2144</v>
      </c>
      <c r="AT2656">
        <v>11</v>
      </c>
      <c r="AU2656" t="str">
        <f t="shared" si="82"/>
        <v>28000-11</v>
      </c>
      <c r="AV2656" s="121" t="str">
        <f t="shared" si="83"/>
        <v>R3-28000-232</v>
      </c>
      <c r="AW2656" s="121" t="s">
        <v>6654</v>
      </c>
      <c r="AX2656" s="121" t="s">
        <v>1789</v>
      </c>
      <c r="AY2656" s="139">
        <v>232</v>
      </c>
      <c r="AZ2656" s="139" t="s">
        <v>512</v>
      </c>
      <c r="BA2656" s="139" t="s">
        <v>6655</v>
      </c>
      <c r="BB2656" s="139" t="s">
        <v>4661</v>
      </c>
      <c r="BC2656"/>
    </row>
    <row r="2657" spans="11:55" x14ac:dyDescent="0.4">
      <c r="K2657" s="240" t="s">
        <v>16178</v>
      </c>
      <c r="L2657" s="241" t="s">
        <v>1725</v>
      </c>
      <c r="M2657" s="241">
        <v>54</v>
      </c>
      <c r="N2657" s="241" t="s">
        <v>844</v>
      </c>
      <c r="O2657" s="241" t="s">
        <v>13273</v>
      </c>
      <c r="P2657" s="241" t="s">
        <v>2144</v>
      </c>
      <c r="AT2657">
        <v>12</v>
      </c>
      <c r="AU2657" t="str">
        <f t="shared" si="82"/>
        <v>28000-12</v>
      </c>
      <c r="AV2657" s="121" t="str">
        <f t="shared" si="83"/>
        <v>R3-28000-268</v>
      </c>
      <c r="AW2657" s="121" t="s">
        <v>6654</v>
      </c>
      <c r="AX2657" s="121" t="s">
        <v>1789</v>
      </c>
      <c r="AY2657" s="139">
        <v>268</v>
      </c>
      <c r="AZ2657" s="139" t="s">
        <v>512</v>
      </c>
      <c r="BA2657" s="139" t="s">
        <v>6655</v>
      </c>
      <c r="BB2657" s="139" t="s">
        <v>4639</v>
      </c>
      <c r="BC2657"/>
    </row>
    <row r="2658" spans="11:55" x14ac:dyDescent="0.4">
      <c r="K2658" s="240" t="s">
        <v>16179</v>
      </c>
      <c r="L2658" s="241" t="s">
        <v>1725</v>
      </c>
      <c r="M2658" s="241">
        <v>55</v>
      </c>
      <c r="N2658" s="241" t="s">
        <v>838</v>
      </c>
      <c r="O2658" s="241" t="s">
        <v>13273</v>
      </c>
      <c r="P2658" s="241" t="s">
        <v>2144</v>
      </c>
      <c r="AT2658">
        <v>23</v>
      </c>
      <c r="AU2658" t="str">
        <f t="shared" si="82"/>
        <v>28100-23</v>
      </c>
      <c r="AV2658" s="121" t="str">
        <f t="shared" si="83"/>
        <v>R3-28100-72</v>
      </c>
      <c r="AW2658" s="121" t="s">
        <v>6654</v>
      </c>
      <c r="AX2658" s="121" t="s">
        <v>1790</v>
      </c>
      <c r="AY2658" s="139">
        <v>72</v>
      </c>
      <c r="AZ2658" s="139" t="s">
        <v>512</v>
      </c>
      <c r="BA2658" s="139" t="s">
        <v>513</v>
      </c>
      <c r="BB2658" s="139" t="s">
        <v>4683</v>
      </c>
      <c r="BC2658"/>
    </row>
    <row r="2659" spans="11:55" x14ac:dyDescent="0.4">
      <c r="K2659" s="240" t="s">
        <v>16180</v>
      </c>
      <c r="L2659" s="241" t="s">
        <v>1725</v>
      </c>
      <c r="M2659" s="241">
        <v>56</v>
      </c>
      <c r="N2659" s="241" t="s">
        <v>8730</v>
      </c>
      <c r="O2659" s="241" t="s">
        <v>13273</v>
      </c>
      <c r="P2659" s="241" t="s">
        <v>6880</v>
      </c>
      <c r="AT2659">
        <v>24</v>
      </c>
      <c r="AU2659" t="str">
        <f t="shared" si="82"/>
        <v>28100-24</v>
      </c>
      <c r="AV2659" s="121" t="str">
        <f t="shared" si="83"/>
        <v>R3-28100-73</v>
      </c>
      <c r="AW2659" s="121" t="s">
        <v>6654</v>
      </c>
      <c r="AX2659" s="121" t="s">
        <v>1790</v>
      </c>
      <c r="AY2659" s="139">
        <v>73</v>
      </c>
      <c r="AZ2659" s="139" t="s">
        <v>512</v>
      </c>
      <c r="BA2659" s="139" t="s">
        <v>513</v>
      </c>
      <c r="BB2659" s="139" t="s">
        <v>4684</v>
      </c>
      <c r="BC2659"/>
    </row>
    <row r="2660" spans="11:55" x14ac:dyDescent="0.4">
      <c r="K2660" s="240" t="s">
        <v>16181</v>
      </c>
      <c r="L2660" s="241" t="s">
        <v>1725</v>
      </c>
      <c r="M2660" s="241">
        <v>57</v>
      </c>
      <c r="N2660" s="241" t="s">
        <v>4319</v>
      </c>
      <c r="O2660" s="241" t="s">
        <v>13273</v>
      </c>
      <c r="P2660" s="241" t="s">
        <v>2143</v>
      </c>
      <c r="AT2660">
        <v>25</v>
      </c>
      <c r="AU2660" t="str">
        <f t="shared" si="82"/>
        <v>28100-25</v>
      </c>
      <c r="AV2660" s="121" t="str">
        <f t="shared" si="83"/>
        <v>R3-28100-74</v>
      </c>
      <c r="AW2660" s="121" t="s">
        <v>6654</v>
      </c>
      <c r="AX2660" s="121" t="s">
        <v>1790</v>
      </c>
      <c r="AY2660" s="139">
        <v>74</v>
      </c>
      <c r="AZ2660" s="139" t="s">
        <v>512</v>
      </c>
      <c r="BA2660" s="139" t="s">
        <v>513</v>
      </c>
      <c r="BB2660" s="139" t="s">
        <v>4685</v>
      </c>
      <c r="BC2660"/>
    </row>
    <row r="2661" spans="11:55" x14ac:dyDescent="0.4">
      <c r="K2661" s="240" t="s">
        <v>16182</v>
      </c>
      <c r="L2661" s="241" t="s">
        <v>1725</v>
      </c>
      <c r="M2661" s="241">
        <v>58</v>
      </c>
      <c r="N2661" s="241" t="s">
        <v>3308</v>
      </c>
      <c r="O2661" s="241" t="s">
        <v>13273</v>
      </c>
      <c r="P2661" s="241" t="s">
        <v>1259</v>
      </c>
      <c r="AT2661">
        <v>26</v>
      </c>
      <c r="AU2661" t="str">
        <f t="shared" si="82"/>
        <v>28100-26</v>
      </c>
      <c r="AV2661" s="121" t="str">
        <f t="shared" si="83"/>
        <v>R3-28100-76</v>
      </c>
      <c r="AW2661" s="121" t="s">
        <v>6654</v>
      </c>
      <c r="AX2661" s="121" t="s">
        <v>1790</v>
      </c>
      <c r="AY2661" s="139">
        <v>76</v>
      </c>
      <c r="AZ2661" s="139" t="s">
        <v>512</v>
      </c>
      <c r="BA2661" s="139" t="s">
        <v>513</v>
      </c>
      <c r="BB2661" s="139" t="s">
        <v>4687</v>
      </c>
      <c r="BC2661"/>
    </row>
    <row r="2662" spans="11:55" x14ac:dyDescent="0.4">
      <c r="K2662" s="240" t="s">
        <v>16183</v>
      </c>
      <c r="L2662" s="241" t="s">
        <v>1725</v>
      </c>
      <c r="M2662" s="241">
        <v>59</v>
      </c>
      <c r="N2662" s="241" t="s">
        <v>8731</v>
      </c>
      <c r="O2662" s="241" t="s">
        <v>13274</v>
      </c>
      <c r="P2662" s="241" t="s">
        <v>6880</v>
      </c>
      <c r="AT2662">
        <v>27</v>
      </c>
      <c r="AU2662" t="str">
        <f t="shared" si="82"/>
        <v>28100-27</v>
      </c>
      <c r="AV2662" s="121" t="str">
        <f t="shared" si="83"/>
        <v>R3-28100-77</v>
      </c>
      <c r="AW2662" s="121" t="s">
        <v>6654</v>
      </c>
      <c r="AX2662" s="121" t="s">
        <v>1790</v>
      </c>
      <c r="AY2662" s="139">
        <v>77</v>
      </c>
      <c r="AZ2662" s="139" t="s">
        <v>512</v>
      </c>
      <c r="BA2662" s="139" t="s">
        <v>513</v>
      </c>
      <c r="BB2662" s="139" t="s">
        <v>4688</v>
      </c>
      <c r="BC2662"/>
    </row>
    <row r="2663" spans="11:55" x14ac:dyDescent="0.4">
      <c r="K2663" s="240" t="s">
        <v>16184</v>
      </c>
      <c r="L2663" s="241" t="s">
        <v>1725</v>
      </c>
      <c r="M2663" s="241">
        <v>60</v>
      </c>
      <c r="N2663" s="241" t="s">
        <v>8732</v>
      </c>
      <c r="O2663" s="241" t="s">
        <v>13274</v>
      </c>
      <c r="P2663" s="241" t="s">
        <v>6880</v>
      </c>
      <c r="AT2663">
        <v>28</v>
      </c>
      <c r="AU2663" t="str">
        <f t="shared" si="82"/>
        <v>28100-28</v>
      </c>
      <c r="AV2663" s="121" t="str">
        <f t="shared" si="83"/>
        <v>R3-28100-79</v>
      </c>
      <c r="AW2663" s="121" t="s">
        <v>6654</v>
      </c>
      <c r="AX2663" s="121" t="s">
        <v>1790</v>
      </c>
      <c r="AY2663" s="139">
        <v>79</v>
      </c>
      <c r="AZ2663" s="139" t="s">
        <v>512</v>
      </c>
      <c r="BA2663" s="139" t="s">
        <v>513</v>
      </c>
      <c r="BB2663" s="139" t="s">
        <v>4690</v>
      </c>
      <c r="BC2663"/>
    </row>
    <row r="2664" spans="11:55" x14ac:dyDescent="0.4">
      <c r="K2664" s="240" t="s">
        <v>16185</v>
      </c>
      <c r="L2664" s="241" t="s">
        <v>1726</v>
      </c>
      <c r="M2664" s="241">
        <v>1</v>
      </c>
      <c r="N2664" s="241" t="s">
        <v>2302</v>
      </c>
      <c r="O2664" s="241" t="s">
        <v>13273</v>
      </c>
      <c r="P2664" s="241" t="s">
        <v>2144</v>
      </c>
      <c r="AT2664">
        <v>29</v>
      </c>
      <c r="AU2664" t="str">
        <f t="shared" si="82"/>
        <v>28100-29</v>
      </c>
      <c r="AV2664" s="121" t="str">
        <f t="shared" si="83"/>
        <v>R3-28100-80</v>
      </c>
      <c r="AW2664" s="121" t="s">
        <v>6654</v>
      </c>
      <c r="AX2664" s="121" t="s">
        <v>1790</v>
      </c>
      <c r="AY2664" s="139">
        <v>80</v>
      </c>
      <c r="AZ2664" s="139" t="s">
        <v>512</v>
      </c>
      <c r="BA2664" s="139" t="s">
        <v>513</v>
      </c>
      <c r="BB2664" s="139" t="s">
        <v>4691</v>
      </c>
      <c r="BC2664"/>
    </row>
    <row r="2665" spans="11:55" x14ac:dyDescent="0.4">
      <c r="K2665" s="240" t="s">
        <v>16186</v>
      </c>
      <c r="L2665" s="241" t="s">
        <v>1726</v>
      </c>
      <c r="M2665" s="241">
        <v>2</v>
      </c>
      <c r="N2665" s="241" t="s">
        <v>931</v>
      </c>
      <c r="O2665" s="241" t="s">
        <v>13273</v>
      </c>
      <c r="P2665" s="241" t="s">
        <v>2144</v>
      </c>
      <c r="AT2665">
        <v>30</v>
      </c>
      <c r="AU2665" t="str">
        <f t="shared" si="82"/>
        <v>28100-30</v>
      </c>
      <c r="AV2665" s="121" t="str">
        <f t="shared" si="83"/>
        <v>R3-28100-81</v>
      </c>
      <c r="AW2665" s="121" t="s">
        <v>6654</v>
      </c>
      <c r="AX2665" s="121" t="s">
        <v>1790</v>
      </c>
      <c r="AY2665" s="139">
        <v>81</v>
      </c>
      <c r="AZ2665" s="139" t="s">
        <v>512</v>
      </c>
      <c r="BA2665" s="139" t="s">
        <v>513</v>
      </c>
      <c r="BB2665" s="139" t="s">
        <v>4692</v>
      </c>
      <c r="BC2665"/>
    </row>
    <row r="2666" spans="11:55" x14ac:dyDescent="0.4">
      <c r="K2666" s="240" t="s">
        <v>16187</v>
      </c>
      <c r="L2666" s="241" t="s">
        <v>1726</v>
      </c>
      <c r="M2666" s="241">
        <v>3</v>
      </c>
      <c r="N2666" s="241" t="s">
        <v>3250</v>
      </c>
      <c r="O2666" s="241" t="s">
        <v>13273</v>
      </c>
      <c r="P2666" s="241" t="s">
        <v>2144</v>
      </c>
      <c r="AT2666">
        <v>31</v>
      </c>
      <c r="AU2666" t="str">
        <f t="shared" si="82"/>
        <v>28100-31</v>
      </c>
      <c r="AV2666" s="121" t="str">
        <f t="shared" si="83"/>
        <v>R3-28100-82</v>
      </c>
      <c r="AW2666" s="121" t="s">
        <v>6654</v>
      </c>
      <c r="AX2666" s="121" t="s">
        <v>1790</v>
      </c>
      <c r="AY2666" s="139">
        <v>82</v>
      </c>
      <c r="AZ2666" s="139" t="s">
        <v>512</v>
      </c>
      <c r="BA2666" s="139" t="s">
        <v>513</v>
      </c>
      <c r="BB2666" s="139" t="s">
        <v>4693</v>
      </c>
      <c r="BC2666"/>
    </row>
    <row r="2667" spans="11:55" x14ac:dyDescent="0.4">
      <c r="K2667" s="240" t="s">
        <v>16188</v>
      </c>
      <c r="L2667" s="241" t="s">
        <v>1726</v>
      </c>
      <c r="M2667" s="241">
        <v>4</v>
      </c>
      <c r="N2667" s="241" t="s">
        <v>4378</v>
      </c>
      <c r="O2667" s="241" t="s">
        <v>13273</v>
      </c>
      <c r="P2667" s="241" t="s">
        <v>1259</v>
      </c>
      <c r="AT2667">
        <v>32</v>
      </c>
      <c r="AU2667" t="str">
        <f t="shared" si="82"/>
        <v>28100-32</v>
      </c>
      <c r="AV2667" s="121" t="str">
        <f t="shared" si="83"/>
        <v>R3-28100-83</v>
      </c>
      <c r="AW2667" s="121" t="s">
        <v>6654</v>
      </c>
      <c r="AX2667" s="121" t="s">
        <v>1790</v>
      </c>
      <c r="AY2667" s="139">
        <v>83</v>
      </c>
      <c r="AZ2667" s="139" t="s">
        <v>512</v>
      </c>
      <c r="BA2667" s="139" t="s">
        <v>513</v>
      </c>
      <c r="BB2667" s="139" t="s">
        <v>4694</v>
      </c>
      <c r="BC2667"/>
    </row>
    <row r="2668" spans="11:55" x14ac:dyDescent="0.4">
      <c r="K2668" s="240" t="s">
        <v>16189</v>
      </c>
      <c r="L2668" s="241" t="s">
        <v>1726</v>
      </c>
      <c r="M2668" s="241">
        <v>5</v>
      </c>
      <c r="N2668" s="241" t="s">
        <v>8733</v>
      </c>
      <c r="O2668" s="241" t="s">
        <v>13273</v>
      </c>
      <c r="P2668" s="241" t="s">
        <v>2147</v>
      </c>
      <c r="AT2668">
        <v>33</v>
      </c>
      <c r="AU2668" t="str">
        <f t="shared" si="82"/>
        <v>28100-33</v>
      </c>
      <c r="AV2668" s="121" t="str">
        <f t="shared" si="83"/>
        <v>R3-28100-84</v>
      </c>
      <c r="AW2668" s="121" t="s">
        <v>6654</v>
      </c>
      <c r="AX2668" s="121" t="s">
        <v>1790</v>
      </c>
      <c r="AY2668" s="139">
        <v>84</v>
      </c>
      <c r="AZ2668" s="139" t="s">
        <v>512</v>
      </c>
      <c r="BA2668" s="139" t="s">
        <v>513</v>
      </c>
      <c r="BB2668" s="139" t="s">
        <v>4695</v>
      </c>
      <c r="BC2668"/>
    </row>
    <row r="2669" spans="11:55" x14ac:dyDescent="0.4">
      <c r="K2669" s="240" t="s">
        <v>16190</v>
      </c>
      <c r="L2669" s="241" t="s">
        <v>1726</v>
      </c>
      <c r="M2669" s="241">
        <v>6</v>
      </c>
      <c r="N2669" s="241" t="s">
        <v>8734</v>
      </c>
      <c r="O2669" s="241" t="s">
        <v>13273</v>
      </c>
      <c r="P2669" s="241" t="s">
        <v>2144</v>
      </c>
      <c r="AT2669">
        <v>34</v>
      </c>
      <c r="AU2669" t="str">
        <f t="shared" si="82"/>
        <v>28100-34</v>
      </c>
      <c r="AV2669" s="121" t="str">
        <f t="shared" si="83"/>
        <v>R3-28100-85</v>
      </c>
      <c r="AW2669" s="121" t="s">
        <v>6654</v>
      </c>
      <c r="AX2669" s="121" t="s">
        <v>1790</v>
      </c>
      <c r="AY2669" s="139">
        <v>85</v>
      </c>
      <c r="AZ2669" s="139" t="s">
        <v>512</v>
      </c>
      <c r="BA2669" s="139" t="s">
        <v>513</v>
      </c>
      <c r="BB2669" s="139" t="s">
        <v>4696</v>
      </c>
      <c r="BC2669"/>
    </row>
    <row r="2670" spans="11:55" x14ac:dyDescent="0.4">
      <c r="K2670" s="240" t="s">
        <v>16191</v>
      </c>
      <c r="L2670" s="241" t="s">
        <v>1726</v>
      </c>
      <c r="M2670" s="241">
        <v>7</v>
      </c>
      <c r="N2670" s="241" t="s">
        <v>910</v>
      </c>
      <c r="O2670" s="241" t="s">
        <v>13273</v>
      </c>
      <c r="P2670" s="241" t="s">
        <v>2144</v>
      </c>
      <c r="AT2670">
        <v>35</v>
      </c>
      <c r="AU2670" t="str">
        <f t="shared" si="82"/>
        <v>28100-35</v>
      </c>
      <c r="AV2670" s="121" t="str">
        <f t="shared" si="83"/>
        <v>R3-28100-86</v>
      </c>
      <c r="AW2670" s="121" t="s">
        <v>6654</v>
      </c>
      <c r="AX2670" s="121" t="s">
        <v>1790</v>
      </c>
      <c r="AY2670" s="139">
        <v>86</v>
      </c>
      <c r="AZ2670" s="139" t="s">
        <v>512</v>
      </c>
      <c r="BA2670" s="139" t="s">
        <v>513</v>
      </c>
      <c r="BB2670" s="139" t="s">
        <v>4697</v>
      </c>
      <c r="BC2670"/>
    </row>
    <row r="2671" spans="11:55" x14ac:dyDescent="0.4">
      <c r="K2671" s="240" t="s">
        <v>16192</v>
      </c>
      <c r="L2671" s="241" t="s">
        <v>1726</v>
      </c>
      <c r="M2671" s="241">
        <v>8</v>
      </c>
      <c r="N2671" s="241" t="s">
        <v>8735</v>
      </c>
      <c r="O2671" s="241" t="s">
        <v>13273</v>
      </c>
      <c r="P2671" s="241" t="s">
        <v>2143</v>
      </c>
      <c r="AT2671">
        <v>36</v>
      </c>
      <c r="AU2671" t="str">
        <f t="shared" si="82"/>
        <v>28100-36</v>
      </c>
      <c r="AV2671" s="121" t="str">
        <f t="shared" si="83"/>
        <v>R3-28100-87</v>
      </c>
      <c r="AW2671" s="121" t="s">
        <v>6654</v>
      </c>
      <c r="AX2671" s="121" t="s">
        <v>1790</v>
      </c>
      <c r="AY2671" s="139">
        <v>87</v>
      </c>
      <c r="AZ2671" s="139" t="s">
        <v>512</v>
      </c>
      <c r="BA2671" s="139" t="s">
        <v>513</v>
      </c>
      <c r="BB2671" s="139" t="s">
        <v>4698</v>
      </c>
      <c r="BC2671"/>
    </row>
    <row r="2672" spans="11:55" x14ac:dyDescent="0.4">
      <c r="K2672" s="240" t="s">
        <v>16193</v>
      </c>
      <c r="L2672" s="241" t="s">
        <v>1726</v>
      </c>
      <c r="M2672" s="241">
        <v>9</v>
      </c>
      <c r="N2672" s="241" t="s">
        <v>8736</v>
      </c>
      <c r="O2672" s="241" t="s">
        <v>13273</v>
      </c>
      <c r="P2672" s="241" t="s">
        <v>2143</v>
      </c>
      <c r="AT2672">
        <v>37</v>
      </c>
      <c r="AU2672" t="str">
        <f t="shared" si="82"/>
        <v>28100-37</v>
      </c>
      <c r="AV2672" s="121" t="str">
        <f t="shared" si="83"/>
        <v>R3-28100-88</v>
      </c>
      <c r="AW2672" s="121" t="s">
        <v>6654</v>
      </c>
      <c r="AX2672" s="121" t="s">
        <v>1790</v>
      </c>
      <c r="AY2672" s="139">
        <v>88</v>
      </c>
      <c r="AZ2672" s="139" t="s">
        <v>512</v>
      </c>
      <c r="BA2672" s="139" t="s">
        <v>513</v>
      </c>
      <c r="BB2672" s="139" t="s">
        <v>4699</v>
      </c>
      <c r="BC2672"/>
    </row>
    <row r="2673" spans="11:55" x14ac:dyDescent="0.4">
      <c r="K2673" s="240" t="s">
        <v>16194</v>
      </c>
      <c r="L2673" s="241" t="s">
        <v>1726</v>
      </c>
      <c r="M2673" s="241">
        <v>10</v>
      </c>
      <c r="N2673" s="241" t="s">
        <v>8737</v>
      </c>
      <c r="O2673" s="241" t="s">
        <v>13273</v>
      </c>
      <c r="P2673" s="241" t="s">
        <v>6686</v>
      </c>
      <c r="AT2673">
        <v>38</v>
      </c>
      <c r="AU2673" t="str">
        <f t="shared" si="82"/>
        <v>28100-38</v>
      </c>
      <c r="AV2673" s="121" t="str">
        <f t="shared" si="83"/>
        <v>R3-28100-89</v>
      </c>
      <c r="AW2673" s="121" t="s">
        <v>6654</v>
      </c>
      <c r="AX2673" s="121" t="s">
        <v>1790</v>
      </c>
      <c r="AY2673" s="139">
        <v>89</v>
      </c>
      <c r="AZ2673" s="139" t="s">
        <v>512</v>
      </c>
      <c r="BA2673" s="139" t="s">
        <v>513</v>
      </c>
      <c r="BB2673" s="139" t="s">
        <v>4700</v>
      </c>
      <c r="BC2673"/>
    </row>
    <row r="2674" spans="11:55" x14ac:dyDescent="0.4">
      <c r="K2674" s="240" t="s">
        <v>16195</v>
      </c>
      <c r="L2674" s="241" t="s">
        <v>1726</v>
      </c>
      <c r="M2674" s="241">
        <v>12</v>
      </c>
      <c r="N2674" s="241" t="s">
        <v>8738</v>
      </c>
      <c r="O2674" s="241" t="s">
        <v>13273</v>
      </c>
      <c r="P2674" s="241" t="s">
        <v>2143</v>
      </c>
      <c r="AT2674">
        <v>39</v>
      </c>
      <c r="AU2674" t="str">
        <f t="shared" si="82"/>
        <v>28100-39</v>
      </c>
      <c r="AV2674" s="121" t="str">
        <f t="shared" si="83"/>
        <v>R3-28100-90</v>
      </c>
      <c r="AW2674" s="121" t="s">
        <v>6654</v>
      </c>
      <c r="AX2674" s="121" t="s">
        <v>1790</v>
      </c>
      <c r="AY2674" s="139">
        <v>90</v>
      </c>
      <c r="AZ2674" s="139" t="s">
        <v>512</v>
      </c>
      <c r="BA2674" s="139" t="s">
        <v>513</v>
      </c>
      <c r="BB2674" s="139" t="s">
        <v>2888</v>
      </c>
      <c r="BC2674"/>
    </row>
    <row r="2675" spans="11:55" x14ac:dyDescent="0.4">
      <c r="K2675" s="240" t="s">
        <v>16196</v>
      </c>
      <c r="L2675" s="241" t="s">
        <v>1726</v>
      </c>
      <c r="M2675" s="241">
        <v>13</v>
      </c>
      <c r="N2675" s="241" t="s">
        <v>8739</v>
      </c>
      <c r="O2675" s="241" t="s">
        <v>13273</v>
      </c>
      <c r="P2675" s="241" t="s">
        <v>2143</v>
      </c>
      <c r="AT2675">
        <v>40</v>
      </c>
      <c r="AU2675" t="str">
        <f t="shared" si="82"/>
        <v>28100-40</v>
      </c>
      <c r="AV2675" s="121" t="str">
        <f t="shared" si="83"/>
        <v>R3-28100-91</v>
      </c>
      <c r="AW2675" s="121" t="s">
        <v>6654</v>
      </c>
      <c r="AX2675" s="121" t="s">
        <v>1790</v>
      </c>
      <c r="AY2675" s="139">
        <v>91</v>
      </c>
      <c r="AZ2675" s="139" t="s">
        <v>512</v>
      </c>
      <c r="BA2675" s="139" t="s">
        <v>513</v>
      </c>
      <c r="BB2675" s="139" t="s">
        <v>4701</v>
      </c>
      <c r="BC2675"/>
    </row>
    <row r="2676" spans="11:55" x14ac:dyDescent="0.4">
      <c r="K2676" s="240" t="s">
        <v>16197</v>
      </c>
      <c r="L2676" s="241" t="s">
        <v>1726</v>
      </c>
      <c r="M2676" s="241">
        <v>14</v>
      </c>
      <c r="N2676" s="241" t="s">
        <v>8740</v>
      </c>
      <c r="O2676" s="241" t="s">
        <v>13273</v>
      </c>
      <c r="P2676" s="241" t="s">
        <v>2144</v>
      </c>
      <c r="AT2676">
        <v>41</v>
      </c>
      <c r="AU2676" t="str">
        <f t="shared" si="82"/>
        <v>28100-41</v>
      </c>
      <c r="AV2676" s="121" t="str">
        <f t="shared" si="83"/>
        <v>R3-28100-93</v>
      </c>
      <c r="AW2676" s="121" t="s">
        <v>6654</v>
      </c>
      <c r="AX2676" s="121" t="s">
        <v>1790</v>
      </c>
      <c r="AY2676" s="139">
        <v>93</v>
      </c>
      <c r="AZ2676" s="139" t="s">
        <v>512</v>
      </c>
      <c r="BA2676" s="139" t="s">
        <v>513</v>
      </c>
      <c r="BB2676" s="139" t="s">
        <v>838</v>
      </c>
      <c r="BC2676"/>
    </row>
    <row r="2677" spans="11:55" x14ac:dyDescent="0.4">
      <c r="K2677" s="240" t="s">
        <v>16198</v>
      </c>
      <c r="L2677" s="241" t="s">
        <v>1726</v>
      </c>
      <c r="M2677" s="241">
        <v>15</v>
      </c>
      <c r="N2677" s="241" t="s">
        <v>8741</v>
      </c>
      <c r="O2677" s="241" t="s">
        <v>13273</v>
      </c>
      <c r="P2677" s="241" t="s">
        <v>2144</v>
      </c>
      <c r="AT2677">
        <v>42</v>
      </c>
      <c r="AU2677" t="str">
        <f t="shared" si="82"/>
        <v>28100-42</v>
      </c>
      <c r="AV2677" s="121" t="str">
        <f t="shared" si="83"/>
        <v>R3-28100-94</v>
      </c>
      <c r="AW2677" s="121" t="s">
        <v>6654</v>
      </c>
      <c r="AX2677" s="121" t="s">
        <v>1790</v>
      </c>
      <c r="AY2677" s="139">
        <v>94</v>
      </c>
      <c r="AZ2677" s="139" t="s">
        <v>512</v>
      </c>
      <c r="BA2677" s="139" t="s">
        <v>513</v>
      </c>
      <c r="BB2677" s="139" t="s">
        <v>829</v>
      </c>
      <c r="BC2677"/>
    </row>
    <row r="2678" spans="11:55" x14ac:dyDescent="0.4">
      <c r="K2678" s="240" t="s">
        <v>16199</v>
      </c>
      <c r="L2678" s="241" t="s">
        <v>1726</v>
      </c>
      <c r="M2678" s="241">
        <v>16</v>
      </c>
      <c r="N2678" s="241" t="s">
        <v>8742</v>
      </c>
      <c r="O2678" s="241" t="s">
        <v>13273</v>
      </c>
      <c r="P2678" s="241" t="s">
        <v>2144</v>
      </c>
      <c r="AT2678">
        <v>43</v>
      </c>
      <c r="AU2678" t="str">
        <f t="shared" si="82"/>
        <v>28100-43</v>
      </c>
      <c r="AV2678" s="121" t="str">
        <f t="shared" si="83"/>
        <v>R3-28100-95</v>
      </c>
      <c r="AW2678" s="121" t="s">
        <v>6654</v>
      </c>
      <c r="AX2678" s="121" t="s">
        <v>1790</v>
      </c>
      <c r="AY2678" s="139">
        <v>95</v>
      </c>
      <c r="AZ2678" s="139" t="s">
        <v>512</v>
      </c>
      <c r="BA2678" s="139" t="s">
        <v>513</v>
      </c>
      <c r="BB2678" s="139" t="s">
        <v>829</v>
      </c>
      <c r="BC2678"/>
    </row>
    <row r="2679" spans="11:55" x14ac:dyDescent="0.4">
      <c r="K2679" s="240" t="s">
        <v>16200</v>
      </c>
      <c r="L2679" s="241" t="s">
        <v>1726</v>
      </c>
      <c r="M2679" s="241">
        <v>17</v>
      </c>
      <c r="N2679" s="241" t="s">
        <v>1039</v>
      </c>
      <c r="O2679" s="241" t="s">
        <v>13273</v>
      </c>
      <c r="P2679" s="241" t="s">
        <v>1259</v>
      </c>
      <c r="AT2679">
        <v>44</v>
      </c>
      <c r="AU2679" t="str">
        <f t="shared" si="82"/>
        <v>28100-44</v>
      </c>
      <c r="AV2679" s="121" t="str">
        <f t="shared" si="83"/>
        <v>R3-28100-96</v>
      </c>
      <c r="AW2679" s="121" t="s">
        <v>6654</v>
      </c>
      <c r="AX2679" s="121" t="s">
        <v>1790</v>
      </c>
      <c r="AY2679" s="139">
        <v>96</v>
      </c>
      <c r="AZ2679" s="139" t="s">
        <v>512</v>
      </c>
      <c r="BA2679" s="139" t="s">
        <v>513</v>
      </c>
      <c r="BB2679" s="139" t="s">
        <v>829</v>
      </c>
      <c r="BC2679"/>
    </row>
    <row r="2680" spans="11:55" x14ac:dyDescent="0.4">
      <c r="K2680" s="240" t="s">
        <v>16201</v>
      </c>
      <c r="L2680" s="241" t="s">
        <v>1726</v>
      </c>
      <c r="M2680" s="241">
        <v>18</v>
      </c>
      <c r="N2680" s="241" t="s">
        <v>8743</v>
      </c>
      <c r="O2680" s="241" t="s">
        <v>13273</v>
      </c>
      <c r="P2680" s="241" t="s">
        <v>2144</v>
      </c>
      <c r="AT2680">
        <v>45</v>
      </c>
      <c r="AU2680" t="str">
        <f t="shared" si="82"/>
        <v>28100-45</v>
      </c>
      <c r="AV2680" s="121" t="str">
        <f t="shared" si="83"/>
        <v>R3-28100-97</v>
      </c>
      <c r="AW2680" s="121" t="s">
        <v>6654</v>
      </c>
      <c r="AX2680" s="121" t="s">
        <v>1790</v>
      </c>
      <c r="AY2680" s="139">
        <v>97</v>
      </c>
      <c r="AZ2680" s="139" t="s">
        <v>512</v>
      </c>
      <c r="BA2680" s="139" t="s">
        <v>513</v>
      </c>
      <c r="BB2680" s="139" t="s">
        <v>829</v>
      </c>
      <c r="BC2680"/>
    </row>
    <row r="2681" spans="11:55" x14ac:dyDescent="0.4">
      <c r="K2681" s="240" t="s">
        <v>16202</v>
      </c>
      <c r="L2681" s="241" t="s">
        <v>1726</v>
      </c>
      <c r="M2681" s="241">
        <v>19</v>
      </c>
      <c r="N2681" s="241" t="s">
        <v>8744</v>
      </c>
      <c r="O2681" s="241" t="s">
        <v>13273</v>
      </c>
      <c r="P2681" s="241" t="s">
        <v>2144</v>
      </c>
      <c r="AT2681">
        <v>46</v>
      </c>
      <c r="AU2681" t="str">
        <f t="shared" si="82"/>
        <v>28100-46</v>
      </c>
      <c r="AV2681" s="121" t="str">
        <f t="shared" si="83"/>
        <v>R3-28100-98</v>
      </c>
      <c r="AW2681" s="121" t="s">
        <v>6654</v>
      </c>
      <c r="AX2681" s="121" t="s">
        <v>1790</v>
      </c>
      <c r="AY2681" s="139">
        <v>98</v>
      </c>
      <c r="AZ2681" s="139" t="s">
        <v>512</v>
      </c>
      <c r="BA2681" s="139" t="s">
        <v>513</v>
      </c>
      <c r="BB2681" s="139" t="s">
        <v>4702</v>
      </c>
      <c r="BC2681"/>
    </row>
    <row r="2682" spans="11:55" x14ac:dyDescent="0.4">
      <c r="K2682" s="240" t="s">
        <v>16203</v>
      </c>
      <c r="L2682" s="241" t="s">
        <v>1726</v>
      </c>
      <c r="M2682" s="241">
        <v>20</v>
      </c>
      <c r="N2682" s="241" t="s">
        <v>4322</v>
      </c>
      <c r="O2682" s="241" t="s">
        <v>13273</v>
      </c>
      <c r="P2682" s="241" t="s">
        <v>1257</v>
      </c>
      <c r="AT2682">
        <v>47</v>
      </c>
      <c r="AU2682" t="str">
        <f t="shared" si="82"/>
        <v>28100-47</v>
      </c>
      <c r="AV2682" s="121" t="str">
        <f t="shared" si="83"/>
        <v>R3-28100-100</v>
      </c>
      <c r="AW2682" s="121" t="s">
        <v>6654</v>
      </c>
      <c r="AX2682" s="121" t="s">
        <v>1790</v>
      </c>
      <c r="AY2682" s="139">
        <v>100</v>
      </c>
      <c r="AZ2682" s="139" t="s">
        <v>512</v>
      </c>
      <c r="BA2682" s="139" t="s">
        <v>513</v>
      </c>
      <c r="BB2682" s="139" t="s">
        <v>4703</v>
      </c>
      <c r="BC2682"/>
    </row>
    <row r="2683" spans="11:55" x14ac:dyDescent="0.4">
      <c r="K2683" s="240" t="s">
        <v>16204</v>
      </c>
      <c r="L2683" s="241" t="s">
        <v>1726</v>
      </c>
      <c r="M2683" s="241">
        <v>21</v>
      </c>
      <c r="N2683" s="241" t="s">
        <v>4323</v>
      </c>
      <c r="O2683" s="241" t="s">
        <v>13273</v>
      </c>
      <c r="P2683" s="241" t="s">
        <v>1257</v>
      </c>
      <c r="AT2683">
        <v>1</v>
      </c>
      <c r="AU2683" t="str">
        <f t="shared" si="82"/>
        <v>28202-1</v>
      </c>
      <c r="AV2683" s="121" t="str">
        <f t="shared" si="83"/>
        <v>R3-28202-62</v>
      </c>
      <c r="AW2683" s="121" t="s">
        <v>6654</v>
      </c>
      <c r="AX2683" s="121" t="s">
        <v>1792</v>
      </c>
      <c r="AY2683" s="139">
        <v>62</v>
      </c>
      <c r="AZ2683" s="139" t="s">
        <v>512</v>
      </c>
      <c r="BA2683" s="139" t="s">
        <v>515</v>
      </c>
      <c r="BB2683" s="139" t="s">
        <v>4727</v>
      </c>
      <c r="BC2683"/>
    </row>
    <row r="2684" spans="11:55" x14ac:dyDescent="0.4">
      <c r="K2684" s="240" t="s">
        <v>16205</v>
      </c>
      <c r="L2684" s="241" t="s">
        <v>1726</v>
      </c>
      <c r="M2684" s="241">
        <v>22</v>
      </c>
      <c r="N2684" s="241" t="s">
        <v>8745</v>
      </c>
      <c r="O2684" s="241" t="s">
        <v>13273</v>
      </c>
      <c r="P2684" s="241" t="s">
        <v>6880</v>
      </c>
      <c r="AT2684">
        <v>2</v>
      </c>
      <c r="AU2684" t="str">
        <f t="shared" si="82"/>
        <v>28202-2</v>
      </c>
      <c r="AV2684" s="121" t="str">
        <f t="shared" si="83"/>
        <v>R3-28202-79</v>
      </c>
      <c r="AW2684" s="121" t="s">
        <v>6654</v>
      </c>
      <c r="AX2684" s="121" t="s">
        <v>1792</v>
      </c>
      <c r="AY2684" s="139">
        <v>79</v>
      </c>
      <c r="AZ2684" s="139" t="s">
        <v>512</v>
      </c>
      <c r="BA2684" s="139" t="s">
        <v>515</v>
      </c>
      <c r="BB2684" s="139" t="s">
        <v>4730</v>
      </c>
      <c r="BC2684"/>
    </row>
    <row r="2685" spans="11:55" x14ac:dyDescent="0.4">
      <c r="K2685" s="240" t="s">
        <v>16206</v>
      </c>
      <c r="L2685" s="241" t="s">
        <v>1726</v>
      </c>
      <c r="M2685" s="241">
        <v>23</v>
      </c>
      <c r="N2685" s="241" t="s">
        <v>8746</v>
      </c>
      <c r="O2685" s="241" t="s">
        <v>13273</v>
      </c>
      <c r="P2685" s="241" t="s">
        <v>6880</v>
      </c>
      <c r="AT2685">
        <v>5</v>
      </c>
      <c r="AU2685" t="str">
        <f t="shared" si="82"/>
        <v>28205-5</v>
      </c>
      <c r="AV2685" s="121" t="str">
        <f t="shared" si="83"/>
        <v>R3-28205-38</v>
      </c>
      <c r="AW2685" s="121" t="s">
        <v>6654</v>
      </c>
      <c r="AX2685" s="121" t="s">
        <v>1795</v>
      </c>
      <c r="AY2685" s="139">
        <v>38</v>
      </c>
      <c r="AZ2685" s="139" t="s">
        <v>512</v>
      </c>
      <c r="BA2685" s="139" t="s">
        <v>516</v>
      </c>
      <c r="BB2685" s="139" t="s">
        <v>2574</v>
      </c>
      <c r="BC2685"/>
    </row>
    <row r="2686" spans="11:55" x14ac:dyDescent="0.4">
      <c r="K2686" s="240" t="s">
        <v>16207</v>
      </c>
      <c r="L2686" s="241" t="s">
        <v>1726</v>
      </c>
      <c r="M2686" s="241">
        <v>24</v>
      </c>
      <c r="N2686" s="241" t="s">
        <v>8747</v>
      </c>
      <c r="O2686" s="241" t="s">
        <v>13273</v>
      </c>
      <c r="P2686" s="241" t="s">
        <v>6880</v>
      </c>
      <c r="AT2686">
        <v>6</v>
      </c>
      <c r="AU2686" t="str">
        <f t="shared" si="82"/>
        <v>28205-6</v>
      </c>
      <c r="AV2686" s="121" t="str">
        <f t="shared" si="83"/>
        <v>R3-28205-48</v>
      </c>
      <c r="AW2686" s="121" t="s">
        <v>6654</v>
      </c>
      <c r="AX2686" s="121" t="s">
        <v>1795</v>
      </c>
      <c r="AY2686" s="139">
        <v>48</v>
      </c>
      <c r="AZ2686" s="139" t="s">
        <v>512</v>
      </c>
      <c r="BA2686" s="139" t="s">
        <v>516</v>
      </c>
      <c r="BB2686" s="139" t="s">
        <v>4748</v>
      </c>
      <c r="BC2686"/>
    </row>
    <row r="2687" spans="11:55" x14ac:dyDescent="0.4">
      <c r="K2687" s="240" t="s">
        <v>16208</v>
      </c>
      <c r="L2687" s="241" t="s">
        <v>1726</v>
      </c>
      <c r="M2687" s="241">
        <v>25</v>
      </c>
      <c r="N2687" s="241" t="s">
        <v>8748</v>
      </c>
      <c r="O2687" s="241" t="s">
        <v>13273</v>
      </c>
      <c r="P2687" s="241" t="s">
        <v>6686</v>
      </c>
      <c r="AT2687">
        <v>1</v>
      </c>
      <c r="AU2687" t="str">
        <f t="shared" si="82"/>
        <v>28208-1</v>
      </c>
      <c r="AV2687" s="121" t="str">
        <f t="shared" si="83"/>
        <v>R3-28208-19</v>
      </c>
      <c r="AW2687" s="121" t="s">
        <v>6654</v>
      </c>
      <c r="AX2687" s="121" t="s">
        <v>1798</v>
      </c>
      <c r="AY2687" s="139">
        <v>19</v>
      </c>
      <c r="AZ2687" s="139" t="s">
        <v>512</v>
      </c>
      <c r="BA2687" s="139" t="s">
        <v>517</v>
      </c>
      <c r="BB2687" s="139" t="s">
        <v>838</v>
      </c>
      <c r="BC2687"/>
    </row>
    <row r="2688" spans="11:55" x14ac:dyDescent="0.4">
      <c r="K2688" s="240" t="s">
        <v>16209</v>
      </c>
      <c r="L2688" s="241" t="s">
        <v>1726</v>
      </c>
      <c r="M2688" s="241">
        <v>27</v>
      </c>
      <c r="N2688" s="241" t="s">
        <v>8749</v>
      </c>
      <c r="O2688" s="241" t="s">
        <v>13273</v>
      </c>
      <c r="P2688" s="241" t="s">
        <v>6880</v>
      </c>
      <c r="AT2688">
        <v>2</v>
      </c>
      <c r="AU2688" t="str">
        <f t="shared" si="82"/>
        <v>28208-2</v>
      </c>
      <c r="AV2688" s="121" t="str">
        <f t="shared" si="83"/>
        <v>R3-28208-20</v>
      </c>
      <c r="AW2688" s="121" t="s">
        <v>6654</v>
      </c>
      <c r="AX2688" s="121" t="s">
        <v>1798</v>
      </c>
      <c r="AY2688" s="139">
        <v>20</v>
      </c>
      <c r="AZ2688" s="139" t="s">
        <v>512</v>
      </c>
      <c r="BA2688" s="139" t="s">
        <v>517</v>
      </c>
      <c r="BB2688" s="139" t="s">
        <v>829</v>
      </c>
      <c r="BC2688"/>
    </row>
    <row r="2689" spans="11:55" x14ac:dyDescent="0.4">
      <c r="K2689" s="240" t="s">
        <v>16210</v>
      </c>
      <c r="L2689" s="241" t="s">
        <v>1726</v>
      </c>
      <c r="M2689" s="241">
        <v>28</v>
      </c>
      <c r="N2689" s="241" t="s">
        <v>8750</v>
      </c>
      <c r="O2689" s="241" t="s">
        <v>13273</v>
      </c>
      <c r="P2689" s="241" t="s">
        <v>6880</v>
      </c>
      <c r="AT2689">
        <v>3</v>
      </c>
      <c r="AU2689" t="str">
        <f t="shared" si="82"/>
        <v>28208-3</v>
      </c>
      <c r="AV2689" s="121" t="str">
        <f t="shared" si="83"/>
        <v>R3-28208-21</v>
      </c>
      <c r="AW2689" s="121" t="s">
        <v>6654</v>
      </c>
      <c r="AX2689" s="121" t="s">
        <v>1798</v>
      </c>
      <c r="AY2689" s="139">
        <v>21</v>
      </c>
      <c r="AZ2689" s="139" t="s">
        <v>512</v>
      </c>
      <c r="BA2689" s="139" t="s">
        <v>517</v>
      </c>
      <c r="BB2689" s="139" t="s">
        <v>832</v>
      </c>
      <c r="BC2689"/>
    </row>
    <row r="2690" spans="11:55" x14ac:dyDescent="0.4">
      <c r="K2690" s="240" t="s">
        <v>16211</v>
      </c>
      <c r="L2690" s="241" t="s">
        <v>1726</v>
      </c>
      <c r="M2690" s="241">
        <v>29</v>
      </c>
      <c r="N2690" s="241" t="s">
        <v>8751</v>
      </c>
      <c r="O2690" s="241" t="s">
        <v>13273</v>
      </c>
      <c r="P2690" s="241" t="s">
        <v>6880</v>
      </c>
      <c r="AT2690">
        <v>3</v>
      </c>
      <c r="AU2690" t="str">
        <f t="shared" si="82"/>
        <v>28212-3</v>
      </c>
      <c r="AV2690" s="121" t="str">
        <f t="shared" si="83"/>
        <v>R3-28212-20</v>
      </c>
      <c r="AW2690" s="121" t="s">
        <v>6654</v>
      </c>
      <c r="AX2690" s="121" t="s">
        <v>1801</v>
      </c>
      <c r="AY2690" s="139">
        <v>20</v>
      </c>
      <c r="AZ2690" s="139" t="s">
        <v>512</v>
      </c>
      <c r="BA2690" s="139" t="s">
        <v>518</v>
      </c>
      <c r="BB2690" s="139" t="s">
        <v>829</v>
      </c>
      <c r="BC2690"/>
    </row>
    <row r="2691" spans="11:55" x14ac:dyDescent="0.4">
      <c r="K2691" s="240" t="s">
        <v>16212</v>
      </c>
      <c r="L2691" s="241" t="s">
        <v>1726</v>
      </c>
      <c r="M2691" s="241">
        <v>30</v>
      </c>
      <c r="N2691" s="241" t="s">
        <v>8752</v>
      </c>
      <c r="O2691" s="241" t="s">
        <v>13273</v>
      </c>
      <c r="P2691" s="241" t="s">
        <v>6686</v>
      </c>
      <c r="AT2691">
        <v>1</v>
      </c>
      <c r="AU2691" t="str">
        <f t="shared" si="82"/>
        <v>28213-1</v>
      </c>
      <c r="AV2691" s="121" t="str">
        <f t="shared" si="83"/>
        <v>R3-28213-41</v>
      </c>
      <c r="AW2691" s="121" t="s">
        <v>6654</v>
      </c>
      <c r="AX2691" s="121" t="s">
        <v>1802</v>
      </c>
      <c r="AY2691" s="139">
        <v>41</v>
      </c>
      <c r="AZ2691" s="139" t="s">
        <v>512</v>
      </c>
      <c r="BA2691" s="139" t="s">
        <v>519</v>
      </c>
      <c r="BB2691" s="139" t="s">
        <v>829</v>
      </c>
      <c r="BC2691"/>
    </row>
    <row r="2692" spans="11:55" x14ac:dyDescent="0.4">
      <c r="K2692" s="240" t="s">
        <v>16213</v>
      </c>
      <c r="L2692" s="241" t="s">
        <v>1726</v>
      </c>
      <c r="M2692" s="241">
        <v>31</v>
      </c>
      <c r="N2692" s="241" t="s">
        <v>8753</v>
      </c>
      <c r="O2692" s="241" t="s">
        <v>13273</v>
      </c>
      <c r="P2692" s="241" t="s">
        <v>2144</v>
      </c>
      <c r="AT2692">
        <v>1</v>
      </c>
      <c r="AU2692" t="str">
        <f t="shared" ref="AU2692:AU2755" si="84">AX2692&amp;"-"&amp;AT2692</f>
        <v>28215-1</v>
      </c>
      <c r="AV2692" s="121" t="str">
        <f t="shared" ref="AV2692:AV2755" si="85">AW2692&amp;"-"&amp;AX2692&amp;"-"&amp;AY2692</f>
        <v>R3-28215-43</v>
      </c>
      <c r="AW2692" s="121" t="s">
        <v>6654</v>
      </c>
      <c r="AX2692" s="121" t="s">
        <v>1804</v>
      </c>
      <c r="AY2692" s="139">
        <v>43</v>
      </c>
      <c r="AZ2692" s="139" t="s">
        <v>512</v>
      </c>
      <c r="BA2692" s="139" t="s">
        <v>520</v>
      </c>
      <c r="BB2692" s="139" t="s">
        <v>829</v>
      </c>
      <c r="BC2692"/>
    </row>
    <row r="2693" spans="11:55" x14ac:dyDescent="0.4">
      <c r="K2693" s="240" t="s">
        <v>16214</v>
      </c>
      <c r="L2693" s="241" t="s">
        <v>1726</v>
      </c>
      <c r="M2693" s="241">
        <v>32</v>
      </c>
      <c r="N2693" s="241" t="s">
        <v>8754</v>
      </c>
      <c r="O2693" s="241" t="s">
        <v>13273</v>
      </c>
      <c r="P2693" s="241" t="s">
        <v>6686</v>
      </c>
      <c r="AT2693">
        <v>2</v>
      </c>
      <c r="AU2693" t="str">
        <f t="shared" si="84"/>
        <v>28215-2</v>
      </c>
      <c r="AV2693" s="121" t="str">
        <f t="shared" si="85"/>
        <v>R3-28215-44</v>
      </c>
      <c r="AW2693" s="121" t="s">
        <v>6654</v>
      </c>
      <c r="AX2693" s="121" t="s">
        <v>1804</v>
      </c>
      <c r="AY2693" s="139">
        <v>44</v>
      </c>
      <c r="AZ2693" s="139" t="s">
        <v>512</v>
      </c>
      <c r="BA2693" s="139" t="s">
        <v>520</v>
      </c>
      <c r="BB2693" s="139" t="s">
        <v>829</v>
      </c>
      <c r="BC2693"/>
    </row>
    <row r="2694" spans="11:55" x14ac:dyDescent="0.4">
      <c r="K2694" s="240" t="s">
        <v>16215</v>
      </c>
      <c r="L2694" s="241" t="s">
        <v>1726</v>
      </c>
      <c r="M2694" s="241">
        <v>33</v>
      </c>
      <c r="N2694" s="241" t="s">
        <v>8755</v>
      </c>
      <c r="O2694" s="241" t="s">
        <v>13273</v>
      </c>
      <c r="P2694" s="241" t="s">
        <v>6686</v>
      </c>
      <c r="AT2694">
        <v>3</v>
      </c>
      <c r="AU2694" t="str">
        <f t="shared" si="84"/>
        <v>28215-3</v>
      </c>
      <c r="AV2694" s="121" t="str">
        <f t="shared" si="85"/>
        <v>R3-28215-45</v>
      </c>
      <c r="AW2694" s="121" t="s">
        <v>6654</v>
      </c>
      <c r="AX2694" s="121" t="s">
        <v>1804</v>
      </c>
      <c r="AY2694" s="139">
        <v>45</v>
      </c>
      <c r="AZ2694" s="139" t="s">
        <v>512</v>
      </c>
      <c r="BA2694" s="139" t="s">
        <v>520</v>
      </c>
      <c r="BB2694" s="139" t="s">
        <v>844</v>
      </c>
      <c r="BC2694"/>
    </row>
    <row r="2695" spans="11:55" x14ac:dyDescent="0.4">
      <c r="K2695" s="240" t="s">
        <v>16216</v>
      </c>
      <c r="L2695" s="241" t="s">
        <v>1726</v>
      </c>
      <c r="M2695" s="241">
        <v>34</v>
      </c>
      <c r="N2695" s="241" t="s">
        <v>8756</v>
      </c>
      <c r="O2695" s="241" t="s">
        <v>13273</v>
      </c>
      <c r="P2695" s="241" t="s">
        <v>6880</v>
      </c>
      <c r="AT2695">
        <v>4</v>
      </c>
      <c r="AU2695" t="str">
        <f t="shared" si="84"/>
        <v>28215-4</v>
      </c>
      <c r="AV2695" s="121" t="str">
        <f t="shared" si="85"/>
        <v>R3-28215-46</v>
      </c>
      <c r="AW2695" s="121" t="s">
        <v>6654</v>
      </c>
      <c r="AX2695" s="121" t="s">
        <v>1804</v>
      </c>
      <c r="AY2695" s="139">
        <v>46</v>
      </c>
      <c r="AZ2695" s="139" t="s">
        <v>512</v>
      </c>
      <c r="BA2695" s="139" t="s">
        <v>520</v>
      </c>
      <c r="BB2695" s="139" t="s">
        <v>832</v>
      </c>
      <c r="BC2695"/>
    </row>
    <row r="2696" spans="11:55" x14ac:dyDescent="0.4">
      <c r="K2696" s="240" t="s">
        <v>16217</v>
      </c>
      <c r="L2696" s="241" t="s">
        <v>1726</v>
      </c>
      <c r="M2696" s="241">
        <v>35</v>
      </c>
      <c r="N2696" s="241" t="s">
        <v>8757</v>
      </c>
      <c r="O2696" s="241" t="s">
        <v>13273</v>
      </c>
      <c r="P2696" s="241" t="s">
        <v>6880</v>
      </c>
      <c r="AT2696">
        <v>5</v>
      </c>
      <c r="AU2696" t="str">
        <f t="shared" si="84"/>
        <v>28215-5</v>
      </c>
      <c r="AV2696" s="121" t="str">
        <f t="shared" si="85"/>
        <v>R3-28215-47</v>
      </c>
      <c r="AW2696" s="121" t="s">
        <v>6654</v>
      </c>
      <c r="AX2696" s="121" t="s">
        <v>1804</v>
      </c>
      <c r="AY2696" s="139">
        <v>47</v>
      </c>
      <c r="AZ2696" s="139" t="s">
        <v>512</v>
      </c>
      <c r="BA2696" s="139" t="s">
        <v>520</v>
      </c>
      <c r="BB2696" s="139" t="s">
        <v>838</v>
      </c>
      <c r="BC2696"/>
    </row>
    <row r="2697" spans="11:55" x14ac:dyDescent="0.4">
      <c r="K2697" s="240" t="s">
        <v>16218</v>
      </c>
      <c r="L2697" s="241" t="s">
        <v>1726</v>
      </c>
      <c r="M2697" s="241">
        <v>36</v>
      </c>
      <c r="N2697" s="241" t="s">
        <v>8758</v>
      </c>
      <c r="O2697" s="241" t="s">
        <v>13273</v>
      </c>
      <c r="P2697" s="241" t="s">
        <v>6880</v>
      </c>
      <c r="AT2697">
        <v>6</v>
      </c>
      <c r="AU2697" t="str">
        <f t="shared" si="84"/>
        <v>28215-6</v>
      </c>
      <c r="AV2697" s="121" t="str">
        <f t="shared" si="85"/>
        <v>R3-28215-48</v>
      </c>
      <c r="AW2697" s="121" t="s">
        <v>6654</v>
      </c>
      <c r="AX2697" s="121" t="s">
        <v>1804</v>
      </c>
      <c r="AY2697" s="139">
        <v>48</v>
      </c>
      <c r="AZ2697" s="139" t="s">
        <v>512</v>
      </c>
      <c r="BA2697" s="139" t="s">
        <v>520</v>
      </c>
      <c r="BB2697" s="139" t="s">
        <v>844</v>
      </c>
      <c r="BC2697"/>
    </row>
    <row r="2698" spans="11:55" x14ac:dyDescent="0.4">
      <c r="K2698" s="240" t="s">
        <v>16219</v>
      </c>
      <c r="L2698" s="241" t="s">
        <v>1726</v>
      </c>
      <c r="M2698" s="241">
        <v>37</v>
      </c>
      <c r="N2698" s="241" t="s">
        <v>8759</v>
      </c>
      <c r="O2698" s="241" t="s">
        <v>13273</v>
      </c>
      <c r="P2698" s="241" t="s">
        <v>6880</v>
      </c>
      <c r="AT2698">
        <v>7</v>
      </c>
      <c r="AU2698" t="str">
        <f t="shared" si="84"/>
        <v>28215-7</v>
      </c>
      <c r="AV2698" s="121" t="str">
        <f t="shared" si="85"/>
        <v>R3-28215-49</v>
      </c>
      <c r="AW2698" s="121" t="s">
        <v>6654</v>
      </c>
      <c r="AX2698" s="121" t="s">
        <v>1804</v>
      </c>
      <c r="AY2698" s="139">
        <v>49</v>
      </c>
      <c r="AZ2698" s="139" t="s">
        <v>512</v>
      </c>
      <c r="BA2698" s="139" t="s">
        <v>520</v>
      </c>
      <c r="BB2698" s="139" t="s">
        <v>832</v>
      </c>
      <c r="BC2698"/>
    </row>
    <row r="2699" spans="11:55" x14ac:dyDescent="0.4">
      <c r="K2699" s="240" t="s">
        <v>16220</v>
      </c>
      <c r="L2699" s="241" t="s">
        <v>1726</v>
      </c>
      <c r="M2699" s="241">
        <v>38</v>
      </c>
      <c r="N2699" s="241" t="s">
        <v>8760</v>
      </c>
      <c r="O2699" s="241" t="s">
        <v>13273</v>
      </c>
      <c r="P2699" s="241" t="s">
        <v>6686</v>
      </c>
      <c r="AT2699">
        <v>8</v>
      </c>
      <c r="AU2699" t="str">
        <f t="shared" si="84"/>
        <v>28215-8</v>
      </c>
      <c r="AV2699" s="121" t="str">
        <f t="shared" si="85"/>
        <v>R3-28215-51</v>
      </c>
      <c r="AW2699" s="121" t="s">
        <v>6654</v>
      </c>
      <c r="AX2699" s="121" t="s">
        <v>1804</v>
      </c>
      <c r="AY2699" s="139">
        <v>51</v>
      </c>
      <c r="AZ2699" s="139" t="s">
        <v>512</v>
      </c>
      <c r="BA2699" s="139" t="s">
        <v>520</v>
      </c>
      <c r="BB2699" s="139" t="s">
        <v>2202</v>
      </c>
      <c r="BC2699"/>
    </row>
    <row r="2700" spans="11:55" x14ac:dyDescent="0.4">
      <c r="K2700" s="240" t="s">
        <v>16221</v>
      </c>
      <c r="L2700" s="241" t="s">
        <v>1726</v>
      </c>
      <c r="M2700" s="241">
        <v>39</v>
      </c>
      <c r="N2700" s="241" t="s">
        <v>8761</v>
      </c>
      <c r="O2700" s="241" t="s">
        <v>13273</v>
      </c>
      <c r="P2700" s="241" t="s">
        <v>6880</v>
      </c>
      <c r="AT2700">
        <v>1</v>
      </c>
      <c r="AU2700" t="str">
        <f t="shared" si="84"/>
        <v>28218-1</v>
      </c>
      <c r="AV2700" s="121" t="str">
        <f t="shared" si="85"/>
        <v>R3-28218-34</v>
      </c>
      <c r="AW2700" s="121" t="s">
        <v>6654</v>
      </c>
      <c r="AX2700" s="121" t="s">
        <v>1807</v>
      </c>
      <c r="AY2700" s="139">
        <v>34</v>
      </c>
      <c r="AZ2700" s="139" t="s">
        <v>512</v>
      </c>
      <c r="BA2700" s="139" t="s">
        <v>521</v>
      </c>
      <c r="BB2700" s="139" t="s">
        <v>829</v>
      </c>
      <c r="BC2700"/>
    </row>
    <row r="2701" spans="11:55" x14ac:dyDescent="0.4">
      <c r="K2701" s="240" t="s">
        <v>16222</v>
      </c>
      <c r="L2701" s="241" t="s">
        <v>1726</v>
      </c>
      <c r="M2701" s="241">
        <v>40</v>
      </c>
      <c r="N2701" s="241" t="s">
        <v>8762</v>
      </c>
      <c r="O2701" s="241" t="s">
        <v>13273</v>
      </c>
      <c r="P2701" s="241" t="s">
        <v>6880</v>
      </c>
      <c r="AT2701">
        <v>2</v>
      </c>
      <c r="AU2701" t="str">
        <f t="shared" si="84"/>
        <v>28227-2</v>
      </c>
      <c r="AV2701" s="121" t="str">
        <f t="shared" si="85"/>
        <v>R3-28227-62</v>
      </c>
      <c r="AW2701" s="121" t="s">
        <v>6654</v>
      </c>
      <c r="AX2701" s="121" t="s">
        <v>1816</v>
      </c>
      <c r="AY2701" s="139">
        <v>62</v>
      </c>
      <c r="AZ2701" s="139" t="s">
        <v>512</v>
      </c>
      <c r="BA2701" s="139" t="s">
        <v>524</v>
      </c>
      <c r="BB2701" s="139" t="s">
        <v>2574</v>
      </c>
      <c r="BC2701"/>
    </row>
    <row r="2702" spans="11:55" x14ac:dyDescent="0.4">
      <c r="K2702" s="240" t="s">
        <v>16223</v>
      </c>
      <c r="L2702" s="241" t="s">
        <v>1726</v>
      </c>
      <c r="M2702" s="241">
        <v>41</v>
      </c>
      <c r="N2702" s="241" t="s">
        <v>8763</v>
      </c>
      <c r="O2702" s="241" t="s">
        <v>13273</v>
      </c>
      <c r="P2702" s="241" t="s">
        <v>6880</v>
      </c>
      <c r="AT2702">
        <v>3</v>
      </c>
      <c r="AU2702" t="str">
        <f t="shared" si="84"/>
        <v>28227-3</v>
      </c>
      <c r="AV2702" s="121" t="str">
        <f t="shared" si="85"/>
        <v>R3-28227-63</v>
      </c>
      <c r="AW2702" s="121" t="s">
        <v>6654</v>
      </c>
      <c r="AX2702" s="121" t="s">
        <v>1816</v>
      </c>
      <c r="AY2702" s="139">
        <v>63</v>
      </c>
      <c r="AZ2702" s="139" t="s">
        <v>512</v>
      </c>
      <c r="BA2702" s="139" t="s">
        <v>524</v>
      </c>
      <c r="BB2702" s="139" t="s">
        <v>838</v>
      </c>
      <c r="BC2702"/>
    </row>
    <row r="2703" spans="11:55" x14ac:dyDescent="0.4">
      <c r="K2703" s="240" t="s">
        <v>16224</v>
      </c>
      <c r="L2703" s="241" t="s">
        <v>1726</v>
      </c>
      <c r="M2703" s="241">
        <v>42</v>
      </c>
      <c r="N2703" s="241" t="s">
        <v>8764</v>
      </c>
      <c r="O2703" s="241" t="s">
        <v>13273</v>
      </c>
      <c r="P2703" s="241" t="s">
        <v>6880</v>
      </c>
      <c r="AT2703">
        <v>3</v>
      </c>
      <c r="AU2703" t="str">
        <f t="shared" si="84"/>
        <v>28229-3</v>
      </c>
      <c r="AV2703" s="121" t="str">
        <f t="shared" si="85"/>
        <v>R3-28229-41</v>
      </c>
      <c r="AW2703" s="121" t="s">
        <v>6654</v>
      </c>
      <c r="AX2703" s="121" t="s">
        <v>1818</v>
      </c>
      <c r="AY2703" s="139">
        <v>41</v>
      </c>
      <c r="AZ2703" s="139" t="s">
        <v>512</v>
      </c>
      <c r="BA2703" s="139" t="s">
        <v>525</v>
      </c>
      <c r="BB2703" s="139" t="s">
        <v>829</v>
      </c>
      <c r="BC2703"/>
    </row>
    <row r="2704" spans="11:55" x14ac:dyDescent="0.4">
      <c r="K2704" s="240" t="s">
        <v>16225</v>
      </c>
      <c r="L2704" s="241" t="s">
        <v>1726</v>
      </c>
      <c r="M2704" s="241">
        <v>43</v>
      </c>
      <c r="N2704" s="241" t="s">
        <v>8765</v>
      </c>
      <c r="O2704" s="241" t="s">
        <v>13273</v>
      </c>
      <c r="P2704" s="241" t="s">
        <v>6686</v>
      </c>
      <c r="AT2704">
        <v>4</v>
      </c>
      <c r="AU2704" t="str">
        <f t="shared" si="84"/>
        <v>28229-4</v>
      </c>
      <c r="AV2704" s="121" t="str">
        <f t="shared" si="85"/>
        <v>R3-28229-42</v>
      </c>
      <c r="AW2704" s="121" t="s">
        <v>6654</v>
      </c>
      <c r="AX2704" s="121" t="s">
        <v>1818</v>
      </c>
      <c r="AY2704" s="139">
        <v>42</v>
      </c>
      <c r="AZ2704" s="139" t="s">
        <v>512</v>
      </c>
      <c r="BA2704" s="139" t="s">
        <v>525</v>
      </c>
      <c r="BB2704" s="139" t="s">
        <v>4855</v>
      </c>
      <c r="BC2704"/>
    </row>
    <row r="2705" spans="11:55" x14ac:dyDescent="0.4">
      <c r="K2705" s="240" t="s">
        <v>16226</v>
      </c>
      <c r="L2705" s="241" t="s">
        <v>1726</v>
      </c>
      <c r="M2705" s="241">
        <v>44</v>
      </c>
      <c r="N2705" s="241" t="s">
        <v>8766</v>
      </c>
      <c r="O2705" s="241" t="s">
        <v>13273</v>
      </c>
      <c r="P2705" s="241" t="s">
        <v>6686</v>
      </c>
      <c r="AT2705">
        <v>3</v>
      </c>
      <c r="AU2705" t="str">
        <f t="shared" si="84"/>
        <v>28381-3</v>
      </c>
      <c r="AV2705" s="121" t="str">
        <f t="shared" si="85"/>
        <v>R3-28381-14</v>
      </c>
      <c r="AW2705" s="121" t="s">
        <v>6654</v>
      </c>
      <c r="AX2705" s="121" t="s">
        <v>1821</v>
      </c>
      <c r="AY2705" s="139">
        <v>14</v>
      </c>
      <c r="AZ2705" s="139" t="s">
        <v>512</v>
      </c>
      <c r="BA2705" s="139" t="s">
        <v>526</v>
      </c>
      <c r="BB2705" s="139" t="s">
        <v>4861</v>
      </c>
      <c r="BC2705"/>
    </row>
    <row r="2706" spans="11:55" x14ac:dyDescent="0.4">
      <c r="K2706" s="240" t="s">
        <v>16227</v>
      </c>
      <c r="L2706" s="241" t="s">
        <v>1726</v>
      </c>
      <c r="M2706" s="241">
        <v>45</v>
      </c>
      <c r="N2706" s="241" t="s">
        <v>8767</v>
      </c>
      <c r="O2706" s="241" t="s">
        <v>13273</v>
      </c>
      <c r="P2706" s="241" t="s">
        <v>1258</v>
      </c>
      <c r="AT2706">
        <v>4</v>
      </c>
      <c r="AU2706" t="str">
        <f t="shared" si="84"/>
        <v>28381-4</v>
      </c>
      <c r="AV2706" s="121" t="str">
        <f t="shared" si="85"/>
        <v>R3-28381-15</v>
      </c>
      <c r="AW2706" s="121" t="s">
        <v>6654</v>
      </c>
      <c r="AX2706" s="121" t="s">
        <v>1821</v>
      </c>
      <c r="AY2706" s="139">
        <v>15</v>
      </c>
      <c r="AZ2706" s="139" t="s">
        <v>512</v>
      </c>
      <c r="BA2706" s="139" t="s">
        <v>526</v>
      </c>
      <c r="BB2706" s="139" t="s">
        <v>4862</v>
      </c>
      <c r="BC2706"/>
    </row>
    <row r="2707" spans="11:55" x14ac:dyDescent="0.4">
      <c r="K2707" s="240" t="s">
        <v>16228</v>
      </c>
      <c r="L2707" s="241" t="s">
        <v>1726</v>
      </c>
      <c r="M2707" s="241">
        <v>46</v>
      </c>
      <c r="N2707" s="241" t="s">
        <v>8768</v>
      </c>
      <c r="O2707" s="241" t="s">
        <v>13273</v>
      </c>
      <c r="P2707" s="241" t="s">
        <v>6681</v>
      </c>
      <c r="AT2707">
        <v>5</v>
      </c>
      <c r="AU2707" t="str">
        <f t="shared" si="84"/>
        <v>28381-5</v>
      </c>
      <c r="AV2707" s="121" t="str">
        <f t="shared" si="85"/>
        <v>R3-28381-19</v>
      </c>
      <c r="AW2707" s="121" t="s">
        <v>6654</v>
      </c>
      <c r="AX2707" s="121" t="s">
        <v>1821</v>
      </c>
      <c r="AY2707" s="139">
        <v>19</v>
      </c>
      <c r="AZ2707" s="139" t="s">
        <v>512</v>
      </c>
      <c r="BA2707" s="139" t="s">
        <v>526</v>
      </c>
      <c r="BB2707" s="139" t="s">
        <v>829</v>
      </c>
      <c r="BC2707"/>
    </row>
    <row r="2708" spans="11:55" x14ac:dyDescent="0.4">
      <c r="K2708" s="240" t="s">
        <v>16229</v>
      </c>
      <c r="L2708" s="241" t="s">
        <v>1726</v>
      </c>
      <c r="M2708" s="241">
        <v>47</v>
      </c>
      <c r="N2708" s="241" t="s">
        <v>8769</v>
      </c>
      <c r="O2708" s="241" t="s">
        <v>13273</v>
      </c>
      <c r="P2708" s="241" t="s">
        <v>1258</v>
      </c>
      <c r="AT2708">
        <v>1</v>
      </c>
      <c r="AU2708" t="str">
        <f t="shared" si="84"/>
        <v>28382-1</v>
      </c>
      <c r="AV2708" s="121" t="str">
        <f t="shared" si="85"/>
        <v>R3-28382-15</v>
      </c>
      <c r="AW2708" s="121" t="s">
        <v>6654</v>
      </c>
      <c r="AX2708" s="121" t="s">
        <v>1822</v>
      </c>
      <c r="AY2708" s="139">
        <v>15</v>
      </c>
      <c r="AZ2708" s="139" t="s">
        <v>512</v>
      </c>
      <c r="BA2708" s="139" t="s">
        <v>527</v>
      </c>
      <c r="BB2708" s="139" t="s">
        <v>2570</v>
      </c>
      <c r="BC2708"/>
    </row>
    <row r="2709" spans="11:55" x14ac:dyDescent="0.4">
      <c r="K2709" s="240" t="s">
        <v>16230</v>
      </c>
      <c r="L2709" s="241" t="s">
        <v>1726</v>
      </c>
      <c r="M2709" s="241">
        <v>48</v>
      </c>
      <c r="N2709" s="241" t="s">
        <v>8770</v>
      </c>
      <c r="O2709" s="241" t="s">
        <v>13273</v>
      </c>
      <c r="P2709" s="241" t="s">
        <v>6686</v>
      </c>
      <c r="AT2709">
        <v>2</v>
      </c>
      <c r="AU2709" t="str">
        <f t="shared" si="84"/>
        <v>28382-2</v>
      </c>
      <c r="AV2709" s="121" t="str">
        <f t="shared" si="85"/>
        <v>R3-28382-16</v>
      </c>
      <c r="AW2709" s="121" t="s">
        <v>6654</v>
      </c>
      <c r="AX2709" s="121" t="s">
        <v>1822</v>
      </c>
      <c r="AY2709" s="139">
        <v>16</v>
      </c>
      <c r="AZ2709" s="139" t="s">
        <v>512</v>
      </c>
      <c r="BA2709" s="139" t="s">
        <v>527</v>
      </c>
      <c r="BB2709" s="139" t="s">
        <v>4464</v>
      </c>
      <c r="BC2709"/>
    </row>
    <row r="2710" spans="11:55" x14ac:dyDescent="0.4">
      <c r="K2710" s="240" t="s">
        <v>16231</v>
      </c>
      <c r="L2710" s="241" t="s">
        <v>1726</v>
      </c>
      <c r="M2710" s="241">
        <v>49</v>
      </c>
      <c r="N2710" s="241" t="s">
        <v>863</v>
      </c>
      <c r="O2710" s="241" t="s">
        <v>13273</v>
      </c>
      <c r="P2710" s="241" t="s">
        <v>2144</v>
      </c>
      <c r="AT2710">
        <v>7</v>
      </c>
      <c r="AU2710" t="str">
        <f t="shared" si="84"/>
        <v>28585-7</v>
      </c>
      <c r="AV2710" s="121" t="str">
        <f t="shared" si="85"/>
        <v>R3-28585-37</v>
      </c>
      <c r="AW2710" s="121" t="s">
        <v>6654</v>
      </c>
      <c r="AX2710" s="121" t="s">
        <v>1829</v>
      </c>
      <c r="AY2710" s="139">
        <v>37</v>
      </c>
      <c r="AZ2710" s="139" t="s">
        <v>512</v>
      </c>
      <c r="BA2710" s="139" t="s">
        <v>528</v>
      </c>
      <c r="BB2710" s="139" t="s">
        <v>911</v>
      </c>
      <c r="BC2710"/>
    </row>
    <row r="2711" spans="11:55" x14ac:dyDescent="0.4">
      <c r="K2711" s="240" t="s">
        <v>16232</v>
      </c>
      <c r="L2711" s="241" t="s">
        <v>1726</v>
      </c>
      <c r="M2711" s="241">
        <v>50</v>
      </c>
      <c r="N2711" s="241" t="s">
        <v>832</v>
      </c>
      <c r="O2711" s="241" t="s">
        <v>13273</v>
      </c>
      <c r="P2711" s="241" t="s">
        <v>2144</v>
      </c>
      <c r="AT2711">
        <v>8</v>
      </c>
      <c r="AU2711" t="str">
        <f t="shared" si="84"/>
        <v>28585-8</v>
      </c>
      <c r="AV2711" s="121" t="str">
        <f t="shared" si="85"/>
        <v>R3-28585-40</v>
      </c>
      <c r="AW2711" s="121" t="s">
        <v>6654</v>
      </c>
      <c r="AX2711" s="121" t="s">
        <v>1829</v>
      </c>
      <c r="AY2711" s="139">
        <v>40</v>
      </c>
      <c r="AZ2711" s="139" t="s">
        <v>512</v>
      </c>
      <c r="BA2711" s="139" t="s">
        <v>528</v>
      </c>
      <c r="BB2711" s="139" t="s">
        <v>893</v>
      </c>
      <c r="BC2711"/>
    </row>
    <row r="2712" spans="11:55" x14ac:dyDescent="0.4">
      <c r="K2712" s="240" t="s">
        <v>16233</v>
      </c>
      <c r="L2712" s="241" t="s">
        <v>1726</v>
      </c>
      <c r="M2712" s="241">
        <v>51</v>
      </c>
      <c r="N2712" s="241" t="s">
        <v>844</v>
      </c>
      <c r="O2712" s="241" t="s">
        <v>13273</v>
      </c>
      <c r="P2712" s="241" t="s">
        <v>2144</v>
      </c>
      <c r="AT2712">
        <v>9</v>
      </c>
      <c r="AU2712" t="str">
        <f t="shared" si="84"/>
        <v>28585-9</v>
      </c>
      <c r="AV2712" s="121" t="str">
        <f t="shared" si="85"/>
        <v>R3-28585-42</v>
      </c>
      <c r="AW2712" s="121" t="s">
        <v>6654</v>
      </c>
      <c r="AX2712" s="121" t="s">
        <v>1829</v>
      </c>
      <c r="AY2712" s="139">
        <v>42</v>
      </c>
      <c r="AZ2712" s="139" t="s">
        <v>512</v>
      </c>
      <c r="BA2712" s="139" t="s">
        <v>528</v>
      </c>
      <c r="BB2712" s="139" t="s">
        <v>4880</v>
      </c>
      <c r="BC2712"/>
    </row>
    <row r="2713" spans="11:55" x14ac:dyDescent="0.4">
      <c r="K2713" s="240" t="s">
        <v>16234</v>
      </c>
      <c r="L2713" s="241" t="s">
        <v>1726</v>
      </c>
      <c r="M2713" s="241">
        <v>52</v>
      </c>
      <c r="N2713" s="241" t="s">
        <v>844</v>
      </c>
      <c r="O2713" s="241" t="s">
        <v>13273</v>
      </c>
      <c r="P2713" s="241" t="s">
        <v>2144</v>
      </c>
      <c r="AT2713">
        <v>10</v>
      </c>
      <c r="AU2713" t="str">
        <f t="shared" si="84"/>
        <v>28585-10</v>
      </c>
      <c r="AV2713" s="121" t="str">
        <f t="shared" si="85"/>
        <v>R3-28585-43</v>
      </c>
      <c r="AW2713" s="121" t="s">
        <v>6654</v>
      </c>
      <c r="AX2713" s="121" t="s">
        <v>1829</v>
      </c>
      <c r="AY2713" s="139">
        <v>43</v>
      </c>
      <c r="AZ2713" s="139" t="s">
        <v>512</v>
      </c>
      <c r="BA2713" s="139" t="s">
        <v>528</v>
      </c>
      <c r="BB2713" s="139" t="s">
        <v>927</v>
      </c>
      <c r="BC2713"/>
    </row>
    <row r="2714" spans="11:55" x14ac:dyDescent="0.4">
      <c r="K2714" s="240" t="s">
        <v>16235</v>
      </c>
      <c r="L2714" s="241" t="s">
        <v>1726</v>
      </c>
      <c r="M2714" s="241">
        <v>53</v>
      </c>
      <c r="N2714" s="241" t="s">
        <v>829</v>
      </c>
      <c r="O2714" s="241" t="s">
        <v>13273</v>
      </c>
      <c r="P2714" s="241" t="s">
        <v>2144</v>
      </c>
      <c r="AT2714">
        <v>11</v>
      </c>
      <c r="AU2714" t="str">
        <f t="shared" si="84"/>
        <v>28585-11</v>
      </c>
      <c r="AV2714" s="121" t="str">
        <f t="shared" si="85"/>
        <v>R3-28585-44</v>
      </c>
      <c r="AW2714" s="121" t="s">
        <v>6654</v>
      </c>
      <c r="AX2714" s="121" t="s">
        <v>1829</v>
      </c>
      <c r="AY2714" s="139">
        <v>44</v>
      </c>
      <c r="AZ2714" s="139" t="s">
        <v>512</v>
      </c>
      <c r="BA2714" s="139" t="s">
        <v>528</v>
      </c>
      <c r="BB2714" s="139" t="s">
        <v>4892</v>
      </c>
      <c r="BC2714"/>
    </row>
    <row r="2715" spans="11:55" x14ac:dyDescent="0.4">
      <c r="K2715" s="240" t="s">
        <v>16236</v>
      </c>
      <c r="L2715" s="241" t="s">
        <v>1726</v>
      </c>
      <c r="M2715" s="241">
        <v>54</v>
      </c>
      <c r="N2715" s="241" t="s">
        <v>838</v>
      </c>
      <c r="O2715" s="241" t="s">
        <v>13273</v>
      </c>
      <c r="P2715" s="241" t="s">
        <v>2144</v>
      </c>
      <c r="AT2715">
        <v>12</v>
      </c>
      <c r="AU2715" t="str">
        <f t="shared" si="84"/>
        <v>28585-12</v>
      </c>
      <c r="AV2715" s="121" t="str">
        <f t="shared" si="85"/>
        <v>R3-28585-46</v>
      </c>
      <c r="AW2715" s="121" t="s">
        <v>6654</v>
      </c>
      <c r="AX2715" s="121" t="s">
        <v>1829</v>
      </c>
      <c r="AY2715" s="139">
        <v>46</v>
      </c>
      <c r="AZ2715" s="139" t="s">
        <v>512</v>
      </c>
      <c r="BA2715" s="139" t="s">
        <v>528</v>
      </c>
      <c r="BB2715" s="139" t="s">
        <v>4894</v>
      </c>
      <c r="BC2715"/>
    </row>
    <row r="2716" spans="11:55" x14ac:dyDescent="0.4">
      <c r="K2716" s="240" t="s">
        <v>16237</v>
      </c>
      <c r="L2716" s="241" t="s">
        <v>1726</v>
      </c>
      <c r="M2716" s="241">
        <v>55</v>
      </c>
      <c r="N2716" s="241" t="s">
        <v>838</v>
      </c>
      <c r="O2716" s="241" t="s">
        <v>13273</v>
      </c>
      <c r="P2716" s="241" t="s">
        <v>1259</v>
      </c>
      <c r="AT2716">
        <v>13</v>
      </c>
      <c r="AU2716" t="str">
        <f t="shared" si="84"/>
        <v>28585-13</v>
      </c>
      <c r="AV2716" s="121" t="str">
        <f t="shared" si="85"/>
        <v>R3-28585-47</v>
      </c>
      <c r="AW2716" s="121" t="s">
        <v>6654</v>
      </c>
      <c r="AX2716" s="121" t="s">
        <v>1829</v>
      </c>
      <c r="AY2716" s="139">
        <v>47</v>
      </c>
      <c r="AZ2716" s="139" t="s">
        <v>512</v>
      </c>
      <c r="BA2716" s="139" t="s">
        <v>528</v>
      </c>
      <c r="BB2716" s="139" t="s">
        <v>4895</v>
      </c>
      <c r="BC2716"/>
    </row>
    <row r="2717" spans="11:55" x14ac:dyDescent="0.4">
      <c r="K2717" s="240" t="s">
        <v>16238</v>
      </c>
      <c r="L2717" s="241" t="s">
        <v>1726</v>
      </c>
      <c r="M2717" s="241">
        <v>56</v>
      </c>
      <c r="N2717" s="241" t="s">
        <v>8771</v>
      </c>
      <c r="O2717" s="241" t="s">
        <v>13274</v>
      </c>
      <c r="P2717" s="241" t="s">
        <v>6686</v>
      </c>
      <c r="AT2717">
        <v>14</v>
      </c>
      <c r="AU2717" t="str">
        <f t="shared" si="84"/>
        <v>28585-14</v>
      </c>
      <c r="AV2717" s="121" t="str">
        <f t="shared" si="85"/>
        <v>R3-28585-48</v>
      </c>
      <c r="AW2717" s="121" t="s">
        <v>6654</v>
      </c>
      <c r="AX2717" s="121" t="s">
        <v>1829</v>
      </c>
      <c r="AY2717" s="139">
        <v>48</v>
      </c>
      <c r="AZ2717" s="139" t="s">
        <v>512</v>
      </c>
      <c r="BA2717" s="139" t="s">
        <v>528</v>
      </c>
      <c r="BB2717" s="139" t="s">
        <v>4883</v>
      </c>
      <c r="BC2717"/>
    </row>
    <row r="2718" spans="11:55" x14ac:dyDescent="0.4">
      <c r="K2718" s="240" t="s">
        <v>16239</v>
      </c>
      <c r="L2718" s="241" t="s">
        <v>1726</v>
      </c>
      <c r="M2718" s="241">
        <v>58</v>
      </c>
      <c r="N2718" s="241" t="s">
        <v>8772</v>
      </c>
      <c r="O2718" s="241" t="s">
        <v>13274</v>
      </c>
      <c r="P2718" s="241" t="s">
        <v>6880</v>
      </c>
      <c r="AT2718">
        <v>15</v>
      </c>
      <c r="AU2718" t="str">
        <f t="shared" si="84"/>
        <v>28585-15</v>
      </c>
      <c r="AV2718" s="121" t="str">
        <f t="shared" si="85"/>
        <v>R3-28585-51</v>
      </c>
      <c r="AW2718" s="121" t="s">
        <v>6654</v>
      </c>
      <c r="AX2718" s="121" t="s">
        <v>1829</v>
      </c>
      <c r="AY2718" s="139">
        <v>51</v>
      </c>
      <c r="AZ2718" s="139" t="s">
        <v>512</v>
      </c>
      <c r="BA2718" s="139" t="s">
        <v>528</v>
      </c>
      <c r="BB2718" s="139" t="s">
        <v>4896</v>
      </c>
      <c r="BC2718"/>
    </row>
    <row r="2719" spans="11:55" x14ac:dyDescent="0.4">
      <c r="K2719" s="240" t="s">
        <v>16240</v>
      </c>
      <c r="L2719" s="241" t="s">
        <v>1726</v>
      </c>
      <c r="M2719" s="241">
        <v>59</v>
      </c>
      <c r="N2719" s="241" t="s">
        <v>8773</v>
      </c>
      <c r="O2719" s="241" t="s">
        <v>13274</v>
      </c>
      <c r="P2719" s="241" t="s">
        <v>6880</v>
      </c>
      <c r="AT2719">
        <v>16</v>
      </c>
      <c r="AU2719" t="str">
        <f t="shared" si="84"/>
        <v>28585-16</v>
      </c>
      <c r="AV2719" s="121" t="str">
        <f t="shared" si="85"/>
        <v>R3-28585-53</v>
      </c>
      <c r="AW2719" s="121" t="s">
        <v>6654</v>
      </c>
      <c r="AX2719" s="121" t="s">
        <v>1829</v>
      </c>
      <c r="AY2719" s="139">
        <v>53</v>
      </c>
      <c r="AZ2719" s="139" t="s">
        <v>512</v>
      </c>
      <c r="BA2719" s="139" t="s">
        <v>528</v>
      </c>
      <c r="BB2719" s="139" t="s">
        <v>4882</v>
      </c>
      <c r="BC2719"/>
    </row>
    <row r="2720" spans="11:55" x14ac:dyDescent="0.4">
      <c r="K2720" s="240" t="s">
        <v>16241</v>
      </c>
      <c r="L2720" s="241" t="s">
        <v>1726</v>
      </c>
      <c r="M2720" s="241">
        <v>60</v>
      </c>
      <c r="N2720" s="241" t="s">
        <v>8774</v>
      </c>
      <c r="O2720" s="241" t="s">
        <v>13274</v>
      </c>
      <c r="P2720" s="241" t="s">
        <v>6880</v>
      </c>
      <c r="AT2720">
        <v>5</v>
      </c>
      <c r="AU2720" t="str">
        <f t="shared" si="84"/>
        <v>29000-5</v>
      </c>
      <c r="AV2720" s="121" t="str">
        <f t="shared" si="85"/>
        <v>R3-29000-33</v>
      </c>
      <c r="AW2720" s="121" t="s">
        <v>6654</v>
      </c>
      <c r="AX2720" s="121" t="s">
        <v>1831</v>
      </c>
      <c r="AY2720" s="139">
        <v>33</v>
      </c>
      <c r="AZ2720" s="139" t="s">
        <v>529</v>
      </c>
      <c r="BA2720" s="139" t="s">
        <v>6655</v>
      </c>
      <c r="BB2720" s="139" t="s">
        <v>4907</v>
      </c>
      <c r="BC2720"/>
    </row>
    <row r="2721" spans="11:55" x14ac:dyDescent="0.4">
      <c r="K2721" s="240" t="s">
        <v>16242</v>
      </c>
      <c r="L2721" s="241" t="s">
        <v>1726</v>
      </c>
      <c r="M2721" s="241">
        <v>61</v>
      </c>
      <c r="N2721" s="241" t="s">
        <v>8775</v>
      </c>
      <c r="O2721" s="241" t="s">
        <v>13274</v>
      </c>
      <c r="P2721" s="241" t="s">
        <v>6686</v>
      </c>
      <c r="AT2721">
        <v>6</v>
      </c>
      <c r="AU2721" t="str">
        <f t="shared" si="84"/>
        <v>29000-6</v>
      </c>
      <c r="AV2721" s="121" t="str">
        <f t="shared" si="85"/>
        <v>R3-29000-37</v>
      </c>
      <c r="AW2721" s="121" t="s">
        <v>6654</v>
      </c>
      <c r="AX2721" s="121" t="s">
        <v>1831</v>
      </c>
      <c r="AY2721" s="139">
        <v>37</v>
      </c>
      <c r="AZ2721" s="139" t="s">
        <v>529</v>
      </c>
      <c r="BA2721" s="139" t="s">
        <v>6655</v>
      </c>
      <c r="BB2721" s="139" t="s">
        <v>4909</v>
      </c>
      <c r="BC2721"/>
    </row>
    <row r="2722" spans="11:55" x14ac:dyDescent="0.4">
      <c r="K2722" s="240" t="s">
        <v>16243</v>
      </c>
      <c r="L2722" s="241" t="s">
        <v>1726</v>
      </c>
      <c r="M2722" s="241">
        <v>63</v>
      </c>
      <c r="N2722" s="241" t="s">
        <v>8776</v>
      </c>
      <c r="O2722" s="241" t="s">
        <v>13274</v>
      </c>
      <c r="P2722" s="241" t="s">
        <v>6880</v>
      </c>
      <c r="AT2722">
        <v>7</v>
      </c>
      <c r="AU2722" t="str">
        <f t="shared" si="84"/>
        <v>29000-7</v>
      </c>
      <c r="AV2722" s="121" t="str">
        <f t="shared" si="85"/>
        <v>R3-29000-53</v>
      </c>
      <c r="AW2722" s="121" t="s">
        <v>6654</v>
      </c>
      <c r="AX2722" s="121" t="s">
        <v>1831</v>
      </c>
      <c r="AY2722" s="139">
        <v>53</v>
      </c>
      <c r="AZ2722" s="139" t="s">
        <v>529</v>
      </c>
      <c r="BA2722" s="139" t="s">
        <v>6655</v>
      </c>
      <c r="BB2722" s="139" t="s">
        <v>844</v>
      </c>
      <c r="BC2722"/>
    </row>
    <row r="2723" spans="11:55" x14ac:dyDescent="0.4">
      <c r="K2723" s="240" t="s">
        <v>16244</v>
      </c>
      <c r="L2723" s="241" t="s">
        <v>1726</v>
      </c>
      <c r="M2723" s="241">
        <v>64</v>
      </c>
      <c r="N2723" s="241" t="s">
        <v>8777</v>
      </c>
      <c r="O2723" s="241" t="s">
        <v>13274</v>
      </c>
      <c r="P2723" s="241" t="s">
        <v>6880</v>
      </c>
      <c r="AT2723">
        <v>8</v>
      </c>
      <c r="AU2723" t="str">
        <f t="shared" si="84"/>
        <v>29000-8</v>
      </c>
      <c r="AV2723" s="121" t="str">
        <f t="shared" si="85"/>
        <v>R3-29000-54</v>
      </c>
      <c r="AW2723" s="121" t="s">
        <v>6654</v>
      </c>
      <c r="AX2723" s="121" t="s">
        <v>1831</v>
      </c>
      <c r="AY2723" s="139">
        <v>54</v>
      </c>
      <c r="AZ2723" s="139" t="s">
        <v>529</v>
      </c>
      <c r="BA2723" s="139" t="s">
        <v>6655</v>
      </c>
      <c r="BB2723" s="139" t="s">
        <v>844</v>
      </c>
      <c r="BC2723"/>
    </row>
    <row r="2724" spans="11:55" x14ac:dyDescent="0.4">
      <c r="K2724" s="240" t="s">
        <v>16245</v>
      </c>
      <c r="L2724" s="241" t="s">
        <v>1726</v>
      </c>
      <c r="M2724" s="241">
        <v>65</v>
      </c>
      <c r="N2724" s="241" t="s">
        <v>8778</v>
      </c>
      <c r="O2724" s="241" t="s">
        <v>13274</v>
      </c>
      <c r="P2724" s="241" t="s">
        <v>6880</v>
      </c>
      <c r="AT2724">
        <v>9</v>
      </c>
      <c r="AU2724" t="str">
        <f t="shared" si="84"/>
        <v>29000-9</v>
      </c>
      <c r="AV2724" s="121" t="str">
        <f t="shared" si="85"/>
        <v>R3-29000-55</v>
      </c>
      <c r="AW2724" s="121" t="s">
        <v>6654</v>
      </c>
      <c r="AX2724" s="121" t="s">
        <v>1831</v>
      </c>
      <c r="AY2724" s="139">
        <v>55</v>
      </c>
      <c r="AZ2724" s="139" t="s">
        <v>529</v>
      </c>
      <c r="BA2724" s="139" t="s">
        <v>6655</v>
      </c>
      <c r="BB2724" s="139" t="s">
        <v>2137</v>
      </c>
      <c r="BC2724"/>
    </row>
    <row r="2725" spans="11:55" x14ac:dyDescent="0.4">
      <c r="K2725" s="240" t="s">
        <v>16246</v>
      </c>
      <c r="L2725" s="241" t="s">
        <v>1726</v>
      </c>
      <c r="M2725" s="241">
        <v>66</v>
      </c>
      <c r="N2725" s="241" t="s">
        <v>8779</v>
      </c>
      <c r="O2725" s="241" t="s">
        <v>13274</v>
      </c>
      <c r="P2725" s="241" t="s">
        <v>6686</v>
      </c>
      <c r="AT2725">
        <v>10</v>
      </c>
      <c r="AU2725" t="str">
        <f t="shared" si="84"/>
        <v>29000-10</v>
      </c>
      <c r="AV2725" s="121" t="str">
        <f t="shared" si="85"/>
        <v>R3-29000-56</v>
      </c>
      <c r="AW2725" s="121" t="s">
        <v>6654</v>
      </c>
      <c r="AX2725" s="121" t="s">
        <v>1831</v>
      </c>
      <c r="AY2725" s="139">
        <v>56</v>
      </c>
      <c r="AZ2725" s="139" t="s">
        <v>529</v>
      </c>
      <c r="BA2725" s="139" t="s">
        <v>6655</v>
      </c>
      <c r="BB2725" s="139" t="s">
        <v>4911</v>
      </c>
      <c r="BC2725"/>
    </row>
    <row r="2726" spans="11:55" x14ac:dyDescent="0.4">
      <c r="K2726" s="240" t="s">
        <v>16247</v>
      </c>
      <c r="L2726" s="241" t="s">
        <v>1726</v>
      </c>
      <c r="M2726" s="241">
        <v>67</v>
      </c>
      <c r="N2726" s="241" t="s">
        <v>8780</v>
      </c>
      <c r="O2726" s="241" t="s">
        <v>13274</v>
      </c>
      <c r="P2726" s="241" t="s">
        <v>6686</v>
      </c>
      <c r="AT2726">
        <v>7</v>
      </c>
      <c r="AU2726" t="str">
        <f t="shared" si="84"/>
        <v>29205-7</v>
      </c>
      <c r="AV2726" s="121" t="str">
        <f t="shared" si="85"/>
        <v>R3-29205-24</v>
      </c>
      <c r="AW2726" s="121" t="s">
        <v>6654</v>
      </c>
      <c r="AX2726" s="121" t="s">
        <v>1836</v>
      </c>
      <c r="AY2726" s="139">
        <v>24</v>
      </c>
      <c r="AZ2726" s="139" t="s">
        <v>529</v>
      </c>
      <c r="BA2726" s="139" t="s">
        <v>531</v>
      </c>
      <c r="BB2726" s="139" t="s">
        <v>4935</v>
      </c>
      <c r="BC2726"/>
    </row>
    <row r="2727" spans="11:55" x14ac:dyDescent="0.4">
      <c r="K2727" s="240" t="s">
        <v>16248</v>
      </c>
      <c r="L2727" s="241" t="s">
        <v>1726</v>
      </c>
      <c r="M2727" s="241">
        <v>68</v>
      </c>
      <c r="N2727" s="241" t="s">
        <v>8781</v>
      </c>
      <c r="O2727" s="241" t="s">
        <v>13273</v>
      </c>
      <c r="P2727" s="241" t="s">
        <v>6686</v>
      </c>
      <c r="AT2727">
        <v>8</v>
      </c>
      <c r="AU2727" t="str">
        <f t="shared" si="84"/>
        <v>29205-8</v>
      </c>
      <c r="AV2727" s="121" t="str">
        <f t="shared" si="85"/>
        <v>R3-29205-25</v>
      </c>
      <c r="AW2727" s="121" t="s">
        <v>6654</v>
      </c>
      <c r="AX2727" s="121" t="s">
        <v>1836</v>
      </c>
      <c r="AY2727" s="139">
        <v>25</v>
      </c>
      <c r="AZ2727" s="139" t="s">
        <v>529</v>
      </c>
      <c r="BA2727" s="139" t="s">
        <v>531</v>
      </c>
      <c r="BB2727" s="139" t="s">
        <v>4936</v>
      </c>
      <c r="BC2727"/>
    </row>
    <row r="2728" spans="11:55" x14ac:dyDescent="0.4">
      <c r="K2728" s="240" t="s">
        <v>16249</v>
      </c>
      <c r="L2728" s="241" t="s">
        <v>1726</v>
      </c>
      <c r="M2728" s="241">
        <v>69</v>
      </c>
      <c r="N2728" s="241" t="s">
        <v>8782</v>
      </c>
      <c r="O2728" s="241" t="s">
        <v>13273</v>
      </c>
      <c r="P2728" s="241" t="s">
        <v>6681</v>
      </c>
      <c r="AT2728">
        <v>9</v>
      </c>
      <c r="AU2728" t="str">
        <f t="shared" si="84"/>
        <v>29205-9</v>
      </c>
      <c r="AV2728" s="121" t="str">
        <f t="shared" si="85"/>
        <v>R3-29205-26</v>
      </c>
      <c r="AW2728" s="121" t="s">
        <v>6654</v>
      </c>
      <c r="AX2728" s="121" t="s">
        <v>1836</v>
      </c>
      <c r="AY2728" s="139">
        <v>26</v>
      </c>
      <c r="AZ2728" s="139" t="s">
        <v>529</v>
      </c>
      <c r="BA2728" s="139" t="s">
        <v>531</v>
      </c>
      <c r="BB2728" s="139" t="s">
        <v>4937</v>
      </c>
      <c r="BC2728"/>
    </row>
    <row r="2729" spans="11:55" x14ac:dyDescent="0.4">
      <c r="K2729" s="240" t="s">
        <v>16250</v>
      </c>
      <c r="L2729" s="241" t="s">
        <v>1726</v>
      </c>
      <c r="M2729" s="241">
        <v>70</v>
      </c>
      <c r="N2729" s="241" t="s">
        <v>8783</v>
      </c>
      <c r="O2729" s="241" t="s">
        <v>13273</v>
      </c>
      <c r="P2729" s="241" t="s">
        <v>6880</v>
      </c>
      <c r="AT2729">
        <v>10</v>
      </c>
      <c r="AU2729" t="str">
        <f t="shared" si="84"/>
        <v>29205-10</v>
      </c>
      <c r="AV2729" s="121" t="str">
        <f t="shared" si="85"/>
        <v>R3-29205-45</v>
      </c>
      <c r="AW2729" s="121" t="s">
        <v>6654</v>
      </c>
      <c r="AX2729" s="121" t="s">
        <v>1836</v>
      </c>
      <c r="AY2729" s="139">
        <v>45</v>
      </c>
      <c r="AZ2729" s="139" t="s">
        <v>529</v>
      </c>
      <c r="BA2729" s="139" t="s">
        <v>531</v>
      </c>
      <c r="BB2729" s="139" t="s">
        <v>4946</v>
      </c>
      <c r="BC2729"/>
    </row>
    <row r="2730" spans="11:55" x14ac:dyDescent="0.4">
      <c r="K2730" s="240" t="s">
        <v>16251</v>
      </c>
      <c r="L2730" s="241" t="s">
        <v>1726</v>
      </c>
      <c r="M2730" s="241">
        <v>71</v>
      </c>
      <c r="N2730" s="241" t="s">
        <v>8784</v>
      </c>
      <c r="O2730" s="241" t="s">
        <v>13273</v>
      </c>
      <c r="P2730" s="241" t="s">
        <v>6686</v>
      </c>
      <c r="AT2730">
        <v>1</v>
      </c>
      <c r="AU2730" t="str">
        <f t="shared" si="84"/>
        <v>29207-1</v>
      </c>
      <c r="AV2730" s="121" t="str">
        <f t="shared" si="85"/>
        <v>R3-29207-35</v>
      </c>
      <c r="AW2730" s="121" t="s">
        <v>6654</v>
      </c>
      <c r="AX2730" s="121" t="s">
        <v>1838</v>
      </c>
      <c r="AY2730" s="139">
        <v>35</v>
      </c>
      <c r="AZ2730" s="139" t="s">
        <v>529</v>
      </c>
      <c r="BA2730" s="139" t="s">
        <v>532</v>
      </c>
      <c r="BB2730" s="139" t="s">
        <v>4949</v>
      </c>
      <c r="BC2730"/>
    </row>
    <row r="2731" spans="11:55" x14ac:dyDescent="0.4">
      <c r="K2731" s="240" t="s">
        <v>16252</v>
      </c>
      <c r="L2731" s="241" t="s">
        <v>1726</v>
      </c>
      <c r="M2731" s="241">
        <v>72</v>
      </c>
      <c r="N2731" s="241" t="s">
        <v>8785</v>
      </c>
      <c r="O2731" s="241" t="s">
        <v>13274</v>
      </c>
      <c r="P2731" s="241" t="s">
        <v>6686</v>
      </c>
      <c r="AT2731">
        <v>2</v>
      </c>
      <c r="AU2731" t="str">
        <f t="shared" si="84"/>
        <v>29207-2</v>
      </c>
      <c r="AV2731" s="121" t="str">
        <f t="shared" si="85"/>
        <v>R3-29207-36</v>
      </c>
      <c r="AW2731" s="121" t="s">
        <v>6654</v>
      </c>
      <c r="AX2731" s="121" t="s">
        <v>1838</v>
      </c>
      <c r="AY2731" s="139">
        <v>36</v>
      </c>
      <c r="AZ2731" s="139" t="s">
        <v>529</v>
      </c>
      <c r="BA2731" s="139" t="s">
        <v>532</v>
      </c>
      <c r="BB2731" s="139" t="s">
        <v>4950</v>
      </c>
      <c r="BC2731"/>
    </row>
    <row r="2732" spans="11:55" x14ac:dyDescent="0.4">
      <c r="K2732" s="240" t="s">
        <v>16253</v>
      </c>
      <c r="L2732" s="241" t="s">
        <v>1726</v>
      </c>
      <c r="M2732" s="241">
        <v>73</v>
      </c>
      <c r="N2732" s="241" t="s">
        <v>8786</v>
      </c>
      <c r="O2732" s="241" t="s">
        <v>13274</v>
      </c>
      <c r="P2732" s="241" t="s">
        <v>6681</v>
      </c>
      <c r="AT2732">
        <v>3</v>
      </c>
      <c r="AU2732" t="str">
        <f t="shared" si="84"/>
        <v>29207-3</v>
      </c>
      <c r="AV2732" s="121" t="str">
        <f t="shared" si="85"/>
        <v>R3-29207-37</v>
      </c>
      <c r="AW2732" s="121" t="s">
        <v>6654</v>
      </c>
      <c r="AX2732" s="121" t="s">
        <v>1838</v>
      </c>
      <c r="AY2732" s="139">
        <v>37</v>
      </c>
      <c r="AZ2732" s="139" t="s">
        <v>529</v>
      </c>
      <c r="BA2732" s="139" t="s">
        <v>532</v>
      </c>
      <c r="BB2732" s="139" t="s">
        <v>4951</v>
      </c>
      <c r="BC2732"/>
    </row>
    <row r="2733" spans="11:55" x14ac:dyDescent="0.4">
      <c r="K2733" s="240" t="s">
        <v>16254</v>
      </c>
      <c r="L2733" s="241" t="s">
        <v>1726</v>
      </c>
      <c r="M2733" s="241">
        <v>74</v>
      </c>
      <c r="N2733" s="241" t="s">
        <v>8787</v>
      </c>
      <c r="O2733" s="241" t="s">
        <v>13274</v>
      </c>
      <c r="P2733" s="241" t="s">
        <v>6880</v>
      </c>
      <c r="AT2733">
        <v>4</v>
      </c>
      <c r="AU2733" t="str">
        <f t="shared" si="84"/>
        <v>29207-4</v>
      </c>
      <c r="AV2733" s="121" t="str">
        <f t="shared" si="85"/>
        <v>R3-29207-38</v>
      </c>
      <c r="AW2733" s="121" t="s">
        <v>6654</v>
      </c>
      <c r="AX2733" s="121" t="s">
        <v>1838</v>
      </c>
      <c r="AY2733" s="139">
        <v>38</v>
      </c>
      <c r="AZ2733" s="139" t="s">
        <v>529</v>
      </c>
      <c r="BA2733" s="139" t="s">
        <v>532</v>
      </c>
      <c r="BB2733" s="139" t="s">
        <v>4952</v>
      </c>
      <c r="BC2733"/>
    </row>
    <row r="2734" spans="11:55" x14ac:dyDescent="0.4">
      <c r="K2734" s="240" t="s">
        <v>16255</v>
      </c>
      <c r="L2734" s="241" t="s">
        <v>1726</v>
      </c>
      <c r="M2734" s="241">
        <v>75</v>
      </c>
      <c r="N2734" s="241" t="s">
        <v>8788</v>
      </c>
      <c r="O2734" s="241" t="s">
        <v>13274</v>
      </c>
      <c r="P2734" s="241" t="s">
        <v>6686</v>
      </c>
      <c r="AT2734">
        <v>5</v>
      </c>
      <c r="AU2734" t="str">
        <f t="shared" si="84"/>
        <v>29207-5</v>
      </c>
      <c r="AV2734" s="121" t="str">
        <f t="shared" si="85"/>
        <v>R3-29207-40</v>
      </c>
      <c r="AW2734" s="121" t="s">
        <v>6654</v>
      </c>
      <c r="AX2734" s="121" t="s">
        <v>1838</v>
      </c>
      <c r="AY2734" s="139">
        <v>40</v>
      </c>
      <c r="AZ2734" s="139" t="s">
        <v>529</v>
      </c>
      <c r="BA2734" s="139" t="s">
        <v>532</v>
      </c>
      <c r="BB2734" s="139" t="s">
        <v>4953</v>
      </c>
      <c r="BC2734"/>
    </row>
    <row r="2735" spans="11:55" x14ac:dyDescent="0.4">
      <c r="K2735" s="240" t="s">
        <v>16256</v>
      </c>
      <c r="L2735" s="241" t="s">
        <v>1727</v>
      </c>
      <c r="M2735" s="241">
        <v>1</v>
      </c>
      <c r="N2735" s="241" t="s">
        <v>4325</v>
      </c>
      <c r="O2735" s="241" t="s">
        <v>13273</v>
      </c>
      <c r="P2735" s="241" t="s">
        <v>2144</v>
      </c>
      <c r="AT2735">
        <v>6</v>
      </c>
      <c r="AU2735" t="str">
        <f t="shared" si="84"/>
        <v>29207-6</v>
      </c>
      <c r="AV2735" s="121" t="str">
        <f t="shared" si="85"/>
        <v>R3-29207-41</v>
      </c>
      <c r="AW2735" s="121" t="s">
        <v>6654</v>
      </c>
      <c r="AX2735" s="121" t="s">
        <v>1838</v>
      </c>
      <c r="AY2735" s="139">
        <v>41</v>
      </c>
      <c r="AZ2735" s="139" t="s">
        <v>529</v>
      </c>
      <c r="BA2735" s="139" t="s">
        <v>532</v>
      </c>
      <c r="BB2735" s="139" t="s">
        <v>4954</v>
      </c>
      <c r="BC2735"/>
    </row>
    <row r="2736" spans="11:55" x14ac:dyDescent="0.4">
      <c r="K2736" s="240" t="s">
        <v>16257</v>
      </c>
      <c r="L2736" s="241" t="s">
        <v>1727</v>
      </c>
      <c r="M2736" s="241">
        <v>2</v>
      </c>
      <c r="N2736" s="241" t="s">
        <v>8789</v>
      </c>
      <c r="O2736" s="241" t="s">
        <v>13273</v>
      </c>
      <c r="P2736" s="241" t="s">
        <v>2147</v>
      </c>
      <c r="AT2736">
        <v>7</v>
      </c>
      <c r="AU2736" t="str">
        <f t="shared" si="84"/>
        <v>29207-7</v>
      </c>
      <c r="AV2736" s="121" t="str">
        <f t="shared" si="85"/>
        <v>R3-29207-42</v>
      </c>
      <c r="AW2736" s="121" t="s">
        <v>6654</v>
      </c>
      <c r="AX2736" s="121" t="s">
        <v>1838</v>
      </c>
      <c r="AY2736" s="139">
        <v>42</v>
      </c>
      <c r="AZ2736" s="139" t="s">
        <v>529</v>
      </c>
      <c r="BA2736" s="139" t="s">
        <v>532</v>
      </c>
      <c r="BB2736" s="139" t="s">
        <v>4955</v>
      </c>
      <c r="BC2736"/>
    </row>
    <row r="2737" spans="11:55" x14ac:dyDescent="0.4">
      <c r="K2737" s="240" t="s">
        <v>16258</v>
      </c>
      <c r="L2737" s="241" t="s">
        <v>1727</v>
      </c>
      <c r="M2737" s="241">
        <v>3</v>
      </c>
      <c r="N2737" s="241" t="s">
        <v>8790</v>
      </c>
      <c r="O2737" s="241" t="s">
        <v>13273</v>
      </c>
      <c r="P2737" s="241" t="s">
        <v>6686</v>
      </c>
      <c r="AT2737">
        <v>8</v>
      </c>
      <c r="AU2737" t="str">
        <f t="shared" si="84"/>
        <v>29207-8</v>
      </c>
      <c r="AV2737" s="121" t="str">
        <f t="shared" si="85"/>
        <v>R3-29207-43</v>
      </c>
      <c r="AW2737" s="121" t="s">
        <v>6654</v>
      </c>
      <c r="AX2737" s="121" t="s">
        <v>1838</v>
      </c>
      <c r="AY2737" s="139">
        <v>43</v>
      </c>
      <c r="AZ2737" s="139" t="s">
        <v>529</v>
      </c>
      <c r="BA2737" s="139" t="s">
        <v>532</v>
      </c>
      <c r="BB2737" s="139" t="s">
        <v>4956</v>
      </c>
      <c r="BC2737"/>
    </row>
    <row r="2738" spans="11:55" x14ac:dyDescent="0.4">
      <c r="K2738" s="240" t="s">
        <v>16259</v>
      </c>
      <c r="L2738" s="241" t="s">
        <v>1727</v>
      </c>
      <c r="M2738" s="241">
        <v>4</v>
      </c>
      <c r="N2738" s="241" t="s">
        <v>8791</v>
      </c>
      <c r="O2738" s="241" t="s">
        <v>13273</v>
      </c>
      <c r="P2738" s="241" t="s">
        <v>2147</v>
      </c>
      <c r="AT2738">
        <v>9</v>
      </c>
      <c r="AU2738" t="str">
        <f t="shared" si="84"/>
        <v>29207-9</v>
      </c>
      <c r="AV2738" s="121" t="str">
        <f t="shared" si="85"/>
        <v>R3-29207-45</v>
      </c>
      <c r="AW2738" s="121" t="s">
        <v>6654</v>
      </c>
      <c r="AX2738" s="121" t="s">
        <v>1838</v>
      </c>
      <c r="AY2738" s="139">
        <v>45</v>
      </c>
      <c r="AZ2738" s="139" t="s">
        <v>529</v>
      </c>
      <c r="BA2738" s="139" t="s">
        <v>532</v>
      </c>
      <c r="BB2738" s="139" t="s">
        <v>3256</v>
      </c>
      <c r="BC2738"/>
    </row>
    <row r="2739" spans="11:55" x14ac:dyDescent="0.4">
      <c r="K2739" s="240" t="s">
        <v>16260</v>
      </c>
      <c r="L2739" s="241" t="s">
        <v>1727</v>
      </c>
      <c r="M2739" s="241">
        <v>5</v>
      </c>
      <c r="N2739" s="241" t="s">
        <v>2573</v>
      </c>
      <c r="O2739" s="241" t="s">
        <v>13273</v>
      </c>
      <c r="P2739" s="241" t="s">
        <v>2146</v>
      </c>
      <c r="AT2739">
        <v>1</v>
      </c>
      <c r="AU2739" t="str">
        <f t="shared" si="84"/>
        <v>29361-1</v>
      </c>
      <c r="AV2739" s="121" t="str">
        <f t="shared" si="85"/>
        <v>R3-29361-20</v>
      </c>
      <c r="AW2739" s="121" t="s">
        <v>6654</v>
      </c>
      <c r="AX2739" s="121" t="s">
        <v>1849</v>
      </c>
      <c r="AY2739" s="139">
        <v>20</v>
      </c>
      <c r="AZ2739" s="139" t="s">
        <v>529</v>
      </c>
      <c r="BA2739" s="139" t="s">
        <v>154</v>
      </c>
      <c r="BB2739" s="139" t="s">
        <v>858</v>
      </c>
      <c r="BC2739"/>
    </row>
    <row r="2740" spans="11:55" x14ac:dyDescent="0.4">
      <c r="K2740" s="240" t="s">
        <v>16261</v>
      </c>
      <c r="L2740" s="241" t="s">
        <v>1727</v>
      </c>
      <c r="M2740" s="241">
        <v>6</v>
      </c>
      <c r="N2740" s="241" t="s">
        <v>4327</v>
      </c>
      <c r="O2740" s="241" t="s">
        <v>13273</v>
      </c>
      <c r="P2740" s="241" t="s">
        <v>2146</v>
      </c>
      <c r="AT2740">
        <v>1</v>
      </c>
      <c r="AU2740" t="str">
        <f t="shared" si="84"/>
        <v>29363-1</v>
      </c>
      <c r="AV2740" s="121" t="str">
        <f t="shared" si="85"/>
        <v>R3-29363-69</v>
      </c>
      <c r="AW2740" s="121" t="s">
        <v>6654</v>
      </c>
      <c r="AX2740" s="121" t="s">
        <v>1851</v>
      </c>
      <c r="AY2740" s="139">
        <v>69</v>
      </c>
      <c r="AZ2740" s="139" t="s">
        <v>529</v>
      </c>
      <c r="BA2740" s="139" t="s">
        <v>538</v>
      </c>
      <c r="BB2740" s="139" t="s">
        <v>829</v>
      </c>
      <c r="BC2740"/>
    </row>
    <row r="2741" spans="11:55" x14ac:dyDescent="0.4">
      <c r="K2741" s="240" t="s">
        <v>16262</v>
      </c>
      <c r="L2741" s="241" t="s">
        <v>1727</v>
      </c>
      <c r="M2741" s="241">
        <v>7</v>
      </c>
      <c r="N2741" s="241" t="s">
        <v>4326</v>
      </c>
      <c r="O2741" s="241" t="s">
        <v>13273</v>
      </c>
      <c r="P2741" s="241" t="s">
        <v>2148</v>
      </c>
      <c r="AT2741">
        <v>2</v>
      </c>
      <c r="AU2741" t="str">
        <f t="shared" si="84"/>
        <v>29363-2</v>
      </c>
      <c r="AV2741" s="121" t="str">
        <f t="shared" si="85"/>
        <v>R3-29363-70</v>
      </c>
      <c r="AW2741" s="121" t="s">
        <v>6654</v>
      </c>
      <c r="AX2741" s="121" t="s">
        <v>1851</v>
      </c>
      <c r="AY2741" s="139">
        <v>70</v>
      </c>
      <c r="AZ2741" s="139" t="s">
        <v>529</v>
      </c>
      <c r="BA2741" s="139" t="s">
        <v>538</v>
      </c>
      <c r="BB2741" s="139" t="s">
        <v>838</v>
      </c>
      <c r="BC2741"/>
    </row>
    <row r="2742" spans="11:55" x14ac:dyDescent="0.4">
      <c r="K2742" s="240" t="s">
        <v>16263</v>
      </c>
      <c r="L2742" s="241" t="s">
        <v>1727</v>
      </c>
      <c r="M2742" s="241">
        <v>10</v>
      </c>
      <c r="N2742" s="241" t="s">
        <v>8792</v>
      </c>
      <c r="O2742" s="241" t="s">
        <v>13273</v>
      </c>
      <c r="P2742" s="241" t="s">
        <v>6686</v>
      </c>
      <c r="AT2742">
        <v>2</v>
      </c>
      <c r="AU2742" t="str">
        <f t="shared" si="84"/>
        <v>29402-2</v>
      </c>
      <c r="AV2742" s="121" t="str">
        <f t="shared" si="85"/>
        <v>R3-29402-19</v>
      </c>
      <c r="AW2742" s="121" t="s">
        <v>6654</v>
      </c>
      <c r="AX2742" s="121" t="s">
        <v>1855</v>
      </c>
      <c r="AY2742" s="139">
        <v>19</v>
      </c>
      <c r="AZ2742" s="139" t="s">
        <v>529</v>
      </c>
      <c r="BA2742" s="139" t="s">
        <v>540</v>
      </c>
      <c r="BB2742" s="139" t="s">
        <v>5022</v>
      </c>
      <c r="BC2742"/>
    </row>
    <row r="2743" spans="11:55" x14ac:dyDescent="0.4">
      <c r="K2743" s="240" t="s">
        <v>16264</v>
      </c>
      <c r="L2743" s="241" t="s">
        <v>1727</v>
      </c>
      <c r="M2743" s="241">
        <v>11</v>
      </c>
      <c r="N2743" s="241" t="s">
        <v>8793</v>
      </c>
      <c r="O2743" s="241" t="s">
        <v>13273</v>
      </c>
      <c r="P2743" s="241" t="s">
        <v>2147</v>
      </c>
      <c r="AT2743">
        <v>3</v>
      </c>
      <c r="AU2743" t="str">
        <f t="shared" si="84"/>
        <v>29402-3</v>
      </c>
      <c r="AV2743" s="121" t="str">
        <f t="shared" si="85"/>
        <v>R3-29402-20</v>
      </c>
      <c r="AW2743" s="121" t="s">
        <v>6654</v>
      </c>
      <c r="AX2743" s="121" t="s">
        <v>1855</v>
      </c>
      <c r="AY2743" s="139">
        <v>20</v>
      </c>
      <c r="AZ2743" s="139" t="s">
        <v>529</v>
      </c>
      <c r="BA2743" s="139" t="s">
        <v>540</v>
      </c>
      <c r="BB2743" s="139" t="s">
        <v>844</v>
      </c>
      <c r="BC2743"/>
    </row>
    <row r="2744" spans="11:55" x14ac:dyDescent="0.4">
      <c r="K2744" s="240" t="s">
        <v>16265</v>
      </c>
      <c r="L2744" s="241" t="s">
        <v>1727</v>
      </c>
      <c r="M2744" s="241">
        <v>12</v>
      </c>
      <c r="N2744" s="241" t="s">
        <v>8794</v>
      </c>
      <c r="O2744" s="241" t="s">
        <v>13273</v>
      </c>
      <c r="P2744" s="241" t="s">
        <v>2144</v>
      </c>
      <c r="AT2744">
        <v>1</v>
      </c>
      <c r="AU2744" t="str">
        <f t="shared" si="84"/>
        <v>30000-1</v>
      </c>
      <c r="AV2744" s="121" t="str">
        <f t="shared" si="85"/>
        <v>R3-30000-41</v>
      </c>
      <c r="AW2744" s="121" t="s">
        <v>6654</v>
      </c>
      <c r="AX2744" s="121" t="s">
        <v>1871</v>
      </c>
      <c r="AY2744" s="139">
        <v>41</v>
      </c>
      <c r="AZ2744" s="139" t="s">
        <v>542</v>
      </c>
      <c r="BA2744" s="139" t="s">
        <v>6655</v>
      </c>
      <c r="BB2744" s="139" t="s">
        <v>5067</v>
      </c>
      <c r="BC2744"/>
    </row>
    <row r="2745" spans="11:55" x14ac:dyDescent="0.4">
      <c r="K2745" s="240" t="s">
        <v>16266</v>
      </c>
      <c r="L2745" s="241" t="s">
        <v>1727</v>
      </c>
      <c r="M2745" s="241">
        <v>13</v>
      </c>
      <c r="N2745" s="241" t="s">
        <v>8795</v>
      </c>
      <c r="O2745" s="241" t="s">
        <v>13273</v>
      </c>
      <c r="P2745" s="241" t="s">
        <v>1259</v>
      </c>
      <c r="AT2745">
        <v>2</v>
      </c>
      <c r="AU2745" t="str">
        <f t="shared" si="84"/>
        <v>30000-2</v>
      </c>
      <c r="AV2745" s="121" t="str">
        <f t="shared" si="85"/>
        <v>R3-30000-51</v>
      </c>
      <c r="AW2745" s="121" t="s">
        <v>6654</v>
      </c>
      <c r="AX2745" s="121" t="s">
        <v>1871</v>
      </c>
      <c r="AY2745" s="139">
        <v>51</v>
      </c>
      <c r="AZ2745" s="139" t="s">
        <v>542</v>
      </c>
      <c r="BA2745" s="139" t="s">
        <v>6655</v>
      </c>
      <c r="BB2745" s="139" t="s">
        <v>5068</v>
      </c>
      <c r="BC2745"/>
    </row>
    <row r="2746" spans="11:55" x14ac:dyDescent="0.4">
      <c r="K2746" s="240" t="s">
        <v>16267</v>
      </c>
      <c r="L2746" s="241" t="s">
        <v>1727</v>
      </c>
      <c r="M2746" s="241">
        <v>14</v>
      </c>
      <c r="N2746" s="241" t="s">
        <v>8796</v>
      </c>
      <c r="O2746" s="241" t="s">
        <v>13274</v>
      </c>
      <c r="P2746" s="241" t="s">
        <v>6686</v>
      </c>
      <c r="AT2746">
        <v>3</v>
      </c>
      <c r="AU2746" t="str">
        <f t="shared" si="84"/>
        <v>30000-3</v>
      </c>
      <c r="AV2746" s="121" t="str">
        <f t="shared" si="85"/>
        <v>R3-30000-63</v>
      </c>
      <c r="AW2746" s="121" t="s">
        <v>6654</v>
      </c>
      <c r="AX2746" s="121" t="s">
        <v>1871</v>
      </c>
      <c r="AY2746" s="139">
        <v>63</v>
      </c>
      <c r="AZ2746" s="139" t="s">
        <v>542</v>
      </c>
      <c r="BA2746" s="139" t="s">
        <v>6655</v>
      </c>
      <c r="BB2746" s="139" t="s">
        <v>838</v>
      </c>
      <c r="BC2746"/>
    </row>
    <row r="2747" spans="11:55" x14ac:dyDescent="0.4">
      <c r="K2747" s="240" t="s">
        <v>16268</v>
      </c>
      <c r="L2747" s="241" t="s">
        <v>1727</v>
      </c>
      <c r="M2747" s="241">
        <v>15</v>
      </c>
      <c r="N2747" s="241" t="s">
        <v>8797</v>
      </c>
      <c r="O2747" s="241" t="s">
        <v>13273</v>
      </c>
      <c r="P2747" s="241" t="s">
        <v>6686</v>
      </c>
      <c r="AT2747">
        <v>4</v>
      </c>
      <c r="AU2747" t="str">
        <f t="shared" si="84"/>
        <v>30000-4</v>
      </c>
      <c r="AV2747" s="121" t="str">
        <f t="shared" si="85"/>
        <v>R3-30000-64</v>
      </c>
      <c r="AW2747" s="121" t="s">
        <v>6654</v>
      </c>
      <c r="AX2747" s="121" t="s">
        <v>1871</v>
      </c>
      <c r="AY2747" s="139">
        <v>64</v>
      </c>
      <c r="AZ2747" s="139" t="s">
        <v>542</v>
      </c>
      <c r="BA2747" s="139" t="s">
        <v>6655</v>
      </c>
      <c r="BB2747" s="139" t="s">
        <v>829</v>
      </c>
      <c r="BC2747"/>
    </row>
    <row r="2748" spans="11:55" x14ac:dyDescent="0.4">
      <c r="K2748" s="240" t="s">
        <v>16269</v>
      </c>
      <c r="L2748" s="241" t="s">
        <v>1727</v>
      </c>
      <c r="M2748" s="241">
        <v>16</v>
      </c>
      <c r="N2748" s="241" t="s">
        <v>8798</v>
      </c>
      <c r="O2748" s="241" t="s">
        <v>13274</v>
      </c>
      <c r="P2748" s="241" t="s">
        <v>6686</v>
      </c>
      <c r="AT2748">
        <v>4</v>
      </c>
      <c r="AU2748" t="str">
        <f t="shared" si="84"/>
        <v>30201-4</v>
      </c>
      <c r="AV2748" s="121" t="str">
        <f t="shared" si="85"/>
        <v>R3-30201-4</v>
      </c>
      <c r="AW2748" s="121" t="s">
        <v>6654</v>
      </c>
      <c r="AX2748" s="121" t="s">
        <v>1872</v>
      </c>
      <c r="AY2748" s="139">
        <v>4</v>
      </c>
      <c r="AZ2748" s="139" t="s">
        <v>542</v>
      </c>
      <c r="BA2748" s="139" t="s">
        <v>543</v>
      </c>
      <c r="BB2748" s="139" t="s">
        <v>5069</v>
      </c>
      <c r="BC2748"/>
    </row>
    <row r="2749" spans="11:55" x14ac:dyDescent="0.4">
      <c r="K2749" s="240" t="s">
        <v>16270</v>
      </c>
      <c r="L2749" s="241" t="s">
        <v>1727</v>
      </c>
      <c r="M2749" s="241">
        <v>17</v>
      </c>
      <c r="N2749" s="241" t="s">
        <v>8799</v>
      </c>
      <c r="O2749" s="241" t="s">
        <v>13273</v>
      </c>
      <c r="P2749" s="241" t="s">
        <v>2147</v>
      </c>
      <c r="AT2749">
        <v>5</v>
      </c>
      <c r="AU2749" t="str">
        <f t="shared" si="84"/>
        <v>30201-5</v>
      </c>
      <c r="AV2749" s="121" t="str">
        <f t="shared" si="85"/>
        <v>R3-30201-103</v>
      </c>
      <c r="AW2749" s="121" t="s">
        <v>6654</v>
      </c>
      <c r="AX2749" s="121" t="s">
        <v>1872</v>
      </c>
      <c r="AY2749" s="139">
        <v>103</v>
      </c>
      <c r="AZ2749" s="139" t="s">
        <v>542</v>
      </c>
      <c r="BA2749" s="139" t="s">
        <v>543</v>
      </c>
      <c r="BB2749" s="139" t="s">
        <v>829</v>
      </c>
      <c r="BC2749"/>
    </row>
    <row r="2750" spans="11:55" x14ac:dyDescent="0.4">
      <c r="K2750" s="240" t="s">
        <v>16271</v>
      </c>
      <c r="L2750" s="241" t="s">
        <v>1727</v>
      </c>
      <c r="M2750" s="241">
        <v>18</v>
      </c>
      <c r="N2750" s="241" t="s">
        <v>8800</v>
      </c>
      <c r="O2750" s="241" t="s">
        <v>13273</v>
      </c>
      <c r="P2750" s="241" t="s">
        <v>2147</v>
      </c>
      <c r="AT2750">
        <v>2</v>
      </c>
      <c r="AU2750" t="str">
        <f t="shared" si="84"/>
        <v>30203-2</v>
      </c>
      <c r="AV2750" s="121" t="str">
        <f t="shared" si="85"/>
        <v>R3-30203-12</v>
      </c>
      <c r="AW2750" s="121" t="s">
        <v>6654</v>
      </c>
      <c r="AX2750" s="121" t="s">
        <v>1874</v>
      </c>
      <c r="AY2750" s="139">
        <v>12</v>
      </c>
      <c r="AZ2750" s="139" t="s">
        <v>542</v>
      </c>
      <c r="BA2750" s="139" t="s">
        <v>545</v>
      </c>
      <c r="BB2750" s="139" t="s">
        <v>5084</v>
      </c>
      <c r="BC2750"/>
    </row>
    <row r="2751" spans="11:55" x14ac:dyDescent="0.4">
      <c r="K2751" s="240" t="s">
        <v>16272</v>
      </c>
      <c r="L2751" s="241" t="s">
        <v>1727</v>
      </c>
      <c r="M2751" s="241">
        <v>19</v>
      </c>
      <c r="N2751" s="241" t="s">
        <v>8801</v>
      </c>
      <c r="O2751" s="241" t="s">
        <v>13273</v>
      </c>
      <c r="P2751" s="241" t="s">
        <v>6686</v>
      </c>
      <c r="AT2751">
        <v>3</v>
      </c>
      <c r="AU2751" t="str">
        <f t="shared" si="84"/>
        <v>30203-3</v>
      </c>
      <c r="AV2751" s="121" t="str">
        <f t="shared" si="85"/>
        <v>R3-30203-15</v>
      </c>
      <c r="AW2751" s="121" t="s">
        <v>6654</v>
      </c>
      <c r="AX2751" s="121" t="s">
        <v>1874</v>
      </c>
      <c r="AY2751" s="139">
        <v>15</v>
      </c>
      <c r="AZ2751" s="139" t="s">
        <v>542</v>
      </c>
      <c r="BA2751" s="139" t="s">
        <v>545</v>
      </c>
      <c r="BB2751" s="139" t="s">
        <v>5085</v>
      </c>
      <c r="BC2751"/>
    </row>
    <row r="2752" spans="11:55" x14ac:dyDescent="0.4">
      <c r="K2752" s="240" t="s">
        <v>16273</v>
      </c>
      <c r="L2752" s="241" t="s">
        <v>1728</v>
      </c>
      <c r="M2752" s="241">
        <v>1</v>
      </c>
      <c r="N2752" s="241" t="s">
        <v>8802</v>
      </c>
      <c r="O2752" s="241" t="s">
        <v>13273</v>
      </c>
      <c r="P2752" s="241" t="s">
        <v>2143</v>
      </c>
      <c r="AT2752">
        <v>4</v>
      </c>
      <c r="AU2752" t="str">
        <f t="shared" si="84"/>
        <v>30203-4</v>
      </c>
      <c r="AV2752" s="121" t="str">
        <f t="shared" si="85"/>
        <v>R3-30203-16</v>
      </c>
      <c r="AW2752" s="121" t="s">
        <v>6654</v>
      </c>
      <c r="AX2752" s="121" t="s">
        <v>1874</v>
      </c>
      <c r="AY2752" s="139">
        <v>16</v>
      </c>
      <c r="AZ2752" s="139" t="s">
        <v>542</v>
      </c>
      <c r="BA2752" s="139" t="s">
        <v>545</v>
      </c>
      <c r="BB2752" s="139" t="s">
        <v>5086</v>
      </c>
      <c r="BC2752"/>
    </row>
    <row r="2753" spans="11:55" x14ac:dyDescent="0.4">
      <c r="K2753" s="240" t="s">
        <v>16274</v>
      </c>
      <c r="L2753" s="241" t="s">
        <v>1728</v>
      </c>
      <c r="M2753" s="241">
        <v>2</v>
      </c>
      <c r="N2753" s="241" t="s">
        <v>8803</v>
      </c>
      <c r="O2753" s="241" t="s">
        <v>13273</v>
      </c>
      <c r="P2753" s="241" t="s">
        <v>2143</v>
      </c>
      <c r="AT2753">
        <v>5</v>
      </c>
      <c r="AU2753" t="str">
        <f t="shared" si="84"/>
        <v>30203-5</v>
      </c>
      <c r="AV2753" s="121" t="str">
        <f t="shared" si="85"/>
        <v>R3-30203-17</v>
      </c>
      <c r="AW2753" s="121" t="s">
        <v>6654</v>
      </c>
      <c r="AX2753" s="121" t="s">
        <v>1874</v>
      </c>
      <c r="AY2753" s="139">
        <v>17</v>
      </c>
      <c r="AZ2753" s="139" t="s">
        <v>542</v>
      </c>
      <c r="BA2753" s="139" t="s">
        <v>545</v>
      </c>
      <c r="BB2753" s="139" t="s">
        <v>5087</v>
      </c>
      <c r="BC2753"/>
    </row>
    <row r="2754" spans="11:55" x14ac:dyDescent="0.4">
      <c r="K2754" s="240" t="s">
        <v>16275</v>
      </c>
      <c r="L2754" s="241" t="s">
        <v>1728</v>
      </c>
      <c r="M2754" s="241">
        <v>3</v>
      </c>
      <c r="N2754" s="241" t="s">
        <v>858</v>
      </c>
      <c r="O2754" s="241" t="s">
        <v>13273</v>
      </c>
      <c r="P2754" s="241" t="s">
        <v>1267</v>
      </c>
      <c r="AT2754">
        <v>6</v>
      </c>
      <c r="AU2754" t="str">
        <f t="shared" si="84"/>
        <v>30203-6</v>
      </c>
      <c r="AV2754" s="121" t="str">
        <f t="shared" si="85"/>
        <v>R3-30203-18</v>
      </c>
      <c r="AW2754" s="121" t="s">
        <v>6654</v>
      </c>
      <c r="AX2754" s="121" t="s">
        <v>1874</v>
      </c>
      <c r="AY2754" s="139">
        <v>18</v>
      </c>
      <c r="AZ2754" s="139" t="s">
        <v>542</v>
      </c>
      <c r="BA2754" s="139" t="s">
        <v>545</v>
      </c>
      <c r="BB2754" s="139" t="s">
        <v>5088</v>
      </c>
      <c r="BC2754"/>
    </row>
    <row r="2755" spans="11:55" x14ac:dyDescent="0.4">
      <c r="K2755" s="240" t="s">
        <v>16276</v>
      </c>
      <c r="L2755" s="241" t="s">
        <v>1728</v>
      </c>
      <c r="M2755" s="241">
        <v>4</v>
      </c>
      <c r="N2755" s="241" t="s">
        <v>8804</v>
      </c>
      <c r="O2755" s="241" t="s">
        <v>13273</v>
      </c>
      <c r="P2755" s="241" t="s">
        <v>1267</v>
      </c>
      <c r="AT2755">
        <v>7</v>
      </c>
      <c r="AU2755" t="str">
        <f t="shared" si="84"/>
        <v>30203-7</v>
      </c>
      <c r="AV2755" s="121" t="str">
        <f t="shared" si="85"/>
        <v>R3-30203-19</v>
      </c>
      <c r="AW2755" s="121" t="s">
        <v>6654</v>
      </c>
      <c r="AX2755" s="121" t="s">
        <v>1874</v>
      </c>
      <c r="AY2755" s="139">
        <v>19</v>
      </c>
      <c r="AZ2755" s="139" t="s">
        <v>542</v>
      </c>
      <c r="BA2755" s="139" t="s">
        <v>545</v>
      </c>
      <c r="BB2755" s="139" t="s">
        <v>5089</v>
      </c>
      <c r="BC2755"/>
    </row>
    <row r="2756" spans="11:55" x14ac:dyDescent="0.4">
      <c r="K2756" s="240" t="s">
        <v>16277</v>
      </c>
      <c r="L2756" s="241" t="s">
        <v>1728</v>
      </c>
      <c r="M2756" s="241">
        <v>5</v>
      </c>
      <c r="N2756" s="241" t="s">
        <v>3308</v>
      </c>
      <c r="O2756" s="241" t="s">
        <v>13273</v>
      </c>
      <c r="P2756" s="241" t="s">
        <v>1259</v>
      </c>
      <c r="AT2756">
        <v>8</v>
      </c>
      <c r="AU2756" t="str">
        <f t="shared" ref="AU2756:AU2819" si="86">AX2756&amp;"-"&amp;AT2756</f>
        <v>30203-8</v>
      </c>
      <c r="AV2756" s="121" t="str">
        <f t="shared" ref="AV2756:AV2819" si="87">AW2756&amp;"-"&amp;AX2756&amp;"-"&amp;AY2756</f>
        <v>R3-30203-20</v>
      </c>
      <c r="AW2756" s="121" t="s">
        <v>6654</v>
      </c>
      <c r="AX2756" s="121" t="s">
        <v>1874</v>
      </c>
      <c r="AY2756" s="139">
        <v>20</v>
      </c>
      <c r="AZ2756" s="139" t="s">
        <v>542</v>
      </c>
      <c r="BA2756" s="139" t="s">
        <v>545</v>
      </c>
      <c r="BB2756" s="139" t="s">
        <v>5090</v>
      </c>
      <c r="BC2756"/>
    </row>
    <row r="2757" spans="11:55" x14ac:dyDescent="0.4">
      <c r="K2757" s="240" t="s">
        <v>16278</v>
      </c>
      <c r="L2757" s="241" t="s">
        <v>1728</v>
      </c>
      <c r="M2757" s="241">
        <v>6</v>
      </c>
      <c r="N2757" s="241" t="s">
        <v>8805</v>
      </c>
      <c r="O2757" s="241" t="s">
        <v>13273</v>
      </c>
      <c r="P2757" s="241" t="s">
        <v>6686</v>
      </c>
      <c r="AT2757">
        <v>9</v>
      </c>
      <c r="AU2757" t="str">
        <f t="shared" si="86"/>
        <v>30203-9</v>
      </c>
      <c r="AV2757" s="121" t="str">
        <f t="shared" si="87"/>
        <v>R3-30203-23</v>
      </c>
      <c r="AW2757" s="121" t="s">
        <v>6654</v>
      </c>
      <c r="AX2757" s="121" t="s">
        <v>1874</v>
      </c>
      <c r="AY2757" s="139">
        <v>23</v>
      </c>
      <c r="AZ2757" s="139" t="s">
        <v>542</v>
      </c>
      <c r="BA2757" s="139" t="s">
        <v>545</v>
      </c>
      <c r="BB2757" s="139" t="s">
        <v>5092</v>
      </c>
      <c r="BC2757"/>
    </row>
    <row r="2758" spans="11:55" x14ac:dyDescent="0.4">
      <c r="K2758" s="240" t="s">
        <v>16279</v>
      </c>
      <c r="L2758" s="241" t="s">
        <v>1728</v>
      </c>
      <c r="M2758" s="241">
        <v>7</v>
      </c>
      <c r="N2758" s="241" t="s">
        <v>8806</v>
      </c>
      <c r="O2758" s="241" t="s">
        <v>13273</v>
      </c>
      <c r="P2758" s="241" t="s">
        <v>6686</v>
      </c>
      <c r="AT2758">
        <v>10</v>
      </c>
      <c r="AU2758" t="str">
        <f t="shared" si="86"/>
        <v>30203-10</v>
      </c>
      <c r="AV2758" s="121" t="str">
        <f t="shared" si="87"/>
        <v>R3-30203-24</v>
      </c>
      <c r="AW2758" s="121" t="s">
        <v>6654</v>
      </c>
      <c r="AX2758" s="121" t="s">
        <v>1874</v>
      </c>
      <c r="AY2758" s="139">
        <v>24</v>
      </c>
      <c r="AZ2758" s="139" t="s">
        <v>542</v>
      </c>
      <c r="BA2758" s="139" t="s">
        <v>545</v>
      </c>
      <c r="BB2758" s="139" t="s">
        <v>5093</v>
      </c>
      <c r="BC2758"/>
    </row>
    <row r="2759" spans="11:55" x14ac:dyDescent="0.4">
      <c r="K2759" s="240" t="s">
        <v>16280</v>
      </c>
      <c r="L2759" s="241" t="s">
        <v>1728</v>
      </c>
      <c r="M2759" s="241">
        <v>8</v>
      </c>
      <c r="N2759" s="241" t="s">
        <v>8807</v>
      </c>
      <c r="O2759" s="241" t="s">
        <v>13273</v>
      </c>
      <c r="P2759" s="241" t="s">
        <v>6880</v>
      </c>
      <c r="AT2759">
        <v>11</v>
      </c>
      <c r="AU2759" t="str">
        <f t="shared" si="86"/>
        <v>30203-11</v>
      </c>
      <c r="AV2759" s="121" t="str">
        <f t="shared" si="87"/>
        <v>R3-30203-25</v>
      </c>
      <c r="AW2759" s="121" t="s">
        <v>6654</v>
      </c>
      <c r="AX2759" s="121" t="s">
        <v>1874</v>
      </c>
      <c r="AY2759" s="139">
        <v>25</v>
      </c>
      <c r="AZ2759" s="139" t="s">
        <v>542</v>
      </c>
      <c r="BA2759" s="139" t="s">
        <v>545</v>
      </c>
      <c r="BB2759" s="139" t="s">
        <v>5094</v>
      </c>
      <c r="BC2759"/>
    </row>
    <row r="2760" spans="11:55" x14ac:dyDescent="0.4">
      <c r="K2760" s="240" t="s">
        <v>16281</v>
      </c>
      <c r="L2760" s="241" t="s">
        <v>1728</v>
      </c>
      <c r="M2760" s="241">
        <v>9</v>
      </c>
      <c r="N2760" s="241" t="s">
        <v>8808</v>
      </c>
      <c r="O2760" s="241" t="s">
        <v>13273</v>
      </c>
      <c r="P2760" s="241" t="s">
        <v>6880</v>
      </c>
      <c r="AT2760">
        <v>12</v>
      </c>
      <c r="AU2760" t="str">
        <f t="shared" si="86"/>
        <v>30203-12</v>
      </c>
      <c r="AV2760" s="121" t="str">
        <f t="shared" si="87"/>
        <v>R3-30203-26</v>
      </c>
      <c r="AW2760" s="121" t="s">
        <v>6654</v>
      </c>
      <c r="AX2760" s="121" t="s">
        <v>1874</v>
      </c>
      <c r="AY2760" s="139">
        <v>26</v>
      </c>
      <c r="AZ2760" s="139" t="s">
        <v>542</v>
      </c>
      <c r="BA2760" s="139" t="s">
        <v>545</v>
      </c>
      <c r="BB2760" s="139" t="s">
        <v>5095</v>
      </c>
      <c r="BC2760"/>
    </row>
    <row r="2761" spans="11:55" x14ac:dyDescent="0.4">
      <c r="K2761" s="240" t="s">
        <v>16282</v>
      </c>
      <c r="L2761" s="241" t="s">
        <v>1728</v>
      </c>
      <c r="M2761" s="241">
        <v>10</v>
      </c>
      <c r="N2761" s="241" t="s">
        <v>8809</v>
      </c>
      <c r="O2761" s="241" t="s">
        <v>13273</v>
      </c>
      <c r="P2761" s="241" t="s">
        <v>6681</v>
      </c>
      <c r="AT2761">
        <v>13</v>
      </c>
      <c r="AU2761" t="str">
        <f t="shared" si="86"/>
        <v>30203-13</v>
      </c>
      <c r="AV2761" s="121" t="str">
        <f t="shared" si="87"/>
        <v>R3-30203-27</v>
      </c>
      <c r="AW2761" s="121" t="s">
        <v>6654</v>
      </c>
      <c r="AX2761" s="121" t="s">
        <v>1874</v>
      </c>
      <c r="AY2761" s="139">
        <v>27</v>
      </c>
      <c r="AZ2761" s="139" t="s">
        <v>542</v>
      </c>
      <c r="BA2761" s="139" t="s">
        <v>545</v>
      </c>
      <c r="BB2761" s="139" t="s">
        <v>5096</v>
      </c>
      <c r="BC2761"/>
    </row>
    <row r="2762" spans="11:55" x14ac:dyDescent="0.4">
      <c r="K2762" s="240" t="s">
        <v>16283</v>
      </c>
      <c r="L2762" s="241" t="s">
        <v>1728</v>
      </c>
      <c r="M2762" s="241">
        <v>11</v>
      </c>
      <c r="N2762" s="241" t="s">
        <v>8810</v>
      </c>
      <c r="O2762" s="241" t="s">
        <v>13273</v>
      </c>
      <c r="P2762" s="241" t="s">
        <v>6681</v>
      </c>
      <c r="AT2762">
        <v>14</v>
      </c>
      <c r="AU2762" t="str">
        <f t="shared" si="86"/>
        <v>30203-14</v>
      </c>
      <c r="AV2762" s="121" t="str">
        <f t="shared" si="87"/>
        <v>R3-30203-28</v>
      </c>
      <c r="AW2762" s="121" t="s">
        <v>6654</v>
      </c>
      <c r="AX2762" s="121" t="s">
        <v>1874</v>
      </c>
      <c r="AY2762" s="139">
        <v>28</v>
      </c>
      <c r="AZ2762" s="139" t="s">
        <v>542</v>
      </c>
      <c r="BA2762" s="139" t="s">
        <v>545</v>
      </c>
      <c r="BB2762" s="139" t="s">
        <v>4797</v>
      </c>
      <c r="BC2762"/>
    </row>
    <row r="2763" spans="11:55" x14ac:dyDescent="0.4">
      <c r="K2763" s="240" t="s">
        <v>16284</v>
      </c>
      <c r="L2763" s="241" t="s">
        <v>1728</v>
      </c>
      <c r="M2763" s="241">
        <v>12</v>
      </c>
      <c r="N2763" s="241" t="s">
        <v>8811</v>
      </c>
      <c r="O2763" s="241" t="s">
        <v>13273</v>
      </c>
      <c r="P2763" s="241" t="s">
        <v>6681</v>
      </c>
      <c r="AT2763">
        <v>15</v>
      </c>
      <c r="AU2763" t="str">
        <f t="shared" si="86"/>
        <v>30203-15</v>
      </c>
      <c r="AV2763" s="121" t="str">
        <f t="shared" si="87"/>
        <v>R3-30203-29</v>
      </c>
      <c r="AW2763" s="121" t="s">
        <v>6654</v>
      </c>
      <c r="AX2763" s="121" t="s">
        <v>1874</v>
      </c>
      <c r="AY2763" s="139">
        <v>29</v>
      </c>
      <c r="AZ2763" s="139" t="s">
        <v>542</v>
      </c>
      <c r="BA2763" s="139" t="s">
        <v>545</v>
      </c>
      <c r="BB2763" s="139" t="s">
        <v>829</v>
      </c>
      <c r="BC2763"/>
    </row>
    <row r="2764" spans="11:55" x14ac:dyDescent="0.4">
      <c r="K2764" s="240" t="s">
        <v>16285</v>
      </c>
      <c r="L2764" s="241" t="s">
        <v>1728</v>
      </c>
      <c r="M2764" s="241">
        <v>13</v>
      </c>
      <c r="N2764" s="241" t="s">
        <v>8812</v>
      </c>
      <c r="O2764" s="241" t="s">
        <v>13273</v>
      </c>
      <c r="P2764" s="241" t="s">
        <v>6681</v>
      </c>
      <c r="AT2764">
        <v>16</v>
      </c>
      <c r="AU2764" t="str">
        <f t="shared" si="86"/>
        <v>30203-16</v>
      </c>
      <c r="AV2764" s="121" t="str">
        <f t="shared" si="87"/>
        <v>R3-30203-31</v>
      </c>
      <c r="AW2764" s="121" t="s">
        <v>6654</v>
      </c>
      <c r="AX2764" s="121" t="s">
        <v>1874</v>
      </c>
      <c r="AY2764" s="139">
        <v>31</v>
      </c>
      <c r="AZ2764" s="139" t="s">
        <v>542</v>
      </c>
      <c r="BA2764" s="139" t="s">
        <v>545</v>
      </c>
      <c r="BB2764" s="139" t="s">
        <v>5097</v>
      </c>
      <c r="BC2764"/>
    </row>
    <row r="2765" spans="11:55" x14ac:dyDescent="0.4">
      <c r="K2765" s="240" t="s">
        <v>16286</v>
      </c>
      <c r="L2765" s="241" t="s">
        <v>1728</v>
      </c>
      <c r="M2765" s="241">
        <v>14</v>
      </c>
      <c r="N2765" s="241" t="s">
        <v>8813</v>
      </c>
      <c r="O2765" s="241" t="s">
        <v>13273</v>
      </c>
      <c r="P2765" s="241" t="s">
        <v>6681</v>
      </c>
      <c r="AT2765">
        <v>1</v>
      </c>
      <c r="AU2765" t="str">
        <f t="shared" si="86"/>
        <v>30205-1</v>
      </c>
      <c r="AV2765" s="121" t="str">
        <f t="shared" si="87"/>
        <v>R3-30205-27</v>
      </c>
      <c r="AW2765" s="121" t="s">
        <v>6654</v>
      </c>
      <c r="AX2765" s="121" t="s">
        <v>1876</v>
      </c>
      <c r="AY2765" s="139">
        <v>27</v>
      </c>
      <c r="AZ2765" s="139" t="s">
        <v>542</v>
      </c>
      <c r="BA2765" s="139" t="s">
        <v>546</v>
      </c>
      <c r="BB2765" s="139" t="s">
        <v>5098</v>
      </c>
      <c r="BC2765"/>
    </row>
    <row r="2766" spans="11:55" x14ac:dyDescent="0.4">
      <c r="K2766" s="240" t="s">
        <v>16287</v>
      </c>
      <c r="L2766" s="241" t="s">
        <v>1728</v>
      </c>
      <c r="M2766" s="241">
        <v>15</v>
      </c>
      <c r="N2766" s="241" t="s">
        <v>8814</v>
      </c>
      <c r="O2766" s="241" t="s">
        <v>13274</v>
      </c>
      <c r="P2766" s="241" t="s">
        <v>6686</v>
      </c>
      <c r="AT2766">
        <v>2</v>
      </c>
      <c r="AU2766" t="str">
        <f t="shared" si="86"/>
        <v>30205-2</v>
      </c>
      <c r="AV2766" s="121" t="str">
        <f t="shared" si="87"/>
        <v>R3-30205-28</v>
      </c>
      <c r="AW2766" s="121" t="s">
        <v>6654</v>
      </c>
      <c r="AX2766" s="121" t="s">
        <v>1876</v>
      </c>
      <c r="AY2766" s="139">
        <v>28</v>
      </c>
      <c r="AZ2766" s="139" t="s">
        <v>542</v>
      </c>
      <c r="BA2766" s="139" t="s">
        <v>546</v>
      </c>
      <c r="BB2766" s="139" t="s">
        <v>5099</v>
      </c>
      <c r="BC2766"/>
    </row>
    <row r="2767" spans="11:55" x14ac:dyDescent="0.4">
      <c r="K2767" s="240" t="s">
        <v>16288</v>
      </c>
      <c r="L2767" s="241" t="s">
        <v>1728</v>
      </c>
      <c r="M2767" s="241">
        <v>16</v>
      </c>
      <c r="N2767" s="241" t="s">
        <v>8815</v>
      </c>
      <c r="O2767" s="241" t="s">
        <v>13274</v>
      </c>
      <c r="P2767" s="241" t="s">
        <v>6686</v>
      </c>
      <c r="AT2767">
        <v>3</v>
      </c>
      <c r="AU2767" t="str">
        <f t="shared" si="86"/>
        <v>30205-3</v>
      </c>
      <c r="AV2767" s="121" t="str">
        <f t="shared" si="87"/>
        <v>R3-30205-29</v>
      </c>
      <c r="AW2767" s="121" t="s">
        <v>6654</v>
      </c>
      <c r="AX2767" s="121" t="s">
        <v>1876</v>
      </c>
      <c r="AY2767" s="139">
        <v>29</v>
      </c>
      <c r="AZ2767" s="139" t="s">
        <v>542</v>
      </c>
      <c r="BA2767" s="139" t="s">
        <v>546</v>
      </c>
      <c r="BB2767" s="139" t="s">
        <v>5100</v>
      </c>
      <c r="BC2767"/>
    </row>
    <row r="2768" spans="11:55" x14ac:dyDescent="0.4">
      <c r="K2768" s="240" t="s">
        <v>16289</v>
      </c>
      <c r="L2768" s="241" t="s">
        <v>1728</v>
      </c>
      <c r="M2768" s="241">
        <v>17</v>
      </c>
      <c r="N2768" s="241" t="s">
        <v>8816</v>
      </c>
      <c r="O2768" s="241" t="s">
        <v>13273</v>
      </c>
      <c r="P2768" s="241" t="s">
        <v>2143</v>
      </c>
      <c r="AT2768">
        <v>4</v>
      </c>
      <c r="AU2768" t="str">
        <f t="shared" si="86"/>
        <v>30205-4</v>
      </c>
      <c r="AV2768" s="121" t="str">
        <f t="shared" si="87"/>
        <v>R3-30205-30</v>
      </c>
      <c r="AW2768" s="121" t="s">
        <v>6654</v>
      </c>
      <c r="AX2768" s="121" t="s">
        <v>1876</v>
      </c>
      <c r="AY2768" s="139">
        <v>30</v>
      </c>
      <c r="AZ2768" s="139" t="s">
        <v>542</v>
      </c>
      <c r="BA2768" s="139" t="s">
        <v>546</v>
      </c>
      <c r="BB2768" s="139" t="s">
        <v>5101</v>
      </c>
      <c r="BC2768"/>
    </row>
    <row r="2769" spans="11:55" x14ac:dyDescent="0.4">
      <c r="K2769" s="240" t="s">
        <v>16290</v>
      </c>
      <c r="L2769" s="241" t="s">
        <v>1728</v>
      </c>
      <c r="M2769" s="241">
        <v>18</v>
      </c>
      <c r="N2769" s="241" t="s">
        <v>8817</v>
      </c>
      <c r="O2769" s="241" t="s">
        <v>13273</v>
      </c>
      <c r="P2769" s="241" t="s">
        <v>2143</v>
      </c>
      <c r="AT2769">
        <v>5</v>
      </c>
      <c r="AU2769" t="str">
        <f t="shared" si="86"/>
        <v>30205-5</v>
      </c>
      <c r="AV2769" s="121" t="str">
        <f t="shared" si="87"/>
        <v>R3-30205-31</v>
      </c>
      <c r="AW2769" s="121" t="s">
        <v>6654</v>
      </c>
      <c r="AX2769" s="121" t="s">
        <v>1876</v>
      </c>
      <c r="AY2769" s="139">
        <v>31</v>
      </c>
      <c r="AZ2769" s="139" t="s">
        <v>542</v>
      </c>
      <c r="BA2769" s="139" t="s">
        <v>546</v>
      </c>
      <c r="BB2769" s="139" t="s">
        <v>5102</v>
      </c>
      <c r="BC2769"/>
    </row>
    <row r="2770" spans="11:55" x14ac:dyDescent="0.4">
      <c r="K2770" s="240" t="s">
        <v>16291</v>
      </c>
      <c r="L2770" s="241" t="s">
        <v>1728</v>
      </c>
      <c r="M2770" s="241">
        <v>19</v>
      </c>
      <c r="N2770" s="241" t="s">
        <v>8818</v>
      </c>
      <c r="O2770" s="241" t="s">
        <v>13273</v>
      </c>
      <c r="P2770" s="241" t="s">
        <v>1267</v>
      </c>
      <c r="AT2770">
        <v>3</v>
      </c>
      <c r="AU2770" t="str">
        <f t="shared" si="86"/>
        <v>30206-3</v>
      </c>
      <c r="AV2770" s="121" t="str">
        <f t="shared" si="87"/>
        <v>R3-30206-8</v>
      </c>
      <c r="AW2770" s="121" t="s">
        <v>6654</v>
      </c>
      <c r="AX2770" s="121" t="s">
        <v>1877</v>
      </c>
      <c r="AY2770" s="139">
        <v>8</v>
      </c>
      <c r="AZ2770" s="139" t="s">
        <v>542</v>
      </c>
      <c r="BA2770" s="139" t="s">
        <v>547</v>
      </c>
      <c r="BB2770" s="139" t="s">
        <v>880</v>
      </c>
      <c r="BC2770"/>
    </row>
    <row r="2771" spans="11:55" x14ac:dyDescent="0.4">
      <c r="K2771" s="240" t="s">
        <v>16292</v>
      </c>
      <c r="L2771" s="241" t="s">
        <v>1729</v>
      </c>
      <c r="M2771" s="241">
        <v>1</v>
      </c>
      <c r="N2771" s="241" t="s">
        <v>5253</v>
      </c>
      <c r="O2771" s="241" t="s">
        <v>13273</v>
      </c>
      <c r="P2771" s="241" t="s">
        <v>1259</v>
      </c>
      <c r="AT2771">
        <v>4</v>
      </c>
      <c r="AU2771" t="str">
        <f t="shared" si="86"/>
        <v>30206-4</v>
      </c>
      <c r="AV2771" s="121" t="str">
        <f t="shared" si="87"/>
        <v>R3-30206-9</v>
      </c>
      <c r="AW2771" s="121" t="s">
        <v>6654</v>
      </c>
      <c r="AX2771" s="121" t="s">
        <v>1877</v>
      </c>
      <c r="AY2771" s="139">
        <v>9</v>
      </c>
      <c r="AZ2771" s="139" t="s">
        <v>542</v>
      </c>
      <c r="BA2771" s="139" t="s">
        <v>547</v>
      </c>
      <c r="BB2771" s="139" t="s">
        <v>5105</v>
      </c>
      <c r="BC2771"/>
    </row>
    <row r="2772" spans="11:55" x14ac:dyDescent="0.4">
      <c r="K2772" s="240" t="s">
        <v>16293</v>
      </c>
      <c r="L2772" s="241" t="s">
        <v>1729</v>
      </c>
      <c r="M2772" s="241">
        <v>2</v>
      </c>
      <c r="N2772" s="241" t="s">
        <v>8819</v>
      </c>
      <c r="O2772" s="241" t="s">
        <v>13273</v>
      </c>
      <c r="P2772" s="241" t="s">
        <v>1259</v>
      </c>
      <c r="AT2772">
        <v>1</v>
      </c>
      <c r="AU2772" t="str">
        <f t="shared" si="86"/>
        <v>30208-1</v>
      </c>
      <c r="AV2772" s="121" t="str">
        <f t="shared" si="87"/>
        <v>R3-30208-7</v>
      </c>
      <c r="AW2772" s="121" t="s">
        <v>6654</v>
      </c>
      <c r="AX2772" s="121" t="s">
        <v>1879</v>
      </c>
      <c r="AY2772" s="139">
        <v>7</v>
      </c>
      <c r="AZ2772" s="139" t="s">
        <v>542</v>
      </c>
      <c r="BA2772" s="139" t="s">
        <v>548</v>
      </c>
      <c r="BB2772" s="139" t="s">
        <v>5106</v>
      </c>
      <c r="BC2772"/>
    </row>
    <row r="2773" spans="11:55" x14ac:dyDescent="0.4">
      <c r="K2773" s="240" t="s">
        <v>16294</v>
      </c>
      <c r="L2773" s="241" t="s">
        <v>1729</v>
      </c>
      <c r="M2773" s="241">
        <v>3</v>
      </c>
      <c r="N2773" s="241" t="s">
        <v>8820</v>
      </c>
      <c r="O2773" s="241" t="s">
        <v>13273</v>
      </c>
      <c r="P2773" s="241" t="s">
        <v>1259</v>
      </c>
      <c r="AT2773">
        <v>1</v>
      </c>
      <c r="AU2773" t="str">
        <f t="shared" si="86"/>
        <v>30209-1</v>
      </c>
      <c r="AV2773" s="121" t="str">
        <f t="shared" si="87"/>
        <v>R3-30209-21</v>
      </c>
      <c r="AW2773" s="121" t="s">
        <v>6654</v>
      </c>
      <c r="AX2773" s="121" t="s">
        <v>1880</v>
      </c>
      <c r="AY2773" s="139">
        <v>21</v>
      </c>
      <c r="AZ2773" s="139" t="s">
        <v>542</v>
      </c>
      <c r="BA2773" s="139" t="s">
        <v>549</v>
      </c>
      <c r="BB2773" s="139" t="s">
        <v>5108</v>
      </c>
      <c r="BC2773"/>
    </row>
    <row r="2774" spans="11:55" x14ac:dyDescent="0.4">
      <c r="K2774" s="240" t="s">
        <v>16295</v>
      </c>
      <c r="L2774" s="241" t="s">
        <v>1729</v>
      </c>
      <c r="M2774" s="241">
        <v>4</v>
      </c>
      <c r="N2774" s="241" t="s">
        <v>8821</v>
      </c>
      <c r="O2774" s="241" t="s">
        <v>13273</v>
      </c>
      <c r="P2774" s="241" t="s">
        <v>1259</v>
      </c>
      <c r="AT2774">
        <v>2</v>
      </c>
      <c r="AU2774" t="str">
        <f t="shared" si="86"/>
        <v>30209-2</v>
      </c>
      <c r="AV2774" s="121" t="str">
        <f t="shared" si="87"/>
        <v>R3-30209-22</v>
      </c>
      <c r="AW2774" s="121" t="s">
        <v>6654</v>
      </c>
      <c r="AX2774" s="121" t="s">
        <v>1880</v>
      </c>
      <c r="AY2774" s="139">
        <v>22</v>
      </c>
      <c r="AZ2774" s="139" t="s">
        <v>542</v>
      </c>
      <c r="BA2774" s="139" t="s">
        <v>549</v>
      </c>
      <c r="BB2774" s="139" t="s">
        <v>5109</v>
      </c>
      <c r="BC2774"/>
    </row>
    <row r="2775" spans="11:55" x14ac:dyDescent="0.4">
      <c r="K2775" s="240" t="s">
        <v>16296</v>
      </c>
      <c r="L2775" s="241" t="s">
        <v>1729</v>
      </c>
      <c r="M2775" s="241">
        <v>5</v>
      </c>
      <c r="N2775" s="241" t="s">
        <v>2984</v>
      </c>
      <c r="O2775" s="241" t="s">
        <v>13273</v>
      </c>
      <c r="P2775" s="241" t="s">
        <v>2143</v>
      </c>
      <c r="AT2775">
        <v>1</v>
      </c>
      <c r="AU2775" t="str">
        <f t="shared" si="86"/>
        <v>30366-1</v>
      </c>
      <c r="AV2775" s="121" t="str">
        <f t="shared" si="87"/>
        <v>R3-30366-9</v>
      </c>
      <c r="AW2775" s="121" t="s">
        <v>6654</v>
      </c>
      <c r="AX2775" s="121" t="s">
        <v>1887</v>
      </c>
      <c r="AY2775" s="139">
        <v>9</v>
      </c>
      <c r="AZ2775" s="139" t="s">
        <v>542</v>
      </c>
      <c r="BA2775" s="139" t="s">
        <v>552</v>
      </c>
      <c r="BB2775" s="139" t="s">
        <v>5125</v>
      </c>
      <c r="BC2775"/>
    </row>
    <row r="2776" spans="11:55" x14ac:dyDescent="0.4">
      <c r="K2776" s="240" t="s">
        <v>16297</v>
      </c>
      <c r="L2776" s="241" t="s">
        <v>1729</v>
      </c>
      <c r="M2776" s="241">
        <v>6</v>
      </c>
      <c r="N2776" s="241" t="s">
        <v>8822</v>
      </c>
      <c r="O2776" s="241" t="s">
        <v>13273</v>
      </c>
      <c r="P2776" s="241" t="s">
        <v>1267</v>
      </c>
      <c r="AT2776">
        <v>1</v>
      </c>
      <c r="AU2776" t="str">
        <f t="shared" si="86"/>
        <v>30382-1</v>
      </c>
      <c r="AV2776" s="121" t="str">
        <f t="shared" si="87"/>
        <v>R3-30382-16</v>
      </c>
      <c r="AW2776" s="121" t="s">
        <v>6654</v>
      </c>
      <c r="AX2776" s="121" t="s">
        <v>1889</v>
      </c>
      <c r="AY2776" s="139">
        <v>16</v>
      </c>
      <c r="AZ2776" s="139" t="s">
        <v>542</v>
      </c>
      <c r="BA2776" s="139" t="s">
        <v>67</v>
      </c>
      <c r="BB2776" s="139" t="s">
        <v>5126</v>
      </c>
      <c r="BC2776"/>
    </row>
    <row r="2777" spans="11:55" x14ac:dyDescent="0.4">
      <c r="K2777" s="240" t="s">
        <v>16298</v>
      </c>
      <c r="L2777" s="241" t="s">
        <v>1729</v>
      </c>
      <c r="M2777" s="241">
        <v>7</v>
      </c>
      <c r="N2777" s="241" t="s">
        <v>8823</v>
      </c>
      <c r="O2777" s="241" t="s">
        <v>13273</v>
      </c>
      <c r="P2777" s="241" t="s">
        <v>2144</v>
      </c>
      <c r="AT2777">
        <v>2</v>
      </c>
      <c r="AU2777" t="str">
        <f t="shared" si="86"/>
        <v>30382-2</v>
      </c>
      <c r="AV2777" s="121" t="str">
        <f t="shared" si="87"/>
        <v>R3-30382-17</v>
      </c>
      <c r="AW2777" s="121" t="s">
        <v>6654</v>
      </c>
      <c r="AX2777" s="121" t="s">
        <v>1889</v>
      </c>
      <c r="AY2777" s="139">
        <v>17</v>
      </c>
      <c r="AZ2777" s="139" t="s">
        <v>542</v>
      </c>
      <c r="BA2777" s="139" t="s">
        <v>67</v>
      </c>
      <c r="BB2777" s="139" t="s">
        <v>5127</v>
      </c>
      <c r="BC2777"/>
    </row>
    <row r="2778" spans="11:55" x14ac:dyDescent="0.4">
      <c r="K2778" s="240" t="s">
        <v>16299</v>
      </c>
      <c r="L2778" s="241" t="s">
        <v>1729</v>
      </c>
      <c r="M2778" s="241">
        <v>8</v>
      </c>
      <c r="N2778" s="241" t="s">
        <v>3089</v>
      </c>
      <c r="O2778" s="241" t="s">
        <v>13273</v>
      </c>
      <c r="P2778" s="241" t="s">
        <v>2144</v>
      </c>
      <c r="AT2778">
        <v>3</v>
      </c>
      <c r="AU2778" t="str">
        <f t="shared" si="86"/>
        <v>30382-3</v>
      </c>
      <c r="AV2778" s="121" t="str">
        <f t="shared" si="87"/>
        <v>R3-30382-18</v>
      </c>
      <c r="AW2778" s="121" t="s">
        <v>6654</v>
      </c>
      <c r="AX2778" s="121" t="s">
        <v>1889</v>
      </c>
      <c r="AY2778" s="139">
        <v>18</v>
      </c>
      <c r="AZ2778" s="139" t="s">
        <v>542</v>
      </c>
      <c r="BA2778" s="139" t="s">
        <v>67</v>
      </c>
      <c r="BB2778" s="139" t="s">
        <v>5128</v>
      </c>
      <c r="BC2778"/>
    </row>
    <row r="2779" spans="11:55" x14ac:dyDescent="0.4">
      <c r="K2779" s="240" t="s">
        <v>16300</v>
      </c>
      <c r="L2779" s="241" t="s">
        <v>1729</v>
      </c>
      <c r="M2779" s="241">
        <v>9</v>
      </c>
      <c r="N2779" s="241" t="s">
        <v>8824</v>
      </c>
      <c r="O2779" s="241" t="s">
        <v>13273</v>
      </c>
      <c r="P2779" s="241" t="s">
        <v>2144</v>
      </c>
      <c r="AT2779">
        <v>4</v>
      </c>
      <c r="AU2779" t="str">
        <f t="shared" si="86"/>
        <v>30382-4</v>
      </c>
      <c r="AV2779" s="121" t="str">
        <f t="shared" si="87"/>
        <v>R3-30382-19</v>
      </c>
      <c r="AW2779" s="121" t="s">
        <v>6654</v>
      </c>
      <c r="AX2779" s="121" t="s">
        <v>1889</v>
      </c>
      <c r="AY2779" s="139">
        <v>19</v>
      </c>
      <c r="AZ2779" s="139" t="s">
        <v>542</v>
      </c>
      <c r="BA2779" s="139" t="s">
        <v>67</v>
      </c>
      <c r="BB2779" s="139" t="s">
        <v>5129</v>
      </c>
      <c r="BC2779"/>
    </row>
    <row r="2780" spans="11:55" x14ac:dyDescent="0.4">
      <c r="K2780" s="240" t="s">
        <v>16301</v>
      </c>
      <c r="L2780" s="241" t="s">
        <v>1729</v>
      </c>
      <c r="M2780" s="241">
        <v>10</v>
      </c>
      <c r="N2780" s="241" t="s">
        <v>8825</v>
      </c>
      <c r="O2780" s="241" t="s">
        <v>13273</v>
      </c>
      <c r="P2780" s="241" t="s">
        <v>2144</v>
      </c>
      <c r="AT2780">
        <v>1</v>
      </c>
      <c r="AU2780" t="str">
        <f t="shared" si="86"/>
        <v>30390-1</v>
      </c>
      <c r="AV2780" s="121" t="str">
        <f t="shared" si="87"/>
        <v>R3-30390-7</v>
      </c>
      <c r="AW2780" s="121" t="s">
        <v>6654</v>
      </c>
      <c r="AX2780" s="121" t="s">
        <v>1891</v>
      </c>
      <c r="AY2780" s="139">
        <v>7</v>
      </c>
      <c r="AZ2780" s="139" t="s">
        <v>542</v>
      </c>
      <c r="BA2780" s="139" t="s">
        <v>553</v>
      </c>
      <c r="BB2780" s="139" t="s">
        <v>5130</v>
      </c>
      <c r="BC2780"/>
    </row>
    <row r="2781" spans="11:55" x14ac:dyDescent="0.4">
      <c r="K2781" s="240" t="s">
        <v>16302</v>
      </c>
      <c r="L2781" s="241" t="s">
        <v>1729</v>
      </c>
      <c r="M2781" s="241">
        <v>11</v>
      </c>
      <c r="N2781" s="241" t="s">
        <v>8826</v>
      </c>
      <c r="O2781" s="241" t="s">
        <v>13273</v>
      </c>
      <c r="P2781" s="241" t="s">
        <v>2144</v>
      </c>
      <c r="AT2781">
        <v>1</v>
      </c>
      <c r="AU2781" t="str">
        <f t="shared" si="86"/>
        <v>30401-1</v>
      </c>
      <c r="AV2781" s="121" t="str">
        <f t="shared" si="87"/>
        <v>R3-30401-10</v>
      </c>
      <c r="AW2781" s="121" t="s">
        <v>6654</v>
      </c>
      <c r="AX2781" s="121" t="s">
        <v>1894</v>
      </c>
      <c r="AY2781" s="139">
        <v>10</v>
      </c>
      <c r="AZ2781" s="139" t="s">
        <v>542</v>
      </c>
      <c r="BA2781" s="139" t="s">
        <v>555</v>
      </c>
      <c r="BB2781" s="139" t="s">
        <v>5140</v>
      </c>
      <c r="BC2781"/>
    </row>
    <row r="2782" spans="11:55" x14ac:dyDescent="0.4">
      <c r="K2782" s="240" t="s">
        <v>16303</v>
      </c>
      <c r="L2782" s="241" t="s">
        <v>1729</v>
      </c>
      <c r="M2782" s="241">
        <v>12</v>
      </c>
      <c r="N2782" s="241" t="s">
        <v>8827</v>
      </c>
      <c r="O2782" s="241" t="s">
        <v>13273</v>
      </c>
      <c r="P2782" s="241" t="s">
        <v>2144</v>
      </c>
      <c r="AT2782">
        <v>2</v>
      </c>
      <c r="AU2782" t="str">
        <f t="shared" si="86"/>
        <v>30401-2</v>
      </c>
      <c r="AV2782" s="121" t="str">
        <f t="shared" si="87"/>
        <v>R3-30401-11</v>
      </c>
      <c r="AW2782" s="121" t="s">
        <v>6654</v>
      </c>
      <c r="AX2782" s="121" t="s">
        <v>1894</v>
      </c>
      <c r="AY2782" s="139">
        <v>11</v>
      </c>
      <c r="AZ2782" s="139" t="s">
        <v>542</v>
      </c>
      <c r="BA2782" s="139" t="s">
        <v>555</v>
      </c>
      <c r="BB2782" s="139" t="s">
        <v>5141</v>
      </c>
      <c r="BC2782"/>
    </row>
    <row r="2783" spans="11:55" x14ac:dyDescent="0.4">
      <c r="K2783" s="240" t="s">
        <v>16304</v>
      </c>
      <c r="L2783" s="241" t="s">
        <v>1729</v>
      </c>
      <c r="M2783" s="241">
        <v>13</v>
      </c>
      <c r="N2783" s="241" t="s">
        <v>8828</v>
      </c>
      <c r="O2783" s="241" t="s">
        <v>13273</v>
      </c>
      <c r="P2783" s="241" t="s">
        <v>2144</v>
      </c>
      <c r="AT2783">
        <v>1</v>
      </c>
      <c r="AU2783" t="str">
        <f t="shared" si="86"/>
        <v>30428-1</v>
      </c>
      <c r="AV2783" s="121" t="str">
        <f t="shared" si="87"/>
        <v>R3-30428-39</v>
      </c>
      <c r="AW2783" s="121" t="s">
        <v>6654</v>
      </c>
      <c r="AX2783" s="121" t="s">
        <v>1901</v>
      </c>
      <c r="AY2783" s="139">
        <v>39</v>
      </c>
      <c r="AZ2783" s="139" t="s">
        <v>542</v>
      </c>
      <c r="BA2783" s="139" t="s">
        <v>556</v>
      </c>
      <c r="BB2783" s="139" t="s">
        <v>829</v>
      </c>
      <c r="BC2783"/>
    </row>
    <row r="2784" spans="11:55" x14ac:dyDescent="0.4">
      <c r="K2784" s="240" t="s">
        <v>16305</v>
      </c>
      <c r="L2784" s="241" t="s">
        <v>1729</v>
      </c>
      <c r="M2784" s="241">
        <v>14</v>
      </c>
      <c r="N2784" s="241" t="s">
        <v>8829</v>
      </c>
      <c r="O2784" s="241" t="s">
        <v>13273</v>
      </c>
      <c r="P2784" s="241" t="s">
        <v>2144</v>
      </c>
      <c r="AT2784">
        <v>8</v>
      </c>
      <c r="AU2784" t="str">
        <f t="shared" si="86"/>
        <v>31000-8</v>
      </c>
      <c r="AV2784" s="121" t="str">
        <f t="shared" si="87"/>
        <v>R3-31000-23</v>
      </c>
      <c r="AW2784" s="121" t="s">
        <v>6654</v>
      </c>
      <c r="AX2784" s="121" t="s">
        <v>1367</v>
      </c>
      <c r="AY2784" s="139">
        <v>23</v>
      </c>
      <c r="AZ2784" s="139" t="s">
        <v>557</v>
      </c>
      <c r="BA2784" s="139" t="s">
        <v>6655</v>
      </c>
      <c r="BB2784" s="139" t="s">
        <v>5159</v>
      </c>
      <c r="BC2784"/>
    </row>
    <row r="2785" spans="11:55" x14ac:dyDescent="0.4">
      <c r="K2785" s="240" t="s">
        <v>16306</v>
      </c>
      <c r="L2785" s="241" t="s">
        <v>1729</v>
      </c>
      <c r="M2785" s="241">
        <v>16</v>
      </c>
      <c r="N2785" s="241" t="s">
        <v>8830</v>
      </c>
      <c r="O2785" s="241" t="s">
        <v>13273</v>
      </c>
      <c r="P2785" s="241" t="s">
        <v>2144</v>
      </c>
      <c r="AT2785">
        <v>9</v>
      </c>
      <c r="AU2785" t="str">
        <f t="shared" si="86"/>
        <v>31000-9</v>
      </c>
      <c r="AV2785" s="121" t="str">
        <f t="shared" si="87"/>
        <v>R3-31000-37</v>
      </c>
      <c r="AW2785" s="121" t="s">
        <v>6654</v>
      </c>
      <c r="AX2785" s="121" t="s">
        <v>1367</v>
      </c>
      <c r="AY2785" s="139">
        <v>37</v>
      </c>
      <c r="AZ2785" s="139" t="s">
        <v>557</v>
      </c>
      <c r="BA2785" s="139" t="s">
        <v>6655</v>
      </c>
      <c r="BB2785" s="139" t="s">
        <v>5160</v>
      </c>
      <c r="BC2785"/>
    </row>
    <row r="2786" spans="11:55" x14ac:dyDescent="0.4">
      <c r="K2786" s="240" t="s">
        <v>16307</v>
      </c>
      <c r="L2786" s="241" t="s">
        <v>1729</v>
      </c>
      <c r="M2786" s="241">
        <v>17</v>
      </c>
      <c r="N2786" s="241" t="s">
        <v>8831</v>
      </c>
      <c r="O2786" s="241" t="s">
        <v>13273</v>
      </c>
      <c r="P2786" s="241" t="s">
        <v>2144</v>
      </c>
      <c r="AT2786">
        <v>10</v>
      </c>
      <c r="AU2786" t="str">
        <f t="shared" si="86"/>
        <v>31000-10</v>
      </c>
      <c r="AV2786" s="121" t="str">
        <f t="shared" si="87"/>
        <v>R3-31000-79</v>
      </c>
      <c r="AW2786" s="121" t="s">
        <v>6654</v>
      </c>
      <c r="AX2786" s="121" t="s">
        <v>1367</v>
      </c>
      <c r="AY2786" s="139">
        <v>79</v>
      </c>
      <c r="AZ2786" s="139" t="s">
        <v>557</v>
      </c>
      <c r="BA2786" s="139" t="s">
        <v>6655</v>
      </c>
      <c r="BB2786" s="139" t="s">
        <v>5164</v>
      </c>
      <c r="BC2786"/>
    </row>
    <row r="2787" spans="11:55" x14ac:dyDescent="0.4">
      <c r="K2787" s="240" t="s">
        <v>16308</v>
      </c>
      <c r="L2787" s="241" t="s">
        <v>1729</v>
      </c>
      <c r="M2787" s="241">
        <v>18</v>
      </c>
      <c r="N2787" s="241" t="s">
        <v>1027</v>
      </c>
      <c r="O2787" s="241" t="s">
        <v>13273</v>
      </c>
      <c r="P2787" s="241" t="s">
        <v>2144</v>
      </c>
      <c r="AT2787">
        <v>11</v>
      </c>
      <c r="AU2787" t="str">
        <f t="shared" si="86"/>
        <v>31000-11</v>
      </c>
      <c r="AV2787" s="121" t="str">
        <f t="shared" si="87"/>
        <v>R3-31000-115</v>
      </c>
      <c r="AW2787" s="121" t="s">
        <v>6654</v>
      </c>
      <c r="AX2787" s="121" t="s">
        <v>1367</v>
      </c>
      <c r="AY2787" s="139">
        <v>115</v>
      </c>
      <c r="AZ2787" s="139" t="s">
        <v>557</v>
      </c>
      <c r="BA2787" s="139" t="s">
        <v>6655</v>
      </c>
      <c r="BB2787" s="139" t="s">
        <v>5166</v>
      </c>
      <c r="BC2787"/>
    </row>
    <row r="2788" spans="11:55" x14ac:dyDescent="0.4">
      <c r="K2788" s="240" t="s">
        <v>16309</v>
      </c>
      <c r="L2788" s="241" t="s">
        <v>1729</v>
      </c>
      <c r="M2788" s="241">
        <v>19</v>
      </c>
      <c r="N2788" s="241" t="s">
        <v>8832</v>
      </c>
      <c r="O2788" s="241" t="s">
        <v>13273</v>
      </c>
      <c r="P2788" s="241" t="s">
        <v>2144</v>
      </c>
      <c r="AT2788">
        <v>12</v>
      </c>
      <c r="AU2788" t="str">
        <f t="shared" si="86"/>
        <v>31000-12</v>
      </c>
      <c r="AV2788" s="121" t="str">
        <f t="shared" si="87"/>
        <v>R3-31000-116</v>
      </c>
      <c r="AW2788" s="121" t="s">
        <v>6654</v>
      </c>
      <c r="AX2788" s="121" t="s">
        <v>1367</v>
      </c>
      <c r="AY2788" s="139">
        <v>116</v>
      </c>
      <c r="AZ2788" s="139" t="s">
        <v>557</v>
      </c>
      <c r="BA2788" s="139" t="s">
        <v>6655</v>
      </c>
      <c r="BB2788" s="139" t="s">
        <v>5167</v>
      </c>
      <c r="BC2788"/>
    </row>
    <row r="2789" spans="11:55" x14ac:dyDescent="0.4">
      <c r="K2789" s="240" t="s">
        <v>16310</v>
      </c>
      <c r="L2789" s="241" t="s">
        <v>1729</v>
      </c>
      <c r="M2789" s="241">
        <v>20</v>
      </c>
      <c r="N2789" s="241" t="s">
        <v>8833</v>
      </c>
      <c r="O2789" s="241" t="s">
        <v>13273</v>
      </c>
      <c r="P2789" s="241" t="s">
        <v>2144</v>
      </c>
      <c r="AT2789">
        <v>13</v>
      </c>
      <c r="AU2789" t="str">
        <f t="shared" si="86"/>
        <v>31000-13</v>
      </c>
      <c r="AV2789" s="121" t="str">
        <f t="shared" si="87"/>
        <v>R3-31000-142</v>
      </c>
      <c r="AW2789" s="121" t="s">
        <v>6654</v>
      </c>
      <c r="AX2789" s="121" t="s">
        <v>1367</v>
      </c>
      <c r="AY2789" s="139">
        <v>142</v>
      </c>
      <c r="AZ2789" s="139" t="s">
        <v>557</v>
      </c>
      <c r="BA2789" s="139" t="s">
        <v>6655</v>
      </c>
      <c r="BB2789" s="139" t="s">
        <v>2145</v>
      </c>
      <c r="BC2789"/>
    </row>
    <row r="2790" spans="11:55" x14ac:dyDescent="0.4">
      <c r="K2790" s="240" t="s">
        <v>16311</v>
      </c>
      <c r="L2790" s="241" t="s">
        <v>1729</v>
      </c>
      <c r="M2790" s="241">
        <v>21</v>
      </c>
      <c r="N2790" s="241" t="s">
        <v>8834</v>
      </c>
      <c r="O2790" s="241" t="s">
        <v>13273</v>
      </c>
      <c r="P2790" s="241" t="s">
        <v>2144</v>
      </c>
      <c r="AT2790">
        <v>14</v>
      </c>
      <c r="AU2790" t="str">
        <f t="shared" si="86"/>
        <v>31000-14</v>
      </c>
      <c r="AV2790" s="121" t="str">
        <f t="shared" si="87"/>
        <v>R3-31000-148</v>
      </c>
      <c r="AW2790" s="121" t="s">
        <v>6654</v>
      </c>
      <c r="AX2790" s="121" t="s">
        <v>1367</v>
      </c>
      <c r="AY2790" s="139">
        <v>148</v>
      </c>
      <c r="AZ2790" s="139" t="s">
        <v>557</v>
      </c>
      <c r="BA2790" s="139" t="s">
        <v>6655</v>
      </c>
      <c r="BB2790" s="139" t="s">
        <v>5168</v>
      </c>
      <c r="BC2790"/>
    </row>
    <row r="2791" spans="11:55" x14ac:dyDescent="0.4">
      <c r="K2791" s="240" t="s">
        <v>16312</v>
      </c>
      <c r="L2791" s="241" t="s">
        <v>1729</v>
      </c>
      <c r="M2791" s="241">
        <v>22</v>
      </c>
      <c r="N2791" s="241" t="s">
        <v>4328</v>
      </c>
      <c r="O2791" s="241" t="s">
        <v>13273</v>
      </c>
      <c r="P2791" s="241" t="s">
        <v>2144</v>
      </c>
      <c r="AT2791">
        <v>15</v>
      </c>
      <c r="AU2791" t="str">
        <f t="shared" si="86"/>
        <v>31000-15</v>
      </c>
      <c r="AV2791" s="121" t="str">
        <f t="shared" si="87"/>
        <v>R3-31000-154</v>
      </c>
      <c r="AW2791" s="121" t="s">
        <v>6654</v>
      </c>
      <c r="AX2791" s="121" t="s">
        <v>1367</v>
      </c>
      <c r="AY2791" s="139">
        <v>154</v>
      </c>
      <c r="AZ2791" s="139" t="s">
        <v>557</v>
      </c>
      <c r="BA2791" s="139" t="s">
        <v>6655</v>
      </c>
      <c r="BB2791" s="139" t="s">
        <v>5170</v>
      </c>
      <c r="BC2791"/>
    </row>
    <row r="2792" spans="11:55" x14ac:dyDescent="0.4">
      <c r="K2792" s="240" t="s">
        <v>16313</v>
      </c>
      <c r="L2792" s="241" t="s">
        <v>1729</v>
      </c>
      <c r="M2792" s="241">
        <v>23</v>
      </c>
      <c r="N2792" s="241" t="s">
        <v>8835</v>
      </c>
      <c r="O2792" s="241" t="s">
        <v>13273</v>
      </c>
      <c r="P2792" s="241" t="s">
        <v>2144</v>
      </c>
      <c r="AT2792">
        <v>16</v>
      </c>
      <c r="AU2792" t="str">
        <f t="shared" si="86"/>
        <v>31000-16</v>
      </c>
      <c r="AV2792" s="121" t="str">
        <f t="shared" si="87"/>
        <v>R3-31000-162</v>
      </c>
      <c r="AW2792" s="121" t="s">
        <v>6654</v>
      </c>
      <c r="AX2792" s="121" t="s">
        <v>1367</v>
      </c>
      <c r="AY2792" s="139">
        <v>162</v>
      </c>
      <c r="AZ2792" s="139" t="s">
        <v>557</v>
      </c>
      <c r="BA2792" s="139" t="s">
        <v>6655</v>
      </c>
      <c r="BB2792" s="139" t="s">
        <v>5173</v>
      </c>
      <c r="BC2792"/>
    </row>
    <row r="2793" spans="11:55" x14ac:dyDescent="0.4">
      <c r="K2793" s="240" t="s">
        <v>16314</v>
      </c>
      <c r="L2793" s="241" t="s">
        <v>1729</v>
      </c>
      <c r="M2793" s="241">
        <v>24</v>
      </c>
      <c r="N2793" s="241" t="s">
        <v>8836</v>
      </c>
      <c r="O2793" s="241" t="s">
        <v>13274</v>
      </c>
      <c r="P2793" s="241" t="s">
        <v>6880</v>
      </c>
      <c r="AT2793">
        <v>17</v>
      </c>
      <c r="AU2793" t="str">
        <f t="shared" si="86"/>
        <v>31000-17</v>
      </c>
      <c r="AV2793" s="121" t="str">
        <f t="shared" si="87"/>
        <v>R3-31000-163</v>
      </c>
      <c r="AW2793" s="121" t="s">
        <v>6654</v>
      </c>
      <c r="AX2793" s="121" t="s">
        <v>1367</v>
      </c>
      <c r="AY2793" s="139">
        <v>163</v>
      </c>
      <c r="AZ2793" s="139" t="s">
        <v>557</v>
      </c>
      <c r="BA2793" s="139" t="s">
        <v>6655</v>
      </c>
      <c r="BB2793" s="139" t="s">
        <v>5174</v>
      </c>
      <c r="BC2793"/>
    </row>
    <row r="2794" spans="11:55" x14ac:dyDescent="0.4">
      <c r="K2794" s="240" t="s">
        <v>16315</v>
      </c>
      <c r="L2794" s="241" t="s">
        <v>1729</v>
      </c>
      <c r="M2794" s="241">
        <v>25</v>
      </c>
      <c r="N2794" s="241" t="s">
        <v>6990</v>
      </c>
      <c r="O2794" s="241" t="s">
        <v>13273</v>
      </c>
      <c r="P2794" s="241" t="s">
        <v>6880</v>
      </c>
      <c r="AT2794">
        <v>18</v>
      </c>
      <c r="AU2794" t="str">
        <f t="shared" si="86"/>
        <v>31000-18</v>
      </c>
      <c r="AV2794" s="121" t="str">
        <f t="shared" si="87"/>
        <v>R3-31000-167</v>
      </c>
      <c r="AW2794" s="121" t="s">
        <v>6654</v>
      </c>
      <c r="AX2794" s="121" t="s">
        <v>1367</v>
      </c>
      <c r="AY2794" s="139">
        <v>167</v>
      </c>
      <c r="AZ2794" s="139" t="s">
        <v>557</v>
      </c>
      <c r="BA2794" s="139" t="s">
        <v>6655</v>
      </c>
      <c r="BB2794" s="139" t="s">
        <v>844</v>
      </c>
      <c r="BC2794"/>
    </row>
    <row r="2795" spans="11:55" x14ac:dyDescent="0.4">
      <c r="K2795" s="240" t="s">
        <v>16316</v>
      </c>
      <c r="L2795" s="241" t="s">
        <v>1729</v>
      </c>
      <c r="M2795" s="241">
        <v>26</v>
      </c>
      <c r="N2795" s="241" t="s">
        <v>8837</v>
      </c>
      <c r="O2795" s="241" t="s">
        <v>13273</v>
      </c>
      <c r="P2795" s="241" t="s">
        <v>6880</v>
      </c>
      <c r="AT2795">
        <v>19</v>
      </c>
      <c r="AU2795" t="str">
        <f t="shared" si="86"/>
        <v>31000-19</v>
      </c>
      <c r="AV2795" s="121" t="str">
        <f t="shared" si="87"/>
        <v>R3-31000-168</v>
      </c>
      <c r="AW2795" s="121" t="s">
        <v>6654</v>
      </c>
      <c r="AX2795" s="121" t="s">
        <v>1367</v>
      </c>
      <c r="AY2795" s="139">
        <v>168</v>
      </c>
      <c r="AZ2795" s="139" t="s">
        <v>557</v>
      </c>
      <c r="BA2795" s="139" t="s">
        <v>6655</v>
      </c>
      <c r="BB2795" s="139" t="s">
        <v>5161</v>
      </c>
      <c r="BC2795"/>
    </row>
    <row r="2796" spans="11:55" x14ac:dyDescent="0.4">
      <c r="K2796" s="240" t="s">
        <v>16317</v>
      </c>
      <c r="L2796" s="241" t="s">
        <v>1729</v>
      </c>
      <c r="M2796" s="241">
        <v>29</v>
      </c>
      <c r="N2796" s="241" t="s">
        <v>8838</v>
      </c>
      <c r="O2796" s="241" t="s">
        <v>13273</v>
      </c>
      <c r="P2796" s="241" t="s">
        <v>6880</v>
      </c>
      <c r="AT2796">
        <v>20</v>
      </c>
      <c r="AU2796" t="str">
        <f t="shared" si="86"/>
        <v>31000-20</v>
      </c>
      <c r="AV2796" s="121" t="str">
        <f t="shared" si="87"/>
        <v>R3-31000-171</v>
      </c>
      <c r="AW2796" s="121" t="s">
        <v>6654</v>
      </c>
      <c r="AX2796" s="121" t="s">
        <v>1367</v>
      </c>
      <c r="AY2796" s="139">
        <v>171</v>
      </c>
      <c r="AZ2796" s="139" t="s">
        <v>557</v>
      </c>
      <c r="BA2796" s="139" t="s">
        <v>6655</v>
      </c>
      <c r="BB2796" s="139" t="s">
        <v>827</v>
      </c>
      <c r="BC2796"/>
    </row>
    <row r="2797" spans="11:55" x14ac:dyDescent="0.4">
      <c r="K2797" s="240" t="s">
        <v>16318</v>
      </c>
      <c r="L2797" s="241" t="s">
        <v>1729</v>
      </c>
      <c r="M2797" s="241">
        <v>30</v>
      </c>
      <c r="N2797" s="241" t="s">
        <v>8839</v>
      </c>
      <c r="O2797" s="241" t="s">
        <v>13273</v>
      </c>
      <c r="P2797" s="241" t="s">
        <v>6686</v>
      </c>
      <c r="AT2797">
        <v>21</v>
      </c>
      <c r="AU2797" t="str">
        <f t="shared" si="86"/>
        <v>31000-21</v>
      </c>
      <c r="AV2797" s="121" t="str">
        <f t="shared" si="87"/>
        <v>R3-31000-172</v>
      </c>
      <c r="AW2797" s="121" t="s">
        <v>6654</v>
      </c>
      <c r="AX2797" s="121" t="s">
        <v>1367</v>
      </c>
      <c r="AY2797" s="139">
        <v>172</v>
      </c>
      <c r="AZ2797" s="139" t="s">
        <v>557</v>
      </c>
      <c r="BA2797" s="139" t="s">
        <v>6655</v>
      </c>
      <c r="BB2797" s="139" t="s">
        <v>844</v>
      </c>
      <c r="BC2797"/>
    </row>
    <row r="2798" spans="11:55" x14ac:dyDescent="0.4">
      <c r="K2798" s="240" t="s">
        <v>16319</v>
      </c>
      <c r="L2798" s="241" t="s">
        <v>1729</v>
      </c>
      <c r="M2798" s="241">
        <v>31</v>
      </c>
      <c r="N2798" s="241" t="s">
        <v>8840</v>
      </c>
      <c r="O2798" s="241" t="s">
        <v>13273</v>
      </c>
      <c r="P2798" s="241" t="s">
        <v>6880</v>
      </c>
      <c r="AT2798">
        <v>22</v>
      </c>
      <c r="AU2798" t="str">
        <f t="shared" si="86"/>
        <v>31000-22</v>
      </c>
      <c r="AV2798" s="121" t="str">
        <f t="shared" si="87"/>
        <v>R3-31000-173</v>
      </c>
      <c r="AW2798" s="121" t="s">
        <v>6654</v>
      </c>
      <c r="AX2798" s="121" t="s">
        <v>1367</v>
      </c>
      <c r="AY2798" s="139">
        <v>173</v>
      </c>
      <c r="AZ2798" s="139" t="s">
        <v>557</v>
      </c>
      <c r="BA2798" s="139" t="s">
        <v>6655</v>
      </c>
      <c r="BB2798" s="139" t="s">
        <v>5162</v>
      </c>
      <c r="BC2798"/>
    </row>
    <row r="2799" spans="11:55" x14ac:dyDescent="0.4">
      <c r="K2799" s="240" t="s">
        <v>16320</v>
      </c>
      <c r="L2799" s="241" t="s">
        <v>1729</v>
      </c>
      <c r="M2799" s="241">
        <v>32</v>
      </c>
      <c r="N2799" s="241" t="s">
        <v>8841</v>
      </c>
      <c r="O2799" s="241" t="s">
        <v>13273</v>
      </c>
      <c r="P2799" s="241" t="s">
        <v>6880</v>
      </c>
      <c r="AT2799">
        <v>23</v>
      </c>
      <c r="AU2799" t="str">
        <f t="shared" si="86"/>
        <v>31000-23</v>
      </c>
      <c r="AV2799" s="121" t="str">
        <f t="shared" si="87"/>
        <v>R3-31000-175</v>
      </c>
      <c r="AW2799" s="121" t="s">
        <v>6654</v>
      </c>
      <c r="AX2799" s="121" t="s">
        <v>1367</v>
      </c>
      <c r="AY2799" s="139">
        <v>175</v>
      </c>
      <c r="AZ2799" s="139" t="s">
        <v>557</v>
      </c>
      <c r="BA2799" s="139" t="s">
        <v>6655</v>
      </c>
      <c r="BB2799" s="139" t="s">
        <v>5175</v>
      </c>
      <c r="BC2799"/>
    </row>
    <row r="2800" spans="11:55" x14ac:dyDescent="0.4">
      <c r="K2800" s="240" t="s">
        <v>16321</v>
      </c>
      <c r="L2800" s="241" t="s">
        <v>1729</v>
      </c>
      <c r="M2800" s="241">
        <v>33</v>
      </c>
      <c r="N2800" s="241" t="s">
        <v>4331</v>
      </c>
      <c r="O2800" s="241" t="s">
        <v>13273</v>
      </c>
      <c r="P2800" s="241" t="s">
        <v>2143</v>
      </c>
      <c r="AT2800">
        <v>24</v>
      </c>
      <c r="AU2800" t="str">
        <f t="shared" si="86"/>
        <v>31000-24</v>
      </c>
      <c r="AV2800" s="121" t="str">
        <f t="shared" si="87"/>
        <v>R3-31000-176</v>
      </c>
      <c r="AW2800" s="121" t="s">
        <v>6654</v>
      </c>
      <c r="AX2800" s="121" t="s">
        <v>1367</v>
      </c>
      <c r="AY2800" s="139">
        <v>176</v>
      </c>
      <c r="AZ2800" s="139" t="s">
        <v>557</v>
      </c>
      <c r="BA2800" s="139" t="s">
        <v>6655</v>
      </c>
      <c r="BB2800" s="139" t="s">
        <v>5176</v>
      </c>
      <c r="BC2800"/>
    </row>
    <row r="2801" spans="11:55" x14ac:dyDescent="0.4">
      <c r="K2801" s="240" t="s">
        <v>16322</v>
      </c>
      <c r="L2801" s="241" t="s">
        <v>1729</v>
      </c>
      <c r="M2801" s="241">
        <v>34</v>
      </c>
      <c r="N2801" s="241" t="s">
        <v>863</v>
      </c>
      <c r="O2801" s="241" t="s">
        <v>13273</v>
      </c>
      <c r="P2801" s="241" t="s">
        <v>2144</v>
      </c>
      <c r="AT2801">
        <v>25</v>
      </c>
      <c r="AU2801" t="str">
        <f t="shared" si="86"/>
        <v>31000-25</v>
      </c>
      <c r="AV2801" s="121" t="str">
        <f t="shared" si="87"/>
        <v>R3-31000-189</v>
      </c>
      <c r="AW2801" s="121" t="s">
        <v>6654</v>
      </c>
      <c r="AX2801" s="121" t="s">
        <v>1367</v>
      </c>
      <c r="AY2801" s="139">
        <v>189</v>
      </c>
      <c r="AZ2801" s="139" t="s">
        <v>557</v>
      </c>
      <c r="BA2801" s="139" t="s">
        <v>6655</v>
      </c>
      <c r="BB2801" s="139" t="s">
        <v>829</v>
      </c>
      <c r="BC2801"/>
    </row>
    <row r="2802" spans="11:55" x14ac:dyDescent="0.4">
      <c r="K2802" s="240" t="s">
        <v>16323</v>
      </c>
      <c r="L2802" s="241" t="s">
        <v>1729</v>
      </c>
      <c r="M2802" s="241">
        <v>35</v>
      </c>
      <c r="N2802" s="241" t="s">
        <v>832</v>
      </c>
      <c r="O2802" s="241" t="s">
        <v>13273</v>
      </c>
      <c r="P2802" s="241" t="s">
        <v>2144</v>
      </c>
      <c r="AT2802">
        <v>26</v>
      </c>
      <c r="AU2802" t="str">
        <f t="shared" si="86"/>
        <v>31000-26</v>
      </c>
      <c r="AV2802" s="121" t="str">
        <f t="shared" si="87"/>
        <v>R3-31000-191</v>
      </c>
      <c r="AW2802" s="121" t="s">
        <v>6654</v>
      </c>
      <c r="AX2802" s="121" t="s">
        <v>1367</v>
      </c>
      <c r="AY2802" s="139">
        <v>191</v>
      </c>
      <c r="AZ2802" s="139" t="s">
        <v>557</v>
      </c>
      <c r="BA2802" s="139" t="s">
        <v>6655</v>
      </c>
      <c r="BB2802" s="139" t="s">
        <v>5177</v>
      </c>
      <c r="BC2802"/>
    </row>
    <row r="2803" spans="11:55" x14ac:dyDescent="0.4">
      <c r="K2803" s="240" t="s">
        <v>16324</v>
      </c>
      <c r="L2803" s="241" t="s">
        <v>1729</v>
      </c>
      <c r="M2803" s="241">
        <v>36</v>
      </c>
      <c r="N2803" s="241" t="s">
        <v>2161</v>
      </c>
      <c r="O2803" s="241" t="s">
        <v>13273</v>
      </c>
      <c r="P2803" s="241" t="s">
        <v>2147</v>
      </c>
      <c r="AT2803">
        <v>27</v>
      </c>
      <c r="AU2803" t="str">
        <f t="shared" si="86"/>
        <v>31000-27</v>
      </c>
      <c r="AV2803" s="121" t="str">
        <f t="shared" si="87"/>
        <v>R3-31000-192</v>
      </c>
      <c r="AW2803" s="121" t="s">
        <v>6654</v>
      </c>
      <c r="AX2803" s="121" t="s">
        <v>1367</v>
      </c>
      <c r="AY2803" s="139">
        <v>192</v>
      </c>
      <c r="AZ2803" s="139" t="s">
        <v>557</v>
      </c>
      <c r="BA2803" s="139" t="s">
        <v>6655</v>
      </c>
      <c r="BB2803" s="139" t="s">
        <v>5178</v>
      </c>
      <c r="BC2803"/>
    </row>
    <row r="2804" spans="11:55" x14ac:dyDescent="0.4">
      <c r="K2804" s="240" t="s">
        <v>16325</v>
      </c>
      <c r="L2804" s="241" t="s">
        <v>1729</v>
      </c>
      <c r="M2804" s="241">
        <v>37</v>
      </c>
      <c r="N2804" s="241" t="s">
        <v>844</v>
      </c>
      <c r="O2804" s="241" t="s">
        <v>13273</v>
      </c>
      <c r="P2804" s="241" t="s">
        <v>2144</v>
      </c>
      <c r="AT2804">
        <v>28</v>
      </c>
      <c r="AU2804" t="str">
        <f t="shared" si="86"/>
        <v>31000-28</v>
      </c>
      <c r="AV2804" s="121" t="str">
        <f t="shared" si="87"/>
        <v>R3-31000-193</v>
      </c>
      <c r="AW2804" s="121" t="s">
        <v>6654</v>
      </c>
      <c r="AX2804" s="121" t="s">
        <v>1367</v>
      </c>
      <c r="AY2804" s="139">
        <v>193</v>
      </c>
      <c r="AZ2804" s="139" t="s">
        <v>557</v>
      </c>
      <c r="BA2804" s="139" t="s">
        <v>6655</v>
      </c>
      <c r="BB2804" s="139" t="s">
        <v>5179</v>
      </c>
      <c r="BC2804"/>
    </row>
    <row r="2805" spans="11:55" x14ac:dyDescent="0.4">
      <c r="K2805" s="240" t="s">
        <v>16326</v>
      </c>
      <c r="L2805" s="241" t="s">
        <v>1729</v>
      </c>
      <c r="M2805" s="241">
        <v>38</v>
      </c>
      <c r="N2805" s="241" t="s">
        <v>829</v>
      </c>
      <c r="O2805" s="241" t="s">
        <v>13273</v>
      </c>
      <c r="P2805" s="241" t="s">
        <v>2144</v>
      </c>
      <c r="AT2805">
        <v>29</v>
      </c>
      <c r="AU2805" t="str">
        <f t="shared" si="86"/>
        <v>31000-29</v>
      </c>
      <c r="AV2805" s="121" t="str">
        <f t="shared" si="87"/>
        <v>R3-31000-194</v>
      </c>
      <c r="AW2805" s="121" t="s">
        <v>6654</v>
      </c>
      <c r="AX2805" s="121" t="s">
        <v>1367</v>
      </c>
      <c r="AY2805" s="139">
        <v>194</v>
      </c>
      <c r="AZ2805" s="139" t="s">
        <v>557</v>
      </c>
      <c r="BA2805" s="139" t="s">
        <v>6655</v>
      </c>
      <c r="BB2805" s="139" t="s">
        <v>2549</v>
      </c>
      <c r="BC2805"/>
    </row>
    <row r="2806" spans="11:55" x14ac:dyDescent="0.4">
      <c r="K2806" s="240" t="s">
        <v>16327</v>
      </c>
      <c r="L2806" s="241" t="s">
        <v>1729</v>
      </c>
      <c r="M2806" s="241">
        <v>39</v>
      </c>
      <c r="N2806" s="241" t="s">
        <v>838</v>
      </c>
      <c r="O2806" s="241" t="s">
        <v>13273</v>
      </c>
      <c r="P2806" s="241" t="s">
        <v>2144</v>
      </c>
      <c r="AT2806">
        <v>30</v>
      </c>
      <c r="AU2806" t="str">
        <f t="shared" si="86"/>
        <v>31000-30</v>
      </c>
      <c r="AV2806" s="121" t="str">
        <f t="shared" si="87"/>
        <v>R3-31000-195</v>
      </c>
      <c r="AW2806" s="121" t="s">
        <v>6654</v>
      </c>
      <c r="AX2806" s="121" t="s">
        <v>1367</v>
      </c>
      <c r="AY2806" s="139">
        <v>195</v>
      </c>
      <c r="AZ2806" s="139" t="s">
        <v>557</v>
      </c>
      <c r="BA2806" s="139" t="s">
        <v>6655</v>
      </c>
      <c r="BB2806" s="139" t="s">
        <v>5180</v>
      </c>
      <c r="BC2806"/>
    </row>
    <row r="2807" spans="11:55" x14ac:dyDescent="0.4">
      <c r="K2807" s="240" t="s">
        <v>16328</v>
      </c>
      <c r="L2807" s="241" t="s">
        <v>1729</v>
      </c>
      <c r="M2807" s="241">
        <v>40</v>
      </c>
      <c r="N2807" s="241" t="s">
        <v>4329</v>
      </c>
      <c r="O2807" s="241" t="s">
        <v>13273</v>
      </c>
      <c r="P2807" s="241" t="s">
        <v>2143</v>
      </c>
      <c r="AT2807">
        <v>31</v>
      </c>
      <c r="AU2807" t="str">
        <f t="shared" si="86"/>
        <v>31000-31</v>
      </c>
      <c r="AV2807" s="121" t="str">
        <f t="shared" si="87"/>
        <v>R3-31000-196</v>
      </c>
      <c r="AW2807" s="121" t="s">
        <v>6654</v>
      </c>
      <c r="AX2807" s="121" t="s">
        <v>1367</v>
      </c>
      <c r="AY2807" s="139">
        <v>196</v>
      </c>
      <c r="AZ2807" s="139" t="s">
        <v>557</v>
      </c>
      <c r="BA2807" s="139" t="s">
        <v>6655</v>
      </c>
      <c r="BB2807" s="139" t="s">
        <v>5181</v>
      </c>
      <c r="BC2807"/>
    </row>
    <row r="2808" spans="11:55" x14ac:dyDescent="0.4">
      <c r="K2808" s="240" t="s">
        <v>16329</v>
      </c>
      <c r="L2808" s="241" t="s">
        <v>1729</v>
      </c>
      <c r="M2808" s="241">
        <v>41</v>
      </c>
      <c r="N2808" s="241" t="s">
        <v>4330</v>
      </c>
      <c r="O2808" s="241" t="s">
        <v>13273</v>
      </c>
      <c r="P2808" s="241" t="s">
        <v>2144</v>
      </c>
      <c r="AT2808">
        <v>32</v>
      </c>
      <c r="AU2808" t="str">
        <f t="shared" si="86"/>
        <v>31000-32</v>
      </c>
      <c r="AV2808" s="121" t="str">
        <f t="shared" si="87"/>
        <v>R3-31000-197</v>
      </c>
      <c r="AW2808" s="121" t="s">
        <v>6654</v>
      </c>
      <c r="AX2808" s="121" t="s">
        <v>1367</v>
      </c>
      <c r="AY2808" s="139">
        <v>197</v>
      </c>
      <c r="AZ2808" s="139" t="s">
        <v>557</v>
      </c>
      <c r="BA2808" s="139" t="s">
        <v>6655</v>
      </c>
      <c r="BB2808" s="139" t="s">
        <v>5182</v>
      </c>
      <c r="BC2808"/>
    </row>
    <row r="2809" spans="11:55" x14ac:dyDescent="0.4">
      <c r="K2809" s="240" t="s">
        <v>16330</v>
      </c>
      <c r="L2809" s="241" t="s">
        <v>1729</v>
      </c>
      <c r="M2809" s="241">
        <v>42</v>
      </c>
      <c r="N2809" s="241" t="s">
        <v>8842</v>
      </c>
      <c r="O2809" s="241" t="s">
        <v>13273</v>
      </c>
      <c r="P2809" s="241" t="s">
        <v>1259</v>
      </c>
      <c r="AT2809">
        <v>33</v>
      </c>
      <c r="AU2809" t="str">
        <f t="shared" si="86"/>
        <v>31000-33</v>
      </c>
      <c r="AV2809" s="121" t="str">
        <f t="shared" si="87"/>
        <v>R3-31000-198</v>
      </c>
      <c r="AW2809" s="121" t="s">
        <v>6654</v>
      </c>
      <c r="AX2809" s="121" t="s">
        <v>1367</v>
      </c>
      <c r="AY2809" s="139">
        <v>198</v>
      </c>
      <c r="AZ2809" s="139" t="s">
        <v>557</v>
      </c>
      <c r="BA2809" s="139" t="s">
        <v>6655</v>
      </c>
      <c r="BB2809" s="139" t="s">
        <v>5183</v>
      </c>
      <c r="BC2809"/>
    </row>
    <row r="2810" spans="11:55" x14ac:dyDescent="0.4">
      <c r="K2810" s="240" t="s">
        <v>16331</v>
      </c>
      <c r="L2810" s="241" t="s">
        <v>1729</v>
      </c>
      <c r="M2810" s="241">
        <v>43</v>
      </c>
      <c r="N2810" s="241" t="s">
        <v>8843</v>
      </c>
      <c r="O2810" s="241" t="s">
        <v>13273</v>
      </c>
      <c r="P2810" s="241" t="s">
        <v>1259</v>
      </c>
      <c r="AT2810">
        <v>34</v>
      </c>
      <c r="AU2810" t="str">
        <f t="shared" si="86"/>
        <v>31000-34</v>
      </c>
      <c r="AV2810" s="121" t="str">
        <f t="shared" si="87"/>
        <v>R3-31000-199</v>
      </c>
      <c r="AW2810" s="121" t="s">
        <v>6654</v>
      </c>
      <c r="AX2810" s="121" t="s">
        <v>1367</v>
      </c>
      <c r="AY2810" s="139">
        <v>199</v>
      </c>
      <c r="AZ2810" s="139" t="s">
        <v>557</v>
      </c>
      <c r="BA2810" s="139" t="s">
        <v>6655</v>
      </c>
      <c r="BB2810" s="139" t="s">
        <v>5184</v>
      </c>
      <c r="BC2810"/>
    </row>
    <row r="2811" spans="11:55" x14ac:dyDescent="0.4">
      <c r="K2811" s="240" t="s">
        <v>16332</v>
      </c>
      <c r="L2811" s="241" t="s">
        <v>1729</v>
      </c>
      <c r="M2811" s="241">
        <v>44</v>
      </c>
      <c r="N2811" s="241" t="s">
        <v>8844</v>
      </c>
      <c r="O2811" s="241" t="s">
        <v>13273</v>
      </c>
      <c r="P2811" s="241" t="s">
        <v>1259</v>
      </c>
      <c r="AT2811">
        <v>35</v>
      </c>
      <c r="AU2811" t="str">
        <f t="shared" si="86"/>
        <v>31000-35</v>
      </c>
      <c r="AV2811" s="121" t="str">
        <f t="shared" si="87"/>
        <v>R3-31000-200</v>
      </c>
      <c r="AW2811" s="121" t="s">
        <v>6654</v>
      </c>
      <c r="AX2811" s="121" t="s">
        <v>1367</v>
      </c>
      <c r="AY2811" s="139">
        <v>200</v>
      </c>
      <c r="AZ2811" s="139" t="s">
        <v>557</v>
      </c>
      <c r="BA2811" s="139" t="s">
        <v>6655</v>
      </c>
      <c r="BB2811" s="139" t="s">
        <v>5185</v>
      </c>
      <c r="BC2811"/>
    </row>
    <row r="2812" spans="11:55" x14ac:dyDescent="0.4">
      <c r="K2812" s="240" t="s">
        <v>16333</v>
      </c>
      <c r="L2812" s="241" t="s">
        <v>1729</v>
      </c>
      <c r="M2812" s="241">
        <v>45</v>
      </c>
      <c r="N2812" s="241" t="s">
        <v>8845</v>
      </c>
      <c r="O2812" s="241" t="s">
        <v>13273</v>
      </c>
      <c r="P2812" s="241" t="s">
        <v>1259</v>
      </c>
      <c r="AT2812">
        <v>36</v>
      </c>
      <c r="AU2812" t="str">
        <f t="shared" si="86"/>
        <v>31000-36</v>
      </c>
      <c r="AV2812" s="121" t="str">
        <f t="shared" si="87"/>
        <v>R3-31000-201</v>
      </c>
      <c r="AW2812" s="121" t="s">
        <v>6654</v>
      </c>
      <c r="AX2812" s="121" t="s">
        <v>1367</v>
      </c>
      <c r="AY2812" s="139">
        <v>201</v>
      </c>
      <c r="AZ2812" s="139" t="s">
        <v>557</v>
      </c>
      <c r="BA2812" s="139" t="s">
        <v>6655</v>
      </c>
      <c r="BB2812" s="139" t="s">
        <v>5186</v>
      </c>
      <c r="BC2812"/>
    </row>
    <row r="2813" spans="11:55" x14ac:dyDescent="0.4">
      <c r="K2813" s="240" t="s">
        <v>16334</v>
      </c>
      <c r="L2813" s="241" t="s">
        <v>1729</v>
      </c>
      <c r="M2813" s="241">
        <v>46</v>
      </c>
      <c r="N2813" s="241" t="s">
        <v>8846</v>
      </c>
      <c r="O2813" s="241" t="s">
        <v>13273</v>
      </c>
      <c r="P2813" s="241" t="s">
        <v>2143</v>
      </c>
      <c r="AT2813">
        <v>37</v>
      </c>
      <c r="AU2813" t="str">
        <f t="shared" si="86"/>
        <v>31000-37</v>
      </c>
      <c r="AV2813" s="121" t="str">
        <f t="shared" si="87"/>
        <v>R3-31000-202</v>
      </c>
      <c r="AW2813" s="121" t="s">
        <v>6654</v>
      </c>
      <c r="AX2813" s="121" t="s">
        <v>1367</v>
      </c>
      <c r="AY2813" s="139">
        <v>202</v>
      </c>
      <c r="AZ2813" s="139" t="s">
        <v>557</v>
      </c>
      <c r="BA2813" s="139" t="s">
        <v>6655</v>
      </c>
      <c r="BB2813" s="139" t="s">
        <v>5187</v>
      </c>
      <c r="BC2813"/>
    </row>
    <row r="2814" spans="11:55" x14ac:dyDescent="0.4">
      <c r="K2814" s="240" t="s">
        <v>16335</v>
      </c>
      <c r="L2814" s="241" t="s">
        <v>1729</v>
      </c>
      <c r="M2814" s="241">
        <v>47</v>
      </c>
      <c r="N2814" s="241" t="s">
        <v>8847</v>
      </c>
      <c r="O2814" s="241" t="s">
        <v>13273</v>
      </c>
      <c r="P2814" s="241" t="s">
        <v>1259</v>
      </c>
      <c r="AT2814">
        <v>38</v>
      </c>
      <c r="AU2814" t="str">
        <f t="shared" si="86"/>
        <v>31000-38</v>
      </c>
      <c r="AV2814" s="121" t="str">
        <f t="shared" si="87"/>
        <v>R3-31000-204</v>
      </c>
      <c r="AW2814" s="121" t="s">
        <v>6654</v>
      </c>
      <c r="AX2814" s="121" t="s">
        <v>1367</v>
      </c>
      <c r="AY2814" s="139">
        <v>204</v>
      </c>
      <c r="AZ2814" s="139" t="s">
        <v>557</v>
      </c>
      <c r="BA2814" s="139" t="s">
        <v>6655</v>
      </c>
      <c r="BB2814" s="139" t="s">
        <v>5188</v>
      </c>
      <c r="BC2814"/>
    </row>
    <row r="2815" spans="11:55" x14ac:dyDescent="0.4">
      <c r="K2815" s="240" t="s">
        <v>16336</v>
      </c>
      <c r="L2815" s="241" t="s">
        <v>1730</v>
      </c>
      <c r="M2815" s="241">
        <v>1</v>
      </c>
      <c r="N2815" s="241" t="s">
        <v>1073</v>
      </c>
      <c r="O2815" s="241" t="s">
        <v>13273</v>
      </c>
      <c r="P2815" s="241" t="s">
        <v>2144</v>
      </c>
      <c r="AT2815">
        <v>39</v>
      </c>
      <c r="AU2815" t="str">
        <f t="shared" si="86"/>
        <v>31000-39</v>
      </c>
      <c r="AV2815" s="121" t="str">
        <f t="shared" si="87"/>
        <v>R3-31000-205</v>
      </c>
      <c r="AW2815" s="121" t="s">
        <v>6654</v>
      </c>
      <c r="AX2815" s="121" t="s">
        <v>1367</v>
      </c>
      <c r="AY2815" s="139">
        <v>205</v>
      </c>
      <c r="AZ2815" s="139" t="s">
        <v>557</v>
      </c>
      <c r="BA2815" s="139" t="s">
        <v>6655</v>
      </c>
      <c r="BB2815" s="139" t="s">
        <v>5189</v>
      </c>
      <c r="BC2815"/>
    </row>
    <row r="2816" spans="11:55" x14ac:dyDescent="0.4">
      <c r="K2816" s="240" t="s">
        <v>16337</v>
      </c>
      <c r="L2816" s="241" t="s">
        <v>1730</v>
      </c>
      <c r="M2816" s="241">
        <v>2</v>
      </c>
      <c r="N2816" s="241" t="s">
        <v>8848</v>
      </c>
      <c r="O2816" s="241" t="s">
        <v>13273</v>
      </c>
      <c r="P2816" s="241" t="s">
        <v>2144</v>
      </c>
      <c r="AT2816">
        <v>40</v>
      </c>
      <c r="AU2816" t="str">
        <f t="shared" si="86"/>
        <v>31000-40</v>
      </c>
      <c r="AV2816" s="121" t="str">
        <f t="shared" si="87"/>
        <v>R3-31000-206</v>
      </c>
      <c r="AW2816" s="121" t="s">
        <v>6654</v>
      </c>
      <c r="AX2816" s="121" t="s">
        <v>1367</v>
      </c>
      <c r="AY2816" s="139">
        <v>206</v>
      </c>
      <c r="AZ2816" s="139" t="s">
        <v>557</v>
      </c>
      <c r="BA2816" s="139" t="s">
        <v>6655</v>
      </c>
      <c r="BB2816" s="139" t="s">
        <v>5190</v>
      </c>
      <c r="BC2816"/>
    </row>
    <row r="2817" spans="11:55" x14ac:dyDescent="0.4">
      <c r="K2817" s="240" t="s">
        <v>16338</v>
      </c>
      <c r="L2817" s="241" t="s">
        <v>1730</v>
      </c>
      <c r="M2817" s="241">
        <v>3</v>
      </c>
      <c r="N2817" s="241" t="s">
        <v>8849</v>
      </c>
      <c r="O2817" s="241" t="s">
        <v>13273</v>
      </c>
      <c r="P2817" s="241" t="s">
        <v>2144</v>
      </c>
      <c r="AT2817">
        <v>41</v>
      </c>
      <c r="AU2817" t="str">
        <f t="shared" si="86"/>
        <v>31000-41</v>
      </c>
      <c r="AV2817" s="121" t="str">
        <f t="shared" si="87"/>
        <v>R3-31000-208</v>
      </c>
      <c r="AW2817" s="121" t="s">
        <v>6654</v>
      </c>
      <c r="AX2817" s="121" t="s">
        <v>1367</v>
      </c>
      <c r="AY2817" s="139">
        <v>208</v>
      </c>
      <c r="AZ2817" s="139" t="s">
        <v>557</v>
      </c>
      <c r="BA2817" s="139" t="s">
        <v>6655</v>
      </c>
      <c r="BB2817" s="139" t="s">
        <v>5191</v>
      </c>
      <c r="BC2817"/>
    </row>
    <row r="2818" spans="11:55" x14ac:dyDescent="0.4">
      <c r="K2818" s="240" t="s">
        <v>16339</v>
      </c>
      <c r="L2818" s="241" t="s">
        <v>1730</v>
      </c>
      <c r="M2818" s="241">
        <v>4</v>
      </c>
      <c r="N2818" s="241" t="s">
        <v>3662</v>
      </c>
      <c r="O2818" s="241" t="s">
        <v>13273</v>
      </c>
      <c r="P2818" s="241" t="s">
        <v>2146</v>
      </c>
      <c r="AT2818">
        <v>42</v>
      </c>
      <c r="AU2818" t="str">
        <f t="shared" si="86"/>
        <v>31000-42</v>
      </c>
      <c r="AV2818" s="121" t="str">
        <f t="shared" si="87"/>
        <v>R3-31000-210</v>
      </c>
      <c r="AW2818" s="121" t="s">
        <v>6654</v>
      </c>
      <c r="AX2818" s="121" t="s">
        <v>1367</v>
      </c>
      <c r="AY2818" s="139">
        <v>210</v>
      </c>
      <c r="AZ2818" s="139" t="s">
        <v>557</v>
      </c>
      <c r="BA2818" s="139" t="s">
        <v>6655</v>
      </c>
      <c r="BB2818" s="139" t="s">
        <v>5192</v>
      </c>
      <c r="BC2818"/>
    </row>
    <row r="2819" spans="11:55" x14ac:dyDescent="0.4">
      <c r="K2819" s="240" t="s">
        <v>16340</v>
      </c>
      <c r="L2819" s="241" t="s">
        <v>1730</v>
      </c>
      <c r="M2819" s="241">
        <v>5</v>
      </c>
      <c r="N2819" s="241" t="s">
        <v>8850</v>
      </c>
      <c r="O2819" s="241" t="s">
        <v>13273</v>
      </c>
      <c r="P2819" s="241" t="s">
        <v>2147</v>
      </c>
      <c r="AT2819">
        <v>43</v>
      </c>
      <c r="AU2819" t="str">
        <f t="shared" si="86"/>
        <v>31000-43</v>
      </c>
      <c r="AV2819" s="121" t="str">
        <f t="shared" si="87"/>
        <v>R3-31000-213</v>
      </c>
      <c r="AW2819" s="121" t="s">
        <v>6654</v>
      </c>
      <c r="AX2819" s="121" t="s">
        <v>1367</v>
      </c>
      <c r="AY2819" s="139">
        <v>213</v>
      </c>
      <c r="AZ2819" s="139" t="s">
        <v>557</v>
      </c>
      <c r="BA2819" s="139" t="s">
        <v>6655</v>
      </c>
      <c r="BB2819" s="139" t="s">
        <v>5193</v>
      </c>
      <c r="BC2819"/>
    </row>
    <row r="2820" spans="11:55" x14ac:dyDescent="0.4">
      <c r="K2820" s="240" t="s">
        <v>16341</v>
      </c>
      <c r="L2820" s="241" t="s">
        <v>1730</v>
      </c>
      <c r="M2820" s="241">
        <v>6</v>
      </c>
      <c r="N2820" s="241" t="s">
        <v>1028</v>
      </c>
      <c r="O2820" s="241" t="s">
        <v>13273</v>
      </c>
      <c r="P2820" s="241" t="s">
        <v>2144</v>
      </c>
      <c r="AT2820">
        <v>44</v>
      </c>
      <c r="AU2820" t="str">
        <f t="shared" ref="AU2820:AU2883" si="88">AX2820&amp;"-"&amp;AT2820</f>
        <v>31000-44</v>
      </c>
      <c r="AV2820" s="121" t="str">
        <f t="shared" ref="AV2820:AV2883" si="89">AW2820&amp;"-"&amp;AX2820&amp;"-"&amp;AY2820</f>
        <v>R3-31000-217</v>
      </c>
      <c r="AW2820" s="121" t="s">
        <v>6654</v>
      </c>
      <c r="AX2820" s="121" t="s">
        <v>1367</v>
      </c>
      <c r="AY2820" s="139">
        <v>217</v>
      </c>
      <c r="AZ2820" s="139" t="s">
        <v>557</v>
      </c>
      <c r="BA2820" s="139" t="s">
        <v>6655</v>
      </c>
      <c r="BB2820" s="139" t="s">
        <v>5194</v>
      </c>
      <c r="BC2820"/>
    </row>
    <row r="2821" spans="11:55" x14ac:dyDescent="0.4">
      <c r="K2821" s="240" t="s">
        <v>16342</v>
      </c>
      <c r="L2821" s="241" t="s">
        <v>1730</v>
      </c>
      <c r="M2821" s="241">
        <v>7</v>
      </c>
      <c r="N2821" s="241" t="s">
        <v>8851</v>
      </c>
      <c r="O2821" s="241" t="s">
        <v>13273</v>
      </c>
      <c r="P2821" s="241" t="s">
        <v>2147</v>
      </c>
      <c r="AT2821">
        <v>45</v>
      </c>
      <c r="AU2821" t="str">
        <f t="shared" si="88"/>
        <v>31000-45</v>
      </c>
      <c r="AV2821" s="121" t="str">
        <f t="shared" si="89"/>
        <v>R3-31000-221</v>
      </c>
      <c r="AW2821" s="121" t="s">
        <v>6654</v>
      </c>
      <c r="AX2821" s="121" t="s">
        <v>1367</v>
      </c>
      <c r="AY2821" s="139">
        <v>221</v>
      </c>
      <c r="AZ2821" s="139" t="s">
        <v>557</v>
      </c>
      <c r="BA2821" s="139" t="s">
        <v>6655</v>
      </c>
      <c r="BB2821" s="139" t="s">
        <v>5195</v>
      </c>
      <c r="BC2821"/>
    </row>
    <row r="2822" spans="11:55" x14ac:dyDescent="0.4">
      <c r="K2822" s="240" t="s">
        <v>16343</v>
      </c>
      <c r="L2822" s="241" t="s">
        <v>1730</v>
      </c>
      <c r="M2822" s="241">
        <v>8</v>
      </c>
      <c r="N2822" s="241" t="s">
        <v>8852</v>
      </c>
      <c r="O2822" s="241" t="s">
        <v>13273</v>
      </c>
      <c r="P2822" s="241" t="s">
        <v>2143</v>
      </c>
      <c r="AT2822">
        <v>46</v>
      </c>
      <c r="AU2822" t="str">
        <f t="shared" si="88"/>
        <v>31000-46</v>
      </c>
      <c r="AV2822" s="121" t="str">
        <f t="shared" si="89"/>
        <v>R3-31000-238</v>
      </c>
      <c r="AW2822" s="121" t="s">
        <v>6654</v>
      </c>
      <c r="AX2822" s="121" t="s">
        <v>1367</v>
      </c>
      <c r="AY2822" s="139">
        <v>238</v>
      </c>
      <c r="AZ2822" s="139" t="s">
        <v>557</v>
      </c>
      <c r="BA2822" s="139" t="s">
        <v>6655</v>
      </c>
      <c r="BB2822" s="139" t="s">
        <v>5196</v>
      </c>
      <c r="BC2822"/>
    </row>
    <row r="2823" spans="11:55" x14ac:dyDescent="0.4">
      <c r="K2823" s="240" t="s">
        <v>16344</v>
      </c>
      <c r="L2823" s="241" t="s">
        <v>1730</v>
      </c>
      <c r="M2823" s="241">
        <v>9</v>
      </c>
      <c r="N2823" s="241" t="s">
        <v>2537</v>
      </c>
      <c r="O2823" s="241" t="s">
        <v>13273</v>
      </c>
      <c r="P2823" s="241" t="s">
        <v>2147</v>
      </c>
      <c r="AT2823">
        <v>47</v>
      </c>
      <c r="AU2823" t="str">
        <f t="shared" si="88"/>
        <v>31000-47</v>
      </c>
      <c r="AV2823" s="121" t="str">
        <f t="shared" si="89"/>
        <v>R3-31000-239</v>
      </c>
      <c r="AW2823" s="121" t="s">
        <v>6654</v>
      </c>
      <c r="AX2823" s="121" t="s">
        <v>1367</v>
      </c>
      <c r="AY2823" s="139">
        <v>239</v>
      </c>
      <c r="AZ2823" s="139" t="s">
        <v>557</v>
      </c>
      <c r="BA2823" s="139" t="s">
        <v>6655</v>
      </c>
      <c r="BB2823" s="139" t="s">
        <v>5158</v>
      </c>
      <c r="BC2823"/>
    </row>
    <row r="2824" spans="11:55" x14ac:dyDescent="0.4">
      <c r="K2824" s="240" t="s">
        <v>16345</v>
      </c>
      <c r="L2824" s="241" t="s">
        <v>1730</v>
      </c>
      <c r="M2824" s="241">
        <v>10</v>
      </c>
      <c r="N2824" s="241" t="s">
        <v>8853</v>
      </c>
      <c r="O2824" s="241" t="s">
        <v>13273</v>
      </c>
      <c r="P2824" s="241" t="s">
        <v>2143</v>
      </c>
      <c r="AT2824">
        <v>48</v>
      </c>
      <c r="AU2824" t="str">
        <f t="shared" si="88"/>
        <v>31000-48</v>
      </c>
      <c r="AV2824" s="121" t="str">
        <f t="shared" si="89"/>
        <v>R3-31000-244</v>
      </c>
      <c r="AW2824" s="121" t="s">
        <v>6654</v>
      </c>
      <c r="AX2824" s="121" t="s">
        <v>1367</v>
      </c>
      <c r="AY2824" s="139">
        <v>244</v>
      </c>
      <c r="AZ2824" s="139" t="s">
        <v>557</v>
      </c>
      <c r="BA2824" s="139" t="s">
        <v>6655</v>
      </c>
      <c r="BB2824" s="139" t="s">
        <v>2137</v>
      </c>
      <c r="BC2824"/>
    </row>
    <row r="2825" spans="11:55" x14ac:dyDescent="0.4">
      <c r="K2825" s="240" t="s">
        <v>16346</v>
      </c>
      <c r="L2825" s="241" t="s">
        <v>1730</v>
      </c>
      <c r="M2825" s="241">
        <v>11</v>
      </c>
      <c r="N2825" s="241" t="s">
        <v>8854</v>
      </c>
      <c r="O2825" s="241" t="s">
        <v>13273</v>
      </c>
      <c r="P2825" s="241" t="s">
        <v>2143</v>
      </c>
      <c r="AT2825">
        <v>49</v>
      </c>
      <c r="AU2825" t="str">
        <f t="shared" si="88"/>
        <v>31000-49</v>
      </c>
      <c r="AV2825" s="121" t="str">
        <f t="shared" si="89"/>
        <v>R3-31000-245</v>
      </c>
      <c r="AW2825" s="121" t="s">
        <v>6654</v>
      </c>
      <c r="AX2825" s="121" t="s">
        <v>1367</v>
      </c>
      <c r="AY2825" s="139">
        <v>245</v>
      </c>
      <c r="AZ2825" s="139" t="s">
        <v>557</v>
      </c>
      <c r="BA2825" s="139" t="s">
        <v>6655</v>
      </c>
      <c r="BB2825" s="139" t="s">
        <v>2549</v>
      </c>
      <c r="BC2825"/>
    </row>
    <row r="2826" spans="11:55" x14ac:dyDescent="0.4">
      <c r="K2826" s="240" t="s">
        <v>16347</v>
      </c>
      <c r="L2826" s="241" t="s">
        <v>1730</v>
      </c>
      <c r="M2826" s="241">
        <v>12</v>
      </c>
      <c r="N2826" s="241" t="s">
        <v>8855</v>
      </c>
      <c r="O2826" s="241" t="s">
        <v>13273</v>
      </c>
      <c r="P2826" s="241" t="s">
        <v>2147</v>
      </c>
      <c r="AT2826">
        <v>8</v>
      </c>
      <c r="AU2826" t="str">
        <f t="shared" si="88"/>
        <v>31201-8</v>
      </c>
      <c r="AV2826" s="121" t="str">
        <f t="shared" si="89"/>
        <v>R3-31201-31</v>
      </c>
      <c r="AW2826" s="121" t="s">
        <v>6654</v>
      </c>
      <c r="AX2826" s="121" t="s">
        <v>1902</v>
      </c>
      <c r="AY2826" s="139">
        <v>31</v>
      </c>
      <c r="AZ2826" s="139" t="s">
        <v>557</v>
      </c>
      <c r="BA2826" s="139" t="s">
        <v>558</v>
      </c>
      <c r="BB2826" s="139" t="s">
        <v>5201</v>
      </c>
      <c r="BC2826"/>
    </row>
    <row r="2827" spans="11:55" x14ac:dyDescent="0.4">
      <c r="K2827" s="240" t="s">
        <v>16348</v>
      </c>
      <c r="L2827" s="241" t="s">
        <v>1730</v>
      </c>
      <c r="M2827" s="241">
        <v>13</v>
      </c>
      <c r="N2827" s="241" t="s">
        <v>8856</v>
      </c>
      <c r="O2827" s="241" t="s">
        <v>13273</v>
      </c>
      <c r="P2827" s="241" t="s">
        <v>2147</v>
      </c>
      <c r="AT2827">
        <v>9</v>
      </c>
      <c r="AU2827" t="str">
        <f t="shared" si="88"/>
        <v>31201-9</v>
      </c>
      <c r="AV2827" s="121" t="str">
        <f t="shared" si="89"/>
        <v>R3-31201-32</v>
      </c>
      <c r="AW2827" s="121" t="s">
        <v>6654</v>
      </c>
      <c r="AX2827" s="121" t="s">
        <v>1902</v>
      </c>
      <c r="AY2827" s="139">
        <v>32</v>
      </c>
      <c r="AZ2827" s="139" t="s">
        <v>557</v>
      </c>
      <c r="BA2827" s="139" t="s">
        <v>558</v>
      </c>
      <c r="BB2827" s="139" t="s">
        <v>5198</v>
      </c>
      <c r="BC2827"/>
    </row>
    <row r="2828" spans="11:55" x14ac:dyDescent="0.4">
      <c r="K2828" s="240" t="s">
        <v>16349</v>
      </c>
      <c r="L2828" s="241" t="s">
        <v>1730</v>
      </c>
      <c r="M2828" s="241">
        <v>14</v>
      </c>
      <c r="N2828" s="241" t="s">
        <v>2779</v>
      </c>
      <c r="O2828" s="241" t="s">
        <v>13273</v>
      </c>
      <c r="P2828" s="241" t="s">
        <v>2144</v>
      </c>
      <c r="AT2828">
        <v>10</v>
      </c>
      <c r="AU2828" t="str">
        <f t="shared" si="88"/>
        <v>31201-10</v>
      </c>
      <c r="AV2828" s="121" t="str">
        <f t="shared" si="89"/>
        <v>R3-31201-33</v>
      </c>
      <c r="AW2828" s="121" t="s">
        <v>6654</v>
      </c>
      <c r="AX2828" s="121" t="s">
        <v>1902</v>
      </c>
      <c r="AY2828" s="139">
        <v>33</v>
      </c>
      <c r="AZ2828" s="139" t="s">
        <v>557</v>
      </c>
      <c r="BA2828" s="139" t="s">
        <v>558</v>
      </c>
      <c r="BB2828" s="139" t="s">
        <v>5202</v>
      </c>
      <c r="BC2828"/>
    </row>
    <row r="2829" spans="11:55" x14ac:dyDescent="0.4">
      <c r="K2829" s="240" t="s">
        <v>16350</v>
      </c>
      <c r="L2829" s="241" t="s">
        <v>1730</v>
      </c>
      <c r="M2829" s="241">
        <v>15</v>
      </c>
      <c r="N2829" s="241" t="s">
        <v>8857</v>
      </c>
      <c r="O2829" s="241" t="s">
        <v>13273</v>
      </c>
      <c r="P2829" s="241" t="s">
        <v>1259</v>
      </c>
      <c r="AT2829">
        <v>11</v>
      </c>
      <c r="AU2829" t="str">
        <f t="shared" si="88"/>
        <v>31201-11</v>
      </c>
      <c r="AV2829" s="121" t="str">
        <f t="shared" si="89"/>
        <v>R3-31201-34</v>
      </c>
      <c r="AW2829" s="121" t="s">
        <v>6654</v>
      </c>
      <c r="AX2829" s="121" t="s">
        <v>1902</v>
      </c>
      <c r="AY2829" s="139">
        <v>34</v>
      </c>
      <c r="AZ2829" s="139" t="s">
        <v>557</v>
      </c>
      <c r="BA2829" s="139" t="s">
        <v>558</v>
      </c>
      <c r="BB2829" s="139" t="s">
        <v>5203</v>
      </c>
      <c r="BC2829"/>
    </row>
    <row r="2830" spans="11:55" x14ac:dyDescent="0.4">
      <c r="K2830" s="240" t="s">
        <v>16351</v>
      </c>
      <c r="L2830" s="241" t="s">
        <v>1730</v>
      </c>
      <c r="M2830" s="241">
        <v>16</v>
      </c>
      <c r="N2830" s="241" t="s">
        <v>8858</v>
      </c>
      <c r="O2830" s="241" t="s">
        <v>13273</v>
      </c>
      <c r="P2830" s="241" t="s">
        <v>2148</v>
      </c>
      <c r="AT2830">
        <v>12</v>
      </c>
      <c r="AU2830" t="str">
        <f t="shared" si="88"/>
        <v>31201-12</v>
      </c>
      <c r="AV2830" s="121" t="str">
        <f t="shared" si="89"/>
        <v>R3-31201-35</v>
      </c>
      <c r="AW2830" s="121" t="s">
        <v>6654</v>
      </c>
      <c r="AX2830" s="121" t="s">
        <v>1902</v>
      </c>
      <c r="AY2830" s="139">
        <v>35</v>
      </c>
      <c r="AZ2830" s="139" t="s">
        <v>557</v>
      </c>
      <c r="BA2830" s="139" t="s">
        <v>558</v>
      </c>
      <c r="BB2830" s="139" t="s">
        <v>5204</v>
      </c>
      <c r="BC2830"/>
    </row>
    <row r="2831" spans="11:55" x14ac:dyDescent="0.4">
      <c r="K2831" s="240" t="s">
        <v>16352</v>
      </c>
      <c r="L2831" s="241" t="s">
        <v>1730</v>
      </c>
      <c r="M2831" s="241">
        <v>17</v>
      </c>
      <c r="N2831" s="241" t="s">
        <v>8859</v>
      </c>
      <c r="O2831" s="241" t="s">
        <v>13273</v>
      </c>
      <c r="P2831" s="241" t="s">
        <v>2147</v>
      </c>
      <c r="AT2831">
        <v>13</v>
      </c>
      <c r="AU2831" t="str">
        <f t="shared" si="88"/>
        <v>31201-13</v>
      </c>
      <c r="AV2831" s="121" t="str">
        <f t="shared" si="89"/>
        <v>R3-31201-36</v>
      </c>
      <c r="AW2831" s="121" t="s">
        <v>6654</v>
      </c>
      <c r="AX2831" s="121" t="s">
        <v>1902</v>
      </c>
      <c r="AY2831" s="139">
        <v>36</v>
      </c>
      <c r="AZ2831" s="139" t="s">
        <v>557</v>
      </c>
      <c r="BA2831" s="139" t="s">
        <v>558</v>
      </c>
      <c r="BB2831" s="139" t="s">
        <v>5205</v>
      </c>
      <c r="BC2831"/>
    </row>
    <row r="2832" spans="11:55" x14ac:dyDescent="0.4">
      <c r="K2832" s="240" t="s">
        <v>16353</v>
      </c>
      <c r="L2832" s="241" t="s">
        <v>1730</v>
      </c>
      <c r="M2832" s="241">
        <v>18</v>
      </c>
      <c r="N2832" s="241" t="s">
        <v>8860</v>
      </c>
      <c r="O2832" s="241" t="s">
        <v>13273</v>
      </c>
      <c r="P2832" s="241" t="s">
        <v>2147</v>
      </c>
      <c r="AT2832">
        <v>14</v>
      </c>
      <c r="AU2832" t="str">
        <f t="shared" si="88"/>
        <v>31201-14</v>
      </c>
      <c r="AV2832" s="121" t="str">
        <f t="shared" si="89"/>
        <v>R3-31201-38</v>
      </c>
      <c r="AW2832" s="121" t="s">
        <v>6654</v>
      </c>
      <c r="AX2832" s="121" t="s">
        <v>1902</v>
      </c>
      <c r="AY2832" s="139">
        <v>38</v>
      </c>
      <c r="AZ2832" s="139" t="s">
        <v>557</v>
      </c>
      <c r="BA2832" s="139" t="s">
        <v>558</v>
      </c>
      <c r="BB2832" s="139" t="s">
        <v>5207</v>
      </c>
      <c r="BC2832"/>
    </row>
    <row r="2833" spans="11:55" x14ac:dyDescent="0.4">
      <c r="K2833" s="240" t="s">
        <v>16354</v>
      </c>
      <c r="L2833" s="241" t="s">
        <v>1730</v>
      </c>
      <c r="M2833" s="241">
        <v>19</v>
      </c>
      <c r="N2833" s="241" t="s">
        <v>8861</v>
      </c>
      <c r="O2833" s="241" t="s">
        <v>13273</v>
      </c>
      <c r="P2833" s="241" t="s">
        <v>2147</v>
      </c>
      <c r="AT2833">
        <v>15</v>
      </c>
      <c r="AU2833" t="str">
        <f t="shared" si="88"/>
        <v>31201-15</v>
      </c>
      <c r="AV2833" s="121" t="str">
        <f t="shared" si="89"/>
        <v>R3-31201-39</v>
      </c>
      <c r="AW2833" s="121" t="s">
        <v>6654</v>
      </c>
      <c r="AX2833" s="121" t="s">
        <v>1902</v>
      </c>
      <c r="AY2833" s="139">
        <v>39</v>
      </c>
      <c r="AZ2833" s="139" t="s">
        <v>557</v>
      </c>
      <c r="BA2833" s="139" t="s">
        <v>558</v>
      </c>
      <c r="BB2833" s="139" t="s">
        <v>5208</v>
      </c>
      <c r="BC2833"/>
    </row>
    <row r="2834" spans="11:55" x14ac:dyDescent="0.4">
      <c r="K2834" s="240" t="s">
        <v>16355</v>
      </c>
      <c r="L2834" s="241" t="s">
        <v>1730</v>
      </c>
      <c r="M2834" s="241">
        <v>20</v>
      </c>
      <c r="N2834" s="241" t="s">
        <v>8862</v>
      </c>
      <c r="O2834" s="241" t="s">
        <v>13273</v>
      </c>
      <c r="P2834" s="241" t="s">
        <v>2147</v>
      </c>
      <c r="AT2834">
        <v>16</v>
      </c>
      <c r="AU2834" t="str">
        <f t="shared" si="88"/>
        <v>31201-16</v>
      </c>
      <c r="AV2834" s="121" t="str">
        <f t="shared" si="89"/>
        <v>R3-31201-40</v>
      </c>
      <c r="AW2834" s="121" t="s">
        <v>6654</v>
      </c>
      <c r="AX2834" s="121" t="s">
        <v>1902</v>
      </c>
      <c r="AY2834" s="139">
        <v>40</v>
      </c>
      <c r="AZ2834" s="139" t="s">
        <v>557</v>
      </c>
      <c r="BA2834" s="139" t="s">
        <v>558</v>
      </c>
      <c r="BB2834" s="139" t="s">
        <v>5209</v>
      </c>
      <c r="BC2834"/>
    </row>
    <row r="2835" spans="11:55" x14ac:dyDescent="0.4">
      <c r="K2835" s="240" t="s">
        <v>16356</v>
      </c>
      <c r="L2835" s="241" t="s">
        <v>1730</v>
      </c>
      <c r="M2835" s="241">
        <v>21</v>
      </c>
      <c r="N2835" s="241" t="s">
        <v>8863</v>
      </c>
      <c r="O2835" s="241" t="s">
        <v>13273</v>
      </c>
      <c r="P2835" s="241" t="s">
        <v>1267</v>
      </c>
      <c r="AT2835">
        <v>17</v>
      </c>
      <c r="AU2835" t="str">
        <f t="shared" si="88"/>
        <v>31201-17</v>
      </c>
      <c r="AV2835" s="121" t="str">
        <f t="shared" si="89"/>
        <v>R3-31201-42</v>
      </c>
      <c r="AW2835" s="121" t="s">
        <v>6654</v>
      </c>
      <c r="AX2835" s="121" t="s">
        <v>1902</v>
      </c>
      <c r="AY2835" s="139">
        <v>42</v>
      </c>
      <c r="AZ2835" s="139" t="s">
        <v>557</v>
      </c>
      <c r="BA2835" s="139" t="s">
        <v>558</v>
      </c>
      <c r="BB2835" s="139" t="s">
        <v>5211</v>
      </c>
      <c r="BC2835"/>
    </row>
    <row r="2836" spans="11:55" x14ac:dyDescent="0.4">
      <c r="K2836" s="240" t="s">
        <v>16357</v>
      </c>
      <c r="L2836" s="241" t="s">
        <v>1730</v>
      </c>
      <c r="M2836" s="241">
        <v>22</v>
      </c>
      <c r="N2836" s="241" t="s">
        <v>979</v>
      </c>
      <c r="O2836" s="241" t="s">
        <v>13273</v>
      </c>
      <c r="P2836" s="241" t="s">
        <v>2143</v>
      </c>
      <c r="AT2836">
        <v>18</v>
      </c>
      <c r="AU2836" t="str">
        <f t="shared" si="88"/>
        <v>31201-18</v>
      </c>
      <c r="AV2836" s="121" t="str">
        <f t="shared" si="89"/>
        <v>R3-31201-43</v>
      </c>
      <c r="AW2836" s="121" t="s">
        <v>6654</v>
      </c>
      <c r="AX2836" s="121" t="s">
        <v>1902</v>
      </c>
      <c r="AY2836" s="139">
        <v>43</v>
      </c>
      <c r="AZ2836" s="139" t="s">
        <v>557</v>
      </c>
      <c r="BA2836" s="139" t="s">
        <v>558</v>
      </c>
      <c r="BB2836" s="139" t="s">
        <v>5212</v>
      </c>
      <c r="BC2836"/>
    </row>
    <row r="2837" spans="11:55" x14ac:dyDescent="0.4">
      <c r="K2837" s="240" t="s">
        <v>16358</v>
      </c>
      <c r="L2837" s="241" t="s">
        <v>1730</v>
      </c>
      <c r="M2837" s="241">
        <v>23</v>
      </c>
      <c r="N2837" s="241" t="s">
        <v>8864</v>
      </c>
      <c r="O2837" s="241" t="s">
        <v>13273</v>
      </c>
      <c r="P2837" s="241" t="s">
        <v>6880</v>
      </c>
      <c r="AT2837">
        <v>19</v>
      </c>
      <c r="AU2837" t="str">
        <f t="shared" si="88"/>
        <v>31201-19</v>
      </c>
      <c r="AV2837" s="121" t="str">
        <f t="shared" si="89"/>
        <v>R3-31201-44</v>
      </c>
      <c r="AW2837" s="121" t="s">
        <v>6654</v>
      </c>
      <c r="AX2837" s="121" t="s">
        <v>1902</v>
      </c>
      <c r="AY2837" s="139">
        <v>44</v>
      </c>
      <c r="AZ2837" s="139" t="s">
        <v>557</v>
      </c>
      <c r="BA2837" s="139" t="s">
        <v>558</v>
      </c>
      <c r="BB2837" s="139" t="s">
        <v>5213</v>
      </c>
      <c r="BC2837"/>
    </row>
    <row r="2838" spans="11:55" x14ac:dyDescent="0.4">
      <c r="K2838" s="240" t="s">
        <v>16359</v>
      </c>
      <c r="L2838" s="241" t="s">
        <v>1730</v>
      </c>
      <c r="M2838" s="241">
        <v>24</v>
      </c>
      <c r="N2838" s="241" t="s">
        <v>8865</v>
      </c>
      <c r="O2838" s="241" t="s">
        <v>13273</v>
      </c>
      <c r="P2838" s="241" t="s">
        <v>6686</v>
      </c>
      <c r="AT2838">
        <v>20</v>
      </c>
      <c r="AU2838" t="str">
        <f t="shared" si="88"/>
        <v>31201-20</v>
      </c>
      <c r="AV2838" s="121" t="str">
        <f t="shared" si="89"/>
        <v>R3-31201-46</v>
      </c>
      <c r="AW2838" s="121" t="s">
        <v>6654</v>
      </c>
      <c r="AX2838" s="121" t="s">
        <v>1902</v>
      </c>
      <c r="AY2838" s="139">
        <v>46</v>
      </c>
      <c r="AZ2838" s="139" t="s">
        <v>557</v>
      </c>
      <c r="BA2838" s="139" t="s">
        <v>558</v>
      </c>
      <c r="BB2838" s="139" t="s">
        <v>5214</v>
      </c>
      <c r="BC2838"/>
    </row>
    <row r="2839" spans="11:55" x14ac:dyDescent="0.4">
      <c r="K2839" s="240" t="s">
        <v>16360</v>
      </c>
      <c r="L2839" s="241" t="s">
        <v>1730</v>
      </c>
      <c r="M2839" s="241">
        <v>25</v>
      </c>
      <c r="N2839" s="241" t="s">
        <v>8866</v>
      </c>
      <c r="O2839" s="241" t="s">
        <v>13273</v>
      </c>
      <c r="P2839" s="241" t="s">
        <v>6681</v>
      </c>
      <c r="AT2839">
        <v>21</v>
      </c>
      <c r="AU2839" t="str">
        <f t="shared" si="88"/>
        <v>31201-21</v>
      </c>
      <c r="AV2839" s="121" t="str">
        <f t="shared" si="89"/>
        <v>R3-31201-47</v>
      </c>
      <c r="AW2839" s="121" t="s">
        <v>6654</v>
      </c>
      <c r="AX2839" s="121" t="s">
        <v>1902</v>
      </c>
      <c r="AY2839" s="139">
        <v>47</v>
      </c>
      <c r="AZ2839" s="139" t="s">
        <v>557</v>
      </c>
      <c r="BA2839" s="139" t="s">
        <v>558</v>
      </c>
      <c r="BB2839" s="139" t="s">
        <v>5215</v>
      </c>
      <c r="BC2839"/>
    </row>
    <row r="2840" spans="11:55" x14ac:dyDescent="0.4">
      <c r="K2840" s="240" t="s">
        <v>16361</v>
      </c>
      <c r="L2840" s="241" t="s">
        <v>1730</v>
      </c>
      <c r="M2840" s="241">
        <v>26</v>
      </c>
      <c r="N2840" s="241" t="s">
        <v>8867</v>
      </c>
      <c r="O2840" s="241" t="s">
        <v>13273</v>
      </c>
      <c r="P2840" s="241" t="s">
        <v>6880</v>
      </c>
      <c r="AT2840">
        <v>22</v>
      </c>
      <c r="AU2840" t="str">
        <f t="shared" si="88"/>
        <v>31201-22</v>
      </c>
      <c r="AV2840" s="121" t="str">
        <f t="shared" si="89"/>
        <v>R3-31201-48</v>
      </c>
      <c r="AW2840" s="121" t="s">
        <v>6654</v>
      </c>
      <c r="AX2840" s="121" t="s">
        <v>1902</v>
      </c>
      <c r="AY2840" s="139">
        <v>48</v>
      </c>
      <c r="AZ2840" s="139" t="s">
        <v>557</v>
      </c>
      <c r="BA2840" s="139" t="s">
        <v>558</v>
      </c>
      <c r="BB2840" s="139" t="s">
        <v>5216</v>
      </c>
      <c r="BC2840"/>
    </row>
    <row r="2841" spans="11:55" x14ac:dyDescent="0.4">
      <c r="K2841" s="240" t="s">
        <v>16362</v>
      </c>
      <c r="L2841" s="241" t="s">
        <v>1730</v>
      </c>
      <c r="M2841" s="241">
        <v>27</v>
      </c>
      <c r="N2841" s="241" t="s">
        <v>8868</v>
      </c>
      <c r="O2841" s="241" t="s">
        <v>13273</v>
      </c>
      <c r="P2841" s="241" t="s">
        <v>6686</v>
      </c>
      <c r="AT2841">
        <v>23</v>
      </c>
      <c r="AU2841" t="str">
        <f t="shared" si="88"/>
        <v>31201-23</v>
      </c>
      <c r="AV2841" s="121" t="str">
        <f t="shared" si="89"/>
        <v>R3-31201-49</v>
      </c>
      <c r="AW2841" s="121" t="s">
        <v>6654</v>
      </c>
      <c r="AX2841" s="121" t="s">
        <v>1902</v>
      </c>
      <c r="AY2841" s="139">
        <v>49</v>
      </c>
      <c r="AZ2841" s="139" t="s">
        <v>557</v>
      </c>
      <c r="BA2841" s="139" t="s">
        <v>558</v>
      </c>
      <c r="BB2841" s="139" t="s">
        <v>5217</v>
      </c>
      <c r="BC2841"/>
    </row>
    <row r="2842" spans="11:55" x14ac:dyDescent="0.4">
      <c r="K2842" s="240" t="s">
        <v>16363</v>
      </c>
      <c r="L2842" s="241" t="s">
        <v>1730</v>
      </c>
      <c r="M2842" s="241">
        <v>28</v>
      </c>
      <c r="N2842" s="241" t="s">
        <v>8869</v>
      </c>
      <c r="O2842" s="241" t="s">
        <v>13273</v>
      </c>
      <c r="P2842" s="241" t="s">
        <v>1267</v>
      </c>
      <c r="AT2842">
        <v>24</v>
      </c>
      <c r="AU2842" t="str">
        <f t="shared" si="88"/>
        <v>31201-24</v>
      </c>
      <c r="AV2842" s="121" t="str">
        <f t="shared" si="89"/>
        <v>R3-31201-50</v>
      </c>
      <c r="AW2842" s="121" t="s">
        <v>6654</v>
      </c>
      <c r="AX2842" s="121" t="s">
        <v>1902</v>
      </c>
      <c r="AY2842" s="139">
        <v>50</v>
      </c>
      <c r="AZ2842" s="139" t="s">
        <v>557</v>
      </c>
      <c r="BA2842" s="139" t="s">
        <v>558</v>
      </c>
      <c r="BB2842" s="139" t="s">
        <v>5218</v>
      </c>
      <c r="BC2842"/>
    </row>
    <row r="2843" spans="11:55" x14ac:dyDescent="0.4">
      <c r="K2843" s="240" t="s">
        <v>16364</v>
      </c>
      <c r="L2843" s="241" t="s">
        <v>1730</v>
      </c>
      <c r="M2843" s="241">
        <v>29</v>
      </c>
      <c r="N2843" s="241" t="s">
        <v>8870</v>
      </c>
      <c r="O2843" s="241" t="s">
        <v>13273</v>
      </c>
      <c r="P2843" s="241" t="s">
        <v>6686</v>
      </c>
      <c r="AT2843">
        <v>25</v>
      </c>
      <c r="AU2843" t="str">
        <f t="shared" si="88"/>
        <v>31201-25</v>
      </c>
      <c r="AV2843" s="121" t="str">
        <f t="shared" si="89"/>
        <v>R3-31201-51</v>
      </c>
      <c r="AW2843" s="121" t="s">
        <v>6654</v>
      </c>
      <c r="AX2843" s="121" t="s">
        <v>1902</v>
      </c>
      <c r="AY2843" s="139">
        <v>51</v>
      </c>
      <c r="AZ2843" s="139" t="s">
        <v>557</v>
      </c>
      <c r="BA2843" s="139" t="s">
        <v>558</v>
      </c>
      <c r="BB2843" s="139" t="s">
        <v>5219</v>
      </c>
      <c r="BC2843"/>
    </row>
    <row r="2844" spans="11:55" x14ac:dyDescent="0.4">
      <c r="K2844" s="240" t="s">
        <v>16365</v>
      </c>
      <c r="L2844" s="241" t="s">
        <v>1730</v>
      </c>
      <c r="M2844" s="241">
        <v>30</v>
      </c>
      <c r="N2844" s="241" t="s">
        <v>3101</v>
      </c>
      <c r="O2844" s="241" t="s">
        <v>13273</v>
      </c>
      <c r="P2844" s="241" t="s">
        <v>6686</v>
      </c>
      <c r="AT2844">
        <v>26</v>
      </c>
      <c r="AU2844" t="str">
        <f t="shared" si="88"/>
        <v>31201-26</v>
      </c>
      <c r="AV2844" s="121" t="str">
        <f t="shared" si="89"/>
        <v>R3-31201-52</v>
      </c>
      <c r="AW2844" s="121" t="s">
        <v>6654</v>
      </c>
      <c r="AX2844" s="121" t="s">
        <v>1902</v>
      </c>
      <c r="AY2844" s="139">
        <v>52</v>
      </c>
      <c r="AZ2844" s="139" t="s">
        <v>557</v>
      </c>
      <c r="BA2844" s="139" t="s">
        <v>558</v>
      </c>
      <c r="BB2844" s="139" t="s">
        <v>5220</v>
      </c>
      <c r="BC2844"/>
    </row>
    <row r="2845" spans="11:55" x14ac:dyDescent="0.4">
      <c r="K2845" s="240" t="s">
        <v>16366</v>
      </c>
      <c r="L2845" s="241" t="s">
        <v>1730</v>
      </c>
      <c r="M2845" s="241">
        <v>33</v>
      </c>
      <c r="N2845" s="241" t="s">
        <v>8871</v>
      </c>
      <c r="O2845" s="241" t="s">
        <v>13273</v>
      </c>
      <c r="P2845" s="241" t="s">
        <v>2144</v>
      </c>
      <c r="AT2845">
        <v>27</v>
      </c>
      <c r="AU2845" t="str">
        <f t="shared" si="88"/>
        <v>31201-27</v>
      </c>
      <c r="AV2845" s="121" t="str">
        <f t="shared" si="89"/>
        <v>R3-31201-53</v>
      </c>
      <c r="AW2845" s="121" t="s">
        <v>6654</v>
      </c>
      <c r="AX2845" s="121" t="s">
        <v>1902</v>
      </c>
      <c r="AY2845" s="139">
        <v>53</v>
      </c>
      <c r="AZ2845" s="139" t="s">
        <v>557</v>
      </c>
      <c r="BA2845" s="139" t="s">
        <v>558</v>
      </c>
      <c r="BB2845" s="139" t="s">
        <v>5221</v>
      </c>
      <c r="BC2845"/>
    </row>
    <row r="2846" spans="11:55" x14ac:dyDescent="0.4">
      <c r="K2846" s="240" t="s">
        <v>16367</v>
      </c>
      <c r="L2846" s="241" t="s">
        <v>1730</v>
      </c>
      <c r="M2846" s="241">
        <v>34</v>
      </c>
      <c r="N2846" s="241" t="s">
        <v>8872</v>
      </c>
      <c r="O2846" s="241" t="s">
        <v>13273</v>
      </c>
      <c r="P2846" s="241" t="s">
        <v>1267</v>
      </c>
      <c r="AT2846">
        <v>28</v>
      </c>
      <c r="AU2846" t="str">
        <f t="shared" si="88"/>
        <v>31201-28</v>
      </c>
      <c r="AV2846" s="121" t="str">
        <f t="shared" si="89"/>
        <v>R3-31201-54</v>
      </c>
      <c r="AW2846" s="121" t="s">
        <v>6654</v>
      </c>
      <c r="AX2846" s="121" t="s">
        <v>1902</v>
      </c>
      <c r="AY2846" s="139">
        <v>54</v>
      </c>
      <c r="AZ2846" s="139" t="s">
        <v>557</v>
      </c>
      <c r="BA2846" s="139" t="s">
        <v>558</v>
      </c>
      <c r="BB2846" s="139" t="s">
        <v>5222</v>
      </c>
      <c r="BC2846"/>
    </row>
    <row r="2847" spans="11:55" x14ac:dyDescent="0.4">
      <c r="K2847" s="240" t="s">
        <v>16368</v>
      </c>
      <c r="L2847" s="241" t="s">
        <v>1730</v>
      </c>
      <c r="M2847" s="241">
        <v>35</v>
      </c>
      <c r="N2847" s="241" t="s">
        <v>8873</v>
      </c>
      <c r="O2847" s="241" t="s">
        <v>13273</v>
      </c>
      <c r="P2847" s="241" t="s">
        <v>2144</v>
      </c>
      <c r="AT2847">
        <v>29</v>
      </c>
      <c r="AU2847" t="str">
        <f t="shared" si="88"/>
        <v>31201-29</v>
      </c>
      <c r="AV2847" s="121" t="str">
        <f t="shared" si="89"/>
        <v>R3-31201-55</v>
      </c>
      <c r="AW2847" s="121" t="s">
        <v>6654</v>
      </c>
      <c r="AX2847" s="121" t="s">
        <v>1902</v>
      </c>
      <c r="AY2847" s="139">
        <v>55</v>
      </c>
      <c r="AZ2847" s="139" t="s">
        <v>557</v>
      </c>
      <c r="BA2847" s="139" t="s">
        <v>558</v>
      </c>
      <c r="BB2847" s="139" t="s">
        <v>2920</v>
      </c>
      <c r="BC2847"/>
    </row>
    <row r="2848" spans="11:55" x14ac:dyDescent="0.4">
      <c r="K2848" s="240" t="s">
        <v>16369</v>
      </c>
      <c r="L2848" s="241" t="s">
        <v>1730</v>
      </c>
      <c r="M2848" s="241">
        <v>36</v>
      </c>
      <c r="N2848" s="241" t="s">
        <v>8874</v>
      </c>
      <c r="O2848" s="241" t="s">
        <v>13273</v>
      </c>
      <c r="P2848" s="241" t="s">
        <v>2144</v>
      </c>
      <c r="AT2848">
        <v>30</v>
      </c>
      <c r="AU2848" t="str">
        <f t="shared" si="88"/>
        <v>31201-30</v>
      </c>
      <c r="AV2848" s="121" t="str">
        <f t="shared" si="89"/>
        <v>R3-31201-56</v>
      </c>
      <c r="AW2848" s="121" t="s">
        <v>6654</v>
      </c>
      <c r="AX2848" s="121" t="s">
        <v>1902</v>
      </c>
      <c r="AY2848" s="139">
        <v>56</v>
      </c>
      <c r="AZ2848" s="139" t="s">
        <v>557</v>
      </c>
      <c r="BA2848" s="139" t="s">
        <v>558</v>
      </c>
      <c r="BB2848" s="139" t="s">
        <v>5223</v>
      </c>
      <c r="BC2848"/>
    </row>
    <row r="2849" spans="11:55" x14ac:dyDescent="0.4">
      <c r="K2849" s="240" t="s">
        <v>16370</v>
      </c>
      <c r="L2849" s="241" t="s">
        <v>1730</v>
      </c>
      <c r="M2849" s="241">
        <v>37</v>
      </c>
      <c r="N2849" s="241" t="s">
        <v>8875</v>
      </c>
      <c r="O2849" s="241" t="s">
        <v>13274</v>
      </c>
      <c r="P2849" s="241" t="s">
        <v>6686</v>
      </c>
      <c r="AT2849">
        <v>31</v>
      </c>
      <c r="AU2849" t="str">
        <f t="shared" si="88"/>
        <v>31201-31</v>
      </c>
      <c r="AV2849" s="121" t="str">
        <f t="shared" si="89"/>
        <v>R3-31201-57</v>
      </c>
      <c r="AW2849" s="121" t="s">
        <v>6654</v>
      </c>
      <c r="AX2849" s="121" t="s">
        <v>1902</v>
      </c>
      <c r="AY2849" s="139">
        <v>57</v>
      </c>
      <c r="AZ2849" s="139" t="s">
        <v>557</v>
      </c>
      <c r="BA2849" s="139" t="s">
        <v>558</v>
      </c>
      <c r="BB2849" s="139" t="s">
        <v>5224</v>
      </c>
      <c r="BC2849"/>
    </row>
    <row r="2850" spans="11:55" x14ac:dyDescent="0.4">
      <c r="K2850" s="240" t="s">
        <v>16371</v>
      </c>
      <c r="L2850" s="241" t="s">
        <v>1730</v>
      </c>
      <c r="M2850" s="241">
        <v>38</v>
      </c>
      <c r="N2850" s="241" t="s">
        <v>7078</v>
      </c>
      <c r="O2850" s="241" t="s">
        <v>13274</v>
      </c>
      <c r="P2850" s="241" t="s">
        <v>6686</v>
      </c>
      <c r="AT2850">
        <v>32</v>
      </c>
      <c r="AU2850" t="str">
        <f t="shared" si="88"/>
        <v>31201-32</v>
      </c>
      <c r="AV2850" s="121" t="str">
        <f t="shared" si="89"/>
        <v>R3-31201-58</v>
      </c>
      <c r="AW2850" s="121" t="s">
        <v>6654</v>
      </c>
      <c r="AX2850" s="121" t="s">
        <v>1902</v>
      </c>
      <c r="AY2850" s="139">
        <v>58</v>
      </c>
      <c r="AZ2850" s="139" t="s">
        <v>557</v>
      </c>
      <c r="BA2850" s="139" t="s">
        <v>558</v>
      </c>
      <c r="BB2850" s="139" t="s">
        <v>5225</v>
      </c>
      <c r="BC2850"/>
    </row>
    <row r="2851" spans="11:55" x14ac:dyDescent="0.4">
      <c r="K2851" s="240" t="s">
        <v>16372</v>
      </c>
      <c r="L2851" s="241" t="s">
        <v>1730</v>
      </c>
      <c r="M2851" s="241">
        <v>39</v>
      </c>
      <c r="N2851" s="241" t="s">
        <v>8876</v>
      </c>
      <c r="O2851" s="241" t="s">
        <v>13274</v>
      </c>
      <c r="P2851" s="241" t="s">
        <v>6686</v>
      </c>
      <c r="AT2851">
        <v>33</v>
      </c>
      <c r="AU2851" t="str">
        <f t="shared" si="88"/>
        <v>31201-33</v>
      </c>
      <c r="AV2851" s="121" t="str">
        <f t="shared" si="89"/>
        <v>R3-31201-59</v>
      </c>
      <c r="AW2851" s="121" t="s">
        <v>6654</v>
      </c>
      <c r="AX2851" s="121" t="s">
        <v>1902</v>
      </c>
      <c r="AY2851" s="139">
        <v>59</v>
      </c>
      <c r="AZ2851" s="139" t="s">
        <v>557</v>
      </c>
      <c r="BA2851" s="139" t="s">
        <v>558</v>
      </c>
      <c r="BB2851" s="139" t="s">
        <v>5199</v>
      </c>
      <c r="BC2851"/>
    </row>
    <row r="2852" spans="11:55" x14ac:dyDescent="0.4">
      <c r="K2852" s="240" t="s">
        <v>16373</v>
      </c>
      <c r="L2852" s="241" t="s">
        <v>1730</v>
      </c>
      <c r="M2852" s="241">
        <v>40</v>
      </c>
      <c r="N2852" s="241" t="s">
        <v>8877</v>
      </c>
      <c r="O2852" s="241" t="s">
        <v>13274</v>
      </c>
      <c r="P2852" s="241" t="s">
        <v>6686</v>
      </c>
      <c r="AT2852">
        <v>34</v>
      </c>
      <c r="AU2852" t="str">
        <f t="shared" si="88"/>
        <v>31201-34</v>
      </c>
      <c r="AV2852" s="121" t="str">
        <f t="shared" si="89"/>
        <v>R3-31201-60</v>
      </c>
      <c r="AW2852" s="121" t="s">
        <v>6654</v>
      </c>
      <c r="AX2852" s="121" t="s">
        <v>1902</v>
      </c>
      <c r="AY2852" s="139">
        <v>60</v>
      </c>
      <c r="AZ2852" s="139" t="s">
        <v>557</v>
      </c>
      <c r="BA2852" s="139" t="s">
        <v>558</v>
      </c>
      <c r="BB2852" s="139" t="s">
        <v>5226</v>
      </c>
      <c r="BC2852"/>
    </row>
    <row r="2853" spans="11:55" x14ac:dyDescent="0.4">
      <c r="K2853" s="240" t="s">
        <v>16374</v>
      </c>
      <c r="L2853" s="241" t="s">
        <v>1730</v>
      </c>
      <c r="M2853" s="241">
        <v>41</v>
      </c>
      <c r="N2853" s="241" t="s">
        <v>8878</v>
      </c>
      <c r="O2853" s="241" t="s">
        <v>13273</v>
      </c>
      <c r="P2853" s="241" t="s">
        <v>2143</v>
      </c>
      <c r="AT2853">
        <v>35</v>
      </c>
      <c r="AU2853" t="str">
        <f t="shared" si="88"/>
        <v>31201-35</v>
      </c>
      <c r="AV2853" s="121" t="str">
        <f t="shared" si="89"/>
        <v>R3-31201-61</v>
      </c>
      <c r="AW2853" s="121" t="s">
        <v>6654</v>
      </c>
      <c r="AX2853" s="121" t="s">
        <v>1902</v>
      </c>
      <c r="AY2853" s="139">
        <v>61</v>
      </c>
      <c r="AZ2853" s="139" t="s">
        <v>557</v>
      </c>
      <c r="BA2853" s="139" t="s">
        <v>558</v>
      </c>
      <c r="BB2853" s="139" t="s">
        <v>5227</v>
      </c>
      <c r="BC2853"/>
    </row>
    <row r="2854" spans="11:55" x14ac:dyDescent="0.4">
      <c r="K2854" s="240" t="s">
        <v>16375</v>
      </c>
      <c r="L2854" s="241" t="s">
        <v>1730</v>
      </c>
      <c r="M2854" s="241">
        <v>42</v>
      </c>
      <c r="N2854" s="241" t="s">
        <v>8879</v>
      </c>
      <c r="O2854" s="241" t="s">
        <v>13273</v>
      </c>
      <c r="P2854" s="241" t="s">
        <v>6686</v>
      </c>
      <c r="AT2854">
        <v>36</v>
      </c>
      <c r="AU2854" t="str">
        <f t="shared" si="88"/>
        <v>31201-36</v>
      </c>
      <c r="AV2854" s="121" t="str">
        <f t="shared" si="89"/>
        <v>R3-31201-62</v>
      </c>
      <c r="AW2854" s="121" t="s">
        <v>6654</v>
      </c>
      <c r="AX2854" s="121" t="s">
        <v>1902</v>
      </c>
      <c r="AY2854" s="139">
        <v>62</v>
      </c>
      <c r="AZ2854" s="139" t="s">
        <v>557</v>
      </c>
      <c r="BA2854" s="139" t="s">
        <v>558</v>
      </c>
      <c r="BB2854" s="139" t="s">
        <v>5228</v>
      </c>
      <c r="BC2854"/>
    </row>
    <row r="2855" spans="11:55" x14ac:dyDescent="0.4">
      <c r="K2855" s="240" t="s">
        <v>16376</v>
      </c>
      <c r="L2855" s="241" t="s">
        <v>1730</v>
      </c>
      <c r="M2855" s="241">
        <v>43</v>
      </c>
      <c r="N2855" s="241" t="s">
        <v>8880</v>
      </c>
      <c r="O2855" s="241" t="s">
        <v>13273</v>
      </c>
      <c r="P2855" s="241" t="s">
        <v>2144</v>
      </c>
      <c r="AT2855">
        <v>37</v>
      </c>
      <c r="AU2855" t="str">
        <f t="shared" si="88"/>
        <v>31201-37</v>
      </c>
      <c r="AV2855" s="121" t="str">
        <f t="shared" si="89"/>
        <v>R3-31201-64</v>
      </c>
      <c r="AW2855" s="121" t="s">
        <v>6654</v>
      </c>
      <c r="AX2855" s="121" t="s">
        <v>1902</v>
      </c>
      <c r="AY2855" s="139">
        <v>64</v>
      </c>
      <c r="AZ2855" s="139" t="s">
        <v>557</v>
      </c>
      <c r="BA2855" s="139" t="s">
        <v>558</v>
      </c>
      <c r="BB2855" s="139" t="s">
        <v>5230</v>
      </c>
      <c r="BC2855"/>
    </row>
    <row r="2856" spans="11:55" x14ac:dyDescent="0.4">
      <c r="K2856" s="240" t="s">
        <v>16377</v>
      </c>
      <c r="L2856" s="241" t="s">
        <v>1730</v>
      </c>
      <c r="M2856" s="241">
        <v>44</v>
      </c>
      <c r="N2856" s="241" t="s">
        <v>838</v>
      </c>
      <c r="O2856" s="241" t="s">
        <v>13273</v>
      </c>
      <c r="P2856" s="241" t="s">
        <v>2144</v>
      </c>
      <c r="AT2856">
        <v>38</v>
      </c>
      <c r="AU2856" t="str">
        <f t="shared" si="88"/>
        <v>31201-38</v>
      </c>
      <c r="AV2856" s="121" t="str">
        <f t="shared" si="89"/>
        <v>R3-31201-66</v>
      </c>
      <c r="AW2856" s="121" t="s">
        <v>6654</v>
      </c>
      <c r="AX2856" s="121" t="s">
        <v>1902</v>
      </c>
      <c r="AY2856" s="139">
        <v>66</v>
      </c>
      <c r="AZ2856" s="139" t="s">
        <v>557</v>
      </c>
      <c r="BA2856" s="139" t="s">
        <v>558</v>
      </c>
      <c r="BB2856" s="139" t="s">
        <v>5231</v>
      </c>
      <c r="BC2856"/>
    </row>
    <row r="2857" spans="11:55" x14ac:dyDescent="0.4">
      <c r="K2857" s="240" t="s">
        <v>16378</v>
      </c>
      <c r="L2857" s="241" t="s">
        <v>1730</v>
      </c>
      <c r="M2857" s="241">
        <v>45</v>
      </c>
      <c r="N2857" s="241" t="s">
        <v>2537</v>
      </c>
      <c r="O2857" s="241" t="s">
        <v>13273</v>
      </c>
      <c r="P2857" s="241" t="s">
        <v>6686</v>
      </c>
      <c r="AT2857">
        <v>39</v>
      </c>
      <c r="AU2857" t="str">
        <f t="shared" si="88"/>
        <v>31201-39</v>
      </c>
      <c r="AV2857" s="121" t="str">
        <f t="shared" si="89"/>
        <v>R3-31201-67</v>
      </c>
      <c r="AW2857" s="121" t="s">
        <v>6654</v>
      </c>
      <c r="AX2857" s="121" t="s">
        <v>1902</v>
      </c>
      <c r="AY2857" s="139">
        <v>67</v>
      </c>
      <c r="AZ2857" s="139" t="s">
        <v>557</v>
      </c>
      <c r="BA2857" s="139" t="s">
        <v>558</v>
      </c>
      <c r="BB2857" s="139" t="s">
        <v>5232</v>
      </c>
      <c r="BC2857"/>
    </row>
    <row r="2858" spans="11:55" x14ac:dyDescent="0.4">
      <c r="K2858" s="240" t="s">
        <v>16379</v>
      </c>
      <c r="L2858" s="241" t="s">
        <v>1730</v>
      </c>
      <c r="M2858" s="241">
        <v>46</v>
      </c>
      <c r="N2858" s="241" t="s">
        <v>8875</v>
      </c>
      <c r="O2858" s="241" t="s">
        <v>13273</v>
      </c>
      <c r="P2858" s="241" t="s">
        <v>6686</v>
      </c>
      <c r="AT2858">
        <v>40</v>
      </c>
      <c r="AU2858" t="str">
        <f t="shared" si="88"/>
        <v>31201-40</v>
      </c>
      <c r="AV2858" s="121" t="str">
        <f t="shared" si="89"/>
        <v>R3-31201-68</v>
      </c>
      <c r="AW2858" s="121" t="s">
        <v>6654</v>
      </c>
      <c r="AX2858" s="121" t="s">
        <v>1902</v>
      </c>
      <c r="AY2858" s="139">
        <v>68</v>
      </c>
      <c r="AZ2858" s="139" t="s">
        <v>557</v>
      </c>
      <c r="BA2858" s="139" t="s">
        <v>558</v>
      </c>
      <c r="BB2858" s="139" t="s">
        <v>5233</v>
      </c>
      <c r="BC2858"/>
    </row>
    <row r="2859" spans="11:55" x14ac:dyDescent="0.4">
      <c r="K2859" s="240" t="s">
        <v>16380</v>
      </c>
      <c r="L2859" s="241" t="s">
        <v>1730</v>
      </c>
      <c r="M2859" s="241">
        <v>47</v>
      </c>
      <c r="N2859" s="241" t="s">
        <v>8876</v>
      </c>
      <c r="O2859" s="241" t="s">
        <v>13273</v>
      </c>
      <c r="P2859" s="241" t="s">
        <v>6686</v>
      </c>
      <c r="AT2859">
        <v>41</v>
      </c>
      <c r="AU2859" t="str">
        <f t="shared" si="88"/>
        <v>31201-41</v>
      </c>
      <c r="AV2859" s="121" t="str">
        <f t="shared" si="89"/>
        <v>R3-31201-69</v>
      </c>
      <c r="AW2859" s="121" t="s">
        <v>6654</v>
      </c>
      <c r="AX2859" s="121" t="s">
        <v>1902</v>
      </c>
      <c r="AY2859" s="139">
        <v>69</v>
      </c>
      <c r="AZ2859" s="139" t="s">
        <v>557</v>
      </c>
      <c r="BA2859" s="139" t="s">
        <v>558</v>
      </c>
      <c r="BB2859" s="139" t="s">
        <v>5234</v>
      </c>
      <c r="BC2859"/>
    </row>
    <row r="2860" spans="11:55" x14ac:dyDescent="0.4">
      <c r="K2860" s="240" t="s">
        <v>16381</v>
      </c>
      <c r="L2860" s="241" t="s">
        <v>1730</v>
      </c>
      <c r="M2860" s="241">
        <v>48</v>
      </c>
      <c r="N2860" s="241" t="s">
        <v>8877</v>
      </c>
      <c r="O2860" s="241" t="s">
        <v>13273</v>
      </c>
      <c r="P2860" s="241" t="s">
        <v>6686</v>
      </c>
      <c r="AT2860">
        <v>42</v>
      </c>
      <c r="AU2860" t="str">
        <f t="shared" si="88"/>
        <v>31201-42</v>
      </c>
      <c r="AV2860" s="121" t="str">
        <f t="shared" si="89"/>
        <v>R3-31201-71</v>
      </c>
      <c r="AW2860" s="121" t="s">
        <v>6654</v>
      </c>
      <c r="AX2860" s="121" t="s">
        <v>1902</v>
      </c>
      <c r="AY2860" s="139">
        <v>71</v>
      </c>
      <c r="AZ2860" s="139" t="s">
        <v>557</v>
      </c>
      <c r="BA2860" s="139" t="s">
        <v>558</v>
      </c>
      <c r="BB2860" s="139" t="s">
        <v>5236</v>
      </c>
      <c r="BC2860"/>
    </row>
    <row r="2861" spans="11:55" x14ac:dyDescent="0.4">
      <c r="K2861" s="240" t="s">
        <v>16382</v>
      </c>
      <c r="L2861" s="241" t="s">
        <v>1730</v>
      </c>
      <c r="M2861" s="241">
        <v>49</v>
      </c>
      <c r="N2861" s="241" t="s">
        <v>8865</v>
      </c>
      <c r="O2861" s="241" t="s">
        <v>13274</v>
      </c>
      <c r="P2861" s="241" t="s">
        <v>13275</v>
      </c>
      <c r="AT2861">
        <v>43</v>
      </c>
      <c r="AU2861" t="str">
        <f t="shared" si="88"/>
        <v>31201-43</v>
      </c>
      <c r="AV2861" s="121" t="str">
        <f t="shared" si="89"/>
        <v>R3-31201-72</v>
      </c>
      <c r="AW2861" s="121" t="s">
        <v>6654</v>
      </c>
      <c r="AX2861" s="121" t="s">
        <v>1902</v>
      </c>
      <c r="AY2861" s="139">
        <v>72</v>
      </c>
      <c r="AZ2861" s="139" t="s">
        <v>557</v>
      </c>
      <c r="BA2861" s="139" t="s">
        <v>558</v>
      </c>
      <c r="BB2861" s="139" t="s">
        <v>5237</v>
      </c>
      <c r="BC2861"/>
    </row>
    <row r="2862" spans="11:55" x14ac:dyDescent="0.4">
      <c r="K2862" s="240" t="s">
        <v>16383</v>
      </c>
      <c r="L2862" s="241" t="s">
        <v>1730</v>
      </c>
      <c r="M2862" s="241">
        <v>50</v>
      </c>
      <c r="N2862" s="241" t="s">
        <v>8866</v>
      </c>
      <c r="O2862" s="241" t="s">
        <v>13274</v>
      </c>
      <c r="P2862" s="241" t="s">
        <v>6681</v>
      </c>
      <c r="AT2862">
        <v>44</v>
      </c>
      <c r="AU2862" t="str">
        <f t="shared" si="88"/>
        <v>31201-44</v>
      </c>
      <c r="AV2862" s="121" t="str">
        <f t="shared" si="89"/>
        <v>R3-31201-73</v>
      </c>
      <c r="AW2862" s="121" t="s">
        <v>6654</v>
      </c>
      <c r="AX2862" s="121" t="s">
        <v>1902</v>
      </c>
      <c r="AY2862" s="139">
        <v>73</v>
      </c>
      <c r="AZ2862" s="139" t="s">
        <v>557</v>
      </c>
      <c r="BA2862" s="139" t="s">
        <v>558</v>
      </c>
      <c r="BB2862" s="139" t="s">
        <v>5238</v>
      </c>
      <c r="BC2862"/>
    </row>
    <row r="2863" spans="11:55" x14ac:dyDescent="0.4">
      <c r="K2863" s="240" t="s">
        <v>16384</v>
      </c>
      <c r="L2863" s="241" t="s">
        <v>1730</v>
      </c>
      <c r="M2863" s="241">
        <v>51</v>
      </c>
      <c r="N2863" s="241" t="s">
        <v>8867</v>
      </c>
      <c r="O2863" s="241" t="s">
        <v>13274</v>
      </c>
      <c r="P2863" s="241" t="s">
        <v>6681</v>
      </c>
      <c r="AT2863">
        <v>45</v>
      </c>
      <c r="AU2863" t="str">
        <f t="shared" si="88"/>
        <v>31201-45</v>
      </c>
      <c r="AV2863" s="121" t="str">
        <f t="shared" si="89"/>
        <v>R3-31201-74</v>
      </c>
      <c r="AW2863" s="121" t="s">
        <v>6654</v>
      </c>
      <c r="AX2863" s="121" t="s">
        <v>1902</v>
      </c>
      <c r="AY2863" s="139">
        <v>74</v>
      </c>
      <c r="AZ2863" s="139" t="s">
        <v>557</v>
      </c>
      <c r="BA2863" s="139" t="s">
        <v>558</v>
      </c>
      <c r="BB2863" s="139" t="s">
        <v>5197</v>
      </c>
      <c r="BC2863"/>
    </row>
    <row r="2864" spans="11:55" x14ac:dyDescent="0.4">
      <c r="K2864" s="240" t="s">
        <v>16385</v>
      </c>
      <c r="L2864" s="241" t="s">
        <v>1730</v>
      </c>
      <c r="M2864" s="241">
        <v>52</v>
      </c>
      <c r="N2864" s="241" t="s">
        <v>8870</v>
      </c>
      <c r="O2864" s="241" t="s">
        <v>13274</v>
      </c>
      <c r="P2864" s="241" t="s">
        <v>6880</v>
      </c>
      <c r="AT2864">
        <v>46</v>
      </c>
      <c r="AU2864" t="str">
        <f t="shared" si="88"/>
        <v>31201-46</v>
      </c>
      <c r="AV2864" s="121" t="str">
        <f t="shared" si="89"/>
        <v>R3-31201-76</v>
      </c>
      <c r="AW2864" s="121" t="s">
        <v>6654</v>
      </c>
      <c r="AX2864" s="121" t="s">
        <v>1902</v>
      </c>
      <c r="AY2864" s="139">
        <v>76</v>
      </c>
      <c r="AZ2864" s="139" t="s">
        <v>557</v>
      </c>
      <c r="BA2864" s="139" t="s">
        <v>558</v>
      </c>
      <c r="BB2864" s="139" t="s">
        <v>5240</v>
      </c>
      <c r="BC2864"/>
    </row>
    <row r="2865" spans="11:55" x14ac:dyDescent="0.4">
      <c r="K2865" s="240" t="s">
        <v>16386</v>
      </c>
      <c r="L2865" s="241" t="s">
        <v>1730</v>
      </c>
      <c r="M2865" s="241">
        <v>53</v>
      </c>
      <c r="N2865" s="241" t="s">
        <v>8879</v>
      </c>
      <c r="O2865" s="241" t="s">
        <v>13274</v>
      </c>
      <c r="P2865" s="241" t="s">
        <v>6681</v>
      </c>
      <c r="AT2865">
        <v>47</v>
      </c>
      <c r="AU2865" t="str">
        <f t="shared" si="88"/>
        <v>31201-47</v>
      </c>
      <c r="AV2865" s="121" t="str">
        <f t="shared" si="89"/>
        <v>R3-31201-77</v>
      </c>
      <c r="AW2865" s="121" t="s">
        <v>6654</v>
      </c>
      <c r="AX2865" s="121" t="s">
        <v>1902</v>
      </c>
      <c r="AY2865" s="139">
        <v>77</v>
      </c>
      <c r="AZ2865" s="139" t="s">
        <v>557</v>
      </c>
      <c r="BA2865" s="139" t="s">
        <v>558</v>
      </c>
      <c r="BB2865" s="139" t="s">
        <v>5241</v>
      </c>
      <c r="BC2865"/>
    </row>
    <row r="2866" spans="11:55" x14ac:dyDescent="0.4">
      <c r="K2866" s="240" t="s">
        <v>16387</v>
      </c>
      <c r="L2866" s="241" t="s">
        <v>1731</v>
      </c>
      <c r="M2866" s="241">
        <v>1</v>
      </c>
      <c r="N2866" s="241" t="s">
        <v>8881</v>
      </c>
      <c r="O2866" s="241" t="s">
        <v>13273</v>
      </c>
      <c r="P2866" s="241" t="s">
        <v>2144</v>
      </c>
      <c r="AT2866">
        <v>48</v>
      </c>
      <c r="AU2866" t="str">
        <f t="shared" si="88"/>
        <v>31201-48</v>
      </c>
      <c r="AV2866" s="121" t="str">
        <f t="shared" si="89"/>
        <v>R3-31201-78</v>
      </c>
      <c r="AW2866" s="121" t="s">
        <v>6654</v>
      </c>
      <c r="AX2866" s="121" t="s">
        <v>1902</v>
      </c>
      <c r="AY2866" s="139">
        <v>78</v>
      </c>
      <c r="AZ2866" s="139" t="s">
        <v>557</v>
      </c>
      <c r="BA2866" s="139" t="s">
        <v>558</v>
      </c>
      <c r="BB2866" s="139" t="s">
        <v>1048</v>
      </c>
      <c r="BC2866"/>
    </row>
    <row r="2867" spans="11:55" x14ac:dyDescent="0.4">
      <c r="K2867" s="240" t="s">
        <v>16388</v>
      </c>
      <c r="L2867" s="241" t="s">
        <v>1731</v>
      </c>
      <c r="M2867" s="241">
        <v>2</v>
      </c>
      <c r="N2867" s="241" t="s">
        <v>955</v>
      </c>
      <c r="O2867" s="241" t="s">
        <v>13273</v>
      </c>
      <c r="P2867" s="241" t="s">
        <v>2144</v>
      </c>
      <c r="AT2867">
        <v>49</v>
      </c>
      <c r="AU2867" t="str">
        <f t="shared" si="88"/>
        <v>31201-49</v>
      </c>
      <c r="AV2867" s="121" t="str">
        <f t="shared" si="89"/>
        <v>R3-31201-89</v>
      </c>
      <c r="AW2867" s="121" t="s">
        <v>6654</v>
      </c>
      <c r="AX2867" s="121" t="s">
        <v>1902</v>
      </c>
      <c r="AY2867" s="139">
        <v>89</v>
      </c>
      <c r="AZ2867" s="139" t="s">
        <v>557</v>
      </c>
      <c r="BA2867" s="139" t="s">
        <v>558</v>
      </c>
      <c r="BB2867" s="139" t="s">
        <v>5242</v>
      </c>
      <c r="BC2867"/>
    </row>
    <row r="2868" spans="11:55" x14ac:dyDescent="0.4">
      <c r="K2868" s="240" t="s">
        <v>16389</v>
      </c>
      <c r="L2868" s="241" t="s">
        <v>1731</v>
      </c>
      <c r="M2868" s="241">
        <v>3</v>
      </c>
      <c r="N2868" s="241" t="s">
        <v>8602</v>
      </c>
      <c r="O2868" s="241" t="s">
        <v>13273</v>
      </c>
      <c r="P2868" s="241" t="s">
        <v>1259</v>
      </c>
      <c r="AT2868">
        <v>50</v>
      </c>
      <c r="AU2868" t="str">
        <f t="shared" si="88"/>
        <v>31201-50</v>
      </c>
      <c r="AV2868" s="121" t="str">
        <f t="shared" si="89"/>
        <v>R3-31201-90</v>
      </c>
      <c r="AW2868" s="121" t="s">
        <v>6654</v>
      </c>
      <c r="AX2868" s="121" t="s">
        <v>1902</v>
      </c>
      <c r="AY2868" s="139">
        <v>90</v>
      </c>
      <c r="AZ2868" s="139" t="s">
        <v>557</v>
      </c>
      <c r="BA2868" s="139" t="s">
        <v>558</v>
      </c>
      <c r="BB2868" s="139" t="s">
        <v>5243</v>
      </c>
      <c r="BC2868"/>
    </row>
    <row r="2869" spans="11:55" x14ac:dyDescent="0.4">
      <c r="K2869" s="240" t="s">
        <v>16390</v>
      </c>
      <c r="L2869" s="241" t="s">
        <v>1731</v>
      </c>
      <c r="M2869" s="241">
        <v>4</v>
      </c>
      <c r="N2869" s="241" t="s">
        <v>8882</v>
      </c>
      <c r="O2869" s="241" t="s">
        <v>13273</v>
      </c>
      <c r="P2869" s="241" t="s">
        <v>2147</v>
      </c>
      <c r="AT2869">
        <v>3</v>
      </c>
      <c r="AU2869" t="str">
        <f t="shared" si="88"/>
        <v>31202-3</v>
      </c>
      <c r="AV2869" s="121" t="str">
        <f t="shared" si="89"/>
        <v>R3-31202-36</v>
      </c>
      <c r="AW2869" s="121" t="s">
        <v>6654</v>
      </c>
      <c r="AX2869" s="121" t="s">
        <v>1903</v>
      </c>
      <c r="AY2869" s="139">
        <v>36</v>
      </c>
      <c r="AZ2869" s="139" t="s">
        <v>557</v>
      </c>
      <c r="BA2869" s="139" t="s">
        <v>559</v>
      </c>
      <c r="BB2869" s="139" t="s">
        <v>5246</v>
      </c>
      <c r="BC2869"/>
    </row>
    <row r="2870" spans="11:55" x14ac:dyDescent="0.4">
      <c r="K2870" s="240" t="s">
        <v>16391</v>
      </c>
      <c r="L2870" s="241" t="s">
        <v>1731</v>
      </c>
      <c r="M2870" s="241">
        <v>5</v>
      </c>
      <c r="N2870" s="241" t="s">
        <v>8883</v>
      </c>
      <c r="O2870" s="241" t="s">
        <v>13273</v>
      </c>
      <c r="P2870" s="241" t="s">
        <v>2144</v>
      </c>
      <c r="AT2870">
        <v>4</v>
      </c>
      <c r="AU2870" t="str">
        <f t="shared" si="88"/>
        <v>31202-4</v>
      </c>
      <c r="AV2870" s="121" t="str">
        <f t="shared" si="89"/>
        <v>R3-31202-38</v>
      </c>
      <c r="AW2870" s="121" t="s">
        <v>6654</v>
      </c>
      <c r="AX2870" s="121" t="s">
        <v>1903</v>
      </c>
      <c r="AY2870" s="139">
        <v>38</v>
      </c>
      <c r="AZ2870" s="139" t="s">
        <v>557</v>
      </c>
      <c r="BA2870" s="139" t="s">
        <v>559</v>
      </c>
      <c r="BB2870" s="139" t="s">
        <v>5247</v>
      </c>
      <c r="BC2870"/>
    </row>
    <row r="2871" spans="11:55" x14ac:dyDescent="0.4">
      <c r="K2871" s="240" t="s">
        <v>16392</v>
      </c>
      <c r="L2871" s="241" t="s">
        <v>1731</v>
      </c>
      <c r="M2871" s="241">
        <v>6</v>
      </c>
      <c r="N2871" s="241" t="s">
        <v>8884</v>
      </c>
      <c r="O2871" s="241" t="s">
        <v>13273</v>
      </c>
      <c r="P2871" s="241" t="s">
        <v>2147</v>
      </c>
      <c r="AT2871">
        <v>5</v>
      </c>
      <c r="AU2871" t="str">
        <f t="shared" si="88"/>
        <v>31202-5</v>
      </c>
      <c r="AV2871" s="121" t="str">
        <f t="shared" si="89"/>
        <v>R3-31202-39</v>
      </c>
      <c r="AW2871" s="121" t="s">
        <v>6654</v>
      </c>
      <c r="AX2871" s="121" t="s">
        <v>1903</v>
      </c>
      <c r="AY2871" s="139">
        <v>39</v>
      </c>
      <c r="AZ2871" s="139" t="s">
        <v>557</v>
      </c>
      <c r="BA2871" s="139" t="s">
        <v>559</v>
      </c>
      <c r="BB2871" s="139" t="s">
        <v>5248</v>
      </c>
      <c r="BC2871"/>
    </row>
    <row r="2872" spans="11:55" x14ac:dyDescent="0.4">
      <c r="K2872" s="240" t="s">
        <v>16393</v>
      </c>
      <c r="L2872" s="241" t="s">
        <v>1731</v>
      </c>
      <c r="M2872" s="241">
        <v>7</v>
      </c>
      <c r="N2872" s="241" t="s">
        <v>8885</v>
      </c>
      <c r="O2872" s="241" t="s">
        <v>13273</v>
      </c>
      <c r="P2872" s="241" t="s">
        <v>1257</v>
      </c>
      <c r="AT2872">
        <v>6</v>
      </c>
      <c r="AU2872" t="str">
        <f t="shared" si="88"/>
        <v>31202-6</v>
      </c>
      <c r="AV2872" s="121" t="str">
        <f t="shared" si="89"/>
        <v>R3-31202-42</v>
      </c>
      <c r="AW2872" s="121" t="s">
        <v>6654</v>
      </c>
      <c r="AX2872" s="121" t="s">
        <v>1903</v>
      </c>
      <c r="AY2872" s="139">
        <v>42</v>
      </c>
      <c r="AZ2872" s="139" t="s">
        <v>557</v>
      </c>
      <c r="BA2872" s="139" t="s">
        <v>559</v>
      </c>
      <c r="BB2872" s="139" t="s">
        <v>5250</v>
      </c>
      <c r="BC2872"/>
    </row>
    <row r="2873" spans="11:55" x14ac:dyDescent="0.4">
      <c r="K2873" s="240" t="s">
        <v>16394</v>
      </c>
      <c r="L2873" s="241" t="s">
        <v>1731</v>
      </c>
      <c r="M2873" s="241">
        <v>8</v>
      </c>
      <c r="N2873" s="241" t="s">
        <v>8886</v>
      </c>
      <c r="O2873" s="241" t="s">
        <v>13273</v>
      </c>
      <c r="P2873" s="241" t="s">
        <v>1257</v>
      </c>
      <c r="AT2873">
        <v>7</v>
      </c>
      <c r="AU2873" t="str">
        <f t="shared" si="88"/>
        <v>31202-7</v>
      </c>
      <c r="AV2873" s="121" t="str">
        <f t="shared" si="89"/>
        <v>R3-31202-46</v>
      </c>
      <c r="AW2873" s="121" t="s">
        <v>6654</v>
      </c>
      <c r="AX2873" s="121" t="s">
        <v>1903</v>
      </c>
      <c r="AY2873" s="139">
        <v>46</v>
      </c>
      <c r="AZ2873" s="139" t="s">
        <v>557</v>
      </c>
      <c r="BA2873" s="139" t="s">
        <v>559</v>
      </c>
      <c r="BB2873" s="139" t="s">
        <v>5251</v>
      </c>
      <c r="BC2873"/>
    </row>
    <row r="2874" spans="11:55" x14ac:dyDescent="0.4">
      <c r="K2874" s="240" t="s">
        <v>16395</v>
      </c>
      <c r="L2874" s="241" t="s">
        <v>1731</v>
      </c>
      <c r="M2874" s="241">
        <v>9</v>
      </c>
      <c r="N2874" s="241" t="s">
        <v>6460</v>
      </c>
      <c r="O2874" s="241" t="s">
        <v>13273</v>
      </c>
      <c r="P2874" s="241" t="s">
        <v>1259</v>
      </c>
      <c r="AT2874">
        <v>8</v>
      </c>
      <c r="AU2874" t="str">
        <f t="shared" si="88"/>
        <v>31202-8</v>
      </c>
      <c r="AV2874" s="121" t="str">
        <f t="shared" si="89"/>
        <v>R3-31202-47</v>
      </c>
      <c r="AW2874" s="121" t="s">
        <v>6654</v>
      </c>
      <c r="AX2874" s="121" t="s">
        <v>1903</v>
      </c>
      <c r="AY2874" s="139">
        <v>47</v>
      </c>
      <c r="AZ2874" s="139" t="s">
        <v>557</v>
      </c>
      <c r="BA2874" s="139" t="s">
        <v>559</v>
      </c>
      <c r="BB2874" s="139" t="s">
        <v>5252</v>
      </c>
      <c r="BC2874"/>
    </row>
    <row r="2875" spans="11:55" x14ac:dyDescent="0.4">
      <c r="K2875" s="240" t="s">
        <v>16396</v>
      </c>
      <c r="L2875" s="241" t="s">
        <v>1731</v>
      </c>
      <c r="M2875" s="241">
        <v>10</v>
      </c>
      <c r="N2875" s="241" t="s">
        <v>8887</v>
      </c>
      <c r="O2875" s="241" t="s">
        <v>13273</v>
      </c>
      <c r="P2875" s="241" t="s">
        <v>1257</v>
      </c>
      <c r="AT2875">
        <v>9</v>
      </c>
      <c r="AU2875" t="str">
        <f t="shared" si="88"/>
        <v>31202-9</v>
      </c>
      <c r="AV2875" s="121" t="str">
        <f t="shared" si="89"/>
        <v>R3-31202-50</v>
      </c>
      <c r="AW2875" s="121" t="s">
        <v>6654</v>
      </c>
      <c r="AX2875" s="121" t="s">
        <v>1903</v>
      </c>
      <c r="AY2875" s="139">
        <v>50</v>
      </c>
      <c r="AZ2875" s="139" t="s">
        <v>557</v>
      </c>
      <c r="BA2875" s="139" t="s">
        <v>559</v>
      </c>
      <c r="BB2875" s="139" t="s">
        <v>5253</v>
      </c>
      <c r="BC2875"/>
    </row>
    <row r="2876" spans="11:55" x14ac:dyDescent="0.4">
      <c r="K2876" s="240" t="s">
        <v>16397</v>
      </c>
      <c r="L2876" s="241" t="s">
        <v>1731</v>
      </c>
      <c r="M2876" s="241">
        <v>11</v>
      </c>
      <c r="N2876" s="241" t="s">
        <v>8888</v>
      </c>
      <c r="O2876" s="241" t="s">
        <v>13273</v>
      </c>
      <c r="P2876" s="241" t="s">
        <v>2144</v>
      </c>
      <c r="AT2876">
        <v>10</v>
      </c>
      <c r="AU2876" t="str">
        <f t="shared" si="88"/>
        <v>31202-10</v>
      </c>
      <c r="AV2876" s="121" t="str">
        <f t="shared" si="89"/>
        <v>R3-31202-51</v>
      </c>
      <c r="AW2876" s="121" t="s">
        <v>6654</v>
      </c>
      <c r="AX2876" s="121" t="s">
        <v>1903</v>
      </c>
      <c r="AY2876" s="139">
        <v>51</v>
      </c>
      <c r="AZ2876" s="139" t="s">
        <v>557</v>
      </c>
      <c r="BA2876" s="139" t="s">
        <v>559</v>
      </c>
      <c r="BB2876" s="139" t="s">
        <v>5254</v>
      </c>
      <c r="BC2876"/>
    </row>
    <row r="2877" spans="11:55" x14ac:dyDescent="0.4">
      <c r="K2877" s="240" t="s">
        <v>16398</v>
      </c>
      <c r="L2877" s="241" t="s">
        <v>1731</v>
      </c>
      <c r="M2877" s="241">
        <v>12</v>
      </c>
      <c r="N2877" s="241" t="s">
        <v>3405</v>
      </c>
      <c r="O2877" s="241" t="s">
        <v>13273</v>
      </c>
      <c r="P2877" s="241" t="s">
        <v>1259</v>
      </c>
      <c r="AT2877">
        <v>11</v>
      </c>
      <c r="AU2877" t="str">
        <f t="shared" si="88"/>
        <v>31202-11</v>
      </c>
      <c r="AV2877" s="121" t="str">
        <f t="shared" si="89"/>
        <v>R3-31202-52</v>
      </c>
      <c r="AW2877" s="121" t="s">
        <v>6654</v>
      </c>
      <c r="AX2877" s="121" t="s">
        <v>1903</v>
      </c>
      <c r="AY2877" s="139">
        <v>52</v>
      </c>
      <c r="AZ2877" s="139" t="s">
        <v>557</v>
      </c>
      <c r="BA2877" s="139" t="s">
        <v>559</v>
      </c>
      <c r="BB2877" s="139" t="s">
        <v>3316</v>
      </c>
      <c r="BC2877"/>
    </row>
    <row r="2878" spans="11:55" x14ac:dyDescent="0.4">
      <c r="K2878" s="240" t="s">
        <v>16399</v>
      </c>
      <c r="L2878" s="241" t="s">
        <v>1731</v>
      </c>
      <c r="M2878" s="241">
        <v>13</v>
      </c>
      <c r="N2878" s="241" t="s">
        <v>8889</v>
      </c>
      <c r="O2878" s="241" t="s">
        <v>13273</v>
      </c>
      <c r="P2878" s="241" t="s">
        <v>2143</v>
      </c>
      <c r="AT2878">
        <v>12</v>
      </c>
      <c r="AU2878" t="str">
        <f t="shared" si="88"/>
        <v>31202-12</v>
      </c>
      <c r="AV2878" s="121" t="str">
        <f t="shared" si="89"/>
        <v>R3-31202-53</v>
      </c>
      <c r="AW2878" s="121" t="s">
        <v>6654</v>
      </c>
      <c r="AX2878" s="121" t="s">
        <v>1903</v>
      </c>
      <c r="AY2878" s="139">
        <v>53</v>
      </c>
      <c r="AZ2878" s="139" t="s">
        <v>557</v>
      </c>
      <c r="BA2878" s="139" t="s">
        <v>559</v>
      </c>
      <c r="BB2878" s="139" t="s">
        <v>844</v>
      </c>
      <c r="BC2878"/>
    </row>
    <row r="2879" spans="11:55" x14ac:dyDescent="0.4">
      <c r="K2879" s="240" t="s">
        <v>16400</v>
      </c>
      <c r="L2879" s="241" t="s">
        <v>1731</v>
      </c>
      <c r="M2879" s="241">
        <v>14</v>
      </c>
      <c r="N2879" s="241" t="s">
        <v>8890</v>
      </c>
      <c r="O2879" s="241" t="s">
        <v>13273</v>
      </c>
      <c r="P2879" s="241" t="s">
        <v>2143</v>
      </c>
      <c r="AT2879">
        <v>13</v>
      </c>
      <c r="AU2879" t="str">
        <f t="shared" si="88"/>
        <v>31202-13</v>
      </c>
      <c r="AV2879" s="121" t="str">
        <f t="shared" si="89"/>
        <v>R3-31202-54</v>
      </c>
      <c r="AW2879" s="121" t="s">
        <v>6654</v>
      </c>
      <c r="AX2879" s="121" t="s">
        <v>1903</v>
      </c>
      <c r="AY2879" s="139">
        <v>54</v>
      </c>
      <c r="AZ2879" s="139" t="s">
        <v>557</v>
      </c>
      <c r="BA2879" s="139" t="s">
        <v>559</v>
      </c>
      <c r="BB2879" s="139" t="s">
        <v>829</v>
      </c>
      <c r="BC2879"/>
    </row>
    <row r="2880" spans="11:55" x14ac:dyDescent="0.4">
      <c r="K2880" s="240" t="s">
        <v>16401</v>
      </c>
      <c r="L2880" s="241" t="s">
        <v>1731</v>
      </c>
      <c r="M2880" s="241">
        <v>15</v>
      </c>
      <c r="N2880" s="241" t="s">
        <v>8891</v>
      </c>
      <c r="O2880" s="241" t="s">
        <v>13273</v>
      </c>
      <c r="P2880" s="241" t="s">
        <v>2143</v>
      </c>
      <c r="AT2880">
        <v>14</v>
      </c>
      <c r="AU2880" t="str">
        <f t="shared" si="88"/>
        <v>31202-14</v>
      </c>
      <c r="AV2880" s="121" t="str">
        <f t="shared" si="89"/>
        <v>R3-31202-55</v>
      </c>
      <c r="AW2880" s="121" t="s">
        <v>6654</v>
      </c>
      <c r="AX2880" s="121" t="s">
        <v>1903</v>
      </c>
      <c r="AY2880" s="139">
        <v>55</v>
      </c>
      <c r="AZ2880" s="139" t="s">
        <v>557</v>
      </c>
      <c r="BA2880" s="139" t="s">
        <v>559</v>
      </c>
      <c r="BB2880" s="139" t="s">
        <v>5245</v>
      </c>
      <c r="BC2880"/>
    </row>
    <row r="2881" spans="11:55" x14ac:dyDescent="0.4">
      <c r="K2881" s="240" t="s">
        <v>16402</v>
      </c>
      <c r="L2881" s="241" t="s">
        <v>1731</v>
      </c>
      <c r="M2881" s="241">
        <v>16</v>
      </c>
      <c r="N2881" s="241" t="s">
        <v>8892</v>
      </c>
      <c r="O2881" s="241" t="s">
        <v>13273</v>
      </c>
      <c r="P2881" s="241" t="s">
        <v>1259</v>
      </c>
      <c r="AT2881">
        <v>15</v>
      </c>
      <c r="AU2881" t="str">
        <f t="shared" si="88"/>
        <v>31202-15</v>
      </c>
      <c r="AV2881" s="121" t="str">
        <f t="shared" si="89"/>
        <v>R3-31202-56</v>
      </c>
      <c r="AW2881" s="121" t="s">
        <v>6654</v>
      </c>
      <c r="AX2881" s="121" t="s">
        <v>1903</v>
      </c>
      <c r="AY2881" s="139">
        <v>56</v>
      </c>
      <c r="AZ2881" s="139" t="s">
        <v>557</v>
      </c>
      <c r="BA2881" s="139" t="s">
        <v>559</v>
      </c>
      <c r="BB2881" s="139" t="s">
        <v>832</v>
      </c>
      <c r="BC2881"/>
    </row>
    <row r="2882" spans="11:55" x14ac:dyDescent="0.4">
      <c r="K2882" s="240" t="s">
        <v>16403</v>
      </c>
      <c r="L2882" s="241" t="s">
        <v>1731</v>
      </c>
      <c r="M2882" s="241">
        <v>17</v>
      </c>
      <c r="N2882" s="241" t="s">
        <v>8893</v>
      </c>
      <c r="O2882" s="241" t="s">
        <v>13273</v>
      </c>
      <c r="P2882" s="241" t="s">
        <v>2144</v>
      </c>
      <c r="AT2882">
        <v>16</v>
      </c>
      <c r="AU2882" t="str">
        <f t="shared" si="88"/>
        <v>31202-16</v>
      </c>
      <c r="AV2882" s="121" t="str">
        <f t="shared" si="89"/>
        <v>R3-31202-57</v>
      </c>
      <c r="AW2882" s="121" t="s">
        <v>6654</v>
      </c>
      <c r="AX2882" s="121" t="s">
        <v>1903</v>
      </c>
      <c r="AY2882" s="139">
        <v>57</v>
      </c>
      <c r="AZ2882" s="139" t="s">
        <v>557</v>
      </c>
      <c r="BA2882" s="139" t="s">
        <v>559</v>
      </c>
      <c r="BB2882" s="139" t="s">
        <v>832</v>
      </c>
      <c r="BC2882"/>
    </row>
    <row r="2883" spans="11:55" x14ac:dyDescent="0.4">
      <c r="K2883" s="240" t="s">
        <v>16404</v>
      </c>
      <c r="L2883" s="241" t="s">
        <v>1731</v>
      </c>
      <c r="M2883" s="241">
        <v>18</v>
      </c>
      <c r="N2883" s="241" t="s">
        <v>8894</v>
      </c>
      <c r="O2883" s="241" t="s">
        <v>13273</v>
      </c>
      <c r="P2883" s="241" t="s">
        <v>1257</v>
      </c>
      <c r="AT2883">
        <v>17</v>
      </c>
      <c r="AU2883" t="str">
        <f t="shared" si="88"/>
        <v>31202-17</v>
      </c>
      <c r="AV2883" s="121" t="str">
        <f t="shared" si="89"/>
        <v>R3-31202-58</v>
      </c>
      <c r="AW2883" s="121" t="s">
        <v>6654</v>
      </c>
      <c r="AX2883" s="121" t="s">
        <v>1903</v>
      </c>
      <c r="AY2883" s="139">
        <v>58</v>
      </c>
      <c r="AZ2883" s="139" t="s">
        <v>557</v>
      </c>
      <c r="BA2883" s="139" t="s">
        <v>559</v>
      </c>
      <c r="BB2883" s="139" t="s">
        <v>844</v>
      </c>
      <c r="BC2883"/>
    </row>
    <row r="2884" spans="11:55" x14ac:dyDescent="0.4">
      <c r="K2884" s="240" t="s">
        <v>16405</v>
      </c>
      <c r="L2884" s="241" t="s">
        <v>1731</v>
      </c>
      <c r="M2884" s="241">
        <v>19</v>
      </c>
      <c r="N2884" s="241" t="s">
        <v>8895</v>
      </c>
      <c r="O2884" s="241" t="s">
        <v>13273</v>
      </c>
      <c r="P2884" s="241" t="s">
        <v>2144</v>
      </c>
      <c r="AT2884">
        <v>18</v>
      </c>
      <c r="AU2884" t="str">
        <f t="shared" ref="AU2884:AU2947" si="90">AX2884&amp;"-"&amp;AT2884</f>
        <v>31202-18</v>
      </c>
      <c r="AV2884" s="121" t="str">
        <f t="shared" ref="AV2884:AV2947" si="91">AW2884&amp;"-"&amp;AX2884&amp;"-"&amp;AY2884</f>
        <v>R3-31202-61</v>
      </c>
      <c r="AW2884" s="121" t="s">
        <v>6654</v>
      </c>
      <c r="AX2884" s="121" t="s">
        <v>1903</v>
      </c>
      <c r="AY2884" s="139">
        <v>61</v>
      </c>
      <c r="AZ2884" s="139" t="s">
        <v>557</v>
      </c>
      <c r="BA2884" s="139" t="s">
        <v>559</v>
      </c>
      <c r="BB2884" s="139" t="s">
        <v>5244</v>
      </c>
      <c r="BC2884"/>
    </row>
    <row r="2885" spans="11:55" x14ac:dyDescent="0.4">
      <c r="K2885" s="240" t="s">
        <v>16406</v>
      </c>
      <c r="L2885" s="241" t="s">
        <v>1731</v>
      </c>
      <c r="M2885" s="241">
        <v>20</v>
      </c>
      <c r="N2885" s="241" t="s">
        <v>8896</v>
      </c>
      <c r="O2885" s="241" t="s">
        <v>13273</v>
      </c>
      <c r="P2885" s="241" t="s">
        <v>1257</v>
      </c>
      <c r="AT2885">
        <v>19</v>
      </c>
      <c r="AU2885" t="str">
        <f t="shared" si="90"/>
        <v>31202-19</v>
      </c>
      <c r="AV2885" s="121" t="str">
        <f t="shared" si="91"/>
        <v>R3-31202-63</v>
      </c>
      <c r="AW2885" s="121" t="s">
        <v>6654</v>
      </c>
      <c r="AX2885" s="121" t="s">
        <v>1903</v>
      </c>
      <c r="AY2885" s="139">
        <v>63</v>
      </c>
      <c r="AZ2885" s="139" t="s">
        <v>557</v>
      </c>
      <c r="BA2885" s="139" t="s">
        <v>559</v>
      </c>
      <c r="BB2885" s="139" t="s">
        <v>5255</v>
      </c>
      <c r="BC2885"/>
    </row>
    <row r="2886" spans="11:55" x14ac:dyDescent="0.4">
      <c r="K2886" s="240" t="s">
        <v>16407</v>
      </c>
      <c r="L2886" s="241" t="s">
        <v>1731</v>
      </c>
      <c r="M2886" s="241">
        <v>21</v>
      </c>
      <c r="N2886" s="241" t="s">
        <v>8897</v>
      </c>
      <c r="O2886" s="241" t="s">
        <v>13273</v>
      </c>
      <c r="P2886" s="241" t="s">
        <v>2144</v>
      </c>
      <c r="AT2886">
        <v>3</v>
      </c>
      <c r="AU2886" t="str">
        <f t="shared" si="90"/>
        <v>31204-3</v>
      </c>
      <c r="AV2886" s="121" t="str">
        <f t="shared" si="91"/>
        <v>R3-31204-14</v>
      </c>
      <c r="AW2886" s="121" t="s">
        <v>6654</v>
      </c>
      <c r="AX2886" s="121" t="s">
        <v>1905</v>
      </c>
      <c r="AY2886" s="139">
        <v>14</v>
      </c>
      <c r="AZ2886" s="139" t="s">
        <v>557</v>
      </c>
      <c r="BA2886" s="139" t="s">
        <v>561</v>
      </c>
      <c r="BB2886" s="139" t="s">
        <v>5258</v>
      </c>
      <c r="BC2886"/>
    </row>
    <row r="2887" spans="11:55" x14ac:dyDescent="0.4">
      <c r="K2887" s="240" t="s">
        <v>16408</v>
      </c>
      <c r="L2887" s="241" t="s">
        <v>1731</v>
      </c>
      <c r="M2887" s="241">
        <v>22</v>
      </c>
      <c r="N2887" s="241" t="s">
        <v>8898</v>
      </c>
      <c r="O2887" s="241" t="s">
        <v>13273</v>
      </c>
      <c r="P2887" s="241" t="s">
        <v>2148</v>
      </c>
      <c r="AT2887">
        <v>4</v>
      </c>
      <c r="AU2887" t="str">
        <f t="shared" si="90"/>
        <v>31204-4</v>
      </c>
      <c r="AV2887" s="121" t="str">
        <f t="shared" si="91"/>
        <v>R3-31204-15</v>
      </c>
      <c r="AW2887" s="121" t="s">
        <v>6654</v>
      </c>
      <c r="AX2887" s="121" t="s">
        <v>1905</v>
      </c>
      <c r="AY2887" s="139">
        <v>15</v>
      </c>
      <c r="AZ2887" s="139" t="s">
        <v>557</v>
      </c>
      <c r="BA2887" s="139" t="s">
        <v>561</v>
      </c>
      <c r="BB2887" s="139" t="s">
        <v>5259</v>
      </c>
      <c r="BC2887"/>
    </row>
    <row r="2888" spans="11:55" x14ac:dyDescent="0.4">
      <c r="K2888" s="240" t="s">
        <v>16409</v>
      </c>
      <c r="L2888" s="241" t="s">
        <v>1731</v>
      </c>
      <c r="M2888" s="241">
        <v>23</v>
      </c>
      <c r="N2888" s="241" t="s">
        <v>8899</v>
      </c>
      <c r="O2888" s="241" t="s">
        <v>13273</v>
      </c>
      <c r="P2888" s="241" t="s">
        <v>2144</v>
      </c>
      <c r="AT2888">
        <v>2</v>
      </c>
      <c r="AU2888" t="str">
        <f t="shared" si="90"/>
        <v>31302-2</v>
      </c>
      <c r="AV2888" s="121" t="str">
        <f t="shared" si="91"/>
        <v>R3-31302-22</v>
      </c>
      <c r="AW2888" s="121" t="s">
        <v>6654</v>
      </c>
      <c r="AX2888" s="121" t="s">
        <v>1906</v>
      </c>
      <c r="AY2888" s="139">
        <v>22</v>
      </c>
      <c r="AZ2888" s="139" t="s">
        <v>557</v>
      </c>
      <c r="BA2888" s="139" t="s">
        <v>562</v>
      </c>
      <c r="BB2888" s="139" t="s">
        <v>829</v>
      </c>
      <c r="BC2888"/>
    </row>
    <row r="2889" spans="11:55" x14ac:dyDescent="0.4">
      <c r="K2889" s="240" t="s">
        <v>16410</v>
      </c>
      <c r="L2889" s="241" t="s">
        <v>1731</v>
      </c>
      <c r="M2889" s="241">
        <v>24</v>
      </c>
      <c r="N2889" s="241" t="s">
        <v>8900</v>
      </c>
      <c r="O2889" s="241" t="s">
        <v>13273</v>
      </c>
      <c r="P2889" s="241" t="s">
        <v>1259</v>
      </c>
      <c r="AT2889">
        <v>3</v>
      </c>
      <c r="AU2889" t="str">
        <f t="shared" si="90"/>
        <v>31328-3</v>
      </c>
      <c r="AV2889" s="121" t="str">
        <f t="shared" si="91"/>
        <v>R3-31328-15</v>
      </c>
      <c r="AW2889" s="121" t="s">
        <v>6654</v>
      </c>
      <c r="AX2889" s="121" t="s">
        <v>1907</v>
      </c>
      <c r="AY2889" s="139">
        <v>15</v>
      </c>
      <c r="AZ2889" s="139" t="s">
        <v>557</v>
      </c>
      <c r="BA2889" s="139" t="s">
        <v>563</v>
      </c>
      <c r="BB2889" s="139" t="s">
        <v>5262</v>
      </c>
      <c r="BC2889"/>
    </row>
    <row r="2890" spans="11:55" x14ac:dyDescent="0.4">
      <c r="K2890" s="240" t="s">
        <v>16411</v>
      </c>
      <c r="L2890" s="241" t="s">
        <v>1731</v>
      </c>
      <c r="M2890" s="241">
        <v>25</v>
      </c>
      <c r="N2890" s="241" t="s">
        <v>4341</v>
      </c>
      <c r="O2890" s="241" t="s">
        <v>13273</v>
      </c>
      <c r="P2890" s="241" t="s">
        <v>2144</v>
      </c>
      <c r="AT2890">
        <v>4</v>
      </c>
      <c r="AU2890" t="str">
        <f t="shared" si="90"/>
        <v>31328-4</v>
      </c>
      <c r="AV2890" s="121" t="str">
        <f t="shared" si="91"/>
        <v>R3-31328-18</v>
      </c>
      <c r="AW2890" s="121" t="s">
        <v>6654</v>
      </c>
      <c r="AX2890" s="121" t="s">
        <v>1907</v>
      </c>
      <c r="AY2890" s="139">
        <v>18</v>
      </c>
      <c r="AZ2890" s="139" t="s">
        <v>557</v>
      </c>
      <c r="BA2890" s="139" t="s">
        <v>563</v>
      </c>
      <c r="BB2890" s="139" t="s">
        <v>5263</v>
      </c>
      <c r="BC2890"/>
    </row>
    <row r="2891" spans="11:55" x14ac:dyDescent="0.4">
      <c r="K2891" s="240" t="s">
        <v>16412</v>
      </c>
      <c r="L2891" s="241" t="s">
        <v>1731</v>
      </c>
      <c r="M2891" s="241">
        <v>26</v>
      </c>
      <c r="N2891" s="241" t="s">
        <v>2871</v>
      </c>
      <c r="O2891" s="241" t="s">
        <v>13273</v>
      </c>
      <c r="P2891" s="241" t="s">
        <v>1257</v>
      </c>
      <c r="AT2891">
        <v>5</v>
      </c>
      <c r="AU2891" t="str">
        <f t="shared" si="90"/>
        <v>31328-5</v>
      </c>
      <c r="AV2891" s="121" t="str">
        <f t="shared" si="91"/>
        <v>R3-31328-19</v>
      </c>
      <c r="AW2891" s="121" t="s">
        <v>6654</v>
      </c>
      <c r="AX2891" s="121" t="s">
        <v>1907</v>
      </c>
      <c r="AY2891" s="139">
        <v>19</v>
      </c>
      <c r="AZ2891" s="139" t="s">
        <v>557</v>
      </c>
      <c r="BA2891" s="139" t="s">
        <v>563</v>
      </c>
      <c r="BB2891" s="139" t="s">
        <v>2825</v>
      </c>
      <c r="BC2891"/>
    </row>
    <row r="2892" spans="11:55" x14ac:dyDescent="0.4">
      <c r="K2892" s="240" t="s">
        <v>16413</v>
      </c>
      <c r="L2892" s="241" t="s">
        <v>1731</v>
      </c>
      <c r="M2892" s="241">
        <v>27</v>
      </c>
      <c r="N2892" s="241" t="s">
        <v>4338</v>
      </c>
      <c r="O2892" s="241" t="s">
        <v>13273</v>
      </c>
      <c r="P2892" s="241" t="s">
        <v>1259</v>
      </c>
      <c r="AT2892">
        <v>2</v>
      </c>
      <c r="AU2892" t="str">
        <f t="shared" si="90"/>
        <v>31370-2</v>
      </c>
      <c r="AV2892" s="121" t="str">
        <f t="shared" si="91"/>
        <v>R3-31370-52</v>
      </c>
      <c r="AW2892" s="121" t="s">
        <v>6654</v>
      </c>
      <c r="AX2892" s="121" t="s">
        <v>1909</v>
      </c>
      <c r="AY2892" s="139">
        <v>52</v>
      </c>
      <c r="AZ2892" s="139" t="s">
        <v>557</v>
      </c>
      <c r="BA2892" s="139" t="s">
        <v>565</v>
      </c>
      <c r="BB2892" s="139" t="s">
        <v>829</v>
      </c>
      <c r="BC2892"/>
    </row>
    <row r="2893" spans="11:55" x14ac:dyDescent="0.4">
      <c r="K2893" s="240" t="s">
        <v>16414</v>
      </c>
      <c r="L2893" s="241" t="s">
        <v>1731</v>
      </c>
      <c r="M2893" s="241">
        <v>28</v>
      </c>
      <c r="N2893" s="241" t="s">
        <v>8901</v>
      </c>
      <c r="O2893" s="241" t="s">
        <v>13273</v>
      </c>
      <c r="P2893" s="241" t="s">
        <v>1257</v>
      </c>
      <c r="AT2893">
        <v>1</v>
      </c>
      <c r="AU2893" t="str">
        <f t="shared" si="90"/>
        <v>31372-1</v>
      </c>
      <c r="AV2893" s="121" t="str">
        <f t="shared" si="91"/>
        <v>R3-31372-34</v>
      </c>
      <c r="AW2893" s="121" t="s">
        <v>6654</v>
      </c>
      <c r="AX2893" s="121" t="s">
        <v>1910</v>
      </c>
      <c r="AY2893" s="139">
        <v>34</v>
      </c>
      <c r="AZ2893" s="139" t="s">
        <v>557</v>
      </c>
      <c r="BA2893" s="139" t="s">
        <v>566</v>
      </c>
      <c r="BB2893" s="139" t="s">
        <v>1097</v>
      </c>
      <c r="BC2893"/>
    </row>
    <row r="2894" spans="11:55" x14ac:dyDescent="0.4">
      <c r="K2894" s="240" t="s">
        <v>16415</v>
      </c>
      <c r="L2894" s="241" t="s">
        <v>1731</v>
      </c>
      <c r="M2894" s="241">
        <v>29</v>
      </c>
      <c r="N2894" s="241" t="s">
        <v>8902</v>
      </c>
      <c r="O2894" s="241" t="s">
        <v>13273</v>
      </c>
      <c r="P2894" s="241" t="s">
        <v>2144</v>
      </c>
      <c r="AT2894">
        <v>2</v>
      </c>
      <c r="AU2894" t="str">
        <f t="shared" si="90"/>
        <v>31372-2</v>
      </c>
      <c r="AV2894" s="121" t="str">
        <f t="shared" si="91"/>
        <v>R3-31372-37</v>
      </c>
      <c r="AW2894" s="121" t="s">
        <v>6654</v>
      </c>
      <c r="AX2894" s="121" t="s">
        <v>1910</v>
      </c>
      <c r="AY2894" s="139">
        <v>37</v>
      </c>
      <c r="AZ2894" s="139" t="s">
        <v>557</v>
      </c>
      <c r="BA2894" s="139" t="s">
        <v>566</v>
      </c>
      <c r="BB2894" s="139" t="s">
        <v>5266</v>
      </c>
      <c r="BC2894"/>
    </row>
    <row r="2895" spans="11:55" x14ac:dyDescent="0.4">
      <c r="K2895" s="240" t="s">
        <v>16416</v>
      </c>
      <c r="L2895" s="241" t="s">
        <v>1731</v>
      </c>
      <c r="M2895" s="241">
        <v>30</v>
      </c>
      <c r="N2895" s="241" t="s">
        <v>8903</v>
      </c>
      <c r="O2895" s="241" t="s">
        <v>13273</v>
      </c>
      <c r="P2895" s="241" t="s">
        <v>1259</v>
      </c>
      <c r="AT2895">
        <v>1</v>
      </c>
      <c r="AU2895" t="str">
        <f t="shared" si="90"/>
        <v>31386-1</v>
      </c>
      <c r="AV2895" s="121" t="str">
        <f t="shared" si="91"/>
        <v>R3-31386-26</v>
      </c>
      <c r="AW2895" s="121" t="s">
        <v>6654</v>
      </c>
      <c r="AX2895" s="121" t="s">
        <v>1911</v>
      </c>
      <c r="AY2895" s="139">
        <v>26</v>
      </c>
      <c r="AZ2895" s="139" t="s">
        <v>557</v>
      </c>
      <c r="BA2895" s="139" t="s">
        <v>567</v>
      </c>
      <c r="BB2895" s="139" t="s">
        <v>985</v>
      </c>
      <c r="BC2895"/>
    </row>
    <row r="2896" spans="11:55" x14ac:dyDescent="0.4">
      <c r="K2896" s="240" t="s">
        <v>16417</v>
      </c>
      <c r="L2896" s="241" t="s">
        <v>1731</v>
      </c>
      <c r="M2896" s="241">
        <v>31</v>
      </c>
      <c r="N2896" s="241" t="s">
        <v>8904</v>
      </c>
      <c r="O2896" s="241" t="s">
        <v>13273</v>
      </c>
      <c r="P2896" s="241" t="s">
        <v>1259</v>
      </c>
      <c r="AT2896">
        <v>2</v>
      </c>
      <c r="AU2896" t="str">
        <f t="shared" si="90"/>
        <v>31386-2</v>
      </c>
      <c r="AV2896" s="121" t="str">
        <f t="shared" si="91"/>
        <v>R3-31386-27</v>
      </c>
      <c r="AW2896" s="121" t="s">
        <v>6654</v>
      </c>
      <c r="AX2896" s="121" t="s">
        <v>1911</v>
      </c>
      <c r="AY2896" s="139">
        <v>27</v>
      </c>
      <c r="AZ2896" s="139" t="s">
        <v>557</v>
      </c>
      <c r="BA2896" s="139" t="s">
        <v>567</v>
      </c>
      <c r="BB2896" s="139" t="s">
        <v>5267</v>
      </c>
      <c r="BC2896"/>
    </row>
    <row r="2897" spans="11:55" x14ac:dyDescent="0.4">
      <c r="K2897" s="240" t="s">
        <v>16418</v>
      </c>
      <c r="L2897" s="241" t="s">
        <v>1731</v>
      </c>
      <c r="M2897" s="241">
        <v>32</v>
      </c>
      <c r="N2897" s="241" t="s">
        <v>3663</v>
      </c>
      <c r="O2897" s="241" t="s">
        <v>13273</v>
      </c>
      <c r="P2897" s="241" t="s">
        <v>2147</v>
      </c>
      <c r="AT2897">
        <v>3</v>
      </c>
      <c r="AU2897" t="str">
        <f t="shared" si="90"/>
        <v>31386-3</v>
      </c>
      <c r="AV2897" s="121" t="str">
        <f t="shared" si="91"/>
        <v>R3-31386-28</v>
      </c>
      <c r="AW2897" s="121" t="s">
        <v>6654</v>
      </c>
      <c r="AX2897" s="121" t="s">
        <v>1911</v>
      </c>
      <c r="AY2897" s="139">
        <v>28</v>
      </c>
      <c r="AZ2897" s="139" t="s">
        <v>557</v>
      </c>
      <c r="BA2897" s="139" t="s">
        <v>567</v>
      </c>
      <c r="BB2897" s="139" t="s">
        <v>5268</v>
      </c>
      <c r="BC2897"/>
    </row>
    <row r="2898" spans="11:55" x14ac:dyDescent="0.4">
      <c r="K2898" s="240" t="s">
        <v>16419</v>
      </c>
      <c r="L2898" s="241" t="s">
        <v>1731</v>
      </c>
      <c r="M2898" s="241">
        <v>33</v>
      </c>
      <c r="N2898" s="241" t="s">
        <v>8905</v>
      </c>
      <c r="O2898" s="241" t="s">
        <v>13273</v>
      </c>
      <c r="P2898" s="241" t="s">
        <v>2147</v>
      </c>
      <c r="AT2898">
        <v>4</v>
      </c>
      <c r="AU2898" t="str">
        <f t="shared" si="90"/>
        <v>31386-4</v>
      </c>
      <c r="AV2898" s="121" t="str">
        <f t="shared" si="91"/>
        <v>R3-31386-29</v>
      </c>
      <c r="AW2898" s="121" t="s">
        <v>6654</v>
      </c>
      <c r="AX2898" s="121" t="s">
        <v>1911</v>
      </c>
      <c r="AY2898" s="139">
        <v>29</v>
      </c>
      <c r="AZ2898" s="139" t="s">
        <v>557</v>
      </c>
      <c r="BA2898" s="139" t="s">
        <v>567</v>
      </c>
      <c r="BB2898" s="139" t="s">
        <v>5269</v>
      </c>
      <c r="BC2898"/>
    </row>
    <row r="2899" spans="11:55" x14ac:dyDescent="0.4">
      <c r="K2899" s="240" t="s">
        <v>16420</v>
      </c>
      <c r="L2899" s="241" t="s">
        <v>1731</v>
      </c>
      <c r="M2899" s="241">
        <v>34</v>
      </c>
      <c r="N2899" s="241" t="s">
        <v>8906</v>
      </c>
      <c r="O2899" s="241" t="s">
        <v>13273</v>
      </c>
      <c r="P2899" s="241" t="s">
        <v>2143</v>
      </c>
      <c r="AT2899">
        <v>5</v>
      </c>
      <c r="AU2899" t="str">
        <f t="shared" si="90"/>
        <v>31386-5</v>
      </c>
      <c r="AV2899" s="121" t="str">
        <f t="shared" si="91"/>
        <v>R3-31386-31</v>
      </c>
      <c r="AW2899" s="121" t="s">
        <v>6654</v>
      </c>
      <c r="AX2899" s="121" t="s">
        <v>1911</v>
      </c>
      <c r="AY2899" s="139">
        <v>31</v>
      </c>
      <c r="AZ2899" s="139" t="s">
        <v>557</v>
      </c>
      <c r="BA2899" s="139" t="s">
        <v>567</v>
      </c>
      <c r="BB2899" s="139" t="s">
        <v>5270</v>
      </c>
      <c r="BC2899"/>
    </row>
    <row r="2900" spans="11:55" x14ac:dyDescent="0.4">
      <c r="K2900" s="240" t="s">
        <v>16421</v>
      </c>
      <c r="L2900" s="241" t="s">
        <v>1731</v>
      </c>
      <c r="M2900" s="241">
        <v>35</v>
      </c>
      <c r="N2900" s="241" t="s">
        <v>4339</v>
      </c>
      <c r="O2900" s="241" t="s">
        <v>13273</v>
      </c>
      <c r="P2900" s="241" t="s">
        <v>1267</v>
      </c>
      <c r="AT2900">
        <v>6</v>
      </c>
      <c r="AU2900" t="str">
        <f t="shared" si="90"/>
        <v>31386-6</v>
      </c>
      <c r="AV2900" s="121" t="str">
        <f t="shared" si="91"/>
        <v>R3-31386-33</v>
      </c>
      <c r="AW2900" s="121" t="s">
        <v>6654</v>
      </c>
      <c r="AX2900" s="121" t="s">
        <v>1911</v>
      </c>
      <c r="AY2900" s="139">
        <v>33</v>
      </c>
      <c r="AZ2900" s="139" t="s">
        <v>557</v>
      </c>
      <c r="BA2900" s="139" t="s">
        <v>567</v>
      </c>
      <c r="BB2900" s="139" t="s">
        <v>5271</v>
      </c>
      <c r="BC2900"/>
    </row>
    <row r="2901" spans="11:55" x14ac:dyDescent="0.4">
      <c r="K2901" s="240" t="s">
        <v>16422</v>
      </c>
      <c r="L2901" s="241" t="s">
        <v>1731</v>
      </c>
      <c r="M2901" s="241">
        <v>36</v>
      </c>
      <c r="N2901" s="241" t="s">
        <v>8907</v>
      </c>
      <c r="O2901" s="241" t="s">
        <v>13273</v>
      </c>
      <c r="P2901" s="241" t="s">
        <v>2144</v>
      </c>
      <c r="AT2901">
        <v>7</v>
      </c>
      <c r="AU2901" t="str">
        <f t="shared" si="90"/>
        <v>31386-7</v>
      </c>
      <c r="AV2901" s="121" t="str">
        <f t="shared" si="91"/>
        <v>R3-31386-36</v>
      </c>
      <c r="AW2901" s="121" t="s">
        <v>6654</v>
      </c>
      <c r="AX2901" s="121" t="s">
        <v>1911</v>
      </c>
      <c r="AY2901" s="139">
        <v>36</v>
      </c>
      <c r="AZ2901" s="139" t="s">
        <v>557</v>
      </c>
      <c r="BA2901" s="139" t="s">
        <v>567</v>
      </c>
      <c r="BB2901" s="139" t="s">
        <v>5272</v>
      </c>
      <c r="BC2901"/>
    </row>
    <row r="2902" spans="11:55" x14ac:dyDescent="0.4">
      <c r="K2902" s="240" t="s">
        <v>16423</v>
      </c>
      <c r="L2902" s="241" t="s">
        <v>1731</v>
      </c>
      <c r="M2902" s="241">
        <v>37</v>
      </c>
      <c r="N2902" s="241" t="s">
        <v>8908</v>
      </c>
      <c r="O2902" s="241" t="s">
        <v>13273</v>
      </c>
      <c r="P2902" s="241" t="s">
        <v>2143</v>
      </c>
      <c r="AT2902">
        <v>8</v>
      </c>
      <c r="AU2902" t="str">
        <f t="shared" si="90"/>
        <v>31386-8</v>
      </c>
      <c r="AV2902" s="121" t="str">
        <f t="shared" si="91"/>
        <v>R3-31386-37</v>
      </c>
      <c r="AW2902" s="121" t="s">
        <v>6654</v>
      </c>
      <c r="AX2902" s="121" t="s">
        <v>1911</v>
      </c>
      <c r="AY2902" s="139">
        <v>37</v>
      </c>
      <c r="AZ2902" s="139" t="s">
        <v>557</v>
      </c>
      <c r="BA2902" s="139" t="s">
        <v>567</v>
      </c>
      <c r="BB2902" s="139" t="s">
        <v>5273</v>
      </c>
      <c r="BC2902"/>
    </row>
    <row r="2903" spans="11:55" x14ac:dyDescent="0.4">
      <c r="K2903" s="240" t="s">
        <v>16424</v>
      </c>
      <c r="L2903" s="241" t="s">
        <v>1731</v>
      </c>
      <c r="M2903" s="241">
        <v>38</v>
      </c>
      <c r="N2903" s="241" t="s">
        <v>8909</v>
      </c>
      <c r="O2903" s="241" t="s">
        <v>13273</v>
      </c>
      <c r="P2903" s="241" t="s">
        <v>1259</v>
      </c>
      <c r="AT2903">
        <v>9</v>
      </c>
      <c r="AU2903" t="str">
        <f t="shared" si="90"/>
        <v>31386-9</v>
      </c>
      <c r="AV2903" s="121" t="str">
        <f t="shared" si="91"/>
        <v>R3-31386-38</v>
      </c>
      <c r="AW2903" s="121" t="s">
        <v>6654</v>
      </c>
      <c r="AX2903" s="121" t="s">
        <v>1911</v>
      </c>
      <c r="AY2903" s="139">
        <v>38</v>
      </c>
      <c r="AZ2903" s="139" t="s">
        <v>557</v>
      </c>
      <c r="BA2903" s="139" t="s">
        <v>567</v>
      </c>
      <c r="BB2903" s="139" t="s">
        <v>5274</v>
      </c>
      <c r="BC2903"/>
    </row>
    <row r="2904" spans="11:55" x14ac:dyDescent="0.4">
      <c r="K2904" s="240" t="s">
        <v>16425</v>
      </c>
      <c r="L2904" s="241" t="s">
        <v>1731</v>
      </c>
      <c r="M2904" s="241">
        <v>39</v>
      </c>
      <c r="N2904" s="241" t="s">
        <v>8910</v>
      </c>
      <c r="O2904" s="241" t="s">
        <v>13273</v>
      </c>
      <c r="P2904" s="241" t="s">
        <v>1259</v>
      </c>
      <c r="AT2904">
        <v>10</v>
      </c>
      <c r="AU2904" t="str">
        <f t="shared" si="90"/>
        <v>31386-10</v>
      </c>
      <c r="AV2904" s="121" t="str">
        <f t="shared" si="91"/>
        <v>R3-31386-40</v>
      </c>
      <c r="AW2904" s="121" t="s">
        <v>6654</v>
      </c>
      <c r="AX2904" s="121" t="s">
        <v>1911</v>
      </c>
      <c r="AY2904" s="139">
        <v>40</v>
      </c>
      <c r="AZ2904" s="139" t="s">
        <v>557</v>
      </c>
      <c r="BA2904" s="139" t="s">
        <v>567</v>
      </c>
      <c r="BB2904" s="139" t="s">
        <v>5275</v>
      </c>
      <c r="BC2904"/>
    </row>
    <row r="2905" spans="11:55" x14ac:dyDescent="0.4">
      <c r="K2905" s="240" t="s">
        <v>16426</v>
      </c>
      <c r="L2905" s="241" t="s">
        <v>1731</v>
      </c>
      <c r="M2905" s="241">
        <v>40</v>
      </c>
      <c r="N2905" s="241" t="s">
        <v>8911</v>
      </c>
      <c r="O2905" s="241" t="s">
        <v>13273</v>
      </c>
      <c r="P2905" s="241" t="s">
        <v>2147</v>
      </c>
      <c r="AT2905">
        <v>11</v>
      </c>
      <c r="AU2905" t="str">
        <f t="shared" si="90"/>
        <v>31386-11</v>
      </c>
      <c r="AV2905" s="121" t="str">
        <f t="shared" si="91"/>
        <v>R3-31386-41</v>
      </c>
      <c r="AW2905" s="121" t="s">
        <v>6654</v>
      </c>
      <c r="AX2905" s="121" t="s">
        <v>1911</v>
      </c>
      <c r="AY2905" s="139">
        <v>41</v>
      </c>
      <c r="AZ2905" s="139" t="s">
        <v>557</v>
      </c>
      <c r="BA2905" s="139" t="s">
        <v>567</v>
      </c>
      <c r="BB2905" s="139" t="s">
        <v>909</v>
      </c>
      <c r="BC2905"/>
    </row>
    <row r="2906" spans="11:55" x14ac:dyDescent="0.4">
      <c r="K2906" s="240" t="s">
        <v>16427</v>
      </c>
      <c r="L2906" s="241" t="s">
        <v>1731</v>
      </c>
      <c r="M2906" s="241">
        <v>41</v>
      </c>
      <c r="N2906" s="241" t="s">
        <v>8912</v>
      </c>
      <c r="O2906" s="241" t="s">
        <v>13273</v>
      </c>
      <c r="P2906" s="241" t="s">
        <v>1257</v>
      </c>
      <c r="AT2906">
        <v>12</v>
      </c>
      <c r="AU2906" t="str">
        <f t="shared" si="90"/>
        <v>31386-12</v>
      </c>
      <c r="AV2906" s="121" t="str">
        <f t="shared" si="91"/>
        <v>R3-31386-42</v>
      </c>
      <c r="AW2906" s="121" t="s">
        <v>6654</v>
      </c>
      <c r="AX2906" s="121" t="s">
        <v>1911</v>
      </c>
      <c r="AY2906" s="139">
        <v>42</v>
      </c>
      <c r="AZ2906" s="139" t="s">
        <v>557</v>
      </c>
      <c r="BA2906" s="139" t="s">
        <v>567</v>
      </c>
      <c r="BB2906" s="139" t="s">
        <v>5276</v>
      </c>
      <c r="BC2906"/>
    </row>
    <row r="2907" spans="11:55" x14ac:dyDescent="0.4">
      <c r="K2907" s="240" t="s">
        <v>16428</v>
      </c>
      <c r="L2907" s="241" t="s">
        <v>1731</v>
      </c>
      <c r="M2907" s="241">
        <v>42</v>
      </c>
      <c r="N2907" s="241" t="s">
        <v>2416</v>
      </c>
      <c r="O2907" s="241" t="s">
        <v>13273</v>
      </c>
      <c r="P2907" s="241" t="s">
        <v>1257</v>
      </c>
      <c r="AT2907">
        <v>13</v>
      </c>
      <c r="AU2907" t="str">
        <f t="shared" si="90"/>
        <v>31386-13</v>
      </c>
      <c r="AV2907" s="121" t="str">
        <f t="shared" si="91"/>
        <v>R3-31386-43</v>
      </c>
      <c r="AW2907" s="121" t="s">
        <v>6654</v>
      </c>
      <c r="AX2907" s="121" t="s">
        <v>1911</v>
      </c>
      <c r="AY2907" s="139">
        <v>43</v>
      </c>
      <c r="AZ2907" s="139" t="s">
        <v>557</v>
      </c>
      <c r="BA2907" s="139" t="s">
        <v>567</v>
      </c>
      <c r="BB2907" s="139" t="s">
        <v>829</v>
      </c>
      <c r="BC2907"/>
    </row>
    <row r="2908" spans="11:55" x14ac:dyDescent="0.4">
      <c r="K2908" s="240" t="s">
        <v>16429</v>
      </c>
      <c r="L2908" s="241" t="s">
        <v>1731</v>
      </c>
      <c r="M2908" s="241">
        <v>43</v>
      </c>
      <c r="N2908" s="241" t="s">
        <v>8913</v>
      </c>
      <c r="O2908" s="241" t="s">
        <v>13273</v>
      </c>
      <c r="P2908" s="241" t="s">
        <v>1257</v>
      </c>
      <c r="AT2908">
        <v>1</v>
      </c>
      <c r="AU2908" t="str">
        <f t="shared" si="90"/>
        <v>31389-1</v>
      </c>
      <c r="AV2908" s="121" t="str">
        <f t="shared" si="91"/>
        <v>R3-31389-36</v>
      </c>
      <c r="AW2908" s="121" t="s">
        <v>6654</v>
      </c>
      <c r="AX2908" s="121" t="s">
        <v>1912</v>
      </c>
      <c r="AY2908" s="139">
        <v>36</v>
      </c>
      <c r="AZ2908" s="139" t="s">
        <v>557</v>
      </c>
      <c r="BA2908" s="139" t="s">
        <v>100</v>
      </c>
      <c r="BB2908" s="139" t="s">
        <v>829</v>
      </c>
      <c r="BC2908"/>
    </row>
    <row r="2909" spans="11:55" x14ac:dyDescent="0.4">
      <c r="K2909" s="240" t="s">
        <v>16430</v>
      </c>
      <c r="L2909" s="241" t="s">
        <v>1731</v>
      </c>
      <c r="M2909" s="241">
        <v>44</v>
      </c>
      <c r="N2909" s="241" t="s">
        <v>8914</v>
      </c>
      <c r="O2909" s="241" t="s">
        <v>13273</v>
      </c>
      <c r="P2909" s="241" t="s">
        <v>1257</v>
      </c>
      <c r="AT2909">
        <v>1</v>
      </c>
      <c r="AU2909" t="str">
        <f t="shared" si="90"/>
        <v>31390-1</v>
      </c>
      <c r="AV2909" s="121" t="str">
        <f t="shared" si="91"/>
        <v>R3-31390-16</v>
      </c>
      <c r="AW2909" s="121" t="s">
        <v>6654</v>
      </c>
      <c r="AX2909" s="121" t="s">
        <v>1913</v>
      </c>
      <c r="AY2909" s="139">
        <v>16</v>
      </c>
      <c r="AZ2909" s="139" t="s">
        <v>557</v>
      </c>
      <c r="BA2909" s="139" t="s">
        <v>568</v>
      </c>
      <c r="BB2909" s="139" t="s">
        <v>5277</v>
      </c>
      <c r="BC2909"/>
    </row>
    <row r="2910" spans="11:55" x14ac:dyDescent="0.4">
      <c r="K2910" s="240" t="s">
        <v>16431</v>
      </c>
      <c r="L2910" s="241" t="s">
        <v>1731</v>
      </c>
      <c r="M2910" s="241">
        <v>45</v>
      </c>
      <c r="N2910" s="241" t="s">
        <v>8915</v>
      </c>
      <c r="O2910" s="241" t="s">
        <v>13273</v>
      </c>
      <c r="P2910" s="241" t="s">
        <v>1257</v>
      </c>
      <c r="AT2910">
        <v>2</v>
      </c>
      <c r="AU2910" t="str">
        <f t="shared" si="90"/>
        <v>31390-2</v>
      </c>
      <c r="AV2910" s="121" t="str">
        <f t="shared" si="91"/>
        <v>R3-31390-17</v>
      </c>
      <c r="AW2910" s="121" t="s">
        <v>6654</v>
      </c>
      <c r="AX2910" s="121" t="s">
        <v>1913</v>
      </c>
      <c r="AY2910" s="139">
        <v>17</v>
      </c>
      <c r="AZ2910" s="139" t="s">
        <v>557</v>
      </c>
      <c r="BA2910" s="139" t="s">
        <v>568</v>
      </c>
      <c r="BB2910" s="139" t="s">
        <v>5278</v>
      </c>
      <c r="BC2910"/>
    </row>
    <row r="2911" spans="11:55" x14ac:dyDescent="0.4">
      <c r="K2911" s="240" t="s">
        <v>16432</v>
      </c>
      <c r="L2911" s="241" t="s">
        <v>1731</v>
      </c>
      <c r="M2911" s="241">
        <v>46</v>
      </c>
      <c r="N2911" s="241" t="s">
        <v>3433</v>
      </c>
      <c r="O2911" s="241" t="s">
        <v>13273</v>
      </c>
      <c r="P2911" s="241" t="s">
        <v>1259</v>
      </c>
      <c r="AT2911">
        <v>3</v>
      </c>
      <c r="AU2911" t="str">
        <f t="shared" si="90"/>
        <v>31390-3</v>
      </c>
      <c r="AV2911" s="121" t="str">
        <f t="shared" si="91"/>
        <v>R3-31390-18</v>
      </c>
      <c r="AW2911" s="121" t="s">
        <v>6654</v>
      </c>
      <c r="AX2911" s="121" t="s">
        <v>1913</v>
      </c>
      <c r="AY2911" s="139">
        <v>18</v>
      </c>
      <c r="AZ2911" s="139" t="s">
        <v>557</v>
      </c>
      <c r="BA2911" s="139" t="s">
        <v>568</v>
      </c>
      <c r="BB2911" s="139" t="s">
        <v>2846</v>
      </c>
      <c r="BC2911"/>
    </row>
    <row r="2912" spans="11:55" x14ac:dyDescent="0.4">
      <c r="K2912" s="240" t="s">
        <v>16433</v>
      </c>
      <c r="L2912" s="241" t="s">
        <v>1731</v>
      </c>
      <c r="M2912" s="241">
        <v>47</v>
      </c>
      <c r="N2912" s="241" t="s">
        <v>8916</v>
      </c>
      <c r="O2912" s="241" t="s">
        <v>13273</v>
      </c>
      <c r="P2912" s="241" t="s">
        <v>1259</v>
      </c>
      <c r="AT2912">
        <v>4</v>
      </c>
      <c r="AU2912" t="str">
        <f t="shared" si="90"/>
        <v>31390-4</v>
      </c>
      <c r="AV2912" s="121" t="str">
        <f t="shared" si="91"/>
        <v>R3-31390-19</v>
      </c>
      <c r="AW2912" s="121" t="s">
        <v>6654</v>
      </c>
      <c r="AX2912" s="121" t="s">
        <v>1913</v>
      </c>
      <c r="AY2912" s="139">
        <v>19</v>
      </c>
      <c r="AZ2912" s="139" t="s">
        <v>557</v>
      </c>
      <c r="BA2912" s="139" t="s">
        <v>568</v>
      </c>
      <c r="BB2912" s="139" t="s">
        <v>5279</v>
      </c>
      <c r="BC2912"/>
    </row>
    <row r="2913" spans="11:55" x14ac:dyDescent="0.4">
      <c r="K2913" s="240" t="s">
        <v>16434</v>
      </c>
      <c r="L2913" s="241" t="s">
        <v>1731</v>
      </c>
      <c r="M2913" s="241">
        <v>48</v>
      </c>
      <c r="N2913" s="241" t="s">
        <v>8917</v>
      </c>
      <c r="O2913" s="241" t="s">
        <v>13273</v>
      </c>
      <c r="P2913" s="241" t="s">
        <v>2143</v>
      </c>
      <c r="AT2913">
        <v>5</v>
      </c>
      <c r="AU2913" t="str">
        <f t="shared" si="90"/>
        <v>31390-5</v>
      </c>
      <c r="AV2913" s="121" t="str">
        <f t="shared" si="91"/>
        <v>R3-31390-20</v>
      </c>
      <c r="AW2913" s="121" t="s">
        <v>6654</v>
      </c>
      <c r="AX2913" s="121" t="s">
        <v>1913</v>
      </c>
      <c r="AY2913" s="139">
        <v>20</v>
      </c>
      <c r="AZ2913" s="139" t="s">
        <v>557</v>
      </c>
      <c r="BA2913" s="139" t="s">
        <v>568</v>
      </c>
      <c r="BB2913" s="139" t="s">
        <v>5280</v>
      </c>
      <c r="BC2913"/>
    </row>
    <row r="2914" spans="11:55" x14ac:dyDescent="0.4">
      <c r="K2914" s="240" t="s">
        <v>16435</v>
      </c>
      <c r="L2914" s="241" t="s">
        <v>1731</v>
      </c>
      <c r="M2914" s="241">
        <v>49</v>
      </c>
      <c r="N2914" s="241" t="s">
        <v>8918</v>
      </c>
      <c r="O2914" s="241" t="s">
        <v>13273</v>
      </c>
      <c r="P2914" s="241" t="s">
        <v>2144</v>
      </c>
      <c r="AT2914">
        <v>6</v>
      </c>
      <c r="AU2914" t="str">
        <f t="shared" si="90"/>
        <v>31390-6</v>
      </c>
      <c r="AV2914" s="121" t="str">
        <f t="shared" si="91"/>
        <v>R3-31390-21</v>
      </c>
      <c r="AW2914" s="121" t="s">
        <v>6654</v>
      </c>
      <c r="AX2914" s="121" t="s">
        <v>1913</v>
      </c>
      <c r="AY2914" s="139">
        <v>21</v>
      </c>
      <c r="AZ2914" s="139" t="s">
        <v>557</v>
      </c>
      <c r="BA2914" s="139" t="s">
        <v>568</v>
      </c>
      <c r="BB2914" s="139" t="s">
        <v>5281</v>
      </c>
      <c r="BC2914"/>
    </row>
    <row r="2915" spans="11:55" x14ac:dyDescent="0.4">
      <c r="K2915" s="240" t="s">
        <v>16436</v>
      </c>
      <c r="L2915" s="241" t="s">
        <v>1731</v>
      </c>
      <c r="M2915" s="241">
        <v>50</v>
      </c>
      <c r="N2915" s="241" t="s">
        <v>8919</v>
      </c>
      <c r="O2915" s="241" t="s">
        <v>13273</v>
      </c>
      <c r="P2915" s="241" t="s">
        <v>2144</v>
      </c>
      <c r="AT2915">
        <v>7</v>
      </c>
      <c r="AU2915" t="str">
        <f t="shared" si="90"/>
        <v>31390-7</v>
      </c>
      <c r="AV2915" s="121" t="str">
        <f t="shared" si="91"/>
        <v>R3-31390-23</v>
      </c>
      <c r="AW2915" s="121" t="s">
        <v>6654</v>
      </c>
      <c r="AX2915" s="121" t="s">
        <v>1913</v>
      </c>
      <c r="AY2915" s="139">
        <v>23</v>
      </c>
      <c r="AZ2915" s="139" t="s">
        <v>557</v>
      </c>
      <c r="BA2915" s="139" t="s">
        <v>568</v>
      </c>
      <c r="BB2915" s="139" t="s">
        <v>5282</v>
      </c>
      <c r="BC2915"/>
    </row>
    <row r="2916" spans="11:55" x14ac:dyDescent="0.4">
      <c r="K2916" s="240" t="s">
        <v>16437</v>
      </c>
      <c r="L2916" s="241" t="s">
        <v>1731</v>
      </c>
      <c r="M2916" s="241">
        <v>51</v>
      </c>
      <c r="N2916" s="241" t="s">
        <v>8920</v>
      </c>
      <c r="O2916" s="241" t="s">
        <v>13273</v>
      </c>
      <c r="P2916" s="241" t="s">
        <v>2144</v>
      </c>
      <c r="AT2916">
        <v>8</v>
      </c>
      <c r="AU2916" t="str">
        <f t="shared" si="90"/>
        <v>31390-8</v>
      </c>
      <c r="AV2916" s="121" t="str">
        <f t="shared" si="91"/>
        <v>R3-31390-24</v>
      </c>
      <c r="AW2916" s="121" t="s">
        <v>6654</v>
      </c>
      <c r="AX2916" s="121" t="s">
        <v>1913</v>
      </c>
      <c r="AY2916" s="139">
        <v>24</v>
      </c>
      <c r="AZ2916" s="139" t="s">
        <v>557</v>
      </c>
      <c r="BA2916" s="139" t="s">
        <v>568</v>
      </c>
      <c r="BB2916" s="139" t="s">
        <v>5283</v>
      </c>
      <c r="BC2916"/>
    </row>
    <row r="2917" spans="11:55" x14ac:dyDescent="0.4">
      <c r="K2917" s="240" t="s">
        <v>16438</v>
      </c>
      <c r="L2917" s="241" t="s">
        <v>1731</v>
      </c>
      <c r="M2917" s="241">
        <v>52</v>
      </c>
      <c r="N2917" s="241" t="s">
        <v>8921</v>
      </c>
      <c r="O2917" s="241" t="s">
        <v>13273</v>
      </c>
      <c r="P2917" s="241" t="s">
        <v>1257</v>
      </c>
      <c r="AT2917">
        <v>9</v>
      </c>
      <c r="AU2917" t="str">
        <f t="shared" si="90"/>
        <v>31390-9</v>
      </c>
      <c r="AV2917" s="121" t="str">
        <f t="shared" si="91"/>
        <v>R3-31390-25</v>
      </c>
      <c r="AW2917" s="121" t="s">
        <v>6654</v>
      </c>
      <c r="AX2917" s="121" t="s">
        <v>1913</v>
      </c>
      <c r="AY2917" s="139">
        <v>25</v>
      </c>
      <c r="AZ2917" s="139" t="s">
        <v>557</v>
      </c>
      <c r="BA2917" s="139" t="s">
        <v>568</v>
      </c>
      <c r="BB2917" s="139" t="s">
        <v>5284</v>
      </c>
      <c r="BC2917"/>
    </row>
    <row r="2918" spans="11:55" x14ac:dyDescent="0.4">
      <c r="K2918" s="240" t="s">
        <v>16439</v>
      </c>
      <c r="L2918" s="241" t="s">
        <v>1731</v>
      </c>
      <c r="M2918" s="241">
        <v>53</v>
      </c>
      <c r="N2918" s="241" t="s">
        <v>8922</v>
      </c>
      <c r="O2918" s="241" t="s">
        <v>13273</v>
      </c>
      <c r="P2918" s="241" t="s">
        <v>2144</v>
      </c>
      <c r="AT2918">
        <v>10</v>
      </c>
      <c r="AU2918" t="str">
        <f t="shared" si="90"/>
        <v>31390-10</v>
      </c>
      <c r="AV2918" s="121" t="str">
        <f t="shared" si="91"/>
        <v>R3-31390-30</v>
      </c>
      <c r="AW2918" s="121" t="s">
        <v>6654</v>
      </c>
      <c r="AX2918" s="121" t="s">
        <v>1913</v>
      </c>
      <c r="AY2918" s="139">
        <v>30</v>
      </c>
      <c r="AZ2918" s="139" t="s">
        <v>557</v>
      </c>
      <c r="BA2918" s="139" t="s">
        <v>568</v>
      </c>
      <c r="BB2918" s="139" t="s">
        <v>5285</v>
      </c>
      <c r="BC2918"/>
    </row>
    <row r="2919" spans="11:55" x14ac:dyDescent="0.4">
      <c r="K2919" s="240" t="s">
        <v>16440</v>
      </c>
      <c r="L2919" s="241" t="s">
        <v>1731</v>
      </c>
      <c r="M2919" s="241">
        <v>54</v>
      </c>
      <c r="N2919" s="241" t="s">
        <v>8923</v>
      </c>
      <c r="O2919" s="241" t="s">
        <v>13273</v>
      </c>
      <c r="P2919" s="241" t="s">
        <v>2144</v>
      </c>
      <c r="AT2919">
        <v>11</v>
      </c>
      <c r="AU2919" t="str">
        <f t="shared" si="90"/>
        <v>31390-11</v>
      </c>
      <c r="AV2919" s="121" t="str">
        <f t="shared" si="91"/>
        <v>R3-31390-31</v>
      </c>
      <c r="AW2919" s="121" t="s">
        <v>6654</v>
      </c>
      <c r="AX2919" s="121" t="s">
        <v>1913</v>
      </c>
      <c r="AY2919" s="139">
        <v>31</v>
      </c>
      <c r="AZ2919" s="139" t="s">
        <v>557</v>
      </c>
      <c r="BA2919" s="139" t="s">
        <v>568</v>
      </c>
      <c r="BB2919" s="139" t="s">
        <v>5286</v>
      </c>
      <c r="BC2919"/>
    </row>
    <row r="2920" spans="11:55" x14ac:dyDescent="0.4">
      <c r="K2920" s="240" t="s">
        <v>16441</v>
      </c>
      <c r="L2920" s="241" t="s">
        <v>1731</v>
      </c>
      <c r="M2920" s="241">
        <v>55</v>
      </c>
      <c r="N2920" s="241" t="s">
        <v>8924</v>
      </c>
      <c r="O2920" s="241" t="s">
        <v>13273</v>
      </c>
      <c r="P2920" s="241" t="s">
        <v>2144</v>
      </c>
      <c r="AT2920">
        <v>12</v>
      </c>
      <c r="AU2920" t="str">
        <f t="shared" si="90"/>
        <v>31390-12</v>
      </c>
      <c r="AV2920" s="121" t="str">
        <f t="shared" si="91"/>
        <v>R3-31390-33</v>
      </c>
      <c r="AW2920" s="121" t="s">
        <v>6654</v>
      </c>
      <c r="AX2920" s="121" t="s">
        <v>1913</v>
      </c>
      <c r="AY2920" s="139">
        <v>33</v>
      </c>
      <c r="AZ2920" s="139" t="s">
        <v>557</v>
      </c>
      <c r="BA2920" s="139" t="s">
        <v>568</v>
      </c>
      <c r="BB2920" s="139" t="s">
        <v>5287</v>
      </c>
      <c r="BC2920"/>
    </row>
    <row r="2921" spans="11:55" x14ac:dyDescent="0.4">
      <c r="K2921" s="240" t="s">
        <v>16442</v>
      </c>
      <c r="L2921" s="241" t="s">
        <v>1731</v>
      </c>
      <c r="M2921" s="241">
        <v>56</v>
      </c>
      <c r="N2921" s="241" t="s">
        <v>911</v>
      </c>
      <c r="O2921" s="241" t="s">
        <v>13273</v>
      </c>
      <c r="P2921" s="241" t="s">
        <v>2144</v>
      </c>
      <c r="AT2921">
        <v>13</v>
      </c>
      <c r="AU2921" t="str">
        <f t="shared" si="90"/>
        <v>31390-13</v>
      </c>
      <c r="AV2921" s="121" t="str">
        <f t="shared" si="91"/>
        <v>R3-31390-34</v>
      </c>
      <c r="AW2921" s="121" t="s">
        <v>6654</v>
      </c>
      <c r="AX2921" s="121" t="s">
        <v>1913</v>
      </c>
      <c r="AY2921" s="139">
        <v>34</v>
      </c>
      <c r="AZ2921" s="139" t="s">
        <v>557</v>
      </c>
      <c r="BA2921" s="139" t="s">
        <v>568</v>
      </c>
      <c r="BB2921" s="139" t="s">
        <v>5288</v>
      </c>
      <c r="BC2921"/>
    </row>
    <row r="2922" spans="11:55" x14ac:dyDescent="0.4">
      <c r="K2922" s="240" t="s">
        <v>16443</v>
      </c>
      <c r="L2922" s="241" t="s">
        <v>1731</v>
      </c>
      <c r="M2922" s="241">
        <v>57</v>
      </c>
      <c r="N2922" s="241" t="s">
        <v>8925</v>
      </c>
      <c r="O2922" s="241" t="s">
        <v>13273</v>
      </c>
      <c r="P2922" s="241" t="s">
        <v>2144</v>
      </c>
      <c r="AT2922">
        <v>14</v>
      </c>
      <c r="AU2922" t="str">
        <f t="shared" si="90"/>
        <v>31390-14</v>
      </c>
      <c r="AV2922" s="121" t="str">
        <f t="shared" si="91"/>
        <v>R3-31390-36</v>
      </c>
      <c r="AW2922" s="121" t="s">
        <v>6654</v>
      </c>
      <c r="AX2922" s="121" t="s">
        <v>1913</v>
      </c>
      <c r="AY2922" s="139">
        <v>36</v>
      </c>
      <c r="AZ2922" s="139" t="s">
        <v>557</v>
      </c>
      <c r="BA2922" s="139" t="s">
        <v>568</v>
      </c>
      <c r="BB2922" s="139" t="s">
        <v>5289</v>
      </c>
      <c r="BC2922"/>
    </row>
    <row r="2923" spans="11:55" x14ac:dyDescent="0.4">
      <c r="K2923" s="240" t="s">
        <v>16444</v>
      </c>
      <c r="L2923" s="241" t="s">
        <v>1731</v>
      </c>
      <c r="M2923" s="241">
        <v>58</v>
      </c>
      <c r="N2923" s="241" t="s">
        <v>8926</v>
      </c>
      <c r="O2923" s="241" t="s">
        <v>13273</v>
      </c>
      <c r="P2923" s="241" t="s">
        <v>2144</v>
      </c>
      <c r="AT2923">
        <v>1</v>
      </c>
      <c r="AU2923" t="str">
        <f t="shared" si="90"/>
        <v>32000-1</v>
      </c>
      <c r="AV2923" s="121" t="str">
        <f t="shared" si="91"/>
        <v>R3-32000-15</v>
      </c>
      <c r="AW2923" s="121" t="s">
        <v>6654</v>
      </c>
      <c r="AX2923" s="121" t="s">
        <v>1914</v>
      </c>
      <c r="AY2923" s="139">
        <v>15</v>
      </c>
      <c r="AZ2923" s="139" t="s">
        <v>569</v>
      </c>
      <c r="BA2923" s="139" t="s">
        <v>6655</v>
      </c>
      <c r="BB2923" s="139" t="s">
        <v>5290</v>
      </c>
      <c r="BC2923"/>
    </row>
    <row r="2924" spans="11:55" x14ac:dyDescent="0.4">
      <c r="K2924" s="240" t="s">
        <v>16445</v>
      </c>
      <c r="L2924" s="241" t="s">
        <v>1731</v>
      </c>
      <c r="M2924" s="241">
        <v>59</v>
      </c>
      <c r="N2924" s="241" t="s">
        <v>931</v>
      </c>
      <c r="O2924" s="241" t="s">
        <v>13273</v>
      </c>
      <c r="P2924" s="241" t="s">
        <v>2144</v>
      </c>
      <c r="AT2924">
        <v>2</v>
      </c>
      <c r="AU2924" t="str">
        <f t="shared" si="90"/>
        <v>32000-2</v>
      </c>
      <c r="AV2924" s="121" t="str">
        <f t="shared" si="91"/>
        <v>R3-32000-69</v>
      </c>
      <c r="AW2924" s="121" t="s">
        <v>6654</v>
      </c>
      <c r="AX2924" s="121" t="s">
        <v>1914</v>
      </c>
      <c r="AY2924" s="139">
        <v>69</v>
      </c>
      <c r="AZ2924" s="139" t="s">
        <v>569</v>
      </c>
      <c r="BA2924" s="139" t="s">
        <v>6655</v>
      </c>
      <c r="BB2924" s="139" t="s">
        <v>5291</v>
      </c>
      <c r="BC2924"/>
    </row>
    <row r="2925" spans="11:55" x14ac:dyDescent="0.4">
      <c r="K2925" s="240" t="s">
        <v>16446</v>
      </c>
      <c r="L2925" s="241" t="s">
        <v>1731</v>
      </c>
      <c r="M2925" s="241">
        <v>60</v>
      </c>
      <c r="N2925" s="241" t="s">
        <v>8927</v>
      </c>
      <c r="O2925" s="241" t="s">
        <v>13273</v>
      </c>
      <c r="P2925" s="241" t="s">
        <v>2147</v>
      </c>
      <c r="AT2925">
        <v>3</v>
      </c>
      <c r="AU2925" t="str">
        <f t="shared" si="90"/>
        <v>32000-3</v>
      </c>
      <c r="AV2925" s="121" t="str">
        <f t="shared" si="91"/>
        <v>R3-32000-88</v>
      </c>
      <c r="AW2925" s="121" t="s">
        <v>6654</v>
      </c>
      <c r="AX2925" s="121" t="s">
        <v>1914</v>
      </c>
      <c r="AY2925" s="139">
        <v>88</v>
      </c>
      <c r="AZ2925" s="139" t="s">
        <v>569</v>
      </c>
      <c r="BA2925" s="139" t="s">
        <v>6655</v>
      </c>
      <c r="BB2925" s="139" t="s">
        <v>5293</v>
      </c>
      <c r="BC2925"/>
    </row>
    <row r="2926" spans="11:55" x14ac:dyDescent="0.4">
      <c r="K2926" s="240" t="s">
        <v>16447</v>
      </c>
      <c r="L2926" s="241" t="s">
        <v>1731</v>
      </c>
      <c r="M2926" s="241">
        <v>61</v>
      </c>
      <c r="N2926" s="241" t="s">
        <v>8928</v>
      </c>
      <c r="O2926" s="241" t="s">
        <v>13273</v>
      </c>
      <c r="P2926" s="241" t="s">
        <v>2147</v>
      </c>
      <c r="AT2926">
        <v>4</v>
      </c>
      <c r="AU2926" t="str">
        <f t="shared" si="90"/>
        <v>32000-4</v>
      </c>
      <c r="AV2926" s="121" t="str">
        <f t="shared" si="91"/>
        <v>R3-32000-101</v>
      </c>
      <c r="AW2926" s="121" t="s">
        <v>6654</v>
      </c>
      <c r="AX2926" s="121" t="s">
        <v>1914</v>
      </c>
      <c r="AY2926" s="139">
        <v>101</v>
      </c>
      <c r="AZ2926" s="139" t="s">
        <v>569</v>
      </c>
      <c r="BA2926" s="139" t="s">
        <v>6655</v>
      </c>
      <c r="BB2926" s="139" t="s">
        <v>5294</v>
      </c>
      <c r="BC2926"/>
    </row>
    <row r="2927" spans="11:55" x14ac:dyDescent="0.4">
      <c r="K2927" s="240" t="s">
        <v>16448</v>
      </c>
      <c r="L2927" s="241" t="s">
        <v>1731</v>
      </c>
      <c r="M2927" s="241">
        <v>62</v>
      </c>
      <c r="N2927" s="241" t="s">
        <v>8929</v>
      </c>
      <c r="O2927" s="241" t="s">
        <v>13273</v>
      </c>
      <c r="P2927" s="241" t="s">
        <v>2147</v>
      </c>
      <c r="AT2927">
        <v>5</v>
      </c>
      <c r="AU2927" t="str">
        <f t="shared" si="90"/>
        <v>32000-5</v>
      </c>
      <c r="AV2927" s="121" t="str">
        <f t="shared" si="91"/>
        <v>R3-32000-187</v>
      </c>
      <c r="AW2927" s="121" t="s">
        <v>6654</v>
      </c>
      <c r="AX2927" s="121" t="s">
        <v>1914</v>
      </c>
      <c r="AY2927" s="139">
        <v>187</v>
      </c>
      <c r="AZ2927" s="139" t="s">
        <v>569</v>
      </c>
      <c r="BA2927" s="139" t="s">
        <v>6655</v>
      </c>
      <c r="BB2927" s="139" t="s">
        <v>5296</v>
      </c>
      <c r="BC2927"/>
    </row>
    <row r="2928" spans="11:55" x14ac:dyDescent="0.4">
      <c r="K2928" s="240" t="s">
        <v>16449</v>
      </c>
      <c r="L2928" s="241" t="s">
        <v>1731</v>
      </c>
      <c r="M2928" s="241">
        <v>63</v>
      </c>
      <c r="N2928" s="241" t="s">
        <v>8930</v>
      </c>
      <c r="O2928" s="241" t="s">
        <v>13273</v>
      </c>
      <c r="P2928" s="241" t="s">
        <v>2147</v>
      </c>
      <c r="AT2928">
        <v>6</v>
      </c>
      <c r="AU2928" t="str">
        <f t="shared" si="90"/>
        <v>32000-6</v>
      </c>
      <c r="AV2928" s="121" t="str">
        <f t="shared" si="91"/>
        <v>R3-32000-188</v>
      </c>
      <c r="AW2928" s="121" t="s">
        <v>6654</v>
      </c>
      <c r="AX2928" s="121" t="s">
        <v>1914</v>
      </c>
      <c r="AY2928" s="139">
        <v>188</v>
      </c>
      <c r="AZ2928" s="139" t="s">
        <v>569</v>
      </c>
      <c r="BA2928" s="139" t="s">
        <v>6655</v>
      </c>
      <c r="BB2928" s="139" t="s">
        <v>5297</v>
      </c>
      <c r="BC2928"/>
    </row>
    <row r="2929" spans="11:55" x14ac:dyDescent="0.4">
      <c r="K2929" s="240" t="s">
        <v>16450</v>
      </c>
      <c r="L2929" s="241" t="s">
        <v>1731</v>
      </c>
      <c r="M2929" s="241">
        <v>64</v>
      </c>
      <c r="N2929" s="241" t="s">
        <v>4332</v>
      </c>
      <c r="O2929" s="241" t="s">
        <v>13273</v>
      </c>
      <c r="P2929" s="241" t="s">
        <v>2143</v>
      </c>
      <c r="AT2929">
        <v>7</v>
      </c>
      <c r="AU2929" t="str">
        <f t="shared" si="90"/>
        <v>32000-7</v>
      </c>
      <c r="AV2929" s="121" t="str">
        <f t="shared" si="91"/>
        <v>R3-32000-191</v>
      </c>
      <c r="AW2929" s="121" t="s">
        <v>6654</v>
      </c>
      <c r="AX2929" s="121" t="s">
        <v>1914</v>
      </c>
      <c r="AY2929" s="139">
        <v>191</v>
      </c>
      <c r="AZ2929" s="139" t="s">
        <v>569</v>
      </c>
      <c r="BA2929" s="139" t="s">
        <v>6655</v>
      </c>
      <c r="BB2929" s="139" t="s">
        <v>5298</v>
      </c>
      <c r="BC2929"/>
    </row>
    <row r="2930" spans="11:55" x14ac:dyDescent="0.4">
      <c r="K2930" s="240" t="s">
        <v>16451</v>
      </c>
      <c r="L2930" s="241" t="s">
        <v>1731</v>
      </c>
      <c r="M2930" s="241">
        <v>65</v>
      </c>
      <c r="N2930" s="241" t="s">
        <v>8931</v>
      </c>
      <c r="O2930" s="241" t="s">
        <v>13273</v>
      </c>
      <c r="P2930" s="241" t="s">
        <v>1259</v>
      </c>
      <c r="AT2930">
        <v>8</v>
      </c>
      <c r="AU2930" t="str">
        <f t="shared" si="90"/>
        <v>32000-8</v>
      </c>
      <c r="AV2930" s="121" t="str">
        <f t="shared" si="91"/>
        <v>R3-32000-192</v>
      </c>
      <c r="AW2930" s="121" t="s">
        <v>6654</v>
      </c>
      <c r="AX2930" s="121" t="s">
        <v>1914</v>
      </c>
      <c r="AY2930" s="139">
        <v>192</v>
      </c>
      <c r="AZ2930" s="139" t="s">
        <v>569</v>
      </c>
      <c r="BA2930" s="139" t="s">
        <v>6655</v>
      </c>
      <c r="BB2930" s="139" t="s">
        <v>5299</v>
      </c>
      <c r="BC2930"/>
    </row>
    <row r="2931" spans="11:55" x14ac:dyDescent="0.4">
      <c r="K2931" s="240" t="s">
        <v>16452</v>
      </c>
      <c r="L2931" s="241" t="s">
        <v>1731</v>
      </c>
      <c r="M2931" s="241">
        <v>66</v>
      </c>
      <c r="N2931" s="241" t="s">
        <v>8932</v>
      </c>
      <c r="O2931" s="241" t="s">
        <v>13273</v>
      </c>
      <c r="P2931" s="241" t="s">
        <v>2143</v>
      </c>
      <c r="AT2931">
        <v>9</v>
      </c>
      <c r="AU2931" t="str">
        <f t="shared" si="90"/>
        <v>32000-9</v>
      </c>
      <c r="AV2931" s="121" t="str">
        <f t="shared" si="91"/>
        <v>R3-32000-193</v>
      </c>
      <c r="AW2931" s="121" t="s">
        <v>6654</v>
      </c>
      <c r="AX2931" s="121" t="s">
        <v>1914</v>
      </c>
      <c r="AY2931" s="139">
        <v>193</v>
      </c>
      <c r="AZ2931" s="139" t="s">
        <v>569</v>
      </c>
      <c r="BA2931" s="139" t="s">
        <v>6655</v>
      </c>
      <c r="BB2931" s="139" t="s">
        <v>5300</v>
      </c>
      <c r="BC2931"/>
    </row>
    <row r="2932" spans="11:55" x14ac:dyDescent="0.4">
      <c r="K2932" s="240" t="s">
        <v>16453</v>
      </c>
      <c r="L2932" s="241" t="s">
        <v>1731</v>
      </c>
      <c r="M2932" s="241">
        <v>67</v>
      </c>
      <c r="N2932" s="241" t="s">
        <v>3035</v>
      </c>
      <c r="O2932" s="241" t="s">
        <v>13273</v>
      </c>
      <c r="P2932" s="241" t="s">
        <v>2143</v>
      </c>
      <c r="AT2932">
        <v>10</v>
      </c>
      <c r="AU2932" t="str">
        <f t="shared" si="90"/>
        <v>32000-10</v>
      </c>
      <c r="AV2932" s="121" t="str">
        <f t="shared" si="91"/>
        <v>R3-32000-194</v>
      </c>
      <c r="AW2932" s="121" t="s">
        <v>6654</v>
      </c>
      <c r="AX2932" s="121" t="s">
        <v>1914</v>
      </c>
      <c r="AY2932" s="139">
        <v>194</v>
      </c>
      <c r="AZ2932" s="139" t="s">
        <v>569</v>
      </c>
      <c r="BA2932" s="139" t="s">
        <v>6655</v>
      </c>
      <c r="BB2932" s="139" t="s">
        <v>5301</v>
      </c>
      <c r="BC2932"/>
    </row>
    <row r="2933" spans="11:55" x14ac:dyDescent="0.4">
      <c r="K2933" s="240" t="s">
        <v>16454</v>
      </c>
      <c r="L2933" s="241" t="s">
        <v>1731</v>
      </c>
      <c r="M2933" s="241">
        <v>68</v>
      </c>
      <c r="N2933" s="241" t="s">
        <v>4333</v>
      </c>
      <c r="O2933" s="241" t="s">
        <v>13273</v>
      </c>
      <c r="P2933" s="241" t="s">
        <v>1259</v>
      </c>
      <c r="AT2933">
        <v>11</v>
      </c>
      <c r="AU2933" t="str">
        <f t="shared" si="90"/>
        <v>32000-11</v>
      </c>
      <c r="AV2933" s="121" t="str">
        <f t="shared" si="91"/>
        <v>R3-32000-195</v>
      </c>
      <c r="AW2933" s="121" t="s">
        <v>6654</v>
      </c>
      <c r="AX2933" s="121" t="s">
        <v>1914</v>
      </c>
      <c r="AY2933" s="139">
        <v>195</v>
      </c>
      <c r="AZ2933" s="139" t="s">
        <v>569</v>
      </c>
      <c r="BA2933" s="139" t="s">
        <v>6655</v>
      </c>
      <c r="BB2933" s="139" t="s">
        <v>5302</v>
      </c>
      <c r="BC2933"/>
    </row>
    <row r="2934" spans="11:55" x14ac:dyDescent="0.4">
      <c r="K2934" s="240" t="s">
        <v>16455</v>
      </c>
      <c r="L2934" s="241" t="s">
        <v>1731</v>
      </c>
      <c r="M2934" s="241">
        <v>69</v>
      </c>
      <c r="N2934" s="241" t="s">
        <v>4334</v>
      </c>
      <c r="O2934" s="241" t="s">
        <v>13273</v>
      </c>
      <c r="P2934" s="241" t="s">
        <v>2143</v>
      </c>
      <c r="AT2934">
        <v>12</v>
      </c>
      <c r="AU2934" t="str">
        <f t="shared" si="90"/>
        <v>32000-12</v>
      </c>
      <c r="AV2934" s="121" t="str">
        <f t="shared" si="91"/>
        <v>R3-32000-196</v>
      </c>
      <c r="AW2934" s="121" t="s">
        <v>6654</v>
      </c>
      <c r="AX2934" s="121" t="s">
        <v>1914</v>
      </c>
      <c r="AY2934" s="139">
        <v>196</v>
      </c>
      <c r="AZ2934" s="139" t="s">
        <v>569</v>
      </c>
      <c r="BA2934" s="139" t="s">
        <v>6655</v>
      </c>
      <c r="BB2934" s="139" t="s">
        <v>5303</v>
      </c>
      <c r="BC2934"/>
    </row>
    <row r="2935" spans="11:55" x14ac:dyDescent="0.4">
      <c r="K2935" s="240" t="s">
        <v>16456</v>
      </c>
      <c r="L2935" s="241" t="s">
        <v>1731</v>
      </c>
      <c r="M2935" s="241">
        <v>70</v>
      </c>
      <c r="N2935" s="241" t="s">
        <v>4335</v>
      </c>
      <c r="O2935" s="241" t="s">
        <v>13273</v>
      </c>
      <c r="P2935" s="241" t="s">
        <v>1259</v>
      </c>
      <c r="AT2935">
        <v>13</v>
      </c>
      <c r="AU2935" t="str">
        <f t="shared" si="90"/>
        <v>32000-13</v>
      </c>
      <c r="AV2935" s="121" t="str">
        <f t="shared" si="91"/>
        <v>R3-32000-197</v>
      </c>
      <c r="AW2935" s="121" t="s">
        <v>6654</v>
      </c>
      <c r="AX2935" s="121" t="s">
        <v>1914</v>
      </c>
      <c r="AY2935" s="139">
        <v>197</v>
      </c>
      <c r="AZ2935" s="139" t="s">
        <v>569</v>
      </c>
      <c r="BA2935" s="139" t="s">
        <v>6655</v>
      </c>
      <c r="BB2935" s="139" t="s">
        <v>5304</v>
      </c>
      <c r="BC2935"/>
    </row>
    <row r="2936" spans="11:55" x14ac:dyDescent="0.4">
      <c r="K2936" s="240" t="s">
        <v>16457</v>
      </c>
      <c r="L2936" s="241" t="s">
        <v>1731</v>
      </c>
      <c r="M2936" s="241">
        <v>71</v>
      </c>
      <c r="N2936" s="241" t="s">
        <v>4340</v>
      </c>
      <c r="O2936" s="241" t="s">
        <v>13273</v>
      </c>
      <c r="P2936" s="241" t="s">
        <v>2147</v>
      </c>
      <c r="AT2936">
        <v>14</v>
      </c>
      <c r="AU2936" t="str">
        <f t="shared" si="90"/>
        <v>32000-14</v>
      </c>
      <c r="AV2936" s="121" t="str">
        <f t="shared" si="91"/>
        <v>R3-32000-198</v>
      </c>
      <c r="AW2936" s="121" t="s">
        <v>6654</v>
      </c>
      <c r="AX2936" s="121" t="s">
        <v>1914</v>
      </c>
      <c r="AY2936" s="139">
        <v>198</v>
      </c>
      <c r="AZ2936" s="139" t="s">
        <v>569</v>
      </c>
      <c r="BA2936" s="139" t="s">
        <v>6655</v>
      </c>
      <c r="BB2936" s="139" t="s">
        <v>5305</v>
      </c>
      <c r="BC2936"/>
    </row>
    <row r="2937" spans="11:55" x14ac:dyDescent="0.4">
      <c r="K2937" s="240" t="s">
        <v>16458</v>
      </c>
      <c r="L2937" s="241" t="s">
        <v>1731</v>
      </c>
      <c r="M2937" s="241">
        <v>72</v>
      </c>
      <c r="N2937" s="241" t="s">
        <v>8933</v>
      </c>
      <c r="O2937" s="241" t="s">
        <v>13273</v>
      </c>
      <c r="P2937" s="241" t="s">
        <v>2143</v>
      </c>
      <c r="AT2937">
        <v>15</v>
      </c>
      <c r="AU2937" t="str">
        <f t="shared" si="90"/>
        <v>32000-15</v>
      </c>
      <c r="AV2937" s="121" t="str">
        <f t="shared" si="91"/>
        <v>R3-32000-199</v>
      </c>
      <c r="AW2937" s="121" t="s">
        <v>6654</v>
      </c>
      <c r="AX2937" s="121" t="s">
        <v>1914</v>
      </c>
      <c r="AY2937" s="139">
        <v>199</v>
      </c>
      <c r="AZ2937" s="139" t="s">
        <v>569</v>
      </c>
      <c r="BA2937" s="139" t="s">
        <v>6655</v>
      </c>
      <c r="BB2937" s="139" t="s">
        <v>5306</v>
      </c>
      <c r="BC2937"/>
    </row>
    <row r="2938" spans="11:55" x14ac:dyDescent="0.4">
      <c r="K2938" s="240" t="s">
        <v>16459</v>
      </c>
      <c r="L2938" s="241" t="s">
        <v>1731</v>
      </c>
      <c r="M2938" s="241">
        <v>73</v>
      </c>
      <c r="N2938" s="241" t="s">
        <v>8934</v>
      </c>
      <c r="O2938" s="241" t="s">
        <v>13273</v>
      </c>
      <c r="P2938" s="241" t="s">
        <v>2143</v>
      </c>
      <c r="AT2938">
        <v>16</v>
      </c>
      <c r="AU2938" t="str">
        <f t="shared" si="90"/>
        <v>32000-16</v>
      </c>
      <c r="AV2938" s="121" t="str">
        <f t="shared" si="91"/>
        <v>R3-32000-200</v>
      </c>
      <c r="AW2938" s="121" t="s">
        <v>6654</v>
      </c>
      <c r="AX2938" s="121" t="s">
        <v>1914</v>
      </c>
      <c r="AY2938" s="139">
        <v>200</v>
      </c>
      <c r="AZ2938" s="139" t="s">
        <v>569</v>
      </c>
      <c r="BA2938" s="139" t="s">
        <v>6655</v>
      </c>
      <c r="BB2938" s="139" t="s">
        <v>5307</v>
      </c>
      <c r="BC2938"/>
    </row>
    <row r="2939" spans="11:55" x14ac:dyDescent="0.4">
      <c r="K2939" s="240" t="s">
        <v>16460</v>
      </c>
      <c r="L2939" s="241" t="s">
        <v>1731</v>
      </c>
      <c r="M2939" s="241">
        <v>74</v>
      </c>
      <c r="N2939" s="241" t="s">
        <v>8935</v>
      </c>
      <c r="O2939" s="241" t="s">
        <v>13273</v>
      </c>
      <c r="P2939" s="241" t="s">
        <v>2143</v>
      </c>
      <c r="AT2939">
        <v>17</v>
      </c>
      <c r="AU2939" t="str">
        <f t="shared" si="90"/>
        <v>32000-17</v>
      </c>
      <c r="AV2939" s="121" t="str">
        <f t="shared" si="91"/>
        <v>R3-32000-201</v>
      </c>
      <c r="AW2939" s="121" t="s">
        <v>6654</v>
      </c>
      <c r="AX2939" s="121" t="s">
        <v>1914</v>
      </c>
      <c r="AY2939" s="139">
        <v>201</v>
      </c>
      <c r="AZ2939" s="139" t="s">
        <v>569</v>
      </c>
      <c r="BA2939" s="139" t="s">
        <v>6655</v>
      </c>
      <c r="BB2939" s="139" t="s">
        <v>5308</v>
      </c>
      <c r="BC2939"/>
    </row>
    <row r="2940" spans="11:55" x14ac:dyDescent="0.4">
      <c r="K2940" s="240" t="s">
        <v>16461</v>
      </c>
      <c r="L2940" s="241" t="s">
        <v>1731</v>
      </c>
      <c r="M2940" s="241">
        <v>75</v>
      </c>
      <c r="N2940" s="241" t="s">
        <v>8936</v>
      </c>
      <c r="O2940" s="241" t="s">
        <v>13273</v>
      </c>
      <c r="P2940" s="241" t="s">
        <v>2143</v>
      </c>
      <c r="AT2940">
        <v>18</v>
      </c>
      <c r="AU2940" t="str">
        <f t="shared" si="90"/>
        <v>32000-18</v>
      </c>
      <c r="AV2940" s="121" t="str">
        <f t="shared" si="91"/>
        <v>R3-32000-202</v>
      </c>
      <c r="AW2940" s="121" t="s">
        <v>6654</v>
      </c>
      <c r="AX2940" s="121" t="s">
        <v>1914</v>
      </c>
      <c r="AY2940" s="139">
        <v>202</v>
      </c>
      <c r="AZ2940" s="139" t="s">
        <v>569</v>
      </c>
      <c r="BA2940" s="139" t="s">
        <v>6655</v>
      </c>
      <c r="BB2940" s="139" t="s">
        <v>5309</v>
      </c>
      <c r="BC2940"/>
    </row>
    <row r="2941" spans="11:55" x14ac:dyDescent="0.4">
      <c r="K2941" s="240" t="s">
        <v>16462</v>
      </c>
      <c r="L2941" s="241" t="s">
        <v>1731</v>
      </c>
      <c r="M2941" s="241">
        <v>76</v>
      </c>
      <c r="N2941" s="241" t="s">
        <v>8937</v>
      </c>
      <c r="O2941" s="241" t="s">
        <v>13273</v>
      </c>
      <c r="P2941" s="241" t="s">
        <v>2143</v>
      </c>
      <c r="AT2941">
        <v>19</v>
      </c>
      <c r="AU2941" t="str">
        <f t="shared" si="90"/>
        <v>32000-19</v>
      </c>
      <c r="AV2941" s="121" t="str">
        <f t="shared" si="91"/>
        <v>R3-32000-203</v>
      </c>
      <c r="AW2941" s="121" t="s">
        <v>6654</v>
      </c>
      <c r="AX2941" s="121" t="s">
        <v>1914</v>
      </c>
      <c r="AY2941" s="139">
        <v>203</v>
      </c>
      <c r="AZ2941" s="139" t="s">
        <v>569</v>
      </c>
      <c r="BA2941" s="139" t="s">
        <v>6655</v>
      </c>
      <c r="BB2941" s="139" t="s">
        <v>5310</v>
      </c>
      <c r="BC2941"/>
    </row>
    <row r="2942" spans="11:55" x14ac:dyDescent="0.4">
      <c r="K2942" s="240" t="s">
        <v>16463</v>
      </c>
      <c r="L2942" s="241" t="s">
        <v>1731</v>
      </c>
      <c r="M2942" s="241">
        <v>77</v>
      </c>
      <c r="N2942" s="241" t="s">
        <v>4336</v>
      </c>
      <c r="O2942" s="241" t="s">
        <v>13273</v>
      </c>
      <c r="P2942" s="241" t="s">
        <v>1259</v>
      </c>
      <c r="AT2942">
        <v>20</v>
      </c>
      <c r="AU2942" t="str">
        <f t="shared" si="90"/>
        <v>32000-20</v>
      </c>
      <c r="AV2942" s="121" t="str">
        <f t="shared" si="91"/>
        <v>R3-32000-204</v>
      </c>
      <c r="AW2942" s="121" t="s">
        <v>6654</v>
      </c>
      <c r="AX2942" s="121" t="s">
        <v>1914</v>
      </c>
      <c r="AY2942" s="139">
        <v>204</v>
      </c>
      <c r="AZ2942" s="139" t="s">
        <v>569</v>
      </c>
      <c r="BA2942" s="139" t="s">
        <v>6655</v>
      </c>
      <c r="BB2942" s="139" t="s">
        <v>5311</v>
      </c>
      <c r="BC2942"/>
    </row>
    <row r="2943" spans="11:55" x14ac:dyDescent="0.4">
      <c r="K2943" s="240" t="s">
        <v>16464</v>
      </c>
      <c r="L2943" s="241" t="s">
        <v>1731</v>
      </c>
      <c r="M2943" s="241">
        <v>78</v>
      </c>
      <c r="N2943" s="241" t="s">
        <v>8938</v>
      </c>
      <c r="O2943" s="241" t="s">
        <v>13273</v>
      </c>
      <c r="P2943" s="241" t="s">
        <v>2143</v>
      </c>
      <c r="AT2943">
        <v>21</v>
      </c>
      <c r="AU2943" t="str">
        <f t="shared" si="90"/>
        <v>32000-21</v>
      </c>
      <c r="AV2943" s="121" t="str">
        <f t="shared" si="91"/>
        <v>R3-32000-205</v>
      </c>
      <c r="AW2943" s="121" t="s">
        <v>6654</v>
      </c>
      <c r="AX2943" s="121" t="s">
        <v>1914</v>
      </c>
      <c r="AY2943" s="139">
        <v>205</v>
      </c>
      <c r="AZ2943" s="139" t="s">
        <v>569</v>
      </c>
      <c r="BA2943" s="139" t="s">
        <v>6655</v>
      </c>
      <c r="BB2943" s="139" t="s">
        <v>5312</v>
      </c>
      <c r="BC2943"/>
    </row>
    <row r="2944" spans="11:55" x14ac:dyDescent="0.4">
      <c r="K2944" s="240" t="s">
        <v>16465</v>
      </c>
      <c r="L2944" s="241" t="s">
        <v>1731</v>
      </c>
      <c r="M2944" s="241">
        <v>79</v>
      </c>
      <c r="N2944" s="241" t="s">
        <v>8939</v>
      </c>
      <c r="O2944" s="241" t="s">
        <v>13273</v>
      </c>
      <c r="P2944" s="241" t="s">
        <v>2143</v>
      </c>
      <c r="AT2944">
        <v>22</v>
      </c>
      <c r="AU2944" t="str">
        <f t="shared" si="90"/>
        <v>32000-22</v>
      </c>
      <c r="AV2944" s="121" t="str">
        <f t="shared" si="91"/>
        <v>R3-32000-206</v>
      </c>
      <c r="AW2944" s="121" t="s">
        <v>6654</v>
      </c>
      <c r="AX2944" s="121" t="s">
        <v>1914</v>
      </c>
      <c r="AY2944" s="139">
        <v>206</v>
      </c>
      <c r="AZ2944" s="139" t="s">
        <v>569</v>
      </c>
      <c r="BA2944" s="139" t="s">
        <v>6655</v>
      </c>
      <c r="BB2944" s="139" t="s">
        <v>5313</v>
      </c>
      <c r="BC2944"/>
    </row>
    <row r="2945" spans="11:55" x14ac:dyDescent="0.4">
      <c r="K2945" s="240" t="s">
        <v>16466</v>
      </c>
      <c r="L2945" s="241" t="s">
        <v>1731</v>
      </c>
      <c r="M2945" s="241">
        <v>80</v>
      </c>
      <c r="N2945" s="241" t="s">
        <v>4337</v>
      </c>
      <c r="O2945" s="241" t="s">
        <v>13273</v>
      </c>
      <c r="P2945" s="241" t="s">
        <v>2143</v>
      </c>
      <c r="AT2945">
        <v>23</v>
      </c>
      <c r="AU2945" t="str">
        <f t="shared" si="90"/>
        <v>32000-23</v>
      </c>
      <c r="AV2945" s="121" t="str">
        <f t="shared" si="91"/>
        <v>R3-32000-207</v>
      </c>
      <c r="AW2945" s="121" t="s">
        <v>6654</v>
      </c>
      <c r="AX2945" s="121" t="s">
        <v>1914</v>
      </c>
      <c r="AY2945" s="139">
        <v>207</v>
      </c>
      <c r="AZ2945" s="139" t="s">
        <v>569</v>
      </c>
      <c r="BA2945" s="139" t="s">
        <v>6655</v>
      </c>
      <c r="BB2945" s="139" t="s">
        <v>5314</v>
      </c>
      <c r="BC2945"/>
    </row>
    <row r="2946" spans="11:55" x14ac:dyDescent="0.4">
      <c r="K2946" s="240" t="s">
        <v>16467</v>
      </c>
      <c r="L2946" s="241" t="s">
        <v>1731</v>
      </c>
      <c r="M2946" s="241">
        <v>81</v>
      </c>
      <c r="N2946" s="241" t="s">
        <v>8940</v>
      </c>
      <c r="O2946" s="241" t="s">
        <v>13273</v>
      </c>
      <c r="P2946" s="241" t="s">
        <v>2144</v>
      </c>
      <c r="AT2946">
        <v>24</v>
      </c>
      <c r="AU2946" t="str">
        <f t="shared" si="90"/>
        <v>32000-24</v>
      </c>
      <c r="AV2946" s="121" t="str">
        <f t="shared" si="91"/>
        <v>R3-32000-208</v>
      </c>
      <c r="AW2946" s="121" t="s">
        <v>6654</v>
      </c>
      <c r="AX2946" s="121" t="s">
        <v>1914</v>
      </c>
      <c r="AY2946" s="139">
        <v>208</v>
      </c>
      <c r="AZ2946" s="139" t="s">
        <v>569</v>
      </c>
      <c r="BA2946" s="139" t="s">
        <v>6655</v>
      </c>
      <c r="BB2946" s="139" t="s">
        <v>5315</v>
      </c>
      <c r="BC2946"/>
    </row>
    <row r="2947" spans="11:55" x14ac:dyDescent="0.4">
      <c r="K2947" s="240" t="s">
        <v>16468</v>
      </c>
      <c r="L2947" s="241" t="s">
        <v>1731</v>
      </c>
      <c r="M2947" s="241">
        <v>82</v>
      </c>
      <c r="N2947" s="241" t="s">
        <v>8941</v>
      </c>
      <c r="O2947" s="241" t="s">
        <v>13273</v>
      </c>
      <c r="P2947" s="241" t="s">
        <v>1259</v>
      </c>
      <c r="AT2947">
        <v>25</v>
      </c>
      <c r="AU2947" t="str">
        <f t="shared" si="90"/>
        <v>32000-25</v>
      </c>
      <c r="AV2947" s="121" t="str">
        <f t="shared" si="91"/>
        <v>R3-32000-209</v>
      </c>
      <c r="AW2947" s="121" t="s">
        <v>6654</v>
      </c>
      <c r="AX2947" s="121" t="s">
        <v>1914</v>
      </c>
      <c r="AY2947" s="139">
        <v>209</v>
      </c>
      <c r="AZ2947" s="139" t="s">
        <v>569</v>
      </c>
      <c r="BA2947" s="139" t="s">
        <v>6655</v>
      </c>
      <c r="BB2947" s="139" t="s">
        <v>886</v>
      </c>
      <c r="BC2947"/>
    </row>
    <row r="2948" spans="11:55" x14ac:dyDescent="0.4">
      <c r="K2948" s="240" t="s">
        <v>16469</v>
      </c>
      <c r="L2948" s="241" t="s">
        <v>1731</v>
      </c>
      <c r="M2948" s="241">
        <v>83</v>
      </c>
      <c r="N2948" s="241" t="s">
        <v>837</v>
      </c>
      <c r="O2948" s="241" t="s">
        <v>13273</v>
      </c>
      <c r="P2948" s="241" t="s">
        <v>1259</v>
      </c>
      <c r="AT2948">
        <v>26</v>
      </c>
      <c r="AU2948" t="str">
        <f t="shared" ref="AU2948:AU3011" si="92">AX2948&amp;"-"&amp;AT2948</f>
        <v>32000-26</v>
      </c>
      <c r="AV2948" s="121" t="str">
        <f t="shared" ref="AV2948:AV3011" si="93">AW2948&amp;"-"&amp;AX2948&amp;"-"&amp;AY2948</f>
        <v>R3-32000-210</v>
      </c>
      <c r="AW2948" s="121" t="s">
        <v>6654</v>
      </c>
      <c r="AX2948" s="121" t="s">
        <v>1914</v>
      </c>
      <c r="AY2948" s="139">
        <v>210</v>
      </c>
      <c r="AZ2948" s="139" t="s">
        <v>569</v>
      </c>
      <c r="BA2948" s="139" t="s">
        <v>6655</v>
      </c>
      <c r="BB2948" s="139" t="s">
        <v>5316</v>
      </c>
      <c r="BC2948"/>
    </row>
    <row r="2949" spans="11:55" x14ac:dyDescent="0.4">
      <c r="K2949" s="240" t="s">
        <v>16470</v>
      </c>
      <c r="L2949" s="241" t="s">
        <v>1731</v>
      </c>
      <c r="M2949" s="241">
        <v>84</v>
      </c>
      <c r="N2949" s="241" t="s">
        <v>5101</v>
      </c>
      <c r="O2949" s="241" t="s">
        <v>13273</v>
      </c>
      <c r="P2949" s="241" t="s">
        <v>1257</v>
      </c>
      <c r="AT2949">
        <v>27</v>
      </c>
      <c r="AU2949" t="str">
        <f t="shared" si="92"/>
        <v>32000-27</v>
      </c>
      <c r="AV2949" s="121" t="str">
        <f t="shared" si="93"/>
        <v>R3-32000-211</v>
      </c>
      <c r="AW2949" s="121" t="s">
        <v>6654</v>
      </c>
      <c r="AX2949" s="121" t="s">
        <v>1914</v>
      </c>
      <c r="AY2949" s="139">
        <v>211</v>
      </c>
      <c r="AZ2949" s="139" t="s">
        <v>569</v>
      </c>
      <c r="BA2949" s="139" t="s">
        <v>6655</v>
      </c>
      <c r="BB2949" s="139" t="s">
        <v>5293</v>
      </c>
      <c r="BC2949"/>
    </row>
    <row r="2950" spans="11:55" x14ac:dyDescent="0.4">
      <c r="K2950" s="240" t="s">
        <v>16471</v>
      </c>
      <c r="L2950" s="241" t="s">
        <v>1731</v>
      </c>
      <c r="M2950" s="241">
        <v>85</v>
      </c>
      <c r="N2950" s="241" t="s">
        <v>8942</v>
      </c>
      <c r="O2950" s="241" t="s">
        <v>13273</v>
      </c>
      <c r="P2950" s="241" t="s">
        <v>2147</v>
      </c>
      <c r="AT2950">
        <v>28</v>
      </c>
      <c r="AU2950" t="str">
        <f t="shared" si="92"/>
        <v>32000-28</v>
      </c>
      <c r="AV2950" s="121" t="str">
        <f t="shared" si="93"/>
        <v>R3-32000-212</v>
      </c>
      <c r="AW2950" s="121" t="s">
        <v>6654</v>
      </c>
      <c r="AX2950" s="121" t="s">
        <v>1914</v>
      </c>
      <c r="AY2950" s="139">
        <v>212</v>
      </c>
      <c r="AZ2950" s="139" t="s">
        <v>569</v>
      </c>
      <c r="BA2950" s="139" t="s">
        <v>6655</v>
      </c>
      <c r="BB2950" s="139" t="s">
        <v>5317</v>
      </c>
      <c r="BC2950"/>
    </row>
    <row r="2951" spans="11:55" x14ac:dyDescent="0.4">
      <c r="K2951" s="240" t="s">
        <v>16472</v>
      </c>
      <c r="L2951" s="241" t="s">
        <v>1731</v>
      </c>
      <c r="M2951" s="241">
        <v>86</v>
      </c>
      <c r="N2951" s="241" t="s">
        <v>3025</v>
      </c>
      <c r="O2951" s="241" t="s">
        <v>13273</v>
      </c>
      <c r="P2951" s="241" t="s">
        <v>2143</v>
      </c>
      <c r="AT2951">
        <v>29</v>
      </c>
      <c r="AU2951" t="str">
        <f t="shared" si="92"/>
        <v>32000-29</v>
      </c>
      <c r="AV2951" s="121" t="str">
        <f t="shared" si="93"/>
        <v>R3-32000-213</v>
      </c>
      <c r="AW2951" s="121" t="s">
        <v>6654</v>
      </c>
      <c r="AX2951" s="121" t="s">
        <v>1914</v>
      </c>
      <c r="AY2951" s="139">
        <v>213</v>
      </c>
      <c r="AZ2951" s="139" t="s">
        <v>569</v>
      </c>
      <c r="BA2951" s="139" t="s">
        <v>6655</v>
      </c>
      <c r="BB2951" s="139" t="s">
        <v>5318</v>
      </c>
      <c r="BC2951"/>
    </row>
    <row r="2952" spans="11:55" x14ac:dyDescent="0.4">
      <c r="K2952" s="240" t="s">
        <v>16473</v>
      </c>
      <c r="L2952" s="241" t="s">
        <v>1731</v>
      </c>
      <c r="M2952" s="241">
        <v>87</v>
      </c>
      <c r="N2952" s="241" t="s">
        <v>1116</v>
      </c>
      <c r="O2952" s="241" t="s">
        <v>13273</v>
      </c>
      <c r="P2952" s="241" t="s">
        <v>2143</v>
      </c>
      <c r="AT2952">
        <v>30</v>
      </c>
      <c r="AU2952" t="str">
        <f t="shared" si="92"/>
        <v>32000-30</v>
      </c>
      <c r="AV2952" s="121" t="str">
        <f t="shared" si="93"/>
        <v>R3-32000-214</v>
      </c>
      <c r="AW2952" s="121" t="s">
        <v>6654</v>
      </c>
      <c r="AX2952" s="121" t="s">
        <v>1914</v>
      </c>
      <c r="AY2952" s="139">
        <v>214</v>
      </c>
      <c r="AZ2952" s="139" t="s">
        <v>569</v>
      </c>
      <c r="BA2952" s="139" t="s">
        <v>6655</v>
      </c>
      <c r="BB2952" s="139" t="s">
        <v>5319</v>
      </c>
      <c r="BC2952"/>
    </row>
    <row r="2953" spans="11:55" x14ac:dyDescent="0.4">
      <c r="K2953" s="240" t="s">
        <v>16474</v>
      </c>
      <c r="L2953" s="241" t="s">
        <v>1731</v>
      </c>
      <c r="M2953" s="241">
        <v>88</v>
      </c>
      <c r="N2953" s="241" t="s">
        <v>3308</v>
      </c>
      <c r="O2953" s="241" t="s">
        <v>13273</v>
      </c>
      <c r="P2953" s="241" t="s">
        <v>1259</v>
      </c>
      <c r="AT2953">
        <v>31</v>
      </c>
      <c r="AU2953" t="str">
        <f t="shared" si="92"/>
        <v>32000-31</v>
      </c>
      <c r="AV2953" s="121" t="str">
        <f t="shared" si="93"/>
        <v>R3-32000-215</v>
      </c>
      <c r="AW2953" s="121" t="s">
        <v>6654</v>
      </c>
      <c r="AX2953" s="121" t="s">
        <v>1914</v>
      </c>
      <c r="AY2953" s="139">
        <v>215</v>
      </c>
      <c r="AZ2953" s="139" t="s">
        <v>569</v>
      </c>
      <c r="BA2953" s="139" t="s">
        <v>6655</v>
      </c>
      <c r="BB2953" s="139" t="s">
        <v>5320</v>
      </c>
      <c r="BC2953"/>
    </row>
    <row r="2954" spans="11:55" x14ac:dyDescent="0.4">
      <c r="K2954" s="240" t="s">
        <v>16475</v>
      </c>
      <c r="L2954" s="241" t="s">
        <v>1731</v>
      </c>
      <c r="M2954" s="241">
        <v>89</v>
      </c>
      <c r="N2954" s="241" t="s">
        <v>3308</v>
      </c>
      <c r="O2954" s="241" t="s">
        <v>13273</v>
      </c>
      <c r="P2954" s="241" t="s">
        <v>1259</v>
      </c>
      <c r="AT2954">
        <v>32</v>
      </c>
      <c r="AU2954" t="str">
        <f t="shared" si="92"/>
        <v>32000-32</v>
      </c>
      <c r="AV2954" s="121" t="str">
        <f t="shared" si="93"/>
        <v>R3-32000-216</v>
      </c>
      <c r="AW2954" s="121" t="s">
        <v>6654</v>
      </c>
      <c r="AX2954" s="121" t="s">
        <v>1914</v>
      </c>
      <c r="AY2954" s="139">
        <v>216</v>
      </c>
      <c r="AZ2954" s="139" t="s">
        <v>569</v>
      </c>
      <c r="BA2954" s="139" t="s">
        <v>6655</v>
      </c>
      <c r="BB2954" s="139" t="s">
        <v>5321</v>
      </c>
      <c r="BC2954"/>
    </row>
    <row r="2955" spans="11:55" x14ac:dyDescent="0.4">
      <c r="K2955" s="240" t="s">
        <v>16476</v>
      </c>
      <c r="L2955" s="241" t="s">
        <v>1731</v>
      </c>
      <c r="M2955" s="241">
        <v>90</v>
      </c>
      <c r="N2955" s="241" t="s">
        <v>849</v>
      </c>
      <c r="O2955" s="241" t="s">
        <v>13273</v>
      </c>
      <c r="P2955" s="241" t="s">
        <v>2147</v>
      </c>
      <c r="AT2955">
        <v>33</v>
      </c>
      <c r="AU2955" t="str">
        <f t="shared" si="92"/>
        <v>32000-33</v>
      </c>
      <c r="AV2955" s="121" t="str">
        <f t="shared" si="93"/>
        <v>R3-32000-217</v>
      </c>
      <c r="AW2955" s="121" t="s">
        <v>6654</v>
      </c>
      <c r="AX2955" s="121" t="s">
        <v>1914</v>
      </c>
      <c r="AY2955" s="139">
        <v>217</v>
      </c>
      <c r="AZ2955" s="139" t="s">
        <v>569</v>
      </c>
      <c r="BA2955" s="139" t="s">
        <v>6655</v>
      </c>
      <c r="BB2955" s="139" t="s">
        <v>5322</v>
      </c>
      <c r="BC2955"/>
    </row>
    <row r="2956" spans="11:55" x14ac:dyDescent="0.4">
      <c r="K2956" s="240" t="s">
        <v>16477</v>
      </c>
      <c r="L2956" s="241" t="s">
        <v>1731</v>
      </c>
      <c r="M2956" s="241">
        <v>91</v>
      </c>
      <c r="N2956" s="241" t="s">
        <v>8943</v>
      </c>
      <c r="O2956" s="241" t="s">
        <v>13273</v>
      </c>
      <c r="P2956" s="241" t="s">
        <v>2144</v>
      </c>
      <c r="AT2956">
        <v>34</v>
      </c>
      <c r="AU2956" t="str">
        <f t="shared" si="92"/>
        <v>32000-34</v>
      </c>
      <c r="AV2956" s="121" t="str">
        <f t="shared" si="93"/>
        <v>R3-32000-218</v>
      </c>
      <c r="AW2956" s="121" t="s">
        <v>6654</v>
      </c>
      <c r="AX2956" s="121" t="s">
        <v>1914</v>
      </c>
      <c r="AY2956" s="139">
        <v>218</v>
      </c>
      <c r="AZ2956" s="139" t="s">
        <v>569</v>
      </c>
      <c r="BA2956" s="139" t="s">
        <v>6655</v>
      </c>
      <c r="BB2956" s="139" t="s">
        <v>5323</v>
      </c>
      <c r="BC2956"/>
    </row>
    <row r="2957" spans="11:55" x14ac:dyDescent="0.4">
      <c r="K2957" s="240" t="s">
        <v>16478</v>
      </c>
      <c r="L2957" s="241" t="s">
        <v>1731</v>
      </c>
      <c r="M2957" s="241">
        <v>92</v>
      </c>
      <c r="N2957" s="241" t="s">
        <v>832</v>
      </c>
      <c r="O2957" s="241" t="s">
        <v>13273</v>
      </c>
      <c r="P2957" s="241" t="s">
        <v>2144</v>
      </c>
      <c r="AT2957">
        <v>35</v>
      </c>
      <c r="AU2957" t="str">
        <f t="shared" si="92"/>
        <v>32000-35</v>
      </c>
      <c r="AV2957" s="121" t="str">
        <f t="shared" si="93"/>
        <v>R3-32000-219</v>
      </c>
      <c r="AW2957" s="121" t="s">
        <v>6654</v>
      </c>
      <c r="AX2957" s="121" t="s">
        <v>1914</v>
      </c>
      <c r="AY2957" s="139">
        <v>219</v>
      </c>
      <c r="AZ2957" s="139" t="s">
        <v>569</v>
      </c>
      <c r="BA2957" s="139" t="s">
        <v>6655</v>
      </c>
      <c r="BB2957" s="139" t="s">
        <v>5324</v>
      </c>
      <c r="BC2957"/>
    </row>
    <row r="2958" spans="11:55" x14ac:dyDescent="0.4">
      <c r="K2958" s="240" t="s">
        <v>16479</v>
      </c>
      <c r="L2958" s="241" t="s">
        <v>1731</v>
      </c>
      <c r="M2958" s="241">
        <v>94</v>
      </c>
      <c r="N2958" s="241" t="s">
        <v>844</v>
      </c>
      <c r="O2958" s="241" t="s">
        <v>13273</v>
      </c>
      <c r="P2958" s="241" t="s">
        <v>2144</v>
      </c>
      <c r="AT2958">
        <v>36</v>
      </c>
      <c r="AU2958" t="str">
        <f t="shared" si="92"/>
        <v>32000-36</v>
      </c>
      <c r="AV2958" s="121" t="str">
        <f t="shared" si="93"/>
        <v>R3-32000-220</v>
      </c>
      <c r="AW2958" s="121" t="s">
        <v>6654</v>
      </c>
      <c r="AX2958" s="121" t="s">
        <v>1914</v>
      </c>
      <c r="AY2958" s="139">
        <v>220</v>
      </c>
      <c r="AZ2958" s="139" t="s">
        <v>569</v>
      </c>
      <c r="BA2958" s="139" t="s">
        <v>6655</v>
      </c>
      <c r="BB2958" s="139" t="s">
        <v>5325</v>
      </c>
      <c r="BC2958"/>
    </row>
    <row r="2959" spans="11:55" x14ac:dyDescent="0.4">
      <c r="K2959" s="240" t="s">
        <v>16480</v>
      </c>
      <c r="L2959" s="241" t="s">
        <v>1731</v>
      </c>
      <c r="M2959" s="241">
        <v>95</v>
      </c>
      <c r="N2959" s="241" t="s">
        <v>844</v>
      </c>
      <c r="O2959" s="241" t="s">
        <v>13273</v>
      </c>
      <c r="P2959" s="241" t="s">
        <v>2144</v>
      </c>
      <c r="AT2959">
        <v>37</v>
      </c>
      <c r="AU2959" t="str">
        <f t="shared" si="92"/>
        <v>32000-37</v>
      </c>
      <c r="AV2959" s="121" t="str">
        <f t="shared" si="93"/>
        <v>R3-32000-221</v>
      </c>
      <c r="AW2959" s="121" t="s">
        <v>6654</v>
      </c>
      <c r="AX2959" s="121" t="s">
        <v>1914</v>
      </c>
      <c r="AY2959" s="139">
        <v>221</v>
      </c>
      <c r="AZ2959" s="139" t="s">
        <v>569</v>
      </c>
      <c r="BA2959" s="139" t="s">
        <v>6655</v>
      </c>
      <c r="BB2959" s="139" t="s">
        <v>5326</v>
      </c>
      <c r="BC2959"/>
    </row>
    <row r="2960" spans="11:55" x14ac:dyDescent="0.4">
      <c r="K2960" s="240" t="s">
        <v>16481</v>
      </c>
      <c r="L2960" s="241" t="s">
        <v>1731</v>
      </c>
      <c r="M2960" s="241">
        <v>96</v>
      </c>
      <c r="N2960" s="241" t="s">
        <v>844</v>
      </c>
      <c r="O2960" s="241" t="s">
        <v>13273</v>
      </c>
      <c r="P2960" s="241" t="s">
        <v>2144</v>
      </c>
      <c r="AT2960">
        <v>38</v>
      </c>
      <c r="AU2960" t="str">
        <f t="shared" si="92"/>
        <v>32000-38</v>
      </c>
      <c r="AV2960" s="121" t="str">
        <f t="shared" si="93"/>
        <v>R3-32000-222</v>
      </c>
      <c r="AW2960" s="121" t="s">
        <v>6654</v>
      </c>
      <c r="AX2960" s="121" t="s">
        <v>1914</v>
      </c>
      <c r="AY2960" s="139">
        <v>222</v>
      </c>
      <c r="AZ2960" s="139" t="s">
        <v>569</v>
      </c>
      <c r="BA2960" s="139" t="s">
        <v>6655</v>
      </c>
      <c r="BB2960" s="139" t="s">
        <v>5327</v>
      </c>
      <c r="BC2960"/>
    </row>
    <row r="2961" spans="11:55" x14ac:dyDescent="0.4">
      <c r="K2961" s="240" t="s">
        <v>16482</v>
      </c>
      <c r="L2961" s="241" t="s">
        <v>1731</v>
      </c>
      <c r="M2961" s="241">
        <v>97</v>
      </c>
      <c r="N2961" s="241" t="s">
        <v>844</v>
      </c>
      <c r="O2961" s="241" t="s">
        <v>13273</v>
      </c>
      <c r="P2961" s="241" t="s">
        <v>2144</v>
      </c>
      <c r="AT2961">
        <v>39</v>
      </c>
      <c r="AU2961" t="str">
        <f t="shared" si="92"/>
        <v>32000-39</v>
      </c>
      <c r="AV2961" s="121" t="str">
        <f t="shared" si="93"/>
        <v>R3-32000-223</v>
      </c>
      <c r="AW2961" s="121" t="s">
        <v>6654</v>
      </c>
      <c r="AX2961" s="121" t="s">
        <v>1914</v>
      </c>
      <c r="AY2961" s="139">
        <v>223</v>
      </c>
      <c r="AZ2961" s="139" t="s">
        <v>569</v>
      </c>
      <c r="BA2961" s="139" t="s">
        <v>6655</v>
      </c>
      <c r="BB2961" s="139" t="s">
        <v>5328</v>
      </c>
      <c r="BC2961"/>
    </row>
    <row r="2962" spans="11:55" x14ac:dyDescent="0.4">
      <c r="K2962" s="240" t="s">
        <v>16483</v>
      </c>
      <c r="L2962" s="241" t="s">
        <v>1731</v>
      </c>
      <c r="M2962" s="241">
        <v>98</v>
      </c>
      <c r="N2962" s="241" t="s">
        <v>844</v>
      </c>
      <c r="O2962" s="241" t="s">
        <v>13273</v>
      </c>
      <c r="P2962" s="241" t="s">
        <v>2144</v>
      </c>
      <c r="AT2962">
        <v>40</v>
      </c>
      <c r="AU2962" t="str">
        <f t="shared" si="92"/>
        <v>32000-40</v>
      </c>
      <c r="AV2962" s="121" t="str">
        <f t="shared" si="93"/>
        <v>R3-32000-224</v>
      </c>
      <c r="AW2962" s="121" t="s">
        <v>6654</v>
      </c>
      <c r="AX2962" s="121" t="s">
        <v>1914</v>
      </c>
      <c r="AY2962" s="139">
        <v>224</v>
      </c>
      <c r="AZ2962" s="139" t="s">
        <v>569</v>
      </c>
      <c r="BA2962" s="139" t="s">
        <v>6655</v>
      </c>
      <c r="BB2962" s="139" t="s">
        <v>5329</v>
      </c>
      <c r="BC2962"/>
    </row>
    <row r="2963" spans="11:55" x14ac:dyDescent="0.4">
      <c r="K2963" s="240" t="s">
        <v>16484</v>
      </c>
      <c r="L2963" s="241" t="s">
        <v>1731</v>
      </c>
      <c r="M2963" s="241">
        <v>100</v>
      </c>
      <c r="N2963" s="241" t="s">
        <v>979</v>
      </c>
      <c r="O2963" s="241" t="s">
        <v>13273</v>
      </c>
      <c r="P2963" s="241" t="s">
        <v>2143</v>
      </c>
      <c r="AT2963">
        <v>41</v>
      </c>
      <c r="AU2963" t="str">
        <f t="shared" si="92"/>
        <v>32000-41</v>
      </c>
      <c r="AV2963" s="121" t="str">
        <f t="shared" si="93"/>
        <v>R3-32000-225</v>
      </c>
      <c r="AW2963" s="121" t="s">
        <v>6654</v>
      </c>
      <c r="AX2963" s="121" t="s">
        <v>1914</v>
      </c>
      <c r="AY2963" s="139">
        <v>225</v>
      </c>
      <c r="AZ2963" s="139" t="s">
        <v>569</v>
      </c>
      <c r="BA2963" s="139" t="s">
        <v>6655</v>
      </c>
      <c r="BB2963" s="139" t="s">
        <v>5330</v>
      </c>
      <c r="BC2963"/>
    </row>
    <row r="2964" spans="11:55" x14ac:dyDescent="0.4">
      <c r="K2964" s="240" t="s">
        <v>16485</v>
      </c>
      <c r="L2964" s="241" t="s">
        <v>1731</v>
      </c>
      <c r="M2964" s="241">
        <v>101</v>
      </c>
      <c r="N2964" s="241" t="s">
        <v>4342</v>
      </c>
      <c r="O2964" s="241" t="s">
        <v>13273</v>
      </c>
      <c r="P2964" s="241" t="s">
        <v>2147</v>
      </c>
      <c r="AT2964">
        <v>42</v>
      </c>
      <c r="AU2964" t="str">
        <f t="shared" si="92"/>
        <v>32000-42</v>
      </c>
      <c r="AV2964" s="121" t="str">
        <f t="shared" si="93"/>
        <v>R3-32000-226</v>
      </c>
      <c r="AW2964" s="121" t="s">
        <v>6654</v>
      </c>
      <c r="AX2964" s="121" t="s">
        <v>1914</v>
      </c>
      <c r="AY2964" s="139">
        <v>226</v>
      </c>
      <c r="AZ2964" s="139" t="s">
        <v>569</v>
      </c>
      <c r="BA2964" s="139" t="s">
        <v>6655</v>
      </c>
      <c r="BB2964" s="139" t="s">
        <v>5331</v>
      </c>
      <c r="BC2964"/>
    </row>
    <row r="2965" spans="11:55" x14ac:dyDescent="0.4">
      <c r="K2965" s="240" t="s">
        <v>16486</v>
      </c>
      <c r="L2965" s="241" t="s">
        <v>1731</v>
      </c>
      <c r="M2965" s="241">
        <v>102</v>
      </c>
      <c r="N2965" s="241" t="s">
        <v>8944</v>
      </c>
      <c r="O2965" s="241" t="s">
        <v>13273</v>
      </c>
      <c r="P2965" s="241" t="s">
        <v>2143</v>
      </c>
      <c r="AT2965">
        <v>43</v>
      </c>
      <c r="AU2965" t="str">
        <f t="shared" si="92"/>
        <v>32000-43</v>
      </c>
      <c r="AV2965" s="121" t="str">
        <f t="shared" si="93"/>
        <v>R3-32000-227</v>
      </c>
      <c r="AW2965" s="121" t="s">
        <v>6654</v>
      </c>
      <c r="AX2965" s="121" t="s">
        <v>1914</v>
      </c>
      <c r="AY2965" s="139">
        <v>227</v>
      </c>
      <c r="AZ2965" s="139" t="s">
        <v>569</v>
      </c>
      <c r="BA2965" s="139" t="s">
        <v>6655</v>
      </c>
      <c r="BB2965" s="139" t="s">
        <v>4498</v>
      </c>
      <c r="BC2965"/>
    </row>
    <row r="2966" spans="11:55" x14ac:dyDescent="0.4">
      <c r="K2966" s="240" t="s">
        <v>16487</v>
      </c>
      <c r="L2966" s="241" t="s">
        <v>1731</v>
      </c>
      <c r="M2966" s="241">
        <v>103</v>
      </c>
      <c r="N2966" s="241" t="s">
        <v>8945</v>
      </c>
      <c r="O2966" s="241" t="s">
        <v>13273</v>
      </c>
      <c r="P2966" s="241" t="s">
        <v>6880</v>
      </c>
      <c r="AT2966">
        <v>44</v>
      </c>
      <c r="AU2966" t="str">
        <f t="shared" si="92"/>
        <v>32000-44</v>
      </c>
      <c r="AV2966" s="121" t="str">
        <f t="shared" si="93"/>
        <v>R3-32000-228</v>
      </c>
      <c r="AW2966" s="121" t="s">
        <v>6654</v>
      </c>
      <c r="AX2966" s="121" t="s">
        <v>1914</v>
      </c>
      <c r="AY2966" s="139">
        <v>228</v>
      </c>
      <c r="AZ2966" s="139" t="s">
        <v>569</v>
      </c>
      <c r="BA2966" s="139" t="s">
        <v>6655</v>
      </c>
      <c r="BB2966" s="139" t="s">
        <v>5332</v>
      </c>
      <c r="BC2966"/>
    </row>
    <row r="2967" spans="11:55" x14ac:dyDescent="0.4">
      <c r="K2967" s="240" t="s">
        <v>16488</v>
      </c>
      <c r="L2967" s="241" t="s">
        <v>1731</v>
      </c>
      <c r="M2967" s="241">
        <v>104</v>
      </c>
      <c r="N2967" s="241" t="s">
        <v>8946</v>
      </c>
      <c r="O2967" s="241" t="s">
        <v>13273</v>
      </c>
      <c r="P2967" s="241" t="s">
        <v>6880</v>
      </c>
      <c r="AT2967">
        <v>45</v>
      </c>
      <c r="AU2967" t="str">
        <f t="shared" si="92"/>
        <v>32000-45</v>
      </c>
      <c r="AV2967" s="121" t="str">
        <f t="shared" si="93"/>
        <v>R3-32000-229</v>
      </c>
      <c r="AW2967" s="121" t="s">
        <v>6654</v>
      </c>
      <c r="AX2967" s="121" t="s">
        <v>1914</v>
      </c>
      <c r="AY2967" s="139">
        <v>229</v>
      </c>
      <c r="AZ2967" s="139" t="s">
        <v>569</v>
      </c>
      <c r="BA2967" s="139" t="s">
        <v>6655</v>
      </c>
      <c r="BB2967" s="139" t="s">
        <v>5333</v>
      </c>
      <c r="BC2967"/>
    </row>
    <row r="2968" spans="11:55" x14ac:dyDescent="0.4">
      <c r="K2968" s="240" t="s">
        <v>16489</v>
      </c>
      <c r="L2968" s="241" t="s">
        <v>1731</v>
      </c>
      <c r="M2968" s="241">
        <v>105</v>
      </c>
      <c r="N2968" s="241" t="s">
        <v>8947</v>
      </c>
      <c r="O2968" s="241" t="s">
        <v>13273</v>
      </c>
      <c r="P2968" s="241" t="s">
        <v>6880</v>
      </c>
      <c r="AT2968">
        <v>46</v>
      </c>
      <c r="AU2968" t="str">
        <f t="shared" si="92"/>
        <v>32000-46</v>
      </c>
      <c r="AV2968" s="121" t="str">
        <f t="shared" si="93"/>
        <v>R3-32000-231</v>
      </c>
      <c r="AW2968" s="121" t="s">
        <v>6654</v>
      </c>
      <c r="AX2968" s="121" t="s">
        <v>1914</v>
      </c>
      <c r="AY2968" s="139">
        <v>231</v>
      </c>
      <c r="AZ2968" s="139" t="s">
        <v>569</v>
      </c>
      <c r="BA2968" s="139" t="s">
        <v>6655</v>
      </c>
      <c r="BB2968" s="139" t="s">
        <v>5334</v>
      </c>
      <c r="BC2968"/>
    </row>
    <row r="2969" spans="11:55" x14ac:dyDescent="0.4">
      <c r="K2969" s="240" t="s">
        <v>16490</v>
      </c>
      <c r="L2969" s="241" t="s">
        <v>1731</v>
      </c>
      <c r="M2969" s="241">
        <v>106</v>
      </c>
      <c r="N2969" s="241" t="s">
        <v>8948</v>
      </c>
      <c r="O2969" s="241" t="s">
        <v>13273</v>
      </c>
      <c r="P2969" s="241" t="s">
        <v>6880</v>
      </c>
      <c r="AT2969">
        <v>47</v>
      </c>
      <c r="AU2969" t="str">
        <f t="shared" si="92"/>
        <v>32000-47</v>
      </c>
      <c r="AV2969" s="121" t="str">
        <f t="shared" si="93"/>
        <v>R3-32000-232</v>
      </c>
      <c r="AW2969" s="121" t="s">
        <v>6654</v>
      </c>
      <c r="AX2969" s="121" t="s">
        <v>1914</v>
      </c>
      <c r="AY2969" s="139">
        <v>232</v>
      </c>
      <c r="AZ2969" s="139" t="s">
        <v>569</v>
      </c>
      <c r="BA2969" s="139" t="s">
        <v>6655</v>
      </c>
      <c r="BB2969" s="139" t="s">
        <v>826</v>
      </c>
      <c r="BC2969"/>
    </row>
    <row r="2970" spans="11:55" x14ac:dyDescent="0.4">
      <c r="K2970" s="240" t="s">
        <v>16491</v>
      </c>
      <c r="L2970" s="241" t="s">
        <v>1731</v>
      </c>
      <c r="M2970" s="241">
        <v>107</v>
      </c>
      <c r="N2970" s="241" t="s">
        <v>8949</v>
      </c>
      <c r="O2970" s="241" t="s">
        <v>13273</v>
      </c>
      <c r="P2970" s="241" t="s">
        <v>6686</v>
      </c>
      <c r="AT2970">
        <v>48</v>
      </c>
      <c r="AU2970" t="str">
        <f t="shared" si="92"/>
        <v>32000-48</v>
      </c>
      <c r="AV2970" s="121" t="str">
        <f t="shared" si="93"/>
        <v>R3-32000-233</v>
      </c>
      <c r="AW2970" s="121" t="s">
        <v>6654</v>
      </c>
      <c r="AX2970" s="121" t="s">
        <v>1914</v>
      </c>
      <c r="AY2970" s="139">
        <v>233</v>
      </c>
      <c r="AZ2970" s="139" t="s">
        <v>569</v>
      </c>
      <c r="BA2970" s="139" t="s">
        <v>6655</v>
      </c>
      <c r="BB2970" s="139" t="s">
        <v>5335</v>
      </c>
      <c r="BC2970"/>
    </row>
    <row r="2971" spans="11:55" x14ac:dyDescent="0.4">
      <c r="K2971" s="240" t="s">
        <v>16492</v>
      </c>
      <c r="L2971" s="241" t="s">
        <v>1731</v>
      </c>
      <c r="M2971" s="241">
        <v>108</v>
      </c>
      <c r="N2971" s="241" t="s">
        <v>8950</v>
      </c>
      <c r="O2971" s="241" t="s">
        <v>13273</v>
      </c>
      <c r="P2971" s="241" t="s">
        <v>6686</v>
      </c>
      <c r="AT2971">
        <v>49</v>
      </c>
      <c r="AU2971" t="str">
        <f t="shared" si="92"/>
        <v>32000-49</v>
      </c>
      <c r="AV2971" s="121" t="str">
        <f t="shared" si="93"/>
        <v>R3-32000-234</v>
      </c>
      <c r="AW2971" s="121" t="s">
        <v>6654</v>
      </c>
      <c r="AX2971" s="121" t="s">
        <v>1914</v>
      </c>
      <c r="AY2971" s="139">
        <v>234</v>
      </c>
      <c r="AZ2971" s="139" t="s">
        <v>569</v>
      </c>
      <c r="BA2971" s="139" t="s">
        <v>6655</v>
      </c>
      <c r="BB2971" s="139" t="s">
        <v>842</v>
      </c>
      <c r="BC2971"/>
    </row>
    <row r="2972" spans="11:55" x14ac:dyDescent="0.4">
      <c r="K2972" s="240" t="s">
        <v>16493</v>
      </c>
      <c r="L2972" s="241" t="s">
        <v>1731</v>
      </c>
      <c r="M2972" s="241">
        <v>109</v>
      </c>
      <c r="N2972" s="241" t="s">
        <v>8951</v>
      </c>
      <c r="O2972" s="241" t="s">
        <v>13273</v>
      </c>
      <c r="P2972" s="241" t="s">
        <v>6686</v>
      </c>
      <c r="AT2972">
        <v>50</v>
      </c>
      <c r="AU2972" t="str">
        <f t="shared" si="92"/>
        <v>32000-50</v>
      </c>
      <c r="AV2972" s="121" t="str">
        <f t="shared" si="93"/>
        <v>R3-32000-235</v>
      </c>
      <c r="AW2972" s="121" t="s">
        <v>6654</v>
      </c>
      <c r="AX2972" s="121" t="s">
        <v>1914</v>
      </c>
      <c r="AY2972" s="139">
        <v>235</v>
      </c>
      <c r="AZ2972" s="139" t="s">
        <v>569</v>
      </c>
      <c r="BA2972" s="139" t="s">
        <v>6655</v>
      </c>
      <c r="BB2972" s="139" t="s">
        <v>5336</v>
      </c>
      <c r="BC2972"/>
    </row>
    <row r="2973" spans="11:55" x14ac:dyDescent="0.4">
      <c r="K2973" s="240" t="s">
        <v>16494</v>
      </c>
      <c r="L2973" s="241" t="s">
        <v>1731</v>
      </c>
      <c r="M2973" s="241">
        <v>110</v>
      </c>
      <c r="N2973" s="241" t="s">
        <v>8952</v>
      </c>
      <c r="O2973" s="241" t="s">
        <v>13273</v>
      </c>
      <c r="P2973" s="241" t="s">
        <v>6686</v>
      </c>
      <c r="AT2973">
        <v>51</v>
      </c>
      <c r="AU2973" t="str">
        <f t="shared" si="92"/>
        <v>32000-51</v>
      </c>
      <c r="AV2973" s="121" t="str">
        <f t="shared" si="93"/>
        <v>R3-32000-236</v>
      </c>
      <c r="AW2973" s="121" t="s">
        <v>6654</v>
      </c>
      <c r="AX2973" s="121" t="s">
        <v>1914</v>
      </c>
      <c r="AY2973" s="139">
        <v>236</v>
      </c>
      <c r="AZ2973" s="139" t="s">
        <v>569</v>
      </c>
      <c r="BA2973" s="139" t="s">
        <v>6655</v>
      </c>
      <c r="BB2973" s="139" t="s">
        <v>826</v>
      </c>
      <c r="BC2973"/>
    </row>
    <row r="2974" spans="11:55" x14ac:dyDescent="0.4">
      <c r="K2974" s="240" t="s">
        <v>16495</v>
      </c>
      <c r="L2974" s="241" t="s">
        <v>1731</v>
      </c>
      <c r="M2974" s="241">
        <v>111</v>
      </c>
      <c r="N2974" s="241" t="s">
        <v>8953</v>
      </c>
      <c r="O2974" s="241" t="s">
        <v>13273</v>
      </c>
      <c r="P2974" s="241" t="s">
        <v>2143</v>
      </c>
      <c r="AT2974">
        <v>52</v>
      </c>
      <c r="AU2974" t="str">
        <f t="shared" si="92"/>
        <v>32000-52</v>
      </c>
      <c r="AV2974" s="121" t="str">
        <f t="shared" si="93"/>
        <v>R3-32000-237</v>
      </c>
      <c r="AW2974" s="121" t="s">
        <v>6654</v>
      </c>
      <c r="AX2974" s="121" t="s">
        <v>1914</v>
      </c>
      <c r="AY2974" s="139">
        <v>237</v>
      </c>
      <c r="AZ2974" s="139" t="s">
        <v>569</v>
      </c>
      <c r="BA2974" s="139" t="s">
        <v>6655</v>
      </c>
      <c r="BB2974" s="139" t="s">
        <v>5337</v>
      </c>
      <c r="BC2974"/>
    </row>
    <row r="2975" spans="11:55" x14ac:dyDescent="0.4">
      <c r="K2975" s="240" t="s">
        <v>16496</v>
      </c>
      <c r="L2975" s="241" t="s">
        <v>1731</v>
      </c>
      <c r="M2975" s="241">
        <v>112</v>
      </c>
      <c r="N2975" s="241" t="s">
        <v>3128</v>
      </c>
      <c r="O2975" s="241" t="s">
        <v>13273</v>
      </c>
      <c r="P2975" s="241" t="s">
        <v>2144</v>
      </c>
      <c r="AT2975">
        <v>53</v>
      </c>
      <c r="AU2975" t="str">
        <f t="shared" si="92"/>
        <v>32000-53</v>
      </c>
      <c r="AV2975" s="121" t="str">
        <f t="shared" si="93"/>
        <v>R3-32000-239</v>
      </c>
      <c r="AW2975" s="121" t="s">
        <v>6654</v>
      </c>
      <c r="AX2975" s="121" t="s">
        <v>1914</v>
      </c>
      <c r="AY2975" s="139">
        <v>239</v>
      </c>
      <c r="AZ2975" s="139" t="s">
        <v>569</v>
      </c>
      <c r="BA2975" s="139" t="s">
        <v>6655</v>
      </c>
      <c r="BB2975" s="139" t="s">
        <v>5338</v>
      </c>
      <c r="BC2975"/>
    </row>
    <row r="2976" spans="11:55" x14ac:dyDescent="0.4">
      <c r="K2976" s="240" t="s">
        <v>16497</v>
      </c>
      <c r="L2976" s="241" t="s">
        <v>1731</v>
      </c>
      <c r="M2976" s="241">
        <v>113</v>
      </c>
      <c r="N2976" s="241" t="s">
        <v>8954</v>
      </c>
      <c r="O2976" s="241" t="s">
        <v>13273</v>
      </c>
      <c r="P2976" s="241" t="s">
        <v>2144</v>
      </c>
      <c r="AT2976">
        <v>54</v>
      </c>
      <c r="AU2976" t="str">
        <f t="shared" si="92"/>
        <v>32000-54</v>
      </c>
      <c r="AV2976" s="121" t="str">
        <f t="shared" si="93"/>
        <v>R3-32000-240</v>
      </c>
      <c r="AW2976" s="121" t="s">
        <v>6654</v>
      </c>
      <c r="AX2976" s="121" t="s">
        <v>1914</v>
      </c>
      <c r="AY2976" s="139">
        <v>240</v>
      </c>
      <c r="AZ2976" s="139" t="s">
        <v>569</v>
      </c>
      <c r="BA2976" s="139" t="s">
        <v>6655</v>
      </c>
      <c r="BB2976" s="139" t="s">
        <v>5339</v>
      </c>
      <c r="BC2976"/>
    </row>
    <row r="2977" spans="11:55" x14ac:dyDescent="0.4">
      <c r="K2977" s="240" t="s">
        <v>16498</v>
      </c>
      <c r="L2977" s="241" t="s">
        <v>1731</v>
      </c>
      <c r="M2977" s="241">
        <v>114</v>
      </c>
      <c r="N2977" s="241" t="s">
        <v>8955</v>
      </c>
      <c r="O2977" s="241" t="s">
        <v>13274</v>
      </c>
      <c r="P2977" s="241" t="s">
        <v>6686</v>
      </c>
      <c r="AT2977">
        <v>55</v>
      </c>
      <c r="AU2977" t="str">
        <f t="shared" si="92"/>
        <v>32000-55</v>
      </c>
      <c r="AV2977" s="121" t="str">
        <f t="shared" si="93"/>
        <v>R3-32000-241</v>
      </c>
      <c r="AW2977" s="121" t="s">
        <v>6654</v>
      </c>
      <c r="AX2977" s="121" t="s">
        <v>1914</v>
      </c>
      <c r="AY2977" s="139">
        <v>241</v>
      </c>
      <c r="AZ2977" s="139" t="s">
        <v>569</v>
      </c>
      <c r="BA2977" s="139" t="s">
        <v>6655</v>
      </c>
      <c r="BB2977" s="139" t="s">
        <v>5340</v>
      </c>
      <c r="BC2977"/>
    </row>
    <row r="2978" spans="11:55" x14ac:dyDescent="0.4">
      <c r="K2978" s="240" t="s">
        <v>16499</v>
      </c>
      <c r="L2978" s="241" t="s">
        <v>1731</v>
      </c>
      <c r="M2978" s="241">
        <v>115</v>
      </c>
      <c r="N2978" s="241" t="s">
        <v>6940</v>
      </c>
      <c r="O2978" s="241" t="s">
        <v>13274</v>
      </c>
      <c r="P2978" s="241" t="s">
        <v>6686</v>
      </c>
      <c r="AT2978">
        <v>56</v>
      </c>
      <c r="AU2978" t="str">
        <f t="shared" si="92"/>
        <v>32000-56</v>
      </c>
      <c r="AV2978" s="121" t="str">
        <f t="shared" si="93"/>
        <v>R3-32000-242</v>
      </c>
      <c r="AW2978" s="121" t="s">
        <v>6654</v>
      </c>
      <c r="AX2978" s="121" t="s">
        <v>1914</v>
      </c>
      <c r="AY2978" s="139">
        <v>242</v>
      </c>
      <c r="AZ2978" s="139" t="s">
        <v>569</v>
      </c>
      <c r="BA2978" s="139" t="s">
        <v>6655</v>
      </c>
      <c r="BB2978" s="139" t="s">
        <v>5341</v>
      </c>
      <c r="BC2978"/>
    </row>
    <row r="2979" spans="11:55" x14ac:dyDescent="0.4">
      <c r="K2979" s="240" t="s">
        <v>16500</v>
      </c>
      <c r="L2979" s="241" t="s">
        <v>1731</v>
      </c>
      <c r="M2979" s="241">
        <v>116</v>
      </c>
      <c r="N2979" s="241" t="s">
        <v>8956</v>
      </c>
      <c r="O2979" s="241" t="s">
        <v>13274</v>
      </c>
      <c r="P2979" s="241" t="s">
        <v>6880</v>
      </c>
      <c r="AT2979">
        <v>57</v>
      </c>
      <c r="AU2979" t="str">
        <f t="shared" si="92"/>
        <v>32000-57</v>
      </c>
      <c r="AV2979" s="121" t="str">
        <f t="shared" si="93"/>
        <v>R3-32000-243</v>
      </c>
      <c r="AW2979" s="121" t="s">
        <v>6654</v>
      </c>
      <c r="AX2979" s="121" t="s">
        <v>1914</v>
      </c>
      <c r="AY2979" s="139">
        <v>243</v>
      </c>
      <c r="AZ2979" s="139" t="s">
        <v>569</v>
      </c>
      <c r="BA2979" s="139" t="s">
        <v>6655</v>
      </c>
      <c r="BB2979" s="139" t="s">
        <v>5342</v>
      </c>
      <c r="BC2979"/>
    </row>
    <row r="2980" spans="11:55" x14ac:dyDescent="0.4">
      <c r="K2980" s="240" t="s">
        <v>16501</v>
      </c>
      <c r="L2980" s="241" t="s">
        <v>1731</v>
      </c>
      <c r="M2980" s="241">
        <v>117</v>
      </c>
      <c r="N2980" s="241" t="s">
        <v>1127</v>
      </c>
      <c r="O2980" s="241" t="s">
        <v>13273</v>
      </c>
      <c r="P2980" s="241" t="s">
        <v>2144</v>
      </c>
      <c r="AT2980">
        <v>58</v>
      </c>
      <c r="AU2980" t="str">
        <f t="shared" si="92"/>
        <v>32000-58</v>
      </c>
      <c r="AV2980" s="121" t="str">
        <f t="shared" si="93"/>
        <v>R3-32000-244</v>
      </c>
      <c r="AW2980" s="121" t="s">
        <v>6654</v>
      </c>
      <c r="AX2980" s="121" t="s">
        <v>1914</v>
      </c>
      <c r="AY2980" s="139">
        <v>244</v>
      </c>
      <c r="AZ2980" s="139" t="s">
        <v>569</v>
      </c>
      <c r="BA2980" s="139" t="s">
        <v>6655</v>
      </c>
      <c r="BB2980" s="139" t="s">
        <v>5343</v>
      </c>
      <c r="BC2980"/>
    </row>
    <row r="2981" spans="11:55" x14ac:dyDescent="0.4">
      <c r="K2981" s="240" t="s">
        <v>16502</v>
      </c>
      <c r="L2981" s="241" t="s">
        <v>1731</v>
      </c>
      <c r="M2981" s="241">
        <v>118</v>
      </c>
      <c r="N2981" s="241" t="s">
        <v>7028</v>
      </c>
      <c r="O2981" s="241" t="s">
        <v>13274</v>
      </c>
      <c r="P2981" s="241" t="s">
        <v>6880</v>
      </c>
      <c r="AT2981">
        <v>59</v>
      </c>
      <c r="AU2981" t="str">
        <f t="shared" si="92"/>
        <v>32000-59</v>
      </c>
      <c r="AV2981" s="121" t="str">
        <f t="shared" si="93"/>
        <v>R3-32000-266</v>
      </c>
      <c r="AW2981" s="121" t="s">
        <v>6654</v>
      </c>
      <c r="AX2981" s="121" t="s">
        <v>1914</v>
      </c>
      <c r="AY2981" s="139">
        <v>266</v>
      </c>
      <c r="AZ2981" s="139" t="s">
        <v>569</v>
      </c>
      <c r="BA2981" s="139" t="s">
        <v>6655</v>
      </c>
      <c r="BB2981" s="139" t="s">
        <v>5344</v>
      </c>
      <c r="BC2981"/>
    </row>
    <row r="2982" spans="11:55" x14ac:dyDescent="0.4">
      <c r="K2982" s="240" t="s">
        <v>16503</v>
      </c>
      <c r="L2982" s="241" t="s">
        <v>1731</v>
      </c>
      <c r="M2982" s="241">
        <v>119</v>
      </c>
      <c r="N2982" s="241" t="s">
        <v>8957</v>
      </c>
      <c r="O2982" s="241" t="s">
        <v>13274</v>
      </c>
      <c r="P2982" s="241" t="s">
        <v>6686</v>
      </c>
      <c r="AT2982">
        <v>60</v>
      </c>
      <c r="AU2982" t="str">
        <f t="shared" si="92"/>
        <v>32000-60</v>
      </c>
      <c r="AV2982" s="121" t="str">
        <f t="shared" si="93"/>
        <v>R3-32000-267</v>
      </c>
      <c r="AW2982" s="121" t="s">
        <v>6654</v>
      </c>
      <c r="AX2982" s="121" t="s">
        <v>1914</v>
      </c>
      <c r="AY2982" s="139">
        <v>267</v>
      </c>
      <c r="AZ2982" s="139" t="s">
        <v>569</v>
      </c>
      <c r="BA2982" s="139" t="s">
        <v>6655</v>
      </c>
      <c r="BB2982" s="139" t="s">
        <v>5345</v>
      </c>
      <c r="BC2982"/>
    </row>
    <row r="2983" spans="11:55" x14ac:dyDescent="0.4">
      <c r="K2983" s="240" t="s">
        <v>16504</v>
      </c>
      <c r="L2983" s="241" t="s">
        <v>1731</v>
      </c>
      <c r="M2983" s="241">
        <v>120</v>
      </c>
      <c r="N2983" s="241" t="s">
        <v>8958</v>
      </c>
      <c r="O2983" s="241" t="s">
        <v>13274</v>
      </c>
      <c r="P2983" s="241" t="s">
        <v>6686</v>
      </c>
      <c r="AT2983">
        <v>61</v>
      </c>
      <c r="AU2983" t="str">
        <f t="shared" si="92"/>
        <v>32000-61</v>
      </c>
      <c r="AV2983" s="121" t="str">
        <f t="shared" si="93"/>
        <v>R3-32000-268</v>
      </c>
      <c r="AW2983" s="121" t="s">
        <v>6654</v>
      </c>
      <c r="AX2983" s="121" t="s">
        <v>1914</v>
      </c>
      <c r="AY2983" s="139">
        <v>268</v>
      </c>
      <c r="AZ2983" s="139" t="s">
        <v>569</v>
      </c>
      <c r="BA2983" s="139" t="s">
        <v>6655</v>
      </c>
      <c r="BB2983" s="139" t="s">
        <v>5295</v>
      </c>
      <c r="BC2983"/>
    </row>
    <row r="2984" spans="11:55" x14ac:dyDescent="0.4">
      <c r="K2984" s="240" t="s">
        <v>16505</v>
      </c>
      <c r="L2984" s="241" t="s">
        <v>1732</v>
      </c>
      <c r="M2984" s="241">
        <v>1</v>
      </c>
      <c r="N2984" s="241" t="s">
        <v>4343</v>
      </c>
      <c r="O2984" s="241" t="s">
        <v>13273</v>
      </c>
      <c r="P2984" s="241" t="s">
        <v>2144</v>
      </c>
      <c r="AT2984">
        <v>62</v>
      </c>
      <c r="AU2984" t="str">
        <f t="shared" si="92"/>
        <v>32000-62</v>
      </c>
      <c r="AV2984" s="121" t="str">
        <f t="shared" si="93"/>
        <v>R3-32000-271</v>
      </c>
      <c r="AW2984" s="121" t="s">
        <v>6654</v>
      </c>
      <c r="AX2984" s="121" t="s">
        <v>1914</v>
      </c>
      <c r="AY2984" s="139">
        <v>271</v>
      </c>
      <c r="AZ2984" s="139" t="s">
        <v>569</v>
      </c>
      <c r="BA2984" s="139" t="s">
        <v>6655</v>
      </c>
      <c r="BB2984" s="139" t="s">
        <v>5346</v>
      </c>
      <c r="BC2984"/>
    </row>
    <row r="2985" spans="11:55" x14ac:dyDescent="0.4">
      <c r="K2985" s="240" t="s">
        <v>16506</v>
      </c>
      <c r="L2985" s="241" t="s">
        <v>1732</v>
      </c>
      <c r="M2985" s="241">
        <v>2</v>
      </c>
      <c r="N2985" s="241" t="s">
        <v>8959</v>
      </c>
      <c r="O2985" s="241" t="s">
        <v>13273</v>
      </c>
      <c r="P2985" s="241" t="s">
        <v>2144</v>
      </c>
      <c r="AT2985">
        <v>63</v>
      </c>
      <c r="AU2985" t="str">
        <f t="shared" si="92"/>
        <v>32000-63</v>
      </c>
      <c r="AV2985" s="121" t="str">
        <f t="shared" si="93"/>
        <v>R3-32000-273</v>
      </c>
      <c r="AW2985" s="121" t="s">
        <v>6654</v>
      </c>
      <c r="AX2985" s="121" t="s">
        <v>1914</v>
      </c>
      <c r="AY2985" s="139">
        <v>273</v>
      </c>
      <c r="AZ2985" s="139" t="s">
        <v>569</v>
      </c>
      <c r="BA2985" s="139" t="s">
        <v>6655</v>
      </c>
      <c r="BB2985" s="139" t="s">
        <v>5292</v>
      </c>
      <c r="BC2985"/>
    </row>
    <row r="2986" spans="11:55" x14ac:dyDescent="0.4">
      <c r="K2986" s="240" t="s">
        <v>16507</v>
      </c>
      <c r="L2986" s="241" t="s">
        <v>1732</v>
      </c>
      <c r="M2986" s="241">
        <v>3</v>
      </c>
      <c r="N2986" s="241" t="s">
        <v>8960</v>
      </c>
      <c r="O2986" s="241" t="s">
        <v>13273</v>
      </c>
      <c r="P2986" s="241" t="s">
        <v>2144</v>
      </c>
      <c r="AT2986">
        <v>4</v>
      </c>
      <c r="AU2986" t="str">
        <f t="shared" si="92"/>
        <v>32204-4</v>
      </c>
      <c r="AV2986" s="121" t="str">
        <f t="shared" si="93"/>
        <v>R3-32204-19</v>
      </c>
      <c r="AW2986" s="121" t="s">
        <v>6654</v>
      </c>
      <c r="AX2986" s="121" t="s">
        <v>1915</v>
      </c>
      <c r="AY2986" s="139">
        <v>19</v>
      </c>
      <c r="AZ2986" s="139" t="s">
        <v>569</v>
      </c>
      <c r="BA2986" s="139" t="s">
        <v>570</v>
      </c>
      <c r="BB2986" s="139" t="s">
        <v>5347</v>
      </c>
      <c r="BC2986"/>
    </row>
    <row r="2987" spans="11:55" x14ac:dyDescent="0.4">
      <c r="K2987" s="240" t="s">
        <v>16508</v>
      </c>
      <c r="L2987" s="241" t="s">
        <v>1732</v>
      </c>
      <c r="M2987" s="241">
        <v>4</v>
      </c>
      <c r="N2987" s="241" t="s">
        <v>8961</v>
      </c>
      <c r="O2987" s="241" t="s">
        <v>13273</v>
      </c>
      <c r="P2987" s="241" t="s">
        <v>2144</v>
      </c>
      <c r="AT2987">
        <v>5</v>
      </c>
      <c r="AU2987" t="str">
        <f t="shared" si="92"/>
        <v>32204-5</v>
      </c>
      <c r="AV2987" s="121" t="str">
        <f t="shared" si="93"/>
        <v>R3-32204-22</v>
      </c>
      <c r="AW2987" s="121" t="s">
        <v>6654</v>
      </c>
      <c r="AX2987" s="121" t="s">
        <v>1915</v>
      </c>
      <c r="AY2987" s="139">
        <v>22</v>
      </c>
      <c r="AZ2987" s="139" t="s">
        <v>569</v>
      </c>
      <c r="BA2987" s="139" t="s">
        <v>570</v>
      </c>
      <c r="BB2987" s="139" t="s">
        <v>5349</v>
      </c>
      <c r="BC2987"/>
    </row>
    <row r="2988" spans="11:55" x14ac:dyDescent="0.4">
      <c r="K2988" s="240" t="s">
        <v>16509</v>
      </c>
      <c r="L2988" s="241" t="s">
        <v>1732</v>
      </c>
      <c r="M2988" s="241">
        <v>5</v>
      </c>
      <c r="N2988" s="241" t="s">
        <v>2926</v>
      </c>
      <c r="O2988" s="241" t="s">
        <v>13273</v>
      </c>
      <c r="P2988" s="241" t="s">
        <v>2147</v>
      </c>
      <c r="AT2988">
        <v>6</v>
      </c>
      <c r="AU2988" t="str">
        <f t="shared" si="92"/>
        <v>32204-6</v>
      </c>
      <c r="AV2988" s="121" t="str">
        <f t="shared" si="93"/>
        <v>R3-32204-25</v>
      </c>
      <c r="AW2988" s="121" t="s">
        <v>6654</v>
      </c>
      <c r="AX2988" s="121" t="s">
        <v>1915</v>
      </c>
      <c r="AY2988" s="139">
        <v>25</v>
      </c>
      <c r="AZ2988" s="139" t="s">
        <v>569</v>
      </c>
      <c r="BA2988" s="139" t="s">
        <v>570</v>
      </c>
      <c r="BB2988" s="139" t="s">
        <v>5351</v>
      </c>
      <c r="BC2988"/>
    </row>
    <row r="2989" spans="11:55" x14ac:dyDescent="0.4">
      <c r="K2989" s="240" t="s">
        <v>16510</v>
      </c>
      <c r="L2989" s="241" t="s">
        <v>1732</v>
      </c>
      <c r="M2989" s="241">
        <v>6</v>
      </c>
      <c r="N2989" s="241" t="s">
        <v>7051</v>
      </c>
      <c r="O2989" s="241" t="s">
        <v>13273</v>
      </c>
      <c r="P2989" s="241" t="s">
        <v>1267</v>
      </c>
      <c r="AT2989">
        <v>3</v>
      </c>
      <c r="AU2989" t="str">
        <f t="shared" si="92"/>
        <v>32205-3</v>
      </c>
      <c r="AV2989" s="121" t="str">
        <f t="shared" si="93"/>
        <v>R3-32205-42</v>
      </c>
      <c r="AW2989" s="121" t="s">
        <v>6654</v>
      </c>
      <c r="AX2989" s="121" t="s">
        <v>1916</v>
      </c>
      <c r="AY2989" s="139">
        <v>42</v>
      </c>
      <c r="AZ2989" s="139" t="s">
        <v>569</v>
      </c>
      <c r="BA2989" s="139" t="s">
        <v>571</v>
      </c>
      <c r="BB2989" s="139" t="s">
        <v>5353</v>
      </c>
      <c r="BC2989"/>
    </row>
    <row r="2990" spans="11:55" x14ac:dyDescent="0.4">
      <c r="K2990" s="240" t="s">
        <v>16511</v>
      </c>
      <c r="L2990" s="241" t="s">
        <v>1732</v>
      </c>
      <c r="M2990" s="241">
        <v>7</v>
      </c>
      <c r="N2990" s="241" t="s">
        <v>8962</v>
      </c>
      <c r="O2990" s="241" t="s">
        <v>13273</v>
      </c>
      <c r="P2990" s="241" t="s">
        <v>6686</v>
      </c>
      <c r="AT2990">
        <v>4</v>
      </c>
      <c r="AU2990" t="str">
        <f t="shared" si="92"/>
        <v>32205-4</v>
      </c>
      <c r="AV2990" s="121" t="str">
        <f t="shared" si="93"/>
        <v>R3-32205-43</v>
      </c>
      <c r="AW2990" s="121" t="s">
        <v>6654</v>
      </c>
      <c r="AX2990" s="121" t="s">
        <v>1916</v>
      </c>
      <c r="AY2990" s="139">
        <v>43</v>
      </c>
      <c r="AZ2990" s="139" t="s">
        <v>569</v>
      </c>
      <c r="BA2990" s="139" t="s">
        <v>571</v>
      </c>
      <c r="BB2990" s="139" t="s">
        <v>2820</v>
      </c>
      <c r="BC2990"/>
    </row>
    <row r="2991" spans="11:55" x14ac:dyDescent="0.4">
      <c r="K2991" s="240" t="s">
        <v>16512</v>
      </c>
      <c r="L2991" s="241" t="s">
        <v>1732</v>
      </c>
      <c r="M2991" s="241">
        <v>8</v>
      </c>
      <c r="N2991" s="241" t="s">
        <v>8963</v>
      </c>
      <c r="O2991" s="241" t="s">
        <v>13273</v>
      </c>
      <c r="P2991" s="241" t="s">
        <v>6686</v>
      </c>
      <c r="AT2991">
        <v>5</v>
      </c>
      <c r="AU2991" t="str">
        <f t="shared" si="92"/>
        <v>32205-5</v>
      </c>
      <c r="AV2991" s="121" t="str">
        <f t="shared" si="93"/>
        <v>R3-32205-45</v>
      </c>
      <c r="AW2991" s="121" t="s">
        <v>6654</v>
      </c>
      <c r="AX2991" s="121" t="s">
        <v>1916</v>
      </c>
      <c r="AY2991" s="139">
        <v>45</v>
      </c>
      <c r="AZ2991" s="139" t="s">
        <v>569</v>
      </c>
      <c r="BA2991" s="139" t="s">
        <v>571</v>
      </c>
      <c r="BB2991" s="139" t="s">
        <v>829</v>
      </c>
      <c r="BC2991"/>
    </row>
    <row r="2992" spans="11:55" x14ac:dyDescent="0.4">
      <c r="K2992" s="240" t="s">
        <v>16513</v>
      </c>
      <c r="L2992" s="241" t="s">
        <v>1732</v>
      </c>
      <c r="M2992" s="241">
        <v>9</v>
      </c>
      <c r="N2992" s="241" t="s">
        <v>4344</v>
      </c>
      <c r="O2992" s="241" t="s">
        <v>13273</v>
      </c>
      <c r="P2992" s="241" t="s">
        <v>1267</v>
      </c>
      <c r="AT2992">
        <v>5</v>
      </c>
      <c r="AU2992" t="str">
        <f t="shared" si="92"/>
        <v>32206-5</v>
      </c>
      <c r="AV2992" s="121" t="str">
        <f t="shared" si="93"/>
        <v>R3-32206-27</v>
      </c>
      <c r="AW2992" s="121" t="s">
        <v>6654</v>
      </c>
      <c r="AX2992" s="121" t="s">
        <v>1917</v>
      </c>
      <c r="AY2992" s="139">
        <v>27</v>
      </c>
      <c r="AZ2992" s="139" t="s">
        <v>569</v>
      </c>
      <c r="BA2992" s="139" t="s">
        <v>572</v>
      </c>
      <c r="BB2992" s="139" t="s">
        <v>1062</v>
      </c>
      <c r="BC2992"/>
    </row>
    <row r="2993" spans="11:55" x14ac:dyDescent="0.4">
      <c r="K2993" s="240" t="s">
        <v>16514</v>
      </c>
      <c r="L2993" s="241" t="s">
        <v>1732</v>
      </c>
      <c r="M2993" s="241">
        <v>10</v>
      </c>
      <c r="N2993" s="241" t="s">
        <v>8964</v>
      </c>
      <c r="O2993" s="241" t="s">
        <v>13273</v>
      </c>
      <c r="P2993" s="241" t="s">
        <v>6686</v>
      </c>
      <c r="AT2993">
        <v>4</v>
      </c>
      <c r="AU2993" t="str">
        <f t="shared" si="92"/>
        <v>32207-4</v>
      </c>
      <c r="AV2993" s="121" t="str">
        <f t="shared" si="93"/>
        <v>R3-32207-15</v>
      </c>
      <c r="AW2993" s="121" t="s">
        <v>6654</v>
      </c>
      <c r="AX2993" s="121" t="s">
        <v>1918</v>
      </c>
      <c r="AY2993" s="139">
        <v>15</v>
      </c>
      <c r="AZ2993" s="139" t="s">
        <v>569</v>
      </c>
      <c r="BA2993" s="139" t="s">
        <v>573</v>
      </c>
      <c r="BB2993" s="139" t="s">
        <v>829</v>
      </c>
      <c r="BC2993"/>
    </row>
    <row r="2994" spans="11:55" x14ac:dyDescent="0.4">
      <c r="K2994" s="240" t="s">
        <v>16515</v>
      </c>
      <c r="L2994" s="241" t="s">
        <v>1732</v>
      </c>
      <c r="M2994" s="241">
        <v>11</v>
      </c>
      <c r="N2994" s="241" t="s">
        <v>8965</v>
      </c>
      <c r="O2994" s="241" t="s">
        <v>13273</v>
      </c>
      <c r="P2994" s="241" t="s">
        <v>6686</v>
      </c>
      <c r="AT2994">
        <v>5</v>
      </c>
      <c r="AU2994" t="str">
        <f t="shared" si="92"/>
        <v>32207-5</v>
      </c>
      <c r="AV2994" s="121" t="str">
        <f t="shared" si="93"/>
        <v>R3-32207-17</v>
      </c>
      <c r="AW2994" s="121" t="s">
        <v>6654</v>
      </c>
      <c r="AX2994" s="121" t="s">
        <v>1918</v>
      </c>
      <c r="AY2994" s="139">
        <v>17</v>
      </c>
      <c r="AZ2994" s="139" t="s">
        <v>569</v>
      </c>
      <c r="BA2994" s="139" t="s">
        <v>573</v>
      </c>
      <c r="BB2994" s="139" t="s">
        <v>858</v>
      </c>
      <c r="BC2994"/>
    </row>
    <row r="2995" spans="11:55" x14ac:dyDescent="0.4">
      <c r="K2995" s="240" t="s">
        <v>16516</v>
      </c>
      <c r="L2995" s="241" t="s">
        <v>1732</v>
      </c>
      <c r="M2995" s="241">
        <v>12</v>
      </c>
      <c r="N2995" s="241" t="s">
        <v>8966</v>
      </c>
      <c r="O2995" s="241" t="s">
        <v>13273</v>
      </c>
      <c r="P2995" s="241" t="s">
        <v>6688</v>
      </c>
      <c r="AT2995">
        <v>6</v>
      </c>
      <c r="AU2995" t="str">
        <f t="shared" si="92"/>
        <v>32207-6</v>
      </c>
      <c r="AV2995" s="121" t="str">
        <f t="shared" si="93"/>
        <v>R3-32207-22</v>
      </c>
      <c r="AW2995" s="121" t="s">
        <v>6654</v>
      </c>
      <c r="AX2995" s="121" t="s">
        <v>1918</v>
      </c>
      <c r="AY2995" s="139">
        <v>22</v>
      </c>
      <c r="AZ2995" s="139" t="s">
        <v>569</v>
      </c>
      <c r="BA2995" s="139" t="s">
        <v>573</v>
      </c>
      <c r="BB2995" s="139" t="s">
        <v>5357</v>
      </c>
      <c r="BC2995"/>
    </row>
    <row r="2996" spans="11:55" x14ac:dyDescent="0.4">
      <c r="K2996" s="240" t="s">
        <v>16517</v>
      </c>
      <c r="L2996" s="241" t="s">
        <v>1732</v>
      </c>
      <c r="M2996" s="241">
        <v>13</v>
      </c>
      <c r="N2996" s="241" t="s">
        <v>8967</v>
      </c>
      <c r="O2996" s="241" t="s">
        <v>13273</v>
      </c>
      <c r="P2996" s="241" t="s">
        <v>6686</v>
      </c>
      <c r="AT2996">
        <v>1</v>
      </c>
      <c r="AU2996" t="str">
        <f t="shared" si="92"/>
        <v>32343-1</v>
      </c>
      <c r="AV2996" s="121" t="str">
        <f t="shared" si="93"/>
        <v>R3-32343-12</v>
      </c>
      <c r="AW2996" s="121" t="s">
        <v>6654</v>
      </c>
      <c r="AX2996" s="121" t="s">
        <v>1919</v>
      </c>
      <c r="AY2996" s="139">
        <v>12</v>
      </c>
      <c r="AZ2996" s="139" t="s">
        <v>569</v>
      </c>
      <c r="BA2996" s="139" t="s">
        <v>574</v>
      </c>
      <c r="BB2996" s="139" t="s">
        <v>5360</v>
      </c>
      <c r="BC2996"/>
    </row>
    <row r="2997" spans="11:55" x14ac:dyDescent="0.4">
      <c r="K2997" s="240" t="s">
        <v>16518</v>
      </c>
      <c r="L2997" s="241" t="s">
        <v>1732</v>
      </c>
      <c r="M2997" s="241">
        <v>14</v>
      </c>
      <c r="N2997" s="241" t="s">
        <v>8968</v>
      </c>
      <c r="O2997" s="241" t="s">
        <v>13273</v>
      </c>
      <c r="P2997" s="241" t="s">
        <v>6686</v>
      </c>
      <c r="AT2997">
        <v>1</v>
      </c>
      <c r="AU2997" t="str">
        <f t="shared" si="92"/>
        <v>32441-1</v>
      </c>
      <c r="AV2997" s="121" t="str">
        <f t="shared" si="93"/>
        <v>R3-32441-21</v>
      </c>
      <c r="AW2997" s="121" t="s">
        <v>6654</v>
      </c>
      <c r="AX2997" s="121" t="s">
        <v>1921</v>
      </c>
      <c r="AY2997" s="139">
        <v>21</v>
      </c>
      <c r="AZ2997" s="139" t="s">
        <v>569</v>
      </c>
      <c r="BA2997" s="139" t="s">
        <v>576</v>
      </c>
      <c r="BB2997" s="139" t="s">
        <v>5362</v>
      </c>
      <c r="BC2997"/>
    </row>
    <row r="2998" spans="11:55" x14ac:dyDescent="0.4">
      <c r="K2998" s="240" t="s">
        <v>16519</v>
      </c>
      <c r="L2998" s="241" t="s">
        <v>1732</v>
      </c>
      <c r="M2998" s="241">
        <v>15</v>
      </c>
      <c r="N2998" s="241" t="s">
        <v>4346</v>
      </c>
      <c r="O2998" s="241" t="s">
        <v>13273</v>
      </c>
      <c r="P2998" s="241" t="s">
        <v>2147</v>
      </c>
      <c r="AT2998">
        <v>2</v>
      </c>
      <c r="AU2998" t="str">
        <f t="shared" si="92"/>
        <v>32441-2</v>
      </c>
      <c r="AV2998" s="121" t="str">
        <f t="shared" si="93"/>
        <v>R3-32441-23</v>
      </c>
      <c r="AW2998" s="121" t="s">
        <v>6654</v>
      </c>
      <c r="AX2998" s="121" t="s">
        <v>1921</v>
      </c>
      <c r="AY2998" s="139">
        <v>23</v>
      </c>
      <c r="AZ2998" s="139" t="s">
        <v>569</v>
      </c>
      <c r="BA2998" s="139" t="s">
        <v>576</v>
      </c>
      <c r="BB2998" s="139" t="s">
        <v>829</v>
      </c>
      <c r="BC2998"/>
    </row>
    <row r="2999" spans="11:55" x14ac:dyDescent="0.4">
      <c r="K2999" s="240" t="s">
        <v>16520</v>
      </c>
      <c r="L2999" s="241" t="s">
        <v>1732</v>
      </c>
      <c r="M2999" s="241">
        <v>16</v>
      </c>
      <c r="N2999" s="241" t="s">
        <v>4345</v>
      </c>
      <c r="O2999" s="241" t="s">
        <v>13273</v>
      </c>
      <c r="P2999" s="241" t="s">
        <v>2144</v>
      </c>
      <c r="AT2999">
        <v>11</v>
      </c>
      <c r="AU2999" t="str">
        <f t="shared" si="92"/>
        <v>33000-11</v>
      </c>
      <c r="AV2999" s="121" t="str">
        <f t="shared" si="93"/>
        <v>R3-33000-87</v>
      </c>
      <c r="AW2999" s="121" t="s">
        <v>6654</v>
      </c>
      <c r="AX2999" s="121" t="s">
        <v>1924</v>
      </c>
      <c r="AY2999" s="139">
        <v>87</v>
      </c>
      <c r="AZ2999" s="139" t="s">
        <v>578</v>
      </c>
      <c r="BA2999" s="139" t="s">
        <v>6655</v>
      </c>
      <c r="BB2999" s="139" t="s">
        <v>5366</v>
      </c>
      <c r="BC2999"/>
    </row>
    <row r="3000" spans="11:55" x14ac:dyDescent="0.4">
      <c r="K3000" s="240" t="s">
        <v>16521</v>
      </c>
      <c r="L3000" s="241" t="s">
        <v>1732</v>
      </c>
      <c r="M3000" s="241">
        <v>17</v>
      </c>
      <c r="N3000" s="241" t="s">
        <v>8969</v>
      </c>
      <c r="O3000" s="241" t="s">
        <v>13273</v>
      </c>
      <c r="P3000" s="241" t="s">
        <v>6880</v>
      </c>
      <c r="AT3000">
        <v>12</v>
      </c>
      <c r="AU3000" t="str">
        <f t="shared" si="92"/>
        <v>33000-12</v>
      </c>
      <c r="AV3000" s="121" t="str">
        <f t="shared" si="93"/>
        <v>R3-33000-108</v>
      </c>
      <c r="AW3000" s="121" t="s">
        <v>6654</v>
      </c>
      <c r="AX3000" s="121" t="s">
        <v>1924</v>
      </c>
      <c r="AY3000" s="139">
        <v>108</v>
      </c>
      <c r="AZ3000" s="139" t="s">
        <v>578</v>
      </c>
      <c r="BA3000" s="139" t="s">
        <v>6655</v>
      </c>
      <c r="BB3000" s="139" t="s">
        <v>5367</v>
      </c>
      <c r="BC3000"/>
    </row>
    <row r="3001" spans="11:55" x14ac:dyDescent="0.4">
      <c r="K3001" s="240" t="s">
        <v>16522</v>
      </c>
      <c r="L3001" s="241" t="s">
        <v>1732</v>
      </c>
      <c r="M3001" s="241">
        <v>18</v>
      </c>
      <c r="N3001" s="241" t="s">
        <v>8970</v>
      </c>
      <c r="O3001" s="241" t="s">
        <v>13273</v>
      </c>
      <c r="P3001" s="241" t="s">
        <v>6686</v>
      </c>
      <c r="AT3001">
        <v>13</v>
      </c>
      <c r="AU3001" t="str">
        <f t="shared" si="92"/>
        <v>33000-13</v>
      </c>
      <c r="AV3001" s="121" t="str">
        <f t="shared" si="93"/>
        <v>R3-33000-109</v>
      </c>
      <c r="AW3001" s="121" t="s">
        <v>6654</v>
      </c>
      <c r="AX3001" s="121" t="s">
        <v>1924</v>
      </c>
      <c r="AY3001" s="139">
        <v>109</v>
      </c>
      <c r="AZ3001" s="139" t="s">
        <v>578</v>
      </c>
      <c r="BA3001" s="139" t="s">
        <v>6655</v>
      </c>
      <c r="BB3001" s="139" t="s">
        <v>5368</v>
      </c>
      <c r="BC3001"/>
    </row>
    <row r="3002" spans="11:55" x14ac:dyDescent="0.4">
      <c r="K3002" s="240" t="s">
        <v>16523</v>
      </c>
      <c r="L3002" s="241" t="s">
        <v>1732</v>
      </c>
      <c r="M3002" s="241">
        <v>19</v>
      </c>
      <c r="N3002" s="241" t="s">
        <v>829</v>
      </c>
      <c r="O3002" s="241" t="s">
        <v>13273</v>
      </c>
      <c r="P3002" s="241" t="s">
        <v>2144</v>
      </c>
      <c r="AT3002">
        <v>14</v>
      </c>
      <c r="AU3002" t="str">
        <f t="shared" si="92"/>
        <v>33000-14</v>
      </c>
      <c r="AV3002" s="121" t="str">
        <f t="shared" si="93"/>
        <v>R3-33000-111</v>
      </c>
      <c r="AW3002" s="121" t="s">
        <v>6654</v>
      </c>
      <c r="AX3002" s="121" t="s">
        <v>1924</v>
      </c>
      <c r="AY3002" s="139">
        <v>111</v>
      </c>
      <c r="AZ3002" s="139" t="s">
        <v>578</v>
      </c>
      <c r="BA3002" s="139" t="s">
        <v>6655</v>
      </c>
      <c r="BB3002" s="139" t="s">
        <v>5369</v>
      </c>
      <c r="BC3002"/>
    </row>
    <row r="3003" spans="11:55" x14ac:dyDescent="0.4">
      <c r="K3003" s="240" t="s">
        <v>16524</v>
      </c>
      <c r="L3003" s="241" t="s">
        <v>1732</v>
      </c>
      <c r="M3003" s="241">
        <v>21</v>
      </c>
      <c r="N3003" s="241" t="s">
        <v>8971</v>
      </c>
      <c r="O3003" s="241" t="s">
        <v>13273</v>
      </c>
      <c r="P3003" s="241" t="s">
        <v>6681</v>
      </c>
      <c r="AT3003">
        <v>15</v>
      </c>
      <c r="AU3003" t="str">
        <f t="shared" si="92"/>
        <v>33000-15</v>
      </c>
      <c r="AV3003" s="121" t="str">
        <f t="shared" si="93"/>
        <v>R3-33000-117</v>
      </c>
      <c r="AW3003" s="121" t="s">
        <v>6654</v>
      </c>
      <c r="AX3003" s="121" t="s">
        <v>1924</v>
      </c>
      <c r="AY3003" s="139">
        <v>117</v>
      </c>
      <c r="AZ3003" s="139" t="s">
        <v>578</v>
      </c>
      <c r="BA3003" s="139" t="s">
        <v>6655</v>
      </c>
      <c r="BB3003" s="139" t="s">
        <v>2552</v>
      </c>
      <c r="BC3003"/>
    </row>
    <row r="3004" spans="11:55" x14ac:dyDescent="0.4">
      <c r="K3004" s="240" t="s">
        <v>16525</v>
      </c>
      <c r="L3004" s="241" t="s">
        <v>1732</v>
      </c>
      <c r="M3004" s="241">
        <v>22</v>
      </c>
      <c r="N3004" s="241" t="s">
        <v>8972</v>
      </c>
      <c r="O3004" s="241" t="s">
        <v>13273</v>
      </c>
      <c r="P3004" s="241" t="s">
        <v>6686</v>
      </c>
      <c r="AT3004">
        <v>16</v>
      </c>
      <c r="AU3004" t="str">
        <f t="shared" si="92"/>
        <v>33000-16</v>
      </c>
      <c r="AV3004" s="121" t="str">
        <f t="shared" si="93"/>
        <v>R3-33000-126</v>
      </c>
      <c r="AW3004" s="121" t="s">
        <v>6654</v>
      </c>
      <c r="AX3004" s="121" t="s">
        <v>1924</v>
      </c>
      <c r="AY3004" s="139">
        <v>126</v>
      </c>
      <c r="AZ3004" s="139" t="s">
        <v>578</v>
      </c>
      <c r="BA3004" s="139" t="s">
        <v>6655</v>
      </c>
      <c r="BB3004" s="139" t="s">
        <v>5372</v>
      </c>
      <c r="BC3004"/>
    </row>
    <row r="3005" spans="11:55" x14ac:dyDescent="0.4">
      <c r="K3005" s="240" t="s">
        <v>16526</v>
      </c>
      <c r="L3005" s="241" t="s">
        <v>1732</v>
      </c>
      <c r="M3005" s="241">
        <v>23</v>
      </c>
      <c r="N3005" s="241" t="s">
        <v>832</v>
      </c>
      <c r="O3005" s="241" t="s">
        <v>13273</v>
      </c>
      <c r="P3005" s="241" t="s">
        <v>6688</v>
      </c>
      <c r="AT3005">
        <v>17</v>
      </c>
      <c r="AU3005" t="str">
        <f t="shared" si="92"/>
        <v>33000-17</v>
      </c>
      <c r="AV3005" s="121" t="str">
        <f t="shared" si="93"/>
        <v>R3-33000-128</v>
      </c>
      <c r="AW3005" s="121" t="s">
        <v>6654</v>
      </c>
      <c r="AX3005" s="121" t="s">
        <v>1924</v>
      </c>
      <c r="AY3005" s="139">
        <v>128</v>
      </c>
      <c r="AZ3005" s="139" t="s">
        <v>578</v>
      </c>
      <c r="BA3005" s="139" t="s">
        <v>6655</v>
      </c>
      <c r="BB3005" s="139" t="s">
        <v>5373</v>
      </c>
      <c r="BC3005"/>
    </row>
    <row r="3006" spans="11:55" x14ac:dyDescent="0.4">
      <c r="K3006" s="240" t="s">
        <v>16527</v>
      </c>
      <c r="L3006" s="241" t="s">
        <v>1732</v>
      </c>
      <c r="M3006" s="241">
        <v>24</v>
      </c>
      <c r="N3006" s="241" t="s">
        <v>844</v>
      </c>
      <c r="O3006" s="241" t="s">
        <v>13273</v>
      </c>
      <c r="P3006" s="241" t="s">
        <v>6688</v>
      </c>
      <c r="AT3006">
        <v>18</v>
      </c>
      <c r="AU3006" t="str">
        <f t="shared" si="92"/>
        <v>33000-18</v>
      </c>
      <c r="AV3006" s="121" t="str">
        <f t="shared" si="93"/>
        <v>R3-33000-129</v>
      </c>
      <c r="AW3006" s="121" t="s">
        <v>6654</v>
      </c>
      <c r="AX3006" s="121" t="s">
        <v>1924</v>
      </c>
      <c r="AY3006" s="139">
        <v>129</v>
      </c>
      <c r="AZ3006" s="139" t="s">
        <v>578</v>
      </c>
      <c r="BA3006" s="139" t="s">
        <v>6655</v>
      </c>
      <c r="BB3006" s="139" t="s">
        <v>5374</v>
      </c>
      <c r="BC3006"/>
    </row>
    <row r="3007" spans="11:55" x14ac:dyDescent="0.4">
      <c r="K3007" s="240" t="s">
        <v>16528</v>
      </c>
      <c r="L3007" s="241" t="s">
        <v>1732</v>
      </c>
      <c r="M3007" s="241">
        <v>25</v>
      </c>
      <c r="N3007" s="241" t="s">
        <v>838</v>
      </c>
      <c r="O3007" s="241" t="s">
        <v>13273</v>
      </c>
      <c r="P3007" s="241" t="s">
        <v>6688</v>
      </c>
      <c r="AT3007">
        <v>19</v>
      </c>
      <c r="AU3007" t="str">
        <f t="shared" si="92"/>
        <v>33000-19</v>
      </c>
      <c r="AV3007" s="121" t="str">
        <f t="shared" si="93"/>
        <v>R3-33000-133</v>
      </c>
      <c r="AW3007" s="121" t="s">
        <v>6654</v>
      </c>
      <c r="AX3007" s="121" t="s">
        <v>1924</v>
      </c>
      <c r="AY3007" s="139">
        <v>133</v>
      </c>
      <c r="AZ3007" s="139" t="s">
        <v>578</v>
      </c>
      <c r="BA3007" s="139" t="s">
        <v>6655</v>
      </c>
      <c r="BB3007" s="139" t="s">
        <v>5375</v>
      </c>
      <c r="BC3007"/>
    </row>
    <row r="3008" spans="11:55" x14ac:dyDescent="0.4">
      <c r="K3008" s="240" t="s">
        <v>16529</v>
      </c>
      <c r="L3008" s="241" t="s">
        <v>1732</v>
      </c>
      <c r="M3008" s="241">
        <v>26</v>
      </c>
      <c r="N3008" s="241" t="s">
        <v>8973</v>
      </c>
      <c r="O3008" s="241" t="s">
        <v>13273</v>
      </c>
      <c r="P3008" s="241" t="s">
        <v>1258</v>
      </c>
      <c r="AT3008">
        <v>20</v>
      </c>
      <c r="AU3008" t="str">
        <f t="shared" si="92"/>
        <v>33000-20</v>
      </c>
      <c r="AV3008" s="121" t="str">
        <f t="shared" si="93"/>
        <v>R3-33000-136</v>
      </c>
      <c r="AW3008" s="121" t="s">
        <v>6654</v>
      </c>
      <c r="AX3008" s="121" t="s">
        <v>1924</v>
      </c>
      <c r="AY3008" s="139">
        <v>136</v>
      </c>
      <c r="AZ3008" s="139" t="s">
        <v>578</v>
      </c>
      <c r="BA3008" s="139" t="s">
        <v>6655</v>
      </c>
      <c r="BB3008" s="139" t="s">
        <v>5376</v>
      </c>
      <c r="BC3008"/>
    </row>
    <row r="3009" spans="11:55" x14ac:dyDescent="0.4">
      <c r="K3009" s="240" t="s">
        <v>16530</v>
      </c>
      <c r="L3009" s="241" t="s">
        <v>1732</v>
      </c>
      <c r="M3009" s="241">
        <v>27</v>
      </c>
      <c r="N3009" s="241" t="s">
        <v>8973</v>
      </c>
      <c r="O3009" s="241" t="s">
        <v>13273</v>
      </c>
      <c r="P3009" s="241" t="s">
        <v>6681</v>
      </c>
      <c r="AT3009">
        <v>21</v>
      </c>
      <c r="AU3009" t="str">
        <f t="shared" si="92"/>
        <v>33000-21</v>
      </c>
      <c r="AV3009" s="121" t="str">
        <f t="shared" si="93"/>
        <v>R3-33000-137</v>
      </c>
      <c r="AW3009" s="121" t="s">
        <v>6654</v>
      </c>
      <c r="AX3009" s="121" t="s">
        <v>1924</v>
      </c>
      <c r="AY3009" s="139">
        <v>137</v>
      </c>
      <c r="AZ3009" s="139" t="s">
        <v>578</v>
      </c>
      <c r="BA3009" s="139" t="s">
        <v>6655</v>
      </c>
      <c r="BB3009" s="139" t="s">
        <v>5377</v>
      </c>
      <c r="BC3009"/>
    </row>
    <row r="3010" spans="11:55" x14ac:dyDescent="0.4">
      <c r="K3010" s="240" t="s">
        <v>16531</v>
      </c>
      <c r="L3010" s="241" t="s">
        <v>1732</v>
      </c>
      <c r="M3010" s="241">
        <v>28</v>
      </c>
      <c r="N3010" s="241" t="s">
        <v>8974</v>
      </c>
      <c r="O3010" s="241" t="s">
        <v>13274</v>
      </c>
      <c r="P3010" s="241" t="s">
        <v>6686</v>
      </c>
      <c r="AT3010">
        <v>22</v>
      </c>
      <c r="AU3010" t="str">
        <f t="shared" si="92"/>
        <v>33000-22</v>
      </c>
      <c r="AV3010" s="121" t="str">
        <f t="shared" si="93"/>
        <v>R3-33000-138</v>
      </c>
      <c r="AW3010" s="121" t="s">
        <v>6654</v>
      </c>
      <c r="AX3010" s="121" t="s">
        <v>1924</v>
      </c>
      <c r="AY3010" s="139">
        <v>138</v>
      </c>
      <c r="AZ3010" s="139" t="s">
        <v>578</v>
      </c>
      <c r="BA3010" s="139" t="s">
        <v>6655</v>
      </c>
      <c r="BB3010" s="139" t="s">
        <v>5378</v>
      </c>
      <c r="BC3010"/>
    </row>
    <row r="3011" spans="11:55" x14ac:dyDescent="0.4">
      <c r="K3011" s="240" t="s">
        <v>16532</v>
      </c>
      <c r="L3011" s="241" t="s">
        <v>1733</v>
      </c>
      <c r="M3011" s="241">
        <v>1</v>
      </c>
      <c r="N3011" s="241" t="s">
        <v>8975</v>
      </c>
      <c r="O3011" s="241" t="s">
        <v>13273</v>
      </c>
      <c r="P3011" s="241" t="s">
        <v>6880</v>
      </c>
      <c r="AT3011">
        <v>23</v>
      </c>
      <c r="AU3011" t="str">
        <f t="shared" si="92"/>
        <v>33000-23</v>
      </c>
      <c r="AV3011" s="121" t="str">
        <f t="shared" si="93"/>
        <v>R3-33000-139</v>
      </c>
      <c r="AW3011" s="121" t="s">
        <v>6654</v>
      </c>
      <c r="AX3011" s="121" t="s">
        <v>1924</v>
      </c>
      <c r="AY3011" s="139">
        <v>139</v>
      </c>
      <c r="AZ3011" s="139" t="s">
        <v>578</v>
      </c>
      <c r="BA3011" s="139" t="s">
        <v>6655</v>
      </c>
      <c r="BB3011" s="139" t="s">
        <v>5379</v>
      </c>
      <c r="BC3011"/>
    </row>
    <row r="3012" spans="11:55" x14ac:dyDescent="0.4">
      <c r="K3012" s="240" t="s">
        <v>16533</v>
      </c>
      <c r="L3012" s="241" t="s">
        <v>1733</v>
      </c>
      <c r="M3012" s="241">
        <v>2</v>
      </c>
      <c r="N3012" s="241" t="s">
        <v>8976</v>
      </c>
      <c r="O3012" s="241" t="s">
        <v>13273</v>
      </c>
      <c r="P3012" s="241" t="s">
        <v>2147</v>
      </c>
      <c r="AT3012">
        <v>24</v>
      </c>
      <c r="AU3012" t="str">
        <f t="shared" ref="AU3012:AU3075" si="94">AX3012&amp;"-"&amp;AT3012</f>
        <v>33000-24</v>
      </c>
      <c r="AV3012" s="121" t="str">
        <f t="shared" ref="AV3012:AV3075" si="95">AW3012&amp;"-"&amp;AX3012&amp;"-"&amp;AY3012</f>
        <v>R3-33000-141</v>
      </c>
      <c r="AW3012" s="121" t="s">
        <v>6654</v>
      </c>
      <c r="AX3012" s="121" t="s">
        <v>1924</v>
      </c>
      <c r="AY3012" s="139">
        <v>141</v>
      </c>
      <c r="AZ3012" s="139" t="s">
        <v>578</v>
      </c>
      <c r="BA3012" s="139" t="s">
        <v>6655</v>
      </c>
      <c r="BB3012" s="139" t="s">
        <v>5380</v>
      </c>
      <c r="BC3012"/>
    </row>
    <row r="3013" spans="11:55" x14ac:dyDescent="0.4">
      <c r="K3013" s="240" t="s">
        <v>16534</v>
      </c>
      <c r="L3013" s="241" t="s">
        <v>1733</v>
      </c>
      <c r="M3013" s="241">
        <v>3</v>
      </c>
      <c r="N3013" s="241" t="s">
        <v>8977</v>
      </c>
      <c r="O3013" s="241" t="s">
        <v>13273</v>
      </c>
      <c r="P3013" s="241" t="s">
        <v>2147</v>
      </c>
      <c r="AT3013">
        <v>25</v>
      </c>
      <c r="AU3013" t="str">
        <f t="shared" si="94"/>
        <v>33000-25</v>
      </c>
      <c r="AV3013" s="121" t="str">
        <f t="shared" si="95"/>
        <v>R3-33000-146</v>
      </c>
      <c r="AW3013" s="121" t="s">
        <v>6654</v>
      </c>
      <c r="AX3013" s="121" t="s">
        <v>1924</v>
      </c>
      <c r="AY3013" s="139">
        <v>146</v>
      </c>
      <c r="AZ3013" s="139" t="s">
        <v>578</v>
      </c>
      <c r="BA3013" s="139" t="s">
        <v>6655</v>
      </c>
      <c r="BB3013" s="139" t="s">
        <v>829</v>
      </c>
      <c r="BC3013"/>
    </row>
    <row r="3014" spans="11:55" x14ac:dyDescent="0.4">
      <c r="K3014" s="240" t="s">
        <v>16535</v>
      </c>
      <c r="L3014" s="241" t="s">
        <v>1733</v>
      </c>
      <c r="M3014" s="241">
        <v>4</v>
      </c>
      <c r="N3014" s="241" t="s">
        <v>8978</v>
      </c>
      <c r="O3014" s="241" t="s">
        <v>13273</v>
      </c>
      <c r="P3014" s="241" t="s">
        <v>6686</v>
      </c>
      <c r="AT3014">
        <v>26</v>
      </c>
      <c r="AU3014" t="str">
        <f t="shared" si="94"/>
        <v>33000-26</v>
      </c>
      <c r="AV3014" s="121" t="str">
        <f t="shared" si="95"/>
        <v>R3-33000-147</v>
      </c>
      <c r="AW3014" s="121" t="s">
        <v>6654</v>
      </c>
      <c r="AX3014" s="121" t="s">
        <v>1924</v>
      </c>
      <c r="AY3014" s="139">
        <v>147</v>
      </c>
      <c r="AZ3014" s="139" t="s">
        <v>578</v>
      </c>
      <c r="BA3014" s="139" t="s">
        <v>6655</v>
      </c>
      <c r="BB3014" s="139" t="s">
        <v>829</v>
      </c>
      <c r="BC3014"/>
    </row>
    <row r="3015" spans="11:55" x14ac:dyDescent="0.4">
      <c r="K3015" s="240" t="s">
        <v>16536</v>
      </c>
      <c r="L3015" s="241" t="s">
        <v>1733</v>
      </c>
      <c r="M3015" s="241">
        <v>5</v>
      </c>
      <c r="N3015" s="241" t="s">
        <v>8979</v>
      </c>
      <c r="O3015" s="241" t="s">
        <v>13273</v>
      </c>
      <c r="P3015" s="241" t="s">
        <v>2143</v>
      </c>
      <c r="AT3015">
        <v>27</v>
      </c>
      <c r="AU3015" t="str">
        <f t="shared" si="94"/>
        <v>33000-27</v>
      </c>
      <c r="AV3015" s="121" t="str">
        <f t="shared" si="95"/>
        <v>R3-33000-148</v>
      </c>
      <c r="AW3015" s="121" t="s">
        <v>6654</v>
      </c>
      <c r="AX3015" s="121" t="s">
        <v>1924</v>
      </c>
      <c r="AY3015" s="139">
        <v>148</v>
      </c>
      <c r="AZ3015" s="139" t="s">
        <v>578</v>
      </c>
      <c r="BA3015" s="139" t="s">
        <v>6655</v>
      </c>
      <c r="BB3015" s="139" t="s">
        <v>5381</v>
      </c>
      <c r="BC3015"/>
    </row>
    <row r="3016" spans="11:55" x14ac:dyDescent="0.4">
      <c r="K3016" s="240" t="s">
        <v>16537</v>
      </c>
      <c r="L3016" s="241" t="s">
        <v>1733</v>
      </c>
      <c r="M3016" s="241">
        <v>7</v>
      </c>
      <c r="N3016" s="241" t="s">
        <v>8980</v>
      </c>
      <c r="O3016" s="241" t="s">
        <v>13273</v>
      </c>
      <c r="P3016" s="241" t="s">
        <v>6880</v>
      </c>
      <c r="AT3016">
        <v>28</v>
      </c>
      <c r="AU3016" t="str">
        <f t="shared" si="94"/>
        <v>33000-28</v>
      </c>
      <c r="AV3016" s="121" t="str">
        <f t="shared" si="95"/>
        <v>R3-33000-150</v>
      </c>
      <c r="AW3016" s="121" t="s">
        <v>6654</v>
      </c>
      <c r="AX3016" s="121" t="s">
        <v>1924</v>
      </c>
      <c r="AY3016" s="139">
        <v>150</v>
      </c>
      <c r="AZ3016" s="139" t="s">
        <v>578</v>
      </c>
      <c r="BA3016" s="139" t="s">
        <v>6655</v>
      </c>
      <c r="BB3016" s="139" t="s">
        <v>5382</v>
      </c>
      <c r="BC3016"/>
    </row>
    <row r="3017" spans="11:55" x14ac:dyDescent="0.4">
      <c r="K3017" s="240" t="s">
        <v>16538</v>
      </c>
      <c r="L3017" s="241" t="s">
        <v>1733</v>
      </c>
      <c r="M3017" s="241">
        <v>8</v>
      </c>
      <c r="N3017" s="241" t="s">
        <v>8981</v>
      </c>
      <c r="O3017" s="241" t="s">
        <v>13273</v>
      </c>
      <c r="P3017" s="241" t="s">
        <v>6880</v>
      </c>
      <c r="AT3017">
        <v>29</v>
      </c>
      <c r="AU3017" t="str">
        <f t="shared" si="94"/>
        <v>33000-29</v>
      </c>
      <c r="AV3017" s="121" t="str">
        <f t="shared" si="95"/>
        <v>R3-33000-151</v>
      </c>
      <c r="AW3017" s="121" t="s">
        <v>6654</v>
      </c>
      <c r="AX3017" s="121" t="s">
        <v>1924</v>
      </c>
      <c r="AY3017" s="139">
        <v>151</v>
      </c>
      <c r="AZ3017" s="139" t="s">
        <v>578</v>
      </c>
      <c r="BA3017" s="139" t="s">
        <v>6655</v>
      </c>
      <c r="BB3017" s="139" t="s">
        <v>5383</v>
      </c>
      <c r="BC3017"/>
    </row>
    <row r="3018" spans="11:55" x14ac:dyDescent="0.4">
      <c r="K3018" s="240" t="s">
        <v>16539</v>
      </c>
      <c r="L3018" s="241" t="s">
        <v>1733</v>
      </c>
      <c r="M3018" s="241">
        <v>9</v>
      </c>
      <c r="N3018" s="241" t="s">
        <v>8982</v>
      </c>
      <c r="O3018" s="241" t="s">
        <v>13273</v>
      </c>
      <c r="P3018" s="241" t="s">
        <v>6880</v>
      </c>
      <c r="AT3018">
        <v>30</v>
      </c>
      <c r="AU3018" t="str">
        <f t="shared" si="94"/>
        <v>33000-30</v>
      </c>
      <c r="AV3018" s="121" t="str">
        <f t="shared" si="95"/>
        <v>R3-33000-154</v>
      </c>
      <c r="AW3018" s="121" t="s">
        <v>6654</v>
      </c>
      <c r="AX3018" s="121" t="s">
        <v>1924</v>
      </c>
      <c r="AY3018" s="139">
        <v>154</v>
      </c>
      <c r="AZ3018" s="139" t="s">
        <v>578</v>
      </c>
      <c r="BA3018" s="139" t="s">
        <v>6655</v>
      </c>
      <c r="BB3018" s="139" t="s">
        <v>5366</v>
      </c>
      <c r="BC3018"/>
    </row>
    <row r="3019" spans="11:55" x14ac:dyDescent="0.4">
      <c r="K3019" s="240" t="s">
        <v>16540</v>
      </c>
      <c r="L3019" s="241" t="s">
        <v>1733</v>
      </c>
      <c r="M3019" s="241">
        <v>10</v>
      </c>
      <c r="N3019" s="241" t="s">
        <v>8983</v>
      </c>
      <c r="O3019" s="241" t="s">
        <v>13273</v>
      </c>
      <c r="P3019" s="241" t="s">
        <v>6880</v>
      </c>
      <c r="AT3019">
        <v>1</v>
      </c>
      <c r="AU3019" t="str">
        <f t="shared" si="94"/>
        <v>33202-1</v>
      </c>
      <c r="AV3019" s="121" t="str">
        <f t="shared" si="95"/>
        <v>R3-33202-31</v>
      </c>
      <c r="AW3019" s="121" t="s">
        <v>6654</v>
      </c>
      <c r="AX3019" s="121" t="s">
        <v>1925</v>
      </c>
      <c r="AY3019" s="139">
        <v>31</v>
      </c>
      <c r="AZ3019" s="139" t="s">
        <v>578</v>
      </c>
      <c r="BA3019" s="139" t="s">
        <v>579</v>
      </c>
      <c r="BB3019" s="139" t="s">
        <v>829</v>
      </c>
      <c r="BC3019"/>
    </row>
    <row r="3020" spans="11:55" x14ac:dyDescent="0.4">
      <c r="K3020" s="240" t="s">
        <v>16541</v>
      </c>
      <c r="L3020" s="241" t="s">
        <v>1733</v>
      </c>
      <c r="M3020" s="241">
        <v>11</v>
      </c>
      <c r="N3020" s="241" t="s">
        <v>8984</v>
      </c>
      <c r="O3020" s="241" t="s">
        <v>13273</v>
      </c>
      <c r="P3020" s="241" t="s">
        <v>2144</v>
      </c>
      <c r="AT3020">
        <v>2</v>
      </c>
      <c r="AU3020" t="str">
        <f t="shared" si="94"/>
        <v>33202-2</v>
      </c>
      <c r="AV3020" s="121" t="str">
        <f t="shared" si="95"/>
        <v>R3-33202-33</v>
      </c>
      <c r="AW3020" s="121" t="s">
        <v>6654</v>
      </c>
      <c r="AX3020" s="121" t="s">
        <v>1925</v>
      </c>
      <c r="AY3020" s="139">
        <v>33</v>
      </c>
      <c r="AZ3020" s="139" t="s">
        <v>578</v>
      </c>
      <c r="BA3020" s="139" t="s">
        <v>579</v>
      </c>
      <c r="BB3020" s="139" t="s">
        <v>5385</v>
      </c>
      <c r="BC3020"/>
    </row>
    <row r="3021" spans="11:55" x14ac:dyDescent="0.4">
      <c r="K3021" s="240" t="s">
        <v>16542</v>
      </c>
      <c r="L3021" s="241" t="s">
        <v>1733</v>
      </c>
      <c r="M3021" s="241">
        <v>12</v>
      </c>
      <c r="N3021" s="241" t="s">
        <v>8985</v>
      </c>
      <c r="O3021" s="241" t="s">
        <v>13273</v>
      </c>
      <c r="P3021" s="241" t="s">
        <v>2144</v>
      </c>
      <c r="AT3021">
        <v>3</v>
      </c>
      <c r="AU3021" t="str">
        <f t="shared" si="94"/>
        <v>33202-3</v>
      </c>
      <c r="AV3021" s="121" t="str">
        <f t="shared" si="95"/>
        <v>R3-33202-34</v>
      </c>
      <c r="AW3021" s="121" t="s">
        <v>6654</v>
      </c>
      <c r="AX3021" s="121" t="s">
        <v>1925</v>
      </c>
      <c r="AY3021" s="139">
        <v>34</v>
      </c>
      <c r="AZ3021" s="139" t="s">
        <v>578</v>
      </c>
      <c r="BA3021" s="139" t="s">
        <v>579</v>
      </c>
      <c r="BB3021" s="139" t="s">
        <v>5384</v>
      </c>
      <c r="BC3021"/>
    </row>
    <row r="3022" spans="11:55" x14ac:dyDescent="0.4">
      <c r="K3022" s="240" t="s">
        <v>16543</v>
      </c>
      <c r="L3022" s="241" t="s">
        <v>1733</v>
      </c>
      <c r="M3022" s="241">
        <v>13</v>
      </c>
      <c r="N3022" s="241" t="s">
        <v>8986</v>
      </c>
      <c r="O3022" s="241" t="s">
        <v>13273</v>
      </c>
      <c r="P3022" s="241" t="s">
        <v>2147</v>
      </c>
      <c r="AT3022">
        <v>1</v>
      </c>
      <c r="AU3022" t="str">
        <f t="shared" si="94"/>
        <v>33205-1</v>
      </c>
      <c r="AV3022" s="121" t="str">
        <f t="shared" si="95"/>
        <v>R3-33205-38</v>
      </c>
      <c r="AW3022" s="121" t="s">
        <v>6654</v>
      </c>
      <c r="AX3022" s="121" t="s">
        <v>1926</v>
      </c>
      <c r="AY3022" s="139">
        <v>38</v>
      </c>
      <c r="AZ3022" s="139" t="s">
        <v>578</v>
      </c>
      <c r="BA3022" s="139" t="s">
        <v>580</v>
      </c>
      <c r="BB3022" s="139" t="s">
        <v>1061</v>
      </c>
      <c r="BC3022"/>
    </row>
    <row r="3023" spans="11:55" x14ac:dyDescent="0.4">
      <c r="K3023" s="240" t="s">
        <v>16544</v>
      </c>
      <c r="L3023" s="241" t="s">
        <v>1733</v>
      </c>
      <c r="M3023" s="241">
        <v>14</v>
      </c>
      <c r="N3023" s="241" t="s">
        <v>8987</v>
      </c>
      <c r="O3023" s="241" t="s">
        <v>13273</v>
      </c>
      <c r="P3023" s="241" t="s">
        <v>2147</v>
      </c>
      <c r="AT3023">
        <v>2</v>
      </c>
      <c r="AU3023" t="str">
        <f t="shared" si="94"/>
        <v>33207-2</v>
      </c>
      <c r="AV3023" s="121" t="str">
        <f t="shared" si="95"/>
        <v>R3-33207-37</v>
      </c>
      <c r="AW3023" s="121" t="s">
        <v>6654</v>
      </c>
      <c r="AX3023" s="121" t="s">
        <v>1927</v>
      </c>
      <c r="AY3023" s="139">
        <v>37</v>
      </c>
      <c r="AZ3023" s="139" t="s">
        <v>578</v>
      </c>
      <c r="BA3023" s="139" t="s">
        <v>581</v>
      </c>
      <c r="BB3023" s="139" t="s">
        <v>829</v>
      </c>
      <c r="BC3023"/>
    </row>
    <row r="3024" spans="11:55" x14ac:dyDescent="0.4">
      <c r="K3024" s="240" t="s">
        <v>16545</v>
      </c>
      <c r="L3024" s="241" t="s">
        <v>1733</v>
      </c>
      <c r="M3024" s="241">
        <v>15</v>
      </c>
      <c r="N3024" s="241" t="s">
        <v>8988</v>
      </c>
      <c r="O3024" s="241" t="s">
        <v>13273</v>
      </c>
      <c r="P3024" s="241" t="s">
        <v>2144</v>
      </c>
      <c r="AT3024">
        <v>2</v>
      </c>
      <c r="AU3024" t="str">
        <f t="shared" si="94"/>
        <v>33209-2</v>
      </c>
      <c r="AV3024" s="121" t="str">
        <f t="shared" si="95"/>
        <v>R3-33209-37</v>
      </c>
      <c r="AW3024" s="121" t="s">
        <v>6654</v>
      </c>
      <c r="AX3024" s="121" t="s">
        <v>1928</v>
      </c>
      <c r="AY3024" s="139">
        <v>37</v>
      </c>
      <c r="AZ3024" s="139" t="s">
        <v>578</v>
      </c>
      <c r="BA3024" s="139" t="s">
        <v>582</v>
      </c>
      <c r="BB3024" s="139" t="s">
        <v>877</v>
      </c>
      <c r="BC3024"/>
    </row>
    <row r="3025" spans="11:55" x14ac:dyDescent="0.4">
      <c r="K3025" s="240" t="s">
        <v>16546</v>
      </c>
      <c r="L3025" s="241" t="s">
        <v>1733</v>
      </c>
      <c r="M3025" s="241">
        <v>16</v>
      </c>
      <c r="N3025" s="241" t="s">
        <v>8989</v>
      </c>
      <c r="O3025" s="241" t="s">
        <v>13273</v>
      </c>
      <c r="P3025" s="241" t="s">
        <v>6880</v>
      </c>
      <c r="AT3025">
        <v>1</v>
      </c>
      <c r="AU3025" t="str">
        <f t="shared" si="94"/>
        <v>33461-1</v>
      </c>
      <c r="AV3025" s="121" t="str">
        <f t="shared" si="95"/>
        <v>R3-33461-36</v>
      </c>
      <c r="AW3025" s="121" t="s">
        <v>6654</v>
      </c>
      <c r="AX3025" s="121" t="s">
        <v>1931</v>
      </c>
      <c r="AY3025" s="139">
        <v>36</v>
      </c>
      <c r="AZ3025" s="139" t="s">
        <v>578</v>
      </c>
      <c r="BA3025" s="139" t="s">
        <v>585</v>
      </c>
      <c r="BB3025" s="139" t="s">
        <v>5397</v>
      </c>
      <c r="BC3025"/>
    </row>
    <row r="3026" spans="11:55" x14ac:dyDescent="0.4">
      <c r="K3026" s="240" t="s">
        <v>16547</v>
      </c>
      <c r="L3026" s="241" t="s">
        <v>1733</v>
      </c>
      <c r="M3026" s="241">
        <v>17</v>
      </c>
      <c r="N3026" s="241" t="s">
        <v>8990</v>
      </c>
      <c r="O3026" s="241" t="s">
        <v>13273</v>
      </c>
      <c r="P3026" s="241" t="s">
        <v>6880</v>
      </c>
      <c r="AT3026">
        <v>2</v>
      </c>
      <c r="AU3026" t="str">
        <f t="shared" si="94"/>
        <v>33461-2</v>
      </c>
      <c r="AV3026" s="121" t="str">
        <f t="shared" si="95"/>
        <v>R3-33461-38</v>
      </c>
      <c r="AW3026" s="121" t="s">
        <v>6654</v>
      </c>
      <c r="AX3026" s="121" t="s">
        <v>1931</v>
      </c>
      <c r="AY3026" s="139">
        <v>38</v>
      </c>
      <c r="AZ3026" s="139" t="s">
        <v>578</v>
      </c>
      <c r="BA3026" s="139" t="s">
        <v>585</v>
      </c>
      <c r="BB3026" s="139" t="s">
        <v>5396</v>
      </c>
      <c r="BC3026"/>
    </row>
    <row r="3027" spans="11:55" x14ac:dyDescent="0.4">
      <c r="K3027" s="240" t="s">
        <v>16548</v>
      </c>
      <c r="L3027" s="241" t="s">
        <v>1733</v>
      </c>
      <c r="M3027" s="241">
        <v>18</v>
      </c>
      <c r="N3027" s="241" t="s">
        <v>8991</v>
      </c>
      <c r="O3027" s="241" t="s">
        <v>13273</v>
      </c>
      <c r="P3027" s="241" t="s">
        <v>6880</v>
      </c>
      <c r="AT3027">
        <v>3</v>
      </c>
      <c r="AU3027" t="str">
        <f t="shared" si="94"/>
        <v>33461-3</v>
      </c>
      <c r="AV3027" s="121" t="str">
        <f t="shared" si="95"/>
        <v>R3-33461-39</v>
      </c>
      <c r="AW3027" s="121" t="s">
        <v>6654</v>
      </c>
      <c r="AX3027" s="121" t="s">
        <v>1931</v>
      </c>
      <c r="AY3027" s="139">
        <v>39</v>
      </c>
      <c r="AZ3027" s="139" t="s">
        <v>578</v>
      </c>
      <c r="BA3027" s="139" t="s">
        <v>585</v>
      </c>
      <c r="BB3027" s="139" t="s">
        <v>2856</v>
      </c>
      <c r="BC3027"/>
    </row>
    <row r="3028" spans="11:55" x14ac:dyDescent="0.4">
      <c r="K3028" s="240" t="s">
        <v>16549</v>
      </c>
      <c r="L3028" s="241" t="s">
        <v>1733</v>
      </c>
      <c r="M3028" s="241">
        <v>19</v>
      </c>
      <c r="N3028" s="241" t="s">
        <v>3293</v>
      </c>
      <c r="O3028" s="241" t="s">
        <v>13273</v>
      </c>
      <c r="P3028" s="241" t="s">
        <v>2147</v>
      </c>
      <c r="AT3028">
        <v>4</v>
      </c>
      <c r="AU3028" t="str">
        <f t="shared" si="94"/>
        <v>33461-4</v>
      </c>
      <c r="AV3028" s="121" t="str">
        <f t="shared" si="95"/>
        <v>R3-33461-40</v>
      </c>
      <c r="AW3028" s="121" t="s">
        <v>6654</v>
      </c>
      <c r="AX3028" s="121" t="s">
        <v>1931</v>
      </c>
      <c r="AY3028" s="139">
        <v>40</v>
      </c>
      <c r="AZ3028" s="139" t="s">
        <v>578</v>
      </c>
      <c r="BA3028" s="139" t="s">
        <v>585</v>
      </c>
      <c r="BB3028" s="139" t="s">
        <v>3325</v>
      </c>
      <c r="BC3028"/>
    </row>
    <row r="3029" spans="11:55" x14ac:dyDescent="0.4">
      <c r="K3029" s="240" t="s">
        <v>16550</v>
      </c>
      <c r="L3029" s="241" t="s">
        <v>1733</v>
      </c>
      <c r="M3029" s="241">
        <v>20</v>
      </c>
      <c r="N3029" s="241" t="s">
        <v>8992</v>
      </c>
      <c r="O3029" s="241" t="s">
        <v>13273</v>
      </c>
      <c r="P3029" s="241" t="s">
        <v>2144</v>
      </c>
      <c r="AT3029">
        <v>5</v>
      </c>
      <c r="AU3029" t="str">
        <f t="shared" si="94"/>
        <v>33461-5</v>
      </c>
      <c r="AV3029" s="121" t="str">
        <f t="shared" si="95"/>
        <v>R3-33461-42</v>
      </c>
      <c r="AW3029" s="121" t="s">
        <v>6654</v>
      </c>
      <c r="AX3029" s="121" t="s">
        <v>1931</v>
      </c>
      <c r="AY3029" s="139">
        <v>42</v>
      </c>
      <c r="AZ3029" s="139" t="s">
        <v>578</v>
      </c>
      <c r="BA3029" s="139" t="s">
        <v>585</v>
      </c>
      <c r="BB3029" s="139" t="s">
        <v>5398</v>
      </c>
      <c r="BC3029"/>
    </row>
    <row r="3030" spans="11:55" x14ac:dyDescent="0.4">
      <c r="K3030" s="240" t="s">
        <v>16551</v>
      </c>
      <c r="L3030" s="241" t="s">
        <v>1733</v>
      </c>
      <c r="M3030" s="241">
        <v>21</v>
      </c>
      <c r="N3030" s="241" t="s">
        <v>8993</v>
      </c>
      <c r="O3030" s="241" t="s">
        <v>13273</v>
      </c>
      <c r="P3030" s="241" t="s">
        <v>2144</v>
      </c>
      <c r="AT3030">
        <v>6</v>
      </c>
      <c r="AU3030" t="str">
        <f t="shared" si="94"/>
        <v>33461-6</v>
      </c>
      <c r="AV3030" s="121" t="str">
        <f t="shared" si="95"/>
        <v>R3-33461-43</v>
      </c>
      <c r="AW3030" s="121" t="s">
        <v>6654</v>
      </c>
      <c r="AX3030" s="121" t="s">
        <v>1931</v>
      </c>
      <c r="AY3030" s="139">
        <v>43</v>
      </c>
      <c r="AZ3030" s="139" t="s">
        <v>578</v>
      </c>
      <c r="BA3030" s="139" t="s">
        <v>585</v>
      </c>
      <c r="BB3030" s="139" t="s">
        <v>5395</v>
      </c>
      <c r="BC3030"/>
    </row>
    <row r="3031" spans="11:55" x14ac:dyDescent="0.4">
      <c r="K3031" s="240" t="s">
        <v>16552</v>
      </c>
      <c r="L3031" s="241" t="s">
        <v>1733</v>
      </c>
      <c r="M3031" s="241">
        <v>22</v>
      </c>
      <c r="N3031" s="241" t="s">
        <v>8994</v>
      </c>
      <c r="O3031" s="241" t="s">
        <v>13273</v>
      </c>
      <c r="P3031" s="241" t="s">
        <v>2144</v>
      </c>
      <c r="AT3031">
        <v>7</v>
      </c>
      <c r="AU3031" t="str">
        <f t="shared" si="94"/>
        <v>33461-7</v>
      </c>
      <c r="AV3031" s="121" t="str">
        <f t="shared" si="95"/>
        <v>R3-33461-45</v>
      </c>
      <c r="AW3031" s="121" t="s">
        <v>6654</v>
      </c>
      <c r="AX3031" s="121" t="s">
        <v>1931</v>
      </c>
      <c r="AY3031" s="139">
        <v>45</v>
      </c>
      <c r="AZ3031" s="139" t="s">
        <v>578</v>
      </c>
      <c r="BA3031" s="139" t="s">
        <v>585</v>
      </c>
      <c r="BB3031" s="139" t="s">
        <v>5399</v>
      </c>
      <c r="BC3031"/>
    </row>
    <row r="3032" spans="11:55" x14ac:dyDescent="0.4">
      <c r="K3032" s="240" t="s">
        <v>16553</v>
      </c>
      <c r="L3032" s="241" t="s">
        <v>1733</v>
      </c>
      <c r="M3032" s="241">
        <v>23</v>
      </c>
      <c r="N3032" s="241" t="s">
        <v>2620</v>
      </c>
      <c r="O3032" s="241" t="s">
        <v>13273</v>
      </c>
      <c r="P3032" s="241" t="s">
        <v>2144</v>
      </c>
      <c r="AT3032">
        <v>8</v>
      </c>
      <c r="AU3032" t="str">
        <f t="shared" si="94"/>
        <v>33461-8</v>
      </c>
      <c r="AV3032" s="121" t="str">
        <f t="shared" si="95"/>
        <v>R3-33461-46</v>
      </c>
      <c r="AW3032" s="121" t="s">
        <v>6654</v>
      </c>
      <c r="AX3032" s="121" t="s">
        <v>1931</v>
      </c>
      <c r="AY3032" s="139">
        <v>46</v>
      </c>
      <c r="AZ3032" s="139" t="s">
        <v>578</v>
      </c>
      <c r="BA3032" s="139" t="s">
        <v>585</v>
      </c>
      <c r="BB3032" s="139" t="s">
        <v>5400</v>
      </c>
      <c r="BC3032"/>
    </row>
    <row r="3033" spans="11:55" x14ac:dyDescent="0.4">
      <c r="K3033" s="240" t="s">
        <v>16554</v>
      </c>
      <c r="L3033" s="241" t="s">
        <v>1733</v>
      </c>
      <c r="M3033" s="241">
        <v>24</v>
      </c>
      <c r="N3033" s="241" t="s">
        <v>8995</v>
      </c>
      <c r="O3033" s="241" t="s">
        <v>13273</v>
      </c>
      <c r="P3033" s="241" t="s">
        <v>2144</v>
      </c>
      <c r="AT3033">
        <v>9</v>
      </c>
      <c r="AU3033" t="str">
        <f t="shared" si="94"/>
        <v>33461-9</v>
      </c>
      <c r="AV3033" s="121" t="str">
        <f t="shared" si="95"/>
        <v>R3-33461-49</v>
      </c>
      <c r="AW3033" s="121" t="s">
        <v>6654</v>
      </c>
      <c r="AX3033" s="121" t="s">
        <v>1931</v>
      </c>
      <c r="AY3033" s="139">
        <v>49</v>
      </c>
      <c r="AZ3033" s="139" t="s">
        <v>578</v>
      </c>
      <c r="BA3033" s="139" t="s">
        <v>585</v>
      </c>
      <c r="BB3033" s="139" t="s">
        <v>829</v>
      </c>
      <c r="BC3033"/>
    </row>
    <row r="3034" spans="11:55" x14ac:dyDescent="0.4">
      <c r="K3034" s="240" t="s">
        <v>16555</v>
      </c>
      <c r="L3034" s="241" t="s">
        <v>1733</v>
      </c>
      <c r="M3034" s="241">
        <v>25</v>
      </c>
      <c r="N3034" s="241" t="s">
        <v>4347</v>
      </c>
      <c r="O3034" s="241" t="s">
        <v>13273</v>
      </c>
      <c r="P3034" s="241" t="s">
        <v>2144</v>
      </c>
      <c r="AT3034">
        <v>10</v>
      </c>
      <c r="AU3034" t="str">
        <f t="shared" si="94"/>
        <v>33461-10</v>
      </c>
      <c r="AV3034" s="121" t="str">
        <f t="shared" si="95"/>
        <v>R3-33461-50</v>
      </c>
      <c r="AW3034" s="121" t="s">
        <v>6654</v>
      </c>
      <c r="AX3034" s="121" t="s">
        <v>1931</v>
      </c>
      <c r="AY3034" s="139">
        <v>50</v>
      </c>
      <c r="AZ3034" s="139" t="s">
        <v>578</v>
      </c>
      <c r="BA3034" s="139" t="s">
        <v>585</v>
      </c>
      <c r="BB3034" s="139" t="s">
        <v>837</v>
      </c>
      <c r="BC3034"/>
    </row>
    <row r="3035" spans="11:55" x14ac:dyDescent="0.4">
      <c r="K3035" s="240" t="s">
        <v>16556</v>
      </c>
      <c r="L3035" s="241" t="s">
        <v>1733</v>
      </c>
      <c r="M3035" s="241">
        <v>26</v>
      </c>
      <c r="N3035" s="241" t="s">
        <v>8996</v>
      </c>
      <c r="O3035" s="241" t="s">
        <v>13273</v>
      </c>
      <c r="P3035" s="241" t="s">
        <v>2144</v>
      </c>
      <c r="AT3035">
        <v>11</v>
      </c>
      <c r="AU3035" t="str">
        <f t="shared" si="94"/>
        <v>33461-11</v>
      </c>
      <c r="AV3035" s="121" t="str">
        <f t="shared" si="95"/>
        <v>R3-33461-51</v>
      </c>
      <c r="AW3035" s="121" t="s">
        <v>6654</v>
      </c>
      <c r="AX3035" s="121" t="s">
        <v>1931</v>
      </c>
      <c r="AY3035" s="139">
        <v>51</v>
      </c>
      <c r="AZ3035" s="139" t="s">
        <v>578</v>
      </c>
      <c r="BA3035" s="139" t="s">
        <v>585</v>
      </c>
      <c r="BB3035" s="139" t="s">
        <v>837</v>
      </c>
      <c r="BC3035"/>
    </row>
    <row r="3036" spans="11:55" x14ac:dyDescent="0.4">
      <c r="K3036" s="240" t="s">
        <v>16557</v>
      </c>
      <c r="L3036" s="241" t="s">
        <v>1733</v>
      </c>
      <c r="M3036" s="241">
        <v>27</v>
      </c>
      <c r="N3036" s="241" t="s">
        <v>8997</v>
      </c>
      <c r="O3036" s="241" t="s">
        <v>13273</v>
      </c>
      <c r="P3036" s="241" t="s">
        <v>2147</v>
      </c>
      <c r="AT3036">
        <v>6</v>
      </c>
      <c r="AU3036" t="str">
        <f t="shared" si="94"/>
        <v>33666-6</v>
      </c>
      <c r="AV3036" s="121" t="str">
        <f t="shared" si="95"/>
        <v>R3-33666-29</v>
      </c>
      <c r="AW3036" s="121" t="s">
        <v>6654</v>
      </c>
      <c r="AX3036" s="121" t="s">
        <v>1933</v>
      </c>
      <c r="AY3036" s="139">
        <v>29</v>
      </c>
      <c r="AZ3036" s="139" t="s">
        <v>578</v>
      </c>
      <c r="BA3036" s="139" t="s">
        <v>587</v>
      </c>
      <c r="BB3036" s="139" t="s">
        <v>873</v>
      </c>
      <c r="BC3036"/>
    </row>
    <row r="3037" spans="11:55" x14ac:dyDescent="0.4">
      <c r="K3037" s="240" t="s">
        <v>16558</v>
      </c>
      <c r="L3037" s="241" t="s">
        <v>1733</v>
      </c>
      <c r="M3037" s="241">
        <v>28</v>
      </c>
      <c r="N3037" s="241" t="s">
        <v>8998</v>
      </c>
      <c r="O3037" s="241" t="s">
        <v>13273</v>
      </c>
      <c r="P3037" s="241" t="s">
        <v>2144</v>
      </c>
      <c r="AT3037">
        <v>7</v>
      </c>
      <c r="AU3037" t="str">
        <f t="shared" si="94"/>
        <v>33666-7</v>
      </c>
      <c r="AV3037" s="121" t="str">
        <f t="shared" si="95"/>
        <v>R3-33666-30</v>
      </c>
      <c r="AW3037" s="121" t="s">
        <v>6654</v>
      </c>
      <c r="AX3037" s="121" t="s">
        <v>1933</v>
      </c>
      <c r="AY3037" s="139">
        <v>30</v>
      </c>
      <c r="AZ3037" s="139" t="s">
        <v>578</v>
      </c>
      <c r="BA3037" s="139" t="s">
        <v>587</v>
      </c>
      <c r="BB3037" s="139" t="s">
        <v>5403</v>
      </c>
      <c r="BC3037"/>
    </row>
    <row r="3038" spans="11:55" x14ac:dyDescent="0.4">
      <c r="K3038" s="240" t="s">
        <v>16559</v>
      </c>
      <c r="L3038" s="241" t="s">
        <v>1733</v>
      </c>
      <c r="M3038" s="241">
        <v>29</v>
      </c>
      <c r="N3038" s="241" t="s">
        <v>8999</v>
      </c>
      <c r="O3038" s="241" t="s">
        <v>13273</v>
      </c>
      <c r="P3038" s="241" t="s">
        <v>2144</v>
      </c>
      <c r="AT3038">
        <v>2</v>
      </c>
      <c r="AU3038" t="str">
        <f t="shared" si="94"/>
        <v>33681-2</v>
      </c>
      <c r="AV3038" s="121" t="str">
        <f t="shared" si="95"/>
        <v>R3-33681-7</v>
      </c>
      <c r="AW3038" s="121" t="s">
        <v>6654</v>
      </c>
      <c r="AX3038" s="121" t="s">
        <v>1934</v>
      </c>
      <c r="AY3038" s="139">
        <v>7</v>
      </c>
      <c r="AZ3038" s="139" t="s">
        <v>578</v>
      </c>
      <c r="BA3038" s="139" t="s">
        <v>588</v>
      </c>
      <c r="BB3038" s="139" t="s">
        <v>5407</v>
      </c>
      <c r="BC3038"/>
    </row>
    <row r="3039" spans="11:55" x14ac:dyDescent="0.4">
      <c r="K3039" s="240" t="s">
        <v>16560</v>
      </c>
      <c r="L3039" s="241" t="s">
        <v>1733</v>
      </c>
      <c r="M3039" s="241">
        <v>30</v>
      </c>
      <c r="N3039" s="241" t="s">
        <v>9000</v>
      </c>
      <c r="O3039" s="241" t="s">
        <v>13273</v>
      </c>
      <c r="P3039" s="241" t="s">
        <v>2144</v>
      </c>
      <c r="AT3039">
        <v>3</v>
      </c>
      <c r="AU3039" t="str">
        <f t="shared" si="94"/>
        <v>33681-3</v>
      </c>
      <c r="AV3039" s="121" t="str">
        <f t="shared" si="95"/>
        <v>R3-33681-10</v>
      </c>
      <c r="AW3039" s="121" t="s">
        <v>6654</v>
      </c>
      <c r="AX3039" s="121" t="s">
        <v>1934</v>
      </c>
      <c r="AY3039" s="139">
        <v>10</v>
      </c>
      <c r="AZ3039" s="139" t="s">
        <v>578</v>
      </c>
      <c r="BA3039" s="139" t="s">
        <v>588</v>
      </c>
      <c r="BB3039" s="139" t="s">
        <v>829</v>
      </c>
      <c r="BC3039"/>
    </row>
    <row r="3040" spans="11:55" x14ac:dyDescent="0.4">
      <c r="K3040" s="240" t="s">
        <v>16561</v>
      </c>
      <c r="L3040" s="241" t="s">
        <v>1733</v>
      </c>
      <c r="M3040" s="241">
        <v>31</v>
      </c>
      <c r="N3040" s="241" t="s">
        <v>9001</v>
      </c>
      <c r="O3040" s="241" t="s">
        <v>13273</v>
      </c>
      <c r="P3040" s="241" t="s">
        <v>2144</v>
      </c>
      <c r="AT3040">
        <v>13</v>
      </c>
      <c r="AU3040" t="str">
        <f t="shared" si="94"/>
        <v>34000-13</v>
      </c>
      <c r="AV3040" s="121" t="str">
        <f t="shared" si="95"/>
        <v>R3-34000-38</v>
      </c>
      <c r="AW3040" s="121" t="s">
        <v>6654</v>
      </c>
      <c r="AX3040" s="121" t="s">
        <v>1935</v>
      </c>
      <c r="AY3040" s="139">
        <v>38</v>
      </c>
      <c r="AZ3040" s="139" t="s">
        <v>589</v>
      </c>
      <c r="BA3040" s="139" t="s">
        <v>6655</v>
      </c>
      <c r="BB3040" s="139" t="s">
        <v>5414</v>
      </c>
      <c r="BC3040"/>
    </row>
    <row r="3041" spans="11:55" x14ac:dyDescent="0.4">
      <c r="K3041" s="240" t="s">
        <v>16562</v>
      </c>
      <c r="L3041" s="241" t="s">
        <v>1733</v>
      </c>
      <c r="M3041" s="241">
        <v>32</v>
      </c>
      <c r="N3041" s="241" t="s">
        <v>9002</v>
      </c>
      <c r="O3041" s="241" t="s">
        <v>13273</v>
      </c>
      <c r="P3041" s="241" t="s">
        <v>2143</v>
      </c>
      <c r="AT3041">
        <v>14</v>
      </c>
      <c r="AU3041" t="str">
        <f t="shared" si="94"/>
        <v>34000-14</v>
      </c>
      <c r="AV3041" s="121" t="str">
        <f t="shared" si="95"/>
        <v>R3-34000-43</v>
      </c>
      <c r="AW3041" s="121" t="s">
        <v>6654</v>
      </c>
      <c r="AX3041" s="121" t="s">
        <v>1935</v>
      </c>
      <c r="AY3041" s="139">
        <v>43</v>
      </c>
      <c r="AZ3041" s="139" t="s">
        <v>589</v>
      </c>
      <c r="BA3041" s="139" t="s">
        <v>6655</v>
      </c>
      <c r="BB3041" s="139" t="s">
        <v>5416</v>
      </c>
      <c r="BC3041"/>
    </row>
    <row r="3042" spans="11:55" x14ac:dyDescent="0.4">
      <c r="K3042" s="240" t="s">
        <v>16563</v>
      </c>
      <c r="L3042" s="241" t="s">
        <v>1733</v>
      </c>
      <c r="M3042" s="241">
        <v>33</v>
      </c>
      <c r="N3042" s="241" t="s">
        <v>9003</v>
      </c>
      <c r="O3042" s="241" t="s">
        <v>13273</v>
      </c>
      <c r="P3042" s="241" t="s">
        <v>2144</v>
      </c>
      <c r="AT3042">
        <v>15</v>
      </c>
      <c r="AU3042" t="str">
        <f t="shared" si="94"/>
        <v>34000-15</v>
      </c>
      <c r="AV3042" s="121" t="str">
        <f t="shared" si="95"/>
        <v>R3-34000-44</v>
      </c>
      <c r="AW3042" s="121" t="s">
        <v>6654</v>
      </c>
      <c r="AX3042" s="121" t="s">
        <v>1935</v>
      </c>
      <c r="AY3042" s="139">
        <v>44</v>
      </c>
      <c r="AZ3042" s="139" t="s">
        <v>589</v>
      </c>
      <c r="BA3042" s="139" t="s">
        <v>6655</v>
      </c>
      <c r="BB3042" s="139" t="s">
        <v>5417</v>
      </c>
      <c r="BC3042"/>
    </row>
    <row r="3043" spans="11:55" x14ac:dyDescent="0.4">
      <c r="K3043" s="240" t="s">
        <v>16564</v>
      </c>
      <c r="L3043" s="241" t="s">
        <v>1733</v>
      </c>
      <c r="M3043" s="241">
        <v>34</v>
      </c>
      <c r="N3043" s="241" t="s">
        <v>9004</v>
      </c>
      <c r="O3043" s="241" t="s">
        <v>13273</v>
      </c>
      <c r="P3043" s="241" t="s">
        <v>2144</v>
      </c>
      <c r="AT3043">
        <v>16</v>
      </c>
      <c r="AU3043" t="str">
        <f t="shared" si="94"/>
        <v>34000-16</v>
      </c>
      <c r="AV3043" s="121" t="str">
        <f t="shared" si="95"/>
        <v>R3-34000-45</v>
      </c>
      <c r="AW3043" s="121" t="s">
        <v>6654</v>
      </c>
      <c r="AX3043" s="121" t="s">
        <v>1935</v>
      </c>
      <c r="AY3043" s="139">
        <v>45</v>
      </c>
      <c r="AZ3043" s="139" t="s">
        <v>589</v>
      </c>
      <c r="BA3043" s="139" t="s">
        <v>6655</v>
      </c>
      <c r="BB3043" s="139" t="s">
        <v>5418</v>
      </c>
      <c r="BC3043"/>
    </row>
    <row r="3044" spans="11:55" x14ac:dyDescent="0.4">
      <c r="K3044" s="240" t="s">
        <v>16565</v>
      </c>
      <c r="L3044" s="241" t="s">
        <v>1733</v>
      </c>
      <c r="M3044" s="241">
        <v>35</v>
      </c>
      <c r="N3044" s="241" t="s">
        <v>9005</v>
      </c>
      <c r="O3044" s="241" t="s">
        <v>13273</v>
      </c>
      <c r="P3044" s="241" t="s">
        <v>2144</v>
      </c>
      <c r="AT3044">
        <v>17</v>
      </c>
      <c r="AU3044" t="str">
        <f t="shared" si="94"/>
        <v>34000-17</v>
      </c>
      <c r="AV3044" s="121" t="str">
        <f t="shared" si="95"/>
        <v>R3-34000-51</v>
      </c>
      <c r="AW3044" s="121" t="s">
        <v>6654</v>
      </c>
      <c r="AX3044" s="121" t="s">
        <v>1935</v>
      </c>
      <c r="AY3044" s="139">
        <v>51</v>
      </c>
      <c r="AZ3044" s="139" t="s">
        <v>589</v>
      </c>
      <c r="BA3044" s="139" t="s">
        <v>6655</v>
      </c>
      <c r="BB3044" s="139" t="s">
        <v>5420</v>
      </c>
      <c r="BC3044"/>
    </row>
    <row r="3045" spans="11:55" x14ac:dyDescent="0.4">
      <c r="K3045" s="240" t="s">
        <v>16566</v>
      </c>
      <c r="L3045" s="241" t="s">
        <v>1733</v>
      </c>
      <c r="M3045" s="241">
        <v>36</v>
      </c>
      <c r="N3045" s="241" t="s">
        <v>9006</v>
      </c>
      <c r="O3045" s="241" t="s">
        <v>13273</v>
      </c>
      <c r="P3045" s="241" t="s">
        <v>2144</v>
      </c>
      <c r="AT3045">
        <v>18</v>
      </c>
      <c r="AU3045" t="str">
        <f t="shared" si="94"/>
        <v>34000-18</v>
      </c>
      <c r="AV3045" s="121" t="str">
        <f t="shared" si="95"/>
        <v>R3-34000-54</v>
      </c>
      <c r="AW3045" s="121" t="s">
        <v>6654</v>
      </c>
      <c r="AX3045" s="121" t="s">
        <v>1935</v>
      </c>
      <c r="AY3045" s="139">
        <v>54</v>
      </c>
      <c r="AZ3045" s="139" t="s">
        <v>589</v>
      </c>
      <c r="BA3045" s="139" t="s">
        <v>6655</v>
      </c>
      <c r="BB3045" s="139" t="s">
        <v>5421</v>
      </c>
      <c r="BC3045"/>
    </row>
    <row r="3046" spans="11:55" x14ac:dyDescent="0.4">
      <c r="K3046" s="240" t="s">
        <v>16567</v>
      </c>
      <c r="L3046" s="241" t="s">
        <v>1733</v>
      </c>
      <c r="M3046" s="241">
        <v>37</v>
      </c>
      <c r="N3046" s="241" t="s">
        <v>7064</v>
      </c>
      <c r="O3046" s="241" t="s">
        <v>13274</v>
      </c>
      <c r="P3046" s="241" t="s">
        <v>6686</v>
      </c>
      <c r="AT3046">
        <v>19</v>
      </c>
      <c r="AU3046" t="str">
        <f t="shared" si="94"/>
        <v>34000-19</v>
      </c>
      <c r="AV3046" s="121" t="str">
        <f t="shared" si="95"/>
        <v>R3-34000-55</v>
      </c>
      <c r="AW3046" s="121" t="s">
        <v>6654</v>
      </c>
      <c r="AX3046" s="121" t="s">
        <v>1935</v>
      </c>
      <c r="AY3046" s="139">
        <v>55</v>
      </c>
      <c r="AZ3046" s="139" t="s">
        <v>589</v>
      </c>
      <c r="BA3046" s="139" t="s">
        <v>6655</v>
      </c>
      <c r="BB3046" s="139" t="s">
        <v>2836</v>
      </c>
      <c r="BC3046"/>
    </row>
    <row r="3047" spans="11:55" x14ac:dyDescent="0.4">
      <c r="K3047" s="240" t="s">
        <v>16568</v>
      </c>
      <c r="L3047" s="241" t="s">
        <v>1733</v>
      </c>
      <c r="M3047" s="241">
        <v>38</v>
      </c>
      <c r="N3047" s="241" t="s">
        <v>9007</v>
      </c>
      <c r="O3047" s="241" t="s">
        <v>13274</v>
      </c>
      <c r="P3047" s="241" t="s">
        <v>6686</v>
      </c>
      <c r="AT3047">
        <v>20</v>
      </c>
      <c r="AU3047" t="str">
        <f t="shared" si="94"/>
        <v>34000-20</v>
      </c>
      <c r="AV3047" s="121" t="str">
        <f t="shared" si="95"/>
        <v>R3-34000-58</v>
      </c>
      <c r="AW3047" s="121" t="s">
        <v>6654</v>
      </c>
      <c r="AX3047" s="121" t="s">
        <v>1935</v>
      </c>
      <c r="AY3047" s="139">
        <v>58</v>
      </c>
      <c r="AZ3047" s="139" t="s">
        <v>589</v>
      </c>
      <c r="BA3047" s="139" t="s">
        <v>6655</v>
      </c>
      <c r="BB3047" s="139" t="s">
        <v>829</v>
      </c>
      <c r="BC3047"/>
    </row>
    <row r="3048" spans="11:55" x14ac:dyDescent="0.4">
      <c r="K3048" s="240" t="s">
        <v>16569</v>
      </c>
      <c r="L3048" s="241" t="s">
        <v>1733</v>
      </c>
      <c r="M3048" s="241">
        <v>39</v>
      </c>
      <c r="N3048" s="241" t="s">
        <v>9008</v>
      </c>
      <c r="O3048" s="241" t="s">
        <v>13274</v>
      </c>
      <c r="P3048" s="241" t="s">
        <v>6686</v>
      </c>
      <c r="AT3048">
        <v>21</v>
      </c>
      <c r="AU3048" t="str">
        <f t="shared" si="94"/>
        <v>34000-21</v>
      </c>
      <c r="AV3048" s="121" t="str">
        <f t="shared" si="95"/>
        <v>R3-34000-59</v>
      </c>
      <c r="AW3048" s="121" t="s">
        <v>6654</v>
      </c>
      <c r="AX3048" s="121" t="s">
        <v>1935</v>
      </c>
      <c r="AY3048" s="139">
        <v>59</v>
      </c>
      <c r="AZ3048" s="139" t="s">
        <v>589</v>
      </c>
      <c r="BA3048" s="139" t="s">
        <v>6655</v>
      </c>
      <c r="BB3048" s="139" t="s">
        <v>834</v>
      </c>
      <c r="BC3048"/>
    </row>
    <row r="3049" spans="11:55" x14ac:dyDescent="0.4">
      <c r="K3049" s="240" t="s">
        <v>16570</v>
      </c>
      <c r="L3049" s="241" t="s">
        <v>1733</v>
      </c>
      <c r="M3049" s="241">
        <v>40</v>
      </c>
      <c r="N3049" s="241" t="s">
        <v>9009</v>
      </c>
      <c r="O3049" s="241" t="s">
        <v>13274</v>
      </c>
      <c r="P3049" s="241" t="s">
        <v>6686</v>
      </c>
      <c r="AT3049">
        <v>22</v>
      </c>
      <c r="AU3049" t="str">
        <f t="shared" si="94"/>
        <v>34000-22</v>
      </c>
      <c r="AV3049" s="121" t="str">
        <f t="shared" si="95"/>
        <v>R3-34000-64</v>
      </c>
      <c r="AW3049" s="121" t="s">
        <v>6654</v>
      </c>
      <c r="AX3049" s="121" t="s">
        <v>1935</v>
      </c>
      <c r="AY3049" s="139">
        <v>64</v>
      </c>
      <c r="AZ3049" s="139" t="s">
        <v>589</v>
      </c>
      <c r="BA3049" s="139" t="s">
        <v>6655</v>
      </c>
      <c r="BB3049" s="139" t="s">
        <v>826</v>
      </c>
      <c r="BC3049"/>
    </row>
    <row r="3050" spans="11:55" x14ac:dyDescent="0.4">
      <c r="K3050" s="240" t="s">
        <v>16571</v>
      </c>
      <c r="L3050" s="241" t="s">
        <v>1733</v>
      </c>
      <c r="M3050" s="241">
        <v>41</v>
      </c>
      <c r="N3050" s="241" t="s">
        <v>9010</v>
      </c>
      <c r="O3050" s="241" t="s">
        <v>13274</v>
      </c>
      <c r="P3050" s="241" t="s">
        <v>6686</v>
      </c>
      <c r="AT3050">
        <v>23</v>
      </c>
      <c r="AU3050" t="str">
        <f t="shared" si="94"/>
        <v>34000-23</v>
      </c>
      <c r="AV3050" s="121" t="str">
        <f t="shared" si="95"/>
        <v>R3-34000-67</v>
      </c>
      <c r="AW3050" s="121" t="s">
        <v>6654</v>
      </c>
      <c r="AX3050" s="121" t="s">
        <v>1935</v>
      </c>
      <c r="AY3050" s="139">
        <v>67</v>
      </c>
      <c r="AZ3050" s="139" t="s">
        <v>589</v>
      </c>
      <c r="BA3050" s="139" t="s">
        <v>6655</v>
      </c>
      <c r="BB3050" s="139" t="s">
        <v>861</v>
      </c>
      <c r="BC3050"/>
    </row>
    <row r="3051" spans="11:55" x14ac:dyDescent="0.4">
      <c r="K3051" s="240" t="s">
        <v>16572</v>
      </c>
      <c r="L3051" s="241" t="s">
        <v>1733</v>
      </c>
      <c r="M3051" s="241">
        <v>42</v>
      </c>
      <c r="N3051" s="241" t="s">
        <v>9011</v>
      </c>
      <c r="O3051" s="241" t="s">
        <v>13274</v>
      </c>
      <c r="P3051" s="241" t="s">
        <v>6686</v>
      </c>
      <c r="AT3051">
        <v>24</v>
      </c>
      <c r="AU3051" t="str">
        <f t="shared" si="94"/>
        <v>34000-24</v>
      </c>
      <c r="AV3051" s="121" t="str">
        <f t="shared" si="95"/>
        <v>R3-34000-68</v>
      </c>
      <c r="AW3051" s="121" t="s">
        <v>6654</v>
      </c>
      <c r="AX3051" s="121" t="s">
        <v>1935</v>
      </c>
      <c r="AY3051" s="139">
        <v>68</v>
      </c>
      <c r="AZ3051" s="139" t="s">
        <v>589</v>
      </c>
      <c r="BA3051" s="139" t="s">
        <v>6655</v>
      </c>
      <c r="BB3051" s="139" t="s">
        <v>5423</v>
      </c>
      <c r="BC3051"/>
    </row>
    <row r="3052" spans="11:55" x14ac:dyDescent="0.4">
      <c r="K3052" s="240" t="s">
        <v>16573</v>
      </c>
      <c r="L3052" s="241" t="s">
        <v>1733</v>
      </c>
      <c r="M3052" s="241">
        <v>43</v>
      </c>
      <c r="N3052" s="241" t="s">
        <v>9012</v>
      </c>
      <c r="O3052" s="241" t="s">
        <v>13274</v>
      </c>
      <c r="P3052" s="241" t="s">
        <v>6686</v>
      </c>
      <c r="AT3052">
        <v>25</v>
      </c>
      <c r="AU3052" t="str">
        <f t="shared" si="94"/>
        <v>34000-25</v>
      </c>
      <c r="AV3052" s="121" t="str">
        <f t="shared" si="95"/>
        <v>R3-34000-69</v>
      </c>
      <c r="AW3052" s="121" t="s">
        <v>6654</v>
      </c>
      <c r="AX3052" s="121" t="s">
        <v>1935</v>
      </c>
      <c r="AY3052" s="139">
        <v>69</v>
      </c>
      <c r="AZ3052" s="139" t="s">
        <v>589</v>
      </c>
      <c r="BA3052" s="139" t="s">
        <v>6655</v>
      </c>
      <c r="BB3052" s="139" t="s">
        <v>895</v>
      </c>
      <c r="BC3052"/>
    </row>
    <row r="3053" spans="11:55" x14ac:dyDescent="0.4">
      <c r="K3053" s="240" t="s">
        <v>16574</v>
      </c>
      <c r="L3053" s="241" t="s">
        <v>1734</v>
      </c>
      <c r="M3053" s="241">
        <v>1</v>
      </c>
      <c r="N3053" s="241" t="s">
        <v>9013</v>
      </c>
      <c r="O3053" s="241" t="s">
        <v>13273</v>
      </c>
      <c r="P3053" s="241" t="s">
        <v>6686</v>
      </c>
      <c r="AT3053">
        <v>26</v>
      </c>
      <c r="AU3053" t="str">
        <f t="shared" si="94"/>
        <v>34000-26</v>
      </c>
      <c r="AV3053" s="121" t="str">
        <f t="shared" si="95"/>
        <v>R3-34000-70</v>
      </c>
      <c r="AW3053" s="121" t="s">
        <v>6654</v>
      </c>
      <c r="AX3053" s="121" t="s">
        <v>1935</v>
      </c>
      <c r="AY3053" s="139">
        <v>70</v>
      </c>
      <c r="AZ3053" s="139" t="s">
        <v>589</v>
      </c>
      <c r="BA3053" s="139" t="s">
        <v>6655</v>
      </c>
      <c r="BB3053" s="139" t="s">
        <v>5424</v>
      </c>
      <c r="BC3053"/>
    </row>
    <row r="3054" spans="11:55" x14ac:dyDescent="0.4">
      <c r="K3054" s="240" t="s">
        <v>16575</v>
      </c>
      <c r="L3054" s="241" t="s">
        <v>1734</v>
      </c>
      <c r="M3054" s="241">
        <v>2</v>
      </c>
      <c r="N3054" s="241" t="s">
        <v>9014</v>
      </c>
      <c r="O3054" s="241" t="s">
        <v>13273</v>
      </c>
      <c r="P3054" s="241" t="s">
        <v>6686</v>
      </c>
      <c r="AT3054">
        <v>27</v>
      </c>
      <c r="AU3054" t="str">
        <f t="shared" si="94"/>
        <v>34000-27</v>
      </c>
      <c r="AV3054" s="121" t="str">
        <f t="shared" si="95"/>
        <v>R3-34000-73</v>
      </c>
      <c r="AW3054" s="121" t="s">
        <v>6654</v>
      </c>
      <c r="AX3054" s="121" t="s">
        <v>1935</v>
      </c>
      <c r="AY3054" s="139">
        <v>73</v>
      </c>
      <c r="AZ3054" s="139" t="s">
        <v>589</v>
      </c>
      <c r="BA3054" s="139" t="s">
        <v>6655</v>
      </c>
      <c r="BB3054" s="139" t="s">
        <v>5426</v>
      </c>
      <c r="BC3054"/>
    </row>
    <row r="3055" spans="11:55" x14ac:dyDescent="0.4">
      <c r="K3055" s="240" t="s">
        <v>16576</v>
      </c>
      <c r="L3055" s="241" t="s">
        <v>1734</v>
      </c>
      <c r="M3055" s="241">
        <v>3</v>
      </c>
      <c r="N3055" s="241" t="s">
        <v>9015</v>
      </c>
      <c r="O3055" s="241" t="s">
        <v>13273</v>
      </c>
      <c r="P3055" s="241" t="s">
        <v>2147</v>
      </c>
      <c r="AT3055">
        <v>28</v>
      </c>
      <c r="AU3055" t="str">
        <f t="shared" si="94"/>
        <v>34000-28</v>
      </c>
      <c r="AV3055" s="121" t="str">
        <f t="shared" si="95"/>
        <v>R3-34000-75</v>
      </c>
      <c r="AW3055" s="121" t="s">
        <v>6654</v>
      </c>
      <c r="AX3055" s="121" t="s">
        <v>1935</v>
      </c>
      <c r="AY3055" s="139">
        <v>75</v>
      </c>
      <c r="AZ3055" s="139" t="s">
        <v>589</v>
      </c>
      <c r="BA3055" s="139" t="s">
        <v>6655</v>
      </c>
      <c r="BB3055" s="139" t="s">
        <v>5427</v>
      </c>
      <c r="BC3055"/>
    </row>
    <row r="3056" spans="11:55" x14ac:dyDescent="0.4">
      <c r="K3056" s="240" t="s">
        <v>16577</v>
      </c>
      <c r="L3056" s="241" t="s">
        <v>1734</v>
      </c>
      <c r="M3056" s="241">
        <v>4</v>
      </c>
      <c r="N3056" s="241" t="s">
        <v>9016</v>
      </c>
      <c r="O3056" s="241" t="s">
        <v>13274</v>
      </c>
      <c r="P3056" s="241" t="s">
        <v>6686</v>
      </c>
      <c r="AT3056">
        <v>29</v>
      </c>
      <c r="AU3056" t="str">
        <f t="shared" si="94"/>
        <v>34000-29</v>
      </c>
      <c r="AV3056" s="121" t="str">
        <f t="shared" si="95"/>
        <v>R3-34000-76</v>
      </c>
      <c r="AW3056" s="121" t="s">
        <v>6654</v>
      </c>
      <c r="AX3056" s="121" t="s">
        <v>1935</v>
      </c>
      <c r="AY3056" s="139">
        <v>76</v>
      </c>
      <c r="AZ3056" s="139" t="s">
        <v>589</v>
      </c>
      <c r="BA3056" s="139" t="s">
        <v>6655</v>
      </c>
      <c r="BB3056" s="139" t="s">
        <v>838</v>
      </c>
      <c r="BC3056"/>
    </row>
    <row r="3057" spans="11:55" x14ac:dyDescent="0.4">
      <c r="K3057" s="240" t="s">
        <v>16578</v>
      </c>
      <c r="L3057" s="241" t="s">
        <v>1734</v>
      </c>
      <c r="M3057" s="241">
        <v>5</v>
      </c>
      <c r="N3057" s="241" t="s">
        <v>9017</v>
      </c>
      <c r="O3057" s="241" t="s">
        <v>13273</v>
      </c>
      <c r="P3057" s="241" t="s">
        <v>2147</v>
      </c>
      <c r="AT3057">
        <v>30</v>
      </c>
      <c r="AU3057" t="str">
        <f t="shared" si="94"/>
        <v>34000-30</v>
      </c>
      <c r="AV3057" s="121" t="str">
        <f t="shared" si="95"/>
        <v>R3-34000-79</v>
      </c>
      <c r="AW3057" s="121" t="s">
        <v>6654</v>
      </c>
      <c r="AX3057" s="121" t="s">
        <v>1935</v>
      </c>
      <c r="AY3057" s="139">
        <v>79</v>
      </c>
      <c r="AZ3057" s="139" t="s">
        <v>589</v>
      </c>
      <c r="BA3057" s="139" t="s">
        <v>6655</v>
      </c>
      <c r="BB3057" s="139" t="s">
        <v>5428</v>
      </c>
      <c r="BC3057"/>
    </row>
    <row r="3058" spans="11:55" x14ac:dyDescent="0.4">
      <c r="K3058" s="240" t="s">
        <v>16579</v>
      </c>
      <c r="L3058" s="241" t="s">
        <v>1734</v>
      </c>
      <c r="M3058" s="241">
        <v>6</v>
      </c>
      <c r="N3058" s="241" t="s">
        <v>9018</v>
      </c>
      <c r="O3058" s="241" t="s">
        <v>13274</v>
      </c>
      <c r="P3058" s="241" t="s">
        <v>6686</v>
      </c>
      <c r="AT3058">
        <v>3</v>
      </c>
      <c r="AU3058" t="str">
        <f t="shared" si="94"/>
        <v>34100-3</v>
      </c>
      <c r="AV3058" s="121" t="str">
        <f t="shared" si="95"/>
        <v>R3-34100-13</v>
      </c>
      <c r="AW3058" s="121" t="s">
        <v>6654</v>
      </c>
      <c r="AX3058" s="121" t="s">
        <v>1936</v>
      </c>
      <c r="AY3058" s="139">
        <v>13</v>
      </c>
      <c r="AZ3058" s="139" t="s">
        <v>589</v>
      </c>
      <c r="BA3058" s="139" t="s">
        <v>590</v>
      </c>
      <c r="BB3058" s="139" t="s">
        <v>5433</v>
      </c>
      <c r="BC3058"/>
    </row>
    <row r="3059" spans="11:55" x14ac:dyDescent="0.4">
      <c r="K3059" s="240" t="s">
        <v>16580</v>
      </c>
      <c r="L3059" s="241" t="s">
        <v>1734</v>
      </c>
      <c r="M3059" s="241">
        <v>7</v>
      </c>
      <c r="N3059" s="241" t="s">
        <v>9019</v>
      </c>
      <c r="O3059" s="241" t="s">
        <v>13273</v>
      </c>
      <c r="P3059" s="241" t="s">
        <v>6686</v>
      </c>
      <c r="AT3059">
        <v>4</v>
      </c>
      <c r="AU3059" t="str">
        <f t="shared" si="94"/>
        <v>34100-4</v>
      </c>
      <c r="AV3059" s="121" t="str">
        <f t="shared" si="95"/>
        <v>R3-34100-14</v>
      </c>
      <c r="AW3059" s="121" t="s">
        <v>6654</v>
      </c>
      <c r="AX3059" s="121" t="s">
        <v>1936</v>
      </c>
      <c r="AY3059" s="139">
        <v>14</v>
      </c>
      <c r="AZ3059" s="139" t="s">
        <v>589</v>
      </c>
      <c r="BA3059" s="139" t="s">
        <v>590</v>
      </c>
      <c r="BB3059" s="139" t="s">
        <v>5434</v>
      </c>
      <c r="BC3059"/>
    </row>
    <row r="3060" spans="11:55" x14ac:dyDescent="0.4">
      <c r="K3060" s="240" t="s">
        <v>16581</v>
      </c>
      <c r="L3060" s="241" t="s">
        <v>1734</v>
      </c>
      <c r="M3060" s="241">
        <v>8</v>
      </c>
      <c r="N3060" s="241" t="s">
        <v>9020</v>
      </c>
      <c r="O3060" s="241" t="s">
        <v>13274</v>
      </c>
      <c r="P3060" s="241" t="s">
        <v>6686</v>
      </c>
      <c r="AT3060">
        <v>5</v>
      </c>
      <c r="AU3060" t="str">
        <f t="shared" si="94"/>
        <v>34100-5</v>
      </c>
      <c r="AV3060" s="121" t="str">
        <f t="shared" si="95"/>
        <v>R3-34100-15</v>
      </c>
      <c r="AW3060" s="121" t="s">
        <v>6654</v>
      </c>
      <c r="AX3060" s="121" t="s">
        <v>1936</v>
      </c>
      <c r="AY3060" s="139">
        <v>15</v>
      </c>
      <c r="AZ3060" s="139" t="s">
        <v>589</v>
      </c>
      <c r="BA3060" s="139" t="s">
        <v>590</v>
      </c>
      <c r="BB3060" s="139" t="s">
        <v>5435</v>
      </c>
      <c r="BC3060"/>
    </row>
    <row r="3061" spans="11:55" x14ac:dyDescent="0.4">
      <c r="K3061" s="240" t="s">
        <v>16582</v>
      </c>
      <c r="L3061" s="241" t="s">
        <v>1734</v>
      </c>
      <c r="M3061" s="241">
        <v>9</v>
      </c>
      <c r="N3061" s="241" t="s">
        <v>4349</v>
      </c>
      <c r="O3061" s="241" t="s">
        <v>13273</v>
      </c>
      <c r="P3061" s="241" t="s">
        <v>2143</v>
      </c>
      <c r="AT3061">
        <v>6</v>
      </c>
      <c r="AU3061" t="str">
        <f t="shared" si="94"/>
        <v>34100-6</v>
      </c>
      <c r="AV3061" s="121" t="str">
        <f t="shared" si="95"/>
        <v>R3-34100-16</v>
      </c>
      <c r="AW3061" s="121" t="s">
        <v>6654</v>
      </c>
      <c r="AX3061" s="121" t="s">
        <v>1936</v>
      </c>
      <c r="AY3061" s="139">
        <v>16</v>
      </c>
      <c r="AZ3061" s="139" t="s">
        <v>589</v>
      </c>
      <c r="BA3061" s="139" t="s">
        <v>590</v>
      </c>
      <c r="BB3061" s="139" t="s">
        <v>5436</v>
      </c>
      <c r="BC3061"/>
    </row>
    <row r="3062" spans="11:55" x14ac:dyDescent="0.4">
      <c r="K3062" s="240" t="s">
        <v>16583</v>
      </c>
      <c r="L3062" s="241" t="s">
        <v>1734</v>
      </c>
      <c r="M3062" s="241">
        <v>10</v>
      </c>
      <c r="N3062" s="241" t="s">
        <v>9021</v>
      </c>
      <c r="O3062" s="241" t="s">
        <v>13273</v>
      </c>
      <c r="P3062" s="241" t="s">
        <v>6686</v>
      </c>
      <c r="AT3062">
        <v>7</v>
      </c>
      <c r="AU3062" t="str">
        <f t="shared" si="94"/>
        <v>34100-7</v>
      </c>
      <c r="AV3062" s="121" t="str">
        <f t="shared" si="95"/>
        <v>R3-34100-17</v>
      </c>
      <c r="AW3062" s="121" t="s">
        <v>6654</v>
      </c>
      <c r="AX3062" s="121" t="s">
        <v>1936</v>
      </c>
      <c r="AY3062" s="139">
        <v>17</v>
      </c>
      <c r="AZ3062" s="139" t="s">
        <v>589</v>
      </c>
      <c r="BA3062" s="139" t="s">
        <v>590</v>
      </c>
      <c r="BB3062" s="139" t="s">
        <v>5437</v>
      </c>
      <c r="BC3062"/>
    </row>
    <row r="3063" spans="11:55" x14ac:dyDescent="0.4">
      <c r="K3063" s="240" t="s">
        <v>16584</v>
      </c>
      <c r="L3063" s="241" t="s">
        <v>1734</v>
      </c>
      <c r="M3063" s="241">
        <v>11</v>
      </c>
      <c r="N3063" s="241" t="s">
        <v>9022</v>
      </c>
      <c r="O3063" s="241" t="s">
        <v>13273</v>
      </c>
      <c r="P3063" s="241" t="s">
        <v>6686</v>
      </c>
      <c r="AT3063">
        <v>8</v>
      </c>
      <c r="AU3063" t="str">
        <f t="shared" si="94"/>
        <v>34100-8</v>
      </c>
      <c r="AV3063" s="121" t="str">
        <f t="shared" si="95"/>
        <v>R3-34100-18</v>
      </c>
      <c r="AW3063" s="121" t="s">
        <v>6654</v>
      </c>
      <c r="AX3063" s="121" t="s">
        <v>1936</v>
      </c>
      <c r="AY3063" s="139">
        <v>18</v>
      </c>
      <c r="AZ3063" s="139" t="s">
        <v>589</v>
      </c>
      <c r="BA3063" s="139" t="s">
        <v>590</v>
      </c>
      <c r="BB3063" s="139" t="s">
        <v>4986</v>
      </c>
      <c r="BC3063"/>
    </row>
    <row r="3064" spans="11:55" x14ac:dyDescent="0.4">
      <c r="K3064" s="240" t="s">
        <v>16585</v>
      </c>
      <c r="L3064" s="241" t="s">
        <v>1734</v>
      </c>
      <c r="M3064" s="241">
        <v>12</v>
      </c>
      <c r="N3064" s="241" t="s">
        <v>6940</v>
      </c>
      <c r="O3064" s="241" t="s">
        <v>13273</v>
      </c>
      <c r="P3064" s="241" t="s">
        <v>6686</v>
      </c>
      <c r="AT3064">
        <v>9</v>
      </c>
      <c r="AU3064" t="str">
        <f t="shared" si="94"/>
        <v>34100-9</v>
      </c>
      <c r="AV3064" s="121" t="str">
        <f t="shared" si="95"/>
        <v>R3-34100-19</v>
      </c>
      <c r="AW3064" s="121" t="s">
        <v>6654</v>
      </c>
      <c r="AX3064" s="121" t="s">
        <v>1936</v>
      </c>
      <c r="AY3064" s="139">
        <v>19</v>
      </c>
      <c r="AZ3064" s="139" t="s">
        <v>589</v>
      </c>
      <c r="BA3064" s="139" t="s">
        <v>590</v>
      </c>
      <c r="BB3064" s="139" t="s">
        <v>5438</v>
      </c>
      <c r="BC3064"/>
    </row>
    <row r="3065" spans="11:55" x14ac:dyDescent="0.4">
      <c r="K3065" s="240" t="s">
        <v>16586</v>
      </c>
      <c r="L3065" s="241" t="s">
        <v>1734</v>
      </c>
      <c r="M3065" s="241">
        <v>13</v>
      </c>
      <c r="N3065" s="241" t="s">
        <v>863</v>
      </c>
      <c r="O3065" s="241" t="s">
        <v>13273</v>
      </c>
      <c r="P3065" s="241" t="s">
        <v>6688</v>
      </c>
      <c r="AT3065">
        <v>10</v>
      </c>
      <c r="AU3065" t="str">
        <f t="shared" si="94"/>
        <v>34100-10</v>
      </c>
      <c r="AV3065" s="121" t="str">
        <f t="shared" si="95"/>
        <v>R3-34100-20</v>
      </c>
      <c r="AW3065" s="121" t="s">
        <v>6654</v>
      </c>
      <c r="AX3065" s="121" t="s">
        <v>1936</v>
      </c>
      <c r="AY3065" s="139">
        <v>20</v>
      </c>
      <c r="AZ3065" s="139" t="s">
        <v>589</v>
      </c>
      <c r="BA3065" s="139" t="s">
        <v>590</v>
      </c>
      <c r="BB3065" s="139" t="s">
        <v>5430</v>
      </c>
      <c r="BC3065"/>
    </row>
    <row r="3066" spans="11:55" x14ac:dyDescent="0.4">
      <c r="K3066" s="240" t="s">
        <v>16587</v>
      </c>
      <c r="L3066" s="241" t="s">
        <v>1734</v>
      </c>
      <c r="M3066" s="241">
        <v>14</v>
      </c>
      <c r="N3066" s="241" t="s">
        <v>832</v>
      </c>
      <c r="O3066" s="241" t="s">
        <v>13273</v>
      </c>
      <c r="P3066" s="241" t="s">
        <v>6688</v>
      </c>
      <c r="AT3066">
        <v>11</v>
      </c>
      <c r="AU3066" t="str">
        <f t="shared" si="94"/>
        <v>34100-11</v>
      </c>
      <c r="AV3066" s="121" t="str">
        <f t="shared" si="95"/>
        <v>R3-34100-21</v>
      </c>
      <c r="AW3066" s="121" t="s">
        <v>6654</v>
      </c>
      <c r="AX3066" s="121" t="s">
        <v>1936</v>
      </c>
      <c r="AY3066" s="139">
        <v>21</v>
      </c>
      <c r="AZ3066" s="139" t="s">
        <v>589</v>
      </c>
      <c r="BA3066" s="139" t="s">
        <v>590</v>
      </c>
      <c r="BB3066" s="139" t="s">
        <v>5439</v>
      </c>
      <c r="BC3066"/>
    </row>
    <row r="3067" spans="11:55" x14ac:dyDescent="0.4">
      <c r="K3067" s="240" t="s">
        <v>16588</v>
      </c>
      <c r="L3067" s="241" t="s">
        <v>1734</v>
      </c>
      <c r="M3067" s="241">
        <v>15</v>
      </c>
      <c r="N3067" s="241" t="s">
        <v>844</v>
      </c>
      <c r="O3067" s="241" t="s">
        <v>13273</v>
      </c>
      <c r="P3067" s="241" t="s">
        <v>6688</v>
      </c>
      <c r="AT3067">
        <v>12</v>
      </c>
      <c r="AU3067" t="str">
        <f t="shared" si="94"/>
        <v>34100-12</v>
      </c>
      <c r="AV3067" s="121" t="str">
        <f t="shared" si="95"/>
        <v>R3-34100-22</v>
      </c>
      <c r="AW3067" s="121" t="s">
        <v>6654</v>
      </c>
      <c r="AX3067" s="121" t="s">
        <v>1936</v>
      </c>
      <c r="AY3067" s="139">
        <v>22</v>
      </c>
      <c r="AZ3067" s="139" t="s">
        <v>589</v>
      </c>
      <c r="BA3067" s="139" t="s">
        <v>590</v>
      </c>
      <c r="BB3067" s="139" t="s">
        <v>5440</v>
      </c>
      <c r="BC3067"/>
    </row>
    <row r="3068" spans="11:55" x14ac:dyDescent="0.4">
      <c r="K3068" s="240" t="s">
        <v>16589</v>
      </c>
      <c r="L3068" s="241" t="s">
        <v>1734</v>
      </c>
      <c r="M3068" s="241">
        <v>16</v>
      </c>
      <c r="N3068" s="241" t="s">
        <v>829</v>
      </c>
      <c r="O3068" s="241" t="s">
        <v>13273</v>
      </c>
      <c r="P3068" s="241" t="s">
        <v>6688</v>
      </c>
      <c r="AT3068">
        <v>13</v>
      </c>
      <c r="AU3068" t="str">
        <f t="shared" si="94"/>
        <v>34100-13</v>
      </c>
      <c r="AV3068" s="121" t="str">
        <f t="shared" si="95"/>
        <v>R3-34100-35</v>
      </c>
      <c r="AW3068" s="121" t="s">
        <v>6654</v>
      </c>
      <c r="AX3068" s="121" t="s">
        <v>1936</v>
      </c>
      <c r="AY3068" s="139">
        <v>35</v>
      </c>
      <c r="AZ3068" s="139" t="s">
        <v>589</v>
      </c>
      <c r="BA3068" s="139" t="s">
        <v>590</v>
      </c>
      <c r="BB3068" s="139" t="s">
        <v>5429</v>
      </c>
      <c r="BC3068"/>
    </row>
    <row r="3069" spans="11:55" x14ac:dyDescent="0.4">
      <c r="K3069" s="240" t="s">
        <v>16590</v>
      </c>
      <c r="L3069" s="241" t="s">
        <v>1735</v>
      </c>
      <c r="M3069" s="241">
        <v>1</v>
      </c>
      <c r="N3069" s="241" t="s">
        <v>9023</v>
      </c>
      <c r="O3069" s="241" t="s">
        <v>13273</v>
      </c>
      <c r="P3069" s="241" t="s">
        <v>6880</v>
      </c>
      <c r="AT3069">
        <v>14</v>
      </c>
      <c r="AU3069" t="str">
        <f t="shared" si="94"/>
        <v>34100-14</v>
      </c>
      <c r="AV3069" s="121" t="str">
        <f t="shared" si="95"/>
        <v>R3-34100-43</v>
      </c>
      <c r="AW3069" s="121" t="s">
        <v>6654</v>
      </c>
      <c r="AX3069" s="121" t="s">
        <v>1936</v>
      </c>
      <c r="AY3069" s="139">
        <v>43</v>
      </c>
      <c r="AZ3069" s="139" t="s">
        <v>589</v>
      </c>
      <c r="BA3069" s="139" t="s">
        <v>590</v>
      </c>
      <c r="BB3069" s="139" t="s">
        <v>5441</v>
      </c>
      <c r="BC3069"/>
    </row>
    <row r="3070" spans="11:55" x14ac:dyDescent="0.4">
      <c r="K3070" s="240" t="s">
        <v>16591</v>
      </c>
      <c r="L3070" s="241" t="s">
        <v>1735</v>
      </c>
      <c r="M3070" s="241">
        <v>2</v>
      </c>
      <c r="N3070" s="241" t="s">
        <v>9024</v>
      </c>
      <c r="O3070" s="241" t="s">
        <v>13273</v>
      </c>
      <c r="P3070" s="241" t="s">
        <v>6880</v>
      </c>
      <c r="AT3070">
        <v>2</v>
      </c>
      <c r="AU3070" t="str">
        <f t="shared" si="94"/>
        <v>34202-2</v>
      </c>
      <c r="AV3070" s="121" t="str">
        <f t="shared" si="95"/>
        <v>R3-34202-25</v>
      </c>
      <c r="AW3070" s="121" t="s">
        <v>6654</v>
      </c>
      <c r="AX3070" s="121" t="s">
        <v>1937</v>
      </c>
      <c r="AY3070" s="139">
        <v>25</v>
      </c>
      <c r="AZ3070" s="139" t="s">
        <v>589</v>
      </c>
      <c r="BA3070" s="139" t="s">
        <v>591</v>
      </c>
      <c r="BB3070" s="139" t="s">
        <v>5443</v>
      </c>
      <c r="BC3070"/>
    </row>
    <row r="3071" spans="11:55" x14ac:dyDescent="0.4">
      <c r="K3071" s="240" t="s">
        <v>16592</v>
      </c>
      <c r="L3071" s="241" t="s">
        <v>1735</v>
      </c>
      <c r="M3071" s="241">
        <v>3</v>
      </c>
      <c r="N3071" s="241" t="s">
        <v>9025</v>
      </c>
      <c r="O3071" s="241" t="s">
        <v>13273</v>
      </c>
      <c r="P3071" s="241" t="s">
        <v>6880</v>
      </c>
      <c r="AT3071">
        <v>1</v>
      </c>
      <c r="AU3071" t="str">
        <f t="shared" si="94"/>
        <v>34204-1</v>
      </c>
      <c r="AV3071" s="121" t="str">
        <f t="shared" si="95"/>
        <v>R3-34204-6</v>
      </c>
      <c r="AW3071" s="121" t="s">
        <v>6654</v>
      </c>
      <c r="AX3071" s="121" t="s">
        <v>1939</v>
      </c>
      <c r="AY3071" s="139">
        <v>6</v>
      </c>
      <c r="AZ3071" s="139" t="s">
        <v>589</v>
      </c>
      <c r="BA3071" s="139" t="s">
        <v>593</v>
      </c>
      <c r="BB3071" s="139" t="s">
        <v>5445</v>
      </c>
      <c r="BC3071"/>
    </row>
    <row r="3072" spans="11:55" x14ac:dyDescent="0.4">
      <c r="K3072" s="240" t="s">
        <v>16593</v>
      </c>
      <c r="L3072" s="241" t="s">
        <v>1735</v>
      </c>
      <c r="M3072" s="241">
        <v>4</v>
      </c>
      <c r="N3072" s="241" t="s">
        <v>9026</v>
      </c>
      <c r="O3072" s="241" t="s">
        <v>13273</v>
      </c>
      <c r="P3072" s="241" t="s">
        <v>6880</v>
      </c>
      <c r="AT3072">
        <v>2</v>
      </c>
      <c r="AU3072" t="str">
        <f t="shared" si="94"/>
        <v>34204-2</v>
      </c>
      <c r="AV3072" s="121" t="str">
        <f t="shared" si="95"/>
        <v>R3-34204-8</v>
      </c>
      <c r="AW3072" s="121" t="s">
        <v>6654</v>
      </c>
      <c r="AX3072" s="121" t="s">
        <v>1939</v>
      </c>
      <c r="AY3072" s="139">
        <v>8</v>
      </c>
      <c r="AZ3072" s="139" t="s">
        <v>589</v>
      </c>
      <c r="BA3072" s="139" t="s">
        <v>593</v>
      </c>
      <c r="BB3072" s="139" t="s">
        <v>5446</v>
      </c>
      <c r="BC3072"/>
    </row>
    <row r="3073" spans="11:55" x14ac:dyDescent="0.4">
      <c r="K3073" s="240" t="s">
        <v>16594</v>
      </c>
      <c r="L3073" s="241" t="s">
        <v>1735</v>
      </c>
      <c r="M3073" s="241">
        <v>5</v>
      </c>
      <c r="N3073" s="241" t="s">
        <v>9027</v>
      </c>
      <c r="O3073" s="241" t="s">
        <v>13273</v>
      </c>
      <c r="P3073" s="241" t="s">
        <v>2144</v>
      </c>
      <c r="AT3073">
        <v>3</v>
      </c>
      <c r="AU3073" t="str">
        <f t="shared" si="94"/>
        <v>34204-3</v>
      </c>
      <c r="AV3073" s="121" t="str">
        <f t="shared" si="95"/>
        <v>R3-34204-10</v>
      </c>
      <c r="AW3073" s="121" t="s">
        <v>6654</v>
      </c>
      <c r="AX3073" s="121" t="s">
        <v>1939</v>
      </c>
      <c r="AY3073" s="139">
        <v>10</v>
      </c>
      <c r="AZ3073" s="139" t="s">
        <v>589</v>
      </c>
      <c r="BA3073" s="139" t="s">
        <v>593</v>
      </c>
      <c r="BB3073" s="139" t="s">
        <v>5447</v>
      </c>
      <c r="BC3073"/>
    </row>
    <row r="3074" spans="11:55" x14ac:dyDescent="0.4">
      <c r="K3074" s="240" t="s">
        <v>16595</v>
      </c>
      <c r="L3074" s="241" t="s">
        <v>1735</v>
      </c>
      <c r="M3074" s="241">
        <v>6</v>
      </c>
      <c r="N3074" s="241" t="s">
        <v>9028</v>
      </c>
      <c r="O3074" s="241" t="s">
        <v>13274</v>
      </c>
      <c r="P3074" s="241" t="s">
        <v>6880</v>
      </c>
      <c r="AT3074">
        <v>4</v>
      </c>
      <c r="AU3074" t="str">
        <f t="shared" si="94"/>
        <v>34204-4</v>
      </c>
      <c r="AV3074" s="121" t="str">
        <f t="shared" si="95"/>
        <v>R3-34204-11</v>
      </c>
      <c r="AW3074" s="121" t="s">
        <v>6654</v>
      </c>
      <c r="AX3074" s="121" t="s">
        <v>1939</v>
      </c>
      <c r="AY3074" s="139">
        <v>11</v>
      </c>
      <c r="AZ3074" s="139" t="s">
        <v>589</v>
      </c>
      <c r="BA3074" s="139" t="s">
        <v>593</v>
      </c>
      <c r="BB3074" s="139" t="s">
        <v>5448</v>
      </c>
      <c r="BC3074"/>
    </row>
    <row r="3075" spans="11:55" x14ac:dyDescent="0.4">
      <c r="K3075" s="240" t="s">
        <v>16596</v>
      </c>
      <c r="L3075" s="241" t="s">
        <v>1735</v>
      </c>
      <c r="M3075" s="241">
        <v>7</v>
      </c>
      <c r="N3075" s="241" t="s">
        <v>9029</v>
      </c>
      <c r="O3075" s="241" t="s">
        <v>13274</v>
      </c>
      <c r="P3075" s="241" t="s">
        <v>6880</v>
      </c>
      <c r="AT3075">
        <v>5</v>
      </c>
      <c r="AU3075" t="str">
        <f t="shared" si="94"/>
        <v>34204-5</v>
      </c>
      <c r="AV3075" s="121" t="str">
        <f t="shared" si="95"/>
        <v>R3-34204-20</v>
      </c>
      <c r="AW3075" s="121" t="s">
        <v>6654</v>
      </c>
      <c r="AX3075" s="121" t="s">
        <v>1939</v>
      </c>
      <c r="AY3075" s="139">
        <v>20</v>
      </c>
      <c r="AZ3075" s="139" t="s">
        <v>589</v>
      </c>
      <c r="BA3075" s="139" t="s">
        <v>593</v>
      </c>
      <c r="BB3075" s="139" t="s">
        <v>5449</v>
      </c>
      <c r="BC3075"/>
    </row>
    <row r="3076" spans="11:55" x14ac:dyDescent="0.4">
      <c r="K3076" s="240" t="s">
        <v>16597</v>
      </c>
      <c r="L3076" s="241" t="s">
        <v>1735</v>
      </c>
      <c r="M3076" s="241">
        <v>8</v>
      </c>
      <c r="N3076" s="241" t="s">
        <v>9030</v>
      </c>
      <c r="O3076" s="241" t="s">
        <v>13274</v>
      </c>
      <c r="P3076" s="241" t="s">
        <v>6681</v>
      </c>
      <c r="AT3076">
        <v>1</v>
      </c>
      <c r="AU3076" t="str">
        <f t="shared" ref="AU3076:AU3139" si="96">AX3076&amp;"-"&amp;AT3076</f>
        <v>34207-1</v>
      </c>
      <c r="AV3076" s="121" t="str">
        <f t="shared" ref="AV3076:AV3139" si="97">AW3076&amp;"-"&amp;AX3076&amp;"-"&amp;AY3076</f>
        <v>R3-34207-75</v>
      </c>
      <c r="AW3076" s="121" t="s">
        <v>6654</v>
      </c>
      <c r="AX3076" s="121" t="s">
        <v>1941</v>
      </c>
      <c r="AY3076" s="139">
        <v>75</v>
      </c>
      <c r="AZ3076" s="139" t="s">
        <v>589</v>
      </c>
      <c r="BA3076" s="139" t="s">
        <v>595</v>
      </c>
      <c r="BB3076" s="139" t="s">
        <v>5474</v>
      </c>
      <c r="BC3076"/>
    </row>
    <row r="3077" spans="11:55" x14ac:dyDescent="0.4">
      <c r="K3077" s="240" t="s">
        <v>16598</v>
      </c>
      <c r="L3077" s="241" t="s">
        <v>1735</v>
      </c>
      <c r="M3077" s="241">
        <v>9</v>
      </c>
      <c r="N3077" s="241" t="s">
        <v>9031</v>
      </c>
      <c r="O3077" s="241" t="s">
        <v>13274</v>
      </c>
      <c r="P3077" s="241" t="s">
        <v>6681</v>
      </c>
      <c r="AT3077">
        <v>2</v>
      </c>
      <c r="AU3077" t="str">
        <f t="shared" si="96"/>
        <v>34207-2</v>
      </c>
      <c r="AV3077" s="121" t="str">
        <f t="shared" si="97"/>
        <v>R3-34207-76</v>
      </c>
      <c r="AW3077" s="121" t="s">
        <v>6654</v>
      </c>
      <c r="AX3077" s="121" t="s">
        <v>1941</v>
      </c>
      <c r="AY3077" s="139">
        <v>76</v>
      </c>
      <c r="AZ3077" s="139" t="s">
        <v>589</v>
      </c>
      <c r="BA3077" s="139" t="s">
        <v>595</v>
      </c>
      <c r="BB3077" s="139" t="s">
        <v>5475</v>
      </c>
      <c r="BC3077"/>
    </row>
    <row r="3078" spans="11:55" x14ac:dyDescent="0.4">
      <c r="K3078" s="240" t="s">
        <v>16599</v>
      </c>
      <c r="L3078" s="241" t="s">
        <v>1735</v>
      </c>
      <c r="M3078" s="241">
        <v>10</v>
      </c>
      <c r="N3078" s="241" t="s">
        <v>9032</v>
      </c>
      <c r="O3078" s="241" t="s">
        <v>13273</v>
      </c>
      <c r="P3078" s="241" t="s">
        <v>6681</v>
      </c>
      <c r="AT3078">
        <v>3</v>
      </c>
      <c r="AU3078" t="str">
        <f t="shared" si="96"/>
        <v>34207-3</v>
      </c>
      <c r="AV3078" s="121" t="str">
        <f t="shared" si="97"/>
        <v>R3-34207-77</v>
      </c>
      <c r="AW3078" s="121" t="s">
        <v>6654</v>
      </c>
      <c r="AX3078" s="121" t="s">
        <v>1941</v>
      </c>
      <c r="AY3078" s="139">
        <v>77</v>
      </c>
      <c r="AZ3078" s="139" t="s">
        <v>589</v>
      </c>
      <c r="BA3078" s="139" t="s">
        <v>595</v>
      </c>
      <c r="BB3078" s="139" t="s">
        <v>5476</v>
      </c>
      <c r="BC3078"/>
    </row>
    <row r="3079" spans="11:55" x14ac:dyDescent="0.4">
      <c r="K3079" s="240" t="s">
        <v>16600</v>
      </c>
      <c r="L3079" s="241" t="s">
        <v>1736</v>
      </c>
      <c r="M3079" s="241">
        <v>1</v>
      </c>
      <c r="N3079" s="241" t="s">
        <v>9033</v>
      </c>
      <c r="O3079" s="241" t="s">
        <v>13273</v>
      </c>
      <c r="P3079" s="241" t="s">
        <v>2144</v>
      </c>
      <c r="AT3079">
        <v>4</v>
      </c>
      <c r="AU3079" t="str">
        <f t="shared" si="96"/>
        <v>34207-4</v>
      </c>
      <c r="AV3079" s="121" t="str">
        <f t="shared" si="97"/>
        <v>R3-34207-78</v>
      </c>
      <c r="AW3079" s="121" t="s">
        <v>6654</v>
      </c>
      <c r="AX3079" s="121" t="s">
        <v>1941</v>
      </c>
      <c r="AY3079" s="139">
        <v>78</v>
      </c>
      <c r="AZ3079" s="139" t="s">
        <v>589</v>
      </c>
      <c r="BA3079" s="139" t="s">
        <v>595</v>
      </c>
      <c r="BB3079" s="139" t="s">
        <v>5477</v>
      </c>
      <c r="BC3079"/>
    </row>
    <row r="3080" spans="11:55" x14ac:dyDescent="0.4">
      <c r="K3080" s="240" t="s">
        <v>16601</v>
      </c>
      <c r="L3080" s="241" t="s">
        <v>1736</v>
      </c>
      <c r="M3080" s="241">
        <v>2</v>
      </c>
      <c r="N3080" s="241" t="s">
        <v>9034</v>
      </c>
      <c r="O3080" s="241" t="s">
        <v>13273</v>
      </c>
      <c r="P3080" s="241" t="s">
        <v>2144</v>
      </c>
      <c r="AT3080">
        <v>5</v>
      </c>
      <c r="AU3080" t="str">
        <f t="shared" si="96"/>
        <v>34207-5</v>
      </c>
      <c r="AV3080" s="121" t="str">
        <f t="shared" si="97"/>
        <v>R3-34207-79</v>
      </c>
      <c r="AW3080" s="121" t="s">
        <v>6654</v>
      </c>
      <c r="AX3080" s="121" t="s">
        <v>1941</v>
      </c>
      <c r="AY3080" s="139">
        <v>79</v>
      </c>
      <c r="AZ3080" s="139" t="s">
        <v>589</v>
      </c>
      <c r="BA3080" s="139" t="s">
        <v>595</v>
      </c>
      <c r="BB3080" s="139" t="s">
        <v>5478</v>
      </c>
      <c r="BC3080"/>
    </row>
    <row r="3081" spans="11:55" x14ac:dyDescent="0.4">
      <c r="K3081" s="240" t="s">
        <v>16602</v>
      </c>
      <c r="L3081" s="241" t="s">
        <v>1736</v>
      </c>
      <c r="M3081" s="241">
        <v>3</v>
      </c>
      <c r="N3081" s="241" t="s">
        <v>9035</v>
      </c>
      <c r="O3081" s="241" t="s">
        <v>13273</v>
      </c>
      <c r="P3081" s="241" t="s">
        <v>2144</v>
      </c>
      <c r="AT3081">
        <v>6</v>
      </c>
      <c r="AU3081" t="str">
        <f t="shared" si="96"/>
        <v>34207-6</v>
      </c>
      <c r="AV3081" s="121" t="str">
        <f t="shared" si="97"/>
        <v>R3-34207-80</v>
      </c>
      <c r="AW3081" s="121" t="s">
        <v>6654</v>
      </c>
      <c r="AX3081" s="121" t="s">
        <v>1941</v>
      </c>
      <c r="AY3081" s="139">
        <v>80</v>
      </c>
      <c r="AZ3081" s="139" t="s">
        <v>589</v>
      </c>
      <c r="BA3081" s="139" t="s">
        <v>595</v>
      </c>
      <c r="BB3081" s="139" t="s">
        <v>5479</v>
      </c>
      <c r="BC3081"/>
    </row>
    <row r="3082" spans="11:55" x14ac:dyDescent="0.4">
      <c r="K3082" s="240" t="s">
        <v>16603</v>
      </c>
      <c r="L3082" s="241" t="s">
        <v>1736</v>
      </c>
      <c r="M3082" s="241">
        <v>4</v>
      </c>
      <c r="N3082" s="241" t="s">
        <v>4356</v>
      </c>
      <c r="O3082" s="241" t="s">
        <v>13273</v>
      </c>
      <c r="P3082" s="241" t="s">
        <v>2144</v>
      </c>
      <c r="AT3082">
        <v>7</v>
      </c>
      <c r="AU3082" t="str">
        <f t="shared" si="96"/>
        <v>34207-7</v>
      </c>
      <c r="AV3082" s="121" t="str">
        <f t="shared" si="97"/>
        <v>R3-34207-81</v>
      </c>
      <c r="AW3082" s="121" t="s">
        <v>6654</v>
      </c>
      <c r="AX3082" s="121" t="s">
        <v>1941</v>
      </c>
      <c r="AY3082" s="139">
        <v>81</v>
      </c>
      <c r="AZ3082" s="139" t="s">
        <v>589</v>
      </c>
      <c r="BA3082" s="139" t="s">
        <v>595</v>
      </c>
      <c r="BB3082" s="139" t="s">
        <v>5480</v>
      </c>
      <c r="BC3082"/>
    </row>
    <row r="3083" spans="11:55" x14ac:dyDescent="0.4">
      <c r="K3083" s="240" t="s">
        <v>16604</v>
      </c>
      <c r="L3083" s="241" t="s">
        <v>1736</v>
      </c>
      <c r="M3083" s="241">
        <v>5</v>
      </c>
      <c r="N3083" s="241" t="s">
        <v>9036</v>
      </c>
      <c r="O3083" s="241" t="s">
        <v>13273</v>
      </c>
      <c r="P3083" s="241" t="s">
        <v>2144</v>
      </c>
      <c r="AT3083">
        <v>8</v>
      </c>
      <c r="AU3083" t="str">
        <f t="shared" si="96"/>
        <v>34207-8</v>
      </c>
      <c r="AV3083" s="121" t="str">
        <f t="shared" si="97"/>
        <v>R3-34207-82</v>
      </c>
      <c r="AW3083" s="121" t="s">
        <v>6654</v>
      </c>
      <c r="AX3083" s="121" t="s">
        <v>1941</v>
      </c>
      <c r="AY3083" s="139">
        <v>82</v>
      </c>
      <c r="AZ3083" s="139" t="s">
        <v>589</v>
      </c>
      <c r="BA3083" s="139" t="s">
        <v>595</v>
      </c>
      <c r="BB3083" s="139" t="s">
        <v>5481</v>
      </c>
      <c r="BC3083"/>
    </row>
    <row r="3084" spans="11:55" x14ac:dyDescent="0.4">
      <c r="K3084" s="240" t="s">
        <v>16605</v>
      </c>
      <c r="L3084" s="241" t="s">
        <v>1736</v>
      </c>
      <c r="M3084" s="241">
        <v>6</v>
      </c>
      <c r="N3084" s="241" t="s">
        <v>2284</v>
      </c>
      <c r="O3084" s="241" t="s">
        <v>13273</v>
      </c>
      <c r="P3084" s="241" t="s">
        <v>2144</v>
      </c>
      <c r="AT3084">
        <v>9</v>
      </c>
      <c r="AU3084" t="str">
        <f t="shared" si="96"/>
        <v>34207-9</v>
      </c>
      <c r="AV3084" s="121" t="str">
        <f t="shared" si="97"/>
        <v>R3-34207-83</v>
      </c>
      <c r="AW3084" s="121" t="s">
        <v>6654</v>
      </c>
      <c r="AX3084" s="121" t="s">
        <v>1941</v>
      </c>
      <c r="AY3084" s="139">
        <v>83</v>
      </c>
      <c r="AZ3084" s="139" t="s">
        <v>589</v>
      </c>
      <c r="BA3084" s="139" t="s">
        <v>595</v>
      </c>
      <c r="BB3084" s="139" t="s">
        <v>5482</v>
      </c>
      <c r="BC3084"/>
    </row>
    <row r="3085" spans="11:55" x14ac:dyDescent="0.4">
      <c r="K3085" s="240" t="s">
        <v>16606</v>
      </c>
      <c r="L3085" s="241" t="s">
        <v>1736</v>
      </c>
      <c r="M3085" s="241">
        <v>7</v>
      </c>
      <c r="N3085" s="241" t="s">
        <v>9037</v>
      </c>
      <c r="O3085" s="241" t="s">
        <v>13273</v>
      </c>
      <c r="P3085" s="241" t="s">
        <v>2144</v>
      </c>
      <c r="AT3085">
        <v>10</v>
      </c>
      <c r="AU3085" t="str">
        <f t="shared" si="96"/>
        <v>34207-10</v>
      </c>
      <c r="AV3085" s="121" t="str">
        <f t="shared" si="97"/>
        <v>R3-34207-84</v>
      </c>
      <c r="AW3085" s="121" t="s">
        <v>6654</v>
      </c>
      <c r="AX3085" s="121" t="s">
        <v>1941</v>
      </c>
      <c r="AY3085" s="139">
        <v>84</v>
      </c>
      <c r="AZ3085" s="139" t="s">
        <v>589</v>
      </c>
      <c r="BA3085" s="139" t="s">
        <v>595</v>
      </c>
      <c r="BB3085" s="139" t="s">
        <v>5471</v>
      </c>
      <c r="BC3085"/>
    </row>
    <row r="3086" spans="11:55" x14ac:dyDescent="0.4">
      <c r="K3086" s="240" t="s">
        <v>16607</v>
      </c>
      <c r="L3086" s="241" t="s">
        <v>1736</v>
      </c>
      <c r="M3086" s="241">
        <v>8</v>
      </c>
      <c r="N3086" s="241" t="s">
        <v>9038</v>
      </c>
      <c r="O3086" s="241" t="s">
        <v>13273</v>
      </c>
      <c r="P3086" s="241" t="s">
        <v>2144</v>
      </c>
      <c r="AT3086">
        <v>11</v>
      </c>
      <c r="AU3086" t="str">
        <f t="shared" si="96"/>
        <v>34207-11</v>
      </c>
      <c r="AV3086" s="121" t="str">
        <f t="shared" si="97"/>
        <v>R3-34207-85</v>
      </c>
      <c r="AW3086" s="121" t="s">
        <v>6654</v>
      </c>
      <c r="AX3086" s="121" t="s">
        <v>1941</v>
      </c>
      <c r="AY3086" s="139">
        <v>85</v>
      </c>
      <c r="AZ3086" s="139" t="s">
        <v>589</v>
      </c>
      <c r="BA3086" s="139" t="s">
        <v>595</v>
      </c>
      <c r="BB3086" s="139" t="s">
        <v>5483</v>
      </c>
      <c r="BC3086"/>
    </row>
    <row r="3087" spans="11:55" x14ac:dyDescent="0.4">
      <c r="K3087" s="240" t="s">
        <v>16608</v>
      </c>
      <c r="L3087" s="241" t="s">
        <v>1736</v>
      </c>
      <c r="M3087" s="241">
        <v>9</v>
      </c>
      <c r="N3087" s="241" t="s">
        <v>9039</v>
      </c>
      <c r="O3087" s="241" t="s">
        <v>13273</v>
      </c>
      <c r="P3087" s="241" t="s">
        <v>2144</v>
      </c>
      <c r="AT3087">
        <v>12</v>
      </c>
      <c r="AU3087" t="str">
        <f t="shared" si="96"/>
        <v>34207-12</v>
      </c>
      <c r="AV3087" s="121" t="str">
        <f t="shared" si="97"/>
        <v>R3-34207-86</v>
      </c>
      <c r="AW3087" s="121" t="s">
        <v>6654</v>
      </c>
      <c r="AX3087" s="121" t="s">
        <v>1941</v>
      </c>
      <c r="AY3087" s="139">
        <v>86</v>
      </c>
      <c r="AZ3087" s="139" t="s">
        <v>589</v>
      </c>
      <c r="BA3087" s="139" t="s">
        <v>595</v>
      </c>
      <c r="BB3087" s="139" t="s">
        <v>5470</v>
      </c>
      <c r="BC3087"/>
    </row>
    <row r="3088" spans="11:55" x14ac:dyDescent="0.4">
      <c r="K3088" s="240" t="s">
        <v>16609</v>
      </c>
      <c r="L3088" s="241" t="s">
        <v>1736</v>
      </c>
      <c r="M3088" s="241">
        <v>10</v>
      </c>
      <c r="N3088" s="241" t="s">
        <v>4357</v>
      </c>
      <c r="O3088" s="241" t="s">
        <v>13273</v>
      </c>
      <c r="P3088" s="241" t="s">
        <v>6686</v>
      </c>
      <c r="AT3088">
        <v>13</v>
      </c>
      <c r="AU3088" t="str">
        <f t="shared" si="96"/>
        <v>34207-13</v>
      </c>
      <c r="AV3088" s="121" t="str">
        <f t="shared" si="97"/>
        <v>R3-34207-87</v>
      </c>
      <c r="AW3088" s="121" t="s">
        <v>6654</v>
      </c>
      <c r="AX3088" s="121" t="s">
        <v>1941</v>
      </c>
      <c r="AY3088" s="139">
        <v>87</v>
      </c>
      <c r="AZ3088" s="139" t="s">
        <v>589</v>
      </c>
      <c r="BA3088" s="139" t="s">
        <v>595</v>
      </c>
      <c r="BB3088" s="139" t="s">
        <v>5484</v>
      </c>
      <c r="BC3088"/>
    </row>
    <row r="3089" spans="11:55" x14ac:dyDescent="0.4">
      <c r="K3089" s="240" t="s">
        <v>16610</v>
      </c>
      <c r="L3089" s="241" t="s">
        <v>1736</v>
      </c>
      <c r="M3089" s="241">
        <v>11</v>
      </c>
      <c r="N3089" s="241" t="s">
        <v>9040</v>
      </c>
      <c r="O3089" s="241" t="s">
        <v>13273</v>
      </c>
      <c r="P3089" s="241" t="s">
        <v>6686</v>
      </c>
      <c r="AT3089">
        <v>14</v>
      </c>
      <c r="AU3089" t="str">
        <f t="shared" si="96"/>
        <v>34207-14</v>
      </c>
      <c r="AV3089" s="121" t="str">
        <f t="shared" si="97"/>
        <v>R3-34207-88</v>
      </c>
      <c r="AW3089" s="121" t="s">
        <v>6654</v>
      </c>
      <c r="AX3089" s="121" t="s">
        <v>1941</v>
      </c>
      <c r="AY3089" s="139">
        <v>88</v>
      </c>
      <c r="AZ3089" s="139" t="s">
        <v>589</v>
      </c>
      <c r="BA3089" s="139" t="s">
        <v>595</v>
      </c>
      <c r="BB3089" s="139" t="s">
        <v>5485</v>
      </c>
      <c r="BC3089"/>
    </row>
    <row r="3090" spans="11:55" x14ac:dyDescent="0.4">
      <c r="K3090" s="240" t="s">
        <v>16611</v>
      </c>
      <c r="L3090" s="241" t="s">
        <v>1736</v>
      </c>
      <c r="M3090" s="241">
        <v>12</v>
      </c>
      <c r="N3090" s="241" t="s">
        <v>9041</v>
      </c>
      <c r="O3090" s="241" t="s">
        <v>13273</v>
      </c>
      <c r="P3090" s="241" t="s">
        <v>6686</v>
      </c>
      <c r="AT3090">
        <v>15</v>
      </c>
      <c r="AU3090" t="str">
        <f t="shared" si="96"/>
        <v>34207-15</v>
      </c>
      <c r="AV3090" s="121" t="str">
        <f t="shared" si="97"/>
        <v>R3-34207-89</v>
      </c>
      <c r="AW3090" s="121" t="s">
        <v>6654</v>
      </c>
      <c r="AX3090" s="121" t="s">
        <v>1941</v>
      </c>
      <c r="AY3090" s="139">
        <v>89</v>
      </c>
      <c r="AZ3090" s="139" t="s">
        <v>589</v>
      </c>
      <c r="BA3090" s="139" t="s">
        <v>595</v>
      </c>
      <c r="BB3090" s="139" t="s">
        <v>5486</v>
      </c>
      <c r="BC3090"/>
    </row>
    <row r="3091" spans="11:55" x14ac:dyDescent="0.4">
      <c r="K3091" s="240" t="s">
        <v>16612</v>
      </c>
      <c r="L3091" s="241" t="s">
        <v>1736</v>
      </c>
      <c r="M3091" s="241">
        <v>13</v>
      </c>
      <c r="N3091" s="241" t="s">
        <v>9042</v>
      </c>
      <c r="O3091" s="241" t="s">
        <v>13273</v>
      </c>
      <c r="P3091" s="241" t="s">
        <v>6686</v>
      </c>
      <c r="AT3091">
        <v>16</v>
      </c>
      <c r="AU3091" t="str">
        <f t="shared" si="96"/>
        <v>34207-16</v>
      </c>
      <c r="AV3091" s="121" t="str">
        <f t="shared" si="97"/>
        <v>R3-34207-90</v>
      </c>
      <c r="AW3091" s="121" t="s">
        <v>6654</v>
      </c>
      <c r="AX3091" s="121" t="s">
        <v>1941</v>
      </c>
      <c r="AY3091" s="139">
        <v>90</v>
      </c>
      <c r="AZ3091" s="139" t="s">
        <v>589</v>
      </c>
      <c r="BA3091" s="139" t="s">
        <v>595</v>
      </c>
      <c r="BB3091" s="139" t="s">
        <v>5487</v>
      </c>
      <c r="BC3091"/>
    </row>
    <row r="3092" spans="11:55" x14ac:dyDescent="0.4">
      <c r="K3092" s="240" t="s">
        <v>16613</v>
      </c>
      <c r="L3092" s="241" t="s">
        <v>1736</v>
      </c>
      <c r="M3092" s="241">
        <v>14</v>
      </c>
      <c r="N3092" s="241" t="s">
        <v>9043</v>
      </c>
      <c r="O3092" s="241" t="s">
        <v>13273</v>
      </c>
      <c r="P3092" s="241" t="s">
        <v>2144</v>
      </c>
      <c r="AT3092">
        <v>17</v>
      </c>
      <c r="AU3092" t="str">
        <f t="shared" si="96"/>
        <v>34207-17</v>
      </c>
      <c r="AV3092" s="121" t="str">
        <f t="shared" si="97"/>
        <v>R3-34207-91</v>
      </c>
      <c r="AW3092" s="121" t="s">
        <v>6654</v>
      </c>
      <c r="AX3092" s="121" t="s">
        <v>1941</v>
      </c>
      <c r="AY3092" s="139">
        <v>91</v>
      </c>
      <c r="AZ3092" s="139" t="s">
        <v>589</v>
      </c>
      <c r="BA3092" s="139" t="s">
        <v>595</v>
      </c>
      <c r="BB3092" s="139" t="s">
        <v>5488</v>
      </c>
      <c r="BC3092"/>
    </row>
    <row r="3093" spans="11:55" x14ac:dyDescent="0.4">
      <c r="K3093" s="240" t="s">
        <v>16614</v>
      </c>
      <c r="L3093" s="241" t="s">
        <v>1736</v>
      </c>
      <c r="M3093" s="241">
        <v>15</v>
      </c>
      <c r="N3093" s="241" t="s">
        <v>9044</v>
      </c>
      <c r="O3093" s="241" t="s">
        <v>13274</v>
      </c>
      <c r="P3093" s="241" t="s">
        <v>6686</v>
      </c>
      <c r="AT3093">
        <v>18</v>
      </c>
      <c r="AU3093" t="str">
        <f t="shared" si="96"/>
        <v>34207-18</v>
      </c>
      <c r="AV3093" s="121" t="str">
        <f t="shared" si="97"/>
        <v>R3-34207-92</v>
      </c>
      <c r="AW3093" s="121" t="s">
        <v>6654</v>
      </c>
      <c r="AX3093" s="121" t="s">
        <v>1941</v>
      </c>
      <c r="AY3093" s="139">
        <v>92</v>
      </c>
      <c r="AZ3093" s="139" t="s">
        <v>589</v>
      </c>
      <c r="BA3093" s="139" t="s">
        <v>595</v>
      </c>
      <c r="BB3093" s="139" t="s">
        <v>5489</v>
      </c>
      <c r="BC3093"/>
    </row>
    <row r="3094" spans="11:55" x14ac:dyDescent="0.4">
      <c r="K3094" s="240" t="s">
        <v>16615</v>
      </c>
      <c r="L3094" s="241" t="s">
        <v>1736</v>
      </c>
      <c r="M3094" s="241">
        <v>16</v>
      </c>
      <c r="N3094" s="241" t="s">
        <v>9045</v>
      </c>
      <c r="O3094" s="241" t="s">
        <v>13274</v>
      </c>
      <c r="P3094" s="241" t="s">
        <v>6880</v>
      </c>
      <c r="AT3094">
        <v>19</v>
      </c>
      <c r="AU3094" t="str">
        <f t="shared" si="96"/>
        <v>34207-19</v>
      </c>
      <c r="AV3094" s="121" t="str">
        <f t="shared" si="97"/>
        <v>R3-34207-93</v>
      </c>
      <c r="AW3094" s="121" t="s">
        <v>6654</v>
      </c>
      <c r="AX3094" s="121" t="s">
        <v>1941</v>
      </c>
      <c r="AY3094" s="139">
        <v>93</v>
      </c>
      <c r="AZ3094" s="139" t="s">
        <v>589</v>
      </c>
      <c r="BA3094" s="139" t="s">
        <v>595</v>
      </c>
      <c r="BB3094" s="139" t="s">
        <v>5490</v>
      </c>
      <c r="BC3094"/>
    </row>
    <row r="3095" spans="11:55" x14ac:dyDescent="0.4">
      <c r="K3095" s="240" t="s">
        <v>16616</v>
      </c>
      <c r="L3095" s="241" t="s">
        <v>1736</v>
      </c>
      <c r="M3095" s="241">
        <v>17</v>
      </c>
      <c r="N3095" s="241" t="s">
        <v>9046</v>
      </c>
      <c r="O3095" s="241" t="s">
        <v>13274</v>
      </c>
      <c r="P3095" s="241" t="s">
        <v>6880</v>
      </c>
      <c r="AT3095">
        <v>20</v>
      </c>
      <c r="AU3095" t="str">
        <f t="shared" si="96"/>
        <v>34207-20</v>
      </c>
      <c r="AV3095" s="121" t="str">
        <f t="shared" si="97"/>
        <v>R3-34207-94</v>
      </c>
      <c r="AW3095" s="121" t="s">
        <v>6654</v>
      </c>
      <c r="AX3095" s="121" t="s">
        <v>1941</v>
      </c>
      <c r="AY3095" s="139">
        <v>94</v>
      </c>
      <c r="AZ3095" s="139" t="s">
        <v>589</v>
      </c>
      <c r="BA3095" s="139" t="s">
        <v>595</v>
      </c>
      <c r="BB3095" s="139" t="s">
        <v>5491</v>
      </c>
      <c r="BC3095"/>
    </row>
    <row r="3096" spans="11:55" x14ac:dyDescent="0.4">
      <c r="K3096" s="240" t="s">
        <v>16617</v>
      </c>
      <c r="L3096" s="241" t="s">
        <v>1736</v>
      </c>
      <c r="M3096" s="241">
        <v>18</v>
      </c>
      <c r="N3096" s="241" t="s">
        <v>9047</v>
      </c>
      <c r="O3096" s="241" t="s">
        <v>13274</v>
      </c>
      <c r="P3096" s="241" t="s">
        <v>6880</v>
      </c>
      <c r="AT3096">
        <v>21</v>
      </c>
      <c r="AU3096" t="str">
        <f t="shared" si="96"/>
        <v>34207-21</v>
      </c>
      <c r="AV3096" s="121" t="str">
        <f t="shared" si="97"/>
        <v>R3-34207-95</v>
      </c>
      <c r="AW3096" s="121" t="s">
        <v>6654</v>
      </c>
      <c r="AX3096" s="121" t="s">
        <v>1941</v>
      </c>
      <c r="AY3096" s="139">
        <v>95</v>
      </c>
      <c r="AZ3096" s="139" t="s">
        <v>589</v>
      </c>
      <c r="BA3096" s="139" t="s">
        <v>595</v>
      </c>
      <c r="BB3096" s="139" t="s">
        <v>5472</v>
      </c>
      <c r="BC3096"/>
    </row>
    <row r="3097" spans="11:55" x14ac:dyDescent="0.4">
      <c r="K3097" s="240" t="s">
        <v>16618</v>
      </c>
      <c r="L3097" s="241" t="s">
        <v>1736</v>
      </c>
      <c r="M3097" s="241">
        <v>19</v>
      </c>
      <c r="N3097" s="241" t="s">
        <v>3308</v>
      </c>
      <c r="O3097" s="241" t="s">
        <v>13273</v>
      </c>
      <c r="P3097" s="241" t="s">
        <v>2144</v>
      </c>
      <c r="AT3097">
        <v>22</v>
      </c>
      <c r="AU3097" t="str">
        <f t="shared" si="96"/>
        <v>34207-22</v>
      </c>
      <c r="AV3097" s="121" t="str">
        <f t="shared" si="97"/>
        <v>R3-34207-96</v>
      </c>
      <c r="AW3097" s="121" t="s">
        <v>6654</v>
      </c>
      <c r="AX3097" s="121" t="s">
        <v>1941</v>
      </c>
      <c r="AY3097" s="139">
        <v>96</v>
      </c>
      <c r="AZ3097" s="139" t="s">
        <v>589</v>
      </c>
      <c r="BA3097" s="139" t="s">
        <v>595</v>
      </c>
      <c r="BB3097" s="139" t="s">
        <v>5473</v>
      </c>
      <c r="BC3097"/>
    </row>
    <row r="3098" spans="11:55" x14ac:dyDescent="0.4">
      <c r="K3098" s="240" t="s">
        <v>16619</v>
      </c>
      <c r="L3098" s="241" t="s">
        <v>1736</v>
      </c>
      <c r="M3098" s="241">
        <v>20</v>
      </c>
      <c r="N3098" s="241" t="s">
        <v>844</v>
      </c>
      <c r="O3098" s="241" t="s">
        <v>13273</v>
      </c>
      <c r="P3098" s="241" t="s">
        <v>2144</v>
      </c>
      <c r="AT3098">
        <v>23</v>
      </c>
      <c r="AU3098" t="str">
        <f t="shared" si="96"/>
        <v>34207-23</v>
      </c>
      <c r="AV3098" s="121" t="str">
        <f t="shared" si="97"/>
        <v>R3-34207-97</v>
      </c>
      <c r="AW3098" s="121" t="s">
        <v>6654</v>
      </c>
      <c r="AX3098" s="121" t="s">
        <v>1941</v>
      </c>
      <c r="AY3098" s="139">
        <v>97</v>
      </c>
      <c r="AZ3098" s="139" t="s">
        <v>589</v>
      </c>
      <c r="BA3098" s="139" t="s">
        <v>595</v>
      </c>
      <c r="BB3098" s="139" t="s">
        <v>2309</v>
      </c>
      <c r="BC3098"/>
    </row>
    <row r="3099" spans="11:55" x14ac:dyDescent="0.4">
      <c r="K3099" s="240" t="s">
        <v>16620</v>
      </c>
      <c r="L3099" s="241" t="s">
        <v>1736</v>
      </c>
      <c r="M3099" s="241">
        <v>21</v>
      </c>
      <c r="N3099" s="241" t="s">
        <v>829</v>
      </c>
      <c r="O3099" s="241" t="s">
        <v>13273</v>
      </c>
      <c r="P3099" s="241" t="s">
        <v>2144</v>
      </c>
      <c r="AT3099">
        <v>24</v>
      </c>
      <c r="AU3099" t="str">
        <f t="shared" si="96"/>
        <v>34207-24</v>
      </c>
      <c r="AV3099" s="121" t="str">
        <f t="shared" si="97"/>
        <v>R3-34207-98</v>
      </c>
      <c r="AW3099" s="121" t="s">
        <v>6654</v>
      </c>
      <c r="AX3099" s="121" t="s">
        <v>1941</v>
      </c>
      <c r="AY3099" s="139">
        <v>98</v>
      </c>
      <c r="AZ3099" s="139" t="s">
        <v>589</v>
      </c>
      <c r="BA3099" s="139" t="s">
        <v>595</v>
      </c>
      <c r="BB3099" s="139" t="s">
        <v>5468</v>
      </c>
      <c r="BC3099"/>
    </row>
    <row r="3100" spans="11:55" x14ac:dyDescent="0.4">
      <c r="K3100" s="240" t="s">
        <v>16621</v>
      </c>
      <c r="L3100" s="241" t="s">
        <v>1737</v>
      </c>
      <c r="M3100" s="241">
        <v>1</v>
      </c>
      <c r="N3100" s="241" t="s">
        <v>1033</v>
      </c>
      <c r="O3100" s="241" t="s">
        <v>13273</v>
      </c>
      <c r="P3100" s="241" t="s">
        <v>2144</v>
      </c>
      <c r="AT3100">
        <v>25</v>
      </c>
      <c r="AU3100" t="str">
        <f t="shared" si="96"/>
        <v>34207-25</v>
      </c>
      <c r="AV3100" s="121" t="str">
        <f t="shared" si="97"/>
        <v>R3-34207-99</v>
      </c>
      <c r="AW3100" s="121" t="s">
        <v>6654</v>
      </c>
      <c r="AX3100" s="121" t="s">
        <v>1941</v>
      </c>
      <c r="AY3100" s="139">
        <v>99</v>
      </c>
      <c r="AZ3100" s="139" t="s">
        <v>589</v>
      </c>
      <c r="BA3100" s="139" t="s">
        <v>595</v>
      </c>
      <c r="BB3100" s="139" t="s">
        <v>2407</v>
      </c>
      <c r="BC3100"/>
    </row>
    <row r="3101" spans="11:55" x14ac:dyDescent="0.4">
      <c r="K3101" s="240" t="s">
        <v>16622</v>
      </c>
      <c r="L3101" s="241" t="s">
        <v>1737</v>
      </c>
      <c r="M3101" s="241">
        <v>2</v>
      </c>
      <c r="N3101" s="241" t="s">
        <v>2237</v>
      </c>
      <c r="O3101" s="241" t="s">
        <v>13273</v>
      </c>
      <c r="P3101" s="241" t="s">
        <v>2144</v>
      </c>
      <c r="AT3101">
        <v>1</v>
      </c>
      <c r="AU3101" t="str">
        <f t="shared" si="96"/>
        <v>34212-1</v>
      </c>
      <c r="AV3101" s="121" t="str">
        <f t="shared" si="97"/>
        <v>R3-34212-26</v>
      </c>
      <c r="AW3101" s="121" t="s">
        <v>6654</v>
      </c>
      <c r="AX3101" s="121" t="s">
        <v>1943</v>
      </c>
      <c r="AY3101" s="139">
        <v>26</v>
      </c>
      <c r="AZ3101" s="139" t="s">
        <v>589</v>
      </c>
      <c r="BA3101" s="139" t="s">
        <v>597</v>
      </c>
      <c r="BB3101" s="139" t="s">
        <v>5493</v>
      </c>
      <c r="BC3101"/>
    </row>
    <row r="3102" spans="11:55" x14ac:dyDescent="0.4">
      <c r="K3102" s="240" t="s">
        <v>16623</v>
      </c>
      <c r="L3102" s="241" t="s">
        <v>1737</v>
      </c>
      <c r="M3102" s="241">
        <v>3</v>
      </c>
      <c r="N3102" s="241" t="s">
        <v>4358</v>
      </c>
      <c r="O3102" s="241" t="s">
        <v>13273</v>
      </c>
      <c r="P3102" s="241" t="s">
        <v>2144</v>
      </c>
      <c r="AT3102">
        <v>1</v>
      </c>
      <c r="AU3102" t="str">
        <f t="shared" si="96"/>
        <v>34213-1</v>
      </c>
      <c r="AV3102" s="121" t="str">
        <f t="shared" si="97"/>
        <v>R3-34213-25</v>
      </c>
      <c r="AW3102" s="121" t="s">
        <v>6654</v>
      </c>
      <c r="AX3102" s="121" t="s">
        <v>1944</v>
      </c>
      <c r="AY3102" s="139">
        <v>25</v>
      </c>
      <c r="AZ3102" s="139" t="s">
        <v>589</v>
      </c>
      <c r="BA3102" s="139" t="s">
        <v>598</v>
      </c>
      <c r="BB3102" s="139" t="s">
        <v>829</v>
      </c>
      <c r="BC3102"/>
    </row>
    <row r="3103" spans="11:55" x14ac:dyDescent="0.4">
      <c r="K3103" s="240" t="s">
        <v>16624</v>
      </c>
      <c r="L3103" s="241" t="s">
        <v>1737</v>
      </c>
      <c r="M3103" s="241">
        <v>4</v>
      </c>
      <c r="N3103" s="241" t="s">
        <v>3861</v>
      </c>
      <c r="O3103" s="241" t="s">
        <v>13273</v>
      </c>
      <c r="P3103" s="241" t="s">
        <v>2144</v>
      </c>
      <c r="AT3103">
        <v>2</v>
      </c>
      <c r="AU3103" t="str">
        <f t="shared" si="96"/>
        <v>34213-2</v>
      </c>
      <c r="AV3103" s="121" t="str">
        <f t="shared" si="97"/>
        <v>R3-34213-26</v>
      </c>
      <c r="AW3103" s="121" t="s">
        <v>6654</v>
      </c>
      <c r="AX3103" s="121" t="s">
        <v>1944</v>
      </c>
      <c r="AY3103" s="139">
        <v>26</v>
      </c>
      <c r="AZ3103" s="139" t="s">
        <v>589</v>
      </c>
      <c r="BA3103" s="139" t="s">
        <v>598</v>
      </c>
      <c r="BB3103" s="139" t="s">
        <v>829</v>
      </c>
      <c r="BC3103"/>
    </row>
    <row r="3104" spans="11:55" x14ac:dyDescent="0.4">
      <c r="K3104" s="240" t="s">
        <v>16625</v>
      </c>
      <c r="L3104" s="241" t="s">
        <v>1737</v>
      </c>
      <c r="M3104" s="241">
        <v>5</v>
      </c>
      <c r="N3104" s="241" t="s">
        <v>9048</v>
      </c>
      <c r="O3104" s="241" t="s">
        <v>13273</v>
      </c>
      <c r="P3104" s="241" t="s">
        <v>2143</v>
      </c>
      <c r="AT3104">
        <v>1</v>
      </c>
      <c r="AU3104" t="str">
        <f t="shared" si="96"/>
        <v>34304-1</v>
      </c>
      <c r="AV3104" s="121" t="str">
        <f t="shared" si="97"/>
        <v>R3-34304-28</v>
      </c>
      <c r="AW3104" s="121" t="s">
        <v>6654</v>
      </c>
      <c r="AX3104" s="121" t="s">
        <v>1945</v>
      </c>
      <c r="AY3104" s="139">
        <v>28</v>
      </c>
      <c r="AZ3104" s="139" t="s">
        <v>589</v>
      </c>
      <c r="BA3104" s="139" t="s">
        <v>599</v>
      </c>
      <c r="BB3104" s="139" t="s">
        <v>829</v>
      </c>
      <c r="BC3104"/>
    </row>
    <row r="3105" spans="11:55" x14ac:dyDescent="0.4">
      <c r="K3105" s="240" t="s">
        <v>16626</v>
      </c>
      <c r="L3105" s="241" t="s">
        <v>1737</v>
      </c>
      <c r="M3105" s="241">
        <v>6</v>
      </c>
      <c r="N3105" s="241" t="s">
        <v>9049</v>
      </c>
      <c r="O3105" s="241" t="s">
        <v>13273</v>
      </c>
      <c r="P3105" s="241" t="s">
        <v>2144</v>
      </c>
      <c r="AT3105">
        <v>2</v>
      </c>
      <c r="AU3105" t="str">
        <f t="shared" si="96"/>
        <v>34304-2</v>
      </c>
      <c r="AV3105" s="121" t="str">
        <f t="shared" si="97"/>
        <v>R3-34304-29</v>
      </c>
      <c r="AW3105" s="121" t="s">
        <v>6654</v>
      </c>
      <c r="AX3105" s="121" t="s">
        <v>1945</v>
      </c>
      <c r="AY3105" s="139">
        <v>29</v>
      </c>
      <c r="AZ3105" s="139" t="s">
        <v>589</v>
      </c>
      <c r="BA3105" s="139" t="s">
        <v>599</v>
      </c>
      <c r="BB3105" s="139" t="s">
        <v>5494</v>
      </c>
      <c r="BC3105"/>
    </row>
    <row r="3106" spans="11:55" x14ac:dyDescent="0.4">
      <c r="K3106" s="240" t="s">
        <v>16627</v>
      </c>
      <c r="L3106" s="241" t="s">
        <v>1737</v>
      </c>
      <c r="M3106" s="241">
        <v>7</v>
      </c>
      <c r="N3106" s="241" t="s">
        <v>6477</v>
      </c>
      <c r="O3106" s="241" t="s">
        <v>13273</v>
      </c>
      <c r="P3106" s="241" t="s">
        <v>1259</v>
      </c>
      <c r="AT3106">
        <v>3</v>
      </c>
      <c r="AU3106" t="str">
        <f t="shared" si="96"/>
        <v>34304-3</v>
      </c>
      <c r="AV3106" s="121" t="str">
        <f t="shared" si="97"/>
        <v>R3-34304-30</v>
      </c>
      <c r="AW3106" s="121" t="s">
        <v>6654</v>
      </c>
      <c r="AX3106" s="121" t="s">
        <v>1945</v>
      </c>
      <c r="AY3106" s="139">
        <v>30</v>
      </c>
      <c r="AZ3106" s="139" t="s">
        <v>589</v>
      </c>
      <c r="BA3106" s="139" t="s">
        <v>599</v>
      </c>
      <c r="BB3106" s="139" t="s">
        <v>5495</v>
      </c>
      <c r="BC3106"/>
    </row>
    <row r="3107" spans="11:55" x14ac:dyDescent="0.4">
      <c r="K3107" s="240" t="s">
        <v>16628</v>
      </c>
      <c r="L3107" s="241" t="s">
        <v>1737</v>
      </c>
      <c r="M3107" s="241">
        <v>8</v>
      </c>
      <c r="N3107" s="241" t="s">
        <v>9050</v>
      </c>
      <c r="O3107" s="241" t="s">
        <v>13273</v>
      </c>
      <c r="P3107" s="241" t="s">
        <v>2144</v>
      </c>
      <c r="AT3107">
        <v>4</v>
      </c>
      <c r="AU3107" t="str">
        <f t="shared" si="96"/>
        <v>34304-4</v>
      </c>
      <c r="AV3107" s="121" t="str">
        <f t="shared" si="97"/>
        <v>R3-34304-31</v>
      </c>
      <c r="AW3107" s="121" t="s">
        <v>6654</v>
      </c>
      <c r="AX3107" s="121" t="s">
        <v>1945</v>
      </c>
      <c r="AY3107" s="139">
        <v>31</v>
      </c>
      <c r="AZ3107" s="139" t="s">
        <v>589</v>
      </c>
      <c r="BA3107" s="139" t="s">
        <v>599</v>
      </c>
      <c r="BB3107" s="139" t="s">
        <v>5496</v>
      </c>
      <c r="BC3107"/>
    </row>
    <row r="3108" spans="11:55" x14ac:dyDescent="0.4">
      <c r="K3108" s="240" t="s">
        <v>16629</v>
      </c>
      <c r="L3108" s="241" t="s">
        <v>1737</v>
      </c>
      <c r="M3108" s="241">
        <v>9</v>
      </c>
      <c r="N3108" s="241" t="s">
        <v>9051</v>
      </c>
      <c r="O3108" s="241" t="s">
        <v>13273</v>
      </c>
      <c r="P3108" s="241" t="s">
        <v>2144</v>
      </c>
      <c r="AT3108">
        <v>5</v>
      </c>
      <c r="AU3108" t="str">
        <f t="shared" si="96"/>
        <v>34304-5</v>
      </c>
      <c r="AV3108" s="121" t="str">
        <f t="shared" si="97"/>
        <v>R3-34304-32</v>
      </c>
      <c r="AW3108" s="121" t="s">
        <v>6654</v>
      </c>
      <c r="AX3108" s="121" t="s">
        <v>1945</v>
      </c>
      <c r="AY3108" s="139">
        <v>32</v>
      </c>
      <c r="AZ3108" s="139" t="s">
        <v>589</v>
      </c>
      <c r="BA3108" s="139" t="s">
        <v>599</v>
      </c>
      <c r="BB3108" s="139" t="s">
        <v>5497</v>
      </c>
      <c r="BC3108"/>
    </row>
    <row r="3109" spans="11:55" x14ac:dyDescent="0.4">
      <c r="K3109" s="240" t="s">
        <v>16630</v>
      </c>
      <c r="L3109" s="241" t="s">
        <v>1737</v>
      </c>
      <c r="M3109" s="241">
        <v>10</v>
      </c>
      <c r="N3109" s="241" t="s">
        <v>9052</v>
      </c>
      <c r="O3109" s="241" t="s">
        <v>13273</v>
      </c>
      <c r="P3109" s="241" t="s">
        <v>2144</v>
      </c>
      <c r="AT3109">
        <v>1</v>
      </c>
      <c r="AU3109" t="str">
        <f t="shared" si="96"/>
        <v>34368-1</v>
      </c>
      <c r="AV3109" s="121" t="str">
        <f t="shared" si="97"/>
        <v>R3-34368-3</v>
      </c>
      <c r="AW3109" s="121" t="s">
        <v>6654</v>
      </c>
      <c r="AX3109" s="121" t="s">
        <v>1947</v>
      </c>
      <c r="AY3109" s="139">
        <v>3</v>
      </c>
      <c r="AZ3109" s="139" t="s">
        <v>589</v>
      </c>
      <c r="BA3109" s="139" t="s">
        <v>601</v>
      </c>
      <c r="BB3109" s="139" t="s">
        <v>858</v>
      </c>
      <c r="BC3109"/>
    </row>
    <row r="3110" spans="11:55" x14ac:dyDescent="0.4">
      <c r="K3110" s="240" t="s">
        <v>16631</v>
      </c>
      <c r="L3110" s="241" t="s">
        <v>1737</v>
      </c>
      <c r="M3110" s="241">
        <v>11</v>
      </c>
      <c r="N3110" s="241" t="s">
        <v>9053</v>
      </c>
      <c r="O3110" s="241" t="s">
        <v>13273</v>
      </c>
      <c r="P3110" s="241" t="s">
        <v>2144</v>
      </c>
      <c r="AT3110">
        <v>2</v>
      </c>
      <c r="AU3110" t="str">
        <f t="shared" si="96"/>
        <v>34368-2</v>
      </c>
      <c r="AV3110" s="121" t="str">
        <f t="shared" si="97"/>
        <v>R3-34368-20</v>
      </c>
      <c r="AW3110" s="121" t="s">
        <v>6654</v>
      </c>
      <c r="AX3110" s="121" t="s">
        <v>1947</v>
      </c>
      <c r="AY3110" s="139">
        <v>20</v>
      </c>
      <c r="AZ3110" s="139" t="s">
        <v>589</v>
      </c>
      <c r="BA3110" s="139" t="s">
        <v>601</v>
      </c>
      <c r="BB3110" s="139" t="s">
        <v>5498</v>
      </c>
      <c r="BC3110"/>
    </row>
    <row r="3111" spans="11:55" x14ac:dyDescent="0.4">
      <c r="K3111" s="240" t="s">
        <v>16632</v>
      </c>
      <c r="L3111" s="241" t="s">
        <v>1737</v>
      </c>
      <c r="M3111" s="241">
        <v>12</v>
      </c>
      <c r="N3111" s="241" t="s">
        <v>4359</v>
      </c>
      <c r="O3111" s="241" t="s">
        <v>13273</v>
      </c>
      <c r="P3111" s="241" t="s">
        <v>2144</v>
      </c>
      <c r="AT3111">
        <v>4</v>
      </c>
      <c r="AU3111" t="str">
        <f t="shared" si="96"/>
        <v>34462-4</v>
      </c>
      <c r="AV3111" s="121" t="str">
        <f t="shared" si="97"/>
        <v>R3-34462-19</v>
      </c>
      <c r="AW3111" s="121" t="s">
        <v>6654</v>
      </c>
      <c r="AX3111" s="121" t="s">
        <v>1949</v>
      </c>
      <c r="AY3111" s="139">
        <v>19</v>
      </c>
      <c r="AZ3111" s="139" t="s">
        <v>589</v>
      </c>
      <c r="BA3111" s="139" t="s">
        <v>603</v>
      </c>
      <c r="BB3111" s="139" t="s">
        <v>829</v>
      </c>
      <c r="BC3111"/>
    </row>
    <row r="3112" spans="11:55" x14ac:dyDescent="0.4">
      <c r="K3112" s="240" t="s">
        <v>16633</v>
      </c>
      <c r="L3112" s="241" t="s">
        <v>1737</v>
      </c>
      <c r="M3112" s="241">
        <v>13</v>
      </c>
      <c r="N3112" s="241" t="s">
        <v>7073</v>
      </c>
      <c r="O3112" s="241" t="s">
        <v>13273</v>
      </c>
      <c r="P3112" s="241" t="s">
        <v>2144</v>
      </c>
      <c r="AT3112">
        <v>9</v>
      </c>
      <c r="AU3112" t="str">
        <f t="shared" si="96"/>
        <v>35000-9</v>
      </c>
      <c r="AV3112" s="121" t="str">
        <f t="shared" si="97"/>
        <v>R3-35000-127</v>
      </c>
      <c r="AW3112" s="121" t="s">
        <v>6654</v>
      </c>
      <c r="AX3112" s="121" t="s">
        <v>1950</v>
      </c>
      <c r="AY3112" s="139">
        <v>127</v>
      </c>
      <c r="AZ3112" s="139" t="s">
        <v>604</v>
      </c>
      <c r="BA3112" s="139" t="s">
        <v>6655</v>
      </c>
      <c r="BB3112" s="139" t="s">
        <v>5507</v>
      </c>
      <c r="BC3112"/>
    </row>
    <row r="3113" spans="11:55" x14ac:dyDescent="0.4">
      <c r="K3113" s="240" t="s">
        <v>16634</v>
      </c>
      <c r="L3113" s="241" t="s">
        <v>1737</v>
      </c>
      <c r="M3113" s="241">
        <v>14</v>
      </c>
      <c r="N3113" s="241" t="s">
        <v>2262</v>
      </c>
      <c r="O3113" s="241" t="s">
        <v>13273</v>
      </c>
      <c r="P3113" s="241" t="s">
        <v>1267</v>
      </c>
      <c r="AT3113">
        <v>3</v>
      </c>
      <c r="AU3113" t="str">
        <f t="shared" si="96"/>
        <v>35202-3</v>
      </c>
      <c r="AV3113" s="121" t="str">
        <f t="shared" si="97"/>
        <v>R3-35202-8</v>
      </c>
      <c r="AW3113" s="121" t="s">
        <v>6654</v>
      </c>
      <c r="AX3113" s="121" t="s">
        <v>1951</v>
      </c>
      <c r="AY3113" s="139">
        <v>8</v>
      </c>
      <c r="AZ3113" s="139" t="s">
        <v>604</v>
      </c>
      <c r="BA3113" s="139" t="s">
        <v>605</v>
      </c>
      <c r="BB3113" s="139" t="s">
        <v>829</v>
      </c>
      <c r="BC3113"/>
    </row>
    <row r="3114" spans="11:55" x14ac:dyDescent="0.4">
      <c r="K3114" s="240" t="s">
        <v>16635</v>
      </c>
      <c r="L3114" s="241" t="s">
        <v>1737</v>
      </c>
      <c r="M3114" s="241">
        <v>15</v>
      </c>
      <c r="N3114" s="241" t="s">
        <v>9054</v>
      </c>
      <c r="O3114" s="241" t="s">
        <v>13273</v>
      </c>
      <c r="P3114" s="241" t="s">
        <v>1259</v>
      </c>
      <c r="AT3114">
        <v>2</v>
      </c>
      <c r="AU3114" t="str">
        <f t="shared" si="96"/>
        <v>35203-2</v>
      </c>
      <c r="AV3114" s="121" t="str">
        <f t="shared" si="97"/>
        <v>R3-35203-32</v>
      </c>
      <c r="AW3114" s="121" t="s">
        <v>6654</v>
      </c>
      <c r="AX3114" s="121" t="s">
        <v>1952</v>
      </c>
      <c r="AY3114" s="139">
        <v>32</v>
      </c>
      <c r="AZ3114" s="139" t="s">
        <v>604</v>
      </c>
      <c r="BA3114" s="139" t="s">
        <v>606</v>
      </c>
      <c r="BB3114" s="139" t="s">
        <v>5512</v>
      </c>
      <c r="BC3114"/>
    </row>
    <row r="3115" spans="11:55" x14ac:dyDescent="0.4">
      <c r="K3115" s="240" t="s">
        <v>16636</v>
      </c>
      <c r="L3115" s="241" t="s">
        <v>1737</v>
      </c>
      <c r="M3115" s="241">
        <v>17</v>
      </c>
      <c r="N3115" s="241" t="s">
        <v>9055</v>
      </c>
      <c r="O3115" s="241" t="s">
        <v>13273</v>
      </c>
      <c r="P3115" s="241" t="s">
        <v>2147</v>
      </c>
      <c r="AT3115">
        <v>4</v>
      </c>
      <c r="AU3115" t="str">
        <f t="shared" si="96"/>
        <v>35204-4</v>
      </c>
      <c r="AV3115" s="121" t="str">
        <f t="shared" si="97"/>
        <v>R3-35204-9</v>
      </c>
      <c r="AW3115" s="121" t="s">
        <v>6654</v>
      </c>
      <c r="AX3115" s="121" t="s">
        <v>1953</v>
      </c>
      <c r="AY3115" s="139">
        <v>9</v>
      </c>
      <c r="AZ3115" s="139" t="s">
        <v>604</v>
      </c>
      <c r="BA3115" s="139" t="s">
        <v>607</v>
      </c>
      <c r="BB3115" s="139" t="s">
        <v>5517</v>
      </c>
      <c r="BC3115"/>
    </row>
    <row r="3116" spans="11:55" x14ac:dyDescent="0.4">
      <c r="K3116" s="240" t="s">
        <v>16637</v>
      </c>
      <c r="L3116" s="241" t="s">
        <v>1737</v>
      </c>
      <c r="M3116" s="241">
        <v>18</v>
      </c>
      <c r="N3116" s="241" t="s">
        <v>9056</v>
      </c>
      <c r="O3116" s="241" t="s">
        <v>13273</v>
      </c>
      <c r="P3116" s="241" t="s">
        <v>6686</v>
      </c>
      <c r="AT3116">
        <v>5</v>
      </c>
      <c r="AU3116" t="str">
        <f t="shared" si="96"/>
        <v>35204-5</v>
      </c>
      <c r="AV3116" s="121" t="str">
        <f t="shared" si="97"/>
        <v>R3-35204-10</v>
      </c>
      <c r="AW3116" s="121" t="s">
        <v>6654</v>
      </c>
      <c r="AX3116" s="121" t="s">
        <v>1953</v>
      </c>
      <c r="AY3116" s="139">
        <v>10</v>
      </c>
      <c r="AZ3116" s="139" t="s">
        <v>604</v>
      </c>
      <c r="BA3116" s="139" t="s">
        <v>607</v>
      </c>
      <c r="BB3116" s="139" t="s">
        <v>5518</v>
      </c>
      <c r="BC3116"/>
    </row>
    <row r="3117" spans="11:55" x14ac:dyDescent="0.4">
      <c r="K3117" s="240" t="s">
        <v>16638</v>
      </c>
      <c r="L3117" s="241" t="s">
        <v>1737</v>
      </c>
      <c r="M3117" s="241">
        <v>19</v>
      </c>
      <c r="N3117" s="241" t="s">
        <v>9057</v>
      </c>
      <c r="O3117" s="241" t="s">
        <v>13274</v>
      </c>
      <c r="P3117" s="241" t="s">
        <v>6686</v>
      </c>
      <c r="AT3117">
        <v>8</v>
      </c>
      <c r="AU3117" t="str">
        <f t="shared" si="96"/>
        <v>36000-8</v>
      </c>
      <c r="AV3117" s="121" t="str">
        <f t="shared" si="97"/>
        <v>R3-36000-1</v>
      </c>
      <c r="AW3117" s="121" t="s">
        <v>6654</v>
      </c>
      <c r="AX3117" s="121" t="s">
        <v>1957</v>
      </c>
      <c r="AY3117" s="139">
        <v>1</v>
      </c>
      <c r="AZ3117" s="139" t="s">
        <v>611</v>
      </c>
      <c r="BA3117" s="139" t="s">
        <v>6655</v>
      </c>
      <c r="BB3117" s="139" t="s">
        <v>5523</v>
      </c>
      <c r="BC3117"/>
    </row>
    <row r="3118" spans="11:55" x14ac:dyDescent="0.4">
      <c r="K3118" s="240" t="s">
        <v>16639</v>
      </c>
      <c r="L3118" s="241" t="s">
        <v>1737</v>
      </c>
      <c r="M3118" s="241">
        <v>20</v>
      </c>
      <c r="N3118" s="241" t="s">
        <v>9058</v>
      </c>
      <c r="O3118" s="241" t="s">
        <v>13273</v>
      </c>
      <c r="P3118" s="241" t="s">
        <v>2143</v>
      </c>
      <c r="AT3118">
        <v>9</v>
      </c>
      <c r="AU3118" t="str">
        <f t="shared" si="96"/>
        <v>36000-9</v>
      </c>
      <c r="AV3118" s="121" t="str">
        <f t="shared" si="97"/>
        <v>R3-36000-18</v>
      </c>
      <c r="AW3118" s="121" t="s">
        <v>6654</v>
      </c>
      <c r="AX3118" s="121" t="s">
        <v>1957</v>
      </c>
      <c r="AY3118" s="139">
        <v>18</v>
      </c>
      <c r="AZ3118" s="139" t="s">
        <v>611</v>
      </c>
      <c r="BA3118" s="139" t="s">
        <v>6655</v>
      </c>
      <c r="BB3118" s="139" t="s">
        <v>5524</v>
      </c>
      <c r="BC3118"/>
    </row>
    <row r="3119" spans="11:55" x14ac:dyDescent="0.4">
      <c r="K3119" s="240" t="s">
        <v>16640</v>
      </c>
      <c r="L3119" s="241" t="s">
        <v>1737</v>
      </c>
      <c r="M3119" s="241">
        <v>21</v>
      </c>
      <c r="N3119" s="241" t="s">
        <v>9059</v>
      </c>
      <c r="O3119" s="241" t="s">
        <v>13273</v>
      </c>
      <c r="P3119" s="241" t="s">
        <v>2144</v>
      </c>
      <c r="AT3119">
        <v>10</v>
      </c>
      <c r="AU3119" t="str">
        <f t="shared" si="96"/>
        <v>36000-10</v>
      </c>
      <c r="AV3119" s="121" t="str">
        <f t="shared" si="97"/>
        <v>R3-36000-20</v>
      </c>
      <c r="AW3119" s="121" t="s">
        <v>6654</v>
      </c>
      <c r="AX3119" s="121" t="s">
        <v>1957</v>
      </c>
      <c r="AY3119" s="139">
        <v>20</v>
      </c>
      <c r="AZ3119" s="139" t="s">
        <v>611</v>
      </c>
      <c r="BA3119" s="139" t="s">
        <v>6655</v>
      </c>
      <c r="BB3119" s="139" t="s">
        <v>5525</v>
      </c>
      <c r="BC3119"/>
    </row>
    <row r="3120" spans="11:55" x14ac:dyDescent="0.4">
      <c r="K3120" s="240" t="s">
        <v>16641</v>
      </c>
      <c r="L3120" s="241" t="s">
        <v>1737</v>
      </c>
      <c r="M3120" s="241">
        <v>22</v>
      </c>
      <c r="N3120" s="241" t="s">
        <v>9060</v>
      </c>
      <c r="O3120" s="241" t="s">
        <v>13273</v>
      </c>
      <c r="P3120" s="241" t="s">
        <v>2144</v>
      </c>
      <c r="AT3120">
        <v>11</v>
      </c>
      <c r="AU3120" t="str">
        <f t="shared" si="96"/>
        <v>36000-11</v>
      </c>
      <c r="AV3120" s="121" t="str">
        <f t="shared" si="97"/>
        <v>R3-36000-22</v>
      </c>
      <c r="AW3120" s="121" t="s">
        <v>6654</v>
      </c>
      <c r="AX3120" s="121" t="s">
        <v>1957</v>
      </c>
      <c r="AY3120" s="139">
        <v>22</v>
      </c>
      <c r="AZ3120" s="139" t="s">
        <v>611</v>
      </c>
      <c r="BA3120" s="139" t="s">
        <v>6655</v>
      </c>
      <c r="BB3120" s="139" t="s">
        <v>5526</v>
      </c>
      <c r="BC3120"/>
    </row>
    <row r="3121" spans="11:55" x14ac:dyDescent="0.4">
      <c r="K3121" s="240" t="s">
        <v>16642</v>
      </c>
      <c r="L3121" s="241" t="s">
        <v>1737</v>
      </c>
      <c r="M3121" s="241">
        <v>23</v>
      </c>
      <c r="N3121" s="241" t="s">
        <v>9061</v>
      </c>
      <c r="O3121" s="241" t="s">
        <v>13273</v>
      </c>
      <c r="P3121" s="241" t="s">
        <v>2144</v>
      </c>
      <c r="AT3121">
        <v>12</v>
      </c>
      <c r="AU3121" t="str">
        <f t="shared" si="96"/>
        <v>36000-12</v>
      </c>
      <c r="AV3121" s="121" t="str">
        <f t="shared" si="97"/>
        <v>R3-36000-34</v>
      </c>
      <c r="AW3121" s="121" t="s">
        <v>6654</v>
      </c>
      <c r="AX3121" s="121" t="s">
        <v>1957</v>
      </c>
      <c r="AY3121" s="139">
        <v>34</v>
      </c>
      <c r="AZ3121" s="139" t="s">
        <v>611</v>
      </c>
      <c r="BA3121" s="139" t="s">
        <v>6655</v>
      </c>
      <c r="BB3121" s="139" t="s">
        <v>5528</v>
      </c>
      <c r="BC3121"/>
    </row>
    <row r="3122" spans="11:55" x14ac:dyDescent="0.4">
      <c r="K3122" s="240" t="s">
        <v>16643</v>
      </c>
      <c r="L3122" s="241" t="s">
        <v>1737</v>
      </c>
      <c r="M3122" s="241">
        <v>24</v>
      </c>
      <c r="N3122" s="241" t="s">
        <v>877</v>
      </c>
      <c r="O3122" s="241" t="s">
        <v>13273</v>
      </c>
      <c r="P3122" s="241" t="s">
        <v>2144</v>
      </c>
      <c r="AT3122">
        <v>13</v>
      </c>
      <c r="AU3122" t="str">
        <f t="shared" si="96"/>
        <v>36000-13</v>
      </c>
      <c r="AV3122" s="121" t="str">
        <f t="shared" si="97"/>
        <v>R3-36000-35</v>
      </c>
      <c r="AW3122" s="121" t="s">
        <v>6654</v>
      </c>
      <c r="AX3122" s="121" t="s">
        <v>1957</v>
      </c>
      <c r="AY3122" s="139">
        <v>35</v>
      </c>
      <c r="AZ3122" s="139" t="s">
        <v>611</v>
      </c>
      <c r="BA3122" s="139" t="s">
        <v>6655</v>
      </c>
      <c r="BB3122" s="139" t="s">
        <v>5529</v>
      </c>
      <c r="BC3122"/>
    </row>
    <row r="3123" spans="11:55" x14ac:dyDescent="0.4">
      <c r="K3123" s="240" t="s">
        <v>16644</v>
      </c>
      <c r="L3123" s="241" t="s">
        <v>1737</v>
      </c>
      <c r="M3123" s="241">
        <v>25</v>
      </c>
      <c r="N3123" s="241" t="s">
        <v>9062</v>
      </c>
      <c r="O3123" s="241" t="s">
        <v>13273</v>
      </c>
      <c r="P3123" s="241" t="s">
        <v>2144</v>
      </c>
      <c r="AT3123">
        <v>14</v>
      </c>
      <c r="AU3123" t="str">
        <f t="shared" si="96"/>
        <v>36000-14</v>
      </c>
      <c r="AV3123" s="121" t="str">
        <f t="shared" si="97"/>
        <v>R3-36000-38</v>
      </c>
      <c r="AW3123" s="121" t="s">
        <v>6654</v>
      </c>
      <c r="AX3123" s="121" t="s">
        <v>1957</v>
      </c>
      <c r="AY3123" s="139">
        <v>38</v>
      </c>
      <c r="AZ3123" s="139" t="s">
        <v>611</v>
      </c>
      <c r="BA3123" s="139" t="s">
        <v>6655</v>
      </c>
      <c r="BB3123" s="139" t="s">
        <v>5530</v>
      </c>
      <c r="BC3123"/>
    </row>
    <row r="3124" spans="11:55" x14ac:dyDescent="0.4">
      <c r="K3124" s="240" t="s">
        <v>16645</v>
      </c>
      <c r="L3124" s="241" t="s">
        <v>1737</v>
      </c>
      <c r="M3124" s="241">
        <v>26</v>
      </c>
      <c r="N3124" s="241" t="s">
        <v>837</v>
      </c>
      <c r="O3124" s="241" t="s">
        <v>13273</v>
      </c>
      <c r="P3124" s="241" t="s">
        <v>2144</v>
      </c>
      <c r="AT3124">
        <v>15</v>
      </c>
      <c r="AU3124" t="str">
        <f t="shared" si="96"/>
        <v>36000-15</v>
      </c>
      <c r="AV3124" s="121" t="str">
        <f t="shared" si="97"/>
        <v>R3-36000-45</v>
      </c>
      <c r="AW3124" s="121" t="s">
        <v>6654</v>
      </c>
      <c r="AX3124" s="121" t="s">
        <v>1957</v>
      </c>
      <c r="AY3124" s="139">
        <v>45</v>
      </c>
      <c r="AZ3124" s="139" t="s">
        <v>611</v>
      </c>
      <c r="BA3124" s="139" t="s">
        <v>6655</v>
      </c>
      <c r="BB3124" s="139" t="s">
        <v>5531</v>
      </c>
      <c r="BC3124"/>
    </row>
    <row r="3125" spans="11:55" x14ac:dyDescent="0.4">
      <c r="K3125" s="240" t="s">
        <v>16646</v>
      </c>
      <c r="L3125" s="241" t="s">
        <v>1737</v>
      </c>
      <c r="M3125" s="241">
        <v>27</v>
      </c>
      <c r="N3125" s="241" t="s">
        <v>9063</v>
      </c>
      <c r="O3125" s="241" t="s">
        <v>13273</v>
      </c>
      <c r="P3125" s="241" t="s">
        <v>6686</v>
      </c>
      <c r="AT3125">
        <v>16</v>
      </c>
      <c r="AU3125" t="str">
        <f t="shared" si="96"/>
        <v>36000-16</v>
      </c>
      <c r="AV3125" s="121" t="str">
        <f t="shared" si="97"/>
        <v>R3-36000-50</v>
      </c>
      <c r="AW3125" s="121" t="s">
        <v>6654</v>
      </c>
      <c r="AX3125" s="121" t="s">
        <v>1957</v>
      </c>
      <c r="AY3125" s="139">
        <v>50</v>
      </c>
      <c r="AZ3125" s="139" t="s">
        <v>611</v>
      </c>
      <c r="BA3125" s="139" t="s">
        <v>6655</v>
      </c>
      <c r="BB3125" s="139" t="s">
        <v>5532</v>
      </c>
      <c r="BC3125"/>
    </row>
    <row r="3126" spans="11:55" x14ac:dyDescent="0.4">
      <c r="K3126" s="240" t="s">
        <v>16647</v>
      </c>
      <c r="L3126" s="241" t="s">
        <v>1737</v>
      </c>
      <c r="M3126" s="241">
        <v>28</v>
      </c>
      <c r="N3126" s="241" t="s">
        <v>6363</v>
      </c>
      <c r="O3126" s="241" t="s">
        <v>13273</v>
      </c>
      <c r="P3126" s="241" t="s">
        <v>6686</v>
      </c>
      <c r="AT3126">
        <v>17</v>
      </c>
      <c r="AU3126" t="str">
        <f t="shared" si="96"/>
        <v>36000-17</v>
      </c>
      <c r="AV3126" s="121" t="str">
        <f t="shared" si="97"/>
        <v>R3-36000-51</v>
      </c>
      <c r="AW3126" s="121" t="s">
        <v>6654</v>
      </c>
      <c r="AX3126" s="121" t="s">
        <v>1957</v>
      </c>
      <c r="AY3126" s="139">
        <v>51</v>
      </c>
      <c r="AZ3126" s="139" t="s">
        <v>611</v>
      </c>
      <c r="BA3126" s="139" t="s">
        <v>6655</v>
      </c>
      <c r="BB3126" s="139" t="s">
        <v>5533</v>
      </c>
      <c r="BC3126"/>
    </row>
    <row r="3127" spans="11:55" x14ac:dyDescent="0.4">
      <c r="K3127" s="240" t="s">
        <v>16648</v>
      </c>
      <c r="L3127" s="241" t="s">
        <v>1737</v>
      </c>
      <c r="M3127" s="241">
        <v>29</v>
      </c>
      <c r="N3127" s="241" t="s">
        <v>9064</v>
      </c>
      <c r="O3127" s="241" t="s">
        <v>13273</v>
      </c>
      <c r="P3127" s="241" t="s">
        <v>6686</v>
      </c>
      <c r="AT3127">
        <v>18</v>
      </c>
      <c r="AU3127" t="str">
        <f t="shared" si="96"/>
        <v>36000-18</v>
      </c>
      <c r="AV3127" s="121" t="str">
        <f t="shared" si="97"/>
        <v>R3-36000-57</v>
      </c>
      <c r="AW3127" s="121" t="s">
        <v>6654</v>
      </c>
      <c r="AX3127" s="121" t="s">
        <v>1957</v>
      </c>
      <c r="AY3127" s="139">
        <v>57</v>
      </c>
      <c r="AZ3127" s="139" t="s">
        <v>611</v>
      </c>
      <c r="BA3127" s="139" t="s">
        <v>6655</v>
      </c>
      <c r="BB3127" s="139" t="s">
        <v>942</v>
      </c>
      <c r="BC3127"/>
    </row>
    <row r="3128" spans="11:55" x14ac:dyDescent="0.4">
      <c r="K3128" s="240" t="s">
        <v>16649</v>
      </c>
      <c r="L3128" s="241" t="s">
        <v>1737</v>
      </c>
      <c r="M3128" s="241">
        <v>30</v>
      </c>
      <c r="N3128" s="241" t="s">
        <v>2767</v>
      </c>
      <c r="O3128" s="241" t="s">
        <v>13273</v>
      </c>
      <c r="P3128" s="241" t="s">
        <v>2144</v>
      </c>
      <c r="AT3128">
        <v>19</v>
      </c>
      <c r="AU3128" t="str">
        <f t="shared" si="96"/>
        <v>36000-19</v>
      </c>
      <c r="AV3128" s="121" t="str">
        <f t="shared" si="97"/>
        <v>R3-36000-58</v>
      </c>
      <c r="AW3128" s="121" t="s">
        <v>6654</v>
      </c>
      <c r="AX3128" s="121" t="s">
        <v>1957</v>
      </c>
      <c r="AY3128" s="139">
        <v>58</v>
      </c>
      <c r="AZ3128" s="139" t="s">
        <v>611</v>
      </c>
      <c r="BA3128" s="139" t="s">
        <v>6655</v>
      </c>
      <c r="BB3128" s="139" t="s">
        <v>5534</v>
      </c>
      <c r="BC3128"/>
    </row>
    <row r="3129" spans="11:55" x14ac:dyDescent="0.4">
      <c r="K3129" s="240" t="s">
        <v>16650</v>
      </c>
      <c r="L3129" s="241" t="s">
        <v>1737</v>
      </c>
      <c r="M3129" s="241">
        <v>31</v>
      </c>
      <c r="N3129" s="241" t="s">
        <v>9065</v>
      </c>
      <c r="O3129" s="241" t="s">
        <v>13274</v>
      </c>
      <c r="P3129" s="241" t="s">
        <v>6686</v>
      </c>
      <c r="AT3129">
        <v>20</v>
      </c>
      <c r="AU3129" t="str">
        <f t="shared" si="96"/>
        <v>36000-20</v>
      </c>
      <c r="AV3129" s="121" t="str">
        <f t="shared" si="97"/>
        <v>R3-36000-61</v>
      </c>
      <c r="AW3129" s="121" t="s">
        <v>6654</v>
      </c>
      <c r="AX3129" s="121" t="s">
        <v>1957</v>
      </c>
      <c r="AY3129" s="139">
        <v>61</v>
      </c>
      <c r="AZ3129" s="139" t="s">
        <v>611</v>
      </c>
      <c r="BA3129" s="139" t="s">
        <v>6655</v>
      </c>
      <c r="BB3129" s="139" t="s">
        <v>5537</v>
      </c>
      <c r="BC3129"/>
    </row>
    <row r="3130" spans="11:55" x14ac:dyDescent="0.4">
      <c r="K3130" s="240" t="s">
        <v>16651</v>
      </c>
      <c r="L3130" s="241" t="s">
        <v>1737</v>
      </c>
      <c r="M3130" s="241">
        <v>32</v>
      </c>
      <c r="N3130" s="241" t="s">
        <v>9066</v>
      </c>
      <c r="O3130" s="241" t="s">
        <v>13274</v>
      </c>
      <c r="P3130" s="241" t="s">
        <v>6686</v>
      </c>
      <c r="AT3130">
        <v>21</v>
      </c>
      <c r="AU3130" t="str">
        <f t="shared" si="96"/>
        <v>36000-21</v>
      </c>
      <c r="AV3130" s="121" t="str">
        <f t="shared" si="97"/>
        <v>R3-36000-63</v>
      </c>
      <c r="AW3130" s="121" t="s">
        <v>6654</v>
      </c>
      <c r="AX3130" s="121" t="s">
        <v>1957</v>
      </c>
      <c r="AY3130" s="139">
        <v>63</v>
      </c>
      <c r="AZ3130" s="139" t="s">
        <v>611</v>
      </c>
      <c r="BA3130" s="139" t="s">
        <v>6655</v>
      </c>
      <c r="BB3130" s="139" t="s">
        <v>5539</v>
      </c>
      <c r="BC3130"/>
    </row>
    <row r="3131" spans="11:55" x14ac:dyDescent="0.4">
      <c r="K3131" s="240" t="s">
        <v>16652</v>
      </c>
      <c r="L3131" s="241" t="s">
        <v>1737</v>
      </c>
      <c r="M3131" s="241">
        <v>33</v>
      </c>
      <c r="N3131" s="241" t="s">
        <v>9067</v>
      </c>
      <c r="O3131" s="241" t="s">
        <v>13274</v>
      </c>
      <c r="P3131" s="241" t="s">
        <v>6880</v>
      </c>
      <c r="AT3131">
        <v>22</v>
      </c>
      <c r="AU3131" t="str">
        <f t="shared" si="96"/>
        <v>36000-22</v>
      </c>
      <c r="AV3131" s="121" t="str">
        <f t="shared" si="97"/>
        <v>R3-36000-64</v>
      </c>
      <c r="AW3131" s="121" t="s">
        <v>6654</v>
      </c>
      <c r="AX3131" s="121" t="s">
        <v>1957</v>
      </c>
      <c r="AY3131" s="139">
        <v>64</v>
      </c>
      <c r="AZ3131" s="139" t="s">
        <v>611</v>
      </c>
      <c r="BA3131" s="139" t="s">
        <v>6655</v>
      </c>
      <c r="BB3131" s="139" t="s">
        <v>5540</v>
      </c>
      <c r="BC3131"/>
    </row>
    <row r="3132" spans="11:55" x14ac:dyDescent="0.4">
      <c r="K3132" s="240" t="s">
        <v>16653</v>
      </c>
      <c r="L3132" s="241" t="s">
        <v>1737</v>
      </c>
      <c r="M3132" s="241">
        <v>34</v>
      </c>
      <c r="N3132" s="241" t="s">
        <v>9068</v>
      </c>
      <c r="O3132" s="241" t="s">
        <v>13274</v>
      </c>
      <c r="P3132" s="241" t="s">
        <v>6880</v>
      </c>
      <c r="AT3132">
        <v>23</v>
      </c>
      <c r="AU3132" t="str">
        <f t="shared" si="96"/>
        <v>36000-23</v>
      </c>
      <c r="AV3132" s="121" t="str">
        <f t="shared" si="97"/>
        <v>R3-36000-65</v>
      </c>
      <c r="AW3132" s="121" t="s">
        <v>6654</v>
      </c>
      <c r="AX3132" s="121" t="s">
        <v>1957</v>
      </c>
      <c r="AY3132" s="139">
        <v>65</v>
      </c>
      <c r="AZ3132" s="139" t="s">
        <v>611</v>
      </c>
      <c r="BA3132" s="139" t="s">
        <v>6655</v>
      </c>
      <c r="BB3132" s="139" t="s">
        <v>5541</v>
      </c>
      <c r="BC3132"/>
    </row>
    <row r="3133" spans="11:55" x14ac:dyDescent="0.4">
      <c r="K3133" s="240" t="s">
        <v>16654</v>
      </c>
      <c r="L3133" s="241" t="s">
        <v>1737</v>
      </c>
      <c r="M3133" s="241">
        <v>35</v>
      </c>
      <c r="N3133" s="241" t="s">
        <v>2784</v>
      </c>
      <c r="O3133" s="241" t="s">
        <v>13273</v>
      </c>
      <c r="P3133" s="241" t="s">
        <v>6880</v>
      </c>
      <c r="AT3133">
        <v>24</v>
      </c>
      <c r="AU3133" t="str">
        <f t="shared" si="96"/>
        <v>36000-24</v>
      </c>
      <c r="AV3133" s="121" t="str">
        <f t="shared" si="97"/>
        <v>R3-36000-69</v>
      </c>
      <c r="AW3133" s="121" t="s">
        <v>6654</v>
      </c>
      <c r="AX3133" s="121" t="s">
        <v>1957</v>
      </c>
      <c r="AY3133" s="139">
        <v>69</v>
      </c>
      <c r="AZ3133" s="139" t="s">
        <v>611</v>
      </c>
      <c r="BA3133" s="139" t="s">
        <v>6655</v>
      </c>
      <c r="BB3133" s="139" t="s">
        <v>5542</v>
      </c>
      <c r="BC3133"/>
    </row>
    <row r="3134" spans="11:55" x14ac:dyDescent="0.4">
      <c r="K3134" s="240" t="s">
        <v>16655</v>
      </c>
      <c r="L3134" s="241" t="s">
        <v>1737</v>
      </c>
      <c r="M3134" s="241">
        <v>36</v>
      </c>
      <c r="N3134" s="241" t="s">
        <v>9069</v>
      </c>
      <c r="O3134" s="241" t="s">
        <v>13273</v>
      </c>
      <c r="P3134" s="241" t="s">
        <v>6686</v>
      </c>
      <c r="AT3134">
        <v>25</v>
      </c>
      <c r="AU3134" t="str">
        <f t="shared" si="96"/>
        <v>36000-25</v>
      </c>
      <c r="AV3134" s="121" t="str">
        <f t="shared" si="97"/>
        <v>R3-36000-70</v>
      </c>
      <c r="AW3134" s="121" t="s">
        <v>6654</v>
      </c>
      <c r="AX3134" s="121" t="s">
        <v>1957</v>
      </c>
      <c r="AY3134" s="139">
        <v>70</v>
      </c>
      <c r="AZ3134" s="139" t="s">
        <v>611</v>
      </c>
      <c r="BA3134" s="139" t="s">
        <v>6655</v>
      </c>
      <c r="BB3134" s="139" t="s">
        <v>5543</v>
      </c>
      <c r="BC3134"/>
    </row>
    <row r="3135" spans="11:55" x14ac:dyDescent="0.4">
      <c r="K3135" s="240" t="s">
        <v>16656</v>
      </c>
      <c r="L3135" s="241" t="s">
        <v>1737</v>
      </c>
      <c r="M3135" s="241">
        <v>37</v>
      </c>
      <c r="N3135" s="241" t="s">
        <v>9070</v>
      </c>
      <c r="O3135" s="241" t="s">
        <v>13273</v>
      </c>
      <c r="P3135" s="241" t="s">
        <v>6880</v>
      </c>
      <c r="AT3135">
        <v>26</v>
      </c>
      <c r="AU3135" t="str">
        <f t="shared" si="96"/>
        <v>36000-26</v>
      </c>
      <c r="AV3135" s="121" t="str">
        <f t="shared" si="97"/>
        <v>R3-36000-71</v>
      </c>
      <c r="AW3135" s="121" t="s">
        <v>6654</v>
      </c>
      <c r="AX3135" s="121" t="s">
        <v>1957</v>
      </c>
      <c r="AY3135" s="139">
        <v>71</v>
      </c>
      <c r="AZ3135" s="139" t="s">
        <v>611</v>
      </c>
      <c r="BA3135" s="139" t="s">
        <v>6655</v>
      </c>
      <c r="BB3135" s="139" t="s">
        <v>5544</v>
      </c>
      <c r="BC3135"/>
    </row>
    <row r="3136" spans="11:55" x14ac:dyDescent="0.4">
      <c r="K3136" s="240" t="s">
        <v>16657</v>
      </c>
      <c r="L3136" s="241" t="s">
        <v>1738</v>
      </c>
      <c r="M3136" s="241">
        <v>1</v>
      </c>
      <c r="N3136" s="241" t="s">
        <v>9071</v>
      </c>
      <c r="O3136" s="241" t="s">
        <v>13273</v>
      </c>
      <c r="P3136" s="241" t="s">
        <v>6880</v>
      </c>
      <c r="AT3136">
        <v>27</v>
      </c>
      <c r="AU3136" t="str">
        <f t="shared" si="96"/>
        <v>36000-27</v>
      </c>
      <c r="AV3136" s="121" t="str">
        <f t="shared" si="97"/>
        <v>R3-36000-72</v>
      </c>
      <c r="AW3136" s="121" t="s">
        <v>6654</v>
      </c>
      <c r="AX3136" s="121" t="s">
        <v>1957</v>
      </c>
      <c r="AY3136" s="139">
        <v>72</v>
      </c>
      <c r="AZ3136" s="139" t="s">
        <v>611</v>
      </c>
      <c r="BA3136" s="139" t="s">
        <v>6655</v>
      </c>
      <c r="BB3136" s="139" t="s">
        <v>5545</v>
      </c>
      <c r="BC3136"/>
    </row>
    <row r="3137" spans="11:55" x14ac:dyDescent="0.4">
      <c r="K3137" s="240" t="s">
        <v>16658</v>
      </c>
      <c r="L3137" s="241" t="s">
        <v>1738</v>
      </c>
      <c r="M3137" s="241">
        <v>2</v>
      </c>
      <c r="N3137" s="241" t="s">
        <v>9072</v>
      </c>
      <c r="O3137" s="241" t="s">
        <v>13273</v>
      </c>
      <c r="P3137" s="241" t="s">
        <v>6880</v>
      </c>
      <c r="AT3137">
        <v>28</v>
      </c>
      <c r="AU3137" t="str">
        <f t="shared" si="96"/>
        <v>36000-28</v>
      </c>
      <c r="AV3137" s="121" t="str">
        <f t="shared" si="97"/>
        <v>R3-36000-73</v>
      </c>
      <c r="AW3137" s="121" t="s">
        <v>6654</v>
      </c>
      <c r="AX3137" s="121" t="s">
        <v>1957</v>
      </c>
      <c r="AY3137" s="139">
        <v>73</v>
      </c>
      <c r="AZ3137" s="139" t="s">
        <v>611</v>
      </c>
      <c r="BA3137" s="139" t="s">
        <v>6655</v>
      </c>
      <c r="BB3137" s="139" t="s">
        <v>5546</v>
      </c>
      <c r="BC3137"/>
    </row>
    <row r="3138" spans="11:55" x14ac:dyDescent="0.4">
      <c r="K3138" s="240" t="s">
        <v>16659</v>
      </c>
      <c r="L3138" s="241" t="s">
        <v>1738</v>
      </c>
      <c r="M3138" s="241">
        <v>3</v>
      </c>
      <c r="N3138" s="241" t="s">
        <v>9073</v>
      </c>
      <c r="O3138" s="241" t="s">
        <v>13273</v>
      </c>
      <c r="P3138" s="241" t="s">
        <v>2144</v>
      </c>
      <c r="AT3138">
        <v>29</v>
      </c>
      <c r="AU3138" t="str">
        <f t="shared" si="96"/>
        <v>36000-29</v>
      </c>
      <c r="AV3138" s="121" t="str">
        <f t="shared" si="97"/>
        <v>R3-36000-74</v>
      </c>
      <c r="AW3138" s="121" t="s">
        <v>6654</v>
      </c>
      <c r="AX3138" s="121" t="s">
        <v>1957</v>
      </c>
      <c r="AY3138" s="139">
        <v>74</v>
      </c>
      <c r="AZ3138" s="139" t="s">
        <v>611</v>
      </c>
      <c r="BA3138" s="139" t="s">
        <v>6655</v>
      </c>
      <c r="BB3138" s="139" t="s">
        <v>5547</v>
      </c>
      <c r="BC3138"/>
    </row>
    <row r="3139" spans="11:55" x14ac:dyDescent="0.4">
      <c r="K3139" s="240" t="s">
        <v>16660</v>
      </c>
      <c r="L3139" s="241" t="s">
        <v>1738</v>
      </c>
      <c r="M3139" s="241">
        <v>4</v>
      </c>
      <c r="N3139" s="241" t="s">
        <v>9074</v>
      </c>
      <c r="O3139" s="241" t="s">
        <v>13273</v>
      </c>
      <c r="P3139" s="241" t="s">
        <v>2144</v>
      </c>
      <c r="AT3139">
        <v>30</v>
      </c>
      <c r="AU3139" t="str">
        <f t="shared" si="96"/>
        <v>36000-30</v>
      </c>
      <c r="AV3139" s="121" t="str">
        <f t="shared" si="97"/>
        <v>R3-36000-75</v>
      </c>
      <c r="AW3139" s="121" t="s">
        <v>6654</v>
      </c>
      <c r="AX3139" s="121" t="s">
        <v>1957</v>
      </c>
      <c r="AY3139" s="139">
        <v>75</v>
      </c>
      <c r="AZ3139" s="139" t="s">
        <v>611</v>
      </c>
      <c r="BA3139" s="139" t="s">
        <v>6655</v>
      </c>
      <c r="BB3139" s="139" t="s">
        <v>5548</v>
      </c>
      <c r="BC3139"/>
    </row>
    <row r="3140" spans="11:55" x14ac:dyDescent="0.4">
      <c r="K3140" s="240" t="s">
        <v>16661</v>
      </c>
      <c r="L3140" s="241" t="s">
        <v>1738</v>
      </c>
      <c r="M3140" s="241">
        <v>5</v>
      </c>
      <c r="N3140" s="241" t="s">
        <v>9075</v>
      </c>
      <c r="O3140" s="241" t="s">
        <v>13273</v>
      </c>
      <c r="P3140" s="241" t="s">
        <v>2144</v>
      </c>
      <c r="AT3140">
        <v>31</v>
      </c>
      <c r="AU3140" t="str">
        <f t="shared" ref="AU3140:AU3203" si="98">AX3140&amp;"-"&amp;AT3140</f>
        <v>36000-31</v>
      </c>
      <c r="AV3140" s="121" t="str">
        <f t="shared" ref="AV3140:AV3203" si="99">AW3140&amp;"-"&amp;AX3140&amp;"-"&amp;AY3140</f>
        <v>R3-36000-76</v>
      </c>
      <c r="AW3140" s="121" t="s">
        <v>6654</v>
      </c>
      <c r="AX3140" s="121" t="s">
        <v>1957</v>
      </c>
      <c r="AY3140" s="139">
        <v>76</v>
      </c>
      <c r="AZ3140" s="139" t="s">
        <v>611</v>
      </c>
      <c r="BA3140" s="139" t="s">
        <v>6655</v>
      </c>
      <c r="BB3140" s="139" t="s">
        <v>5549</v>
      </c>
      <c r="BC3140"/>
    </row>
    <row r="3141" spans="11:55" x14ac:dyDescent="0.4">
      <c r="K3141" s="240" t="s">
        <v>16662</v>
      </c>
      <c r="L3141" s="241" t="s">
        <v>1738</v>
      </c>
      <c r="M3141" s="241">
        <v>6</v>
      </c>
      <c r="N3141" s="241" t="s">
        <v>9076</v>
      </c>
      <c r="O3141" s="241" t="s">
        <v>13273</v>
      </c>
      <c r="P3141" s="241" t="s">
        <v>2144</v>
      </c>
      <c r="AT3141">
        <v>32</v>
      </c>
      <c r="AU3141" t="str">
        <f t="shared" si="98"/>
        <v>36000-32</v>
      </c>
      <c r="AV3141" s="121" t="str">
        <f t="shared" si="99"/>
        <v>R3-36000-77</v>
      </c>
      <c r="AW3141" s="121" t="s">
        <v>6654</v>
      </c>
      <c r="AX3141" s="121" t="s">
        <v>1957</v>
      </c>
      <c r="AY3141" s="139">
        <v>77</v>
      </c>
      <c r="AZ3141" s="139" t="s">
        <v>611</v>
      </c>
      <c r="BA3141" s="139" t="s">
        <v>6655</v>
      </c>
      <c r="BB3141" s="139" t="s">
        <v>5550</v>
      </c>
      <c r="BC3141"/>
    </row>
    <row r="3142" spans="11:55" x14ac:dyDescent="0.4">
      <c r="K3142" s="240" t="s">
        <v>16663</v>
      </c>
      <c r="L3142" s="241" t="s">
        <v>1738</v>
      </c>
      <c r="M3142" s="241">
        <v>7</v>
      </c>
      <c r="N3142" s="241" t="s">
        <v>9077</v>
      </c>
      <c r="O3142" s="241" t="s">
        <v>13273</v>
      </c>
      <c r="P3142" s="241" t="s">
        <v>6880</v>
      </c>
      <c r="AT3142">
        <v>33</v>
      </c>
      <c r="AU3142" t="str">
        <f t="shared" si="98"/>
        <v>36000-33</v>
      </c>
      <c r="AV3142" s="121" t="str">
        <f t="shared" si="99"/>
        <v>R3-36000-78</v>
      </c>
      <c r="AW3142" s="121" t="s">
        <v>6654</v>
      </c>
      <c r="AX3142" s="121" t="s">
        <v>1957</v>
      </c>
      <c r="AY3142" s="139">
        <v>78</v>
      </c>
      <c r="AZ3142" s="139" t="s">
        <v>611</v>
      </c>
      <c r="BA3142" s="139" t="s">
        <v>6655</v>
      </c>
      <c r="BB3142" s="139" t="s">
        <v>5551</v>
      </c>
      <c r="BC3142"/>
    </row>
    <row r="3143" spans="11:55" x14ac:dyDescent="0.4">
      <c r="K3143" s="240" t="s">
        <v>16664</v>
      </c>
      <c r="L3143" s="241" t="s">
        <v>1738</v>
      </c>
      <c r="M3143" s="241">
        <v>8</v>
      </c>
      <c r="N3143" s="241" t="s">
        <v>9078</v>
      </c>
      <c r="O3143" s="241" t="s">
        <v>13274</v>
      </c>
      <c r="P3143" s="241" t="s">
        <v>6880</v>
      </c>
      <c r="AT3143">
        <v>34</v>
      </c>
      <c r="AU3143" t="str">
        <f t="shared" si="98"/>
        <v>36000-34</v>
      </c>
      <c r="AV3143" s="121" t="str">
        <f t="shared" si="99"/>
        <v>R3-36000-79</v>
      </c>
      <c r="AW3143" s="121" t="s">
        <v>6654</v>
      </c>
      <c r="AX3143" s="121" t="s">
        <v>1957</v>
      </c>
      <c r="AY3143" s="139">
        <v>79</v>
      </c>
      <c r="AZ3143" s="139" t="s">
        <v>611</v>
      </c>
      <c r="BA3143" s="139" t="s">
        <v>6655</v>
      </c>
      <c r="BB3143" s="139" t="s">
        <v>5552</v>
      </c>
      <c r="BC3143"/>
    </row>
    <row r="3144" spans="11:55" x14ac:dyDescent="0.4">
      <c r="K3144" s="240" t="s">
        <v>16665</v>
      </c>
      <c r="L3144" s="241" t="s">
        <v>1738</v>
      </c>
      <c r="M3144" s="241">
        <v>9</v>
      </c>
      <c r="N3144" s="241" t="s">
        <v>9079</v>
      </c>
      <c r="O3144" s="241" t="s">
        <v>13274</v>
      </c>
      <c r="P3144" s="241" t="s">
        <v>6880</v>
      </c>
      <c r="AT3144">
        <v>35</v>
      </c>
      <c r="AU3144" t="str">
        <f t="shared" si="98"/>
        <v>36000-35</v>
      </c>
      <c r="AV3144" s="121" t="str">
        <f t="shared" si="99"/>
        <v>R3-36000-80</v>
      </c>
      <c r="AW3144" s="121" t="s">
        <v>6654</v>
      </c>
      <c r="AX3144" s="121" t="s">
        <v>1957</v>
      </c>
      <c r="AY3144" s="139">
        <v>80</v>
      </c>
      <c r="AZ3144" s="139" t="s">
        <v>611</v>
      </c>
      <c r="BA3144" s="139" t="s">
        <v>6655</v>
      </c>
      <c r="BB3144" s="139" t="s">
        <v>5553</v>
      </c>
      <c r="BC3144"/>
    </row>
    <row r="3145" spans="11:55" x14ac:dyDescent="0.4">
      <c r="K3145" s="240" t="s">
        <v>16666</v>
      </c>
      <c r="L3145" s="241" t="s">
        <v>1738</v>
      </c>
      <c r="M3145" s="241">
        <v>10</v>
      </c>
      <c r="N3145" s="241" t="s">
        <v>829</v>
      </c>
      <c r="O3145" s="241" t="s">
        <v>13273</v>
      </c>
      <c r="P3145" s="241" t="s">
        <v>6688</v>
      </c>
      <c r="AT3145">
        <v>36</v>
      </c>
      <c r="AU3145" t="str">
        <f t="shared" si="98"/>
        <v>36000-36</v>
      </c>
      <c r="AV3145" s="121" t="str">
        <f t="shared" si="99"/>
        <v>R3-36000-81</v>
      </c>
      <c r="AW3145" s="121" t="s">
        <v>6654</v>
      </c>
      <c r="AX3145" s="121" t="s">
        <v>1957</v>
      </c>
      <c r="AY3145" s="139">
        <v>81</v>
      </c>
      <c r="AZ3145" s="139" t="s">
        <v>611</v>
      </c>
      <c r="BA3145" s="139" t="s">
        <v>6655</v>
      </c>
      <c r="BB3145" s="139" t="s">
        <v>838</v>
      </c>
      <c r="BC3145"/>
    </row>
    <row r="3146" spans="11:55" x14ac:dyDescent="0.4">
      <c r="K3146" s="240" t="s">
        <v>16667</v>
      </c>
      <c r="L3146" s="241" t="s">
        <v>1738</v>
      </c>
      <c r="M3146" s="241">
        <v>11</v>
      </c>
      <c r="N3146" s="241" t="s">
        <v>9080</v>
      </c>
      <c r="O3146" s="241" t="s">
        <v>13273</v>
      </c>
      <c r="P3146" s="241" t="s">
        <v>2144</v>
      </c>
      <c r="AT3146">
        <v>37</v>
      </c>
      <c r="AU3146" t="str">
        <f t="shared" si="98"/>
        <v>36000-37</v>
      </c>
      <c r="AV3146" s="121" t="str">
        <f t="shared" si="99"/>
        <v>R3-36000-82</v>
      </c>
      <c r="AW3146" s="121" t="s">
        <v>6654</v>
      </c>
      <c r="AX3146" s="121" t="s">
        <v>1957</v>
      </c>
      <c r="AY3146" s="139">
        <v>82</v>
      </c>
      <c r="AZ3146" s="139" t="s">
        <v>611</v>
      </c>
      <c r="BA3146" s="139" t="s">
        <v>6655</v>
      </c>
      <c r="BB3146" s="139" t="s">
        <v>5554</v>
      </c>
      <c r="BC3146"/>
    </row>
    <row r="3147" spans="11:55" x14ac:dyDescent="0.4">
      <c r="K3147" s="240" t="s">
        <v>16668</v>
      </c>
      <c r="L3147" s="241" t="s">
        <v>1739</v>
      </c>
      <c r="M3147" s="241">
        <v>1</v>
      </c>
      <c r="N3147" s="241" t="s">
        <v>9081</v>
      </c>
      <c r="O3147" s="241" t="s">
        <v>13273</v>
      </c>
      <c r="P3147" s="241" t="s">
        <v>2143</v>
      </c>
      <c r="AT3147">
        <v>38</v>
      </c>
      <c r="AU3147" t="str">
        <f t="shared" si="98"/>
        <v>36000-38</v>
      </c>
      <c r="AV3147" s="121" t="str">
        <f t="shared" si="99"/>
        <v>R3-36000-83</v>
      </c>
      <c r="AW3147" s="121" t="s">
        <v>6654</v>
      </c>
      <c r="AX3147" s="121" t="s">
        <v>1957</v>
      </c>
      <c r="AY3147" s="139">
        <v>83</v>
      </c>
      <c r="AZ3147" s="139" t="s">
        <v>611</v>
      </c>
      <c r="BA3147" s="139" t="s">
        <v>6655</v>
      </c>
      <c r="BB3147" s="139" t="s">
        <v>5555</v>
      </c>
      <c r="BC3147"/>
    </row>
    <row r="3148" spans="11:55" x14ac:dyDescent="0.4">
      <c r="K3148" s="240" t="s">
        <v>16669</v>
      </c>
      <c r="L3148" s="241" t="s">
        <v>1739</v>
      </c>
      <c r="M3148" s="241">
        <v>2</v>
      </c>
      <c r="N3148" s="241" t="s">
        <v>4361</v>
      </c>
      <c r="O3148" s="241" t="s">
        <v>13273</v>
      </c>
      <c r="P3148" s="241" t="s">
        <v>2147</v>
      </c>
      <c r="AT3148">
        <v>39</v>
      </c>
      <c r="AU3148" t="str">
        <f t="shared" si="98"/>
        <v>36000-39</v>
      </c>
      <c r="AV3148" s="121" t="str">
        <f t="shared" si="99"/>
        <v>R3-36000-84</v>
      </c>
      <c r="AW3148" s="121" t="s">
        <v>6654</v>
      </c>
      <c r="AX3148" s="121" t="s">
        <v>1957</v>
      </c>
      <c r="AY3148" s="139">
        <v>84</v>
      </c>
      <c r="AZ3148" s="139" t="s">
        <v>611</v>
      </c>
      <c r="BA3148" s="139" t="s">
        <v>6655</v>
      </c>
      <c r="BB3148" s="139" t="s">
        <v>5556</v>
      </c>
      <c r="BC3148"/>
    </row>
    <row r="3149" spans="11:55" x14ac:dyDescent="0.4">
      <c r="K3149" s="240" t="s">
        <v>16670</v>
      </c>
      <c r="L3149" s="241" t="s">
        <v>1739</v>
      </c>
      <c r="M3149" s="241">
        <v>3</v>
      </c>
      <c r="N3149" s="241" t="s">
        <v>9082</v>
      </c>
      <c r="O3149" s="241" t="s">
        <v>13273</v>
      </c>
      <c r="P3149" s="241" t="s">
        <v>2144</v>
      </c>
      <c r="AT3149">
        <v>40</v>
      </c>
      <c r="AU3149" t="str">
        <f t="shared" si="98"/>
        <v>36000-40</v>
      </c>
      <c r="AV3149" s="121" t="str">
        <f t="shared" si="99"/>
        <v>R3-36000-86</v>
      </c>
      <c r="AW3149" s="121" t="s">
        <v>6654</v>
      </c>
      <c r="AX3149" s="121" t="s">
        <v>1957</v>
      </c>
      <c r="AY3149" s="139">
        <v>86</v>
      </c>
      <c r="AZ3149" s="139" t="s">
        <v>611</v>
      </c>
      <c r="BA3149" s="139" t="s">
        <v>6655</v>
      </c>
      <c r="BB3149" s="139" t="s">
        <v>5557</v>
      </c>
      <c r="BC3149"/>
    </row>
    <row r="3150" spans="11:55" x14ac:dyDescent="0.4">
      <c r="K3150" s="240" t="s">
        <v>16671</v>
      </c>
      <c r="L3150" s="241" t="s">
        <v>1739</v>
      </c>
      <c r="M3150" s="241">
        <v>4</v>
      </c>
      <c r="N3150" s="241" t="s">
        <v>9083</v>
      </c>
      <c r="O3150" s="241" t="s">
        <v>13273</v>
      </c>
      <c r="P3150" s="241" t="s">
        <v>2144</v>
      </c>
      <c r="AT3150">
        <v>41</v>
      </c>
      <c r="AU3150" t="str">
        <f t="shared" si="98"/>
        <v>36000-41</v>
      </c>
      <c r="AV3150" s="121" t="str">
        <f t="shared" si="99"/>
        <v>R3-36000-87</v>
      </c>
      <c r="AW3150" s="121" t="s">
        <v>6654</v>
      </c>
      <c r="AX3150" s="121" t="s">
        <v>1957</v>
      </c>
      <c r="AY3150" s="139">
        <v>87</v>
      </c>
      <c r="AZ3150" s="139" t="s">
        <v>611</v>
      </c>
      <c r="BA3150" s="139" t="s">
        <v>6655</v>
      </c>
      <c r="BB3150" s="139" t="s">
        <v>5558</v>
      </c>
      <c r="BC3150"/>
    </row>
    <row r="3151" spans="11:55" x14ac:dyDescent="0.4">
      <c r="K3151" s="240" t="s">
        <v>16672</v>
      </c>
      <c r="L3151" s="241" t="s">
        <v>1739</v>
      </c>
      <c r="M3151" s="241">
        <v>5</v>
      </c>
      <c r="N3151" s="241" t="s">
        <v>9084</v>
      </c>
      <c r="O3151" s="241" t="s">
        <v>13273</v>
      </c>
      <c r="P3151" s="241" t="s">
        <v>2144</v>
      </c>
      <c r="AT3151">
        <v>42</v>
      </c>
      <c r="AU3151" t="str">
        <f t="shared" si="98"/>
        <v>36000-42</v>
      </c>
      <c r="AV3151" s="121" t="str">
        <f t="shared" si="99"/>
        <v>R3-36000-88</v>
      </c>
      <c r="AW3151" s="121" t="s">
        <v>6654</v>
      </c>
      <c r="AX3151" s="121" t="s">
        <v>1957</v>
      </c>
      <c r="AY3151" s="139">
        <v>88</v>
      </c>
      <c r="AZ3151" s="139" t="s">
        <v>611</v>
      </c>
      <c r="BA3151" s="139" t="s">
        <v>6655</v>
      </c>
      <c r="BB3151" s="139" t="s">
        <v>5559</v>
      </c>
      <c r="BC3151"/>
    </row>
    <row r="3152" spans="11:55" x14ac:dyDescent="0.4">
      <c r="K3152" s="240" t="s">
        <v>16673</v>
      </c>
      <c r="L3152" s="241" t="s">
        <v>1739</v>
      </c>
      <c r="M3152" s="241">
        <v>6</v>
      </c>
      <c r="N3152" s="241" t="s">
        <v>2260</v>
      </c>
      <c r="O3152" s="241" t="s">
        <v>13273</v>
      </c>
      <c r="P3152" s="241" t="s">
        <v>6686</v>
      </c>
      <c r="AT3152">
        <v>43</v>
      </c>
      <c r="AU3152" t="str">
        <f t="shared" si="98"/>
        <v>36000-43</v>
      </c>
      <c r="AV3152" s="121" t="str">
        <f t="shared" si="99"/>
        <v>R3-36000-89</v>
      </c>
      <c r="AW3152" s="121" t="s">
        <v>6654</v>
      </c>
      <c r="AX3152" s="121" t="s">
        <v>1957</v>
      </c>
      <c r="AY3152" s="139">
        <v>89</v>
      </c>
      <c r="AZ3152" s="139" t="s">
        <v>611</v>
      </c>
      <c r="BA3152" s="139" t="s">
        <v>6655</v>
      </c>
      <c r="BB3152" s="139" t="s">
        <v>5200</v>
      </c>
      <c r="BC3152"/>
    </row>
    <row r="3153" spans="11:55" x14ac:dyDescent="0.4">
      <c r="K3153" s="240" t="s">
        <v>16674</v>
      </c>
      <c r="L3153" s="241" t="s">
        <v>1739</v>
      </c>
      <c r="M3153" s="241">
        <v>7</v>
      </c>
      <c r="N3153" s="241" t="s">
        <v>9085</v>
      </c>
      <c r="O3153" s="241" t="s">
        <v>13273</v>
      </c>
      <c r="P3153" s="241" t="s">
        <v>6686</v>
      </c>
      <c r="AT3153">
        <v>44</v>
      </c>
      <c r="AU3153" t="str">
        <f t="shared" si="98"/>
        <v>36000-44</v>
      </c>
      <c r="AV3153" s="121" t="str">
        <f t="shared" si="99"/>
        <v>R3-36000-90</v>
      </c>
      <c r="AW3153" s="121" t="s">
        <v>6654</v>
      </c>
      <c r="AX3153" s="121" t="s">
        <v>1957</v>
      </c>
      <c r="AY3153" s="139">
        <v>90</v>
      </c>
      <c r="AZ3153" s="139" t="s">
        <v>611</v>
      </c>
      <c r="BA3153" s="139" t="s">
        <v>6655</v>
      </c>
      <c r="BB3153" s="139" t="s">
        <v>5560</v>
      </c>
      <c r="BC3153"/>
    </row>
    <row r="3154" spans="11:55" x14ac:dyDescent="0.4">
      <c r="K3154" s="240" t="s">
        <v>16675</v>
      </c>
      <c r="L3154" s="241" t="s">
        <v>1739</v>
      </c>
      <c r="M3154" s="241">
        <v>8</v>
      </c>
      <c r="N3154" s="241" t="s">
        <v>9086</v>
      </c>
      <c r="O3154" s="241" t="s">
        <v>13273</v>
      </c>
      <c r="P3154" s="241" t="s">
        <v>6686</v>
      </c>
      <c r="AT3154">
        <v>45</v>
      </c>
      <c r="AU3154" t="str">
        <f t="shared" si="98"/>
        <v>36000-45</v>
      </c>
      <c r="AV3154" s="121" t="str">
        <f t="shared" si="99"/>
        <v>R3-36000-91</v>
      </c>
      <c r="AW3154" s="121" t="s">
        <v>6654</v>
      </c>
      <c r="AX3154" s="121" t="s">
        <v>1957</v>
      </c>
      <c r="AY3154" s="139">
        <v>91</v>
      </c>
      <c r="AZ3154" s="139" t="s">
        <v>611</v>
      </c>
      <c r="BA3154" s="139" t="s">
        <v>6655</v>
      </c>
      <c r="BB3154" s="139" t="s">
        <v>844</v>
      </c>
      <c r="BC3154"/>
    </row>
    <row r="3155" spans="11:55" x14ac:dyDescent="0.4">
      <c r="K3155" s="240" t="s">
        <v>16676</v>
      </c>
      <c r="L3155" s="241" t="s">
        <v>1739</v>
      </c>
      <c r="M3155" s="241">
        <v>9</v>
      </c>
      <c r="N3155" s="241" t="s">
        <v>9087</v>
      </c>
      <c r="O3155" s="241" t="s">
        <v>13273</v>
      </c>
      <c r="P3155" s="241" t="s">
        <v>2148</v>
      </c>
      <c r="AT3155">
        <v>46</v>
      </c>
      <c r="AU3155" t="str">
        <f t="shared" si="98"/>
        <v>36000-46</v>
      </c>
      <c r="AV3155" s="121" t="str">
        <f t="shared" si="99"/>
        <v>R3-36000-92</v>
      </c>
      <c r="AW3155" s="121" t="s">
        <v>6654</v>
      </c>
      <c r="AX3155" s="121" t="s">
        <v>1957</v>
      </c>
      <c r="AY3155" s="139">
        <v>92</v>
      </c>
      <c r="AZ3155" s="139" t="s">
        <v>611</v>
      </c>
      <c r="BA3155" s="139" t="s">
        <v>6655</v>
      </c>
      <c r="BB3155" s="139" t="s">
        <v>5561</v>
      </c>
      <c r="BC3155"/>
    </row>
    <row r="3156" spans="11:55" x14ac:dyDescent="0.4">
      <c r="K3156" s="240" t="s">
        <v>16677</v>
      </c>
      <c r="L3156" s="241" t="s">
        <v>1739</v>
      </c>
      <c r="M3156" s="241">
        <v>10</v>
      </c>
      <c r="N3156" s="241" t="s">
        <v>9088</v>
      </c>
      <c r="O3156" s="241" t="s">
        <v>13273</v>
      </c>
      <c r="P3156" s="241" t="s">
        <v>6686</v>
      </c>
      <c r="AT3156">
        <v>47</v>
      </c>
      <c r="AU3156" t="str">
        <f t="shared" si="98"/>
        <v>36000-47</v>
      </c>
      <c r="AV3156" s="121" t="str">
        <f t="shared" si="99"/>
        <v>R3-36000-93</v>
      </c>
      <c r="AW3156" s="121" t="s">
        <v>6654</v>
      </c>
      <c r="AX3156" s="121" t="s">
        <v>1957</v>
      </c>
      <c r="AY3156" s="139">
        <v>93</v>
      </c>
      <c r="AZ3156" s="139" t="s">
        <v>611</v>
      </c>
      <c r="BA3156" s="139" t="s">
        <v>6655</v>
      </c>
      <c r="BB3156" s="139" t="s">
        <v>827</v>
      </c>
      <c r="BC3156"/>
    </row>
    <row r="3157" spans="11:55" x14ac:dyDescent="0.4">
      <c r="K3157" s="240" t="s">
        <v>16678</v>
      </c>
      <c r="L3157" s="241" t="s">
        <v>1739</v>
      </c>
      <c r="M3157" s="241">
        <v>11</v>
      </c>
      <c r="N3157" s="241" t="s">
        <v>3023</v>
      </c>
      <c r="O3157" s="241" t="s">
        <v>13273</v>
      </c>
      <c r="P3157" s="241" t="s">
        <v>2144</v>
      </c>
      <c r="AT3157">
        <v>48</v>
      </c>
      <c r="AU3157" t="str">
        <f t="shared" si="98"/>
        <v>36000-48</v>
      </c>
      <c r="AV3157" s="121" t="str">
        <f t="shared" si="99"/>
        <v>R3-36000-94</v>
      </c>
      <c r="AW3157" s="121" t="s">
        <v>6654</v>
      </c>
      <c r="AX3157" s="121" t="s">
        <v>1957</v>
      </c>
      <c r="AY3157" s="139">
        <v>94</v>
      </c>
      <c r="AZ3157" s="139" t="s">
        <v>611</v>
      </c>
      <c r="BA3157" s="139" t="s">
        <v>6655</v>
      </c>
      <c r="BB3157" s="139" t="s">
        <v>5562</v>
      </c>
      <c r="BC3157"/>
    </row>
    <row r="3158" spans="11:55" x14ac:dyDescent="0.4">
      <c r="K3158" s="240" t="s">
        <v>16679</v>
      </c>
      <c r="L3158" s="241" t="s">
        <v>1739</v>
      </c>
      <c r="M3158" s="241">
        <v>12</v>
      </c>
      <c r="N3158" s="241" t="s">
        <v>9089</v>
      </c>
      <c r="O3158" s="241" t="s">
        <v>13273</v>
      </c>
      <c r="P3158" s="241" t="s">
        <v>2144</v>
      </c>
      <c r="AT3158">
        <v>49</v>
      </c>
      <c r="AU3158" t="str">
        <f t="shared" si="98"/>
        <v>36000-49</v>
      </c>
      <c r="AV3158" s="121" t="str">
        <f t="shared" si="99"/>
        <v>R3-36000-95</v>
      </c>
      <c r="AW3158" s="121" t="s">
        <v>6654</v>
      </c>
      <c r="AX3158" s="121" t="s">
        <v>1957</v>
      </c>
      <c r="AY3158" s="139">
        <v>95</v>
      </c>
      <c r="AZ3158" s="139" t="s">
        <v>611</v>
      </c>
      <c r="BA3158" s="139" t="s">
        <v>6655</v>
      </c>
      <c r="BB3158" s="139" t="s">
        <v>5563</v>
      </c>
      <c r="BC3158"/>
    </row>
    <row r="3159" spans="11:55" x14ac:dyDescent="0.4">
      <c r="K3159" s="240" t="s">
        <v>16680</v>
      </c>
      <c r="L3159" s="241" t="s">
        <v>1739</v>
      </c>
      <c r="M3159" s="241">
        <v>13</v>
      </c>
      <c r="N3159" s="241" t="s">
        <v>1077</v>
      </c>
      <c r="O3159" s="241" t="s">
        <v>13273</v>
      </c>
      <c r="P3159" s="241" t="s">
        <v>2147</v>
      </c>
      <c r="AT3159">
        <v>50</v>
      </c>
      <c r="AU3159" t="str">
        <f t="shared" si="98"/>
        <v>36000-50</v>
      </c>
      <c r="AV3159" s="121" t="str">
        <f t="shared" si="99"/>
        <v>R3-36000-96</v>
      </c>
      <c r="AW3159" s="121" t="s">
        <v>6654</v>
      </c>
      <c r="AX3159" s="121" t="s">
        <v>1957</v>
      </c>
      <c r="AY3159" s="139">
        <v>96</v>
      </c>
      <c r="AZ3159" s="139" t="s">
        <v>611</v>
      </c>
      <c r="BA3159" s="139" t="s">
        <v>6655</v>
      </c>
      <c r="BB3159" s="139" t="s">
        <v>5564</v>
      </c>
      <c r="BC3159"/>
    </row>
    <row r="3160" spans="11:55" x14ac:dyDescent="0.4">
      <c r="K3160" s="240" t="s">
        <v>16681</v>
      </c>
      <c r="L3160" s="241" t="s">
        <v>1739</v>
      </c>
      <c r="M3160" s="241">
        <v>14</v>
      </c>
      <c r="N3160" s="241" t="s">
        <v>9090</v>
      </c>
      <c r="O3160" s="241" t="s">
        <v>13274</v>
      </c>
      <c r="P3160" s="241" t="s">
        <v>6681</v>
      </c>
      <c r="AT3160">
        <v>51</v>
      </c>
      <c r="AU3160" t="str">
        <f t="shared" si="98"/>
        <v>36000-51</v>
      </c>
      <c r="AV3160" s="121" t="str">
        <f t="shared" si="99"/>
        <v>R3-36000-99</v>
      </c>
      <c r="AW3160" s="121" t="s">
        <v>6654</v>
      </c>
      <c r="AX3160" s="121" t="s">
        <v>1957</v>
      </c>
      <c r="AY3160" s="139">
        <v>99</v>
      </c>
      <c r="AZ3160" s="139" t="s">
        <v>611</v>
      </c>
      <c r="BA3160" s="139" t="s">
        <v>6655</v>
      </c>
      <c r="BB3160" s="139" t="s">
        <v>5565</v>
      </c>
      <c r="BC3160"/>
    </row>
    <row r="3161" spans="11:55" x14ac:dyDescent="0.4">
      <c r="K3161" s="240" t="s">
        <v>16682</v>
      </c>
      <c r="L3161" s="241" t="s">
        <v>1739</v>
      </c>
      <c r="M3161" s="241">
        <v>15</v>
      </c>
      <c r="N3161" s="241" t="s">
        <v>9091</v>
      </c>
      <c r="O3161" s="241" t="s">
        <v>13274</v>
      </c>
      <c r="P3161" s="241" t="s">
        <v>6686</v>
      </c>
      <c r="AT3161">
        <v>52</v>
      </c>
      <c r="AU3161" t="str">
        <f t="shared" si="98"/>
        <v>36000-52</v>
      </c>
      <c r="AV3161" s="121" t="str">
        <f t="shared" si="99"/>
        <v>R3-36000-100</v>
      </c>
      <c r="AW3161" s="121" t="s">
        <v>6654</v>
      </c>
      <c r="AX3161" s="121" t="s">
        <v>1957</v>
      </c>
      <c r="AY3161" s="139">
        <v>100</v>
      </c>
      <c r="AZ3161" s="139" t="s">
        <v>611</v>
      </c>
      <c r="BA3161" s="139" t="s">
        <v>6655</v>
      </c>
      <c r="BB3161" s="139" t="s">
        <v>5566</v>
      </c>
      <c r="BC3161"/>
    </row>
    <row r="3162" spans="11:55" x14ac:dyDescent="0.4">
      <c r="K3162" s="240" t="s">
        <v>16683</v>
      </c>
      <c r="L3162" s="241" t="s">
        <v>1739</v>
      </c>
      <c r="M3162" s="241">
        <v>16</v>
      </c>
      <c r="N3162" s="241" t="s">
        <v>9092</v>
      </c>
      <c r="O3162" s="241" t="s">
        <v>13274</v>
      </c>
      <c r="P3162" s="241" t="s">
        <v>6686</v>
      </c>
      <c r="AT3162">
        <v>53</v>
      </c>
      <c r="AU3162" t="str">
        <f t="shared" si="98"/>
        <v>36000-53</v>
      </c>
      <c r="AV3162" s="121" t="str">
        <f t="shared" si="99"/>
        <v>R3-36000-101</v>
      </c>
      <c r="AW3162" s="121" t="s">
        <v>6654</v>
      </c>
      <c r="AX3162" s="121" t="s">
        <v>1957</v>
      </c>
      <c r="AY3162" s="139">
        <v>101</v>
      </c>
      <c r="AZ3162" s="139" t="s">
        <v>611</v>
      </c>
      <c r="BA3162" s="139" t="s">
        <v>6655</v>
      </c>
      <c r="BB3162" s="139" t="s">
        <v>5567</v>
      </c>
      <c r="BC3162"/>
    </row>
    <row r="3163" spans="11:55" x14ac:dyDescent="0.4">
      <c r="K3163" s="240" t="s">
        <v>16684</v>
      </c>
      <c r="L3163" s="241" t="s">
        <v>1739</v>
      </c>
      <c r="M3163" s="241">
        <v>17</v>
      </c>
      <c r="N3163" s="241" t="s">
        <v>863</v>
      </c>
      <c r="O3163" s="241" t="s">
        <v>13273</v>
      </c>
      <c r="P3163" s="241" t="s">
        <v>6688</v>
      </c>
      <c r="AT3163">
        <v>54</v>
      </c>
      <c r="AU3163" t="str">
        <f t="shared" si="98"/>
        <v>36000-54</v>
      </c>
      <c r="AV3163" s="121" t="str">
        <f t="shared" si="99"/>
        <v>R3-36000-102</v>
      </c>
      <c r="AW3163" s="121" t="s">
        <v>6654</v>
      </c>
      <c r="AX3163" s="121" t="s">
        <v>1957</v>
      </c>
      <c r="AY3163" s="139">
        <v>102</v>
      </c>
      <c r="AZ3163" s="139" t="s">
        <v>611</v>
      </c>
      <c r="BA3163" s="139" t="s">
        <v>6655</v>
      </c>
      <c r="BB3163" s="139" t="s">
        <v>5568</v>
      </c>
      <c r="BC3163"/>
    </row>
    <row r="3164" spans="11:55" x14ac:dyDescent="0.4">
      <c r="K3164" s="240" t="s">
        <v>16685</v>
      </c>
      <c r="L3164" s="241" t="s">
        <v>1739</v>
      </c>
      <c r="M3164" s="241">
        <v>18</v>
      </c>
      <c r="N3164" s="241" t="s">
        <v>3523</v>
      </c>
      <c r="O3164" s="241" t="s">
        <v>13273</v>
      </c>
      <c r="P3164" s="241" t="s">
        <v>2143</v>
      </c>
      <c r="AT3164">
        <v>55</v>
      </c>
      <c r="AU3164" t="str">
        <f t="shared" si="98"/>
        <v>36000-55</v>
      </c>
      <c r="AV3164" s="121" t="str">
        <f t="shared" si="99"/>
        <v>R3-36000-103</v>
      </c>
      <c r="AW3164" s="121" t="s">
        <v>6654</v>
      </c>
      <c r="AX3164" s="121" t="s">
        <v>1957</v>
      </c>
      <c r="AY3164" s="139">
        <v>103</v>
      </c>
      <c r="AZ3164" s="139" t="s">
        <v>611</v>
      </c>
      <c r="BA3164" s="139" t="s">
        <v>6655</v>
      </c>
      <c r="BB3164" s="139" t="s">
        <v>5569</v>
      </c>
      <c r="BC3164"/>
    </row>
    <row r="3165" spans="11:55" x14ac:dyDescent="0.4">
      <c r="K3165" s="240" t="s">
        <v>16686</v>
      </c>
      <c r="L3165" s="241" t="s">
        <v>1739</v>
      </c>
      <c r="M3165" s="241">
        <v>19</v>
      </c>
      <c r="N3165" s="241" t="s">
        <v>829</v>
      </c>
      <c r="O3165" s="241" t="s">
        <v>13273</v>
      </c>
      <c r="P3165" s="241" t="s">
        <v>6688</v>
      </c>
      <c r="AT3165">
        <v>56</v>
      </c>
      <c r="AU3165" t="str">
        <f t="shared" si="98"/>
        <v>36000-56</v>
      </c>
      <c r="AV3165" s="121" t="str">
        <f t="shared" si="99"/>
        <v>R3-36000-104</v>
      </c>
      <c r="AW3165" s="121" t="s">
        <v>6654</v>
      </c>
      <c r="AX3165" s="121" t="s">
        <v>1957</v>
      </c>
      <c r="AY3165" s="139">
        <v>104</v>
      </c>
      <c r="AZ3165" s="139" t="s">
        <v>611</v>
      </c>
      <c r="BA3165" s="139" t="s">
        <v>6655</v>
      </c>
      <c r="BB3165" s="139" t="s">
        <v>3501</v>
      </c>
      <c r="BC3165"/>
    </row>
    <row r="3166" spans="11:55" x14ac:dyDescent="0.4">
      <c r="K3166" s="240" t="s">
        <v>16687</v>
      </c>
      <c r="L3166" s="241" t="s">
        <v>1739</v>
      </c>
      <c r="M3166" s="241">
        <v>21</v>
      </c>
      <c r="N3166" s="241" t="s">
        <v>9093</v>
      </c>
      <c r="O3166" s="241" t="s">
        <v>13273</v>
      </c>
      <c r="P3166" s="241" t="s">
        <v>6880</v>
      </c>
      <c r="AT3166">
        <v>57</v>
      </c>
      <c r="AU3166" t="str">
        <f t="shared" si="98"/>
        <v>36000-57</v>
      </c>
      <c r="AV3166" s="121" t="str">
        <f t="shared" si="99"/>
        <v>R3-36000-107</v>
      </c>
      <c r="AW3166" s="121" t="s">
        <v>6654</v>
      </c>
      <c r="AX3166" s="121" t="s">
        <v>1957</v>
      </c>
      <c r="AY3166" s="139">
        <v>107</v>
      </c>
      <c r="AZ3166" s="139" t="s">
        <v>611</v>
      </c>
      <c r="BA3166" s="139" t="s">
        <v>6655</v>
      </c>
      <c r="BB3166" s="139" t="s">
        <v>5570</v>
      </c>
      <c r="BC3166"/>
    </row>
    <row r="3167" spans="11:55" x14ac:dyDescent="0.4">
      <c r="K3167" s="240" t="s">
        <v>16688</v>
      </c>
      <c r="L3167" s="241" t="s">
        <v>1740</v>
      </c>
      <c r="M3167" s="241">
        <v>3</v>
      </c>
      <c r="N3167" s="241" t="s">
        <v>9094</v>
      </c>
      <c r="O3167" s="241" t="s">
        <v>13273</v>
      </c>
      <c r="P3167" s="241" t="s">
        <v>6686</v>
      </c>
      <c r="AT3167">
        <v>58</v>
      </c>
      <c r="AU3167" t="str">
        <f t="shared" si="98"/>
        <v>36000-58</v>
      </c>
      <c r="AV3167" s="121" t="str">
        <f t="shared" si="99"/>
        <v>R3-36000-108</v>
      </c>
      <c r="AW3167" s="121" t="s">
        <v>6654</v>
      </c>
      <c r="AX3167" s="121" t="s">
        <v>1957</v>
      </c>
      <c r="AY3167" s="139">
        <v>108</v>
      </c>
      <c r="AZ3167" s="139" t="s">
        <v>611</v>
      </c>
      <c r="BA3167" s="139" t="s">
        <v>6655</v>
      </c>
      <c r="BB3167" s="139" t="s">
        <v>5571</v>
      </c>
      <c r="BC3167"/>
    </row>
    <row r="3168" spans="11:55" x14ac:dyDescent="0.4">
      <c r="K3168" s="240" t="s">
        <v>16689</v>
      </c>
      <c r="L3168" s="241" t="s">
        <v>1740</v>
      </c>
      <c r="M3168" s="241">
        <v>4</v>
      </c>
      <c r="N3168" s="241" t="s">
        <v>9095</v>
      </c>
      <c r="O3168" s="241" t="s">
        <v>13273</v>
      </c>
      <c r="P3168" s="241" t="s">
        <v>6681</v>
      </c>
      <c r="AT3168">
        <v>59</v>
      </c>
      <c r="AU3168" t="str">
        <f t="shared" si="98"/>
        <v>36000-59</v>
      </c>
      <c r="AV3168" s="121" t="str">
        <f t="shared" si="99"/>
        <v>R3-36000-116</v>
      </c>
      <c r="AW3168" s="121" t="s">
        <v>6654</v>
      </c>
      <c r="AX3168" s="121" t="s">
        <v>1957</v>
      </c>
      <c r="AY3168" s="139">
        <v>116</v>
      </c>
      <c r="AZ3168" s="139" t="s">
        <v>611</v>
      </c>
      <c r="BA3168" s="139" t="s">
        <v>6655</v>
      </c>
      <c r="BB3168" s="139" t="s">
        <v>826</v>
      </c>
      <c r="BC3168"/>
    </row>
    <row r="3169" spans="11:55" x14ac:dyDescent="0.4">
      <c r="K3169" s="240" t="s">
        <v>16690</v>
      </c>
      <c r="L3169" s="241" t="s">
        <v>1740</v>
      </c>
      <c r="M3169" s="241">
        <v>5</v>
      </c>
      <c r="N3169" s="241" t="s">
        <v>9096</v>
      </c>
      <c r="O3169" s="241" t="s">
        <v>13273</v>
      </c>
      <c r="P3169" s="241" t="s">
        <v>6686</v>
      </c>
      <c r="AT3169">
        <v>60</v>
      </c>
      <c r="AU3169" t="str">
        <f t="shared" si="98"/>
        <v>36000-60</v>
      </c>
      <c r="AV3169" s="121" t="str">
        <f t="shared" si="99"/>
        <v>R3-36000-117</v>
      </c>
      <c r="AW3169" s="121" t="s">
        <v>6654</v>
      </c>
      <c r="AX3169" s="121" t="s">
        <v>1957</v>
      </c>
      <c r="AY3169" s="139">
        <v>117</v>
      </c>
      <c r="AZ3169" s="139" t="s">
        <v>611</v>
      </c>
      <c r="BA3169" s="139" t="s">
        <v>6655</v>
      </c>
      <c r="BB3169" s="139" t="s">
        <v>5572</v>
      </c>
      <c r="BC3169"/>
    </row>
    <row r="3170" spans="11:55" x14ac:dyDescent="0.4">
      <c r="K3170" s="240" t="s">
        <v>16691</v>
      </c>
      <c r="L3170" s="241" t="s">
        <v>1740</v>
      </c>
      <c r="M3170" s="241">
        <v>6</v>
      </c>
      <c r="N3170" s="241" t="s">
        <v>4758</v>
      </c>
      <c r="O3170" s="241" t="s">
        <v>13273</v>
      </c>
      <c r="P3170" s="241" t="s">
        <v>6880</v>
      </c>
      <c r="AT3170">
        <v>61</v>
      </c>
      <c r="AU3170" t="str">
        <f t="shared" si="98"/>
        <v>36000-61</v>
      </c>
      <c r="AV3170" s="121" t="str">
        <f t="shared" si="99"/>
        <v>R3-36000-120</v>
      </c>
      <c r="AW3170" s="121" t="s">
        <v>6654</v>
      </c>
      <c r="AX3170" s="121" t="s">
        <v>1957</v>
      </c>
      <c r="AY3170" s="139">
        <v>120</v>
      </c>
      <c r="AZ3170" s="139" t="s">
        <v>611</v>
      </c>
      <c r="BA3170" s="139" t="s">
        <v>6655</v>
      </c>
      <c r="BB3170" s="139" t="s">
        <v>5573</v>
      </c>
      <c r="BC3170"/>
    </row>
    <row r="3171" spans="11:55" x14ac:dyDescent="0.4">
      <c r="K3171" s="240" t="s">
        <v>16692</v>
      </c>
      <c r="L3171" s="241" t="s">
        <v>1740</v>
      </c>
      <c r="M3171" s="241">
        <v>7</v>
      </c>
      <c r="N3171" s="241" t="s">
        <v>9097</v>
      </c>
      <c r="O3171" s="241" t="s">
        <v>13273</v>
      </c>
      <c r="P3171" s="241" t="s">
        <v>6681</v>
      </c>
      <c r="AT3171">
        <v>62</v>
      </c>
      <c r="AU3171" t="str">
        <f t="shared" si="98"/>
        <v>36000-62</v>
      </c>
      <c r="AV3171" s="121" t="str">
        <f t="shared" si="99"/>
        <v>R3-36000-121</v>
      </c>
      <c r="AW3171" s="121" t="s">
        <v>6654</v>
      </c>
      <c r="AX3171" s="121" t="s">
        <v>1957</v>
      </c>
      <c r="AY3171" s="139">
        <v>121</v>
      </c>
      <c r="AZ3171" s="139" t="s">
        <v>611</v>
      </c>
      <c r="BA3171" s="139" t="s">
        <v>6655</v>
      </c>
      <c r="BB3171" s="139" t="s">
        <v>5574</v>
      </c>
      <c r="BC3171"/>
    </row>
    <row r="3172" spans="11:55" x14ac:dyDescent="0.4">
      <c r="K3172" s="240" t="s">
        <v>16693</v>
      </c>
      <c r="L3172" s="241" t="s">
        <v>1740</v>
      </c>
      <c r="M3172" s="241">
        <v>8</v>
      </c>
      <c r="N3172" s="241" t="s">
        <v>9098</v>
      </c>
      <c r="O3172" s="241" t="s">
        <v>13273</v>
      </c>
      <c r="P3172" s="241" t="s">
        <v>6681</v>
      </c>
      <c r="AT3172">
        <v>63</v>
      </c>
      <c r="AU3172" t="str">
        <f t="shared" si="98"/>
        <v>36000-63</v>
      </c>
      <c r="AV3172" s="121" t="str">
        <f t="shared" si="99"/>
        <v>R3-36000-122</v>
      </c>
      <c r="AW3172" s="121" t="s">
        <v>6654</v>
      </c>
      <c r="AX3172" s="121" t="s">
        <v>1957</v>
      </c>
      <c r="AY3172" s="139">
        <v>122</v>
      </c>
      <c r="AZ3172" s="139" t="s">
        <v>611</v>
      </c>
      <c r="BA3172" s="139" t="s">
        <v>6655</v>
      </c>
      <c r="BB3172" s="139" t="s">
        <v>5575</v>
      </c>
      <c r="BC3172"/>
    </row>
    <row r="3173" spans="11:55" x14ac:dyDescent="0.4">
      <c r="K3173" s="240" t="s">
        <v>16694</v>
      </c>
      <c r="L3173" s="241" t="s">
        <v>1740</v>
      </c>
      <c r="M3173" s="241">
        <v>9</v>
      </c>
      <c r="N3173" s="241" t="s">
        <v>1012</v>
      </c>
      <c r="O3173" s="241" t="s">
        <v>13273</v>
      </c>
      <c r="P3173" s="241" t="s">
        <v>2144</v>
      </c>
      <c r="AT3173">
        <v>64</v>
      </c>
      <c r="AU3173" t="str">
        <f t="shared" si="98"/>
        <v>36000-64</v>
      </c>
      <c r="AV3173" s="121" t="str">
        <f t="shared" si="99"/>
        <v>R3-36000-124</v>
      </c>
      <c r="AW3173" s="121" t="s">
        <v>6654</v>
      </c>
      <c r="AX3173" s="121" t="s">
        <v>1957</v>
      </c>
      <c r="AY3173" s="139">
        <v>124</v>
      </c>
      <c r="AZ3173" s="139" t="s">
        <v>611</v>
      </c>
      <c r="BA3173" s="139" t="s">
        <v>6655</v>
      </c>
      <c r="BB3173" s="139" t="s">
        <v>5576</v>
      </c>
      <c r="BC3173"/>
    </row>
    <row r="3174" spans="11:55" x14ac:dyDescent="0.4">
      <c r="K3174" s="240" t="s">
        <v>16695</v>
      </c>
      <c r="L3174" s="241" t="s">
        <v>1740</v>
      </c>
      <c r="M3174" s="241">
        <v>10</v>
      </c>
      <c r="N3174" s="241" t="s">
        <v>9099</v>
      </c>
      <c r="O3174" s="241" t="s">
        <v>13273</v>
      </c>
      <c r="P3174" s="241" t="s">
        <v>2144</v>
      </c>
      <c r="AT3174">
        <v>65</v>
      </c>
      <c r="AU3174" t="str">
        <f t="shared" si="98"/>
        <v>36000-65</v>
      </c>
      <c r="AV3174" s="121" t="str">
        <f t="shared" si="99"/>
        <v>R3-36000-125</v>
      </c>
      <c r="AW3174" s="121" t="s">
        <v>6654</v>
      </c>
      <c r="AX3174" s="121" t="s">
        <v>1957</v>
      </c>
      <c r="AY3174" s="139">
        <v>125</v>
      </c>
      <c r="AZ3174" s="139" t="s">
        <v>611</v>
      </c>
      <c r="BA3174" s="139" t="s">
        <v>6655</v>
      </c>
      <c r="BB3174" s="139" t="s">
        <v>5577</v>
      </c>
      <c r="BC3174"/>
    </row>
    <row r="3175" spans="11:55" x14ac:dyDescent="0.4">
      <c r="K3175" s="240" t="s">
        <v>16696</v>
      </c>
      <c r="L3175" s="241" t="s">
        <v>1740</v>
      </c>
      <c r="M3175" s="241">
        <v>11</v>
      </c>
      <c r="N3175" s="241" t="s">
        <v>9100</v>
      </c>
      <c r="O3175" s="241" t="s">
        <v>13273</v>
      </c>
      <c r="P3175" s="241" t="s">
        <v>2144</v>
      </c>
      <c r="AT3175">
        <v>66</v>
      </c>
      <c r="AU3175" t="str">
        <f t="shared" si="98"/>
        <v>36000-66</v>
      </c>
      <c r="AV3175" s="121" t="str">
        <f t="shared" si="99"/>
        <v>R3-36000-126</v>
      </c>
      <c r="AW3175" s="121" t="s">
        <v>6654</v>
      </c>
      <c r="AX3175" s="121" t="s">
        <v>1957</v>
      </c>
      <c r="AY3175" s="139">
        <v>126</v>
      </c>
      <c r="AZ3175" s="139" t="s">
        <v>611</v>
      </c>
      <c r="BA3175" s="139" t="s">
        <v>6655</v>
      </c>
      <c r="BB3175" s="139" t="s">
        <v>5578</v>
      </c>
      <c r="BC3175"/>
    </row>
    <row r="3176" spans="11:55" x14ac:dyDescent="0.4">
      <c r="K3176" s="240" t="s">
        <v>16697</v>
      </c>
      <c r="L3176" s="241" t="s">
        <v>1740</v>
      </c>
      <c r="M3176" s="241">
        <v>12</v>
      </c>
      <c r="N3176" s="241" t="s">
        <v>9101</v>
      </c>
      <c r="O3176" s="241" t="s">
        <v>13273</v>
      </c>
      <c r="P3176" s="241" t="s">
        <v>2144</v>
      </c>
      <c r="AT3176">
        <v>67</v>
      </c>
      <c r="AU3176" t="str">
        <f t="shared" si="98"/>
        <v>36000-67</v>
      </c>
      <c r="AV3176" s="121" t="str">
        <f t="shared" si="99"/>
        <v>R3-36000-127</v>
      </c>
      <c r="AW3176" s="121" t="s">
        <v>6654</v>
      </c>
      <c r="AX3176" s="121" t="s">
        <v>1957</v>
      </c>
      <c r="AY3176" s="139">
        <v>127</v>
      </c>
      <c r="AZ3176" s="139" t="s">
        <v>611</v>
      </c>
      <c r="BA3176" s="139" t="s">
        <v>6655</v>
      </c>
      <c r="BB3176" s="139" t="s">
        <v>5579</v>
      </c>
      <c r="BC3176"/>
    </row>
    <row r="3177" spans="11:55" x14ac:dyDescent="0.4">
      <c r="K3177" s="240" t="s">
        <v>16698</v>
      </c>
      <c r="L3177" s="241" t="s">
        <v>1740</v>
      </c>
      <c r="M3177" s="241">
        <v>13</v>
      </c>
      <c r="N3177" s="241" t="s">
        <v>9102</v>
      </c>
      <c r="O3177" s="241" t="s">
        <v>13273</v>
      </c>
      <c r="P3177" s="241" t="s">
        <v>2144</v>
      </c>
      <c r="AT3177">
        <v>68</v>
      </c>
      <c r="AU3177" t="str">
        <f t="shared" si="98"/>
        <v>36000-68</v>
      </c>
      <c r="AV3177" s="121" t="str">
        <f t="shared" si="99"/>
        <v>R3-36000-128</v>
      </c>
      <c r="AW3177" s="121" t="s">
        <v>6654</v>
      </c>
      <c r="AX3177" s="121" t="s">
        <v>1957</v>
      </c>
      <c r="AY3177" s="139">
        <v>128</v>
      </c>
      <c r="AZ3177" s="139" t="s">
        <v>611</v>
      </c>
      <c r="BA3177" s="139" t="s">
        <v>6655</v>
      </c>
      <c r="BB3177" s="139" t="s">
        <v>5580</v>
      </c>
      <c r="BC3177"/>
    </row>
    <row r="3178" spans="11:55" x14ac:dyDescent="0.4">
      <c r="K3178" s="240" t="s">
        <v>16699</v>
      </c>
      <c r="L3178" s="241" t="s">
        <v>1740</v>
      </c>
      <c r="M3178" s="241">
        <v>14</v>
      </c>
      <c r="N3178" s="241" t="s">
        <v>1138</v>
      </c>
      <c r="O3178" s="241" t="s">
        <v>13273</v>
      </c>
      <c r="P3178" s="241" t="s">
        <v>2144</v>
      </c>
      <c r="AT3178">
        <v>69</v>
      </c>
      <c r="AU3178" t="str">
        <f t="shared" si="98"/>
        <v>36000-69</v>
      </c>
      <c r="AV3178" s="121" t="str">
        <f t="shared" si="99"/>
        <v>R3-36000-129</v>
      </c>
      <c r="AW3178" s="121" t="s">
        <v>6654</v>
      </c>
      <c r="AX3178" s="121" t="s">
        <v>1957</v>
      </c>
      <c r="AY3178" s="139">
        <v>129</v>
      </c>
      <c r="AZ3178" s="139" t="s">
        <v>611</v>
      </c>
      <c r="BA3178" s="139" t="s">
        <v>6655</v>
      </c>
      <c r="BB3178" s="139" t="s">
        <v>5581</v>
      </c>
      <c r="BC3178"/>
    </row>
    <row r="3179" spans="11:55" x14ac:dyDescent="0.4">
      <c r="K3179" s="240" t="s">
        <v>16700</v>
      </c>
      <c r="L3179" s="241" t="s">
        <v>1740</v>
      </c>
      <c r="M3179" s="241">
        <v>15</v>
      </c>
      <c r="N3179" s="241" t="s">
        <v>9103</v>
      </c>
      <c r="O3179" s="241" t="s">
        <v>13273</v>
      </c>
      <c r="P3179" s="241" t="s">
        <v>2144</v>
      </c>
      <c r="AT3179">
        <v>70</v>
      </c>
      <c r="AU3179" t="str">
        <f t="shared" si="98"/>
        <v>36000-70</v>
      </c>
      <c r="AV3179" s="121" t="str">
        <f t="shared" si="99"/>
        <v>R3-36000-130</v>
      </c>
      <c r="AW3179" s="121" t="s">
        <v>6654</v>
      </c>
      <c r="AX3179" s="121" t="s">
        <v>1957</v>
      </c>
      <c r="AY3179" s="139">
        <v>130</v>
      </c>
      <c r="AZ3179" s="139" t="s">
        <v>611</v>
      </c>
      <c r="BA3179" s="139" t="s">
        <v>6655</v>
      </c>
      <c r="BB3179" s="139" t="s">
        <v>5582</v>
      </c>
      <c r="BC3179"/>
    </row>
    <row r="3180" spans="11:55" x14ac:dyDescent="0.4">
      <c r="K3180" s="240" t="s">
        <v>16701</v>
      </c>
      <c r="L3180" s="241" t="s">
        <v>1740</v>
      </c>
      <c r="M3180" s="241">
        <v>16</v>
      </c>
      <c r="N3180" s="241" t="s">
        <v>9104</v>
      </c>
      <c r="O3180" s="241" t="s">
        <v>13274</v>
      </c>
      <c r="P3180" s="241" t="s">
        <v>6686</v>
      </c>
      <c r="AT3180">
        <v>71</v>
      </c>
      <c r="AU3180" t="str">
        <f t="shared" si="98"/>
        <v>36000-71</v>
      </c>
      <c r="AV3180" s="121" t="str">
        <f t="shared" si="99"/>
        <v>R3-36000-131</v>
      </c>
      <c r="AW3180" s="121" t="s">
        <v>6654</v>
      </c>
      <c r="AX3180" s="121" t="s">
        <v>1957</v>
      </c>
      <c r="AY3180" s="139">
        <v>131</v>
      </c>
      <c r="AZ3180" s="139" t="s">
        <v>611</v>
      </c>
      <c r="BA3180" s="139" t="s">
        <v>6655</v>
      </c>
      <c r="BB3180" s="139" t="s">
        <v>5583</v>
      </c>
      <c r="BC3180"/>
    </row>
    <row r="3181" spans="11:55" x14ac:dyDescent="0.4">
      <c r="K3181" s="240" t="s">
        <v>16702</v>
      </c>
      <c r="L3181" s="241" t="s">
        <v>1740</v>
      </c>
      <c r="M3181" s="241">
        <v>17</v>
      </c>
      <c r="N3181" s="241" t="s">
        <v>9105</v>
      </c>
      <c r="O3181" s="241" t="s">
        <v>13274</v>
      </c>
      <c r="P3181" s="241" t="s">
        <v>6880</v>
      </c>
      <c r="AT3181">
        <v>72</v>
      </c>
      <c r="AU3181" t="str">
        <f t="shared" si="98"/>
        <v>36000-72</v>
      </c>
      <c r="AV3181" s="121" t="str">
        <f t="shared" si="99"/>
        <v>R3-36000-132</v>
      </c>
      <c r="AW3181" s="121" t="s">
        <v>6654</v>
      </c>
      <c r="AX3181" s="121" t="s">
        <v>1957</v>
      </c>
      <c r="AY3181" s="139">
        <v>132</v>
      </c>
      <c r="AZ3181" s="139" t="s">
        <v>611</v>
      </c>
      <c r="BA3181" s="139" t="s">
        <v>6655</v>
      </c>
      <c r="BB3181" s="139" t="s">
        <v>5584</v>
      </c>
      <c r="BC3181"/>
    </row>
    <row r="3182" spans="11:55" x14ac:dyDescent="0.4">
      <c r="K3182" s="240" t="s">
        <v>16703</v>
      </c>
      <c r="L3182" s="241" t="s">
        <v>1740</v>
      </c>
      <c r="M3182" s="241">
        <v>18</v>
      </c>
      <c r="N3182" s="241" t="s">
        <v>2379</v>
      </c>
      <c r="O3182" s="241" t="s">
        <v>13274</v>
      </c>
      <c r="P3182" s="241" t="s">
        <v>6880</v>
      </c>
      <c r="AT3182">
        <v>73</v>
      </c>
      <c r="AU3182" t="str">
        <f t="shared" si="98"/>
        <v>36000-73</v>
      </c>
      <c r="AV3182" s="121" t="str">
        <f t="shared" si="99"/>
        <v>R3-36000-133</v>
      </c>
      <c r="AW3182" s="121" t="s">
        <v>6654</v>
      </c>
      <c r="AX3182" s="121" t="s">
        <v>1957</v>
      </c>
      <c r="AY3182" s="139">
        <v>133</v>
      </c>
      <c r="AZ3182" s="139" t="s">
        <v>611</v>
      </c>
      <c r="BA3182" s="139" t="s">
        <v>6655</v>
      </c>
      <c r="BB3182" s="139" t="s">
        <v>5585</v>
      </c>
      <c r="BC3182"/>
    </row>
    <row r="3183" spans="11:55" x14ac:dyDescent="0.4">
      <c r="K3183" s="240" t="s">
        <v>16704</v>
      </c>
      <c r="L3183" s="241" t="s">
        <v>1740</v>
      </c>
      <c r="M3183" s="241">
        <v>19</v>
      </c>
      <c r="N3183" s="241" t="s">
        <v>9106</v>
      </c>
      <c r="O3183" s="241" t="s">
        <v>13274</v>
      </c>
      <c r="P3183" s="241" t="s">
        <v>6880</v>
      </c>
      <c r="AT3183">
        <v>74</v>
      </c>
      <c r="AU3183" t="str">
        <f t="shared" si="98"/>
        <v>36000-74</v>
      </c>
      <c r="AV3183" s="121" t="str">
        <f t="shared" si="99"/>
        <v>R3-36000-134</v>
      </c>
      <c r="AW3183" s="121" t="s">
        <v>6654</v>
      </c>
      <c r="AX3183" s="121" t="s">
        <v>1957</v>
      </c>
      <c r="AY3183" s="139">
        <v>134</v>
      </c>
      <c r="AZ3183" s="139" t="s">
        <v>611</v>
      </c>
      <c r="BA3183" s="139" t="s">
        <v>6655</v>
      </c>
      <c r="BB3183" s="139" t="s">
        <v>5586</v>
      </c>
      <c r="BC3183"/>
    </row>
    <row r="3184" spans="11:55" x14ac:dyDescent="0.4">
      <c r="K3184" s="240" t="s">
        <v>16705</v>
      </c>
      <c r="L3184" s="241" t="s">
        <v>1740</v>
      </c>
      <c r="M3184" s="241">
        <v>20</v>
      </c>
      <c r="N3184" s="241" t="s">
        <v>9107</v>
      </c>
      <c r="O3184" s="241" t="s">
        <v>13274</v>
      </c>
      <c r="P3184" s="241" t="s">
        <v>6880</v>
      </c>
      <c r="AT3184">
        <v>75</v>
      </c>
      <c r="AU3184" t="str">
        <f t="shared" si="98"/>
        <v>36000-75</v>
      </c>
      <c r="AV3184" s="121" t="str">
        <f t="shared" si="99"/>
        <v>R3-36000-135</v>
      </c>
      <c r="AW3184" s="121" t="s">
        <v>6654</v>
      </c>
      <c r="AX3184" s="121" t="s">
        <v>1957</v>
      </c>
      <c r="AY3184" s="139">
        <v>135</v>
      </c>
      <c r="AZ3184" s="139" t="s">
        <v>611</v>
      </c>
      <c r="BA3184" s="139" t="s">
        <v>6655</v>
      </c>
      <c r="BB3184" s="139" t="s">
        <v>5587</v>
      </c>
      <c r="BC3184"/>
    </row>
    <row r="3185" spans="11:55" x14ac:dyDescent="0.4">
      <c r="K3185" s="240" t="s">
        <v>16706</v>
      </c>
      <c r="L3185" s="241" t="s">
        <v>1740</v>
      </c>
      <c r="M3185" s="241">
        <v>21</v>
      </c>
      <c r="N3185" s="241" t="s">
        <v>9096</v>
      </c>
      <c r="O3185" s="241" t="s">
        <v>13273</v>
      </c>
      <c r="P3185" s="241" t="s">
        <v>6686</v>
      </c>
      <c r="AT3185">
        <v>76</v>
      </c>
      <c r="AU3185" t="str">
        <f t="shared" si="98"/>
        <v>36000-76</v>
      </c>
      <c r="AV3185" s="121" t="str">
        <f t="shared" si="99"/>
        <v>R3-36000-136</v>
      </c>
      <c r="AW3185" s="121" t="s">
        <v>6654</v>
      </c>
      <c r="AX3185" s="121" t="s">
        <v>1957</v>
      </c>
      <c r="AY3185" s="139">
        <v>136</v>
      </c>
      <c r="AZ3185" s="139" t="s">
        <v>611</v>
      </c>
      <c r="BA3185" s="139" t="s">
        <v>6655</v>
      </c>
      <c r="BB3185" s="139" t="s">
        <v>5588</v>
      </c>
      <c r="BC3185"/>
    </row>
    <row r="3186" spans="11:55" x14ac:dyDescent="0.4">
      <c r="K3186" s="240" t="s">
        <v>16707</v>
      </c>
      <c r="L3186" s="241" t="s">
        <v>1740</v>
      </c>
      <c r="M3186" s="241">
        <v>22</v>
      </c>
      <c r="N3186" s="241" t="s">
        <v>9096</v>
      </c>
      <c r="O3186" s="241" t="s">
        <v>13274</v>
      </c>
      <c r="P3186" s="241" t="s">
        <v>6686</v>
      </c>
      <c r="AT3186">
        <v>77</v>
      </c>
      <c r="AU3186" t="str">
        <f t="shared" si="98"/>
        <v>36000-77</v>
      </c>
      <c r="AV3186" s="121" t="str">
        <f t="shared" si="99"/>
        <v>R3-36000-137</v>
      </c>
      <c r="AW3186" s="121" t="s">
        <v>6654</v>
      </c>
      <c r="AX3186" s="121" t="s">
        <v>1957</v>
      </c>
      <c r="AY3186" s="139">
        <v>137</v>
      </c>
      <c r="AZ3186" s="139" t="s">
        <v>611</v>
      </c>
      <c r="BA3186" s="139" t="s">
        <v>6655</v>
      </c>
      <c r="BB3186" s="139" t="s">
        <v>5589</v>
      </c>
      <c r="BC3186"/>
    </row>
    <row r="3187" spans="11:55" x14ac:dyDescent="0.4">
      <c r="K3187" s="240" t="s">
        <v>16708</v>
      </c>
      <c r="L3187" s="241" t="s">
        <v>1832</v>
      </c>
      <c r="M3187" s="241">
        <v>1</v>
      </c>
      <c r="N3187" s="241" t="s">
        <v>11686</v>
      </c>
      <c r="O3187" s="241" t="s">
        <v>13273</v>
      </c>
      <c r="P3187" s="241" t="s">
        <v>2144</v>
      </c>
      <c r="AT3187">
        <v>78</v>
      </c>
      <c r="AU3187" t="str">
        <f t="shared" si="98"/>
        <v>36000-78</v>
      </c>
      <c r="AV3187" s="121" t="str">
        <f t="shared" si="99"/>
        <v>R3-36000-139</v>
      </c>
      <c r="AW3187" s="121" t="s">
        <v>6654</v>
      </c>
      <c r="AX3187" s="121" t="s">
        <v>1957</v>
      </c>
      <c r="AY3187" s="139">
        <v>139</v>
      </c>
      <c r="AZ3187" s="139" t="s">
        <v>611</v>
      </c>
      <c r="BA3187" s="139" t="s">
        <v>6655</v>
      </c>
      <c r="BB3187" s="139" t="s">
        <v>5590</v>
      </c>
      <c r="BC3187"/>
    </row>
    <row r="3188" spans="11:55" x14ac:dyDescent="0.4">
      <c r="K3188" s="240" t="s">
        <v>16709</v>
      </c>
      <c r="L3188" s="241" t="s">
        <v>1832</v>
      </c>
      <c r="M3188" s="241">
        <v>2</v>
      </c>
      <c r="N3188" s="241" t="s">
        <v>11687</v>
      </c>
      <c r="O3188" s="241" t="s">
        <v>13273</v>
      </c>
      <c r="P3188" s="241" t="s">
        <v>2144</v>
      </c>
      <c r="AT3188">
        <v>79</v>
      </c>
      <c r="AU3188" t="str">
        <f t="shared" si="98"/>
        <v>36000-79</v>
      </c>
      <c r="AV3188" s="121" t="str">
        <f t="shared" si="99"/>
        <v>R3-36000-140</v>
      </c>
      <c r="AW3188" s="121" t="s">
        <v>6654</v>
      </c>
      <c r="AX3188" s="121" t="s">
        <v>1957</v>
      </c>
      <c r="AY3188" s="139">
        <v>140</v>
      </c>
      <c r="AZ3188" s="139" t="s">
        <v>611</v>
      </c>
      <c r="BA3188" s="139" t="s">
        <v>6655</v>
      </c>
      <c r="BB3188" s="139" t="s">
        <v>5590</v>
      </c>
      <c r="BC3188"/>
    </row>
    <row r="3189" spans="11:55" x14ac:dyDescent="0.4">
      <c r="K3189" s="240" t="s">
        <v>16710</v>
      </c>
      <c r="L3189" s="241" t="s">
        <v>1832</v>
      </c>
      <c r="M3189" s="241">
        <v>3</v>
      </c>
      <c r="N3189" s="241" t="s">
        <v>11688</v>
      </c>
      <c r="O3189" s="241" t="s">
        <v>13273</v>
      </c>
      <c r="P3189" s="241" t="s">
        <v>2144</v>
      </c>
      <c r="AT3189">
        <v>80</v>
      </c>
      <c r="AU3189" t="str">
        <f t="shared" si="98"/>
        <v>36000-80</v>
      </c>
      <c r="AV3189" s="121" t="str">
        <f t="shared" si="99"/>
        <v>R3-36000-141</v>
      </c>
      <c r="AW3189" s="121" t="s">
        <v>6654</v>
      </c>
      <c r="AX3189" s="121" t="s">
        <v>1957</v>
      </c>
      <c r="AY3189" s="139">
        <v>141</v>
      </c>
      <c r="AZ3189" s="139" t="s">
        <v>611</v>
      </c>
      <c r="BA3189" s="139" t="s">
        <v>6655</v>
      </c>
      <c r="BB3189" s="139" t="s">
        <v>5590</v>
      </c>
      <c r="BC3189"/>
    </row>
    <row r="3190" spans="11:55" x14ac:dyDescent="0.4">
      <c r="K3190" s="240" t="s">
        <v>16711</v>
      </c>
      <c r="L3190" s="241" t="s">
        <v>1832</v>
      </c>
      <c r="M3190" s="241">
        <v>4</v>
      </c>
      <c r="N3190" s="241" t="s">
        <v>11689</v>
      </c>
      <c r="O3190" s="241" t="s">
        <v>13273</v>
      </c>
      <c r="P3190" s="241" t="s">
        <v>2147</v>
      </c>
      <c r="AT3190">
        <v>81</v>
      </c>
      <c r="AU3190" t="str">
        <f t="shared" si="98"/>
        <v>36000-81</v>
      </c>
      <c r="AV3190" s="121" t="str">
        <f t="shared" si="99"/>
        <v>R3-36000-142</v>
      </c>
      <c r="AW3190" s="121" t="s">
        <v>6654</v>
      </c>
      <c r="AX3190" s="121" t="s">
        <v>1957</v>
      </c>
      <c r="AY3190" s="139">
        <v>142</v>
      </c>
      <c r="AZ3190" s="139" t="s">
        <v>611</v>
      </c>
      <c r="BA3190" s="139" t="s">
        <v>6655</v>
      </c>
      <c r="BB3190" s="139" t="s">
        <v>829</v>
      </c>
      <c r="BC3190"/>
    </row>
    <row r="3191" spans="11:55" x14ac:dyDescent="0.4">
      <c r="K3191" s="240" t="s">
        <v>16712</v>
      </c>
      <c r="L3191" s="241" t="s">
        <v>1832</v>
      </c>
      <c r="M3191" s="241">
        <v>5</v>
      </c>
      <c r="N3191" s="241" t="s">
        <v>11690</v>
      </c>
      <c r="O3191" s="241" t="s">
        <v>13273</v>
      </c>
      <c r="P3191" s="241" t="s">
        <v>2144</v>
      </c>
      <c r="AT3191">
        <v>82</v>
      </c>
      <c r="AU3191" t="str">
        <f t="shared" si="98"/>
        <v>36000-82</v>
      </c>
      <c r="AV3191" s="121" t="str">
        <f t="shared" si="99"/>
        <v>R3-36000-143</v>
      </c>
      <c r="AW3191" s="121" t="s">
        <v>6654</v>
      </c>
      <c r="AX3191" s="121" t="s">
        <v>1957</v>
      </c>
      <c r="AY3191" s="139">
        <v>143</v>
      </c>
      <c r="AZ3191" s="139" t="s">
        <v>611</v>
      </c>
      <c r="BA3191" s="139" t="s">
        <v>6655</v>
      </c>
      <c r="BB3191" s="139" t="s">
        <v>829</v>
      </c>
      <c r="BC3191"/>
    </row>
    <row r="3192" spans="11:55" x14ac:dyDescent="0.4">
      <c r="K3192" s="240" t="s">
        <v>16713</v>
      </c>
      <c r="L3192" s="241" t="s">
        <v>1832</v>
      </c>
      <c r="M3192" s="241">
        <v>6</v>
      </c>
      <c r="N3192" s="241" t="s">
        <v>11691</v>
      </c>
      <c r="O3192" s="241" t="s">
        <v>13273</v>
      </c>
      <c r="P3192" s="241" t="s">
        <v>2144</v>
      </c>
      <c r="AT3192">
        <v>83</v>
      </c>
      <c r="AU3192" t="str">
        <f t="shared" si="98"/>
        <v>36000-83</v>
      </c>
      <c r="AV3192" s="121" t="str">
        <f t="shared" si="99"/>
        <v>R3-36000-144</v>
      </c>
      <c r="AW3192" s="121" t="s">
        <v>6654</v>
      </c>
      <c r="AX3192" s="121" t="s">
        <v>1957</v>
      </c>
      <c r="AY3192" s="139">
        <v>144</v>
      </c>
      <c r="AZ3192" s="139" t="s">
        <v>611</v>
      </c>
      <c r="BA3192" s="139" t="s">
        <v>6655</v>
      </c>
      <c r="BB3192" s="139" t="s">
        <v>5591</v>
      </c>
      <c r="BC3192"/>
    </row>
    <row r="3193" spans="11:55" x14ac:dyDescent="0.4">
      <c r="K3193" s="240" t="s">
        <v>16714</v>
      </c>
      <c r="L3193" s="241" t="s">
        <v>1832</v>
      </c>
      <c r="M3193" s="241">
        <v>7</v>
      </c>
      <c r="N3193" s="241" t="s">
        <v>11692</v>
      </c>
      <c r="O3193" s="241" t="s">
        <v>13273</v>
      </c>
      <c r="P3193" s="241" t="s">
        <v>2144</v>
      </c>
      <c r="AT3193">
        <v>84</v>
      </c>
      <c r="AU3193" t="str">
        <f t="shared" si="98"/>
        <v>36000-84</v>
      </c>
      <c r="AV3193" s="121" t="str">
        <f t="shared" si="99"/>
        <v>R3-36000-146</v>
      </c>
      <c r="AW3193" s="121" t="s">
        <v>6654</v>
      </c>
      <c r="AX3193" s="121" t="s">
        <v>1957</v>
      </c>
      <c r="AY3193" s="139">
        <v>146</v>
      </c>
      <c r="AZ3193" s="139" t="s">
        <v>611</v>
      </c>
      <c r="BA3193" s="139" t="s">
        <v>6655</v>
      </c>
      <c r="BB3193" s="139" t="s">
        <v>5593</v>
      </c>
      <c r="BC3193"/>
    </row>
    <row r="3194" spans="11:55" x14ac:dyDescent="0.4">
      <c r="K3194" s="240" t="s">
        <v>16715</v>
      </c>
      <c r="L3194" s="241" t="s">
        <v>1832</v>
      </c>
      <c r="M3194" s="241">
        <v>8</v>
      </c>
      <c r="N3194" s="241" t="s">
        <v>11693</v>
      </c>
      <c r="O3194" s="241" t="s">
        <v>13273</v>
      </c>
      <c r="P3194" s="241" t="s">
        <v>2144</v>
      </c>
      <c r="AT3194">
        <v>85</v>
      </c>
      <c r="AU3194" t="str">
        <f t="shared" si="98"/>
        <v>36000-85</v>
      </c>
      <c r="AV3194" s="121" t="str">
        <f t="shared" si="99"/>
        <v>R3-36000-147</v>
      </c>
      <c r="AW3194" s="121" t="s">
        <v>6654</v>
      </c>
      <c r="AX3194" s="121" t="s">
        <v>1957</v>
      </c>
      <c r="AY3194" s="139">
        <v>147</v>
      </c>
      <c r="AZ3194" s="139" t="s">
        <v>611</v>
      </c>
      <c r="BA3194" s="139" t="s">
        <v>6655</v>
      </c>
      <c r="BB3194" s="139" t="s">
        <v>5594</v>
      </c>
      <c r="BC3194"/>
    </row>
    <row r="3195" spans="11:55" x14ac:dyDescent="0.4">
      <c r="K3195" s="240" t="s">
        <v>16716</v>
      </c>
      <c r="L3195" s="241" t="s">
        <v>1832</v>
      </c>
      <c r="M3195" s="241">
        <v>9</v>
      </c>
      <c r="N3195" s="241" t="s">
        <v>11694</v>
      </c>
      <c r="O3195" s="241" t="s">
        <v>13273</v>
      </c>
      <c r="P3195" s="241" t="s">
        <v>2147</v>
      </c>
      <c r="AT3195">
        <v>86</v>
      </c>
      <c r="AU3195" t="str">
        <f t="shared" si="98"/>
        <v>36000-86</v>
      </c>
      <c r="AV3195" s="121" t="str">
        <f t="shared" si="99"/>
        <v>R3-36000-148</v>
      </c>
      <c r="AW3195" s="121" t="s">
        <v>6654</v>
      </c>
      <c r="AX3195" s="121" t="s">
        <v>1957</v>
      </c>
      <c r="AY3195" s="139">
        <v>148</v>
      </c>
      <c r="AZ3195" s="139" t="s">
        <v>611</v>
      </c>
      <c r="BA3195" s="139" t="s">
        <v>6655</v>
      </c>
      <c r="BB3195" s="139" t="s">
        <v>5595</v>
      </c>
      <c r="BC3195"/>
    </row>
    <row r="3196" spans="11:55" x14ac:dyDescent="0.4">
      <c r="K3196" s="240" t="s">
        <v>16717</v>
      </c>
      <c r="L3196" s="241" t="s">
        <v>1832</v>
      </c>
      <c r="M3196" s="241">
        <v>10</v>
      </c>
      <c r="N3196" s="241" t="s">
        <v>4912</v>
      </c>
      <c r="O3196" s="241" t="s">
        <v>13273</v>
      </c>
      <c r="P3196" s="241" t="s">
        <v>2144</v>
      </c>
      <c r="AT3196">
        <v>87</v>
      </c>
      <c r="AU3196" t="str">
        <f t="shared" si="98"/>
        <v>36000-87</v>
      </c>
      <c r="AV3196" s="121" t="str">
        <f t="shared" si="99"/>
        <v>R3-36000-149</v>
      </c>
      <c r="AW3196" s="121" t="s">
        <v>6654</v>
      </c>
      <c r="AX3196" s="121" t="s">
        <v>1957</v>
      </c>
      <c r="AY3196" s="139">
        <v>149</v>
      </c>
      <c r="AZ3196" s="139" t="s">
        <v>611</v>
      </c>
      <c r="BA3196" s="139" t="s">
        <v>6655</v>
      </c>
      <c r="BB3196" s="139" t="s">
        <v>5596</v>
      </c>
      <c r="BC3196"/>
    </row>
    <row r="3197" spans="11:55" x14ac:dyDescent="0.4">
      <c r="K3197" s="240" t="s">
        <v>16718</v>
      </c>
      <c r="L3197" s="241" t="s">
        <v>1832</v>
      </c>
      <c r="M3197" s="241">
        <v>11</v>
      </c>
      <c r="N3197" s="241" t="s">
        <v>4913</v>
      </c>
      <c r="O3197" s="241" t="s">
        <v>13273</v>
      </c>
      <c r="P3197" s="241" t="s">
        <v>2144</v>
      </c>
      <c r="AT3197">
        <v>88</v>
      </c>
      <c r="AU3197" t="str">
        <f t="shared" si="98"/>
        <v>36000-88</v>
      </c>
      <c r="AV3197" s="121" t="str">
        <f t="shared" si="99"/>
        <v>R3-36000-150</v>
      </c>
      <c r="AW3197" s="121" t="s">
        <v>6654</v>
      </c>
      <c r="AX3197" s="121" t="s">
        <v>1957</v>
      </c>
      <c r="AY3197" s="139">
        <v>150</v>
      </c>
      <c r="AZ3197" s="139" t="s">
        <v>611</v>
      </c>
      <c r="BA3197" s="139" t="s">
        <v>6655</v>
      </c>
      <c r="BB3197" s="139" t="s">
        <v>5597</v>
      </c>
      <c r="BC3197"/>
    </row>
    <row r="3198" spans="11:55" x14ac:dyDescent="0.4">
      <c r="K3198" s="240" t="s">
        <v>16719</v>
      </c>
      <c r="L3198" s="241" t="s">
        <v>1832</v>
      </c>
      <c r="M3198" s="241">
        <v>12</v>
      </c>
      <c r="N3198" s="241" t="s">
        <v>4914</v>
      </c>
      <c r="O3198" s="241" t="s">
        <v>13273</v>
      </c>
      <c r="P3198" s="241" t="s">
        <v>2144</v>
      </c>
      <c r="AT3198">
        <v>89</v>
      </c>
      <c r="AU3198" t="str">
        <f t="shared" si="98"/>
        <v>36000-89</v>
      </c>
      <c r="AV3198" s="121" t="str">
        <f t="shared" si="99"/>
        <v>R3-36000-151</v>
      </c>
      <c r="AW3198" s="121" t="s">
        <v>6654</v>
      </c>
      <c r="AX3198" s="121" t="s">
        <v>1957</v>
      </c>
      <c r="AY3198" s="139">
        <v>151</v>
      </c>
      <c r="AZ3198" s="139" t="s">
        <v>611</v>
      </c>
      <c r="BA3198" s="139" t="s">
        <v>6655</v>
      </c>
      <c r="BB3198" s="139" t="s">
        <v>5598</v>
      </c>
      <c r="BC3198"/>
    </row>
    <row r="3199" spans="11:55" x14ac:dyDescent="0.4">
      <c r="K3199" s="240" t="s">
        <v>16720</v>
      </c>
      <c r="L3199" s="241" t="s">
        <v>1832</v>
      </c>
      <c r="M3199" s="241">
        <v>13</v>
      </c>
      <c r="N3199" s="241" t="s">
        <v>11695</v>
      </c>
      <c r="O3199" s="241" t="s">
        <v>13273</v>
      </c>
      <c r="P3199" s="241" t="s">
        <v>2147</v>
      </c>
      <c r="AT3199">
        <v>90</v>
      </c>
      <c r="AU3199" t="str">
        <f t="shared" si="98"/>
        <v>36000-90</v>
      </c>
      <c r="AV3199" s="121" t="str">
        <f t="shared" si="99"/>
        <v>R3-36000-152</v>
      </c>
      <c r="AW3199" s="121" t="s">
        <v>6654</v>
      </c>
      <c r="AX3199" s="121" t="s">
        <v>1957</v>
      </c>
      <c r="AY3199" s="139">
        <v>152</v>
      </c>
      <c r="AZ3199" s="139" t="s">
        <v>611</v>
      </c>
      <c r="BA3199" s="139" t="s">
        <v>6655</v>
      </c>
      <c r="BB3199" s="139" t="s">
        <v>5599</v>
      </c>
      <c r="BC3199"/>
    </row>
    <row r="3200" spans="11:55" x14ac:dyDescent="0.4">
      <c r="K3200" s="240" t="s">
        <v>16721</v>
      </c>
      <c r="L3200" s="241" t="s">
        <v>1832</v>
      </c>
      <c r="M3200" s="241">
        <v>14</v>
      </c>
      <c r="N3200" s="241" t="s">
        <v>11696</v>
      </c>
      <c r="O3200" s="241" t="s">
        <v>13273</v>
      </c>
      <c r="P3200" s="241" t="s">
        <v>1259</v>
      </c>
      <c r="AT3200">
        <v>91</v>
      </c>
      <c r="AU3200" t="str">
        <f t="shared" si="98"/>
        <v>36000-91</v>
      </c>
      <c r="AV3200" s="121" t="str">
        <f t="shared" si="99"/>
        <v>R3-36000-153</v>
      </c>
      <c r="AW3200" s="121" t="s">
        <v>6654</v>
      </c>
      <c r="AX3200" s="121" t="s">
        <v>1957</v>
      </c>
      <c r="AY3200" s="139">
        <v>153</v>
      </c>
      <c r="AZ3200" s="139" t="s">
        <v>611</v>
      </c>
      <c r="BA3200" s="139" t="s">
        <v>6655</v>
      </c>
      <c r="BB3200" s="139" t="s">
        <v>5600</v>
      </c>
      <c r="BC3200"/>
    </row>
    <row r="3201" spans="11:55" x14ac:dyDescent="0.4">
      <c r="K3201" s="240" t="s">
        <v>16722</v>
      </c>
      <c r="L3201" s="241" t="s">
        <v>1832</v>
      </c>
      <c r="M3201" s="241">
        <v>15</v>
      </c>
      <c r="N3201" s="241" t="s">
        <v>4915</v>
      </c>
      <c r="O3201" s="241" t="s">
        <v>13273</v>
      </c>
      <c r="P3201" s="241" t="s">
        <v>1259</v>
      </c>
      <c r="AT3201">
        <v>92</v>
      </c>
      <c r="AU3201" t="str">
        <f t="shared" si="98"/>
        <v>36000-92</v>
      </c>
      <c r="AV3201" s="121" t="str">
        <f t="shared" si="99"/>
        <v>R3-36000-156</v>
      </c>
      <c r="AW3201" s="121" t="s">
        <v>6654</v>
      </c>
      <c r="AX3201" s="121" t="s">
        <v>1957</v>
      </c>
      <c r="AY3201" s="139">
        <v>156</v>
      </c>
      <c r="AZ3201" s="139" t="s">
        <v>611</v>
      </c>
      <c r="BA3201" s="139" t="s">
        <v>6655</v>
      </c>
      <c r="BB3201" s="139" t="s">
        <v>5601</v>
      </c>
      <c r="BC3201"/>
    </row>
    <row r="3202" spans="11:55" x14ac:dyDescent="0.4">
      <c r="K3202" s="240" t="s">
        <v>16723</v>
      </c>
      <c r="L3202" s="241" t="s">
        <v>1832</v>
      </c>
      <c r="M3202" s="241">
        <v>16</v>
      </c>
      <c r="N3202" s="241" t="s">
        <v>11697</v>
      </c>
      <c r="O3202" s="241" t="s">
        <v>13273</v>
      </c>
      <c r="P3202" s="241" t="s">
        <v>2144</v>
      </c>
      <c r="AT3202">
        <v>93</v>
      </c>
      <c r="AU3202" t="str">
        <f t="shared" si="98"/>
        <v>36000-93</v>
      </c>
      <c r="AV3202" s="121" t="str">
        <f t="shared" si="99"/>
        <v>R3-36000-157</v>
      </c>
      <c r="AW3202" s="121" t="s">
        <v>6654</v>
      </c>
      <c r="AX3202" s="121" t="s">
        <v>1957</v>
      </c>
      <c r="AY3202" s="139">
        <v>157</v>
      </c>
      <c r="AZ3202" s="139" t="s">
        <v>611</v>
      </c>
      <c r="BA3202" s="139" t="s">
        <v>6655</v>
      </c>
      <c r="BB3202" s="139" t="s">
        <v>5602</v>
      </c>
      <c r="BC3202"/>
    </row>
    <row r="3203" spans="11:55" x14ac:dyDescent="0.4">
      <c r="K3203" s="240" t="s">
        <v>16724</v>
      </c>
      <c r="L3203" s="241" t="s">
        <v>1832</v>
      </c>
      <c r="M3203" s="241">
        <v>17</v>
      </c>
      <c r="N3203" s="241" t="s">
        <v>11698</v>
      </c>
      <c r="O3203" s="241" t="s">
        <v>13273</v>
      </c>
      <c r="P3203" s="241" t="s">
        <v>2144</v>
      </c>
      <c r="AT3203">
        <v>94</v>
      </c>
      <c r="AU3203" t="str">
        <f t="shared" si="98"/>
        <v>36000-94</v>
      </c>
      <c r="AV3203" s="121" t="str">
        <f t="shared" si="99"/>
        <v>R3-36000-158</v>
      </c>
      <c r="AW3203" s="121" t="s">
        <v>6654</v>
      </c>
      <c r="AX3203" s="121" t="s">
        <v>1957</v>
      </c>
      <c r="AY3203" s="139">
        <v>158</v>
      </c>
      <c r="AZ3203" s="139" t="s">
        <v>611</v>
      </c>
      <c r="BA3203" s="139" t="s">
        <v>6655</v>
      </c>
      <c r="BB3203" s="139" t="s">
        <v>5603</v>
      </c>
      <c r="BC3203"/>
    </row>
    <row r="3204" spans="11:55" x14ac:dyDescent="0.4">
      <c r="K3204" s="240" t="s">
        <v>16725</v>
      </c>
      <c r="L3204" s="241" t="s">
        <v>1832</v>
      </c>
      <c r="M3204" s="241">
        <v>18</v>
      </c>
      <c r="N3204" s="241" t="s">
        <v>11699</v>
      </c>
      <c r="O3204" s="241" t="s">
        <v>13273</v>
      </c>
      <c r="P3204" s="241" t="s">
        <v>2144</v>
      </c>
      <c r="AT3204">
        <v>95</v>
      </c>
      <c r="AU3204" t="str">
        <f t="shared" ref="AU3204:AU3267" si="100">AX3204&amp;"-"&amp;AT3204</f>
        <v>36000-95</v>
      </c>
      <c r="AV3204" s="121" t="str">
        <f t="shared" ref="AV3204:AV3267" si="101">AW3204&amp;"-"&amp;AX3204&amp;"-"&amp;AY3204</f>
        <v>R3-36000-159</v>
      </c>
      <c r="AW3204" s="121" t="s">
        <v>6654</v>
      </c>
      <c r="AX3204" s="121" t="s">
        <v>1957</v>
      </c>
      <c r="AY3204" s="139">
        <v>159</v>
      </c>
      <c r="AZ3204" s="139" t="s">
        <v>611</v>
      </c>
      <c r="BA3204" s="139" t="s">
        <v>6655</v>
      </c>
      <c r="BB3204" s="139" t="s">
        <v>5604</v>
      </c>
      <c r="BC3204"/>
    </row>
    <row r="3205" spans="11:55" x14ac:dyDescent="0.4">
      <c r="K3205" s="240" t="s">
        <v>16726</v>
      </c>
      <c r="L3205" s="241" t="s">
        <v>1832</v>
      </c>
      <c r="M3205" s="241">
        <v>19</v>
      </c>
      <c r="N3205" s="241" t="s">
        <v>11700</v>
      </c>
      <c r="O3205" s="241" t="s">
        <v>13273</v>
      </c>
      <c r="P3205" s="241" t="s">
        <v>2144</v>
      </c>
      <c r="AT3205">
        <v>9</v>
      </c>
      <c r="AU3205" t="str">
        <f t="shared" si="100"/>
        <v>36201-9</v>
      </c>
      <c r="AV3205" s="121" t="str">
        <f t="shared" si="101"/>
        <v>R3-36201-46</v>
      </c>
      <c r="AW3205" s="121" t="s">
        <v>6654</v>
      </c>
      <c r="AX3205" s="121" t="s">
        <v>1958</v>
      </c>
      <c r="AY3205" s="139">
        <v>46</v>
      </c>
      <c r="AZ3205" s="139" t="s">
        <v>611</v>
      </c>
      <c r="BA3205" s="139" t="s">
        <v>612</v>
      </c>
      <c r="BB3205" s="139" t="s">
        <v>5606</v>
      </c>
      <c r="BC3205"/>
    </row>
    <row r="3206" spans="11:55" x14ac:dyDescent="0.4">
      <c r="K3206" s="240" t="s">
        <v>16727</v>
      </c>
      <c r="L3206" s="241" t="s">
        <v>1832</v>
      </c>
      <c r="M3206" s="241">
        <v>20</v>
      </c>
      <c r="N3206" s="241" t="s">
        <v>4916</v>
      </c>
      <c r="O3206" s="241" t="s">
        <v>13273</v>
      </c>
      <c r="P3206" s="241" t="s">
        <v>2144</v>
      </c>
      <c r="AT3206">
        <v>10</v>
      </c>
      <c r="AU3206" t="str">
        <f t="shared" si="100"/>
        <v>36201-10</v>
      </c>
      <c r="AV3206" s="121" t="str">
        <f t="shared" si="101"/>
        <v>R3-36201-47</v>
      </c>
      <c r="AW3206" s="121" t="s">
        <v>6654</v>
      </c>
      <c r="AX3206" s="121" t="s">
        <v>1958</v>
      </c>
      <c r="AY3206" s="139">
        <v>47</v>
      </c>
      <c r="AZ3206" s="139" t="s">
        <v>611</v>
      </c>
      <c r="BA3206" s="139" t="s">
        <v>612</v>
      </c>
      <c r="BB3206" s="139" t="s">
        <v>5607</v>
      </c>
      <c r="BC3206"/>
    </row>
    <row r="3207" spans="11:55" x14ac:dyDescent="0.4">
      <c r="K3207" s="240" t="s">
        <v>16728</v>
      </c>
      <c r="L3207" s="241" t="s">
        <v>1832</v>
      </c>
      <c r="M3207" s="241">
        <v>21</v>
      </c>
      <c r="N3207" s="241" t="s">
        <v>4917</v>
      </c>
      <c r="O3207" s="241" t="s">
        <v>13273</v>
      </c>
      <c r="P3207" s="241" t="s">
        <v>2144</v>
      </c>
      <c r="AT3207">
        <v>11</v>
      </c>
      <c r="AU3207" t="str">
        <f t="shared" si="100"/>
        <v>36201-11</v>
      </c>
      <c r="AV3207" s="121" t="str">
        <f t="shared" si="101"/>
        <v>R3-36201-48</v>
      </c>
      <c r="AW3207" s="121" t="s">
        <v>6654</v>
      </c>
      <c r="AX3207" s="121" t="s">
        <v>1958</v>
      </c>
      <c r="AY3207" s="139">
        <v>48</v>
      </c>
      <c r="AZ3207" s="139" t="s">
        <v>611</v>
      </c>
      <c r="BA3207" s="139" t="s">
        <v>612</v>
      </c>
      <c r="BB3207" s="139" t="s">
        <v>5608</v>
      </c>
      <c r="BC3207"/>
    </row>
    <row r="3208" spans="11:55" x14ac:dyDescent="0.4">
      <c r="K3208" s="240" t="s">
        <v>16729</v>
      </c>
      <c r="L3208" s="241" t="s">
        <v>1832</v>
      </c>
      <c r="M3208" s="241">
        <v>22</v>
      </c>
      <c r="N3208" s="241" t="s">
        <v>11701</v>
      </c>
      <c r="O3208" s="241" t="s">
        <v>13273</v>
      </c>
      <c r="P3208" s="241" t="s">
        <v>2143</v>
      </c>
      <c r="AT3208">
        <v>12</v>
      </c>
      <c r="AU3208" t="str">
        <f t="shared" si="100"/>
        <v>36201-12</v>
      </c>
      <c r="AV3208" s="121" t="str">
        <f t="shared" si="101"/>
        <v>R3-36201-49</v>
      </c>
      <c r="AW3208" s="121" t="s">
        <v>6654</v>
      </c>
      <c r="AX3208" s="121" t="s">
        <v>1958</v>
      </c>
      <c r="AY3208" s="139">
        <v>49</v>
      </c>
      <c r="AZ3208" s="139" t="s">
        <v>611</v>
      </c>
      <c r="BA3208" s="139" t="s">
        <v>612</v>
      </c>
      <c r="BB3208" s="139" t="s">
        <v>5609</v>
      </c>
      <c r="BC3208"/>
    </row>
    <row r="3209" spans="11:55" x14ac:dyDescent="0.4">
      <c r="K3209" s="240" t="s">
        <v>16730</v>
      </c>
      <c r="L3209" s="241" t="s">
        <v>1832</v>
      </c>
      <c r="M3209" s="241">
        <v>24</v>
      </c>
      <c r="N3209" s="241" t="s">
        <v>11702</v>
      </c>
      <c r="O3209" s="241" t="s">
        <v>13273</v>
      </c>
      <c r="P3209" s="241" t="s">
        <v>2147</v>
      </c>
      <c r="AT3209">
        <v>13</v>
      </c>
      <c r="AU3209" t="str">
        <f t="shared" si="100"/>
        <v>36201-13</v>
      </c>
      <c r="AV3209" s="121" t="str">
        <f t="shared" si="101"/>
        <v>R3-36201-50</v>
      </c>
      <c r="AW3209" s="121" t="s">
        <v>6654</v>
      </c>
      <c r="AX3209" s="121" t="s">
        <v>1958</v>
      </c>
      <c r="AY3209" s="139">
        <v>50</v>
      </c>
      <c r="AZ3209" s="139" t="s">
        <v>611</v>
      </c>
      <c r="BA3209" s="139" t="s">
        <v>612</v>
      </c>
      <c r="BB3209" s="139" t="s">
        <v>5610</v>
      </c>
      <c r="BC3209"/>
    </row>
    <row r="3210" spans="11:55" x14ac:dyDescent="0.4">
      <c r="K3210" s="240" t="s">
        <v>16731</v>
      </c>
      <c r="L3210" s="241" t="s">
        <v>1832</v>
      </c>
      <c r="M3210" s="241">
        <v>25</v>
      </c>
      <c r="N3210" s="241" t="s">
        <v>2307</v>
      </c>
      <c r="O3210" s="241" t="s">
        <v>13273</v>
      </c>
      <c r="P3210" s="241" t="s">
        <v>2143</v>
      </c>
      <c r="AT3210">
        <v>14</v>
      </c>
      <c r="AU3210" t="str">
        <f t="shared" si="100"/>
        <v>36201-14</v>
      </c>
      <c r="AV3210" s="121" t="str">
        <f t="shared" si="101"/>
        <v>R3-36201-51</v>
      </c>
      <c r="AW3210" s="121" t="s">
        <v>6654</v>
      </c>
      <c r="AX3210" s="121" t="s">
        <v>1958</v>
      </c>
      <c r="AY3210" s="139">
        <v>51</v>
      </c>
      <c r="AZ3210" s="139" t="s">
        <v>611</v>
      </c>
      <c r="BA3210" s="139" t="s">
        <v>612</v>
      </c>
      <c r="BB3210" s="139" t="s">
        <v>5611</v>
      </c>
      <c r="BC3210"/>
    </row>
    <row r="3211" spans="11:55" x14ac:dyDescent="0.4">
      <c r="K3211" s="240" t="s">
        <v>16732</v>
      </c>
      <c r="L3211" s="241" t="s">
        <v>1832</v>
      </c>
      <c r="M3211" s="241">
        <v>26</v>
      </c>
      <c r="N3211" s="241" t="s">
        <v>11703</v>
      </c>
      <c r="O3211" s="241" t="s">
        <v>13273</v>
      </c>
      <c r="P3211" s="241" t="s">
        <v>2147</v>
      </c>
      <c r="AT3211">
        <v>15</v>
      </c>
      <c r="AU3211" t="str">
        <f t="shared" si="100"/>
        <v>36201-15</v>
      </c>
      <c r="AV3211" s="121" t="str">
        <f t="shared" si="101"/>
        <v>R3-36201-52</v>
      </c>
      <c r="AW3211" s="121" t="s">
        <v>6654</v>
      </c>
      <c r="AX3211" s="121" t="s">
        <v>1958</v>
      </c>
      <c r="AY3211" s="139">
        <v>52</v>
      </c>
      <c r="AZ3211" s="139" t="s">
        <v>611</v>
      </c>
      <c r="BA3211" s="139" t="s">
        <v>612</v>
      </c>
      <c r="BB3211" s="139" t="s">
        <v>5612</v>
      </c>
      <c r="BC3211"/>
    </row>
    <row r="3212" spans="11:55" x14ac:dyDescent="0.4">
      <c r="K3212" s="240" t="s">
        <v>16733</v>
      </c>
      <c r="L3212" s="241" t="s">
        <v>1832</v>
      </c>
      <c r="M3212" s="241">
        <v>27</v>
      </c>
      <c r="N3212" s="241" t="s">
        <v>4926</v>
      </c>
      <c r="O3212" s="241" t="s">
        <v>13273</v>
      </c>
      <c r="P3212" s="241" t="s">
        <v>2147</v>
      </c>
      <c r="AT3212">
        <v>16</v>
      </c>
      <c r="AU3212" t="str">
        <f t="shared" si="100"/>
        <v>36201-16</v>
      </c>
      <c r="AV3212" s="121" t="str">
        <f t="shared" si="101"/>
        <v>R3-36201-53</v>
      </c>
      <c r="AW3212" s="121" t="s">
        <v>6654</v>
      </c>
      <c r="AX3212" s="121" t="s">
        <v>1958</v>
      </c>
      <c r="AY3212" s="139">
        <v>53</v>
      </c>
      <c r="AZ3212" s="139" t="s">
        <v>611</v>
      </c>
      <c r="BA3212" s="139" t="s">
        <v>612</v>
      </c>
      <c r="BB3212" s="139" t="s">
        <v>5613</v>
      </c>
      <c r="BC3212"/>
    </row>
    <row r="3213" spans="11:55" x14ac:dyDescent="0.4">
      <c r="K3213" s="240" t="s">
        <v>16734</v>
      </c>
      <c r="L3213" s="241" t="s">
        <v>1832</v>
      </c>
      <c r="M3213" s="241">
        <v>28</v>
      </c>
      <c r="N3213" s="241" t="s">
        <v>11704</v>
      </c>
      <c r="O3213" s="241" t="s">
        <v>13273</v>
      </c>
      <c r="P3213" s="241" t="s">
        <v>2144</v>
      </c>
      <c r="AT3213">
        <v>17</v>
      </c>
      <c r="AU3213" t="str">
        <f t="shared" si="100"/>
        <v>36201-17</v>
      </c>
      <c r="AV3213" s="121" t="str">
        <f t="shared" si="101"/>
        <v>R3-36201-54</v>
      </c>
      <c r="AW3213" s="121" t="s">
        <v>6654</v>
      </c>
      <c r="AX3213" s="121" t="s">
        <v>1958</v>
      </c>
      <c r="AY3213" s="139">
        <v>54</v>
      </c>
      <c r="AZ3213" s="139" t="s">
        <v>611</v>
      </c>
      <c r="BA3213" s="139" t="s">
        <v>612</v>
      </c>
      <c r="BB3213" s="139" t="s">
        <v>5614</v>
      </c>
      <c r="BC3213"/>
    </row>
    <row r="3214" spans="11:55" x14ac:dyDescent="0.4">
      <c r="K3214" s="240" t="s">
        <v>16735</v>
      </c>
      <c r="L3214" s="241" t="s">
        <v>1832</v>
      </c>
      <c r="M3214" s="241">
        <v>29</v>
      </c>
      <c r="N3214" s="241" t="s">
        <v>11705</v>
      </c>
      <c r="O3214" s="241" t="s">
        <v>13273</v>
      </c>
      <c r="P3214" s="241" t="s">
        <v>2144</v>
      </c>
      <c r="AT3214">
        <v>18</v>
      </c>
      <c r="AU3214" t="str">
        <f t="shared" si="100"/>
        <v>36201-18</v>
      </c>
      <c r="AV3214" s="121" t="str">
        <f t="shared" si="101"/>
        <v>R3-36201-55</v>
      </c>
      <c r="AW3214" s="121" t="s">
        <v>6654</v>
      </c>
      <c r="AX3214" s="121" t="s">
        <v>1958</v>
      </c>
      <c r="AY3214" s="139">
        <v>55</v>
      </c>
      <c r="AZ3214" s="139" t="s">
        <v>611</v>
      </c>
      <c r="BA3214" s="139" t="s">
        <v>612</v>
      </c>
      <c r="BB3214" s="139" t="s">
        <v>5615</v>
      </c>
      <c r="BC3214"/>
    </row>
    <row r="3215" spans="11:55" x14ac:dyDescent="0.4">
      <c r="K3215" s="240" t="s">
        <v>16736</v>
      </c>
      <c r="L3215" s="241" t="s">
        <v>1832</v>
      </c>
      <c r="M3215" s="241">
        <v>30</v>
      </c>
      <c r="N3215" s="241" t="s">
        <v>4918</v>
      </c>
      <c r="O3215" s="241" t="s">
        <v>13273</v>
      </c>
      <c r="P3215" s="241" t="s">
        <v>2144</v>
      </c>
      <c r="AT3215">
        <v>19</v>
      </c>
      <c r="AU3215" t="str">
        <f t="shared" si="100"/>
        <v>36201-19</v>
      </c>
      <c r="AV3215" s="121" t="str">
        <f t="shared" si="101"/>
        <v>R3-36201-56</v>
      </c>
      <c r="AW3215" s="121" t="s">
        <v>6654</v>
      </c>
      <c r="AX3215" s="121" t="s">
        <v>1958</v>
      </c>
      <c r="AY3215" s="139">
        <v>56</v>
      </c>
      <c r="AZ3215" s="139" t="s">
        <v>611</v>
      </c>
      <c r="BA3215" s="139" t="s">
        <v>612</v>
      </c>
      <c r="BB3215" s="139" t="s">
        <v>5616</v>
      </c>
      <c r="BC3215"/>
    </row>
    <row r="3216" spans="11:55" x14ac:dyDescent="0.4">
      <c r="K3216" s="240" t="s">
        <v>16737</v>
      </c>
      <c r="L3216" s="241" t="s">
        <v>1832</v>
      </c>
      <c r="M3216" s="241">
        <v>31</v>
      </c>
      <c r="N3216" s="241" t="s">
        <v>11706</v>
      </c>
      <c r="O3216" s="241" t="s">
        <v>13273</v>
      </c>
      <c r="P3216" s="241" t="s">
        <v>2144</v>
      </c>
      <c r="AT3216">
        <v>20</v>
      </c>
      <c r="AU3216" t="str">
        <f t="shared" si="100"/>
        <v>36201-20</v>
      </c>
      <c r="AV3216" s="121" t="str">
        <f t="shared" si="101"/>
        <v>R3-36201-57</v>
      </c>
      <c r="AW3216" s="121" t="s">
        <v>6654</v>
      </c>
      <c r="AX3216" s="121" t="s">
        <v>1958</v>
      </c>
      <c r="AY3216" s="139">
        <v>57</v>
      </c>
      <c r="AZ3216" s="139" t="s">
        <v>611</v>
      </c>
      <c r="BA3216" s="139" t="s">
        <v>612</v>
      </c>
      <c r="BB3216" s="139" t="s">
        <v>5617</v>
      </c>
      <c r="BC3216"/>
    </row>
    <row r="3217" spans="11:55" x14ac:dyDescent="0.4">
      <c r="K3217" s="240" t="s">
        <v>16738</v>
      </c>
      <c r="L3217" s="241" t="s">
        <v>1832</v>
      </c>
      <c r="M3217" s="241">
        <v>32</v>
      </c>
      <c r="N3217" s="241" t="s">
        <v>4928</v>
      </c>
      <c r="O3217" s="241" t="s">
        <v>13273</v>
      </c>
      <c r="P3217" s="241" t="s">
        <v>2144</v>
      </c>
      <c r="AT3217">
        <v>1</v>
      </c>
      <c r="AU3217" t="str">
        <f t="shared" si="100"/>
        <v>36203-1</v>
      </c>
      <c r="AV3217" s="121" t="str">
        <f t="shared" si="101"/>
        <v>R3-36203-24</v>
      </c>
      <c r="AW3217" s="121" t="s">
        <v>6654</v>
      </c>
      <c r="AX3217" s="121" t="s">
        <v>1959</v>
      </c>
      <c r="AY3217" s="139">
        <v>24</v>
      </c>
      <c r="AZ3217" s="139" t="s">
        <v>611</v>
      </c>
      <c r="BA3217" s="139" t="s">
        <v>613</v>
      </c>
      <c r="BB3217" s="139" t="s">
        <v>5626</v>
      </c>
      <c r="BC3217"/>
    </row>
    <row r="3218" spans="11:55" x14ac:dyDescent="0.4">
      <c r="K3218" s="240" t="s">
        <v>16739</v>
      </c>
      <c r="L3218" s="241" t="s">
        <v>1832</v>
      </c>
      <c r="M3218" s="241">
        <v>33</v>
      </c>
      <c r="N3218" s="241" t="s">
        <v>11707</v>
      </c>
      <c r="O3218" s="241" t="s">
        <v>13273</v>
      </c>
      <c r="P3218" s="241" t="s">
        <v>2144</v>
      </c>
      <c r="AT3218">
        <v>2</v>
      </c>
      <c r="AU3218" t="str">
        <f t="shared" si="100"/>
        <v>36204-2</v>
      </c>
      <c r="AV3218" s="121" t="str">
        <f t="shared" si="101"/>
        <v>R3-36204-11</v>
      </c>
      <c r="AW3218" s="121" t="s">
        <v>6654</v>
      </c>
      <c r="AX3218" s="121" t="s">
        <v>1960</v>
      </c>
      <c r="AY3218" s="139">
        <v>11</v>
      </c>
      <c r="AZ3218" s="139" t="s">
        <v>611</v>
      </c>
      <c r="BA3218" s="139" t="s">
        <v>614</v>
      </c>
      <c r="BB3218" s="139" t="s">
        <v>916</v>
      </c>
      <c r="BC3218"/>
    </row>
    <row r="3219" spans="11:55" x14ac:dyDescent="0.4">
      <c r="K3219" s="240" t="s">
        <v>16740</v>
      </c>
      <c r="L3219" s="241" t="s">
        <v>1832</v>
      </c>
      <c r="M3219" s="241">
        <v>34</v>
      </c>
      <c r="N3219" s="241" t="s">
        <v>4919</v>
      </c>
      <c r="O3219" s="241" t="s">
        <v>13273</v>
      </c>
      <c r="P3219" s="241" t="s">
        <v>1259</v>
      </c>
      <c r="AT3219">
        <v>3</v>
      </c>
      <c r="AU3219" t="str">
        <f t="shared" si="100"/>
        <v>36204-3</v>
      </c>
      <c r="AV3219" s="121" t="str">
        <f t="shared" si="101"/>
        <v>R3-36204-12</v>
      </c>
      <c r="AW3219" s="121" t="s">
        <v>6654</v>
      </c>
      <c r="AX3219" s="121" t="s">
        <v>1960</v>
      </c>
      <c r="AY3219" s="139">
        <v>12</v>
      </c>
      <c r="AZ3219" s="139" t="s">
        <v>611</v>
      </c>
      <c r="BA3219" s="139" t="s">
        <v>614</v>
      </c>
      <c r="BB3219" s="139" t="s">
        <v>1007</v>
      </c>
      <c r="BC3219"/>
    </row>
    <row r="3220" spans="11:55" x14ac:dyDescent="0.4">
      <c r="K3220" s="240" t="s">
        <v>16741</v>
      </c>
      <c r="L3220" s="241" t="s">
        <v>1832</v>
      </c>
      <c r="M3220" s="241">
        <v>35</v>
      </c>
      <c r="N3220" s="241" t="s">
        <v>11708</v>
      </c>
      <c r="O3220" s="241" t="s">
        <v>13273</v>
      </c>
      <c r="P3220" s="241" t="s">
        <v>2144</v>
      </c>
      <c r="AT3220">
        <v>4</v>
      </c>
      <c r="AU3220" t="str">
        <f t="shared" si="100"/>
        <v>36204-4</v>
      </c>
      <c r="AV3220" s="121" t="str">
        <f t="shared" si="101"/>
        <v>R3-36204-14</v>
      </c>
      <c r="AW3220" s="121" t="s">
        <v>6654</v>
      </c>
      <c r="AX3220" s="121" t="s">
        <v>1960</v>
      </c>
      <c r="AY3220" s="139">
        <v>14</v>
      </c>
      <c r="AZ3220" s="139" t="s">
        <v>611</v>
      </c>
      <c r="BA3220" s="139" t="s">
        <v>614</v>
      </c>
      <c r="BB3220" s="139" t="s">
        <v>5627</v>
      </c>
      <c r="BC3220"/>
    </row>
    <row r="3221" spans="11:55" x14ac:dyDescent="0.4">
      <c r="K3221" s="240" t="s">
        <v>16742</v>
      </c>
      <c r="L3221" s="241" t="s">
        <v>1832</v>
      </c>
      <c r="M3221" s="241">
        <v>36</v>
      </c>
      <c r="N3221" s="241" t="s">
        <v>11709</v>
      </c>
      <c r="O3221" s="241" t="s">
        <v>13273</v>
      </c>
      <c r="P3221" s="241" t="s">
        <v>1267</v>
      </c>
      <c r="AT3221">
        <v>1</v>
      </c>
      <c r="AU3221" t="str">
        <f t="shared" si="100"/>
        <v>36205-1</v>
      </c>
      <c r="AV3221" s="121" t="str">
        <f t="shared" si="101"/>
        <v>R3-36205-11</v>
      </c>
      <c r="AW3221" s="121" t="s">
        <v>6654</v>
      </c>
      <c r="AX3221" s="121" t="s">
        <v>1961</v>
      </c>
      <c r="AY3221" s="139">
        <v>11</v>
      </c>
      <c r="AZ3221" s="139" t="s">
        <v>611</v>
      </c>
      <c r="BA3221" s="139" t="s">
        <v>615</v>
      </c>
      <c r="BB3221" s="139" t="s">
        <v>5628</v>
      </c>
      <c r="BC3221"/>
    </row>
    <row r="3222" spans="11:55" x14ac:dyDescent="0.4">
      <c r="K3222" s="240" t="s">
        <v>16743</v>
      </c>
      <c r="L3222" s="241" t="s">
        <v>1832</v>
      </c>
      <c r="M3222" s="241">
        <v>37</v>
      </c>
      <c r="N3222" s="241" t="s">
        <v>11710</v>
      </c>
      <c r="O3222" s="241" t="s">
        <v>13273</v>
      </c>
      <c r="P3222" s="241" t="s">
        <v>2144</v>
      </c>
      <c r="AT3222">
        <v>2</v>
      </c>
      <c r="AU3222" t="str">
        <f t="shared" si="100"/>
        <v>36205-2</v>
      </c>
      <c r="AV3222" s="121" t="str">
        <f t="shared" si="101"/>
        <v>R3-36205-12</v>
      </c>
      <c r="AW3222" s="121" t="s">
        <v>6654</v>
      </c>
      <c r="AX3222" s="121" t="s">
        <v>1961</v>
      </c>
      <c r="AY3222" s="139">
        <v>12</v>
      </c>
      <c r="AZ3222" s="139" t="s">
        <v>611</v>
      </c>
      <c r="BA3222" s="139" t="s">
        <v>615</v>
      </c>
      <c r="BB3222" s="139" t="s">
        <v>1057</v>
      </c>
      <c r="BC3222"/>
    </row>
    <row r="3223" spans="11:55" x14ac:dyDescent="0.4">
      <c r="K3223" s="240" t="s">
        <v>16744</v>
      </c>
      <c r="L3223" s="241" t="s">
        <v>1832</v>
      </c>
      <c r="M3223" s="241">
        <v>38</v>
      </c>
      <c r="N3223" s="241" t="s">
        <v>11711</v>
      </c>
      <c r="O3223" s="241" t="s">
        <v>13273</v>
      </c>
      <c r="P3223" s="241" t="s">
        <v>2147</v>
      </c>
      <c r="AT3223">
        <v>3</v>
      </c>
      <c r="AU3223" t="str">
        <f t="shared" si="100"/>
        <v>36205-3</v>
      </c>
      <c r="AV3223" s="121" t="str">
        <f t="shared" si="101"/>
        <v>R3-36205-13</v>
      </c>
      <c r="AW3223" s="121" t="s">
        <v>6654</v>
      </c>
      <c r="AX3223" s="121" t="s">
        <v>1961</v>
      </c>
      <c r="AY3223" s="139">
        <v>13</v>
      </c>
      <c r="AZ3223" s="139" t="s">
        <v>611</v>
      </c>
      <c r="BA3223" s="139" t="s">
        <v>615</v>
      </c>
      <c r="BB3223" s="139" t="s">
        <v>5629</v>
      </c>
      <c r="BC3223"/>
    </row>
    <row r="3224" spans="11:55" x14ac:dyDescent="0.4">
      <c r="K3224" s="240" t="s">
        <v>16745</v>
      </c>
      <c r="L3224" s="241" t="s">
        <v>1832</v>
      </c>
      <c r="M3224" s="241">
        <v>39</v>
      </c>
      <c r="N3224" s="241" t="s">
        <v>11712</v>
      </c>
      <c r="O3224" s="241" t="s">
        <v>13273</v>
      </c>
      <c r="P3224" s="241" t="s">
        <v>6686</v>
      </c>
      <c r="AT3224">
        <v>4</v>
      </c>
      <c r="AU3224" t="str">
        <f t="shared" si="100"/>
        <v>36205-4</v>
      </c>
      <c r="AV3224" s="121" t="str">
        <f t="shared" si="101"/>
        <v>R3-36205-14</v>
      </c>
      <c r="AW3224" s="121" t="s">
        <v>6654</v>
      </c>
      <c r="AX3224" s="121" t="s">
        <v>1961</v>
      </c>
      <c r="AY3224" s="139">
        <v>14</v>
      </c>
      <c r="AZ3224" s="139" t="s">
        <v>611</v>
      </c>
      <c r="BA3224" s="139" t="s">
        <v>615</v>
      </c>
      <c r="BB3224" s="139" t="s">
        <v>3647</v>
      </c>
      <c r="BC3224"/>
    </row>
    <row r="3225" spans="11:55" x14ac:dyDescent="0.4">
      <c r="K3225" s="240" t="s">
        <v>16746</v>
      </c>
      <c r="L3225" s="241" t="s">
        <v>1832</v>
      </c>
      <c r="M3225" s="241">
        <v>40</v>
      </c>
      <c r="N3225" s="241" t="s">
        <v>11713</v>
      </c>
      <c r="O3225" s="241" t="s">
        <v>13273</v>
      </c>
      <c r="P3225" s="241" t="s">
        <v>2147</v>
      </c>
      <c r="AT3225">
        <v>5</v>
      </c>
      <c r="AU3225" t="str">
        <f t="shared" si="100"/>
        <v>36205-5</v>
      </c>
      <c r="AV3225" s="121" t="str">
        <f t="shared" si="101"/>
        <v>R3-36205-20</v>
      </c>
      <c r="AW3225" s="121" t="s">
        <v>6654</v>
      </c>
      <c r="AX3225" s="121" t="s">
        <v>1961</v>
      </c>
      <c r="AY3225" s="139">
        <v>20</v>
      </c>
      <c r="AZ3225" s="139" t="s">
        <v>611</v>
      </c>
      <c r="BA3225" s="139" t="s">
        <v>615</v>
      </c>
      <c r="BB3225" s="139" t="s">
        <v>5630</v>
      </c>
      <c r="BC3225"/>
    </row>
    <row r="3226" spans="11:55" x14ac:dyDescent="0.4">
      <c r="K3226" s="240" t="s">
        <v>16747</v>
      </c>
      <c r="L3226" s="241" t="s">
        <v>1832</v>
      </c>
      <c r="M3226" s="241">
        <v>41</v>
      </c>
      <c r="N3226" s="241" t="s">
        <v>11714</v>
      </c>
      <c r="O3226" s="241" t="s">
        <v>13273</v>
      </c>
      <c r="P3226" s="241" t="s">
        <v>2144</v>
      </c>
      <c r="AT3226">
        <v>1</v>
      </c>
      <c r="AU3226" t="str">
        <f t="shared" si="100"/>
        <v>36321-1</v>
      </c>
      <c r="AV3226" s="121" t="str">
        <f t="shared" si="101"/>
        <v>R3-36321-5</v>
      </c>
      <c r="AW3226" s="121" t="s">
        <v>6654</v>
      </c>
      <c r="AX3226" s="121" t="s">
        <v>1965</v>
      </c>
      <c r="AY3226" s="139">
        <v>5</v>
      </c>
      <c r="AZ3226" s="139" t="s">
        <v>611</v>
      </c>
      <c r="BA3226" s="139" t="s">
        <v>619</v>
      </c>
      <c r="BB3226" s="139" t="s">
        <v>5645</v>
      </c>
      <c r="BC3226"/>
    </row>
    <row r="3227" spans="11:55" x14ac:dyDescent="0.4">
      <c r="K3227" s="240" t="s">
        <v>16748</v>
      </c>
      <c r="L3227" s="241" t="s">
        <v>1832</v>
      </c>
      <c r="M3227" s="241">
        <v>42</v>
      </c>
      <c r="N3227" s="241" t="s">
        <v>2765</v>
      </c>
      <c r="O3227" s="241" t="s">
        <v>13273</v>
      </c>
      <c r="P3227" s="241" t="s">
        <v>2144</v>
      </c>
      <c r="AT3227">
        <v>2</v>
      </c>
      <c r="AU3227" t="str">
        <f t="shared" si="100"/>
        <v>36321-2</v>
      </c>
      <c r="AV3227" s="121" t="str">
        <f t="shared" si="101"/>
        <v>R3-36321-6</v>
      </c>
      <c r="AW3227" s="121" t="s">
        <v>6654</v>
      </c>
      <c r="AX3227" s="121" t="s">
        <v>1965</v>
      </c>
      <c r="AY3227" s="139">
        <v>6</v>
      </c>
      <c r="AZ3227" s="139" t="s">
        <v>611</v>
      </c>
      <c r="BA3227" s="139" t="s">
        <v>619</v>
      </c>
      <c r="BB3227" s="139" t="s">
        <v>2571</v>
      </c>
      <c r="BC3227"/>
    </row>
    <row r="3228" spans="11:55" x14ac:dyDescent="0.4">
      <c r="K3228" s="240" t="s">
        <v>16749</v>
      </c>
      <c r="L3228" s="241" t="s">
        <v>1832</v>
      </c>
      <c r="M3228" s="241">
        <v>43</v>
      </c>
      <c r="N3228" s="241" t="s">
        <v>11715</v>
      </c>
      <c r="O3228" s="241" t="s">
        <v>13273</v>
      </c>
      <c r="P3228" s="241" t="s">
        <v>6688</v>
      </c>
      <c r="AT3228">
        <v>3</v>
      </c>
      <c r="AU3228" t="str">
        <f t="shared" si="100"/>
        <v>36321-3</v>
      </c>
      <c r="AV3228" s="121" t="str">
        <f t="shared" si="101"/>
        <v>R3-36321-7</v>
      </c>
      <c r="AW3228" s="121" t="s">
        <v>6654</v>
      </c>
      <c r="AX3228" s="121" t="s">
        <v>1965</v>
      </c>
      <c r="AY3228" s="139">
        <v>7</v>
      </c>
      <c r="AZ3228" s="139" t="s">
        <v>611</v>
      </c>
      <c r="BA3228" s="139" t="s">
        <v>619</v>
      </c>
      <c r="BB3228" s="139" t="s">
        <v>5646</v>
      </c>
      <c r="BC3228"/>
    </row>
    <row r="3229" spans="11:55" x14ac:dyDescent="0.4">
      <c r="K3229" s="240" t="s">
        <v>16750</v>
      </c>
      <c r="L3229" s="241" t="s">
        <v>1832</v>
      </c>
      <c r="M3229" s="241">
        <v>44</v>
      </c>
      <c r="N3229" s="241" t="s">
        <v>11716</v>
      </c>
      <c r="O3229" s="241" t="s">
        <v>13273</v>
      </c>
      <c r="P3229" s="241" t="s">
        <v>6688</v>
      </c>
      <c r="AT3229">
        <v>4</v>
      </c>
      <c r="AU3229" t="str">
        <f t="shared" si="100"/>
        <v>36321-4</v>
      </c>
      <c r="AV3229" s="121" t="str">
        <f t="shared" si="101"/>
        <v>R3-36321-8</v>
      </c>
      <c r="AW3229" s="121" t="s">
        <v>6654</v>
      </c>
      <c r="AX3229" s="121" t="s">
        <v>1965</v>
      </c>
      <c r="AY3229" s="139">
        <v>8</v>
      </c>
      <c r="AZ3229" s="139" t="s">
        <v>611</v>
      </c>
      <c r="BA3229" s="139" t="s">
        <v>619</v>
      </c>
      <c r="BB3229" s="139" t="s">
        <v>5647</v>
      </c>
      <c r="BC3229"/>
    </row>
    <row r="3230" spans="11:55" x14ac:dyDescent="0.4">
      <c r="K3230" s="240" t="s">
        <v>16751</v>
      </c>
      <c r="L3230" s="241" t="s">
        <v>1832</v>
      </c>
      <c r="M3230" s="241">
        <v>45</v>
      </c>
      <c r="N3230" s="241" t="s">
        <v>11717</v>
      </c>
      <c r="O3230" s="241" t="s">
        <v>13273</v>
      </c>
      <c r="P3230" s="241" t="s">
        <v>2144</v>
      </c>
      <c r="AT3230">
        <v>5</v>
      </c>
      <c r="AU3230" t="str">
        <f t="shared" si="100"/>
        <v>36321-5</v>
      </c>
      <c r="AV3230" s="121" t="str">
        <f t="shared" si="101"/>
        <v>R3-36321-9</v>
      </c>
      <c r="AW3230" s="121" t="s">
        <v>6654</v>
      </c>
      <c r="AX3230" s="121" t="s">
        <v>1965</v>
      </c>
      <c r="AY3230" s="139">
        <v>9</v>
      </c>
      <c r="AZ3230" s="139" t="s">
        <v>611</v>
      </c>
      <c r="BA3230" s="139" t="s">
        <v>619</v>
      </c>
      <c r="BB3230" s="139" t="s">
        <v>5644</v>
      </c>
      <c r="BC3230"/>
    </row>
    <row r="3231" spans="11:55" x14ac:dyDescent="0.4">
      <c r="K3231" s="240" t="s">
        <v>16752</v>
      </c>
      <c r="L3231" s="241" t="s">
        <v>1832</v>
      </c>
      <c r="M3231" s="241">
        <v>46</v>
      </c>
      <c r="N3231" s="241" t="s">
        <v>11718</v>
      </c>
      <c r="O3231" s="241" t="s">
        <v>13273</v>
      </c>
      <c r="P3231" s="241" t="s">
        <v>2144</v>
      </c>
      <c r="AT3231">
        <v>6</v>
      </c>
      <c r="AU3231" t="str">
        <f t="shared" si="100"/>
        <v>36321-6</v>
      </c>
      <c r="AV3231" s="121" t="str">
        <f t="shared" si="101"/>
        <v>R3-36321-10</v>
      </c>
      <c r="AW3231" s="121" t="s">
        <v>6654</v>
      </c>
      <c r="AX3231" s="121" t="s">
        <v>1965</v>
      </c>
      <c r="AY3231" s="139">
        <v>10</v>
      </c>
      <c r="AZ3231" s="139" t="s">
        <v>611</v>
      </c>
      <c r="BA3231" s="139" t="s">
        <v>619</v>
      </c>
      <c r="BB3231" s="139" t="s">
        <v>5648</v>
      </c>
      <c r="BC3231"/>
    </row>
    <row r="3232" spans="11:55" x14ac:dyDescent="0.4">
      <c r="K3232" s="240" t="s">
        <v>16753</v>
      </c>
      <c r="L3232" s="241" t="s">
        <v>1832</v>
      </c>
      <c r="M3232" s="241">
        <v>47</v>
      </c>
      <c r="N3232" s="241" t="s">
        <v>6428</v>
      </c>
      <c r="O3232" s="241" t="s">
        <v>13273</v>
      </c>
      <c r="P3232" s="241" t="s">
        <v>2144</v>
      </c>
      <c r="AT3232">
        <v>7</v>
      </c>
      <c r="AU3232" t="str">
        <f t="shared" si="100"/>
        <v>36321-7</v>
      </c>
      <c r="AV3232" s="121" t="str">
        <f t="shared" si="101"/>
        <v>R3-36321-11</v>
      </c>
      <c r="AW3232" s="121" t="s">
        <v>6654</v>
      </c>
      <c r="AX3232" s="121" t="s">
        <v>1965</v>
      </c>
      <c r="AY3232" s="139">
        <v>11</v>
      </c>
      <c r="AZ3232" s="139" t="s">
        <v>611</v>
      </c>
      <c r="BA3232" s="139" t="s">
        <v>619</v>
      </c>
      <c r="BB3232" s="139" t="s">
        <v>5649</v>
      </c>
      <c r="BC3232"/>
    </row>
    <row r="3233" spans="11:55" x14ac:dyDescent="0.4">
      <c r="K3233" s="240" t="s">
        <v>16754</v>
      </c>
      <c r="L3233" s="241" t="s">
        <v>1832</v>
      </c>
      <c r="M3233" s="241">
        <v>48</v>
      </c>
      <c r="N3233" s="241" t="s">
        <v>11719</v>
      </c>
      <c r="O3233" s="241" t="s">
        <v>13273</v>
      </c>
      <c r="P3233" s="241" t="s">
        <v>2144</v>
      </c>
      <c r="AT3233">
        <v>8</v>
      </c>
      <c r="AU3233" t="str">
        <f t="shared" si="100"/>
        <v>36321-8</v>
      </c>
      <c r="AV3233" s="121" t="str">
        <f t="shared" si="101"/>
        <v>R3-36321-13</v>
      </c>
      <c r="AW3233" s="121" t="s">
        <v>6654</v>
      </c>
      <c r="AX3233" s="121" t="s">
        <v>1965</v>
      </c>
      <c r="AY3233" s="139">
        <v>13</v>
      </c>
      <c r="AZ3233" s="139" t="s">
        <v>611</v>
      </c>
      <c r="BA3233" s="139" t="s">
        <v>619</v>
      </c>
      <c r="BB3233" s="139" t="s">
        <v>2264</v>
      </c>
      <c r="BC3233"/>
    </row>
    <row r="3234" spans="11:55" x14ac:dyDescent="0.4">
      <c r="K3234" s="240" t="s">
        <v>16755</v>
      </c>
      <c r="L3234" s="241" t="s">
        <v>1832</v>
      </c>
      <c r="M3234" s="241">
        <v>49</v>
      </c>
      <c r="N3234" s="241" t="s">
        <v>11720</v>
      </c>
      <c r="O3234" s="241" t="s">
        <v>13273</v>
      </c>
      <c r="P3234" s="241" t="s">
        <v>2148</v>
      </c>
      <c r="AT3234">
        <v>5</v>
      </c>
      <c r="AU3234" t="str">
        <f t="shared" si="100"/>
        <v>36368-5</v>
      </c>
      <c r="AV3234" s="121" t="str">
        <f t="shared" si="101"/>
        <v>R3-36368-5</v>
      </c>
      <c r="AW3234" s="121" t="s">
        <v>6654</v>
      </c>
      <c r="AX3234" s="121" t="s">
        <v>1967</v>
      </c>
      <c r="AY3234" s="139">
        <v>5</v>
      </c>
      <c r="AZ3234" s="139" t="s">
        <v>611</v>
      </c>
      <c r="BA3234" s="139" t="s">
        <v>621</v>
      </c>
      <c r="BB3234" s="139" t="s">
        <v>5652</v>
      </c>
      <c r="BC3234"/>
    </row>
    <row r="3235" spans="11:55" x14ac:dyDescent="0.4">
      <c r="K3235" s="240" t="s">
        <v>16756</v>
      </c>
      <c r="L3235" s="241" t="s">
        <v>1832</v>
      </c>
      <c r="M3235" s="241">
        <v>50</v>
      </c>
      <c r="N3235" s="241" t="s">
        <v>4920</v>
      </c>
      <c r="O3235" s="241" t="s">
        <v>13273</v>
      </c>
      <c r="P3235" s="241" t="s">
        <v>2144</v>
      </c>
      <c r="AT3235">
        <v>6</v>
      </c>
      <c r="AU3235" t="str">
        <f t="shared" si="100"/>
        <v>36368-6</v>
      </c>
      <c r="AV3235" s="121" t="str">
        <f t="shared" si="101"/>
        <v>R3-36368-6</v>
      </c>
      <c r="AW3235" s="121" t="s">
        <v>6654</v>
      </c>
      <c r="AX3235" s="121" t="s">
        <v>1967</v>
      </c>
      <c r="AY3235" s="139">
        <v>6</v>
      </c>
      <c r="AZ3235" s="139" t="s">
        <v>611</v>
      </c>
      <c r="BA3235" s="139" t="s">
        <v>621</v>
      </c>
      <c r="BB3235" s="139" t="s">
        <v>5651</v>
      </c>
      <c r="BC3235"/>
    </row>
    <row r="3236" spans="11:55" x14ac:dyDescent="0.4">
      <c r="K3236" s="240" t="s">
        <v>16757</v>
      </c>
      <c r="L3236" s="241" t="s">
        <v>1832</v>
      </c>
      <c r="M3236" s="241">
        <v>51</v>
      </c>
      <c r="N3236" s="241" t="s">
        <v>4921</v>
      </c>
      <c r="O3236" s="241" t="s">
        <v>13273</v>
      </c>
      <c r="P3236" s="241" t="s">
        <v>1267</v>
      </c>
      <c r="AT3236">
        <v>7</v>
      </c>
      <c r="AU3236" t="str">
        <f t="shared" si="100"/>
        <v>36368-7</v>
      </c>
      <c r="AV3236" s="121" t="str">
        <f t="shared" si="101"/>
        <v>R3-36368-8</v>
      </c>
      <c r="AW3236" s="121" t="s">
        <v>6654</v>
      </c>
      <c r="AX3236" s="121" t="s">
        <v>1967</v>
      </c>
      <c r="AY3236" s="139">
        <v>8</v>
      </c>
      <c r="AZ3236" s="139" t="s">
        <v>611</v>
      </c>
      <c r="BA3236" s="139" t="s">
        <v>621</v>
      </c>
      <c r="BB3236" s="139" t="s">
        <v>5654</v>
      </c>
      <c r="BC3236"/>
    </row>
    <row r="3237" spans="11:55" x14ac:dyDescent="0.4">
      <c r="K3237" s="240" t="s">
        <v>16758</v>
      </c>
      <c r="L3237" s="241" t="s">
        <v>1832</v>
      </c>
      <c r="M3237" s="241">
        <v>52</v>
      </c>
      <c r="N3237" s="241" t="s">
        <v>11721</v>
      </c>
      <c r="O3237" s="241" t="s">
        <v>13273</v>
      </c>
      <c r="P3237" s="241" t="s">
        <v>2223</v>
      </c>
      <c r="AT3237">
        <v>8</v>
      </c>
      <c r="AU3237" t="str">
        <f t="shared" si="100"/>
        <v>36368-8</v>
      </c>
      <c r="AV3237" s="121" t="str">
        <f t="shared" si="101"/>
        <v>R3-36368-9</v>
      </c>
      <c r="AW3237" s="121" t="s">
        <v>6654</v>
      </c>
      <c r="AX3237" s="121" t="s">
        <v>1967</v>
      </c>
      <c r="AY3237" s="139">
        <v>9</v>
      </c>
      <c r="AZ3237" s="139" t="s">
        <v>611</v>
      </c>
      <c r="BA3237" s="139" t="s">
        <v>621</v>
      </c>
      <c r="BB3237" s="139" t="s">
        <v>5655</v>
      </c>
      <c r="BC3237"/>
    </row>
    <row r="3238" spans="11:55" x14ac:dyDescent="0.4">
      <c r="K3238" s="240" t="s">
        <v>16759</v>
      </c>
      <c r="L3238" s="241" t="s">
        <v>1832</v>
      </c>
      <c r="M3238" s="241">
        <v>53</v>
      </c>
      <c r="N3238" s="241" t="s">
        <v>4922</v>
      </c>
      <c r="O3238" s="241" t="s">
        <v>13273</v>
      </c>
      <c r="P3238" s="241" t="s">
        <v>13275</v>
      </c>
      <c r="AT3238">
        <v>9</v>
      </c>
      <c r="AU3238" t="str">
        <f t="shared" si="100"/>
        <v>36368-9</v>
      </c>
      <c r="AV3238" s="121" t="str">
        <f t="shared" si="101"/>
        <v>R3-36368-12</v>
      </c>
      <c r="AW3238" s="121" t="s">
        <v>6654</v>
      </c>
      <c r="AX3238" s="121" t="s">
        <v>1967</v>
      </c>
      <c r="AY3238" s="139">
        <v>12</v>
      </c>
      <c r="AZ3238" s="139" t="s">
        <v>611</v>
      </c>
      <c r="BA3238" s="139" t="s">
        <v>621</v>
      </c>
      <c r="BB3238" s="139" t="s">
        <v>5658</v>
      </c>
      <c r="BC3238"/>
    </row>
    <row r="3239" spans="11:55" x14ac:dyDescent="0.4">
      <c r="K3239" s="240" t="s">
        <v>16760</v>
      </c>
      <c r="L3239" s="241" t="s">
        <v>1832</v>
      </c>
      <c r="M3239" s="241">
        <v>54</v>
      </c>
      <c r="N3239" s="241" t="s">
        <v>11722</v>
      </c>
      <c r="O3239" s="241" t="s">
        <v>13273</v>
      </c>
      <c r="P3239" s="241" t="s">
        <v>2143</v>
      </c>
      <c r="AT3239">
        <v>10</v>
      </c>
      <c r="AU3239" t="str">
        <f t="shared" si="100"/>
        <v>36368-10</v>
      </c>
      <c r="AV3239" s="121" t="str">
        <f t="shared" si="101"/>
        <v>R3-36368-14</v>
      </c>
      <c r="AW3239" s="121" t="s">
        <v>6654</v>
      </c>
      <c r="AX3239" s="121" t="s">
        <v>1967</v>
      </c>
      <c r="AY3239" s="139">
        <v>14</v>
      </c>
      <c r="AZ3239" s="139" t="s">
        <v>611</v>
      </c>
      <c r="BA3239" s="139" t="s">
        <v>621</v>
      </c>
      <c r="BB3239" s="139" t="s">
        <v>5660</v>
      </c>
      <c r="BC3239"/>
    </row>
    <row r="3240" spans="11:55" x14ac:dyDescent="0.4">
      <c r="K3240" s="240" t="s">
        <v>16761</v>
      </c>
      <c r="L3240" s="241" t="s">
        <v>1832</v>
      </c>
      <c r="M3240" s="241">
        <v>56</v>
      </c>
      <c r="N3240" s="241" t="s">
        <v>11723</v>
      </c>
      <c r="O3240" s="241" t="s">
        <v>13273</v>
      </c>
      <c r="P3240" s="241" t="s">
        <v>2143</v>
      </c>
      <c r="AT3240">
        <v>11</v>
      </c>
      <c r="AU3240" t="str">
        <f t="shared" si="100"/>
        <v>36368-11</v>
      </c>
      <c r="AV3240" s="121" t="str">
        <f t="shared" si="101"/>
        <v>R3-36368-17</v>
      </c>
      <c r="AW3240" s="121" t="s">
        <v>6654</v>
      </c>
      <c r="AX3240" s="121" t="s">
        <v>1967</v>
      </c>
      <c r="AY3240" s="139">
        <v>17</v>
      </c>
      <c r="AZ3240" s="139" t="s">
        <v>611</v>
      </c>
      <c r="BA3240" s="139" t="s">
        <v>621</v>
      </c>
      <c r="BB3240" s="139" t="s">
        <v>5661</v>
      </c>
      <c r="BC3240"/>
    </row>
    <row r="3241" spans="11:55" x14ac:dyDescent="0.4">
      <c r="K3241" s="240" t="s">
        <v>16762</v>
      </c>
      <c r="L3241" s="241" t="s">
        <v>1832</v>
      </c>
      <c r="M3241" s="241">
        <v>57</v>
      </c>
      <c r="N3241" s="241" t="s">
        <v>11724</v>
      </c>
      <c r="O3241" s="241" t="s">
        <v>13273</v>
      </c>
      <c r="P3241" s="241" t="s">
        <v>2143</v>
      </c>
      <c r="AT3241">
        <v>12</v>
      </c>
      <c r="AU3241" t="str">
        <f t="shared" si="100"/>
        <v>36368-12</v>
      </c>
      <c r="AV3241" s="121" t="str">
        <f t="shared" si="101"/>
        <v>R3-36368-18</v>
      </c>
      <c r="AW3241" s="121" t="s">
        <v>6654</v>
      </c>
      <c r="AX3241" s="121" t="s">
        <v>1967</v>
      </c>
      <c r="AY3241" s="139">
        <v>18</v>
      </c>
      <c r="AZ3241" s="139" t="s">
        <v>611</v>
      </c>
      <c r="BA3241" s="139" t="s">
        <v>621</v>
      </c>
      <c r="BB3241" s="139" t="s">
        <v>5662</v>
      </c>
      <c r="BC3241"/>
    </row>
    <row r="3242" spans="11:55" x14ac:dyDescent="0.4">
      <c r="K3242" s="240" t="s">
        <v>16763</v>
      </c>
      <c r="L3242" s="241" t="s">
        <v>1832</v>
      </c>
      <c r="M3242" s="241">
        <v>58</v>
      </c>
      <c r="N3242" s="241" t="s">
        <v>6956</v>
      </c>
      <c r="O3242" s="241" t="s">
        <v>13273</v>
      </c>
      <c r="P3242" s="241" t="s">
        <v>1259</v>
      </c>
      <c r="AT3242">
        <v>13</v>
      </c>
      <c r="AU3242" t="str">
        <f t="shared" si="100"/>
        <v>36368-13</v>
      </c>
      <c r="AV3242" s="121" t="str">
        <f t="shared" si="101"/>
        <v>R3-36368-19</v>
      </c>
      <c r="AW3242" s="121" t="s">
        <v>6654</v>
      </c>
      <c r="AX3242" s="121" t="s">
        <v>1967</v>
      </c>
      <c r="AY3242" s="139">
        <v>19</v>
      </c>
      <c r="AZ3242" s="139" t="s">
        <v>611</v>
      </c>
      <c r="BA3242" s="139" t="s">
        <v>621</v>
      </c>
      <c r="BB3242" s="139" t="s">
        <v>5663</v>
      </c>
      <c r="BC3242"/>
    </row>
    <row r="3243" spans="11:55" x14ac:dyDescent="0.4">
      <c r="K3243" s="240" t="s">
        <v>16764</v>
      </c>
      <c r="L3243" s="241" t="s">
        <v>1832</v>
      </c>
      <c r="M3243" s="241">
        <v>59</v>
      </c>
      <c r="N3243" s="241" t="s">
        <v>11725</v>
      </c>
      <c r="O3243" s="241" t="s">
        <v>13273</v>
      </c>
      <c r="P3243" s="241" t="s">
        <v>1259</v>
      </c>
      <c r="AT3243">
        <v>14</v>
      </c>
      <c r="AU3243" t="str">
        <f t="shared" si="100"/>
        <v>36368-14</v>
      </c>
      <c r="AV3243" s="121" t="str">
        <f t="shared" si="101"/>
        <v>R3-36368-21</v>
      </c>
      <c r="AW3243" s="121" t="s">
        <v>6654</v>
      </c>
      <c r="AX3243" s="121" t="s">
        <v>1967</v>
      </c>
      <c r="AY3243" s="139">
        <v>21</v>
      </c>
      <c r="AZ3243" s="139" t="s">
        <v>611</v>
      </c>
      <c r="BA3243" s="139" t="s">
        <v>621</v>
      </c>
      <c r="BB3243" s="139" t="s">
        <v>5664</v>
      </c>
      <c r="BC3243"/>
    </row>
    <row r="3244" spans="11:55" x14ac:dyDescent="0.4">
      <c r="K3244" s="240" t="s">
        <v>16765</v>
      </c>
      <c r="L3244" s="241" t="s">
        <v>1832</v>
      </c>
      <c r="M3244" s="241">
        <v>60</v>
      </c>
      <c r="N3244" s="241" t="s">
        <v>11726</v>
      </c>
      <c r="O3244" s="241" t="s">
        <v>13273</v>
      </c>
      <c r="P3244" s="241" t="s">
        <v>2147</v>
      </c>
      <c r="AT3244">
        <v>15</v>
      </c>
      <c r="AU3244" t="str">
        <f t="shared" si="100"/>
        <v>36368-15</v>
      </c>
      <c r="AV3244" s="121" t="str">
        <f t="shared" si="101"/>
        <v>R3-36368-22</v>
      </c>
      <c r="AW3244" s="121" t="s">
        <v>6654</v>
      </c>
      <c r="AX3244" s="121" t="s">
        <v>1967</v>
      </c>
      <c r="AY3244" s="139">
        <v>22</v>
      </c>
      <c r="AZ3244" s="139" t="s">
        <v>611</v>
      </c>
      <c r="BA3244" s="139" t="s">
        <v>621</v>
      </c>
      <c r="BB3244" s="139" t="s">
        <v>5665</v>
      </c>
      <c r="BC3244"/>
    </row>
    <row r="3245" spans="11:55" x14ac:dyDescent="0.4">
      <c r="K3245" s="240" t="s">
        <v>16766</v>
      </c>
      <c r="L3245" s="241" t="s">
        <v>1832</v>
      </c>
      <c r="M3245" s="241">
        <v>61</v>
      </c>
      <c r="N3245" s="241" t="s">
        <v>11727</v>
      </c>
      <c r="O3245" s="241" t="s">
        <v>13273</v>
      </c>
      <c r="P3245" s="241" t="s">
        <v>6880</v>
      </c>
      <c r="AT3245">
        <v>16</v>
      </c>
      <c r="AU3245" t="str">
        <f t="shared" si="100"/>
        <v>36368-16</v>
      </c>
      <c r="AV3245" s="121" t="str">
        <f t="shared" si="101"/>
        <v>R3-36368-23</v>
      </c>
      <c r="AW3245" s="121" t="s">
        <v>6654</v>
      </c>
      <c r="AX3245" s="121" t="s">
        <v>1967</v>
      </c>
      <c r="AY3245" s="139">
        <v>23</v>
      </c>
      <c r="AZ3245" s="139" t="s">
        <v>611</v>
      </c>
      <c r="BA3245" s="139" t="s">
        <v>621</v>
      </c>
      <c r="BB3245" s="139" t="s">
        <v>5666</v>
      </c>
      <c r="BC3245"/>
    </row>
    <row r="3246" spans="11:55" x14ac:dyDescent="0.4">
      <c r="K3246" s="240" t="s">
        <v>16767</v>
      </c>
      <c r="L3246" s="241" t="s">
        <v>1832</v>
      </c>
      <c r="M3246" s="241">
        <v>62</v>
      </c>
      <c r="N3246" s="241" t="s">
        <v>11728</v>
      </c>
      <c r="O3246" s="241" t="s">
        <v>13273</v>
      </c>
      <c r="P3246" s="241" t="s">
        <v>2144</v>
      </c>
      <c r="AT3246">
        <v>1</v>
      </c>
      <c r="AU3246" t="str">
        <f t="shared" si="100"/>
        <v>36383-1</v>
      </c>
      <c r="AV3246" s="121" t="str">
        <f t="shared" si="101"/>
        <v>R3-36383-16</v>
      </c>
      <c r="AW3246" s="121" t="s">
        <v>6654</v>
      </c>
      <c r="AX3246" s="121" t="s">
        <v>1968</v>
      </c>
      <c r="AY3246" s="139">
        <v>16</v>
      </c>
      <c r="AZ3246" s="139" t="s">
        <v>611</v>
      </c>
      <c r="BA3246" s="139" t="s">
        <v>622</v>
      </c>
      <c r="BB3246" s="139" t="s">
        <v>5667</v>
      </c>
      <c r="BC3246"/>
    </row>
    <row r="3247" spans="11:55" x14ac:dyDescent="0.4">
      <c r="K3247" s="240" t="s">
        <v>16768</v>
      </c>
      <c r="L3247" s="241" t="s">
        <v>1832</v>
      </c>
      <c r="M3247" s="241">
        <v>63</v>
      </c>
      <c r="N3247" s="241" t="s">
        <v>11729</v>
      </c>
      <c r="O3247" s="241" t="s">
        <v>13273</v>
      </c>
      <c r="P3247" s="241" t="s">
        <v>1259</v>
      </c>
      <c r="AT3247">
        <v>2</v>
      </c>
      <c r="AU3247" t="str">
        <f t="shared" si="100"/>
        <v>36383-2</v>
      </c>
      <c r="AV3247" s="121" t="str">
        <f t="shared" si="101"/>
        <v>R3-36383-17</v>
      </c>
      <c r="AW3247" s="121" t="s">
        <v>6654</v>
      </c>
      <c r="AX3247" s="121" t="s">
        <v>1968</v>
      </c>
      <c r="AY3247" s="139">
        <v>17</v>
      </c>
      <c r="AZ3247" s="139" t="s">
        <v>611</v>
      </c>
      <c r="BA3247" s="139" t="s">
        <v>622</v>
      </c>
      <c r="BB3247" s="139" t="s">
        <v>5668</v>
      </c>
      <c r="BC3247"/>
    </row>
    <row r="3248" spans="11:55" x14ac:dyDescent="0.4">
      <c r="K3248" s="240" t="s">
        <v>16769</v>
      </c>
      <c r="L3248" s="241" t="s">
        <v>1832</v>
      </c>
      <c r="M3248" s="241">
        <v>64</v>
      </c>
      <c r="N3248" s="241" t="s">
        <v>11730</v>
      </c>
      <c r="O3248" s="241" t="s">
        <v>13273</v>
      </c>
      <c r="P3248" s="241" t="s">
        <v>2144</v>
      </c>
      <c r="AT3248">
        <v>3</v>
      </c>
      <c r="AU3248" t="str">
        <f t="shared" si="100"/>
        <v>36383-3</v>
      </c>
      <c r="AV3248" s="121" t="str">
        <f t="shared" si="101"/>
        <v>R3-36383-18</v>
      </c>
      <c r="AW3248" s="121" t="s">
        <v>6654</v>
      </c>
      <c r="AX3248" s="121" t="s">
        <v>1968</v>
      </c>
      <c r="AY3248" s="139">
        <v>18</v>
      </c>
      <c r="AZ3248" s="139" t="s">
        <v>611</v>
      </c>
      <c r="BA3248" s="139" t="s">
        <v>622</v>
      </c>
      <c r="BB3248" s="139" t="s">
        <v>5669</v>
      </c>
      <c r="BC3248"/>
    </row>
    <row r="3249" spans="11:55" x14ac:dyDescent="0.4">
      <c r="K3249" s="240" t="s">
        <v>16770</v>
      </c>
      <c r="L3249" s="241" t="s">
        <v>1832</v>
      </c>
      <c r="M3249" s="241">
        <v>65</v>
      </c>
      <c r="N3249" s="241" t="s">
        <v>4923</v>
      </c>
      <c r="O3249" s="241" t="s">
        <v>13273</v>
      </c>
      <c r="P3249" s="241" t="s">
        <v>2144</v>
      </c>
      <c r="AT3249">
        <v>4</v>
      </c>
      <c r="AU3249" t="str">
        <f t="shared" si="100"/>
        <v>36383-4</v>
      </c>
      <c r="AV3249" s="121" t="str">
        <f t="shared" si="101"/>
        <v>R3-36383-19</v>
      </c>
      <c r="AW3249" s="121" t="s">
        <v>6654</v>
      </c>
      <c r="AX3249" s="121" t="s">
        <v>1968</v>
      </c>
      <c r="AY3249" s="139">
        <v>19</v>
      </c>
      <c r="AZ3249" s="139" t="s">
        <v>611</v>
      </c>
      <c r="BA3249" s="139" t="s">
        <v>622</v>
      </c>
      <c r="BB3249" s="139" t="s">
        <v>5670</v>
      </c>
      <c r="BC3249"/>
    </row>
    <row r="3250" spans="11:55" x14ac:dyDescent="0.4">
      <c r="K3250" s="240" t="s">
        <v>16771</v>
      </c>
      <c r="L3250" s="241" t="s">
        <v>1832</v>
      </c>
      <c r="M3250" s="241">
        <v>66</v>
      </c>
      <c r="N3250" s="241" t="s">
        <v>11731</v>
      </c>
      <c r="O3250" s="241" t="s">
        <v>13273</v>
      </c>
      <c r="P3250" s="241" t="s">
        <v>2144</v>
      </c>
      <c r="AT3250">
        <v>5</v>
      </c>
      <c r="AU3250" t="str">
        <f t="shared" si="100"/>
        <v>36383-5</v>
      </c>
      <c r="AV3250" s="121" t="str">
        <f t="shared" si="101"/>
        <v>R3-36383-20</v>
      </c>
      <c r="AW3250" s="121" t="s">
        <v>6654</v>
      </c>
      <c r="AX3250" s="121" t="s">
        <v>1968</v>
      </c>
      <c r="AY3250" s="139">
        <v>20</v>
      </c>
      <c r="AZ3250" s="139" t="s">
        <v>611</v>
      </c>
      <c r="BA3250" s="139" t="s">
        <v>622</v>
      </c>
      <c r="BB3250" s="139" t="s">
        <v>5671</v>
      </c>
      <c r="BC3250"/>
    </row>
    <row r="3251" spans="11:55" x14ac:dyDescent="0.4">
      <c r="K3251" s="240" t="s">
        <v>16772</v>
      </c>
      <c r="L3251" s="241" t="s">
        <v>1832</v>
      </c>
      <c r="M3251" s="241">
        <v>67</v>
      </c>
      <c r="N3251" s="241" t="s">
        <v>829</v>
      </c>
      <c r="O3251" s="241" t="s">
        <v>13273</v>
      </c>
      <c r="P3251" s="241" t="s">
        <v>2144</v>
      </c>
      <c r="AT3251">
        <v>6</v>
      </c>
      <c r="AU3251" t="str">
        <f t="shared" si="100"/>
        <v>36383-6</v>
      </c>
      <c r="AV3251" s="121" t="str">
        <f t="shared" si="101"/>
        <v>R3-36383-21</v>
      </c>
      <c r="AW3251" s="121" t="s">
        <v>6654</v>
      </c>
      <c r="AX3251" s="121" t="s">
        <v>1968</v>
      </c>
      <c r="AY3251" s="139">
        <v>21</v>
      </c>
      <c r="AZ3251" s="139" t="s">
        <v>611</v>
      </c>
      <c r="BA3251" s="139" t="s">
        <v>622</v>
      </c>
      <c r="BB3251" s="139" t="s">
        <v>5672</v>
      </c>
      <c r="BC3251"/>
    </row>
    <row r="3252" spans="11:55" x14ac:dyDescent="0.4">
      <c r="K3252" s="240" t="s">
        <v>16773</v>
      </c>
      <c r="L3252" s="241" t="s">
        <v>1832</v>
      </c>
      <c r="M3252" s="241">
        <v>68</v>
      </c>
      <c r="N3252" s="241" t="s">
        <v>4924</v>
      </c>
      <c r="O3252" s="241" t="s">
        <v>13273</v>
      </c>
      <c r="P3252" s="241" t="s">
        <v>1259</v>
      </c>
      <c r="AT3252">
        <v>7</v>
      </c>
      <c r="AU3252" t="str">
        <f t="shared" si="100"/>
        <v>36383-7</v>
      </c>
      <c r="AV3252" s="121" t="str">
        <f t="shared" si="101"/>
        <v>R3-36383-22</v>
      </c>
      <c r="AW3252" s="121" t="s">
        <v>6654</v>
      </c>
      <c r="AX3252" s="121" t="s">
        <v>1968</v>
      </c>
      <c r="AY3252" s="139">
        <v>22</v>
      </c>
      <c r="AZ3252" s="139" t="s">
        <v>611</v>
      </c>
      <c r="BA3252" s="139" t="s">
        <v>622</v>
      </c>
      <c r="BB3252" s="139" t="s">
        <v>5673</v>
      </c>
      <c r="BC3252"/>
    </row>
    <row r="3253" spans="11:55" x14ac:dyDescent="0.4">
      <c r="K3253" s="240" t="s">
        <v>16774</v>
      </c>
      <c r="L3253" s="241" t="s">
        <v>1832</v>
      </c>
      <c r="M3253" s="241">
        <v>69</v>
      </c>
      <c r="N3253" s="241" t="s">
        <v>11732</v>
      </c>
      <c r="O3253" s="241" t="s">
        <v>13273</v>
      </c>
      <c r="P3253" s="241" t="s">
        <v>1267</v>
      </c>
      <c r="AT3253">
        <v>8</v>
      </c>
      <c r="AU3253" t="str">
        <f t="shared" si="100"/>
        <v>36383-8</v>
      </c>
      <c r="AV3253" s="121" t="str">
        <f t="shared" si="101"/>
        <v>R3-36383-23</v>
      </c>
      <c r="AW3253" s="121" t="s">
        <v>6654</v>
      </c>
      <c r="AX3253" s="121" t="s">
        <v>1968</v>
      </c>
      <c r="AY3253" s="139">
        <v>23</v>
      </c>
      <c r="AZ3253" s="139" t="s">
        <v>611</v>
      </c>
      <c r="BA3253" s="139" t="s">
        <v>622</v>
      </c>
      <c r="BB3253" s="139" t="s">
        <v>5674</v>
      </c>
      <c r="BC3253"/>
    </row>
    <row r="3254" spans="11:55" x14ac:dyDescent="0.4">
      <c r="K3254" s="240" t="s">
        <v>16775</v>
      </c>
      <c r="L3254" s="241" t="s">
        <v>1832</v>
      </c>
      <c r="M3254" s="241">
        <v>70</v>
      </c>
      <c r="N3254" s="241" t="s">
        <v>3930</v>
      </c>
      <c r="O3254" s="241" t="s">
        <v>13273</v>
      </c>
      <c r="P3254" s="241" t="s">
        <v>1257</v>
      </c>
      <c r="AT3254">
        <v>9</v>
      </c>
      <c r="AU3254" t="str">
        <f t="shared" si="100"/>
        <v>36383-9</v>
      </c>
      <c r="AV3254" s="121" t="str">
        <f t="shared" si="101"/>
        <v>R3-36383-24</v>
      </c>
      <c r="AW3254" s="121" t="s">
        <v>6654</v>
      </c>
      <c r="AX3254" s="121" t="s">
        <v>1968</v>
      </c>
      <c r="AY3254" s="139">
        <v>24</v>
      </c>
      <c r="AZ3254" s="139" t="s">
        <v>611</v>
      </c>
      <c r="BA3254" s="139" t="s">
        <v>622</v>
      </c>
      <c r="BB3254" s="139" t="s">
        <v>5675</v>
      </c>
      <c r="BC3254"/>
    </row>
    <row r="3255" spans="11:55" x14ac:dyDescent="0.4">
      <c r="K3255" s="240" t="s">
        <v>16776</v>
      </c>
      <c r="L3255" s="241" t="s">
        <v>1832</v>
      </c>
      <c r="M3255" s="241">
        <v>71</v>
      </c>
      <c r="N3255" s="241" t="s">
        <v>4925</v>
      </c>
      <c r="O3255" s="241" t="s">
        <v>13273</v>
      </c>
      <c r="P3255" s="241" t="s">
        <v>2144</v>
      </c>
      <c r="AT3255">
        <v>2</v>
      </c>
      <c r="AU3255" t="str">
        <f t="shared" si="100"/>
        <v>36404-2</v>
      </c>
      <c r="AV3255" s="121" t="str">
        <f t="shared" si="101"/>
        <v>R3-36404-9</v>
      </c>
      <c r="AW3255" s="121" t="s">
        <v>6654</v>
      </c>
      <c r="AX3255" s="121" t="s">
        <v>1969</v>
      </c>
      <c r="AY3255" s="139">
        <v>9</v>
      </c>
      <c r="AZ3255" s="139" t="s">
        <v>611</v>
      </c>
      <c r="BA3255" s="139" t="s">
        <v>623</v>
      </c>
      <c r="BB3255" s="139" t="s">
        <v>5676</v>
      </c>
      <c r="BC3255"/>
    </row>
    <row r="3256" spans="11:55" x14ac:dyDescent="0.4">
      <c r="K3256" s="240" t="s">
        <v>16777</v>
      </c>
      <c r="L3256" s="241" t="s">
        <v>1832</v>
      </c>
      <c r="M3256" s="241">
        <v>72</v>
      </c>
      <c r="N3256" s="241" t="s">
        <v>11733</v>
      </c>
      <c r="O3256" s="241" t="s">
        <v>13273</v>
      </c>
      <c r="P3256" s="241" t="s">
        <v>2147</v>
      </c>
      <c r="AT3256">
        <v>3</v>
      </c>
      <c r="AU3256" t="str">
        <f t="shared" si="100"/>
        <v>36404-3</v>
      </c>
      <c r="AV3256" s="121" t="str">
        <f t="shared" si="101"/>
        <v>R3-36404-10</v>
      </c>
      <c r="AW3256" s="121" t="s">
        <v>6654</v>
      </c>
      <c r="AX3256" s="121" t="s">
        <v>1969</v>
      </c>
      <c r="AY3256" s="139">
        <v>10</v>
      </c>
      <c r="AZ3256" s="139" t="s">
        <v>611</v>
      </c>
      <c r="BA3256" s="139" t="s">
        <v>623</v>
      </c>
      <c r="BB3256" s="139" t="s">
        <v>5677</v>
      </c>
      <c r="BC3256"/>
    </row>
    <row r="3257" spans="11:55" x14ac:dyDescent="0.4">
      <c r="K3257" s="240" t="s">
        <v>16778</v>
      </c>
      <c r="L3257" s="241" t="s">
        <v>1832</v>
      </c>
      <c r="M3257" s="241">
        <v>74</v>
      </c>
      <c r="N3257" s="241" t="s">
        <v>11734</v>
      </c>
      <c r="O3257" s="241" t="s">
        <v>13273</v>
      </c>
      <c r="P3257" s="241" t="s">
        <v>2144</v>
      </c>
      <c r="AT3257">
        <v>4</v>
      </c>
      <c r="AU3257" t="str">
        <f t="shared" si="100"/>
        <v>36404-4</v>
      </c>
      <c r="AV3257" s="121" t="str">
        <f t="shared" si="101"/>
        <v>R3-36404-11</v>
      </c>
      <c r="AW3257" s="121" t="s">
        <v>6654</v>
      </c>
      <c r="AX3257" s="121" t="s">
        <v>1969</v>
      </c>
      <c r="AY3257" s="139">
        <v>11</v>
      </c>
      <c r="AZ3257" s="139" t="s">
        <v>611</v>
      </c>
      <c r="BA3257" s="139" t="s">
        <v>623</v>
      </c>
      <c r="BB3257" s="139" t="s">
        <v>3648</v>
      </c>
      <c r="BC3257"/>
    </row>
    <row r="3258" spans="11:55" x14ac:dyDescent="0.4">
      <c r="K3258" s="240" t="s">
        <v>16779</v>
      </c>
      <c r="L3258" s="241" t="s">
        <v>1832</v>
      </c>
      <c r="M3258" s="241">
        <v>75</v>
      </c>
      <c r="N3258" s="241" t="s">
        <v>11735</v>
      </c>
      <c r="O3258" s="241" t="s">
        <v>13273</v>
      </c>
      <c r="P3258" s="241" t="s">
        <v>2144</v>
      </c>
      <c r="AT3258">
        <v>1</v>
      </c>
      <c r="AU3258" t="str">
        <f t="shared" si="100"/>
        <v>36489-1</v>
      </c>
      <c r="AV3258" s="121" t="str">
        <f t="shared" si="101"/>
        <v>R3-36489-35</v>
      </c>
      <c r="AW3258" s="121" t="s">
        <v>6654</v>
      </c>
      <c r="AX3258" s="121" t="s">
        <v>1970</v>
      </c>
      <c r="AY3258" s="139">
        <v>35</v>
      </c>
      <c r="AZ3258" s="139" t="s">
        <v>611</v>
      </c>
      <c r="BA3258" s="139" t="s">
        <v>624</v>
      </c>
      <c r="BB3258" s="139" t="s">
        <v>829</v>
      </c>
      <c r="BC3258"/>
    </row>
    <row r="3259" spans="11:55" x14ac:dyDescent="0.4">
      <c r="K3259" s="240" t="s">
        <v>16780</v>
      </c>
      <c r="L3259" s="241" t="s">
        <v>1832</v>
      </c>
      <c r="M3259" s="241">
        <v>76</v>
      </c>
      <c r="N3259" s="241" t="s">
        <v>11736</v>
      </c>
      <c r="O3259" s="241" t="s">
        <v>13273</v>
      </c>
      <c r="P3259" s="241" t="s">
        <v>2144</v>
      </c>
      <c r="AT3259">
        <v>7</v>
      </c>
      <c r="AU3259" t="str">
        <f t="shared" si="100"/>
        <v>37000-7</v>
      </c>
      <c r="AV3259" s="121" t="str">
        <f t="shared" si="101"/>
        <v>R3-37000-57</v>
      </c>
      <c r="AW3259" s="121" t="s">
        <v>6654</v>
      </c>
      <c r="AX3259" s="121" t="s">
        <v>1971</v>
      </c>
      <c r="AY3259" s="139">
        <v>57</v>
      </c>
      <c r="AZ3259" s="139" t="s">
        <v>625</v>
      </c>
      <c r="BA3259" s="139" t="s">
        <v>6655</v>
      </c>
      <c r="BB3259" s="139" t="s">
        <v>5678</v>
      </c>
      <c r="BC3259"/>
    </row>
    <row r="3260" spans="11:55" x14ac:dyDescent="0.4">
      <c r="K3260" s="240" t="s">
        <v>16781</v>
      </c>
      <c r="L3260" s="241" t="s">
        <v>1832</v>
      </c>
      <c r="M3260" s="241">
        <v>77</v>
      </c>
      <c r="N3260" s="241" t="s">
        <v>11737</v>
      </c>
      <c r="O3260" s="241" t="s">
        <v>13274</v>
      </c>
      <c r="P3260" s="241" t="s">
        <v>6880</v>
      </c>
      <c r="AT3260">
        <v>8</v>
      </c>
      <c r="AU3260" t="str">
        <f t="shared" si="100"/>
        <v>37000-8</v>
      </c>
      <c r="AV3260" s="121" t="str">
        <f t="shared" si="101"/>
        <v>R3-37000-68</v>
      </c>
      <c r="AW3260" s="121" t="s">
        <v>6654</v>
      </c>
      <c r="AX3260" s="121" t="s">
        <v>1971</v>
      </c>
      <c r="AY3260" s="139">
        <v>68</v>
      </c>
      <c r="AZ3260" s="139" t="s">
        <v>625</v>
      </c>
      <c r="BA3260" s="139" t="s">
        <v>6655</v>
      </c>
      <c r="BB3260" s="139" t="s">
        <v>3523</v>
      </c>
      <c r="BC3260"/>
    </row>
    <row r="3261" spans="11:55" x14ac:dyDescent="0.4">
      <c r="K3261" s="240" t="s">
        <v>16782</v>
      </c>
      <c r="L3261" s="241" t="s">
        <v>1832</v>
      </c>
      <c r="M3261" s="241">
        <v>78</v>
      </c>
      <c r="N3261" s="241" t="s">
        <v>11738</v>
      </c>
      <c r="O3261" s="241" t="s">
        <v>13274</v>
      </c>
      <c r="P3261" s="241" t="s">
        <v>6880</v>
      </c>
      <c r="AT3261">
        <v>9</v>
      </c>
      <c r="AU3261" t="str">
        <f t="shared" si="100"/>
        <v>37000-9</v>
      </c>
      <c r="AV3261" s="121" t="str">
        <f t="shared" si="101"/>
        <v>R3-37000-96</v>
      </c>
      <c r="AW3261" s="121" t="s">
        <v>6654</v>
      </c>
      <c r="AX3261" s="121" t="s">
        <v>1971</v>
      </c>
      <c r="AY3261" s="139">
        <v>96</v>
      </c>
      <c r="AZ3261" s="139" t="s">
        <v>625</v>
      </c>
      <c r="BA3261" s="139" t="s">
        <v>6655</v>
      </c>
      <c r="BB3261" s="139" t="s">
        <v>5679</v>
      </c>
      <c r="BC3261"/>
    </row>
    <row r="3262" spans="11:55" x14ac:dyDescent="0.4">
      <c r="K3262" s="240" t="s">
        <v>16783</v>
      </c>
      <c r="L3262" s="241" t="s">
        <v>1832</v>
      </c>
      <c r="M3262" s="241">
        <v>79</v>
      </c>
      <c r="N3262" s="241" t="s">
        <v>3404</v>
      </c>
      <c r="O3262" s="241" t="s">
        <v>13274</v>
      </c>
      <c r="P3262" s="241" t="s">
        <v>6880</v>
      </c>
      <c r="AT3262">
        <v>10</v>
      </c>
      <c r="AU3262" t="str">
        <f t="shared" si="100"/>
        <v>37000-10</v>
      </c>
      <c r="AV3262" s="121" t="str">
        <f t="shared" si="101"/>
        <v>R3-37000-100</v>
      </c>
      <c r="AW3262" s="121" t="s">
        <v>6654</v>
      </c>
      <c r="AX3262" s="121" t="s">
        <v>1971</v>
      </c>
      <c r="AY3262" s="139">
        <v>100</v>
      </c>
      <c r="AZ3262" s="139" t="s">
        <v>625</v>
      </c>
      <c r="BA3262" s="139" t="s">
        <v>6655</v>
      </c>
      <c r="BB3262" s="139" t="s">
        <v>5680</v>
      </c>
      <c r="BC3262"/>
    </row>
    <row r="3263" spans="11:55" x14ac:dyDescent="0.4">
      <c r="K3263" s="240" t="s">
        <v>16784</v>
      </c>
      <c r="L3263" s="241" t="s">
        <v>1832</v>
      </c>
      <c r="M3263" s="241">
        <v>80</v>
      </c>
      <c r="N3263" s="241" t="s">
        <v>11739</v>
      </c>
      <c r="O3263" s="241" t="s">
        <v>13273</v>
      </c>
      <c r="P3263" s="241" t="s">
        <v>6880</v>
      </c>
      <c r="AT3263">
        <v>11</v>
      </c>
      <c r="AU3263" t="str">
        <f t="shared" si="100"/>
        <v>37000-11</v>
      </c>
      <c r="AV3263" s="121" t="str">
        <f t="shared" si="101"/>
        <v>R3-37000-120</v>
      </c>
      <c r="AW3263" s="121" t="s">
        <v>6654</v>
      </c>
      <c r="AX3263" s="121" t="s">
        <v>1971</v>
      </c>
      <c r="AY3263" s="139">
        <v>120</v>
      </c>
      <c r="AZ3263" s="139" t="s">
        <v>625</v>
      </c>
      <c r="BA3263" s="139" t="s">
        <v>6655</v>
      </c>
      <c r="BB3263" s="139" t="s">
        <v>3308</v>
      </c>
      <c r="BC3263"/>
    </row>
    <row r="3264" spans="11:55" x14ac:dyDescent="0.4">
      <c r="K3264" s="240" t="s">
        <v>16785</v>
      </c>
      <c r="L3264" s="241" t="s">
        <v>1832</v>
      </c>
      <c r="M3264" s="241">
        <v>81</v>
      </c>
      <c r="N3264" s="241" t="s">
        <v>11740</v>
      </c>
      <c r="O3264" s="241" t="s">
        <v>13273</v>
      </c>
      <c r="P3264" s="241" t="s">
        <v>2144</v>
      </c>
      <c r="AT3264">
        <v>12</v>
      </c>
      <c r="AU3264" t="str">
        <f t="shared" si="100"/>
        <v>37000-12</v>
      </c>
      <c r="AV3264" s="121" t="str">
        <f t="shared" si="101"/>
        <v>R3-37000-124</v>
      </c>
      <c r="AW3264" s="121" t="s">
        <v>6654</v>
      </c>
      <c r="AX3264" s="121" t="s">
        <v>1971</v>
      </c>
      <c r="AY3264" s="139">
        <v>124</v>
      </c>
      <c r="AZ3264" s="139" t="s">
        <v>625</v>
      </c>
      <c r="BA3264" s="139" t="s">
        <v>6655</v>
      </c>
      <c r="BB3264" s="139" t="s">
        <v>5683</v>
      </c>
      <c r="BC3264"/>
    </row>
    <row r="3265" spans="11:55" x14ac:dyDescent="0.4">
      <c r="K3265" s="240" t="s">
        <v>16786</v>
      </c>
      <c r="L3265" s="241" t="s">
        <v>1832</v>
      </c>
      <c r="M3265" s="241">
        <v>82</v>
      </c>
      <c r="N3265" s="241" t="s">
        <v>11741</v>
      </c>
      <c r="O3265" s="241" t="s">
        <v>13273</v>
      </c>
      <c r="P3265" s="241" t="s">
        <v>2144</v>
      </c>
      <c r="AT3265">
        <v>13</v>
      </c>
      <c r="AU3265" t="str">
        <f t="shared" si="100"/>
        <v>37000-13</v>
      </c>
      <c r="AV3265" s="121" t="str">
        <f t="shared" si="101"/>
        <v>R3-37000-127</v>
      </c>
      <c r="AW3265" s="121" t="s">
        <v>6654</v>
      </c>
      <c r="AX3265" s="121" t="s">
        <v>1971</v>
      </c>
      <c r="AY3265" s="139">
        <v>127</v>
      </c>
      <c r="AZ3265" s="139" t="s">
        <v>625</v>
      </c>
      <c r="BA3265" s="139" t="s">
        <v>6655</v>
      </c>
      <c r="BB3265" s="139" t="s">
        <v>5684</v>
      </c>
      <c r="BC3265"/>
    </row>
    <row r="3266" spans="11:55" x14ac:dyDescent="0.4">
      <c r="K3266" s="240" t="s">
        <v>16787</v>
      </c>
      <c r="L3266" s="241" t="s">
        <v>1832</v>
      </c>
      <c r="M3266" s="241">
        <v>83</v>
      </c>
      <c r="N3266" s="241" t="s">
        <v>11742</v>
      </c>
      <c r="O3266" s="241" t="s">
        <v>13273</v>
      </c>
      <c r="P3266" s="241" t="s">
        <v>2144</v>
      </c>
      <c r="AT3266">
        <v>14</v>
      </c>
      <c r="AU3266" t="str">
        <f t="shared" si="100"/>
        <v>37000-14</v>
      </c>
      <c r="AV3266" s="121" t="str">
        <f t="shared" si="101"/>
        <v>R3-37000-132</v>
      </c>
      <c r="AW3266" s="121" t="s">
        <v>6654</v>
      </c>
      <c r="AX3266" s="121" t="s">
        <v>1971</v>
      </c>
      <c r="AY3266" s="139">
        <v>132</v>
      </c>
      <c r="AZ3266" s="139" t="s">
        <v>625</v>
      </c>
      <c r="BA3266" s="139" t="s">
        <v>6655</v>
      </c>
      <c r="BB3266" s="139" t="s">
        <v>5686</v>
      </c>
      <c r="BC3266"/>
    </row>
    <row r="3267" spans="11:55" x14ac:dyDescent="0.4">
      <c r="K3267" s="240" t="s">
        <v>16788</v>
      </c>
      <c r="L3267" s="241" t="s">
        <v>1832</v>
      </c>
      <c r="M3267" s="241">
        <v>84</v>
      </c>
      <c r="N3267" s="241" t="s">
        <v>11743</v>
      </c>
      <c r="O3267" s="241" t="s">
        <v>13273</v>
      </c>
      <c r="P3267" s="241" t="s">
        <v>2144</v>
      </c>
      <c r="AT3267">
        <v>15</v>
      </c>
      <c r="AU3267" t="str">
        <f t="shared" si="100"/>
        <v>37000-15</v>
      </c>
      <c r="AV3267" s="121" t="str">
        <f t="shared" si="101"/>
        <v>R3-37000-134</v>
      </c>
      <c r="AW3267" s="121" t="s">
        <v>6654</v>
      </c>
      <c r="AX3267" s="121" t="s">
        <v>1971</v>
      </c>
      <c r="AY3267" s="139">
        <v>134</v>
      </c>
      <c r="AZ3267" s="139" t="s">
        <v>625</v>
      </c>
      <c r="BA3267" s="139" t="s">
        <v>6655</v>
      </c>
      <c r="BB3267" s="139" t="s">
        <v>3308</v>
      </c>
      <c r="BC3267"/>
    </row>
    <row r="3268" spans="11:55" x14ac:dyDescent="0.4">
      <c r="K3268" s="240" t="s">
        <v>16789</v>
      </c>
      <c r="L3268" s="241" t="s">
        <v>1832</v>
      </c>
      <c r="M3268" s="241">
        <v>85</v>
      </c>
      <c r="N3268" s="241" t="s">
        <v>7025</v>
      </c>
      <c r="O3268" s="241" t="s">
        <v>13274</v>
      </c>
      <c r="P3268" s="241" t="s">
        <v>6686</v>
      </c>
      <c r="AT3268">
        <v>16</v>
      </c>
      <c r="AU3268" t="str">
        <f t="shared" ref="AU3268:AU3331" si="102">AX3268&amp;"-"&amp;AT3268</f>
        <v>37000-16</v>
      </c>
      <c r="AV3268" s="121" t="str">
        <f t="shared" ref="AV3268:AV3331" si="103">AW3268&amp;"-"&amp;AX3268&amp;"-"&amp;AY3268</f>
        <v>R3-37000-144</v>
      </c>
      <c r="AW3268" s="121" t="s">
        <v>6654</v>
      </c>
      <c r="AX3268" s="121" t="s">
        <v>1971</v>
      </c>
      <c r="AY3268" s="139">
        <v>144</v>
      </c>
      <c r="AZ3268" s="139" t="s">
        <v>625</v>
      </c>
      <c r="BA3268" s="139" t="s">
        <v>6655</v>
      </c>
      <c r="BB3268" s="139" t="s">
        <v>5689</v>
      </c>
      <c r="BC3268"/>
    </row>
    <row r="3269" spans="11:55" x14ac:dyDescent="0.4">
      <c r="K3269" s="240" t="s">
        <v>16790</v>
      </c>
      <c r="L3269" s="241" t="s">
        <v>1832</v>
      </c>
      <c r="M3269" s="241">
        <v>86</v>
      </c>
      <c r="N3269" s="241" t="s">
        <v>844</v>
      </c>
      <c r="O3269" s="241" t="s">
        <v>13273</v>
      </c>
      <c r="P3269" s="241" t="s">
        <v>2144</v>
      </c>
      <c r="AT3269">
        <v>17</v>
      </c>
      <c r="AU3269" t="str">
        <f t="shared" si="102"/>
        <v>37000-17</v>
      </c>
      <c r="AV3269" s="121" t="str">
        <f t="shared" si="103"/>
        <v>R3-37000-146</v>
      </c>
      <c r="AW3269" s="121" t="s">
        <v>6654</v>
      </c>
      <c r="AX3269" s="121" t="s">
        <v>1971</v>
      </c>
      <c r="AY3269" s="139">
        <v>146</v>
      </c>
      <c r="AZ3269" s="139" t="s">
        <v>625</v>
      </c>
      <c r="BA3269" s="139" t="s">
        <v>6655</v>
      </c>
      <c r="BB3269" s="139" t="s">
        <v>5691</v>
      </c>
      <c r="BC3269"/>
    </row>
    <row r="3270" spans="11:55" x14ac:dyDescent="0.4">
      <c r="K3270" s="240" t="s">
        <v>16791</v>
      </c>
      <c r="L3270" s="241" t="s">
        <v>1832</v>
      </c>
      <c r="M3270" s="241">
        <v>87</v>
      </c>
      <c r="N3270" s="241" t="s">
        <v>11711</v>
      </c>
      <c r="O3270" s="241" t="s">
        <v>13274</v>
      </c>
      <c r="P3270" s="241" t="s">
        <v>6686</v>
      </c>
      <c r="AT3270">
        <v>18</v>
      </c>
      <c r="AU3270" t="str">
        <f t="shared" si="102"/>
        <v>37000-18</v>
      </c>
      <c r="AV3270" s="121" t="str">
        <f t="shared" si="103"/>
        <v>R3-37000-155</v>
      </c>
      <c r="AW3270" s="121" t="s">
        <v>6654</v>
      </c>
      <c r="AX3270" s="121" t="s">
        <v>1971</v>
      </c>
      <c r="AY3270" s="139">
        <v>155</v>
      </c>
      <c r="AZ3270" s="139" t="s">
        <v>625</v>
      </c>
      <c r="BA3270" s="139" t="s">
        <v>6655</v>
      </c>
      <c r="BB3270" s="139" t="s">
        <v>5692</v>
      </c>
      <c r="BC3270"/>
    </row>
    <row r="3271" spans="11:55" x14ac:dyDescent="0.4">
      <c r="K3271" s="240" t="s">
        <v>16792</v>
      </c>
      <c r="L3271" s="241" t="s">
        <v>1832</v>
      </c>
      <c r="M3271" s="241">
        <v>88</v>
      </c>
      <c r="N3271" s="241" t="s">
        <v>2765</v>
      </c>
      <c r="O3271" s="241" t="s">
        <v>13273</v>
      </c>
      <c r="P3271" s="241" t="s">
        <v>2144</v>
      </c>
      <c r="AT3271">
        <v>19</v>
      </c>
      <c r="AU3271" t="str">
        <f t="shared" si="102"/>
        <v>37000-19</v>
      </c>
      <c r="AV3271" s="121" t="str">
        <f t="shared" si="103"/>
        <v>R3-37000-156</v>
      </c>
      <c r="AW3271" s="121" t="s">
        <v>6654</v>
      </c>
      <c r="AX3271" s="121" t="s">
        <v>1971</v>
      </c>
      <c r="AY3271" s="139">
        <v>156</v>
      </c>
      <c r="AZ3271" s="139" t="s">
        <v>625</v>
      </c>
      <c r="BA3271" s="139" t="s">
        <v>6655</v>
      </c>
      <c r="BB3271" s="139" t="s">
        <v>5693</v>
      </c>
      <c r="BC3271"/>
    </row>
    <row r="3272" spans="11:55" x14ac:dyDescent="0.4">
      <c r="K3272" s="240" t="s">
        <v>16793</v>
      </c>
      <c r="L3272" s="241" t="s">
        <v>1832</v>
      </c>
      <c r="M3272" s="241">
        <v>89</v>
      </c>
      <c r="N3272" s="241" t="s">
        <v>6940</v>
      </c>
      <c r="O3272" s="241" t="s">
        <v>13273</v>
      </c>
      <c r="P3272" s="241" t="s">
        <v>6686</v>
      </c>
      <c r="AT3272">
        <v>20</v>
      </c>
      <c r="AU3272" t="str">
        <f t="shared" si="102"/>
        <v>37000-20</v>
      </c>
      <c r="AV3272" s="121" t="str">
        <f t="shared" si="103"/>
        <v>R3-37000-159</v>
      </c>
      <c r="AW3272" s="121" t="s">
        <v>6654</v>
      </c>
      <c r="AX3272" s="121" t="s">
        <v>1971</v>
      </c>
      <c r="AY3272" s="139">
        <v>159</v>
      </c>
      <c r="AZ3272" s="139" t="s">
        <v>625</v>
      </c>
      <c r="BA3272" s="139" t="s">
        <v>6655</v>
      </c>
      <c r="BB3272" s="139" t="s">
        <v>5678</v>
      </c>
      <c r="BC3272"/>
    </row>
    <row r="3273" spans="11:55" x14ac:dyDescent="0.4">
      <c r="K3273" s="240" t="s">
        <v>16794</v>
      </c>
      <c r="L3273" s="241" t="s">
        <v>1832</v>
      </c>
      <c r="M3273" s="241">
        <v>90</v>
      </c>
      <c r="N3273" s="241" t="s">
        <v>11744</v>
      </c>
      <c r="O3273" s="241" t="s">
        <v>13273</v>
      </c>
      <c r="P3273" s="241" t="s">
        <v>2148</v>
      </c>
      <c r="AT3273">
        <v>21</v>
      </c>
      <c r="AU3273" t="str">
        <f t="shared" si="102"/>
        <v>37000-21</v>
      </c>
      <c r="AV3273" s="121" t="str">
        <f t="shared" si="103"/>
        <v>R3-37000-162</v>
      </c>
      <c r="AW3273" s="121" t="s">
        <v>6654</v>
      </c>
      <c r="AX3273" s="121" t="s">
        <v>1971</v>
      </c>
      <c r="AY3273" s="139">
        <v>162</v>
      </c>
      <c r="AZ3273" s="139" t="s">
        <v>625</v>
      </c>
      <c r="BA3273" s="139" t="s">
        <v>6655</v>
      </c>
      <c r="BB3273" s="139" t="s">
        <v>826</v>
      </c>
      <c r="BC3273"/>
    </row>
    <row r="3274" spans="11:55" x14ac:dyDescent="0.4">
      <c r="K3274" s="240" t="s">
        <v>16795</v>
      </c>
      <c r="L3274" s="241" t="s">
        <v>1832</v>
      </c>
      <c r="M3274" s="241">
        <v>91</v>
      </c>
      <c r="N3274" s="241" t="s">
        <v>11745</v>
      </c>
      <c r="O3274" s="241" t="s">
        <v>13273</v>
      </c>
      <c r="P3274" s="241" t="s">
        <v>6688</v>
      </c>
      <c r="AT3274">
        <v>4</v>
      </c>
      <c r="AU3274" t="str">
        <f t="shared" si="102"/>
        <v>37201-4</v>
      </c>
      <c r="AV3274" s="121" t="str">
        <f t="shared" si="103"/>
        <v>R3-37201-13</v>
      </c>
      <c r="AW3274" s="121" t="s">
        <v>6654</v>
      </c>
      <c r="AX3274" s="121" t="s">
        <v>1280</v>
      </c>
      <c r="AY3274" s="139">
        <v>13</v>
      </c>
      <c r="AZ3274" s="139" t="s">
        <v>625</v>
      </c>
      <c r="BA3274" s="139" t="s">
        <v>626</v>
      </c>
      <c r="BB3274" s="139" t="s">
        <v>2306</v>
      </c>
      <c r="BC3274"/>
    </row>
    <row r="3275" spans="11:55" x14ac:dyDescent="0.4">
      <c r="K3275" s="240" t="s">
        <v>16796</v>
      </c>
      <c r="L3275" s="241" t="s">
        <v>1832</v>
      </c>
      <c r="M3275" s="241">
        <v>92</v>
      </c>
      <c r="N3275" s="241" t="s">
        <v>11746</v>
      </c>
      <c r="O3275" s="241" t="s">
        <v>13273</v>
      </c>
      <c r="P3275" s="241" t="s">
        <v>2144</v>
      </c>
      <c r="AT3275">
        <v>5</v>
      </c>
      <c r="AU3275" t="str">
        <f t="shared" si="102"/>
        <v>37201-5</v>
      </c>
      <c r="AV3275" s="121" t="str">
        <f t="shared" si="103"/>
        <v>R3-37201-16</v>
      </c>
      <c r="AW3275" s="121" t="s">
        <v>6654</v>
      </c>
      <c r="AX3275" s="121" t="s">
        <v>1280</v>
      </c>
      <c r="AY3275" s="139">
        <v>16</v>
      </c>
      <c r="AZ3275" s="139" t="s">
        <v>625</v>
      </c>
      <c r="BA3275" s="139" t="s">
        <v>626</v>
      </c>
      <c r="BB3275" s="139" t="s">
        <v>861</v>
      </c>
      <c r="BC3275"/>
    </row>
    <row r="3276" spans="11:55" x14ac:dyDescent="0.4">
      <c r="K3276" s="240" t="s">
        <v>16797</v>
      </c>
      <c r="L3276" s="241" t="s">
        <v>1832</v>
      </c>
      <c r="M3276" s="241">
        <v>93</v>
      </c>
      <c r="N3276" s="241" t="s">
        <v>11747</v>
      </c>
      <c r="O3276" s="241" t="s">
        <v>13273</v>
      </c>
      <c r="P3276" s="241" t="s">
        <v>2144</v>
      </c>
      <c r="AT3276">
        <v>1</v>
      </c>
      <c r="AU3276" t="str">
        <f t="shared" si="102"/>
        <v>37202-1</v>
      </c>
      <c r="AV3276" s="121" t="str">
        <f t="shared" si="103"/>
        <v>R3-37202-5</v>
      </c>
      <c r="AW3276" s="121" t="s">
        <v>6654</v>
      </c>
      <c r="AX3276" s="121" t="s">
        <v>1972</v>
      </c>
      <c r="AY3276" s="139">
        <v>5</v>
      </c>
      <c r="AZ3276" s="139" t="s">
        <v>625</v>
      </c>
      <c r="BA3276" s="139" t="s">
        <v>627</v>
      </c>
      <c r="BB3276" s="139" t="s">
        <v>5696</v>
      </c>
      <c r="BC3276"/>
    </row>
    <row r="3277" spans="11:55" x14ac:dyDescent="0.4">
      <c r="K3277" s="240" t="s">
        <v>16798</v>
      </c>
      <c r="L3277" s="241" t="s">
        <v>1832</v>
      </c>
      <c r="M3277" s="241">
        <v>94</v>
      </c>
      <c r="N3277" s="241" t="s">
        <v>11748</v>
      </c>
      <c r="O3277" s="241" t="s">
        <v>13273</v>
      </c>
      <c r="P3277" s="241" t="s">
        <v>6688</v>
      </c>
      <c r="AT3277">
        <v>4</v>
      </c>
      <c r="AU3277" t="str">
        <f t="shared" si="102"/>
        <v>37205-4</v>
      </c>
      <c r="AV3277" s="121" t="str">
        <f t="shared" si="103"/>
        <v>R3-37205-31</v>
      </c>
      <c r="AW3277" s="121" t="s">
        <v>6654</v>
      </c>
      <c r="AX3277" s="121" t="s">
        <v>1973</v>
      </c>
      <c r="AY3277" s="139">
        <v>31</v>
      </c>
      <c r="AZ3277" s="139" t="s">
        <v>625</v>
      </c>
      <c r="BA3277" s="139" t="s">
        <v>628</v>
      </c>
      <c r="BB3277" s="139" t="s">
        <v>5697</v>
      </c>
      <c r="BC3277"/>
    </row>
    <row r="3278" spans="11:55" x14ac:dyDescent="0.4">
      <c r="K3278" s="240" t="s">
        <v>16799</v>
      </c>
      <c r="L3278" s="241" t="s">
        <v>1832</v>
      </c>
      <c r="M3278" s="241">
        <v>95</v>
      </c>
      <c r="N3278" s="241" t="s">
        <v>11749</v>
      </c>
      <c r="O3278" s="241" t="s">
        <v>13273</v>
      </c>
      <c r="P3278" s="241" t="s">
        <v>2144</v>
      </c>
      <c r="AT3278">
        <v>5</v>
      </c>
      <c r="AU3278" t="str">
        <f t="shared" si="102"/>
        <v>37205-5</v>
      </c>
      <c r="AV3278" s="121" t="str">
        <f t="shared" si="103"/>
        <v>R3-37205-32</v>
      </c>
      <c r="AW3278" s="121" t="s">
        <v>6654</v>
      </c>
      <c r="AX3278" s="121" t="s">
        <v>1973</v>
      </c>
      <c r="AY3278" s="139">
        <v>32</v>
      </c>
      <c r="AZ3278" s="139" t="s">
        <v>625</v>
      </c>
      <c r="BA3278" s="139" t="s">
        <v>628</v>
      </c>
      <c r="BB3278" s="139" t="s">
        <v>5698</v>
      </c>
      <c r="BC3278"/>
    </row>
    <row r="3279" spans="11:55" x14ac:dyDescent="0.4">
      <c r="K3279" s="240" t="s">
        <v>16800</v>
      </c>
      <c r="L3279" s="241" t="s">
        <v>1832</v>
      </c>
      <c r="M3279" s="241">
        <v>96</v>
      </c>
      <c r="N3279" s="241" t="s">
        <v>11750</v>
      </c>
      <c r="O3279" s="241" t="s">
        <v>13273</v>
      </c>
      <c r="P3279" s="241" t="s">
        <v>2143</v>
      </c>
      <c r="AT3279">
        <v>6</v>
      </c>
      <c r="AU3279" t="str">
        <f t="shared" si="102"/>
        <v>37205-6</v>
      </c>
      <c r="AV3279" s="121" t="str">
        <f t="shared" si="103"/>
        <v>R3-37205-33</v>
      </c>
      <c r="AW3279" s="121" t="s">
        <v>6654</v>
      </c>
      <c r="AX3279" s="121" t="s">
        <v>1973</v>
      </c>
      <c r="AY3279" s="139">
        <v>33</v>
      </c>
      <c r="AZ3279" s="139" t="s">
        <v>625</v>
      </c>
      <c r="BA3279" s="139" t="s">
        <v>628</v>
      </c>
      <c r="BB3279" s="139" t="s">
        <v>5699</v>
      </c>
      <c r="BC3279"/>
    </row>
    <row r="3280" spans="11:55" x14ac:dyDescent="0.4">
      <c r="K3280" s="240" t="s">
        <v>16801</v>
      </c>
      <c r="L3280" s="241" t="s">
        <v>1832</v>
      </c>
      <c r="M3280" s="241">
        <v>97</v>
      </c>
      <c r="N3280" s="241" t="s">
        <v>11751</v>
      </c>
      <c r="O3280" s="241" t="s">
        <v>13274</v>
      </c>
      <c r="P3280" s="241" t="s">
        <v>6686</v>
      </c>
      <c r="AT3280">
        <v>7</v>
      </c>
      <c r="AU3280" t="str">
        <f t="shared" si="102"/>
        <v>37205-7</v>
      </c>
      <c r="AV3280" s="121" t="str">
        <f t="shared" si="103"/>
        <v>R3-37205-34</v>
      </c>
      <c r="AW3280" s="121" t="s">
        <v>6654</v>
      </c>
      <c r="AX3280" s="121" t="s">
        <v>1973</v>
      </c>
      <c r="AY3280" s="139">
        <v>34</v>
      </c>
      <c r="AZ3280" s="139" t="s">
        <v>625</v>
      </c>
      <c r="BA3280" s="139" t="s">
        <v>628</v>
      </c>
      <c r="BB3280" s="139" t="s">
        <v>5694</v>
      </c>
      <c r="BC3280"/>
    </row>
    <row r="3281" spans="11:55" x14ac:dyDescent="0.4">
      <c r="K3281" s="240" t="s">
        <v>16802</v>
      </c>
      <c r="L3281" s="241" t="s">
        <v>1832</v>
      </c>
      <c r="M3281" s="241">
        <v>98</v>
      </c>
      <c r="N3281" s="241" t="s">
        <v>11752</v>
      </c>
      <c r="O3281" s="241" t="s">
        <v>13273</v>
      </c>
      <c r="P3281" s="241" t="s">
        <v>2147</v>
      </c>
      <c r="AT3281">
        <v>8</v>
      </c>
      <c r="AU3281" t="str">
        <f t="shared" si="102"/>
        <v>37205-8</v>
      </c>
      <c r="AV3281" s="121" t="str">
        <f t="shared" si="103"/>
        <v>R3-37205-35</v>
      </c>
      <c r="AW3281" s="121" t="s">
        <v>6654</v>
      </c>
      <c r="AX3281" s="121" t="s">
        <v>1973</v>
      </c>
      <c r="AY3281" s="139">
        <v>35</v>
      </c>
      <c r="AZ3281" s="139" t="s">
        <v>625</v>
      </c>
      <c r="BA3281" s="139" t="s">
        <v>628</v>
      </c>
      <c r="BB3281" s="139" t="s">
        <v>5700</v>
      </c>
      <c r="BC3281"/>
    </row>
    <row r="3282" spans="11:55" x14ac:dyDescent="0.4">
      <c r="K3282" s="240" t="s">
        <v>16803</v>
      </c>
      <c r="L3282" s="241" t="s">
        <v>1832</v>
      </c>
      <c r="M3282" s="241">
        <v>99</v>
      </c>
      <c r="N3282" s="241" t="s">
        <v>11753</v>
      </c>
      <c r="O3282" s="241" t="s">
        <v>13273</v>
      </c>
      <c r="P3282" s="241" t="s">
        <v>6686</v>
      </c>
      <c r="AT3282">
        <v>9</v>
      </c>
      <c r="AU3282" t="str">
        <f t="shared" si="102"/>
        <v>37205-9</v>
      </c>
      <c r="AV3282" s="121" t="str">
        <f t="shared" si="103"/>
        <v>R3-37205-36</v>
      </c>
      <c r="AW3282" s="121" t="s">
        <v>6654</v>
      </c>
      <c r="AX3282" s="121" t="s">
        <v>1973</v>
      </c>
      <c r="AY3282" s="139">
        <v>36</v>
      </c>
      <c r="AZ3282" s="139" t="s">
        <v>625</v>
      </c>
      <c r="BA3282" s="139" t="s">
        <v>628</v>
      </c>
      <c r="BB3282" s="139" t="s">
        <v>5701</v>
      </c>
      <c r="BC3282"/>
    </row>
    <row r="3283" spans="11:55" x14ac:dyDescent="0.4">
      <c r="K3283" s="240" t="s">
        <v>16804</v>
      </c>
      <c r="L3283" s="241" t="s">
        <v>1832</v>
      </c>
      <c r="M3283" s="241">
        <v>100</v>
      </c>
      <c r="N3283" s="241" t="s">
        <v>11754</v>
      </c>
      <c r="O3283" s="241" t="s">
        <v>13274</v>
      </c>
      <c r="P3283" s="241" t="s">
        <v>6681</v>
      </c>
      <c r="AT3283">
        <v>10</v>
      </c>
      <c r="AU3283" t="str">
        <f t="shared" si="102"/>
        <v>37205-10</v>
      </c>
      <c r="AV3283" s="121" t="str">
        <f t="shared" si="103"/>
        <v>R3-37205-38</v>
      </c>
      <c r="AW3283" s="121" t="s">
        <v>6654</v>
      </c>
      <c r="AX3283" s="121" t="s">
        <v>1973</v>
      </c>
      <c r="AY3283" s="139">
        <v>38</v>
      </c>
      <c r="AZ3283" s="139" t="s">
        <v>625</v>
      </c>
      <c r="BA3283" s="139" t="s">
        <v>628</v>
      </c>
      <c r="BB3283" s="139" t="s">
        <v>5703</v>
      </c>
      <c r="BC3283"/>
    </row>
    <row r="3284" spans="11:55" x14ac:dyDescent="0.4">
      <c r="K3284" s="240" t="s">
        <v>16805</v>
      </c>
      <c r="L3284" s="241" t="s">
        <v>1832</v>
      </c>
      <c r="M3284" s="241">
        <v>101</v>
      </c>
      <c r="N3284" s="241" t="s">
        <v>11755</v>
      </c>
      <c r="O3284" s="241" t="s">
        <v>13273</v>
      </c>
      <c r="P3284" s="241" t="s">
        <v>2144</v>
      </c>
      <c r="AT3284">
        <v>11</v>
      </c>
      <c r="AU3284" t="str">
        <f t="shared" si="102"/>
        <v>37205-11</v>
      </c>
      <c r="AV3284" s="121" t="str">
        <f t="shared" si="103"/>
        <v>R3-37205-39</v>
      </c>
      <c r="AW3284" s="121" t="s">
        <v>6654</v>
      </c>
      <c r="AX3284" s="121" t="s">
        <v>1973</v>
      </c>
      <c r="AY3284" s="139">
        <v>39</v>
      </c>
      <c r="AZ3284" s="139" t="s">
        <v>625</v>
      </c>
      <c r="BA3284" s="139" t="s">
        <v>628</v>
      </c>
      <c r="BB3284" s="139" t="s">
        <v>5704</v>
      </c>
      <c r="BC3284"/>
    </row>
    <row r="3285" spans="11:55" x14ac:dyDescent="0.4">
      <c r="K3285" s="240" t="s">
        <v>16806</v>
      </c>
      <c r="L3285" s="241" t="s">
        <v>1832</v>
      </c>
      <c r="M3285" s="241">
        <v>102</v>
      </c>
      <c r="N3285" s="241" t="s">
        <v>11756</v>
      </c>
      <c r="O3285" s="241" t="s">
        <v>13273</v>
      </c>
      <c r="P3285" s="241" t="s">
        <v>2144</v>
      </c>
      <c r="AT3285">
        <v>4</v>
      </c>
      <c r="AU3285" t="str">
        <f t="shared" si="102"/>
        <v>37208-4</v>
      </c>
      <c r="AV3285" s="121" t="str">
        <f t="shared" si="103"/>
        <v>R3-37208-5</v>
      </c>
      <c r="AW3285" s="121" t="s">
        <v>6654</v>
      </c>
      <c r="AX3285" s="121" t="s">
        <v>1974</v>
      </c>
      <c r="AY3285" s="139">
        <v>5</v>
      </c>
      <c r="AZ3285" s="139" t="s">
        <v>625</v>
      </c>
      <c r="BA3285" s="139" t="s">
        <v>629</v>
      </c>
      <c r="BB3285" s="139" t="s">
        <v>5706</v>
      </c>
      <c r="BC3285"/>
    </row>
    <row r="3286" spans="11:55" x14ac:dyDescent="0.4">
      <c r="K3286" s="240" t="s">
        <v>16807</v>
      </c>
      <c r="L3286" s="241" t="s">
        <v>1832</v>
      </c>
      <c r="M3286" s="241">
        <v>103</v>
      </c>
      <c r="N3286" s="241" t="s">
        <v>826</v>
      </c>
      <c r="O3286" s="241" t="s">
        <v>13273</v>
      </c>
      <c r="P3286" s="241" t="s">
        <v>2143</v>
      </c>
      <c r="AT3286">
        <v>5</v>
      </c>
      <c r="AU3286" t="str">
        <f t="shared" si="102"/>
        <v>37208-5</v>
      </c>
      <c r="AV3286" s="121" t="str">
        <f t="shared" si="103"/>
        <v>R3-37208-6</v>
      </c>
      <c r="AW3286" s="121" t="s">
        <v>6654</v>
      </c>
      <c r="AX3286" s="121" t="s">
        <v>1974</v>
      </c>
      <c r="AY3286" s="139">
        <v>6</v>
      </c>
      <c r="AZ3286" s="139" t="s">
        <v>625</v>
      </c>
      <c r="BA3286" s="139" t="s">
        <v>629</v>
      </c>
      <c r="BB3286" s="139" t="s">
        <v>5706</v>
      </c>
      <c r="BC3286"/>
    </row>
    <row r="3287" spans="11:55" x14ac:dyDescent="0.4">
      <c r="K3287" s="240" t="s">
        <v>16808</v>
      </c>
      <c r="L3287" s="241" t="s">
        <v>1832</v>
      </c>
      <c r="M3287" s="241">
        <v>104</v>
      </c>
      <c r="N3287" s="241" t="s">
        <v>826</v>
      </c>
      <c r="O3287" s="241" t="s">
        <v>13273</v>
      </c>
      <c r="P3287" s="241" t="s">
        <v>2143</v>
      </c>
      <c r="AT3287">
        <v>6</v>
      </c>
      <c r="AU3287" t="str">
        <f t="shared" si="102"/>
        <v>37208-6</v>
      </c>
      <c r="AV3287" s="121" t="str">
        <f t="shared" si="103"/>
        <v>R3-37208-7</v>
      </c>
      <c r="AW3287" s="121" t="s">
        <v>6654</v>
      </c>
      <c r="AX3287" s="121" t="s">
        <v>1974</v>
      </c>
      <c r="AY3287" s="139">
        <v>7</v>
      </c>
      <c r="AZ3287" s="139" t="s">
        <v>625</v>
      </c>
      <c r="BA3287" s="139" t="s">
        <v>629</v>
      </c>
      <c r="BB3287" s="139" t="s">
        <v>5707</v>
      </c>
      <c r="BC3287"/>
    </row>
    <row r="3288" spans="11:55" x14ac:dyDescent="0.4">
      <c r="K3288" s="240" t="s">
        <v>16809</v>
      </c>
      <c r="L3288" s="241" t="s">
        <v>1832</v>
      </c>
      <c r="M3288" s="241">
        <v>105</v>
      </c>
      <c r="N3288" s="241" t="s">
        <v>2333</v>
      </c>
      <c r="O3288" s="241" t="s">
        <v>13273</v>
      </c>
      <c r="P3288" s="241" t="s">
        <v>1267</v>
      </c>
      <c r="AT3288">
        <v>7</v>
      </c>
      <c r="AU3288" t="str">
        <f t="shared" si="102"/>
        <v>37208-7</v>
      </c>
      <c r="AV3288" s="121" t="str">
        <f t="shared" si="103"/>
        <v>R3-37208-10</v>
      </c>
      <c r="AW3288" s="121" t="s">
        <v>6654</v>
      </c>
      <c r="AX3288" s="121" t="s">
        <v>1974</v>
      </c>
      <c r="AY3288" s="139">
        <v>10</v>
      </c>
      <c r="AZ3288" s="139" t="s">
        <v>625</v>
      </c>
      <c r="BA3288" s="139" t="s">
        <v>629</v>
      </c>
      <c r="BB3288" s="139" t="s">
        <v>5708</v>
      </c>
      <c r="BC3288"/>
    </row>
    <row r="3289" spans="11:55" x14ac:dyDescent="0.4">
      <c r="K3289" s="240" t="s">
        <v>16810</v>
      </c>
      <c r="L3289" s="241" t="s">
        <v>1832</v>
      </c>
      <c r="M3289" s="241">
        <v>106</v>
      </c>
      <c r="N3289" s="241" t="s">
        <v>2333</v>
      </c>
      <c r="O3289" s="241" t="s">
        <v>13273</v>
      </c>
      <c r="P3289" s="241" t="s">
        <v>1267</v>
      </c>
      <c r="AT3289">
        <v>8</v>
      </c>
      <c r="AU3289" t="str">
        <f t="shared" si="102"/>
        <v>37208-8</v>
      </c>
      <c r="AV3289" s="121" t="str">
        <f t="shared" si="103"/>
        <v>R3-37208-11</v>
      </c>
      <c r="AW3289" s="121" t="s">
        <v>6654</v>
      </c>
      <c r="AX3289" s="121" t="s">
        <v>1974</v>
      </c>
      <c r="AY3289" s="139">
        <v>11</v>
      </c>
      <c r="AZ3289" s="139" t="s">
        <v>625</v>
      </c>
      <c r="BA3289" s="139" t="s">
        <v>629</v>
      </c>
      <c r="BB3289" s="139" t="s">
        <v>5694</v>
      </c>
      <c r="BC3289"/>
    </row>
    <row r="3290" spans="11:55" x14ac:dyDescent="0.4">
      <c r="K3290" s="240" t="s">
        <v>16811</v>
      </c>
      <c r="L3290" s="241" t="s">
        <v>1832</v>
      </c>
      <c r="M3290" s="241">
        <v>107</v>
      </c>
      <c r="N3290" s="241" t="s">
        <v>2145</v>
      </c>
      <c r="O3290" s="241" t="s">
        <v>13273</v>
      </c>
      <c r="P3290" s="241" t="s">
        <v>1267</v>
      </c>
      <c r="AT3290">
        <v>9</v>
      </c>
      <c r="AU3290" t="str">
        <f t="shared" si="102"/>
        <v>37208-9</v>
      </c>
      <c r="AV3290" s="121" t="str">
        <f t="shared" si="103"/>
        <v>R3-37208-14</v>
      </c>
      <c r="AW3290" s="121" t="s">
        <v>6654</v>
      </c>
      <c r="AX3290" s="121" t="s">
        <v>1974</v>
      </c>
      <c r="AY3290" s="139">
        <v>14</v>
      </c>
      <c r="AZ3290" s="139" t="s">
        <v>625</v>
      </c>
      <c r="BA3290" s="139" t="s">
        <v>629</v>
      </c>
      <c r="BB3290" s="139" t="s">
        <v>5711</v>
      </c>
      <c r="BC3290"/>
    </row>
    <row r="3291" spans="11:55" x14ac:dyDescent="0.4">
      <c r="K3291" s="240" t="s">
        <v>16812</v>
      </c>
      <c r="L3291" s="241" t="s">
        <v>1832</v>
      </c>
      <c r="M3291" s="241">
        <v>108</v>
      </c>
      <c r="N3291" s="241" t="s">
        <v>11757</v>
      </c>
      <c r="O3291" s="241" t="s">
        <v>13273</v>
      </c>
      <c r="P3291" s="241" t="s">
        <v>2144</v>
      </c>
      <c r="AT3291">
        <v>10</v>
      </c>
      <c r="AU3291" t="str">
        <f t="shared" si="102"/>
        <v>37208-10</v>
      </c>
      <c r="AV3291" s="121" t="str">
        <f t="shared" si="103"/>
        <v>R3-37208-15</v>
      </c>
      <c r="AW3291" s="121" t="s">
        <v>6654</v>
      </c>
      <c r="AX3291" s="121" t="s">
        <v>1974</v>
      </c>
      <c r="AY3291" s="139">
        <v>15</v>
      </c>
      <c r="AZ3291" s="139" t="s">
        <v>625</v>
      </c>
      <c r="BA3291" s="139" t="s">
        <v>629</v>
      </c>
      <c r="BB3291" s="139" t="s">
        <v>5712</v>
      </c>
      <c r="BC3291"/>
    </row>
    <row r="3292" spans="11:55" x14ac:dyDescent="0.4">
      <c r="K3292" s="240" t="s">
        <v>16813</v>
      </c>
      <c r="L3292" s="241" t="s">
        <v>1832</v>
      </c>
      <c r="M3292" s="241">
        <v>109</v>
      </c>
      <c r="N3292" s="241" t="s">
        <v>834</v>
      </c>
      <c r="O3292" s="241" t="s">
        <v>13273</v>
      </c>
      <c r="P3292" s="241" t="s">
        <v>2147</v>
      </c>
      <c r="AT3292">
        <v>1</v>
      </c>
      <c r="AU3292" t="str">
        <f t="shared" si="102"/>
        <v>37322-1</v>
      </c>
      <c r="AV3292" s="121" t="str">
        <f t="shared" si="103"/>
        <v>R3-37322-15</v>
      </c>
      <c r="AW3292" s="121" t="s">
        <v>6654</v>
      </c>
      <c r="AX3292" s="121" t="s">
        <v>1975</v>
      </c>
      <c r="AY3292" s="139">
        <v>15</v>
      </c>
      <c r="AZ3292" s="139" t="s">
        <v>625</v>
      </c>
      <c r="BA3292" s="139" t="s">
        <v>630</v>
      </c>
      <c r="BB3292" s="139" t="s">
        <v>5713</v>
      </c>
      <c r="BC3292"/>
    </row>
    <row r="3293" spans="11:55" x14ac:dyDescent="0.4">
      <c r="K3293" s="240" t="s">
        <v>16814</v>
      </c>
      <c r="L3293" s="241" t="s">
        <v>1832</v>
      </c>
      <c r="M3293" s="241">
        <v>110</v>
      </c>
      <c r="N3293" s="241" t="s">
        <v>10022</v>
      </c>
      <c r="O3293" s="241" t="s">
        <v>13274</v>
      </c>
      <c r="P3293" s="241" t="s">
        <v>6880</v>
      </c>
      <c r="AT3293">
        <v>2</v>
      </c>
      <c r="AU3293" t="str">
        <f t="shared" si="102"/>
        <v>37403-2</v>
      </c>
      <c r="AV3293" s="121" t="str">
        <f t="shared" si="103"/>
        <v>R3-37403-31</v>
      </c>
      <c r="AW3293" s="121" t="s">
        <v>6654</v>
      </c>
      <c r="AX3293" s="121" t="s">
        <v>1976</v>
      </c>
      <c r="AY3293" s="139">
        <v>31</v>
      </c>
      <c r="AZ3293" s="139" t="s">
        <v>625</v>
      </c>
      <c r="BA3293" s="139" t="s">
        <v>631</v>
      </c>
      <c r="BB3293" s="139" t="s">
        <v>5716</v>
      </c>
      <c r="BC3293"/>
    </row>
    <row r="3294" spans="11:55" x14ac:dyDescent="0.4">
      <c r="K3294" s="240" t="s">
        <v>16815</v>
      </c>
      <c r="L3294" s="241" t="s">
        <v>1832</v>
      </c>
      <c r="M3294" s="241">
        <v>111</v>
      </c>
      <c r="N3294" s="241" t="s">
        <v>838</v>
      </c>
      <c r="O3294" s="241" t="s">
        <v>13273</v>
      </c>
      <c r="P3294" s="241" t="s">
        <v>2144</v>
      </c>
      <c r="AT3294">
        <v>3</v>
      </c>
      <c r="AU3294" t="str">
        <f t="shared" si="102"/>
        <v>37403-3</v>
      </c>
      <c r="AV3294" s="121" t="str">
        <f t="shared" si="103"/>
        <v>R3-37403-32</v>
      </c>
      <c r="AW3294" s="121" t="s">
        <v>6654</v>
      </c>
      <c r="AX3294" s="121" t="s">
        <v>1976</v>
      </c>
      <c r="AY3294" s="139">
        <v>32</v>
      </c>
      <c r="AZ3294" s="139" t="s">
        <v>625</v>
      </c>
      <c r="BA3294" s="139" t="s">
        <v>631</v>
      </c>
      <c r="BB3294" s="139" t="s">
        <v>5717</v>
      </c>
      <c r="BC3294"/>
    </row>
    <row r="3295" spans="11:55" x14ac:dyDescent="0.4">
      <c r="K3295" s="240" t="s">
        <v>16816</v>
      </c>
      <c r="L3295" s="241" t="s">
        <v>1832</v>
      </c>
      <c r="M3295" s="241">
        <v>112</v>
      </c>
      <c r="N3295" s="241" t="s">
        <v>11707</v>
      </c>
      <c r="O3295" s="241" t="s">
        <v>13273</v>
      </c>
      <c r="P3295" s="241" t="s">
        <v>2144</v>
      </c>
      <c r="AT3295">
        <v>4</v>
      </c>
      <c r="AU3295" t="str">
        <f t="shared" si="102"/>
        <v>37403-4</v>
      </c>
      <c r="AV3295" s="121" t="str">
        <f t="shared" si="103"/>
        <v>R3-37403-33</v>
      </c>
      <c r="AW3295" s="121" t="s">
        <v>6654</v>
      </c>
      <c r="AX3295" s="121" t="s">
        <v>1976</v>
      </c>
      <c r="AY3295" s="139">
        <v>33</v>
      </c>
      <c r="AZ3295" s="139" t="s">
        <v>625</v>
      </c>
      <c r="BA3295" s="139" t="s">
        <v>631</v>
      </c>
      <c r="BB3295" s="139" t="s">
        <v>5714</v>
      </c>
      <c r="BC3295"/>
    </row>
    <row r="3296" spans="11:55" x14ac:dyDescent="0.4">
      <c r="K3296" s="240" t="s">
        <v>16817</v>
      </c>
      <c r="L3296" s="241" t="s">
        <v>1832</v>
      </c>
      <c r="M3296" s="241">
        <v>113</v>
      </c>
      <c r="N3296" s="241" t="s">
        <v>11758</v>
      </c>
      <c r="O3296" s="241" t="s">
        <v>13273</v>
      </c>
      <c r="P3296" s="241" t="s">
        <v>2146</v>
      </c>
      <c r="AT3296">
        <v>9</v>
      </c>
      <c r="AU3296" t="str">
        <f t="shared" si="102"/>
        <v>38000-9</v>
      </c>
      <c r="AV3296" s="121" t="str">
        <f t="shared" si="103"/>
        <v>R3-38000-68</v>
      </c>
      <c r="AW3296" s="121" t="s">
        <v>6654</v>
      </c>
      <c r="AX3296" s="121" t="s">
        <v>1978</v>
      </c>
      <c r="AY3296" s="139">
        <v>68</v>
      </c>
      <c r="AZ3296" s="139" t="s">
        <v>633</v>
      </c>
      <c r="BA3296" s="139" t="s">
        <v>6655</v>
      </c>
      <c r="BB3296" s="139" t="s">
        <v>5726</v>
      </c>
      <c r="BC3296"/>
    </row>
    <row r="3297" spans="11:55" x14ac:dyDescent="0.4">
      <c r="K3297" s="240" t="s">
        <v>16818</v>
      </c>
      <c r="L3297" s="241" t="s">
        <v>1832</v>
      </c>
      <c r="M3297" s="241">
        <v>114</v>
      </c>
      <c r="N3297" s="241" t="s">
        <v>861</v>
      </c>
      <c r="O3297" s="241" t="s">
        <v>13273</v>
      </c>
      <c r="P3297" s="241" t="s">
        <v>2147</v>
      </c>
      <c r="AT3297">
        <v>10</v>
      </c>
      <c r="AU3297" t="str">
        <f t="shared" si="102"/>
        <v>38000-10</v>
      </c>
      <c r="AV3297" s="121" t="str">
        <f t="shared" si="103"/>
        <v>R3-38000-70</v>
      </c>
      <c r="AW3297" s="121" t="s">
        <v>6654</v>
      </c>
      <c r="AX3297" s="121" t="s">
        <v>1978</v>
      </c>
      <c r="AY3297" s="139">
        <v>70</v>
      </c>
      <c r="AZ3297" s="139" t="s">
        <v>633</v>
      </c>
      <c r="BA3297" s="139" t="s">
        <v>6655</v>
      </c>
      <c r="BB3297" s="139" t="s">
        <v>5727</v>
      </c>
      <c r="BC3297"/>
    </row>
    <row r="3298" spans="11:55" x14ac:dyDescent="0.4">
      <c r="K3298" s="240" t="s">
        <v>16819</v>
      </c>
      <c r="L3298" s="241" t="s">
        <v>1832</v>
      </c>
      <c r="M3298" s="241">
        <v>115</v>
      </c>
      <c r="N3298" s="241" t="s">
        <v>855</v>
      </c>
      <c r="O3298" s="241" t="s">
        <v>13273</v>
      </c>
      <c r="P3298" s="241" t="s">
        <v>2144</v>
      </c>
      <c r="AT3298">
        <v>11</v>
      </c>
      <c r="AU3298" t="str">
        <f t="shared" si="102"/>
        <v>38000-11</v>
      </c>
      <c r="AV3298" s="121" t="str">
        <f t="shared" si="103"/>
        <v>R3-38000-73</v>
      </c>
      <c r="AW3298" s="121" t="s">
        <v>6654</v>
      </c>
      <c r="AX3298" s="121" t="s">
        <v>1978</v>
      </c>
      <c r="AY3298" s="139">
        <v>73</v>
      </c>
      <c r="AZ3298" s="139" t="s">
        <v>633</v>
      </c>
      <c r="BA3298" s="139" t="s">
        <v>6655</v>
      </c>
      <c r="BB3298" s="139" t="s">
        <v>5728</v>
      </c>
      <c r="BC3298"/>
    </row>
    <row r="3299" spans="11:55" x14ac:dyDescent="0.4">
      <c r="K3299" s="240" t="s">
        <v>16820</v>
      </c>
      <c r="L3299" s="241" t="s">
        <v>1832</v>
      </c>
      <c r="M3299" s="241">
        <v>116</v>
      </c>
      <c r="N3299" s="241" t="s">
        <v>4927</v>
      </c>
      <c r="O3299" s="241" t="s">
        <v>13273</v>
      </c>
      <c r="P3299" s="241" t="s">
        <v>2144</v>
      </c>
      <c r="AT3299">
        <v>12</v>
      </c>
      <c r="AU3299" t="str">
        <f t="shared" si="102"/>
        <v>38000-12</v>
      </c>
      <c r="AV3299" s="121" t="str">
        <f t="shared" si="103"/>
        <v>R3-38000-74</v>
      </c>
      <c r="AW3299" s="121" t="s">
        <v>6654</v>
      </c>
      <c r="AX3299" s="121" t="s">
        <v>1978</v>
      </c>
      <c r="AY3299" s="139">
        <v>74</v>
      </c>
      <c r="AZ3299" s="139" t="s">
        <v>633</v>
      </c>
      <c r="BA3299" s="139" t="s">
        <v>6655</v>
      </c>
      <c r="BB3299" s="139" t="s">
        <v>5729</v>
      </c>
      <c r="BC3299"/>
    </row>
    <row r="3300" spans="11:55" x14ac:dyDescent="0.4">
      <c r="K3300" s="240" t="s">
        <v>16821</v>
      </c>
      <c r="L3300" s="241" t="s">
        <v>1832</v>
      </c>
      <c r="M3300" s="241">
        <v>117</v>
      </c>
      <c r="N3300" s="241" t="s">
        <v>855</v>
      </c>
      <c r="O3300" s="241" t="s">
        <v>13273</v>
      </c>
      <c r="P3300" s="241" t="s">
        <v>6686</v>
      </c>
      <c r="AT3300">
        <v>13</v>
      </c>
      <c r="AU3300" t="str">
        <f t="shared" si="102"/>
        <v>38000-13</v>
      </c>
      <c r="AV3300" s="121" t="str">
        <f t="shared" si="103"/>
        <v>R3-38000-75</v>
      </c>
      <c r="AW3300" s="121" t="s">
        <v>6654</v>
      </c>
      <c r="AX3300" s="121" t="s">
        <v>1978</v>
      </c>
      <c r="AY3300" s="139">
        <v>75</v>
      </c>
      <c r="AZ3300" s="139" t="s">
        <v>633</v>
      </c>
      <c r="BA3300" s="139" t="s">
        <v>6655</v>
      </c>
      <c r="BB3300" s="139" t="s">
        <v>5730</v>
      </c>
      <c r="BC3300"/>
    </row>
    <row r="3301" spans="11:55" x14ac:dyDescent="0.4">
      <c r="K3301" s="240" t="s">
        <v>16822</v>
      </c>
      <c r="L3301" s="241" t="s">
        <v>1832</v>
      </c>
      <c r="M3301" s="241">
        <v>118</v>
      </c>
      <c r="N3301" s="241" t="s">
        <v>2137</v>
      </c>
      <c r="O3301" s="241" t="s">
        <v>13273</v>
      </c>
      <c r="P3301" s="241" t="s">
        <v>2147</v>
      </c>
      <c r="AT3301">
        <v>14</v>
      </c>
      <c r="AU3301" t="str">
        <f t="shared" si="102"/>
        <v>38000-14</v>
      </c>
      <c r="AV3301" s="121" t="str">
        <f t="shared" si="103"/>
        <v>R3-38000-78</v>
      </c>
      <c r="AW3301" s="121" t="s">
        <v>6654</v>
      </c>
      <c r="AX3301" s="121" t="s">
        <v>1978</v>
      </c>
      <c r="AY3301" s="139">
        <v>78</v>
      </c>
      <c r="AZ3301" s="139" t="s">
        <v>633</v>
      </c>
      <c r="BA3301" s="139" t="s">
        <v>6655</v>
      </c>
      <c r="BB3301" s="139" t="s">
        <v>5731</v>
      </c>
      <c r="BC3301"/>
    </row>
    <row r="3302" spans="11:55" x14ac:dyDescent="0.4">
      <c r="K3302" s="240" t="s">
        <v>16823</v>
      </c>
      <c r="L3302" s="241" t="s">
        <v>1832</v>
      </c>
      <c r="M3302" s="241">
        <v>119</v>
      </c>
      <c r="N3302" s="241" t="s">
        <v>11759</v>
      </c>
      <c r="O3302" s="241" t="s">
        <v>13273</v>
      </c>
      <c r="P3302" s="241" t="s">
        <v>6688</v>
      </c>
      <c r="AT3302">
        <v>15</v>
      </c>
      <c r="AU3302" t="str">
        <f t="shared" si="102"/>
        <v>38000-15</v>
      </c>
      <c r="AV3302" s="121" t="str">
        <f t="shared" si="103"/>
        <v>R3-38000-79</v>
      </c>
      <c r="AW3302" s="121" t="s">
        <v>6654</v>
      </c>
      <c r="AX3302" s="121" t="s">
        <v>1978</v>
      </c>
      <c r="AY3302" s="139">
        <v>79</v>
      </c>
      <c r="AZ3302" s="139" t="s">
        <v>633</v>
      </c>
      <c r="BA3302" s="139" t="s">
        <v>6655</v>
      </c>
      <c r="BB3302" s="139" t="s">
        <v>5732</v>
      </c>
      <c r="BC3302"/>
    </row>
    <row r="3303" spans="11:55" x14ac:dyDescent="0.4">
      <c r="K3303" s="240" t="s">
        <v>16824</v>
      </c>
      <c r="L3303" s="241" t="s">
        <v>1832</v>
      </c>
      <c r="M3303" s="241">
        <v>120</v>
      </c>
      <c r="N3303" s="241" t="s">
        <v>11760</v>
      </c>
      <c r="O3303" s="241" t="s">
        <v>13273</v>
      </c>
      <c r="P3303" s="241" t="s">
        <v>2147</v>
      </c>
      <c r="AT3303">
        <v>16</v>
      </c>
      <c r="AU3303" t="str">
        <f t="shared" si="102"/>
        <v>38000-16</v>
      </c>
      <c r="AV3303" s="121" t="str">
        <f t="shared" si="103"/>
        <v>R3-38000-83</v>
      </c>
      <c r="AW3303" s="121" t="s">
        <v>6654</v>
      </c>
      <c r="AX3303" s="121" t="s">
        <v>1978</v>
      </c>
      <c r="AY3303" s="139">
        <v>83</v>
      </c>
      <c r="AZ3303" s="139" t="s">
        <v>633</v>
      </c>
      <c r="BA3303" s="139" t="s">
        <v>6655</v>
      </c>
      <c r="BB3303" s="139" t="s">
        <v>5734</v>
      </c>
      <c r="BC3303"/>
    </row>
    <row r="3304" spans="11:55" x14ac:dyDescent="0.4">
      <c r="K3304" s="240" t="s">
        <v>16825</v>
      </c>
      <c r="L3304" s="241" t="s">
        <v>1832</v>
      </c>
      <c r="M3304" s="241">
        <v>121</v>
      </c>
      <c r="N3304" s="241" t="s">
        <v>7024</v>
      </c>
      <c r="O3304" s="241" t="s">
        <v>13273</v>
      </c>
      <c r="P3304" s="241" t="s">
        <v>2143</v>
      </c>
      <c r="AT3304">
        <v>17</v>
      </c>
      <c r="AU3304" t="str">
        <f t="shared" si="102"/>
        <v>38000-17</v>
      </c>
      <c r="AV3304" s="121" t="str">
        <f t="shared" si="103"/>
        <v>R3-38000-85</v>
      </c>
      <c r="AW3304" s="121" t="s">
        <v>6654</v>
      </c>
      <c r="AX3304" s="121" t="s">
        <v>1978</v>
      </c>
      <c r="AY3304" s="139">
        <v>85</v>
      </c>
      <c r="AZ3304" s="139" t="s">
        <v>633</v>
      </c>
      <c r="BA3304" s="139" t="s">
        <v>6655</v>
      </c>
      <c r="BB3304" s="139" t="s">
        <v>5735</v>
      </c>
      <c r="BC3304"/>
    </row>
    <row r="3305" spans="11:55" x14ac:dyDescent="0.4">
      <c r="K3305" s="240" t="s">
        <v>16826</v>
      </c>
      <c r="L3305" s="241" t="s">
        <v>1832</v>
      </c>
      <c r="M3305" s="241">
        <v>122</v>
      </c>
      <c r="N3305" s="241" t="s">
        <v>11761</v>
      </c>
      <c r="O3305" s="241" t="s">
        <v>13273</v>
      </c>
      <c r="P3305" s="241" t="s">
        <v>6686</v>
      </c>
      <c r="AT3305">
        <v>1</v>
      </c>
      <c r="AU3305" t="str">
        <f t="shared" si="102"/>
        <v>38201-1</v>
      </c>
      <c r="AV3305" s="121" t="str">
        <f t="shared" si="103"/>
        <v>R3-38201-88</v>
      </c>
      <c r="AW3305" s="121" t="s">
        <v>6654</v>
      </c>
      <c r="AX3305" s="121" t="s">
        <v>1979</v>
      </c>
      <c r="AY3305" s="139">
        <v>88</v>
      </c>
      <c r="AZ3305" s="139" t="s">
        <v>633</v>
      </c>
      <c r="BA3305" s="139" t="s">
        <v>634</v>
      </c>
      <c r="BB3305" s="139" t="s">
        <v>829</v>
      </c>
      <c r="BC3305"/>
    </row>
    <row r="3306" spans="11:55" x14ac:dyDescent="0.4">
      <c r="K3306" s="240" t="s">
        <v>16827</v>
      </c>
      <c r="L3306" s="241" t="s">
        <v>1832</v>
      </c>
      <c r="M3306" s="241">
        <v>123</v>
      </c>
      <c r="N3306" s="241" t="s">
        <v>11762</v>
      </c>
      <c r="O3306" s="241" t="s">
        <v>13273</v>
      </c>
      <c r="P3306" s="241" t="s">
        <v>6688</v>
      </c>
      <c r="AT3306">
        <v>2</v>
      </c>
      <c r="AU3306" t="str">
        <f t="shared" si="102"/>
        <v>38214-2</v>
      </c>
      <c r="AV3306" s="121" t="str">
        <f t="shared" si="103"/>
        <v>R3-38214-30</v>
      </c>
      <c r="AW3306" s="121" t="s">
        <v>6654</v>
      </c>
      <c r="AX3306" s="121" t="s">
        <v>1983</v>
      </c>
      <c r="AY3306" s="139">
        <v>30</v>
      </c>
      <c r="AZ3306" s="139" t="s">
        <v>633</v>
      </c>
      <c r="BA3306" s="139" t="s">
        <v>638</v>
      </c>
      <c r="BB3306" s="139" t="s">
        <v>829</v>
      </c>
      <c r="BC3306"/>
    </row>
    <row r="3307" spans="11:55" x14ac:dyDescent="0.4">
      <c r="K3307" s="240" t="s">
        <v>16828</v>
      </c>
      <c r="L3307" s="241" t="s">
        <v>1832</v>
      </c>
      <c r="M3307" s="241">
        <v>124</v>
      </c>
      <c r="N3307" s="241" t="s">
        <v>11763</v>
      </c>
      <c r="O3307" s="241" t="s">
        <v>13273</v>
      </c>
      <c r="P3307" s="241" t="s">
        <v>6688</v>
      </c>
      <c r="AT3307">
        <v>1</v>
      </c>
      <c r="AU3307" t="str">
        <f t="shared" si="102"/>
        <v>38356-1</v>
      </c>
      <c r="AV3307" s="121" t="str">
        <f t="shared" si="103"/>
        <v>R3-38356-30</v>
      </c>
      <c r="AW3307" s="121" t="s">
        <v>6654</v>
      </c>
      <c r="AX3307" s="121" t="s">
        <v>1985</v>
      </c>
      <c r="AY3307" s="139">
        <v>30</v>
      </c>
      <c r="AZ3307" s="139" t="s">
        <v>633</v>
      </c>
      <c r="BA3307" s="139" t="s">
        <v>640</v>
      </c>
      <c r="BB3307" s="139" t="s">
        <v>863</v>
      </c>
      <c r="BC3307"/>
    </row>
    <row r="3308" spans="11:55" x14ac:dyDescent="0.4">
      <c r="K3308" s="240" t="s">
        <v>16829</v>
      </c>
      <c r="L3308" s="241" t="s">
        <v>1832</v>
      </c>
      <c r="M3308" s="241">
        <v>125</v>
      </c>
      <c r="N3308" s="241" t="s">
        <v>11764</v>
      </c>
      <c r="O3308" s="241" t="s">
        <v>13273</v>
      </c>
      <c r="P3308" s="241" t="s">
        <v>6688</v>
      </c>
      <c r="AT3308">
        <v>2</v>
      </c>
      <c r="AU3308" t="str">
        <f t="shared" si="102"/>
        <v>38356-2</v>
      </c>
      <c r="AV3308" s="121" t="str">
        <f t="shared" si="103"/>
        <v>R3-38356-31</v>
      </c>
      <c r="AW3308" s="121" t="s">
        <v>6654</v>
      </c>
      <c r="AX3308" s="121" t="s">
        <v>1985</v>
      </c>
      <c r="AY3308" s="139">
        <v>31</v>
      </c>
      <c r="AZ3308" s="139" t="s">
        <v>633</v>
      </c>
      <c r="BA3308" s="139" t="s">
        <v>640</v>
      </c>
      <c r="BB3308" s="139" t="s">
        <v>5744</v>
      </c>
      <c r="BC3308"/>
    </row>
    <row r="3309" spans="11:55" x14ac:dyDescent="0.4">
      <c r="K3309" s="240" t="s">
        <v>16830</v>
      </c>
      <c r="L3309" s="241" t="s">
        <v>1832</v>
      </c>
      <c r="M3309" s="241">
        <v>126</v>
      </c>
      <c r="N3309" s="241" t="s">
        <v>11765</v>
      </c>
      <c r="O3309" s="241" t="s">
        <v>13273</v>
      </c>
      <c r="P3309" s="241" t="s">
        <v>6688</v>
      </c>
      <c r="AT3309">
        <v>20</v>
      </c>
      <c r="AU3309" t="str">
        <f t="shared" si="102"/>
        <v>39000-20</v>
      </c>
      <c r="AV3309" s="121" t="str">
        <f t="shared" si="103"/>
        <v>R3-39000-56</v>
      </c>
      <c r="AW3309" s="121" t="s">
        <v>6654</v>
      </c>
      <c r="AX3309" s="121" t="s">
        <v>1990</v>
      </c>
      <c r="AY3309" s="139">
        <v>56</v>
      </c>
      <c r="AZ3309" s="139" t="s">
        <v>645</v>
      </c>
      <c r="BA3309" s="139" t="s">
        <v>6655</v>
      </c>
      <c r="BB3309" s="139" t="s">
        <v>5763</v>
      </c>
      <c r="BC3309"/>
    </row>
    <row r="3310" spans="11:55" x14ac:dyDescent="0.4">
      <c r="K3310" s="240" t="s">
        <v>16831</v>
      </c>
      <c r="L3310" s="241" t="s">
        <v>1832</v>
      </c>
      <c r="M3310" s="241">
        <v>127</v>
      </c>
      <c r="N3310" s="241" t="s">
        <v>832</v>
      </c>
      <c r="O3310" s="241" t="s">
        <v>13273</v>
      </c>
      <c r="P3310" s="241" t="s">
        <v>2144</v>
      </c>
      <c r="AT3310">
        <v>21</v>
      </c>
      <c r="AU3310" t="str">
        <f t="shared" si="102"/>
        <v>39000-21</v>
      </c>
      <c r="AV3310" s="121" t="str">
        <f t="shared" si="103"/>
        <v>R3-39000-61</v>
      </c>
      <c r="AW3310" s="121" t="s">
        <v>6654</v>
      </c>
      <c r="AX3310" s="121" t="s">
        <v>1990</v>
      </c>
      <c r="AY3310" s="139">
        <v>61</v>
      </c>
      <c r="AZ3310" s="139" t="s">
        <v>645</v>
      </c>
      <c r="BA3310" s="139" t="s">
        <v>6655</v>
      </c>
      <c r="BB3310" s="139" t="s">
        <v>5765</v>
      </c>
      <c r="BC3310"/>
    </row>
    <row r="3311" spans="11:55" x14ac:dyDescent="0.4">
      <c r="K3311" s="240" t="s">
        <v>16832</v>
      </c>
      <c r="L3311" s="241" t="s">
        <v>1832</v>
      </c>
      <c r="M3311" s="241">
        <v>128</v>
      </c>
      <c r="N3311" s="241" t="s">
        <v>832</v>
      </c>
      <c r="O3311" s="241" t="s">
        <v>13273</v>
      </c>
      <c r="P3311" s="241" t="s">
        <v>2144</v>
      </c>
      <c r="AT3311">
        <v>22</v>
      </c>
      <c r="AU3311" t="str">
        <f t="shared" si="102"/>
        <v>39000-22</v>
      </c>
      <c r="AV3311" s="121" t="str">
        <f t="shared" si="103"/>
        <v>R3-39000-83</v>
      </c>
      <c r="AW3311" s="121" t="s">
        <v>6654</v>
      </c>
      <c r="AX3311" s="121" t="s">
        <v>1990</v>
      </c>
      <c r="AY3311" s="139">
        <v>83</v>
      </c>
      <c r="AZ3311" s="139" t="s">
        <v>645</v>
      </c>
      <c r="BA3311" s="139" t="s">
        <v>6655</v>
      </c>
      <c r="BB3311" s="139" t="s">
        <v>5759</v>
      </c>
      <c r="BC3311"/>
    </row>
    <row r="3312" spans="11:55" x14ac:dyDescent="0.4">
      <c r="K3312" s="240" t="s">
        <v>16833</v>
      </c>
      <c r="L3312" s="241" t="s">
        <v>1832</v>
      </c>
      <c r="M3312" s="241">
        <v>129</v>
      </c>
      <c r="N3312" s="241" t="s">
        <v>2161</v>
      </c>
      <c r="O3312" s="241" t="s">
        <v>13273</v>
      </c>
      <c r="P3312" s="241" t="s">
        <v>2147</v>
      </c>
      <c r="AT3312">
        <v>23</v>
      </c>
      <c r="AU3312" t="str">
        <f t="shared" si="102"/>
        <v>39000-23</v>
      </c>
      <c r="AV3312" s="121" t="str">
        <f t="shared" si="103"/>
        <v>R3-39000-86</v>
      </c>
      <c r="AW3312" s="121" t="s">
        <v>6654</v>
      </c>
      <c r="AX3312" s="121" t="s">
        <v>1990</v>
      </c>
      <c r="AY3312" s="139">
        <v>86</v>
      </c>
      <c r="AZ3312" s="139" t="s">
        <v>645</v>
      </c>
      <c r="BA3312" s="139" t="s">
        <v>6655</v>
      </c>
      <c r="BB3312" s="139" t="s">
        <v>5768</v>
      </c>
      <c r="BC3312"/>
    </row>
    <row r="3313" spans="11:55" x14ac:dyDescent="0.4">
      <c r="K3313" s="240" t="s">
        <v>16834</v>
      </c>
      <c r="L3313" s="241" t="s">
        <v>1832</v>
      </c>
      <c r="M3313" s="241">
        <v>130</v>
      </c>
      <c r="N3313" s="241" t="s">
        <v>829</v>
      </c>
      <c r="O3313" s="241" t="s">
        <v>13273</v>
      </c>
      <c r="P3313" s="241" t="s">
        <v>2144</v>
      </c>
      <c r="AT3313">
        <v>24</v>
      </c>
      <c r="AU3313" t="str">
        <f t="shared" si="102"/>
        <v>39000-24</v>
      </c>
      <c r="AV3313" s="121" t="str">
        <f t="shared" si="103"/>
        <v>R3-39000-131</v>
      </c>
      <c r="AW3313" s="121" t="s">
        <v>6654</v>
      </c>
      <c r="AX3313" s="121" t="s">
        <v>1990</v>
      </c>
      <c r="AY3313" s="139">
        <v>131</v>
      </c>
      <c r="AZ3313" s="139" t="s">
        <v>645</v>
      </c>
      <c r="BA3313" s="139" t="s">
        <v>6655</v>
      </c>
      <c r="BB3313" s="139" t="s">
        <v>5773</v>
      </c>
      <c r="BC3313"/>
    </row>
    <row r="3314" spans="11:55" x14ac:dyDescent="0.4">
      <c r="K3314" s="240" t="s">
        <v>16835</v>
      </c>
      <c r="L3314" s="241" t="s">
        <v>1831</v>
      </c>
      <c r="M3314" s="241">
        <v>1</v>
      </c>
      <c r="N3314" s="241" t="s">
        <v>11626</v>
      </c>
      <c r="O3314" s="241" t="s">
        <v>13273</v>
      </c>
      <c r="P3314" s="241" t="s">
        <v>1267</v>
      </c>
      <c r="AT3314">
        <v>25</v>
      </c>
      <c r="AU3314" t="str">
        <f t="shared" si="102"/>
        <v>39000-25</v>
      </c>
      <c r="AV3314" s="121" t="str">
        <f t="shared" si="103"/>
        <v>R3-39000-132</v>
      </c>
      <c r="AW3314" s="121" t="s">
        <v>6654</v>
      </c>
      <c r="AX3314" s="121" t="s">
        <v>1990</v>
      </c>
      <c r="AY3314" s="139">
        <v>132</v>
      </c>
      <c r="AZ3314" s="139" t="s">
        <v>645</v>
      </c>
      <c r="BA3314" s="139" t="s">
        <v>6655</v>
      </c>
      <c r="BB3314" s="139" t="s">
        <v>5771</v>
      </c>
      <c r="BC3314"/>
    </row>
    <row r="3315" spans="11:55" x14ac:dyDescent="0.4">
      <c r="K3315" s="240" t="s">
        <v>16836</v>
      </c>
      <c r="L3315" s="241" t="s">
        <v>1831</v>
      </c>
      <c r="M3315" s="241">
        <v>2</v>
      </c>
      <c r="N3315" s="241" t="s">
        <v>829</v>
      </c>
      <c r="O3315" s="241" t="s">
        <v>13273</v>
      </c>
      <c r="P3315" s="241" t="s">
        <v>2144</v>
      </c>
      <c r="AT3315">
        <v>1</v>
      </c>
      <c r="AU3315" t="str">
        <f t="shared" si="102"/>
        <v>39201-1</v>
      </c>
      <c r="AV3315" s="121" t="str">
        <f t="shared" si="103"/>
        <v>R3-39201-96</v>
      </c>
      <c r="AW3315" s="121" t="s">
        <v>6654</v>
      </c>
      <c r="AX3315" s="121" t="s">
        <v>1991</v>
      </c>
      <c r="AY3315" s="139">
        <v>96</v>
      </c>
      <c r="AZ3315" s="139" t="s">
        <v>645</v>
      </c>
      <c r="BA3315" s="139" t="s">
        <v>646</v>
      </c>
      <c r="BB3315" s="139" t="s">
        <v>5776</v>
      </c>
      <c r="BC3315"/>
    </row>
    <row r="3316" spans="11:55" x14ac:dyDescent="0.4">
      <c r="K3316" s="240" t="s">
        <v>16837</v>
      </c>
      <c r="L3316" s="241" t="s">
        <v>1831</v>
      </c>
      <c r="M3316" s="241">
        <v>3</v>
      </c>
      <c r="N3316" s="241" t="s">
        <v>829</v>
      </c>
      <c r="O3316" s="241" t="s">
        <v>13273</v>
      </c>
      <c r="P3316" s="241" t="s">
        <v>2144</v>
      </c>
      <c r="AT3316">
        <v>2</v>
      </c>
      <c r="AU3316" t="str">
        <f t="shared" si="102"/>
        <v>39201-2</v>
      </c>
      <c r="AV3316" s="121" t="str">
        <f t="shared" si="103"/>
        <v>R3-39201-97</v>
      </c>
      <c r="AW3316" s="121" t="s">
        <v>6654</v>
      </c>
      <c r="AX3316" s="121" t="s">
        <v>1991</v>
      </c>
      <c r="AY3316" s="139">
        <v>97</v>
      </c>
      <c r="AZ3316" s="139" t="s">
        <v>645</v>
      </c>
      <c r="BA3316" s="139" t="s">
        <v>646</v>
      </c>
      <c r="BB3316" s="139" t="s">
        <v>5777</v>
      </c>
      <c r="BC3316"/>
    </row>
    <row r="3317" spans="11:55" x14ac:dyDescent="0.4">
      <c r="K3317" s="240" t="s">
        <v>16838</v>
      </c>
      <c r="L3317" s="241" t="s">
        <v>1831</v>
      </c>
      <c r="M3317" s="241">
        <v>4</v>
      </c>
      <c r="N3317" s="241" t="s">
        <v>834</v>
      </c>
      <c r="O3317" s="241" t="s">
        <v>13273</v>
      </c>
      <c r="P3317" s="241" t="s">
        <v>1267</v>
      </c>
      <c r="AT3317">
        <v>3</v>
      </c>
      <c r="AU3317" t="str">
        <f t="shared" si="102"/>
        <v>39201-3</v>
      </c>
      <c r="AV3317" s="121" t="str">
        <f t="shared" si="103"/>
        <v>R3-39201-98</v>
      </c>
      <c r="AW3317" s="121" t="s">
        <v>6654</v>
      </c>
      <c r="AX3317" s="121" t="s">
        <v>1991</v>
      </c>
      <c r="AY3317" s="139">
        <v>98</v>
      </c>
      <c r="AZ3317" s="139" t="s">
        <v>645</v>
      </c>
      <c r="BA3317" s="139" t="s">
        <v>646</v>
      </c>
      <c r="BB3317" s="139" t="s">
        <v>5778</v>
      </c>
      <c r="BC3317"/>
    </row>
    <row r="3318" spans="11:55" x14ac:dyDescent="0.4">
      <c r="K3318" s="240" t="s">
        <v>16839</v>
      </c>
      <c r="L3318" s="241" t="s">
        <v>1831</v>
      </c>
      <c r="M3318" s="241">
        <v>5</v>
      </c>
      <c r="N3318" s="241" t="s">
        <v>838</v>
      </c>
      <c r="O3318" s="241" t="s">
        <v>13273</v>
      </c>
      <c r="P3318" s="241" t="s">
        <v>2144</v>
      </c>
      <c r="AT3318">
        <v>4</v>
      </c>
      <c r="AU3318" t="str">
        <f t="shared" si="102"/>
        <v>39201-4</v>
      </c>
      <c r="AV3318" s="121" t="str">
        <f t="shared" si="103"/>
        <v>R3-39201-99</v>
      </c>
      <c r="AW3318" s="121" t="s">
        <v>6654</v>
      </c>
      <c r="AX3318" s="121" t="s">
        <v>1991</v>
      </c>
      <c r="AY3318" s="139">
        <v>99</v>
      </c>
      <c r="AZ3318" s="139" t="s">
        <v>645</v>
      </c>
      <c r="BA3318" s="139" t="s">
        <v>646</v>
      </c>
      <c r="BB3318" s="139" t="s">
        <v>5779</v>
      </c>
      <c r="BC3318"/>
    </row>
    <row r="3319" spans="11:55" x14ac:dyDescent="0.4">
      <c r="K3319" s="240" t="s">
        <v>16840</v>
      </c>
      <c r="L3319" s="241" t="s">
        <v>1831</v>
      </c>
      <c r="M3319" s="241">
        <v>6</v>
      </c>
      <c r="N3319" s="241" t="s">
        <v>2137</v>
      </c>
      <c r="O3319" s="241" t="s">
        <v>13273</v>
      </c>
      <c r="P3319" s="241" t="s">
        <v>2147</v>
      </c>
      <c r="AT3319">
        <v>5</v>
      </c>
      <c r="AU3319" t="str">
        <f t="shared" si="102"/>
        <v>39201-5</v>
      </c>
      <c r="AV3319" s="121" t="str">
        <f t="shared" si="103"/>
        <v>R3-39201-100</v>
      </c>
      <c r="AW3319" s="121" t="s">
        <v>6654</v>
      </c>
      <c r="AX3319" s="121" t="s">
        <v>1991</v>
      </c>
      <c r="AY3319" s="139">
        <v>100</v>
      </c>
      <c r="AZ3319" s="139" t="s">
        <v>645</v>
      </c>
      <c r="BA3319" s="139" t="s">
        <v>646</v>
      </c>
      <c r="BB3319" s="139" t="s">
        <v>5780</v>
      </c>
      <c r="BC3319"/>
    </row>
    <row r="3320" spans="11:55" x14ac:dyDescent="0.4">
      <c r="K3320" s="240" t="s">
        <v>16841</v>
      </c>
      <c r="L3320" s="241" t="s">
        <v>1831</v>
      </c>
      <c r="M3320" s="241">
        <v>7</v>
      </c>
      <c r="N3320" s="241" t="s">
        <v>834</v>
      </c>
      <c r="O3320" s="241" t="s">
        <v>13273</v>
      </c>
      <c r="P3320" s="241" t="s">
        <v>1267</v>
      </c>
      <c r="AT3320">
        <v>6</v>
      </c>
      <c r="AU3320" t="str">
        <f t="shared" si="102"/>
        <v>39201-6</v>
      </c>
      <c r="AV3320" s="121" t="str">
        <f t="shared" si="103"/>
        <v>R3-39201-119</v>
      </c>
      <c r="AW3320" s="121" t="s">
        <v>6654</v>
      </c>
      <c r="AX3320" s="121" t="s">
        <v>1991</v>
      </c>
      <c r="AY3320" s="139">
        <v>119</v>
      </c>
      <c r="AZ3320" s="139" t="s">
        <v>645</v>
      </c>
      <c r="BA3320" s="139" t="s">
        <v>646</v>
      </c>
      <c r="BB3320" s="139" t="s">
        <v>5775</v>
      </c>
      <c r="BC3320"/>
    </row>
    <row r="3321" spans="11:55" x14ac:dyDescent="0.4">
      <c r="K3321" s="240" t="s">
        <v>16842</v>
      </c>
      <c r="L3321" s="241" t="s">
        <v>1831</v>
      </c>
      <c r="M3321" s="241">
        <v>8</v>
      </c>
      <c r="N3321" s="241" t="s">
        <v>844</v>
      </c>
      <c r="O3321" s="241" t="s">
        <v>13273</v>
      </c>
      <c r="P3321" s="241" t="s">
        <v>2147</v>
      </c>
      <c r="AT3321">
        <v>7</v>
      </c>
      <c r="AU3321" t="str">
        <f t="shared" si="102"/>
        <v>39201-7</v>
      </c>
      <c r="AV3321" s="121" t="str">
        <f t="shared" si="103"/>
        <v>R3-39201-121</v>
      </c>
      <c r="AW3321" s="121" t="s">
        <v>6654</v>
      </c>
      <c r="AX3321" s="121" t="s">
        <v>1991</v>
      </c>
      <c r="AY3321" s="139">
        <v>121</v>
      </c>
      <c r="AZ3321" s="139" t="s">
        <v>645</v>
      </c>
      <c r="BA3321" s="139" t="s">
        <v>646</v>
      </c>
      <c r="BB3321" s="139" t="s">
        <v>5778</v>
      </c>
      <c r="BC3321"/>
    </row>
    <row r="3322" spans="11:55" x14ac:dyDescent="0.4">
      <c r="K3322" s="240" t="s">
        <v>16843</v>
      </c>
      <c r="L3322" s="241" t="s">
        <v>1831</v>
      </c>
      <c r="M3322" s="241">
        <v>9</v>
      </c>
      <c r="N3322" s="241" t="s">
        <v>844</v>
      </c>
      <c r="O3322" s="241" t="s">
        <v>13273</v>
      </c>
      <c r="P3322" s="241" t="s">
        <v>2144</v>
      </c>
      <c r="AT3322">
        <v>1</v>
      </c>
      <c r="AU3322" t="str">
        <f t="shared" si="102"/>
        <v>39202-1</v>
      </c>
      <c r="AV3322" s="121" t="str">
        <f t="shared" si="103"/>
        <v>R3-39202-6</v>
      </c>
      <c r="AW3322" s="121" t="s">
        <v>6654</v>
      </c>
      <c r="AX3322" s="121" t="s">
        <v>1992</v>
      </c>
      <c r="AY3322" s="139">
        <v>6</v>
      </c>
      <c r="AZ3322" s="139" t="s">
        <v>645</v>
      </c>
      <c r="BA3322" s="139" t="s">
        <v>647</v>
      </c>
      <c r="BB3322" s="139" t="s">
        <v>829</v>
      </c>
      <c r="BC3322"/>
    </row>
    <row r="3323" spans="11:55" x14ac:dyDescent="0.4">
      <c r="K3323" s="240" t="s">
        <v>16844</v>
      </c>
      <c r="L3323" s="241" t="s">
        <v>1831</v>
      </c>
      <c r="M3323" s="241">
        <v>10</v>
      </c>
      <c r="N3323" s="241" t="s">
        <v>827</v>
      </c>
      <c r="O3323" s="241" t="s">
        <v>13273</v>
      </c>
      <c r="P3323" s="241" t="s">
        <v>2144</v>
      </c>
      <c r="AT3323">
        <v>2</v>
      </c>
      <c r="AU3323" t="str">
        <f t="shared" si="102"/>
        <v>39202-2</v>
      </c>
      <c r="AV3323" s="121" t="str">
        <f t="shared" si="103"/>
        <v>R3-39202-7</v>
      </c>
      <c r="AW3323" s="121" t="s">
        <v>6654</v>
      </c>
      <c r="AX3323" s="121" t="s">
        <v>1992</v>
      </c>
      <c r="AY3323" s="139">
        <v>7</v>
      </c>
      <c r="AZ3323" s="139" t="s">
        <v>645</v>
      </c>
      <c r="BA3323" s="139" t="s">
        <v>647</v>
      </c>
      <c r="BB3323" s="139" t="s">
        <v>1091</v>
      </c>
      <c r="BC3323"/>
    </row>
    <row r="3324" spans="11:55" x14ac:dyDescent="0.4">
      <c r="K3324" s="240" t="s">
        <v>16845</v>
      </c>
      <c r="L3324" s="241" t="s">
        <v>1831</v>
      </c>
      <c r="M3324" s="241">
        <v>11</v>
      </c>
      <c r="N3324" s="241" t="s">
        <v>827</v>
      </c>
      <c r="O3324" s="241" t="s">
        <v>13273</v>
      </c>
      <c r="P3324" s="241" t="s">
        <v>2144</v>
      </c>
      <c r="AT3324">
        <v>1</v>
      </c>
      <c r="AU3324" t="str">
        <f t="shared" si="102"/>
        <v>39205-1</v>
      </c>
      <c r="AV3324" s="121" t="str">
        <f t="shared" si="103"/>
        <v>R3-39205-11</v>
      </c>
      <c r="AW3324" s="121" t="s">
        <v>6654</v>
      </c>
      <c r="AX3324" s="121" t="s">
        <v>1994</v>
      </c>
      <c r="AY3324" s="139">
        <v>11</v>
      </c>
      <c r="AZ3324" s="139" t="s">
        <v>645</v>
      </c>
      <c r="BA3324" s="139" t="s">
        <v>649</v>
      </c>
      <c r="BB3324" s="139" t="s">
        <v>876</v>
      </c>
      <c r="BC3324"/>
    </row>
    <row r="3325" spans="11:55" x14ac:dyDescent="0.4">
      <c r="K3325" s="240" t="s">
        <v>16846</v>
      </c>
      <c r="L3325" s="241" t="s">
        <v>1831</v>
      </c>
      <c r="M3325" s="241">
        <v>12</v>
      </c>
      <c r="N3325" s="241" t="s">
        <v>827</v>
      </c>
      <c r="O3325" s="241" t="s">
        <v>13273</v>
      </c>
      <c r="P3325" s="241" t="s">
        <v>2147</v>
      </c>
      <c r="AT3325">
        <v>1</v>
      </c>
      <c r="AU3325" t="str">
        <f t="shared" si="102"/>
        <v>39210-1</v>
      </c>
      <c r="AV3325" s="121" t="str">
        <f t="shared" si="103"/>
        <v>R3-39210-35</v>
      </c>
      <c r="AW3325" s="121" t="s">
        <v>6654</v>
      </c>
      <c r="AX3325" s="121" t="s">
        <v>1995</v>
      </c>
      <c r="AY3325" s="139">
        <v>35</v>
      </c>
      <c r="AZ3325" s="139" t="s">
        <v>645</v>
      </c>
      <c r="BA3325" s="139" t="s">
        <v>650</v>
      </c>
      <c r="BB3325" s="139" t="s">
        <v>5784</v>
      </c>
      <c r="BC3325"/>
    </row>
    <row r="3326" spans="11:55" x14ac:dyDescent="0.4">
      <c r="K3326" s="240" t="s">
        <v>16847</v>
      </c>
      <c r="L3326" s="241" t="s">
        <v>1831</v>
      </c>
      <c r="M3326" s="241">
        <v>13</v>
      </c>
      <c r="N3326" s="241" t="s">
        <v>855</v>
      </c>
      <c r="O3326" s="241" t="s">
        <v>13273</v>
      </c>
      <c r="P3326" s="241" t="s">
        <v>2147</v>
      </c>
      <c r="AT3326">
        <v>1</v>
      </c>
      <c r="AU3326" t="str">
        <f t="shared" si="102"/>
        <v>39410-1</v>
      </c>
      <c r="AV3326" s="121" t="str">
        <f t="shared" si="103"/>
        <v>R3-39410-18</v>
      </c>
      <c r="AW3326" s="121" t="s">
        <v>6654</v>
      </c>
      <c r="AX3326" s="121" t="s">
        <v>1997</v>
      </c>
      <c r="AY3326" s="139">
        <v>18</v>
      </c>
      <c r="AZ3326" s="139" t="s">
        <v>645</v>
      </c>
      <c r="BA3326" s="139" t="s">
        <v>652</v>
      </c>
      <c r="BB3326" s="139" t="s">
        <v>5789</v>
      </c>
      <c r="BC3326"/>
    </row>
    <row r="3327" spans="11:55" x14ac:dyDescent="0.4">
      <c r="K3327" s="240" t="s">
        <v>16848</v>
      </c>
      <c r="L3327" s="241" t="s">
        <v>1831</v>
      </c>
      <c r="M3327" s="241">
        <v>14</v>
      </c>
      <c r="N3327" s="241" t="s">
        <v>855</v>
      </c>
      <c r="O3327" s="241" t="s">
        <v>13273</v>
      </c>
      <c r="P3327" s="241" t="s">
        <v>2147</v>
      </c>
      <c r="AT3327">
        <v>1</v>
      </c>
      <c r="AU3327" t="str">
        <f t="shared" si="102"/>
        <v>39412-1</v>
      </c>
      <c r="AV3327" s="121" t="str">
        <f t="shared" si="103"/>
        <v>R3-39412-28</v>
      </c>
      <c r="AW3327" s="121" t="s">
        <v>6654</v>
      </c>
      <c r="AX3327" s="121" t="s">
        <v>1998</v>
      </c>
      <c r="AY3327" s="139">
        <v>28</v>
      </c>
      <c r="AZ3327" s="139" t="s">
        <v>645</v>
      </c>
      <c r="BA3327" s="139" t="s">
        <v>653</v>
      </c>
      <c r="BB3327" s="139" t="s">
        <v>858</v>
      </c>
      <c r="BC3327"/>
    </row>
    <row r="3328" spans="11:55" x14ac:dyDescent="0.4">
      <c r="K3328" s="240" t="s">
        <v>16849</v>
      </c>
      <c r="L3328" s="241" t="s">
        <v>1831</v>
      </c>
      <c r="M3328" s="241">
        <v>15</v>
      </c>
      <c r="N3328" s="241" t="s">
        <v>2137</v>
      </c>
      <c r="O3328" s="241" t="s">
        <v>13273</v>
      </c>
      <c r="P3328" s="241" t="s">
        <v>1267</v>
      </c>
      <c r="AT3328">
        <v>2</v>
      </c>
      <c r="AU3328" t="str">
        <f t="shared" si="102"/>
        <v>39412-2</v>
      </c>
      <c r="AV3328" s="121" t="str">
        <f t="shared" si="103"/>
        <v>R3-39412-29</v>
      </c>
      <c r="AW3328" s="121" t="s">
        <v>6654</v>
      </c>
      <c r="AX3328" s="121" t="s">
        <v>1998</v>
      </c>
      <c r="AY3328" s="139">
        <v>29</v>
      </c>
      <c r="AZ3328" s="139" t="s">
        <v>645</v>
      </c>
      <c r="BA3328" s="139" t="s">
        <v>653</v>
      </c>
      <c r="BB3328" s="139" t="s">
        <v>829</v>
      </c>
      <c r="BC3328"/>
    </row>
    <row r="3329" spans="11:55" x14ac:dyDescent="0.4">
      <c r="K3329" s="240" t="s">
        <v>16850</v>
      </c>
      <c r="L3329" s="241" t="s">
        <v>1831</v>
      </c>
      <c r="M3329" s="241">
        <v>16</v>
      </c>
      <c r="N3329" s="241" t="s">
        <v>2137</v>
      </c>
      <c r="O3329" s="241" t="s">
        <v>13273</v>
      </c>
      <c r="P3329" s="241" t="s">
        <v>1267</v>
      </c>
      <c r="AT3329">
        <v>3</v>
      </c>
      <c r="AU3329" t="str">
        <f t="shared" si="102"/>
        <v>39412-3</v>
      </c>
      <c r="AV3329" s="121" t="str">
        <f t="shared" si="103"/>
        <v>R3-39412-30</v>
      </c>
      <c r="AW3329" s="121" t="s">
        <v>6654</v>
      </c>
      <c r="AX3329" s="121" t="s">
        <v>1998</v>
      </c>
      <c r="AY3329" s="139">
        <v>30</v>
      </c>
      <c r="AZ3329" s="139" t="s">
        <v>645</v>
      </c>
      <c r="BA3329" s="139" t="s">
        <v>653</v>
      </c>
      <c r="BB3329" s="139" t="s">
        <v>5791</v>
      </c>
      <c r="BC3329"/>
    </row>
    <row r="3330" spans="11:55" x14ac:dyDescent="0.4">
      <c r="K3330" s="240" t="s">
        <v>16851</v>
      </c>
      <c r="L3330" s="241" t="s">
        <v>1831</v>
      </c>
      <c r="M3330" s="241">
        <v>17</v>
      </c>
      <c r="N3330" s="241" t="s">
        <v>826</v>
      </c>
      <c r="O3330" s="241" t="s">
        <v>13273</v>
      </c>
      <c r="P3330" s="241" t="s">
        <v>2143</v>
      </c>
      <c r="AT3330">
        <v>4</v>
      </c>
      <c r="AU3330" t="str">
        <f t="shared" si="102"/>
        <v>39412-4</v>
      </c>
      <c r="AV3330" s="121" t="str">
        <f t="shared" si="103"/>
        <v>R3-39412-31</v>
      </c>
      <c r="AW3330" s="121" t="s">
        <v>6654</v>
      </c>
      <c r="AX3330" s="121" t="s">
        <v>1998</v>
      </c>
      <c r="AY3330" s="139">
        <v>31</v>
      </c>
      <c r="AZ3330" s="139" t="s">
        <v>645</v>
      </c>
      <c r="BA3330" s="139" t="s">
        <v>653</v>
      </c>
      <c r="BB3330" s="139" t="s">
        <v>5792</v>
      </c>
      <c r="BC3330"/>
    </row>
    <row r="3331" spans="11:55" x14ac:dyDescent="0.4">
      <c r="K3331" s="240" t="s">
        <v>16852</v>
      </c>
      <c r="L3331" s="241" t="s">
        <v>1831</v>
      </c>
      <c r="M3331" s="241">
        <v>18</v>
      </c>
      <c r="N3331" s="241" t="s">
        <v>826</v>
      </c>
      <c r="O3331" s="241" t="s">
        <v>13273</v>
      </c>
      <c r="P3331" s="241" t="s">
        <v>2143</v>
      </c>
      <c r="AT3331">
        <v>5</v>
      </c>
      <c r="AU3331" t="str">
        <f t="shared" si="102"/>
        <v>39412-5</v>
      </c>
      <c r="AV3331" s="121" t="str">
        <f t="shared" si="103"/>
        <v>R3-39412-32</v>
      </c>
      <c r="AW3331" s="121" t="s">
        <v>6654</v>
      </c>
      <c r="AX3331" s="121" t="s">
        <v>1998</v>
      </c>
      <c r="AY3331" s="139">
        <v>32</v>
      </c>
      <c r="AZ3331" s="139" t="s">
        <v>645</v>
      </c>
      <c r="BA3331" s="139" t="s">
        <v>653</v>
      </c>
      <c r="BB3331" s="139" t="s">
        <v>5790</v>
      </c>
      <c r="BC3331"/>
    </row>
    <row r="3332" spans="11:55" x14ac:dyDescent="0.4">
      <c r="K3332" s="240" t="s">
        <v>16853</v>
      </c>
      <c r="L3332" s="241" t="s">
        <v>1831</v>
      </c>
      <c r="M3332" s="241">
        <v>19</v>
      </c>
      <c r="N3332" s="241" t="s">
        <v>826</v>
      </c>
      <c r="O3332" s="241" t="s">
        <v>13273</v>
      </c>
      <c r="P3332" s="241" t="s">
        <v>2143</v>
      </c>
      <c r="AT3332">
        <v>2</v>
      </c>
      <c r="AU3332" t="str">
        <f t="shared" ref="AU3332:AU3395" si="104">AX3332&amp;"-"&amp;AT3332</f>
        <v>40000-2</v>
      </c>
      <c r="AV3332" s="121" t="str">
        <f t="shared" ref="AV3332:AV3395" si="105">AW3332&amp;"-"&amp;AX3332&amp;"-"&amp;AY3332</f>
        <v>R3-40000-10</v>
      </c>
      <c r="AW3332" s="121" t="s">
        <v>6654</v>
      </c>
      <c r="AX3332" s="121" t="s">
        <v>1999</v>
      </c>
      <c r="AY3332" s="139">
        <v>10</v>
      </c>
      <c r="AZ3332" s="139" t="s">
        <v>654</v>
      </c>
      <c r="BA3332" s="139" t="s">
        <v>6655</v>
      </c>
      <c r="BB3332" s="139" t="s">
        <v>5793</v>
      </c>
      <c r="BC3332"/>
    </row>
    <row r="3333" spans="11:55" x14ac:dyDescent="0.4">
      <c r="K3333" s="240" t="s">
        <v>16854</v>
      </c>
      <c r="L3333" s="241" t="s">
        <v>1831</v>
      </c>
      <c r="M3333" s="241">
        <v>20</v>
      </c>
      <c r="N3333" s="241" t="s">
        <v>2137</v>
      </c>
      <c r="O3333" s="241" t="s">
        <v>13273</v>
      </c>
      <c r="P3333" s="241" t="s">
        <v>2147</v>
      </c>
      <c r="AT3333">
        <v>3</v>
      </c>
      <c r="AU3333" t="str">
        <f t="shared" si="104"/>
        <v>40000-3</v>
      </c>
      <c r="AV3333" s="121" t="str">
        <f t="shared" si="105"/>
        <v>R3-40000-72</v>
      </c>
      <c r="AW3333" s="121" t="s">
        <v>6654</v>
      </c>
      <c r="AX3333" s="121" t="s">
        <v>1999</v>
      </c>
      <c r="AY3333" s="139">
        <v>72</v>
      </c>
      <c r="AZ3333" s="139" t="s">
        <v>654</v>
      </c>
      <c r="BA3333" s="139" t="s">
        <v>6655</v>
      </c>
      <c r="BB3333" s="139" t="s">
        <v>5795</v>
      </c>
      <c r="BC3333"/>
    </row>
    <row r="3334" spans="11:55" x14ac:dyDescent="0.4">
      <c r="K3334" s="240" t="s">
        <v>16855</v>
      </c>
      <c r="L3334" s="241" t="s">
        <v>1831</v>
      </c>
      <c r="M3334" s="241">
        <v>21</v>
      </c>
      <c r="N3334" s="241" t="s">
        <v>844</v>
      </c>
      <c r="O3334" s="241" t="s">
        <v>13273</v>
      </c>
      <c r="P3334" s="241" t="s">
        <v>2143</v>
      </c>
      <c r="AT3334">
        <v>4</v>
      </c>
      <c r="AU3334" t="str">
        <f t="shared" si="104"/>
        <v>40000-4</v>
      </c>
      <c r="AV3334" s="121" t="str">
        <f t="shared" si="105"/>
        <v>R3-40000-77</v>
      </c>
      <c r="AW3334" s="121" t="s">
        <v>6654</v>
      </c>
      <c r="AX3334" s="121" t="s">
        <v>1999</v>
      </c>
      <c r="AY3334" s="139">
        <v>77</v>
      </c>
      <c r="AZ3334" s="139" t="s">
        <v>654</v>
      </c>
      <c r="BA3334" s="139" t="s">
        <v>6655</v>
      </c>
      <c r="BB3334" s="139" t="s">
        <v>5796</v>
      </c>
      <c r="BC3334"/>
    </row>
    <row r="3335" spans="11:55" x14ac:dyDescent="0.4">
      <c r="K3335" s="240" t="s">
        <v>16856</v>
      </c>
      <c r="L3335" s="241" t="s">
        <v>1831</v>
      </c>
      <c r="M3335" s="241">
        <v>22</v>
      </c>
      <c r="N3335" s="241" t="s">
        <v>4903</v>
      </c>
      <c r="O3335" s="241" t="s">
        <v>13273</v>
      </c>
      <c r="P3335" s="241" t="s">
        <v>2147</v>
      </c>
      <c r="AT3335">
        <v>5</v>
      </c>
      <c r="AU3335" t="str">
        <f t="shared" si="104"/>
        <v>40000-5</v>
      </c>
      <c r="AV3335" s="121" t="str">
        <f t="shared" si="105"/>
        <v>R3-40000-78</v>
      </c>
      <c r="AW3335" s="121" t="s">
        <v>6654</v>
      </c>
      <c r="AX3335" s="121" t="s">
        <v>1999</v>
      </c>
      <c r="AY3335" s="139">
        <v>78</v>
      </c>
      <c r="AZ3335" s="139" t="s">
        <v>654</v>
      </c>
      <c r="BA3335" s="139" t="s">
        <v>6655</v>
      </c>
      <c r="BB3335" s="139" t="s">
        <v>5797</v>
      </c>
      <c r="BC3335"/>
    </row>
    <row r="3336" spans="11:55" x14ac:dyDescent="0.4">
      <c r="K3336" s="240" t="s">
        <v>16857</v>
      </c>
      <c r="L3336" s="241" t="s">
        <v>1831</v>
      </c>
      <c r="M3336" s="241">
        <v>23</v>
      </c>
      <c r="N3336" s="241" t="s">
        <v>11627</v>
      </c>
      <c r="O3336" s="241" t="s">
        <v>13273</v>
      </c>
      <c r="P3336" s="241" t="s">
        <v>2148</v>
      </c>
      <c r="AT3336">
        <v>6</v>
      </c>
      <c r="AU3336" t="str">
        <f t="shared" si="104"/>
        <v>40000-6</v>
      </c>
      <c r="AV3336" s="121" t="str">
        <f t="shared" si="105"/>
        <v>R3-40000-95</v>
      </c>
      <c r="AW3336" s="121" t="s">
        <v>6654</v>
      </c>
      <c r="AX3336" s="121" t="s">
        <v>1999</v>
      </c>
      <c r="AY3336" s="139">
        <v>95</v>
      </c>
      <c r="AZ3336" s="139" t="s">
        <v>654</v>
      </c>
      <c r="BA3336" s="139" t="s">
        <v>6655</v>
      </c>
      <c r="BB3336" s="139" t="s">
        <v>3523</v>
      </c>
      <c r="BC3336"/>
    </row>
    <row r="3337" spans="11:55" x14ac:dyDescent="0.4">
      <c r="K3337" s="240" t="s">
        <v>16858</v>
      </c>
      <c r="L3337" s="241" t="s">
        <v>1831</v>
      </c>
      <c r="M3337" s="241">
        <v>24</v>
      </c>
      <c r="N3337" s="241" t="s">
        <v>4906</v>
      </c>
      <c r="O3337" s="241" t="s">
        <v>13273</v>
      </c>
      <c r="P3337" s="241" t="s">
        <v>2144</v>
      </c>
      <c r="AT3337">
        <v>7</v>
      </c>
      <c r="AU3337" t="str">
        <f t="shared" si="104"/>
        <v>40000-7</v>
      </c>
      <c r="AV3337" s="121" t="str">
        <f t="shared" si="105"/>
        <v>R3-40000-97</v>
      </c>
      <c r="AW3337" s="121" t="s">
        <v>6654</v>
      </c>
      <c r="AX3337" s="121" t="s">
        <v>1999</v>
      </c>
      <c r="AY3337" s="139">
        <v>97</v>
      </c>
      <c r="AZ3337" s="139" t="s">
        <v>654</v>
      </c>
      <c r="BA3337" s="139" t="s">
        <v>6655</v>
      </c>
      <c r="BB3337" s="139" t="s">
        <v>5798</v>
      </c>
      <c r="BC3337"/>
    </row>
    <row r="3338" spans="11:55" x14ac:dyDescent="0.4">
      <c r="K3338" s="240" t="s">
        <v>16859</v>
      </c>
      <c r="L3338" s="241" t="s">
        <v>1831</v>
      </c>
      <c r="M3338" s="241">
        <v>25</v>
      </c>
      <c r="N3338" s="241" t="s">
        <v>11628</v>
      </c>
      <c r="O3338" s="241" t="s">
        <v>13273</v>
      </c>
      <c r="P3338" s="241" t="s">
        <v>2148</v>
      </c>
      <c r="AT3338">
        <v>8</v>
      </c>
      <c r="AU3338" t="str">
        <f t="shared" si="104"/>
        <v>40000-8</v>
      </c>
      <c r="AV3338" s="121" t="str">
        <f t="shared" si="105"/>
        <v>R3-40000-104</v>
      </c>
      <c r="AW3338" s="121" t="s">
        <v>6654</v>
      </c>
      <c r="AX3338" s="121" t="s">
        <v>1999</v>
      </c>
      <c r="AY3338" s="139">
        <v>104</v>
      </c>
      <c r="AZ3338" s="139" t="s">
        <v>654</v>
      </c>
      <c r="BA3338" s="139" t="s">
        <v>6655</v>
      </c>
      <c r="BB3338" s="139" t="s">
        <v>5794</v>
      </c>
      <c r="BC3338"/>
    </row>
    <row r="3339" spans="11:55" x14ac:dyDescent="0.4">
      <c r="K3339" s="240" t="s">
        <v>16860</v>
      </c>
      <c r="L3339" s="241" t="s">
        <v>1831</v>
      </c>
      <c r="M3339" s="241">
        <v>26</v>
      </c>
      <c r="N3339" s="241" t="s">
        <v>11629</v>
      </c>
      <c r="O3339" s="241" t="s">
        <v>13273</v>
      </c>
      <c r="P3339" s="241" t="s">
        <v>2144</v>
      </c>
      <c r="AT3339">
        <v>9</v>
      </c>
      <c r="AU3339" t="str">
        <f t="shared" si="104"/>
        <v>40000-9</v>
      </c>
      <c r="AV3339" s="121" t="str">
        <f t="shared" si="105"/>
        <v>R3-40000-117</v>
      </c>
      <c r="AW3339" s="121" t="s">
        <v>6654</v>
      </c>
      <c r="AX3339" s="121" t="s">
        <v>1999</v>
      </c>
      <c r="AY3339" s="139">
        <v>117</v>
      </c>
      <c r="AZ3339" s="139" t="s">
        <v>654</v>
      </c>
      <c r="BA3339" s="139" t="s">
        <v>6655</v>
      </c>
      <c r="BB3339" s="139" t="s">
        <v>5799</v>
      </c>
      <c r="BC3339"/>
    </row>
    <row r="3340" spans="11:55" x14ac:dyDescent="0.4">
      <c r="K3340" s="240" t="s">
        <v>16861</v>
      </c>
      <c r="L3340" s="241" t="s">
        <v>1831</v>
      </c>
      <c r="M3340" s="241">
        <v>27</v>
      </c>
      <c r="N3340" s="241" t="s">
        <v>4904</v>
      </c>
      <c r="O3340" s="241" t="s">
        <v>13273</v>
      </c>
      <c r="P3340" s="241" t="s">
        <v>2148</v>
      </c>
      <c r="AT3340">
        <v>10</v>
      </c>
      <c r="AU3340" t="str">
        <f t="shared" si="104"/>
        <v>40000-10</v>
      </c>
      <c r="AV3340" s="121" t="str">
        <f t="shared" si="105"/>
        <v>R3-40000-125</v>
      </c>
      <c r="AW3340" s="121" t="s">
        <v>6654</v>
      </c>
      <c r="AX3340" s="121" t="s">
        <v>1999</v>
      </c>
      <c r="AY3340" s="139">
        <v>125</v>
      </c>
      <c r="AZ3340" s="139" t="s">
        <v>654</v>
      </c>
      <c r="BA3340" s="139" t="s">
        <v>6655</v>
      </c>
      <c r="BB3340" s="139" t="s">
        <v>5800</v>
      </c>
      <c r="BC3340"/>
    </row>
    <row r="3341" spans="11:55" x14ac:dyDescent="0.4">
      <c r="K3341" s="240" t="s">
        <v>16862</v>
      </c>
      <c r="L3341" s="241" t="s">
        <v>1831</v>
      </c>
      <c r="M3341" s="241">
        <v>28</v>
      </c>
      <c r="N3341" s="241" t="s">
        <v>4905</v>
      </c>
      <c r="O3341" s="241" t="s">
        <v>13273</v>
      </c>
      <c r="P3341" s="241" t="s">
        <v>2148</v>
      </c>
      <c r="AT3341">
        <v>11</v>
      </c>
      <c r="AU3341" t="str">
        <f t="shared" si="104"/>
        <v>40000-11</v>
      </c>
      <c r="AV3341" s="121" t="str">
        <f t="shared" si="105"/>
        <v>R3-40000-127</v>
      </c>
      <c r="AW3341" s="121" t="s">
        <v>6654</v>
      </c>
      <c r="AX3341" s="121" t="s">
        <v>1999</v>
      </c>
      <c r="AY3341" s="139">
        <v>127</v>
      </c>
      <c r="AZ3341" s="139" t="s">
        <v>654</v>
      </c>
      <c r="BA3341" s="139" t="s">
        <v>6655</v>
      </c>
      <c r="BB3341" s="139" t="s">
        <v>5801</v>
      </c>
      <c r="BC3341"/>
    </row>
    <row r="3342" spans="11:55" x14ac:dyDescent="0.4">
      <c r="K3342" s="240" t="s">
        <v>16863</v>
      </c>
      <c r="L3342" s="241" t="s">
        <v>1831</v>
      </c>
      <c r="M3342" s="241">
        <v>29</v>
      </c>
      <c r="N3342" s="241" t="s">
        <v>11630</v>
      </c>
      <c r="O3342" s="241" t="s">
        <v>13273</v>
      </c>
      <c r="P3342" s="241" t="s">
        <v>1267</v>
      </c>
      <c r="AT3342">
        <v>12</v>
      </c>
      <c r="AU3342" t="str">
        <f t="shared" si="104"/>
        <v>40000-12</v>
      </c>
      <c r="AV3342" s="121" t="str">
        <f t="shared" si="105"/>
        <v>R3-40000-129</v>
      </c>
      <c r="AW3342" s="121" t="s">
        <v>6654</v>
      </c>
      <c r="AX3342" s="121" t="s">
        <v>1999</v>
      </c>
      <c r="AY3342" s="139">
        <v>129</v>
      </c>
      <c r="AZ3342" s="139" t="s">
        <v>654</v>
      </c>
      <c r="BA3342" s="139" t="s">
        <v>6655</v>
      </c>
      <c r="BB3342" s="139" t="s">
        <v>5802</v>
      </c>
      <c r="BC3342"/>
    </row>
    <row r="3343" spans="11:55" x14ac:dyDescent="0.4">
      <c r="K3343" s="240" t="s">
        <v>16864</v>
      </c>
      <c r="L3343" s="241" t="s">
        <v>1831</v>
      </c>
      <c r="M3343" s="241">
        <v>30</v>
      </c>
      <c r="N3343" s="241" t="s">
        <v>11631</v>
      </c>
      <c r="O3343" s="241" t="s">
        <v>13273</v>
      </c>
      <c r="P3343" s="241" t="s">
        <v>13275</v>
      </c>
      <c r="AT3343">
        <v>13</v>
      </c>
      <c r="AU3343" t="str">
        <f t="shared" si="104"/>
        <v>40000-13</v>
      </c>
      <c r="AV3343" s="121" t="str">
        <f t="shared" si="105"/>
        <v>R3-40000-130</v>
      </c>
      <c r="AW3343" s="121" t="s">
        <v>6654</v>
      </c>
      <c r="AX3343" s="121" t="s">
        <v>1999</v>
      </c>
      <c r="AY3343" s="139">
        <v>130</v>
      </c>
      <c r="AZ3343" s="139" t="s">
        <v>654</v>
      </c>
      <c r="BA3343" s="139" t="s">
        <v>6655</v>
      </c>
      <c r="BB3343" s="139" t="s">
        <v>838</v>
      </c>
      <c r="BC3343"/>
    </row>
    <row r="3344" spans="11:55" x14ac:dyDescent="0.4">
      <c r="K3344" s="240" t="s">
        <v>16865</v>
      </c>
      <c r="L3344" s="241" t="s">
        <v>1831</v>
      </c>
      <c r="M3344" s="241">
        <v>31</v>
      </c>
      <c r="N3344" s="241" t="s">
        <v>4901</v>
      </c>
      <c r="O3344" s="241" t="s">
        <v>13273</v>
      </c>
      <c r="P3344" s="241" t="s">
        <v>13275</v>
      </c>
      <c r="AT3344">
        <v>14</v>
      </c>
      <c r="AU3344" t="str">
        <f t="shared" si="104"/>
        <v>40000-14</v>
      </c>
      <c r="AV3344" s="121" t="str">
        <f t="shared" si="105"/>
        <v>R3-40000-131</v>
      </c>
      <c r="AW3344" s="121" t="s">
        <v>6654</v>
      </c>
      <c r="AX3344" s="121" t="s">
        <v>1999</v>
      </c>
      <c r="AY3344" s="139">
        <v>131</v>
      </c>
      <c r="AZ3344" s="139" t="s">
        <v>654</v>
      </c>
      <c r="BA3344" s="139" t="s">
        <v>6655</v>
      </c>
      <c r="BB3344" s="139" t="s">
        <v>832</v>
      </c>
      <c r="BC3344"/>
    </row>
    <row r="3345" spans="11:55" x14ac:dyDescent="0.4">
      <c r="K3345" s="240" t="s">
        <v>16866</v>
      </c>
      <c r="L3345" s="241" t="s">
        <v>1831</v>
      </c>
      <c r="M3345" s="241">
        <v>32</v>
      </c>
      <c r="N3345" s="241" t="s">
        <v>11632</v>
      </c>
      <c r="O3345" s="241" t="s">
        <v>13273</v>
      </c>
      <c r="P3345" s="241" t="s">
        <v>6686</v>
      </c>
      <c r="AT3345">
        <v>15</v>
      </c>
      <c r="AU3345" t="str">
        <f t="shared" si="104"/>
        <v>40000-15</v>
      </c>
      <c r="AV3345" s="121" t="str">
        <f t="shared" si="105"/>
        <v>R3-40000-134</v>
      </c>
      <c r="AW3345" s="121" t="s">
        <v>6654</v>
      </c>
      <c r="AX3345" s="121" t="s">
        <v>1999</v>
      </c>
      <c r="AY3345" s="139">
        <v>134</v>
      </c>
      <c r="AZ3345" s="139" t="s">
        <v>654</v>
      </c>
      <c r="BA3345" s="139" t="s">
        <v>6655</v>
      </c>
      <c r="BB3345" s="139" t="s">
        <v>5794</v>
      </c>
      <c r="BC3345"/>
    </row>
    <row r="3346" spans="11:55" x14ac:dyDescent="0.4">
      <c r="K3346" s="240" t="s">
        <v>16867</v>
      </c>
      <c r="L3346" s="241" t="s">
        <v>1831</v>
      </c>
      <c r="M3346" s="241">
        <v>33</v>
      </c>
      <c r="N3346" s="241" t="s">
        <v>11633</v>
      </c>
      <c r="O3346" s="241" t="s">
        <v>13273</v>
      </c>
      <c r="P3346" s="241" t="s">
        <v>6686</v>
      </c>
      <c r="AT3346">
        <v>16</v>
      </c>
      <c r="AU3346" t="str">
        <f t="shared" si="104"/>
        <v>40000-16</v>
      </c>
      <c r="AV3346" s="121" t="str">
        <f t="shared" si="105"/>
        <v>R3-40000-136</v>
      </c>
      <c r="AW3346" s="121" t="s">
        <v>6654</v>
      </c>
      <c r="AX3346" s="121" t="s">
        <v>1999</v>
      </c>
      <c r="AY3346" s="139">
        <v>136</v>
      </c>
      <c r="AZ3346" s="139" t="s">
        <v>654</v>
      </c>
      <c r="BA3346" s="139" t="s">
        <v>6655</v>
      </c>
      <c r="BB3346" s="139" t="s">
        <v>832</v>
      </c>
      <c r="BC3346"/>
    </row>
    <row r="3347" spans="11:55" x14ac:dyDescent="0.4">
      <c r="K3347" s="240" t="s">
        <v>16868</v>
      </c>
      <c r="L3347" s="241" t="s">
        <v>1831</v>
      </c>
      <c r="M3347" s="241">
        <v>34</v>
      </c>
      <c r="N3347" s="241" t="s">
        <v>11634</v>
      </c>
      <c r="O3347" s="241" t="s">
        <v>13273</v>
      </c>
      <c r="P3347" s="241" t="s">
        <v>1267</v>
      </c>
      <c r="AT3347">
        <v>17</v>
      </c>
      <c r="AU3347" t="str">
        <f t="shared" si="104"/>
        <v>40000-17</v>
      </c>
      <c r="AV3347" s="121" t="str">
        <f t="shared" si="105"/>
        <v>R3-40000-137</v>
      </c>
      <c r="AW3347" s="121" t="s">
        <v>6654</v>
      </c>
      <c r="AX3347" s="121" t="s">
        <v>1999</v>
      </c>
      <c r="AY3347" s="139">
        <v>137</v>
      </c>
      <c r="AZ3347" s="139" t="s">
        <v>654</v>
      </c>
      <c r="BA3347" s="139" t="s">
        <v>6655</v>
      </c>
      <c r="BB3347" s="139" t="s">
        <v>861</v>
      </c>
      <c r="BC3347"/>
    </row>
    <row r="3348" spans="11:55" x14ac:dyDescent="0.4">
      <c r="K3348" s="240" t="s">
        <v>16869</v>
      </c>
      <c r="L3348" s="241" t="s">
        <v>1831</v>
      </c>
      <c r="M3348" s="241">
        <v>35</v>
      </c>
      <c r="N3348" s="241" t="s">
        <v>11635</v>
      </c>
      <c r="O3348" s="241" t="s">
        <v>13273</v>
      </c>
      <c r="P3348" s="241" t="s">
        <v>1267</v>
      </c>
      <c r="AT3348">
        <v>18</v>
      </c>
      <c r="AU3348" t="str">
        <f t="shared" si="104"/>
        <v>40000-18</v>
      </c>
      <c r="AV3348" s="121" t="str">
        <f t="shared" si="105"/>
        <v>R3-40000-138</v>
      </c>
      <c r="AW3348" s="121" t="s">
        <v>6654</v>
      </c>
      <c r="AX3348" s="121" t="s">
        <v>1999</v>
      </c>
      <c r="AY3348" s="139">
        <v>138</v>
      </c>
      <c r="AZ3348" s="139" t="s">
        <v>654</v>
      </c>
      <c r="BA3348" s="139" t="s">
        <v>6655</v>
      </c>
      <c r="BB3348" s="139" t="s">
        <v>5803</v>
      </c>
      <c r="BC3348"/>
    </row>
    <row r="3349" spans="11:55" x14ac:dyDescent="0.4">
      <c r="K3349" s="240" t="s">
        <v>16870</v>
      </c>
      <c r="L3349" s="241" t="s">
        <v>1831</v>
      </c>
      <c r="M3349" s="241">
        <v>36</v>
      </c>
      <c r="N3349" s="241" t="s">
        <v>3308</v>
      </c>
      <c r="O3349" s="241" t="s">
        <v>13273</v>
      </c>
      <c r="P3349" s="241" t="s">
        <v>1259</v>
      </c>
      <c r="AT3349">
        <v>19</v>
      </c>
      <c r="AU3349" t="str">
        <f t="shared" si="104"/>
        <v>40000-19</v>
      </c>
      <c r="AV3349" s="121" t="str">
        <f t="shared" si="105"/>
        <v>R3-40000-140</v>
      </c>
      <c r="AW3349" s="121" t="s">
        <v>6654</v>
      </c>
      <c r="AX3349" s="121" t="s">
        <v>1999</v>
      </c>
      <c r="AY3349" s="139">
        <v>140</v>
      </c>
      <c r="AZ3349" s="139" t="s">
        <v>654</v>
      </c>
      <c r="BA3349" s="139" t="s">
        <v>6655</v>
      </c>
      <c r="BB3349" s="139" t="s">
        <v>5804</v>
      </c>
      <c r="BC3349"/>
    </row>
    <row r="3350" spans="11:55" x14ac:dyDescent="0.4">
      <c r="K3350" s="240" t="s">
        <v>16871</v>
      </c>
      <c r="L3350" s="241" t="s">
        <v>1831</v>
      </c>
      <c r="M3350" s="241">
        <v>37</v>
      </c>
      <c r="N3350" s="241" t="s">
        <v>3308</v>
      </c>
      <c r="O3350" s="241" t="s">
        <v>13273</v>
      </c>
      <c r="P3350" s="241" t="s">
        <v>2144</v>
      </c>
      <c r="AT3350">
        <v>20</v>
      </c>
      <c r="AU3350" t="str">
        <f t="shared" si="104"/>
        <v>40000-20</v>
      </c>
      <c r="AV3350" s="121" t="str">
        <f t="shared" si="105"/>
        <v>R3-40000-141</v>
      </c>
      <c r="AW3350" s="121" t="s">
        <v>6654</v>
      </c>
      <c r="AX3350" s="121" t="s">
        <v>1999</v>
      </c>
      <c r="AY3350" s="139">
        <v>141</v>
      </c>
      <c r="AZ3350" s="139" t="s">
        <v>654</v>
      </c>
      <c r="BA3350" s="139" t="s">
        <v>6655</v>
      </c>
      <c r="BB3350" s="139" t="s">
        <v>2137</v>
      </c>
      <c r="BC3350"/>
    </row>
    <row r="3351" spans="11:55" x14ac:dyDescent="0.4">
      <c r="K3351" s="240" t="s">
        <v>16872</v>
      </c>
      <c r="L3351" s="241" t="s">
        <v>1831</v>
      </c>
      <c r="M3351" s="241">
        <v>38</v>
      </c>
      <c r="N3351" s="241" t="s">
        <v>3308</v>
      </c>
      <c r="O3351" s="241" t="s">
        <v>13273</v>
      </c>
      <c r="P3351" s="241" t="s">
        <v>1259</v>
      </c>
      <c r="AT3351">
        <v>21</v>
      </c>
      <c r="AU3351" t="str">
        <f t="shared" si="104"/>
        <v>40000-21</v>
      </c>
      <c r="AV3351" s="121" t="str">
        <f t="shared" si="105"/>
        <v>R3-40000-142</v>
      </c>
      <c r="AW3351" s="121" t="s">
        <v>6654</v>
      </c>
      <c r="AX3351" s="121" t="s">
        <v>1999</v>
      </c>
      <c r="AY3351" s="139">
        <v>142</v>
      </c>
      <c r="AZ3351" s="139" t="s">
        <v>654</v>
      </c>
      <c r="BA3351" s="139" t="s">
        <v>6655</v>
      </c>
      <c r="BB3351" s="139" t="s">
        <v>826</v>
      </c>
      <c r="BC3351"/>
    </row>
    <row r="3352" spans="11:55" x14ac:dyDescent="0.4">
      <c r="K3352" s="240" t="s">
        <v>16873</v>
      </c>
      <c r="L3352" s="241" t="s">
        <v>1831</v>
      </c>
      <c r="M3352" s="241">
        <v>39</v>
      </c>
      <c r="N3352" s="241" t="s">
        <v>3308</v>
      </c>
      <c r="O3352" s="241" t="s">
        <v>13273</v>
      </c>
      <c r="P3352" s="241" t="s">
        <v>1267</v>
      </c>
      <c r="AT3352">
        <v>22</v>
      </c>
      <c r="AU3352" t="str">
        <f t="shared" si="104"/>
        <v>40000-22</v>
      </c>
      <c r="AV3352" s="121" t="str">
        <f t="shared" si="105"/>
        <v>R3-40000-144</v>
      </c>
      <c r="AW3352" s="121" t="s">
        <v>6654</v>
      </c>
      <c r="AX3352" s="121" t="s">
        <v>1999</v>
      </c>
      <c r="AY3352" s="139">
        <v>144</v>
      </c>
      <c r="AZ3352" s="139" t="s">
        <v>654</v>
      </c>
      <c r="BA3352" s="139" t="s">
        <v>6655</v>
      </c>
      <c r="BB3352" s="139" t="s">
        <v>826</v>
      </c>
      <c r="BC3352"/>
    </row>
    <row r="3353" spans="11:55" x14ac:dyDescent="0.4">
      <c r="K3353" s="240" t="s">
        <v>16874</v>
      </c>
      <c r="L3353" s="241" t="s">
        <v>1831</v>
      </c>
      <c r="M3353" s="241">
        <v>41</v>
      </c>
      <c r="N3353" s="241" t="s">
        <v>3308</v>
      </c>
      <c r="O3353" s="241" t="s">
        <v>13273</v>
      </c>
      <c r="P3353" s="241" t="s">
        <v>1259</v>
      </c>
      <c r="AT3353">
        <v>23</v>
      </c>
      <c r="AU3353" t="str">
        <f t="shared" si="104"/>
        <v>40000-23</v>
      </c>
      <c r="AV3353" s="121" t="str">
        <f t="shared" si="105"/>
        <v>R3-40000-147</v>
      </c>
      <c r="AW3353" s="121" t="s">
        <v>6654</v>
      </c>
      <c r="AX3353" s="121" t="s">
        <v>1999</v>
      </c>
      <c r="AY3353" s="139">
        <v>147</v>
      </c>
      <c r="AZ3353" s="139" t="s">
        <v>654</v>
      </c>
      <c r="BA3353" s="139" t="s">
        <v>6655</v>
      </c>
      <c r="BB3353" s="139" t="s">
        <v>5806</v>
      </c>
      <c r="BC3353"/>
    </row>
    <row r="3354" spans="11:55" x14ac:dyDescent="0.4">
      <c r="K3354" s="240" t="s">
        <v>16875</v>
      </c>
      <c r="L3354" s="241" t="s">
        <v>1831</v>
      </c>
      <c r="M3354" s="241">
        <v>42</v>
      </c>
      <c r="N3354" s="241" t="s">
        <v>3308</v>
      </c>
      <c r="O3354" s="241" t="s">
        <v>13273</v>
      </c>
      <c r="P3354" s="241" t="s">
        <v>1259</v>
      </c>
      <c r="AT3354">
        <v>24</v>
      </c>
      <c r="AU3354" t="str">
        <f t="shared" si="104"/>
        <v>40000-24</v>
      </c>
      <c r="AV3354" s="121" t="str">
        <f t="shared" si="105"/>
        <v>R3-40000-148</v>
      </c>
      <c r="AW3354" s="121" t="s">
        <v>6654</v>
      </c>
      <c r="AX3354" s="121" t="s">
        <v>1999</v>
      </c>
      <c r="AY3354" s="139">
        <v>148</v>
      </c>
      <c r="AZ3354" s="139" t="s">
        <v>654</v>
      </c>
      <c r="BA3354" s="139" t="s">
        <v>6655</v>
      </c>
      <c r="BB3354" s="139" t="s">
        <v>5807</v>
      </c>
      <c r="BC3354"/>
    </row>
    <row r="3355" spans="11:55" x14ac:dyDescent="0.4">
      <c r="K3355" s="240" t="s">
        <v>16876</v>
      </c>
      <c r="L3355" s="241" t="s">
        <v>1831</v>
      </c>
      <c r="M3355" s="241">
        <v>43</v>
      </c>
      <c r="N3355" s="241" t="s">
        <v>3308</v>
      </c>
      <c r="O3355" s="241" t="s">
        <v>13273</v>
      </c>
      <c r="P3355" s="241" t="s">
        <v>1259</v>
      </c>
      <c r="AT3355">
        <v>25</v>
      </c>
      <c r="AU3355" t="str">
        <f t="shared" si="104"/>
        <v>40000-25</v>
      </c>
      <c r="AV3355" s="121" t="str">
        <f t="shared" si="105"/>
        <v>R3-40000-149</v>
      </c>
      <c r="AW3355" s="121" t="s">
        <v>6654</v>
      </c>
      <c r="AX3355" s="121" t="s">
        <v>1999</v>
      </c>
      <c r="AY3355" s="139">
        <v>149</v>
      </c>
      <c r="AZ3355" s="139" t="s">
        <v>654</v>
      </c>
      <c r="BA3355" s="139" t="s">
        <v>6655</v>
      </c>
      <c r="BB3355" s="139" t="s">
        <v>5808</v>
      </c>
      <c r="BC3355"/>
    </row>
    <row r="3356" spans="11:55" x14ac:dyDescent="0.4">
      <c r="K3356" s="240" t="s">
        <v>16877</v>
      </c>
      <c r="L3356" s="241" t="s">
        <v>1831</v>
      </c>
      <c r="M3356" s="241">
        <v>44</v>
      </c>
      <c r="N3356" s="241" t="s">
        <v>3308</v>
      </c>
      <c r="O3356" s="241" t="s">
        <v>13273</v>
      </c>
      <c r="P3356" s="241" t="s">
        <v>1267</v>
      </c>
      <c r="AT3356">
        <v>26</v>
      </c>
      <c r="AU3356" t="str">
        <f t="shared" si="104"/>
        <v>40000-26</v>
      </c>
      <c r="AV3356" s="121" t="str">
        <f t="shared" si="105"/>
        <v>R3-40000-150</v>
      </c>
      <c r="AW3356" s="121" t="s">
        <v>6654</v>
      </c>
      <c r="AX3356" s="121" t="s">
        <v>1999</v>
      </c>
      <c r="AY3356" s="139">
        <v>150</v>
      </c>
      <c r="AZ3356" s="139" t="s">
        <v>654</v>
      </c>
      <c r="BA3356" s="139" t="s">
        <v>6655</v>
      </c>
      <c r="BB3356" s="139" t="s">
        <v>5809</v>
      </c>
      <c r="BC3356"/>
    </row>
    <row r="3357" spans="11:55" x14ac:dyDescent="0.4">
      <c r="K3357" s="240" t="s">
        <v>16878</v>
      </c>
      <c r="L3357" s="241" t="s">
        <v>1831</v>
      </c>
      <c r="M3357" s="241">
        <v>45</v>
      </c>
      <c r="N3357" s="241" t="s">
        <v>11636</v>
      </c>
      <c r="O3357" s="241" t="s">
        <v>13273</v>
      </c>
      <c r="P3357" s="241" t="s">
        <v>1259</v>
      </c>
      <c r="AT3357">
        <v>27</v>
      </c>
      <c r="AU3357" t="str">
        <f t="shared" si="104"/>
        <v>40000-27</v>
      </c>
      <c r="AV3357" s="121" t="str">
        <f t="shared" si="105"/>
        <v>R3-40000-151</v>
      </c>
      <c r="AW3357" s="121" t="s">
        <v>6654</v>
      </c>
      <c r="AX3357" s="121" t="s">
        <v>1999</v>
      </c>
      <c r="AY3357" s="139">
        <v>151</v>
      </c>
      <c r="AZ3357" s="139" t="s">
        <v>654</v>
      </c>
      <c r="BA3357" s="139" t="s">
        <v>6655</v>
      </c>
      <c r="BB3357" s="139" t="s">
        <v>827</v>
      </c>
      <c r="BC3357"/>
    </row>
    <row r="3358" spans="11:55" x14ac:dyDescent="0.4">
      <c r="K3358" s="240" t="s">
        <v>16879</v>
      </c>
      <c r="L3358" s="241" t="s">
        <v>1831</v>
      </c>
      <c r="M3358" s="241">
        <v>46</v>
      </c>
      <c r="N3358" s="241" t="s">
        <v>11637</v>
      </c>
      <c r="O3358" s="241" t="s">
        <v>13273</v>
      </c>
      <c r="P3358" s="241" t="s">
        <v>1259</v>
      </c>
      <c r="AT3358">
        <v>28</v>
      </c>
      <c r="AU3358" t="str">
        <f t="shared" si="104"/>
        <v>40000-28</v>
      </c>
      <c r="AV3358" s="121" t="str">
        <f t="shared" si="105"/>
        <v>R3-40000-153</v>
      </c>
      <c r="AW3358" s="121" t="s">
        <v>6654</v>
      </c>
      <c r="AX3358" s="121" t="s">
        <v>1999</v>
      </c>
      <c r="AY3358" s="139">
        <v>153</v>
      </c>
      <c r="AZ3358" s="139" t="s">
        <v>654</v>
      </c>
      <c r="BA3358" s="139" t="s">
        <v>6655</v>
      </c>
      <c r="BB3358" s="139" t="s">
        <v>5810</v>
      </c>
      <c r="BC3358"/>
    </row>
    <row r="3359" spans="11:55" x14ac:dyDescent="0.4">
      <c r="K3359" s="240" t="s">
        <v>16880</v>
      </c>
      <c r="L3359" s="241" t="s">
        <v>1831</v>
      </c>
      <c r="M3359" s="241">
        <v>47</v>
      </c>
      <c r="N3359" s="241" t="s">
        <v>11638</v>
      </c>
      <c r="O3359" s="241" t="s">
        <v>13273</v>
      </c>
      <c r="P3359" s="241" t="s">
        <v>2143</v>
      </c>
      <c r="AT3359">
        <v>29</v>
      </c>
      <c r="AU3359" t="str">
        <f t="shared" si="104"/>
        <v>40000-29</v>
      </c>
      <c r="AV3359" s="121" t="str">
        <f t="shared" si="105"/>
        <v>R3-40000-154</v>
      </c>
      <c r="AW3359" s="121" t="s">
        <v>6654</v>
      </c>
      <c r="AX3359" s="121" t="s">
        <v>1999</v>
      </c>
      <c r="AY3359" s="139">
        <v>154</v>
      </c>
      <c r="AZ3359" s="139" t="s">
        <v>654</v>
      </c>
      <c r="BA3359" s="139" t="s">
        <v>6655</v>
      </c>
      <c r="BB3359" s="139" t="s">
        <v>832</v>
      </c>
      <c r="BC3359"/>
    </row>
    <row r="3360" spans="11:55" x14ac:dyDescent="0.4">
      <c r="K3360" s="240" t="s">
        <v>16881</v>
      </c>
      <c r="L3360" s="241" t="s">
        <v>1831</v>
      </c>
      <c r="M3360" s="241">
        <v>48</v>
      </c>
      <c r="N3360" s="241" t="s">
        <v>11639</v>
      </c>
      <c r="O3360" s="241" t="s">
        <v>13273</v>
      </c>
      <c r="P3360" s="241" t="s">
        <v>1259</v>
      </c>
      <c r="AT3360">
        <v>30</v>
      </c>
      <c r="AU3360" t="str">
        <f t="shared" si="104"/>
        <v>40000-30</v>
      </c>
      <c r="AV3360" s="121" t="str">
        <f t="shared" si="105"/>
        <v>R3-40000-155</v>
      </c>
      <c r="AW3360" s="121" t="s">
        <v>6654</v>
      </c>
      <c r="AX3360" s="121" t="s">
        <v>1999</v>
      </c>
      <c r="AY3360" s="139">
        <v>155</v>
      </c>
      <c r="AZ3360" s="139" t="s">
        <v>654</v>
      </c>
      <c r="BA3360" s="139" t="s">
        <v>6655</v>
      </c>
      <c r="BB3360" s="139" t="s">
        <v>844</v>
      </c>
      <c r="BC3360"/>
    </row>
    <row r="3361" spans="11:55" x14ac:dyDescent="0.4">
      <c r="K3361" s="240" t="s">
        <v>16882</v>
      </c>
      <c r="L3361" s="241" t="s">
        <v>1831</v>
      </c>
      <c r="M3361" s="241">
        <v>49</v>
      </c>
      <c r="N3361" s="241" t="s">
        <v>11640</v>
      </c>
      <c r="O3361" s="241" t="s">
        <v>13273</v>
      </c>
      <c r="P3361" s="241" t="s">
        <v>1259</v>
      </c>
      <c r="AT3361">
        <v>31</v>
      </c>
      <c r="AU3361" t="str">
        <f t="shared" si="104"/>
        <v>40000-31</v>
      </c>
      <c r="AV3361" s="121" t="str">
        <f t="shared" si="105"/>
        <v>R3-40000-159</v>
      </c>
      <c r="AW3361" s="121" t="s">
        <v>6654</v>
      </c>
      <c r="AX3361" s="121" t="s">
        <v>1999</v>
      </c>
      <c r="AY3361" s="139">
        <v>159</v>
      </c>
      <c r="AZ3361" s="139" t="s">
        <v>654</v>
      </c>
      <c r="BA3361" s="139" t="s">
        <v>6655</v>
      </c>
      <c r="BB3361" s="139" t="s">
        <v>5798</v>
      </c>
      <c r="BC3361"/>
    </row>
    <row r="3362" spans="11:55" x14ac:dyDescent="0.4">
      <c r="K3362" s="240" t="s">
        <v>16883</v>
      </c>
      <c r="L3362" s="241" t="s">
        <v>1831</v>
      </c>
      <c r="M3362" s="241">
        <v>50</v>
      </c>
      <c r="N3362" s="241" t="s">
        <v>11641</v>
      </c>
      <c r="O3362" s="241" t="s">
        <v>13273</v>
      </c>
      <c r="P3362" s="241" t="s">
        <v>1259</v>
      </c>
      <c r="AT3362">
        <v>32</v>
      </c>
      <c r="AU3362" t="str">
        <f t="shared" si="104"/>
        <v>40000-32</v>
      </c>
      <c r="AV3362" s="121" t="str">
        <f t="shared" si="105"/>
        <v>R3-40000-160</v>
      </c>
      <c r="AW3362" s="121" t="s">
        <v>6654</v>
      </c>
      <c r="AX3362" s="121" t="s">
        <v>1999</v>
      </c>
      <c r="AY3362" s="139">
        <v>160</v>
      </c>
      <c r="AZ3362" s="139" t="s">
        <v>654</v>
      </c>
      <c r="BA3362" s="139" t="s">
        <v>6655</v>
      </c>
      <c r="BB3362" s="139" t="s">
        <v>5798</v>
      </c>
      <c r="BC3362"/>
    </row>
    <row r="3363" spans="11:55" x14ac:dyDescent="0.4">
      <c r="K3363" s="240" t="s">
        <v>16884</v>
      </c>
      <c r="L3363" s="241" t="s">
        <v>1831</v>
      </c>
      <c r="M3363" s="241">
        <v>51</v>
      </c>
      <c r="N3363" s="241" t="s">
        <v>3308</v>
      </c>
      <c r="O3363" s="241" t="s">
        <v>13273</v>
      </c>
      <c r="P3363" s="241" t="s">
        <v>1267</v>
      </c>
      <c r="AT3363">
        <v>33</v>
      </c>
      <c r="AU3363" t="str">
        <f t="shared" si="104"/>
        <v>40000-33</v>
      </c>
      <c r="AV3363" s="121" t="str">
        <f t="shared" si="105"/>
        <v>R3-40000-161</v>
      </c>
      <c r="AW3363" s="121" t="s">
        <v>6654</v>
      </c>
      <c r="AX3363" s="121" t="s">
        <v>1999</v>
      </c>
      <c r="AY3363" s="139">
        <v>161</v>
      </c>
      <c r="AZ3363" s="139" t="s">
        <v>654</v>
      </c>
      <c r="BA3363" s="139" t="s">
        <v>6655</v>
      </c>
      <c r="BB3363" s="139" t="s">
        <v>5811</v>
      </c>
      <c r="BC3363"/>
    </row>
    <row r="3364" spans="11:55" x14ac:dyDescent="0.4">
      <c r="K3364" s="240" t="s">
        <v>16885</v>
      </c>
      <c r="L3364" s="241" t="s">
        <v>1831</v>
      </c>
      <c r="M3364" s="241">
        <v>52</v>
      </c>
      <c r="N3364" s="241" t="s">
        <v>11642</v>
      </c>
      <c r="O3364" s="241" t="s">
        <v>13273</v>
      </c>
      <c r="P3364" s="241" t="s">
        <v>6686</v>
      </c>
      <c r="AT3364">
        <v>34</v>
      </c>
      <c r="AU3364" t="str">
        <f t="shared" si="104"/>
        <v>40000-34</v>
      </c>
      <c r="AV3364" s="121" t="str">
        <f t="shared" si="105"/>
        <v>R3-40000-163</v>
      </c>
      <c r="AW3364" s="121" t="s">
        <v>6654</v>
      </c>
      <c r="AX3364" s="121" t="s">
        <v>1999</v>
      </c>
      <c r="AY3364" s="139">
        <v>163</v>
      </c>
      <c r="AZ3364" s="139" t="s">
        <v>654</v>
      </c>
      <c r="BA3364" s="139" t="s">
        <v>6655</v>
      </c>
      <c r="BB3364" s="139" t="s">
        <v>5812</v>
      </c>
      <c r="BC3364"/>
    </row>
    <row r="3365" spans="11:55" x14ac:dyDescent="0.4">
      <c r="K3365" s="240" t="s">
        <v>16886</v>
      </c>
      <c r="L3365" s="241" t="s">
        <v>1831</v>
      </c>
      <c r="M3365" s="241">
        <v>53</v>
      </c>
      <c r="N3365" s="241" t="s">
        <v>11643</v>
      </c>
      <c r="O3365" s="241" t="s">
        <v>13273</v>
      </c>
      <c r="P3365" s="241" t="s">
        <v>6686</v>
      </c>
      <c r="AT3365">
        <v>35</v>
      </c>
      <c r="AU3365" t="str">
        <f t="shared" si="104"/>
        <v>40000-35</v>
      </c>
      <c r="AV3365" s="121" t="str">
        <f t="shared" si="105"/>
        <v>R3-40000-165</v>
      </c>
      <c r="AW3365" s="121" t="s">
        <v>6654</v>
      </c>
      <c r="AX3365" s="121" t="s">
        <v>1999</v>
      </c>
      <c r="AY3365" s="139">
        <v>165</v>
      </c>
      <c r="AZ3365" s="139" t="s">
        <v>654</v>
      </c>
      <c r="BA3365" s="139" t="s">
        <v>6655</v>
      </c>
      <c r="BB3365" s="139" t="s">
        <v>5813</v>
      </c>
      <c r="BC3365"/>
    </row>
    <row r="3366" spans="11:55" x14ac:dyDescent="0.4">
      <c r="K3366" s="240" t="s">
        <v>16887</v>
      </c>
      <c r="L3366" s="241" t="s">
        <v>1831</v>
      </c>
      <c r="M3366" s="241">
        <v>54</v>
      </c>
      <c r="N3366" s="241" t="s">
        <v>11644</v>
      </c>
      <c r="O3366" s="241" t="s">
        <v>13273</v>
      </c>
      <c r="P3366" s="241" t="s">
        <v>6681</v>
      </c>
      <c r="AT3366">
        <v>36</v>
      </c>
      <c r="AU3366" t="str">
        <f t="shared" si="104"/>
        <v>40000-36</v>
      </c>
      <c r="AV3366" s="121" t="str">
        <f t="shared" si="105"/>
        <v>R3-40000-167</v>
      </c>
      <c r="AW3366" s="121" t="s">
        <v>6654</v>
      </c>
      <c r="AX3366" s="121" t="s">
        <v>1999</v>
      </c>
      <c r="AY3366" s="139">
        <v>167</v>
      </c>
      <c r="AZ3366" s="139" t="s">
        <v>654</v>
      </c>
      <c r="BA3366" s="139" t="s">
        <v>6655</v>
      </c>
      <c r="BB3366" s="139" t="s">
        <v>5814</v>
      </c>
      <c r="BC3366"/>
    </row>
    <row r="3367" spans="11:55" x14ac:dyDescent="0.4">
      <c r="K3367" s="240" t="s">
        <v>16888</v>
      </c>
      <c r="L3367" s="241" t="s">
        <v>1831</v>
      </c>
      <c r="M3367" s="241">
        <v>55</v>
      </c>
      <c r="N3367" s="241" t="s">
        <v>11645</v>
      </c>
      <c r="O3367" s="241" t="s">
        <v>13273</v>
      </c>
      <c r="P3367" s="241" t="s">
        <v>13275</v>
      </c>
      <c r="AT3367">
        <v>37</v>
      </c>
      <c r="AU3367" t="str">
        <f t="shared" si="104"/>
        <v>40000-37</v>
      </c>
      <c r="AV3367" s="121" t="str">
        <f t="shared" si="105"/>
        <v>R3-40000-168</v>
      </c>
      <c r="AW3367" s="121" t="s">
        <v>6654</v>
      </c>
      <c r="AX3367" s="121" t="s">
        <v>1999</v>
      </c>
      <c r="AY3367" s="139">
        <v>168</v>
      </c>
      <c r="AZ3367" s="139" t="s">
        <v>654</v>
      </c>
      <c r="BA3367" s="139" t="s">
        <v>6655</v>
      </c>
      <c r="BB3367" s="139" t="s">
        <v>5815</v>
      </c>
      <c r="BC3367"/>
    </row>
    <row r="3368" spans="11:55" x14ac:dyDescent="0.4">
      <c r="K3368" s="240" t="s">
        <v>16889</v>
      </c>
      <c r="L3368" s="241" t="s">
        <v>1831</v>
      </c>
      <c r="M3368" s="241">
        <v>56</v>
      </c>
      <c r="N3368" s="241" t="s">
        <v>11646</v>
      </c>
      <c r="O3368" s="241" t="s">
        <v>13273</v>
      </c>
      <c r="P3368" s="241" t="s">
        <v>6880</v>
      </c>
      <c r="AT3368">
        <v>38</v>
      </c>
      <c r="AU3368" t="str">
        <f t="shared" si="104"/>
        <v>40000-38</v>
      </c>
      <c r="AV3368" s="121" t="str">
        <f t="shared" si="105"/>
        <v>R3-40000-169</v>
      </c>
      <c r="AW3368" s="121" t="s">
        <v>6654</v>
      </c>
      <c r="AX3368" s="121" t="s">
        <v>1999</v>
      </c>
      <c r="AY3368" s="139">
        <v>169</v>
      </c>
      <c r="AZ3368" s="139" t="s">
        <v>654</v>
      </c>
      <c r="BA3368" s="139" t="s">
        <v>6655</v>
      </c>
      <c r="BB3368" s="139" t="s">
        <v>5815</v>
      </c>
      <c r="BC3368"/>
    </row>
    <row r="3369" spans="11:55" x14ac:dyDescent="0.4">
      <c r="K3369" s="240" t="s">
        <v>16890</v>
      </c>
      <c r="L3369" s="241" t="s">
        <v>1831</v>
      </c>
      <c r="M3369" s="241">
        <v>57</v>
      </c>
      <c r="N3369" s="241" t="s">
        <v>4907</v>
      </c>
      <c r="O3369" s="241" t="s">
        <v>13273</v>
      </c>
      <c r="P3369" s="241" t="s">
        <v>13275</v>
      </c>
      <c r="AT3369">
        <v>39</v>
      </c>
      <c r="AU3369" t="str">
        <f t="shared" si="104"/>
        <v>40000-39</v>
      </c>
      <c r="AV3369" s="121" t="str">
        <f t="shared" si="105"/>
        <v>R3-40000-170</v>
      </c>
      <c r="AW3369" s="121" t="s">
        <v>6654</v>
      </c>
      <c r="AX3369" s="121" t="s">
        <v>1999</v>
      </c>
      <c r="AY3369" s="139">
        <v>170</v>
      </c>
      <c r="AZ3369" s="139" t="s">
        <v>654</v>
      </c>
      <c r="BA3369" s="139" t="s">
        <v>6655</v>
      </c>
      <c r="BB3369" s="139" t="s">
        <v>5816</v>
      </c>
      <c r="BC3369"/>
    </row>
    <row r="3370" spans="11:55" x14ac:dyDescent="0.4">
      <c r="K3370" s="240" t="s">
        <v>16891</v>
      </c>
      <c r="L3370" s="241" t="s">
        <v>1831</v>
      </c>
      <c r="M3370" s="241">
        <v>58</v>
      </c>
      <c r="N3370" s="241" t="s">
        <v>11647</v>
      </c>
      <c r="O3370" s="241" t="s">
        <v>13273</v>
      </c>
      <c r="P3370" s="241" t="s">
        <v>13275</v>
      </c>
      <c r="AT3370">
        <v>40</v>
      </c>
      <c r="AU3370" t="str">
        <f t="shared" si="104"/>
        <v>40000-40</v>
      </c>
      <c r="AV3370" s="121" t="str">
        <f t="shared" si="105"/>
        <v>R3-40000-171</v>
      </c>
      <c r="AW3370" s="121" t="s">
        <v>6654</v>
      </c>
      <c r="AX3370" s="121" t="s">
        <v>1999</v>
      </c>
      <c r="AY3370" s="139">
        <v>171</v>
      </c>
      <c r="AZ3370" s="139" t="s">
        <v>654</v>
      </c>
      <c r="BA3370" s="139" t="s">
        <v>6655</v>
      </c>
      <c r="BB3370" s="139" t="s">
        <v>5817</v>
      </c>
      <c r="BC3370"/>
    </row>
    <row r="3371" spans="11:55" x14ac:dyDescent="0.4">
      <c r="K3371" s="240" t="s">
        <v>16892</v>
      </c>
      <c r="L3371" s="241" t="s">
        <v>1831</v>
      </c>
      <c r="M3371" s="241">
        <v>59</v>
      </c>
      <c r="N3371" s="241" t="s">
        <v>11648</v>
      </c>
      <c r="O3371" s="241" t="s">
        <v>13273</v>
      </c>
      <c r="P3371" s="241" t="s">
        <v>6686</v>
      </c>
      <c r="AT3371">
        <v>41</v>
      </c>
      <c r="AU3371" t="str">
        <f t="shared" si="104"/>
        <v>40000-41</v>
      </c>
      <c r="AV3371" s="121" t="str">
        <f t="shared" si="105"/>
        <v>R3-40000-172</v>
      </c>
      <c r="AW3371" s="121" t="s">
        <v>6654</v>
      </c>
      <c r="AX3371" s="121" t="s">
        <v>1999</v>
      </c>
      <c r="AY3371" s="139">
        <v>172</v>
      </c>
      <c r="AZ3371" s="139" t="s">
        <v>654</v>
      </c>
      <c r="BA3371" s="139" t="s">
        <v>6655</v>
      </c>
      <c r="BB3371" s="139" t="s">
        <v>5818</v>
      </c>
      <c r="BC3371"/>
    </row>
    <row r="3372" spans="11:55" x14ac:dyDescent="0.4">
      <c r="K3372" s="240" t="s">
        <v>16893</v>
      </c>
      <c r="L3372" s="241" t="s">
        <v>1831</v>
      </c>
      <c r="M3372" s="241">
        <v>60</v>
      </c>
      <c r="N3372" s="241" t="s">
        <v>11649</v>
      </c>
      <c r="O3372" s="241" t="s">
        <v>13273</v>
      </c>
      <c r="P3372" s="241" t="s">
        <v>6686</v>
      </c>
      <c r="AT3372">
        <v>42</v>
      </c>
      <c r="AU3372" t="str">
        <f t="shared" si="104"/>
        <v>40000-42</v>
      </c>
      <c r="AV3372" s="121" t="str">
        <f t="shared" si="105"/>
        <v>R3-40000-173</v>
      </c>
      <c r="AW3372" s="121" t="s">
        <v>6654</v>
      </c>
      <c r="AX3372" s="121" t="s">
        <v>1999</v>
      </c>
      <c r="AY3372" s="139">
        <v>173</v>
      </c>
      <c r="AZ3372" s="139" t="s">
        <v>654</v>
      </c>
      <c r="BA3372" s="139" t="s">
        <v>6655</v>
      </c>
      <c r="BB3372" s="139" t="s">
        <v>5819</v>
      </c>
      <c r="BC3372"/>
    </row>
    <row r="3373" spans="11:55" x14ac:dyDescent="0.4">
      <c r="K3373" s="240" t="s">
        <v>16894</v>
      </c>
      <c r="L3373" s="241" t="s">
        <v>1831</v>
      </c>
      <c r="M3373" s="241">
        <v>61</v>
      </c>
      <c r="N3373" s="241" t="s">
        <v>11650</v>
      </c>
      <c r="O3373" s="241" t="s">
        <v>13273</v>
      </c>
      <c r="P3373" s="241" t="s">
        <v>6880</v>
      </c>
      <c r="AT3373">
        <v>43</v>
      </c>
      <c r="AU3373" t="str">
        <f t="shared" si="104"/>
        <v>40000-43</v>
      </c>
      <c r="AV3373" s="121" t="str">
        <f t="shared" si="105"/>
        <v>R3-40000-174</v>
      </c>
      <c r="AW3373" s="121" t="s">
        <v>6654</v>
      </c>
      <c r="AX3373" s="121" t="s">
        <v>1999</v>
      </c>
      <c r="AY3373" s="139">
        <v>174</v>
      </c>
      <c r="AZ3373" s="139" t="s">
        <v>654</v>
      </c>
      <c r="BA3373" s="139" t="s">
        <v>6655</v>
      </c>
      <c r="BB3373" s="139" t="s">
        <v>5820</v>
      </c>
      <c r="BC3373"/>
    </row>
    <row r="3374" spans="11:55" x14ac:dyDescent="0.4">
      <c r="K3374" s="240" t="s">
        <v>16895</v>
      </c>
      <c r="L3374" s="241" t="s">
        <v>1831</v>
      </c>
      <c r="M3374" s="241">
        <v>62</v>
      </c>
      <c r="N3374" s="241" t="s">
        <v>6081</v>
      </c>
      <c r="O3374" s="241" t="s">
        <v>13273</v>
      </c>
      <c r="P3374" s="241" t="s">
        <v>6681</v>
      </c>
      <c r="AT3374">
        <v>44</v>
      </c>
      <c r="AU3374" t="str">
        <f t="shared" si="104"/>
        <v>40000-44</v>
      </c>
      <c r="AV3374" s="121" t="str">
        <f t="shared" si="105"/>
        <v>R3-40000-175</v>
      </c>
      <c r="AW3374" s="121" t="s">
        <v>6654</v>
      </c>
      <c r="AX3374" s="121" t="s">
        <v>1999</v>
      </c>
      <c r="AY3374" s="139">
        <v>175</v>
      </c>
      <c r="AZ3374" s="139" t="s">
        <v>654</v>
      </c>
      <c r="BA3374" s="139" t="s">
        <v>6655</v>
      </c>
      <c r="BB3374" s="139" t="s">
        <v>5821</v>
      </c>
      <c r="BC3374"/>
    </row>
    <row r="3375" spans="11:55" x14ac:dyDescent="0.4">
      <c r="K3375" s="240" t="s">
        <v>16896</v>
      </c>
      <c r="L3375" s="241" t="s">
        <v>1831</v>
      </c>
      <c r="M3375" s="241">
        <v>63</v>
      </c>
      <c r="N3375" s="241" t="s">
        <v>11651</v>
      </c>
      <c r="O3375" s="241" t="s">
        <v>13273</v>
      </c>
      <c r="P3375" s="241" t="s">
        <v>6686</v>
      </c>
      <c r="AT3375">
        <v>45</v>
      </c>
      <c r="AU3375" t="str">
        <f t="shared" si="104"/>
        <v>40000-45</v>
      </c>
      <c r="AV3375" s="121" t="str">
        <f t="shared" si="105"/>
        <v>R3-40000-176</v>
      </c>
      <c r="AW3375" s="121" t="s">
        <v>6654</v>
      </c>
      <c r="AX3375" s="121" t="s">
        <v>1999</v>
      </c>
      <c r="AY3375" s="139">
        <v>176</v>
      </c>
      <c r="AZ3375" s="139" t="s">
        <v>654</v>
      </c>
      <c r="BA3375" s="139" t="s">
        <v>6655</v>
      </c>
      <c r="BB3375" s="139" t="s">
        <v>5822</v>
      </c>
      <c r="BC3375"/>
    </row>
    <row r="3376" spans="11:55" x14ac:dyDescent="0.4">
      <c r="K3376" s="240" t="s">
        <v>16897</v>
      </c>
      <c r="L3376" s="241" t="s">
        <v>1831</v>
      </c>
      <c r="M3376" s="241">
        <v>64</v>
      </c>
      <c r="N3376" s="241" t="s">
        <v>11652</v>
      </c>
      <c r="O3376" s="241" t="s">
        <v>13273</v>
      </c>
      <c r="P3376" s="241" t="s">
        <v>6686</v>
      </c>
      <c r="AT3376">
        <v>46</v>
      </c>
      <c r="AU3376" t="str">
        <f t="shared" si="104"/>
        <v>40000-46</v>
      </c>
      <c r="AV3376" s="121" t="str">
        <f t="shared" si="105"/>
        <v>R3-40000-177</v>
      </c>
      <c r="AW3376" s="121" t="s">
        <v>6654</v>
      </c>
      <c r="AX3376" s="121" t="s">
        <v>1999</v>
      </c>
      <c r="AY3376" s="139">
        <v>177</v>
      </c>
      <c r="AZ3376" s="139" t="s">
        <v>654</v>
      </c>
      <c r="BA3376" s="139" t="s">
        <v>6655</v>
      </c>
      <c r="BB3376" s="139" t="s">
        <v>5823</v>
      </c>
      <c r="BC3376"/>
    </row>
    <row r="3377" spans="11:55" x14ac:dyDescent="0.4">
      <c r="K3377" s="240" t="s">
        <v>16898</v>
      </c>
      <c r="L3377" s="241" t="s">
        <v>1831</v>
      </c>
      <c r="M3377" s="241">
        <v>65</v>
      </c>
      <c r="N3377" s="241" t="s">
        <v>11653</v>
      </c>
      <c r="O3377" s="241" t="s">
        <v>13273</v>
      </c>
      <c r="P3377" s="241" t="s">
        <v>6681</v>
      </c>
      <c r="AT3377">
        <v>47</v>
      </c>
      <c r="AU3377" t="str">
        <f t="shared" si="104"/>
        <v>40000-47</v>
      </c>
      <c r="AV3377" s="121" t="str">
        <f t="shared" si="105"/>
        <v>R3-40000-178</v>
      </c>
      <c r="AW3377" s="121" t="s">
        <v>6654</v>
      </c>
      <c r="AX3377" s="121" t="s">
        <v>1999</v>
      </c>
      <c r="AY3377" s="139">
        <v>178</v>
      </c>
      <c r="AZ3377" s="139" t="s">
        <v>654</v>
      </c>
      <c r="BA3377" s="139" t="s">
        <v>6655</v>
      </c>
      <c r="BB3377" s="139" t="s">
        <v>5824</v>
      </c>
      <c r="BC3377"/>
    </row>
    <row r="3378" spans="11:55" x14ac:dyDescent="0.4">
      <c r="K3378" s="240" t="s">
        <v>16899</v>
      </c>
      <c r="L3378" s="241" t="s">
        <v>1831</v>
      </c>
      <c r="M3378" s="241">
        <v>66</v>
      </c>
      <c r="N3378" s="241" t="s">
        <v>11654</v>
      </c>
      <c r="O3378" s="241" t="s">
        <v>13273</v>
      </c>
      <c r="P3378" s="241" t="s">
        <v>6880</v>
      </c>
      <c r="AT3378">
        <v>48</v>
      </c>
      <c r="AU3378" t="str">
        <f t="shared" si="104"/>
        <v>40000-48</v>
      </c>
      <c r="AV3378" s="121" t="str">
        <f t="shared" si="105"/>
        <v>R3-40000-179</v>
      </c>
      <c r="AW3378" s="121" t="s">
        <v>6654</v>
      </c>
      <c r="AX3378" s="121" t="s">
        <v>1999</v>
      </c>
      <c r="AY3378" s="139">
        <v>179</v>
      </c>
      <c r="AZ3378" s="139" t="s">
        <v>654</v>
      </c>
      <c r="BA3378" s="139" t="s">
        <v>6655</v>
      </c>
      <c r="BB3378" s="139" t="s">
        <v>5825</v>
      </c>
      <c r="BC3378"/>
    </row>
    <row r="3379" spans="11:55" x14ac:dyDescent="0.4">
      <c r="K3379" s="240" t="s">
        <v>16900</v>
      </c>
      <c r="L3379" s="241" t="s">
        <v>1831</v>
      </c>
      <c r="M3379" s="241">
        <v>67</v>
      </c>
      <c r="N3379" s="241" t="s">
        <v>11655</v>
      </c>
      <c r="O3379" s="241" t="s">
        <v>13273</v>
      </c>
      <c r="P3379" s="241" t="s">
        <v>1259</v>
      </c>
      <c r="AT3379">
        <v>49</v>
      </c>
      <c r="AU3379" t="str">
        <f t="shared" si="104"/>
        <v>40000-49</v>
      </c>
      <c r="AV3379" s="121" t="str">
        <f t="shared" si="105"/>
        <v>R3-40000-180</v>
      </c>
      <c r="AW3379" s="121" t="s">
        <v>6654</v>
      </c>
      <c r="AX3379" s="121" t="s">
        <v>1999</v>
      </c>
      <c r="AY3379" s="139">
        <v>180</v>
      </c>
      <c r="AZ3379" s="139" t="s">
        <v>654</v>
      </c>
      <c r="BA3379" s="139" t="s">
        <v>6655</v>
      </c>
      <c r="BB3379" s="139" t="s">
        <v>3346</v>
      </c>
      <c r="BC3379"/>
    </row>
    <row r="3380" spans="11:55" x14ac:dyDescent="0.4">
      <c r="K3380" s="240" t="s">
        <v>16901</v>
      </c>
      <c r="L3380" s="241" t="s">
        <v>1831</v>
      </c>
      <c r="M3380" s="241">
        <v>68</v>
      </c>
      <c r="N3380" s="241" t="s">
        <v>11656</v>
      </c>
      <c r="O3380" s="241" t="s">
        <v>13274</v>
      </c>
      <c r="P3380" s="241" t="s">
        <v>13275</v>
      </c>
      <c r="AT3380">
        <v>50</v>
      </c>
      <c r="AU3380" t="str">
        <f t="shared" si="104"/>
        <v>40000-50</v>
      </c>
      <c r="AV3380" s="121" t="str">
        <f t="shared" si="105"/>
        <v>R3-40000-181</v>
      </c>
      <c r="AW3380" s="121" t="s">
        <v>6654</v>
      </c>
      <c r="AX3380" s="121" t="s">
        <v>1999</v>
      </c>
      <c r="AY3380" s="139">
        <v>181</v>
      </c>
      <c r="AZ3380" s="139" t="s">
        <v>654</v>
      </c>
      <c r="BA3380" s="139" t="s">
        <v>6655</v>
      </c>
      <c r="BB3380" s="139" t="s">
        <v>5826</v>
      </c>
      <c r="BC3380"/>
    </row>
    <row r="3381" spans="11:55" x14ac:dyDescent="0.4">
      <c r="K3381" s="240" t="s">
        <v>16902</v>
      </c>
      <c r="L3381" s="241" t="s">
        <v>1831</v>
      </c>
      <c r="M3381" s="241">
        <v>69</v>
      </c>
      <c r="N3381" s="241" t="s">
        <v>4909</v>
      </c>
      <c r="O3381" s="241" t="s">
        <v>13273</v>
      </c>
      <c r="P3381" s="241" t="s">
        <v>2143</v>
      </c>
      <c r="AT3381">
        <v>51</v>
      </c>
      <c r="AU3381" t="str">
        <f t="shared" si="104"/>
        <v>40000-51</v>
      </c>
      <c r="AV3381" s="121" t="str">
        <f t="shared" si="105"/>
        <v>R3-40000-182</v>
      </c>
      <c r="AW3381" s="121" t="s">
        <v>6654</v>
      </c>
      <c r="AX3381" s="121" t="s">
        <v>1999</v>
      </c>
      <c r="AY3381" s="139">
        <v>182</v>
      </c>
      <c r="AZ3381" s="139" t="s">
        <v>654</v>
      </c>
      <c r="BA3381" s="139" t="s">
        <v>6655</v>
      </c>
      <c r="BB3381" s="139" t="s">
        <v>834</v>
      </c>
      <c r="BC3381"/>
    </row>
    <row r="3382" spans="11:55" x14ac:dyDescent="0.4">
      <c r="K3382" s="240" t="s">
        <v>16903</v>
      </c>
      <c r="L3382" s="241" t="s">
        <v>1831</v>
      </c>
      <c r="M3382" s="241">
        <v>70</v>
      </c>
      <c r="N3382" s="241" t="s">
        <v>11657</v>
      </c>
      <c r="O3382" s="241" t="s">
        <v>13273</v>
      </c>
      <c r="P3382" s="241" t="s">
        <v>1267</v>
      </c>
      <c r="AT3382">
        <v>52</v>
      </c>
      <c r="AU3382" t="str">
        <f t="shared" si="104"/>
        <v>40000-52</v>
      </c>
      <c r="AV3382" s="121" t="str">
        <f t="shared" si="105"/>
        <v>R3-40000-183</v>
      </c>
      <c r="AW3382" s="121" t="s">
        <v>6654</v>
      </c>
      <c r="AX3382" s="121" t="s">
        <v>1999</v>
      </c>
      <c r="AY3382" s="139">
        <v>183</v>
      </c>
      <c r="AZ3382" s="139" t="s">
        <v>654</v>
      </c>
      <c r="BA3382" s="139" t="s">
        <v>6655</v>
      </c>
      <c r="BB3382" s="139" t="s">
        <v>5827</v>
      </c>
      <c r="BC3382"/>
    </row>
    <row r="3383" spans="11:55" x14ac:dyDescent="0.4">
      <c r="K3383" s="240" t="s">
        <v>16904</v>
      </c>
      <c r="L3383" s="241" t="s">
        <v>1831</v>
      </c>
      <c r="M3383" s="241">
        <v>71</v>
      </c>
      <c r="N3383" s="241" t="s">
        <v>11658</v>
      </c>
      <c r="O3383" s="241" t="s">
        <v>13273</v>
      </c>
      <c r="P3383" s="241" t="s">
        <v>2148</v>
      </c>
      <c r="AT3383">
        <v>53</v>
      </c>
      <c r="AU3383" t="str">
        <f t="shared" si="104"/>
        <v>40000-53</v>
      </c>
      <c r="AV3383" s="121" t="str">
        <f t="shared" si="105"/>
        <v>R3-40000-185</v>
      </c>
      <c r="AW3383" s="121" t="s">
        <v>6654</v>
      </c>
      <c r="AX3383" s="121" t="s">
        <v>1999</v>
      </c>
      <c r="AY3383" s="139">
        <v>185</v>
      </c>
      <c r="AZ3383" s="139" t="s">
        <v>654</v>
      </c>
      <c r="BA3383" s="139" t="s">
        <v>6655</v>
      </c>
      <c r="BB3383" s="139" t="s">
        <v>829</v>
      </c>
      <c r="BC3383"/>
    </row>
    <row r="3384" spans="11:55" x14ac:dyDescent="0.4">
      <c r="K3384" s="240" t="s">
        <v>16905</v>
      </c>
      <c r="L3384" s="241" t="s">
        <v>1831</v>
      </c>
      <c r="M3384" s="241">
        <v>72</v>
      </c>
      <c r="N3384" s="241" t="s">
        <v>11659</v>
      </c>
      <c r="O3384" s="241" t="s">
        <v>13273</v>
      </c>
      <c r="P3384" s="241" t="s">
        <v>2144</v>
      </c>
      <c r="AT3384">
        <v>54</v>
      </c>
      <c r="AU3384" t="str">
        <f t="shared" si="104"/>
        <v>40000-54</v>
      </c>
      <c r="AV3384" s="121" t="str">
        <f t="shared" si="105"/>
        <v>R3-40000-187</v>
      </c>
      <c r="AW3384" s="121" t="s">
        <v>6654</v>
      </c>
      <c r="AX3384" s="121" t="s">
        <v>1999</v>
      </c>
      <c r="AY3384" s="139">
        <v>187</v>
      </c>
      <c r="AZ3384" s="139" t="s">
        <v>654</v>
      </c>
      <c r="BA3384" s="139" t="s">
        <v>6655</v>
      </c>
      <c r="BB3384" s="139" t="s">
        <v>5828</v>
      </c>
      <c r="BC3384"/>
    </row>
    <row r="3385" spans="11:55" x14ac:dyDescent="0.4">
      <c r="K3385" s="240" t="s">
        <v>16906</v>
      </c>
      <c r="L3385" s="241" t="s">
        <v>1831</v>
      </c>
      <c r="M3385" s="241">
        <v>73</v>
      </c>
      <c r="N3385" s="241" t="s">
        <v>11660</v>
      </c>
      <c r="O3385" s="241" t="s">
        <v>13273</v>
      </c>
      <c r="P3385" s="241" t="s">
        <v>6686</v>
      </c>
      <c r="AT3385">
        <v>55</v>
      </c>
      <c r="AU3385" t="str">
        <f t="shared" si="104"/>
        <v>40000-55</v>
      </c>
      <c r="AV3385" s="121" t="str">
        <f t="shared" si="105"/>
        <v>R3-40000-188</v>
      </c>
      <c r="AW3385" s="121" t="s">
        <v>6654</v>
      </c>
      <c r="AX3385" s="121" t="s">
        <v>1999</v>
      </c>
      <c r="AY3385" s="139">
        <v>188</v>
      </c>
      <c r="AZ3385" s="139" t="s">
        <v>654</v>
      </c>
      <c r="BA3385" s="139" t="s">
        <v>6655</v>
      </c>
      <c r="BB3385" s="139" t="s">
        <v>5829</v>
      </c>
      <c r="BC3385"/>
    </row>
    <row r="3386" spans="11:55" x14ac:dyDescent="0.4">
      <c r="K3386" s="240" t="s">
        <v>16907</v>
      </c>
      <c r="L3386" s="241" t="s">
        <v>1831</v>
      </c>
      <c r="M3386" s="241">
        <v>74</v>
      </c>
      <c r="N3386" s="241" t="s">
        <v>11661</v>
      </c>
      <c r="O3386" s="241" t="s">
        <v>13273</v>
      </c>
      <c r="P3386" s="241" t="s">
        <v>6681</v>
      </c>
      <c r="AT3386">
        <v>56</v>
      </c>
      <c r="AU3386" t="str">
        <f t="shared" si="104"/>
        <v>40000-56</v>
      </c>
      <c r="AV3386" s="121" t="str">
        <f t="shared" si="105"/>
        <v>R3-40000-191</v>
      </c>
      <c r="AW3386" s="121" t="s">
        <v>6654</v>
      </c>
      <c r="AX3386" s="121" t="s">
        <v>1999</v>
      </c>
      <c r="AY3386" s="139">
        <v>191</v>
      </c>
      <c r="AZ3386" s="139" t="s">
        <v>654</v>
      </c>
      <c r="BA3386" s="139" t="s">
        <v>6655</v>
      </c>
      <c r="BB3386" s="139" t="s">
        <v>5830</v>
      </c>
      <c r="BC3386"/>
    </row>
    <row r="3387" spans="11:55" x14ac:dyDescent="0.4">
      <c r="K3387" s="240" t="s">
        <v>16908</v>
      </c>
      <c r="L3387" s="241" t="s">
        <v>1831</v>
      </c>
      <c r="M3387" s="241">
        <v>75</v>
      </c>
      <c r="N3387" s="241" t="s">
        <v>11662</v>
      </c>
      <c r="O3387" s="241" t="s">
        <v>13273</v>
      </c>
      <c r="P3387" s="241" t="s">
        <v>6681</v>
      </c>
      <c r="AT3387">
        <v>2</v>
      </c>
      <c r="AU3387" t="str">
        <f t="shared" si="104"/>
        <v>40100-2</v>
      </c>
      <c r="AV3387" s="121" t="str">
        <f t="shared" si="105"/>
        <v>R3-40100-39</v>
      </c>
      <c r="AW3387" s="121" t="s">
        <v>6654</v>
      </c>
      <c r="AX3387" s="121" t="s">
        <v>2000</v>
      </c>
      <c r="AY3387" s="139">
        <v>39</v>
      </c>
      <c r="AZ3387" s="139" t="s">
        <v>654</v>
      </c>
      <c r="BA3387" s="139" t="s">
        <v>655</v>
      </c>
      <c r="BB3387" s="139" t="s">
        <v>5831</v>
      </c>
      <c r="BC3387"/>
    </row>
    <row r="3388" spans="11:55" x14ac:dyDescent="0.4">
      <c r="K3388" s="240" t="s">
        <v>16909</v>
      </c>
      <c r="L3388" s="241" t="s">
        <v>1831</v>
      </c>
      <c r="M3388" s="241">
        <v>76</v>
      </c>
      <c r="N3388" s="241" t="s">
        <v>11663</v>
      </c>
      <c r="O3388" s="241" t="s">
        <v>13273</v>
      </c>
      <c r="P3388" s="241" t="s">
        <v>6681</v>
      </c>
      <c r="AT3388">
        <v>1</v>
      </c>
      <c r="AU3388" t="str">
        <f t="shared" si="104"/>
        <v>40203-1</v>
      </c>
      <c r="AV3388" s="121" t="str">
        <f t="shared" si="105"/>
        <v>R3-40203-33</v>
      </c>
      <c r="AW3388" s="121" t="s">
        <v>6654</v>
      </c>
      <c r="AX3388" s="121" t="s">
        <v>2002</v>
      </c>
      <c r="AY3388" s="139">
        <v>33</v>
      </c>
      <c r="AZ3388" s="139" t="s">
        <v>654</v>
      </c>
      <c r="BA3388" s="139" t="s">
        <v>657</v>
      </c>
      <c r="BB3388" s="139" t="s">
        <v>5838</v>
      </c>
      <c r="BC3388"/>
    </row>
    <row r="3389" spans="11:55" x14ac:dyDescent="0.4">
      <c r="K3389" s="240" t="s">
        <v>16910</v>
      </c>
      <c r="L3389" s="241" t="s">
        <v>1831</v>
      </c>
      <c r="M3389" s="241">
        <v>77</v>
      </c>
      <c r="N3389" s="241" t="s">
        <v>11664</v>
      </c>
      <c r="O3389" s="241" t="s">
        <v>13273</v>
      </c>
      <c r="P3389" s="241" t="s">
        <v>2148</v>
      </c>
      <c r="AT3389">
        <v>2</v>
      </c>
      <c r="AU3389" t="str">
        <f t="shared" si="104"/>
        <v>40203-2</v>
      </c>
      <c r="AV3389" s="121" t="str">
        <f t="shared" si="105"/>
        <v>R3-40203-34</v>
      </c>
      <c r="AW3389" s="121" t="s">
        <v>6654</v>
      </c>
      <c r="AX3389" s="121" t="s">
        <v>2002</v>
      </c>
      <c r="AY3389" s="139">
        <v>34</v>
      </c>
      <c r="AZ3389" s="139" t="s">
        <v>654</v>
      </c>
      <c r="BA3389" s="139" t="s">
        <v>657</v>
      </c>
      <c r="BB3389" s="139" t="s">
        <v>829</v>
      </c>
      <c r="BC3389"/>
    </row>
    <row r="3390" spans="11:55" x14ac:dyDescent="0.4">
      <c r="K3390" s="240" t="s">
        <v>16911</v>
      </c>
      <c r="L3390" s="241" t="s">
        <v>1831</v>
      </c>
      <c r="M3390" s="241">
        <v>78</v>
      </c>
      <c r="N3390" s="241" t="s">
        <v>11665</v>
      </c>
      <c r="O3390" s="241" t="s">
        <v>13273</v>
      </c>
      <c r="P3390" s="241" t="s">
        <v>2144</v>
      </c>
      <c r="AT3390">
        <v>3</v>
      </c>
      <c r="AU3390" t="str">
        <f t="shared" si="104"/>
        <v>40203-3</v>
      </c>
      <c r="AV3390" s="121" t="str">
        <f t="shared" si="105"/>
        <v>R3-40203-35</v>
      </c>
      <c r="AW3390" s="121" t="s">
        <v>6654</v>
      </c>
      <c r="AX3390" s="121" t="s">
        <v>2002</v>
      </c>
      <c r="AY3390" s="139">
        <v>35</v>
      </c>
      <c r="AZ3390" s="139" t="s">
        <v>654</v>
      </c>
      <c r="BA3390" s="139" t="s">
        <v>657</v>
      </c>
      <c r="BB3390" s="139" t="s">
        <v>1015</v>
      </c>
      <c r="BC3390"/>
    </row>
    <row r="3391" spans="11:55" x14ac:dyDescent="0.4">
      <c r="K3391" s="240" t="s">
        <v>16912</v>
      </c>
      <c r="L3391" s="241" t="s">
        <v>1831</v>
      </c>
      <c r="M3391" s="241">
        <v>79</v>
      </c>
      <c r="N3391" s="241" t="s">
        <v>11666</v>
      </c>
      <c r="O3391" s="241" t="s">
        <v>13273</v>
      </c>
      <c r="P3391" s="241" t="s">
        <v>1259</v>
      </c>
      <c r="AT3391">
        <v>4</v>
      </c>
      <c r="AU3391" t="str">
        <f t="shared" si="104"/>
        <v>40203-4</v>
      </c>
      <c r="AV3391" s="121" t="str">
        <f t="shared" si="105"/>
        <v>R3-40203-36</v>
      </c>
      <c r="AW3391" s="121" t="s">
        <v>6654</v>
      </c>
      <c r="AX3391" s="121" t="s">
        <v>2002</v>
      </c>
      <c r="AY3391" s="139">
        <v>36</v>
      </c>
      <c r="AZ3391" s="139" t="s">
        <v>654</v>
      </c>
      <c r="BA3391" s="139" t="s">
        <v>657</v>
      </c>
      <c r="BB3391" s="139" t="s">
        <v>2241</v>
      </c>
      <c r="BC3391"/>
    </row>
    <row r="3392" spans="11:55" x14ac:dyDescent="0.4">
      <c r="K3392" s="240" t="s">
        <v>16913</v>
      </c>
      <c r="L3392" s="241" t="s">
        <v>1831</v>
      </c>
      <c r="M3392" s="241">
        <v>80</v>
      </c>
      <c r="N3392" s="241" t="s">
        <v>11667</v>
      </c>
      <c r="O3392" s="241" t="s">
        <v>13273</v>
      </c>
      <c r="P3392" s="241" t="s">
        <v>1259</v>
      </c>
      <c r="AT3392">
        <v>5</v>
      </c>
      <c r="AU3392" t="str">
        <f t="shared" si="104"/>
        <v>40203-5</v>
      </c>
      <c r="AV3392" s="121" t="str">
        <f t="shared" si="105"/>
        <v>R3-40203-37</v>
      </c>
      <c r="AW3392" s="121" t="s">
        <v>6654</v>
      </c>
      <c r="AX3392" s="121" t="s">
        <v>2002</v>
      </c>
      <c r="AY3392" s="139">
        <v>37</v>
      </c>
      <c r="AZ3392" s="139" t="s">
        <v>654</v>
      </c>
      <c r="BA3392" s="139" t="s">
        <v>657</v>
      </c>
      <c r="BB3392" s="139" t="s">
        <v>826</v>
      </c>
      <c r="BC3392"/>
    </row>
    <row r="3393" spans="11:55" x14ac:dyDescent="0.4">
      <c r="K3393" s="240" t="s">
        <v>16914</v>
      </c>
      <c r="L3393" s="241" t="s">
        <v>1831</v>
      </c>
      <c r="M3393" s="241">
        <v>81</v>
      </c>
      <c r="N3393" s="241" t="s">
        <v>11668</v>
      </c>
      <c r="O3393" s="241" t="s">
        <v>13273</v>
      </c>
      <c r="P3393" s="241" t="s">
        <v>6686</v>
      </c>
      <c r="AT3393">
        <v>6</v>
      </c>
      <c r="AU3393" t="str">
        <f t="shared" si="104"/>
        <v>40203-6</v>
      </c>
      <c r="AV3393" s="121" t="str">
        <f t="shared" si="105"/>
        <v>R3-40203-38</v>
      </c>
      <c r="AW3393" s="121" t="s">
        <v>6654</v>
      </c>
      <c r="AX3393" s="121" t="s">
        <v>2002</v>
      </c>
      <c r="AY3393" s="139">
        <v>38</v>
      </c>
      <c r="AZ3393" s="139" t="s">
        <v>654</v>
      </c>
      <c r="BA3393" s="139" t="s">
        <v>657</v>
      </c>
      <c r="BB3393" s="139" t="s">
        <v>5839</v>
      </c>
      <c r="BC3393"/>
    </row>
    <row r="3394" spans="11:55" x14ac:dyDescent="0.4">
      <c r="K3394" s="240" t="s">
        <v>16915</v>
      </c>
      <c r="L3394" s="241" t="s">
        <v>1831</v>
      </c>
      <c r="M3394" s="241">
        <v>82</v>
      </c>
      <c r="N3394" s="241" t="s">
        <v>11669</v>
      </c>
      <c r="O3394" s="241" t="s">
        <v>13274</v>
      </c>
      <c r="P3394" s="241" t="s">
        <v>6686</v>
      </c>
      <c r="AT3394">
        <v>6</v>
      </c>
      <c r="AU3394" t="str">
        <f t="shared" si="104"/>
        <v>40204-6</v>
      </c>
      <c r="AV3394" s="121" t="str">
        <f t="shared" si="105"/>
        <v>R3-40204-16</v>
      </c>
      <c r="AW3394" s="121" t="s">
        <v>6654</v>
      </c>
      <c r="AX3394" s="121" t="s">
        <v>2003</v>
      </c>
      <c r="AY3394" s="139">
        <v>16</v>
      </c>
      <c r="AZ3394" s="139" t="s">
        <v>654</v>
      </c>
      <c r="BA3394" s="139" t="s">
        <v>658</v>
      </c>
      <c r="BB3394" s="139" t="s">
        <v>5843</v>
      </c>
      <c r="BC3394"/>
    </row>
    <row r="3395" spans="11:55" x14ac:dyDescent="0.4">
      <c r="K3395" s="240" t="s">
        <v>16916</v>
      </c>
      <c r="L3395" s="241" t="s">
        <v>1831</v>
      </c>
      <c r="M3395" s="241">
        <v>83</v>
      </c>
      <c r="N3395" s="241" t="s">
        <v>11670</v>
      </c>
      <c r="O3395" s="241" t="s">
        <v>13274</v>
      </c>
      <c r="P3395" s="241" t="s">
        <v>6686</v>
      </c>
      <c r="AT3395">
        <v>1</v>
      </c>
      <c r="AU3395" t="str">
        <f t="shared" si="104"/>
        <v>40207-1</v>
      </c>
      <c r="AV3395" s="121" t="str">
        <f t="shared" si="105"/>
        <v>R3-40207-25</v>
      </c>
      <c r="AW3395" s="121" t="s">
        <v>6654</v>
      </c>
      <c r="AX3395" s="121" t="s">
        <v>2004</v>
      </c>
      <c r="AY3395" s="139">
        <v>25</v>
      </c>
      <c r="AZ3395" s="139" t="s">
        <v>654</v>
      </c>
      <c r="BA3395" s="139" t="s">
        <v>659</v>
      </c>
      <c r="BB3395" s="139" t="s">
        <v>5845</v>
      </c>
      <c r="BC3395"/>
    </row>
    <row r="3396" spans="11:55" x14ac:dyDescent="0.4">
      <c r="K3396" s="240" t="s">
        <v>16917</v>
      </c>
      <c r="L3396" s="241" t="s">
        <v>1831</v>
      </c>
      <c r="M3396" s="241">
        <v>84</v>
      </c>
      <c r="N3396" s="241" t="s">
        <v>11671</v>
      </c>
      <c r="O3396" s="241" t="s">
        <v>13274</v>
      </c>
      <c r="P3396" s="241" t="s">
        <v>6686</v>
      </c>
      <c r="AT3396">
        <v>4</v>
      </c>
      <c r="AU3396" t="str">
        <f t="shared" ref="AU3396:AU3459" si="106">AX3396&amp;"-"&amp;AT3396</f>
        <v>40210-4</v>
      </c>
      <c r="AV3396" s="121" t="str">
        <f t="shared" ref="AV3396:AV3459" si="107">AW3396&amp;"-"&amp;AX3396&amp;"-"&amp;AY3396</f>
        <v>R3-40210-32</v>
      </c>
      <c r="AW3396" s="121" t="s">
        <v>6654</v>
      </c>
      <c r="AX3396" s="121" t="s">
        <v>2005</v>
      </c>
      <c r="AY3396" s="139">
        <v>32</v>
      </c>
      <c r="AZ3396" s="139" t="s">
        <v>654</v>
      </c>
      <c r="BA3396" s="139" t="s">
        <v>660</v>
      </c>
      <c r="BB3396" s="139" t="s">
        <v>5848</v>
      </c>
      <c r="BC3396"/>
    </row>
    <row r="3397" spans="11:55" x14ac:dyDescent="0.4">
      <c r="K3397" s="240" t="s">
        <v>16918</v>
      </c>
      <c r="L3397" s="241" t="s">
        <v>1831</v>
      </c>
      <c r="M3397" s="241">
        <v>85</v>
      </c>
      <c r="N3397" s="241" t="s">
        <v>11672</v>
      </c>
      <c r="O3397" s="241" t="s">
        <v>13274</v>
      </c>
      <c r="P3397" s="241" t="s">
        <v>6686</v>
      </c>
      <c r="AT3397">
        <v>1</v>
      </c>
      <c r="AU3397" t="str">
        <f t="shared" si="106"/>
        <v>40211-1</v>
      </c>
      <c r="AV3397" s="121" t="str">
        <f t="shared" si="107"/>
        <v>R3-40211-10</v>
      </c>
      <c r="AW3397" s="121" t="s">
        <v>6654</v>
      </c>
      <c r="AX3397" s="121" t="s">
        <v>2006</v>
      </c>
      <c r="AY3397" s="139">
        <v>10</v>
      </c>
      <c r="AZ3397" s="139" t="s">
        <v>654</v>
      </c>
      <c r="BA3397" s="139" t="s">
        <v>661</v>
      </c>
      <c r="BB3397" s="139" t="s">
        <v>5849</v>
      </c>
      <c r="BC3397"/>
    </row>
    <row r="3398" spans="11:55" x14ac:dyDescent="0.4">
      <c r="K3398" s="240" t="s">
        <v>16919</v>
      </c>
      <c r="L3398" s="241" t="s">
        <v>1831</v>
      </c>
      <c r="M3398" s="241">
        <v>86</v>
      </c>
      <c r="N3398" s="241" t="s">
        <v>11673</v>
      </c>
      <c r="O3398" s="241" t="s">
        <v>13274</v>
      </c>
      <c r="P3398" s="241" t="s">
        <v>6686</v>
      </c>
      <c r="AT3398">
        <v>2</v>
      </c>
      <c r="AU3398" t="str">
        <f t="shared" si="106"/>
        <v>40211-2</v>
      </c>
      <c r="AV3398" s="121" t="str">
        <f t="shared" si="107"/>
        <v>R3-40211-49</v>
      </c>
      <c r="AW3398" s="121" t="s">
        <v>6654</v>
      </c>
      <c r="AX3398" s="121" t="s">
        <v>2006</v>
      </c>
      <c r="AY3398" s="139">
        <v>49</v>
      </c>
      <c r="AZ3398" s="139" t="s">
        <v>654</v>
      </c>
      <c r="BA3398" s="139" t="s">
        <v>661</v>
      </c>
      <c r="BB3398" s="139" t="s">
        <v>5850</v>
      </c>
      <c r="BC3398"/>
    </row>
    <row r="3399" spans="11:55" x14ac:dyDescent="0.4">
      <c r="K3399" s="240" t="s">
        <v>16920</v>
      </c>
      <c r="L3399" s="241" t="s">
        <v>1831</v>
      </c>
      <c r="M3399" s="241">
        <v>87</v>
      </c>
      <c r="N3399" s="241" t="s">
        <v>11674</v>
      </c>
      <c r="O3399" s="241" t="s">
        <v>13274</v>
      </c>
      <c r="P3399" s="241" t="s">
        <v>6686</v>
      </c>
      <c r="AT3399">
        <v>3</v>
      </c>
      <c r="AU3399" t="str">
        <f t="shared" si="106"/>
        <v>40211-3</v>
      </c>
      <c r="AV3399" s="121" t="str">
        <f t="shared" si="107"/>
        <v>R3-40211-50</v>
      </c>
      <c r="AW3399" s="121" t="s">
        <v>6654</v>
      </c>
      <c r="AX3399" s="121" t="s">
        <v>2006</v>
      </c>
      <c r="AY3399" s="139">
        <v>50</v>
      </c>
      <c r="AZ3399" s="139" t="s">
        <v>654</v>
      </c>
      <c r="BA3399" s="139" t="s">
        <v>661</v>
      </c>
      <c r="BB3399" s="139" t="s">
        <v>5851</v>
      </c>
      <c r="BC3399"/>
    </row>
    <row r="3400" spans="11:55" x14ac:dyDescent="0.4">
      <c r="K3400" s="240" t="s">
        <v>16921</v>
      </c>
      <c r="L3400" s="241" t="s">
        <v>1831</v>
      </c>
      <c r="M3400" s="241">
        <v>88</v>
      </c>
      <c r="N3400" s="241" t="s">
        <v>11675</v>
      </c>
      <c r="O3400" s="241" t="s">
        <v>13274</v>
      </c>
      <c r="P3400" s="241" t="s">
        <v>6686</v>
      </c>
      <c r="AT3400">
        <v>1</v>
      </c>
      <c r="AU3400" t="str">
        <f t="shared" si="106"/>
        <v>40212-1</v>
      </c>
      <c r="AV3400" s="121" t="str">
        <f t="shared" si="107"/>
        <v>R3-40212-4</v>
      </c>
      <c r="AW3400" s="121" t="s">
        <v>6654</v>
      </c>
      <c r="AX3400" s="121" t="s">
        <v>2007</v>
      </c>
      <c r="AY3400" s="139">
        <v>4</v>
      </c>
      <c r="AZ3400" s="139" t="s">
        <v>654</v>
      </c>
      <c r="BA3400" s="139" t="s">
        <v>662</v>
      </c>
      <c r="BB3400" s="139" t="s">
        <v>829</v>
      </c>
      <c r="BC3400"/>
    </row>
    <row r="3401" spans="11:55" x14ac:dyDescent="0.4">
      <c r="K3401" s="240" t="s">
        <v>16922</v>
      </c>
      <c r="L3401" s="241" t="s">
        <v>1831</v>
      </c>
      <c r="M3401" s="241">
        <v>89</v>
      </c>
      <c r="N3401" s="241" t="s">
        <v>11676</v>
      </c>
      <c r="O3401" s="241" t="s">
        <v>13274</v>
      </c>
      <c r="P3401" s="241" t="s">
        <v>6880</v>
      </c>
      <c r="AT3401">
        <v>2</v>
      </c>
      <c r="AU3401" t="str">
        <f t="shared" si="106"/>
        <v>40212-2</v>
      </c>
      <c r="AV3401" s="121" t="str">
        <f t="shared" si="107"/>
        <v>R3-40212-5</v>
      </c>
      <c r="AW3401" s="121" t="s">
        <v>6654</v>
      </c>
      <c r="AX3401" s="121" t="s">
        <v>2007</v>
      </c>
      <c r="AY3401" s="139">
        <v>5</v>
      </c>
      <c r="AZ3401" s="139" t="s">
        <v>654</v>
      </c>
      <c r="BA3401" s="139" t="s">
        <v>662</v>
      </c>
      <c r="BB3401" s="139" t="s">
        <v>5852</v>
      </c>
      <c r="BC3401"/>
    </row>
    <row r="3402" spans="11:55" x14ac:dyDescent="0.4">
      <c r="K3402" s="240" t="s">
        <v>16923</v>
      </c>
      <c r="L3402" s="241" t="s">
        <v>1831</v>
      </c>
      <c r="M3402" s="241">
        <v>90</v>
      </c>
      <c r="N3402" s="241" t="s">
        <v>11677</v>
      </c>
      <c r="O3402" s="241" t="s">
        <v>13274</v>
      </c>
      <c r="P3402" s="241" t="s">
        <v>6681</v>
      </c>
      <c r="AT3402">
        <v>3</v>
      </c>
      <c r="AU3402" t="str">
        <f t="shared" si="106"/>
        <v>40212-3</v>
      </c>
      <c r="AV3402" s="121" t="str">
        <f t="shared" si="107"/>
        <v>R3-40212-32</v>
      </c>
      <c r="AW3402" s="121" t="s">
        <v>6654</v>
      </c>
      <c r="AX3402" s="121" t="s">
        <v>2007</v>
      </c>
      <c r="AY3402" s="139">
        <v>32</v>
      </c>
      <c r="AZ3402" s="139" t="s">
        <v>654</v>
      </c>
      <c r="BA3402" s="139" t="s">
        <v>662</v>
      </c>
      <c r="BB3402" s="139" t="s">
        <v>837</v>
      </c>
      <c r="BC3402"/>
    </row>
    <row r="3403" spans="11:55" x14ac:dyDescent="0.4">
      <c r="K3403" s="240" t="s">
        <v>16924</v>
      </c>
      <c r="L3403" s="241" t="s">
        <v>1831</v>
      </c>
      <c r="M3403" s="241">
        <v>91</v>
      </c>
      <c r="N3403" s="241" t="s">
        <v>11678</v>
      </c>
      <c r="O3403" s="241" t="s">
        <v>13274</v>
      </c>
      <c r="P3403" s="241" t="s">
        <v>6880</v>
      </c>
      <c r="AT3403">
        <v>4</v>
      </c>
      <c r="AU3403" t="str">
        <f t="shared" si="106"/>
        <v>40212-4</v>
      </c>
      <c r="AV3403" s="121" t="str">
        <f t="shared" si="107"/>
        <v>R3-40212-33</v>
      </c>
      <c r="AW3403" s="121" t="s">
        <v>6654</v>
      </c>
      <c r="AX3403" s="121" t="s">
        <v>2007</v>
      </c>
      <c r="AY3403" s="139">
        <v>33</v>
      </c>
      <c r="AZ3403" s="139" t="s">
        <v>654</v>
      </c>
      <c r="BA3403" s="139" t="s">
        <v>662</v>
      </c>
      <c r="BB3403" s="139" t="s">
        <v>837</v>
      </c>
      <c r="BC3403"/>
    </row>
    <row r="3404" spans="11:55" x14ac:dyDescent="0.4">
      <c r="K3404" s="240" t="s">
        <v>16925</v>
      </c>
      <c r="L3404" s="241" t="s">
        <v>1831</v>
      </c>
      <c r="M3404" s="241">
        <v>92</v>
      </c>
      <c r="N3404" s="241" t="s">
        <v>7045</v>
      </c>
      <c r="O3404" s="241" t="s">
        <v>13273</v>
      </c>
      <c r="P3404" s="241" t="s">
        <v>2144</v>
      </c>
      <c r="AT3404">
        <v>1</v>
      </c>
      <c r="AU3404" t="str">
        <f t="shared" si="106"/>
        <v>40215-1</v>
      </c>
      <c r="AV3404" s="121" t="str">
        <f t="shared" si="107"/>
        <v>R3-40215-24</v>
      </c>
      <c r="AW3404" s="121" t="s">
        <v>6654</v>
      </c>
      <c r="AX3404" s="121" t="s">
        <v>2008</v>
      </c>
      <c r="AY3404" s="139">
        <v>24</v>
      </c>
      <c r="AZ3404" s="139" t="s">
        <v>654</v>
      </c>
      <c r="BA3404" s="139" t="s">
        <v>663</v>
      </c>
      <c r="BB3404" s="139" t="s">
        <v>829</v>
      </c>
      <c r="BC3404"/>
    </row>
    <row r="3405" spans="11:55" x14ac:dyDescent="0.4">
      <c r="K3405" s="240" t="s">
        <v>16926</v>
      </c>
      <c r="L3405" s="241" t="s">
        <v>1831</v>
      </c>
      <c r="M3405" s="241">
        <v>93</v>
      </c>
      <c r="N3405" s="241" t="s">
        <v>11679</v>
      </c>
      <c r="O3405" s="241" t="s">
        <v>13273</v>
      </c>
      <c r="P3405" s="241" t="s">
        <v>2144</v>
      </c>
      <c r="AT3405">
        <v>1</v>
      </c>
      <c r="AU3405" t="str">
        <f t="shared" si="106"/>
        <v>40216-1</v>
      </c>
      <c r="AV3405" s="121" t="str">
        <f t="shared" si="107"/>
        <v>R3-40216-45</v>
      </c>
      <c r="AW3405" s="121" t="s">
        <v>6654</v>
      </c>
      <c r="AX3405" s="121" t="s">
        <v>2009</v>
      </c>
      <c r="AY3405" s="139">
        <v>45</v>
      </c>
      <c r="AZ3405" s="139" t="s">
        <v>654</v>
      </c>
      <c r="BA3405" s="139" t="s">
        <v>664</v>
      </c>
      <c r="BB3405" s="139" t="s">
        <v>829</v>
      </c>
      <c r="BC3405"/>
    </row>
    <row r="3406" spans="11:55" x14ac:dyDescent="0.4">
      <c r="K3406" s="240" t="s">
        <v>16927</v>
      </c>
      <c r="L3406" s="241" t="s">
        <v>1831</v>
      </c>
      <c r="M3406" s="241">
        <v>94</v>
      </c>
      <c r="N3406" s="241" t="s">
        <v>11680</v>
      </c>
      <c r="O3406" s="241" t="s">
        <v>13273</v>
      </c>
      <c r="P3406" s="241" t="s">
        <v>6686</v>
      </c>
      <c r="AT3406">
        <v>2</v>
      </c>
      <c r="AU3406" t="str">
        <f t="shared" si="106"/>
        <v>40220-2</v>
      </c>
      <c r="AV3406" s="121" t="str">
        <f t="shared" si="107"/>
        <v>R3-40220-42</v>
      </c>
      <c r="AW3406" s="121" t="s">
        <v>6654</v>
      </c>
      <c r="AX3406" s="121" t="s">
        <v>2011</v>
      </c>
      <c r="AY3406" s="139">
        <v>42</v>
      </c>
      <c r="AZ3406" s="139" t="s">
        <v>654</v>
      </c>
      <c r="BA3406" s="139" t="s">
        <v>666</v>
      </c>
      <c r="BB3406" s="139" t="s">
        <v>5854</v>
      </c>
      <c r="BC3406"/>
    </row>
    <row r="3407" spans="11:55" x14ac:dyDescent="0.4">
      <c r="K3407" s="240" t="s">
        <v>16928</v>
      </c>
      <c r="L3407" s="241" t="s">
        <v>1831</v>
      </c>
      <c r="M3407" s="241">
        <v>95</v>
      </c>
      <c r="N3407" s="241" t="s">
        <v>11681</v>
      </c>
      <c r="O3407" s="241" t="s">
        <v>13273</v>
      </c>
      <c r="P3407" s="241" t="s">
        <v>6681</v>
      </c>
      <c r="AT3407">
        <v>1</v>
      </c>
      <c r="AU3407" t="str">
        <f t="shared" si="106"/>
        <v>40225-1</v>
      </c>
      <c r="AV3407" s="121" t="str">
        <f t="shared" si="107"/>
        <v>R3-40225-38</v>
      </c>
      <c r="AW3407" s="121" t="s">
        <v>6654</v>
      </c>
      <c r="AX3407" s="121" t="s">
        <v>2012</v>
      </c>
      <c r="AY3407" s="139">
        <v>38</v>
      </c>
      <c r="AZ3407" s="139" t="s">
        <v>654</v>
      </c>
      <c r="BA3407" s="139" t="s">
        <v>667</v>
      </c>
      <c r="BB3407" s="139" t="s">
        <v>829</v>
      </c>
      <c r="BC3407"/>
    </row>
    <row r="3408" spans="11:55" x14ac:dyDescent="0.4">
      <c r="K3408" s="240" t="s">
        <v>16929</v>
      </c>
      <c r="L3408" s="241" t="s">
        <v>1831</v>
      </c>
      <c r="M3408" s="241">
        <v>96</v>
      </c>
      <c r="N3408" s="241" t="s">
        <v>11682</v>
      </c>
      <c r="O3408" s="241" t="s">
        <v>13273</v>
      </c>
      <c r="P3408" s="241" t="s">
        <v>6681</v>
      </c>
      <c r="AT3408">
        <v>2</v>
      </c>
      <c r="AU3408" t="str">
        <f t="shared" si="106"/>
        <v>40226-2</v>
      </c>
      <c r="AV3408" s="121" t="str">
        <f t="shared" si="107"/>
        <v>R3-40226-10</v>
      </c>
      <c r="AW3408" s="121" t="s">
        <v>6654</v>
      </c>
      <c r="AX3408" s="121" t="s">
        <v>2013</v>
      </c>
      <c r="AY3408" s="139">
        <v>10</v>
      </c>
      <c r="AZ3408" s="139" t="s">
        <v>654</v>
      </c>
      <c r="BA3408" s="139" t="s">
        <v>668</v>
      </c>
      <c r="BB3408" s="139" t="s">
        <v>5858</v>
      </c>
      <c r="BC3408"/>
    </row>
    <row r="3409" spans="11:55" x14ac:dyDescent="0.4">
      <c r="K3409" s="240" t="s">
        <v>16930</v>
      </c>
      <c r="L3409" s="241" t="s">
        <v>1831</v>
      </c>
      <c r="M3409" s="241">
        <v>97</v>
      </c>
      <c r="N3409" s="241" t="s">
        <v>11683</v>
      </c>
      <c r="O3409" s="241" t="s">
        <v>13274</v>
      </c>
      <c r="P3409" s="241" t="s">
        <v>6681</v>
      </c>
      <c r="AT3409">
        <v>1</v>
      </c>
      <c r="AU3409" t="str">
        <f t="shared" si="106"/>
        <v>40229-1</v>
      </c>
      <c r="AV3409" s="121" t="str">
        <f t="shared" si="107"/>
        <v>R3-40229-63</v>
      </c>
      <c r="AW3409" s="121" t="s">
        <v>6654</v>
      </c>
      <c r="AX3409" s="121" t="s">
        <v>2016</v>
      </c>
      <c r="AY3409" s="139">
        <v>63</v>
      </c>
      <c r="AZ3409" s="139" t="s">
        <v>654</v>
      </c>
      <c r="BA3409" s="139" t="s">
        <v>671</v>
      </c>
      <c r="BB3409" s="139" t="s">
        <v>829</v>
      </c>
      <c r="BC3409"/>
    </row>
    <row r="3410" spans="11:55" x14ac:dyDescent="0.4">
      <c r="K3410" s="240" t="s">
        <v>16931</v>
      </c>
      <c r="L3410" s="241" t="s">
        <v>1831</v>
      </c>
      <c r="M3410" s="241">
        <v>98</v>
      </c>
      <c r="N3410" s="241" t="s">
        <v>11684</v>
      </c>
      <c r="O3410" s="241" t="s">
        <v>13273</v>
      </c>
      <c r="P3410" s="241" t="s">
        <v>6681</v>
      </c>
      <c r="AT3410">
        <v>1</v>
      </c>
      <c r="AU3410" t="str">
        <f t="shared" si="106"/>
        <v>40231-1</v>
      </c>
      <c r="AV3410" s="121" t="str">
        <f t="shared" si="107"/>
        <v>R3-40231-49</v>
      </c>
      <c r="AW3410" s="121" t="s">
        <v>6654</v>
      </c>
      <c r="AX3410" s="121" t="s">
        <v>2018</v>
      </c>
      <c r="AY3410" s="139">
        <v>49</v>
      </c>
      <c r="AZ3410" s="139" t="s">
        <v>654</v>
      </c>
      <c r="BA3410" s="139" t="s">
        <v>1208</v>
      </c>
      <c r="BB3410" s="139" t="s">
        <v>829</v>
      </c>
      <c r="BC3410"/>
    </row>
    <row r="3411" spans="11:55" x14ac:dyDescent="0.4">
      <c r="K3411" s="240" t="s">
        <v>16932</v>
      </c>
      <c r="L3411" s="241" t="s">
        <v>1831</v>
      </c>
      <c r="M3411" s="241">
        <v>99</v>
      </c>
      <c r="N3411" s="241" t="s">
        <v>11685</v>
      </c>
      <c r="O3411" s="241" t="s">
        <v>13273</v>
      </c>
      <c r="P3411" s="241" t="s">
        <v>13275</v>
      </c>
      <c r="AT3411">
        <v>1</v>
      </c>
      <c r="AU3411" t="str">
        <f t="shared" si="106"/>
        <v>40384-1</v>
      </c>
      <c r="AV3411" s="121" t="str">
        <f t="shared" si="107"/>
        <v>R3-40384-33</v>
      </c>
      <c r="AW3411" s="121" t="s">
        <v>6654</v>
      </c>
      <c r="AX3411" s="121" t="s">
        <v>2021</v>
      </c>
      <c r="AY3411" s="139">
        <v>33</v>
      </c>
      <c r="AZ3411" s="139" t="s">
        <v>654</v>
      </c>
      <c r="BA3411" s="139" t="s">
        <v>675</v>
      </c>
      <c r="BB3411" s="139" t="s">
        <v>829</v>
      </c>
      <c r="BC3411"/>
    </row>
    <row r="3412" spans="11:55" x14ac:dyDescent="0.4">
      <c r="K3412" s="240" t="s">
        <v>16933</v>
      </c>
      <c r="L3412" s="241" t="s">
        <v>1857</v>
      </c>
      <c r="M3412" s="241">
        <v>1</v>
      </c>
      <c r="N3412" s="241" t="s">
        <v>12256</v>
      </c>
      <c r="O3412" s="241" t="s">
        <v>13273</v>
      </c>
      <c r="P3412" s="241" t="s">
        <v>1267</v>
      </c>
      <c r="AT3412">
        <v>5</v>
      </c>
      <c r="AU3412" t="str">
        <f t="shared" si="106"/>
        <v>40448-5</v>
      </c>
      <c r="AV3412" s="121" t="str">
        <f t="shared" si="107"/>
        <v>R3-40448-15</v>
      </c>
      <c r="AW3412" s="121" t="s">
        <v>6654</v>
      </c>
      <c r="AX3412" s="121" t="s">
        <v>2023</v>
      </c>
      <c r="AY3412" s="139">
        <v>15</v>
      </c>
      <c r="AZ3412" s="139" t="s">
        <v>654</v>
      </c>
      <c r="BA3412" s="139" t="s">
        <v>677</v>
      </c>
      <c r="BB3412" s="139" t="s">
        <v>839</v>
      </c>
      <c r="BC3412"/>
    </row>
    <row r="3413" spans="11:55" x14ac:dyDescent="0.4">
      <c r="K3413" s="240" t="s">
        <v>16934</v>
      </c>
      <c r="L3413" s="241" t="s">
        <v>1857</v>
      </c>
      <c r="M3413" s="241">
        <v>2</v>
      </c>
      <c r="N3413" s="241" t="s">
        <v>12257</v>
      </c>
      <c r="O3413" s="241" t="s">
        <v>13273</v>
      </c>
      <c r="P3413" s="241" t="s">
        <v>1267</v>
      </c>
      <c r="AT3413">
        <v>6</v>
      </c>
      <c r="AU3413" t="str">
        <f t="shared" si="106"/>
        <v>40448-6</v>
      </c>
      <c r="AV3413" s="121" t="str">
        <f t="shared" si="107"/>
        <v>R3-40448-16</v>
      </c>
      <c r="AW3413" s="121" t="s">
        <v>6654</v>
      </c>
      <c r="AX3413" s="121" t="s">
        <v>2023</v>
      </c>
      <c r="AY3413" s="139">
        <v>16</v>
      </c>
      <c r="AZ3413" s="139" t="s">
        <v>654</v>
      </c>
      <c r="BA3413" s="139" t="s">
        <v>677</v>
      </c>
      <c r="BB3413" s="139" t="s">
        <v>5875</v>
      </c>
      <c r="BC3413"/>
    </row>
    <row r="3414" spans="11:55" x14ac:dyDescent="0.4">
      <c r="K3414" s="240" t="s">
        <v>16935</v>
      </c>
      <c r="L3414" s="241" t="s">
        <v>1857</v>
      </c>
      <c r="M3414" s="241">
        <v>3</v>
      </c>
      <c r="N3414" s="241" t="s">
        <v>1053</v>
      </c>
      <c r="O3414" s="241" t="s">
        <v>13273</v>
      </c>
      <c r="P3414" s="241" t="s">
        <v>1267</v>
      </c>
      <c r="AT3414">
        <v>7</v>
      </c>
      <c r="AU3414" t="str">
        <f t="shared" si="106"/>
        <v>40448-7</v>
      </c>
      <c r="AV3414" s="121" t="str">
        <f t="shared" si="107"/>
        <v>R3-40448-18</v>
      </c>
      <c r="AW3414" s="121" t="s">
        <v>6654</v>
      </c>
      <c r="AX3414" s="121" t="s">
        <v>2023</v>
      </c>
      <c r="AY3414" s="139">
        <v>18</v>
      </c>
      <c r="AZ3414" s="139" t="s">
        <v>654</v>
      </c>
      <c r="BA3414" s="139" t="s">
        <v>677</v>
      </c>
      <c r="BB3414" s="139" t="s">
        <v>5877</v>
      </c>
      <c r="BC3414"/>
    </row>
    <row r="3415" spans="11:55" x14ac:dyDescent="0.4">
      <c r="K3415" s="240" t="s">
        <v>16936</v>
      </c>
      <c r="L3415" s="241" t="s">
        <v>1857</v>
      </c>
      <c r="M3415" s="241">
        <v>4</v>
      </c>
      <c r="N3415" s="241" t="s">
        <v>7018</v>
      </c>
      <c r="O3415" s="241" t="s">
        <v>13273</v>
      </c>
      <c r="P3415" s="241" t="s">
        <v>1267</v>
      </c>
      <c r="AT3415">
        <v>8</v>
      </c>
      <c r="AU3415" t="str">
        <f t="shared" si="106"/>
        <v>40448-8</v>
      </c>
      <c r="AV3415" s="121" t="str">
        <f t="shared" si="107"/>
        <v>R3-40448-21</v>
      </c>
      <c r="AW3415" s="121" t="s">
        <v>6654</v>
      </c>
      <c r="AX3415" s="121" t="s">
        <v>2023</v>
      </c>
      <c r="AY3415" s="139">
        <v>21</v>
      </c>
      <c r="AZ3415" s="139" t="s">
        <v>654</v>
      </c>
      <c r="BA3415" s="139" t="s">
        <v>677</v>
      </c>
      <c r="BB3415" s="139" t="s">
        <v>5868</v>
      </c>
      <c r="BC3415"/>
    </row>
    <row r="3416" spans="11:55" x14ac:dyDescent="0.4">
      <c r="K3416" s="240" t="s">
        <v>16937</v>
      </c>
      <c r="L3416" s="241" t="s">
        <v>1857</v>
      </c>
      <c r="M3416" s="241">
        <v>5</v>
      </c>
      <c r="N3416" s="241" t="s">
        <v>3256</v>
      </c>
      <c r="O3416" s="241" t="s">
        <v>13273</v>
      </c>
      <c r="P3416" s="241" t="s">
        <v>2144</v>
      </c>
      <c r="AT3416">
        <v>9</v>
      </c>
      <c r="AU3416" t="str">
        <f t="shared" si="106"/>
        <v>40448-9</v>
      </c>
      <c r="AV3416" s="121" t="str">
        <f t="shared" si="107"/>
        <v>R3-40448-22</v>
      </c>
      <c r="AW3416" s="121" t="s">
        <v>6654</v>
      </c>
      <c r="AX3416" s="121" t="s">
        <v>2023</v>
      </c>
      <c r="AY3416" s="139">
        <v>22</v>
      </c>
      <c r="AZ3416" s="139" t="s">
        <v>654</v>
      </c>
      <c r="BA3416" s="139" t="s">
        <v>677</v>
      </c>
      <c r="BB3416" s="139" t="s">
        <v>5869</v>
      </c>
      <c r="BC3416"/>
    </row>
    <row r="3417" spans="11:55" x14ac:dyDescent="0.4">
      <c r="K3417" s="240" t="s">
        <v>16938</v>
      </c>
      <c r="L3417" s="241" t="s">
        <v>1857</v>
      </c>
      <c r="M3417" s="241">
        <v>6</v>
      </c>
      <c r="N3417" s="241" t="s">
        <v>932</v>
      </c>
      <c r="O3417" s="241" t="s">
        <v>13273</v>
      </c>
      <c r="P3417" s="241" t="s">
        <v>1267</v>
      </c>
      <c r="AT3417">
        <v>10</v>
      </c>
      <c r="AU3417" t="str">
        <f t="shared" si="106"/>
        <v>40448-10</v>
      </c>
      <c r="AV3417" s="121" t="str">
        <f t="shared" si="107"/>
        <v>R3-40448-23</v>
      </c>
      <c r="AW3417" s="121" t="s">
        <v>6654</v>
      </c>
      <c r="AX3417" s="121" t="s">
        <v>2023</v>
      </c>
      <c r="AY3417" s="139">
        <v>23</v>
      </c>
      <c r="AZ3417" s="139" t="s">
        <v>654</v>
      </c>
      <c r="BA3417" s="139" t="s">
        <v>677</v>
      </c>
      <c r="BB3417" s="139" t="s">
        <v>5870</v>
      </c>
      <c r="BC3417"/>
    </row>
    <row r="3418" spans="11:55" x14ac:dyDescent="0.4">
      <c r="K3418" s="240" t="s">
        <v>16939</v>
      </c>
      <c r="L3418" s="241" t="s">
        <v>1857</v>
      </c>
      <c r="M3418" s="241">
        <v>7</v>
      </c>
      <c r="N3418" s="241" t="s">
        <v>12258</v>
      </c>
      <c r="O3418" s="241" t="s">
        <v>13273</v>
      </c>
      <c r="P3418" s="241" t="s">
        <v>1267</v>
      </c>
      <c r="AT3418">
        <v>11</v>
      </c>
      <c r="AU3418" t="str">
        <f t="shared" si="106"/>
        <v>40448-11</v>
      </c>
      <c r="AV3418" s="121" t="str">
        <f t="shared" si="107"/>
        <v>R3-40448-24</v>
      </c>
      <c r="AW3418" s="121" t="s">
        <v>6654</v>
      </c>
      <c r="AX3418" s="121" t="s">
        <v>2023</v>
      </c>
      <c r="AY3418" s="139">
        <v>24</v>
      </c>
      <c r="AZ3418" s="139" t="s">
        <v>654</v>
      </c>
      <c r="BA3418" s="139" t="s">
        <v>677</v>
      </c>
      <c r="BB3418" s="139" t="s">
        <v>5871</v>
      </c>
      <c r="BC3418"/>
    </row>
    <row r="3419" spans="11:55" x14ac:dyDescent="0.4">
      <c r="K3419" s="240" t="s">
        <v>16940</v>
      </c>
      <c r="L3419" s="241" t="s">
        <v>1857</v>
      </c>
      <c r="M3419" s="241">
        <v>8</v>
      </c>
      <c r="N3419" s="241" t="s">
        <v>12259</v>
      </c>
      <c r="O3419" s="241" t="s">
        <v>13273</v>
      </c>
      <c r="P3419" s="241" t="s">
        <v>1267</v>
      </c>
      <c r="AT3419">
        <v>12</v>
      </c>
      <c r="AU3419" t="str">
        <f t="shared" si="106"/>
        <v>40448-12</v>
      </c>
      <c r="AV3419" s="121" t="str">
        <f t="shared" si="107"/>
        <v>R3-40448-25</v>
      </c>
      <c r="AW3419" s="121" t="s">
        <v>6654</v>
      </c>
      <c r="AX3419" s="121" t="s">
        <v>2023</v>
      </c>
      <c r="AY3419" s="139">
        <v>25</v>
      </c>
      <c r="AZ3419" s="139" t="s">
        <v>654</v>
      </c>
      <c r="BA3419" s="139" t="s">
        <v>677</v>
      </c>
      <c r="BB3419" s="139" t="s">
        <v>5872</v>
      </c>
      <c r="BC3419"/>
    </row>
    <row r="3420" spans="11:55" x14ac:dyDescent="0.4">
      <c r="K3420" s="240" t="s">
        <v>16941</v>
      </c>
      <c r="L3420" s="241" t="s">
        <v>1857</v>
      </c>
      <c r="M3420" s="241">
        <v>9</v>
      </c>
      <c r="N3420" s="241" t="s">
        <v>12260</v>
      </c>
      <c r="O3420" s="241" t="s">
        <v>13273</v>
      </c>
      <c r="P3420" s="241" t="s">
        <v>6686</v>
      </c>
      <c r="AT3420">
        <v>13</v>
      </c>
      <c r="AU3420" t="str">
        <f t="shared" si="106"/>
        <v>40448-13</v>
      </c>
      <c r="AV3420" s="121" t="str">
        <f t="shared" si="107"/>
        <v>R3-40448-27</v>
      </c>
      <c r="AW3420" s="121" t="s">
        <v>6654</v>
      </c>
      <c r="AX3420" s="121" t="s">
        <v>2023</v>
      </c>
      <c r="AY3420" s="139">
        <v>27</v>
      </c>
      <c r="AZ3420" s="139" t="s">
        <v>654</v>
      </c>
      <c r="BA3420" s="139" t="s">
        <v>677</v>
      </c>
      <c r="BB3420" s="139" t="s">
        <v>5879</v>
      </c>
      <c r="BC3420"/>
    </row>
    <row r="3421" spans="11:55" x14ac:dyDescent="0.4">
      <c r="K3421" s="240" t="s">
        <v>16942</v>
      </c>
      <c r="L3421" s="241" t="s">
        <v>1857</v>
      </c>
      <c r="M3421" s="241">
        <v>10</v>
      </c>
      <c r="N3421" s="241" t="s">
        <v>12261</v>
      </c>
      <c r="O3421" s="241" t="s">
        <v>13273</v>
      </c>
      <c r="P3421" s="241" t="s">
        <v>6686</v>
      </c>
      <c r="AT3421">
        <v>14</v>
      </c>
      <c r="AU3421" t="str">
        <f t="shared" si="106"/>
        <v>40448-14</v>
      </c>
      <c r="AV3421" s="121" t="str">
        <f t="shared" si="107"/>
        <v>R3-40448-28</v>
      </c>
      <c r="AW3421" s="121" t="s">
        <v>6654</v>
      </c>
      <c r="AX3421" s="121" t="s">
        <v>2023</v>
      </c>
      <c r="AY3421" s="139">
        <v>28</v>
      </c>
      <c r="AZ3421" s="139" t="s">
        <v>654</v>
      </c>
      <c r="BA3421" s="139" t="s">
        <v>677</v>
      </c>
      <c r="BB3421" s="139" t="s">
        <v>5880</v>
      </c>
      <c r="BC3421"/>
    </row>
    <row r="3422" spans="11:55" x14ac:dyDescent="0.4">
      <c r="K3422" s="240" t="s">
        <v>16943</v>
      </c>
      <c r="L3422" s="241" t="s">
        <v>1857</v>
      </c>
      <c r="M3422" s="241">
        <v>11</v>
      </c>
      <c r="N3422" s="241" t="s">
        <v>12262</v>
      </c>
      <c r="O3422" s="241" t="s">
        <v>13273</v>
      </c>
      <c r="P3422" s="241" t="s">
        <v>6686</v>
      </c>
      <c r="AT3422">
        <v>1</v>
      </c>
      <c r="AU3422" t="str">
        <f t="shared" si="106"/>
        <v>40503-1</v>
      </c>
      <c r="AV3422" s="121" t="str">
        <f t="shared" si="107"/>
        <v>R3-40503-7</v>
      </c>
      <c r="AW3422" s="121" t="s">
        <v>6654</v>
      </c>
      <c r="AX3422" s="121" t="s">
        <v>2024</v>
      </c>
      <c r="AY3422" s="139">
        <v>7</v>
      </c>
      <c r="AZ3422" s="139" t="s">
        <v>654</v>
      </c>
      <c r="BA3422" s="139" t="s">
        <v>678</v>
      </c>
      <c r="BB3422" s="139" t="s">
        <v>829</v>
      </c>
      <c r="BC3422"/>
    </row>
    <row r="3423" spans="11:55" x14ac:dyDescent="0.4">
      <c r="K3423" s="240" t="s">
        <v>16944</v>
      </c>
      <c r="L3423" s="241" t="s">
        <v>1857</v>
      </c>
      <c r="M3423" s="241">
        <v>12</v>
      </c>
      <c r="N3423" s="241" t="s">
        <v>12263</v>
      </c>
      <c r="O3423" s="241" t="s">
        <v>13273</v>
      </c>
      <c r="P3423" s="241" t="s">
        <v>6880</v>
      </c>
      <c r="AT3423">
        <v>2</v>
      </c>
      <c r="AU3423" t="str">
        <f t="shared" si="106"/>
        <v>40503-2</v>
      </c>
      <c r="AV3423" s="121" t="str">
        <f t="shared" si="107"/>
        <v>R3-40503-8</v>
      </c>
      <c r="AW3423" s="121" t="s">
        <v>6654</v>
      </c>
      <c r="AX3423" s="121" t="s">
        <v>2024</v>
      </c>
      <c r="AY3423" s="139">
        <v>8</v>
      </c>
      <c r="AZ3423" s="139" t="s">
        <v>654</v>
      </c>
      <c r="BA3423" s="139" t="s">
        <v>678</v>
      </c>
      <c r="BB3423" s="139" t="s">
        <v>5881</v>
      </c>
      <c r="BC3423"/>
    </row>
    <row r="3424" spans="11:55" x14ac:dyDescent="0.4">
      <c r="K3424" s="240" t="s">
        <v>16945</v>
      </c>
      <c r="L3424" s="241" t="s">
        <v>1857</v>
      </c>
      <c r="M3424" s="241">
        <v>13</v>
      </c>
      <c r="N3424" s="241" t="s">
        <v>837</v>
      </c>
      <c r="O3424" s="241" t="s">
        <v>13273</v>
      </c>
      <c r="P3424" s="241" t="s">
        <v>1267</v>
      </c>
      <c r="AT3424">
        <v>3</v>
      </c>
      <c r="AU3424" t="str">
        <f t="shared" si="106"/>
        <v>40503-3</v>
      </c>
      <c r="AV3424" s="121" t="str">
        <f t="shared" si="107"/>
        <v>R3-40503-12</v>
      </c>
      <c r="AW3424" s="121" t="s">
        <v>6654</v>
      </c>
      <c r="AX3424" s="121" t="s">
        <v>2024</v>
      </c>
      <c r="AY3424" s="139">
        <v>12</v>
      </c>
      <c r="AZ3424" s="139" t="s">
        <v>654</v>
      </c>
      <c r="BA3424" s="139" t="s">
        <v>678</v>
      </c>
      <c r="BB3424" s="139" t="s">
        <v>2810</v>
      </c>
      <c r="BC3424"/>
    </row>
    <row r="3425" spans="11:55" x14ac:dyDescent="0.4">
      <c r="K3425" s="240" t="s">
        <v>16946</v>
      </c>
      <c r="L3425" s="241" t="s">
        <v>1857</v>
      </c>
      <c r="M3425" s="241">
        <v>14</v>
      </c>
      <c r="N3425" s="241" t="s">
        <v>12264</v>
      </c>
      <c r="O3425" s="241" t="s">
        <v>13274</v>
      </c>
      <c r="P3425" s="241" t="s">
        <v>6686</v>
      </c>
      <c r="AT3425">
        <v>4</v>
      </c>
      <c r="AU3425" t="str">
        <f t="shared" si="106"/>
        <v>40503-4</v>
      </c>
      <c r="AV3425" s="121" t="str">
        <f t="shared" si="107"/>
        <v>R3-40503-13</v>
      </c>
      <c r="AW3425" s="121" t="s">
        <v>6654</v>
      </c>
      <c r="AX3425" s="121" t="s">
        <v>2024</v>
      </c>
      <c r="AY3425" s="139">
        <v>13</v>
      </c>
      <c r="AZ3425" s="139" t="s">
        <v>654</v>
      </c>
      <c r="BA3425" s="139" t="s">
        <v>678</v>
      </c>
      <c r="BB3425" s="139" t="s">
        <v>5882</v>
      </c>
      <c r="BC3425"/>
    </row>
    <row r="3426" spans="11:55" x14ac:dyDescent="0.4">
      <c r="K3426" s="240" t="s">
        <v>16947</v>
      </c>
      <c r="L3426" s="241" t="s">
        <v>1857</v>
      </c>
      <c r="M3426" s="241">
        <v>15</v>
      </c>
      <c r="N3426" s="241" t="s">
        <v>12265</v>
      </c>
      <c r="O3426" s="241" t="s">
        <v>13273</v>
      </c>
      <c r="P3426" s="241" t="s">
        <v>6686</v>
      </c>
      <c r="AT3426">
        <v>5</v>
      </c>
      <c r="AU3426" t="str">
        <f t="shared" si="106"/>
        <v>40503-5</v>
      </c>
      <c r="AV3426" s="121" t="str">
        <f t="shared" si="107"/>
        <v>R3-40503-14</v>
      </c>
      <c r="AW3426" s="121" t="s">
        <v>6654</v>
      </c>
      <c r="AX3426" s="121" t="s">
        <v>2024</v>
      </c>
      <c r="AY3426" s="139">
        <v>14</v>
      </c>
      <c r="AZ3426" s="139" t="s">
        <v>654</v>
      </c>
      <c r="BA3426" s="139" t="s">
        <v>678</v>
      </c>
      <c r="BB3426" s="139" t="s">
        <v>5883</v>
      </c>
      <c r="BC3426"/>
    </row>
    <row r="3427" spans="11:55" x14ac:dyDescent="0.4">
      <c r="K3427" s="240" t="s">
        <v>16948</v>
      </c>
      <c r="L3427" s="241" t="s">
        <v>1857</v>
      </c>
      <c r="M3427" s="241">
        <v>16</v>
      </c>
      <c r="N3427" s="241" t="s">
        <v>12266</v>
      </c>
      <c r="O3427" s="241" t="s">
        <v>13273</v>
      </c>
      <c r="P3427" s="241" t="s">
        <v>6686</v>
      </c>
      <c r="AT3427">
        <v>6</v>
      </c>
      <c r="AU3427" t="str">
        <f t="shared" si="106"/>
        <v>40503-6</v>
      </c>
      <c r="AV3427" s="121" t="str">
        <f t="shared" si="107"/>
        <v>R3-40503-15</v>
      </c>
      <c r="AW3427" s="121" t="s">
        <v>6654</v>
      </c>
      <c r="AX3427" s="121" t="s">
        <v>2024</v>
      </c>
      <c r="AY3427" s="139">
        <v>15</v>
      </c>
      <c r="AZ3427" s="139" t="s">
        <v>654</v>
      </c>
      <c r="BA3427" s="139" t="s">
        <v>678</v>
      </c>
      <c r="BB3427" s="139" t="s">
        <v>5884</v>
      </c>
      <c r="BC3427"/>
    </row>
    <row r="3428" spans="11:55" x14ac:dyDescent="0.4">
      <c r="K3428" s="240" t="s">
        <v>16949</v>
      </c>
      <c r="L3428" s="241" t="s">
        <v>1857</v>
      </c>
      <c r="M3428" s="241">
        <v>17</v>
      </c>
      <c r="N3428" s="241" t="s">
        <v>3308</v>
      </c>
      <c r="O3428" s="241" t="s">
        <v>13273</v>
      </c>
      <c r="P3428" s="241" t="s">
        <v>1267</v>
      </c>
      <c r="AT3428">
        <v>7</v>
      </c>
      <c r="AU3428" t="str">
        <f t="shared" si="106"/>
        <v>40503-7</v>
      </c>
      <c r="AV3428" s="121" t="str">
        <f t="shared" si="107"/>
        <v>R3-40503-16</v>
      </c>
      <c r="AW3428" s="121" t="s">
        <v>6654</v>
      </c>
      <c r="AX3428" s="121" t="s">
        <v>2024</v>
      </c>
      <c r="AY3428" s="139">
        <v>16</v>
      </c>
      <c r="AZ3428" s="139" t="s">
        <v>654</v>
      </c>
      <c r="BA3428" s="139" t="s">
        <v>678</v>
      </c>
      <c r="BB3428" s="139" t="s">
        <v>5885</v>
      </c>
      <c r="BC3428"/>
    </row>
    <row r="3429" spans="11:55" x14ac:dyDescent="0.4">
      <c r="K3429" s="240" t="s">
        <v>16950</v>
      </c>
      <c r="L3429" s="241" t="s">
        <v>1857</v>
      </c>
      <c r="M3429" s="241">
        <v>18</v>
      </c>
      <c r="N3429" s="241" t="s">
        <v>1061</v>
      </c>
      <c r="O3429" s="241" t="s">
        <v>13273</v>
      </c>
      <c r="P3429" s="241" t="s">
        <v>1267</v>
      </c>
      <c r="AT3429">
        <v>1</v>
      </c>
      <c r="AU3429" t="str">
        <f t="shared" si="106"/>
        <v>40544-1</v>
      </c>
      <c r="AV3429" s="121" t="str">
        <f t="shared" si="107"/>
        <v>R3-40544-29</v>
      </c>
      <c r="AW3429" s="121" t="s">
        <v>6654</v>
      </c>
      <c r="AX3429" s="121" t="s">
        <v>2025</v>
      </c>
      <c r="AY3429" s="139">
        <v>29</v>
      </c>
      <c r="AZ3429" s="139" t="s">
        <v>654</v>
      </c>
      <c r="BA3429" s="139" t="s">
        <v>551</v>
      </c>
      <c r="BB3429" s="139" t="s">
        <v>5886</v>
      </c>
      <c r="BC3429"/>
    </row>
    <row r="3430" spans="11:55" x14ac:dyDescent="0.4">
      <c r="K3430" s="240" t="s">
        <v>16951</v>
      </c>
      <c r="L3430" s="241" t="s">
        <v>1857</v>
      </c>
      <c r="M3430" s="241">
        <v>19</v>
      </c>
      <c r="N3430" s="241" t="s">
        <v>11541</v>
      </c>
      <c r="O3430" s="241" t="s">
        <v>13274</v>
      </c>
      <c r="P3430" s="241" t="s">
        <v>6880</v>
      </c>
      <c r="AT3430">
        <v>12</v>
      </c>
      <c r="AU3430" t="str">
        <f t="shared" si="106"/>
        <v>41000-12</v>
      </c>
      <c r="AV3430" s="121" t="str">
        <f t="shared" si="107"/>
        <v>R3-41000-83</v>
      </c>
      <c r="AW3430" s="121" t="s">
        <v>6654</v>
      </c>
      <c r="AX3430" s="121" t="s">
        <v>2027</v>
      </c>
      <c r="AY3430" s="139">
        <v>83</v>
      </c>
      <c r="AZ3430" s="139" t="s">
        <v>680</v>
      </c>
      <c r="BA3430" s="139" t="s">
        <v>6655</v>
      </c>
      <c r="BB3430" s="139" t="s">
        <v>5899</v>
      </c>
      <c r="BC3430"/>
    </row>
    <row r="3431" spans="11:55" x14ac:dyDescent="0.4">
      <c r="K3431" s="240" t="s">
        <v>16952</v>
      </c>
      <c r="L3431" s="241" t="s">
        <v>1833</v>
      </c>
      <c r="M3431" s="241">
        <v>1</v>
      </c>
      <c r="N3431" s="241" t="s">
        <v>6945</v>
      </c>
      <c r="O3431" s="241" t="s">
        <v>13273</v>
      </c>
      <c r="P3431" s="241" t="s">
        <v>1267</v>
      </c>
      <c r="AT3431">
        <v>13</v>
      </c>
      <c r="AU3431" t="str">
        <f t="shared" si="106"/>
        <v>41000-13</v>
      </c>
      <c r="AV3431" s="121" t="str">
        <f t="shared" si="107"/>
        <v>R3-41000-84</v>
      </c>
      <c r="AW3431" s="121" t="s">
        <v>6654</v>
      </c>
      <c r="AX3431" s="121" t="s">
        <v>2027</v>
      </c>
      <c r="AY3431" s="139">
        <v>84</v>
      </c>
      <c r="AZ3431" s="139" t="s">
        <v>680</v>
      </c>
      <c r="BA3431" s="139" t="s">
        <v>6655</v>
      </c>
      <c r="BB3431" s="139" t="s">
        <v>5900</v>
      </c>
      <c r="BC3431"/>
    </row>
    <row r="3432" spans="11:55" x14ac:dyDescent="0.4">
      <c r="K3432" s="240" t="s">
        <v>16953</v>
      </c>
      <c r="L3432" s="241" t="s">
        <v>1833</v>
      </c>
      <c r="M3432" s="241">
        <v>2</v>
      </c>
      <c r="N3432" s="241" t="s">
        <v>2461</v>
      </c>
      <c r="O3432" s="241" t="s">
        <v>13273</v>
      </c>
      <c r="P3432" s="241" t="s">
        <v>2144</v>
      </c>
      <c r="AT3432">
        <v>14</v>
      </c>
      <c r="AU3432" t="str">
        <f t="shared" si="106"/>
        <v>41000-14</v>
      </c>
      <c r="AV3432" s="121" t="str">
        <f t="shared" si="107"/>
        <v>R3-41000-85</v>
      </c>
      <c r="AW3432" s="121" t="s">
        <v>6654</v>
      </c>
      <c r="AX3432" s="121" t="s">
        <v>2027</v>
      </c>
      <c r="AY3432" s="139">
        <v>85</v>
      </c>
      <c r="AZ3432" s="139" t="s">
        <v>680</v>
      </c>
      <c r="BA3432" s="139" t="s">
        <v>6655</v>
      </c>
      <c r="BB3432" s="139" t="s">
        <v>5901</v>
      </c>
      <c r="BC3432"/>
    </row>
    <row r="3433" spans="11:55" x14ac:dyDescent="0.4">
      <c r="K3433" s="240" t="s">
        <v>16954</v>
      </c>
      <c r="L3433" s="241" t="s">
        <v>1833</v>
      </c>
      <c r="M3433" s="241">
        <v>3</v>
      </c>
      <c r="N3433" s="241" t="s">
        <v>3256</v>
      </c>
      <c r="O3433" s="241" t="s">
        <v>13273</v>
      </c>
      <c r="P3433" s="241" t="s">
        <v>2144</v>
      </c>
      <c r="AT3433">
        <v>15</v>
      </c>
      <c r="AU3433" t="str">
        <f t="shared" si="106"/>
        <v>41000-15</v>
      </c>
      <c r="AV3433" s="121" t="str">
        <f t="shared" si="107"/>
        <v>R3-41000-86</v>
      </c>
      <c r="AW3433" s="121" t="s">
        <v>6654</v>
      </c>
      <c r="AX3433" s="121" t="s">
        <v>2027</v>
      </c>
      <c r="AY3433" s="139">
        <v>86</v>
      </c>
      <c r="AZ3433" s="139" t="s">
        <v>680</v>
      </c>
      <c r="BA3433" s="139" t="s">
        <v>6655</v>
      </c>
      <c r="BB3433" s="139" t="s">
        <v>5893</v>
      </c>
      <c r="BC3433"/>
    </row>
    <row r="3434" spans="11:55" x14ac:dyDescent="0.4">
      <c r="K3434" s="240" t="s">
        <v>16955</v>
      </c>
      <c r="L3434" s="241" t="s">
        <v>1833</v>
      </c>
      <c r="M3434" s="241">
        <v>4</v>
      </c>
      <c r="N3434" s="241" t="s">
        <v>11766</v>
      </c>
      <c r="O3434" s="241" t="s">
        <v>13273</v>
      </c>
      <c r="P3434" s="241" t="s">
        <v>1267</v>
      </c>
      <c r="AT3434">
        <v>16</v>
      </c>
      <c r="AU3434" t="str">
        <f t="shared" si="106"/>
        <v>41000-16</v>
      </c>
      <c r="AV3434" s="121" t="str">
        <f t="shared" si="107"/>
        <v>R3-41000-87</v>
      </c>
      <c r="AW3434" s="121" t="s">
        <v>6654</v>
      </c>
      <c r="AX3434" s="121" t="s">
        <v>2027</v>
      </c>
      <c r="AY3434" s="139">
        <v>87</v>
      </c>
      <c r="AZ3434" s="139" t="s">
        <v>680</v>
      </c>
      <c r="BA3434" s="139" t="s">
        <v>6655</v>
      </c>
      <c r="BB3434" s="139" t="s">
        <v>826</v>
      </c>
      <c r="BC3434"/>
    </row>
    <row r="3435" spans="11:55" x14ac:dyDescent="0.4">
      <c r="K3435" s="240" t="s">
        <v>16956</v>
      </c>
      <c r="L3435" s="241" t="s">
        <v>1833</v>
      </c>
      <c r="M3435" s="241">
        <v>5</v>
      </c>
      <c r="N3435" s="241" t="s">
        <v>3255</v>
      </c>
      <c r="O3435" s="241" t="s">
        <v>13273</v>
      </c>
      <c r="P3435" s="241" t="s">
        <v>2144</v>
      </c>
      <c r="AT3435">
        <v>17</v>
      </c>
      <c r="AU3435" t="str">
        <f t="shared" si="106"/>
        <v>41000-17</v>
      </c>
      <c r="AV3435" s="121" t="str">
        <f t="shared" si="107"/>
        <v>R3-41000-88</v>
      </c>
      <c r="AW3435" s="121" t="s">
        <v>6654</v>
      </c>
      <c r="AX3435" s="121" t="s">
        <v>2027</v>
      </c>
      <c r="AY3435" s="139">
        <v>88</v>
      </c>
      <c r="AZ3435" s="139" t="s">
        <v>680</v>
      </c>
      <c r="BA3435" s="139" t="s">
        <v>6655</v>
      </c>
      <c r="BB3435" s="139" t="s">
        <v>5902</v>
      </c>
      <c r="BC3435"/>
    </row>
    <row r="3436" spans="11:55" x14ac:dyDescent="0.4">
      <c r="K3436" s="240" t="s">
        <v>16957</v>
      </c>
      <c r="L3436" s="241" t="s">
        <v>1833</v>
      </c>
      <c r="M3436" s="241">
        <v>6</v>
      </c>
      <c r="N3436" s="241" t="s">
        <v>838</v>
      </c>
      <c r="O3436" s="241" t="s">
        <v>13273</v>
      </c>
      <c r="P3436" s="241" t="s">
        <v>6688</v>
      </c>
      <c r="AT3436">
        <v>18</v>
      </c>
      <c r="AU3436" t="str">
        <f t="shared" si="106"/>
        <v>41000-18</v>
      </c>
      <c r="AV3436" s="121" t="str">
        <f t="shared" si="107"/>
        <v>R3-41000-98</v>
      </c>
      <c r="AW3436" s="121" t="s">
        <v>6654</v>
      </c>
      <c r="AX3436" s="121" t="s">
        <v>2027</v>
      </c>
      <c r="AY3436" s="139">
        <v>98</v>
      </c>
      <c r="AZ3436" s="139" t="s">
        <v>680</v>
      </c>
      <c r="BA3436" s="139" t="s">
        <v>6655</v>
      </c>
      <c r="BB3436" s="139" t="s">
        <v>5891</v>
      </c>
      <c r="BC3436"/>
    </row>
    <row r="3437" spans="11:55" x14ac:dyDescent="0.4">
      <c r="K3437" s="240" t="s">
        <v>16958</v>
      </c>
      <c r="L3437" s="241" t="s">
        <v>1833</v>
      </c>
      <c r="M3437" s="241">
        <v>7</v>
      </c>
      <c r="N3437" s="241" t="s">
        <v>11767</v>
      </c>
      <c r="O3437" s="241" t="s">
        <v>13273</v>
      </c>
      <c r="P3437" s="241" t="s">
        <v>2144</v>
      </c>
      <c r="AT3437">
        <v>2</v>
      </c>
      <c r="AU3437" t="str">
        <f t="shared" si="106"/>
        <v>41201-2</v>
      </c>
      <c r="AV3437" s="121" t="str">
        <f t="shared" si="107"/>
        <v>R3-41201-24</v>
      </c>
      <c r="AW3437" s="121" t="s">
        <v>6654</v>
      </c>
      <c r="AX3437" s="121" t="s">
        <v>2028</v>
      </c>
      <c r="AY3437" s="139">
        <v>24</v>
      </c>
      <c r="AZ3437" s="139" t="s">
        <v>680</v>
      </c>
      <c r="BA3437" s="139" t="s">
        <v>681</v>
      </c>
      <c r="BB3437" s="139" t="s">
        <v>2937</v>
      </c>
      <c r="BC3437"/>
    </row>
    <row r="3438" spans="11:55" x14ac:dyDescent="0.4">
      <c r="K3438" s="240" t="s">
        <v>16959</v>
      </c>
      <c r="L3438" s="241" t="s">
        <v>1833</v>
      </c>
      <c r="M3438" s="241">
        <v>8</v>
      </c>
      <c r="N3438" s="241" t="s">
        <v>871</v>
      </c>
      <c r="O3438" s="241" t="s">
        <v>13273</v>
      </c>
      <c r="P3438" s="241" t="s">
        <v>1259</v>
      </c>
      <c r="AT3438">
        <v>3</v>
      </c>
      <c r="AU3438" t="str">
        <f t="shared" si="106"/>
        <v>41201-3</v>
      </c>
      <c r="AV3438" s="121" t="str">
        <f t="shared" si="107"/>
        <v>R3-41201-27</v>
      </c>
      <c r="AW3438" s="121" t="s">
        <v>6654</v>
      </c>
      <c r="AX3438" s="121" t="s">
        <v>2028</v>
      </c>
      <c r="AY3438" s="139">
        <v>27</v>
      </c>
      <c r="AZ3438" s="139" t="s">
        <v>680</v>
      </c>
      <c r="BA3438" s="139" t="s">
        <v>681</v>
      </c>
      <c r="BB3438" s="139" t="s">
        <v>829</v>
      </c>
      <c r="BC3438"/>
    </row>
    <row r="3439" spans="11:55" x14ac:dyDescent="0.4">
      <c r="K3439" s="240" t="s">
        <v>16960</v>
      </c>
      <c r="L3439" s="241" t="s">
        <v>1833</v>
      </c>
      <c r="M3439" s="241">
        <v>9</v>
      </c>
      <c r="N3439" s="241" t="s">
        <v>1131</v>
      </c>
      <c r="O3439" s="241" t="s">
        <v>13273</v>
      </c>
      <c r="P3439" s="241" t="s">
        <v>2144</v>
      </c>
      <c r="AT3439">
        <v>1</v>
      </c>
      <c r="AU3439" t="str">
        <f t="shared" si="106"/>
        <v>41204-1</v>
      </c>
      <c r="AV3439" s="121" t="str">
        <f t="shared" si="107"/>
        <v>R3-41204-9</v>
      </c>
      <c r="AW3439" s="121" t="s">
        <v>6654</v>
      </c>
      <c r="AX3439" s="121" t="s">
        <v>2030</v>
      </c>
      <c r="AY3439" s="139">
        <v>9</v>
      </c>
      <c r="AZ3439" s="139" t="s">
        <v>680</v>
      </c>
      <c r="BA3439" s="139" t="s">
        <v>683</v>
      </c>
      <c r="BB3439" s="139" t="s">
        <v>875</v>
      </c>
      <c r="BC3439"/>
    </row>
    <row r="3440" spans="11:55" x14ac:dyDescent="0.4">
      <c r="K3440" s="240" t="s">
        <v>16961</v>
      </c>
      <c r="L3440" s="241" t="s">
        <v>1833</v>
      </c>
      <c r="M3440" s="241">
        <v>10</v>
      </c>
      <c r="N3440" s="241" t="s">
        <v>2308</v>
      </c>
      <c r="O3440" s="241" t="s">
        <v>13273</v>
      </c>
      <c r="P3440" s="241" t="s">
        <v>2144</v>
      </c>
      <c r="AT3440">
        <v>2</v>
      </c>
      <c r="AU3440" t="str">
        <f t="shared" si="106"/>
        <v>41205-2</v>
      </c>
      <c r="AV3440" s="121" t="str">
        <f t="shared" si="107"/>
        <v>R3-41205-10</v>
      </c>
      <c r="AW3440" s="121" t="s">
        <v>6654</v>
      </c>
      <c r="AX3440" s="121" t="s">
        <v>2031</v>
      </c>
      <c r="AY3440" s="139">
        <v>10</v>
      </c>
      <c r="AZ3440" s="139" t="s">
        <v>680</v>
      </c>
      <c r="BA3440" s="139" t="s">
        <v>684</v>
      </c>
      <c r="BB3440" s="139" t="s">
        <v>5904</v>
      </c>
      <c r="BC3440"/>
    </row>
    <row r="3441" spans="11:55" x14ac:dyDescent="0.4">
      <c r="K3441" s="240" t="s">
        <v>16962</v>
      </c>
      <c r="L3441" s="241" t="s">
        <v>1833</v>
      </c>
      <c r="M3441" s="241">
        <v>11</v>
      </c>
      <c r="N3441" s="241" t="s">
        <v>11768</v>
      </c>
      <c r="O3441" s="241" t="s">
        <v>13273</v>
      </c>
      <c r="P3441" s="241" t="s">
        <v>2144</v>
      </c>
      <c r="AT3441">
        <v>1</v>
      </c>
      <c r="AU3441" t="str">
        <f t="shared" si="106"/>
        <v>41208-1</v>
      </c>
      <c r="AV3441" s="121" t="str">
        <f t="shared" si="107"/>
        <v>R3-41208-27</v>
      </c>
      <c r="AW3441" s="121" t="s">
        <v>6654</v>
      </c>
      <c r="AX3441" s="121" t="s">
        <v>2032</v>
      </c>
      <c r="AY3441" s="139">
        <v>27</v>
      </c>
      <c r="AZ3441" s="139" t="s">
        <v>680</v>
      </c>
      <c r="BA3441" s="139" t="s">
        <v>685</v>
      </c>
      <c r="BB3441" s="139" t="s">
        <v>1066</v>
      </c>
      <c r="BC3441"/>
    </row>
    <row r="3442" spans="11:55" x14ac:dyDescent="0.4">
      <c r="K3442" s="240" t="s">
        <v>16963</v>
      </c>
      <c r="L3442" s="241" t="s">
        <v>1833</v>
      </c>
      <c r="M3442" s="241">
        <v>12</v>
      </c>
      <c r="N3442" s="241" t="s">
        <v>11769</v>
      </c>
      <c r="O3442" s="241" t="s">
        <v>13273</v>
      </c>
      <c r="P3442" s="241" t="s">
        <v>2144</v>
      </c>
      <c r="AT3442">
        <v>2</v>
      </c>
      <c r="AU3442" t="str">
        <f t="shared" si="106"/>
        <v>41208-2</v>
      </c>
      <c r="AV3442" s="121" t="str">
        <f t="shared" si="107"/>
        <v>R3-41208-28</v>
      </c>
      <c r="AW3442" s="121" t="s">
        <v>6654</v>
      </c>
      <c r="AX3442" s="121" t="s">
        <v>2032</v>
      </c>
      <c r="AY3442" s="139">
        <v>28</v>
      </c>
      <c r="AZ3442" s="139" t="s">
        <v>680</v>
      </c>
      <c r="BA3442" s="139" t="s">
        <v>685</v>
      </c>
      <c r="BB3442" s="139" t="s">
        <v>873</v>
      </c>
      <c r="BC3442"/>
    </row>
    <row r="3443" spans="11:55" x14ac:dyDescent="0.4">
      <c r="K3443" s="240" t="s">
        <v>16964</v>
      </c>
      <c r="L3443" s="241" t="s">
        <v>1833</v>
      </c>
      <c r="M3443" s="241">
        <v>13</v>
      </c>
      <c r="N3443" s="241" t="s">
        <v>11770</v>
      </c>
      <c r="O3443" s="241" t="s">
        <v>13273</v>
      </c>
      <c r="P3443" s="241" t="s">
        <v>2144</v>
      </c>
      <c r="AT3443">
        <v>3</v>
      </c>
      <c r="AU3443" t="str">
        <f t="shared" si="106"/>
        <v>41208-3</v>
      </c>
      <c r="AV3443" s="121" t="str">
        <f t="shared" si="107"/>
        <v>R3-41208-30</v>
      </c>
      <c r="AW3443" s="121" t="s">
        <v>6654</v>
      </c>
      <c r="AX3443" s="121" t="s">
        <v>2032</v>
      </c>
      <c r="AY3443" s="139">
        <v>30</v>
      </c>
      <c r="AZ3443" s="139" t="s">
        <v>680</v>
      </c>
      <c r="BA3443" s="139" t="s">
        <v>685</v>
      </c>
      <c r="BB3443" s="139" t="s">
        <v>5906</v>
      </c>
      <c r="BC3443"/>
    </row>
    <row r="3444" spans="11:55" x14ac:dyDescent="0.4">
      <c r="K3444" s="240" t="s">
        <v>16965</v>
      </c>
      <c r="L3444" s="241" t="s">
        <v>1833</v>
      </c>
      <c r="M3444" s="241">
        <v>14</v>
      </c>
      <c r="N3444" s="241" t="s">
        <v>11771</v>
      </c>
      <c r="O3444" s="241" t="s">
        <v>13273</v>
      </c>
      <c r="P3444" s="241" t="s">
        <v>2144</v>
      </c>
      <c r="AT3444">
        <v>4</v>
      </c>
      <c r="AU3444" t="str">
        <f t="shared" si="106"/>
        <v>41208-4</v>
      </c>
      <c r="AV3444" s="121" t="str">
        <f t="shared" si="107"/>
        <v>R3-41208-32</v>
      </c>
      <c r="AW3444" s="121" t="s">
        <v>6654</v>
      </c>
      <c r="AX3444" s="121" t="s">
        <v>2032</v>
      </c>
      <c r="AY3444" s="139">
        <v>32</v>
      </c>
      <c r="AZ3444" s="139" t="s">
        <v>680</v>
      </c>
      <c r="BA3444" s="139" t="s">
        <v>685</v>
      </c>
      <c r="BB3444" s="139" t="s">
        <v>5907</v>
      </c>
      <c r="BC3444"/>
    </row>
    <row r="3445" spans="11:55" x14ac:dyDescent="0.4">
      <c r="K3445" s="240" t="s">
        <v>16966</v>
      </c>
      <c r="L3445" s="241" t="s">
        <v>1833</v>
      </c>
      <c r="M3445" s="241">
        <v>15</v>
      </c>
      <c r="N3445" s="241" t="s">
        <v>11772</v>
      </c>
      <c r="O3445" s="241" t="s">
        <v>13273</v>
      </c>
      <c r="P3445" s="241" t="s">
        <v>2147</v>
      </c>
      <c r="AT3445">
        <v>5</v>
      </c>
      <c r="AU3445" t="str">
        <f t="shared" si="106"/>
        <v>41208-5</v>
      </c>
      <c r="AV3445" s="121" t="str">
        <f t="shared" si="107"/>
        <v>R3-41208-33</v>
      </c>
      <c r="AW3445" s="121" t="s">
        <v>6654</v>
      </c>
      <c r="AX3445" s="121" t="s">
        <v>2032</v>
      </c>
      <c r="AY3445" s="139">
        <v>33</v>
      </c>
      <c r="AZ3445" s="139" t="s">
        <v>680</v>
      </c>
      <c r="BA3445" s="139" t="s">
        <v>685</v>
      </c>
      <c r="BB3445" s="139" t="s">
        <v>3158</v>
      </c>
      <c r="BC3445"/>
    </row>
    <row r="3446" spans="11:55" x14ac:dyDescent="0.4">
      <c r="K3446" s="240" t="s">
        <v>16967</v>
      </c>
      <c r="L3446" s="241" t="s">
        <v>1833</v>
      </c>
      <c r="M3446" s="241">
        <v>16</v>
      </c>
      <c r="N3446" s="241" t="s">
        <v>851</v>
      </c>
      <c r="O3446" s="241" t="s">
        <v>13273</v>
      </c>
      <c r="P3446" s="241" t="s">
        <v>2148</v>
      </c>
      <c r="AT3446">
        <v>2</v>
      </c>
      <c r="AU3446" t="str">
        <f t="shared" si="106"/>
        <v>41210-2</v>
      </c>
      <c r="AV3446" s="121" t="str">
        <f t="shared" si="107"/>
        <v>R3-41210-21</v>
      </c>
      <c r="AW3446" s="121" t="s">
        <v>6654</v>
      </c>
      <c r="AX3446" s="121" t="s">
        <v>2033</v>
      </c>
      <c r="AY3446" s="139">
        <v>21</v>
      </c>
      <c r="AZ3446" s="139" t="s">
        <v>680</v>
      </c>
      <c r="BA3446" s="139" t="s">
        <v>686</v>
      </c>
      <c r="BB3446" s="139" t="s">
        <v>829</v>
      </c>
      <c r="BC3446"/>
    </row>
    <row r="3447" spans="11:55" x14ac:dyDescent="0.4">
      <c r="K3447" s="240" t="s">
        <v>16968</v>
      </c>
      <c r="L3447" s="241" t="s">
        <v>1833</v>
      </c>
      <c r="M3447" s="241">
        <v>17</v>
      </c>
      <c r="N3447" s="241" t="s">
        <v>829</v>
      </c>
      <c r="O3447" s="241" t="s">
        <v>13273</v>
      </c>
      <c r="P3447" s="241" t="s">
        <v>2144</v>
      </c>
      <c r="AT3447">
        <v>3</v>
      </c>
      <c r="AU3447" t="str">
        <f t="shared" si="106"/>
        <v>41210-3</v>
      </c>
      <c r="AV3447" s="121" t="str">
        <f t="shared" si="107"/>
        <v>R3-41210-22</v>
      </c>
      <c r="AW3447" s="121" t="s">
        <v>6654</v>
      </c>
      <c r="AX3447" s="121" t="s">
        <v>2033</v>
      </c>
      <c r="AY3447" s="139">
        <v>22</v>
      </c>
      <c r="AZ3447" s="139" t="s">
        <v>680</v>
      </c>
      <c r="BA3447" s="139" t="s">
        <v>686</v>
      </c>
      <c r="BB3447" s="139" t="s">
        <v>2261</v>
      </c>
      <c r="BC3447"/>
    </row>
    <row r="3448" spans="11:55" x14ac:dyDescent="0.4">
      <c r="K3448" s="240" t="s">
        <v>16969</v>
      </c>
      <c r="L3448" s="241" t="s">
        <v>1833</v>
      </c>
      <c r="M3448" s="241">
        <v>18</v>
      </c>
      <c r="N3448" s="241" t="s">
        <v>11773</v>
      </c>
      <c r="O3448" s="241" t="s">
        <v>13273</v>
      </c>
      <c r="P3448" s="241" t="s">
        <v>6686</v>
      </c>
      <c r="AT3448">
        <v>9</v>
      </c>
      <c r="AU3448" t="str">
        <f t="shared" si="106"/>
        <v>42000-9</v>
      </c>
      <c r="AV3448" s="121" t="str">
        <f t="shared" si="107"/>
        <v>R3-42000-113</v>
      </c>
      <c r="AW3448" s="121" t="s">
        <v>6654</v>
      </c>
      <c r="AX3448" s="121" t="s">
        <v>2036</v>
      </c>
      <c r="AY3448" s="139">
        <v>113</v>
      </c>
      <c r="AZ3448" s="139" t="s">
        <v>689</v>
      </c>
      <c r="BA3448" s="139" t="s">
        <v>6655</v>
      </c>
      <c r="BB3448" s="139" t="s">
        <v>5919</v>
      </c>
      <c r="BC3448"/>
    </row>
    <row r="3449" spans="11:55" x14ac:dyDescent="0.4">
      <c r="K3449" s="240" t="s">
        <v>16970</v>
      </c>
      <c r="L3449" s="241" t="s">
        <v>1833</v>
      </c>
      <c r="M3449" s="241">
        <v>19</v>
      </c>
      <c r="N3449" s="241" t="s">
        <v>11774</v>
      </c>
      <c r="O3449" s="241" t="s">
        <v>13273</v>
      </c>
      <c r="P3449" s="241" t="s">
        <v>6686</v>
      </c>
      <c r="AT3449">
        <v>10</v>
      </c>
      <c r="AU3449" t="str">
        <f t="shared" si="106"/>
        <v>42000-10</v>
      </c>
      <c r="AV3449" s="121" t="str">
        <f t="shared" si="107"/>
        <v>R3-42000-116</v>
      </c>
      <c r="AW3449" s="121" t="s">
        <v>6654</v>
      </c>
      <c r="AX3449" s="121" t="s">
        <v>2036</v>
      </c>
      <c r="AY3449" s="139">
        <v>116</v>
      </c>
      <c r="AZ3449" s="139" t="s">
        <v>689</v>
      </c>
      <c r="BA3449" s="139" t="s">
        <v>6655</v>
      </c>
      <c r="BB3449" s="139" t="s">
        <v>5916</v>
      </c>
      <c r="BC3449"/>
    </row>
    <row r="3450" spans="11:55" x14ac:dyDescent="0.4">
      <c r="K3450" s="240" t="s">
        <v>16971</v>
      </c>
      <c r="L3450" s="241" t="s">
        <v>1833</v>
      </c>
      <c r="M3450" s="241">
        <v>20</v>
      </c>
      <c r="N3450" s="241" t="s">
        <v>11775</v>
      </c>
      <c r="O3450" s="241" t="s">
        <v>13273</v>
      </c>
      <c r="P3450" s="241" t="s">
        <v>1259</v>
      </c>
      <c r="AT3450">
        <v>11</v>
      </c>
      <c r="AU3450" t="str">
        <f t="shared" si="106"/>
        <v>42000-11</v>
      </c>
      <c r="AV3450" s="121" t="str">
        <f t="shared" si="107"/>
        <v>R3-42000-146</v>
      </c>
      <c r="AW3450" s="121" t="s">
        <v>6654</v>
      </c>
      <c r="AX3450" s="121" t="s">
        <v>2036</v>
      </c>
      <c r="AY3450" s="139">
        <v>146</v>
      </c>
      <c r="AZ3450" s="139" t="s">
        <v>689</v>
      </c>
      <c r="BA3450" s="139" t="s">
        <v>6655</v>
      </c>
      <c r="BB3450" s="139" t="s">
        <v>984</v>
      </c>
      <c r="BC3450"/>
    </row>
    <row r="3451" spans="11:55" x14ac:dyDescent="0.4">
      <c r="K3451" s="240" t="s">
        <v>16972</v>
      </c>
      <c r="L3451" s="241" t="s">
        <v>1833</v>
      </c>
      <c r="M3451" s="241">
        <v>21</v>
      </c>
      <c r="N3451" s="241" t="s">
        <v>838</v>
      </c>
      <c r="O3451" s="241" t="s">
        <v>13273</v>
      </c>
      <c r="P3451" s="241" t="s">
        <v>2144</v>
      </c>
      <c r="AT3451">
        <v>12</v>
      </c>
      <c r="AU3451" t="str">
        <f t="shared" si="106"/>
        <v>42000-12</v>
      </c>
      <c r="AV3451" s="121" t="str">
        <f t="shared" si="107"/>
        <v>R3-42000-147</v>
      </c>
      <c r="AW3451" s="121" t="s">
        <v>6654</v>
      </c>
      <c r="AX3451" s="121" t="s">
        <v>2036</v>
      </c>
      <c r="AY3451" s="139">
        <v>147</v>
      </c>
      <c r="AZ3451" s="139" t="s">
        <v>689</v>
      </c>
      <c r="BA3451" s="139" t="s">
        <v>6655</v>
      </c>
      <c r="BB3451" s="139" t="s">
        <v>5922</v>
      </c>
      <c r="BC3451"/>
    </row>
    <row r="3452" spans="11:55" x14ac:dyDescent="0.4">
      <c r="K3452" s="240" t="s">
        <v>16973</v>
      </c>
      <c r="L3452" s="241" t="s">
        <v>1833</v>
      </c>
      <c r="M3452" s="241">
        <v>22</v>
      </c>
      <c r="N3452" s="241" t="s">
        <v>11776</v>
      </c>
      <c r="O3452" s="241" t="s">
        <v>13274</v>
      </c>
      <c r="P3452" s="241" t="s">
        <v>6686</v>
      </c>
      <c r="AT3452">
        <v>13</v>
      </c>
      <c r="AU3452" t="str">
        <f t="shared" si="106"/>
        <v>42000-13</v>
      </c>
      <c r="AV3452" s="121" t="str">
        <f t="shared" si="107"/>
        <v>R3-42000-149</v>
      </c>
      <c r="AW3452" s="121" t="s">
        <v>6654</v>
      </c>
      <c r="AX3452" s="121" t="s">
        <v>2036</v>
      </c>
      <c r="AY3452" s="139">
        <v>149</v>
      </c>
      <c r="AZ3452" s="139" t="s">
        <v>689</v>
      </c>
      <c r="BA3452" s="139" t="s">
        <v>6655</v>
      </c>
      <c r="BB3452" s="139" t="s">
        <v>5920</v>
      </c>
      <c r="BC3452"/>
    </row>
    <row r="3453" spans="11:55" x14ac:dyDescent="0.4">
      <c r="K3453" s="240" t="s">
        <v>16974</v>
      </c>
      <c r="L3453" s="241" t="s">
        <v>1833</v>
      </c>
      <c r="M3453" s="241">
        <v>23</v>
      </c>
      <c r="N3453" s="241" t="s">
        <v>11777</v>
      </c>
      <c r="O3453" s="241" t="s">
        <v>13274</v>
      </c>
      <c r="P3453" s="241" t="s">
        <v>6686</v>
      </c>
      <c r="AT3453">
        <v>14</v>
      </c>
      <c r="AU3453" t="str">
        <f t="shared" si="106"/>
        <v>42000-14</v>
      </c>
      <c r="AV3453" s="121" t="str">
        <f t="shared" si="107"/>
        <v>R3-42000-150</v>
      </c>
      <c r="AW3453" s="121" t="s">
        <v>6654</v>
      </c>
      <c r="AX3453" s="121" t="s">
        <v>2036</v>
      </c>
      <c r="AY3453" s="139">
        <v>150</v>
      </c>
      <c r="AZ3453" s="139" t="s">
        <v>689</v>
      </c>
      <c r="BA3453" s="139" t="s">
        <v>6655</v>
      </c>
      <c r="BB3453" s="139" t="s">
        <v>5919</v>
      </c>
      <c r="BC3453"/>
    </row>
    <row r="3454" spans="11:55" x14ac:dyDescent="0.4">
      <c r="K3454" s="240" t="s">
        <v>16975</v>
      </c>
      <c r="L3454" s="241" t="s">
        <v>1833</v>
      </c>
      <c r="M3454" s="241">
        <v>24</v>
      </c>
      <c r="N3454" s="241" t="s">
        <v>973</v>
      </c>
      <c r="O3454" s="241" t="s">
        <v>13273</v>
      </c>
      <c r="P3454" s="241" t="s">
        <v>6686</v>
      </c>
      <c r="AT3454">
        <v>15</v>
      </c>
      <c r="AU3454" t="str">
        <f t="shared" si="106"/>
        <v>42000-15</v>
      </c>
      <c r="AV3454" s="121" t="str">
        <f t="shared" si="107"/>
        <v>R3-42000-151</v>
      </c>
      <c r="AW3454" s="121" t="s">
        <v>6654</v>
      </c>
      <c r="AX3454" s="121" t="s">
        <v>2036</v>
      </c>
      <c r="AY3454" s="139">
        <v>151</v>
      </c>
      <c r="AZ3454" s="139" t="s">
        <v>689</v>
      </c>
      <c r="BA3454" s="139" t="s">
        <v>6655</v>
      </c>
      <c r="BB3454" s="139" t="s">
        <v>5923</v>
      </c>
      <c r="BC3454"/>
    </row>
    <row r="3455" spans="11:55" x14ac:dyDescent="0.4">
      <c r="K3455" s="240" t="s">
        <v>16976</v>
      </c>
      <c r="L3455" s="241" t="s">
        <v>1833</v>
      </c>
      <c r="M3455" s="241">
        <v>25</v>
      </c>
      <c r="N3455" s="241" t="s">
        <v>11778</v>
      </c>
      <c r="O3455" s="241" t="s">
        <v>13274</v>
      </c>
      <c r="P3455" s="241" t="s">
        <v>6686</v>
      </c>
      <c r="AT3455">
        <v>16</v>
      </c>
      <c r="AU3455" t="str">
        <f t="shared" si="106"/>
        <v>42000-16</v>
      </c>
      <c r="AV3455" s="121" t="str">
        <f t="shared" si="107"/>
        <v>R3-42000-153</v>
      </c>
      <c r="AW3455" s="121" t="s">
        <v>6654</v>
      </c>
      <c r="AX3455" s="121" t="s">
        <v>2036</v>
      </c>
      <c r="AY3455" s="139">
        <v>153</v>
      </c>
      <c r="AZ3455" s="139" t="s">
        <v>689</v>
      </c>
      <c r="BA3455" s="139" t="s">
        <v>6655</v>
      </c>
      <c r="BB3455" s="139" t="s">
        <v>5924</v>
      </c>
      <c r="BC3455"/>
    </row>
    <row r="3456" spans="11:55" x14ac:dyDescent="0.4">
      <c r="K3456" s="240" t="s">
        <v>16977</v>
      </c>
      <c r="L3456" s="241" t="s">
        <v>1833</v>
      </c>
      <c r="M3456" s="241">
        <v>26</v>
      </c>
      <c r="N3456" s="241" t="s">
        <v>11779</v>
      </c>
      <c r="O3456" s="241" t="s">
        <v>13274</v>
      </c>
      <c r="P3456" s="241" t="s">
        <v>6880</v>
      </c>
      <c r="AT3456">
        <v>17</v>
      </c>
      <c r="AU3456" t="str">
        <f t="shared" si="106"/>
        <v>42000-17</v>
      </c>
      <c r="AV3456" s="121" t="str">
        <f t="shared" si="107"/>
        <v>R3-42000-168</v>
      </c>
      <c r="AW3456" s="121" t="s">
        <v>6654</v>
      </c>
      <c r="AX3456" s="121" t="s">
        <v>2036</v>
      </c>
      <c r="AY3456" s="139">
        <v>168</v>
      </c>
      <c r="AZ3456" s="139" t="s">
        <v>689</v>
      </c>
      <c r="BA3456" s="139" t="s">
        <v>6655</v>
      </c>
      <c r="BB3456" s="139" t="s">
        <v>5921</v>
      </c>
      <c r="BC3456"/>
    </row>
    <row r="3457" spans="11:55" x14ac:dyDescent="0.4">
      <c r="K3457" s="240" t="s">
        <v>16978</v>
      </c>
      <c r="L3457" s="241" t="s">
        <v>1833</v>
      </c>
      <c r="M3457" s="241">
        <v>27</v>
      </c>
      <c r="N3457" s="241" t="s">
        <v>863</v>
      </c>
      <c r="O3457" s="241" t="s">
        <v>13273</v>
      </c>
      <c r="P3457" s="241" t="s">
        <v>6688</v>
      </c>
      <c r="AT3457">
        <v>7</v>
      </c>
      <c r="AU3457" t="str">
        <f t="shared" si="106"/>
        <v>42201-7</v>
      </c>
      <c r="AV3457" s="121" t="str">
        <f t="shared" si="107"/>
        <v>R3-42201-26</v>
      </c>
      <c r="AW3457" s="121" t="s">
        <v>6654</v>
      </c>
      <c r="AX3457" s="121" t="s">
        <v>2037</v>
      </c>
      <c r="AY3457" s="139">
        <v>26</v>
      </c>
      <c r="AZ3457" s="139" t="s">
        <v>689</v>
      </c>
      <c r="BA3457" s="139" t="s">
        <v>690</v>
      </c>
      <c r="BB3457" s="139" t="s">
        <v>5926</v>
      </c>
      <c r="BC3457"/>
    </row>
    <row r="3458" spans="11:55" x14ac:dyDescent="0.4">
      <c r="K3458" s="240" t="s">
        <v>16979</v>
      </c>
      <c r="L3458" s="241" t="s">
        <v>1833</v>
      </c>
      <c r="M3458" s="241">
        <v>28</v>
      </c>
      <c r="N3458" s="241" t="s">
        <v>832</v>
      </c>
      <c r="O3458" s="241" t="s">
        <v>13273</v>
      </c>
      <c r="P3458" s="241" t="s">
        <v>6688</v>
      </c>
      <c r="AT3458">
        <v>8</v>
      </c>
      <c r="AU3458" t="str">
        <f t="shared" si="106"/>
        <v>42201-8</v>
      </c>
      <c r="AV3458" s="121" t="str">
        <f t="shared" si="107"/>
        <v>R3-42201-27</v>
      </c>
      <c r="AW3458" s="121" t="s">
        <v>6654</v>
      </c>
      <c r="AX3458" s="121" t="s">
        <v>2037</v>
      </c>
      <c r="AY3458" s="139">
        <v>27</v>
      </c>
      <c r="AZ3458" s="139" t="s">
        <v>689</v>
      </c>
      <c r="BA3458" s="139" t="s">
        <v>690</v>
      </c>
      <c r="BB3458" s="139" t="s">
        <v>5927</v>
      </c>
      <c r="BC3458"/>
    </row>
    <row r="3459" spans="11:55" x14ac:dyDescent="0.4">
      <c r="K3459" s="240" t="s">
        <v>16980</v>
      </c>
      <c r="L3459" s="241" t="s">
        <v>1833</v>
      </c>
      <c r="M3459" s="241">
        <v>29</v>
      </c>
      <c r="N3459" s="241" t="s">
        <v>829</v>
      </c>
      <c r="O3459" s="241" t="s">
        <v>13273</v>
      </c>
      <c r="P3459" s="241" t="s">
        <v>6688</v>
      </c>
      <c r="AT3459">
        <v>9</v>
      </c>
      <c r="AU3459" t="str">
        <f t="shared" si="106"/>
        <v>42201-9</v>
      </c>
      <c r="AV3459" s="121" t="str">
        <f t="shared" si="107"/>
        <v>R3-42201-29</v>
      </c>
      <c r="AW3459" s="121" t="s">
        <v>6654</v>
      </c>
      <c r="AX3459" s="121" t="s">
        <v>2037</v>
      </c>
      <c r="AY3459" s="139">
        <v>29</v>
      </c>
      <c r="AZ3459" s="139" t="s">
        <v>689</v>
      </c>
      <c r="BA3459" s="139" t="s">
        <v>690</v>
      </c>
      <c r="BB3459" s="139" t="s">
        <v>5929</v>
      </c>
      <c r="BC3459"/>
    </row>
    <row r="3460" spans="11:55" x14ac:dyDescent="0.4">
      <c r="K3460" s="240" t="s">
        <v>16981</v>
      </c>
      <c r="L3460" s="241" t="s">
        <v>1834</v>
      </c>
      <c r="M3460" s="241">
        <v>1</v>
      </c>
      <c r="N3460" s="241" t="s">
        <v>11780</v>
      </c>
      <c r="O3460" s="241" t="s">
        <v>13273</v>
      </c>
      <c r="P3460" s="241" t="s">
        <v>6880</v>
      </c>
      <c r="AT3460">
        <v>10</v>
      </c>
      <c r="AU3460" t="str">
        <f t="shared" ref="AU3460:AU3523" si="108">AX3460&amp;"-"&amp;AT3460</f>
        <v>42201-10</v>
      </c>
      <c r="AV3460" s="121" t="str">
        <f t="shared" ref="AV3460:AV3523" si="109">AW3460&amp;"-"&amp;AX3460&amp;"-"&amp;AY3460</f>
        <v>R3-42201-30</v>
      </c>
      <c r="AW3460" s="121" t="s">
        <v>6654</v>
      </c>
      <c r="AX3460" s="121" t="s">
        <v>2037</v>
      </c>
      <c r="AY3460" s="139">
        <v>30</v>
      </c>
      <c r="AZ3460" s="139" t="s">
        <v>689</v>
      </c>
      <c r="BA3460" s="139" t="s">
        <v>690</v>
      </c>
      <c r="BB3460" s="139" t="s">
        <v>5930</v>
      </c>
      <c r="BC3460"/>
    </row>
    <row r="3461" spans="11:55" x14ac:dyDescent="0.4">
      <c r="K3461" s="240" t="s">
        <v>16982</v>
      </c>
      <c r="L3461" s="241" t="s">
        <v>1834</v>
      </c>
      <c r="M3461" s="241">
        <v>2</v>
      </c>
      <c r="N3461" s="241" t="s">
        <v>11781</v>
      </c>
      <c r="O3461" s="241" t="s">
        <v>13273</v>
      </c>
      <c r="P3461" s="241" t="s">
        <v>6880</v>
      </c>
      <c r="AT3461">
        <v>11</v>
      </c>
      <c r="AU3461" t="str">
        <f t="shared" si="108"/>
        <v>42201-11</v>
      </c>
      <c r="AV3461" s="121" t="str">
        <f t="shared" si="109"/>
        <v>R3-42201-31</v>
      </c>
      <c r="AW3461" s="121" t="s">
        <v>6654</v>
      </c>
      <c r="AX3461" s="121" t="s">
        <v>2037</v>
      </c>
      <c r="AY3461" s="139">
        <v>31</v>
      </c>
      <c r="AZ3461" s="139" t="s">
        <v>689</v>
      </c>
      <c r="BA3461" s="139" t="s">
        <v>690</v>
      </c>
      <c r="BB3461" s="139" t="s">
        <v>5931</v>
      </c>
      <c r="BC3461"/>
    </row>
    <row r="3462" spans="11:55" x14ac:dyDescent="0.4">
      <c r="K3462" s="240" t="s">
        <v>16983</v>
      </c>
      <c r="L3462" s="241" t="s">
        <v>1834</v>
      </c>
      <c r="M3462" s="241">
        <v>3</v>
      </c>
      <c r="N3462" s="241" t="s">
        <v>11782</v>
      </c>
      <c r="O3462" s="241" t="s">
        <v>13273</v>
      </c>
      <c r="P3462" s="241" t="s">
        <v>6880</v>
      </c>
      <c r="AT3462">
        <v>12</v>
      </c>
      <c r="AU3462" t="str">
        <f t="shared" si="108"/>
        <v>42201-12</v>
      </c>
      <c r="AV3462" s="121" t="str">
        <f t="shared" si="109"/>
        <v>R3-42201-32</v>
      </c>
      <c r="AW3462" s="121" t="s">
        <v>6654</v>
      </c>
      <c r="AX3462" s="121" t="s">
        <v>2037</v>
      </c>
      <c r="AY3462" s="139">
        <v>32</v>
      </c>
      <c r="AZ3462" s="139" t="s">
        <v>689</v>
      </c>
      <c r="BA3462" s="139" t="s">
        <v>690</v>
      </c>
      <c r="BB3462" s="139" t="s">
        <v>5932</v>
      </c>
      <c r="BC3462"/>
    </row>
    <row r="3463" spans="11:55" x14ac:dyDescent="0.4">
      <c r="K3463" s="240" t="s">
        <v>16984</v>
      </c>
      <c r="L3463" s="241" t="s">
        <v>1834</v>
      </c>
      <c r="M3463" s="241">
        <v>4</v>
      </c>
      <c r="N3463" s="241" t="s">
        <v>11783</v>
      </c>
      <c r="O3463" s="241" t="s">
        <v>13273</v>
      </c>
      <c r="P3463" s="241" t="s">
        <v>6880</v>
      </c>
      <c r="AT3463">
        <v>13</v>
      </c>
      <c r="AU3463" t="str">
        <f t="shared" si="108"/>
        <v>42201-13</v>
      </c>
      <c r="AV3463" s="121" t="str">
        <f t="shared" si="109"/>
        <v>R3-42201-33</v>
      </c>
      <c r="AW3463" s="121" t="s">
        <v>6654</v>
      </c>
      <c r="AX3463" s="121" t="s">
        <v>2037</v>
      </c>
      <c r="AY3463" s="139">
        <v>33</v>
      </c>
      <c r="AZ3463" s="139" t="s">
        <v>689</v>
      </c>
      <c r="BA3463" s="139" t="s">
        <v>690</v>
      </c>
      <c r="BB3463" s="139" t="s">
        <v>5933</v>
      </c>
      <c r="BC3463"/>
    </row>
    <row r="3464" spans="11:55" x14ac:dyDescent="0.4">
      <c r="K3464" s="240" t="s">
        <v>16985</v>
      </c>
      <c r="L3464" s="241" t="s">
        <v>1834</v>
      </c>
      <c r="M3464" s="241">
        <v>5</v>
      </c>
      <c r="N3464" s="241" t="s">
        <v>11784</v>
      </c>
      <c r="O3464" s="241" t="s">
        <v>13273</v>
      </c>
      <c r="P3464" s="241" t="s">
        <v>6880</v>
      </c>
      <c r="AT3464">
        <v>14</v>
      </c>
      <c r="AU3464" t="str">
        <f t="shared" si="108"/>
        <v>42201-14</v>
      </c>
      <c r="AV3464" s="121" t="str">
        <f t="shared" si="109"/>
        <v>R3-42201-34</v>
      </c>
      <c r="AW3464" s="121" t="s">
        <v>6654</v>
      </c>
      <c r="AX3464" s="121" t="s">
        <v>2037</v>
      </c>
      <c r="AY3464" s="139">
        <v>34</v>
      </c>
      <c r="AZ3464" s="139" t="s">
        <v>689</v>
      </c>
      <c r="BA3464" s="139" t="s">
        <v>690</v>
      </c>
      <c r="BB3464" s="139" t="s">
        <v>5934</v>
      </c>
      <c r="BC3464"/>
    </row>
    <row r="3465" spans="11:55" x14ac:dyDescent="0.4">
      <c r="K3465" s="240" t="s">
        <v>16986</v>
      </c>
      <c r="L3465" s="241" t="s">
        <v>1834</v>
      </c>
      <c r="M3465" s="241">
        <v>6</v>
      </c>
      <c r="N3465" s="241" t="s">
        <v>11785</v>
      </c>
      <c r="O3465" s="241" t="s">
        <v>13273</v>
      </c>
      <c r="P3465" s="241" t="s">
        <v>6880</v>
      </c>
      <c r="AT3465">
        <v>15</v>
      </c>
      <c r="AU3465" t="str">
        <f t="shared" si="108"/>
        <v>42201-15</v>
      </c>
      <c r="AV3465" s="121" t="str">
        <f t="shared" si="109"/>
        <v>R3-42201-37</v>
      </c>
      <c r="AW3465" s="121" t="s">
        <v>6654</v>
      </c>
      <c r="AX3465" s="121" t="s">
        <v>2037</v>
      </c>
      <c r="AY3465" s="139">
        <v>37</v>
      </c>
      <c r="AZ3465" s="139" t="s">
        <v>689</v>
      </c>
      <c r="BA3465" s="139" t="s">
        <v>690</v>
      </c>
      <c r="BB3465" s="139" t="s">
        <v>829</v>
      </c>
      <c r="BC3465"/>
    </row>
    <row r="3466" spans="11:55" x14ac:dyDescent="0.4">
      <c r="K3466" s="240" t="s">
        <v>16987</v>
      </c>
      <c r="L3466" s="241" t="s">
        <v>1834</v>
      </c>
      <c r="M3466" s="241">
        <v>7</v>
      </c>
      <c r="N3466" s="241" t="s">
        <v>11786</v>
      </c>
      <c r="O3466" s="241" t="s">
        <v>13273</v>
      </c>
      <c r="P3466" s="241" t="s">
        <v>6880</v>
      </c>
      <c r="AT3466">
        <v>16</v>
      </c>
      <c r="AU3466" t="str">
        <f t="shared" si="108"/>
        <v>42201-16</v>
      </c>
      <c r="AV3466" s="121" t="str">
        <f t="shared" si="109"/>
        <v>R3-42201-41</v>
      </c>
      <c r="AW3466" s="121" t="s">
        <v>6654</v>
      </c>
      <c r="AX3466" s="121" t="s">
        <v>2037</v>
      </c>
      <c r="AY3466" s="139">
        <v>41</v>
      </c>
      <c r="AZ3466" s="139" t="s">
        <v>689</v>
      </c>
      <c r="BA3466" s="139" t="s">
        <v>690</v>
      </c>
      <c r="BB3466" s="139" t="s">
        <v>826</v>
      </c>
      <c r="BC3466"/>
    </row>
    <row r="3467" spans="11:55" x14ac:dyDescent="0.4">
      <c r="K3467" s="240" t="s">
        <v>16988</v>
      </c>
      <c r="L3467" s="241" t="s">
        <v>1834</v>
      </c>
      <c r="M3467" s="241">
        <v>8</v>
      </c>
      <c r="N3467" s="241" t="s">
        <v>11787</v>
      </c>
      <c r="O3467" s="241" t="s">
        <v>13273</v>
      </c>
      <c r="P3467" s="241" t="s">
        <v>6880</v>
      </c>
      <c r="AT3467">
        <v>17</v>
      </c>
      <c r="AU3467" t="str">
        <f t="shared" si="108"/>
        <v>42201-17</v>
      </c>
      <c r="AV3467" s="121" t="str">
        <f t="shared" si="109"/>
        <v>R3-42201-42</v>
      </c>
      <c r="AW3467" s="121" t="s">
        <v>6654</v>
      </c>
      <c r="AX3467" s="121" t="s">
        <v>2037</v>
      </c>
      <c r="AY3467" s="139">
        <v>42</v>
      </c>
      <c r="AZ3467" s="139" t="s">
        <v>689</v>
      </c>
      <c r="BA3467" s="139" t="s">
        <v>690</v>
      </c>
      <c r="BB3467" s="139" t="s">
        <v>5936</v>
      </c>
      <c r="BC3467"/>
    </row>
    <row r="3468" spans="11:55" x14ac:dyDescent="0.4">
      <c r="K3468" s="240" t="s">
        <v>16989</v>
      </c>
      <c r="L3468" s="241" t="s">
        <v>1834</v>
      </c>
      <c r="M3468" s="241">
        <v>9</v>
      </c>
      <c r="N3468" s="241" t="s">
        <v>11788</v>
      </c>
      <c r="O3468" s="241" t="s">
        <v>13274</v>
      </c>
      <c r="P3468" s="241" t="s">
        <v>6880</v>
      </c>
      <c r="AT3468">
        <v>18</v>
      </c>
      <c r="AU3468" t="str">
        <f t="shared" si="108"/>
        <v>42201-18</v>
      </c>
      <c r="AV3468" s="121" t="str">
        <f t="shared" si="109"/>
        <v>R3-42201-43</v>
      </c>
      <c r="AW3468" s="121" t="s">
        <v>6654</v>
      </c>
      <c r="AX3468" s="121" t="s">
        <v>2037</v>
      </c>
      <c r="AY3468" s="139">
        <v>43</v>
      </c>
      <c r="AZ3468" s="139" t="s">
        <v>689</v>
      </c>
      <c r="BA3468" s="139" t="s">
        <v>690</v>
      </c>
      <c r="BB3468" s="139" t="s">
        <v>5937</v>
      </c>
      <c r="BC3468"/>
    </row>
    <row r="3469" spans="11:55" x14ac:dyDescent="0.4">
      <c r="K3469" s="240" t="s">
        <v>16990</v>
      </c>
      <c r="L3469" s="241" t="s">
        <v>1834</v>
      </c>
      <c r="M3469" s="241">
        <v>10</v>
      </c>
      <c r="N3469" s="241" t="s">
        <v>6992</v>
      </c>
      <c r="O3469" s="241" t="s">
        <v>13273</v>
      </c>
      <c r="P3469" s="241" t="s">
        <v>6880</v>
      </c>
      <c r="AT3469">
        <v>19</v>
      </c>
      <c r="AU3469" t="str">
        <f t="shared" si="108"/>
        <v>42201-19</v>
      </c>
      <c r="AV3469" s="121" t="str">
        <f t="shared" si="109"/>
        <v>R3-42201-44</v>
      </c>
      <c r="AW3469" s="121" t="s">
        <v>6654</v>
      </c>
      <c r="AX3469" s="121" t="s">
        <v>2037</v>
      </c>
      <c r="AY3469" s="139">
        <v>44</v>
      </c>
      <c r="AZ3469" s="139" t="s">
        <v>689</v>
      </c>
      <c r="BA3469" s="139" t="s">
        <v>690</v>
      </c>
      <c r="BB3469" s="139" t="s">
        <v>5938</v>
      </c>
      <c r="BC3469"/>
    </row>
    <row r="3470" spans="11:55" x14ac:dyDescent="0.4">
      <c r="K3470" s="240" t="s">
        <v>16991</v>
      </c>
      <c r="L3470" s="241" t="s">
        <v>1834</v>
      </c>
      <c r="M3470" s="241">
        <v>11</v>
      </c>
      <c r="N3470" s="241" t="s">
        <v>6984</v>
      </c>
      <c r="O3470" s="241" t="s">
        <v>13273</v>
      </c>
      <c r="P3470" s="241" t="s">
        <v>6880</v>
      </c>
      <c r="AT3470">
        <v>20</v>
      </c>
      <c r="AU3470" t="str">
        <f t="shared" si="108"/>
        <v>42201-20</v>
      </c>
      <c r="AV3470" s="121" t="str">
        <f t="shared" si="109"/>
        <v>R3-42201-45</v>
      </c>
      <c r="AW3470" s="121" t="s">
        <v>6654</v>
      </c>
      <c r="AX3470" s="121" t="s">
        <v>2037</v>
      </c>
      <c r="AY3470" s="139">
        <v>45</v>
      </c>
      <c r="AZ3470" s="139" t="s">
        <v>689</v>
      </c>
      <c r="BA3470" s="139" t="s">
        <v>690</v>
      </c>
      <c r="BB3470" s="139" t="s">
        <v>5939</v>
      </c>
      <c r="BC3470"/>
    </row>
    <row r="3471" spans="11:55" x14ac:dyDescent="0.4">
      <c r="K3471" s="240" t="s">
        <v>16992</v>
      </c>
      <c r="L3471" s="241" t="s">
        <v>1834</v>
      </c>
      <c r="M3471" s="241">
        <v>12</v>
      </c>
      <c r="N3471" s="241" t="s">
        <v>11789</v>
      </c>
      <c r="O3471" s="241" t="s">
        <v>13273</v>
      </c>
      <c r="P3471" s="241" t="s">
        <v>6880</v>
      </c>
      <c r="AT3471">
        <v>21</v>
      </c>
      <c r="AU3471" t="str">
        <f t="shared" si="108"/>
        <v>42201-21</v>
      </c>
      <c r="AV3471" s="121" t="str">
        <f t="shared" si="109"/>
        <v>R3-42201-46</v>
      </c>
      <c r="AW3471" s="121" t="s">
        <v>6654</v>
      </c>
      <c r="AX3471" s="121" t="s">
        <v>2037</v>
      </c>
      <c r="AY3471" s="139">
        <v>46</v>
      </c>
      <c r="AZ3471" s="139" t="s">
        <v>689</v>
      </c>
      <c r="BA3471" s="139" t="s">
        <v>690</v>
      </c>
      <c r="BB3471" s="139" t="s">
        <v>5940</v>
      </c>
      <c r="BC3471"/>
    </row>
    <row r="3472" spans="11:55" x14ac:dyDescent="0.4">
      <c r="K3472" s="240" t="s">
        <v>16993</v>
      </c>
      <c r="L3472" s="241" t="s">
        <v>1834</v>
      </c>
      <c r="M3472" s="241">
        <v>13</v>
      </c>
      <c r="N3472" s="241" t="s">
        <v>6976</v>
      </c>
      <c r="O3472" s="241" t="s">
        <v>13273</v>
      </c>
      <c r="P3472" s="241" t="s">
        <v>6880</v>
      </c>
      <c r="AT3472">
        <v>22</v>
      </c>
      <c r="AU3472" t="str">
        <f t="shared" si="108"/>
        <v>42201-22</v>
      </c>
      <c r="AV3472" s="121" t="str">
        <f t="shared" si="109"/>
        <v>R3-42201-57</v>
      </c>
      <c r="AW3472" s="121" t="s">
        <v>6654</v>
      </c>
      <c r="AX3472" s="121" t="s">
        <v>2037</v>
      </c>
      <c r="AY3472" s="139">
        <v>57</v>
      </c>
      <c r="AZ3472" s="139" t="s">
        <v>689</v>
      </c>
      <c r="BA3472" s="139" t="s">
        <v>690</v>
      </c>
      <c r="BB3472" s="139" t="s">
        <v>5942</v>
      </c>
      <c r="BC3472"/>
    </row>
    <row r="3473" spans="11:55" x14ac:dyDescent="0.4">
      <c r="K3473" s="240" t="s">
        <v>16994</v>
      </c>
      <c r="L3473" s="241" t="s">
        <v>1834</v>
      </c>
      <c r="M3473" s="241">
        <v>14</v>
      </c>
      <c r="N3473" s="241" t="s">
        <v>11790</v>
      </c>
      <c r="O3473" s="241" t="s">
        <v>13273</v>
      </c>
      <c r="P3473" s="241" t="s">
        <v>6880</v>
      </c>
      <c r="AT3473">
        <v>1</v>
      </c>
      <c r="AU3473" t="str">
        <f t="shared" si="108"/>
        <v>42204-1</v>
      </c>
      <c r="AV3473" s="121" t="str">
        <f t="shared" si="109"/>
        <v>R3-42204-27</v>
      </c>
      <c r="AW3473" s="121" t="s">
        <v>6654</v>
      </c>
      <c r="AX3473" s="121" t="s">
        <v>2039</v>
      </c>
      <c r="AY3473" s="139">
        <v>27</v>
      </c>
      <c r="AZ3473" s="139" t="s">
        <v>689</v>
      </c>
      <c r="BA3473" s="139" t="s">
        <v>692</v>
      </c>
      <c r="BB3473" s="139" t="s">
        <v>5946</v>
      </c>
      <c r="BC3473"/>
    </row>
    <row r="3474" spans="11:55" x14ac:dyDescent="0.4">
      <c r="K3474" s="240" t="s">
        <v>16995</v>
      </c>
      <c r="L3474" s="241" t="s">
        <v>1834</v>
      </c>
      <c r="M3474" s="241">
        <v>15</v>
      </c>
      <c r="N3474" s="241" t="s">
        <v>11791</v>
      </c>
      <c r="O3474" s="241" t="s">
        <v>13273</v>
      </c>
      <c r="P3474" s="241" t="s">
        <v>6880</v>
      </c>
      <c r="AT3474">
        <v>2</v>
      </c>
      <c r="AU3474" t="str">
        <f t="shared" si="108"/>
        <v>42204-2</v>
      </c>
      <c r="AV3474" s="121" t="str">
        <f t="shared" si="109"/>
        <v>R3-42204-28</v>
      </c>
      <c r="AW3474" s="121" t="s">
        <v>6654</v>
      </c>
      <c r="AX3474" s="121" t="s">
        <v>2039</v>
      </c>
      <c r="AY3474" s="139">
        <v>28</v>
      </c>
      <c r="AZ3474" s="139" t="s">
        <v>689</v>
      </c>
      <c r="BA3474" s="139" t="s">
        <v>692</v>
      </c>
      <c r="BB3474" s="139" t="s">
        <v>5947</v>
      </c>
      <c r="BC3474"/>
    </row>
    <row r="3475" spans="11:55" x14ac:dyDescent="0.4">
      <c r="K3475" s="240" t="s">
        <v>16996</v>
      </c>
      <c r="L3475" s="241" t="s">
        <v>1835</v>
      </c>
      <c r="M3475" s="241">
        <v>1</v>
      </c>
      <c r="N3475" s="241" t="s">
        <v>3308</v>
      </c>
      <c r="O3475" s="241" t="s">
        <v>13273</v>
      </c>
      <c r="P3475" s="241" t="s">
        <v>1259</v>
      </c>
      <c r="AT3475">
        <v>3</v>
      </c>
      <c r="AU3475" t="str">
        <f t="shared" si="108"/>
        <v>42204-3</v>
      </c>
      <c r="AV3475" s="121" t="str">
        <f t="shared" si="109"/>
        <v>R3-42204-29</v>
      </c>
      <c r="AW3475" s="121" t="s">
        <v>6654</v>
      </c>
      <c r="AX3475" s="121" t="s">
        <v>2039</v>
      </c>
      <c r="AY3475" s="139">
        <v>29</v>
      </c>
      <c r="AZ3475" s="139" t="s">
        <v>689</v>
      </c>
      <c r="BA3475" s="139" t="s">
        <v>692</v>
      </c>
      <c r="BB3475" s="139" t="s">
        <v>5948</v>
      </c>
      <c r="BC3475"/>
    </row>
    <row r="3476" spans="11:55" x14ac:dyDescent="0.4">
      <c r="K3476" s="240" t="s">
        <v>16997</v>
      </c>
      <c r="L3476" s="241" t="s">
        <v>1835</v>
      </c>
      <c r="M3476" s="241">
        <v>2</v>
      </c>
      <c r="N3476" s="241" t="s">
        <v>11792</v>
      </c>
      <c r="O3476" s="241" t="s">
        <v>13273</v>
      </c>
      <c r="P3476" s="241" t="s">
        <v>6686</v>
      </c>
      <c r="AT3476">
        <v>4</v>
      </c>
      <c r="AU3476" t="str">
        <f t="shared" si="108"/>
        <v>42204-4</v>
      </c>
      <c r="AV3476" s="121" t="str">
        <f t="shared" si="109"/>
        <v>R3-42204-30</v>
      </c>
      <c r="AW3476" s="121" t="s">
        <v>6654</v>
      </c>
      <c r="AX3476" s="121" t="s">
        <v>2039</v>
      </c>
      <c r="AY3476" s="139">
        <v>30</v>
      </c>
      <c r="AZ3476" s="139" t="s">
        <v>689</v>
      </c>
      <c r="BA3476" s="139" t="s">
        <v>692</v>
      </c>
      <c r="BB3476" s="139" t="s">
        <v>5949</v>
      </c>
      <c r="BC3476"/>
    </row>
    <row r="3477" spans="11:55" x14ac:dyDescent="0.4">
      <c r="K3477" s="240" t="s">
        <v>16998</v>
      </c>
      <c r="L3477" s="241" t="s">
        <v>1835</v>
      </c>
      <c r="M3477" s="241">
        <v>3</v>
      </c>
      <c r="N3477" s="241" t="s">
        <v>11793</v>
      </c>
      <c r="O3477" s="241" t="s">
        <v>13273</v>
      </c>
      <c r="P3477" s="241" t="s">
        <v>6880</v>
      </c>
      <c r="AT3477">
        <v>5</v>
      </c>
      <c r="AU3477" t="str">
        <f t="shared" si="108"/>
        <v>42204-5</v>
      </c>
      <c r="AV3477" s="121" t="str">
        <f t="shared" si="109"/>
        <v>R3-42204-33</v>
      </c>
      <c r="AW3477" s="121" t="s">
        <v>6654</v>
      </c>
      <c r="AX3477" s="121" t="s">
        <v>2039</v>
      </c>
      <c r="AY3477" s="139">
        <v>33</v>
      </c>
      <c r="AZ3477" s="139" t="s">
        <v>689</v>
      </c>
      <c r="BA3477" s="139" t="s">
        <v>692</v>
      </c>
      <c r="BB3477" s="139" t="s">
        <v>5950</v>
      </c>
      <c r="BC3477"/>
    </row>
    <row r="3478" spans="11:55" x14ac:dyDescent="0.4">
      <c r="K3478" s="240" t="s">
        <v>16999</v>
      </c>
      <c r="L3478" s="241" t="s">
        <v>1835</v>
      </c>
      <c r="M3478" s="241">
        <v>4</v>
      </c>
      <c r="N3478" s="241" t="s">
        <v>11794</v>
      </c>
      <c r="O3478" s="241" t="s">
        <v>13273</v>
      </c>
      <c r="P3478" s="241" t="s">
        <v>6686</v>
      </c>
      <c r="AT3478">
        <v>2</v>
      </c>
      <c r="AU3478" t="str">
        <f t="shared" si="108"/>
        <v>42207-2</v>
      </c>
      <c r="AV3478" s="121" t="str">
        <f t="shared" si="109"/>
        <v>R3-42207-29</v>
      </c>
      <c r="AW3478" s="121" t="s">
        <v>6654</v>
      </c>
      <c r="AX3478" s="121" t="s">
        <v>2041</v>
      </c>
      <c r="AY3478" s="139">
        <v>29</v>
      </c>
      <c r="AZ3478" s="139" t="s">
        <v>689</v>
      </c>
      <c r="BA3478" s="139" t="s">
        <v>694</v>
      </c>
      <c r="BB3478" s="139" t="s">
        <v>5954</v>
      </c>
      <c r="BC3478"/>
    </row>
    <row r="3479" spans="11:55" x14ac:dyDescent="0.4">
      <c r="K3479" s="240" t="s">
        <v>17000</v>
      </c>
      <c r="L3479" s="241" t="s">
        <v>1835</v>
      </c>
      <c r="M3479" s="241">
        <v>5</v>
      </c>
      <c r="N3479" s="241" t="s">
        <v>6964</v>
      </c>
      <c r="O3479" s="241" t="s">
        <v>13273</v>
      </c>
      <c r="P3479" s="241" t="s">
        <v>6686</v>
      </c>
      <c r="AT3479">
        <v>3</v>
      </c>
      <c r="AU3479" t="str">
        <f t="shared" si="108"/>
        <v>42207-3</v>
      </c>
      <c r="AV3479" s="121" t="str">
        <f t="shared" si="109"/>
        <v>R3-42207-31</v>
      </c>
      <c r="AW3479" s="121" t="s">
        <v>6654</v>
      </c>
      <c r="AX3479" s="121" t="s">
        <v>2041</v>
      </c>
      <c r="AY3479" s="139">
        <v>31</v>
      </c>
      <c r="AZ3479" s="139" t="s">
        <v>689</v>
      </c>
      <c r="BA3479" s="139" t="s">
        <v>694</v>
      </c>
      <c r="BB3479" s="139" t="s">
        <v>5955</v>
      </c>
      <c r="BC3479"/>
    </row>
    <row r="3480" spans="11:55" x14ac:dyDescent="0.4">
      <c r="K3480" s="240" t="s">
        <v>17001</v>
      </c>
      <c r="L3480" s="241" t="s">
        <v>1835</v>
      </c>
      <c r="M3480" s="241">
        <v>6</v>
      </c>
      <c r="N3480" s="241" t="s">
        <v>11795</v>
      </c>
      <c r="O3480" s="241" t="s">
        <v>13273</v>
      </c>
      <c r="P3480" s="241" t="s">
        <v>1259</v>
      </c>
      <c r="AT3480">
        <v>2</v>
      </c>
      <c r="AU3480" t="str">
        <f t="shared" si="108"/>
        <v>42210-2</v>
      </c>
      <c r="AV3480" s="121" t="str">
        <f t="shared" si="109"/>
        <v>R3-42210-31</v>
      </c>
      <c r="AW3480" s="121" t="s">
        <v>6654</v>
      </c>
      <c r="AX3480" s="121" t="s">
        <v>2043</v>
      </c>
      <c r="AY3480" s="139">
        <v>31</v>
      </c>
      <c r="AZ3480" s="139" t="s">
        <v>689</v>
      </c>
      <c r="BA3480" s="139" t="s">
        <v>696</v>
      </c>
      <c r="BB3480" s="139" t="s">
        <v>5960</v>
      </c>
      <c r="BC3480"/>
    </row>
    <row r="3481" spans="11:55" x14ac:dyDescent="0.4">
      <c r="K3481" s="240" t="s">
        <v>17002</v>
      </c>
      <c r="L3481" s="241" t="s">
        <v>1835</v>
      </c>
      <c r="M3481" s="241">
        <v>7</v>
      </c>
      <c r="N3481" s="241" t="s">
        <v>6482</v>
      </c>
      <c r="O3481" s="241" t="s">
        <v>13273</v>
      </c>
      <c r="P3481" s="241" t="s">
        <v>1259</v>
      </c>
      <c r="AT3481">
        <v>3</v>
      </c>
      <c r="AU3481" t="str">
        <f t="shared" si="108"/>
        <v>42210-3</v>
      </c>
      <c r="AV3481" s="121" t="str">
        <f t="shared" si="109"/>
        <v>R3-42210-32</v>
      </c>
      <c r="AW3481" s="121" t="s">
        <v>6654</v>
      </c>
      <c r="AX3481" s="121" t="s">
        <v>2043</v>
      </c>
      <c r="AY3481" s="139">
        <v>32</v>
      </c>
      <c r="AZ3481" s="139" t="s">
        <v>689</v>
      </c>
      <c r="BA3481" s="139" t="s">
        <v>696</v>
      </c>
      <c r="BB3481" s="139" t="s">
        <v>5961</v>
      </c>
      <c r="BC3481"/>
    </row>
    <row r="3482" spans="11:55" x14ac:dyDescent="0.4">
      <c r="K3482" s="240" t="s">
        <v>17003</v>
      </c>
      <c r="L3482" s="241" t="s">
        <v>1835</v>
      </c>
      <c r="M3482" s="241">
        <v>8</v>
      </c>
      <c r="N3482" s="241" t="s">
        <v>4931</v>
      </c>
      <c r="O3482" s="241" t="s">
        <v>13273</v>
      </c>
      <c r="P3482" s="241" t="s">
        <v>2144</v>
      </c>
      <c r="AT3482">
        <v>4</v>
      </c>
      <c r="AU3482" t="str">
        <f t="shared" si="108"/>
        <v>42210-4</v>
      </c>
      <c r="AV3482" s="121" t="str">
        <f t="shared" si="109"/>
        <v>R3-42210-37</v>
      </c>
      <c r="AW3482" s="121" t="s">
        <v>6654</v>
      </c>
      <c r="AX3482" s="121" t="s">
        <v>2043</v>
      </c>
      <c r="AY3482" s="139">
        <v>37</v>
      </c>
      <c r="AZ3482" s="139" t="s">
        <v>689</v>
      </c>
      <c r="BA3482" s="139" t="s">
        <v>696</v>
      </c>
      <c r="BB3482" s="139" t="s">
        <v>5959</v>
      </c>
      <c r="BC3482"/>
    </row>
    <row r="3483" spans="11:55" x14ac:dyDescent="0.4">
      <c r="K3483" s="240" t="s">
        <v>17004</v>
      </c>
      <c r="L3483" s="241" t="s">
        <v>1835</v>
      </c>
      <c r="M3483" s="241">
        <v>9</v>
      </c>
      <c r="N3483" s="241" t="s">
        <v>11796</v>
      </c>
      <c r="O3483" s="241" t="s">
        <v>13273</v>
      </c>
      <c r="P3483" s="241" t="s">
        <v>2144</v>
      </c>
      <c r="AT3483">
        <v>3</v>
      </c>
      <c r="AU3483" t="str">
        <f t="shared" si="108"/>
        <v>42211-3</v>
      </c>
      <c r="AV3483" s="121" t="str">
        <f t="shared" si="109"/>
        <v>R3-42211-9</v>
      </c>
      <c r="AW3483" s="121" t="s">
        <v>6654</v>
      </c>
      <c r="AX3483" s="121" t="s">
        <v>2044</v>
      </c>
      <c r="AY3483" s="139">
        <v>9</v>
      </c>
      <c r="AZ3483" s="139" t="s">
        <v>689</v>
      </c>
      <c r="BA3483" s="139" t="s">
        <v>697</v>
      </c>
      <c r="BB3483" s="139" t="s">
        <v>984</v>
      </c>
      <c r="BC3483"/>
    </row>
    <row r="3484" spans="11:55" x14ac:dyDescent="0.4">
      <c r="K3484" s="240" t="s">
        <v>17005</v>
      </c>
      <c r="L3484" s="241" t="s">
        <v>1835</v>
      </c>
      <c r="M3484" s="241">
        <v>10</v>
      </c>
      <c r="N3484" s="241" t="s">
        <v>4929</v>
      </c>
      <c r="O3484" s="241" t="s">
        <v>13273</v>
      </c>
      <c r="P3484" s="241" t="s">
        <v>2144</v>
      </c>
      <c r="AT3484">
        <v>3</v>
      </c>
      <c r="AU3484" t="str">
        <f t="shared" si="108"/>
        <v>42383-3</v>
      </c>
      <c r="AV3484" s="121" t="str">
        <f t="shared" si="109"/>
        <v>R3-42383-4</v>
      </c>
      <c r="AW3484" s="121" t="s">
        <v>6654</v>
      </c>
      <c r="AX3484" s="121" t="s">
        <v>2047</v>
      </c>
      <c r="AY3484" s="139">
        <v>4</v>
      </c>
      <c r="AZ3484" s="139" t="s">
        <v>689</v>
      </c>
      <c r="BA3484" s="139" t="s">
        <v>700</v>
      </c>
      <c r="BB3484" s="139" t="s">
        <v>5976</v>
      </c>
      <c r="BC3484"/>
    </row>
    <row r="3485" spans="11:55" x14ac:dyDescent="0.4">
      <c r="K3485" s="240" t="s">
        <v>17006</v>
      </c>
      <c r="L3485" s="241" t="s">
        <v>1835</v>
      </c>
      <c r="M3485" s="241">
        <v>11</v>
      </c>
      <c r="N3485" s="241" t="s">
        <v>11797</v>
      </c>
      <c r="O3485" s="241" t="s">
        <v>13273</v>
      </c>
      <c r="P3485" s="241" t="s">
        <v>2144</v>
      </c>
      <c r="AT3485">
        <v>4</v>
      </c>
      <c r="AU3485" t="str">
        <f t="shared" si="108"/>
        <v>42383-4</v>
      </c>
      <c r="AV3485" s="121" t="str">
        <f t="shared" si="109"/>
        <v>R3-42383-5</v>
      </c>
      <c r="AW3485" s="121" t="s">
        <v>6654</v>
      </c>
      <c r="AX3485" s="121" t="s">
        <v>2047</v>
      </c>
      <c r="AY3485" s="139">
        <v>5</v>
      </c>
      <c r="AZ3485" s="139" t="s">
        <v>689</v>
      </c>
      <c r="BA3485" s="139" t="s">
        <v>700</v>
      </c>
      <c r="BB3485" s="139" t="s">
        <v>5977</v>
      </c>
      <c r="BC3485"/>
    </row>
    <row r="3486" spans="11:55" x14ac:dyDescent="0.4">
      <c r="K3486" s="240" t="s">
        <v>17007</v>
      </c>
      <c r="L3486" s="241" t="s">
        <v>1835</v>
      </c>
      <c r="M3486" s="241">
        <v>12</v>
      </c>
      <c r="N3486" s="241" t="s">
        <v>4933</v>
      </c>
      <c r="O3486" s="241" t="s">
        <v>13273</v>
      </c>
      <c r="P3486" s="241" t="s">
        <v>2143</v>
      </c>
      <c r="AT3486">
        <v>5</v>
      </c>
      <c r="AU3486" t="str">
        <f t="shared" si="108"/>
        <v>42383-5</v>
      </c>
      <c r="AV3486" s="121" t="str">
        <f t="shared" si="109"/>
        <v>R3-42383-7</v>
      </c>
      <c r="AW3486" s="121" t="s">
        <v>6654</v>
      </c>
      <c r="AX3486" s="121" t="s">
        <v>2047</v>
      </c>
      <c r="AY3486" s="139">
        <v>7</v>
      </c>
      <c r="AZ3486" s="139" t="s">
        <v>689</v>
      </c>
      <c r="BA3486" s="139" t="s">
        <v>700</v>
      </c>
      <c r="BB3486" s="139" t="s">
        <v>5978</v>
      </c>
      <c r="BC3486"/>
    </row>
    <row r="3487" spans="11:55" x14ac:dyDescent="0.4">
      <c r="K3487" s="240" t="s">
        <v>17008</v>
      </c>
      <c r="L3487" s="241" t="s">
        <v>1835</v>
      </c>
      <c r="M3487" s="241">
        <v>13</v>
      </c>
      <c r="N3487" s="241" t="s">
        <v>3308</v>
      </c>
      <c r="O3487" s="241" t="s">
        <v>13273</v>
      </c>
      <c r="P3487" s="241" t="s">
        <v>1259</v>
      </c>
      <c r="AT3487">
        <v>6</v>
      </c>
      <c r="AU3487" t="str">
        <f t="shared" si="108"/>
        <v>42383-6</v>
      </c>
      <c r="AV3487" s="121" t="str">
        <f t="shared" si="109"/>
        <v>R3-42383-10</v>
      </c>
      <c r="AW3487" s="121" t="s">
        <v>6654</v>
      </c>
      <c r="AX3487" s="121" t="s">
        <v>2047</v>
      </c>
      <c r="AY3487" s="139">
        <v>10</v>
      </c>
      <c r="AZ3487" s="139" t="s">
        <v>689</v>
      </c>
      <c r="BA3487" s="139" t="s">
        <v>700</v>
      </c>
      <c r="BB3487" s="139" t="s">
        <v>5972</v>
      </c>
      <c r="BC3487"/>
    </row>
    <row r="3488" spans="11:55" x14ac:dyDescent="0.4">
      <c r="K3488" s="240" t="s">
        <v>17009</v>
      </c>
      <c r="L3488" s="241" t="s">
        <v>1835</v>
      </c>
      <c r="M3488" s="241">
        <v>14</v>
      </c>
      <c r="N3488" s="241" t="s">
        <v>11798</v>
      </c>
      <c r="O3488" s="241" t="s">
        <v>13273</v>
      </c>
      <c r="P3488" s="241" t="s">
        <v>2249</v>
      </c>
      <c r="AT3488">
        <v>7</v>
      </c>
      <c r="AU3488" t="str">
        <f t="shared" si="108"/>
        <v>42383-7</v>
      </c>
      <c r="AV3488" s="121" t="str">
        <f t="shared" si="109"/>
        <v>R3-42383-13</v>
      </c>
      <c r="AW3488" s="121" t="s">
        <v>6654</v>
      </c>
      <c r="AX3488" s="121" t="s">
        <v>2047</v>
      </c>
      <c r="AY3488" s="139">
        <v>13</v>
      </c>
      <c r="AZ3488" s="139" t="s">
        <v>689</v>
      </c>
      <c r="BA3488" s="139" t="s">
        <v>700</v>
      </c>
      <c r="BB3488" s="139" t="s">
        <v>5979</v>
      </c>
      <c r="BC3488"/>
    </row>
    <row r="3489" spans="11:58" x14ac:dyDescent="0.4">
      <c r="K3489" s="240" t="s">
        <v>17010</v>
      </c>
      <c r="L3489" s="241" t="s">
        <v>1835</v>
      </c>
      <c r="M3489" s="241">
        <v>15</v>
      </c>
      <c r="N3489" s="241" t="s">
        <v>11799</v>
      </c>
      <c r="O3489" s="241" t="s">
        <v>13273</v>
      </c>
      <c r="P3489" s="241" t="s">
        <v>1259</v>
      </c>
      <c r="AT3489">
        <v>8</v>
      </c>
      <c r="AU3489" t="str">
        <f t="shared" si="108"/>
        <v>42383-8</v>
      </c>
      <c r="AV3489" s="121" t="str">
        <f t="shared" si="109"/>
        <v>R3-42383-16</v>
      </c>
      <c r="AW3489" s="121" t="s">
        <v>6654</v>
      </c>
      <c r="AX3489" s="121" t="s">
        <v>2047</v>
      </c>
      <c r="AY3489" s="139">
        <v>16</v>
      </c>
      <c r="AZ3489" s="139" t="s">
        <v>689</v>
      </c>
      <c r="BA3489" s="139" t="s">
        <v>700</v>
      </c>
      <c r="BB3489" s="139" t="s">
        <v>5980</v>
      </c>
      <c r="BC3489"/>
    </row>
    <row r="3490" spans="11:58" x14ac:dyDescent="0.4">
      <c r="K3490" s="240" t="s">
        <v>17011</v>
      </c>
      <c r="L3490" s="241" t="s">
        <v>1835</v>
      </c>
      <c r="M3490" s="241">
        <v>16</v>
      </c>
      <c r="N3490" s="241" t="s">
        <v>1004</v>
      </c>
      <c r="O3490" s="241" t="s">
        <v>13273</v>
      </c>
      <c r="P3490" s="241" t="s">
        <v>1259</v>
      </c>
      <c r="AT3490">
        <v>9</v>
      </c>
      <c r="AU3490" t="str">
        <f t="shared" si="108"/>
        <v>42383-9</v>
      </c>
      <c r="AV3490" s="121" t="str">
        <f t="shared" si="109"/>
        <v>R3-42383-28</v>
      </c>
      <c r="AW3490" s="121" t="s">
        <v>6654</v>
      </c>
      <c r="AX3490" s="121" t="s">
        <v>2047</v>
      </c>
      <c r="AY3490" s="139">
        <v>28</v>
      </c>
      <c r="AZ3490" s="139" t="s">
        <v>689</v>
      </c>
      <c r="BA3490" s="139" t="s">
        <v>700</v>
      </c>
      <c r="BB3490" s="139" t="s">
        <v>5981</v>
      </c>
      <c r="BC3490"/>
    </row>
    <row r="3491" spans="11:58" x14ac:dyDescent="0.4">
      <c r="K3491" s="240" t="s">
        <v>17012</v>
      </c>
      <c r="L3491" s="241" t="s">
        <v>1835</v>
      </c>
      <c r="M3491" s="241">
        <v>17</v>
      </c>
      <c r="N3491" s="241" t="s">
        <v>4930</v>
      </c>
      <c r="O3491" s="241" t="s">
        <v>13273</v>
      </c>
      <c r="P3491" s="241" t="s">
        <v>1267</v>
      </c>
      <c r="AT3491">
        <v>10</v>
      </c>
      <c r="AU3491" t="str">
        <f t="shared" si="108"/>
        <v>42383-10</v>
      </c>
      <c r="AV3491" s="121" t="str">
        <f t="shared" si="109"/>
        <v>R3-42383-29</v>
      </c>
      <c r="AW3491" s="121" t="s">
        <v>6654</v>
      </c>
      <c r="AX3491" s="121" t="s">
        <v>2047</v>
      </c>
      <c r="AY3491" s="139">
        <v>29</v>
      </c>
      <c r="AZ3491" s="139" t="s">
        <v>689</v>
      </c>
      <c r="BA3491" s="139" t="s">
        <v>700</v>
      </c>
      <c r="BB3491" s="139" t="s">
        <v>5982</v>
      </c>
      <c r="BC3491"/>
    </row>
    <row r="3492" spans="11:58" x14ac:dyDescent="0.4">
      <c r="K3492" s="240" t="s">
        <v>17013</v>
      </c>
      <c r="L3492" s="241" t="s">
        <v>1835</v>
      </c>
      <c r="M3492" s="241">
        <v>18</v>
      </c>
      <c r="N3492" s="241" t="s">
        <v>4932</v>
      </c>
      <c r="O3492" s="241" t="s">
        <v>13273</v>
      </c>
      <c r="P3492" s="241" t="s">
        <v>1259</v>
      </c>
      <c r="AT3492">
        <v>11</v>
      </c>
      <c r="AU3492" t="str">
        <f t="shared" si="108"/>
        <v>42383-11</v>
      </c>
      <c r="AV3492" s="121" t="str">
        <f t="shared" si="109"/>
        <v>R3-42383-30</v>
      </c>
      <c r="AW3492" s="121" t="s">
        <v>6654</v>
      </c>
      <c r="AX3492" s="121" t="s">
        <v>2047</v>
      </c>
      <c r="AY3492" s="139">
        <v>30</v>
      </c>
      <c r="AZ3492" s="139" t="s">
        <v>689</v>
      </c>
      <c r="BA3492" s="139" t="s">
        <v>700</v>
      </c>
      <c r="BB3492" s="139" t="s">
        <v>912</v>
      </c>
      <c r="BC3492"/>
    </row>
    <row r="3493" spans="11:58" x14ac:dyDescent="0.4">
      <c r="K3493" s="240" t="s">
        <v>17014</v>
      </c>
      <c r="L3493" s="241" t="s">
        <v>1835</v>
      </c>
      <c r="M3493" s="241">
        <v>19</v>
      </c>
      <c r="N3493" s="241" t="s">
        <v>11800</v>
      </c>
      <c r="O3493" s="241" t="s">
        <v>13273</v>
      </c>
      <c r="P3493" s="241" t="s">
        <v>1259</v>
      </c>
      <c r="AT3493">
        <v>1</v>
      </c>
      <c r="AU3493" t="str">
        <f t="shared" si="108"/>
        <v>42411-1</v>
      </c>
      <c r="AV3493" s="121" t="str">
        <f t="shared" si="109"/>
        <v>R3-42411-28</v>
      </c>
      <c r="AW3493" s="121" t="s">
        <v>6654</v>
      </c>
      <c r="AX3493" s="121" t="s">
        <v>2049</v>
      </c>
      <c r="AY3493" s="139">
        <v>28</v>
      </c>
      <c r="AZ3493" s="139" t="s">
        <v>689</v>
      </c>
      <c r="BA3493" s="139" t="s">
        <v>702</v>
      </c>
      <c r="BB3493" s="139" t="s">
        <v>5993</v>
      </c>
      <c r="BC3493"/>
    </row>
    <row r="3494" spans="11:58" x14ac:dyDescent="0.4">
      <c r="K3494" s="240" t="s">
        <v>17015</v>
      </c>
      <c r="L3494" s="241" t="s">
        <v>1835</v>
      </c>
      <c r="M3494" s="241">
        <v>20</v>
      </c>
      <c r="N3494" s="241" t="s">
        <v>11801</v>
      </c>
      <c r="O3494" s="241" t="s">
        <v>13273</v>
      </c>
      <c r="P3494" s="241" t="s">
        <v>2144</v>
      </c>
      <c r="AT3494">
        <v>2</v>
      </c>
      <c r="AU3494" t="str">
        <f t="shared" si="108"/>
        <v>42411-2</v>
      </c>
      <c r="AV3494" s="121" t="str">
        <f t="shared" si="109"/>
        <v>R3-42411-29</v>
      </c>
      <c r="AW3494" s="121" t="s">
        <v>6654</v>
      </c>
      <c r="AX3494" s="121" t="s">
        <v>2049</v>
      </c>
      <c r="AY3494" s="139">
        <v>29</v>
      </c>
      <c r="AZ3494" s="139" t="s">
        <v>689</v>
      </c>
      <c r="BA3494" s="139" t="s">
        <v>702</v>
      </c>
      <c r="BB3494" s="139" t="s">
        <v>5984</v>
      </c>
      <c r="BC3494"/>
    </row>
    <row r="3495" spans="11:58" x14ac:dyDescent="0.4">
      <c r="K3495" s="240" t="s">
        <v>17016</v>
      </c>
      <c r="L3495" s="241" t="s">
        <v>1835</v>
      </c>
      <c r="M3495" s="241">
        <v>21</v>
      </c>
      <c r="N3495" s="241" t="s">
        <v>11802</v>
      </c>
      <c r="O3495" s="241" t="s">
        <v>13273</v>
      </c>
      <c r="P3495" s="241" t="s">
        <v>1259</v>
      </c>
      <c r="AT3495">
        <v>3</v>
      </c>
      <c r="AU3495" t="str">
        <f t="shared" si="108"/>
        <v>42411-3</v>
      </c>
      <c r="AV3495" s="121" t="str">
        <f t="shared" si="109"/>
        <v>R3-42411-30</v>
      </c>
      <c r="AW3495" s="121" t="s">
        <v>6654</v>
      </c>
      <c r="AX3495" s="121" t="s">
        <v>2049</v>
      </c>
      <c r="AY3495" s="139">
        <v>30</v>
      </c>
      <c r="AZ3495" s="139" t="s">
        <v>689</v>
      </c>
      <c r="BA3495" s="139" t="s">
        <v>702</v>
      </c>
      <c r="BB3495" s="139" t="s">
        <v>5994</v>
      </c>
      <c r="BC3495"/>
    </row>
    <row r="3496" spans="11:58" x14ac:dyDescent="0.4">
      <c r="K3496" s="240" t="s">
        <v>17017</v>
      </c>
      <c r="L3496" s="241" t="s">
        <v>1835</v>
      </c>
      <c r="M3496" s="241">
        <v>22</v>
      </c>
      <c r="N3496" s="241" t="s">
        <v>11803</v>
      </c>
      <c r="O3496" s="241" t="s">
        <v>13273</v>
      </c>
      <c r="P3496" s="241" t="s">
        <v>1259</v>
      </c>
      <c r="AT3496">
        <v>4</v>
      </c>
      <c r="AU3496" t="str">
        <f t="shared" si="108"/>
        <v>42411-4</v>
      </c>
      <c r="AV3496" s="121" t="str">
        <f t="shared" si="109"/>
        <v>R3-42411-31</v>
      </c>
      <c r="AW3496" s="121" t="s">
        <v>6654</v>
      </c>
      <c r="AX3496" s="121" t="s">
        <v>2049</v>
      </c>
      <c r="AY3496" s="139">
        <v>31</v>
      </c>
      <c r="AZ3496" s="139" t="s">
        <v>689</v>
      </c>
      <c r="BA3496" s="139" t="s">
        <v>702</v>
      </c>
      <c r="BB3496" s="139" t="s">
        <v>5995</v>
      </c>
      <c r="BC3496"/>
    </row>
    <row r="3497" spans="11:58" x14ac:dyDescent="0.4">
      <c r="K3497" s="240" t="s">
        <v>17018</v>
      </c>
      <c r="L3497" s="241" t="s">
        <v>1835</v>
      </c>
      <c r="M3497" s="241">
        <v>23</v>
      </c>
      <c r="N3497" s="241" t="s">
        <v>11804</v>
      </c>
      <c r="O3497" s="241" t="s">
        <v>13273</v>
      </c>
      <c r="P3497" s="241" t="s">
        <v>2144</v>
      </c>
      <c r="AT3497">
        <v>5</v>
      </c>
      <c r="AU3497" t="str">
        <f t="shared" si="108"/>
        <v>42411-5</v>
      </c>
      <c r="AV3497" s="121" t="str">
        <f t="shared" si="109"/>
        <v>R3-42411-34</v>
      </c>
      <c r="AW3497" s="121" t="s">
        <v>6654</v>
      </c>
      <c r="AX3497" s="121" t="s">
        <v>2049</v>
      </c>
      <c r="AY3497" s="139">
        <v>34</v>
      </c>
      <c r="AZ3497" s="139" t="s">
        <v>689</v>
      </c>
      <c r="BA3497" s="139" t="s">
        <v>702</v>
      </c>
      <c r="BB3497" s="139" t="s">
        <v>5996</v>
      </c>
      <c r="BC3497"/>
    </row>
    <row r="3498" spans="11:58" x14ac:dyDescent="0.4">
      <c r="K3498" s="240" t="s">
        <v>17019</v>
      </c>
      <c r="L3498" s="241" t="s">
        <v>1835</v>
      </c>
      <c r="M3498" s="241">
        <v>24</v>
      </c>
      <c r="N3498" s="241" t="s">
        <v>11805</v>
      </c>
      <c r="O3498" s="241" t="s">
        <v>13273</v>
      </c>
      <c r="P3498" s="241" t="s">
        <v>2144</v>
      </c>
      <c r="AT3498">
        <v>6</v>
      </c>
      <c r="AU3498" t="str">
        <f t="shared" si="108"/>
        <v>42411-6</v>
      </c>
      <c r="AV3498" s="121" t="str">
        <f t="shared" si="109"/>
        <v>R3-42411-35</v>
      </c>
      <c r="AW3498" s="121" t="s">
        <v>6654</v>
      </c>
      <c r="AX3498" s="121" t="s">
        <v>2049</v>
      </c>
      <c r="AY3498" s="139">
        <v>35</v>
      </c>
      <c r="AZ3498" s="139" t="s">
        <v>689</v>
      </c>
      <c r="BA3498" s="139" t="s">
        <v>702</v>
      </c>
      <c r="BB3498" s="139" t="s">
        <v>5986</v>
      </c>
      <c r="BC3498"/>
      <c r="BF3498" s="121">
        <f>3521+641</f>
        <v>4162</v>
      </c>
    </row>
    <row r="3499" spans="11:58" x14ac:dyDescent="0.4">
      <c r="K3499" s="240" t="s">
        <v>17020</v>
      </c>
      <c r="L3499" s="241" t="s">
        <v>1835</v>
      </c>
      <c r="M3499" s="241">
        <v>25</v>
      </c>
      <c r="N3499" s="241" t="s">
        <v>11806</v>
      </c>
      <c r="O3499" s="241" t="s">
        <v>13273</v>
      </c>
      <c r="P3499" s="241" t="s">
        <v>1257</v>
      </c>
      <c r="AT3499">
        <v>7</v>
      </c>
      <c r="AU3499" t="str">
        <f t="shared" si="108"/>
        <v>42411-7</v>
      </c>
      <c r="AV3499" s="121" t="str">
        <f t="shared" si="109"/>
        <v>R3-42411-36</v>
      </c>
      <c r="AW3499" s="121" t="s">
        <v>6654</v>
      </c>
      <c r="AX3499" s="121" t="s">
        <v>2049</v>
      </c>
      <c r="AY3499" s="139">
        <v>36</v>
      </c>
      <c r="AZ3499" s="139" t="s">
        <v>689</v>
      </c>
      <c r="BA3499" s="139" t="s">
        <v>702</v>
      </c>
      <c r="BB3499" s="139" t="s">
        <v>5987</v>
      </c>
      <c r="BC3499"/>
    </row>
    <row r="3500" spans="11:58" x14ac:dyDescent="0.4">
      <c r="K3500" s="240" t="s">
        <v>17021</v>
      </c>
      <c r="L3500" s="241" t="s">
        <v>1835</v>
      </c>
      <c r="M3500" s="241">
        <v>26</v>
      </c>
      <c r="N3500" s="241" t="s">
        <v>11807</v>
      </c>
      <c r="O3500" s="241" t="s">
        <v>13273</v>
      </c>
      <c r="P3500" s="241" t="s">
        <v>6686</v>
      </c>
      <c r="AT3500">
        <v>8</v>
      </c>
      <c r="AU3500" t="str">
        <f t="shared" si="108"/>
        <v>42411-8</v>
      </c>
      <c r="AV3500" s="121" t="str">
        <f t="shared" si="109"/>
        <v>R3-42411-37</v>
      </c>
      <c r="AW3500" s="121" t="s">
        <v>6654</v>
      </c>
      <c r="AX3500" s="121" t="s">
        <v>2049</v>
      </c>
      <c r="AY3500" s="139">
        <v>37</v>
      </c>
      <c r="AZ3500" s="139" t="s">
        <v>689</v>
      </c>
      <c r="BA3500" s="139" t="s">
        <v>702</v>
      </c>
      <c r="BB3500" s="139" t="s">
        <v>5988</v>
      </c>
      <c r="BC3500"/>
    </row>
    <row r="3501" spans="11:58" x14ac:dyDescent="0.4">
      <c r="K3501" s="240" t="s">
        <v>17022</v>
      </c>
      <c r="L3501" s="241" t="s">
        <v>1835</v>
      </c>
      <c r="M3501" s="241">
        <v>27</v>
      </c>
      <c r="N3501" s="241" t="s">
        <v>1022</v>
      </c>
      <c r="O3501" s="241" t="s">
        <v>13273</v>
      </c>
      <c r="P3501" s="241" t="s">
        <v>1259</v>
      </c>
      <c r="AT3501">
        <v>9</v>
      </c>
      <c r="AU3501" t="str">
        <f t="shared" si="108"/>
        <v>42411-9</v>
      </c>
      <c r="AV3501" s="121" t="str">
        <f t="shared" si="109"/>
        <v>R3-42411-38</v>
      </c>
      <c r="AW3501" s="121" t="s">
        <v>6654</v>
      </c>
      <c r="AX3501" s="121" t="s">
        <v>2049</v>
      </c>
      <c r="AY3501" s="139">
        <v>38</v>
      </c>
      <c r="AZ3501" s="139" t="s">
        <v>689</v>
      </c>
      <c r="BA3501" s="139" t="s">
        <v>702</v>
      </c>
      <c r="BB3501" s="139" t="s">
        <v>5989</v>
      </c>
      <c r="BC3501"/>
    </row>
    <row r="3502" spans="11:58" x14ac:dyDescent="0.4">
      <c r="K3502" s="240" t="s">
        <v>17023</v>
      </c>
      <c r="L3502" s="241" t="s">
        <v>1835</v>
      </c>
      <c r="M3502" s="241">
        <v>28</v>
      </c>
      <c r="N3502" s="241" t="s">
        <v>11808</v>
      </c>
      <c r="O3502" s="241" t="s">
        <v>13273</v>
      </c>
      <c r="P3502" s="241" t="s">
        <v>1259</v>
      </c>
      <c r="AT3502">
        <v>10</v>
      </c>
      <c r="AU3502" t="str">
        <f t="shared" si="108"/>
        <v>42411-10</v>
      </c>
      <c r="AV3502" s="121" t="str">
        <f t="shared" si="109"/>
        <v>R3-42411-39</v>
      </c>
      <c r="AW3502" s="121" t="s">
        <v>6654</v>
      </c>
      <c r="AX3502" s="121" t="s">
        <v>2049</v>
      </c>
      <c r="AY3502" s="139">
        <v>39</v>
      </c>
      <c r="AZ3502" s="139" t="s">
        <v>689</v>
      </c>
      <c r="BA3502" s="139" t="s">
        <v>702</v>
      </c>
      <c r="BB3502" s="139" t="s">
        <v>5990</v>
      </c>
      <c r="BC3502"/>
    </row>
    <row r="3503" spans="11:58" x14ac:dyDescent="0.4">
      <c r="K3503" s="240" t="s">
        <v>17024</v>
      </c>
      <c r="L3503" s="241" t="s">
        <v>1835</v>
      </c>
      <c r="M3503" s="241">
        <v>29</v>
      </c>
      <c r="N3503" s="241" t="s">
        <v>11809</v>
      </c>
      <c r="O3503" s="241" t="s">
        <v>13273</v>
      </c>
      <c r="P3503" s="241" t="s">
        <v>6880</v>
      </c>
      <c r="AT3503">
        <v>11</v>
      </c>
      <c r="AU3503" t="str">
        <f t="shared" si="108"/>
        <v>42411-11</v>
      </c>
      <c r="AV3503" s="121" t="str">
        <f t="shared" si="109"/>
        <v>R3-42411-40</v>
      </c>
      <c r="AW3503" s="121" t="s">
        <v>6654</v>
      </c>
      <c r="AX3503" s="121" t="s">
        <v>2049</v>
      </c>
      <c r="AY3503" s="139">
        <v>40</v>
      </c>
      <c r="AZ3503" s="139" t="s">
        <v>689</v>
      </c>
      <c r="BA3503" s="139" t="s">
        <v>702</v>
      </c>
      <c r="BB3503" s="139" t="s">
        <v>5991</v>
      </c>
      <c r="BC3503"/>
    </row>
    <row r="3504" spans="11:58" x14ac:dyDescent="0.4">
      <c r="K3504" s="240" t="s">
        <v>17025</v>
      </c>
      <c r="L3504" s="241" t="s">
        <v>1835</v>
      </c>
      <c r="M3504" s="241">
        <v>30</v>
      </c>
      <c r="N3504" s="241" t="s">
        <v>11810</v>
      </c>
      <c r="O3504" s="241" t="s">
        <v>13274</v>
      </c>
      <c r="P3504" s="241" t="s">
        <v>6686</v>
      </c>
      <c r="AT3504">
        <v>12</v>
      </c>
      <c r="AU3504" t="str">
        <f t="shared" si="108"/>
        <v>42411-12</v>
      </c>
      <c r="AV3504" s="121" t="str">
        <f t="shared" si="109"/>
        <v>R3-42411-41</v>
      </c>
      <c r="AW3504" s="121" t="s">
        <v>6654</v>
      </c>
      <c r="AX3504" s="121" t="s">
        <v>2049</v>
      </c>
      <c r="AY3504" s="139">
        <v>41</v>
      </c>
      <c r="AZ3504" s="139" t="s">
        <v>689</v>
      </c>
      <c r="BA3504" s="139" t="s">
        <v>702</v>
      </c>
      <c r="BB3504" s="139" t="s">
        <v>5985</v>
      </c>
      <c r="BC3504"/>
    </row>
    <row r="3505" spans="11:55" x14ac:dyDescent="0.4">
      <c r="K3505" s="240" t="s">
        <v>17026</v>
      </c>
      <c r="L3505" s="241" t="s">
        <v>1835</v>
      </c>
      <c r="M3505" s="241">
        <v>31</v>
      </c>
      <c r="N3505" s="241" t="s">
        <v>11811</v>
      </c>
      <c r="O3505" s="241" t="s">
        <v>13274</v>
      </c>
      <c r="P3505" s="241" t="s">
        <v>6686</v>
      </c>
      <c r="AT3505">
        <v>13</v>
      </c>
      <c r="AU3505" t="str">
        <f t="shared" si="108"/>
        <v>42411-13</v>
      </c>
      <c r="AV3505" s="121" t="str">
        <f t="shared" si="109"/>
        <v>R3-42411-42</v>
      </c>
      <c r="AW3505" s="121" t="s">
        <v>6654</v>
      </c>
      <c r="AX3505" s="121" t="s">
        <v>2049</v>
      </c>
      <c r="AY3505" s="139">
        <v>42</v>
      </c>
      <c r="AZ3505" s="139" t="s">
        <v>689</v>
      </c>
      <c r="BA3505" s="139" t="s">
        <v>702</v>
      </c>
      <c r="BB3505" s="139" t="s">
        <v>5997</v>
      </c>
      <c r="BC3505"/>
    </row>
    <row r="3506" spans="11:55" x14ac:dyDescent="0.4">
      <c r="K3506" s="240" t="s">
        <v>17027</v>
      </c>
      <c r="L3506" s="241" t="s">
        <v>1835</v>
      </c>
      <c r="M3506" s="241">
        <v>32</v>
      </c>
      <c r="N3506" s="241" t="s">
        <v>11812</v>
      </c>
      <c r="O3506" s="241" t="s">
        <v>13273</v>
      </c>
      <c r="P3506" s="241" t="s">
        <v>6686</v>
      </c>
      <c r="AT3506">
        <v>14</v>
      </c>
      <c r="AU3506" t="str">
        <f t="shared" si="108"/>
        <v>42411-14</v>
      </c>
      <c r="AV3506" s="121" t="str">
        <f t="shared" si="109"/>
        <v>R3-42411-43</v>
      </c>
      <c r="AW3506" s="121" t="s">
        <v>6654</v>
      </c>
      <c r="AX3506" s="121" t="s">
        <v>2049</v>
      </c>
      <c r="AY3506" s="139">
        <v>43</v>
      </c>
      <c r="AZ3506" s="139" t="s">
        <v>689</v>
      </c>
      <c r="BA3506" s="139" t="s">
        <v>702</v>
      </c>
      <c r="BB3506" s="139" t="s">
        <v>1031</v>
      </c>
      <c r="BC3506"/>
    </row>
    <row r="3507" spans="11:55" x14ac:dyDescent="0.4">
      <c r="K3507" s="240" t="s">
        <v>17028</v>
      </c>
      <c r="L3507" s="241" t="s">
        <v>1835</v>
      </c>
      <c r="M3507" s="241">
        <v>33</v>
      </c>
      <c r="N3507" s="241" t="s">
        <v>825</v>
      </c>
      <c r="O3507" s="241" t="s">
        <v>13273</v>
      </c>
      <c r="P3507" s="241" t="s">
        <v>1267</v>
      </c>
      <c r="AT3507">
        <v>15</v>
      </c>
      <c r="AU3507" t="str">
        <f t="shared" si="108"/>
        <v>42411-15</v>
      </c>
      <c r="AV3507" s="121" t="str">
        <f t="shared" si="109"/>
        <v>R3-42411-44</v>
      </c>
      <c r="AW3507" s="121" t="s">
        <v>6654</v>
      </c>
      <c r="AX3507" s="121" t="s">
        <v>2049</v>
      </c>
      <c r="AY3507" s="139">
        <v>44</v>
      </c>
      <c r="AZ3507" s="139" t="s">
        <v>689</v>
      </c>
      <c r="BA3507" s="139" t="s">
        <v>702</v>
      </c>
      <c r="BB3507" s="139" t="s">
        <v>5992</v>
      </c>
      <c r="BC3507"/>
    </row>
    <row r="3508" spans="11:55" x14ac:dyDescent="0.4">
      <c r="K3508" s="240" t="s">
        <v>17029</v>
      </c>
      <c r="L3508" s="241" t="s">
        <v>1835</v>
      </c>
      <c r="M3508" s="241">
        <v>34</v>
      </c>
      <c r="N3508" s="241" t="s">
        <v>838</v>
      </c>
      <c r="O3508" s="241" t="s">
        <v>13273</v>
      </c>
      <c r="P3508" s="241" t="s">
        <v>2144</v>
      </c>
      <c r="AT3508">
        <v>16</v>
      </c>
      <c r="AU3508" t="str">
        <f t="shared" si="108"/>
        <v>42411-16</v>
      </c>
      <c r="AV3508" s="121" t="str">
        <f t="shared" si="109"/>
        <v>R3-42411-46</v>
      </c>
      <c r="AW3508" s="121" t="s">
        <v>6654</v>
      </c>
      <c r="AX3508" s="121" t="s">
        <v>2049</v>
      </c>
      <c r="AY3508" s="139">
        <v>46</v>
      </c>
      <c r="AZ3508" s="139" t="s">
        <v>689</v>
      </c>
      <c r="BA3508" s="139" t="s">
        <v>702</v>
      </c>
      <c r="BB3508" s="139" t="s">
        <v>5998</v>
      </c>
      <c r="BC3508"/>
    </row>
    <row r="3509" spans="11:55" x14ac:dyDescent="0.4">
      <c r="K3509" s="240" t="s">
        <v>17030</v>
      </c>
      <c r="L3509" s="241" t="s">
        <v>1835</v>
      </c>
      <c r="M3509" s="241">
        <v>35</v>
      </c>
      <c r="N3509" s="241" t="s">
        <v>11813</v>
      </c>
      <c r="O3509" s="241" t="s">
        <v>13273</v>
      </c>
      <c r="P3509" s="241" t="s">
        <v>1259</v>
      </c>
      <c r="AT3509">
        <v>11</v>
      </c>
      <c r="AU3509" t="str">
        <f t="shared" si="108"/>
        <v>43000-11</v>
      </c>
      <c r="AV3509" s="121" t="str">
        <f t="shared" si="109"/>
        <v>R3-43000-26</v>
      </c>
      <c r="AW3509" s="121" t="s">
        <v>6654</v>
      </c>
      <c r="AX3509" s="121" t="s">
        <v>1699</v>
      </c>
      <c r="AY3509" s="139">
        <v>26</v>
      </c>
      <c r="AZ3509" s="139" t="s">
        <v>703</v>
      </c>
      <c r="BA3509" s="139" t="s">
        <v>6655</v>
      </c>
      <c r="BB3509" s="139" t="s">
        <v>6001</v>
      </c>
      <c r="BC3509"/>
    </row>
    <row r="3510" spans="11:55" x14ac:dyDescent="0.4">
      <c r="K3510" s="240" t="s">
        <v>17031</v>
      </c>
      <c r="L3510" s="241" t="s">
        <v>1835</v>
      </c>
      <c r="M3510" s="241">
        <v>36</v>
      </c>
      <c r="N3510" s="241" t="s">
        <v>11814</v>
      </c>
      <c r="O3510" s="241" t="s">
        <v>13273</v>
      </c>
      <c r="P3510" s="241" t="s">
        <v>6880</v>
      </c>
      <c r="AT3510">
        <v>12</v>
      </c>
      <c r="AU3510" t="str">
        <f t="shared" si="108"/>
        <v>43000-12</v>
      </c>
      <c r="AV3510" s="121" t="str">
        <f t="shared" si="109"/>
        <v>R3-43000-31</v>
      </c>
      <c r="AW3510" s="121" t="s">
        <v>6654</v>
      </c>
      <c r="AX3510" s="121" t="s">
        <v>1699</v>
      </c>
      <c r="AY3510" s="139">
        <v>31</v>
      </c>
      <c r="AZ3510" s="139" t="s">
        <v>703</v>
      </c>
      <c r="BA3510" s="139" t="s">
        <v>6655</v>
      </c>
      <c r="BB3510" s="139" t="s">
        <v>6002</v>
      </c>
      <c r="BC3510"/>
    </row>
    <row r="3511" spans="11:55" x14ac:dyDescent="0.4">
      <c r="K3511" s="240" t="s">
        <v>17032</v>
      </c>
      <c r="L3511" s="241" t="s">
        <v>1835</v>
      </c>
      <c r="M3511" s="241">
        <v>37</v>
      </c>
      <c r="N3511" s="241" t="s">
        <v>6954</v>
      </c>
      <c r="O3511" s="241" t="s">
        <v>13273</v>
      </c>
      <c r="P3511" s="241" t="s">
        <v>2147</v>
      </c>
      <c r="AT3511">
        <v>13</v>
      </c>
      <c r="AU3511" t="str">
        <f t="shared" si="108"/>
        <v>43000-13</v>
      </c>
      <c r="AV3511" s="121" t="str">
        <f t="shared" si="109"/>
        <v>R3-43000-49</v>
      </c>
      <c r="AW3511" s="121" t="s">
        <v>6654</v>
      </c>
      <c r="AX3511" s="121" t="s">
        <v>1699</v>
      </c>
      <c r="AY3511" s="139">
        <v>49</v>
      </c>
      <c r="AZ3511" s="139" t="s">
        <v>703</v>
      </c>
      <c r="BA3511" s="139" t="s">
        <v>6655</v>
      </c>
      <c r="BB3511" s="139" t="s">
        <v>6003</v>
      </c>
      <c r="BC3511"/>
    </row>
    <row r="3512" spans="11:55" x14ac:dyDescent="0.4">
      <c r="K3512" s="240" t="s">
        <v>17033</v>
      </c>
      <c r="L3512" s="241" t="s">
        <v>1835</v>
      </c>
      <c r="M3512" s="241">
        <v>38</v>
      </c>
      <c r="N3512" s="241" t="s">
        <v>829</v>
      </c>
      <c r="O3512" s="241" t="s">
        <v>13273</v>
      </c>
      <c r="P3512" s="241" t="s">
        <v>2144</v>
      </c>
      <c r="AT3512">
        <v>14</v>
      </c>
      <c r="AU3512" t="str">
        <f t="shared" si="108"/>
        <v>43000-14</v>
      </c>
      <c r="AV3512" s="121" t="str">
        <f t="shared" si="109"/>
        <v>R3-43000-72</v>
      </c>
      <c r="AW3512" s="121" t="s">
        <v>6654</v>
      </c>
      <c r="AX3512" s="121" t="s">
        <v>1699</v>
      </c>
      <c r="AY3512" s="139">
        <v>72</v>
      </c>
      <c r="AZ3512" s="139" t="s">
        <v>703</v>
      </c>
      <c r="BA3512" s="139" t="s">
        <v>6655</v>
      </c>
      <c r="BB3512" s="139" t="s">
        <v>6004</v>
      </c>
      <c r="BC3512"/>
    </row>
    <row r="3513" spans="11:55" x14ac:dyDescent="0.4">
      <c r="K3513" s="240" t="s">
        <v>17034</v>
      </c>
      <c r="L3513" s="241" t="s">
        <v>1835</v>
      </c>
      <c r="M3513" s="241">
        <v>39</v>
      </c>
      <c r="N3513" s="241" t="s">
        <v>6940</v>
      </c>
      <c r="O3513" s="241" t="s">
        <v>13274</v>
      </c>
      <c r="P3513" s="241" t="s">
        <v>6686</v>
      </c>
      <c r="AT3513">
        <v>15</v>
      </c>
      <c r="AU3513" t="str">
        <f t="shared" si="108"/>
        <v>43000-15</v>
      </c>
      <c r="AV3513" s="121" t="str">
        <f t="shared" si="109"/>
        <v>R3-43000-77</v>
      </c>
      <c r="AW3513" s="121" t="s">
        <v>6654</v>
      </c>
      <c r="AX3513" s="121" t="s">
        <v>1699</v>
      </c>
      <c r="AY3513" s="139">
        <v>77</v>
      </c>
      <c r="AZ3513" s="139" t="s">
        <v>703</v>
      </c>
      <c r="BA3513" s="139" t="s">
        <v>6655</v>
      </c>
      <c r="BB3513" s="139" t="s">
        <v>6005</v>
      </c>
      <c r="BC3513"/>
    </row>
    <row r="3514" spans="11:55" x14ac:dyDescent="0.4">
      <c r="K3514" s="240" t="s">
        <v>17035</v>
      </c>
      <c r="L3514" s="241" t="s">
        <v>1835</v>
      </c>
      <c r="M3514" s="241">
        <v>40</v>
      </c>
      <c r="N3514" s="241" t="s">
        <v>7036</v>
      </c>
      <c r="O3514" s="241" t="s">
        <v>13274</v>
      </c>
      <c r="P3514" s="241" t="s">
        <v>6686</v>
      </c>
      <c r="AT3514">
        <v>16</v>
      </c>
      <c r="AU3514" t="str">
        <f t="shared" si="108"/>
        <v>43000-16</v>
      </c>
      <c r="AV3514" s="121" t="str">
        <f t="shared" si="109"/>
        <v>R3-43000-91</v>
      </c>
      <c r="AW3514" s="121" t="s">
        <v>6654</v>
      </c>
      <c r="AX3514" s="121" t="s">
        <v>1699</v>
      </c>
      <c r="AY3514" s="139">
        <v>91</v>
      </c>
      <c r="AZ3514" s="139" t="s">
        <v>703</v>
      </c>
      <c r="BA3514" s="139" t="s">
        <v>6655</v>
      </c>
      <c r="BB3514" s="139" t="s">
        <v>6006</v>
      </c>
      <c r="BC3514"/>
    </row>
    <row r="3515" spans="11:55" x14ac:dyDescent="0.4">
      <c r="K3515" s="240" t="s">
        <v>17036</v>
      </c>
      <c r="L3515" s="241" t="s">
        <v>1835</v>
      </c>
      <c r="M3515" s="241">
        <v>41</v>
      </c>
      <c r="N3515" s="241" t="s">
        <v>11815</v>
      </c>
      <c r="O3515" s="241" t="s">
        <v>13274</v>
      </c>
      <c r="P3515" s="241" t="s">
        <v>6686</v>
      </c>
      <c r="AT3515">
        <v>17</v>
      </c>
      <c r="AU3515" t="str">
        <f t="shared" si="108"/>
        <v>43000-17</v>
      </c>
      <c r="AV3515" s="121" t="str">
        <f t="shared" si="109"/>
        <v>R3-43000-97</v>
      </c>
      <c r="AW3515" s="121" t="s">
        <v>6654</v>
      </c>
      <c r="AX3515" s="121" t="s">
        <v>1699</v>
      </c>
      <c r="AY3515" s="139">
        <v>97</v>
      </c>
      <c r="AZ3515" s="139" t="s">
        <v>703</v>
      </c>
      <c r="BA3515" s="139" t="s">
        <v>6655</v>
      </c>
      <c r="BB3515" s="139" t="s">
        <v>6007</v>
      </c>
      <c r="BC3515"/>
    </row>
    <row r="3516" spans="11:55" x14ac:dyDescent="0.4">
      <c r="K3516" s="240" t="s">
        <v>17037</v>
      </c>
      <c r="L3516" s="241" t="s">
        <v>1835</v>
      </c>
      <c r="M3516" s="241">
        <v>42</v>
      </c>
      <c r="N3516" s="241" t="s">
        <v>11816</v>
      </c>
      <c r="O3516" s="241" t="s">
        <v>13274</v>
      </c>
      <c r="P3516" s="241" t="s">
        <v>6686</v>
      </c>
      <c r="AT3516">
        <v>18</v>
      </c>
      <c r="AU3516" t="str">
        <f t="shared" si="108"/>
        <v>43000-18</v>
      </c>
      <c r="AV3516" s="121" t="str">
        <f t="shared" si="109"/>
        <v>R3-43000-125</v>
      </c>
      <c r="AW3516" s="121" t="s">
        <v>6654</v>
      </c>
      <c r="AX3516" s="121" t="s">
        <v>1699</v>
      </c>
      <c r="AY3516" s="139">
        <v>125</v>
      </c>
      <c r="AZ3516" s="139" t="s">
        <v>703</v>
      </c>
      <c r="BA3516" s="139" t="s">
        <v>6655</v>
      </c>
      <c r="BB3516" s="139" t="s">
        <v>6011</v>
      </c>
      <c r="BC3516"/>
    </row>
    <row r="3517" spans="11:55" x14ac:dyDescent="0.4">
      <c r="K3517" s="240" t="s">
        <v>17038</v>
      </c>
      <c r="L3517" s="241" t="s">
        <v>1835</v>
      </c>
      <c r="M3517" s="241">
        <v>43</v>
      </c>
      <c r="N3517" s="241" t="s">
        <v>11817</v>
      </c>
      <c r="O3517" s="241" t="s">
        <v>13273</v>
      </c>
      <c r="P3517" s="241" t="s">
        <v>6686</v>
      </c>
      <c r="AT3517">
        <v>19</v>
      </c>
      <c r="AU3517" t="str">
        <f t="shared" si="108"/>
        <v>43000-19</v>
      </c>
      <c r="AV3517" s="121" t="str">
        <f t="shared" si="109"/>
        <v>R3-43000-130</v>
      </c>
      <c r="AW3517" s="121" t="s">
        <v>6654</v>
      </c>
      <c r="AX3517" s="121" t="s">
        <v>1699</v>
      </c>
      <c r="AY3517" s="139">
        <v>130</v>
      </c>
      <c r="AZ3517" s="139" t="s">
        <v>703</v>
      </c>
      <c r="BA3517" s="139" t="s">
        <v>6655</v>
      </c>
      <c r="BB3517" s="139" t="s">
        <v>6012</v>
      </c>
      <c r="BC3517"/>
    </row>
    <row r="3518" spans="11:55" x14ac:dyDescent="0.4">
      <c r="K3518" s="240" t="s">
        <v>17039</v>
      </c>
      <c r="L3518" s="241" t="s">
        <v>1835</v>
      </c>
      <c r="M3518" s="241">
        <v>44</v>
      </c>
      <c r="N3518" s="241" t="s">
        <v>11818</v>
      </c>
      <c r="O3518" s="241" t="s">
        <v>13273</v>
      </c>
      <c r="P3518" s="241" t="s">
        <v>6880</v>
      </c>
      <c r="AT3518">
        <v>20</v>
      </c>
      <c r="AU3518" t="str">
        <f t="shared" si="108"/>
        <v>43000-20</v>
      </c>
      <c r="AV3518" s="121" t="str">
        <f t="shared" si="109"/>
        <v>R3-43000-131</v>
      </c>
      <c r="AW3518" s="121" t="s">
        <v>6654</v>
      </c>
      <c r="AX3518" s="121" t="s">
        <v>1699</v>
      </c>
      <c r="AY3518" s="139">
        <v>131</v>
      </c>
      <c r="AZ3518" s="139" t="s">
        <v>703</v>
      </c>
      <c r="BA3518" s="139" t="s">
        <v>6655</v>
      </c>
      <c r="BB3518" s="139" t="s">
        <v>6013</v>
      </c>
      <c r="BC3518"/>
    </row>
    <row r="3519" spans="11:55" x14ac:dyDescent="0.4">
      <c r="K3519" s="240" t="s">
        <v>17040</v>
      </c>
      <c r="L3519" s="241" t="s">
        <v>1836</v>
      </c>
      <c r="M3519" s="241">
        <v>1</v>
      </c>
      <c r="N3519" s="241" t="s">
        <v>4026</v>
      </c>
      <c r="O3519" s="241" t="s">
        <v>13273</v>
      </c>
      <c r="P3519" s="241" t="s">
        <v>2144</v>
      </c>
      <c r="AT3519">
        <v>21</v>
      </c>
      <c r="AU3519" t="str">
        <f t="shared" si="108"/>
        <v>43000-21</v>
      </c>
      <c r="AV3519" s="121" t="str">
        <f t="shared" si="109"/>
        <v>R3-43000-143</v>
      </c>
      <c r="AW3519" s="121" t="s">
        <v>6654</v>
      </c>
      <c r="AX3519" s="121" t="s">
        <v>1699</v>
      </c>
      <c r="AY3519" s="139">
        <v>143</v>
      </c>
      <c r="AZ3519" s="139" t="s">
        <v>703</v>
      </c>
      <c r="BA3519" s="139" t="s">
        <v>6655</v>
      </c>
      <c r="BB3519" s="139" t="s">
        <v>6014</v>
      </c>
      <c r="BC3519"/>
    </row>
    <row r="3520" spans="11:55" x14ac:dyDescent="0.4">
      <c r="K3520" s="240" t="s">
        <v>17041</v>
      </c>
      <c r="L3520" s="241" t="s">
        <v>1836</v>
      </c>
      <c r="M3520" s="241">
        <v>2</v>
      </c>
      <c r="N3520" s="241" t="s">
        <v>11819</v>
      </c>
      <c r="O3520" s="241" t="s">
        <v>13273</v>
      </c>
      <c r="P3520" s="241" t="s">
        <v>13275</v>
      </c>
      <c r="AT3520">
        <v>22</v>
      </c>
      <c r="AU3520" t="str">
        <f t="shared" si="108"/>
        <v>43000-22</v>
      </c>
      <c r="AV3520" s="121" t="str">
        <f t="shared" si="109"/>
        <v>R3-43000-146</v>
      </c>
      <c r="AW3520" s="121" t="s">
        <v>6654</v>
      </c>
      <c r="AX3520" s="121" t="s">
        <v>1699</v>
      </c>
      <c r="AY3520" s="139">
        <v>146</v>
      </c>
      <c r="AZ3520" s="139" t="s">
        <v>703</v>
      </c>
      <c r="BA3520" s="139" t="s">
        <v>6655</v>
      </c>
      <c r="BB3520" s="139" t="s">
        <v>5999</v>
      </c>
      <c r="BC3520"/>
    </row>
    <row r="3521" spans="11:55" x14ac:dyDescent="0.4">
      <c r="K3521" s="240" t="s">
        <v>17042</v>
      </c>
      <c r="L3521" s="241" t="s">
        <v>1836</v>
      </c>
      <c r="M3521" s="241">
        <v>3</v>
      </c>
      <c r="N3521" s="241" t="s">
        <v>11820</v>
      </c>
      <c r="O3521" s="241" t="s">
        <v>13273</v>
      </c>
      <c r="P3521" s="241" t="s">
        <v>1259</v>
      </c>
      <c r="AT3521">
        <v>23</v>
      </c>
      <c r="AU3521" t="str">
        <f t="shared" si="108"/>
        <v>43000-23</v>
      </c>
      <c r="AV3521" s="121" t="str">
        <f t="shared" si="109"/>
        <v>R3-43000-148</v>
      </c>
      <c r="AW3521" s="121" t="s">
        <v>6654</v>
      </c>
      <c r="AX3521" s="121" t="s">
        <v>1699</v>
      </c>
      <c r="AY3521" s="139">
        <v>148</v>
      </c>
      <c r="AZ3521" s="139" t="s">
        <v>703</v>
      </c>
      <c r="BA3521" s="139" t="s">
        <v>6655</v>
      </c>
      <c r="BB3521" s="139" t="s">
        <v>6016</v>
      </c>
      <c r="BC3521"/>
    </row>
    <row r="3522" spans="11:55" x14ac:dyDescent="0.4">
      <c r="K3522" s="240" t="s">
        <v>17043</v>
      </c>
      <c r="L3522" s="241" t="s">
        <v>1836</v>
      </c>
      <c r="M3522" s="241">
        <v>5</v>
      </c>
      <c r="N3522" s="241" t="s">
        <v>2166</v>
      </c>
      <c r="O3522" s="241" t="s">
        <v>13273</v>
      </c>
      <c r="P3522" s="241" t="s">
        <v>2147</v>
      </c>
      <c r="AT3522">
        <v>24</v>
      </c>
      <c r="AU3522" t="str">
        <f t="shared" si="108"/>
        <v>43000-24</v>
      </c>
      <c r="AV3522" s="121" t="str">
        <f t="shared" si="109"/>
        <v>R3-43000-157</v>
      </c>
      <c r="AW3522" s="121" t="s">
        <v>6654</v>
      </c>
      <c r="AX3522" s="121" t="s">
        <v>1699</v>
      </c>
      <c r="AY3522" s="139">
        <v>157</v>
      </c>
      <c r="AZ3522" s="139" t="s">
        <v>703</v>
      </c>
      <c r="BA3522" s="139" t="s">
        <v>6655</v>
      </c>
      <c r="BB3522" s="139" t="s">
        <v>6017</v>
      </c>
      <c r="BC3522"/>
    </row>
    <row r="3523" spans="11:55" x14ac:dyDescent="0.4">
      <c r="K3523" s="240" t="s">
        <v>17044</v>
      </c>
      <c r="L3523" s="241" t="s">
        <v>1836</v>
      </c>
      <c r="M3523" s="241">
        <v>6</v>
      </c>
      <c r="N3523" s="241" t="s">
        <v>11821</v>
      </c>
      <c r="O3523" s="241" t="s">
        <v>13273</v>
      </c>
      <c r="P3523" s="241" t="s">
        <v>2144</v>
      </c>
      <c r="AT3523">
        <v>25</v>
      </c>
      <c r="AU3523" t="str">
        <f t="shared" si="108"/>
        <v>43000-25</v>
      </c>
      <c r="AV3523" s="121" t="str">
        <f t="shared" si="109"/>
        <v>R3-43000-158</v>
      </c>
      <c r="AW3523" s="121" t="s">
        <v>6654</v>
      </c>
      <c r="AX3523" s="121" t="s">
        <v>1699</v>
      </c>
      <c r="AY3523" s="139">
        <v>158</v>
      </c>
      <c r="AZ3523" s="139" t="s">
        <v>703</v>
      </c>
      <c r="BA3523" s="139" t="s">
        <v>6655</v>
      </c>
      <c r="BB3523" s="139" t="s">
        <v>6018</v>
      </c>
      <c r="BC3523"/>
    </row>
    <row r="3524" spans="11:55" x14ac:dyDescent="0.4">
      <c r="K3524" s="240" t="s">
        <v>17045</v>
      </c>
      <c r="L3524" s="241" t="s">
        <v>1836</v>
      </c>
      <c r="M3524" s="241">
        <v>7</v>
      </c>
      <c r="N3524" s="241" t="s">
        <v>4934</v>
      </c>
      <c r="O3524" s="241" t="s">
        <v>13273</v>
      </c>
      <c r="P3524" s="241" t="s">
        <v>6880</v>
      </c>
      <c r="AT3524">
        <v>26</v>
      </c>
      <c r="AU3524" t="str">
        <f t="shared" ref="AU3524:AU3587" si="110">AX3524&amp;"-"&amp;AT3524</f>
        <v>43000-26</v>
      </c>
      <c r="AV3524" s="121" t="str">
        <f t="shared" ref="AV3524:AV3587" si="111">AW3524&amp;"-"&amp;AX3524&amp;"-"&amp;AY3524</f>
        <v>R3-43000-159</v>
      </c>
      <c r="AW3524" s="121" t="s">
        <v>6654</v>
      </c>
      <c r="AX3524" s="121" t="s">
        <v>1699</v>
      </c>
      <c r="AY3524" s="139">
        <v>159</v>
      </c>
      <c r="AZ3524" s="139" t="s">
        <v>703</v>
      </c>
      <c r="BA3524" s="139" t="s">
        <v>6655</v>
      </c>
      <c r="BB3524" s="139" t="s">
        <v>834</v>
      </c>
      <c r="BC3524"/>
    </row>
    <row r="3525" spans="11:55" x14ac:dyDescent="0.4">
      <c r="K3525" s="240" t="s">
        <v>17046</v>
      </c>
      <c r="L3525" s="241" t="s">
        <v>1836</v>
      </c>
      <c r="M3525" s="241">
        <v>8</v>
      </c>
      <c r="N3525" s="241" t="s">
        <v>11822</v>
      </c>
      <c r="O3525" s="241" t="s">
        <v>13273</v>
      </c>
      <c r="P3525" s="241" t="s">
        <v>6686</v>
      </c>
      <c r="AT3525">
        <v>27</v>
      </c>
      <c r="AU3525" t="str">
        <f t="shared" si="110"/>
        <v>43000-27</v>
      </c>
      <c r="AV3525" s="121" t="str">
        <f t="shared" si="111"/>
        <v>R3-43000-160</v>
      </c>
      <c r="AW3525" s="121" t="s">
        <v>6654</v>
      </c>
      <c r="AX3525" s="121" t="s">
        <v>1699</v>
      </c>
      <c r="AY3525" s="139">
        <v>160</v>
      </c>
      <c r="AZ3525" s="139" t="s">
        <v>703</v>
      </c>
      <c r="BA3525" s="139" t="s">
        <v>6655</v>
      </c>
      <c r="BB3525" s="139" t="s">
        <v>6019</v>
      </c>
      <c r="BC3525"/>
    </row>
    <row r="3526" spans="11:55" x14ac:dyDescent="0.4">
      <c r="K3526" s="240" t="s">
        <v>17047</v>
      </c>
      <c r="L3526" s="241" t="s">
        <v>1836</v>
      </c>
      <c r="M3526" s="241">
        <v>9</v>
      </c>
      <c r="N3526" s="241" t="s">
        <v>11823</v>
      </c>
      <c r="O3526" s="241" t="s">
        <v>13273</v>
      </c>
      <c r="P3526" s="241" t="s">
        <v>2144</v>
      </c>
      <c r="AT3526">
        <v>28</v>
      </c>
      <c r="AU3526" t="str">
        <f t="shared" si="110"/>
        <v>43000-28</v>
      </c>
      <c r="AV3526" s="121" t="str">
        <f t="shared" si="111"/>
        <v>R3-43000-162</v>
      </c>
      <c r="AW3526" s="121" t="s">
        <v>6654</v>
      </c>
      <c r="AX3526" s="121" t="s">
        <v>1699</v>
      </c>
      <c r="AY3526" s="139">
        <v>162</v>
      </c>
      <c r="AZ3526" s="139" t="s">
        <v>703</v>
      </c>
      <c r="BA3526" s="139" t="s">
        <v>6655</v>
      </c>
      <c r="BB3526" s="139" t="s">
        <v>6000</v>
      </c>
      <c r="BC3526"/>
    </row>
    <row r="3527" spans="11:55" x14ac:dyDescent="0.4">
      <c r="K3527" s="240" t="s">
        <v>17048</v>
      </c>
      <c r="L3527" s="241" t="s">
        <v>1836</v>
      </c>
      <c r="M3527" s="241">
        <v>10</v>
      </c>
      <c r="N3527" s="241" t="s">
        <v>11824</v>
      </c>
      <c r="O3527" s="241" t="s">
        <v>13273</v>
      </c>
      <c r="P3527" s="241" t="s">
        <v>1259</v>
      </c>
      <c r="AT3527">
        <v>29</v>
      </c>
      <c r="AU3527" t="str">
        <f t="shared" si="110"/>
        <v>43000-29</v>
      </c>
      <c r="AV3527" s="121" t="str">
        <f t="shared" si="111"/>
        <v>R3-43000-163</v>
      </c>
      <c r="AW3527" s="121" t="s">
        <v>6654</v>
      </c>
      <c r="AX3527" s="121" t="s">
        <v>1699</v>
      </c>
      <c r="AY3527" s="139">
        <v>163</v>
      </c>
      <c r="AZ3527" s="139" t="s">
        <v>703</v>
      </c>
      <c r="BA3527" s="139" t="s">
        <v>6655</v>
      </c>
      <c r="BB3527" s="139" t="s">
        <v>6020</v>
      </c>
      <c r="BC3527"/>
    </row>
    <row r="3528" spans="11:55" x14ac:dyDescent="0.4">
      <c r="K3528" s="240" t="s">
        <v>17049</v>
      </c>
      <c r="L3528" s="241" t="s">
        <v>1836</v>
      </c>
      <c r="M3528" s="241">
        <v>11</v>
      </c>
      <c r="N3528" s="241" t="s">
        <v>11825</v>
      </c>
      <c r="O3528" s="241" t="s">
        <v>13273</v>
      </c>
      <c r="P3528" s="241" t="s">
        <v>2144</v>
      </c>
      <c r="AT3528">
        <v>30</v>
      </c>
      <c r="AU3528" t="str">
        <f t="shared" si="110"/>
        <v>43000-30</v>
      </c>
      <c r="AV3528" s="121" t="str">
        <f t="shared" si="111"/>
        <v>R3-43000-173</v>
      </c>
      <c r="AW3528" s="121" t="s">
        <v>6654</v>
      </c>
      <c r="AX3528" s="121" t="s">
        <v>1699</v>
      </c>
      <c r="AY3528" s="139">
        <v>173</v>
      </c>
      <c r="AZ3528" s="139" t="s">
        <v>703</v>
      </c>
      <c r="BA3528" s="139" t="s">
        <v>6655</v>
      </c>
      <c r="BB3528" s="139" t="s">
        <v>832</v>
      </c>
      <c r="BC3528"/>
    </row>
    <row r="3529" spans="11:55" x14ac:dyDescent="0.4">
      <c r="K3529" s="240" t="s">
        <v>17050</v>
      </c>
      <c r="L3529" s="241" t="s">
        <v>1836</v>
      </c>
      <c r="M3529" s="241">
        <v>12</v>
      </c>
      <c r="N3529" s="241" t="s">
        <v>844</v>
      </c>
      <c r="O3529" s="241" t="s">
        <v>13273</v>
      </c>
      <c r="P3529" s="241" t="s">
        <v>2144</v>
      </c>
      <c r="AT3529">
        <v>31</v>
      </c>
      <c r="AU3529" t="str">
        <f t="shared" si="110"/>
        <v>43000-31</v>
      </c>
      <c r="AV3529" s="121" t="str">
        <f t="shared" si="111"/>
        <v>R3-43000-174</v>
      </c>
      <c r="AW3529" s="121" t="s">
        <v>6654</v>
      </c>
      <c r="AX3529" s="121" t="s">
        <v>1699</v>
      </c>
      <c r="AY3529" s="139">
        <v>174</v>
      </c>
      <c r="AZ3529" s="139" t="s">
        <v>703</v>
      </c>
      <c r="BA3529" s="139" t="s">
        <v>6655</v>
      </c>
      <c r="BB3529" s="139" t="s">
        <v>832</v>
      </c>
      <c r="BC3529"/>
    </row>
    <row r="3530" spans="11:55" x14ac:dyDescent="0.4">
      <c r="K3530" s="240" t="s">
        <v>17051</v>
      </c>
      <c r="L3530" s="241" t="s">
        <v>1836</v>
      </c>
      <c r="M3530" s="241">
        <v>13</v>
      </c>
      <c r="N3530" s="241" t="s">
        <v>11826</v>
      </c>
      <c r="O3530" s="241" t="s">
        <v>13273</v>
      </c>
      <c r="P3530" s="241" t="s">
        <v>2144</v>
      </c>
      <c r="AT3530">
        <v>32</v>
      </c>
      <c r="AU3530" t="str">
        <f t="shared" si="110"/>
        <v>43000-32</v>
      </c>
      <c r="AV3530" s="121" t="str">
        <f t="shared" si="111"/>
        <v>R3-43000-177</v>
      </c>
      <c r="AW3530" s="121" t="s">
        <v>6654</v>
      </c>
      <c r="AX3530" s="121" t="s">
        <v>1699</v>
      </c>
      <c r="AY3530" s="139">
        <v>177</v>
      </c>
      <c r="AZ3530" s="139" t="s">
        <v>703</v>
      </c>
      <c r="BA3530" s="139" t="s">
        <v>6655</v>
      </c>
      <c r="BB3530" s="139" t="s">
        <v>827</v>
      </c>
      <c r="BC3530"/>
    </row>
    <row r="3531" spans="11:55" x14ac:dyDescent="0.4">
      <c r="K3531" s="240" t="s">
        <v>17052</v>
      </c>
      <c r="L3531" s="241" t="s">
        <v>1836</v>
      </c>
      <c r="M3531" s="241">
        <v>14</v>
      </c>
      <c r="N3531" s="241" t="s">
        <v>11827</v>
      </c>
      <c r="O3531" s="241" t="s">
        <v>13273</v>
      </c>
      <c r="P3531" s="241" t="s">
        <v>2144</v>
      </c>
      <c r="AT3531">
        <v>33</v>
      </c>
      <c r="AU3531" t="str">
        <f t="shared" si="110"/>
        <v>43000-33</v>
      </c>
      <c r="AV3531" s="121" t="str">
        <f t="shared" si="111"/>
        <v>R3-43000-178</v>
      </c>
      <c r="AW3531" s="121" t="s">
        <v>6654</v>
      </c>
      <c r="AX3531" s="121" t="s">
        <v>1699</v>
      </c>
      <c r="AY3531" s="139">
        <v>178</v>
      </c>
      <c r="AZ3531" s="139" t="s">
        <v>703</v>
      </c>
      <c r="BA3531" s="139" t="s">
        <v>6655</v>
      </c>
      <c r="BB3531" s="139" t="s">
        <v>6022</v>
      </c>
      <c r="BC3531"/>
    </row>
    <row r="3532" spans="11:55" x14ac:dyDescent="0.4">
      <c r="K3532" s="240" t="s">
        <v>17053</v>
      </c>
      <c r="L3532" s="241" t="s">
        <v>1836</v>
      </c>
      <c r="M3532" s="241">
        <v>15</v>
      </c>
      <c r="N3532" s="241" t="s">
        <v>11828</v>
      </c>
      <c r="O3532" s="241" t="s">
        <v>13273</v>
      </c>
      <c r="P3532" s="241" t="s">
        <v>1257</v>
      </c>
      <c r="AT3532">
        <v>34</v>
      </c>
      <c r="AU3532" t="str">
        <f t="shared" si="110"/>
        <v>43000-34</v>
      </c>
      <c r="AV3532" s="121" t="str">
        <f t="shared" si="111"/>
        <v>R3-43000-179</v>
      </c>
      <c r="AW3532" s="121" t="s">
        <v>6654</v>
      </c>
      <c r="AX3532" s="121" t="s">
        <v>1699</v>
      </c>
      <c r="AY3532" s="139">
        <v>179</v>
      </c>
      <c r="AZ3532" s="139" t="s">
        <v>703</v>
      </c>
      <c r="BA3532" s="139" t="s">
        <v>6655</v>
      </c>
      <c r="BB3532" s="139" t="s">
        <v>826</v>
      </c>
      <c r="BC3532"/>
    </row>
    <row r="3533" spans="11:55" x14ac:dyDescent="0.4">
      <c r="K3533" s="240" t="s">
        <v>17054</v>
      </c>
      <c r="L3533" s="241" t="s">
        <v>1836</v>
      </c>
      <c r="M3533" s="241">
        <v>16</v>
      </c>
      <c r="N3533" s="241" t="s">
        <v>829</v>
      </c>
      <c r="O3533" s="241" t="s">
        <v>13273</v>
      </c>
      <c r="P3533" s="241" t="s">
        <v>1257</v>
      </c>
      <c r="AT3533">
        <v>35</v>
      </c>
      <c r="AU3533" t="str">
        <f t="shared" si="110"/>
        <v>43000-35</v>
      </c>
      <c r="AV3533" s="121" t="str">
        <f t="shared" si="111"/>
        <v>R3-43000-180</v>
      </c>
      <c r="AW3533" s="121" t="s">
        <v>6654</v>
      </c>
      <c r="AX3533" s="121" t="s">
        <v>1699</v>
      </c>
      <c r="AY3533" s="139">
        <v>180</v>
      </c>
      <c r="AZ3533" s="139" t="s">
        <v>703</v>
      </c>
      <c r="BA3533" s="139" t="s">
        <v>6655</v>
      </c>
      <c r="BB3533" s="139" t="s">
        <v>826</v>
      </c>
      <c r="BC3533"/>
    </row>
    <row r="3534" spans="11:55" x14ac:dyDescent="0.4">
      <c r="K3534" s="240" t="s">
        <v>17055</v>
      </c>
      <c r="L3534" s="241" t="s">
        <v>1836</v>
      </c>
      <c r="M3534" s="241">
        <v>17</v>
      </c>
      <c r="N3534" s="241" t="s">
        <v>11829</v>
      </c>
      <c r="O3534" s="241" t="s">
        <v>13273</v>
      </c>
      <c r="P3534" s="241" t="s">
        <v>2144</v>
      </c>
      <c r="AT3534">
        <v>36</v>
      </c>
      <c r="AU3534" t="str">
        <f t="shared" si="110"/>
        <v>43000-36</v>
      </c>
      <c r="AV3534" s="121" t="str">
        <f t="shared" si="111"/>
        <v>R3-43000-186</v>
      </c>
      <c r="AW3534" s="121" t="s">
        <v>6654</v>
      </c>
      <c r="AX3534" s="121" t="s">
        <v>1699</v>
      </c>
      <c r="AY3534" s="139">
        <v>186</v>
      </c>
      <c r="AZ3534" s="139" t="s">
        <v>703</v>
      </c>
      <c r="BA3534" s="139" t="s">
        <v>6655</v>
      </c>
      <c r="BB3534" s="139" t="s">
        <v>6024</v>
      </c>
      <c r="BC3534"/>
    </row>
    <row r="3535" spans="11:55" x14ac:dyDescent="0.4">
      <c r="K3535" s="240" t="s">
        <v>17056</v>
      </c>
      <c r="L3535" s="241" t="s">
        <v>1836</v>
      </c>
      <c r="M3535" s="241">
        <v>18</v>
      </c>
      <c r="N3535" s="241" t="s">
        <v>11830</v>
      </c>
      <c r="O3535" s="241" t="s">
        <v>13273</v>
      </c>
      <c r="P3535" s="241" t="s">
        <v>1259</v>
      </c>
      <c r="AT3535">
        <v>37</v>
      </c>
      <c r="AU3535" t="str">
        <f t="shared" si="110"/>
        <v>43000-37</v>
      </c>
      <c r="AV3535" s="121" t="str">
        <f t="shared" si="111"/>
        <v>R3-43000-191</v>
      </c>
      <c r="AW3535" s="121" t="s">
        <v>6654</v>
      </c>
      <c r="AX3535" s="121" t="s">
        <v>1699</v>
      </c>
      <c r="AY3535" s="139">
        <v>191</v>
      </c>
      <c r="AZ3535" s="139" t="s">
        <v>703</v>
      </c>
      <c r="BA3535" s="139" t="s">
        <v>6655</v>
      </c>
      <c r="BB3535" s="139" t="s">
        <v>6025</v>
      </c>
      <c r="BC3535"/>
    </row>
    <row r="3536" spans="11:55" x14ac:dyDescent="0.4">
      <c r="K3536" s="240" t="s">
        <v>17057</v>
      </c>
      <c r="L3536" s="241" t="s">
        <v>1836</v>
      </c>
      <c r="M3536" s="241">
        <v>19</v>
      </c>
      <c r="N3536" s="241" t="s">
        <v>11831</v>
      </c>
      <c r="O3536" s="241" t="s">
        <v>13273</v>
      </c>
      <c r="P3536" s="241" t="s">
        <v>2144</v>
      </c>
      <c r="AT3536">
        <v>38</v>
      </c>
      <c r="AU3536" t="str">
        <f t="shared" si="110"/>
        <v>43000-38</v>
      </c>
      <c r="AV3536" s="121" t="str">
        <f t="shared" si="111"/>
        <v>R3-43000-192</v>
      </c>
      <c r="AW3536" s="121" t="s">
        <v>6654</v>
      </c>
      <c r="AX3536" s="121" t="s">
        <v>1699</v>
      </c>
      <c r="AY3536" s="139">
        <v>192</v>
      </c>
      <c r="AZ3536" s="139" t="s">
        <v>703</v>
      </c>
      <c r="BA3536" s="139" t="s">
        <v>6655</v>
      </c>
      <c r="BB3536" s="139" t="s">
        <v>6026</v>
      </c>
      <c r="BC3536"/>
    </row>
    <row r="3537" spans="11:55" x14ac:dyDescent="0.4">
      <c r="K3537" s="240" t="s">
        <v>17058</v>
      </c>
      <c r="L3537" s="241" t="s">
        <v>1836</v>
      </c>
      <c r="M3537" s="241">
        <v>20</v>
      </c>
      <c r="N3537" s="241" t="s">
        <v>844</v>
      </c>
      <c r="O3537" s="241" t="s">
        <v>13273</v>
      </c>
      <c r="P3537" s="241" t="s">
        <v>2144</v>
      </c>
      <c r="AT3537">
        <v>39</v>
      </c>
      <c r="AU3537" t="str">
        <f t="shared" si="110"/>
        <v>43000-39</v>
      </c>
      <c r="AV3537" s="121" t="str">
        <f t="shared" si="111"/>
        <v>R3-43000-193</v>
      </c>
      <c r="AW3537" s="121" t="s">
        <v>6654</v>
      </c>
      <c r="AX3537" s="121" t="s">
        <v>1699</v>
      </c>
      <c r="AY3537" s="139">
        <v>193</v>
      </c>
      <c r="AZ3537" s="139" t="s">
        <v>703</v>
      </c>
      <c r="BA3537" s="139" t="s">
        <v>6655</v>
      </c>
      <c r="BB3537" s="139" t="s">
        <v>6027</v>
      </c>
      <c r="BC3537"/>
    </row>
    <row r="3538" spans="11:55" x14ac:dyDescent="0.4">
      <c r="K3538" s="240" t="s">
        <v>17059</v>
      </c>
      <c r="L3538" s="241" t="s">
        <v>1836</v>
      </c>
      <c r="M3538" s="241">
        <v>21</v>
      </c>
      <c r="N3538" s="241" t="s">
        <v>832</v>
      </c>
      <c r="O3538" s="241" t="s">
        <v>13273</v>
      </c>
      <c r="P3538" s="241" t="s">
        <v>2144</v>
      </c>
      <c r="AT3538">
        <v>40</v>
      </c>
      <c r="AU3538" t="str">
        <f t="shared" si="110"/>
        <v>43000-40</v>
      </c>
      <c r="AV3538" s="121" t="str">
        <f t="shared" si="111"/>
        <v>R3-43000-196</v>
      </c>
      <c r="AW3538" s="121" t="s">
        <v>6654</v>
      </c>
      <c r="AX3538" s="121" t="s">
        <v>1699</v>
      </c>
      <c r="AY3538" s="139">
        <v>196</v>
      </c>
      <c r="AZ3538" s="139" t="s">
        <v>703</v>
      </c>
      <c r="BA3538" s="139" t="s">
        <v>6655</v>
      </c>
      <c r="BB3538" s="139" t="s">
        <v>6029</v>
      </c>
      <c r="BC3538"/>
    </row>
    <row r="3539" spans="11:55" x14ac:dyDescent="0.4">
      <c r="K3539" s="240" t="s">
        <v>17060</v>
      </c>
      <c r="L3539" s="241" t="s">
        <v>1836</v>
      </c>
      <c r="M3539" s="241">
        <v>22</v>
      </c>
      <c r="N3539" s="241" t="s">
        <v>838</v>
      </c>
      <c r="O3539" s="241" t="s">
        <v>13273</v>
      </c>
      <c r="P3539" s="241" t="s">
        <v>2144</v>
      </c>
      <c r="AT3539">
        <v>41</v>
      </c>
      <c r="AU3539" t="str">
        <f t="shared" si="110"/>
        <v>43000-41</v>
      </c>
      <c r="AV3539" s="121" t="str">
        <f t="shared" si="111"/>
        <v>R3-43000-197</v>
      </c>
      <c r="AW3539" s="121" t="s">
        <v>6654</v>
      </c>
      <c r="AX3539" s="121" t="s">
        <v>1699</v>
      </c>
      <c r="AY3539" s="139">
        <v>197</v>
      </c>
      <c r="AZ3539" s="139" t="s">
        <v>703</v>
      </c>
      <c r="BA3539" s="139" t="s">
        <v>6655</v>
      </c>
      <c r="BB3539" s="139" t="s">
        <v>6030</v>
      </c>
      <c r="BC3539"/>
    </row>
    <row r="3540" spans="11:55" x14ac:dyDescent="0.4">
      <c r="K3540" s="240" t="s">
        <v>17061</v>
      </c>
      <c r="L3540" s="241" t="s">
        <v>1836</v>
      </c>
      <c r="M3540" s="241">
        <v>23</v>
      </c>
      <c r="N3540" s="241" t="s">
        <v>11832</v>
      </c>
      <c r="O3540" s="241" t="s">
        <v>13273</v>
      </c>
      <c r="P3540" s="241" t="s">
        <v>6880</v>
      </c>
      <c r="AT3540">
        <v>42</v>
      </c>
      <c r="AU3540" t="str">
        <f t="shared" si="110"/>
        <v>43000-42</v>
      </c>
      <c r="AV3540" s="121" t="str">
        <f t="shared" si="111"/>
        <v>R3-43000-198</v>
      </c>
      <c r="AW3540" s="121" t="s">
        <v>6654</v>
      </c>
      <c r="AX3540" s="121" t="s">
        <v>1699</v>
      </c>
      <c r="AY3540" s="139">
        <v>198</v>
      </c>
      <c r="AZ3540" s="139" t="s">
        <v>703</v>
      </c>
      <c r="BA3540" s="139" t="s">
        <v>6655</v>
      </c>
      <c r="BB3540" s="139" t="s">
        <v>6031</v>
      </c>
      <c r="BC3540"/>
    </row>
    <row r="3541" spans="11:55" x14ac:dyDescent="0.4">
      <c r="K3541" s="240" t="s">
        <v>17062</v>
      </c>
      <c r="L3541" s="241" t="s">
        <v>1836</v>
      </c>
      <c r="M3541" s="241">
        <v>24</v>
      </c>
      <c r="N3541" s="241" t="s">
        <v>11833</v>
      </c>
      <c r="O3541" s="241" t="s">
        <v>13273</v>
      </c>
      <c r="P3541" s="241" t="s">
        <v>6880</v>
      </c>
      <c r="AT3541">
        <v>43</v>
      </c>
      <c r="AU3541" t="str">
        <f t="shared" si="110"/>
        <v>43000-43</v>
      </c>
      <c r="AV3541" s="121" t="str">
        <f t="shared" si="111"/>
        <v>R3-43000-199</v>
      </c>
      <c r="AW3541" s="121" t="s">
        <v>6654</v>
      </c>
      <c r="AX3541" s="121" t="s">
        <v>1699</v>
      </c>
      <c r="AY3541" s="139">
        <v>199</v>
      </c>
      <c r="AZ3541" s="139" t="s">
        <v>703</v>
      </c>
      <c r="BA3541" s="139" t="s">
        <v>6655</v>
      </c>
      <c r="BB3541" s="139" t="s">
        <v>6032</v>
      </c>
      <c r="BC3541"/>
    </row>
    <row r="3542" spans="11:55" x14ac:dyDescent="0.4">
      <c r="K3542" s="240" t="s">
        <v>17063</v>
      </c>
      <c r="L3542" s="241" t="s">
        <v>1836</v>
      </c>
      <c r="M3542" s="241">
        <v>25</v>
      </c>
      <c r="N3542" s="241" t="s">
        <v>844</v>
      </c>
      <c r="O3542" s="241" t="s">
        <v>13273</v>
      </c>
      <c r="P3542" s="241" t="s">
        <v>2144</v>
      </c>
      <c r="AT3542">
        <v>44</v>
      </c>
      <c r="AU3542" t="str">
        <f t="shared" si="110"/>
        <v>43000-44</v>
      </c>
      <c r="AV3542" s="121" t="str">
        <f t="shared" si="111"/>
        <v>R3-43000-202</v>
      </c>
      <c r="AW3542" s="121" t="s">
        <v>6654</v>
      </c>
      <c r="AX3542" s="121" t="s">
        <v>1699</v>
      </c>
      <c r="AY3542" s="139">
        <v>202</v>
      </c>
      <c r="AZ3542" s="139" t="s">
        <v>703</v>
      </c>
      <c r="BA3542" s="139" t="s">
        <v>6655</v>
      </c>
      <c r="BB3542" s="139" t="s">
        <v>6033</v>
      </c>
      <c r="BC3542"/>
    </row>
    <row r="3543" spans="11:55" x14ac:dyDescent="0.4">
      <c r="K3543" s="240" t="s">
        <v>17064</v>
      </c>
      <c r="L3543" s="241" t="s">
        <v>1836</v>
      </c>
      <c r="M3543" s="241">
        <v>26</v>
      </c>
      <c r="N3543" s="241" t="s">
        <v>11834</v>
      </c>
      <c r="O3543" s="241" t="s">
        <v>13273</v>
      </c>
      <c r="P3543" s="241" t="s">
        <v>2144</v>
      </c>
      <c r="AT3543">
        <v>45</v>
      </c>
      <c r="AU3543" t="str">
        <f t="shared" si="110"/>
        <v>43000-45</v>
      </c>
      <c r="AV3543" s="121" t="str">
        <f t="shared" si="111"/>
        <v>R3-43000-203</v>
      </c>
      <c r="AW3543" s="121" t="s">
        <v>6654</v>
      </c>
      <c r="AX3543" s="121" t="s">
        <v>1699</v>
      </c>
      <c r="AY3543" s="139">
        <v>203</v>
      </c>
      <c r="AZ3543" s="139" t="s">
        <v>703</v>
      </c>
      <c r="BA3543" s="139" t="s">
        <v>6655</v>
      </c>
      <c r="BB3543" s="139" t="s">
        <v>6034</v>
      </c>
      <c r="BC3543"/>
    </row>
    <row r="3544" spans="11:55" x14ac:dyDescent="0.4">
      <c r="K3544" s="240" t="s">
        <v>17065</v>
      </c>
      <c r="L3544" s="241" t="s">
        <v>1836</v>
      </c>
      <c r="M3544" s="241">
        <v>27</v>
      </c>
      <c r="N3544" s="241" t="s">
        <v>11835</v>
      </c>
      <c r="O3544" s="241" t="s">
        <v>13273</v>
      </c>
      <c r="P3544" s="241" t="s">
        <v>1257</v>
      </c>
      <c r="AT3544">
        <v>46</v>
      </c>
      <c r="AU3544" t="str">
        <f t="shared" si="110"/>
        <v>43000-46</v>
      </c>
      <c r="AV3544" s="121" t="str">
        <f t="shared" si="111"/>
        <v>R3-43000-204</v>
      </c>
      <c r="AW3544" s="121" t="s">
        <v>6654</v>
      </c>
      <c r="AX3544" s="121" t="s">
        <v>1699</v>
      </c>
      <c r="AY3544" s="139">
        <v>204</v>
      </c>
      <c r="AZ3544" s="139" t="s">
        <v>703</v>
      </c>
      <c r="BA3544" s="139" t="s">
        <v>6655</v>
      </c>
      <c r="BB3544" s="139" t="s">
        <v>6035</v>
      </c>
      <c r="BC3544"/>
    </row>
    <row r="3545" spans="11:55" x14ac:dyDescent="0.4">
      <c r="K3545" s="240" t="s">
        <v>17066</v>
      </c>
      <c r="L3545" s="241" t="s">
        <v>1836</v>
      </c>
      <c r="M3545" s="241">
        <v>28</v>
      </c>
      <c r="N3545" s="241" t="s">
        <v>838</v>
      </c>
      <c r="O3545" s="241" t="s">
        <v>13273</v>
      </c>
      <c r="P3545" s="241" t="s">
        <v>2144</v>
      </c>
      <c r="AT3545">
        <v>47</v>
      </c>
      <c r="AU3545" t="str">
        <f t="shared" si="110"/>
        <v>43000-47</v>
      </c>
      <c r="AV3545" s="121" t="str">
        <f t="shared" si="111"/>
        <v>R3-43000-206</v>
      </c>
      <c r="AW3545" s="121" t="s">
        <v>6654</v>
      </c>
      <c r="AX3545" s="121" t="s">
        <v>1699</v>
      </c>
      <c r="AY3545" s="139">
        <v>206</v>
      </c>
      <c r="AZ3545" s="139" t="s">
        <v>703</v>
      </c>
      <c r="BA3545" s="139" t="s">
        <v>6655</v>
      </c>
      <c r="BB3545" s="139" t="s">
        <v>6036</v>
      </c>
      <c r="BC3545"/>
    </row>
    <row r="3546" spans="11:55" x14ac:dyDescent="0.4">
      <c r="K3546" s="240" t="s">
        <v>17067</v>
      </c>
      <c r="L3546" s="241" t="s">
        <v>1836</v>
      </c>
      <c r="M3546" s="241">
        <v>29</v>
      </c>
      <c r="N3546" s="241" t="s">
        <v>829</v>
      </c>
      <c r="O3546" s="241" t="s">
        <v>13273</v>
      </c>
      <c r="P3546" s="241" t="s">
        <v>2144</v>
      </c>
      <c r="AT3546">
        <v>48</v>
      </c>
      <c r="AU3546" t="str">
        <f t="shared" si="110"/>
        <v>43000-48</v>
      </c>
      <c r="AV3546" s="121" t="str">
        <f t="shared" si="111"/>
        <v>R3-43000-207</v>
      </c>
      <c r="AW3546" s="121" t="s">
        <v>6654</v>
      </c>
      <c r="AX3546" s="121" t="s">
        <v>1699</v>
      </c>
      <c r="AY3546" s="139">
        <v>207</v>
      </c>
      <c r="AZ3546" s="139" t="s">
        <v>703</v>
      </c>
      <c r="BA3546" s="139" t="s">
        <v>6655</v>
      </c>
      <c r="BB3546" s="139" t="s">
        <v>6037</v>
      </c>
      <c r="BC3546"/>
    </row>
    <row r="3547" spans="11:55" x14ac:dyDescent="0.4">
      <c r="K3547" s="240" t="s">
        <v>17068</v>
      </c>
      <c r="L3547" s="241" t="s">
        <v>1836</v>
      </c>
      <c r="M3547" s="241">
        <v>30</v>
      </c>
      <c r="N3547" s="241" t="s">
        <v>838</v>
      </c>
      <c r="O3547" s="241" t="s">
        <v>13273</v>
      </c>
      <c r="P3547" s="241" t="s">
        <v>1257</v>
      </c>
      <c r="AT3547">
        <v>49</v>
      </c>
      <c r="AU3547" t="str">
        <f t="shared" si="110"/>
        <v>43000-49</v>
      </c>
      <c r="AV3547" s="121" t="str">
        <f t="shared" si="111"/>
        <v>R3-43000-210</v>
      </c>
      <c r="AW3547" s="121" t="s">
        <v>6654</v>
      </c>
      <c r="AX3547" s="121" t="s">
        <v>1699</v>
      </c>
      <c r="AY3547" s="139">
        <v>210</v>
      </c>
      <c r="AZ3547" s="139" t="s">
        <v>703</v>
      </c>
      <c r="BA3547" s="139" t="s">
        <v>6655</v>
      </c>
      <c r="BB3547" s="139" t="s">
        <v>6038</v>
      </c>
      <c r="BC3547"/>
    </row>
    <row r="3548" spans="11:55" x14ac:dyDescent="0.4">
      <c r="K3548" s="240" t="s">
        <v>17069</v>
      </c>
      <c r="L3548" s="241" t="s">
        <v>1836</v>
      </c>
      <c r="M3548" s="241">
        <v>31</v>
      </c>
      <c r="N3548" s="241" t="s">
        <v>11836</v>
      </c>
      <c r="O3548" s="241" t="s">
        <v>13273</v>
      </c>
      <c r="P3548" s="241" t="s">
        <v>1259</v>
      </c>
      <c r="AT3548">
        <v>50</v>
      </c>
      <c r="AU3548" t="str">
        <f t="shared" si="110"/>
        <v>43000-50</v>
      </c>
      <c r="AV3548" s="121" t="str">
        <f t="shared" si="111"/>
        <v>R3-43000-211</v>
      </c>
      <c r="AW3548" s="121" t="s">
        <v>6654</v>
      </c>
      <c r="AX3548" s="121" t="s">
        <v>1699</v>
      </c>
      <c r="AY3548" s="139">
        <v>211</v>
      </c>
      <c r="AZ3548" s="139" t="s">
        <v>703</v>
      </c>
      <c r="BA3548" s="139" t="s">
        <v>6655</v>
      </c>
      <c r="BB3548" s="139" t="s">
        <v>6039</v>
      </c>
      <c r="BC3548"/>
    </row>
    <row r="3549" spans="11:55" x14ac:dyDescent="0.4">
      <c r="K3549" s="240" t="s">
        <v>17070</v>
      </c>
      <c r="L3549" s="241" t="s">
        <v>1836</v>
      </c>
      <c r="M3549" s="241">
        <v>32</v>
      </c>
      <c r="N3549" s="241" t="s">
        <v>11837</v>
      </c>
      <c r="O3549" s="241" t="s">
        <v>13274</v>
      </c>
      <c r="P3549" s="241" t="s">
        <v>6686</v>
      </c>
      <c r="AT3549">
        <v>51</v>
      </c>
      <c r="AU3549" t="str">
        <f t="shared" si="110"/>
        <v>43000-51</v>
      </c>
      <c r="AV3549" s="121" t="str">
        <f t="shared" si="111"/>
        <v>R3-43000-212</v>
      </c>
      <c r="AW3549" s="121" t="s">
        <v>6654</v>
      </c>
      <c r="AX3549" s="121" t="s">
        <v>1699</v>
      </c>
      <c r="AY3549" s="139">
        <v>212</v>
      </c>
      <c r="AZ3549" s="139" t="s">
        <v>703</v>
      </c>
      <c r="BA3549" s="139" t="s">
        <v>6655</v>
      </c>
      <c r="BB3549" s="139" t="s">
        <v>6040</v>
      </c>
      <c r="BC3549"/>
    </row>
    <row r="3550" spans="11:55" x14ac:dyDescent="0.4">
      <c r="K3550" s="240" t="s">
        <v>17071</v>
      </c>
      <c r="L3550" s="241" t="s">
        <v>1836</v>
      </c>
      <c r="M3550" s="241">
        <v>33</v>
      </c>
      <c r="N3550" s="241" t="s">
        <v>11838</v>
      </c>
      <c r="O3550" s="241" t="s">
        <v>13273</v>
      </c>
      <c r="P3550" s="241" t="s">
        <v>6880</v>
      </c>
      <c r="AT3550">
        <v>52</v>
      </c>
      <c r="AU3550" t="str">
        <f t="shared" si="110"/>
        <v>43000-52</v>
      </c>
      <c r="AV3550" s="121" t="str">
        <f t="shared" si="111"/>
        <v>R3-43000-213</v>
      </c>
      <c r="AW3550" s="121" t="s">
        <v>6654</v>
      </c>
      <c r="AX3550" s="121" t="s">
        <v>1699</v>
      </c>
      <c r="AY3550" s="139">
        <v>213</v>
      </c>
      <c r="AZ3550" s="139" t="s">
        <v>703</v>
      </c>
      <c r="BA3550" s="139" t="s">
        <v>6655</v>
      </c>
      <c r="BB3550" s="139" t="s">
        <v>6041</v>
      </c>
      <c r="BC3550"/>
    </row>
    <row r="3551" spans="11:55" x14ac:dyDescent="0.4">
      <c r="K3551" s="240" t="s">
        <v>17072</v>
      </c>
      <c r="L3551" s="241" t="s">
        <v>1836</v>
      </c>
      <c r="M3551" s="241">
        <v>34</v>
      </c>
      <c r="N3551" s="241" t="s">
        <v>11839</v>
      </c>
      <c r="O3551" s="241" t="s">
        <v>13273</v>
      </c>
      <c r="P3551" s="241" t="s">
        <v>6880</v>
      </c>
      <c r="AT3551">
        <v>53</v>
      </c>
      <c r="AU3551" t="str">
        <f t="shared" si="110"/>
        <v>43000-53</v>
      </c>
      <c r="AV3551" s="121" t="str">
        <f t="shared" si="111"/>
        <v>R3-43000-214</v>
      </c>
      <c r="AW3551" s="121" t="s">
        <v>6654</v>
      </c>
      <c r="AX3551" s="121" t="s">
        <v>1699</v>
      </c>
      <c r="AY3551" s="139">
        <v>214</v>
      </c>
      <c r="AZ3551" s="139" t="s">
        <v>703</v>
      </c>
      <c r="BA3551" s="139" t="s">
        <v>6655</v>
      </c>
      <c r="BB3551" s="139" t="s">
        <v>6042</v>
      </c>
      <c r="BC3551"/>
    </row>
    <row r="3552" spans="11:55" x14ac:dyDescent="0.4">
      <c r="K3552" s="240" t="s">
        <v>17073</v>
      </c>
      <c r="L3552" s="241" t="s">
        <v>1836</v>
      </c>
      <c r="M3552" s="241">
        <v>35</v>
      </c>
      <c r="N3552" s="241" t="s">
        <v>11840</v>
      </c>
      <c r="O3552" s="241" t="s">
        <v>13273</v>
      </c>
      <c r="P3552" s="241" t="s">
        <v>1259</v>
      </c>
      <c r="AT3552">
        <v>54</v>
      </c>
      <c r="AU3552" t="str">
        <f t="shared" si="110"/>
        <v>43000-54</v>
      </c>
      <c r="AV3552" s="121" t="str">
        <f t="shared" si="111"/>
        <v>R3-43000-215</v>
      </c>
      <c r="AW3552" s="121" t="s">
        <v>6654</v>
      </c>
      <c r="AX3552" s="121" t="s">
        <v>1699</v>
      </c>
      <c r="AY3552" s="139">
        <v>215</v>
      </c>
      <c r="AZ3552" s="139" t="s">
        <v>703</v>
      </c>
      <c r="BA3552" s="139" t="s">
        <v>6655</v>
      </c>
      <c r="BB3552" s="139" t="s">
        <v>6043</v>
      </c>
      <c r="BC3552"/>
    </row>
    <row r="3553" spans="11:55" x14ac:dyDescent="0.4">
      <c r="K3553" s="240" t="s">
        <v>17074</v>
      </c>
      <c r="L3553" s="241" t="s">
        <v>1836</v>
      </c>
      <c r="M3553" s="241">
        <v>36</v>
      </c>
      <c r="N3553" s="241" t="s">
        <v>4940</v>
      </c>
      <c r="O3553" s="241" t="s">
        <v>13273</v>
      </c>
      <c r="P3553" s="241" t="s">
        <v>2148</v>
      </c>
      <c r="AT3553">
        <v>55</v>
      </c>
      <c r="AU3553" t="str">
        <f t="shared" si="110"/>
        <v>43000-55</v>
      </c>
      <c r="AV3553" s="121" t="str">
        <f t="shared" si="111"/>
        <v>R3-43000-216</v>
      </c>
      <c r="AW3553" s="121" t="s">
        <v>6654</v>
      </c>
      <c r="AX3553" s="121" t="s">
        <v>1699</v>
      </c>
      <c r="AY3553" s="139">
        <v>216</v>
      </c>
      <c r="AZ3553" s="139" t="s">
        <v>703</v>
      </c>
      <c r="BA3553" s="139" t="s">
        <v>6655</v>
      </c>
      <c r="BB3553" s="139" t="s">
        <v>6044</v>
      </c>
      <c r="BC3553"/>
    </row>
    <row r="3554" spans="11:55" x14ac:dyDescent="0.4">
      <c r="K3554" s="240" t="s">
        <v>17075</v>
      </c>
      <c r="L3554" s="241" t="s">
        <v>1836</v>
      </c>
      <c r="M3554" s="241">
        <v>37</v>
      </c>
      <c r="N3554" s="241" t="s">
        <v>4941</v>
      </c>
      <c r="O3554" s="241" t="s">
        <v>13273</v>
      </c>
      <c r="P3554" s="241" t="s">
        <v>2148</v>
      </c>
      <c r="AT3554">
        <v>56</v>
      </c>
      <c r="AU3554" t="str">
        <f t="shared" si="110"/>
        <v>43000-56</v>
      </c>
      <c r="AV3554" s="121" t="str">
        <f t="shared" si="111"/>
        <v>R3-43000-217</v>
      </c>
      <c r="AW3554" s="121" t="s">
        <v>6654</v>
      </c>
      <c r="AX3554" s="121" t="s">
        <v>1699</v>
      </c>
      <c r="AY3554" s="139">
        <v>217</v>
      </c>
      <c r="AZ3554" s="139" t="s">
        <v>703</v>
      </c>
      <c r="BA3554" s="139" t="s">
        <v>6655</v>
      </c>
      <c r="BB3554" s="139" t="s">
        <v>6045</v>
      </c>
      <c r="BC3554"/>
    </row>
    <row r="3555" spans="11:55" x14ac:dyDescent="0.4">
      <c r="K3555" s="240" t="s">
        <v>17076</v>
      </c>
      <c r="L3555" s="241" t="s">
        <v>1836</v>
      </c>
      <c r="M3555" s="241">
        <v>38</v>
      </c>
      <c r="N3555" s="241" t="s">
        <v>11841</v>
      </c>
      <c r="O3555" s="241" t="s">
        <v>13273</v>
      </c>
      <c r="P3555" s="241" t="s">
        <v>1257</v>
      </c>
      <c r="AT3555">
        <v>57</v>
      </c>
      <c r="AU3555" t="str">
        <f t="shared" si="110"/>
        <v>43000-57</v>
      </c>
      <c r="AV3555" s="121" t="str">
        <f t="shared" si="111"/>
        <v>R3-43000-218</v>
      </c>
      <c r="AW3555" s="121" t="s">
        <v>6654</v>
      </c>
      <c r="AX3555" s="121" t="s">
        <v>1699</v>
      </c>
      <c r="AY3555" s="139">
        <v>218</v>
      </c>
      <c r="AZ3555" s="139" t="s">
        <v>703</v>
      </c>
      <c r="BA3555" s="139" t="s">
        <v>6655</v>
      </c>
      <c r="BB3555" s="139" t="s">
        <v>6046</v>
      </c>
      <c r="BC3555"/>
    </row>
    <row r="3556" spans="11:55" x14ac:dyDescent="0.4">
      <c r="K3556" s="240" t="s">
        <v>17077</v>
      </c>
      <c r="L3556" s="241" t="s">
        <v>1836</v>
      </c>
      <c r="M3556" s="241">
        <v>39</v>
      </c>
      <c r="N3556" s="241" t="s">
        <v>11842</v>
      </c>
      <c r="O3556" s="241" t="s">
        <v>13273</v>
      </c>
      <c r="P3556" s="241" t="s">
        <v>1257</v>
      </c>
      <c r="AT3556">
        <v>58</v>
      </c>
      <c r="AU3556" t="str">
        <f t="shared" si="110"/>
        <v>43000-58</v>
      </c>
      <c r="AV3556" s="121" t="str">
        <f t="shared" si="111"/>
        <v>R3-43000-224</v>
      </c>
      <c r="AW3556" s="121" t="s">
        <v>6654</v>
      </c>
      <c r="AX3556" s="121" t="s">
        <v>1699</v>
      </c>
      <c r="AY3556" s="139">
        <v>224</v>
      </c>
      <c r="AZ3556" s="139" t="s">
        <v>703</v>
      </c>
      <c r="BA3556" s="139" t="s">
        <v>6655</v>
      </c>
      <c r="BB3556" s="139" t="s">
        <v>829</v>
      </c>
      <c r="BC3556"/>
    </row>
    <row r="3557" spans="11:55" x14ac:dyDescent="0.4">
      <c r="K3557" s="240" t="s">
        <v>17078</v>
      </c>
      <c r="L3557" s="241" t="s">
        <v>1836</v>
      </c>
      <c r="M3557" s="241">
        <v>40</v>
      </c>
      <c r="N3557" s="241" t="s">
        <v>6940</v>
      </c>
      <c r="O3557" s="241" t="s">
        <v>13273</v>
      </c>
      <c r="P3557" s="241" t="s">
        <v>6688</v>
      </c>
      <c r="AT3557">
        <v>59</v>
      </c>
      <c r="AU3557" t="str">
        <f t="shared" si="110"/>
        <v>43000-59</v>
      </c>
      <c r="AV3557" s="121" t="str">
        <f t="shared" si="111"/>
        <v>R3-43000-225</v>
      </c>
      <c r="AW3557" s="121" t="s">
        <v>6654</v>
      </c>
      <c r="AX3557" s="121" t="s">
        <v>1699</v>
      </c>
      <c r="AY3557" s="139">
        <v>225</v>
      </c>
      <c r="AZ3557" s="139" t="s">
        <v>703</v>
      </c>
      <c r="BA3557" s="139" t="s">
        <v>6655</v>
      </c>
      <c r="BB3557" s="139" t="s">
        <v>6047</v>
      </c>
      <c r="BC3557"/>
    </row>
    <row r="3558" spans="11:55" x14ac:dyDescent="0.4">
      <c r="K3558" s="240" t="s">
        <v>17079</v>
      </c>
      <c r="L3558" s="241" t="s">
        <v>1837</v>
      </c>
      <c r="M3558" s="241">
        <v>1</v>
      </c>
      <c r="N3558" s="241" t="s">
        <v>11843</v>
      </c>
      <c r="O3558" s="241" t="s">
        <v>13273</v>
      </c>
      <c r="P3558" s="241" t="s">
        <v>1259</v>
      </c>
      <c r="AT3558">
        <v>60</v>
      </c>
      <c r="AU3558" t="str">
        <f t="shared" si="110"/>
        <v>43000-60</v>
      </c>
      <c r="AV3558" s="121" t="str">
        <f t="shared" si="111"/>
        <v>R3-43000-236</v>
      </c>
      <c r="AW3558" s="121" t="s">
        <v>6654</v>
      </c>
      <c r="AX3558" s="121" t="s">
        <v>1699</v>
      </c>
      <c r="AY3558" s="139">
        <v>236</v>
      </c>
      <c r="AZ3558" s="139" t="s">
        <v>703</v>
      </c>
      <c r="BA3558" s="139" t="s">
        <v>6655</v>
      </c>
      <c r="BB3558" s="139" t="s">
        <v>6051</v>
      </c>
      <c r="BC3558"/>
    </row>
    <row r="3559" spans="11:55" x14ac:dyDescent="0.4">
      <c r="K3559" s="240" t="s">
        <v>17080</v>
      </c>
      <c r="L3559" s="241" t="s">
        <v>1837</v>
      </c>
      <c r="M3559" s="241">
        <v>2</v>
      </c>
      <c r="N3559" s="241" t="s">
        <v>11844</v>
      </c>
      <c r="O3559" s="241" t="s">
        <v>13273</v>
      </c>
      <c r="P3559" s="241" t="s">
        <v>6686</v>
      </c>
      <c r="AT3559">
        <v>61</v>
      </c>
      <c r="AU3559" t="str">
        <f t="shared" si="110"/>
        <v>43000-61</v>
      </c>
      <c r="AV3559" s="121" t="str">
        <f t="shared" si="111"/>
        <v>R3-43000-241</v>
      </c>
      <c r="AW3559" s="121" t="s">
        <v>6654</v>
      </c>
      <c r="AX3559" s="121" t="s">
        <v>1699</v>
      </c>
      <c r="AY3559" s="139">
        <v>241</v>
      </c>
      <c r="AZ3559" s="139" t="s">
        <v>703</v>
      </c>
      <c r="BA3559" s="139" t="s">
        <v>6655</v>
      </c>
      <c r="BB3559" s="139" t="s">
        <v>6053</v>
      </c>
      <c r="BC3559"/>
    </row>
    <row r="3560" spans="11:55" x14ac:dyDescent="0.4">
      <c r="K3560" s="240" t="s">
        <v>17081</v>
      </c>
      <c r="L3560" s="241" t="s">
        <v>1837</v>
      </c>
      <c r="M3560" s="241">
        <v>3</v>
      </c>
      <c r="N3560" s="241" t="s">
        <v>11845</v>
      </c>
      <c r="O3560" s="241" t="s">
        <v>13273</v>
      </c>
      <c r="P3560" s="241" t="s">
        <v>6686</v>
      </c>
      <c r="AT3560">
        <v>4</v>
      </c>
      <c r="AU3560" t="str">
        <f t="shared" si="110"/>
        <v>43100-4</v>
      </c>
      <c r="AV3560" s="121" t="str">
        <f t="shared" si="111"/>
        <v>R3-43100-30</v>
      </c>
      <c r="AW3560" s="121" t="s">
        <v>6654</v>
      </c>
      <c r="AX3560" s="121" t="s">
        <v>2050</v>
      </c>
      <c r="AY3560" s="139">
        <v>30</v>
      </c>
      <c r="AZ3560" s="139" t="s">
        <v>703</v>
      </c>
      <c r="BA3560" s="139" t="s">
        <v>704</v>
      </c>
      <c r="BB3560" s="139" t="s">
        <v>6054</v>
      </c>
      <c r="BC3560"/>
    </row>
    <row r="3561" spans="11:55" x14ac:dyDescent="0.4">
      <c r="K3561" s="240" t="s">
        <v>17082</v>
      </c>
      <c r="L3561" s="241" t="s">
        <v>1837</v>
      </c>
      <c r="M3561" s="241">
        <v>4</v>
      </c>
      <c r="N3561" s="241" t="s">
        <v>11846</v>
      </c>
      <c r="O3561" s="241" t="s">
        <v>13273</v>
      </c>
      <c r="P3561" s="241" t="s">
        <v>2144</v>
      </c>
      <c r="AT3561">
        <v>5</v>
      </c>
      <c r="AU3561" t="str">
        <f t="shared" si="110"/>
        <v>43100-5</v>
      </c>
      <c r="AV3561" s="121" t="str">
        <f t="shared" si="111"/>
        <v>R3-43100-43</v>
      </c>
      <c r="AW3561" s="121" t="s">
        <v>6654</v>
      </c>
      <c r="AX3561" s="121" t="s">
        <v>2050</v>
      </c>
      <c r="AY3561" s="139">
        <v>43</v>
      </c>
      <c r="AZ3561" s="139" t="s">
        <v>703</v>
      </c>
      <c r="BA3561" s="139" t="s">
        <v>704</v>
      </c>
      <c r="BB3561" s="139" t="s">
        <v>6058</v>
      </c>
      <c r="BC3561"/>
    </row>
    <row r="3562" spans="11:55" x14ac:dyDescent="0.4">
      <c r="K3562" s="240" t="s">
        <v>17083</v>
      </c>
      <c r="L3562" s="241" t="s">
        <v>1837</v>
      </c>
      <c r="M3562" s="241">
        <v>5</v>
      </c>
      <c r="N3562" s="241" t="s">
        <v>11847</v>
      </c>
      <c r="O3562" s="241" t="s">
        <v>13274</v>
      </c>
      <c r="P3562" s="241" t="s">
        <v>6686</v>
      </c>
      <c r="AT3562">
        <v>6</v>
      </c>
      <c r="AU3562" t="str">
        <f t="shared" si="110"/>
        <v>43100-6</v>
      </c>
      <c r="AV3562" s="121" t="str">
        <f t="shared" si="111"/>
        <v>R3-43100-44</v>
      </c>
      <c r="AW3562" s="121" t="s">
        <v>6654</v>
      </c>
      <c r="AX3562" s="121" t="s">
        <v>2050</v>
      </c>
      <c r="AY3562" s="139">
        <v>44</v>
      </c>
      <c r="AZ3562" s="139" t="s">
        <v>703</v>
      </c>
      <c r="BA3562" s="139" t="s">
        <v>704</v>
      </c>
      <c r="BB3562" s="139" t="s">
        <v>6059</v>
      </c>
      <c r="BC3562"/>
    </row>
    <row r="3563" spans="11:55" x14ac:dyDescent="0.4">
      <c r="K3563" s="240" t="s">
        <v>17084</v>
      </c>
      <c r="L3563" s="241" t="s">
        <v>1837</v>
      </c>
      <c r="M3563" s="241">
        <v>6</v>
      </c>
      <c r="N3563" s="241" t="s">
        <v>11848</v>
      </c>
      <c r="O3563" s="241" t="s">
        <v>13273</v>
      </c>
      <c r="P3563" s="241" t="s">
        <v>2144</v>
      </c>
      <c r="AT3563">
        <v>7</v>
      </c>
      <c r="AU3563" t="str">
        <f t="shared" si="110"/>
        <v>43100-7</v>
      </c>
      <c r="AV3563" s="121" t="str">
        <f t="shared" si="111"/>
        <v>R3-43100-47</v>
      </c>
      <c r="AW3563" s="121" t="s">
        <v>6654</v>
      </c>
      <c r="AX3563" s="121" t="s">
        <v>2050</v>
      </c>
      <c r="AY3563" s="139">
        <v>47</v>
      </c>
      <c r="AZ3563" s="139" t="s">
        <v>703</v>
      </c>
      <c r="BA3563" s="139" t="s">
        <v>704</v>
      </c>
      <c r="BB3563" s="139" t="s">
        <v>855</v>
      </c>
      <c r="BC3563"/>
    </row>
    <row r="3564" spans="11:55" x14ac:dyDescent="0.4">
      <c r="K3564" s="240" t="s">
        <v>17085</v>
      </c>
      <c r="L3564" s="241" t="s">
        <v>1837</v>
      </c>
      <c r="M3564" s="241">
        <v>7</v>
      </c>
      <c r="N3564" s="241" t="s">
        <v>11849</v>
      </c>
      <c r="O3564" s="241" t="s">
        <v>13273</v>
      </c>
      <c r="P3564" s="241" t="s">
        <v>1267</v>
      </c>
      <c r="AT3564">
        <v>8</v>
      </c>
      <c r="AU3564" t="str">
        <f t="shared" si="110"/>
        <v>43100-8</v>
      </c>
      <c r="AV3564" s="121" t="str">
        <f t="shared" si="111"/>
        <v>R3-43100-53</v>
      </c>
      <c r="AW3564" s="121" t="s">
        <v>6654</v>
      </c>
      <c r="AX3564" s="121" t="s">
        <v>2050</v>
      </c>
      <c r="AY3564" s="139">
        <v>53</v>
      </c>
      <c r="AZ3564" s="139" t="s">
        <v>703</v>
      </c>
      <c r="BA3564" s="139" t="s">
        <v>704</v>
      </c>
      <c r="BB3564" s="139" t="s">
        <v>827</v>
      </c>
      <c r="BC3564"/>
    </row>
    <row r="3565" spans="11:55" x14ac:dyDescent="0.4">
      <c r="K3565" s="240" t="s">
        <v>17086</v>
      </c>
      <c r="L3565" s="241" t="s">
        <v>1837</v>
      </c>
      <c r="M3565" s="241">
        <v>8</v>
      </c>
      <c r="N3565" s="241" t="s">
        <v>11850</v>
      </c>
      <c r="O3565" s="241" t="s">
        <v>13273</v>
      </c>
      <c r="P3565" s="241" t="s">
        <v>1259</v>
      </c>
      <c r="AT3565">
        <v>1</v>
      </c>
      <c r="AU3565" t="str">
        <f t="shared" si="110"/>
        <v>43205-1</v>
      </c>
      <c r="AV3565" s="121" t="str">
        <f t="shared" si="111"/>
        <v>R3-43205-21</v>
      </c>
      <c r="AW3565" s="121" t="s">
        <v>6654</v>
      </c>
      <c r="AX3565" s="121" t="s">
        <v>2053</v>
      </c>
      <c r="AY3565" s="139">
        <v>21</v>
      </c>
      <c r="AZ3565" s="139" t="s">
        <v>703</v>
      </c>
      <c r="BA3565" s="139" t="s">
        <v>707</v>
      </c>
      <c r="BB3565" s="139" t="s">
        <v>829</v>
      </c>
      <c r="BC3565"/>
    </row>
    <row r="3566" spans="11:55" x14ac:dyDescent="0.4">
      <c r="K3566" s="240" t="s">
        <v>17087</v>
      </c>
      <c r="L3566" s="241" t="s">
        <v>1837</v>
      </c>
      <c r="M3566" s="241">
        <v>9</v>
      </c>
      <c r="N3566" s="241" t="s">
        <v>4947</v>
      </c>
      <c r="O3566" s="241" t="s">
        <v>13273</v>
      </c>
      <c r="P3566" s="241" t="s">
        <v>1259</v>
      </c>
      <c r="AT3566">
        <v>1</v>
      </c>
      <c r="AU3566" t="str">
        <f t="shared" si="110"/>
        <v>43211-1</v>
      </c>
      <c r="AV3566" s="121" t="str">
        <f t="shared" si="111"/>
        <v>R3-43211-34</v>
      </c>
      <c r="AW3566" s="121" t="s">
        <v>6654</v>
      </c>
      <c r="AX3566" s="121" t="s">
        <v>2055</v>
      </c>
      <c r="AY3566" s="139">
        <v>34</v>
      </c>
      <c r="AZ3566" s="139" t="s">
        <v>703</v>
      </c>
      <c r="BA3566" s="139" t="s">
        <v>709</v>
      </c>
      <c r="BB3566" s="139" t="s">
        <v>6061</v>
      </c>
      <c r="BC3566"/>
    </row>
    <row r="3567" spans="11:55" x14ac:dyDescent="0.4">
      <c r="K3567" s="240" t="s">
        <v>17088</v>
      </c>
      <c r="L3567" s="241" t="s">
        <v>1837</v>
      </c>
      <c r="M3567" s="241">
        <v>10</v>
      </c>
      <c r="N3567" s="241" t="s">
        <v>11851</v>
      </c>
      <c r="O3567" s="241" t="s">
        <v>13273</v>
      </c>
      <c r="P3567" s="241" t="s">
        <v>1259</v>
      </c>
      <c r="AT3567">
        <v>2</v>
      </c>
      <c r="AU3567" t="str">
        <f t="shared" si="110"/>
        <v>43211-2</v>
      </c>
      <c r="AV3567" s="121" t="str">
        <f t="shared" si="111"/>
        <v>R3-43211-35</v>
      </c>
      <c r="AW3567" s="121" t="s">
        <v>6654</v>
      </c>
      <c r="AX3567" s="121" t="s">
        <v>2055</v>
      </c>
      <c r="AY3567" s="139">
        <v>35</v>
      </c>
      <c r="AZ3567" s="139" t="s">
        <v>703</v>
      </c>
      <c r="BA3567" s="139" t="s">
        <v>709</v>
      </c>
      <c r="BB3567" s="139" t="s">
        <v>6062</v>
      </c>
      <c r="BC3567"/>
    </row>
    <row r="3568" spans="11:55" x14ac:dyDescent="0.4">
      <c r="K3568" s="240" t="s">
        <v>17089</v>
      </c>
      <c r="L3568" s="241" t="s">
        <v>1837</v>
      </c>
      <c r="M3568" s="241">
        <v>11</v>
      </c>
      <c r="N3568" s="241" t="s">
        <v>11852</v>
      </c>
      <c r="O3568" s="241" t="s">
        <v>13273</v>
      </c>
      <c r="P3568" s="241" t="s">
        <v>6686</v>
      </c>
      <c r="AT3568">
        <v>3</v>
      </c>
      <c r="AU3568" t="str">
        <f t="shared" si="110"/>
        <v>43211-3</v>
      </c>
      <c r="AV3568" s="121" t="str">
        <f t="shared" si="111"/>
        <v>R3-43211-46</v>
      </c>
      <c r="AW3568" s="121" t="s">
        <v>6654</v>
      </c>
      <c r="AX3568" s="121" t="s">
        <v>2055</v>
      </c>
      <c r="AY3568" s="139">
        <v>46</v>
      </c>
      <c r="AZ3568" s="139" t="s">
        <v>703</v>
      </c>
      <c r="BA3568" s="139" t="s">
        <v>709</v>
      </c>
      <c r="BB3568" s="139" t="s">
        <v>829</v>
      </c>
      <c r="BC3568"/>
    </row>
    <row r="3569" spans="11:55" x14ac:dyDescent="0.4">
      <c r="K3569" s="240" t="s">
        <v>17090</v>
      </c>
      <c r="L3569" s="241" t="s">
        <v>1837</v>
      </c>
      <c r="M3569" s="241">
        <v>12</v>
      </c>
      <c r="N3569" s="241" t="s">
        <v>11853</v>
      </c>
      <c r="O3569" s="241" t="s">
        <v>13273</v>
      </c>
      <c r="P3569" s="241" t="s">
        <v>6686</v>
      </c>
      <c r="AT3569">
        <v>4</v>
      </c>
      <c r="AU3569" t="str">
        <f t="shared" si="110"/>
        <v>43211-4</v>
      </c>
      <c r="AV3569" s="121" t="str">
        <f t="shared" si="111"/>
        <v>R3-43211-47</v>
      </c>
      <c r="AW3569" s="121" t="s">
        <v>6654</v>
      </c>
      <c r="AX3569" s="121" t="s">
        <v>2055</v>
      </c>
      <c r="AY3569" s="139">
        <v>47</v>
      </c>
      <c r="AZ3569" s="139" t="s">
        <v>703</v>
      </c>
      <c r="BA3569" s="139" t="s">
        <v>709</v>
      </c>
      <c r="BB3569" s="139" t="s">
        <v>6063</v>
      </c>
      <c r="BC3569"/>
    </row>
    <row r="3570" spans="11:55" x14ac:dyDescent="0.4">
      <c r="K3570" s="240" t="s">
        <v>17091</v>
      </c>
      <c r="L3570" s="241" t="s">
        <v>1837</v>
      </c>
      <c r="M3570" s="241">
        <v>13</v>
      </c>
      <c r="N3570" s="241" t="s">
        <v>4948</v>
      </c>
      <c r="O3570" s="241" t="s">
        <v>13273</v>
      </c>
      <c r="P3570" s="241" t="s">
        <v>1259</v>
      </c>
      <c r="AT3570">
        <v>5</v>
      </c>
      <c r="AU3570" t="str">
        <f t="shared" si="110"/>
        <v>43211-5</v>
      </c>
      <c r="AV3570" s="121" t="str">
        <f t="shared" si="111"/>
        <v>R3-43211-49</v>
      </c>
      <c r="AW3570" s="121" t="s">
        <v>6654</v>
      </c>
      <c r="AX3570" s="121" t="s">
        <v>2055</v>
      </c>
      <c r="AY3570" s="139">
        <v>49</v>
      </c>
      <c r="AZ3570" s="139" t="s">
        <v>703</v>
      </c>
      <c r="BA3570" s="139" t="s">
        <v>709</v>
      </c>
      <c r="BB3570" s="139" t="s">
        <v>6064</v>
      </c>
      <c r="BC3570"/>
    </row>
    <row r="3571" spans="11:55" x14ac:dyDescent="0.4">
      <c r="K3571" s="240" t="s">
        <v>17092</v>
      </c>
      <c r="L3571" s="241" t="s">
        <v>1837</v>
      </c>
      <c r="M3571" s="241">
        <v>14</v>
      </c>
      <c r="N3571" s="241" t="s">
        <v>2928</v>
      </c>
      <c r="O3571" s="241" t="s">
        <v>13273</v>
      </c>
      <c r="P3571" s="241" t="s">
        <v>1259</v>
      </c>
      <c r="AT3571">
        <v>10</v>
      </c>
      <c r="AU3571" t="str">
        <f t="shared" si="110"/>
        <v>43212-10</v>
      </c>
      <c r="AV3571" s="121" t="str">
        <f t="shared" si="111"/>
        <v>R3-43212-45</v>
      </c>
      <c r="AW3571" s="121" t="s">
        <v>6654</v>
      </c>
      <c r="AX3571" s="121" t="s">
        <v>2056</v>
      </c>
      <c r="AY3571" s="139">
        <v>45</v>
      </c>
      <c r="AZ3571" s="139" t="s">
        <v>703</v>
      </c>
      <c r="BA3571" s="139" t="s">
        <v>710</v>
      </c>
      <c r="BB3571" s="139" t="s">
        <v>2269</v>
      </c>
      <c r="BC3571"/>
    </row>
    <row r="3572" spans="11:55" x14ac:dyDescent="0.4">
      <c r="K3572" s="240" t="s">
        <v>17093</v>
      </c>
      <c r="L3572" s="241" t="s">
        <v>1837</v>
      </c>
      <c r="M3572" s="241">
        <v>15</v>
      </c>
      <c r="N3572" s="241" t="s">
        <v>5008</v>
      </c>
      <c r="O3572" s="241" t="s">
        <v>13273</v>
      </c>
      <c r="P3572" s="241" t="s">
        <v>1259</v>
      </c>
      <c r="AT3572">
        <v>11</v>
      </c>
      <c r="AU3572" t="str">
        <f t="shared" si="110"/>
        <v>43212-11</v>
      </c>
      <c r="AV3572" s="121" t="str">
        <f t="shared" si="111"/>
        <v>R3-43212-76</v>
      </c>
      <c r="AW3572" s="121" t="s">
        <v>6654</v>
      </c>
      <c r="AX3572" s="121" t="s">
        <v>2056</v>
      </c>
      <c r="AY3572" s="139">
        <v>76</v>
      </c>
      <c r="AZ3572" s="139" t="s">
        <v>703</v>
      </c>
      <c r="BA3572" s="139" t="s">
        <v>710</v>
      </c>
      <c r="BB3572" s="139" t="s">
        <v>6070</v>
      </c>
      <c r="BC3572"/>
    </row>
    <row r="3573" spans="11:55" x14ac:dyDescent="0.4">
      <c r="K3573" s="240" t="s">
        <v>17094</v>
      </c>
      <c r="L3573" s="241" t="s">
        <v>1837</v>
      </c>
      <c r="M3573" s="241">
        <v>16</v>
      </c>
      <c r="N3573" s="241" t="s">
        <v>11854</v>
      </c>
      <c r="O3573" s="241" t="s">
        <v>13273</v>
      </c>
      <c r="P3573" s="241" t="s">
        <v>1259</v>
      </c>
      <c r="AT3573">
        <v>2</v>
      </c>
      <c r="AU3573" t="str">
        <f t="shared" si="110"/>
        <v>43213-2</v>
      </c>
      <c r="AV3573" s="121" t="str">
        <f t="shared" si="111"/>
        <v>R3-43213-13</v>
      </c>
      <c r="AW3573" s="121" t="s">
        <v>6654</v>
      </c>
      <c r="AX3573" s="121" t="s">
        <v>2057</v>
      </c>
      <c r="AY3573" s="139">
        <v>13</v>
      </c>
      <c r="AZ3573" s="139" t="s">
        <v>703</v>
      </c>
      <c r="BA3573" s="139" t="s">
        <v>711</v>
      </c>
      <c r="BB3573" s="139" t="s">
        <v>829</v>
      </c>
      <c r="BC3573"/>
    </row>
    <row r="3574" spans="11:55" x14ac:dyDescent="0.4">
      <c r="K3574" s="240" t="s">
        <v>17095</v>
      </c>
      <c r="L3574" s="241" t="s">
        <v>1837</v>
      </c>
      <c r="M3574" s="241">
        <v>17</v>
      </c>
      <c r="N3574" s="241" t="s">
        <v>11855</v>
      </c>
      <c r="O3574" s="241" t="s">
        <v>13273</v>
      </c>
      <c r="P3574" s="241" t="s">
        <v>1259</v>
      </c>
      <c r="AT3574">
        <v>2</v>
      </c>
      <c r="AU3574" t="str">
        <f t="shared" si="110"/>
        <v>43214-2</v>
      </c>
      <c r="AV3574" s="121" t="str">
        <f t="shared" si="111"/>
        <v>R3-43214-25</v>
      </c>
      <c r="AW3574" s="121" t="s">
        <v>6654</v>
      </c>
      <c r="AX3574" s="121" t="s">
        <v>2058</v>
      </c>
      <c r="AY3574" s="139">
        <v>25</v>
      </c>
      <c r="AZ3574" s="139" t="s">
        <v>703</v>
      </c>
      <c r="BA3574" s="139" t="s">
        <v>712</v>
      </c>
      <c r="BB3574" s="139" t="s">
        <v>6077</v>
      </c>
      <c r="BC3574"/>
    </row>
    <row r="3575" spans="11:55" x14ac:dyDescent="0.4">
      <c r="K3575" s="240" t="s">
        <v>17096</v>
      </c>
      <c r="L3575" s="241" t="s">
        <v>1837</v>
      </c>
      <c r="M3575" s="241">
        <v>18</v>
      </c>
      <c r="N3575" s="241" t="s">
        <v>11856</v>
      </c>
      <c r="O3575" s="241" t="s">
        <v>13273</v>
      </c>
      <c r="P3575" s="241" t="s">
        <v>1259</v>
      </c>
      <c r="AT3575">
        <v>1</v>
      </c>
      <c r="AU3575" t="str">
        <f t="shared" si="110"/>
        <v>43215-1</v>
      </c>
      <c r="AV3575" s="121" t="str">
        <f t="shared" si="111"/>
        <v>R3-43215-39</v>
      </c>
      <c r="AW3575" s="121" t="s">
        <v>6654</v>
      </c>
      <c r="AX3575" s="121" t="s">
        <v>2059</v>
      </c>
      <c r="AY3575" s="139">
        <v>39</v>
      </c>
      <c r="AZ3575" s="139" t="s">
        <v>703</v>
      </c>
      <c r="BA3575" s="139" t="s">
        <v>713</v>
      </c>
      <c r="BB3575" s="139" t="s">
        <v>1048</v>
      </c>
      <c r="BC3575"/>
    </row>
    <row r="3576" spans="11:55" x14ac:dyDescent="0.4">
      <c r="K3576" s="240" t="s">
        <v>17097</v>
      </c>
      <c r="L3576" s="241" t="s">
        <v>1837</v>
      </c>
      <c r="M3576" s="241">
        <v>19</v>
      </c>
      <c r="N3576" s="241" t="s">
        <v>11857</v>
      </c>
      <c r="O3576" s="241" t="s">
        <v>13273</v>
      </c>
      <c r="P3576" s="241" t="s">
        <v>2147</v>
      </c>
      <c r="AT3576">
        <v>2</v>
      </c>
      <c r="AU3576" t="str">
        <f t="shared" si="110"/>
        <v>43215-2</v>
      </c>
      <c r="AV3576" s="121" t="str">
        <f t="shared" si="111"/>
        <v>R3-43215-56</v>
      </c>
      <c r="AW3576" s="121" t="s">
        <v>6654</v>
      </c>
      <c r="AX3576" s="121" t="s">
        <v>2059</v>
      </c>
      <c r="AY3576" s="139">
        <v>56</v>
      </c>
      <c r="AZ3576" s="139" t="s">
        <v>703</v>
      </c>
      <c r="BA3576" s="139" t="s">
        <v>713</v>
      </c>
      <c r="BB3576" s="139" t="s">
        <v>829</v>
      </c>
      <c r="BC3576"/>
    </row>
    <row r="3577" spans="11:55" x14ac:dyDescent="0.4">
      <c r="K3577" s="240" t="s">
        <v>17098</v>
      </c>
      <c r="L3577" s="241" t="s">
        <v>1837</v>
      </c>
      <c r="M3577" s="241">
        <v>20</v>
      </c>
      <c r="N3577" s="241" t="s">
        <v>11858</v>
      </c>
      <c r="O3577" s="241" t="s">
        <v>13273</v>
      </c>
      <c r="P3577" s="241" t="s">
        <v>2144</v>
      </c>
      <c r="AT3577">
        <v>3</v>
      </c>
      <c r="AU3577" t="str">
        <f t="shared" si="110"/>
        <v>43215-3</v>
      </c>
      <c r="AV3577" s="121" t="str">
        <f t="shared" si="111"/>
        <v>R3-43215-57</v>
      </c>
      <c r="AW3577" s="121" t="s">
        <v>6654</v>
      </c>
      <c r="AX3577" s="121" t="s">
        <v>2059</v>
      </c>
      <c r="AY3577" s="139">
        <v>57</v>
      </c>
      <c r="AZ3577" s="139" t="s">
        <v>703</v>
      </c>
      <c r="BA3577" s="139" t="s">
        <v>713</v>
      </c>
      <c r="BB3577" s="139" t="s">
        <v>6078</v>
      </c>
      <c r="BC3577"/>
    </row>
    <row r="3578" spans="11:55" x14ac:dyDescent="0.4">
      <c r="K3578" s="240" t="s">
        <v>17099</v>
      </c>
      <c r="L3578" s="241" t="s">
        <v>1837</v>
      </c>
      <c r="M3578" s="241">
        <v>21</v>
      </c>
      <c r="N3578" s="241" t="s">
        <v>11859</v>
      </c>
      <c r="O3578" s="241" t="s">
        <v>13273</v>
      </c>
      <c r="P3578" s="241" t="s">
        <v>2144</v>
      </c>
      <c r="AT3578">
        <v>4</v>
      </c>
      <c r="AU3578" t="str">
        <f t="shared" si="110"/>
        <v>43215-4</v>
      </c>
      <c r="AV3578" s="121" t="str">
        <f t="shared" si="111"/>
        <v>R3-43215-58</v>
      </c>
      <c r="AW3578" s="121" t="s">
        <v>6654</v>
      </c>
      <c r="AX3578" s="121" t="s">
        <v>2059</v>
      </c>
      <c r="AY3578" s="139">
        <v>58</v>
      </c>
      <c r="AZ3578" s="139" t="s">
        <v>703</v>
      </c>
      <c r="BA3578" s="139" t="s">
        <v>713</v>
      </c>
      <c r="BB3578" s="139" t="s">
        <v>6079</v>
      </c>
      <c r="BC3578"/>
    </row>
    <row r="3579" spans="11:55" x14ac:dyDescent="0.4">
      <c r="K3579" s="240" t="s">
        <v>17100</v>
      </c>
      <c r="L3579" s="241" t="s">
        <v>1837</v>
      </c>
      <c r="M3579" s="241">
        <v>22</v>
      </c>
      <c r="N3579" s="241" t="s">
        <v>11860</v>
      </c>
      <c r="O3579" s="241" t="s">
        <v>13273</v>
      </c>
      <c r="P3579" s="241" t="s">
        <v>6686</v>
      </c>
      <c r="AT3579">
        <v>1</v>
      </c>
      <c r="AU3579" t="str">
        <f t="shared" si="110"/>
        <v>43369-1</v>
      </c>
      <c r="AV3579" s="121" t="str">
        <f t="shared" si="111"/>
        <v>R3-43369-13</v>
      </c>
      <c r="AW3579" s="121" t="s">
        <v>6654</v>
      </c>
      <c r="AX3579" s="121" t="s">
        <v>2061</v>
      </c>
      <c r="AY3579" s="139">
        <v>13</v>
      </c>
      <c r="AZ3579" s="139" t="s">
        <v>703</v>
      </c>
      <c r="BA3579" s="139" t="s">
        <v>714</v>
      </c>
      <c r="BB3579" s="139" t="s">
        <v>6082</v>
      </c>
      <c r="BC3579"/>
    </row>
    <row r="3580" spans="11:55" x14ac:dyDescent="0.4">
      <c r="K3580" s="240" t="s">
        <v>17101</v>
      </c>
      <c r="L3580" s="241" t="s">
        <v>1837</v>
      </c>
      <c r="M3580" s="241">
        <v>23</v>
      </c>
      <c r="N3580" s="241" t="s">
        <v>11861</v>
      </c>
      <c r="O3580" s="241" t="s">
        <v>13273</v>
      </c>
      <c r="P3580" s="241" t="s">
        <v>1267</v>
      </c>
      <c r="AT3580">
        <v>1</v>
      </c>
      <c r="AU3580" t="str">
        <f t="shared" si="110"/>
        <v>43404-1</v>
      </c>
      <c r="AV3580" s="121" t="str">
        <f t="shared" si="111"/>
        <v>R3-43404-34</v>
      </c>
      <c r="AW3580" s="121" t="s">
        <v>6654</v>
      </c>
      <c r="AX3580" s="121" t="s">
        <v>2063</v>
      </c>
      <c r="AY3580" s="139">
        <v>34</v>
      </c>
      <c r="AZ3580" s="139" t="s">
        <v>703</v>
      </c>
      <c r="BA3580" s="139" t="s">
        <v>716</v>
      </c>
      <c r="BB3580" s="139" t="s">
        <v>829</v>
      </c>
      <c r="BC3580"/>
    </row>
    <row r="3581" spans="11:55" x14ac:dyDescent="0.4">
      <c r="K3581" s="240" t="s">
        <v>17102</v>
      </c>
      <c r="L3581" s="241" t="s">
        <v>1837</v>
      </c>
      <c r="M3581" s="241">
        <v>24</v>
      </c>
      <c r="N3581" s="241" t="s">
        <v>11862</v>
      </c>
      <c r="O3581" s="241" t="s">
        <v>13273</v>
      </c>
      <c r="P3581" s="241" t="s">
        <v>2144</v>
      </c>
      <c r="AT3581">
        <v>1</v>
      </c>
      <c r="AU3581" t="str">
        <f t="shared" si="110"/>
        <v>43482-1</v>
      </c>
      <c r="AV3581" s="121" t="str">
        <f t="shared" si="111"/>
        <v>R3-43482-18</v>
      </c>
      <c r="AW3581" s="121" t="s">
        <v>6654</v>
      </c>
      <c r="AX3581" s="121" t="s">
        <v>2066</v>
      </c>
      <c r="AY3581" s="139">
        <v>18</v>
      </c>
      <c r="AZ3581" s="139" t="s">
        <v>703</v>
      </c>
      <c r="BA3581" s="139" t="s">
        <v>719</v>
      </c>
      <c r="BB3581" s="139" t="s">
        <v>6087</v>
      </c>
      <c r="BC3581"/>
    </row>
    <row r="3582" spans="11:55" x14ac:dyDescent="0.4">
      <c r="K3582" s="240" t="s">
        <v>17103</v>
      </c>
      <c r="L3582" s="241" t="s">
        <v>1837</v>
      </c>
      <c r="M3582" s="241">
        <v>25</v>
      </c>
      <c r="N3582" s="241" t="s">
        <v>11863</v>
      </c>
      <c r="O3582" s="241" t="s">
        <v>13273</v>
      </c>
      <c r="P3582" s="241" t="s">
        <v>1259</v>
      </c>
      <c r="AT3582">
        <v>1</v>
      </c>
      <c r="AU3582" t="str">
        <f t="shared" si="110"/>
        <v>43484-1</v>
      </c>
      <c r="AV3582" s="121" t="str">
        <f t="shared" si="111"/>
        <v>R3-43484-6</v>
      </c>
      <c r="AW3582" s="121" t="s">
        <v>6654</v>
      </c>
      <c r="AX3582" s="121" t="s">
        <v>2067</v>
      </c>
      <c r="AY3582" s="139">
        <v>6</v>
      </c>
      <c r="AZ3582" s="139" t="s">
        <v>703</v>
      </c>
      <c r="BA3582" s="139" t="s">
        <v>720</v>
      </c>
      <c r="BB3582" s="139" t="s">
        <v>6088</v>
      </c>
      <c r="BC3582"/>
    </row>
    <row r="3583" spans="11:55" x14ac:dyDescent="0.4">
      <c r="K3583" s="240" t="s">
        <v>17104</v>
      </c>
      <c r="L3583" s="241" t="s">
        <v>1837</v>
      </c>
      <c r="M3583" s="241">
        <v>26</v>
      </c>
      <c r="N3583" s="241" t="s">
        <v>11864</v>
      </c>
      <c r="O3583" s="241" t="s">
        <v>13273</v>
      </c>
      <c r="P3583" s="241" t="s">
        <v>1259</v>
      </c>
      <c r="AT3583">
        <v>1</v>
      </c>
      <c r="AU3583" t="str">
        <f t="shared" si="110"/>
        <v>43507-1</v>
      </c>
      <c r="AV3583" s="121" t="str">
        <f t="shared" si="111"/>
        <v>R3-43507-15</v>
      </c>
      <c r="AW3583" s="121" t="s">
        <v>6654</v>
      </c>
      <c r="AX3583" s="121" t="s">
        <v>2069</v>
      </c>
      <c r="AY3583" s="139">
        <v>15</v>
      </c>
      <c r="AZ3583" s="139" t="s">
        <v>703</v>
      </c>
      <c r="BA3583" s="139" t="s">
        <v>722</v>
      </c>
      <c r="BB3583" s="139" t="s">
        <v>6090</v>
      </c>
      <c r="BC3583"/>
    </row>
    <row r="3584" spans="11:55" x14ac:dyDescent="0.4">
      <c r="K3584" s="240" t="s">
        <v>17105</v>
      </c>
      <c r="L3584" s="241" t="s">
        <v>1837</v>
      </c>
      <c r="M3584" s="241">
        <v>27</v>
      </c>
      <c r="N3584" s="241" t="s">
        <v>11865</v>
      </c>
      <c r="O3584" s="241" t="s">
        <v>13274</v>
      </c>
      <c r="P3584" s="241" t="s">
        <v>6686</v>
      </c>
      <c r="AT3584">
        <v>2</v>
      </c>
      <c r="AU3584" t="str">
        <f t="shared" si="110"/>
        <v>43507-2</v>
      </c>
      <c r="AV3584" s="121" t="str">
        <f t="shared" si="111"/>
        <v>R3-43507-16</v>
      </c>
      <c r="AW3584" s="121" t="s">
        <v>6654</v>
      </c>
      <c r="AX3584" s="121" t="s">
        <v>2069</v>
      </c>
      <c r="AY3584" s="139">
        <v>16</v>
      </c>
      <c r="AZ3584" s="139" t="s">
        <v>703</v>
      </c>
      <c r="BA3584" s="139" t="s">
        <v>722</v>
      </c>
      <c r="BB3584" s="139" t="s">
        <v>6091</v>
      </c>
      <c r="BC3584"/>
    </row>
    <row r="3585" spans="11:55" x14ac:dyDescent="0.4">
      <c r="K3585" s="240" t="s">
        <v>17106</v>
      </c>
      <c r="L3585" s="241" t="s">
        <v>1837</v>
      </c>
      <c r="M3585" s="241">
        <v>28</v>
      </c>
      <c r="N3585" s="241" t="s">
        <v>11866</v>
      </c>
      <c r="O3585" s="241" t="s">
        <v>13273</v>
      </c>
      <c r="P3585" s="241" t="s">
        <v>6686</v>
      </c>
      <c r="AT3585">
        <v>2</v>
      </c>
      <c r="AU3585" t="str">
        <f t="shared" si="110"/>
        <v>43514-2</v>
      </c>
      <c r="AV3585" s="121" t="str">
        <f t="shared" si="111"/>
        <v>R3-43514-25</v>
      </c>
      <c r="AW3585" s="121" t="s">
        <v>6654</v>
      </c>
      <c r="AX3585" s="121" t="s">
        <v>2070</v>
      </c>
      <c r="AY3585" s="139">
        <v>25</v>
      </c>
      <c r="AZ3585" s="139" t="s">
        <v>703</v>
      </c>
      <c r="BA3585" s="139" t="s">
        <v>723</v>
      </c>
      <c r="BB3585" s="139" t="s">
        <v>829</v>
      </c>
      <c r="BC3585"/>
    </row>
    <row r="3586" spans="11:55" x14ac:dyDescent="0.4">
      <c r="K3586" s="240" t="s">
        <v>17107</v>
      </c>
      <c r="L3586" s="241" t="s">
        <v>1837</v>
      </c>
      <c r="M3586" s="241">
        <v>29</v>
      </c>
      <c r="N3586" s="241" t="s">
        <v>11867</v>
      </c>
      <c r="O3586" s="241" t="s">
        <v>13273</v>
      </c>
      <c r="P3586" s="241" t="s">
        <v>1259</v>
      </c>
      <c r="AT3586">
        <v>5</v>
      </c>
      <c r="AU3586" t="str">
        <f t="shared" si="110"/>
        <v>43531-5</v>
      </c>
      <c r="AV3586" s="121" t="str">
        <f t="shared" si="111"/>
        <v>R3-43531-11</v>
      </c>
      <c r="AW3586" s="121" t="s">
        <v>6654</v>
      </c>
      <c r="AX3586" s="121" t="s">
        <v>2071</v>
      </c>
      <c r="AY3586" s="139">
        <v>11</v>
      </c>
      <c r="AZ3586" s="139" t="s">
        <v>703</v>
      </c>
      <c r="BA3586" s="139" t="s">
        <v>724</v>
      </c>
      <c r="BB3586" s="139" t="s">
        <v>6093</v>
      </c>
      <c r="BC3586"/>
    </row>
    <row r="3587" spans="11:55" x14ac:dyDescent="0.4">
      <c r="K3587" s="240" t="s">
        <v>17108</v>
      </c>
      <c r="L3587" s="241" t="s">
        <v>1837</v>
      </c>
      <c r="M3587" s="241">
        <v>30</v>
      </c>
      <c r="N3587" s="241" t="s">
        <v>11868</v>
      </c>
      <c r="O3587" s="241" t="s">
        <v>13274</v>
      </c>
      <c r="P3587" s="241" t="s">
        <v>6686</v>
      </c>
      <c r="AT3587">
        <v>6</v>
      </c>
      <c r="AU3587" t="str">
        <f t="shared" si="110"/>
        <v>43531-6</v>
      </c>
      <c r="AV3587" s="121" t="str">
        <f t="shared" si="111"/>
        <v>R3-43531-19</v>
      </c>
      <c r="AW3587" s="121" t="s">
        <v>6654</v>
      </c>
      <c r="AX3587" s="121" t="s">
        <v>2071</v>
      </c>
      <c r="AY3587" s="139">
        <v>19</v>
      </c>
      <c r="AZ3587" s="139" t="s">
        <v>703</v>
      </c>
      <c r="BA3587" s="139" t="s">
        <v>724</v>
      </c>
      <c r="BB3587" s="139" t="s">
        <v>6095</v>
      </c>
      <c r="BC3587"/>
    </row>
    <row r="3588" spans="11:55" x14ac:dyDescent="0.4">
      <c r="K3588" s="240" t="s">
        <v>17109</v>
      </c>
      <c r="L3588" s="241" t="s">
        <v>1837</v>
      </c>
      <c r="M3588" s="241">
        <v>31</v>
      </c>
      <c r="N3588" s="241" t="s">
        <v>11869</v>
      </c>
      <c r="O3588" s="241" t="s">
        <v>13273</v>
      </c>
      <c r="P3588" s="241" t="s">
        <v>6686</v>
      </c>
      <c r="AT3588">
        <v>7</v>
      </c>
      <c r="AU3588" t="str">
        <f t="shared" ref="AU3588:AU3651" si="112">AX3588&amp;"-"&amp;AT3588</f>
        <v>43531-7</v>
      </c>
      <c r="AV3588" s="121" t="str">
        <f t="shared" ref="AV3588:AV3651" si="113">AW3588&amp;"-"&amp;AX3588&amp;"-"&amp;AY3588</f>
        <v>R3-43531-32</v>
      </c>
      <c r="AW3588" s="121" t="s">
        <v>6654</v>
      </c>
      <c r="AX3588" s="121" t="s">
        <v>2071</v>
      </c>
      <c r="AY3588" s="139">
        <v>32</v>
      </c>
      <c r="AZ3588" s="139" t="s">
        <v>703</v>
      </c>
      <c r="BA3588" s="139" t="s">
        <v>724</v>
      </c>
      <c r="BB3588" s="139" t="s">
        <v>6099</v>
      </c>
      <c r="BC3588"/>
    </row>
    <row r="3589" spans="11:55" x14ac:dyDescent="0.4">
      <c r="K3589" s="240" t="s">
        <v>17110</v>
      </c>
      <c r="L3589" s="241" t="s">
        <v>1837</v>
      </c>
      <c r="M3589" s="241">
        <v>32</v>
      </c>
      <c r="N3589" s="241" t="s">
        <v>11870</v>
      </c>
      <c r="O3589" s="241" t="s">
        <v>13274</v>
      </c>
      <c r="P3589" s="241" t="s">
        <v>6686</v>
      </c>
      <c r="AT3589">
        <v>22</v>
      </c>
      <c r="AU3589" t="str">
        <f t="shared" si="112"/>
        <v>44000-22</v>
      </c>
      <c r="AV3589" s="121" t="str">
        <f t="shared" si="113"/>
        <v>R3-44000-59</v>
      </c>
      <c r="AW3589" s="121" t="s">
        <v>6654</v>
      </c>
      <c r="AX3589" s="121" t="s">
        <v>2072</v>
      </c>
      <c r="AY3589" s="139">
        <v>59</v>
      </c>
      <c r="AZ3589" s="139" t="s">
        <v>725</v>
      </c>
      <c r="BA3589" s="139" t="s">
        <v>6655</v>
      </c>
      <c r="BB3589" s="139" t="s">
        <v>6103</v>
      </c>
      <c r="BC3589"/>
    </row>
    <row r="3590" spans="11:55" x14ac:dyDescent="0.4">
      <c r="K3590" s="240" t="s">
        <v>17111</v>
      </c>
      <c r="L3590" s="241" t="s">
        <v>1837</v>
      </c>
      <c r="M3590" s="241">
        <v>33</v>
      </c>
      <c r="N3590" s="241" t="s">
        <v>3431</v>
      </c>
      <c r="O3590" s="241" t="s">
        <v>13273</v>
      </c>
      <c r="P3590" s="241" t="s">
        <v>6686</v>
      </c>
      <c r="AT3590">
        <v>23</v>
      </c>
      <c r="AU3590" t="str">
        <f t="shared" si="112"/>
        <v>44000-23</v>
      </c>
      <c r="AV3590" s="121" t="str">
        <f t="shared" si="113"/>
        <v>R3-44000-66</v>
      </c>
      <c r="AW3590" s="121" t="s">
        <v>6654</v>
      </c>
      <c r="AX3590" s="121" t="s">
        <v>2072</v>
      </c>
      <c r="AY3590" s="139">
        <v>66</v>
      </c>
      <c r="AZ3590" s="139" t="s">
        <v>725</v>
      </c>
      <c r="BA3590" s="139" t="s">
        <v>6655</v>
      </c>
      <c r="BB3590" s="139" t="s">
        <v>6106</v>
      </c>
      <c r="BC3590"/>
    </row>
    <row r="3591" spans="11:55" x14ac:dyDescent="0.4">
      <c r="K3591" s="240" t="s">
        <v>17112</v>
      </c>
      <c r="L3591" s="241" t="s">
        <v>1838</v>
      </c>
      <c r="M3591" s="241">
        <v>1</v>
      </c>
      <c r="N3591" s="241" t="s">
        <v>11871</v>
      </c>
      <c r="O3591" s="241" t="s">
        <v>13273</v>
      </c>
      <c r="P3591" s="241" t="s">
        <v>1259</v>
      </c>
      <c r="AT3591">
        <v>24</v>
      </c>
      <c r="AU3591" t="str">
        <f t="shared" si="112"/>
        <v>44000-24</v>
      </c>
      <c r="AV3591" s="121" t="str">
        <f t="shared" si="113"/>
        <v>R3-44000-117</v>
      </c>
      <c r="AW3591" s="121" t="s">
        <v>6654</v>
      </c>
      <c r="AX3591" s="121" t="s">
        <v>2072</v>
      </c>
      <c r="AY3591" s="139">
        <v>117</v>
      </c>
      <c r="AZ3591" s="139" t="s">
        <v>725</v>
      </c>
      <c r="BA3591" s="139" t="s">
        <v>6655</v>
      </c>
      <c r="BB3591" s="139" t="s">
        <v>6112</v>
      </c>
      <c r="BC3591"/>
    </row>
    <row r="3592" spans="11:55" x14ac:dyDescent="0.4">
      <c r="K3592" s="240" t="s">
        <v>17113</v>
      </c>
      <c r="L3592" s="241" t="s">
        <v>1838</v>
      </c>
      <c r="M3592" s="241">
        <v>2</v>
      </c>
      <c r="N3592" s="241" t="s">
        <v>11872</v>
      </c>
      <c r="O3592" s="241" t="s">
        <v>13273</v>
      </c>
      <c r="P3592" s="241" t="s">
        <v>2147</v>
      </c>
      <c r="AT3592">
        <v>25</v>
      </c>
      <c r="AU3592" t="str">
        <f t="shared" si="112"/>
        <v>44000-25</v>
      </c>
      <c r="AV3592" s="121" t="str">
        <f t="shared" si="113"/>
        <v>R3-44000-121</v>
      </c>
      <c r="AW3592" s="121" t="s">
        <v>6654</v>
      </c>
      <c r="AX3592" s="121" t="s">
        <v>2072</v>
      </c>
      <c r="AY3592" s="139">
        <v>121</v>
      </c>
      <c r="AZ3592" s="139" t="s">
        <v>725</v>
      </c>
      <c r="BA3592" s="139" t="s">
        <v>6655</v>
      </c>
      <c r="BB3592" s="139" t="s">
        <v>886</v>
      </c>
      <c r="BC3592"/>
    </row>
    <row r="3593" spans="11:55" x14ac:dyDescent="0.4">
      <c r="K3593" s="240" t="s">
        <v>17114</v>
      </c>
      <c r="L3593" s="241" t="s">
        <v>1838</v>
      </c>
      <c r="M3593" s="241">
        <v>3</v>
      </c>
      <c r="N3593" s="241" t="s">
        <v>11873</v>
      </c>
      <c r="O3593" s="241" t="s">
        <v>13273</v>
      </c>
      <c r="P3593" s="241" t="s">
        <v>2147</v>
      </c>
      <c r="AT3593">
        <v>26</v>
      </c>
      <c r="AU3593" t="str">
        <f t="shared" si="112"/>
        <v>44000-26</v>
      </c>
      <c r="AV3593" s="121" t="str">
        <f t="shared" si="113"/>
        <v>R3-44000-122</v>
      </c>
      <c r="AW3593" s="121" t="s">
        <v>6654</v>
      </c>
      <c r="AX3593" s="121" t="s">
        <v>2072</v>
      </c>
      <c r="AY3593" s="139">
        <v>122</v>
      </c>
      <c r="AZ3593" s="139" t="s">
        <v>725</v>
      </c>
      <c r="BA3593" s="139" t="s">
        <v>6655</v>
      </c>
      <c r="BB3593" s="139" t="s">
        <v>6113</v>
      </c>
      <c r="BC3593"/>
    </row>
    <row r="3594" spans="11:55" x14ac:dyDescent="0.4">
      <c r="K3594" s="240" t="s">
        <v>17115</v>
      </c>
      <c r="L3594" s="241" t="s">
        <v>1838</v>
      </c>
      <c r="M3594" s="241">
        <v>4</v>
      </c>
      <c r="N3594" s="241" t="s">
        <v>11874</v>
      </c>
      <c r="O3594" s="241" t="s">
        <v>13273</v>
      </c>
      <c r="P3594" s="241" t="s">
        <v>2147</v>
      </c>
      <c r="AT3594">
        <v>27</v>
      </c>
      <c r="AU3594" t="str">
        <f t="shared" si="112"/>
        <v>44000-27</v>
      </c>
      <c r="AV3594" s="121" t="str">
        <f t="shared" si="113"/>
        <v>R3-44000-124</v>
      </c>
      <c r="AW3594" s="121" t="s">
        <v>6654</v>
      </c>
      <c r="AX3594" s="121" t="s">
        <v>2072</v>
      </c>
      <c r="AY3594" s="139">
        <v>124</v>
      </c>
      <c r="AZ3594" s="139" t="s">
        <v>725</v>
      </c>
      <c r="BA3594" s="139" t="s">
        <v>6655</v>
      </c>
      <c r="BB3594" s="139" t="s">
        <v>6114</v>
      </c>
      <c r="BC3594"/>
    </row>
    <row r="3595" spans="11:55" x14ac:dyDescent="0.4">
      <c r="K3595" s="240" t="s">
        <v>17116</v>
      </c>
      <c r="L3595" s="241" t="s">
        <v>1838</v>
      </c>
      <c r="M3595" s="241">
        <v>5</v>
      </c>
      <c r="N3595" s="241" t="s">
        <v>11875</v>
      </c>
      <c r="O3595" s="241" t="s">
        <v>13273</v>
      </c>
      <c r="P3595" s="241" t="s">
        <v>2144</v>
      </c>
      <c r="AT3595">
        <v>2</v>
      </c>
      <c r="AU3595" t="str">
        <f t="shared" si="112"/>
        <v>44203-2</v>
      </c>
      <c r="AV3595" s="121" t="str">
        <f t="shared" si="113"/>
        <v>R3-44203-9</v>
      </c>
      <c r="AW3595" s="121" t="s">
        <v>6654</v>
      </c>
      <c r="AX3595" s="121" t="s">
        <v>2073</v>
      </c>
      <c r="AY3595" s="139">
        <v>9</v>
      </c>
      <c r="AZ3595" s="139" t="s">
        <v>725</v>
      </c>
      <c r="BA3595" s="139" t="s">
        <v>726</v>
      </c>
      <c r="BB3595" s="139" t="s">
        <v>3513</v>
      </c>
      <c r="BC3595"/>
    </row>
    <row r="3596" spans="11:55" x14ac:dyDescent="0.4">
      <c r="K3596" s="240" t="s">
        <v>17117</v>
      </c>
      <c r="L3596" s="241" t="s">
        <v>1838</v>
      </c>
      <c r="M3596" s="241">
        <v>6</v>
      </c>
      <c r="N3596" s="241" t="s">
        <v>11876</v>
      </c>
      <c r="O3596" s="241" t="s">
        <v>13273</v>
      </c>
      <c r="P3596" s="241" t="s">
        <v>2144</v>
      </c>
      <c r="AT3596">
        <v>3</v>
      </c>
      <c r="AU3596" t="str">
        <f t="shared" si="112"/>
        <v>44203-3</v>
      </c>
      <c r="AV3596" s="121" t="str">
        <f t="shared" si="113"/>
        <v>R3-44203-10</v>
      </c>
      <c r="AW3596" s="121" t="s">
        <v>6654</v>
      </c>
      <c r="AX3596" s="121" t="s">
        <v>2073</v>
      </c>
      <c r="AY3596" s="139">
        <v>10</v>
      </c>
      <c r="AZ3596" s="139" t="s">
        <v>725</v>
      </c>
      <c r="BA3596" s="139" t="s">
        <v>726</v>
      </c>
      <c r="BB3596" s="139" t="s">
        <v>6124</v>
      </c>
      <c r="BC3596"/>
    </row>
    <row r="3597" spans="11:55" x14ac:dyDescent="0.4">
      <c r="K3597" s="240" t="s">
        <v>17118</v>
      </c>
      <c r="L3597" s="241" t="s">
        <v>1838</v>
      </c>
      <c r="M3597" s="241">
        <v>7</v>
      </c>
      <c r="N3597" s="241" t="s">
        <v>11877</v>
      </c>
      <c r="O3597" s="241" t="s">
        <v>13273</v>
      </c>
      <c r="P3597" s="241" t="s">
        <v>6686</v>
      </c>
      <c r="AT3597">
        <v>4</v>
      </c>
      <c r="AU3597" t="str">
        <f t="shared" si="112"/>
        <v>44203-4</v>
      </c>
      <c r="AV3597" s="121" t="str">
        <f t="shared" si="113"/>
        <v>R3-44203-11</v>
      </c>
      <c r="AW3597" s="121" t="s">
        <v>6654</v>
      </c>
      <c r="AX3597" s="121" t="s">
        <v>2073</v>
      </c>
      <c r="AY3597" s="139">
        <v>11</v>
      </c>
      <c r="AZ3597" s="139" t="s">
        <v>725</v>
      </c>
      <c r="BA3597" s="139" t="s">
        <v>726</v>
      </c>
      <c r="BB3597" s="139" t="s">
        <v>6125</v>
      </c>
      <c r="BC3597"/>
    </row>
    <row r="3598" spans="11:55" x14ac:dyDescent="0.4">
      <c r="K3598" s="240" t="s">
        <v>17119</v>
      </c>
      <c r="L3598" s="241" t="s">
        <v>1838</v>
      </c>
      <c r="M3598" s="241">
        <v>8</v>
      </c>
      <c r="N3598" s="241" t="s">
        <v>11878</v>
      </c>
      <c r="O3598" s="241" t="s">
        <v>13273</v>
      </c>
      <c r="P3598" s="241" t="s">
        <v>6681</v>
      </c>
      <c r="AT3598">
        <v>5</v>
      </c>
      <c r="AU3598" t="str">
        <f t="shared" si="112"/>
        <v>44203-5</v>
      </c>
      <c r="AV3598" s="121" t="str">
        <f t="shared" si="113"/>
        <v>R3-44203-12</v>
      </c>
      <c r="AW3598" s="121" t="s">
        <v>6654</v>
      </c>
      <c r="AX3598" s="121" t="s">
        <v>2073</v>
      </c>
      <c r="AY3598" s="139">
        <v>12</v>
      </c>
      <c r="AZ3598" s="139" t="s">
        <v>725</v>
      </c>
      <c r="BA3598" s="139" t="s">
        <v>726</v>
      </c>
      <c r="BB3598" s="139" t="s">
        <v>6126</v>
      </c>
      <c r="BC3598"/>
    </row>
    <row r="3599" spans="11:55" x14ac:dyDescent="0.4">
      <c r="K3599" s="240" t="s">
        <v>17120</v>
      </c>
      <c r="L3599" s="241" t="s">
        <v>1838</v>
      </c>
      <c r="M3599" s="241">
        <v>9</v>
      </c>
      <c r="N3599" s="241" t="s">
        <v>11879</v>
      </c>
      <c r="O3599" s="241" t="s">
        <v>13273</v>
      </c>
      <c r="P3599" s="241" t="s">
        <v>2144</v>
      </c>
      <c r="AT3599">
        <v>6</v>
      </c>
      <c r="AU3599" t="str">
        <f t="shared" si="112"/>
        <v>44203-6</v>
      </c>
      <c r="AV3599" s="121" t="str">
        <f t="shared" si="113"/>
        <v>R3-44203-13</v>
      </c>
      <c r="AW3599" s="121" t="s">
        <v>6654</v>
      </c>
      <c r="AX3599" s="121" t="s">
        <v>2073</v>
      </c>
      <c r="AY3599" s="139">
        <v>13</v>
      </c>
      <c r="AZ3599" s="139" t="s">
        <v>725</v>
      </c>
      <c r="BA3599" s="139" t="s">
        <v>726</v>
      </c>
      <c r="BB3599" s="139" t="s">
        <v>6127</v>
      </c>
      <c r="BC3599"/>
    </row>
    <row r="3600" spans="11:55" x14ac:dyDescent="0.4">
      <c r="K3600" s="240" t="s">
        <v>17121</v>
      </c>
      <c r="L3600" s="241" t="s">
        <v>1838</v>
      </c>
      <c r="M3600" s="241">
        <v>10</v>
      </c>
      <c r="N3600" s="241" t="s">
        <v>11880</v>
      </c>
      <c r="O3600" s="241" t="s">
        <v>13273</v>
      </c>
      <c r="P3600" s="241" t="s">
        <v>6681</v>
      </c>
      <c r="AT3600">
        <v>7</v>
      </c>
      <c r="AU3600" t="str">
        <f t="shared" si="112"/>
        <v>44203-7</v>
      </c>
      <c r="AV3600" s="121" t="str">
        <f t="shared" si="113"/>
        <v>R3-44203-14</v>
      </c>
      <c r="AW3600" s="121" t="s">
        <v>6654</v>
      </c>
      <c r="AX3600" s="121" t="s">
        <v>2073</v>
      </c>
      <c r="AY3600" s="139">
        <v>14</v>
      </c>
      <c r="AZ3600" s="139" t="s">
        <v>725</v>
      </c>
      <c r="BA3600" s="139" t="s">
        <v>726</v>
      </c>
      <c r="BB3600" s="139" t="s">
        <v>6128</v>
      </c>
      <c r="BC3600"/>
    </row>
    <row r="3601" spans="11:55" x14ac:dyDescent="0.4">
      <c r="K3601" s="240" t="s">
        <v>17122</v>
      </c>
      <c r="L3601" s="241" t="s">
        <v>1838</v>
      </c>
      <c r="M3601" s="241">
        <v>11</v>
      </c>
      <c r="N3601" s="241" t="s">
        <v>11881</v>
      </c>
      <c r="O3601" s="241" t="s">
        <v>13273</v>
      </c>
      <c r="P3601" s="241" t="s">
        <v>6686</v>
      </c>
      <c r="AT3601">
        <v>8</v>
      </c>
      <c r="AU3601" t="str">
        <f t="shared" si="112"/>
        <v>44203-8</v>
      </c>
      <c r="AV3601" s="121" t="str">
        <f t="shared" si="113"/>
        <v>R3-44203-17</v>
      </c>
      <c r="AW3601" s="121" t="s">
        <v>6654</v>
      </c>
      <c r="AX3601" s="121" t="s">
        <v>2073</v>
      </c>
      <c r="AY3601" s="139">
        <v>17</v>
      </c>
      <c r="AZ3601" s="139" t="s">
        <v>725</v>
      </c>
      <c r="BA3601" s="139" t="s">
        <v>726</v>
      </c>
      <c r="BB3601" s="139" t="s">
        <v>929</v>
      </c>
      <c r="BC3601"/>
    </row>
    <row r="3602" spans="11:55" x14ac:dyDescent="0.4">
      <c r="K3602" s="240" t="s">
        <v>17123</v>
      </c>
      <c r="L3602" s="241" t="s">
        <v>1838</v>
      </c>
      <c r="M3602" s="241">
        <v>12</v>
      </c>
      <c r="N3602" s="241" t="s">
        <v>11882</v>
      </c>
      <c r="O3602" s="241" t="s">
        <v>13273</v>
      </c>
      <c r="P3602" s="241" t="s">
        <v>6686</v>
      </c>
      <c r="AT3602">
        <v>9</v>
      </c>
      <c r="AU3602" t="str">
        <f t="shared" si="112"/>
        <v>44203-9</v>
      </c>
      <c r="AV3602" s="121" t="str">
        <f t="shared" si="113"/>
        <v>R3-44203-19</v>
      </c>
      <c r="AW3602" s="121" t="s">
        <v>6654</v>
      </c>
      <c r="AX3602" s="121" t="s">
        <v>2073</v>
      </c>
      <c r="AY3602" s="139">
        <v>19</v>
      </c>
      <c r="AZ3602" s="139" t="s">
        <v>725</v>
      </c>
      <c r="BA3602" s="139" t="s">
        <v>726</v>
      </c>
      <c r="BB3602" s="139" t="s">
        <v>6130</v>
      </c>
      <c r="BC3602"/>
    </row>
    <row r="3603" spans="11:55" x14ac:dyDescent="0.4">
      <c r="K3603" s="240" t="s">
        <v>17124</v>
      </c>
      <c r="L3603" s="241" t="s">
        <v>1838</v>
      </c>
      <c r="M3603" s="241">
        <v>13</v>
      </c>
      <c r="N3603" s="241" t="s">
        <v>7081</v>
      </c>
      <c r="O3603" s="241" t="s">
        <v>13273</v>
      </c>
      <c r="P3603" s="241" t="s">
        <v>6686</v>
      </c>
      <c r="AT3603">
        <v>10</v>
      </c>
      <c r="AU3603" t="str">
        <f t="shared" si="112"/>
        <v>44203-10</v>
      </c>
      <c r="AV3603" s="121" t="str">
        <f t="shared" si="113"/>
        <v>R3-44203-20</v>
      </c>
      <c r="AW3603" s="121" t="s">
        <v>6654</v>
      </c>
      <c r="AX3603" s="121" t="s">
        <v>2073</v>
      </c>
      <c r="AY3603" s="139">
        <v>20</v>
      </c>
      <c r="AZ3603" s="139" t="s">
        <v>725</v>
      </c>
      <c r="BA3603" s="139" t="s">
        <v>726</v>
      </c>
      <c r="BB3603" s="139" t="s">
        <v>6131</v>
      </c>
      <c r="BC3603"/>
    </row>
    <row r="3604" spans="11:55" x14ac:dyDescent="0.4">
      <c r="K3604" s="240" t="s">
        <v>17125</v>
      </c>
      <c r="L3604" s="241" t="s">
        <v>1838</v>
      </c>
      <c r="M3604" s="241">
        <v>14</v>
      </c>
      <c r="N3604" s="241" t="s">
        <v>11883</v>
      </c>
      <c r="O3604" s="241" t="s">
        <v>13273</v>
      </c>
      <c r="P3604" s="241" t="s">
        <v>6880</v>
      </c>
      <c r="AT3604">
        <v>11</v>
      </c>
      <c r="AU3604" t="str">
        <f t="shared" si="112"/>
        <v>44203-11</v>
      </c>
      <c r="AV3604" s="121" t="str">
        <f t="shared" si="113"/>
        <v>R3-44203-22</v>
      </c>
      <c r="AW3604" s="121" t="s">
        <v>6654</v>
      </c>
      <c r="AX3604" s="121" t="s">
        <v>2073</v>
      </c>
      <c r="AY3604" s="139">
        <v>22</v>
      </c>
      <c r="AZ3604" s="139" t="s">
        <v>725</v>
      </c>
      <c r="BA3604" s="139" t="s">
        <v>726</v>
      </c>
      <c r="BB3604" s="139" t="s">
        <v>2381</v>
      </c>
      <c r="BC3604"/>
    </row>
    <row r="3605" spans="11:55" x14ac:dyDescent="0.4">
      <c r="K3605" s="240" t="s">
        <v>17126</v>
      </c>
      <c r="L3605" s="241" t="s">
        <v>1838</v>
      </c>
      <c r="M3605" s="241">
        <v>15</v>
      </c>
      <c r="N3605" s="241" t="s">
        <v>11884</v>
      </c>
      <c r="O3605" s="241" t="s">
        <v>13273</v>
      </c>
      <c r="P3605" s="241" t="s">
        <v>6880</v>
      </c>
      <c r="AT3605">
        <v>12</v>
      </c>
      <c r="AU3605" t="str">
        <f t="shared" si="112"/>
        <v>44203-12</v>
      </c>
      <c r="AV3605" s="121" t="str">
        <f t="shared" si="113"/>
        <v>R3-44203-23</v>
      </c>
      <c r="AW3605" s="121" t="s">
        <v>6654</v>
      </c>
      <c r="AX3605" s="121" t="s">
        <v>2073</v>
      </c>
      <c r="AY3605" s="139">
        <v>23</v>
      </c>
      <c r="AZ3605" s="139" t="s">
        <v>725</v>
      </c>
      <c r="BA3605" s="139" t="s">
        <v>726</v>
      </c>
      <c r="BB3605" s="139" t="s">
        <v>6132</v>
      </c>
      <c r="BC3605"/>
    </row>
    <row r="3606" spans="11:55" x14ac:dyDescent="0.4">
      <c r="K3606" s="240" t="s">
        <v>17127</v>
      </c>
      <c r="L3606" s="241" t="s">
        <v>1838</v>
      </c>
      <c r="M3606" s="241">
        <v>16</v>
      </c>
      <c r="N3606" s="241" t="s">
        <v>11885</v>
      </c>
      <c r="O3606" s="241" t="s">
        <v>13273</v>
      </c>
      <c r="P3606" s="241" t="s">
        <v>6681</v>
      </c>
      <c r="AT3606">
        <v>13</v>
      </c>
      <c r="AU3606" t="str">
        <f t="shared" si="112"/>
        <v>44203-13</v>
      </c>
      <c r="AV3606" s="121" t="str">
        <f t="shared" si="113"/>
        <v>R3-44203-26</v>
      </c>
      <c r="AW3606" s="121" t="s">
        <v>6654</v>
      </c>
      <c r="AX3606" s="121" t="s">
        <v>2073</v>
      </c>
      <c r="AY3606" s="139">
        <v>26</v>
      </c>
      <c r="AZ3606" s="139" t="s">
        <v>725</v>
      </c>
      <c r="BA3606" s="139" t="s">
        <v>726</v>
      </c>
      <c r="BB3606" s="139" t="s">
        <v>1124</v>
      </c>
      <c r="BC3606"/>
    </row>
    <row r="3607" spans="11:55" x14ac:dyDescent="0.4">
      <c r="K3607" s="240" t="s">
        <v>17128</v>
      </c>
      <c r="L3607" s="241" t="s">
        <v>1838</v>
      </c>
      <c r="M3607" s="241">
        <v>17</v>
      </c>
      <c r="N3607" s="241" t="s">
        <v>11886</v>
      </c>
      <c r="O3607" s="241" t="s">
        <v>13273</v>
      </c>
      <c r="P3607" s="241" t="s">
        <v>2147</v>
      </c>
      <c r="AT3607">
        <v>14</v>
      </c>
      <c r="AU3607" t="str">
        <f t="shared" si="112"/>
        <v>44203-14</v>
      </c>
      <c r="AV3607" s="121" t="str">
        <f t="shared" si="113"/>
        <v>R3-44203-36</v>
      </c>
      <c r="AW3607" s="121" t="s">
        <v>6654</v>
      </c>
      <c r="AX3607" s="121" t="s">
        <v>2073</v>
      </c>
      <c r="AY3607" s="139">
        <v>36</v>
      </c>
      <c r="AZ3607" s="139" t="s">
        <v>725</v>
      </c>
      <c r="BA3607" s="139" t="s">
        <v>726</v>
      </c>
      <c r="BB3607" s="139" t="s">
        <v>6133</v>
      </c>
      <c r="BC3607"/>
    </row>
    <row r="3608" spans="11:55" x14ac:dyDescent="0.4">
      <c r="K3608" s="240" t="s">
        <v>17129</v>
      </c>
      <c r="L3608" s="241" t="s">
        <v>1838</v>
      </c>
      <c r="M3608" s="241">
        <v>18</v>
      </c>
      <c r="N3608" s="241" t="s">
        <v>11887</v>
      </c>
      <c r="O3608" s="241" t="s">
        <v>13273</v>
      </c>
      <c r="P3608" s="241" t="s">
        <v>2144</v>
      </c>
      <c r="AT3608">
        <v>1</v>
      </c>
      <c r="AU3608" t="str">
        <f t="shared" si="112"/>
        <v>44205-1</v>
      </c>
      <c r="AV3608" s="121" t="str">
        <f t="shared" si="113"/>
        <v>R3-44205-41</v>
      </c>
      <c r="AW3608" s="121" t="s">
        <v>6654</v>
      </c>
      <c r="AX3608" s="121" t="s">
        <v>2075</v>
      </c>
      <c r="AY3608" s="139">
        <v>41</v>
      </c>
      <c r="AZ3608" s="139" t="s">
        <v>725</v>
      </c>
      <c r="BA3608" s="139" t="s">
        <v>728</v>
      </c>
      <c r="BB3608" s="139" t="s">
        <v>6136</v>
      </c>
      <c r="BC3608"/>
    </row>
    <row r="3609" spans="11:55" x14ac:dyDescent="0.4">
      <c r="K3609" s="240" t="s">
        <v>17130</v>
      </c>
      <c r="L3609" s="241" t="s">
        <v>1838</v>
      </c>
      <c r="M3609" s="241">
        <v>19</v>
      </c>
      <c r="N3609" s="241" t="s">
        <v>11631</v>
      </c>
      <c r="O3609" s="241" t="s">
        <v>13273</v>
      </c>
      <c r="P3609" s="241" t="s">
        <v>2143</v>
      </c>
      <c r="AT3609">
        <v>2</v>
      </c>
      <c r="AU3609" t="str">
        <f t="shared" si="112"/>
        <v>44205-2</v>
      </c>
      <c r="AV3609" s="121" t="str">
        <f t="shared" si="113"/>
        <v>R3-44205-42</v>
      </c>
      <c r="AW3609" s="121" t="s">
        <v>6654</v>
      </c>
      <c r="AX3609" s="121" t="s">
        <v>2075</v>
      </c>
      <c r="AY3609" s="139">
        <v>42</v>
      </c>
      <c r="AZ3609" s="139" t="s">
        <v>725</v>
      </c>
      <c r="BA3609" s="139" t="s">
        <v>728</v>
      </c>
      <c r="BB3609" s="139" t="s">
        <v>6137</v>
      </c>
      <c r="BC3609"/>
    </row>
    <row r="3610" spans="11:55" x14ac:dyDescent="0.4">
      <c r="K3610" s="240" t="s">
        <v>17131</v>
      </c>
      <c r="L3610" s="241" t="s">
        <v>1838</v>
      </c>
      <c r="M3610" s="241">
        <v>20</v>
      </c>
      <c r="N3610" s="241" t="s">
        <v>11888</v>
      </c>
      <c r="O3610" s="241" t="s">
        <v>13273</v>
      </c>
      <c r="P3610" s="241" t="s">
        <v>2144</v>
      </c>
      <c r="AT3610">
        <v>3</v>
      </c>
      <c r="AU3610" t="str">
        <f t="shared" si="112"/>
        <v>44205-3</v>
      </c>
      <c r="AV3610" s="121" t="str">
        <f t="shared" si="113"/>
        <v>R3-44205-43</v>
      </c>
      <c r="AW3610" s="121" t="s">
        <v>6654</v>
      </c>
      <c r="AX3610" s="121" t="s">
        <v>2075</v>
      </c>
      <c r="AY3610" s="139">
        <v>43</v>
      </c>
      <c r="AZ3610" s="139" t="s">
        <v>725</v>
      </c>
      <c r="BA3610" s="139" t="s">
        <v>728</v>
      </c>
      <c r="BB3610" s="139" t="s">
        <v>2332</v>
      </c>
      <c r="BC3610"/>
    </row>
    <row r="3611" spans="11:55" x14ac:dyDescent="0.4">
      <c r="K3611" s="240" t="s">
        <v>17132</v>
      </c>
      <c r="L3611" s="241" t="s">
        <v>1838</v>
      </c>
      <c r="M3611" s="241">
        <v>21</v>
      </c>
      <c r="N3611" s="241" t="s">
        <v>844</v>
      </c>
      <c r="O3611" s="241" t="s">
        <v>13273</v>
      </c>
      <c r="P3611" s="241" t="s">
        <v>1259</v>
      </c>
      <c r="AT3611">
        <v>4</v>
      </c>
      <c r="AU3611" t="str">
        <f t="shared" si="112"/>
        <v>44206-4</v>
      </c>
      <c r="AV3611" s="121" t="str">
        <f t="shared" si="113"/>
        <v>R3-44206-35</v>
      </c>
      <c r="AW3611" s="121" t="s">
        <v>6654</v>
      </c>
      <c r="AX3611" s="121" t="s">
        <v>2076</v>
      </c>
      <c r="AY3611" s="139">
        <v>35</v>
      </c>
      <c r="AZ3611" s="139" t="s">
        <v>725</v>
      </c>
      <c r="BA3611" s="139" t="s">
        <v>729</v>
      </c>
      <c r="BB3611" s="139" t="s">
        <v>829</v>
      </c>
      <c r="BC3611"/>
    </row>
    <row r="3612" spans="11:55" x14ac:dyDescent="0.4">
      <c r="K3612" s="240" t="s">
        <v>17133</v>
      </c>
      <c r="L3612" s="241" t="s">
        <v>1838</v>
      </c>
      <c r="M3612" s="241">
        <v>22</v>
      </c>
      <c r="N3612" s="241" t="s">
        <v>844</v>
      </c>
      <c r="O3612" s="241" t="s">
        <v>13273</v>
      </c>
      <c r="P3612" s="241" t="s">
        <v>2144</v>
      </c>
      <c r="AT3612">
        <v>1</v>
      </c>
      <c r="AU3612" t="str">
        <f t="shared" si="112"/>
        <v>44208-1</v>
      </c>
      <c r="AV3612" s="121" t="str">
        <f t="shared" si="113"/>
        <v>R3-44208-40</v>
      </c>
      <c r="AW3612" s="121" t="s">
        <v>6654</v>
      </c>
      <c r="AX3612" s="121" t="s">
        <v>2078</v>
      </c>
      <c r="AY3612" s="139">
        <v>40</v>
      </c>
      <c r="AZ3612" s="139" t="s">
        <v>725</v>
      </c>
      <c r="BA3612" s="139" t="s">
        <v>731</v>
      </c>
      <c r="BB3612" s="139" t="s">
        <v>6144</v>
      </c>
      <c r="BC3612"/>
    </row>
    <row r="3613" spans="11:55" x14ac:dyDescent="0.4">
      <c r="K3613" s="240" t="s">
        <v>17134</v>
      </c>
      <c r="L3613" s="241" t="s">
        <v>1838</v>
      </c>
      <c r="M3613" s="241">
        <v>23</v>
      </c>
      <c r="N3613" s="241" t="s">
        <v>11889</v>
      </c>
      <c r="O3613" s="241" t="s">
        <v>13273</v>
      </c>
      <c r="P3613" s="241" t="s">
        <v>1259</v>
      </c>
      <c r="AT3613">
        <v>2</v>
      </c>
      <c r="AU3613" t="str">
        <f t="shared" si="112"/>
        <v>44209-2</v>
      </c>
      <c r="AV3613" s="121" t="str">
        <f t="shared" si="113"/>
        <v>R3-44209-10</v>
      </c>
      <c r="AW3613" s="121" t="s">
        <v>6654</v>
      </c>
      <c r="AX3613" s="121" t="s">
        <v>2079</v>
      </c>
      <c r="AY3613" s="139">
        <v>10</v>
      </c>
      <c r="AZ3613" s="139" t="s">
        <v>725</v>
      </c>
      <c r="BA3613" s="139" t="s">
        <v>732</v>
      </c>
      <c r="BB3613" s="139" t="s">
        <v>2332</v>
      </c>
      <c r="BC3613"/>
    </row>
    <row r="3614" spans="11:55" x14ac:dyDescent="0.4">
      <c r="K3614" s="240" t="s">
        <v>17135</v>
      </c>
      <c r="L3614" s="241" t="s">
        <v>1838</v>
      </c>
      <c r="M3614" s="241">
        <v>24</v>
      </c>
      <c r="N3614" s="241" t="s">
        <v>11890</v>
      </c>
      <c r="O3614" s="241" t="s">
        <v>13274</v>
      </c>
      <c r="P3614" s="241" t="s">
        <v>6686</v>
      </c>
      <c r="AT3614">
        <v>3</v>
      </c>
      <c r="AU3614" t="str">
        <f t="shared" si="112"/>
        <v>44209-3</v>
      </c>
      <c r="AV3614" s="121" t="str">
        <f t="shared" si="113"/>
        <v>R3-44209-11</v>
      </c>
      <c r="AW3614" s="121" t="s">
        <v>6654</v>
      </c>
      <c r="AX3614" s="121" t="s">
        <v>2079</v>
      </c>
      <c r="AY3614" s="139">
        <v>11</v>
      </c>
      <c r="AZ3614" s="139" t="s">
        <v>725</v>
      </c>
      <c r="BA3614" s="139" t="s">
        <v>732</v>
      </c>
      <c r="BB3614" s="139" t="s">
        <v>6146</v>
      </c>
      <c r="BC3614"/>
    </row>
    <row r="3615" spans="11:55" x14ac:dyDescent="0.4">
      <c r="K3615" s="240" t="s">
        <v>17136</v>
      </c>
      <c r="L3615" s="241" t="s">
        <v>1838</v>
      </c>
      <c r="M3615" s="241">
        <v>25</v>
      </c>
      <c r="N3615" s="241" t="s">
        <v>11891</v>
      </c>
      <c r="O3615" s="241" t="s">
        <v>13274</v>
      </c>
      <c r="P3615" s="241" t="s">
        <v>6686</v>
      </c>
      <c r="AT3615">
        <v>3</v>
      </c>
      <c r="AU3615" t="str">
        <f t="shared" si="112"/>
        <v>44211-3</v>
      </c>
      <c r="AV3615" s="121" t="str">
        <f t="shared" si="113"/>
        <v>R3-44211-38</v>
      </c>
      <c r="AW3615" s="121" t="s">
        <v>6654</v>
      </c>
      <c r="AX3615" s="121" t="s">
        <v>2081</v>
      </c>
      <c r="AY3615" s="139">
        <v>38</v>
      </c>
      <c r="AZ3615" s="139" t="s">
        <v>725</v>
      </c>
      <c r="BA3615" s="139" t="s">
        <v>734</v>
      </c>
      <c r="BB3615" s="139" t="s">
        <v>6135</v>
      </c>
      <c r="BC3615"/>
    </row>
    <row r="3616" spans="11:55" x14ac:dyDescent="0.4">
      <c r="K3616" s="240" t="s">
        <v>17137</v>
      </c>
      <c r="L3616" s="241" t="s">
        <v>1838</v>
      </c>
      <c r="M3616" s="241">
        <v>26</v>
      </c>
      <c r="N3616" s="241" t="s">
        <v>11892</v>
      </c>
      <c r="O3616" s="241" t="s">
        <v>13274</v>
      </c>
      <c r="P3616" s="241" t="s">
        <v>6686</v>
      </c>
      <c r="AT3616">
        <v>4</v>
      </c>
      <c r="AU3616" t="str">
        <f t="shared" si="112"/>
        <v>44211-4</v>
      </c>
      <c r="AV3616" s="121" t="str">
        <f t="shared" si="113"/>
        <v>R3-44211-39</v>
      </c>
      <c r="AW3616" s="121" t="s">
        <v>6654</v>
      </c>
      <c r="AX3616" s="121" t="s">
        <v>2081</v>
      </c>
      <c r="AY3616" s="139">
        <v>39</v>
      </c>
      <c r="AZ3616" s="139" t="s">
        <v>725</v>
      </c>
      <c r="BA3616" s="139" t="s">
        <v>734</v>
      </c>
      <c r="BB3616" s="139" t="s">
        <v>2842</v>
      </c>
      <c r="BC3616"/>
    </row>
    <row r="3617" spans="11:55" x14ac:dyDescent="0.4">
      <c r="K3617" s="240" t="s">
        <v>17138</v>
      </c>
      <c r="L3617" s="241" t="s">
        <v>1838</v>
      </c>
      <c r="M3617" s="241">
        <v>27</v>
      </c>
      <c r="N3617" s="241" t="s">
        <v>11893</v>
      </c>
      <c r="O3617" s="241" t="s">
        <v>13274</v>
      </c>
      <c r="P3617" s="241" t="s">
        <v>6686</v>
      </c>
      <c r="AT3617">
        <v>5</v>
      </c>
      <c r="AU3617" t="str">
        <f t="shared" si="112"/>
        <v>44211-5</v>
      </c>
      <c r="AV3617" s="121" t="str">
        <f t="shared" si="113"/>
        <v>R3-44211-40</v>
      </c>
      <c r="AW3617" s="121" t="s">
        <v>6654</v>
      </c>
      <c r="AX3617" s="121" t="s">
        <v>2081</v>
      </c>
      <c r="AY3617" s="139">
        <v>40</v>
      </c>
      <c r="AZ3617" s="139" t="s">
        <v>725</v>
      </c>
      <c r="BA3617" s="139" t="s">
        <v>734</v>
      </c>
      <c r="BB3617" s="139" t="s">
        <v>6151</v>
      </c>
      <c r="BC3617"/>
    </row>
    <row r="3618" spans="11:55" x14ac:dyDescent="0.4">
      <c r="K3618" s="240" t="s">
        <v>17139</v>
      </c>
      <c r="L3618" s="241" t="s">
        <v>1838</v>
      </c>
      <c r="M3618" s="241">
        <v>28</v>
      </c>
      <c r="N3618" s="241" t="s">
        <v>11894</v>
      </c>
      <c r="O3618" s="241" t="s">
        <v>13274</v>
      </c>
      <c r="P3618" s="241" t="s">
        <v>6686</v>
      </c>
      <c r="AT3618">
        <v>6</v>
      </c>
      <c r="AU3618" t="str">
        <f t="shared" si="112"/>
        <v>44211-6</v>
      </c>
      <c r="AV3618" s="121" t="str">
        <f t="shared" si="113"/>
        <v>R3-44211-41</v>
      </c>
      <c r="AW3618" s="121" t="s">
        <v>6654</v>
      </c>
      <c r="AX3618" s="121" t="s">
        <v>2081</v>
      </c>
      <c r="AY3618" s="139">
        <v>41</v>
      </c>
      <c r="AZ3618" s="139" t="s">
        <v>725</v>
      </c>
      <c r="BA3618" s="139" t="s">
        <v>734</v>
      </c>
      <c r="BB3618" s="139" t="s">
        <v>6152</v>
      </c>
      <c r="BC3618"/>
    </row>
    <row r="3619" spans="11:55" x14ac:dyDescent="0.4">
      <c r="K3619" s="240" t="s">
        <v>17140</v>
      </c>
      <c r="L3619" s="241" t="s">
        <v>1838</v>
      </c>
      <c r="M3619" s="241">
        <v>29</v>
      </c>
      <c r="N3619" s="241" t="s">
        <v>11895</v>
      </c>
      <c r="O3619" s="241" t="s">
        <v>13273</v>
      </c>
      <c r="P3619" s="241" t="s">
        <v>6686</v>
      </c>
      <c r="AT3619">
        <v>7</v>
      </c>
      <c r="AU3619" t="str">
        <f t="shared" si="112"/>
        <v>44211-7</v>
      </c>
      <c r="AV3619" s="121" t="str">
        <f t="shared" si="113"/>
        <v>R3-44211-42</v>
      </c>
      <c r="AW3619" s="121" t="s">
        <v>6654</v>
      </c>
      <c r="AX3619" s="121" t="s">
        <v>2081</v>
      </c>
      <c r="AY3619" s="139">
        <v>42</v>
      </c>
      <c r="AZ3619" s="139" t="s">
        <v>725</v>
      </c>
      <c r="BA3619" s="139" t="s">
        <v>734</v>
      </c>
      <c r="BB3619" s="139" t="s">
        <v>6153</v>
      </c>
      <c r="BC3619"/>
    </row>
    <row r="3620" spans="11:55" x14ac:dyDescent="0.4">
      <c r="K3620" s="240" t="s">
        <v>17141</v>
      </c>
      <c r="L3620" s="241" t="s">
        <v>1838</v>
      </c>
      <c r="M3620" s="241">
        <v>30</v>
      </c>
      <c r="N3620" s="241" t="s">
        <v>11896</v>
      </c>
      <c r="O3620" s="241" t="s">
        <v>13273</v>
      </c>
      <c r="P3620" s="241" t="s">
        <v>6688</v>
      </c>
      <c r="AT3620">
        <v>8</v>
      </c>
      <c r="AU3620" t="str">
        <f t="shared" si="112"/>
        <v>44211-8</v>
      </c>
      <c r="AV3620" s="121" t="str">
        <f t="shared" si="113"/>
        <v>R3-44211-45</v>
      </c>
      <c r="AW3620" s="121" t="s">
        <v>6654</v>
      </c>
      <c r="AX3620" s="121" t="s">
        <v>2081</v>
      </c>
      <c r="AY3620" s="139">
        <v>45</v>
      </c>
      <c r="AZ3620" s="139" t="s">
        <v>725</v>
      </c>
      <c r="BA3620" s="139" t="s">
        <v>734</v>
      </c>
      <c r="BB3620" s="139" t="s">
        <v>6154</v>
      </c>
      <c r="BC3620"/>
    </row>
    <row r="3621" spans="11:55" x14ac:dyDescent="0.4">
      <c r="K3621" s="240" t="s">
        <v>17142</v>
      </c>
      <c r="L3621" s="241" t="s">
        <v>1838</v>
      </c>
      <c r="M3621" s="241">
        <v>31</v>
      </c>
      <c r="N3621" s="241" t="s">
        <v>6940</v>
      </c>
      <c r="O3621" s="241" t="s">
        <v>13273</v>
      </c>
      <c r="P3621" s="241" t="s">
        <v>6686</v>
      </c>
      <c r="AT3621">
        <v>9</v>
      </c>
      <c r="AU3621" t="str">
        <f t="shared" si="112"/>
        <v>44211-9</v>
      </c>
      <c r="AV3621" s="121" t="str">
        <f t="shared" si="113"/>
        <v>R3-44211-46</v>
      </c>
      <c r="AW3621" s="121" t="s">
        <v>6654</v>
      </c>
      <c r="AX3621" s="121" t="s">
        <v>2081</v>
      </c>
      <c r="AY3621" s="139">
        <v>46</v>
      </c>
      <c r="AZ3621" s="139" t="s">
        <v>725</v>
      </c>
      <c r="BA3621" s="139" t="s">
        <v>734</v>
      </c>
      <c r="BB3621" s="139" t="s">
        <v>6155</v>
      </c>
      <c r="BC3621"/>
    </row>
    <row r="3622" spans="11:55" x14ac:dyDescent="0.4">
      <c r="K3622" s="240" t="s">
        <v>17143</v>
      </c>
      <c r="L3622" s="241" t="s">
        <v>1839</v>
      </c>
      <c r="M3622" s="241">
        <v>1</v>
      </c>
      <c r="N3622" s="241" t="s">
        <v>4959</v>
      </c>
      <c r="O3622" s="241" t="s">
        <v>13273</v>
      </c>
      <c r="P3622" s="241" t="s">
        <v>2144</v>
      </c>
      <c r="AT3622">
        <v>10</v>
      </c>
      <c r="AU3622" t="str">
        <f t="shared" si="112"/>
        <v>44211-10</v>
      </c>
      <c r="AV3622" s="121" t="str">
        <f t="shared" si="113"/>
        <v>R3-44211-48</v>
      </c>
      <c r="AW3622" s="121" t="s">
        <v>6654</v>
      </c>
      <c r="AX3622" s="121" t="s">
        <v>2081</v>
      </c>
      <c r="AY3622" s="139">
        <v>48</v>
      </c>
      <c r="AZ3622" s="139" t="s">
        <v>725</v>
      </c>
      <c r="BA3622" s="139" t="s">
        <v>734</v>
      </c>
      <c r="BB3622" s="139" t="s">
        <v>6156</v>
      </c>
      <c r="BC3622"/>
    </row>
    <row r="3623" spans="11:55" x14ac:dyDescent="0.4">
      <c r="K3623" s="240" t="s">
        <v>17144</v>
      </c>
      <c r="L3623" s="241" t="s">
        <v>1839</v>
      </c>
      <c r="M3623" s="241">
        <v>2</v>
      </c>
      <c r="N3623" s="241" t="s">
        <v>4958</v>
      </c>
      <c r="O3623" s="241" t="s">
        <v>13273</v>
      </c>
      <c r="P3623" s="241" t="s">
        <v>2146</v>
      </c>
      <c r="AT3623">
        <v>11</v>
      </c>
      <c r="AU3623" t="str">
        <f t="shared" si="112"/>
        <v>44211-11</v>
      </c>
      <c r="AV3623" s="121" t="str">
        <f t="shared" si="113"/>
        <v>R3-44211-49</v>
      </c>
      <c r="AW3623" s="121" t="s">
        <v>6654</v>
      </c>
      <c r="AX3623" s="121" t="s">
        <v>2081</v>
      </c>
      <c r="AY3623" s="139">
        <v>49</v>
      </c>
      <c r="AZ3623" s="139" t="s">
        <v>725</v>
      </c>
      <c r="BA3623" s="139" t="s">
        <v>734</v>
      </c>
      <c r="BB3623" s="139" t="s">
        <v>2332</v>
      </c>
      <c r="BC3623"/>
    </row>
    <row r="3624" spans="11:55" x14ac:dyDescent="0.4">
      <c r="K3624" s="240" t="s">
        <v>17145</v>
      </c>
      <c r="L3624" s="241" t="s">
        <v>1839</v>
      </c>
      <c r="M3624" s="241">
        <v>3</v>
      </c>
      <c r="N3624" s="241" t="s">
        <v>6483</v>
      </c>
      <c r="O3624" s="241" t="s">
        <v>13273</v>
      </c>
      <c r="P3624" s="241" t="s">
        <v>1267</v>
      </c>
      <c r="AT3624">
        <v>12</v>
      </c>
      <c r="AU3624" t="str">
        <f t="shared" si="112"/>
        <v>44211-12</v>
      </c>
      <c r="AV3624" s="121" t="str">
        <f t="shared" si="113"/>
        <v>R3-44211-50</v>
      </c>
      <c r="AW3624" s="121" t="s">
        <v>6654</v>
      </c>
      <c r="AX3624" s="121" t="s">
        <v>2081</v>
      </c>
      <c r="AY3624" s="139">
        <v>50</v>
      </c>
      <c r="AZ3624" s="139" t="s">
        <v>725</v>
      </c>
      <c r="BA3624" s="139" t="s">
        <v>734</v>
      </c>
      <c r="BB3624" s="139" t="s">
        <v>6157</v>
      </c>
      <c r="BC3624"/>
    </row>
    <row r="3625" spans="11:55" x14ac:dyDescent="0.4">
      <c r="K3625" s="240" t="s">
        <v>17146</v>
      </c>
      <c r="L3625" s="241" t="s">
        <v>1839</v>
      </c>
      <c r="M3625" s="241">
        <v>4</v>
      </c>
      <c r="N3625" s="241" t="s">
        <v>3752</v>
      </c>
      <c r="O3625" s="241" t="s">
        <v>13273</v>
      </c>
      <c r="P3625" s="241" t="s">
        <v>1267</v>
      </c>
      <c r="AT3625">
        <v>13</v>
      </c>
      <c r="AU3625" t="str">
        <f t="shared" si="112"/>
        <v>44211-13</v>
      </c>
      <c r="AV3625" s="121" t="str">
        <f t="shared" si="113"/>
        <v>R3-44211-51</v>
      </c>
      <c r="AW3625" s="121" t="s">
        <v>6654</v>
      </c>
      <c r="AX3625" s="121" t="s">
        <v>2081</v>
      </c>
      <c r="AY3625" s="139">
        <v>51</v>
      </c>
      <c r="AZ3625" s="139" t="s">
        <v>725</v>
      </c>
      <c r="BA3625" s="139" t="s">
        <v>734</v>
      </c>
      <c r="BB3625" s="139" t="s">
        <v>6158</v>
      </c>
      <c r="BC3625"/>
    </row>
    <row r="3626" spans="11:55" x14ac:dyDescent="0.4">
      <c r="K3626" s="240" t="s">
        <v>17147</v>
      </c>
      <c r="L3626" s="241" t="s">
        <v>1839</v>
      </c>
      <c r="M3626" s="241">
        <v>5</v>
      </c>
      <c r="N3626" s="241" t="s">
        <v>4229</v>
      </c>
      <c r="O3626" s="241" t="s">
        <v>13273</v>
      </c>
      <c r="P3626" s="241" t="s">
        <v>1267</v>
      </c>
      <c r="AT3626">
        <v>14</v>
      </c>
      <c r="AU3626" t="str">
        <f t="shared" si="112"/>
        <v>44211-14</v>
      </c>
      <c r="AV3626" s="121" t="str">
        <f t="shared" si="113"/>
        <v>R3-44211-52</v>
      </c>
      <c r="AW3626" s="121" t="s">
        <v>6654</v>
      </c>
      <c r="AX3626" s="121" t="s">
        <v>2081</v>
      </c>
      <c r="AY3626" s="139">
        <v>52</v>
      </c>
      <c r="AZ3626" s="139" t="s">
        <v>725</v>
      </c>
      <c r="BA3626" s="139" t="s">
        <v>734</v>
      </c>
      <c r="BB3626" s="139" t="s">
        <v>6150</v>
      </c>
      <c r="BC3626"/>
    </row>
    <row r="3627" spans="11:55" x14ac:dyDescent="0.4">
      <c r="K3627" s="240" t="s">
        <v>17148</v>
      </c>
      <c r="L3627" s="241" t="s">
        <v>1839</v>
      </c>
      <c r="M3627" s="241">
        <v>6</v>
      </c>
      <c r="N3627" s="241" t="s">
        <v>11897</v>
      </c>
      <c r="O3627" s="241" t="s">
        <v>13273</v>
      </c>
      <c r="P3627" s="241" t="s">
        <v>2147</v>
      </c>
      <c r="AT3627">
        <v>15</v>
      </c>
      <c r="AU3627" t="str">
        <f t="shared" si="112"/>
        <v>44211-15</v>
      </c>
      <c r="AV3627" s="121" t="str">
        <f t="shared" si="113"/>
        <v>R3-44211-54</v>
      </c>
      <c r="AW3627" s="121" t="s">
        <v>6654</v>
      </c>
      <c r="AX3627" s="121" t="s">
        <v>2081</v>
      </c>
      <c r="AY3627" s="139">
        <v>54</v>
      </c>
      <c r="AZ3627" s="139" t="s">
        <v>725</v>
      </c>
      <c r="BA3627" s="139" t="s">
        <v>734</v>
      </c>
      <c r="BB3627" s="139" t="s">
        <v>6149</v>
      </c>
      <c r="BC3627"/>
    </row>
    <row r="3628" spans="11:55" x14ac:dyDescent="0.4">
      <c r="K3628" s="240" t="s">
        <v>17149</v>
      </c>
      <c r="L3628" s="241" t="s">
        <v>1839</v>
      </c>
      <c r="M3628" s="241">
        <v>7</v>
      </c>
      <c r="N3628" s="241" t="s">
        <v>11898</v>
      </c>
      <c r="O3628" s="241" t="s">
        <v>13273</v>
      </c>
      <c r="P3628" s="241" t="s">
        <v>6686</v>
      </c>
      <c r="AT3628">
        <v>16</v>
      </c>
      <c r="AU3628" t="str">
        <f t="shared" si="112"/>
        <v>44211-16</v>
      </c>
      <c r="AV3628" s="121" t="str">
        <f t="shared" si="113"/>
        <v>R3-44211-55</v>
      </c>
      <c r="AW3628" s="121" t="s">
        <v>6654</v>
      </c>
      <c r="AX3628" s="121" t="s">
        <v>2081</v>
      </c>
      <c r="AY3628" s="139">
        <v>55</v>
      </c>
      <c r="AZ3628" s="139" t="s">
        <v>725</v>
      </c>
      <c r="BA3628" s="139" t="s">
        <v>734</v>
      </c>
      <c r="BB3628" s="139" t="s">
        <v>6159</v>
      </c>
      <c r="BC3628"/>
    </row>
    <row r="3629" spans="11:55" x14ac:dyDescent="0.4">
      <c r="K3629" s="240" t="s">
        <v>17150</v>
      </c>
      <c r="L3629" s="241" t="s">
        <v>1839</v>
      </c>
      <c r="M3629" s="241">
        <v>8</v>
      </c>
      <c r="N3629" s="241" t="s">
        <v>7021</v>
      </c>
      <c r="O3629" s="241" t="s">
        <v>13273</v>
      </c>
      <c r="P3629" s="241" t="s">
        <v>6686</v>
      </c>
      <c r="AT3629">
        <v>1</v>
      </c>
      <c r="AU3629" t="str">
        <f t="shared" si="112"/>
        <v>44212-1</v>
      </c>
      <c r="AV3629" s="121" t="str">
        <f t="shared" si="113"/>
        <v>R3-44212-53</v>
      </c>
      <c r="AW3629" s="121" t="s">
        <v>6654</v>
      </c>
      <c r="AX3629" s="121" t="s">
        <v>2082</v>
      </c>
      <c r="AY3629" s="139">
        <v>53</v>
      </c>
      <c r="AZ3629" s="139" t="s">
        <v>725</v>
      </c>
      <c r="BA3629" s="139" t="s">
        <v>735</v>
      </c>
      <c r="BB3629" s="139" t="s">
        <v>6161</v>
      </c>
      <c r="BC3629"/>
    </row>
    <row r="3630" spans="11:55" x14ac:dyDescent="0.4">
      <c r="K3630" s="240" t="s">
        <v>17151</v>
      </c>
      <c r="L3630" s="241" t="s">
        <v>1839</v>
      </c>
      <c r="M3630" s="241">
        <v>9</v>
      </c>
      <c r="N3630" s="241" t="s">
        <v>11899</v>
      </c>
      <c r="O3630" s="241" t="s">
        <v>13273</v>
      </c>
      <c r="P3630" s="241" t="s">
        <v>2147</v>
      </c>
      <c r="AT3630">
        <v>2</v>
      </c>
      <c r="AU3630" t="str">
        <f t="shared" si="112"/>
        <v>44212-2</v>
      </c>
      <c r="AV3630" s="121" t="str">
        <f t="shared" si="113"/>
        <v>R3-44212-54</v>
      </c>
      <c r="AW3630" s="121" t="s">
        <v>6654</v>
      </c>
      <c r="AX3630" s="121" t="s">
        <v>2082</v>
      </c>
      <c r="AY3630" s="139">
        <v>54</v>
      </c>
      <c r="AZ3630" s="139" t="s">
        <v>725</v>
      </c>
      <c r="BA3630" s="139" t="s">
        <v>735</v>
      </c>
      <c r="BB3630" s="139" t="s">
        <v>6160</v>
      </c>
      <c r="BC3630"/>
    </row>
    <row r="3631" spans="11:55" x14ac:dyDescent="0.4">
      <c r="K3631" s="240" t="s">
        <v>17152</v>
      </c>
      <c r="L3631" s="241" t="s">
        <v>1839</v>
      </c>
      <c r="M3631" s="241">
        <v>10</v>
      </c>
      <c r="N3631" s="241" t="s">
        <v>11900</v>
      </c>
      <c r="O3631" s="241" t="s">
        <v>13273</v>
      </c>
      <c r="P3631" s="241" t="s">
        <v>2147</v>
      </c>
      <c r="AT3631">
        <v>1</v>
      </c>
      <c r="AU3631" t="str">
        <f t="shared" si="112"/>
        <v>44213-1</v>
      </c>
      <c r="AV3631" s="121" t="str">
        <f t="shared" si="113"/>
        <v>R3-44213-5</v>
      </c>
      <c r="AW3631" s="121" t="s">
        <v>6654</v>
      </c>
      <c r="AX3631" s="121" t="s">
        <v>2083</v>
      </c>
      <c r="AY3631" s="139">
        <v>5</v>
      </c>
      <c r="AZ3631" s="139" t="s">
        <v>725</v>
      </c>
      <c r="BA3631" s="139" t="s">
        <v>736</v>
      </c>
      <c r="BB3631" s="139" t="s">
        <v>6162</v>
      </c>
      <c r="BC3631"/>
    </row>
    <row r="3632" spans="11:55" x14ac:dyDescent="0.4">
      <c r="K3632" s="240" t="s">
        <v>17153</v>
      </c>
      <c r="L3632" s="241" t="s">
        <v>1839</v>
      </c>
      <c r="M3632" s="241">
        <v>11</v>
      </c>
      <c r="N3632" s="241" t="s">
        <v>11901</v>
      </c>
      <c r="O3632" s="241" t="s">
        <v>13273</v>
      </c>
      <c r="P3632" s="241" t="s">
        <v>2147</v>
      </c>
      <c r="AT3632">
        <v>15</v>
      </c>
      <c r="AU3632" t="str">
        <f t="shared" si="112"/>
        <v>45000-15</v>
      </c>
      <c r="AV3632" s="121" t="str">
        <f t="shared" si="113"/>
        <v>R3-45000-3</v>
      </c>
      <c r="AW3632" s="121" t="s">
        <v>6654</v>
      </c>
      <c r="AX3632" s="121" t="s">
        <v>2088</v>
      </c>
      <c r="AY3632" s="139">
        <v>3</v>
      </c>
      <c r="AZ3632" s="139" t="s">
        <v>741</v>
      </c>
      <c r="BA3632" s="139" t="s">
        <v>6655</v>
      </c>
      <c r="BB3632" s="139" t="s">
        <v>6171</v>
      </c>
      <c r="BC3632"/>
    </row>
    <row r="3633" spans="11:55" x14ac:dyDescent="0.4">
      <c r="K3633" s="240" t="s">
        <v>17154</v>
      </c>
      <c r="L3633" s="241" t="s">
        <v>1839</v>
      </c>
      <c r="M3633" s="241">
        <v>12</v>
      </c>
      <c r="N3633" s="241" t="s">
        <v>844</v>
      </c>
      <c r="O3633" s="241" t="s">
        <v>13273</v>
      </c>
      <c r="P3633" s="241" t="s">
        <v>2144</v>
      </c>
      <c r="AT3633">
        <v>16</v>
      </c>
      <c r="AU3633" t="str">
        <f t="shared" si="112"/>
        <v>45000-16</v>
      </c>
      <c r="AV3633" s="121" t="str">
        <f t="shared" si="113"/>
        <v>R3-45000-17</v>
      </c>
      <c r="AW3633" s="121" t="s">
        <v>6654</v>
      </c>
      <c r="AX3633" s="121" t="s">
        <v>2088</v>
      </c>
      <c r="AY3633" s="139">
        <v>17</v>
      </c>
      <c r="AZ3633" s="139" t="s">
        <v>741</v>
      </c>
      <c r="BA3633" s="139" t="s">
        <v>6655</v>
      </c>
      <c r="BB3633" s="139" t="s">
        <v>2919</v>
      </c>
      <c r="BC3633"/>
    </row>
    <row r="3634" spans="11:55" x14ac:dyDescent="0.4">
      <c r="K3634" s="240" t="s">
        <v>17155</v>
      </c>
      <c r="L3634" s="241" t="s">
        <v>1839</v>
      </c>
      <c r="M3634" s="241">
        <v>13</v>
      </c>
      <c r="N3634" s="241" t="s">
        <v>2504</v>
      </c>
      <c r="O3634" s="241" t="s">
        <v>13273</v>
      </c>
      <c r="P3634" s="241" t="s">
        <v>2144</v>
      </c>
      <c r="AT3634">
        <v>17</v>
      </c>
      <c r="AU3634" t="str">
        <f t="shared" si="112"/>
        <v>45000-17</v>
      </c>
      <c r="AV3634" s="121" t="str">
        <f t="shared" si="113"/>
        <v>R3-45000-46</v>
      </c>
      <c r="AW3634" s="121" t="s">
        <v>6654</v>
      </c>
      <c r="AX3634" s="121" t="s">
        <v>2088</v>
      </c>
      <c r="AY3634" s="139">
        <v>46</v>
      </c>
      <c r="AZ3634" s="139" t="s">
        <v>741</v>
      </c>
      <c r="BA3634" s="139" t="s">
        <v>6655</v>
      </c>
      <c r="BB3634" s="139" t="s">
        <v>6173</v>
      </c>
      <c r="BC3634"/>
    </row>
    <row r="3635" spans="11:55" x14ac:dyDescent="0.4">
      <c r="K3635" s="240" t="s">
        <v>17156</v>
      </c>
      <c r="L3635" s="241" t="s">
        <v>1839</v>
      </c>
      <c r="M3635" s="241">
        <v>14</v>
      </c>
      <c r="N3635" s="241" t="s">
        <v>2477</v>
      </c>
      <c r="O3635" s="241" t="s">
        <v>13273</v>
      </c>
      <c r="P3635" s="241" t="s">
        <v>1267</v>
      </c>
      <c r="AT3635">
        <v>18</v>
      </c>
      <c r="AU3635" t="str">
        <f t="shared" si="112"/>
        <v>45000-18</v>
      </c>
      <c r="AV3635" s="121" t="str">
        <f t="shared" si="113"/>
        <v>R3-45000-71</v>
      </c>
      <c r="AW3635" s="121" t="s">
        <v>6654</v>
      </c>
      <c r="AX3635" s="121" t="s">
        <v>2088</v>
      </c>
      <c r="AY3635" s="139">
        <v>71</v>
      </c>
      <c r="AZ3635" s="139" t="s">
        <v>741</v>
      </c>
      <c r="BA3635" s="139" t="s">
        <v>6655</v>
      </c>
      <c r="BB3635" s="139" t="s">
        <v>6177</v>
      </c>
      <c r="BC3635"/>
    </row>
    <row r="3636" spans="11:55" x14ac:dyDescent="0.4">
      <c r="K3636" s="240" t="s">
        <v>17157</v>
      </c>
      <c r="L3636" s="241" t="s">
        <v>1839</v>
      </c>
      <c r="M3636" s="241">
        <v>16</v>
      </c>
      <c r="N3636" s="241" t="s">
        <v>11902</v>
      </c>
      <c r="O3636" s="241" t="s">
        <v>13273</v>
      </c>
      <c r="P3636" s="241" t="s">
        <v>2144</v>
      </c>
      <c r="AT3636">
        <v>19</v>
      </c>
      <c r="AU3636" t="str">
        <f t="shared" si="112"/>
        <v>45000-19</v>
      </c>
      <c r="AV3636" s="121" t="str">
        <f t="shared" si="113"/>
        <v>R3-45000-112</v>
      </c>
      <c r="AW3636" s="121" t="s">
        <v>6654</v>
      </c>
      <c r="AX3636" s="121" t="s">
        <v>2088</v>
      </c>
      <c r="AY3636" s="139">
        <v>112</v>
      </c>
      <c r="AZ3636" s="139" t="s">
        <v>741</v>
      </c>
      <c r="BA3636" s="139" t="s">
        <v>6655</v>
      </c>
      <c r="BB3636" s="139" t="s">
        <v>6184</v>
      </c>
      <c r="BC3636"/>
    </row>
    <row r="3637" spans="11:55" x14ac:dyDescent="0.4">
      <c r="K3637" s="240" t="s">
        <v>17158</v>
      </c>
      <c r="L3637" s="241" t="s">
        <v>1839</v>
      </c>
      <c r="M3637" s="241">
        <v>17</v>
      </c>
      <c r="N3637" s="241" t="s">
        <v>829</v>
      </c>
      <c r="O3637" s="241" t="s">
        <v>13273</v>
      </c>
      <c r="P3637" s="241" t="s">
        <v>2144</v>
      </c>
      <c r="AT3637">
        <v>20</v>
      </c>
      <c r="AU3637" t="str">
        <f t="shared" si="112"/>
        <v>45000-20</v>
      </c>
      <c r="AV3637" s="121" t="str">
        <f t="shared" si="113"/>
        <v>R3-45000-147</v>
      </c>
      <c r="AW3637" s="121" t="s">
        <v>6654</v>
      </c>
      <c r="AX3637" s="121" t="s">
        <v>2088</v>
      </c>
      <c r="AY3637" s="139">
        <v>147</v>
      </c>
      <c r="AZ3637" s="139" t="s">
        <v>741</v>
      </c>
      <c r="BA3637" s="139" t="s">
        <v>6655</v>
      </c>
      <c r="BB3637" s="139" t="s">
        <v>6190</v>
      </c>
      <c r="BC3637"/>
    </row>
    <row r="3638" spans="11:55" x14ac:dyDescent="0.4">
      <c r="K3638" s="240" t="s">
        <v>17159</v>
      </c>
      <c r="L3638" s="241" t="s">
        <v>1839</v>
      </c>
      <c r="M3638" s="241">
        <v>18</v>
      </c>
      <c r="N3638" s="241" t="s">
        <v>844</v>
      </c>
      <c r="O3638" s="241" t="s">
        <v>13273</v>
      </c>
      <c r="P3638" s="241" t="s">
        <v>2144</v>
      </c>
      <c r="AT3638">
        <v>21</v>
      </c>
      <c r="AU3638" t="str">
        <f t="shared" si="112"/>
        <v>45000-21</v>
      </c>
      <c r="AV3638" s="121" t="str">
        <f t="shared" si="113"/>
        <v>R3-45000-148</v>
      </c>
      <c r="AW3638" s="121" t="s">
        <v>6654</v>
      </c>
      <c r="AX3638" s="121" t="s">
        <v>2088</v>
      </c>
      <c r="AY3638" s="139">
        <v>148</v>
      </c>
      <c r="AZ3638" s="139" t="s">
        <v>741</v>
      </c>
      <c r="BA3638" s="139" t="s">
        <v>6655</v>
      </c>
      <c r="BB3638" s="139" t="s">
        <v>4911</v>
      </c>
      <c r="BC3638"/>
    </row>
    <row r="3639" spans="11:55" x14ac:dyDescent="0.4">
      <c r="K3639" s="240" t="s">
        <v>17160</v>
      </c>
      <c r="L3639" s="241" t="s">
        <v>1839</v>
      </c>
      <c r="M3639" s="241">
        <v>19</v>
      </c>
      <c r="N3639" s="241" t="s">
        <v>2262</v>
      </c>
      <c r="O3639" s="241" t="s">
        <v>13273</v>
      </c>
      <c r="P3639" s="241" t="s">
        <v>1267</v>
      </c>
      <c r="AT3639">
        <v>22</v>
      </c>
      <c r="AU3639" t="str">
        <f t="shared" si="112"/>
        <v>45000-22</v>
      </c>
      <c r="AV3639" s="121" t="str">
        <f t="shared" si="113"/>
        <v>R3-45000-149</v>
      </c>
      <c r="AW3639" s="121" t="s">
        <v>6654</v>
      </c>
      <c r="AX3639" s="121" t="s">
        <v>2088</v>
      </c>
      <c r="AY3639" s="139">
        <v>149</v>
      </c>
      <c r="AZ3639" s="139" t="s">
        <v>741</v>
      </c>
      <c r="BA3639" s="139" t="s">
        <v>6655</v>
      </c>
      <c r="BB3639" s="139" t="s">
        <v>4911</v>
      </c>
      <c r="BC3639"/>
    </row>
    <row r="3640" spans="11:55" x14ac:dyDescent="0.4">
      <c r="K3640" s="240" t="s">
        <v>17161</v>
      </c>
      <c r="L3640" s="241" t="s">
        <v>1839</v>
      </c>
      <c r="M3640" s="241">
        <v>20</v>
      </c>
      <c r="N3640" s="241" t="s">
        <v>11903</v>
      </c>
      <c r="O3640" s="241" t="s">
        <v>13273</v>
      </c>
      <c r="P3640" s="241" t="s">
        <v>1267</v>
      </c>
      <c r="AT3640">
        <v>23</v>
      </c>
      <c r="AU3640" t="str">
        <f t="shared" si="112"/>
        <v>45000-23</v>
      </c>
      <c r="AV3640" s="121" t="str">
        <f t="shared" si="113"/>
        <v>R3-45000-150</v>
      </c>
      <c r="AW3640" s="121" t="s">
        <v>6654</v>
      </c>
      <c r="AX3640" s="121" t="s">
        <v>2088</v>
      </c>
      <c r="AY3640" s="139">
        <v>150</v>
      </c>
      <c r="AZ3640" s="139" t="s">
        <v>741</v>
      </c>
      <c r="BA3640" s="139" t="s">
        <v>6655</v>
      </c>
      <c r="BB3640" s="139" t="s">
        <v>6191</v>
      </c>
      <c r="BC3640"/>
    </row>
    <row r="3641" spans="11:55" x14ac:dyDescent="0.4">
      <c r="K3641" s="240" t="s">
        <v>17162</v>
      </c>
      <c r="L3641" s="241" t="s">
        <v>1839</v>
      </c>
      <c r="M3641" s="241">
        <v>21</v>
      </c>
      <c r="N3641" s="241" t="s">
        <v>11904</v>
      </c>
      <c r="O3641" s="241" t="s">
        <v>13274</v>
      </c>
      <c r="P3641" s="241" t="s">
        <v>6686</v>
      </c>
      <c r="AT3641">
        <v>24</v>
      </c>
      <c r="AU3641" t="str">
        <f t="shared" si="112"/>
        <v>45000-24</v>
      </c>
      <c r="AV3641" s="121" t="str">
        <f t="shared" si="113"/>
        <v>R3-45000-154</v>
      </c>
      <c r="AW3641" s="121" t="s">
        <v>6654</v>
      </c>
      <c r="AX3641" s="121" t="s">
        <v>2088</v>
      </c>
      <c r="AY3641" s="139">
        <v>154</v>
      </c>
      <c r="AZ3641" s="139" t="s">
        <v>741</v>
      </c>
      <c r="BA3641" s="139" t="s">
        <v>6655</v>
      </c>
      <c r="BB3641" s="139" t="s">
        <v>6192</v>
      </c>
      <c r="BC3641"/>
    </row>
    <row r="3642" spans="11:55" x14ac:dyDescent="0.4">
      <c r="K3642" s="240" t="s">
        <v>17163</v>
      </c>
      <c r="L3642" s="241" t="s">
        <v>1839</v>
      </c>
      <c r="M3642" s="241">
        <v>22</v>
      </c>
      <c r="N3642" s="241" t="s">
        <v>11905</v>
      </c>
      <c r="O3642" s="241" t="s">
        <v>13273</v>
      </c>
      <c r="P3642" s="241" t="s">
        <v>6686</v>
      </c>
      <c r="AT3642">
        <v>25</v>
      </c>
      <c r="AU3642" t="str">
        <f t="shared" si="112"/>
        <v>45000-25</v>
      </c>
      <c r="AV3642" s="121" t="str">
        <f t="shared" si="113"/>
        <v>R3-45000-157</v>
      </c>
      <c r="AW3642" s="121" t="s">
        <v>6654</v>
      </c>
      <c r="AX3642" s="121" t="s">
        <v>2088</v>
      </c>
      <c r="AY3642" s="139">
        <v>157</v>
      </c>
      <c r="AZ3642" s="139" t="s">
        <v>741</v>
      </c>
      <c r="BA3642" s="139" t="s">
        <v>6655</v>
      </c>
      <c r="BB3642" s="139" t="s">
        <v>6193</v>
      </c>
      <c r="BC3642"/>
    </row>
    <row r="3643" spans="11:55" x14ac:dyDescent="0.4">
      <c r="K3643" s="240" t="s">
        <v>17164</v>
      </c>
      <c r="L3643" s="241" t="s">
        <v>1839</v>
      </c>
      <c r="M3643" s="241">
        <v>23</v>
      </c>
      <c r="N3643" s="241" t="s">
        <v>11906</v>
      </c>
      <c r="O3643" s="241" t="s">
        <v>13273</v>
      </c>
      <c r="P3643" s="241" t="s">
        <v>6686</v>
      </c>
      <c r="AT3643">
        <v>26</v>
      </c>
      <c r="AU3643" t="str">
        <f t="shared" si="112"/>
        <v>45000-26</v>
      </c>
      <c r="AV3643" s="121" t="str">
        <f t="shared" si="113"/>
        <v>R3-45000-158</v>
      </c>
      <c r="AW3643" s="121" t="s">
        <v>6654</v>
      </c>
      <c r="AX3643" s="121" t="s">
        <v>2088</v>
      </c>
      <c r="AY3643" s="139">
        <v>158</v>
      </c>
      <c r="AZ3643" s="139" t="s">
        <v>741</v>
      </c>
      <c r="BA3643" s="139" t="s">
        <v>6655</v>
      </c>
      <c r="BB3643" s="139" t="s">
        <v>6194</v>
      </c>
      <c r="BC3643"/>
    </row>
    <row r="3644" spans="11:55" x14ac:dyDescent="0.4">
      <c r="K3644" s="240" t="s">
        <v>17165</v>
      </c>
      <c r="L3644" s="241" t="s">
        <v>1839</v>
      </c>
      <c r="M3644" s="241">
        <v>24</v>
      </c>
      <c r="N3644" s="241" t="s">
        <v>4957</v>
      </c>
      <c r="O3644" s="241" t="s">
        <v>13273</v>
      </c>
      <c r="P3644" s="241" t="s">
        <v>2144</v>
      </c>
      <c r="AT3644">
        <v>27</v>
      </c>
      <c r="AU3644" t="str">
        <f t="shared" si="112"/>
        <v>45000-27</v>
      </c>
      <c r="AV3644" s="121" t="str">
        <f t="shared" si="113"/>
        <v>R3-45000-160</v>
      </c>
      <c r="AW3644" s="121" t="s">
        <v>6654</v>
      </c>
      <c r="AX3644" s="121" t="s">
        <v>2088</v>
      </c>
      <c r="AY3644" s="139">
        <v>160</v>
      </c>
      <c r="AZ3644" s="139" t="s">
        <v>741</v>
      </c>
      <c r="BA3644" s="139" t="s">
        <v>6655</v>
      </c>
      <c r="BB3644" s="139" t="s">
        <v>6195</v>
      </c>
      <c r="BC3644"/>
    </row>
    <row r="3645" spans="11:55" x14ac:dyDescent="0.4">
      <c r="K3645" s="240" t="s">
        <v>17166</v>
      </c>
      <c r="L3645" s="241" t="s">
        <v>1839</v>
      </c>
      <c r="M3645" s="241">
        <v>25</v>
      </c>
      <c r="N3645" s="241" t="s">
        <v>11907</v>
      </c>
      <c r="O3645" s="241" t="s">
        <v>13274</v>
      </c>
      <c r="P3645" s="241" t="s">
        <v>6686</v>
      </c>
      <c r="AT3645">
        <v>28</v>
      </c>
      <c r="AU3645" t="str">
        <f t="shared" si="112"/>
        <v>45000-28</v>
      </c>
      <c r="AV3645" s="121" t="str">
        <f t="shared" si="113"/>
        <v>R3-45000-165</v>
      </c>
      <c r="AW3645" s="121" t="s">
        <v>6654</v>
      </c>
      <c r="AX3645" s="121" t="s">
        <v>2088</v>
      </c>
      <c r="AY3645" s="139">
        <v>165</v>
      </c>
      <c r="AZ3645" s="139" t="s">
        <v>741</v>
      </c>
      <c r="BA3645" s="139" t="s">
        <v>6655</v>
      </c>
      <c r="BB3645" s="139" t="s">
        <v>6191</v>
      </c>
      <c r="BC3645"/>
    </row>
    <row r="3646" spans="11:55" x14ac:dyDescent="0.4">
      <c r="K3646" s="240" t="s">
        <v>17167</v>
      </c>
      <c r="L3646" s="241" t="s">
        <v>1839</v>
      </c>
      <c r="M3646" s="241">
        <v>26</v>
      </c>
      <c r="N3646" s="241" t="s">
        <v>11908</v>
      </c>
      <c r="O3646" s="241" t="s">
        <v>13273</v>
      </c>
      <c r="P3646" s="241" t="s">
        <v>6686</v>
      </c>
      <c r="AT3646">
        <v>29</v>
      </c>
      <c r="AU3646" t="str">
        <f t="shared" si="112"/>
        <v>45000-29</v>
      </c>
      <c r="AV3646" s="121" t="str">
        <f t="shared" si="113"/>
        <v>R3-45000-168</v>
      </c>
      <c r="AW3646" s="121" t="s">
        <v>6654</v>
      </c>
      <c r="AX3646" s="121" t="s">
        <v>2088</v>
      </c>
      <c r="AY3646" s="139">
        <v>168</v>
      </c>
      <c r="AZ3646" s="139" t="s">
        <v>741</v>
      </c>
      <c r="BA3646" s="139" t="s">
        <v>6655</v>
      </c>
      <c r="BB3646" s="139" t="s">
        <v>6182</v>
      </c>
      <c r="BC3646"/>
    </row>
    <row r="3647" spans="11:55" x14ac:dyDescent="0.4">
      <c r="K3647" s="240" t="s">
        <v>17168</v>
      </c>
      <c r="L3647" s="241" t="s">
        <v>1839</v>
      </c>
      <c r="M3647" s="241">
        <v>27</v>
      </c>
      <c r="N3647" s="241" t="s">
        <v>11909</v>
      </c>
      <c r="O3647" s="241" t="s">
        <v>13274</v>
      </c>
      <c r="P3647" s="241" t="s">
        <v>13275</v>
      </c>
      <c r="AT3647">
        <v>1</v>
      </c>
      <c r="AU3647" t="str">
        <f t="shared" si="112"/>
        <v>45201-1</v>
      </c>
      <c r="AV3647" s="121" t="str">
        <f t="shared" si="113"/>
        <v>R3-45201-54</v>
      </c>
      <c r="AW3647" s="121" t="s">
        <v>6654</v>
      </c>
      <c r="AX3647" s="121" t="s">
        <v>2089</v>
      </c>
      <c r="AY3647" s="139">
        <v>54</v>
      </c>
      <c r="AZ3647" s="139" t="s">
        <v>741</v>
      </c>
      <c r="BA3647" s="139" t="s">
        <v>742</v>
      </c>
      <c r="BB3647" s="139" t="s">
        <v>5889</v>
      </c>
      <c r="BC3647"/>
    </row>
    <row r="3648" spans="11:55" x14ac:dyDescent="0.4">
      <c r="K3648" s="240" t="s">
        <v>17169</v>
      </c>
      <c r="L3648" s="241" t="s">
        <v>1839</v>
      </c>
      <c r="M3648" s="241">
        <v>28</v>
      </c>
      <c r="N3648" s="241" t="s">
        <v>11910</v>
      </c>
      <c r="O3648" s="241" t="s">
        <v>13273</v>
      </c>
      <c r="P3648" s="241" t="s">
        <v>13275</v>
      </c>
      <c r="AT3648">
        <v>2</v>
      </c>
      <c r="AU3648" t="str">
        <f t="shared" si="112"/>
        <v>45201-2</v>
      </c>
      <c r="AV3648" s="121" t="str">
        <f t="shared" si="113"/>
        <v>R3-45201-55</v>
      </c>
      <c r="AW3648" s="121" t="s">
        <v>6654</v>
      </c>
      <c r="AX3648" s="121" t="s">
        <v>2089</v>
      </c>
      <c r="AY3648" s="139">
        <v>55</v>
      </c>
      <c r="AZ3648" s="139" t="s">
        <v>741</v>
      </c>
      <c r="BA3648" s="139" t="s">
        <v>742</v>
      </c>
      <c r="BB3648" s="139" t="s">
        <v>6196</v>
      </c>
      <c r="BC3648"/>
    </row>
    <row r="3649" spans="11:55" x14ac:dyDescent="0.4">
      <c r="K3649" s="240" t="s">
        <v>17170</v>
      </c>
      <c r="L3649" s="241" t="s">
        <v>1839</v>
      </c>
      <c r="M3649" s="241">
        <v>29</v>
      </c>
      <c r="N3649" s="241" t="s">
        <v>837</v>
      </c>
      <c r="O3649" s="241" t="s">
        <v>13273</v>
      </c>
      <c r="P3649" s="241" t="s">
        <v>6688</v>
      </c>
      <c r="AT3649">
        <v>3</v>
      </c>
      <c r="AU3649" t="str">
        <f t="shared" si="112"/>
        <v>45201-3</v>
      </c>
      <c r="AV3649" s="121" t="str">
        <f t="shared" si="113"/>
        <v>R3-45201-56</v>
      </c>
      <c r="AW3649" s="121" t="s">
        <v>6654</v>
      </c>
      <c r="AX3649" s="121" t="s">
        <v>2089</v>
      </c>
      <c r="AY3649" s="139">
        <v>56</v>
      </c>
      <c r="AZ3649" s="139" t="s">
        <v>741</v>
      </c>
      <c r="BA3649" s="139" t="s">
        <v>742</v>
      </c>
      <c r="BB3649" s="139" t="s">
        <v>6197</v>
      </c>
      <c r="BC3649"/>
    </row>
    <row r="3650" spans="11:55" x14ac:dyDescent="0.4">
      <c r="K3650" s="240" t="s">
        <v>17171</v>
      </c>
      <c r="L3650" s="241" t="s">
        <v>1839</v>
      </c>
      <c r="M3650" s="241">
        <v>30</v>
      </c>
      <c r="N3650" s="241" t="s">
        <v>11911</v>
      </c>
      <c r="O3650" s="241" t="s">
        <v>13274</v>
      </c>
      <c r="P3650" s="241" t="s">
        <v>6686</v>
      </c>
      <c r="AT3650">
        <v>4</v>
      </c>
      <c r="AU3650" t="str">
        <f t="shared" si="112"/>
        <v>45201-4</v>
      </c>
      <c r="AV3650" s="121" t="str">
        <f t="shared" si="113"/>
        <v>R3-45201-57</v>
      </c>
      <c r="AW3650" s="121" t="s">
        <v>6654</v>
      </c>
      <c r="AX3650" s="121" t="s">
        <v>2089</v>
      </c>
      <c r="AY3650" s="139">
        <v>57</v>
      </c>
      <c r="AZ3650" s="139" t="s">
        <v>741</v>
      </c>
      <c r="BA3650" s="139" t="s">
        <v>742</v>
      </c>
      <c r="BB3650" s="139" t="s">
        <v>6198</v>
      </c>
      <c r="BC3650"/>
    </row>
    <row r="3651" spans="11:55" x14ac:dyDescent="0.4">
      <c r="K3651" s="240" t="s">
        <v>17172</v>
      </c>
      <c r="L3651" s="241" t="s">
        <v>1839</v>
      </c>
      <c r="M3651" s="241">
        <v>31</v>
      </c>
      <c r="N3651" s="241" t="s">
        <v>11912</v>
      </c>
      <c r="O3651" s="241" t="s">
        <v>13274</v>
      </c>
      <c r="P3651" s="241" t="s">
        <v>6686</v>
      </c>
      <c r="AT3651">
        <v>5</v>
      </c>
      <c r="AU3651" t="str">
        <f t="shared" si="112"/>
        <v>45201-5</v>
      </c>
      <c r="AV3651" s="121" t="str">
        <f t="shared" si="113"/>
        <v>R3-45201-58</v>
      </c>
      <c r="AW3651" s="121" t="s">
        <v>6654</v>
      </c>
      <c r="AX3651" s="121" t="s">
        <v>2089</v>
      </c>
      <c r="AY3651" s="139">
        <v>58</v>
      </c>
      <c r="AZ3651" s="139" t="s">
        <v>741</v>
      </c>
      <c r="BA3651" s="139" t="s">
        <v>742</v>
      </c>
      <c r="BB3651" s="139" t="s">
        <v>6199</v>
      </c>
      <c r="BC3651"/>
    </row>
    <row r="3652" spans="11:55" x14ac:dyDescent="0.4">
      <c r="K3652" s="240" t="s">
        <v>17173</v>
      </c>
      <c r="L3652" s="241" t="s">
        <v>1839</v>
      </c>
      <c r="M3652" s="241">
        <v>32</v>
      </c>
      <c r="N3652" s="241" t="s">
        <v>11913</v>
      </c>
      <c r="O3652" s="241" t="s">
        <v>13273</v>
      </c>
      <c r="P3652" s="241" t="s">
        <v>2144</v>
      </c>
      <c r="AT3652">
        <v>6</v>
      </c>
      <c r="AU3652" t="str">
        <f t="shared" ref="AU3652:AU3715" si="114">AX3652&amp;"-"&amp;AT3652</f>
        <v>45201-6</v>
      </c>
      <c r="AV3652" s="121" t="str">
        <f t="shared" ref="AV3652:AV3715" si="115">AW3652&amp;"-"&amp;AX3652&amp;"-"&amp;AY3652</f>
        <v>R3-45201-59</v>
      </c>
      <c r="AW3652" s="121" t="s">
        <v>6654</v>
      </c>
      <c r="AX3652" s="121" t="s">
        <v>2089</v>
      </c>
      <c r="AY3652" s="139">
        <v>59</v>
      </c>
      <c r="AZ3652" s="139" t="s">
        <v>741</v>
      </c>
      <c r="BA3652" s="139" t="s">
        <v>742</v>
      </c>
      <c r="BB3652" s="139" t="s">
        <v>6199</v>
      </c>
      <c r="BC3652"/>
    </row>
    <row r="3653" spans="11:55" x14ac:dyDescent="0.4">
      <c r="K3653" s="240" t="s">
        <v>17174</v>
      </c>
      <c r="L3653" s="241" t="s">
        <v>1839</v>
      </c>
      <c r="M3653" s="241">
        <v>33</v>
      </c>
      <c r="N3653" s="241" t="s">
        <v>11914</v>
      </c>
      <c r="O3653" s="241" t="s">
        <v>13274</v>
      </c>
      <c r="P3653" s="241" t="s">
        <v>6686</v>
      </c>
      <c r="AT3653">
        <v>7</v>
      </c>
      <c r="AU3653" t="str">
        <f t="shared" si="114"/>
        <v>45201-7</v>
      </c>
      <c r="AV3653" s="121" t="str">
        <f t="shared" si="115"/>
        <v>R3-45201-60</v>
      </c>
      <c r="AW3653" s="121" t="s">
        <v>6654</v>
      </c>
      <c r="AX3653" s="121" t="s">
        <v>2089</v>
      </c>
      <c r="AY3653" s="139">
        <v>60</v>
      </c>
      <c r="AZ3653" s="139" t="s">
        <v>741</v>
      </c>
      <c r="BA3653" s="139" t="s">
        <v>742</v>
      </c>
      <c r="BB3653" s="139" t="s">
        <v>6200</v>
      </c>
      <c r="BC3653"/>
    </row>
    <row r="3654" spans="11:55" x14ac:dyDescent="0.4">
      <c r="K3654" s="240" t="s">
        <v>17175</v>
      </c>
      <c r="L3654" s="241" t="s">
        <v>1840</v>
      </c>
      <c r="M3654" s="241">
        <v>1</v>
      </c>
      <c r="N3654" s="241" t="s">
        <v>11915</v>
      </c>
      <c r="O3654" s="241" t="s">
        <v>13273</v>
      </c>
      <c r="P3654" s="241" t="s">
        <v>2144</v>
      </c>
      <c r="AT3654">
        <v>8</v>
      </c>
      <c r="AU3654" t="str">
        <f t="shared" si="114"/>
        <v>45201-8</v>
      </c>
      <c r="AV3654" s="121" t="str">
        <f t="shared" si="115"/>
        <v>R3-45201-61</v>
      </c>
      <c r="AW3654" s="121" t="s">
        <v>6654</v>
      </c>
      <c r="AX3654" s="121" t="s">
        <v>2089</v>
      </c>
      <c r="AY3654" s="139">
        <v>61</v>
      </c>
      <c r="AZ3654" s="139" t="s">
        <v>741</v>
      </c>
      <c r="BA3654" s="139" t="s">
        <v>742</v>
      </c>
      <c r="BB3654" s="139" t="s">
        <v>6201</v>
      </c>
      <c r="BC3654"/>
    </row>
    <row r="3655" spans="11:55" x14ac:dyDescent="0.4">
      <c r="K3655" s="240" t="s">
        <v>17176</v>
      </c>
      <c r="L3655" s="241" t="s">
        <v>1840</v>
      </c>
      <c r="M3655" s="241">
        <v>2</v>
      </c>
      <c r="N3655" s="241" t="s">
        <v>4960</v>
      </c>
      <c r="O3655" s="241" t="s">
        <v>13273</v>
      </c>
      <c r="P3655" s="241" t="s">
        <v>2147</v>
      </c>
      <c r="AT3655">
        <v>9</v>
      </c>
      <c r="AU3655" t="str">
        <f t="shared" si="114"/>
        <v>45201-9</v>
      </c>
      <c r="AV3655" s="121" t="str">
        <f t="shared" si="115"/>
        <v>R3-45201-62</v>
      </c>
      <c r="AW3655" s="121" t="s">
        <v>6654</v>
      </c>
      <c r="AX3655" s="121" t="s">
        <v>2089</v>
      </c>
      <c r="AY3655" s="139">
        <v>62</v>
      </c>
      <c r="AZ3655" s="139" t="s">
        <v>741</v>
      </c>
      <c r="BA3655" s="139" t="s">
        <v>742</v>
      </c>
      <c r="BB3655" s="139" t="s">
        <v>6202</v>
      </c>
      <c r="BC3655"/>
    </row>
    <row r="3656" spans="11:55" x14ac:dyDescent="0.4">
      <c r="K3656" s="240" t="s">
        <v>17177</v>
      </c>
      <c r="L3656" s="241" t="s">
        <v>1840</v>
      </c>
      <c r="M3656" s="241">
        <v>3</v>
      </c>
      <c r="N3656" s="241" t="s">
        <v>11916</v>
      </c>
      <c r="O3656" s="241" t="s">
        <v>13273</v>
      </c>
      <c r="P3656" s="241" t="s">
        <v>2144</v>
      </c>
      <c r="AT3656">
        <v>10</v>
      </c>
      <c r="AU3656" t="str">
        <f t="shared" si="114"/>
        <v>45201-10</v>
      </c>
      <c r="AV3656" s="121" t="str">
        <f t="shared" si="115"/>
        <v>R3-45201-63</v>
      </c>
      <c r="AW3656" s="121" t="s">
        <v>6654</v>
      </c>
      <c r="AX3656" s="121" t="s">
        <v>2089</v>
      </c>
      <c r="AY3656" s="139">
        <v>63</v>
      </c>
      <c r="AZ3656" s="139" t="s">
        <v>741</v>
      </c>
      <c r="BA3656" s="139" t="s">
        <v>742</v>
      </c>
      <c r="BB3656" s="139" t="s">
        <v>2840</v>
      </c>
      <c r="BC3656"/>
    </row>
    <row r="3657" spans="11:55" x14ac:dyDescent="0.4">
      <c r="K3657" s="240" t="s">
        <v>17178</v>
      </c>
      <c r="L3657" s="241" t="s">
        <v>1840</v>
      </c>
      <c r="M3657" s="241">
        <v>4</v>
      </c>
      <c r="N3657" s="241" t="s">
        <v>11917</v>
      </c>
      <c r="O3657" s="241" t="s">
        <v>13273</v>
      </c>
      <c r="P3657" s="241" t="s">
        <v>1257</v>
      </c>
      <c r="AT3657">
        <v>11</v>
      </c>
      <c r="AU3657" t="str">
        <f t="shared" si="114"/>
        <v>45201-11</v>
      </c>
      <c r="AV3657" s="121" t="str">
        <f t="shared" si="115"/>
        <v>R3-45201-64</v>
      </c>
      <c r="AW3657" s="121" t="s">
        <v>6654</v>
      </c>
      <c r="AX3657" s="121" t="s">
        <v>2089</v>
      </c>
      <c r="AY3657" s="139">
        <v>64</v>
      </c>
      <c r="AZ3657" s="139" t="s">
        <v>741</v>
      </c>
      <c r="BA3657" s="139" t="s">
        <v>742</v>
      </c>
      <c r="BB3657" s="139" t="s">
        <v>2468</v>
      </c>
      <c r="BC3657"/>
    </row>
    <row r="3658" spans="11:55" x14ac:dyDescent="0.4">
      <c r="K3658" s="240" t="s">
        <v>17179</v>
      </c>
      <c r="L3658" s="241" t="s">
        <v>1840</v>
      </c>
      <c r="M3658" s="241">
        <v>5</v>
      </c>
      <c r="N3658" s="241" t="s">
        <v>11918</v>
      </c>
      <c r="O3658" s="241" t="s">
        <v>13273</v>
      </c>
      <c r="P3658" s="241" t="s">
        <v>2144</v>
      </c>
      <c r="AT3658">
        <v>12</v>
      </c>
      <c r="AU3658" t="str">
        <f t="shared" si="114"/>
        <v>45201-12</v>
      </c>
      <c r="AV3658" s="121" t="str">
        <f t="shared" si="115"/>
        <v>R3-45201-65</v>
      </c>
      <c r="AW3658" s="121" t="s">
        <v>6654</v>
      </c>
      <c r="AX3658" s="121" t="s">
        <v>2089</v>
      </c>
      <c r="AY3658" s="139">
        <v>65</v>
      </c>
      <c r="AZ3658" s="139" t="s">
        <v>741</v>
      </c>
      <c r="BA3658" s="139" t="s">
        <v>742</v>
      </c>
      <c r="BB3658" s="139" t="s">
        <v>6203</v>
      </c>
      <c r="BC3658"/>
    </row>
    <row r="3659" spans="11:55" x14ac:dyDescent="0.4">
      <c r="K3659" s="240" t="s">
        <v>17180</v>
      </c>
      <c r="L3659" s="241" t="s">
        <v>1840</v>
      </c>
      <c r="M3659" s="241">
        <v>6</v>
      </c>
      <c r="N3659" s="241" t="s">
        <v>11919</v>
      </c>
      <c r="O3659" s="241" t="s">
        <v>13273</v>
      </c>
      <c r="P3659" s="241" t="s">
        <v>1267</v>
      </c>
      <c r="AT3659">
        <v>13</v>
      </c>
      <c r="AU3659" t="str">
        <f t="shared" si="114"/>
        <v>45201-13</v>
      </c>
      <c r="AV3659" s="121" t="str">
        <f t="shared" si="115"/>
        <v>R3-45201-67</v>
      </c>
      <c r="AW3659" s="121" t="s">
        <v>6654</v>
      </c>
      <c r="AX3659" s="121" t="s">
        <v>2089</v>
      </c>
      <c r="AY3659" s="139">
        <v>67</v>
      </c>
      <c r="AZ3659" s="139" t="s">
        <v>741</v>
      </c>
      <c r="BA3659" s="139" t="s">
        <v>742</v>
      </c>
      <c r="BB3659" s="139" t="s">
        <v>6204</v>
      </c>
      <c r="BC3659"/>
    </row>
    <row r="3660" spans="11:55" x14ac:dyDescent="0.4">
      <c r="K3660" s="240" t="s">
        <v>17181</v>
      </c>
      <c r="L3660" s="241" t="s">
        <v>1840</v>
      </c>
      <c r="M3660" s="241">
        <v>7</v>
      </c>
      <c r="N3660" s="241" t="s">
        <v>11920</v>
      </c>
      <c r="O3660" s="241" t="s">
        <v>13273</v>
      </c>
      <c r="P3660" s="241" t="s">
        <v>2147</v>
      </c>
      <c r="AT3660">
        <v>3</v>
      </c>
      <c r="AU3660" t="str">
        <f t="shared" si="114"/>
        <v>45202-3</v>
      </c>
      <c r="AV3660" s="121" t="str">
        <f t="shared" si="115"/>
        <v>R3-45202-15</v>
      </c>
      <c r="AW3660" s="121" t="s">
        <v>6654</v>
      </c>
      <c r="AX3660" s="121" t="s">
        <v>2090</v>
      </c>
      <c r="AY3660" s="139">
        <v>15</v>
      </c>
      <c r="AZ3660" s="139" t="s">
        <v>741</v>
      </c>
      <c r="BA3660" s="139" t="s">
        <v>743</v>
      </c>
      <c r="BB3660" s="139" t="s">
        <v>6207</v>
      </c>
      <c r="BC3660"/>
    </row>
    <row r="3661" spans="11:55" x14ac:dyDescent="0.4">
      <c r="K3661" s="240" t="s">
        <v>17182</v>
      </c>
      <c r="L3661" s="241" t="s">
        <v>1840</v>
      </c>
      <c r="M3661" s="241">
        <v>8</v>
      </c>
      <c r="N3661" s="241" t="s">
        <v>11921</v>
      </c>
      <c r="O3661" s="241" t="s">
        <v>13273</v>
      </c>
      <c r="P3661" s="241" t="s">
        <v>2144</v>
      </c>
      <c r="AT3661">
        <v>1</v>
      </c>
      <c r="AU3661" t="str">
        <f t="shared" si="114"/>
        <v>45204-1</v>
      </c>
      <c r="AV3661" s="121" t="str">
        <f t="shared" si="115"/>
        <v>R3-45204-4</v>
      </c>
      <c r="AW3661" s="121" t="s">
        <v>6654</v>
      </c>
      <c r="AX3661" s="121" t="s">
        <v>2092</v>
      </c>
      <c r="AY3661" s="139">
        <v>4</v>
      </c>
      <c r="AZ3661" s="139" t="s">
        <v>741</v>
      </c>
      <c r="BA3661" s="139" t="s">
        <v>745</v>
      </c>
      <c r="BB3661" s="139" t="s">
        <v>6209</v>
      </c>
      <c r="BC3661"/>
    </row>
    <row r="3662" spans="11:55" x14ac:dyDescent="0.4">
      <c r="K3662" s="240" t="s">
        <v>17183</v>
      </c>
      <c r="L3662" s="241" t="s">
        <v>1840</v>
      </c>
      <c r="M3662" s="241">
        <v>9</v>
      </c>
      <c r="N3662" s="241" t="s">
        <v>11922</v>
      </c>
      <c r="O3662" s="241" t="s">
        <v>13273</v>
      </c>
      <c r="P3662" s="241" t="s">
        <v>2147</v>
      </c>
      <c r="AT3662">
        <v>2</v>
      </c>
      <c r="AU3662" t="str">
        <f t="shared" si="114"/>
        <v>45204-2</v>
      </c>
      <c r="AV3662" s="121" t="str">
        <f t="shared" si="115"/>
        <v>R3-45204-28</v>
      </c>
      <c r="AW3662" s="121" t="s">
        <v>6654</v>
      </c>
      <c r="AX3662" s="121" t="s">
        <v>2092</v>
      </c>
      <c r="AY3662" s="139">
        <v>28</v>
      </c>
      <c r="AZ3662" s="139" t="s">
        <v>741</v>
      </c>
      <c r="BA3662" s="139" t="s">
        <v>745</v>
      </c>
      <c r="BB3662" s="139" t="s">
        <v>6210</v>
      </c>
      <c r="BC3662"/>
    </row>
    <row r="3663" spans="11:55" x14ac:dyDescent="0.4">
      <c r="K3663" s="240" t="s">
        <v>17184</v>
      </c>
      <c r="L3663" s="241" t="s">
        <v>1840</v>
      </c>
      <c r="M3663" s="241">
        <v>10</v>
      </c>
      <c r="N3663" s="241" t="s">
        <v>11923</v>
      </c>
      <c r="O3663" s="241" t="s">
        <v>13273</v>
      </c>
      <c r="P3663" s="241" t="s">
        <v>1257</v>
      </c>
      <c r="AT3663">
        <v>3</v>
      </c>
      <c r="AU3663" t="str">
        <f t="shared" si="114"/>
        <v>45204-3</v>
      </c>
      <c r="AV3663" s="121" t="str">
        <f t="shared" si="115"/>
        <v>R3-45204-29</v>
      </c>
      <c r="AW3663" s="121" t="s">
        <v>6654</v>
      </c>
      <c r="AX3663" s="121" t="s">
        <v>2092</v>
      </c>
      <c r="AY3663" s="139">
        <v>29</v>
      </c>
      <c r="AZ3663" s="139" t="s">
        <v>741</v>
      </c>
      <c r="BA3663" s="139" t="s">
        <v>745</v>
      </c>
      <c r="BB3663" s="139" t="s">
        <v>6211</v>
      </c>
      <c r="BC3663"/>
    </row>
    <row r="3664" spans="11:55" x14ac:dyDescent="0.4">
      <c r="K3664" s="240" t="s">
        <v>17185</v>
      </c>
      <c r="L3664" s="241" t="s">
        <v>1840</v>
      </c>
      <c r="M3664" s="241">
        <v>12</v>
      </c>
      <c r="N3664" s="241" t="s">
        <v>11924</v>
      </c>
      <c r="O3664" s="241" t="s">
        <v>13273</v>
      </c>
      <c r="P3664" s="241" t="s">
        <v>6880</v>
      </c>
      <c r="AT3664">
        <v>4</v>
      </c>
      <c r="AU3664" t="str">
        <f t="shared" si="114"/>
        <v>45204-4</v>
      </c>
      <c r="AV3664" s="121" t="str">
        <f t="shared" si="115"/>
        <v>R3-45204-30</v>
      </c>
      <c r="AW3664" s="121" t="s">
        <v>6654</v>
      </c>
      <c r="AX3664" s="121" t="s">
        <v>2092</v>
      </c>
      <c r="AY3664" s="139">
        <v>30</v>
      </c>
      <c r="AZ3664" s="139" t="s">
        <v>741</v>
      </c>
      <c r="BA3664" s="139" t="s">
        <v>745</v>
      </c>
      <c r="BB3664" s="139" t="s">
        <v>6212</v>
      </c>
      <c r="BC3664"/>
    </row>
    <row r="3665" spans="11:55" x14ac:dyDescent="0.4">
      <c r="K3665" s="240" t="s">
        <v>17186</v>
      </c>
      <c r="L3665" s="241" t="s">
        <v>1840</v>
      </c>
      <c r="M3665" s="241">
        <v>13</v>
      </c>
      <c r="N3665" s="241" t="s">
        <v>11925</v>
      </c>
      <c r="O3665" s="241" t="s">
        <v>13273</v>
      </c>
      <c r="P3665" s="241" t="s">
        <v>2143</v>
      </c>
      <c r="AT3665">
        <v>5</v>
      </c>
      <c r="AU3665" t="str">
        <f t="shared" si="114"/>
        <v>45204-5</v>
      </c>
      <c r="AV3665" s="121" t="str">
        <f t="shared" si="115"/>
        <v>R3-45204-31</v>
      </c>
      <c r="AW3665" s="121" t="s">
        <v>6654</v>
      </c>
      <c r="AX3665" s="121" t="s">
        <v>2092</v>
      </c>
      <c r="AY3665" s="139">
        <v>31</v>
      </c>
      <c r="AZ3665" s="139" t="s">
        <v>741</v>
      </c>
      <c r="BA3665" s="139" t="s">
        <v>745</v>
      </c>
      <c r="BB3665" s="139" t="s">
        <v>6213</v>
      </c>
      <c r="BC3665"/>
    </row>
    <row r="3666" spans="11:55" x14ac:dyDescent="0.4">
      <c r="K3666" s="240" t="s">
        <v>17187</v>
      </c>
      <c r="L3666" s="241" t="s">
        <v>1840</v>
      </c>
      <c r="M3666" s="241">
        <v>14</v>
      </c>
      <c r="N3666" s="241" t="s">
        <v>11926</v>
      </c>
      <c r="O3666" s="241" t="s">
        <v>13273</v>
      </c>
      <c r="P3666" s="241" t="s">
        <v>1259</v>
      </c>
      <c r="AT3666">
        <v>6</v>
      </c>
      <c r="AU3666" t="str">
        <f t="shared" si="114"/>
        <v>45204-6</v>
      </c>
      <c r="AV3666" s="121" t="str">
        <f t="shared" si="115"/>
        <v>R3-45204-32</v>
      </c>
      <c r="AW3666" s="121" t="s">
        <v>6654</v>
      </c>
      <c r="AX3666" s="121" t="s">
        <v>2092</v>
      </c>
      <c r="AY3666" s="139">
        <v>32</v>
      </c>
      <c r="AZ3666" s="139" t="s">
        <v>741</v>
      </c>
      <c r="BA3666" s="139" t="s">
        <v>745</v>
      </c>
      <c r="BB3666" s="139" t="s">
        <v>6214</v>
      </c>
      <c r="BC3666"/>
    </row>
    <row r="3667" spans="11:55" x14ac:dyDescent="0.4">
      <c r="K3667" s="240" t="s">
        <v>17188</v>
      </c>
      <c r="L3667" s="241" t="s">
        <v>1840</v>
      </c>
      <c r="M3667" s="241">
        <v>15</v>
      </c>
      <c r="N3667" s="241" t="s">
        <v>11927</v>
      </c>
      <c r="O3667" s="241" t="s">
        <v>13273</v>
      </c>
      <c r="P3667" s="241" t="s">
        <v>2143</v>
      </c>
      <c r="AT3667">
        <v>7</v>
      </c>
      <c r="AU3667" t="str">
        <f t="shared" si="114"/>
        <v>45204-7</v>
      </c>
      <c r="AV3667" s="121" t="str">
        <f t="shared" si="115"/>
        <v>R3-45204-33</v>
      </c>
      <c r="AW3667" s="121" t="s">
        <v>6654</v>
      </c>
      <c r="AX3667" s="121" t="s">
        <v>2092</v>
      </c>
      <c r="AY3667" s="139">
        <v>33</v>
      </c>
      <c r="AZ3667" s="139" t="s">
        <v>741</v>
      </c>
      <c r="BA3667" s="139" t="s">
        <v>745</v>
      </c>
      <c r="BB3667" s="139" t="s">
        <v>6215</v>
      </c>
      <c r="BC3667"/>
    </row>
    <row r="3668" spans="11:55" x14ac:dyDescent="0.4">
      <c r="K3668" s="240" t="s">
        <v>17189</v>
      </c>
      <c r="L3668" s="241" t="s">
        <v>1840</v>
      </c>
      <c r="M3668" s="241">
        <v>16</v>
      </c>
      <c r="N3668" s="241" t="s">
        <v>11928</v>
      </c>
      <c r="O3668" s="241" t="s">
        <v>13273</v>
      </c>
      <c r="P3668" s="241" t="s">
        <v>6880</v>
      </c>
      <c r="AT3668">
        <v>8</v>
      </c>
      <c r="AU3668" t="str">
        <f t="shared" si="114"/>
        <v>45204-8</v>
      </c>
      <c r="AV3668" s="121" t="str">
        <f t="shared" si="115"/>
        <v>R3-45204-36</v>
      </c>
      <c r="AW3668" s="121" t="s">
        <v>6654</v>
      </c>
      <c r="AX3668" s="121" t="s">
        <v>2092</v>
      </c>
      <c r="AY3668" s="139">
        <v>36</v>
      </c>
      <c r="AZ3668" s="139" t="s">
        <v>741</v>
      </c>
      <c r="BA3668" s="139" t="s">
        <v>745</v>
      </c>
      <c r="BB3668" s="139" t="s">
        <v>834</v>
      </c>
      <c r="BC3668"/>
    </row>
    <row r="3669" spans="11:55" x14ac:dyDescent="0.4">
      <c r="K3669" s="240" t="s">
        <v>17190</v>
      </c>
      <c r="L3669" s="241" t="s">
        <v>1840</v>
      </c>
      <c r="M3669" s="241">
        <v>17</v>
      </c>
      <c r="N3669" s="241" t="s">
        <v>11929</v>
      </c>
      <c r="O3669" s="241" t="s">
        <v>13273</v>
      </c>
      <c r="P3669" s="241" t="s">
        <v>1259</v>
      </c>
      <c r="AT3669">
        <v>9</v>
      </c>
      <c r="AU3669" t="str">
        <f t="shared" si="114"/>
        <v>45204-9</v>
      </c>
      <c r="AV3669" s="121" t="str">
        <f t="shared" si="115"/>
        <v>R3-45204-41</v>
      </c>
      <c r="AW3669" s="121" t="s">
        <v>6654</v>
      </c>
      <c r="AX3669" s="121" t="s">
        <v>2092</v>
      </c>
      <c r="AY3669" s="139">
        <v>41</v>
      </c>
      <c r="AZ3669" s="139" t="s">
        <v>741</v>
      </c>
      <c r="BA3669" s="139" t="s">
        <v>745</v>
      </c>
      <c r="BB3669" s="139" t="s">
        <v>6216</v>
      </c>
      <c r="BC3669"/>
    </row>
    <row r="3670" spans="11:55" x14ac:dyDescent="0.4">
      <c r="K3670" s="240" t="s">
        <v>17191</v>
      </c>
      <c r="L3670" s="241" t="s">
        <v>1840</v>
      </c>
      <c r="M3670" s="241">
        <v>18</v>
      </c>
      <c r="N3670" s="241" t="s">
        <v>11930</v>
      </c>
      <c r="O3670" s="241" t="s">
        <v>13273</v>
      </c>
      <c r="P3670" s="241" t="s">
        <v>1259</v>
      </c>
      <c r="AT3670">
        <v>10</v>
      </c>
      <c r="AU3670" t="str">
        <f t="shared" si="114"/>
        <v>45204-10</v>
      </c>
      <c r="AV3670" s="121" t="str">
        <f t="shared" si="115"/>
        <v>R3-45204-46</v>
      </c>
      <c r="AW3670" s="121" t="s">
        <v>6654</v>
      </c>
      <c r="AX3670" s="121" t="s">
        <v>2092</v>
      </c>
      <c r="AY3670" s="139">
        <v>46</v>
      </c>
      <c r="AZ3670" s="139" t="s">
        <v>741</v>
      </c>
      <c r="BA3670" s="139" t="s">
        <v>745</v>
      </c>
      <c r="BB3670" s="139" t="s">
        <v>6217</v>
      </c>
      <c r="BC3670"/>
    </row>
    <row r="3671" spans="11:55" x14ac:dyDescent="0.4">
      <c r="K3671" s="240" t="s">
        <v>17192</v>
      </c>
      <c r="L3671" s="241" t="s">
        <v>1840</v>
      </c>
      <c r="M3671" s="241">
        <v>19</v>
      </c>
      <c r="N3671" s="241" t="s">
        <v>11931</v>
      </c>
      <c r="O3671" s="241" t="s">
        <v>13273</v>
      </c>
      <c r="P3671" s="241" t="s">
        <v>1259</v>
      </c>
      <c r="AT3671">
        <v>1</v>
      </c>
      <c r="AU3671" t="str">
        <f t="shared" si="114"/>
        <v>45205-1</v>
      </c>
      <c r="AV3671" s="121" t="str">
        <f t="shared" si="115"/>
        <v>R3-45205-54</v>
      </c>
      <c r="AW3671" s="121" t="s">
        <v>6654</v>
      </c>
      <c r="AX3671" s="121" t="s">
        <v>2093</v>
      </c>
      <c r="AY3671" s="139">
        <v>54</v>
      </c>
      <c r="AZ3671" s="139" t="s">
        <v>741</v>
      </c>
      <c r="BA3671" s="139" t="s">
        <v>746</v>
      </c>
      <c r="BB3671" s="139" t="s">
        <v>6219</v>
      </c>
      <c r="BC3671"/>
    </row>
    <row r="3672" spans="11:55" x14ac:dyDescent="0.4">
      <c r="K3672" s="240" t="s">
        <v>17193</v>
      </c>
      <c r="L3672" s="241" t="s">
        <v>1840</v>
      </c>
      <c r="M3672" s="241">
        <v>20</v>
      </c>
      <c r="N3672" s="241" t="s">
        <v>7082</v>
      </c>
      <c r="O3672" s="241" t="s">
        <v>13273</v>
      </c>
      <c r="P3672" s="241" t="s">
        <v>6880</v>
      </c>
      <c r="AT3672">
        <v>2</v>
      </c>
      <c r="AU3672" t="str">
        <f t="shared" si="114"/>
        <v>45205-2</v>
      </c>
      <c r="AV3672" s="121" t="str">
        <f t="shared" si="115"/>
        <v>R3-45205-55</v>
      </c>
      <c r="AW3672" s="121" t="s">
        <v>6654</v>
      </c>
      <c r="AX3672" s="121" t="s">
        <v>2093</v>
      </c>
      <c r="AY3672" s="139">
        <v>55</v>
      </c>
      <c r="AZ3672" s="139" t="s">
        <v>741</v>
      </c>
      <c r="BA3672" s="139" t="s">
        <v>746</v>
      </c>
      <c r="BB3672" s="139" t="s">
        <v>6218</v>
      </c>
      <c r="BC3672"/>
    </row>
    <row r="3673" spans="11:55" x14ac:dyDescent="0.4">
      <c r="K3673" s="240" t="s">
        <v>17194</v>
      </c>
      <c r="L3673" s="241" t="s">
        <v>1840</v>
      </c>
      <c r="M3673" s="241">
        <v>21</v>
      </c>
      <c r="N3673" s="241" t="s">
        <v>11932</v>
      </c>
      <c r="O3673" s="241" t="s">
        <v>13273</v>
      </c>
      <c r="P3673" s="241" t="s">
        <v>1259</v>
      </c>
      <c r="AT3673">
        <v>5</v>
      </c>
      <c r="AU3673" t="str">
        <f t="shared" si="114"/>
        <v>45206-5</v>
      </c>
      <c r="AV3673" s="121" t="str">
        <f t="shared" si="115"/>
        <v>R3-45206-19</v>
      </c>
      <c r="AW3673" s="121" t="s">
        <v>6654</v>
      </c>
      <c r="AX3673" s="121" t="s">
        <v>2094</v>
      </c>
      <c r="AY3673" s="139">
        <v>19</v>
      </c>
      <c r="AZ3673" s="139" t="s">
        <v>741</v>
      </c>
      <c r="BA3673" s="139" t="s">
        <v>747</v>
      </c>
      <c r="BB3673" s="139" t="s">
        <v>6221</v>
      </c>
      <c r="BC3673"/>
    </row>
    <row r="3674" spans="11:55" x14ac:dyDescent="0.4">
      <c r="K3674" s="240" t="s">
        <v>17195</v>
      </c>
      <c r="L3674" s="241" t="s">
        <v>1840</v>
      </c>
      <c r="M3674" s="241">
        <v>22</v>
      </c>
      <c r="N3674" s="241" t="s">
        <v>11933</v>
      </c>
      <c r="O3674" s="241" t="s">
        <v>13273</v>
      </c>
      <c r="P3674" s="241" t="s">
        <v>2144</v>
      </c>
      <c r="AT3674">
        <v>6</v>
      </c>
      <c r="AU3674" t="str">
        <f t="shared" si="114"/>
        <v>45206-6</v>
      </c>
      <c r="AV3674" s="121" t="str">
        <f t="shared" si="115"/>
        <v>R3-45206-21</v>
      </c>
      <c r="AW3674" s="121" t="s">
        <v>6654</v>
      </c>
      <c r="AX3674" s="121" t="s">
        <v>2094</v>
      </c>
      <c r="AY3674" s="139">
        <v>21</v>
      </c>
      <c r="AZ3674" s="139" t="s">
        <v>741</v>
      </c>
      <c r="BA3674" s="139" t="s">
        <v>747</v>
      </c>
      <c r="BB3674" s="139" t="s">
        <v>6223</v>
      </c>
      <c r="BC3674"/>
    </row>
    <row r="3675" spans="11:55" x14ac:dyDescent="0.4">
      <c r="K3675" s="240" t="s">
        <v>17196</v>
      </c>
      <c r="L3675" s="241" t="s">
        <v>1840</v>
      </c>
      <c r="M3675" s="241">
        <v>23</v>
      </c>
      <c r="N3675" s="241" t="s">
        <v>11934</v>
      </c>
      <c r="O3675" s="241" t="s">
        <v>13273</v>
      </c>
      <c r="P3675" s="241" t="s">
        <v>2144</v>
      </c>
      <c r="AT3675">
        <v>7</v>
      </c>
      <c r="AU3675" t="str">
        <f t="shared" si="114"/>
        <v>45206-7</v>
      </c>
      <c r="AV3675" s="121" t="str">
        <f t="shared" si="115"/>
        <v>R3-45206-22</v>
      </c>
      <c r="AW3675" s="121" t="s">
        <v>6654</v>
      </c>
      <c r="AX3675" s="121" t="s">
        <v>2094</v>
      </c>
      <c r="AY3675" s="139">
        <v>22</v>
      </c>
      <c r="AZ3675" s="139" t="s">
        <v>741</v>
      </c>
      <c r="BA3675" s="139" t="s">
        <v>747</v>
      </c>
      <c r="BB3675" s="139" t="s">
        <v>6224</v>
      </c>
      <c r="BC3675"/>
    </row>
    <row r="3676" spans="11:55" x14ac:dyDescent="0.4">
      <c r="K3676" s="240" t="s">
        <v>17197</v>
      </c>
      <c r="L3676" s="241" t="s">
        <v>1840</v>
      </c>
      <c r="M3676" s="241">
        <v>24</v>
      </c>
      <c r="N3676" s="241" t="s">
        <v>11935</v>
      </c>
      <c r="O3676" s="241" t="s">
        <v>13273</v>
      </c>
      <c r="P3676" s="241" t="s">
        <v>1259</v>
      </c>
      <c r="AT3676">
        <v>8</v>
      </c>
      <c r="AU3676" t="str">
        <f t="shared" si="114"/>
        <v>45206-8</v>
      </c>
      <c r="AV3676" s="121" t="str">
        <f t="shared" si="115"/>
        <v>R3-45206-23</v>
      </c>
      <c r="AW3676" s="121" t="s">
        <v>6654</v>
      </c>
      <c r="AX3676" s="121" t="s">
        <v>2094</v>
      </c>
      <c r="AY3676" s="139">
        <v>23</v>
      </c>
      <c r="AZ3676" s="139" t="s">
        <v>741</v>
      </c>
      <c r="BA3676" s="139" t="s">
        <v>747</v>
      </c>
      <c r="BB3676" s="139" t="s">
        <v>2235</v>
      </c>
      <c r="BC3676"/>
    </row>
    <row r="3677" spans="11:55" x14ac:dyDescent="0.4">
      <c r="K3677" s="240" t="s">
        <v>17198</v>
      </c>
      <c r="L3677" s="241" t="s">
        <v>1840</v>
      </c>
      <c r="M3677" s="241">
        <v>25</v>
      </c>
      <c r="N3677" s="241" t="s">
        <v>4866</v>
      </c>
      <c r="O3677" s="241" t="s">
        <v>13273</v>
      </c>
      <c r="P3677" s="241" t="s">
        <v>2144</v>
      </c>
      <c r="AT3677">
        <v>9</v>
      </c>
      <c r="AU3677" t="str">
        <f t="shared" si="114"/>
        <v>45206-9</v>
      </c>
      <c r="AV3677" s="121" t="str">
        <f t="shared" si="115"/>
        <v>R3-45206-24</v>
      </c>
      <c r="AW3677" s="121" t="s">
        <v>6654</v>
      </c>
      <c r="AX3677" s="121" t="s">
        <v>2094</v>
      </c>
      <c r="AY3677" s="139">
        <v>24</v>
      </c>
      <c r="AZ3677" s="139" t="s">
        <v>741</v>
      </c>
      <c r="BA3677" s="139" t="s">
        <v>747</v>
      </c>
      <c r="BB3677" s="139" t="s">
        <v>6225</v>
      </c>
      <c r="BC3677"/>
    </row>
    <row r="3678" spans="11:55" x14ac:dyDescent="0.4">
      <c r="K3678" s="240" t="s">
        <v>17199</v>
      </c>
      <c r="L3678" s="241" t="s">
        <v>1840</v>
      </c>
      <c r="M3678" s="241">
        <v>26</v>
      </c>
      <c r="N3678" s="241" t="s">
        <v>11936</v>
      </c>
      <c r="O3678" s="241" t="s">
        <v>13273</v>
      </c>
      <c r="P3678" s="241" t="s">
        <v>2144</v>
      </c>
      <c r="AT3678">
        <v>10</v>
      </c>
      <c r="AU3678" t="str">
        <f t="shared" si="114"/>
        <v>45206-10</v>
      </c>
      <c r="AV3678" s="121" t="str">
        <f t="shared" si="115"/>
        <v>R3-45206-25</v>
      </c>
      <c r="AW3678" s="121" t="s">
        <v>6654</v>
      </c>
      <c r="AX3678" s="121" t="s">
        <v>2094</v>
      </c>
      <c r="AY3678" s="139">
        <v>25</v>
      </c>
      <c r="AZ3678" s="139" t="s">
        <v>741</v>
      </c>
      <c r="BA3678" s="139" t="s">
        <v>747</v>
      </c>
      <c r="BB3678" s="139" t="s">
        <v>6226</v>
      </c>
      <c r="BC3678"/>
    </row>
    <row r="3679" spans="11:55" x14ac:dyDescent="0.4">
      <c r="K3679" s="240" t="s">
        <v>17200</v>
      </c>
      <c r="L3679" s="241" t="s">
        <v>1840</v>
      </c>
      <c r="M3679" s="241">
        <v>27</v>
      </c>
      <c r="N3679" s="241" t="s">
        <v>11937</v>
      </c>
      <c r="O3679" s="241" t="s">
        <v>13273</v>
      </c>
      <c r="P3679" s="241" t="s">
        <v>2144</v>
      </c>
      <c r="AT3679">
        <v>11</v>
      </c>
      <c r="AU3679" t="str">
        <f t="shared" si="114"/>
        <v>45206-11</v>
      </c>
      <c r="AV3679" s="121" t="str">
        <f t="shared" si="115"/>
        <v>R3-45206-26</v>
      </c>
      <c r="AW3679" s="121" t="s">
        <v>6654</v>
      </c>
      <c r="AX3679" s="121" t="s">
        <v>2094</v>
      </c>
      <c r="AY3679" s="139">
        <v>26</v>
      </c>
      <c r="AZ3679" s="139" t="s">
        <v>741</v>
      </c>
      <c r="BA3679" s="139" t="s">
        <v>747</v>
      </c>
      <c r="BB3679" s="139" t="s">
        <v>3803</v>
      </c>
      <c r="BC3679"/>
    </row>
    <row r="3680" spans="11:55" x14ac:dyDescent="0.4">
      <c r="K3680" s="240" t="s">
        <v>17201</v>
      </c>
      <c r="L3680" s="241" t="s">
        <v>1840</v>
      </c>
      <c r="M3680" s="241">
        <v>28</v>
      </c>
      <c r="N3680" s="241" t="s">
        <v>4961</v>
      </c>
      <c r="O3680" s="241" t="s">
        <v>13273</v>
      </c>
      <c r="P3680" s="241" t="s">
        <v>2144</v>
      </c>
      <c r="AT3680">
        <v>12</v>
      </c>
      <c r="AU3680" t="str">
        <f t="shared" si="114"/>
        <v>45206-12</v>
      </c>
      <c r="AV3680" s="121" t="str">
        <f t="shared" si="115"/>
        <v>R3-45206-27</v>
      </c>
      <c r="AW3680" s="121" t="s">
        <v>6654</v>
      </c>
      <c r="AX3680" s="121" t="s">
        <v>2094</v>
      </c>
      <c r="AY3680" s="139">
        <v>27</v>
      </c>
      <c r="AZ3680" s="139" t="s">
        <v>741</v>
      </c>
      <c r="BA3680" s="139" t="s">
        <v>747</v>
      </c>
      <c r="BB3680" s="139" t="s">
        <v>6227</v>
      </c>
      <c r="BC3680"/>
    </row>
    <row r="3681" spans="11:55" x14ac:dyDescent="0.4">
      <c r="K3681" s="240" t="s">
        <v>17202</v>
      </c>
      <c r="L3681" s="241" t="s">
        <v>1840</v>
      </c>
      <c r="M3681" s="241">
        <v>29</v>
      </c>
      <c r="N3681" s="241" t="s">
        <v>7013</v>
      </c>
      <c r="O3681" s="241" t="s">
        <v>13273</v>
      </c>
      <c r="P3681" s="241" t="s">
        <v>6880</v>
      </c>
      <c r="AT3681">
        <v>13</v>
      </c>
      <c r="AU3681" t="str">
        <f t="shared" si="114"/>
        <v>45206-13</v>
      </c>
      <c r="AV3681" s="121" t="str">
        <f t="shared" si="115"/>
        <v>R3-45206-28</v>
      </c>
      <c r="AW3681" s="121" t="s">
        <v>6654</v>
      </c>
      <c r="AX3681" s="121" t="s">
        <v>2094</v>
      </c>
      <c r="AY3681" s="139">
        <v>28</v>
      </c>
      <c r="AZ3681" s="139" t="s">
        <v>741</v>
      </c>
      <c r="BA3681" s="139" t="s">
        <v>747</v>
      </c>
      <c r="BB3681" s="139" t="s">
        <v>6228</v>
      </c>
      <c r="BC3681"/>
    </row>
    <row r="3682" spans="11:55" x14ac:dyDescent="0.4">
      <c r="K3682" s="240" t="s">
        <v>17203</v>
      </c>
      <c r="L3682" s="241" t="s">
        <v>1840</v>
      </c>
      <c r="M3682" s="241">
        <v>30</v>
      </c>
      <c r="N3682" s="241" t="s">
        <v>11938</v>
      </c>
      <c r="O3682" s="241" t="s">
        <v>13273</v>
      </c>
      <c r="P3682" s="241" t="s">
        <v>1259</v>
      </c>
      <c r="AT3682">
        <v>14</v>
      </c>
      <c r="AU3682" t="str">
        <f t="shared" si="114"/>
        <v>45206-14</v>
      </c>
      <c r="AV3682" s="121" t="str">
        <f t="shared" si="115"/>
        <v>R3-45206-29</v>
      </c>
      <c r="AW3682" s="121" t="s">
        <v>6654</v>
      </c>
      <c r="AX3682" s="121" t="s">
        <v>2094</v>
      </c>
      <c r="AY3682" s="139">
        <v>29</v>
      </c>
      <c r="AZ3682" s="139" t="s">
        <v>741</v>
      </c>
      <c r="BA3682" s="139" t="s">
        <v>747</v>
      </c>
      <c r="BB3682" s="139" t="s">
        <v>6220</v>
      </c>
      <c r="BC3682"/>
    </row>
    <row r="3683" spans="11:55" x14ac:dyDescent="0.4">
      <c r="K3683" s="240" t="s">
        <v>17204</v>
      </c>
      <c r="L3683" s="241" t="s">
        <v>1840</v>
      </c>
      <c r="M3683" s="241">
        <v>31</v>
      </c>
      <c r="N3683" s="241" t="s">
        <v>11939</v>
      </c>
      <c r="O3683" s="241" t="s">
        <v>13273</v>
      </c>
      <c r="P3683" s="241" t="s">
        <v>1259</v>
      </c>
      <c r="AT3683">
        <v>15</v>
      </c>
      <c r="AU3683" t="str">
        <f t="shared" si="114"/>
        <v>45206-15</v>
      </c>
      <c r="AV3683" s="121" t="str">
        <f t="shared" si="115"/>
        <v>R3-45206-30</v>
      </c>
      <c r="AW3683" s="121" t="s">
        <v>6654</v>
      </c>
      <c r="AX3683" s="121" t="s">
        <v>2094</v>
      </c>
      <c r="AY3683" s="139">
        <v>30</v>
      </c>
      <c r="AZ3683" s="139" t="s">
        <v>741</v>
      </c>
      <c r="BA3683" s="139" t="s">
        <v>747</v>
      </c>
      <c r="BB3683" s="139" t="s">
        <v>6229</v>
      </c>
      <c r="BC3683"/>
    </row>
    <row r="3684" spans="11:55" x14ac:dyDescent="0.4">
      <c r="K3684" s="240" t="s">
        <v>17205</v>
      </c>
      <c r="L3684" s="241" t="s">
        <v>1840</v>
      </c>
      <c r="M3684" s="241">
        <v>32</v>
      </c>
      <c r="N3684" s="241" t="s">
        <v>11940</v>
      </c>
      <c r="O3684" s="241" t="s">
        <v>13273</v>
      </c>
      <c r="P3684" s="241" t="s">
        <v>1259</v>
      </c>
      <c r="AT3684">
        <v>16</v>
      </c>
      <c r="AU3684" t="str">
        <f t="shared" si="114"/>
        <v>45206-16</v>
      </c>
      <c r="AV3684" s="121" t="str">
        <f t="shared" si="115"/>
        <v>R3-45206-31</v>
      </c>
      <c r="AW3684" s="121" t="s">
        <v>6654</v>
      </c>
      <c r="AX3684" s="121" t="s">
        <v>2094</v>
      </c>
      <c r="AY3684" s="139">
        <v>31</v>
      </c>
      <c r="AZ3684" s="139" t="s">
        <v>741</v>
      </c>
      <c r="BA3684" s="139" t="s">
        <v>747</v>
      </c>
      <c r="BB3684" s="139" t="s">
        <v>6230</v>
      </c>
      <c r="BC3684"/>
    </row>
    <row r="3685" spans="11:55" x14ac:dyDescent="0.4">
      <c r="K3685" s="240" t="s">
        <v>17206</v>
      </c>
      <c r="L3685" s="241" t="s">
        <v>1840</v>
      </c>
      <c r="M3685" s="241">
        <v>33</v>
      </c>
      <c r="N3685" s="241" t="s">
        <v>11941</v>
      </c>
      <c r="O3685" s="241" t="s">
        <v>13273</v>
      </c>
      <c r="P3685" s="241" t="s">
        <v>6686</v>
      </c>
      <c r="AT3685">
        <v>17</v>
      </c>
      <c r="AU3685" t="str">
        <f t="shared" si="114"/>
        <v>45206-17</v>
      </c>
      <c r="AV3685" s="121" t="str">
        <f t="shared" si="115"/>
        <v>R3-45206-33</v>
      </c>
      <c r="AW3685" s="121" t="s">
        <v>6654</v>
      </c>
      <c r="AX3685" s="121" t="s">
        <v>2094</v>
      </c>
      <c r="AY3685" s="139">
        <v>33</v>
      </c>
      <c r="AZ3685" s="139" t="s">
        <v>741</v>
      </c>
      <c r="BA3685" s="139" t="s">
        <v>747</v>
      </c>
      <c r="BB3685" s="139" t="s">
        <v>6232</v>
      </c>
      <c r="BC3685"/>
    </row>
    <row r="3686" spans="11:55" x14ac:dyDescent="0.4">
      <c r="K3686" s="240" t="s">
        <v>17207</v>
      </c>
      <c r="L3686" s="241" t="s">
        <v>1840</v>
      </c>
      <c r="M3686" s="241">
        <v>34</v>
      </c>
      <c r="N3686" s="241" t="s">
        <v>832</v>
      </c>
      <c r="O3686" s="241" t="s">
        <v>13273</v>
      </c>
      <c r="P3686" s="241" t="s">
        <v>2144</v>
      </c>
      <c r="AT3686">
        <v>18</v>
      </c>
      <c r="AU3686" t="str">
        <f t="shared" si="114"/>
        <v>45206-18</v>
      </c>
      <c r="AV3686" s="121" t="str">
        <f t="shared" si="115"/>
        <v>R3-45206-35</v>
      </c>
      <c r="AW3686" s="121" t="s">
        <v>6654</v>
      </c>
      <c r="AX3686" s="121" t="s">
        <v>2094</v>
      </c>
      <c r="AY3686" s="139">
        <v>35</v>
      </c>
      <c r="AZ3686" s="139" t="s">
        <v>741</v>
      </c>
      <c r="BA3686" s="139" t="s">
        <v>747</v>
      </c>
      <c r="BB3686" s="139" t="s">
        <v>3173</v>
      </c>
      <c r="BC3686"/>
    </row>
    <row r="3687" spans="11:55" x14ac:dyDescent="0.4">
      <c r="K3687" s="240" t="s">
        <v>17208</v>
      </c>
      <c r="L3687" s="241" t="s">
        <v>1840</v>
      </c>
      <c r="M3687" s="241">
        <v>35</v>
      </c>
      <c r="N3687" s="241" t="s">
        <v>844</v>
      </c>
      <c r="O3687" s="241" t="s">
        <v>13273</v>
      </c>
      <c r="P3687" s="241" t="s">
        <v>2144</v>
      </c>
      <c r="AT3687">
        <v>19</v>
      </c>
      <c r="AU3687" t="str">
        <f t="shared" si="114"/>
        <v>45206-19</v>
      </c>
      <c r="AV3687" s="121" t="str">
        <f t="shared" si="115"/>
        <v>R3-45206-36</v>
      </c>
      <c r="AW3687" s="121" t="s">
        <v>6654</v>
      </c>
      <c r="AX3687" s="121" t="s">
        <v>2094</v>
      </c>
      <c r="AY3687" s="139">
        <v>36</v>
      </c>
      <c r="AZ3687" s="139" t="s">
        <v>741</v>
      </c>
      <c r="BA3687" s="139" t="s">
        <v>747</v>
      </c>
      <c r="BB3687" s="139" t="s">
        <v>916</v>
      </c>
      <c r="BC3687"/>
    </row>
    <row r="3688" spans="11:55" x14ac:dyDescent="0.4">
      <c r="K3688" s="240" t="s">
        <v>17209</v>
      </c>
      <c r="L3688" s="241" t="s">
        <v>1840</v>
      </c>
      <c r="M3688" s="241">
        <v>36</v>
      </c>
      <c r="N3688" s="241" t="s">
        <v>838</v>
      </c>
      <c r="O3688" s="241" t="s">
        <v>13273</v>
      </c>
      <c r="P3688" s="241" t="s">
        <v>2144</v>
      </c>
      <c r="AT3688">
        <v>2</v>
      </c>
      <c r="AU3688" t="str">
        <f t="shared" si="114"/>
        <v>45341-2</v>
      </c>
      <c r="AV3688" s="121" t="str">
        <f t="shared" si="115"/>
        <v>R3-45341-23</v>
      </c>
      <c r="AW3688" s="121" t="s">
        <v>6654</v>
      </c>
      <c r="AX3688" s="121" t="s">
        <v>2095</v>
      </c>
      <c r="AY3688" s="139">
        <v>23</v>
      </c>
      <c r="AZ3688" s="139" t="s">
        <v>741</v>
      </c>
      <c r="BA3688" s="139" t="s">
        <v>748</v>
      </c>
      <c r="BB3688" s="139" t="s">
        <v>6238</v>
      </c>
      <c r="BC3688"/>
    </row>
    <row r="3689" spans="11:55" x14ac:dyDescent="0.4">
      <c r="K3689" s="240" t="s">
        <v>17210</v>
      </c>
      <c r="L3689" s="241" t="s">
        <v>1840</v>
      </c>
      <c r="M3689" s="241">
        <v>37</v>
      </c>
      <c r="N3689" s="241" t="s">
        <v>832</v>
      </c>
      <c r="O3689" s="241" t="s">
        <v>13273</v>
      </c>
      <c r="P3689" s="241" t="s">
        <v>2144</v>
      </c>
      <c r="AT3689">
        <v>3</v>
      </c>
      <c r="AU3689" t="str">
        <f t="shared" si="114"/>
        <v>45341-3</v>
      </c>
      <c r="AV3689" s="121" t="str">
        <f t="shared" si="115"/>
        <v>R3-45341-24</v>
      </c>
      <c r="AW3689" s="121" t="s">
        <v>6654</v>
      </c>
      <c r="AX3689" s="121" t="s">
        <v>2095</v>
      </c>
      <c r="AY3689" s="139">
        <v>24</v>
      </c>
      <c r="AZ3689" s="139" t="s">
        <v>741</v>
      </c>
      <c r="BA3689" s="139" t="s">
        <v>748</v>
      </c>
      <c r="BB3689" s="139" t="s">
        <v>6239</v>
      </c>
      <c r="BC3689"/>
    </row>
    <row r="3690" spans="11:55" x14ac:dyDescent="0.4">
      <c r="K3690" s="240" t="s">
        <v>17211</v>
      </c>
      <c r="L3690" s="241" t="s">
        <v>1840</v>
      </c>
      <c r="M3690" s="241">
        <v>38</v>
      </c>
      <c r="N3690" s="241" t="s">
        <v>844</v>
      </c>
      <c r="O3690" s="241" t="s">
        <v>13273</v>
      </c>
      <c r="P3690" s="241" t="s">
        <v>2144</v>
      </c>
      <c r="AT3690">
        <v>4</v>
      </c>
      <c r="AU3690" t="str">
        <f t="shared" si="114"/>
        <v>45341-4</v>
      </c>
      <c r="AV3690" s="121" t="str">
        <f t="shared" si="115"/>
        <v>R3-45341-27</v>
      </c>
      <c r="AW3690" s="121" t="s">
        <v>6654</v>
      </c>
      <c r="AX3690" s="121" t="s">
        <v>2095</v>
      </c>
      <c r="AY3690" s="139">
        <v>27</v>
      </c>
      <c r="AZ3690" s="139" t="s">
        <v>741</v>
      </c>
      <c r="BA3690" s="139" t="s">
        <v>748</v>
      </c>
      <c r="BB3690" s="139" t="s">
        <v>6240</v>
      </c>
      <c r="BC3690"/>
    </row>
    <row r="3691" spans="11:55" x14ac:dyDescent="0.4">
      <c r="K3691" s="240" t="s">
        <v>17212</v>
      </c>
      <c r="L3691" s="241" t="s">
        <v>1840</v>
      </c>
      <c r="M3691" s="241">
        <v>39</v>
      </c>
      <c r="N3691" s="241" t="s">
        <v>6251</v>
      </c>
      <c r="O3691" s="241" t="s">
        <v>13273</v>
      </c>
      <c r="P3691" s="241" t="s">
        <v>2144</v>
      </c>
      <c r="AT3691">
        <v>5</v>
      </c>
      <c r="AU3691" t="str">
        <f t="shared" si="114"/>
        <v>45341-5</v>
      </c>
      <c r="AV3691" s="121" t="str">
        <f t="shared" si="115"/>
        <v>R3-45341-28</v>
      </c>
      <c r="AW3691" s="121" t="s">
        <v>6654</v>
      </c>
      <c r="AX3691" s="121" t="s">
        <v>2095</v>
      </c>
      <c r="AY3691" s="139">
        <v>28</v>
      </c>
      <c r="AZ3691" s="139" t="s">
        <v>741</v>
      </c>
      <c r="BA3691" s="139" t="s">
        <v>748</v>
      </c>
      <c r="BB3691" s="139" t="s">
        <v>6241</v>
      </c>
      <c r="BC3691"/>
    </row>
    <row r="3692" spans="11:55" x14ac:dyDescent="0.4">
      <c r="K3692" s="240" t="s">
        <v>17213</v>
      </c>
      <c r="L3692" s="241" t="s">
        <v>1840</v>
      </c>
      <c r="M3692" s="241">
        <v>40</v>
      </c>
      <c r="N3692" s="241" t="s">
        <v>11942</v>
      </c>
      <c r="O3692" s="241" t="s">
        <v>13273</v>
      </c>
      <c r="P3692" s="241" t="s">
        <v>2144</v>
      </c>
      <c r="AT3692">
        <v>1</v>
      </c>
      <c r="AU3692" t="str">
        <f t="shared" si="114"/>
        <v>45361-1</v>
      </c>
      <c r="AV3692" s="121" t="str">
        <f t="shared" si="115"/>
        <v>R3-45361-32</v>
      </c>
      <c r="AW3692" s="121" t="s">
        <v>6654</v>
      </c>
      <c r="AX3692" s="121" t="s">
        <v>2096</v>
      </c>
      <c r="AY3692" s="139">
        <v>32</v>
      </c>
      <c r="AZ3692" s="139" t="s">
        <v>741</v>
      </c>
      <c r="BA3692" s="139" t="s">
        <v>749</v>
      </c>
      <c r="BB3692" s="139" t="s">
        <v>6242</v>
      </c>
      <c r="BC3692"/>
    </row>
    <row r="3693" spans="11:55" x14ac:dyDescent="0.4">
      <c r="K3693" s="240" t="s">
        <v>17214</v>
      </c>
      <c r="L3693" s="241" t="s">
        <v>1840</v>
      </c>
      <c r="M3693" s="241">
        <v>42</v>
      </c>
      <c r="N3693" s="241" t="s">
        <v>4962</v>
      </c>
      <c r="O3693" s="241" t="s">
        <v>13273</v>
      </c>
      <c r="P3693" s="241" t="s">
        <v>2147</v>
      </c>
      <c r="AT3693">
        <v>2</v>
      </c>
      <c r="AU3693" t="str">
        <f t="shared" si="114"/>
        <v>45361-2</v>
      </c>
      <c r="AV3693" s="121" t="str">
        <f t="shared" si="115"/>
        <v>R3-45361-35</v>
      </c>
      <c r="AW3693" s="121" t="s">
        <v>6654</v>
      </c>
      <c r="AX3693" s="121" t="s">
        <v>2096</v>
      </c>
      <c r="AY3693" s="139">
        <v>35</v>
      </c>
      <c r="AZ3693" s="139" t="s">
        <v>741</v>
      </c>
      <c r="BA3693" s="139" t="s">
        <v>749</v>
      </c>
      <c r="BB3693" s="139" t="s">
        <v>6243</v>
      </c>
      <c r="BC3693"/>
    </row>
    <row r="3694" spans="11:55" x14ac:dyDescent="0.4">
      <c r="K3694" s="240" t="s">
        <v>17215</v>
      </c>
      <c r="L3694" s="241" t="s">
        <v>1840</v>
      </c>
      <c r="M3694" s="241">
        <v>43</v>
      </c>
      <c r="N3694" s="241" t="s">
        <v>11943</v>
      </c>
      <c r="O3694" s="241" t="s">
        <v>13273</v>
      </c>
      <c r="P3694" s="241" t="s">
        <v>2144</v>
      </c>
      <c r="AT3694">
        <v>3</v>
      </c>
      <c r="AU3694" t="str">
        <f t="shared" si="114"/>
        <v>45361-3</v>
      </c>
      <c r="AV3694" s="121" t="str">
        <f t="shared" si="115"/>
        <v>R3-45361-36</v>
      </c>
      <c r="AW3694" s="121" t="s">
        <v>6654</v>
      </c>
      <c r="AX3694" s="121" t="s">
        <v>2096</v>
      </c>
      <c r="AY3694" s="139">
        <v>36</v>
      </c>
      <c r="AZ3694" s="139" t="s">
        <v>741</v>
      </c>
      <c r="BA3694" s="139" t="s">
        <v>749</v>
      </c>
      <c r="BB3694" s="139" t="s">
        <v>6244</v>
      </c>
      <c r="BC3694"/>
    </row>
    <row r="3695" spans="11:55" x14ac:dyDescent="0.4">
      <c r="K3695" s="240" t="s">
        <v>17216</v>
      </c>
      <c r="L3695" s="241" t="s">
        <v>1840</v>
      </c>
      <c r="M3695" s="241">
        <v>44</v>
      </c>
      <c r="N3695" s="241" t="s">
        <v>11944</v>
      </c>
      <c r="O3695" s="241" t="s">
        <v>13273</v>
      </c>
      <c r="P3695" s="241" t="s">
        <v>2144</v>
      </c>
      <c r="AT3695">
        <v>1</v>
      </c>
      <c r="AU3695" t="str">
        <f t="shared" si="114"/>
        <v>45402-1</v>
      </c>
      <c r="AV3695" s="121" t="str">
        <f t="shared" si="115"/>
        <v>R3-45402-12</v>
      </c>
      <c r="AW3695" s="121" t="s">
        <v>6654</v>
      </c>
      <c r="AX3695" s="121" t="s">
        <v>2098</v>
      </c>
      <c r="AY3695" s="139">
        <v>12</v>
      </c>
      <c r="AZ3695" s="139" t="s">
        <v>741</v>
      </c>
      <c r="BA3695" s="139" t="s">
        <v>751</v>
      </c>
      <c r="BB3695" s="139" t="s">
        <v>6246</v>
      </c>
      <c r="BC3695"/>
    </row>
    <row r="3696" spans="11:55" x14ac:dyDescent="0.4">
      <c r="K3696" s="240" t="s">
        <v>17217</v>
      </c>
      <c r="L3696" s="241" t="s">
        <v>1840</v>
      </c>
      <c r="M3696" s="241">
        <v>45</v>
      </c>
      <c r="N3696" s="241" t="s">
        <v>11945</v>
      </c>
      <c r="O3696" s="241" t="s">
        <v>13273</v>
      </c>
      <c r="P3696" s="241" t="s">
        <v>2144</v>
      </c>
      <c r="AT3696">
        <v>1</v>
      </c>
      <c r="AU3696" t="str">
        <f t="shared" si="114"/>
        <v>45421-1</v>
      </c>
      <c r="AV3696" s="121" t="str">
        <f t="shared" si="115"/>
        <v>R3-45421-17</v>
      </c>
      <c r="AW3696" s="121" t="s">
        <v>6654</v>
      </c>
      <c r="AX3696" s="121" t="s">
        <v>2101</v>
      </c>
      <c r="AY3696" s="139">
        <v>17</v>
      </c>
      <c r="AZ3696" s="139" t="s">
        <v>741</v>
      </c>
      <c r="BA3696" s="139" t="s">
        <v>754</v>
      </c>
      <c r="BB3696" s="139" t="s">
        <v>6249</v>
      </c>
      <c r="BC3696"/>
    </row>
    <row r="3697" spans="11:55" x14ac:dyDescent="0.4">
      <c r="K3697" s="240" t="s">
        <v>17218</v>
      </c>
      <c r="L3697" s="241" t="s">
        <v>1840</v>
      </c>
      <c r="M3697" s="241">
        <v>46</v>
      </c>
      <c r="N3697" s="241" t="s">
        <v>11946</v>
      </c>
      <c r="O3697" s="241" t="s">
        <v>13273</v>
      </c>
      <c r="P3697" s="241" t="s">
        <v>2144</v>
      </c>
      <c r="AT3697">
        <v>12</v>
      </c>
      <c r="AU3697" t="str">
        <f t="shared" si="114"/>
        <v>46000-12</v>
      </c>
      <c r="AV3697" s="121" t="str">
        <f t="shared" si="115"/>
        <v>R3-46000-33</v>
      </c>
      <c r="AW3697" s="121" t="s">
        <v>6654</v>
      </c>
      <c r="AX3697" s="121" t="s">
        <v>2103</v>
      </c>
      <c r="AY3697" s="139">
        <v>33</v>
      </c>
      <c r="AZ3697" s="139" t="s">
        <v>756</v>
      </c>
      <c r="BA3697" s="139" t="s">
        <v>6655</v>
      </c>
      <c r="BB3697" s="139" t="s">
        <v>6256</v>
      </c>
      <c r="BC3697"/>
    </row>
    <row r="3698" spans="11:55" x14ac:dyDescent="0.4">
      <c r="K3698" s="240" t="s">
        <v>17219</v>
      </c>
      <c r="L3698" s="241" t="s">
        <v>1840</v>
      </c>
      <c r="M3698" s="241">
        <v>47</v>
      </c>
      <c r="N3698" s="241" t="s">
        <v>11947</v>
      </c>
      <c r="O3698" s="241" t="s">
        <v>13273</v>
      </c>
      <c r="P3698" s="241" t="s">
        <v>2144</v>
      </c>
      <c r="AT3698">
        <v>13</v>
      </c>
      <c r="AU3698" t="str">
        <f t="shared" si="114"/>
        <v>46000-13</v>
      </c>
      <c r="AV3698" s="121" t="str">
        <f t="shared" si="115"/>
        <v>R3-46000-57</v>
      </c>
      <c r="AW3698" s="121" t="s">
        <v>6654</v>
      </c>
      <c r="AX3698" s="121" t="s">
        <v>2103</v>
      </c>
      <c r="AY3698" s="139">
        <v>57</v>
      </c>
      <c r="AZ3698" s="139" t="s">
        <v>756</v>
      </c>
      <c r="BA3698" s="139" t="s">
        <v>6655</v>
      </c>
      <c r="BB3698" s="139" t="s">
        <v>6257</v>
      </c>
      <c r="BC3698"/>
    </row>
    <row r="3699" spans="11:55" x14ac:dyDescent="0.4">
      <c r="K3699" s="240" t="s">
        <v>17220</v>
      </c>
      <c r="L3699" s="241" t="s">
        <v>1840</v>
      </c>
      <c r="M3699" s="241">
        <v>48</v>
      </c>
      <c r="N3699" s="241" t="s">
        <v>11948</v>
      </c>
      <c r="O3699" s="241" t="s">
        <v>13273</v>
      </c>
      <c r="P3699" s="241" t="s">
        <v>2144</v>
      </c>
      <c r="AT3699">
        <v>14</v>
      </c>
      <c r="AU3699" t="str">
        <f t="shared" si="114"/>
        <v>46000-14</v>
      </c>
      <c r="AV3699" s="121" t="str">
        <f t="shared" si="115"/>
        <v>R3-46000-110</v>
      </c>
      <c r="AW3699" s="121" t="s">
        <v>6654</v>
      </c>
      <c r="AX3699" s="121" t="s">
        <v>2103</v>
      </c>
      <c r="AY3699" s="139">
        <v>110</v>
      </c>
      <c r="AZ3699" s="139" t="s">
        <v>756</v>
      </c>
      <c r="BA3699" s="139" t="s">
        <v>6655</v>
      </c>
      <c r="BB3699" s="139" t="s">
        <v>6265</v>
      </c>
      <c r="BC3699"/>
    </row>
    <row r="3700" spans="11:55" x14ac:dyDescent="0.4">
      <c r="K3700" s="240" t="s">
        <v>17221</v>
      </c>
      <c r="L3700" s="241" t="s">
        <v>1840</v>
      </c>
      <c r="M3700" s="241">
        <v>49</v>
      </c>
      <c r="N3700" s="241" t="s">
        <v>973</v>
      </c>
      <c r="O3700" s="241" t="s">
        <v>13273</v>
      </c>
      <c r="P3700" s="241" t="s">
        <v>6686</v>
      </c>
      <c r="AT3700">
        <v>15</v>
      </c>
      <c r="AU3700" t="str">
        <f t="shared" si="114"/>
        <v>46000-15</v>
      </c>
      <c r="AV3700" s="121" t="str">
        <f t="shared" si="115"/>
        <v>R3-46000-138</v>
      </c>
      <c r="AW3700" s="121" t="s">
        <v>6654</v>
      </c>
      <c r="AX3700" s="121" t="s">
        <v>2103</v>
      </c>
      <c r="AY3700" s="139">
        <v>138</v>
      </c>
      <c r="AZ3700" s="139" t="s">
        <v>756</v>
      </c>
      <c r="BA3700" s="139" t="s">
        <v>6655</v>
      </c>
      <c r="BB3700" s="139" t="s">
        <v>6268</v>
      </c>
      <c r="BC3700"/>
    </row>
    <row r="3701" spans="11:55" x14ac:dyDescent="0.4">
      <c r="K3701" s="240" t="s">
        <v>17222</v>
      </c>
      <c r="L3701" s="241" t="s">
        <v>1840</v>
      </c>
      <c r="M3701" s="241">
        <v>50</v>
      </c>
      <c r="N3701" s="241" t="s">
        <v>3295</v>
      </c>
      <c r="O3701" s="241" t="s">
        <v>13273</v>
      </c>
      <c r="P3701" s="241" t="s">
        <v>2148</v>
      </c>
      <c r="AT3701">
        <v>16</v>
      </c>
      <c r="AU3701" t="str">
        <f t="shared" si="114"/>
        <v>46000-16</v>
      </c>
      <c r="AV3701" s="121" t="str">
        <f t="shared" si="115"/>
        <v>R3-46000-147</v>
      </c>
      <c r="AW3701" s="121" t="s">
        <v>6654</v>
      </c>
      <c r="AX3701" s="121" t="s">
        <v>2103</v>
      </c>
      <c r="AY3701" s="139">
        <v>147</v>
      </c>
      <c r="AZ3701" s="139" t="s">
        <v>756</v>
      </c>
      <c r="BA3701" s="139" t="s">
        <v>6655</v>
      </c>
      <c r="BB3701" s="139" t="s">
        <v>6270</v>
      </c>
      <c r="BC3701"/>
    </row>
    <row r="3702" spans="11:55" x14ac:dyDescent="0.4">
      <c r="K3702" s="240" t="s">
        <v>17223</v>
      </c>
      <c r="L3702" s="241" t="s">
        <v>1840</v>
      </c>
      <c r="M3702" s="241">
        <v>51</v>
      </c>
      <c r="N3702" s="241" t="s">
        <v>11949</v>
      </c>
      <c r="O3702" s="241" t="s">
        <v>13273</v>
      </c>
      <c r="P3702" s="241" t="s">
        <v>1259</v>
      </c>
      <c r="AT3702">
        <v>17</v>
      </c>
      <c r="AU3702" t="str">
        <f t="shared" si="114"/>
        <v>46000-17</v>
      </c>
      <c r="AV3702" s="121" t="str">
        <f t="shared" si="115"/>
        <v>R3-46000-148</v>
      </c>
      <c r="AW3702" s="121" t="s">
        <v>6654</v>
      </c>
      <c r="AX3702" s="121" t="s">
        <v>2103</v>
      </c>
      <c r="AY3702" s="139">
        <v>148</v>
      </c>
      <c r="AZ3702" s="139" t="s">
        <v>756</v>
      </c>
      <c r="BA3702" s="139" t="s">
        <v>6655</v>
      </c>
      <c r="BB3702" s="139" t="s">
        <v>6271</v>
      </c>
      <c r="BC3702"/>
    </row>
    <row r="3703" spans="11:55" x14ac:dyDescent="0.4">
      <c r="K3703" s="240" t="s">
        <v>17224</v>
      </c>
      <c r="L3703" s="241" t="s">
        <v>1840</v>
      </c>
      <c r="M3703" s="241">
        <v>52</v>
      </c>
      <c r="N3703" s="241" t="s">
        <v>11950</v>
      </c>
      <c r="O3703" s="241" t="s">
        <v>13273</v>
      </c>
      <c r="P3703" s="241" t="s">
        <v>2144</v>
      </c>
      <c r="AT3703">
        <v>18</v>
      </c>
      <c r="AU3703" t="str">
        <f t="shared" si="114"/>
        <v>46000-18</v>
      </c>
      <c r="AV3703" s="121" t="str">
        <f t="shared" si="115"/>
        <v>R3-46000-150</v>
      </c>
      <c r="AW3703" s="121" t="s">
        <v>6654</v>
      </c>
      <c r="AX3703" s="121" t="s">
        <v>2103</v>
      </c>
      <c r="AY3703" s="139">
        <v>150</v>
      </c>
      <c r="AZ3703" s="139" t="s">
        <v>756</v>
      </c>
      <c r="BA3703" s="139" t="s">
        <v>6655</v>
      </c>
      <c r="BB3703" s="139" t="s">
        <v>6272</v>
      </c>
      <c r="BC3703"/>
    </row>
    <row r="3704" spans="11:55" x14ac:dyDescent="0.4">
      <c r="K3704" s="240" t="s">
        <v>17225</v>
      </c>
      <c r="L3704" s="241" t="s">
        <v>1840</v>
      </c>
      <c r="M3704" s="241">
        <v>53</v>
      </c>
      <c r="N3704" s="241" t="s">
        <v>1165</v>
      </c>
      <c r="O3704" s="241" t="s">
        <v>13274</v>
      </c>
      <c r="P3704" s="241" t="s">
        <v>6686</v>
      </c>
      <c r="AT3704">
        <v>19</v>
      </c>
      <c r="AU3704" t="str">
        <f t="shared" si="114"/>
        <v>46000-19</v>
      </c>
      <c r="AV3704" s="121" t="str">
        <f t="shared" si="115"/>
        <v>R3-46000-152</v>
      </c>
      <c r="AW3704" s="121" t="s">
        <v>6654</v>
      </c>
      <c r="AX3704" s="121" t="s">
        <v>2103</v>
      </c>
      <c r="AY3704" s="139">
        <v>152</v>
      </c>
      <c r="AZ3704" s="139" t="s">
        <v>756</v>
      </c>
      <c r="BA3704" s="139" t="s">
        <v>6655</v>
      </c>
      <c r="BB3704" s="139" t="s">
        <v>6273</v>
      </c>
      <c r="BC3704"/>
    </row>
    <row r="3705" spans="11:55" x14ac:dyDescent="0.4">
      <c r="K3705" s="240" t="s">
        <v>17226</v>
      </c>
      <c r="L3705" s="241" t="s">
        <v>1840</v>
      </c>
      <c r="M3705" s="241">
        <v>54</v>
      </c>
      <c r="N3705" s="241" t="s">
        <v>11951</v>
      </c>
      <c r="O3705" s="241" t="s">
        <v>13274</v>
      </c>
      <c r="P3705" s="241" t="s">
        <v>6686</v>
      </c>
      <c r="AT3705">
        <v>20</v>
      </c>
      <c r="AU3705" t="str">
        <f t="shared" si="114"/>
        <v>46000-20</v>
      </c>
      <c r="AV3705" s="121" t="str">
        <f t="shared" si="115"/>
        <v>R3-46000-153</v>
      </c>
      <c r="AW3705" s="121" t="s">
        <v>6654</v>
      </c>
      <c r="AX3705" s="121" t="s">
        <v>2103</v>
      </c>
      <c r="AY3705" s="139">
        <v>153</v>
      </c>
      <c r="AZ3705" s="139" t="s">
        <v>756</v>
      </c>
      <c r="BA3705" s="139" t="s">
        <v>6655</v>
      </c>
      <c r="BB3705" s="139" t="s">
        <v>6274</v>
      </c>
      <c r="BC3705"/>
    </row>
    <row r="3706" spans="11:55" x14ac:dyDescent="0.4">
      <c r="K3706" s="240" t="s">
        <v>17227</v>
      </c>
      <c r="L3706" s="241" t="s">
        <v>1840</v>
      </c>
      <c r="M3706" s="241">
        <v>55</v>
      </c>
      <c r="N3706" s="241" t="s">
        <v>11952</v>
      </c>
      <c r="O3706" s="241" t="s">
        <v>13274</v>
      </c>
      <c r="P3706" s="241" t="s">
        <v>6686</v>
      </c>
      <c r="AT3706">
        <v>21</v>
      </c>
      <c r="AU3706" t="str">
        <f t="shared" si="114"/>
        <v>46000-21</v>
      </c>
      <c r="AV3706" s="121" t="str">
        <f t="shared" si="115"/>
        <v>R3-46000-154</v>
      </c>
      <c r="AW3706" s="121" t="s">
        <v>6654</v>
      </c>
      <c r="AX3706" s="121" t="s">
        <v>2103</v>
      </c>
      <c r="AY3706" s="139">
        <v>154</v>
      </c>
      <c r="AZ3706" s="139" t="s">
        <v>756</v>
      </c>
      <c r="BA3706" s="139" t="s">
        <v>6655</v>
      </c>
      <c r="BB3706" s="139" t="s">
        <v>6275</v>
      </c>
      <c r="BC3706"/>
    </row>
    <row r="3707" spans="11:55" x14ac:dyDescent="0.4">
      <c r="K3707" s="240" t="s">
        <v>17228</v>
      </c>
      <c r="L3707" s="241" t="s">
        <v>1840</v>
      </c>
      <c r="M3707" s="241">
        <v>56</v>
      </c>
      <c r="N3707" s="241" t="s">
        <v>11953</v>
      </c>
      <c r="O3707" s="241" t="s">
        <v>13273</v>
      </c>
      <c r="P3707" s="241" t="s">
        <v>6686</v>
      </c>
      <c r="AT3707">
        <v>22</v>
      </c>
      <c r="AU3707" t="str">
        <f t="shared" si="114"/>
        <v>46000-22</v>
      </c>
      <c r="AV3707" s="121" t="str">
        <f t="shared" si="115"/>
        <v>R3-46000-155</v>
      </c>
      <c r="AW3707" s="121" t="s">
        <v>6654</v>
      </c>
      <c r="AX3707" s="121" t="s">
        <v>2103</v>
      </c>
      <c r="AY3707" s="139">
        <v>155</v>
      </c>
      <c r="AZ3707" s="139" t="s">
        <v>756</v>
      </c>
      <c r="BA3707" s="139" t="s">
        <v>6655</v>
      </c>
      <c r="BB3707" s="139" t="s">
        <v>6276</v>
      </c>
      <c r="BC3707"/>
    </row>
    <row r="3708" spans="11:55" x14ac:dyDescent="0.4">
      <c r="K3708" s="240" t="s">
        <v>17229</v>
      </c>
      <c r="L3708" s="241" t="s">
        <v>1840</v>
      </c>
      <c r="M3708" s="241">
        <v>57</v>
      </c>
      <c r="N3708" s="241" t="s">
        <v>11954</v>
      </c>
      <c r="O3708" s="241" t="s">
        <v>13274</v>
      </c>
      <c r="P3708" s="241" t="s">
        <v>6686</v>
      </c>
      <c r="AT3708">
        <v>23</v>
      </c>
      <c r="AU3708" t="str">
        <f t="shared" si="114"/>
        <v>46000-23</v>
      </c>
      <c r="AV3708" s="121" t="str">
        <f t="shared" si="115"/>
        <v>R3-46000-156</v>
      </c>
      <c r="AW3708" s="121" t="s">
        <v>6654</v>
      </c>
      <c r="AX3708" s="121" t="s">
        <v>2103</v>
      </c>
      <c r="AY3708" s="139">
        <v>156</v>
      </c>
      <c r="AZ3708" s="139" t="s">
        <v>756</v>
      </c>
      <c r="BA3708" s="139" t="s">
        <v>6655</v>
      </c>
      <c r="BB3708" s="139" t="s">
        <v>6252</v>
      </c>
      <c r="BC3708"/>
    </row>
    <row r="3709" spans="11:55" x14ac:dyDescent="0.4">
      <c r="K3709" s="240" t="s">
        <v>17230</v>
      </c>
      <c r="L3709" s="241" t="s">
        <v>1840</v>
      </c>
      <c r="M3709" s="241">
        <v>58</v>
      </c>
      <c r="N3709" s="241" t="s">
        <v>7479</v>
      </c>
      <c r="O3709" s="241" t="s">
        <v>13274</v>
      </c>
      <c r="P3709" s="241" t="s">
        <v>6686</v>
      </c>
      <c r="AT3709">
        <v>24</v>
      </c>
      <c r="AU3709" t="str">
        <f t="shared" si="114"/>
        <v>46000-24</v>
      </c>
      <c r="AV3709" s="121" t="str">
        <f t="shared" si="115"/>
        <v>R3-46000-157</v>
      </c>
      <c r="AW3709" s="121" t="s">
        <v>6654</v>
      </c>
      <c r="AX3709" s="121" t="s">
        <v>2103</v>
      </c>
      <c r="AY3709" s="139">
        <v>157</v>
      </c>
      <c r="AZ3709" s="139" t="s">
        <v>756</v>
      </c>
      <c r="BA3709" s="139" t="s">
        <v>6655</v>
      </c>
      <c r="BB3709" s="139" t="s">
        <v>6277</v>
      </c>
      <c r="BC3709"/>
    </row>
    <row r="3710" spans="11:55" x14ac:dyDescent="0.4">
      <c r="K3710" s="240" t="s">
        <v>17231</v>
      </c>
      <c r="L3710" s="241" t="s">
        <v>1840</v>
      </c>
      <c r="M3710" s="241">
        <v>59</v>
      </c>
      <c r="N3710" s="241" t="s">
        <v>11955</v>
      </c>
      <c r="O3710" s="241" t="s">
        <v>13274</v>
      </c>
      <c r="P3710" s="241" t="s">
        <v>6686</v>
      </c>
      <c r="AT3710">
        <v>25</v>
      </c>
      <c r="AU3710" t="str">
        <f t="shared" si="114"/>
        <v>46000-25</v>
      </c>
      <c r="AV3710" s="121" t="str">
        <f t="shared" si="115"/>
        <v>R3-46000-160</v>
      </c>
      <c r="AW3710" s="121" t="s">
        <v>6654</v>
      </c>
      <c r="AX3710" s="121" t="s">
        <v>2103</v>
      </c>
      <c r="AY3710" s="139">
        <v>160</v>
      </c>
      <c r="AZ3710" s="139" t="s">
        <v>756</v>
      </c>
      <c r="BA3710" s="139" t="s">
        <v>6655</v>
      </c>
      <c r="BB3710" s="139" t="s">
        <v>6278</v>
      </c>
      <c r="BC3710"/>
    </row>
    <row r="3711" spans="11:55" x14ac:dyDescent="0.4">
      <c r="K3711" s="240" t="s">
        <v>17232</v>
      </c>
      <c r="L3711" s="241" t="s">
        <v>1840</v>
      </c>
      <c r="M3711" s="241">
        <v>60</v>
      </c>
      <c r="N3711" s="241" t="s">
        <v>1092</v>
      </c>
      <c r="O3711" s="241" t="s">
        <v>13274</v>
      </c>
      <c r="P3711" s="241" t="s">
        <v>6686</v>
      </c>
      <c r="AT3711">
        <v>26</v>
      </c>
      <c r="AU3711" t="str">
        <f t="shared" si="114"/>
        <v>46000-26</v>
      </c>
      <c r="AV3711" s="121" t="str">
        <f t="shared" si="115"/>
        <v>R3-46000-161</v>
      </c>
      <c r="AW3711" s="121" t="s">
        <v>6654</v>
      </c>
      <c r="AX3711" s="121" t="s">
        <v>2103</v>
      </c>
      <c r="AY3711" s="139">
        <v>161</v>
      </c>
      <c r="AZ3711" s="139" t="s">
        <v>756</v>
      </c>
      <c r="BA3711" s="139" t="s">
        <v>6655</v>
      </c>
      <c r="BB3711" s="139" t="s">
        <v>6279</v>
      </c>
      <c r="BC3711"/>
    </row>
    <row r="3712" spans="11:55" x14ac:dyDescent="0.4">
      <c r="K3712" s="240" t="s">
        <v>17233</v>
      </c>
      <c r="L3712" s="241" t="s">
        <v>1840</v>
      </c>
      <c r="M3712" s="241">
        <v>61</v>
      </c>
      <c r="N3712" s="241" t="s">
        <v>869</v>
      </c>
      <c r="O3712" s="241" t="s">
        <v>13274</v>
      </c>
      <c r="P3712" s="241" t="s">
        <v>6686</v>
      </c>
      <c r="AT3712">
        <v>27</v>
      </c>
      <c r="AU3712" t="str">
        <f t="shared" si="114"/>
        <v>46000-27</v>
      </c>
      <c r="AV3712" s="121" t="str">
        <f t="shared" si="115"/>
        <v>R3-46000-162</v>
      </c>
      <c r="AW3712" s="121" t="s">
        <v>6654</v>
      </c>
      <c r="AX3712" s="121" t="s">
        <v>2103</v>
      </c>
      <c r="AY3712" s="139">
        <v>162</v>
      </c>
      <c r="AZ3712" s="139" t="s">
        <v>756</v>
      </c>
      <c r="BA3712" s="139" t="s">
        <v>6655</v>
      </c>
      <c r="BB3712" s="139" t="s">
        <v>6263</v>
      </c>
      <c r="BC3712"/>
    </row>
    <row r="3713" spans="11:55" x14ac:dyDescent="0.4">
      <c r="K3713" s="240" t="s">
        <v>17234</v>
      </c>
      <c r="L3713" s="241" t="s">
        <v>1840</v>
      </c>
      <c r="M3713" s="241">
        <v>62</v>
      </c>
      <c r="N3713" s="241" t="s">
        <v>11956</v>
      </c>
      <c r="O3713" s="241" t="s">
        <v>13274</v>
      </c>
      <c r="P3713" s="241" t="s">
        <v>6686</v>
      </c>
      <c r="AT3713">
        <v>28</v>
      </c>
      <c r="AU3713" t="str">
        <f t="shared" si="114"/>
        <v>46000-28</v>
      </c>
      <c r="AV3713" s="121" t="str">
        <f t="shared" si="115"/>
        <v>R3-46000-163</v>
      </c>
      <c r="AW3713" s="121" t="s">
        <v>6654</v>
      </c>
      <c r="AX3713" s="121" t="s">
        <v>2103</v>
      </c>
      <c r="AY3713" s="139">
        <v>163</v>
      </c>
      <c r="AZ3713" s="139" t="s">
        <v>756</v>
      </c>
      <c r="BA3713" s="139" t="s">
        <v>6655</v>
      </c>
      <c r="BB3713" s="139" t="s">
        <v>6280</v>
      </c>
      <c r="BC3713"/>
    </row>
    <row r="3714" spans="11:55" x14ac:dyDescent="0.4">
      <c r="K3714" s="240" t="s">
        <v>17235</v>
      </c>
      <c r="L3714" s="241" t="s">
        <v>1842</v>
      </c>
      <c r="M3714" s="241">
        <v>1</v>
      </c>
      <c r="N3714" s="241" t="s">
        <v>4969</v>
      </c>
      <c r="O3714" s="241" t="s">
        <v>13273</v>
      </c>
      <c r="P3714" s="241" t="s">
        <v>2147</v>
      </c>
      <c r="AT3714">
        <v>29</v>
      </c>
      <c r="AU3714" t="str">
        <f t="shared" si="114"/>
        <v>46000-29</v>
      </c>
      <c r="AV3714" s="121" t="str">
        <f t="shared" si="115"/>
        <v>R3-46000-164</v>
      </c>
      <c r="AW3714" s="121" t="s">
        <v>6654</v>
      </c>
      <c r="AX3714" s="121" t="s">
        <v>2103</v>
      </c>
      <c r="AY3714" s="139">
        <v>164</v>
      </c>
      <c r="AZ3714" s="139" t="s">
        <v>756</v>
      </c>
      <c r="BA3714" s="139" t="s">
        <v>6655</v>
      </c>
      <c r="BB3714" s="139" t="s">
        <v>6281</v>
      </c>
      <c r="BC3714"/>
    </row>
    <row r="3715" spans="11:55" x14ac:dyDescent="0.4">
      <c r="K3715" s="240" t="s">
        <v>17236</v>
      </c>
      <c r="L3715" s="241" t="s">
        <v>1842</v>
      </c>
      <c r="M3715" s="241">
        <v>2</v>
      </c>
      <c r="N3715" s="241" t="s">
        <v>11977</v>
      </c>
      <c r="O3715" s="241" t="s">
        <v>13273</v>
      </c>
      <c r="P3715" s="241" t="s">
        <v>2147</v>
      </c>
      <c r="AT3715">
        <v>30</v>
      </c>
      <c r="AU3715" t="str">
        <f t="shared" si="114"/>
        <v>46000-30</v>
      </c>
      <c r="AV3715" s="121" t="str">
        <f t="shared" si="115"/>
        <v>R3-46000-165</v>
      </c>
      <c r="AW3715" s="121" t="s">
        <v>6654</v>
      </c>
      <c r="AX3715" s="121" t="s">
        <v>2103</v>
      </c>
      <c r="AY3715" s="139">
        <v>165</v>
      </c>
      <c r="AZ3715" s="139" t="s">
        <v>756</v>
      </c>
      <c r="BA3715" s="139" t="s">
        <v>6655</v>
      </c>
      <c r="BB3715" s="139" t="s">
        <v>6282</v>
      </c>
      <c r="BC3715"/>
    </row>
    <row r="3716" spans="11:55" x14ac:dyDescent="0.4">
      <c r="K3716" s="240" t="s">
        <v>17237</v>
      </c>
      <c r="L3716" s="241" t="s">
        <v>1842</v>
      </c>
      <c r="M3716" s="241">
        <v>3</v>
      </c>
      <c r="N3716" s="241" t="s">
        <v>11978</v>
      </c>
      <c r="O3716" s="241" t="s">
        <v>13273</v>
      </c>
      <c r="P3716" s="241" t="s">
        <v>2144</v>
      </c>
      <c r="AT3716">
        <v>31</v>
      </c>
      <c r="AU3716" t="str">
        <f t="shared" ref="AU3716:AU3779" si="116">AX3716&amp;"-"&amp;AT3716</f>
        <v>46000-31</v>
      </c>
      <c r="AV3716" s="121" t="str">
        <f t="shared" ref="AV3716:AV3779" si="117">AW3716&amp;"-"&amp;AX3716&amp;"-"&amp;AY3716</f>
        <v>R3-46000-166</v>
      </c>
      <c r="AW3716" s="121" t="s">
        <v>6654</v>
      </c>
      <c r="AX3716" s="121" t="s">
        <v>2103</v>
      </c>
      <c r="AY3716" s="139">
        <v>166</v>
      </c>
      <c r="AZ3716" s="139" t="s">
        <v>756</v>
      </c>
      <c r="BA3716" s="139" t="s">
        <v>6655</v>
      </c>
      <c r="BB3716" s="139" t="s">
        <v>6258</v>
      </c>
      <c r="BC3716"/>
    </row>
    <row r="3717" spans="11:55" x14ac:dyDescent="0.4">
      <c r="K3717" s="240" t="s">
        <v>17238</v>
      </c>
      <c r="L3717" s="241" t="s">
        <v>1842</v>
      </c>
      <c r="M3717" s="241">
        <v>4</v>
      </c>
      <c r="N3717" s="241" t="s">
        <v>4970</v>
      </c>
      <c r="O3717" s="241" t="s">
        <v>13273</v>
      </c>
      <c r="P3717" s="241" t="s">
        <v>2144</v>
      </c>
      <c r="AT3717">
        <v>32</v>
      </c>
      <c r="AU3717" t="str">
        <f t="shared" si="116"/>
        <v>46000-32</v>
      </c>
      <c r="AV3717" s="121" t="str">
        <f t="shared" si="117"/>
        <v>R3-46000-167</v>
      </c>
      <c r="AW3717" s="121" t="s">
        <v>6654</v>
      </c>
      <c r="AX3717" s="121" t="s">
        <v>2103</v>
      </c>
      <c r="AY3717" s="139">
        <v>167</v>
      </c>
      <c r="AZ3717" s="139" t="s">
        <v>756</v>
      </c>
      <c r="BA3717" s="139" t="s">
        <v>6655</v>
      </c>
      <c r="BB3717" s="139" t="s">
        <v>6259</v>
      </c>
      <c r="BC3717"/>
    </row>
    <row r="3718" spans="11:55" x14ac:dyDescent="0.4">
      <c r="K3718" s="240" t="s">
        <v>17239</v>
      </c>
      <c r="L3718" s="241" t="s">
        <v>1842</v>
      </c>
      <c r="M3718" s="241">
        <v>5</v>
      </c>
      <c r="N3718" s="241" t="s">
        <v>11979</v>
      </c>
      <c r="O3718" s="241" t="s">
        <v>13273</v>
      </c>
      <c r="P3718" s="241" t="s">
        <v>2144</v>
      </c>
      <c r="AT3718">
        <v>33</v>
      </c>
      <c r="AU3718" t="str">
        <f t="shared" si="116"/>
        <v>46000-33</v>
      </c>
      <c r="AV3718" s="121" t="str">
        <f t="shared" si="117"/>
        <v>R3-46000-168</v>
      </c>
      <c r="AW3718" s="121" t="s">
        <v>6654</v>
      </c>
      <c r="AX3718" s="121" t="s">
        <v>2103</v>
      </c>
      <c r="AY3718" s="139">
        <v>168</v>
      </c>
      <c r="AZ3718" s="139" t="s">
        <v>756</v>
      </c>
      <c r="BA3718" s="139" t="s">
        <v>6655</v>
      </c>
      <c r="BB3718" s="139" t="s">
        <v>6260</v>
      </c>
      <c r="BC3718"/>
    </row>
    <row r="3719" spans="11:55" x14ac:dyDescent="0.4">
      <c r="K3719" s="240" t="s">
        <v>17240</v>
      </c>
      <c r="L3719" s="241" t="s">
        <v>1842</v>
      </c>
      <c r="M3719" s="241">
        <v>6</v>
      </c>
      <c r="N3719" s="241" t="s">
        <v>11980</v>
      </c>
      <c r="O3719" s="241" t="s">
        <v>13273</v>
      </c>
      <c r="P3719" s="241" t="s">
        <v>2144</v>
      </c>
      <c r="AT3719">
        <v>34</v>
      </c>
      <c r="AU3719" t="str">
        <f t="shared" si="116"/>
        <v>46000-34</v>
      </c>
      <c r="AV3719" s="121" t="str">
        <f t="shared" si="117"/>
        <v>R3-46000-169</v>
      </c>
      <c r="AW3719" s="121" t="s">
        <v>6654</v>
      </c>
      <c r="AX3719" s="121" t="s">
        <v>2103</v>
      </c>
      <c r="AY3719" s="139">
        <v>169</v>
      </c>
      <c r="AZ3719" s="139" t="s">
        <v>756</v>
      </c>
      <c r="BA3719" s="139" t="s">
        <v>6655</v>
      </c>
      <c r="BB3719" s="139" t="s">
        <v>6283</v>
      </c>
      <c r="BC3719"/>
    </row>
    <row r="3720" spans="11:55" x14ac:dyDescent="0.4">
      <c r="K3720" s="240" t="s">
        <v>17241</v>
      </c>
      <c r="L3720" s="241" t="s">
        <v>1842</v>
      </c>
      <c r="M3720" s="241">
        <v>7</v>
      </c>
      <c r="N3720" s="241" t="s">
        <v>11981</v>
      </c>
      <c r="O3720" s="241" t="s">
        <v>13273</v>
      </c>
      <c r="P3720" s="241" t="s">
        <v>2144</v>
      </c>
      <c r="AT3720">
        <v>35</v>
      </c>
      <c r="AU3720" t="str">
        <f t="shared" si="116"/>
        <v>46000-35</v>
      </c>
      <c r="AV3720" s="121" t="str">
        <f t="shared" si="117"/>
        <v>R3-46000-172</v>
      </c>
      <c r="AW3720" s="121" t="s">
        <v>6654</v>
      </c>
      <c r="AX3720" s="121" t="s">
        <v>2103</v>
      </c>
      <c r="AY3720" s="139">
        <v>172</v>
      </c>
      <c r="AZ3720" s="139" t="s">
        <v>756</v>
      </c>
      <c r="BA3720" s="139" t="s">
        <v>6655</v>
      </c>
      <c r="BB3720" s="139" t="s">
        <v>6284</v>
      </c>
      <c r="BC3720"/>
    </row>
    <row r="3721" spans="11:55" x14ac:dyDescent="0.4">
      <c r="K3721" s="240" t="s">
        <v>17242</v>
      </c>
      <c r="L3721" s="241" t="s">
        <v>1842</v>
      </c>
      <c r="M3721" s="241">
        <v>8</v>
      </c>
      <c r="N3721" s="241" t="s">
        <v>11982</v>
      </c>
      <c r="O3721" s="241" t="s">
        <v>13273</v>
      </c>
      <c r="P3721" s="241" t="s">
        <v>2144</v>
      </c>
      <c r="AT3721">
        <v>36</v>
      </c>
      <c r="AU3721" t="str">
        <f t="shared" si="116"/>
        <v>46000-36</v>
      </c>
      <c r="AV3721" s="121" t="str">
        <f t="shared" si="117"/>
        <v>R3-46000-173</v>
      </c>
      <c r="AW3721" s="121" t="s">
        <v>6654</v>
      </c>
      <c r="AX3721" s="121" t="s">
        <v>2103</v>
      </c>
      <c r="AY3721" s="139">
        <v>173</v>
      </c>
      <c r="AZ3721" s="139" t="s">
        <v>756</v>
      </c>
      <c r="BA3721" s="139" t="s">
        <v>6655</v>
      </c>
      <c r="BB3721" s="139" t="s">
        <v>6285</v>
      </c>
      <c r="BC3721"/>
    </row>
    <row r="3722" spans="11:55" x14ac:dyDescent="0.4">
      <c r="K3722" s="240" t="s">
        <v>17243</v>
      </c>
      <c r="L3722" s="241" t="s">
        <v>1842</v>
      </c>
      <c r="M3722" s="241">
        <v>9</v>
      </c>
      <c r="N3722" s="241" t="s">
        <v>11983</v>
      </c>
      <c r="O3722" s="241" t="s">
        <v>13273</v>
      </c>
      <c r="P3722" s="241" t="s">
        <v>1259</v>
      </c>
      <c r="AT3722">
        <v>37</v>
      </c>
      <c r="AU3722" t="str">
        <f t="shared" si="116"/>
        <v>46000-37</v>
      </c>
      <c r="AV3722" s="121" t="str">
        <f t="shared" si="117"/>
        <v>R3-46000-174</v>
      </c>
      <c r="AW3722" s="121" t="s">
        <v>6654</v>
      </c>
      <c r="AX3722" s="121" t="s">
        <v>2103</v>
      </c>
      <c r="AY3722" s="139">
        <v>174</v>
      </c>
      <c r="AZ3722" s="139" t="s">
        <v>756</v>
      </c>
      <c r="BA3722" s="139" t="s">
        <v>6655</v>
      </c>
      <c r="BB3722" s="139" t="s">
        <v>6286</v>
      </c>
      <c r="BC3722"/>
    </row>
    <row r="3723" spans="11:55" x14ac:dyDescent="0.4">
      <c r="K3723" s="240" t="s">
        <v>17244</v>
      </c>
      <c r="L3723" s="241" t="s">
        <v>1842</v>
      </c>
      <c r="M3723" s="241">
        <v>10</v>
      </c>
      <c r="N3723" s="241" t="s">
        <v>11984</v>
      </c>
      <c r="O3723" s="241" t="s">
        <v>13273</v>
      </c>
      <c r="P3723" s="241" t="s">
        <v>2144</v>
      </c>
      <c r="AT3723">
        <v>38</v>
      </c>
      <c r="AU3723" t="str">
        <f t="shared" si="116"/>
        <v>46000-38</v>
      </c>
      <c r="AV3723" s="121" t="str">
        <f t="shared" si="117"/>
        <v>R3-46000-175</v>
      </c>
      <c r="AW3723" s="121" t="s">
        <v>6654</v>
      </c>
      <c r="AX3723" s="121" t="s">
        <v>2103</v>
      </c>
      <c r="AY3723" s="139">
        <v>175</v>
      </c>
      <c r="AZ3723" s="139" t="s">
        <v>756</v>
      </c>
      <c r="BA3723" s="139" t="s">
        <v>6655</v>
      </c>
      <c r="BB3723" s="139" t="s">
        <v>6262</v>
      </c>
      <c r="BC3723"/>
    </row>
    <row r="3724" spans="11:55" x14ac:dyDescent="0.4">
      <c r="K3724" s="240" t="s">
        <v>17245</v>
      </c>
      <c r="L3724" s="241" t="s">
        <v>1842</v>
      </c>
      <c r="M3724" s="241">
        <v>11</v>
      </c>
      <c r="N3724" s="241" t="s">
        <v>4971</v>
      </c>
      <c r="O3724" s="241" t="s">
        <v>13273</v>
      </c>
      <c r="P3724" s="241" t="s">
        <v>2144</v>
      </c>
      <c r="AT3724">
        <v>39</v>
      </c>
      <c r="AU3724" t="str">
        <f t="shared" si="116"/>
        <v>46000-39</v>
      </c>
      <c r="AV3724" s="121" t="str">
        <f t="shared" si="117"/>
        <v>R3-46000-176</v>
      </c>
      <c r="AW3724" s="121" t="s">
        <v>6654</v>
      </c>
      <c r="AX3724" s="121" t="s">
        <v>2103</v>
      </c>
      <c r="AY3724" s="139">
        <v>176</v>
      </c>
      <c r="AZ3724" s="139" t="s">
        <v>756</v>
      </c>
      <c r="BA3724" s="139" t="s">
        <v>6655</v>
      </c>
      <c r="BB3724" s="139" t="s">
        <v>6287</v>
      </c>
      <c r="BC3724"/>
    </row>
    <row r="3725" spans="11:55" x14ac:dyDescent="0.4">
      <c r="K3725" s="240" t="s">
        <v>17246</v>
      </c>
      <c r="L3725" s="241" t="s">
        <v>1842</v>
      </c>
      <c r="M3725" s="241">
        <v>12</v>
      </c>
      <c r="N3725" s="241" t="s">
        <v>4972</v>
      </c>
      <c r="O3725" s="241" t="s">
        <v>13273</v>
      </c>
      <c r="P3725" s="241" t="s">
        <v>2144</v>
      </c>
      <c r="AT3725">
        <v>40</v>
      </c>
      <c r="AU3725" t="str">
        <f t="shared" si="116"/>
        <v>46000-40</v>
      </c>
      <c r="AV3725" s="121" t="str">
        <f t="shared" si="117"/>
        <v>R3-46000-177</v>
      </c>
      <c r="AW3725" s="121" t="s">
        <v>6654</v>
      </c>
      <c r="AX3725" s="121" t="s">
        <v>2103</v>
      </c>
      <c r="AY3725" s="139">
        <v>177</v>
      </c>
      <c r="AZ3725" s="139" t="s">
        <v>756</v>
      </c>
      <c r="BA3725" s="139" t="s">
        <v>6655</v>
      </c>
      <c r="BB3725" s="139" t="s">
        <v>6288</v>
      </c>
      <c r="BC3725"/>
    </row>
    <row r="3726" spans="11:55" x14ac:dyDescent="0.4">
      <c r="K3726" s="240" t="s">
        <v>17247</v>
      </c>
      <c r="L3726" s="241" t="s">
        <v>1842</v>
      </c>
      <c r="M3726" s="241">
        <v>13</v>
      </c>
      <c r="N3726" s="241" t="s">
        <v>11985</v>
      </c>
      <c r="O3726" s="241" t="s">
        <v>13273</v>
      </c>
      <c r="P3726" s="241" t="s">
        <v>2144</v>
      </c>
      <c r="AT3726">
        <v>41</v>
      </c>
      <c r="AU3726" t="str">
        <f t="shared" si="116"/>
        <v>46000-41</v>
      </c>
      <c r="AV3726" s="121" t="str">
        <f t="shared" si="117"/>
        <v>R3-46000-178</v>
      </c>
      <c r="AW3726" s="121" t="s">
        <v>6654</v>
      </c>
      <c r="AX3726" s="121" t="s">
        <v>2103</v>
      </c>
      <c r="AY3726" s="139">
        <v>178</v>
      </c>
      <c r="AZ3726" s="139" t="s">
        <v>756</v>
      </c>
      <c r="BA3726" s="139" t="s">
        <v>6655</v>
      </c>
      <c r="BB3726" s="139" t="s">
        <v>6289</v>
      </c>
      <c r="BC3726"/>
    </row>
    <row r="3727" spans="11:55" x14ac:dyDescent="0.4">
      <c r="K3727" s="240" t="s">
        <v>17248</v>
      </c>
      <c r="L3727" s="241" t="s">
        <v>1842</v>
      </c>
      <c r="M3727" s="241">
        <v>14</v>
      </c>
      <c r="N3727" s="241" t="s">
        <v>844</v>
      </c>
      <c r="O3727" s="241" t="s">
        <v>13273</v>
      </c>
      <c r="P3727" s="241" t="s">
        <v>2144</v>
      </c>
      <c r="AT3727">
        <v>42</v>
      </c>
      <c r="AU3727" t="str">
        <f t="shared" si="116"/>
        <v>46000-42</v>
      </c>
      <c r="AV3727" s="121" t="str">
        <f t="shared" si="117"/>
        <v>R3-46000-179</v>
      </c>
      <c r="AW3727" s="121" t="s">
        <v>6654</v>
      </c>
      <c r="AX3727" s="121" t="s">
        <v>2103</v>
      </c>
      <c r="AY3727" s="139">
        <v>179</v>
      </c>
      <c r="AZ3727" s="139" t="s">
        <v>756</v>
      </c>
      <c r="BA3727" s="139" t="s">
        <v>6655</v>
      </c>
      <c r="BB3727" s="139" t="s">
        <v>6290</v>
      </c>
      <c r="BC3727"/>
    </row>
    <row r="3728" spans="11:55" x14ac:dyDescent="0.4">
      <c r="K3728" s="240" t="s">
        <v>17249</v>
      </c>
      <c r="L3728" s="241" t="s">
        <v>1842</v>
      </c>
      <c r="M3728" s="241">
        <v>15</v>
      </c>
      <c r="N3728" s="241" t="s">
        <v>4973</v>
      </c>
      <c r="O3728" s="241" t="s">
        <v>13273</v>
      </c>
      <c r="P3728" s="241" t="s">
        <v>1259</v>
      </c>
      <c r="AT3728">
        <v>43</v>
      </c>
      <c r="AU3728" t="str">
        <f t="shared" si="116"/>
        <v>46000-43</v>
      </c>
      <c r="AV3728" s="121" t="str">
        <f t="shared" si="117"/>
        <v>R3-46000-180</v>
      </c>
      <c r="AW3728" s="121" t="s">
        <v>6654</v>
      </c>
      <c r="AX3728" s="121" t="s">
        <v>2103</v>
      </c>
      <c r="AY3728" s="139">
        <v>180</v>
      </c>
      <c r="AZ3728" s="139" t="s">
        <v>756</v>
      </c>
      <c r="BA3728" s="139" t="s">
        <v>6655</v>
      </c>
      <c r="BB3728" s="139" t="s">
        <v>6291</v>
      </c>
      <c r="BC3728"/>
    </row>
    <row r="3729" spans="11:55" x14ac:dyDescent="0.4">
      <c r="K3729" s="240" t="s">
        <v>17250</v>
      </c>
      <c r="L3729" s="241" t="s">
        <v>1842</v>
      </c>
      <c r="M3729" s="241">
        <v>16</v>
      </c>
      <c r="N3729" s="241" t="s">
        <v>829</v>
      </c>
      <c r="O3729" s="241" t="s">
        <v>13273</v>
      </c>
      <c r="P3729" s="241" t="s">
        <v>2144</v>
      </c>
      <c r="AT3729">
        <v>44</v>
      </c>
      <c r="AU3729" t="str">
        <f t="shared" si="116"/>
        <v>46000-44</v>
      </c>
      <c r="AV3729" s="121" t="str">
        <f t="shared" si="117"/>
        <v>R3-46000-181</v>
      </c>
      <c r="AW3729" s="121" t="s">
        <v>6654</v>
      </c>
      <c r="AX3729" s="121" t="s">
        <v>2103</v>
      </c>
      <c r="AY3729" s="139">
        <v>181</v>
      </c>
      <c r="AZ3729" s="139" t="s">
        <v>756</v>
      </c>
      <c r="BA3729" s="139" t="s">
        <v>6655</v>
      </c>
      <c r="BB3729" s="139" t="s">
        <v>6264</v>
      </c>
      <c r="BC3729"/>
    </row>
    <row r="3730" spans="11:55" x14ac:dyDescent="0.4">
      <c r="K3730" s="240" t="s">
        <v>17251</v>
      </c>
      <c r="L3730" s="241" t="s">
        <v>1842</v>
      </c>
      <c r="M3730" s="241">
        <v>17</v>
      </c>
      <c r="N3730" s="241" t="s">
        <v>838</v>
      </c>
      <c r="O3730" s="241" t="s">
        <v>13273</v>
      </c>
      <c r="P3730" s="241" t="s">
        <v>2144</v>
      </c>
      <c r="AT3730">
        <v>45</v>
      </c>
      <c r="AU3730" t="str">
        <f t="shared" si="116"/>
        <v>46000-45</v>
      </c>
      <c r="AV3730" s="121" t="str">
        <f t="shared" si="117"/>
        <v>R3-46000-182</v>
      </c>
      <c r="AW3730" s="121" t="s">
        <v>6654</v>
      </c>
      <c r="AX3730" s="121" t="s">
        <v>2103</v>
      </c>
      <c r="AY3730" s="139">
        <v>182</v>
      </c>
      <c r="AZ3730" s="139" t="s">
        <v>756</v>
      </c>
      <c r="BA3730" s="139" t="s">
        <v>6655</v>
      </c>
      <c r="BB3730" s="139" t="s">
        <v>6292</v>
      </c>
      <c r="BC3730"/>
    </row>
    <row r="3731" spans="11:55" x14ac:dyDescent="0.4">
      <c r="K3731" s="240" t="s">
        <v>17252</v>
      </c>
      <c r="L3731" s="241" t="s">
        <v>1842</v>
      </c>
      <c r="M3731" s="241">
        <v>18</v>
      </c>
      <c r="N3731" s="241" t="s">
        <v>837</v>
      </c>
      <c r="O3731" s="241" t="s">
        <v>13273</v>
      </c>
      <c r="P3731" s="241" t="s">
        <v>1259</v>
      </c>
      <c r="AT3731">
        <v>46</v>
      </c>
      <c r="AU3731" t="str">
        <f t="shared" si="116"/>
        <v>46000-46</v>
      </c>
      <c r="AV3731" s="121" t="str">
        <f t="shared" si="117"/>
        <v>R3-46000-183</v>
      </c>
      <c r="AW3731" s="121" t="s">
        <v>6654</v>
      </c>
      <c r="AX3731" s="121" t="s">
        <v>2103</v>
      </c>
      <c r="AY3731" s="139">
        <v>183</v>
      </c>
      <c r="AZ3731" s="139" t="s">
        <v>756</v>
      </c>
      <c r="BA3731" s="139" t="s">
        <v>6655</v>
      </c>
      <c r="BB3731" s="139" t="s">
        <v>6293</v>
      </c>
      <c r="BC3731"/>
    </row>
    <row r="3732" spans="11:55" x14ac:dyDescent="0.4">
      <c r="K3732" s="240" t="s">
        <v>17253</v>
      </c>
      <c r="L3732" s="241" t="s">
        <v>1842</v>
      </c>
      <c r="M3732" s="241">
        <v>19</v>
      </c>
      <c r="N3732" s="241" t="s">
        <v>11986</v>
      </c>
      <c r="O3732" s="241" t="s">
        <v>13273</v>
      </c>
      <c r="P3732" s="241" t="s">
        <v>6686</v>
      </c>
      <c r="AT3732">
        <v>47</v>
      </c>
      <c r="AU3732" t="str">
        <f t="shared" si="116"/>
        <v>46000-47</v>
      </c>
      <c r="AV3732" s="121" t="str">
        <f t="shared" si="117"/>
        <v>R3-46000-184</v>
      </c>
      <c r="AW3732" s="121" t="s">
        <v>6654</v>
      </c>
      <c r="AX3732" s="121" t="s">
        <v>2103</v>
      </c>
      <c r="AY3732" s="139">
        <v>184</v>
      </c>
      <c r="AZ3732" s="139" t="s">
        <v>756</v>
      </c>
      <c r="BA3732" s="139" t="s">
        <v>6655</v>
      </c>
      <c r="BB3732" s="139" t="s">
        <v>6294</v>
      </c>
      <c r="BC3732"/>
    </row>
    <row r="3733" spans="11:55" x14ac:dyDescent="0.4">
      <c r="K3733" s="240" t="s">
        <v>17254</v>
      </c>
      <c r="L3733" s="241" t="s">
        <v>1842</v>
      </c>
      <c r="M3733" s="241">
        <v>20</v>
      </c>
      <c r="N3733" s="241" t="s">
        <v>11987</v>
      </c>
      <c r="O3733" s="241" t="s">
        <v>13273</v>
      </c>
      <c r="P3733" s="241" t="s">
        <v>6686</v>
      </c>
      <c r="AT3733">
        <v>48</v>
      </c>
      <c r="AU3733" t="str">
        <f t="shared" si="116"/>
        <v>46000-48</v>
      </c>
      <c r="AV3733" s="121" t="str">
        <f t="shared" si="117"/>
        <v>R3-46000-185</v>
      </c>
      <c r="AW3733" s="121" t="s">
        <v>6654</v>
      </c>
      <c r="AX3733" s="121" t="s">
        <v>2103</v>
      </c>
      <c r="AY3733" s="139">
        <v>185</v>
      </c>
      <c r="AZ3733" s="139" t="s">
        <v>756</v>
      </c>
      <c r="BA3733" s="139" t="s">
        <v>6655</v>
      </c>
      <c r="BB3733" s="139" t="s">
        <v>6295</v>
      </c>
      <c r="BC3733"/>
    </row>
    <row r="3734" spans="11:55" x14ac:dyDescent="0.4">
      <c r="K3734" s="240" t="s">
        <v>17255</v>
      </c>
      <c r="L3734" s="241" t="s">
        <v>1842</v>
      </c>
      <c r="M3734" s="241">
        <v>21</v>
      </c>
      <c r="N3734" s="241" t="s">
        <v>3778</v>
      </c>
      <c r="O3734" s="241" t="s">
        <v>13273</v>
      </c>
      <c r="P3734" s="241" t="s">
        <v>6686</v>
      </c>
      <c r="AT3734">
        <v>49</v>
      </c>
      <c r="AU3734" t="str">
        <f t="shared" si="116"/>
        <v>46000-49</v>
      </c>
      <c r="AV3734" s="121" t="str">
        <f t="shared" si="117"/>
        <v>R3-46000-187</v>
      </c>
      <c r="AW3734" s="121" t="s">
        <v>6654</v>
      </c>
      <c r="AX3734" s="121" t="s">
        <v>2103</v>
      </c>
      <c r="AY3734" s="139">
        <v>187</v>
      </c>
      <c r="AZ3734" s="139" t="s">
        <v>756</v>
      </c>
      <c r="BA3734" s="139" t="s">
        <v>6655</v>
      </c>
      <c r="BB3734" s="139" t="s">
        <v>6297</v>
      </c>
      <c r="BC3734"/>
    </row>
    <row r="3735" spans="11:55" x14ac:dyDescent="0.4">
      <c r="K3735" s="240" t="s">
        <v>17256</v>
      </c>
      <c r="L3735" s="241" t="s">
        <v>1842</v>
      </c>
      <c r="M3735" s="241">
        <v>23</v>
      </c>
      <c r="N3735" s="241" t="s">
        <v>11988</v>
      </c>
      <c r="O3735" s="241" t="s">
        <v>13274</v>
      </c>
      <c r="P3735" s="241" t="s">
        <v>6686</v>
      </c>
      <c r="AT3735">
        <v>50</v>
      </c>
      <c r="AU3735" t="str">
        <f t="shared" si="116"/>
        <v>46000-50</v>
      </c>
      <c r="AV3735" s="121" t="str">
        <f t="shared" si="117"/>
        <v>R3-46000-188</v>
      </c>
      <c r="AW3735" s="121" t="s">
        <v>6654</v>
      </c>
      <c r="AX3735" s="121" t="s">
        <v>2103</v>
      </c>
      <c r="AY3735" s="139">
        <v>188</v>
      </c>
      <c r="AZ3735" s="139" t="s">
        <v>756</v>
      </c>
      <c r="BA3735" s="139" t="s">
        <v>6655</v>
      </c>
      <c r="BB3735" s="139" t="s">
        <v>6298</v>
      </c>
      <c r="BC3735"/>
    </row>
    <row r="3736" spans="11:55" x14ac:dyDescent="0.4">
      <c r="K3736" s="240" t="s">
        <v>17257</v>
      </c>
      <c r="L3736" s="241" t="s">
        <v>1842</v>
      </c>
      <c r="M3736" s="241">
        <v>24</v>
      </c>
      <c r="N3736" s="241" t="s">
        <v>11989</v>
      </c>
      <c r="O3736" s="241" t="s">
        <v>13273</v>
      </c>
      <c r="P3736" s="241" t="s">
        <v>1267</v>
      </c>
      <c r="AT3736">
        <v>51</v>
      </c>
      <c r="AU3736" t="str">
        <f t="shared" si="116"/>
        <v>46000-51</v>
      </c>
      <c r="AV3736" s="121" t="str">
        <f t="shared" si="117"/>
        <v>R3-46000-189</v>
      </c>
      <c r="AW3736" s="121" t="s">
        <v>6654</v>
      </c>
      <c r="AX3736" s="121" t="s">
        <v>2103</v>
      </c>
      <c r="AY3736" s="139">
        <v>189</v>
      </c>
      <c r="AZ3736" s="139" t="s">
        <v>756</v>
      </c>
      <c r="BA3736" s="139" t="s">
        <v>6655</v>
      </c>
      <c r="BB3736" s="139" t="s">
        <v>6299</v>
      </c>
      <c r="BC3736"/>
    </row>
    <row r="3737" spans="11:55" x14ac:dyDescent="0.4">
      <c r="K3737" s="240" t="s">
        <v>17258</v>
      </c>
      <c r="L3737" s="241" t="s">
        <v>1842</v>
      </c>
      <c r="M3737" s="241">
        <v>25</v>
      </c>
      <c r="N3737" s="241" t="s">
        <v>11990</v>
      </c>
      <c r="O3737" s="241" t="s">
        <v>13273</v>
      </c>
      <c r="P3737" s="241" t="s">
        <v>2144</v>
      </c>
      <c r="AT3737">
        <v>52</v>
      </c>
      <c r="AU3737" t="str">
        <f t="shared" si="116"/>
        <v>46000-52</v>
      </c>
      <c r="AV3737" s="121" t="str">
        <f t="shared" si="117"/>
        <v>R3-46000-191</v>
      </c>
      <c r="AW3737" s="121" t="s">
        <v>6654</v>
      </c>
      <c r="AX3737" s="121" t="s">
        <v>2103</v>
      </c>
      <c r="AY3737" s="139">
        <v>191</v>
      </c>
      <c r="AZ3737" s="139" t="s">
        <v>756</v>
      </c>
      <c r="BA3737" s="139" t="s">
        <v>6655</v>
      </c>
      <c r="BB3737" s="139" t="s">
        <v>6300</v>
      </c>
      <c r="BC3737"/>
    </row>
    <row r="3738" spans="11:55" x14ac:dyDescent="0.4">
      <c r="K3738" s="240" t="s">
        <v>17259</v>
      </c>
      <c r="L3738" s="241" t="s">
        <v>1842</v>
      </c>
      <c r="M3738" s="241">
        <v>26</v>
      </c>
      <c r="N3738" s="241" t="s">
        <v>11991</v>
      </c>
      <c r="O3738" s="241" t="s">
        <v>13273</v>
      </c>
      <c r="P3738" s="241" t="s">
        <v>2144</v>
      </c>
      <c r="AT3738">
        <v>53</v>
      </c>
      <c r="AU3738" t="str">
        <f t="shared" si="116"/>
        <v>46000-53</v>
      </c>
      <c r="AV3738" s="121" t="str">
        <f t="shared" si="117"/>
        <v>R3-46000-192</v>
      </c>
      <c r="AW3738" s="121" t="s">
        <v>6654</v>
      </c>
      <c r="AX3738" s="121" t="s">
        <v>2103</v>
      </c>
      <c r="AY3738" s="139">
        <v>192</v>
      </c>
      <c r="AZ3738" s="139" t="s">
        <v>756</v>
      </c>
      <c r="BA3738" s="139" t="s">
        <v>6655</v>
      </c>
      <c r="BB3738" s="139" t="s">
        <v>6301</v>
      </c>
      <c r="BC3738"/>
    </row>
    <row r="3739" spans="11:55" x14ac:dyDescent="0.4">
      <c r="K3739" s="240" t="s">
        <v>17260</v>
      </c>
      <c r="L3739" s="241" t="s">
        <v>1842</v>
      </c>
      <c r="M3739" s="241">
        <v>27</v>
      </c>
      <c r="N3739" s="241" t="s">
        <v>11992</v>
      </c>
      <c r="O3739" s="241" t="s">
        <v>13273</v>
      </c>
      <c r="P3739" s="241" t="s">
        <v>2144</v>
      </c>
      <c r="AT3739">
        <v>54</v>
      </c>
      <c r="AU3739" t="str">
        <f t="shared" si="116"/>
        <v>46000-54</v>
      </c>
      <c r="AV3739" s="121" t="str">
        <f t="shared" si="117"/>
        <v>R3-46000-193</v>
      </c>
      <c r="AW3739" s="121" t="s">
        <v>6654</v>
      </c>
      <c r="AX3739" s="121" t="s">
        <v>2103</v>
      </c>
      <c r="AY3739" s="139">
        <v>193</v>
      </c>
      <c r="AZ3739" s="139" t="s">
        <v>756</v>
      </c>
      <c r="BA3739" s="139" t="s">
        <v>6655</v>
      </c>
      <c r="BB3739" s="139" t="s">
        <v>3347</v>
      </c>
      <c r="BC3739"/>
    </row>
    <row r="3740" spans="11:55" x14ac:dyDescent="0.4">
      <c r="K3740" s="240" t="s">
        <v>17261</v>
      </c>
      <c r="L3740" s="241" t="s">
        <v>1842</v>
      </c>
      <c r="M3740" s="241">
        <v>28</v>
      </c>
      <c r="N3740" s="241" t="s">
        <v>11993</v>
      </c>
      <c r="O3740" s="241" t="s">
        <v>13274</v>
      </c>
      <c r="P3740" s="241" t="s">
        <v>6686</v>
      </c>
      <c r="AT3740">
        <v>55</v>
      </c>
      <c r="AU3740" t="str">
        <f t="shared" si="116"/>
        <v>46000-55</v>
      </c>
      <c r="AV3740" s="121" t="str">
        <f t="shared" si="117"/>
        <v>R3-46000-194</v>
      </c>
      <c r="AW3740" s="121" t="s">
        <v>6654</v>
      </c>
      <c r="AX3740" s="121" t="s">
        <v>2103</v>
      </c>
      <c r="AY3740" s="139">
        <v>194</v>
      </c>
      <c r="AZ3740" s="139" t="s">
        <v>756</v>
      </c>
      <c r="BA3740" s="139" t="s">
        <v>6655</v>
      </c>
      <c r="BB3740" s="139" t="s">
        <v>6302</v>
      </c>
      <c r="BC3740"/>
    </row>
    <row r="3741" spans="11:55" x14ac:dyDescent="0.4">
      <c r="K3741" s="240" t="s">
        <v>17262</v>
      </c>
      <c r="L3741" s="241" t="s">
        <v>1842</v>
      </c>
      <c r="M3741" s="241">
        <v>29</v>
      </c>
      <c r="N3741" s="241" t="s">
        <v>6975</v>
      </c>
      <c r="O3741" s="241" t="s">
        <v>13274</v>
      </c>
      <c r="P3741" s="241" t="s">
        <v>6686</v>
      </c>
      <c r="AT3741">
        <v>56</v>
      </c>
      <c r="AU3741" t="str">
        <f t="shared" si="116"/>
        <v>46000-56</v>
      </c>
      <c r="AV3741" s="121" t="str">
        <f t="shared" si="117"/>
        <v>R3-46000-197</v>
      </c>
      <c r="AW3741" s="121" t="s">
        <v>6654</v>
      </c>
      <c r="AX3741" s="121" t="s">
        <v>2103</v>
      </c>
      <c r="AY3741" s="139">
        <v>197</v>
      </c>
      <c r="AZ3741" s="139" t="s">
        <v>756</v>
      </c>
      <c r="BA3741" s="139" t="s">
        <v>6655</v>
      </c>
      <c r="BB3741" s="139" t="s">
        <v>6303</v>
      </c>
      <c r="BC3741"/>
    </row>
    <row r="3742" spans="11:55" x14ac:dyDescent="0.4">
      <c r="K3742" s="240" t="s">
        <v>17263</v>
      </c>
      <c r="L3742" s="241" t="s">
        <v>1842</v>
      </c>
      <c r="M3742" s="241">
        <v>30</v>
      </c>
      <c r="N3742" s="241" t="s">
        <v>11994</v>
      </c>
      <c r="O3742" s="241" t="s">
        <v>13274</v>
      </c>
      <c r="P3742" s="241" t="s">
        <v>6686</v>
      </c>
      <c r="AT3742">
        <v>57</v>
      </c>
      <c r="AU3742" t="str">
        <f t="shared" si="116"/>
        <v>46000-57</v>
      </c>
      <c r="AV3742" s="121" t="str">
        <f t="shared" si="117"/>
        <v>R3-46000-198</v>
      </c>
      <c r="AW3742" s="121" t="s">
        <v>6654</v>
      </c>
      <c r="AX3742" s="121" t="s">
        <v>2103</v>
      </c>
      <c r="AY3742" s="139">
        <v>198</v>
      </c>
      <c r="AZ3742" s="139" t="s">
        <v>756</v>
      </c>
      <c r="BA3742" s="139" t="s">
        <v>6655</v>
      </c>
      <c r="BB3742" s="139" t="s">
        <v>6304</v>
      </c>
      <c r="BC3742"/>
    </row>
    <row r="3743" spans="11:55" x14ac:dyDescent="0.4">
      <c r="K3743" s="240" t="s">
        <v>17264</v>
      </c>
      <c r="L3743" s="241" t="s">
        <v>1842</v>
      </c>
      <c r="M3743" s="241">
        <v>31</v>
      </c>
      <c r="N3743" s="241" t="s">
        <v>11995</v>
      </c>
      <c r="O3743" s="241" t="s">
        <v>13273</v>
      </c>
      <c r="P3743" s="241" t="s">
        <v>6686</v>
      </c>
      <c r="AT3743">
        <v>58</v>
      </c>
      <c r="AU3743" t="str">
        <f t="shared" si="116"/>
        <v>46000-58</v>
      </c>
      <c r="AV3743" s="121" t="str">
        <f t="shared" si="117"/>
        <v>R3-46000-200</v>
      </c>
      <c r="AW3743" s="121" t="s">
        <v>6654</v>
      </c>
      <c r="AX3743" s="121" t="s">
        <v>2103</v>
      </c>
      <c r="AY3743" s="139">
        <v>200</v>
      </c>
      <c r="AZ3743" s="139" t="s">
        <v>756</v>
      </c>
      <c r="BA3743" s="139" t="s">
        <v>6655</v>
      </c>
      <c r="BB3743" s="139" t="s">
        <v>6253</v>
      </c>
      <c r="BC3743"/>
    </row>
    <row r="3744" spans="11:55" x14ac:dyDescent="0.4">
      <c r="K3744" s="240" t="s">
        <v>17265</v>
      </c>
      <c r="L3744" s="241" t="s">
        <v>1842</v>
      </c>
      <c r="M3744" s="241">
        <v>32</v>
      </c>
      <c r="N3744" s="241" t="s">
        <v>863</v>
      </c>
      <c r="O3744" s="241" t="s">
        <v>13273</v>
      </c>
      <c r="P3744" s="241" t="s">
        <v>2144</v>
      </c>
      <c r="AT3744">
        <v>59</v>
      </c>
      <c r="AU3744" t="str">
        <f t="shared" si="116"/>
        <v>46000-59</v>
      </c>
      <c r="AV3744" s="121" t="str">
        <f t="shared" si="117"/>
        <v>R3-46000-202</v>
      </c>
      <c r="AW3744" s="121" t="s">
        <v>6654</v>
      </c>
      <c r="AX3744" s="121" t="s">
        <v>2103</v>
      </c>
      <c r="AY3744" s="139">
        <v>202</v>
      </c>
      <c r="AZ3744" s="139" t="s">
        <v>756</v>
      </c>
      <c r="BA3744" s="139" t="s">
        <v>6655</v>
      </c>
      <c r="BB3744" s="139" t="s">
        <v>6305</v>
      </c>
      <c r="BC3744"/>
    </row>
    <row r="3745" spans="11:55" x14ac:dyDescent="0.4">
      <c r="K3745" s="240" t="s">
        <v>17266</v>
      </c>
      <c r="L3745" s="241" t="s">
        <v>1843</v>
      </c>
      <c r="M3745" s="241">
        <v>1</v>
      </c>
      <c r="N3745" s="241" t="s">
        <v>4976</v>
      </c>
      <c r="O3745" s="241" t="s">
        <v>13273</v>
      </c>
      <c r="P3745" s="241" t="s">
        <v>1258</v>
      </c>
      <c r="AT3745">
        <v>60</v>
      </c>
      <c r="AU3745" t="str">
        <f t="shared" si="116"/>
        <v>46000-60</v>
      </c>
      <c r="AV3745" s="121" t="str">
        <f t="shared" si="117"/>
        <v>R3-46000-205</v>
      </c>
      <c r="AW3745" s="121" t="s">
        <v>6654</v>
      </c>
      <c r="AX3745" s="121" t="s">
        <v>2103</v>
      </c>
      <c r="AY3745" s="139">
        <v>205</v>
      </c>
      <c r="AZ3745" s="139" t="s">
        <v>756</v>
      </c>
      <c r="BA3745" s="139" t="s">
        <v>6655</v>
      </c>
      <c r="BB3745" s="139" t="s">
        <v>6306</v>
      </c>
      <c r="BC3745"/>
    </row>
    <row r="3746" spans="11:55" x14ac:dyDescent="0.4">
      <c r="K3746" s="240" t="s">
        <v>17267</v>
      </c>
      <c r="L3746" s="241" t="s">
        <v>1843</v>
      </c>
      <c r="M3746" s="241">
        <v>2</v>
      </c>
      <c r="N3746" s="241" t="s">
        <v>2771</v>
      </c>
      <c r="O3746" s="241" t="s">
        <v>13273</v>
      </c>
      <c r="P3746" s="241" t="s">
        <v>2147</v>
      </c>
      <c r="AT3746">
        <v>61</v>
      </c>
      <c r="AU3746" t="str">
        <f t="shared" si="116"/>
        <v>46000-61</v>
      </c>
      <c r="AV3746" s="121" t="str">
        <f t="shared" si="117"/>
        <v>R3-46000-206</v>
      </c>
      <c r="AW3746" s="121" t="s">
        <v>6654</v>
      </c>
      <c r="AX3746" s="121" t="s">
        <v>2103</v>
      </c>
      <c r="AY3746" s="139">
        <v>206</v>
      </c>
      <c r="AZ3746" s="139" t="s">
        <v>756</v>
      </c>
      <c r="BA3746" s="139" t="s">
        <v>6655</v>
      </c>
      <c r="BB3746" s="139" t="s">
        <v>6307</v>
      </c>
      <c r="BC3746"/>
    </row>
    <row r="3747" spans="11:55" x14ac:dyDescent="0.4">
      <c r="K3747" s="240" t="s">
        <v>17268</v>
      </c>
      <c r="L3747" s="241" t="s">
        <v>1843</v>
      </c>
      <c r="M3747" s="241">
        <v>3</v>
      </c>
      <c r="N3747" s="241" t="s">
        <v>4974</v>
      </c>
      <c r="O3747" s="241" t="s">
        <v>13273</v>
      </c>
      <c r="P3747" s="241" t="s">
        <v>2147</v>
      </c>
      <c r="AT3747">
        <v>62</v>
      </c>
      <c r="AU3747" t="str">
        <f t="shared" si="116"/>
        <v>46000-62</v>
      </c>
      <c r="AV3747" s="121" t="str">
        <f t="shared" si="117"/>
        <v>R3-46000-207</v>
      </c>
      <c r="AW3747" s="121" t="s">
        <v>6654</v>
      </c>
      <c r="AX3747" s="121" t="s">
        <v>2103</v>
      </c>
      <c r="AY3747" s="139">
        <v>207</v>
      </c>
      <c r="AZ3747" s="139" t="s">
        <v>756</v>
      </c>
      <c r="BA3747" s="139" t="s">
        <v>6655</v>
      </c>
      <c r="BB3747" s="139" t="s">
        <v>6308</v>
      </c>
      <c r="BC3747"/>
    </row>
    <row r="3748" spans="11:55" x14ac:dyDescent="0.4">
      <c r="K3748" s="240" t="s">
        <v>17269</v>
      </c>
      <c r="L3748" s="241" t="s">
        <v>1843</v>
      </c>
      <c r="M3748" s="241">
        <v>4</v>
      </c>
      <c r="N3748" s="241" t="s">
        <v>4975</v>
      </c>
      <c r="O3748" s="241" t="s">
        <v>13273</v>
      </c>
      <c r="P3748" s="241" t="s">
        <v>2148</v>
      </c>
      <c r="AT3748">
        <v>63</v>
      </c>
      <c r="AU3748" t="str">
        <f t="shared" si="116"/>
        <v>46000-63</v>
      </c>
      <c r="AV3748" s="121" t="str">
        <f t="shared" si="117"/>
        <v>R3-46000-208</v>
      </c>
      <c r="AW3748" s="121" t="s">
        <v>6654</v>
      </c>
      <c r="AX3748" s="121" t="s">
        <v>2103</v>
      </c>
      <c r="AY3748" s="139">
        <v>208</v>
      </c>
      <c r="AZ3748" s="139" t="s">
        <v>756</v>
      </c>
      <c r="BA3748" s="139" t="s">
        <v>6655</v>
      </c>
      <c r="BB3748" s="139" t="s">
        <v>6309</v>
      </c>
      <c r="BC3748"/>
    </row>
    <row r="3749" spans="11:55" x14ac:dyDescent="0.4">
      <c r="K3749" s="240" t="s">
        <v>17270</v>
      </c>
      <c r="L3749" s="241" t="s">
        <v>1843</v>
      </c>
      <c r="M3749" s="241">
        <v>5</v>
      </c>
      <c r="N3749" s="241" t="s">
        <v>11996</v>
      </c>
      <c r="O3749" s="241" t="s">
        <v>13273</v>
      </c>
      <c r="P3749" s="241" t="s">
        <v>2144</v>
      </c>
      <c r="AT3749">
        <v>64</v>
      </c>
      <c r="AU3749" t="str">
        <f t="shared" si="116"/>
        <v>46000-64</v>
      </c>
      <c r="AV3749" s="121" t="str">
        <f t="shared" si="117"/>
        <v>R3-46000-209</v>
      </c>
      <c r="AW3749" s="121" t="s">
        <v>6654</v>
      </c>
      <c r="AX3749" s="121" t="s">
        <v>2103</v>
      </c>
      <c r="AY3749" s="139">
        <v>209</v>
      </c>
      <c r="AZ3749" s="139" t="s">
        <v>756</v>
      </c>
      <c r="BA3749" s="139" t="s">
        <v>6655</v>
      </c>
      <c r="BB3749" s="139" t="s">
        <v>6255</v>
      </c>
      <c r="BC3749"/>
    </row>
    <row r="3750" spans="11:55" x14ac:dyDescent="0.4">
      <c r="K3750" s="240" t="s">
        <v>17271</v>
      </c>
      <c r="L3750" s="241" t="s">
        <v>1843</v>
      </c>
      <c r="M3750" s="241">
        <v>6</v>
      </c>
      <c r="N3750" s="241" t="s">
        <v>858</v>
      </c>
      <c r="O3750" s="241" t="s">
        <v>13273</v>
      </c>
      <c r="P3750" s="241" t="s">
        <v>2144</v>
      </c>
      <c r="AT3750">
        <v>65</v>
      </c>
      <c r="AU3750" t="str">
        <f t="shared" si="116"/>
        <v>46000-65</v>
      </c>
      <c r="AV3750" s="121" t="str">
        <f t="shared" si="117"/>
        <v>R3-46000-235</v>
      </c>
      <c r="AW3750" s="121" t="s">
        <v>6654</v>
      </c>
      <c r="AX3750" s="121" t="s">
        <v>2103</v>
      </c>
      <c r="AY3750" s="139">
        <v>235</v>
      </c>
      <c r="AZ3750" s="139" t="s">
        <v>756</v>
      </c>
      <c r="BA3750" s="139" t="s">
        <v>6655</v>
      </c>
      <c r="BB3750" s="139" t="s">
        <v>984</v>
      </c>
      <c r="BC3750"/>
    </row>
    <row r="3751" spans="11:55" x14ac:dyDescent="0.4">
      <c r="K3751" s="240" t="s">
        <v>17272</v>
      </c>
      <c r="L3751" s="241" t="s">
        <v>1843</v>
      </c>
      <c r="M3751" s="241">
        <v>7</v>
      </c>
      <c r="N3751" s="241" t="s">
        <v>903</v>
      </c>
      <c r="O3751" s="241" t="s">
        <v>13273</v>
      </c>
      <c r="P3751" s="241" t="s">
        <v>2147</v>
      </c>
      <c r="AT3751">
        <v>5</v>
      </c>
      <c r="AU3751" t="str">
        <f t="shared" si="116"/>
        <v>46201-5</v>
      </c>
      <c r="AV3751" s="121" t="str">
        <f t="shared" si="117"/>
        <v>R3-46201-54</v>
      </c>
      <c r="AW3751" s="121" t="s">
        <v>6654</v>
      </c>
      <c r="AX3751" s="121" t="s">
        <v>2104</v>
      </c>
      <c r="AY3751" s="139">
        <v>54</v>
      </c>
      <c r="AZ3751" s="139" t="s">
        <v>756</v>
      </c>
      <c r="BA3751" s="139" t="s">
        <v>757</v>
      </c>
      <c r="BB3751" s="139" t="s">
        <v>6314</v>
      </c>
      <c r="BC3751"/>
    </row>
    <row r="3752" spans="11:55" x14ac:dyDescent="0.4">
      <c r="K3752" s="240" t="s">
        <v>17273</v>
      </c>
      <c r="L3752" s="241" t="s">
        <v>1843</v>
      </c>
      <c r="M3752" s="241">
        <v>8</v>
      </c>
      <c r="N3752" s="241" t="s">
        <v>4980</v>
      </c>
      <c r="O3752" s="241" t="s">
        <v>13273</v>
      </c>
      <c r="P3752" s="241" t="s">
        <v>1267</v>
      </c>
      <c r="AT3752">
        <v>6</v>
      </c>
      <c r="AU3752" t="str">
        <f t="shared" si="116"/>
        <v>46201-6</v>
      </c>
      <c r="AV3752" s="121" t="str">
        <f t="shared" si="117"/>
        <v>R3-46201-56</v>
      </c>
      <c r="AW3752" s="121" t="s">
        <v>6654</v>
      </c>
      <c r="AX3752" s="121" t="s">
        <v>2104</v>
      </c>
      <c r="AY3752" s="139">
        <v>56</v>
      </c>
      <c r="AZ3752" s="139" t="s">
        <v>756</v>
      </c>
      <c r="BA3752" s="139" t="s">
        <v>757</v>
      </c>
      <c r="BB3752" s="139" t="s">
        <v>6315</v>
      </c>
      <c r="BC3752"/>
    </row>
    <row r="3753" spans="11:55" x14ac:dyDescent="0.4">
      <c r="K3753" s="240" t="s">
        <v>17274</v>
      </c>
      <c r="L3753" s="241" t="s">
        <v>1843</v>
      </c>
      <c r="M3753" s="241">
        <v>9</v>
      </c>
      <c r="N3753" s="241" t="s">
        <v>11997</v>
      </c>
      <c r="O3753" s="241" t="s">
        <v>13273</v>
      </c>
      <c r="P3753" s="241" t="s">
        <v>2143</v>
      </c>
      <c r="AT3753">
        <v>1</v>
      </c>
      <c r="AU3753" t="str">
        <f t="shared" si="116"/>
        <v>46208-1</v>
      </c>
      <c r="AV3753" s="121" t="str">
        <f t="shared" si="117"/>
        <v>R3-46208-1</v>
      </c>
      <c r="AW3753" s="121" t="s">
        <v>6654</v>
      </c>
      <c r="AX3753" s="121" t="s">
        <v>2105</v>
      </c>
      <c r="AY3753" s="139">
        <v>1</v>
      </c>
      <c r="AZ3753" s="139" t="s">
        <v>756</v>
      </c>
      <c r="BA3753" s="139" t="s">
        <v>758</v>
      </c>
      <c r="BB3753" s="139" t="s">
        <v>6319</v>
      </c>
      <c r="BC3753"/>
    </row>
    <row r="3754" spans="11:55" x14ac:dyDescent="0.4">
      <c r="K3754" s="240" t="s">
        <v>17275</v>
      </c>
      <c r="L3754" s="241" t="s">
        <v>1843</v>
      </c>
      <c r="M3754" s="241">
        <v>10</v>
      </c>
      <c r="N3754" s="241" t="s">
        <v>11998</v>
      </c>
      <c r="O3754" s="241" t="s">
        <v>13273</v>
      </c>
      <c r="P3754" s="241" t="s">
        <v>2143</v>
      </c>
      <c r="AT3754">
        <v>2</v>
      </c>
      <c r="AU3754" t="str">
        <f t="shared" si="116"/>
        <v>46208-2</v>
      </c>
      <c r="AV3754" s="121" t="str">
        <f t="shared" si="117"/>
        <v>R3-46208-33</v>
      </c>
      <c r="AW3754" s="121" t="s">
        <v>6654</v>
      </c>
      <c r="AX3754" s="121" t="s">
        <v>2105</v>
      </c>
      <c r="AY3754" s="139">
        <v>33</v>
      </c>
      <c r="AZ3754" s="139" t="s">
        <v>756</v>
      </c>
      <c r="BA3754" s="139" t="s">
        <v>758</v>
      </c>
      <c r="BB3754" s="139" t="s">
        <v>6320</v>
      </c>
      <c r="BC3754"/>
    </row>
    <row r="3755" spans="11:55" x14ac:dyDescent="0.4">
      <c r="K3755" s="240" t="s">
        <v>17276</v>
      </c>
      <c r="L3755" s="241" t="s">
        <v>1843</v>
      </c>
      <c r="M3755" s="241">
        <v>11</v>
      </c>
      <c r="N3755" s="241" t="s">
        <v>11999</v>
      </c>
      <c r="O3755" s="241" t="s">
        <v>13273</v>
      </c>
      <c r="P3755" s="241" t="s">
        <v>1259</v>
      </c>
      <c r="AT3755">
        <v>3</v>
      </c>
      <c r="AU3755" t="str">
        <f t="shared" si="116"/>
        <v>46208-3</v>
      </c>
      <c r="AV3755" s="121" t="str">
        <f t="shared" si="117"/>
        <v>R3-46208-34</v>
      </c>
      <c r="AW3755" s="121" t="s">
        <v>6654</v>
      </c>
      <c r="AX3755" s="121" t="s">
        <v>2105</v>
      </c>
      <c r="AY3755" s="139">
        <v>34</v>
      </c>
      <c r="AZ3755" s="139" t="s">
        <v>756</v>
      </c>
      <c r="BA3755" s="139" t="s">
        <v>758</v>
      </c>
      <c r="BB3755" s="139" t="s">
        <v>6321</v>
      </c>
      <c r="BC3755"/>
    </row>
    <row r="3756" spans="11:55" x14ac:dyDescent="0.4">
      <c r="K3756" s="240" t="s">
        <v>17277</v>
      </c>
      <c r="L3756" s="241" t="s">
        <v>1843</v>
      </c>
      <c r="M3756" s="241">
        <v>12</v>
      </c>
      <c r="N3756" s="241" t="s">
        <v>4978</v>
      </c>
      <c r="O3756" s="241" t="s">
        <v>13273</v>
      </c>
      <c r="P3756" s="241" t="s">
        <v>1259</v>
      </c>
      <c r="AT3756">
        <v>4</v>
      </c>
      <c r="AU3756" t="str">
        <f t="shared" si="116"/>
        <v>46208-4</v>
      </c>
      <c r="AV3756" s="121" t="str">
        <f t="shared" si="117"/>
        <v>R3-46208-35</v>
      </c>
      <c r="AW3756" s="121" t="s">
        <v>6654</v>
      </c>
      <c r="AX3756" s="121" t="s">
        <v>2105</v>
      </c>
      <c r="AY3756" s="139">
        <v>35</v>
      </c>
      <c r="AZ3756" s="139" t="s">
        <v>756</v>
      </c>
      <c r="BA3756" s="139" t="s">
        <v>758</v>
      </c>
      <c r="BB3756" s="139" t="s">
        <v>3508</v>
      </c>
      <c r="BC3756"/>
    </row>
    <row r="3757" spans="11:55" x14ac:dyDescent="0.4">
      <c r="K3757" s="240" t="s">
        <v>17278</v>
      </c>
      <c r="L3757" s="241" t="s">
        <v>1843</v>
      </c>
      <c r="M3757" s="241">
        <v>13</v>
      </c>
      <c r="N3757" s="241" t="s">
        <v>12000</v>
      </c>
      <c r="O3757" s="241" t="s">
        <v>13273</v>
      </c>
      <c r="P3757" s="241" t="s">
        <v>1259</v>
      </c>
      <c r="AT3757">
        <v>5</v>
      </c>
      <c r="AU3757" t="str">
        <f t="shared" si="116"/>
        <v>46208-5</v>
      </c>
      <c r="AV3757" s="121" t="str">
        <f t="shared" si="117"/>
        <v>R3-46208-36</v>
      </c>
      <c r="AW3757" s="121" t="s">
        <v>6654</v>
      </c>
      <c r="AX3757" s="121" t="s">
        <v>2105</v>
      </c>
      <c r="AY3757" s="139">
        <v>36</v>
      </c>
      <c r="AZ3757" s="139" t="s">
        <v>756</v>
      </c>
      <c r="BA3757" s="139" t="s">
        <v>758</v>
      </c>
      <c r="BB3757" s="139" t="s">
        <v>5752</v>
      </c>
      <c r="BC3757"/>
    </row>
    <row r="3758" spans="11:55" x14ac:dyDescent="0.4">
      <c r="K3758" s="240" t="s">
        <v>17279</v>
      </c>
      <c r="L3758" s="241" t="s">
        <v>1843</v>
      </c>
      <c r="M3758" s="241">
        <v>14</v>
      </c>
      <c r="N3758" s="241" t="s">
        <v>12001</v>
      </c>
      <c r="O3758" s="241" t="s">
        <v>13273</v>
      </c>
      <c r="P3758" s="241" t="s">
        <v>1259</v>
      </c>
      <c r="AT3758">
        <v>6</v>
      </c>
      <c r="AU3758" t="str">
        <f t="shared" si="116"/>
        <v>46208-6</v>
      </c>
      <c r="AV3758" s="121" t="str">
        <f t="shared" si="117"/>
        <v>R3-46208-51</v>
      </c>
      <c r="AW3758" s="121" t="s">
        <v>6654</v>
      </c>
      <c r="AX3758" s="121" t="s">
        <v>2105</v>
      </c>
      <c r="AY3758" s="139">
        <v>51</v>
      </c>
      <c r="AZ3758" s="139" t="s">
        <v>756</v>
      </c>
      <c r="BA3758" s="139" t="s">
        <v>758</v>
      </c>
      <c r="BB3758" s="139" t="s">
        <v>846</v>
      </c>
      <c r="BC3758"/>
    </row>
    <row r="3759" spans="11:55" x14ac:dyDescent="0.4">
      <c r="K3759" s="240" t="s">
        <v>17280</v>
      </c>
      <c r="L3759" s="241" t="s">
        <v>1843</v>
      </c>
      <c r="M3759" s="241">
        <v>15</v>
      </c>
      <c r="N3759" s="241" t="s">
        <v>4979</v>
      </c>
      <c r="O3759" s="241" t="s">
        <v>13273</v>
      </c>
      <c r="P3759" s="241" t="s">
        <v>1259</v>
      </c>
      <c r="AT3759">
        <v>7</v>
      </c>
      <c r="AU3759" t="str">
        <f t="shared" si="116"/>
        <v>46208-7</v>
      </c>
      <c r="AV3759" s="121" t="str">
        <f t="shared" si="117"/>
        <v>R3-46208-52</v>
      </c>
      <c r="AW3759" s="121" t="s">
        <v>6654</v>
      </c>
      <c r="AX3759" s="121" t="s">
        <v>2105</v>
      </c>
      <c r="AY3759" s="139">
        <v>52</v>
      </c>
      <c r="AZ3759" s="139" t="s">
        <v>756</v>
      </c>
      <c r="BA3759" s="139" t="s">
        <v>758</v>
      </c>
      <c r="BB3759" s="139" t="s">
        <v>6322</v>
      </c>
      <c r="BC3759"/>
    </row>
    <row r="3760" spans="11:55" x14ac:dyDescent="0.4">
      <c r="K3760" s="240" t="s">
        <v>17281</v>
      </c>
      <c r="L3760" s="241" t="s">
        <v>1843</v>
      </c>
      <c r="M3760" s="241">
        <v>16</v>
      </c>
      <c r="N3760" s="241" t="s">
        <v>4984</v>
      </c>
      <c r="O3760" s="241" t="s">
        <v>13273</v>
      </c>
      <c r="P3760" s="241" t="s">
        <v>1259</v>
      </c>
      <c r="AT3760">
        <v>1</v>
      </c>
      <c r="AU3760" t="str">
        <f t="shared" si="116"/>
        <v>46210-1</v>
      </c>
      <c r="AV3760" s="121" t="str">
        <f t="shared" si="117"/>
        <v>R3-46210-73</v>
      </c>
      <c r="AW3760" s="121" t="s">
        <v>6654</v>
      </c>
      <c r="AX3760" s="121" t="s">
        <v>2106</v>
      </c>
      <c r="AY3760" s="139">
        <v>73</v>
      </c>
      <c r="AZ3760" s="139" t="s">
        <v>756</v>
      </c>
      <c r="BA3760" s="139" t="s">
        <v>759</v>
      </c>
      <c r="BB3760" s="139" t="s">
        <v>829</v>
      </c>
      <c r="BC3760"/>
    </row>
    <row r="3761" spans="11:55" x14ac:dyDescent="0.4">
      <c r="K3761" s="240" t="s">
        <v>17282</v>
      </c>
      <c r="L3761" s="241" t="s">
        <v>1843</v>
      </c>
      <c r="M3761" s="241">
        <v>17</v>
      </c>
      <c r="N3761" s="241" t="s">
        <v>844</v>
      </c>
      <c r="O3761" s="241" t="s">
        <v>13273</v>
      </c>
      <c r="P3761" s="241" t="s">
        <v>2144</v>
      </c>
      <c r="AT3761">
        <v>6</v>
      </c>
      <c r="AU3761" t="str">
        <f t="shared" si="116"/>
        <v>46215-6</v>
      </c>
      <c r="AV3761" s="121" t="str">
        <f t="shared" si="117"/>
        <v>R3-46215-60</v>
      </c>
      <c r="AW3761" s="121" t="s">
        <v>6654</v>
      </c>
      <c r="AX3761" s="121" t="s">
        <v>2107</v>
      </c>
      <c r="AY3761" s="139">
        <v>60</v>
      </c>
      <c r="AZ3761" s="139" t="s">
        <v>756</v>
      </c>
      <c r="BA3761" s="139" t="s">
        <v>760</v>
      </c>
      <c r="BB3761" s="139" t="s">
        <v>6328</v>
      </c>
      <c r="BC3761"/>
    </row>
    <row r="3762" spans="11:55" x14ac:dyDescent="0.4">
      <c r="K3762" s="240" t="s">
        <v>17283</v>
      </c>
      <c r="L3762" s="241" t="s">
        <v>1843</v>
      </c>
      <c r="M3762" s="241">
        <v>18</v>
      </c>
      <c r="N3762" s="241" t="s">
        <v>844</v>
      </c>
      <c r="O3762" s="241" t="s">
        <v>13273</v>
      </c>
      <c r="P3762" s="241" t="s">
        <v>2144</v>
      </c>
      <c r="AT3762">
        <v>2</v>
      </c>
      <c r="AU3762" t="str">
        <f t="shared" si="116"/>
        <v>46218-2</v>
      </c>
      <c r="AV3762" s="121" t="str">
        <f t="shared" si="117"/>
        <v>R3-46218-44</v>
      </c>
      <c r="AW3762" s="121" t="s">
        <v>6654</v>
      </c>
      <c r="AX3762" s="121" t="s">
        <v>2108</v>
      </c>
      <c r="AY3762" s="139">
        <v>44</v>
      </c>
      <c r="AZ3762" s="139" t="s">
        <v>756</v>
      </c>
      <c r="BA3762" s="139" t="s">
        <v>761</v>
      </c>
      <c r="BB3762" s="139" t="s">
        <v>6332</v>
      </c>
      <c r="BC3762"/>
    </row>
    <row r="3763" spans="11:55" x14ac:dyDescent="0.4">
      <c r="K3763" s="240" t="s">
        <v>17284</v>
      </c>
      <c r="L3763" s="241" t="s">
        <v>1843</v>
      </c>
      <c r="M3763" s="241">
        <v>19</v>
      </c>
      <c r="N3763" s="241" t="s">
        <v>832</v>
      </c>
      <c r="O3763" s="241" t="s">
        <v>13273</v>
      </c>
      <c r="P3763" s="241" t="s">
        <v>2144</v>
      </c>
      <c r="AT3763">
        <v>3</v>
      </c>
      <c r="AU3763" t="str">
        <f t="shared" si="116"/>
        <v>46218-3</v>
      </c>
      <c r="AV3763" s="121" t="str">
        <f t="shared" si="117"/>
        <v>R3-46218-45</v>
      </c>
      <c r="AW3763" s="121" t="s">
        <v>6654</v>
      </c>
      <c r="AX3763" s="121" t="s">
        <v>2108</v>
      </c>
      <c r="AY3763" s="139">
        <v>45</v>
      </c>
      <c r="AZ3763" s="139" t="s">
        <v>756</v>
      </c>
      <c r="BA3763" s="139" t="s">
        <v>761</v>
      </c>
      <c r="BB3763" s="139" t="s">
        <v>6333</v>
      </c>
      <c r="BC3763"/>
    </row>
    <row r="3764" spans="11:55" x14ac:dyDescent="0.4">
      <c r="K3764" s="240" t="s">
        <v>17285</v>
      </c>
      <c r="L3764" s="241" t="s">
        <v>1843</v>
      </c>
      <c r="M3764" s="241">
        <v>20</v>
      </c>
      <c r="N3764" s="241" t="s">
        <v>831</v>
      </c>
      <c r="O3764" s="241" t="s">
        <v>13273</v>
      </c>
      <c r="P3764" s="241" t="s">
        <v>2144</v>
      </c>
      <c r="AT3764">
        <v>1</v>
      </c>
      <c r="AU3764" t="str">
        <f t="shared" si="116"/>
        <v>46225-1</v>
      </c>
      <c r="AV3764" s="121" t="str">
        <f t="shared" si="117"/>
        <v>R3-46225-12</v>
      </c>
      <c r="AW3764" s="121" t="s">
        <v>6654</v>
      </c>
      <c r="AX3764" s="121" t="s">
        <v>2111</v>
      </c>
      <c r="AY3764" s="139">
        <v>12</v>
      </c>
      <c r="AZ3764" s="139" t="s">
        <v>756</v>
      </c>
      <c r="BA3764" s="139" t="s">
        <v>764</v>
      </c>
      <c r="BB3764" s="139" t="s">
        <v>829</v>
      </c>
      <c r="BC3764"/>
    </row>
    <row r="3765" spans="11:55" x14ac:dyDescent="0.4">
      <c r="K3765" s="240" t="s">
        <v>17286</v>
      </c>
      <c r="L3765" s="241" t="s">
        <v>1843</v>
      </c>
      <c r="M3765" s="241">
        <v>21</v>
      </c>
      <c r="N3765" s="241" t="s">
        <v>831</v>
      </c>
      <c r="O3765" s="241" t="s">
        <v>13273</v>
      </c>
      <c r="P3765" s="241" t="s">
        <v>2144</v>
      </c>
      <c r="AT3765">
        <v>3</v>
      </c>
      <c r="AU3765" t="str">
        <f t="shared" si="116"/>
        <v>46523-3</v>
      </c>
      <c r="AV3765" s="121" t="str">
        <f t="shared" si="117"/>
        <v>R3-46523-4</v>
      </c>
      <c r="AW3765" s="121" t="s">
        <v>6654</v>
      </c>
      <c r="AX3765" s="121" t="s">
        <v>2116</v>
      </c>
      <c r="AY3765" s="139">
        <v>4</v>
      </c>
      <c r="AZ3765" s="139" t="s">
        <v>756</v>
      </c>
      <c r="BA3765" s="139" t="s">
        <v>769</v>
      </c>
      <c r="BB3765" s="139" t="s">
        <v>6340</v>
      </c>
      <c r="BC3765"/>
    </row>
    <row r="3766" spans="11:55" x14ac:dyDescent="0.4">
      <c r="K3766" s="240" t="s">
        <v>17287</v>
      </c>
      <c r="L3766" s="241" t="s">
        <v>1843</v>
      </c>
      <c r="M3766" s="241">
        <v>22</v>
      </c>
      <c r="N3766" s="241" t="s">
        <v>829</v>
      </c>
      <c r="O3766" s="241" t="s">
        <v>13273</v>
      </c>
      <c r="P3766" s="241" t="s">
        <v>2144</v>
      </c>
      <c r="AT3766">
        <v>4</v>
      </c>
      <c r="AU3766" t="str">
        <f t="shared" si="116"/>
        <v>46523-4</v>
      </c>
      <c r="AV3766" s="121" t="str">
        <f t="shared" si="117"/>
        <v>R3-46523-5</v>
      </c>
      <c r="AW3766" s="121" t="s">
        <v>6654</v>
      </c>
      <c r="AX3766" s="121" t="s">
        <v>2116</v>
      </c>
      <c r="AY3766" s="139">
        <v>5</v>
      </c>
      <c r="AZ3766" s="139" t="s">
        <v>756</v>
      </c>
      <c r="BA3766" s="139" t="s">
        <v>769</v>
      </c>
      <c r="BB3766" s="139" t="s">
        <v>5625</v>
      </c>
      <c r="BC3766"/>
    </row>
    <row r="3767" spans="11:55" x14ac:dyDescent="0.4">
      <c r="K3767" s="240" t="s">
        <v>17288</v>
      </c>
      <c r="L3767" s="241" t="s">
        <v>1843</v>
      </c>
      <c r="M3767" s="241">
        <v>23</v>
      </c>
      <c r="N3767" s="241" t="s">
        <v>831</v>
      </c>
      <c r="O3767" s="241" t="s">
        <v>13273</v>
      </c>
      <c r="P3767" s="241" t="s">
        <v>2144</v>
      </c>
      <c r="AT3767">
        <v>5</v>
      </c>
      <c r="AU3767" t="str">
        <f t="shared" si="116"/>
        <v>46523-5</v>
      </c>
      <c r="AV3767" s="121" t="str">
        <f t="shared" si="117"/>
        <v>R3-46523-6</v>
      </c>
      <c r="AW3767" s="121" t="s">
        <v>6654</v>
      </c>
      <c r="AX3767" s="121" t="s">
        <v>2116</v>
      </c>
      <c r="AY3767" s="139">
        <v>6</v>
      </c>
      <c r="AZ3767" s="139" t="s">
        <v>756</v>
      </c>
      <c r="BA3767" s="139" t="s">
        <v>769</v>
      </c>
      <c r="BB3767" s="139" t="s">
        <v>3663</v>
      </c>
      <c r="BC3767"/>
    </row>
    <row r="3768" spans="11:55" x14ac:dyDescent="0.4">
      <c r="K3768" s="240" t="s">
        <v>17289</v>
      </c>
      <c r="L3768" s="241" t="s">
        <v>1843</v>
      </c>
      <c r="M3768" s="241">
        <v>24</v>
      </c>
      <c r="N3768" s="241" t="s">
        <v>4982</v>
      </c>
      <c r="O3768" s="241" t="s">
        <v>13273</v>
      </c>
      <c r="P3768" s="241" t="s">
        <v>2146</v>
      </c>
      <c r="AT3768">
        <v>6</v>
      </c>
      <c r="AU3768" t="str">
        <f t="shared" si="116"/>
        <v>46523-6</v>
      </c>
      <c r="AV3768" s="121" t="str">
        <f t="shared" si="117"/>
        <v>R3-46523-9</v>
      </c>
      <c r="AW3768" s="121" t="s">
        <v>6654</v>
      </c>
      <c r="AX3768" s="121" t="s">
        <v>2116</v>
      </c>
      <c r="AY3768" s="139">
        <v>9</v>
      </c>
      <c r="AZ3768" s="139" t="s">
        <v>756</v>
      </c>
      <c r="BA3768" s="139" t="s">
        <v>769</v>
      </c>
      <c r="BB3768" s="139" t="s">
        <v>2422</v>
      </c>
      <c r="BC3768"/>
    </row>
    <row r="3769" spans="11:55" x14ac:dyDescent="0.4">
      <c r="K3769" s="240" t="s">
        <v>17290</v>
      </c>
      <c r="L3769" s="241" t="s">
        <v>1843</v>
      </c>
      <c r="M3769" s="241">
        <v>25</v>
      </c>
      <c r="N3769" s="241" t="s">
        <v>4858</v>
      </c>
      <c r="O3769" s="241" t="s">
        <v>13273</v>
      </c>
      <c r="P3769" s="241" t="s">
        <v>6686</v>
      </c>
      <c r="AT3769">
        <v>7</v>
      </c>
      <c r="AU3769" t="str">
        <f t="shared" si="116"/>
        <v>46523-7</v>
      </c>
      <c r="AV3769" s="121" t="str">
        <f t="shared" si="117"/>
        <v>R3-46523-13</v>
      </c>
      <c r="AW3769" s="121" t="s">
        <v>6654</v>
      </c>
      <c r="AX3769" s="121" t="s">
        <v>2116</v>
      </c>
      <c r="AY3769" s="139">
        <v>13</v>
      </c>
      <c r="AZ3769" s="139" t="s">
        <v>756</v>
      </c>
      <c r="BA3769" s="139" t="s">
        <v>769</v>
      </c>
      <c r="BB3769" s="139" t="s">
        <v>5958</v>
      </c>
      <c r="BC3769"/>
    </row>
    <row r="3770" spans="11:55" x14ac:dyDescent="0.4">
      <c r="K3770" s="240" t="s">
        <v>17291</v>
      </c>
      <c r="L3770" s="241" t="s">
        <v>1843</v>
      </c>
      <c r="M3770" s="241">
        <v>26</v>
      </c>
      <c r="N3770" s="241" t="s">
        <v>12002</v>
      </c>
      <c r="O3770" s="241" t="s">
        <v>13273</v>
      </c>
      <c r="P3770" s="241" t="s">
        <v>6686</v>
      </c>
      <c r="AT3770">
        <v>8</v>
      </c>
      <c r="AU3770" t="str">
        <f t="shared" si="116"/>
        <v>46523-8</v>
      </c>
      <c r="AV3770" s="121" t="str">
        <f t="shared" si="117"/>
        <v>R3-46523-15</v>
      </c>
      <c r="AW3770" s="121" t="s">
        <v>6654</v>
      </c>
      <c r="AX3770" s="121" t="s">
        <v>2116</v>
      </c>
      <c r="AY3770" s="139">
        <v>15</v>
      </c>
      <c r="AZ3770" s="139" t="s">
        <v>756</v>
      </c>
      <c r="BA3770" s="139" t="s">
        <v>769</v>
      </c>
      <c r="BB3770" s="139" t="s">
        <v>4204</v>
      </c>
      <c r="BC3770"/>
    </row>
    <row r="3771" spans="11:55" x14ac:dyDescent="0.4">
      <c r="K3771" s="240" t="s">
        <v>17292</v>
      </c>
      <c r="L3771" s="241" t="s">
        <v>1843</v>
      </c>
      <c r="M3771" s="241">
        <v>27</v>
      </c>
      <c r="N3771" s="241" t="s">
        <v>12003</v>
      </c>
      <c r="O3771" s="241" t="s">
        <v>13273</v>
      </c>
      <c r="P3771" s="241" t="s">
        <v>6686</v>
      </c>
      <c r="AT3771">
        <v>9</v>
      </c>
      <c r="AU3771" t="str">
        <f t="shared" si="116"/>
        <v>46523-9</v>
      </c>
      <c r="AV3771" s="121" t="str">
        <f t="shared" si="117"/>
        <v>R3-46523-17</v>
      </c>
      <c r="AW3771" s="121" t="s">
        <v>6654</v>
      </c>
      <c r="AX3771" s="121" t="s">
        <v>2116</v>
      </c>
      <c r="AY3771" s="139">
        <v>17</v>
      </c>
      <c r="AZ3771" s="139" t="s">
        <v>756</v>
      </c>
      <c r="BA3771" s="139" t="s">
        <v>769</v>
      </c>
      <c r="BB3771" s="139" t="s">
        <v>6343</v>
      </c>
      <c r="BC3771"/>
    </row>
    <row r="3772" spans="11:55" x14ac:dyDescent="0.4">
      <c r="K3772" s="240" t="s">
        <v>17293</v>
      </c>
      <c r="L3772" s="241" t="s">
        <v>1843</v>
      </c>
      <c r="M3772" s="241">
        <v>28</v>
      </c>
      <c r="N3772" s="241" t="s">
        <v>12004</v>
      </c>
      <c r="O3772" s="241" t="s">
        <v>13273</v>
      </c>
      <c r="P3772" s="241" t="s">
        <v>6686</v>
      </c>
      <c r="AT3772">
        <v>1</v>
      </c>
      <c r="AU3772" t="str">
        <f t="shared" si="116"/>
        <v>46525-1</v>
      </c>
      <c r="AV3772" s="121" t="str">
        <f t="shared" si="117"/>
        <v>R3-46525-27</v>
      </c>
      <c r="AW3772" s="121" t="s">
        <v>6654</v>
      </c>
      <c r="AX3772" s="121" t="s">
        <v>2117</v>
      </c>
      <c r="AY3772" s="139">
        <v>27</v>
      </c>
      <c r="AZ3772" s="139" t="s">
        <v>756</v>
      </c>
      <c r="BA3772" s="139" t="s">
        <v>770</v>
      </c>
      <c r="BB3772" s="139" t="s">
        <v>6344</v>
      </c>
      <c r="BC3772"/>
    </row>
    <row r="3773" spans="11:55" x14ac:dyDescent="0.4">
      <c r="K3773" s="240" t="s">
        <v>17294</v>
      </c>
      <c r="L3773" s="241" t="s">
        <v>1843</v>
      </c>
      <c r="M3773" s="241">
        <v>29</v>
      </c>
      <c r="N3773" s="241" t="s">
        <v>12005</v>
      </c>
      <c r="O3773" s="241" t="s">
        <v>13273</v>
      </c>
      <c r="P3773" s="241" t="s">
        <v>6686</v>
      </c>
      <c r="AT3773">
        <v>2</v>
      </c>
      <c r="AU3773" t="str">
        <f t="shared" si="116"/>
        <v>46525-2</v>
      </c>
      <c r="AV3773" s="121" t="str">
        <f t="shared" si="117"/>
        <v>R3-46525-28</v>
      </c>
      <c r="AW3773" s="121" t="s">
        <v>6654</v>
      </c>
      <c r="AX3773" s="121" t="s">
        <v>2117</v>
      </c>
      <c r="AY3773" s="139">
        <v>28</v>
      </c>
      <c r="AZ3773" s="139" t="s">
        <v>756</v>
      </c>
      <c r="BA3773" s="139" t="s">
        <v>770</v>
      </c>
      <c r="BB3773" s="139" t="s">
        <v>6344</v>
      </c>
      <c r="BC3773"/>
    </row>
    <row r="3774" spans="11:55" x14ac:dyDescent="0.4">
      <c r="K3774" s="240" t="s">
        <v>17295</v>
      </c>
      <c r="L3774" s="241" t="s">
        <v>1843</v>
      </c>
      <c r="M3774" s="241">
        <v>30</v>
      </c>
      <c r="N3774" s="241" t="s">
        <v>12006</v>
      </c>
      <c r="O3774" s="241" t="s">
        <v>13273</v>
      </c>
      <c r="P3774" s="241" t="s">
        <v>6880</v>
      </c>
      <c r="AT3774">
        <v>3</v>
      </c>
      <c r="AU3774" t="str">
        <f t="shared" si="116"/>
        <v>47000-3</v>
      </c>
      <c r="AV3774" s="121" t="str">
        <f t="shared" si="117"/>
        <v>R3-47000-74</v>
      </c>
      <c r="AW3774" s="121" t="s">
        <v>6654</v>
      </c>
      <c r="AX3774" s="121" t="s">
        <v>2120</v>
      </c>
      <c r="AY3774" s="139">
        <v>74</v>
      </c>
      <c r="AZ3774" s="139" t="s">
        <v>773</v>
      </c>
      <c r="BA3774" s="139" t="s">
        <v>6655</v>
      </c>
      <c r="BB3774" s="139" t="s">
        <v>6349</v>
      </c>
      <c r="BC3774"/>
    </row>
    <row r="3775" spans="11:55" x14ac:dyDescent="0.4">
      <c r="K3775" s="240" t="s">
        <v>17296</v>
      </c>
      <c r="L3775" s="241" t="s">
        <v>1843</v>
      </c>
      <c r="M3775" s="241">
        <v>31</v>
      </c>
      <c r="N3775" s="241" t="s">
        <v>1087</v>
      </c>
      <c r="O3775" s="241" t="s">
        <v>13273</v>
      </c>
      <c r="P3775" s="241" t="s">
        <v>2144</v>
      </c>
      <c r="AT3775">
        <v>4</v>
      </c>
      <c r="AU3775" t="str">
        <f t="shared" si="116"/>
        <v>47000-4</v>
      </c>
      <c r="AV3775" s="121" t="str">
        <f t="shared" si="117"/>
        <v>R3-47000-77</v>
      </c>
      <c r="AW3775" s="121" t="s">
        <v>6654</v>
      </c>
      <c r="AX3775" s="121" t="s">
        <v>2120</v>
      </c>
      <c r="AY3775" s="139">
        <v>77</v>
      </c>
      <c r="AZ3775" s="139" t="s">
        <v>773</v>
      </c>
      <c r="BA3775" s="139" t="s">
        <v>6655</v>
      </c>
      <c r="BB3775" s="139" t="s">
        <v>6352</v>
      </c>
      <c r="BC3775"/>
    </row>
    <row r="3776" spans="11:55" x14ac:dyDescent="0.4">
      <c r="K3776" s="240" t="s">
        <v>17297</v>
      </c>
      <c r="L3776" s="241" t="s">
        <v>1843</v>
      </c>
      <c r="M3776" s="241">
        <v>32</v>
      </c>
      <c r="N3776" s="241" t="s">
        <v>12007</v>
      </c>
      <c r="O3776" s="241" t="s">
        <v>13273</v>
      </c>
      <c r="P3776" s="241" t="s">
        <v>1259</v>
      </c>
      <c r="AT3776">
        <v>1</v>
      </c>
      <c r="AU3776" t="str">
        <f t="shared" si="116"/>
        <v>47209-1</v>
      </c>
      <c r="AV3776" s="121" t="str">
        <f t="shared" si="117"/>
        <v>R3-47209-15</v>
      </c>
      <c r="AW3776" s="121" t="s">
        <v>6654</v>
      </c>
      <c r="AX3776" s="121" t="s">
        <v>2123</v>
      </c>
      <c r="AY3776" s="139">
        <v>15</v>
      </c>
      <c r="AZ3776" s="139" t="s">
        <v>773</v>
      </c>
      <c r="BA3776" s="139" t="s">
        <v>776</v>
      </c>
      <c r="BB3776" s="139" t="s">
        <v>829</v>
      </c>
      <c r="BC3776"/>
    </row>
    <row r="3777" spans="11:55" x14ac:dyDescent="0.4">
      <c r="K3777" s="240" t="s">
        <v>17298</v>
      </c>
      <c r="L3777" s="241" t="s">
        <v>1843</v>
      </c>
      <c r="M3777" s="241">
        <v>33</v>
      </c>
      <c r="N3777" s="241" t="s">
        <v>4977</v>
      </c>
      <c r="O3777" s="241" t="s">
        <v>13273</v>
      </c>
      <c r="P3777" s="241" t="s">
        <v>1259</v>
      </c>
      <c r="AT3777">
        <v>1</v>
      </c>
      <c r="AU3777" t="str">
        <f t="shared" si="116"/>
        <v>47212-1</v>
      </c>
      <c r="AV3777" s="121" t="str">
        <f t="shared" si="117"/>
        <v>R3-47212-51</v>
      </c>
      <c r="AW3777" s="121" t="s">
        <v>6654</v>
      </c>
      <c r="AX3777" s="121" t="s">
        <v>2126</v>
      </c>
      <c r="AY3777" s="139">
        <v>51</v>
      </c>
      <c r="AZ3777" s="139" t="s">
        <v>773</v>
      </c>
      <c r="BA3777" s="139" t="s">
        <v>779</v>
      </c>
      <c r="BB3777" s="139" t="s">
        <v>6366</v>
      </c>
      <c r="BC3777"/>
    </row>
    <row r="3778" spans="11:55" x14ac:dyDescent="0.4">
      <c r="K3778" s="240" t="s">
        <v>17299</v>
      </c>
      <c r="L3778" s="241" t="s">
        <v>1843</v>
      </c>
      <c r="M3778" s="241">
        <v>34</v>
      </c>
      <c r="N3778" s="241" t="s">
        <v>12008</v>
      </c>
      <c r="O3778" s="241" t="s">
        <v>13273</v>
      </c>
      <c r="P3778" s="241" t="s">
        <v>1259</v>
      </c>
      <c r="AT3778">
        <v>2</v>
      </c>
      <c r="AU3778" t="str">
        <f t="shared" si="116"/>
        <v>47212-2</v>
      </c>
      <c r="AV3778" s="121" t="str">
        <f t="shared" si="117"/>
        <v>R3-47212-71</v>
      </c>
      <c r="AW3778" s="121" t="s">
        <v>6654</v>
      </c>
      <c r="AX3778" s="121" t="s">
        <v>2126</v>
      </c>
      <c r="AY3778" s="139">
        <v>71</v>
      </c>
      <c r="AZ3778" s="139" t="s">
        <v>773</v>
      </c>
      <c r="BA3778" s="139" t="s">
        <v>779</v>
      </c>
      <c r="BB3778" s="139" t="s">
        <v>6367</v>
      </c>
      <c r="BC3778"/>
    </row>
    <row r="3779" spans="11:55" x14ac:dyDescent="0.4">
      <c r="K3779" s="240" t="s">
        <v>17300</v>
      </c>
      <c r="L3779" s="241" t="s">
        <v>1843</v>
      </c>
      <c r="M3779" s="241">
        <v>35</v>
      </c>
      <c r="N3779" s="241" t="s">
        <v>4817</v>
      </c>
      <c r="O3779" s="241" t="s">
        <v>13273</v>
      </c>
      <c r="P3779" s="241" t="s">
        <v>1259</v>
      </c>
      <c r="AT3779">
        <v>3</v>
      </c>
      <c r="AU3779" t="str">
        <f t="shared" si="116"/>
        <v>47212-3</v>
      </c>
      <c r="AV3779" s="121" t="str">
        <f t="shared" si="117"/>
        <v>R3-47212-72</v>
      </c>
      <c r="AW3779" s="121" t="s">
        <v>6654</v>
      </c>
      <c r="AX3779" s="121" t="s">
        <v>2126</v>
      </c>
      <c r="AY3779" s="139">
        <v>72</v>
      </c>
      <c r="AZ3779" s="139" t="s">
        <v>773</v>
      </c>
      <c r="BA3779" s="139" t="s">
        <v>779</v>
      </c>
      <c r="BB3779" s="139" t="s">
        <v>6368</v>
      </c>
      <c r="BC3779"/>
    </row>
    <row r="3780" spans="11:55" x14ac:dyDescent="0.4">
      <c r="K3780" s="240" t="s">
        <v>17301</v>
      </c>
      <c r="L3780" s="241" t="s">
        <v>1843</v>
      </c>
      <c r="M3780" s="241">
        <v>36</v>
      </c>
      <c r="N3780" s="241" t="s">
        <v>12009</v>
      </c>
      <c r="O3780" s="241" t="s">
        <v>13273</v>
      </c>
      <c r="P3780" s="241" t="s">
        <v>1259</v>
      </c>
      <c r="AT3780">
        <v>1</v>
      </c>
      <c r="AU3780" t="str">
        <f t="shared" ref="AU3780:AU3843" si="118">AX3780&amp;"-"&amp;AT3780</f>
        <v>47214-1</v>
      </c>
      <c r="AV3780" s="121" t="str">
        <f t="shared" ref="AV3780:AV3843" si="119">AW3780&amp;"-"&amp;AX3780&amp;"-"&amp;AY3780</f>
        <v>R3-47214-2</v>
      </c>
      <c r="AW3780" s="121" t="s">
        <v>6654</v>
      </c>
      <c r="AX3780" s="121" t="s">
        <v>2127</v>
      </c>
      <c r="AY3780" s="139">
        <v>2</v>
      </c>
      <c r="AZ3780" s="139" t="s">
        <v>773</v>
      </c>
      <c r="BA3780" s="139" t="s">
        <v>780</v>
      </c>
      <c r="BB3780" s="139" t="s">
        <v>6369</v>
      </c>
      <c r="BC3780"/>
    </row>
    <row r="3781" spans="11:55" x14ac:dyDescent="0.4">
      <c r="K3781" s="240" t="s">
        <v>17302</v>
      </c>
      <c r="L3781" s="241" t="s">
        <v>1843</v>
      </c>
      <c r="M3781" s="241">
        <v>37</v>
      </c>
      <c r="N3781" s="241" t="s">
        <v>837</v>
      </c>
      <c r="O3781" s="241" t="s">
        <v>13273</v>
      </c>
      <c r="P3781" s="241" t="s">
        <v>1259</v>
      </c>
      <c r="AT3781">
        <v>1</v>
      </c>
      <c r="AU3781" t="str">
        <f t="shared" si="118"/>
        <v>47308-1</v>
      </c>
      <c r="AV3781" s="121" t="str">
        <f t="shared" si="119"/>
        <v>R3-47308-16</v>
      </c>
      <c r="AW3781" s="121" t="s">
        <v>6654</v>
      </c>
      <c r="AX3781" s="121" t="s">
        <v>2129</v>
      </c>
      <c r="AY3781" s="139">
        <v>16</v>
      </c>
      <c r="AZ3781" s="139" t="s">
        <v>773</v>
      </c>
      <c r="BA3781" s="139" t="s">
        <v>782</v>
      </c>
      <c r="BB3781" s="139" t="s">
        <v>6371</v>
      </c>
      <c r="BC3781"/>
    </row>
    <row r="3782" spans="11:55" x14ac:dyDescent="0.4">
      <c r="K3782" s="240" t="s">
        <v>17303</v>
      </c>
      <c r="L3782" s="241" t="s">
        <v>1843</v>
      </c>
      <c r="M3782" s="241">
        <v>38</v>
      </c>
      <c r="N3782" s="241" t="s">
        <v>12010</v>
      </c>
      <c r="O3782" s="241" t="s">
        <v>13273</v>
      </c>
      <c r="P3782" s="241" t="s">
        <v>2144</v>
      </c>
      <c r="AT3782">
        <v>2</v>
      </c>
      <c r="AU3782" t="str">
        <f t="shared" si="118"/>
        <v>47308-2</v>
      </c>
      <c r="AV3782" s="121" t="str">
        <f t="shared" si="119"/>
        <v>R3-47308-17</v>
      </c>
      <c r="AW3782" s="121" t="s">
        <v>6654</v>
      </c>
      <c r="AX3782" s="121" t="s">
        <v>2129</v>
      </c>
      <c r="AY3782" s="139">
        <v>17</v>
      </c>
      <c r="AZ3782" s="139" t="s">
        <v>773</v>
      </c>
      <c r="BA3782" s="139" t="s">
        <v>782</v>
      </c>
      <c r="BB3782" s="139" t="s">
        <v>6372</v>
      </c>
      <c r="BC3782"/>
    </row>
    <row r="3783" spans="11:55" x14ac:dyDescent="0.4">
      <c r="K3783" s="240" t="s">
        <v>17304</v>
      </c>
      <c r="L3783" s="241" t="s">
        <v>1843</v>
      </c>
      <c r="M3783" s="241">
        <v>40</v>
      </c>
      <c r="N3783" s="241" t="s">
        <v>12011</v>
      </c>
      <c r="O3783" s="241" t="s">
        <v>13274</v>
      </c>
      <c r="P3783" s="241" t="s">
        <v>6686</v>
      </c>
      <c r="AT3783">
        <v>3</v>
      </c>
      <c r="AU3783" t="str">
        <f t="shared" si="118"/>
        <v>47308-3</v>
      </c>
      <c r="AV3783" s="121" t="str">
        <f t="shared" si="119"/>
        <v>R3-47308-18</v>
      </c>
      <c r="AW3783" s="121" t="s">
        <v>6654</v>
      </c>
      <c r="AX3783" s="121" t="s">
        <v>2129</v>
      </c>
      <c r="AY3783" s="139">
        <v>18</v>
      </c>
      <c r="AZ3783" s="139" t="s">
        <v>773</v>
      </c>
      <c r="BA3783" s="139" t="s">
        <v>782</v>
      </c>
      <c r="BB3783" s="139" t="s">
        <v>6373</v>
      </c>
      <c r="BC3783"/>
    </row>
    <row r="3784" spans="11:55" x14ac:dyDescent="0.4">
      <c r="K3784" s="240" t="s">
        <v>17305</v>
      </c>
      <c r="L3784" s="241" t="s">
        <v>1843</v>
      </c>
      <c r="M3784" s="241">
        <v>41</v>
      </c>
      <c r="N3784" s="241" t="s">
        <v>12012</v>
      </c>
      <c r="O3784" s="241" t="s">
        <v>13274</v>
      </c>
      <c r="P3784" s="241" t="s">
        <v>6681</v>
      </c>
      <c r="AT3784">
        <v>4</v>
      </c>
      <c r="AU3784" t="str">
        <f t="shared" si="118"/>
        <v>47308-4</v>
      </c>
      <c r="AV3784" s="121" t="str">
        <f t="shared" si="119"/>
        <v>R3-47308-19</v>
      </c>
      <c r="AW3784" s="121" t="s">
        <v>6654</v>
      </c>
      <c r="AX3784" s="121" t="s">
        <v>2129</v>
      </c>
      <c r="AY3784" s="139">
        <v>19</v>
      </c>
      <c r="AZ3784" s="139" t="s">
        <v>773</v>
      </c>
      <c r="BA3784" s="139" t="s">
        <v>782</v>
      </c>
      <c r="BB3784" s="139" t="s">
        <v>6374</v>
      </c>
      <c r="BC3784"/>
    </row>
    <row r="3785" spans="11:55" x14ac:dyDescent="0.4">
      <c r="K3785" s="240" t="s">
        <v>17306</v>
      </c>
      <c r="L3785" s="241" t="s">
        <v>1843</v>
      </c>
      <c r="M3785" s="241">
        <v>42</v>
      </c>
      <c r="N3785" s="241" t="s">
        <v>12013</v>
      </c>
      <c r="O3785" s="241" t="s">
        <v>13274</v>
      </c>
      <c r="P3785" s="241" t="s">
        <v>6880</v>
      </c>
      <c r="AT3785">
        <v>5</v>
      </c>
      <c r="AU3785" t="str">
        <f t="shared" si="118"/>
        <v>47308-5</v>
      </c>
      <c r="AV3785" s="121" t="str">
        <f t="shared" si="119"/>
        <v>R3-47308-20</v>
      </c>
      <c r="AW3785" s="121" t="s">
        <v>6654</v>
      </c>
      <c r="AX3785" s="121" t="s">
        <v>2129</v>
      </c>
      <c r="AY3785" s="139">
        <v>20</v>
      </c>
      <c r="AZ3785" s="139" t="s">
        <v>773</v>
      </c>
      <c r="BA3785" s="139" t="s">
        <v>782</v>
      </c>
      <c r="BB3785" s="139" t="s">
        <v>863</v>
      </c>
      <c r="BC3785"/>
    </row>
    <row r="3786" spans="11:55" x14ac:dyDescent="0.4">
      <c r="K3786" s="240" t="s">
        <v>17307</v>
      </c>
      <c r="L3786" s="241" t="s">
        <v>1843</v>
      </c>
      <c r="M3786" s="241">
        <v>43</v>
      </c>
      <c r="N3786" s="241" t="s">
        <v>12014</v>
      </c>
      <c r="O3786" s="241" t="s">
        <v>13274</v>
      </c>
      <c r="P3786" s="241" t="s">
        <v>6681</v>
      </c>
      <c r="AT3786">
        <v>6</v>
      </c>
      <c r="AU3786" t="str">
        <f t="shared" si="118"/>
        <v>47308-6</v>
      </c>
      <c r="AV3786" s="121" t="str">
        <f t="shared" si="119"/>
        <v>R3-47308-21</v>
      </c>
      <c r="AW3786" s="121" t="s">
        <v>6654</v>
      </c>
      <c r="AX3786" s="121" t="s">
        <v>2129</v>
      </c>
      <c r="AY3786" s="139">
        <v>21</v>
      </c>
      <c r="AZ3786" s="139" t="s">
        <v>773</v>
      </c>
      <c r="BA3786" s="139" t="s">
        <v>782</v>
      </c>
      <c r="BB3786" s="139" t="s">
        <v>863</v>
      </c>
      <c r="BC3786"/>
    </row>
    <row r="3787" spans="11:55" x14ac:dyDescent="0.4">
      <c r="K3787" s="240" t="s">
        <v>17308</v>
      </c>
      <c r="L3787" s="241" t="s">
        <v>1843</v>
      </c>
      <c r="M3787" s="241">
        <v>44</v>
      </c>
      <c r="N3787" s="241" t="s">
        <v>12015</v>
      </c>
      <c r="O3787" s="241" t="s">
        <v>13274</v>
      </c>
      <c r="P3787" s="241" t="s">
        <v>6686</v>
      </c>
      <c r="AT3787">
        <v>7</v>
      </c>
      <c r="AU3787" t="str">
        <f t="shared" si="118"/>
        <v>47308-7</v>
      </c>
      <c r="AV3787" s="121" t="str">
        <f t="shared" si="119"/>
        <v>R3-47308-22</v>
      </c>
      <c r="AW3787" s="121" t="s">
        <v>6654</v>
      </c>
      <c r="AX3787" s="121" t="s">
        <v>2129</v>
      </c>
      <c r="AY3787" s="139">
        <v>22</v>
      </c>
      <c r="AZ3787" s="139" t="s">
        <v>773</v>
      </c>
      <c r="BA3787" s="139" t="s">
        <v>782</v>
      </c>
      <c r="BB3787" s="139" t="s">
        <v>863</v>
      </c>
      <c r="BC3787"/>
    </row>
    <row r="3788" spans="11:55" x14ac:dyDescent="0.4">
      <c r="K3788" s="240" t="s">
        <v>17309</v>
      </c>
      <c r="L3788" s="241" t="s">
        <v>1843</v>
      </c>
      <c r="M3788" s="241">
        <v>45</v>
      </c>
      <c r="N3788" s="241" t="s">
        <v>12016</v>
      </c>
      <c r="O3788" s="241" t="s">
        <v>13274</v>
      </c>
      <c r="P3788" s="241" t="s">
        <v>6686</v>
      </c>
      <c r="AT3788">
        <v>1</v>
      </c>
      <c r="AU3788" t="str">
        <f t="shared" si="118"/>
        <v>47324-1</v>
      </c>
      <c r="AV3788" s="121" t="str">
        <f t="shared" si="119"/>
        <v>R3-47324-18</v>
      </c>
      <c r="AW3788" s="121" t="s">
        <v>6654</v>
      </c>
      <c r="AX3788" s="121" t="s">
        <v>2130</v>
      </c>
      <c r="AY3788" s="139">
        <v>18</v>
      </c>
      <c r="AZ3788" s="139" t="s">
        <v>773</v>
      </c>
      <c r="BA3788" s="139" t="s">
        <v>783</v>
      </c>
      <c r="BB3788" s="139" t="s">
        <v>5264</v>
      </c>
      <c r="BC3788"/>
    </row>
    <row r="3789" spans="11:55" x14ac:dyDescent="0.4">
      <c r="K3789" s="240" t="s">
        <v>17310</v>
      </c>
      <c r="L3789" s="241" t="s">
        <v>1843</v>
      </c>
      <c r="M3789" s="241">
        <v>46</v>
      </c>
      <c r="N3789" s="241" t="s">
        <v>12017</v>
      </c>
      <c r="O3789" s="241" t="s">
        <v>13273</v>
      </c>
      <c r="P3789" s="241" t="s">
        <v>6880</v>
      </c>
      <c r="AT3789">
        <v>2</v>
      </c>
      <c r="AU3789" t="str">
        <f t="shared" si="118"/>
        <v>47324-2</v>
      </c>
      <c r="AV3789" s="121" t="str">
        <f t="shared" si="119"/>
        <v>R3-47324-19</v>
      </c>
      <c r="AW3789" s="121" t="s">
        <v>6654</v>
      </c>
      <c r="AX3789" s="121" t="s">
        <v>2130</v>
      </c>
      <c r="AY3789" s="139">
        <v>19</v>
      </c>
      <c r="AZ3789" s="139" t="s">
        <v>773</v>
      </c>
      <c r="BA3789" s="139" t="s">
        <v>783</v>
      </c>
      <c r="BB3789" s="139" t="s">
        <v>6375</v>
      </c>
      <c r="BC3789"/>
    </row>
    <row r="3790" spans="11:55" x14ac:dyDescent="0.4">
      <c r="K3790" s="240" t="s">
        <v>17311</v>
      </c>
      <c r="L3790" s="241" t="s">
        <v>1843</v>
      </c>
      <c r="M3790" s="241">
        <v>47</v>
      </c>
      <c r="N3790" s="241" t="s">
        <v>12018</v>
      </c>
      <c r="O3790" s="241" t="s">
        <v>13274</v>
      </c>
      <c r="P3790" s="241" t="s">
        <v>6880</v>
      </c>
      <c r="AT3790">
        <v>1</v>
      </c>
      <c r="AU3790" t="str">
        <f t="shared" si="118"/>
        <v>47375-1</v>
      </c>
      <c r="AV3790" s="121" t="str">
        <f t="shared" si="119"/>
        <v>R3-47375-3</v>
      </c>
      <c r="AW3790" s="121" t="s">
        <v>6654</v>
      </c>
      <c r="AX3790" s="121" t="s">
        <v>2134</v>
      </c>
      <c r="AY3790" s="139">
        <v>3</v>
      </c>
      <c r="AZ3790" s="139" t="s">
        <v>773</v>
      </c>
      <c r="BA3790" s="139" t="s">
        <v>787</v>
      </c>
      <c r="BB3790" s="139" t="s">
        <v>6351</v>
      </c>
      <c r="BC3790"/>
    </row>
    <row r="3791" spans="11:55" x14ac:dyDescent="0.4">
      <c r="K3791" s="240" t="s">
        <v>17312</v>
      </c>
      <c r="L3791" s="241" t="s">
        <v>1843</v>
      </c>
      <c r="M3791" s="241">
        <v>48</v>
      </c>
      <c r="N3791" s="241" t="s">
        <v>865</v>
      </c>
      <c r="O3791" s="241" t="s">
        <v>13274</v>
      </c>
      <c r="P3791" s="241" t="s">
        <v>6880</v>
      </c>
      <c r="AT3791">
        <v>8</v>
      </c>
      <c r="AU3791" t="str">
        <f t="shared" si="118"/>
        <v>47381-8</v>
      </c>
      <c r="AV3791" s="121" t="str">
        <f t="shared" si="119"/>
        <v>R3-47381-12</v>
      </c>
      <c r="AW3791" s="121" t="s">
        <v>6654</v>
      </c>
      <c r="AX3791" s="121" t="s">
        <v>2135</v>
      </c>
      <c r="AY3791" s="139">
        <v>12</v>
      </c>
      <c r="AZ3791" s="139" t="s">
        <v>773</v>
      </c>
      <c r="BA3791" s="139" t="s">
        <v>788</v>
      </c>
      <c r="BB3791" s="139" t="s">
        <v>6381</v>
      </c>
      <c r="BC3791"/>
    </row>
    <row r="3792" spans="11:55" x14ac:dyDescent="0.4">
      <c r="K3792" s="240" t="s">
        <v>17313</v>
      </c>
      <c r="L3792" s="241" t="s">
        <v>1843</v>
      </c>
      <c r="M3792" s="241">
        <v>49</v>
      </c>
      <c r="N3792" s="241" t="s">
        <v>12019</v>
      </c>
      <c r="O3792" s="241" t="s">
        <v>13274</v>
      </c>
      <c r="P3792" s="241" t="s">
        <v>6880</v>
      </c>
      <c r="AT3792">
        <v>1</v>
      </c>
      <c r="AU3792" t="str">
        <f t="shared" si="118"/>
        <v>01235-1</v>
      </c>
      <c r="AV3792" s="121" t="str">
        <f t="shared" si="119"/>
        <v>R3-01235-34</v>
      </c>
      <c r="AW3792" s="121" t="s">
        <v>6654</v>
      </c>
      <c r="AX3792" s="121" t="s">
        <v>957</v>
      </c>
      <c r="AY3792" s="139">
        <v>34</v>
      </c>
      <c r="AZ3792" s="139" t="s">
        <v>9</v>
      </c>
      <c r="BA3792" s="139" t="s">
        <v>26</v>
      </c>
      <c r="BB3792" s="139" t="s">
        <v>829</v>
      </c>
      <c r="BC3792"/>
    </row>
    <row r="3793" spans="11:55" x14ac:dyDescent="0.4">
      <c r="K3793" s="240" t="s">
        <v>17314</v>
      </c>
      <c r="L3793" s="241" t="s">
        <v>1843</v>
      </c>
      <c r="M3793" s="241">
        <v>50</v>
      </c>
      <c r="N3793" s="241" t="s">
        <v>4983</v>
      </c>
      <c r="O3793" s="241" t="s">
        <v>13273</v>
      </c>
      <c r="P3793" s="241" t="s">
        <v>2143</v>
      </c>
      <c r="AT3793">
        <v>1</v>
      </c>
      <c r="AU3793" t="str">
        <f t="shared" si="118"/>
        <v>01437-1</v>
      </c>
      <c r="AV3793" s="121" t="str">
        <f t="shared" si="119"/>
        <v>R3-01437-4</v>
      </c>
      <c r="AW3793" s="121" t="s">
        <v>6654</v>
      </c>
      <c r="AX3793" s="121" t="s">
        <v>1021</v>
      </c>
      <c r="AY3793" s="139">
        <v>4</v>
      </c>
      <c r="AZ3793" s="139" t="s">
        <v>9</v>
      </c>
      <c r="BA3793" s="139" t="s">
        <v>41</v>
      </c>
      <c r="BB3793" s="139" t="s">
        <v>2244</v>
      </c>
      <c r="BC3793"/>
    </row>
    <row r="3794" spans="11:55" x14ac:dyDescent="0.4">
      <c r="K3794" s="240" t="s">
        <v>17315</v>
      </c>
      <c r="L3794" s="241" t="s">
        <v>1843</v>
      </c>
      <c r="M3794" s="241">
        <v>51</v>
      </c>
      <c r="N3794" s="241" t="s">
        <v>4985</v>
      </c>
      <c r="O3794" s="241" t="s">
        <v>13273</v>
      </c>
      <c r="P3794" s="241" t="s">
        <v>2144</v>
      </c>
      <c r="AT3794">
        <v>1</v>
      </c>
      <c r="AU3794" t="str">
        <f t="shared" si="118"/>
        <v>02201-1</v>
      </c>
      <c r="AV3794" s="121" t="str">
        <f t="shared" si="119"/>
        <v>R3-02201-18</v>
      </c>
      <c r="AW3794" s="121" t="s">
        <v>6654</v>
      </c>
      <c r="AX3794" s="121" t="s">
        <v>1282</v>
      </c>
      <c r="AY3794" s="139">
        <v>18</v>
      </c>
      <c r="AZ3794" s="139" t="s">
        <v>83</v>
      </c>
      <c r="BA3794" s="139" t="s">
        <v>84</v>
      </c>
      <c r="BB3794" s="139" t="s">
        <v>2274</v>
      </c>
      <c r="BC3794"/>
    </row>
    <row r="3795" spans="11:55" x14ac:dyDescent="0.4">
      <c r="K3795" s="240" t="s">
        <v>17316</v>
      </c>
      <c r="L3795" s="241" t="s">
        <v>1843</v>
      </c>
      <c r="M3795" s="241">
        <v>52</v>
      </c>
      <c r="N3795" s="241" t="s">
        <v>12020</v>
      </c>
      <c r="O3795" s="241" t="s">
        <v>13273</v>
      </c>
      <c r="P3795" s="241" t="s">
        <v>2144</v>
      </c>
      <c r="AT3795">
        <v>2</v>
      </c>
      <c r="AU3795" t="str">
        <f t="shared" si="118"/>
        <v>02201-2</v>
      </c>
      <c r="AV3795" s="121" t="str">
        <f t="shared" si="119"/>
        <v>R3-02201-21</v>
      </c>
      <c r="AW3795" s="121" t="s">
        <v>6654</v>
      </c>
      <c r="AX3795" s="121" t="s">
        <v>1282</v>
      </c>
      <c r="AY3795" s="139">
        <v>21</v>
      </c>
      <c r="AZ3795" s="139" t="s">
        <v>83</v>
      </c>
      <c r="BA3795" s="139" t="s">
        <v>84</v>
      </c>
      <c r="BB3795" s="139" t="s">
        <v>2316</v>
      </c>
      <c r="BC3795"/>
    </row>
    <row r="3796" spans="11:55" x14ac:dyDescent="0.4">
      <c r="K3796" s="240" t="s">
        <v>17317</v>
      </c>
      <c r="L3796" s="241" t="s">
        <v>1843</v>
      </c>
      <c r="M3796" s="241">
        <v>53</v>
      </c>
      <c r="N3796" s="241" t="s">
        <v>12021</v>
      </c>
      <c r="O3796" s="241" t="s">
        <v>13273</v>
      </c>
      <c r="P3796" s="241" t="s">
        <v>6681</v>
      </c>
      <c r="AT3796">
        <v>3</v>
      </c>
      <c r="AU3796" t="str">
        <f t="shared" si="118"/>
        <v>02201-3</v>
      </c>
      <c r="AV3796" s="121" t="str">
        <f t="shared" si="119"/>
        <v>R3-02201-22</v>
      </c>
      <c r="AW3796" s="121" t="s">
        <v>6654</v>
      </c>
      <c r="AX3796" s="121" t="s">
        <v>1282</v>
      </c>
      <c r="AY3796" s="139">
        <v>22</v>
      </c>
      <c r="AZ3796" s="139" t="s">
        <v>83</v>
      </c>
      <c r="BA3796" s="139" t="s">
        <v>84</v>
      </c>
      <c r="BB3796" s="139" t="s">
        <v>2317</v>
      </c>
      <c r="BC3796"/>
    </row>
    <row r="3797" spans="11:55" x14ac:dyDescent="0.4">
      <c r="K3797" s="240" t="s">
        <v>17318</v>
      </c>
      <c r="L3797" s="241" t="s">
        <v>1843</v>
      </c>
      <c r="M3797" s="241">
        <v>54</v>
      </c>
      <c r="N3797" s="241" t="s">
        <v>12022</v>
      </c>
      <c r="O3797" s="241" t="s">
        <v>13273</v>
      </c>
      <c r="P3797" s="241" t="s">
        <v>6681</v>
      </c>
      <c r="AT3797">
        <v>4</v>
      </c>
      <c r="AU3797" t="str">
        <f t="shared" si="118"/>
        <v>02201-4</v>
      </c>
      <c r="AV3797" s="121" t="str">
        <f t="shared" si="119"/>
        <v>R3-02201-23</v>
      </c>
      <c r="AW3797" s="121" t="s">
        <v>6654</v>
      </c>
      <c r="AX3797" s="121" t="s">
        <v>1282</v>
      </c>
      <c r="AY3797" s="139">
        <v>23</v>
      </c>
      <c r="AZ3797" s="139" t="s">
        <v>83</v>
      </c>
      <c r="BA3797" s="139" t="s">
        <v>84</v>
      </c>
      <c r="BB3797" s="139" t="s">
        <v>2318</v>
      </c>
      <c r="BC3797"/>
    </row>
    <row r="3798" spans="11:55" x14ac:dyDescent="0.4">
      <c r="K3798" s="240" t="s">
        <v>17319</v>
      </c>
      <c r="L3798" s="241" t="s">
        <v>1844</v>
      </c>
      <c r="M3798" s="241">
        <v>1</v>
      </c>
      <c r="N3798" s="241" t="s">
        <v>12023</v>
      </c>
      <c r="O3798" s="241" t="s">
        <v>13273</v>
      </c>
      <c r="P3798" s="241" t="s">
        <v>1259</v>
      </c>
      <c r="AT3798">
        <v>5</v>
      </c>
      <c r="AU3798" t="str">
        <f t="shared" si="118"/>
        <v>02201-5</v>
      </c>
      <c r="AV3798" s="121" t="str">
        <f t="shared" si="119"/>
        <v>R3-02201-24</v>
      </c>
      <c r="AW3798" s="121" t="s">
        <v>6654</v>
      </c>
      <c r="AX3798" s="121" t="s">
        <v>1282</v>
      </c>
      <c r="AY3798" s="139">
        <v>24</v>
      </c>
      <c r="AZ3798" s="139" t="s">
        <v>83</v>
      </c>
      <c r="BA3798" s="139" t="s">
        <v>84</v>
      </c>
      <c r="BB3798" s="139" t="s">
        <v>2319</v>
      </c>
      <c r="BC3798"/>
    </row>
    <row r="3799" spans="11:55" x14ac:dyDescent="0.4">
      <c r="K3799" s="240" t="s">
        <v>17320</v>
      </c>
      <c r="L3799" s="241" t="s">
        <v>1844</v>
      </c>
      <c r="M3799" s="241">
        <v>2</v>
      </c>
      <c r="N3799" s="241" t="s">
        <v>12024</v>
      </c>
      <c r="O3799" s="241" t="s">
        <v>13273</v>
      </c>
      <c r="P3799" s="241" t="s">
        <v>2144</v>
      </c>
      <c r="AT3799">
        <v>6</v>
      </c>
      <c r="AU3799" t="str">
        <f t="shared" si="118"/>
        <v>02201-6</v>
      </c>
      <c r="AV3799" s="121" t="str">
        <f t="shared" si="119"/>
        <v>R3-02201-28</v>
      </c>
      <c r="AW3799" s="121" t="s">
        <v>6654</v>
      </c>
      <c r="AX3799" s="121" t="s">
        <v>1282</v>
      </c>
      <c r="AY3799" s="139">
        <v>28</v>
      </c>
      <c r="AZ3799" s="139" t="s">
        <v>83</v>
      </c>
      <c r="BA3799" s="139" t="s">
        <v>84</v>
      </c>
      <c r="BB3799" s="139" t="s">
        <v>2320</v>
      </c>
      <c r="BC3799"/>
    </row>
    <row r="3800" spans="11:55" x14ac:dyDescent="0.4">
      <c r="K3800" s="240" t="s">
        <v>17321</v>
      </c>
      <c r="L3800" s="241" t="s">
        <v>1844</v>
      </c>
      <c r="M3800" s="241">
        <v>3</v>
      </c>
      <c r="N3800" s="241" t="s">
        <v>12025</v>
      </c>
      <c r="O3800" s="241" t="s">
        <v>13273</v>
      </c>
      <c r="P3800" s="241" t="s">
        <v>2144</v>
      </c>
      <c r="AT3800">
        <v>7</v>
      </c>
      <c r="AU3800" t="str">
        <f t="shared" si="118"/>
        <v>02201-7</v>
      </c>
      <c r="AV3800" s="121" t="str">
        <f t="shared" si="119"/>
        <v>R3-02201-39</v>
      </c>
      <c r="AW3800" s="121" t="s">
        <v>6654</v>
      </c>
      <c r="AX3800" s="121" t="s">
        <v>1282</v>
      </c>
      <c r="AY3800" s="139">
        <v>39</v>
      </c>
      <c r="AZ3800" s="139" t="s">
        <v>83</v>
      </c>
      <c r="BA3800" s="139" t="s">
        <v>84</v>
      </c>
      <c r="BB3800" s="139" t="s">
        <v>2321</v>
      </c>
      <c r="BC3800"/>
    </row>
    <row r="3801" spans="11:55" x14ac:dyDescent="0.4">
      <c r="K3801" s="240" t="s">
        <v>17322</v>
      </c>
      <c r="L3801" s="241" t="s">
        <v>1844</v>
      </c>
      <c r="M3801" s="241">
        <v>4</v>
      </c>
      <c r="N3801" s="241" t="s">
        <v>964</v>
      </c>
      <c r="O3801" s="241" t="s">
        <v>13273</v>
      </c>
      <c r="P3801" s="241" t="s">
        <v>2144</v>
      </c>
      <c r="AT3801">
        <v>8</v>
      </c>
      <c r="AU3801" t="str">
        <f t="shared" si="118"/>
        <v>02201-8</v>
      </c>
      <c r="AV3801" s="121" t="str">
        <f t="shared" si="119"/>
        <v>R3-02201-41</v>
      </c>
      <c r="AW3801" s="121" t="s">
        <v>6654</v>
      </c>
      <c r="AX3801" s="121" t="s">
        <v>1282</v>
      </c>
      <c r="AY3801" s="139">
        <v>41</v>
      </c>
      <c r="AZ3801" s="139" t="s">
        <v>83</v>
      </c>
      <c r="BA3801" s="139" t="s">
        <v>84</v>
      </c>
      <c r="BB3801" s="139" t="s">
        <v>2322</v>
      </c>
      <c r="BC3801"/>
    </row>
    <row r="3802" spans="11:55" x14ac:dyDescent="0.4">
      <c r="K3802" s="240" t="s">
        <v>17323</v>
      </c>
      <c r="L3802" s="241" t="s">
        <v>1844</v>
      </c>
      <c r="M3802" s="241">
        <v>5</v>
      </c>
      <c r="N3802" s="241" t="s">
        <v>4987</v>
      </c>
      <c r="O3802" s="241" t="s">
        <v>13273</v>
      </c>
      <c r="P3802" s="241" t="s">
        <v>2144</v>
      </c>
      <c r="AT3802">
        <v>1</v>
      </c>
      <c r="AU3802" t="str">
        <f t="shared" si="118"/>
        <v>02401-1</v>
      </c>
      <c r="AV3802" s="121" t="str">
        <f t="shared" si="119"/>
        <v>R3-02401-27</v>
      </c>
      <c r="AW3802" s="121" t="s">
        <v>6654</v>
      </c>
      <c r="AX3802" s="121" t="s">
        <v>1292</v>
      </c>
      <c r="AY3802" s="139">
        <v>27</v>
      </c>
      <c r="AZ3802" s="139" t="s">
        <v>83</v>
      </c>
      <c r="BA3802" s="139" t="s">
        <v>94</v>
      </c>
      <c r="BB3802" s="139" t="s">
        <v>829</v>
      </c>
      <c r="BC3802"/>
    </row>
    <row r="3803" spans="11:55" x14ac:dyDescent="0.4">
      <c r="K3803" s="240" t="s">
        <v>17324</v>
      </c>
      <c r="L3803" s="241" t="s">
        <v>1844</v>
      </c>
      <c r="M3803" s="241">
        <v>6</v>
      </c>
      <c r="N3803" s="241" t="s">
        <v>12026</v>
      </c>
      <c r="O3803" s="241" t="s">
        <v>13273</v>
      </c>
      <c r="P3803" s="241" t="s">
        <v>2147</v>
      </c>
      <c r="AT3803">
        <v>1</v>
      </c>
      <c r="AU3803" t="str">
        <f t="shared" si="118"/>
        <v>03213-1</v>
      </c>
      <c r="AV3803" s="121" t="str">
        <f t="shared" si="119"/>
        <v>R3-03213-24</v>
      </c>
      <c r="AW3803" s="121" t="s">
        <v>6654</v>
      </c>
      <c r="AX3803" s="121" t="s">
        <v>1306</v>
      </c>
      <c r="AY3803" s="139">
        <v>24</v>
      </c>
      <c r="AZ3803" s="139" t="s">
        <v>101</v>
      </c>
      <c r="BA3803" s="139" t="s">
        <v>108</v>
      </c>
      <c r="BB3803" s="139" t="s">
        <v>2293</v>
      </c>
      <c r="BC3803"/>
    </row>
    <row r="3804" spans="11:55" x14ac:dyDescent="0.4">
      <c r="K3804" s="240" t="s">
        <v>17325</v>
      </c>
      <c r="L3804" s="241" t="s">
        <v>1844</v>
      </c>
      <c r="M3804" s="241">
        <v>7</v>
      </c>
      <c r="N3804" s="241" t="s">
        <v>12027</v>
      </c>
      <c r="O3804" s="241" t="s">
        <v>13273</v>
      </c>
      <c r="P3804" s="241" t="s">
        <v>1259</v>
      </c>
      <c r="AT3804">
        <v>2</v>
      </c>
      <c r="AU3804" t="str">
        <f t="shared" si="118"/>
        <v>03213-2</v>
      </c>
      <c r="AV3804" s="121" t="str">
        <f t="shared" si="119"/>
        <v>R3-03213-39</v>
      </c>
      <c r="AW3804" s="121" t="s">
        <v>6654</v>
      </c>
      <c r="AX3804" s="121" t="s">
        <v>1306</v>
      </c>
      <c r="AY3804" s="139">
        <v>39</v>
      </c>
      <c r="AZ3804" s="139" t="s">
        <v>101</v>
      </c>
      <c r="BA3804" s="139" t="s">
        <v>108</v>
      </c>
      <c r="BB3804" s="139" t="s">
        <v>2411</v>
      </c>
      <c r="BC3804"/>
    </row>
    <row r="3805" spans="11:55" x14ac:dyDescent="0.4">
      <c r="K3805" s="240" t="s">
        <v>17326</v>
      </c>
      <c r="L3805" s="241" t="s">
        <v>1844</v>
      </c>
      <c r="M3805" s="241">
        <v>8</v>
      </c>
      <c r="N3805" s="241" t="s">
        <v>4989</v>
      </c>
      <c r="O3805" s="241" t="s">
        <v>13273</v>
      </c>
      <c r="P3805" s="241" t="s">
        <v>2144</v>
      </c>
      <c r="AT3805">
        <v>1</v>
      </c>
      <c r="AU3805" t="str">
        <f t="shared" si="118"/>
        <v>03524-1</v>
      </c>
      <c r="AV3805" s="121" t="str">
        <f t="shared" si="119"/>
        <v>R3-03524-5</v>
      </c>
      <c r="AW3805" s="121" t="s">
        <v>6654</v>
      </c>
      <c r="AX3805" s="121" t="s">
        <v>1314</v>
      </c>
      <c r="AY3805" s="139">
        <v>5</v>
      </c>
      <c r="AZ3805" s="139" t="s">
        <v>101</v>
      </c>
      <c r="BA3805" s="139" t="s">
        <v>116</v>
      </c>
      <c r="BB3805" s="139" t="s">
        <v>2339</v>
      </c>
      <c r="BC3805"/>
    </row>
    <row r="3806" spans="11:55" x14ac:dyDescent="0.4">
      <c r="K3806" s="240" t="s">
        <v>17327</v>
      </c>
      <c r="L3806" s="241" t="s">
        <v>1844</v>
      </c>
      <c r="M3806" s="241">
        <v>9</v>
      </c>
      <c r="N3806" s="241" t="s">
        <v>969</v>
      </c>
      <c r="O3806" s="241" t="s">
        <v>13273</v>
      </c>
      <c r="P3806" s="241" t="s">
        <v>2144</v>
      </c>
      <c r="AT3806">
        <v>2</v>
      </c>
      <c r="AU3806" t="str">
        <f t="shared" si="118"/>
        <v>03524-2</v>
      </c>
      <c r="AV3806" s="121" t="str">
        <f t="shared" si="119"/>
        <v>R3-03524-6</v>
      </c>
      <c r="AW3806" s="121" t="s">
        <v>6654</v>
      </c>
      <c r="AX3806" s="121" t="s">
        <v>1314</v>
      </c>
      <c r="AY3806" s="139">
        <v>6</v>
      </c>
      <c r="AZ3806" s="139" t="s">
        <v>101</v>
      </c>
      <c r="BA3806" s="139" t="s">
        <v>116</v>
      </c>
      <c r="BB3806" s="139" t="s">
        <v>917</v>
      </c>
      <c r="BC3806"/>
    </row>
    <row r="3807" spans="11:55" x14ac:dyDescent="0.4">
      <c r="K3807" s="240" t="s">
        <v>17328</v>
      </c>
      <c r="L3807" s="241" t="s">
        <v>1844</v>
      </c>
      <c r="M3807" s="241">
        <v>10</v>
      </c>
      <c r="N3807" s="241" t="s">
        <v>1073</v>
      </c>
      <c r="O3807" s="241" t="s">
        <v>13273</v>
      </c>
      <c r="P3807" s="241" t="s">
        <v>2144</v>
      </c>
      <c r="AT3807">
        <v>3</v>
      </c>
      <c r="AU3807" t="str">
        <f t="shared" si="118"/>
        <v>03524-3</v>
      </c>
      <c r="AV3807" s="121" t="str">
        <f t="shared" si="119"/>
        <v>R3-03524-7</v>
      </c>
      <c r="AW3807" s="121" t="s">
        <v>6654</v>
      </c>
      <c r="AX3807" s="121" t="s">
        <v>1314</v>
      </c>
      <c r="AY3807" s="139">
        <v>7</v>
      </c>
      <c r="AZ3807" s="139" t="s">
        <v>101</v>
      </c>
      <c r="BA3807" s="139" t="s">
        <v>116</v>
      </c>
      <c r="BB3807" s="139" t="s">
        <v>2435</v>
      </c>
      <c r="BC3807"/>
    </row>
    <row r="3808" spans="11:55" x14ac:dyDescent="0.4">
      <c r="K3808" s="240" t="s">
        <v>17329</v>
      </c>
      <c r="L3808" s="241" t="s">
        <v>1844</v>
      </c>
      <c r="M3808" s="241">
        <v>12</v>
      </c>
      <c r="N3808" s="241" t="s">
        <v>4993</v>
      </c>
      <c r="O3808" s="241" t="s">
        <v>13273</v>
      </c>
      <c r="P3808" s="241" t="s">
        <v>6686</v>
      </c>
      <c r="AT3808">
        <v>4</v>
      </c>
      <c r="AU3808" t="str">
        <f t="shared" si="118"/>
        <v>03524-4</v>
      </c>
      <c r="AV3808" s="121" t="str">
        <f t="shared" si="119"/>
        <v>R3-03524-8</v>
      </c>
      <c r="AW3808" s="121" t="s">
        <v>6654</v>
      </c>
      <c r="AX3808" s="121" t="s">
        <v>1314</v>
      </c>
      <c r="AY3808" s="139">
        <v>8</v>
      </c>
      <c r="AZ3808" s="139" t="s">
        <v>101</v>
      </c>
      <c r="BA3808" s="139" t="s">
        <v>116</v>
      </c>
      <c r="BB3808" s="139" t="s">
        <v>2436</v>
      </c>
      <c r="BC3808"/>
    </row>
    <row r="3809" spans="11:55" x14ac:dyDescent="0.4">
      <c r="K3809" s="240" t="s">
        <v>17330</v>
      </c>
      <c r="L3809" s="241" t="s">
        <v>1844</v>
      </c>
      <c r="M3809" s="241">
        <v>13</v>
      </c>
      <c r="N3809" s="241" t="s">
        <v>12028</v>
      </c>
      <c r="O3809" s="241" t="s">
        <v>13273</v>
      </c>
      <c r="P3809" s="241" t="s">
        <v>1259</v>
      </c>
      <c r="AT3809">
        <v>5</v>
      </c>
      <c r="AU3809" t="str">
        <f t="shared" si="118"/>
        <v>03524-5</v>
      </c>
      <c r="AV3809" s="121" t="str">
        <f t="shared" si="119"/>
        <v>R3-03524-9</v>
      </c>
      <c r="AW3809" s="121" t="s">
        <v>6654</v>
      </c>
      <c r="AX3809" s="121" t="s">
        <v>1314</v>
      </c>
      <c r="AY3809" s="139">
        <v>9</v>
      </c>
      <c r="AZ3809" s="139" t="s">
        <v>101</v>
      </c>
      <c r="BA3809" s="139" t="s">
        <v>116</v>
      </c>
      <c r="BB3809" s="139" t="s">
        <v>2437</v>
      </c>
      <c r="BC3809"/>
    </row>
    <row r="3810" spans="11:55" x14ac:dyDescent="0.4">
      <c r="K3810" s="240" t="s">
        <v>17331</v>
      </c>
      <c r="L3810" s="241" t="s">
        <v>1844</v>
      </c>
      <c r="M3810" s="241">
        <v>14</v>
      </c>
      <c r="N3810" s="241" t="s">
        <v>12029</v>
      </c>
      <c r="O3810" s="241" t="s">
        <v>13273</v>
      </c>
      <c r="P3810" s="241" t="s">
        <v>1259</v>
      </c>
      <c r="AT3810">
        <v>6</v>
      </c>
      <c r="AU3810" t="str">
        <f t="shared" si="118"/>
        <v>03524-6</v>
      </c>
      <c r="AV3810" s="121" t="str">
        <f t="shared" si="119"/>
        <v>R3-03524-10</v>
      </c>
      <c r="AW3810" s="121" t="s">
        <v>6654</v>
      </c>
      <c r="AX3810" s="121" t="s">
        <v>1314</v>
      </c>
      <c r="AY3810" s="139">
        <v>10</v>
      </c>
      <c r="AZ3810" s="139" t="s">
        <v>101</v>
      </c>
      <c r="BA3810" s="139" t="s">
        <v>116</v>
      </c>
      <c r="BB3810" s="139" t="s">
        <v>2438</v>
      </c>
      <c r="BC3810"/>
    </row>
    <row r="3811" spans="11:55" x14ac:dyDescent="0.4">
      <c r="K3811" s="240" t="s">
        <v>17332</v>
      </c>
      <c r="L3811" s="241" t="s">
        <v>1844</v>
      </c>
      <c r="M3811" s="241">
        <v>15</v>
      </c>
      <c r="N3811" s="241" t="s">
        <v>12030</v>
      </c>
      <c r="O3811" s="241" t="s">
        <v>13273</v>
      </c>
      <c r="P3811" s="241" t="s">
        <v>1267</v>
      </c>
      <c r="AT3811">
        <v>1</v>
      </c>
      <c r="AU3811" t="str">
        <f t="shared" si="118"/>
        <v>04301-1</v>
      </c>
      <c r="AV3811" s="121" t="str">
        <f t="shared" si="119"/>
        <v>R3-04301-8</v>
      </c>
      <c r="AW3811" s="121" t="s">
        <v>6654</v>
      </c>
      <c r="AX3811" s="121" t="s">
        <v>1325</v>
      </c>
      <c r="AY3811" s="139">
        <v>8</v>
      </c>
      <c r="AZ3811" s="139" t="s">
        <v>117</v>
      </c>
      <c r="BA3811" s="139" t="s">
        <v>127</v>
      </c>
      <c r="BB3811" s="139" t="s">
        <v>2497</v>
      </c>
      <c r="BC3811"/>
    </row>
    <row r="3812" spans="11:55" x14ac:dyDescent="0.4">
      <c r="K3812" s="240" t="s">
        <v>17333</v>
      </c>
      <c r="L3812" s="241" t="s">
        <v>1844</v>
      </c>
      <c r="M3812" s="241">
        <v>16</v>
      </c>
      <c r="N3812" s="241" t="s">
        <v>4992</v>
      </c>
      <c r="O3812" s="241" t="s">
        <v>13273</v>
      </c>
      <c r="P3812" s="241" t="s">
        <v>2144</v>
      </c>
      <c r="AT3812">
        <v>1</v>
      </c>
      <c r="AU3812" t="str">
        <f t="shared" si="118"/>
        <v>04341-1</v>
      </c>
      <c r="AV3812" s="121" t="str">
        <f t="shared" si="119"/>
        <v>R3-04341-12</v>
      </c>
      <c r="AW3812" s="121" t="s">
        <v>6654</v>
      </c>
      <c r="AX3812" s="121" t="s">
        <v>1327</v>
      </c>
      <c r="AY3812" s="139">
        <v>12</v>
      </c>
      <c r="AZ3812" s="139" t="s">
        <v>117</v>
      </c>
      <c r="BA3812" s="139" t="s">
        <v>129</v>
      </c>
      <c r="BB3812" s="139" t="s">
        <v>2503</v>
      </c>
      <c r="BC3812"/>
    </row>
    <row r="3813" spans="11:55" x14ac:dyDescent="0.4">
      <c r="K3813" s="240" t="s">
        <v>17334</v>
      </c>
      <c r="L3813" s="241" t="s">
        <v>1844</v>
      </c>
      <c r="M3813" s="241">
        <v>17</v>
      </c>
      <c r="N3813" s="241" t="s">
        <v>12031</v>
      </c>
      <c r="O3813" s="241" t="s">
        <v>13273</v>
      </c>
      <c r="P3813" s="241" t="s">
        <v>2144</v>
      </c>
      <c r="AT3813">
        <v>1</v>
      </c>
      <c r="AU3813" t="str">
        <f t="shared" si="118"/>
        <v>05346-1</v>
      </c>
      <c r="AV3813" s="121" t="str">
        <f t="shared" si="119"/>
        <v>R3-05346-8</v>
      </c>
      <c r="AW3813" s="121" t="s">
        <v>6654</v>
      </c>
      <c r="AX3813" s="121" t="s">
        <v>1341</v>
      </c>
      <c r="AY3813" s="139">
        <v>8</v>
      </c>
      <c r="AZ3813" s="139" t="s">
        <v>139</v>
      </c>
      <c r="BA3813" s="139" t="s">
        <v>144</v>
      </c>
      <c r="BB3813" s="139" t="s">
        <v>2540</v>
      </c>
      <c r="BC3813"/>
    </row>
    <row r="3814" spans="11:55" x14ac:dyDescent="0.4">
      <c r="K3814" s="240" t="s">
        <v>17335</v>
      </c>
      <c r="L3814" s="241" t="s">
        <v>1844</v>
      </c>
      <c r="M3814" s="241">
        <v>18</v>
      </c>
      <c r="N3814" s="241" t="s">
        <v>4991</v>
      </c>
      <c r="O3814" s="241" t="s">
        <v>13273</v>
      </c>
      <c r="P3814" s="241" t="s">
        <v>6686</v>
      </c>
      <c r="AT3814">
        <v>2</v>
      </c>
      <c r="AU3814" t="str">
        <f t="shared" si="118"/>
        <v>05346-2</v>
      </c>
      <c r="AV3814" s="121" t="str">
        <f t="shared" si="119"/>
        <v>R3-05346-10</v>
      </c>
      <c r="AW3814" s="121" t="s">
        <v>6654</v>
      </c>
      <c r="AX3814" s="121" t="s">
        <v>1341</v>
      </c>
      <c r="AY3814" s="139">
        <v>10</v>
      </c>
      <c r="AZ3814" s="139" t="s">
        <v>139</v>
      </c>
      <c r="BA3814" s="139" t="s">
        <v>144</v>
      </c>
      <c r="BB3814" s="139" t="s">
        <v>2541</v>
      </c>
      <c r="BC3814"/>
    </row>
    <row r="3815" spans="11:55" x14ac:dyDescent="0.4">
      <c r="K3815" s="240" t="s">
        <v>17336</v>
      </c>
      <c r="L3815" s="241" t="s">
        <v>1844</v>
      </c>
      <c r="M3815" s="241">
        <v>19</v>
      </c>
      <c r="N3815" s="241" t="s">
        <v>829</v>
      </c>
      <c r="O3815" s="241" t="s">
        <v>13273</v>
      </c>
      <c r="P3815" s="241" t="s">
        <v>2144</v>
      </c>
      <c r="AT3815">
        <v>3</v>
      </c>
      <c r="AU3815" t="str">
        <f t="shared" si="118"/>
        <v>05346-3</v>
      </c>
      <c r="AV3815" s="121" t="str">
        <f t="shared" si="119"/>
        <v>R3-05346-12</v>
      </c>
      <c r="AW3815" s="121" t="s">
        <v>6654</v>
      </c>
      <c r="AX3815" s="121" t="s">
        <v>1341</v>
      </c>
      <c r="AY3815" s="139">
        <v>12</v>
      </c>
      <c r="AZ3815" s="139" t="s">
        <v>139</v>
      </c>
      <c r="BA3815" s="139" t="s">
        <v>144</v>
      </c>
      <c r="BB3815" s="139" t="s">
        <v>2542</v>
      </c>
      <c r="BC3815"/>
    </row>
    <row r="3816" spans="11:55" x14ac:dyDescent="0.4">
      <c r="K3816" s="240" t="s">
        <v>17337</v>
      </c>
      <c r="L3816" s="241" t="s">
        <v>1844</v>
      </c>
      <c r="M3816" s="241">
        <v>20</v>
      </c>
      <c r="N3816" s="241" t="s">
        <v>12032</v>
      </c>
      <c r="O3816" s="241" t="s">
        <v>13273</v>
      </c>
      <c r="P3816" s="241" t="s">
        <v>1259</v>
      </c>
      <c r="AT3816">
        <v>1</v>
      </c>
      <c r="AU3816" t="str">
        <f t="shared" si="118"/>
        <v>07201-1</v>
      </c>
      <c r="AV3816" s="121" t="str">
        <f t="shared" si="119"/>
        <v>R3-07201-14</v>
      </c>
      <c r="AW3816" s="121" t="s">
        <v>6654</v>
      </c>
      <c r="AX3816" s="121" t="s">
        <v>1356</v>
      </c>
      <c r="AY3816" s="139">
        <v>14</v>
      </c>
      <c r="AZ3816" s="139" t="s">
        <v>158</v>
      </c>
      <c r="BA3816" s="139" t="s">
        <v>159</v>
      </c>
      <c r="BB3816" s="139" t="s">
        <v>2615</v>
      </c>
      <c r="BC3816"/>
    </row>
    <row r="3817" spans="11:55" x14ac:dyDescent="0.4">
      <c r="K3817" s="240" t="s">
        <v>17338</v>
      </c>
      <c r="L3817" s="241" t="s">
        <v>1844</v>
      </c>
      <c r="M3817" s="241">
        <v>21</v>
      </c>
      <c r="N3817" s="241" t="s">
        <v>12033</v>
      </c>
      <c r="O3817" s="241" t="s">
        <v>13273</v>
      </c>
      <c r="P3817" s="241" t="s">
        <v>6686</v>
      </c>
      <c r="AT3817">
        <v>2</v>
      </c>
      <c r="AU3817" t="str">
        <f t="shared" si="118"/>
        <v>07201-2</v>
      </c>
      <c r="AV3817" s="121" t="str">
        <f t="shared" si="119"/>
        <v>R3-07201-17</v>
      </c>
      <c r="AW3817" s="121" t="s">
        <v>6654</v>
      </c>
      <c r="AX3817" s="121" t="s">
        <v>1356</v>
      </c>
      <c r="AY3817" s="139">
        <v>17</v>
      </c>
      <c r="AZ3817" s="139" t="s">
        <v>158</v>
      </c>
      <c r="BA3817" s="139" t="s">
        <v>159</v>
      </c>
      <c r="BB3817" s="139" t="s">
        <v>2616</v>
      </c>
      <c r="BC3817"/>
    </row>
    <row r="3818" spans="11:55" x14ac:dyDescent="0.4">
      <c r="K3818" s="240" t="s">
        <v>17339</v>
      </c>
      <c r="L3818" s="241" t="s">
        <v>1844</v>
      </c>
      <c r="M3818" s="241">
        <v>22</v>
      </c>
      <c r="N3818" s="241" t="s">
        <v>12034</v>
      </c>
      <c r="O3818" s="241" t="s">
        <v>13273</v>
      </c>
      <c r="P3818" s="241" t="s">
        <v>6686</v>
      </c>
      <c r="AT3818">
        <v>3</v>
      </c>
      <c r="AU3818" t="str">
        <f t="shared" si="118"/>
        <v>07201-3</v>
      </c>
      <c r="AV3818" s="121" t="str">
        <f t="shared" si="119"/>
        <v>R3-07201-30</v>
      </c>
      <c r="AW3818" s="121" t="s">
        <v>6654</v>
      </c>
      <c r="AX3818" s="121" t="s">
        <v>1356</v>
      </c>
      <c r="AY3818" s="139">
        <v>30</v>
      </c>
      <c r="AZ3818" s="139" t="s">
        <v>158</v>
      </c>
      <c r="BA3818" s="139" t="s">
        <v>159</v>
      </c>
      <c r="BB3818" s="139" t="s">
        <v>2617</v>
      </c>
      <c r="BC3818"/>
    </row>
    <row r="3819" spans="11:55" x14ac:dyDescent="0.4">
      <c r="K3819" s="240" t="s">
        <v>17340</v>
      </c>
      <c r="L3819" s="241" t="s">
        <v>1844</v>
      </c>
      <c r="M3819" s="241">
        <v>23</v>
      </c>
      <c r="N3819" s="241" t="s">
        <v>12035</v>
      </c>
      <c r="O3819" s="241" t="s">
        <v>13273</v>
      </c>
      <c r="P3819" s="241" t="s">
        <v>6686</v>
      </c>
      <c r="AT3819">
        <v>4</v>
      </c>
      <c r="AU3819" t="str">
        <f t="shared" si="118"/>
        <v>07201-4</v>
      </c>
      <c r="AV3819" s="121" t="str">
        <f t="shared" si="119"/>
        <v>R3-07201-32</v>
      </c>
      <c r="AW3819" s="121" t="s">
        <v>6654</v>
      </c>
      <c r="AX3819" s="121" t="s">
        <v>1356</v>
      </c>
      <c r="AY3819" s="139">
        <v>32</v>
      </c>
      <c r="AZ3819" s="139" t="s">
        <v>158</v>
      </c>
      <c r="BA3819" s="139" t="s">
        <v>159</v>
      </c>
      <c r="BB3819" s="139" t="s">
        <v>2618</v>
      </c>
      <c r="BC3819"/>
    </row>
    <row r="3820" spans="11:55" x14ac:dyDescent="0.4">
      <c r="K3820" s="240" t="s">
        <v>17341</v>
      </c>
      <c r="L3820" s="241" t="s">
        <v>1844</v>
      </c>
      <c r="M3820" s="241">
        <v>24</v>
      </c>
      <c r="N3820" s="241" t="s">
        <v>12036</v>
      </c>
      <c r="O3820" s="241" t="s">
        <v>13274</v>
      </c>
      <c r="P3820" s="241" t="s">
        <v>6686</v>
      </c>
      <c r="AT3820">
        <v>5</v>
      </c>
      <c r="AU3820" t="str">
        <f t="shared" si="118"/>
        <v>07201-5</v>
      </c>
      <c r="AV3820" s="121" t="str">
        <f t="shared" si="119"/>
        <v>R3-07201-41</v>
      </c>
      <c r="AW3820" s="121" t="s">
        <v>6654</v>
      </c>
      <c r="AX3820" s="121" t="s">
        <v>1356</v>
      </c>
      <c r="AY3820" s="139">
        <v>41</v>
      </c>
      <c r="AZ3820" s="139" t="s">
        <v>158</v>
      </c>
      <c r="BA3820" s="139" t="s">
        <v>159</v>
      </c>
      <c r="BB3820" s="139" t="s">
        <v>2619</v>
      </c>
      <c r="BC3820"/>
    </row>
    <row r="3821" spans="11:55" x14ac:dyDescent="0.4">
      <c r="K3821" s="240" t="s">
        <v>17342</v>
      </c>
      <c r="L3821" s="241" t="s">
        <v>1844</v>
      </c>
      <c r="M3821" s="241">
        <v>25</v>
      </c>
      <c r="N3821" s="241" t="s">
        <v>6511</v>
      </c>
      <c r="O3821" s="241" t="s">
        <v>13274</v>
      </c>
      <c r="P3821" s="241" t="s">
        <v>6686</v>
      </c>
      <c r="AT3821">
        <v>6</v>
      </c>
      <c r="AU3821" t="str">
        <f t="shared" si="118"/>
        <v>07201-6</v>
      </c>
      <c r="AV3821" s="121" t="str">
        <f t="shared" si="119"/>
        <v>R3-07201-55</v>
      </c>
      <c r="AW3821" s="121" t="s">
        <v>6654</v>
      </c>
      <c r="AX3821" s="121" t="s">
        <v>1356</v>
      </c>
      <c r="AY3821" s="139">
        <v>55</v>
      </c>
      <c r="AZ3821" s="139" t="s">
        <v>158</v>
      </c>
      <c r="BA3821" s="139" t="s">
        <v>159</v>
      </c>
      <c r="BB3821" s="139" t="s">
        <v>2621</v>
      </c>
      <c r="BC3821"/>
    </row>
    <row r="3822" spans="11:55" x14ac:dyDescent="0.4">
      <c r="K3822" s="240" t="s">
        <v>17343</v>
      </c>
      <c r="L3822" s="241" t="s">
        <v>1844</v>
      </c>
      <c r="M3822" s="241">
        <v>26</v>
      </c>
      <c r="N3822" s="241" t="s">
        <v>12037</v>
      </c>
      <c r="O3822" s="241" t="s">
        <v>13274</v>
      </c>
      <c r="P3822" s="241" t="s">
        <v>6880</v>
      </c>
      <c r="AT3822">
        <v>7</v>
      </c>
      <c r="AU3822" t="str">
        <f t="shared" si="118"/>
        <v>07201-7</v>
      </c>
      <c r="AV3822" s="121" t="str">
        <f t="shared" si="119"/>
        <v>R3-07201-62</v>
      </c>
      <c r="AW3822" s="121" t="s">
        <v>6654</v>
      </c>
      <c r="AX3822" s="121" t="s">
        <v>1356</v>
      </c>
      <c r="AY3822" s="139">
        <v>62</v>
      </c>
      <c r="AZ3822" s="139" t="s">
        <v>158</v>
      </c>
      <c r="BA3822" s="139" t="s">
        <v>159</v>
      </c>
      <c r="BB3822" s="139" t="s">
        <v>2622</v>
      </c>
      <c r="BC3822"/>
    </row>
    <row r="3823" spans="11:55" x14ac:dyDescent="0.4">
      <c r="K3823" s="240" t="s">
        <v>17344</v>
      </c>
      <c r="L3823" s="241" t="s">
        <v>1844</v>
      </c>
      <c r="M3823" s="241">
        <v>27</v>
      </c>
      <c r="N3823" s="241" t="s">
        <v>12038</v>
      </c>
      <c r="O3823" s="241" t="s">
        <v>13274</v>
      </c>
      <c r="P3823" s="241" t="s">
        <v>6681</v>
      </c>
      <c r="AT3823">
        <v>8</v>
      </c>
      <c r="AU3823" t="str">
        <f t="shared" si="118"/>
        <v>07201-8</v>
      </c>
      <c r="AV3823" s="121" t="str">
        <f t="shared" si="119"/>
        <v>R3-07201-67</v>
      </c>
      <c r="AW3823" s="121" t="s">
        <v>6654</v>
      </c>
      <c r="AX3823" s="121" t="s">
        <v>1356</v>
      </c>
      <c r="AY3823" s="139">
        <v>67</v>
      </c>
      <c r="AZ3823" s="139" t="s">
        <v>158</v>
      </c>
      <c r="BA3823" s="139" t="s">
        <v>159</v>
      </c>
      <c r="BB3823" s="139" t="s">
        <v>2623</v>
      </c>
      <c r="BC3823"/>
    </row>
    <row r="3824" spans="11:55" x14ac:dyDescent="0.4">
      <c r="K3824" s="240" t="s">
        <v>17345</v>
      </c>
      <c r="L3824" s="241" t="s">
        <v>1844</v>
      </c>
      <c r="M3824" s="241">
        <v>28</v>
      </c>
      <c r="N3824" s="241" t="s">
        <v>12039</v>
      </c>
      <c r="O3824" s="241" t="s">
        <v>13274</v>
      </c>
      <c r="P3824" s="241" t="s">
        <v>6681</v>
      </c>
      <c r="AT3824">
        <v>9</v>
      </c>
      <c r="AU3824" t="str">
        <f t="shared" si="118"/>
        <v>07201-9</v>
      </c>
      <c r="AV3824" s="121" t="str">
        <f t="shared" si="119"/>
        <v>R3-07201-91</v>
      </c>
      <c r="AW3824" s="121" t="s">
        <v>6654</v>
      </c>
      <c r="AX3824" s="121" t="s">
        <v>1356</v>
      </c>
      <c r="AY3824" s="139">
        <v>91</v>
      </c>
      <c r="AZ3824" s="139" t="s">
        <v>158</v>
      </c>
      <c r="BA3824" s="139" t="s">
        <v>159</v>
      </c>
      <c r="BB3824" s="139" t="s">
        <v>2625</v>
      </c>
      <c r="BC3824"/>
    </row>
    <row r="3825" spans="11:55" x14ac:dyDescent="0.4">
      <c r="K3825" s="240" t="s">
        <v>17346</v>
      </c>
      <c r="L3825" s="241" t="s">
        <v>1844</v>
      </c>
      <c r="M3825" s="241">
        <v>29</v>
      </c>
      <c r="N3825" s="241" t="s">
        <v>12040</v>
      </c>
      <c r="O3825" s="241" t="s">
        <v>13274</v>
      </c>
      <c r="P3825" s="241" t="s">
        <v>6686</v>
      </c>
      <c r="AT3825">
        <v>10</v>
      </c>
      <c r="AU3825" t="str">
        <f t="shared" si="118"/>
        <v>07201-10</v>
      </c>
      <c r="AV3825" s="121" t="str">
        <f t="shared" si="119"/>
        <v>R3-07201-93</v>
      </c>
      <c r="AW3825" s="121" t="s">
        <v>6654</v>
      </c>
      <c r="AX3825" s="121" t="s">
        <v>1356</v>
      </c>
      <c r="AY3825" s="139">
        <v>93</v>
      </c>
      <c r="AZ3825" s="139" t="s">
        <v>158</v>
      </c>
      <c r="BA3825" s="139" t="s">
        <v>159</v>
      </c>
      <c r="BB3825" s="139" t="s">
        <v>2626</v>
      </c>
      <c r="BC3825"/>
    </row>
    <row r="3826" spans="11:55" x14ac:dyDescent="0.4">
      <c r="K3826" s="240" t="s">
        <v>17347</v>
      </c>
      <c r="L3826" s="241" t="s">
        <v>1844</v>
      </c>
      <c r="M3826" s="241">
        <v>30</v>
      </c>
      <c r="N3826" s="241" t="s">
        <v>4988</v>
      </c>
      <c r="O3826" s="241" t="s">
        <v>13273</v>
      </c>
      <c r="P3826" s="241" t="s">
        <v>2144</v>
      </c>
      <c r="AT3826">
        <v>11</v>
      </c>
      <c r="AU3826" t="str">
        <f t="shared" si="118"/>
        <v>07201-11</v>
      </c>
      <c r="AV3826" s="121" t="str">
        <f t="shared" si="119"/>
        <v>R3-07201-95</v>
      </c>
      <c r="AW3826" s="121" t="s">
        <v>6654</v>
      </c>
      <c r="AX3826" s="121" t="s">
        <v>1356</v>
      </c>
      <c r="AY3826" s="139">
        <v>95</v>
      </c>
      <c r="AZ3826" s="139" t="s">
        <v>158</v>
      </c>
      <c r="BA3826" s="139" t="s">
        <v>159</v>
      </c>
      <c r="BB3826" s="139" t="s">
        <v>829</v>
      </c>
      <c r="BC3826"/>
    </row>
    <row r="3827" spans="11:55" x14ac:dyDescent="0.4">
      <c r="K3827" s="240" t="s">
        <v>17348</v>
      </c>
      <c r="L3827" s="241" t="s">
        <v>1845</v>
      </c>
      <c r="M3827" s="241">
        <v>1</v>
      </c>
      <c r="N3827" s="241" t="s">
        <v>2222</v>
      </c>
      <c r="O3827" s="241" t="s">
        <v>13273</v>
      </c>
      <c r="P3827" s="241" t="s">
        <v>2147</v>
      </c>
      <c r="AT3827">
        <v>12</v>
      </c>
      <c r="AU3827" t="str">
        <f t="shared" si="118"/>
        <v>07201-12</v>
      </c>
      <c r="AV3827" s="121" t="str">
        <f t="shared" si="119"/>
        <v>R3-07201-100</v>
      </c>
      <c r="AW3827" s="121" t="s">
        <v>6654</v>
      </c>
      <c r="AX3827" s="121" t="s">
        <v>1356</v>
      </c>
      <c r="AY3827" s="139">
        <v>100</v>
      </c>
      <c r="AZ3827" s="139" t="s">
        <v>158</v>
      </c>
      <c r="BA3827" s="139" t="s">
        <v>159</v>
      </c>
      <c r="BB3827" s="139" t="s">
        <v>2627</v>
      </c>
      <c r="BC3827"/>
    </row>
    <row r="3828" spans="11:55" x14ac:dyDescent="0.4">
      <c r="K3828" s="240" t="s">
        <v>17349</v>
      </c>
      <c r="L3828" s="241" t="s">
        <v>1845</v>
      </c>
      <c r="M3828" s="241">
        <v>2</v>
      </c>
      <c r="N3828" s="241" t="s">
        <v>4994</v>
      </c>
      <c r="O3828" s="241" t="s">
        <v>13273</v>
      </c>
      <c r="P3828" s="241" t="s">
        <v>2147</v>
      </c>
      <c r="AT3828">
        <v>13</v>
      </c>
      <c r="AU3828" t="str">
        <f t="shared" si="118"/>
        <v>07201-13</v>
      </c>
      <c r="AV3828" s="121" t="str">
        <f t="shared" si="119"/>
        <v>R3-07201-101</v>
      </c>
      <c r="AW3828" s="121" t="s">
        <v>6654</v>
      </c>
      <c r="AX3828" s="121" t="s">
        <v>1356</v>
      </c>
      <c r="AY3828" s="139">
        <v>101</v>
      </c>
      <c r="AZ3828" s="139" t="s">
        <v>158</v>
      </c>
      <c r="BA3828" s="139" t="s">
        <v>159</v>
      </c>
      <c r="BB3828" s="139" t="s">
        <v>2628</v>
      </c>
      <c r="BC3828"/>
    </row>
    <row r="3829" spans="11:55" x14ac:dyDescent="0.4">
      <c r="K3829" s="240" t="s">
        <v>17350</v>
      </c>
      <c r="L3829" s="241" t="s">
        <v>1845</v>
      </c>
      <c r="M3829" s="241">
        <v>3</v>
      </c>
      <c r="N3829" s="241" t="s">
        <v>12041</v>
      </c>
      <c r="O3829" s="241" t="s">
        <v>13273</v>
      </c>
      <c r="P3829" s="241" t="s">
        <v>2147</v>
      </c>
      <c r="AT3829">
        <v>1</v>
      </c>
      <c r="AU3829" t="str">
        <f t="shared" si="118"/>
        <v>08203-1</v>
      </c>
      <c r="AV3829" s="121" t="str">
        <f t="shared" si="119"/>
        <v>R3-08203-17</v>
      </c>
      <c r="AW3829" s="121" t="s">
        <v>6654</v>
      </c>
      <c r="AX3829" s="121" t="s">
        <v>1386</v>
      </c>
      <c r="AY3829" s="139">
        <v>17</v>
      </c>
      <c r="AZ3829" s="139" t="s">
        <v>186</v>
      </c>
      <c r="BA3829" s="139" t="s">
        <v>188</v>
      </c>
      <c r="BB3829" s="139" t="s">
        <v>2754</v>
      </c>
      <c r="BC3829"/>
    </row>
    <row r="3830" spans="11:55" x14ac:dyDescent="0.4">
      <c r="K3830" s="240" t="s">
        <v>17351</v>
      </c>
      <c r="L3830" s="241" t="s">
        <v>1845</v>
      </c>
      <c r="M3830" s="241">
        <v>4</v>
      </c>
      <c r="N3830" s="241" t="s">
        <v>12042</v>
      </c>
      <c r="O3830" s="241" t="s">
        <v>13273</v>
      </c>
      <c r="P3830" s="241" t="s">
        <v>2143</v>
      </c>
      <c r="AT3830">
        <v>2</v>
      </c>
      <c r="AU3830" t="str">
        <f t="shared" si="118"/>
        <v>08203-2</v>
      </c>
      <c r="AV3830" s="121" t="str">
        <f t="shared" si="119"/>
        <v>R3-08203-22</v>
      </c>
      <c r="AW3830" s="121" t="s">
        <v>6654</v>
      </c>
      <c r="AX3830" s="121" t="s">
        <v>1386</v>
      </c>
      <c r="AY3830" s="139">
        <v>22</v>
      </c>
      <c r="AZ3830" s="139" t="s">
        <v>186</v>
      </c>
      <c r="BA3830" s="139" t="s">
        <v>188</v>
      </c>
      <c r="BB3830" s="139" t="s">
        <v>2755</v>
      </c>
      <c r="BC3830"/>
    </row>
    <row r="3831" spans="11:55" x14ac:dyDescent="0.4">
      <c r="K3831" s="240" t="s">
        <v>17352</v>
      </c>
      <c r="L3831" s="241" t="s">
        <v>1845</v>
      </c>
      <c r="M3831" s="241">
        <v>5</v>
      </c>
      <c r="N3831" s="241" t="s">
        <v>7091</v>
      </c>
      <c r="O3831" s="241" t="s">
        <v>13273</v>
      </c>
      <c r="P3831" s="241" t="s">
        <v>2143</v>
      </c>
      <c r="AT3831">
        <v>3</v>
      </c>
      <c r="AU3831" t="str">
        <f t="shared" si="118"/>
        <v>08203-3</v>
      </c>
      <c r="AV3831" s="121" t="str">
        <f t="shared" si="119"/>
        <v>R3-08203-23</v>
      </c>
      <c r="AW3831" s="121" t="s">
        <v>6654</v>
      </c>
      <c r="AX3831" s="121" t="s">
        <v>1386</v>
      </c>
      <c r="AY3831" s="139">
        <v>23</v>
      </c>
      <c r="AZ3831" s="139" t="s">
        <v>186</v>
      </c>
      <c r="BA3831" s="139" t="s">
        <v>188</v>
      </c>
      <c r="BB3831" s="139" t="s">
        <v>2756</v>
      </c>
      <c r="BC3831"/>
    </row>
    <row r="3832" spans="11:55" x14ac:dyDescent="0.4">
      <c r="K3832" s="240" t="s">
        <v>17353</v>
      </c>
      <c r="L3832" s="241" t="s">
        <v>1845</v>
      </c>
      <c r="M3832" s="241">
        <v>6</v>
      </c>
      <c r="N3832" s="241" t="s">
        <v>12043</v>
      </c>
      <c r="O3832" s="241" t="s">
        <v>13273</v>
      </c>
      <c r="P3832" s="241" t="s">
        <v>2143</v>
      </c>
      <c r="AT3832">
        <v>4</v>
      </c>
      <c r="AU3832" t="str">
        <f t="shared" si="118"/>
        <v>08203-4</v>
      </c>
      <c r="AV3832" s="121" t="str">
        <f t="shared" si="119"/>
        <v>R3-08203-24</v>
      </c>
      <c r="AW3832" s="121" t="s">
        <v>6654</v>
      </c>
      <c r="AX3832" s="121" t="s">
        <v>1386</v>
      </c>
      <c r="AY3832" s="139">
        <v>24</v>
      </c>
      <c r="AZ3832" s="139" t="s">
        <v>186</v>
      </c>
      <c r="BA3832" s="139" t="s">
        <v>188</v>
      </c>
      <c r="BB3832" s="139" t="s">
        <v>2757</v>
      </c>
      <c r="BC3832"/>
    </row>
    <row r="3833" spans="11:55" x14ac:dyDescent="0.4">
      <c r="K3833" s="240" t="s">
        <v>17354</v>
      </c>
      <c r="L3833" s="241" t="s">
        <v>1845</v>
      </c>
      <c r="M3833" s="241">
        <v>7</v>
      </c>
      <c r="N3833" s="241" t="s">
        <v>12044</v>
      </c>
      <c r="O3833" s="241" t="s">
        <v>13274</v>
      </c>
      <c r="P3833" s="241" t="s">
        <v>6686</v>
      </c>
      <c r="AT3833">
        <v>5</v>
      </c>
      <c r="AU3833" t="str">
        <f t="shared" si="118"/>
        <v>08203-5</v>
      </c>
      <c r="AV3833" s="121" t="str">
        <f t="shared" si="119"/>
        <v>R3-08203-25</v>
      </c>
      <c r="AW3833" s="121" t="s">
        <v>6654</v>
      </c>
      <c r="AX3833" s="121" t="s">
        <v>1386</v>
      </c>
      <c r="AY3833" s="139">
        <v>25</v>
      </c>
      <c r="AZ3833" s="139" t="s">
        <v>186</v>
      </c>
      <c r="BA3833" s="139" t="s">
        <v>188</v>
      </c>
      <c r="BB3833" s="139" t="s">
        <v>2758</v>
      </c>
      <c r="BC3833"/>
    </row>
    <row r="3834" spans="11:55" x14ac:dyDescent="0.4">
      <c r="K3834" s="240" t="s">
        <v>17355</v>
      </c>
      <c r="L3834" s="241" t="s">
        <v>1845</v>
      </c>
      <c r="M3834" s="241">
        <v>8</v>
      </c>
      <c r="N3834" s="241" t="s">
        <v>12045</v>
      </c>
      <c r="O3834" s="241" t="s">
        <v>13273</v>
      </c>
      <c r="P3834" s="241" t="s">
        <v>2147</v>
      </c>
      <c r="AT3834">
        <v>6</v>
      </c>
      <c r="AU3834" t="str">
        <f t="shared" si="118"/>
        <v>08203-6</v>
      </c>
      <c r="AV3834" s="121" t="str">
        <f t="shared" si="119"/>
        <v>R3-08203-26</v>
      </c>
      <c r="AW3834" s="121" t="s">
        <v>6654</v>
      </c>
      <c r="AX3834" s="121" t="s">
        <v>1386</v>
      </c>
      <c r="AY3834" s="139">
        <v>26</v>
      </c>
      <c r="AZ3834" s="139" t="s">
        <v>186</v>
      </c>
      <c r="BA3834" s="139" t="s">
        <v>188</v>
      </c>
      <c r="BB3834" s="139" t="s">
        <v>2759</v>
      </c>
      <c r="BC3834"/>
    </row>
    <row r="3835" spans="11:55" x14ac:dyDescent="0.4">
      <c r="K3835" s="240" t="s">
        <v>17356</v>
      </c>
      <c r="L3835" s="241" t="s">
        <v>1845</v>
      </c>
      <c r="M3835" s="241">
        <v>9</v>
      </c>
      <c r="N3835" s="241" t="s">
        <v>12046</v>
      </c>
      <c r="O3835" s="241" t="s">
        <v>13273</v>
      </c>
      <c r="P3835" s="241" t="s">
        <v>2144</v>
      </c>
      <c r="AT3835">
        <v>7</v>
      </c>
      <c r="AU3835" t="str">
        <f t="shared" si="118"/>
        <v>08203-7</v>
      </c>
      <c r="AV3835" s="121" t="str">
        <f t="shared" si="119"/>
        <v>R3-08203-27</v>
      </c>
      <c r="AW3835" s="121" t="s">
        <v>6654</v>
      </c>
      <c r="AX3835" s="121" t="s">
        <v>1386</v>
      </c>
      <c r="AY3835" s="139">
        <v>27</v>
      </c>
      <c r="AZ3835" s="139" t="s">
        <v>186</v>
      </c>
      <c r="BA3835" s="139" t="s">
        <v>188</v>
      </c>
      <c r="BB3835" s="139" t="s">
        <v>2760</v>
      </c>
      <c r="BC3835"/>
    </row>
    <row r="3836" spans="11:55" x14ac:dyDescent="0.4">
      <c r="K3836" s="240" t="s">
        <v>17357</v>
      </c>
      <c r="L3836" s="241" t="s">
        <v>1845</v>
      </c>
      <c r="M3836" s="241">
        <v>10</v>
      </c>
      <c r="N3836" s="241" t="s">
        <v>12047</v>
      </c>
      <c r="O3836" s="241" t="s">
        <v>13273</v>
      </c>
      <c r="P3836" s="241" t="s">
        <v>1267</v>
      </c>
      <c r="AT3836">
        <v>8</v>
      </c>
      <c r="AU3836" t="str">
        <f t="shared" si="118"/>
        <v>08203-8</v>
      </c>
      <c r="AV3836" s="121" t="str">
        <f t="shared" si="119"/>
        <v>R3-08203-29</v>
      </c>
      <c r="AW3836" s="121" t="s">
        <v>6654</v>
      </c>
      <c r="AX3836" s="121" t="s">
        <v>1386</v>
      </c>
      <c r="AY3836" s="139">
        <v>29</v>
      </c>
      <c r="AZ3836" s="139" t="s">
        <v>186</v>
      </c>
      <c r="BA3836" s="139" t="s">
        <v>188</v>
      </c>
      <c r="BB3836" s="139" t="s">
        <v>2761</v>
      </c>
      <c r="BC3836"/>
    </row>
    <row r="3837" spans="11:55" x14ac:dyDescent="0.4">
      <c r="K3837" s="240" t="s">
        <v>17358</v>
      </c>
      <c r="L3837" s="241" t="s">
        <v>1845</v>
      </c>
      <c r="M3837" s="241">
        <v>11</v>
      </c>
      <c r="N3837" s="241" t="s">
        <v>12048</v>
      </c>
      <c r="O3837" s="241" t="s">
        <v>13273</v>
      </c>
      <c r="P3837" s="241" t="s">
        <v>2147</v>
      </c>
      <c r="AT3837">
        <v>9</v>
      </c>
      <c r="AU3837" t="str">
        <f t="shared" si="118"/>
        <v>08203-9</v>
      </c>
      <c r="AV3837" s="121" t="str">
        <f t="shared" si="119"/>
        <v>R3-08203-32</v>
      </c>
      <c r="AW3837" s="121" t="s">
        <v>6654</v>
      </c>
      <c r="AX3837" s="121" t="s">
        <v>1386</v>
      </c>
      <c r="AY3837" s="139">
        <v>32</v>
      </c>
      <c r="AZ3837" s="139" t="s">
        <v>186</v>
      </c>
      <c r="BA3837" s="139" t="s">
        <v>188</v>
      </c>
      <c r="BB3837" s="139" t="s">
        <v>2762</v>
      </c>
      <c r="BC3837"/>
    </row>
    <row r="3838" spans="11:55" x14ac:dyDescent="0.4">
      <c r="K3838" s="240" t="s">
        <v>17359</v>
      </c>
      <c r="L3838" s="241" t="s">
        <v>1845</v>
      </c>
      <c r="M3838" s="241">
        <v>12</v>
      </c>
      <c r="N3838" s="241" t="s">
        <v>2417</v>
      </c>
      <c r="O3838" s="241" t="s">
        <v>13273</v>
      </c>
      <c r="P3838" s="241" t="s">
        <v>2147</v>
      </c>
      <c r="AT3838">
        <v>10</v>
      </c>
      <c r="AU3838" t="str">
        <f t="shared" si="118"/>
        <v>08203-10</v>
      </c>
      <c r="AV3838" s="121" t="str">
        <f t="shared" si="119"/>
        <v>R3-08203-33</v>
      </c>
      <c r="AW3838" s="121" t="s">
        <v>6654</v>
      </c>
      <c r="AX3838" s="121" t="s">
        <v>1386</v>
      </c>
      <c r="AY3838" s="139">
        <v>33</v>
      </c>
      <c r="AZ3838" s="139" t="s">
        <v>186</v>
      </c>
      <c r="BA3838" s="139" t="s">
        <v>188</v>
      </c>
      <c r="BB3838" s="139" t="s">
        <v>2763</v>
      </c>
      <c r="BC3838"/>
    </row>
    <row r="3839" spans="11:55" x14ac:dyDescent="0.4">
      <c r="K3839" s="240" t="s">
        <v>17360</v>
      </c>
      <c r="L3839" s="241" t="s">
        <v>1845</v>
      </c>
      <c r="M3839" s="241">
        <v>13</v>
      </c>
      <c r="N3839" s="241" t="s">
        <v>12049</v>
      </c>
      <c r="O3839" s="241" t="s">
        <v>13273</v>
      </c>
      <c r="P3839" s="241" t="s">
        <v>6686</v>
      </c>
      <c r="AT3839">
        <v>11</v>
      </c>
      <c r="AU3839" t="str">
        <f t="shared" si="118"/>
        <v>08203-11</v>
      </c>
      <c r="AV3839" s="121" t="str">
        <f t="shared" si="119"/>
        <v>R3-08203-34</v>
      </c>
      <c r="AW3839" s="121" t="s">
        <v>6654</v>
      </c>
      <c r="AX3839" s="121" t="s">
        <v>1386</v>
      </c>
      <c r="AY3839" s="139">
        <v>34</v>
      </c>
      <c r="AZ3839" s="139" t="s">
        <v>186</v>
      </c>
      <c r="BA3839" s="139" t="s">
        <v>188</v>
      </c>
      <c r="BB3839" s="139" t="s">
        <v>2764</v>
      </c>
      <c r="BC3839"/>
    </row>
    <row r="3840" spans="11:55" x14ac:dyDescent="0.4">
      <c r="K3840" s="240" t="s">
        <v>17361</v>
      </c>
      <c r="L3840" s="241" t="s">
        <v>1845</v>
      </c>
      <c r="M3840" s="241">
        <v>14</v>
      </c>
      <c r="N3840" s="241" t="s">
        <v>12050</v>
      </c>
      <c r="O3840" s="241" t="s">
        <v>13273</v>
      </c>
      <c r="P3840" s="241" t="s">
        <v>2147</v>
      </c>
      <c r="AT3840">
        <v>3</v>
      </c>
      <c r="AU3840" t="str">
        <f t="shared" si="118"/>
        <v>10000-3</v>
      </c>
      <c r="AV3840" s="121" t="str">
        <f t="shared" si="119"/>
        <v>R3-10000-30</v>
      </c>
      <c r="AW3840" s="121" t="s">
        <v>6654</v>
      </c>
      <c r="AX3840" s="121" t="s">
        <v>1417</v>
      </c>
      <c r="AY3840" s="139">
        <v>30</v>
      </c>
      <c r="AZ3840" s="139" t="s">
        <v>219</v>
      </c>
      <c r="BA3840" s="139" t="s">
        <v>6655</v>
      </c>
      <c r="BB3840" s="139" t="s">
        <v>861</v>
      </c>
      <c r="BC3840"/>
    </row>
    <row r="3841" spans="11:55" x14ac:dyDescent="0.4">
      <c r="K3841" s="240" t="s">
        <v>17362</v>
      </c>
      <c r="L3841" s="241" t="s">
        <v>1845</v>
      </c>
      <c r="M3841" s="241">
        <v>15</v>
      </c>
      <c r="N3841" s="241" t="s">
        <v>12051</v>
      </c>
      <c r="O3841" s="241" t="s">
        <v>13274</v>
      </c>
      <c r="P3841" s="241" t="s">
        <v>6880</v>
      </c>
      <c r="AT3841">
        <v>4</v>
      </c>
      <c r="AU3841" t="str">
        <f t="shared" si="118"/>
        <v>10000-4</v>
      </c>
      <c r="AV3841" s="121" t="str">
        <f t="shared" si="119"/>
        <v>R3-10000-32</v>
      </c>
      <c r="AW3841" s="121" t="s">
        <v>6654</v>
      </c>
      <c r="AX3841" s="121" t="s">
        <v>1417</v>
      </c>
      <c r="AY3841" s="139">
        <v>32</v>
      </c>
      <c r="AZ3841" s="139" t="s">
        <v>219</v>
      </c>
      <c r="BA3841" s="139" t="s">
        <v>6655</v>
      </c>
      <c r="BB3841" s="139" t="s">
        <v>2860</v>
      </c>
      <c r="BC3841"/>
    </row>
    <row r="3842" spans="11:55" x14ac:dyDescent="0.4">
      <c r="K3842" s="240" t="s">
        <v>17363</v>
      </c>
      <c r="L3842" s="241" t="s">
        <v>1845</v>
      </c>
      <c r="M3842" s="241">
        <v>16</v>
      </c>
      <c r="N3842" s="241" t="s">
        <v>12052</v>
      </c>
      <c r="O3842" s="241" t="s">
        <v>13274</v>
      </c>
      <c r="P3842" s="241" t="s">
        <v>6686</v>
      </c>
      <c r="AT3842">
        <v>5</v>
      </c>
      <c r="AU3842" t="str">
        <f t="shared" si="118"/>
        <v>10000-5</v>
      </c>
      <c r="AV3842" s="121" t="str">
        <f t="shared" si="119"/>
        <v>R3-10000-33</v>
      </c>
      <c r="AW3842" s="121" t="s">
        <v>6654</v>
      </c>
      <c r="AX3842" s="121" t="s">
        <v>1417</v>
      </c>
      <c r="AY3842" s="139">
        <v>33</v>
      </c>
      <c r="AZ3842" s="139" t="s">
        <v>219</v>
      </c>
      <c r="BA3842" s="139" t="s">
        <v>6655</v>
      </c>
      <c r="BB3842" s="139" t="s">
        <v>2861</v>
      </c>
      <c r="BC3842"/>
    </row>
    <row r="3843" spans="11:55" x14ac:dyDescent="0.4">
      <c r="K3843" s="240" t="s">
        <v>17364</v>
      </c>
      <c r="L3843" s="241" t="s">
        <v>1845</v>
      </c>
      <c r="M3843" s="241">
        <v>17</v>
      </c>
      <c r="N3843" s="241" t="s">
        <v>12053</v>
      </c>
      <c r="O3843" s="241" t="s">
        <v>13273</v>
      </c>
      <c r="P3843" s="241" t="s">
        <v>6686</v>
      </c>
      <c r="AT3843">
        <v>6</v>
      </c>
      <c r="AU3843" t="str">
        <f t="shared" si="118"/>
        <v>10000-6</v>
      </c>
      <c r="AV3843" s="121" t="str">
        <f t="shared" si="119"/>
        <v>R3-10000-35</v>
      </c>
      <c r="AW3843" s="121" t="s">
        <v>6654</v>
      </c>
      <c r="AX3843" s="121" t="s">
        <v>1417</v>
      </c>
      <c r="AY3843" s="139">
        <v>35</v>
      </c>
      <c r="AZ3843" s="139" t="s">
        <v>219</v>
      </c>
      <c r="BA3843" s="139" t="s">
        <v>6655</v>
      </c>
      <c r="BB3843" s="139" t="s">
        <v>2862</v>
      </c>
      <c r="BC3843"/>
    </row>
    <row r="3844" spans="11:55" x14ac:dyDescent="0.4">
      <c r="K3844" s="240" t="s">
        <v>17365</v>
      </c>
      <c r="L3844" s="241" t="s">
        <v>1845</v>
      </c>
      <c r="M3844" s="241">
        <v>18</v>
      </c>
      <c r="N3844" s="241" t="s">
        <v>12054</v>
      </c>
      <c r="O3844" s="241" t="s">
        <v>13274</v>
      </c>
      <c r="P3844" s="241" t="s">
        <v>6686</v>
      </c>
      <c r="AT3844">
        <v>7</v>
      </c>
      <c r="AU3844" t="str">
        <f t="shared" ref="AU3844:AU3907" si="120">AX3844&amp;"-"&amp;AT3844</f>
        <v>10000-7</v>
      </c>
      <c r="AV3844" s="121" t="str">
        <f t="shared" ref="AV3844:AV3907" si="121">AW3844&amp;"-"&amp;AX3844&amp;"-"&amp;AY3844</f>
        <v>R3-10000-36</v>
      </c>
      <c r="AW3844" s="121" t="s">
        <v>6654</v>
      </c>
      <c r="AX3844" s="121" t="s">
        <v>1417</v>
      </c>
      <c r="AY3844" s="139">
        <v>36</v>
      </c>
      <c r="AZ3844" s="139" t="s">
        <v>219</v>
      </c>
      <c r="BA3844" s="139" t="s">
        <v>6655</v>
      </c>
      <c r="BB3844" s="139" t="s">
        <v>2858</v>
      </c>
      <c r="BC3844"/>
    </row>
    <row r="3845" spans="11:55" x14ac:dyDescent="0.4">
      <c r="K3845" s="240" t="s">
        <v>17366</v>
      </c>
      <c r="L3845" s="241" t="s">
        <v>1845</v>
      </c>
      <c r="M3845" s="241">
        <v>19</v>
      </c>
      <c r="N3845" s="241" t="s">
        <v>12055</v>
      </c>
      <c r="O3845" s="241" t="s">
        <v>13274</v>
      </c>
      <c r="P3845" s="241" t="s">
        <v>6686</v>
      </c>
      <c r="AT3845">
        <v>1</v>
      </c>
      <c r="AU3845" t="str">
        <f t="shared" si="120"/>
        <v>10211-1</v>
      </c>
      <c r="AV3845" s="121" t="str">
        <f t="shared" si="121"/>
        <v>R3-10211-6</v>
      </c>
      <c r="AW3845" s="121" t="s">
        <v>6654</v>
      </c>
      <c r="AX3845" s="121" t="s">
        <v>1423</v>
      </c>
      <c r="AY3845" s="139">
        <v>6</v>
      </c>
      <c r="AZ3845" s="139" t="s">
        <v>219</v>
      </c>
      <c r="BA3845" s="139" t="s">
        <v>225</v>
      </c>
      <c r="BB3845" s="139" t="s">
        <v>2885</v>
      </c>
      <c r="BC3845"/>
    </row>
    <row r="3846" spans="11:55" x14ac:dyDescent="0.4">
      <c r="K3846" s="240" t="s">
        <v>17367</v>
      </c>
      <c r="L3846" s="241" t="s">
        <v>1845</v>
      </c>
      <c r="M3846" s="241">
        <v>20</v>
      </c>
      <c r="N3846" s="241" t="s">
        <v>12056</v>
      </c>
      <c r="O3846" s="241" t="s">
        <v>13274</v>
      </c>
      <c r="P3846" s="241" t="s">
        <v>6686</v>
      </c>
      <c r="AT3846">
        <v>1</v>
      </c>
      <c r="AU3846" t="str">
        <f t="shared" si="120"/>
        <v>11349-1</v>
      </c>
      <c r="AV3846" s="121" t="str">
        <f t="shared" si="121"/>
        <v>R3-11349-2</v>
      </c>
      <c r="AW3846" s="121" t="s">
        <v>6654</v>
      </c>
      <c r="AX3846" s="121" t="s">
        <v>1463</v>
      </c>
      <c r="AY3846" s="139">
        <v>2</v>
      </c>
      <c r="AZ3846" s="139" t="s">
        <v>233</v>
      </c>
      <c r="BA3846" s="139" t="s">
        <v>264</v>
      </c>
      <c r="BB3846" s="139" t="s">
        <v>3052</v>
      </c>
      <c r="BC3846"/>
    </row>
    <row r="3847" spans="11:55" x14ac:dyDescent="0.4">
      <c r="K3847" s="240" t="s">
        <v>17368</v>
      </c>
      <c r="L3847" s="241" t="s">
        <v>1845</v>
      </c>
      <c r="M3847" s="241">
        <v>21</v>
      </c>
      <c r="N3847" s="241" t="s">
        <v>12057</v>
      </c>
      <c r="O3847" s="241" t="s">
        <v>13274</v>
      </c>
      <c r="P3847" s="241" t="s">
        <v>6686</v>
      </c>
      <c r="AT3847">
        <v>2</v>
      </c>
      <c r="AU3847" t="str">
        <f t="shared" si="120"/>
        <v>11349-2</v>
      </c>
      <c r="AV3847" s="121" t="str">
        <f t="shared" si="121"/>
        <v>R3-11349-3</v>
      </c>
      <c r="AW3847" s="121" t="s">
        <v>6654</v>
      </c>
      <c r="AX3847" s="121" t="s">
        <v>1463</v>
      </c>
      <c r="AY3847" s="139">
        <v>3</v>
      </c>
      <c r="AZ3847" s="139" t="s">
        <v>233</v>
      </c>
      <c r="BA3847" s="139" t="s">
        <v>264</v>
      </c>
      <c r="BB3847" s="139" t="s">
        <v>3053</v>
      </c>
      <c r="BC3847"/>
    </row>
    <row r="3848" spans="11:55" x14ac:dyDescent="0.4">
      <c r="K3848" s="240" t="s">
        <v>17369</v>
      </c>
      <c r="L3848" s="241" t="s">
        <v>1845</v>
      </c>
      <c r="M3848" s="241">
        <v>22</v>
      </c>
      <c r="N3848" s="241" t="s">
        <v>6940</v>
      </c>
      <c r="O3848" s="241" t="s">
        <v>13273</v>
      </c>
      <c r="P3848" s="241" t="s">
        <v>6686</v>
      </c>
      <c r="AT3848">
        <v>3</v>
      </c>
      <c r="AU3848" t="str">
        <f t="shared" si="120"/>
        <v>11349-3</v>
      </c>
      <c r="AV3848" s="121" t="str">
        <f t="shared" si="121"/>
        <v>R3-11349-4</v>
      </c>
      <c r="AW3848" s="121" t="s">
        <v>6654</v>
      </c>
      <c r="AX3848" s="121" t="s">
        <v>1463</v>
      </c>
      <c r="AY3848" s="139">
        <v>4</v>
      </c>
      <c r="AZ3848" s="139" t="s">
        <v>233</v>
      </c>
      <c r="BA3848" s="139" t="s">
        <v>264</v>
      </c>
      <c r="BB3848" s="139" t="s">
        <v>3054</v>
      </c>
      <c r="BC3848"/>
    </row>
    <row r="3849" spans="11:55" x14ac:dyDescent="0.4">
      <c r="K3849" s="240" t="s">
        <v>17370</v>
      </c>
      <c r="L3849" s="241" t="s">
        <v>1846</v>
      </c>
      <c r="M3849" s="241">
        <v>1</v>
      </c>
      <c r="N3849" s="241" t="s">
        <v>12058</v>
      </c>
      <c r="O3849" s="241" t="s">
        <v>13273</v>
      </c>
      <c r="P3849" s="241" t="s">
        <v>2144</v>
      </c>
      <c r="AT3849">
        <v>8</v>
      </c>
      <c r="AU3849" t="str">
        <f t="shared" si="120"/>
        <v>11363-8</v>
      </c>
      <c r="AV3849" s="121" t="str">
        <f t="shared" si="121"/>
        <v>R3-11363-9</v>
      </c>
      <c r="AW3849" s="121" t="s">
        <v>6654</v>
      </c>
      <c r="AX3849" s="121" t="s">
        <v>1465</v>
      </c>
      <c r="AY3849" s="139">
        <v>9</v>
      </c>
      <c r="AZ3849" s="139" t="s">
        <v>233</v>
      </c>
      <c r="BA3849" s="139" t="s">
        <v>266</v>
      </c>
      <c r="BB3849" s="139" t="s">
        <v>3057</v>
      </c>
      <c r="BC3849"/>
    </row>
    <row r="3850" spans="11:55" x14ac:dyDescent="0.4">
      <c r="K3850" s="240" t="s">
        <v>17371</v>
      </c>
      <c r="L3850" s="241" t="s">
        <v>1846</v>
      </c>
      <c r="M3850" s="241">
        <v>2</v>
      </c>
      <c r="N3850" s="241" t="s">
        <v>12059</v>
      </c>
      <c r="O3850" s="241" t="s">
        <v>13273</v>
      </c>
      <c r="P3850" s="241" t="s">
        <v>2144</v>
      </c>
      <c r="AT3850">
        <v>1</v>
      </c>
      <c r="AU3850" t="str">
        <f t="shared" si="120"/>
        <v>11464-1</v>
      </c>
      <c r="AV3850" s="121" t="str">
        <f t="shared" si="121"/>
        <v>R3-11464-4</v>
      </c>
      <c r="AW3850" s="121" t="s">
        <v>6654</v>
      </c>
      <c r="AX3850" s="121" t="s">
        <v>1469</v>
      </c>
      <c r="AY3850" s="139">
        <v>4</v>
      </c>
      <c r="AZ3850" s="139" t="s">
        <v>233</v>
      </c>
      <c r="BA3850" s="139" t="s">
        <v>270</v>
      </c>
      <c r="BB3850" s="139" t="s">
        <v>858</v>
      </c>
      <c r="BC3850"/>
    </row>
    <row r="3851" spans="11:55" x14ac:dyDescent="0.4">
      <c r="K3851" s="240" t="s">
        <v>17372</v>
      </c>
      <c r="L3851" s="241" t="s">
        <v>1846</v>
      </c>
      <c r="M3851" s="241">
        <v>4</v>
      </c>
      <c r="N3851" s="241" t="s">
        <v>12060</v>
      </c>
      <c r="O3851" s="241" t="s">
        <v>13273</v>
      </c>
      <c r="P3851" s="241" t="s">
        <v>2147</v>
      </c>
      <c r="AT3851">
        <v>2</v>
      </c>
      <c r="AU3851" t="str">
        <f t="shared" si="120"/>
        <v>11464-2</v>
      </c>
      <c r="AV3851" s="121" t="str">
        <f t="shared" si="121"/>
        <v>R3-11464-5</v>
      </c>
      <c r="AW3851" s="121" t="s">
        <v>6654</v>
      </c>
      <c r="AX3851" s="121" t="s">
        <v>1469</v>
      </c>
      <c r="AY3851" s="139">
        <v>5</v>
      </c>
      <c r="AZ3851" s="139" t="s">
        <v>233</v>
      </c>
      <c r="BA3851" s="139" t="s">
        <v>270</v>
      </c>
      <c r="BB3851" s="139" t="s">
        <v>873</v>
      </c>
      <c r="BC3851"/>
    </row>
    <row r="3852" spans="11:55" x14ac:dyDescent="0.4">
      <c r="K3852" s="240" t="s">
        <v>17373</v>
      </c>
      <c r="L3852" s="241" t="s">
        <v>1846</v>
      </c>
      <c r="M3852" s="241">
        <v>5</v>
      </c>
      <c r="N3852" s="241" t="s">
        <v>12061</v>
      </c>
      <c r="O3852" s="241" t="s">
        <v>13273</v>
      </c>
      <c r="P3852" s="241" t="s">
        <v>1267</v>
      </c>
      <c r="AT3852">
        <v>3</v>
      </c>
      <c r="AU3852" t="str">
        <f t="shared" si="120"/>
        <v>11464-3</v>
      </c>
      <c r="AV3852" s="121" t="str">
        <f t="shared" si="121"/>
        <v>R3-11464-6</v>
      </c>
      <c r="AW3852" s="121" t="s">
        <v>6654</v>
      </c>
      <c r="AX3852" s="121" t="s">
        <v>1469</v>
      </c>
      <c r="AY3852" s="139">
        <v>6</v>
      </c>
      <c r="AZ3852" s="139" t="s">
        <v>233</v>
      </c>
      <c r="BA3852" s="139" t="s">
        <v>270</v>
      </c>
      <c r="BB3852" s="139" t="s">
        <v>3068</v>
      </c>
      <c r="BC3852"/>
    </row>
    <row r="3853" spans="11:55" x14ac:dyDescent="0.4">
      <c r="K3853" s="240" t="s">
        <v>17374</v>
      </c>
      <c r="L3853" s="241" t="s">
        <v>1846</v>
      </c>
      <c r="M3853" s="241">
        <v>6</v>
      </c>
      <c r="N3853" s="241" t="s">
        <v>12062</v>
      </c>
      <c r="O3853" s="241" t="s">
        <v>13273</v>
      </c>
      <c r="P3853" s="241" t="s">
        <v>6681</v>
      </c>
      <c r="AT3853">
        <v>4</v>
      </c>
      <c r="AU3853" t="str">
        <f t="shared" si="120"/>
        <v>11464-4</v>
      </c>
      <c r="AV3853" s="121" t="str">
        <f t="shared" si="121"/>
        <v>R3-11464-7</v>
      </c>
      <c r="AW3853" s="121" t="s">
        <v>6654</v>
      </c>
      <c r="AX3853" s="121" t="s">
        <v>1469</v>
      </c>
      <c r="AY3853" s="139">
        <v>7</v>
      </c>
      <c r="AZ3853" s="139" t="s">
        <v>233</v>
      </c>
      <c r="BA3853" s="139" t="s">
        <v>270</v>
      </c>
      <c r="BB3853" s="139" t="s">
        <v>3069</v>
      </c>
      <c r="BC3853"/>
    </row>
    <row r="3854" spans="11:55" x14ac:dyDescent="0.4">
      <c r="K3854" s="240" t="s">
        <v>17375</v>
      </c>
      <c r="L3854" s="241" t="s">
        <v>1846</v>
      </c>
      <c r="M3854" s="241">
        <v>7</v>
      </c>
      <c r="N3854" s="241" t="s">
        <v>12063</v>
      </c>
      <c r="O3854" s="241" t="s">
        <v>13273</v>
      </c>
      <c r="P3854" s="241" t="s">
        <v>2144</v>
      </c>
      <c r="AT3854">
        <v>5</v>
      </c>
      <c r="AU3854" t="str">
        <f t="shared" si="120"/>
        <v>11464-5</v>
      </c>
      <c r="AV3854" s="121" t="str">
        <f t="shared" si="121"/>
        <v>R3-11464-8</v>
      </c>
      <c r="AW3854" s="121" t="s">
        <v>6654</v>
      </c>
      <c r="AX3854" s="121" t="s">
        <v>1469</v>
      </c>
      <c r="AY3854" s="139">
        <v>8</v>
      </c>
      <c r="AZ3854" s="139" t="s">
        <v>233</v>
      </c>
      <c r="BA3854" s="139" t="s">
        <v>270</v>
      </c>
      <c r="BB3854" s="139" t="s">
        <v>858</v>
      </c>
      <c r="BC3854"/>
    </row>
    <row r="3855" spans="11:55" x14ac:dyDescent="0.4">
      <c r="K3855" s="240" t="s">
        <v>17376</v>
      </c>
      <c r="L3855" s="241" t="s">
        <v>1846</v>
      </c>
      <c r="M3855" s="241">
        <v>8</v>
      </c>
      <c r="N3855" s="241" t="s">
        <v>12064</v>
      </c>
      <c r="O3855" s="241" t="s">
        <v>13273</v>
      </c>
      <c r="P3855" s="241" t="s">
        <v>1267</v>
      </c>
      <c r="AT3855">
        <v>6</v>
      </c>
      <c r="AU3855" t="str">
        <f t="shared" si="120"/>
        <v>11464-6</v>
      </c>
      <c r="AV3855" s="121" t="str">
        <f t="shared" si="121"/>
        <v>R3-11464-9</v>
      </c>
      <c r="AW3855" s="121" t="s">
        <v>6654</v>
      </c>
      <c r="AX3855" s="121" t="s">
        <v>1469</v>
      </c>
      <c r="AY3855" s="139">
        <v>9</v>
      </c>
      <c r="AZ3855" s="139" t="s">
        <v>233</v>
      </c>
      <c r="BA3855" s="139" t="s">
        <v>270</v>
      </c>
      <c r="BB3855" s="139" t="s">
        <v>858</v>
      </c>
      <c r="BC3855"/>
    </row>
    <row r="3856" spans="11:55" x14ac:dyDescent="0.4">
      <c r="K3856" s="240" t="s">
        <v>17377</v>
      </c>
      <c r="L3856" s="241" t="s">
        <v>1846</v>
      </c>
      <c r="M3856" s="241">
        <v>9</v>
      </c>
      <c r="N3856" s="241" t="s">
        <v>12065</v>
      </c>
      <c r="O3856" s="241" t="s">
        <v>13273</v>
      </c>
      <c r="P3856" s="241" t="s">
        <v>2147</v>
      </c>
      <c r="AT3856">
        <v>7</v>
      </c>
      <c r="AU3856" t="str">
        <f t="shared" si="120"/>
        <v>11464-7</v>
      </c>
      <c r="AV3856" s="121" t="str">
        <f t="shared" si="121"/>
        <v>R3-11464-10</v>
      </c>
      <c r="AW3856" s="121" t="s">
        <v>6654</v>
      </c>
      <c r="AX3856" s="121" t="s">
        <v>1469</v>
      </c>
      <c r="AY3856" s="139">
        <v>10</v>
      </c>
      <c r="AZ3856" s="139" t="s">
        <v>233</v>
      </c>
      <c r="BA3856" s="139" t="s">
        <v>270</v>
      </c>
      <c r="BB3856" s="139" t="s">
        <v>2283</v>
      </c>
      <c r="BC3856"/>
    </row>
    <row r="3857" spans="11:55" x14ac:dyDescent="0.4">
      <c r="K3857" s="240" t="s">
        <v>17378</v>
      </c>
      <c r="L3857" s="241" t="s">
        <v>1846</v>
      </c>
      <c r="M3857" s="241">
        <v>10</v>
      </c>
      <c r="N3857" s="241" t="s">
        <v>12066</v>
      </c>
      <c r="O3857" s="241" t="s">
        <v>13273</v>
      </c>
      <c r="P3857" s="241" t="s">
        <v>2144</v>
      </c>
      <c r="AT3857">
        <v>8</v>
      </c>
      <c r="AU3857" t="str">
        <f t="shared" si="120"/>
        <v>11464-8</v>
      </c>
      <c r="AV3857" s="121" t="str">
        <f t="shared" si="121"/>
        <v>R3-11464-11</v>
      </c>
      <c r="AW3857" s="121" t="s">
        <v>6654</v>
      </c>
      <c r="AX3857" s="121" t="s">
        <v>1469</v>
      </c>
      <c r="AY3857" s="139">
        <v>11</v>
      </c>
      <c r="AZ3857" s="139" t="s">
        <v>233</v>
      </c>
      <c r="BA3857" s="139" t="s">
        <v>270</v>
      </c>
      <c r="BB3857" s="139" t="s">
        <v>3070</v>
      </c>
      <c r="BC3857"/>
    </row>
    <row r="3858" spans="11:55" x14ac:dyDescent="0.4">
      <c r="K3858" s="240" t="s">
        <v>17379</v>
      </c>
      <c r="L3858" s="241" t="s">
        <v>1846</v>
      </c>
      <c r="M3858" s="241">
        <v>11</v>
      </c>
      <c r="N3858" s="241" t="s">
        <v>12067</v>
      </c>
      <c r="O3858" s="241" t="s">
        <v>13273</v>
      </c>
      <c r="P3858" s="241" t="s">
        <v>2147</v>
      </c>
      <c r="AT3858">
        <v>9</v>
      </c>
      <c r="AU3858" t="str">
        <f t="shared" si="120"/>
        <v>11464-9</v>
      </c>
      <c r="AV3858" s="121" t="str">
        <f t="shared" si="121"/>
        <v>R3-11464-12</v>
      </c>
      <c r="AW3858" s="121" t="s">
        <v>6654</v>
      </c>
      <c r="AX3858" s="121" t="s">
        <v>1469</v>
      </c>
      <c r="AY3858" s="139">
        <v>12</v>
      </c>
      <c r="AZ3858" s="139" t="s">
        <v>233</v>
      </c>
      <c r="BA3858" s="139" t="s">
        <v>270</v>
      </c>
      <c r="BB3858" s="139" t="s">
        <v>3071</v>
      </c>
      <c r="BC3858"/>
    </row>
    <row r="3859" spans="11:55" x14ac:dyDescent="0.4">
      <c r="K3859" s="240" t="s">
        <v>17380</v>
      </c>
      <c r="L3859" s="241" t="s">
        <v>1846</v>
      </c>
      <c r="M3859" s="241">
        <v>12</v>
      </c>
      <c r="N3859" s="241" t="s">
        <v>12068</v>
      </c>
      <c r="O3859" s="241" t="s">
        <v>13273</v>
      </c>
      <c r="P3859" s="241" t="s">
        <v>2144</v>
      </c>
      <c r="AT3859">
        <v>10</v>
      </c>
      <c r="AU3859" t="str">
        <f t="shared" si="120"/>
        <v>11464-10</v>
      </c>
      <c r="AV3859" s="121" t="str">
        <f t="shared" si="121"/>
        <v>R3-11464-13</v>
      </c>
      <c r="AW3859" s="121" t="s">
        <v>6654</v>
      </c>
      <c r="AX3859" s="121" t="s">
        <v>1469</v>
      </c>
      <c r="AY3859" s="139">
        <v>13</v>
      </c>
      <c r="AZ3859" s="139" t="s">
        <v>233</v>
      </c>
      <c r="BA3859" s="139" t="s">
        <v>270</v>
      </c>
      <c r="BB3859" s="172" t="s">
        <v>3072</v>
      </c>
      <c r="BC3859"/>
    </row>
    <row r="3860" spans="11:55" x14ac:dyDescent="0.4">
      <c r="K3860" s="240" t="s">
        <v>17381</v>
      </c>
      <c r="L3860" s="241" t="s">
        <v>1846</v>
      </c>
      <c r="M3860" s="241">
        <v>13</v>
      </c>
      <c r="N3860" s="241" t="s">
        <v>12069</v>
      </c>
      <c r="O3860" s="241" t="s">
        <v>13273</v>
      </c>
      <c r="P3860" s="241" t="s">
        <v>1267</v>
      </c>
      <c r="AT3860">
        <v>11</v>
      </c>
      <c r="AU3860" t="str">
        <f t="shared" si="120"/>
        <v>11464-11</v>
      </c>
      <c r="AV3860" s="121" t="str">
        <f t="shared" si="121"/>
        <v>R3-11464-14</v>
      </c>
      <c r="AW3860" s="121" t="s">
        <v>6654</v>
      </c>
      <c r="AX3860" s="121" t="s">
        <v>1469</v>
      </c>
      <c r="AY3860" s="139">
        <v>14</v>
      </c>
      <c r="AZ3860" s="139" t="s">
        <v>233</v>
      </c>
      <c r="BA3860" s="139" t="s">
        <v>270</v>
      </c>
      <c r="BB3860" s="139" t="s">
        <v>3073</v>
      </c>
      <c r="BC3860"/>
    </row>
    <row r="3861" spans="11:55" x14ac:dyDescent="0.4">
      <c r="K3861" s="240" t="s">
        <v>17382</v>
      </c>
      <c r="L3861" s="241" t="s">
        <v>1846</v>
      </c>
      <c r="M3861" s="241">
        <v>14</v>
      </c>
      <c r="N3861" s="241" t="s">
        <v>12070</v>
      </c>
      <c r="O3861" s="241" t="s">
        <v>13273</v>
      </c>
      <c r="P3861" s="241" t="s">
        <v>2144</v>
      </c>
      <c r="AT3861">
        <v>12</v>
      </c>
      <c r="AU3861" t="str">
        <f t="shared" si="120"/>
        <v>11464-12</v>
      </c>
      <c r="AV3861" s="121" t="str">
        <f t="shared" si="121"/>
        <v>R3-11464-15</v>
      </c>
      <c r="AW3861" s="121" t="s">
        <v>6654</v>
      </c>
      <c r="AX3861" s="121" t="s">
        <v>1469</v>
      </c>
      <c r="AY3861" s="139">
        <v>15</v>
      </c>
      <c r="AZ3861" s="139" t="s">
        <v>233</v>
      </c>
      <c r="BA3861" s="139" t="s">
        <v>270</v>
      </c>
      <c r="BB3861" s="139" t="s">
        <v>2994</v>
      </c>
      <c r="BC3861"/>
    </row>
    <row r="3862" spans="11:55" x14ac:dyDescent="0.4">
      <c r="K3862" s="240" t="s">
        <v>17383</v>
      </c>
      <c r="L3862" s="241" t="s">
        <v>1846</v>
      </c>
      <c r="M3862" s="241">
        <v>15</v>
      </c>
      <c r="N3862" s="241" t="s">
        <v>12071</v>
      </c>
      <c r="O3862" s="241" t="s">
        <v>13273</v>
      </c>
      <c r="P3862" s="241" t="s">
        <v>2144</v>
      </c>
      <c r="AT3862">
        <v>5</v>
      </c>
      <c r="AU3862" t="str">
        <f t="shared" si="120"/>
        <v>12204-5</v>
      </c>
      <c r="AV3862" s="121" t="str">
        <f t="shared" si="121"/>
        <v>R3-12204-43</v>
      </c>
      <c r="AW3862" s="121" t="s">
        <v>6654</v>
      </c>
      <c r="AX3862" s="121" t="s">
        <v>1474</v>
      </c>
      <c r="AY3862" s="139">
        <v>43</v>
      </c>
      <c r="AZ3862" s="139" t="s">
        <v>272</v>
      </c>
      <c r="BA3862" s="139" t="s">
        <v>275</v>
      </c>
      <c r="BB3862" s="139" t="s">
        <v>3086</v>
      </c>
      <c r="BC3862"/>
    </row>
    <row r="3863" spans="11:55" x14ac:dyDescent="0.4">
      <c r="K3863" s="240" t="s">
        <v>17384</v>
      </c>
      <c r="L3863" s="241" t="s">
        <v>1846</v>
      </c>
      <c r="M3863" s="241">
        <v>16</v>
      </c>
      <c r="N3863" s="241" t="s">
        <v>12072</v>
      </c>
      <c r="O3863" s="241" t="s">
        <v>13273</v>
      </c>
      <c r="P3863" s="241" t="s">
        <v>1267</v>
      </c>
      <c r="AT3863">
        <v>6</v>
      </c>
      <c r="AU3863" t="str">
        <f t="shared" si="120"/>
        <v>12204-6</v>
      </c>
      <c r="AV3863" s="121" t="str">
        <f t="shared" si="121"/>
        <v>R3-12204-44</v>
      </c>
      <c r="AW3863" s="121" t="s">
        <v>6654</v>
      </c>
      <c r="AX3863" s="121" t="s">
        <v>1474</v>
      </c>
      <c r="AY3863" s="139">
        <v>44</v>
      </c>
      <c r="AZ3863" s="139" t="s">
        <v>272</v>
      </c>
      <c r="BA3863" s="139" t="s">
        <v>275</v>
      </c>
      <c r="BB3863" s="139" t="s">
        <v>861</v>
      </c>
      <c r="BC3863"/>
    </row>
    <row r="3864" spans="11:55" x14ac:dyDescent="0.4">
      <c r="K3864" s="240" t="s">
        <v>17385</v>
      </c>
      <c r="L3864" s="241" t="s">
        <v>1846</v>
      </c>
      <c r="M3864" s="241">
        <v>17</v>
      </c>
      <c r="N3864" s="241" t="s">
        <v>12073</v>
      </c>
      <c r="O3864" s="241" t="s">
        <v>13274</v>
      </c>
      <c r="P3864" s="241" t="s">
        <v>6686</v>
      </c>
      <c r="AT3864">
        <v>7</v>
      </c>
      <c r="AU3864" t="str">
        <f t="shared" si="120"/>
        <v>12204-7</v>
      </c>
      <c r="AV3864" s="121" t="str">
        <f t="shared" si="121"/>
        <v>R3-12204-51</v>
      </c>
      <c r="AW3864" s="121" t="s">
        <v>6654</v>
      </c>
      <c r="AX3864" s="121" t="s">
        <v>1474</v>
      </c>
      <c r="AY3864" s="139">
        <v>51</v>
      </c>
      <c r="AZ3864" s="139" t="s">
        <v>272</v>
      </c>
      <c r="BA3864" s="139" t="s">
        <v>275</v>
      </c>
      <c r="BB3864" s="139" t="s">
        <v>2537</v>
      </c>
      <c r="BC3864"/>
    </row>
    <row r="3865" spans="11:55" x14ac:dyDescent="0.4">
      <c r="K3865" s="240" t="s">
        <v>17386</v>
      </c>
      <c r="L3865" s="241" t="s">
        <v>1846</v>
      </c>
      <c r="M3865" s="241">
        <v>18</v>
      </c>
      <c r="N3865" s="241" t="s">
        <v>12074</v>
      </c>
      <c r="O3865" s="241" t="s">
        <v>13273</v>
      </c>
      <c r="P3865" s="241" t="s">
        <v>6686</v>
      </c>
      <c r="AT3865">
        <v>1</v>
      </c>
      <c r="AU3865" t="str">
        <f t="shared" si="120"/>
        <v>13122-1</v>
      </c>
      <c r="AV3865" s="121" t="str">
        <f t="shared" si="121"/>
        <v>R3-13122-3</v>
      </c>
      <c r="AW3865" s="121" t="s">
        <v>6654</v>
      </c>
      <c r="AX3865" s="121" t="s">
        <v>1504</v>
      </c>
      <c r="AY3865" s="139">
        <v>3</v>
      </c>
      <c r="AZ3865" s="139" t="s">
        <v>300</v>
      </c>
      <c r="BA3865" s="139" t="s">
        <v>305</v>
      </c>
      <c r="BB3865" s="139" t="s">
        <v>3199</v>
      </c>
      <c r="BC3865"/>
    </row>
    <row r="3866" spans="11:55" x14ac:dyDescent="0.4">
      <c r="K3866" s="240" t="s">
        <v>17387</v>
      </c>
      <c r="L3866" s="241" t="s">
        <v>1846</v>
      </c>
      <c r="M3866" s="241">
        <v>19</v>
      </c>
      <c r="N3866" s="241" t="s">
        <v>4404</v>
      </c>
      <c r="O3866" s="241" t="s">
        <v>13274</v>
      </c>
      <c r="P3866" s="241" t="s">
        <v>6686</v>
      </c>
      <c r="AT3866">
        <v>1</v>
      </c>
      <c r="AU3866" t="str">
        <f t="shared" si="120"/>
        <v>13219-1</v>
      </c>
      <c r="AV3866" s="121" t="str">
        <f t="shared" si="121"/>
        <v>R3-13219-11</v>
      </c>
      <c r="AW3866" s="121" t="s">
        <v>6654</v>
      </c>
      <c r="AX3866" s="121" t="s">
        <v>1508</v>
      </c>
      <c r="AY3866" s="139">
        <v>11</v>
      </c>
      <c r="AZ3866" s="139" t="s">
        <v>300</v>
      </c>
      <c r="BA3866" s="139" t="s">
        <v>309</v>
      </c>
      <c r="BB3866" s="139" t="s">
        <v>3211</v>
      </c>
      <c r="BC3866"/>
    </row>
    <row r="3867" spans="11:55" x14ac:dyDescent="0.4">
      <c r="K3867" s="240" t="s">
        <v>17388</v>
      </c>
      <c r="L3867" s="241" t="s">
        <v>1846</v>
      </c>
      <c r="M3867" s="241">
        <v>20</v>
      </c>
      <c r="N3867" s="241" t="s">
        <v>12075</v>
      </c>
      <c r="O3867" s="241" t="s">
        <v>13273</v>
      </c>
      <c r="P3867" s="241" t="s">
        <v>2143</v>
      </c>
      <c r="AT3867">
        <v>26</v>
      </c>
      <c r="AU3867" t="str">
        <f t="shared" si="120"/>
        <v>14000-26</v>
      </c>
      <c r="AV3867" s="121" t="str">
        <f t="shared" si="121"/>
        <v>R3-14000-73</v>
      </c>
      <c r="AW3867" s="121" t="s">
        <v>6654</v>
      </c>
      <c r="AX3867" s="121" t="s">
        <v>1519</v>
      </c>
      <c r="AY3867" s="139">
        <v>73</v>
      </c>
      <c r="AZ3867" s="139" t="s">
        <v>320</v>
      </c>
      <c r="BA3867" s="139" t="s">
        <v>6655</v>
      </c>
      <c r="BB3867" s="139" t="s">
        <v>837</v>
      </c>
      <c r="BC3867"/>
    </row>
    <row r="3868" spans="11:55" x14ac:dyDescent="0.4">
      <c r="K3868" s="240" t="s">
        <v>17389</v>
      </c>
      <c r="L3868" s="241" t="s">
        <v>1846</v>
      </c>
      <c r="M3868" s="241">
        <v>21</v>
      </c>
      <c r="N3868" s="241" t="s">
        <v>12076</v>
      </c>
      <c r="O3868" s="241" t="s">
        <v>13273</v>
      </c>
      <c r="P3868" s="241" t="s">
        <v>6686</v>
      </c>
      <c r="AT3868">
        <v>27</v>
      </c>
      <c r="AU3868" t="str">
        <f t="shared" si="120"/>
        <v>14000-27</v>
      </c>
      <c r="AV3868" s="121" t="str">
        <f t="shared" si="121"/>
        <v>R3-14000-74</v>
      </c>
      <c r="AW3868" s="121" t="s">
        <v>6654</v>
      </c>
      <c r="AX3868" s="121" t="s">
        <v>1519</v>
      </c>
      <c r="AY3868" s="139">
        <v>74</v>
      </c>
      <c r="AZ3868" s="139" t="s">
        <v>320</v>
      </c>
      <c r="BA3868" s="139" t="s">
        <v>6655</v>
      </c>
      <c r="BB3868" s="139" t="s">
        <v>837</v>
      </c>
      <c r="BC3868"/>
    </row>
    <row r="3869" spans="11:55" x14ac:dyDescent="0.4">
      <c r="K3869" s="240" t="s">
        <v>17390</v>
      </c>
      <c r="L3869" s="241" t="s">
        <v>1846</v>
      </c>
      <c r="M3869" s="241">
        <v>22</v>
      </c>
      <c r="N3869" s="241" t="s">
        <v>12077</v>
      </c>
      <c r="O3869" s="241" t="s">
        <v>13273</v>
      </c>
      <c r="P3869" s="241" t="s">
        <v>2144</v>
      </c>
      <c r="AT3869">
        <v>28</v>
      </c>
      <c r="AU3869" t="str">
        <f t="shared" si="120"/>
        <v>14000-28</v>
      </c>
      <c r="AV3869" s="121" t="str">
        <f t="shared" si="121"/>
        <v>R3-14000-117</v>
      </c>
      <c r="AW3869" s="121" t="s">
        <v>6654</v>
      </c>
      <c r="AX3869" s="121" t="s">
        <v>1519</v>
      </c>
      <c r="AY3869" s="139">
        <v>117</v>
      </c>
      <c r="AZ3869" s="139" t="s">
        <v>320</v>
      </c>
      <c r="BA3869" s="139" t="s">
        <v>6655</v>
      </c>
      <c r="BB3869" s="139" t="s">
        <v>3281</v>
      </c>
      <c r="BC3869"/>
    </row>
    <row r="3870" spans="11:55" x14ac:dyDescent="0.4">
      <c r="K3870" s="240" t="s">
        <v>17391</v>
      </c>
      <c r="L3870" s="241" t="s">
        <v>1846</v>
      </c>
      <c r="M3870" s="241">
        <v>23</v>
      </c>
      <c r="N3870" s="241" t="s">
        <v>12078</v>
      </c>
      <c r="O3870" s="241" t="s">
        <v>13273</v>
      </c>
      <c r="P3870" s="241" t="s">
        <v>6686</v>
      </c>
      <c r="AT3870">
        <v>2</v>
      </c>
      <c r="AU3870" t="str">
        <f t="shared" si="120"/>
        <v>14204-2</v>
      </c>
      <c r="AV3870" s="121" t="str">
        <f t="shared" si="121"/>
        <v>R3-14204-65</v>
      </c>
      <c r="AW3870" s="121" t="s">
        <v>6654</v>
      </c>
      <c r="AX3870" s="121" t="s">
        <v>1525</v>
      </c>
      <c r="AY3870" s="139">
        <v>65</v>
      </c>
      <c r="AZ3870" s="139" t="s">
        <v>320</v>
      </c>
      <c r="BA3870" s="139" t="s">
        <v>326</v>
      </c>
      <c r="BB3870" s="139" t="s">
        <v>3301</v>
      </c>
      <c r="BC3870"/>
    </row>
    <row r="3871" spans="11:55" x14ac:dyDescent="0.4">
      <c r="K3871" s="240" t="s">
        <v>17392</v>
      </c>
      <c r="L3871" s="241" t="s">
        <v>1846</v>
      </c>
      <c r="M3871" s="241">
        <v>24</v>
      </c>
      <c r="N3871" s="241" t="s">
        <v>12079</v>
      </c>
      <c r="O3871" s="241" t="s">
        <v>13273</v>
      </c>
      <c r="P3871" s="241" t="s">
        <v>6686</v>
      </c>
      <c r="AT3871">
        <v>4</v>
      </c>
      <c r="AU3871" t="str">
        <f t="shared" si="120"/>
        <v>14205-4</v>
      </c>
      <c r="AV3871" s="121" t="str">
        <f t="shared" si="121"/>
        <v>R3-14205-18</v>
      </c>
      <c r="AW3871" s="121" t="s">
        <v>6654</v>
      </c>
      <c r="AX3871" s="121" t="s">
        <v>1526</v>
      </c>
      <c r="AY3871" s="139">
        <v>18</v>
      </c>
      <c r="AZ3871" s="139" t="s">
        <v>320</v>
      </c>
      <c r="BA3871" s="139" t="s">
        <v>327</v>
      </c>
      <c r="BB3871" s="139" t="s">
        <v>3302</v>
      </c>
      <c r="BC3871"/>
    </row>
    <row r="3872" spans="11:55" x14ac:dyDescent="0.4">
      <c r="K3872" s="240" t="s">
        <v>17393</v>
      </c>
      <c r="L3872" s="241" t="s">
        <v>1846</v>
      </c>
      <c r="M3872" s="241">
        <v>25</v>
      </c>
      <c r="N3872" s="241" t="s">
        <v>12080</v>
      </c>
      <c r="O3872" s="241" t="s">
        <v>13273</v>
      </c>
      <c r="P3872" s="241" t="s">
        <v>2147</v>
      </c>
      <c r="AT3872">
        <v>1</v>
      </c>
      <c r="AU3872" t="str">
        <f t="shared" si="120"/>
        <v>16211-1</v>
      </c>
      <c r="AV3872" s="121" t="str">
        <f t="shared" si="121"/>
        <v>R3-16211-23</v>
      </c>
      <c r="AW3872" s="121" t="s">
        <v>6654</v>
      </c>
      <c r="AX3872" s="121" t="s">
        <v>1560</v>
      </c>
      <c r="AY3872" s="139">
        <v>23</v>
      </c>
      <c r="AZ3872" s="139" t="s">
        <v>355</v>
      </c>
      <c r="BA3872" s="139" t="s">
        <v>361</v>
      </c>
      <c r="BB3872" s="139" t="s">
        <v>3461</v>
      </c>
      <c r="BC3872"/>
    </row>
    <row r="3873" spans="11:55" x14ac:dyDescent="0.4">
      <c r="K3873" s="240" t="s">
        <v>17394</v>
      </c>
      <c r="L3873" s="241" t="s">
        <v>1846</v>
      </c>
      <c r="M3873" s="241">
        <v>27</v>
      </c>
      <c r="N3873" s="241" t="s">
        <v>12081</v>
      </c>
      <c r="O3873" s="241" t="s">
        <v>13273</v>
      </c>
      <c r="P3873" s="241" t="s">
        <v>6686</v>
      </c>
      <c r="AT3873">
        <v>3</v>
      </c>
      <c r="AU3873" t="str">
        <f t="shared" si="120"/>
        <v>17211-3</v>
      </c>
      <c r="AV3873" s="121" t="str">
        <f t="shared" si="121"/>
        <v>R3-17211-16</v>
      </c>
      <c r="AW3873" s="121" t="s">
        <v>6654</v>
      </c>
      <c r="AX3873" s="121" t="s">
        <v>1570</v>
      </c>
      <c r="AY3873" s="139">
        <v>16</v>
      </c>
      <c r="AZ3873" s="139" t="s">
        <v>362</v>
      </c>
      <c r="BA3873" s="139" t="s">
        <v>371</v>
      </c>
      <c r="BB3873" s="139" t="s">
        <v>3503</v>
      </c>
      <c r="BC3873"/>
    </row>
    <row r="3874" spans="11:55" x14ac:dyDescent="0.4">
      <c r="K3874" s="240" t="s">
        <v>17395</v>
      </c>
      <c r="L3874" s="241" t="s">
        <v>1846</v>
      </c>
      <c r="M3874" s="241">
        <v>28</v>
      </c>
      <c r="N3874" s="241" t="s">
        <v>12082</v>
      </c>
      <c r="O3874" s="241" t="s">
        <v>13274</v>
      </c>
      <c r="P3874" s="241" t="s">
        <v>6686</v>
      </c>
      <c r="AT3874">
        <v>1</v>
      </c>
      <c r="AU3874" t="str">
        <f t="shared" si="120"/>
        <v>20204-1</v>
      </c>
      <c r="AV3874" s="121" t="str">
        <f t="shared" si="121"/>
        <v>R3-20204-11</v>
      </c>
      <c r="AW3874" s="121" t="s">
        <v>6654</v>
      </c>
      <c r="AX3874" s="121" t="s">
        <v>1596</v>
      </c>
      <c r="AY3874" s="139">
        <v>11</v>
      </c>
      <c r="AZ3874" s="139" t="s">
        <v>392</v>
      </c>
      <c r="BA3874" s="139" t="s">
        <v>395</v>
      </c>
      <c r="BB3874" s="139" t="s">
        <v>829</v>
      </c>
      <c r="BC3874"/>
    </row>
    <row r="3875" spans="11:55" x14ac:dyDescent="0.4">
      <c r="K3875" s="240" t="s">
        <v>17396</v>
      </c>
      <c r="L3875" s="241" t="s">
        <v>1846</v>
      </c>
      <c r="M3875" s="241">
        <v>29</v>
      </c>
      <c r="N3875" s="241" t="s">
        <v>12083</v>
      </c>
      <c r="O3875" s="241" t="s">
        <v>13273</v>
      </c>
      <c r="P3875" s="241" t="s">
        <v>6686</v>
      </c>
      <c r="AT3875">
        <v>1</v>
      </c>
      <c r="AU3875" t="str">
        <f t="shared" si="120"/>
        <v>21208-1</v>
      </c>
      <c r="AV3875" s="121" t="str">
        <f t="shared" si="121"/>
        <v>R3-21208-36</v>
      </c>
      <c r="AW3875" s="121" t="s">
        <v>6654</v>
      </c>
      <c r="AX3875" s="121" t="s">
        <v>1623</v>
      </c>
      <c r="AY3875" s="139">
        <v>36</v>
      </c>
      <c r="AZ3875" s="139" t="s">
        <v>416</v>
      </c>
      <c r="BA3875" s="139" t="s">
        <v>420</v>
      </c>
      <c r="BB3875" s="139" t="s">
        <v>846</v>
      </c>
      <c r="BC3875"/>
    </row>
    <row r="3876" spans="11:55" x14ac:dyDescent="0.4">
      <c r="K3876" s="240" t="s">
        <v>17397</v>
      </c>
      <c r="L3876" s="241" t="s">
        <v>1846</v>
      </c>
      <c r="M3876" s="241">
        <v>30</v>
      </c>
      <c r="N3876" s="241" t="s">
        <v>12084</v>
      </c>
      <c r="O3876" s="241" t="s">
        <v>13273</v>
      </c>
      <c r="P3876" s="241" t="s">
        <v>6686</v>
      </c>
      <c r="AT3876">
        <v>2</v>
      </c>
      <c r="AU3876" t="str">
        <f t="shared" si="120"/>
        <v>21208-2</v>
      </c>
      <c r="AV3876" s="121" t="str">
        <f t="shared" si="121"/>
        <v>R3-21208-37</v>
      </c>
      <c r="AW3876" s="121" t="s">
        <v>6654</v>
      </c>
      <c r="AX3876" s="121" t="s">
        <v>1623</v>
      </c>
      <c r="AY3876" s="139">
        <v>37</v>
      </c>
      <c r="AZ3876" s="139" t="s">
        <v>416</v>
      </c>
      <c r="BA3876" s="139" t="s">
        <v>420</v>
      </c>
      <c r="BB3876" s="139" t="s">
        <v>3749</v>
      </c>
      <c r="BC3876"/>
    </row>
    <row r="3877" spans="11:55" x14ac:dyDescent="0.4">
      <c r="K3877" s="240" t="s">
        <v>17398</v>
      </c>
      <c r="L3877" s="241" t="s">
        <v>1846</v>
      </c>
      <c r="M3877" s="241">
        <v>31</v>
      </c>
      <c r="N3877" s="241" t="s">
        <v>12085</v>
      </c>
      <c r="O3877" s="241" t="s">
        <v>13273</v>
      </c>
      <c r="P3877" s="241" t="s">
        <v>6686</v>
      </c>
      <c r="AT3877">
        <v>3</v>
      </c>
      <c r="AU3877" t="str">
        <f t="shared" si="120"/>
        <v>21208-3</v>
      </c>
      <c r="AV3877" s="121" t="str">
        <f t="shared" si="121"/>
        <v>R3-21208-38</v>
      </c>
      <c r="AW3877" s="121" t="s">
        <v>6654</v>
      </c>
      <c r="AX3877" s="121" t="s">
        <v>1623</v>
      </c>
      <c r="AY3877" s="139">
        <v>38</v>
      </c>
      <c r="AZ3877" s="139" t="s">
        <v>416</v>
      </c>
      <c r="BA3877" s="139" t="s">
        <v>420</v>
      </c>
      <c r="BB3877" s="139" t="s">
        <v>3750</v>
      </c>
      <c r="BC3877"/>
    </row>
    <row r="3878" spans="11:55" x14ac:dyDescent="0.4">
      <c r="K3878" s="240" t="s">
        <v>17399</v>
      </c>
      <c r="L3878" s="241" t="s">
        <v>1846</v>
      </c>
      <c r="M3878" s="241">
        <v>32</v>
      </c>
      <c r="N3878" s="241" t="s">
        <v>1048</v>
      </c>
      <c r="O3878" s="241" t="s">
        <v>13273</v>
      </c>
      <c r="P3878" s="241" t="s">
        <v>1259</v>
      </c>
      <c r="AT3878">
        <v>4</v>
      </c>
      <c r="AU3878" t="str">
        <f t="shared" si="120"/>
        <v>21208-4</v>
      </c>
      <c r="AV3878" s="121" t="str">
        <f t="shared" si="121"/>
        <v>R3-21208-39</v>
      </c>
      <c r="AW3878" s="121" t="s">
        <v>6654</v>
      </c>
      <c r="AX3878" s="121" t="s">
        <v>1623</v>
      </c>
      <c r="AY3878" s="139">
        <v>39</v>
      </c>
      <c r="AZ3878" s="139" t="s">
        <v>416</v>
      </c>
      <c r="BA3878" s="139" t="s">
        <v>420</v>
      </c>
      <c r="BB3878" s="139" t="s">
        <v>3751</v>
      </c>
      <c r="BC3878"/>
    </row>
    <row r="3879" spans="11:55" x14ac:dyDescent="0.4">
      <c r="K3879" s="240" t="s">
        <v>17400</v>
      </c>
      <c r="L3879" s="241" t="s">
        <v>1847</v>
      </c>
      <c r="M3879" s="241">
        <v>1</v>
      </c>
      <c r="N3879" s="241" t="s">
        <v>12086</v>
      </c>
      <c r="O3879" s="241" t="s">
        <v>13273</v>
      </c>
      <c r="P3879" s="241" t="s">
        <v>6686</v>
      </c>
      <c r="AT3879">
        <v>1</v>
      </c>
      <c r="AU3879" t="str">
        <f t="shared" si="120"/>
        <v>23216-1</v>
      </c>
      <c r="AV3879" s="121" t="str">
        <f t="shared" si="121"/>
        <v>R3-23216-19</v>
      </c>
      <c r="AW3879" s="121" t="s">
        <v>6654</v>
      </c>
      <c r="AX3879" s="121" t="s">
        <v>1657</v>
      </c>
      <c r="AY3879" s="139">
        <v>19</v>
      </c>
      <c r="AZ3879" s="139" t="s">
        <v>448</v>
      </c>
      <c r="BA3879" s="139" t="s">
        <v>455</v>
      </c>
      <c r="BB3879" s="139" t="s">
        <v>3936</v>
      </c>
      <c r="BC3879"/>
    </row>
    <row r="3880" spans="11:55" x14ac:dyDescent="0.4">
      <c r="K3880" s="240" t="s">
        <v>17401</v>
      </c>
      <c r="L3880" s="241" t="s">
        <v>1847</v>
      </c>
      <c r="M3880" s="241">
        <v>2</v>
      </c>
      <c r="N3880" s="241" t="s">
        <v>12087</v>
      </c>
      <c r="O3880" s="241" t="s">
        <v>13273</v>
      </c>
      <c r="P3880" s="241" t="s">
        <v>6686</v>
      </c>
      <c r="AT3880">
        <v>2</v>
      </c>
      <c r="AU3880" t="str">
        <f t="shared" si="120"/>
        <v>23216-2</v>
      </c>
      <c r="AV3880" s="121" t="str">
        <f t="shared" si="121"/>
        <v>R3-23216-22</v>
      </c>
      <c r="AW3880" s="121" t="s">
        <v>6654</v>
      </c>
      <c r="AX3880" s="121" t="s">
        <v>1657</v>
      </c>
      <c r="AY3880" s="139">
        <v>22</v>
      </c>
      <c r="AZ3880" s="139" t="s">
        <v>448</v>
      </c>
      <c r="BA3880" s="139" t="s">
        <v>455</v>
      </c>
      <c r="BB3880" s="139" t="s">
        <v>832</v>
      </c>
      <c r="BC3880"/>
    </row>
    <row r="3881" spans="11:55" x14ac:dyDescent="0.4">
      <c r="K3881" s="240" t="s">
        <v>17402</v>
      </c>
      <c r="L3881" s="241" t="s">
        <v>1847</v>
      </c>
      <c r="M3881" s="241">
        <v>3</v>
      </c>
      <c r="N3881" s="241" t="s">
        <v>12088</v>
      </c>
      <c r="O3881" s="241" t="s">
        <v>13273</v>
      </c>
      <c r="P3881" s="241" t="s">
        <v>2147</v>
      </c>
      <c r="AT3881">
        <v>3</v>
      </c>
      <c r="AU3881" t="str">
        <f t="shared" si="120"/>
        <v>23216-3</v>
      </c>
      <c r="AV3881" s="121" t="str">
        <f t="shared" si="121"/>
        <v>R3-23216-23</v>
      </c>
      <c r="AW3881" s="121" t="s">
        <v>6654</v>
      </c>
      <c r="AX3881" s="121" t="s">
        <v>1657</v>
      </c>
      <c r="AY3881" s="139">
        <v>23</v>
      </c>
      <c r="AZ3881" s="139" t="s">
        <v>448</v>
      </c>
      <c r="BA3881" s="139" t="s">
        <v>455</v>
      </c>
      <c r="BB3881" s="139" t="s">
        <v>832</v>
      </c>
      <c r="BC3881"/>
    </row>
    <row r="3882" spans="11:55" x14ac:dyDescent="0.4">
      <c r="K3882" s="240" t="s">
        <v>17403</v>
      </c>
      <c r="L3882" s="241" t="s">
        <v>1847</v>
      </c>
      <c r="M3882" s="241">
        <v>4</v>
      </c>
      <c r="N3882" s="241" t="s">
        <v>10167</v>
      </c>
      <c r="O3882" s="241" t="s">
        <v>13274</v>
      </c>
      <c r="P3882" s="241" t="s">
        <v>6686</v>
      </c>
      <c r="AT3882">
        <v>4</v>
      </c>
      <c r="AU3882" t="str">
        <f t="shared" si="120"/>
        <v>23216-4</v>
      </c>
      <c r="AV3882" s="121" t="str">
        <f t="shared" si="121"/>
        <v>R3-23216-28</v>
      </c>
      <c r="AW3882" s="121" t="s">
        <v>6654</v>
      </c>
      <c r="AX3882" s="121" t="s">
        <v>1657</v>
      </c>
      <c r="AY3882" s="139">
        <v>28</v>
      </c>
      <c r="AZ3882" s="139" t="s">
        <v>448</v>
      </c>
      <c r="BA3882" s="139" t="s">
        <v>455</v>
      </c>
      <c r="BB3882" s="139" t="s">
        <v>844</v>
      </c>
      <c r="BC3882"/>
    </row>
    <row r="3883" spans="11:55" x14ac:dyDescent="0.4">
      <c r="K3883" s="240" t="s">
        <v>17404</v>
      </c>
      <c r="L3883" s="241" t="s">
        <v>1847</v>
      </c>
      <c r="M3883" s="241">
        <v>5</v>
      </c>
      <c r="N3883" s="241" t="s">
        <v>12089</v>
      </c>
      <c r="O3883" s="241" t="s">
        <v>13274</v>
      </c>
      <c r="P3883" s="241" t="s">
        <v>6686</v>
      </c>
      <c r="AT3883">
        <v>5</v>
      </c>
      <c r="AU3883" t="str">
        <f t="shared" si="120"/>
        <v>23216-5</v>
      </c>
      <c r="AV3883" s="121" t="str">
        <f t="shared" si="121"/>
        <v>R3-23216-29</v>
      </c>
      <c r="AW3883" s="121" t="s">
        <v>6654</v>
      </c>
      <c r="AX3883" s="121" t="s">
        <v>1657</v>
      </c>
      <c r="AY3883" s="139">
        <v>29</v>
      </c>
      <c r="AZ3883" s="139" t="s">
        <v>448</v>
      </c>
      <c r="BA3883" s="139" t="s">
        <v>455</v>
      </c>
      <c r="BB3883" s="139" t="s">
        <v>844</v>
      </c>
      <c r="BC3883"/>
    </row>
    <row r="3884" spans="11:55" x14ac:dyDescent="0.4">
      <c r="K3884" s="240" t="s">
        <v>17405</v>
      </c>
      <c r="L3884" s="241" t="s">
        <v>1847</v>
      </c>
      <c r="M3884" s="241">
        <v>6</v>
      </c>
      <c r="N3884" s="241" t="s">
        <v>7011</v>
      </c>
      <c r="O3884" s="241" t="s">
        <v>13273</v>
      </c>
      <c r="P3884" s="241" t="s">
        <v>6686</v>
      </c>
      <c r="AT3884">
        <v>6</v>
      </c>
      <c r="AU3884" t="str">
        <f t="shared" si="120"/>
        <v>23216-6</v>
      </c>
      <c r="AV3884" s="121" t="str">
        <f t="shared" si="121"/>
        <v>R3-23216-34</v>
      </c>
      <c r="AW3884" s="121" t="s">
        <v>6654</v>
      </c>
      <c r="AX3884" s="121" t="s">
        <v>1657</v>
      </c>
      <c r="AY3884" s="139">
        <v>34</v>
      </c>
      <c r="AZ3884" s="139" t="s">
        <v>448</v>
      </c>
      <c r="BA3884" s="139" t="s">
        <v>455</v>
      </c>
      <c r="BB3884" s="139" t="s">
        <v>838</v>
      </c>
      <c r="BC3884"/>
    </row>
    <row r="3885" spans="11:55" x14ac:dyDescent="0.4">
      <c r="K3885" s="240" t="s">
        <v>17406</v>
      </c>
      <c r="L3885" s="241" t="s">
        <v>1847</v>
      </c>
      <c r="M3885" s="241">
        <v>7</v>
      </c>
      <c r="N3885" s="241" t="s">
        <v>12090</v>
      </c>
      <c r="O3885" s="241" t="s">
        <v>13273</v>
      </c>
      <c r="P3885" s="241" t="s">
        <v>2147</v>
      </c>
      <c r="AT3885">
        <v>7</v>
      </c>
      <c r="AU3885" t="str">
        <f t="shared" si="120"/>
        <v>23216-7</v>
      </c>
      <c r="AV3885" s="121" t="str">
        <f t="shared" si="121"/>
        <v>R3-23216-35</v>
      </c>
      <c r="AW3885" s="121" t="s">
        <v>6654</v>
      </c>
      <c r="AX3885" s="121" t="s">
        <v>1657</v>
      </c>
      <c r="AY3885" s="139">
        <v>35</v>
      </c>
      <c r="AZ3885" s="139" t="s">
        <v>448</v>
      </c>
      <c r="BA3885" s="139" t="s">
        <v>455</v>
      </c>
      <c r="BB3885" s="139" t="s">
        <v>838</v>
      </c>
      <c r="BC3885"/>
    </row>
    <row r="3886" spans="11:55" x14ac:dyDescent="0.4">
      <c r="K3886" s="240" t="s">
        <v>17407</v>
      </c>
      <c r="L3886" s="241" t="s">
        <v>1848</v>
      </c>
      <c r="M3886" s="241">
        <v>1</v>
      </c>
      <c r="N3886" s="241" t="s">
        <v>4995</v>
      </c>
      <c r="O3886" s="241" t="s">
        <v>13273</v>
      </c>
      <c r="P3886" s="241" t="s">
        <v>2144</v>
      </c>
      <c r="AT3886">
        <v>1</v>
      </c>
      <c r="AU3886" t="str">
        <f t="shared" si="120"/>
        <v>23442-1</v>
      </c>
      <c r="AV3886" s="121" t="str">
        <f t="shared" si="121"/>
        <v>R3-23442-13</v>
      </c>
      <c r="AW3886" s="121" t="s">
        <v>6654</v>
      </c>
      <c r="AX3886" s="121" t="s">
        <v>1666</v>
      </c>
      <c r="AY3886" s="139">
        <v>13</v>
      </c>
      <c r="AZ3886" s="139" t="s">
        <v>448</v>
      </c>
      <c r="BA3886" s="139" t="s">
        <v>464</v>
      </c>
      <c r="BB3886" s="139" t="s">
        <v>3954</v>
      </c>
      <c r="BC3886"/>
    </row>
    <row r="3887" spans="11:55" x14ac:dyDescent="0.4">
      <c r="K3887" s="240" t="s">
        <v>17408</v>
      </c>
      <c r="L3887" s="241" t="s">
        <v>1848</v>
      </c>
      <c r="M3887" s="241">
        <v>2</v>
      </c>
      <c r="N3887" s="241" t="s">
        <v>4996</v>
      </c>
      <c r="O3887" s="241" t="s">
        <v>13273</v>
      </c>
      <c r="P3887" s="241" t="s">
        <v>2144</v>
      </c>
      <c r="AT3887">
        <v>26</v>
      </c>
      <c r="AU3887" t="str">
        <f t="shared" si="120"/>
        <v>24000-26</v>
      </c>
      <c r="AV3887" s="121" t="str">
        <f t="shared" si="121"/>
        <v>R3-24000-203</v>
      </c>
      <c r="AW3887" s="121" t="s">
        <v>6654</v>
      </c>
      <c r="AX3887" s="121" t="s">
        <v>1669</v>
      </c>
      <c r="AY3887" s="139">
        <v>203</v>
      </c>
      <c r="AZ3887" s="139" t="s">
        <v>467</v>
      </c>
      <c r="BA3887" s="139" t="s">
        <v>6655</v>
      </c>
      <c r="BB3887" s="139" t="s">
        <v>4004</v>
      </c>
      <c r="BC3887"/>
    </row>
    <row r="3888" spans="11:55" x14ac:dyDescent="0.4">
      <c r="K3888" s="240" t="s">
        <v>17409</v>
      </c>
      <c r="L3888" s="241" t="s">
        <v>1848</v>
      </c>
      <c r="M3888" s="241">
        <v>3</v>
      </c>
      <c r="N3888" s="241" t="s">
        <v>1161</v>
      </c>
      <c r="O3888" s="241" t="s">
        <v>13273</v>
      </c>
      <c r="P3888" s="241" t="s">
        <v>2144</v>
      </c>
      <c r="AT3888">
        <v>27</v>
      </c>
      <c r="AU3888" t="str">
        <f t="shared" si="120"/>
        <v>24000-27</v>
      </c>
      <c r="AV3888" s="121" t="str">
        <f t="shared" si="121"/>
        <v>R3-24000-204</v>
      </c>
      <c r="AW3888" s="121" t="s">
        <v>6654</v>
      </c>
      <c r="AX3888" s="121" t="s">
        <v>1669</v>
      </c>
      <c r="AY3888" s="139">
        <v>204</v>
      </c>
      <c r="AZ3888" s="139" t="s">
        <v>467</v>
      </c>
      <c r="BA3888" s="139" t="s">
        <v>6655</v>
      </c>
      <c r="BB3888" s="139" t="s">
        <v>834</v>
      </c>
      <c r="BC3888"/>
    </row>
    <row r="3889" spans="11:55" x14ac:dyDescent="0.4">
      <c r="K3889" s="240" t="s">
        <v>17410</v>
      </c>
      <c r="L3889" s="241" t="s">
        <v>1848</v>
      </c>
      <c r="M3889" s="241">
        <v>4</v>
      </c>
      <c r="N3889" s="241" t="s">
        <v>4997</v>
      </c>
      <c r="O3889" s="241" t="s">
        <v>13273</v>
      </c>
      <c r="P3889" s="241" t="s">
        <v>2144</v>
      </c>
      <c r="AT3889">
        <v>28</v>
      </c>
      <c r="AU3889" t="str">
        <f t="shared" si="120"/>
        <v>24000-28</v>
      </c>
      <c r="AV3889" s="121" t="str">
        <f t="shared" si="121"/>
        <v>R3-24000-205</v>
      </c>
      <c r="AW3889" s="121" t="s">
        <v>6654</v>
      </c>
      <c r="AX3889" s="121" t="s">
        <v>1669</v>
      </c>
      <c r="AY3889" s="139">
        <v>205</v>
      </c>
      <c r="AZ3889" s="139" t="s">
        <v>467</v>
      </c>
      <c r="BA3889" s="139" t="s">
        <v>6655</v>
      </c>
      <c r="BB3889" s="139" t="s">
        <v>834</v>
      </c>
      <c r="BC3889"/>
    </row>
    <row r="3890" spans="11:55" x14ac:dyDescent="0.4">
      <c r="K3890" s="240" t="s">
        <v>17411</v>
      </c>
      <c r="L3890" s="241" t="s">
        <v>1848</v>
      </c>
      <c r="M3890" s="241">
        <v>5</v>
      </c>
      <c r="N3890" s="241" t="s">
        <v>12091</v>
      </c>
      <c r="O3890" s="241" t="s">
        <v>13273</v>
      </c>
      <c r="P3890" s="241" t="s">
        <v>2144</v>
      </c>
      <c r="AT3890">
        <v>29</v>
      </c>
      <c r="AU3890" t="str">
        <f t="shared" si="120"/>
        <v>24000-29</v>
      </c>
      <c r="AV3890" s="121" t="str">
        <f t="shared" si="121"/>
        <v>R3-24000-206</v>
      </c>
      <c r="AW3890" s="121" t="s">
        <v>6654</v>
      </c>
      <c r="AX3890" s="121" t="s">
        <v>1669</v>
      </c>
      <c r="AY3890" s="139">
        <v>206</v>
      </c>
      <c r="AZ3890" s="139" t="s">
        <v>467</v>
      </c>
      <c r="BA3890" s="139" t="s">
        <v>6655</v>
      </c>
      <c r="BB3890" s="139" t="s">
        <v>2375</v>
      </c>
      <c r="BC3890"/>
    </row>
    <row r="3891" spans="11:55" x14ac:dyDescent="0.4">
      <c r="K3891" s="240" t="s">
        <v>17412</v>
      </c>
      <c r="L3891" s="241" t="s">
        <v>1848</v>
      </c>
      <c r="M3891" s="241">
        <v>6</v>
      </c>
      <c r="N3891" s="241" t="s">
        <v>12092</v>
      </c>
      <c r="O3891" s="241" t="s">
        <v>13273</v>
      </c>
      <c r="P3891" s="241" t="s">
        <v>2144</v>
      </c>
      <c r="AT3891">
        <v>30</v>
      </c>
      <c r="AU3891" t="str">
        <f t="shared" si="120"/>
        <v>24000-30</v>
      </c>
      <c r="AV3891" s="121" t="str">
        <f t="shared" si="121"/>
        <v>R3-24000-207</v>
      </c>
      <c r="AW3891" s="121" t="s">
        <v>6654</v>
      </c>
      <c r="AX3891" s="121" t="s">
        <v>1669</v>
      </c>
      <c r="AY3891" s="139">
        <v>207</v>
      </c>
      <c r="AZ3891" s="139" t="s">
        <v>467</v>
      </c>
      <c r="BA3891" s="139" t="s">
        <v>6655</v>
      </c>
      <c r="BB3891" s="139" t="s">
        <v>834</v>
      </c>
      <c r="BC3891"/>
    </row>
    <row r="3892" spans="11:55" x14ac:dyDescent="0.4">
      <c r="K3892" s="240" t="s">
        <v>17413</v>
      </c>
      <c r="L3892" s="241" t="s">
        <v>1848</v>
      </c>
      <c r="M3892" s="241">
        <v>7</v>
      </c>
      <c r="N3892" s="241" t="s">
        <v>4998</v>
      </c>
      <c r="O3892" s="241" t="s">
        <v>13273</v>
      </c>
      <c r="P3892" s="241" t="s">
        <v>2144</v>
      </c>
      <c r="AT3892">
        <v>31</v>
      </c>
      <c r="AU3892" t="str">
        <f t="shared" si="120"/>
        <v>24000-31</v>
      </c>
      <c r="AV3892" s="121" t="str">
        <f t="shared" si="121"/>
        <v>R3-24000-208</v>
      </c>
      <c r="AW3892" s="121" t="s">
        <v>6654</v>
      </c>
      <c r="AX3892" s="121" t="s">
        <v>1669</v>
      </c>
      <c r="AY3892" s="139">
        <v>208</v>
      </c>
      <c r="AZ3892" s="139" t="s">
        <v>467</v>
      </c>
      <c r="BA3892" s="139" t="s">
        <v>6655</v>
      </c>
      <c r="BB3892" s="139" t="s">
        <v>834</v>
      </c>
      <c r="BC3892"/>
    </row>
    <row r="3893" spans="11:55" x14ac:dyDescent="0.4">
      <c r="K3893" s="240" t="s">
        <v>17414</v>
      </c>
      <c r="L3893" s="241" t="s">
        <v>1848</v>
      </c>
      <c r="M3893" s="241">
        <v>8</v>
      </c>
      <c r="N3893" s="241" t="s">
        <v>12093</v>
      </c>
      <c r="O3893" s="241" t="s">
        <v>13273</v>
      </c>
      <c r="P3893" s="241" t="s">
        <v>2144</v>
      </c>
      <c r="AT3893">
        <v>1</v>
      </c>
      <c r="AU3893" t="str">
        <f t="shared" si="120"/>
        <v>25384-1</v>
      </c>
      <c r="AV3893" s="121" t="str">
        <f t="shared" si="121"/>
        <v>R3-25384-9</v>
      </c>
      <c r="AW3893" s="121" t="s">
        <v>6654</v>
      </c>
      <c r="AX3893" s="121" t="s">
        <v>1714</v>
      </c>
      <c r="AY3893" s="139">
        <v>9</v>
      </c>
      <c r="AZ3893" s="139" t="s">
        <v>473</v>
      </c>
      <c r="BA3893" s="139" t="s">
        <v>480</v>
      </c>
      <c r="BB3893" s="139" t="s">
        <v>2334</v>
      </c>
      <c r="BC3893"/>
    </row>
    <row r="3894" spans="11:55" x14ac:dyDescent="0.4">
      <c r="K3894" s="240" t="s">
        <v>17415</v>
      </c>
      <c r="L3894" s="241" t="s">
        <v>1848</v>
      </c>
      <c r="M3894" s="241">
        <v>11</v>
      </c>
      <c r="N3894" s="241" t="s">
        <v>12094</v>
      </c>
      <c r="O3894" s="241" t="s">
        <v>13273</v>
      </c>
      <c r="P3894" s="241" t="s">
        <v>1267</v>
      </c>
      <c r="AT3894">
        <v>2</v>
      </c>
      <c r="AU3894" t="str">
        <f t="shared" si="120"/>
        <v>25384-2</v>
      </c>
      <c r="AV3894" s="121" t="str">
        <f t="shared" si="121"/>
        <v>R3-25384-10</v>
      </c>
      <c r="AW3894" s="121" t="s">
        <v>6654</v>
      </c>
      <c r="AX3894" s="121" t="s">
        <v>1714</v>
      </c>
      <c r="AY3894" s="139">
        <v>10</v>
      </c>
      <c r="AZ3894" s="139" t="s">
        <v>473</v>
      </c>
      <c r="BA3894" s="139" t="s">
        <v>480</v>
      </c>
      <c r="BB3894" s="139" t="s">
        <v>4213</v>
      </c>
      <c r="BC3894"/>
    </row>
    <row r="3895" spans="11:55" x14ac:dyDescent="0.4">
      <c r="K3895" s="240" t="s">
        <v>17416</v>
      </c>
      <c r="L3895" s="241" t="s">
        <v>1848</v>
      </c>
      <c r="M3895" s="241">
        <v>12</v>
      </c>
      <c r="N3895" s="241" t="s">
        <v>3056</v>
      </c>
      <c r="O3895" s="241" t="s">
        <v>13273</v>
      </c>
      <c r="P3895" s="241" t="s">
        <v>2144</v>
      </c>
      <c r="AT3895">
        <v>3</v>
      </c>
      <c r="AU3895" t="str">
        <f t="shared" si="120"/>
        <v>25384-3</v>
      </c>
      <c r="AV3895" s="121" t="str">
        <f t="shared" si="121"/>
        <v>R3-25384-11</v>
      </c>
      <c r="AW3895" s="121" t="s">
        <v>6654</v>
      </c>
      <c r="AX3895" s="121" t="s">
        <v>1714</v>
      </c>
      <c r="AY3895" s="139">
        <v>11</v>
      </c>
      <c r="AZ3895" s="139" t="s">
        <v>473</v>
      </c>
      <c r="BA3895" s="139" t="s">
        <v>480</v>
      </c>
      <c r="BB3895" s="139" t="s">
        <v>4214</v>
      </c>
      <c r="BC3895"/>
    </row>
    <row r="3896" spans="11:55" x14ac:dyDescent="0.4">
      <c r="K3896" s="240" t="s">
        <v>17417</v>
      </c>
      <c r="L3896" s="241" t="s">
        <v>1848</v>
      </c>
      <c r="M3896" s="241">
        <v>13</v>
      </c>
      <c r="N3896" s="241" t="s">
        <v>831</v>
      </c>
      <c r="O3896" s="241" t="s">
        <v>13273</v>
      </c>
      <c r="P3896" s="241" t="s">
        <v>2144</v>
      </c>
      <c r="AT3896">
        <v>4</v>
      </c>
      <c r="AU3896" t="str">
        <f t="shared" si="120"/>
        <v>25384-4</v>
      </c>
      <c r="AV3896" s="121" t="str">
        <f t="shared" si="121"/>
        <v>R3-25384-12</v>
      </c>
      <c r="AW3896" s="121" t="s">
        <v>6654</v>
      </c>
      <c r="AX3896" s="121" t="s">
        <v>1714</v>
      </c>
      <c r="AY3896" s="139">
        <v>12</v>
      </c>
      <c r="AZ3896" s="139" t="s">
        <v>473</v>
      </c>
      <c r="BA3896" s="139" t="s">
        <v>480</v>
      </c>
      <c r="BB3896" s="139" t="s">
        <v>4215</v>
      </c>
      <c r="BC3896"/>
    </row>
    <row r="3897" spans="11:55" x14ac:dyDescent="0.4">
      <c r="K3897" s="240" t="s">
        <v>17418</v>
      </c>
      <c r="L3897" s="241" t="s">
        <v>1848</v>
      </c>
      <c r="M3897" s="241">
        <v>14</v>
      </c>
      <c r="N3897" s="241" t="s">
        <v>12095</v>
      </c>
      <c r="O3897" s="241" t="s">
        <v>13273</v>
      </c>
      <c r="P3897" s="241" t="s">
        <v>2144</v>
      </c>
      <c r="AT3897">
        <v>5</v>
      </c>
      <c r="AU3897" t="str">
        <f t="shared" si="120"/>
        <v>25384-5</v>
      </c>
      <c r="AV3897" s="121" t="str">
        <f t="shared" si="121"/>
        <v>R3-25384-13</v>
      </c>
      <c r="AW3897" s="121" t="s">
        <v>6654</v>
      </c>
      <c r="AX3897" s="121" t="s">
        <v>1714</v>
      </c>
      <c r="AY3897" s="139">
        <v>13</v>
      </c>
      <c r="AZ3897" s="139" t="s">
        <v>473</v>
      </c>
      <c r="BA3897" s="139" t="s">
        <v>480</v>
      </c>
      <c r="BB3897" s="139" t="s">
        <v>4216</v>
      </c>
      <c r="BC3897"/>
    </row>
    <row r="3898" spans="11:55" x14ac:dyDescent="0.4">
      <c r="K3898" s="240" t="s">
        <v>17419</v>
      </c>
      <c r="L3898" s="241" t="s">
        <v>1848</v>
      </c>
      <c r="M3898" s="241">
        <v>15</v>
      </c>
      <c r="N3898" s="241" t="s">
        <v>12096</v>
      </c>
      <c r="O3898" s="241" t="s">
        <v>13273</v>
      </c>
      <c r="P3898" s="241" t="s">
        <v>2144</v>
      </c>
      <c r="AT3898">
        <v>6</v>
      </c>
      <c r="AU3898" t="str">
        <f t="shared" si="120"/>
        <v>25384-6</v>
      </c>
      <c r="AV3898" s="121" t="str">
        <f t="shared" si="121"/>
        <v>R3-25384-14</v>
      </c>
      <c r="AW3898" s="121" t="s">
        <v>6654</v>
      </c>
      <c r="AX3898" s="121" t="s">
        <v>1714</v>
      </c>
      <c r="AY3898" s="139">
        <v>14</v>
      </c>
      <c r="AZ3898" s="139" t="s">
        <v>473</v>
      </c>
      <c r="BA3898" s="139" t="s">
        <v>480</v>
      </c>
      <c r="BB3898" s="139" t="s">
        <v>4217</v>
      </c>
      <c r="BC3898"/>
    </row>
    <row r="3899" spans="11:55" x14ac:dyDescent="0.4">
      <c r="K3899" s="240" t="s">
        <v>17420</v>
      </c>
      <c r="L3899" s="241" t="s">
        <v>1848</v>
      </c>
      <c r="M3899" s="241">
        <v>16</v>
      </c>
      <c r="N3899" s="241" t="s">
        <v>12097</v>
      </c>
      <c r="O3899" s="241" t="s">
        <v>13273</v>
      </c>
      <c r="P3899" s="241" t="s">
        <v>2144</v>
      </c>
      <c r="AT3899">
        <v>7</v>
      </c>
      <c r="AU3899" t="str">
        <f t="shared" si="120"/>
        <v>25384-7</v>
      </c>
      <c r="AV3899" s="121" t="str">
        <f t="shared" si="121"/>
        <v>R3-25384-15</v>
      </c>
      <c r="AW3899" s="121" t="s">
        <v>6654</v>
      </c>
      <c r="AX3899" s="121" t="s">
        <v>1714</v>
      </c>
      <c r="AY3899" s="139">
        <v>15</v>
      </c>
      <c r="AZ3899" s="139" t="s">
        <v>473</v>
      </c>
      <c r="BA3899" s="139" t="s">
        <v>480</v>
      </c>
      <c r="BB3899" s="139" t="s">
        <v>4218</v>
      </c>
      <c r="BC3899"/>
    </row>
    <row r="3900" spans="11:55" x14ac:dyDescent="0.4">
      <c r="K3900" s="240" t="s">
        <v>17421</v>
      </c>
      <c r="L3900" s="241" t="s">
        <v>1848</v>
      </c>
      <c r="M3900" s="241">
        <v>17</v>
      </c>
      <c r="N3900" s="241" t="s">
        <v>12098</v>
      </c>
      <c r="O3900" s="241" t="s">
        <v>13273</v>
      </c>
      <c r="P3900" s="241" t="s">
        <v>2144</v>
      </c>
      <c r="AT3900">
        <v>8</v>
      </c>
      <c r="AU3900" t="str">
        <f t="shared" si="120"/>
        <v>25384-8</v>
      </c>
      <c r="AV3900" s="121" t="str">
        <f t="shared" si="121"/>
        <v>R3-25384-16</v>
      </c>
      <c r="AW3900" s="121" t="s">
        <v>6654</v>
      </c>
      <c r="AX3900" s="121" t="s">
        <v>1714</v>
      </c>
      <c r="AY3900" s="139">
        <v>16</v>
      </c>
      <c r="AZ3900" s="139" t="s">
        <v>473</v>
      </c>
      <c r="BA3900" s="139" t="s">
        <v>480</v>
      </c>
      <c r="BB3900" s="139" t="s">
        <v>4219</v>
      </c>
      <c r="BC3900"/>
    </row>
    <row r="3901" spans="11:55" x14ac:dyDescent="0.4">
      <c r="K3901" s="240" t="s">
        <v>17422</v>
      </c>
      <c r="L3901" s="241" t="s">
        <v>1848</v>
      </c>
      <c r="M3901" s="241">
        <v>18</v>
      </c>
      <c r="N3901" s="241" t="s">
        <v>12099</v>
      </c>
      <c r="O3901" s="241" t="s">
        <v>13273</v>
      </c>
      <c r="P3901" s="241" t="s">
        <v>6686</v>
      </c>
      <c r="AT3901">
        <v>9</v>
      </c>
      <c r="AU3901" t="str">
        <f t="shared" si="120"/>
        <v>25384-9</v>
      </c>
      <c r="AV3901" s="121" t="str">
        <f t="shared" si="121"/>
        <v>R3-25384-17</v>
      </c>
      <c r="AW3901" s="121" t="s">
        <v>6654</v>
      </c>
      <c r="AX3901" s="121" t="s">
        <v>1714</v>
      </c>
      <c r="AY3901" s="139">
        <v>17</v>
      </c>
      <c r="AZ3901" s="139" t="s">
        <v>473</v>
      </c>
      <c r="BA3901" s="139" t="s">
        <v>480</v>
      </c>
      <c r="BB3901" s="139" t="s">
        <v>4220</v>
      </c>
      <c r="BC3901"/>
    </row>
    <row r="3902" spans="11:55" x14ac:dyDescent="0.4">
      <c r="K3902" s="240" t="s">
        <v>17423</v>
      </c>
      <c r="L3902" s="241" t="s">
        <v>1848</v>
      </c>
      <c r="M3902" s="241">
        <v>19</v>
      </c>
      <c r="N3902" s="241" t="s">
        <v>12100</v>
      </c>
      <c r="O3902" s="241" t="s">
        <v>13273</v>
      </c>
      <c r="P3902" s="241" t="s">
        <v>6686</v>
      </c>
      <c r="AT3902">
        <v>10</v>
      </c>
      <c r="AU3902" t="str">
        <f t="shared" si="120"/>
        <v>25384-10</v>
      </c>
      <c r="AV3902" s="121" t="str">
        <f t="shared" si="121"/>
        <v>R3-25384-20</v>
      </c>
      <c r="AW3902" s="121" t="s">
        <v>6654</v>
      </c>
      <c r="AX3902" s="121" t="s">
        <v>1714</v>
      </c>
      <c r="AY3902" s="139">
        <v>20</v>
      </c>
      <c r="AZ3902" s="139" t="s">
        <v>473</v>
      </c>
      <c r="BA3902" s="139" t="s">
        <v>480</v>
      </c>
      <c r="BB3902" s="139" t="s">
        <v>4215</v>
      </c>
      <c r="BC3902"/>
    </row>
    <row r="3903" spans="11:55" x14ac:dyDescent="0.4">
      <c r="K3903" s="240" t="s">
        <v>17424</v>
      </c>
      <c r="L3903" s="241" t="s">
        <v>1848</v>
      </c>
      <c r="M3903" s="241">
        <v>20</v>
      </c>
      <c r="N3903" s="241" t="s">
        <v>12101</v>
      </c>
      <c r="O3903" s="241" t="s">
        <v>13273</v>
      </c>
      <c r="P3903" s="241" t="s">
        <v>6686</v>
      </c>
      <c r="AT3903">
        <v>11</v>
      </c>
      <c r="AU3903" t="str">
        <f t="shared" si="120"/>
        <v>25384-11</v>
      </c>
      <c r="AV3903" s="121" t="str">
        <f t="shared" si="121"/>
        <v>R3-25384-21</v>
      </c>
      <c r="AW3903" s="121" t="s">
        <v>6654</v>
      </c>
      <c r="AX3903" s="121" t="s">
        <v>1714</v>
      </c>
      <c r="AY3903" s="139">
        <v>21</v>
      </c>
      <c r="AZ3903" s="139" t="s">
        <v>473</v>
      </c>
      <c r="BA3903" s="139" t="s">
        <v>480</v>
      </c>
      <c r="BB3903" s="139" t="s">
        <v>4216</v>
      </c>
      <c r="BC3903"/>
    </row>
    <row r="3904" spans="11:55" x14ac:dyDescent="0.4">
      <c r="K3904" s="240" t="s">
        <v>17425</v>
      </c>
      <c r="L3904" s="241" t="s">
        <v>1848</v>
      </c>
      <c r="M3904" s="241">
        <v>21</v>
      </c>
      <c r="N3904" s="241" t="s">
        <v>12102</v>
      </c>
      <c r="O3904" s="241" t="s">
        <v>13273</v>
      </c>
      <c r="P3904" s="241" t="s">
        <v>6686</v>
      </c>
      <c r="AT3904">
        <v>12</v>
      </c>
      <c r="AU3904" t="str">
        <f t="shared" si="120"/>
        <v>25384-12</v>
      </c>
      <c r="AV3904" s="121" t="str">
        <f t="shared" si="121"/>
        <v>R3-25384-22</v>
      </c>
      <c r="AW3904" s="121" t="s">
        <v>6654</v>
      </c>
      <c r="AX3904" s="121" t="s">
        <v>1714</v>
      </c>
      <c r="AY3904" s="139">
        <v>22</v>
      </c>
      <c r="AZ3904" s="139" t="s">
        <v>473</v>
      </c>
      <c r="BA3904" s="139" t="s">
        <v>480</v>
      </c>
      <c r="BB3904" s="139" t="s">
        <v>4217</v>
      </c>
      <c r="BC3904"/>
    </row>
    <row r="3905" spans="11:55" x14ac:dyDescent="0.4">
      <c r="K3905" s="240" t="s">
        <v>17426</v>
      </c>
      <c r="L3905" s="241" t="s">
        <v>1848</v>
      </c>
      <c r="M3905" s="241">
        <v>22</v>
      </c>
      <c r="N3905" s="241" t="s">
        <v>12103</v>
      </c>
      <c r="O3905" s="241" t="s">
        <v>13273</v>
      </c>
      <c r="P3905" s="241" t="s">
        <v>2144</v>
      </c>
      <c r="AT3905">
        <v>1</v>
      </c>
      <c r="AU3905" t="str">
        <f t="shared" si="120"/>
        <v>26206-1</v>
      </c>
      <c r="AV3905" s="121" t="str">
        <f t="shared" si="121"/>
        <v>R3-26206-36</v>
      </c>
      <c r="AW3905" s="121" t="s">
        <v>6654</v>
      </c>
      <c r="AX3905" s="121" t="s">
        <v>1725</v>
      </c>
      <c r="AY3905" s="139">
        <v>36</v>
      </c>
      <c r="AZ3905" s="139" t="s">
        <v>481</v>
      </c>
      <c r="BA3905" s="139" t="s">
        <v>488</v>
      </c>
      <c r="BB3905" s="139" t="s">
        <v>4321</v>
      </c>
      <c r="BC3905"/>
    </row>
    <row r="3906" spans="11:55" x14ac:dyDescent="0.4">
      <c r="K3906" s="240" t="s">
        <v>17427</v>
      </c>
      <c r="L3906" s="241" t="s">
        <v>1848</v>
      </c>
      <c r="M3906" s="241">
        <v>23</v>
      </c>
      <c r="N3906" s="241" t="s">
        <v>12104</v>
      </c>
      <c r="O3906" s="241" t="s">
        <v>13273</v>
      </c>
      <c r="P3906" s="241" t="s">
        <v>2144</v>
      </c>
      <c r="AT3906">
        <v>1</v>
      </c>
      <c r="AU3906" t="str">
        <f t="shared" si="120"/>
        <v>26366-1</v>
      </c>
      <c r="AV3906" s="121" t="str">
        <f t="shared" si="121"/>
        <v>R3-26366-11</v>
      </c>
      <c r="AW3906" s="121" t="s">
        <v>6654</v>
      </c>
      <c r="AX3906" s="121" t="s">
        <v>1740</v>
      </c>
      <c r="AY3906" s="139">
        <v>11</v>
      </c>
      <c r="AZ3906" s="139" t="s">
        <v>481</v>
      </c>
      <c r="BA3906" s="139" t="s">
        <v>495</v>
      </c>
      <c r="BB3906" s="139" t="s">
        <v>4362</v>
      </c>
      <c r="BC3906"/>
    </row>
    <row r="3907" spans="11:55" x14ac:dyDescent="0.4">
      <c r="K3907" s="240" t="s">
        <v>17428</v>
      </c>
      <c r="L3907" s="241" t="s">
        <v>1848</v>
      </c>
      <c r="M3907" s="241">
        <v>24</v>
      </c>
      <c r="N3907" s="241" t="s">
        <v>12105</v>
      </c>
      <c r="O3907" s="241" t="s">
        <v>13273</v>
      </c>
      <c r="P3907" s="241" t="s">
        <v>6686</v>
      </c>
      <c r="AT3907">
        <v>2</v>
      </c>
      <c r="AU3907" t="str">
        <f t="shared" si="120"/>
        <v>26366-2</v>
      </c>
      <c r="AV3907" s="121" t="str">
        <f t="shared" si="121"/>
        <v>R3-26366-12</v>
      </c>
      <c r="AW3907" s="121" t="s">
        <v>6654</v>
      </c>
      <c r="AX3907" s="121" t="s">
        <v>1740</v>
      </c>
      <c r="AY3907" s="139">
        <v>12</v>
      </c>
      <c r="AZ3907" s="139" t="s">
        <v>481</v>
      </c>
      <c r="BA3907" s="139" t="s">
        <v>495</v>
      </c>
      <c r="BB3907" s="139" t="s">
        <v>4363</v>
      </c>
      <c r="BC3907"/>
    </row>
    <row r="3908" spans="11:55" x14ac:dyDescent="0.4">
      <c r="K3908" s="240" t="s">
        <v>17429</v>
      </c>
      <c r="L3908" s="241" t="s">
        <v>1848</v>
      </c>
      <c r="M3908" s="241">
        <v>25</v>
      </c>
      <c r="N3908" s="241" t="s">
        <v>12106</v>
      </c>
      <c r="O3908" s="241" t="s">
        <v>13273</v>
      </c>
      <c r="P3908" s="241" t="s">
        <v>6686</v>
      </c>
      <c r="AT3908">
        <v>3</v>
      </c>
      <c r="AU3908" t="str">
        <f t="shared" ref="AU3908:AU3971" si="122">AX3908&amp;"-"&amp;AT3908</f>
        <v>26366-3</v>
      </c>
      <c r="AV3908" s="121" t="str">
        <f t="shared" ref="AV3908:AV3971" si="123">AW3908&amp;"-"&amp;AX3908&amp;"-"&amp;AY3908</f>
        <v>R3-26366-13</v>
      </c>
      <c r="AW3908" s="121" t="s">
        <v>6654</v>
      </c>
      <c r="AX3908" s="121" t="s">
        <v>1740</v>
      </c>
      <c r="AY3908" s="139">
        <v>13</v>
      </c>
      <c r="AZ3908" s="139" t="s">
        <v>481</v>
      </c>
      <c r="BA3908" s="139" t="s">
        <v>495</v>
      </c>
      <c r="BB3908" s="139" t="s">
        <v>4364</v>
      </c>
      <c r="BC3908"/>
    </row>
    <row r="3909" spans="11:55" x14ac:dyDescent="0.4">
      <c r="K3909" s="240" t="s">
        <v>17430</v>
      </c>
      <c r="L3909" s="241" t="s">
        <v>1848</v>
      </c>
      <c r="M3909" s="241">
        <v>26</v>
      </c>
      <c r="N3909" s="241" t="s">
        <v>12107</v>
      </c>
      <c r="O3909" s="241" t="s">
        <v>13274</v>
      </c>
      <c r="P3909" s="241" t="s">
        <v>6686</v>
      </c>
      <c r="AT3909">
        <v>4</v>
      </c>
      <c r="AU3909" t="str">
        <f t="shared" si="122"/>
        <v>26366-4</v>
      </c>
      <c r="AV3909" s="121" t="str">
        <f t="shared" si="123"/>
        <v>R3-26366-14</v>
      </c>
      <c r="AW3909" s="121" t="s">
        <v>6654</v>
      </c>
      <c r="AX3909" s="121" t="s">
        <v>1740</v>
      </c>
      <c r="AY3909" s="139">
        <v>14</v>
      </c>
      <c r="AZ3909" s="139" t="s">
        <v>481</v>
      </c>
      <c r="BA3909" s="139" t="s">
        <v>495</v>
      </c>
      <c r="BB3909" s="139" t="s">
        <v>4365</v>
      </c>
      <c r="BC3909"/>
    </row>
    <row r="3910" spans="11:55" x14ac:dyDescent="0.4">
      <c r="K3910" s="240" t="s">
        <v>17431</v>
      </c>
      <c r="L3910" s="241" t="s">
        <v>1848</v>
      </c>
      <c r="M3910" s="241">
        <v>28</v>
      </c>
      <c r="N3910" s="241" t="s">
        <v>12108</v>
      </c>
      <c r="O3910" s="241" t="s">
        <v>13273</v>
      </c>
      <c r="P3910" s="241" t="s">
        <v>2144</v>
      </c>
      <c r="AT3910">
        <v>5</v>
      </c>
      <c r="AU3910" t="str">
        <f t="shared" si="122"/>
        <v>26366-5</v>
      </c>
      <c r="AV3910" s="121" t="str">
        <f t="shared" si="123"/>
        <v>R3-26366-15</v>
      </c>
      <c r="AW3910" s="121" t="s">
        <v>6654</v>
      </c>
      <c r="AX3910" s="121" t="s">
        <v>1740</v>
      </c>
      <c r="AY3910" s="139">
        <v>15</v>
      </c>
      <c r="AZ3910" s="139" t="s">
        <v>481</v>
      </c>
      <c r="BA3910" s="139" t="s">
        <v>495</v>
      </c>
      <c r="BB3910" s="139" t="s">
        <v>4366</v>
      </c>
      <c r="BC3910"/>
    </row>
    <row r="3911" spans="11:55" x14ac:dyDescent="0.4">
      <c r="K3911" s="240" t="s">
        <v>17432</v>
      </c>
      <c r="L3911" s="241" t="s">
        <v>1849</v>
      </c>
      <c r="M3911" s="241">
        <v>1</v>
      </c>
      <c r="N3911" s="241" t="s">
        <v>858</v>
      </c>
      <c r="O3911" s="241" t="s">
        <v>13273</v>
      </c>
      <c r="P3911" s="241" t="s">
        <v>2144</v>
      </c>
      <c r="AT3911">
        <v>6</v>
      </c>
      <c r="AU3911" t="str">
        <f t="shared" si="122"/>
        <v>26366-6</v>
      </c>
      <c r="AV3911" s="121" t="str">
        <f t="shared" si="123"/>
        <v>R3-26366-16</v>
      </c>
      <c r="AW3911" s="121" t="s">
        <v>6654</v>
      </c>
      <c r="AX3911" s="121" t="s">
        <v>1740</v>
      </c>
      <c r="AY3911" s="139">
        <v>16</v>
      </c>
      <c r="AZ3911" s="139" t="s">
        <v>481</v>
      </c>
      <c r="BA3911" s="139" t="s">
        <v>495</v>
      </c>
      <c r="BB3911" s="139" t="s">
        <v>4367</v>
      </c>
      <c r="BC3911"/>
    </row>
    <row r="3912" spans="11:55" x14ac:dyDescent="0.4">
      <c r="K3912" s="240" t="s">
        <v>17433</v>
      </c>
      <c r="L3912" s="241" t="s">
        <v>1849</v>
      </c>
      <c r="M3912" s="241">
        <v>2</v>
      </c>
      <c r="N3912" s="241" t="s">
        <v>12109</v>
      </c>
      <c r="O3912" s="241" t="s">
        <v>13273</v>
      </c>
      <c r="P3912" s="241" t="s">
        <v>2147</v>
      </c>
      <c r="AT3912">
        <v>7</v>
      </c>
      <c r="AU3912" t="str">
        <f t="shared" si="122"/>
        <v>26366-7</v>
      </c>
      <c r="AV3912" s="121" t="str">
        <f t="shared" si="123"/>
        <v>R3-26366-17</v>
      </c>
      <c r="AW3912" s="121" t="s">
        <v>6654</v>
      </c>
      <c r="AX3912" s="121" t="s">
        <v>1740</v>
      </c>
      <c r="AY3912" s="139">
        <v>17</v>
      </c>
      <c r="AZ3912" s="139" t="s">
        <v>481</v>
      </c>
      <c r="BA3912" s="139" t="s">
        <v>495</v>
      </c>
      <c r="BB3912" s="139" t="s">
        <v>899</v>
      </c>
      <c r="BC3912"/>
    </row>
    <row r="3913" spans="11:55" x14ac:dyDescent="0.4">
      <c r="K3913" s="240" t="s">
        <v>17434</v>
      </c>
      <c r="L3913" s="241" t="s">
        <v>1849</v>
      </c>
      <c r="M3913" s="241">
        <v>3</v>
      </c>
      <c r="N3913" s="241" t="s">
        <v>12110</v>
      </c>
      <c r="O3913" s="241" t="s">
        <v>13273</v>
      </c>
      <c r="P3913" s="241" t="s">
        <v>2147</v>
      </c>
      <c r="AT3913">
        <v>8</v>
      </c>
      <c r="AU3913" t="str">
        <f t="shared" si="122"/>
        <v>26366-8</v>
      </c>
      <c r="AV3913" s="121" t="str">
        <f t="shared" si="123"/>
        <v>R3-26366-18</v>
      </c>
      <c r="AW3913" s="121" t="s">
        <v>6654</v>
      </c>
      <c r="AX3913" s="121" t="s">
        <v>1740</v>
      </c>
      <c r="AY3913" s="139">
        <v>18</v>
      </c>
      <c r="AZ3913" s="139" t="s">
        <v>481</v>
      </c>
      <c r="BA3913" s="139" t="s">
        <v>495</v>
      </c>
      <c r="BB3913" s="139" t="s">
        <v>4368</v>
      </c>
      <c r="BC3913"/>
    </row>
    <row r="3914" spans="11:55" x14ac:dyDescent="0.4">
      <c r="K3914" s="240" t="s">
        <v>17435</v>
      </c>
      <c r="L3914" s="241" t="s">
        <v>1849</v>
      </c>
      <c r="M3914" s="241">
        <v>4</v>
      </c>
      <c r="N3914" s="241" t="s">
        <v>12111</v>
      </c>
      <c r="O3914" s="241" t="s">
        <v>13273</v>
      </c>
      <c r="P3914" s="241" t="s">
        <v>1259</v>
      </c>
      <c r="AT3914">
        <v>9</v>
      </c>
      <c r="AU3914" t="str">
        <f t="shared" si="122"/>
        <v>26366-9</v>
      </c>
      <c r="AV3914" s="121" t="str">
        <f t="shared" si="123"/>
        <v>R3-26366-19</v>
      </c>
      <c r="AW3914" s="121" t="s">
        <v>6654</v>
      </c>
      <c r="AX3914" s="121" t="s">
        <v>1740</v>
      </c>
      <c r="AY3914" s="139">
        <v>19</v>
      </c>
      <c r="AZ3914" s="139" t="s">
        <v>481</v>
      </c>
      <c r="BA3914" s="139" t="s">
        <v>495</v>
      </c>
      <c r="BB3914" s="139" t="s">
        <v>4369</v>
      </c>
      <c r="BC3914"/>
    </row>
    <row r="3915" spans="11:55" x14ac:dyDescent="0.4">
      <c r="K3915" s="240" t="s">
        <v>17436</v>
      </c>
      <c r="L3915" s="241" t="s">
        <v>1849</v>
      </c>
      <c r="M3915" s="241">
        <v>5</v>
      </c>
      <c r="N3915" s="241" t="s">
        <v>12112</v>
      </c>
      <c r="O3915" s="241" t="s">
        <v>13273</v>
      </c>
      <c r="P3915" s="241" t="s">
        <v>6686</v>
      </c>
      <c r="AT3915">
        <v>6</v>
      </c>
      <c r="AU3915" t="str">
        <f t="shared" si="122"/>
        <v>27140-6</v>
      </c>
      <c r="AV3915" s="121" t="str">
        <f t="shared" si="123"/>
        <v>R3-27140-31</v>
      </c>
      <c r="AW3915" s="121" t="s">
        <v>6654</v>
      </c>
      <c r="AX3915" s="121" t="s">
        <v>1747</v>
      </c>
      <c r="AY3915" s="139">
        <v>31</v>
      </c>
      <c r="AZ3915" s="139" t="s">
        <v>499</v>
      </c>
      <c r="BA3915" s="139" t="s">
        <v>500</v>
      </c>
      <c r="BB3915" s="139" t="s">
        <v>4416</v>
      </c>
      <c r="BC3915"/>
    </row>
    <row r="3916" spans="11:55" x14ac:dyDescent="0.4">
      <c r="K3916" s="240" t="s">
        <v>17437</v>
      </c>
      <c r="L3916" s="241" t="s">
        <v>1849</v>
      </c>
      <c r="M3916" s="241">
        <v>6</v>
      </c>
      <c r="N3916" s="241" t="s">
        <v>12113</v>
      </c>
      <c r="O3916" s="241" t="s">
        <v>13273</v>
      </c>
      <c r="P3916" s="241" t="s">
        <v>1257</v>
      </c>
      <c r="AT3916">
        <v>1</v>
      </c>
      <c r="AU3916" t="str">
        <f t="shared" si="122"/>
        <v>27218-1</v>
      </c>
      <c r="AV3916" s="121" t="str">
        <f t="shared" si="123"/>
        <v>R3-27218-10</v>
      </c>
      <c r="AW3916" s="121" t="s">
        <v>6654</v>
      </c>
      <c r="AX3916" s="121" t="s">
        <v>1764</v>
      </c>
      <c r="AY3916" s="139">
        <v>10</v>
      </c>
      <c r="AZ3916" s="139" t="s">
        <v>499</v>
      </c>
      <c r="BA3916" s="139" t="s">
        <v>506</v>
      </c>
      <c r="BB3916" s="139" t="s">
        <v>4564</v>
      </c>
      <c r="BC3916"/>
    </row>
    <row r="3917" spans="11:55" x14ac:dyDescent="0.4">
      <c r="K3917" s="240" t="s">
        <v>17438</v>
      </c>
      <c r="L3917" s="241" t="s">
        <v>1849</v>
      </c>
      <c r="M3917" s="241">
        <v>7</v>
      </c>
      <c r="N3917" s="241" t="s">
        <v>12114</v>
      </c>
      <c r="O3917" s="241" t="s">
        <v>13273</v>
      </c>
      <c r="P3917" s="241" t="s">
        <v>2144</v>
      </c>
      <c r="AT3917">
        <v>1</v>
      </c>
      <c r="AU3917" t="str">
        <f t="shared" si="122"/>
        <v>29345-1</v>
      </c>
      <c r="AV3917" s="121" t="str">
        <f t="shared" si="123"/>
        <v>R3-29345-29</v>
      </c>
      <c r="AW3917" s="121" t="s">
        <v>6654</v>
      </c>
      <c r="AX3917" s="121" t="s">
        <v>1848</v>
      </c>
      <c r="AY3917" s="139">
        <v>29</v>
      </c>
      <c r="AZ3917" s="139" t="s">
        <v>529</v>
      </c>
      <c r="BA3917" s="139" t="s">
        <v>537</v>
      </c>
      <c r="BB3917" s="139" t="s">
        <v>4999</v>
      </c>
      <c r="BC3917"/>
    </row>
    <row r="3918" spans="11:55" x14ac:dyDescent="0.4">
      <c r="K3918" s="240" t="s">
        <v>17439</v>
      </c>
      <c r="L3918" s="241" t="s">
        <v>1849</v>
      </c>
      <c r="M3918" s="241">
        <v>8</v>
      </c>
      <c r="N3918" s="241" t="s">
        <v>12115</v>
      </c>
      <c r="O3918" s="241" t="s">
        <v>13273</v>
      </c>
      <c r="P3918" s="241" t="s">
        <v>6686</v>
      </c>
      <c r="AT3918">
        <v>3</v>
      </c>
      <c r="AU3918" t="str">
        <f t="shared" si="122"/>
        <v>29363-3</v>
      </c>
      <c r="AV3918" s="121" t="str">
        <f t="shared" si="123"/>
        <v>R3-29363-76</v>
      </c>
      <c r="AW3918" s="121" t="s">
        <v>6654</v>
      </c>
      <c r="AX3918" s="121" t="s">
        <v>1851</v>
      </c>
      <c r="AY3918" s="139">
        <v>76</v>
      </c>
      <c r="AZ3918" s="139" t="s">
        <v>529</v>
      </c>
      <c r="BA3918" s="139" t="s">
        <v>538</v>
      </c>
      <c r="BB3918" s="139" t="s">
        <v>838</v>
      </c>
      <c r="BC3918"/>
    </row>
    <row r="3919" spans="11:55" x14ac:dyDescent="0.4">
      <c r="K3919" s="240" t="s">
        <v>17440</v>
      </c>
      <c r="L3919" s="241" t="s">
        <v>1849</v>
      </c>
      <c r="M3919" s="241">
        <v>9</v>
      </c>
      <c r="N3919" s="241" t="s">
        <v>12116</v>
      </c>
      <c r="O3919" s="241" t="s">
        <v>13273</v>
      </c>
      <c r="P3919" s="241" t="s">
        <v>1257</v>
      </c>
      <c r="AT3919">
        <v>1</v>
      </c>
      <c r="AU3919" t="str">
        <f t="shared" si="122"/>
        <v>31203-1</v>
      </c>
      <c r="AV3919" s="121" t="str">
        <f t="shared" si="123"/>
        <v>R3-31203-22</v>
      </c>
      <c r="AW3919" s="121" t="s">
        <v>6654</v>
      </c>
      <c r="AX3919" s="121" t="s">
        <v>1904</v>
      </c>
      <c r="AY3919" s="139">
        <v>22</v>
      </c>
      <c r="AZ3919" s="139" t="s">
        <v>557</v>
      </c>
      <c r="BA3919" s="139" t="s">
        <v>560</v>
      </c>
      <c r="BB3919" s="139" t="s">
        <v>829</v>
      </c>
      <c r="BC3919"/>
    </row>
    <row r="3920" spans="11:55" x14ac:dyDescent="0.4">
      <c r="K3920" s="240" t="s">
        <v>17441</v>
      </c>
      <c r="L3920" s="241" t="s">
        <v>1849</v>
      </c>
      <c r="M3920" s="241">
        <v>10</v>
      </c>
      <c r="N3920" s="241" t="s">
        <v>921</v>
      </c>
      <c r="O3920" s="241" t="s">
        <v>13273</v>
      </c>
      <c r="P3920" s="241" t="s">
        <v>1257</v>
      </c>
      <c r="AT3920">
        <v>2</v>
      </c>
      <c r="AU3920" t="str">
        <f t="shared" si="122"/>
        <v>34212-2</v>
      </c>
      <c r="AV3920" s="121" t="str">
        <f t="shared" si="123"/>
        <v>R3-34212-16</v>
      </c>
      <c r="AW3920" s="121" t="s">
        <v>6654</v>
      </c>
      <c r="AX3920" s="121" t="s">
        <v>1943</v>
      </c>
      <c r="AY3920" s="139">
        <v>16</v>
      </c>
      <c r="AZ3920" s="139" t="s">
        <v>589</v>
      </c>
      <c r="BA3920" s="139" t="s">
        <v>597</v>
      </c>
      <c r="BB3920" s="139" t="s">
        <v>5492</v>
      </c>
      <c r="BC3920"/>
    </row>
    <row r="3921" spans="11:55" x14ac:dyDescent="0.4">
      <c r="K3921" s="240" t="s">
        <v>17442</v>
      </c>
      <c r="L3921" s="241" t="s">
        <v>1849</v>
      </c>
      <c r="M3921" s="241">
        <v>11</v>
      </c>
      <c r="N3921" s="241" t="s">
        <v>908</v>
      </c>
      <c r="O3921" s="241" t="s">
        <v>13273</v>
      </c>
      <c r="P3921" s="241" t="s">
        <v>6686</v>
      </c>
      <c r="AT3921">
        <v>1</v>
      </c>
      <c r="AU3921" t="str">
        <f t="shared" si="122"/>
        <v>36302-1</v>
      </c>
      <c r="AV3921" s="121" t="str">
        <f t="shared" si="123"/>
        <v>R3-36302-3</v>
      </c>
      <c r="AW3921" s="121" t="s">
        <v>6654</v>
      </c>
      <c r="AX3921" s="121" t="s">
        <v>1964</v>
      </c>
      <c r="AY3921" s="139">
        <v>3</v>
      </c>
      <c r="AZ3921" s="139" t="s">
        <v>611</v>
      </c>
      <c r="BA3921" s="139" t="s">
        <v>618</v>
      </c>
      <c r="BB3921" s="139" t="s">
        <v>5635</v>
      </c>
      <c r="BC3921"/>
    </row>
    <row r="3922" spans="11:55" x14ac:dyDescent="0.4">
      <c r="K3922" s="240" t="s">
        <v>17443</v>
      </c>
      <c r="L3922" s="241" t="s">
        <v>1849</v>
      </c>
      <c r="M3922" s="241">
        <v>12</v>
      </c>
      <c r="N3922" s="241" t="s">
        <v>12117</v>
      </c>
      <c r="O3922" s="241" t="s">
        <v>13273</v>
      </c>
      <c r="P3922" s="241" t="s">
        <v>1267</v>
      </c>
      <c r="AT3922">
        <v>2</v>
      </c>
      <c r="AU3922" t="str">
        <f t="shared" si="122"/>
        <v>36302-2</v>
      </c>
      <c r="AV3922" s="121" t="str">
        <f t="shared" si="123"/>
        <v>R3-36302-4</v>
      </c>
      <c r="AW3922" s="121" t="s">
        <v>6654</v>
      </c>
      <c r="AX3922" s="121" t="s">
        <v>1964</v>
      </c>
      <c r="AY3922" s="139">
        <v>4</v>
      </c>
      <c r="AZ3922" s="139" t="s">
        <v>611</v>
      </c>
      <c r="BA3922" s="139" t="s">
        <v>618</v>
      </c>
      <c r="BB3922" s="139" t="s">
        <v>5636</v>
      </c>
      <c r="BC3922"/>
    </row>
    <row r="3923" spans="11:55" x14ac:dyDescent="0.4">
      <c r="K3923" s="240" t="s">
        <v>17444</v>
      </c>
      <c r="L3923" s="241" t="s">
        <v>1849</v>
      </c>
      <c r="M3923" s="241">
        <v>13</v>
      </c>
      <c r="N3923" s="241" t="s">
        <v>12118</v>
      </c>
      <c r="O3923" s="241" t="s">
        <v>13273</v>
      </c>
      <c r="P3923" s="241" t="s">
        <v>6686</v>
      </c>
      <c r="AT3923">
        <v>3</v>
      </c>
      <c r="AU3923" t="str">
        <f t="shared" si="122"/>
        <v>36302-3</v>
      </c>
      <c r="AV3923" s="121" t="str">
        <f t="shared" si="123"/>
        <v>R3-36302-5</v>
      </c>
      <c r="AW3923" s="121" t="s">
        <v>6654</v>
      </c>
      <c r="AX3923" s="121" t="s">
        <v>1964</v>
      </c>
      <c r="AY3923" s="139">
        <v>5</v>
      </c>
      <c r="AZ3923" s="139" t="s">
        <v>611</v>
      </c>
      <c r="BA3923" s="139" t="s">
        <v>618</v>
      </c>
      <c r="BB3923" s="139" t="s">
        <v>5637</v>
      </c>
      <c r="BC3923"/>
    </row>
    <row r="3924" spans="11:55" x14ac:dyDescent="0.4">
      <c r="K3924" s="240" t="s">
        <v>17445</v>
      </c>
      <c r="L3924" s="241" t="s">
        <v>1849</v>
      </c>
      <c r="M3924" s="241">
        <v>14</v>
      </c>
      <c r="N3924" s="241" t="s">
        <v>12119</v>
      </c>
      <c r="O3924" s="241" t="s">
        <v>13273</v>
      </c>
      <c r="P3924" s="241" t="s">
        <v>6686</v>
      </c>
      <c r="AT3924">
        <v>4</v>
      </c>
      <c r="AU3924" t="str">
        <f t="shared" si="122"/>
        <v>36302-4</v>
      </c>
      <c r="AV3924" s="121" t="str">
        <f t="shared" si="123"/>
        <v>R3-36302-6</v>
      </c>
      <c r="AW3924" s="121" t="s">
        <v>6654</v>
      </c>
      <c r="AX3924" s="121" t="s">
        <v>1964</v>
      </c>
      <c r="AY3924" s="139">
        <v>6</v>
      </c>
      <c r="AZ3924" s="139" t="s">
        <v>611</v>
      </c>
      <c r="BA3924" s="139" t="s">
        <v>618</v>
      </c>
      <c r="BB3924" s="139" t="s">
        <v>5638</v>
      </c>
      <c r="BC3924"/>
    </row>
    <row r="3925" spans="11:55" x14ac:dyDescent="0.4">
      <c r="K3925" s="240" t="s">
        <v>17446</v>
      </c>
      <c r="L3925" s="241" t="s">
        <v>1849</v>
      </c>
      <c r="M3925" s="241">
        <v>15</v>
      </c>
      <c r="N3925" s="241" t="s">
        <v>12120</v>
      </c>
      <c r="O3925" s="241" t="s">
        <v>13273</v>
      </c>
      <c r="P3925" s="241" t="s">
        <v>6686</v>
      </c>
      <c r="AT3925">
        <v>5</v>
      </c>
      <c r="AU3925" t="str">
        <f t="shared" si="122"/>
        <v>36302-5</v>
      </c>
      <c r="AV3925" s="121" t="str">
        <f t="shared" si="123"/>
        <v>R3-36302-7</v>
      </c>
      <c r="AW3925" s="121" t="s">
        <v>6654</v>
      </c>
      <c r="AX3925" s="121" t="s">
        <v>1964</v>
      </c>
      <c r="AY3925" s="139">
        <v>7</v>
      </c>
      <c r="AZ3925" s="139" t="s">
        <v>611</v>
      </c>
      <c r="BA3925" s="139" t="s">
        <v>618</v>
      </c>
      <c r="BB3925" s="139" t="s">
        <v>5634</v>
      </c>
      <c r="BC3925"/>
    </row>
    <row r="3926" spans="11:55" x14ac:dyDescent="0.4">
      <c r="K3926" s="240" t="s">
        <v>17447</v>
      </c>
      <c r="L3926" s="241" t="s">
        <v>1849</v>
      </c>
      <c r="M3926" s="241">
        <v>16</v>
      </c>
      <c r="N3926" s="241" t="s">
        <v>12121</v>
      </c>
      <c r="O3926" s="241" t="s">
        <v>13274</v>
      </c>
      <c r="P3926" s="241" t="s">
        <v>6686</v>
      </c>
      <c r="AT3926">
        <v>6</v>
      </c>
      <c r="AU3926" t="str">
        <f t="shared" si="122"/>
        <v>36302-6</v>
      </c>
      <c r="AV3926" s="121" t="str">
        <f t="shared" si="123"/>
        <v>R3-36302-8</v>
      </c>
      <c r="AW3926" s="121" t="s">
        <v>6654</v>
      </c>
      <c r="AX3926" s="121" t="s">
        <v>1964</v>
      </c>
      <c r="AY3926" s="139">
        <v>8</v>
      </c>
      <c r="AZ3926" s="139" t="s">
        <v>611</v>
      </c>
      <c r="BA3926" s="139" t="s">
        <v>618</v>
      </c>
      <c r="BB3926" s="139" t="s">
        <v>5639</v>
      </c>
      <c r="BC3926"/>
    </row>
    <row r="3927" spans="11:55" x14ac:dyDescent="0.4">
      <c r="K3927" s="240" t="s">
        <v>17448</v>
      </c>
      <c r="L3927" s="241" t="s">
        <v>1849</v>
      </c>
      <c r="M3927" s="241">
        <v>17</v>
      </c>
      <c r="N3927" s="241" t="s">
        <v>12122</v>
      </c>
      <c r="O3927" s="241" t="s">
        <v>13273</v>
      </c>
      <c r="P3927" s="241" t="s">
        <v>1259</v>
      </c>
      <c r="AT3927">
        <v>7</v>
      </c>
      <c r="AU3927" t="str">
        <f t="shared" si="122"/>
        <v>36302-7</v>
      </c>
      <c r="AV3927" s="121" t="str">
        <f t="shared" si="123"/>
        <v>R3-36302-11</v>
      </c>
      <c r="AW3927" s="121" t="s">
        <v>6654</v>
      </c>
      <c r="AX3927" s="121" t="s">
        <v>1964</v>
      </c>
      <c r="AY3927" s="139">
        <v>11</v>
      </c>
      <c r="AZ3927" s="139" t="s">
        <v>611</v>
      </c>
      <c r="BA3927" s="139" t="s">
        <v>618</v>
      </c>
      <c r="BB3927" s="139" t="s">
        <v>5640</v>
      </c>
      <c r="BC3927"/>
    </row>
    <row r="3928" spans="11:55" x14ac:dyDescent="0.4">
      <c r="K3928" s="240" t="s">
        <v>17449</v>
      </c>
      <c r="L3928" s="241" t="s">
        <v>1849</v>
      </c>
      <c r="M3928" s="241">
        <v>18</v>
      </c>
      <c r="N3928" s="241" t="s">
        <v>12123</v>
      </c>
      <c r="O3928" s="241" t="s">
        <v>13273</v>
      </c>
      <c r="P3928" s="241" t="s">
        <v>6686</v>
      </c>
      <c r="AT3928">
        <v>8</v>
      </c>
      <c r="AU3928" t="str">
        <f t="shared" si="122"/>
        <v>36302-8</v>
      </c>
      <c r="AV3928" s="121" t="str">
        <f t="shared" si="123"/>
        <v>R3-36302-12</v>
      </c>
      <c r="AW3928" s="121" t="s">
        <v>6654</v>
      </c>
      <c r="AX3928" s="121" t="s">
        <v>1964</v>
      </c>
      <c r="AY3928" s="139">
        <v>12</v>
      </c>
      <c r="AZ3928" s="139" t="s">
        <v>611</v>
      </c>
      <c r="BA3928" s="139" t="s">
        <v>618</v>
      </c>
      <c r="BB3928" s="139" t="s">
        <v>5641</v>
      </c>
      <c r="BC3928"/>
    </row>
    <row r="3929" spans="11:55" x14ac:dyDescent="0.4">
      <c r="K3929" s="240" t="s">
        <v>17450</v>
      </c>
      <c r="L3929" s="241" t="s">
        <v>1849</v>
      </c>
      <c r="M3929" s="241">
        <v>19</v>
      </c>
      <c r="N3929" s="241" t="s">
        <v>12124</v>
      </c>
      <c r="O3929" s="241" t="s">
        <v>13273</v>
      </c>
      <c r="P3929" s="241" t="s">
        <v>6686</v>
      </c>
      <c r="AT3929">
        <v>9</v>
      </c>
      <c r="AU3929" t="str">
        <f t="shared" si="122"/>
        <v>36302-9</v>
      </c>
      <c r="AV3929" s="121" t="str">
        <f t="shared" si="123"/>
        <v>R3-36302-13</v>
      </c>
      <c r="AW3929" s="121" t="s">
        <v>6654</v>
      </c>
      <c r="AX3929" s="121" t="s">
        <v>1964</v>
      </c>
      <c r="AY3929" s="139">
        <v>13</v>
      </c>
      <c r="AZ3929" s="139" t="s">
        <v>611</v>
      </c>
      <c r="BA3929" s="139" t="s">
        <v>618</v>
      </c>
      <c r="BB3929" s="139" t="s">
        <v>5642</v>
      </c>
      <c r="BC3929"/>
    </row>
    <row r="3930" spans="11:55" x14ac:dyDescent="0.4">
      <c r="K3930" s="240" t="s">
        <v>17451</v>
      </c>
      <c r="L3930" s="241" t="s">
        <v>1849</v>
      </c>
      <c r="M3930" s="241">
        <v>20</v>
      </c>
      <c r="N3930" s="241" t="s">
        <v>12125</v>
      </c>
      <c r="O3930" s="241" t="s">
        <v>13273</v>
      </c>
      <c r="P3930" s="241" t="s">
        <v>6880</v>
      </c>
      <c r="AT3930">
        <v>10</v>
      </c>
      <c r="AU3930" t="str">
        <f t="shared" si="122"/>
        <v>36302-10</v>
      </c>
      <c r="AV3930" s="121" t="str">
        <f t="shared" si="123"/>
        <v>R3-36302-15</v>
      </c>
      <c r="AW3930" s="121" t="s">
        <v>6654</v>
      </c>
      <c r="AX3930" s="121" t="s">
        <v>1964</v>
      </c>
      <c r="AY3930" s="139">
        <v>15</v>
      </c>
      <c r="AZ3930" s="139" t="s">
        <v>611</v>
      </c>
      <c r="BA3930" s="139" t="s">
        <v>618</v>
      </c>
      <c r="BB3930" s="139" t="s">
        <v>5643</v>
      </c>
      <c r="BC3930"/>
    </row>
    <row r="3931" spans="11:55" x14ac:dyDescent="0.4">
      <c r="K3931" s="240" t="s">
        <v>17452</v>
      </c>
      <c r="L3931" s="241" t="s">
        <v>1849</v>
      </c>
      <c r="M3931" s="241">
        <v>21</v>
      </c>
      <c r="N3931" s="241" t="s">
        <v>12126</v>
      </c>
      <c r="O3931" s="241" t="s">
        <v>13273</v>
      </c>
      <c r="P3931" s="241" t="s">
        <v>6880</v>
      </c>
      <c r="AT3931">
        <v>5</v>
      </c>
      <c r="AU3931" t="str">
        <f t="shared" si="122"/>
        <v>38386-5</v>
      </c>
      <c r="AV3931" s="121" t="str">
        <f t="shared" si="123"/>
        <v>R3-38386-34</v>
      </c>
      <c r="AW3931" s="121" t="s">
        <v>6654</v>
      </c>
      <c r="AX3931" s="121" t="s">
        <v>1986</v>
      </c>
      <c r="AY3931" s="139">
        <v>34</v>
      </c>
      <c r="AZ3931" s="139" t="s">
        <v>633</v>
      </c>
      <c r="BA3931" s="139" t="s">
        <v>641</v>
      </c>
      <c r="BB3931" s="139" t="s">
        <v>5750</v>
      </c>
      <c r="BC3931"/>
    </row>
    <row r="3932" spans="11:55" x14ac:dyDescent="0.4">
      <c r="K3932" s="240" t="s">
        <v>17453</v>
      </c>
      <c r="L3932" s="241" t="s">
        <v>1849</v>
      </c>
      <c r="M3932" s="241">
        <v>22</v>
      </c>
      <c r="N3932" s="241" t="s">
        <v>12127</v>
      </c>
      <c r="O3932" s="241" t="s">
        <v>13273</v>
      </c>
      <c r="P3932" s="241" t="s">
        <v>2148</v>
      </c>
      <c r="AT3932">
        <v>3</v>
      </c>
      <c r="AU3932" t="str">
        <f t="shared" si="122"/>
        <v>41205-3</v>
      </c>
      <c r="AV3932" s="121" t="str">
        <f t="shared" si="123"/>
        <v>R3-41205-11</v>
      </c>
      <c r="AW3932" s="121" t="s">
        <v>6654</v>
      </c>
      <c r="AX3932" s="121" t="s">
        <v>2031</v>
      </c>
      <c r="AY3932" s="139">
        <v>11</v>
      </c>
      <c r="AZ3932" s="139" t="s">
        <v>680</v>
      </c>
      <c r="BA3932" s="139" t="s">
        <v>684</v>
      </c>
      <c r="BB3932" s="139" t="s">
        <v>852</v>
      </c>
      <c r="BC3932"/>
    </row>
    <row r="3933" spans="11:55" x14ac:dyDescent="0.4">
      <c r="K3933" s="240" t="s">
        <v>17454</v>
      </c>
      <c r="L3933" s="241" t="s">
        <v>1849</v>
      </c>
      <c r="M3933" s="241">
        <v>23</v>
      </c>
      <c r="N3933" s="241" t="s">
        <v>5000</v>
      </c>
      <c r="O3933" s="241" t="s">
        <v>13273</v>
      </c>
      <c r="P3933" s="241" t="s">
        <v>2148</v>
      </c>
      <c r="AT3933">
        <v>1</v>
      </c>
      <c r="AU3933" t="str">
        <f t="shared" si="122"/>
        <v>42209-1</v>
      </c>
      <c r="AV3933" s="121" t="str">
        <f t="shared" si="123"/>
        <v>R3-42209-24</v>
      </c>
      <c r="AW3933" s="121" t="s">
        <v>6654</v>
      </c>
      <c r="AX3933" s="121" t="s">
        <v>2042</v>
      </c>
      <c r="AY3933" s="139">
        <v>24</v>
      </c>
      <c r="AZ3933" s="139" t="s">
        <v>689</v>
      </c>
      <c r="BA3933" s="139" t="s">
        <v>695</v>
      </c>
      <c r="BB3933" s="139" t="s">
        <v>984</v>
      </c>
      <c r="BC3933"/>
    </row>
    <row r="3934" spans="11:55" x14ac:dyDescent="0.4">
      <c r="K3934" s="240" t="s">
        <v>17455</v>
      </c>
      <c r="L3934" s="241" t="s">
        <v>1850</v>
      </c>
      <c r="M3934" s="241">
        <v>1</v>
      </c>
      <c r="N3934" s="241" t="s">
        <v>5001</v>
      </c>
      <c r="O3934" s="241" t="s">
        <v>13273</v>
      </c>
      <c r="P3934" s="241" t="s">
        <v>2147</v>
      </c>
      <c r="AT3934">
        <v>2</v>
      </c>
      <c r="AU3934" t="str">
        <f t="shared" si="122"/>
        <v>42209-2</v>
      </c>
      <c r="AV3934" s="121" t="str">
        <f t="shared" si="123"/>
        <v>R3-42209-25</v>
      </c>
      <c r="AW3934" s="121" t="s">
        <v>6654</v>
      </c>
      <c r="AX3934" s="121" t="s">
        <v>2042</v>
      </c>
      <c r="AY3934" s="139">
        <v>25</v>
      </c>
      <c r="AZ3934" s="139" t="s">
        <v>689</v>
      </c>
      <c r="BA3934" s="139" t="s">
        <v>695</v>
      </c>
      <c r="BB3934" s="139" t="s">
        <v>5956</v>
      </c>
      <c r="BC3934"/>
    </row>
    <row r="3935" spans="11:55" x14ac:dyDescent="0.4">
      <c r="K3935" s="240" t="s">
        <v>17456</v>
      </c>
      <c r="L3935" s="241" t="s">
        <v>1850</v>
      </c>
      <c r="M3935" s="241">
        <v>2</v>
      </c>
      <c r="N3935" s="241" t="s">
        <v>2185</v>
      </c>
      <c r="O3935" s="241" t="s">
        <v>13273</v>
      </c>
      <c r="P3935" s="241" t="s">
        <v>2144</v>
      </c>
      <c r="AT3935">
        <v>62</v>
      </c>
      <c r="AU3935" t="str">
        <f t="shared" si="122"/>
        <v>43000-62</v>
      </c>
      <c r="AV3935" s="121" t="str">
        <f t="shared" si="123"/>
        <v>R3-43000-222</v>
      </c>
      <c r="AW3935" s="121" t="s">
        <v>6654</v>
      </c>
      <c r="AX3935" s="121" t="s">
        <v>1699</v>
      </c>
      <c r="AY3935" s="139">
        <v>222</v>
      </c>
      <c r="AZ3935" s="139" t="s">
        <v>703</v>
      </c>
      <c r="BA3935" s="139" t="s">
        <v>6655</v>
      </c>
      <c r="BB3935" s="139" t="s">
        <v>6009</v>
      </c>
      <c r="BC3935"/>
    </row>
    <row r="3936" spans="11:55" x14ac:dyDescent="0.4">
      <c r="K3936" s="240" t="s">
        <v>17457</v>
      </c>
      <c r="L3936" s="241" t="s">
        <v>1850</v>
      </c>
      <c r="M3936" s="241">
        <v>3</v>
      </c>
      <c r="N3936" s="241" t="s">
        <v>12128</v>
      </c>
      <c r="O3936" s="241" t="s">
        <v>13273</v>
      </c>
      <c r="P3936" s="241" t="s">
        <v>2144</v>
      </c>
      <c r="AT3936">
        <v>1</v>
      </c>
      <c r="AU3936" t="str">
        <f t="shared" si="122"/>
        <v>43423-1</v>
      </c>
      <c r="AV3936" s="121" t="str">
        <f t="shared" si="123"/>
        <v>R3-43423-18</v>
      </c>
      <c r="AW3936" s="121" t="s">
        <v>6654</v>
      </c>
      <c r="AX3936" s="121" t="s">
        <v>2064</v>
      </c>
      <c r="AY3936" s="139">
        <v>18</v>
      </c>
      <c r="AZ3936" s="139" t="s">
        <v>703</v>
      </c>
      <c r="BA3936" s="139" t="s">
        <v>717</v>
      </c>
      <c r="BB3936" s="139" t="s">
        <v>6085</v>
      </c>
      <c r="BC3936"/>
    </row>
    <row r="3937" spans="11:55" x14ac:dyDescent="0.4">
      <c r="K3937" s="240" t="s">
        <v>17458</v>
      </c>
      <c r="L3937" s="241" t="s">
        <v>1850</v>
      </c>
      <c r="M3937" s="241">
        <v>4</v>
      </c>
      <c r="N3937" s="241" t="s">
        <v>12129</v>
      </c>
      <c r="O3937" s="241" t="s">
        <v>13273</v>
      </c>
      <c r="P3937" s="241" t="s">
        <v>2143</v>
      </c>
      <c r="AT3937">
        <v>1</v>
      </c>
      <c r="AU3937" t="str">
        <f t="shared" si="122"/>
        <v>46492-1</v>
      </c>
      <c r="AV3937" s="121" t="str">
        <f t="shared" si="123"/>
        <v>R3-46492-9</v>
      </c>
      <c r="AW3937" s="121" t="s">
        <v>6654</v>
      </c>
      <c r="AX3937" s="121" t="s">
        <v>2113</v>
      </c>
      <c r="AY3937" s="139">
        <v>9</v>
      </c>
      <c r="AZ3937" s="139" t="s">
        <v>756</v>
      </c>
      <c r="BA3937" s="139" t="s">
        <v>766</v>
      </c>
      <c r="BB3937" s="139" t="s">
        <v>6337</v>
      </c>
      <c r="BC3937"/>
    </row>
    <row r="3938" spans="11:55" x14ac:dyDescent="0.4">
      <c r="K3938" s="240" t="s">
        <v>17459</v>
      </c>
      <c r="L3938" s="241" t="s">
        <v>1850</v>
      </c>
      <c r="M3938" s="241">
        <v>5</v>
      </c>
      <c r="N3938" s="241" t="s">
        <v>1080</v>
      </c>
      <c r="O3938" s="241" t="s">
        <v>13273</v>
      </c>
      <c r="P3938" s="241" t="s">
        <v>6686</v>
      </c>
      <c r="AT3938">
        <v>2</v>
      </c>
      <c r="AU3938" t="str">
        <f t="shared" si="122"/>
        <v>46492-2</v>
      </c>
      <c r="AV3938" s="121" t="str">
        <f t="shared" si="123"/>
        <v>R3-46492-14</v>
      </c>
      <c r="AW3938" s="121" t="s">
        <v>6654</v>
      </c>
      <c r="AX3938" s="121" t="s">
        <v>2113</v>
      </c>
      <c r="AY3938" s="139">
        <v>14</v>
      </c>
      <c r="AZ3938" s="139" t="s">
        <v>756</v>
      </c>
      <c r="BA3938" s="139" t="s">
        <v>766</v>
      </c>
      <c r="BB3938" s="139" t="s">
        <v>6338</v>
      </c>
      <c r="BC3938"/>
    </row>
    <row r="3939" spans="11:55" x14ac:dyDescent="0.4">
      <c r="K3939" s="240" t="s">
        <v>17460</v>
      </c>
      <c r="L3939" s="241" t="s">
        <v>1850</v>
      </c>
      <c r="M3939" s="241">
        <v>6</v>
      </c>
      <c r="N3939" s="241" t="s">
        <v>12130</v>
      </c>
      <c r="O3939" s="241" t="s">
        <v>13273</v>
      </c>
      <c r="P3939" s="241" t="s">
        <v>6686</v>
      </c>
      <c r="AT3939">
        <v>1</v>
      </c>
      <c r="AU3939" t="str">
        <f t="shared" si="122"/>
        <v>46502-1</v>
      </c>
      <c r="AV3939" s="121" t="str">
        <f t="shared" si="123"/>
        <v>R3-46502-23</v>
      </c>
      <c r="AW3939" s="121" t="s">
        <v>6654</v>
      </c>
      <c r="AX3939" s="121" t="s">
        <v>2114</v>
      </c>
      <c r="AY3939" s="139">
        <v>23</v>
      </c>
      <c r="AZ3939" s="139" t="s">
        <v>756</v>
      </c>
      <c r="BA3939" s="139" t="s">
        <v>767</v>
      </c>
      <c r="BB3939" s="139" t="s">
        <v>863</v>
      </c>
      <c r="BC3939"/>
    </row>
    <row r="3940" spans="11:55" x14ac:dyDescent="0.4">
      <c r="K3940" s="240" t="s">
        <v>17461</v>
      </c>
      <c r="L3940" s="241" t="s">
        <v>1850</v>
      </c>
      <c r="M3940" s="241">
        <v>7</v>
      </c>
      <c r="N3940" s="241" t="s">
        <v>12131</v>
      </c>
      <c r="O3940" s="241" t="s">
        <v>13273</v>
      </c>
      <c r="P3940" s="241" t="s">
        <v>2147</v>
      </c>
      <c r="AT3940">
        <v>2</v>
      </c>
      <c r="AU3940" t="str">
        <f t="shared" si="122"/>
        <v>46502-2</v>
      </c>
      <c r="AV3940" s="121" t="str">
        <f t="shared" si="123"/>
        <v>R3-46502-25</v>
      </c>
      <c r="AW3940" s="121" t="s">
        <v>6654</v>
      </c>
      <c r="AX3940" s="121" t="s">
        <v>2114</v>
      </c>
      <c r="AY3940" s="139">
        <v>25</v>
      </c>
      <c r="AZ3940" s="139" t="s">
        <v>756</v>
      </c>
      <c r="BA3940" s="139" t="s">
        <v>767</v>
      </c>
      <c r="BB3940" s="139" t="s">
        <v>6339</v>
      </c>
      <c r="BC3940"/>
    </row>
    <row r="3941" spans="11:55" x14ac:dyDescent="0.4">
      <c r="K3941" s="240" t="s">
        <v>17462</v>
      </c>
      <c r="L3941" s="241" t="s">
        <v>1850</v>
      </c>
      <c r="M3941" s="241">
        <v>8</v>
      </c>
      <c r="N3941" s="241" t="s">
        <v>12132</v>
      </c>
      <c r="O3941" s="241" t="s">
        <v>13273</v>
      </c>
      <c r="P3941" s="241" t="s">
        <v>2147</v>
      </c>
      <c r="AT3941">
        <v>5</v>
      </c>
      <c r="AU3941" t="str">
        <f t="shared" si="122"/>
        <v>47000-5</v>
      </c>
      <c r="AV3941" s="121" t="str">
        <f t="shared" si="123"/>
        <v>R3-47000-26</v>
      </c>
      <c r="AW3941" s="121" t="s">
        <v>6654</v>
      </c>
      <c r="AX3941" s="121" t="s">
        <v>2120</v>
      </c>
      <c r="AY3941" s="139">
        <v>26</v>
      </c>
      <c r="AZ3941" s="139" t="s">
        <v>773</v>
      </c>
      <c r="BA3941" s="139" t="s">
        <v>6655</v>
      </c>
      <c r="BB3941" s="139" t="s">
        <v>6348</v>
      </c>
      <c r="BC3941"/>
    </row>
    <row r="3942" spans="11:55" x14ac:dyDescent="0.4">
      <c r="K3942" s="240" t="s">
        <v>17463</v>
      </c>
      <c r="L3942" s="241" t="s">
        <v>1850</v>
      </c>
      <c r="M3942" s="241">
        <v>9</v>
      </c>
      <c r="N3942" s="241" t="s">
        <v>6484</v>
      </c>
      <c r="O3942" s="241" t="s">
        <v>13273</v>
      </c>
      <c r="P3942" s="241" t="s">
        <v>2144</v>
      </c>
      <c r="AT3942">
        <v>6</v>
      </c>
      <c r="AU3942" t="str">
        <f t="shared" si="122"/>
        <v>47000-6</v>
      </c>
      <c r="AV3942" s="121" t="str">
        <f t="shared" si="123"/>
        <v>R3-47000-40</v>
      </c>
      <c r="AW3942" s="121" t="s">
        <v>6654</v>
      </c>
      <c r="AX3942" s="121" t="s">
        <v>2120</v>
      </c>
      <c r="AY3942" s="139">
        <v>40</v>
      </c>
      <c r="AZ3942" s="139" t="s">
        <v>773</v>
      </c>
      <c r="BA3942" s="139" t="s">
        <v>6655</v>
      </c>
      <c r="BB3942" s="139" t="s">
        <v>6350</v>
      </c>
      <c r="BC3942"/>
    </row>
    <row r="3943" spans="11:55" x14ac:dyDescent="0.4">
      <c r="K3943" s="240" t="s">
        <v>17464</v>
      </c>
      <c r="L3943" s="241" t="s">
        <v>1850</v>
      </c>
      <c r="M3943" s="241">
        <v>10</v>
      </c>
      <c r="N3943" s="241" t="s">
        <v>1091</v>
      </c>
      <c r="O3943" s="241" t="s">
        <v>13273</v>
      </c>
      <c r="P3943" s="241" t="s">
        <v>2144</v>
      </c>
      <c r="AT3943">
        <v>7</v>
      </c>
      <c r="AU3943" t="str">
        <f t="shared" si="122"/>
        <v>47000-7</v>
      </c>
      <c r="AV3943" s="121" t="str">
        <f t="shared" si="123"/>
        <v>R3-47000-75</v>
      </c>
      <c r="AW3943" s="121" t="s">
        <v>6654</v>
      </c>
      <c r="AX3943" s="121" t="s">
        <v>2120</v>
      </c>
      <c r="AY3943" s="139">
        <v>75</v>
      </c>
      <c r="AZ3943" s="139" t="s">
        <v>773</v>
      </c>
      <c r="BA3943" s="139" t="s">
        <v>6655</v>
      </c>
      <c r="BB3943" s="139" t="s">
        <v>6348</v>
      </c>
      <c r="BC3943"/>
    </row>
    <row r="3944" spans="11:55" x14ac:dyDescent="0.4">
      <c r="K3944" s="240" t="s">
        <v>17465</v>
      </c>
      <c r="L3944" s="241" t="s">
        <v>1850</v>
      </c>
      <c r="M3944" s="241">
        <v>11</v>
      </c>
      <c r="N3944" s="241" t="s">
        <v>12133</v>
      </c>
      <c r="O3944" s="241" t="s">
        <v>13273</v>
      </c>
      <c r="P3944" s="241" t="s">
        <v>2144</v>
      </c>
      <c r="AT3944">
        <v>2</v>
      </c>
      <c r="AU3944" t="str">
        <f t="shared" si="122"/>
        <v>47209-2</v>
      </c>
      <c r="AV3944" s="121" t="str">
        <f t="shared" si="123"/>
        <v>R3-47209-1</v>
      </c>
      <c r="AW3944" s="121" t="s">
        <v>6654</v>
      </c>
      <c r="AX3944" s="121" t="s">
        <v>2123</v>
      </c>
      <c r="AY3944" s="139">
        <v>1</v>
      </c>
      <c r="AZ3944" s="139" t="s">
        <v>773</v>
      </c>
      <c r="BA3944" s="139" t="s">
        <v>776</v>
      </c>
      <c r="BB3944" s="139" t="s">
        <v>6361</v>
      </c>
      <c r="BC3944"/>
    </row>
    <row r="3945" spans="11:55" x14ac:dyDescent="0.4">
      <c r="K3945" s="240" t="s">
        <v>17466</v>
      </c>
      <c r="L3945" s="241" t="s">
        <v>1850</v>
      </c>
      <c r="M3945" s="241">
        <v>12</v>
      </c>
      <c r="N3945" s="241" t="s">
        <v>12134</v>
      </c>
      <c r="O3945" s="241" t="s">
        <v>13273</v>
      </c>
      <c r="P3945" s="241" t="s">
        <v>2144</v>
      </c>
      <c r="AT3945">
        <v>3</v>
      </c>
      <c r="AU3945" t="str">
        <f t="shared" si="122"/>
        <v>47209-3</v>
      </c>
      <c r="AV3945" s="121" t="str">
        <f t="shared" si="123"/>
        <v>R3-47209-13</v>
      </c>
      <c r="AW3945" s="121" t="s">
        <v>6654</v>
      </c>
      <c r="AX3945" s="121" t="s">
        <v>2123</v>
      </c>
      <c r="AY3945" s="139">
        <v>13</v>
      </c>
      <c r="AZ3945" s="139" t="s">
        <v>773</v>
      </c>
      <c r="BA3945" s="139" t="s">
        <v>776</v>
      </c>
      <c r="BB3945" s="139" t="s">
        <v>6362</v>
      </c>
      <c r="BC3945"/>
    </row>
    <row r="3946" spans="11:55" x14ac:dyDescent="0.4">
      <c r="K3946" s="240" t="s">
        <v>17467</v>
      </c>
      <c r="L3946" s="241" t="s">
        <v>1850</v>
      </c>
      <c r="M3946" s="241">
        <v>13</v>
      </c>
      <c r="N3946" s="241" t="s">
        <v>955</v>
      </c>
      <c r="O3946" s="241" t="s">
        <v>13273</v>
      </c>
      <c r="P3946" s="241" t="s">
        <v>2144</v>
      </c>
      <c r="AT3946">
        <v>1</v>
      </c>
      <c r="AU3946" t="str">
        <f t="shared" si="122"/>
        <v>47329-1</v>
      </c>
      <c r="AV3946" s="121" t="str">
        <f t="shared" si="123"/>
        <v>R3-47329-31</v>
      </c>
      <c r="AW3946" s="121" t="s">
        <v>6654</v>
      </c>
      <c r="AX3946" s="121" t="s">
        <v>2131</v>
      </c>
      <c r="AY3946" s="139">
        <v>31</v>
      </c>
      <c r="AZ3946" s="139" t="s">
        <v>773</v>
      </c>
      <c r="BA3946" s="139" t="s">
        <v>784</v>
      </c>
      <c r="BB3946" s="139" t="s">
        <v>837</v>
      </c>
      <c r="BC3946"/>
    </row>
    <row r="3947" spans="11:55" x14ac:dyDescent="0.4">
      <c r="K3947" s="240" t="s">
        <v>17468</v>
      </c>
      <c r="L3947" s="241" t="s">
        <v>1850</v>
      </c>
      <c r="M3947" s="241">
        <v>14</v>
      </c>
      <c r="N3947" s="241" t="s">
        <v>3149</v>
      </c>
      <c r="O3947" s="241" t="s">
        <v>13273</v>
      </c>
      <c r="P3947" s="241" t="s">
        <v>2144</v>
      </c>
      <c r="AT3947">
        <v>1</v>
      </c>
      <c r="AU3947" t="str">
        <f t="shared" si="122"/>
        <v>47382-1</v>
      </c>
      <c r="AV3947" s="121" t="str">
        <f t="shared" si="123"/>
        <v>R3-47382-7</v>
      </c>
      <c r="AW3947" s="121" t="s">
        <v>6654</v>
      </c>
      <c r="AX3947" s="121" t="s">
        <v>2136</v>
      </c>
      <c r="AY3947" s="139">
        <v>7</v>
      </c>
      <c r="AZ3947" s="139" t="s">
        <v>773</v>
      </c>
      <c r="BA3947" s="139" t="s">
        <v>789</v>
      </c>
      <c r="BB3947" s="139" t="s">
        <v>6389</v>
      </c>
      <c r="BC3947"/>
    </row>
    <row r="3948" spans="11:55" x14ac:dyDescent="0.4">
      <c r="K3948" s="240" t="s">
        <v>17469</v>
      </c>
      <c r="L3948" s="241" t="s">
        <v>1850</v>
      </c>
      <c r="M3948" s="241">
        <v>15</v>
      </c>
      <c r="N3948" s="241" t="s">
        <v>12135</v>
      </c>
      <c r="O3948" s="241" t="s">
        <v>13273</v>
      </c>
      <c r="P3948" s="241" t="s">
        <v>6686</v>
      </c>
      <c r="AT3948">
        <v>2</v>
      </c>
      <c r="AU3948" t="str">
        <f t="shared" si="122"/>
        <v>47382-2</v>
      </c>
      <c r="AV3948" s="121" t="str">
        <f t="shared" si="123"/>
        <v>R3-47382-14</v>
      </c>
      <c r="AW3948" s="121" t="s">
        <v>6654</v>
      </c>
      <c r="AX3948" s="121" t="s">
        <v>2136</v>
      </c>
      <c r="AY3948" s="139">
        <v>14</v>
      </c>
      <c r="AZ3948" s="139" t="s">
        <v>773</v>
      </c>
      <c r="BA3948" s="139" t="s">
        <v>789</v>
      </c>
      <c r="BB3948" s="139" t="s">
        <v>829</v>
      </c>
      <c r="BC3948"/>
    </row>
    <row r="3949" spans="11:55" x14ac:dyDescent="0.4">
      <c r="K3949" s="240" t="s">
        <v>17470</v>
      </c>
      <c r="L3949" s="241" t="s">
        <v>1850</v>
      </c>
      <c r="M3949" s="241">
        <v>16</v>
      </c>
      <c r="N3949" s="241" t="s">
        <v>12136</v>
      </c>
      <c r="O3949" s="241" t="s">
        <v>13273</v>
      </c>
      <c r="P3949" s="241" t="s">
        <v>6686</v>
      </c>
      <c r="AT3949">
        <v>7</v>
      </c>
      <c r="AU3949" t="str">
        <f t="shared" si="122"/>
        <v>01000-7</v>
      </c>
      <c r="AV3949" s="121" t="str">
        <f t="shared" si="123"/>
        <v>R2-01000-66</v>
      </c>
      <c r="AW3949" s="121" t="s">
        <v>6939</v>
      </c>
      <c r="AX3949" s="121" t="s">
        <v>823</v>
      </c>
      <c r="AY3949" s="139">
        <v>66</v>
      </c>
      <c r="AZ3949" s="139" t="s">
        <v>9</v>
      </c>
      <c r="BA3949" s="139" t="s">
        <v>6655</v>
      </c>
      <c r="BB3949" s="139" t="s">
        <v>835</v>
      </c>
      <c r="BC3949"/>
    </row>
    <row r="3950" spans="11:55" x14ac:dyDescent="0.4">
      <c r="K3950" s="240" t="s">
        <v>17471</v>
      </c>
      <c r="L3950" s="241" t="s">
        <v>1850</v>
      </c>
      <c r="M3950" s="241">
        <v>17</v>
      </c>
      <c r="N3950" s="241" t="s">
        <v>2224</v>
      </c>
      <c r="O3950" s="241" t="s">
        <v>13273</v>
      </c>
      <c r="P3950" s="241" t="s">
        <v>6686</v>
      </c>
      <c r="AT3950">
        <v>8</v>
      </c>
      <c r="AU3950" t="str">
        <f t="shared" si="122"/>
        <v>01000-8</v>
      </c>
      <c r="AV3950" s="121" t="str">
        <f t="shared" si="123"/>
        <v>R2-01000-68</v>
      </c>
      <c r="AW3950" s="121" t="s">
        <v>6939</v>
      </c>
      <c r="AX3950" s="121" t="s">
        <v>823</v>
      </c>
      <c r="AY3950" s="139">
        <v>68</v>
      </c>
      <c r="AZ3950" s="139" t="s">
        <v>9</v>
      </c>
      <c r="BA3950" s="139" t="s">
        <v>6655</v>
      </c>
      <c r="BB3950" s="139" t="s">
        <v>836</v>
      </c>
      <c r="BC3950"/>
    </row>
    <row r="3951" spans="11:55" x14ac:dyDescent="0.4">
      <c r="K3951" s="240" t="s">
        <v>17472</v>
      </c>
      <c r="L3951" s="241" t="s">
        <v>1850</v>
      </c>
      <c r="M3951" s="241">
        <v>18</v>
      </c>
      <c r="N3951" s="241" t="s">
        <v>12137</v>
      </c>
      <c r="O3951" s="241" t="s">
        <v>13273</v>
      </c>
      <c r="P3951" s="241" t="s">
        <v>6686</v>
      </c>
      <c r="AT3951">
        <v>6</v>
      </c>
      <c r="AU3951" t="str">
        <f t="shared" si="122"/>
        <v>01204-6</v>
      </c>
      <c r="AV3951" s="121" t="str">
        <f t="shared" si="123"/>
        <v>R2-01204-141</v>
      </c>
      <c r="AW3951" s="121" t="s">
        <v>6939</v>
      </c>
      <c r="AX3951" s="121" t="s">
        <v>856</v>
      </c>
      <c r="AY3951" s="139">
        <v>141</v>
      </c>
      <c r="AZ3951" s="139" t="s">
        <v>9</v>
      </c>
      <c r="BA3951" s="139" t="s">
        <v>10</v>
      </c>
      <c r="BB3951" s="139" t="s">
        <v>848</v>
      </c>
      <c r="BC3951"/>
    </row>
    <row r="3952" spans="11:55" x14ac:dyDescent="0.4">
      <c r="K3952" s="240" t="s">
        <v>17473</v>
      </c>
      <c r="L3952" s="241" t="s">
        <v>1850</v>
      </c>
      <c r="M3952" s="241">
        <v>19</v>
      </c>
      <c r="N3952" s="241" t="s">
        <v>12138</v>
      </c>
      <c r="O3952" s="241" t="s">
        <v>13274</v>
      </c>
      <c r="P3952" s="241" t="s">
        <v>6686</v>
      </c>
      <c r="AT3952">
        <v>7</v>
      </c>
      <c r="AU3952" t="str">
        <f t="shared" si="122"/>
        <v>01204-7</v>
      </c>
      <c r="AV3952" s="121" t="str">
        <f t="shared" si="123"/>
        <v>R2-01204-142</v>
      </c>
      <c r="AW3952" s="121" t="s">
        <v>6939</v>
      </c>
      <c r="AX3952" s="121" t="s">
        <v>856</v>
      </c>
      <c r="AY3952" s="139">
        <v>142</v>
      </c>
      <c r="AZ3952" s="139" t="s">
        <v>9</v>
      </c>
      <c r="BA3952" s="139" t="s">
        <v>10</v>
      </c>
      <c r="BB3952" s="139" t="s">
        <v>848</v>
      </c>
      <c r="BC3952"/>
    </row>
    <row r="3953" spans="11:55" x14ac:dyDescent="0.4">
      <c r="K3953" s="240" t="s">
        <v>17474</v>
      </c>
      <c r="L3953" s="241" t="s">
        <v>1850</v>
      </c>
      <c r="M3953" s="241">
        <v>20</v>
      </c>
      <c r="N3953" s="241" t="s">
        <v>12139</v>
      </c>
      <c r="O3953" s="241" t="s">
        <v>13273</v>
      </c>
      <c r="P3953" s="241" t="s">
        <v>6681</v>
      </c>
      <c r="AT3953">
        <v>8</v>
      </c>
      <c r="AU3953" t="str">
        <f t="shared" si="122"/>
        <v>01204-8</v>
      </c>
      <c r="AV3953" s="121" t="str">
        <f t="shared" si="123"/>
        <v>R2-01204-143</v>
      </c>
      <c r="AW3953" s="121" t="s">
        <v>6939</v>
      </c>
      <c r="AX3953" s="121" t="s">
        <v>856</v>
      </c>
      <c r="AY3953" s="139">
        <v>143</v>
      </c>
      <c r="AZ3953" s="139" t="s">
        <v>9</v>
      </c>
      <c r="BA3953" s="139" t="s">
        <v>10</v>
      </c>
      <c r="BB3953" s="139" t="s">
        <v>848</v>
      </c>
      <c r="BC3953"/>
    </row>
    <row r="3954" spans="11:55" x14ac:dyDescent="0.4">
      <c r="K3954" s="240" t="s">
        <v>17475</v>
      </c>
      <c r="L3954" s="241" t="s">
        <v>1850</v>
      </c>
      <c r="M3954" s="241">
        <v>21</v>
      </c>
      <c r="N3954" s="241" t="s">
        <v>12140</v>
      </c>
      <c r="O3954" s="241" t="s">
        <v>13273</v>
      </c>
      <c r="P3954" s="241" t="s">
        <v>2143</v>
      </c>
      <c r="AT3954">
        <v>10</v>
      </c>
      <c r="AU3954" t="str">
        <f t="shared" si="122"/>
        <v>01229-10</v>
      </c>
      <c r="AV3954" s="121" t="str">
        <f t="shared" si="123"/>
        <v>R2-01229-32</v>
      </c>
      <c r="AW3954" s="121" t="s">
        <v>6939</v>
      </c>
      <c r="AX3954" s="121" t="s">
        <v>944</v>
      </c>
      <c r="AY3954" s="139">
        <v>32</v>
      </c>
      <c r="AZ3954" s="139" t="s">
        <v>9</v>
      </c>
      <c r="BA3954" s="139" t="s">
        <v>22</v>
      </c>
      <c r="BB3954" s="139" t="s">
        <v>945</v>
      </c>
      <c r="BC3954"/>
    </row>
    <row r="3955" spans="11:55" x14ac:dyDescent="0.4">
      <c r="K3955" s="240" t="s">
        <v>17476</v>
      </c>
      <c r="L3955" s="241" t="s">
        <v>1851</v>
      </c>
      <c r="M3955" s="241">
        <v>2</v>
      </c>
      <c r="N3955" s="241" t="s">
        <v>12141</v>
      </c>
      <c r="O3955" s="241" t="s">
        <v>13273</v>
      </c>
      <c r="P3955" s="241" t="s">
        <v>2144</v>
      </c>
      <c r="AT3955">
        <v>11</v>
      </c>
      <c r="AU3955" t="str">
        <f t="shared" si="122"/>
        <v>01229-11</v>
      </c>
      <c r="AV3955" s="121" t="str">
        <f t="shared" si="123"/>
        <v>R2-01229-33</v>
      </c>
      <c r="AW3955" s="121" t="s">
        <v>6939</v>
      </c>
      <c r="AX3955" s="121" t="s">
        <v>944</v>
      </c>
      <c r="AY3955" s="139">
        <v>33</v>
      </c>
      <c r="AZ3955" s="139" t="s">
        <v>9</v>
      </c>
      <c r="BA3955" s="139" t="s">
        <v>22</v>
      </c>
      <c r="BB3955" s="139" t="s">
        <v>945</v>
      </c>
      <c r="BC3955"/>
    </row>
    <row r="3956" spans="11:55" x14ac:dyDescent="0.4">
      <c r="K3956" s="240" t="s">
        <v>17477</v>
      </c>
      <c r="L3956" s="241" t="s">
        <v>1851</v>
      </c>
      <c r="M3956" s="241">
        <v>3</v>
      </c>
      <c r="N3956" s="241" t="s">
        <v>12142</v>
      </c>
      <c r="O3956" s="241" t="s">
        <v>13273</v>
      </c>
      <c r="P3956" s="241" t="s">
        <v>2144</v>
      </c>
      <c r="AT3956">
        <v>12</v>
      </c>
      <c r="AU3956" t="str">
        <f t="shared" si="122"/>
        <v>01229-12</v>
      </c>
      <c r="AV3956" s="121" t="str">
        <f t="shared" si="123"/>
        <v>R2-01229-41</v>
      </c>
      <c r="AW3956" s="121" t="s">
        <v>6939</v>
      </c>
      <c r="AX3956" s="121" t="s">
        <v>944</v>
      </c>
      <c r="AY3956" s="139">
        <v>41</v>
      </c>
      <c r="AZ3956" s="139" t="s">
        <v>9</v>
      </c>
      <c r="BA3956" s="139" t="s">
        <v>22</v>
      </c>
      <c r="BB3956" s="139" t="s">
        <v>848</v>
      </c>
      <c r="BC3956"/>
    </row>
    <row r="3957" spans="11:55" x14ac:dyDescent="0.4">
      <c r="K3957" s="240" t="s">
        <v>17478</v>
      </c>
      <c r="L3957" s="241" t="s">
        <v>1851</v>
      </c>
      <c r="M3957" s="241">
        <v>4</v>
      </c>
      <c r="N3957" s="241" t="s">
        <v>12143</v>
      </c>
      <c r="O3957" s="241" t="s">
        <v>13273</v>
      </c>
      <c r="P3957" s="241" t="s">
        <v>1267</v>
      </c>
      <c r="AT3957">
        <v>1</v>
      </c>
      <c r="AU3957" t="str">
        <f t="shared" si="122"/>
        <v>01233-1</v>
      </c>
      <c r="AV3957" s="121" t="str">
        <f t="shared" si="123"/>
        <v>R2-01233-37</v>
      </c>
      <c r="AW3957" s="121" t="s">
        <v>6939</v>
      </c>
      <c r="AX3957" s="121" t="s">
        <v>948</v>
      </c>
      <c r="AY3957" s="139">
        <v>37</v>
      </c>
      <c r="AZ3957" s="139" t="s">
        <v>9</v>
      </c>
      <c r="BA3957" s="139" t="s">
        <v>24</v>
      </c>
      <c r="BB3957" s="139" t="s">
        <v>848</v>
      </c>
      <c r="BC3957"/>
    </row>
    <row r="3958" spans="11:55" x14ac:dyDescent="0.4">
      <c r="K3958" s="240" t="s">
        <v>17479</v>
      </c>
      <c r="L3958" s="241" t="s">
        <v>1851</v>
      </c>
      <c r="M3958" s="241">
        <v>5</v>
      </c>
      <c r="N3958" s="241" t="s">
        <v>12144</v>
      </c>
      <c r="O3958" s="241" t="s">
        <v>13273</v>
      </c>
      <c r="P3958" s="241" t="s">
        <v>2144</v>
      </c>
      <c r="AT3958">
        <v>2</v>
      </c>
      <c r="AU3958" t="str">
        <f t="shared" si="122"/>
        <v>01233-2</v>
      </c>
      <c r="AV3958" s="121" t="str">
        <f t="shared" si="123"/>
        <v>R2-01233-38</v>
      </c>
      <c r="AW3958" s="121" t="s">
        <v>6939</v>
      </c>
      <c r="AX3958" s="121" t="s">
        <v>948</v>
      </c>
      <c r="AY3958" s="139">
        <v>38</v>
      </c>
      <c r="AZ3958" s="139" t="s">
        <v>9</v>
      </c>
      <c r="BA3958" s="139" t="s">
        <v>24</v>
      </c>
      <c r="BB3958" s="139" t="s">
        <v>952</v>
      </c>
      <c r="BC3958"/>
    </row>
    <row r="3959" spans="11:55" x14ac:dyDescent="0.4">
      <c r="K3959" s="240" t="s">
        <v>17480</v>
      </c>
      <c r="L3959" s="241" t="s">
        <v>1851</v>
      </c>
      <c r="M3959" s="241">
        <v>6</v>
      </c>
      <c r="N3959" s="241" t="s">
        <v>2433</v>
      </c>
      <c r="O3959" s="241" t="s">
        <v>13273</v>
      </c>
      <c r="P3959" s="241" t="s">
        <v>2144</v>
      </c>
      <c r="AT3959">
        <v>3</v>
      </c>
      <c r="AU3959" t="str">
        <f t="shared" si="122"/>
        <v>01233-3</v>
      </c>
      <c r="AV3959" s="121" t="str">
        <f t="shared" si="123"/>
        <v>R2-01233-39</v>
      </c>
      <c r="AW3959" s="121" t="s">
        <v>6939</v>
      </c>
      <c r="AX3959" s="121" t="s">
        <v>948</v>
      </c>
      <c r="AY3959" s="139">
        <v>39</v>
      </c>
      <c r="AZ3959" s="139" t="s">
        <v>9</v>
      </c>
      <c r="BA3959" s="139" t="s">
        <v>24</v>
      </c>
      <c r="BB3959" s="139" t="s">
        <v>953</v>
      </c>
      <c r="BC3959"/>
    </row>
    <row r="3960" spans="11:55" x14ac:dyDescent="0.4">
      <c r="K3960" s="240" t="s">
        <v>17481</v>
      </c>
      <c r="L3960" s="241" t="s">
        <v>1851</v>
      </c>
      <c r="M3960" s="241">
        <v>7</v>
      </c>
      <c r="N3960" s="241" t="s">
        <v>12145</v>
      </c>
      <c r="O3960" s="241" t="s">
        <v>13273</v>
      </c>
      <c r="P3960" s="241" t="s">
        <v>2144</v>
      </c>
      <c r="AT3960">
        <v>1</v>
      </c>
      <c r="AU3960" t="str">
        <f t="shared" si="122"/>
        <v>01423-1</v>
      </c>
      <c r="AV3960" s="121" t="str">
        <f t="shared" si="123"/>
        <v>R2-01423-46</v>
      </c>
      <c r="AW3960" s="121" t="s">
        <v>6939</v>
      </c>
      <c r="AX3960" s="121" t="s">
        <v>999</v>
      </c>
      <c r="AY3960" s="139">
        <v>46</v>
      </c>
      <c r="AZ3960" s="139" t="s">
        <v>9</v>
      </c>
      <c r="BA3960" s="139" t="s">
        <v>38</v>
      </c>
      <c r="BB3960" s="139" t="s">
        <v>848</v>
      </c>
      <c r="BC3960"/>
    </row>
    <row r="3961" spans="11:55" x14ac:dyDescent="0.4">
      <c r="K3961" s="240" t="s">
        <v>17482</v>
      </c>
      <c r="L3961" s="241" t="s">
        <v>1851</v>
      </c>
      <c r="M3961" s="241">
        <v>8</v>
      </c>
      <c r="N3961" s="241" t="s">
        <v>12146</v>
      </c>
      <c r="O3961" s="241" t="s">
        <v>13273</v>
      </c>
      <c r="P3961" s="241" t="s">
        <v>2144</v>
      </c>
      <c r="AT3961">
        <v>2</v>
      </c>
      <c r="AU3961" t="str">
        <f t="shared" si="122"/>
        <v>01423-2</v>
      </c>
      <c r="AV3961" s="121" t="str">
        <f t="shared" si="123"/>
        <v>R2-01423-49</v>
      </c>
      <c r="AW3961" s="121" t="s">
        <v>6939</v>
      </c>
      <c r="AX3961" s="121" t="s">
        <v>999</v>
      </c>
      <c r="AY3961" s="139">
        <v>49</v>
      </c>
      <c r="AZ3961" s="139" t="s">
        <v>9</v>
      </c>
      <c r="BA3961" s="139" t="s">
        <v>38</v>
      </c>
      <c r="BB3961" s="139" t="s">
        <v>848</v>
      </c>
      <c r="BC3961"/>
    </row>
    <row r="3962" spans="11:55" x14ac:dyDescent="0.4">
      <c r="K3962" s="240" t="s">
        <v>17483</v>
      </c>
      <c r="L3962" s="241" t="s">
        <v>1851</v>
      </c>
      <c r="M3962" s="241">
        <v>9</v>
      </c>
      <c r="N3962" s="241" t="s">
        <v>12147</v>
      </c>
      <c r="O3962" s="241" t="s">
        <v>13273</v>
      </c>
      <c r="P3962" s="241" t="s">
        <v>2144</v>
      </c>
      <c r="AT3962">
        <v>1</v>
      </c>
      <c r="AU3962" t="str">
        <f t="shared" si="122"/>
        <v>01452-1</v>
      </c>
      <c r="AV3962" s="121" t="str">
        <f t="shared" si="123"/>
        <v>R2-01452-42</v>
      </c>
      <c r="AW3962" s="121" t="s">
        <v>6939</v>
      </c>
      <c r="AX3962" s="121" t="s">
        <v>1029</v>
      </c>
      <c r="AY3962" s="139">
        <v>42</v>
      </c>
      <c r="AZ3962" s="139" t="s">
        <v>9</v>
      </c>
      <c r="BA3962" s="139" t="s">
        <v>43</v>
      </c>
      <c r="BB3962" s="139" t="s">
        <v>848</v>
      </c>
      <c r="BC3962"/>
    </row>
    <row r="3963" spans="11:55" x14ac:dyDescent="0.4">
      <c r="K3963" s="240" t="s">
        <v>17484</v>
      </c>
      <c r="L3963" s="241" t="s">
        <v>1851</v>
      </c>
      <c r="M3963" s="241">
        <v>11</v>
      </c>
      <c r="N3963" s="241" t="s">
        <v>12148</v>
      </c>
      <c r="O3963" s="241" t="s">
        <v>13273</v>
      </c>
      <c r="P3963" s="241" t="s">
        <v>1267</v>
      </c>
      <c r="AT3963">
        <v>2</v>
      </c>
      <c r="AU3963" t="str">
        <f t="shared" si="122"/>
        <v>01452-2</v>
      </c>
      <c r="AV3963" s="121" t="str">
        <f t="shared" si="123"/>
        <v>R2-01452-43</v>
      </c>
      <c r="AW3963" s="121" t="s">
        <v>6939</v>
      </c>
      <c r="AX3963" s="121" t="s">
        <v>1029</v>
      </c>
      <c r="AY3963" s="139">
        <v>43</v>
      </c>
      <c r="AZ3963" s="139" t="s">
        <v>9</v>
      </c>
      <c r="BA3963" s="139" t="s">
        <v>43</v>
      </c>
      <c r="BB3963" s="139" t="s">
        <v>1034</v>
      </c>
      <c r="BC3963"/>
    </row>
    <row r="3964" spans="11:55" x14ac:dyDescent="0.4">
      <c r="K3964" s="240" t="s">
        <v>17485</v>
      </c>
      <c r="L3964" s="241" t="s">
        <v>1851</v>
      </c>
      <c r="M3964" s="241">
        <v>12</v>
      </c>
      <c r="N3964" s="241" t="s">
        <v>12149</v>
      </c>
      <c r="O3964" s="241" t="s">
        <v>13273</v>
      </c>
      <c r="P3964" s="241" t="s">
        <v>1267</v>
      </c>
      <c r="AT3964">
        <v>3</v>
      </c>
      <c r="AU3964" t="str">
        <f t="shared" si="122"/>
        <v>01452-3</v>
      </c>
      <c r="AV3964" s="121" t="str">
        <f t="shared" si="123"/>
        <v>R2-01452-44</v>
      </c>
      <c r="AW3964" s="121" t="s">
        <v>6939</v>
      </c>
      <c r="AX3964" s="121" t="s">
        <v>1029</v>
      </c>
      <c r="AY3964" s="139">
        <v>44</v>
      </c>
      <c r="AZ3964" s="139" t="s">
        <v>9</v>
      </c>
      <c r="BA3964" s="139" t="s">
        <v>43</v>
      </c>
      <c r="BB3964" s="139" t="s">
        <v>1035</v>
      </c>
      <c r="BC3964"/>
    </row>
    <row r="3965" spans="11:55" x14ac:dyDescent="0.4">
      <c r="K3965" s="240" t="s">
        <v>17486</v>
      </c>
      <c r="L3965" s="241" t="s">
        <v>1851</v>
      </c>
      <c r="M3965" s="241">
        <v>13</v>
      </c>
      <c r="N3965" s="241" t="s">
        <v>12150</v>
      </c>
      <c r="O3965" s="241" t="s">
        <v>13273</v>
      </c>
      <c r="P3965" s="241" t="s">
        <v>2144</v>
      </c>
      <c r="AT3965">
        <v>1</v>
      </c>
      <c r="AU3965" t="str">
        <f t="shared" si="122"/>
        <v>01464-1</v>
      </c>
      <c r="AV3965" s="121" t="str">
        <f t="shared" si="123"/>
        <v>R2-01464-20</v>
      </c>
      <c r="AW3965" s="121" t="s">
        <v>6939</v>
      </c>
      <c r="AX3965" s="121" t="s">
        <v>1054</v>
      </c>
      <c r="AY3965" s="139">
        <v>20</v>
      </c>
      <c r="AZ3965" s="139" t="s">
        <v>9</v>
      </c>
      <c r="BA3965" s="139" t="s">
        <v>49</v>
      </c>
      <c r="BB3965" s="139" t="s">
        <v>882</v>
      </c>
      <c r="BC3965"/>
    </row>
    <row r="3966" spans="11:55" x14ac:dyDescent="0.4">
      <c r="K3966" s="240" t="s">
        <v>17487</v>
      </c>
      <c r="L3966" s="241" t="s">
        <v>1851</v>
      </c>
      <c r="M3966" s="241">
        <v>14</v>
      </c>
      <c r="N3966" s="241" t="s">
        <v>12151</v>
      </c>
      <c r="O3966" s="241" t="s">
        <v>13273</v>
      </c>
      <c r="P3966" s="241" t="s">
        <v>2144</v>
      </c>
      <c r="AT3966">
        <v>2</v>
      </c>
      <c r="AU3966" t="str">
        <f t="shared" si="122"/>
        <v>01464-2</v>
      </c>
      <c r="AV3966" s="121" t="str">
        <f t="shared" si="123"/>
        <v>R2-01464-34</v>
      </c>
      <c r="AW3966" s="121" t="s">
        <v>6939</v>
      </c>
      <c r="AX3966" s="121" t="s">
        <v>1054</v>
      </c>
      <c r="AY3966" s="139">
        <v>34</v>
      </c>
      <c r="AZ3966" s="139" t="s">
        <v>9</v>
      </c>
      <c r="BA3966" s="139" t="s">
        <v>49</v>
      </c>
      <c r="BB3966" s="139" t="s">
        <v>848</v>
      </c>
      <c r="BC3966"/>
    </row>
    <row r="3967" spans="11:55" x14ac:dyDescent="0.4">
      <c r="K3967" s="240" t="s">
        <v>17488</v>
      </c>
      <c r="L3967" s="241" t="s">
        <v>1851</v>
      </c>
      <c r="M3967" s="241">
        <v>15</v>
      </c>
      <c r="N3967" s="241" t="s">
        <v>12152</v>
      </c>
      <c r="O3967" s="241" t="s">
        <v>13273</v>
      </c>
      <c r="P3967" s="241" t="s">
        <v>2144</v>
      </c>
      <c r="AT3967">
        <v>1</v>
      </c>
      <c r="AU3967" t="str">
        <f t="shared" si="122"/>
        <v>01487-1</v>
      </c>
      <c r="AV3967" s="121" t="str">
        <f t="shared" si="123"/>
        <v>R2-01487-27</v>
      </c>
      <c r="AW3967" s="121" t="s">
        <v>6939</v>
      </c>
      <c r="AX3967" s="121" t="s">
        <v>1067</v>
      </c>
      <c r="AY3967" s="139">
        <v>27</v>
      </c>
      <c r="AZ3967" s="139" t="s">
        <v>9</v>
      </c>
      <c r="BA3967" s="139" t="s">
        <v>52</v>
      </c>
      <c r="BB3967" s="139" t="s">
        <v>848</v>
      </c>
      <c r="BC3967"/>
    </row>
    <row r="3968" spans="11:55" x14ac:dyDescent="0.4">
      <c r="K3968" s="240" t="s">
        <v>17489</v>
      </c>
      <c r="L3968" s="241" t="s">
        <v>1851</v>
      </c>
      <c r="M3968" s="241">
        <v>16</v>
      </c>
      <c r="N3968" s="241" t="s">
        <v>12153</v>
      </c>
      <c r="O3968" s="241" t="s">
        <v>13273</v>
      </c>
      <c r="P3968" s="241" t="s">
        <v>2144</v>
      </c>
      <c r="AT3968">
        <v>1</v>
      </c>
      <c r="AU3968" t="str">
        <f t="shared" si="122"/>
        <v>01516-1</v>
      </c>
      <c r="AV3968" s="121" t="str">
        <f t="shared" si="123"/>
        <v>R2-01516-18</v>
      </c>
      <c r="AW3968" s="121" t="s">
        <v>6939</v>
      </c>
      <c r="AX3968" s="121" t="s">
        <v>1074</v>
      </c>
      <c r="AY3968" s="139">
        <v>18</v>
      </c>
      <c r="AZ3968" s="139" t="s">
        <v>9</v>
      </c>
      <c r="BA3968" s="139" t="s">
        <v>53</v>
      </c>
      <c r="BB3968" s="139" t="s">
        <v>848</v>
      </c>
      <c r="BC3968"/>
    </row>
    <row r="3969" spans="11:55" x14ac:dyDescent="0.4">
      <c r="K3969" s="240" t="s">
        <v>17490</v>
      </c>
      <c r="L3969" s="241" t="s">
        <v>1851</v>
      </c>
      <c r="M3969" s="241">
        <v>17</v>
      </c>
      <c r="N3969" s="241" t="s">
        <v>3015</v>
      </c>
      <c r="O3969" s="241" t="s">
        <v>13273</v>
      </c>
      <c r="P3969" s="241" t="s">
        <v>2144</v>
      </c>
      <c r="AT3969">
        <v>2</v>
      </c>
      <c r="AU3969" t="str">
        <f t="shared" si="122"/>
        <v>01516-2</v>
      </c>
      <c r="AV3969" s="121" t="str">
        <f t="shared" si="123"/>
        <v>R2-01516-19</v>
      </c>
      <c r="AW3969" s="121" t="s">
        <v>6939</v>
      </c>
      <c r="AX3969" s="121" t="s">
        <v>1074</v>
      </c>
      <c r="AY3969" s="139">
        <v>19</v>
      </c>
      <c r="AZ3969" s="139" t="s">
        <v>9</v>
      </c>
      <c r="BA3969" s="139" t="s">
        <v>53</v>
      </c>
      <c r="BB3969" s="139" t="s">
        <v>1075</v>
      </c>
      <c r="BC3969"/>
    </row>
    <row r="3970" spans="11:55" x14ac:dyDescent="0.4">
      <c r="K3970" s="240" t="s">
        <v>17491</v>
      </c>
      <c r="L3970" s="241" t="s">
        <v>1851</v>
      </c>
      <c r="M3970" s="241">
        <v>18</v>
      </c>
      <c r="N3970" s="241" t="s">
        <v>12154</v>
      </c>
      <c r="O3970" s="241" t="s">
        <v>13273</v>
      </c>
      <c r="P3970" s="241" t="s">
        <v>2144</v>
      </c>
      <c r="AT3970">
        <v>3</v>
      </c>
      <c r="AU3970" t="str">
        <f t="shared" si="122"/>
        <v>01543-3</v>
      </c>
      <c r="AV3970" s="121" t="str">
        <f t="shared" si="123"/>
        <v>R2-01543-40</v>
      </c>
      <c r="AW3970" s="121" t="s">
        <v>6939</v>
      </c>
      <c r="AX3970" s="121" t="s">
        <v>1084</v>
      </c>
      <c r="AY3970" s="139">
        <v>40</v>
      </c>
      <c r="AZ3970" s="139" t="s">
        <v>9</v>
      </c>
      <c r="BA3970" s="139" t="s">
        <v>56</v>
      </c>
      <c r="BB3970" s="139" t="s">
        <v>882</v>
      </c>
      <c r="BC3970"/>
    </row>
    <row r="3971" spans="11:55" x14ac:dyDescent="0.4">
      <c r="K3971" s="240" t="s">
        <v>17492</v>
      </c>
      <c r="L3971" s="241" t="s">
        <v>1851</v>
      </c>
      <c r="M3971" s="241">
        <v>19</v>
      </c>
      <c r="N3971" s="241" t="s">
        <v>5004</v>
      </c>
      <c r="O3971" s="241" t="s">
        <v>13273</v>
      </c>
      <c r="P3971" s="241" t="s">
        <v>2144</v>
      </c>
      <c r="AT3971">
        <v>4</v>
      </c>
      <c r="AU3971" t="str">
        <f t="shared" si="122"/>
        <v>01543-4</v>
      </c>
      <c r="AV3971" s="121" t="str">
        <f t="shared" si="123"/>
        <v>R2-01543-52</v>
      </c>
      <c r="AW3971" s="121" t="s">
        <v>6939</v>
      </c>
      <c r="AX3971" s="121" t="s">
        <v>1084</v>
      </c>
      <c r="AY3971" s="139">
        <v>52</v>
      </c>
      <c r="AZ3971" s="139" t="s">
        <v>9</v>
      </c>
      <c r="BA3971" s="139" t="s">
        <v>56</v>
      </c>
      <c r="BB3971" s="139" t="s">
        <v>848</v>
      </c>
      <c r="BC3971"/>
    </row>
    <row r="3972" spans="11:55" x14ac:dyDescent="0.4">
      <c r="K3972" s="240" t="s">
        <v>17493</v>
      </c>
      <c r="L3972" s="241" t="s">
        <v>1851</v>
      </c>
      <c r="M3972" s="241">
        <v>20</v>
      </c>
      <c r="N3972" s="241" t="s">
        <v>12155</v>
      </c>
      <c r="O3972" s="241" t="s">
        <v>13273</v>
      </c>
      <c r="P3972" s="241" t="s">
        <v>2148</v>
      </c>
      <c r="AT3972">
        <v>5</v>
      </c>
      <c r="AU3972" t="str">
        <f t="shared" ref="AU3972:AU4035" si="124">AX3972&amp;"-"&amp;AT3972</f>
        <v>01543-5</v>
      </c>
      <c r="AV3972" s="121" t="str">
        <f t="shared" ref="AV3972:AV4035" si="125">AW3972&amp;"-"&amp;AX3972&amp;"-"&amp;AY3972</f>
        <v>R2-01543-53</v>
      </c>
      <c r="AW3972" s="121" t="s">
        <v>6939</v>
      </c>
      <c r="AX3972" s="121" t="s">
        <v>1084</v>
      </c>
      <c r="AY3972" s="139">
        <v>53</v>
      </c>
      <c r="AZ3972" s="139" t="s">
        <v>9</v>
      </c>
      <c r="BA3972" s="139" t="s">
        <v>56</v>
      </c>
      <c r="BB3972" s="139" t="s">
        <v>882</v>
      </c>
      <c r="BC3972"/>
    </row>
    <row r="3973" spans="11:55" x14ac:dyDescent="0.4">
      <c r="K3973" s="240" t="s">
        <v>17494</v>
      </c>
      <c r="L3973" s="241" t="s">
        <v>1851</v>
      </c>
      <c r="M3973" s="241">
        <v>21</v>
      </c>
      <c r="N3973" s="241" t="s">
        <v>5002</v>
      </c>
      <c r="O3973" s="241" t="s">
        <v>13273</v>
      </c>
      <c r="P3973" s="241" t="s">
        <v>2144</v>
      </c>
      <c r="AT3973">
        <v>4</v>
      </c>
      <c r="AU3973" t="str">
        <f t="shared" si="124"/>
        <v>01555-4</v>
      </c>
      <c r="AV3973" s="121" t="str">
        <f t="shared" si="125"/>
        <v>R2-01555-64</v>
      </c>
      <c r="AW3973" s="121" t="s">
        <v>6939</v>
      </c>
      <c r="AX3973" s="121" t="s">
        <v>1100</v>
      </c>
      <c r="AY3973" s="139">
        <v>64</v>
      </c>
      <c r="AZ3973" s="139" t="s">
        <v>9</v>
      </c>
      <c r="BA3973" s="139" t="s">
        <v>59</v>
      </c>
      <c r="BB3973" s="139" t="s">
        <v>848</v>
      </c>
      <c r="BC3973"/>
    </row>
    <row r="3974" spans="11:55" x14ac:dyDescent="0.4">
      <c r="K3974" s="240" t="s">
        <v>17495</v>
      </c>
      <c r="L3974" s="241" t="s">
        <v>1851</v>
      </c>
      <c r="M3974" s="241">
        <v>22</v>
      </c>
      <c r="N3974" s="241" t="s">
        <v>12156</v>
      </c>
      <c r="O3974" s="241" t="s">
        <v>13273</v>
      </c>
      <c r="P3974" s="241" t="s">
        <v>2148</v>
      </c>
      <c r="AT3974">
        <v>5</v>
      </c>
      <c r="AU3974" t="str">
        <f t="shared" si="124"/>
        <v>01555-5</v>
      </c>
      <c r="AV3974" s="121" t="str">
        <f t="shared" si="125"/>
        <v>R2-01555-66</v>
      </c>
      <c r="AW3974" s="121" t="s">
        <v>6939</v>
      </c>
      <c r="AX3974" s="121" t="s">
        <v>1100</v>
      </c>
      <c r="AY3974" s="139">
        <v>66</v>
      </c>
      <c r="AZ3974" s="139" t="s">
        <v>9</v>
      </c>
      <c r="BA3974" s="139" t="s">
        <v>59</v>
      </c>
      <c r="BB3974" s="139" t="s">
        <v>1103</v>
      </c>
      <c r="BC3974"/>
    </row>
    <row r="3975" spans="11:55" x14ac:dyDescent="0.4">
      <c r="K3975" s="240" t="s">
        <v>17496</v>
      </c>
      <c r="L3975" s="241" t="s">
        <v>1851</v>
      </c>
      <c r="M3975" s="241">
        <v>23</v>
      </c>
      <c r="N3975" s="241" t="s">
        <v>12157</v>
      </c>
      <c r="O3975" s="241" t="s">
        <v>13273</v>
      </c>
      <c r="P3975" s="241" t="s">
        <v>6686</v>
      </c>
      <c r="AT3975">
        <v>2</v>
      </c>
      <c r="AU3975" t="str">
        <f t="shared" si="124"/>
        <v>01559-2</v>
      </c>
      <c r="AV3975" s="121" t="str">
        <f t="shared" si="125"/>
        <v>R2-01559-16</v>
      </c>
      <c r="AW3975" s="121" t="s">
        <v>6939</v>
      </c>
      <c r="AX3975" s="121" t="s">
        <v>1104</v>
      </c>
      <c r="AY3975" s="139">
        <v>16</v>
      </c>
      <c r="AZ3975" s="139" t="s">
        <v>9</v>
      </c>
      <c r="BA3975" s="139" t="s">
        <v>60</v>
      </c>
      <c r="BB3975" s="139" t="s">
        <v>1099</v>
      </c>
      <c r="BC3975"/>
    </row>
    <row r="3976" spans="11:55" x14ac:dyDescent="0.4">
      <c r="K3976" s="240" t="s">
        <v>17497</v>
      </c>
      <c r="L3976" s="241" t="s">
        <v>1851</v>
      </c>
      <c r="M3976" s="241">
        <v>24</v>
      </c>
      <c r="N3976" s="241" t="s">
        <v>12158</v>
      </c>
      <c r="O3976" s="241" t="s">
        <v>13273</v>
      </c>
      <c r="P3976" s="241" t="s">
        <v>6686</v>
      </c>
      <c r="AT3976">
        <v>3</v>
      </c>
      <c r="AU3976" t="str">
        <f t="shared" si="124"/>
        <v>01559-3</v>
      </c>
      <c r="AV3976" s="121" t="str">
        <f t="shared" si="125"/>
        <v>R2-01559-40</v>
      </c>
      <c r="AW3976" s="121" t="s">
        <v>6939</v>
      </c>
      <c r="AX3976" s="121" t="s">
        <v>1104</v>
      </c>
      <c r="AY3976" s="139">
        <v>40</v>
      </c>
      <c r="AZ3976" s="139" t="s">
        <v>9</v>
      </c>
      <c r="BA3976" s="139" t="s">
        <v>60</v>
      </c>
      <c r="BB3976" s="139" t="s">
        <v>848</v>
      </c>
      <c r="BC3976"/>
    </row>
    <row r="3977" spans="11:55" x14ac:dyDescent="0.4">
      <c r="K3977" s="240" t="s">
        <v>17498</v>
      </c>
      <c r="L3977" s="241" t="s">
        <v>1851</v>
      </c>
      <c r="M3977" s="241">
        <v>25</v>
      </c>
      <c r="N3977" s="241" t="s">
        <v>2260</v>
      </c>
      <c r="O3977" s="241" t="s">
        <v>13273</v>
      </c>
      <c r="P3977" s="241" t="s">
        <v>6880</v>
      </c>
      <c r="AT3977">
        <v>4</v>
      </c>
      <c r="AU3977" t="str">
        <f t="shared" si="124"/>
        <v>01559-4</v>
      </c>
      <c r="AV3977" s="121" t="str">
        <f t="shared" si="125"/>
        <v>R2-01559-48</v>
      </c>
      <c r="AW3977" s="121" t="s">
        <v>6939</v>
      </c>
      <c r="AX3977" s="121" t="s">
        <v>1104</v>
      </c>
      <c r="AY3977" s="139">
        <v>48</v>
      </c>
      <c r="AZ3977" s="139" t="s">
        <v>9</v>
      </c>
      <c r="BA3977" s="139" t="s">
        <v>60</v>
      </c>
      <c r="BB3977" s="139" t="s">
        <v>993</v>
      </c>
      <c r="BC3977"/>
    </row>
    <row r="3978" spans="11:55" x14ac:dyDescent="0.4">
      <c r="K3978" s="240" t="s">
        <v>17499</v>
      </c>
      <c r="L3978" s="241" t="s">
        <v>1851</v>
      </c>
      <c r="M3978" s="241">
        <v>26</v>
      </c>
      <c r="N3978" s="241" t="s">
        <v>5003</v>
      </c>
      <c r="O3978" s="241" t="s">
        <v>13273</v>
      </c>
      <c r="P3978" s="241" t="s">
        <v>2144</v>
      </c>
      <c r="AT3978">
        <v>1</v>
      </c>
      <c r="AU3978" t="str">
        <f t="shared" si="124"/>
        <v>01610-1</v>
      </c>
      <c r="AV3978" s="121" t="str">
        <f t="shared" si="125"/>
        <v>R2-01610-71</v>
      </c>
      <c r="AW3978" s="121" t="s">
        <v>6939</v>
      </c>
      <c r="AX3978" s="121" t="s">
        <v>1136</v>
      </c>
      <c r="AY3978" s="139">
        <v>71</v>
      </c>
      <c r="AZ3978" s="139" t="s">
        <v>9</v>
      </c>
      <c r="BA3978" s="139" t="s">
        <v>71</v>
      </c>
      <c r="BB3978" s="139" t="s">
        <v>848</v>
      </c>
      <c r="BC3978"/>
    </row>
    <row r="3979" spans="11:55" x14ac:dyDescent="0.4">
      <c r="K3979" s="240" t="s">
        <v>17500</v>
      </c>
      <c r="L3979" s="241" t="s">
        <v>1851</v>
      </c>
      <c r="M3979" s="241">
        <v>27</v>
      </c>
      <c r="N3979" s="241" t="s">
        <v>832</v>
      </c>
      <c r="O3979" s="241" t="s">
        <v>13273</v>
      </c>
      <c r="P3979" s="241" t="s">
        <v>2144</v>
      </c>
      <c r="AT3979">
        <v>1</v>
      </c>
      <c r="AU3979" t="str">
        <f t="shared" si="124"/>
        <v>01632-1</v>
      </c>
      <c r="AV3979" s="121" t="str">
        <f t="shared" si="125"/>
        <v>R2-01632-33</v>
      </c>
      <c r="AW3979" s="121" t="s">
        <v>6939</v>
      </c>
      <c r="AX3979" s="121" t="s">
        <v>1137</v>
      </c>
      <c r="AY3979" s="139">
        <v>33</v>
      </c>
      <c r="AZ3979" s="139" t="s">
        <v>9</v>
      </c>
      <c r="BA3979" s="139" t="s">
        <v>72</v>
      </c>
      <c r="BB3979" s="139" t="s">
        <v>882</v>
      </c>
      <c r="BC3979"/>
    </row>
    <row r="3980" spans="11:55" x14ac:dyDescent="0.4">
      <c r="K3980" s="240" t="s">
        <v>17501</v>
      </c>
      <c r="L3980" s="241" t="s">
        <v>1851</v>
      </c>
      <c r="M3980" s="241">
        <v>28</v>
      </c>
      <c r="N3980" s="241" t="s">
        <v>844</v>
      </c>
      <c r="O3980" s="241" t="s">
        <v>13273</v>
      </c>
      <c r="P3980" s="241" t="s">
        <v>2144</v>
      </c>
      <c r="AT3980">
        <v>2</v>
      </c>
      <c r="AU3980" t="str">
        <f t="shared" si="124"/>
        <v>01632-2</v>
      </c>
      <c r="AV3980" s="121" t="str">
        <f t="shared" si="125"/>
        <v>R2-01632-34</v>
      </c>
      <c r="AW3980" s="121" t="s">
        <v>6939</v>
      </c>
      <c r="AX3980" s="121" t="s">
        <v>1137</v>
      </c>
      <c r="AY3980" s="139">
        <v>34</v>
      </c>
      <c r="AZ3980" s="139" t="s">
        <v>9</v>
      </c>
      <c r="BA3980" s="139" t="s">
        <v>72</v>
      </c>
      <c r="BB3980" s="139" t="s">
        <v>848</v>
      </c>
      <c r="BC3980"/>
    </row>
    <row r="3981" spans="11:55" x14ac:dyDescent="0.4">
      <c r="K3981" s="240" t="s">
        <v>17502</v>
      </c>
      <c r="L3981" s="241" t="s">
        <v>1851</v>
      </c>
      <c r="M3981" s="241">
        <v>29</v>
      </c>
      <c r="N3981" s="241" t="s">
        <v>12159</v>
      </c>
      <c r="O3981" s="241" t="s">
        <v>13273</v>
      </c>
      <c r="P3981" s="241" t="s">
        <v>6880</v>
      </c>
      <c r="AT3981">
        <v>4</v>
      </c>
      <c r="AU3981" t="str">
        <f t="shared" si="124"/>
        <v>01635-4</v>
      </c>
      <c r="AV3981" s="121" t="str">
        <f t="shared" si="125"/>
        <v>R2-01635-40</v>
      </c>
      <c r="AW3981" s="121" t="s">
        <v>6939</v>
      </c>
      <c r="AX3981" s="121" t="s">
        <v>1140</v>
      </c>
      <c r="AY3981" s="139">
        <v>40</v>
      </c>
      <c r="AZ3981" s="139" t="s">
        <v>9</v>
      </c>
      <c r="BA3981" s="139" t="s">
        <v>73</v>
      </c>
      <c r="BB3981" s="139" t="s">
        <v>848</v>
      </c>
      <c r="BC3981"/>
    </row>
    <row r="3982" spans="11:55" x14ac:dyDescent="0.4">
      <c r="K3982" s="240" t="s">
        <v>17503</v>
      </c>
      <c r="L3982" s="241" t="s">
        <v>1851</v>
      </c>
      <c r="M3982" s="241">
        <v>30</v>
      </c>
      <c r="N3982" s="241" t="s">
        <v>12160</v>
      </c>
      <c r="O3982" s="241" t="s">
        <v>13273</v>
      </c>
      <c r="P3982" s="241" t="s">
        <v>2144</v>
      </c>
      <c r="AT3982">
        <v>5</v>
      </c>
      <c r="AU3982" t="str">
        <f t="shared" si="124"/>
        <v>01635-5</v>
      </c>
      <c r="AV3982" s="121" t="str">
        <f t="shared" si="125"/>
        <v>R2-01635-41</v>
      </c>
      <c r="AW3982" s="121" t="s">
        <v>6939</v>
      </c>
      <c r="AX3982" s="121" t="s">
        <v>1140</v>
      </c>
      <c r="AY3982" s="139">
        <v>41</v>
      </c>
      <c r="AZ3982" s="139" t="s">
        <v>9</v>
      </c>
      <c r="BA3982" s="139" t="s">
        <v>73</v>
      </c>
      <c r="BB3982" s="139" t="s">
        <v>882</v>
      </c>
      <c r="BC3982"/>
    </row>
    <row r="3983" spans="11:55" x14ac:dyDescent="0.4">
      <c r="K3983" s="240" t="s">
        <v>17504</v>
      </c>
      <c r="L3983" s="241" t="s">
        <v>1851</v>
      </c>
      <c r="M3983" s="241">
        <v>31</v>
      </c>
      <c r="N3983" s="241" t="s">
        <v>12161</v>
      </c>
      <c r="O3983" s="241" t="s">
        <v>13273</v>
      </c>
      <c r="P3983" s="241" t="s">
        <v>2143</v>
      </c>
      <c r="AT3983">
        <v>1</v>
      </c>
      <c r="AU3983" t="str">
        <f t="shared" si="124"/>
        <v>01691-1</v>
      </c>
      <c r="AV3983" s="121" t="str">
        <f t="shared" si="125"/>
        <v>R2-01691-46</v>
      </c>
      <c r="AW3983" s="121" t="s">
        <v>6939</v>
      </c>
      <c r="AX3983" s="121" t="s">
        <v>1166</v>
      </c>
      <c r="AY3983" s="139">
        <v>46</v>
      </c>
      <c r="AZ3983" s="139" t="s">
        <v>9</v>
      </c>
      <c r="BA3983" s="139" t="s">
        <v>790</v>
      </c>
      <c r="BB3983" s="139" t="s">
        <v>1167</v>
      </c>
      <c r="BC3983"/>
    </row>
    <row r="3984" spans="11:55" x14ac:dyDescent="0.4">
      <c r="K3984" s="240" t="s">
        <v>17505</v>
      </c>
      <c r="L3984" s="241" t="s">
        <v>1851</v>
      </c>
      <c r="M3984" s="241">
        <v>32</v>
      </c>
      <c r="N3984" s="241" t="s">
        <v>12162</v>
      </c>
      <c r="O3984" s="241" t="s">
        <v>13273</v>
      </c>
      <c r="P3984" s="241" t="s">
        <v>2144</v>
      </c>
      <c r="AT3984">
        <v>2</v>
      </c>
      <c r="AU3984" t="str">
        <f t="shared" si="124"/>
        <v>01691-2</v>
      </c>
      <c r="AV3984" s="121" t="str">
        <f t="shared" si="125"/>
        <v>R2-01691-47</v>
      </c>
      <c r="AW3984" s="121" t="s">
        <v>6939</v>
      </c>
      <c r="AX3984" s="121" t="s">
        <v>1166</v>
      </c>
      <c r="AY3984" s="139">
        <v>47</v>
      </c>
      <c r="AZ3984" s="139" t="s">
        <v>9</v>
      </c>
      <c r="BA3984" s="139" t="s">
        <v>790</v>
      </c>
      <c r="BB3984" s="139" t="s">
        <v>1168</v>
      </c>
      <c r="BC3984"/>
    </row>
    <row r="3985" spans="11:55" x14ac:dyDescent="0.4">
      <c r="K3985" s="240" t="s">
        <v>17506</v>
      </c>
      <c r="L3985" s="241" t="s">
        <v>1851</v>
      </c>
      <c r="M3985" s="241">
        <v>33</v>
      </c>
      <c r="N3985" s="241" t="s">
        <v>12163</v>
      </c>
      <c r="O3985" s="241" t="s">
        <v>13273</v>
      </c>
      <c r="P3985" s="241" t="s">
        <v>2144</v>
      </c>
      <c r="AT3985">
        <v>3</v>
      </c>
      <c r="AU3985" t="str">
        <f t="shared" si="124"/>
        <v>02000-3</v>
      </c>
      <c r="AV3985" s="121" t="str">
        <f t="shared" si="125"/>
        <v>R2-02000-155</v>
      </c>
      <c r="AW3985" s="121" t="s">
        <v>6939</v>
      </c>
      <c r="AX3985" s="121" t="s">
        <v>1281</v>
      </c>
      <c r="AY3985" s="139">
        <v>155</v>
      </c>
      <c r="AZ3985" s="139" t="s">
        <v>83</v>
      </c>
      <c r="BA3985" s="139" t="s">
        <v>6655</v>
      </c>
      <c r="BB3985" s="139" t="s">
        <v>6391</v>
      </c>
      <c r="BC3985"/>
    </row>
    <row r="3986" spans="11:55" x14ac:dyDescent="0.4">
      <c r="K3986" s="240" t="s">
        <v>17507</v>
      </c>
      <c r="L3986" s="241" t="s">
        <v>1851</v>
      </c>
      <c r="M3986" s="241">
        <v>34</v>
      </c>
      <c r="N3986" s="241" t="s">
        <v>5006</v>
      </c>
      <c r="O3986" s="241" t="s">
        <v>13273</v>
      </c>
      <c r="P3986" s="241" t="s">
        <v>2144</v>
      </c>
      <c r="AT3986">
        <v>4</v>
      </c>
      <c r="AU3986" t="str">
        <f t="shared" si="124"/>
        <v>02000-4</v>
      </c>
      <c r="AV3986" s="121" t="str">
        <f t="shared" si="125"/>
        <v>R2-02000-234</v>
      </c>
      <c r="AW3986" s="121" t="s">
        <v>6939</v>
      </c>
      <c r="AX3986" s="121" t="s">
        <v>1281</v>
      </c>
      <c r="AY3986" s="139">
        <v>234</v>
      </c>
      <c r="AZ3986" s="139" t="s">
        <v>83</v>
      </c>
      <c r="BA3986" s="139" t="s">
        <v>6655</v>
      </c>
      <c r="BB3986" s="139" t="s">
        <v>6391</v>
      </c>
      <c r="BC3986"/>
    </row>
    <row r="3987" spans="11:55" x14ac:dyDescent="0.4">
      <c r="K3987" s="240" t="s">
        <v>17508</v>
      </c>
      <c r="L3987" s="241" t="s">
        <v>1851</v>
      </c>
      <c r="M3987" s="241">
        <v>35</v>
      </c>
      <c r="N3987" s="241" t="s">
        <v>12164</v>
      </c>
      <c r="O3987" s="241" t="s">
        <v>13273</v>
      </c>
      <c r="P3987" s="241" t="s">
        <v>2144</v>
      </c>
      <c r="AT3987">
        <v>2</v>
      </c>
      <c r="AU3987" t="str">
        <f t="shared" si="124"/>
        <v>02204-2</v>
      </c>
      <c r="AV3987" s="121" t="str">
        <f t="shared" si="125"/>
        <v>R2-02204-56</v>
      </c>
      <c r="AW3987" s="121" t="s">
        <v>6939</v>
      </c>
      <c r="AX3987" s="121" t="s">
        <v>1285</v>
      </c>
      <c r="AY3987" s="139">
        <v>56</v>
      </c>
      <c r="AZ3987" s="139" t="s">
        <v>83</v>
      </c>
      <c r="BA3987" s="139" t="s">
        <v>87</v>
      </c>
      <c r="BB3987" s="139" t="s">
        <v>6392</v>
      </c>
      <c r="BC3987"/>
    </row>
    <row r="3988" spans="11:55" x14ac:dyDescent="0.4">
      <c r="K3988" s="240" t="s">
        <v>17509</v>
      </c>
      <c r="L3988" s="241" t="s">
        <v>1851</v>
      </c>
      <c r="M3988" s="241">
        <v>36</v>
      </c>
      <c r="N3988" s="241" t="s">
        <v>12165</v>
      </c>
      <c r="O3988" s="241" t="s">
        <v>13273</v>
      </c>
      <c r="P3988" s="241" t="s">
        <v>2144</v>
      </c>
      <c r="AT3988">
        <v>2</v>
      </c>
      <c r="AU3988" t="str">
        <f t="shared" si="124"/>
        <v>02445-2</v>
      </c>
      <c r="AV3988" s="121" t="str">
        <f t="shared" si="125"/>
        <v>R2-02445-26</v>
      </c>
      <c r="AW3988" s="121" t="s">
        <v>6939</v>
      </c>
      <c r="AX3988" s="121" t="s">
        <v>1298</v>
      </c>
      <c r="AY3988" s="139">
        <v>26</v>
      </c>
      <c r="AZ3988" s="139" t="s">
        <v>83</v>
      </c>
      <c r="BA3988" s="139" t="s">
        <v>100</v>
      </c>
      <c r="BB3988" s="139" t="s">
        <v>6395</v>
      </c>
      <c r="BC3988"/>
    </row>
    <row r="3989" spans="11:55" x14ac:dyDescent="0.4">
      <c r="K3989" s="240" t="s">
        <v>17510</v>
      </c>
      <c r="L3989" s="241" t="s">
        <v>1851</v>
      </c>
      <c r="M3989" s="241">
        <v>37</v>
      </c>
      <c r="N3989" s="241" t="s">
        <v>2836</v>
      </c>
      <c r="O3989" s="241" t="s">
        <v>13273</v>
      </c>
      <c r="P3989" s="241" t="s">
        <v>1258</v>
      </c>
      <c r="AT3989">
        <v>29</v>
      </c>
      <c r="AU3989" t="str">
        <f t="shared" si="124"/>
        <v>04000-29</v>
      </c>
      <c r="AV3989" s="121" t="str">
        <f t="shared" si="125"/>
        <v>R2-04000-112</v>
      </c>
      <c r="AW3989" s="121" t="s">
        <v>6939</v>
      </c>
      <c r="AX3989" s="121" t="s">
        <v>1315</v>
      </c>
      <c r="AY3989" s="139">
        <v>112</v>
      </c>
      <c r="AZ3989" s="139" t="s">
        <v>117</v>
      </c>
      <c r="BA3989" s="139" t="s">
        <v>6655</v>
      </c>
      <c r="BB3989" s="139" t="s">
        <v>6397</v>
      </c>
      <c r="BC3989"/>
    </row>
    <row r="3990" spans="11:55" x14ac:dyDescent="0.4">
      <c r="K3990" s="240" t="s">
        <v>17511</v>
      </c>
      <c r="L3990" s="241" t="s">
        <v>1851</v>
      </c>
      <c r="M3990" s="241">
        <v>38</v>
      </c>
      <c r="N3990" s="241" t="s">
        <v>5005</v>
      </c>
      <c r="O3990" s="241" t="s">
        <v>13273</v>
      </c>
      <c r="P3990" s="241" t="s">
        <v>2147</v>
      </c>
      <c r="AT3990">
        <v>30</v>
      </c>
      <c r="AU3990" t="str">
        <f t="shared" si="124"/>
        <v>04000-30</v>
      </c>
      <c r="AV3990" s="121" t="str">
        <f t="shared" si="125"/>
        <v>R2-04000-145</v>
      </c>
      <c r="AW3990" s="121" t="s">
        <v>6939</v>
      </c>
      <c r="AX3990" s="121" t="s">
        <v>1315</v>
      </c>
      <c r="AY3990" s="139">
        <v>145</v>
      </c>
      <c r="AZ3990" s="139" t="s">
        <v>117</v>
      </c>
      <c r="BA3990" s="139" t="s">
        <v>6655</v>
      </c>
      <c r="BB3990" s="139" t="s">
        <v>6398</v>
      </c>
      <c r="BC3990"/>
    </row>
    <row r="3991" spans="11:55" x14ac:dyDescent="0.4">
      <c r="K3991" s="240" t="s">
        <v>17512</v>
      </c>
      <c r="L3991" s="241" t="s">
        <v>1851</v>
      </c>
      <c r="M3991" s="241">
        <v>39</v>
      </c>
      <c r="N3991" s="241" t="s">
        <v>12166</v>
      </c>
      <c r="O3991" s="241" t="s">
        <v>13273</v>
      </c>
      <c r="P3991" s="241" t="s">
        <v>2147</v>
      </c>
      <c r="AT3991">
        <v>1</v>
      </c>
      <c r="AU3991" t="str">
        <f t="shared" si="124"/>
        <v>04203-1</v>
      </c>
      <c r="AV3991" s="121" t="str">
        <f t="shared" si="125"/>
        <v>R2-04203-56</v>
      </c>
      <c r="AW3991" s="121" t="s">
        <v>6939</v>
      </c>
      <c r="AX3991" s="121" t="s">
        <v>1318</v>
      </c>
      <c r="AY3991" s="139">
        <v>56</v>
      </c>
      <c r="AZ3991" s="139" t="s">
        <v>117</v>
      </c>
      <c r="BA3991" s="139" t="s">
        <v>120</v>
      </c>
      <c r="BB3991" s="139" t="s">
        <v>6400</v>
      </c>
      <c r="BC3991"/>
    </row>
    <row r="3992" spans="11:55" x14ac:dyDescent="0.4">
      <c r="K3992" s="240" t="s">
        <v>17513</v>
      </c>
      <c r="L3992" s="241" t="s">
        <v>1851</v>
      </c>
      <c r="M3992" s="241">
        <v>40</v>
      </c>
      <c r="N3992" s="241" t="s">
        <v>12167</v>
      </c>
      <c r="O3992" s="241" t="s">
        <v>13273</v>
      </c>
      <c r="P3992" s="241" t="s">
        <v>2147</v>
      </c>
      <c r="AT3992">
        <v>6</v>
      </c>
      <c r="AU3992" t="str">
        <f t="shared" si="124"/>
        <v>04205-6</v>
      </c>
      <c r="AV3992" s="121" t="str">
        <f t="shared" si="125"/>
        <v>R2-04205-57</v>
      </c>
      <c r="AW3992" s="121" t="s">
        <v>6939</v>
      </c>
      <c r="AX3992" s="121" t="s">
        <v>1319</v>
      </c>
      <c r="AY3992" s="139">
        <v>57</v>
      </c>
      <c r="AZ3992" s="139" t="s">
        <v>117</v>
      </c>
      <c r="BA3992" s="139" t="s">
        <v>121</v>
      </c>
      <c r="BB3992" s="139" t="s">
        <v>6401</v>
      </c>
      <c r="BC3992"/>
    </row>
    <row r="3993" spans="11:55" x14ac:dyDescent="0.4">
      <c r="K3993" s="240" t="s">
        <v>17514</v>
      </c>
      <c r="L3993" s="241" t="s">
        <v>1851</v>
      </c>
      <c r="M3993" s="241">
        <v>41</v>
      </c>
      <c r="N3993" s="241" t="s">
        <v>12168</v>
      </c>
      <c r="O3993" s="241" t="s">
        <v>13273</v>
      </c>
      <c r="P3993" s="241" t="s">
        <v>1267</v>
      </c>
      <c r="AT3993">
        <v>19</v>
      </c>
      <c r="AU3993" t="str">
        <f t="shared" si="124"/>
        <v>06000-19</v>
      </c>
      <c r="AV3993" s="121" t="str">
        <f t="shared" si="125"/>
        <v>R2-06000-119</v>
      </c>
      <c r="AW3993" s="121" t="s">
        <v>6939</v>
      </c>
      <c r="AX3993" s="121" t="s">
        <v>1342</v>
      </c>
      <c r="AY3993" s="139">
        <v>119</v>
      </c>
      <c r="AZ3993" s="139" t="s">
        <v>146</v>
      </c>
      <c r="BA3993" s="139" t="s">
        <v>6655</v>
      </c>
      <c r="BB3993" s="139" t="s">
        <v>6406</v>
      </c>
      <c r="BC3993"/>
    </row>
    <row r="3994" spans="11:55" x14ac:dyDescent="0.4">
      <c r="K3994" s="240" t="s">
        <v>17515</v>
      </c>
      <c r="L3994" s="241" t="s">
        <v>1851</v>
      </c>
      <c r="M3994" s="241">
        <v>42</v>
      </c>
      <c r="N3994" s="241" t="s">
        <v>12169</v>
      </c>
      <c r="O3994" s="241" t="s">
        <v>13273</v>
      </c>
      <c r="P3994" s="241" t="s">
        <v>1267</v>
      </c>
      <c r="AT3994">
        <v>9</v>
      </c>
      <c r="AU3994" t="str">
        <f t="shared" si="124"/>
        <v>07000-9</v>
      </c>
      <c r="AV3994" s="121" t="str">
        <f t="shared" si="125"/>
        <v>R2-07000-136</v>
      </c>
      <c r="AW3994" s="121" t="s">
        <v>6939</v>
      </c>
      <c r="AX3994" s="121" t="s">
        <v>1355</v>
      </c>
      <c r="AY3994" s="139">
        <v>136</v>
      </c>
      <c r="AZ3994" s="139" t="s">
        <v>158</v>
      </c>
      <c r="BA3994" s="139" t="s">
        <v>6655</v>
      </c>
      <c r="BB3994" s="139" t="s">
        <v>6410</v>
      </c>
      <c r="BC3994"/>
    </row>
    <row r="3995" spans="11:55" x14ac:dyDescent="0.4">
      <c r="K3995" s="240" t="s">
        <v>17516</v>
      </c>
      <c r="L3995" s="241" t="s">
        <v>1851</v>
      </c>
      <c r="M3995" s="241">
        <v>43</v>
      </c>
      <c r="N3995" s="241" t="s">
        <v>12170</v>
      </c>
      <c r="O3995" s="241" t="s">
        <v>13273</v>
      </c>
      <c r="P3995" s="241" t="s">
        <v>1267</v>
      </c>
      <c r="AT3995">
        <v>25</v>
      </c>
      <c r="AU3995" t="str">
        <f t="shared" si="124"/>
        <v>08000-25</v>
      </c>
      <c r="AV3995" s="121" t="str">
        <f t="shared" si="125"/>
        <v>R2-08000-125</v>
      </c>
      <c r="AW3995" s="121" t="s">
        <v>6939</v>
      </c>
      <c r="AX3995" s="121" t="s">
        <v>1384</v>
      </c>
      <c r="AY3995" s="139">
        <v>125</v>
      </c>
      <c r="AZ3995" s="139" t="s">
        <v>186</v>
      </c>
      <c r="BA3995" s="139" t="s">
        <v>6655</v>
      </c>
      <c r="BB3995" s="139" t="s">
        <v>6414</v>
      </c>
      <c r="BC3995"/>
    </row>
    <row r="3996" spans="11:55" x14ac:dyDescent="0.4">
      <c r="K3996" s="240" t="s">
        <v>17517</v>
      </c>
      <c r="L3996" s="241" t="s">
        <v>1851</v>
      </c>
      <c r="M3996" s="241">
        <v>44</v>
      </c>
      <c r="N3996" s="241" t="s">
        <v>12171</v>
      </c>
      <c r="O3996" s="241" t="s">
        <v>13273</v>
      </c>
      <c r="P3996" s="241" t="s">
        <v>1267</v>
      </c>
      <c r="AT3996">
        <v>26</v>
      </c>
      <c r="AU3996" t="str">
        <f t="shared" si="124"/>
        <v>08000-26</v>
      </c>
      <c r="AV3996" s="121" t="str">
        <f t="shared" si="125"/>
        <v>R2-08000-126</v>
      </c>
      <c r="AW3996" s="121" t="s">
        <v>6939</v>
      </c>
      <c r="AX3996" s="121" t="s">
        <v>1384</v>
      </c>
      <c r="AY3996" s="139">
        <v>126</v>
      </c>
      <c r="AZ3996" s="139" t="s">
        <v>186</v>
      </c>
      <c r="BA3996" s="139" t="s">
        <v>6655</v>
      </c>
      <c r="BB3996" s="139" t="s">
        <v>6415</v>
      </c>
      <c r="BC3996"/>
    </row>
    <row r="3997" spans="11:55" x14ac:dyDescent="0.4">
      <c r="K3997" s="240" t="s">
        <v>17518</v>
      </c>
      <c r="L3997" s="241" t="s">
        <v>1851</v>
      </c>
      <c r="M3997" s="241">
        <v>45</v>
      </c>
      <c r="N3997" s="241" t="s">
        <v>12172</v>
      </c>
      <c r="O3997" s="241" t="s">
        <v>13273</v>
      </c>
      <c r="P3997" s="241" t="s">
        <v>2144</v>
      </c>
      <c r="AT3997">
        <v>27</v>
      </c>
      <c r="AU3997" t="str">
        <f t="shared" si="124"/>
        <v>08000-27</v>
      </c>
      <c r="AV3997" s="121" t="str">
        <f t="shared" si="125"/>
        <v>R2-08000-136</v>
      </c>
      <c r="AW3997" s="121" t="s">
        <v>6939</v>
      </c>
      <c r="AX3997" s="121" t="s">
        <v>1384</v>
      </c>
      <c r="AY3997" s="139">
        <v>136</v>
      </c>
      <c r="AZ3997" s="139" t="s">
        <v>186</v>
      </c>
      <c r="BA3997" s="139" t="s">
        <v>6655</v>
      </c>
      <c r="BB3997" s="139" t="s">
        <v>2731</v>
      </c>
      <c r="BC3997"/>
    </row>
    <row r="3998" spans="11:55" x14ac:dyDescent="0.4">
      <c r="K3998" s="240" t="s">
        <v>17519</v>
      </c>
      <c r="L3998" s="241" t="s">
        <v>1851</v>
      </c>
      <c r="M3998" s="241">
        <v>46</v>
      </c>
      <c r="N3998" s="241" t="s">
        <v>12173</v>
      </c>
      <c r="O3998" s="241" t="s">
        <v>13273</v>
      </c>
      <c r="P3998" s="241" t="s">
        <v>6686</v>
      </c>
      <c r="AT3998">
        <v>4</v>
      </c>
      <c r="AU3998" t="str">
        <f t="shared" si="124"/>
        <v>11465-4</v>
      </c>
      <c r="AV3998" s="121" t="str">
        <f t="shared" si="125"/>
        <v>R2-11465-37</v>
      </c>
      <c r="AW3998" s="121" t="s">
        <v>6939</v>
      </c>
      <c r="AX3998" s="121" t="s">
        <v>1470</v>
      </c>
      <c r="AY3998" s="139">
        <v>37</v>
      </c>
      <c r="AZ3998" s="139" t="s">
        <v>233</v>
      </c>
      <c r="BA3998" s="139" t="s">
        <v>271</v>
      </c>
      <c r="BB3998" s="139" t="s">
        <v>3075</v>
      </c>
      <c r="BC3998"/>
    </row>
    <row r="3999" spans="11:55" x14ac:dyDescent="0.4">
      <c r="K3999" s="240" t="s">
        <v>17520</v>
      </c>
      <c r="L3999" s="241" t="s">
        <v>1851</v>
      </c>
      <c r="M3999" s="241">
        <v>47</v>
      </c>
      <c r="N3999" s="241" t="s">
        <v>12174</v>
      </c>
      <c r="O3999" s="241" t="s">
        <v>13273</v>
      </c>
      <c r="P3999" s="241" t="s">
        <v>6686</v>
      </c>
      <c r="AT3999">
        <v>4</v>
      </c>
      <c r="AU3999" t="str">
        <f t="shared" si="124"/>
        <v>13212-4</v>
      </c>
      <c r="AV3999" s="121" t="str">
        <f t="shared" si="125"/>
        <v>R2-13212-112</v>
      </c>
      <c r="AW3999" s="121" t="s">
        <v>6939</v>
      </c>
      <c r="AX3999" s="121" t="s">
        <v>1506</v>
      </c>
      <c r="AY3999" s="139">
        <v>112</v>
      </c>
      <c r="AZ3999" s="139" t="s">
        <v>300</v>
      </c>
      <c r="BA3999" s="139" t="s">
        <v>307</v>
      </c>
      <c r="BB3999" s="139" t="s">
        <v>6429</v>
      </c>
      <c r="BC3999"/>
    </row>
    <row r="4000" spans="11:55" x14ac:dyDescent="0.4">
      <c r="K4000" s="240" t="s">
        <v>17521</v>
      </c>
      <c r="L4000" s="241" t="s">
        <v>1851</v>
      </c>
      <c r="M4000" s="241">
        <v>48</v>
      </c>
      <c r="N4000" s="241" t="s">
        <v>12175</v>
      </c>
      <c r="O4000" s="241" t="s">
        <v>13273</v>
      </c>
      <c r="P4000" s="241" t="s">
        <v>6880</v>
      </c>
      <c r="AT4000">
        <v>29</v>
      </c>
      <c r="AU4000" t="str">
        <f t="shared" si="124"/>
        <v>14000-29</v>
      </c>
      <c r="AV4000" s="121" t="str">
        <f t="shared" si="125"/>
        <v>R2-14000-80</v>
      </c>
      <c r="AW4000" s="121" t="s">
        <v>6939</v>
      </c>
      <c r="AX4000" s="121" t="s">
        <v>1519</v>
      </c>
      <c r="AY4000" s="139">
        <v>80</v>
      </c>
      <c r="AZ4000" s="139" t="s">
        <v>320</v>
      </c>
      <c r="BA4000" s="139" t="s">
        <v>6655</v>
      </c>
      <c r="BB4000" s="139" t="s">
        <v>6435</v>
      </c>
      <c r="BC4000"/>
    </row>
    <row r="4001" spans="11:55" x14ac:dyDescent="0.4">
      <c r="K4001" s="240" t="s">
        <v>17522</v>
      </c>
      <c r="L4001" s="241" t="s">
        <v>1851</v>
      </c>
      <c r="M4001" s="241">
        <v>49</v>
      </c>
      <c r="N4001" s="241" t="s">
        <v>12176</v>
      </c>
      <c r="O4001" s="241" t="s">
        <v>13273</v>
      </c>
      <c r="P4001" s="241" t="s">
        <v>1259</v>
      </c>
      <c r="AT4001">
        <v>30</v>
      </c>
      <c r="AU4001" t="str">
        <f t="shared" si="124"/>
        <v>14000-30</v>
      </c>
      <c r="AV4001" s="121" t="str">
        <f t="shared" si="125"/>
        <v>R2-14000-275</v>
      </c>
      <c r="AW4001" s="121" t="s">
        <v>6939</v>
      </c>
      <c r="AX4001" s="121" t="s">
        <v>1519</v>
      </c>
      <c r="AY4001" s="139">
        <v>275</v>
      </c>
      <c r="AZ4001" s="139" t="s">
        <v>320</v>
      </c>
      <c r="BA4001" s="139" t="s">
        <v>6655</v>
      </c>
      <c r="BB4001" s="139" t="s">
        <v>6436</v>
      </c>
      <c r="BC4001"/>
    </row>
    <row r="4002" spans="11:55" x14ac:dyDescent="0.4">
      <c r="K4002" s="240" t="s">
        <v>17523</v>
      </c>
      <c r="L4002" s="241" t="s">
        <v>1851</v>
      </c>
      <c r="M4002" s="241">
        <v>50</v>
      </c>
      <c r="N4002" s="241" t="s">
        <v>3776</v>
      </c>
      <c r="O4002" s="241" t="s">
        <v>13273</v>
      </c>
      <c r="P4002" s="241" t="s">
        <v>2144</v>
      </c>
      <c r="AT4002">
        <v>26</v>
      </c>
      <c r="AU4002" t="str">
        <f t="shared" si="124"/>
        <v>15000-26</v>
      </c>
      <c r="AV4002" s="121" t="str">
        <f t="shared" si="125"/>
        <v>R2-15000-66</v>
      </c>
      <c r="AW4002" s="121" t="s">
        <v>6939</v>
      </c>
      <c r="AX4002" s="121" t="s">
        <v>1537</v>
      </c>
      <c r="AY4002" s="139">
        <v>66</v>
      </c>
      <c r="AZ4002" s="139" t="s">
        <v>338</v>
      </c>
      <c r="BA4002" s="139" t="s">
        <v>6655</v>
      </c>
      <c r="BB4002" s="139" t="s">
        <v>6439</v>
      </c>
      <c r="BC4002"/>
    </row>
    <row r="4003" spans="11:55" x14ac:dyDescent="0.4">
      <c r="K4003" s="240" t="s">
        <v>17524</v>
      </c>
      <c r="L4003" s="241" t="s">
        <v>1851</v>
      </c>
      <c r="M4003" s="241">
        <v>51</v>
      </c>
      <c r="N4003" s="241" t="s">
        <v>3022</v>
      </c>
      <c r="O4003" s="241" t="s">
        <v>13273</v>
      </c>
      <c r="P4003" s="241" t="s">
        <v>6686</v>
      </c>
      <c r="AT4003">
        <v>27</v>
      </c>
      <c r="AU4003" t="str">
        <f t="shared" si="124"/>
        <v>15000-27</v>
      </c>
      <c r="AV4003" s="121" t="str">
        <f t="shared" si="125"/>
        <v>R2-15000-75</v>
      </c>
      <c r="AW4003" s="121" t="s">
        <v>6939</v>
      </c>
      <c r="AX4003" s="121" t="s">
        <v>1537</v>
      </c>
      <c r="AY4003" s="139">
        <v>75</v>
      </c>
      <c r="AZ4003" s="139" t="s">
        <v>338</v>
      </c>
      <c r="BA4003" s="139" t="s">
        <v>6655</v>
      </c>
      <c r="BB4003" s="139" t="s">
        <v>6440</v>
      </c>
      <c r="BC4003"/>
    </row>
    <row r="4004" spans="11:55" x14ac:dyDescent="0.4">
      <c r="K4004" s="240" t="s">
        <v>17525</v>
      </c>
      <c r="L4004" s="241" t="s">
        <v>1851</v>
      </c>
      <c r="M4004" s="241">
        <v>52</v>
      </c>
      <c r="N4004" s="241" t="s">
        <v>12177</v>
      </c>
      <c r="O4004" s="241" t="s">
        <v>13273</v>
      </c>
      <c r="P4004" s="241" t="s">
        <v>1267</v>
      </c>
      <c r="AT4004">
        <v>43</v>
      </c>
      <c r="AU4004" t="str">
        <f t="shared" si="124"/>
        <v>19000-43</v>
      </c>
      <c r="AV4004" s="121" t="str">
        <f t="shared" si="125"/>
        <v>R2-19000-63</v>
      </c>
      <c r="AW4004" s="121" t="s">
        <v>6939</v>
      </c>
      <c r="AX4004" s="121" t="s">
        <v>1584</v>
      </c>
      <c r="AY4004" s="139">
        <v>63</v>
      </c>
      <c r="AZ4004" s="139" t="s">
        <v>384</v>
      </c>
      <c r="BA4004" s="139" t="s">
        <v>6655</v>
      </c>
      <c r="BB4004" s="139" t="s">
        <v>6445</v>
      </c>
      <c r="BC4004"/>
    </row>
    <row r="4005" spans="11:55" x14ac:dyDescent="0.4">
      <c r="K4005" s="240" t="s">
        <v>17526</v>
      </c>
      <c r="L4005" s="241" t="s">
        <v>1851</v>
      </c>
      <c r="M4005" s="241">
        <v>53</v>
      </c>
      <c r="N4005" s="241" t="s">
        <v>12178</v>
      </c>
      <c r="O4005" s="241" t="s">
        <v>13273</v>
      </c>
      <c r="P4005" s="241" t="s">
        <v>1267</v>
      </c>
      <c r="AT4005">
        <v>2</v>
      </c>
      <c r="AU4005" t="str">
        <f t="shared" si="124"/>
        <v>20209-2</v>
      </c>
      <c r="AV4005" s="121" t="str">
        <f t="shared" si="125"/>
        <v>R2-20209-64</v>
      </c>
      <c r="AW4005" s="121" t="s">
        <v>6939</v>
      </c>
      <c r="AX4005" s="121" t="s">
        <v>1599</v>
      </c>
      <c r="AY4005" s="139">
        <v>64</v>
      </c>
      <c r="AZ4005" s="139" t="s">
        <v>392</v>
      </c>
      <c r="BA4005" s="139" t="s">
        <v>398</v>
      </c>
      <c r="BB4005" s="139" t="s">
        <v>6446</v>
      </c>
      <c r="BC4005"/>
    </row>
    <row r="4006" spans="11:55" x14ac:dyDescent="0.4">
      <c r="K4006" s="240" t="s">
        <v>17527</v>
      </c>
      <c r="L4006" s="241" t="s">
        <v>1851</v>
      </c>
      <c r="M4006" s="241">
        <v>54</v>
      </c>
      <c r="N4006" s="241" t="s">
        <v>12179</v>
      </c>
      <c r="O4006" s="241" t="s">
        <v>13273</v>
      </c>
      <c r="P4006" s="241" t="s">
        <v>2144</v>
      </c>
      <c r="AT4006">
        <v>3</v>
      </c>
      <c r="AU4006" t="str">
        <f t="shared" si="124"/>
        <v>20303-3</v>
      </c>
      <c r="AV4006" s="121" t="str">
        <f t="shared" si="125"/>
        <v>R2-20303-33</v>
      </c>
      <c r="AW4006" s="121" t="s">
        <v>6939</v>
      </c>
      <c r="AX4006" s="121" t="s">
        <v>1608</v>
      </c>
      <c r="AY4006" s="139">
        <v>33</v>
      </c>
      <c r="AZ4006" s="139" t="s">
        <v>392</v>
      </c>
      <c r="BA4006" s="139" t="s">
        <v>406</v>
      </c>
      <c r="BB4006" s="139" t="s">
        <v>6448</v>
      </c>
      <c r="BC4006"/>
    </row>
    <row r="4007" spans="11:55" x14ac:dyDescent="0.4">
      <c r="K4007" s="240" t="s">
        <v>17528</v>
      </c>
      <c r="L4007" s="241" t="s">
        <v>1851</v>
      </c>
      <c r="M4007" s="241">
        <v>55</v>
      </c>
      <c r="N4007" s="241" t="s">
        <v>12180</v>
      </c>
      <c r="O4007" s="241" t="s">
        <v>13273</v>
      </c>
      <c r="P4007" s="241" t="s">
        <v>2144</v>
      </c>
      <c r="AT4007">
        <v>4</v>
      </c>
      <c r="AU4007" t="str">
        <f t="shared" si="124"/>
        <v>20303-4</v>
      </c>
      <c r="AV4007" s="121" t="str">
        <f t="shared" si="125"/>
        <v>R2-20303-34</v>
      </c>
      <c r="AW4007" s="121" t="s">
        <v>6939</v>
      </c>
      <c r="AX4007" s="121" t="s">
        <v>1608</v>
      </c>
      <c r="AY4007" s="139">
        <v>34</v>
      </c>
      <c r="AZ4007" s="139" t="s">
        <v>392</v>
      </c>
      <c r="BA4007" s="139" t="s">
        <v>406</v>
      </c>
      <c r="BB4007" s="139" t="s">
        <v>6449</v>
      </c>
      <c r="BC4007"/>
    </row>
    <row r="4008" spans="11:55" x14ac:dyDescent="0.4">
      <c r="K4008" s="240" t="s">
        <v>17529</v>
      </c>
      <c r="L4008" s="241" t="s">
        <v>1851</v>
      </c>
      <c r="M4008" s="241">
        <v>56</v>
      </c>
      <c r="N4008" s="241" t="s">
        <v>3308</v>
      </c>
      <c r="O4008" s="241" t="s">
        <v>13273</v>
      </c>
      <c r="P4008" s="241" t="s">
        <v>1259</v>
      </c>
      <c r="AT4008">
        <v>1</v>
      </c>
      <c r="AU4008" t="str">
        <f t="shared" si="124"/>
        <v>22306-1</v>
      </c>
      <c r="AV4008" s="121" t="str">
        <f t="shared" si="125"/>
        <v>R2-22306-15</v>
      </c>
      <c r="AW4008" s="121" t="s">
        <v>6939</v>
      </c>
      <c r="AX4008" s="121" t="s">
        <v>1648</v>
      </c>
      <c r="AY4008" s="139">
        <v>15</v>
      </c>
      <c r="AZ4008" s="139" t="s">
        <v>430</v>
      </c>
      <c r="BA4008" s="139" t="s">
        <v>446</v>
      </c>
      <c r="BB4008" s="139" t="s">
        <v>6455</v>
      </c>
      <c r="BC4008"/>
    </row>
    <row r="4009" spans="11:55" x14ac:dyDescent="0.4">
      <c r="K4009" s="240" t="s">
        <v>17530</v>
      </c>
      <c r="L4009" s="241" t="s">
        <v>1851</v>
      </c>
      <c r="M4009" s="241">
        <v>57</v>
      </c>
      <c r="N4009" s="241" t="s">
        <v>12181</v>
      </c>
      <c r="O4009" s="241" t="s">
        <v>13273</v>
      </c>
      <c r="P4009" s="241" t="s">
        <v>2144</v>
      </c>
      <c r="AT4009">
        <v>23</v>
      </c>
      <c r="AU4009" t="str">
        <f t="shared" si="124"/>
        <v>23000-23</v>
      </c>
      <c r="AV4009" s="121" t="str">
        <f t="shared" si="125"/>
        <v>R2-23000-148</v>
      </c>
      <c r="AW4009" s="121" t="s">
        <v>6939</v>
      </c>
      <c r="AX4009" s="139">
        <v>23000</v>
      </c>
      <c r="AY4009" s="139">
        <v>148</v>
      </c>
      <c r="AZ4009" s="139" t="s">
        <v>448</v>
      </c>
      <c r="BA4009" s="199" t="s">
        <v>6941</v>
      </c>
      <c r="BB4009" s="139" t="s">
        <v>6456</v>
      </c>
      <c r="BC4009"/>
    </row>
    <row r="4010" spans="11:55" x14ac:dyDescent="0.4">
      <c r="K4010" s="240" t="s">
        <v>17531</v>
      </c>
      <c r="L4010" s="241" t="s">
        <v>1851</v>
      </c>
      <c r="M4010" s="241">
        <v>58</v>
      </c>
      <c r="N4010" s="241" t="s">
        <v>12182</v>
      </c>
      <c r="O4010" s="241" t="s">
        <v>13273</v>
      </c>
      <c r="P4010" s="241" t="s">
        <v>6880</v>
      </c>
      <c r="AT4010">
        <v>24</v>
      </c>
      <c r="AU4010" t="str">
        <f t="shared" si="124"/>
        <v>23000-24</v>
      </c>
      <c r="AV4010" s="121" t="str">
        <f t="shared" si="125"/>
        <v>R2-23000-151</v>
      </c>
      <c r="AW4010" s="121" t="s">
        <v>6939</v>
      </c>
      <c r="AX4010" s="139">
        <v>23000</v>
      </c>
      <c r="AY4010" s="139">
        <v>151</v>
      </c>
      <c r="AZ4010" s="139" t="s">
        <v>448</v>
      </c>
      <c r="BA4010" s="199" t="s">
        <v>6941</v>
      </c>
      <c r="BB4010" s="139" t="s">
        <v>6457</v>
      </c>
      <c r="BC4010"/>
    </row>
    <row r="4011" spans="11:55" x14ac:dyDescent="0.4">
      <c r="K4011" s="240" t="s">
        <v>17532</v>
      </c>
      <c r="L4011" s="241" t="s">
        <v>1851</v>
      </c>
      <c r="M4011" s="241">
        <v>59</v>
      </c>
      <c r="N4011" s="241" t="s">
        <v>12183</v>
      </c>
      <c r="O4011" s="241" t="s">
        <v>13273</v>
      </c>
      <c r="P4011" s="241" t="s">
        <v>2148</v>
      </c>
      <c r="AT4011">
        <v>25</v>
      </c>
      <c r="AU4011" t="str">
        <f t="shared" si="124"/>
        <v>23000-25</v>
      </c>
      <c r="AV4011" s="121" t="str">
        <f t="shared" si="125"/>
        <v>R2-23000-171</v>
      </c>
      <c r="AW4011" s="121" t="s">
        <v>6939</v>
      </c>
      <c r="AX4011" s="139">
        <v>23000</v>
      </c>
      <c r="AY4011" s="139">
        <v>171</v>
      </c>
      <c r="AZ4011" s="139" t="s">
        <v>13351</v>
      </c>
      <c r="BA4011" s="199" t="s">
        <v>6942</v>
      </c>
      <c r="BB4011" s="139" t="s">
        <v>6458</v>
      </c>
      <c r="BC4011"/>
    </row>
    <row r="4012" spans="11:55" x14ac:dyDescent="0.4">
      <c r="K4012" s="240" t="s">
        <v>17533</v>
      </c>
      <c r="L4012" s="241" t="s">
        <v>1851</v>
      </c>
      <c r="M4012" s="241">
        <v>60</v>
      </c>
      <c r="N4012" s="241" t="s">
        <v>12184</v>
      </c>
      <c r="O4012" s="241" t="s">
        <v>13274</v>
      </c>
      <c r="P4012" s="241" t="s">
        <v>6880</v>
      </c>
      <c r="AT4012">
        <v>6</v>
      </c>
      <c r="AU4012" t="str">
        <f t="shared" si="124"/>
        <v>25000-6</v>
      </c>
      <c r="AV4012" s="121" t="str">
        <f t="shared" si="125"/>
        <v>R2-25000-249</v>
      </c>
      <c r="AW4012" s="121" t="s">
        <v>6939</v>
      </c>
      <c r="AX4012" s="121" t="s">
        <v>1600</v>
      </c>
      <c r="AY4012" s="139">
        <v>249</v>
      </c>
      <c r="AZ4012" s="139" t="s">
        <v>473</v>
      </c>
      <c r="BA4012" s="139"/>
      <c r="BB4012" s="139" t="s">
        <v>6469</v>
      </c>
      <c r="BC4012"/>
    </row>
    <row r="4013" spans="11:55" x14ac:dyDescent="0.4">
      <c r="K4013" s="240" t="s">
        <v>17534</v>
      </c>
      <c r="L4013" s="241" t="s">
        <v>1851</v>
      </c>
      <c r="M4013" s="241">
        <v>61</v>
      </c>
      <c r="N4013" s="241" t="s">
        <v>1006</v>
      </c>
      <c r="O4013" s="241" t="s">
        <v>13274</v>
      </c>
      <c r="P4013" s="241" t="s">
        <v>6686</v>
      </c>
      <c r="AT4013">
        <v>1</v>
      </c>
      <c r="AU4013" t="str">
        <f t="shared" si="124"/>
        <v>26100-1</v>
      </c>
      <c r="AV4013" s="121" t="str">
        <f t="shared" si="125"/>
        <v>R2-26100-106</v>
      </c>
      <c r="AW4013" s="121" t="s">
        <v>6939</v>
      </c>
      <c r="AX4013" s="121" t="s">
        <v>1720</v>
      </c>
      <c r="AY4013" s="139">
        <v>106</v>
      </c>
      <c r="AZ4013" s="139" t="s">
        <v>481</v>
      </c>
      <c r="BA4013" s="139" t="s">
        <v>482</v>
      </c>
      <c r="BB4013" s="139" t="s">
        <v>826</v>
      </c>
      <c r="BC4013"/>
    </row>
    <row r="4014" spans="11:55" x14ac:dyDescent="0.4">
      <c r="K4014" s="240" t="s">
        <v>17535</v>
      </c>
      <c r="L4014" s="241" t="s">
        <v>1851</v>
      </c>
      <c r="M4014" s="241">
        <v>62</v>
      </c>
      <c r="N4014" s="241" t="s">
        <v>4563</v>
      </c>
      <c r="O4014" s="241" t="s">
        <v>13274</v>
      </c>
      <c r="P4014" s="241" t="s">
        <v>6686</v>
      </c>
      <c r="AT4014">
        <v>4</v>
      </c>
      <c r="AU4014" t="str">
        <f t="shared" si="124"/>
        <v>26201-4</v>
      </c>
      <c r="AV4014" s="121" t="str">
        <f t="shared" si="125"/>
        <v>R2-26201-41</v>
      </c>
      <c r="AW4014" s="121" t="s">
        <v>6939</v>
      </c>
      <c r="AX4014" s="121" t="s">
        <v>1721</v>
      </c>
      <c r="AY4014" s="139">
        <v>41</v>
      </c>
      <c r="AZ4014" s="139" t="s">
        <v>481</v>
      </c>
      <c r="BA4014" s="139" t="s">
        <v>483</v>
      </c>
      <c r="BB4014" s="139" t="s">
        <v>6471</v>
      </c>
      <c r="BC4014"/>
    </row>
    <row r="4015" spans="11:55" x14ac:dyDescent="0.4">
      <c r="K4015" s="240" t="s">
        <v>17536</v>
      </c>
      <c r="L4015" s="241" t="s">
        <v>1851</v>
      </c>
      <c r="M4015" s="241">
        <v>63</v>
      </c>
      <c r="N4015" s="241" t="s">
        <v>12185</v>
      </c>
      <c r="O4015" s="241" t="s">
        <v>13274</v>
      </c>
      <c r="P4015" s="241" t="s">
        <v>6686</v>
      </c>
      <c r="AT4015">
        <v>51</v>
      </c>
      <c r="AU4015" t="str">
        <f t="shared" si="124"/>
        <v>31201-51</v>
      </c>
      <c r="AV4015" s="121" t="str">
        <f t="shared" si="125"/>
        <v>R2-31201-144</v>
      </c>
      <c r="AW4015" s="121" t="s">
        <v>6939</v>
      </c>
      <c r="AX4015" s="121" t="s">
        <v>1902</v>
      </c>
      <c r="AY4015" s="139">
        <v>144</v>
      </c>
      <c r="AZ4015" s="139" t="s">
        <v>557</v>
      </c>
      <c r="BA4015" s="139" t="s">
        <v>558</v>
      </c>
      <c r="BB4015" s="139" t="s">
        <v>829</v>
      </c>
      <c r="BC4015"/>
    </row>
    <row r="4016" spans="11:55" x14ac:dyDescent="0.4">
      <c r="K4016" s="240" t="s">
        <v>17537</v>
      </c>
      <c r="L4016" s="241" t="s">
        <v>1851</v>
      </c>
      <c r="M4016" s="241">
        <v>64</v>
      </c>
      <c r="N4016" s="241" t="s">
        <v>12186</v>
      </c>
      <c r="O4016" s="241" t="s">
        <v>13274</v>
      </c>
      <c r="P4016" s="241" t="s">
        <v>6686</v>
      </c>
      <c r="AT4016">
        <v>52</v>
      </c>
      <c r="AU4016" t="str">
        <f t="shared" si="124"/>
        <v>31201-52</v>
      </c>
      <c r="AV4016" s="121" t="str">
        <f t="shared" si="125"/>
        <v>R2-31201-184</v>
      </c>
      <c r="AW4016" s="121" t="s">
        <v>6939</v>
      </c>
      <c r="AX4016" s="121" t="s">
        <v>1902</v>
      </c>
      <c r="AY4016" s="139">
        <v>184</v>
      </c>
      <c r="AZ4016" s="139" t="s">
        <v>557</v>
      </c>
      <c r="BA4016" s="139" t="s">
        <v>558</v>
      </c>
      <c r="BB4016" s="139" t="s">
        <v>844</v>
      </c>
      <c r="BC4016"/>
    </row>
    <row r="4017" spans="11:55" x14ac:dyDescent="0.4">
      <c r="K4017" s="240" t="s">
        <v>17538</v>
      </c>
      <c r="L4017" s="241" t="s">
        <v>1851</v>
      </c>
      <c r="M4017" s="241">
        <v>65</v>
      </c>
      <c r="N4017" s="241" t="s">
        <v>12187</v>
      </c>
      <c r="O4017" s="241" t="s">
        <v>13273</v>
      </c>
      <c r="P4017" s="241" t="s">
        <v>2144</v>
      </c>
      <c r="AT4017">
        <v>53</v>
      </c>
      <c r="AU4017" t="str">
        <f t="shared" si="124"/>
        <v>31201-53</v>
      </c>
      <c r="AV4017" s="121" t="str">
        <f t="shared" si="125"/>
        <v>R2-31201-185</v>
      </c>
      <c r="AW4017" s="121" t="s">
        <v>6939</v>
      </c>
      <c r="AX4017" s="121" t="s">
        <v>1902</v>
      </c>
      <c r="AY4017" s="139">
        <v>185</v>
      </c>
      <c r="AZ4017" s="139" t="s">
        <v>557</v>
      </c>
      <c r="BA4017" s="139" t="s">
        <v>558</v>
      </c>
      <c r="BB4017" s="139" t="s">
        <v>844</v>
      </c>
      <c r="BC4017"/>
    </row>
    <row r="4018" spans="11:55" x14ac:dyDescent="0.4">
      <c r="K4018" s="240" t="s">
        <v>17539</v>
      </c>
      <c r="L4018" s="241" t="s">
        <v>1851</v>
      </c>
      <c r="M4018" s="241">
        <v>66</v>
      </c>
      <c r="N4018" s="241" t="s">
        <v>5007</v>
      </c>
      <c r="O4018" s="241" t="s">
        <v>13273</v>
      </c>
      <c r="P4018" s="241" t="s">
        <v>1267</v>
      </c>
      <c r="AT4018">
        <v>54</v>
      </c>
      <c r="AU4018" t="str">
        <f t="shared" si="124"/>
        <v>31201-54</v>
      </c>
      <c r="AV4018" s="121" t="str">
        <f t="shared" si="125"/>
        <v>R2-31201-187</v>
      </c>
      <c r="AW4018" s="121" t="s">
        <v>6939</v>
      </c>
      <c r="AX4018" s="121" t="s">
        <v>1902</v>
      </c>
      <c r="AY4018" s="139">
        <v>187</v>
      </c>
      <c r="AZ4018" s="139" t="s">
        <v>557</v>
      </c>
      <c r="BA4018" s="139" t="s">
        <v>558</v>
      </c>
      <c r="BB4018" s="139" t="s">
        <v>838</v>
      </c>
      <c r="BC4018"/>
    </row>
    <row r="4019" spans="11:55" x14ac:dyDescent="0.4">
      <c r="K4019" s="240" t="s">
        <v>17540</v>
      </c>
      <c r="L4019" s="241" t="s">
        <v>1851</v>
      </c>
      <c r="M4019" s="241">
        <v>67</v>
      </c>
      <c r="N4019" s="241" t="s">
        <v>5009</v>
      </c>
      <c r="O4019" s="241" t="s">
        <v>13273</v>
      </c>
      <c r="P4019" s="241" t="s">
        <v>2144</v>
      </c>
      <c r="AT4019">
        <v>55</v>
      </c>
      <c r="AU4019" t="str">
        <f t="shared" si="124"/>
        <v>31201-55</v>
      </c>
      <c r="AV4019" s="121" t="str">
        <f t="shared" si="125"/>
        <v>R2-31201-188</v>
      </c>
      <c r="AW4019" s="121" t="s">
        <v>6939</v>
      </c>
      <c r="AX4019" s="121" t="s">
        <v>1902</v>
      </c>
      <c r="AY4019" s="139">
        <v>188</v>
      </c>
      <c r="AZ4019" s="139" t="s">
        <v>557</v>
      </c>
      <c r="BA4019" s="139" t="s">
        <v>558</v>
      </c>
      <c r="BB4019" s="139" t="s">
        <v>6493</v>
      </c>
      <c r="BC4019"/>
    </row>
    <row r="4020" spans="11:55" x14ac:dyDescent="0.4">
      <c r="K4020" s="240" t="s">
        <v>17541</v>
      </c>
      <c r="L4020" s="241" t="s">
        <v>1851</v>
      </c>
      <c r="M4020" s="241">
        <v>68</v>
      </c>
      <c r="N4020" s="241" t="s">
        <v>12188</v>
      </c>
      <c r="O4020" s="241" t="s">
        <v>13273</v>
      </c>
      <c r="P4020" s="241" t="s">
        <v>6688</v>
      </c>
      <c r="AT4020">
        <v>56</v>
      </c>
      <c r="AU4020" t="str">
        <f t="shared" si="124"/>
        <v>31201-56</v>
      </c>
      <c r="AV4020" s="121" t="str">
        <f t="shared" si="125"/>
        <v>R2-31201-189</v>
      </c>
      <c r="AW4020" s="121" t="s">
        <v>6939</v>
      </c>
      <c r="AX4020" s="121" t="s">
        <v>1902</v>
      </c>
      <c r="AY4020" s="139">
        <v>189</v>
      </c>
      <c r="AZ4020" s="139" t="s">
        <v>557</v>
      </c>
      <c r="BA4020" s="139" t="s">
        <v>558</v>
      </c>
      <c r="BB4020" s="139" t="s">
        <v>832</v>
      </c>
      <c r="BC4020"/>
    </row>
    <row r="4021" spans="11:55" x14ac:dyDescent="0.4">
      <c r="K4021" s="240" t="s">
        <v>17542</v>
      </c>
      <c r="L4021" s="241" t="s">
        <v>1851</v>
      </c>
      <c r="M4021" s="241">
        <v>69</v>
      </c>
      <c r="N4021" s="241" t="s">
        <v>832</v>
      </c>
      <c r="O4021" s="241" t="s">
        <v>13273</v>
      </c>
      <c r="P4021" s="241" t="s">
        <v>6688</v>
      </c>
      <c r="AT4021">
        <v>6</v>
      </c>
      <c r="AU4021" t="str">
        <f t="shared" si="124"/>
        <v>32205-6</v>
      </c>
      <c r="AV4021" s="121" t="str">
        <f t="shared" si="125"/>
        <v>R2-32205-61</v>
      </c>
      <c r="AW4021" s="121" t="s">
        <v>6939</v>
      </c>
      <c r="AX4021" s="121" t="s">
        <v>1916</v>
      </c>
      <c r="AY4021" s="139">
        <v>61</v>
      </c>
      <c r="AZ4021" s="139" t="s">
        <v>569</v>
      </c>
      <c r="BA4021" s="139" t="s">
        <v>571</v>
      </c>
      <c r="BB4021" s="139" t="s">
        <v>6499</v>
      </c>
      <c r="BC4021"/>
    </row>
    <row r="4022" spans="11:55" x14ac:dyDescent="0.4">
      <c r="K4022" s="240" t="s">
        <v>17543</v>
      </c>
      <c r="L4022" s="241" t="s">
        <v>1851</v>
      </c>
      <c r="M4022" s="241">
        <v>70</v>
      </c>
      <c r="N4022" s="241" t="s">
        <v>12189</v>
      </c>
      <c r="O4022" s="241" t="s">
        <v>13273</v>
      </c>
      <c r="P4022" s="241" t="s">
        <v>6688</v>
      </c>
      <c r="AT4022">
        <v>3</v>
      </c>
      <c r="AU4022" t="str">
        <f t="shared" si="124"/>
        <v>34202-3</v>
      </c>
      <c r="AV4022" s="121" t="str">
        <f t="shared" si="125"/>
        <v>R2-34202-25</v>
      </c>
      <c r="AW4022" s="121" t="s">
        <v>6939</v>
      </c>
      <c r="AX4022" s="121" t="s">
        <v>1937</v>
      </c>
      <c r="AY4022" s="139">
        <v>25</v>
      </c>
      <c r="AZ4022" s="139" t="s">
        <v>589</v>
      </c>
      <c r="BA4022" s="139" t="s">
        <v>591</v>
      </c>
      <c r="BB4022" s="139" t="s">
        <v>6501</v>
      </c>
      <c r="BC4022"/>
    </row>
    <row r="4023" spans="11:55" x14ac:dyDescent="0.4">
      <c r="K4023" s="240" t="s">
        <v>17544</v>
      </c>
      <c r="L4023" s="241" t="s">
        <v>1851</v>
      </c>
      <c r="M4023" s="241">
        <v>71</v>
      </c>
      <c r="N4023" s="241" t="s">
        <v>12190</v>
      </c>
      <c r="O4023" s="241" t="s">
        <v>13273</v>
      </c>
      <c r="P4023" s="241" t="s">
        <v>6688</v>
      </c>
      <c r="AT4023">
        <v>4</v>
      </c>
      <c r="AU4023" t="str">
        <f t="shared" si="124"/>
        <v>34202-4</v>
      </c>
      <c r="AV4023" s="121" t="str">
        <f t="shared" si="125"/>
        <v>R2-34202-26</v>
      </c>
      <c r="AW4023" s="121" t="s">
        <v>6939</v>
      </c>
      <c r="AX4023" s="121" t="s">
        <v>1937</v>
      </c>
      <c r="AY4023" s="139">
        <v>26</v>
      </c>
      <c r="AZ4023" s="139" t="s">
        <v>589</v>
      </c>
      <c r="BA4023" s="139" t="s">
        <v>591</v>
      </c>
      <c r="BB4023" s="139" t="s">
        <v>6502</v>
      </c>
      <c r="BC4023"/>
    </row>
    <row r="4024" spans="11:55" x14ac:dyDescent="0.4">
      <c r="K4024" s="240" t="s">
        <v>17545</v>
      </c>
      <c r="L4024" s="241" t="s">
        <v>1851</v>
      </c>
      <c r="M4024" s="241">
        <v>72</v>
      </c>
      <c r="N4024" s="241" t="s">
        <v>7040</v>
      </c>
      <c r="O4024" s="241" t="s">
        <v>13273</v>
      </c>
      <c r="P4024" s="241" t="s">
        <v>6688</v>
      </c>
      <c r="AT4024">
        <v>5</v>
      </c>
      <c r="AU4024" t="str">
        <f t="shared" si="124"/>
        <v>34202-5</v>
      </c>
      <c r="AV4024" s="121" t="str">
        <f t="shared" si="125"/>
        <v>R2-34202-34</v>
      </c>
      <c r="AW4024" s="121" t="s">
        <v>6939</v>
      </c>
      <c r="AX4024" s="121" t="s">
        <v>1937</v>
      </c>
      <c r="AY4024" s="139">
        <v>34</v>
      </c>
      <c r="AZ4024" s="139" t="s">
        <v>589</v>
      </c>
      <c r="BA4024" s="139" t="s">
        <v>591</v>
      </c>
      <c r="BB4024" s="139" t="s">
        <v>6503</v>
      </c>
      <c r="BC4024"/>
    </row>
    <row r="4025" spans="11:55" x14ac:dyDescent="0.4">
      <c r="K4025" s="240" t="s">
        <v>17546</v>
      </c>
      <c r="L4025" s="241" t="s">
        <v>1851</v>
      </c>
      <c r="M4025" s="241">
        <v>73</v>
      </c>
      <c r="N4025" s="241" t="s">
        <v>12191</v>
      </c>
      <c r="O4025" s="241" t="s">
        <v>13273</v>
      </c>
      <c r="P4025" s="241" t="s">
        <v>6688</v>
      </c>
      <c r="AT4025">
        <v>9</v>
      </c>
      <c r="AU4025" t="str">
        <f t="shared" si="124"/>
        <v>36321-9</v>
      </c>
      <c r="AV4025" s="121" t="str">
        <f t="shared" si="125"/>
        <v>R2-36321-26</v>
      </c>
      <c r="AW4025" s="121" t="s">
        <v>6939</v>
      </c>
      <c r="AX4025" s="121" t="s">
        <v>1965</v>
      </c>
      <c r="AY4025" s="139">
        <v>26</v>
      </c>
      <c r="AZ4025" s="139" t="s">
        <v>611</v>
      </c>
      <c r="BA4025" s="139" t="s">
        <v>619</v>
      </c>
      <c r="BB4025" s="139" t="s">
        <v>6510</v>
      </c>
      <c r="BC4025"/>
    </row>
    <row r="4026" spans="11:55" x14ac:dyDescent="0.4">
      <c r="K4026" s="240" t="s">
        <v>17547</v>
      </c>
      <c r="L4026" s="241" t="s">
        <v>1851</v>
      </c>
      <c r="M4026" s="241">
        <v>74</v>
      </c>
      <c r="N4026" s="241" t="s">
        <v>12192</v>
      </c>
      <c r="O4026" s="241" t="s">
        <v>13273</v>
      </c>
      <c r="P4026" s="241" t="s">
        <v>2144</v>
      </c>
      <c r="AT4026">
        <v>3</v>
      </c>
      <c r="AU4026" t="str">
        <f t="shared" si="124"/>
        <v>39202-3</v>
      </c>
      <c r="AV4026" s="121" t="str">
        <f t="shared" si="125"/>
        <v>R2-39202-65</v>
      </c>
      <c r="AW4026" s="121" t="s">
        <v>6939</v>
      </c>
      <c r="AX4026" s="121" t="s">
        <v>1992</v>
      </c>
      <c r="AY4026" s="139">
        <v>65</v>
      </c>
      <c r="AZ4026" s="139" t="s">
        <v>645</v>
      </c>
      <c r="BA4026" s="139" t="s">
        <v>647</v>
      </c>
      <c r="BB4026" s="139" t="s">
        <v>6516</v>
      </c>
      <c r="BC4026"/>
    </row>
    <row r="4027" spans="11:55" x14ac:dyDescent="0.4">
      <c r="K4027" s="240" t="s">
        <v>17548</v>
      </c>
      <c r="L4027" s="241" t="s">
        <v>1851</v>
      </c>
      <c r="M4027" s="241">
        <v>75</v>
      </c>
      <c r="N4027" s="241" t="s">
        <v>12193</v>
      </c>
      <c r="O4027" s="241" t="s">
        <v>13273</v>
      </c>
      <c r="P4027" s="241" t="s">
        <v>6688</v>
      </c>
      <c r="AT4027">
        <v>1</v>
      </c>
      <c r="AU4027" t="str">
        <f t="shared" si="124"/>
        <v>40230-1</v>
      </c>
      <c r="AV4027" s="121" t="str">
        <f t="shared" si="125"/>
        <v>R2-40230-44</v>
      </c>
      <c r="AW4027" s="121" t="s">
        <v>6939</v>
      </c>
      <c r="AX4027" s="121" t="s">
        <v>2017</v>
      </c>
      <c r="AY4027" s="139">
        <v>44</v>
      </c>
      <c r="AZ4027" s="139" t="s">
        <v>654</v>
      </c>
      <c r="BA4027" s="139" t="s">
        <v>672</v>
      </c>
      <c r="BB4027" s="139" t="s">
        <v>6523</v>
      </c>
      <c r="BC4027"/>
    </row>
    <row r="4028" spans="11:55" x14ac:dyDescent="0.4">
      <c r="K4028" s="240" t="s">
        <v>17549</v>
      </c>
      <c r="L4028" s="241" t="s">
        <v>1851</v>
      </c>
      <c r="M4028" s="241">
        <v>76</v>
      </c>
      <c r="N4028" s="241" t="s">
        <v>12194</v>
      </c>
      <c r="O4028" s="241" t="s">
        <v>13273</v>
      </c>
      <c r="P4028" s="241" t="s">
        <v>6688</v>
      </c>
      <c r="AT4028">
        <v>15</v>
      </c>
      <c r="AU4028" t="str">
        <f t="shared" si="124"/>
        <v>40448-15</v>
      </c>
      <c r="AV4028" s="121" t="str">
        <f t="shared" si="125"/>
        <v>R2-40448-29</v>
      </c>
      <c r="AW4028" s="121" t="s">
        <v>6939</v>
      </c>
      <c r="AX4028" s="121" t="s">
        <v>2023</v>
      </c>
      <c r="AY4028" s="139">
        <v>29</v>
      </c>
      <c r="AZ4028" s="139" t="s">
        <v>654</v>
      </c>
      <c r="BA4028" s="139" t="s">
        <v>677</v>
      </c>
      <c r="BB4028" s="139" t="s">
        <v>5874</v>
      </c>
      <c r="BC4028"/>
    </row>
    <row r="4029" spans="11:55" x14ac:dyDescent="0.4">
      <c r="K4029" s="240" t="s">
        <v>17550</v>
      </c>
      <c r="L4029" s="241" t="s">
        <v>1851</v>
      </c>
      <c r="M4029" s="241">
        <v>77</v>
      </c>
      <c r="N4029" s="241" t="s">
        <v>12195</v>
      </c>
      <c r="O4029" s="241" t="s">
        <v>13273</v>
      </c>
      <c r="P4029" s="241" t="s">
        <v>6688</v>
      </c>
      <c r="AT4029">
        <v>3</v>
      </c>
      <c r="AU4029" t="str">
        <f t="shared" si="124"/>
        <v>43444-3</v>
      </c>
      <c r="AV4029" s="121" t="str">
        <f t="shared" si="125"/>
        <v>R2-43444-48</v>
      </c>
      <c r="AW4029" s="121" t="s">
        <v>6939</v>
      </c>
      <c r="AX4029" s="121" t="s">
        <v>2065</v>
      </c>
      <c r="AY4029" s="139">
        <v>48</v>
      </c>
      <c r="AZ4029" s="139" t="s">
        <v>703</v>
      </c>
      <c r="BA4029" s="139" t="s">
        <v>718</v>
      </c>
      <c r="BB4029" s="139" t="s">
        <v>6533</v>
      </c>
      <c r="BC4029"/>
    </row>
    <row r="4030" spans="11:55" x14ac:dyDescent="0.4">
      <c r="K4030" s="240" t="s">
        <v>17551</v>
      </c>
      <c r="L4030" s="241" t="s">
        <v>1851</v>
      </c>
      <c r="M4030" s="241">
        <v>78</v>
      </c>
      <c r="N4030" s="241" t="s">
        <v>12196</v>
      </c>
      <c r="O4030" s="241" t="s">
        <v>13273</v>
      </c>
      <c r="P4030" s="241" t="s">
        <v>6688</v>
      </c>
      <c r="AT4030">
        <v>2</v>
      </c>
      <c r="AU4030" t="str">
        <f t="shared" si="124"/>
        <v>43501-2</v>
      </c>
      <c r="AV4030" s="121" t="str">
        <f t="shared" si="125"/>
        <v>R2-43501-20</v>
      </c>
      <c r="AW4030" s="121" t="s">
        <v>6939</v>
      </c>
      <c r="AX4030" s="121" t="s">
        <v>2068</v>
      </c>
      <c r="AY4030" s="139">
        <v>20</v>
      </c>
      <c r="AZ4030" s="139" t="s">
        <v>703</v>
      </c>
      <c r="BA4030" s="139" t="s">
        <v>721</v>
      </c>
      <c r="BB4030" s="139" t="s">
        <v>6535</v>
      </c>
      <c r="BC4030"/>
    </row>
    <row r="4031" spans="11:55" x14ac:dyDescent="0.4">
      <c r="K4031" s="240" t="s">
        <v>17552</v>
      </c>
      <c r="L4031" s="241" t="s">
        <v>1851</v>
      </c>
      <c r="M4031" s="241">
        <v>79</v>
      </c>
      <c r="N4031" s="241" t="s">
        <v>6993</v>
      </c>
      <c r="O4031" s="241" t="s">
        <v>13273</v>
      </c>
      <c r="P4031" s="241" t="s">
        <v>6880</v>
      </c>
      <c r="AT4031">
        <v>28</v>
      </c>
      <c r="AU4031" t="str">
        <f t="shared" si="124"/>
        <v>44000-28</v>
      </c>
      <c r="AV4031" s="121" t="str">
        <f t="shared" si="125"/>
        <v>R2-44000-59</v>
      </c>
      <c r="AW4031" s="121" t="s">
        <v>6939</v>
      </c>
      <c r="AX4031" s="121" t="s">
        <v>2072</v>
      </c>
      <c r="AY4031" s="139">
        <v>59</v>
      </c>
      <c r="AZ4031" s="139" t="s">
        <v>725</v>
      </c>
      <c r="BA4031" s="139"/>
      <c r="BB4031" s="139" t="s">
        <v>6028</v>
      </c>
      <c r="BC4031"/>
    </row>
    <row r="4032" spans="11:55" x14ac:dyDescent="0.4">
      <c r="K4032" s="240" t="s">
        <v>17553</v>
      </c>
      <c r="L4032" s="241" t="s">
        <v>1852</v>
      </c>
      <c r="M4032" s="241">
        <v>1</v>
      </c>
      <c r="N4032" s="241" t="s">
        <v>12197</v>
      </c>
      <c r="O4032" s="241" t="s">
        <v>13273</v>
      </c>
      <c r="P4032" s="241" t="s">
        <v>2144</v>
      </c>
      <c r="AT4032">
        <v>29</v>
      </c>
      <c r="AU4032" t="str">
        <f t="shared" si="124"/>
        <v>44000-29</v>
      </c>
      <c r="AV4032" s="121" t="str">
        <f t="shared" si="125"/>
        <v>R2-44000-60</v>
      </c>
      <c r="AW4032" s="121" t="s">
        <v>6939</v>
      </c>
      <c r="AX4032" s="121" t="s">
        <v>2072</v>
      </c>
      <c r="AY4032" s="139">
        <v>60</v>
      </c>
      <c r="AZ4032" s="139" t="s">
        <v>725</v>
      </c>
      <c r="BA4032" s="139"/>
      <c r="BB4032" s="139" t="s">
        <v>6405</v>
      </c>
      <c r="BC4032"/>
    </row>
    <row r="4033" spans="11:55" x14ac:dyDescent="0.4">
      <c r="K4033" s="240" t="s">
        <v>17554</v>
      </c>
      <c r="L4033" s="241" t="s">
        <v>1852</v>
      </c>
      <c r="M4033" s="241">
        <v>2</v>
      </c>
      <c r="N4033" s="241" t="s">
        <v>12198</v>
      </c>
      <c r="O4033" s="241" t="s">
        <v>13273</v>
      </c>
      <c r="P4033" s="241" t="s">
        <v>1267</v>
      </c>
      <c r="AT4033">
        <v>11</v>
      </c>
      <c r="AU4033" t="str">
        <f t="shared" si="124"/>
        <v>45204-11</v>
      </c>
      <c r="AV4033" s="121" t="str">
        <f t="shared" si="125"/>
        <v>R2-45204-65</v>
      </c>
      <c r="AW4033" s="121" t="s">
        <v>6939</v>
      </c>
      <c r="AX4033" s="121" t="s">
        <v>2092</v>
      </c>
      <c r="AY4033" s="139">
        <v>65</v>
      </c>
      <c r="AZ4033" s="139" t="s">
        <v>741</v>
      </c>
      <c r="BA4033" s="139" t="s">
        <v>745</v>
      </c>
      <c r="BB4033" s="139" t="s">
        <v>6546</v>
      </c>
      <c r="BC4033"/>
    </row>
    <row r="4034" spans="11:55" x14ac:dyDescent="0.4">
      <c r="K4034" s="240" t="s">
        <v>17555</v>
      </c>
      <c r="L4034" s="241" t="s">
        <v>1852</v>
      </c>
      <c r="M4034" s="241">
        <v>4</v>
      </c>
      <c r="N4034" s="241" t="s">
        <v>12199</v>
      </c>
      <c r="O4034" s="241" t="s">
        <v>13273</v>
      </c>
      <c r="P4034" s="241" t="s">
        <v>6686</v>
      </c>
      <c r="AT4034">
        <v>1</v>
      </c>
      <c r="AU4034" t="str">
        <f t="shared" si="124"/>
        <v>46531-1</v>
      </c>
      <c r="AV4034" s="121" t="str">
        <f t="shared" si="125"/>
        <v>R2-46531-9</v>
      </c>
      <c r="AW4034" s="121" t="s">
        <v>6939</v>
      </c>
      <c r="AX4034" s="121" t="s">
        <v>2118</v>
      </c>
      <c r="AY4034" s="139">
        <v>9</v>
      </c>
      <c r="AZ4034" s="139" t="s">
        <v>756</v>
      </c>
      <c r="BA4034" s="139" t="s">
        <v>771</v>
      </c>
      <c r="BB4034" s="139" t="s">
        <v>6550</v>
      </c>
      <c r="BC4034"/>
    </row>
    <row r="4035" spans="11:55" x14ac:dyDescent="0.4">
      <c r="K4035" s="240" t="s">
        <v>17556</v>
      </c>
      <c r="L4035" s="241" t="s">
        <v>1852</v>
      </c>
      <c r="M4035" s="241">
        <v>5</v>
      </c>
      <c r="N4035" s="241" t="s">
        <v>12200</v>
      </c>
      <c r="O4035" s="241" t="s">
        <v>13273</v>
      </c>
      <c r="P4035" s="241" t="s">
        <v>6686</v>
      </c>
      <c r="AT4035">
        <v>12</v>
      </c>
      <c r="AU4035" t="str">
        <f t="shared" si="124"/>
        <v>01206-12</v>
      </c>
      <c r="AV4035" s="121" t="str">
        <f t="shared" si="125"/>
        <v>R2-01206-53</v>
      </c>
      <c r="AW4035" s="121" t="s">
        <v>6939</v>
      </c>
      <c r="AX4035" s="121" t="s">
        <v>867</v>
      </c>
      <c r="AY4035" s="139">
        <v>53</v>
      </c>
      <c r="AZ4035" s="139" t="s">
        <v>9</v>
      </c>
      <c r="BA4035" s="139" t="s">
        <v>12</v>
      </c>
      <c r="BB4035" s="139" t="s">
        <v>848</v>
      </c>
      <c r="BC4035"/>
    </row>
    <row r="4036" spans="11:55" x14ac:dyDescent="0.4">
      <c r="K4036" s="240" t="s">
        <v>17557</v>
      </c>
      <c r="L4036" s="241" t="s">
        <v>1852</v>
      </c>
      <c r="M4036" s="241">
        <v>6</v>
      </c>
      <c r="N4036" s="241" t="s">
        <v>12201</v>
      </c>
      <c r="O4036" s="241" t="s">
        <v>13273</v>
      </c>
      <c r="P4036" s="241" t="s">
        <v>2147</v>
      </c>
      <c r="AT4036">
        <v>2</v>
      </c>
      <c r="AU4036" t="str">
        <f t="shared" ref="AU4036:AU4099" si="126">AX4036&amp;"-"&amp;AT4036</f>
        <v>01208-2</v>
      </c>
      <c r="AV4036" s="121" t="str">
        <f t="shared" ref="AV4036:AV4099" si="127">AW4036&amp;"-"&amp;AX4036&amp;"-"&amp;AY4036</f>
        <v>R2-01208-29</v>
      </c>
      <c r="AW4036" s="121" t="s">
        <v>6939</v>
      </c>
      <c r="AX4036" s="121" t="s">
        <v>879</v>
      </c>
      <c r="AY4036" s="139">
        <v>29</v>
      </c>
      <c r="AZ4036" s="139" t="s">
        <v>9</v>
      </c>
      <c r="BA4036" s="139" t="s">
        <v>14</v>
      </c>
      <c r="BB4036" s="139" t="s">
        <v>848</v>
      </c>
      <c r="BC4036"/>
    </row>
    <row r="4037" spans="11:55" x14ac:dyDescent="0.4">
      <c r="K4037" s="240" t="s">
        <v>17558</v>
      </c>
      <c r="L4037" s="241" t="s">
        <v>1852</v>
      </c>
      <c r="M4037" s="241">
        <v>7</v>
      </c>
      <c r="N4037" s="241" t="s">
        <v>837</v>
      </c>
      <c r="O4037" s="241" t="s">
        <v>13273</v>
      </c>
      <c r="P4037" s="241" t="s">
        <v>2147</v>
      </c>
      <c r="AT4037">
        <v>3</v>
      </c>
      <c r="AU4037" t="str">
        <f t="shared" si="126"/>
        <v>01208-3</v>
      </c>
      <c r="AV4037" s="121" t="str">
        <f t="shared" si="127"/>
        <v>R2-01208-31</v>
      </c>
      <c r="AW4037" s="121" t="s">
        <v>6939</v>
      </c>
      <c r="AX4037" s="121" t="s">
        <v>879</v>
      </c>
      <c r="AY4037" s="139">
        <v>31</v>
      </c>
      <c r="AZ4037" s="139" t="s">
        <v>9</v>
      </c>
      <c r="BA4037" s="139" t="s">
        <v>14</v>
      </c>
      <c r="BB4037" s="139" t="s">
        <v>883</v>
      </c>
      <c r="BC4037"/>
    </row>
    <row r="4038" spans="11:55" x14ac:dyDescent="0.4">
      <c r="K4038" s="240" t="s">
        <v>17559</v>
      </c>
      <c r="L4038" s="241" t="s">
        <v>1852</v>
      </c>
      <c r="M4038" s="241">
        <v>8</v>
      </c>
      <c r="N4038" s="241" t="s">
        <v>12202</v>
      </c>
      <c r="O4038" s="241" t="s">
        <v>13273</v>
      </c>
      <c r="P4038" s="241" t="s">
        <v>2144</v>
      </c>
      <c r="AT4038">
        <v>1</v>
      </c>
      <c r="AU4038" t="str">
        <f t="shared" si="126"/>
        <v>01343-1</v>
      </c>
      <c r="AV4038" s="121" t="str">
        <f t="shared" si="127"/>
        <v>R2-01343-13</v>
      </c>
      <c r="AW4038" s="121" t="s">
        <v>6939</v>
      </c>
      <c r="AX4038" s="121" t="s">
        <v>972</v>
      </c>
      <c r="AY4038" s="139">
        <v>13</v>
      </c>
      <c r="AZ4038" s="139" t="s">
        <v>9</v>
      </c>
      <c r="BA4038" s="139" t="s">
        <v>30</v>
      </c>
      <c r="BB4038" s="139" t="s">
        <v>974</v>
      </c>
      <c r="BC4038"/>
    </row>
    <row r="4039" spans="11:55" x14ac:dyDescent="0.4">
      <c r="K4039" s="240" t="s">
        <v>17560</v>
      </c>
      <c r="L4039" s="241" t="s">
        <v>1852</v>
      </c>
      <c r="M4039" s="241">
        <v>9</v>
      </c>
      <c r="N4039" s="241" t="s">
        <v>12203</v>
      </c>
      <c r="O4039" s="241" t="s">
        <v>13273</v>
      </c>
      <c r="P4039" s="241" t="s">
        <v>2146</v>
      </c>
      <c r="AT4039">
        <v>3</v>
      </c>
      <c r="AU4039" t="str">
        <f t="shared" si="126"/>
        <v>01429-3</v>
      </c>
      <c r="AV4039" s="121" t="str">
        <f t="shared" si="127"/>
        <v>R2-01429-23</v>
      </c>
      <c r="AW4039" s="121" t="s">
        <v>6939</v>
      </c>
      <c r="AX4039" s="121" t="s">
        <v>1008</v>
      </c>
      <c r="AY4039" s="139">
        <v>23</v>
      </c>
      <c r="AZ4039" s="139" t="s">
        <v>9</v>
      </c>
      <c r="BA4039" s="139" t="s">
        <v>40</v>
      </c>
      <c r="BB4039" s="139" t="s">
        <v>1010</v>
      </c>
      <c r="BC4039"/>
    </row>
    <row r="4040" spans="11:55" x14ac:dyDescent="0.4">
      <c r="K4040" s="240" t="s">
        <v>17561</v>
      </c>
      <c r="L4040" s="241" t="s">
        <v>1852</v>
      </c>
      <c r="M4040" s="241">
        <v>10</v>
      </c>
      <c r="N4040" s="241" t="s">
        <v>12204</v>
      </c>
      <c r="O4040" s="241" t="s">
        <v>13273</v>
      </c>
      <c r="P4040" s="241" t="s">
        <v>2148</v>
      </c>
      <c r="AT4040">
        <v>4</v>
      </c>
      <c r="AU4040" t="str">
        <f t="shared" si="126"/>
        <v>01429-4</v>
      </c>
      <c r="AV4040" s="121" t="str">
        <f t="shared" si="127"/>
        <v>R2-01429-24</v>
      </c>
      <c r="AW4040" s="121" t="s">
        <v>6939</v>
      </c>
      <c r="AX4040" s="121" t="s">
        <v>1008</v>
      </c>
      <c r="AY4040" s="139">
        <v>24</v>
      </c>
      <c r="AZ4040" s="139" t="s">
        <v>9</v>
      </c>
      <c r="BA4040" s="139" t="s">
        <v>40</v>
      </c>
      <c r="BB4040" s="139" t="s">
        <v>1011</v>
      </c>
      <c r="BC4040"/>
    </row>
    <row r="4041" spans="11:55" x14ac:dyDescent="0.4">
      <c r="K4041" s="240" t="s">
        <v>17562</v>
      </c>
      <c r="L4041" s="241" t="s">
        <v>1852</v>
      </c>
      <c r="M4041" s="241">
        <v>11</v>
      </c>
      <c r="N4041" s="241" t="s">
        <v>12205</v>
      </c>
      <c r="O4041" s="241" t="s">
        <v>13274</v>
      </c>
      <c r="P4041" s="241" t="s">
        <v>6686</v>
      </c>
      <c r="AT4041">
        <v>1</v>
      </c>
      <c r="AU4041" t="str">
        <f t="shared" si="126"/>
        <v>01561-1</v>
      </c>
      <c r="AV4041" s="121" t="str">
        <f t="shared" si="127"/>
        <v>R2-01561-15</v>
      </c>
      <c r="AW4041" s="121" t="s">
        <v>6939</v>
      </c>
      <c r="AX4041" s="121" t="s">
        <v>1108</v>
      </c>
      <c r="AY4041" s="139">
        <v>15</v>
      </c>
      <c r="AZ4041" s="139" t="s">
        <v>9</v>
      </c>
      <c r="BA4041" s="139" t="s">
        <v>61</v>
      </c>
      <c r="BB4041" s="139" t="s">
        <v>1110</v>
      </c>
      <c r="BC4041"/>
    </row>
    <row r="4042" spans="11:55" x14ac:dyDescent="0.4">
      <c r="K4042" s="240" t="s">
        <v>17563</v>
      </c>
      <c r="L4042" s="241" t="s">
        <v>1852</v>
      </c>
      <c r="M4042" s="241">
        <v>12</v>
      </c>
      <c r="N4042" s="241" t="s">
        <v>6966</v>
      </c>
      <c r="O4042" s="241" t="s">
        <v>13274</v>
      </c>
      <c r="P4042" s="241" t="s">
        <v>6686</v>
      </c>
      <c r="AT4042">
        <v>1</v>
      </c>
      <c r="AU4042" t="str">
        <f t="shared" si="126"/>
        <v>01571-1</v>
      </c>
      <c r="AV4042" s="121" t="str">
        <f t="shared" si="127"/>
        <v>R2-01571-28</v>
      </c>
      <c r="AW4042" s="121" t="s">
        <v>6939</v>
      </c>
      <c r="AX4042" s="121" t="s">
        <v>1115</v>
      </c>
      <c r="AY4042" s="139">
        <v>28</v>
      </c>
      <c r="AZ4042" s="139" t="s">
        <v>9</v>
      </c>
      <c r="BA4042" s="139" t="s">
        <v>64</v>
      </c>
      <c r="BB4042" s="139" t="s">
        <v>848</v>
      </c>
      <c r="BC4042"/>
    </row>
    <row r="4043" spans="11:55" x14ac:dyDescent="0.4">
      <c r="K4043" s="240" t="s">
        <v>17564</v>
      </c>
      <c r="L4043" s="241" t="s">
        <v>1852</v>
      </c>
      <c r="M4043" s="241">
        <v>13</v>
      </c>
      <c r="N4043" s="241" t="s">
        <v>12206</v>
      </c>
      <c r="O4043" s="241" t="s">
        <v>13274</v>
      </c>
      <c r="P4043" s="241" t="s">
        <v>6686</v>
      </c>
      <c r="AT4043">
        <v>3</v>
      </c>
      <c r="AU4043" t="str">
        <f t="shared" si="126"/>
        <v>01581-3</v>
      </c>
      <c r="AV4043" s="121" t="str">
        <f t="shared" si="127"/>
        <v>R2-01581-1</v>
      </c>
      <c r="AW4043" s="121" t="s">
        <v>6939</v>
      </c>
      <c r="AX4043" s="121" t="s">
        <v>1119</v>
      </c>
      <c r="AY4043" s="139">
        <v>1</v>
      </c>
      <c r="AZ4043" s="139" t="s">
        <v>9</v>
      </c>
      <c r="BA4043" s="139" t="s">
        <v>65</v>
      </c>
      <c r="BB4043" s="139" t="s">
        <v>1120</v>
      </c>
      <c r="BC4043"/>
    </row>
    <row r="4044" spans="11:55" x14ac:dyDescent="0.4">
      <c r="K4044" s="240" t="s">
        <v>17565</v>
      </c>
      <c r="L4044" s="241" t="s">
        <v>1853</v>
      </c>
      <c r="M4044" s="241">
        <v>1</v>
      </c>
      <c r="N4044" s="241" t="s">
        <v>12207</v>
      </c>
      <c r="O4044" s="241" t="s">
        <v>13273</v>
      </c>
      <c r="P4044" s="241" t="s">
        <v>2144</v>
      </c>
      <c r="AT4044">
        <v>1</v>
      </c>
      <c r="AU4044" t="str">
        <f t="shared" si="126"/>
        <v>01601-1</v>
      </c>
      <c r="AV4044" s="121" t="str">
        <f t="shared" si="127"/>
        <v>R2-01601-16</v>
      </c>
      <c r="AW4044" s="121" t="s">
        <v>6939</v>
      </c>
      <c r="AX4044" s="121" t="s">
        <v>1126</v>
      </c>
      <c r="AY4044" s="139">
        <v>16</v>
      </c>
      <c r="AZ4044" s="139" t="s">
        <v>9</v>
      </c>
      <c r="BA4044" s="139" t="s">
        <v>67</v>
      </c>
      <c r="BB4044" s="139" t="s">
        <v>953</v>
      </c>
      <c r="BC4044"/>
    </row>
    <row r="4045" spans="11:55" x14ac:dyDescent="0.4">
      <c r="K4045" s="240" t="s">
        <v>17566</v>
      </c>
      <c r="L4045" s="241" t="s">
        <v>1853</v>
      </c>
      <c r="M4045" s="241">
        <v>2</v>
      </c>
      <c r="N4045" s="241" t="s">
        <v>12208</v>
      </c>
      <c r="O4045" s="241" t="s">
        <v>13273</v>
      </c>
      <c r="P4045" s="241" t="s">
        <v>2144</v>
      </c>
      <c r="AT4045">
        <v>2</v>
      </c>
      <c r="AU4045" t="str">
        <f t="shared" si="126"/>
        <v>01601-2</v>
      </c>
      <c r="AV4045" s="121" t="str">
        <f t="shared" si="127"/>
        <v>R2-01601-30</v>
      </c>
      <c r="AW4045" s="121" t="s">
        <v>6939</v>
      </c>
      <c r="AX4045" s="121" t="s">
        <v>1126</v>
      </c>
      <c r="AY4045" s="139">
        <v>30</v>
      </c>
      <c r="AZ4045" s="139" t="s">
        <v>9</v>
      </c>
      <c r="BA4045" s="139" t="s">
        <v>67</v>
      </c>
      <c r="BB4045" s="139" t="s">
        <v>1122</v>
      </c>
      <c r="BC4045"/>
    </row>
    <row r="4046" spans="11:55" x14ac:dyDescent="0.4">
      <c r="K4046" s="240" t="s">
        <v>17567</v>
      </c>
      <c r="L4046" s="241" t="s">
        <v>1853</v>
      </c>
      <c r="M4046" s="241">
        <v>3</v>
      </c>
      <c r="N4046" s="241" t="s">
        <v>12209</v>
      </c>
      <c r="O4046" s="241" t="s">
        <v>13273</v>
      </c>
      <c r="P4046" s="241" t="s">
        <v>6686</v>
      </c>
      <c r="AT4046">
        <v>1</v>
      </c>
      <c r="AU4046" t="str">
        <f t="shared" si="126"/>
        <v>01641-1</v>
      </c>
      <c r="AV4046" s="121" t="str">
        <f t="shared" si="127"/>
        <v>R2-01641-3</v>
      </c>
      <c r="AW4046" s="121" t="s">
        <v>6939</v>
      </c>
      <c r="AX4046" s="121" t="s">
        <v>1147</v>
      </c>
      <c r="AY4046" s="139">
        <v>3</v>
      </c>
      <c r="AZ4046" s="139" t="s">
        <v>9</v>
      </c>
      <c r="BA4046" s="139" t="s">
        <v>76</v>
      </c>
      <c r="BB4046" s="139" t="s">
        <v>1148</v>
      </c>
      <c r="BC4046"/>
    </row>
    <row r="4047" spans="11:55" x14ac:dyDescent="0.4">
      <c r="K4047" s="240" t="s">
        <v>17568</v>
      </c>
      <c r="L4047" s="241" t="s">
        <v>1853</v>
      </c>
      <c r="M4047" s="241">
        <v>4</v>
      </c>
      <c r="N4047" s="241" t="s">
        <v>12210</v>
      </c>
      <c r="O4047" s="241" t="s">
        <v>13273</v>
      </c>
      <c r="P4047" s="241" t="s">
        <v>6686</v>
      </c>
      <c r="AT4047">
        <v>2</v>
      </c>
      <c r="AU4047" t="str">
        <f t="shared" si="126"/>
        <v>01644-2</v>
      </c>
      <c r="AV4047" s="121" t="str">
        <f t="shared" si="127"/>
        <v>R2-01644-43</v>
      </c>
      <c r="AW4047" s="121" t="s">
        <v>6939</v>
      </c>
      <c r="AX4047" s="121" t="s">
        <v>1154</v>
      </c>
      <c r="AY4047" s="139">
        <v>43</v>
      </c>
      <c r="AZ4047" s="139" t="s">
        <v>9</v>
      </c>
      <c r="BA4047" s="139" t="s">
        <v>78</v>
      </c>
      <c r="BB4047" s="139" t="s">
        <v>1155</v>
      </c>
      <c r="BC4047"/>
    </row>
    <row r="4048" spans="11:55" x14ac:dyDescent="0.4">
      <c r="K4048" s="240" t="s">
        <v>17569</v>
      </c>
      <c r="L4048" s="241" t="s">
        <v>1853</v>
      </c>
      <c r="M4048" s="241">
        <v>5</v>
      </c>
      <c r="N4048" s="241" t="s">
        <v>12211</v>
      </c>
      <c r="O4048" s="241" t="s">
        <v>13273</v>
      </c>
      <c r="P4048" s="241" t="s">
        <v>2147</v>
      </c>
      <c r="AT4048">
        <v>1</v>
      </c>
      <c r="AU4048" t="str">
        <f t="shared" si="126"/>
        <v>01664-1</v>
      </c>
      <c r="AV4048" s="121" t="str">
        <f t="shared" si="127"/>
        <v>R2-01664-26</v>
      </c>
      <c r="AW4048" s="121" t="s">
        <v>6939</v>
      </c>
      <c r="AX4048" s="121" t="s">
        <v>1162</v>
      </c>
      <c r="AY4048" s="139">
        <v>26</v>
      </c>
      <c r="AZ4048" s="139" t="s">
        <v>9</v>
      </c>
      <c r="BA4048" s="139" t="s">
        <v>80</v>
      </c>
      <c r="BB4048" s="139" t="s">
        <v>848</v>
      </c>
      <c r="BC4048"/>
    </row>
    <row r="4049" spans="11:55" x14ac:dyDescent="0.4">
      <c r="K4049" s="240" t="s">
        <v>17570</v>
      </c>
      <c r="L4049" s="241" t="s">
        <v>1853</v>
      </c>
      <c r="M4049" s="241">
        <v>6</v>
      </c>
      <c r="N4049" s="241" t="s">
        <v>12212</v>
      </c>
      <c r="O4049" s="241" t="s">
        <v>13273</v>
      </c>
      <c r="P4049" s="241" t="s">
        <v>2144</v>
      </c>
      <c r="AT4049">
        <v>3</v>
      </c>
      <c r="AU4049" t="str">
        <f t="shared" si="126"/>
        <v>02204-3</v>
      </c>
      <c r="AV4049" s="121" t="str">
        <f t="shared" si="127"/>
        <v>R2-02204-60</v>
      </c>
      <c r="AW4049" s="121" t="s">
        <v>6939</v>
      </c>
      <c r="AX4049" s="121" t="s">
        <v>1285</v>
      </c>
      <c r="AY4049" s="139">
        <v>60</v>
      </c>
      <c r="AZ4049" s="139" t="s">
        <v>83</v>
      </c>
      <c r="BA4049" s="139" t="s">
        <v>87</v>
      </c>
      <c r="BB4049" s="139" t="s">
        <v>824</v>
      </c>
      <c r="BC4049"/>
    </row>
    <row r="4050" spans="11:55" x14ac:dyDescent="0.4">
      <c r="K4050" s="240" t="s">
        <v>17571</v>
      </c>
      <c r="L4050" s="241" t="s">
        <v>1853</v>
      </c>
      <c r="M4050" s="241">
        <v>7</v>
      </c>
      <c r="N4050" s="241" t="s">
        <v>12213</v>
      </c>
      <c r="O4050" s="241" t="s">
        <v>13273</v>
      </c>
      <c r="P4050" s="241" t="s">
        <v>2144</v>
      </c>
      <c r="AT4050">
        <v>1</v>
      </c>
      <c r="AU4050" t="str">
        <f t="shared" si="126"/>
        <v>02208-1</v>
      </c>
      <c r="AV4050" s="121" t="str">
        <f t="shared" si="127"/>
        <v>R2-02208-23</v>
      </c>
      <c r="AW4050" s="121" t="s">
        <v>6939</v>
      </c>
      <c r="AX4050" s="121" t="s">
        <v>1286</v>
      </c>
      <c r="AY4050" s="139">
        <v>23</v>
      </c>
      <c r="AZ4050" s="139" t="s">
        <v>83</v>
      </c>
      <c r="BA4050" s="139" t="s">
        <v>88</v>
      </c>
      <c r="BB4050" s="139" t="s">
        <v>6393</v>
      </c>
      <c r="BC4050"/>
    </row>
    <row r="4051" spans="11:55" x14ac:dyDescent="0.4">
      <c r="K4051" s="240" t="s">
        <v>17572</v>
      </c>
      <c r="L4051" s="241" t="s">
        <v>1853</v>
      </c>
      <c r="M4051" s="241">
        <v>8</v>
      </c>
      <c r="N4051" s="241" t="s">
        <v>12214</v>
      </c>
      <c r="O4051" s="241" t="s">
        <v>13273</v>
      </c>
      <c r="P4051" s="241" t="s">
        <v>2143</v>
      </c>
      <c r="AT4051">
        <v>31</v>
      </c>
      <c r="AU4051" t="str">
        <f t="shared" si="126"/>
        <v>04000-31</v>
      </c>
      <c r="AV4051" s="121" t="str">
        <f t="shared" si="127"/>
        <v>R2-04000-263</v>
      </c>
      <c r="AW4051" s="121" t="s">
        <v>6939</v>
      </c>
      <c r="AX4051" s="121" t="s">
        <v>1315</v>
      </c>
      <c r="AY4051" s="139">
        <v>263</v>
      </c>
      <c r="AZ4051" s="139" t="s">
        <v>117</v>
      </c>
      <c r="BA4051" s="139" t="s">
        <v>6655</v>
      </c>
      <c r="BB4051" s="139" t="s">
        <v>6399</v>
      </c>
      <c r="BC4051"/>
    </row>
    <row r="4052" spans="11:55" x14ac:dyDescent="0.4">
      <c r="K4052" s="240" t="s">
        <v>17573</v>
      </c>
      <c r="L4052" s="241" t="s">
        <v>1853</v>
      </c>
      <c r="M4052" s="241">
        <v>9</v>
      </c>
      <c r="N4052" s="241" t="s">
        <v>967</v>
      </c>
      <c r="O4052" s="241" t="s">
        <v>13273</v>
      </c>
      <c r="P4052" s="241" t="s">
        <v>2143</v>
      </c>
      <c r="AT4052">
        <v>20</v>
      </c>
      <c r="AU4052" t="str">
        <f t="shared" si="126"/>
        <v>06000-20</v>
      </c>
      <c r="AV4052" s="121" t="str">
        <f t="shared" si="127"/>
        <v>R2-06000-168</v>
      </c>
      <c r="AW4052" s="121" t="s">
        <v>6939</v>
      </c>
      <c r="AX4052" s="121" t="s">
        <v>1342</v>
      </c>
      <c r="AY4052" s="139">
        <v>168</v>
      </c>
      <c r="AZ4052" s="139" t="s">
        <v>146</v>
      </c>
      <c r="BA4052" s="139" t="s">
        <v>6655</v>
      </c>
      <c r="BB4052" s="139" t="s">
        <v>2551</v>
      </c>
      <c r="BC4052"/>
    </row>
    <row r="4053" spans="11:55" x14ac:dyDescent="0.4">
      <c r="K4053" s="240" t="s">
        <v>17574</v>
      </c>
      <c r="L4053" s="241" t="s">
        <v>1853</v>
      </c>
      <c r="M4053" s="241">
        <v>10</v>
      </c>
      <c r="N4053" s="241" t="s">
        <v>7030</v>
      </c>
      <c r="O4053" s="241" t="s">
        <v>13273</v>
      </c>
      <c r="P4053" s="241" t="s">
        <v>1267</v>
      </c>
      <c r="AT4053">
        <v>1</v>
      </c>
      <c r="AU4053" t="str">
        <f t="shared" si="126"/>
        <v>06381-1</v>
      </c>
      <c r="AV4053" s="121" t="str">
        <f t="shared" si="127"/>
        <v>R2-06381-9</v>
      </c>
      <c r="AW4053" s="121" t="s">
        <v>6939</v>
      </c>
      <c r="AX4053" s="121" t="s">
        <v>1350</v>
      </c>
      <c r="AY4053" s="139">
        <v>9</v>
      </c>
      <c r="AZ4053" s="139" t="s">
        <v>146</v>
      </c>
      <c r="BA4053" s="139" t="s">
        <v>153</v>
      </c>
      <c r="BB4053" s="139" t="s">
        <v>6407</v>
      </c>
      <c r="BC4053"/>
    </row>
    <row r="4054" spans="11:55" x14ac:dyDescent="0.4">
      <c r="K4054" s="240" t="s">
        <v>17575</v>
      </c>
      <c r="L4054" s="241" t="s">
        <v>1853</v>
      </c>
      <c r="M4054" s="241">
        <v>11</v>
      </c>
      <c r="N4054" s="241" t="s">
        <v>12215</v>
      </c>
      <c r="O4054" s="241" t="s">
        <v>13273</v>
      </c>
      <c r="P4054" s="241" t="s">
        <v>2144</v>
      </c>
      <c r="AT4054">
        <v>1</v>
      </c>
      <c r="AU4054" t="str">
        <f t="shared" si="126"/>
        <v>06428-1</v>
      </c>
      <c r="AV4054" s="121" t="str">
        <f t="shared" si="127"/>
        <v>R2-06428-26</v>
      </c>
      <c r="AW4054" s="121" t="s">
        <v>6939</v>
      </c>
      <c r="AX4054" s="121" t="s">
        <v>1353</v>
      </c>
      <c r="AY4054" s="139">
        <v>26</v>
      </c>
      <c r="AZ4054" s="139" t="s">
        <v>146</v>
      </c>
      <c r="BA4054" s="139" t="s">
        <v>156</v>
      </c>
      <c r="BB4054" s="139" t="s">
        <v>6408</v>
      </c>
      <c r="BC4054"/>
    </row>
    <row r="4055" spans="11:55" x14ac:dyDescent="0.4">
      <c r="K4055" s="240" t="s">
        <v>17576</v>
      </c>
      <c r="L4055" s="241" t="s">
        <v>1853</v>
      </c>
      <c r="M4055" s="241">
        <v>12</v>
      </c>
      <c r="N4055" s="241" t="s">
        <v>12216</v>
      </c>
      <c r="O4055" s="241" t="s">
        <v>13273</v>
      </c>
      <c r="P4055" s="241" t="s">
        <v>2144</v>
      </c>
      <c r="AT4055">
        <v>2</v>
      </c>
      <c r="AU4055" t="str">
        <f t="shared" si="126"/>
        <v>06428-2</v>
      </c>
      <c r="AV4055" s="121" t="str">
        <f t="shared" si="127"/>
        <v>R2-06428-27</v>
      </c>
      <c r="AW4055" s="121" t="s">
        <v>6939</v>
      </c>
      <c r="AX4055" s="121" t="s">
        <v>1353</v>
      </c>
      <c r="AY4055" s="139">
        <v>27</v>
      </c>
      <c r="AZ4055" s="139" t="s">
        <v>146</v>
      </c>
      <c r="BA4055" s="139" t="s">
        <v>156</v>
      </c>
      <c r="BB4055" s="139" t="s">
        <v>6409</v>
      </c>
      <c r="BC4055"/>
    </row>
    <row r="4056" spans="11:55" x14ac:dyDescent="0.4">
      <c r="K4056" s="240" t="s">
        <v>17577</v>
      </c>
      <c r="L4056" s="241" t="s">
        <v>1853</v>
      </c>
      <c r="M4056" s="241">
        <v>13</v>
      </c>
      <c r="N4056" s="241" t="s">
        <v>12217</v>
      </c>
      <c r="O4056" s="241" t="s">
        <v>13273</v>
      </c>
      <c r="P4056" s="241" t="s">
        <v>2144</v>
      </c>
      <c r="AT4056">
        <v>5</v>
      </c>
      <c r="AU4056" t="str">
        <f t="shared" si="126"/>
        <v>07210-5</v>
      </c>
      <c r="AV4056" s="121" t="str">
        <f t="shared" si="127"/>
        <v>R2-07210-41</v>
      </c>
      <c r="AW4056" s="121" t="s">
        <v>6939</v>
      </c>
      <c r="AX4056" s="121" t="s">
        <v>1362</v>
      </c>
      <c r="AY4056" s="139">
        <v>41</v>
      </c>
      <c r="AZ4056" s="139" t="s">
        <v>158</v>
      </c>
      <c r="BA4056" s="139" t="s">
        <v>164</v>
      </c>
      <c r="BB4056" s="139" t="s">
        <v>6411</v>
      </c>
      <c r="BC4056"/>
    </row>
    <row r="4057" spans="11:55" x14ac:dyDescent="0.4">
      <c r="K4057" s="240" t="s">
        <v>17578</v>
      </c>
      <c r="L4057" s="241" t="s">
        <v>1853</v>
      </c>
      <c r="M4057" s="241">
        <v>14</v>
      </c>
      <c r="N4057" s="241" t="s">
        <v>12218</v>
      </c>
      <c r="O4057" s="241" t="s">
        <v>13273</v>
      </c>
      <c r="P4057" s="241" t="s">
        <v>2144</v>
      </c>
      <c r="AT4057">
        <v>28</v>
      </c>
      <c r="AU4057" t="str">
        <f t="shared" si="126"/>
        <v>08000-28</v>
      </c>
      <c r="AV4057" s="121" t="str">
        <f t="shared" si="127"/>
        <v>R2-08000-71</v>
      </c>
      <c r="AW4057" s="121" t="s">
        <v>6939</v>
      </c>
      <c r="AX4057" s="121" t="s">
        <v>1384</v>
      </c>
      <c r="AY4057" s="139">
        <v>71</v>
      </c>
      <c r="AZ4057" s="139" t="s">
        <v>186</v>
      </c>
      <c r="BA4057" s="139" t="s">
        <v>6655</v>
      </c>
      <c r="BB4057" s="139" t="s">
        <v>6413</v>
      </c>
      <c r="BC4057"/>
    </row>
    <row r="4058" spans="11:55" x14ac:dyDescent="0.4">
      <c r="K4058" s="240" t="s">
        <v>17579</v>
      </c>
      <c r="L4058" s="241" t="s">
        <v>1853</v>
      </c>
      <c r="M4058" s="241">
        <v>15</v>
      </c>
      <c r="N4058" s="241" t="s">
        <v>12219</v>
      </c>
      <c r="O4058" s="241" t="s">
        <v>13274</v>
      </c>
      <c r="P4058" s="241" t="s">
        <v>6686</v>
      </c>
      <c r="AT4058">
        <v>5</v>
      </c>
      <c r="AU4058" t="str">
        <f t="shared" si="126"/>
        <v>08201-5</v>
      </c>
      <c r="AV4058" s="121" t="str">
        <f t="shared" si="127"/>
        <v>R2-08201-47</v>
      </c>
      <c r="AW4058" s="121" t="s">
        <v>6939</v>
      </c>
      <c r="AX4058" s="121" t="s">
        <v>1385</v>
      </c>
      <c r="AY4058" s="139">
        <v>47</v>
      </c>
      <c r="AZ4058" s="139" t="s">
        <v>186</v>
      </c>
      <c r="BA4058" s="139" t="s">
        <v>187</v>
      </c>
      <c r="BB4058" s="139" t="s">
        <v>6416</v>
      </c>
      <c r="BC4058"/>
    </row>
    <row r="4059" spans="11:55" x14ac:dyDescent="0.4">
      <c r="K4059" s="240" t="s">
        <v>17580</v>
      </c>
      <c r="L4059" s="241" t="s">
        <v>1853</v>
      </c>
      <c r="M4059" s="241">
        <v>16</v>
      </c>
      <c r="N4059" s="241" t="s">
        <v>12220</v>
      </c>
      <c r="O4059" s="241" t="s">
        <v>13273</v>
      </c>
      <c r="P4059" s="241" t="s">
        <v>2147</v>
      </c>
      <c r="AT4059">
        <v>13</v>
      </c>
      <c r="AU4059" t="str">
        <f t="shared" si="126"/>
        <v>09000-13</v>
      </c>
      <c r="AV4059" s="121" t="str">
        <f t="shared" si="127"/>
        <v>R2-09000-117</v>
      </c>
      <c r="AW4059" s="121" t="s">
        <v>6939</v>
      </c>
      <c r="AX4059" s="121" t="s">
        <v>1399</v>
      </c>
      <c r="AY4059" s="139">
        <v>117</v>
      </c>
      <c r="AZ4059" s="139" t="s">
        <v>201</v>
      </c>
      <c r="BA4059" s="139" t="s">
        <v>6655</v>
      </c>
      <c r="BB4059" s="139" t="s">
        <v>6420</v>
      </c>
      <c r="BC4059"/>
    </row>
    <row r="4060" spans="11:55" x14ac:dyDescent="0.4">
      <c r="K4060" s="240" t="s">
        <v>17581</v>
      </c>
      <c r="L4060" s="241" t="s">
        <v>1853</v>
      </c>
      <c r="M4060" s="241">
        <v>17</v>
      </c>
      <c r="N4060" s="241" t="s">
        <v>12221</v>
      </c>
      <c r="O4060" s="241" t="s">
        <v>13273</v>
      </c>
      <c r="P4060" s="241" t="s">
        <v>6686</v>
      </c>
      <c r="AT4060">
        <v>14</v>
      </c>
      <c r="AU4060" t="str">
        <f t="shared" si="126"/>
        <v>09000-14</v>
      </c>
      <c r="AV4060" s="121" t="str">
        <f t="shared" si="127"/>
        <v>R2-09000-120</v>
      </c>
      <c r="AW4060" s="121" t="s">
        <v>6939</v>
      </c>
      <c r="AX4060" s="121" t="s">
        <v>1399</v>
      </c>
      <c r="AY4060" s="139">
        <v>120</v>
      </c>
      <c r="AZ4060" s="139" t="s">
        <v>201</v>
      </c>
      <c r="BA4060" s="139" t="s">
        <v>6655</v>
      </c>
      <c r="BB4060" s="139" t="s">
        <v>6421</v>
      </c>
      <c r="BC4060"/>
    </row>
    <row r="4061" spans="11:55" x14ac:dyDescent="0.4">
      <c r="K4061" s="240" t="s">
        <v>17582</v>
      </c>
      <c r="L4061" s="241" t="s">
        <v>1854</v>
      </c>
      <c r="M4061" s="241">
        <v>1</v>
      </c>
      <c r="N4061" s="241" t="s">
        <v>5013</v>
      </c>
      <c r="O4061" s="241" t="s">
        <v>13273</v>
      </c>
      <c r="P4061" s="241" t="s">
        <v>2147</v>
      </c>
      <c r="AT4061">
        <v>7</v>
      </c>
      <c r="AU4061" t="str">
        <f t="shared" si="126"/>
        <v>09203-7</v>
      </c>
      <c r="AV4061" s="121" t="str">
        <f t="shared" si="127"/>
        <v>R2-09203-5</v>
      </c>
      <c r="AW4061" s="121" t="s">
        <v>6939</v>
      </c>
      <c r="AX4061" s="121" t="s">
        <v>1401</v>
      </c>
      <c r="AY4061" s="139">
        <v>5</v>
      </c>
      <c r="AZ4061" s="139" t="s">
        <v>201</v>
      </c>
      <c r="BA4061" s="139" t="s">
        <v>203</v>
      </c>
      <c r="BB4061" s="139" t="s">
        <v>2811</v>
      </c>
      <c r="BC4061"/>
    </row>
    <row r="4062" spans="11:55" x14ac:dyDescent="0.4">
      <c r="K4062" s="240" t="s">
        <v>17583</v>
      </c>
      <c r="L4062" s="241" t="s">
        <v>1854</v>
      </c>
      <c r="M4062" s="241">
        <v>2</v>
      </c>
      <c r="N4062" s="241" t="s">
        <v>5014</v>
      </c>
      <c r="O4062" s="241" t="s">
        <v>13273</v>
      </c>
      <c r="P4062" s="241" t="s">
        <v>2144</v>
      </c>
      <c r="AT4062">
        <v>2</v>
      </c>
      <c r="AU4062" t="str">
        <f t="shared" si="126"/>
        <v>11211-2</v>
      </c>
      <c r="AV4062" s="121" t="str">
        <f t="shared" si="127"/>
        <v>R2-11211-5</v>
      </c>
      <c r="AW4062" s="121" t="s">
        <v>6939</v>
      </c>
      <c r="AX4062" s="121" t="s">
        <v>1442</v>
      </c>
      <c r="AY4062" s="139">
        <v>5</v>
      </c>
      <c r="AZ4062" s="139" t="s">
        <v>233</v>
      </c>
      <c r="BA4062" s="139" t="s">
        <v>243</v>
      </c>
      <c r="BB4062" s="139" t="s">
        <v>6423</v>
      </c>
      <c r="BC4062"/>
    </row>
    <row r="4063" spans="11:55" x14ac:dyDescent="0.4">
      <c r="K4063" s="240" t="s">
        <v>17584</v>
      </c>
      <c r="L4063" s="241" t="s">
        <v>1854</v>
      </c>
      <c r="M4063" s="241">
        <v>3</v>
      </c>
      <c r="N4063" s="241" t="s">
        <v>5011</v>
      </c>
      <c r="O4063" s="241" t="s">
        <v>13273</v>
      </c>
      <c r="P4063" s="241" t="s">
        <v>2144</v>
      </c>
      <c r="AT4063">
        <v>3</v>
      </c>
      <c r="AU4063" t="str">
        <f t="shared" si="126"/>
        <v>11211-3</v>
      </c>
      <c r="AV4063" s="121" t="str">
        <f t="shared" si="127"/>
        <v>R2-11211-11</v>
      </c>
      <c r="AW4063" s="121" t="s">
        <v>6939</v>
      </c>
      <c r="AX4063" s="121" t="s">
        <v>1442</v>
      </c>
      <c r="AY4063" s="139">
        <v>11</v>
      </c>
      <c r="AZ4063" s="139" t="s">
        <v>233</v>
      </c>
      <c r="BA4063" s="139" t="s">
        <v>243</v>
      </c>
      <c r="BB4063" s="139" t="s">
        <v>6424</v>
      </c>
      <c r="BC4063"/>
    </row>
    <row r="4064" spans="11:55" x14ac:dyDescent="0.4">
      <c r="K4064" s="240" t="s">
        <v>17585</v>
      </c>
      <c r="L4064" s="241" t="s">
        <v>1854</v>
      </c>
      <c r="M4064" s="241">
        <v>4</v>
      </c>
      <c r="N4064" s="241" t="s">
        <v>5015</v>
      </c>
      <c r="O4064" s="241" t="s">
        <v>13273</v>
      </c>
      <c r="P4064" s="241" t="s">
        <v>6686</v>
      </c>
      <c r="AT4064">
        <v>2</v>
      </c>
      <c r="AU4064" t="str">
        <f t="shared" si="126"/>
        <v>11221-2</v>
      </c>
      <c r="AV4064" s="121" t="str">
        <f t="shared" si="127"/>
        <v>R2-11221-32</v>
      </c>
      <c r="AW4064" s="121" t="s">
        <v>6939</v>
      </c>
      <c r="AX4064" s="121" t="s">
        <v>1446</v>
      </c>
      <c r="AY4064" s="139">
        <v>32</v>
      </c>
      <c r="AZ4064" s="139" t="s">
        <v>233</v>
      </c>
      <c r="BA4064" s="139" t="s">
        <v>247</v>
      </c>
      <c r="BB4064" s="139" t="s">
        <v>6425</v>
      </c>
      <c r="BC4064"/>
    </row>
    <row r="4065" spans="11:55" x14ac:dyDescent="0.4">
      <c r="K4065" s="240" t="s">
        <v>17586</v>
      </c>
      <c r="L4065" s="241" t="s">
        <v>1854</v>
      </c>
      <c r="M4065" s="241">
        <v>5</v>
      </c>
      <c r="N4065" s="241" t="s">
        <v>4602</v>
      </c>
      <c r="O4065" s="241" t="s">
        <v>13273</v>
      </c>
      <c r="P4065" s="241" t="s">
        <v>1267</v>
      </c>
      <c r="AT4065">
        <v>5</v>
      </c>
      <c r="AU4065" t="str">
        <f t="shared" si="126"/>
        <v>13000-5</v>
      </c>
      <c r="AV4065" s="121" t="str">
        <f t="shared" si="127"/>
        <v>R2-13000-20</v>
      </c>
      <c r="AW4065" s="121" t="s">
        <v>6939</v>
      </c>
      <c r="AX4065" s="121" t="s">
        <v>1499</v>
      </c>
      <c r="AY4065" s="139">
        <v>20</v>
      </c>
      <c r="AZ4065" s="139" t="s">
        <v>300</v>
      </c>
      <c r="BA4065" s="139" t="s">
        <v>6655</v>
      </c>
      <c r="BB4065" s="139" t="s">
        <v>3174</v>
      </c>
      <c r="BC4065"/>
    </row>
    <row r="4066" spans="11:55" x14ac:dyDescent="0.4">
      <c r="K4066" s="240" t="s">
        <v>17587</v>
      </c>
      <c r="L4066" s="241" t="s">
        <v>1854</v>
      </c>
      <c r="M4066" s="241">
        <v>6</v>
      </c>
      <c r="N4066" s="241" t="s">
        <v>5012</v>
      </c>
      <c r="O4066" s="241" t="s">
        <v>13273</v>
      </c>
      <c r="P4066" s="241" t="s">
        <v>2144</v>
      </c>
      <c r="AT4066">
        <v>1</v>
      </c>
      <c r="AU4066" t="str">
        <f t="shared" si="126"/>
        <v>13401-1</v>
      </c>
      <c r="AV4066" s="121" t="str">
        <f t="shared" si="127"/>
        <v>R2-13401-7</v>
      </c>
      <c r="AW4066" s="121" t="s">
        <v>6939</v>
      </c>
      <c r="AX4066" s="121" t="s">
        <v>1517</v>
      </c>
      <c r="AY4066" s="139">
        <v>7</v>
      </c>
      <c r="AZ4066" s="139" t="s">
        <v>300</v>
      </c>
      <c r="BA4066" s="139" t="s">
        <v>318</v>
      </c>
      <c r="BB4066" s="139" t="s">
        <v>6432</v>
      </c>
      <c r="BC4066"/>
    </row>
    <row r="4067" spans="11:55" x14ac:dyDescent="0.4">
      <c r="K4067" s="240" t="s">
        <v>17588</v>
      </c>
      <c r="L4067" s="241" t="s">
        <v>1854</v>
      </c>
      <c r="M4067" s="241">
        <v>7</v>
      </c>
      <c r="N4067" s="241" t="s">
        <v>12222</v>
      </c>
      <c r="O4067" s="241" t="s">
        <v>13273</v>
      </c>
      <c r="P4067" s="241" t="s">
        <v>2144</v>
      </c>
      <c r="AT4067">
        <v>2</v>
      </c>
      <c r="AU4067" t="str">
        <f t="shared" si="126"/>
        <v>13401-2</v>
      </c>
      <c r="AV4067" s="121" t="str">
        <f t="shared" si="127"/>
        <v>R2-13401-8</v>
      </c>
      <c r="AW4067" s="121" t="s">
        <v>6939</v>
      </c>
      <c r="AX4067" s="121" t="s">
        <v>1517</v>
      </c>
      <c r="AY4067" s="139">
        <v>8</v>
      </c>
      <c r="AZ4067" s="139" t="s">
        <v>300</v>
      </c>
      <c r="BA4067" s="139" t="s">
        <v>318</v>
      </c>
      <c r="BB4067" s="139" t="s">
        <v>6433</v>
      </c>
      <c r="BC4067"/>
    </row>
    <row r="4068" spans="11:55" x14ac:dyDescent="0.4">
      <c r="K4068" s="240" t="s">
        <v>17589</v>
      </c>
      <c r="L4068" s="241" t="s">
        <v>1854</v>
      </c>
      <c r="M4068" s="241">
        <v>8</v>
      </c>
      <c r="N4068" s="241" t="s">
        <v>12223</v>
      </c>
      <c r="O4068" s="241" t="s">
        <v>13273</v>
      </c>
      <c r="P4068" s="241" t="s">
        <v>2144</v>
      </c>
      <c r="AT4068">
        <v>1</v>
      </c>
      <c r="AU4068" t="str">
        <f t="shared" si="126"/>
        <v>14342-1</v>
      </c>
      <c r="AV4068" s="121" t="str">
        <f t="shared" si="127"/>
        <v>R2-14342-10</v>
      </c>
      <c r="AW4068" s="121" t="s">
        <v>6939</v>
      </c>
      <c r="AX4068" s="121" t="s">
        <v>1534</v>
      </c>
      <c r="AY4068" s="139">
        <v>10</v>
      </c>
      <c r="AZ4068" s="139" t="s">
        <v>320</v>
      </c>
      <c r="BA4068" s="139" t="s">
        <v>335</v>
      </c>
      <c r="BB4068" s="139" t="s">
        <v>6438</v>
      </c>
      <c r="BC4068"/>
    </row>
    <row r="4069" spans="11:55" x14ac:dyDescent="0.4">
      <c r="K4069" s="240" t="s">
        <v>17590</v>
      </c>
      <c r="L4069" s="241" t="s">
        <v>1854</v>
      </c>
      <c r="M4069" s="241">
        <v>9</v>
      </c>
      <c r="N4069" s="241" t="s">
        <v>12224</v>
      </c>
      <c r="O4069" s="241" t="s">
        <v>13273</v>
      </c>
      <c r="P4069" s="241" t="s">
        <v>2144</v>
      </c>
      <c r="AT4069">
        <v>2</v>
      </c>
      <c r="AU4069" t="str">
        <f t="shared" si="126"/>
        <v>16205-2</v>
      </c>
      <c r="AV4069" s="121" t="str">
        <f t="shared" si="127"/>
        <v>R2-16205-85</v>
      </c>
      <c r="AW4069" s="121" t="s">
        <v>6939</v>
      </c>
      <c r="AX4069" s="121" t="s">
        <v>1556</v>
      </c>
      <c r="AY4069" s="139">
        <v>85</v>
      </c>
      <c r="AZ4069" s="139" t="s">
        <v>355</v>
      </c>
      <c r="BA4069" s="139" t="s">
        <v>357</v>
      </c>
      <c r="BB4069" s="139" t="s">
        <v>6441</v>
      </c>
      <c r="BC4069"/>
    </row>
    <row r="4070" spans="11:55" x14ac:dyDescent="0.4">
      <c r="K4070" s="240" t="s">
        <v>17591</v>
      </c>
      <c r="L4070" s="241" t="s">
        <v>1854</v>
      </c>
      <c r="M4070" s="241">
        <v>10</v>
      </c>
      <c r="N4070" s="241" t="s">
        <v>12225</v>
      </c>
      <c r="O4070" s="241" t="s">
        <v>13273</v>
      </c>
      <c r="P4070" s="241" t="s">
        <v>2147</v>
      </c>
      <c r="AT4070">
        <v>10</v>
      </c>
      <c r="AU4070" t="str">
        <f t="shared" si="126"/>
        <v>16208-10</v>
      </c>
      <c r="AV4070" s="121" t="str">
        <f t="shared" si="127"/>
        <v>R2-16208-70</v>
      </c>
      <c r="AW4070" s="121" t="s">
        <v>6939</v>
      </c>
      <c r="AX4070" s="121" t="s">
        <v>1558</v>
      </c>
      <c r="AY4070" s="139">
        <v>70</v>
      </c>
      <c r="AZ4070" s="139" t="s">
        <v>355</v>
      </c>
      <c r="BA4070" s="139" t="s">
        <v>359</v>
      </c>
      <c r="BB4070" s="172" t="s">
        <v>3451</v>
      </c>
      <c r="BC4070"/>
    </row>
    <row r="4071" spans="11:55" x14ac:dyDescent="0.4">
      <c r="K4071" s="240" t="s">
        <v>17592</v>
      </c>
      <c r="L4071" s="241" t="s">
        <v>1854</v>
      </c>
      <c r="M4071" s="241">
        <v>11</v>
      </c>
      <c r="N4071" s="241" t="s">
        <v>6486</v>
      </c>
      <c r="O4071" s="241" t="s">
        <v>13273</v>
      </c>
      <c r="P4071" s="241" t="s">
        <v>2147</v>
      </c>
      <c r="AT4071">
        <v>1</v>
      </c>
      <c r="AU4071" t="str">
        <f t="shared" si="126"/>
        <v>18208-1</v>
      </c>
      <c r="AV4071" s="121" t="str">
        <f t="shared" si="127"/>
        <v>R2-18208-38</v>
      </c>
      <c r="AW4071" s="121" t="s">
        <v>6939</v>
      </c>
      <c r="AX4071" s="121" t="s">
        <v>1579</v>
      </c>
      <c r="AY4071" s="139">
        <v>38</v>
      </c>
      <c r="AZ4071" s="139" t="s">
        <v>377</v>
      </c>
      <c r="BA4071" s="139" t="s">
        <v>380</v>
      </c>
      <c r="BB4071" s="139" t="s">
        <v>6442</v>
      </c>
      <c r="BC4071"/>
    </row>
    <row r="4072" spans="11:55" x14ac:dyDescent="0.4">
      <c r="K4072" s="240" t="s">
        <v>17593</v>
      </c>
      <c r="L4072" s="241" t="s">
        <v>1854</v>
      </c>
      <c r="M4072" s="241">
        <v>12</v>
      </c>
      <c r="N4072" s="241" t="s">
        <v>12226</v>
      </c>
      <c r="O4072" s="241" t="s">
        <v>13273</v>
      </c>
      <c r="P4072" s="241" t="s">
        <v>2144</v>
      </c>
      <c r="AT4072">
        <v>2</v>
      </c>
      <c r="AU4072" t="str">
        <f t="shared" si="126"/>
        <v>18208-2</v>
      </c>
      <c r="AV4072" s="121" t="str">
        <f t="shared" si="127"/>
        <v>R2-18208-39</v>
      </c>
      <c r="AW4072" s="121" t="s">
        <v>6939</v>
      </c>
      <c r="AX4072" s="121" t="s">
        <v>1579</v>
      </c>
      <c r="AY4072" s="139">
        <v>39</v>
      </c>
      <c r="AZ4072" s="139" t="s">
        <v>377</v>
      </c>
      <c r="BA4072" s="139" t="s">
        <v>380</v>
      </c>
      <c r="BB4072" s="139" t="s">
        <v>6443</v>
      </c>
      <c r="BC4072"/>
    </row>
    <row r="4073" spans="11:55" x14ac:dyDescent="0.4">
      <c r="K4073" s="240" t="s">
        <v>17594</v>
      </c>
      <c r="L4073" s="241" t="s">
        <v>1854</v>
      </c>
      <c r="M4073" s="241">
        <v>13</v>
      </c>
      <c r="N4073" s="241" t="s">
        <v>12227</v>
      </c>
      <c r="O4073" s="241" t="s">
        <v>13273</v>
      </c>
      <c r="P4073" s="241" t="s">
        <v>6686</v>
      </c>
      <c r="AT4073">
        <v>3</v>
      </c>
      <c r="AU4073" t="str">
        <f t="shared" si="126"/>
        <v>18210-3</v>
      </c>
      <c r="AV4073" s="121" t="str">
        <f t="shared" si="127"/>
        <v>R2-18210-3</v>
      </c>
      <c r="AW4073" s="121" t="s">
        <v>6939</v>
      </c>
      <c r="AX4073" s="121" t="s">
        <v>1580</v>
      </c>
      <c r="AY4073" s="139">
        <v>3</v>
      </c>
      <c r="AZ4073" s="139" t="s">
        <v>377</v>
      </c>
      <c r="BA4073" s="139" t="s">
        <v>381</v>
      </c>
      <c r="BB4073" s="139" t="s">
        <v>6444</v>
      </c>
      <c r="BC4073"/>
    </row>
    <row r="4074" spans="11:55" x14ac:dyDescent="0.4">
      <c r="K4074" s="240" t="s">
        <v>17595</v>
      </c>
      <c r="L4074" s="241" t="s">
        <v>1854</v>
      </c>
      <c r="M4074" s="241">
        <v>14</v>
      </c>
      <c r="N4074" s="241" t="s">
        <v>12228</v>
      </c>
      <c r="O4074" s="241" t="s">
        <v>13273</v>
      </c>
      <c r="P4074" s="241" t="s">
        <v>2144</v>
      </c>
      <c r="AT4074">
        <v>3</v>
      </c>
      <c r="AU4074" t="str">
        <f t="shared" si="126"/>
        <v>20209-3</v>
      </c>
      <c r="AV4074" s="121" t="str">
        <f t="shared" si="127"/>
        <v>R2-20209-75</v>
      </c>
      <c r="AW4074" s="121" t="s">
        <v>6939</v>
      </c>
      <c r="AX4074" s="121" t="s">
        <v>1599</v>
      </c>
      <c r="AY4074" s="139">
        <v>75</v>
      </c>
      <c r="AZ4074" s="139" t="s">
        <v>392</v>
      </c>
      <c r="BA4074" s="139" t="s">
        <v>398</v>
      </c>
      <c r="BB4074" s="139" t="s">
        <v>6447</v>
      </c>
      <c r="BC4074"/>
    </row>
    <row r="4075" spans="11:55" x14ac:dyDescent="0.4">
      <c r="K4075" s="240" t="s">
        <v>17596</v>
      </c>
      <c r="L4075" s="241" t="s">
        <v>1854</v>
      </c>
      <c r="M4075" s="241">
        <v>15</v>
      </c>
      <c r="N4075" s="241" t="s">
        <v>12229</v>
      </c>
      <c r="O4075" s="241" t="s">
        <v>13273</v>
      </c>
      <c r="P4075" s="241" t="s">
        <v>1267</v>
      </c>
      <c r="AT4075">
        <v>22</v>
      </c>
      <c r="AU4075" t="str">
        <f t="shared" si="126"/>
        <v>22000-22</v>
      </c>
      <c r="AV4075" s="121" t="str">
        <f t="shared" si="127"/>
        <v>R2-22000-52</v>
      </c>
      <c r="AW4075" s="121" t="s">
        <v>6939</v>
      </c>
      <c r="AX4075" s="121" t="s">
        <v>1279</v>
      </c>
      <c r="AY4075" s="139">
        <v>52</v>
      </c>
      <c r="AZ4075" s="139" t="s">
        <v>430</v>
      </c>
      <c r="BA4075" s="139" t="s">
        <v>6655</v>
      </c>
      <c r="BB4075" s="139" t="s">
        <v>3795</v>
      </c>
      <c r="BC4075"/>
    </row>
    <row r="4076" spans="11:55" x14ac:dyDescent="0.4">
      <c r="K4076" s="240" t="s">
        <v>17597</v>
      </c>
      <c r="L4076" s="241" t="s">
        <v>1854</v>
      </c>
      <c r="M4076" s="241">
        <v>16</v>
      </c>
      <c r="N4076" s="241" t="s">
        <v>12230</v>
      </c>
      <c r="O4076" s="241" t="s">
        <v>13274</v>
      </c>
      <c r="P4076" s="241" t="s">
        <v>6686</v>
      </c>
      <c r="AT4076">
        <v>4</v>
      </c>
      <c r="AU4076" t="str">
        <f t="shared" si="126"/>
        <v>22207-4</v>
      </c>
      <c r="AV4076" s="121" t="str">
        <f t="shared" si="127"/>
        <v>R2-22207-18</v>
      </c>
      <c r="AW4076" s="121" t="s">
        <v>6939</v>
      </c>
      <c r="AX4076" s="121" t="s">
        <v>1638</v>
      </c>
      <c r="AY4076" s="139">
        <v>18</v>
      </c>
      <c r="AZ4076" s="139" t="s">
        <v>430</v>
      </c>
      <c r="BA4076" s="139" t="s">
        <v>435</v>
      </c>
      <c r="BB4076" s="139" t="s">
        <v>6452</v>
      </c>
      <c r="BC4076"/>
    </row>
    <row r="4077" spans="11:55" x14ac:dyDescent="0.4">
      <c r="K4077" s="240" t="s">
        <v>17598</v>
      </c>
      <c r="L4077" s="241" t="s">
        <v>1854</v>
      </c>
      <c r="M4077" s="241">
        <v>17</v>
      </c>
      <c r="N4077" s="241" t="s">
        <v>12231</v>
      </c>
      <c r="O4077" s="241" t="s">
        <v>13273</v>
      </c>
      <c r="P4077" s="241" t="s">
        <v>6686</v>
      </c>
      <c r="AT4077">
        <v>3</v>
      </c>
      <c r="AU4077" t="str">
        <f t="shared" si="126"/>
        <v>22215-3</v>
      </c>
      <c r="AV4077" s="121" t="str">
        <f t="shared" si="127"/>
        <v>R2-22215-1</v>
      </c>
      <c r="AW4077" s="121" t="s">
        <v>6939</v>
      </c>
      <c r="AX4077" s="121" t="s">
        <v>1644</v>
      </c>
      <c r="AY4077" s="139">
        <v>1</v>
      </c>
      <c r="AZ4077" s="139" t="s">
        <v>430</v>
      </c>
      <c r="BA4077" s="139" t="s">
        <v>441</v>
      </c>
      <c r="BB4077" s="139" t="s">
        <v>6453</v>
      </c>
      <c r="BC4077"/>
    </row>
    <row r="4078" spans="11:55" x14ac:dyDescent="0.4">
      <c r="K4078" s="240" t="s">
        <v>17599</v>
      </c>
      <c r="L4078" s="241" t="s">
        <v>1854</v>
      </c>
      <c r="M4078" s="241">
        <v>18</v>
      </c>
      <c r="N4078" s="241" t="s">
        <v>2788</v>
      </c>
      <c r="O4078" s="241" t="s">
        <v>13274</v>
      </c>
      <c r="P4078" s="241" t="s">
        <v>6686</v>
      </c>
      <c r="AT4078">
        <v>4</v>
      </c>
      <c r="AU4078" t="str">
        <f t="shared" si="126"/>
        <v>22220-4</v>
      </c>
      <c r="AV4078" s="121" t="str">
        <f t="shared" si="127"/>
        <v>R2-22220-1</v>
      </c>
      <c r="AW4078" s="121" t="s">
        <v>6939</v>
      </c>
      <c r="AX4078" s="121" t="s">
        <v>1645</v>
      </c>
      <c r="AY4078" s="139">
        <v>1</v>
      </c>
      <c r="AZ4078" s="139" t="s">
        <v>430</v>
      </c>
      <c r="BA4078" s="139" t="s">
        <v>442</v>
      </c>
      <c r="BB4078" s="139" t="s">
        <v>3856</v>
      </c>
      <c r="BC4078"/>
    </row>
    <row r="4079" spans="11:55" x14ac:dyDescent="0.4">
      <c r="K4079" s="240" t="s">
        <v>17600</v>
      </c>
      <c r="L4079" s="241" t="s">
        <v>1854</v>
      </c>
      <c r="M4079" s="241">
        <v>19</v>
      </c>
      <c r="N4079" s="241" t="s">
        <v>12232</v>
      </c>
      <c r="O4079" s="241" t="s">
        <v>13273</v>
      </c>
      <c r="P4079" s="241" t="s">
        <v>2144</v>
      </c>
      <c r="AT4079">
        <v>2</v>
      </c>
      <c r="AU4079" t="str">
        <f t="shared" si="126"/>
        <v>22224-2</v>
      </c>
      <c r="AV4079" s="121" t="str">
        <f t="shared" si="127"/>
        <v>R2-22224-55</v>
      </c>
      <c r="AW4079" s="121" t="s">
        <v>6939</v>
      </c>
      <c r="AX4079" s="121" t="s">
        <v>1646</v>
      </c>
      <c r="AY4079" s="139">
        <v>55</v>
      </c>
      <c r="AZ4079" s="139" t="s">
        <v>430</v>
      </c>
      <c r="BA4079" s="139" t="s">
        <v>444</v>
      </c>
      <c r="BB4079" s="139" t="s">
        <v>6454</v>
      </c>
      <c r="BC4079"/>
    </row>
    <row r="4080" spans="11:55" x14ac:dyDescent="0.4">
      <c r="K4080" s="240" t="s">
        <v>17601</v>
      </c>
      <c r="L4080" s="241" t="s">
        <v>1854</v>
      </c>
      <c r="M4080" s="241">
        <v>20</v>
      </c>
      <c r="N4080" s="241" t="s">
        <v>12233</v>
      </c>
      <c r="O4080" s="241" t="s">
        <v>13273</v>
      </c>
      <c r="P4080" s="241" t="s">
        <v>6686</v>
      </c>
      <c r="AT4080">
        <v>26</v>
      </c>
      <c r="AU4080" t="str">
        <f t="shared" si="126"/>
        <v>23000-26</v>
      </c>
      <c r="AV4080" s="121" t="str">
        <f t="shared" si="127"/>
        <v>R2-23000-201</v>
      </c>
      <c r="AW4080" s="121" t="s">
        <v>6939</v>
      </c>
      <c r="AX4080" s="139">
        <v>23000</v>
      </c>
      <c r="AY4080" s="139">
        <v>201</v>
      </c>
      <c r="AZ4080" s="139" t="s">
        <v>448</v>
      </c>
      <c r="BA4080" s="199" t="s">
        <v>6943</v>
      </c>
      <c r="BB4080" s="139" t="s">
        <v>6459</v>
      </c>
      <c r="BC4080"/>
    </row>
    <row r="4081" spans="11:55" x14ac:dyDescent="0.4">
      <c r="K4081" s="240" t="s">
        <v>17602</v>
      </c>
      <c r="L4081" s="241" t="s">
        <v>1854</v>
      </c>
      <c r="M4081" s="241">
        <v>21</v>
      </c>
      <c r="N4081" s="241" t="s">
        <v>12234</v>
      </c>
      <c r="O4081" s="241" t="s">
        <v>13274</v>
      </c>
      <c r="P4081" s="241" t="s">
        <v>6686</v>
      </c>
      <c r="AT4081">
        <v>32</v>
      </c>
      <c r="AU4081" t="str">
        <f t="shared" si="126"/>
        <v>24000-32</v>
      </c>
      <c r="AV4081" s="121" t="str">
        <f t="shared" si="127"/>
        <v>R2-24000-239</v>
      </c>
      <c r="AW4081" s="121" t="s">
        <v>6939</v>
      </c>
      <c r="AX4081" s="121" t="s">
        <v>1669</v>
      </c>
      <c r="AY4081" s="139">
        <v>239</v>
      </c>
      <c r="AZ4081" s="139" t="s">
        <v>467</v>
      </c>
      <c r="BA4081" s="139"/>
      <c r="BB4081" s="139" t="s">
        <v>6464</v>
      </c>
      <c r="BC4081"/>
    </row>
    <row r="4082" spans="11:55" x14ac:dyDescent="0.4">
      <c r="K4082" s="240" t="s">
        <v>17603</v>
      </c>
      <c r="L4082" s="241" t="s">
        <v>1854</v>
      </c>
      <c r="M4082" s="241">
        <v>22</v>
      </c>
      <c r="N4082" s="241" t="s">
        <v>12235</v>
      </c>
      <c r="O4082" s="241" t="s">
        <v>13273</v>
      </c>
      <c r="P4082" s="241" t="s">
        <v>6686</v>
      </c>
      <c r="AT4082">
        <v>2</v>
      </c>
      <c r="AU4082" t="str">
        <f t="shared" si="126"/>
        <v>27223-2</v>
      </c>
      <c r="AV4082" s="121" t="str">
        <f t="shared" si="127"/>
        <v>R2-27223-108</v>
      </c>
      <c r="AW4082" s="121" t="s">
        <v>6939</v>
      </c>
      <c r="AX4082" s="121" t="s">
        <v>1769</v>
      </c>
      <c r="AY4082" s="139">
        <v>108</v>
      </c>
      <c r="AZ4082" s="139" t="s">
        <v>499</v>
      </c>
      <c r="BA4082" s="139" t="s">
        <v>508</v>
      </c>
      <c r="BB4082" s="139" t="s">
        <v>829</v>
      </c>
      <c r="BC4082"/>
    </row>
    <row r="4083" spans="11:55" x14ac:dyDescent="0.4">
      <c r="K4083" s="240" t="s">
        <v>17604</v>
      </c>
      <c r="L4083" s="241" t="s">
        <v>1854</v>
      </c>
      <c r="M4083" s="241">
        <v>23</v>
      </c>
      <c r="N4083" s="241" t="s">
        <v>5011</v>
      </c>
      <c r="O4083" s="241" t="s">
        <v>13273</v>
      </c>
      <c r="P4083" s="241" t="s">
        <v>6688</v>
      </c>
      <c r="AT4083">
        <v>11</v>
      </c>
      <c r="AU4083" t="str">
        <f t="shared" si="126"/>
        <v>29000-11</v>
      </c>
      <c r="AV4083" s="121" t="str">
        <f t="shared" si="127"/>
        <v>R2-29000-73</v>
      </c>
      <c r="AW4083" s="121" t="s">
        <v>6939</v>
      </c>
      <c r="AX4083" s="121" t="s">
        <v>1831</v>
      </c>
      <c r="AY4083" s="139">
        <v>73</v>
      </c>
      <c r="AZ4083" s="139" t="s">
        <v>529</v>
      </c>
      <c r="BA4083" s="139"/>
      <c r="BB4083" s="139" t="s">
        <v>6481</v>
      </c>
      <c r="BC4083"/>
    </row>
    <row r="4084" spans="11:55" x14ac:dyDescent="0.4">
      <c r="K4084" s="240" t="s">
        <v>17605</v>
      </c>
      <c r="L4084" s="241" t="s">
        <v>1855</v>
      </c>
      <c r="M4084" s="241">
        <v>1</v>
      </c>
      <c r="N4084" s="241" t="s">
        <v>5016</v>
      </c>
      <c r="O4084" s="241" t="s">
        <v>13273</v>
      </c>
      <c r="P4084" s="241" t="s">
        <v>2144</v>
      </c>
      <c r="AT4084">
        <v>3</v>
      </c>
      <c r="AU4084" t="str">
        <f t="shared" si="126"/>
        <v>34368-3</v>
      </c>
      <c r="AV4084" s="121" t="str">
        <f t="shared" si="127"/>
        <v>R2-34368-21</v>
      </c>
      <c r="AW4084" s="121" t="s">
        <v>6939</v>
      </c>
      <c r="AX4084" s="121" t="s">
        <v>1947</v>
      </c>
      <c r="AY4084" s="139">
        <v>21</v>
      </c>
      <c r="AZ4084" s="139" t="s">
        <v>589</v>
      </c>
      <c r="BA4084" s="139" t="s">
        <v>601</v>
      </c>
      <c r="BB4084" s="139" t="s">
        <v>6394</v>
      </c>
      <c r="BC4084"/>
    </row>
    <row r="4085" spans="11:55" x14ac:dyDescent="0.4">
      <c r="K4085" s="240" t="s">
        <v>17606</v>
      </c>
      <c r="L4085" s="241" t="s">
        <v>1855</v>
      </c>
      <c r="M4085" s="241">
        <v>2</v>
      </c>
      <c r="N4085" s="241" t="s">
        <v>5017</v>
      </c>
      <c r="O4085" s="241" t="s">
        <v>13273</v>
      </c>
      <c r="P4085" s="241" t="s">
        <v>1267</v>
      </c>
      <c r="AT4085">
        <v>10</v>
      </c>
      <c r="AU4085" t="str">
        <f t="shared" si="126"/>
        <v>35000-10</v>
      </c>
      <c r="AV4085" s="121" t="str">
        <f t="shared" si="127"/>
        <v>R2-35000-149</v>
      </c>
      <c r="AW4085" s="121" t="s">
        <v>6939</v>
      </c>
      <c r="AX4085" s="121" t="s">
        <v>1950</v>
      </c>
      <c r="AY4085" s="139">
        <v>149</v>
      </c>
      <c r="AZ4085" s="139" t="s">
        <v>604</v>
      </c>
      <c r="BA4085" s="139"/>
      <c r="BB4085" s="139" t="s">
        <v>6504</v>
      </c>
      <c r="BC4085"/>
    </row>
    <row r="4086" spans="11:55" x14ac:dyDescent="0.4">
      <c r="K4086" s="240" t="s">
        <v>17607</v>
      </c>
      <c r="L4086" s="241" t="s">
        <v>1855</v>
      </c>
      <c r="M4086" s="241">
        <v>3</v>
      </c>
      <c r="N4086" s="241" t="s">
        <v>5018</v>
      </c>
      <c r="O4086" s="241" t="s">
        <v>13273</v>
      </c>
      <c r="P4086" s="241" t="s">
        <v>2144</v>
      </c>
      <c r="AT4086">
        <v>11</v>
      </c>
      <c r="AU4086" t="str">
        <f t="shared" si="126"/>
        <v>35000-11</v>
      </c>
      <c r="AV4086" s="121" t="str">
        <f t="shared" si="127"/>
        <v>R2-35000-152</v>
      </c>
      <c r="AW4086" s="121" t="s">
        <v>6939</v>
      </c>
      <c r="AX4086" s="121" t="s">
        <v>1950</v>
      </c>
      <c r="AY4086" s="139">
        <v>152</v>
      </c>
      <c r="AZ4086" s="139" t="s">
        <v>604</v>
      </c>
      <c r="BA4086" s="139"/>
      <c r="BB4086" s="139" t="s">
        <v>6505</v>
      </c>
      <c r="BC4086"/>
    </row>
    <row r="4087" spans="11:55" x14ac:dyDescent="0.4">
      <c r="K4087" s="240" t="s">
        <v>17608</v>
      </c>
      <c r="L4087" s="241" t="s">
        <v>1855</v>
      </c>
      <c r="M4087" s="241">
        <v>5</v>
      </c>
      <c r="N4087" s="241" t="s">
        <v>5020</v>
      </c>
      <c r="O4087" s="241" t="s">
        <v>13273</v>
      </c>
      <c r="P4087" s="241" t="s">
        <v>1267</v>
      </c>
      <c r="AT4087">
        <v>12</v>
      </c>
      <c r="AU4087" t="str">
        <f t="shared" si="126"/>
        <v>35000-12</v>
      </c>
      <c r="AV4087" s="121" t="str">
        <f t="shared" si="127"/>
        <v>R2-35000-153</v>
      </c>
      <c r="AW4087" s="121" t="s">
        <v>6939</v>
      </c>
      <c r="AX4087" s="121" t="s">
        <v>1950</v>
      </c>
      <c r="AY4087" s="139">
        <v>153</v>
      </c>
      <c r="AZ4087" s="139" t="s">
        <v>604</v>
      </c>
      <c r="BA4087" s="139"/>
      <c r="BB4087" s="139" t="s">
        <v>6506</v>
      </c>
      <c r="BC4087"/>
    </row>
    <row r="4088" spans="11:55" x14ac:dyDescent="0.4">
      <c r="K4088" s="240" t="s">
        <v>17609</v>
      </c>
      <c r="L4088" s="241" t="s">
        <v>1855</v>
      </c>
      <c r="M4088" s="241">
        <v>6</v>
      </c>
      <c r="N4088" s="241" t="s">
        <v>3646</v>
      </c>
      <c r="O4088" s="241" t="s">
        <v>13273</v>
      </c>
      <c r="P4088" s="241" t="s">
        <v>2144</v>
      </c>
      <c r="AT4088">
        <v>96</v>
      </c>
      <c r="AU4088" t="str">
        <f t="shared" si="126"/>
        <v>36000-96</v>
      </c>
      <c r="AV4088" s="121" t="str">
        <f t="shared" si="127"/>
        <v>R2-36000-45</v>
      </c>
      <c r="AW4088" s="121" t="s">
        <v>6939</v>
      </c>
      <c r="AX4088" s="121" t="s">
        <v>1957</v>
      </c>
      <c r="AY4088" s="139">
        <v>45</v>
      </c>
      <c r="AZ4088" s="139" t="s">
        <v>611</v>
      </c>
      <c r="BA4088" s="139"/>
      <c r="BB4088" s="139" t="s">
        <v>5525</v>
      </c>
      <c r="BC4088"/>
    </row>
    <row r="4089" spans="11:55" x14ac:dyDescent="0.4">
      <c r="K4089" s="240" t="s">
        <v>17610</v>
      </c>
      <c r="L4089" s="241" t="s">
        <v>1855</v>
      </c>
      <c r="M4089" s="241">
        <v>7</v>
      </c>
      <c r="N4089" s="241" t="s">
        <v>12236</v>
      </c>
      <c r="O4089" s="241" t="s">
        <v>13273</v>
      </c>
      <c r="P4089" s="241" t="s">
        <v>2144</v>
      </c>
      <c r="AT4089">
        <v>97</v>
      </c>
      <c r="AU4089" t="str">
        <f t="shared" si="126"/>
        <v>36000-97</v>
      </c>
      <c r="AV4089" s="121" t="str">
        <f t="shared" si="127"/>
        <v>R2-36000-151</v>
      </c>
      <c r="AW4089" s="121" t="s">
        <v>6939</v>
      </c>
      <c r="AX4089" s="121" t="s">
        <v>1957</v>
      </c>
      <c r="AY4089" s="139">
        <v>151</v>
      </c>
      <c r="AZ4089" s="139" t="s">
        <v>611</v>
      </c>
      <c r="BA4089" s="139"/>
      <c r="BB4089" s="139" t="s">
        <v>6507</v>
      </c>
      <c r="BC4089"/>
    </row>
    <row r="4090" spans="11:55" x14ac:dyDescent="0.4">
      <c r="K4090" s="240" t="s">
        <v>17611</v>
      </c>
      <c r="L4090" s="241" t="s">
        <v>1855</v>
      </c>
      <c r="M4090" s="241">
        <v>8</v>
      </c>
      <c r="N4090" s="241" t="s">
        <v>6487</v>
      </c>
      <c r="O4090" s="241" t="s">
        <v>13273</v>
      </c>
      <c r="P4090" s="241" t="s">
        <v>2144</v>
      </c>
      <c r="AT4090">
        <v>98</v>
      </c>
      <c r="AU4090" t="str">
        <f t="shared" si="126"/>
        <v>36000-98</v>
      </c>
      <c r="AV4090" s="121" t="str">
        <f t="shared" si="127"/>
        <v>R2-36000-251</v>
      </c>
      <c r="AW4090" s="121" t="s">
        <v>6939</v>
      </c>
      <c r="AX4090" s="121" t="s">
        <v>1957</v>
      </c>
      <c r="AY4090" s="139">
        <v>251</v>
      </c>
      <c r="AZ4090" s="139" t="s">
        <v>611</v>
      </c>
      <c r="BA4090" s="139"/>
      <c r="BB4090" s="139" t="s">
        <v>6508</v>
      </c>
      <c r="BC4090"/>
    </row>
    <row r="4091" spans="11:55" x14ac:dyDescent="0.4">
      <c r="K4091" s="240" t="s">
        <v>17612</v>
      </c>
      <c r="L4091" s="241" t="s">
        <v>1855</v>
      </c>
      <c r="M4091" s="241">
        <v>9</v>
      </c>
      <c r="N4091" s="241" t="s">
        <v>2789</v>
      </c>
      <c r="O4091" s="241" t="s">
        <v>13273</v>
      </c>
      <c r="P4091" s="241" t="s">
        <v>1267</v>
      </c>
      <c r="AT4091">
        <v>99</v>
      </c>
      <c r="AU4091" t="str">
        <f t="shared" si="126"/>
        <v>36000-99</v>
      </c>
      <c r="AV4091" s="121" t="str">
        <f t="shared" si="127"/>
        <v>R2-36000-253</v>
      </c>
      <c r="AW4091" s="121" t="s">
        <v>6939</v>
      </c>
      <c r="AX4091" s="121" t="s">
        <v>1957</v>
      </c>
      <c r="AY4091" s="139">
        <v>253</v>
      </c>
      <c r="AZ4091" s="139" t="s">
        <v>611</v>
      </c>
      <c r="BA4091" s="139"/>
      <c r="BB4091" s="139" t="s">
        <v>6509</v>
      </c>
      <c r="BC4091"/>
    </row>
    <row r="4092" spans="11:55" x14ac:dyDescent="0.4">
      <c r="K4092" s="240" t="s">
        <v>17613</v>
      </c>
      <c r="L4092" s="241" t="s">
        <v>1855</v>
      </c>
      <c r="M4092" s="241">
        <v>10</v>
      </c>
      <c r="N4092" s="241" t="s">
        <v>1045</v>
      </c>
      <c r="O4092" s="241" t="s">
        <v>13273</v>
      </c>
      <c r="P4092" s="241" t="s">
        <v>2143</v>
      </c>
      <c r="AT4092">
        <v>2</v>
      </c>
      <c r="AU4092" t="str">
        <f t="shared" si="126"/>
        <v>38202-2</v>
      </c>
      <c r="AV4092" s="121" t="str">
        <f t="shared" si="127"/>
        <v>R2-38202-33</v>
      </c>
      <c r="AW4092" s="121" t="s">
        <v>6939</v>
      </c>
      <c r="AX4092" s="121" t="s">
        <v>1980</v>
      </c>
      <c r="AY4092" s="139">
        <v>33</v>
      </c>
      <c r="AZ4092" s="139" t="s">
        <v>633</v>
      </c>
      <c r="BA4092" s="139" t="s">
        <v>635</v>
      </c>
      <c r="BB4092" s="139" t="s">
        <v>6512</v>
      </c>
      <c r="BC4092"/>
    </row>
    <row r="4093" spans="11:55" x14ac:dyDescent="0.4">
      <c r="K4093" s="240" t="s">
        <v>17614</v>
      </c>
      <c r="L4093" s="241" t="s">
        <v>1855</v>
      </c>
      <c r="M4093" s="241">
        <v>11</v>
      </c>
      <c r="N4093" s="241" t="s">
        <v>1016</v>
      </c>
      <c r="O4093" s="241" t="s">
        <v>13273</v>
      </c>
      <c r="P4093" s="241" t="s">
        <v>6681</v>
      </c>
      <c r="AT4093">
        <v>3</v>
      </c>
      <c r="AU4093" t="str">
        <f t="shared" si="126"/>
        <v>38214-3</v>
      </c>
      <c r="AV4093" s="121" t="str">
        <f t="shared" si="127"/>
        <v>R2-38214-19</v>
      </c>
      <c r="AW4093" s="121" t="s">
        <v>6939</v>
      </c>
      <c r="AX4093" s="121" t="s">
        <v>1983</v>
      </c>
      <c r="AY4093" s="139">
        <v>19</v>
      </c>
      <c r="AZ4093" s="139" t="s">
        <v>633</v>
      </c>
      <c r="BA4093" s="139" t="s">
        <v>638</v>
      </c>
      <c r="BB4093" s="139" t="s">
        <v>6514</v>
      </c>
      <c r="BC4093"/>
    </row>
    <row r="4094" spans="11:55" x14ac:dyDescent="0.4">
      <c r="K4094" s="240" t="s">
        <v>17615</v>
      </c>
      <c r="L4094" s="241" t="s">
        <v>1855</v>
      </c>
      <c r="M4094" s="241">
        <v>12</v>
      </c>
      <c r="N4094" s="241" t="s">
        <v>12237</v>
      </c>
      <c r="O4094" s="241" t="s">
        <v>13273</v>
      </c>
      <c r="P4094" s="241" t="s">
        <v>6681</v>
      </c>
      <c r="AT4094">
        <v>2</v>
      </c>
      <c r="AU4094" t="str">
        <f t="shared" si="126"/>
        <v>39210-2</v>
      </c>
      <c r="AV4094" s="121" t="str">
        <f t="shared" si="127"/>
        <v>R2-39210-21</v>
      </c>
      <c r="AW4094" s="121" t="s">
        <v>6939</v>
      </c>
      <c r="AX4094" s="121" t="s">
        <v>1995</v>
      </c>
      <c r="AY4094" s="139">
        <v>21</v>
      </c>
      <c r="AZ4094" s="139" t="s">
        <v>645</v>
      </c>
      <c r="BA4094" s="139" t="s">
        <v>650</v>
      </c>
      <c r="BB4094" s="139" t="s">
        <v>5784</v>
      </c>
      <c r="BC4094"/>
    </row>
    <row r="4095" spans="11:55" x14ac:dyDescent="0.4">
      <c r="K4095" s="240" t="s">
        <v>17616</v>
      </c>
      <c r="L4095" s="241" t="s">
        <v>1855</v>
      </c>
      <c r="M4095" s="241">
        <v>13</v>
      </c>
      <c r="N4095" s="241" t="s">
        <v>2254</v>
      </c>
      <c r="O4095" s="241" t="s">
        <v>13273</v>
      </c>
      <c r="P4095" s="241" t="s">
        <v>1267</v>
      </c>
      <c r="AT4095">
        <v>57</v>
      </c>
      <c r="AU4095" t="str">
        <f t="shared" si="126"/>
        <v>40000-57</v>
      </c>
      <c r="AV4095" s="121" t="str">
        <f t="shared" si="127"/>
        <v>R2-40000-36</v>
      </c>
      <c r="AW4095" s="121" t="s">
        <v>6939</v>
      </c>
      <c r="AX4095" s="121" t="s">
        <v>1999</v>
      </c>
      <c r="AY4095" s="139">
        <v>36</v>
      </c>
      <c r="AZ4095" s="139" t="s">
        <v>654</v>
      </c>
      <c r="BA4095" s="139"/>
      <c r="BB4095" s="139" t="s">
        <v>6517</v>
      </c>
      <c r="BC4095"/>
    </row>
    <row r="4096" spans="11:55" x14ac:dyDescent="0.4">
      <c r="K4096" s="240" t="s">
        <v>17617</v>
      </c>
      <c r="L4096" s="241" t="s">
        <v>1855</v>
      </c>
      <c r="M4096" s="241">
        <v>14</v>
      </c>
      <c r="N4096" s="241" t="s">
        <v>970</v>
      </c>
      <c r="O4096" s="241" t="s">
        <v>13273</v>
      </c>
      <c r="P4096" s="241" t="s">
        <v>6686</v>
      </c>
      <c r="AT4096">
        <v>58</v>
      </c>
      <c r="AU4096" t="str">
        <f t="shared" si="126"/>
        <v>40000-58</v>
      </c>
      <c r="AV4096" s="121" t="str">
        <f t="shared" si="127"/>
        <v>R2-40000-100</v>
      </c>
      <c r="AW4096" s="121" t="s">
        <v>6939</v>
      </c>
      <c r="AX4096" s="121" t="s">
        <v>1999</v>
      </c>
      <c r="AY4096" s="139">
        <v>100</v>
      </c>
      <c r="AZ4096" s="139" t="s">
        <v>654</v>
      </c>
      <c r="BA4096" s="139"/>
      <c r="BB4096" s="139" t="s">
        <v>6518</v>
      </c>
      <c r="BC4096"/>
    </row>
    <row r="4097" spans="11:55" x14ac:dyDescent="0.4">
      <c r="K4097" s="240" t="s">
        <v>17618</v>
      </c>
      <c r="L4097" s="241" t="s">
        <v>1855</v>
      </c>
      <c r="M4097" s="241">
        <v>15</v>
      </c>
      <c r="N4097" s="241" t="s">
        <v>2961</v>
      </c>
      <c r="O4097" s="241" t="s">
        <v>13273</v>
      </c>
      <c r="P4097" s="241" t="s">
        <v>2148</v>
      </c>
      <c r="AT4097">
        <v>59</v>
      </c>
      <c r="AU4097" t="str">
        <f t="shared" si="126"/>
        <v>40000-59</v>
      </c>
      <c r="AV4097" s="121" t="str">
        <f t="shared" si="127"/>
        <v>R2-40000-114</v>
      </c>
      <c r="AW4097" s="121" t="s">
        <v>6939</v>
      </c>
      <c r="AX4097" s="121" t="s">
        <v>1999</v>
      </c>
      <c r="AY4097" s="139">
        <v>114</v>
      </c>
      <c r="AZ4097" s="139" t="s">
        <v>654</v>
      </c>
      <c r="BA4097" s="139"/>
      <c r="BB4097" s="139" t="s">
        <v>6519</v>
      </c>
      <c r="BC4097"/>
    </row>
    <row r="4098" spans="11:55" x14ac:dyDescent="0.4">
      <c r="K4098" s="240" t="s">
        <v>17619</v>
      </c>
      <c r="L4098" s="241" t="s">
        <v>1855</v>
      </c>
      <c r="M4098" s="241">
        <v>16</v>
      </c>
      <c r="N4098" s="241" t="s">
        <v>2788</v>
      </c>
      <c r="O4098" s="241" t="s">
        <v>13274</v>
      </c>
      <c r="P4098" s="241" t="s">
        <v>6686</v>
      </c>
      <c r="AT4098">
        <v>60</v>
      </c>
      <c r="AU4098" t="str">
        <f t="shared" si="126"/>
        <v>40000-60</v>
      </c>
      <c r="AV4098" s="121" t="str">
        <f t="shared" si="127"/>
        <v>R2-40000-154</v>
      </c>
      <c r="AW4098" s="121" t="s">
        <v>6939</v>
      </c>
      <c r="AX4098" s="121" t="s">
        <v>1999</v>
      </c>
      <c r="AY4098" s="139">
        <v>154</v>
      </c>
      <c r="AZ4098" s="139" t="s">
        <v>654</v>
      </c>
      <c r="BA4098" s="139"/>
      <c r="BB4098" s="139" t="s">
        <v>6520</v>
      </c>
      <c r="BC4098"/>
    </row>
    <row r="4099" spans="11:55" x14ac:dyDescent="0.4">
      <c r="K4099" s="240" t="s">
        <v>17620</v>
      </c>
      <c r="L4099" s="241" t="s">
        <v>1855</v>
      </c>
      <c r="M4099" s="241">
        <v>17</v>
      </c>
      <c r="N4099" s="241" t="s">
        <v>5387</v>
      </c>
      <c r="O4099" s="241" t="s">
        <v>13273</v>
      </c>
      <c r="P4099" s="241" t="s">
        <v>6686</v>
      </c>
      <c r="AT4099">
        <v>61</v>
      </c>
      <c r="AU4099" t="str">
        <f t="shared" si="126"/>
        <v>40000-61</v>
      </c>
      <c r="AV4099" s="121" t="str">
        <f t="shared" si="127"/>
        <v>R2-40000-195</v>
      </c>
      <c r="AW4099" s="121" t="s">
        <v>6939</v>
      </c>
      <c r="AX4099" s="121" t="s">
        <v>1999</v>
      </c>
      <c r="AY4099" s="139">
        <v>195</v>
      </c>
      <c r="AZ4099" s="139" t="s">
        <v>654</v>
      </c>
      <c r="BA4099" s="139"/>
      <c r="BB4099" s="139" t="s">
        <v>6521</v>
      </c>
      <c r="BC4099"/>
    </row>
    <row r="4100" spans="11:55" x14ac:dyDescent="0.4">
      <c r="K4100" s="240" t="s">
        <v>17621</v>
      </c>
      <c r="L4100" s="241" t="s">
        <v>1855</v>
      </c>
      <c r="M4100" s="241">
        <v>18</v>
      </c>
      <c r="N4100" s="241" t="s">
        <v>5019</v>
      </c>
      <c r="O4100" s="241" t="s">
        <v>13274</v>
      </c>
      <c r="P4100" s="241" t="s">
        <v>6686</v>
      </c>
      <c r="AT4100">
        <v>7</v>
      </c>
      <c r="AU4100" t="str">
        <f t="shared" ref="AU4100:AU4163" si="128">AX4100&amp;"-"&amp;AT4100</f>
        <v>40203-7</v>
      </c>
      <c r="AV4100" s="121" t="str">
        <f t="shared" ref="AV4100:AV4163" si="129">AW4100&amp;"-"&amp;AX4100&amp;"-"&amp;AY4100</f>
        <v>R2-40203-65</v>
      </c>
      <c r="AW4100" s="121" t="s">
        <v>6939</v>
      </c>
      <c r="AX4100" s="121" t="s">
        <v>2002</v>
      </c>
      <c r="AY4100" s="139">
        <v>65</v>
      </c>
      <c r="AZ4100" s="139" t="s">
        <v>654</v>
      </c>
      <c r="BA4100" s="139" t="s">
        <v>657</v>
      </c>
      <c r="BB4100" s="139" t="s">
        <v>6522</v>
      </c>
      <c r="BC4100"/>
    </row>
    <row r="4101" spans="11:55" x14ac:dyDescent="0.4">
      <c r="K4101" s="240" t="s">
        <v>17622</v>
      </c>
      <c r="L4101" s="241" t="s">
        <v>1855</v>
      </c>
      <c r="M4101" s="241">
        <v>19</v>
      </c>
      <c r="N4101" s="241" t="s">
        <v>12238</v>
      </c>
      <c r="O4101" s="241" t="s">
        <v>13273</v>
      </c>
      <c r="P4101" s="241" t="s">
        <v>6686</v>
      </c>
      <c r="AT4101">
        <v>16</v>
      </c>
      <c r="AU4101" t="str">
        <f t="shared" si="128"/>
        <v>40448-16</v>
      </c>
      <c r="AV4101" s="121" t="str">
        <f t="shared" si="129"/>
        <v>R2-40448-7</v>
      </c>
      <c r="AW4101" s="121" t="s">
        <v>6939</v>
      </c>
      <c r="AX4101" s="121" t="s">
        <v>2023</v>
      </c>
      <c r="AY4101" s="139">
        <v>7</v>
      </c>
      <c r="AZ4101" s="139" t="s">
        <v>654</v>
      </c>
      <c r="BA4101" s="139" t="s">
        <v>677</v>
      </c>
      <c r="BB4101" s="139" t="s">
        <v>3325</v>
      </c>
      <c r="BC4101"/>
    </row>
    <row r="4102" spans="11:55" x14ac:dyDescent="0.4">
      <c r="K4102" s="240" t="s">
        <v>17623</v>
      </c>
      <c r="L4102" s="241" t="s">
        <v>1855</v>
      </c>
      <c r="M4102" s="241">
        <v>20</v>
      </c>
      <c r="N4102" s="241" t="s">
        <v>12239</v>
      </c>
      <c r="O4102" s="241" t="s">
        <v>13273</v>
      </c>
      <c r="P4102" s="241" t="s">
        <v>6686</v>
      </c>
      <c r="AT4102">
        <v>18</v>
      </c>
      <c r="AU4102" t="str">
        <f t="shared" si="128"/>
        <v>42000-18</v>
      </c>
      <c r="AV4102" s="121" t="str">
        <f t="shared" si="129"/>
        <v>R2-42000-84</v>
      </c>
      <c r="AW4102" s="121" t="s">
        <v>6939</v>
      </c>
      <c r="AX4102" s="121" t="s">
        <v>2036</v>
      </c>
      <c r="AY4102" s="139">
        <v>84</v>
      </c>
      <c r="AZ4102" s="139" t="s">
        <v>689</v>
      </c>
      <c r="BA4102" s="139"/>
      <c r="BB4102" s="139" t="s">
        <v>6524</v>
      </c>
      <c r="BC4102"/>
    </row>
    <row r="4103" spans="11:55" x14ac:dyDescent="0.4">
      <c r="K4103" s="240" t="s">
        <v>17624</v>
      </c>
      <c r="L4103" s="241" t="s">
        <v>1856</v>
      </c>
      <c r="M4103" s="241">
        <v>1</v>
      </c>
      <c r="N4103" s="241" t="s">
        <v>12240</v>
      </c>
      <c r="O4103" s="241" t="s">
        <v>13273</v>
      </c>
      <c r="P4103" s="241" t="s">
        <v>2144</v>
      </c>
      <c r="AT4103">
        <v>19</v>
      </c>
      <c r="AU4103" t="str">
        <f t="shared" si="128"/>
        <v>42000-19</v>
      </c>
      <c r="AV4103" s="121" t="str">
        <f t="shared" si="129"/>
        <v>R2-42000-85</v>
      </c>
      <c r="AW4103" s="121" t="s">
        <v>6939</v>
      </c>
      <c r="AX4103" s="121" t="s">
        <v>2036</v>
      </c>
      <c r="AY4103" s="139">
        <v>85</v>
      </c>
      <c r="AZ4103" s="139" t="s">
        <v>689</v>
      </c>
      <c r="BA4103" s="139"/>
      <c r="BB4103" s="139" t="s">
        <v>6525</v>
      </c>
      <c r="BC4103"/>
    </row>
    <row r="4104" spans="11:55" x14ac:dyDescent="0.4">
      <c r="K4104" s="240" t="s">
        <v>17625</v>
      </c>
      <c r="L4104" s="241" t="s">
        <v>1856</v>
      </c>
      <c r="M4104" s="241">
        <v>2</v>
      </c>
      <c r="N4104" s="241" t="s">
        <v>3746</v>
      </c>
      <c r="O4104" s="241" t="s">
        <v>13273</v>
      </c>
      <c r="P4104" s="241" t="s">
        <v>2144</v>
      </c>
      <c r="AT4104">
        <v>17</v>
      </c>
      <c r="AU4104" t="str">
        <f t="shared" si="128"/>
        <v>42411-17</v>
      </c>
      <c r="AV4104" s="121" t="str">
        <f t="shared" si="129"/>
        <v>R2-42411-30</v>
      </c>
      <c r="AW4104" s="121" t="s">
        <v>6939</v>
      </c>
      <c r="AX4104" s="121" t="s">
        <v>2049</v>
      </c>
      <c r="AY4104" s="139">
        <v>30</v>
      </c>
      <c r="AZ4104" s="139" t="s">
        <v>689</v>
      </c>
      <c r="BA4104" s="139" t="s">
        <v>702</v>
      </c>
      <c r="BB4104" s="139" t="s">
        <v>5996</v>
      </c>
      <c r="BC4104"/>
    </row>
    <row r="4105" spans="11:55" x14ac:dyDescent="0.4">
      <c r="K4105" s="240" t="s">
        <v>17626</v>
      </c>
      <c r="L4105" s="241" t="s">
        <v>1856</v>
      </c>
      <c r="M4105" s="241">
        <v>3</v>
      </c>
      <c r="N4105" s="241" t="s">
        <v>12241</v>
      </c>
      <c r="O4105" s="241" t="s">
        <v>13273</v>
      </c>
      <c r="P4105" s="241" t="s">
        <v>1259</v>
      </c>
      <c r="AT4105">
        <v>18</v>
      </c>
      <c r="AU4105" t="str">
        <f t="shared" si="128"/>
        <v>42411-18</v>
      </c>
      <c r="AV4105" s="121" t="str">
        <f t="shared" si="129"/>
        <v>R2-42411-32</v>
      </c>
      <c r="AW4105" s="121" t="s">
        <v>6939</v>
      </c>
      <c r="AX4105" s="121" t="s">
        <v>2049</v>
      </c>
      <c r="AY4105" s="139">
        <v>32</v>
      </c>
      <c r="AZ4105" s="139" t="s">
        <v>689</v>
      </c>
      <c r="BA4105" s="139" t="s">
        <v>702</v>
      </c>
      <c r="BB4105" s="139" t="s">
        <v>1149</v>
      </c>
      <c r="BC4105"/>
    </row>
    <row r="4106" spans="11:55" x14ac:dyDescent="0.4">
      <c r="K4106" s="240" t="s">
        <v>17627</v>
      </c>
      <c r="L4106" s="241" t="s">
        <v>1856</v>
      </c>
      <c r="M4106" s="241">
        <v>4</v>
      </c>
      <c r="N4106" s="241" t="s">
        <v>12242</v>
      </c>
      <c r="O4106" s="241" t="s">
        <v>13273</v>
      </c>
      <c r="P4106" s="241" t="s">
        <v>1267</v>
      </c>
      <c r="AT4106">
        <v>1</v>
      </c>
      <c r="AU4106" t="str">
        <f t="shared" si="128"/>
        <v>43202-1</v>
      </c>
      <c r="AV4106" s="121" t="str">
        <f t="shared" si="129"/>
        <v>R2-43202-49</v>
      </c>
      <c r="AW4106" s="121" t="s">
        <v>6939</v>
      </c>
      <c r="AX4106" s="121" t="s">
        <v>2051</v>
      </c>
      <c r="AY4106" s="139">
        <v>49</v>
      </c>
      <c r="AZ4106" s="139" t="s">
        <v>703</v>
      </c>
      <c r="BA4106" s="139" t="s">
        <v>705</v>
      </c>
      <c r="BB4106" s="139" t="s">
        <v>6526</v>
      </c>
      <c r="BC4106"/>
    </row>
    <row r="4107" spans="11:55" x14ac:dyDescent="0.4">
      <c r="K4107" s="240" t="s">
        <v>17628</v>
      </c>
      <c r="L4107" s="241" t="s">
        <v>1856</v>
      </c>
      <c r="M4107" s="241">
        <v>5</v>
      </c>
      <c r="N4107" s="241" t="s">
        <v>12243</v>
      </c>
      <c r="O4107" s="241" t="s">
        <v>13273</v>
      </c>
      <c r="P4107" s="241" t="s">
        <v>1259</v>
      </c>
      <c r="AT4107">
        <v>2</v>
      </c>
      <c r="AU4107" t="str">
        <f t="shared" si="128"/>
        <v>43205-2</v>
      </c>
      <c r="AV4107" s="121" t="str">
        <f t="shared" si="129"/>
        <v>R2-43205-3</v>
      </c>
      <c r="AW4107" s="121" t="s">
        <v>6939</v>
      </c>
      <c r="AX4107" s="121" t="s">
        <v>2053</v>
      </c>
      <c r="AY4107" s="139">
        <v>3</v>
      </c>
      <c r="AZ4107" s="139" t="s">
        <v>703</v>
      </c>
      <c r="BA4107" s="139" t="s">
        <v>707</v>
      </c>
      <c r="BB4107" s="139" t="s">
        <v>2437</v>
      </c>
      <c r="BC4107"/>
    </row>
    <row r="4108" spans="11:55" x14ac:dyDescent="0.4">
      <c r="K4108" s="240" t="s">
        <v>17629</v>
      </c>
      <c r="L4108" s="241" t="s">
        <v>1856</v>
      </c>
      <c r="M4108" s="241">
        <v>6</v>
      </c>
      <c r="N4108" s="241" t="s">
        <v>2233</v>
      </c>
      <c r="O4108" s="241" t="s">
        <v>13273</v>
      </c>
      <c r="P4108" s="241" t="s">
        <v>2143</v>
      </c>
      <c r="AT4108">
        <v>1</v>
      </c>
      <c r="AU4108" t="str">
        <f t="shared" si="128"/>
        <v>43210-1</v>
      </c>
      <c r="AV4108" s="121" t="str">
        <f t="shared" si="129"/>
        <v>R2-43210-23</v>
      </c>
      <c r="AW4108" s="121" t="s">
        <v>6939</v>
      </c>
      <c r="AX4108" s="121" t="s">
        <v>2054</v>
      </c>
      <c r="AY4108" s="139">
        <v>23</v>
      </c>
      <c r="AZ4108" s="139" t="s">
        <v>703</v>
      </c>
      <c r="BA4108" s="139" t="s">
        <v>708</v>
      </c>
      <c r="BB4108" s="139" t="s">
        <v>6528</v>
      </c>
      <c r="BC4108"/>
    </row>
    <row r="4109" spans="11:55" x14ac:dyDescent="0.4">
      <c r="K4109" s="240" t="s">
        <v>17630</v>
      </c>
      <c r="L4109" s="241" t="s">
        <v>1856</v>
      </c>
      <c r="M4109" s="241">
        <v>7</v>
      </c>
      <c r="N4109" s="241" t="s">
        <v>12244</v>
      </c>
      <c r="O4109" s="241" t="s">
        <v>13273</v>
      </c>
      <c r="P4109" s="241" t="s">
        <v>6880</v>
      </c>
      <c r="AT4109">
        <v>3</v>
      </c>
      <c r="AU4109" t="str">
        <f t="shared" si="128"/>
        <v>43214-3</v>
      </c>
      <c r="AV4109" s="121" t="str">
        <f t="shared" si="129"/>
        <v>R2-43214-12</v>
      </c>
      <c r="AW4109" s="121" t="s">
        <v>6939</v>
      </c>
      <c r="AX4109" s="121" t="s">
        <v>2058</v>
      </c>
      <c r="AY4109" s="139">
        <v>12</v>
      </c>
      <c r="AZ4109" s="139" t="s">
        <v>703</v>
      </c>
      <c r="BA4109" s="139" t="s">
        <v>712</v>
      </c>
      <c r="BB4109" s="139" t="s">
        <v>6531</v>
      </c>
      <c r="BC4109"/>
    </row>
    <row r="4110" spans="11:55" x14ac:dyDescent="0.4">
      <c r="K4110" s="240" t="s">
        <v>17631</v>
      </c>
      <c r="L4110" s="241" t="s">
        <v>1856</v>
      </c>
      <c r="M4110" s="241">
        <v>8</v>
      </c>
      <c r="N4110" s="241" t="s">
        <v>3636</v>
      </c>
      <c r="O4110" s="241" t="s">
        <v>13273</v>
      </c>
      <c r="P4110" s="241" t="s">
        <v>2143</v>
      </c>
      <c r="AT4110">
        <v>4</v>
      </c>
      <c r="AU4110" t="str">
        <f t="shared" si="128"/>
        <v>43214-4</v>
      </c>
      <c r="AV4110" s="121" t="str">
        <f t="shared" si="129"/>
        <v>R2-43214-39</v>
      </c>
      <c r="AW4110" s="121" t="s">
        <v>6939</v>
      </c>
      <c r="AX4110" s="121" t="s">
        <v>2058</v>
      </c>
      <c r="AY4110" s="139">
        <v>39</v>
      </c>
      <c r="AZ4110" s="139" t="s">
        <v>703</v>
      </c>
      <c r="BA4110" s="139" t="s">
        <v>712</v>
      </c>
      <c r="BB4110" s="139" t="s">
        <v>6532</v>
      </c>
      <c r="BC4110"/>
    </row>
    <row r="4111" spans="11:55" x14ac:dyDescent="0.4">
      <c r="K4111" s="240" t="s">
        <v>17632</v>
      </c>
      <c r="L4111" s="241" t="s">
        <v>1856</v>
      </c>
      <c r="M4111" s="241">
        <v>9</v>
      </c>
      <c r="N4111" s="241" t="s">
        <v>12245</v>
      </c>
      <c r="O4111" s="241" t="s">
        <v>13273</v>
      </c>
      <c r="P4111" s="241" t="s">
        <v>2144</v>
      </c>
      <c r="AT4111">
        <v>2</v>
      </c>
      <c r="AU4111" t="str">
        <f t="shared" si="128"/>
        <v>43482-2</v>
      </c>
      <c r="AV4111" s="121" t="str">
        <f t="shared" si="129"/>
        <v>R2-43482-30</v>
      </c>
      <c r="AW4111" s="121" t="s">
        <v>6939</v>
      </c>
      <c r="AX4111" s="121" t="s">
        <v>2066</v>
      </c>
      <c r="AY4111" s="139">
        <v>30</v>
      </c>
      <c r="AZ4111" s="139" t="s">
        <v>703</v>
      </c>
      <c r="BA4111" s="139" t="s">
        <v>719</v>
      </c>
      <c r="BB4111" s="139" t="s">
        <v>6087</v>
      </c>
      <c r="BC4111"/>
    </row>
    <row r="4112" spans="11:55" x14ac:dyDescent="0.4">
      <c r="K4112" s="240" t="s">
        <v>17633</v>
      </c>
      <c r="L4112" s="241" t="s">
        <v>1856</v>
      </c>
      <c r="M4112" s="241">
        <v>10</v>
      </c>
      <c r="N4112" s="241" t="s">
        <v>12246</v>
      </c>
      <c r="O4112" s="241" t="s">
        <v>13273</v>
      </c>
      <c r="P4112" s="241" t="s">
        <v>2144</v>
      </c>
      <c r="AT4112">
        <v>2</v>
      </c>
      <c r="AU4112" t="str">
        <f t="shared" si="128"/>
        <v>43484-2</v>
      </c>
      <c r="AV4112" s="121" t="str">
        <f t="shared" si="129"/>
        <v>R2-43484-29</v>
      </c>
      <c r="AW4112" s="121" t="s">
        <v>6939</v>
      </c>
      <c r="AX4112" s="121" t="s">
        <v>2067</v>
      </c>
      <c r="AY4112" s="139">
        <v>29</v>
      </c>
      <c r="AZ4112" s="139" t="s">
        <v>703</v>
      </c>
      <c r="BA4112" s="139" t="s">
        <v>720</v>
      </c>
      <c r="BB4112" s="139" t="s">
        <v>6534</v>
      </c>
      <c r="BC4112"/>
    </row>
    <row r="4113" spans="11:55" x14ac:dyDescent="0.4">
      <c r="K4113" s="240" t="s">
        <v>17634</v>
      </c>
      <c r="L4113" s="241" t="s">
        <v>1856</v>
      </c>
      <c r="M4113" s="241">
        <v>11</v>
      </c>
      <c r="N4113" s="241" t="s">
        <v>12247</v>
      </c>
      <c r="O4113" s="241" t="s">
        <v>13273</v>
      </c>
      <c r="P4113" s="241" t="s">
        <v>6686</v>
      </c>
      <c r="AT4113">
        <v>8</v>
      </c>
      <c r="AU4113" t="str">
        <f t="shared" si="128"/>
        <v>43531-8</v>
      </c>
      <c r="AV4113" s="121" t="str">
        <f t="shared" si="129"/>
        <v>R2-43531-4</v>
      </c>
      <c r="AW4113" s="121" t="s">
        <v>6939</v>
      </c>
      <c r="AX4113" s="121" t="s">
        <v>2071</v>
      </c>
      <c r="AY4113" s="139">
        <v>4</v>
      </c>
      <c r="AZ4113" s="139" t="s">
        <v>703</v>
      </c>
      <c r="BA4113" s="139" t="s">
        <v>724</v>
      </c>
      <c r="BB4113" s="139" t="s">
        <v>6536</v>
      </c>
      <c r="BC4113"/>
    </row>
    <row r="4114" spans="11:55" x14ac:dyDescent="0.4">
      <c r="K4114" s="240" t="s">
        <v>17635</v>
      </c>
      <c r="L4114" s="241" t="s">
        <v>1856</v>
      </c>
      <c r="M4114" s="241">
        <v>12</v>
      </c>
      <c r="N4114" s="241" t="s">
        <v>12248</v>
      </c>
      <c r="O4114" s="241" t="s">
        <v>13273</v>
      </c>
      <c r="P4114" s="241" t="s">
        <v>6880</v>
      </c>
      <c r="AT4114">
        <v>9</v>
      </c>
      <c r="AU4114" t="str">
        <f t="shared" si="128"/>
        <v>43531-9</v>
      </c>
      <c r="AV4114" s="121" t="str">
        <f t="shared" si="129"/>
        <v>R2-43531-5</v>
      </c>
      <c r="AW4114" s="121" t="s">
        <v>6939</v>
      </c>
      <c r="AX4114" s="121" t="s">
        <v>2071</v>
      </c>
      <c r="AY4114" s="139">
        <v>5</v>
      </c>
      <c r="AZ4114" s="139" t="s">
        <v>703</v>
      </c>
      <c r="BA4114" s="139" t="s">
        <v>724</v>
      </c>
      <c r="BB4114" s="139" t="s">
        <v>6537</v>
      </c>
      <c r="BC4114"/>
    </row>
    <row r="4115" spans="11:55" x14ac:dyDescent="0.4">
      <c r="K4115" s="240" t="s">
        <v>17636</v>
      </c>
      <c r="L4115" s="241" t="s">
        <v>1856</v>
      </c>
      <c r="M4115" s="241">
        <v>13</v>
      </c>
      <c r="N4115" s="241" t="s">
        <v>2683</v>
      </c>
      <c r="O4115" s="241" t="s">
        <v>13273</v>
      </c>
      <c r="P4115" s="241" t="s">
        <v>2144</v>
      </c>
      <c r="AT4115">
        <v>15</v>
      </c>
      <c r="AU4115" t="str">
        <f t="shared" si="128"/>
        <v>44203-15</v>
      </c>
      <c r="AV4115" s="121" t="str">
        <f t="shared" si="129"/>
        <v>R2-44203-12</v>
      </c>
      <c r="AW4115" s="121" t="s">
        <v>6939</v>
      </c>
      <c r="AX4115" s="121" t="s">
        <v>2073</v>
      </c>
      <c r="AY4115" s="139">
        <v>12</v>
      </c>
      <c r="AZ4115" s="139" t="s">
        <v>725</v>
      </c>
      <c r="BA4115" s="139" t="s">
        <v>726</v>
      </c>
      <c r="BB4115" s="139" t="s">
        <v>6538</v>
      </c>
      <c r="BC4115"/>
    </row>
    <row r="4116" spans="11:55" x14ac:dyDescent="0.4">
      <c r="K4116" s="240" t="s">
        <v>17637</v>
      </c>
      <c r="L4116" s="241" t="s">
        <v>1856</v>
      </c>
      <c r="M4116" s="241">
        <v>14</v>
      </c>
      <c r="N4116" s="241" t="s">
        <v>844</v>
      </c>
      <c r="O4116" s="241" t="s">
        <v>13273</v>
      </c>
      <c r="P4116" s="241" t="s">
        <v>2144</v>
      </c>
      <c r="AT4116">
        <v>4</v>
      </c>
      <c r="AU4116" t="str">
        <f t="shared" si="128"/>
        <v>44205-4</v>
      </c>
      <c r="AV4116" s="121" t="str">
        <f t="shared" si="129"/>
        <v>R2-44205-60</v>
      </c>
      <c r="AW4116" s="121" t="s">
        <v>6939</v>
      </c>
      <c r="AX4116" s="121" t="s">
        <v>2075</v>
      </c>
      <c r="AY4116" s="139">
        <v>60</v>
      </c>
      <c r="AZ4116" s="139" t="s">
        <v>725</v>
      </c>
      <c r="BA4116" s="139" t="s">
        <v>728</v>
      </c>
      <c r="BB4116" s="139" t="s">
        <v>6539</v>
      </c>
      <c r="BC4116"/>
    </row>
    <row r="4117" spans="11:55" x14ac:dyDescent="0.4">
      <c r="K4117" s="240" t="s">
        <v>17638</v>
      </c>
      <c r="L4117" s="241" t="s">
        <v>1856</v>
      </c>
      <c r="M4117" s="241">
        <v>15</v>
      </c>
      <c r="N4117" s="241" t="s">
        <v>4029</v>
      </c>
      <c r="O4117" s="241" t="s">
        <v>13273</v>
      </c>
      <c r="P4117" s="241" t="s">
        <v>2144</v>
      </c>
      <c r="AT4117">
        <v>17</v>
      </c>
      <c r="AU4117" t="str">
        <f t="shared" si="128"/>
        <v>44211-17</v>
      </c>
      <c r="AV4117" s="121" t="str">
        <f t="shared" si="129"/>
        <v>R2-44211-47</v>
      </c>
      <c r="AW4117" s="121" t="s">
        <v>6939</v>
      </c>
      <c r="AX4117" s="121" t="s">
        <v>2081</v>
      </c>
      <c r="AY4117" s="139">
        <v>47</v>
      </c>
      <c r="AZ4117" s="139" t="s">
        <v>725</v>
      </c>
      <c r="BA4117" s="139" t="s">
        <v>734</v>
      </c>
      <c r="BB4117" s="139" t="s">
        <v>2186</v>
      </c>
      <c r="BC4117"/>
    </row>
    <row r="4118" spans="11:55" x14ac:dyDescent="0.4">
      <c r="K4118" s="240" t="s">
        <v>17639</v>
      </c>
      <c r="L4118" s="241" t="s">
        <v>1856</v>
      </c>
      <c r="M4118" s="241">
        <v>16</v>
      </c>
      <c r="N4118" s="241" t="s">
        <v>12249</v>
      </c>
      <c r="O4118" s="241" t="s">
        <v>13273</v>
      </c>
      <c r="P4118" s="241" t="s">
        <v>6686</v>
      </c>
      <c r="AT4118">
        <v>3</v>
      </c>
      <c r="AU4118" t="str">
        <f t="shared" si="128"/>
        <v>44212-3</v>
      </c>
      <c r="AV4118" s="121" t="str">
        <f t="shared" si="129"/>
        <v>R2-44212-9</v>
      </c>
      <c r="AW4118" s="121" t="s">
        <v>6939</v>
      </c>
      <c r="AX4118" s="121" t="s">
        <v>2082</v>
      </c>
      <c r="AY4118" s="139">
        <v>9</v>
      </c>
      <c r="AZ4118" s="139" t="s">
        <v>725</v>
      </c>
      <c r="BA4118" s="139" t="s">
        <v>735</v>
      </c>
      <c r="BB4118" s="139" t="s">
        <v>6540</v>
      </c>
      <c r="BC4118"/>
    </row>
    <row r="4119" spans="11:55" x14ac:dyDescent="0.4">
      <c r="K4119" s="240" t="s">
        <v>17640</v>
      </c>
      <c r="L4119" s="241" t="s">
        <v>1856</v>
      </c>
      <c r="M4119" s="241">
        <v>17</v>
      </c>
      <c r="N4119" s="241" t="s">
        <v>5026</v>
      </c>
      <c r="O4119" s="241" t="s">
        <v>13273</v>
      </c>
      <c r="P4119" s="241" t="s">
        <v>2144</v>
      </c>
      <c r="AT4119">
        <v>3</v>
      </c>
      <c r="AU4119" t="str">
        <f t="shared" si="128"/>
        <v>44462-3</v>
      </c>
      <c r="AV4119" s="121" t="str">
        <f t="shared" si="129"/>
        <v>R2-44462-14</v>
      </c>
      <c r="AW4119" s="121" t="s">
        <v>6939</v>
      </c>
      <c r="AX4119" s="121" t="s">
        <v>2087</v>
      </c>
      <c r="AY4119" s="139">
        <v>14</v>
      </c>
      <c r="AZ4119" s="139" t="s">
        <v>725</v>
      </c>
      <c r="BA4119" s="139" t="s">
        <v>740</v>
      </c>
      <c r="BB4119" s="139" t="s">
        <v>6541</v>
      </c>
      <c r="BC4119"/>
    </row>
    <row r="4120" spans="11:55" x14ac:dyDescent="0.4">
      <c r="K4120" s="240" t="s">
        <v>17641</v>
      </c>
      <c r="L4120" s="241" t="s">
        <v>1856</v>
      </c>
      <c r="M4120" s="241">
        <v>18</v>
      </c>
      <c r="N4120" s="241" t="s">
        <v>838</v>
      </c>
      <c r="O4120" s="241" t="s">
        <v>13273</v>
      </c>
      <c r="P4120" s="241" t="s">
        <v>2144</v>
      </c>
      <c r="AT4120">
        <v>30</v>
      </c>
      <c r="AU4120" t="str">
        <f t="shared" si="128"/>
        <v>45000-30</v>
      </c>
      <c r="AV4120" s="121" t="str">
        <f t="shared" si="129"/>
        <v>R2-45000-3</v>
      </c>
      <c r="AW4120" s="121" t="s">
        <v>6939</v>
      </c>
      <c r="AX4120" s="121" t="s">
        <v>2088</v>
      </c>
      <c r="AY4120" s="139">
        <v>3</v>
      </c>
      <c r="AZ4120" s="139" t="s">
        <v>741</v>
      </c>
      <c r="BA4120" s="139"/>
      <c r="BB4120" s="139" t="s">
        <v>6171</v>
      </c>
      <c r="BC4120"/>
    </row>
    <row r="4121" spans="11:55" x14ac:dyDescent="0.4">
      <c r="K4121" s="240" t="s">
        <v>17642</v>
      </c>
      <c r="L4121" s="241" t="s">
        <v>1856</v>
      </c>
      <c r="M4121" s="241">
        <v>19</v>
      </c>
      <c r="N4121" s="241" t="s">
        <v>5025</v>
      </c>
      <c r="O4121" s="241" t="s">
        <v>13273</v>
      </c>
      <c r="P4121" s="241" t="s">
        <v>2144</v>
      </c>
      <c r="AT4121">
        <v>31</v>
      </c>
      <c r="AU4121" t="str">
        <f t="shared" si="128"/>
        <v>45000-31</v>
      </c>
      <c r="AV4121" s="121" t="str">
        <f t="shared" si="129"/>
        <v>R2-45000-44</v>
      </c>
      <c r="AW4121" s="121" t="s">
        <v>6939</v>
      </c>
      <c r="AX4121" s="121" t="s">
        <v>2088</v>
      </c>
      <c r="AY4121" s="139">
        <v>44</v>
      </c>
      <c r="AZ4121" s="139" t="s">
        <v>741</v>
      </c>
      <c r="BA4121" s="139"/>
      <c r="BB4121" s="139" t="s">
        <v>6542</v>
      </c>
      <c r="BC4121"/>
    </row>
    <row r="4122" spans="11:55" x14ac:dyDescent="0.4">
      <c r="K4122" s="240" t="s">
        <v>17643</v>
      </c>
      <c r="L4122" s="241" t="s">
        <v>1856</v>
      </c>
      <c r="M4122" s="241">
        <v>20</v>
      </c>
      <c r="N4122" s="241" t="s">
        <v>5024</v>
      </c>
      <c r="O4122" s="241" t="s">
        <v>13273</v>
      </c>
      <c r="P4122" s="241" t="s">
        <v>2144</v>
      </c>
      <c r="AT4122">
        <v>32</v>
      </c>
      <c r="AU4122" t="str">
        <f t="shared" si="128"/>
        <v>45000-32</v>
      </c>
      <c r="AV4122" s="121" t="str">
        <f t="shared" si="129"/>
        <v>R2-45000-60</v>
      </c>
      <c r="AW4122" s="121" t="s">
        <v>6939</v>
      </c>
      <c r="AX4122" s="121" t="s">
        <v>2088</v>
      </c>
      <c r="AY4122" s="139">
        <v>60</v>
      </c>
      <c r="AZ4122" s="139" t="s">
        <v>741</v>
      </c>
      <c r="BA4122" s="139"/>
      <c r="BB4122" s="139" t="s">
        <v>6543</v>
      </c>
      <c r="BC4122"/>
    </row>
    <row r="4123" spans="11:55" x14ac:dyDescent="0.4">
      <c r="K4123" s="240" t="s">
        <v>17644</v>
      </c>
      <c r="L4123" s="241" t="s">
        <v>1856</v>
      </c>
      <c r="M4123" s="241">
        <v>21</v>
      </c>
      <c r="N4123" s="241" t="s">
        <v>12250</v>
      </c>
      <c r="O4123" s="241" t="s">
        <v>13273</v>
      </c>
      <c r="P4123" s="241" t="s">
        <v>2144</v>
      </c>
      <c r="AT4123">
        <v>33</v>
      </c>
      <c r="AU4123" t="str">
        <f t="shared" si="128"/>
        <v>45000-33</v>
      </c>
      <c r="AV4123" s="121" t="str">
        <f t="shared" si="129"/>
        <v>R2-45000-61</v>
      </c>
      <c r="AW4123" s="121" t="s">
        <v>6939</v>
      </c>
      <c r="AX4123" s="121" t="s">
        <v>2088</v>
      </c>
      <c r="AY4123" s="139">
        <v>61</v>
      </c>
      <c r="AZ4123" s="139" t="s">
        <v>741</v>
      </c>
      <c r="BA4123" s="139"/>
      <c r="BB4123" s="139" t="s">
        <v>6544</v>
      </c>
      <c r="BC4123"/>
    </row>
    <row r="4124" spans="11:55" x14ac:dyDescent="0.4">
      <c r="K4124" s="240" t="s">
        <v>17645</v>
      </c>
      <c r="L4124" s="241" t="s">
        <v>1856</v>
      </c>
      <c r="M4124" s="241">
        <v>22</v>
      </c>
      <c r="N4124" s="241" t="s">
        <v>5023</v>
      </c>
      <c r="O4124" s="241" t="s">
        <v>13273</v>
      </c>
      <c r="P4124" s="241" t="s">
        <v>2144</v>
      </c>
      <c r="AT4124">
        <v>34</v>
      </c>
      <c r="AU4124" t="str">
        <f t="shared" si="128"/>
        <v>45000-34</v>
      </c>
      <c r="AV4124" s="121" t="str">
        <f t="shared" si="129"/>
        <v>R2-45000-237</v>
      </c>
      <c r="AW4124" s="121" t="s">
        <v>6939</v>
      </c>
      <c r="AX4124" s="121" t="s">
        <v>2088</v>
      </c>
      <c r="AY4124" s="139">
        <v>237</v>
      </c>
      <c r="AZ4124" s="139" t="s">
        <v>741</v>
      </c>
      <c r="BA4124" s="139"/>
      <c r="BB4124" s="139" t="s">
        <v>6545</v>
      </c>
      <c r="BC4124"/>
    </row>
    <row r="4125" spans="11:55" x14ac:dyDescent="0.4">
      <c r="K4125" s="240" t="s">
        <v>17646</v>
      </c>
      <c r="L4125" s="241" t="s">
        <v>1856</v>
      </c>
      <c r="M4125" s="241">
        <v>23</v>
      </c>
      <c r="N4125" s="241" t="s">
        <v>888</v>
      </c>
      <c r="O4125" s="241" t="s">
        <v>13273</v>
      </c>
      <c r="P4125" s="241" t="s">
        <v>2144</v>
      </c>
      <c r="AT4125">
        <v>66</v>
      </c>
      <c r="AU4125" t="str">
        <f t="shared" si="128"/>
        <v>46000-66</v>
      </c>
      <c r="AV4125" s="121" t="str">
        <f t="shared" si="129"/>
        <v>R2-46000-28</v>
      </c>
      <c r="AW4125" s="121" t="s">
        <v>6939</v>
      </c>
      <c r="AX4125" s="121" t="s">
        <v>2103</v>
      </c>
      <c r="AY4125" s="139">
        <v>28</v>
      </c>
      <c r="AZ4125" s="139" t="s">
        <v>756</v>
      </c>
      <c r="BA4125" s="139"/>
      <c r="BB4125" s="139" t="s">
        <v>6547</v>
      </c>
      <c r="BC4125"/>
    </row>
    <row r="4126" spans="11:55" x14ac:dyDescent="0.4">
      <c r="K4126" s="240" t="s">
        <v>17647</v>
      </c>
      <c r="L4126" s="241" t="s">
        <v>1856</v>
      </c>
      <c r="M4126" s="241">
        <v>24</v>
      </c>
      <c r="N4126" s="241" t="s">
        <v>12251</v>
      </c>
      <c r="O4126" s="241" t="s">
        <v>13273</v>
      </c>
      <c r="P4126" s="241" t="s">
        <v>2144</v>
      </c>
      <c r="AT4126">
        <v>67</v>
      </c>
      <c r="AU4126" t="str">
        <f t="shared" si="128"/>
        <v>46000-67</v>
      </c>
      <c r="AV4126" s="121" t="str">
        <f t="shared" si="129"/>
        <v>R2-46000-181</v>
      </c>
      <c r="AW4126" s="121" t="s">
        <v>6939</v>
      </c>
      <c r="AX4126" s="121" t="s">
        <v>2103</v>
      </c>
      <c r="AY4126" s="139">
        <v>181</v>
      </c>
      <c r="AZ4126" s="139" t="s">
        <v>756</v>
      </c>
      <c r="BA4126" s="139"/>
      <c r="BB4126" s="139" t="s">
        <v>6548</v>
      </c>
      <c r="BC4126"/>
    </row>
    <row r="4127" spans="11:55" x14ac:dyDescent="0.4">
      <c r="K4127" s="240" t="s">
        <v>17648</v>
      </c>
      <c r="L4127" s="241" t="s">
        <v>1856</v>
      </c>
      <c r="M4127" s="241">
        <v>25</v>
      </c>
      <c r="N4127" s="241" t="s">
        <v>12252</v>
      </c>
      <c r="O4127" s="241" t="s">
        <v>13273</v>
      </c>
      <c r="P4127" s="241" t="s">
        <v>6880</v>
      </c>
      <c r="AT4127">
        <v>68</v>
      </c>
      <c r="AU4127" t="str">
        <f t="shared" si="128"/>
        <v>46000-68</v>
      </c>
      <c r="AV4127" s="121" t="str">
        <f t="shared" si="129"/>
        <v>R2-46000-250</v>
      </c>
      <c r="AW4127" s="121" t="s">
        <v>6939</v>
      </c>
      <c r="AX4127" s="121" t="s">
        <v>2103</v>
      </c>
      <c r="AY4127" s="139">
        <v>250</v>
      </c>
      <c r="AZ4127" s="139" t="s">
        <v>756</v>
      </c>
      <c r="BA4127" s="139"/>
      <c r="BB4127" s="139" t="s">
        <v>6549</v>
      </c>
      <c r="BC4127"/>
    </row>
    <row r="4128" spans="11:55" x14ac:dyDescent="0.4">
      <c r="K4128" s="240" t="s">
        <v>17649</v>
      </c>
      <c r="L4128" s="241" t="s">
        <v>1856</v>
      </c>
      <c r="M4128" s="241">
        <v>26</v>
      </c>
      <c r="N4128" s="241" t="s">
        <v>12253</v>
      </c>
      <c r="O4128" s="241" t="s">
        <v>13273</v>
      </c>
      <c r="P4128" s="241" t="s">
        <v>6880</v>
      </c>
      <c r="AT4128">
        <v>1</v>
      </c>
      <c r="AU4128" t="str">
        <f t="shared" si="128"/>
        <v>46505-1</v>
      </c>
      <c r="AV4128" s="121" t="str">
        <f t="shared" si="129"/>
        <v>R2-46505-30</v>
      </c>
      <c r="AW4128" s="121" t="s">
        <v>6939</v>
      </c>
      <c r="AX4128" s="121" t="s">
        <v>2115</v>
      </c>
      <c r="AY4128" s="139">
        <v>30</v>
      </c>
      <c r="AZ4128" s="139" t="s">
        <v>756</v>
      </c>
      <c r="BA4128" s="139" t="s">
        <v>768</v>
      </c>
      <c r="BB4128" s="139" t="s">
        <v>848</v>
      </c>
      <c r="BC4128"/>
    </row>
    <row r="4129" spans="11:55" x14ac:dyDescent="0.4">
      <c r="K4129" s="240" t="s">
        <v>17650</v>
      </c>
      <c r="L4129" s="241" t="s">
        <v>1856</v>
      </c>
      <c r="M4129" s="241">
        <v>27</v>
      </c>
      <c r="N4129" s="241" t="s">
        <v>12254</v>
      </c>
      <c r="O4129" s="241" t="s">
        <v>13274</v>
      </c>
      <c r="P4129" s="241" t="s">
        <v>6686</v>
      </c>
      <c r="AT4129">
        <v>2</v>
      </c>
      <c r="AU4129" t="str">
        <f t="shared" si="128"/>
        <v>46505-2</v>
      </c>
      <c r="AV4129" s="121" t="str">
        <f t="shared" si="129"/>
        <v>R2-46505-31</v>
      </c>
      <c r="AW4129" s="121" t="s">
        <v>6939</v>
      </c>
      <c r="AX4129" s="121" t="s">
        <v>2115</v>
      </c>
      <c r="AY4129" s="139">
        <v>31</v>
      </c>
      <c r="AZ4129" s="139" t="s">
        <v>756</v>
      </c>
      <c r="BA4129" s="139" t="s">
        <v>768</v>
      </c>
      <c r="BB4129" s="139" t="s">
        <v>848</v>
      </c>
      <c r="BC4129"/>
    </row>
    <row r="4130" spans="11:55" x14ac:dyDescent="0.4">
      <c r="K4130" s="240" t="s">
        <v>17651</v>
      </c>
      <c r="L4130" s="241" t="s">
        <v>1856</v>
      </c>
      <c r="M4130" s="241">
        <v>28</v>
      </c>
      <c r="N4130" s="241" t="s">
        <v>12255</v>
      </c>
      <c r="O4130" s="241" t="s">
        <v>13273</v>
      </c>
      <c r="P4130" s="241" t="s">
        <v>6686</v>
      </c>
      <c r="AT4130">
        <v>8</v>
      </c>
      <c r="AU4130" t="str">
        <f t="shared" si="128"/>
        <v>47000-8</v>
      </c>
      <c r="AV4130" s="121" t="str">
        <f t="shared" si="129"/>
        <v>R2-47000-105</v>
      </c>
      <c r="AW4130" s="121" t="s">
        <v>6939</v>
      </c>
      <c r="AX4130" s="121" t="s">
        <v>2120</v>
      </c>
      <c r="AY4130" s="139">
        <v>105</v>
      </c>
      <c r="AZ4130" s="139" t="s">
        <v>773</v>
      </c>
      <c r="BA4130" s="139"/>
      <c r="BB4130" s="139" t="s">
        <v>6551</v>
      </c>
      <c r="BC4130"/>
    </row>
    <row r="4131" spans="11:55" x14ac:dyDescent="0.4">
      <c r="K4131" s="240" t="s">
        <v>17652</v>
      </c>
      <c r="L4131" s="241" t="s">
        <v>1856</v>
      </c>
      <c r="M4131" s="241">
        <v>29</v>
      </c>
      <c r="N4131" s="241" t="s">
        <v>829</v>
      </c>
      <c r="O4131" s="241" t="s">
        <v>13273</v>
      </c>
      <c r="P4131" s="241" t="s">
        <v>2144</v>
      </c>
      <c r="AT4131">
        <v>2</v>
      </c>
      <c r="AU4131" t="str">
        <f t="shared" si="128"/>
        <v>47329-2</v>
      </c>
      <c r="AV4131" s="121" t="str">
        <f t="shared" si="129"/>
        <v>R2-47329-27</v>
      </c>
      <c r="AW4131" s="121" t="s">
        <v>6939</v>
      </c>
      <c r="AX4131" s="121" t="s">
        <v>2131</v>
      </c>
      <c r="AY4131" s="139">
        <v>27</v>
      </c>
      <c r="AZ4131" s="139" t="s">
        <v>773</v>
      </c>
      <c r="BA4131" s="139" t="s">
        <v>784</v>
      </c>
      <c r="BB4131" s="139" t="s">
        <v>6552</v>
      </c>
      <c r="BC4131"/>
    </row>
    <row r="4132" spans="11:55" x14ac:dyDescent="0.4">
      <c r="K4132" s="240" t="s">
        <v>17653</v>
      </c>
      <c r="L4132" s="241" t="s">
        <v>1858</v>
      </c>
      <c r="M4132" s="241">
        <v>1</v>
      </c>
      <c r="N4132" s="241" t="s">
        <v>12267</v>
      </c>
      <c r="O4132" s="241" t="s">
        <v>13273</v>
      </c>
      <c r="P4132" s="241" t="s">
        <v>6686</v>
      </c>
      <c r="AT4132">
        <v>1</v>
      </c>
      <c r="AU4132" t="str">
        <f t="shared" si="128"/>
        <v>01438-1</v>
      </c>
      <c r="AV4132" s="121" t="str">
        <f t="shared" si="129"/>
        <v>R2-01438-10</v>
      </c>
      <c r="AW4132" s="121" t="s">
        <v>6939</v>
      </c>
      <c r="AX4132" s="121" t="s">
        <v>1025</v>
      </c>
      <c r="AY4132" s="139">
        <v>10</v>
      </c>
      <c r="AZ4132" s="139" t="s">
        <v>9</v>
      </c>
      <c r="BA4132" s="139" t="s">
        <v>42</v>
      </c>
      <c r="BB4132" s="139" t="s">
        <v>1026</v>
      </c>
      <c r="BC4132"/>
    </row>
    <row r="4133" spans="11:55" x14ac:dyDescent="0.4">
      <c r="K4133" s="240" t="s">
        <v>17654</v>
      </c>
      <c r="L4133" s="241" t="s">
        <v>1858</v>
      </c>
      <c r="M4133" s="241">
        <v>2</v>
      </c>
      <c r="N4133" s="241" t="s">
        <v>5029</v>
      </c>
      <c r="O4133" s="241" t="s">
        <v>13273</v>
      </c>
      <c r="P4133" s="241" t="s">
        <v>13275</v>
      </c>
      <c r="AT4133">
        <v>3</v>
      </c>
      <c r="AU4133" t="str">
        <f t="shared" si="128"/>
        <v>04211-3</v>
      </c>
      <c r="AV4133" s="121" t="str">
        <f t="shared" si="129"/>
        <v>R2-04211-32</v>
      </c>
      <c r="AW4133" s="121" t="s">
        <v>6939</v>
      </c>
      <c r="AX4133" s="121" t="s">
        <v>1321</v>
      </c>
      <c r="AY4133" s="139">
        <v>32</v>
      </c>
      <c r="AZ4133" s="139" t="s">
        <v>117</v>
      </c>
      <c r="BA4133" s="139" t="s">
        <v>123</v>
      </c>
      <c r="BB4133" s="139" t="s">
        <v>2482</v>
      </c>
      <c r="BC4133"/>
    </row>
    <row r="4134" spans="11:55" x14ac:dyDescent="0.4">
      <c r="K4134" s="240" t="s">
        <v>17655</v>
      </c>
      <c r="L4134" s="241" t="s">
        <v>1858</v>
      </c>
      <c r="M4134" s="241">
        <v>3</v>
      </c>
      <c r="N4134" s="241" t="s">
        <v>844</v>
      </c>
      <c r="O4134" s="241" t="s">
        <v>13273</v>
      </c>
      <c r="P4134" s="241" t="s">
        <v>2144</v>
      </c>
      <c r="AT4134">
        <v>4</v>
      </c>
      <c r="AU4134" t="str">
        <f t="shared" si="128"/>
        <v>04212-4</v>
      </c>
      <c r="AV4134" s="121" t="str">
        <f t="shared" si="129"/>
        <v>R2-04212-34</v>
      </c>
      <c r="AW4134" s="121" t="s">
        <v>6939</v>
      </c>
      <c r="AX4134" s="121" t="s">
        <v>1322</v>
      </c>
      <c r="AY4134" s="139">
        <v>34</v>
      </c>
      <c r="AZ4134" s="139" t="s">
        <v>117</v>
      </c>
      <c r="BA4134" s="139" t="s">
        <v>124</v>
      </c>
      <c r="BB4134" s="139" t="s">
        <v>6402</v>
      </c>
      <c r="BC4134"/>
    </row>
    <row r="4135" spans="11:55" x14ac:dyDescent="0.4">
      <c r="K4135" s="240" t="s">
        <v>17656</v>
      </c>
      <c r="L4135" s="241" t="s">
        <v>1858</v>
      </c>
      <c r="M4135" s="241">
        <v>4</v>
      </c>
      <c r="N4135" s="241" t="s">
        <v>12268</v>
      </c>
      <c r="O4135" s="241" t="s">
        <v>13273</v>
      </c>
      <c r="P4135" s="241" t="s">
        <v>2144</v>
      </c>
      <c r="AT4135">
        <v>5</v>
      </c>
      <c r="AU4135" t="str">
        <f t="shared" si="128"/>
        <v>04212-5</v>
      </c>
      <c r="AV4135" s="121" t="str">
        <f t="shared" si="129"/>
        <v>R2-04212-50</v>
      </c>
      <c r="AW4135" s="121" t="s">
        <v>6939</v>
      </c>
      <c r="AX4135" s="121" t="s">
        <v>1322</v>
      </c>
      <c r="AY4135" s="139">
        <v>50</v>
      </c>
      <c r="AZ4135" s="139" t="s">
        <v>117</v>
      </c>
      <c r="BA4135" s="139" t="s">
        <v>124</v>
      </c>
      <c r="BB4135" s="139" t="s">
        <v>6403</v>
      </c>
      <c r="BC4135"/>
    </row>
    <row r="4136" spans="11:55" x14ac:dyDescent="0.4">
      <c r="K4136" s="240" t="s">
        <v>17657</v>
      </c>
      <c r="L4136" s="241" t="s">
        <v>1858</v>
      </c>
      <c r="M4136" s="241">
        <v>5</v>
      </c>
      <c r="N4136" s="241" t="s">
        <v>12269</v>
      </c>
      <c r="O4136" s="241" t="s">
        <v>13273</v>
      </c>
      <c r="P4136" s="241" t="s">
        <v>6686</v>
      </c>
      <c r="AT4136">
        <v>3</v>
      </c>
      <c r="AU4136" t="str">
        <f t="shared" si="128"/>
        <v>04361-3</v>
      </c>
      <c r="AV4136" s="121" t="str">
        <f t="shared" si="129"/>
        <v>R2-04361-3</v>
      </c>
      <c r="AW4136" s="121" t="s">
        <v>6939</v>
      </c>
      <c r="AX4136" s="121" t="s">
        <v>1328</v>
      </c>
      <c r="AY4136" s="139">
        <v>3</v>
      </c>
      <c r="AZ4136" s="139" t="s">
        <v>117</v>
      </c>
      <c r="BA4136" s="139" t="s">
        <v>130</v>
      </c>
      <c r="BB4136" s="139" t="s">
        <v>6404</v>
      </c>
      <c r="BC4136"/>
    </row>
    <row r="4137" spans="11:55" x14ac:dyDescent="0.4">
      <c r="K4137" s="240" t="s">
        <v>17658</v>
      </c>
      <c r="L4137" s="241" t="s">
        <v>1858</v>
      </c>
      <c r="M4137" s="241">
        <v>6</v>
      </c>
      <c r="N4137" s="241" t="s">
        <v>12270</v>
      </c>
      <c r="O4137" s="241" t="s">
        <v>13273</v>
      </c>
      <c r="P4137" s="241" t="s">
        <v>1259</v>
      </c>
      <c r="AT4137">
        <v>12</v>
      </c>
      <c r="AU4137" t="str">
        <f t="shared" si="128"/>
        <v>08203-12</v>
      </c>
      <c r="AV4137" s="121" t="str">
        <f t="shared" si="129"/>
        <v>R2-08203-52</v>
      </c>
      <c r="AW4137" s="121" t="s">
        <v>6939</v>
      </c>
      <c r="AX4137" s="121" t="s">
        <v>1386</v>
      </c>
      <c r="AY4137" s="139">
        <v>52</v>
      </c>
      <c r="AZ4137" s="139" t="s">
        <v>186</v>
      </c>
      <c r="BA4137" s="139" t="s">
        <v>188</v>
      </c>
      <c r="BB4137" s="139" t="s">
        <v>6417</v>
      </c>
      <c r="BC4137"/>
    </row>
    <row r="4138" spans="11:55" x14ac:dyDescent="0.4">
      <c r="K4138" s="240" t="s">
        <v>17659</v>
      </c>
      <c r="L4138" s="241" t="s">
        <v>1858</v>
      </c>
      <c r="M4138" s="241">
        <v>8</v>
      </c>
      <c r="N4138" s="241" t="s">
        <v>12271</v>
      </c>
      <c r="O4138" s="241" t="s">
        <v>13273</v>
      </c>
      <c r="P4138" s="241" t="s">
        <v>1259</v>
      </c>
      <c r="AT4138">
        <v>13</v>
      </c>
      <c r="AU4138" t="str">
        <f t="shared" si="128"/>
        <v>08203-13</v>
      </c>
      <c r="AV4138" s="121" t="str">
        <f t="shared" si="129"/>
        <v>R2-08203-55</v>
      </c>
      <c r="AW4138" s="121" t="s">
        <v>6939</v>
      </c>
      <c r="AX4138" s="121" t="s">
        <v>1386</v>
      </c>
      <c r="AY4138" s="139">
        <v>55</v>
      </c>
      <c r="AZ4138" s="139" t="s">
        <v>186</v>
      </c>
      <c r="BA4138" s="139" t="s">
        <v>188</v>
      </c>
      <c r="BB4138" s="139" t="s">
        <v>6418</v>
      </c>
      <c r="BC4138"/>
    </row>
    <row r="4139" spans="11:55" x14ac:dyDescent="0.4">
      <c r="K4139" s="240" t="s">
        <v>17660</v>
      </c>
      <c r="L4139" s="241" t="s">
        <v>1858</v>
      </c>
      <c r="M4139" s="241">
        <v>9</v>
      </c>
      <c r="N4139" s="241" t="s">
        <v>12272</v>
      </c>
      <c r="O4139" s="241" t="s">
        <v>13273</v>
      </c>
      <c r="P4139" s="241" t="s">
        <v>1259</v>
      </c>
      <c r="AT4139">
        <v>1</v>
      </c>
      <c r="AU4139" t="str">
        <f t="shared" si="128"/>
        <v>08234-1</v>
      </c>
      <c r="AV4139" s="121" t="str">
        <f t="shared" si="129"/>
        <v>R2-08234-65</v>
      </c>
      <c r="AW4139" s="121" t="s">
        <v>6939</v>
      </c>
      <c r="AX4139" s="121" t="s">
        <v>1396</v>
      </c>
      <c r="AY4139" s="139">
        <v>65</v>
      </c>
      <c r="AZ4139" s="139" t="s">
        <v>186</v>
      </c>
      <c r="BA4139" s="139" t="s">
        <v>198</v>
      </c>
      <c r="BB4139" s="139" t="s">
        <v>2786</v>
      </c>
      <c r="BC4139"/>
    </row>
    <row r="4140" spans="11:55" x14ac:dyDescent="0.4">
      <c r="K4140" s="240" t="s">
        <v>17661</v>
      </c>
      <c r="L4140" s="241" t="s">
        <v>1858</v>
      </c>
      <c r="M4140" s="241">
        <v>10</v>
      </c>
      <c r="N4140" s="241" t="s">
        <v>12273</v>
      </c>
      <c r="O4140" s="241" t="s">
        <v>13273</v>
      </c>
      <c r="P4140" s="241" t="s">
        <v>1259</v>
      </c>
      <c r="AT4140">
        <v>3</v>
      </c>
      <c r="AU4140" t="str">
        <f t="shared" si="128"/>
        <v>09210-3</v>
      </c>
      <c r="AV4140" s="121" t="str">
        <f t="shared" si="129"/>
        <v>R2-09210-49</v>
      </c>
      <c r="AW4140" s="121" t="s">
        <v>6939</v>
      </c>
      <c r="AX4140" s="121" t="s">
        <v>1407</v>
      </c>
      <c r="AY4140" s="139">
        <v>49</v>
      </c>
      <c r="AZ4140" s="139" t="s">
        <v>201</v>
      </c>
      <c r="BA4140" s="139" t="s">
        <v>209</v>
      </c>
      <c r="BB4140" s="139" t="s">
        <v>829</v>
      </c>
      <c r="BC4140"/>
    </row>
    <row r="4141" spans="11:55" x14ac:dyDescent="0.4">
      <c r="K4141" s="240" t="s">
        <v>17662</v>
      </c>
      <c r="L4141" s="241" t="s">
        <v>1858</v>
      </c>
      <c r="M4141" s="241">
        <v>11</v>
      </c>
      <c r="N4141" s="241" t="s">
        <v>12274</v>
      </c>
      <c r="O4141" s="241" t="s">
        <v>13273</v>
      </c>
      <c r="P4141" s="241" t="s">
        <v>1259</v>
      </c>
      <c r="AT4141">
        <v>4</v>
      </c>
      <c r="AU4141" t="str">
        <f t="shared" si="128"/>
        <v>11238-4</v>
      </c>
      <c r="AV4141" s="121" t="str">
        <f t="shared" si="129"/>
        <v>R2-11238-64</v>
      </c>
      <c r="AW4141" s="121" t="s">
        <v>6939</v>
      </c>
      <c r="AX4141" s="121" t="s">
        <v>1455</v>
      </c>
      <c r="AY4141" s="139">
        <v>64</v>
      </c>
      <c r="AZ4141" s="139" t="s">
        <v>233</v>
      </c>
      <c r="BA4141" s="139" t="s">
        <v>256</v>
      </c>
      <c r="BB4141" s="139" t="s">
        <v>6426</v>
      </c>
      <c r="BC4141"/>
    </row>
    <row r="4142" spans="11:55" x14ac:dyDescent="0.4">
      <c r="K4142" s="240" t="s">
        <v>17663</v>
      </c>
      <c r="L4142" s="241" t="s">
        <v>1858</v>
      </c>
      <c r="M4142" s="241">
        <v>13</v>
      </c>
      <c r="N4142" s="241" t="s">
        <v>12275</v>
      </c>
      <c r="O4142" s="241" t="s">
        <v>13273</v>
      </c>
      <c r="P4142" s="241" t="s">
        <v>1259</v>
      </c>
      <c r="AT4142">
        <v>5</v>
      </c>
      <c r="AU4142" t="str">
        <f t="shared" si="128"/>
        <v>11238-5</v>
      </c>
      <c r="AV4142" s="121" t="str">
        <f t="shared" si="129"/>
        <v>R2-11238-65</v>
      </c>
      <c r="AW4142" s="121" t="s">
        <v>6939</v>
      </c>
      <c r="AX4142" s="121" t="s">
        <v>1455</v>
      </c>
      <c r="AY4142" s="139">
        <v>65</v>
      </c>
      <c r="AZ4142" s="139" t="s">
        <v>233</v>
      </c>
      <c r="BA4142" s="139" t="s">
        <v>256</v>
      </c>
      <c r="BB4142" s="139" t="s">
        <v>6427</v>
      </c>
      <c r="BC4142"/>
    </row>
    <row r="4143" spans="11:55" x14ac:dyDescent="0.4">
      <c r="K4143" s="240" t="s">
        <v>17664</v>
      </c>
      <c r="L4143" s="241" t="s">
        <v>1858</v>
      </c>
      <c r="M4143" s="241">
        <v>14</v>
      </c>
      <c r="N4143" s="241" t="s">
        <v>12276</v>
      </c>
      <c r="O4143" s="241" t="s">
        <v>13273</v>
      </c>
      <c r="P4143" s="241" t="s">
        <v>1259</v>
      </c>
      <c r="AT4143">
        <v>3</v>
      </c>
      <c r="AU4143" t="str">
        <f t="shared" si="128"/>
        <v>13401-3</v>
      </c>
      <c r="AV4143" s="121" t="str">
        <f t="shared" si="129"/>
        <v>R2-13401-5</v>
      </c>
      <c r="AW4143" s="121" t="s">
        <v>6939</v>
      </c>
      <c r="AX4143" s="121" t="s">
        <v>1517</v>
      </c>
      <c r="AY4143" s="139">
        <v>5</v>
      </c>
      <c r="AZ4143" s="139" t="s">
        <v>300</v>
      </c>
      <c r="BA4143" s="139" t="s">
        <v>318</v>
      </c>
      <c r="BB4143" s="139" t="s">
        <v>6430</v>
      </c>
      <c r="BC4143"/>
    </row>
    <row r="4144" spans="11:55" x14ac:dyDescent="0.4">
      <c r="K4144" s="240" t="s">
        <v>17665</v>
      </c>
      <c r="L4144" s="241" t="s">
        <v>1858</v>
      </c>
      <c r="M4144" s="241">
        <v>15</v>
      </c>
      <c r="N4144" s="241" t="s">
        <v>12277</v>
      </c>
      <c r="O4144" s="241" t="s">
        <v>13273</v>
      </c>
      <c r="P4144" s="241" t="s">
        <v>1259</v>
      </c>
      <c r="AT4144">
        <v>4</v>
      </c>
      <c r="AU4144" t="str">
        <f t="shared" si="128"/>
        <v>13401-4</v>
      </c>
      <c r="AV4144" s="121" t="str">
        <f t="shared" si="129"/>
        <v>R2-13401-6</v>
      </c>
      <c r="AW4144" s="121" t="s">
        <v>6939</v>
      </c>
      <c r="AX4144" s="121" t="s">
        <v>1517</v>
      </c>
      <c r="AY4144" s="139">
        <v>6</v>
      </c>
      <c r="AZ4144" s="139" t="s">
        <v>300</v>
      </c>
      <c r="BA4144" s="139" t="s">
        <v>318</v>
      </c>
      <c r="BB4144" s="139" t="s">
        <v>6431</v>
      </c>
      <c r="BC4144"/>
    </row>
    <row r="4145" spans="11:55" x14ac:dyDescent="0.4">
      <c r="K4145" s="240" t="s">
        <v>17666</v>
      </c>
      <c r="L4145" s="241" t="s">
        <v>1858</v>
      </c>
      <c r="M4145" s="241">
        <v>17</v>
      </c>
      <c r="N4145" s="241" t="s">
        <v>5028</v>
      </c>
      <c r="O4145" s="241" t="s">
        <v>13273</v>
      </c>
      <c r="P4145" s="241" t="s">
        <v>6686</v>
      </c>
      <c r="AT4145">
        <v>31</v>
      </c>
      <c r="AU4145" t="str">
        <f t="shared" si="128"/>
        <v>14000-31</v>
      </c>
      <c r="AV4145" s="121" t="str">
        <f t="shared" si="129"/>
        <v>R2-14000-10</v>
      </c>
      <c r="AW4145" s="121" t="s">
        <v>6939</v>
      </c>
      <c r="AX4145" s="121" t="s">
        <v>1519</v>
      </c>
      <c r="AY4145" s="139">
        <v>10</v>
      </c>
      <c r="AZ4145" s="139" t="s">
        <v>320</v>
      </c>
      <c r="BA4145" s="139" t="s">
        <v>6655</v>
      </c>
      <c r="BB4145" s="139" t="s">
        <v>6434</v>
      </c>
      <c r="BC4145"/>
    </row>
    <row r="4146" spans="11:55" x14ac:dyDescent="0.4">
      <c r="K4146" s="240" t="s">
        <v>17667</v>
      </c>
      <c r="L4146" s="241" t="s">
        <v>1858</v>
      </c>
      <c r="M4146" s="241">
        <v>18</v>
      </c>
      <c r="N4146" s="241" t="s">
        <v>12278</v>
      </c>
      <c r="O4146" s="241" t="s">
        <v>13273</v>
      </c>
      <c r="P4146" s="241" t="s">
        <v>2147</v>
      </c>
      <c r="AT4146">
        <v>32</v>
      </c>
      <c r="AU4146" t="str">
        <f t="shared" si="128"/>
        <v>14000-32</v>
      </c>
      <c r="AV4146" s="121" t="str">
        <f t="shared" si="129"/>
        <v>R2-14000-34</v>
      </c>
      <c r="AW4146" s="121" t="s">
        <v>6939</v>
      </c>
      <c r="AX4146" s="121" t="s">
        <v>1519</v>
      </c>
      <c r="AY4146" s="139">
        <v>34</v>
      </c>
      <c r="AZ4146" s="139" t="s">
        <v>320</v>
      </c>
      <c r="BA4146" s="139" t="s">
        <v>6655</v>
      </c>
      <c r="BB4146" s="139" t="s">
        <v>6434</v>
      </c>
      <c r="BC4146"/>
    </row>
    <row r="4147" spans="11:55" x14ac:dyDescent="0.4">
      <c r="K4147" s="240" t="s">
        <v>17668</v>
      </c>
      <c r="L4147" s="241" t="s">
        <v>1858</v>
      </c>
      <c r="M4147" s="241">
        <v>24</v>
      </c>
      <c r="N4147" s="241" t="s">
        <v>12279</v>
      </c>
      <c r="O4147" s="241" t="s">
        <v>13273</v>
      </c>
      <c r="P4147" s="241" t="s">
        <v>2144</v>
      </c>
      <c r="AT4147">
        <v>1</v>
      </c>
      <c r="AU4147" t="str">
        <f t="shared" si="128"/>
        <v>14207-1</v>
      </c>
      <c r="AV4147" s="121" t="str">
        <f t="shared" si="129"/>
        <v>R2-14207-14</v>
      </c>
      <c r="AW4147" s="121" t="s">
        <v>6939</v>
      </c>
      <c r="AX4147" s="121" t="s">
        <v>1528</v>
      </c>
      <c r="AY4147" s="139">
        <v>14</v>
      </c>
      <c r="AZ4147" s="139" t="s">
        <v>320</v>
      </c>
      <c r="BA4147" s="139" t="s">
        <v>329</v>
      </c>
      <c r="BB4147" s="139" t="s">
        <v>6437</v>
      </c>
      <c r="BC4147"/>
    </row>
    <row r="4148" spans="11:55" x14ac:dyDescent="0.4">
      <c r="K4148" s="240" t="s">
        <v>17669</v>
      </c>
      <c r="L4148" s="241" t="s">
        <v>1858</v>
      </c>
      <c r="M4148" s="241">
        <v>25</v>
      </c>
      <c r="N4148" s="241" t="s">
        <v>12280</v>
      </c>
      <c r="O4148" s="241" t="s">
        <v>13273</v>
      </c>
      <c r="P4148" s="241" t="s">
        <v>2144</v>
      </c>
      <c r="AT4148">
        <v>1</v>
      </c>
      <c r="AU4148" t="str">
        <f t="shared" si="128"/>
        <v>20450-1</v>
      </c>
      <c r="AV4148" s="121" t="str">
        <f t="shared" si="129"/>
        <v>R2-20450-38</v>
      </c>
      <c r="AW4148" s="121" t="s">
        <v>6939</v>
      </c>
      <c r="AX4148" s="121" t="s">
        <v>1615</v>
      </c>
      <c r="AY4148" s="139">
        <v>38</v>
      </c>
      <c r="AZ4148" s="139" t="s">
        <v>392</v>
      </c>
      <c r="BA4148" s="139" t="s">
        <v>413</v>
      </c>
      <c r="BB4148" s="139" t="s">
        <v>6451</v>
      </c>
      <c r="BC4148"/>
    </row>
    <row r="4149" spans="11:55" x14ac:dyDescent="0.4">
      <c r="K4149" s="240" t="s">
        <v>17670</v>
      </c>
      <c r="L4149" s="241" t="s">
        <v>1858</v>
      </c>
      <c r="M4149" s="241">
        <v>26</v>
      </c>
      <c r="N4149" s="241" t="s">
        <v>12281</v>
      </c>
      <c r="O4149" s="241" t="s">
        <v>13273</v>
      </c>
      <c r="P4149" s="241" t="s">
        <v>6686</v>
      </c>
      <c r="AT4149">
        <v>1</v>
      </c>
      <c r="AU4149" t="str">
        <f t="shared" si="128"/>
        <v>20561-1</v>
      </c>
      <c r="AV4149" s="121" t="str">
        <f t="shared" si="129"/>
        <v>R2-20561-14</v>
      </c>
      <c r="AW4149" s="121" t="s">
        <v>6939</v>
      </c>
      <c r="AX4149" s="121" t="s">
        <v>1616</v>
      </c>
      <c r="AY4149" s="139">
        <v>14</v>
      </c>
      <c r="AZ4149" s="139" t="s">
        <v>392</v>
      </c>
      <c r="BA4149" s="139" t="s">
        <v>414</v>
      </c>
      <c r="BB4149" s="139" t="s">
        <v>3629</v>
      </c>
      <c r="BC4149"/>
    </row>
    <row r="4150" spans="11:55" x14ac:dyDescent="0.4">
      <c r="K4150" s="240" t="s">
        <v>17671</v>
      </c>
      <c r="L4150" s="241" t="s">
        <v>1858</v>
      </c>
      <c r="M4150" s="241">
        <v>27</v>
      </c>
      <c r="N4150" s="241" t="s">
        <v>12282</v>
      </c>
      <c r="O4150" s="241" t="s">
        <v>13274</v>
      </c>
      <c r="P4150" s="241" t="s">
        <v>6880</v>
      </c>
      <c r="AT4150">
        <v>1</v>
      </c>
      <c r="AU4150" t="str">
        <f t="shared" si="128"/>
        <v>23501-1</v>
      </c>
      <c r="AV4150" s="121" t="str">
        <f t="shared" si="129"/>
        <v>R2-23501-27</v>
      </c>
      <c r="AW4150" s="121" t="s">
        <v>6939</v>
      </c>
      <c r="AX4150" s="121" t="s">
        <v>1667</v>
      </c>
      <c r="AY4150" s="139">
        <v>27</v>
      </c>
      <c r="AZ4150" s="139" t="s">
        <v>448</v>
      </c>
      <c r="BA4150" s="139" t="s">
        <v>465</v>
      </c>
      <c r="BB4150" s="139" t="s">
        <v>6461</v>
      </c>
      <c r="BC4150"/>
    </row>
    <row r="4151" spans="11:55" x14ac:dyDescent="0.4">
      <c r="K4151" s="240" t="s">
        <v>17672</v>
      </c>
      <c r="L4151" s="241" t="s">
        <v>1858</v>
      </c>
      <c r="M4151" s="241">
        <v>28</v>
      </c>
      <c r="N4151" s="241" t="s">
        <v>12283</v>
      </c>
      <c r="O4151" s="241" t="s">
        <v>13274</v>
      </c>
      <c r="P4151" s="241" t="s">
        <v>6686</v>
      </c>
      <c r="AT4151">
        <v>2</v>
      </c>
      <c r="AU4151" t="str">
        <f t="shared" si="128"/>
        <v>23501-2</v>
      </c>
      <c r="AV4151" s="121" t="str">
        <f t="shared" si="129"/>
        <v>R2-23501-28</v>
      </c>
      <c r="AW4151" s="121" t="s">
        <v>6939</v>
      </c>
      <c r="AX4151" s="121" t="s">
        <v>1667</v>
      </c>
      <c r="AY4151" s="139">
        <v>28</v>
      </c>
      <c r="AZ4151" s="139" t="s">
        <v>448</v>
      </c>
      <c r="BA4151" s="139" t="s">
        <v>465</v>
      </c>
      <c r="BB4151" s="139" t="s">
        <v>6462</v>
      </c>
      <c r="BC4151"/>
    </row>
    <row r="4152" spans="11:55" x14ac:dyDescent="0.4">
      <c r="K4152" s="240" t="s">
        <v>17673</v>
      </c>
      <c r="L4152" s="241" t="s">
        <v>1858</v>
      </c>
      <c r="M4152" s="241">
        <v>29</v>
      </c>
      <c r="N4152" s="241" t="s">
        <v>12284</v>
      </c>
      <c r="O4152" s="241" t="s">
        <v>13273</v>
      </c>
      <c r="P4152" s="241" t="s">
        <v>2144</v>
      </c>
      <c r="AT4152">
        <v>3</v>
      </c>
      <c r="AU4152" t="str">
        <f t="shared" si="128"/>
        <v>23501-3</v>
      </c>
      <c r="AV4152" s="121" t="str">
        <f t="shared" si="129"/>
        <v>R2-23501-34</v>
      </c>
      <c r="AW4152" s="121" t="s">
        <v>6939</v>
      </c>
      <c r="AX4152" s="121" t="s">
        <v>1667</v>
      </c>
      <c r="AY4152" s="139">
        <v>34</v>
      </c>
      <c r="AZ4152" s="139" t="s">
        <v>448</v>
      </c>
      <c r="BA4152" s="139" t="s">
        <v>465</v>
      </c>
      <c r="BB4152" s="139" t="s">
        <v>6463</v>
      </c>
      <c r="BC4152"/>
    </row>
    <row r="4153" spans="11:55" x14ac:dyDescent="0.4">
      <c r="K4153" s="240" t="s">
        <v>17674</v>
      </c>
      <c r="L4153" s="241" t="s">
        <v>1858</v>
      </c>
      <c r="M4153" s="241">
        <v>30</v>
      </c>
      <c r="N4153" s="241" t="s">
        <v>12285</v>
      </c>
      <c r="O4153" s="241" t="s">
        <v>13273</v>
      </c>
      <c r="P4153" s="241" t="s">
        <v>2143</v>
      </c>
      <c r="AT4153">
        <v>1</v>
      </c>
      <c r="AU4153" t="str">
        <f t="shared" si="128"/>
        <v>26214-1</v>
      </c>
      <c r="AV4153" s="121" t="str">
        <f t="shared" si="129"/>
        <v>R2-26214-28</v>
      </c>
      <c r="AW4153" s="121" t="s">
        <v>6939</v>
      </c>
      <c r="AX4153" s="121" t="s">
        <v>1733</v>
      </c>
      <c r="AY4153" s="139">
        <v>28</v>
      </c>
      <c r="AZ4153" s="139" t="s">
        <v>481</v>
      </c>
      <c r="BA4153" s="139" t="s">
        <v>491</v>
      </c>
      <c r="BB4153" s="139" t="s">
        <v>6474</v>
      </c>
      <c r="BC4153"/>
    </row>
    <row r="4154" spans="11:55" x14ac:dyDescent="0.4">
      <c r="K4154" s="240" t="s">
        <v>17675</v>
      </c>
      <c r="L4154" s="241" t="s">
        <v>1858</v>
      </c>
      <c r="M4154" s="241">
        <v>31</v>
      </c>
      <c r="N4154" s="241" t="s">
        <v>12286</v>
      </c>
      <c r="O4154" s="241" t="s">
        <v>13273</v>
      </c>
      <c r="P4154" s="241" t="s">
        <v>1259</v>
      </c>
      <c r="AT4154">
        <v>3</v>
      </c>
      <c r="AU4154" t="str">
        <f t="shared" si="128"/>
        <v>27211-3</v>
      </c>
      <c r="AV4154" s="121" t="str">
        <f t="shared" si="129"/>
        <v>R2-27211-9</v>
      </c>
      <c r="AW4154" s="121" t="s">
        <v>6939</v>
      </c>
      <c r="AX4154" s="121" t="s">
        <v>1757</v>
      </c>
      <c r="AY4154" s="139">
        <v>9</v>
      </c>
      <c r="AZ4154" s="139" t="s">
        <v>499</v>
      </c>
      <c r="BA4154" s="139" t="s">
        <v>505</v>
      </c>
      <c r="BB4154" s="139" t="s">
        <v>6476</v>
      </c>
      <c r="BC4154"/>
    </row>
    <row r="4155" spans="11:55" x14ac:dyDescent="0.4">
      <c r="K4155" s="240" t="s">
        <v>17676</v>
      </c>
      <c r="L4155" s="241" t="s">
        <v>1858</v>
      </c>
      <c r="M4155" s="241">
        <v>32</v>
      </c>
      <c r="N4155" s="241" t="s">
        <v>6970</v>
      </c>
      <c r="O4155" s="241" t="s">
        <v>13273</v>
      </c>
      <c r="P4155" s="241" t="s">
        <v>1259</v>
      </c>
      <c r="AT4155">
        <v>2</v>
      </c>
      <c r="AU4155" t="str">
        <f t="shared" si="128"/>
        <v>28201-2</v>
      </c>
      <c r="AV4155" s="121" t="str">
        <f t="shared" si="129"/>
        <v>R2-28201-29</v>
      </c>
      <c r="AW4155" s="121" t="s">
        <v>6939</v>
      </c>
      <c r="AX4155" s="121" t="s">
        <v>1791</v>
      </c>
      <c r="AY4155" s="139">
        <v>29</v>
      </c>
      <c r="AZ4155" s="139" t="s">
        <v>512</v>
      </c>
      <c r="BA4155" s="139" t="s">
        <v>514</v>
      </c>
      <c r="BB4155" s="139" t="s">
        <v>4877</v>
      </c>
      <c r="BC4155"/>
    </row>
    <row r="4156" spans="11:55" x14ac:dyDescent="0.4">
      <c r="K4156" s="240" t="s">
        <v>17677</v>
      </c>
      <c r="L4156" s="241" t="s">
        <v>1858</v>
      </c>
      <c r="M4156" s="241">
        <v>33</v>
      </c>
      <c r="N4156" s="241" t="s">
        <v>12287</v>
      </c>
      <c r="O4156" s="241" t="s">
        <v>13273</v>
      </c>
      <c r="P4156" s="241" t="s">
        <v>1259</v>
      </c>
      <c r="AT4156">
        <v>3</v>
      </c>
      <c r="AU4156" t="str">
        <f t="shared" si="128"/>
        <v>28201-3</v>
      </c>
      <c r="AV4156" s="121" t="str">
        <f t="shared" si="129"/>
        <v>R2-28201-103</v>
      </c>
      <c r="AW4156" s="121" t="s">
        <v>6939</v>
      </c>
      <c r="AX4156" s="121" t="s">
        <v>1791</v>
      </c>
      <c r="AY4156" s="139">
        <v>103</v>
      </c>
      <c r="AZ4156" s="139" t="s">
        <v>512</v>
      </c>
      <c r="BA4156" s="139" t="s">
        <v>514</v>
      </c>
      <c r="BB4156" s="139" t="s">
        <v>6478</v>
      </c>
      <c r="BC4156"/>
    </row>
    <row r="4157" spans="11:55" x14ac:dyDescent="0.4">
      <c r="K4157" s="240" t="s">
        <v>17678</v>
      </c>
      <c r="L4157" s="241" t="s">
        <v>1858</v>
      </c>
      <c r="M4157" s="241">
        <v>34</v>
      </c>
      <c r="N4157" s="241" t="s">
        <v>12288</v>
      </c>
      <c r="O4157" s="241" t="s">
        <v>13273</v>
      </c>
      <c r="P4157" s="241" t="s">
        <v>1259</v>
      </c>
      <c r="AT4157">
        <v>12</v>
      </c>
      <c r="AU4157" t="str">
        <f t="shared" si="128"/>
        <v>29000-12</v>
      </c>
      <c r="AV4157" s="121" t="str">
        <f t="shared" si="129"/>
        <v>R2-29000-49</v>
      </c>
      <c r="AW4157" s="121" t="s">
        <v>6939</v>
      </c>
      <c r="AX4157" s="121" t="s">
        <v>1831</v>
      </c>
      <c r="AY4157" s="139">
        <v>49</v>
      </c>
      <c r="AZ4157" s="139" t="s">
        <v>529</v>
      </c>
      <c r="BA4157" s="139"/>
      <c r="BB4157" s="139" t="s">
        <v>6480</v>
      </c>
      <c r="BC4157"/>
    </row>
    <row r="4158" spans="11:55" x14ac:dyDescent="0.4">
      <c r="K4158" s="240" t="s">
        <v>17679</v>
      </c>
      <c r="L4158" s="241" t="s">
        <v>1858</v>
      </c>
      <c r="M4158" s="241">
        <v>35</v>
      </c>
      <c r="N4158" s="241" t="s">
        <v>6940</v>
      </c>
      <c r="O4158" s="241" t="s">
        <v>13274</v>
      </c>
      <c r="P4158" s="241" t="s">
        <v>6686</v>
      </c>
      <c r="AT4158">
        <v>8</v>
      </c>
      <c r="AU4158" t="str">
        <f t="shared" si="128"/>
        <v>30202-8</v>
      </c>
      <c r="AV4158" s="121" t="str">
        <f t="shared" si="129"/>
        <v>R2-30202-25</v>
      </c>
      <c r="AW4158" s="121" t="s">
        <v>6939</v>
      </c>
      <c r="AX4158" s="121" t="s">
        <v>1873</v>
      </c>
      <c r="AY4158" s="139">
        <v>25</v>
      </c>
      <c r="AZ4158" s="139" t="s">
        <v>542</v>
      </c>
      <c r="BA4158" s="139" t="s">
        <v>544</v>
      </c>
      <c r="BB4158" s="139" t="s">
        <v>5082</v>
      </c>
      <c r="BC4158"/>
    </row>
    <row r="4159" spans="11:55" x14ac:dyDescent="0.4">
      <c r="K4159" s="240" t="s">
        <v>17680</v>
      </c>
      <c r="L4159" s="241" t="s">
        <v>1858</v>
      </c>
      <c r="M4159" s="241">
        <v>36</v>
      </c>
      <c r="N4159" s="241" t="s">
        <v>858</v>
      </c>
      <c r="O4159" s="241" t="s">
        <v>13273</v>
      </c>
      <c r="P4159" s="241" t="s">
        <v>2144</v>
      </c>
      <c r="AT4159">
        <v>9</v>
      </c>
      <c r="AU4159" t="str">
        <f t="shared" si="128"/>
        <v>30202-9</v>
      </c>
      <c r="AV4159" s="121" t="str">
        <f t="shared" si="129"/>
        <v>R2-30202-26</v>
      </c>
      <c r="AW4159" s="121" t="s">
        <v>6939</v>
      </c>
      <c r="AX4159" s="121" t="s">
        <v>1873</v>
      </c>
      <c r="AY4159" s="139">
        <v>26</v>
      </c>
      <c r="AZ4159" s="139" t="s">
        <v>542</v>
      </c>
      <c r="BA4159" s="139" t="s">
        <v>544</v>
      </c>
      <c r="BB4159" s="139" t="s">
        <v>6488</v>
      </c>
      <c r="BC4159"/>
    </row>
    <row r="4160" spans="11:55" x14ac:dyDescent="0.4">
      <c r="K4160" s="240" t="s">
        <v>17681</v>
      </c>
      <c r="L4160" s="241" t="s">
        <v>1858</v>
      </c>
      <c r="M4160" s="241">
        <v>37</v>
      </c>
      <c r="N4160" s="241" t="s">
        <v>12289</v>
      </c>
      <c r="O4160" s="241" t="s">
        <v>13273</v>
      </c>
      <c r="P4160" s="241" t="s">
        <v>2147</v>
      </c>
      <c r="AT4160">
        <v>10</v>
      </c>
      <c r="AU4160" t="str">
        <f t="shared" si="128"/>
        <v>30202-10</v>
      </c>
      <c r="AV4160" s="121" t="str">
        <f t="shared" si="129"/>
        <v>R2-30202-29</v>
      </c>
      <c r="AW4160" s="121" t="s">
        <v>6939</v>
      </c>
      <c r="AX4160" s="121" t="s">
        <v>1873</v>
      </c>
      <c r="AY4160" s="139">
        <v>29</v>
      </c>
      <c r="AZ4160" s="139" t="s">
        <v>542</v>
      </c>
      <c r="BA4160" s="139" t="s">
        <v>544</v>
      </c>
      <c r="BB4160" s="139" t="s">
        <v>829</v>
      </c>
      <c r="BC4160"/>
    </row>
    <row r="4161" spans="11:55" x14ac:dyDescent="0.4">
      <c r="K4161" s="240" t="s">
        <v>17682</v>
      </c>
      <c r="L4161" s="241" t="s">
        <v>1858</v>
      </c>
      <c r="M4161" s="241">
        <v>38</v>
      </c>
      <c r="N4161" s="241" t="s">
        <v>12290</v>
      </c>
      <c r="O4161" s="241" t="s">
        <v>13273</v>
      </c>
      <c r="P4161" s="241" t="s">
        <v>2144</v>
      </c>
      <c r="AT4161">
        <v>20</v>
      </c>
      <c r="AU4161" t="str">
        <f t="shared" si="128"/>
        <v>31202-20</v>
      </c>
      <c r="AV4161" s="121" t="str">
        <f t="shared" si="129"/>
        <v>R2-31202-70</v>
      </c>
      <c r="AW4161" s="121" t="s">
        <v>6939</v>
      </c>
      <c r="AX4161" s="121" t="s">
        <v>1903</v>
      </c>
      <c r="AY4161" s="139">
        <v>70</v>
      </c>
      <c r="AZ4161" s="139" t="s">
        <v>557</v>
      </c>
      <c r="BA4161" s="139" t="s">
        <v>559</v>
      </c>
      <c r="BB4161" s="139" t="s">
        <v>6494</v>
      </c>
      <c r="BC4161"/>
    </row>
    <row r="4162" spans="11:55" x14ac:dyDescent="0.4">
      <c r="K4162" s="240" t="s">
        <v>17683</v>
      </c>
      <c r="L4162" s="241" t="s">
        <v>1858</v>
      </c>
      <c r="M4162" s="241">
        <v>39</v>
      </c>
      <c r="N4162" s="241" t="s">
        <v>12291</v>
      </c>
      <c r="O4162" s="241" t="s">
        <v>13273</v>
      </c>
      <c r="P4162" s="241" t="s">
        <v>1259</v>
      </c>
      <c r="AT4162">
        <v>21</v>
      </c>
      <c r="AU4162" t="str">
        <f t="shared" si="128"/>
        <v>31202-21</v>
      </c>
      <c r="AV4162" s="121" t="str">
        <f t="shared" si="129"/>
        <v>R2-31202-71</v>
      </c>
      <c r="AW4162" s="121" t="s">
        <v>6939</v>
      </c>
      <c r="AX4162" s="121" t="s">
        <v>1903</v>
      </c>
      <c r="AY4162" s="139">
        <v>71</v>
      </c>
      <c r="AZ4162" s="139" t="s">
        <v>557</v>
      </c>
      <c r="BA4162" s="139" t="s">
        <v>559</v>
      </c>
      <c r="BB4162" s="139" t="s">
        <v>6495</v>
      </c>
      <c r="BC4162"/>
    </row>
    <row r="4163" spans="11:55" x14ac:dyDescent="0.4">
      <c r="K4163" s="240" t="s">
        <v>17684</v>
      </c>
      <c r="L4163" s="241" t="s">
        <v>1859</v>
      </c>
      <c r="M4163" s="241">
        <v>1</v>
      </c>
      <c r="N4163" s="241" t="s">
        <v>5030</v>
      </c>
      <c r="O4163" s="241" t="s">
        <v>13273</v>
      </c>
      <c r="P4163" s="241" t="s">
        <v>2144</v>
      </c>
      <c r="AT4163">
        <v>22</v>
      </c>
      <c r="AU4163" t="str">
        <f t="shared" si="128"/>
        <v>31202-22</v>
      </c>
      <c r="AV4163" s="121" t="str">
        <f t="shared" si="129"/>
        <v>R2-31202-73</v>
      </c>
      <c r="AW4163" s="121" t="s">
        <v>6939</v>
      </c>
      <c r="AX4163" s="121" t="s">
        <v>1903</v>
      </c>
      <c r="AY4163" s="139">
        <v>73</v>
      </c>
      <c r="AZ4163" s="139" t="s">
        <v>557</v>
      </c>
      <c r="BA4163" s="139" t="s">
        <v>559</v>
      </c>
      <c r="BB4163" s="139" t="s">
        <v>6496</v>
      </c>
      <c r="BC4163"/>
    </row>
    <row r="4164" spans="11:55" x14ac:dyDescent="0.4">
      <c r="K4164" s="240" t="s">
        <v>17685</v>
      </c>
      <c r="L4164" s="241" t="s">
        <v>1859</v>
      </c>
      <c r="M4164" s="241">
        <v>2</v>
      </c>
      <c r="N4164" s="241" t="s">
        <v>12292</v>
      </c>
      <c r="O4164" s="241" t="s">
        <v>13273</v>
      </c>
      <c r="P4164" s="241" t="s">
        <v>2144</v>
      </c>
      <c r="AT4164">
        <v>23</v>
      </c>
      <c r="AU4164" t="str">
        <f t="shared" ref="AU4164:AU4178" si="130">AX4164&amp;"-"&amp;AT4164</f>
        <v>31202-23</v>
      </c>
      <c r="AV4164" s="121" t="str">
        <f t="shared" ref="AV4164:AV4178" si="131">AW4164&amp;"-"&amp;AX4164&amp;"-"&amp;AY4164</f>
        <v>R2-31202-76</v>
      </c>
      <c r="AW4164" s="121" t="s">
        <v>6939</v>
      </c>
      <c r="AX4164" s="121" t="s">
        <v>1903</v>
      </c>
      <c r="AY4164" s="139">
        <v>76</v>
      </c>
      <c r="AZ4164" s="139" t="s">
        <v>557</v>
      </c>
      <c r="BA4164" s="139" t="s">
        <v>559</v>
      </c>
      <c r="BB4164" s="139" t="s">
        <v>6497</v>
      </c>
      <c r="BC4164"/>
    </row>
    <row r="4165" spans="11:55" x14ac:dyDescent="0.4">
      <c r="K4165" s="240" t="s">
        <v>17686</v>
      </c>
      <c r="L4165" s="241" t="s">
        <v>1859</v>
      </c>
      <c r="M4165" s="241">
        <v>3</v>
      </c>
      <c r="N4165" s="241" t="s">
        <v>2718</v>
      </c>
      <c r="O4165" s="241" t="s">
        <v>13273</v>
      </c>
      <c r="P4165" s="241" t="s">
        <v>2148</v>
      </c>
      <c r="AT4165">
        <v>24</v>
      </c>
      <c r="AU4165" t="str">
        <f t="shared" si="130"/>
        <v>31202-24</v>
      </c>
      <c r="AV4165" s="121" t="str">
        <f t="shared" si="131"/>
        <v>R2-31202-88</v>
      </c>
      <c r="AW4165" s="121" t="s">
        <v>6939</v>
      </c>
      <c r="AX4165" s="121" t="s">
        <v>1903</v>
      </c>
      <c r="AY4165" s="139">
        <v>88</v>
      </c>
      <c r="AZ4165" s="139" t="s">
        <v>557</v>
      </c>
      <c r="BA4165" s="139" t="s">
        <v>559</v>
      </c>
      <c r="BB4165" s="139" t="s">
        <v>832</v>
      </c>
      <c r="BC4165"/>
    </row>
    <row r="4166" spans="11:55" x14ac:dyDescent="0.4">
      <c r="K4166" s="240" t="s">
        <v>17687</v>
      </c>
      <c r="L4166" s="241" t="s">
        <v>1859</v>
      </c>
      <c r="M4166" s="241">
        <v>4</v>
      </c>
      <c r="N4166" s="241" t="s">
        <v>12293</v>
      </c>
      <c r="O4166" s="241" t="s">
        <v>13273</v>
      </c>
      <c r="P4166" s="241" t="s">
        <v>2144</v>
      </c>
      <c r="AT4166">
        <v>25</v>
      </c>
      <c r="AU4166" t="str">
        <f t="shared" si="130"/>
        <v>31202-25</v>
      </c>
      <c r="AV4166" s="121" t="str">
        <f t="shared" si="131"/>
        <v>R2-31202-89</v>
      </c>
      <c r="AW4166" s="121" t="s">
        <v>6939</v>
      </c>
      <c r="AX4166" s="121" t="s">
        <v>1903</v>
      </c>
      <c r="AY4166" s="139">
        <v>89</v>
      </c>
      <c r="AZ4166" s="139" t="s">
        <v>557</v>
      </c>
      <c r="BA4166" s="139" t="s">
        <v>559</v>
      </c>
      <c r="BB4166" s="139" t="s">
        <v>866</v>
      </c>
      <c r="BC4166"/>
    </row>
    <row r="4167" spans="11:55" x14ac:dyDescent="0.4">
      <c r="K4167" s="240" t="s">
        <v>17688</v>
      </c>
      <c r="L4167" s="241" t="s">
        <v>1859</v>
      </c>
      <c r="M4167" s="241">
        <v>5</v>
      </c>
      <c r="N4167" s="241" t="s">
        <v>12294</v>
      </c>
      <c r="O4167" s="241" t="s">
        <v>13273</v>
      </c>
      <c r="P4167" s="241" t="s">
        <v>1259</v>
      </c>
      <c r="AT4167">
        <v>26</v>
      </c>
      <c r="AU4167" t="str">
        <f t="shared" si="130"/>
        <v>31202-26</v>
      </c>
      <c r="AV4167" s="121" t="str">
        <f t="shared" si="131"/>
        <v>R2-31202-91</v>
      </c>
      <c r="AW4167" s="121" t="s">
        <v>6939</v>
      </c>
      <c r="AX4167" s="121" t="s">
        <v>1903</v>
      </c>
      <c r="AY4167" s="139">
        <v>91</v>
      </c>
      <c r="AZ4167" s="139" t="s">
        <v>557</v>
      </c>
      <c r="BA4167" s="139" t="s">
        <v>559</v>
      </c>
      <c r="BB4167" s="139" t="s">
        <v>829</v>
      </c>
      <c r="BC4167"/>
    </row>
    <row r="4168" spans="11:55" x14ac:dyDescent="0.4">
      <c r="K4168" s="240" t="s">
        <v>17689</v>
      </c>
      <c r="L4168" s="241" t="s">
        <v>1859</v>
      </c>
      <c r="M4168" s="241">
        <v>6</v>
      </c>
      <c r="N4168" s="241" t="s">
        <v>12295</v>
      </c>
      <c r="O4168" s="241" t="s">
        <v>13273</v>
      </c>
      <c r="P4168" s="241" t="s">
        <v>2144</v>
      </c>
      <c r="AT4168">
        <v>27</v>
      </c>
      <c r="AU4168" t="str">
        <f t="shared" si="130"/>
        <v>31202-27</v>
      </c>
      <c r="AV4168" s="121" t="str">
        <f t="shared" si="131"/>
        <v>R2-31202-92</v>
      </c>
      <c r="AW4168" s="121" t="s">
        <v>6939</v>
      </c>
      <c r="AX4168" s="121" t="s">
        <v>1903</v>
      </c>
      <c r="AY4168" s="139">
        <v>92</v>
      </c>
      <c r="AZ4168" s="139" t="s">
        <v>557</v>
      </c>
      <c r="BA4168" s="139" t="s">
        <v>559</v>
      </c>
      <c r="BB4168" s="139" t="s">
        <v>5245</v>
      </c>
      <c r="BC4168"/>
    </row>
    <row r="4169" spans="11:55" x14ac:dyDescent="0.4">
      <c r="K4169" s="240" t="s">
        <v>17690</v>
      </c>
      <c r="L4169" s="241" t="s">
        <v>1859</v>
      </c>
      <c r="M4169" s="241">
        <v>7</v>
      </c>
      <c r="N4169" s="241" t="s">
        <v>3026</v>
      </c>
      <c r="O4169" s="241" t="s">
        <v>13273</v>
      </c>
      <c r="P4169" s="241" t="s">
        <v>2146</v>
      </c>
      <c r="AT4169">
        <v>28</v>
      </c>
      <c r="AU4169" t="str">
        <f t="shared" si="130"/>
        <v>31202-28</v>
      </c>
      <c r="AV4169" s="121" t="str">
        <f t="shared" si="131"/>
        <v>R2-31202-93</v>
      </c>
      <c r="AW4169" s="121" t="s">
        <v>6939</v>
      </c>
      <c r="AX4169" s="121" t="s">
        <v>1903</v>
      </c>
      <c r="AY4169" s="139">
        <v>93</v>
      </c>
      <c r="AZ4169" s="139" t="s">
        <v>557</v>
      </c>
      <c r="BA4169" s="139" t="s">
        <v>559</v>
      </c>
      <c r="BB4169" s="139" t="s">
        <v>6498</v>
      </c>
      <c r="BC4169"/>
    </row>
    <row r="4170" spans="11:55" x14ac:dyDescent="0.4">
      <c r="K4170" s="240" t="s">
        <v>17691</v>
      </c>
      <c r="L4170" s="241" t="s">
        <v>1859</v>
      </c>
      <c r="M4170" s="241">
        <v>8</v>
      </c>
      <c r="N4170" s="241" t="s">
        <v>12296</v>
      </c>
      <c r="O4170" s="241" t="s">
        <v>13273</v>
      </c>
      <c r="P4170" s="241" t="s">
        <v>1259</v>
      </c>
      <c r="AT4170">
        <v>5</v>
      </c>
      <c r="AU4170" t="str">
        <f t="shared" si="130"/>
        <v>31204-5</v>
      </c>
      <c r="AV4170" s="121" t="str">
        <f t="shared" si="131"/>
        <v>R2-31204-39</v>
      </c>
      <c r="AW4170" s="121" t="s">
        <v>6939</v>
      </c>
      <c r="AX4170" s="121" t="s">
        <v>1905</v>
      </c>
      <c r="AY4170" s="139">
        <v>39</v>
      </c>
      <c r="AZ4170" s="139" t="s">
        <v>557</v>
      </c>
      <c r="BA4170" s="139" t="s">
        <v>561</v>
      </c>
      <c r="BB4170" s="139" t="s">
        <v>829</v>
      </c>
      <c r="BC4170"/>
    </row>
    <row r="4171" spans="11:55" x14ac:dyDescent="0.4">
      <c r="K4171" s="240" t="s">
        <v>17692</v>
      </c>
      <c r="L4171" s="241" t="s">
        <v>1859</v>
      </c>
      <c r="M4171" s="241">
        <v>9</v>
      </c>
      <c r="N4171" s="241" t="s">
        <v>12297</v>
      </c>
      <c r="O4171" s="241" t="s">
        <v>13273</v>
      </c>
      <c r="P4171" s="241" t="s">
        <v>1259</v>
      </c>
      <c r="AT4171">
        <v>2</v>
      </c>
      <c r="AU4171" t="str">
        <f t="shared" si="130"/>
        <v>33212-2</v>
      </c>
      <c r="AV4171" s="121" t="str">
        <f t="shared" si="131"/>
        <v>R2-33212-10</v>
      </c>
      <c r="AW4171" s="121" t="s">
        <v>6939</v>
      </c>
      <c r="AX4171" s="121" t="s">
        <v>1929</v>
      </c>
      <c r="AY4171" s="139">
        <v>10</v>
      </c>
      <c r="AZ4171" s="139" t="s">
        <v>578</v>
      </c>
      <c r="BA4171" s="139" t="s">
        <v>583</v>
      </c>
      <c r="BB4171" s="139" t="s">
        <v>6500</v>
      </c>
      <c r="BC4171"/>
    </row>
    <row r="4172" spans="11:55" x14ac:dyDescent="0.4">
      <c r="K4172" s="240" t="s">
        <v>17693</v>
      </c>
      <c r="L4172" s="241" t="s">
        <v>1859</v>
      </c>
      <c r="M4172" s="241">
        <v>10</v>
      </c>
      <c r="N4172" s="241" t="s">
        <v>3508</v>
      </c>
      <c r="O4172" s="241" t="s">
        <v>13273</v>
      </c>
      <c r="P4172" s="241" t="s">
        <v>1259</v>
      </c>
      <c r="AT4172">
        <v>3</v>
      </c>
      <c r="AU4172" t="str">
        <f t="shared" si="130"/>
        <v>33212-3</v>
      </c>
      <c r="AV4172" s="121" t="str">
        <f t="shared" si="131"/>
        <v>R2-33212-37</v>
      </c>
      <c r="AW4172" s="121" t="s">
        <v>6939</v>
      </c>
      <c r="AX4172" s="121" t="s">
        <v>1929</v>
      </c>
      <c r="AY4172" s="139">
        <v>37</v>
      </c>
      <c r="AZ4172" s="139" t="s">
        <v>578</v>
      </c>
      <c r="BA4172" s="139" t="s">
        <v>583</v>
      </c>
      <c r="BB4172" s="139" t="s">
        <v>848</v>
      </c>
      <c r="BC4172"/>
    </row>
    <row r="4173" spans="11:55" x14ac:dyDescent="0.4">
      <c r="K4173" s="240" t="s">
        <v>17694</v>
      </c>
      <c r="L4173" s="241" t="s">
        <v>1859</v>
      </c>
      <c r="M4173" s="241">
        <v>11</v>
      </c>
      <c r="N4173" s="241" t="s">
        <v>829</v>
      </c>
      <c r="O4173" s="241" t="s">
        <v>13273</v>
      </c>
      <c r="P4173" s="241" t="s">
        <v>2144</v>
      </c>
      <c r="AT4173">
        <v>4</v>
      </c>
      <c r="AU4173" t="str">
        <f t="shared" si="130"/>
        <v>33212-4</v>
      </c>
      <c r="AV4173" s="121" t="str">
        <f t="shared" si="131"/>
        <v>R2-33212-38</v>
      </c>
      <c r="AW4173" s="121" t="s">
        <v>6939</v>
      </c>
      <c r="AX4173" s="121" t="s">
        <v>1929</v>
      </c>
      <c r="AY4173" s="139">
        <v>38</v>
      </c>
      <c r="AZ4173" s="139" t="s">
        <v>578</v>
      </c>
      <c r="BA4173" s="139" t="s">
        <v>583</v>
      </c>
      <c r="BB4173" s="139" t="s">
        <v>848</v>
      </c>
      <c r="BC4173"/>
    </row>
    <row r="4174" spans="11:55" x14ac:dyDescent="0.4">
      <c r="K4174" s="240" t="s">
        <v>17695</v>
      </c>
      <c r="L4174" s="241" t="s">
        <v>1859</v>
      </c>
      <c r="M4174" s="241">
        <v>12</v>
      </c>
      <c r="N4174" s="241" t="s">
        <v>12298</v>
      </c>
      <c r="O4174" s="241" t="s">
        <v>13273</v>
      </c>
      <c r="P4174" s="241" t="s">
        <v>2144</v>
      </c>
      <c r="AT4174">
        <v>1</v>
      </c>
      <c r="AU4174" t="str">
        <f t="shared" si="130"/>
        <v>38442-1</v>
      </c>
      <c r="AV4174" s="121" t="str">
        <f t="shared" si="131"/>
        <v>R2-38442-10</v>
      </c>
      <c r="AW4174" s="121" t="s">
        <v>6939</v>
      </c>
      <c r="AX4174" s="121" t="s">
        <v>1988</v>
      </c>
      <c r="AY4174" s="139">
        <v>10</v>
      </c>
      <c r="AZ4174" s="139" t="s">
        <v>633</v>
      </c>
      <c r="BA4174" s="139" t="s">
        <v>643</v>
      </c>
      <c r="BB4174" s="139" t="s">
        <v>6515</v>
      </c>
      <c r="BC4174"/>
    </row>
    <row r="4175" spans="11:55" x14ac:dyDescent="0.4">
      <c r="K4175" s="240" t="s">
        <v>17696</v>
      </c>
      <c r="L4175" s="241" t="s">
        <v>1859</v>
      </c>
      <c r="M4175" s="241">
        <v>13</v>
      </c>
      <c r="N4175" s="241" t="s">
        <v>12299</v>
      </c>
      <c r="O4175" s="241" t="s">
        <v>13273</v>
      </c>
      <c r="P4175" s="241" t="s">
        <v>2144</v>
      </c>
      <c r="AT4175">
        <v>1</v>
      </c>
      <c r="AU4175" t="str">
        <f t="shared" si="130"/>
        <v>43204-1</v>
      </c>
      <c r="AV4175" s="121" t="str">
        <f t="shared" si="131"/>
        <v>R2-43204-62</v>
      </c>
      <c r="AW4175" s="121" t="s">
        <v>6939</v>
      </c>
      <c r="AX4175" s="121" t="s">
        <v>2052</v>
      </c>
      <c r="AY4175" s="139">
        <v>62</v>
      </c>
      <c r="AZ4175" s="139" t="s">
        <v>703</v>
      </c>
      <c r="BA4175" s="139" t="s">
        <v>706</v>
      </c>
      <c r="BB4175" s="139" t="s">
        <v>6527</v>
      </c>
      <c r="BC4175"/>
    </row>
    <row r="4176" spans="11:55" x14ac:dyDescent="0.4">
      <c r="K4176" s="240" t="s">
        <v>17697</v>
      </c>
      <c r="L4176" s="241" t="s">
        <v>1859</v>
      </c>
      <c r="M4176" s="241">
        <v>14</v>
      </c>
      <c r="N4176" s="241" t="s">
        <v>12300</v>
      </c>
      <c r="O4176" s="241" t="s">
        <v>13273</v>
      </c>
      <c r="P4176" s="241" t="s">
        <v>2144</v>
      </c>
      <c r="AT4176">
        <v>6</v>
      </c>
      <c r="AU4176" t="str">
        <f t="shared" si="130"/>
        <v>43211-6</v>
      </c>
      <c r="AV4176" s="121" t="str">
        <f t="shared" si="131"/>
        <v>R2-43211-6</v>
      </c>
      <c r="AW4176" s="121" t="s">
        <v>6939</v>
      </c>
      <c r="AX4176" s="121" t="s">
        <v>2055</v>
      </c>
      <c r="AY4176" s="139">
        <v>6</v>
      </c>
      <c r="AZ4176" s="139" t="s">
        <v>703</v>
      </c>
      <c r="BA4176" s="139" t="s">
        <v>709</v>
      </c>
      <c r="BB4176" s="139" t="s">
        <v>6529</v>
      </c>
      <c r="BC4176"/>
    </row>
    <row r="4177" spans="11:55" x14ac:dyDescent="0.4">
      <c r="K4177" s="240" t="s">
        <v>17698</v>
      </c>
      <c r="L4177" s="241" t="s">
        <v>1859</v>
      </c>
      <c r="M4177" s="241">
        <v>15</v>
      </c>
      <c r="N4177" s="241" t="s">
        <v>846</v>
      </c>
      <c r="O4177" s="241" t="s">
        <v>13273</v>
      </c>
      <c r="P4177" s="241" t="s">
        <v>2144</v>
      </c>
      <c r="AT4177">
        <v>7</v>
      </c>
      <c r="AU4177" t="str">
        <f t="shared" si="130"/>
        <v>43211-7</v>
      </c>
      <c r="AV4177" s="121" t="str">
        <f t="shared" si="131"/>
        <v>R2-43211-43</v>
      </c>
      <c r="AW4177" s="121" t="s">
        <v>6939</v>
      </c>
      <c r="AX4177" s="121" t="s">
        <v>2055</v>
      </c>
      <c r="AY4177" s="139">
        <v>43</v>
      </c>
      <c r="AZ4177" s="139" t="s">
        <v>703</v>
      </c>
      <c r="BA4177" s="139" t="s">
        <v>709</v>
      </c>
      <c r="BB4177" s="139" t="s">
        <v>6530</v>
      </c>
      <c r="BC4177"/>
    </row>
    <row r="4178" spans="11:55" x14ac:dyDescent="0.4">
      <c r="K4178" s="240" t="s">
        <v>17699</v>
      </c>
      <c r="L4178" s="241" t="s">
        <v>1859</v>
      </c>
      <c r="M4178" s="241">
        <v>16</v>
      </c>
      <c r="N4178" s="241" t="s">
        <v>877</v>
      </c>
      <c r="O4178" s="241" t="s">
        <v>13273</v>
      </c>
      <c r="P4178" s="241" t="s">
        <v>2144</v>
      </c>
      <c r="AT4178">
        <v>1</v>
      </c>
      <c r="AU4178" t="str">
        <f t="shared" si="130"/>
        <v>47210-1</v>
      </c>
      <c r="AV4178" s="121" t="str">
        <f t="shared" si="131"/>
        <v>R2-47210-28</v>
      </c>
      <c r="AW4178" s="121" t="s">
        <v>6939</v>
      </c>
      <c r="AX4178" s="121" t="s">
        <v>2124</v>
      </c>
      <c r="AY4178" s="139">
        <v>28</v>
      </c>
      <c r="AZ4178" s="139" t="s">
        <v>773</v>
      </c>
      <c r="BA4178" s="139" t="s">
        <v>777</v>
      </c>
      <c r="BB4178" s="139" t="s">
        <v>958</v>
      </c>
      <c r="BC4178"/>
    </row>
    <row r="4179" spans="11:55" x14ac:dyDescent="0.2">
      <c r="K4179" s="240" t="s">
        <v>17700</v>
      </c>
      <c r="L4179" s="241" t="s">
        <v>1859</v>
      </c>
      <c r="M4179" s="241">
        <v>17</v>
      </c>
      <c r="N4179" s="241" t="s">
        <v>12301</v>
      </c>
      <c r="O4179" s="241" t="s">
        <v>13273</v>
      </c>
      <c r="P4179" s="241" t="s">
        <v>6686</v>
      </c>
      <c r="AU4179"/>
    </row>
    <row r="4180" spans="11:55" x14ac:dyDescent="0.2">
      <c r="K4180" s="240" t="s">
        <v>17701</v>
      </c>
      <c r="L4180" s="241" t="s">
        <v>1859</v>
      </c>
      <c r="M4180" s="241">
        <v>18</v>
      </c>
      <c r="N4180" s="241" t="s">
        <v>12302</v>
      </c>
      <c r="O4180" s="241" t="s">
        <v>13273</v>
      </c>
      <c r="P4180" s="241" t="s">
        <v>6686</v>
      </c>
      <c r="AU4180"/>
    </row>
    <row r="4181" spans="11:55" x14ac:dyDescent="0.2">
      <c r="K4181" s="240" t="s">
        <v>17702</v>
      </c>
      <c r="L4181" s="241" t="s">
        <v>1859</v>
      </c>
      <c r="M4181" s="241">
        <v>19</v>
      </c>
      <c r="N4181" s="241" t="s">
        <v>1102</v>
      </c>
      <c r="O4181" s="241" t="s">
        <v>13273</v>
      </c>
      <c r="P4181" s="241" t="s">
        <v>6686</v>
      </c>
      <c r="AU4181"/>
    </row>
    <row r="4182" spans="11:55" x14ac:dyDescent="0.2">
      <c r="K4182" s="240" t="s">
        <v>17703</v>
      </c>
      <c r="L4182" s="241" t="s">
        <v>1859</v>
      </c>
      <c r="M4182" s="241">
        <v>20</v>
      </c>
      <c r="N4182" s="241" t="s">
        <v>12303</v>
      </c>
      <c r="O4182" s="241" t="s">
        <v>13273</v>
      </c>
      <c r="P4182" s="241" t="s">
        <v>6686</v>
      </c>
      <c r="AU4182"/>
    </row>
    <row r="4183" spans="11:55" x14ac:dyDescent="0.2">
      <c r="K4183" s="240" t="s">
        <v>17704</v>
      </c>
      <c r="L4183" s="241" t="s">
        <v>1859</v>
      </c>
      <c r="M4183" s="241">
        <v>21</v>
      </c>
      <c r="N4183" s="241" t="s">
        <v>2351</v>
      </c>
      <c r="O4183" s="241" t="s">
        <v>13273</v>
      </c>
      <c r="P4183" s="241" t="s">
        <v>6686</v>
      </c>
      <c r="AU4183"/>
    </row>
    <row r="4184" spans="11:55" x14ac:dyDescent="0.2">
      <c r="K4184" s="240" t="s">
        <v>17705</v>
      </c>
      <c r="L4184" s="241" t="s">
        <v>1859</v>
      </c>
      <c r="M4184" s="241">
        <v>22</v>
      </c>
      <c r="N4184" s="241" t="s">
        <v>12304</v>
      </c>
      <c r="O4184" s="241" t="s">
        <v>13273</v>
      </c>
      <c r="P4184" s="241" t="s">
        <v>6686</v>
      </c>
      <c r="AU4184"/>
    </row>
    <row r="4185" spans="11:55" x14ac:dyDescent="0.2">
      <c r="K4185" s="240" t="s">
        <v>17706</v>
      </c>
      <c r="L4185" s="241" t="s">
        <v>1859</v>
      </c>
      <c r="M4185" s="241">
        <v>23</v>
      </c>
      <c r="N4185" s="241" t="s">
        <v>1078</v>
      </c>
      <c r="O4185" s="241" t="s">
        <v>13274</v>
      </c>
      <c r="P4185" s="241" t="s">
        <v>6686</v>
      </c>
      <c r="AU4185"/>
    </row>
    <row r="4186" spans="11:55" x14ac:dyDescent="0.2">
      <c r="K4186" s="240" t="s">
        <v>17707</v>
      </c>
      <c r="L4186" s="241" t="s">
        <v>1860</v>
      </c>
      <c r="M4186" s="241">
        <v>1</v>
      </c>
      <c r="N4186" s="241" t="s">
        <v>12305</v>
      </c>
      <c r="O4186" s="241" t="s">
        <v>13273</v>
      </c>
      <c r="P4186" s="241" t="s">
        <v>1267</v>
      </c>
      <c r="AU4186"/>
    </row>
    <row r="4187" spans="11:55" x14ac:dyDescent="0.2">
      <c r="K4187" s="240" t="s">
        <v>17708</v>
      </c>
      <c r="L4187" s="241" t="s">
        <v>1860</v>
      </c>
      <c r="M4187" s="241">
        <v>2</v>
      </c>
      <c r="N4187" s="241" t="s">
        <v>12306</v>
      </c>
      <c r="O4187" s="241" t="s">
        <v>13273</v>
      </c>
      <c r="P4187" s="241" t="s">
        <v>2144</v>
      </c>
      <c r="AU4187"/>
    </row>
    <row r="4188" spans="11:55" x14ac:dyDescent="0.2">
      <c r="K4188" s="240" t="s">
        <v>17709</v>
      </c>
      <c r="L4188" s="241" t="s">
        <v>1860</v>
      </c>
      <c r="M4188" s="241">
        <v>3</v>
      </c>
      <c r="N4188" s="241" t="s">
        <v>12307</v>
      </c>
      <c r="O4188" s="241" t="s">
        <v>13273</v>
      </c>
      <c r="P4188" s="241" t="s">
        <v>1267</v>
      </c>
      <c r="AU4188"/>
    </row>
    <row r="4189" spans="11:55" x14ac:dyDescent="0.2">
      <c r="K4189" s="240" t="s">
        <v>17710</v>
      </c>
      <c r="L4189" s="241" t="s">
        <v>1860</v>
      </c>
      <c r="M4189" s="241">
        <v>4</v>
      </c>
      <c r="N4189" s="241" t="s">
        <v>12308</v>
      </c>
      <c r="O4189" s="241" t="s">
        <v>13273</v>
      </c>
      <c r="P4189" s="241" t="s">
        <v>1267</v>
      </c>
      <c r="AU4189"/>
    </row>
    <row r="4190" spans="11:55" x14ac:dyDescent="0.2">
      <c r="K4190" s="240" t="s">
        <v>17711</v>
      </c>
      <c r="L4190" s="241" t="s">
        <v>1860</v>
      </c>
      <c r="M4190" s="241">
        <v>5</v>
      </c>
      <c r="N4190" s="241" t="s">
        <v>994</v>
      </c>
      <c r="O4190" s="241" t="s">
        <v>13273</v>
      </c>
      <c r="P4190" s="241" t="s">
        <v>1267</v>
      </c>
      <c r="AU4190"/>
    </row>
    <row r="4191" spans="11:55" x14ac:dyDescent="0.2">
      <c r="K4191" s="240" t="s">
        <v>17712</v>
      </c>
      <c r="L4191" s="241" t="s">
        <v>1860</v>
      </c>
      <c r="M4191" s="241">
        <v>6</v>
      </c>
      <c r="N4191" s="241" t="s">
        <v>12309</v>
      </c>
      <c r="O4191" s="241" t="s">
        <v>13273</v>
      </c>
      <c r="P4191" s="241" t="s">
        <v>2143</v>
      </c>
      <c r="AU4191"/>
    </row>
    <row r="4192" spans="11:55" x14ac:dyDescent="0.2">
      <c r="K4192" s="240" t="s">
        <v>17713</v>
      </c>
      <c r="L4192" s="241" t="s">
        <v>1860</v>
      </c>
      <c r="M4192" s="241">
        <v>7</v>
      </c>
      <c r="N4192" s="241" t="s">
        <v>12310</v>
      </c>
      <c r="O4192" s="241" t="s">
        <v>13273</v>
      </c>
      <c r="P4192" s="241" t="s">
        <v>1267</v>
      </c>
      <c r="AU4192"/>
    </row>
    <row r="4193" spans="11:47" x14ac:dyDescent="0.2">
      <c r="K4193" s="240" t="s">
        <v>17714</v>
      </c>
      <c r="L4193" s="241" t="s">
        <v>1860</v>
      </c>
      <c r="M4193" s="241">
        <v>8</v>
      </c>
      <c r="N4193" s="241" t="s">
        <v>12311</v>
      </c>
      <c r="O4193" s="241" t="s">
        <v>13273</v>
      </c>
      <c r="P4193" s="241" t="s">
        <v>2144</v>
      </c>
      <c r="AU4193"/>
    </row>
    <row r="4194" spans="11:47" x14ac:dyDescent="0.2">
      <c r="K4194" s="240" t="s">
        <v>17715</v>
      </c>
      <c r="L4194" s="241" t="s">
        <v>1860</v>
      </c>
      <c r="M4194" s="241">
        <v>9</v>
      </c>
      <c r="N4194" s="241" t="s">
        <v>12312</v>
      </c>
      <c r="O4194" s="241" t="s">
        <v>13273</v>
      </c>
      <c r="P4194" s="241" t="s">
        <v>2144</v>
      </c>
      <c r="AU4194"/>
    </row>
    <row r="4195" spans="11:47" x14ac:dyDescent="0.2">
      <c r="K4195" s="240" t="s">
        <v>17716</v>
      </c>
      <c r="L4195" s="241" t="s">
        <v>1860</v>
      </c>
      <c r="M4195" s="241">
        <v>10</v>
      </c>
      <c r="N4195" s="241" t="s">
        <v>12313</v>
      </c>
      <c r="O4195" s="241" t="s">
        <v>13273</v>
      </c>
      <c r="P4195" s="241" t="s">
        <v>2144</v>
      </c>
      <c r="AU4195"/>
    </row>
    <row r="4196" spans="11:47" x14ac:dyDescent="0.2">
      <c r="K4196" s="240" t="s">
        <v>17717</v>
      </c>
      <c r="L4196" s="241" t="s">
        <v>1860</v>
      </c>
      <c r="M4196" s="241">
        <v>11</v>
      </c>
      <c r="N4196" s="241" t="s">
        <v>12314</v>
      </c>
      <c r="O4196" s="241" t="s">
        <v>13273</v>
      </c>
      <c r="P4196" s="241" t="s">
        <v>2144</v>
      </c>
      <c r="AU4196"/>
    </row>
    <row r="4197" spans="11:47" x14ac:dyDescent="0.2">
      <c r="K4197" s="240" t="s">
        <v>17718</v>
      </c>
      <c r="L4197" s="241" t="s">
        <v>1860</v>
      </c>
      <c r="M4197" s="241">
        <v>13</v>
      </c>
      <c r="N4197" s="241" t="s">
        <v>12315</v>
      </c>
      <c r="O4197" s="241" t="s">
        <v>13273</v>
      </c>
      <c r="P4197" s="241" t="s">
        <v>2144</v>
      </c>
      <c r="AU4197"/>
    </row>
    <row r="4198" spans="11:47" x14ac:dyDescent="0.2">
      <c r="K4198" s="240" t="s">
        <v>17719</v>
      </c>
      <c r="L4198" s="241" t="s">
        <v>1860</v>
      </c>
      <c r="M4198" s="241">
        <v>14</v>
      </c>
      <c r="N4198" s="241" t="s">
        <v>12316</v>
      </c>
      <c r="O4198" s="241" t="s">
        <v>13273</v>
      </c>
      <c r="P4198" s="241" t="s">
        <v>6681</v>
      </c>
      <c r="AU4198"/>
    </row>
    <row r="4199" spans="11:47" x14ac:dyDescent="0.2">
      <c r="K4199" s="240" t="s">
        <v>17720</v>
      </c>
      <c r="L4199" s="241" t="s">
        <v>1860</v>
      </c>
      <c r="M4199" s="241">
        <v>15</v>
      </c>
      <c r="N4199" s="241" t="s">
        <v>3584</v>
      </c>
      <c r="O4199" s="241" t="s">
        <v>13273</v>
      </c>
      <c r="P4199" s="241" t="s">
        <v>2144</v>
      </c>
      <c r="AU4199"/>
    </row>
    <row r="4200" spans="11:47" x14ac:dyDescent="0.2">
      <c r="K4200" s="240" t="s">
        <v>17721</v>
      </c>
      <c r="L4200" s="241" t="s">
        <v>1860</v>
      </c>
      <c r="M4200" s="241">
        <v>16</v>
      </c>
      <c r="N4200" s="241" t="s">
        <v>12317</v>
      </c>
      <c r="O4200" s="241" t="s">
        <v>13273</v>
      </c>
      <c r="P4200" s="241" t="s">
        <v>2144</v>
      </c>
      <c r="AU4200"/>
    </row>
    <row r="4201" spans="11:47" x14ac:dyDescent="0.2">
      <c r="K4201" s="240" t="s">
        <v>17722</v>
      </c>
      <c r="L4201" s="241" t="s">
        <v>1860</v>
      </c>
      <c r="M4201" s="241">
        <v>17</v>
      </c>
      <c r="N4201" s="241" t="s">
        <v>12318</v>
      </c>
      <c r="O4201" s="241" t="s">
        <v>13273</v>
      </c>
      <c r="P4201" s="241" t="s">
        <v>1267</v>
      </c>
      <c r="AU4201"/>
    </row>
    <row r="4202" spans="11:47" x14ac:dyDescent="0.2">
      <c r="K4202" s="240" t="s">
        <v>17723</v>
      </c>
      <c r="L4202" s="241" t="s">
        <v>1860</v>
      </c>
      <c r="M4202" s="241">
        <v>18</v>
      </c>
      <c r="N4202" s="241" t="s">
        <v>12319</v>
      </c>
      <c r="O4202" s="241" t="s">
        <v>13273</v>
      </c>
      <c r="P4202" s="241" t="s">
        <v>2144</v>
      </c>
      <c r="AU4202"/>
    </row>
    <row r="4203" spans="11:47" x14ac:dyDescent="0.2">
      <c r="K4203" s="240" t="s">
        <v>17724</v>
      </c>
      <c r="L4203" s="241" t="s">
        <v>1860</v>
      </c>
      <c r="M4203" s="241">
        <v>19</v>
      </c>
      <c r="N4203" s="241" t="s">
        <v>12320</v>
      </c>
      <c r="O4203" s="241" t="s">
        <v>13273</v>
      </c>
      <c r="P4203" s="241" t="s">
        <v>2144</v>
      </c>
      <c r="AU4203"/>
    </row>
    <row r="4204" spans="11:47" x14ac:dyDescent="0.2">
      <c r="K4204" s="240" t="s">
        <v>17725</v>
      </c>
      <c r="L4204" s="241" t="s">
        <v>1860</v>
      </c>
      <c r="M4204" s="241">
        <v>21</v>
      </c>
      <c r="N4204" s="241" t="s">
        <v>12321</v>
      </c>
      <c r="O4204" s="241" t="s">
        <v>13273</v>
      </c>
      <c r="P4204" s="241" t="s">
        <v>2143</v>
      </c>
      <c r="AU4204"/>
    </row>
    <row r="4205" spans="11:47" x14ac:dyDescent="0.2">
      <c r="K4205" s="240" t="s">
        <v>17726</v>
      </c>
      <c r="L4205" s="241" t="s">
        <v>1860</v>
      </c>
      <c r="M4205" s="241">
        <v>22</v>
      </c>
      <c r="N4205" s="241" t="s">
        <v>12322</v>
      </c>
      <c r="O4205" s="241" t="s">
        <v>13273</v>
      </c>
      <c r="P4205" s="241" t="s">
        <v>2147</v>
      </c>
      <c r="AU4205"/>
    </row>
    <row r="4206" spans="11:47" x14ac:dyDescent="0.2">
      <c r="K4206" s="240" t="s">
        <v>17727</v>
      </c>
      <c r="L4206" s="241" t="s">
        <v>1860</v>
      </c>
      <c r="M4206" s="241">
        <v>23</v>
      </c>
      <c r="N4206" s="241" t="s">
        <v>12323</v>
      </c>
      <c r="O4206" s="241" t="s">
        <v>13273</v>
      </c>
      <c r="P4206" s="241" t="s">
        <v>6686</v>
      </c>
      <c r="AU4206"/>
    </row>
    <row r="4207" spans="11:47" x14ac:dyDescent="0.2">
      <c r="K4207" s="240" t="s">
        <v>17728</v>
      </c>
      <c r="L4207" s="241" t="s">
        <v>1860</v>
      </c>
      <c r="M4207" s="241">
        <v>24</v>
      </c>
      <c r="N4207" s="241" t="s">
        <v>12324</v>
      </c>
      <c r="O4207" s="241" t="s">
        <v>13274</v>
      </c>
      <c r="P4207" s="241" t="s">
        <v>6686</v>
      </c>
      <c r="AU4207"/>
    </row>
    <row r="4208" spans="11:47" x14ac:dyDescent="0.2">
      <c r="K4208" s="240" t="s">
        <v>17729</v>
      </c>
      <c r="L4208" s="241" t="s">
        <v>1860</v>
      </c>
      <c r="M4208" s="241">
        <v>25</v>
      </c>
      <c r="N4208" s="241" t="s">
        <v>12325</v>
      </c>
      <c r="O4208" s="241" t="s">
        <v>13273</v>
      </c>
      <c r="P4208" s="241" t="s">
        <v>2144</v>
      </c>
      <c r="AU4208"/>
    </row>
    <row r="4209" spans="11:47" x14ac:dyDescent="0.2">
      <c r="K4209" s="240" t="s">
        <v>17730</v>
      </c>
      <c r="L4209" s="241" t="s">
        <v>1860</v>
      </c>
      <c r="M4209" s="241">
        <v>26</v>
      </c>
      <c r="N4209" s="241" t="s">
        <v>12326</v>
      </c>
      <c r="O4209" s="241" t="s">
        <v>13273</v>
      </c>
      <c r="P4209" s="241" t="s">
        <v>2144</v>
      </c>
      <c r="AU4209"/>
    </row>
    <row r="4210" spans="11:47" x14ac:dyDescent="0.2">
      <c r="K4210" s="240" t="s">
        <v>17731</v>
      </c>
      <c r="L4210" s="241" t="s">
        <v>1860</v>
      </c>
      <c r="M4210" s="241">
        <v>27</v>
      </c>
      <c r="N4210" s="241" t="s">
        <v>12327</v>
      </c>
      <c r="O4210" s="241" t="s">
        <v>13273</v>
      </c>
      <c r="P4210" s="241" t="s">
        <v>6880</v>
      </c>
      <c r="AU4210"/>
    </row>
    <row r="4211" spans="11:47" x14ac:dyDescent="0.2">
      <c r="K4211" s="240" t="s">
        <v>17732</v>
      </c>
      <c r="L4211" s="241" t="s">
        <v>1860</v>
      </c>
      <c r="M4211" s="241">
        <v>28</v>
      </c>
      <c r="N4211" s="241" t="s">
        <v>12328</v>
      </c>
      <c r="O4211" s="241" t="s">
        <v>13273</v>
      </c>
      <c r="P4211" s="241" t="s">
        <v>6880</v>
      </c>
      <c r="AU4211"/>
    </row>
    <row r="4212" spans="11:47" x14ac:dyDescent="0.2">
      <c r="K4212" s="240" t="s">
        <v>17733</v>
      </c>
      <c r="L4212" s="241" t="s">
        <v>1860</v>
      </c>
      <c r="M4212" s="241">
        <v>29</v>
      </c>
      <c r="N4212" s="241" t="s">
        <v>3308</v>
      </c>
      <c r="O4212" s="241" t="s">
        <v>13273</v>
      </c>
      <c r="P4212" s="241" t="s">
        <v>2147</v>
      </c>
      <c r="AU4212"/>
    </row>
    <row r="4213" spans="11:47" x14ac:dyDescent="0.2">
      <c r="K4213" s="240" t="s">
        <v>17734</v>
      </c>
      <c r="L4213" s="241" t="s">
        <v>1860</v>
      </c>
      <c r="M4213" s="241">
        <v>30</v>
      </c>
      <c r="N4213" s="241" t="s">
        <v>863</v>
      </c>
      <c r="O4213" s="241" t="s">
        <v>13273</v>
      </c>
      <c r="P4213" s="241" t="s">
        <v>2148</v>
      </c>
      <c r="AU4213"/>
    </row>
    <row r="4214" spans="11:47" x14ac:dyDescent="0.2">
      <c r="K4214" s="240" t="s">
        <v>17735</v>
      </c>
      <c r="L4214" s="241" t="s">
        <v>1860</v>
      </c>
      <c r="M4214" s="241">
        <v>31</v>
      </c>
      <c r="N4214" s="241" t="s">
        <v>2160</v>
      </c>
      <c r="O4214" s="241" t="s">
        <v>13273</v>
      </c>
      <c r="P4214" s="241" t="s">
        <v>2147</v>
      </c>
      <c r="AU4214"/>
    </row>
    <row r="4215" spans="11:47" x14ac:dyDescent="0.2">
      <c r="K4215" s="240" t="s">
        <v>17736</v>
      </c>
      <c r="L4215" s="241" t="s">
        <v>1860</v>
      </c>
      <c r="M4215" s="241">
        <v>32</v>
      </c>
      <c r="N4215" s="241" t="s">
        <v>829</v>
      </c>
      <c r="O4215" s="241" t="s">
        <v>13273</v>
      </c>
      <c r="P4215" s="241" t="s">
        <v>2144</v>
      </c>
      <c r="AU4215"/>
    </row>
    <row r="4216" spans="11:47" x14ac:dyDescent="0.2">
      <c r="K4216" s="240" t="s">
        <v>17737</v>
      </c>
      <c r="L4216" s="241" t="s">
        <v>1860</v>
      </c>
      <c r="M4216" s="241">
        <v>33</v>
      </c>
      <c r="N4216" s="241" t="s">
        <v>12329</v>
      </c>
      <c r="O4216" s="241" t="s">
        <v>13273</v>
      </c>
      <c r="P4216" s="241" t="s">
        <v>6880</v>
      </c>
      <c r="AU4216"/>
    </row>
    <row r="4217" spans="11:47" x14ac:dyDescent="0.2">
      <c r="K4217" s="240" t="s">
        <v>17738</v>
      </c>
      <c r="L4217" s="241" t="s">
        <v>1861</v>
      </c>
      <c r="M4217" s="241">
        <v>1</v>
      </c>
      <c r="N4217" s="241" t="s">
        <v>12330</v>
      </c>
      <c r="O4217" s="241" t="s">
        <v>13273</v>
      </c>
      <c r="P4217" s="241" t="s">
        <v>2144</v>
      </c>
      <c r="AU4217"/>
    </row>
    <row r="4218" spans="11:47" x14ac:dyDescent="0.2">
      <c r="K4218" s="240" t="s">
        <v>17739</v>
      </c>
      <c r="L4218" s="241" t="s">
        <v>1861</v>
      </c>
      <c r="M4218" s="241">
        <v>2</v>
      </c>
      <c r="N4218" s="241" t="s">
        <v>12331</v>
      </c>
      <c r="O4218" s="241" t="s">
        <v>13273</v>
      </c>
      <c r="P4218" s="241" t="s">
        <v>2147</v>
      </c>
      <c r="AU4218"/>
    </row>
    <row r="4219" spans="11:47" x14ac:dyDescent="0.2">
      <c r="K4219" s="240" t="s">
        <v>17740</v>
      </c>
      <c r="L4219" s="241" t="s">
        <v>1861</v>
      </c>
      <c r="M4219" s="241">
        <v>3</v>
      </c>
      <c r="N4219" s="241" t="s">
        <v>901</v>
      </c>
      <c r="O4219" s="241" t="s">
        <v>13273</v>
      </c>
      <c r="P4219" s="241" t="s">
        <v>2144</v>
      </c>
      <c r="AU4219"/>
    </row>
    <row r="4220" spans="11:47" x14ac:dyDescent="0.2">
      <c r="K4220" s="240" t="s">
        <v>17741</v>
      </c>
      <c r="L4220" s="241" t="s">
        <v>1861</v>
      </c>
      <c r="M4220" s="241">
        <v>4</v>
      </c>
      <c r="N4220" s="241" t="s">
        <v>12332</v>
      </c>
      <c r="O4220" s="241" t="s">
        <v>13273</v>
      </c>
      <c r="P4220" s="241" t="s">
        <v>2144</v>
      </c>
      <c r="AU4220"/>
    </row>
    <row r="4221" spans="11:47" x14ac:dyDescent="0.2">
      <c r="K4221" s="240" t="s">
        <v>17742</v>
      </c>
      <c r="L4221" s="241" t="s">
        <v>1861</v>
      </c>
      <c r="M4221" s="241">
        <v>5</v>
      </c>
      <c r="N4221" s="241" t="s">
        <v>12333</v>
      </c>
      <c r="O4221" s="241" t="s">
        <v>13273</v>
      </c>
      <c r="P4221" s="241" t="s">
        <v>2147</v>
      </c>
      <c r="AU4221"/>
    </row>
    <row r="4222" spans="11:47" x14ac:dyDescent="0.2">
      <c r="K4222" s="240" t="s">
        <v>17743</v>
      </c>
      <c r="L4222" s="241" t="s">
        <v>1861</v>
      </c>
      <c r="M4222" s="241">
        <v>6</v>
      </c>
      <c r="N4222" s="241" t="s">
        <v>5031</v>
      </c>
      <c r="O4222" s="241" t="s">
        <v>13273</v>
      </c>
      <c r="P4222" s="241" t="s">
        <v>2147</v>
      </c>
      <c r="AU4222"/>
    </row>
    <row r="4223" spans="11:47" x14ac:dyDescent="0.2">
      <c r="K4223" s="240" t="s">
        <v>17744</v>
      </c>
      <c r="L4223" s="241" t="s">
        <v>1861</v>
      </c>
      <c r="M4223" s="241">
        <v>7</v>
      </c>
      <c r="N4223" s="241" t="s">
        <v>12334</v>
      </c>
      <c r="O4223" s="241" t="s">
        <v>13273</v>
      </c>
      <c r="P4223" s="241" t="s">
        <v>2144</v>
      </c>
      <c r="AU4223"/>
    </row>
    <row r="4224" spans="11:47" x14ac:dyDescent="0.2">
      <c r="K4224" s="240" t="s">
        <v>17745</v>
      </c>
      <c r="L4224" s="241" t="s">
        <v>1861</v>
      </c>
      <c r="M4224" s="241">
        <v>8</v>
      </c>
      <c r="N4224" s="241" t="s">
        <v>12335</v>
      </c>
      <c r="O4224" s="241" t="s">
        <v>13273</v>
      </c>
      <c r="P4224" s="241" t="s">
        <v>2144</v>
      </c>
      <c r="AU4224"/>
    </row>
    <row r="4225" spans="11:47" x14ac:dyDescent="0.2">
      <c r="K4225" s="240" t="s">
        <v>17746</v>
      </c>
      <c r="L4225" s="241" t="s">
        <v>1861</v>
      </c>
      <c r="M4225" s="241">
        <v>9</v>
      </c>
      <c r="N4225" s="241" t="s">
        <v>5032</v>
      </c>
      <c r="O4225" s="241" t="s">
        <v>13273</v>
      </c>
      <c r="P4225" s="241" t="s">
        <v>2144</v>
      </c>
      <c r="AU4225"/>
    </row>
    <row r="4226" spans="11:47" x14ac:dyDescent="0.2">
      <c r="K4226" s="240" t="s">
        <v>17747</v>
      </c>
      <c r="L4226" s="241" t="s">
        <v>1861</v>
      </c>
      <c r="M4226" s="241">
        <v>10</v>
      </c>
      <c r="N4226" s="241" t="s">
        <v>5033</v>
      </c>
      <c r="O4226" s="241" t="s">
        <v>13273</v>
      </c>
      <c r="P4226" s="241" t="s">
        <v>2144</v>
      </c>
      <c r="AU4226"/>
    </row>
    <row r="4227" spans="11:47" x14ac:dyDescent="0.2">
      <c r="K4227" s="240" t="s">
        <v>17748</v>
      </c>
      <c r="L4227" s="241" t="s">
        <v>1861</v>
      </c>
      <c r="M4227" s="241">
        <v>11</v>
      </c>
      <c r="N4227" s="241" t="s">
        <v>5034</v>
      </c>
      <c r="O4227" s="241" t="s">
        <v>13273</v>
      </c>
      <c r="P4227" s="241" t="s">
        <v>2144</v>
      </c>
      <c r="AU4227"/>
    </row>
    <row r="4228" spans="11:47" x14ac:dyDescent="0.2">
      <c r="K4228" s="240" t="s">
        <v>17749</v>
      </c>
      <c r="L4228" s="241" t="s">
        <v>1861</v>
      </c>
      <c r="M4228" s="241">
        <v>12</v>
      </c>
      <c r="N4228" s="241" t="s">
        <v>12336</v>
      </c>
      <c r="O4228" s="241" t="s">
        <v>13273</v>
      </c>
      <c r="P4228" s="241" t="s">
        <v>2144</v>
      </c>
      <c r="AU4228"/>
    </row>
    <row r="4229" spans="11:47" x14ac:dyDescent="0.2">
      <c r="K4229" s="240" t="s">
        <v>17750</v>
      </c>
      <c r="L4229" s="241" t="s">
        <v>1861</v>
      </c>
      <c r="M4229" s="241">
        <v>13</v>
      </c>
      <c r="N4229" s="241" t="s">
        <v>5035</v>
      </c>
      <c r="O4229" s="241" t="s">
        <v>13273</v>
      </c>
      <c r="P4229" s="241" t="s">
        <v>2144</v>
      </c>
      <c r="AU4229"/>
    </row>
    <row r="4230" spans="11:47" x14ac:dyDescent="0.2">
      <c r="K4230" s="240" t="s">
        <v>17751</v>
      </c>
      <c r="L4230" s="241" t="s">
        <v>1861</v>
      </c>
      <c r="M4230" s="241">
        <v>14</v>
      </c>
      <c r="N4230" s="241" t="s">
        <v>12337</v>
      </c>
      <c r="O4230" s="241" t="s">
        <v>13273</v>
      </c>
      <c r="P4230" s="241" t="s">
        <v>2144</v>
      </c>
      <c r="AU4230"/>
    </row>
    <row r="4231" spans="11:47" x14ac:dyDescent="0.2">
      <c r="K4231" s="240" t="s">
        <v>17752</v>
      </c>
      <c r="L4231" s="241" t="s">
        <v>1861</v>
      </c>
      <c r="M4231" s="241">
        <v>15</v>
      </c>
      <c r="N4231" s="241" t="s">
        <v>12338</v>
      </c>
      <c r="O4231" s="241" t="s">
        <v>13273</v>
      </c>
      <c r="P4231" s="241" t="s">
        <v>2144</v>
      </c>
      <c r="AU4231"/>
    </row>
    <row r="4232" spans="11:47" x14ac:dyDescent="0.2">
      <c r="K4232" s="240" t="s">
        <v>17753</v>
      </c>
      <c r="L4232" s="241" t="s">
        <v>1861</v>
      </c>
      <c r="M4232" s="241">
        <v>16</v>
      </c>
      <c r="N4232" s="241" t="s">
        <v>12339</v>
      </c>
      <c r="O4232" s="241" t="s">
        <v>13273</v>
      </c>
      <c r="P4232" s="241" t="s">
        <v>2144</v>
      </c>
      <c r="AU4232"/>
    </row>
    <row r="4233" spans="11:47" x14ac:dyDescent="0.2">
      <c r="K4233" s="240" t="s">
        <v>17754</v>
      </c>
      <c r="L4233" s="241" t="s">
        <v>1861</v>
      </c>
      <c r="M4233" s="241">
        <v>17</v>
      </c>
      <c r="N4233" s="241" t="s">
        <v>5036</v>
      </c>
      <c r="O4233" s="241" t="s">
        <v>13273</v>
      </c>
      <c r="P4233" s="241" t="s">
        <v>2143</v>
      </c>
      <c r="AU4233"/>
    </row>
    <row r="4234" spans="11:47" x14ac:dyDescent="0.2">
      <c r="K4234" s="240" t="s">
        <v>17755</v>
      </c>
      <c r="L4234" s="241" t="s">
        <v>1861</v>
      </c>
      <c r="M4234" s="241">
        <v>18</v>
      </c>
      <c r="N4234" s="241" t="s">
        <v>5037</v>
      </c>
      <c r="O4234" s="241" t="s">
        <v>13273</v>
      </c>
      <c r="P4234" s="241" t="s">
        <v>2143</v>
      </c>
      <c r="AU4234"/>
    </row>
    <row r="4235" spans="11:47" x14ac:dyDescent="0.2">
      <c r="K4235" s="240" t="s">
        <v>17756</v>
      </c>
      <c r="L4235" s="241" t="s">
        <v>1861</v>
      </c>
      <c r="M4235" s="241">
        <v>19</v>
      </c>
      <c r="N4235" s="241" t="s">
        <v>6325</v>
      </c>
      <c r="O4235" s="241" t="s">
        <v>13273</v>
      </c>
      <c r="P4235" s="241" t="s">
        <v>2143</v>
      </c>
      <c r="AU4235"/>
    </row>
    <row r="4236" spans="11:47" x14ac:dyDescent="0.2">
      <c r="K4236" s="240" t="s">
        <v>17757</v>
      </c>
      <c r="L4236" s="241" t="s">
        <v>1861</v>
      </c>
      <c r="M4236" s="241">
        <v>21</v>
      </c>
      <c r="N4236" s="241" t="s">
        <v>12340</v>
      </c>
      <c r="O4236" s="241" t="s">
        <v>13273</v>
      </c>
      <c r="P4236" s="241" t="s">
        <v>2144</v>
      </c>
      <c r="AU4236"/>
    </row>
    <row r="4237" spans="11:47" x14ac:dyDescent="0.2">
      <c r="K4237" s="240" t="s">
        <v>17758</v>
      </c>
      <c r="L4237" s="241" t="s">
        <v>1861</v>
      </c>
      <c r="M4237" s="241">
        <v>22</v>
      </c>
      <c r="N4237" s="241" t="s">
        <v>5038</v>
      </c>
      <c r="O4237" s="241" t="s">
        <v>13273</v>
      </c>
      <c r="P4237" s="241" t="s">
        <v>2144</v>
      </c>
      <c r="AU4237"/>
    </row>
    <row r="4238" spans="11:47" x14ac:dyDescent="0.2">
      <c r="K4238" s="240" t="s">
        <v>17759</v>
      </c>
      <c r="L4238" s="241" t="s">
        <v>1861</v>
      </c>
      <c r="M4238" s="241">
        <v>23</v>
      </c>
      <c r="N4238" s="241" t="s">
        <v>12341</v>
      </c>
      <c r="O4238" s="241" t="s">
        <v>13273</v>
      </c>
      <c r="P4238" s="241" t="s">
        <v>2144</v>
      </c>
      <c r="AU4238"/>
    </row>
    <row r="4239" spans="11:47" x14ac:dyDescent="0.2">
      <c r="K4239" s="240" t="s">
        <v>17760</v>
      </c>
      <c r="L4239" s="241" t="s">
        <v>1861</v>
      </c>
      <c r="M4239" s="241">
        <v>24</v>
      </c>
      <c r="N4239" s="241" t="s">
        <v>1133</v>
      </c>
      <c r="O4239" s="241" t="s">
        <v>13273</v>
      </c>
      <c r="P4239" s="241" t="s">
        <v>2144</v>
      </c>
      <c r="AU4239"/>
    </row>
    <row r="4240" spans="11:47" x14ac:dyDescent="0.2">
      <c r="K4240" s="240" t="s">
        <v>17761</v>
      </c>
      <c r="L4240" s="241" t="s">
        <v>1861</v>
      </c>
      <c r="M4240" s="241">
        <v>25</v>
      </c>
      <c r="N4240" s="241" t="s">
        <v>5039</v>
      </c>
      <c r="O4240" s="241" t="s">
        <v>13273</v>
      </c>
      <c r="P4240" s="241" t="s">
        <v>2144</v>
      </c>
      <c r="AU4240"/>
    </row>
    <row r="4241" spans="11:47" x14ac:dyDescent="0.2">
      <c r="K4241" s="240" t="s">
        <v>17762</v>
      </c>
      <c r="L4241" s="241" t="s">
        <v>1861</v>
      </c>
      <c r="M4241" s="241">
        <v>26</v>
      </c>
      <c r="N4241" s="241" t="s">
        <v>5040</v>
      </c>
      <c r="O4241" s="241" t="s">
        <v>13273</v>
      </c>
      <c r="P4241" s="241" t="s">
        <v>2144</v>
      </c>
      <c r="AU4241"/>
    </row>
    <row r="4242" spans="11:47" x14ac:dyDescent="0.2">
      <c r="K4242" s="240" t="s">
        <v>17763</v>
      </c>
      <c r="L4242" s="241" t="s">
        <v>1861</v>
      </c>
      <c r="M4242" s="241">
        <v>27</v>
      </c>
      <c r="N4242" s="241" t="s">
        <v>12342</v>
      </c>
      <c r="O4242" s="241" t="s">
        <v>13273</v>
      </c>
      <c r="P4242" s="241" t="s">
        <v>2144</v>
      </c>
      <c r="AU4242"/>
    </row>
    <row r="4243" spans="11:47" x14ac:dyDescent="0.2">
      <c r="K4243" s="240" t="s">
        <v>17764</v>
      </c>
      <c r="L4243" s="241" t="s">
        <v>1861</v>
      </c>
      <c r="M4243" s="241">
        <v>28</v>
      </c>
      <c r="N4243" s="241" t="s">
        <v>12343</v>
      </c>
      <c r="O4243" s="241" t="s">
        <v>13273</v>
      </c>
      <c r="P4243" s="241" t="s">
        <v>2144</v>
      </c>
      <c r="AU4243"/>
    </row>
    <row r="4244" spans="11:47" x14ac:dyDescent="0.2">
      <c r="K4244" s="240" t="s">
        <v>17765</v>
      </c>
      <c r="L4244" s="241" t="s">
        <v>1861</v>
      </c>
      <c r="M4244" s="241">
        <v>29</v>
      </c>
      <c r="N4244" s="241" t="s">
        <v>12344</v>
      </c>
      <c r="O4244" s="241" t="s">
        <v>13273</v>
      </c>
      <c r="P4244" s="241" t="s">
        <v>2144</v>
      </c>
      <c r="AU4244"/>
    </row>
    <row r="4245" spans="11:47" x14ac:dyDescent="0.2">
      <c r="K4245" s="240" t="s">
        <v>17766</v>
      </c>
      <c r="L4245" s="241" t="s">
        <v>1861</v>
      </c>
      <c r="M4245" s="241">
        <v>30</v>
      </c>
      <c r="N4245" s="241" t="s">
        <v>12345</v>
      </c>
      <c r="O4245" s="241" t="s">
        <v>13273</v>
      </c>
      <c r="P4245" s="241" t="s">
        <v>2144</v>
      </c>
      <c r="AU4245"/>
    </row>
    <row r="4246" spans="11:47" x14ac:dyDescent="0.2">
      <c r="K4246" s="240" t="s">
        <v>17767</v>
      </c>
      <c r="L4246" s="241" t="s">
        <v>1861</v>
      </c>
      <c r="M4246" s="241">
        <v>31</v>
      </c>
      <c r="N4246" s="241" t="s">
        <v>12346</v>
      </c>
      <c r="O4246" s="241" t="s">
        <v>13273</v>
      </c>
      <c r="P4246" s="241" t="s">
        <v>2147</v>
      </c>
      <c r="AU4246"/>
    </row>
    <row r="4247" spans="11:47" x14ac:dyDescent="0.2">
      <c r="K4247" s="240" t="s">
        <v>17768</v>
      </c>
      <c r="L4247" s="241" t="s">
        <v>1861</v>
      </c>
      <c r="M4247" s="241">
        <v>32</v>
      </c>
      <c r="N4247" s="241" t="s">
        <v>12347</v>
      </c>
      <c r="O4247" s="241" t="s">
        <v>13274</v>
      </c>
      <c r="P4247" s="241" t="s">
        <v>6686</v>
      </c>
      <c r="AU4247"/>
    </row>
    <row r="4248" spans="11:47" x14ac:dyDescent="0.2">
      <c r="K4248" s="240" t="s">
        <v>17769</v>
      </c>
      <c r="L4248" s="241" t="s">
        <v>1861</v>
      </c>
      <c r="M4248" s="241">
        <v>33</v>
      </c>
      <c r="N4248" s="241" t="s">
        <v>12348</v>
      </c>
      <c r="O4248" s="241" t="s">
        <v>13273</v>
      </c>
      <c r="P4248" s="241" t="s">
        <v>6686</v>
      </c>
      <c r="AU4248"/>
    </row>
    <row r="4249" spans="11:47" x14ac:dyDescent="0.2">
      <c r="K4249" s="240" t="s">
        <v>17770</v>
      </c>
      <c r="L4249" s="241" t="s">
        <v>1861</v>
      </c>
      <c r="M4249" s="241">
        <v>34</v>
      </c>
      <c r="N4249" s="241" t="s">
        <v>12349</v>
      </c>
      <c r="O4249" s="241" t="s">
        <v>13273</v>
      </c>
      <c r="P4249" s="241" t="s">
        <v>6686</v>
      </c>
      <c r="AU4249"/>
    </row>
    <row r="4250" spans="11:47" x14ac:dyDescent="0.2">
      <c r="K4250" s="240" t="s">
        <v>17771</v>
      </c>
      <c r="L4250" s="241" t="s">
        <v>1861</v>
      </c>
      <c r="M4250" s="241">
        <v>35</v>
      </c>
      <c r="N4250" s="241" t="s">
        <v>12350</v>
      </c>
      <c r="O4250" s="241" t="s">
        <v>13273</v>
      </c>
      <c r="P4250" s="241" t="s">
        <v>6681</v>
      </c>
      <c r="AU4250"/>
    </row>
    <row r="4251" spans="11:47" x14ac:dyDescent="0.2">
      <c r="K4251" s="240" t="s">
        <v>17772</v>
      </c>
      <c r="L4251" s="241" t="s">
        <v>1861</v>
      </c>
      <c r="M4251" s="241">
        <v>36</v>
      </c>
      <c r="N4251" s="241" t="s">
        <v>12351</v>
      </c>
      <c r="O4251" s="241" t="s">
        <v>13273</v>
      </c>
      <c r="P4251" s="241" t="s">
        <v>2144</v>
      </c>
      <c r="AU4251"/>
    </row>
    <row r="4252" spans="11:47" x14ac:dyDescent="0.2">
      <c r="K4252" s="240" t="s">
        <v>17773</v>
      </c>
      <c r="L4252" s="241" t="s">
        <v>1861</v>
      </c>
      <c r="M4252" s="241">
        <v>37</v>
      </c>
      <c r="N4252" s="241" t="s">
        <v>6947</v>
      </c>
      <c r="O4252" s="241" t="s">
        <v>13273</v>
      </c>
      <c r="P4252" s="241" t="s">
        <v>13275</v>
      </c>
      <c r="AU4252"/>
    </row>
    <row r="4253" spans="11:47" x14ac:dyDescent="0.2">
      <c r="K4253" s="240" t="s">
        <v>17774</v>
      </c>
      <c r="L4253" s="241" t="s">
        <v>1861</v>
      </c>
      <c r="M4253" s="241">
        <v>38</v>
      </c>
      <c r="N4253" s="241" t="s">
        <v>12352</v>
      </c>
      <c r="O4253" s="241" t="s">
        <v>13273</v>
      </c>
      <c r="P4253" s="241" t="s">
        <v>2147</v>
      </c>
      <c r="AU4253"/>
    </row>
    <row r="4254" spans="11:47" x14ac:dyDescent="0.2">
      <c r="K4254" s="240" t="s">
        <v>17775</v>
      </c>
      <c r="L4254" s="241" t="s">
        <v>1861</v>
      </c>
      <c r="M4254" s="241">
        <v>41</v>
      </c>
      <c r="N4254" s="241" t="s">
        <v>12353</v>
      </c>
      <c r="O4254" s="241" t="s">
        <v>13273</v>
      </c>
      <c r="P4254" s="241" t="s">
        <v>6686</v>
      </c>
      <c r="AU4254"/>
    </row>
    <row r="4255" spans="11:47" x14ac:dyDescent="0.2">
      <c r="K4255" s="240" t="s">
        <v>17776</v>
      </c>
      <c r="L4255" s="241" t="s">
        <v>1861</v>
      </c>
      <c r="M4255" s="241">
        <v>42</v>
      </c>
      <c r="N4255" s="241" t="s">
        <v>6957</v>
      </c>
      <c r="O4255" s="241" t="s">
        <v>13274</v>
      </c>
      <c r="P4255" s="241" t="s">
        <v>6686</v>
      </c>
      <c r="AU4255"/>
    </row>
    <row r="4256" spans="11:47" x14ac:dyDescent="0.2">
      <c r="K4256" s="240" t="s">
        <v>17777</v>
      </c>
      <c r="L4256" s="241" t="s">
        <v>1861</v>
      </c>
      <c r="M4256" s="241">
        <v>43</v>
      </c>
      <c r="N4256" s="241" t="s">
        <v>12354</v>
      </c>
      <c r="O4256" s="241" t="s">
        <v>13273</v>
      </c>
      <c r="P4256" s="241" t="s">
        <v>2144</v>
      </c>
      <c r="AU4256"/>
    </row>
    <row r="4257" spans="11:47" x14ac:dyDescent="0.2">
      <c r="K4257" s="240" t="s">
        <v>17778</v>
      </c>
      <c r="L4257" s="241" t="s">
        <v>1861</v>
      </c>
      <c r="M4257" s="241">
        <v>44</v>
      </c>
      <c r="N4257" s="241" t="s">
        <v>844</v>
      </c>
      <c r="O4257" s="241" t="s">
        <v>13273</v>
      </c>
      <c r="P4257" s="241" t="s">
        <v>2144</v>
      </c>
      <c r="AU4257"/>
    </row>
    <row r="4258" spans="11:47" x14ac:dyDescent="0.2">
      <c r="K4258" s="240" t="s">
        <v>17779</v>
      </c>
      <c r="L4258" s="241" t="s">
        <v>1862</v>
      </c>
      <c r="M4258" s="241">
        <v>1</v>
      </c>
      <c r="N4258" s="241" t="s">
        <v>12355</v>
      </c>
      <c r="O4258" s="241" t="s">
        <v>13273</v>
      </c>
      <c r="P4258" s="241" t="s">
        <v>2143</v>
      </c>
      <c r="AU4258"/>
    </row>
    <row r="4259" spans="11:47" x14ac:dyDescent="0.2">
      <c r="K4259" s="240" t="s">
        <v>17780</v>
      </c>
      <c r="L4259" s="241" t="s">
        <v>1862</v>
      </c>
      <c r="M4259" s="241">
        <v>2</v>
      </c>
      <c r="N4259" s="241" t="s">
        <v>12356</v>
      </c>
      <c r="O4259" s="241" t="s">
        <v>13273</v>
      </c>
      <c r="P4259" s="241" t="s">
        <v>2143</v>
      </c>
      <c r="AU4259"/>
    </row>
    <row r="4260" spans="11:47" x14ac:dyDescent="0.2">
      <c r="K4260" s="240" t="s">
        <v>17781</v>
      </c>
      <c r="L4260" s="241" t="s">
        <v>1862</v>
      </c>
      <c r="M4260" s="241">
        <v>3</v>
      </c>
      <c r="N4260" s="241" t="s">
        <v>5043</v>
      </c>
      <c r="O4260" s="241" t="s">
        <v>13273</v>
      </c>
      <c r="P4260" s="241" t="s">
        <v>2144</v>
      </c>
      <c r="AU4260"/>
    </row>
    <row r="4261" spans="11:47" x14ac:dyDescent="0.2">
      <c r="K4261" s="240" t="s">
        <v>17782</v>
      </c>
      <c r="L4261" s="241" t="s">
        <v>1862</v>
      </c>
      <c r="M4261" s="241">
        <v>4</v>
      </c>
      <c r="N4261" s="241" t="s">
        <v>5044</v>
      </c>
      <c r="O4261" s="241" t="s">
        <v>13273</v>
      </c>
      <c r="P4261" s="241" t="s">
        <v>2143</v>
      </c>
      <c r="AU4261"/>
    </row>
    <row r="4262" spans="11:47" x14ac:dyDescent="0.2">
      <c r="K4262" s="240" t="s">
        <v>17783</v>
      </c>
      <c r="L4262" s="241" t="s">
        <v>1862</v>
      </c>
      <c r="M4262" s="241">
        <v>5</v>
      </c>
      <c r="N4262" s="241" t="s">
        <v>5045</v>
      </c>
      <c r="O4262" s="241" t="s">
        <v>13273</v>
      </c>
      <c r="P4262" s="241" t="s">
        <v>2144</v>
      </c>
      <c r="AU4262"/>
    </row>
    <row r="4263" spans="11:47" x14ac:dyDescent="0.2">
      <c r="K4263" s="240" t="s">
        <v>17784</v>
      </c>
      <c r="L4263" s="241" t="s">
        <v>1862</v>
      </c>
      <c r="M4263" s="241">
        <v>6</v>
      </c>
      <c r="N4263" s="241" t="s">
        <v>12357</v>
      </c>
      <c r="O4263" s="241" t="s">
        <v>13273</v>
      </c>
      <c r="P4263" s="241" t="s">
        <v>6686</v>
      </c>
      <c r="AU4263"/>
    </row>
    <row r="4264" spans="11:47" x14ac:dyDescent="0.2">
      <c r="K4264" s="240" t="s">
        <v>17785</v>
      </c>
      <c r="L4264" s="241" t="s">
        <v>1862</v>
      </c>
      <c r="M4264" s="241">
        <v>7</v>
      </c>
      <c r="N4264" s="241" t="s">
        <v>5041</v>
      </c>
      <c r="O4264" s="241" t="s">
        <v>13273</v>
      </c>
      <c r="P4264" s="241" t="s">
        <v>6686</v>
      </c>
      <c r="AU4264"/>
    </row>
    <row r="4265" spans="11:47" x14ac:dyDescent="0.2">
      <c r="K4265" s="240" t="s">
        <v>17786</v>
      </c>
      <c r="L4265" s="241" t="s">
        <v>1862</v>
      </c>
      <c r="M4265" s="241">
        <v>8</v>
      </c>
      <c r="N4265" s="241" t="s">
        <v>12358</v>
      </c>
      <c r="O4265" s="241" t="s">
        <v>13273</v>
      </c>
      <c r="P4265" s="241" t="s">
        <v>6686</v>
      </c>
      <c r="AU4265"/>
    </row>
    <row r="4266" spans="11:47" x14ac:dyDescent="0.2">
      <c r="K4266" s="240" t="s">
        <v>17787</v>
      </c>
      <c r="L4266" s="241" t="s">
        <v>1862</v>
      </c>
      <c r="M4266" s="241">
        <v>9</v>
      </c>
      <c r="N4266" s="241" t="s">
        <v>5042</v>
      </c>
      <c r="O4266" s="241" t="s">
        <v>13273</v>
      </c>
      <c r="P4266" s="241" t="s">
        <v>6686</v>
      </c>
      <c r="AU4266"/>
    </row>
    <row r="4267" spans="11:47" x14ac:dyDescent="0.2">
      <c r="K4267" s="240" t="s">
        <v>17788</v>
      </c>
      <c r="L4267" s="241" t="s">
        <v>1862</v>
      </c>
      <c r="M4267" s="241">
        <v>10</v>
      </c>
      <c r="N4267" s="241" t="s">
        <v>12359</v>
      </c>
      <c r="O4267" s="241" t="s">
        <v>13274</v>
      </c>
      <c r="P4267" s="241" t="s">
        <v>6686</v>
      </c>
      <c r="AU4267"/>
    </row>
    <row r="4268" spans="11:47" x14ac:dyDescent="0.2">
      <c r="K4268" s="240" t="s">
        <v>17789</v>
      </c>
      <c r="L4268" s="241" t="s">
        <v>1863</v>
      </c>
      <c r="M4268" s="241">
        <v>1</v>
      </c>
      <c r="N4268" s="241" t="s">
        <v>998</v>
      </c>
      <c r="O4268" s="241" t="s">
        <v>13273</v>
      </c>
      <c r="P4268" s="241" t="s">
        <v>2144</v>
      </c>
      <c r="AU4268"/>
    </row>
    <row r="4269" spans="11:47" x14ac:dyDescent="0.2">
      <c r="K4269" s="240" t="s">
        <v>17790</v>
      </c>
      <c r="L4269" s="241" t="s">
        <v>1863</v>
      </c>
      <c r="M4269" s="241">
        <v>2</v>
      </c>
      <c r="N4269" s="241" t="s">
        <v>5046</v>
      </c>
      <c r="O4269" s="241" t="s">
        <v>13273</v>
      </c>
      <c r="P4269" s="241" t="s">
        <v>2147</v>
      </c>
      <c r="AU4269"/>
    </row>
    <row r="4270" spans="11:47" x14ac:dyDescent="0.2">
      <c r="K4270" s="240" t="s">
        <v>17791</v>
      </c>
      <c r="L4270" s="241" t="s">
        <v>1863</v>
      </c>
      <c r="M4270" s="241">
        <v>3</v>
      </c>
      <c r="N4270" s="241" t="s">
        <v>12360</v>
      </c>
      <c r="O4270" s="241" t="s">
        <v>13273</v>
      </c>
      <c r="P4270" s="241" t="s">
        <v>2144</v>
      </c>
      <c r="AU4270"/>
    </row>
    <row r="4271" spans="11:47" x14ac:dyDescent="0.2">
      <c r="K4271" s="240" t="s">
        <v>17792</v>
      </c>
      <c r="L4271" s="241" t="s">
        <v>1863</v>
      </c>
      <c r="M4271" s="241">
        <v>4</v>
      </c>
      <c r="N4271" s="241" t="s">
        <v>12361</v>
      </c>
      <c r="O4271" s="241" t="s">
        <v>13273</v>
      </c>
      <c r="P4271" s="241" t="s">
        <v>6686</v>
      </c>
      <c r="AU4271"/>
    </row>
    <row r="4272" spans="11:47" x14ac:dyDescent="0.2">
      <c r="K4272" s="240" t="s">
        <v>17793</v>
      </c>
      <c r="L4272" s="241" t="s">
        <v>1863</v>
      </c>
      <c r="M4272" s="241">
        <v>5</v>
      </c>
      <c r="N4272" s="241" t="s">
        <v>12362</v>
      </c>
      <c r="O4272" s="241" t="s">
        <v>13273</v>
      </c>
      <c r="P4272" s="241" t="s">
        <v>2143</v>
      </c>
      <c r="AU4272"/>
    </row>
    <row r="4273" spans="11:47" x14ac:dyDescent="0.2">
      <c r="K4273" s="240" t="s">
        <v>17794</v>
      </c>
      <c r="L4273" s="241" t="s">
        <v>1863</v>
      </c>
      <c r="M4273" s="241">
        <v>6</v>
      </c>
      <c r="N4273" s="241" t="s">
        <v>12363</v>
      </c>
      <c r="O4273" s="241" t="s">
        <v>13273</v>
      </c>
      <c r="P4273" s="241" t="s">
        <v>2147</v>
      </c>
      <c r="AU4273"/>
    </row>
    <row r="4274" spans="11:47" x14ac:dyDescent="0.2">
      <c r="K4274" s="240" t="s">
        <v>17795</v>
      </c>
      <c r="L4274" s="241" t="s">
        <v>1863</v>
      </c>
      <c r="M4274" s="241">
        <v>7</v>
      </c>
      <c r="N4274" s="241" t="s">
        <v>12364</v>
      </c>
      <c r="O4274" s="241" t="s">
        <v>13273</v>
      </c>
      <c r="P4274" s="241" t="s">
        <v>2144</v>
      </c>
      <c r="AU4274"/>
    </row>
    <row r="4275" spans="11:47" x14ac:dyDescent="0.2">
      <c r="K4275" s="240" t="s">
        <v>17796</v>
      </c>
      <c r="L4275" s="241" t="s">
        <v>1863</v>
      </c>
      <c r="M4275" s="241">
        <v>8</v>
      </c>
      <c r="N4275" s="241" t="s">
        <v>829</v>
      </c>
      <c r="O4275" s="241" t="s">
        <v>13273</v>
      </c>
      <c r="P4275" s="241" t="s">
        <v>2144</v>
      </c>
      <c r="AU4275"/>
    </row>
    <row r="4276" spans="11:47" x14ac:dyDescent="0.2">
      <c r="K4276" s="240" t="s">
        <v>17797</v>
      </c>
      <c r="L4276" s="241" t="s">
        <v>1863</v>
      </c>
      <c r="M4276" s="241">
        <v>9</v>
      </c>
      <c r="N4276" s="241" t="s">
        <v>12365</v>
      </c>
      <c r="O4276" s="241" t="s">
        <v>13273</v>
      </c>
      <c r="P4276" s="241" t="s">
        <v>2144</v>
      </c>
      <c r="AU4276"/>
    </row>
    <row r="4277" spans="11:47" x14ac:dyDescent="0.2">
      <c r="K4277" s="240" t="s">
        <v>17798</v>
      </c>
      <c r="L4277" s="241" t="s">
        <v>1863</v>
      </c>
      <c r="M4277" s="241">
        <v>10</v>
      </c>
      <c r="N4277" s="241" t="s">
        <v>5047</v>
      </c>
      <c r="O4277" s="241" t="s">
        <v>13273</v>
      </c>
      <c r="P4277" s="241" t="s">
        <v>2249</v>
      </c>
      <c r="AU4277"/>
    </row>
    <row r="4278" spans="11:47" x14ac:dyDescent="0.2">
      <c r="K4278" s="240" t="s">
        <v>17799</v>
      </c>
      <c r="L4278" s="241" t="s">
        <v>1863</v>
      </c>
      <c r="M4278" s="241">
        <v>11</v>
      </c>
      <c r="N4278" s="241" t="s">
        <v>12366</v>
      </c>
      <c r="O4278" s="241" t="s">
        <v>13273</v>
      </c>
      <c r="P4278" s="241" t="s">
        <v>6686</v>
      </c>
      <c r="AU4278"/>
    </row>
    <row r="4279" spans="11:47" x14ac:dyDescent="0.2">
      <c r="K4279" s="240" t="s">
        <v>17800</v>
      </c>
      <c r="L4279" s="241" t="s">
        <v>1863</v>
      </c>
      <c r="M4279" s="241">
        <v>12</v>
      </c>
      <c r="N4279" s="241" t="s">
        <v>12367</v>
      </c>
      <c r="O4279" s="241" t="s">
        <v>13273</v>
      </c>
      <c r="P4279" s="241" t="s">
        <v>6686</v>
      </c>
      <c r="AU4279"/>
    </row>
    <row r="4280" spans="11:47" x14ac:dyDescent="0.2">
      <c r="K4280" s="240" t="s">
        <v>17801</v>
      </c>
      <c r="L4280" s="241" t="s">
        <v>1863</v>
      </c>
      <c r="M4280" s="241">
        <v>13</v>
      </c>
      <c r="N4280" s="241" t="s">
        <v>12368</v>
      </c>
      <c r="O4280" s="241" t="s">
        <v>13274</v>
      </c>
      <c r="P4280" s="241" t="s">
        <v>6686</v>
      </c>
      <c r="AU4280"/>
    </row>
    <row r="4281" spans="11:47" x14ac:dyDescent="0.2">
      <c r="K4281" s="240" t="s">
        <v>17802</v>
      </c>
      <c r="L4281" s="241" t="s">
        <v>1863</v>
      </c>
      <c r="M4281" s="241">
        <v>14</v>
      </c>
      <c r="N4281" s="241" t="s">
        <v>12369</v>
      </c>
      <c r="O4281" s="241" t="s">
        <v>13273</v>
      </c>
      <c r="P4281" s="241" t="s">
        <v>1267</v>
      </c>
      <c r="AU4281"/>
    </row>
    <row r="4282" spans="11:47" x14ac:dyDescent="0.2">
      <c r="K4282" s="240" t="s">
        <v>17803</v>
      </c>
      <c r="L4282" s="241" t="s">
        <v>1863</v>
      </c>
      <c r="M4282" s="241">
        <v>15</v>
      </c>
      <c r="N4282" s="241" t="s">
        <v>12370</v>
      </c>
      <c r="O4282" s="241" t="s">
        <v>13273</v>
      </c>
      <c r="P4282" s="241" t="s">
        <v>2144</v>
      </c>
      <c r="AU4282"/>
    </row>
    <row r="4283" spans="11:47" x14ac:dyDescent="0.2">
      <c r="K4283" s="240" t="s">
        <v>17804</v>
      </c>
      <c r="L4283" s="241" t="s">
        <v>1863</v>
      </c>
      <c r="M4283" s="241">
        <v>16</v>
      </c>
      <c r="N4283" s="241" t="s">
        <v>12371</v>
      </c>
      <c r="O4283" s="241" t="s">
        <v>13273</v>
      </c>
      <c r="P4283" s="241" t="s">
        <v>6688</v>
      </c>
      <c r="AU4283"/>
    </row>
    <row r="4284" spans="11:47" x14ac:dyDescent="0.2">
      <c r="K4284" s="240" t="s">
        <v>17805</v>
      </c>
      <c r="L4284" s="241" t="s">
        <v>1863</v>
      </c>
      <c r="M4284" s="241">
        <v>17</v>
      </c>
      <c r="N4284" s="241" t="s">
        <v>12372</v>
      </c>
      <c r="O4284" s="241" t="s">
        <v>13273</v>
      </c>
      <c r="P4284" s="241" t="s">
        <v>6688</v>
      </c>
      <c r="AU4284"/>
    </row>
    <row r="4285" spans="11:47" x14ac:dyDescent="0.2">
      <c r="K4285" s="240" t="s">
        <v>17806</v>
      </c>
      <c r="L4285" s="241" t="s">
        <v>1864</v>
      </c>
      <c r="M4285" s="241">
        <v>1</v>
      </c>
      <c r="N4285" s="241" t="s">
        <v>12373</v>
      </c>
      <c r="O4285" s="241" t="s">
        <v>13273</v>
      </c>
      <c r="P4285" s="241" t="s">
        <v>2144</v>
      </c>
      <c r="AU4285"/>
    </row>
    <row r="4286" spans="11:47" x14ac:dyDescent="0.2">
      <c r="K4286" s="240" t="s">
        <v>17807</v>
      </c>
      <c r="L4286" s="241" t="s">
        <v>1864</v>
      </c>
      <c r="M4286" s="241">
        <v>2</v>
      </c>
      <c r="N4286" s="241" t="s">
        <v>12374</v>
      </c>
      <c r="O4286" s="241" t="s">
        <v>13273</v>
      </c>
      <c r="P4286" s="241" t="s">
        <v>6555</v>
      </c>
      <c r="AU4286"/>
    </row>
    <row r="4287" spans="11:47" x14ac:dyDescent="0.2">
      <c r="K4287" s="240" t="s">
        <v>17808</v>
      </c>
      <c r="L4287" s="241" t="s">
        <v>1864</v>
      </c>
      <c r="M4287" s="241">
        <v>3</v>
      </c>
      <c r="N4287" s="241" t="s">
        <v>12375</v>
      </c>
      <c r="O4287" s="241" t="s">
        <v>13273</v>
      </c>
      <c r="P4287" s="241" t="s">
        <v>6555</v>
      </c>
      <c r="AU4287"/>
    </row>
    <row r="4288" spans="11:47" x14ac:dyDescent="0.2">
      <c r="K4288" s="240" t="s">
        <v>17809</v>
      </c>
      <c r="L4288" s="241" t="s">
        <v>1864</v>
      </c>
      <c r="M4288" s="241">
        <v>4</v>
      </c>
      <c r="N4288" s="241" t="s">
        <v>12376</v>
      </c>
      <c r="O4288" s="241" t="s">
        <v>13273</v>
      </c>
      <c r="P4288" s="241" t="s">
        <v>1267</v>
      </c>
      <c r="AU4288"/>
    </row>
    <row r="4289" spans="11:47" x14ac:dyDescent="0.2">
      <c r="K4289" s="240" t="s">
        <v>17810</v>
      </c>
      <c r="L4289" s="241" t="s">
        <v>1864</v>
      </c>
      <c r="M4289" s="241">
        <v>5</v>
      </c>
      <c r="N4289" s="241" t="s">
        <v>12377</v>
      </c>
      <c r="O4289" s="241" t="s">
        <v>13273</v>
      </c>
      <c r="P4289" s="241" t="s">
        <v>1267</v>
      </c>
      <c r="AU4289"/>
    </row>
    <row r="4290" spans="11:47" x14ac:dyDescent="0.2">
      <c r="K4290" s="240" t="s">
        <v>17811</v>
      </c>
      <c r="L4290" s="241" t="s">
        <v>1864</v>
      </c>
      <c r="M4290" s="241">
        <v>6</v>
      </c>
      <c r="N4290" s="241" t="s">
        <v>6997</v>
      </c>
      <c r="O4290" s="241" t="s">
        <v>13273</v>
      </c>
      <c r="P4290" s="241" t="s">
        <v>2144</v>
      </c>
      <c r="AU4290"/>
    </row>
    <row r="4291" spans="11:47" x14ac:dyDescent="0.2">
      <c r="K4291" s="240" t="s">
        <v>17812</v>
      </c>
      <c r="L4291" s="241" t="s">
        <v>1864</v>
      </c>
      <c r="M4291" s="241">
        <v>7</v>
      </c>
      <c r="N4291" s="241" t="s">
        <v>12378</v>
      </c>
      <c r="O4291" s="241" t="s">
        <v>13273</v>
      </c>
      <c r="P4291" s="241" t="s">
        <v>2144</v>
      </c>
      <c r="AU4291"/>
    </row>
    <row r="4292" spans="11:47" x14ac:dyDescent="0.2">
      <c r="K4292" s="240" t="s">
        <v>17813</v>
      </c>
      <c r="L4292" s="241" t="s">
        <v>1864</v>
      </c>
      <c r="M4292" s="241">
        <v>8</v>
      </c>
      <c r="N4292" s="241" t="s">
        <v>12379</v>
      </c>
      <c r="O4292" s="241" t="s">
        <v>13273</v>
      </c>
      <c r="P4292" s="241" t="s">
        <v>2144</v>
      </c>
      <c r="AU4292"/>
    </row>
    <row r="4293" spans="11:47" x14ac:dyDescent="0.2">
      <c r="K4293" s="240" t="s">
        <v>17814</v>
      </c>
      <c r="L4293" s="241" t="s">
        <v>1864</v>
      </c>
      <c r="M4293" s="241">
        <v>9</v>
      </c>
      <c r="N4293" s="241" t="s">
        <v>12380</v>
      </c>
      <c r="O4293" s="241" t="s">
        <v>13273</v>
      </c>
      <c r="P4293" s="241" t="s">
        <v>2144</v>
      </c>
      <c r="AU4293"/>
    </row>
    <row r="4294" spans="11:47" x14ac:dyDescent="0.2">
      <c r="K4294" s="240" t="s">
        <v>17815</v>
      </c>
      <c r="L4294" s="241" t="s">
        <v>1864</v>
      </c>
      <c r="M4294" s="241">
        <v>10</v>
      </c>
      <c r="N4294" s="241" t="s">
        <v>12381</v>
      </c>
      <c r="O4294" s="241" t="s">
        <v>13273</v>
      </c>
      <c r="P4294" s="241" t="s">
        <v>2144</v>
      </c>
      <c r="AU4294"/>
    </row>
    <row r="4295" spans="11:47" x14ac:dyDescent="0.2">
      <c r="K4295" s="240" t="s">
        <v>17816</v>
      </c>
      <c r="L4295" s="241" t="s">
        <v>1864</v>
      </c>
      <c r="M4295" s="241">
        <v>12</v>
      </c>
      <c r="N4295" s="241" t="s">
        <v>12382</v>
      </c>
      <c r="O4295" s="241" t="s">
        <v>13273</v>
      </c>
      <c r="P4295" s="241" t="s">
        <v>6555</v>
      </c>
      <c r="AU4295"/>
    </row>
    <row r="4296" spans="11:47" x14ac:dyDescent="0.2">
      <c r="K4296" s="240" t="s">
        <v>17817</v>
      </c>
      <c r="L4296" s="241" t="s">
        <v>1864</v>
      </c>
      <c r="M4296" s="241">
        <v>13</v>
      </c>
      <c r="N4296" s="241" t="s">
        <v>12383</v>
      </c>
      <c r="O4296" s="241" t="s">
        <v>13273</v>
      </c>
      <c r="P4296" s="241" t="s">
        <v>2144</v>
      </c>
      <c r="AU4296"/>
    </row>
    <row r="4297" spans="11:47" x14ac:dyDescent="0.2">
      <c r="K4297" s="240" t="s">
        <v>17818</v>
      </c>
      <c r="L4297" s="241" t="s">
        <v>1864</v>
      </c>
      <c r="M4297" s="241">
        <v>14</v>
      </c>
      <c r="N4297" s="241" t="s">
        <v>12384</v>
      </c>
      <c r="O4297" s="241" t="s">
        <v>13273</v>
      </c>
      <c r="P4297" s="241" t="s">
        <v>1257</v>
      </c>
      <c r="AU4297"/>
    </row>
    <row r="4298" spans="11:47" x14ac:dyDescent="0.2">
      <c r="K4298" s="240" t="s">
        <v>17819</v>
      </c>
      <c r="L4298" s="241" t="s">
        <v>1864</v>
      </c>
      <c r="M4298" s="241">
        <v>16</v>
      </c>
      <c r="N4298" s="241" t="s">
        <v>12385</v>
      </c>
      <c r="O4298" s="241" t="s">
        <v>13273</v>
      </c>
      <c r="P4298" s="241" t="s">
        <v>2144</v>
      </c>
      <c r="AU4298"/>
    </row>
    <row r="4299" spans="11:47" x14ac:dyDescent="0.2">
      <c r="K4299" s="240" t="s">
        <v>17820</v>
      </c>
      <c r="L4299" s="241" t="s">
        <v>1864</v>
      </c>
      <c r="M4299" s="241">
        <v>17</v>
      </c>
      <c r="N4299" s="241" t="s">
        <v>12386</v>
      </c>
      <c r="O4299" s="241" t="s">
        <v>13273</v>
      </c>
      <c r="P4299" s="241" t="s">
        <v>6880</v>
      </c>
      <c r="AU4299"/>
    </row>
    <row r="4300" spans="11:47" x14ac:dyDescent="0.2">
      <c r="K4300" s="240" t="s">
        <v>17821</v>
      </c>
      <c r="L4300" s="241" t="s">
        <v>1864</v>
      </c>
      <c r="M4300" s="241">
        <v>18</v>
      </c>
      <c r="N4300" s="241" t="s">
        <v>12387</v>
      </c>
      <c r="O4300" s="241" t="s">
        <v>13273</v>
      </c>
      <c r="P4300" s="241" t="s">
        <v>6555</v>
      </c>
      <c r="AU4300"/>
    </row>
    <row r="4301" spans="11:47" x14ac:dyDescent="0.2">
      <c r="K4301" s="240" t="s">
        <v>17822</v>
      </c>
      <c r="L4301" s="241" t="s">
        <v>1864</v>
      </c>
      <c r="M4301" s="241">
        <v>19</v>
      </c>
      <c r="N4301" s="241" t="s">
        <v>2836</v>
      </c>
      <c r="O4301" s="241" t="s">
        <v>13273</v>
      </c>
      <c r="P4301" s="241" t="s">
        <v>1258</v>
      </c>
      <c r="AU4301"/>
    </row>
    <row r="4302" spans="11:47" x14ac:dyDescent="0.2">
      <c r="K4302" s="240" t="s">
        <v>17823</v>
      </c>
      <c r="L4302" s="241" t="s">
        <v>1864</v>
      </c>
      <c r="M4302" s="241">
        <v>20</v>
      </c>
      <c r="N4302" s="241" t="s">
        <v>12388</v>
      </c>
      <c r="O4302" s="241" t="s">
        <v>13273</v>
      </c>
      <c r="P4302" s="241" t="s">
        <v>6555</v>
      </c>
      <c r="AU4302"/>
    </row>
    <row r="4303" spans="11:47" x14ac:dyDescent="0.2">
      <c r="K4303" s="240" t="s">
        <v>17824</v>
      </c>
      <c r="L4303" s="241" t="s">
        <v>1864</v>
      </c>
      <c r="M4303" s="241">
        <v>21</v>
      </c>
      <c r="N4303" s="241" t="s">
        <v>12389</v>
      </c>
      <c r="O4303" s="241" t="s">
        <v>13273</v>
      </c>
      <c r="P4303" s="241" t="s">
        <v>6555</v>
      </c>
      <c r="AU4303"/>
    </row>
    <row r="4304" spans="11:47" x14ac:dyDescent="0.2">
      <c r="K4304" s="240" t="s">
        <v>17825</v>
      </c>
      <c r="L4304" s="241" t="s">
        <v>1864</v>
      </c>
      <c r="M4304" s="241">
        <v>22</v>
      </c>
      <c r="N4304" s="241" t="s">
        <v>12390</v>
      </c>
      <c r="O4304" s="241" t="s">
        <v>13273</v>
      </c>
      <c r="P4304" s="241" t="s">
        <v>2144</v>
      </c>
      <c r="AU4304"/>
    </row>
    <row r="4305" spans="11:47" x14ac:dyDescent="0.2">
      <c r="K4305" s="240" t="s">
        <v>17826</v>
      </c>
      <c r="L4305" s="241" t="s">
        <v>1864</v>
      </c>
      <c r="M4305" s="241">
        <v>23</v>
      </c>
      <c r="N4305" s="241" t="s">
        <v>12391</v>
      </c>
      <c r="O4305" s="241" t="s">
        <v>13274</v>
      </c>
      <c r="P4305" s="241" t="s">
        <v>6686</v>
      </c>
      <c r="AU4305"/>
    </row>
    <row r="4306" spans="11:47" x14ac:dyDescent="0.2">
      <c r="K4306" s="240" t="s">
        <v>17827</v>
      </c>
      <c r="L4306" s="241" t="s">
        <v>1864</v>
      </c>
      <c r="M4306" s="241">
        <v>24</v>
      </c>
      <c r="N4306" s="241" t="s">
        <v>1017</v>
      </c>
      <c r="O4306" s="241" t="s">
        <v>13273</v>
      </c>
      <c r="P4306" s="241" t="s">
        <v>2144</v>
      </c>
      <c r="AU4306"/>
    </row>
    <row r="4307" spans="11:47" x14ac:dyDescent="0.2">
      <c r="K4307" s="240" t="s">
        <v>17828</v>
      </c>
      <c r="L4307" s="241" t="s">
        <v>1864</v>
      </c>
      <c r="M4307" s="241">
        <v>25</v>
      </c>
      <c r="N4307" s="241" t="s">
        <v>12392</v>
      </c>
      <c r="O4307" s="241" t="s">
        <v>13273</v>
      </c>
      <c r="P4307" s="241" t="s">
        <v>2144</v>
      </c>
      <c r="AU4307"/>
    </row>
    <row r="4308" spans="11:47" x14ac:dyDescent="0.2">
      <c r="K4308" s="240" t="s">
        <v>17829</v>
      </c>
      <c r="L4308" s="241" t="s">
        <v>1865</v>
      </c>
      <c r="M4308" s="241">
        <v>1</v>
      </c>
      <c r="N4308" s="241" t="s">
        <v>6996</v>
      </c>
      <c r="O4308" s="241" t="s">
        <v>13273</v>
      </c>
      <c r="P4308" s="241" t="s">
        <v>2144</v>
      </c>
      <c r="AU4308"/>
    </row>
    <row r="4309" spans="11:47" x14ac:dyDescent="0.2">
      <c r="K4309" s="240" t="s">
        <v>17830</v>
      </c>
      <c r="L4309" s="241" t="s">
        <v>1865</v>
      </c>
      <c r="M4309" s="241">
        <v>2</v>
      </c>
      <c r="N4309" s="241" t="s">
        <v>5048</v>
      </c>
      <c r="O4309" s="241" t="s">
        <v>13273</v>
      </c>
      <c r="P4309" s="241" t="s">
        <v>2147</v>
      </c>
      <c r="AU4309"/>
    </row>
    <row r="4310" spans="11:47" x14ac:dyDescent="0.2">
      <c r="K4310" s="240" t="s">
        <v>17831</v>
      </c>
      <c r="L4310" s="241" t="s">
        <v>1865</v>
      </c>
      <c r="M4310" s="241">
        <v>3</v>
      </c>
      <c r="N4310" s="241" t="s">
        <v>12393</v>
      </c>
      <c r="O4310" s="241" t="s">
        <v>13273</v>
      </c>
      <c r="P4310" s="241" t="s">
        <v>2144</v>
      </c>
      <c r="AU4310"/>
    </row>
    <row r="4311" spans="11:47" x14ac:dyDescent="0.2">
      <c r="K4311" s="240" t="s">
        <v>17832</v>
      </c>
      <c r="L4311" s="241" t="s">
        <v>1865</v>
      </c>
      <c r="M4311" s="241">
        <v>4</v>
      </c>
      <c r="N4311" s="241" t="s">
        <v>922</v>
      </c>
      <c r="O4311" s="241" t="s">
        <v>13273</v>
      </c>
      <c r="P4311" s="241" t="s">
        <v>2144</v>
      </c>
      <c r="AU4311"/>
    </row>
    <row r="4312" spans="11:47" x14ac:dyDescent="0.2">
      <c r="K4312" s="240" t="s">
        <v>17833</v>
      </c>
      <c r="L4312" s="241" t="s">
        <v>1865</v>
      </c>
      <c r="M4312" s="241">
        <v>5</v>
      </c>
      <c r="N4312" s="241" t="s">
        <v>858</v>
      </c>
      <c r="O4312" s="241" t="s">
        <v>13273</v>
      </c>
      <c r="P4312" s="241" t="s">
        <v>2144</v>
      </c>
      <c r="AU4312"/>
    </row>
    <row r="4313" spans="11:47" x14ac:dyDescent="0.2">
      <c r="K4313" s="240" t="s">
        <v>17834</v>
      </c>
      <c r="L4313" s="241" t="s">
        <v>1865</v>
      </c>
      <c r="M4313" s="241">
        <v>6</v>
      </c>
      <c r="N4313" s="241" t="s">
        <v>12394</v>
      </c>
      <c r="O4313" s="241" t="s">
        <v>13273</v>
      </c>
      <c r="P4313" s="241" t="s">
        <v>2144</v>
      </c>
      <c r="AU4313"/>
    </row>
    <row r="4314" spans="11:47" x14ac:dyDescent="0.2">
      <c r="K4314" s="240" t="s">
        <v>17835</v>
      </c>
      <c r="L4314" s="241" t="s">
        <v>1865</v>
      </c>
      <c r="M4314" s="241">
        <v>7</v>
      </c>
      <c r="N4314" s="241" t="s">
        <v>5049</v>
      </c>
      <c r="O4314" s="241" t="s">
        <v>13273</v>
      </c>
      <c r="P4314" s="241" t="s">
        <v>1267</v>
      </c>
      <c r="AU4314"/>
    </row>
    <row r="4315" spans="11:47" x14ac:dyDescent="0.2">
      <c r="K4315" s="240" t="s">
        <v>17836</v>
      </c>
      <c r="L4315" s="241" t="s">
        <v>1865</v>
      </c>
      <c r="M4315" s="241">
        <v>8</v>
      </c>
      <c r="N4315" s="241" t="s">
        <v>12395</v>
      </c>
      <c r="O4315" s="241" t="s">
        <v>13273</v>
      </c>
      <c r="P4315" s="241" t="s">
        <v>1267</v>
      </c>
      <c r="AU4315"/>
    </row>
    <row r="4316" spans="11:47" x14ac:dyDescent="0.2">
      <c r="K4316" s="240" t="s">
        <v>17837</v>
      </c>
      <c r="L4316" s="241" t="s">
        <v>1865</v>
      </c>
      <c r="M4316" s="241">
        <v>9</v>
      </c>
      <c r="N4316" s="241" t="s">
        <v>12396</v>
      </c>
      <c r="O4316" s="241" t="s">
        <v>13273</v>
      </c>
      <c r="P4316" s="241" t="s">
        <v>1267</v>
      </c>
      <c r="AU4316"/>
    </row>
    <row r="4317" spans="11:47" x14ac:dyDescent="0.2">
      <c r="K4317" s="240" t="s">
        <v>17838</v>
      </c>
      <c r="L4317" s="241" t="s">
        <v>1865</v>
      </c>
      <c r="M4317" s="241">
        <v>10</v>
      </c>
      <c r="N4317" s="241" t="s">
        <v>12397</v>
      </c>
      <c r="O4317" s="241" t="s">
        <v>13273</v>
      </c>
      <c r="P4317" s="241" t="s">
        <v>1267</v>
      </c>
      <c r="AU4317"/>
    </row>
    <row r="4318" spans="11:47" x14ac:dyDescent="0.2">
      <c r="K4318" s="240" t="s">
        <v>17839</v>
      </c>
      <c r="L4318" s="241" t="s">
        <v>1865</v>
      </c>
      <c r="M4318" s="241">
        <v>11</v>
      </c>
      <c r="N4318" s="241" t="s">
        <v>12398</v>
      </c>
      <c r="O4318" s="241" t="s">
        <v>13273</v>
      </c>
      <c r="P4318" s="241" t="s">
        <v>2144</v>
      </c>
      <c r="AU4318"/>
    </row>
    <row r="4319" spans="11:47" x14ac:dyDescent="0.2">
      <c r="K4319" s="240" t="s">
        <v>17840</v>
      </c>
      <c r="L4319" s="241" t="s">
        <v>1865</v>
      </c>
      <c r="M4319" s="241">
        <v>12</v>
      </c>
      <c r="N4319" s="241" t="s">
        <v>12399</v>
      </c>
      <c r="O4319" s="241" t="s">
        <v>13273</v>
      </c>
      <c r="P4319" s="241" t="s">
        <v>2144</v>
      </c>
      <c r="AU4319"/>
    </row>
    <row r="4320" spans="11:47" x14ac:dyDescent="0.2">
      <c r="K4320" s="240" t="s">
        <v>17841</v>
      </c>
      <c r="L4320" s="241" t="s">
        <v>1865</v>
      </c>
      <c r="M4320" s="241">
        <v>13</v>
      </c>
      <c r="N4320" s="241" t="s">
        <v>12400</v>
      </c>
      <c r="O4320" s="241" t="s">
        <v>13273</v>
      </c>
      <c r="P4320" s="241" t="s">
        <v>6686</v>
      </c>
      <c r="AU4320"/>
    </row>
    <row r="4321" spans="11:47" x14ac:dyDescent="0.2">
      <c r="K4321" s="240" t="s">
        <v>17842</v>
      </c>
      <c r="L4321" s="241" t="s">
        <v>1865</v>
      </c>
      <c r="M4321" s="241">
        <v>14</v>
      </c>
      <c r="N4321" s="241" t="s">
        <v>12401</v>
      </c>
      <c r="O4321" s="241" t="s">
        <v>13273</v>
      </c>
      <c r="P4321" s="241" t="s">
        <v>6686</v>
      </c>
      <c r="AU4321"/>
    </row>
    <row r="4322" spans="11:47" x14ac:dyDescent="0.2">
      <c r="K4322" s="240" t="s">
        <v>17843</v>
      </c>
      <c r="L4322" s="241" t="s">
        <v>1865</v>
      </c>
      <c r="M4322" s="241">
        <v>15</v>
      </c>
      <c r="N4322" s="241" t="s">
        <v>12402</v>
      </c>
      <c r="O4322" s="241" t="s">
        <v>13274</v>
      </c>
      <c r="P4322" s="241" t="s">
        <v>6686</v>
      </c>
      <c r="AU4322"/>
    </row>
    <row r="4323" spans="11:47" x14ac:dyDescent="0.2">
      <c r="K4323" s="240" t="s">
        <v>17844</v>
      </c>
      <c r="L4323" s="241" t="s">
        <v>1865</v>
      </c>
      <c r="M4323" s="241">
        <v>18</v>
      </c>
      <c r="N4323" s="241" t="s">
        <v>992</v>
      </c>
      <c r="O4323" s="241" t="s">
        <v>13274</v>
      </c>
      <c r="P4323" s="241" t="s">
        <v>6686</v>
      </c>
      <c r="AU4323"/>
    </row>
    <row r="4324" spans="11:47" x14ac:dyDescent="0.2">
      <c r="K4324" s="240" t="s">
        <v>17845</v>
      </c>
      <c r="L4324" s="241" t="s">
        <v>1865</v>
      </c>
      <c r="M4324" s="241">
        <v>19</v>
      </c>
      <c r="N4324" s="241" t="s">
        <v>12403</v>
      </c>
      <c r="O4324" s="241" t="s">
        <v>13274</v>
      </c>
      <c r="P4324" s="241" t="s">
        <v>6686</v>
      </c>
      <c r="AU4324"/>
    </row>
    <row r="4325" spans="11:47" x14ac:dyDescent="0.2">
      <c r="K4325" s="240" t="s">
        <v>17846</v>
      </c>
      <c r="L4325" s="241" t="s">
        <v>1865</v>
      </c>
      <c r="M4325" s="241">
        <v>20</v>
      </c>
      <c r="N4325" s="241" t="s">
        <v>7055</v>
      </c>
      <c r="O4325" s="241" t="s">
        <v>13274</v>
      </c>
      <c r="P4325" s="241" t="s">
        <v>6686</v>
      </c>
      <c r="AU4325"/>
    </row>
    <row r="4326" spans="11:47" x14ac:dyDescent="0.2">
      <c r="K4326" s="240" t="s">
        <v>17847</v>
      </c>
      <c r="L4326" s="241" t="s">
        <v>1866</v>
      </c>
      <c r="M4326" s="241">
        <v>1</v>
      </c>
      <c r="N4326" s="241" t="s">
        <v>12404</v>
      </c>
      <c r="O4326" s="241" t="s">
        <v>13273</v>
      </c>
      <c r="P4326" s="241" t="s">
        <v>2147</v>
      </c>
      <c r="AU4326"/>
    </row>
    <row r="4327" spans="11:47" x14ac:dyDescent="0.2">
      <c r="K4327" s="240" t="s">
        <v>17848</v>
      </c>
      <c r="L4327" s="241" t="s">
        <v>1866</v>
      </c>
      <c r="M4327" s="241">
        <v>2</v>
      </c>
      <c r="N4327" s="241" t="s">
        <v>12405</v>
      </c>
      <c r="O4327" s="241" t="s">
        <v>13273</v>
      </c>
      <c r="P4327" s="241" t="s">
        <v>1267</v>
      </c>
      <c r="AU4327"/>
    </row>
    <row r="4328" spans="11:47" x14ac:dyDescent="0.2">
      <c r="K4328" s="240" t="s">
        <v>17849</v>
      </c>
      <c r="L4328" s="241" t="s">
        <v>1866</v>
      </c>
      <c r="M4328" s="241">
        <v>3</v>
      </c>
      <c r="N4328" s="241" t="s">
        <v>3317</v>
      </c>
      <c r="O4328" s="241" t="s">
        <v>13273</v>
      </c>
      <c r="P4328" s="241" t="s">
        <v>2144</v>
      </c>
      <c r="AU4328"/>
    </row>
    <row r="4329" spans="11:47" x14ac:dyDescent="0.2">
      <c r="K4329" s="240" t="s">
        <v>17850</v>
      </c>
      <c r="L4329" s="241" t="s">
        <v>1866</v>
      </c>
      <c r="M4329" s="241">
        <v>4</v>
      </c>
      <c r="N4329" s="241" t="s">
        <v>12406</v>
      </c>
      <c r="O4329" s="241" t="s">
        <v>13273</v>
      </c>
      <c r="P4329" s="241" t="s">
        <v>2144</v>
      </c>
      <c r="AU4329"/>
    </row>
    <row r="4330" spans="11:47" x14ac:dyDescent="0.2">
      <c r="K4330" s="240" t="s">
        <v>17851</v>
      </c>
      <c r="L4330" s="241" t="s">
        <v>1866</v>
      </c>
      <c r="M4330" s="241">
        <v>5</v>
      </c>
      <c r="N4330" s="241" t="s">
        <v>12407</v>
      </c>
      <c r="O4330" s="241" t="s">
        <v>13273</v>
      </c>
      <c r="P4330" s="241" t="s">
        <v>2144</v>
      </c>
      <c r="AU4330"/>
    </row>
    <row r="4331" spans="11:47" x14ac:dyDescent="0.2">
      <c r="K4331" s="240" t="s">
        <v>17852</v>
      </c>
      <c r="L4331" s="241" t="s">
        <v>1866</v>
      </c>
      <c r="M4331" s="241">
        <v>6</v>
      </c>
      <c r="N4331" s="241" t="s">
        <v>12408</v>
      </c>
      <c r="O4331" s="241" t="s">
        <v>13273</v>
      </c>
      <c r="P4331" s="241" t="s">
        <v>2144</v>
      </c>
      <c r="AU4331"/>
    </row>
    <row r="4332" spans="11:47" x14ac:dyDescent="0.2">
      <c r="K4332" s="240" t="s">
        <v>17853</v>
      </c>
      <c r="L4332" s="241" t="s">
        <v>1866</v>
      </c>
      <c r="M4332" s="241">
        <v>7</v>
      </c>
      <c r="N4332" s="241" t="s">
        <v>12409</v>
      </c>
      <c r="O4332" s="241" t="s">
        <v>13273</v>
      </c>
      <c r="P4332" s="241" t="s">
        <v>2144</v>
      </c>
      <c r="AU4332"/>
    </row>
    <row r="4333" spans="11:47" x14ac:dyDescent="0.2">
      <c r="K4333" s="240" t="s">
        <v>17854</v>
      </c>
      <c r="L4333" s="241" t="s">
        <v>1866</v>
      </c>
      <c r="M4333" s="241">
        <v>8</v>
      </c>
      <c r="N4333" s="241" t="s">
        <v>12410</v>
      </c>
      <c r="O4333" s="241" t="s">
        <v>13273</v>
      </c>
      <c r="P4333" s="241" t="s">
        <v>2144</v>
      </c>
      <c r="AU4333"/>
    </row>
    <row r="4334" spans="11:47" x14ac:dyDescent="0.2">
      <c r="K4334" s="240" t="s">
        <v>17855</v>
      </c>
      <c r="L4334" s="241" t="s">
        <v>1866</v>
      </c>
      <c r="M4334" s="241">
        <v>9</v>
      </c>
      <c r="N4334" s="241" t="s">
        <v>5050</v>
      </c>
      <c r="O4334" s="241" t="s">
        <v>13273</v>
      </c>
      <c r="P4334" s="241" t="s">
        <v>2144</v>
      </c>
      <c r="AU4334"/>
    </row>
    <row r="4335" spans="11:47" x14ac:dyDescent="0.2">
      <c r="K4335" s="240" t="s">
        <v>17856</v>
      </c>
      <c r="L4335" s="241" t="s">
        <v>1866</v>
      </c>
      <c r="M4335" s="241">
        <v>10</v>
      </c>
      <c r="N4335" s="241" t="s">
        <v>2216</v>
      </c>
      <c r="O4335" s="241" t="s">
        <v>13273</v>
      </c>
      <c r="P4335" s="241" t="s">
        <v>2148</v>
      </c>
      <c r="AU4335"/>
    </row>
    <row r="4336" spans="11:47" x14ac:dyDescent="0.2">
      <c r="K4336" s="240" t="s">
        <v>17857</v>
      </c>
      <c r="L4336" s="241" t="s">
        <v>1866</v>
      </c>
      <c r="M4336" s="241">
        <v>11</v>
      </c>
      <c r="N4336" s="241" t="s">
        <v>12411</v>
      </c>
      <c r="O4336" s="241" t="s">
        <v>13273</v>
      </c>
      <c r="P4336" s="241" t="s">
        <v>2143</v>
      </c>
      <c r="AU4336"/>
    </row>
    <row r="4337" spans="11:47" x14ac:dyDescent="0.2">
      <c r="K4337" s="240" t="s">
        <v>17858</v>
      </c>
      <c r="L4337" s="241" t="s">
        <v>1866</v>
      </c>
      <c r="M4337" s="241">
        <v>12</v>
      </c>
      <c r="N4337" s="241" t="s">
        <v>12412</v>
      </c>
      <c r="O4337" s="241" t="s">
        <v>13273</v>
      </c>
      <c r="P4337" s="241" t="s">
        <v>1267</v>
      </c>
      <c r="AU4337"/>
    </row>
    <row r="4338" spans="11:47" x14ac:dyDescent="0.2">
      <c r="K4338" s="240" t="s">
        <v>17859</v>
      </c>
      <c r="L4338" s="241" t="s">
        <v>1866</v>
      </c>
      <c r="M4338" s="241">
        <v>13</v>
      </c>
      <c r="N4338" s="241" t="s">
        <v>12413</v>
      </c>
      <c r="O4338" s="241" t="s">
        <v>13273</v>
      </c>
      <c r="P4338" s="241" t="s">
        <v>1267</v>
      </c>
      <c r="AU4338"/>
    </row>
    <row r="4339" spans="11:47" x14ac:dyDescent="0.2">
      <c r="K4339" s="240" t="s">
        <v>17860</v>
      </c>
      <c r="L4339" s="241" t="s">
        <v>1866</v>
      </c>
      <c r="M4339" s="241">
        <v>14</v>
      </c>
      <c r="N4339" s="241" t="s">
        <v>12414</v>
      </c>
      <c r="O4339" s="241" t="s">
        <v>13273</v>
      </c>
      <c r="P4339" s="241" t="s">
        <v>2143</v>
      </c>
      <c r="AU4339"/>
    </row>
    <row r="4340" spans="11:47" x14ac:dyDescent="0.2">
      <c r="K4340" s="240" t="s">
        <v>17861</v>
      </c>
      <c r="L4340" s="241" t="s">
        <v>1866</v>
      </c>
      <c r="M4340" s="241">
        <v>15</v>
      </c>
      <c r="N4340" s="241" t="s">
        <v>12415</v>
      </c>
      <c r="O4340" s="241" t="s">
        <v>13273</v>
      </c>
      <c r="P4340" s="241" t="s">
        <v>2144</v>
      </c>
      <c r="AU4340"/>
    </row>
    <row r="4341" spans="11:47" x14ac:dyDescent="0.2">
      <c r="K4341" s="240" t="s">
        <v>17862</v>
      </c>
      <c r="L4341" s="241" t="s">
        <v>1866</v>
      </c>
      <c r="M4341" s="241">
        <v>16</v>
      </c>
      <c r="N4341" s="241" t="s">
        <v>12416</v>
      </c>
      <c r="O4341" s="241" t="s">
        <v>13273</v>
      </c>
      <c r="P4341" s="241" t="s">
        <v>6686</v>
      </c>
      <c r="AU4341"/>
    </row>
    <row r="4342" spans="11:47" x14ac:dyDescent="0.2">
      <c r="K4342" s="240" t="s">
        <v>17863</v>
      </c>
      <c r="L4342" s="241" t="s">
        <v>1866</v>
      </c>
      <c r="M4342" s="241">
        <v>17</v>
      </c>
      <c r="N4342" s="241" t="s">
        <v>12417</v>
      </c>
      <c r="O4342" s="241" t="s">
        <v>13273</v>
      </c>
      <c r="P4342" s="241" t="s">
        <v>6686</v>
      </c>
      <c r="AU4342"/>
    </row>
    <row r="4343" spans="11:47" x14ac:dyDescent="0.2">
      <c r="K4343" s="240" t="s">
        <v>17864</v>
      </c>
      <c r="L4343" s="241" t="s">
        <v>1866</v>
      </c>
      <c r="M4343" s="241">
        <v>18</v>
      </c>
      <c r="N4343" s="241" t="s">
        <v>6981</v>
      </c>
      <c r="O4343" s="241" t="s">
        <v>13274</v>
      </c>
      <c r="P4343" s="241" t="s">
        <v>6686</v>
      </c>
      <c r="AU4343"/>
    </row>
    <row r="4344" spans="11:47" x14ac:dyDescent="0.2">
      <c r="K4344" s="240" t="s">
        <v>17865</v>
      </c>
      <c r="L4344" s="241" t="s">
        <v>1866</v>
      </c>
      <c r="M4344" s="241">
        <v>19</v>
      </c>
      <c r="N4344" s="241" t="s">
        <v>12418</v>
      </c>
      <c r="O4344" s="241" t="s">
        <v>13274</v>
      </c>
      <c r="P4344" s="241" t="s">
        <v>6686</v>
      </c>
      <c r="AU4344"/>
    </row>
    <row r="4345" spans="11:47" x14ac:dyDescent="0.2">
      <c r="K4345" s="240" t="s">
        <v>17866</v>
      </c>
      <c r="L4345" s="241" t="s">
        <v>1866</v>
      </c>
      <c r="M4345" s="241">
        <v>20</v>
      </c>
      <c r="N4345" s="241" t="s">
        <v>12419</v>
      </c>
      <c r="O4345" s="241" t="s">
        <v>13273</v>
      </c>
      <c r="P4345" s="241" t="s">
        <v>2147</v>
      </c>
      <c r="AU4345"/>
    </row>
    <row r="4346" spans="11:47" x14ac:dyDescent="0.2">
      <c r="K4346" s="240" t="s">
        <v>17867</v>
      </c>
      <c r="L4346" s="241" t="s">
        <v>1866</v>
      </c>
      <c r="M4346" s="241">
        <v>21</v>
      </c>
      <c r="N4346" s="241" t="s">
        <v>12420</v>
      </c>
      <c r="O4346" s="241" t="s">
        <v>13273</v>
      </c>
      <c r="P4346" s="241" t="s">
        <v>2144</v>
      </c>
      <c r="AU4346"/>
    </row>
    <row r="4347" spans="11:47" x14ac:dyDescent="0.2">
      <c r="K4347" s="240" t="s">
        <v>17868</v>
      </c>
      <c r="L4347" s="241" t="s">
        <v>1866</v>
      </c>
      <c r="M4347" s="241">
        <v>22</v>
      </c>
      <c r="N4347" s="241" t="s">
        <v>12421</v>
      </c>
      <c r="O4347" s="241" t="s">
        <v>13273</v>
      </c>
      <c r="P4347" s="241" t="s">
        <v>1267</v>
      </c>
      <c r="AU4347"/>
    </row>
    <row r="4348" spans="11:47" x14ac:dyDescent="0.2">
      <c r="K4348" s="240" t="s">
        <v>17869</v>
      </c>
      <c r="L4348" s="241" t="s">
        <v>1866</v>
      </c>
      <c r="M4348" s="241">
        <v>23</v>
      </c>
      <c r="N4348" s="241" t="s">
        <v>12422</v>
      </c>
      <c r="O4348" s="241" t="s">
        <v>13273</v>
      </c>
      <c r="P4348" s="241" t="s">
        <v>2144</v>
      </c>
      <c r="AU4348"/>
    </row>
    <row r="4349" spans="11:47" x14ac:dyDescent="0.2">
      <c r="K4349" s="240" t="s">
        <v>17870</v>
      </c>
      <c r="L4349" s="241" t="s">
        <v>1866</v>
      </c>
      <c r="M4349" s="241">
        <v>24</v>
      </c>
      <c r="N4349" s="241" t="s">
        <v>12423</v>
      </c>
      <c r="O4349" s="241" t="s">
        <v>13273</v>
      </c>
      <c r="P4349" s="241" t="s">
        <v>1267</v>
      </c>
      <c r="AU4349"/>
    </row>
    <row r="4350" spans="11:47" x14ac:dyDescent="0.2">
      <c r="K4350" s="240" t="s">
        <v>17871</v>
      </c>
      <c r="L4350" s="241" t="s">
        <v>1866</v>
      </c>
      <c r="M4350" s="241">
        <v>25</v>
      </c>
      <c r="N4350" s="241" t="s">
        <v>12423</v>
      </c>
      <c r="O4350" s="241" t="s">
        <v>13273</v>
      </c>
      <c r="P4350" s="241" t="s">
        <v>1267</v>
      </c>
      <c r="AU4350"/>
    </row>
    <row r="4351" spans="11:47" x14ac:dyDescent="0.2">
      <c r="K4351" s="240" t="s">
        <v>17872</v>
      </c>
      <c r="L4351" s="241" t="s">
        <v>1866</v>
      </c>
      <c r="M4351" s="241">
        <v>26</v>
      </c>
      <c r="N4351" s="241" t="s">
        <v>12424</v>
      </c>
      <c r="O4351" s="241" t="s">
        <v>13273</v>
      </c>
      <c r="P4351" s="241" t="s">
        <v>2147</v>
      </c>
      <c r="AU4351"/>
    </row>
    <row r="4352" spans="11:47" x14ac:dyDescent="0.2">
      <c r="K4352" s="240" t="s">
        <v>17873</v>
      </c>
      <c r="L4352" s="241" t="s">
        <v>1867</v>
      </c>
      <c r="M4352" s="241">
        <v>1</v>
      </c>
      <c r="N4352" s="241" t="s">
        <v>12425</v>
      </c>
      <c r="O4352" s="241" t="s">
        <v>13273</v>
      </c>
      <c r="P4352" s="241" t="s">
        <v>1259</v>
      </c>
      <c r="AU4352"/>
    </row>
    <row r="4353" spans="11:47" x14ac:dyDescent="0.2">
      <c r="K4353" s="240" t="s">
        <v>17874</v>
      </c>
      <c r="L4353" s="241" t="s">
        <v>1867</v>
      </c>
      <c r="M4353" s="241">
        <v>2</v>
      </c>
      <c r="N4353" s="241" t="s">
        <v>12426</v>
      </c>
      <c r="O4353" s="241" t="s">
        <v>13273</v>
      </c>
      <c r="P4353" s="241" t="s">
        <v>1259</v>
      </c>
      <c r="AU4353"/>
    </row>
    <row r="4354" spans="11:47" x14ac:dyDescent="0.2">
      <c r="K4354" s="240" t="s">
        <v>17875</v>
      </c>
      <c r="L4354" s="241" t="s">
        <v>1867</v>
      </c>
      <c r="M4354" s="241">
        <v>3</v>
      </c>
      <c r="N4354" s="241" t="s">
        <v>12427</v>
      </c>
      <c r="O4354" s="241" t="s">
        <v>13273</v>
      </c>
      <c r="P4354" s="241" t="s">
        <v>1259</v>
      </c>
      <c r="AU4354"/>
    </row>
    <row r="4355" spans="11:47" x14ac:dyDescent="0.2">
      <c r="K4355" s="240" t="s">
        <v>17876</v>
      </c>
      <c r="L4355" s="241" t="s">
        <v>1867</v>
      </c>
      <c r="M4355" s="241">
        <v>5</v>
      </c>
      <c r="N4355" s="241" t="s">
        <v>12428</v>
      </c>
      <c r="O4355" s="241" t="s">
        <v>13273</v>
      </c>
      <c r="P4355" s="241" t="s">
        <v>1259</v>
      </c>
      <c r="AU4355"/>
    </row>
    <row r="4356" spans="11:47" x14ac:dyDescent="0.2">
      <c r="K4356" s="240" t="s">
        <v>17877</v>
      </c>
      <c r="L4356" s="241" t="s">
        <v>1867</v>
      </c>
      <c r="M4356" s="241">
        <v>6</v>
      </c>
      <c r="N4356" s="241" t="s">
        <v>2246</v>
      </c>
      <c r="O4356" s="241" t="s">
        <v>13273</v>
      </c>
      <c r="P4356" s="241" t="s">
        <v>1267</v>
      </c>
      <c r="AU4356"/>
    </row>
    <row r="4357" spans="11:47" x14ac:dyDescent="0.2">
      <c r="K4357" s="240" t="s">
        <v>17878</v>
      </c>
      <c r="L4357" s="241" t="s">
        <v>1867</v>
      </c>
      <c r="M4357" s="241">
        <v>7</v>
      </c>
      <c r="N4357" s="241" t="s">
        <v>12429</v>
      </c>
      <c r="O4357" s="241" t="s">
        <v>13273</v>
      </c>
      <c r="P4357" s="241" t="s">
        <v>2144</v>
      </c>
      <c r="AU4357"/>
    </row>
    <row r="4358" spans="11:47" x14ac:dyDescent="0.2">
      <c r="K4358" s="240" t="s">
        <v>17879</v>
      </c>
      <c r="L4358" s="241" t="s">
        <v>1867</v>
      </c>
      <c r="M4358" s="241">
        <v>8</v>
      </c>
      <c r="N4358" s="241" t="s">
        <v>12430</v>
      </c>
      <c r="O4358" s="241" t="s">
        <v>13273</v>
      </c>
      <c r="P4358" s="241" t="s">
        <v>2144</v>
      </c>
      <c r="AU4358"/>
    </row>
    <row r="4359" spans="11:47" x14ac:dyDescent="0.2">
      <c r="K4359" s="240" t="s">
        <v>17880</v>
      </c>
      <c r="L4359" s="241" t="s">
        <v>1867</v>
      </c>
      <c r="M4359" s="241">
        <v>9</v>
      </c>
      <c r="N4359" s="241" t="s">
        <v>12431</v>
      </c>
      <c r="O4359" s="241" t="s">
        <v>13273</v>
      </c>
      <c r="P4359" s="241" t="s">
        <v>1259</v>
      </c>
      <c r="AU4359"/>
    </row>
    <row r="4360" spans="11:47" x14ac:dyDescent="0.2">
      <c r="K4360" s="240" t="s">
        <v>17881</v>
      </c>
      <c r="L4360" s="241" t="s">
        <v>1867</v>
      </c>
      <c r="M4360" s="241">
        <v>10</v>
      </c>
      <c r="N4360" s="241" t="s">
        <v>858</v>
      </c>
      <c r="O4360" s="241" t="s">
        <v>13273</v>
      </c>
      <c r="P4360" s="241" t="s">
        <v>2144</v>
      </c>
      <c r="AU4360"/>
    </row>
    <row r="4361" spans="11:47" x14ac:dyDescent="0.2">
      <c r="K4361" s="240" t="s">
        <v>17882</v>
      </c>
      <c r="L4361" s="241" t="s">
        <v>1867</v>
      </c>
      <c r="M4361" s="241">
        <v>11</v>
      </c>
      <c r="N4361" s="241" t="s">
        <v>12432</v>
      </c>
      <c r="O4361" s="241" t="s">
        <v>13273</v>
      </c>
      <c r="P4361" s="241" t="s">
        <v>2144</v>
      </c>
      <c r="AU4361"/>
    </row>
    <row r="4362" spans="11:47" x14ac:dyDescent="0.2">
      <c r="K4362" s="240" t="s">
        <v>17883</v>
      </c>
      <c r="L4362" s="241" t="s">
        <v>1867</v>
      </c>
      <c r="M4362" s="241">
        <v>12</v>
      </c>
      <c r="N4362" s="241" t="s">
        <v>12433</v>
      </c>
      <c r="O4362" s="241" t="s">
        <v>13273</v>
      </c>
      <c r="P4362" s="241" t="s">
        <v>6880</v>
      </c>
      <c r="AU4362"/>
    </row>
    <row r="4363" spans="11:47" x14ac:dyDescent="0.2">
      <c r="K4363" s="240" t="s">
        <v>17884</v>
      </c>
      <c r="L4363" s="241" t="s">
        <v>1867</v>
      </c>
      <c r="M4363" s="241">
        <v>13</v>
      </c>
      <c r="N4363" s="241" t="s">
        <v>12434</v>
      </c>
      <c r="O4363" s="241" t="s">
        <v>13273</v>
      </c>
      <c r="P4363" s="241" t="s">
        <v>6686</v>
      </c>
      <c r="AU4363"/>
    </row>
    <row r="4364" spans="11:47" x14ac:dyDescent="0.2">
      <c r="K4364" s="240" t="s">
        <v>17885</v>
      </c>
      <c r="L4364" s="241" t="s">
        <v>1867</v>
      </c>
      <c r="M4364" s="241">
        <v>14</v>
      </c>
      <c r="N4364" s="241" t="s">
        <v>12435</v>
      </c>
      <c r="O4364" s="241" t="s">
        <v>13273</v>
      </c>
      <c r="P4364" s="241" t="s">
        <v>6686</v>
      </c>
      <c r="AU4364"/>
    </row>
    <row r="4365" spans="11:47" x14ac:dyDescent="0.2">
      <c r="K4365" s="240" t="s">
        <v>17886</v>
      </c>
      <c r="L4365" s="241" t="s">
        <v>1867</v>
      </c>
      <c r="M4365" s="241">
        <v>15</v>
      </c>
      <c r="N4365" s="241" t="s">
        <v>12436</v>
      </c>
      <c r="O4365" s="241" t="s">
        <v>13273</v>
      </c>
      <c r="P4365" s="241" t="s">
        <v>2144</v>
      </c>
      <c r="AU4365"/>
    </row>
    <row r="4366" spans="11:47" x14ac:dyDescent="0.2">
      <c r="K4366" s="240" t="s">
        <v>17887</v>
      </c>
      <c r="L4366" s="241" t="s">
        <v>1867</v>
      </c>
      <c r="M4366" s="241">
        <v>16</v>
      </c>
      <c r="N4366" s="241" t="s">
        <v>12437</v>
      </c>
      <c r="O4366" s="241" t="s">
        <v>13274</v>
      </c>
      <c r="P4366" s="241" t="s">
        <v>6686</v>
      </c>
      <c r="AU4366"/>
    </row>
    <row r="4367" spans="11:47" x14ac:dyDescent="0.2">
      <c r="K4367" s="240" t="s">
        <v>17888</v>
      </c>
      <c r="L4367" s="241" t="s">
        <v>1867</v>
      </c>
      <c r="M4367" s="241">
        <v>17</v>
      </c>
      <c r="N4367" s="241" t="s">
        <v>12438</v>
      </c>
      <c r="O4367" s="241" t="s">
        <v>13273</v>
      </c>
      <c r="P4367" s="241" t="s">
        <v>6686</v>
      </c>
      <c r="AU4367"/>
    </row>
    <row r="4368" spans="11:47" x14ac:dyDescent="0.2">
      <c r="K4368" s="240" t="s">
        <v>17889</v>
      </c>
      <c r="L4368" s="241" t="s">
        <v>1867</v>
      </c>
      <c r="M4368" s="241">
        <v>18</v>
      </c>
      <c r="N4368" s="241" t="s">
        <v>863</v>
      </c>
      <c r="O4368" s="241" t="s">
        <v>13273</v>
      </c>
      <c r="P4368" s="241" t="s">
        <v>2144</v>
      </c>
      <c r="AU4368"/>
    </row>
    <row r="4369" spans="11:47" x14ac:dyDescent="0.2">
      <c r="K4369" s="240" t="s">
        <v>17890</v>
      </c>
      <c r="L4369" s="241" t="s">
        <v>1867</v>
      </c>
      <c r="M4369" s="241">
        <v>19</v>
      </c>
      <c r="N4369" s="241" t="s">
        <v>3523</v>
      </c>
      <c r="O4369" s="241" t="s">
        <v>13273</v>
      </c>
      <c r="P4369" s="241" t="s">
        <v>1267</v>
      </c>
      <c r="AU4369"/>
    </row>
    <row r="4370" spans="11:47" x14ac:dyDescent="0.2">
      <c r="K4370" s="240" t="s">
        <v>17891</v>
      </c>
      <c r="L4370" s="241" t="s">
        <v>1867</v>
      </c>
      <c r="M4370" s="241">
        <v>20</v>
      </c>
      <c r="N4370" s="241" t="s">
        <v>12439</v>
      </c>
      <c r="O4370" s="241" t="s">
        <v>13273</v>
      </c>
      <c r="P4370" s="241" t="s">
        <v>2147</v>
      </c>
      <c r="AU4370"/>
    </row>
    <row r="4371" spans="11:47" x14ac:dyDescent="0.2">
      <c r="K4371" s="240" t="s">
        <v>17892</v>
      </c>
      <c r="L4371" s="241" t="s">
        <v>1868</v>
      </c>
      <c r="M4371" s="241">
        <v>1</v>
      </c>
      <c r="N4371" s="241" t="s">
        <v>12441</v>
      </c>
      <c r="O4371" s="241" t="s">
        <v>13273</v>
      </c>
      <c r="P4371" s="241" t="s">
        <v>6686</v>
      </c>
      <c r="AU4371"/>
    </row>
    <row r="4372" spans="11:47" x14ac:dyDescent="0.2">
      <c r="K4372" s="240" t="s">
        <v>17893</v>
      </c>
      <c r="L4372" s="241" t="s">
        <v>1868</v>
      </c>
      <c r="M4372" s="241">
        <v>2</v>
      </c>
      <c r="N4372" s="241" t="s">
        <v>959</v>
      </c>
      <c r="O4372" s="241" t="s">
        <v>13273</v>
      </c>
      <c r="P4372" s="241" t="s">
        <v>6686</v>
      </c>
      <c r="AU4372"/>
    </row>
    <row r="4373" spans="11:47" x14ac:dyDescent="0.2">
      <c r="K4373" s="240" t="s">
        <v>17894</v>
      </c>
      <c r="L4373" s="241" t="s">
        <v>1868</v>
      </c>
      <c r="M4373" s="241">
        <v>3</v>
      </c>
      <c r="N4373" s="241" t="s">
        <v>970</v>
      </c>
      <c r="O4373" s="241" t="s">
        <v>13273</v>
      </c>
      <c r="P4373" s="241" t="s">
        <v>6686</v>
      </c>
      <c r="AU4373"/>
    </row>
    <row r="4374" spans="11:47" x14ac:dyDescent="0.2">
      <c r="K4374" s="240" t="s">
        <v>17895</v>
      </c>
      <c r="L4374" s="241" t="s">
        <v>1868</v>
      </c>
      <c r="M4374" s="241">
        <v>4</v>
      </c>
      <c r="N4374" s="241" t="s">
        <v>12442</v>
      </c>
      <c r="O4374" s="241" t="s">
        <v>13273</v>
      </c>
      <c r="P4374" s="241" t="s">
        <v>2144</v>
      </c>
      <c r="AU4374"/>
    </row>
    <row r="4375" spans="11:47" x14ac:dyDescent="0.2">
      <c r="K4375" s="240" t="s">
        <v>17896</v>
      </c>
      <c r="L4375" s="241" t="s">
        <v>1868</v>
      </c>
      <c r="M4375" s="241">
        <v>5</v>
      </c>
      <c r="N4375" s="241" t="s">
        <v>12443</v>
      </c>
      <c r="O4375" s="241" t="s">
        <v>13273</v>
      </c>
      <c r="P4375" s="241" t="s">
        <v>2148</v>
      </c>
      <c r="AU4375"/>
    </row>
    <row r="4376" spans="11:47" x14ac:dyDescent="0.2">
      <c r="K4376" s="240" t="s">
        <v>17897</v>
      </c>
      <c r="L4376" s="241" t="s">
        <v>1868</v>
      </c>
      <c r="M4376" s="241">
        <v>6</v>
      </c>
      <c r="N4376" s="241" t="s">
        <v>2336</v>
      </c>
      <c r="O4376" s="241" t="s">
        <v>13273</v>
      </c>
      <c r="P4376" s="241" t="s">
        <v>2144</v>
      </c>
      <c r="AU4376"/>
    </row>
    <row r="4377" spans="11:47" x14ac:dyDescent="0.2">
      <c r="K4377" s="240" t="s">
        <v>17898</v>
      </c>
      <c r="L4377" s="241" t="s">
        <v>1868</v>
      </c>
      <c r="M4377" s="241">
        <v>8</v>
      </c>
      <c r="N4377" s="241" t="s">
        <v>12444</v>
      </c>
      <c r="O4377" s="241" t="s">
        <v>13273</v>
      </c>
      <c r="P4377" s="241" t="s">
        <v>1267</v>
      </c>
      <c r="AU4377"/>
    </row>
    <row r="4378" spans="11:47" x14ac:dyDescent="0.2">
      <c r="K4378" s="240" t="s">
        <v>17899</v>
      </c>
      <c r="L4378" s="241" t="s">
        <v>1868</v>
      </c>
      <c r="M4378" s="241">
        <v>9</v>
      </c>
      <c r="N4378" s="241" t="s">
        <v>12445</v>
      </c>
      <c r="O4378" s="241" t="s">
        <v>13273</v>
      </c>
      <c r="P4378" s="241" t="s">
        <v>1267</v>
      </c>
      <c r="AU4378"/>
    </row>
    <row r="4379" spans="11:47" x14ac:dyDescent="0.2">
      <c r="K4379" s="240" t="s">
        <v>17900</v>
      </c>
      <c r="L4379" s="241" t="s">
        <v>1868</v>
      </c>
      <c r="M4379" s="241">
        <v>10</v>
      </c>
      <c r="N4379" s="241" t="s">
        <v>12446</v>
      </c>
      <c r="O4379" s="241" t="s">
        <v>13273</v>
      </c>
      <c r="P4379" s="241" t="s">
        <v>2143</v>
      </c>
      <c r="AU4379"/>
    </row>
    <row r="4380" spans="11:47" x14ac:dyDescent="0.2">
      <c r="K4380" s="240" t="s">
        <v>17901</v>
      </c>
      <c r="L4380" s="241" t="s">
        <v>1868</v>
      </c>
      <c r="M4380" s="241">
        <v>11</v>
      </c>
      <c r="N4380" s="241" t="s">
        <v>6236</v>
      </c>
      <c r="O4380" s="241" t="s">
        <v>13273</v>
      </c>
      <c r="P4380" s="241" t="s">
        <v>2144</v>
      </c>
      <c r="AU4380"/>
    </row>
    <row r="4381" spans="11:47" x14ac:dyDescent="0.2">
      <c r="K4381" s="240" t="s">
        <v>17902</v>
      </c>
      <c r="L4381" s="241" t="s">
        <v>1868</v>
      </c>
      <c r="M4381" s="241">
        <v>12</v>
      </c>
      <c r="N4381" s="241" t="s">
        <v>12447</v>
      </c>
      <c r="O4381" s="241" t="s">
        <v>13273</v>
      </c>
      <c r="P4381" s="241" t="s">
        <v>2144</v>
      </c>
      <c r="AU4381"/>
    </row>
    <row r="4382" spans="11:47" x14ac:dyDescent="0.2">
      <c r="K4382" s="240" t="s">
        <v>17903</v>
      </c>
      <c r="L4382" s="241" t="s">
        <v>1868</v>
      </c>
      <c r="M4382" s="241">
        <v>13</v>
      </c>
      <c r="N4382" s="241" t="s">
        <v>12448</v>
      </c>
      <c r="O4382" s="241" t="s">
        <v>13274</v>
      </c>
      <c r="P4382" s="241" t="s">
        <v>6686</v>
      </c>
      <c r="AU4382"/>
    </row>
    <row r="4383" spans="11:47" x14ac:dyDescent="0.2">
      <c r="K4383" s="240" t="s">
        <v>17904</v>
      </c>
      <c r="L4383" s="241" t="s">
        <v>1868</v>
      </c>
      <c r="M4383" s="241">
        <v>14</v>
      </c>
      <c r="N4383" s="241" t="s">
        <v>12449</v>
      </c>
      <c r="O4383" s="241" t="s">
        <v>13273</v>
      </c>
      <c r="P4383" s="241" t="s">
        <v>6686</v>
      </c>
      <c r="AU4383"/>
    </row>
    <row r="4384" spans="11:47" x14ac:dyDescent="0.2">
      <c r="K4384" s="240" t="s">
        <v>17905</v>
      </c>
      <c r="L4384" s="241" t="s">
        <v>1868</v>
      </c>
      <c r="M4384" s="241">
        <v>15</v>
      </c>
      <c r="N4384" s="241" t="s">
        <v>12450</v>
      </c>
      <c r="O4384" s="241" t="s">
        <v>13273</v>
      </c>
      <c r="P4384" s="241" t="s">
        <v>6686</v>
      </c>
      <c r="AU4384"/>
    </row>
    <row r="4385" spans="11:47" x14ac:dyDescent="0.2">
      <c r="K4385" s="240" t="s">
        <v>17906</v>
      </c>
      <c r="L4385" s="241" t="s">
        <v>1869</v>
      </c>
      <c r="M4385" s="241">
        <v>1</v>
      </c>
      <c r="N4385" s="241" t="s">
        <v>12451</v>
      </c>
      <c r="O4385" s="241" t="s">
        <v>13273</v>
      </c>
      <c r="P4385" s="241" t="s">
        <v>2148</v>
      </c>
      <c r="AU4385"/>
    </row>
    <row r="4386" spans="11:47" x14ac:dyDescent="0.2">
      <c r="K4386" s="240" t="s">
        <v>17907</v>
      </c>
      <c r="L4386" s="241" t="s">
        <v>1869</v>
      </c>
      <c r="M4386" s="241">
        <v>2</v>
      </c>
      <c r="N4386" s="241" t="s">
        <v>12452</v>
      </c>
      <c r="O4386" s="241" t="s">
        <v>13273</v>
      </c>
      <c r="P4386" s="241" t="s">
        <v>1267</v>
      </c>
      <c r="AU4386"/>
    </row>
    <row r="4387" spans="11:47" x14ac:dyDescent="0.2">
      <c r="K4387" s="240" t="s">
        <v>17908</v>
      </c>
      <c r="L4387" s="241" t="s">
        <v>1869</v>
      </c>
      <c r="M4387" s="241">
        <v>3</v>
      </c>
      <c r="N4387" s="241" t="s">
        <v>10232</v>
      </c>
      <c r="O4387" s="241" t="s">
        <v>13273</v>
      </c>
      <c r="P4387" s="241" t="s">
        <v>2147</v>
      </c>
      <c r="AU4387"/>
    </row>
    <row r="4388" spans="11:47" x14ac:dyDescent="0.2">
      <c r="K4388" s="240" t="s">
        <v>17909</v>
      </c>
      <c r="L4388" s="241" t="s">
        <v>1869</v>
      </c>
      <c r="M4388" s="241">
        <v>4</v>
      </c>
      <c r="N4388" s="241" t="s">
        <v>12453</v>
      </c>
      <c r="O4388" s="241" t="s">
        <v>13273</v>
      </c>
      <c r="P4388" s="241" t="s">
        <v>2143</v>
      </c>
      <c r="AU4388"/>
    </row>
    <row r="4389" spans="11:47" x14ac:dyDescent="0.2">
      <c r="K4389" s="240" t="s">
        <v>17910</v>
      </c>
      <c r="L4389" s="241" t="s">
        <v>1869</v>
      </c>
      <c r="M4389" s="241">
        <v>5</v>
      </c>
      <c r="N4389" s="241" t="s">
        <v>5051</v>
      </c>
      <c r="O4389" s="241" t="s">
        <v>13273</v>
      </c>
      <c r="P4389" s="241" t="s">
        <v>2148</v>
      </c>
      <c r="AU4389"/>
    </row>
    <row r="4390" spans="11:47" x14ac:dyDescent="0.2">
      <c r="K4390" s="240" t="s">
        <v>17911</v>
      </c>
      <c r="L4390" s="241" t="s">
        <v>1869</v>
      </c>
      <c r="M4390" s="241">
        <v>6</v>
      </c>
      <c r="N4390" s="241" t="s">
        <v>12454</v>
      </c>
      <c r="O4390" s="241" t="s">
        <v>13273</v>
      </c>
      <c r="P4390" s="241" t="s">
        <v>6880</v>
      </c>
      <c r="AU4390"/>
    </row>
    <row r="4391" spans="11:47" x14ac:dyDescent="0.2">
      <c r="K4391" s="240" t="s">
        <v>17912</v>
      </c>
      <c r="L4391" s="241" t="s">
        <v>1869</v>
      </c>
      <c r="M4391" s="241">
        <v>7</v>
      </c>
      <c r="N4391" s="241" t="s">
        <v>10233</v>
      </c>
      <c r="O4391" s="241" t="s">
        <v>13273</v>
      </c>
      <c r="P4391" s="241" t="s">
        <v>6880</v>
      </c>
      <c r="AU4391"/>
    </row>
    <row r="4392" spans="11:47" x14ac:dyDescent="0.2">
      <c r="K4392" s="240" t="s">
        <v>17913</v>
      </c>
      <c r="L4392" s="241" t="s">
        <v>1869</v>
      </c>
      <c r="M4392" s="241">
        <v>8</v>
      </c>
      <c r="N4392" s="241" t="s">
        <v>10234</v>
      </c>
      <c r="O4392" s="241" t="s">
        <v>13273</v>
      </c>
      <c r="P4392" s="241" t="s">
        <v>6880</v>
      </c>
      <c r="AU4392"/>
    </row>
    <row r="4393" spans="11:47" x14ac:dyDescent="0.2">
      <c r="K4393" s="240" t="s">
        <v>17914</v>
      </c>
      <c r="L4393" s="241" t="s">
        <v>1869</v>
      </c>
      <c r="M4393" s="241">
        <v>9</v>
      </c>
      <c r="N4393" s="241" t="s">
        <v>12455</v>
      </c>
      <c r="O4393" s="241" t="s">
        <v>13273</v>
      </c>
      <c r="P4393" s="241" t="s">
        <v>6880</v>
      </c>
      <c r="AU4393"/>
    </row>
    <row r="4394" spans="11:47" x14ac:dyDescent="0.2">
      <c r="K4394" s="240" t="s">
        <v>17915</v>
      </c>
      <c r="L4394" s="241" t="s">
        <v>1869</v>
      </c>
      <c r="M4394" s="241">
        <v>10</v>
      </c>
      <c r="N4394" s="241" t="s">
        <v>12456</v>
      </c>
      <c r="O4394" s="241" t="s">
        <v>13274</v>
      </c>
      <c r="P4394" s="241" t="s">
        <v>6681</v>
      </c>
      <c r="AU4394"/>
    </row>
    <row r="4395" spans="11:47" x14ac:dyDescent="0.2">
      <c r="K4395" s="240" t="s">
        <v>17916</v>
      </c>
      <c r="L4395" s="241" t="s">
        <v>1869</v>
      </c>
      <c r="M4395" s="241">
        <v>11</v>
      </c>
      <c r="N4395" s="241" t="s">
        <v>12457</v>
      </c>
      <c r="O4395" s="241" t="s">
        <v>13274</v>
      </c>
      <c r="P4395" s="241" t="s">
        <v>6681</v>
      </c>
      <c r="AU4395"/>
    </row>
    <row r="4396" spans="11:47" x14ac:dyDescent="0.2">
      <c r="K4396" s="240" t="s">
        <v>17917</v>
      </c>
      <c r="L4396" s="241" t="s">
        <v>1869</v>
      </c>
      <c r="M4396" s="241">
        <v>12</v>
      </c>
      <c r="N4396" s="241" t="s">
        <v>12329</v>
      </c>
      <c r="O4396" s="241" t="s">
        <v>13274</v>
      </c>
      <c r="P4396" s="241" t="s">
        <v>6880</v>
      </c>
      <c r="AU4396"/>
    </row>
    <row r="4397" spans="11:47" x14ac:dyDescent="0.2">
      <c r="K4397" s="240" t="s">
        <v>17918</v>
      </c>
      <c r="L4397" s="241" t="s">
        <v>1869</v>
      </c>
      <c r="M4397" s="241">
        <v>13</v>
      </c>
      <c r="N4397" s="241" t="s">
        <v>863</v>
      </c>
      <c r="O4397" s="241" t="s">
        <v>13273</v>
      </c>
      <c r="P4397" s="241" t="s">
        <v>2148</v>
      </c>
      <c r="AU4397"/>
    </row>
    <row r="4398" spans="11:47" x14ac:dyDescent="0.2">
      <c r="K4398" s="240" t="s">
        <v>17919</v>
      </c>
      <c r="L4398" s="241" t="s">
        <v>1869</v>
      </c>
      <c r="M4398" s="241">
        <v>14</v>
      </c>
      <c r="N4398" s="241" t="s">
        <v>844</v>
      </c>
      <c r="O4398" s="241" t="s">
        <v>13273</v>
      </c>
      <c r="P4398" s="241" t="s">
        <v>2144</v>
      </c>
      <c r="AU4398"/>
    </row>
    <row r="4399" spans="11:47" x14ac:dyDescent="0.2">
      <c r="K4399" s="240" t="s">
        <v>17920</v>
      </c>
      <c r="L4399" s="241" t="s">
        <v>1870</v>
      </c>
      <c r="M4399" s="241">
        <v>1</v>
      </c>
      <c r="N4399" s="241" t="s">
        <v>5052</v>
      </c>
      <c r="O4399" s="241" t="s">
        <v>13273</v>
      </c>
      <c r="P4399" s="241" t="s">
        <v>2144</v>
      </c>
      <c r="AU4399"/>
    </row>
    <row r="4400" spans="11:47" x14ac:dyDescent="0.2">
      <c r="K4400" s="240" t="s">
        <v>17921</v>
      </c>
      <c r="L4400" s="241" t="s">
        <v>1870</v>
      </c>
      <c r="M4400" s="241">
        <v>2</v>
      </c>
      <c r="N4400" s="241" t="s">
        <v>5053</v>
      </c>
      <c r="O4400" s="241" t="s">
        <v>13273</v>
      </c>
      <c r="P4400" s="241" t="s">
        <v>1267</v>
      </c>
      <c r="AU4400"/>
    </row>
    <row r="4401" spans="11:47" x14ac:dyDescent="0.2">
      <c r="K4401" s="240" t="s">
        <v>17922</v>
      </c>
      <c r="L4401" s="241" t="s">
        <v>1870</v>
      </c>
      <c r="M4401" s="241">
        <v>3</v>
      </c>
      <c r="N4401" s="241" t="s">
        <v>5054</v>
      </c>
      <c r="O4401" s="241" t="s">
        <v>13273</v>
      </c>
      <c r="P4401" s="241" t="s">
        <v>2144</v>
      </c>
      <c r="AU4401"/>
    </row>
    <row r="4402" spans="11:47" x14ac:dyDescent="0.2">
      <c r="K4402" s="240" t="s">
        <v>17923</v>
      </c>
      <c r="L4402" s="241" t="s">
        <v>1870</v>
      </c>
      <c r="M4402" s="241">
        <v>4</v>
      </c>
      <c r="N4402" s="241" t="s">
        <v>12458</v>
      </c>
      <c r="O4402" s="241" t="s">
        <v>13273</v>
      </c>
      <c r="P4402" s="241" t="s">
        <v>2147</v>
      </c>
      <c r="AU4402"/>
    </row>
    <row r="4403" spans="11:47" x14ac:dyDescent="0.2">
      <c r="K4403" s="240" t="s">
        <v>17924</v>
      </c>
      <c r="L4403" s="241" t="s">
        <v>1870</v>
      </c>
      <c r="M4403" s="241">
        <v>5</v>
      </c>
      <c r="N4403" s="241" t="s">
        <v>914</v>
      </c>
      <c r="O4403" s="241" t="s">
        <v>13273</v>
      </c>
      <c r="P4403" s="241" t="s">
        <v>2147</v>
      </c>
      <c r="AU4403"/>
    </row>
    <row r="4404" spans="11:47" x14ac:dyDescent="0.2">
      <c r="K4404" s="240" t="s">
        <v>17925</v>
      </c>
      <c r="L4404" s="241" t="s">
        <v>1870</v>
      </c>
      <c r="M4404" s="241">
        <v>6</v>
      </c>
      <c r="N4404" s="241" t="s">
        <v>5056</v>
      </c>
      <c r="O4404" s="241" t="s">
        <v>13273</v>
      </c>
      <c r="P4404" s="241" t="s">
        <v>2147</v>
      </c>
      <c r="AU4404"/>
    </row>
    <row r="4405" spans="11:47" x14ac:dyDescent="0.2">
      <c r="K4405" s="240" t="s">
        <v>17926</v>
      </c>
      <c r="L4405" s="241" t="s">
        <v>1870</v>
      </c>
      <c r="M4405" s="241">
        <v>7</v>
      </c>
      <c r="N4405" s="241" t="s">
        <v>5057</v>
      </c>
      <c r="O4405" s="241" t="s">
        <v>13273</v>
      </c>
      <c r="P4405" s="241" t="s">
        <v>2144</v>
      </c>
      <c r="AU4405"/>
    </row>
    <row r="4406" spans="11:47" x14ac:dyDescent="0.2">
      <c r="K4406" s="240" t="s">
        <v>17927</v>
      </c>
      <c r="L4406" s="241" t="s">
        <v>1870</v>
      </c>
      <c r="M4406" s="241">
        <v>8</v>
      </c>
      <c r="N4406" s="241" t="s">
        <v>5058</v>
      </c>
      <c r="O4406" s="241" t="s">
        <v>13273</v>
      </c>
      <c r="P4406" s="241" t="s">
        <v>1267</v>
      </c>
      <c r="AU4406"/>
    </row>
    <row r="4407" spans="11:47" x14ac:dyDescent="0.2">
      <c r="K4407" s="240" t="s">
        <v>17928</v>
      </c>
      <c r="L4407" s="241" t="s">
        <v>1870</v>
      </c>
      <c r="M4407" s="241">
        <v>9</v>
      </c>
      <c r="N4407" s="241" t="s">
        <v>5059</v>
      </c>
      <c r="O4407" s="241" t="s">
        <v>13273</v>
      </c>
      <c r="P4407" s="241" t="s">
        <v>2147</v>
      </c>
      <c r="AU4407"/>
    </row>
    <row r="4408" spans="11:47" x14ac:dyDescent="0.2">
      <c r="K4408" s="240" t="s">
        <v>17929</v>
      </c>
      <c r="L4408" s="241" t="s">
        <v>1870</v>
      </c>
      <c r="M4408" s="241">
        <v>10</v>
      </c>
      <c r="N4408" s="241" t="s">
        <v>12459</v>
      </c>
      <c r="O4408" s="241" t="s">
        <v>13273</v>
      </c>
      <c r="P4408" s="241" t="s">
        <v>2147</v>
      </c>
      <c r="AU4408"/>
    </row>
    <row r="4409" spans="11:47" x14ac:dyDescent="0.2">
      <c r="K4409" s="240" t="s">
        <v>17930</v>
      </c>
      <c r="L4409" s="241" t="s">
        <v>1870</v>
      </c>
      <c r="M4409" s="241">
        <v>11</v>
      </c>
      <c r="N4409" s="241" t="s">
        <v>12460</v>
      </c>
      <c r="O4409" s="241" t="s">
        <v>13273</v>
      </c>
      <c r="P4409" s="241" t="s">
        <v>2147</v>
      </c>
      <c r="AU4409"/>
    </row>
    <row r="4410" spans="11:47" x14ac:dyDescent="0.2">
      <c r="K4410" s="240" t="s">
        <v>17931</v>
      </c>
      <c r="L4410" s="241" t="s">
        <v>1870</v>
      </c>
      <c r="M4410" s="241">
        <v>12</v>
      </c>
      <c r="N4410" s="241" t="s">
        <v>858</v>
      </c>
      <c r="O4410" s="241" t="s">
        <v>13273</v>
      </c>
      <c r="P4410" s="241" t="s">
        <v>2144</v>
      </c>
      <c r="AU4410"/>
    </row>
    <row r="4411" spans="11:47" x14ac:dyDescent="0.2">
      <c r="K4411" s="240" t="s">
        <v>17932</v>
      </c>
      <c r="L4411" s="241" t="s">
        <v>1870</v>
      </c>
      <c r="M4411" s="241">
        <v>13</v>
      </c>
      <c r="N4411" s="241" t="s">
        <v>3169</v>
      </c>
      <c r="O4411" s="241" t="s">
        <v>13273</v>
      </c>
      <c r="P4411" s="241" t="s">
        <v>2144</v>
      </c>
      <c r="AU4411"/>
    </row>
    <row r="4412" spans="11:47" x14ac:dyDescent="0.2">
      <c r="K4412" s="240" t="s">
        <v>17933</v>
      </c>
      <c r="L4412" s="241" t="s">
        <v>1870</v>
      </c>
      <c r="M4412" s="241">
        <v>14</v>
      </c>
      <c r="N4412" s="241" t="s">
        <v>5060</v>
      </c>
      <c r="O4412" s="241" t="s">
        <v>13273</v>
      </c>
      <c r="P4412" s="241" t="s">
        <v>2147</v>
      </c>
      <c r="AU4412"/>
    </row>
    <row r="4413" spans="11:47" x14ac:dyDescent="0.2">
      <c r="K4413" s="240" t="s">
        <v>17934</v>
      </c>
      <c r="L4413" s="241" t="s">
        <v>1870</v>
      </c>
      <c r="M4413" s="241">
        <v>15</v>
      </c>
      <c r="N4413" s="241" t="s">
        <v>1076</v>
      </c>
      <c r="O4413" s="241" t="s">
        <v>13273</v>
      </c>
      <c r="P4413" s="241" t="s">
        <v>6681</v>
      </c>
      <c r="AU4413"/>
    </row>
    <row r="4414" spans="11:47" x14ac:dyDescent="0.2">
      <c r="K4414" s="240" t="s">
        <v>17935</v>
      </c>
      <c r="L4414" s="241" t="s">
        <v>1870</v>
      </c>
      <c r="M4414" s="241">
        <v>16</v>
      </c>
      <c r="N4414" s="241" t="s">
        <v>12461</v>
      </c>
      <c r="O4414" s="241" t="s">
        <v>13273</v>
      </c>
      <c r="P4414" s="241" t="s">
        <v>6681</v>
      </c>
      <c r="AU4414"/>
    </row>
    <row r="4415" spans="11:47" x14ac:dyDescent="0.2">
      <c r="K4415" s="240" t="s">
        <v>17936</v>
      </c>
      <c r="L4415" s="241" t="s">
        <v>1870</v>
      </c>
      <c r="M4415" s="241">
        <v>17</v>
      </c>
      <c r="N4415" s="241" t="s">
        <v>7007</v>
      </c>
      <c r="O4415" s="241" t="s">
        <v>13274</v>
      </c>
      <c r="P4415" s="241" t="s">
        <v>6681</v>
      </c>
      <c r="AU4415"/>
    </row>
    <row r="4416" spans="11:47" x14ac:dyDescent="0.2">
      <c r="K4416" s="240" t="s">
        <v>17937</v>
      </c>
      <c r="L4416" s="241" t="s">
        <v>1870</v>
      </c>
      <c r="M4416" s="241">
        <v>18</v>
      </c>
      <c r="N4416" s="241" t="s">
        <v>12462</v>
      </c>
      <c r="O4416" s="241" t="s">
        <v>13274</v>
      </c>
      <c r="P4416" s="241" t="s">
        <v>6681</v>
      </c>
      <c r="AU4416"/>
    </row>
    <row r="4417" spans="11:47" x14ac:dyDescent="0.2">
      <c r="K4417" s="240" t="s">
        <v>17938</v>
      </c>
      <c r="L4417" s="241" t="s">
        <v>1870</v>
      </c>
      <c r="M4417" s="241">
        <v>19</v>
      </c>
      <c r="N4417" s="241" t="s">
        <v>12463</v>
      </c>
      <c r="O4417" s="241" t="s">
        <v>13273</v>
      </c>
      <c r="P4417" s="241" t="s">
        <v>6681</v>
      </c>
      <c r="AU4417"/>
    </row>
    <row r="4418" spans="11:47" x14ac:dyDescent="0.2">
      <c r="K4418" s="240" t="s">
        <v>17939</v>
      </c>
      <c r="L4418" s="241" t="s">
        <v>1870</v>
      </c>
      <c r="M4418" s="241">
        <v>20</v>
      </c>
      <c r="N4418" s="241" t="s">
        <v>12464</v>
      </c>
      <c r="O4418" s="241" t="s">
        <v>13273</v>
      </c>
      <c r="P4418" s="241" t="s">
        <v>6681</v>
      </c>
      <c r="AU4418"/>
    </row>
    <row r="4419" spans="11:47" x14ac:dyDescent="0.2">
      <c r="K4419" s="240" t="s">
        <v>17940</v>
      </c>
      <c r="L4419" s="241" t="s">
        <v>1870</v>
      </c>
      <c r="M4419" s="241">
        <v>21</v>
      </c>
      <c r="N4419" s="241" t="s">
        <v>12465</v>
      </c>
      <c r="O4419" s="241" t="s">
        <v>13274</v>
      </c>
      <c r="P4419" s="241" t="s">
        <v>6681</v>
      </c>
      <c r="AU4419"/>
    </row>
    <row r="4420" spans="11:47" x14ac:dyDescent="0.2">
      <c r="K4420" s="240" t="s">
        <v>17941</v>
      </c>
      <c r="L4420" s="241" t="s">
        <v>1870</v>
      </c>
      <c r="M4420" s="241">
        <v>22</v>
      </c>
      <c r="N4420" s="241" t="s">
        <v>5055</v>
      </c>
      <c r="O4420" s="241" t="s">
        <v>13273</v>
      </c>
      <c r="P4420" s="241" t="s">
        <v>2144</v>
      </c>
      <c r="AU4420"/>
    </row>
    <row r="4421" spans="11:47" x14ac:dyDescent="0.2">
      <c r="K4421" s="240" t="s">
        <v>17942</v>
      </c>
      <c r="L4421" s="241" t="s">
        <v>1870</v>
      </c>
      <c r="M4421" s="241">
        <v>23</v>
      </c>
      <c r="N4421" s="241" t="s">
        <v>12466</v>
      </c>
      <c r="O4421" s="241" t="s">
        <v>13274</v>
      </c>
      <c r="P4421" s="241" t="s">
        <v>6681</v>
      </c>
      <c r="AU4421"/>
    </row>
    <row r="4422" spans="11:47" x14ac:dyDescent="0.2">
      <c r="K4422" s="240" t="s">
        <v>17943</v>
      </c>
      <c r="L4422" s="241" t="s">
        <v>1870</v>
      </c>
      <c r="M4422" s="241">
        <v>24</v>
      </c>
      <c r="N4422" s="241" t="s">
        <v>12467</v>
      </c>
      <c r="O4422" s="241" t="s">
        <v>13273</v>
      </c>
      <c r="P4422" s="241" t="s">
        <v>6681</v>
      </c>
      <c r="AU4422"/>
    </row>
    <row r="4423" spans="11:47" x14ac:dyDescent="0.2">
      <c r="K4423" s="240" t="s">
        <v>17944</v>
      </c>
      <c r="L4423" s="241" t="s">
        <v>1870</v>
      </c>
      <c r="M4423" s="241">
        <v>25</v>
      </c>
      <c r="N4423" s="241" t="s">
        <v>12468</v>
      </c>
      <c r="O4423" s="241" t="s">
        <v>13273</v>
      </c>
      <c r="P4423" s="241" t="s">
        <v>1258</v>
      </c>
      <c r="AU4423"/>
    </row>
    <row r="4424" spans="11:47" x14ac:dyDescent="0.2">
      <c r="K4424" s="240" t="s">
        <v>17945</v>
      </c>
      <c r="L4424" s="241" t="s">
        <v>1870</v>
      </c>
      <c r="M4424" s="241">
        <v>26</v>
      </c>
      <c r="N4424" s="241" t="s">
        <v>12469</v>
      </c>
      <c r="O4424" s="241" t="s">
        <v>13273</v>
      </c>
      <c r="P4424" s="241" t="s">
        <v>6880</v>
      </c>
      <c r="AU4424"/>
    </row>
    <row r="4425" spans="11:47" x14ac:dyDescent="0.2">
      <c r="K4425" s="240" t="s">
        <v>17946</v>
      </c>
      <c r="L4425" s="241" t="s">
        <v>1870</v>
      </c>
      <c r="M4425" s="241">
        <v>27</v>
      </c>
      <c r="N4425" s="241" t="s">
        <v>12329</v>
      </c>
      <c r="O4425" s="241" t="s">
        <v>13273</v>
      </c>
      <c r="P4425" s="241" t="s">
        <v>6880</v>
      </c>
      <c r="AU4425"/>
    </row>
    <row r="4426" spans="11:47" x14ac:dyDescent="0.2">
      <c r="K4426" s="240" t="s">
        <v>17947</v>
      </c>
      <c r="L4426" s="241" t="s">
        <v>1870</v>
      </c>
      <c r="M4426" s="241">
        <v>28</v>
      </c>
      <c r="N4426" s="241" t="s">
        <v>12470</v>
      </c>
      <c r="O4426" s="241" t="s">
        <v>13273</v>
      </c>
      <c r="P4426" s="241" t="s">
        <v>6880</v>
      </c>
      <c r="AU4426"/>
    </row>
    <row r="4427" spans="11:47" x14ac:dyDescent="0.2">
      <c r="K4427" s="240" t="s">
        <v>17948</v>
      </c>
      <c r="L4427" s="241" t="s">
        <v>1870</v>
      </c>
      <c r="M4427" s="241">
        <v>29</v>
      </c>
      <c r="N4427" s="241" t="s">
        <v>12471</v>
      </c>
      <c r="O4427" s="241" t="s">
        <v>13273</v>
      </c>
      <c r="P4427" s="241" t="s">
        <v>6880</v>
      </c>
      <c r="AU4427"/>
    </row>
    <row r="4428" spans="11:47" x14ac:dyDescent="0.2">
      <c r="K4428" s="240" t="s">
        <v>17949</v>
      </c>
      <c r="L4428" s="241" t="s">
        <v>1870</v>
      </c>
      <c r="M4428" s="241">
        <v>30</v>
      </c>
      <c r="N4428" s="241" t="s">
        <v>863</v>
      </c>
      <c r="O4428" s="241" t="s">
        <v>13273</v>
      </c>
      <c r="P4428" s="241" t="s">
        <v>6880</v>
      </c>
      <c r="AU4428"/>
    </row>
    <row r="4429" spans="11:47" x14ac:dyDescent="0.2">
      <c r="K4429" s="240" t="s">
        <v>17950</v>
      </c>
      <c r="L4429" s="241" t="s">
        <v>1841</v>
      </c>
      <c r="M4429" s="241">
        <v>1</v>
      </c>
      <c r="N4429" s="241" t="s">
        <v>11957</v>
      </c>
      <c r="O4429" s="241" t="s">
        <v>13273</v>
      </c>
      <c r="P4429" s="241" t="s">
        <v>2146</v>
      </c>
      <c r="AU4429"/>
    </row>
    <row r="4430" spans="11:47" x14ac:dyDescent="0.2">
      <c r="K4430" s="240" t="s">
        <v>17951</v>
      </c>
      <c r="L4430" s="241" t="s">
        <v>1841</v>
      </c>
      <c r="M4430" s="241">
        <v>2</v>
      </c>
      <c r="N4430" s="241" t="s">
        <v>11958</v>
      </c>
      <c r="O4430" s="241" t="s">
        <v>13273</v>
      </c>
      <c r="P4430" s="241" t="s">
        <v>2144</v>
      </c>
      <c r="AU4430"/>
    </row>
    <row r="4431" spans="11:47" x14ac:dyDescent="0.2">
      <c r="K4431" s="240" t="s">
        <v>17952</v>
      </c>
      <c r="L4431" s="241" t="s">
        <v>1841</v>
      </c>
      <c r="M4431" s="241">
        <v>3</v>
      </c>
      <c r="N4431" s="241" t="s">
        <v>11959</v>
      </c>
      <c r="O4431" s="241" t="s">
        <v>13273</v>
      </c>
      <c r="P4431" s="241" t="s">
        <v>6686</v>
      </c>
      <c r="AU4431"/>
    </row>
    <row r="4432" spans="11:47" x14ac:dyDescent="0.2">
      <c r="K4432" s="240" t="s">
        <v>17953</v>
      </c>
      <c r="L4432" s="241" t="s">
        <v>1841</v>
      </c>
      <c r="M4432" s="241">
        <v>4</v>
      </c>
      <c r="N4432" s="241" t="s">
        <v>1133</v>
      </c>
      <c r="O4432" s="241" t="s">
        <v>13273</v>
      </c>
      <c r="P4432" s="241" t="s">
        <v>2144</v>
      </c>
      <c r="AU4432"/>
    </row>
    <row r="4433" spans="11:47" x14ac:dyDescent="0.2">
      <c r="K4433" s="240" t="s">
        <v>17954</v>
      </c>
      <c r="L4433" s="241" t="s">
        <v>1841</v>
      </c>
      <c r="M4433" s="241">
        <v>5</v>
      </c>
      <c r="N4433" s="241" t="s">
        <v>4966</v>
      </c>
      <c r="O4433" s="241" t="s">
        <v>13273</v>
      </c>
      <c r="P4433" s="241" t="s">
        <v>2143</v>
      </c>
      <c r="AU4433"/>
    </row>
    <row r="4434" spans="11:47" x14ac:dyDescent="0.2">
      <c r="K4434" s="240" t="s">
        <v>17955</v>
      </c>
      <c r="L4434" s="241" t="s">
        <v>1841</v>
      </c>
      <c r="M4434" s="241">
        <v>6</v>
      </c>
      <c r="N4434" s="241" t="s">
        <v>11960</v>
      </c>
      <c r="O4434" s="241" t="s">
        <v>13273</v>
      </c>
      <c r="P4434" s="241" t="s">
        <v>6880</v>
      </c>
      <c r="AU4434"/>
    </row>
    <row r="4435" spans="11:47" x14ac:dyDescent="0.2">
      <c r="K4435" s="240" t="s">
        <v>17956</v>
      </c>
      <c r="L4435" s="241" t="s">
        <v>1841</v>
      </c>
      <c r="M4435" s="241">
        <v>7</v>
      </c>
      <c r="N4435" s="241" t="s">
        <v>11961</v>
      </c>
      <c r="O4435" s="241" t="s">
        <v>13273</v>
      </c>
      <c r="P4435" s="241" t="s">
        <v>2144</v>
      </c>
      <c r="AU4435"/>
    </row>
    <row r="4436" spans="11:47" x14ac:dyDescent="0.2">
      <c r="K4436" s="240" t="s">
        <v>17957</v>
      </c>
      <c r="L4436" s="241" t="s">
        <v>1841</v>
      </c>
      <c r="M4436" s="241">
        <v>10</v>
      </c>
      <c r="N4436" s="241" t="s">
        <v>11962</v>
      </c>
      <c r="O4436" s="241" t="s">
        <v>13273</v>
      </c>
      <c r="P4436" s="241" t="s">
        <v>2147</v>
      </c>
      <c r="AU4436"/>
    </row>
    <row r="4437" spans="11:47" x14ac:dyDescent="0.2">
      <c r="K4437" s="240" t="s">
        <v>17958</v>
      </c>
      <c r="L4437" s="241" t="s">
        <v>1841</v>
      </c>
      <c r="M4437" s="241">
        <v>12</v>
      </c>
      <c r="N4437" s="241" t="s">
        <v>11963</v>
      </c>
      <c r="O4437" s="241" t="s">
        <v>13273</v>
      </c>
      <c r="P4437" s="241" t="s">
        <v>2144</v>
      </c>
      <c r="AU4437"/>
    </row>
    <row r="4438" spans="11:47" x14ac:dyDescent="0.2">
      <c r="K4438" s="240" t="s">
        <v>17959</v>
      </c>
      <c r="L4438" s="241" t="s">
        <v>1841</v>
      </c>
      <c r="M4438" s="241">
        <v>13</v>
      </c>
      <c r="N4438" s="241" t="s">
        <v>962</v>
      </c>
      <c r="O4438" s="241" t="s">
        <v>13273</v>
      </c>
      <c r="P4438" s="241" t="s">
        <v>2144</v>
      </c>
      <c r="AU4438"/>
    </row>
    <row r="4439" spans="11:47" x14ac:dyDescent="0.2">
      <c r="K4439" s="240" t="s">
        <v>17960</v>
      </c>
      <c r="L4439" s="241" t="s">
        <v>1841</v>
      </c>
      <c r="M4439" s="241">
        <v>14</v>
      </c>
      <c r="N4439" s="241" t="s">
        <v>1001</v>
      </c>
      <c r="O4439" s="241" t="s">
        <v>13273</v>
      </c>
      <c r="P4439" s="241" t="s">
        <v>2144</v>
      </c>
      <c r="AU4439"/>
    </row>
    <row r="4440" spans="11:47" x14ac:dyDescent="0.2">
      <c r="K4440" s="240" t="s">
        <v>17961</v>
      </c>
      <c r="L4440" s="241" t="s">
        <v>1841</v>
      </c>
      <c r="M4440" s="241">
        <v>15</v>
      </c>
      <c r="N4440" s="241" t="s">
        <v>11964</v>
      </c>
      <c r="O4440" s="241" t="s">
        <v>13273</v>
      </c>
      <c r="P4440" s="241" t="s">
        <v>2144</v>
      </c>
      <c r="AU4440"/>
    </row>
    <row r="4441" spans="11:47" x14ac:dyDescent="0.2">
      <c r="K4441" s="240" t="s">
        <v>17962</v>
      </c>
      <c r="L4441" s="241" t="s">
        <v>1841</v>
      </c>
      <c r="M4441" s="241">
        <v>16</v>
      </c>
      <c r="N4441" s="241" t="s">
        <v>7101</v>
      </c>
      <c r="O4441" s="241" t="s">
        <v>13273</v>
      </c>
      <c r="P4441" s="241" t="s">
        <v>2147</v>
      </c>
      <c r="AU4441"/>
    </row>
    <row r="4442" spans="11:47" x14ac:dyDescent="0.2">
      <c r="K4442" s="240" t="s">
        <v>17963</v>
      </c>
      <c r="L4442" s="241" t="s">
        <v>1841</v>
      </c>
      <c r="M4442" s="241">
        <v>17</v>
      </c>
      <c r="N4442" s="241" t="s">
        <v>2995</v>
      </c>
      <c r="O4442" s="241" t="s">
        <v>13273</v>
      </c>
      <c r="P4442" s="241" t="s">
        <v>2144</v>
      </c>
      <c r="AU4442"/>
    </row>
    <row r="4443" spans="11:47" x14ac:dyDescent="0.2">
      <c r="K4443" s="240" t="s">
        <v>17964</v>
      </c>
      <c r="L4443" s="241" t="s">
        <v>1841</v>
      </c>
      <c r="M4443" s="241">
        <v>18</v>
      </c>
      <c r="N4443" s="241" t="s">
        <v>11965</v>
      </c>
      <c r="O4443" s="241" t="s">
        <v>13273</v>
      </c>
      <c r="P4443" s="241" t="s">
        <v>6686</v>
      </c>
      <c r="AU4443"/>
    </row>
    <row r="4444" spans="11:47" x14ac:dyDescent="0.2">
      <c r="K4444" s="240" t="s">
        <v>17965</v>
      </c>
      <c r="L4444" s="241" t="s">
        <v>1841</v>
      </c>
      <c r="M4444" s="241">
        <v>19</v>
      </c>
      <c r="N4444" s="241" t="s">
        <v>11966</v>
      </c>
      <c r="O4444" s="241" t="s">
        <v>13273</v>
      </c>
      <c r="P4444" s="241" t="s">
        <v>2144</v>
      </c>
      <c r="AU4444"/>
    </row>
    <row r="4445" spans="11:47" x14ac:dyDescent="0.2">
      <c r="K4445" s="240" t="s">
        <v>17966</v>
      </c>
      <c r="L4445" s="241" t="s">
        <v>1841</v>
      </c>
      <c r="M4445" s="241">
        <v>20</v>
      </c>
      <c r="N4445" s="241" t="s">
        <v>11967</v>
      </c>
      <c r="O4445" s="241" t="s">
        <v>13273</v>
      </c>
      <c r="P4445" s="241" t="s">
        <v>13275</v>
      </c>
      <c r="AU4445"/>
    </row>
    <row r="4446" spans="11:47" x14ac:dyDescent="0.2">
      <c r="K4446" s="240" t="s">
        <v>17967</v>
      </c>
      <c r="L4446" s="241" t="s">
        <v>1841</v>
      </c>
      <c r="M4446" s="241">
        <v>21</v>
      </c>
      <c r="N4446" s="241" t="s">
        <v>11968</v>
      </c>
      <c r="O4446" s="241" t="s">
        <v>13273</v>
      </c>
      <c r="P4446" s="241" t="s">
        <v>6880</v>
      </c>
      <c r="AU4446"/>
    </row>
    <row r="4447" spans="11:47" x14ac:dyDescent="0.2">
      <c r="K4447" s="240" t="s">
        <v>17968</v>
      </c>
      <c r="L4447" s="241" t="s">
        <v>1841</v>
      </c>
      <c r="M4447" s="241">
        <v>22</v>
      </c>
      <c r="N4447" s="241" t="s">
        <v>11969</v>
      </c>
      <c r="O4447" s="241" t="s">
        <v>13273</v>
      </c>
      <c r="P4447" s="241" t="s">
        <v>6686</v>
      </c>
      <c r="AU4447"/>
    </row>
    <row r="4448" spans="11:47" x14ac:dyDescent="0.2">
      <c r="K4448" s="240" t="s">
        <v>17969</v>
      </c>
      <c r="L4448" s="241" t="s">
        <v>1841</v>
      </c>
      <c r="M4448" s="241">
        <v>23</v>
      </c>
      <c r="N4448" s="241" t="s">
        <v>11970</v>
      </c>
      <c r="O4448" s="241" t="s">
        <v>13273</v>
      </c>
      <c r="P4448" s="241" t="s">
        <v>6686</v>
      </c>
      <c r="AU4448"/>
    </row>
    <row r="4449" spans="11:47" x14ac:dyDescent="0.2">
      <c r="K4449" s="240" t="s">
        <v>17970</v>
      </c>
      <c r="L4449" s="241" t="s">
        <v>1841</v>
      </c>
      <c r="M4449" s="241">
        <v>24</v>
      </c>
      <c r="N4449" s="241" t="s">
        <v>11971</v>
      </c>
      <c r="O4449" s="241" t="s">
        <v>13274</v>
      </c>
      <c r="P4449" s="241" t="s">
        <v>6686</v>
      </c>
      <c r="AU4449"/>
    </row>
    <row r="4450" spans="11:47" x14ac:dyDescent="0.2">
      <c r="K4450" s="240" t="s">
        <v>17971</v>
      </c>
      <c r="L4450" s="241" t="s">
        <v>1841</v>
      </c>
      <c r="M4450" s="241">
        <v>25</v>
      </c>
      <c r="N4450" s="241" t="s">
        <v>11972</v>
      </c>
      <c r="O4450" s="241" t="s">
        <v>13273</v>
      </c>
      <c r="P4450" s="241" t="s">
        <v>6686</v>
      </c>
      <c r="AU4450"/>
    </row>
    <row r="4451" spans="11:47" x14ac:dyDescent="0.2">
      <c r="K4451" s="240" t="s">
        <v>17972</v>
      </c>
      <c r="L4451" s="241" t="s">
        <v>1841</v>
      </c>
      <c r="M4451" s="241">
        <v>26</v>
      </c>
      <c r="N4451" s="241" t="s">
        <v>11973</v>
      </c>
      <c r="O4451" s="241" t="s">
        <v>13274</v>
      </c>
      <c r="P4451" s="241" t="s">
        <v>6686</v>
      </c>
      <c r="AU4451"/>
    </row>
    <row r="4452" spans="11:47" x14ac:dyDescent="0.2">
      <c r="K4452" s="240" t="s">
        <v>17973</v>
      </c>
      <c r="L4452" s="241" t="s">
        <v>1841</v>
      </c>
      <c r="M4452" s="241">
        <v>27</v>
      </c>
      <c r="N4452" s="241" t="s">
        <v>11974</v>
      </c>
      <c r="O4452" s="241" t="s">
        <v>13274</v>
      </c>
      <c r="P4452" s="241" t="s">
        <v>6686</v>
      </c>
      <c r="AU4452"/>
    </row>
    <row r="4453" spans="11:47" x14ac:dyDescent="0.2">
      <c r="K4453" s="240" t="s">
        <v>17974</v>
      </c>
      <c r="L4453" s="241" t="s">
        <v>1841</v>
      </c>
      <c r="M4453" s="241">
        <v>28</v>
      </c>
      <c r="N4453" s="241" t="s">
        <v>873</v>
      </c>
      <c r="O4453" s="241" t="s">
        <v>13273</v>
      </c>
      <c r="P4453" s="241" t="s">
        <v>2144</v>
      </c>
      <c r="AU4453"/>
    </row>
    <row r="4454" spans="11:47" x14ac:dyDescent="0.2">
      <c r="K4454" s="240" t="s">
        <v>17975</v>
      </c>
      <c r="L4454" s="241" t="s">
        <v>1841</v>
      </c>
      <c r="M4454" s="241">
        <v>29</v>
      </c>
      <c r="N4454" s="241" t="s">
        <v>877</v>
      </c>
      <c r="O4454" s="241" t="s">
        <v>13273</v>
      </c>
      <c r="P4454" s="241" t="s">
        <v>2144</v>
      </c>
      <c r="AU4454"/>
    </row>
    <row r="4455" spans="11:47" x14ac:dyDescent="0.2">
      <c r="K4455" s="240" t="s">
        <v>17976</v>
      </c>
      <c r="L4455" s="241" t="s">
        <v>1841</v>
      </c>
      <c r="M4455" s="241">
        <v>30</v>
      </c>
      <c r="N4455" s="241" t="s">
        <v>2161</v>
      </c>
      <c r="O4455" s="241" t="s">
        <v>13273</v>
      </c>
      <c r="P4455" s="241" t="s">
        <v>1267</v>
      </c>
      <c r="AU4455"/>
    </row>
    <row r="4456" spans="11:47" x14ac:dyDescent="0.2">
      <c r="K4456" s="240" t="s">
        <v>17977</v>
      </c>
      <c r="L4456" s="241" t="s">
        <v>1841</v>
      </c>
      <c r="M4456" s="241">
        <v>31</v>
      </c>
      <c r="N4456" s="241" t="s">
        <v>863</v>
      </c>
      <c r="O4456" s="241" t="s">
        <v>13273</v>
      </c>
      <c r="P4456" s="241" t="s">
        <v>2144</v>
      </c>
      <c r="AU4456"/>
    </row>
    <row r="4457" spans="11:47" x14ac:dyDescent="0.2">
      <c r="K4457" s="240" t="s">
        <v>17978</v>
      </c>
      <c r="L4457" s="241" t="s">
        <v>1841</v>
      </c>
      <c r="M4457" s="241">
        <v>36</v>
      </c>
      <c r="N4457" s="241" t="s">
        <v>11975</v>
      </c>
      <c r="O4457" s="241" t="s">
        <v>13273</v>
      </c>
      <c r="P4457" s="241" t="s">
        <v>2147</v>
      </c>
      <c r="AU4457"/>
    </row>
    <row r="4458" spans="11:47" x14ac:dyDescent="0.2">
      <c r="K4458" s="240" t="s">
        <v>17979</v>
      </c>
      <c r="L4458" s="241" t="s">
        <v>1841</v>
      </c>
      <c r="M4458" s="241">
        <v>37</v>
      </c>
      <c r="N4458" s="241" t="s">
        <v>11976</v>
      </c>
      <c r="O4458" s="241" t="s">
        <v>13273</v>
      </c>
      <c r="P4458" s="241" t="s">
        <v>2147</v>
      </c>
      <c r="AU4458"/>
    </row>
    <row r="4459" spans="11:47" x14ac:dyDescent="0.2">
      <c r="K4459" s="240" t="s">
        <v>17980</v>
      </c>
      <c r="L4459" s="241" t="s">
        <v>1901</v>
      </c>
      <c r="M4459" s="241">
        <v>1</v>
      </c>
      <c r="N4459" s="241" t="s">
        <v>12882</v>
      </c>
      <c r="O4459" s="241" t="s">
        <v>13273</v>
      </c>
      <c r="P4459" s="241" t="s">
        <v>2144</v>
      </c>
      <c r="AU4459"/>
    </row>
    <row r="4460" spans="11:47" x14ac:dyDescent="0.2">
      <c r="K4460" s="240" t="s">
        <v>17981</v>
      </c>
      <c r="L4460" s="241" t="s">
        <v>1901</v>
      </c>
      <c r="M4460" s="241">
        <v>2</v>
      </c>
      <c r="N4460" s="241" t="s">
        <v>12883</v>
      </c>
      <c r="O4460" s="241" t="s">
        <v>13273</v>
      </c>
      <c r="P4460" s="241" t="s">
        <v>2144</v>
      </c>
      <c r="AU4460"/>
    </row>
    <row r="4461" spans="11:47" x14ac:dyDescent="0.2">
      <c r="K4461" s="240" t="s">
        <v>17982</v>
      </c>
      <c r="L4461" s="241" t="s">
        <v>1901</v>
      </c>
      <c r="M4461" s="241">
        <v>3</v>
      </c>
      <c r="N4461" s="241" t="s">
        <v>12884</v>
      </c>
      <c r="O4461" s="241" t="s">
        <v>13273</v>
      </c>
      <c r="P4461" s="241" t="s">
        <v>2144</v>
      </c>
      <c r="AU4461"/>
    </row>
    <row r="4462" spans="11:47" x14ac:dyDescent="0.2">
      <c r="K4462" s="240" t="s">
        <v>17983</v>
      </c>
      <c r="L4462" s="241" t="s">
        <v>1901</v>
      </c>
      <c r="M4462" s="241">
        <v>4</v>
      </c>
      <c r="N4462" s="241" t="s">
        <v>5156</v>
      </c>
      <c r="O4462" s="241" t="s">
        <v>13273</v>
      </c>
      <c r="P4462" s="241" t="s">
        <v>2144</v>
      </c>
      <c r="AU4462"/>
    </row>
    <row r="4463" spans="11:47" x14ac:dyDescent="0.2">
      <c r="K4463" s="240" t="s">
        <v>17984</v>
      </c>
      <c r="L4463" s="241" t="s">
        <v>1901</v>
      </c>
      <c r="M4463" s="241">
        <v>5</v>
      </c>
      <c r="N4463" s="241" t="s">
        <v>5155</v>
      </c>
      <c r="O4463" s="241" t="s">
        <v>13273</v>
      </c>
      <c r="P4463" s="241" t="s">
        <v>2144</v>
      </c>
      <c r="AU4463"/>
    </row>
    <row r="4464" spans="11:47" x14ac:dyDescent="0.2">
      <c r="K4464" s="240" t="s">
        <v>17985</v>
      </c>
      <c r="L4464" s="241" t="s">
        <v>1901</v>
      </c>
      <c r="M4464" s="241">
        <v>6</v>
      </c>
      <c r="N4464" s="241" t="s">
        <v>5154</v>
      </c>
      <c r="O4464" s="241" t="s">
        <v>13273</v>
      </c>
      <c r="P4464" s="241" t="s">
        <v>2143</v>
      </c>
      <c r="AU4464"/>
    </row>
    <row r="4465" spans="11:47" x14ac:dyDescent="0.2">
      <c r="K4465" s="240" t="s">
        <v>17986</v>
      </c>
      <c r="L4465" s="241" t="s">
        <v>1901</v>
      </c>
      <c r="M4465" s="241">
        <v>7</v>
      </c>
      <c r="N4465" s="241" t="s">
        <v>12885</v>
      </c>
      <c r="O4465" s="241" t="s">
        <v>13273</v>
      </c>
      <c r="P4465" s="241" t="s">
        <v>2144</v>
      </c>
      <c r="AU4465"/>
    </row>
    <row r="4466" spans="11:47" x14ac:dyDescent="0.2">
      <c r="K4466" s="240" t="s">
        <v>17987</v>
      </c>
      <c r="L4466" s="241" t="s">
        <v>1901</v>
      </c>
      <c r="M4466" s="241">
        <v>8</v>
      </c>
      <c r="N4466" s="241" t="s">
        <v>12886</v>
      </c>
      <c r="O4466" s="241" t="s">
        <v>13273</v>
      </c>
      <c r="P4466" s="241" t="s">
        <v>2147</v>
      </c>
      <c r="AU4466"/>
    </row>
    <row r="4467" spans="11:47" x14ac:dyDescent="0.2">
      <c r="K4467" s="240" t="s">
        <v>17988</v>
      </c>
      <c r="L4467" s="241" t="s">
        <v>1901</v>
      </c>
      <c r="M4467" s="241">
        <v>9</v>
      </c>
      <c r="N4467" s="241" t="s">
        <v>5156</v>
      </c>
      <c r="O4467" s="241" t="s">
        <v>13273</v>
      </c>
      <c r="P4467" s="241" t="s">
        <v>2144</v>
      </c>
      <c r="AU4467"/>
    </row>
    <row r="4468" spans="11:47" x14ac:dyDescent="0.2">
      <c r="K4468" s="240" t="s">
        <v>17989</v>
      </c>
      <c r="L4468" s="241" t="s">
        <v>1901</v>
      </c>
      <c r="M4468" s="241">
        <v>10</v>
      </c>
      <c r="N4468" s="241" t="s">
        <v>5156</v>
      </c>
      <c r="O4468" s="241" t="s">
        <v>13273</v>
      </c>
      <c r="P4468" s="241" t="s">
        <v>2144</v>
      </c>
      <c r="AU4468"/>
    </row>
    <row r="4469" spans="11:47" x14ac:dyDescent="0.2">
      <c r="K4469" s="240" t="s">
        <v>17990</v>
      </c>
      <c r="L4469" s="241" t="s">
        <v>1901</v>
      </c>
      <c r="M4469" s="241">
        <v>11</v>
      </c>
      <c r="N4469" s="241" t="s">
        <v>1059</v>
      </c>
      <c r="O4469" s="241" t="s">
        <v>13273</v>
      </c>
      <c r="P4469" s="241" t="s">
        <v>2144</v>
      </c>
      <c r="AU4469"/>
    </row>
    <row r="4470" spans="11:47" x14ac:dyDescent="0.2">
      <c r="K4470" s="240" t="s">
        <v>17991</v>
      </c>
      <c r="L4470" s="241" t="s">
        <v>1901</v>
      </c>
      <c r="M4470" s="241">
        <v>12</v>
      </c>
      <c r="N4470" s="241" t="s">
        <v>922</v>
      </c>
      <c r="O4470" s="241" t="s">
        <v>13273</v>
      </c>
      <c r="P4470" s="241" t="s">
        <v>2146</v>
      </c>
      <c r="AU4470"/>
    </row>
    <row r="4471" spans="11:47" x14ac:dyDescent="0.2">
      <c r="K4471" s="240" t="s">
        <v>17992</v>
      </c>
      <c r="L4471" s="241" t="s">
        <v>1901</v>
      </c>
      <c r="M4471" s="241">
        <v>13</v>
      </c>
      <c r="N4471" s="241" t="s">
        <v>6336</v>
      </c>
      <c r="O4471" s="241" t="s">
        <v>13273</v>
      </c>
      <c r="P4471" s="241" t="s">
        <v>2148</v>
      </c>
      <c r="AU4471"/>
    </row>
    <row r="4472" spans="11:47" x14ac:dyDescent="0.2">
      <c r="K4472" s="240" t="s">
        <v>17993</v>
      </c>
      <c r="L4472" s="241" t="s">
        <v>1901</v>
      </c>
      <c r="M4472" s="241">
        <v>14</v>
      </c>
      <c r="N4472" s="241" t="s">
        <v>5957</v>
      </c>
      <c r="O4472" s="241" t="s">
        <v>13273</v>
      </c>
      <c r="P4472" s="241" t="s">
        <v>2144</v>
      </c>
      <c r="AU4472"/>
    </row>
    <row r="4473" spans="11:47" x14ac:dyDescent="0.2">
      <c r="K4473" s="240" t="s">
        <v>17994</v>
      </c>
      <c r="L4473" s="241" t="s">
        <v>1901</v>
      </c>
      <c r="M4473" s="241">
        <v>15</v>
      </c>
      <c r="N4473" s="241" t="s">
        <v>12887</v>
      </c>
      <c r="O4473" s="241" t="s">
        <v>13273</v>
      </c>
      <c r="P4473" s="241" t="s">
        <v>6880</v>
      </c>
      <c r="AU4473"/>
    </row>
    <row r="4474" spans="11:47" x14ac:dyDescent="0.2">
      <c r="K4474" s="240" t="s">
        <v>17995</v>
      </c>
      <c r="L4474" s="241" t="s">
        <v>1901</v>
      </c>
      <c r="M4474" s="241">
        <v>16</v>
      </c>
      <c r="N4474" s="241" t="s">
        <v>12888</v>
      </c>
      <c r="O4474" s="241" t="s">
        <v>13273</v>
      </c>
      <c r="P4474" s="241" t="s">
        <v>6880</v>
      </c>
      <c r="AU4474"/>
    </row>
    <row r="4475" spans="11:47" x14ac:dyDescent="0.2">
      <c r="K4475" s="240" t="s">
        <v>17996</v>
      </c>
      <c r="L4475" s="241" t="s">
        <v>1901</v>
      </c>
      <c r="M4475" s="241">
        <v>18</v>
      </c>
      <c r="N4475" s="241" t="s">
        <v>12889</v>
      </c>
      <c r="O4475" s="241" t="s">
        <v>13273</v>
      </c>
      <c r="P4475" s="241" t="s">
        <v>6880</v>
      </c>
      <c r="AU4475"/>
    </row>
    <row r="4476" spans="11:47" x14ac:dyDescent="0.2">
      <c r="K4476" s="240" t="s">
        <v>17997</v>
      </c>
      <c r="L4476" s="241" t="s">
        <v>1901</v>
      </c>
      <c r="M4476" s="241">
        <v>19</v>
      </c>
      <c r="N4476" s="241" t="s">
        <v>908</v>
      </c>
      <c r="O4476" s="241" t="s">
        <v>13273</v>
      </c>
      <c r="P4476" s="241" t="s">
        <v>6880</v>
      </c>
      <c r="AU4476"/>
    </row>
    <row r="4477" spans="11:47" x14ac:dyDescent="0.2">
      <c r="K4477" s="240" t="s">
        <v>17998</v>
      </c>
      <c r="L4477" s="241" t="s">
        <v>1901</v>
      </c>
      <c r="M4477" s="241">
        <v>20</v>
      </c>
      <c r="N4477" s="241" t="s">
        <v>10183</v>
      </c>
      <c r="O4477" s="241" t="s">
        <v>13273</v>
      </c>
      <c r="P4477" s="241" t="s">
        <v>6880</v>
      </c>
      <c r="AU4477"/>
    </row>
    <row r="4478" spans="11:47" x14ac:dyDescent="0.2">
      <c r="K4478" s="240" t="s">
        <v>17999</v>
      </c>
      <c r="L4478" s="241" t="s">
        <v>1901</v>
      </c>
      <c r="M4478" s="241">
        <v>21</v>
      </c>
      <c r="N4478" s="241" t="s">
        <v>12890</v>
      </c>
      <c r="O4478" s="241" t="s">
        <v>13274</v>
      </c>
      <c r="P4478" s="241" t="s">
        <v>6686</v>
      </c>
      <c r="AU4478"/>
    </row>
    <row r="4479" spans="11:47" x14ac:dyDescent="0.2">
      <c r="K4479" s="240" t="s">
        <v>18000</v>
      </c>
      <c r="L4479" s="241" t="s">
        <v>1901</v>
      </c>
      <c r="M4479" s="241">
        <v>22</v>
      </c>
      <c r="N4479" s="241" t="s">
        <v>12891</v>
      </c>
      <c r="O4479" s="241" t="s">
        <v>13273</v>
      </c>
      <c r="P4479" s="241" t="s">
        <v>2144</v>
      </c>
      <c r="AU4479"/>
    </row>
    <row r="4480" spans="11:47" x14ac:dyDescent="0.2">
      <c r="K4480" s="240" t="s">
        <v>18001</v>
      </c>
      <c r="L4480" s="241" t="s">
        <v>1901</v>
      </c>
      <c r="M4480" s="241">
        <v>23</v>
      </c>
      <c r="N4480" s="241" t="s">
        <v>12892</v>
      </c>
      <c r="O4480" s="241" t="s">
        <v>13273</v>
      </c>
      <c r="P4480" s="241" t="s">
        <v>2144</v>
      </c>
      <c r="AU4480"/>
    </row>
    <row r="4481" spans="11:47" x14ac:dyDescent="0.2">
      <c r="K4481" s="240" t="s">
        <v>18002</v>
      </c>
      <c r="L4481" s="241" t="s">
        <v>1901</v>
      </c>
      <c r="M4481" s="241">
        <v>25</v>
      </c>
      <c r="N4481" s="241" t="s">
        <v>12893</v>
      </c>
      <c r="O4481" s="241" t="s">
        <v>13274</v>
      </c>
      <c r="P4481" s="241" t="s">
        <v>6686</v>
      </c>
      <c r="AU4481"/>
    </row>
    <row r="4482" spans="11:47" x14ac:dyDescent="0.2">
      <c r="K4482" s="240" t="s">
        <v>18003</v>
      </c>
      <c r="L4482" s="241" t="s">
        <v>1901</v>
      </c>
      <c r="M4482" s="241">
        <v>26</v>
      </c>
      <c r="N4482" s="241" t="s">
        <v>12894</v>
      </c>
      <c r="O4482" s="241" t="s">
        <v>13274</v>
      </c>
      <c r="P4482" s="241" t="s">
        <v>6686</v>
      </c>
      <c r="AU4482"/>
    </row>
    <row r="4483" spans="11:47" x14ac:dyDescent="0.2">
      <c r="K4483" s="240" t="s">
        <v>18004</v>
      </c>
      <c r="L4483" s="241" t="s">
        <v>1901</v>
      </c>
      <c r="M4483" s="241">
        <v>27</v>
      </c>
      <c r="N4483" s="241" t="s">
        <v>12895</v>
      </c>
      <c r="O4483" s="241" t="s">
        <v>13273</v>
      </c>
      <c r="P4483" s="241" t="s">
        <v>2144</v>
      </c>
      <c r="AU4483"/>
    </row>
    <row r="4484" spans="11:47" x14ac:dyDescent="0.2">
      <c r="K4484" s="240" t="s">
        <v>18005</v>
      </c>
      <c r="L4484" s="241" t="s">
        <v>1901</v>
      </c>
      <c r="M4484" s="241">
        <v>28</v>
      </c>
      <c r="N4484" s="241" t="s">
        <v>12896</v>
      </c>
      <c r="O4484" s="241" t="s">
        <v>13273</v>
      </c>
      <c r="P4484" s="241" t="s">
        <v>2144</v>
      </c>
      <c r="AU4484"/>
    </row>
    <row r="4485" spans="11:47" x14ac:dyDescent="0.2">
      <c r="K4485" s="240" t="s">
        <v>18006</v>
      </c>
      <c r="L4485" s="241" t="s">
        <v>1901</v>
      </c>
      <c r="M4485" s="241">
        <v>29</v>
      </c>
      <c r="N4485" s="241" t="s">
        <v>12897</v>
      </c>
      <c r="O4485" s="241" t="s">
        <v>13274</v>
      </c>
      <c r="P4485" s="241" t="s">
        <v>6880</v>
      </c>
      <c r="AU4485"/>
    </row>
    <row r="4486" spans="11:47" x14ac:dyDescent="0.2">
      <c r="K4486" s="240" t="s">
        <v>18007</v>
      </c>
      <c r="L4486" s="241" t="s">
        <v>1901</v>
      </c>
      <c r="M4486" s="241">
        <v>30</v>
      </c>
      <c r="N4486" s="241" t="s">
        <v>12898</v>
      </c>
      <c r="O4486" s="241" t="s">
        <v>13273</v>
      </c>
      <c r="P4486" s="241" t="s">
        <v>2147</v>
      </c>
      <c r="AU4486"/>
    </row>
    <row r="4487" spans="11:47" x14ac:dyDescent="0.2">
      <c r="K4487" s="240" t="s">
        <v>18008</v>
      </c>
      <c r="L4487" s="241" t="s">
        <v>1901</v>
      </c>
      <c r="M4487" s="241">
        <v>31</v>
      </c>
      <c r="N4487" s="241" t="s">
        <v>832</v>
      </c>
      <c r="O4487" s="241" t="s">
        <v>13273</v>
      </c>
      <c r="P4487" s="241" t="s">
        <v>6688</v>
      </c>
      <c r="AU4487"/>
    </row>
    <row r="4488" spans="11:47" x14ac:dyDescent="0.2">
      <c r="K4488" s="240" t="s">
        <v>18009</v>
      </c>
      <c r="L4488" s="241" t="s">
        <v>1901</v>
      </c>
      <c r="M4488" s="241">
        <v>32</v>
      </c>
      <c r="N4488" s="241" t="s">
        <v>838</v>
      </c>
      <c r="O4488" s="241" t="s">
        <v>13273</v>
      </c>
      <c r="P4488" s="241" t="s">
        <v>6688</v>
      </c>
      <c r="AU4488"/>
    </row>
    <row r="4489" spans="11:47" x14ac:dyDescent="0.2">
      <c r="K4489" s="240" t="s">
        <v>18010</v>
      </c>
      <c r="L4489" s="241" t="s">
        <v>1871</v>
      </c>
      <c r="M4489" s="241">
        <v>1</v>
      </c>
      <c r="N4489" s="241" t="s">
        <v>12472</v>
      </c>
      <c r="O4489" s="241" t="s">
        <v>13273</v>
      </c>
      <c r="P4489" s="241" t="s">
        <v>1267</v>
      </c>
      <c r="AU4489"/>
    </row>
    <row r="4490" spans="11:47" x14ac:dyDescent="0.2">
      <c r="K4490" s="240" t="s">
        <v>18011</v>
      </c>
      <c r="L4490" s="241" t="s">
        <v>1871</v>
      </c>
      <c r="M4490" s="241">
        <v>2</v>
      </c>
      <c r="N4490" s="241" t="s">
        <v>12473</v>
      </c>
      <c r="O4490" s="241" t="s">
        <v>13273</v>
      </c>
      <c r="P4490" s="241" t="s">
        <v>2144</v>
      </c>
      <c r="AU4490"/>
    </row>
    <row r="4491" spans="11:47" x14ac:dyDescent="0.2">
      <c r="K4491" s="240" t="s">
        <v>18012</v>
      </c>
      <c r="L4491" s="241" t="s">
        <v>1871</v>
      </c>
      <c r="M4491" s="241">
        <v>3</v>
      </c>
      <c r="N4491" s="241" t="s">
        <v>5062</v>
      </c>
      <c r="O4491" s="241" t="s">
        <v>13273</v>
      </c>
      <c r="P4491" s="241" t="s">
        <v>2144</v>
      </c>
      <c r="AU4491"/>
    </row>
    <row r="4492" spans="11:47" x14ac:dyDescent="0.2">
      <c r="K4492" s="240" t="s">
        <v>18013</v>
      </c>
      <c r="L4492" s="241" t="s">
        <v>1871</v>
      </c>
      <c r="M4492" s="241">
        <v>4</v>
      </c>
      <c r="N4492" s="241" t="s">
        <v>12474</v>
      </c>
      <c r="O4492" s="241" t="s">
        <v>13273</v>
      </c>
      <c r="P4492" s="241" t="s">
        <v>2144</v>
      </c>
      <c r="AU4492"/>
    </row>
    <row r="4493" spans="11:47" x14ac:dyDescent="0.2">
      <c r="K4493" s="240" t="s">
        <v>18014</v>
      </c>
      <c r="L4493" s="241" t="s">
        <v>1871</v>
      </c>
      <c r="M4493" s="241">
        <v>5</v>
      </c>
      <c r="N4493" s="241" t="s">
        <v>12475</v>
      </c>
      <c r="O4493" s="241" t="s">
        <v>13273</v>
      </c>
      <c r="P4493" s="241" t="s">
        <v>2144</v>
      </c>
      <c r="AU4493"/>
    </row>
    <row r="4494" spans="11:47" x14ac:dyDescent="0.2">
      <c r="K4494" s="240" t="s">
        <v>18015</v>
      </c>
      <c r="L4494" s="241" t="s">
        <v>1871</v>
      </c>
      <c r="M4494" s="241">
        <v>6</v>
      </c>
      <c r="N4494" s="241" t="s">
        <v>12476</v>
      </c>
      <c r="O4494" s="241" t="s">
        <v>13273</v>
      </c>
      <c r="P4494" s="241" t="s">
        <v>2148</v>
      </c>
      <c r="AU4494"/>
    </row>
    <row r="4495" spans="11:47" x14ac:dyDescent="0.2">
      <c r="K4495" s="240" t="s">
        <v>18016</v>
      </c>
      <c r="L4495" s="241" t="s">
        <v>1871</v>
      </c>
      <c r="M4495" s="241">
        <v>7</v>
      </c>
      <c r="N4495" s="241" t="s">
        <v>12477</v>
      </c>
      <c r="O4495" s="241" t="s">
        <v>13273</v>
      </c>
      <c r="P4495" s="241" t="s">
        <v>2144</v>
      </c>
      <c r="AU4495"/>
    </row>
    <row r="4496" spans="11:47" x14ac:dyDescent="0.2">
      <c r="K4496" s="240" t="s">
        <v>18017</v>
      </c>
      <c r="L4496" s="241" t="s">
        <v>1871</v>
      </c>
      <c r="M4496" s="241">
        <v>8</v>
      </c>
      <c r="N4496" s="241" t="s">
        <v>12478</v>
      </c>
      <c r="O4496" s="241" t="s">
        <v>13273</v>
      </c>
      <c r="P4496" s="241" t="s">
        <v>2144</v>
      </c>
      <c r="AU4496"/>
    </row>
    <row r="4497" spans="11:47" x14ac:dyDescent="0.2">
      <c r="K4497" s="240" t="s">
        <v>18018</v>
      </c>
      <c r="L4497" s="241" t="s">
        <v>1871</v>
      </c>
      <c r="M4497" s="241">
        <v>9</v>
      </c>
      <c r="N4497" s="241" t="s">
        <v>12479</v>
      </c>
      <c r="O4497" s="241" t="s">
        <v>13273</v>
      </c>
      <c r="P4497" s="241" t="s">
        <v>2148</v>
      </c>
      <c r="AU4497"/>
    </row>
    <row r="4498" spans="11:47" x14ac:dyDescent="0.2">
      <c r="K4498" s="240" t="s">
        <v>18019</v>
      </c>
      <c r="L4498" s="241" t="s">
        <v>1871</v>
      </c>
      <c r="M4498" s="241">
        <v>10</v>
      </c>
      <c r="N4498" s="241" t="s">
        <v>12480</v>
      </c>
      <c r="O4498" s="241" t="s">
        <v>13273</v>
      </c>
      <c r="P4498" s="241" t="s">
        <v>2148</v>
      </c>
      <c r="AU4498"/>
    </row>
    <row r="4499" spans="11:47" x14ac:dyDescent="0.2">
      <c r="K4499" s="240" t="s">
        <v>18020</v>
      </c>
      <c r="L4499" s="241" t="s">
        <v>1871</v>
      </c>
      <c r="M4499" s="241">
        <v>11</v>
      </c>
      <c r="N4499" s="241" t="s">
        <v>12481</v>
      </c>
      <c r="O4499" s="241" t="s">
        <v>13273</v>
      </c>
      <c r="P4499" s="241" t="s">
        <v>2148</v>
      </c>
      <c r="AU4499"/>
    </row>
    <row r="4500" spans="11:47" x14ac:dyDescent="0.2">
      <c r="K4500" s="240" t="s">
        <v>18021</v>
      </c>
      <c r="L4500" s="241" t="s">
        <v>1871</v>
      </c>
      <c r="M4500" s="241">
        <v>12</v>
      </c>
      <c r="N4500" s="241" t="s">
        <v>12482</v>
      </c>
      <c r="O4500" s="241" t="s">
        <v>13273</v>
      </c>
      <c r="P4500" s="241" t="s">
        <v>2148</v>
      </c>
      <c r="AU4500"/>
    </row>
    <row r="4501" spans="11:47" x14ac:dyDescent="0.2">
      <c r="K4501" s="240" t="s">
        <v>18022</v>
      </c>
      <c r="L4501" s="241" t="s">
        <v>1871</v>
      </c>
      <c r="M4501" s="241">
        <v>13</v>
      </c>
      <c r="N4501" s="241" t="s">
        <v>12483</v>
      </c>
      <c r="O4501" s="241" t="s">
        <v>13273</v>
      </c>
      <c r="P4501" s="241" t="s">
        <v>2144</v>
      </c>
      <c r="AU4501"/>
    </row>
    <row r="4502" spans="11:47" x14ac:dyDescent="0.2">
      <c r="K4502" s="240" t="s">
        <v>18023</v>
      </c>
      <c r="L4502" s="241" t="s">
        <v>1871</v>
      </c>
      <c r="M4502" s="241">
        <v>14</v>
      </c>
      <c r="N4502" s="241" t="s">
        <v>12484</v>
      </c>
      <c r="O4502" s="241" t="s">
        <v>13273</v>
      </c>
      <c r="P4502" s="241" t="s">
        <v>2144</v>
      </c>
      <c r="AU4502"/>
    </row>
    <row r="4503" spans="11:47" x14ac:dyDescent="0.2">
      <c r="K4503" s="240" t="s">
        <v>18024</v>
      </c>
      <c r="L4503" s="241" t="s">
        <v>1871</v>
      </c>
      <c r="M4503" s="241">
        <v>15</v>
      </c>
      <c r="N4503" s="241" t="s">
        <v>5061</v>
      </c>
      <c r="O4503" s="241" t="s">
        <v>13273</v>
      </c>
      <c r="P4503" s="241" t="s">
        <v>2144</v>
      </c>
      <c r="AU4503"/>
    </row>
    <row r="4504" spans="11:47" x14ac:dyDescent="0.2">
      <c r="K4504" s="240" t="s">
        <v>18025</v>
      </c>
      <c r="L4504" s="241" t="s">
        <v>1871</v>
      </c>
      <c r="M4504" s="241">
        <v>16</v>
      </c>
      <c r="N4504" s="241" t="s">
        <v>12485</v>
      </c>
      <c r="O4504" s="241" t="s">
        <v>13273</v>
      </c>
      <c r="P4504" s="241" t="s">
        <v>2144</v>
      </c>
      <c r="AU4504"/>
    </row>
    <row r="4505" spans="11:47" x14ac:dyDescent="0.2">
      <c r="K4505" s="240" t="s">
        <v>18026</v>
      </c>
      <c r="L4505" s="241" t="s">
        <v>1871</v>
      </c>
      <c r="M4505" s="241">
        <v>17</v>
      </c>
      <c r="N4505" s="241" t="s">
        <v>12486</v>
      </c>
      <c r="O4505" s="241" t="s">
        <v>13273</v>
      </c>
      <c r="P4505" s="241" t="s">
        <v>2144</v>
      </c>
      <c r="AU4505"/>
    </row>
    <row r="4506" spans="11:47" x14ac:dyDescent="0.2">
      <c r="K4506" s="240" t="s">
        <v>18027</v>
      </c>
      <c r="L4506" s="241" t="s">
        <v>1871</v>
      </c>
      <c r="M4506" s="241">
        <v>18</v>
      </c>
      <c r="N4506" s="241" t="s">
        <v>12487</v>
      </c>
      <c r="O4506" s="241" t="s">
        <v>13273</v>
      </c>
      <c r="P4506" s="241" t="s">
        <v>2144</v>
      </c>
      <c r="AU4506"/>
    </row>
    <row r="4507" spans="11:47" x14ac:dyDescent="0.2">
      <c r="K4507" s="240" t="s">
        <v>18028</v>
      </c>
      <c r="L4507" s="241" t="s">
        <v>1871</v>
      </c>
      <c r="M4507" s="241">
        <v>19</v>
      </c>
      <c r="N4507" s="241" t="s">
        <v>12488</v>
      </c>
      <c r="O4507" s="241" t="s">
        <v>13273</v>
      </c>
      <c r="P4507" s="241" t="s">
        <v>1259</v>
      </c>
      <c r="AU4507"/>
    </row>
    <row r="4508" spans="11:47" x14ac:dyDescent="0.2">
      <c r="K4508" s="240" t="s">
        <v>18029</v>
      </c>
      <c r="L4508" s="241" t="s">
        <v>1871</v>
      </c>
      <c r="M4508" s="241">
        <v>20</v>
      </c>
      <c r="N4508" s="241" t="s">
        <v>5063</v>
      </c>
      <c r="O4508" s="241" t="s">
        <v>13273</v>
      </c>
      <c r="P4508" s="241" t="s">
        <v>2143</v>
      </c>
      <c r="AU4508"/>
    </row>
    <row r="4509" spans="11:47" x14ac:dyDescent="0.2">
      <c r="K4509" s="240" t="s">
        <v>18030</v>
      </c>
      <c r="L4509" s="241" t="s">
        <v>1871</v>
      </c>
      <c r="M4509" s="241">
        <v>21</v>
      </c>
      <c r="N4509" s="241" t="s">
        <v>12489</v>
      </c>
      <c r="O4509" s="241" t="s">
        <v>13273</v>
      </c>
      <c r="P4509" s="241" t="s">
        <v>1259</v>
      </c>
      <c r="AU4509"/>
    </row>
    <row r="4510" spans="11:47" x14ac:dyDescent="0.2">
      <c r="K4510" s="240" t="s">
        <v>18031</v>
      </c>
      <c r="L4510" s="241" t="s">
        <v>1871</v>
      </c>
      <c r="M4510" s="241">
        <v>22</v>
      </c>
      <c r="N4510" s="241" t="s">
        <v>12490</v>
      </c>
      <c r="O4510" s="241" t="s">
        <v>13273</v>
      </c>
      <c r="P4510" s="241" t="s">
        <v>2143</v>
      </c>
      <c r="AU4510"/>
    </row>
    <row r="4511" spans="11:47" x14ac:dyDescent="0.2">
      <c r="K4511" s="240" t="s">
        <v>18032</v>
      </c>
      <c r="L4511" s="241" t="s">
        <v>1871</v>
      </c>
      <c r="M4511" s="241">
        <v>23</v>
      </c>
      <c r="N4511" s="241" t="s">
        <v>12491</v>
      </c>
      <c r="O4511" s="241" t="s">
        <v>13273</v>
      </c>
      <c r="P4511" s="241" t="s">
        <v>1259</v>
      </c>
      <c r="AU4511"/>
    </row>
    <row r="4512" spans="11:47" x14ac:dyDescent="0.2">
      <c r="K4512" s="240" t="s">
        <v>18033</v>
      </c>
      <c r="L4512" s="241" t="s">
        <v>1871</v>
      </c>
      <c r="M4512" s="241">
        <v>24</v>
      </c>
      <c r="N4512" s="241" t="s">
        <v>12492</v>
      </c>
      <c r="O4512" s="241" t="s">
        <v>13273</v>
      </c>
      <c r="P4512" s="241" t="s">
        <v>2143</v>
      </c>
      <c r="AU4512"/>
    </row>
    <row r="4513" spans="11:47" x14ac:dyDescent="0.2">
      <c r="K4513" s="240" t="s">
        <v>18034</v>
      </c>
      <c r="L4513" s="241" t="s">
        <v>1871</v>
      </c>
      <c r="M4513" s="241">
        <v>25</v>
      </c>
      <c r="N4513" s="241" t="s">
        <v>12493</v>
      </c>
      <c r="O4513" s="241" t="s">
        <v>13273</v>
      </c>
      <c r="P4513" s="241" t="s">
        <v>13275</v>
      </c>
      <c r="AU4513"/>
    </row>
    <row r="4514" spans="11:47" x14ac:dyDescent="0.2">
      <c r="K4514" s="240" t="s">
        <v>18035</v>
      </c>
      <c r="L4514" s="241" t="s">
        <v>1871</v>
      </c>
      <c r="M4514" s="241">
        <v>26</v>
      </c>
      <c r="N4514" s="241" t="s">
        <v>12494</v>
      </c>
      <c r="O4514" s="241" t="s">
        <v>13273</v>
      </c>
      <c r="P4514" s="241" t="s">
        <v>13275</v>
      </c>
      <c r="AU4514"/>
    </row>
    <row r="4515" spans="11:47" x14ac:dyDescent="0.2">
      <c r="K4515" s="240" t="s">
        <v>18036</v>
      </c>
      <c r="L4515" s="241" t="s">
        <v>1871</v>
      </c>
      <c r="M4515" s="241">
        <v>27</v>
      </c>
      <c r="N4515" s="241" t="s">
        <v>12495</v>
      </c>
      <c r="O4515" s="241" t="s">
        <v>13273</v>
      </c>
      <c r="P4515" s="241" t="s">
        <v>2143</v>
      </c>
      <c r="AU4515"/>
    </row>
    <row r="4516" spans="11:47" x14ac:dyDescent="0.2">
      <c r="K4516" s="240" t="s">
        <v>18037</v>
      </c>
      <c r="L4516" s="241" t="s">
        <v>1871</v>
      </c>
      <c r="M4516" s="241">
        <v>28</v>
      </c>
      <c r="N4516" s="241" t="s">
        <v>12496</v>
      </c>
      <c r="O4516" s="241" t="s">
        <v>13273</v>
      </c>
      <c r="P4516" s="241" t="s">
        <v>1259</v>
      </c>
      <c r="AU4516"/>
    </row>
    <row r="4517" spans="11:47" x14ac:dyDescent="0.2">
      <c r="K4517" s="240" t="s">
        <v>18038</v>
      </c>
      <c r="L4517" s="241" t="s">
        <v>1871</v>
      </c>
      <c r="M4517" s="241">
        <v>29</v>
      </c>
      <c r="N4517" s="241" t="s">
        <v>12497</v>
      </c>
      <c r="O4517" s="241" t="s">
        <v>13273</v>
      </c>
      <c r="P4517" s="241" t="s">
        <v>13275</v>
      </c>
      <c r="AU4517"/>
    </row>
    <row r="4518" spans="11:47" x14ac:dyDescent="0.2">
      <c r="K4518" s="240" t="s">
        <v>18039</v>
      </c>
      <c r="L4518" s="241" t="s">
        <v>1871</v>
      </c>
      <c r="M4518" s="241">
        <v>30</v>
      </c>
      <c r="N4518" s="241" t="s">
        <v>12498</v>
      </c>
      <c r="O4518" s="241" t="s">
        <v>13273</v>
      </c>
      <c r="P4518" s="241" t="s">
        <v>1259</v>
      </c>
      <c r="AU4518"/>
    </row>
    <row r="4519" spans="11:47" x14ac:dyDescent="0.2">
      <c r="K4519" s="240" t="s">
        <v>18040</v>
      </c>
      <c r="L4519" s="241" t="s">
        <v>1871</v>
      </c>
      <c r="M4519" s="241">
        <v>31</v>
      </c>
      <c r="N4519" s="241" t="s">
        <v>12499</v>
      </c>
      <c r="O4519" s="241" t="s">
        <v>13273</v>
      </c>
      <c r="P4519" s="241" t="s">
        <v>13275</v>
      </c>
      <c r="AU4519"/>
    </row>
    <row r="4520" spans="11:47" x14ac:dyDescent="0.2">
      <c r="K4520" s="240" t="s">
        <v>18041</v>
      </c>
      <c r="L4520" s="241" t="s">
        <v>1871</v>
      </c>
      <c r="M4520" s="241">
        <v>32</v>
      </c>
      <c r="N4520" s="241" t="s">
        <v>12500</v>
      </c>
      <c r="O4520" s="241" t="s">
        <v>13273</v>
      </c>
      <c r="P4520" s="241" t="s">
        <v>1259</v>
      </c>
      <c r="AU4520"/>
    </row>
    <row r="4521" spans="11:47" x14ac:dyDescent="0.2">
      <c r="K4521" s="240" t="s">
        <v>18042</v>
      </c>
      <c r="L4521" s="241" t="s">
        <v>1871</v>
      </c>
      <c r="M4521" s="241">
        <v>33</v>
      </c>
      <c r="N4521" s="241" t="s">
        <v>12501</v>
      </c>
      <c r="O4521" s="241" t="s">
        <v>13273</v>
      </c>
      <c r="P4521" s="241" t="s">
        <v>1259</v>
      </c>
      <c r="AU4521"/>
    </row>
    <row r="4522" spans="11:47" x14ac:dyDescent="0.2">
      <c r="K4522" s="240" t="s">
        <v>18043</v>
      </c>
      <c r="L4522" s="241" t="s">
        <v>1871</v>
      </c>
      <c r="M4522" s="241">
        <v>34</v>
      </c>
      <c r="N4522" s="241" t="s">
        <v>12502</v>
      </c>
      <c r="O4522" s="241" t="s">
        <v>13273</v>
      </c>
      <c r="P4522" s="241" t="s">
        <v>1259</v>
      </c>
      <c r="AU4522"/>
    </row>
    <row r="4523" spans="11:47" x14ac:dyDescent="0.2">
      <c r="K4523" s="240" t="s">
        <v>18044</v>
      </c>
      <c r="L4523" s="241" t="s">
        <v>1871</v>
      </c>
      <c r="M4523" s="241">
        <v>35</v>
      </c>
      <c r="N4523" s="241" t="s">
        <v>12503</v>
      </c>
      <c r="O4523" s="241" t="s">
        <v>13273</v>
      </c>
      <c r="P4523" s="241" t="s">
        <v>1259</v>
      </c>
      <c r="AU4523"/>
    </row>
    <row r="4524" spans="11:47" x14ac:dyDescent="0.2">
      <c r="K4524" s="240" t="s">
        <v>18045</v>
      </c>
      <c r="L4524" s="241" t="s">
        <v>1871</v>
      </c>
      <c r="M4524" s="241">
        <v>36</v>
      </c>
      <c r="N4524" s="241" t="s">
        <v>12504</v>
      </c>
      <c r="O4524" s="241" t="s">
        <v>13273</v>
      </c>
      <c r="P4524" s="241" t="s">
        <v>1259</v>
      </c>
      <c r="AU4524"/>
    </row>
    <row r="4525" spans="11:47" x14ac:dyDescent="0.2">
      <c r="K4525" s="240" t="s">
        <v>18046</v>
      </c>
      <c r="L4525" s="241" t="s">
        <v>1871</v>
      </c>
      <c r="M4525" s="241">
        <v>37</v>
      </c>
      <c r="N4525" s="241" t="s">
        <v>12505</v>
      </c>
      <c r="O4525" s="241" t="s">
        <v>13273</v>
      </c>
      <c r="P4525" s="241" t="s">
        <v>2143</v>
      </c>
      <c r="AU4525"/>
    </row>
    <row r="4526" spans="11:47" x14ac:dyDescent="0.2">
      <c r="K4526" s="240" t="s">
        <v>18047</v>
      </c>
      <c r="L4526" s="241" t="s">
        <v>1871</v>
      </c>
      <c r="M4526" s="241">
        <v>38</v>
      </c>
      <c r="N4526" s="241" t="s">
        <v>12506</v>
      </c>
      <c r="O4526" s="241" t="s">
        <v>13273</v>
      </c>
      <c r="P4526" s="241" t="s">
        <v>1259</v>
      </c>
      <c r="AU4526"/>
    </row>
    <row r="4527" spans="11:47" x14ac:dyDescent="0.2">
      <c r="K4527" s="240" t="s">
        <v>18048</v>
      </c>
      <c r="L4527" s="241" t="s">
        <v>1871</v>
      </c>
      <c r="M4527" s="241">
        <v>39</v>
      </c>
      <c r="N4527" s="241" t="s">
        <v>12507</v>
      </c>
      <c r="O4527" s="241" t="s">
        <v>13273</v>
      </c>
      <c r="P4527" s="241" t="s">
        <v>2143</v>
      </c>
      <c r="AU4527"/>
    </row>
    <row r="4528" spans="11:47" x14ac:dyDescent="0.2">
      <c r="K4528" s="240" t="s">
        <v>18049</v>
      </c>
      <c r="L4528" s="241" t="s">
        <v>1871</v>
      </c>
      <c r="M4528" s="241">
        <v>40</v>
      </c>
      <c r="N4528" s="241" t="s">
        <v>12508</v>
      </c>
      <c r="O4528" s="241" t="s">
        <v>13273</v>
      </c>
      <c r="P4528" s="241" t="s">
        <v>6880</v>
      </c>
      <c r="AU4528"/>
    </row>
    <row r="4529" spans="11:47" x14ac:dyDescent="0.2">
      <c r="K4529" s="240" t="s">
        <v>18050</v>
      </c>
      <c r="L4529" s="241" t="s">
        <v>1871</v>
      </c>
      <c r="M4529" s="241">
        <v>41</v>
      </c>
      <c r="N4529" s="241" t="s">
        <v>12509</v>
      </c>
      <c r="O4529" s="241" t="s">
        <v>13273</v>
      </c>
      <c r="P4529" s="241" t="s">
        <v>6686</v>
      </c>
      <c r="AU4529"/>
    </row>
    <row r="4530" spans="11:47" x14ac:dyDescent="0.2">
      <c r="K4530" s="240" t="s">
        <v>18051</v>
      </c>
      <c r="L4530" s="241" t="s">
        <v>1871</v>
      </c>
      <c r="M4530" s="241">
        <v>42</v>
      </c>
      <c r="N4530" s="241" t="s">
        <v>5064</v>
      </c>
      <c r="O4530" s="241" t="s">
        <v>13273</v>
      </c>
      <c r="P4530" s="241" t="s">
        <v>6686</v>
      </c>
      <c r="AU4530"/>
    </row>
    <row r="4531" spans="11:47" x14ac:dyDescent="0.2">
      <c r="K4531" s="240" t="s">
        <v>18052</v>
      </c>
      <c r="L4531" s="241" t="s">
        <v>1871</v>
      </c>
      <c r="M4531" s="241">
        <v>43</v>
      </c>
      <c r="N4531" s="241" t="s">
        <v>12510</v>
      </c>
      <c r="O4531" s="241" t="s">
        <v>13273</v>
      </c>
      <c r="P4531" s="241" t="s">
        <v>6681</v>
      </c>
      <c r="AU4531"/>
    </row>
    <row r="4532" spans="11:47" x14ac:dyDescent="0.2">
      <c r="K4532" s="240" t="s">
        <v>18053</v>
      </c>
      <c r="L4532" s="241" t="s">
        <v>1871</v>
      </c>
      <c r="M4532" s="241">
        <v>44</v>
      </c>
      <c r="N4532" s="241" t="s">
        <v>12511</v>
      </c>
      <c r="O4532" s="241" t="s">
        <v>13273</v>
      </c>
      <c r="P4532" s="241" t="s">
        <v>6880</v>
      </c>
      <c r="AU4532"/>
    </row>
    <row r="4533" spans="11:47" x14ac:dyDescent="0.2">
      <c r="K4533" s="240" t="s">
        <v>18054</v>
      </c>
      <c r="L4533" s="241" t="s">
        <v>1871</v>
      </c>
      <c r="M4533" s="241">
        <v>45</v>
      </c>
      <c r="N4533" s="241" t="s">
        <v>12512</v>
      </c>
      <c r="O4533" s="241" t="s">
        <v>13273</v>
      </c>
      <c r="P4533" s="241" t="s">
        <v>6686</v>
      </c>
      <c r="AU4533"/>
    </row>
    <row r="4534" spans="11:47" x14ac:dyDescent="0.2">
      <c r="K4534" s="240" t="s">
        <v>18055</v>
      </c>
      <c r="L4534" s="241" t="s">
        <v>1871</v>
      </c>
      <c r="M4534" s="241">
        <v>46</v>
      </c>
      <c r="N4534" s="241" t="s">
        <v>5066</v>
      </c>
      <c r="O4534" s="241" t="s">
        <v>13273</v>
      </c>
      <c r="P4534" s="241" t="s">
        <v>2144</v>
      </c>
      <c r="AU4534"/>
    </row>
    <row r="4535" spans="11:47" x14ac:dyDescent="0.2">
      <c r="K4535" s="240" t="s">
        <v>18056</v>
      </c>
      <c r="L4535" s="241" t="s">
        <v>1871</v>
      </c>
      <c r="M4535" s="241">
        <v>47</v>
      </c>
      <c r="N4535" s="241" t="s">
        <v>12513</v>
      </c>
      <c r="O4535" s="241" t="s">
        <v>13273</v>
      </c>
      <c r="P4535" s="241" t="s">
        <v>6880</v>
      </c>
      <c r="AU4535"/>
    </row>
    <row r="4536" spans="11:47" x14ac:dyDescent="0.2">
      <c r="K4536" s="240" t="s">
        <v>18057</v>
      </c>
      <c r="L4536" s="241" t="s">
        <v>1871</v>
      </c>
      <c r="M4536" s="241">
        <v>48</v>
      </c>
      <c r="N4536" s="241" t="s">
        <v>12514</v>
      </c>
      <c r="O4536" s="241" t="s">
        <v>13273</v>
      </c>
      <c r="P4536" s="241" t="s">
        <v>6880</v>
      </c>
      <c r="AU4536"/>
    </row>
    <row r="4537" spans="11:47" x14ac:dyDescent="0.2">
      <c r="K4537" s="240" t="s">
        <v>18058</v>
      </c>
      <c r="L4537" s="241" t="s">
        <v>1871</v>
      </c>
      <c r="M4537" s="241">
        <v>50</v>
      </c>
      <c r="N4537" s="241" t="s">
        <v>12515</v>
      </c>
      <c r="O4537" s="241" t="s">
        <v>13273</v>
      </c>
      <c r="P4537" s="241" t="s">
        <v>2148</v>
      </c>
      <c r="AU4537"/>
    </row>
    <row r="4538" spans="11:47" x14ac:dyDescent="0.2">
      <c r="K4538" s="240" t="s">
        <v>18059</v>
      </c>
      <c r="L4538" s="241" t="s">
        <v>1871</v>
      </c>
      <c r="M4538" s="241">
        <v>51</v>
      </c>
      <c r="N4538" s="241" t="s">
        <v>12516</v>
      </c>
      <c r="O4538" s="241" t="s">
        <v>13273</v>
      </c>
      <c r="P4538" s="241" t="s">
        <v>2148</v>
      </c>
      <c r="AU4538"/>
    </row>
    <row r="4539" spans="11:47" x14ac:dyDescent="0.2">
      <c r="K4539" s="240" t="s">
        <v>18060</v>
      </c>
      <c r="L4539" s="241" t="s">
        <v>1871</v>
      </c>
      <c r="M4539" s="241">
        <v>52</v>
      </c>
      <c r="N4539" s="241" t="s">
        <v>12517</v>
      </c>
      <c r="O4539" s="241" t="s">
        <v>13274</v>
      </c>
      <c r="P4539" s="241" t="s">
        <v>6880</v>
      </c>
      <c r="AU4539"/>
    </row>
    <row r="4540" spans="11:47" x14ac:dyDescent="0.2">
      <c r="K4540" s="240" t="s">
        <v>18061</v>
      </c>
      <c r="L4540" s="241" t="s">
        <v>1871</v>
      </c>
      <c r="M4540" s="241">
        <v>53</v>
      </c>
      <c r="N4540" s="241" t="s">
        <v>12517</v>
      </c>
      <c r="O4540" s="241" t="s">
        <v>13273</v>
      </c>
      <c r="P4540" s="241" t="s">
        <v>6880</v>
      </c>
      <c r="AU4540"/>
    </row>
    <row r="4541" spans="11:47" x14ac:dyDescent="0.2">
      <c r="K4541" s="240" t="s">
        <v>18062</v>
      </c>
      <c r="L4541" s="241" t="s">
        <v>1871</v>
      </c>
      <c r="M4541" s="241">
        <v>54</v>
      </c>
      <c r="N4541" s="241" t="s">
        <v>12518</v>
      </c>
      <c r="O4541" s="241" t="s">
        <v>13274</v>
      </c>
      <c r="P4541" s="241" t="s">
        <v>6681</v>
      </c>
      <c r="AU4541"/>
    </row>
    <row r="4542" spans="11:47" x14ac:dyDescent="0.2">
      <c r="K4542" s="240" t="s">
        <v>18063</v>
      </c>
      <c r="L4542" s="241" t="s">
        <v>1871</v>
      </c>
      <c r="M4542" s="241">
        <v>55</v>
      </c>
      <c r="N4542" s="241" t="s">
        <v>12519</v>
      </c>
      <c r="O4542" s="241" t="s">
        <v>13274</v>
      </c>
      <c r="P4542" s="241" t="s">
        <v>6681</v>
      </c>
      <c r="AU4542"/>
    </row>
    <row r="4543" spans="11:47" x14ac:dyDescent="0.2">
      <c r="K4543" s="240" t="s">
        <v>18064</v>
      </c>
      <c r="L4543" s="241" t="s">
        <v>1871</v>
      </c>
      <c r="M4543" s="241">
        <v>56</v>
      </c>
      <c r="N4543" s="241" t="s">
        <v>12520</v>
      </c>
      <c r="O4543" s="241" t="s">
        <v>13274</v>
      </c>
      <c r="P4543" s="241" t="s">
        <v>13275</v>
      </c>
      <c r="AU4543"/>
    </row>
    <row r="4544" spans="11:47" x14ac:dyDescent="0.2">
      <c r="K4544" s="240" t="s">
        <v>18065</v>
      </c>
      <c r="L4544" s="241" t="s">
        <v>1871</v>
      </c>
      <c r="M4544" s="241">
        <v>57</v>
      </c>
      <c r="N4544" s="241" t="s">
        <v>12499</v>
      </c>
      <c r="O4544" s="241" t="s">
        <v>13274</v>
      </c>
      <c r="P4544" s="241" t="s">
        <v>13275</v>
      </c>
      <c r="AU4544"/>
    </row>
    <row r="4545" spans="11:47" x14ac:dyDescent="0.2">
      <c r="K4545" s="240" t="s">
        <v>18066</v>
      </c>
      <c r="L4545" s="241" t="s">
        <v>1871</v>
      </c>
      <c r="M4545" s="241">
        <v>58</v>
      </c>
      <c r="N4545" s="241" t="s">
        <v>12521</v>
      </c>
      <c r="O4545" s="241" t="s">
        <v>13274</v>
      </c>
      <c r="P4545" s="241" t="s">
        <v>6686</v>
      </c>
      <c r="AU4545"/>
    </row>
    <row r="4546" spans="11:47" x14ac:dyDescent="0.2">
      <c r="K4546" s="240" t="s">
        <v>18067</v>
      </c>
      <c r="L4546" s="241" t="s">
        <v>1871</v>
      </c>
      <c r="M4546" s="241">
        <v>59</v>
      </c>
      <c r="N4546" s="241" t="s">
        <v>6940</v>
      </c>
      <c r="O4546" s="241" t="s">
        <v>13274</v>
      </c>
      <c r="P4546" s="241" t="s">
        <v>6686</v>
      </c>
      <c r="AU4546"/>
    </row>
    <row r="4547" spans="11:47" x14ac:dyDescent="0.2">
      <c r="K4547" s="240" t="s">
        <v>18068</v>
      </c>
      <c r="L4547" s="241" t="s">
        <v>1871</v>
      </c>
      <c r="M4547" s="241">
        <v>60</v>
      </c>
      <c r="N4547" s="241" t="s">
        <v>2137</v>
      </c>
      <c r="O4547" s="241" t="s">
        <v>13273</v>
      </c>
      <c r="P4547" s="241" t="s">
        <v>2144</v>
      </c>
      <c r="AU4547"/>
    </row>
    <row r="4548" spans="11:47" x14ac:dyDescent="0.2">
      <c r="K4548" s="240" t="s">
        <v>18069</v>
      </c>
      <c r="L4548" s="241" t="s">
        <v>1871</v>
      </c>
      <c r="M4548" s="241">
        <v>61</v>
      </c>
      <c r="N4548" s="241" t="s">
        <v>827</v>
      </c>
      <c r="O4548" s="241" t="s">
        <v>13273</v>
      </c>
      <c r="P4548" s="241" t="s">
        <v>2144</v>
      </c>
      <c r="AU4548"/>
    </row>
    <row r="4549" spans="11:47" x14ac:dyDescent="0.2">
      <c r="K4549" s="240" t="s">
        <v>18070</v>
      </c>
      <c r="L4549" s="241" t="s">
        <v>1871</v>
      </c>
      <c r="M4549" s="241">
        <v>62</v>
      </c>
      <c r="N4549" s="241" t="s">
        <v>832</v>
      </c>
      <c r="O4549" s="241" t="s">
        <v>13273</v>
      </c>
      <c r="P4549" s="241" t="s">
        <v>2144</v>
      </c>
      <c r="AU4549"/>
    </row>
    <row r="4550" spans="11:47" x14ac:dyDescent="0.2">
      <c r="K4550" s="240" t="s">
        <v>18071</v>
      </c>
      <c r="L4550" s="241" t="s">
        <v>1871</v>
      </c>
      <c r="M4550" s="241">
        <v>63</v>
      </c>
      <c r="N4550" s="241" t="s">
        <v>826</v>
      </c>
      <c r="O4550" s="241" t="s">
        <v>13273</v>
      </c>
      <c r="P4550" s="241" t="s">
        <v>2144</v>
      </c>
      <c r="AU4550"/>
    </row>
    <row r="4551" spans="11:47" x14ac:dyDescent="0.2">
      <c r="K4551" s="240" t="s">
        <v>18072</v>
      </c>
      <c r="L4551" s="241" t="s">
        <v>1871</v>
      </c>
      <c r="M4551" s="241">
        <v>64</v>
      </c>
      <c r="N4551" s="241" t="s">
        <v>855</v>
      </c>
      <c r="O4551" s="241" t="s">
        <v>13273</v>
      </c>
      <c r="P4551" s="241" t="s">
        <v>2148</v>
      </c>
      <c r="AU4551"/>
    </row>
    <row r="4552" spans="11:47" x14ac:dyDescent="0.2">
      <c r="K4552" s="240" t="s">
        <v>18073</v>
      </c>
      <c r="L4552" s="241" t="s">
        <v>1871</v>
      </c>
      <c r="M4552" s="241">
        <v>65</v>
      </c>
      <c r="N4552" s="241" t="s">
        <v>861</v>
      </c>
      <c r="O4552" s="241" t="s">
        <v>13273</v>
      </c>
      <c r="P4552" s="241" t="s">
        <v>2147</v>
      </c>
      <c r="AU4552"/>
    </row>
    <row r="4553" spans="11:47" x14ac:dyDescent="0.2">
      <c r="K4553" s="240" t="s">
        <v>18074</v>
      </c>
      <c r="L4553" s="241" t="s">
        <v>1871</v>
      </c>
      <c r="M4553" s="241">
        <v>66</v>
      </c>
      <c r="N4553" s="241" t="s">
        <v>3308</v>
      </c>
      <c r="O4553" s="241" t="s">
        <v>13273</v>
      </c>
      <c r="P4553" s="241" t="s">
        <v>1259</v>
      </c>
      <c r="AU4553"/>
    </row>
    <row r="4554" spans="11:47" x14ac:dyDescent="0.2">
      <c r="K4554" s="240" t="s">
        <v>18075</v>
      </c>
      <c r="L4554" s="241" t="s">
        <v>1871</v>
      </c>
      <c r="M4554" s="241">
        <v>67</v>
      </c>
      <c r="N4554" s="241" t="s">
        <v>3308</v>
      </c>
      <c r="O4554" s="241" t="s">
        <v>13273</v>
      </c>
      <c r="P4554" s="241" t="s">
        <v>1259</v>
      </c>
      <c r="AU4554"/>
    </row>
    <row r="4555" spans="11:47" x14ac:dyDescent="0.2">
      <c r="K4555" s="240" t="s">
        <v>18076</v>
      </c>
      <c r="L4555" s="241" t="s">
        <v>1871</v>
      </c>
      <c r="M4555" s="241">
        <v>68</v>
      </c>
      <c r="N4555" s="241" t="s">
        <v>829</v>
      </c>
      <c r="O4555" s="241" t="s">
        <v>13273</v>
      </c>
      <c r="P4555" s="241" t="s">
        <v>2144</v>
      </c>
      <c r="AU4555"/>
    </row>
    <row r="4556" spans="11:47" x14ac:dyDescent="0.2">
      <c r="K4556" s="240" t="s">
        <v>18077</v>
      </c>
      <c r="L4556" s="241" t="s">
        <v>1871</v>
      </c>
      <c r="M4556" s="241">
        <v>69</v>
      </c>
      <c r="N4556" s="241" t="s">
        <v>829</v>
      </c>
      <c r="O4556" s="241" t="s">
        <v>13273</v>
      </c>
      <c r="P4556" s="241" t="s">
        <v>6688</v>
      </c>
      <c r="AU4556"/>
    </row>
    <row r="4557" spans="11:47" x14ac:dyDescent="0.2">
      <c r="K4557" s="240" t="s">
        <v>18078</v>
      </c>
      <c r="L4557" s="241" t="s">
        <v>1872</v>
      </c>
      <c r="M4557" s="241">
        <v>1</v>
      </c>
      <c r="N4557" s="241" t="s">
        <v>855</v>
      </c>
      <c r="O4557" s="241" t="s">
        <v>13273</v>
      </c>
      <c r="P4557" s="241" t="s">
        <v>2146</v>
      </c>
      <c r="AU4557"/>
    </row>
    <row r="4558" spans="11:47" x14ac:dyDescent="0.2">
      <c r="K4558" s="240" t="s">
        <v>18079</v>
      </c>
      <c r="L4558" s="241" t="s">
        <v>1872</v>
      </c>
      <c r="M4558" s="241">
        <v>2</v>
      </c>
      <c r="N4558" s="241" t="s">
        <v>855</v>
      </c>
      <c r="O4558" s="241" t="s">
        <v>13273</v>
      </c>
      <c r="P4558" s="241" t="s">
        <v>2148</v>
      </c>
      <c r="AU4558"/>
    </row>
    <row r="4559" spans="11:47" x14ac:dyDescent="0.2">
      <c r="K4559" s="240" t="s">
        <v>18080</v>
      </c>
      <c r="L4559" s="241" t="s">
        <v>1872</v>
      </c>
      <c r="M4559" s="241">
        <v>3</v>
      </c>
      <c r="N4559" s="241" t="s">
        <v>861</v>
      </c>
      <c r="O4559" s="241" t="s">
        <v>13273</v>
      </c>
      <c r="P4559" s="241" t="s">
        <v>2148</v>
      </c>
      <c r="AU4559"/>
    </row>
    <row r="4560" spans="11:47" x14ac:dyDescent="0.2">
      <c r="K4560" s="240" t="s">
        <v>18081</v>
      </c>
      <c r="L4560" s="241" t="s">
        <v>1872</v>
      </c>
      <c r="M4560" s="241">
        <v>4</v>
      </c>
      <c r="N4560" s="241" t="s">
        <v>12522</v>
      </c>
      <c r="O4560" s="241" t="s">
        <v>13273</v>
      </c>
      <c r="P4560" s="241" t="s">
        <v>1258</v>
      </c>
      <c r="AU4560"/>
    </row>
    <row r="4561" spans="11:47" x14ac:dyDescent="0.2">
      <c r="K4561" s="240" t="s">
        <v>18082</v>
      </c>
      <c r="L4561" s="241" t="s">
        <v>1872</v>
      </c>
      <c r="M4561" s="241">
        <v>5</v>
      </c>
      <c r="N4561" s="241" t="s">
        <v>12523</v>
      </c>
      <c r="O4561" s="241" t="s">
        <v>13273</v>
      </c>
      <c r="P4561" s="241" t="s">
        <v>2148</v>
      </c>
      <c r="AU4561"/>
    </row>
    <row r="4562" spans="11:47" x14ac:dyDescent="0.2">
      <c r="K4562" s="240" t="s">
        <v>18083</v>
      </c>
      <c r="L4562" s="241" t="s">
        <v>1872</v>
      </c>
      <c r="M4562" s="241">
        <v>6</v>
      </c>
      <c r="N4562" s="241" t="s">
        <v>4986</v>
      </c>
      <c r="O4562" s="241" t="s">
        <v>13273</v>
      </c>
      <c r="P4562" s="241" t="s">
        <v>2144</v>
      </c>
      <c r="AU4562"/>
    </row>
    <row r="4563" spans="11:47" x14ac:dyDescent="0.2">
      <c r="K4563" s="240" t="s">
        <v>18084</v>
      </c>
      <c r="L4563" s="241" t="s">
        <v>1872</v>
      </c>
      <c r="M4563" s="241">
        <v>7</v>
      </c>
      <c r="N4563" s="241" t="s">
        <v>5076</v>
      </c>
      <c r="O4563" s="241" t="s">
        <v>13273</v>
      </c>
      <c r="P4563" s="241" t="s">
        <v>2144</v>
      </c>
      <c r="AU4563"/>
    </row>
    <row r="4564" spans="11:47" x14ac:dyDescent="0.2">
      <c r="K4564" s="240" t="s">
        <v>18085</v>
      </c>
      <c r="L4564" s="241" t="s">
        <v>1872</v>
      </c>
      <c r="M4564" s="241">
        <v>8</v>
      </c>
      <c r="N4564" s="241" t="s">
        <v>5070</v>
      </c>
      <c r="O4564" s="241" t="s">
        <v>13273</v>
      </c>
      <c r="P4564" s="241" t="s">
        <v>2148</v>
      </c>
      <c r="AU4564"/>
    </row>
    <row r="4565" spans="11:47" x14ac:dyDescent="0.2">
      <c r="K4565" s="240" t="s">
        <v>18086</v>
      </c>
      <c r="L4565" s="241" t="s">
        <v>1872</v>
      </c>
      <c r="M4565" s="241">
        <v>9</v>
      </c>
      <c r="N4565" s="241" t="s">
        <v>5070</v>
      </c>
      <c r="O4565" s="241" t="s">
        <v>13273</v>
      </c>
      <c r="P4565" s="241" t="s">
        <v>2148</v>
      </c>
      <c r="AU4565"/>
    </row>
    <row r="4566" spans="11:47" x14ac:dyDescent="0.2">
      <c r="K4566" s="240" t="s">
        <v>18087</v>
      </c>
      <c r="L4566" s="241" t="s">
        <v>1872</v>
      </c>
      <c r="M4566" s="241">
        <v>10</v>
      </c>
      <c r="N4566" s="241" t="s">
        <v>2418</v>
      </c>
      <c r="O4566" s="241" t="s">
        <v>13273</v>
      </c>
      <c r="P4566" s="241" t="s">
        <v>2144</v>
      </c>
      <c r="AU4566"/>
    </row>
    <row r="4567" spans="11:47" x14ac:dyDescent="0.2">
      <c r="K4567" s="240" t="s">
        <v>18088</v>
      </c>
      <c r="L4567" s="241" t="s">
        <v>1872</v>
      </c>
      <c r="M4567" s="241">
        <v>11</v>
      </c>
      <c r="N4567" s="241" t="s">
        <v>12524</v>
      </c>
      <c r="O4567" s="241" t="s">
        <v>13273</v>
      </c>
      <c r="P4567" s="241" t="s">
        <v>2144</v>
      </c>
      <c r="AU4567"/>
    </row>
    <row r="4568" spans="11:47" x14ac:dyDescent="0.2">
      <c r="K4568" s="240" t="s">
        <v>18089</v>
      </c>
      <c r="L4568" s="241" t="s">
        <v>1872</v>
      </c>
      <c r="M4568" s="241">
        <v>12</v>
      </c>
      <c r="N4568" s="241" t="s">
        <v>12525</v>
      </c>
      <c r="O4568" s="241" t="s">
        <v>13273</v>
      </c>
      <c r="P4568" s="241" t="s">
        <v>2144</v>
      </c>
      <c r="AU4568"/>
    </row>
    <row r="4569" spans="11:47" x14ac:dyDescent="0.2">
      <c r="K4569" s="240" t="s">
        <v>18090</v>
      </c>
      <c r="L4569" s="241" t="s">
        <v>1872</v>
      </c>
      <c r="M4569" s="241">
        <v>13</v>
      </c>
      <c r="N4569" s="241" t="s">
        <v>2955</v>
      </c>
      <c r="O4569" s="241" t="s">
        <v>13273</v>
      </c>
      <c r="P4569" s="241" t="s">
        <v>2144</v>
      </c>
      <c r="AU4569"/>
    </row>
    <row r="4570" spans="11:47" x14ac:dyDescent="0.2">
      <c r="K4570" s="240" t="s">
        <v>18091</v>
      </c>
      <c r="L4570" s="241" t="s">
        <v>1872</v>
      </c>
      <c r="M4570" s="241">
        <v>14</v>
      </c>
      <c r="N4570" s="241" t="s">
        <v>832</v>
      </c>
      <c r="O4570" s="241" t="s">
        <v>13273</v>
      </c>
      <c r="P4570" s="241" t="s">
        <v>2144</v>
      </c>
      <c r="AU4570"/>
    </row>
    <row r="4571" spans="11:47" x14ac:dyDescent="0.2">
      <c r="K4571" s="240" t="s">
        <v>18092</v>
      </c>
      <c r="L4571" s="241" t="s">
        <v>1872</v>
      </c>
      <c r="M4571" s="241">
        <v>15</v>
      </c>
      <c r="N4571" s="241" t="s">
        <v>12526</v>
      </c>
      <c r="O4571" s="241" t="s">
        <v>13273</v>
      </c>
      <c r="P4571" s="241" t="s">
        <v>2144</v>
      </c>
      <c r="AU4571"/>
    </row>
    <row r="4572" spans="11:47" x14ac:dyDescent="0.2">
      <c r="K4572" s="240" t="s">
        <v>18093</v>
      </c>
      <c r="L4572" s="241" t="s">
        <v>1872</v>
      </c>
      <c r="M4572" s="241">
        <v>17</v>
      </c>
      <c r="N4572" s="241" t="s">
        <v>3308</v>
      </c>
      <c r="O4572" s="241" t="s">
        <v>13273</v>
      </c>
      <c r="P4572" s="241" t="s">
        <v>13275</v>
      </c>
      <c r="AU4572"/>
    </row>
    <row r="4573" spans="11:47" x14ac:dyDescent="0.2">
      <c r="K4573" s="240" t="s">
        <v>18094</v>
      </c>
      <c r="L4573" s="241" t="s">
        <v>1872</v>
      </c>
      <c r="M4573" s="241">
        <v>18</v>
      </c>
      <c r="N4573" s="241" t="s">
        <v>5071</v>
      </c>
      <c r="O4573" s="241" t="s">
        <v>13273</v>
      </c>
      <c r="P4573" s="241" t="s">
        <v>2144</v>
      </c>
      <c r="AU4573"/>
    </row>
    <row r="4574" spans="11:47" x14ac:dyDescent="0.2">
      <c r="K4574" s="240" t="s">
        <v>18095</v>
      </c>
      <c r="L4574" s="241" t="s">
        <v>1872</v>
      </c>
      <c r="M4574" s="241">
        <v>19</v>
      </c>
      <c r="N4574" s="241" t="s">
        <v>832</v>
      </c>
      <c r="O4574" s="241" t="s">
        <v>13273</v>
      </c>
      <c r="P4574" s="241" t="s">
        <v>2144</v>
      </c>
      <c r="AU4574"/>
    </row>
    <row r="4575" spans="11:47" x14ac:dyDescent="0.2">
      <c r="K4575" s="240" t="s">
        <v>18096</v>
      </c>
      <c r="L4575" s="241" t="s">
        <v>1872</v>
      </c>
      <c r="M4575" s="241">
        <v>20</v>
      </c>
      <c r="N4575" s="241" t="s">
        <v>844</v>
      </c>
      <c r="O4575" s="241" t="s">
        <v>13273</v>
      </c>
      <c r="P4575" s="241" t="s">
        <v>2144</v>
      </c>
      <c r="AU4575"/>
    </row>
    <row r="4576" spans="11:47" x14ac:dyDescent="0.2">
      <c r="K4576" s="240" t="s">
        <v>18097</v>
      </c>
      <c r="L4576" s="241" t="s">
        <v>1872</v>
      </c>
      <c r="M4576" s="241">
        <v>21</v>
      </c>
      <c r="N4576" s="241" t="s">
        <v>844</v>
      </c>
      <c r="O4576" s="241" t="s">
        <v>13273</v>
      </c>
      <c r="P4576" s="241" t="s">
        <v>2144</v>
      </c>
      <c r="AU4576"/>
    </row>
    <row r="4577" spans="11:47" x14ac:dyDescent="0.2">
      <c r="K4577" s="240" t="s">
        <v>18098</v>
      </c>
      <c r="L4577" s="241" t="s">
        <v>1872</v>
      </c>
      <c r="M4577" s="241">
        <v>22</v>
      </c>
      <c r="N4577" s="241" t="s">
        <v>832</v>
      </c>
      <c r="O4577" s="241" t="s">
        <v>13273</v>
      </c>
      <c r="P4577" s="241" t="s">
        <v>2144</v>
      </c>
      <c r="AU4577"/>
    </row>
    <row r="4578" spans="11:47" x14ac:dyDescent="0.2">
      <c r="K4578" s="240" t="s">
        <v>18099</v>
      </c>
      <c r="L4578" s="241" t="s">
        <v>1872</v>
      </c>
      <c r="M4578" s="241">
        <v>23</v>
      </c>
      <c r="N4578" s="241" t="s">
        <v>832</v>
      </c>
      <c r="O4578" s="241" t="s">
        <v>13273</v>
      </c>
      <c r="P4578" s="241" t="s">
        <v>2144</v>
      </c>
      <c r="AU4578"/>
    </row>
    <row r="4579" spans="11:47" x14ac:dyDescent="0.2">
      <c r="K4579" s="240" t="s">
        <v>18100</v>
      </c>
      <c r="L4579" s="241" t="s">
        <v>1872</v>
      </c>
      <c r="M4579" s="241">
        <v>24</v>
      </c>
      <c r="N4579" s="241" t="s">
        <v>12527</v>
      </c>
      <c r="O4579" s="241" t="s">
        <v>13273</v>
      </c>
      <c r="P4579" s="241" t="s">
        <v>2147</v>
      </c>
      <c r="AU4579"/>
    </row>
    <row r="4580" spans="11:47" x14ac:dyDescent="0.2">
      <c r="K4580" s="240" t="s">
        <v>18101</v>
      </c>
      <c r="L4580" s="241" t="s">
        <v>1872</v>
      </c>
      <c r="M4580" s="241">
        <v>25</v>
      </c>
      <c r="N4580" s="241" t="s">
        <v>12528</v>
      </c>
      <c r="O4580" s="241" t="s">
        <v>13273</v>
      </c>
      <c r="P4580" s="241" t="s">
        <v>2144</v>
      </c>
      <c r="AU4580"/>
    </row>
    <row r="4581" spans="11:47" x14ac:dyDescent="0.2">
      <c r="K4581" s="240" t="s">
        <v>18102</v>
      </c>
      <c r="L4581" s="241" t="s">
        <v>1872</v>
      </c>
      <c r="M4581" s="241">
        <v>26</v>
      </c>
      <c r="N4581" s="241" t="s">
        <v>12529</v>
      </c>
      <c r="O4581" s="241" t="s">
        <v>13273</v>
      </c>
      <c r="P4581" s="241" t="s">
        <v>2144</v>
      </c>
      <c r="AU4581"/>
    </row>
    <row r="4582" spans="11:47" x14ac:dyDescent="0.2">
      <c r="K4582" s="240" t="s">
        <v>18103</v>
      </c>
      <c r="L4582" s="241" t="s">
        <v>1872</v>
      </c>
      <c r="M4582" s="241">
        <v>27</v>
      </c>
      <c r="N4582" s="241" t="s">
        <v>878</v>
      </c>
      <c r="O4582" s="241" t="s">
        <v>13273</v>
      </c>
      <c r="P4582" s="241" t="s">
        <v>2144</v>
      </c>
      <c r="AU4582"/>
    </row>
    <row r="4583" spans="11:47" x14ac:dyDescent="0.2">
      <c r="K4583" s="240" t="s">
        <v>18104</v>
      </c>
      <c r="L4583" s="241" t="s">
        <v>1872</v>
      </c>
      <c r="M4583" s="241">
        <v>28</v>
      </c>
      <c r="N4583" s="241" t="s">
        <v>5078</v>
      </c>
      <c r="O4583" s="241" t="s">
        <v>13273</v>
      </c>
      <c r="P4583" s="241" t="s">
        <v>2148</v>
      </c>
      <c r="AU4583"/>
    </row>
    <row r="4584" spans="11:47" x14ac:dyDescent="0.2">
      <c r="K4584" s="240" t="s">
        <v>18105</v>
      </c>
      <c r="L4584" s="241" t="s">
        <v>1872</v>
      </c>
      <c r="M4584" s="241">
        <v>29</v>
      </c>
      <c r="N4584" s="241" t="s">
        <v>5072</v>
      </c>
      <c r="O4584" s="241" t="s">
        <v>13273</v>
      </c>
      <c r="P4584" s="241" t="s">
        <v>2147</v>
      </c>
      <c r="AU4584"/>
    </row>
    <row r="4585" spans="11:47" x14ac:dyDescent="0.2">
      <c r="K4585" s="240" t="s">
        <v>18106</v>
      </c>
      <c r="L4585" s="241" t="s">
        <v>1872</v>
      </c>
      <c r="M4585" s="241">
        <v>30</v>
      </c>
      <c r="N4585" s="241" t="s">
        <v>12530</v>
      </c>
      <c r="O4585" s="241" t="s">
        <v>13273</v>
      </c>
      <c r="P4585" s="241" t="s">
        <v>2144</v>
      </c>
      <c r="AU4585"/>
    </row>
    <row r="4586" spans="11:47" x14ac:dyDescent="0.2">
      <c r="K4586" s="240" t="s">
        <v>18107</v>
      </c>
      <c r="L4586" s="241" t="s">
        <v>1872</v>
      </c>
      <c r="M4586" s="241">
        <v>31</v>
      </c>
      <c r="N4586" s="241" t="s">
        <v>12531</v>
      </c>
      <c r="O4586" s="241" t="s">
        <v>13273</v>
      </c>
      <c r="P4586" s="241" t="s">
        <v>2144</v>
      </c>
      <c r="AU4586"/>
    </row>
    <row r="4587" spans="11:47" x14ac:dyDescent="0.2">
      <c r="K4587" s="240" t="s">
        <v>18108</v>
      </c>
      <c r="L4587" s="241" t="s">
        <v>1872</v>
      </c>
      <c r="M4587" s="241">
        <v>32</v>
      </c>
      <c r="N4587" s="241" t="s">
        <v>12532</v>
      </c>
      <c r="O4587" s="241" t="s">
        <v>13273</v>
      </c>
      <c r="P4587" s="241" t="s">
        <v>2144</v>
      </c>
      <c r="AU4587"/>
    </row>
    <row r="4588" spans="11:47" x14ac:dyDescent="0.2">
      <c r="K4588" s="240" t="s">
        <v>18109</v>
      </c>
      <c r="L4588" s="241" t="s">
        <v>1872</v>
      </c>
      <c r="M4588" s="241">
        <v>33</v>
      </c>
      <c r="N4588" s="241" t="s">
        <v>12533</v>
      </c>
      <c r="O4588" s="241" t="s">
        <v>13273</v>
      </c>
      <c r="P4588" s="241" t="s">
        <v>2144</v>
      </c>
      <c r="AU4588"/>
    </row>
    <row r="4589" spans="11:47" x14ac:dyDescent="0.2">
      <c r="K4589" s="240" t="s">
        <v>18110</v>
      </c>
      <c r="L4589" s="241" t="s">
        <v>1872</v>
      </c>
      <c r="M4589" s="241">
        <v>34</v>
      </c>
      <c r="N4589" s="241" t="s">
        <v>826</v>
      </c>
      <c r="O4589" s="241" t="s">
        <v>13273</v>
      </c>
      <c r="P4589" s="241" t="s">
        <v>2143</v>
      </c>
      <c r="AU4589"/>
    </row>
    <row r="4590" spans="11:47" x14ac:dyDescent="0.2">
      <c r="K4590" s="240" t="s">
        <v>18111</v>
      </c>
      <c r="L4590" s="241" t="s">
        <v>1872</v>
      </c>
      <c r="M4590" s="241">
        <v>35</v>
      </c>
      <c r="N4590" s="241" t="s">
        <v>5072</v>
      </c>
      <c r="O4590" s="241" t="s">
        <v>13273</v>
      </c>
      <c r="P4590" s="241" t="s">
        <v>2147</v>
      </c>
      <c r="AU4590"/>
    </row>
    <row r="4591" spans="11:47" x14ac:dyDescent="0.2">
      <c r="K4591" s="240" t="s">
        <v>18112</v>
      </c>
      <c r="L4591" s="241" t="s">
        <v>1872</v>
      </c>
      <c r="M4591" s="241">
        <v>36</v>
      </c>
      <c r="N4591" s="241" t="s">
        <v>5079</v>
      </c>
      <c r="O4591" s="241" t="s">
        <v>13273</v>
      </c>
      <c r="P4591" s="241" t="s">
        <v>2148</v>
      </c>
      <c r="AU4591"/>
    </row>
    <row r="4592" spans="11:47" x14ac:dyDescent="0.2">
      <c r="K4592" s="240" t="s">
        <v>18113</v>
      </c>
      <c r="L4592" s="241" t="s">
        <v>1872</v>
      </c>
      <c r="M4592" s="241">
        <v>38</v>
      </c>
      <c r="N4592" s="241" t="s">
        <v>12534</v>
      </c>
      <c r="O4592" s="241" t="s">
        <v>13273</v>
      </c>
      <c r="P4592" s="241" t="s">
        <v>13275</v>
      </c>
      <c r="AU4592"/>
    </row>
    <row r="4593" spans="11:47" x14ac:dyDescent="0.2">
      <c r="K4593" s="240" t="s">
        <v>18114</v>
      </c>
      <c r="L4593" s="241" t="s">
        <v>1872</v>
      </c>
      <c r="M4593" s="241">
        <v>39</v>
      </c>
      <c r="N4593" s="241" t="s">
        <v>7058</v>
      </c>
      <c r="O4593" s="241" t="s">
        <v>13273</v>
      </c>
      <c r="P4593" s="241" t="s">
        <v>13275</v>
      </c>
      <c r="AU4593"/>
    </row>
    <row r="4594" spans="11:47" x14ac:dyDescent="0.2">
      <c r="K4594" s="240" t="s">
        <v>18115</v>
      </c>
      <c r="L4594" s="241" t="s">
        <v>1872</v>
      </c>
      <c r="M4594" s="241">
        <v>40</v>
      </c>
      <c r="N4594" s="241" t="s">
        <v>12535</v>
      </c>
      <c r="O4594" s="241" t="s">
        <v>13273</v>
      </c>
      <c r="P4594" s="241" t="s">
        <v>2143</v>
      </c>
      <c r="AU4594"/>
    </row>
    <row r="4595" spans="11:47" x14ac:dyDescent="0.2">
      <c r="K4595" s="240" t="s">
        <v>18116</v>
      </c>
      <c r="L4595" s="241" t="s">
        <v>1872</v>
      </c>
      <c r="M4595" s="241">
        <v>41</v>
      </c>
      <c r="N4595" s="241" t="s">
        <v>5073</v>
      </c>
      <c r="O4595" s="241" t="s">
        <v>13273</v>
      </c>
      <c r="P4595" s="241" t="s">
        <v>13275</v>
      </c>
      <c r="AU4595"/>
    </row>
    <row r="4596" spans="11:47" x14ac:dyDescent="0.2">
      <c r="K4596" s="240" t="s">
        <v>18117</v>
      </c>
      <c r="L4596" s="241" t="s">
        <v>1872</v>
      </c>
      <c r="M4596" s="241">
        <v>42</v>
      </c>
      <c r="N4596" s="241" t="s">
        <v>12536</v>
      </c>
      <c r="O4596" s="241" t="s">
        <v>13273</v>
      </c>
      <c r="P4596" s="241" t="s">
        <v>2147</v>
      </c>
      <c r="AU4596"/>
    </row>
    <row r="4597" spans="11:47" x14ac:dyDescent="0.2">
      <c r="K4597" s="240" t="s">
        <v>18118</v>
      </c>
      <c r="L4597" s="241" t="s">
        <v>1872</v>
      </c>
      <c r="M4597" s="241">
        <v>43</v>
      </c>
      <c r="N4597" s="241" t="s">
        <v>5077</v>
      </c>
      <c r="O4597" s="241" t="s">
        <v>13273</v>
      </c>
      <c r="P4597" s="241" t="s">
        <v>13275</v>
      </c>
      <c r="AU4597"/>
    </row>
    <row r="4598" spans="11:47" x14ac:dyDescent="0.2">
      <c r="K4598" s="240" t="s">
        <v>18119</v>
      </c>
      <c r="L4598" s="241" t="s">
        <v>1872</v>
      </c>
      <c r="M4598" s="241">
        <v>44</v>
      </c>
      <c r="N4598" s="241" t="s">
        <v>12537</v>
      </c>
      <c r="O4598" s="241" t="s">
        <v>13273</v>
      </c>
      <c r="P4598" s="241" t="s">
        <v>2144</v>
      </c>
      <c r="AU4598"/>
    </row>
    <row r="4599" spans="11:47" x14ac:dyDescent="0.2">
      <c r="K4599" s="240" t="s">
        <v>18120</v>
      </c>
      <c r="L4599" s="241" t="s">
        <v>1872</v>
      </c>
      <c r="M4599" s="241">
        <v>45</v>
      </c>
      <c r="N4599" s="241" t="s">
        <v>908</v>
      </c>
      <c r="O4599" s="241" t="s">
        <v>13273</v>
      </c>
      <c r="P4599" s="241" t="s">
        <v>6686</v>
      </c>
      <c r="AU4599"/>
    </row>
    <row r="4600" spans="11:47" x14ac:dyDescent="0.2">
      <c r="K4600" s="240" t="s">
        <v>18121</v>
      </c>
      <c r="L4600" s="241" t="s">
        <v>1872</v>
      </c>
      <c r="M4600" s="241">
        <v>46</v>
      </c>
      <c r="N4600" s="241" t="s">
        <v>831</v>
      </c>
      <c r="O4600" s="241" t="s">
        <v>13273</v>
      </c>
      <c r="P4600" s="241" t="s">
        <v>2144</v>
      </c>
      <c r="AU4600"/>
    </row>
    <row r="4601" spans="11:47" x14ac:dyDescent="0.2">
      <c r="K4601" s="240" t="s">
        <v>18122</v>
      </c>
      <c r="L4601" s="241" t="s">
        <v>1872</v>
      </c>
      <c r="M4601" s="241">
        <v>47</v>
      </c>
      <c r="N4601" s="241" t="s">
        <v>7070</v>
      </c>
      <c r="O4601" s="241" t="s">
        <v>13273</v>
      </c>
      <c r="P4601" s="241" t="s">
        <v>2148</v>
      </c>
      <c r="AU4601"/>
    </row>
    <row r="4602" spans="11:47" x14ac:dyDescent="0.2">
      <c r="K4602" s="240" t="s">
        <v>18123</v>
      </c>
      <c r="L4602" s="241" t="s">
        <v>1872</v>
      </c>
      <c r="M4602" s="241">
        <v>48</v>
      </c>
      <c r="N4602" s="241" t="s">
        <v>12538</v>
      </c>
      <c r="O4602" s="241" t="s">
        <v>13273</v>
      </c>
      <c r="P4602" s="241" t="s">
        <v>2144</v>
      </c>
      <c r="AU4602"/>
    </row>
    <row r="4603" spans="11:47" x14ac:dyDescent="0.2">
      <c r="K4603" s="240" t="s">
        <v>18124</v>
      </c>
      <c r="L4603" s="241" t="s">
        <v>1872</v>
      </c>
      <c r="M4603" s="241">
        <v>49</v>
      </c>
      <c r="N4603" s="241" t="s">
        <v>12539</v>
      </c>
      <c r="O4603" s="241" t="s">
        <v>13273</v>
      </c>
      <c r="P4603" s="241" t="s">
        <v>6681</v>
      </c>
      <c r="AU4603"/>
    </row>
    <row r="4604" spans="11:47" x14ac:dyDescent="0.2">
      <c r="K4604" s="240" t="s">
        <v>18125</v>
      </c>
      <c r="L4604" s="241" t="s">
        <v>1872</v>
      </c>
      <c r="M4604" s="241">
        <v>50</v>
      </c>
      <c r="N4604" s="241" t="s">
        <v>12540</v>
      </c>
      <c r="O4604" s="241" t="s">
        <v>13273</v>
      </c>
      <c r="P4604" s="241" t="s">
        <v>6681</v>
      </c>
      <c r="AU4604"/>
    </row>
    <row r="4605" spans="11:47" x14ac:dyDescent="0.2">
      <c r="K4605" s="240" t="s">
        <v>18126</v>
      </c>
      <c r="L4605" s="241" t="s">
        <v>1872</v>
      </c>
      <c r="M4605" s="241">
        <v>51</v>
      </c>
      <c r="N4605" s="241" t="s">
        <v>12541</v>
      </c>
      <c r="O4605" s="241" t="s">
        <v>13273</v>
      </c>
      <c r="P4605" s="241" t="s">
        <v>6880</v>
      </c>
      <c r="AU4605"/>
    </row>
    <row r="4606" spans="11:47" x14ac:dyDescent="0.2">
      <c r="K4606" s="240" t="s">
        <v>18127</v>
      </c>
      <c r="L4606" s="241" t="s">
        <v>1872</v>
      </c>
      <c r="M4606" s="241">
        <v>52</v>
      </c>
      <c r="N4606" s="241" t="s">
        <v>3523</v>
      </c>
      <c r="O4606" s="241" t="s">
        <v>13273</v>
      </c>
      <c r="P4606" s="241" t="s">
        <v>2144</v>
      </c>
      <c r="AU4606"/>
    </row>
    <row r="4607" spans="11:47" x14ac:dyDescent="0.2">
      <c r="K4607" s="240" t="s">
        <v>18128</v>
      </c>
      <c r="L4607" s="241" t="s">
        <v>1872</v>
      </c>
      <c r="M4607" s="241">
        <v>53</v>
      </c>
      <c r="N4607" s="241" t="s">
        <v>12542</v>
      </c>
      <c r="O4607" s="241" t="s">
        <v>13273</v>
      </c>
      <c r="P4607" s="241" t="s">
        <v>2144</v>
      </c>
      <c r="AU4607"/>
    </row>
    <row r="4608" spans="11:47" x14ac:dyDescent="0.2">
      <c r="K4608" s="240" t="s">
        <v>18129</v>
      </c>
      <c r="L4608" s="241" t="s">
        <v>1872</v>
      </c>
      <c r="M4608" s="241">
        <v>54</v>
      </c>
      <c r="N4608" s="241" t="s">
        <v>5075</v>
      </c>
      <c r="O4608" s="241" t="s">
        <v>13273</v>
      </c>
      <c r="P4608" s="241" t="s">
        <v>2144</v>
      </c>
      <c r="AU4608"/>
    </row>
    <row r="4609" spans="11:47" x14ac:dyDescent="0.2">
      <c r="K4609" s="240" t="s">
        <v>18130</v>
      </c>
      <c r="L4609" s="241" t="s">
        <v>1872</v>
      </c>
      <c r="M4609" s="241">
        <v>55</v>
      </c>
      <c r="N4609" s="241" t="s">
        <v>2955</v>
      </c>
      <c r="O4609" s="241" t="s">
        <v>13273</v>
      </c>
      <c r="P4609" s="241" t="s">
        <v>2144</v>
      </c>
      <c r="AU4609"/>
    </row>
    <row r="4610" spans="11:47" x14ac:dyDescent="0.2">
      <c r="K4610" s="240" t="s">
        <v>18131</v>
      </c>
      <c r="L4610" s="241" t="s">
        <v>1872</v>
      </c>
      <c r="M4610" s="241">
        <v>56</v>
      </c>
      <c r="N4610" s="241" t="s">
        <v>12543</v>
      </c>
      <c r="O4610" s="241" t="s">
        <v>13273</v>
      </c>
      <c r="P4610" s="241" t="s">
        <v>6880</v>
      </c>
      <c r="AU4610"/>
    </row>
    <row r="4611" spans="11:47" x14ac:dyDescent="0.2">
      <c r="K4611" s="240" t="s">
        <v>18132</v>
      </c>
      <c r="L4611" s="241" t="s">
        <v>1872</v>
      </c>
      <c r="M4611" s="241">
        <v>57</v>
      </c>
      <c r="N4611" s="241" t="s">
        <v>12544</v>
      </c>
      <c r="O4611" s="241" t="s">
        <v>13274</v>
      </c>
      <c r="P4611" s="241" t="s">
        <v>6880</v>
      </c>
      <c r="AU4611"/>
    </row>
    <row r="4612" spans="11:47" x14ac:dyDescent="0.2">
      <c r="K4612" s="240" t="s">
        <v>18133</v>
      </c>
      <c r="L4612" s="241" t="s">
        <v>1872</v>
      </c>
      <c r="M4612" s="241">
        <v>58</v>
      </c>
      <c r="N4612" s="241" t="s">
        <v>12545</v>
      </c>
      <c r="O4612" s="241" t="s">
        <v>13273</v>
      </c>
      <c r="P4612" s="241" t="s">
        <v>6880</v>
      </c>
      <c r="AU4612"/>
    </row>
    <row r="4613" spans="11:47" x14ac:dyDescent="0.2">
      <c r="K4613" s="240" t="s">
        <v>18134</v>
      </c>
      <c r="L4613" s="241" t="s">
        <v>1872</v>
      </c>
      <c r="M4613" s="241">
        <v>59</v>
      </c>
      <c r="N4613" s="241" t="s">
        <v>12546</v>
      </c>
      <c r="O4613" s="241" t="s">
        <v>13273</v>
      </c>
      <c r="P4613" s="241" t="s">
        <v>6880</v>
      </c>
      <c r="AU4613"/>
    </row>
    <row r="4614" spans="11:47" x14ac:dyDescent="0.2">
      <c r="K4614" s="240" t="s">
        <v>18135</v>
      </c>
      <c r="L4614" s="241" t="s">
        <v>1872</v>
      </c>
      <c r="M4614" s="241">
        <v>60</v>
      </c>
      <c r="N4614" s="241" t="s">
        <v>12547</v>
      </c>
      <c r="O4614" s="241" t="s">
        <v>13273</v>
      </c>
      <c r="P4614" s="241" t="s">
        <v>1267</v>
      </c>
      <c r="AU4614"/>
    </row>
    <row r="4615" spans="11:47" x14ac:dyDescent="0.2">
      <c r="K4615" s="240" t="s">
        <v>18136</v>
      </c>
      <c r="L4615" s="241" t="s">
        <v>1872</v>
      </c>
      <c r="M4615" s="241">
        <v>61</v>
      </c>
      <c r="N4615" s="241" t="s">
        <v>5856</v>
      </c>
      <c r="O4615" s="241" t="s">
        <v>13273</v>
      </c>
      <c r="P4615" s="241" t="s">
        <v>13275</v>
      </c>
      <c r="AU4615"/>
    </row>
    <row r="4616" spans="11:47" x14ac:dyDescent="0.2">
      <c r="K4616" s="240" t="s">
        <v>18137</v>
      </c>
      <c r="L4616" s="241" t="s">
        <v>1872</v>
      </c>
      <c r="M4616" s="241">
        <v>62</v>
      </c>
      <c r="N4616" s="241" t="s">
        <v>12548</v>
      </c>
      <c r="O4616" s="241" t="s">
        <v>13273</v>
      </c>
      <c r="P4616" s="241" t="s">
        <v>2143</v>
      </c>
      <c r="AU4616"/>
    </row>
    <row r="4617" spans="11:47" x14ac:dyDescent="0.2">
      <c r="K4617" s="240" t="s">
        <v>18138</v>
      </c>
      <c r="L4617" s="241" t="s">
        <v>1872</v>
      </c>
      <c r="M4617" s="241">
        <v>63</v>
      </c>
      <c r="N4617" s="241" t="s">
        <v>5074</v>
      </c>
      <c r="O4617" s="241" t="s">
        <v>13273</v>
      </c>
      <c r="P4617" s="241" t="s">
        <v>2144</v>
      </c>
      <c r="AU4617"/>
    </row>
    <row r="4618" spans="11:47" x14ac:dyDescent="0.2">
      <c r="K4618" s="240" t="s">
        <v>18139</v>
      </c>
      <c r="L4618" s="241" t="s">
        <v>1872</v>
      </c>
      <c r="M4618" s="241">
        <v>64</v>
      </c>
      <c r="N4618" s="241" t="s">
        <v>12549</v>
      </c>
      <c r="O4618" s="241" t="s">
        <v>13273</v>
      </c>
      <c r="P4618" s="241" t="s">
        <v>6681</v>
      </c>
      <c r="AU4618"/>
    </row>
    <row r="4619" spans="11:47" x14ac:dyDescent="0.2">
      <c r="K4619" s="240" t="s">
        <v>18140</v>
      </c>
      <c r="L4619" s="241" t="s">
        <v>1872</v>
      </c>
      <c r="M4619" s="241">
        <v>65</v>
      </c>
      <c r="N4619" s="241" t="s">
        <v>4505</v>
      </c>
      <c r="O4619" s="241" t="s">
        <v>13273</v>
      </c>
      <c r="P4619" s="241" t="s">
        <v>6686</v>
      </c>
      <c r="AU4619"/>
    </row>
    <row r="4620" spans="11:47" x14ac:dyDescent="0.2">
      <c r="K4620" s="240" t="s">
        <v>18141</v>
      </c>
      <c r="L4620" s="241" t="s">
        <v>1872</v>
      </c>
      <c r="M4620" s="241">
        <v>66</v>
      </c>
      <c r="N4620" s="241" t="s">
        <v>12550</v>
      </c>
      <c r="O4620" s="241" t="s">
        <v>13273</v>
      </c>
      <c r="P4620" s="241" t="s">
        <v>2147</v>
      </c>
      <c r="AU4620"/>
    </row>
    <row r="4621" spans="11:47" x14ac:dyDescent="0.2">
      <c r="K4621" s="240" t="s">
        <v>18142</v>
      </c>
      <c r="L4621" s="241" t="s">
        <v>1872</v>
      </c>
      <c r="M4621" s="241">
        <v>67</v>
      </c>
      <c r="N4621" s="241" t="s">
        <v>6251</v>
      </c>
      <c r="O4621" s="241" t="s">
        <v>13273</v>
      </c>
      <c r="P4621" s="241" t="s">
        <v>2144</v>
      </c>
      <c r="AU4621"/>
    </row>
    <row r="4622" spans="11:47" x14ac:dyDescent="0.2">
      <c r="K4622" s="240" t="s">
        <v>18143</v>
      </c>
      <c r="L4622" s="241" t="s">
        <v>1872</v>
      </c>
      <c r="M4622" s="241">
        <v>68</v>
      </c>
      <c r="N4622" s="241" t="s">
        <v>2418</v>
      </c>
      <c r="O4622" s="241" t="s">
        <v>13273</v>
      </c>
      <c r="P4622" s="241" t="s">
        <v>2144</v>
      </c>
      <c r="AU4622"/>
    </row>
    <row r="4623" spans="11:47" x14ac:dyDescent="0.2">
      <c r="K4623" s="240" t="s">
        <v>18144</v>
      </c>
      <c r="L4623" s="241" t="s">
        <v>1872</v>
      </c>
      <c r="M4623" s="241">
        <v>69</v>
      </c>
      <c r="N4623" s="241" t="s">
        <v>7037</v>
      </c>
      <c r="O4623" s="241" t="s">
        <v>13273</v>
      </c>
      <c r="P4623" s="241" t="s">
        <v>2144</v>
      </c>
      <c r="AU4623"/>
    </row>
    <row r="4624" spans="11:47" x14ac:dyDescent="0.2">
      <c r="K4624" s="240" t="s">
        <v>18145</v>
      </c>
      <c r="L4624" s="241" t="s">
        <v>1872</v>
      </c>
      <c r="M4624" s="241">
        <v>70</v>
      </c>
      <c r="N4624" s="241" t="s">
        <v>7038</v>
      </c>
      <c r="O4624" s="241" t="s">
        <v>13273</v>
      </c>
      <c r="P4624" s="241" t="s">
        <v>2144</v>
      </c>
      <c r="AU4624"/>
    </row>
    <row r="4625" spans="11:47" x14ac:dyDescent="0.2">
      <c r="K4625" s="240" t="s">
        <v>18146</v>
      </c>
      <c r="L4625" s="241" t="s">
        <v>1872</v>
      </c>
      <c r="M4625" s="241">
        <v>71</v>
      </c>
      <c r="N4625" s="241" t="s">
        <v>12524</v>
      </c>
      <c r="O4625" s="241" t="s">
        <v>13273</v>
      </c>
      <c r="P4625" s="241" t="s">
        <v>2144</v>
      </c>
      <c r="AU4625"/>
    </row>
    <row r="4626" spans="11:47" x14ac:dyDescent="0.2">
      <c r="K4626" s="240" t="s">
        <v>18147</v>
      </c>
      <c r="L4626" s="241" t="s">
        <v>1872</v>
      </c>
      <c r="M4626" s="241">
        <v>72</v>
      </c>
      <c r="N4626" s="241" t="s">
        <v>12551</v>
      </c>
      <c r="O4626" s="241" t="s">
        <v>13273</v>
      </c>
      <c r="P4626" s="241" t="s">
        <v>6681</v>
      </c>
      <c r="AU4626"/>
    </row>
    <row r="4627" spans="11:47" x14ac:dyDescent="0.2">
      <c r="K4627" s="240" t="s">
        <v>18148</v>
      </c>
      <c r="L4627" s="241" t="s">
        <v>1872</v>
      </c>
      <c r="M4627" s="241">
        <v>73</v>
      </c>
      <c r="N4627" s="241" t="s">
        <v>12552</v>
      </c>
      <c r="O4627" s="241" t="s">
        <v>13273</v>
      </c>
      <c r="P4627" s="241" t="s">
        <v>6880</v>
      </c>
      <c r="AU4627"/>
    </row>
    <row r="4628" spans="11:47" x14ac:dyDescent="0.2">
      <c r="K4628" s="240" t="s">
        <v>18149</v>
      </c>
      <c r="L4628" s="241" t="s">
        <v>1872</v>
      </c>
      <c r="M4628" s="241">
        <v>74</v>
      </c>
      <c r="N4628" s="241" t="s">
        <v>2160</v>
      </c>
      <c r="O4628" s="241" t="s">
        <v>13273</v>
      </c>
      <c r="P4628" s="241" t="s">
        <v>2147</v>
      </c>
      <c r="AU4628"/>
    </row>
    <row r="4629" spans="11:47" x14ac:dyDescent="0.2">
      <c r="K4629" s="240" t="s">
        <v>18150</v>
      </c>
      <c r="L4629" s="241" t="s">
        <v>1872</v>
      </c>
      <c r="M4629" s="241">
        <v>75</v>
      </c>
      <c r="N4629" s="241" t="s">
        <v>12553</v>
      </c>
      <c r="O4629" s="241" t="s">
        <v>13273</v>
      </c>
      <c r="P4629" s="241" t="s">
        <v>6880</v>
      </c>
      <c r="AU4629"/>
    </row>
    <row r="4630" spans="11:47" x14ac:dyDescent="0.2">
      <c r="K4630" s="240" t="s">
        <v>18151</v>
      </c>
      <c r="L4630" s="241" t="s">
        <v>1872</v>
      </c>
      <c r="M4630" s="241">
        <v>76</v>
      </c>
      <c r="N4630" s="241" t="s">
        <v>12554</v>
      </c>
      <c r="O4630" s="241" t="s">
        <v>13273</v>
      </c>
      <c r="P4630" s="241" t="s">
        <v>6681</v>
      </c>
      <c r="AU4630"/>
    </row>
    <row r="4631" spans="11:47" x14ac:dyDescent="0.2">
      <c r="K4631" s="240" t="s">
        <v>18152</v>
      </c>
      <c r="L4631" s="241" t="s">
        <v>1873</v>
      </c>
      <c r="M4631" s="241">
        <v>1</v>
      </c>
      <c r="N4631" s="241" t="s">
        <v>12555</v>
      </c>
      <c r="O4631" s="241" t="s">
        <v>13273</v>
      </c>
      <c r="P4631" s="241" t="s">
        <v>6686</v>
      </c>
      <c r="AU4631"/>
    </row>
    <row r="4632" spans="11:47" x14ac:dyDescent="0.2">
      <c r="K4632" s="240" t="s">
        <v>18153</v>
      </c>
      <c r="L4632" s="241" t="s">
        <v>1873</v>
      </c>
      <c r="M4632" s="241">
        <v>2</v>
      </c>
      <c r="N4632" s="241" t="s">
        <v>12556</v>
      </c>
      <c r="O4632" s="241" t="s">
        <v>13273</v>
      </c>
      <c r="P4632" s="241" t="s">
        <v>6686</v>
      </c>
      <c r="AU4632"/>
    </row>
    <row r="4633" spans="11:47" x14ac:dyDescent="0.2">
      <c r="K4633" s="240" t="s">
        <v>18154</v>
      </c>
      <c r="L4633" s="241" t="s">
        <v>1873</v>
      </c>
      <c r="M4633" s="241">
        <v>3</v>
      </c>
      <c r="N4633" s="241" t="s">
        <v>12557</v>
      </c>
      <c r="O4633" s="241" t="s">
        <v>13273</v>
      </c>
      <c r="P4633" s="241" t="s">
        <v>6880</v>
      </c>
      <c r="AU4633"/>
    </row>
    <row r="4634" spans="11:47" x14ac:dyDescent="0.2">
      <c r="K4634" s="240" t="s">
        <v>18155</v>
      </c>
      <c r="L4634" s="241" t="s">
        <v>1873</v>
      </c>
      <c r="M4634" s="241">
        <v>4</v>
      </c>
      <c r="N4634" s="241" t="s">
        <v>12558</v>
      </c>
      <c r="O4634" s="241" t="s">
        <v>13273</v>
      </c>
      <c r="P4634" s="241" t="s">
        <v>6880</v>
      </c>
      <c r="AU4634"/>
    </row>
    <row r="4635" spans="11:47" x14ac:dyDescent="0.2">
      <c r="K4635" s="240" t="s">
        <v>18156</v>
      </c>
      <c r="L4635" s="241" t="s">
        <v>1873</v>
      </c>
      <c r="M4635" s="241">
        <v>5</v>
      </c>
      <c r="N4635" s="241" t="s">
        <v>5080</v>
      </c>
      <c r="O4635" s="241" t="s">
        <v>13273</v>
      </c>
      <c r="P4635" s="241" t="s">
        <v>2144</v>
      </c>
      <c r="AU4635"/>
    </row>
    <row r="4636" spans="11:47" x14ac:dyDescent="0.2">
      <c r="K4636" s="240" t="s">
        <v>18157</v>
      </c>
      <c r="L4636" s="241" t="s">
        <v>1873</v>
      </c>
      <c r="M4636" s="241">
        <v>6</v>
      </c>
      <c r="N4636" s="241" t="s">
        <v>832</v>
      </c>
      <c r="O4636" s="241" t="s">
        <v>13273</v>
      </c>
      <c r="P4636" s="241" t="s">
        <v>2144</v>
      </c>
      <c r="AU4636"/>
    </row>
    <row r="4637" spans="11:47" x14ac:dyDescent="0.2">
      <c r="K4637" s="240" t="s">
        <v>18158</v>
      </c>
      <c r="L4637" s="241" t="s">
        <v>1873</v>
      </c>
      <c r="M4637" s="241">
        <v>7</v>
      </c>
      <c r="N4637" s="241" t="s">
        <v>844</v>
      </c>
      <c r="O4637" s="241" t="s">
        <v>13273</v>
      </c>
      <c r="P4637" s="241" t="s">
        <v>2144</v>
      </c>
      <c r="AU4637"/>
    </row>
    <row r="4638" spans="11:47" x14ac:dyDescent="0.2">
      <c r="K4638" s="240" t="s">
        <v>18159</v>
      </c>
      <c r="L4638" s="241" t="s">
        <v>1873</v>
      </c>
      <c r="M4638" s="241">
        <v>8</v>
      </c>
      <c r="N4638" s="241" t="s">
        <v>2543</v>
      </c>
      <c r="O4638" s="241" t="s">
        <v>13273</v>
      </c>
      <c r="P4638" s="241" t="s">
        <v>2144</v>
      </c>
      <c r="AU4638"/>
    </row>
    <row r="4639" spans="11:47" x14ac:dyDescent="0.2">
      <c r="K4639" s="240" t="s">
        <v>18160</v>
      </c>
      <c r="L4639" s="241" t="s">
        <v>1873</v>
      </c>
      <c r="M4639" s="241">
        <v>9</v>
      </c>
      <c r="N4639" s="241" t="s">
        <v>6376</v>
      </c>
      <c r="O4639" s="241" t="s">
        <v>13273</v>
      </c>
      <c r="P4639" s="241" t="s">
        <v>2144</v>
      </c>
      <c r="AU4639"/>
    </row>
    <row r="4640" spans="11:47" x14ac:dyDescent="0.2">
      <c r="K4640" s="240" t="s">
        <v>18161</v>
      </c>
      <c r="L4640" s="241" t="s">
        <v>1873</v>
      </c>
      <c r="M4640" s="241">
        <v>10</v>
      </c>
      <c r="N4640" s="241" t="s">
        <v>2543</v>
      </c>
      <c r="O4640" s="241" t="s">
        <v>13273</v>
      </c>
      <c r="P4640" s="241" t="s">
        <v>2144</v>
      </c>
      <c r="AU4640"/>
    </row>
    <row r="4641" spans="11:47" x14ac:dyDescent="0.2">
      <c r="K4641" s="240" t="s">
        <v>18162</v>
      </c>
      <c r="L4641" s="241" t="s">
        <v>1873</v>
      </c>
      <c r="M4641" s="241">
        <v>11</v>
      </c>
      <c r="N4641" s="241" t="s">
        <v>12559</v>
      </c>
      <c r="O4641" s="241" t="s">
        <v>13274</v>
      </c>
      <c r="P4641" s="241" t="s">
        <v>6686</v>
      </c>
      <c r="AU4641"/>
    </row>
    <row r="4642" spans="11:47" x14ac:dyDescent="0.2">
      <c r="K4642" s="240" t="s">
        <v>18163</v>
      </c>
      <c r="L4642" s="241" t="s">
        <v>1873</v>
      </c>
      <c r="M4642" s="241">
        <v>12</v>
      </c>
      <c r="N4642" s="241" t="s">
        <v>12560</v>
      </c>
      <c r="O4642" s="241" t="s">
        <v>13274</v>
      </c>
      <c r="P4642" s="241" t="s">
        <v>6880</v>
      </c>
      <c r="AU4642"/>
    </row>
    <row r="4643" spans="11:47" x14ac:dyDescent="0.2">
      <c r="K4643" s="240" t="s">
        <v>18164</v>
      </c>
      <c r="L4643" s="241" t="s">
        <v>1873</v>
      </c>
      <c r="M4643" s="241">
        <v>13</v>
      </c>
      <c r="N4643" s="241" t="s">
        <v>12561</v>
      </c>
      <c r="O4643" s="241" t="s">
        <v>13273</v>
      </c>
      <c r="P4643" s="241" t="s">
        <v>2144</v>
      </c>
      <c r="AU4643"/>
    </row>
    <row r="4644" spans="11:47" x14ac:dyDescent="0.2">
      <c r="K4644" s="240" t="s">
        <v>18165</v>
      </c>
      <c r="L4644" s="241" t="s">
        <v>1888</v>
      </c>
      <c r="M4644" s="241">
        <v>1</v>
      </c>
      <c r="N4644" s="241" t="s">
        <v>2917</v>
      </c>
      <c r="O4644" s="241" t="s">
        <v>13273</v>
      </c>
      <c r="P4644" s="241" t="s">
        <v>2144</v>
      </c>
      <c r="AU4644"/>
    </row>
    <row r="4645" spans="11:47" x14ac:dyDescent="0.2">
      <c r="K4645" s="240" t="s">
        <v>18166</v>
      </c>
      <c r="L4645" s="241" t="s">
        <v>1888</v>
      </c>
      <c r="M4645" s="241">
        <v>2</v>
      </c>
      <c r="N4645" s="241" t="s">
        <v>12738</v>
      </c>
      <c r="O4645" s="241" t="s">
        <v>13273</v>
      </c>
      <c r="P4645" s="241" t="s">
        <v>6686</v>
      </c>
      <c r="AU4645"/>
    </row>
    <row r="4646" spans="11:47" x14ac:dyDescent="0.2">
      <c r="K4646" s="240" t="s">
        <v>18167</v>
      </c>
      <c r="L4646" s="241" t="s">
        <v>1888</v>
      </c>
      <c r="M4646" s="241">
        <v>3</v>
      </c>
      <c r="N4646" s="241" t="s">
        <v>12739</v>
      </c>
      <c r="O4646" s="241" t="s">
        <v>13273</v>
      </c>
      <c r="P4646" s="241" t="s">
        <v>6686</v>
      </c>
      <c r="AU4646"/>
    </row>
    <row r="4647" spans="11:47" x14ac:dyDescent="0.2">
      <c r="K4647" s="240" t="s">
        <v>18168</v>
      </c>
      <c r="L4647" s="241" t="s">
        <v>1888</v>
      </c>
      <c r="M4647" s="241">
        <v>4</v>
      </c>
      <c r="N4647" s="241" t="s">
        <v>12740</v>
      </c>
      <c r="O4647" s="241" t="s">
        <v>13273</v>
      </c>
      <c r="P4647" s="241" t="s">
        <v>6880</v>
      </c>
      <c r="AU4647"/>
    </row>
    <row r="4648" spans="11:47" x14ac:dyDescent="0.2">
      <c r="K4648" s="240" t="s">
        <v>18169</v>
      </c>
      <c r="L4648" s="241" t="s">
        <v>1888</v>
      </c>
      <c r="M4648" s="241">
        <v>5</v>
      </c>
      <c r="N4648" s="241" t="s">
        <v>3254</v>
      </c>
      <c r="O4648" s="241" t="s">
        <v>13273</v>
      </c>
      <c r="P4648" s="241" t="s">
        <v>2147</v>
      </c>
      <c r="AU4648"/>
    </row>
    <row r="4649" spans="11:47" x14ac:dyDescent="0.2">
      <c r="K4649" s="240" t="s">
        <v>18170</v>
      </c>
      <c r="L4649" s="241" t="s">
        <v>1888</v>
      </c>
      <c r="M4649" s="241">
        <v>6</v>
      </c>
      <c r="N4649" s="241" t="s">
        <v>12741</v>
      </c>
      <c r="O4649" s="241" t="s">
        <v>13273</v>
      </c>
      <c r="P4649" s="241" t="s">
        <v>2143</v>
      </c>
      <c r="AU4649"/>
    </row>
    <row r="4650" spans="11:47" x14ac:dyDescent="0.2">
      <c r="K4650" s="240" t="s">
        <v>18171</v>
      </c>
      <c r="L4650" s="241" t="s">
        <v>1888</v>
      </c>
      <c r="M4650" s="241">
        <v>7</v>
      </c>
      <c r="N4650" s="241" t="s">
        <v>12742</v>
      </c>
      <c r="O4650" s="241" t="s">
        <v>13273</v>
      </c>
      <c r="P4650" s="241" t="s">
        <v>2143</v>
      </c>
      <c r="AU4650"/>
    </row>
    <row r="4651" spans="11:47" x14ac:dyDescent="0.2">
      <c r="K4651" s="240" t="s">
        <v>18172</v>
      </c>
      <c r="L4651" s="241" t="s">
        <v>1888</v>
      </c>
      <c r="M4651" s="241">
        <v>8</v>
      </c>
      <c r="N4651" s="241" t="s">
        <v>844</v>
      </c>
      <c r="O4651" s="241" t="s">
        <v>13273</v>
      </c>
      <c r="P4651" s="241" t="s">
        <v>2144</v>
      </c>
      <c r="AU4651"/>
    </row>
    <row r="4652" spans="11:47" x14ac:dyDescent="0.2">
      <c r="K4652" s="240" t="s">
        <v>18173</v>
      </c>
      <c r="L4652" s="241" t="s">
        <v>1888</v>
      </c>
      <c r="M4652" s="241">
        <v>9</v>
      </c>
      <c r="N4652" s="241" t="s">
        <v>832</v>
      </c>
      <c r="O4652" s="241" t="s">
        <v>13273</v>
      </c>
      <c r="P4652" s="241" t="s">
        <v>2144</v>
      </c>
      <c r="AU4652"/>
    </row>
    <row r="4653" spans="11:47" x14ac:dyDescent="0.2">
      <c r="K4653" s="240" t="s">
        <v>18174</v>
      </c>
      <c r="L4653" s="241" t="s">
        <v>1888</v>
      </c>
      <c r="M4653" s="241">
        <v>10</v>
      </c>
      <c r="N4653" s="241" t="s">
        <v>12743</v>
      </c>
      <c r="O4653" s="241" t="s">
        <v>13273</v>
      </c>
      <c r="P4653" s="241" t="s">
        <v>6686</v>
      </c>
      <c r="AU4653"/>
    </row>
    <row r="4654" spans="11:47" x14ac:dyDescent="0.2">
      <c r="K4654" s="240" t="s">
        <v>18175</v>
      </c>
      <c r="L4654" s="241" t="s">
        <v>1888</v>
      </c>
      <c r="M4654" s="241">
        <v>11</v>
      </c>
      <c r="N4654" s="241" t="s">
        <v>12744</v>
      </c>
      <c r="O4654" s="241" t="s">
        <v>13274</v>
      </c>
      <c r="P4654" s="241" t="s">
        <v>6686</v>
      </c>
      <c r="AU4654"/>
    </row>
    <row r="4655" spans="11:47" x14ac:dyDescent="0.2">
      <c r="K4655" s="240" t="s">
        <v>18176</v>
      </c>
      <c r="L4655" s="241" t="s">
        <v>1888</v>
      </c>
      <c r="M4655" s="241">
        <v>12</v>
      </c>
      <c r="N4655" s="241" t="s">
        <v>12745</v>
      </c>
      <c r="O4655" s="241" t="s">
        <v>13273</v>
      </c>
      <c r="P4655" s="241" t="s">
        <v>6686</v>
      </c>
      <c r="AU4655"/>
    </row>
    <row r="4656" spans="11:47" x14ac:dyDescent="0.2">
      <c r="K4656" s="240" t="s">
        <v>18177</v>
      </c>
      <c r="L4656" s="241" t="s">
        <v>1888</v>
      </c>
      <c r="M4656" s="241">
        <v>13</v>
      </c>
      <c r="N4656" s="241" t="s">
        <v>12746</v>
      </c>
      <c r="O4656" s="241" t="s">
        <v>13274</v>
      </c>
      <c r="P4656" s="241" t="s">
        <v>6686</v>
      </c>
      <c r="AU4656"/>
    </row>
    <row r="4657" spans="11:47" x14ac:dyDescent="0.2">
      <c r="K4657" s="240" t="s">
        <v>18178</v>
      </c>
      <c r="L4657" s="241" t="s">
        <v>1888</v>
      </c>
      <c r="M4657" s="241">
        <v>14</v>
      </c>
      <c r="N4657" s="241" t="s">
        <v>12747</v>
      </c>
      <c r="O4657" s="241" t="s">
        <v>13274</v>
      </c>
      <c r="P4657" s="241" t="s">
        <v>6686</v>
      </c>
      <c r="AU4657"/>
    </row>
    <row r="4658" spans="11:47" x14ac:dyDescent="0.2">
      <c r="K4658" s="240" t="s">
        <v>18179</v>
      </c>
      <c r="L4658" s="241" t="s">
        <v>1888</v>
      </c>
      <c r="M4658" s="241">
        <v>15</v>
      </c>
      <c r="N4658" s="241" t="s">
        <v>12748</v>
      </c>
      <c r="O4658" s="241" t="s">
        <v>13274</v>
      </c>
      <c r="P4658" s="241" t="s">
        <v>6686</v>
      </c>
      <c r="AU4658"/>
    </row>
    <row r="4659" spans="11:47" x14ac:dyDescent="0.2">
      <c r="K4659" s="240" t="s">
        <v>18180</v>
      </c>
      <c r="L4659" s="241" t="s">
        <v>1888</v>
      </c>
      <c r="M4659" s="241">
        <v>16</v>
      </c>
      <c r="N4659" s="241" t="s">
        <v>12739</v>
      </c>
      <c r="O4659" s="241" t="s">
        <v>13274</v>
      </c>
      <c r="P4659" s="241" t="s">
        <v>6686</v>
      </c>
      <c r="AU4659"/>
    </row>
    <row r="4660" spans="11:47" x14ac:dyDescent="0.2">
      <c r="K4660" s="240" t="s">
        <v>18181</v>
      </c>
      <c r="L4660" s="241" t="s">
        <v>1888</v>
      </c>
      <c r="M4660" s="241">
        <v>17</v>
      </c>
      <c r="N4660" s="241" t="s">
        <v>5027</v>
      </c>
      <c r="O4660" s="241" t="s">
        <v>13273</v>
      </c>
      <c r="P4660" s="241" t="s">
        <v>2148</v>
      </c>
      <c r="AU4660"/>
    </row>
    <row r="4661" spans="11:47" x14ac:dyDescent="0.2">
      <c r="K4661" s="240" t="s">
        <v>18182</v>
      </c>
      <c r="L4661" s="241" t="s">
        <v>1888</v>
      </c>
      <c r="M4661" s="241">
        <v>18</v>
      </c>
      <c r="N4661" s="241" t="s">
        <v>3523</v>
      </c>
      <c r="O4661" s="241" t="s">
        <v>13273</v>
      </c>
      <c r="P4661" s="241" t="s">
        <v>2143</v>
      </c>
      <c r="AU4661"/>
    </row>
    <row r="4662" spans="11:47" x14ac:dyDescent="0.2">
      <c r="K4662" s="240" t="s">
        <v>18183</v>
      </c>
      <c r="L4662" s="241" t="s">
        <v>1875</v>
      </c>
      <c r="M4662" s="241">
        <v>1</v>
      </c>
      <c r="N4662" s="241" t="s">
        <v>2576</v>
      </c>
      <c r="O4662" s="241" t="s">
        <v>13273</v>
      </c>
      <c r="P4662" s="241" t="s">
        <v>1259</v>
      </c>
      <c r="AU4662"/>
    </row>
    <row r="4663" spans="11:47" x14ac:dyDescent="0.2">
      <c r="K4663" s="240" t="s">
        <v>18184</v>
      </c>
      <c r="L4663" s="241" t="s">
        <v>1875</v>
      </c>
      <c r="M4663" s="241">
        <v>2</v>
      </c>
      <c r="N4663" s="241" t="s">
        <v>1129</v>
      </c>
      <c r="O4663" s="241" t="s">
        <v>13273</v>
      </c>
      <c r="P4663" s="241" t="s">
        <v>2144</v>
      </c>
      <c r="AU4663"/>
    </row>
    <row r="4664" spans="11:47" x14ac:dyDescent="0.2">
      <c r="K4664" s="240" t="s">
        <v>18185</v>
      </c>
      <c r="L4664" s="241" t="s">
        <v>1875</v>
      </c>
      <c r="M4664" s="241">
        <v>3</v>
      </c>
      <c r="N4664" s="241" t="s">
        <v>923</v>
      </c>
      <c r="O4664" s="241" t="s">
        <v>13273</v>
      </c>
      <c r="P4664" s="241" t="s">
        <v>2144</v>
      </c>
      <c r="AU4664"/>
    </row>
    <row r="4665" spans="11:47" x14ac:dyDescent="0.2">
      <c r="K4665" s="240" t="s">
        <v>18186</v>
      </c>
      <c r="L4665" s="241" t="s">
        <v>1875</v>
      </c>
      <c r="M4665" s="241">
        <v>4</v>
      </c>
      <c r="N4665" s="241" t="s">
        <v>12578</v>
      </c>
      <c r="O4665" s="241" t="s">
        <v>13273</v>
      </c>
      <c r="P4665" s="241" t="s">
        <v>1259</v>
      </c>
      <c r="AU4665"/>
    </row>
    <row r="4666" spans="11:47" x14ac:dyDescent="0.2">
      <c r="K4666" s="240" t="s">
        <v>18187</v>
      </c>
      <c r="L4666" s="241" t="s">
        <v>1875</v>
      </c>
      <c r="M4666" s="241">
        <v>5</v>
      </c>
      <c r="N4666" s="241" t="s">
        <v>12579</v>
      </c>
      <c r="O4666" s="241" t="s">
        <v>13273</v>
      </c>
      <c r="P4666" s="241" t="s">
        <v>2144</v>
      </c>
      <c r="AU4666"/>
    </row>
    <row r="4667" spans="11:47" x14ac:dyDescent="0.2">
      <c r="K4667" s="240" t="s">
        <v>18188</v>
      </c>
      <c r="L4667" s="241" t="s">
        <v>1875</v>
      </c>
      <c r="M4667" s="241">
        <v>6</v>
      </c>
      <c r="N4667" s="241" t="s">
        <v>12579</v>
      </c>
      <c r="O4667" s="241" t="s">
        <v>13273</v>
      </c>
      <c r="P4667" s="241" t="s">
        <v>2144</v>
      </c>
      <c r="AU4667"/>
    </row>
    <row r="4668" spans="11:47" x14ac:dyDescent="0.2">
      <c r="K4668" s="240" t="s">
        <v>18189</v>
      </c>
      <c r="L4668" s="241" t="s">
        <v>1875</v>
      </c>
      <c r="M4668" s="241">
        <v>7</v>
      </c>
      <c r="N4668" s="241" t="s">
        <v>2576</v>
      </c>
      <c r="O4668" s="241" t="s">
        <v>13273</v>
      </c>
      <c r="P4668" s="241" t="s">
        <v>1259</v>
      </c>
      <c r="AU4668"/>
    </row>
    <row r="4669" spans="11:47" x14ac:dyDescent="0.2">
      <c r="K4669" s="240" t="s">
        <v>18190</v>
      </c>
      <c r="L4669" s="241" t="s">
        <v>1875</v>
      </c>
      <c r="M4669" s="241">
        <v>8</v>
      </c>
      <c r="N4669" s="241" t="s">
        <v>12580</v>
      </c>
      <c r="O4669" s="241" t="s">
        <v>13273</v>
      </c>
      <c r="P4669" s="241" t="s">
        <v>1259</v>
      </c>
      <c r="AU4669"/>
    </row>
    <row r="4670" spans="11:47" x14ac:dyDescent="0.2">
      <c r="K4670" s="240" t="s">
        <v>18191</v>
      </c>
      <c r="L4670" s="241" t="s">
        <v>1875</v>
      </c>
      <c r="M4670" s="241">
        <v>9</v>
      </c>
      <c r="N4670" s="241" t="s">
        <v>2576</v>
      </c>
      <c r="O4670" s="241" t="s">
        <v>13273</v>
      </c>
      <c r="P4670" s="241" t="s">
        <v>1259</v>
      </c>
      <c r="AU4670"/>
    </row>
    <row r="4671" spans="11:47" x14ac:dyDescent="0.2">
      <c r="K4671" s="240" t="s">
        <v>18192</v>
      </c>
      <c r="L4671" s="241" t="s">
        <v>1875</v>
      </c>
      <c r="M4671" s="241">
        <v>10</v>
      </c>
      <c r="N4671" s="241" t="s">
        <v>3308</v>
      </c>
      <c r="O4671" s="241" t="s">
        <v>13273</v>
      </c>
      <c r="P4671" s="241" t="s">
        <v>1259</v>
      </c>
      <c r="AU4671"/>
    </row>
    <row r="4672" spans="11:47" x14ac:dyDescent="0.2">
      <c r="K4672" s="240" t="s">
        <v>18193</v>
      </c>
      <c r="L4672" s="241" t="s">
        <v>1875</v>
      </c>
      <c r="M4672" s="241">
        <v>11</v>
      </c>
      <c r="N4672" s="241" t="s">
        <v>12581</v>
      </c>
      <c r="O4672" s="241" t="s">
        <v>13273</v>
      </c>
      <c r="P4672" s="241" t="s">
        <v>6686</v>
      </c>
      <c r="AU4672"/>
    </row>
    <row r="4673" spans="11:47" x14ac:dyDescent="0.2">
      <c r="K4673" s="240" t="s">
        <v>18194</v>
      </c>
      <c r="L4673" s="241" t="s">
        <v>1875</v>
      </c>
      <c r="M4673" s="241">
        <v>12</v>
      </c>
      <c r="N4673" s="241" t="s">
        <v>12582</v>
      </c>
      <c r="O4673" s="241" t="s">
        <v>13274</v>
      </c>
      <c r="P4673" s="241" t="s">
        <v>6686</v>
      </c>
      <c r="AU4673"/>
    </row>
    <row r="4674" spans="11:47" x14ac:dyDescent="0.2">
      <c r="K4674" s="240" t="s">
        <v>18195</v>
      </c>
      <c r="L4674" s="241" t="s">
        <v>1875</v>
      </c>
      <c r="M4674" s="241">
        <v>13</v>
      </c>
      <c r="N4674" s="241" t="s">
        <v>2576</v>
      </c>
      <c r="O4674" s="241" t="s">
        <v>13273</v>
      </c>
      <c r="P4674" s="241" t="s">
        <v>1267</v>
      </c>
      <c r="AU4674"/>
    </row>
    <row r="4675" spans="11:47" x14ac:dyDescent="0.2">
      <c r="K4675" s="240" t="s">
        <v>18196</v>
      </c>
      <c r="L4675" s="241" t="s">
        <v>1875</v>
      </c>
      <c r="M4675" s="241">
        <v>14</v>
      </c>
      <c r="N4675" s="241" t="s">
        <v>923</v>
      </c>
      <c r="O4675" s="241" t="s">
        <v>13273</v>
      </c>
      <c r="P4675" s="241" t="s">
        <v>2144</v>
      </c>
      <c r="AU4675"/>
    </row>
    <row r="4676" spans="11:47" x14ac:dyDescent="0.2">
      <c r="K4676" s="240" t="s">
        <v>18197</v>
      </c>
      <c r="L4676" s="241" t="s">
        <v>1875</v>
      </c>
      <c r="M4676" s="241">
        <v>15</v>
      </c>
      <c r="N4676" s="241" t="s">
        <v>12583</v>
      </c>
      <c r="O4676" s="241" t="s">
        <v>13273</v>
      </c>
      <c r="P4676" s="241" t="s">
        <v>2144</v>
      </c>
      <c r="AU4676"/>
    </row>
    <row r="4677" spans="11:47" x14ac:dyDescent="0.2">
      <c r="K4677" s="240" t="s">
        <v>18198</v>
      </c>
      <c r="L4677" s="241" t="s">
        <v>1875</v>
      </c>
      <c r="M4677" s="241">
        <v>16</v>
      </c>
      <c r="N4677" s="241" t="s">
        <v>12584</v>
      </c>
      <c r="O4677" s="241" t="s">
        <v>13273</v>
      </c>
      <c r="P4677" s="241" t="s">
        <v>2144</v>
      </c>
      <c r="AU4677"/>
    </row>
    <row r="4678" spans="11:47" x14ac:dyDescent="0.2">
      <c r="K4678" s="240" t="s">
        <v>18199</v>
      </c>
      <c r="L4678" s="241" t="s">
        <v>1875</v>
      </c>
      <c r="M4678" s="241">
        <v>17</v>
      </c>
      <c r="N4678" s="241" t="s">
        <v>12585</v>
      </c>
      <c r="O4678" s="241" t="s">
        <v>13273</v>
      </c>
      <c r="P4678" s="241" t="s">
        <v>2144</v>
      </c>
      <c r="AU4678"/>
    </row>
    <row r="4679" spans="11:47" x14ac:dyDescent="0.2">
      <c r="K4679" s="240" t="s">
        <v>18200</v>
      </c>
      <c r="L4679" s="241" t="s">
        <v>1875</v>
      </c>
      <c r="M4679" s="241">
        <v>18</v>
      </c>
      <c r="N4679" s="241" t="s">
        <v>12586</v>
      </c>
      <c r="O4679" s="241" t="s">
        <v>13273</v>
      </c>
      <c r="P4679" s="241" t="s">
        <v>2144</v>
      </c>
      <c r="AU4679"/>
    </row>
    <row r="4680" spans="11:47" x14ac:dyDescent="0.2">
      <c r="K4680" s="240" t="s">
        <v>18201</v>
      </c>
      <c r="L4680" s="241" t="s">
        <v>1875</v>
      </c>
      <c r="M4680" s="241">
        <v>19</v>
      </c>
      <c r="N4680" s="241" t="s">
        <v>826</v>
      </c>
      <c r="O4680" s="241" t="s">
        <v>13273</v>
      </c>
      <c r="P4680" s="241" t="s">
        <v>6880</v>
      </c>
      <c r="AU4680"/>
    </row>
    <row r="4681" spans="11:47" x14ac:dyDescent="0.2">
      <c r="K4681" s="240" t="s">
        <v>18202</v>
      </c>
      <c r="L4681" s="241" t="s">
        <v>1875</v>
      </c>
      <c r="M4681" s="241">
        <v>20</v>
      </c>
      <c r="N4681" s="241" t="s">
        <v>826</v>
      </c>
      <c r="O4681" s="241" t="s">
        <v>13273</v>
      </c>
      <c r="P4681" s="241" t="s">
        <v>6686</v>
      </c>
      <c r="AU4681"/>
    </row>
    <row r="4682" spans="11:47" x14ac:dyDescent="0.2">
      <c r="K4682" s="240" t="s">
        <v>18203</v>
      </c>
      <c r="L4682" s="241" t="s">
        <v>1875</v>
      </c>
      <c r="M4682" s="241">
        <v>21</v>
      </c>
      <c r="N4682" s="241" t="s">
        <v>12587</v>
      </c>
      <c r="O4682" s="241" t="s">
        <v>13273</v>
      </c>
      <c r="P4682" s="241" t="s">
        <v>6686</v>
      </c>
      <c r="AU4682"/>
    </row>
    <row r="4683" spans="11:47" x14ac:dyDescent="0.2">
      <c r="K4683" s="240" t="s">
        <v>18204</v>
      </c>
      <c r="L4683" s="241" t="s">
        <v>1875</v>
      </c>
      <c r="M4683" s="241">
        <v>22</v>
      </c>
      <c r="N4683" s="241" t="s">
        <v>1129</v>
      </c>
      <c r="O4683" s="241" t="s">
        <v>13273</v>
      </c>
      <c r="P4683" s="241" t="s">
        <v>2144</v>
      </c>
      <c r="AU4683"/>
    </row>
    <row r="4684" spans="11:47" x14ac:dyDescent="0.2">
      <c r="K4684" s="240" t="s">
        <v>18205</v>
      </c>
      <c r="L4684" s="241" t="s">
        <v>1875</v>
      </c>
      <c r="M4684" s="241">
        <v>23</v>
      </c>
      <c r="N4684" s="241" t="s">
        <v>12588</v>
      </c>
      <c r="O4684" s="241" t="s">
        <v>13273</v>
      </c>
      <c r="P4684" s="241" t="s">
        <v>6686</v>
      </c>
      <c r="AU4684"/>
    </row>
    <row r="4685" spans="11:47" x14ac:dyDescent="0.2">
      <c r="K4685" s="240" t="s">
        <v>18206</v>
      </c>
      <c r="L4685" s="241" t="s">
        <v>1875</v>
      </c>
      <c r="M4685" s="241">
        <v>24</v>
      </c>
      <c r="N4685" s="241" t="s">
        <v>12589</v>
      </c>
      <c r="O4685" s="241" t="s">
        <v>13273</v>
      </c>
      <c r="P4685" s="241" t="s">
        <v>6880</v>
      </c>
      <c r="AU4685"/>
    </row>
    <row r="4686" spans="11:47" x14ac:dyDescent="0.2">
      <c r="K4686" s="240" t="s">
        <v>18207</v>
      </c>
      <c r="L4686" s="241" t="s">
        <v>1875</v>
      </c>
      <c r="M4686" s="241">
        <v>25</v>
      </c>
      <c r="N4686" s="241" t="s">
        <v>12590</v>
      </c>
      <c r="O4686" s="241" t="s">
        <v>13273</v>
      </c>
      <c r="P4686" s="241" t="s">
        <v>6686</v>
      </c>
      <c r="AU4686"/>
    </row>
    <row r="4687" spans="11:47" x14ac:dyDescent="0.2">
      <c r="K4687" s="240" t="s">
        <v>18208</v>
      </c>
      <c r="L4687" s="241" t="s">
        <v>1876</v>
      </c>
      <c r="M4687" s="241">
        <v>1</v>
      </c>
      <c r="N4687" s="241" t="s">
        <v>12591</v>
      </c>
      <c r="O4687" s="241" t="s">
        <v>13273</v>
      </c>
      <c r="P4687" s="241" t="s">
        <v>2144</v>
      </c>
      <c r="AU4687"/>
    </row>
    <row r="4688" spans="11:47" x14ac:dyDescent="0.2">
      <c r="K4688" s="240" t="s">
        <v>18209</v>
      </c>
      <c r="L4688" s="241" t="s">
        <v>1876</v>
      </c>
      <c r="M4688" s="241">
        <v>2</v>
      </c>
      <c r="N4688" s="241" t="s">
        <v>12592</v>
      </c>
      <c r="O4688" s="241" t="s">
        <v>13273</v>
      </c>
      <c r="P4688" s="241" t="s">
        <v>2143</v>
      </c>
      <c r="AU4688"/>
    </row>
    <row r="4689" spans="11:47" x14ac:dyDescent="0.2">
      <c r="K4689" s="240" t="s">
        <v>18210</v>
      </c>
      <c r="L4689" s="241" t="s">
        <v>1876</v>
      </c>
      <c r="M4689" s="241">
        <v>3</v>
      </c>
      <c r="N4689" s="241" t="s">
        <v>12593</v>
      </c>
      <c r="O4689" s="241" t="s">
        <v>13273</v>
      </c>
      <c r="P4689" s="241" t="s">
        <v>1267</v>
      </c>
      <c r="AU4689"/>
    </row>
    <row r="4690" spans="11:47" x14ac:dyDescent="0.2">
      <c r="K4690" s="240" t="s">
        <v>18211</v>
      </c>
      <c r="L4690" s="241" t="s">
        <v>1876</v>
      </c>
      <c r="M4690" s="241">
        <v>4</v>
      </c>
      <c r="N4690" s="241" t="s">
        <v>12594</v>
      </c>
      <c r="O4690" s="241" t="s">
        <v>13273</v>
      </c>
      <c r="P4690" s="241" t="s">
        <v>6686</v>
      </c>
      <c r="AU4690"/>
    </row>
    <row r="4691" spans="11:47" x14ac:dyDescent="0.2">
      <c r="K4691" s="240" t="s">
        <v>18212</v>
      </c>
      <c r="L4691" s="241" t="s">
        <v>1876</v>
      </c>
      <c r="M4691" s="241">
        <v>5</v>
      </c>
      <c r="N4691" s="241" t="s">
        <v>12595</v>
      </c>
      <c r="O4691" s="241" t="s">
        <v>13273</v>
      </c>
      <c r="P4691" s="241" t="s">
        <v>6686</v>
      </c>
      <c r="AU4691"/>
    </row>
    <row r="4692" spans="11:47" x14ac:dyDescent="0.2">
      <c r="K4692" s="240" t="s">
        <v>18213</v>
      </c>
      <c r="L4692" s="241" t="s">
        <v>1876</v>
      </c>
      <c r="M4692" s="241">
        <v>6</v>
      </c>
      <c r="N4692" s="241" t="s">
        <v>6944</v>
      </c>
      <c r="O4692" s="241" t="s">
        <v>13273</v>
      </c>
      <c r="P4692" s="241" t="s">
        <v>6880</v>
      </c>
      <c r="AU4692"/>
    </row>
    <row r="4693" spans="11:47" x14ac:dyDescent="0.2">
      <c r="K4693" s="240" t="s">
        <v>18214</v>
      </c>
      <c r="L4693" s="241" t="s">
        <v>1876</v>
      </c>
      <c r="M4693" s="241">
        <v>7</v>
      </c>
      <c r="N4693" s="241" t="s">
        <v>12596</v>
      </c>
      <c r="O4693" s="241" t="s">
        <v>13273</v>
      </c>
      <c r="P4693" s="241" t="s">
        <v>13275</v>
      </c>
      <c r="AU4693"/>
    </row>
    <row r="4694" spans="11:47" x14ac:dyDescent="0.2">
      <c r="K4694" s="240" t="s">
        <v>18215</v>
      </c>
      <c r="L4694" s="241" t="s">
        <v>1876</v>
      </c>
      <c r="M4694" s="241">
        <v>8</v>
      </c>
      <c r="N4694" s="241" t="s">
        <v>12597</v>
      </c>
      <c r="O4694" s="241" t="s">
        <v>13273</v>
      </c>
      <c r="P4694" s="241" t="s">
        <v>6880</v>
      </c>
      <c r="AU4694"/>
    </row>
    <row r="4695" spans="11:47" x14ac:dyDescent="0.2">
      <c r="K4695" s="240" t="s">
        <v>18216</v>
      </c>
      <c r="L4695" s="241" t="s">
        <v>1876</v>
      </c>
      <c r="M4695" s="241">
        <v>9</v>
      </c>
      <c r="N4695" s="241" t="s">
        <v>12598</v>
      </c>
      <c r="O4695" s="241" t="s">
        <v>13273</v>
      </c>
      <c r="P4695" s="241" t="s">
        <v>6880</v>
      </c>
      <c r="AU4695"/>
    </row>
    <row r="4696" spans="11:47" x14ac:dyDescent="0.2">
      <c r="K4696" s="240" t="s">
        <v>18217</v>
      </c>
      <c r="L4696" s="241" t="s">
        <v>1876</v>
      </c>
      <c r="M4696" s="241">
        <v>10</v>
      </c>
      <c r="N4696" s="241" t="s">
        <v>12599</v>
      </c>
      <c r="O4696" s="241" t="s">
        <v>13273</v>
      </c>
      <c r="P4696" s="241" t="s">
        <v>6686</v>
      </c>
      <c r="AU4696"/>
    </row>
    <row r="4697" spans="11:47" x14ac:dyDescent="0.2">
      <c r="K4697" s="240" t="s">
        <v>18218</v>
      </c>
      <c r="L4697" s="241" t="s">
        <v>1876</v>
      </c>
      <c r="M4697" s="241">
        <v>11</v>
      </c>
      <c r="N4697" s="241" t="s">
        <v>12600</v>
      </c>
      <c r="O4697" s="241" t="s">
        <v>13273</v>
      </c>
      <c r="P4697" s="241" t="s">
        <v>6686</v>
      </c>
      <c r="AU4697"/>
    </row>
    <row r="4698" spans="11:47" x14ac:dyDescent="0.2">
      <c r="K4698" s="240" t="s">
        <v>18219</v>
      </c>
      <c r="L4698" s="241" t="s">
        <v>1876</v>
      </c>
      <c r="M4698" s="241">
        <v>12</v>
      </c>
      <c r="N4698" s="241" t="s">
        <v>12601</v>
      </c>
      <c r="O4698" s="241" t="s">
        <v>13274</v>
      </c>
      <c r="P4698" s="241" t="s">
        <v>6686</v>
      </c>
      <c r="AU4698"/>
    </row>
    <row r="4699" spans="11:47" x14ac:dyDescent="0.2">
      <c r="K4699" s="240" t="s">
        <v>18220</v>
      </c>
      <c r="L4699" s="241" t="s">
        <v>1877</v>
      </c>
      <c r="M4699" s="241">
        <v>1</v>
      </c>
      <c r="N4699" s="241" t="s">
        <v>6491</v>
      </c>
      <c r="O4699" s="241" t="s">
        <v>13273</v>
      </c>
      <c r="P4699" s="241" t="s">
        <v>1267</v>
      </c>
      <c r="AU4699"/>
    </row>
    <row r="4700" spans="11:47" x14ac:dyDescent="0.2">
      <c r="K4700" s="240" t="s">
        <v>18221</v>
      </c>
      <c r="L4700" s="241" t="s">
        <v>1877</v>
      </c>
      <c r="M4700" s="241">
        <v>2</v>
      </c>
      <c r="N4700" s="241" t="s">
        <v>12602</v>
      </c>
      <c r="O4700" s="241" t="s">
        <v>13273</v>
      </c>
      <c r="P4700" s="241" t="s">
        <v>1267</v>
      </c>
      <c r="AU4700"/>
    </row>
    <row r="4701" spans="11:47" x14ac:dyDescent="0.2">
      <c r="K4701" s="240" t="s">
        <v>18222</v>
      </c>
      <c r="L4701" s="241" t="s">
        <v>1877</v>
      </c>
      <c r="M4701" s="241">
        <v>3</v>
      </c>
      <c r="N4701" s="241" t="s">
        <v>12603</v>
      </c>
      <c r="O4701" s="241" t="s">
        <v>13273</v>
      </c>
      <c r="P4701" s="241" t="s">
        <v>1267</v>
      </c>
      <c r="AU4701"/>
    </row>
    <row r="4702" spans="11:47" x14ac:dyDescent="0.2">
      <c r="K4702" s="240" t="s">
        <v>18223</v>
      </c>
      <c r="L4702" s="241" t="s">
        <v>1877</v>
      </c>
      <c r="M4702" s="241">
        <v>4</v>
      </c>
      <c r="N4702" s="241" t="s">
        <v>12604</v>
      </c>
      <c r="O4702" s="241" t="s">
        <v>13273</v>
      </c>
      <c r="P4702" s="241" t="s">
        <v>1267</v>
      </c>
      <c r="AU4702"/>
    </row>
    <row r="4703" spans="11:47" x14ac:dyDescent="0.2">
      <c r="K4703" s="240" t="s">
        <v>18224</v>
      </c>
      <c r="L4703" s="241" t="s">
        <v>1877</v>
      </c>
      <c r="M4703" s="241">
        <v>5</v>
      </c>
      <c r="N4703" s="241" t="s">
        <v>12605</v>
      </c>
      <c r="O4703" s="241" t="s">
        <v>13273</v>
      </c>
      <c r="P4703" s="241" t="s">
        <v>1267</v>
      </c>
      <c r="AU4703"/>
    </row>
    <row r="4704" spans="11:47" x14ac:dyDescent="0.2">
      <c r="K4704" s="240" t="s">
        <v>18225</v>
      </c>
      <c r="L4704" s="241" t="s">
        <v>1877</v>
      </c>
      <c r="M4704" s="241">
        <v>6</v>
      </c>
      <c r="N4704" s="241" t="s">
        <v>12606</v>
      </c>
      <c r="O4704" s="241" t="s">
        <v>13273</v>
      </c>
      <c r="P4704" s="241" t="s">
        <v>2144</v>
      </c>
      <c r="AU4704"/>
    </row>
    <row r="4705" spans="11:47" x14ac:dyDescent="0.2">
      <c r="K4705" s="240" t="s">
        <v>18226</v>
      </c>
      <c r="L4705" s="241" t="s">
        <v>1877</v>
      </c>
      <c r="M4705" s="241">
        <v>7</v>
      </c>
      <c r="N4705" s="241" t="s">
        <v>6489</v>
      </c>
      <c r="O4705" s="241" t="s">
        <v>13273</v>
      </c>
      <c r="P4705" s="241" t="s">
        <v>2143</v>
      </c>
      <c r="AU4705"/>
    </row>
    <row r="4706" spans="11:47" x14ac:dyDescent="0.2">
      <c r="K4706" s="240" t="s">
        <v>18227</v>
      </c>
      <c r="L4706" s="241" t="s">
        <v>1877</v>
      </c>
      <c r="M4706" s="241">
        <v>8</v>
      </c>
      <c r="N4706" s="241" t="s">
        <v>6490</v>
      </c>
      <c r="O4706" s="241" t="s">
        <v>13273</v>
      </c>
      <c r="P4706" s="241" t="s">
        <v>2143</v>
      </c>
      <c r="AU4706"/>
    </row>
    <row r="4707" spans="11:47" x14ac:dyDescent="0.2">
      <c r="K4707" s="240" t="s">
        <v>18228</v>
      </c>
      <c r="L4707" s="241" t="s">
        <v>1877</v>
      </c>
      <c r="M4707" s="241">
        <v>9</v>
      </c>
      <c r="N4707" s="241" t="s">
        <v>12607</v>
      </c>
      <c r="O4707" s="241" t="s">
        <v>13273</v>
      </c>
      <c r="P4707" s="241" t="s">
        <v>2143</v>
      </c>
      <c r="AU4707"/>
    </row>
    <row r="4708" spans="11:47" x14ac:dyDescent="0.2">
      <c r="K4708" s="240" t="s">
        <v>18229</v>
      </c>
      <c r="L4708" s="241" t="s">
        <v>1877</v>
      </c>
      <c r="M4708" s="241">
        <v>10</v>
      </c>
      <c r="N4708" s="241" t="s">
        <v>12608</v>
      </c>
      <c r="O4708" s="241" t="s">
        <v>13273</v>
      </c>
      <c r="P4708" s="241" t="s">
        <v>2143</v>
      </c>
      <c r="AU4708"/>
    </row>
    <row r="4709" spans="11:47" x14ac:dyDescent="0.2">
      <c r="K4709" s="240" t="s">
        <v>18230</v>
      </c>
      <c r="L4709" s="241" t="s">
        <v>1877</v>
      </c>
      <c r="M4709" s="241">
        <v>11</v>
      </c>
      <c r="N4709" s="241" t="s">
        <v>12609</v>
      </c>
      <c r="O4709" s="241" t="s">
        <v>13273</v>
      </c>
      <c r="P4709" s="241" t="s">
        <v>1267</v>
      </c>
      <c r="AU4709"/>
    </row>
    <row r="4710" spans="11:47" x14ac:dyDescent="0.2">
      <c r="K4710" s="240" t="s">
        <v>18231</v>
      </c>
      <c r="L4710" s="241" t="s">
        <v>1877</v>
      </c>
      <c r="M4710" s="241">
        <v>12</v>
      </c>
      <c r="N4710" s="241" t="s">
        <v>12610</v>
      </c>
      <c r="O4710" s="241" t="s">
        <v>13273</v>
      </c>
      <c r="P4710" s="241" t="s">
        <v>6686</v>
      </c>
      <c r="AU4710"/>
    </row>
    <row r="4711" spans="11:47" x14ac:dyDescent="0.2">
      <c r="K4711" s="240" t="s">
        <v>18232</v>
      </c>
      <c r="L4711" s="241" t="s">
        <v>1877</v>
      </c>
      <c r="M4711" s="241">
        <v>13</v>
      </c>
      <c r="N4711" s="241" t="s">
        <v>12611</v>
      </c>
      <c r="O4711" s="241" t="s">
        <v>13273</v>
      </c>
      <c r="P4711" s="241" t="s">
        <v>6686</v>
      </c>
      <c r="AU4711"/>
    </row>
    <row r="4712" spans="11:47" x14ac:dyDescent="0.2">
      <c r="K4712" s="240" t="s">
        <v>18233</v>
      </c>
      <c r="L4712" s="241" t="s">
        <v>1877</v>
      </c>
      <c r="M4712" s="241">
        <v>14</v>
      </c>
      <c r="N4712" s="241" t="s">
        <v>7066</v>
      </c>
      <c r="O4712" s="241" t="s">
        <v>13273</v>
      </c>
      <c r="P4712" s="241" t="s">
        <v>6686</v>
      </c>
      <c r="AU4712"/>
    </row>
    <row r="4713" spans="11:47" x14ac:dyDescent="0.2">
      <c r="K4713" s="240" t="s">
        <v>18234</v>
      </c>
      <c r="L4713" s="241" t="s">
        <v>1877</v>
      </c>
      <c r="M4713" s="241">
        <v>15</v>
      </c>
      <c r="N4713" s="241" t="s">
        <v>12612</v>
      </c>
      <c r="O4713" s="241" t="s">
        <v>13273</v>
      </c>
      <c r="P4713" s="241" t="s">
        <v>1267</v>
      </c>
      <c r="AU4713"/>
    </row>
    <row r="4714" spans="11:47" x14ac:dyDescent="0.2">
      <c r="K4714" s="240" t="s">
        <v>18235</v>
      </c>
      <c r="L4714" s="241" t="s">
        <v>1877</v>
      </c>
      <c r="M4714" s="241">
        <v>16</v>
      </c>
      <c r="N4714" s="241" t="s">
        <v>12613</v>
      </c>
      <c r="O4714" s="241" t="s">
        <v>13273</v>
      </c>
      <c r="P4714" s="241" t="s">
        <v>6686</v>
      </c>
      <c r="AU4714"/>
    </row>
    <row r="4715" spans="11:47" x14ac:dyDescent="0.2">
      <c r="K4715" s="240" t="s">
        <v>18236</v>
      </c>
      <c r="L4715" s="241" t="s">
        <v>1877</v>
      </c>
      <c r="M4715" s="241">
        <v>17</v>
      </c>
      <c r="N4715" s="241" t="s">
        <v>12614</v>
      </c>
      <c r="O4715" s="241" t="s">
        <v>13274</v>
      </c>
      <c r="P4715" s="241" t="s">
        <v>6686</v>
      </c>
      <c r="AU4715"/>
    </row>
    <row r="4716" spans="11:47" x14ac:dyDescent="0.2">
      <c r="K4716" s="240" t="s">
        <v>18237</v>
      </c>
      <c r="L4716" s="241" t="s">
        <v>1877</v>
      </c>
      <c r="M4716" s="241">
        <v>18</v>
      </c>
      <c r="N4716" s="241" t="s">
        <v>7017</v>
      </c>
      <c r="O4716" s="241" t="s">
        <v>13274</v>
      </c>
      <c r="P4716" s="241" t="s">
        <v>6686</v>
      </c>
      <c r="AU4716"/>
    </row>
    <row r="4717" spans="11:47" x14ac:dyDescent="0.2">
      <c r="K4717" s="240" t="s">
        <v>18238</v>
      </c>
      <c r="L4717" s="241" t="s">
        <v>1877</v>
      </c>
      <c r="M4717" s="241">
        <v>19</v>
      </c>
      <c r="N4717" s="241" t="s">
        <v>3308</v>
      </c>
      <c r="O4717" s="241" t="s">
        <v>13273</v>
      </c>
      <c r="P4717" s="241" t="s">
        <v>1259</v>
      </c>
      <c r="AU4717"/>
    </row>
    <row r="4718" spans="11:47" x14ac:dyDescent="0.2">
      <c r="K4718" s="240" t="s">
        <v>18239</v>
      </c>
      <c r="L4718" s="241" t="s">
        <v>1877</v>
      </c>
      <c r="M4718" s="241">
        <v>20</v>
      </c>
      <c r="N4718" s="241" t="s">
        <v>3308</v>
      </c>
      <c r="O4718" s="241" t="s">
        <v>13273</v>
      </c>
      <c r="P4718" s="241" t="s">
        <v>1259</v>
      </c>
      <c r="AU4718"/>
    </row>
    <row r="4719" spans="11:47" x14ac:dyDescent="0.2">
      <c r="K4719" s="240" t="s">
        <v>18240</v>
      </c>
      <c r="L4719" s="241" t="s">
        <v>1877</v>
      </c>
      <c r="M4719" s="241">
        <v>21</v>
      </c>
      <c r="N4719" s="241" t="s">
        <v>844</v>
      </c>
      <c r="O4719" s="241" t="s">
        <v>13273</v>
      </c>
      <c r="P4719" s="241" t="s">
        <v>2144</v>
      </c>
      <c r="AU4719"/>
    </row>
    <row r="4720" spans="11:47" x14ac:dyDescent="0.2">
      <c r="K4720" s="240" t="s">
        <v>18241</v>
      </c>
      <c r="L4720" s="241" t="s">
        <v>1877</v>
      </c>
      <c r="M4720" s="241">
        <v>22</v>
      </c>
      <c r="N4720" s="241" t="s">
        <v>2537</v>
      </c>
      <c r="O4720" s="241" t="s">
        <v>13274</v>
      </c>
      <c r="P4720" s="241" t="s">
        <v>6686</v>
      </c>
      <c r="AU4720"/>
    </row>
    <row r="4721" spans="11:47" x14ac:dyDescent="0.2">
      <c r="K4721" s="240" t="s">
        <v>18242</v>
      </c>
      <c r="L4721" s="241" t="s">
        <v>1877</v>
      </c>
      <c r="M4721" s="241">
        <v>23</v>
      </c>
      <c r="N4721" s="241" t="s">
        <v>5103</v>
      </c>
      <c r="O4721" s="241" t="s">
        <v>13274</v>
      </c>
      <c r="P4721" s="241" t="s">
        <v>6686</v>
      </c>
      <c r="AU4721"/>
    </row>
    <row r="4722" spans="11:47" x14ac:dyDescent="0.2">
      <c r="K4722" s="240" t="s">
        <v>18243</v>
      </c>
      <c r="L4722" s="241" t="s">
        <v>1878</v>
      </c>
      <c r="M4722" s="241">
        <v>1</v>
      </c>
      <c r="N4722" s="241" t="s">
        <v>12615</v>
      </c>
      <c r="O4722" s="241" t="s">
        <v>13273</v>
      </c>
      <c r="P4722" s="241" t="s">
        <v>2147</v>
      </c>
      <c r="AU4722"/>
    </row>
    <row r="4723" spans="11:47" x14ac:dyDescent="0.2">
      <c r="K4723" s="240" t="s">
        <v>18244</v>
      </c>
      <c r="L4723" s="241" t="s">
        <v>1878</v>
      </c>
      <c r="M4723" s="241">
        <v>2</v>
      </c>
      <c r="N4723" s="241" t="s">
        <v>12616</v>
      </c>
      <c r="O4723" s="241" t="s">
        <v>13273</v>
      </c>
      <c r="P4723" s="241" t="s">
        <v>2146</v>
      </c>
      <c r="AU4723"/>
    </row>
    <row r="4724" spans="11:47" x14ac:dyDescent="0.2">
      <c r="K4724" s="240" t="s">
        <v>18245</v>
      </c>
      <c r="L4724" s="241" t="s">
        <v>1878</v>
      </c>
      <c r="M4724" s="241">
        <v>3</v>
      </c>
      <c r="N4724" s="241" t="s">
        <v>12617</v>
      </c>
      <c r="O4724" s="241" t="s">
        <v>13273</v>
      </c>
      <c r="P4724" s="241" t="s">
        <v>2146</v>
      </c>
      <c r="AU4724"/>
    </row>
    <row r="4725" spans="11:47" x14ac:dyDescent="0.2">
      <c r="K4725" s="240" t="s">
        <v>18246</v>
      </c>
      <c r="L4725" s="241" t="s">
        <v>1878</v>
      </c>
      <c r="M4725" s="241">
        <v>7</v>
      </c>
      <c r="N4725" s="241" t="s">
        <v>12618</v>
      </c>
      <c r="O4725" s="241" t="s">
        <v>13273</v>
      </c>
      <c r="P4725" s="241" t="s">
        <v>6880</v>
      </c>
      <c r="AU4725"/>
    </row>
    <row r="4726" spans="11:47" x14ac:dyDescent="0.2">
      <c r="K4726" s="240" t="s">
        <v>18247</v>
      </c>
      <c r="L4726" s="241" t="s">
        <v>1878</v>
      </c>
      <c r="M4726" s="241">
        <v>8</v>
      </c>
      <c r="N4726" s="241" t="s">
        <v>12619</v>
      </c>
      <c r="O4726" s="241" t="s">
        <v>13273</v>
      </c>
      <c r="P4726" s="241" t="s">
        <v>6880</v>
      </c>
      <c r="AU4726"/>
    </row>
    <row r="4727" spans="11:47" x14ac:dyDescent="0.2">
      <c r="K4727" s="240" t="s">
        <v>18248</v>
      </c>
      <c r="L4727" s="241" t="s">
        <v>1878</v>
      </c>
      <c r="M4727" s="241">
        <v>9</v>
      </c>
      <c r="N4727" s="241" t="s">
        <v>12620</v>
      </c>
      <c r="O4727" s="241" t="s">
        <v>13273</v>
      </c>
      <c r="P4727" s="241" t="s">
        <v>6880</v>
      </c>
      <c r="AU4727"/>
    </row>
    <row r="4728" spans="11:47" x14ac:dyDescent="0.2">
      <c r="K4728" s="240" t="s">
        <v>18249</v>
      </c>
      <c r="L4728" s="241" t="s">
        <v>1878</v>
      </c>
      <c r="M4728" s="241">
        <v>10</v>
      </c>
      <c r="N4728" s="241" t="s">
        <v>12621</v>
      </c>
      <c r="O4728" s="241" t="s">
        <v>13274</v>
      </c>
      <c r="P4728" s="241" t="s">
        <v>6880</v>
      </c>
      <c r="AU4728"/>
    </row>
    <row r="4729" spans="11:47" x14ac:dyDescent="0.2">
      <c r="K4729" s="240" t="s">
        <v>18250</v>
      </c>
      <c r="L4729" s="241" t="s">
        <v>1878</v>
      </c>
      <c r="M4729" s="241">
        <v>11</v>
      </c>
      <c r="N4729" s="241" t="s">
        <v>12622</v>
      </c>
      <c r="O4729" s="241" t="s">
        <v>13274</v>
      </c>
      <c r="P4729" s="241" t="s">
        <v>6880</v>
      </c>
      <c r="AU4729"/>
    </row>
    <row r="4730" spans="11:47" x14ac:dyDescent="0.2">
      <c r="K4730" s="240" t="s">
        <v>18251</v>
      </c>
      <c r="L4730" s="241" t="s">
        <v>1878</v>
      </c>
      <c r="M4730" s="241">
        <v>12</v>
      </c>
      <c r="N4730" s="241" t="s">
        <v>12623</v>
      </c>
      <c r="O4730" s="241" t="s">
        <v>13273</v>
      </c>
      <c r="P4730" s="241" t="s">
        <v>6880</v>
      </c>
      <c r="AU4730"/>
    </row>
    <row r="4731" spans="11:47" x14ac:dyDescent="0.2">
      <c r="K4731" s="240" t="s">
        <v>18252</v>
      </c>
      <c r="L4731" s="241" t="s">
        <v>1878</v>
      </c>
      <c r="M4731" s="241">
        <v>13</v>
      </c>
      <c r="N4731" s="241" t="s">
        <v>12624</v>
      </c>
      <c r="O4731" s="241" t="s">
        <v>13274</v>
      </c>
      <c r="P4731" s="241" t="s">
        <v>6880</v>
      </c>
      <c r="AU4731"/>
    </row>
    <row r="4732" spans="11:47" x14ac:dyDescent="0.2">
      <c r="K4732" s="240" t="s">
        <v>18253</v>
      </c>
      <c r="L4732" s="241" t="s">
        <v>1878</v>
      </c>
      <c r="M4732" s="241">
        <v>14</v>
      </c>
      <c r="N4732" s="241" t="s">
        <v>12625</v>
      </c>
      <c r="O4732" s="241" t="s">
        <v>13273</v>
      </c>
      <c r="P4732" s="241" t="s">
        <v>6880</v>
      </c>
      <c r="AU4732"/>
    </row>
    <row r="4733" spans="11:47" x14ac:dyDescent="0.2">
      <c r="K4733" s="240" t="s">
        <v>18254</v>
      </c>
      <c r="L4733" s="241" t="s">
        <v>1878</v>
      </c>
      <c r="M4733" s="241">
        <v>15</v>
      </c>
      <c r="N4733" s="241" t="s">
        <v>12626</v>
      </c>
      <c r="O4733" s="241" t="s">
        <v>13273</v>
      </c>
      <c r="P4733" s="241" t="s">
        <v>6880</v>
      </c>
      <c r="AU4733"/>
    </row>
    <row r="4734" spans="11:47" x14ac:dyDescent="0.2">
      <c r="K4734" s="240" t="s">
        <v>18255</v>
      </c>
      <c r="L4734" s="241" t="s">
        <v>1878</v>
      </c>
      <c r="M4734" s="241">
        <v>16</v>
      </c>
      <c r="N4734" s="241" t="s">
        <v>12627</v>
      </c>
      <c r="O4734" s="241" t="s">
        <v>13273</v>
      </c>
      <c r="P4734" s="241" t="s">
        <v>6880</v>
      </c>
      <c r="AU4734"/>
    </row>
    <row r="4735" spans="11:47" x14ac:dyDescent="0.2">
      <c r="K4735" s="240" t="s">
        <v>18256</v>
      </c>
      <c r="L4735" s="241" t="s">
        <v>1878</v>
      </c>
      <c r="M4735" s="241">
        <v>17</v>
      </c>
      <c r="N4735" s="241" t="s">
        <v>12628</v>
      </c>
      <c r="O4735" s="241" t="s">
        <v>13274</v>
      </c>
      <c r="P4735" s="241" t="s">
        <v>6880</v>
      </c>
      <c r="AU4735"/>
    </row>
    <row r="4736" spans="11:47" x14ac:dyDescent="0.2">
      <c r="K4736" s="240" t="s">
        <v>18257</v>
      </c>
      <c r="L4736" s="241" t="s">
        <v>1878</v>
      </c>
      <c r="M4736" s="241">
        <v>18</v>
      </c>
      <c r="N4736" s="241" t="s">
        <v>3778</v>
      </c>
      <c r="O4736" s="241" t="s">
        <v>13273</v>
      </c>
      <c r="P4736" s="241" t="s">
        <v>6880</v>
      </c>
      <c r="AU4736"/>
    </row>
    <row r="4737" spans="11:47" x14ac:dyDescent="0.2">
      <c r="K4737" s="240" t="s">
        <v>18258</v>
      </c>
      <c r="L4737" s="241" t="s">
        <v>1878</v>
      </c>
      <c r="M4737" s="241">
        <v>19</v>
      </c>
      <c r="N4737" s="241" t="s">
        <v>12629</v>
      </c>
      <c r="O4737" s="241" t="s">
        <v>13273</v>
      </c>
      <c r="P4737" s="241" t="s">
        <v>6880</v>
      </c>
      <c r="AU4737"/>
    </row>
    <row r="4738" spans="11:47" x14ac:dyDescent="0.2">
      <c r="K4738" s="240" t="s">
        <v>18259</v>
      </c>
      <c r="L4738" s="241" t="s">
        <v>1878</v>
      </c>
      <c r="M4738" s="241">
        <v>20</v>
      </c>
      <c r="N4738" s="241" t="s">
        <v>1169</v>
      </c>
      <c r="O4738" s="241" t="s">
        <v>13273</v>
      </c>
      <c r="P4738" s="241" t="s">
        <v>2144</v>
      </c>
      <c r="AU4738"/>
    </row>
    <row r="4739" spans="11:47" x14ac:dyDescent="0.2">
      <c r="K4739" s="240" t="s">
        <v>18260</v>
      </c>
      <c r="L4739" s="241" t="s">
        <v>1878</v>
      </c>
      <c r="M4739" s="241">
        <v>21</v>
      </c>
      <c r="N4739" s="241" t="s">
        <v>12630</v>
      </c>
      <c r="O4739" s="241" t="s">
        <v>13273</v>
      </c>
      <c r="P4739" s="241" t="s">
        <v>2147</v>
      </c>
      <c r="AU4739"/>
    </row>
    <row r="4740" spans="11:47" x14ac:dyDescent="0.2">
      <c r="K4740" s="240" t="s">
        <v>18261</v>
      </c>
      <c r="L4740" s="241" t="s">
        <v>1879</v>
      </c>
      <c r="M4740" s="241">
        <v>1</v>
      </c>
      <c r="N4740" s="241" t="s">
        <v>6492</v>
      </c>
      <c r="O4740" s="241" t="s">
        <v>13273</v>
      </c>
      <c r="P4740" s="241" t="s">
        <v>6686</v>
      </c>
      <c r="AU4740"/>
    </row>
    <row r="4741" spans="11:47" x14ac:dyDescent="0.2">
      <c r="K4741" s="240" t="s">
        <v>18262</v>
      </c>
      <c r="L4741" s="241" t="s">
        <v>1879</v>
      </c>
      <c r="M4741" s="241">
        <v>2</v>
      </c>
      <c r="N4741" s="241" t="s">
        <v>3022</v>
      </c>
      <c r="O4741" s="241" t="s">
        <v>13273</v>
      </c>
      <c r="P4741" s="241" t="s">
        <v>6686</v>
      </c>
      <c r="AU4741"/>
    </row>
    <row r="4742" spans="11:47" x14ac:dyDescent="0.2">
      <c r="K4742" s="240" t="s">
        <v>18263</v>
      </c>
      <c r="L4742" s="241" t="s">
        <v>1879</v>
      </c>
      <c r="M4742" s="241">
        <v>3</v>
      </c>
      <c r="N4742" s="241" t="s">
        <v>7008</v>
      </c>
      <c r="O4742" s="241" t="s">
        <v>13273</v>
      </c>
      <c r="P4742" s="241" t="s">
        <v>6880</v>
      </c>
      <c r="AU4742"/>
    </row>
    <row r="4743" spans="11:47" x14ac:dyDescent="0.2">
      <c r="K4743" s="240" t="s">
        <v>18264</v>
      </c>
      <c r="L4743" s="241" t="s">
        <v>1879</v>
      </c>
      <c r="M4743" s="241">
        <v>4</v>
      </c>
      <c r="N4743" s="241" t="s">
        <v>12631</v>
      </c>
      <c r="O4743" s="241" t="s">
        <v>13273</v>
      </c>
      <c r="P4743" s="241" t="s">
        <v>6880</v>
      </c>
      <c r="AU4743"/>
    </row>
    <row r="4744" spans="11:47" x14ac:dyDescent="0.2">
      <c r="K4744" s="240" t="s">
        <v>18265</v>
      </c>
      <c r="L4744" s="241" t="s">
        <v>1879</v>
      </c>
      <c r="M4744" s="241">
        <v>5</v>
      </c>
      <c r="N4744" s="241" t="s">
        <v>12632</v>
      </c>
      <c r="O4744" s="241" t="s">
        <v>13273</v>
      </c>
      <c r="P4744" s="241" t="s">
        <v>6686</v>
      </c>
      <c r="AU4744"/>
    </row>
    <row r="4745" spans="11:47" x14ac:dyDescent="0.2">
      <c r="K4745" s="240" t="s">
        <v>18266</v>
      </c>
      <c r="L4745" s="241" t="s">
        <v>1879</v>
      </c>
      <c r="M4745" s="241">
        <v>6</v>
      </c>
      <c r="N4745" s="241" t="s">
        <v>12633</v>
      </c>
      <c r="O4745" s="241" t="s">
        <v>13273</v>
      </c>
      <c r="P4745" s="241" t="s">
        <v>6686</v>
      </c>
      <c r="AU4745"/>
    </row>
    <row r="4746" spans="11:47" x14ac:dyDescent="0.2">
      <c r="K4746" s="240" t="s">
        <v>18267</v>
      </c>
      <c r="L4746" s="241" t="s">
        <v>1879</v>
      </c>
      <c r="M4746" s="241">
        <v>7</v>
      </c>
      <c r="N4746" s="241" t="s">
        <v>12634</v>
      </c>
      <c r="O4746" s="241" t="s">
        <v>13274</v>
      </c>
      <c r="P4746" s="241" t="s">
        <v>6686</v>
      </c>
      <c r="AU4746"/>
    </row>
    <row r="4747" spans="11:47" x14ac:dyDescent="0.2">
      <c r="K4747" s="240" t="s">
        <v>18268</v>
      </c>
      <c r="L4747" s="241" t="s">
        <v>1879</v>
      </c>
      <c r="M4747" s="241">
        <v>8</v>
      </c>
      <c r="N4747" s="241" t="s">
        <v>6951</v>
      </c>
      <c r="O4747" s="241" t="s">
        <v>13274</v>
      </c>
      <c r="P4747" s="241" t="s">
        <v>6880</v>
      </c>
      <c r="AU4747"/>
    </row>
    <row r="4748" spans="11:47" x14ac:dyDescent="0.2">
      <c r="K4748" s="240" t="s">
        <v>18269</v>
      </c>
      <c r="L4748" s="241" t="s">
        <v>1879</v>
      </c>
      <c r="M4748" s="241">
        <v>9</v>
      </c>
      <c r="N4748" s="241" t="s">
        <v>6965</v>
      </c>
      <c r="O4748" s="241" t="s">
        <v>13274</v>
      </c>
      <c r="P4748" s="241" t="s">
        <v>6880</v>
      </c>
      <c r="AU4748"/>
    </row>
    <row r="4749" spans="11:47" x14ac:dyDescent="0.2">
      <c r="K4749" s="240" t="s">
        <v>18270</v>
      </c>
      <c r="L4749" s="241" t="s">
        <v>1879</v>
      </c>
      <c r="M4749" s="241">
        <v>10</v>
      </c>
      <c r="N4749" s="241" t="s">
        <v>12635</v>
      </c>
      <c r="O4749" s="241" t="s">
        <v>13274</v>
      </c>
      <c r="P4749" s="241" t="s">
        <v>6880</v>
      </c>
      <c r="AU4749"/>
    </row>
    <row r="4750" spans="11:47" x14ac:dyDescent="0.2">
      <c r="K4750" s="240" t="s">
        <v>18271</v>
      </c>
      <c r="L4750" s="241" t="s">
        <v>1879</v>
      </c>
      <c r="M4750" s="241">
        <v>11</v>
      </c>
      <c r="N4750" s="241" t="s">
        <v>12636</v>
      </c>
      <c r="O4750" s="241" t="s">
        <v>13273</v>
      </c>
      <c r="P4750" s="241" t="s">
        <v>6686</v>
      </c>
      <c r="AU4750"/>
    </row>
    <row r="4751" spans="11:47" x14ac:dyDescent="0.2">
      <c r="K4751" s="240" t="s">
        <v>18272</v>
      </c>
      <c r="L4751" s="241" t="s">
        <v>1879</v>
      </c>
      <c r="M4751" s="241">
        <v>12</v>
      </c>
      <c r="N4751" s="241" t="s">
        <v>12637</v>
      </c>
      <c r="O4751" s="241" t="s">
        <v>13273</v>
      </c>
      <c r="P4751" s="241" t="s">
        <v>6686</v>
      </c>
      <c r="AU4751"/>
    </row>
    <row r="4752" spans="11:47" x14ac:dyDescent="0.2">
      <c r="K4752" s="240" t="s">
        <v>18273</v>
      </c>
      <c r="L4752" s="241" t="s">
        <v>1880</v>
      </c>
      <c r="M4752" s="241">
        <v>1</v>
      </c>
      <c r="N4752" s="241" t="s">
        <v>12638</v>
      </c>
      <c r="O4752" s="241" t="s">
        <v>13273</v>
      </c>
      <c r="P4752" s="241" t="s">
        <v>2146</v>
      </c>
      <c r="AU4752"/>
    </row>
    <row r="4753" spans="11:47" x14ac:dyDescent="0.2">
      <c r="K4753" s="240" t="s">
        <v>18274</v>
      </c>
      <c r="L4753" s="241" t="s">
        <v>1880</v>
      </c>
      <c r="M4753" s="241">
        <v>4</v>
      </c>
      <c r="N4753" s="241" t="s">
        <v>12639</v>
      </c>
      <c r="O4753" s="241" t="s">
        <v>13273</v>
      </c>
      <c r="P4753" s="241" t="s">
        <v>2144</v>
      </c>
      <c r="AU4753"/>
    </row>
    <row r="4754" spans="11:47" x14ac:dyDescent="0.2">
      <c r="K4754" s="240" t="s">
        <v>18275</v>
      </c>
      <c r="L4754" s="241" t="s">
        <v>1880</v>
      </c>
      <c r="M4754" s="241">
        <v>5</v>
      </c>
      <c r="N4754" s="241" t="s">
        <v>5107</v>
      </c>
      <c r="O4754" s="241" t="s">
        <v>13273</v>
      </c>
      <c r="P4754" s="241" t="s">
        <v>2143</v>
      </c>
      <c r="AU4754"/>
    </row>
    <row r="4755" spans="11:47" x14ac:dyDescent="0.2">
      <c r="K4755" s="240" t="s">
        <v>18276</v>
      </c>
      <c r="L4755" s="241" t="s">
        <v>1880</v>
      </c>
      <c r="M4755" s="241">
        <v>6</v>
      </c>
      <c r="N4755" s="241" t="s">
        <v>2782</v>
      </c>
      <c r="O4755" s="241" t="s">
        <v>13273</v>
      </c>
      <c r="P4755" s="241" t="s">
        <v>2144</v>
      </c>
      <c r="AU4755"/>
    </row>
    <row r="4756" spans="11:47" x14ac:dyDescent="0.2">
      <c r="K4756" s="240" t="s">
        <v>18277</v>
      </c>
      <c r="L4756" s="241" t="s">
        <v>1880</v>
      </c>
      <c r="M4756" s="241">
        <v>7</v>
      </c>
      <c r="N4756" s="241" t="s">
        <v>12640</v>
      </c>
      <c r="O4756" s="241" t="s">
        <v>13273</v>
      </c>
      <c r="P4756" s="241" t="s">
        <v>2144</v>
      </c>
      <c r="AU4756"/>
    </row>
    <row r="4757" spans="11:47" x14ac:dyDescent="0.2">
      <c r="K4757" s="240" t="s">
        <v>18278</v>
      </c>
      <c r="L4757" s="241" t="s">
        <v>1880</v>
      </c>
      <c r="M4757" s="241">
        <v>8</v>
      </c>
      <c r="N4757" s="241" t="s">
        <v>12641</v>
      </c>
      <c r="O4757" s="241" t="s">
        <v>13273</v>
      </c>
      <c r="P4757" s="241" t="s">
        <v>2144</v>
      </c>
      <c r="AU4757"/>
    </row>
    <row r="4758" spans="11:47" x14ac:dyDescent="0.2">
      <c r="K4758" s="240" t="s">
        <v>18279</v>
      </c>
      <c r="L4758" s="241" t="s">
        <v>1880</v>
      </c>
      <c r="M4758" s="241">
        <v>9</v>
      </c>
      <c r="N4758" s="241" t="s">
        <v>829</v>
      </c>
      <c r="O4758" s="241" t="s">
        <v>13273</v>
      </c>
      <c r="P4758" s="241" t="s">
        <v>2144</v>
      </c>
      <c r="AU4758"/>
    </row>
    <row r="4759" spans="11:47" x14ac:dyDescent="0.2">
      <c r="K4759" s="240" t="s">
        <v>18280</v>
      </c>
      <c r="L4759" s="241" t="s">
        <v>1880</v>
      </c>
      <c r="M4759" s="241">
        <v>10</v>
      </c>
      <c r="N4759" s="241" t="s">
        <v>2715</v>
      </c>
      <c r="O4759" s="241" t="s">
        <v>13273</v>
      </c>
      <c r="P4759" s="241" t="s">
        <v>2144</v>
      </c>
      <c r="AU4759"/>
    </row>
    <row r="4760" spans="11:47" x14ac:dyDescent="0.2">
      <c r="K4760" s="240" t="s">
        <v>18281</v>
      </c>
      <c r="L4760" s="241" t="s">
        <v>1880</v>
      </c>
      <c r="M4760" s="241">
        <v>11</v>
      </c>
      <c r="N4760" s="241" t="s">
        <v>12642</v>
      </c>
      <c r="O4760" s="241" t="s">
        <v>13273</v>
      </c>
      <c r="P4760" s="241" t="s">
        <v>2144</v>
      </c>
      <c r="AU4760"/>
    </row>
    <row r="4761" spans="11:47" x14ac:dyDescent="0.2">
      <c r="K4761" s="240" t="s">
        <v>18282</v>
      </c>
      <c r="L4761" s="241" t="s">
        <v>1880</v>
      </c>
      <c r="M4761" s="241">
        <v>12</v>
      </c>
      <c r="N4761" s="241" t="s">
        <v>12643</v>
      </c>
      <c r="O4761" s="241" t="s">
        <v>13273</v>
      </c>
      <c r="P4761" s="241" t="s">
        <v>2144</v>
      </c>
      <c r="AU4761"/>
    </row>
    <row r="4762" spans="11:47" x14ac:dyDescent="0.2">
      <c r="K4762" s="240" t="s">
        <v>18283</v>
      </c>
      <c r="L4762" s="241" t="s">
        <v>1880</v>
      </c>
      <c r="M4762" s="241">
        <v>13</v>
      </c>
      <c r="N4762" s="241" t="s">
        <v>12644</v>
      </c>
      <c r="O4762" s="241" t="s">
        <v>13273</v>
      </c>
      <c r="P4762" s="241" t="s">
        <v>2144</v>
      </c>
      <c r="AU4762"/>
    </row>
    <row r="4763" spans="11:47" x14ac:dyDescent="0.2">
      <c r="K4763" s="240" t="s">
        <v>18284</v>
      </c>
      <c r="L4763" s="241" t="s">
        <v>1880</v>
      </c>
      <c r="M4763" s="241">
        <v>14</v>
      </c>
      <c r="N4763" s="241" t="s">
        <v>12645</v>
      </c>
      <c r="O4763" s="241" t="s">
        <v>13273</v>
      </c>
      <c r="P4763" s="241" t="s">
        <v>2144</v>
      </c>
      <c r="AU4763"/>
    </row>
    <row r="4764" spans="11:47" x14ac:dyDescent="0.2">
      <c r="K4764" s="240" t="s">
        <v>18285</v>
      </c>
      <c r="L4764" s="241" t="s">
        <v>1880</v>
      </c>
      <c r="M4764" s="241">
        <v>15</v>
      </c>
      <c r="N4764" s="241" t="s">
        <v>12646</v>
      </c>
      <c r="O4764" s="241" t="s">
        <v>13273</v>
      </c>
      <c r="P4764" s="241" t="s">
        <v>2144</v>
      </c>
      <c r="AU4764"/>
    </row>
    <row r="4765" spans="11:47" x14ac:dyDescent="0.2">
      <c r="K4765" s="240" t="s">
        <v>18286</v>
      </c>
      <c r="L4765" s="241" t="s">
        <v>1880</v>
      </c>
      <c r="M4765" s="241">
        <v>16</v>
      </c>
      <c r="N4765" s="241" t="s">
        <v>12647</v>
      </c>
      <c r="O4765" s="241" t="s">
        <v>13273</v>
      </c>
      <c r="P4765" s="241" t="s">
        <v>2144</v>
      </c>
      <c r="AU4765"/>
    </row>
    <row r="4766" spans="11:47" x14ac:dyDescent="0.2">
      <c r="K4766" s="240" t="s">
        <v>18287</v>
      </c>
      <c r="L4766" s="241" t="s">
        <v>1880</v>
      </c>
      <c r="M4766" s="241">
        <v>17</v>
      </c>
      <c r="N4766" s="241" t="s">
        <v>877</v>
      </c>
      <c r="O4766" s="241" t="s">
        <v>13273</v>
      </c>
      <c r="P4766" s="241" t="s">
        <v>1267</v>
      </c>
      <c r="AU4766"/>
    </row>
    <row r="4767" spans="11:47" x14ac:dyDescent="0.2">
      <c r="K4767" s="240" t="s">
        <v>18288</v>
      </c>
      <c r="L4767" s="241" t="s">
        <v>1880</v>
      </c>
      <c r="M4767" s="241">
        <v>18</v>
      </c>
      <c r="N4767" s="241" t="s">
        <v>12648</v>
      </c>
      <c r="O4767" s="241" t="s">
        <v>13273</v>
      </c>
      <c r="P4767" s="241" t="s">
        <v>2144</v>
      </c>
      <c r="AU4767"/>
    </row>
    <row r="4768" spans="11:47" x14ac:dyDescent="0.2">
      <c r="K4768" s="240" t="s">
        <v>18289</v>
      </c>
      <c r="L4768" s="241" t="s">
        <v>1880</v>
      </c>
      <c r="M4768" s="241">
        <v>19</v>
      </c>
      <c r="N4768" s="241" t="s">
        <v>12649</v>
      </c>
      <c r="O4768" s="241" t="s">
        <v>13273</v>
      </c>
      <c r="P4768" s="241" t="s">
        <v>2144</v>
      </c>
      <c r="AU4768"/>
    </row>
    <row r="4769" spans="11:47" x14ac:dyDescent="0.2">
      <c r="K4769" s="240" t="s">
        <v>18290</v>
      </c>
      <c r="L4769" s="241" t="s">
        <v>1880</v>
      </c>
      <c r="M4769" s="241">
        <v>20</v>
      </c>
      <c r="N4769" s="241" t="s">
        <v>844</v>
      </c>
      <c r="O4769" s="241" t="s">
        <v>13273</v>
      </c>
      <c r="P4769" s="241" t="s">
        <v>2144</v>
      </c>
      <c r="AU4769"/>
    </row>
    <row r="4770" spans="11:47" x14ac:dyDescent="0.2">
      <c r="K4770" s="240" t="s">
        <v>18291</v>
      </c>
      <c r="L4770" s="241" t="s">
        <v>1880</v>
      </c>
      <c r="M4770" s="241">
        <v>21</v>
      </c>
      <c r="N4770" s="241" t="s">
        <v>832</v>
      </c>
      <c r="O4770" s="241" t="s">
        <v>13273</v>
      </c>
      <c r="P4770" s="241" t="s">
        <v>2144</v>
      </c>
      <c r="AU4770"/>
    </row>
    <row r="4771" spans="11:47" x14ac:dyDescent="0.2">
      <c r="K4771" s="240" t="s">
        <v>18292</v>
      </c>
      <c r="L4771" s="241" t="s">
        <v>1880</v>
      </c>
      <c r="M4771" s="241">
        <v>22</v>
      </c>
      <c r="N4771" s="241" t="s">
        <v>12650</v>
      </c>
      <c r="O4771" s="241" t="s">
        <v>13273</v>
      </c>
      <c r="P4771" s="241" t="s">
        <v>2144</v>
      </c>
      <c r="AU4771"/>
    </row>
    <row r="4772" spans="11:47" x14ac:dyDescent="0.2">
      <c r="K4772" s="240" t="s">
        <v>18293</v>
      </c>
      <c r="L4772" s="241" t="s">
        <v>1880</v>
      </c>
      <c r="M4772" s="241">
        <v>23</v>
      </c>
      <c r="N4772" s="241" t="s">
        <v>12651</v>
      </c>
      <c r="O4772" s="241" t="s">
        <v>13273</v>
      </c>
      <c r="P4772" s="241" t="s">
        <v>2144</v>
      </c>
      <c r="AU4772"/>
    </row>
    <row r="4773" spans="11:47" x14ac:dyDescent="0.2">
      <c r="K4773" s="240" t="s">
        <v>18294</v>
      </c>
      <c r="L4773" s="241" t="s">
        <v>1880</v>
      </c>
      <c r="M4773" s="241">
        <v>24</v>
      </c>
      <c r="N4773" s="241" t="s">
        <v>12652</v>
      </c>
      <c r="O4773" s="241" t="s">
        <v>13273</v>
      </c>
      <c r="P4773" s="241" t="s">
        <v>6686</v>
      </c>
      <c r="AU4773"/>
    </row>
    <row r="4774" spans="11:47" x14ac:dyDescent="0.2">
      <c r="K4774" s="240" t="s">
        <v>18295</v>
      </c>
      <c r="L4774" s="241" t="s">
        <v>1880</v>
      </c>
      <c r="M4774" s="241">
        <v>25</v>
      </c>
      <c r="N4774" s="241" t="s">
        <v>12653</v>
      </c>
      <c r="O4774" s="241" t="s">
        <v>13273</v>
      </c>
      <c r="P4774" s="241" t="s">
        <v>6686</v>
      </c>
      <c r="AU4774"/>
    </row>
    <row r="4775" spans="11:47" x14ac:dyDescent="0.2">
      <c r="K4775" s="240" t="s">
        <v>18296</v>
      </c>
      <c r="L4775" s="241" t="s">
        <v>1880</v>
      </c>
      <c r="M4775" s="241">
        <v>26</v>
      </c>
      <c r="N4775" s="241" t="s">
        <v>12654</v>
      </c>
      <c r="O4775" s="241" t="s">
        <v>13273</v>
      </c>
      <c r="P4775" s="241" t="s">
        <v>6686</v>
      </c>
      <c r="AU4775"/>
    </row>
    <row r="4776" spans="11:47" x14ac:dyDescent="0.2">
      <c r="K4776" s="240" t="s">
        <v>18297</v>
      </c>
      <c r="L4776" s="241" t="s">
        <v>1880</v>
      </c>
      <c r="M4776" s="241">
        <v>27</v>
      </c>
      <c r="N4776" s="241" t="s">
        <v>12655</v>
      </c>
      <c r="O4776" s="241" t="s">
        <v>13274</v>
      </c>
      <c r="P4776" s="241" t="s">
        <v>6686</v>
      </c>
      <c r="AU4776"/>
    </row>
    <row r="4777" spans="11:47" x14ac:dyDescent="0.2">
      <c r="K4777" s="240" t="s">
        <v>18298</v>
      </c>
      <c r="L4777" s="241" t="s">
        <v>1880</v>
      </c>
      <c r="M4777" s="241">
        <v>28</v>
      </c>
      <c r="N4777" s="241" t="s">
        <v>12656</v>
      </c>
      <c r="O4777" s="241" t="s">
        <v>13274</v>
      </c>
      <c r="P4777" s="241" t="s">
        <v>6880</v>
      </c>
      <c r="AU4777"/>
    </row>
    <row r="4778" spans="11:47" x14ac:dyDescent="0.2">
      <c r="K4778" s="240" t="s">
        <v>18299</v>
      </c>
      <c r="L4778" s="241" t="s">
        <v>1880</v>
      </c>
      <c r="M4778" s="241">
        <v>29</v>
      </c>
      <c r="N4778" s="241" t="s">
        <v>12657</v>
      </c>
      <c r="O4778" s="241" t="s">
        <v>13273</v>
      </c>
      <c r="P4778" s="241" t="s">
        <v>6686</v>
      </c>
      <c r="AU4778"/>
    </row>
    <row r="4779" spans="11:47" x14ac:dyDescent="0.2">
      <c r="K4779" s="240" t="s">
        <v>18300</v>
      </c>
      <c r="L4779" s="241" t="s">
        <v>1880</v>
      </c>
      <c r="M4779" s="241">
        <v>30</v>
      </c>
      <c r="N4779" s="241" t="s">
        <v>12658</v>
      </c>
      <c r="O4779" s="241" t="s">
        <v>13273</v>
      </c>
      <c r="P4779" s="241" t="s">
        <v>6686</v>
      </c>
      <c r="AU4779"/>
    </row>
    <row r="4780" spans="11:47" x14ac:dyDescent="0.2">
      <c r="K4780" s="240" t="s">
        <v>18301</v>
      </c>
      <c r="L4780" s="241" t="s">
        <v>1881</v>
      </c>
      <c r="M4780" s="241">
        <v>1</v>
      </c>
      <c r="N4780" s="241" t="s">
        <v>12659</v>
      </c>
      <c r="O4780" s="241" t="s">
        <v>13273</v>
      </c>
      <c r="P4780" s="241" t="s">
        <v>2144</v>
      </c>
      <c r="AU4780"/>
    </row>
    <row r="4781" spans="11:47" x14ac:dyDescent="0.2">
      <c r="K4781" s="240" t="s">
        <v>18302</v>
      </c>
      <c r="L4781" s="241" t="s">
        <v>1881</v>
      </c>
      <c r="M4781" s="241">
        <v>2</v>
      </c>
      <c r="N4781" s="241" t="s">
        <v>12660</v>
      </c>
      <c r="O4781" s="241" t="s">
        <v>13273</v>
      </c>
      <c r="P4781" s="241" t="s">
        <v>2144</v>
      </c>
      <c r="AU4781"/>
    </row>
    <row r="4782" spans="11:47" x14ac:dyDescent="0.2">
      <c r="K4782" s="240" t="s">
        <v>18303</v>
      </c>
      <c r="L4782" s="241" t="s">
        <v>1881</v>
      </c>
      <c r="M4782" s="241">
        <v>3</v>
      </c>
      <c r="N4782" s="241" t="s">
        <v>12661</v>
      </c>
      <c r="O4782" s="241" t="s">
        <v>13273</v>
      </c>
      <c r="P4782" s="241" t="s">
        <v>2144</v>
      </c>
      <c r="AU4782"/>
    </row>
    <row r="4783" spans="11:47" x14ac:dyDescent="0.2">
      <c r="K4783" s="240" t="s">
        <v>18304</v>
      </c>
      <c r="L4783" s="241" t="s">
        <v>1881</v>
      </c>
      <c r="M4783" s="241">
        <v>4</v>
      </c>
      <c r="N4783" s="241" t="s">
        <v>12662</v>
      </c>
      <c r="O4783" s="241" t="s">
        <v>13273</v>
      </c>
      <c r="P4783" s="241" t="s">
        <v>2147</v>
      </c>
      <c r="AU4783"/>
    </row>
    <row r="4784" spans="11:47" x14ac:dyDescent="0.2">
      <c r="K4784" s="240" t="s">
        <v>18305</v>
      </c>
      <c r="L4784" s="241" t="s">
        <v>1881</v>
      </c>
      <c r="M4784" s="241">
        <v>6</v>
      </c>
      <c r="N4784" s="241" t="s">
        <v>12663</v>
      </c>
      <c r="O4784" s="241" t="s">
        <v>13273</v>
      </c>
      <c r="P4784" s="241" t="s">
        <v>1267</v>
      </c>
      <c r="AU4784"/>
    </row>
    <row r="4785" spans="11:47" x14ac:dyDescent="0.2">
      <c r="K4785" s="240" t="s">
        <v>18306</v>
      </c>
      <c r="L4785" s="241" t="s">
        <v>1881</v>
      </c>
      <c r="M4785" s="241">
        <v>7</v>
      </c>
      <c r="N4785" s="241" t="s">
        <v>12664</v>
      </c>
      <c r="O4785" s="241" t="s">
        <v>13273</v>
      </c>
      <c r="P4785" s="241" t="s">
        <v>1267</v>
      </c>
      <c r="AU4785"/>
    </row>
    <row r="4786" spans="11:47" x14ac:dyDescent="0.2">
      <c r="K4786" s="240" t="s">
        <v>18307</v>
      </c>
      <c r="L4786" s="241" t="s">
        <v>1881</v>
      </c>
      <c r="M4786" s="241">
        <v>8</v>
      </c>
      <c r="N4786" s="241" t="s">
        <v>12665</v>
      </c>
      <c r="O4786" s="241" t="s">
        <v>13273</v>
      </c>
      <c r="P4786" s="241" t="s">
        <v>1267</v>
      </c>
      <c r="AU4786"/>
    </row>
    <row r="4787" spans="11:47" x14ac:dyDescent="0.2">
      <c r="K4787" s="240" t="s">
        <v>18308</v>
      </c>
      <c r="L4787" s="241" t="s">
        <v>1881</v>
      </c>
      <c r="M4787" s="241">
        <v>9</v>
      </c>
      <c r="N4787" s="241" t="s">
        <v>12666</v>
      </c>
      <c r="O4787" s="241" t="s">
        <v>13273</v>
      </c>
      <c r="P4787" s="241" t="s">
        <v>1267</v>
      </c>
      <c r="AU4787"/>
    </row>
    <row r="4788" spans="11:47" x14ac:dyDescent="0.2">
      <c r="K4788" s="240" t="s">
        <v>18309</v>
      </c>
      <c r="L4788" s="241" t="s">
        <v>1881</v>
      </c>
      <c r="M4788" s="241">
        <v>10</v>
      </c>
      <c r="N4788" s="241" t="s">
        <v>5110</v>
      </c>
      <c r="O4788" s="241" t="s">
        <v>13273</v>
      </c>
      <c r="P4788" s="241" t="s">
        <v>2143</v>
      </c>
      <c r="AU4788"/>
    </row>
    <row r="4789" spans="11:47" x14ac:dyDescent="0.2">
      <c r="K4789" s="240" t="s">
        <v>18310</v>
      </c>
      <c r="L4789" s="241" t="s">
        <v>1881</v>
      </c>
      <c r="M4789" s="241">
        <v>11</v>
      </c>
      <c r="N4789" s="241" t="s">
        <v>5111</v>
      </c>
      <c r="O4789" s="241" t="s">
        <v>13273</v>
      </c>
      <c r="P4789" s="241" t="s">
        <v>6686</v>
      </c>
      <c r="AU4789"/>
    </row>
    <row r="4790" spans="11:47" x14ac:dyDescent="0.2">
      <c r="K4790" s="240" t="s">
        <v>18311</v>
      </c>
      <c r="L4790" s="241" t="s">
        <v>1881</v>
      </c>
      <c r="M4790" s="241">
        <v>12</v>
      </c>
      <c r="N4790" s="241" t="s">
        <v>12667</v>
      </c>
      <c r="O4790" s="241" t="s">
        <v>13273</v>
      </c>
      <c r="P4790" s="241" t="s">
        <v>6686</v>
      </c>
      <c r="AU4790"/>
    </row>
    <row r="4791" spans="11:47" x14ac:dyDescent="0.2">
      <c r="K4791" s="240" t="s">
        <v>18312</v>
      </c>
      <c r="L4791" s="241" t="s">
        <v>1881</v>
      </c>
      <c r="M4791" s="241">
        <v>13</v>
      </c>
      <c r="N4791" s="241" t="s">
        <v>994</v>
      </c>
      <c r="O4791" s="241" t="s">
        <v>13273</v>
      </c>
      <c r="P4791" s="241" t="s">
        <v>2143</v>
      </c>
      <c r="AU4791"/>
    </row>
    <row r="4792" spans="11:47" x14ac:dyDescent="0.2">
      <c r="K4792" s="240" t="s">
        <v>18313</v>
      </c>
      <c r="L4792" s="241" t="s">
        <v>1881</v>
      </c>
      <c r="M4792" s="241">
        <v>14</v>
      </c>
      <c r="N4792" s="241" t="s">
        <v>12668</v>
      </c>
      <c r="O4792" s="241" t="s">
        <v>13273</v>
      </c>
      <c r="P4792" s="241" t="s">
        <v>2143</v>
      </c>
      <c r="AU4792"/>
    </row>
    <row r="4793" spans="11:47" x14ac:dyDescent="0.2">
      <c r="K4793" s="240" t="s">
        <v>18314</v>
      </c>
      <c r="L4793" s="241" t="s">
        <v>1881</v>
      </c>
      <c r="M4793" s="241">
        <v>15</v>
      </c>
      <c r="N4793" s="241" t="s">
        <v>12669</v>
      </c>
      <c r="O4793" s="241" t="s">
        <v>13273</v>
      </c>
      <c r="P4793" s="241" t="s">
        <v>2144</v>
      </c>
      <c r="AU4793"/>
    </row>
    <row r="4794" spans="11:47" x14ac:dyDescent="0.2">
      <c r="K4794" s="240" t="s">
        <v>18315</v>
      </c>
      <c r="L4794" s="241" t="s">
        <v>1881</v>
      </c>
      <c r="M4794" s="241">
        <v>16</v>
      </c>
      <c r="N4794" s="241" t="s">
        <v>12670</v>
      </c>
      <c r="O4794" s="241" t="s">
        <v>13273</v>
      </c>
      <c r="P4794" s="241" t="s">
        <v>2144</v>
      </c>
      <c r="AU4794"/>
    </row>
    <row r="4795" spans="11:47" x14ac:dyDescent="0.2">
      <c r="K4795" s="240" t="s">
        <v>18316</v>
      </c>
      <c r="L4795" s="241" t="s">
        <v>1881</v>
      </c>
      <c r="M4795" s="241">
        <v>17</v>
      </c>
      <c r="N4795" s="241" t="s">
        <v>12671</v>
      </c>
      <c r="O4795" s="241" t="s">
        <v>13273</v>
      </c>
      <c r="P4795" s="241" t="s">
        <v>1267</v>
      </c>
      <c r="AU4795"/>
    </row>
    <row r="4796" spans="11:47" x14ac:dyDescent="0.2">
      <c r="K4796" s="240" t="s">
        <v>18317</v>
      </c>
      <c r="L4796" s="241" t="s">
        <v>1881</v>
      </c>
      <c r="M4796" s="241">
        <v>18</v>
      </c>
      <c r="N4796" s="241" t="s">
        <v>12672</v>
      </c>
      <c r="O4796" s="241" t="s">
        <v>13273</v>
      </c>
      <c r="P4796" s="241" t="s">
        <v>13275</v>
      </c>
      <c r="AU4796"/>
    </row>
    <row r="4797" spans="11:47" x14ac:dyDescent="0.2">
      <c r="K4797" s="240" t="s">
        <v>18318</v>
      </c>
      <c r="L4797" s="241" t="s">
        <v>1881</v>
      </c>
      <c r="M4797" s="241">
        <v>19</v>
      </c>
      <c r="N4797" s="241" t="s">
        <v>970</v>
      </c>
      <c r="O4797" s="241" t="s">
        <v>13273</v>
      </c>
      <c r="P4797" s="241" t="s">
        <v>2147</v>
      </c>
      <c r="AU4797"/>
    </row>
    <row r="4798" spans="11:47" x14ac:dyDescent="0.2">
      <c r="K4798" s="240" t="s">
        <v>18319</v>
      </c>
      <c r="L4798" s="241" t="s">
        <v>1881</v>
      </c>
      <c r="M4798" s="241">
        <v>20</v>
      </c>
      <c r="N4798" s="241" t="s">
        <v>5112</v>
      </c>
      <c r="O4798" s="241" t="s">
        <v>13273</v>
      </c>
      <c r="P4798" s="241" t="s">
        <v>2147</v>
      </c>
      <c r="AU4798"/>
    </row>
    <row r="4799" spans="11:47" x14ac:dyDescent="0.2">
      <c r="K4799" s="240" t="s">
        <v>18320</v>
      </c>
      <c r="L4799" s="241" t="s">
        <v>1881</v>
      </c>
      <c r="M4799" s="241">
        <v>21</v>
      </c>
      <c r="N4799" s="241" t="s">
        <v>3949</v>
      </c>
      <c r="O4799" s="241" t="s">
        <v>13273</v>
      </c>
      <c r="P4799" s="241" t="s">
        <v>1259</v>
      </c>
      <c r="AU4799"/>
    </row>
    <row r="4800" spans="11:47" x14ac:dyDescent="0.2">
      <c r="K4800" s="240" t="s">
        <v>18321</v>
      </c>
      <c r="L4800" s="241" t="s">
        <v>1881</v>
      </c>
      <c r="M4800" s="241">
        <v>22</v>
      </c>
      <c r="N4800" s="241" t="s">
        <v>12673</v>
      </c>
      <c r="O4800" s="241" t="s">
        <v>13273</v>
      </c>
      <c r="P4800" s="241" t="s">
        <v>6681</v>
      </c>
      <c r="AU4800"/>
    </row>
    <row r="4801" spans="11:47" x14ac:dyDescent="0.2">
      <c r="K4801" s="240" t="s">
        <v>18322</v>
      </c>
      <c r="L4801" s="241" t="s">
        <v>1881</v>
      </c>
      <c r="M4801" s="241">
        <v>23</v>
      </c>
      <c r="N4801" s="241" t="s">
        <v>12674</v>
      </c>
      <c r="O4801" s="241" t="s">
        <v>13274</v>
      </c>
      <c r="P4801" s="241" t="s">
        <v>6686</v>
      </c>
      <c r="AU4801"/>
    </row>
    <row r="4802" spans="11:47" x14ac:dyDescent="0.2">
      <c r="K4802" s="240" t="s">
        <v>18323</v>
      </c>
      <c r="L4802" s="241" t="s">
        <v>1881</v>
      </c>
      <c r="M4802" s="241">
        <v>24</v>
      </c>
      <c r="N4802" s="241" t="s">
        <v>12675</v>
      </c>
      <c r="O4802" s="241" t="s">
        <v>13274</v>
      </c>
      <c r="P4802" s="241" t="s">
        <v>6880</v>
      </c>
      <c r="AU4802"/>
    </row>
    <row r="4803" spans="11:47" x14ac:dyDescent="0.2">
      <c r="K4803" s="240" t="s">
        <v>18324</v>
      </c>
      <c r="L4803" s="241" t="s">
        <v>1881</v>
      </c>
      <c r="M4803" s="241">
        <v>25</v>
      </c>
      <c r="N4803" s="241" t="s">
        <v>12676</v>
      </c>
      <c r="O4803" s="241" t="s">
        <v>13274</v>
      </c>
      <c r="P4803" s="241" t="s">
        <v>6681</v>
      </c>
      <c r="AU4803"/>
    </row>
    <row r="4804" spans="11:47" x14ac:dyDescent="0.2">
      <c r="K4804" s="240" t="s">
        <v>18325</v>
      </c>
      <c r="L4804" s="241" t="s">
        <v>1881</v>
      </c>
      <c r="M4804" s="241">
        <v>26</v>
      </c>
      <c r="N4804" s="241" t="s">
        <v>12677</v>
      </c>
      <c r="O4804" s="241" t="s">
        <v>13274</v>
      </c>
      <c r="P4804" s="241" t="s">
        <v>13275</v>
      </c>
      <c r="AU4804"/>
    </row>
    <row r="4805" spans="11:47" x14ac:dyDescent="0.2">
      <c r="K4805" s="240" t="s">
        <v>18326</v>
      </c>
      <c r="L4805" s="241" t="s">
        <v>1881</v>
      </c>
      <c r="M4805" s="241">
        <v>27</v>
      </c>
      <c r="N4805" s="241" t="s">
        <v>863</v>
      </c>
      <c r="O4805" s="241" t="s">
        <v>13273</v>
      </c>
      <c r="P4805" s="241" t="s">
        <v>6688</v>
      </c>
      <c r="AU4805"/>
    </row>
    <row r="4806" spans="11:47" x14ac:dyDescent="0.2">
      <c r="K4806" s="240" t="s">
        <v>18327</v>
      </c>
      <c r="L4806" s="241" t="s">
        <v>1881</v>
      </c>
      <c r="M4806" s="241">
        <v>28</v>
      </c>
      <c r="N4806" s="241" t="s">
        <v>832</v>
      </c>
      <c r="O4806" s="241" t="s">
        <v>13273</v>
      </c>
      <c r="P4806" s="241" t="s">
        <v>6688</v>
      </c>
      <c r="AU4806"/>
    </row>
    <row r="4807" spans="11:47" x14ac:dyDescent="0.2">
      <c r="K4807" s="240" t="s">
        <v>18328</v>
      </c>
      <c r="L4807" s="241" t="s">
        <v>1881</v>
      </c>
      <c r="M4807" s="241">
        <v>29</v>
      </c>
      <c r="N4807" s="241" t="s">
        <v>825</v>
      </c>
      <c r="O4807" s="241" t="s">
        <v>13273</v>
      </c>
      <c r="P4807" s="241" t="s">
        <v>2144</v>
      </c>
      <c r="AU4807"/>
    </row>
    <row r="4808" spans="11:47" x14ac:dyDescent="0.2">
      <c r="K4808" s="240" t="s">
        <v>18329</v>
      </c>
      <c r="L4808" s="241" t="s">
        <v>1881</v>
      </c>
      <c r="M4808" s="241">
        <v>30</v>
      </c>
      <c r="N4808" s="241" t="s">
        <v>844</v>
      </c>
      <c r="O4808" s="241" t="s">
        <v>13273</v>
      </c>
      <c r="P4808" s="241" t="s">
        <v>2144</v>
      </c>
      <c r="AU4808"/>
    </row>
    <row r="4809" spans="11:47" x14ac:dyDescent="0.2">
      <c r="K4809" s="240" t="s">
        <v>18330</v>
      </c>
      <c r="L4809" s="241" t="s">
        <v>1881</v>
      </c>
      <c r="M4809" s="241">
        <v>31</v>
      </c>
      <c r="N4809" s="241" t="s">
        <v>829</v>
      </c>
      <c r="O4809" s="241" t="s">
        <v>13273</v>
      </c>
      <c r="P4809" s="241" t="s">
        <v>2144</v>
      </c>
      <c r="AU4809"/>
    </row>
    <row r="4810" spans="11:47" x14ac:dyDescent="0.2">
      <c r="K4810" s="240" t="s">
        <v>18331</v>
      </c>
      <c r="L4810" s="241" t="s">
        <v>1881</v>
      </c>
      <c r="M4810" s="241">
        <v>32</v>
      </c>
      <c r="N4810" s="241" t="s">
        <v>12678</v>
      </c>
      <c r="O4810" s="241" t="s">
        <v>13273</v>
      </c>
      <c r="P4810" s="241" t="s">
        <v>6880</v>
      </c>
      <c r="AU4810"/>
    </row>
    <row r="4811" spans="11:47" x14ac:dyDescent="0.2">
      <c r="K4811" s="240" t="s">
        <v>18332</v>
      </c>
      <c r="L4811" s="241" t="s">
        <v>1882</v>
      </c>
      <c r="M4811" s="241">
        <v>1</v>
      </c>
      <c r="N4811" s="241" t="s">
        <v>12679</v>
      </c>
      <c r="O4811" s="241" t="s">
        <v>13273</v>
      </c>
      <c r="P4811" s="241" t="s">
        <v>2147</v>
      </c>
      <c r="AU4811"/>
    </row>
    <row r="4812" spans="11:47" x14ac:dyDescent="0.2">
      <c r="K4812" s="240" t="s">
        <v>18333</v>
      </c>
      <c r="L4812" s="241" t="s">
        <v>1882</v>
      </c>
      <c r="M4812" s="241">
        <v>2</v>
      </c>
      <c r="N4812" s="241" t="s">
        <v>5114</v>
      </c>
      <c r="O4812" s="241" t="s">
        <v>13273</v>
      </c>
      <c r="P4812" s="241" t="s">
        <v>2144</v>
      </c>
      <c r="AU4812"/>
    </row>
    <row r="4813" spans="11:47" x14ac:dyDescent="0.2">
      <c r="K4813" s="240" t="s">
        <v>18334</v>
      </c>
      <c r="L4813" s="241" t="s">
        <v>1882</v>
      </c>
      <c r="M4813" s="241">
        <v>3</v>
      </c>
      <c r="N4813" s="241" t="s">
        <v>12680</v>
      </c>
      <c r="O4813" s="241" t="s">
        <v>13273</v>
      </c>
      <c r="P4813" s="241" t="s">
        <v>2144</v>
      </c>
      <c r="AU4813"/>
    </row>
    <row r="4814" spans="11:47" x14ac:dyDescent="0.2">
      <c r="K4814" s="240" t="s">
        <v>18335</v>
      </c>
      <c r="L4814" s="241" t="s">
        <v>1882</v>
      </c>
      <c r="M4814" s="241">
        <v>4</v>
      </c>
      <c r="N4814" s="241" t="s">
        <v>12681</v>
      </c>
      <c r="O4814" s="241" t="s">
        <v>13273</v>
      </c>
      <c r="P4814" s="241" t="s">
        <v>1267</v>
      </c>
      <c r="AU4814"/>
    </row>
    <row r="4815" spans="11:47" x14ac:dyDescent="0.2">
      <c r="K4815" s="240" t="s">
        <v>18336</v>
      </c>
      <c r="L4815" s="241" t="s">
        <v>1882</v>
      </c>
      <c r="M4815" s="241">
        <v>5</v>
      </c>
      <c r="N4815" s="241" t="s">
        <v>12682</v>
      </c>
      <c r="O4815" s="241" t="s">
        <v>13273</v>
      </c>
      <c r="P4815" s="241" t="s">
        <v>1267</v>
      </c>
      <c r="AU4815"/>
    </row>
    <row r="4816" spans="11:47" x14ac:dyDescent="0.2">
      <c r="K4816" s="240" t="s">
        <v>18337</v>
      </c>
      <c r="L4816" s="241" t="s">
        <v>1882</v>
      </c>
      <c r="M4816" s="241">
        <v>6</v>
      </c>
      <c r="N4816" s="241" t="s">
        <v>12683</v>
      </c>
      <c r="O4816" s="241" t="s">
        <v>13273</v>
      </c>
      <c r="P4816" s="241" t="s">
        <v>1267</v>
      </c>
      <c r="AU4816"/>
    </row>
    <row r="4817" spans="11:47" x14ac:dyDescent="0.2">
      <c r="K4817" s="240" t="s">
        <v>18338</v>
      </c>
      <c r="L4817" s="241" t="s">
        <v>1882</v>
      </c>
      <c r="M4817" s="241">
        <v>7</v>
      </c>
      <c r="N4817" s="241" t="s">
        <v>5113</v>
      </c>
      <c r="O4817" s="241" t="s">
        <v>13273</v>
      </c>
      <c r="P4817" s="241" t="s">
        <v>2147</v>
      </c>
      <c r="AU4817"/>
    </row>
    <row r="4818" spans="11:47" x14ac:dyDescent="0.2">
      <c r="K4818" s="240" t="s">
        <v>18339</v>
      </c>
      <c r="L4818" s="241" t="s">
        <v>1882</v>
      </c>
      <c r="M4818" s="241">
        <v>8</v>
      </c>
      <c r="N4818" s="241" t="s">
        <v>12684</v>
      </c>
      <c r="O4818" s="241" t="s">
        <v>13273</v>
      </c>
      <c r="P4818" s="241" t="s">
        <v>13275</v>
      </c>
      <c r="AU4818"/>
    </row>
    <row r="4819" spans="11:47" x14ac:dyDescent="0.2">
      <c r="K4819" s="240" t="s">
        <v>18340</v>
      </c>
      <c r="L4819" s="241" t="s">
        <v>1882</v>
      </c>
      <c r="M4819" s="241">
        <v>9</v>
      </c>
      <c r="N4819" s="241" t="s">
        <v>12685</v>
      </c>
      <c r="O4819" s="241" t="s">
        <v>13273</v>
      </c>
      <c r="P4819" s="241" t="s">
        <v>13275</v>
      </c>
      <c r="AU4819"/>
    </row>
    <row r="4820" spans="11:47" x14ac:dyDescent="0.2">
      <c r="K4820" s="240" t="s">
        <v>18341</v>
      </c>
      <c r="L4820" s="241" t="s">
        <v>1882</v>
      </c>
      <c r="M4820" s="241">
        <v>10</v>
      </c>
      <c r="N4820" s="241" t="s">
        <v>12686</v>
      </c>
      <c r="O4820" s="241" t="s">
        <v>13273</v>
      </c>
      <c r="P4820" s="241" t="s">
        <v>2144</v>
      </c>
      <c r="AU4820"/>
    </row>
    <row r="4821" spans="11:47" x14ac:dyDescent="0.2">
      <c r="K4821" s="240" t="s">
        <v>18342</v>
      </c>
      <c r="L4821" s="241" t="s">
        <v>1882</v>
      </c>
      <c r="M4821" s="241">
        <v>11</v>
      </c>
      <c r="N4821" s="241" t="s">
        <v>12687</v>
      </c>
      <c r="O4821" s="241" t="s">
        <v>13274</v>
      </c>
      <c r="P4821" s="241" t="s">
        <v>6686</v>
      </c>
      <c r="AU4821"/>
    </row>
    <row r="4822" spans="11:47" x14ac:dyDescent="0.2">
      <c r="K4822" s="240" t="s">
        <v>18343</v>
      </c>
      <c r="L4822" s="241" t="s">
        <v>1882</v>
      </c>
      <c r="M4822" s="241">
        <v>12</v>
      </c>
      <c r="N4822" s="241" t="s">
        <v>12688</v>
      </c>
      <c r="O4822" s="241" t="s">
        <v>13274</v>
      </c>
      <c r="P4822" s="241" t="s">
        <v>6686</v>
      </c>
      <c r="AU4822"/>
    </row>
    <row r="4823" spans="11:47" x14ac:dyDescent="0.2">
      <c r="K4823" s="240" t="s">
        <v>18344</v>
      </c>
      <c r="L4823" s="241" t="s">
        <v>1883</v>
      </c>
      <c r="M4823" s="241">
        <v>1</v>
      </c>
      <c r="N4823" s="241" t="s">
        <v>2239</v>
      </c>
      <c r="O4823" s="241" t="s">
        <v>13273</v>
      </c>
      <c r="P4823" s="241" t="s">
        <v>2143</v>
      </c>
      <c r="AU4823"/>
    </row>
    <row r="4824" spans="11:47" x14ac:dyDescent="0.2">
      <c r="K4824" s="240" t="s">
        <v>18345</v>
      </c>
      <c r="L4824" s="241" t="s">
        <v>1883</v>
      </c>
      <c r="M4824" s="241">
        <v>3</v>
      </c>
      <c r="N4824" s="241" t="s">
        <v>858</v>
      </c>
      <c r="O4824" s="241" t="s">
        <v>13273</v>
      </c>
      <c r="P4824" s="241" t="s">
        <v>2144</v>
      </c>
      <c r="AU4824"/>
    </row>
    <row r="4825" spans="11:47" x14ac:dyDescent="0.2">
      <c r="K4825" s="240" t="s">
        <v>18346</v>
      </c>
      <c r="L4825" s="241" t="s">
        <v>1883</v>
      </c>
      <c r="M4825" s="241">
        <v>4</v>
      </c>
      <c r="N4825" s="241" t="s">
        <v>12689</v>
      </c>
      <c r="O4825" s="241" t="s">
        <v>13273</v>
      </c>
      <c r="P4825" s="241" t="s">
        <v>2144</v>
      </c>
      <c r="AU4825"/>
    </row>
    <row r="4826" spans="11:47" x14ac:dyDescent="0.2">
      <c r="K4826" s="240" t="s">
        <v>18347</v>
      </c>
      <c r="L4826" s="241" t="s">
        <v>1883</v>
      </c>
      <c r="M4826" s="241">
        <v>5</v>
      </c>
      <c r="N4826" s="241" t="s">
        <v>12690</v>
      </c>
      <c r="O4826" s="241" t="s">
        <v>13273</v>
      </c>
      <c r="P4826" s="241" t="s">
        <v>2144</v>
      </c>
      <c r="AU4826"/>
    </row>
    <row r="4827" spans="11:47" x14ac:dyDescent="0.2">
      <c r="K4827" s="240" t="s">
        <v>18348</v>
      </c>
      <c r="L4827" s="241" t="s">
        <v>1883</v>
      </c>
      <c r="M4827" s="241">
        <v>6</v>
      </c>
      <c r="N4827" s="241" t="s">
        <v>12691</v>
      </c>
      <c r="O4827" s="241" t="s">
        <v>13273</v>
      </c>
      <c r="P4827" s="241" t="s">
        <v>2143</v>
      </c>
      <c r="AU4827"/>
    </row>
    <row r="4828" spans="11:47" x14ac:dyDescent="0.2">
      <c r="K4828" s="240" t="s">
        <v>18349</v>
      </c>
      <c r="L4828" s="241" t="s">
        <v>1883</v>
      </c>
      <c r="M4828" s="241">
        <v>7</v>
      </c>
      <c r="N4828" s="241" t="s">
        <v>2958</v>
      </c>
      <c r="O4828" s="241" t="s">
        <v>13273</v>
      </c>
      <c r="P4828" s="241" t="s">
        <v>2144</v>
      </c>
      <c r="AU4828"/>
    </row>
    <row r="4829" spans="11:47" x14ac:dyDescent="0.2">
      <c r="K4829" s="240" t="s">
        <v>18350</v>
      </c>
      <c r="L4829" s="241" t="s">
        <v>1883</v>
      </c>
      <c r="M4829" s="241">
        <v>8</v>
      </c>
      <c r="N4829" s="241" t="s">
        <v>12692</v>
      </c>
      <c r="O4829" s="241" t="s">
        <v>13273</v>
      </c>
      <c r="P4829" s="241" t="s">
        <v>2147</v>
      </c>
      <c r="AU4829"/>
    </row>
    <row r="4830" spans="11:47" x14ac:dyDescent="0.2">
      <c r="K4830" s="240" t="s">
        <v>18351</v>
      </c>
      <c r="L4830" s="241" t="s">
        <v>1883</v>
      </c>
      <c r="M4830" s="241">
        <v>9</v>
      </c>
      <c r="N4830" s="241" t="s">
        <v>12693</v>
      </c>
      <c r="O4830" s="241" t="s">
        <v>13274</v>
      </c>
      <c r="P4830" s="241" t="s">
        <v>6686</v>
      </c>
      <c r="AU4830"/>
    </row>
    <row r="4831" spans="11:47" x14ac:dyDescent="0.2">
      <c r="K4831" s="240" t="s">
        <v>18352</v>
      </c>
      <c r="L4831" s="241" t="s">
        <v>1883</v>
      </c>
      <c r="M4831" s="241">
        <v>10</v>
      </c>
      <c r="N4831" s="241" t="s">
        <v>12694</v>
      </c>
      <c r="O4831" s="241" t="s">
        <v>13273</v>
      </c>
      <c r="P4831" s="241" t="s">
        <v>2147</v>
      </c>
      <c r="AU4831"/>
    </row>
    <row r="4832" spans="11:47" x14ac:dyDescent="0.2">
      <c r="K4832" s="240" t="s">
        <v>18353</v>
      </c>
      <c r="L4832" s="241" t="s">
        <v>1883</v>
      </c>
      <c r="M4832" s="241">
        <v>11</v>
      </c>
      <c r="N4832" s="241" t="s">
        <v>1130</v>
      </c>
      <c r="O4832" s="241" t="s">
        <v>13273</v>
      </c>
      <c r="P4832" s="241" t="s">
        <v>2147</v>
      </c>
      <c r="AU4832"/>
    </row>
    <row r="4833" spans="11:47" x14ac:dyDescent="0.2">
      <c r="K4833" s="240" t="s">
        <v>18354</v>
      </c>
      <c r="L4833" s="241" t="s">
        <v>1883</v>
      </c>
      <c r="M4833" s="241">
        <v>12</v>
      </c>
      <c r="N4833" s="241" t="s">
        <v>12695</v>
      </c>
      <c r="O4833" s="241" t="s">
        <v>13273</v>
      </c>
      <c r="P4833" s="241" t="s">
        <v>2147</v>
      </c>
      <c r="AU4833"/>
    </row>
    <row r="4834" spans="11:47" x14ac:dyDescent="0.2">
      <c r="K4834" s="240" t="s">
        <v>18355</v>
      </c>
      <c r="L4834" s="241" t="s">
        <v>1883</v>
      </c>
      <c r="M4834" s="241">
        <v>13</v>
      </c>
      <c r="N4834" s="241" t="s">
        <v>5116</v>
      </c>
      <c r="O4834" s="241" t="s">
        <v>13273</v>
      </c>
      <c r="P4834" s="241" t="s">
        <v>2143</v>
      </c>
      <c r="AU4834"/>
    </row>
    <row r="4835" spans="11:47" x14ac:dyDescent="0.2">
      <c r="K4835" s="240" t="s">
        <v>18356</v>
      </c>
      <c r="L4835" s="241" t="s">
        <v>1883</v>
      </c>
      <c r="M4835" s="241">
        <v>14</v>
      </c>
      <c r="N4835" s="241" t="s">
        <v>5115</v>
      </c>
      <c r="O4835" s="241" t="s">
        <v>13273</v>
      </c>
      <c r="P4835" s="241" t="s">
        <v>2144</v>
      </c>
      <c r="AU4835"/>
    </row>
    <row r="4836" spans="11:47" x14ac:dyDescent="0.2">
      <c r="K4836" s="240" t="s">
        <v>18357</v>
      </c>
      <c r="L4836" s="241" t="s">
        <v>1883</v>
      </c>
      <c r="M4836" s="241">
        <v>15</v>
      </c>
      <c r="N4836" s="241" t="s">
        <v>12696</v>
      </c>
      <c r="O4836" s="241" t="s">
        <v>13273</v>
      </c>
      <c r="P4836" s="241" t="s">
        <v>2144</v>
      </c>
      <c r="AU4836"/>
    </row>
    <row r="4837" spans="11:47" x14ac:dyDescent="0.2">
      <c r="K4837" s="240" t="s">
        <v>18358</v>
      </c>
      <c r="L4837" s="241" t="s">
        <v>1883</v>
      </c>
      <c r="M4837" s="241">
        <v>16</v>
      </c>
      <c r="N4837" s="241" t="s">
        <v>5119</v>
      </c>
      <c r="O4837" s="241" t="s">
        <v>13273</v>
      </c>
      <c r="P4837" s="241" t="s">
        <v>2147</v>
      </c>
      <c r="AU4837"/>
    </row>
    <row r="4838" spans="11:47" x14ac:dyDescent="0.2">
      <c r="K4838" s="240" t="s">
        <v>18359</v>
      </c>
      <c r="L4838" s="241" t="s">
        <v>1883</v>
      </c>
      <c r="M4838" s="241">
        <v>17</v>
      </c>
      <c r="N4838" s="241" t="s">
        <v>12697</v>
      </c>
      <c r="O4838" s="241" t="s">
        <v>13274</v>
      </c>
      <c r="P4838" s="241" t="s">
        <v>6686</v>
      </c>
      <c r="AU4838"/>
    </row>
    <row r="4839" spans="11:47" x14ac:dyDescent="0.2">
      <c r="K4839" s="240" t="s">
        <v>18360</v>
      </c>
      <c r="L4839" s="241" t="s">
        <v>1883</v>
      </c>
      <c r="M4839" s="241">
        <v>18</v>
      </c>
      <c r="N4839" s="241" t="s">
        <v>5120</v>
      </c>
      <c r="O4839" s="241" t="s">
        <v>13274</v>
      </c>
      <c r="P4839" s="241" t="s">
        <v>6686</v>
      </c>
      <c r="AU4839"/>
    </row>
    <row r="4840" spans="11:47" x14ac:dyDescent="0.2">
      <c r="K4840" s="240" t="s">
        <v>18361</v>
      </c>
      <c r="L4840" s="241" t="s">
        <v>1883</v>
      </c>
      <c r="M4840" s="241">
        <v>19</v>
      </c>
      <c r="N4840" s="241" t="s">
        <v>5115</v>
      </c>
      <c r="O4840" s="241" t="s">
        <v>13273</v>
      </c>
      <c r="P4840" s="241" t="s">
        <v>2144</v>
      </c>
      <c r="AU4840"/>
    </row>
    <row r="4841" spans="11:47" x14ac:dyDescent="0.2">
      <c r="K4841" s="240" t="s">
        <v>18362</v>
      </c>
      <c r="L4841" s="241" t="s">
        <v>1883</v>
      </c>
      <c r="M4841" s="241">
        <v>20</v>
      </c>
      <c r="N4841" s="241" t="s">
        <v>12698</v>
      </c>
      <c r="O4841" s="241" t="s">
        <v>13273</v>
      </c>
      <c r="P4841" s="241" t="s">
        <v>2147</v>
      </c>
      <c r="AU4841"/>
    </row>
    <row r="4842" spans="11:47" x14ac:dyDescent="0.2">
      <c r="K4842" s="240" t="s">
        <v>18363</v>
      </c>
      <c r="L4842" s="241" t="s">
        <v>1883</v>
      </c>
      <c r="M4842" s="241">
        <v>21</v>
      </c>
      <c r="N4842" s="241" t="s">
        <v>876</v>
      </c>
      <c r="O4842" s="241" t="s">
        <v>13273</v>
      </c>
      <c r="P4842" s="241" t="s">
        <v>2147</v>
      </c>
      <c r="AU4842"/>
    </row>
    <row r="4843" spans="11:47" x14ac:dyDescent="0.2">
      <c r="K4843" s="240" t="s">
        <v>18364</v>
      </c>
      <c r="L4843" s="241" t="s">
        <v>1883</v>
      </c>
      <c r="M4843" s="241">
        <v>22</v>
      </c>
      <c r="N4843" s="241" t="s">
        <v>5117</v>
      </c>
      <c r="O4843" s="241" t="s">
        <v>13273</v>
      </c>
      <c r="P4843" s="241" t="s">
        <v>2147</v>
      </c>
      <c r="AU4843"/>
    </row>
    <row r="4844" spans="11:47" x14ac:dyDescent="0.2">
      <c r="K4844" s="240" t="s">
        <v>18365</v>
      </c>
      <c r="L4844" s="241" t="s">
        <v>1883</v>
      </c>
      <c r="M4844" s="241">
        <v>23</v>
      </c>
      <c r="N4844" s="241" t="s">
        <v>12699</v>
      </c>
      <c r="O4844" s="241" t="s">
        <v>13273</v>
      </c>
      <c r="P4844" s="241" t="s">
        <v>6880</v>
      </c>
      <c r="AU4844"/>
    </row>
    <row r="4845" spans="11:47" x14ac:dyDescent="0.2">
      <c r="K4845" s="240" t="s">
        <v>18366</v>
      </c>
      <c r="L4845" s="241" t="s">
        <v>1883</v>
      </c>
      <c r="M4845" s="241">
        <v>24</v>
      </c>
      <c r="N4845" s="241" t="s">
        <v>12700</v>
      </c>
      <c r="O4845" s="241" t="s">
        <v>13273</v>
      </c>
      <c r="P4845" s="241" t="s">
        <v>6880</v>
      </c>
      <c r="AU4845"/>
    </row>
    <row r="4846" spans="11:47" x14ac:dyDescent="0.2">
      <c r="K4846" s="240" t="s">
        <v>18367</v>
      </c>
      <c r="L4846" s="241" t="s">
        <v>1883</v>
      </c>
      <c r="M4846" s="241">
        <v>25</v>
      </c>
      <c r="N4846" s="241" t="s">
        <v>6960</v>
      </c>
      <c r="O4846" s="241" t="s">
        <v>13273</v>
      </c>
      <c r="P4846" s="241" t="s">
        <v>6880</v>
      </c>
      <c r="AU4846"/>
    </row>
    <row r="4847" spans="11:47" x14ac:dyDescent="0.2">
      <c r="K4847" s="240" t="s">
        <v>18368</v>
      </c>
      <c r="L4847" s="241" t="s">
        <v>1883</v>
      </c>
      <c r="M4847" s="241">
        <v>26</v>
      </c>
      <c r="N4847" s="241" t="s">
        <v>12701</v>
      </c>
      <c r="O4847" s="241" t="s">
        <v>13273</v>
      </c>
      <c r="P4847" s="241" t="s">
        <v>6686</v>
      </c>
      <c r="AU4847"/>
    </row>
    <row r="4848" spans="11:47" x14ac:dyDescent="0.2">
      <c r="K4848" s="240" t="s">
        <v>18369</v>
      </c>
      <c r="L4848" s="241" t="s">
        <v>1883</v>
      </c>
      <c r="M4848" s="241">
        <v>27</v>
      </c>
      <c r="N4848" s="241" t="s">
        <v>829</v>
      </c>
      <c r="O4848" s="241" t="s">
        <v>13273</v>
      </c>
      <c r="P4848" s="241" t="s">
        <v>2144</v>
      </c>
      <c r="AU4848"/>
    </row>
    <row r="4849" spans="11:47" x14ac:dyDescent="0.2">
      <c r="K4849" s="240" t="s">
        <v>18370</v>
      </c>
      <c r="L4849" s="241" t="s">
        <v>1883</v>
      </c>
      <c r="M4849" s="241">
        <v>31</v>
      </c>
      <c r="N4849" s="241" t="s">
        <v>12702</v>
      </c>
      <c r="O4849" s="241" t="s">
        <v>13274</v>
      </c>
      <c r="P4849" s="241" t="s">
        <v>6880</v>
      </c>
      <c r="AU4849"/>
    </row>
    <row r="4850" spans="11:47" x14ac:dyDescent="0.2">
      <c r="K4850" s="240" t="s">
        <v>18371</v>
      </c>
      <c r="L4850" s="241" t="s">
        <v>1883</v>
      </c>
      <c r="M4850" s="241">
        <v>32</v>
      </c>
      <c r="N4850" s="241" t="s">
        <v>12703</v>
      </c>
      <c r="O4850" s="241" t="s">
        <v>13274</v>
      </c>
      <c r="P4850" s="241" t="s">
        <v>6880</v>
      </c>
      <c r="AU4850"/>
    </row>
    <row r="4851" spans="11:47" x14ac:dyDescent="0.2">
      <c r="K4851" s="240" t="s">
        <v>18372</v>
      </c>
      <c r="L4851" s="241" t="s">
        <v>1884</v>
      </c>
      <c r="M4851" s="241">
        <v>1</v>
      </c>
      <c r="N4851" s="241" t="s">
        <v>12704</v>
      </c>
      <c r="O4851" s="241" t="s">
        <v>13273</v>
      </c>
      <c r="P4851" s="241" t="s">
        <v>6880</v>
      </c>
      <c r="AU4851"/>
    </row>
    <row r="4852" spans="11:47" x14ac:dyDescent="0.2">
      <c r="K4852" s="240" t="s">
        <v>18373</v>
      </c>
      <c r="L4852" s="241" t="s">
        <v>1884</v>
      </c>
      <c r="M4852" s="241">
        <v>2</v>
      </c>
      <c r="N4852" s="241" t="s">
        <v>12705</v>
      </c>
      <c r="O4852" s="241" t="s">
        <v>13273</v>
      </c>
      <c r="P4852" s="241" t="s">
        <v>6880</v>
      </c>
      <c r="AU4852"/>
    </row>
    <row r="4853" spans="11:47" x14ac:dyDescent="0.2">
      <c r="K4853" s="240" t="s">
        <v>18374</v>
      </c>
      <c r="L4853" s="241" t="s">
        <v>1884</v>
      </c>
      <c r="M4853" s="241">
        <v>4</v>
      </c>
      <c r="N4853" s="241" t="s">
        <v>12706</v>
      </c>
      <c r="O4853" s="241" t="s">
        <v>13274</v>
      </c>
      <c r="P4853" s="241" t="s">
        <v>6880</v>
      </c>
      <c r="AU4853"/>
    </row>
    <row r="4854" spans="11:47" x14ac:dyDescent="0.2">
      <c r="K4854" s="240" t="s">
        <v>18375</v>
      </c>
      <c r="L4854" s="241" t="s">
        <v>1884</v>
      </c>
      <c r="M4854" s="241">
        <v>5</v>
      </c>
      <c r="N4854" s="241" t="s">
        <v>12707</v>
      </c>
      <c r="O4854" s="241" t="s">
        <v>13274</v>
      </c>
      <c r="P4854" s="241" t="s">
        <v>13275</v>
      </c>
      <c r="AU4854"/>
    </row>
    <row r="4855" spans="11:47" x14ac:dyDescent="0.2">
      <c r="K4855" s="240" t="s">
        <v>18376</v>
      </c>
      <c r="L4855" s="241" t="s">
        <v>1884</v>
      </c>
      <c r="M4855" s="241">
        <v>6</v>
      </c>
      <c r="N4855" s="241" t="s">
        <v>12708</v>
      </c>
      <c r="O4855" s="241" t="s">
        <v>13274</v>
      </c>
      <c r="P4855" s="241" t="s">
        <v>6681</v>
      </c>
      <c r="AU4855"/>
    </row>
    <row r="4856" spans="11:47" x14ac:dyDescent="0.2">
      <c r="K4856" s="240" t="s">
        <v>18377</v>
      </c>
      <c r="L4856" s="241" t="s">
        <v>1884</v>
      </c>
      <c r="M4856" s="241">
        <v>7</v>
      </c>
      <c r="N4856" s="241" t="s">
        <v>3519</v>
      </c>
      <c r="O4856" s="241" t="s">
        <v>13274</v>
      </c>
      <c r="P4856" s="241" t="s">
        <v>13275</v>
      </c>
      <c r="AU4856"/>
    </row>
    <row r="4857" spans="11:47" x14ac:dyDescent="0.2">
      <c r="K4857" s="240" t="s">
        <v>18378</v>
      </c>
      <c r="L4857" s="241" t="s">
        <v>1884</v>
      </c>
      <c r="M4857" s="241">
        <v>8</v>
      </c>
      <c r="N4857" s="241" t="s">
        <v>7049</v>
      </c>
      <c r="O4857" s="241" t="s">
        <v>13274</v>
      </c>
      <c r="P4857" s="241" t="s">
        <v>6686</v>
      </c>
      <c r="AU4857"/>
    </row>
    <row r="4858" spans="11:47" x14ac:dyDescent="0.2">
      <c r="K4858" s="240" t="s">
        <v>18379</v>
      </c>
      <c r="L4858" s="241" t="s">
        <v>1884</v>
      </c>
      <c r="M4858" s="241">
        <v>9</v>
      </c>
      <c r="N4858" s="241" t="s">
        <v>12709</v>
      </c>
      <c r="O4858" s="241" t="s">
        <v>13273</v>
      </c>
      <c r="P4858" s="241" t="s">
        <v>2144</v>
      </c>
      <c r="AU4858"/>
    </row>
    <row r="4859" spans="11:47" x14ac:dyDescent="0.2">
      <c r="K4859" s="240" t="s">
        <v>18380</v>
      </c>
      <c r="L4859" s="241" t="s">
        <v>1884</v>
      </c>
      <c r="M4859" s="241">
        <v>10</v>
      </c>
      <c r="N4859" s="241" t="s">
        <v>12710</v>
      </c>
      <c r="O4859" s="241" t="s">
        <v>13274</v>
      </c>
      <c r="P4859" s="241" t="s">
        <v>6880</v>
      </c>
      <c r="AU4859"/>
    </row>
    <row r="4860" spans="11:47" x14ac:dyDescent="0.2">
      <c r="K4860" s="240" t="s">
        <v>18381</v>
      </c>
      <c r="L4860" s="241" t="s">
        <v>1884</v>
      </c>
      <c r="M4860" s="241">
        <v>11</v>
      </c>
      <c r="N4860" s="241" t="s">
        <v>12711</v>
      </c>
      <c r="O4860" s="241" t="s">
        <v>13273</v>
      </c>
      <c r="P4860" s="241" t="s">
        <v>6880</v>
      </c>
      <c r="AU4860"/>
    </row>
    <row r="4861" spans="11:47" x14ac:dyDescent="0.2">
      <c r="K4861" s="240" t="s">
        <v>18382</v>
      </c>
      <c r="L4861" s="241" t="s">
        <v>1884</v>
      </c>
      <c r="M4861" s="241">
        <v>12</v>
      </c>
      <c r="N4861" s="241" t="s">
        <v>12712</v>
      </c>
      <c r="O4861" s="241" t="s">
        <v>13274</v>
      </c>
      <c r="P4861" s="241" t="s">
        <v>6880</v>
      </c>
      <c r="AU4861"/>
    </row>
    <row r="4862" spans="11:47" x14ac:dyDescent="0.2">
      <c r="K4862" s="240" t="s">
        <v>18383</v>
      </c>
      <c r="L4862" s="241" t="s">
        <v>1884</v>
      </c>
      <c r="M4862" s="241">
        <v>13</v>
      </c>
      <c r="N4862" s="241" t="s">
        <v>2333</v>
      </c>
      <c r="O4862" s="241" t="s">
        <v>13273</v>
      </c>
      <c r="P4862" s="241" t="s">
        <v>1267</v>
      </c>
      <c r="AU4862"/>
    </row>
    <row r="4863" spans="11:47" x14ac:dyDescent="0.2">
      <c r="K4863" s="240" t="s">
        <v>18384</v>
      </c>
      <c r="L4863" s="241" t="s">
        <v>1884</v>
      </c>
      <c r="M4863" s="241">
        <v>14</v>
      </c>
      <c r="N4863" s="241" t="s">
        <v>853</v>
      </c>
      <c r="O4863" s="241" t="s">
        <v>13273</v>
      </c>
      <c r="P4863" s="241" t="s">
        <v>2144</v>
      </c>
      <c r="AU4863"/>
    </row>
    <row r="4864" spans="11:47" x14ac:dyDescent="0.2">
      <c r="K4864" s="240" t="s">
        <v>18385</v>
      </c>
      <c r="L4864" s="241" t="s">
        <v>1884</v>
      </c>
      <c r="M4864" s="241">
        <v>15</v>
      </c>
      <c r="N4864" s="241" t="s">
        <v>5269</v>
      </c>
      <c r="O4864" s="241" t="s">
        <v>13273</v>
      </c>
      <c r="P4864" s="241" t="s">
        <v>2144</v>
      </c>
      <c r="AU4864"/>
    </row>
    <row r="4865" spans="11:47" x14ac:dyDescent="0.2">
      <c r="K4865" s="240" t="s">
        <v>18386</v>
      </c>
      <c r="L4865" s="241" t="s">
        <v>1885</v>
      </c>
      <c r="M4865" s="241">
        <v>1</v>
      </c>
      <c r="N4865" s="241" t="s">
        <v>5122</v>
      </c>
      <c r="O4865" s="241" t="s">
        <v>13273</v>
      </c>
      <c r="P4865" s="241" t="s">
        <v>2147</v>
      </c>
      <c r="AU4865"/>
    </row>
    <row r="4866" spans="11:47" x14ac:dyDescent="0.2">
      <c r="K4866" s="240" t="s">
        <v>18387</v>
      </c>
      <c r="L4866" s="241" t="s">
        <v>1885</v>
      </c>
      <c r="M4866" s="241">
        <v>2</v>
      </c>
      <c r="N4866" s="241" t="s">
        <v>12713</v>
      </c>
      <c r="O4866" s="241" t="s">
        <v>13273</v>
      </c>
      <c r="P4866" s="241" t="s">
        <v>6880</v>
      </c>
      <c r="AU4866"/>
    </row>
    <row r="4867" spans="11:47" x14ac:dyDescent="0.2">
      <c r="K4867" s="240" t="s">
        <v>18388</v>
      </c>
      <c r="L4867" s="241" t="s">
        <v>1885</v>
      </c>
      <c r="M4867" s="241">
        <v>4</v>
      </c>
      <c r="N4867" s="241" t="s">
        <v>837</v>
      </c>
      <c r="O4867" s="241" t="s">
        <v>13273</v>
      </c>
      <c r="P4867" s="241" t="s">
        <v>2144</v>
      </c>
      <c r="AU4867"/>
    </row>
    <row r="4868" spans="11:47" x14ac:dyDescent="0.2">
      <c r="K4868" s="240" t="s">
        <v>18389</v>
      </c>
      <c r="L4868" s="241" t="s">
        <v>1885</v>
      </c>
      <c r="M4868" s="241">
        <v>5</v>
      </c>
      <c r="N4868" s="241" t="s">
        <v>837</v>
      </c>
      <c r="O4868" s="241" t="s">
        <v>13273</v>
      </c>
      <c r="P4868" s="241" t="s">
        <v>2144</v>
      </c>
      <c r="AU4868"/>
    </row>
    <row r="4869" spans="11:47" x14ac:dyDescent="0.2">
      <c r="K4869" s="240" t="s">
        <v>18390</v>
      </c>
      <c r="L4869" s="241" t="s">
        <v>1885</v>
      </c>
      <c r="M4869" s="241">
        <v>6</v>
      </c>
      <c r="N4869" s="241" t="s">
        <v>12714</v>
      </c>
      <c r="O4869" s="241" t="s">
        <v>13273</v>
      </c>
      <c r="P4869" s="241" t="s">
        <v>6686</v>
      </c>
      <c r="AU4869"/>
    </row>
    <row r="4870" spans="11:47" x14ac:dyDescent="0.2">
      <c r="K4870" s="240" t="s">
        <v>18391</v>
      </c>
      <c r="L4870" s="241" t="s">
        <v>1885</v>
      </c>
      <c r="M4870" s="241">
        <v>7</v>
      </c>
      <c r="N4870" s="241" t="s">
        <v>12715</v>
      </c>
      <c r="O4870" s="241" t="s">
        <v>13273</v>
      </c>
      <c r="P4870" s="241" t="s">
        <v>6686</v>
      </c>
      <c r="AU4870"/>
    </row>
    <row r="4871" spans="11:47" x14ac:dyDescent="0.2">
      <c r="K4871" s="240" t="s">
        <v>18392</v>
      </c>
      <c r="L4871" s="241" t="s">
        <v>1885</v>
      </c>
      <c r="M4871" s="241">
        <v>8</v>
      </c>
      <c r="N4871" s="241" t="s">
        <v>12716</v>
      </c>
      <c r="O4871" s="241" t="s">
        <v>13274</v>
      </c>
      <c r="P4871" s="241" t="s">
        <v>6681</v>
      </c>
      <c r="AU4871"/>
    </row>
    <row r="4872" spans="11:47" x14ac:dyDescent="0.2">
      <c r="K4872" s="240" t="s">
        <v>18393</v>
      </c>
      <c r="L4872" s="241" t="s">
        <v>1885</v>
      </c>
      <c r="M4872" s="241">
        <v>9</v>
      </c>
      <c r="N4872" s="241" t="s">
        <v>12717</v>
      </c>
      <c r="O4872" s="241" t="s">
        <v>13273</v>
      </c>
      <c r="P4872" s="241" t="s">
        <v>6686</v>
      </c>
      <c r="AU4872"/>
    </row>
    <row r="4873" spans="11:47" x14ac:dyDescent="0.2">
      <c r="K4873" s="240" t="s">
        <v>18394</v>
      </c>
      <c r="L4873" s="241" t="s">
        <v>1886</v>
      </c>
      <c r="M4873" s="241">
        <v>1</v>
      </c>
      <c r="N4873" s="241" t="s">
        <v>12718</v>
      </c>
      <c r="O4873" s="241" t="s">
        <v>13273</v>
      </c>
      <c r="P4873" s="241" t="s">
        <v>1267</v>
      </c>
      <c r="AU4873"/>
    </row>
    <row r="4874" spans="11:47" x14ac:dyDescent="0.2">
      <c r="K4874" s="240" t="s">
        <v>18395</v>
      </c>
      <c r="L4874" s="241" t="s">
        <v>1886</v>
      </c>
      <c r="M4874" s="241">
        <v>2</v>
      </c>
      <c r="N4874" s="241" t="s">
        <v>12719</v>
      </c>
      <c r="O4874" s="241" t="s">
        <v>13273</v>
      </c>
      <c r="P4874" s="241" t="s">
        <v>2147</v>
      </c>
      <c r="AU4874"/>
    </row>
    <row r="4875" spans="11:47" x14ac:dyDescent="0.2">
      <c r="K4875" s="240" t="s">
        <v>18396</v>
      </c>
      <c r="L4875" s="241" t="s">
        <v>1886</v>
      </c>
      <c r="M4875" s="241">
        <v>3</v>
      </c>
      <c r="N4875" s="241" t="s">
        <v>12720</v>
      </c>
      <c r="O4875" s="241" t="s">
        <v>13273</v>
      </c>
      <c r="P4875" s="241" t="s">
        <v>2147</v>
      </c>
      <c r="AU4875"/>
    </row>
    <row r="4876" spans="11:47" x14ac:dyDescent="0.2">
      <c r="K4876" s="240" t="s">
        <v>18397</v>
      </c>
      <c r="L4876" s="241" t="s">
        <v>1886</v>
      </c>
      <c r="M4876" s="241">
        <v>4</v>
      </c>
      <c r="N4876" s="241" t="s">
        <v>12721</v>
      </c>
      <c r="O4876" s="241" t="s">
        <v>13273</v>
      </c>
      <c r="P4876" s="241" t="s">
        <v>2147</v>
      </c>
      <c r="AU4876"/>
    </row>
    <row r="4877" spans="11:47" x14ac:dyDescent="0.2">
      <c r="K4877" s="240" t="s">
        <v>18398</v>
      </c>
      <c r="L4877" s="241" t="s">
        <v>1886</v>
      </c>
      <c r="M4877" s="241">
        <v>5</v>
      </c>
      <c r="N4877" s="241" t="s">
        <v>5124</v>
      </c>
      <c r="O4877" s="241" t="s">
        <v>13273</v>
      </c>
      <c r="P4877" s="241" t="s">
        <v>2143</v>
      </c>
      <c r="AU4877"/>
    </row>
    <row r="4878" spans="11:47" x14ac:dyDescent="0.2">
      <c r="K4878" s="240" t="s">
        <v>18399</v>
      </c>
      <c r="L4878" s="241" t="s">
        <v>1886</v>
      </c>
      <c r="M4878" s="241">
        <v>6</v>
      </c>
      <c r="N4878" s="241" t="s">
        <v>12722</v>
      </c>
      <c r="O4878" s="241" t="s">
        <v>13273</v>
      </c>
      <c r="P4878" s="241" t="s">
        <v>2143</v>
      </c>
      <c r="AU4878"/>
    </row>
    <row r="4879" spans="11:47" x14ac:dyDescent="0.2">
      <c r="K4879" s="240" t="s">
        <v>18400</v>
      </c>
      <c r="L4879" s="241" t="s">
        <v>1886</v>
      </c>
      <c r="M4879" s="241">
        <v>7</v>
      </c>
      <c r="N4879" s="241" t="s">
        <v>5123</v>
      </c>
      <c r="O4879" s="241" t="s">
        <v>13273</v>
      </c>
      <c r="P4879" s="241" t="s">
        <v>2143</v>
      </c>
      <c r="AU4879"/>
    </row>
    <row r="4880" spans="11:47" x14ac:dyDescent="0.2">
      <c r="K4880" s="240" t="s">
        <v>18401</v>
      </c>
      <c r="L4880" s="241" t="s">
        <v>1886</v>
      </c>
      <c r="M4880" s="241">
        <v>8</v>
      </c>
      <c r="N4880" s="241" t="s">
        <v>12723</v>
      </c>
      <c r="O4880" s="241" t="s">
        <v>13273</v>
      </c>
      <c r="P4880" s="241" t="s">
        <v>2147</v>
      </c>
      <c r="AU4880"/>
    </row>
    <row r="4881" spans="11:47" x14ac:dyDescent="0.2">
      <c r="K4881" s="240" t="s">
        <v>18402</v>
      </c>
      <c r="L4881" s="241" t="s">
        <v>1886</v>
      </c>
      <c r="M4881" s="241">
        <v>9</v>
      </c>
      <c r="N4881" s="241" t="s">
        <v>12724</v>
      </c>
      <c r="O4881" s="241" t="s">
        <v>13273</v>
      </c>
      <c r="P4881" s="241" t="s">
        <v>2147</v>
      </c>
      <c r="AU4881"/>
    </row>
    <row r="4882" spans="11:47" x14ac:dyDescent="0.2">
      <c r="K4882" s="240" t="s">
        <v>18403</v>
      </c>
      <c r="L4882" s="241" t="s">
        <v>1886</v>
      </c>
      <c r="M4882" s="241">
        <v>10</v>
      </c>
      <c r="N4882" s="241" t="s">
        <v>12725</v>
      </c>
      <c r="O4882" s="241" t="s">
        <v>13273</v>
      </c>
      <c r="P4882" s="241" t="s">
        <v>6686</v>
      </c>
      <c r="AU4882"/>
    </row>
    <row r="4883" spans="11:47" x14ac:dyDescent="0.2">
      <c r="K4883" s="240" t="s">
        <v>18404</v>
      </c>
      <c r="L4883" s="241" t="s">
        <v>1886</v>
      </c>
      <c r="M4883" s="241">
        <v>11</v>
      </c>
      <c r="N4883" s="241" t="s">
        <v>12726</v>
      </c>
      <c r="O4883" s="241" t="s">
        <v>13273</v>
      </c>
      <c r="P4883" s="241" t="s">
        <v>6686</v>
      </c>
      <c r="AU4883"/>
    </row>
    <row r="4884" spans="11:47" x14ac:dyDescent="0.2">
      <c r="K4884" s="240" t="s">
        <v>18405</v>
      </c>
      <c r="L4884" s="241" t="s">
        <v>1886</v>
      </c>
      <c r="M4884" s="241">
        <v>12</v>
      </c>
      <c r="N4884" s="241" t="s">
        <v>12727</v>
      </c>
      <c r="O4884" s="241" t="s">
        <v>13274</v>
      </c>
      <c r="P4884" s="241" t="s">
        <v>6880</v>
      </c>
      <c r="AU4884"/>
    </row>
    <row r="4885" spans="11:47" x14ac:dyDescent="0.2">
      <c r="K4885" s="240" t="s">
        <v>18406</v>
      </c>
      <c r="L4885" s="241" t="s">
        <v>1886</v>
      </c>
      <c r="M4885" s="241">
        <v>13</v>
      </c>
      <c r="N4885" s="241" t="s">
        <v>12728</v>
      </c>
      <c r="O4885" s="241" t="s">
        <v>13274</v>
      </c>
      <c r="P4885" s="241" t="s">
        <v>6686</v>
      </c>
      <c r="AU4885"/>
    </row>
    <row r="4886" spans="11:47" x14ac:dyDescent="0.2">
      <c r="K4886" s="240" t="s">
        <v>18407</v>
      </c>
      <c r="L4886" s="241" t="s">
        <v>1886</v>
      </c>
      <c r="M4886" s="241">
        <v>14</v>
      </c>
      <c r="N4886" s="241" t="s">
        <v>12729</v>
      </c>
      <c r="O4886" s="241" t="s">
        <v>13274</v>
      </c>
      <c r="P4886" s="241" t="s">
        <v>6880</v>
      </c>
      <c r="AU4886"/>
    </row>
    <row r="4887" spans="11:47" x14ac:dyDescent="0.2">
      <c r="K4887" s="240" t="s">
        <v>18408</v>
      </c>
      <c r="L4887" s="241" t="s">
        <v>1887</v>
      </c>
      <c r="M4887" s="241">
        <v>1</v>
      </c>
      <c r="N4887" s="241" t="s">
        <v>12730</v>
      </c>
      <c r="O4887" s="241" t="s">
        <v>13273</v>
      </c>
      <c r="P4887" s="241" t="s">
        <v>6686</v>
      </c>
      <c r="AU4887"/>
    </row>
    <row r="4888" spans="11:47" x14ac:dyDescent="0.2">
      <c r="K4888" s="240" t="s">
        <v>18409</v>
      </c>
      <c r="L4888" s="241" t="s">
        <v>1887</v>
      </c>
      <c r="M4888" s="241">
        <v>2</v>
      </c>
      <c r="N4888" s="241" t="s">
        <v>12731</v>
      </c>
      <c r="O4888" s="241" t="s">
        <v>13273</v>
      </c>
      <c r="P4888" s="241" t="s">
        <v>6686</v>
      </c>
      <c r="AU4888"/>
    </row>
    <row r="4889" spans="11:47" x14ac:dyDescent="0.2">
      <c r="K4889" s="240" t="s">
        <v>18410</v>
      </c>
      <c r="L4889" s="241" t="s">
        <v>1887</v>
      </c>
      <c r="M4889" s="241">
        <v>3</v>
      </c>
      <c r="N4889" s="241" t="s">
        <v>12732</v>
      </c>
      <c r="O4889" s="241" t="s">
        <v>13273</v>
      </c>
      <c r="P4889" s="241" t="s">
        <v>6686</v>
      </c>
      <c r="AU4889"/>
    </row>
    <row r="4890" spans="11:47" x14ac:dyDescent="0.2">
      <c r="K4890" s="240" t="s">
        <v>18411</v>
      </c>
      <c r="L4890" s="241" t="s">
        <v>1887</v>
      </c>
      <c r="M4890" s="241">
        <v>4</v>
      </c>
      <c r="N4890" s="241" t="s">
        <v>12733</v>
      </c>
      <c r="O4890" s="241" t="s">
        <v>13273</v>
      </c>
      <c r="P4890" s="241" t="s">
        <v>6681</v>
      </c>
      <c r="AU4890"/>
    </row>
    <row r="4891" spans="11:47" x14ac:dyDescent="0.2">
      <c r="K4891" s="240" t="s">
        <v>18412</v>
      </c>
      <c r="L4891" s="241" t="s">
        <v>1887</v>
      </c>
      <c r="M4891" s="241">
        <v>5</v>
      </c>
      <c r="N4891" s="241" t="s">
        <v>12734</v>
      </c>
      <c r="O4891" s="241" t="s">
        <v>13273</v>
      </c>
      <c r="P4891" s="241" t="s">
        <v>6880</v>
      </c>
      <c r="AU4891"/>
    </row>
    <row r="4892" spans="11:47" x14ac:dyDescent="0.2">
      <c r="K4892" s="240" t="s">
        <v>18413</v>
      </c>
      <c r="L4892" s="241" t="s">
        <v>1887</v>
      </c>
      <c r="M4892" s="241">
        <v>6</v>
      </c>
      <c r="N4892" s="241" t="s">
        <v>12735</v>
      </c>
      <c r="O4892" s="241" t="s">
        <v>13273</v>
      </c>
      <c r="P4892" s="241" t="s">
        <v>6880</v>
      </c>
      <c r="AU4892"/>
    </row>
    <row r="4893" spans="11:47" x14ac:dyDescent="0.2">
      <c r="K4893" s="240" t="s">
        <v>18414</v>
      </c>
      <c r="L4893" s="241" t="s">
        <v>1887</v>
      </c>
      <c r="M4893" s="241">
        <v>7</v>
      </c>
      <c r="N4893" s="241" t="s">
        <v>12736</v>
      </c>
      <c r="O4893" s="241" t="s">
        <v>13273</v>
      </c>
      <c r="P4893" s="241" t="s">
        <v>6686</v>
      </c>
      <c r="AU4893"/>
    </row>
    <row r="4894" spans="11:47" x14ac:dyDescent="0.2">
      <c r="K4894" s="240" t="s">
        <v>18415</v>
      </c>
      <c r="L4894" s="241" t="s">
        <v>1887</v>
      </c>
      <c r="M4894" s="241">
        <v>8</v>
      </c>
      <c r="N4894" s="241" t="s">
        <v>12737</v>
      </c>
      <c r="O4894" s="241" t="s">
        <v>13274</v>
      </c>
      <c r="P4894" s="241" t="s">
        <v>6686</v>
      </c>
      <c r="AU4894"/>
    </row>
    <row r="4895" spans="11:47" x14ac:dyDescent="0.2">
      <c r="K4895" s="240" t="s">
        <v>18416</v>
      </c>
      <c r="L4895" s="241" t="s">
        <v>1900</v>
      </c>
      <c r="M4895" s="241">
        <v>1</v>
      </c>
      <c r="N4895" s="241" t="s">
        <v>12868</v>
      </c>
      <c r="O4895" s="241" t="s">
        <v>13273</v>
      </c>
      <c r="P4895" s="241" t="s">
        <v>1267</v>
      </c>
      <c r="AU4895"/>
    </row>
    <row r="4896" spans="11:47" x14ac:dyDescent="0.2">
      <c r="K4896" s="240" t="s">
        <v>18417</v>
      </c>
      <c r="L4896" s="241" t="s">
        <v>1900</v>
      </c>
      <c r="M4896" s="241">
        <v>2</v>
      </c>
      <c r="N4896" s="241" t="s">
        <v>12869</v>
      </c>
      <c r="O4896" s="241" t="s">
        <v>13273</v>
      </c>
      <c r="P4896" s="241" t="s">
        <v>2144</v>
      </c>
      <c r="AU4896"/>
    </row>
    <row r="4897" spans="11:47" x14ac:dyDescent="0.2">
      <c r="K4897" s="240" t="s">
        <v>18418</v>
      </c>
      <c r="L4897" s="241" t="s">
        <v>1900</v>
      </c>
      <c r="M4897" s="241">
        <v>3</v>
      </c>
      <c r="N4897" s="241" t="s">
        <v>12870</v>
      </c>
      <c r="O4897" s="241" t="s">
        <v>13273</v>
      </c>
      <c r="P4897" s="241" t="s">
        <v>2144</v>
      </c>
      <c r="AU4897"/>
    </row>
    <row r="4898" spans="11:47" x14ac:dyDescent="0.2">
      <c r="K4898" s="240" t="s">
        <v>18419</v>
      </c>
      <c r="L4898" s="241" t="s">
        <v>1900</v>
      </c>
      <c r="M4898" s="241">
        <v>4</v>
      </c>
      <c r="N4898" s="241" t="s">
        <v>12871</v>
      </c>
      <c r="O4898" s="241" t="s">
        <v>13273</v>
      </c>
      <c r="P4898" s="241" t="s">
        <v>2147</v>
      </c>
      <c r="AU4898"/>
    </row>
    <row r="4899" spans="11:47" x14ac:dyDescent="0.2">
      <c r="K4899" s="240" t="s">
        <v>18420</v>
      </c>
      <c r="L4899" s="241" t="s">
        <v>1900</v>
      </c>
      <c r="M4899" s="241">
        <v>5</v>
      </c>
      <c r="N4899" s="241" t="s">
        <v>12872</v>
      </c>
      <c r="O4899" s="241" t="s">
        <v>13273</v>
      </c>
      <c r="P4899" s="241" t="s">
        <v>2143</v>
      </c>
      <c r="AU4899"/>
    </row>
    <row r="4900" spans="11:47" x14ac:dyDescent="0.2">
      <c r="K4900" s="240" t="s">
        <v>18421</v>
      </c>
      <c r="L4900" s="241" t="s">
        <v>1900</v>
      </c>
      <c r="M4900" s="241">
        <v>6</v>
      </c>
      <c r="N4900" s="241" t="s">
        <v>2765</v>
      </c>
      <c r="O4900" s="241" t="s">
        <v>13273</v>
      </c>
      <c r="P4900" s="241" t="s">
        <v>2147</v>
      </c>
      <c r="AU4900"/>
    </row>
    <row r="4901" spans="11:47" x14ac:dyDescent="0.2">
      <c r="K4901" s="240" t="s">
        <v>18422</v>
      </c>
      <c r="L4901" s="241" t="s">
        <v>1900</v>
      </c>
      <c r="M4901" s="241">
        <v>7</v>
      </c>
      <c r="N4901" s="241" t="s">
        <v>12873</v>
      </c>
      <c r="O4901" s="241" t="s">
        <v>13273</v>
      </c>
      <c r="P4901" s="241" t="s">
        <v>2147</v>
      </c>
      <c r="AU4901"/>
    </row>
    <row r="4902" spans="11:47" x14ac:dyDescent="0.2">
      <c r="K4902" s="240" t="s">
        <v>18423</v>
      </c>
      <c r="L4902" s="241" t="s">
        <v>1900</v>
      </c>
      <c r="M4902" s="241">
        <v>8</v>
      </c>
      <c r="N4902" s="241" t="s">
        <v>12874</v>
      </c>
      <c r="O4902" s="241" t="s">
        <v>13273</v>
      </c>
      <c r="P4902" s="241" t="s">
        <v>2144</v>
      </c>
      <c r="AU4902"/>
    </row>
    <row r="4903" spans="11:47" x14ac:dyDescent="0.2">
      <c r="K4903" s="240" t="s">
        <v>18424</v>
      </c>
      <c r="L4903" s="241" t="s">
        <v>1900</v>
      </c>
      <c r="M4903" s="241">
        <v>9</v>
      </c>
      <c r="N4903" s="241" t="s">
        <v>12875</v>
      </c>
      <c r="O4903" s="241" t="s">
        <v>13273</v>
      </c>
      <c r="P4903" s="241" t="s">
        <v>2144</v>
      </c>
      <c r="AU4903"/>
    </row>
    <row r="4904" spans="11:47" x14ac:dyDescent="0.2">
      <c r="K4904" s="240" t="s">
        <v>18425</v>
      </c>
      <c r="L4904" s="241" t="s">
        <v>1900</v>
      </c>
      <c r="M4904" s="241">
        <v>10</v>
      </c>
      <c r="N4904" s="241" t="s">
        <v>12876</v>
      </c>
      <c r="O4904" s="241" t="s">
        <v>13273</v>
      </c>
      <c r="P4904" s="241" t="s">
        <v>6686</v>
      </c>
      <c r="AU4904"/>
    </row>
    <row r="4905" spans="11:47" x14ac:dyDescent="0.2">
      <c r="K4905" s="240" t="s">
        <v>18426</v>
      </c>
      <c r="L4905" s="241" t="s">
        <v>1900</v>
      </c>
      <c r="M4905" s="241">
        <v>11</v>
      </c>
      <c r="N4905" s="241" t="s">
        <v>12877</v>
      </c>
      <c r="O4905" s="241" t="s">
        <v>13273</v>
      </c>
      <c r="P4905" s="241" t="s">
        <v>6686</v>
      </c>
      <c r="AU4905"/>
    </row>
    <row r="4906" spans="11:47" x14ac:dyDescent="0.2">
      <c r="K4906" s="240" t="s">
        <v>18427</v>
      </c>
      <c r="L4906" s="241" t="s">
        <v>1900</v>
      </c>
      <c r="M4906" s="241">
        <v>12</v>
      </c>
      <c r="N4906" s="241" t="s">
        <v>12878</v>
      </c>
      <c r="O4906" s="241" t="s">
        <v>13274</v>
      </c>
      <c r="P4906" s="241" t="s">
        <v>6681</v>
      </c>
      <c r="AU4906"/>
    </row>
    <row r="4907" spans="11:47" x14ac:dyDescent="0.2">
      <c r="K4907" s="240" t="s">
        <v>18428</v>
      </c>
      <c r="L4907" s="241" t="s">
        <v>1900</v>
      </c>
      <c r="M4907" s="241">
        <v>13</v>
      </c>
      <c r="N4907" s="241" t="s">
        <v>12879</v>
      </c>
      <c r="O4907" s="241" t="s">
        <v>13274</v>
      </c>
      <c r="P4907" s="241" t="s">
        <v>6880</v>
      </c>
      <c r="AU4907"/>
    </row>
    <row r="4908" spans="11:47" x14ac:dyDescent="0.2">
      <c r="K4908" s="240" t="s">
        <v>18429</v>
      </c>
      <c r="L4908" s="241" t="s">
        <v>1900</v>
      </c>
      <c r="M4908" s="241">
        <v>14</v>
      </c>
      <c r="N4908" s="241" t="s">
        <v>12880</v>
      </c>
      <c r="O4908" s="241" t="s">
        <v>13274</v>
      </c>
      <c r="P4908" s="241" t="s">
        <v>6880</v>
      </c>
      <c r="AU4908"/>
    </row>
    <row r="4909" spans="11:47" x14ac:dyDescent="0.2">
      <c r="K4909" s="240" t="s">
        <v>18430</v>
      </c>
      <c r="L4909" s="241" t="s">
        <v>1900</v>
      </c>
      <c r="M4909" s="241">
        <v>15</v>
      </c>
      <c r="N4909" s="241" t="s">
        <v>12881</v>
      </c>
      <c r="O4909" s="241" t="s">
        <v>13274</v>
      </c>
      <c r="P4909" s="241" t="s">
        <v>6880</v>
      </c>
      <c r="AU4909"/>
    </row>
    <row r="4910" spans="11:47" x14ac:dyDescent="0.2">
      <c r="K4910" s="240" t="s">
        <v>18431</v>
      </c>
      <c r="L4910" s="241" t="s">
        <v>1889</v>
      </c>
      <c r="M4910" s="241">
        <v>1</v>
      </c>
      <c r="N4910" s="241" t="s">
        <v>12749</v>
      </c>
      <c r="O4910" s="241" t="s">
        <v>13273</v>
      </c>
      <c r="P4910" s="241" t="s">
        <v>2147</v>
      </c>
      <c r="AU4910"/>
    </row>
    <row r="4911" spans="11:47" x14ac:dyDescent="0.2">
      <c r="K4911" s="240" t="s">
        <v>18432</v>
      </c>
      <c r="L4911" s="241" t="s">
        <v>1889</v>
      </c>
      <c r="M4911" s="241">
        <v>2</v>
      </c>
      <c r="N4911" s="241" t="s">
        <v>829</v>
      </c>
      <c r="O4911" s="241" t="s">
        <v>13273</v>
      </c>
      <c r="P4911" s="241" t="s">
        <v>2144</v>
      </c>
      <c r="AU4911"/>
    </row>
    <row r="4912" spans="11:47" x14ac:dyDescent="0.2">
      <c r="K4912" s="240" t="s">
        <v>18433</v>
      </c>
      <c r="L4912" s="241" t="s">
        <v>1889</v>
      </c>
      <c r="M4912" s="241">
        <v>3</v>
      </c>
      <c r="N4912" s="241" t="s">
        <v>12750</v>
      </c>
      <c r="O4912" s="241" t="s">
        <v>13274</v>
      </c>
      <c r="P4912" s="241" t="s">
        <v>6681</v>
      </c>
      <c r="AU4912"/>
    </row>
    <row r="4913" spans="11:47" x14ac:dyDescent="0.2">
      <c r="K4913" s="240" t="s">
        <v>18434</v>
      </c>
      <c r="L4913" s="241" t="s">
        <v>1889</v>
      </c>
      <c r="M4913" s="241">
        <v>4</v>
      </c>
      <c r="N4913" s="241" t="s">
        <v>12751</v>
      </c>
      <c r="O4913" s="241" t="s">
        <v>13274</v>
      </c>
      <c r="P4913" s="241" t="s">
        <v>13275</v>
      </c>
      <c r="AU4913"/>
    </row>
    <row r="4914" spans="11:47" x14ac:dyDescent="0.2">
      <c r="K4914" s="240" t="s">
        <v>18435</v>
      </c>
      <c r="L4914" s="241" t="s">
        <v>1889</v>
      </c>
      <c r="M4914" s="241">
        <v>5</v>
      </c>
      <c r="N4914" s="241" t="s">
        <v>911</v>
      </c>
      <c r="O4914" s="241" t="s">
        <v>13273</v>
      </c>
      <c r="P4914" s="241" t="s">
        <v>2144</v>
      </c>
      <c r="AU4914"/>
    </row>
    <row r="4915" spans="11:47" x14ac:dyDescent="0.2">
      <c r="K4915" s="240" t="s">
        <v>18436</v>
      </c>
      <c r="L4915" s="241" t="s">
        <v>1889</v>
      </c>
      <c r="M4915" s="241">
        <v>6</v>
      </c>
      <c r="N4915" s="241" t="s">
        <v>970</v>
      </c>
      <c r="O4915" s="241" t="s">
        <v>13273</v>
      </c>
      <c r="P4915" s="241" t="s">
        <v>6686</v>
      </c>
      <c r="AU4915"/>
    </row>
    <row r="4916" spans="11:47" x14ac:dyDescent="0.2">
      <c r="K4916" s="240" t="s">
        <v>18437</v>
      </c>
      <c r="L4916" s="241" t="s">
        <v>1889</v>
      </c>
      <c r="M4916" s="241">
        <v>7</v>
      </c>
      <c r="N4916" s="241" t="s">
        <v>12752</v>
      </c>
      <c r="O4916" s="241" t="s">
        <v>13273</v>
      </c>
      <c r="P4916" s="241" t="s">
        <v>6686</v>
      </c>
      <c r="AU4916"/>
    </row>
    <row r="4917" spans="11:47" x14ac:dyDescent="0.2">
      <c r="K4917" s="240" t="s">
        <v>18438</v>
      </c>
      <c r="L4917" s="241" t="s">
        <v>1889</v>
      </c>
      <c r="M4917" s="241">
        <v>8</v>
      </c>
      <c r="N4917" s="241" t="s">
        <v>12753</v>
      </c>
      <c r="O4917" s="241" t="s">
        <v>13273</v>
      </c>
      <c r="P4917" s="241" t="s">
        <v>6686</v>
      </c>
      <c r="AU4917"/>
    </row>
    <row r="4918" spans="11:47" x14ac:dyDescent="0.2">
      <c r="K4918" s="240" t="s">
        <v>18439</v>
      </c>
      <c r="L4918" s="241" t="s">
        <v>1889</v>
      </c>
      <c r="M4918" s="241">
        <v>9</v>
      </c>
      <c r="N4918" s="241" t="s">
        <v>7005</v>
      </c>
      <c r="O4918" s="241" t="s">
        <v>13274</v>
      </c>
      <c r="P4918" s="241" t="s">
        <v>6880</v>
      </c>
      <c r="AU4918"/>
    </row>
    <row r="4919" spans="11:47" x14ac:dyDescent="0.2">
      <c r="K4919" s="240" t="s">
        <v>18440</v>
      </c>
      <c r="L4919" s="241" t="s">
        <v>1889</v>
      </c>
      <c r="M4919" s="241">
        <v>10</v>
      </c>
      <c r="N4919" s="241" t="s">
        <v>2255</v>
      </c>
      <c r="O4919" s="241" t="s">
        <v>13274</v>
      </c>
      <c r="P4919" s="241" t="s">
        <v>6880</v>
      </c>
      <c r="AU4919"/>
    </row>
    <row r="4920" spans="11:47" x14ac:dyDescent="0.2">
      <c r="K4920" s="240" t="s">
        <v>18441</v>
      </c>
      <c r="L4920" s="241" t="s">
        <v>1889</v>
      </c>
      <c r="M4920" s="241">
        <v>11</v>
      </c>
      <c r="N4920" s="241" t="s">
        <v>12754</v>
      </c>
      <c r="O4920" s="241" t="s">
        <v>13273</v>
      </c>
      <c r="P4920" s="241" t="s">
        <v>2147</v>
      </c>
      <c r="AU4920"/>
    </row>
    <row r="4921" spans="11:47" x14ac:dyDescent="0.2">
      <c r="K4921" s="240" t="s">
        <v>18442</v>
      </c>
      <c r="L4921" s="241" t="s">
        <v>1889</v>
      </c>
      <c r="M4921" s="241">
        <v>12</v>
      </c>
      <c r="N4921" s="241" t="s">
        <v>12755</v>
      </c>
      <c r="O4921" s="241" t="s">
        <v>13273</v>
      </c>
      <c r="P4921" s="241" t="s">
        <v>6686</v>
      </c>
      <c r="AU4921"/>
    </row>
    <row r="4922" spans="11:47" x14ac:dyDescent="0.2">
      <c r="K4922" s="240" t="s">
        <v>18443</v>
      </c>
      <c r="L4922" s="241" t="s">
        <v>1889</v>
      </c>
      <c r="M4922" s="241">
        <v>13</v>
      </c>
      <c r="N4922" s="241" t="s">
        <v>12756</v>
      </c>
      <c r="O4922" s="241" t="s">
        <v>13274</v>
      </c>
      <c r="P4922" s="241" t="s">
        <v>6686</v>
      </c>
      <c r="AU4922"/>
    </row>
    <row r="4923" spans="11:47" x14ac:dyDescent="0.2">
      <c r="K4923" s="240" t="s">
        <v>18444</v>
      </c>
      <c r="L4923" s="241" t="s">
        <v>1889</v>
      </c>
      <c r="M4923" s="241">
        <v>14</v>
      </c>
      <c r="N4923" s="241" t="s">
        <v>1037</v>
      </c>
      <c r="O4923" s="241" t="s">
        <v>13274</v>
      </c>
      <c r="P4923" s="241" t="s">
        <v>6686</v>
      </c>
      <c r="AU4923"/>
    </row>
    <row r="4924" spans="11:47" x14ac:dyDescent="0.2">
      <c r="K4924" s="240" t="s">
        <v>18445</v>
      </c>
      <c r="L4924" s="241" t="s">
        <v>1889</v>
      </c>
      <c r="M4924" s="241">
        <v>15</v>
      </c>
      <c r="N4924" s="241" t="s">
        <v>12757</v>
      </c>
      <c r="O4924" s="241" t="s">
        <v>13274</v>
      </c>
      <c r="P4924" s="241" t="s">
        <v>6880</v>
      </c>
      <c r="AU4924"/>
    </row>
    <row r="4925" spans="11:47" x14ac:dyDescent="0.2">
      <c r="K4925" s="240" t="s">
        <v>18446</v>
      </c>
      <c r="L4925" s="241" t="s">
        <v>1889</v>
      </c>
      <c r="M4925" s="241">
        <v>16</v>
      </c>
      <c r="N4925" s="241" t="s">
        <v>12758</v>
      </c>
      <c r="O4925" s="241" t="s">
        <v>13274</v>
      </c>
      <c r="P4925" s="241" t="s">
        <v>6880</v>
      </c>
      <c r="AU4925"/>
    </row>
    <row r="4926" spans="11:47" x14ac:dyDescent="0.2">
      <c r="K4926" s="240" t="s">
        <v>18447</v>
      </c>
      <c r="L4926" s="241" t="s">
        <v>1890</v>
      </c>
      <c r="M4926" s="241">
        <v>1</v>
      </c>
      <c r="N4926" s="241" t="s">
        <v>12759</v>
      </c>
      <c r="O4926" s="241" t="s">
        <v>13273</v>
      </c>
      <c r="P4926" s="241" t="s">
        <v>2144</v>
      </c>
      <c r="AU4926"/>
    </row>
    <row r="4927" spans="11:47" x14ac:dyDescent="0.2">
      <c r="K4927" s="240" t="s">
        <v>18448</v>
      </c>
      <c r="L4927" s="241" t="s">
        <v>1890</v>
      </c>
      <c r="M4927" s="241">
        <v>2</v>
      </c>
      <c r="N4927" s="241" t="s">
        <v>12760</v>
      </c>
      <c r="O4927" s="241" t="s">
        <v>13273</v>
      </c>
      <c r="P4927" s="241" t="s">
        <v>2144</v>
      </c>
      <c r="AU4927"/>
    </row>
    <row r="4928" spans="11:47" x14ac:dyDescent="0.2">
      <c r="K4928" s="240" t="s">
        <v>18449</v>
      </c>
      <c r="L4928" s="241" t="s">
        <v>1890</v>
      </c>
      <c r="M4928" s="241">
        <v>3</v>
      </c>
      <c r="N4928" s="241" t="s">
        <v>12761</v>
      </c>
      <c r="O4928" s="241" t="s">
        <v>13273</v>
      </c>
      <c r="P4928" s="241" t="s">
        <v>2143</v>
      </c>
      <c r="AU4928"/>
    </row>
    <row r="4929" spans="11:47" x14ac:dyDescent="0.2">
      <c r="K4929" s="240" t="s">
        <v>18450</v>
      </c>
      <c r="L4929" s="241" t="s">
        <v>1890</v>
      </c>
      <c r="M4929" s="241">
        <v>4</v>
      </c>
      <c r="N4929" s="241" t="s">
        <v>12762</v>
      </c>
      <c r="O4929" s="241" t="s">
        <v>13273</v>
      </c>
      <c r="P4929" s="241" t="s">
        <v>2147</v>
      </c>
      <c r="AU4929"/>
    </row>
    <row r="4930" spans="11:47" x14ac:dyDescent="0.2">
      <c r="K4930" s="240" t="s">
        <v>18451</v>
      </c>
      <c r="L4930" s="241" t="s">
        <v>1890</v>
      </c>
      <c r="M4930" s="241">
        <v>5</v>
      </c>
      <c r="N4930" s="241" t="s">
        <v>12763</v>
      </c>
      <c r="O4930" s="241" t="s">
        <v>13273</v>
      </c>
      <c r="P4930" s="241" t="s">
        <v>2147</v>
      </c>
      <c r="AU4930"/>
    </row>
    <row r="4931" spans="11:47" x14ac:dyDescent="0.2">
      <c r="K4931" s="240" t="s">
        <v>18452</v>
      </c>
      <c r="L4931" s="241" t="s">
        <v>1890</v>
      </c>
      <c r="M4931" s="241">
        <v>6</v>
      </c>
      <c r="N4931" s="241" t="s">
        <v>12764</v>
      </c>
      <c r="O4931" s="241" t="s">
        <v>13273</v>
      </c>
      <c r="P4931" s="241" t="s">
        <v>2147</v>
      </c>
      <c r="AU4931"/>
    </row>
    <row r="4932" spans="11:47" x14ac:dyDescent="0.2">
      <c r="K4932" s="240" t="s">
        <v>18453</v>
      </c>
      <c r="L4932" s="241" t="s">
        <v>1890</v>
      </c>
      <c r="M4932" s="241">
        <v>7</v>
      </c>
      <c r="N4932" s="241" t="s">
        <v>2483</v>
      </c>
      <c r="O4932" s="241" t="s">
        <v>13273</v>
      </c>
      <c r="P4932" s="241" t="s">
        <v>2148</v>
      </c>
      <c r="AU4932"/>
    </row>
    <row r="4933" spans="11:47" x14ac:dyDescent="0.2">
      <c r="K4933" s="240" t="s">
        <v>18454</v>
      </c>
      <c r="L4933" s="241" t="s">
        <v>1890</v>
      </c>
      <c r="M4933" s="241">
        <v>8</v>
      </c>
      <c r="N4933" s="241" t="s">
        <v>12765</v>
      </c>
      <c r="O4933" s="241" t="s">
        <v>13273</v>
      </c>
      <c r="P4933" s="241" t="s">
        <v>2144</v>
      </c>
      <c r="AU4933"/>
    </row>
    <row r="4934" spans="11:47" x14ac:dyDescent="0.2">
      <c r="K4934" s="240" t="s">
        <v>18455</v>
      </c>
      <c r="L4934" s="241" t="s">
        <v>1890</v>
      </c>
      <c r="M4934" s="241">
        <v>9</v>
      </c>
      <c r="N4934" s="241" t="s">
        <v>12766</v>
      </c>
      <c r="O4934" s="241" t="s">
        <v>13273</v>
      </c>
      <c r="P4934" s="241" t="s">
        <v>6686</v>
      </c>
      <c r="AU4934"/>
    </row>
    <row r="4935" spans="11:47" x14ac:dyDescent="0.2">
      <c r="K4935" s="240" t="s">
        <v>18456</v>
      </c>
      <c r="L4935" s="241" t="s">
        <v>1890</v>
      </c>
      <c r="M4935" s="241">
        <v>10</v>
      </c>
      <c r="N4935" s="241" t="s">
        <v>12767</v>
      </c>
      <c r="O4935" s="241" t="s">
        <v>13273</v>
      </c>
      <c r="P4935" s="241" t="s">
        <v>6686</v>
      </c>
      <c r="AU4935"/>
    </row>
    <row r="4936" spans="11:47" x14ac:dyDescent="0.2">
      <c r="K4936" s="240" t="s">
        <v>18457</v>
      </c>
      <c r="L4936" s="241" t="s">
        <v>1890</v>
      </c>
      <c r="M4936" s="241">
        <v>11</v>
      </c>
      <c r="N4936" s="241" t="s">
        <v>12761</v>
      </c>
      <c r="O4936" s="241" t="s">
        <v>13273</v>
      </c>
      <c r="P4936" s="241" t="s">
        <v>6880</v>
      </c>
      <c r="AU4936"/>
    </row>
    <row r="4937" spans="11:47" x14ac:dyDescent="0.2">
      <c r="K4937" s="240" t="s">
        <v>18458</v>
      </c>
      <c r="L4937" s="241" t="s">
        <v>1890</v>
      </c>
      <c r="M4937" s="241">
        <v>12</v>
      </c>
      <c r="N4937" s="241" t="s">
        <v>12768</v>
      </c>
      <c r="O4937" s="241" t="s">
        <v>13273</v>
      </c>
      <c r="P4937" s="241" t="s">
        <v>2144</v>
      </c>
      <c r="AU4937"/>
    </row>
    <row r="4938" spans="11:47" x14ac:dyDescent="0.2">
      <c r="K4938" s="240" t="s">
        <v>18459</v>
      </c>
      <c r="L4938" s="241" t="s">
        <v>1890</v>
      </c>
      <c r="M4938" s="241">
        <v>13</v>
      </c>
      <c r="N4938" s="241" t="s">
        <v>7005</v>
      </c>
      <c r="O4938" s="241" t="s">
        <v>13274</v>
      </c>
      <c r="P4938" s="241" t="s">
        <v>6880</v>
      </c>
      <c r="AU4938"/>
    </row>
    <row r="4939" spans="11:47" x14ac:dyDescent="0.2">
      <c r="K4939" s="240" t="s">
        <v>18460</v>
      </c>
      <c r="L4939" s="241" t="s">
        <v>1890</v>
      </c>
      <c r="M4939" s="241">
        <v>14</v>
      </c>
      <c r="N4939" s="241" t="s">
        <v>3376</v>
      </c>
      <c r="O4939" s="241" t="s">
        <v>13274</v>
      </c>
      <c r="P4939" s="241" t="s">
        <v>6880</v>
      </c>
      <c r="AU4939"/>
    </row>
    <row r="4940" spans="11:47" x14ac:dyDescent="0.2">
      <c r="K4940" s="240" t="s">
        <v>18461</v>
      </c>
      <c r="L4940" s="241" t="s">
        <v>1890</v>
      </c>
      <c r="M4940" s="241">
        <v>15</v>
      </c>
      <c r="N4940" s="241" t="s">
        <v>3309</v>
      </c>
      <c r="O4940" s="241" t="s">
        <v>13274</v>
      </c>
      <c r="P4940" s="241" t="s">
        <v>6686</v>
      </c>
      <c r="AU4940"/>
    </row>
    <row r="4941" spans="11:47" x14ac:dyDescent="0.2">
      <c r="K4941" s="240" t="s">
        <v>18462</v>
      </c>
      <c r="L4941" s="241" t="s">
        <v>1890</v>
      </c>
      <c r="M4941" s="241">
        <v>16</v>
      </c>
      <c r="N4941" s="241" t="s">
        <v>1071</v>
      </c>
      <c r="O4941" s="241" t="s">
        <v>13274</v>
      </c>
      <c r="P4941" s="241" t="s">
        <v>6686</v>
      </c>
      <c r="AU4941"/>
    </row>
    <row r="4942" spans="11:47" x14ac:dyDescent="0.2">
      <c r="K4942" s="240" t="s">
        <v>18463</v>
      </c>
      <c r="L4942" s="241" t="s">
        <v>1891</v>
      </c>
      <c r="M4942" s="241">
        <v>1</v>
      </c>
      <c r="N4942" s="241" t="s">
        <v>12769</v>
      </c>
      <c r="O4942" s="241" t="s">
        <v>13273</v>
      </c>
      <c r="P4942" s="241" t="s">
        <v>6686</v>
      </c>
      <c r="AU4942"/>
    </row>
    <row r="4943" spans="11:47" x14ac:dyDescent="0.2">
      <c r="K4943" s="240" t="s">
        <v>18464</v>
      </c>
      <c r="L4943" s="241" t="s">
        <v>1891</v>
      </c>
      <c r="M4943" s="241">
        <v>2</v>
      </c>
      <c r="N4943" s="241" t="s">
        <v>12770</v>
      </c>
      <c r="O4943" s="241" t="s">
        <v>13273</v>
      </c>
      <c r="P4943" s="241" t="s">
        <v>6686</v>
      </c>
      <c r="AU4943"/>
    </row>
    <row r="4944" spans="11:47" x14ac:dyDescent="0.2">
      <c r="K4944" s="240" t="s">
        <v>18465</v>
      </c>
      <c r="L4944" s="241" t="s">
        <v>1891</v>
      </c>
      <c r="M4944" s="241">
        <v>3</v>
      </c>
      <c r="N4944" s="241" t="s">
        <v>7012</v>
      </c>
      <c r="O4944" s="241" t="s">
        <v>13273</v>
      </c>
      <c r="P4944" s="241" t="s">
        <v>6880</v>
      </c>
      <c r="AU4944"/>
    </row>
    <row r="4945" spans="11:47" x14ac:dyDescent="0.2">
      <c r="K4945" s="240" t="s">
        <v>18466</v>
      </c>
      <c r="L4945" s="241" t="s">
        <v>1891</v>
      </c>
      <c r="M4945" s="241">
        <v>4</v>
      </c>
      <c r="N4945" s="241" t="s">
        <v>12771</v>
      </c>
      <c r="O4945" s="241" t="s">
        <v>13273</v>
      </c>
      <c r="P4945" s="241" t="s">
        <v>6880</v>
      </c>
      <c r="AU4945"/>
    </row>
    <row r="4946" spans="11:47" x14ac:dyDescent="0.2">
      <c r="K4946" s="240" t="s">
        <v>18467</v>
      </c>
      <c r="L4946" s="241" t="s">
        <v>1891</v>
      </c>
      <c r="M4946" s="241">
        <v>5</v>
      </c>
      <c r="N4946" s="241" t="s">
        <v>7065</v>
      </c>
      <c r="O4946" s="241" t="s">
        <v>13273</v>
      </c>
      <c r="P4946" s="241" t="s">
        <v>6686</v>
      </c>
      <c r="AU4946"/>
    </row>
    <row r="4947" spans="11:47" x14ac:dyDescent="0.2">
      <c r="K4947" s="240" t="s">
        <v>18468</v>
      </c>
      <c r="L4947" s="241" t="s">
        <v>1891</v>
      </c>
      <c r="M4947" s="241">
        <v>6</v>
      </c>
      <c r="N4947" s="241" t="s">
        <v>6123</v>
      </c>
      <c r="O4947" s="241" t="s">
        <v>13273</v>
      </c>
      <c r="P4947" s="241" t="s">
        <v>6880</v>
      </c>
      <c r="AU4947"/>
    </row>
    <row r="4948" spans="11:47" x14ac:dyDescent="0.2">
      <c r="K4948" s="240" t="s">
        <v>18469</v>
      </c>
      <c r="L4948" s="241" t="s">
        <v>1891</v>
      </c>
      <c r="M4948" s="241">
        <v>7</v>
      </c>
      <c r="N4948" s="241" t="s">
        <v>12772</v>
      </c>
      <c r="O4948" s="241" t="s">
        <v>13274</v>
      </c>
      <c r="P4948" s="241" t="s">
        <v>6686</v>
      </c>
      <c r="AU4948"/>
    </row>
    <row r="4949" spans="11:47" x14ac:dyDescent="0.2">
      <c r="K4949" s="240" t="s">
        <v>18470</v>
      </c>
      <c r="L4949" s="241" t="s">
        <v>1891</v>
      </c>
      <c r="M4949" s="241">
        <v>8</v>
      </c>
      <c r="N4949" s="241" t="s">
        <v>1157</v>
      </c>
      <c r="O4949" s="241" t="s">
        <v>13274</v>
      </c>
      <c r="P4949" s="241" t="s">
        <v>6686</v>
      </c>
      <c r="AU4949"/>
    </row>
    <row r="4950" spans="11:47" x14ac:dyDescent="0.2">
      <c r="K4950" s="240" t="s">
        <v>18471</v>
      </c>
      <c r="L4950" s="241" t="s">
        <v>1891</v>
      </c>
      <c r="M4950" s="241">
        <v>9</v>
      </c>
      <c r="N4950" s="241" t="s">
        <v>12773</v>
      </c>
      <c r="O4950" s="241" t="s">
        <v>13273</v>
      </c>
      <c r="P4950" s="241" t="s">
        <v>6686</v>
      </c>
      <c r="AU4950"/>
    </row>
    <row r="4951" spans="11:47" x14ac:dyDescent="0.2">
      <c r="K4951" s="240" t="s">
        <v>18472</v>
      </c>
      <c r="L4951" s="241" t="s">
        <v>1892</v>
      </c>
      <c r="M4951" s="241">
        <v>1</v>
      </c>
      <c r="N4951" s="241" t="s">
        <v>5131</v>
      </c>
      <c r="O4951" s="241" t="s">
        <v>13273</v>
      </c>
      <c r="P4951" s="241" t="s">
        <v>2147</v>
      </c>
      <c r="AU4951"/>
    </row>
    <row r="4952" spans="11:47" x14ac:dyDescent="0.2">
      <c r="K4952" s="240" t="s">
        <v>18473</v>
      </c>
      <c r="L4952" s="241" t="s">
        <v>1892</v>
      </c>
      <c r="M4952" s="241">
        <v>2</v>
      </c>
      <c r="N4952" s="241" t="s">
        <v>12774</v>
      </c>
      <c r="O4952" s="241" t="s">
        <v>13273</v>
      </c>
      <c r="P4952" s="241" t="s">
        <v>2144</v>
      </c>
      <c r="AU4952"/>
    </row>
    <row r="4953" spans="11:47" x14ac:dyDescent="0.2">
      <c r="K4953" s="240" t="s">
        <v>18474</v>
      </c>
      <c r="L4953" s="241" t="s">
        <v>1892</v>
      </c>
      <c r="M4953" s="241">
        <v>3</v>
      </c>
      <c r="N4953" s="241" t="s">
        <v>12775</v>
      </c>
      <c r="O4953" s="241" t="s">
        <v>13273</v>
      </c>
      <c r="P4953" s="241" t="s">
        <v>2147</v>
      </c>
      <c r="AU4953"/>
    </row>
    <row r="4954" spans="11:47" x14ac:dyDescent="0.2">
      <c r="K4954" s="240" t="s">
        <v>18475</v>
      </c>
      <c r="L4954" s="241" t="s">
        <v>1892</v>
      </c>
      <c r="M4954" s="241">
        <v>4</v>
      </c>
      <c r="N4954" s="241" t="s">
        <v>5065</v>
      </c>
      <c r="O4954" s="241" t="s">
        <v>13273</v>
      </c>
      <c r="P4954" s="241" t="s">
        <v>2143</v>
      </c>
      <c r="AU4954"/>
    </row>
    <row r="4955" spans="11:47" x14ac:dyDescent="0.2">
      <c r="K4955" s="240" t="s">
        <v>18476</v>
      </c>
      <c r="L4955" s="241" t="s">
        <v>1892</v>
      </c>
      <c r="M4955" s="241">
        <v>5</v>
      </c>
      <c r="N4955" s="241" t="s">
        <v>12776</v>
      </c>
      <c r="O4955" s="241" t="s">
        <v>13273</v>
      </c>
      <c r="P4955" s="241" t="s">
        <v>6880</v>
      </c>
      <c r="AU4955"/>
    </row>
    <row r="4956" spans="11:47" x14ac:dyDescent="0.2">
      <c r="K4956" s="240" t="s">
        <v>18477</v>
      </c>
      <c r="L4956" s="241" t="s">
        <v>1892</v>
      </c>
      <c r="M4956" s="241">
        <v>6</v>
      </c>
      <c r="N4956" s="241" t="s">
        <v>12777</v>
      </c>
      <c r="O4956" s="241" t="s">
        <v>13273</v>
      </c>
      <c r="P4956" s="241" t="s">
        <v>6880</v>
      </c>
      <c r="AU4956"/>
    </row>
    <row r="4957" spans="11:47" x14ac:dyDescent="0.2">
      <c r="K4957" s="240" t="s">
        <v>18478</v>
      </c>
      <c r="L4957" s="241" t="s">
        <v>1892</v>
      </c>
      <c r="M4957" s="241">
        <v>7</v>
      </c>
      <c r="N4957" s="241" t="s">
        <v>971</v>
      </c>
      <c r="O4957" s="241" t="s">
        <v>13273</v>
      </c>
      <c r="P4957" s="241" t="s">
        <v>6880</v>
      </c>
      <c r="AU4957"/>
    </row>
    <row r="4958" spans="11:47" x14ac:dyDescent="0.2">
      <c r="K4958" s="240" t="s">
        <v>18479</v>
      </c>
      <c r="L4958" s="241" t="s">
        <v>1892</v>
      </c>
      <c r="M4958" s="241">
        <v>8</v>
      </c>
      <c r="N4958" s="241" t="s">
        <v>12778</v>
      </c>
      <c r="O4958" s="241" t="s">
        <v>13273</v>
      </c>
      <c r="P4958" s="241" t="s">
        <v>6880</v>
      </c>
      <c r="AU4958"/>
    </row>
    <row r="4959" spans="11:47" x14ac:dyDescent="0.2">
      <c r="K4959" s="240" t="s">
        <v>18480</v>
      </c>
      <c r="L4959" s="241" t="s">
        <v>1892</v>
      </c>
      <c r="M4959" s="241">
        <v>9</v>
      </c>
      <c r="N4959" s="241" t="s">
        <v>12779</v>
      </c>
      <c r="O4959" s="241" t="s">
        <v>13273</v>
      </c>
      <c r="P4959" s="241" t="s">
        <v>6880</v>
      </c>
      <c r="AU4959"/>
    </row>
    <row r="4960" spans="11:47" x14ac:dyDescent="0.2">
      <c r="K4960" s="240" t="s">
        <v>18481</v>
      </c>
      <c r="L4960" s="241" t="s">
        <v>1892</v>
      </c>
      <c r="M4960" s="241">
        <v>10</v>
      </c>
      <c r="N4960" s="241" t="s">
        <v>12780</v>
      </c>
      <c r="O4960" s="241" t="s">
        <v>13273</v>
      </c>
      <c r="P4960" s="241" t="s">
        <v>6880</v>
      </c>
      <c r="AU4960"/>
    </row>
    <row r="4961" spans="11:47" x14ac:dyDescent="0.2">
      <c r="K4961" s="240" t="s">
        <v>18482</v>
      </c>
      <c r="L4961" s="241" t="s">
        <v>1892</v>
      </c>
      <c r="M4961" s="241">
        <v>11</v>
      </c>
      <c r="N4961" s="241" t="s">
        <v>12781</v>
      </c>
      <c r="O4961" s="241" t="s">
        <v>13273</v>
      </c>
      <c r="P4961" s="241" t="s">
        <v>6880</v>
      </c>
      <c r="AU4961"/>
    </row>
    <row r="4962" spans="11:47" x14ac:dyDescent="0.2">
      <c r="K4962" s="240" t="s">
        <v>18483</v>
      </c>
      <c r="L4962" s="241" t="s">
        <v>1892</v>
      </c>
      <c r="M4962" s="241">
        <v>12</v>
      </c>
      <c r="N4962" s="241" t="s">
        <v>12782</v>
      </c>
      <c r="O4962" s="241" t="s">
        <v>13273</v>
      </c>
      <c r="P4962" s="241" t="s">
        <v>6686</v>
      </c>
      <c r="AU4962"/>
    </row>
    <row r="4963" spans="11:47" x14ac:dyDescent="0.2">
      <c r="K4963" s="240" t="s">
        <v>18484</v>
      </c>
      <c r="L4963" s="241" t="s">
        <v>1892</v>
      </c>
      <c r="M4963" s="241">
        <v>13</v>
      </c>
      <c r="N4963" s="241" t="s">
        <v>12783</v>
      </c>
      <c r="O4963" s="241" t="s">
        <v>13273</v>
      </c>
      <c r="P4963" s="241" t="s">
        <v>6880</v>
      </c>
      <c r="AU4963"/>
    </row>
    <row r="4964" spans="11:47" x14ac:dyDescent="0.2">
      <c r="K4964" s="240" t="s">
        <v>18485</v>
      </c>
      <c r="L4964" s="241" t="s">
        <v>1892</v>
      </c>
      <c r="M4964" s="241">
        <v>14</v>
      </c>
      <c r="N4964" s="241" t="s">
        <v>12784</v>
      </c>
      <c r="O4964" s="241" t="s">
        <v>13273</v>
      </c>
      <c r="P4964" s="241" t="s">
        <v>6880</v>
      </c>
      <c r="AU4964"/>
    </row>
    <row r="4965" spans="11:47" x14ac:dyDescent="0.2">
      <c r="K4965" s="240" t="s">
        <v>18486</v>
      </c>
      <c r="L4965" s="241" t="s">
        <v>1892</v>
      </c>
      <c r="M4965" s="241">
        <v>15</v>
      </c>
      <c r="N4965" s="241" t="s">
        <v>12785</v>
      </c>
      <c r="O4965" s="241" t="s">
        <v>13273</v>
      </c>
      <c r="P4965" s="241" t="s">
        <v>6880</v>
      </c>
      <c r="AU4965"/>
    </row>
    <row r="4966" spans="11:47" x14ac:dyDescent="0.2">
      <c r="K4966" s="240" t="s">
        <v>18487</v>
      </c>
      <c r="L4966" s="241" t="s">
        <v>1892</v>
      </c>
      <c r="M4966" s="241">
        <v>16</v>
      </c>
      <c r="N4966" s="241" t="s">
        <v>12786</v>
      </c>
      <c r="O4966" s="241" t="s">
        <v>13274</v>
      </c>
      <c r="P4966" s="241" t="s">
        <v>6880</v>
      </c>
      <c r="AU4966"/>
    </row>
    <row r="4967" spans="11:47" x14ac:dyDescent="0.2">
      <c r="K4967" s="240" t="s">
        <v>18488</v>
      </c>
      <c r="L4967" s="241" t="s">
        <v>1892</v>
      </c>
      <c r="M4967" s="241">
        <v>17</v>
      </c>
      <c r="N4967" s="241" t="s">
        <v>12787</v>
      </c>
      <c r="O4967" s="241" t="s">
        <v>13274</v>
      </c>
      <c r="P4967" s="241" t="s">
        <v>6880</v>
      </c>
      <c r="AU4967"/>
    </row>
    <row r="4968" spans="11:47" x14ac:dyDescent="0.2">
      <c r="K4968" s="240" t="s">
        <v>18489</v>
      </c>
      <c r="L4968" s="241" t="s">
        <v>1892</v>
      </c>
      <c r="M4968" s="241">
        <v>18</v>
      </c>
      <c r="N4968" s="241" t="s">
        <v>12788</v>
      </c>
      <c r="O4968" s="241" t="s">
        <v>13273</v>
      </c>
      <c r="P4968" s="241" t="s">
        <v>2144</v>
      </c>
      <c r="AU4968"/>
    </row>
    <row r="4969" spans="11:47" x14ac:dyDescent="0.2">
      <c r="K4969" s="240" t="s">
        <v>18490</v>
      </c>
      <c r="L4969" s="241" t="s">
        <v>1893</v>
      </c>
      <c r="M4969" s="241">
        <v>1</v>
      </c>
      <c r="N4969" s="241" t="s">
        <v>12789</v>
      </c>
      <c r="O4969" s="241" t="s">
        <v>13273</v>
      </c>
      <c r="P4969" s="241" t="s">
        <v>2143</v>
      </c>
      <c r="AU4969"/>
    </row>
    <row r="4970" spans="11:47" x14ac:dyDescent="0.2">
      <c r="K4970" s="240" t="s">
        <v>18491</v>
      </c>
      <c r="L4970" s="241" t="s">
        <v>1893</v>
      </c>
      <c r="M4970" s="241">
        <v>2</v>
      </c>
      <c r="N4970" s="241" t="s">
        <v>5135</v>
      </c>
      <c r="O4970" s="241" t="s">
        <v>13273</v>
      </c>
      <c r="P4970" s="241" t="s">
        <v>2143</v>
      </c>
      <c r="AU4970"/>
    </row>
    <row r="4971" spans="11:47" x14ac:dyDescent="0.2">
      <c r="K4971" s="240" t="s">
        <v>18492</v>
      </c>
      <c r="L4971" s="241" t="s">
        <v>1893</v>
      </c>
      <c r="M4971" s="241">
        <v>3</v>
      </c>
      <c r="N4971" s="241" t="s">
        <v>5133</v>
      </c>
      <c r="O4971" s="241" t="s">
        <v>13273</v>
      </c>
      <c r="P4971" s="241" t="s">
        <v>2147</v>
      </c>
      <c r="AU4971"/>
    </row>
    <row r="4972" spans="11:47" x14ac:dyDescent="0.2">
      <c r="K4972" s="240" t="s">
        <v>18493</v>
      </c>
      <c r="L4972" s="241" t="s">
        <v>1893</v>
      </c>
      <c r="M4972" s="241">
        <v>4</v>
      </c>
      <c r="N4972" s="241" t="s">
        <v>5134</v>
      </c>
      <c r="O4972" s="241" t="s">
        <v>13273</v>
      </c>
      <c r="P4972" s="241" t="s">
        <v>2143</v>
      </c>
      <c r="AU4972"/>
    </row>
    <row r="4973" spans="11:47" x14ac:dyDescent="0.2">
      <c r="K4973" s="240" t="s">
        <v>18494</v>
      </c>
      <c r="L4973" s="241" t="s">
        <v>1893</v>
      </c>
      <c r="M4973" s="241">
        <v>5</v>
      </c>
      <c r="N4973" s="241" t="s">
        <v>5138</v>
      </c>
      <c r="O4973" s="241" t="s">
        <v>13273</v>
      </c>
      <c r="P4973" s="241" t="s">
        <v>2147</v>
      </c>
      <c r="AU4973"/>
    </row>
    <row r="4974" spans="11:47" x14ac:dyDescent="0.2">
      <c r="K4974" s="240" t="s">
        <v>18495</v>
      </c>
      <c r="L4974" s="241" t="s">
        <v>1893</v>
      </c>
      <c r="M4974" s="241">
        <v>6</v>
      </c>
      <c r="N4974" s="241" t="s">
        <v>12790</v>
      </c>
      <c r="O4974" s="241" t="s">
        <v>13273</v>
      </c>
      <c r="P4974" s="241" t="s">
        <v>2148</v>
      </c>
      <c r="AU4974"/>
    </row>
    <row r="4975" spans="11:47" x14ac:dyDescent="0.2">
      <c r="K4975" s="240" t="s">
        <v>18496</v>
      </c>
      <c r="L4975" s="241" t="s">
        <v>1893</v>
      </c>
      <c r="M4975" s="241">
        <v>7</v>
      </c>
      <c r="N4975" s="241" t="s">
        <v>7079</v>
      </c>
      <c r="O4975" s="241" t="s">
        <v>13273</v>
      </c>
      <c r="P4975" s="241" t="s">
        <v>2147</v>
      </c>
      <c r="AU4975"/>
    </row>
    <row r="4976" spans="11:47" x14ac:dyDescent="0.2">
      <c r="K4976" s="240" t="s">
        <v>18497</v>
      </c>
      <c r="L4976" s="241" t="s">
        <v>1893</v>
      </c>
      <c r="M4976" s="241">
        <v>8</v>
      </c>
      <c r="N4976" s="241" t="s">
        <v>12791</v>
      </c>
      <c r="O4976" s="241" t="s">
        <v>13273</v>
      </c>
      <c r="P4976" s="241" t="s">
        <v>6880</v>
      </c>
      <c r="AU4976"/>
    </row>
    <row r="4977" spans="11:47" x14ac:dyDescent="0.2">
      <c r="K4977" s="240" t="s">
        <v>18498</v>
      </c>
      <c r="L4977" s="241" t="s">
        <v>1893</v>
      </c>
      <c r="M4977" s="241">
        <v>9</v>
      </c>
      <c r="N4977" s="241" t="s">
        <v>12792</v>
      </c>
      <c r="O4977" s="241" t="s">
        <v>13273</v>
      </c>
      <c r="P4977" s="241" t="s">
        <v>6880</v>
      </c>
      <c r="AU4977"/>
    </row>
    <row r="4978" spans="11:47" x14ac:dyDescent="0.2">
      <c r="K4978" s="240" t="s">
        <v>18499</v>
      </c>
      <c r="L4978" s="241" t="s">
        <v>1893</v>
      </c>
      <c r="M4978" s="241">
        <v>10</v>
      </c>
      <c r="N4978" s="241" t="s">
        <v>5136</v>
      </c>
      <c r="O4978" s="241" t="s">
        <v>13273</v>
      </c>
      <c r="P4978" s="241" t="s">
        <v>2143</v>
      </c>
      <c r="AU4978"/>
    </row>
    <row r="4979" spans="11:47" x14ac:dyDescent="0.2">
      <c r="K4979" s="240" t="s">
        <v>18500</v>
      </c>
      <c r="L4979" s="241" t="s">
        <v>1893</v>
      </c>
      <c r="M4979" s="241">
        <v>11</v>
      </c>
      <c r="N4979" s="241" t="s">
        <v>5137</v>
      </c>
      <c r="O4979" s="241" t="s">
        <v>13273</v>
      </c>
      <c r="P4979" s="241" t="s">
        <v>2143</v>
      </c>
      <c r="AU4979"/>
    </row>
    <row r="4980" spans="11:47" x14ac:dyDescent="0.2">
      <c r="K4980" s="240" t="s">
        <v>18501</v>
      </c>
      <c r="L4980" s="241" t="s">
        <v>1893</v>
      </c>
      <c r="M4980" s="241">
        <v>12</v>
      </c>
      <c r="N4980" s="241" t="s">
        <v>885</v>
      </c>
      <c r="O4980" s="241" t="s">
        <v>13273</v>
      </c>
      <c r="P4980" s="241" t="s">
        <v>2144</v>
      </c>
      <c r="AU4980"/>
    </row>
    <row r="4981" spans="11:47" x14ac:dyDescent="0.2">
      <c r="K4981" s="240" t="s">
        <v>18502</v>
      </c>
      <c r="L4981" s="241" t="s">
        <v>1893</v>
      </c>
      <c r="M4981" s="241">
        <v>13</v>
      </c>
      <c r="N4981" s="241" t="s">
        <v>5139</v>
      </c>
      <c r="O4981" s="241" t="s">
        <v>13273</v>
      </c>
      <c r="P4981" s="241" t="s">
        <v>2144</v>
      </c>
      <c r="AU4981"/>
    </row>
    <row r="4982" spans="11:47" x14ac:dyDescent="0.2">
      <c r="K4982" s="240" t="s">
        <v>18503</v>
      </c>
      <c r="L4982" s="241" t="s">
        <v>1893</v>
      </c>
      <c r="M4982" s="241">
        <v>14</v>
      </c>
      <c r="N4982" s="241" t="s">
        <v>12793</v>
      </c>
      <c r="O4982" s="241" t="s">
        <v>13273</v>
      </c>
      <c r="P4982" s="241" t="s">
        <v>2147</v>
      </c>
      <c r="AU4982"/>
    </row>
    <row r="4983" spans="11:47" x14ac:dyDescent="0.2">
      <c r="K4983" s="240" t="s">
        <v>18504</v>
      </c>
      <c r="L4983" s="241" t="s">
        <v>1893</v>
      </c>
      <c r="M4983" s="241">
        <v>15</v>
      </c>
      <c r="N4983" s="241" t="s">
        <v>12794</v>
      </c>
      <c r="O4983" s="241" t="s">
        <v>13273</v>
      </c>
      <c r="P4983" s="241" t="s">
        <v>2144</v>
      </c>
      <c r="AU4983"/>
    </row>
    <row r="4984" spans="11:47" x14ac:dyDescent="0.2">
      <c r="K4984" s="240" t="s">
        <v>18505</v>
      </c>
      <c r="L4984" s="241" t="s">
        <v>1893</v>
      </c>
      <c r="M4984" s="241">
        <v>16</v>
      </c>
      <c r="N4984" s="241" t="s">
        <v>12795</v>
      </c>
      <c r="O4984" s="241" t="s">
        <v>13273</v>
      </c>
      <c r="P4984" s="241" t="s">
        <v>2147</v>
      </c>
      <c r="AU4984"/>
    </row>
    <row r="4985" spans="11:47" x14ac:dyDescent="0.2">
      <c r="K4985" s="240" t="s">
        <v>18506</v>
      </c>
      <c r="L4985" s="241" t="s">
        <v>1893</v>
      </c>
      <c r="M4985" s="241">
        <v>17</v>
      </c>
      <c r="N4985" s="241" t="s">
        <v>1130</v>
      </c>
      <c r="O4985" s="241" t="s">
        <v>13274</v>
      </c>
      <c r="P4985" s="241" t="s">
        <v>6880</v>
      </c>
      <c r="AU4985"/>
    </row>
    <row r="4986" spans="11:47" x14ac:dyDescent="0.2">
      <c r="K4986" s="240" t="s">
        <v>18507</v>
      </c>
      <c r="L4986" s="241" t="s">
        <v>1893</v>
      </c>
      <c r="M4986" s="241">
        <v>18</v>
      </c>
      <c r="N4986" s="241" t="s">
        <v>12796</v>
      </c>
      <c r="O4986" s="241" t="s">
        <v>13274</v>
      </c>
      <c r="P4986" s="241" t="s">
        <v>6880</v>
      </c>
      <c r="AU4986"/>
    </row>
    <row r="4987" spans="11:47" x14ac:dyDescent="0.2">
      <c r="K4987" s="240" t="s">
        <v>18508</v>
      </c>
      <c r="L4987" s="241" t="s">
        <v>1893</v>
      </c>
      <c r="M4987" s="241">
        <v>19</v>
      </c>
      <c r="N4987" s="241" t="s">
        <v>12797</v>
      </c>
      <c r="O4987" s="241" t="s">
        <v>13274</v>
      </c>
      <c r="P4987" s="241" t="s">
        <v>6681</v>
      </c>
      <c r="AU4987"/>
    </row>
    <row r="4988" spans="11:47" x14ac:dyDescent="0.2">
      <c r="K4988" s="240" t="s">
        <v>18509</v>
      </c>
      <c r="L4988" s="241" t="s">
        <v>1893</v>
      </c>
      <c r="M4988" s="241">
        <v>20</v>
      </c>
      <c r="N4988" s="241" t="s">
        <v>12798</v>
      </c>
      <c r="O4988" s="241" t="s">
        <v>13274</v>
      </c>
      <c r="P4988" s="241" t="s">
        <v>6880</v>
      </c>
      <c r="AU4988"/>
    </row>
    <row r="4989" spans="11:47" x14ac:dyDescent="0.2">
      <c r="K4989" s="240" t="s">
        <v>18510</v>
      </c>
      <c r="L4989" s="241" t="s">
        <v>1893</v>
      </c>
      <c r="M4989" s="241">
        <v>21</v>
      </c>
      <c r="N4989" s="241" t="s">
        <v>12799</v>
      </c>
      <c r="O4989" s="241" t="s">
        <v>13274</v>
      </c>
      <c r="P4989" s="241" t="s">
        <v>6880</v>
      </c>
      <c r="AU4989"/>
    </row>
    <row r="4990" spans="11:47" x14ac:dyDescent="0.2">
      <c r="K4990" s="240" t="s">
        <v>18511</v>
      </c>
      <c r="L4990" s="241" t="s">
        <v>1893</v>
      </c>
      <c r="M4990" s="241">
        <v>22</v>
      </c>
      <c r="N4990" s="241" t="s">
        <v>12800</v>
      </c>
      <c r="O4990" s="241" t="s">
        <v>13274</v>
      </c>
      <c r="P4990" s="241" t="s">
        <v>13275</v>
      </c>
      <c r="AU4990"/>
    </row>
    <row r="4991" spans="11:47" x14ac:dyDescent="0.2">
      <c r="K4991" s="240" t="s">
        <v>18512</v>
      </c>
      <c r="L4991" s="241" t="s">
        <v>1894</v>
      </c>
      <c r="M4991" s="241">
        <v>1</v>
      </c>
      <c r="N4991" s="241" t="s">
        <v>1001</v>
      </c>
      <c r="O4991" s="241" t="s">
        <v>13273</v>
      </c>
      <c r="P4991" s="241" t="s">
        <v>2144</v>
      </c>
      <c r="AU4991"/>
    </row>
    <row r="4992" spans="11:47" x14ac:dyDescent="0.2">
      <c r="K4992" s="240" t="s">
        <v>18513</v>
      </c>
      <c r="L4992" s="241" t="s">
        <v>1894</v>
      </c>
      <c r="M4992" s="241">
        <v>2</v>
      </c>
      <c r="N4992" s="241" t="s">
        <v>12801</v>
      </c>
      <c r="O4992" s="241" t="s">
        <v>13273</v>
      </c>
      <c r="P4992" s="241" t="s">
        <v>6880</v>
      </c>
      <c r="AU4992"/>
    </row>
    <row r="4993" spans="11:47" x14ac:dyDescent="0.2">
      <c r="K4993" s="240" t="s">
        <v>18514</v>
      </c>
      <c r="L4993" s="241" t="s">
        <v>1894</v>
      </c>
      <c r="M4993" s="241">
        <v>3</v>
      </c>
      <c r="N4993" s="241" t="s">
        <v>12440</v>
      </c>
      <c r="O4993" s="241" t="s">
        <v>13273</v>
      </c>
      <c r="P4993" s="241" t="s">
        <v>1259</v>
      </c>
      <c r="AU4993"/>
    </row>
    <row r="4994" spans="11:47" x14ac:dyDescent="0.2">
      <c r="K4994" s="240" t="s">
        <v>18515</v>
      </c>
      <c r="L4994" s="241" t="s">
        <v>1894</v>
      </c>
      <c r="M4994" s="241">
        <v>4</v>
      </c>
      <c r="N4994" s="241" t="s">
        <v>3308</v>
      </c>
      <c r="O4994" s="241" t="s">
        <v>13273</v>
      </c>
      <c r="P4994" s="241" t="s">
        <v>1259</v>
      </c>
      <c r="AU4994"/>
    </row>
    <row r="4995" spans="11:47" x14ac:dyDescent="0.2">
      <c r="K4995" s="240" t="s">
        <v>18516</v>
      </c>
      <c r="L4995" s="241" t="s">
        <v>1894</v>
      </c>
      <c r="M4995" s="241">
        <v>5</v>
      </c>
      <c r="N4995" s="241" t="s">
        <v>3308</v>
      </c>
      <c r="O4995" s="241" t="s">
        <v>13273</v>
      </c>
      <c r="P4995" s="241" t="s">
        <v>1259</v>
      </c>
      <c r="AU4995"/>
    </row>
    <row r="4996" spans="11:47" x14ac:dyDescent="0.2">
      <c r="K4996" s="240" t="s">
        <v>18517</v>
      </c>
      <c r="L4996" s="241" t="s">
        <v>1894</v>
      </c>
      <c r="M4996" s="241">
        <v>6</v>
      </c>
      <c r="N4996" s="241" t="s">
        <v>12802</v>
      </c>
      <c r="O4996" s="241" t="s">
        <v>13273</v>
      </c>
      <c r="P4996" s="241" t="s">
        <v>2144</v>
      </c>
      <c r="AU4996"/>
    </row>
    <row r="4997" spans="11:47" x14ac:dyDescent="0.2">
      <c r="K4997" s="240" t="s">
        <v>18518</v>
      </c>
      <c r="L4997" s="241" t="s">
        <v>1894</v>
      </c>
      <c r="M4997" s="241">
        <v>7</v>
      </c>
      <c r="N4997" s="241" t="s">
        <v>12803</v>
      </c>
      <c r="O4997" s="241" t="s">
        <v>13273</v>
      </c>
      <c r="P4997" s="241" t="s">
        <v>6880</v>
      </c>
      <c r="AU4997"/>
    </row>
    <row r="4998" spans="11:47" x14ac:dyDescent="0.2">
      <c r="K4998" s="240" t="s">
        <v>18519</v>
      </c>
      <c r="L4998" s="241" t="s">
        <v>1894</v>
      </c>
      <c r="M4998" s="241">
        <v>8</v>
      </c>
      <c r="N4998" s="241" t="s">
        <v>6983</v>
      </c>
      <c r="O4998" s="241" t="s">
        <v>13273</v>
      </c>
      <c r="P4998" s="241" t="s">
        <v>13275</v>
      </c>
      <c r="AU4998"/>
    </row>
    <row r="4999" spans="11:47" x14ac:dyDescent="0.2">
      <c r="K4999" s="240" t="s">
        <v>18520</v>
      </c>
      <c r="L4999" s="241" t="s">
        <v>1894</v>
      </c>
      <c r="M4999" s="241">
        <v>9</v>
      </c>
      <c r="N4999" s="241" t="s">
        <v>2348</v>
      </c>
      <c r="O4999" s="241" t="s">
        <v>13273</v>
      </c>
      <c r="P4999" s="241" t="s">
        <v>2144</v>
      </c>
      <c r="AU4999"/>
    </row>
    <row r="5000" spans="11:47" x14ac:dyDescent="0.2">
      <c r="K5000" s="240" t="s">
        <v>18521</v>
      </c>
      <c r="L5000" s="241" t="s">
        <v>1894</v>
      </c>
      <c r="M5000" s="241">
        <v>10</v>
      </c>
      <c r="N5000" s="241" t="s">
        <v>12804</v>
      </c>
      <c r="O5000" s="241" t="s">
        <v>13273</v>
      </c>
      <c r="P5000" s="241" t="s">
        <v>2144</v>
      </c>
      <c r="AU5000"/>
    </row>
    <row r="5001" spans="11:47" x14ac:dyDescent="0.2">
      <c r="K5001" s="240" t="s">
        <v>18522</v>
      </c>
      <c r="L5001" s="241" t="s">
        <v>1894</v>
      </c>
      <c r="M5001" s="241">
        <v>11</v>
      </c>
      <c r="N5001" s="241" t="s">
        <v>12805</v>
      </c>
      <c r="O5001" s="241" t="s">
        <v>13273</v>
      </c>
      <c r="P5001" s="241" t="s">
        <v>2144</v>
      </c>
      <c r="AU5001"/>
    </row>
    <row r="5002" spans="11:47" x14ac:dyDescent="0.2">
      <c r="K5002" s="240" t="s">
        <v>18523</v>
      </c>
      <c r="L5002" s="241" t="s">
        <v>1894</v>
      </c>
      <c r="M5002" s="241">
        <v>12</v>
      </c>
      <c r="N5002" s="241" t="s">
        <v>7090</v>
      </c>
      <c r="O5002" s="241" t="s">
        <v>13273</v>
      </c>
      <c r="P5002" s="241" t="s">
        <v>6686</v>
      </c>
      <c r="AU5002"/>
    </row>
    <row r="5003" spans="11:47" x14ac:dyDescent="0.2">
      <c r="K5003" s="240" t="s">
        <v>18524</v>
      </c>
      <c r="L5003" s="241" t="s">
        <v>1894</v>
      </c>
      <c r="M5003" s="241">
        <v>13</v>
      </c>
      <c r="N5003" s="241" t="s">
        <v>12806</v>
      </c>
      <c r="O5003" s="241" t="s">
        <v>13273</v>
      </c>
      <c r="P5003" s="241" t="s">
        <v>2147</v>
      </c>
      <c r="AU5003"/>
    </row>
    <row r="5004" spans="11:47" x14ac:dyDescent="0.2">
      <c r="K5004" s="240" t="s">
        <v>18525</v>
      </c>
      <c r="L5004" s="241" t="s">
        <v>1894</v>
      </c>
      <c r="M5004" s="241">
        <v>14</v>
      </c>
      <c r="N5004" s="241" t="s">
        <v>12807</v>
      </c>
      <c r="O5004" s="241" t="s">
        <v>13273</v>
      </c>
      <c r="P5004" s="241" t="s">
        <v>6681</v>
      </c>
      <c r="AU5004"/>
    </row>
    <row r="5005" spans="11:47" x14ac:dyDescent="0.2">
      <c r="K5005" s="240" t="s">
        <v>18526</v>
      </c>
      <c r="L5005" s="241" t="s">
        <v>1894</v>
      </c>
      <c r="M5005" s="241">
        <v>15</v>
      </c>
      <c r="N5005" s="241" t="s">
        <v>12808</v>
      </c>
      <c r="O5005" s="241" t="s">
        <v>13274</v>
      </c>
      <c r="P5005" s="241" t="s">
        <v>6880</v>
      </c>
      <c r="AU5005"/>
    </row>
    <row r="5006" spans="11:47" x14ac:dyDescent="0.2">
      <c r="K5006" s="240" t="s">
        <v>18527</v>
      </c>
      <c r="L5006" s="241" t="s">
        <v>1894</v>
      </c>
      <c r="M5006" s="241">
        <v>16</v>
      </c>
      <c r="N5006" s="241" t="s">
        <v>12809</v>
      </c>
      <c r="O5006" s="241" t="s">
        <v>13274</v>
      </c>
      <c r="P5006" s="241" t="s">
        <v>6686</v>
      </c>
      <c r="AU5006"/>
    </row>
    <row r="5007" spans="11:47" x14ac:dyDescent="0.2">
      <c r="K5007" s="240" t="s">
        <v>18528</v>
      </c>
      <c r="L5007" s="241" t="s">
        <v>1894</v>
      </c>
      <c r="M5007" s="241">
        <v>17</v>
      </c>
      <c r="N5007" s="241" t="s">
        <v>12810</v>
      </c>
      <c r="O5007" s="241" t="s">
        <v>13274</v>
      </c>
      <c r="P5007" s="241" t="s">
        <v>6686</v>
      </c>
      <c r="AU5007"/>
    </row>
    <row r="5008" spans="11:47" x14ac:dyDescent="0.2">
      <c r="K5008" s="240" t="s">
        <v>18529</v>
      </c>
      <c r="L5008" s="241" t="s">
        <v>1894</v>
      </c>
      <c r="M5008" s="241">
        <v>18</v>
      </c>
      <c r="N5008" s="241" t="s">
        <v>12811</v>
      </c>
      <c r="O5008" s="241" t="s">
        <v>13274</v>
      </c>
      <c r="P5008" s="241" t="s">
        <v>6686</v>
      </c>
      <c r="AU5008"/>
    </row>
    <row r="5009" spans="11:47" x14ac:dyDescent="0.2">
      <c r="K5009" s="240" t="s">
        <v>18530</v>
      </c>
      <c r="L5009" s="241" t="s">
        <v>1894</v>
      </c>
      <c r="M5009" s="241">
        <v>19</v>
      </c>
      <c r="N5009" s="241" t="s">
        <v>982</v>
      </c>
      <c r="O5009" s="241" t="s">
        <v>13274</v>
      </c>
      <c r="P5009" s="241" t="s">
        <v>6686</v>
      </c>
      <c r="AU5009"/>
    </row>
    <row r="5010" spans="11:47" x14ac:dyDescent="0.2">
      <c r="K5010" s="240" t="s">
        <v>18531</v>
      </c>
      <c r="L5010" s="241" t="s">
        <v>1894</v>
      </c>
      <c r="M5010" s="241">
        <v>20</v>
      </c>
      <c r="N5010" s="241" t="s">
        <v>986</v>
      </c>
      <c r="O5010" s="241" t="s">
        <v>13273</v>
      </c>
      <c r="P5010" s="241" t="s">
        <v>2144</v>
      </c>
      <c r="AU5010"/>
    </row>
    <row r="5011" spans="11:47" x14ac:dyDescent="0.2">
      <c r="K5011" s="240" t="s">
        <v>18532</v>
      </c>
      <c r="L5011" s="241" t="s">
        <v>1894</v>
      </c>
      <c r="M5011" s="241">
        <v>21</v>
      </c>
      <c r="N5011" s="241" t="s">
        <v>829</v>
      </c>
      <c r="O5011" s="241" t="s">
        <v>13273</v>
      </c>
      <c r="P5011" s="241" t="s">
        <v>2144</v>
      </c>
      <c r="AU5011"/>
    </row>
    <row r="5012" spans="11:47" x14ac:dyDescent="0.2">
      <c r="K5012" s="240" t="s">
        <v>18533</v>
      </c>
      <c r="L5012" s="241" t="s">
        <v>1894</v>
      </c>
      <c r="M5012" s="241">
        <v>22</v>
      </c>
      <c r="N5012" s="241" t="s">
        <v>12812</v>
      </c>
      <c r="O5012" s="241" t="s">
        <v>13273</v>
      </c>
      <c r="P5012" s="241" t="s">
        <v>1259</v>
      </c>
      <c r="AU5012"/>
    </row>
    <row r="5013" spans="11:47" x14ac:dyDescent="0.2">
      <c r="K5013" s="240" t="s">
        <v>18534</v>
      </c>
      <c r="L5013" s="241" t="s">
        <v>1894</v>
      </c>
      <c r="M5013" s="241">
        <v>23</v>
      </c>
      <c r="N5013" s="241" t="s">
        <v>832</v>
      </c>
      <c r="O5013" s="241" t="s">
        <v>13273</v>
      </c>
      <c r="P5013" s="241" t="s">
        <v>2144</v>
      </c>
      <c r="AU5013"/>
    </row>
    <row r="5014" spans="11:47" x14ac:dyDescent="0.2">
      <c r="K5014" s="240" t="s">
        <v>18535</v>
      </c>
      <c r="L5014" s="241" t="s">
        <v>1894</v>
      </c>
      <c r="M5014" s="241">
        <v>24</v>
      </c>
      <c r="N5014" s="241" t="s">
        <v>844</v>
      </c>
      <c r="O5014" s="241" t="s">
        <v>13273</v>
      </c>
      <c r="P5014" s="241" t="s">
        <v>2144</v>
      </c>
      <c r="AU5014"/>
    </row>
    <row r="5015" spans="11:47" x14ac:dyDescent="0.2">
      <c r="K5015" s="240" t="s">
        <v>18536</v>
      </c>
      <c r="L5015" s="241" t="s">
        <v>1895</v>
      </c>
      <c r="M5015" s="241">
        <v>1</v>
      </c>
      <c r="N5015" s="241" t="s">
        <v>12813</v>
      </c>
      <c r="O5015" s="241" t="s">
        <v>13273</v>
      </c>
      <c r="P5015" s="241" t="s">
        <v>6686</v>
      </c>
      <c r="AU5015"/>
    </row>
    <row r="5016" spans="11:47" x14ac:dyDescent="0.2">
      <c r="K5016" s="240" t="s">
        <v>18537</v>
      </c>
      <c r="L5016" s="241" t="s">
        <v>1895</v>
      </c>
      <c r="M5016" s="241">
        <v>2</v>
      </c>
      <c r="N5016" s="241" t="s">
        <v>12814</v>
      </c>
      <c r="O5016" s="241" t="s">
        <v>13273</v>
      </c>
      <c r="P5016" s="241" t="s">
        <v>6686</v>
      </c>
      <c r="AU5016"/>
    </row>
    <row r="5017" spans="11:47" x14ac:dyDescent="0.2">
      <c r="K5017" s="240" t="s">
        <v>18538</v>
      </c>
      <c r="L5017" s="241" t="s">
        <v>1895</v>
      </c>
      <c r="M5017" s="241">
        <v>3</v>
      </c>
      <c r="N5017" s="241" t="s">
        <v>5143</v>
      </c>
      <c r="O5017" s="241" t="s">
        <v>13273</v>
      </c>
      <c r="P5017" s="241" t="s">
        <v>2143</v>
      </c>
      <c r="AU5017"/>
    </row>
    <row r="5018" spans="11:47" x14ac:dyDescent="0.2">
      <c r="K5018" s="240" t="s">
        <v>18539</v>
      </c>
      <c r="L5018" s="241" t="s">
        <v>1895</v>
      </c>
      <c r="M5018" s="241">
        <v>7</v>
      </c>
      <c r="N5018" s="241" t="s">
        <v>5142</v>
      </c>
      <c r="O5018" s="241" t="s">
        <v>13273</v>
      </c>
      <c r="P5018" s="241" t="s">
        <v>6686</v>
      </c>
      <c r="AU5018"/>
    </row>
    <row r="5019" spans="11:47" x14ac:dyDescent="0.2">
      <c r="K5019" s="240" t="s">
        <v>18540</v>
      </c>
      <c r="L5019" s="241" t="s">
        <v>1895</v>
      </c>
      <c r="M5019" s="241">
        <v>8</v>
      </c>
      <c r="N5019" s="241" t="s">
        <v>3534</v>
      </c>
      <c r="O5019" s="241" t="s">
        <v>13273</v>
      </c>
      <c r="P5019" s="241" t="s">
        <v>2144</v>
      </c>
      <c r="AU5019"/>
    </row>
    <row r="5020" spans="11:47" x14ac:dyDescent="0.2">
      <c r="K5020" s="240" t="s">
        <v>18541</v>
      </c>
      <c r="L5020" s="241" t="s">
        <v>1895</v>
      </c>
      <c r="M5020" s="241">
        <v>9</v>
      </c>
      <c r="N5020" s="241" t="s">
        <v>12815</v>
      </c>
      <c r="O5020" s="241" t="s">
        <v>13273</v>
      </c>
      <c r="P5020" s="241" t="s">
        <v>6688</v>
      </c>
      <c r="AU5020"/>
    </row>
    <row r="5021" spans="11:47" x14ac:dyDescent="0.2">
      <c r="K5021" s="240" t="s">
        <v>18542</v>
      </c>
      <c r="L5021" s="241" t="s">
        <v>1895</v>
      </c>
      <c r="M5021" s="241">
        <v>10</v>
      </c>
      <c r="N5021" s="241" t="s">
        <v>12816</v>
      </c>
      <c r="O5021" s="241" t="s">
        <v>13274</v>
      </c>
      <c r="P5021" s="241" t="s">
        <v>6686</v>
      </c>
      <c r="AU5021"/>
    </row>
    <row r="5022" spans="11:47" x14ac:dyDescent="0.2">
      <c r="K5022" s="240" t="s">
        <v>18543</v>
      </c>
      <c r="L5022" s="241" t="s">
        <v>1895</v>
      </c>
      <c r="M5022" s="241">
        <v>11</v>
      </c>
      <c r="N5022" s="241" t="s">
        <v>6949</v>
      </c>
      <c r="O5022" s="241" t="s">
        <v>13274</v>
      </c>
      <c r="P5022" s="241" t="s">
        <v>6686</v>
      </c>
      <c r="AU5022"/>
    </row>
    <row r="5023" spans="11:47" x14ac:dyDescent="0.2">
      <c r="K5023" s="240" t="s">
        <v>18544</v>
      </c>
      <c r="L5023" s="241" t="s">
        <v>1896</v>
      </c>
      <c r="M5023" s="241">
        <v>1</v>
      </c>
      <c r="N5023" s="241" t="s">
        <v>12817</v>
      </c>
      <c r="O5023" s="241" t="s">
        <v>13273</v>
      </c>
      <c r="P5023" s="241" t="s">
        <v>2147</v>
      </c>
      <c r="AU5023"/>
    </row>
    <row r="5024" spans="11:47" x14ac:dyDescent="0.2">
      <c r="K5024" s="240" t="s">
        <v>18545</v>
      </c>
      <c r="L5024" s="241" t="s">
        <v>1896</v>
      </c>
      <c r="M5024" s="241">
        <v>2</v>
      </c>
      <c r="N5024" s="241" t="s">
        <v>12818</v>
      </c>
      <c r="O5024" s="241" t="s">
        <v>13273</v>
      </c>
      <c r="P5024" s="241" t="s">
        <v>6686</v>
      </c>
      <c r="AU5024"/>
    </row>
    <row r="5025" spans="11:47" x14ac:dyDescent="0.2">
      <c r="K5025" s="240" t="s">
        <v>18546</v>
      </c>
      <c r="L5025" s="241" t="s">
        <v>1896</v>
      </c>
      <c r="M5025" s="241">
        <v>3</v>
      </c>
      <c r="N5025" s="241" t="s">
        <v>894</v>
      </c>
      <c r="O5025" s="241" t="s">
        <v>13273</v>
      </c>
      <c r="P5025" s="241" t="s">
        <v>6686</v>
      </c>
      <c r="AU5025"/>
    </row>
    <row r="5026" spans="11:47" x14ac:dyDescent="0.2">
      <c r="K5026" s="240" t="s">
        <v>18547</v>
      </c>
      <c r="L5026" s="241" t="s">
        <v>1896</v>
      </c>
      <c r="M5026" s="241">
        <v>4</v>
      </c>
      <c r="N5026" s="241" t="s">
        <v>5144</v>
      </c>
      <c r="O5026" s="241" t="s">
        <v>13273</v>
      </c>
      <c r="P5026" s="241" t="s">
        <v>1259</v>
      </c>
      <c r="AU5026"/>
    </row>
    <row r="5027" spans="11:47" x14ac:dyDescent="0.2">
      <c r="K5027" s="240" t="s">
        <v>18548</v>
      </c>
      <c r="L5027" s="241" t="s">
        <v>1896</v>
      </c>
      <c r="M5027" s="241">
        <v>5</v>
      </c>
      <c r="N5027" s="241" t="s">
        <v>3405</v>
      </c>
      <c r="O5027" s="241" t="s">
        <v>13273</v>
      </c>
      <c r="P5027" s="241" t="s">
        <v>1259</v>
      </c>
      <c r="AU5027"/>
    </row>
    <row r="5028" spans="11:47" x14ac:dyDescent="0.2">
      <c r="K5028" s="240" t="s">
        <v>18549</v>
      </c>
      <c r="L5028" s="241" t="s">
        <v>1896</v>
      </c>
      <c r="M5028" s="241">
        <v>6</v>
      </c>
      <c r="N5028" s="241" t="s">
        <v>5146</v>
      </c>
      <c r="O5028" s="241" t="s">
        <v>13273</v>
      </c>
      <c r="P5028" s="241" t="s">
        <v>2147</v>
      </c>
      <c r="AU5028"/>
    </row>
    <row r="5029" spans="11:47" x14ac:dyDescent="0.2">
      <c r="K5029" s="240" t="s">
        <v>18550</v>
      </c>
      <c r="L5029" s="241" t="s">
        <v>1896</v>
      </c>
      <c r="M5029" s="241">
        <v>7</v>
      </c>
      <c r="N5029" s="241" t="s">
        <v>12819</v>
      </c>
      <c r="O5029" s="241" t="s">
        <v>13273</v>
      </c>
      <c r="P5029" s="241" t="s">
        <v>1259</v>
      </c>
      <c r="AU5029"/>
    </row>
    <row r="5030" spans="11:47" x14ac:dyDescent="0.2">
      <c r="K5030" s="240" t="s">
        <v>18551</v>
      </c>
      <c r="L5030" s="241" t="s">
        <v>1896</v>
      </c>
      <c r="M5030" s="241">
        <v>8</v>
      </c>
      <c r="N5030" s="241" t="s">
        <v>3308</v>
      </c>
      <c r="O5030" s="241" t="s">
        <v>13273</v>
      </c>
      <c r="P5030" s="241" t="s">
        <v>1259</v>
      </c>
      <c r="AU5030"/>
    </row>
    <row r="5031" spans="11:47" x14ac:dyDescent="0.2">
      <c r="K5031" s="240" t="s">
        <v>18552</v>
      </c>
      <c r="L5031" s="241" t="s">
        <v>1896</v>
      </c>
      <c r="M5031" s="241">
        <v>9</v>
      </c>
      <c r="N5031" s="241" t="s">
        <v>12820</v>
      </c>
      <c r="O5031" s="241" t="s">
        <v>13273</v>
      </c>
      <c r="P5031" s="241" t="s">
        <v>2144</v>
      </c>
      <c r="AU5031"/>
    </row>
    <row r="5032" spans="11:47" x14ac:dyDescent="0.2">
      <c r="K5032" s="240" t="s">
        <v>18553</v>
      </c>
      <c r="L5032" s="241" t="s">
        <v>1896</v>
      </c>
      <c r="M5032" s="241">
        <v>10</v>
      </c>
      <c r="N5032" s="241" t="s">
        <v>12821</v>
      </c>
      <c r="O5032" s="241" t="s">
        <v>13273</v>
      </c>
      <c r="P5032" s="241" t="s">
        <v>1259</v>
      </c>
      <c r="AU5032"/>
    </row>
    <row r="5033" spans="11:47" x14ac:dyDescent="0.2">
      <c r="K5033" s="240" t="s">
        <v>18554</v>
      </c>
      <c r="L5033" s="241" t="s">
        <v>1896</v>
      </c>
      <c r="M5033" s="241">
        <v>11</v>
      </c>
      <c r="N5033" s="241" t="s">
        <v>5147</v>
      </c>
      <c r="O5033" s="241" t="s">
        <v>13273</v>
      </c>
      <c r="P5033" s="241" t="s">
        <v>2144</v>
      </c>
      <c r="AU5033"/>
    </row>
    <row r="5034" spans="11:47" x14ac:dyDescent="0.2">
      <c r="K5034" s="240" t="s">
        <v>18555</v>
      </c>
      <c r="L5034" s="241" t="s">
        <v>1896</v>
      </c>
      <c r="M5034" s="241">
        <v>12</v>
      </c>
      <c r="N5034" s="241" t="s">
        <v>12822</v>
      </c>
      <c r="O5034" s="241" t="s">
        <v>13273</v>
      </c>
      <c r="P5034" s="241" t="s">
        <v>1259</v>
      </c>
      <c r="AU5034"/>
    </row>
    <row r="5035" spans="11:47" x14ac:dyDescent="0.2">
      <c r="K5035" s="240" t="s">
        <v>18556</v>
      </c>
      <c r="L5035" s="241" t="s">
        <v>1896</v>
      </c>
      <c r="M5035" s="241">
        <v>13</v>
      </c>
      <c r="N5035" s="241" t="s">
        <v>5863</v>
      </c>
      <c r="O5035" s="241" t="s">
        <v>13273</v>
      </c>
      <c r="P5035" s="241" t="s">
        <v>2144</v>
      </c>
      <c r="AU5035"/>
    </row>
    <row r="5036" spans="11:47" x14ac:dyDescent="0.2">
      <c r="K5036" s="240" t="s">
        <v>18557</v>
      </c>
      <c r="L5036" s="241" t="s">
        <v>1896</v>
      </c>
      <c r="M5036" s="241">
        <v>14</v>
      </c>
      <c r="N5036" s="241" t="s">
        <v>5145</v>
      </c>
      <c r="O5036" s="241" t="s">
        <v>13273</v>
      </c>
      <c r="P5036" s="241" t="s">
        <v>2144</v>
      </c>
      <c r="AU5036"/>
    </row>
    <row r="5037" spans="11:47" x14ac:dyDescent="0.2">
      <c r="K5037" s="240" t="s">
        <v>18558</v>
      </c>
      <c r="L5037" s="241" t="s">
        <v>1896</v>
      </c>
      <c r="M5037" s="241">
        <v>15</v>
      </c>
      <c r="N5037" s="241" t="s">
        <v>829</v>
      </c>
      <c r="O5037" s="241" t="s">
        <v>13273</v>
      </c>
      <c r="P5037" s="241" t="s">
        <v>2144</v>
      </c>
      <c r="AU5037"/>
    </row>
    <row r="5038" spans="11:47" x14ac:dyDescent="0.2">
      <c r="K5038" s="240" t="s">
        <v>18559</v>
      </c>
      <c r="L5038" s="241" t="s">
        <v>1896</v>
      </c>
      <c r="M5038" s="241">
        <v>16</v>
      </c>
      <c r="N5038" s="241" t="s">
        <v>837</v>
      </c>
      <c r="O5038" s="241" t="s">
        <v>13273</v>
      </c>
      <c r="P5038" s="241" t="s">
        <v>1257</v>
      </c>
      <c r="AU5038"/>
    </row>
    <row r="5039" spans="11:47" x14ac:dyDescent="0.2">
      <c r="K5039" s="240" t="s">
        <v>18560</v>
      </c>
      <c r="L5039" s="241" t="s">
        <v>1896</v>
      </c>
      <c r="M5039" s="241">
        <v>17</v>
      </c>
      <c r="N5039" s="241" t="s">
        <v>12823</v>
      </c>
      <c r="O5039" s="241" t="s">
        <v>13273</v>
      </c>
      <c r="P5039" s="241" t="s">
        <v>2144</v>
      </c>
      <c r="AU5039"/>
    </row>
    <row r="5040" spans="11:47" x14ac:dyDescent="0.2">
      <c r="K5040" s="240" t="s">
        <v>18561</v>
      </c>
      <c r="L5040" s="241" t="s">
        <v>1896</v>
      </c>
      <c r="M5040" s="241">
        <v>18</v>
      </c>
      <c r="N5040" s="241" t="s">
        <v>12824</v>
      </c>
      <c r="O5040" s="241" t="s">
        <v>13273</v>
      </c>
      <c r="P5040" s="241" t="s">
        <v>1259</v>
      </c>
      <c r="AU5040"/>
    </row>
    <row r="5041" spans="11:47" x14ac:dyDescent="0.2">
      <c r="K5041" s="240" t="s">
        <v>18562</v>
      </c>
      <c r="L5041" s="241" t="s">
        <v>1896</v>
      </c>
      <c r="M5041" s="241">
        <v>19</v>
      </c>
      <c r="N5041" s="241" t="s">
        <v>12818</v>
      </c>
      <c r="O5041" s="241" t="s">
        <v>13273</v>
      </c>
      <c r="P5041" s="241" t="s">
        <v>6686</v>
      </c>
      <c r="AU5041"/>
    </row>
    <row r="5042" spans="11:47" x14ac:dyDescent="0.2">
      <c r="K5042" s="240" t="s">
        <v>18563</v>
      </c>
      <c r="L5042" s="241" t="s">
        <v>1896</v>
      </c>
      <c r="M5042" s="241">
        <v>20</v>
      </c>
      <c r="N5042" s="241" t="s">
        <v>12825</v>
      </c>
      <c r="O5042" s="241" t="s">
        <v>13274</v>
      </c>
      <c r="P5042" s="241" t="s">
        <v>6686</v>
      </c>
      <c r="AU5042"/>
    </row>
    <row r="5043" spans="11:47" x14ac:dyDescent="0.2">
      <c r="K5043" s="240" t="s">
        <v>18564</v>
      </c>
      <c r="L5043" s="241" t="s">
        <v>1896</v>
      </c>
      <c r="M5043" s="241">
        <v>21</v>
      </c>
      <c r="N5043" s="241" t="s">
        <v>12826</v>
      </c>
      <c r="O5043" s="241" t="s">
        <v>13273</v>
      </c>
      <c r="P5043" s="241" t="s">
        <v>2144</v>
      </c>
      <c r="AU5043"/>
    </row>
    <row r="5044" spans="11:47" x14ac:dyDescent="0.2">
      <c r="K5044" s="240" t="s">
        <v>18565</v>
      </c>
      <c r="L5044" s="241" t="s">
        <v>1896</v>
      </c>
      <c r="M5044" s="241">
        <v>22</v>
      </c>
      <c r="N5044" s="241" t="s">
        <v>923</v>
      </c>
      <c r="O5044" s="241" t="s">
        <v>13273</v>
      </c>
      <c r="P5044" s="241" t="s">
        <v>2144</v>
      </c>
      <c r="AU5044"/>
    </row>
    <row r="5045" spans="11:47" x14ac:dyDescent="0.2">
      <c r="K5045" s="240" t="s">
        <v>18566</v>
      </c>
      <c r="L5045" s="241" t="s">
        <v>1896</v>
      </c>
      <c r="M5045" s="241">
        <v>23</v>
      </c>
      <c r="N5045" s="241" t="s">
        <v>12827</v>
      </c>
      <c r="O5045" s="241" t="s">
        <v>13273</v>
      </c>
      <c r="P5045" s="241" t="s">
        <v>6686</v>
      </c>
      <c r="AU5045"/>
    </row>
    <row r="5046" spans="11:47" x14ac:dyDescent="0.2">
      <c r="K5046" s="240" t="s">
        <v>18567</v>
      </c>
      <c r="L5046" s="241" t="s">
        <v>1896</v>
      </c>
      <c r="M5046" s="241">
        <v>24</v>
      </c>
      <c r="N5046" s="241" t="s">
        <v>12828</v>
      </c>
      <c r="O5046" s="241" t="s">
        <v>13273</v>
      </c>
      <c r="P5046" s="241" t="s">
        <v>2147</v>
      </c>
      <c r="AU5046"/>
    </row>
    <row r="5047" spans="11:47" x14ac:dyDescent="0.2">
      <c r="K5047" s="240" t="s">
        <v>18568</v>
      </c>
      <c r="L5047" s="241" t="s">
        <v>1897</v>
      </c>
      <c r="M5047" s="241">
        <v>1</v>
      </c>
      <c r="N5047" s="241" t="s">
        <v>2577</v>
      </c>
      <c r="O5047" s="241" t="s">
        <v>13273</v>
      </c>
      <c r="P5047" s="241" t="s">
        <v>2143</v>
      </c>
      <c r="AU5047"/>
    </row>
    <row r="5048" spans="11:47" x14ac:dyDescent="0.2">
      <c r="K5048" s="240" t="s">
        <v>18569</v>
      </c>
      <c r="L5048" s="241" t="s">
        <v>1897</v>
      </c>
      <c r="M5048" s="241">
        <v>2</v>
      </c>
      <c r="N5048" s="241" t="s">
        <v>5149</v>
      </c>
      <c r="O5048" s="241" t="s">
        <v>13273</v>
      </c>
      <c r="P5048" s="241" t="s">
        <v>2143</v>
      </c>
      <c r="AU5048"/>
    </row>
    <row r="5049" spans="11:47" x14ac:dyDescent="0.2">
      <c r="K5049" s="240" t="s">
        <v>18570</v>
      </c>
      <c r="L5049" s="241" t="s">
        <v>1897</v>
      </c>
      <c r="M5049" s="241">
        <v>3</v>
      </c>
      <c r="N5049" s="241" t="s">
        <v>4491</v>
      </c>
      <c r="O5049" s="241" t="s">
        <v>13273</v>
      </c>
      <c r="P5049" s="241" t="s">
        <v>6681</v>
      </c>
      <c r="AU5049"/>
    </row>
    <row r="5050" spans="11:47" x14ac:dyDescent="0.2">
      <c r="K5050" s="240" t="s">
        <v>18571</v>
      </c>
      <c r="L5050" s="241" t="s">
        <v>1897</v>
      </c>
      <c r="M5050" s="241">
        <v>4</v>
      </c>
      <c r="N5050" s="241" t="s">
        <v>12829</v>
      </c>
      <c r="O5050" s="241" t="s">
        <v>13273</v>
      </c>
      <c r="P5050" s="241" t="s">
        <v>6681</v>
      </c>
      <c r="AU5050"/>
    </row>
    <row r="5051" spans="11:47" x14ac:dyDescent="0.2">
      <c r="K5051" s="240" t="s">
        <v>18572</v>
      </c>
      <c r="L5051" s="241" t="s">
        <v>1897</v>
      </c>
      <c r="M5051" s="241">
        <v>5</v>
      </c>
      <c r="N5051" s="241" t="s">
        <v>12830</v>
      </c>
      <c r="O5051" s="241" t="s">
        <v>13273</v>
      </c>
      <c r="P5051" s="241" t="s">
        <v>6681</v>
      </c>
      <c r="AU5051"/>
    </row>
    <row r="5052" spans="11:47" x14ac:dyDescent="0.2">
      <c r="K5052" s="240" t="s">
        <v>18573</v>
      </c>
      <c r="L5052" s="241" t="s">
        <v>1897</v>
      </c>
      <c r="M5052" s="241">
        <v>6</v>
      </c>
      <c r="N5052" s="241" t="s">
        <v>12831</v>
      </c>
      <c r="O5052" s="241" t="s">
        <v>13274</v>
      </c>
      <c r="P5052" s="241" t="s">
        <v>6880</v>
      </c>
      <c r="AU5052"/>
    </row>
    <row r="5053" spans="11:47" x14ac:dyDescent="0.2">
      <c r="K5053" s="240" t="s">
        <v>18574</v>
      </c>
      <c r="L5053" s="241" t="s">
        <v>1897</v>
      </c>
      <c r="M5053" s="241">
        <v>7</v>
      </c>
      <c r="N5053" s="241" t="s">
        <v>5148</v>
      </c>
      <c r="O5053" s="241" t="s">
        <v>13273</v>
      </c>
      <c r="P5053" s="241" t="s">
        <v>2143</v>
      </c>
      <c r="AU5053"/>
    </row>
    <row r="5054" spans="11:47" x14ac:dyDescent="0.2">
      <c r="K5054" s="240" t="s">
        <v>18575</v>
      </c>
      <c r="L5054" s="241" t="s">
        <v>1897</v>
      </c>
      <c r="M5054" s="241">
        <v>8</v>
      </c>
      <c r="N5054" s="241" t="s">
        <v>12832</v>
      </c>
      <c r="O5054" s="241" t="s">
        <v>13273</v>
      </c>
      <c r="P5054" s="241" t="s">
        <v>2147</v>
      </c>
      <c r="AU5054"/>
    </row>
    <row r="5055" spans="11:47" x14ac:dyDescent="0.2">
      <c r="K5055" s="240" t="s">
        <v>18576</v>
      </c>
      <c r="L5055" s="241" t="s">
        <v>1897</v>
      </c>
      <c r="M5055" s="241">
        <v>9</v>
      </c>
      <c r="N5055" s="241" t="s">
        <v>12833</v>
      </c>
      <c r="O5055" s="241" t="s">
        <v>13273</v>
      </c>
      <c r="P5055" s="241" t="s">
        <v>2144</v>
      </c>
      <c r="AU5055"/>
    </row>
    <row r="5056" spans="11:47" x14ac:dyDescent="0.2">
      <c r="K5056" s="240" t="s">
        <v>18577</v>
      </c>
      <c r="L5056" s="241" t="s">
        <v>1897</v>
      </c>
      <c r="M5056" s="241">
        <v>11</v>
      </c>
      <c r="N5056" s="241" t="s">
        <v>12834</v>
      </c>
      <c r="O5056" s="241" t="s">
        <v>13273</v>
      </c>
      <c r="P5056" s="241" t="s">
        <v>2148</v>
      </c>
      <c r="AU5056"/>
    </row>
    <row r="5057" spans="11:47" x14ac:dyDescent="0.2">
      <c r="K5057" s="240" t="s">
        <v>18578</v>
      </c>
      <c r="L5057" s="241" t="s">
        <v>1897</v>
      </c>
      <c r="M5057" s="241">
        <v>12</v>
      </c>
      <c r="N5057" s="241" t="s">
        <v>1152</v>
      </c>
      <c r="O5057" s="241" t="s">
        <v>13273</v>
      </c>
      <c r="P5057" s="241" t="s">
        <v>6686</v>
      </c>
      <c r="AU5057"/>
    </row>
    <row r="5058" spans="11:47" x14ac:dyDescent="0.2">
      <c r="K5058" s="240" t="s">
        <v>18579</v>
      </c>
      <c r="L5058" s="241" t="s">
        <v>1897</v>
      </c>
      <c r="M5058" s="241">
        <v>13</v>
      </c>
      <c r="N5058" s="241" t="s">
        <v>12835</v>
      </c>
      <c r="O5058" s="241" t="s">
        <v>13273</v>
      </c>
      <c r="P5058" s="241" t="s">
        <v>2147</v>
      </c>
      <c r="AU5058"/>
    </row>
    <row r="5059" spans="11:47" x14ac:dyDescent="0.2">
      <c r="K5059" s="240" t="s">
        <v>18580</v>
      </c>
      <c r="L5059" s="241" t="s">
        <v>1874</v>
      </c>
      <c r="M5059" s="241">
        <v>1</v>
      </c>
      <c r="N5059" s="241" t="s">
        <v>12562</v>
      </c>
      <c r="O5059" s="241" t="s">
        <v>13273</v>
      </c>
      <c r="P5059" s="241" t="s">
        <v>2147</v>
      </c>
      <c r="AU5059"/>
    </row>
    <row r="5060" spans="11:47" x14ac:dyDescent="0.2">
      <c r="K5060" s="240" t="s">
        <v>18581</v>
      </c>
      <c r="L5060" s="241" t="s">
        <v>1874</v>
      </c>
      <c r="M5060" s="241">
        <v>2</v>
      </c>
      <c r="N5060" s="241" t="s">
        <v>12563</v>
      </c>
      <c r="O5060" s="241" t="s">
        <v>13273</v>
      </c>
      <c r="P5060" s="241" t="s">
        <v>6880</v>
      </c>
      <c r="AU5060"/>
    </row>
    <row r="5061" spans="11:47" x14ac:dyDescent="0.2">
      <c r="K5061" s="240" t="s">
        <v>18582</v>
      </c>
      <c r="L5061" s="241" t="s">
        <v>1874</v>
      </c>
      <c r="M5061" s="241">
        <v>3</v>
      </c>
      <c r="N5061" s="241" t="s">
        <v>12564</v>
      </c>
      <c r="O5061" s="241" t="s">
        <v>13273</v>
      </c>
      <c r="P5061" s="241" t="s">
        <v>2147</v>
      </c>
      <c r="AU5061"/>
    </row>
    <row r="5062" spans="11:47" x14ac:dyDescent="0.2">
      <c r="K5062" s="240" t="s">
        <v>18583</v>
      </c>
      <c r="L5062" s="241" t="s">
        <v>1874</v>
      </c>
      <c r="M5062" s="241">
        <v>4</v>
      </c>
      <c r="N5062" s="241" t="s">
        <v>12565</v>
      </c>
      <c r="O5062" s="241" t="s">
        <v>13273</v>
      </c>
      <c r="P5062" s="241" t="s">
        <v>2143</v>
      </c>
      <c r="AU5062"/>
    </row>
    <row r="5063" spans="11:47" x14ac:dyDescent="0.2">
      <c r="K5063" s="240" t="s">
        <v>18584</v>
      </c>
      <c r="L5063" s="241" t="s">
        <v>1874</v>
      </c>
      <c r="M5063" s="241">
        <v>5</v>
      </c>
      <c r="N5063" s="241" t="s">
        <v>12566</v>
      </c>
      <c r="O5063" s="241" t="s">
        <v>13273</v>
      </c>
      <c r="P5063" s="241" t="s">
        <v>2143</v>
      </c>
      <c r="AU5063"/>
    </row>
    <row r="5064" spans="11:47" x14ac:dyDescent="0.2">
      <c r="K5064" s="240" t="s">
        <v>18585</v>
      </c>
      <c r="L5064" s="241" t="s">
        <v>1874</v>
      </c>
      <c r="M5064" s="241">
        <v>6</v>
      </c>
      <c r="N5064" s="241" t="s">
        <v>12567</v>
      </c>
      <c r="O5064" s="241" t="s">
        <v>13273</v>
      </c>
      <c r="P5064" s="241" t="s">
        <v>2143</v>
      </c>
      <c r="AU5064"/>
    </row>
    <row r="5065" spans="11:47" x14ac:dyDescent="0.2">
      <c r="K5065" s="240" t="s">
        <v>18586</v>
      </c>
      <c r="L5065" s="241" t="s">
        <v>1874</v>
      </c>
      <c r="M5065" s="241">
        <v>7</v>
      </c>
      <c r="N5065" s="241" t="s">
        <v>4797</v>
      </c>
      <c r="O5065" s="241" t="s">
        <v>13273</v>
      </c>
      <c r="P5065" s="241" t="s">
        <v>2143</v>
      </c>
      <c r="AU5065"/>
    </row>
    <row r="5066" spans="11:47" x14ac:dyDescent="0.2">
      <c r="K5066" s="240" t="s">
        <v>18587</v>
      </c>
      <c r="L5066" s="241" t="s">
        <v>1874</v>
      </c>
      <c r="M5066" s="241">
        <v>8</v>
      </c>
      <c r="N5066" s="241" t="s">
        <v>12568</v>
      </c>
      <c r="O5066" s="241" t="s">
        <v>13273</v>
      </c>
      <c r="P5066" s="241" t="s">
        <v>2144</v>
      </c>
      <c r="AU5066"/>
    </row>
    <row r="5067" spans="11:47" x14ac:dyDescent="0.2">
      <c r="K5067" s="240" t="s">
        <v>18588</v>
      </c>
      <c r="L5067" s="241" t="s">
        <v>1874</v>
      </c>
      <c r="M5067" s="241">
        <v>9</v>
      </c>
      <c r="N5067" s="241" t="s">
        <v>2787</v>
      </c>
      <c r="O5067" s="241" t="s">
        <v>13273</v>
      </c>
      <c r="P5067" s="241" t="s">
        <v>2144</v>
      </c>
      <c r="AU5067"/>
    </row>
    <row r="5068" spans="11:47" x14ac:dyDescent="0.2">
      <c r="K5068" s="240" t="s">
        <v>18589</v>
      </c>
      <c r="L5068" s="241" t="s">
        <v>1874</v>
      </c>
      <c r="M5068" s="241">
        <v>10</v>
      </c>
      <c r="N5068" s="241" t="s">
        <v>12569</v>
      </c>
      <c r="O5068" s="241" t="s">
        <v>13273</v>
      </c>
      <c r="P5068" s="241" t="s">
        <v>2144</v>
      </c>
      <c r="AU5068"/>
    </row>
    <row r="5069" spans="11:47" x14ac:dyDescent="0.2">
      <c r="K5069" s="240" t="s">
        <v>18590</v>
      </c>
      <c r="L5069" s="241" t="s">
        <v>1874</v>
      </c>
      <c r="M5069" s="241">
        <v>11</v>
      </c>
      <c r="N5069" s="241" t="s">
        <v>12570</v>
      </c>
      <c r="O5069" s="241" t="s">
        <v>13273</v>
      </c>
      <c r="P5069" s="241" t="s">
        <v>2144</v>
      </c>
      <c r="AU5069"/>
    </row>
    <row r="5070" spans="11:47" x14ac:dyDescent="0.2">
      <c r="K5070" s="240" t="s">
        <v>18591</v>
      </c>
      <c r="L5070" s="241" t="s">
        <v>1874</v>
      </c>
      <c r="M5070" s="241">
        <v>12</v>
      </c>
      <c r="N5070" s="241" t="s">
        <v>12571</v>
      </c>
      <c r="O5070" s="241" t="s">
        <v>13273</v>
      </c>
      <c r="P5070" s="241" t="s">
        <v>2147</v>
      </c>
      <c r="AU5070"/>
    </row>
    <row r="5071" spans="11:47" x14ac:dyDescent="0.2">
      <c r="K5071" s="240" t="s">
        <v>18592</v>
      </c>
      <c r="L5071" s="241" t="s">
        <v>1874</v>
      </c>
      <c r="M5071" s="241">
        <v>13</v>
      </c>
      <c r="N5071" s="241" t="s">
        <v>12572</v>
      </c>
      <c r="O5071" s="241" t="s">
        <v>13273</v>
      </c>
      <c r="P5071" s="241" t="s">
        <v>2147</v>
      </c>
      <c r="AU5071"/>
    </row>
    <row r="5072" spans="11:47" x14ac:dyDescent="0.2">
      <c r="K5072" s="240" t="s">
        <v>18593</v>
      </c>
      <c r="L5072" s="241" t="s">
        <v>1874</v>
      </c>
      <c r="M5072" s="241">
        <v>14</v>
      </c>
      <c r="N5072" s="241" t="s">
        <v>12573</v>
      </c>
      <c r="O5072" s="241" t="s">
        <v>13273</v>
      </c>
      <c r="P5072" s="241" t="s">
        <v>2147</v>
      </c>
      <c r="AU5072"/>
    </row>
    <row r="5073" spans="11:47" x14ac:dyDescent="0.2">
      <c r="K5073" s="240" t="s">
        <v>18594</v>
      </c>
      <c r="L5073" s="241" t="s">
        <v>1874</v>
      </c>
      <c r="M5073" s="241">
        <v>15</v>
      </c>
      <c r="N5073" s="241" t="s">
        <v>12574</v>
      </c>
      <c r="O5073" s="241" t="s">
        <v>13273</v>
      </c>
      <c r="P5073" s="241" t="s">
        <v>2144</v>
      </c>
      <c r="AU5073"/>
    </row>
    <row r="5074" spans="11:47" x14ac:dyDescent="0.2">
      <c r="K5074" s="240" t="s">
        <v>18595</v>
      </c>
      <c r="L5074" s="241" t="s">
        <v>1874</v>
      </c>
      <c r="M5074" s="241">
        <v>16</v>
      </c>
      <c r="N5074" s="241" t="s">
        <v>12575</v>
      </c>
      <c r="O5074" s="241" t="s">
        <v>13274</v>
      </c>
      <c r="P5074" s="241" t="s">
        <v>6880</v>
      </c>
      <c r="AU5074"/>
    </row>
    <row r="5075" spans="11:47" x14ac:dyDescent="0.2">
      <c r="K5075" s="240" t="s">
        <v>18596</v>
      </c>
      <c r="L5075" s="241" t="s">
        <v>1874</v>
      </c>
      <c r="M5075" s="241">
        <v>17</v>
      </c>
      <c r="N5075" s="241" t="s">
        <v>12575</v>
      </c>
      <c r="O5075" s="241" t="s">
        <v>13274</v>
      </c>
      <c r="P5075" s="241" t="s">
        <v>6880</v>
      </c>
      <c r="AU5075"/>
    </row>
    <row r="5076" spans="11:47" x14ac:dyDescent="0.2">
      <c r="K5076" s="240" t="s">
        <v>18597</v>
      </c>
      <c r="L5076" s="241" t="s">
        <v>1874</v>
      </c>
      <c r="M5076" s="241">
        <v>18</v>
      </c>
      <c r="N5076" s="241" t="s">
        <v>12575</v>
      </c>
      <c r="O5076" s="241" t="s">
        <v>13274</v>
      </c>
      <c r="P5076" s="241" t="s">
        <v>6880</v>
      </c>
      <c r="AU5076"/>
    </row>
    <row r="5077" spans="11:47" x14ac:dyDescent="0.2">
      <c r="K5077" s="240" t="s">
        <v>18598</v>
      </c>
      <c r="L5077" s="241" t="s">
        <v>1874</v>
      </c>
      <c r="M5077" s="241">
        <v>19</v>
      </c>
      <c r="N5077" s="241" t="s">
        <v>4932</v>
      </c>
      <c r="O5077" s="241" t="s">
        <v>13273</v>
      </c>
      <c r="P5077" s="241" t="s">
        <v>2144</v>
      </c>
      <c r="AU5077"/>
    </row>
    <row r="5078" spans="11:47" x14ac:dyDescent="0.2">
      <c r="K5078" s="240" t="s">
        <v>18599</v>
      </c>
      <c r="L5078" s="241" t="s">
        <v>1874</v>
      </c>
      <c r="M5078" s="241">
        <v>20</v>
      </c>
      <c r="N5078" s="241" t="s">
        <v>832</v>
      </c>
      <c r="O5078" s="241" t="s">
        <v>13273</v>
      </c>
      <c r="P5078" s="241" t="s">
        <v>2144</v>
      </c>
      <c r="AU5078"/>
    </row>
    <row r="5079" spans="11:47" x14ac:dyDescent="0.2">
      <c r="K5079" s="240" t="s">
        <v>18600</v>
      </c>
      <c r="L5079" s="241" t="s">
        <v>1874</v>
      </c>
      <c r="M5079" s="241">
        <v>21</v>
      </c>
      <c r="N5079" s="241" t="s">
        <v>2161</v>
      </c>
      <c r="O5079" s="241" t="s">
        <v>13273</v>
      </c>
      <c r="P5079" s="241" t="s">
        <v>2144</v>
      </c>
      <c r="AU5079"/>
    </row>
    <row r="5080" spans="11:47" x14ac:dyDescent="0.2">
      <c r="K5080" s="240" t="s">
        <v>18601</v>
      </c>
      <c r="L5080" s="241" t="s">
        <v>1874</v>
      </c>
      <c r="M5080" s="241">
        <v>22</v>
      </c>
      <c r="N5080" s="241" t="s">
        <v>844</v>
      </c>
      <c r="O5080" s="241" t="s">
        <v>13273</v>
      </c>
      <c r="P5080" s="241" t="s">
        <v>2144</v>
      </c>
      <c r="AU5080"/>
    </row>
    <row r="5081" spans="11:47" x14ac:dyDescent="0.2">
      <c r="K5081" s="240" t="s">
        <v>18602</v>
      </c>
      <c r="L5081" s="241" t="s">
        <v>1874</v>
      </c>
      <c r="M5081" s="241">
        <v>23</v>
      </c>
      <c r="N5081" s="241" t="s">
        <v>12576</v>
      </c>
      <c r="O5081" s="241" t="s">
        <v>13274</v>
      </c>
      <c r="P5081" s="241" t="s">
        <v>6880</v>
      </c>
      <c r="AU5081"/>
    </row>
    <row r="5082" spans="11:47" x14ac:dyDescent="0.2">
      <c r="K5082" s="240" t="s">
        <v>18603</v>
      </c>
      <c r="L5082" s="241" t="s">
        <v>1874</v>
      </c>
      <c r="M5082" s="241">
        <v>24</v>
      </c>
      <c r="N5082" s="241" t="s">
        <v>12577</v>
      </c>
      <c r="O5082" s="241" t="s">
        <v>13273</v>
      </c>
      <c r="P5082" s="241" t="s">
        <v>2143</v>
      </c>
      <c r="AU5082"/>
    </row>
    <row r="5083" spans="11:47" x14ac:dyDescent="0.2">
      <c r="K5083" s="240" t="s">
        <v>18604</v>
      </c>
      <c r="L5083" s="241" t="s">
        <v>1898</v>
      </c>
      <c r="M5083" s="241">
        <v>1</v>
      </c>
      <c r="N5083" s="241" t="s">
        <v>12836</v>
      </c>
      <c r="O5083" s="241" t="s">
        <v>13273</v>
      </c>
      <c r="P5083" s="241" t="s">
        <v>2144</v>
      </c>
      <c r="AU5083"/>
    </row>
    <row r="5084" spans="11:47" x14ac:dyDescent="0.2">
      <c r="K5084" s="240" t="s">
        <v>18605</v>
      </c>
      <c r="L5084" s="241" t="s">
        <v>1898</v>
      </c>
      <c r="M5084" s="241">
        <v>2</v>
      </c>
      <c r="N5084" s="241" t="s">
        <v>12837</v>
      </c>
      <c r="O5084" s="241" t="s">
        <v>13273</v>
      </c>
      <c r="P5084" s="241" t="s">
        <v>2144</v>
      </c>
      <c r="AU5084"/>
    </row>
    <row r="5085" spans="11:47" x14ac:dyDescent="0.2">
      <c r="K5085" s="240" t="s">
        <v>18606</v>
      </c>
      <c r="L5085" s="241" t="s">
        <v>1898</v>
      </c>
      <c r="M5085" s="241">
        <v>3</v>
      </c>
      <c r="N5085" s="241" t="s">
        <v>12838</v>
      </c>
      <c r="O5085" s="241" t="s">
        <v>13273</v>
      </c>
      <c r="P5085" s="241" t="s">
        <v>2144</v>
      </c>
      <c r="AU5085"/>
    </row>
    <row r="5086" spans="11:47" x14ac:dyDescent="0.2">
      <c r="K5086" s="240" t="s">
        <v>18607</v>
      </c>
      <c r="L5086" s="241" t="s">
        <v>1898</v>
      </c>
      <c r="M5086" s="241">
        <v>4</v>
      </c>
      <c r="N5086" s="241" t="s">
        <v>12839</v>
      </c>
      <c r="O5086" s="241" t="s">
        <v>13273</v>
      </c>
      <c r="P5086" s="241" t="s">
        <v>2144</v>
      </c>
      <c r="AU5086"/>
    </row>
    <row r="5087" spans="11:47" x14ac:dyDescent="0.2">
      <c r="K5087" s="240" t="s">
        <v>18608</v>
      </c>
      <c r="L5087" s="241" t="s">
        <v>1898</v>
      </c>
      <c r="M5087" s="241">
        <v>5</v>
      </c>
      <c r="N5087" s="241" t="s">
        <v>2292</v>
      </c>
      <c r="O5087" s="241" t="s">
        <v>13273</v>
      </c>
      <c r="P5087" s="241" t="s">
        <v>2144</v>
      </c>
      <c r="AU5087"/>
    </row>
    <row r="5088" spans="11:47" x14ac:dyDescent="0.2">
      <c r="K5088" s="240" t="s">
        <v>18609</v>
      </c>
      <c r="L5088" s="241" t="s">
        <v>1898</v>
      </c>
      <c r="M5088" s="241">
        <v>6</v>
      </c>
      <c r="N5088" s="241" t="s">
        <v>12840</v>
      </c>
      <c r="O5088" s="241" t="s">
        <v>13273</v>
      </c>
      <c r="P5088" s="241" t="s">
        <v>2144</v>
      </c>
      <c r="AU5088"/>
    </row>
    <row r="5089" spans="11:47" x14ac:dyDescent="0.2">
      <c r="K5089" s="240" t="s">
        <v>18610</v>
      </c>
      <c r="L5089" s="241" t="s">
        <v>1898</v>
      </c>
      <c r="M5089" s="241">
        <v>7</v>
      </c>
      <c r="N5089" s="241" t="s">
        <v>2304</v>
      </c>
      <c r="O5089" s="241" t="s">
        <v>13273</v>
      </c>
      <c r="P5089" s="241" t="s">
        <v>2144</v>
      </c>
      <c r="AU5089"/>
    </row>
    <row r="5090" spans="11:47" x14ac:dyDescent="0.2">
      <c r="K5090" s="240" t="s">
        <v>18611</v>
      </c>
      <c r="L5090" s="241" t="s">
        <v>1898</v>
      </c>
      <c r="M5090" s="241">
        <v>8</v>
      </c>
      <c r="N5090" s="241" t="s">
        <v>12841</v>
      </c>
      <c r="O5090" s="241" t="s">
        <v>13273</v>
      </c>
      <c r="P5090" s="241" t="s">
        <v>2144</v>
      </c>
      <c r="AU5090"/>
    </row>
    <row r="5091" spans="11:47" x14ac:dyDescent="0.2">
      <c r="K5091" s="240" t="s">
        <v>18612</v>
      </c>
      <c r="L5091" s="241" t="s">
        <v>1898</v>
      </c>
      <c r="M5091" s="241">
        <v>9</v>
      </c>
      <c r="N5091" s="241" t="s">
        <v>12842</v>
      </c>
      <c r="O5091" s="241" t="s">
        <v>13273</v>
      </c>
      <c r="P5091" s="241" t="s">
        <v>1259</v>
      </c>
      <c r="AU5091"/>
    </row>
    <row r="5092" spans="11:47" x14ac:dyDescent="0.2">
      <c r="K5092" s="240" t="s">
        <v>18613</v>
      </c>
      <c r="L5092" s="241" t="s">
        <v>1898</v>
      </c>
      <c r="M5092" s="241">
        <v>10</v>
      </c>
      <c r="N5092" s="241" t="s">
        <v>12843</v>
      </c>
      <c r="O5092" s="241" t="s">
        <v>13273</v>
      </c>
      <c r="P5092" s="241" t="s">
        <v>2143</v>
      </c>
      <c r="AU5092"/>
    </row>
    <row r="5093" spans="11:47" x14ac:dyDescent="0.2">
      <c r="K5093" s="240" t="s">
        <v>18614</v>
      </c>
      <c r="L5093" s="241" t="s">
        <v>1898</v>
      </c>
      <c r="M5093" s="241">
        <v>11</v>
      </c>
      <c r="N5093" s="241" t="s">
        <v>12844</v>
      </c>
      <c r="O5093" s="241" t="s">
        <v>13273</v>
      </c>
      <c r="P5093" s="241" t="s">
        <v>2144</v>
      </c>
      <c r="AU5093"/>
    </row>
    <row r="5094" spans="11:47" x14ac:dyDescent="0.2">
      <c r="K5094" s="240" t="s">
        <v>18615</v>
      </c>
      <c r="L5094" s="241" t="s">
        <v>1898</v>
      </c>
      <c r="M5094" s="241">
        <v>12</v>
      </c>
      <c r="N5094" s="241" t="s">
        <v>12845</v>
      </c>
      <c r="O5094" s="241" t="s">
        <v>13273</v>
      </c>
      <c r="P5094" s="241" t="s">
        <v>2144</v>
      </c>
      <c r="AU5094"/>
    </row>
    <row r="5095" spans="11:47" x14ac:dyDescent="0.2">
      <c r="K5095" s="240" t="s">
        <v>18616</v>
      </c>
      <c r="L5095" s="241" t="s">
        <v>1898</v>
      </c>
      <c r="M5095" s="241">
        <v>13</v>
      </c>
      <c r="N5095" s="241" t="s">
        <v>12846</v>
      </c>
      <c r="O5095" s="241" t="s">
        <v>13273</v>
      </c>
      <c r="P5095" s="241" t="s">
        <v>2143</v>
      </c>
      <c r="AU5095"/>
    </row>
    <row r="5096" spans="11:47" x14ac:dyDescent="0.2">
      <c r="K5096" s="240" t="s">
        <v>18617</v>
      </c>
      <c r="L5096" s="241" t="s">
        <v>1898</v>
      </c>
      <c r="M5096" s="241">
        <v>14</v>
      </c>
      <c r="N5096" s="241" t="s">
        <v>12847</v>
      </c>
      <c r="O5096" s="241" t="s">
        <v>13273</v>
      </c>
      <c r="P5096" s="241" t="s">
        <v>2144</v>
      </c>
      <c r="AU5096"/>
    </row>
    <row r="5097" spans="11:47" x14ac:dyDescent="0.2">
      <c r="K5097" s="240" t="s">
        <v>18618</v>
      </c>
      <c r="L5097" s="241" t="s">
        <v>1898</v>
      </c>
      <c r="M5097" s="241">
        <v>15</v>
      </c>
      <c r="N5097" s="241" t="s">
        <v>5151</v>
      </c>
      <c r="O5097" s="241" t="s">
        <v>13273</v>
      </c>
      <c r="P5097" s="241" t="s">
        <v>2144</v>
      </c>
      <c r="AU5097"/>
    </row>
    <row r="5098" spans="11:47" x14ac:dyDescent="0.2">
      <c r="K5098" s="240" t="s">
        <v>18619</v>
      </c>
      <c r="L5098" s="241" t="s">
        <v>1898</v>
      </c>
      <c r="M5098" s="241">
        <v>16</v>
      </c>
      <c r="N5098" s="241" t="s">
        <v>12848</v>
      </c>
      <c r="O5098" s="241" t="s">
        <v>13273</v>
      </c>
      <c r="P5098" s="241" t="s">
        <v>2144</v>
      </c>
      <c r="AU5098"/>
    </row>
    <row r="5099" spans="11:47" x14ac:dyDescent="0.2">
      <c r="K5099" s="240" t="s">
        <v>18620</v>
      </c>
      <c r="L5099" s="241" t="s">
        <v>1898</v>
      </c>
      <c r="M5099" s="241">
        <v>17</v>
      </c>
      <c r="N5099" s="241" t="s">
        <v>12849</v>
      </c>
      <c r="O5099" s="241" t="s">
        <v>13273</v>
      </c>
      <c r="P5099" s="241" t="s">
        <v>6686</v>
      </c>
      <c r="AU5099"/>
    </row>
    <row r="5100" spans="11:47" x14ac:dyDescent="0.2">
      <c r="K5100" s="240" t="s">
        <v>18621</v>
      </c>
      <c r="L5100" s="241" t="s">
        <v>1898</v>
      </c>
      <c r="M5100" s="241">
        <v>18</v>
      </c>
      <c r="N5100" s="241" t="s">
        <v>12850</v>
      </c>
      <c r="O5100" s="241" t="s">
        <v>13273</v>
      </c>
      <c r="P5100" s="241" t="s">
        <v>6686</v>
      </c>
      <c r="AU5100"/>
    </row>
    <row r="5101" spans="11:47" x14ac:dyDescent="0.2">
      <c r="K5101" s="240" t="s">
        <v>18622</v>
      </c>
      <c r="L5101" s="241" t="s">
        <v>1898</v>
      </c>
      <c r="M5101" s="241">
        <v>19</v>
      </c>
      <c r="N5101" s="241" t="s">
        <v>3308</v>
      </c>
      <c r="O5101" s="241" t="s">
        <v>13273</v>
      </c>
      <c r="P5101" s="241" t="s">
        <v>1259</v>
      </c>
      <c r="AU5101"/>
    </row>
    <row r="5102" spans="11:47" x14ac:dyDescent="0.2">
      <c r="K5102" s="240" t="s">
        <v>18623</v>
      </c>
      <c r="L5102" s="241" t="s">
        <v>1898</v>
      </c>
      <c r="M5102" s="241">
        <v>20</v>
      </c>
      <c r="N5102" s="241" t="s">
        <v>12851</v>
      </c>
      <c r="O5102" s="241" t="s">
        <v>13273</v>
      </c>
      <c r="P5102" s="241" t="s">
        <v>6686</v>
      </c>
      <c r="AU5102"/>
    </row>
    <row r="5103" spans="11:47" x14ac:dyDescent="0.2">
      <c r="K5103" s="240" t="s">
        <v>18624</v>
      </c>
      <c r="L5103" s="241" t="s">
        <v>1898</v>
      </c>
      <c r="M5103" s="241">
        <v>21</v>
      </c>
      <c r="N5103" s="241" t="s">
        <v>12852</v>
      </c>
      <c r="O5103" s="241" t="s">
        <v>13274</v>
      </c>
      <c r="P5103" s="241" t="s">
        <v>6686</v>
      </c>
      <c r="AU5103"/>
    </row>
    <row r="5104" spans="11:47" x14ac:dyDescent="0.2">
      <c r="K5104" s="240" t="s">
        <v>18625</v>
      </c>
      <c r="L5104" s="241" t="s">
        <v>1898</v>
      </c>
      <c r="M5104" s="241">
        <v>22</v>
      </c>
      <c r="N5104" s="241" t="s">
        <v>12853</v>
      </c>
      <c r="O5104" s="241" t="s">
        <v>13274</v>
      </c>
      <c r="P5104" s="241" t="s">
        <v>6686</v>
      </c>
      <c r="AU5104"/>
    </row>
    <row r="5105" spans="11:47" x14ac:dyDescent="0.2">
      <c r="K5105" s="240" t="s">
        <v>18626</v>
      </c>
      <c r="L5105" s="241" t="s">
        <v>1898</v>
      </c>
      <c r="M5105" s="241">
        <v>23</v>
      </c>
      <c r="N5105" s="241" t="s">
        <v>12854</v>
      </c>
      <c r="O5105" s="241" t="s">
        <v>13273</v>
      </c>
      <c r="P5105" s="241" t="s">
        <v>2146</v>
      </c>
      <c r="AU5105"/>
    </row>
    <row r="5106" spans="11:47" x14ac:dyDescent="0.2">
      <c r="K5106" s="240" t="s">
        <v>18627</v>
      </c>
      <c r="L5106" s="241" t="s">
        <v>1898</v>
      </c>
      <c r="M5106" s="241">
        <v>24</v>
      </c>
      <c r="N5106" s="241" t="s">
        <v>5888</v>
      </c>
      <c r="O5106" s="241" t="s">
        <v>13273</v>
      </c>
      <c r="P5106" s="241" t="s">
        <v>1259</v>
      </c>
      <c r="AU5106"/>
    </row>
    <row r="5107" spans="11:47" x14ac:dyDescent="0.2">
      <c r="K5107" s="240" t="s">
        <v>18628</v>
      </c>
      <c r="L5107" s="241" t="s">
        <v>1898</v>
      </c>
      <c r="M5107" s="241">
        <v>25</v>
      </c>
      <c r="N5107" s="241" t="s">
        <v>3523</v>
      </c>
      <c r="O5107" s="241" t="s">
        <v>13273</v>
      </c>
      <c r="P5107" s="241" t="s">
        <v>1267</v>
      </c>
      <c r="AU5107"/>
    </row>
    <row r="5108" spans="11:47" x14ac:dyDescent="0.2">
      <c r="K5108" s="240" t="s">
        <v>18629</v>
      </c>
      <c r="L5108" s="241" t="s">
        <v>1899</v>
      </c>
      <c r="M5108" s="241">
        <v>1</v>
      </c>
      <c r="N5108" s="241" t="s">
        <v>12855</v>
      </c>
      <c r="O5108" s="241" t="s">
        <v>13273</v>
      </c>
      <c r="P5108" s="241" t="s">
        <v>2144</v>
      </c>
      <c r="AU5108"/>
    </row>
    <row r="5109" spans="11:47" x14ac:dyDescent="0.2">
      <c r="K5109" s="240" t="s">
        <v>18630</v>
      </c>
      <c r="L5109" s="241" t="s">
        <v>1899</v>
      </c>
      <c r="M5109" s="241">
        <v>2</v>
      </c>
      <c r="N5109" s="241" t="s">
        <v>12856</v>
      </c>
      <c r="O5109" s="241" t="s">
        <v>13273</v>
      </c>
      <c r="P5109" s="241" t="s">
        <v>2144</v>
      </c>
      <c r="AU5109"/>
    </row>
    <row r="5110" spans="11:47" x14ac:dyDescent="0.2">
      <c r="K5110" s="240" t="s">
        <v>18631</v>
      </c>
      <c r="L5110" s="241" t="s">
        <v>1899</v>
      </c>
      <c r="M5110" s="241">
        <v>3</v>
      </c>
      <c r="N5110" s="241" t="s">
        <v>12857</v>
      </c>
      <c r="O5110" s="241" t="s">
        <v>13273</v>
      </c>
      <c r="P5110" s="241" t="s">
        <v>2144</v>
      </c>
      <c r="AU5110"/>
    </row>
    <row r="5111" spans="11:47" x14ac:dyDescent="0.2">
      <c r="K5111" s="240" t="s">
        <v>18632</v>
      </c>
      <c r="L5111" s="241" t="s">
        <v>1899</v>
      </c>
      <c r="M5111" s="241">
        <v>4</v>
      </c>
      <c r="N5111" s="241" t="s">
        <v>12858</v>
      </c>
      <c r="O5111" s="241" t="s">
        <v>13273</v>
      </c>
      <c r="P5111" s="241" t="s">
        <v>6686</v>
      </c>
      <c r="AU5111"/>
    </row>
    <row r="5112" spans="11:47" x14ac:dyDescent="0.2">
      <c r="K5112" s="240" t="s">
        <v>18633</v>
      </c>
      <c r="L5112" s="241" t="s">
        <v>1899</v>
      </c>
      <c r="M5112" s="241">
        <v>5</v>
      </c>
      <c r="N5112" s="241" t="s">
        <v>12859</v>
      </c>
      <c r="O5112" s="241" t="s">
        <v>13273</v>
      </c>
      <c r="P5112" s="241" t="s">
        <v>2143</v>
      </c>
      <c r="AU5112"/>
    </row>
    <row r="5113" spans="11:47" x14ac:dyDescent="0.2">
      <c r="K5113" s="240" t="s">
        <v>18634</v>
      </c>
      <c r="L5113" s="241" t="s">
        <v>1899</v>
      </c>
      <c r="M5113" s="241">
        <v>6</v>
      </c>
      <c r="N5113" s="241" t="s">
        <v>12860</v>
      </c>
      <c r="O5113" s="241" t="s">
        <v>13273</v>
      </c>
      <c r="P5113" s="241" t="s">
        <v>6686</v>
      </c>
      <c r="AU5113"/>
    </row>
    <row r="5114" spans="11:47" x14ac:dyDescent="0.2">
      <c r="K5114" s="240" t="s">
        <v>18635</v>
      </c>
      <c r="L5114" s="241" t="s">
        <v>1899</v>
      </c>
      <c r="M5114" s="241">
        <v>7</v>
      </c>
      <c r="N5114" s="241" t="s">
        <v>12861</v>
      </c>
      <c r="O5114" s="241" t="s">
        <v>13273</v>
      </c>
      <c r="P5114" s="241" t="s">
        <v>6686</v>
      </c>
      <c r="AU5114"/>
    </row>
    <row r="5115" spans="11:47" x14ac:dyDescent="0.2">
      <c r="K5115" s="240" t="s">
        <v>18636</v>
      </c>
      <c r="L5115" s="241" t="s">
        <v>1899</v>
      </c>
      <c r="M5115" s="241">
        <v>9</v>
      </c>
      <c r="N5115" s="241" t="s">
        <v>12862</v>
      </c>
      <c r="O5115" s="241" t="s">
        <v>13273</v>
      </c>
      <c r="P5115" s="241" t="s">
        <v>2143</v>
      </c>
      <c r="AU5115"/>
    </row>
    <row r="5116" spans="11:47" x14ac:dyDescent="0.2">
      <c r="K5116" s="240" t="s">
        <v>18637</v>
      </c>
      <c r="L5116" s="241" t="s">
        <v>1899</v>
      </c>
      <c r="M5116" s="241">
        <v>10</v>
      </c>
      <c r="N5116" s="241" t="s">
        <v>947</v>
      </c>
      <c r="O5116" s="241" t="s">
        <v>13273</v>
      </c>
      <c r="P5116" s="241" t="s">
        <v>2143</v>
      </c>
      <c r="AU5116"/>
    </row>
    <row r="5117" spans="11:47" x14ac:dyDescent="0.2">
      <c r="K5117" s="240" t="s">
        <v>18638</v>
      </c>
      <c r="L5117" s="241" t="s">
        <v>1899</v>
      </c>
      <c r="M5117" s="241">
        <v>11</v>
      </c>
      <c r="N5117" s="241" t="s">
        <v>1152</v>
      </c>
      <c r="O5117" s="241" t="s">
        <v>13273</v>
      </c>
      <c r="P5117" s="241" t="s">
        <v>6686</v>
      </c>
      <c r="AU5117"/>
    </row>
    <row r="5118" spans="11:47" x14ac:dyDescent="0.2">
      <c r="K5118" s="240" t="s">
        <v>18639</v>
      </c>
      <c r="L5118" s="241" t="s">
        <v>1899</v>
      </c>
      <c r="M5118" s="241">
        <v>12</v>
      </c>
      <c r="N5118" s="241" t="s">
        <v>5153</v>
      </c>
      <c r="O5118" s="241" t="s">
        <v>13273</v>
      </c>
      <c r="P5118" s="241" t="s">
        <v>6686</v>
      </c>
      <c r="AU5118"/>
    </row>
    <row r="5119" spans="11:47" x14ac:dyDescent="0.2">
      <c r="K5119" s="240" t="s">
        <v>18640</v>
      </c>
      <c r="L5119" s="241" t="s">
        <v>1899</v>
      </c>
      <c r="M5119" s="241">
        <v>13</v>
      </c>
      <c r="N5119" s="241" t="s">
        <v>12863</v>
      </c>
      <c r="O5119" s="241" t="s">
        <v>13273</v>
      </c>
      <c r="P5119" s="241" t="s">
        <v>2144</v>
      </c>
      <c r="AU5119"/>
    </row>
    <row r="5120" spans="11:47" x14ac:dyDescent="0.2">
      <c r="K5120" s="240" t="s">
        <v>18641</v>
      </c>
      <c r="L5120" s="241" t="s">
        <v>1899</v>
      </c>
      <c r="M5120" s="241">
        <v>14</v>
      </c>
      <c r="N5120" s="241" t="s">
        <v>829</v>
      </c>
      <c r="O5120" s="241" t="s">
        <v>13273</v>
      </c>
      <c r="P5120" s="241" t="s">
        <v>2144</v>
      </c>
      <c r="AU5120"/>
    </row>
    <row r="5121" spans="11:47" x14ac:dyDescent="0.2">
      <c r="K5121" s="240" t="s">
        <v>18642</v>
      </c>
      <c r="L5121" s="241" t="s">
        <v>1899</v>
      </c>
      <c r="M5121" s="241">
        <v>15</v>
      </c>
      <c r="N5121" s="241" t="s">
        <v>12864</v>
      </c>
      <c r="O5121" s="241" t="s">
        <v>13273</v>
      </c>
      <c r="P5121" s="241" t="s">
        <v>2144</v>
      </c>
      <c r="AU5121"/>
    </row>
    <row r="5122" spans="11:47" x14ac:dyDescent="0.2">
      <c r="K5122" s="240" t="s">
        <v>18643</v>
      </c>
      <c r="L5122" s="241" t="s">
        <v>1899</v>
      </c>
      <c r="M5122" s="241">
        <v>16</v>
      </c>
      <c r="N5122" s="241" t="s">
        <v>12865</v>
      </c>
      <c r="O5122" s="241" t="s">
        <v>13273</v>
      </c>
      <c r="P5122" s="241" t="s">
        <v>1267</v>
      </c>
      <c r="AU5122"/>
    </row>
    <row r="5123" spans="11:47" x14ac:dyDescent="0.2">
      <c r="K5123" s="240" t="s">
        <v>18644</v>
      </c>
      <c r="L5123" s="241" t="s">
        <v>1899</v>
      </c>
      <c r="M5123" s="241">
        <v>17</v>
      </c>
      <c r="N5123" s="241" t="s">
        <v>12866</v>
      </c>
      <c r="O5123" s="241" t="s">
        <v>13274</v>
      </c>
      <c r="P5123" s="241" t="s">
        <v>6686</v>
      </c>
      <c r="AU5123"/>
    </row>
    <row r="5124" spans="11:47" x14ac:dyDescent="0.2">
      <c r="K5124" s="240" t="s">
        <v>18645</v>
      </c>
      <c r="L5124" s="241" t="s">
        <v>1899</v>
      </c>
      <c r="M5124" s="241">
        <v>18</v>
      </c>
      <c r="N5124" s="241" t="s">
        <v>12867</v>
      </c>
      <c r="O5124" s="241" t="s">
        <v>13273</v>
      </c>
      <c r="P5124" s="241" t="s">
        <v>6686</v>
      </c>
      <c r="AU5124"/>
    </row>
    <row r="5125" spans="11:47" x14ac:dyDescent="0.2">
      <c r="K5125" s="240" t="s">
        <v>18646</v>
      </c>
      <c r="L5125" s="241" t="s">
        <v>1749</v>
      </c>
      <c r="M5125" s="241">
        <v>1</v>
      </c>
      <c r="N5125" s="241" t="s">
        <v>3308</v>
      </c>
      <c r="O5125" s="241" t="s">
        <v>13273</v>
      </c>
      <c r="P5125" s="241" t="s">
        <v>6686</v>
      </c>
      <c r="AU5125"/>
    </row>
    <row r="5126" spans="11:47" x14ac:dyDescent="0.2">
      <c r="K5126" s="240" t="s">
        <v>18647</v>
      </c>
      <c r="L5126" s="241" t="s">
        <v>1749</v>
      </c>
      <c r="M5126" s="241">
        <v>2</v>
      </c>
      <c r="N5126" s="241" t="s">
        <v>4460</v>
      </c>
      <c r="O5126" s="241" t="s">
        <v>13273</v>
      </c>
      <c r="P5126" s="241" t="s">
        <v>2143</v>
      </c>
      <c r="AU5126"/>
    </row>
    <row r="5127" spans="11:47" x14ac:dyDescent="0.2">
      <c r="K5127" s="240" t="s">
        <v>18648</v>
      </c>
      <c r="L5127" s="241" t="s">
        <v>1749</v>
      </c>
      <c r="M5127" s="241">
        <v>3</v>
      </c>
      <c r="N5127" s="241" t="s">
        <v>9365</v>
      </c>
      <c r="O5127" s="241" t="s">
        <v>13273</v>
      </c>
      <c r="P5127" s="241" t="s">
        <v>2147</v>
      </c>
      <c r="AU5127"/>
    </row>
    <row r="5128" spans="11:47" x14ac:dyDescent="0.2">
      <c r="K5128" s="240" t="s">
        <v>18649</v>
      </c>
      <c r="L5128" s="241" t="s">
        <v>1749</v>
      </c>
      <c r="M5128" s="241">
        <v>4</v>
      </c>
      <c r="N5128" s="241" t="s">
        <v>4461</v>
      </c>
      <c r="O5128" s="241" t="s">
        <v>13273</v>
      </c>
      <c r="P5128" s="241" t="s">
        <v>2147</v>
      </c>
      <c r="AU5128"/>
    </row>
    <row r="5129" spans="11:47" x14ac:dyDescent="0.2">
      <c r="K5129" s="240" t="s">
        <v>18650</v>
      </c>
      <c r="L5129" s="241" t="s">
        <v>1749</v>
      </c>
      <c r="M5129" s="241">
        <v>5</v>
      </c>
      <c r="N5129" s="241" t="s">
        <v>9366</v>
      </c>
      <c r="O5129" s="241" t="s">
        <v>13273</v>
      </c>
      <c r="P5129" s="241" t="s">
        <v>2147</v>
      </c>
      <c r="AU5129"/>
    </row>
    <row r="5130" spans="11:47" x14ac:dyDescent="0.2">
      <c r="K5130" s="240" t="s">
        <v>18651</v>
      </c>
      <c r="L5130" s="241" t="s">
        <v>1749</v>
      </c>
      <c r="M5130" s="241">
        <v>6</v>
      </c>
      <c r="N5130" s="241" t="s">
        <v>837</v>
      </c>
      <c r="O5130" s="241" t="s">
        <v>13273</v>
      </c>
      <c r="P5130" s="241" t="s">
        <v>2147</v>
      </c>
      <c r="AU5130"/>
    </row>
    <row r="5131" spans="11:47" x14ac:dyDescent="0.2">
      <c r="K5131" s="240" t="s">
        <v>18652</v>
      </c>
      <c r="L5131" s="241" t="s">
        <v>1749</v>
      </c>
      <c r="M5131" s="241">
        <v>8</v>
      </c>
      <c r="N5131" s="241" t="s">
        <v>9367</v>
      </c>
      <c r="O5131" s="241" t="s">
        <v>13273</v>
      </c>
      <c r="P5131" s="241" t="s">
        <v>2147</v>
      </c>
      <c r="AU5131"/>
    </row>
    <row r="5132" spans="11:47" x14ac:dyDescent="0.2">
      <c r="K5132" s="240" t="s">
        <v>18653</v>
      </c>
      <c r="L5132" s="241" t="s">
        <v>1749</v>
      </c>
      <c r="M5132" s="241">
        <v>9</v>
      </c>
      <c r="N5132" s="241" t="s">
        <v>9368</v>
      </c>
      <c r="O5132" s="241" t="s">
        <v>13274</v>
      </c>
      <c r="P5132" s="241" t="s">
        <v>6686</v>
      </c>
      <c r="AU5132"/>
    </row>
    <row r="5133" spans="11:47" x14ac:dyDescent="0.2">
      <c r="K5133" s="240" t="s">
        <v>18654</v>
      </c>
      <c r="L5133" s="241" t="s">
        <v>1749</v>
      </c>
      <c r="M5133" s="241">
        <v>11</v>
      </c>
      <c r="N5133" s="241" t="s">
        <v>9369</v>
      </c>
      <c r="O5133" s="241" t="s">
        <v>13273</v>
      </c>
      <c r="P5133" s="241" t="s">
        <v>6686</v>
      </c>
      <c r="AU5133"/>
    </row>
    <row r="5134" spans="11:47" x14ac:dyDescent="0.2">
      <c r="K5134" s="240" t="s">
        <v>18655</v>
      </c>
      <c r="L5134" s="241" t="s">
        <v>1749</v>
      </c>
      <c r="M5134" s="241">
        <v>12</v>
      </c>
      <c r="N5134" s="241" t="s">
        <v>9370</v>
      </c>
      <c r="O5134" s="241" t="s">
        <v>13273</v>
      </c>
      <c r="P5134" s="241" t="s">
        <v>6686</v>
      </c>
      <c r="AU5134"/>
    </row>
    <row r="5135" spans="11:47" x14ac:dyDescent="0.2">
      <c r="K5135" s="240" t="s">
        <v>18656</v>
      </c>
      <c r="L5135" s="241" t="s">
        <v>1749</v>
      </c>
      <c r="M5135" s="241">
        <v>13</v>
      </c>
      <c r="N5135" s="241" t="s">
        <v>9371</v>
      </c>
      <c r="O5135" s="241" t="s">
        <v>13273</v>
      </c>
      <c r="P5135" s="241" t="s">
        <v>6686</v>
      </c>
      <c r="AU5135"/>
    </row>
    <row r="5136" spans="11:47" x14ac:dyDescent="0.2">
      <c r="K5136" s="240" t="s">
        <v>18657</v>
      </c>
      <c r="L5136" s="241" t="s">
        <v>1749</v>
      </c>
      <c r="M5136" s="241">
        <v>14</v>
      </c>
      <c r="N5136" s="241" t="s">
        <v>9372</v>
      </c>
      <c r="O5136" s="241" t="s">
        <v>13273</v>
      </c>
      <c r="P5136" s="241" t="s">
        <v>6686</v>
      </c>
      <c r="AU5136"/>
    </row>
    <row r="5137" spans="11:47" x14ac:dyDescent="0.2">
      <c r="K5137" s="240" t="s">
        <v>18658</v>
      </c>
      <c r="L5137" s="241" t="s">
        <v>1749</v>
      </c>
      <c r="M5137" s="241">
        <v>15</v>
      </c>
      <c r="N5137" s="241" t="s">
        <v>9373</v>
      </c>
      <c r="O5137" s="241" t="s">
        <v>13273</v>
      </c>
      <c r="P5137" s="241" t="s">
        <v>6686</v>
      </c>
      <c r="AU5137"/>
    </row>
    <row r="5138" spans="11:47" x14ac:dyDescent="0.2">
      <c r="K5138" s="240" t="s">
        <v>18659</v>
      </c>
      <c r="L5138" s="241" t="s">
        <v>1749</v>
      </c>
      <c r="M5138" s="241">
        <v>16</v>
      </c>
      <c r="N5138" s="241" t="s">
        <v>6940</v>
      </c>
      <c r="O5138" s="241" t="s">
        <v>13273</v>
      </c>
      <c r="P5138" s="241" t="s">
        <v>2147</v>
      </c>
      <c r="AU5138"/>
    </row>
    <row r="5139" spans="11:47" x14ac:dyDescent="0.2">
      <c r="K5139" s="240" t="s">
        <v>18660</v>
      </c>
      <c r="L5139" s="241" t="s">
        <v>1749</v>
      </c>
      <c r="M5139" s="241">
        <v>17</v>
      </c>
      <c r="N5139" s="241" t="s">
        <v>9374</v>
      </c>
      <c r="O5139" s="241" t="s">
        <v>13273</v>
      </c>
      <c r="P5139" s="241" t="s">
        <v>2147</v>
      </c>
      <c r="AU5139"/>
    </row>
    <row r="5140" spans="11:47" x14ac:dyDescent="0.2">
      <c r="K5140" s="240" t="s">
        <v>18661</v>
      </c>
      <c r="L5140" s="241" t="s">
        <v>1749</v>
      </c>
      <c r="M5140" s="241">
        <v>18</v>
      </c>
      <c r="N5140" s="241" t="s">
        <v>9375</v>
      </c>
      <c r="O5140" s="241" t="s">
        <v>13273</v>
      </c>
      <c r="P5140" s="241" t="s">
        <v>2144</v>
      </c>
      <c r="AU5140"/>
    </row>
    <row r="5141" spans="11:47" x14ac:dyDescent="0.2">
      <c r="K5141" s="240" t="s">
        <v>18662</v>
      </c>
      <c r="L5141" s="241" t="s">
        <v>1759</v>
      </c>
      <c r="M5141" s="241">
        <v>1</v>
      </c>
      <c r="N5141" s="241" t="s">
        <v>884</v>
      </c>
      <c r="O5141" s="241" t="s">
        <v>13273</v>
      </c>
      <c r="P5141" s="241" t="s">
        <v>2144</v>
      </c>
      <c r="AU5141"/>
    </row>
    <row r="5142" spans="11:47" x14ac:dyDescent="0.2">
      <c r="K5142" s="240" t="s">
        <v>18663</v>
      </c>
      <c r="L5142" s="241" t="s">
        <v>1759</v>
      </c>
      <c r="M5142" s="241">
        <v>2</v>
      </c>
      <c r="N5142" s="241" t="s">
        <v>4509</v>
      </c>
      <c r="O5142" s="241" t="s">
        <v>13273</v>
      </c>
      <c r="P5142" s="241" t="s">
        <v>2144</v>
      </c>
      <c r="AU5142"/>
    </row>
    <row r="5143" spans="11:47" x14ac:dyDescent="0.2">
      <c r="K5143" s="240" t="s">
        <v>18664</v>
      </c>
      <c r="L5143" s="241" t="s">
        <v>1759</v>
      </c>
      <c r="M5143" s="241">
        <v>3</v>
      </c>
      <c r="N5143" s="241" t="s">
        <v>831</v>
      </c>
      <c r="O5143" s="241" t="s">
        <v>13273</v>
      </c>
      <c r="P5143" s="241" t="s">
        <v>2144</v>
      </c>
      <c r="AU5143"/>
    </row>
    <row r="5144" spans="11:47" x14ac:dyDescent="0.2">
      <c r="K5144" s="240" t="s">
        <v>18665</v>
      </c>
      <c r="L5144" s="241" t="s">
        <v>1759</v>
      </c>
      <c r="M5144" s="241">
        <v>4</v>
      </c>
      <c r="N5144" s="241" t="s">
        <v>9651</v>
      </c>
      <c r="O5144" s="241" t="s">
        <v>13273</v>
      </c>
      <c r="P5144" s="241" t="s">
        <v>2144</v>
      </c>
      <c r="AU5144"/>
    </row>
    <row r="5145" spans="11:47" x14ac:dyDescent="0.2">
      <c r="K5145" s="240" t="s">
        <v>18666</v>
      </c>
      <c r="L5145" s="241" t="s">
        <v>1759</v>
      </c>
      <c r="M5145" s="241">
        <v>5</v>
      </c>
      <c r="N5145" s="241" t="s">
        <v>9652</v>
      </c>
      <c r="O5145" s="241" t="s">
        <v>13273</v>
      </c>
      <c r="P5145" s="241" t="s">
        <v>6686</v>
      </c>
      <c r="AU5145"/>
    </row>
    <row r="5146" spans="11:47" x14ac:dyDescent="0.2">
      <c r="K5146" s="240" t="s">
        <v>18667</v>
      </c>
      <c r="L5146" s="241" t="s">
        <v>1759</v>
      </c>
      <c r="M5146" s="241">
        <v>6</v>
      </c>
      <c r="N5146" s="241" t="s">
        <v>9653</v>
      </c>
      <c r="O5146" s="241" t="s">
        <v>13273</v>
      </c>
      <c r="P5146" s="241" t="s">
        <v>6686</v>
      </c>
      <c r="AU5146"/>
    </row>
    <row r="5147" spans="11:47" x14ac:dyDescent="0.2">
      <c r="K5147" s="240" t="s">
        <v>18668</v>
      </c>
      <c r="L5147" s="241" t="s">
        <v>1759</v>
      </c>
      <c r="M5147" s="241">
        <v>7</v>
      </c>
      <c r="N5147" s="241" t="s">
        <v>9654</v>
      </c>
      <c r="O5147" s="241" t="s">
        <v>13273</v>
      </c>
      <c r="P5147" s="241" t="s">
        <v>2147</v>
      </c>
      <c r="AU5147"/>
    </row>
    <row r="5148" spans="11:47" x14ac:dyDescent="0.2">
      <c r="K5148" s="240" t="s">
        <v>18669</v>
      </c>
      <c r="L5148" s="241" t="s">
        <v>1759</v>
      </c>
      <c r="M5148" s="241">
        <v>10</v>
      </c>
      <c r="N5148" s="241" t="s">
        <v>3142</v>
      </c>
      <c r="O5148" s="241" t="s">
        <v>13273</v>
      </c>
      <c r="P5148" s="241" t="s">
        <v>2146</v>
      </c>
      <c r="AU5148"/>
    </row>
    <row r="5149" spans="11:47" x14ac:dyDescent="0.2">
      <c r="K5149" s="240" t="s">
        <v>18670</v>
      </c>
      <c r="L5149" s="241" t="s">
        <v>1759</v>
      </c>
      <c r="M5149" s="241">
        <v>11</v>
      </c>
      <c r="N5149" s="241" t="s">
        <v>4511</v>
      </c>
      <c r="O5149" s="241" t="s">
        <v>13273</v>
      </c>
      <c r="P5149" s="241" t="s">
        <v>2146</v>
      </c>
      <c r="AU5149"/>
    </row>
    <row r="5150" spans="11:47" x14ac:dyDescent="0.2">
      <c r="K5150" s="240" t="s">
        <v>18671</v>
      </c>
      <c r="L5150" s="241" t="s">
        <v>1759</v>
      </c>
      <c r="M5150" s="241">
        <v>12</v>
      </c>
      <c r="N5150" s="241" t="s">
        <v>2766</v>
      </c>
      <c r="O5150" s="241" t="s">
        <v>13273</v>
      </c>
      <c r="P5150" s="241" t="s">
        <v>2147</v>
      </c>
      <c r="AU5150"/>
    </row>
    <row r="5151" spans="11:47" x14ac:dyDescent="0.2">
      <c r="K5151" s="240" t="s">
        <v>18672</v>
      </c>
      <c r="L5151" s="241" t="s">
        <v>1759</v>
      </c>
      <c r="M5151" s="241">
        <v>13</v>
      </c>
      <c r="N5151" s="241" t="s">
        <v>4507</v>
      </c>
      <c r="O5151" s="241" t="s">
        <v>13273</v>
      </c>
      <c r="P5151" s="241" t="s">
        <v>2146</v>
      </c>
      <c r="AU5151"/>
    </row>
    <row r="5152" spans="11:47" x14ac:dyDescent="0.2">
      <c r="K5152" s="240" t="s">
        <v>18673</v>
      </c>
      <c r="L5152" s="241" t="s">
        <v>1759</v>
      </c>
      <c r="M5152" s="241">
        <v>14</v>
      </c>
      <c r="N5152" s="241" t="s">
        <v>4512</v>
      </c>
      <c r="O5152" s="241" t="s">
        <v>13273</v>
      </c>
      <c r="P5152" s="241" t="s">
        <v>2146</v>
      </c>
      <c r="AU5152"/>
    </row>
    <row r="5153" spans="11:47" x14ac:dyDescent="0.2">
      <c r="K5153" s="240" t="s">
        <v>18674</v>
      </c>
      <c r="L5153" s="241" t="s">
        <v>1759</v>
      </c>
      <c r="M5153" s="241">
        <v>15</v>
      </c>
      <c r="N5153" s="241" t="s">
        <v>9655</v>
      </c>
      <c r="O5153" s="241" t="s">
        <v>13273</v>
      </c>
      <c r="P5153" s="241" t="s">
        <v>6686</v>
      </c>
      <c r="AU5153"/>
    </row>
    <row r="5154" spans="11:47" x14ac:dyDescent="0.2">
      <c r="K5154" s="240" t="s">
        <v>18675</v>
      </c>
      <c r="L5154" s="241" t="s">
        <v>1759</v>
      </c>
      <c r="M5154" s="241">
        <v>16</v>
      </c>
      <c r="N5154" s="241" t="s">
        <v>9656</v>
      </c>
      <c r="O5154" s="241" t="s">
        <v>13273</v>
      </c>
      <c r="P5154" s="241" t="s">
        <v>13275</v>
      </c>
      <c r="AU5154"/>
    </row>
    <row r="5155" spans="11:47" x14ac:dyDescent="0.2">
      <c r="K5155" s="240" t="s">
        <v>18676</v>
      </c>
      <c r="L5155" s="241" t="s">
        <v>1759</v>
      </c>
      <c r="M5155" s="241">
        <v>17</v>
      </c>
      <c r="N5155" s="241" t="s">
        <v>4510</v>
      </c>
      <c r="O5155" s="241" t="s">
        <v>13273</v>
      </c>
      <c r="P5155" s="241" t="s">
        <v>6686</v>
      </c>
      <c r="AU5155"/>
    </row>
    <row r="5156" spans="11:47" x14ac:dyDescent="0.2">
      <c r="K5156" s="240" t="s">
        <v>18677</v>
      </c>
      <c r="L5156" s="241" t="s">
        <v>1759</v>
      </c>
      <c r="M5156" s="241">
        <v>18</v>
      </c>
      <c r="N5156" s="241" t="s">
        <v>4513</v>
      </c>
      <c r="O5156" s="241" t="s">
        <v>13273</v>
      </c>
      <c r="P5156" s="241" t="s">
        <v>2143</v>
      </c>
      <c r="AU5156"/>
    </row>
    <row r="5157" spans="11:47" x14ac:dyDescent="0.2">
      <c r="K5157" s="240" t="s">
        <v>18678</v>
      </c>
      <c r="L5157" s="241" t="s">
        <v>1759</v>
      </c>
      <c r="M5157" s="241">
        <v>19</v>
      </c>
      <c r="N5157" s="241" t="s">
        <v>2137</v>
      </c>
      <c r="O5157" s="241" t="s">
        <v>13273</v>
      </c>
      <c r="P5157" s="241" t="s">
        <v>2147</v>
      </c>
      <c r="AU5157"/>
    </row>
    <row r="5158" spans="11:47" x14ac:dyDescent="0.2">
      <c r="K5158" s="240" t="s">
        <v>18679</v>
      </c>
      <c r="L5158" s="241" t="s">
        <v>1759</v>
      </c>
      <c r="M5158" s="241">
        <v>20</v>
      </c>
      <c r="N5158" s="241" t="s">
        <v>9657</v>
      </c>
      <c r="O5158" s="241" t="s">
        <v>13273</v>
      </c>
      <c r="P5158" s="241" t="s">
        <v>2147</v>
      </c>
      <c r="AU5158"/>
    </row>
    <row r="5159" spans="11:47" x14ac:dyDescent="0.2">
      <c r="K5159" s="240" t="s">
        <v>18680</v>
      </c>
      <c r="L5159" s="241" t="s">
        <v>1759</v>
      </c>
      <c r="M5159" s="241">
        <v>21</v>
      </c>
      <c r="N5159" s="241" t="s">
        <v>9658</v>
      </c>
      <c r="O5159" s="241" t="s">
        <v>13273</v>
      </c>
      <c r="P5159" s="241" t="s">
        <v>2147</v>
      </c>
      <c r="AU5159"/>
    </row>
    <row r="5160" spans="11:47" x14ac:dyDescent="0.2">
      <c r="K5160" s="240" t="s">
        <v>18681</v>
      </c>
      <c r="L5160" s="241" t="s">
        <v>1759</v>
      </c>
      <c r="M5160" s="241">
        <v>22</v>
      </c>
      <c r="N5160" s="241" t="s">
        <v>9659</v>
      </c>
      <c r="O5160" s="241" t="s">
        <v>13273</v>
      </c>
      <c r="P5160" s="241" t="s">
        <v>6686</v>
      </c>
      <c r="AU5160"/>
    </row>
    <row r="5161" spans="11:47" x14ac:dyDescent="0.2">
      <c r="K5161" s="240" t="s">
        <v>18682</v>
      </c>
      <c r="L5161" s="241" t="s">
        <v>1759</v>
      </c>
      <c r="M5161" s="241">
        <v>23</v>
      </c>
      <c r="N5161" s="241" t="s">
        <v>4514</v>
      </c>
      <c r="O5161" s="241" t="s">
        <v>13273</v>
      </c>
      <c r="P5161" s="241" t="s">
        <v>6686</v>
      </c>
      <c r="AU5161"/>
    </row>
    <row r="5162" spans="11:47" x14ac:dyDescent="0.2">
      <c r="K5162" s="240" t="s">
        <v>18683</v>
      </c>
      <c r="L5162" s="241" t="s">
        <v>1759</v>
      </c>
      <c r="M5162" s="241">
        <v>24</v>
      </c>
      <c r="N5162" s="241" t="s">
        <v>2160</v>
      </c>
      <c r="O5162" s="241" t="s">
        <v>13273</v>
      </c>
      <c r="P5162" s="241" t="s">
        <v>2147</v>
      </c>
      <c r="AU5162"/>
    </row>
    <row r="5163" spans="11:47" x14ac:dyDescent="0.2">
      <c r="K5163" s="240" t="s">
        <v>18684</v>
      </c>
      <c r="L5163" s="241" t="s">
        <v>1759</v>
      </c>
      <c r="M5163" s="241">
        <v>26</v>
      </c>
      <c r="N5163" s="241" t="s">
        <v>9660</v>
      </c>
      <c r="O5163" s="241" t="s">
        <v>13273</v>
      </c>
      <c r="P5163" s="241" t="s">
        <v>6686</v>
      </c>
      <c r="AU5163"/>
    </row>
    <row r="5164" spans="11:47" x14ac:dyDescent="0.2">
      <c r="K5164" s="240" t="s">
        <v>18685</v>
      </c>
      <c r="L5164" s="241" t="s">
        <v>1759</v>
      </c>
      <c r="M5164" s="241">
        <v>27</v>
      </c>
      <c r="N5164" s="241" t="s">
        <v>9661</v>
      </c>
      <c r="O5164" s="241" t="s">
        <v>13273</v>
      </c>
      <c r="P5164" s="241" t="s">
        <v>6686</v>
      </c>
      <c r="AU5164"/>
    </row>
    <row r="5165" spans="11:47" x14ac:dyDescent="0.2">
      <c r="K5165" s="240" t="s">
        <v>18686</v>
      </c>
      <c r="L5165" s="241" t="s">
        <v>1759</v>
      </c>
      <c r="M5165" s="241">
        <v>28</v>
      </c>
      <c r="N5165" s="241" t="s">
        <v>9662</v>
      </c>
      <c r="O5165" s="241" t="s">
        <v>13273</v>
      </c>
      <c r="P5165" s="241" t="s">
        <v>6686</v>
      </c>
      <c r="AU5165"/>
    </row>
    <row r="5166" spans="11:47" x14ac:dyDescent="0.2">
      <c r="K5166" s="240" t="s">
        <v>18687</v>
      </c>
      <c r="L5166" s="241" t="s">
        <v>1759</v>
      </c>
      <c r="M5166" s="241">
        <v>30</v>
      </c>
      <c r="N5166" s="241" t="s">
        <v>844</v>
      </c>
      <c r="O5166" s="241" t="s">
        <v>13273</v>
      </c>
      <c r="P5166" s="241" t="s">
        <v>2144</v>
      </c>
      <c r="AU5166"/>
    </row>
    <row r="5167" spans="11:47" x14ac:dyDescent="0.2">
      <c r="K5167" s="240" t="s">
        <v>18688</v>
      </c>
      <c r="L5167" s="241" t="s">
        <v>1759</v>
      </c>
      <c r="M5167" s="241">
        <v>31</v>
      </c>
      <c r="N5167" s="241" t="s">
        <v>844</v>
      </c>
      <c r="O5167" s="241" t="s">
        <v>13273</v>
      </c>
      <c r="P5167" s="241" t="s">
        <v>2144</v>
      </c>
      <c r="AU5167"/>
    </row>
    <row r="5168" spans="11:47" x14ac:dyDescent="0.2">
      <c r="K5168" s="240" t="s">
        <v>18689</v>
      </c>
      <c r="L5168" s="241" t="s">
        <v>1759</v>
      </c>
      <c r="M5168" s="241">
        <v>32</v>
      </c>
      <c r="N5168" s="241" t="s">
        <v>832</v>
      </c>
      <c r="O5168" s="241" t="s">
        <v>13273</v>
      </c>
      <c r="P5168" s="241" t="s">
        <v>2144</v>
      </c>
      <c r="AU5168"/>
    </row>
    <row r="5169" spans="11:47" x14ac:dyDescent="0.2">
      <c r="K5169" s="240" t="s">
        <v>18690</v>
      </c>
      <c r="L5169" s="241" t="s">
        <v>1759</v>
      </c>
      <c r="M5169" s="241">
        <v>33</v>
      </c>
      <c r="N5169" s="241" t="s">
        <v>9663</v>
      </c>
      <c r="O5169" s="241" t="s">
        <v>13274</v>
      </c>
      <c r="P5169" s="241" t="s">
        <v>6681</v>
      </c>
      <c r="AU5169"/>
    </row>
    <row r="5170" spans="11:47" x14ac:dyDescent="0.2">
      <c r="K5170" s="240" t="s">
        <v>18691</v>
      </c>
      <c r="L5170" s="241" t="s">
        <v>1759</v>
      </c>
      <c r="M5170" s="241">
        <v>34</v>
      </c>
      <c r="N5170" s="241" t="s">
        <v>9664</v>
      </c>
      <c r="O5170" s="241" t="s">
        <v>13274</v>
      </c>
      <c r="P5170" s="241" t="s">
        <v>6681</v>
      </c>
      <c r="AU5170"/>
    </row>
    <row r="5171" spans="11:47" x14ac:dyDescent="0.2">
      <c r="K5171" s="240" t="s">
        <v>18692</v>
      </c>
      <c r="L5171" s="241" t="s">
        <v>1759</v>
      </c>
      <c r="M5171" s="241">
        <v>35</v>
      </c>
      <c r="N5171" s="241" t="s">
        <v>9665</v>
      </c>
      <c r="O5171" s="241" t="s">
        <v>13274</v>
      </c>
      <c r="P5171" s="241" t="s">
        <v>6880</v>
      </c>
      <c r="AU5171"/>
    </row>
    <row r="5172" spans="11:47" x14ac:dyDescent="0.2">
      <c r="K5172" s="240" t="s">
        <v>18693</v>
      </c>
      <c r="L5172" s="241" t="s">
        <v>1759</v>
      </c>
      <c r="M5172" s="241">
        <v>36</v>
      </c>
      <c r="N5172" s="241" t="s">
        <v>9666</v>
      </c>
      <c r="O5172" s="241" t="s">
        <v>13274</v>
      </c>
      <c r="P5172" s="241" t="s">
        <v>6880</v>
      </c>
      <c r="AU5172"/>
    </row>
    <row r="5173" spans="11:47" x14ac:dyDescent="0.2">
      <c r="K5173" s="240" t="s">
        <v>18694</v>
      </c>
      <c r="L5173" s="241" t="s">
        <v>1759</v>
      </c>
      <c r="M5173" s="241">
        <v>37</v>
      </c>
      <c r="N5173" s="241" t="s">
        <v>9667</v>
      </c>
      <c r="O5173" s="241" t="s">
        <v>13274</v>
      </c>
      <c r="P5173" s="241" t="s">
        <v>6686</v>
      </c>
      <c r="AU5173"/>
    </row>
    <row r="5174" spans="11:47" x14ac:dyDescent="0.2">
      <c r="K5174" s="240" t="s">
        <v>18695</v>
      </c>
      <c r="L5174" s="241" t="s">
        <v>1759</v>
      </c>
      <c r="M5174" s="241">
        <v>38</v>
      </c>
      <c r="N5174" s="241" t="s">
        <v>6940</v>
      </c>
      <c r="O5174" s="241" t="s">
        <v>13274</v>
      </c>
      <c r="P5174" s="241" t="s">
        <v>6880</v>
      </c>
      <c r="AU5174"/>
    </row>
    <row r="5175" spans="11:47" x14ac:dyDescent="0.2">
      <c r="K5175" s="240" t="s">
        <v>18696</v>
      </c>
      <c r="L5175" s="241" t="s">
        <v>1746</v>
      </c>
      <c r="M5175" s="241">
        <v>1</v>
      </c>
      <c r="N5175" s="241" t="s">
        <v>9253</v>
      </c>
      <c r="O5175" s="241" t="s">
        <v>13273</v>
      </c>
      <c r="P5175" s="241" t="s">
        <v>6686</v>
      </c>
      <c r="AU5175"/>
    </row>
    <row r="5176" spans="11:47" x14ac:dyDescent="0.2">
      <c r="K5176" s="240" t="s">
        <v>18697</v>
      </c>
      <c r="L5176" s="241" t="s">
        <v>1746</v>
      </c>
      <c r="M5176" s="241">
        <v>3</v>
      </c>
      <c r="N5176" s="241" t="s">
        <v>9254</v>
      </c>
      <c r="O5176" s="241" t="s">
        <v>13273</v>
      </c>
      <c r="P5176" s="241" t="s">
        <v>6686</v>
      </c>
      <c r="AU5176"/>
    </row>
    <row r="5177" spans="11:47" x14ac:dyDescent="0.2">
      <c r="K5177" s="240" t="s">
        <v>18698</v>
      </c>
      <c r="L5177" s="241" t="s">
        <v>1746</v>
      </c>
      <c r="M5177" s="241">
        <v>4</v>
      </c>
      <c r="N5177" s="241" t="s">
        <v>9255</v>
      </c>
      <c r="O5177" s="241" t="s">
        <v>13274</v>
      </c>
      <c r="P5177" s="241" t="s">
        <v>6686</v>
      </c>
      <c r="AU5177"/>
    </row>
    <row r="5178" spans="11:47" x14ac:dyDescent="0.2">
      <c r="K5178" s="240" t="s">
        <v>18699</v>
      </c>
      <c r="L5178" s="241" t="s">
        <v>1746</v>
      </c>
      <c r="M5178" s="241">
        <v>5</v>
      </c>
      <c r="N5178" s="241" t="s">
        <v>9256</v>
      </c>
      <c r="O5178" s="241" t="s">
        <v>13273</v>
      </c>
      <c r="P5178" s="241" t="s">
        <v>6686</v>
      </c>
      <c r="AU5178"/>
    </row>
    <row r="5179" spans="11:47" x14ac:dyDescent="0.2">
      <c r="K5179" s="240" t="s">
        <v>18700</v>
      </c>
      <c r="L5179" s="241" t="s">
        <v>1746</v>
      </c>
      <c r="M5179" s="241">
        <v>6</v>
      </c>
      <c r="N5179" s="241" t="s">
        <v>9257</v>
      </c>
      <c r="O5179" s="241" t="s">
        <v>13273</v>
      </c>
      <c r="P5179" s="241" t="s">
        <v>6686</v>
      </c>
      <c r="AU5179"/>
    </row>
    <row r="5180" spans="11:47" x14ac:dyDescent="0.2">
      <c r="K5180" s="240" t="s">
        <v>18701</v>
      </c>
      <c r="L5180" s="241" t="s">
        <v>1747</v>
      </c>
      <c r="M5180" s="241">
        <v>1</v>
      </c>
      <c r="N5180" s="241" t="s">
        <v>9258</v>
      </c>
      <c r="O5180" s="241" t="s">
        <v>13273</v>
      </c>
      <c r="P5180" s="241" t="s">
        <v>2144</v>
      </c>
      <c r="AU5180"/>
    </row>
    <row r="5181" spans="11:47" x14ac:dyDescent="0.2">
      <c r="K5181" s="240" t="s">
        <v>18702</v>
      </c>
      <c r="L5181" s="241" t="s">
        <v>1747</v>
      </c>
      <c r="M5181" s="241">
        <v>2</v>
      </c>
      <c r="N5181" s="241" t="s">
        <v>9259</v>
      </c>
      <c r="O5181" s="241" t="s">
        <v>13273</v>
      </c>
      <c r="P5181" s="241" t="s">
        <v>2144</v>
      </c>
      <c r="AU5181"/>
    </row>
    <row r="5182" spans="11:47" x14ac:dyDescent="0.2">
      <c r="K5182" s="240" t="s">
        <v>18703</v>
      </c>
      <c r="L5182" s="241" t="s">
        <v>1747</v>
      </c>
      <c r="M5182" s="241">
        <v>3</v>
      </c>
      <c r="N5182" s="241" t="s">
        <v>9260</v>
      </c>
      <c r="O5182" s="241" t="s">
        <v>13273</v>
      </c>
      <c r="P5182" s="241" t="s">
        <v>2144</v>
      </c>
      <c r="AU5182"/>
    </row>
    <row r="5183" spans="11:47" x14ac:dyDescent="0.2">
      <c r="K5183" s="240" t="s">
        <v>18704</v>
      </c>
      <c r="L5183" s="241" t="s">
        <v>1747</v>
      </c>
      <c r="M5183" s="241">
        <v>4</v>
      </c>
      <c r="N5183" s="241" t="s">
        <v>4416</v>
      </c>
      <c r="O5183" s="241" t="s">
        <v>13273</v>
      </c>
      <c r="P5183" s="241" t="s">
        <v>2144</v>
      </c>
      <c r="AU5183"/>
    </row>
    <row r="5184" spans="11:47" x14ac:dyDescent="0.2">
      <c r="K5184" s="240" t="s">
        <v>18705</v>
      </c>
      <c r="L5184" s="241" t="s">
        <v>1747</v>
      </c>
      <c r="M5184" s="241">
        <v>5</v>
      </c>
      <c r="N5184" s="241" t="s">
        <v>4417</v>
      </c>
      <c r="O5184" s="241" t="s">
        <v>13273</v>
      </c>
      <c r="P5184" s="241" t="s">
        <v>2144</v>
      </c>
      <c r="AU5184"/>
    </row>
    <row r="5185" spans="11:47" x14ac:dyDescent="0.2">
      <c r="K5185" s="240" t="s">
        <v>18706</v>
      </c>
      <c r="L5185" s="241" t="s">
        <v>1747</v>
      </c>
      <c r="M5185" s="241">
        <v>6</v>
      </c>
      <c r="N5185" s="241" t="s">
        <v>4430</v>
      </c>
      <c r="O5185" s="241" t="s">
        <v>13273</v>
      </c>
      <c r="P5185" s="241" t="s">
        <v>2144</v>
      </c>
      <c r="AU5185"/>
    </row>
    <row r="5186" spans="11:47" x14ac:dyDescent="0.2">
      <c r="K5186" s="240" t="s">
        <v>18707</v>
      </c>
      <c r="L5186" s="241" t="s">
        <v>1747</v>
      </c>
      <c r="M5186" s="241">
        <v>7</v>
      </c>
      <c r="N5186" s="241" t="s">
        <v>9261</v>
      </c>
      <c r="O5186" s="241" t="s">
        <v>13273</v>
      </c>
      <c r="P5186" s="241" t="s">
        <v>2144</v>
      </c>
      <c r="AU5186"/>
    </row>
    <row r="5187" spans="11:47" x14ac:dyDescent="0.2">
      <c r="K5187" s="240" t="s">
        <v>18708</v>
      </c>
      <c r="L5187" s="241" t="s">
        <v>1747</v>
      </c>
      <c r="M5187" s="241">
        <v>8</v>
      </c>
      <c r="N5187" s="241" t="s">
        <v>4419</v>
      </c>
      <c r="O5187" s="241" t="s">
        <v>13273</v>
      </c>
      <c r="P5187" s="241" t="s">
        <v>2147</v>
      </c>
      <c r="AU5187"/>
    </row>
    <row r="5188" spans="11:47" x14ac:dyDescent="0.2">
      <c r="K5188" s="240" t="s">
        <v>18709</v>
      </c>
      <c r="L5188" s="241" t="s">
        <v>1747</v>
      </c>
      <c r="M5188" s="241">
        <v>9</v>
      </c>
      <c r="N5188" s="241" t="s">
        <v>9262</v>
      </c>
      <c r="O5188" s="241" t="s">
        <v>13273</v>
      </c>
      <c r="P5188" s="241" t="s">
        <v>2144</v>
      </c>
      <c r="AU5188"/>
    </row>
    <row r="5189" spans="11:47" x14ac:dyDescent="0.2">
      <c r="K5189" s="240" t="s">
        <v>18710</v>
      </c>
      <c r="L5189" s="241" t="s">
        <v>1747</v>
      </c>
      <c r="M5189" s="241">
        <v>10</v>
      </c>
      <c r="N5189" s="241" t="s">
        <v>9263</v>
      </c>
      <c r="O5189" s="241" t="s">
        <v>13273</v>
      </c>
      <c r="P5189" s="241" t="s">
        <v>2144</v>
      </c>
      <c r="AU5189"/>
    </row>
    <row r="5190" spans="11:47" x14ac:dyDescent="0.2">
      <c r="K5190" s="240" t="s">
        <v>18711</v>
      </c>
      <c r="L5190" s="241" t="s">
        <v>1747</v>
      </c>
      <c r="M5190" s="241">
        <v>11</v>
      </c>
      <c r="N5190" s="241" t="s">
        <v>9262</v>
      </c>
      <c r="O5190" s="241" t="s">
        <v>13273</v>
      </c>
      <c r="P5190" s="241" t="s">
        <v>2144</v>
      </c>
      <c r="AU5190"/>
    </row>
    <row r="5191" spans="11:47" x14ac:dyDescent="0.2">
      <c r="K5191" s="240" t="s">
        <v>18712</v>
      </c>
      <c r="L5191" s="241" t="s">
        <v>1747</v>
      </c>
      <c r="M5191" s="241">
        <v>12</v>
      </c>
      <c r="N5191" s="241" t="s">
        <v>9264</v>
      </c>
      <c r="O5191" s="241" t="s">
        <v>13273</v>
      </c>
      <c r="P5191" s="241" t="s">
        <v>2144</v>
      </c>
      <c r="AU5191"/>
    </row>
    <row r="5192" spans="11:47" x14ac:dyDescent="0.2">
      <c r="K5192" s="240" t="s">
        <v>18713</v>
      </c>
      <c r="L5192" s="241" t="s">
        <v>1747</v>
      </c>
      <c r="M5192" s="241">
        <v>13</v>
      </c>
      <c r="N5192" s="241" t="s">
        <v>9265</v>
      </c>
      <c r="O5192" s="241" t="s">
        <v>13273</v>
      </c>
      <c r="P5192" s="241" t="s">
        <v>1259</v>
      </c>
      <c r="AU5192"/>
    </row>
    <row r="5193" spans="11:47" x14ac:dyDescent="0.2">
      <c r="K5193" s="240" t="s">
        <v>18714</v>
      </c>
      <c r="L5193" s="241" t="s">
        <v>1747</v>
      </c>
      <c r="M5193" s="241">
        <v>14</v>
      </c>
      <c r="N5193" s="241" t="s">
        <v>2145</v>
      </c>
      <c r="O5193" s="241" t="s">
        <v>13273</v>
      </c>
      <c r="P5193" s="241" t="s">
        <v>2147</v>
      </c>
      <c r="AU5193"/>
    </row>
    <row r="5194" spans="11:47" x14ac:dyDescent="0.2">
      <c r="K5194" s="240" t="s">
        <v>18715</v>
      </c>
      <c r="L5194" s="241" t="s">
        <v>1747</v>
      </c>
      <c r="M5194" s="241">
        <v>15</v>
      </c>
      <c r="N5194" s="241" t="s">
        <v>9266</v>
      </c>
      <c r="O5194" s="241" t="s">
        <v>13273</v>
      </c>
      <c r="P5194" s="241" t="s">
        <v>1267</v>
      </c>
      <c r="AU5194"/>
    </row>
    <row r="5195" spans="11:47" x14ac:dyDescent="0.2">
      <c r="K5195" s="240" t="s">
        <v>18716</v>
      </c>
      <c r="L5195" s="241" t="s">
        <v>1747</v>
      </c>
      <c r="M5195" s="241">
        <v>16</v>
      </c>
      <c r="N5195" s="241" t="s">
        <v>9267</v>
      </c>
      <c r="O5195" s="241" t="s">
        <v>13273</v>
      </c>
      <c r="P5195" s="241" t="s">
        <v>1267</v>
      </c>
      <c r="AU5195"/>
    </row>
    <row r="5196" spans="11:47" x14ac:dyDescent="0.2">
      <c r="K5196" s="240" t="s">
        <v>18717</v>
      </c>
      <c r="L5196" s="241" t="s">
        <v>1747</v>
      </c>
      <c r="M5196" s="241">
        <v>17</v>
      </c>
      <c r="N5196" s="241" t="s">
        <v>9268</v>
      </c>
      <c r="O5196" s="241" t="s">
        <v>13273</v>
      </c>
      <c r="P5196" s="241" t="s">
        <v>1267</v>
      </c>
      <c r="AU5196"/>
    </row>
    <row r="5197" spans="11:47" x14ac:dyDescent="0.2">
      <c r="K5197" s="240" t="s">
        <v>18718</v>
      </c>
      <c r="L5197" s="241" t="s">
        <v>1747</v>
      </c>
      <c r="M5197" s="241">
        <v>18</v>
      </c>
      <c r="N5197" s="241" t="s">
        <v>4420</v>
      </c>
      <c r="O5197" s="241" t="s">
        <v>13273</v>
      </c>
      <c r="P5197" s="241" t="s">
        <v>2144</v>
      </c>
      <c r="AU5197"/>
    </row>
    <row r="5198" spans="11:47" x14ac:dyDescent="0.2">
      <c r="K5198" s="240" t="s">
        <v>18719</v>
      </c>
      <c r="L5198" s="241" t="s">
        <v>1747</v>
      </c>
      <c r="M5198" s="241">
        <v>19</v>
      </c>
      <c r="N5198" s="241" t="s">
        <v>4421</v>
      </c>
      <c r="O5198" s="241" t="s">
        <v>13273</v>
      </c>
      <c r="P5198" s="241" t="s">
        <v>2144</v>
      </c>
      <c r="AU5198"/>
    </row>
    <row r="5199" spans="11:47" x14ac:dyDescent="0.2">
      <c r="K5199" s="240" t="s">
        <v>18720</v>
      </c>
      <c r="L5199" s="241" t="s">
        <v>1747</v>
      </c>
      <c r="M5199" s="241">
        <v>20</v>
      </c>
      <c r="N5199" s="241" t="s">
        <v>834</v>
      </c>
      <c r="O5199" s="241" t="s">
        <v>13273</v>
      </c>
      <c r="P5199" s="241" t="s">
        <v>2147</v>
      </c>
      <c r="AU5199"/>
    </row>
    <row r="5200" spans="11:47" x14ac:dyDescent="0.2">
      <c r="K5200" s="240" t="s">
        <v>18721</v>
      </c>
      <c r="L5200" s="241" t="s">
        <v>1747</v>
      </c>
      <c r="M5200" s="241">
        <v>21</v>
      </c>
      <c r="N5200" s="241" t="s">
        <v>4423</v>
      </c>
      <c r="O5200" s="241" t="s">
        <v>13273</v>
      </c>
      <c r="P5200" s="241" t="s">
        <v>1267</v>
      </c>
      <c r="AU5200"/>
    </row>
    <row r="5201" spans="11:47" x14ac:dyDescent="0.2">
      <c r="K5201" s="240" t="s">
        <v>18722</v>
      </c>
      <c r="L5201" s="241" t="s">
        <v>1747</v>
      </c>
      <c r="M5201" s="241">
        <v>22</v>
      </c>
      <c r="N5201" s="241" t="s">
        <v>4405</v>
      </c>
      <c r="O5201" s="241" t="s">
        <v>13273</v>
      </c>
      <c r="P5201" s="241" t="s">
        <v>2147</v>
      </c>
      <c r="AU5201"/>
    </row>
    <row r="5202" spans="11:47" x14ac:dyDescent="0.2">
      <c r="K5202" s="240" t="s">
        <v>18723</v>
      </c>
      <c r="L5202" s="241" t="s">
        <v>1747</v>
      </c>
      <c r="M5202" s="241">
        <v>23</v>
      </c>
      <c r="N5202" s="241" t="s">
        <v>9269</v>
      </c>
      <c r="O5202" s="241" t="s">
        <v>13273</v>
      </c>
      <c r="P5202" s="241" t="s">
        <v>2148</v>
      </c>
      <c r="AU5202"/>
    </row>
    <row r="5203" spans="11:47" x14ac:dyDescent="0.2">
      <c r="K5203" s="240" t="s">
        <v>18724</v>
      </c>
      <c r="L5203" s="241" t="s">
        <v>1747</v>
      </c>
      <c r="M5203" s="241">
        <v>24</v>
      </c>
      <c r="N5203" s="241" t="s">
        <v>9270</v>
      </c>
      <c r="O5203" s="241" t="s">
        <v>13273</v>
      </c>
      <c r="P5203" s="241" t="s">
        <v>2148</v>
      </c>
      <c r="AU5203"/>
    </row>
    <row r="5204" spans="11:47" x14ac:dyDescent="0.2">
      <c r="K5204" s="240" t="s">
        <v>18725</v>
      </c>
      <c r="L5204" s="241" t="s">
        <v>1747</v>
      </c>
      <c r="M5204" s="241">
        <v>25</v>
      </c>
      <c r="N5204" s="241" t="s">
        <v>4406</v>
      </c>
      <c r="O5204" s="241" t="s">
        <v>13273</v>
      </c>
      <c r="P5204" s="241" t="s">
        <v>2148</v>
      </c>
      <c r="AU5204"/>
    </row>
    <row r="5205" spans="11:47" x14ac:dyDescent="0.2">
      <c r="K5205" s="240" t="s">
        <v>18726</v>
      </c>
      <c r="L5205" s="241" t="s">
        <v>1747</v>
      </c>
      <c r="M5205" s="241">
        <v>26</v>
      </c>
      <c r="N5205" s="241" t="s">
        <v>4444</v>
      </c>
      <c r="O5205" s="241" t="s">
        <v>13273</v>
      </c>
      <c r="P5205" s="241" t="s">
        <v>2144</v>
      </c>
      <c r="AU5205"/>
    </row>
    <row r="5206" spans="11:47" x14ac:dyDescent="0.2">
      <c r="K5206" s="240" t="s">
        <v>18727</v>
      </c>
      <c r="L5206" s="241" t="s">
        <v>1747</v>
      </c>
      <c r="M5206" s="241">
        <v>28</v>
      </c>
      <c r="N5206" s="241" t="s">
        <v>9271</v>
      </c>
      <c r="O5206" s="241" t="s">
        <v>13273</v>
      </c>
      <c r="P5206" s="241" t="s">
        <v>2144</v>
      </c>
      <c r="AU5206"/>
    </row>
    <row r="5207" spans="11:47" x14ac:dyDescent="0.2">
      <c r="K5207" s="240" t="s">
        <v>18728</v>
      </c>
      <c r="L5207" s="241" t="s">
        <v>1747</v>
      </c>
      <c r="M5207" s="241">
        <v>30</v>
      </c>
      <c r="N5207" s="241" t="s">
        <v>4448</v>
      </c>
      <c r="O5207" s="241" t="s">
        <v>13273</v>
      </c>
      <c r="P5207" s="241" t="s">
        <v>2144</v>
      </c>
      <c r="AU5207"/>
    </row>
    <row r="5208" spans="11:47" x14ac:dyDescent="0.2">
      <c r="K5208" s="240" t="s">
        <v>18729</v>
      </c>
      <c r="L5208" s="241" t="s">
        <v>1747</v>
      </c>
      <c r="M5208" s="241">
        <v>31</v>
      </c>
      <c r="N5208" s="241" t="s">
        <v>9272</v>
      </c>
      <c r="O5208" s="241" t="s">
        <v>13273</v>
      </c>
      <c r="P5208" s="241" t="s">
        <v>2144</v>
      </c>
      <c r="AU5208"/>
    </row>
    <row r="5209" spans="11:47" x14ac:dyDescent="0.2">
      <c r="K5209" s="240" t="s">
        <v>18730</v>
      </c>
      <c r="L5209" s="241" t="s">
        <v>1747</v>
      </c>
      <c r="M5209" s="241">
        <v>32</v>
      </c>
      <c r="N5209" s="241" t="s">
        <v>9273</v>
      </c>
      <c r="O5209" s="241" t="s">
        <v>13273</v>
      </c>
      <c r="P5209" s="241" t="s">
        <v>2144</v>
      </c>
      <c r="AU5209"/>
    </row>
    <row r="5210" spans="11:47" x14ac:dyDescent="0.2">
      <c r="K5210" s="240" t="s">
        <v>18731</v>
      </c>
      <c r="L5210" s="241" t="s">
        <v>1747</v>
      </c>
      <c r="M5210" s="241">
        <v>33</v>
      </c>
      <c r="N5210" s="241" t="s">
        <v>4407</v>
      </c>
      <c r="O5210" s="241" t="s">
        <v>13273</v>
      </c>
      <c r="P5210" s="241" t="s">
        <v>2147</v>
      </c>
      <c r="AU5210"/>
    </row>
    <row r="5211" spans="11:47" x14ac:dyDescent="0.2">
      <c r="K5211" s="240" t="s">
        <v>18732</v>
      </c>
      <c r="L5211" s="241" t="s">
        <v>1747</v>
      </c>
      <c r="M5211" s="241">
        <v>34</v>
      </c>
      <c r="N5211" s="241" t="s">
        <v>4409</v>
      </c>
      <c r="O5211" s="241" t="s">
        <v>13273</v>
      </c>
      <c r="P5211" s="241" t="s">
        <v>2144</v>
      </c>
      <c r="AU5211"/>
    </row>
    <row r="5212" spans="11:47" x14ac:dyDescent="0.2">
      <c r="K5212" s="240" t="s">
        <v>18733</v>
      </c>
      <c r="L5212" s="241" t="s">
        <v>1747</v>
      </c>
      <c r="M5212" s="241">
        <v>35</v>
      </c>
      <c r="N5212" s="241" t="s">
        <v>4431</v>
      </c>
      <c r="O5212" s="241" t="s">
        <v>13273</v>
      </c>
      <c r="P5212" s="241" t="s">
        <v>2148</v>
      </c>
      <c r="AU5212"/>
    </row>
    <row r="5213" spans="11:47" x14ac:dyDescent="0.2">
      <c r="K5213" s="240" t="s">
        <v>18734</v>
      </c>
      <c r="L5213" s="241" t="s">
        <v>1747</v>
      </c>
      <c r="M5213" s="241">
        <v>36</v>
      </c>
      <c r="N5213" s="241" t="s">
        <v>4432</v>
      </c>
      <c r="O5213" s="241" t="s">
        <v>13273</v>
      </c>
      <c r="P5213" s="241" t="s">
        <v>2144</v>
      </c>
      <c r="AU5213"/>
    </row>
    <row r="5214" spans="11:47" x14ac:dyDescent="0.2">
      <c r="K5214" s="240" t="s">
        <v>18735</v>
      </c>
      <c r="L5214" s="241" t="s">
        <v>1747</v>
      </c>
      <c r="M5214" s="241">
        <v>37</v>
      </c>
      <c r="N5214" s="241" t="s">
        <v>4433</v>
      </c>
      <c r="O5214" s="241" t="s">
        <v>13273</v>
      </c>
      <c r="P5214" s="241" t="s">
        <v>2148</v>
      </c>
      <c r="AU5214"/>
    </row>
    <row r="5215" spans="11:47" x14ac:dyDescent="0.2">
      <c r="K5215" s="240" t="s">
        <v>18736</v>
      </c>
      <c r="L5215" s="241" t="s">
        <v>1747</v>
      </c>
      <c r="M5215" s="241">
        <v>38</v>
      </c>
      <c r="N5215" s="241" t="s">
        <v>2137</v>
      </c>
      <c r="O5215" s="241" t="s">
        <v>13273</v>
      </c>
      <c r="P5215" s="241" t="s">
        <v>2147</v>
      </c>
      <c r="AU5215"/>
    </row>
    <row r="5216" spans="11:47" x14ac:dyDescent="0.2">
      <c r="K5216" s="240" t="s">
        <v>18737</v>
      </c>
      <c r="L5216" s="241" t="s">
        <v>1747</v>
      </c>
      <c r="M5216" s="241">
        <v>39</v>
      </c>
      <c r="N5216" s="241" t="s">
        <v>2137</v>
      </c>
      <c r="O5216" s="241" t="s">
        <v>13273</v>
      </c>
      <c r="P5216" s="241" t="s">
        <v>2144</v>
      </c>
      <c r="AU5216"/>
    </row>
    <row r="5217" spans="11:47" x14ac:dyDescent="0.2">
      <c r="K5217" s="240" t="s">
        <v>18738</v>
      </c>
      <c r="L5217" s="241" t="s">
        <v>1747</v>
      </c>
      <c r="M5217" s="241">
        <v>40</v>
      </c>
      <c r="N5217" s="241" t="s">
        <v>2137</v>
      </c>
      <c r="O5217" s="241" t="s">
        <v>13273</v>
      </c>
      <c r="P5217" s="241" t="s">
        <v>2147</v>
      </c>
      <c r="AU5217"/>
    </row>
    <row r="5218" spans="11:47" x14ac:dyDescent="0.2">
      <c r="K5218" s="240" t="s">
        <v>18739</v>
      </c>
      <c r="L5218" s="241" t="s">
        <v>1747</v>
      </c>
      <c r="M5218" s="241">
        <v>41</v>
      </c>
      <c r="N5218" s="241" t="s">
        <v>4447</v>
      </c>
      <c r="O5218" s="241" t="s">
        <v>13273</v>
      </c>
      <c r="P5218" s="241" t="s">
        <v>2144</v>
      </c>
      <c r="AU5218"/>
    </row>
    <row r="5219" spans="11:47" x14ac:dyDescent="0.2">
      <c r="K5219" s="240" t="s">
        <v>18740</v>
      </c>
      <c r="L5219" s="241" t="s">
        <v>1747</v>
      </c>
      <c r="M5219" s="241">
        <v>42</v>
      </c>
      <c r="N5219" s="241" t="s">
        <v>4446</v>
      </c>
      <c r="O5219" s="241" t="s">
        <v>13273</v>
      </c>
      <c r="P5219" s="241" t="s">
        <v>2144</v>
      </c>
      <c r="AU5219"/>
    </row>
    <row r="5220" spans="11:47" x14ac:dyDescent="0.2">
      <c r="K5220" s="240" t="s">
        <v>18741</v>
      </c>
      <c r="L5220" s="241" t="s">
        <v>1747</v>
      </c>
      <c r="M5220" s="241">
        <v>43</v>
      </c>
      <c r="N5220" s="241" t="s">
        <v>4408</v>
      </c>
      <c r="O5220" s="241" t="s">
        <v>13273</v>
      </c>
      <c r="P5220" s="241" t="s">
        <v>2144</v>
      </c>
      <c r="AU5220"/>
    </row>
    <row r="5221" spans="11:47" x14ac:dyDescent="0.2">
      <c r="K5221" s="240" t="s">
        <v>18742</v>
      </c>
      <c r="L5221" s="241" t="s">
        <v>1747</v>
      </c>
      <c r="M5221" s="241">
        <v>44</v>
      </c>
      <c r="N5221" s="241" t="s">
        <v>826</v>
      </c>
      <c r="O5221" s="241" t="s">
        <v>13273</v>
      </c>
      <c r="P5221" s="241" t="s">
        <v>2144</v>
      </c>
      <c r="AU5221"/>
    </row>
    <row r="5222" spans="11:47" x14ac:dyDescent="0.2">
      <c r="K5222" s="240" t="s">
        <v>18743</v>
      </c>
      <c r="L5222" s="241" t="s">
        <v>1747</v>
      </c>
      <c r="M5222" s="241">
        <v>45</v>
      </c>
      <c r="N5222" s="241" t="s">
        <v>4455</v>
      </c>
      <c r="O5222" s="241" t="s">
        <v>13273</v>
      </c>
      <c r="P5222" s="241" t="s">
        <v>2147</v>
      </c>
      <c r="AU5222"/>
    </row>
    <row r="5223" spans="11:47" x14ac:dyDescent="0.2">
      <c r="K5223" s="240" t="s">
        <v>18744</v>
      </c>
      <c r="L5223" s="241" t="s">
        <v>1747</v>
      </c>
      <c r="M5223" s="241">
        <v>46</v>
      </c>
      <c r="N5223" s="241" t="s">
        <v>9274</v>
      </c>
      <c r="O5223" s="241" t="s">
        <v>13273</v>
      </c>
      <c r="P5223" s="241" t="s">
        <v>2144</v>
      </c>
      <c r="AU5223"/>
    </row>
    <row r="5224" spans="11:47" x14ac:dyDescent="0.2">
      <c r="K5224" s="240" t="s">
        <v>18745</v>
      </c>
      <c r="L5224" s="241" t="s">
        <v>1747</v>
      </c>
      <c r="M5224" s="241">
        <v>47</v>
      </c>
      <c r="N5224" s="241" t="s">
        <v>4452</v>
      </c>
      <c r="O5224" s="241" t="s">
        <v>13273</v>
      </c>
      <c r="P5224" s="241" t="s">
        <v>2144</v>
      </c>
      <c r="AU5224"/>
    </row>
    <row r="5225" spans="11:47" x14ac:dyDescent="0.2">
      <c r="K5225" s="240" t="s">
        <v>18746</v>
      </c>
      <c r="L5225" s="241" t="s">
        <v>1747</v>
      </c>
      <c r="M5225" s="241">
        <v>48</v>
      </c>
      <c r="N5225" s="241" t="s">
        <v>855</v>
      </c>
      <c r="O5225" s="241" t="s">
        <v>13273</v>
      </c>
      <c r="P5225" s="241" t="s">
        <v>2147</v>
      </c>
      <c r="AU5225"/>
    </row>
    <row r="5226" spans="11:47" x14ac:dyDescent="0.2">
      <c r="K5226" s="240" t="s">
        <v>18747</v>
      </c>
      <c r="L5226" s="241" t="s">
        <v>1747</v>
      </c>
      <c r="M5226" s="241">
        <v>49</v>
      </c>
      <c r="N5226" s="241" t="s">
        <v>9275</v>
      </c>
      <c r="O5226" s="241" t="s">
        <v>13273</v>
      </c>
      <c r="P5226" s="241" t="s">
        <v>2147</v>
      </c>
      <c r="AU5226"/>
    </row>
    <row r="5227" spans="11:47" x14ac:dyDescent="0.2">
      <c r="K5227" s="240" t="s">
        <v>18748</v>
      </c>
      <c r="L5227" s="241" t="s">
        <v>1747</v>
      </c>
      <c r="M5227" s="241">
        <v>50</v>
      </c>
      <c r="N5227" s="241" t="s">
        <v>4451</v>
      </c>
      <c r="O5227" s="241" t="s">
        <v>13273</v>
      </c>
      <c r="P5227" s="241" t="s">
        <v>2144</v>
      </c>
      <c r="AU5227"/>
    </row>
    <row r="5228" spans="11:47" x14ac:dyDescent="0.2">
      <c r="K5228" s="240" t="s">
        <v>18749</v>
      </c>
      <c r="L5228" s="241" t="s">
        <v>1747</v>
      </c>
      <c r="M5228" s="241">
        <v>51</v>
      </c>
      <c r="N5228" s="241" t="s">
        <v>9276</v>
      </c>
      <c r="O5228" s="241" t="s">
        <v>13273</v>
      </c>
      <c r="P5228" s="241" t="s">
        <v>2144</v>
      </c>
      <c r="AU5228"/>
    </row>
    <row r="5229" spans="11:47" x14ac:dyDescent="0.2">
      <c r="K5229" s="240" t="s">
        <v>18750</v>
      </c>
      <c r="L5229" s="241" t="s">
        <v>1747</v>
      </c>
      <c r="M5229" s="241">
        <v>52</v>
      </c>
      <c r="N5229" s="241" t="s">
        <v>4422</v>
      </c>
      <c r="O5229" s="241" t="s">
        <v>13273</v>
      </c>
      <c r="P5229" s="241" t="s">
        <v>2143</v>
      </c>
      <c r="AU5229"/>
    </row>
    <row r="5230" spans="11:47" x14ac:dyDescent="0.2">
      <c r="K5230" s="240" t="s">
        <v>18751</v>
      </c>
      <c r="L5230" s="241" t="s">
        <v>1747</v>
      </c>
      <c r="M5230" s="241">
        <v>53</v>
      </c>
      <c r="N5230" s="241" t="s">
        <v>9277</v>
      </c>
      <c r="O5230" s="241" t="s">
        <v>13273</v>
      </c>
      <c r="P5230" s="241" t="s">
        <v>2143</v>
      </c>
      <c r="AU5230"/>
    </row>
    <row r="5231" spans="11:47" x14ac:dyDescent="0.2">
      <c r="K5231" s="240" t="s">
        <v>18752</v>
      </c>
      <c r="L5231" s="241" t="s">
        <v>1747</v>
      </c>
      <c r="M5231" s="241">
        <v>54</v>
      </c>
      <c r="N5231" s="241" t="s">
        <v>4437</v>
      </c>
      <c r="O5231" s="241" t="s">
        <v>13273</v>
      </c>
      <c r="P5231" s="241" t="s">
        <v>2143</v>
      </c>
      <c r="AU5231"/>
    </row>
    <row r="5232" spans="11:47" x14ac:dyDescent="0.2">
      <c r="K5232" s="240" t="s">
        <v>18753</v>
      </c>
      <c r="L5232" s="241" t="s">
        <v>1747</v>
      </c>
      <c r="M5232" s="241">
        <v>55</v>
      </c>
      <c r="N5232" s="241" t="s">
        <v>2676</v>
      </c>
      <c r="O5232" s="241" t="s">
        <v>13273</v>
      </c>
      <c r="P5232" s="241" t="s">
        <v>2144</v>
      </c>
      <c r="AU5232"/>
    </row>
    <row r="5233" spans="11:47" x14ac:dyDescent="0.2">
      <c r="K5233" s="240" t="s">
        <v>18754</v>
      </c>
      <c r="L5233" s="241" t="s">
        <v>1747</v>
      </c>
      <c r="M5233" s="241">
        <v>56</v>
      </c>
      <c r="N5233" s="241" t="s">
        <v>4445</v>
      </c>
      <c r="O5233" s="241" t="s">
        <v>13273</v>
      </c>
      <c r="P5233" s="241" t="s">
        <v>2144</v>
      </c>
      <c r="AU5233"/>
    </row>
    <row r="5234" spans="11:47" x14ac:dyDescent="0.2">
      <c r="K5234" s="240" t="s">
        <v>18755</v>
      </c>
      <c r="L5234" s="241" t="s">
        <v>1747</v>
      </c>
      <c r="M5234" s="241">
        <v>57</v>
      </c>
      <c r="N5234" s="241" t="s">
        <v>9278</v>
      </c>
      <c r="O5234" s="241" t="s">
        <v>13273</v>
      </c>
      <c r="P5234" s="241" t="s">
        <v>2144</v>
      </c>
      <c r="AU5234"/>
    </row>
    <row r="5235" spans="11:47" x14ac:dyDescent="0.2">
      <c r="K5235" s="240" t="s">
        <v>18756</v>
      </c>
      <c r="L5235" s="241" t="s">
        <v>1747</v>
      </c>
      <c r="M5235" s="241">
        <v>58</v>
      </c>
      <c r="N5235" s="241" t="s">
        <v>4424</v>
      </c>
      <c r="O5235" s="241" t="s">
        <v>13273</v>
      </c>
      <c r="P5235" s="241" t="s">
        <v>2144</v>
      </c>
      <c r="AU5235"/>
    </row>
    <row r="5236" spans="11:47" x14ac:dyDescent="0.2">
      <c r="K5236" s="240" t="s">
        <v>18757</v>
      </c>
      <c r="L5236" s="241" t="s">
        <v>1747</v>
      </c>
      <c r="M5236" s="241">
        <v>59</v>
      </c>
      <c r="N5236" s="241" t="s">
        <v>9279</v>
      </c>
      <c r="O5236" s="241" t="s">
        <v>13273</v>
      </c>
      <c r="P5236" s="241" t="s">
        <v>2144</v>
      </c>
      <c r="AU5236"/>
    </row>
    <row r="5237" spans="11:47" x14ac:dyDescent="0.2">
      <c r="K5237" s="240" t="s">
        <v>18758</v>
      </c>
      <c r="L5237" s="241" t="s">
        <v>1747</v>
      </c>
      <c r="M5237" s="241">
        <v>60</v>
      </c>
      <c r="N5237" s="241" t="s">
        <v>4425</v>
      </c>
      <c r="O5237" s="241" t="s">
        <v>13273</v>
      </c>
      <c r="P5237" s="241" t="s">
        <v>2144</v>
      </c>
      <c r="AU5237"/>
    </row>
    <row r="5238" spans="11:47" x14ac:dyDescent="0.2">
      <c r="K5238" s="240" t="s">
        <v>18759</v>
      </c>
      <c r="L5238" s="241" t="s">
        <v>1747</v>
      </c>
      <c r="M5238" s="241">
        <v>61</v>
      </c>
      <c r="N5238" s="241" t="s">
        <v>4426</v>
      </c>
      <c r="O5238" s="241" t="s">
        <v>13273</v>
      </c>
      <c r="P5238" s="241" t="s">
        <v>2144</v>
      </c>
      <c r="AU5238"/>
    </row>
    <row r="5239" spans="11:47" x14ac:dyDescent="0.2">
      <c r="K5239" s="240" t="s">
        <v>18760</v>
      </c>
      <c r="L5239" s="241" t="s">
        <v>1747</v>
      </c>
      <c r="M5239" s="241">
        <v>62</v>
      </c>
      <c r="N5239" s="241" t="s">
        <v>9280</v>
      </c>
      <c r="O5239" s="241" t="s">
        <v>13273</v>
      </c>
      <c r="P5239" s="241" t="s">
        <v>2144</v>
      </c>
      <c r="AU5239"/>
    </row>
    <row r="5240" spans="11:47" x14ac:dyDescent="0.2">
      <c r="K5240" s="240" t="s">
        <v>18761</v>
      </c>
      <c r="L5240" s="241" t="s">
        <v>1747</v>
      </c>
      <c r="M5240" s="241">
        <v>63</v>
      </c>
      <c r="N5240" s="241" t="s">
        <v>4438</v>
      </c>
      <c r="O5240" s="241" t="s">
        <v>13273</v>
      </c>
      <c r="P5240" s="241" t="s">
        <v>2144</v>
      </c>
      <c r="AU5240"/>
    </row>
    <row r="5241" spans="11:47" x14ac:dyDescent="0.2">
      <c r="K5241" s="240" t="s">
        <v>18762</v>
      </c>
      <c r="L5241" s="241" t="s">
        <v>1747</v>
      </c>
      <c r="M5241" s="241">
        <v>64</v>
      </c>
      <c r="N5241" s="241" t="s">
        <v>4427</v>
      </c>
      <c r="O5241" s="241" t="s">
        <v>13273</v>
      </c>
      <c r="P5241" s="241" t="s">
        <v>2144</v>
      </c>
      <c r="AU5241"/>
    </row>
    <row r="5242" spans="11:47" x14ac:dyDescent="0.2">
      <c r="K5242" s="240" t="s">
        <v>18763</v>
      </c>
      <c r="L5242" s="241" t="s">
        <v>1747</v>
      </c>
      <c r="M5242" s="241">
        <v>65</v>
      </c>
      <c r="N5242" s="241" t="s">
        <v>4440</v>
      </c>
      <c r="O5242" s="241" t="s">
        <v>13273</v>
      </c>
      <c r="P5242" s="241" t="s">
        <v>2148</v>
      </c>
      <c r="AU5242"/>
    </row>
    <row r="5243" spans="11:47" x14ac:dyDescent="0.2">
      <c r="K5243" s="240" t="s">
        <v>18764</v>
      </c>
      <c r="L5243" s="241" t="s">
        <v>1747</v>
      </c>
      <c r="M5243" s="241">
        <v>66</v>
      </c>
      <c r="N5243" s="241" t="s">
        <v>4428</v>
      </c>
      <c r="O5243" s="241" t="s">
        <v>13273</v>
      </c>
      <c r="P5243" s="241" t="s">
        <v>2148</v>
      </c>
      <c r="AU5243"/>
    </row>
    <row r="5244" spans="11:47" x14ac:dyDescent="0.2">
      <c r="K5244" s="240" t="s">
        <v>18765</v>
      </c>
      <c r="L5244" s="241" t="s">
        <v>1747</v>
      </c>
      <c r="M5244" s="241">
        <v>67</v>
      </c>
      <c r="N5244" s="241" t="s">
        <v>9262</v>
      </c>
      <c r="O5244" s="241" t="s">
        <v>13273</v>
      </c>
      <c r="P5244" s="241" t="s">
        <v>2144</v>
      </c>
      <c r="AU5244"/>
    </row>
    <row r="5245" spans="11:47" x14ac:dyDescent="0.2">
      <c r="K5245" s="240" t="s">
        <v>18766</v>
      </c>
      <c r="L5245" s="241" t="s">
        <v>1747</v>
      </c>
      <c r="M5245" s="241">
        <v>68</v>
      </c>
      <c r="N5245" s="241" t="s">
        <v>9281</v>
      </c>
      <c r="O5245" s="241" t="s">
        <v>13273</v>
      </c>
      <c r="P5245" s="241" t="s">
        <v>2144</v>
      </c>
      <c r="AU5245"/>
    </row>
    <row r="5246" spans="11:47" x14ac:dyDescent="0.2">
      <c r="K5246" s="240" t="s">
        <v>18767</v>
      </c>
      <c r="L5246" s="241" t="s">
        <v>1747</v>
      </c>
      <c r="M5246" s="241">
        <v>69</v>
      </c>
      <c r="N5246" s="241" t="s">
        <v>4418</v>
      </c>
      <c r="O5246" s="241" t="s">
        <v>13273</v>
      </c>
      <c r="P5246" s="241" t="s">
        <v>2144</v>
      </c>
      <c r="AU5246"/>
    </row>
    <row r="5247" spans="11:47" x14ac:dyDescent="0.2">
      <c r="K5247" s="240" t="s">
        <v>18768</v>
      </c>
      <c r="L5247" s="241" t="s">
        <v>1747</v>
      </c>
      <c r="M5247" s="241">
        <v>70</v>
      </c>
      <c r="N5247" s="241" t="s">
        <v>4414</v>
      </c>
      <c r="O5247" s="241" t="s">
        <v>13273</v>
      </c>
      <c r="P5247" s="241" t="s">
        <v>2144</v>
      </c>
      <c r="AU5247"/>
    </row>
    <row r="5248" spans="11:47" x14ac:dyDescent="0.2">
      <c r="K5248" s="240" t="s">
        <v>18769</v>
      </c>
      <c r="L5248" s="241" t="s">
        <v>1747</v>
      </c>
      <c r="M5248" s="241">
        <v>71</v>
      </c>
      <c r="N5248" s="241" t="s">
        <v>829</v>
      </c>
      <c r="O5248" s="241" t="s">
        <v>13273</v>
      </c>
      <c r="P5248" s="241" t="s">
        <v>2144</v>
      </c>
      <c r="AU5248"/>
    </row>
    <row r="5249" spans="11:47" x14ac:dyDescent="0.2">
      <c r="K5249" s="240" t="s">
        <v>18770</v>
      </c>
      <c r="L5249" s="241" t="s">
        <v>1747</v>
      </c>
      <c r="M5249" s="241">
        <v>72</v>
      </c>
      <c r="N5249" s="241" t="s">
        <v>4412</v>
      </c>
      <c r="O5249" s="241" t="s">
        <v>13273</v>
      </c>
      <c r="P5249" s="241" t="s">
        <v>2144</v>
      </c>
      <c r="AU5249"/>
    </row>
    <row r="5250" spans="11:47" x14ac:dyDescent="0.2">
      <c r="K5250" s="240" t="s">
        <v>18771</v>
      </c>
      <c r="L5250" s="241" t="s">
        <v>1747</v>
      </c>
      <c r="M5250" s="241">
        <v>73</v>
      </c>
      <c r="N5250" s="241" t="s">
        <v>4413</v>
      </c>
      <c r="O5250" s="241" t="s">
        <v>13273</v>
      </c>
      <c r="P5250" s="241" t="s">
        <v>2144</v>
      </c>
      <c r="AU5250"/>
    </row>
    <row r="5251" spans="11:47" x14ac:dyDescent="0.2">
      <c r="K5251" s="240" t="s">
        <v>18772</v>
      </c>
      <c r="L5251" s="241" t="s">
        <v>1747</v>
      </c>
      <c r="M5251" s="241">
        <v>74</v>
      </c>
      <c r="N5251" s="241" t="s">
        <v>9282</v>
      </c>
      <c r="O5251" s="241" t="s">
        <v>13273</v>
      </c>
      <c r="P5251" s="241" t="s">
        <v>2144</v>
      </c>
      <c r="AU5251"/>
    </row>
    <row r="5252" spans="11:47" x14ac:dyDescent="0.2">
      <c r="K5252" s="240" t="s">
        <v>18773</v>
      </c>
      <c r="L5252" s="241" t="s">
        <v>1747</v>
      </c>
      <c r="M5252" s="241">
        <v>75</v>
      </c>
      <c r="N5252" s="241" t="s">
        <v>9283</v>
      </c>
      <c r="O5252" s="241" t="s">
        <v>13273</v>
      </c>
      <c r="P5252" s="241" t="s">
        <v>2144</v>
      </c>
      <c r="AU5252"/>
    </row>
    <row r="5253" spans="11:47" x14ac:dyDescent="0.2">
      <c r="K5253" s="240" t="s">
        <v>18774</v>
      </c>
      <c r="L5253" s="241" t="s">
        <v>1747</v>
      </c>
      <c r="M5253" s="241">
        <v>76</v>
      </c>
      <c r="N5253" s="241" t="s">
        <v>9284</v>
      </c>
      <c r="O5253" s="241" t="s">
        <v>13273</v>
      </c>
      <c r="P5253" s="241" t="s">
        <v>2144</v>
      </c>
      <c r="AU5253"/>
    </row>
    <row r="5254" spans="11:47" x14ac:dyDescent="0.2">
      <c r="K5254" s="240" t="s">
        <v>18775</v>
      </c>
      <c r="L5254" s="241" t="s">
        <v>1747</v>
      </c>
      <c r="M5254" s="241">
        <v>77</v>
      </c>
      <c r="N5254" s="241" t="s">
        <v>4411</v>
      </c>
      <c r="O5254" s="241" t="s">
        <v>13273</v>
      </c>
      <c r="P5254" s="241" t="s">
        <v>2144</v>
      </c>
      <c r="AU5254"/>
    </row>
    <row r="5255" spans="11:47" x14ac:dyDescent="0.2">
      <c r="K5255" s="240" t="s">
        <v>18776</v>
      </c>
      <c r="L5255" s="241" t="s">
        <v>1747</v>
      </c>
      <c r="M5255" s="241">
        <v>78</v>
      </c>
      <c r="N5255" s="241" t="s">
        <v>4429</v>
      </c>
      <c r="O5255" s="241" t="s">
        <v>13273</v>
      </c>
      <c r="P5255" s="241" t="s">
        <v>2144</v>
      </c>
      <c r="AU5255"/>
    </row>
    <row r="5256" spans="11:47" x14ac:dyDescent="0.2">
      <c r="K5256" s="240" t="s">
        <v>18777</v>
      </c>
      <c r="L5256" s="241" t="s">
        <v>1747</v>
      </c>
      <c r="M5256" s="241">
        <v>79</v>
      </c>
      <c r="N5256" s="241" t="s">
        <v>4442</v>
      </c>
      <c r="O5256" s="241" t="s">
        <v>13273</v>
      </c>
      <c r="P5256" s="241" t="s">
        <v>2146</v>
      </c>
      <c r="AU5256"/>
    </row>
    <row r="5257" spans="11:47" x14ac:dyDescent="0.2">
      <c r="K5257" s="240" t="s">
        <v>18778</v>
      </c>
      <c r="L5257" s="241" t="s">
        <v>1747</v>
      </c>
      <c r="M5257" s="241">
        <v>80</v>
      </c>
      <c r="N5257" s="241" t="s">
        <v>9285</v>
      </c>
      <c r="O5257" s="241" t="s">
        <v>13273</v>
      </c>
      <c r="P5257" s="241" t="s">
        <v>2146</v>
      </c>
      <c r="AU5257"/>
    </row>
    <row r="5258" spans="11:47" x14ac:dyDescent="0.2">
      <c r="K5258" s="240" t="s">
        <v>18779</v>
      </c>
      <c r="L5258" s="241" t="s">
        <v>1747</v>
      </c>
      <c r="M5258" s="241">
        <v>81</v>
      </c>
      <c r="N5258" s="241" t="s">
        <v>9286</v>
      </c>
      <c r="O5258" s="241" t="s">
        <v>13273</v>
      </c>
      <c r="P5258" s="241" t="s">
        <v>2144</v>
      </c>
      <c r="AU5258"/>
    </row>
    <row r="5259" spans="11:47" x14ac:dyDescent="0.2">
      <c r="K5259" s="240" t="s">
        <v>18780</v>
      </c>
      <c r="L5259" s="241" t="s">
        <v>1747</v>
      </c>
      <c r="M5259" s="241">
        <v>82</v>
      </c>
      <c r="N5259" s="241" t="s">
        <v>9287</v>
      </c>
      <c r="O5259" s="241" t="s">
        <v>13273</v>
      </c>
      <c r="P5259" s="241" t="s">
        <v>2144</v>
      </c>
      <c r="AU5259"/>
    </row>
    <row r="5260" spans="11:47" x14ac:dyDescent="0.2">
      <c r="K5260" s="240" t="s">
        <v>18781</v>
      </c>
      <c r="L5260" s="241" t="s">
        <v>1747</v>
      </c>
      <c r="M5260" s="241">
        <v>83</v>
      </c>
      <c r="N5260" s="241" t="s">
        <v>9288</v>
      </c>
      <c r="O5260" s="241" t="s">
        <v>13273</v>
      </c>
      <c r="P5260" s="241" t="s">
        <v>1267</v>
      </c>
      <c r="AU5260"/>
    </row>
    <row r="5261" spans="11:47" x14ac:dyDescent="0.2">
      <c r="K5261" s="240" t="s">
        <v>18782</v>
      </c>
      <c r="L5261" s="241" t="s">
        <v>1747</v>
      </c>
      <c r="M5261" s="241">
        <v>84</v>
      </c>
      <c r="N5261" s="241" t="s">
        <v>9289</v>
      </c>
      <c r="O5261" s="241" t="s">
        <v>13273</v>
      </c>
      <c r="P5261" s="241" t="s">
        <v>2147</v>
      </c>
      <c r="AU5261"/>
    </row>
    <row r="5262" spans="11:47" x14ac:dyDescent="0.2">
      <c r="K5262" s="240" t="s">
        <v>18783</v>
      </c>
      <c r="L5262" s="241" t="s">
        <v>1747</v>
      </c>
      <c r="M5262" s="241">
        <v>85</v>
      </c>
      <c r="N5262" s="241" t="s">
        <v>4442</v>
      </c>
      <c r="O5262" s="241" t="s">
        <v>13273</v>
      </c>
      <c r="P5262" s="241" t="s">
        <v>2146</v>
      </c>
      <c r="AU5262"/>
    </row>
    <row r="5263" spans="11:47" x14ac:dyDescent="0.2">
      <c r="K5263" s="240" t="s">
        <v>18784</v>
      </c>
      <c r="L5263" s="241" t="s">
        <v>1747</v>
      </c>
      <c r="M5263" s="241">
        <v>86</v>
      </c>
      <c r="N5263" s="241" t="s">
        <v>9290</v>
      </c>
      <c r="O5263" s="241" t="s">
        <v>13273</v>
      </c>
      <c r="P5263" s="241" t="s">
        <v>2147</v>
      </c>
      <c r="AU5263"/>
    </row>
    <row r="5264" spans="11:47" x14ac:dyDescent="0.2">
      <c r="K5264" s="240" t="s">
        <v>18785</v>
      </c>
      <c r="L5264" s="241" t="s">
        <v>1747</v>
      </c>
      <c r="M5264" s="241">
        <v>87</v>
      </c>
      <c r="N5264" s="241" t="s">
        <v>9291</v>
      </c>
      <c r="O5264" s="241" t="s">
        <v>13273</v>
      </c>
      <c r="P5264" s="241" t="s">
        <v>2144</v>
      </c>
      <c r="AU5264"/>
    </row>
    <row r="5265" spans="11:47" x14ac:dyDescent="0.2">
      <c r="K5265" s="240" t="s">
        <v>18786</v>
      </c>
      <c r="L5265" s="241" t="s">
        <v>1747</v>
      </c>
      <c r="M5265" s="241">
        <v>88</v>
      </c>
      <c r="N5265" s="241" t="s">
        <v>9292</v>
      </c>
      <c r="O5265" s="241" t="s">
        <v>13273</v>
      </c>
      <c r="P5265" s="241" t="s">
        <v>1258</v>
      </c>
      <c r="AU5265"/>
    </row>
    <row r="5266" spans="11:47" x14ac:dyDescent="0.2">
      <c r="K5266" s="240" t="s">
        <v>18787</v>
      </c>
      <c r="L5266" s="241" t="s">
        <v>1747</v>
      </c>
      <c r="M5266" s="241">
        <v>89</v>
      </c>
      <c r="N5266" s="241" t="s">
        <v>9293</v>
      </c>
      <c r="O5266" s="241" t="s">
        <v>13273</v>
      </c>
      <c r="P5266" s="241" t="s">
        <v>2147</v>
      </c>
      <c r="AU5266"/>
    </row>
    <row r="5267" spans="11:47" x14ac:dyDescent="0.2">
      <c r="K5267" s="240" t="s">
        <v>18788</v>
      </c>
      <c r="L5267" s="241" t="s">
        <v>1747</v>
      </c>
      <c r="M5267" s="241">
        <v>90</v>
      </c>
      <c r="N5267" s="241" t="s">
        <v>825</v>
      </c>
      <c r="O5267" s="241" t="s">
        <v>13273</v>
      </c>
      <c r="P5267" s="241" t="s">
        <v>2147</v>
      </c>
      <c r="AU5267"/>
    </row>
    <row r="5268" spans="11:47" x14ac:dyDescent="0.2">
      <c r="K5268" s="240" t="s">
        <v>18789</v>
      </c>
      <c r="L5268" s="241" t="s">
        <v>1747</v>
      </c>
      <c r="M5268" s="241">
        <v>91</v>
      </c>
      <c r="N5268" s="241" t="s">
        <v>9294</v>
      </c>
      <c r="O5268" s="241" t="s">
        <v>13273</v>
      </c>
      <c r="P5268" s="241" t="s">
        <v>2148</v>
      </c>
      <c r="AU5268"/>
    </row>
    <row r="5269" spans="11:47" x14ac:dyDescent="0.2">
      <c r="K5269" s="240" t="s">
        <v>18790</v>
      </c>
      <c r="L5269" s="241" t="s">
        <v>1747</v>
      </c>
      <c r="M5269" s="241">
        <v>92</v>
      </c>
      <c r="N5269" s="241" t="s">
        <v>4434</v>
      </c>
      <c r="O5269" s="241" t="s">
        <v>13273</v>
      </c>
      <c r="P5269" s="241" t="s">
        <v>2144</v>
      </c>
      <c r="AU5269"/>
    </row>
    <row r="5270" spans="11:47" x14ac:dyDescent="0.2">
      <c r="K5270" s="240" t="s">
        <v>18791</v>
      </c>
      <c r="L5270" s="241" t="s">
        <v>1747</v>
      </c>
      <c r="M5270" s="241">
        <v>93</v>
      </c>
      <c r="N5270" s="241" t="s">
        <v>4443</v>
      </c>
      <c r="O5270" s="241" t="s">
        <v>13273</v>
      </c>
      <c r="P5270" s="241" t="s">
        <v>2146</v>
      </c>
      <c r="AU5270"/>
    </row>
    <row r="5271" spans="11:47" x14ac:dyDescent="0.2">
      <c r="K5271" s="240" t="s">
        <v>18792</v>
      </c>
      <c r="L5271" s="241" t="s">
        <v>1747</v>
      </c>
      <c r="M5271" s="241">
        <v>94</v>
      </c>
      <c r="N5271" s="241" t="s">
        <v>4442</v>
      </c>
      <c r="O5271" s="241" t="s">
        <v>13273</v>
      </c>
      <c r="P5271" s="241" t="s">
        <v>2146</v>
      </c>
      <c r="AU5271"/>
    </row>
    <row r="5272" spans="11:47" x14ac:dyDescent="0.2">
      <c r="K5272" s="240" t="s">
        <v>18793</v>
      </c>
      <c r="L5272" s="241" t="s">
        <v>1747</v>
      </c>
      <c r="M5272" s="241">
        <v>95</v>
      </c>
      <c r="N5272" s="241" t="s">
        <v>832</v>
      </c>
      <c r="O5272" s="241" t="s">
        <v>13273</v>
      </c>
      <c r="P5272" s="241" t="s">
        <v>2144</v>
      </c>
      <c r="AU5272"/>
    </row>
    <row r="5273" spans="11:47" x14ac:dyDescent="0.2">
      <c r="K5273" s="240" t="s">
        <v>18794</v>
      </c>
      <c r="L5273" s="241" t="s">
        <v>1747</v>
      </c>
      <c r="M5273" s="241">
        <v>96</v>
      </c>
      <c r="N5273" s="241" t="s">
        <v>4449</v>
      </c>
      <c r="O5273" s="241" t="s">
        <v>13273</v>
      </c>
      <c r="P5273" s="241" t="s">
        <v>1267</v>
      </c>
      <c r="AU5273"/>
    </row>
    <row r="5274" spans="11:47" x14ac:dyDescent="0.2">
      <c r="K5274" s="240" t="s">
        <v>18795</v>
      </c>
      <c r="L5274" s="241" t="s">
        <v>1747</v>
      </c>
      <c r="M5274" s="241">
        <v>97</v>
      </c>
      <c r="N5274" s="241" t="s">
        <v>827</v>
      </c>
      <c r="O5274" s="241" t="s">
        <v>13273</v>
      </c>
      <c r="P5274" s="241" t="s">
        <v>2144</v>
      </c>
      <c r="AU5274"/>
    </row>
    <row r="5275" spans="11:47" x14ac:dyDescent="0.2">
      <c r="K5275" s="240" t="s">
        <v>18796</v>
      </c>
      <c r="L5275" s="241" t="s">
        <v>1747</v>
      </c>
      <c r="M5275" s="241">
        <v>98</v>
      </c>
      <c r="N5275" s="241" t="s">
        <v>4410</v>
      </c>
      <c r="O5275" s="241" t="s">
        <v>13273</v>
      </c>
      <c r="P5275" s="241" t="s">
        <v>2147</v>
      </c>
      <c r="AU5275"/>
    </row>
    <row r="5276" spans="11:47" x14ac:dyDescent="0.2">
      <c r="K5276" s="240" t="s">
        <v>18797</v>
      </c>
      <c r="L5276" s="241" t="s">
        <v>1747</v>
      </c>
      <c r="M5276" s="241">
        <v>99</v>
      </c>
      <c r="N5276" s="241" t="s">
        <v>4456</v>
      </c>
      <c r="O5276" s="241" t="s">
        <v>13273</v>
      </c>
      <c r="P5276" s="241" t="s">
        <v>2147</v>
      </c>
      <c r="AU5276"/>
    </row>
    <row r="5277" spans="11:47" x14ac:dyDescent="0.2">
      <c r="K5277" s="240" t="s">
        <v>18798</v>
      </c>
      <c r="L5277" s="241" t="s">
        <v>1747</v>
      </c>
      <c r="M5277" s="241">
        <v>100</v>
      </c>
      <c r="N5277" s="241" t="s">
        <v>4435</v>
      </c>
      <c r="O5277" s="241" t="s">
        <v>13273</v>
      </c>
      <c r="P5277" s="241" t="s">
        <v>2143</v>
      </c>
      <c r="AU5277"/>
    </row>
    <row r="5278" spans="11:47" x14ac:dyDescent="0.2">
      <c r="K5278" s="240" t="s">
        <v>18799</v>
      </c>
      <c r="L5278" s="241" t="s">
        <v>1747</v>
      </c>
      <c r="M5278" s="241">
        <v>101</v>
      </c>
      <c r="N5278" s="241" t="s">
        <v>4436</v>
      </c>
      <c r="O5278" s="241" t="s">
        <v>13273</v>
      </c>
      <c r="P5278" s="241" t="s">
        <v>2143</v>
      </c>
      <c r="AU5278"/>
    </row>
    <row r="5279" spans="11:47" x14ac:dyDescent="0.2">
      <c r="K5279" s="240" t="s">
        <v>18800</v>
      </c>
      <c r="L5279" s="241" t="s">
        <v>1747</v>
      </c>
      <c r="M5279" s="241">
        <v>102</v>
      </c>
      <c r="N5279" s="241" t="s">
        <v>844</v>
      </c>
      <c r="O5279" s="241" t="s">
        <v>13273</v>
      </c>
      <c r="P5279" s="241" t="s">
        <v>2144</v>
      </c>
      <c r="AU5279"/>
    </row>
    <row r="5280" spans="11:47" x14ac:dyDescent="0.2">
      <c r="K5280" s="240" t="s">
        <v>18801</v>
      </c>
      <c r="L5280" s="241" t="s">
        <v>1747</v>
      </c>
      <c r="M5280" s="241">
        <v>103</v>
      </c>
      <c r="N5280" s="241" t="s">
        <v>832</v>
      </c>
      <c r="O5280" s="241" t="s">
        <v>13273</v>
      </c>
      <c r="P5280" s="241" t="s">
        <v>2144</v>
      </c>
      <c r="AU5280"/>
    </row>
    <row r="5281" spans="11:47" x14ac:dyDescent="0.2">
      <c r="K5281" s="240" t="s">
        <v>18802</v>
      </c>
      <c r="L5281" s="241" t="s">
        <v>1747</v>
      </c>
      <c r="M5281" s="241">
        <v>104</v>
      </c>
      <c r="N5281" s="241" t="s">
        <v>832</v>
      </c>
      <c r="O5281" s="241" t="s">
        <v>13273</v>
      </c>
      <c r="P5281" s="241" t="s">
        <v>2144</v>
      </c>
      <c r="AU5281"/>
    </row>
    <row r="5282" spans="11:47" x14ac:dyDescent="0.2">
      <c r="K5282" s="240" t="s">
        <v>18803</v>
      </c>
      <c r="L5282" s="241" t="s">
        <v>1747</v>
      </c>
      <c r="M5282" s="241">
        <v>105</v>
      </c>
      <c r="N5282" s="241" t="s">
        <v>844</v>
      </c>
      <c r="O5282" s="241" t="s">
        <v>13273</v>
      </c>
      <c r="P5282" s="241" t="s">
        <v>2144</v>
      </c>
      <c r="AU5282"/>
    </row>
    <row r="5283" spans="11:47" x14ac:dyDescent="0.2">
      <c r="K5283" s="240" t="s">
        <v>18804</v>
      </c>
      <c r="L5283" s="241" t="s">
        <v>1747</v>
      </c>
      <c r="M5283" s="241">
        <v>108</v>
      </c>
      <c r="N5283" s="241" t="s">
        <v>9295</v>
      </c>
      <c r="O5283" s="241" t="s">
        <v>13273</v>
      </c>
      <c r="P5283" s="241" t="s">
        <v>2144</v>
      </c>
      <c r="AU5283"/>
    </row>
    <row r="5284" spans="11:47" x14ac:dyDescent="0.2">
      <c r="K5284" s="240" t="s">
        <v>18805</v>
      </c>
      <c r="L5284" s="241" t="s">
        <v>1747</v>
      </c>
      <c r="M5284" s="241">
        <v>109</v>
      </c>
      <c r="N5284" s="241" t="s">
        <v>9296</v>
      </c>
      <c r="O5284" s="241" t="s">
        <v>13273</v>
      </c>
      <c r="P5284" s="241" t="s">
        <v>2144</v>
      </c>
      <c r="AU5284"/>
    </row>
    <row r="5285" spans="11:47" x14ac:dyDescent="0.2">
      <c r="K5285" s="240" t="s">
        <v>18806</v>
      </c>
      <c r="L5285" s="241" t="s">
        <v>1747</v>
      </c>
      <c r="M5285" s="241">
        <v>110</v>
      </c>
      <c r="N5285" s="241" t="s">
        <v>844</v>
      </c>
      <c r="O5285" s="241" t="s">
        <v>13273</v>
      </c>
      <c r="P5285" s="241" t="s">
        <v>2144</v>
      </c>
      <c r="AU5285"/>
    </row>
    <row r="5286" spans="11:47" x14ac:dyDescent="0.2">
      <c r="K5286" s="240" t="s">
        <v>18807</v>
      </c>
      <c r="L5286" s="241" t="s">
        <v>1747</v>
      </c>
      <c r="M5286" s="241">
        <v>111</v>
      </c>
      <c r="N5286" s="241" t="s">
        <v>9297</v>
      </c>
      <c r="O5286" s="241" t="s">
        <v>13273</v>
      </c>
      <c r="P5286" s="241" t="s">
        <v>2143</v>
      </c>
      <c r="AU5286"/>
    </row>
    <row r="5287" spans="11:47" x14ac:dyDescent="0.2">
      <c r="K5287" s="240" t="s">
        <v>18808</v>
      </c>
      <c r="L5287" s="241" t="s">
        <v>1747</v>
      </c>
      <c r="M5287" s="241">
        <v>112</v>
      </c>
      <c r="N5287" s="241" t="s">
        <v>9298</v>
      </c>
      <c r="O5287" s="241" t="s">
        <v>13273</v>
      </c>
      <c r="P5287" s="241" t="s">
        <v>2143</v>
      </c>
      <c r="AU5287"/>
    </row>
    <row r="5288" spans="11:47" x14ac:dyDescent="0.2">
      <c r="K5288" s="240" t="s">
        <v>18809</v>
      </c>
      <c r="L5288" s="241" t="s">
        <v>1747</v>
      </c>
      <c r="M5288" s="241">
        <v>113</v>
      </c>
      <c r="N5288" s="241" t="s">
        <v>4437</v>
      </c>
      <c r="O5288" s="241" t="s">
        <v>13273</v>
      </c>
      <c r="P5288" s="241" t="s">
        <v>2143</v>
      </c>
      <c r="AU5288"/>
    </row>
    <row r="5289" spans="11:47" x14ac:dyDescent="0.2">
      <c r="K5289" s="240" t="s">
        <v>18810</v>
      </c>
      <c r="L5289" s="241" t="s">
        <v>1747</v>
      </c>
      <c r="M5289" s="241">
        <v>114</v>
      </c>
      <c r="N5289" s="241" t="s">
        <v>9299</v>
      </c>
      <c r="O5289" s="241" t="s">
        <v>13274</v>
      </c>
      <c r="P5289" s="241" t="s">
        <v>6880</v>
      </c>
      <c r="AU5289"/>
    </row>
    <row r="5290" spans="11:47" x14ac:dyDescent="0.2">
      <c r="K5290" s="240" t="s">
        <v>18811</v>
      </c>
      <c r="L5290" s="241" t="s">
        <v>1747</v>
      </c>
      <c r="M5290" s="241">
        <v>115</v>
      </c>
      <c r="N5290" s="241" t="s">
        <v>4439</v>
      </c>
      <c r="O5290" s="241" t="s">
        <v>13273</v>
      </c>
      <c r="P5290" s="241" t="s">
        <v>2148</v>
      </c>
      <c r="AU5290"/>
    </row>
    <row r="5291" spans="11:47" x14ac:dyDescent="0.2">
      <c r="K5291" s="240" t="s">
        <v>18812</v>
      </c>
      <c r="L5291" s="241" t="s">
        <v>1747</v>
      </c>
      <c r="M5291" s="241">
        <v>116</v>
      </c>
      <c r="N5291" s="241" t="s">
        <v>4454</v>
      </c>
      <c r="O5291" s="241" t="s">
        <v>13273</v>
      </c>
      <c r="P5291" s="241" t="s">
        <v>2144</v>
      </c>
      <c r="AU5291"/>
    </row>
    <row r="5292" spans="11:47" x14ac:dyDescent="0.2">
      <c r="K5292" s="240" t="s">
        <v>18813</v>
      </c>
      <c r="L5292" s="241" t="s">
        <v>1747</v>
      </c>
      <c r="M5292" s="241">
        <v>117</v>
      </c>
      <c r="N5292" s="241" t="s">
        <v>4404</v>
      </c>
      <c r="O5292" s="241" t="s">
        <v>13274</v>
      </c>
      <c r="P5292" s="241" t="s">
        <v>6686</v>
      </c>
      <c r="AU5292"/>
    </row>
    <row r="5293" spans="11:47" x14ac:dyDescent="0.2">
      <c r="K5293" s="240" t="s">
        <v>18814</v>
      </c>
      <c r="L5293" s="241" t="s">
        <v>1747</v>
      </c>
      <c r="M5293" s="241">
        <v>118</v>
      </c>
      <c r="N5293" s="241" t="s">
        <v>9300</v>
      </c>
      <c r="O5293" s="241" t="s">
        <v>13274</v>
      </c>
      <c r="P5293" s="241" t="s">
        <v>6686</v>
      </c>
      <c r="AU5293"/>
    </row>
    <row r="5294" spans="11:47" x14ac:dyDescent="0.2">
      <c r="K5294" s="240" t="s">
        <v>18815</v>
      </c>
      <c r="L5294" s="241" t="s">
        <v>1747</v>
      </c>
      <c r="M5294" s="241">
        <v>119</v>
      </c>
      <c r="N5294" s="241" t="s">
        <v>9301</v>
      </c>
      <c r="O5294" s="241" t="s">
        <v>13273</v>
      </c>
      <c r="P5294" s="241" t="s">
        <v>2144</v>
      </c>
      <c r="AU5294"/>
    </row>
    <row r="5295" spans="11:47" x14ac:dyDescent="0.2">
      <c r="K5295" s="240" t="s">
        <v>18816</v>
      </c>
      <c r="L5295" s="241" t="s">
        <v>1747</v>
      </c>
      <c r="M5295" s="241">
        <v>120</v>
      </c>
      <c r="N5295" s="241" t="s">
        <v>4441</v>
      </c>
      <c r="O5295" s="241" t="s">
        <v>13273</v>
      </c>
      <c r="P5295" s="241" t="s">
        <v>2147</v>
      </c>
      <c r="AU5295"/>
    </row>
    <row r="5296" spans="11:47" x14ac:dyDescent="0.2">
      <c r="K5296" s="240" t="s">
        <v>18817</v>
      </c>
      <c r="L5296" s="241" t="s">
        <v>1747</v>
      </c>
      <c r="M5296" s="241">
        <v>121</v>
      </c>
      <c r="N5296" s="241" t="s">
        <v>9302</v>
      </c>
      <c r="O5296" s="241" t="s">
        <v>13273</v>
      </c>
      <c r="P5296" s="241" t="s">
        <v>6686</v>
      </c>
      <c r="AU5296"/>
    </row>
    <row r="5297" spans="11:47" x14ac:dyDescent="0.2">
      <c r="K5297" s="240" t="s">
        <v>18818</v>
      </c>
      <c r="L5297" s="241" t="s">
        <v>1747</v>
      </c>
      <c r="M5297" s="241">
        <v>122</v>
      </c>
      <c r="N5297" s="241" t="s">
        <v>9303</v>
      </c>
      <c r="O5297" s="241" t="s">
        <v>13273</v>
      </c>
      <c r="P5297" s="241" t="s">
        <v>2249</v>
      </c>
      <c r="AU5297"/>
    </row>
    <row r="5298" spans="11:47" x14ac:dyDescent="0.2">
      <c r="K5298" s="240" t="s">
        <v>18819</v>
      </c>
      <c r="L5298" s="241" t="s">
        <v>1747</v>
      </c>
      <c r="M5298" s="241">
        <v>123</v>
      </c>
      <c r="N5298" s="241" t="s">
        <v>826</v>
      </c>
      <c r="O5298" s="241" t="s">
        <v>13273</v>
      </c>
      <c r="P5298" s="241" t="s">
        <v>2144</v>
      </c>
      <c r="AU5298"/>
    </row>
    <row r="5299" spans="11:47" x14ac:dyDescent="0.2">
      <c r="K5299" s="240" t="s">
        <v>18820</v>
      </c>
      <c r="L5299" s="241" t="s">
        <v>1747</v>
      </c>
      <c r="M5299" s="241">
        <v>124</v>
      </c>
      <c r="N5299" s="241" t="s">
        <v>9304</v>
      </c>
      <c r="O5299" s="241" t="s">
        <v>13273</v>
      </c>
      <c r="P5299" s="241" t="s">
        <v>2144</v>
      </c>
      <c r="AU5299"/>
    </row>
    <row r="5300" spans="11:47" x14ac:dyDescent="0.2">
      <c r="K5300" s="240" t="s">
        <v>18821</v>
      </c>
      <c r="L5300" s="241" t="s">
        <v>1747</v>
      </c>
      <c r="M5300" s="241">
        <v>125</v>
      </c>
      <c r="N5300" s="241" t="s">
        <v>4442</v>
      </c>
      <c r="O5300" s="241" t="s">
        <v>13273</v>
      </c>
      <c r="P5300" s="241" t="s">
        <v>2144</v>
      </c>
      <c r="AU5300"/>
    </row>
    <row r="5301" spans="11:47" x14ac:dyDescent="0.2">
      <c r="K5301" s="240" t="s">
        <v>18822</v>
      </c>
      <c r="L5301" s="241" t="s">
        <v>1747</v>
      </c>
      <c r="M5301" s="241">
        <v>126</v>
      </c>
      <c r="N5301" s="241" t="s">
        <v>9305</v>
      </c>
      <c r="O5301" s="241" t="s">
        <v>13273</v>
      </c>
      <c r="P5301" s="241" t="s">
        <v>2144</v>
      </c>
      <c r="AU5301"/>
    </row>
    <row r="5302" spans="11:47" x14ac:dyDescent="0.2">
      <c r="K5302" s="240" t="s">
        <v>18823</v>
      </c>
      <c r="L5302" s="241" t="s">
        <v>1747</v>
      </c>
      <c r="M5302" s="241">
        <v>127</v>
      </c>
      <c r="N5302" s="241" t="s">
        <v>9306</v>
      </c>
      <c r="O5302" s="241" t="s">
        <v>13273</v>
      </c>
      <c r="P5302" s="241" t="s">
        <v>2144</v>
      </c>
      <c r="AU5302"/>
    </row>
    <row r="5303" spans="11:47" x14ac:dyDescent="0.2">
      <c r="K5303" s="240" t="s">
        <v>18824</v>
      </c>
      <c r="L5303" s="241" t="s">
        <v>1747</v>
      </c>
      <c r="M5303" s="241">
        <v>128</v>
      </c>
      <c r="N5303" s="241" t="s">
        <v>4431</v>
      </c>
      <c r="O5303" s="241" t="s">
        <v>13273</v>
      </c>
      <c r="P5303" s="241" t="s">
        <v>2148</v>
      </c>
      <c r="AU5303"/>
    </row>
    <row r="5304" spans="11:47" x14ac:dyDescent="0.2">
      <c r="K5304" s="240" t="s">
        <v>18825</v>
      </c>
      <c r="L5304" s="241" t="s">
        <v>1747</v>
      </c>
      <c r="M5304" s="241">
        <v>129</v>
      </c>
      <c r="N5304" s="241" t="s">
        <v>9307</v>
      </c>
      <c r="O5304" s="241" t="s">
        <v>13273</v>
      </c>
      <c r="P5304" s="241" t="s">
        <v>2144</v>
      </c>
      <c r="AU5304"/>
    </row>
    <row r="5305" spans="11:47" x14ac:dyDescent="0.2">
      <c r="K5305" s="240" t="s">
        <v>18826</v>
      </c>
      <c r="L5305" s="241" t="s">
        <v>1747</v>
      </c>
      <c r="M5305" s="241">
        <v>130</v>
      </c>
      <c r="N5305" s="241" t="s">
        <v>9308</v>
      </c>
      <c r="O5305" s="241" t="s">
        <v>13273</v>
      </c>
      <c r="P5305" s="241" t="s">
        <v>2144</v>
      </c>
      <c r="AU5305"/>
    </row>
    <row r="5306" spans="11:47" x14ac:dyDescent="0.2">
      <c r="K5306" s="240" t="s">
        <v>18827</v>
      </c>
      <c r="L5306" s="241" t="s">
        <v>1747</v>
      </c>
      <c r="M5306" s="241">
        <v>131</v>
      </c>
      <c r="N5306" s="241" t="s">
        <v>9309</v>
      </c>
      <c r="O5306" s="241" t="s">
        <v>13273</v>
      </c>
      <c r="P5306" s="241" t="s">
        <v>2144</v>
      </c>
      <c r="AU5306"/>
    </row>
    <row r="5307" spans="11:47" x14ac:dyDescent="0.2">
      <c r="K5307" s="240" t="s">
        <v>18828</v>
      </c>
      <c r="L5307" s="241" t="s">
        <v>1747</v>
      </c>
      <c r="M5307" s="241">
        <v>132</v>
      </c>
      <c r="N5307" s="241" t="s">
        <v>4450</v>
      </c>
      <c r="O5307" s="241" t="s">
        <v>13273</v>
      </c>
      <c r="P5307" s="241" t="s">
        <v>1257</v>
      </c>
      <c r="AU5307"/>
    </row>
    <row r="5308" spans="11:47" x14ac:dyDescent="0.2">
      <c r="K5308" s="240" t="s">
        <v>18829</v>
      </c>
      <c r="L5308" s="241" t="s">
        <v>1747</v>
      </c>
      <c r="M5308" s="241">
        <v>133</v>
      </c>
      <c r="N5308" s="241" t="s">
        <v>9310</v>
      </c>
      <c r="O5308" s="241" t="s">
        <v>13273</v>
      </c>
      <c r="P5308" s="241" t="s">
        <v>2144</v>
      </c>
      <c r="AU5308"/>
    </row>
    <row r="5309" spans="11:47" x14ac:dyDescent="0.2">
      <c r="K5309" s="240" t="s">
        <v>18830</v>
      </c>
      <c r="L5309" s="241" t="s">
        <v>1747</v>
      </c>
      <c r="M5309" s="241">
        <v>134</v>
      </c>
      <c r="N5309" s="241" t="s">
        <v>9311</v>
      </c>
      <c r="O5309" s="241" t="s">
        <v>13273</v>
      </c>
      <c r="P5309" s="241" t="s">
        <v>6880</v>
      </c>
      <c r="AU5309"/>
    </row>
    <row r="5310" spans="11:47" x14ac:dyDescent="0.2">
      <c r="K5310" s="240" t="s">
        <v>18831</v>
      </c>
      <c r="L5310" s="241" t="s">
        <v>1747</v>
      </c>
      <c r="M5310" s="241">
        <v>135</v>
      </c>
      <c r="N5310" s="241" t="s">
        <v>9312</v>
      </c>
      <c r="O5310" s="241" t="s">
        <v>13273</v>
      </c>
      <c r="P5310" s="241" t="s">
        <v>6880</v>
      </c>
      <c r="AU5310"/>
    </row>
    <row r="5311" spans="11:47" x14ac:dyDescent="0.2">
      <c r="K5311" s="240" t="s">
        <v>18832</v>
      </c>
      <c r="L5311" s="241" t="s">
        <v>1747</v>
      </c>
      <c r="M5311" s="241">
        <v>136</v>
      </c>
      <c r="N5311" s="241" t="s">
        <v>9313</v>
      </c>
      <c r="O5311" s="241" t="s">
        <v>13273</v>
      </c>
      <c r="P5311" s="241" t="s">
        <v>6880</v>
      </c>
      <c r="AU5311"/>
    </row>
    <row r="5312" spans="11:47" x14ac:dyDescent="0.2">
      <c r="K5312" s="240" t="s">
        <v>18833</v>
      </c>
      <c r="L5312" s="241" t="s">
        <v>1747</v>
      </c>
      <c r="M5312" s="241">
        <v>137</v>
      </c>
      <c r="N5312" s="241" t="s">
        <v>9314</v>
      </c>
      <c r="O5312" s="241" t="s">
        <v>13273</v>
      </c>
      <c r="P5312" s="241" t="s">
        <v>2144</v>
      </c>
      <c r="AU5312"/>
    </row>
    <row r="5313" spans="11:47" x14ac:dyDescent="0.2">
      <c r="K5313" s="240" t="s">
        <v>18834</v>
      </c>
      <c r="L5313" s="241" t="s">
        <v>1747</v>
      </c>
      <c r="M5313" s="241">
        <v>138</v>
      </c>
      <c r="N5313" s="241" t="s">
        <v>9315</v>
      </c>
      <c r="O5313" s="241" t="s">
        <v>13273</v>
      </c>
      <c r="P5313" s="241" t="s">
        <v>2148</v>
      </c>
      <c r="AU5313"/>
    </row>
    <row r="5314" spans="11:47" x14ac:dyDescent="0.2">
      <c r="K5314" s="240" t="s">
        <v>18835</v>
      </c>
      <c r="L5314" s="241" t="s">
        <v>1747</v>
      </c>
      <c r="M5314" s="241">
        <v>139</v>
      </c>
      <c r="N5314" s="241" t="s">
        <v>9316</v>
      </c>
      <c r="O5314" s="241" t="s">
        <v>13273</v>
      </c>
      <c r="P5314" s="241" t="s">
        <v>2148</v>
      </c>
      <c r="AU5314"/>
    </row>
    <row r="5315" spans="11:47" x14ac:dyDescent="0.2">
      <c r="K5315" s="240" t="s">
        <v>18836</v>
      </c>
      <c r="L5315" s="241" t="s">
        <v>1747</v>
      </c>
      <c r="M5315" s="241">
        <v>140</v>
      </c>
      <c r="N5315" s="241" t="s">
        <v>9317</v>
      </c>
      <c r="O5315" s="241" t="s">
        <v>13273</v>
      </c>
      <c r="P5315" s="241" t="s">
        <v>2144</v>
      </c>
      <c r="AU5315"/>
    </row>
    <row r="5316" spans="11:47" x14ac:dyDescent="0.2">
      <c r="K5316" s="240" t="s">
        <v>18837</v>
      </c>
      <c r="L5316" s="241" t="s">
        <v>1747</v>
      </c>
      <c r="M5316" s="241">
        <v>141</v>
      </c>
      <c r="N5316" s="241" t="s">
        <v>9318</v>
      </c>
      <c r="O5316" s="241" t="s">
        <v>13273</v>
      </c>
      <c r="P5316" s="241" t="s">
        <v>6686</v>
      </c>
      <c r="AU5316"/>
    </row>
    <row r="5317" spans="11:47" x14ac:dyDescent="0.2">
      <c r="K5317" s="240" t="s">
        <v>18838</v>
      </c>
      <c r="L5317" s="241" t="s">
        <v>1747</v>
      </c>
      <c r="M5317" s="241">
        <v>142</v>
      </c>
      <c r="N5317" s="241" t="s">
        <v>9319</v>
      </c>
      <c r="O5317" s="241" t="s">
        <v>13273</v>
      </c>
      <c r="P5317" s="241" t="s">
        <v>6686</v>
      </c>
      <c r="AU5317"/>
    </row>
    <row r="5318" spans="11:47" x14ac:dyDescent="0.2">
      <c r="K5318" s="240" t="s">
        <v>18839</v>
      </c>
      <c r="L5318" s="241" t="s">
        <v>1747</v>
      </c>
      <c r="M5318" s="241">
        <v>143</v>
      </c>
      <c r="N5318" s="241" t="s">
        <v>4451</v>
      </c>
      <c r="O5318" s="241" t="s">
        <v>13273</v>
      </c>
      <c r="P5318" s="241" t="s">
        <v>2144</v>
      </c>
      <c r="AU5318"/>
    </row>
    <row r="5319" spans="11:47" x14ac:dyDescent="0.2">
      <c r="K5319" s="240" t="s">
        <v>18840</v>
      </c>
      <c r="L5319" s="241" t="s">
        <v>1747</v>
      </c>
      <c r="M5319" s="241">
        <v>144</v>
      </c>
      <c r="N5319" s="241" t="s">
        <v>9320</v>
      </c>
      <c r="O5319" s="241" t="s">
        <v>13273</v>
      </c>
      <c r="P5319" s="241" t="s">
        <v>2147</v>
      </c>
      <c r="AU5319"/>
    </row>
    <row r="5320" spans="11:47" x14ac:dyDescent="0.2">
      <c r="K5320" s="240" t="s">
        <v>18841</v>
      </c>
      <c r="L5320" s="241" t="s">
        <v>1747</v>
      </c>
      <c r="M5320" s="241">
        <v>145</v>
      </c>
      <c r="N5320" s="241" t="s">
        <v>9321</v>
      </c>
      <c r="O5320" s="241" t="s">
        <v>13273</v>
      </c>
      <c r="P5320" s="241" t="s">
        <v>6880</v>
      </c>
      <c r="AU5320"/>
    </row>
    <row r="5321" spans="11:47" x14ac:dyDescent="0.2">
      <c r="K5321" s="240" t="s">
        <v>18842</v>
      </c>
      <c r="L5321" s="241" t="s">
        <v>1747</v>
      </c>
      <c r="M5321" s="241">
        <v>146</v>
      </c>
      <c r="N5321" s="241" t="s">
        <v>4453</v>
      </c>
      <c r="O5321" s="241" t="s">
        <v>13273</v>
      </c>
      <c r="P5321" s="241" t="s">
        <v>2144</v>
      </c>
      <c r="AU5321"/>
    </row>
    <row r="5322" spans="11:47" x14ac:dyDescent="0.2">
      <c r="K5322" s="240" t="s">
        <v>18843</v>
      </c>
      <c r="L5322" s="241" t="s">
        <v>1747</v>
      </c>
      <c r="M5322" s="241">
        <v>147</v>
      </c>
      <c r="N5322" s="241" t="s">
        <v>9322</v>
      </c>
      <c r="O5322" s="241" t="s">
        <v>13273</v>
      </c>
      <c r="P5322" s="241" t="s">
        <v>2144</v>
      </c>
      <c r="AU5322"/>
    </row>
    <row r="5323" spans="11:47" x14ac:dyDescent="0.2">
      <c r="K5323" s="240" t="s">
        <v>18844</v>
      </c>
      <c r="L5323" s="241" t="s">
        <v>1747</v>
      </c>
      <c r="M5323" s="241">
        <v>148</v>
      </c>
      <c r="N5323" s="241" t="s">
        <v>9323</v>
      </c>
      <c r="O5323" s="241" t="s">
        <v>13273</v>
      </c>
      <c r="P5323" s="241" t="s">
        <v>6686</v>
      </c>
      <c r="AU5323"/>
    </row>
    <row r="5324" spans="11:47" x14ac:dyDescent="0.2">
      <c r="K5324" s="240" t="s">
        <v>18845</v>
      </c>
      <c r="L5324" s="241" t="s">
        <v>1747</v>
      </c>
      <c r="M5324" s="241">
        <v>149</v>
      </c>
      <c r="N5324" s="241" t="s">
        <v>9324</v>
      </c>
      <c r="O5324" s="241" t="s">
        <v>13274</v>
      </c>
      <c r="P5324" s="241" t="s">
        <v>6686</v>
      </c>
      <c r="AU5324"/>
    </row>
    <row r="5325" spans="11:47" x14ac:dyDescent="0.2">
      <c r="K5325" s="240" t="s">
        <v>18846</v>
      </c>
      <c r="L5325" s="241" t="s">
        <v>1747</v>
      </c>
      <c r="M5325" s="241">
        <v>150</v>
      </c>
      <c r="N5325" s="241" t="s">
        <v>9325</v>
      </c>
      <c r="O5325" s="241" t="s">
        <v>13273</v>
      </c>
      <c r="P5325" s="241" t="s">
        <v>6686</v>
      </c>
      <c r="AU5325"/>
    </row>
    <row r="5326" spans="11:47" x14ac:dyDescent="0.2">
      <c r="K5326" s="240" t="s">
        <v>18847</v>
      </c>
      <c r="L5326" s="241" t="s">
        <v>1747</v>
      </c>
      <c r="M5326" s="241">
        <v>151</v>
      </c>
      <c r="N5326" s="241" t="s">
        <v>9326</v>
      </c>
      <c r="O5326" s="241" t="s">
        <v>13273</v>
      </c>
      <c r="P5326" s="241" t="s">
        <v>6686</v>
      </c>
      <c r="AU5326"/>
    </row>
    <row r="5327" spans="11:47" x14ac:dyDescent="0.2">
      <c r="K5327" s="240" t="s">
        <v>18848</v>
      </c>
      <c r="L5327" s="241" t="s">
        <v>1747</v>
      </c>
      <c r="M5327" s="241">
        <v>152</v>
      </c>
      <c r="N5327" s="241" t="s">
        <v>6940</v>
      </c>
      <c r="O5327" s="241" t="s">
        <v>13274</v>
      </c>
      <c r="P5327" s="241" t="s">
        <v>6686</v>
      </c>
      <c r="AU5327"/>
    </row>
    <row r="5328" spans="11:47" x14ac:dyDescent="0.2">
      <c r="K5328" s="240" t="s">
        <v>18849</v>
      </c>
      <c r="L5328" s="241" t="s">
        <v>1747</v>
      </c>
      <c r="M5328" s="241">
        <v>153</v>
      </c>
      <c r="N5328" s="241" t="s">
        <v>9327</v>
      </c>
      <c r="O5328" s="241" t="s">
        <v>13273</v>
      </c>
      <c r="P5328" s="241" t="s">
        <v>2148</v>
      </c>
      <c r="AU5328"/>
    </row>
    <row r="5329" spans="11:47" x14ac:dyDescent="0.2">
      <c r="K5329" s="240" t="s">
        <v>18850</v>
      </c>
      <c r="L5329" s="241" t="s">
        <v>1748</v>
      </c>
      <c r="M5329" s="241">
        <v>1</v>
      </c>
      <c r="N5329" s="241" t="s">
        <v>4459</v>
      </c>
      <c r="O5329" s="241" t="s">
        <v>13273</v>
      </c>
      <c r="P5329" s="241" t="s">
        <v>2146</v>
      </c>
      <c r="AU5329"/>
    </row>
    <row r="5330" spans="11:47" x14ac:dyDescent="0.2">
      <c r="K5330" s="240" t="s">
        <v>18851</v>
      </c>
      <c r="L5330" s="241" t="s">
        <v>1748</v>
      </c>
      <c r="M5330" s="241">
        <v>2</v>
      </c>
      <c r="N5330" s="241" t="s">
        <v>4457</v>
      </c>
      <c r="O5330" s="241" t="s">
        <v>13273</v>
      </c>
      <c r="P5330" s="241" t="s">
        <v>2147</v>
      </c>
      <c r="AU5330"/>
    </row>
    <row r="5331" spans="11:47" x14ac:dyDescent="0.2">
      <c r="K5331" s="240" t="s">
        <v>18852</v>
      </c>
      <c r="L5331" s="241" t="s">
        <v>1748</v>
      </c>
      <c r="M5331" s="241">
        <v>3</v>
      </c>
      <c r="N5331" s="241" t="s">
        <v>2145</v>
      </c>
      <c r="O5331" s="241" t="s">
        <v>13273</v>
      </c>
      <c r="P5331" s="241" t="s">
        <v>2147</v>
      </c>
      <c r="AU5331"/>
    </row>
    <row r="5332" spans="11:47" x14ac:dyDescent="0.2">
      <c r="K5332" s="240" t="s">
        <v>18853</v>
      </c>
      <c r="L5332" s="241" t="s">
        <v>1748</v>
      </c>
      <c r="M5332" s="241">
        <v>4</v>
      </c>
      <c r="N5332" s="241" t="s">
        <v>4458</v>
      </c>
      <c r="O5332" s="241" t="s">
        <v>13273</v>
      </c>
      <c r="P5332" s="241" t="s">
        <v>2147</v>
      </c>
      <c r="AU5332"/>
    </row>
    <row r="5333" spans="11:47" x14ac:dyDescent="0.2">
      <c r="K5333" s="240" t="s">
        <v>18854</v>
      </c>
      <c r="L5333" s="241" t="s">
        <v>1748</v>
      </c>
      <c r="M5333" s="241">
        <v>5</v>
      </c>
      <c r="N5333" s="241" t="s">
        <v>9328</v>
      </c>
      <c r="O5333" s="241" t="s">
        <v>13273</v>
      </c>
      <c r="P5333" s="241" t="s">
        <v>2147</v>
      </c>
      <c r="AU5333"/>
    </row>
    <row r="5334" spans="11:47" x14ac:dyDescent="0.2">
      <c r="K5334" s="240" t="s">
        <v>18855</v>
      </c>
      <c r="L5334" s="241" t="s">
        <v>1748</v>
      </c>
      <c r="M5334" s="241">
        <v>6</v>
      </c>
      <c r="N5334" s="241" t="s">
        <v>9329</v>
      </c>
      <c r="O5334" s="241" t="s">
        <v>13273</v>
      </c>
      <c r="P5334" s="241" t="s">
        <v>2147</v>
      </c>
      <c r="AU5334"/>
    </row>
    <row r="5335" spans="11:47" x14ac:dyDescent="0.2">
      <c r="K5335" s="240" t="s">
        <v>18856</v>
      </c>
      <c r="L5335" s="241" t="s">
        <v>1748</v>
      </c>
      <c r="M5335" s="241">
        <v>7</v>
      </c>
      <c r="N5335" s="241" t="s">
        <v>9330</v>
      </c>
      <c r="O5335" s="241" t="s">
        <v>13273</v>
      </c>
      <c r="P5335" s="241" t="s">
        <v>2147</v>
      </c>
      <c r="AU5335"/>
    </row>
    <row r="5336" spans="11:47" x14ac:dyDescent="0.2">
      <c r="K5336" s="240" t="s">
        <v>18857</v>
      </c>
      <c r="L5336" s="241" t="s">
        <v>1748</v>
      </c>
      <c r="M5336" s="241">
        <v>8</v>
      </c>
      <c r="N5336" s="241" t="s">
        <v>9331</v>
      </c>
      <c r="O5336" s="241" t="s">
        <v>13273</v>
      </c>
      <c r="P5336" s="241" t="s">
        <v>2147</v>
      </c>
      <c r="AU5336"/>
    </row>
    <row r="5337" spans="11:47" x14ac:dyDescent="0.2">
      <c r="K5337" s="240" t="s">
        <v>18858</v>
      </c>
      <c r="L5337" s="241" t="s">
        <v>1748</v>
      </c>
      <c r="M5337" s="241">
        <v>9</v>
      </c>
      <c r="N5337" s="241" t="s">
        <v>9332</v>
      </c>
      <c r="O5337" s="241" t="s">
        <v>13273</v>
      </c>
      <c r="P5337" s="241" t="s">
        <v>2144</v>
      </c>
      <c r="AU5337"/>
    </row>
    <row r="5338" spans="11:47" x14ac:dyDescent="0.2">
      <c r="K5338" s="240" t="s">
        <v>18859</v>
      </c>
      <c r="L5338" s="241" t="s">
        <v>1748</v>
      </c>
      <c r="M5338" s="241">
        <v>10</v>
      </c>
      <c r="N5338" s="241" t="s">
        <v>9333</v>
      </c>
      <c r="O5338" s="241" t="s">
        <v>13273</v>
      </c>
      <c r="P5338" s="241" t="s">
        <v>2144</v>
      </c>
      <c r="AU5338"/>
    </row>
    <row r="5339" spans="11:47" x14ac:dyDescent="0.2">
      <c r="K5339" s="240" t="s">
        <v>18860</v>
      </c>
      <c r="L5339" s="241" t="s">
        <v>1748</v>
      </c>
      <c r="M5339" s="241">
        <v>11</v>
      </c>
      <c r="N5339" s="241" t="s">
        <v>9334</v>
      </c>
      <c r="O5339" s="241" t="s">
        <v>13273</v>
      </c>
      <c r="P5339" s="241" t="s">
        <v>2144</v>
      </c>
      <c r="AU5339"/>
    </row>
    <row r="5340" spans="11:47" x14ac:dyDescent="0.2">
      <c r="K5340" s="240" t="s">
        <v>18861</v>
      </c>
      <c r="L5340" s="241" t="s">
        <v>1748</v>
      </c>
      <c r="M5340" s="241">
        <v>12</v>
      </c>
      <c r="N5340" s="241" t="s">
        <v>9335</v>
      </c>
      <c r="O5340" s="241" t="s">
        <v>13273</v>
      </c>
      <c r="P5340" s="241" t="s">
        <v>2144</v>
      </c>
      <c r="AU5340"/>
    </row>
    <row r="5341" spans="11:47" x14ac:dyDescent="0.2">
      <c r="K5341" s="240" t="s">
        <v>18862</v>
      </c>
      <c r="L5341" s="241" t="s">
        <v>1748</v>
      </c>
      <c r="M5341" s="241">
        <v>13</v>
      </c>
      <c r="N5341" s="241" t="s">
        <v>9336</v>
      </c>
      <c r="O5341" s="241" t="s">
        <v>13273</v>
      </c>
      <c r="P5341" s="241" t="s">
        <v>2144</v>
      </c>
      <c r="AU5341"/>
    </row>
    <row r="5342" spans="11:47" x14ac:dyDescent="0.2">
      <c r="K5342" s="240" t="s">
        <v>18863</v>
      </c>
      <c r="L5342" s="241" t="s">
        <v>1748</v>
      </c>
      <c r="M5342" s="241">
        <v>14</v>
      </c>
      <c r="N5342" s="241" t="s">
        <v>9337</v>
      </c>
      <c r="O5342" s="241" t="s">
        <v>13273</v>
      </c>
      <c r="P5342" s="241" t="s">
        <v>2144</v>
      </c>
      <c r="AU5342"/>
    </row>
    <row r="5343" spans="11:47" x14ac:dyDescent="0.2">
      <c r="K5343" s="240" t="s">
        <v>18864</v>
      </c>
      <c r="L5343" s="241" t="s">
        <v>1748</v>
      </c>
      <c r="M5343" s="241">
        <v>15</v>
      </c>
      <c r="N5343" s="241" t="s">
        <v>9338</v>
      </c>
      <c r="O5343" s="241" t="s">
        <v>13273</v>
      </c>
      <c r="P5343" s="241" t="s">
        <v>6686</v>
      </c>
      <c r="AU5343"/>
    </row>
    <row r="5344" spans="11:47" x14ac:dyDescent="0.2">
      <c r="K5344" s="240" t="s">
        <v>18865</v>
      </c>
      <c r="L5344" s="241" t="s">
        <v>1748</v>
      </c>
      <c r="M5344" s="241">
        <v>16</v>
      </c>
      <c r="N5344" s="241" t="s">
        <v>9339</v>
      </c>
      <c r="O5344" s="241" t="s">
        <v>13273</v>
      </c>
      <c r="P5344" s="241" t="s">
        <v>6686</v>
      </c>
      <c r="AU5344"/>
    </row>
    <row r="5345" spans="11:47" x14ac:dyDescent="0.2">
      <c r="K5345" s="240" t="s">
        <v>18866</v>
      </c>
      <c r="L5345" s="241" t="s">
        <v>1748</v>
      </c>
      <c r="M5345" s="241">
        <v>17</v>
      </c>
      <c r="N5345" s="241" t="s">
        <v>9340</v>
      </c>
      <c r="O5345" s="241" t="s">
        <v>13273</v>
      </c>
      <c r="P5345" s="241" t="s">
        <v>2143</v>
      </c>
      <c r="AU5345"/>
    </row>
    <row r="5346" spans="11:47" x14ac:dyDescent="0.2">
      <c r="K5346" s="240" t="s">
        <v>18867</v>
      </c>
      <c r="L5346" s="241" t="s">
        <v>1748</v>
      </c>
      <c r="M5346" s="241">
        <v>18</v>
      </c>
      <c r="N5346" s="241" t="s">
        <v>9341</v>
      </c>
      <c r="O5346" s="241" t="s">
        <v>13273</v>
      </c>
      <c r="P5346" s="241" t="s">
        <v>2143</v>
      </c>
      <c r="AU5346"/>
    </row>
    <row r="5347" spans="11:47" x14ac:dyDescent="0.2">
      <c r="K5347" s="240" t="s">
        <v>18868</v>
      </c>
      <c r="L5347" s="241" t="s">
        <v>1748</v>
      </c>
      <c r="M5347" s="241">
        <v>19</v>
      </c>
      <c r="N5347" s="241" t="s">
        <v>9342</v>
      </c>
      <c r="O5347" s="241" t="s">
        <v>13273</v>
      </c>
      <c r="P5347" s="241" t="s">
        <v>1267</v>
      </c>
      <c r="AU5347"/>
    </row>
    <row r="5348" spans="11:47" x14ac:dyDescent="0.2">
      <c r="K5348" s="240" t="s">
        <v>18869</v>
      </c>
      <c r="L5348" s="241" t="s">
        <v>1748</v>
      </c>
      <c r="M5348" s="241">
        <v>20</v>
      </c>
      <c r="N5348" s="241" t="s">
        <v>9343</v>
      </c>
      <c r="O5348" s="241" t="s">
        <v>13273</v>
      </c>
      <c r="P5348" s="241" t="s">
        <v>1267</v>
      </c>
      <c r="AU5348"/>
    </row>
    <row r="5349" spans="11:47" x14ac:dyDescent="0.2">
      <c r="K5349" s="240" t="s">
        <v>18870</v>
      </c>
      <c r="L5349" s="241" t="s">
        <v>1748</v>
      </c>
      <c r="M5349" s="241">
        <v>21</v>
      </c>
      <c r="N5349" s="241" t="s">
        <v>9344</v>
      </c>
      <c r="O5349" s="241" t="s">
        <v>13273</v>
      </c>
      <c r="P5349" s="241" t="s">
        <v>1267</v>
      </c>
      <c r="AU5349"/>
    </row>
    <row r="5350" spans="11:47" x14ac:dyDescent="0.2">
      <c r="K5350" s="240" t="s">
        <v>18871</v>
      </c>
      <c r="L5350" s="241" t="s">
        <v>1748</v>
      </c>
      <c r="M5350" s="241">
        <v>22</v>
      </c>
      <c r="N5350" s="241" t="s">
        <v>9345</v>
      </c>
      <c r="O5350" s="241" t="s">
        <v>13273</v>
      </c>
      <c r="P5350" s="241" t="s">
        <v>1267</v>
      </c>
      <c r="AU5350"/>
    </row>
    <row r="5351" spans="11:47" x14ac:dyDescent="0.2">
      <c r="K5351" s="240" t="s">
        <v>18872</v>
      </c>
      <c r="L5351" s="241" t="s">
        <v>1748</v>
      </c>
      <c r="M5351" s="241">
        <v>23</v>
      </c>
      <c r="N5351" s="241" t="s">
        <v>9346</v>
      </c>
      <c r="O5351" s="241" t="s">
        <v>13273</v>
      </c>
      <c r="P5351" s="241" t="s">
        <v>1267</v>
      </c>
      <c r="AU5351"/>
    </row>
    <row r="5352" spans="11:47" x14ac:dyDescent="0.2">
      <c r="K5352" s="240" t="s">
        <v>18873</v>
      </c>
      <c r="L5352" s="241" t="s">
        <v>1748</v>
      </c>
      <c r="M5352" s="241">
        <v>24</v>
      </c>
      <c r="N5352" s="241" t="s">
        <v>9347</v>
      </c>
      <c r="O5352" s="241" t="s">
        <v>13274</v>
      </c>
      <c r="P5352" s="241" t="s">
        <v>6686</v>
      </c>
      <c r="AU5352"/>
    </row>
    <row r="5353" spans="11:47" x14ac:dyDescent="0.2">
      <c r="K5353" s="240" t="s">
        <v>18874</v>
      </c>
      <c r="L5353" s="241" t="s">
        <v>1748</v>
      </c>
      <c r="M5353" s="241">
        <v>25</v>
      </c>
      <c r="N5353" s="241" t="s">
        <v>9348</v>
      </c>
      <c r="O5353" s="241" t="s">
        <v>13273</v>
      </c>
      <c r="P5353" s="241" t="s">
        <v>6880</v>
      </c>
      <c r="AU5353"/>
    </row>
    <row r="5354" spans="11:47" x14ac:dyDescent="0.2">
      <c r="K5354" s="240" t="s">
        <v>18875</v>
      </c>
      <c r="L5354" s="241" t="s">
        <v>1748</v>
      </c>
      <c r="M5354" s="241">
        <v>26</v>
      </c>
      <c r="N5354" s="241" t="s">
        <v>9349</v>
      </c>
      <c r="O5354" s="241" t="s">
        <v>13273</v>
      </c>
      <c r="P5354" s="241" t="s">
        <v>1259</v>
      </c>
      <c r="AU5354"/>
    </row>
    <row r="5355" spans="11:47" x14ac:dyDescent="0.2">
      <c r="K5355" s="240" t="s">
        <v>18876</v>
      </c>
      <c r="L5355" s="241" t="s">
        <v>1748</v>
      </c>
      <c r="M5355" s="241">
        <v>27</v>
      </c>
      <c r="N5355" s="241" t="s">
        <v>9350</v>
      </c>
      <c r="O5355" s="241" t="s">
        <v>13273</v>
      </c>
      <c r="P5355" s="241" t="s">
        <v>2147</v>
      </c>
      <c r="AU5355"/>
    </row>
    <row r="5356" spans="11:47" x14ac:dyDescent="0.2">
      <c r="K5356" s="240" t="s">
        <v>18877</v>
      </c>
      <c r="L5356" s="241" t="s">
        <v>1748</v>
      </c>
      <c r="M5356" s="241">
        <v>28</v>
      </c>
      <c r="N5356" s="241" t="s">
        <v>9351</v>
      </c>
      <c r="O5356" s="241" t="s">
        <v>13273</v>
      </c>
      <c r="P5356" s="241" t="s">
        <v>2146</v>
      </c>
      <c r="AU5356"/>
    </row>
    <row r="5357" spans="11:47" x14ac:dyDescent="0.2">
      <c r="K5357" s="240" t="s">
        <v>18878</v>
      </c>
      <c r="L5357" s="241" t="s">
        <v>1748</v>
      </c>
      <c r="M5357" s="241">
        <v>29</v>
      </c>
      <c r="N5357" s="241" t="s">
        <v>9352</v>
      </c>
      <c r="O5357" s="241" t="s">
        <v>13273</v>
      </c>
      <c r="P5357" s="241" t="s">
        <v>6686</v>
      </c>
      <c r="AU5357"/>
    </row>
    <row r="5358" spans="11:47" x14ac:dyDescent="0.2">
      <c r="K5358" s="240" t="s">
        <v>18879</v>
      </c>
      <c r="L5358" s="241" t="s">
        <v>1748</v>
      </c>
      <c r="M5358" s="241">
        <v>30</v>
      </c>
      <c r="N5358" s="241" t="s">
        <v>9353</v>
      </c>
      <c r="O5358" s="241" t="s">
        <v>13273</v>
      </c>
      <c r="P5358" s="241" t="s">
        <v>13275</v>
      </c>
      <c r="AU5358"/>
    </row>
    <row r="5359" spans="11:47" x14ac:dyDescent="0.2">
      <c r="K5359" s="240" t="s">
        <v>18880</v>
      </c>
      <c r="L5359" s="241" t="s">
        <v>1748</v>
      </c>
      <c r="M5359" s="241">
        <v>31</v>
      </c>
      <c r="N5359" s="241" t="s">
        <v>9354</v>
      </c>
      <c r="O5359" s="241" t="s">
        <v>13273</v>
      </c>
      <c r="P5359" s="241" t="s">
        <v>1259</v>
      </c>
      <c r="AU5359"/>
    </row>
    <row r="5360" spans="11:47" x14ac:dyDescent="0.2">
      <c r="K5360" s="240" t="s">
        <v>18881</v>
      </c>
      <c r="L5360" s="241" t="s">
        <v>1748</v>
      </c>
      <c r="M5360" s="241">
        <v>32</v>
      </c>
      <c r="N5360" s="241" t="s">
        <v>9355</v>
      </c>
      <c r="O5360" s="241" t="s">
        <v>13273</v>
      </c>
      <c r="P5360" s="241" t="s">
        <v>2147</v>
      </c>
      <c r="AU5360"/>
    </row>
    <row r="5361" spans="11:47" x14ac:dyDescent="0.2">
      <c r="K5361" s="240" t="s">
        <v>18882</v>
      </c>
      <c r="L5361" s="241" t="s">
        <v>1748</v>
      </c>
      <c r="M5361" s="241">
        <v>33</v>
      </c>
      <c r="N5361" s="241" t="s">
        <v>9356</v>
      </c>
      <c r="O5361" s="241" t="s">
        <v>13273</v>
      </c>
      <c r="P5361" s="241" t="s">
        <v>6686</v>
      </c>
      <c r="AU5361"/>
    </row>
    <row r="5362" spans="11:47" x14ac:dyDescent="0.2">
      <c r="K5362" s="240" t="s">
        <v>18883</v>
      </c>
      <c r="L5362" s="241" t="s">
        <v>1748</v>
      </c>
      <c r="M5362" s="241">
        <v>34</v>
      </c>
      <c r="N5362" s="241" t="s">
        <v>9357</v>
      </c>
      <c r="O5362" s="241" t="s">
        <v>13273</v>
      </c>
      <c r="P5362" s="241" t="s">
        <v>6686</v>
      </c>
      <c r="AU5362"/>
    </row>
    <row r="5363" spans="11:47" x14ac:dyDescent="0.2">
      <c r="K5363" s="240" t="s">
        <v>18884</v>
      </c>
      <c r="L5363" s="241" t="s">
        <v>1748</v>
      </c>
      <c r="M5363" s="241">
        <v>35</v>
      </c>
      <c r="N5363" s="241" t="s">
        <v>9358</v>
      </c>
      <c r="O5363" s="241" t="s">
        <v>13273</v>
      </c>
      <c r="P5363" s="241" t="s">
        <v>6686</v>
      </c>
      <c r="AU5363"/>
    </row>
    <row r="5364" spans="11:47" x14ac:dyDescent="0.2">
      <c r="K5364" s="240" t="s">
        <v>18885</v>
      </c>
      <c r="L5364" s="241" t="s">
        <v>1748</v>
      </c>
      <c r="M5364" s="241">
        <v>36</v>
      </c>
      <c r="N5364" s="241" t="s">
        <v>9359</v>
      </c>
      <c r="O5364" s="241" t="s">
        <v>13274</v>
      </c>
      <c r="P5364" s="241" t="s">
        <v>6686</v>
      </c>
      <c r="AU5364"/>
    </row>
    <row r="5365" spans="11:47" x14ac:dyDescent="0.2">
      <c r="K5365" s="240" t="s">
        <v>18886</v>
      </c>
      <c r="L5365" s="241" t="s">
        <v>1748</v>
      </c>
      <c r="M5365" s="241">
        <v>37</v>
      </c>
      <c r="N5365" s="241" t="s">
        <v>9360</v>
      </c>
      <c r="O5365" s="241" t="s">
        <v>13273</v>
      </c>
      <c r="P5365" s="241" t="s">
        <v>6686</v>
      </c>
      <c r="AU5365"/>
    </row>
    <row r="5366" spans="11:47" x14ac:dyDescent="0.2">
      <c r="K5366" s="240" t="s">
        <v>18887</v>
      </c>
      <c r="L5366" s="241" t="s">
        <v>1748</v>
      </c>
      <c r="M5366" s="241">
        <v>39</v>
      </c>
      <c r="N5366" s="241" t="s">
        <v>9361</v>
      </c>
      <c r="O5366" s="241" t="s">
        <v>13274</v>
      </c>
      <c r="P5366" s="241" t="s">
        <v>6686</v>
      </c>
      <c r="AU5366"/>
    </row>
    <row r="5367" spans="11:47" x14ac:dyDescent="0.2">
      <c r="K5367" s="240" t="s">
        <v>18888</v>
      </c>
      <c r="L5367" s="241" t="s">
        <v>1748</v>
      </c>
      <c r="M5367" s="241">
        <v>40</v>
      </c>
      <c r="N5367" s="241" t="s">
        <v>9362</v>
      </c>
      <c r="O5367" s="241" t="s">
        <v>13274</v>
      </c>
      <c r="P5367" s="241" t="s">
        <v>6880</v>
      </c>
      <c r="AU5367"/>
    </row>
    <row r="5368" spans="11:47" x14ac:dyDescent="0.2">
      <c r="K5368" s="240" t="s">
        <v>18889</v>
      </c>
      <c r="L5368" s="241" t="s">
        <v>1748</v>
      </c>
      <c r="M5368" s="241">
        <v>41</v>
      </c>
      <c r="N5368" s="241" t="s">
        <v>9363</v>
      </c>
      <c r="O5368" s="241" t="s">
        <v>13273</v>
      </c>
      <c r="P5368" s="241" t="s">
        <v>2147</v>
      </c>
      <c r="AU5368"/>
    </row>
    <row r="5369" spans="11:47" x14ac:dyDescent="0.2">
      <c r="K5369" s="240" t="s">
        <v>18890</v>
      </c>
      <c r="L5369" s="241" t="s">
        <v>1748</v>
      </c>
      <c r="M5369" s="241">
        <v>42</v>
      </c>
      <c r="N5369" s="241" t="s">
        <v>9364</v>
      </c>
      <c r="O5369" s="241" t="s">
        <v>13273</v>
      </c>
      <c r="P5369" s="241" t="s">
        <v>1259</v>
      </c>
      <c r="AU5369"/>
    </row>
    <row r="5370" spans="11:47" x14ac:dyDescent="0.2">
      <c r="K5370" s="240" t="s">
        <v>18891</v>
      </c>
      <c r="L5370" s="241" t="s">
        <v>1748</v>
      </c>
      <c r="M5370" s="241">
        <v>43</v>
      </c>
      <c r="N5370" s="241" t="s">
        <v>832</v>
      </c>
      <c r="O5370" s="241" t="s">
        <v>13273</v>
      </c>
      <c r="P5370" s="241" t="s">
        <v>2144</v>
      </c>
      <c r="AU5370"/>
    </row>
    <row r="5371" spans="11:47" x14ac:dyDescent="0.2">
      <c r="K5371" s="240" t="s">
        <v>18892</v>
      </c>
      <c r="L5371" s="241" t="s">
        <v>1748</v>
      </c>
      <c r="M5371" s="241">
        <v>44</v>
      </c>
      <c r="N5371" s="241" t="s">
        <v>834</v>
      </c>
      <c r="O5371" s="241" t="s">
        <v>13273</v>
      </c>
      <c r="P5371" s="241" t="s">
        <v>2144</v>
      </c>
      <c r="AU5371"/>
    </row>
    <row r="5372" spans="11:47" x14ac:dyDescent="0.2">
      <c r="K5372" s="240" t="s">
        <v>18893</v>
      </c>
      <c r="L5372" s="241" t="s">
        <v>1748</v>
      </c>
      <c r="M5372" s="241">
        <v>45</v>
      </c>
      <c r="N5372" s="241" t="s">
        <v>3308</v>
      </c>
      <c r="O5372" s="241" t="s">
        <v>13273</v>
      </c>
      <c r="P5372" s="241" t="s">
        <v>1259</v>
      </c>
      <c r="AU5372"/>
    </row>
    <row r="5373" spans="11:47" x14ac:dyDescent="0.2">
      <c r="K5373" s="240" t="s">
        <v>18894</v>
      </c>
      <c r="L5373" s="241" t="s">
        <v>1748</v>
      </c>
      <c r="M5373" s="241">
        <v>46</v>
      </c>
      <c r="N5373" s="241" t="s">
        <v>832</v>
      </c>
      <c r="O5373" s="241" t="s">
        <v>13273</v>
      </c>
      <c r="P5373" s="241" t="s">
        <v>2144</v>
      </c>
      <c r="AU5373"/>
    </row>
    <row r="5374" spans="11:47" x14ac:dyDescent="0.2">
      <c r="K5374" s="240" t="s">
        <v>18895</v>
      </c>
      <c r="L5374" s="241" t="s">
        <v>1748</v>
      </c>
      <c r="M5374" s="241">
        <v>47</v>
      </c>
      <c r="N5374" s="241" t="s">
        <v>844</v>
      </c>
      <c r="O5374" s="241" t="s">
        <v>13273</v>
      </c>
      <c r="P5374" s="241" t="s">
        <v>2144</v>
      </c>
      <c r="AU5374"/>
    </row>
    <row r="5375" spans="11:47" x14ac:dyDescent="0.2">
      <c r="K5375" s="240" t="s">
        <v>18896</v>
      </c>
      <c r="L5375" s="241" t="s">
        <v>1745</v>
      </c>
      <c r="M5375" s="241">
        <v>1</v>
      </c>
      <c r="N5375" s="241" t="s">
        <v>4395</v>
      </c>
      <c r="O5375" s="241" t="s">
        <v>13273</v>
      </c>
      <c r="P5375" s="241" t="s">
        <v>1259</v>
      </c>
      <c r="AU5375"/>
    </row>
    <row r="5376" spans="11:47" x14ac:dyDescent="0.2">
      <c r="K5376" s="240" t="s">
        <v>18897</v>
      </c>
      <c r="L5376" s="241" t="s">
        <v>1745</v>
      </c>
      <c r="M5376" s="241">
        <v>2</v>
      </c>
      <c r="N5376" s="241" t="s">
        <v>9161</v>
      </c>
      <c r="O5376" s="241" t="s">
        <v>13273</v>
      </c>
      <c r="P5376" s="241" t="s">
        <v>2249</v>
      </c>
      <c r="AU5376"/>
    </row>
    <row r="5377" spans="11:47" x14ac:dyDescent="0.2">
      <c r="K5377" s="240" t="s">
        <v>18898</v>
      </c>
      <c r="L5377" s="241" t="s">
        <v>1745</v>
      </c>
      <c r="M5377" s="241">
        <v>3</v>
      </c>
      <c r="N5377" s="241" t="s">
        <v>9162</v>
      </c>
      <c r="O5377" s="241" t="s">
        <v>13273</v>
      </c>
      <c r="P5377" s="241" t="s">
        <v>2144</v>
      </c>
      <c r="AU5377"/>
    </row>
    <row r="5378" spans="11:47" x14ac:dyDescent="0.2">
      <c r="K5378" s="240" t="s">
        <v>18899</v>
      </c>
      <c r="L5378" s="241" t="s">
        <v>1745</v>
      </c>
      <c r="M5378" s="241">
        <v>4</v>
      </c>
      <c r="N5378" s="241" t="s">
        <v>9163</v>
      </c>
      <c r="O5378" s="241" t="s">
        <v>13273</v>
      </c>
      <c r="P5378" s="241" t="s">
        <v>2147</v>
      </c>
      <c r="AU5378"/>
    </row>
    <row r="5379" spans="11:47" x14ac:dyDescent="0.2">
      <c r="K5379" s="240" t="s">
        <v>18900</v>
      </c>
      <c r="L5379" s="241" t="s">
        <v>1745</v>
      </c>
      <c r="M5379" s="241">
        <v>5</v>
      </c>
      <c r="N5379" s="241" t="s">
        <v>9164</v>
      </c>
      <c r="O5379" s="241" t="s">
        <v>13273</v>
      </c>
      <c r="P5379" s="241" t="s">
        <v>1259</v>
      </c>
      <c r="AU5379"/>
    </row>
    <row r="5380" spans="11:47" x14ac:dyDescent="0.2">
      <c r="K5380" s="240" t="s">
        <v>18901</v>
      </c>
      <c r="L5380" s="241" t="s">
        <v>1745</v>
      </c>
      <c r="M5380" s="241">
        <v>6</v>
      </c>
      <c r="N5380" s="241" t="s">
        <v>9165</v>
      </c>
      <c r="O5380" s="241" t="s">
        <v>13273</v>
      </c>
      <c r="P5380" s="241" t="s">
        <v>1259</v>
      </c>
      <c r="AU5380"/>
    </row>
    <row r="5381" spans="11:47" x14ac:dyDescent="0.2">
      <c r="K5381" s="240" t="s">
        <v>18902</v>
      </c>
      <c r="L5381" s="241" t="s">
        <v>1745</v>
      </c>
      <c r="M5381" s="241">
        <v>7</v>
      </c>
      <c r="N5381" s="241" t="s">
        <v>9166</v>
      </c>
      <c r="O5381" s="241" t="s">
        <v>13273</v>
      </c>
      <c r="P5381" s="241" t="s">
        <v>1259</v>
      </c>
      <c r="AU5381"/>
    </row>
    <row r="5382" spans="11:47" x14ac:dyDescent="0.2">
      <c r="K5382" s="240" t="s">
        <v>18903</v>
      </c>
      <c r="L5382" s="241" t="s">
        <v>1745</v>
      </c>
      <c r="M5382" s="241">
        <v>8</v>
      </c>
      <c r="N5382" s="241" t="s">
        <v>4396</v>
      </c>
      <c r="O5382" s="241" t="s">
        <v>13273</v>
      </c>
      <c r="P5382" s="241" t="s">
        <v>1259</v>
      </c>
      <c r="AU5382"/>
    </row>
    <row r="5383" spans="11:47" x14ac:dyDescent="0.2">
      <c r="K5383" s="240" t="s">
        <v>18904</v>
      </c>
      <c r="L5383" s="241" t="s">
        <v>1745</v>
      </c>
      <c r="M5383" s="241">
        <v>9</v>
      </c>
      <c r="N5383" s="241" t="s">
        <v>9167</v>
      </c>
      <c r="O5383" s="241" t="s">
        <v>13273</v>
      </c>
      <c r="P5383" s="241" t="s">
        <v>2144</v>
      </c>
      <c r="AU5383"/>
    </row>
    <row r="5384" spans="11:47" x14ac:dyDescent="0.2">
      <c r="K5384" s="240" t="s">
        <v>18905</v>
      </c>
      <c r="L5384" s="241" t="s">
        <v>1745</v>
      </c>
      <c r="M5384" s="241">
        <v>10</v>
      </c>
      <c r="N5384" s="241" t="s">
        <v>9168</v>
      </c>
      <c r="O5384" s="241" t="s">
        <v>13273</v>
      </c>
      <c r="P5384" s="241" t="s">
        <v>1259</v>
      </c>
      <c r="AU5384"/>
    </row>
    <row r="5385" spans="11:47" x14ac:dyDescent="0.2">
      <c r="K5385" s="240" t="s">
        <v>18906</v>
      </c>
      <c r="L5385" s="241" t="s">
        <v>1745</v>
      </c>
      <c r="M5385" s="241">
        <v>11</v>
      </c>
      <c r="N5385" s="241" t="s">
        <v>9169</v>
      </c>
      <c r="O5385" s="241" t="s">
        <v>13273</v>
      </c>
      <c r="P5385" s="241" t="s">
        <v>1259</v>
      </c>
      <c r="AU5385"/>
    </row>
    <row r="5386" spans="11:47" x14ac:dyDescent="0.2">
      <c r="K5386" s="240" t="s">
        <v>18907</v>
      </c>
      <c r="L5386" s="241" t="s">
        <v>1745</v>
      </c>
      <c r="M5386" s="241">
        <v>12</v>
      </c>
      <c r="N5386" s="241" t="s">
        <v>9170</v>
      </c>
      <c r="O5386" s="241" t="s">
        <v>13273</v>
      </c>
      <c r="P5386" s="241" t="s">
        <v>1259</v>
      </c>
      <c r="AU5386"/>
    </row>
    <row r="5387" spans="11:47" x14ac:dyDescent="0.2">
      <c r="K5387" s="240" t="s">
        <v>18908</v>
      </c>
      <c r="L5387" s="241" t="s">
        <v>1745</v>
      </c>
      <c r="M5387" s="241">
        <v>13</v>
      </c>
      <c r="N5387" s="241" t="s">
        <v>4397</v>
      </c>
      <c r="O5387" s="241" t="s">
        <v>13273</v>
      </c>
      <c r="P5387" s="241" t="s">
        <v>1259</v>
      </c>
      <c r="AU5387"/>
    </row>
    <row r="5388" spans="11:47" x14ac:dyDescent="0.2">
      <c r="K5388" s="240" t="s">
        <v>18909</v>
      </c>
      <c r="L5388" s="241" t="s">
        <v>1745</v>
      </c>
      <c r="M5388" s="241">
        <v>14</v>
      </c>
      <c r="N5388" s="241" t="s">
        <v>9171</v>
      </c>
      <c r="O5388" s="241" t="s">
        <v>13273</v>
      </c>
      <c r="P5388" s="241" t="s">
        <v>1259</v>
      </c>
      <c r="AU5388"/>
    </row>
    <row r="5389" spans="11:47" x14ac:dyDescent="0.2">
      <c r="K5389" s="240" t="s">
        <v>18910</v>
      </c>
      <c r="L5389" s="241" t="s">
        <v>1745</v>
      </c>
      <c r="M5389" s="241">
        <v>15</v>
      </c>
      <c r="N5389" s="241" t="s">
        <v>4399</v>
      </c>
      <c r="O5389" s="241" t="s">
        <v>13273</v>
      </c>
      <c r="P5389" s="241" t="s">
        <v>1259</v>
      </c>
      <c r="AU5389"/>
    </row>
    <row r="5390" spans="11:47" x14ac:dyDescent="0.2">
      <c r="K5390" s="240" t="s">
        <v>18911</v>
      </c>
      <c r="L5390" s="241" t="s">
        <v>1745</v>
      </c>
      <c r="M5390" s="241">
        <v>16</v>
      </c>
      <c r="N5390" s="241" t="s">
        <v>4398</v>
      </c>
      <c r="O5390" s="241" t="s">
        <v>13273</v>
      </c>
      <c r="P5390" s="241" t="s">
        <v>1259</v>
      </c>
      <c r="AU5390"/>
    </row>
    <row r="5391" spans="11:47" x14ac:dyDescent="0.2">
      <c r="K5391" s="240" t="s">
        <v>18912</v>
      </c>
      <c r="L5391" s="241" t="s">
        <v>1745</v>
      </c>
      <c r="M5391" s="241">
        <v>17</v>
      </c>
      <c r="N5391" s="241" t="s">
        <v>9172</v>
      </c>
      <c r="O5391" s="241" t="s">
        <v>13273</v>
      </c>
      <c r="P5391" s="241" t="s">
        <v>1267</v>
      </c>
      <c r="AU5391"/>
    </row>
    <row r="5392" spans="11:47" x14ac:dyDescent="0.2">
      <c r="K5392" s="240" t="s">
        <v>18913</v>
      </c>
      <c r="L5392" s="241" t="s">
        <v>1745</v>
      </c>
      <c r="M5392" s="241">
        <v>18</v>
      </c>
      <c r="N5392" s="241" t="s">
        <v>4402</v>
      </c>
      <c r="O5392" s="241" t="s">
        <v>13273</v>
      </c>
      <c r="P5392" s="241" t="s">
        <v>1267</v>
      </c>
      <c r="AU5392"/>
    </row>
    <row r="5393" spans="11:47" x14ac:dyDescent="0.2">
      <c r="K5393" s="240" t="s">
        <v>18914</v>
      </c>
      <c r="L5393" s="241" t="s">
        <v>1745</v>
      </c>
      <c r="M5393" s="241">
        <v>19</v>
      </c>
      <c r="N5393" s="241" t="s">
        <v>9173</v>
      </c>
      <c r="O5393" s="241" t="s">
        <v>13273</v>
      </c>
      <c r="P5393" s="241" t="s">
        <v>1267</v>
      </c>
      <c r="AU5393"/>
    </row>
    <row r="5394" spans="11:47" x14ac:dyDescent="0.2">
      <c r="K5394" s="240" t="s">
        <v>18915</v>
      </c>
      <c r="L5394" s="241" t="s">
        <v>1745</v>
      </c>
      <c r="M5394" s="241">
        <v>20</v>
      </c>
      <c r="N5394" s="241" t="s">
        <v>4400</v>
      </c>
      <c r="O5394" s="241" t="s">
        <v>13273</v>
      </c>
      <c r="P5394" s="241" t="s">
        <v>1267</v>
      </c>
      <c r="AU5394"/>
    </row>
    <row r="5395" spans="11:47" x14ac:dyDescent="0.2">
      <c r="K5395" s="240" t="s">
        <v>18916</v>
      </c>
      <c r="L5395" s="241" t="s">
        <v>1745</v>
      </c>
      <c r="M5395" s="241">
        <v>22</v>
      </c>
      <c r="N5395" s="241" t="s">
        <v>9174</v>
      </c>
      <c r="O5395" s="241" t="s">
        <v>13273</v>
      </c>
      <c r="P5395" s="241" t="s">
        <v>2249</v>
      </c>
      <c r="AU5395"/>
    </row>
    <row r="5396" spans="11:47" x14ac:dyDescent="0.2">
      <c r="K5396" s="240" t="s">
        <v>18917</v>
      </c>
      <c r="L5396" s="241" t="s">
        <v>1745</v>
      </c>
      <c r="M5396" s="241">
        <v>23</v>
      </c>
      <c r="N5396" s="241" t="s">
        <v>9175</v>
      </c>
      <c r="O5396" s="241" t="s">
        <v>13273</v>
      </c>
      <c r="P5396" s="241" t="s">
        <v>2147</v>
      </c>
      <c r="AU5396"/>
    </row>
    <row r="5397" spans="11:47" x14ac:dyDescent="0.2">
      <c r="K5397" s="240" t="s">
        <v>18918</v>
      </c>
      <c r="L5397" s="241" t="s">
        <v>1745</v>
      </c>
      <c r="M5397" s="241">
        <v>24</v>
      </c>
      <c r="N5397" s="241" t="s">
        <v>2137</v>
      </c>
      <c r="O5397" s="241" t="s">
        <v>13273</v>
      </c>
      <c r="P5397" s="241" t="s">
        <v>2144</v>
      </c>
      <c r="AU5397"/>
    </row>
    <row r="5398" spans="11:47" x14ac:dyDescent="0.2">
      <c r="K5398" s="240" t="s">
        <v>18919</v>
      </c>
      <c r="L5398" s="241" t="s">
        <v>1745</v>
      </c>
      <c r="M5398" s="241">
        <v>25</v>
      </c>
      <c r="N5398" s="241" t="s">
        <v>844</v>
      </c>
      <c r="O5398" s="241" t="s">
        <v>13273</v>
      </c>
      <c r="P5398" s="241" t="s">
        <v>2144</v>
      </c>
      <c r="AU5398"/>
    </row>
    <row r="5399" spans="11:47" x14ac:dyDescent="0.2">
      <c r="K5399" s="240" t="s">
        <v>18920</v>
      </c>
      <c r="L5399" s="241" t="s">
        <v>1745</v>
      </c>
      <c r="M5399" s="241">
        <v>26</v>
      </c>
      <c r="N5399" s="241" t="s">
        <v>832</v>
      </c>
      <c r="O5399" s="241" t="s">
        <v>13273</v>
      </c>
      <c r="P5399" s="241" t="s">
        <v>2144</v>
      </c>
      <c r="AU5399"/>
    </row>
    <row r="5400" spans="11:47" x14ac:dyDescent="0.2">
      <c r="K5400" s="240" t="s">
        <v>18921</v>
      </c>
      <c r="L5400" s="241" t="s">
        <v>1745</v>
      </c>
      <c r="M5400" s="241">
        <v>27</v>
      </c>
      <c r="N5400" s="241" t="s">
        <v>832</v>
      </c>
      <c r="O5400" s="241" t="s">
        <v>13273</v>
      </c>
      <c r="P5400" s="241" t="s">
        <v>2144</v>
      </c>
      <c r="AU5400"/>
    </row>
    <row r="5401" spans="11:47" x14ac:dyDescent="0.2">
      <c r="K5401" s="240" t="s">
        <v>18922</v>
      </c>
      <c r="L5401" s="241" t="s">
        <v>1745</v>
      </c>
      <c r="M5401" s="241">
        <v>28</v>
      </c>
      <c r="N5401" s="241" t="s">
        <v>827</v>
      </c>
      <c r="O5401" s="241" t="s">
        <v>13273</v>
      </c>
      <c r="P5401" s="241" t="s">
        <v>2144</v>
      </c>
      <c r="AU5401"/>
    </row>
    <row r="5402" spans="11:47" x14ac:dyDescent="0.2">
      <c r="K5402" s="240" t="s">
        <v>18923</v>
      </c>
      <c r="L5402" s="241" t="s">
        <v>1745</v>
      </c>
      <c r="M5402" s="241">
        <v>29</v>
      </c>
      <c r="N5402" s="241" t="s">
        <v>827</v>
      </c>
      <c r="O5402" s="241" t="s">
        <v>13273</v>
      </c>
      <c r="P5402" s="241" t="s">
        <v>2144</v>
      </c>
      <c r="AU5402"/>
    </row>
    <row r="5403" spans="11:47" x14ac:dyDescent="0.2">
      <c r="K5403" s="240" t="s">
        <v>18924</v>
      </c>
      <c r="L5403" s="241" t="s">
        <v>1745</v>
      </c>
      <c r="M5403" s="241">
        <v>30</v>
      </c>
      <c r="N5403" s="241" t="s">
        <v>844</v>
      </c>
      <c r="O5403" s="241" t="s">
        <v>13273</v>
      </c>
      <c r="P5403" s="241" t="s">
        <v>2144</v>
      </c>
      <c r="AU5403"/>
    </row>
    <row r="5404" spans="11:47" x14ac:dyDescent="0.2">
      <c r="K5404" s="240" t="s">
        <v>18925</v>
      </c>
      <c r="L5404" s="241" t="s">
        <v>1745</v>
      </c>
      <c r="M5404" s="241">
        <v>31</v>
      </c>
      <c r="N5404" s="241" t="s">
        <v>832</v>
      </c>
      <c r="O5404" s="241" t="s">
        <v>13273</v>
      </c>
      <c r="P5404" s="241" t="s">
        <v>2144</v>
      </c>
      <c r="AU5404"/>
    </row>
    <row r="5405" spans="11:47" x14ac:dyDescent="0.2">
      <c r="K5405" s="240" t="s">
        <v>18926</v>
      </c>
      <c r="L5405" s="241" t="s">
        <v>1745</v>
      </c>
      <c r="M5405" s="241">
        <v>32</v>
      </c>
      <c r="N5405" s="241" t="s">
        <v>844</v>
      </c>
      <c r="O5405" s="241" t="s">
        <v>13273</v>
      </c>
      <c r="P5405" s="241" t="s">
        <v>2144</v>
      </c>
      <c r="AU5405"/>
    </row>
    <row r="5406" spans="11:47" x14ac:dyDescent="0.2">
      <c r="K5406" s="240" t="s">
        <v>18927</v>
      </c>
      <c r="L5406" s="241" t="s">
        <v>1745</v>
      </c>
      <c r="M5406" s="241">
        <v>33</v>
      </c>
      <c r="N5406" s="241" t="s">
        <v>9176</v>
      </c>
      <c r="O5406" s="241" t="s">
        <v>13273</v>
      </c>
      <c r="P5406" s="241" t="s">
        <v>2146</v>
      </c>
      <c r="AU5406"/>
    </row>
    <row r="5407" spans="11:47" x14ac:dyDescent="0.2">
      <c r="K5407" s="240" t="s">
        <v>18928</v>
      </c>
      <c r="L5407" s="241" t="s">
        <v>1745</v>
      </c>
      <c r="M5407" s="241">
        <v>34</v>
      </c>
      <c r="N5407" s="241" t="s">
        <v>9177</v>
      </c>
      <c r="O5407" s="241" t="s">
        <v>13273</v>
      </c>
      <c r="P5407" s="241" t="s">
        <v>2148</v>
      </c>
      <c r="AU5407"/>
    </row>
    <row r="5408" spans="11:47" x14ac:dyDescent="0.2">
      <c r="K5408" s="240" t="s">
        <v>18929</v>
      </c>
      <c r="L5408" s="241" t="s">
        <v>1745</v>
      </c>
      <c r="M5408" s="241">
        <v>35</v>
      </c>
      <c r="N5408" s="241" t="s">
        <v>9178</v>
      </c>
      <c r="O5408" s="241" t="s">
        <v>13273</v>
      </c>
      <c r="P5408" s="241" t="s">
        <v>2146</v>
      </c>
      <c r="AU5408"/>
    </row>
    <row r="5409" spans="11:47" x14ac:dyDescent="0.2">
      <c r="K5409" s="240" t="s">
        <v>18930</v>
      </c>
      <c r="L5409" s="241" t="s">
        <v>1745</v>
      </c>
      <c r="M5409" s="241">
        <v>36</v>
      </c>
      <c r="N5409" s="241" t="s">
        <v>9179</v>
      </c>
      <c r="O5409" s="241" t="s">
        <v>13273</v>
      </c>
      <c r="P5409" s="241" t="s">
        <v>2148</v>
      </c>
      <c r="AU5409"/>
    </row>
    <row r="5410" spans="11:47" x14ac:dyDescent="0.2">
      <c r="K5410" s="240" t="s">
        <v>18931</v>
      </c>
      <c r="L5410" s="241" t="s">
        <v>1745</v>
      </c>
      <c r="M5410" s="241">
        <v>37</v>
      </c>
      <c r="N5410" s="241" t="s">
        <v>9180</v>
      </c>
      <c r="O5410" s="241" t="s">
        <v>13273</v>
      </c>
      <c r="P5410" s="241" t="s">
        <v>2148</v>
      </c>
      <c r="AU5410"/>
    </row>
    <row r="5411" spans="11:47" x14ac:dyDescent="0.2">
      <c r="K5411" s="240" t="s">
        <v>18932</v>
      </c>
      <c r="L5411" s="241" t="s">
        <v>1745</v>
      </c>
      <c r="M5411" s="241">
        <v>38</v>
      </c>
      <c r="N5411" s="241" t="s">
        <v>9181</v>
      </c>
      <c r="O5411" s="241" t="s">
        <v>13273</v>
      </c>
      <c r="P5411" s="241" t="s">
        <v>2148</v>
      </c>
      <c r="AU5411"/>
    </row>
    <row r="5412" spans="11:47" x14ac:dyDescent="0.2">
      <c r="K5412" s="240" t="s">
        <v>18933</v>
      </c>
      <c r="L5412" s="241" t="s">
        <v>1745</v>
      </c>
      <c r="M5412" s="241">
        <v>39</v>
      </c>
      <c r="N5412" s="241" t="s">
        <v>9182</v>
      </c>
      <c r="O5412" s="241" t="s">
        <v>13273</v>
      </c>
      <c r="P5412" s="241" t="s">
        <v>2148</v>
      </c>
      <c r="AU5412"/>
    </row>
    <row r="5413" spans="11:47" x14ac:dyDescent="0.2">
      <c r="K5413" s="240" t="s">
        <v>18934</v>
      </c>
      <c r="L5413" s="241" t="s">
        <v>1745</v>
      </c>
      <c r="M5413" s="241">
        <v>40</v>
      </c>
      <c r="N5413" s="241" t="s">
        <v>9183</v>
      </c>
      <c r="O5413" s="241" t="s">
        <v>13273</v>
      </c>
      <c r="P5413" s="241" t="s">
        <v>2146</v>
      </c>
      <c r="AU5413"/>
    </row>
    <row r="5414" spans="11:47" x14ac:dyDescent="0.2">
      <c r="K5414" s="240" t="s">
        <v>18935</v>
      </c>
      <c r="L5414" s="241" t="s">
        <v>1745</v>
      </c>
      <c r="M5414" s="241">
        <v>41</v>
      </c>
      <c r="N5414" s="241" t="s">
        <v>9184</v>
      </c>
      <c r="O5414" s="241" t="s">
        <v>13273</v>
      </c>
      <c r="P5414" s="241" t="s">
        <v>2146</v>
      </c>
      <c r="AU5414"/>
    </row>
    <row r="5415" spans="11:47" x14ac:dyDescent="0.2">
      <c r="K5415" s="240" t="s">
        <v>18936</v>
      </c>
      <c r="L5415" s="241" t="s">
        <v>1745</v>
      </c>
      <c r="M5415" s="241">
        <v>42</v>
      </c>
      <c r="N5415" s="241" t="s">
        <v>833</v>
      </c>
      <c r="O5415" s="241" t="s">
        <v>13273</v>
      </c>
      <c r="P5415" s="241" t="s">
        <v>2147</v>
      </c>
      <c r="AU5415"/>
    </row>
    <row r="5416" spans="11:47" x14ac:dyDescent="0.2">
      <c r="K5416" s="240" t="s">
        <v>18937</v>
      </c>
      <c r="L5416" s="241" t="s">
        <v>1745</v>
      </c>
      <c r="M5416" s="241">
        <v>43</v>
      </c>
      <c r="N5416" s="241" t="s">
        <v>9185</v>
      </c>
      <c r="O5416" s="241" t="s">
        <v>13273</v>
      </c>
      <c r="P5416" s="241" t="s">
        <v>2249</v>
      </c>
      <c r="AU5416"/>
    </row>
    <row r="5417" spans="11:47" x14ac:dyDescent="0.2">
      <c r="K5417" s="240" t="s">
        <v>18938</v>
      </c>
      <c r="L5417" s="241" t="s">
        <v>1745</v>
      </c>
      <c r="M5417" s="241">
        <v>44</v>
      </c>
      <c r="N5417" s="241" t="s">
        <v>9186</v>
      </c>
      <c r="O5417" s="241" t="s">
        <v>13273</v>
      </c>
      <c r="P5417" s="241" t="s">
        <v>1267</v>
      </c>
      <c r="AU5417"/>
    </row>
    <row r="5418" spans="11:47" x14ac:dyDescent="0.2">
      <c r="K5418" s="240" t="s">
        <v>18939</v>
      </c>
      <c r="L5418" s="241" t="s">
        <v>1745</v>
      </c>
      <c r="M5418" s="241">
        <v>45</v>
      </c>
      <c r="N5418" s="241" t="s">
        <v>9187</v>
      </c>
      <c r="O5418" s="241" t="s">
        <v>13273</v>
      </c>
      <c r="P5418" s="241" t="s">
        <v>1267</v>
      </c>
      <c r="AU5418"/>
    </row>
    <row r="5419" spans="11:47" x14ac:dyDescent="0.2">
      <c r="K5419" s="240" t="s">
        <v>18940</v>
      </c>
      <c r="L5419" s="241" t="s">
        <v>1745</v>
      </c>
      <c r="M5419" s="241">
        <v>46</v>
      </c>
      <c r="N5419" s="241" t="s">
        <v>9188</v>
      </c>
      <c r="O5419" s="241" t="s">
        <v>13273</v>
      </c>
      <c r="P5419" s="241" t="s">
        <v>1267</v>
      </c>
      <c r="AU5419"/>
    </row>
    <row r="5420" spans="11:47" x14ac:dyDescent="0.2">
      <c r="K5420" s="240" t="s">
        <v>18941</v>
      </c>
      <c r="L5420" s="241" t="s">
        <v>1745</v>
      </c>
      <c r="M5420" s="241">
        <v>47</v>
      </c>
      <c r="N5420" s="241" t="s">
        <v>9189</v>
      </c>
      <c r="O5420" s="241" t="s">
        <v>13273</v>
      </c>
      <c r="P5420" s="241" t="s">
        <v>1267</v>
      </c>
      <c r="AU5420"/>
    </row>
    <row r="5421" spans="11:47" x14ac:dyDescent="0.2">
      <c r="K5421" s="240" t="s">
        <v>18942</v>
      </c>
      <c r="L5421" s="241" t="s">
        <v>1745</v>
      </c>
      <c r="M5421" s="241">
        <v>48</v>
      </c>
      <c r="N5421" s="241" t="s">
        <v>9190</v>
      </c>
      <c r="O5421" s="241" t="s">
        <v>13273</v>
      </c>
      <c r="P5421" s="241" t="s">
        <v>2144</v>
      </c>
      <c r="AU5421"/>
    </row>
    <row r="5422" spans="11:47" x14ac:dyDescent="0.2">
      <c r="K5422" s="240" t="s">
        <v>18943</v>
      </c>
      <c r="L5422" s="241" t="s">
        <v>1745</v>
      </c>
      <c r="M5422" s="241">
        <v>49</v>
      </c>
      <c r="N5422" s="241" t="s">
        <v>9191</v>
      </c>
      <c r="O5422" s="241" t="s">
        <v>13273</v>
      </c>
      <c r="P5422" s="241" t="s">
        <v>2144</v>
      </c>
      <c r="AU5422"/>
    </row>
    <row r="5423" spans="11:47" x14ac:dyDescent="0.2">
      <c r="K5423" s="240" t="s">
        <v>18944</v>
      </c>
      <c r="L5423" s="241" t="s">
        <v>1745</v>
      </c>
      <c r="M5423" s="241">
        <v>50</v>
      </c>
      <c r="N5423" s="241" t="s">
        <v>9192</v>
      </c>
      <c r="O5423" s="241" t="s">
        <v>13273</v>
      </c>
      <c r="P5423" s="241" t="s">
        <v>1259</v>
      </c>
      <c r="AU5423"/>
    </row>
    <row r="5424" spans="11:47" x14ac:dyDescent="0.2">
      <c r="K5424" s="240" t="s">
        <v>18945</v>
      </c>
      <c r="L5424" s="241" t="s">
        <v>1745</v>
      </c>
      <c r="M5424" s="241">
        <v>51</v>
      </c>
      <c r="N5424" s="241" t="s">
        <v>9193</v>
      </c>
      <c r="O5424" s="241" t="s">
        <v>13273</v>
      </c>
      <c r="P5424" s="241" t="s">
        <v>2249</v>
      </c>
      <c r="AU5424"/>
    </row>
    <row r="5425" spans="11:47" x14ac:dyDescent="0.2">
      <c r="K5425" s="240" t="s">
        <v>18946</v>
      </c>
      <c r="L5425" s="241" t="s">
        <v>1745</v>
      </c>
      <c r="M5425" s="241">
        <v>52</v>
      </c>
      <c r="N5425" s="241" t="s">
        <v>9194</v>
      </c>
      <c r="O5425" s="241" t="s">
        <v>13273</v>
      </c>
      <c r="P5425" s="241" t="s">
        <v>2147</v>
      </c>
      <c r="AU5425"/>
    </row>
    <row r="5426" spans="11:47" x14ac:dyDescent="0.2">
      <c r="K5426" s="240" t="s">
        <v>18947</v>
      </c>
      <c r="L5426" s="241" t="s">
        <v>1745</v>
      </c>
      <c r="M5426" s="241">
        <v>53</v>
      </c>
      <c r="N5426" s="241" t="s">
        <v>9195</v>
      </c>
      <c r="O5426" s="241" t="s">
        <v>13273</v>
      </c>
      <c r="P5426" s="241" t="s">
        <v>1259</v>
      </c>
      <c r="AU5426"/>
    </row>
    <row r="5427" spans="11:47" x14ac:dyDescent="0.2">
      <c r="K5427" s="240" t="s">
        <v>18948</v>
      </c>
      <c r="L5427" s="241" t="s">
        <v>1745</v>
      </c>
      <c r="M5427" s="241">
        <v>54</v>
      </c>
      <c r="N5427" s="241" t="s">
        <v>9196</v>
      </c>
      <c r="O5427" s="241" t="s">
        <v>13273</v>
      </c>
      <c r="P5427" s="241" t="s">
        <v>1259</v>
      </c>
      <c r="AU5427"/>
    </row>
    <row r="5428" spans="11:47" x14ac:dyDescent="0.2">
      <c r="K5428" s="240" t="s">
        <v>18949</v>
      </c>
      <c r="L5428" s="241" t="s">
        <v>1745</v>
      </c>
      <c r="M5428" s="241">
        <v>55</v>
      </c>
      <c r="N5428" s="241" t="s">
        <v>9197</v>
      </c>
      <c r="O5428" s="241" t="s">
        <v>13273</v>
      </c>
      <c r="P5428" s="241" t="s">
        <v>2249</v>
      </c>
      <c r="AU5428"/>
    </row>
    <row r="5429" spans="11:47" x14ac:dyDescent="0.2">
      <c r="K5429" s="240" t="s">
        <v>18950</v>
      </c>
      <c r="L5429" s="241" t="s">
        <v>1745</v>
      </c>
      <c r="M5429" s="241">
        <v>56</v>
      </c>
      <c r="N5429" s="241" t="s">
        <v>9198</v>
      </c>
      <c r="O5429" s="241" t="s">
        <v>13273</v>
      </c>
      <c r="P5429" s="241" t="s">
        <v>2249</v>
      </c>
      <c r="AU5429"/>
    </row>
    <row r="5430" spans="11:47" x14ac:dyDescent="0.2">
      <c r="K5430" s="240" t="s">
        <v>18951</v>
      </c>
      <c r="L5430" s="241" t="s">
        <v>1745</v>
      </c>
      <c r="M5430" s="241">
        <v>57</v>
      </c>
      <c r="N5430" s="241" t="s">
        <v>9199</v>
      </c>
      <c r="O5430" s="241" t="s">
        <v>13273</v>
      </c>
      <c r="P5430" s="241" t="s">
        <v>2249</v>
      </c>
      <c r="AU5430"/>
    </row>
    <row r="5431" spans="11:47" x14ac:dyDescent="0.2">
      <c r="K5431" s="240" t="s">
        <v>18952</v>
      </c>
      <c r="L5431" s="241" t="s">
        <v>1745</v>
      </c>
      <c r="M5431" s="241">
        <v>58</v>
      </c>
      <c r="N5431" s="241" t="s">
        <v>9200</v>
      </c>
      <c r="O5431" s="241" t="s">
        <v>13273</v>
      </c>
      <c r="P5431" s="241" t="s">
        <v>1259</v>
      </c>
      <c r="AU5431"/>
    </row>
    <row r="5432" spans="11:47" x14ac:dyDescent="0.2">
      <c r="K5432" s="240" t="s">
        <v>18953</v>
      </c>
      <c r="L5432" s="241" t="s">
        <v>1745</v>
      </c>
      <c r="M5432" s="241">
        <v>59</v>
      </c>
      <c r="N5432" s="241" t="s">
        <v>9201</v>
      </c>
      <c r="O5432" s="241" t="s">
        <v>13273</v>
      </c>
      <c r="P5432" s="241" t="s">
        <v>1259</v>
      </c>
      <c r="AU5432"/>
    </row>
    <row r="5433" spans="11:47" x14ac:dyDescent="0.2">
      <c r="K5433" s="240" t="s">
        <v>18954</v>
      </c>
      <c r="L5433" s="241" t="s">
        <v>1745</v>
      </c>
      <c r="M5433" s="241">
        <v>60</v>
      </c>
      <c r="N5433" s="241" t="s">
        <v>9202</v>
      </c>
      <c r="O5433" s="241" t="s">
        <v>13273</v>
      </c>
      <c r="P5433" s="241" t="s">
        <v>2144</v>
      </c>
      <c r="AU5433"/>
    </row>
    <row r="5434" spans="11:47" x14ac:dyDescent="0.2">
      <c r="K5434" s="240" t="s">
        <v>18955</v>
      </c>
      <c r="L5434" s="241" t="s">
        <v>1745</v>
      </c>
      <c r="M5434" s="241">
        <v>61</v>
      </c>
      <c r="N5434" s="241" t="s">
        <v>4403</v>
      </c>
      <c r="O5434" s="241" t="s">
        <v>13273</v>
      </c>
      <c r="P5434" s="241" t="s">
        <v>2148</v>
      </c>
      <c r="AU5434"/>
    </row>
    <row r="5435" spans="11:47" x14ac:dyDescent="0.2">
      <c r="K5435" s="240" t="s">
        <v>18956</v>
      </c>
      <c r="L5435" s="241" t="s">
        <v>1745</v>
      </c>
      <c r="M5435" s="241">
        <v>62</v>
      </c>
      <c r="N5435" s="241" t="s">
        <v>4401</v>
      </c>
      <c r="O5435" s="241" t="s">
        <v>13273</v>
      </c>
      <c r="P5435" s="241" t="s">
        <v>2147</v>
      </c>
      <c r="AU5435"/>
    </row>
    <row r="5436" spans="11:47" x14ac:dyDescent="0.2">
      <c r="K5436" s="240" t="s">
        <v>18957</v>
      </c>
      <c r="L5436" s="241" t="s">
        <v>1745</v>
      </c>
      <c r="M5436" s="241">
        <v>63</v>
      </c>
      <c r="N5436" s="241" t="s">
        <v>9203</v>
      </c>
      <c r="O5436" s="241" t="s">
        <v>13274</v>
      </c>
      <c r="P5436" s="241" t="s">
        <v>6686</v>
      </c>
      <c r="AU5436"/>
    </row>
    <row r="5437" spans="11:47" x14ac:dyDescent="0.2">
      <c r="K5437" s="240" t="s">
        <v>18958</v>
      </c>
      <c r="L5437" s="241" t="s">
        <v>1745</v>
      </c>
      <c r="M5437" s="241">
        <v>64</v>
      </c>
      <c r="N5437" s="241" t="s">
        <v>9204</v>
      </c>
      <c r="O5437" s="241" t="s">
        <v>13274</v>
      </c>
      <c r="P5437" s="241" t="s">
        <v>6686</v>
      </c>
      <c r="AU5437"/>
    </row>
    <row r="5438" spans="11:47" x14ac:dyDescent="0.2">
      <c r="K5438" s="240" t="s">
        <v>18959</v>
      </c>
      <c r="L5438" s="241" t="s">
        <v>1745</v>
      </c>
      <c r="M5438" s="241">
        <v>65</v>
      </c>
      <c r="N5438" s="241" t="s">
        <v>9205</v>
      </c>
      <c r="O5438" s="241" t="s">
        <v>13274</v>
      </c>
      <c r="P5438" s="241" t="s">
        <v>6681</v>
      </c>
      <c r="AU5438"/>
    </row>
    <row r="5439" spans="11:47" x14ac:dyDescent="0.2">
      <c r="K5439" s="240" t="s">
        <v>18960</v>
      </c>
      <c r="L5439" s="241" t="s">
        <v>1745</v>
      </c>
      <c r="M5439" s="241">
        <v>66</v>
      </c>
      <c r="N5439" s="241" t="s">
        <v>9206</v>
      </c>
      <c r="O5439" s="241" t="s">
        <v>13273</v>
      </c>
      <c r="P5439" s="241" t="s">
        <v>6686</v>
      </c>
      <c r="AU5439"/>
    </row>
    <row r="5440" spans="11:47" x14ac:dyDescent="0.2">
      <c r="K5440" s="240" t="s">
        <v>18961</v>
      </c>
      <c r="L5440" s="241" t="s">
        <v>1745</v>
      </c>
      <c r="M5440" s="241">
        <v>67</v>
      </c>
      <c r="N5440" s="241" t="s">
        <v>9207</v>
      </c>
      <c r="O5440" s="241" t="s">
        <v>13273</v>
      </c>
      <c r="P5440" s="241" t="s">
        <v>6686</v>
      </c>
      <c r="AU5440"/>
    </row>
    <row r="5441" spans="11:47" x14ac:dyDescent="0.2">
      <c r="K5441" s="240" t="s">
        <v>18962</v>
      </c>
      <c r="L5441" s="241" t="s">
        <v>1745</v>
      </c>
      <c r="M5441" s="241">
        <v>68</v>
      </c>
      <c r="N5441" s="241" t="s">
        <v>9175</v>
      </c>
      <c r="O5441" s="241" t="s">
        <v>13273</v>
      </c>
      <c r="P5441" s="241" t="s">
        <v>6686</v>
      </c>
      <c r="AU5441"/>
    </row>
    <row r="5442" spans="11:47" x14ac:dyDescent="0.2">
      <c r="K5442" s="240" t="s">
        <v>18963</v>
      </c>
      <c r="L5442" s="241" t="s">
        <v>1745</v>
      </c>
      <c r="M5442" s="241">
        <v>69</v>
      </c>
      <c r="N5442" s="241" t="s">
        <v>9208</v>
      </c>
      <c r="O5442" s="241" t="s">
        <v>13273</v>
      </c>
      <c r="P5442" s="241" t="s">
        <v>2144</v>
      </c>
      <c r="AU5442"/>
    </row>
    <row r="5443" spans="11:47" x14ac:dyDescent="0.2">
      <c r="K5443" s="240" t="s">
        <v>18964</v>
      </c>
      <c r="L5443" s="241" t="s">
        <v>1745</v>
      </c>
      <c r="M5443" s="241">
        <v>70</v>
      </c>
      <c r="N5443" s="241" t="s">
        <v>9209</v>
      </c>
      <c r="O5443" s="241" t="s">
        <v>13273</v>
      </c>
      <c r="P5443" s="241" t="s">
        <v>2144</v>
      </c>
      <c r="AU5443"/>
    </row>
    <row r="5444" spans="11:47" x14ac:dyDescent="0.2">
      <c r="K5444" s="240" t="s">
        <v>18965</v>
      </c>
      <c r="L5444" s="241" t="s">
        <v>1745</v>
      </c>
      <c r="M5444" s="241">
        <v>76</v>
      </c>
      <c r="N5444" s="241" t="s">
        <v>9210</v>
      </c>
      <c r="O5444" s="241" t="s">
        <v>13273</v>
      </c>
      <c r="P5444" s="241" t="s">
        <v>6686</v>
      </c>
      <c r="AU5444"/>
    </row>
    <row r="5445" spans="11:47" x14ac:dyDescent="0.2">
      <c r="K5445" s="240" t="s">
        <v>18966</v>
      </c>
      <c r="L5445" s="241" t="s">
        <v>1745</v>
      </c>
      <c r="M5445" s="241">
        <v>77</v>
      </c>
      <c r="N5445" s="241" t="s">
        <v>9211</v>
      </c>
      <c r="O5445" s="241" t="s">
        <v>13273</v>
      </c>
      <c r="P5445" s="241" t="s">
        <v>6686</v>
      </c>
      <c r="AU5445"/>
    </row>
    <row r="5446" spans="11:47" x14ac:dyDescent="0.2">
      <c r="K5446" s="240" t="s">
        <v>18967</v>
      </c>
      <c r="L5446" s="241" t="s">
        <v>1745</v>
      </c>
      <c r="M5446" s="241">
        <v>78</v>
      </c>
      <c r="N5446" s="241" t="s">
        <v>7068</v>
      </c>
      <c r="O5446" s="241" t="s">
        <v>13274</v>
      </c>
      <c r="P5446" s="241" t="s">
        <v>6880</v>
      </c>
      <c r="AU5446"/>
    </row>
    <row r="5447" spans="11:47" x14ac:dyDescent="0.2">
      <c r="K5447" s="240" t="s">
        <v>18968</v>
      </c>
      <c r="L5447" s="241" t="s">
        <v>1745</v>
      </c>
      <c r="M5447" s="241">
        <v>79</v>
      </c>
      <c r="N5447" s="241" t="s">
        <v>6962</v>
      </c>
      <c r="O5447" s="241" t="s">
        <v>13274</v>
      </c>
      <c r="P5447" s="241" t="s">
        <v>6880</v>
      </c>
      <c r="AU5447"/>
    </row>
    <row r="5448" spans="11:47" x14ac:dyDescent="0.2">
      <c r="K5448" s="240" t="s">
        <v>18969</v>
      </c>
      <c r="L5448" s="241" t="s">
        <v>1745</v>
      </c>
      <c r="M5448" s="241">
        <v>80</v>
      </c>
      <c r="N5448" s="241" t="s">
        <v>6968</v>
      </c>
      <c r="O5448" s="241" t="s">
        <v>13274</v>
      </c>
      <c r="P5448" s="241" t="s">
        <v>6880</v>
      </c>
      <c r="AU5448"/>
    </row>
    <row r="5449" spans="11:47" x14ac:dyDescent="0.2">
      <c r="K5449" s="240" t="s">
        <v>18970</v>
      </c>
      <c r="L5449" s="241" t="s">
        <v>1745</v>
      </c>
      <c r="M5449" s="241">
        <v>81</v>
      </c>
      <c r="N5449" s="241" t="s">
        <v>9212</v>
      </c>
      <c r="O5449" s="241" t="s">
        <v>13273</v>
      </c>
      <c r="P5449" s="241" t="s">
        <v>1259</v>
      </c>
      <c r="AU5449"/>
    </row>
    <row r="5450" spans="11:47" x14ac:dyDescent="0.2">
      <c r="K5450" s="240" t="s">
        <v>18971</v>
      </c>
      <c r="L5450" s="241" t="s">
        <v>1745</v>
      </c>
      <c r="M5450" s="241">
        <v>82</v>
      </c>
      <c r="N5450" s="241" t="s">
        <v>9213</v>
      </c>
      <c r="O5450" s="241" t="s">
        <v>13274</v>
      </c>
      <c r="P5450" s="241" t="s">
        <v>6880</v>
      </c>
      <c r="AU5450"/>
    </row>
    <row r="5451" spans="11:47" x14ac:dyDescent="0.2">
      <c r="K5451" s="240" t="s">
        <v>18972</v>
      </c>
      <c r="L5451" s="241" t="s">
        <v>1745</v>
      </c>
      <c r="M5451" s="241">
        <v>89</v>
      </c>
      <c r="N5451" s="241" t="s">
        <v>5764</v>
      </c>
      <c r="O5451" s="241" t="s">
        <v>13273</v>
      </c>
      <c r="P5451" s="241" t="s">
        <v>6686</v>
      </c>
      <c r="AU5451"/>
    </row>
    <row r="5452" spans="11:47" x14ac:dyDescent="0.2">
      <c r="K5452" s="240" t="s">
        <v>18973</v>
      </c>
      <c r="L5452" s="241" t="s">
        <v>1745</v>
      </c>
      <c r="M5452" s="241">
        <v>90</v>
      </c>
      <c r="N5452" s="241" t="s">
        <v>6980</v>
      </c>
      <c r="O5452" s="241" t="s">
        <v>13273</v>
      </c>
      <c r="P5452" s="241" t="s">
        <v>6686</v>
      </c>
      <c r="AU5452"/>
    </row>
    <row r="5453" spans="11:47" x14ac:dyDescent="0.2">
      <c r="K5453" s="240" t="s">
        <v>18974</v>
      </c>
      <c r="L5453" s="241" t="s">
        <v>1745</v>
      </c>
      <c r="M5453" s="241">
        <v>91</v>
      </c>
      <c r="N5453" s="241" t="s">
        <v>6980</v>
      </c>
      <c r="O5453" s="241" t="s">
        <v>13273</v>
      </c>
      <c r="P5453" s="241" t="s">
        <v>6686</v>
      </c>
      <c r="AU5453"/>
    </row>
    <row r="5454" spans="11:47" x14ac:dyDescent="0.2">
      <c r="K5454" s="240" t="s">
        <v>18975</v>
      </c>
      <c r="L5454" s="241" t="s">
        <v>1745</v>
      </c>
      <c r="M5454" s="241">
        <v>92</v>
      </c>
      <c r="N5454" s="241" t="s">
        <v>9214</v>
      </c>
      <c r="O5454" s="241" t="s">
        <v>13274</v>
      </c>
      <c r="P5454" s="241" t="s">
        <v>6686</v>
      </c>
      <c r="AU5454"/>
    </row>
    <row r="5455" spans="11:47" x14ac:dyDescent="0.2">
      <c r="K5455" s="240" t="s">
        <v>18976</v>
      </c>
      <c r="L5455" s="241" t="s">
        <v>1745</v>
      </c>
      <c r="M5455" s="241">
        <v>93</v>
      </c>
      <c r="N5455" s="241" t="s">
        <v>9215</v>
      </c>
      <c r="O5455" s="241" t="s">
        <v>13273</v>
      </c>
      <c r="P5455" s="241" t="s">
        <v>1259</v>
      </c>
      <c r="AU5455"/>
    </row>
    <row r="5456" spans="11:47" x14ac:dyDescent="0.2">
      <c r="K5456" s="240" t="s">
        <v>18977</v>
      </c>
      <c r="L5456" s="241" t="s">
        <v>1745</v>
      </c>
      <c r="M5456" s="241">
        <v>94</v>
      </c>
      <c r="N5456" s="241" t="s">
        <v>9216</v>
      </c>
      <c r="O5456" s="241" t="s">
        <v>13273</v>
      </c>
      <c r="P5456" s="241" t="s">
        <v>1259</v>
      </c>
      <c r="AU5456"/>
    </row>
    <row r="5457" spans="11:47" x14ac:dyDescent="0.2">
      <c r="K5457" s="240" t="s">
        <v>18978</v>
      </c>
      <c r="L5457" s="241" t="s">
        <v>1745</v>
      </c>
      <c r="M5457" s="241">
        <v>95</v>
      </c>
      <c r="N5457" s="241" t="s">
        <v>9217</v>
      </c>
      <c r="O5457" s="241" t="s">
        <v>13273</v>
      </c>
      <c r="P5457" s="241" t="s">
        <v>13275</v>
      </c>
      <c r="AU5457"/>
    </row>
    <row r="5458" spans="11:47" x14ac:dyDescent="0.2">
      <c r="K5458" s="240" t="s">
        <v>18979</v>
      </c>
      <c r="L5458" s="241" t="s">
        <v>1745</v>
      </c>
      <c r="M5458" s="241">
        <v>96</v>
      </c>
      <c r="N5458" s="241" t="s">
        <v>9218</v>
      </c>
      <c r="O5458" s="241" t="s">
        <v>13274</v>
      </c>
      <c r="P5458" s="241" t="s">
        <v>6681</v>
      </c>
      <c r="AU5458"/>
    </row>
    <row r="5459" spans="11:47" x14ac:dyDescent="0.2">
      <c r="K5459" s="240" t="s">
        <v>18980</v>
      </c>
      <c r="L5459" s="241" t="s">
        <v>1745</v>
      </c>
      <c r="M5459" s="241">
        <v>97</v>
      </c>
      <c r="N5459" s="241" t="s">
        <v>9219</v>
      </c>
      <c r="O5459" s="241" t="s">
        <v>13273</v>
      </c>
      <c r="P5459" s="241" t="s">
        <v>1267</v>
      </c>
      <c r="AU5459"/>
    </row>
    <row r="5460" spans="11:47" x14ac:dyDescent="0.2">
      <c r="K5460" s="240" t="s">
        <v>18981</v>
      </c>
      <c r="L5460" s="241" t="s">
        <v>1745</v>
      </c>
      <c r="M5460" s="241">
        <v>98</v>
      </c>
      <c r="N5460" s="241" t="s">
        <v>4401</v>
      </c>
      <c r="O5460" s="241" t="s">
        <v>13273</v>
      </c>
      <c r="P5460" s="241" t="s">
        <v>2147</v>
      </c>
      <c r="AU5460"/>
    </row>
    <row r="5461" spans="11:47" x14ac:dyDescent="0.2">
      <c r="K5461" s="240" t="s">
        <v>18982</v>
      </c>
      <c r="L5461" s="241" t="s">
        <v>1745</v>
      </c>
      <c r="M5461" s="241">
        <v>99</v>
      </c>
      <c r="N5461" s="241" t="s">
        <v>9220</v>
      </c>
      <c r="O5461" s="241" t="s">
        <v>13273</v>
      </c>
      <c r="P5461" s="241" t="s">
        <v>2147</v>
      </c>
      <c r="AU5461"/>
    </row>
    <row r="5462" spans="11:47" x14ac:dyDescent="0.2">
      <c r="K5462" s="240" t="s">
        <v>18983</v>
      </c>
      <c r="L5462" s="241" t="s">
        <v>1745</v>
      </c>
      <c r="M5462" s="241">
        <v>100</v>
      </c>
      <c r="N5462" s="241" t="s">
        <v>9221</v>
      </c>
      <c r="O5462" s="241" t="s">
        <v>13273</v>
      </c>
      <c r="P5462" s="241" t="s">
        <v>1259</v>
      </c>
      <c r="AU5462"/>
    </row>
    <row r="5463" spans="11:47" x14ac:dyDescent="0.2">
      <c r="K5463" s="240" t="s">
        <v>18984</v>
      </c>
      <c r="L5463" s="241" t="s">
        <v>1745</v>
      </c>
      <c r="M5463" s="241">
        <v>101</v>
      </c>
      <c r="N5463" s="241" t="s">
        <v>9222</v>
      </c>
      <c r="O5463" s="241" t="s">
        <v>13273</v>
      </c>
      <c r="P5463" s="241" t="s">
        <v>1259</v>
      </c>
      <c r="AU5463"/>
    </row>
    <row r="5464" spans="11:47" x14ac:dyDescent="0.2">
      <c r="K5464" s="240" t="s">
        <v>18985</v>
      </c>
      <c r="L5464" s="241" t="s">
        <v>1745</v>
      </c>
      <c r="M5464" s="241">
        <v>102</v>
      </c>
      <c r="N5464" s="241" t="s">
        <v>9192</v>
      </c>
      <c r="O5464" s="241" t="s">
        <v>13273</v>
      </c>
      <c r="P5464" s="241" t="s">
        <v>1259</v>
      </c>
      <c r="AU5464"/>
    </row>
    <row r="5465" spans="11:47" x14ac:dyDescent="0.2">
      <c r="K5465" s="240" t="s">
        <v>18986</v>
      </c>
      <c r="L5465" s="241" t="s">
        <v>1745</v>
      </c>
      <c r="M5465" s="241">
        <v>103</v>
      </c>
      <c r="N5465" s="241" t="s">
        <v>9223</v>
      </c>
      <c r="O5465" s="241" t="s">
        <v>13273</v>
      </c>
      <c r="P5465" s="241" t="s">
        <v>2249</v>
      </c>
      <c r="AU5465"/>
    </row>
    <row r="5466" spans="11:47" x14ac:dyDescent="0.2">
      <c r="K5466" s="240" t="s">
        <v>18987</v>
      </c>
      <c r="L5466" s="241" t="s">
        <v>1745</v>
      </c>
      <c r="M5466" s="241">
        <v>104</v>
      </c>
      <c r="N5466" s="241" t="s">
        <v>9224</v>
      </c>
      <c r="O5466" s="241" t="s">
        <v>13273</v>
      </c>
      <c r="P5466" s="241" t="s">
        <v>2249</v>
      </c>
      <c r="AU5466"/>
    </row>
    <row r="5467" spans="11:47" x14ac:dyDescent="0.2">
      <c r="K5467" s="240" t="s">
        <v>18988</v>
      </c>
      <c r="L5467" s="241" t="s">
        <v>1745</v>
      </c>
      <c r="M5467" s="241">
        <v>105</v>
      </c>
      <c r="N5467" s="241" t="s">
        <v>9225</v>
      </c>
      <c r="O5467" s="241" t="s">
        <v>13273</v>
      </c>
      <c r="P5467" s="241" t="s">
        <v>2249</v>
      </c>
      <c r="AU5467"/>
    </row>
    <row r="5468" spans="11:47" x14ac:dyDescent="0.2">
      <c r="K5468" s="240" t="s">
        <v>18989</v>
      </c>
      <c r="L5468" s="241" t="s">
        <v>1745</v>
      </c>
      <c r="M5468" s="241">
        <v>106</v>
      </c>
      <c r="N5468" s="241" t="s">
        <v>9226</v>
      </c>
      <c r="O5468" s="241" t="s">
        <v>13273</v>
      </c>
      <c r="P5468" s="241" t="s">
        <v>6681</v>
      </c>
      <c r="AU5468"/>
    </row>
    <row r="5469" spans="11:47" x14ac:dyDescent="0.2">
      <c r="K5469" s="240" t="s">
        <v>18990</v>
      </c>
      <c r="L5469" s="241" t="s">
        <v>1745</v>
      </c>
      <c r="M5469" s="241">
        <v>107</v>
      </c>
      <c r="N5469" s="241" t="s">
        <v>9227</v>
      </c>
      <c r="O5469" s="241" t="s">
        <v>13273</v>
      </c>
      <c r="P5469" s="241" t="s">
        <v>1259</v>
      </c>
      <c r="AU5469"/>
    </row>
    <row r="5470" spans="11:47" x14ac:dyDescent="0.2">
      <c r="K5470" s="240" t="s">
        <v>18991</v>
      </c>
      <c r="L5470" s="241" t="s">
        <v>1745</v>
      </c>
      <c r="M5470" s="241">
        <v>108</v>
      </c>
      <c r="N5470" s="241" t="s">
        <v>9228</v>
      </c>
      <c r="O5470" s="241" t="s">
        <v>13273</v>
      </c>
      <c r="P5470" s="241" t="s">
        <v>1259</v>
      </c>
      <c r="AU5470"/>
    </row>
    <row r="5471" spans="11:47" x14ac:dyDescent="0.2">
      <c r="K5471" s="240" t="s">
        <v>18992</v>
      </c>
      <c r="L5471" s="241" t="s">
        <v>1745</v>
      </c>
      <c r="M5471" s="241">
        <v>109</v>
      </c>
      <c r="N5471" s="241" t="s">
        <v>831</v>
      </c>
      <c r="O5471" s="241" t="s">
        <v>13273</v>
      </c>
      <c r="P5471" s="241" t="s">
        <v>6688</v>
      </c>
      <c r="AU5471"/>
    </row>
    <row r="5472" spans="11:47" x14ac:dyDescent="0.2">
      <c r="K5472" s="240" t="s">
        <v>18993</v>
      </c>
      <c r="L5472" s="241" t="s">
        <v>1745</v>
      </c>
      <c r="M5472" s="241">
        <v>110</v>
      </c>
      <c r="N5472" s="241" t="s">
        <v>9229</v>
      </c>
      <c r="O5472" s="241" t="s">
        <v>13274</v>
      </c>
      <c r="P5472" s="241" t="s">
        <v>6880</v>
      </c>
      <c r="AU5472"/>
    </row>
    <row r="5473" spans="11:47" x14ac:dyDescent="0.2">
      <c r="K5473" s="240" t="s">
        <v>18994</v>
      </c>
      <c r="L5473" s="241" t="s">
        <v>1745</v>
      </c>
      <c r="M5473" s="241">
        <v>111</v>
      </c>
      <c r="N5473" s="241" t="s">
        <v>9230</v>
      </c>
      <c r="O5473" s="241" t="s">
        <v>13274</v>
      </c>
      <c r="P5473" s="241" t="s">
        <v>6880</v>
      </c>
      <c r="AU5473"/>
    </row>
    <row r="5474" spans="11:47" x14ac:dyDescent="0.2">
      <c r="K5474" s="240" t="s">
        <v>18995</v>
      </c>
      <c r="L5474" s="241" t="s">
        <v>1745</v>
      </c>
      <c r="M5474" s="241">
        <v>112</v>
      </c>
      <c r="N5474" s="241" t="s">
        <v>9231</v>
      </c>
      <c r="O5474" s="241" t="s">
        <v>13274</v>
      </c>
      <c r="P5474" s="241" t="s">
        <v>6880</v>
      </c>
      <c r="AU5474"/>
    </row>
    <row r="5475" spans="11:47" x14ac:dyDescent="0.2">
      <c r="K5475" s="240" t="s">
        <v>18996</v>
      </c>
      <c r="L5475" s="241" t="s">
        <v>1745</v>
      </c>
      <c r="M5475" s="241">
        <v>113</v>
      </c>
      <c r="N5475" s="241" t="s">
        <v>9232</v>
      </c>
      <c r="O5475" s="241" t="s">
        <v>13273</v>
      </c>
      <c r="P5475" s="241" t="s">
        <v>6880</v>
      </c>
      <c r="AU5475"/>
    </row>
    <row r="5476" spans="11:47" x14ac:dyDescent="0.2">
      <c r="K5476" s="240" t="s">
        <v>18997</v>
      </c>
      <c r="L5476" s="241" t="s">
        <v>1745</v>
      </c>
      <c r="M5476" s="241">
        <v>114</v>
      </c>
      <c r="N5476" s="241" t="s">
        <v>9233</v>
      </c>
      <c r="O5476" s="241" t="s">
        <v>13273</v>
      </c>
      <c r="P5476" s="241" t="s">
        <v>6688</v>
      </c>
      <c r="AU5476"/>
    </row>
    <row r="5477" spans="11:47" x14ac:dyDescent="0.2">
      <c r="K5477" s="240" t="s">
        <v>18998</v>
      </c>
      <c r="L5477" s="241" t="s">
        <v>1745</v>
      </c>
      <c r="M5477" s="241">
        <v>115</v>
      </c>
      <c r="N5477" s="241" t="s">
        <v>9234</v>
      </c>
      <c r="O5477" s="241" t="s">
        <v>13273</v>
      </c>
      <c r="P5477" s="241" t="s">
        <v>6688</v>
      </c>
      <c r="AU5477"/>
    </row>
    <row r="5478" spans="11:47" x14ac:dyDescent="0.2">
      <c r="K5478" s="240" t="s">
        <v>18999</v>
      </c>
      <c r="L5478" s="241" t="s">
        <v>1745</v>
      </c>
      <c r="M5478" s="241">
        <v>116</v>
      </c>
      <c r="N5478" s="241" t="s">
        <v>9235</v>
      </c>
      <c r="O5478" s="241" t="s">
        <v>13274</v>
      </c>
      <c r="P5478" s="241" t="s">
        <v>6681</v>
      </c>
      <c r="AU5478"/>
    </row>
    <row r="5479" spans="11:47" x14ac:dyDescent="0.2">
      <c r="K5479" s="240" t="s">
        <v>19000</v>
      </c>
      <c r="L5479" s="241" t="s">
        <v>1745</v>
      </c>
      <c r="M5479" s="241">
        <v>117</v>
      </c>
      <c r="N5479" s="241" t="s">
        <v>9236</v>
      </c>
      <c r="O5479" s="241" t="s">
        <v>13273</v>
      </c>
      <c r="P5479" s="241" t="s">
        <v>6688</v>
      </c>
      <c r="AU5479"/>
    </row>
    <row r="5480" spans="11:47" x14ac:dyDescent="0.2">
      <c r="K5480" s="240" t="s">
        <v>19001</v>
      </c>
      <c r="L5480" s="241" t="s">
        <v>1745</v>
      </c>
      <c r="M5480" s="241">
        <v>118</v>
      </c>
      <c r="N5480" s="241" t="s">
        <v>9237</v>
      </c>
      <c r="O5480" s="241" t="s">
        <v>13273</v>
      </c>
      <c r="P5480" s="241" t="s">
        <v>6688</v>
      </c>
      <c r="AU5480"/>
    </row>
    <row r="5481" spans="11:47" x14ac:dyDescent="0.2">
      <c r="K5481" s="240" t="s">
        <v>19002</v>
      </c>
      <c r="L5481" s="241" t="s">
        <v>1745</v>
      </c>
      <c r="M5481" s="241">
        <v>119</v>
      </c>
      <c r="N5481" s="241" t="s">
        <v>9238</v>
      </c>
      <c r="O5481" s="241" t="s">
        <v>13273</v>
      </c>
      <c r="P5481" s="241" t="s">
        <v>6688</v>
      </c>
      <c r="AU5481"/>
    </row>
    <row r="5482" spans="11:47" x14ac:dyDescent="0.2">
      <c r="K5482" s="240" t="s">
        <v>19003</v>
      </c>
      <c r="L5482" s="241" t="s">
        <v>1745</v>
      </c>
      <c r="M5482" s="241">
        <v>120</v>
      </c>
      <c r="N5482" s="241" t="s">
        <v>9239</v>
      </c>
      <c r="O5482" s="241" t="s">
        <v>13273</v>
      </c>
      <c r="P5482" s="241" t="s">
        <v>6880</v>
      </c>
      <c r="AU5482"/>
    </row>
    <row r="5483" spans="11:47" x14ac:dyDescent="0.2">
      <c r="K5483" s="240" t="s">
        <v>19004</v>
      </c>
      <c r="L5483" s="241" t="s">
        <v>1745</v>
      </c>
      <c r="M5483" s="241">
        <v>121</v>
      </c>
      <c r="N5483" s="241" t="s">
        <v>9240</v>
      </c>
      <c r="O5483" s="241" t="s">
        <v>13273</v>
      </c>
      <c r="P5483" s="241" t="s">
        <v>2143</v>
      </c>
      <c r="AU5483"/>
    </row>
    <row r="5484" spans="11:47" x14ac:dyDescent="0.2">
      <c r="K5484" s="240" t="s">
        <v>19005</v>
      </c>
      <c r="L5484" s="241" t="s">
        <v>1745</v>
      </c>
      <c r="M5484" s="241">
        <v>122</v>
      </c>
      <c r="N5484" s="241" t="s">
        <v>9241</v>
      </c>
      <c r="O5484" s="241" t="s">
        <v>13273</v>
      </c>
      <c r="P5484" s="241" t="s">
        <v>6681</v>
      </c>
      <c r="AU5484"/>
    </row>
    <row r="5485" spans="11:47" x14ac:dyDescent="0.2">
      <c r="K5485" s="240" t="s">
        <v>19006</v>
      </c>
      <c r="L5485" s="241" t="s">
        <v>1745</v>
      </c>
      <c r="M5485" s="241">
        <v>123</v>
      </c>
      <c r="N5485" s="241" t="s">
        <v>9242</v>
      </c>
      <c r="O5485" s="241" t="s">
        <v>13273</v>
      </c>
      <c r="P5485" s="241" t="s">
        <v>6688</v>
      </c>
      <c r="AU5485"/>
    </row>
    <row r="5486" spans="11:47" x14ac:dyDescent="0.2">
      <c r="K5486" s="240" t="s">
        <v>19007</v>
      </c>
      <c r="L5486" s="241" t="s">
        <v>1745</v>
      </c>
      <c r="M5486" s="241">
        <v>125</v>
      </c>
      <c r="N5486" s="241" t="s">
        <v>9243</v>
      </c>
      <c r="O5486" s="241" t="s">
        <v>13274</v>
      </c>
      <c r="P5486" s="241" t="s">
        <v>6880</v>
      </c>
      <c r="AU5486"/>
    </row>
    <row r="5487" spans="11:47" x14ac:dyDescent="0.2">
      <c r="K5487" s="240" t="s">
        <v>19008</v>
      </c>
      <c r="L5487" s="241" t="s">
        <v>1745</v>
      </c>
      <c r="M5487" s="241">
        <v>126</v>
      </c>
      <c r="N5487" s="241" t="s">
        <v>9205</v>
      </c>
      <c r="O5487" s="241" t="s">
        <v>13273</v>
      </c>
      <c r="P5487" s="241" t="s">
        <v>6880</v>
      </c>
      <c r="AU5487"/>
    </row>
    <row r="5488" spans="11:47" x14ac:dyDescent="0.2">
      <c r="K5488" s="240" t="s">
        <v>19009</v>
      </c>
      <c r="L5488" s="241" t="s">
        <v>1745</v>
      </c>
      <c r="M5488" s="241">
        <v>127</v>
      </c>
      <c r="N5488" s="241" t="s">
        <v>9244</v>
      </c>
      <c r="O5488" s="241" t="s">
        <v>13273</v>
      </c>
      <c r="P5488" s="241" t="s">
        <v>6880</v>
      </c>
      <c r="AU5488"/>
    </row>
    <row r="5489" spans="11:47" x14ac:dyDescent="0.2">
      <c r="K5489" s="240" t="s">
        <v>19010</v>
      </c>
      <c r="L5489" s="241" t="s">
        <v>1745</v>
      </c>
      <c r="M5489" s="241">
        <v>128</v>
      </c>
      <c r="N5489" s="241" t="s">
        <v>9245</v>
      </c>
      <c r="O5489" s="241" t="s">
        <v>13273</v>
      </c>
      <c r="P5489" s="241" t="s">
        <v>6681</v>
      </c>
      <c r="AU5489"/>
    </row>
    <row r="5490" spans="11:47" x14ac:dyDescent="0.2">
      <c r="K5490" s="240" t="s">
        <v>19011</v>
      </c>
      <c r="L5490" s="241" t="s">
        <v>1745</v>
      </c>
      <c r="M5490" s="241">
        <v>129</v>
      </c>
      <c r="N5490" s="241" t="s">
        <v>9246</v>
      </c>
      <c r="O5490" s="241" t="s">
        <v>13273</v>
      </c>
      <c r="P5490" s="241" t="s">
        <v>6880</v>
      </c>
      <c r="AU5490"/>
    </row>
    <row r="5491" spans="11:47" x14ac:dyDescent="0.2">
      <c r="K5491" s="240" t="s">
        <v>19012</v>
      </c>
      <c r="L5491" s="241" t="s">
        <v>1745</v>
      </c>
      <c r="M5491" s="241">
        <v>130</v>
      </c>
      <c r="N5491" s="241" t="s">
        <v>9247</v>
      </c>
      <c r="O5491" s="241" t="s">
        <v>13273</v>
      </c>
      <c r="P5491" s="241" t="s">
        <v>6880</v>
      </c>
      <c r="AU5491"/>
    </row>
    <row r="5492" spans="11:47" x14ac:dyDescent="0.2">
      <c r="K5492" s="240" t="s">
        <v>19013</v>
      </c>
      <c r="L5492" s="241" t="s">
        <v>1745</v>
      </c>
      <c r="M5492" s="241">
        <v>131</v>
      </c>
      <c r="N5492" s="241" t="s">
        <v>9248</v>
      </c>
      <c r="O5492" s="241" t="s">
        <v>13274</v>
      </c>
      <c r="P5492" s="241" t="s">
        <v>6681</v>
      </c>
      <c r="AU5492"/>
    </row>
    <row r="5493" spans="11:47" x14ac:dyDescent="0.2">
      <c r="K5493" s="240" t="s">
        <v>19014</v>
      </c>
      <c r="L5493" s="241" t="s">
        <v>1745</v>
      </c>
      <c r="M5493" s="241">
        <v>132</v>
      </c>
      <c r="N5493" s="241" t="s">
        <v>9249</v>
      </c>
      <c r="O5493" s="241" t="s">
        <v>13273</v>
      </c>
      <c r="P5493" s="241" t="s">
        <v>6880</v>
      </c>
      <c r="AU5493"/>
    </row>
    <row r="5494" spans="11:47" x14ac:dyDescent="0.2">
      <c r="K5494" s="240" t="s">
        <v>19015</v>
      </c>
      <c r="L5494" s="241" t="s">
        <v>1745</v>
      </c>
      <c r="M5494" s="241">
        <v>133</v>
      </c>
      <c r="N5494" s="241" t="s">
        <v>9250</v>
      </c>
      <c r="O5494" s="241" t="s">
        <v>13273</v>
      </c>
      <c r="P5494" s="241" t="s">
        <v>6880</v>
      </c>
      <c r="AU5494"/>
    </row>
    <row r="5495" spans="11:47" x14ac:dyDescent="0.2">
      <c r="K5495" s="240" t="s">
        <v>19016</v>
      </c>
      <c r="L5495" s="241" t="s">
        <v>1745</v>
      </c>
      <c r="M5495" s="241">
        <v>134</v>
      </c>
      <c r="N5495" s="241" t="s">
        <v>9251</v>
      </c>
      <c r="O5495" s="241" t="s">
        <v>13273</v>
      </c>
      <c r="P5495" s="241" t="s">
        <v>2148</v>
      </c>
      <c r="AU5495"/>
    </row>
    <row r="5496" spans="11:47" x14ac:dyDescent="0.2">
      <c r="K5496" s="240" t="s">
        <v>19017</v>
      </c>
      <c r="L5496" s="241" t="s">
        <v>1745</v>
      </c>
      <c r="M5496" s="241">
        <v>135</v>
      </c>
      <c r="N5496" s="241" t="s">
        <v>9252</v>
      </c>
      <c r="O5496" s="241" t="s">
        <v>13273</v>
      </c>
      <c r="P5496" s="241" t="s">
        <v>6880</v>
      </c>
      <c r="AU5496"/>
    </row>
    <row r="5497" spans="11:47" x14ac:dyDescent="0.2">
      <c r="K5497" s="240" t="s">
        <v>19018</v>
      </c>
      <c r="L5497" s="241" t="s">
        <v>1745</v>
      </c>
      <c r="M5497" s="241">
        <v>136</v>
      </c>
      <c r="N5497" s="241" t="s">
        <v>6940</v>
      </c>
      <c r="O5497" s="241" t="s">
        <v>13273</v>
      </c>
      <c r="P5497" s="241" t="s">
        <v>6686</v>
      </c>
      <c r="AU5497"/>
    </row>
    <row r="5498" spans="11:47" x14ac:dyDescent="0.2">
      <c r="K5498" s="240" t="s">
        <v>19019</v>
      </c>
      <c r="L5498" s="241" t="s">
        <v>1745</v>
      </c>
      <c r="M5498" s="241">
        <v>137</v>
      </c>
      <c r="N5498" s="241" t="s">
        <v>844</v>
      </c>
      <c r="O5498" s="241" t="s">
        <v>13273</v>
      </c>
      <c r="P5498" s="241" t="s">
        <v>6688</v>
      </c>
      <c r="AU5498"/>
    </row>
    <row r="5499" spans="11:47" x14ac:dyDescent="0.2">
      <c r="K5499" s="240" t="s">
        <v>19020</v>
      </c>
      <c r="L5499" s="241" t="s">
        <v>1745</v>
      </c>
      <c r="M5499" s="241">
        <v>138</v>
      </c>
      <c r="N5499" s="241" t="s">
        <v>832</v>
      </c>
      <c r="O5499" s="241" t="s">
        <v>13273</v>
      </c>
      <c r="P5499" s="241" t="s">
        <v>6688</v>
      </c>
      <c r="AU5499"/>
    </row>
    <row r="5500" spans="11:47" x14ac:dyDescent="0.2">
      <c r="K5500" s="240" t="s">
        <v>19021</v>
      </c>
      <c r="L5500" s="241" t="s">
        <v>1745</v>
      </c>
      <c r="M5500" s="241">
        <v>139</v>
      </c>
      <c r="N5500" s="241" t="s">
        <v>832</v>
      </c>
      <c r="O5500" s="241" t="s">
        <v>13273</v>
      </c>
      <c r="P5500" s="241" t="s">
        <v>6688</v>
      </c>
      <c r="AU5500"/>
    </row>
    <row r="5501" spans="11:47" x14ac:dyDescent="0.2">
      <c r="K5501" s="240" t="s">
        <v>19022</v>
      </c>
      <c r="L5501" s="241" t="s">
        <v>1745</v>
      </c>
      <c r="M5501" s="241">
        <v>140</v>
      </c>
      <c r="N5501" s="241" t="s">
        <v>832</v>
      </c>
      <c r="O5501" s="241" t="s">
        <v>13273</v>
      </c>
      <c r="P5501" s="241" t="s">
        <v>6688</v>
      </c>
      <c r="AU5501"/>
    </row>
    <row r="5502" spans="11:47" x14ac:dyDescent="0.2">
      <c r="K5502" s="240" t="s">
        <v>19023</v>
      </c>
      <c r="L5502" s="241" t="s">
        <v>1745</v>
      </c>
      <c r="M5502" s="241">
        <v>141</v>
      </c>
      <c r="N5502" s="241" t="s">
        <v>827</v>
      </c>
      <c r="O5502" s="241" t="s">
        <v>13273</v>
      </c>
      <c r="P5502" s="241" t="s">
        <v>6688</v>
      </c>
      <c r="AU5502"/>
    </row>
    <row r="5503" spans="11:47" x14ac:dyDescent="0.2">
      <c r="K5503" s="240" t="s">
        <v>19024</v>
      </c>
      <c r="L5503" s="241" t="s">
        <v>1745</v>
      </c>
      <c r="M5503" s="241">
        <v>142</v>
      </c>
      <c r="N5503" s="241" t="s">
        <v>832</v>
      </c>
      <c r="O5503" s="241" t="s">
        <v>13273</v>
      </c>
      <c r="P5503" s="241" t="s">
        <v>6688</v>
      </c>
      <c r="AU5503"/>
    </row>
    <row r="5504" spans="11:47" x14ac:dyDescent="0.2">
      <c r="K5504" s="240" t="s">
        <v>19025</v>
      </c>
      <c r="L5504" s="241" t="s">
        <v>1745</v>
      </c>
      <c r="M5504" s="241">
        <v>143</v>
      </c>
      <c r="N5504" s="241" t="s">
        <v>844</v>
      </c>
      <c r="O5504" s="241" t="s">
        <v>13273</v>
      </c>
      <c r="P5504" s="241" t="s">
        <v>6688</v>
      </c>
      <c r="AU5504"/>
    </row>
    <row r="5505" spans="11:47" x14ac:dyDescent="0.2">
      <c r="K5505" s="240" t="s">
        <v>19026</v>
      </c>
      <c r="L5505" s="241" t="s">
        <v>1745</v>
      </c>
      <c r="M5505" s="241">
        <v>144</v>
      </c>
      <c r="N5505" s="241" t="s">
        <v>9178</v>
      </c>
      <c r="O5505" s="241" t="s">
        <v>13273</v>
      </c>
      <c r="P5505" s="241" t="s">
        <v>6688</v>
      </c>
      <c r="AU5505"/>
    </row>
    <row r="5506" spans="11:47" x14ac:dyDescent="0.2">
      <c r="K5506" s="240" t="s">
        <v>19027</v>
      </c>
      <c r="L5506" s="241" t="s">
        <v>1745</v>
      </c>
      <c r="M5506" s="241">
        <v>145</v>
      </c>
      <c r="N5506" s="241" t="s">
        <v>9180</v>
      </c>
      <c r="O5506" s="241" t="s">
        <v>13273</v>
      </c>
      <c r="P5506" s="241" t="s">
        <v>6688</v>
      </c>
      <c r="AU5506"/>
    </row>
    <row r="5507" spans="11:47" x14ac:dyDescent="0.2">
      <c r="K5507" s="240" t="s">
        <v>19028</v>
      </c>
      <c r="L5507" s="241" t="s">
        <v>1745</v>
      </c>
      <c r="M5507" s="241">
        <v>146</v>
      </c>
      <c r="N5507" s="241" t="s">
        <v>9192</v>
      </c>
      <c r="O5507" s="241" t="s">
        <v>13273</v>
      </c>
      <c r="P5507" s="241" t="s">
        <v>6681</v>
      </c>
      <c r="AU5507"/>
    </row>
    <row r="5508" spans="11:47" x14ac:dyDescent="0.2">
      <c r="K5508" s="240" t="s">
        <v>19029</v>
      </c>
      <c r="L5508" s="241" t="s">
        <v>1745</v>
      </c>
      <c r="M5508" s="241">
        <v>147</v>
      </c>
      <c r="N5508" s="241" t="s">
        <v>9197</v>
      </c>
      <c r="O5508" s="241" t="s">
        <v>13273</v>
      </c>
      <c r="P5508" s="241" t="s">
        <v>6880</v>
      </c>
      <c r="AU5508"/>
    </row>
    <row r="5509" spans="11:47" x14ac:dyDescent="0.2">
      <c r="K5509" s="240" t="s">
        <v>19030</v>
      </c>
      <c r="L5509" s="241" t="s">
        <v>1745</v>
      </c>
      <c r="M5509" s="241">
        <v>148</v>
      </c>
      <c r="N5509" s="241" t="s">
        <v>9198</v>
      </c>
      <c r="O5509" s="241" t="s">
        <v>13273</v>
      </c>
      <c r="P5509" s="241" t="s">
        <v>6681</v>
      </c>
      <c r="AU5509"/>
    </row>
    <row r="5510" spans="11:47" x14ac:dyDescent="0.2">
      <c r="K5510" s="240" t="s">
        <v>19031</v>
      </c>
      <c r="L5510" s="241" t="s">
        <v>1745</v>
      </c>
      <c r="M5510" s="241">
        <v>149</v>
      </c>
      <c r="N5510" s="241" t="s">
        <v>9199</v>
      </c>
      <c r="O5510" s="241" t="s">
        <v>13273</v>
      </c>
      <c r="P5510" s="241" t="s">
        <v>6681</v>
      </c>
      <c r="AU5510"/>
    </row>
    <row r="5511" spans="11:47" x14ac:dyDescent="0.2">
      <c r="K5511" s="240" t="s">
        <v>19032</v>
      </c>
      <c r="L5511" s="241" t="s">
        <v>1745</v>
      </c>
      <c r="M5511" s="241">
        <v>150</v>
      </c>
      <c r="N5511" s="241" t="s">
        <v>4403</v>
      </c>
      <c r="O5511" s="241" t="s">
        <v>13273</v>
      </c>
      <c r="P5511" s="241" t="s">
        <v>6688</v>
      </c>
      <c r="AU5511"/>
    </row>
    <row r="5512" spans="11:47" x14ac:dyDescent="0.2">
      <c r="K5512" s="240" t="s">
        <v>19033</v>
      </c>
      <c r="L5512" s="241" t="s">
        <v>1745</v>
      </c>
      <c r="M5512" s="241">
        <v>151</v>
      </c>
      <c r="N5512" s="241" t="s">
        <v>9225</v>
      </c>
      <c r="O5512" s="241" t="s">
        <v>13273</v>
      </c>
      <c r="P5512" s="241" t="s">
        <v>6681</v>
      </c>
      <c r="AU5512"/>
    </row>
    <row r="5513" spans="11:47" x14ac:dyDescent="0.2">
      <c r="K5513" s="240" t="s">
        <v>19034</v>
      </c>
      <c r="L5513" s="241" t="s">
        <v>1745</v>
      </c>
      <c r="M5513" s="241">
        <v>152</v>
      </c>
      <c r="N5513" s="241" t="s">
        <v>9168</v>
      </c>
      <c r="O5513" s="241" t="s">
        <v>13273</v>
      </c>
      <c r="P5513" s="241" t="s">
        <v>6688</v>
      </c>
      <c r="AU5513"/>
    </row>
    <row r="5514" spans="11:47" x14ac:dyDescent="0.2">
      <c r="K5514" s="240" t="s">
        <v>19035</v>
      </c>
      <c r="L5514" s="241" t="s">
        <v>1745</v>
      </c>
      <c r="M5514" s="241">
        <v>153</v>
      </c>
      <c r="N5514" s="241" t="s">
        <v>9169</v>
      </c>
      <c r="O5514" s="241" t="s">
        <v>13273</v>
      </c>
      <c r="P5514" s="241" t="s">
        <v>6688</v>
      </c>
      <c r="AU5514"/>
    </row>
    <row r="5515" spans="11:47" x14ac:dyDescent="0.2">
      <c r="K5515" s="240" t="s">
        <v>19036</v>
      </c>
      <c r="L5515" s="241" t="s">
        <v>1745</v>
      </c>
      <c r="M5515" s="241">
        <v>154</v>
      </c>
      <c r="N5515" s="241" t="s">
        <v>9236</v>
      </c>
      <c r="O5515" s="241" t="s">
        <v>13273</v>
      </c>
      <c r="P5515" s="241" t="s">
        <v>6688</v>
      </c>
      <c r="AU5515"/>
    </row>
    <row r="5516" spans="11:47" x14ac:dyDescent="0.2">
      <c r="K5516" s="240" t="s">
        <v>19037</v>
      </c>
      <c r="L5516" s="241" t="s">
        <v>1751</v>
      </c>
      <c r="M5516" s="241">
        <v>1</v>
      </c>
      <c r="N5516" s="241" t="s">
        <v>4481</v>
      </c>
      <c r="O5516" s="241" t="s">
        <v>13273</v>
      </c>
      <c r="P5516" s="241" t="s">
        <v>2144</v>
      </c>
      <c r="AU5516"/>
    </row>
    <row r="5517" spans="11:47" x14ac:dyDescent="0.2">
      <c r="K5517" s="240" t="s">
        <v>19038</v>
      </c>
      <c r="L5517" s="241" t="s">
        <v>1751</v>
      </c>
      <c r="M5517" s="241">
        <v>2</v>
      </c>
      <c r="N5517" s="241" t="s">
        <v>4474</v>
      </c>
      <c r="O5517" s="241" t="s">
        <v>13273</v>
      </c>
      <c r="P5517" s="241" t="s">
        <v>2146</v>
      </c>
      <c r="AU5517"/>
    </row>
    <row r="5518" spans="11:47" x14ac:dyDescent="0.2">
      <c r="K5518" s="240" t="s">
        <v>19039</v>
      </c>
      <c r="L5518" s="241" t="s">
        <v>1751</v>
      </c>
      <c r="M5518" s="241">
        <v>3</v>
      </c>
      <c r="N5518" s="241" t="s">
        <v>4476</v>
      </c>
      <c r="O5518" s="241" t="s">
        <v>13273</v>
      </c>
      <c r="P5518" s="241" t="s">
        <v>2147</v>
      </c>
      <c r="AU5518"/>
    </row>
    <row r="5519" spans="11:47" x14ac:dyDescent="0.2">
      <c r="K5519" s="240" t="s">
        <v>19040</v>
      </c>
      <c r="L5519" s="241" t="s">
        <v>1751</v>
      </c>
      <c r="M5519" s="241">
        <v>4</v>
      </c>
      <c r="N5519" s="241" t="s">
        <v>9383</v>
      </c>
      <c r="O5519" s="241" t="s">
        <v>13273</v>
      </c>
      <c r="P5519" s="241" t="s">
        <v>2144</v>
      </c>
      <c r="AU5519"/>
    </row>
    <row r="5520" spans="11:47" x14ac:dyDescent="0.2">
      <c r="K5520" s="240" t="s">
        <v>19041</v>
      </c>
      <c r="L5520" s="241" t="s">
        <v>1751</v>
      </c>
      <c r="M5520" s="241">
        <v>5</v>
      </c>
      <c r="N5520" s="241" t="s">
        <v>9384</v>
      </c>
      <c r="O5520" s="241" t="s">
        <v>13273</v>
      </c>
      <c r="P5520" s="241" t="s">
        <v>2144</v>
      </c>
      <c r="AU5520"/>
    </row>
    <row r="5521" spans="11:47" x14ac:dyDescent="0.2">
      <c r="K5521" s="240" t="s">
        <v>19042</v>
      </c>
      <c r="L5521" s="241" t="s">
        <v>1751</v>
      </c>
      <c r="M5521" s="241">
        <v>6</v>
      </c>
      <c r="N5521" s="241" t="s">
        <v>9385</v>
      </c>
      <c r="O5521" s="241" t="s">
        <v>13273</v>
      </c>
      <c r="P5521" s="241" t="s">
        <v>2144</v>
      </c>
      <c r="AU5521"/>
    </row>
    <row r="5522" spans="11:47" x14ac:dyDescent="0.2">
      <c r="K5522" s="240" t="s">
        <v>19043</v>
      </c>
      <c r="L5522" s="241" t="s">
        <v>1751</v>
      </c>
      <c r="M5522" s="241">
        <v>7</v>
      </c>
      <c r="N5522" s="241" t="s">
        <v>2575</v>
      </c>
      <c r="O5522" s="241" t="s">
        <v>13273</v>
      </c>
      <c r="P5522" s="241" t="s">
        <v>2144</v>
      </c>
      <c r="AU5522"/>
    </row>
    <row r="5523" spans="11:47" x14ac:dyDescent="0.2">
      <c r="K5523" s="240" t="s">
        <v>19044</v>
      </c>
      <c r="L5523" s="241" t="s">
        <v>1751</v>
      </c>
      <c r="M5523" s="241">
        <v>8</v>
      </c>
      <c r="N5523" s="241" t="s">
        <v>859</v>
      </c>
      <c r="O5523" s="241" t="s">
        <v>13273</v>
      </c>
      <c r="P5523" s="241" t="s">
        <v>2144</v>
      </c>
      <c r="AU5523"/>
    </row>
    <row r="5524" spans="11:47" x14ac:dyDescent="0.2">
      <c r="K5524" s="240" t="s">
        <v>19045</v>
      </c>
      <c r="L5524" s="241" t="s">
        <v>1751</v>
      </c>
      <c r="M5524" s="241">
        <v>9</v>
      </c>
      <c r="N5524" s="241" t="s">
        <v>9386</v>
      </c>
      <c r="O5524" s="241" t="s">
        <v>13273</v>
      </c>
      <c r="P5524" s="241" t="s">
        <v>2144</v>
      </c>
      <c r="AU5524"/>
    </row>
    <row r="5525" spans="11:47" x14ac:dyDescent="0.2">
      <c r="K5525" s="240" t="s">
        <v>19046</v>
      </c>
      <c r="L5525" s="241" t="s">
        <v>1751</v>
      </c>
      <c r="M5525" s="241">
        <v>10</v>
      </c>
      <c r="N5525" s="241" t="s">
        <v>9387</v>
      </c>
      <c r="O5525" s="241" t="s">
        <v>13273</v>
      </c>
      <c r="P5525" s="241" t="s">
        <v>2144</v>
      </c>
      <c r="AU5525"/>
    </row>
    <row r="5526" spans="11:47" x14ac:dyDescent="0.2">
      <c r="K5526" s="240" t="s">
        <v>19047</v>
      </c>
      <c r="L5526" s="241" t="s">
        <v>1751</v>
      </c>
      <c r="M5526" s="241">
        <v>11</v>
      </c>
      <c r="N5526" s="241" t="s">
        <v>932</v>
      </c>
      <c r="O5526" s="241" t="s">
        <v>13273</v>
      </c>
      <c r="P5526" s="241" t="s">
        <v>2144</v>
      </c>
      <c r="AU5526"/>
    </row>
    <row r="5527" spans="11:47" x14ac:dyDescent="0.2">
      <c r="K5527" s="240" t="s">
        <v>19048</v>
      </c>
      <c r="L5527" s="241" t="s">
        <v>1751</v>
      </c>
      <c r="M5527" s="241">
        <v>12</v>
      </c>
      <c r="N5527" s="241" t="s">
        <v>929</v>
      </c>
      <c r="O5527" s="241" t="s">
        <v>13273</v>
      </c>
      <c r="P5527" s="241" t="s">
        <v>2144</v>
      </c>
      <c r="AU5527"/>
    </row>
    <row r="5528" spans="11:47" x14ac:dyDescent="0.2">
      <c r="K5528" s="240" t="s">
        <v>19049</v>
      </c>
      <c r="L5528" s="241" t="s">
        <v>1751</v>
      </c>
      <c r="M5528" s="241">
        <v>13</v>
      </c>
      <c r="N5528" s="241" t="s">
        <v>4475</v>
      </c>
      <c r="O5528" s="241" t="s">
        <v>13273</v>
      </c>
      <c r="P5528" s="241" t="s">
        <v>2146</v>
      </c>
      <c r="AU5528"/>
    </row>
    <row r="5529" spans="11:47" x14ac:dyDescent="0.2">
      <c r="K5529" s="240" t="s">
        <v>19050</v>
      </c>
      <c r="L5529" s="241" t="s">
        <v>1751</v>
      </c>
      <c r="M5529" s="241">
        <v>14</v>
      </c>
      <c r="N5529" s="241" t="s">
        <v>4477</v>
      </c>
      <c r="O5529" s="241" t="s">
        <v>13273</v>
      </c>
      <c r="P5529" s="241" t="s">
        <v>2147</v>
      </c>
      <c r="AU5529"/>
    </row>
    <row r="5530" spans="11:47" x14ac:dyDescent="0.2">
      <c r="K5530" s="240" t="s">
        <v>19051</v>
      </c>
      <c r="L5530" s="241" t="s">
        <v>1751</v>
      </c>
      <c r="M5530" s="241">
        <v>15</v>
      </c>
      <c r="N5530" s="241" t="s">
        <v>4471</v>
      </c>
      <c r="O5530" s="241" t="s">
        <v>13273</v>
      </c>
      <c r="P5530" s="241" t="s">
        <v>2143</v>
      </c>
      <c r="AU5530"/>
    </row>
    <row r="5531" spans="11:47" x14ac:dyDescent="0.2">
      <c r="K5531" s="240" t="s">
        <v>19052</v>
      </c>
      <c r="L5531" s="241" t="s">
        <v>1751</v>
      </c>
      <c r="M5531" s="241">
        <v>16</v>
      </c>
      <c r="N5531" s="241" t="s">
        <v>4478</v>
      </c>
      <c r="O5531" s="241" t="s">
        <v>13273</v>
      </c>
      <c r="P5531" s="241" t="s">
        <v>2143</v>
      </c>
      <c r="AU5531"/>
    </row>
    <row r="5532" spans="11:47" x14ac:dyDescent="0.2">
      <c r="K5532" s="240" t="s">
        <v>19053</v>
      </c>
      <c r="L5532" s="241" t="s">
        <v>1751</v>
      </c>
      <c r="M5532" s="241">
        <v>17</v>
      </c>
      <c r="N5532" s="241" t="s">
        <v>9388</v>
      </c>
      <c r="O5532" s="241" t="s">
        <v>13273</v>
      </c>
      <c r="P5532" s="241" t="s">
        <v>2143</v>
      </c>
      <c r="AU5532"/>
    </row>
    <row r="5533" spans="11:47" x14ac:dyDescent="0.2">
      <c r="K5533" s="240" t="s">
        <v>19054</v>
      </c>
      <c r="L5533" s="241" t="s">
        <v>1751</v>
      </c>
      <c r="M5533" s="241">
        <v>18</v>
      </c>
      <c r="N5533" s="241" t="s">
        <v>6419</v>
      </c>
      <c r="O5533" s="241" t="s">
        <v>13273</v>
      </c>
      <c r="P5533" s="241" t="s">
        <v>2144</v>
      </c>
      <c r="AU5533"/>
    </row>
    <row r="5534" spans="11:47" x14ac:dyDescent="0.2">
      <c r="K5534" s="240" t="s">
        <v>19055</v>
      </c>
      <c r="L5534" s="241" t="s">
        <v>1751</v>
      </c>
      <c r="M5534" s="241">
        <v>19</v>
      </c>
      <c r="N5534" s="241" t="s">
        <v>4472</v>
      </c>
      <c r="O5534" s="241" t="s">
        <v>13273</v>
      </c>
      <c r="P5534" s="241" t="s">
        <v>2146</v>
      </c>
      <c r="AU5534"/>
    </row>
    <row r="5535" spans="11:47" x14ac:dyDescent="0.2">
      <c r="K5535" s="240" t="s">
        <v>19056</v>
      </c>
      <c r="L5535" s="241" t="s">
        <v>1751</v>
      </c>
      <c r="M5535" s="241">
        <v>20</v>
      </c>
      <c r="N5535" s="241" t="s">
        <v>9389</v>
      </c>
      <c r="O5535" s="241" t="s">
        <v>13273</v>
      </c>
      <c r="P5535" s="241" t="s">
        <v>2144</v>
      </c>
      <c r="AU5535"/>
    </row>
    <row r="5536" spans="11:47" x14ac:dyDescent="0.2">
      <c r="K5536" s="240" t="s">
        <v>19057</v>
      </c>
      <c r="L5536" s="241" t="s">
        <v>1751</v>
      </c>
      <c r="M5536" s="241">
        <v>21</v>
      </c>
      <c r="N5536" s="241" t="s">
        <v>4480</v>
      </c>
      <c r="O5536" s="241" t="s">
        <v>13273</v>
      </c>
      <c r="P5536" s="241" t="s">
        <v>2147</v>
      </c>
      <c r="AU5536"/>
    </row>
    <row r="5537" spans="11:47" x14ac:dyDescent="0.2">
      <c r="K5537" s="240" t="s">
        <v>19058</v>
      </c>
      <c r="L5537" s="241" t="s">
        <v>1751</v>
      </c>
      <c r="M5537" s="241">
        <v>22</v>
      </c>
      <c r="N5537" s="241" t="s">
        <v>2650</v>
      </c>
      <c r="O5537" s="241" t="s">
        <v>13273</v>
      </c>
      <c r="P5537" s="241" t="s">
        <v>2144</v>
      </c>
      <c r="AU5537"/>
    </row>
    <row r="5538" spans="11:47" x14ac:dyDescent="0.2">
      <c r="K5538" s="240" t="s">
        <v>19059</v>
      </c>
      <c r="L5538" s="241" t="s">
        <v>1751</v>
      </c>
      <c r="M5538" s="241">
        <v>23</v>
      </c>
      <c r="N5538" s="241" t="s">
        <v>4473</v>
      </c>
      <c r="O5538" s="241" t="s">
        <v>13273</v>
      </c>
      <c r="P5538" s="241" t="s">
        <v>2144</v>
      </c>
      <c r="AU5538"/>
    </row>
    <row r="5539" spans="11:47" x14ac:dyDescent="0.2">
      <c r="K5539" s="240" t="s">
        <v>19060</v>
      </c>
      <c r="L5539" s="241" t="s">
        <v>1751</v>
      </c>
      <c r="M5539" s="241">
        <v>24</v>
      </c>
      <c r="N5539" s="241" t="s">
        <v>4080</v>
      </c>
      <c r="O5539" s="241" t="s">
        <v>13273</v>
      </c>
      <c r="P5539" s="241" t="s">
        <v>6686</v>
      </c>
      <c r="AU5539"/>
    </row>
    <row r="5540" spans="11:47" x14ac:dyDescent="0.2">
      <c r="K5540" s="240" t="s">
        <v>19061</v>
      </c>
      <c r="L5540" s="241" t="s">
        <v>1751</v>
      </c>
      <c r="M5540" s="241">
        <v>25</v>
      </c>
      <c r="N5540" s="241" t="s">
        <v>4479</v>
      </c>
      <c r="O5540" s="241" t="s">
        <v>13273</v>
      </c>
      <c r="P5540" s="241" t="s">
        <v>2147</v>
      </c>
      <c r="AU5540"/>
    </row>
    <row r="5541" spans="11:47" x14ac:dyDescent="0.2">
      <c r="K5541" s="240" t="s">
        <v>19062</v>
      </c>
      <c r="L5541" s="241" t="s">
        <v>1751</v>
      </c>
      <c r="M5541" s="241">
        <v>26</v>
      </c>
      <c r="N5541" s="241" t="s">
        <v>9390</v>
      </c>
      <c r="O5541" s="241" t="s">
        <v>13273</v>
      </c>
      <c r="P5541" s="241" t="s">
        <v>6686</v>
      </c>
      <c r="AU5541"/>
    </row>
    <row r="5542" spans="11:47" x14ac:dyDescent="0.2">
      <c r="K5542" s="240" t="s">
        <v>19063</v>
      </c>
      <c r="L5542" s="241" t="s">
        <v>1751</v>
      </c>
      <c r="M5542" s="241">
        <v>27</v>
      </c>
      <c r="N5542" s="241" t="s">
        <v>9391</v>
      </c>
      <c r="O5542" s="241" t="s">
        <v>13273</v>
      </c>
      <c r="P5542" s="241" t="s">
        <v>6686</v>
      </c>
      <c r="AU5542"/>
    </row>
    <row r="5543" spans="11:47" x14ac:dyDescent="0.2">
      <c r="K5543" s="240" t="s">
        <v>19064</v>
      </c>
      <c r="L5543" s="241" t="s">
        <v>1751</v>
      </c>
      <c r="M5543" s="241">
        <v>28</v>
      </c>
      <c r="N5543" s="241" t="s">
        <v>7083</v>
      </c>
      <c r="O5543" s="241" t="s">
        <v>13273</v>
      </c>
      <c r="P5543" s="241" t="s">
        <v>2144</v>
      </c>
      <c r="AU5543"/>
    </row>
    <row r="5544" spans="11:47" x14ac:dyDescent="0.2">
      <c r="K5544" s="240" t="s">
        <v>19065</v>
      </c>
      <c r="L5544" s="241" t="s">
        <v>1751</v>
      </c>
      <c r="M5544" s="241">
        <v>29</v>
      </c>
      <c r="N5544" s="241" t="s">
        <v>829</v>
      </c>
      <c r="O5544" s="241" t="s">
        <v>13273</v>
      </c>
      <c r="P5544" s="241" t="s">
        <v>2144</v>
      </c>
      <c r="AU5544"/>
    </row>
    <row r="5545" spans="11:47" x14ac:dyDescent="0.2">
      <c r="K5545" s="240" t="s">
        <v>19066</v>
      </c>
      <c r="L5545" s="241" t="s">
        <v>1751</v>
      </c>
      <c r="M5545" s="241">
        <v>30</v>
      </c>
      <c r="N5545" s="241" t="s">
        <v>9392</v>
      </c>
      <c r="O5545" s="241" t="s">
        <v>13274</v>
      </c>
      <c r="P5545" s="241" t="s">
        <v>6686</v>
      </c>
      <c r="AU5545"/>
    </row>
    <row r="5546" spans="11:47" x14ac:dyDescent="0.2">
      <c r="K5546" s="240" t="s">
        <v>19067</v>
      </c>
      <c r="L5546" s="241" t="s">
        <v>1751</v>
      </c>
      <c r="M5546" s="241">
        <v>31</v>
      </c>
      <c r="N5546" s="241" t="s">
        <v>9393</v>
      </c>
      <c r="O5546" s="241" t="s">
        <v>13274</v>
      </c>
      <c r="P5546" s="241" t="s">
        <v>6686</v>
      </c>
      <c r="AU5546"/>
    </row>
    <row r="5547" spans="11:47" x14ac:dyDescent="0.2">
      <c r="K5547" s="240" t="s">
        <v>19068</v>
      </c>
      <c r="L5547" s="241" t="s">
        <v>1751</v>
      </c>
      <c r="M5547" s="241">
        <v>32</v>
      </c>
      <c r="N5547" s="241" t="s">
        <v>9394</v>
      </c>
      <c r="O5547" s="241" t="s">
        <v>13274</v>
      </c>
      <c r="P5547" s="241" t="s">
        <v>6686</v>
      </c>
      <c r="AU5547"/>
    </row>
    <row r="5548" spans="11:47" x14ac:dyDescent="0.2">
      <c r="K5548" s="240" t="s">
        <v>19069</v>
      </c>
      <c r="L5548" s="241" t="s">
        <v>1751</v>
      </c>
      <c r="M5548" s="241">
        <v>33</v>
      </c>
      <c r="N5548" s="241" t="s">
        <v>2986</v>
      </c>
      <c r="O5548" s="241" t="s">
        <v>13273</v>
      </c>
      <c r="P5548" s="241" t="s">
        <v>6688</v>
      </c>
      <c r="AU5548"/>
    </row>
    <row r="5549" spans="11:47" x14ac:dyDescent="0.2">
      <c r="K5549" s="240" t="s">
        <v>19070</v>
      </c>
      <c r="L5549" s="241" t="s">
        <v>1751</v>
      </c>
      <c r="M5549" s="241">
        <v>34</v>
      </c>
      <c r="N5549" s="241" t="s">
        <v>9395</v>
      </c>
      <c r="O5549" s="241" t="s">
        <v>13273</v>
      </c>
      <c r="P5549" s="241" t="s">
        <v>6688</v>
      </c>
      <c r="AU5549"/>
    </row>
    <row r="5550" spans="11:47" x14ac:dyDescent="0.2">
      <c r="K5550" s="240" t="s">
        <v>19071</v>
      </c>
      <c r="L5550" s="241" t="s">
        <v>1751</v>
      </c>
      <c r="M5550" s="241">
        <v>35</v>
      </c>
      <c r="N5550" s="241" t="s">
        <v>2145</v>
      </c>
      <c r="O5550" s="241" t="s">
        <v>13273</v>
      </c>
      <c r="P5550" s="241" t="s">
        <v>6688</v>
      </c>
      <c r="AU5550"/>
    </row>
    <row r="5551" spans="11:47" x14ac:dyDescent="0.2">
      <c r="K5551" s="240" t="s">
        <v>19072</v>
      </c>
      <c r="L5551" s="241" t="s">
        <v>1751</v>
      </c>
      <c r="M5551" s="241">
        <v>36</v>
      </c>
      <c r="N5551" s="241" t="s">
        <v>863</v>
      </c>
      <c r="O5551" s="241" t="s">
        <v>13273</v>
      </c>
      <c r="P5551" s="241" t="s">
        <v>6688</v>
      </c>
      <c r="AU5551"/>
    </row>
    <row r="5552" spans="11:47" x14ac:dyDescent="0.2">
      <c r="K5552" s="240" t="s">
        <v>19073</v>
      </c>
      <c r="L5552" s="241" t="s">
        <v>1751</v>
      </c>
      <c r="M5552" s="241">
        <v>37</v>
      </c>
      <c r="N5552" s="241" t="s">
        <v>832</v>
      </c>
      <c r="O5552" s="241" t="s">
        <v>13273</v>
      </c>
      <c r="P5552" s="241" t="s">
        <v>6688</v>
      </c>
      <c r="AU5552"/>
    </row>
    <row r="5553" spans="11:47" x14ac:dyDescent="0.2">
      <c r="K5553" s="240" t="s">
        <v>19074</v>
      </c>
      <c r="L5553" s="241" t="s">
        <v>1751</v>
      </c>
      <c r="M5553" s="241">
        <v>38</v>
      </c>
      <c r="N5553" s="241" t="s">
        <v>832</v>
      </c>
      <c r="O5553" s="241" t="s">
        <v>13273</v>
      </c>
      <c r="P5553" s="241" t="s">
        <v>6688</v>
      </c>
      <c r="AU5553"/>
    </row>
    <row r="5554" spans="11:47" x14ac:dyDescent="0.2">
      <c r="K5554" s="240" t="s">
        <v>19075</v>
      </c>
      <c r="L5554" s="241" t="s">
        <v>1751</v>
      </c>
      <c r="M5554" s="241">
        <v>39</v>
      </c>
      <c r="N5554" s="241" t="s">
        <v>844</v>
      </c>
      <c r="O5554" s="241" t="s">
        <v>13273</v>
      </c>
      <c r="P5554" s="241" t="s">
        <v>6688</v>
      </c>
      <c r="AU5554"/>
    </row>
    <row r="5555" spans="11:47" x14ac:dyDescent="0.2">
      <c r="K5555" s="240" t="s">
        <v>19076</v>
      </c>
      <c r="L5555" s="241" t="s">
        <v>1751</v>
      </c>
      <c r="M5555" s="241">
        <v>40</v>
      </c>
      <c r="N5555" s="241" t="s">
        <v>844</v>
      </c>
      <c r="O5555" s="241" t="s">
        <v>13273</v>
      </c>
      <c r="P5555" s="241" t="s">
        <v>6688</v>
      </c>
      <c r="AU5555"/>
    </row>
    <row r="5556" spans="11:47" x14ac:dyDescent="0.2">
      <c r="K5556" s="240" t="s">
        <v>19077</v>
      </c>
      <c r="L5556" s="241" t="s">
        <v>1751</v>
      </c>
      <c r="M5556" s="241">
        <v>41</v>
      </c>
      <c r="N5556" s="241" t="s">
        <v>844</v>
      </c>
      <c r="O5556" s="241" t="s">
        <v>13273</v>
      </c>
      <c r="P5556" s="241" t="s">
        <v>6688</v>
      </c>
      <c r="AU5556"/>
    </row>
    <row r="5557" spans="11:47" x14ac:dyDescent="0.2">
      <c r="K5557" s="240" t="s">
        <v>19078</v>
      </c>
      <c r="L5557" s="241" t="s">
        <v>1751</v>
      </c>
      <c r="M5557" s="241">
        <v>42</v>
      </c>
      <c r="N5557" s="241" t="s">
        <v>855</v>
      </c>
      <c r="O5557" s="241" t="s">
        <v>13273</v>
      </c>
      <c r="P5557" s="241" t="s">
        <v>6688</v>
      </c>
      <c r="AU5557"/>
    </row>
    <row r="5558" spans="11:47" x14ac:dyDescent="0.2">
      <c r="K5558" s="240" t="s">
        <v>19079</v>
      </c>
      <c r="L5558" s="241" t="s">
        <v>1751</v>
      </c>
      <c r="M5558" s="241">
        <v>43</v>
      </c>
      <c r="N5558" s="241" t="s">
        <v>826</v>
      </c>
      <c r="O5558" s="241" t="s">
        <v>13273</v>
      </c>
      <c r="P5558" s="241" t="s">
        <v>6688</v>
      </c>
      <c r="AU5558"/>
    </row>
    <row r="5559" spans="11:47" x14ac:dyDescent="0.2">
      <c r="K5559" s="240" t="s">
        <v>19080</v>
      </c>
      <c r="L5559" s="241" t="s">
        <v>1751</v>
      </c>
      <c r="M5559" s="241">
        <v>44</v>
      </c>
      <c r="N5559" s="241" t="s">
        <v>826</v>
      </c>
      <c r="O5559" s="241" t="s">
        <v>13273</v>
      </c>
      <c r="P5559" s="241" t="s">
        <v>6688</v>
      </c>
      <c r="AU5559"/>
    </row>
    <row r="5560" spans="11:47" x14ac:dyDescent="0.2">
      <c r="K5560" s="240" t="s">
        <v>19081</v>
      </c>
      <c r="L5560" s="241" t="s">
        <v>1751</v>
      </c>
      <c r="M5560" s="241">
        <v>45</v>
      </c>
      <c r="N5560" s="241" t="s">
        <v>9396</v>
      </c>
      <c r="O5560" s="241" t="s">
        <v>13273</v>
      </c>
      <c r="P5560" s="241" t="s">
        <v>6688</v>
      </c>
      <c r="AU5560"/>
    </row>
    <row r="5561" spans="11:47" x14ac:dyDescent="0.2">
      <c r="K5561" s="240" t="s">
        <v>19082</v>
      </c>
      <c r="L5561" s="241" t="s">
        <v>1752</v>
      </c>
      <c r="M5561" s="241">
        <v>1</v>
      </c>
      <c r="N5561" s="241" t="s">
        <v>9397</v>
      </c>
      <c r="O5561" s="241" t="s">
        <v>13273</v>
      </c>
      <c r="P5561" s="241" t="s">
        <v>2144</v>
      </c>
      <c r="AU5561"/>
    </row>
    <row r="5562" spans="11:47" x14ac:dyDescent="0.2">
      <c r="K5562" s="240" t="s">
        <v>19083</v>
      </c>
      <c r="L5562" s="241" t="s">
        <v>1752</v>
      </c>
      <c r="M5562" s="241">
        <v>2</v>
      </c>
      <c r="N5562" s="241" t="s">
        <v>940</v>
      </c>
      <c r="O5562" s="241" t="s">
        <v>13273</v>
      </c>
      <c r="P5562" s="241" t="s">
        <v>2144</v>
      </c>
      <c r="AU5562"/>
    </row>
    <row r="5563" spans="11:47" x14ac:dyDescent="0.2">
      <c r="K5563" s="240" t="s">
        <v>19084</v>
      </c>
      <c r="L5563" s="241" t="s">
        <v>1752</v>
      </c>
      <c r="M5563" s="241">
        <v>3</v>
      </c>
      <c r="N5563" s="241" t="s">
        <v>940</v>
      </c>
      <c r="O5563" s="241" t="s">
        <v>13273</v>
      </c>
      <c r="P5563" s="241" t="s">
        <v>2144</v>
      </c>
      <c r="AU5563"/>
    </row>
    <row r="5564" spans="11:47" x14ac:dyDescent="0.2">
      <c r="K5564" s="240" t="s">
        <v>19085</v>
      </c>
      <c r="L5564" s="241" t="s">
        <v>1752</v>
      </c>
      <c r="M5564" s="241">
        <v>4</v>
      </c>
      <c r="N5564" s="241" t="s">
        <v>9398</v>
      </c>
      <c r="O5564" s="241" t="s">
        <v>13273</v>
      </c>
      <c r="P5564" s="241" t="s">
        <v>1267</v>
      </c>
      <c r="AU5564"/>
    </row>
    <row r="5565" spans="11:47" x14ac:dyDescent="0.2">
      <c r="K5565" s="240" t="s">
        <v>19086</v>
      </c>
      <c r="L5565" s="241" t="s">
        <v>1752</v>
      </c>
      <c r="M5565" s="241">
        <v>5</v>
      </c>
      <c r="N5565" s="241" t="s">
        <v>9399</v>
      </c>
      <c r="O5565" s="241" t="s">
        <v>13273</v>
      </c>
      <c r="P5565" s="241" t="s">
        <v>2143</v>
      </c>
      <c r="AU5565"/>
    </row>
    <row r="5566" spans="11:47" x14ac:dyDescent="0.2">
      <c r="K5566" s="240" t="s">
        <v>19087</v>
      </c>
      <c r="L5566" s="241" t="s">
        <v>1752</v>
      </c>
      <c r="M5566" s="241">
        <v>6</v>
      </c>
      <c r="N5566" s="241" t="s">
        <v>9400</v>
      </c>
      <c r="O5566" s="241" t="s">
        <v>13273</v>
      </c>
      <c r="P5566" s="241" t="s">
        <v>2143</v>
      </c>
      <c r="AU5566"/>
    </row>
    <row r="5567" spans="11:47" x14ac:dyDescent="0.2">
      <c r="K5567" s="240" t="s">
        <v>19088</v>
      </c>
      <c r="L5567" s="241" t="s">
        <v>1752</v>
      </c>
      <c r="M5567" s="241">
        <v>7</v>
      </c>
      <c r="N5567" s="241" t="s">
        <v>9401</v>
      </c>
      <c r="O5567" s="241" t="s">
        <v>13273</v>
      </c>
      <c r="P5567" s="241" t="s">
        <v>1267</v>
      </c>
      <c r="AU5567"/>
    </row>
    <row r="5568" spans="11:47" x14ac:dyDescent="0.2">
      <c r="K5568" s="240" t="s">
        <v>19089</v>
      </c>
      <c r="L5568" s="241" t="s">
        <v>1752</v>
      </c>
      <c r="M5568" s="241">
        <v>8</v>
      </c>
      <c r="N5568" s="241" t="s">
        <v>9402</v>
      </c>
      <c r="O5568" s="241" t="s">
        <v>13273</v>
      </c>
      <c r="P5568" s="241" t="s">
        <v>1267</v>
      </c>
      <c r="AU5568"/>
    </row>
    <row r="5569" spans="11:47" x14ac:dyDescent="0.2">
      <c r="K5569" s="240" t="s">
        <v>19090</v>
      </c>
      <c r="L5569" s="241" t="s">
        <v>1752</v>
      </c>
      <c r="M5569" s="241">
        <v>9</v>
      </c>
      <c r="N5569" s="241" t="s">
        <v>9403</v>
      </c>
      <c r="O5569" s="241" t="s">
        <v>13273</v>
      </c>
      <c r="P5569" s="241" t="s">
        <v>1267</v>
      </c>
      <c r="AU5569"/>
    </row>
    <row r="5570" spans="11:47" x14ac:dyDescent="0.2">
      <c r="K5570" s="240" t="s">
        <v>19091</v>
      </c>
      <c r="L5570" s="241" t="s">
        <v>1752</v>
      </c>
      <c r="M5570" s="241">
        <v>10</v>
      </c>
      <c r="N5570" s="241" t="s">
        <v>9404</v>
      </c>
      <c r="O5570" s="241" t="s">
        <v>13273</v>
      </c>
      <c r="P5570" s="241" t="s">
        <v>2144</v>
      </c>
      <c r="AU5570"/>
    </row>
    <row r="5571" spans="11:47" x14ac:dyDescent="0.2">
      <c r="K5571" s="240" t="s">
        <v>19092</v>
      </c>
      <c r="L5571" s="241" t="s">
        <v>1752</v>
      </c>
      <c r="M5571" s="241">
        <v>11</v>
      </c>
      <c r="N5571" s="241" t="s">
        <v>9405</v>
      </c>
      <c r="O5571" s="241" t="s">
        <v>13273</v>
      </c>
      <c r="P5571" s="241" t="s">
        <v>1267</v>
      </c>
      <c r="AU5571"/>
    </row>
    <row r="5572" spans="11:47" x14ac:dyDescent="0.2">
      <c r="K5572" s="240" t="s">
        <v>19093</v>
      </c>
      <c r="L5572" s="241" t="s">
        <v>1752</v>
      </c>
      <c r="M5572" s="241">
        <v>12</v>
      </c>
      <c r="N5572" s="241" t="s">
        <v>9406</v>
      </c>
      <c r="O5572" s="241" t="s">
        <v>13273</v>
      </c>
      <c r="P5572" s="241" t="s">
        <v>2144</v>
      </c>
      <c r="AU5572"/>
    </row>
    <row r="5573" spans="11:47" x14ac:dyDescent="0.2">
      <c r="K5573" s="240" t="s">
        <v>19094</v>
      </c>
      <c r="L5573" s="241" t="s">
        <v>1752</v>
      </c>
      <c r="M5573" s="241">
        <v>13</v>
      </c>
      <c r="N5573" s="241" t="s">
        <v>9407</v>
      </c>
      <c r="O5573" s="241" t="s">
        <v>13273</v>
      </c>
      <c r="P5573" s="241" t="s">
        <v>2147</v>
      </c>
      <c r="AU5573"/>
    </row>
    <row r="5574" spans="11:47" x14ac:dyDescent="0.2">
      <c r="K5574" s="240" t="s">
        <v>19095</v>
      </c>
      <c r="L5574" s="241" t="s">
        <v>1752</v>
      </c>
      <c r="M5574" s="241">
        <v>14</v>
      </c>
      <c r="N5574" s="241" t="s">
        <v>849</v>
      </c>
      <c r="O5574" s="241" t="s">
        <v>13273</v>
      </c>
      <c r="P5574" s="241" t="s">
        <v>2147</v>
      </c>
      <c r="AU5574"/>
    </row>
    <row r="5575" spans="11:47" x14ac:dyDescent="0.2">
      <c r="K5575" s="240" t="s">
        <v>19096</v>
      </c>
      <c r="L5575" s="241" t="s">
        <v>1752</v>
      </c>
      <c r="M5575" s="241">
        <v>15</v>
      </c>
      <c r="N5575" s="241" t="s">
        <v>9408</v>
      </c>
      <c r="O5575" s="241" t="s">
        <v>13273</v>
      </c>
      <c r="P5575" s="241" t="s">
        <v>2147</v>
      </c>
      <c r="AU5575"/>
    </row>
    <row r="5576" spans="11:47" x14ac:dyDescent="0.2">
      <c r="K5576" s="240" t="s">
        <v>19097</v>
      </c>
      <c r="L5576" s="241" t="s">
        <v>1752</v>
      </c>
      <c r="M5576" s="241">
        <v>16</v>
      </c>
      <c r="N5576" s="241" t="s">
        <v>9409</v>
      </c>
      <c r="O5576" s="241" t="s">
        <v>13273</v>
      </c>
      <c r="P5576" s="241" t="s">
        <v>2144</v>
      </c>
      <c r="AU5576"/>
    </row>
    <row r="5577" spans="11:47" x14ac:dyDescent="0.2">
      <c r="K5577" s="240" t="s">
        <v>19098</v>
      </c>
      <c r="L5577" s="241" t="s">
        <v>1752</v>
      </c>
      <c r="M5577" s="241">
        <v>17</v>
      </c>
      <c r="N5577" s="241" t="s">
        <v>9410</v>
      </c>
      <c r="O5577" s="241" t="s">
        <v>13273</v>
      </c>
      <c r="P5577" s="241" t="s">
        <v>2144</v>
      </c>
      <c r="AU5577"/>
    </row>
    <row r="5578" spans="11:47" x14ac:dyDescent="0.2">
      <c r="K5578" s="240" t="s">
        <v>19099</v>
      </c>
      <c r="L5578" s="241" t="s">
        <v>1752</v>
      </c>
      <c r="M5578" s="241">
        <v>18</v>
      </c>
      <c r="N5578" s="241" t="s">
        <v>844</v>
      </c>
      <c r="O5578" s="241" t="s">
        <v>13273</v>
      </c>
      <c r="P5578" s="241" t="s">
        <v>2144</v>
      </c>
      <c r="AU5578"/>
    </row>
    <row r="5579" spans="11:47" x14ac:dyDescent="0.2">
      <c r="K5579" s="240" t="s">
        <v>19100</v>
      </c>
      <c r="L5579" s="241" t="s">
        <v>1752</v>
      </c>
      <c r="M5579" s="241">
        <v>19</v>
      </c>
      <c r="N5579" s="241" t="s">
        <v>9411</v>
      </c>
      <c r="O5579" s="241" t="s">
        <v>13273</v>
      </c>
      <c r="P5579" s="241" t="s">
        <v>1267</v>
      </c>
      <c r="AU5579"/>
    </row>
    <row r="5580" spans="11:47" x14ac:dyDescent="0.2">
      <c r="K5580" s="240" t="s">
        <v>19101</v>
      </c>
      <c r="L5580" s="241" t="s">
        <v>1752</v>
      </c>
      <c r="M5580" s="241">
        <v>20</v>
      </c>
      <c r="N5580" s="241" t="s">
        <v>9412</v>
      </c>
      <c r="O5580" s="241" t="s">
        <v>13273</v>
      </c>
      <c r="P5580" s="241" t="s">
        <v>2143</v>
      </c>
      <c r="AU5580"/>
    </row>
    <row r="5581" spans="11:47" x14ac:dyDescent="0.2">
      <c r="K5581" s="240" t="s">
        <v>19102</v>
      </c>
      <c r="L5581" s="241" t="s">
        <v>1752</v>
      </c>
      <c r="M5581" s="241">
        <v>21</v>
      </c>
      <c r="N5581" s="241" t="s">
        <v>4482</v>
      </c>
      <c r="O5581" s="241" t="s">
        <v>13273</v>
      </c>
      <c r="P5581" s="241" t="s">
        <v>2147</v>
      </c>
      <c r="AU5581"/>
    </row>
    <row r="5582" spans="11:47" x14ac:dyDescent="0.2">
      <c r="K5582" s="240" t="s">
        <v>19103</v>
      </c>
      <c r="L5582" s="241" t="s">
        <v>1752</v>
      </c>
      <c r="M5582" s="241">
        <v>22</v>
      </c>
      <c r="N5582" s="241" t="s">
        <v>4484</v>
      </c>
      <c r="O5582" s="241" t="s">
        <v>13273</v>
      </c>
      <c r="P5582" s="241" t="s">
        <v>2143</v>
      </c>
      <c r="AU5582"/>
    </row>
    <row r="5583" spans="11:47" x14ac:dyDescent="0.2">
      <c r="K5583" s="240" t="s">
        <v>19104</v>
      </c>
      <c r="L5583" s="241" t="s">
        <v>1752</v>
      </c>
      <c r="M5583" s="241">
        <v>23</v>
      </c>
      <c r="N5583" s="241" t="s">
        <v>9413</v>
      </c>
      <c r="O5583" s="241" t="s">
        <v>13273</v>
      </c>
      <c r="P5583" s="241" t="s">
        <v>1267</v>
      </c>
      <c r="AU5583"/>
    </row>
    <row r="5584" spans="11:47" x14ac:dyDescent="0.2">
      <c r="K5584" s="240" t="s">
        <v>19105</v>
      </c>
      <c r="L5584" s="241" t="s">
        <v>1752</v>
      </c>
      <c r="M5584" s="241">
        <v>24</v>
      </c>
      <c r="N5584" s="241" t="s">
        <v>9414</v>
      </c>
      <c r="O5584" s="241" t="s">
        <v>13273</v>
      </c>
      <c r="P5584" s="241" t="s">
        <v>2143</v>
      </c>
      <c r="AU5584"/>
    </row>
    <row r="5585" spans="11:47" x14ac:dyDescent="0.2">
      <c r="K5585" s="240" t="s">
        <v>19106</v>
      </c>
      <c r="L5585" s="241" t="s">
        <v>1752</v>
      </c>
      <c r="M5585" s="241">
        <v>25</v>
      </c>
      <c r="N5585" s="241" t="s">
        <v>9415</v>
      </c>
      <c r="O5585" s="241" t="s">
        <v>13273</v>
      </c>
      <c r="P5585" s="241" t="s">
        <v>2144</v>
      </c>
      <c r="AU5585"/>
    </row>
    <row r="5586" spans="11:47" x14ac:dyDescent="0.2">
      <c r="K5586" s="240" t="s">
        <v>19107</v>
      </c>
      <c r="L5586" s="241" t="s">
        <v>1752</v>
      </c>
      <c r="M5586" s="241">
        <v>26</v>
      </c>
      <c r="N5586" s="241" t="s">
        <v>1134</v>
      </c>
      <c r="O5586" s="241" t="s">
        <v>13273</v>
      </c>
      <c r="P5586" s="241" t="s">
        <v>2144</v>
      </c>
      <c r="AU5586"/>
    </row>
    <row r="5587" spans="11:47" x14ac:dyDescent="0.2">
      <c r="K5587" s="240" t="s">
        <v>19108</v>
      </c>
      <c r="L5587" s="241" t="s">
        <v>1752</v>
      </c>
      <c r="M5587" s="241">
        <v>27</v>
      </c>
      <c r="N5587" s="241" t="s">
        <v>9416</v>
      </c>
      <c r="O5587" s="241" t="s">
        <v>13273</v>
      </c>
      <c r="P5587" s="241" t="s">
        <v>1267</v>
      </c>
      <c r="AU5587"/>
    </row>
    <row r="5588" spans="11:47" x14ac:dyDescent="0.2">
      <c r="K5588" s="240" t="s">
        <v>19109</v>
      </c>
      <c r="L5588" s="241" t="s">
        <v>1752</v>
      </c>
      <c r="M5588" s="241">
        <v>28</v>
      </c>
      <c r="N5588" s="241" t="s">
        <v>4485</v>
      </c>
      <c r="O5588" s="241" t="s">
        <v>13273</v>
      </c>
      <c r="P5588" s="241" t="s">
        <v>1267</v>
      </c>
      <c r="AU5588"/>
    </row>
    <row r="5589" spans="11:47" x14ac:dyDescent="0.2">
      <c r="K5589" s="240" t="s">
        <v>19110</v>
      </c>
      <c r="L5589" s="241" t="s">
        <v>1752</v>
      </c>
      <c r="M5589" s="241">
        <v>29</v>
      </c>
      <c r="N5589" s="241" t="s">
        <v>4486</v>
      </c>
      <c r="O5589" s="241" t="s">
        <v>13273</v>
      </c>
      <c r="P5589" s="241" t="s">
        <v>2147</v>
      </c>
      <c r="AU5589"/>
    </row>
    <row r="5590" spans="11:47" x14ac:dyDescent="0.2">
      <c r="K5590" s="240" t="s">
        <v>19111</v>
      </c>
      <c r="L5590" s="241" t="s">
        <v>1752</v>
      </c>
      <c r="M5590" s="241">
        <v>30</v>
      </c>
      <c r="N5590" s="241" t="s">
        <v>3460</v>
      </c>
      <c r="O5590" s="241" t="s">
        <v>13273</v>
      </c>
      <c r="P5590" s="241" t="s">
        <v>1267</v>
      </c>
      <c r="AU5590"/>
    </row>
    <row r="5591" spans="11:47" x14ac:dyDescent="0.2">
      <c r="K5591" s="240" t="s">
        <v>19112</v>
      </c>
      <c r="L5591" s="241" t="s">
        <v>1752</v>
      </c>
      <c r="M5591" s="241">
        <v>31</v>
      </c>
      <c r="N5591" s="241" t="s">
        <v>9417</v>
      </c>
      <c r="O5591" s="241" t="s">
        <v>13273</v>
      </c>
      <c r="P5591" s="241" t="s">
        <v>1267</v>
      </c>
      <c r="AU5591"/>
    </row>
    <row r="5592" spans="11:47" x14ac:dyDescent="0.2">
      <c r="K5592" s="240" t="s">
        <v>19113</v>
      </c>
      <c r="L5592" s="241" t="s">
        <v>1752</v>
      </c>
      <c r="M5592" s="241">
        <v>32</v>
      </c>
      <c r="N5592" s="241" t="s">
        <v>2173</v>
      </c>
      <c r="O5592" s="241" t="s">
        <v>13273</v>
      </c>
      <c r="P5592" s="241" t="s">
        <v>1267</v>
      </c>
      <c r="AU5592"/>
    </row>
    <row r="5593" spans="11:47" x14ac:dyDescent="0.2">
      <c r="K5593" s="240" t="s">
        <v>19114</v>
      </c>
      <c r="L5593" s="241" t="s">
        <v>1752</v>
      </c>
      <c r="M5593" s="241">
        <v>33</v>
      </c>
      <c r="N5593" s="241" t="s">
        <v>9418</v>
      </c>
      <c r="O5593" s="241" t="s">
        <v>13273</v>
      </c>
      <c r="P5593" s="241" t="s">
        <v>1267</v>
      </c>
      <c r="AU5593"/>
    </row>
    <row r="5594" spans="11:47" x14ac:dyDescent="0.2">
      <c r="K5594" s="240" t="s">
        <v>19115</v>
      </c>
      <c r="L5594" s="241" t="s">
        <v>1752</v>
      </c>
      <c r="M5594" s="241">
        <v>34</v>
      </c>
      <c r="N5594" s="241" t="s">
        <v>4487</v>
      </c>
      <c r="O5594" s="241" t="s">
        <v>13273</v>
      </c>
      <c r="P5594" s="241" t="s">
        <v>2143</v>
      </c>
      <c r="AU5594"/>
    </row>
    <row r="5595" spans="11:47" x14ac:dyDescent="0.2">
      <c r="K5595" s="240" t="s">
        <v>19116</v>
      </c>
      <c r="L5595" s="241" t="s">
        <v>1752</v>
      </c>
      <c r="M5595" s="241">
        <v>35</v>
      </c>
      <c r="N5595" s="241" t="s">
        <v>9419</v>
      </c>
      <c r="O5595" s="241" t="s">
        <v>13273</v>
      </c>
      <c r="P5595" s="241" t="s">
        <v>1267</v>
      </c>
      <c r="AU5595"/>
    </row>
    <row r="5596" spans="11:47" x14ac:dyDescent="0.2">
      <c r="K5596" s="240" t="s">
        <v>19117</v>
      </c>
      <c r="L5596" s="241" t="s">
        <v>1752</v>
      </c>
      <c r="M5596" s="241">
        <v>36</v>
      </c>
      <c r="N5596" s="241" t="s">
        <v>6959</v>
      </c>
      <c r="O5596" s="241" t="s">
        <v>13273</v>
      </c>
      <c r="P5596" s="241" t="s">
        <v>2144</v>
      </c>
      <c r="AU5596"/>
    </row>
    <row r="5597" spans="11:47" x14ac:dyDescent="0.2">
      <c r="K5597" s="240" t="s">
        <v>19118</v>
      </c>
      <c r="L5597" s="241" t="s">
        <v>1752</v>
      </c>
      <c r="M5597" s="241">
        <v>37</v>
      </c>
      <c r="N5597" s="241" t="s">
        <v>4488</v>
      </c>
      <c r="O5597" s="241" t="s">
        <v>13273</v>
      </c>
      <c r="P5597" s="241" t="s">
        <v>2144</v>
      </c>
      <c r="AU5597"/>
    </row>
    <row r="5598" spans="11:47" x14ac:dyDescent="0.2">
      <c r="K5598" s="240" t="s">
        <v>19119</v>
      </c>
      <c r="L5598" s="241" t="s">
        <v>1752</v>
      </c>
      <c r="M5598" s="241">
        <v>38</v>
      </c>
      <c r="N5598" s="241" t="s">
        <v>9420</v>
      </c>
      <c r="O5598" s="241" t="s">
        <v>13273</v>
      </c>
      <c r="P5598" s="241" t="s">
        <v>2144</v>
      </c>
      <c r="AU5598"/>
    </row>
    <row r="5599" spans="11:47" x14ac:dyDescent="0.2">
      <c r="K5599" s="240" t="s">
        <v>19120</v>
      </c>
      <c r="L5599" s="241" t="s">
        <v>1752</v>
      </c>
      <c r="M5599" s="241">
        <v>39</v>
      </c>
      <c r="N5599" s="241" t="s">
        <v>9421</v>
      </c>
      <c r="O5599" s="241" t="s">
        <v>13273</v>
      </c>
      <c r="P5599" s="241" t="s">
        <v>6681</v>
      </c>
      <c r="AU5599"/>
    </row>
    <row r="5600" spans="11:47" x14ac:dyDescent="0.2">
      <c r="K5600" s="240" t="s">
        <v>19121</v>
      </c>
      <c r="L5600" s="241" t="s">
        <v>1752</v>
      </c>
      <c r="M5600" s="241">
        <v>40</v>
      </c>
      <c r="N5600" s="241" t="s">
        <v>9422</v>
      </c>
      <c r="O5600" s="241" t="s">
        <v>13273</v>
      </c>
      <c r="P5600" s="241" t="s">
        <v>2144</v>
      </c>
      <c r="AU5600"/>
    </row>
    <row r="5601" spans="11:47" x14ac:dyDescent="0.2">
      <c r="K5601" s="240" t="s">
        <v>19122</v>
      </c>
      <c r="L5601" s="241" t="s">
        <v>1752</v>
      </c>
      <c r="M5601" s="241">
        <v>41</v>
      </c>
      <c r="N5601" s="241" t="s">
        <v>9423</v>
      </c>
      <c r="O5601" s="241" t="s">
        <v>13273</v>
      </c>
      <c r="P5601" s="241" t="s">
        <v>2146</v>
      </c>
      <c r="AU5601"/>
    </row>
    <row r="5602" spans="11:47" x14ac:dyDescent="0.2">
      <c r="K5602" s="240" t="s">
        <v>19123</v>
      </c>
      <c r="L5602" s="241" t="s">
        <v>1752</v>
      </c>
      <c r="M5602" s="241">
        <v>42</v>
      </c>
      <c r="N5602" s="241" t="s">
        <v>4489</v>
      </c>
      <c r="O5602" s="241" t="s">
        <v>13273</v>
      </c>
      <c r="P5602" s="241" t="s">
        <v>2146</v>
      </c>
      <c r="AU5602"/>
    </row>
    <row r="5603" spans="11:47" x14ac:dyDescent="0.2">
      <c r="K5603" s="240" t="s">
        <v>19124</v>
      </c>
      <c r="L5603" s="241" t="s">
        <v>1752</v>
      </c>
      <c r="M5603" s="241">
        <v>43</v>
      </c>
      <c r="N5603" s="241" t="s">
        <v>9424</v>
      </c>
      <c r="O5603" s="241" t="s">
        <v>13273</v>
      </c>
      <c r="P5603" s="241" t="s">
        <v>2147</v>
      </c>
      <c r="AU5603"/>
    </row>
    <row r="5604" spans="11:47" x14ac:dyDescent="0.2">
      <c r="K5604" s="240" t="s">
        <v>19125</v>
      </c>
      <c r="L5604" s="241" t="s">
        <v>1752</v>
      </c>
      <c r="M5604" s="241">
        <v>45</v>
      </c>
      <c r="N5604" s="241" t="s">
        <v>9425</v>
      </c>
      <c r="O5604" s="241" t="s">
        <v>13273</v>
      </c>
      <c r="P5604" s="241" t="s">
        <v>2146</v>
      </c>
      <c r="AU5604"/>
    </row>
    <row r="5605" spans="11:47" x14ac:dyDescent="0.2">
      <c r="K5605" s="240" t="s">
        <v>19126</v>
      </c>
      <c r="L5605" s="241" t="s">
        <v>1752</v>
      </c>
      <c r="M5605" s="241">
        <v>46</v>
      </c>
      <c r="N5605" s="241" t="s">
        <v>9426</v>
      </c>
      <c r="O5605" s="241" t="s">
        <v>13273</v>
      </c>
      <c r="P5605" s="241" t="s">
        <v>2146</v>
      </c>
      <c r="AU5605"/>
    </row>
    <row r="5606" spans="11:47" x14ac:dyDescent="0.2">
      <c r="K5606" s="240" t="s">
        <v>19127</v>
      </c>
      <c r="L5606" s="241" t="s">
        <v>1752</v>
      </c>
      <c r="M5606" s="241">
        <v>47</v>
      </c>
      <c r="N5606" s="241" t="s">
        <v>4483</v>
      </c>
      <c r="O5606" s="241" t="s">
        <v>13273</v>
      </c>
      <c r="P5606" s="241" t="s">
        <v>2147</v>
      </c>
      <c r="AU5606"/>
    </row>
    <row r="5607" spans="11:47" x14ac:dyDescent="0.2">
      <c r="K5607" s="240" t="s">
        <v>19128</v>
      </c>
      <c r="L5607" s="241" t="s">
        <v>1752</v>
      </c>
      <c r="M5607" s="241">
        <v>48</v>
      </c>
      <c r="N5607" s="241" t="s">
        <v>9427</v>
      </c>
      <c r="O5607" s="241" t="s">
        <v>13273</v>
      </c>
      <c r="P5607" s="241" t="s">
        <v>2144</v>
      </c>
      <c r="AU5607"/>
    </row>
    <row r="5608" spans="11:47" x14ac:dyDescent="0.2">
      <c r="K5608" s="240" t="s">
        <v>19129</v>
      </c>
      <c r="L5608" s="241" t="s">
        <v>1752</v>
      </c>
      <c r="M5608" s="241">
        <v>49</v>
      </c>
      <c r="N5608" s="241" t="s">
        <v>9428</v>
      </c>
      <c r="O5608" s="241" t="s">
        <v>13273</v>
      </c>
      <c r="P5608" s="241" t="s">
        <v>2144</v>
      </c>
      <c r="AU5608"/>
    </row>
    <row r="5609" spans="11:47" x14ac:dyDescent="0.2">
      <c r="K5609" s="240" t="s">
        <v>19130</v>
      </c>
      <c r="L5609" s="241" t="s">
        <v>1752</v>
      </c>
      <c r="M5609" s="241">
        <v>50</v>
      </c>
      <c r="N5609" s="241" t="s">
        <v>9429</v>
      </c>
      <c r="O5609" s="241" t="s">
        <v>13273</v>
      </c>
      <c r="P5609" s="241" t="s">
        <v>2147</v>
      </c>
      <c r="AU5609"/>
    </row>
    <row r="5610" spans="11:47" x14ac:dyDescent="0.2">
      <c r="K5610" s="240" t="s">
        <v>19131</v>
      </c>
      <c r="L5610" s="241" t="s">
        <v>1752</v>
      </c>
      <c r="M5610" s="241">
        <v>51</v>
      </c>
      <c r="N5610" s="241" t="s">
        <v>9430</v>
      </c>
      <c r="O5610" s="241" t="s">
        <v>13273</v>
      </c>
      <c r="P5610" s="241" t="s">
        <v>2144</v>
      </c>
      <c r="AU5610"/>
    </row>
    <row r="5611" spans="11:47" x14ac:dyDescent="0.2">
      <c r="K5611" s="240" t="s">
        <v>19132</v>
      </c>
      <c r="L5611" s="241" t="s">
        <v>1752</v>
      </c>
      <c r="M5611" s="241">
        <v>52</v>
      </c>
      <c r="N5611" s="241" t="s">
        <v>9431</v>
      </c>
      <c r="O5611" s="241" t="s">
        <v>13273</v>
      </c>
      <c r="P5611" s="241" t="s">
        <v>2144</v>
      </c>
      <c r="AU5611"/>
    </row>
    <row r="5612" spans="11:47" x14ac:dyDescent="0.2">
      <c r="K5612" s="240" t="s">
        <v>19133</v>
      </c>
      <c r="L5612" s="241" t="s">
        <v>1752</v>
      </c>
      <c r="M5612" s="241">
        <v>53</v>
      </c>
      <c r="N5612" s="241" t="s">
        <v>9432</v>
      </c>
      <c r="O5612" s="241" t="s">
        <v>13273</v>
      </c>
      <c r="P5612" s="241" t="s">
        <v>6880</v>
      </c>
      <c r="AU5612"/>
    </row>
    <row r="5613" spans="11:47" x14ac:dyDescent="0.2">
      <c r="K5613" s="240" t="s">
        <v>19134</v>
      </c>
      <c r="L5613" s="241" t="s">
        <v>1752</v>
      </c>
      <c r="M5613" s="241">
        <v>54</v>
      </c>
      <c r="N5613" s="241" t="s">
        <v>940</v>
      </c>
      <c r="O5613" s="241" t="s">
        <v>13273</v>
      </c>
      <c r="P5613" s="241" t="s">
        <v>2144</v>
      </c>
      <c r="AU5613"/>
    </row>
    <row r="5614" spans="11:47" x14ac:dyDescent="0.2">
      <c r="K5614" s="240" t="s">
        <v>19135</v>
      </c>
      <c r="L5614" s="241" t="s">
        <v>1752</v>
      </c>
      <c r="M5614" s="241">
        <v>55</v>
      </c>
      <c r="N5614" s="241" t="s">
        <v>9433</v>
      </c>
      <c r="O5614" s="241" t="s">
        <v>13273</v>
      </c>
      <c r="P5614" s="241" t="s">
        <v>1267</v>
      </c>
      <c r="AU5614"/>
    </row>
    <row r="5615" spans="11:47" x14ac:dyDescent="0.2">
      <c r="K5615" s="240" t="s">
        <v>19136</v>
      </c>
      <c r="L5615" s="241" t="s">
        <v>1752</v>
      </c>
      <c r="M5615" s="241">
        <v>57</v>
      </c>
      <c r="N5615" s="241" t="s">
        <v>9434</v>
      </c>
      <c r="O5615" s="241" t="s">
        <v>13273</v>
      </c>
      <c r="P5615" s="241" t="s">
        <v>1267</v>
      </c>
      <c r="AU5615"/>
    </row>
    <row r="5616" spans="11:47" x14ac:dyDescent="0.2">
      <c r="K5616" s="240" t="s">
        <v>19137</v>
      </c>
      <c r="L5616" s="241" t="s">
        <v>1752</v>
      </c>
      <c r="M5616" s="241">
        <v>58</v>
      </c>
      <c r="N5616" s="241" t="s">
        <v>2792</v>
      </c>
      <c r="O5616" s="241" t="s">
        <v>13273</v>
      </c>
      <c r="P5616" s="241" t="s">
        <v>1267</v>
      </c>
      <c r="AU5616"/>
    </row>
    <row r="5617" spans="11:47" x14ac:dyDescent="0.2">
      <c r="K5617" s="240" t="s">
        <v>19138</v>
      </c>
      <c r="L5617" s="241" t="s">
        <v>1752</v>
      </c>
      <c r="M5617" s="241">
        <v>59</v>
      </c>
      <c r="N5617" s="241" t="s">
        <v>9435</v>
      </c>
      <c r="O5617" s="241" t="s">
        <v>13273</v>
      </c>
      <c r="P5617" s="241" t="s">
        <v>2144</v>
      </c>
      <c r="AU5617"/>
    </row>
    <row r="5618" spans="11:47" x14ac:dyDescent="0.2">
      <c r="K5618" s="240" t="s">
        <v>19139</v>
      </c>
      <c r="L5618" s="241" t="s">
        <v>1752</v>
      </c>
      <c r="M5618" s="241">
        <v>60</v>
      </c>
      <c r="N5618" s="241" t="s">
        <v>9436</v>
      </c>
      <c r="O5618" s="241" t="s">
        <v>13273</v>
      </c>
      <c r="P5618" s="241" t="s">
        <v>6681</v>
      </c>
      <c r="AU5618"/>
    </row>
    <row r="5619" spans="11:47" x14ac:dyDescent="0.2">
      <c r="K5619" s="240" t="s">
        <v>19140</v>
      </c>
      <c r="L5619" s="241" t="s">
        <v>1752</v>
      </c>
      <c r="M5619" s="241">
        <v>61</v>
      </c>
      <c r="N5619" s="241" t="s">
        <v>9437</v>
      </c>
      <c r="O5619" s="241" t="s">
        <v>13273</v>
      </c>
      <c r="P5619" s="241" t="s">
        <v>6681</v>
      </c>
      <c r="AU5619"/>
    </row>
    <row r="5620" spans="11:47" x14ac:dyDescent="0.2">
      <c r="K5620" s="240" t="s">
        <v>19141</v>
      </c>
      <c r="L5620" s="241" t="s">
        <v>1752</v>
      </c>
      <c r="M5620" s="241">
        <v>62</v>
      </c>
      <c r="N5620" s="241" t="s">
        <v>829</v>
      </c>
      <c r="O5620" s="241" t="s">
        <v>13273</v>
      </c>
      <c r="P5620" s="241" t="s">
        <v>2144</v>
      </c>
      <c r="AU5620"/>
    </row>
    <row r="5621" spans="11:47" x14ac:dyDescent="0.2">
      <c r="K5621" s="240" t="s">
        <v>19142</v>
      </c>
      <c r="L5621" s="241" t="s">
        <v>1752</v>
      </c>
      <c r="M5621" s="241">
        <v>63</v>
      </c>
      <c r="N5621" s="241" t="s">
        <v>9438</v>
      </c>
      <c r="O5621" s="241" t="s">
        <v>13273</v>
      </c>
      <c r="P5621" s="241" t="s">
        <v>1267</v>
      </c>
      <c r="AU5621"/>
    </row>
    <row r="5622" spans="11:47" x14ac:dyDescent="0.2">
      <c r="K5622" s="240" t="s">
        <v>19143</v>
      </c>
      <c r="L5622" s="241" t="s">
        <v>1752</v>
      </c>
      <c r="M5622" s="241">
        <v>64</v>
      </c>
      <c r="N5622" s="241" t="s">
        <v>9439</v>
      </c>
      <c r="O5622" s="241" t="s">
        <v>13273</v>
      </c>
      <c r="P5622" s="241" t="s">
        <v>1267</v>
      </c>
      <c r="AU5622"/>
    </row>
    <row r="5623" spans="11:47" x14ac:dyDescent="0.2">
      <c r="K5623" s="240" t="s">
        <v>19144</v>
      </c>
      <c r="L5623" s="241" t="s">
        <v>1752</v>
      </c>
      <c r="M5623" s="241">
        <v>66</v>
      </c>
      <c r="N5623" s="241" t="s">
        <v>7052</v>
      </c>
      <c r="O5623" s="241" t="s">
        <v>13273</v>
      </c>
      <c r="P5623" s="241" t="s">
        <v>6681</v>
      </c>
      <c r="AU5623"/>
    </row>
    <row r="5624" spans="11:47" x14ac:dyDescent="0.2">
      <c r="K5624" s="240" t="s">
        <v>19145</v>
      </c>
      <c r="L5624" s="241" t="s">
        <v>1752</v>
      </c>
      <c r="M5624" s="241">
        <v>67</v>
      </c>
      <c r="N5624" s="241" t="s">
        <v>9440</v>
      </c>
      <c r="O5624" s="241" t="s">
        <v>13273</v>
      </c>
      <c r="P5624" s="241" t="s">
        <v>6681</v>
      </c>
      <c r="AU5624"/>
    </row>
    <row r="5625" spans="11:47" x14ac:dyDescent="0.2">
      <c r="K5625" s="240" t="s">
        <v>19146</v>
      </c>
      <c r="L5625" s="241" t="s">
        <v>1752</v>
      </c>
      <c r="M5625" s="241">
        <v>68</v>
      </c>
      <c r="N5625" s="241" t="s">
        <v>9441</v>
      </c>
      <c r="O5625" s="241" t="s">
        <v>13273</v>
      </c>
      <c r="P5625" s="241" t="s">
        <v>6681</v>
      </c>
      <c r="AU5625"/>
    </row>
    <row r="5626" spans="11:47" x14ac:dyDescent="0.2">
      <c r="K5626" s="240" t="s">
        <v>19147</v>
      </c>
      <c r="L5626" s="241" t="s">
        <v>1752</v>
      </c>
      <c r="M5626" s="241">
        <v>69</v>
      </c>
      <c r="N5626" s="241" t="s">
        <v>9442</v>
      </c>
      <c r="O5626" s="241" t="s">
        <v>13274</v>
      </c>
      <c r="P5626" s="241" t="s">
        <v>6880</v>
      </c>
      <c r="AU5626"/>
    </row>
    <row r="5627" spans="11:47" x14ac:dyDescent="0.2">
      <c r="K5627" s="240" t="s">
        <v>19148</v>
      </c>
      <c r="L5627" s="241" t="s">
        <v>1752</v>
      </c>
      <c r="M5627" s="241">
        <v>70</v>
      </c>
      <c r="N5627" s="241" t="s">
        <v>9443</v>
      </c>
      <c r="O5627" s="241" t="s">
        <v>13273</v>
      </c>
      <c r="P5627" s="241" t="s">
        <v>6880</v>
      </c>
      <c r="AU5627"/>
    </row>
    <row r="5628" spans="11:47" x14ac:dyDescent="0.2">
      <c r="K5628" s="240" t="s">
        <v>19149</v>
      </c>
      <c r="L5628" s="241" t="s">
        <v>1753</v>
      </c>
      <c r="M5628" s="241">
        <v>1</v>
      </c>
      <c r="N5628" s="241" t="s">
        <v>9444</v>
      </c>
      <c r="O5628" s="241" t="s">
        <v>13273</v>
      </c>
      <c r="P5628" s="241" t="s">
        <v>2143</v>
      </c>
      <c r="AU5628"/>
    </row>
    <row r="5629" spans="11:47" x14ac:dyDescent="0.2">
      <c r="K5629" s="240" t="s">
        <v>19150</v>
      </c>
      <c r="L5629" s="241" t="s">
        <v>1753</v>
      </c>
      <c r="M5629" s="241">
        <v>2</v>
      </c>
      <c r="N5629" s="241" t="s">
        <v>9445</v>
      </c>
      <c r="O5629" s="241" t="s">
        <v>13273</v>
      </c>
      <c r="P5629" s="241" t="s">
        <v>2143</v>
      </c>
      <c r="AU5629"/>
    </row>
    <row r="5630" spans="11:47" x14ac:dyDescent="0.2">
      <c r="K5630" s="240" t="s">
        <v>19151</v>
      </c>
      <c r="L5630" s="241" t="s">
        <v>1753</v>
      </c>
      <c r="M5630" s="241">
        <v>3</v>
      </c>
      <c r="N5630" s="241" t="s">
        <v>9446</v>
      </c>
      <c r="O5630" s="241" t="s">
        <v>13273</v>
      </c>
      <c r="P5630" s="241" t="s">
        <v>6686</v>
      </c>
      <c r="AU5630"/>
    </row>
    <row r="5631" spans="11:47" x14ac:dyDescent="0.2">
      <c r="K5631" s="240" t="s">
        <v>19152</v>
      </c>
      <c r="L5631" s="241" t="s">
        <v>1753</v>
      </c>
      <c r="M5631" s="241">
        <v>4</v>
      </c>
      <c r="N5631" s="241" t="s">
        <v>9447</v>
      </c>
      <c r="O5631" s="241" t="s">
        <v>13273</v>
      </c>
      <c r="P5631" s="241" t="s">
        <v>6686</v>
      </c>
      <c r="AU5631"/>
    </row>
    <row r="5632" spans="11:47" x14ac:dyDescent="0.2">
      <c r="K5632" s="240" t="s">
        <v>19153</v>
      </c>
      <c r="L5632" s="241" t="s">
        <v>1753</v>
      </c>
      <c r="M5632" s="241">
        <v>5</v>
      </c>
      <c r="N5632" s="241" t="s">
        <v>4490</v>
      </c>
      <c r="O5632" s="241" t="s">
        <v>13273</v>
      </c>
      <c r="P5632" s="241" t="s">
        <v>6686</v>
      </c>
      <c r="AU5632"/>
    </row>
    <row r="5633" spans="11:47" x14ac:dyDescent="0.2">
      <c r="K5633" s="240" t="s">
        <v>19154</v>
      </c>
      <c r="L5633" s="241" t="s">
        <v>1753</v>
      </c>
      <c r="M5633" s="241">
        <v>7</v>
      </c>
      <c r="N5633" s="241" t="s">
        <v>4492</v>
      </c>
      <c r="O5633" s="241" t="s">
        <v>13273</v>
      </c>
      <c r="P5633" s="241" t="s">
        <v>6686</v>
      </c>
      <c r="AU5633"/>
    </row>
    <row r="5634" spans="11:47" x14ac:dyDescent="0.2">
      <c r="K5634" s="240" t="s">
        <v>19155</v>
      </c>
      <c r="L5634" s="241" t="s">
        <v>1753</v>
      </c>
      <c r="M5634" s="241">
        <v>8</v>
      </c>
      <c r="N5634" s="241" t="s">
        <v>9448</v>
      </c>
      <c r="O5634" s="241" t="s">
        <v>13273</v>
      </c>
      <c r="P5634" s="241" t="s">
        <v>6686</v>
      </c>
      <c r="AU5634"/>
    </row>
    <row r="5635" spans="11:47" x14ac:dyDescent="0.2">
      <c r="K5635" s="240" t="s">
        <v>19156</v>
      </c>
      <c r="L5635" s="241" t="s">
        <v>1753</v>
      </c>
      <c r="M5635" s="241">
        <v>9</v>
      </c>
      <c r="N5635" s="241" t="s">
        <v>6947</v>
      </c>
      <c r="O5635" s="241" t="s">
        <v>13274</v>
      </c>
      <c r="P5635" s="241" t="s">
        <v>6686</v>
      </c>
      <c r="AU5635"/>
    </row>
    <row r="5636" spans="11:47" x14ac:dyDescent="0.2">
      <c r="K5636" s="240" t="s">
        <v>19157</v>
      </c>
      <c r="L5636" s="241" t="s">
        <v>1753</v>
      </c>
      <c r="M5636" s="241">
        <v>10</v>
      </c>
      <c r="N5636" s="241" t="s">
        <v>9449</v>
      </c>
      <c r="O5636" s="241" t="s">
        <v>13274</v>
      </c>
      <c r="P5636" s="241" t="s">
        <v>6686</v>
      </c>
      <c r="AU5636"/>
    </row>
    <row r="5637" spans="11:47" x14ac:dyDescent="0.2">
      <c r="K5637" s="240" t="s">
        <v>19158</v>
      </c>
      <c r="L5637" s="241" t="s">
        <v>1753</v>
      </c>
      <c r="M5637" s="241">
        <v>11</v>
      </c>
      <c r="N5637" s="241" t="s">
        <v>9450</v>
      </c>
      <c r="O5637" s="241" t="s">
        <v>13273</v>
      </c>
      <c r="P5637" s="241" t="s">
        <v>6686</v>
      </c>
      <c r="AU5637"/>
    </row>
    <row r="5638" spans="11:47" x14ac:dyDescent="0.2">
      <c r="K5638" s="240" t="s">
        <v>19159</v>
      </c>
      <c r="L5638" s="241" t="s">
        <v>1753</v>
      </c>
      <c r="M5638" s="241">
        <v>12</v>
      </c>
      <c r="N5638" s="241" t="s">
        <v>9451</v>
      </c>
      <c r="O5638" s="241" t="s">
        <v>13274</v>
      </c>
      <c r="P5638" s="241" t="s">
        <v>6686</v>
      </c>
      <c r="AU5638"/>
    </row>
    <row r="5639" spans="11:47" x14ac:dyDescent="0.2">
      <c r="K5639" s="240" t="s">
        <v>19160</v>
      </c>
      <c r="L5639" s="241" t="s">
        <v>1753</v>
      </c>
      <c r="M5639" s="241">
        <v>13</v>
      </c>
      <c r="N5639" s="241" t="s">
        <v>9452</v>
      </c>
      <c r="O5639" s="241" t="s">
        <v>13274</v>
      </c>
      <c r="P5639" s="241" t="s">
        <v>6686</v>
      </c>
      <c r="AU5639"/>
    </row>
    <row r="5640" spans="11:47" x14ac:dyDescent="0.2">
      <c r="K5640" s="240" t="s">
        <v>19161</v>
      </c>
      <c r="L5640" s="241" t="s">
        <v>1753</v>
      </c>
      <c r="M5640" s="241">
        <v>14</v>
      </c>
      <c r="N5640" s="241" t="s">
        <v>9453</v>
      </c>
      <c r="O5640" s="241" t="s">
        <v>13274</v>
      </c>
      <c r="P5640" s="241" t="s">
        <v>6686</v>
      </c>
      <c r="AU5640"/>
    </row>
    <row r="5641" spans="11:47" x14ac:dyDescent="0.2">
      <c r="K5641" s="240" t="s">
        <v>19162</v>
      </c>
      <c r="L5641" s="241" t="s">
        <v>1753</v>
      </c>
      <c r="M5641" s="241">
        <v>15</v>
      </c>
      <c r="N5641" s="241" t="s">
        <v>9454</v>
      </c>
      <c r="O5641" s="241" t="s">
        <v>13274</v>
      </c>
      <c r="P5641" s="241" t="s">
        <v>6686</v>
      </c>
      <c r="AU5641"/>
    </row>
    <row r="5642" spans="11:47" x14ac:dyDescent="0.2">
      <c r="K5642" s="240" t="s">
        <v>19163</v>
      </c>
      <c r="L5642" s="241" t="s">
        <v>1753</v>
      </c>
      <c r="M5642" s="241">
        <v>16</v>
      </c>
      <c r="N5642" s="241" t="s">
        <v>9455</v>
      </c>
      <c r="O5642" s="241" t="s">
        <v>13274</v>
      </c>
      <c r="P5642" s="241" t="s">
        <v>6686</v>
      </c>
      <c r="AU5642"/>
    </row>
    <row r="5643" spans="11:47" x14ac:dyDescent="0.2">
      <c r="K5643" s="240" t="s">
        <v>19164</v>
      </c>
      <c r="L5643" s="241" t="s">
        <v>1753</v>
      </c>
      <c r="M5643" s="241">
        <v>17</v>
      </c>
      <c r="N5643" s="241" t="s">
        <v>9456</v>
      </c>
      <c r="O5643" s="241" t="s">
        <v>13273</v>
      </c>
      <c r="P5643" s="241" t="s">
        <v>6686</v>
      </c>
      <c r="AU5643"/>
    </row>
    <row r="5644" spans="11:47" x14ac:dyDescent="0.2">
      <c r="K5644" s="240" t="s">
        <v>19165</v>
      </c>
      <c r="L5644" s="241" t="s">
        <v>1753</v>
      </c>
      <c r="M5644" s="241">
        <v>18</v>
      </c>
      <c r="N5644" s="241" t="s">
        <v>9457</v>
      </c>
      <c r="O5644" s="241" t="s">
        <v>13273</v>
      </c>
      <c r="P5644" s="241" t="s">
        <v>6686</v>
      </c>
      <c r="AU5644"/>
    </row>
    <row r="5645" spans="11:47" x14ac:dyDescent="0.2">
      <c r="K5645" s="240" t="s">
        <v>19166</v>
      </c>
      <c r="L5645" s="241" t="s">
        <v>1753</v>
      </c>
      <c r="M5645" s="241">
        <v>19</v>
      </c>
      <c r="N5645" s="241" t="s">
        <v>832</v>
      </c>
      <c r="O5645" s="241" t="s">
        <v>13273</v>
      </c>
      <c r="P5645" s="241" t="s">
        <v>2144</v>
      </c>
      <c r="AU5645"/>
    </row>
    <row r="5646" spans="11:47" x14ac:dyDescent="0.2">
      <c r="K5646" s="240" t="s">
        <v>19167</v>
      </c>
      <c r="L5646" s="241" t="s">
        <v>1753</v>
      </c>
      <c r="M5646" s="241">
        <v>20</v>
      </c>
      <c r="N5646" s="241" t="s">
        <v>832</v>
      </c>
      <c r="O5646" s="241" t="s">
        <v>13273</v>
      </c>
      <c r="P5646" s="241" t="s">
        <v>2144</v>
      </c>
      <c r="AU5646"/>
    </row>
    <row r="5647" spans="11:47" x14ac:dyDescent="0.2">
      <c r="K5647" s="240" t="s">
        <v>19168</v>
      </c>
      <c r="L5647" s="241" t="s">
        <v>1753</v>
      </c>
      <c r="M5647" s="241">
        <v>21</v>
      </c>
      <c r="N5647" s="241" t="s">
        <v>844</v>
      </c>
      <c r="O5647" s="241" t="s">
        <v>13273</v>
      </c>
      <c r="P5647" s="241" t="s">
        <v>2144</v>
      </c>
      <c r="AU5647"/>
    </row>
    <row r="5648" spans="11:47" x14ac:dyDescent="0.2">
      <c r="K5648" s="240" t="s">
        <v>19169</v>
      </c>
      <c r="L5648" s="241" t="s">
        <v>1753</v>
      </c>
      <c r="M5648" s="241">
        <v>22</v>
      </c>
      <c r="N5648" s="241" t="s">
        <v>844</v>
      </c>
      <c r="O5648" s="241" t="s">
        <v>13273</v>
      </c>
      <c r="P5648" s="241" t="s">
        <v>2144</v>
      </c>
      <c r="AU5648"/>
    </row>
    <row r="5649" spans="11:47" x14ac:dyDescent="0.2">
      <c r="K5649" s="240" t="s">
        <v>19170</v>
      </c>
      <c r="L5649" s="241" t="s">
        <v>1753</v>
      </c>
      <c r="M5649" s="241">
        <v>23</v>
      </c>
      <c r="N5649" s="241" t="s">
        <v>829</v>
      </c>
      <c r="O5649" s="241" t="s">
        <v>13273</v>
      </c>
      <c r="P5649" s="241" t="s">
        <v>2144</v>
      </c>
      <c r="AU5649"/>
    </row>
    <row r="5650" spans="11:47" x14ac:dyDescent="0.2">
      <c r="K5650" s="240" t="s">
        <v>19171</v>
      </c>
      <c r="L5650" s="241" t="s">
        <v>1753</v>
      </c>
      <c r="M5650" s="241">
        <v>24</v>
      </c>
      <c r="N5650" s="241" t="s">
        <v>4494</v>
      </c>
      <c r="O5650" s="241" t="s">
        <v>13273</v>
      </c>
      <c r="P5650" s="241" t="s">
        <v>2144</v>
      </c>
      <c r="AU5650"/>
    </row>
    <row r="5651" spans="11:47" x14ac:dyDescent="0.2">
      <c r="K5651" s="240" t="s">
        <v>19172</v>
      </c>
      <c r="L5651" s="241" t="s">
        <v>1753</v>
      </c>
      <c r="M5651" s="241">
        <v>25</v>
      </c>
      <c r="N5651" s="241" t="s">
        <v>9458</v>
      </c>
      <c r="O5651" s="241" t="s">
        <v>13273</v>
      </c>
      <c r="P5651" s="241" t="s">
        <v>6686</v>
      </c>
      <c r="AU5651"/>
    </row>
    <row r="5652" spans="11:47" x14ac:dyDescent="0.2">
      <c r="K5652" s="240" t="s">
        <v>19173</v>
      </c>
      <c r="L5652" s="241" t="s">
        <v>1753</v>
      </c>
      <c r="M5652" s="241">
        <v>26</v>
      </c>
      <c r="N5652" s="241" t="s">
        <v>9459</v>
      </c>
      <c r="O5652" s="241" t="s">
        <v>13273</v>
      </c>
      <c r="P5652" s="241" t="s">
        <v>6686</v>
      </c>
      <c r="AU5652"/>
    </row>
    <row r="5653" spans="11:47" x14ac:dyDescent="0.2">
      <c r="K5653" s="240" t="s">
        <v>19174</v>
      </c>
      <c r="L5653" s="241" t="s">
        <v>1753</v>
      </c>
      <c r="M5653" s="241">
        <v>27</v>
      </c>
      <c r="N5653" s="241" t="s">
        <v>9460</v>
      </c>
      <c r="O5653" s="241" t="s">
        <v>13274</v>
      </c>
      <c r="P5653" s="241" t="s">
        <v>6686</v>
      </c>
      <c r="AU5653"/>
    </row>
    <row r="5654" spans="11:47" x14ac:dyDescent="0.2">
      <c r="K5654" s="240" t="s">
        <v>19175</v>
      </c>
      <c r="L5654" s="241" t="s">
        <v>1754</v>
      </c>
      <c r="M5654" s="241">
        <v>1</v>
      </c>
      <c r="N5654" s="241" t="s">
        <v>4496</v>
      </c>
      <c r="O5654" s="241" t="s">
        <v>13273</v>
      </c>
      <c r="P5654" s="241" t="s">
        <v>2146</v>
      </c>
      <c r="AU5654"/>
    </row>
    <row r="5655" spans="11:47" x14ac:dyDescent="0.2">
      <c r="K5655" s="240" t="s">
        <v>19176</v>
      </c>
      <c r="L5655" s="241" t="s">
        <v>1754</v>
      </c>
      <c r="M5655" s="241">
        <v>2</v>
      </c>
      <c r="N5655" s="241" t="s">
        <v>829</v>
      </c>
      <c r="O5655" s="241" t="s">
        <v>13273</v>
      </c>
      <c r="P5655" s="241" t="s">
        <v>2144</v>
      </c>
      <c r="AU5655"/>
    </row>
    <row r="5656" spans="11:47" x14ac:dyDescent="0.2">
      <c r="K5656" s="240" t="s">
        <v>19177</v>
      </c>
      <c r="L5656" s="241" t="s">
        <v>1754</v>
      </c>
      <c r="M5656" s="241">
        <v>3</v>
      </c>
      <c r="N5656" s="241" t="s">
        <v>9461</v>
      </c>
      <c r="O5656" s="241" t="s">
        <v>13273</v>
      </c>
      <c r="P5656" s="241" t="s">
        <v>2147</v>
      </c>
      <c r="AU5656"/>
    </row>
    <row r="5657" spans="11:47" x14ac:dyDescent="0.2">
      <c r="K5657" s="240" t="s">
        <v>19178</v>
      </c>
      <c r="L5657" s="241" t="s">
        <v>1754</v>
      </c>
      <c r="M5657" s="241">
        <v>4</v>
      </c>
      <c r="N5657" s="241" t="s">
        <v>4497</v>
      </c>
      <c r="O5657" s="241" t="s">
        <v>13273</v>
      </c>
      <c r="P5657" s="241" t="s">
        <v>6686</v>
      </c>
      <c r="AU5657"/>
    </row>
    <row r="5658" spans="11:47" x14ac:dyDescent="0.2">
      <c r="K5658" s="240" t="s">
        <v>19179</v>
      </c>
      <c r="L5658" s="241" t="s">
        <v>1754</v>
      </c>
      <c r="M5658" s="241">
        <v>5</v>
      </c>
      <c r="N5658" s="241" t="s">
        <v>855</v>
      </c>
      <c r="O5658" s="241" t="s">
        <v>13273</v>
      </c>
      <c r="P5658" s="241" t="s">
        <v>2147</v>
      </c>
      <c r="AU5658"/>
    </row>
    <row r="5659" spans="11:47" x14ac:dyDescent="0.2">
      <c r="K5659" s="240" t="s">
        <v>19180</v>
      </c>
      <c r="L5659" s="241" t="s">
        <v>1754</v>
      </c>
      <c r="M5659" s="241">
        <v>6</v>
      </c>
      <c r="N5659" s="241" t="s">
        <v>844</v>
      </c>
      <c r="O5659" s="241" t="s">
        <v>13273</v>
      </c>
      <c r="P5659" s="241" t="s">
        <v>2144</v>
      </c>
      <c r="AU5659"/>
    </row>
    <row r="5660" spans="11:47" x14ac:dyDescent="0.2">
      <c r="K5660" s="240" t="s">
        <v>19181</v>
      </c>
      <c r="L5660" s="241" t="s">
        <v>1754</v>
      </c>
      <c r="M5660" s="241">
        <v>7</v>
      </c>
      <c r="N5660" s="241" t="s">
        <v>832</v>
      </c>
      <c r="O5660" s="241" t="s">
        <v>13273</v>
      </c>
      <c r="P5660" s="241" t="s">
        <v>2144</v>
      </c>
      <c r="AU5660"/>
    </row>
    <row r="5661" spans="11:47" x14ac:dyDescent="0.2">
      <c r="K5661" s="240" t="s">
        <v>19182</v>
      </c>
      <c r="L5661" s="241" t="s">
        <v>1754</v>
      </c>
      <c r="M5661" s="241">
        <v>8</v>
      </c>
      <c r="N5661" s="241" t="s">
        <v>838</v>
      </c>
      <c r="O5661" s="241" t="s">
        <v>13273</v>
      </c>
      <c r="P5661" s="241" t="s">
        <v>2144</v>
      </c>
      <c r="AU5661"/>
    </row>
    <row r="5662" spans="11:47" x14ac:dyDescent="0.2">
      <c r="K5662" s="240" t="s">
        <v>19183</v>
      </c>
      <c r="L5662" s="241" t="s">
        <v>1754</v>
      </c>
      <c r="M5662" s="241">
        <v>9</v>
      </c>
      <c r="N5662" s="241" t="s">
        <v>832</v>
      </c>
      <c r="O5662" s="241" t="s">
        <v>13273</v>
      </c>
      <c r="P5662" s="241" t="s">
        <v>2144</v>
      </c>
      <c r="AU5662"/>
    </row>
    <row r="5663" spans="11:47" x14ac:dyDescent="0.2">
      <c r="K5663" s="240" t="s">
        <v>19184</v>
      </c>
      <c r="L5663" s="241" t="s">
        <v>1754</v>
      </c>
      <c r="M5663" s="241">
        <v>10</v>
      </c>
      <c r="N5663" s="241" t="s">
        <v>844</v>
      </c>
      <c r="O5663" s="241" t="s">
        <v>13273</v>
      </c>
      <c r="P5663" s="241" t="s">
        <v>2144</v>
      </c>
      <c r="AU5663"/>
    </row>
    <row r="5664" spans="11:47" x14ac:dyDescent="0.2">
      <c r="K5664" s="240" t="s">
        <v>19185</v>
      </c>
      <c r="L5664" s="241" t="s">
        <v>1754</v>
      </c>
      <c r="M5664" s="241">
        <v>11</v>
      </c>
      <c r="N5664" s="241" t="s">
        <v>832</v>
      </c>
      <c r="O5664" s="241" t="s">
        <v>13273</v>
      </c>
      <c r="P5664" s="241" t="s">
        <v>2144</v>
      </c>
      <c r="AU5664"/>
    </row>
    <row r="5665" spans="11:47" x14ac:dyDescent="0.2">
      <c r="K5665" s="240" t="s">
        <v>19186</v>
      </c>
      <c r="L5665" s="241" t="s">
        <v>1754</v>
      </c>
      <c r="M5665" s="241">
        <v>12</v>
      </c>
      <c r="N5665" s="241" t="s">
        <v>2315</v>
      </c>
      <c r="O5665" s="241" t="s">
        <v>13273</v>
      </c>
      <c r="P5665" s="241" t="s">
        <v>2147</v>
      </c>
      <c r="AU5665"/>
    </row>
    <row r="5666" spans="11:47" x14ac:dyDescent="0.2">
      <c r="K5666" s="240" t="s">
        <v>19187</v>
      </c>
      <c r="L5666" s="241" t="s">
        <v>1754</v>
      </c>
      <c r="M5666" s="241">
        <v>13</v>
      </c>
      <c r="N5666" s="241" t="s">
        <v>831</v>
      </c>
      <c r="O5666" s="241" t="s">
        <v>13273</v>
      </c>
      <c r="P5666" s="241" t="s">
        <v>2144</v>
      </c>
      <c r="AU5666"/>
    </row>
    <row r="5667" spans="11:47" x14ac:dyDescent="0.2">
      <c r="K5667" s="240" t="s">
        <v>19188</v>
      </c>
      <c r="L5667" s="241" t="s">
        <v>1754</v>
      </c>
      <c r="M5667" s="241">
        <v>14</v>
      </c>
      <c r="N5667" s="241" t="s">
        <v>3308</v>
      </c>
      <c r="O5667" s="241" t="s">
        <v>13273</v>
      </c>
      <c r="P5667" s="241" t="s">
        <v>1259</v>
      </c>
      <c r="AU5667"/>
    </row>
    <row r="5668" spans="11:47" x14ac:dyDescent="0.2">
      <c r="K5668" s="240" t="s">
        <v>19189</v>
      </c>
      <c r="L5668" s="241" t="s">
        <v>1754</v>
      </c>
      <c r="M5668" s="241">
        <v>15</v>
      </c>
      <c r="N5668" s="241" t="s">
        <v>9462</v>
      </c>
      <c r="O5668" s="241" t="s">
        <v>13273</v>
      </c>
      <c r="P5668" s="241" t="s">
        <v>2144</v>
      </c>
      <c r="AU5668"/>
    </row>
    <row r="5669" spans="11:47" x14ac:dyDescent="0.2">
      <c r="K5669" s="240" t="s">
        <v>19190</v>
      </c>
      <c r="L5669" s="241" t="s">
        <v>1754</v>
      </c>
      <c r="M5669" s="241">
        <v>16</v>
      </c>
      <c r="N5669" s="241" t="s">
        <v>9463</v>
      </c>
      <c r="O5669" s="241" t="s">
        <v>13273</v>
      </c>
      <c r="P5669" s="241" t="s">
        <v>6686</v>
      </c>
      <c r="AU5669"/>
    </row>
    <row r="5670" spans="11:47" x14ac:dyDescent="0.2">
      <c r="K5670" s="240" t="s">
        <v>19191</v>
      </c>
      <c r="L5670" s="241" t="s">
        <v>1754</v>
      </c>
      <c r="M5670" s="241">
        <v>17</v>
      </c>
      <c r="N5670" s="241" t="s">
        <v>9464</v>
      </c>
      <c r="O5670" s="241" t="s">
        <v>13273</v>
      </c>
      <c r="P5670" s="241" t="s">
        <v>6686</v>
      </c>
      <c r="AU5670"/>
    </row>
    <row r="5671" spans="11:47" x14ac:dyDescent="0.2">
      <c r="K5671" s="240" t="s">
        <v>19192</v>
      </c>
      <c r="L5671" s="241" t="s">
        <v>1754</v>
      </c>
      <c r="M5671" s="241">
        <v>18</v>
      </c>
      <c r="N5671" s="241" t="s">
        <v>931</v>
      </c>
      <c r="O5671" s="241" t="s">
        <v>13273</v>
      </c>
      <c r="P5671" s="241" t="s">
        <v>2144</v>
      </c>
      <c r="AU5671"/>
    </row>
    <row r="5672" spans="11:47" x14ac:dyDescent="0.2">
      <c r="K5672" s="240" t="s">
        <v>19193</v>
      </c>
      <c r="L5672" s="241" t="s">
        <v>1754</v>
      </c>
      <c r="M5672" s="241">
        <v>19</v>
      </c>
      <c r="N5672" s="241" t="s">
        <v>9465</v>
      </c>
      <c r="O5672" s="241" t="s">
        <v>13273</v>
      </c>
      <c r="P5672" s="241" t="s">
        <v>6686</v>
      </c>
      <c r="AU5672"/>
    </row>
    <row r="5673" spans="11:47" x14ac:dyDescent="0.2">
      <c r="K5673" s="240" t="s">
        <v>19194</v>
      </c>
      <c r="L5673" s="241" t="s">
        <v>1754</v>
      </c>
      <c r="M5673" s="241">
        <v>20</v>
      </c>
      <c r="N5673" s="241" t="s">
        <v>9466</v>
      </c>
      <c r="O5673" s="241" t="s">
        <v>13273</v>
      </c>
      <c r="P5673" s="241" t="s">
        <v>2144</v>
      </c>
      <c r="AU5673"/>
    </row>
    <row r="5674" spans="11:47" x14ac:dyDescent="0.2">
      <c r="K5674" s="240" t="s">
        <v>19195</v>
      </c>
      <c r="L5674" s="241" t="s">
        <v>1754</v>
      </c>
      <c r="M5674" s="241">
        <v>21</v>
      </c>
      <c r="N5674" s="241" t="s">
        <v>899</v>
      </c>
      <c r="O5674" s="241" t="s">
        <v>13273</v>
      </c>
      <c r="P5674" s="241" t="s">
        <v>2144</v>
      </c>
      <c r="AU5674"/>
    </row>
    <row r="5675" spans="11:47" x14ac:dyDescent="0.2">
      <c r="K5675" s="240" t="s">
        <v>19196</v>
      </c>
      <c r="L5675" s="241" t="s">
        <v>1754</v>
      </c>
      <c r="M5675" s="241">
        <v>22</v>
      </c>
      <c r="N5675" s="241" t="s">
        <v>9467</v>
      </c>
      <c r="O5675" s="241" t="s">
        <v>13273</v>
      </c>
      <c r="P5675" s="241" t="s">
        <v>2144</v>
      </c>
      <c r="AU5675"/>
    </row>
    <row r="5676" spans="11:47" x14ac:dyDescent="0.2">
      <c r="K5676" s="240" t="s">
        <v>19197</v>
      </c>
      <c r="L5676" s="241" t="s">
        <v>1754</v>
      </c>
      <c r="M5676" s="241">
        <v>23</v>
      </c>
      <c r="N5676" s="241" t="s">
        <v>2971</v>
      </c>
      <c r="O5676" s="241" t="s">
        <v>13273</v>
      </c>
      <c r="P5676" s="241" t="s">
        <v>2144</v>
      </c>
      <c r="AU5676"/>
    </row>
    <row r="5677" spans="11:47" x14ac:dyDescent="0.2">
      <c r="K5677" s="240" t="s">
        <v>19198</v>
      </c>
      <c r="L5677" s="241" t="s">
        <v>1754</v>
      </c>
      <c r="M5677" s="241">
        <v>24</v>
      </c>
      <c r="N5677" s="241" t="s">
        <v>9468</v>
      </c>
      <c r="O5677" s="241" t="s">
        <v>13273</v>
      </c>
      <c r="P5677" s="241" t="s">
        <v>6686</v>
      </c>
      <c r="AU5677"/>
    </row>
    <row r="5678" spans="11:47" x14ac:dyDescent="0.2">
      <c r="K5678" s="240" t="s">
        <v>19199</v>
      </c>
      <c r="L5678" s="241" t="s">
        <v>1754</v>
      </c>
      <c r="M5678" s="241">
        <v>25</v>
      </c>
      <c r="N5678" s="241" t="s">
        <v>9469</v>
      </c>
      <c r="O5678" s="241" t="s">
        <v>13273</v>
      </c>
      <c r="P5678" s="241" t="s">
        <v>2144</v>
      </c>
      <c r="AU5678"/>
    </row>
    <row r="5679" spans="11:47" x14ac:dyDescent="0.2">
      <c r="K5679" s="240" t="s">
        <v>19200</v>
      </c>
      <c r="L5679" s="241" t="s">
        <v>1754</v>
      </c>
      <c r="M5679" s="241">
        <v>26</v>
      </c>
      <c r="N5679" s="241" t="s">
        <v>9470</v>
      </c>
      <c r="O5679" s="241" t="s">
        <v>13273</v>
      </c>
      <c r="P5679" s="241" t="s">
        <v>6686</v>
      </c>
      <c r="AU5679"/>
    </row>
    <row r="5680" spans="11:47" x14ac:dyDescent="0.2">
      <c r="K5680" s="240" t="s">
        <v>19201</v>
      </c>
      <c r="L5680" s="241" t="s">
        <v>1754</v>
      </c>
      <c r="M5680" s="241">
        <v>27</v>
      </c>
      <c r="N5680" s="241" t="s">
        <v>9471</v>
      </c>
      <c r="O5680" s="241" t="s">
        <v>13273</v>
      </c>
      <c r="P5680" s="241" t="s">
        <v>2144</v>
      </c>
      <c r="AU5680"/>
    </row>
    <row r="5681" spans="11:47" x14ac:dyDescent="0.2">
      <c r="K5681" s="240" t="s">
        <v>19202</v>
      </c>
      <c r="L5681" s="241" t="s">
        <v>1754</v>
      </c>
      <c r="M5681" s="241">
        <v>28</v>
      </c>
      <c r="N5681" s="241" t="s">
        <v>9472</v>
      </c>
      <c r="O5681" s="241" t="s">
        <v>13273</v>
      </c>
      <c r="P5681" s="241" t="s">
        <v>6686</v>
      </c>
      <c r="AU5681"/>
    </row>
    <row r="5682" spans="11:47" x14ac:dyDescent="0.2">
      <c r="K5682" s="240" t="s">
        <v>19203</v>
      </c>
      <c r="L5682" s="241" t="s">
        <v>1754</v>
      </c>
      <c r="M5682" s="241">
        <v>29</v>
      </c>
      <c r="N5682" s="241" t="s">
        <v>9473</v>
      </c>
      <c r="O5682" s="241" t="s">
        <v>13273</v>
      </c>
      <c r="P5682" s="241" t="s">
        <v>2144</v>
      </c>
      <c r="AU5682"/>
    </row>
    <row r="5683" spans="11:47" x14ac:dyDescent="0.2">
      <c r="K5683" s="240" t="s">
        <v>19204</v>
      </c>
      <c r="L5683" s="241" t="s">
        <v>1754</v>
      </c>
      <c r="M5683" s="241">
        <v>30</v>
      </c>
      <c r="N5683" s="241" t="s">
        <v>9474</v>
      </c>
      <c r="O5683" s="241" t="s">
        <v>13273</v>
      </c>
      <c r="P5683" s="241" t="s">
        <v>6686</v>
      </c>
      <c r="AU5683"/>
    </row>
    <row r="5684" spans="11:47" x14ac:dyDescent="0.2">
      <c r="K5684" s="240" t="s">
        <v>19205</v>
      </c>
      <c r="L5684" s="241" t="s">
        <v>1754</v>
      </c>
      <c r="M5684" s="241">
        <v>31</v>
      </c>
      <c r="N5684" s="241" t="s">
        <v>9475</v>
      </c>
      <c r="O5684" s="241" t="s">
        <v>13273</v>
      </c>
      <c r="P5684" s="241" t="s">
        <v>6686</v>
      </c>
      <c r="AU5684"/>
    </row>
    <row r="5685" spans="11:47" x14ac:dyDescent="0.2">
      <c r="K5685" s="240" t="s">
        <v>19206</v>
      </c>
      <c r="L5685" s="241" t="s">
        <v>1754</v>
      </c>
      <c r="M5685" s="241">
        <v>32</v>
      </c>
      <c r="N5685" s="241" t="s">
        <v>9476</v>
      </c>
      <c r="O5685" s="241" t="s">
        <v>13273</v>
      </c>
      <c r="P5685" s="241" t="s">
        <v>2144</v>
      </c>
      <c r="AU5685"/>
    </row>
    <row r="5686" spans="11:47" x14ac:dyDescent="0.2">
      <c r="K5686" s="240" t="s">
        <v>19207</v>
      </c>
      <c r="L5686" s="241" t="s">
        <v>1754</v>
      </c>
      <c r="M5686" s="241">
        <v>33</v>
      </c>
      <c r="N5686" s="241" t="s">
        <v>9477</v>
      </c>
      <c r="O5686" s="241" t="s">
        <v>13273</v>
      </c>
      <c r="P5686" s="241" t="s">
        <v>2144</v>
      </c>
      <c r="AU5686"/>
    </row>
    <row r="5687" spans="11:47" x14ac:dyDescent="0.2">
      <c r="K5687" s="240" t="s">
        <v>19208</v>
      </c>
      <c r="L5687" s="241" t="s">
        <v>1754</v>
      </c>
      <c r="M5687" s="241">
        <v>34</v>
      </c>
      <c r="N5687" s="241" t="s">
        <v>9478</v>
      </c>
      <c r="O5687" s="241" t="s">
        <v>13273</v>
      </c>
      <c r="P5687" s="241" t="s">
        <v>6686</v>
      </c>
      <c r="AU5687"/>
    </row>
    <row r="5688" spans="11:47" x14ac:dyDescent="0.2">
      <c r="K5688" s="240" t="s">
        <v>19209</v>
      </c>
      <c r="L5688" s="241" t="s">
        <v>1754</v>
      </c>
      <c r="M5688" s="241">
        <v>35</v>
      </c>
      <c r="N5688" s="241" t="s">
        <v>9479</v>
      </c>
      <c r="O5688" s="241" t="s">
        <v>13273</v>
      </c>
      <c r="P5688" s="241" t="s">
        <v>6686</v>
      </c>
      <c r="AU5688"/>
    </row>
    <row r="5689" spans="11:47" x14ac:dyDescent="0.2">
      <c r="K5689" s="240" t="s">
        <v>19210</v>
      </c>
      <c r="L5689" s="241" t="s">
        <v>1754</v>
      </c>
      <c r="M5689" s="241">
        <v>36</v>
      </c>
      <c r="N5689" s="241" t="s">
        <v>6377</v>
      </c>
      <c r="O5689" s="241" t="s">
        <v>13273</v>
      </c>
      <c r="P5689" s="241" t="s">
        <v>2144</v>
      </c>
      <c r="AU5689"/>
    </row>
    <row r="5690" spans="11:47" x14ac:dyDescent="0.2">
      <c r="K5690" s="240" t="s">
        <v>19211</v>
      </c>
      <c r="L5690" s="241" t="s">
        <v>1754</v>
      </c>
      <c r="M5690" s="241">
        <v>37</v>
      </c>
      <c r="N5690" s="241" t="s">
        <v>9480</v>
      </c>
      <c r="O5690" s="241" t="s">
        <v>13273</v>
      </c>
      <c r="P5690" s="241" t="s">
        <v>2144</v>
      </c>
      <c r="AU5690"/>
    </row>
    <row r="5691" spans="11:47" x14ac:dyDescent="0.2">
      <c r="K5691" s="240" t="s">
        <v>19212</v>
      </c>
      <c r="L5691" s="241" t="s">
        <v>1754</v>
      </c>
      <c r="M5691" s="241">
        <v>38</v>
      </c>
      <c r="N5691" s="241" t="s">
        <v>9481</v>
      </c>
      <c r="O5691" s="241" t="s">
        <v>13273</v>
      </c>
      <c r="P5691" s="241" t="s">
        <v>2144</v>
      </c>
      <c r="AU5691"/>
    </row>
    <row r="5692" spans="11:47" x14ac:dyDescent="0.2">
      <c r="K5692" s="240" t="s">
        <v>19213</v>
      </c>
      <c r="L5692" s="241" t="s">
        <v>1754</v>
      </c>
      <c r="M5692" s="241">
        <v>39</v>
      </c>
      <c r="N5692" s="241" t="s">
        <v>9482</v>
      </c>
      <c r="O5692" s="241" t="s">
        <v>13273</v>
      </c>
      <c r="P5692" s="241" t="s">
        <v>2144</v>
      </c>
      <c r="AU5692"/>
    </row>
    <row r="5693" spans="11:47" x14ac:dyDescent="0.2">
      <c r="K5693" s="240" t="s">
        <v>19214</v>
      </c>
      <c r="L5693" s="241" t="s">
        <v>1754</v>
      </c>
      <c r="M5693" s="241">
        <v>40</v>
      </c>
      <c r="N5693" s="241" t="s">
        <v>9483</v>
      </c>
      <c r="O5693" s="241" t="s">
        <v>13273</v>
      </c>
      <c r="P5693" s="241" t="s">
        <v>2144</v>
      </c>
      <c r="AU5693"/>
    </row>
    <row r="5694" spans="11:47" x14ac:dyDescent="0.2">
      <c r="K5694" s="240" t="s">
        <v>19215</v>
      </c>
      <c r="L5694" s="241" t="s">
        <v>1754</v>
      </c>
      <c r="M5694" s="241">
        <v>41</v>
      </c>
      <c r="N5694" s="241" t="s">
        <v>9484</v>
      </c>
      <c r="O5694" s="241" t="s">
        <v>13273</v>
      </c>
      <c r="P5694" s="241" t="s">
        <v>2144</v>
      </c>
      <c r="AU5694"/>
    </row>
    <row r="5695" spans="11:47" x14ac:dyDescent="0.2">
      <c r="K5695" s="240" t="s">
        <v>19216</v>
      </c>
      <c r="L5695" s="241" t="s">
        <v>1754</v>
      </c>
      <c r="M5695" s="241">
        <v>42</v>
      </c>
      <c r="N5695" s="241" t="s">
        <v>9485</v>
      </c>
      <c r="O5695" s="241" t="s">
        <v>13273</v>
      </c>
      <c r="P5695" s="241" t="s">
        <v>2144</v>
      </c>
      <c r="AU5695"/>
    </row>
    <row r="5696" spans="11:47" x14ac:dyDescent="0.2">
      <c r="K5696" s="240" t="s">
        <v>19217</v>
      </c>
      <c r="L5696" s="241" t="s">
        <v>1754</v>
      </c>
      <c r="M5696" s="241">
        <v>43</v>
      </c>
      <c r="N5696" s="241" t="s">
        <v>9486</v>
      </c>
      <c r="O5696" s="241" t="s">
        <v>13273</v>
      </c>
      <c r="P5696" s="241" t="s">
        <v>2144</v>
      </c>
      <c r="AU5696"/>
    </row>
    <row r="5697" spans="11:47" x14ac:dyDescent="0.2">
      <c r="K5697" s="240" t="s">
        <v>19218</v>
      </c>
      <c r="L5697" s="241" t="s">
        <v>1754</v>
      </c>
      <c r="M5697" s="241">
        <v>44</v>
      </c>
      <c r="N5697" s="241" t="s">
        <v>9487</v>
      </c>
      <c r="O5697" s="241" t="s">
        <v>13273</v>
      </c>
      <c r="P5697" s="241" t="s">
        <v>2144</v>
      </c>
      <c r="AU5697"/>
    </row>
    <row r="5698" spans="11:47" x14ac:dyDescent="0.2">
      <c r="K5698" s="240" t="s">
        <v>19219</v>
      </c>
      <c r="L5698" s="241" t="s">
        <v>1754</v>
      </c>
      <c r="M5698" s="241">
        <v>45</v>
      </c>
      <c r="N5698" s="241" t="s">
        <v>9488</v>
      </c>
      <c r="O5698" s="241" t="s">
        <v>13273</v>
      </c>
      <c r="P5698" s="241" t="s">
        <v>2144</v>
      </c>
      <c r="AU5698"/>
    </row>
    <row r="5699" spans="11:47" x14ac:dyDescent="0.2">
      <c r="K5699" s="240" t="s">
        <v>19220</v>
      </c>
      <c r="L5699" s="241" t="s">
        <v>1754</v>
      </c>
      <c r="M5699" s="241">
        <v>46</v>
      </c>
      <c r="N5699" s="241" t="s">
        <v>9489</v>
      </c>
      <c r="O5699" s="241" t="s">
        <v>13273</v>
      </c>
      <c r="P5699" s="241" t="s">
        <v>2144</v>
      </c>
      <c r="AU5699"/>
    </row>
    <row r="5700" spans="11:47" x14ac:dyDescent="0.2">
      <c r="K5700" s="240" t="s">
        <v>19221</v>
      </c>
      <c r="L5700" s="241" t="s">
        <v>1754</v>
      </c>
      <c r="M5700" s="241">
        <v>47</v>
      </c>
      <c r="N5700" s="241" t="s">
        <v>9490</v>
      </c>
      <c r="O5700" s="241" t="s">
        <v>13273</v>
      </c>
      <c r="P5700" s="241" t="s">
        <v>2144</v>
      </c>
      <c r="AU5700"/>
    </row>
    <row r="5701" spans="11:47" x14ac:dyDescent="0.2">
      <c r="K5701" s="240" t="s">
        <v>19222</v>
      </c>
      <c r="L5701" s="241" t="s">
        <v>1754</v>
      </c>
      <c r="M5701" s="241">
        <v>48</v>
      </c>
      <c r="N5701" s="241" t="s">
        <v>9491</v>
      </c>
      <c r="O5701" s="241" t="s">
        <v>13273</v>
      </c>
      <c r="P5701" s="241" t="s">
        <v>2144</v>
      </c>
      <c r="AU5701"/>
    </row>
    <row r="5702" spans="11:47" x14ac:dyDescent="0.2">
      <c r="K5702" s="240" t="s">
        <v>19223</v>
      </c>
      <c r="L5702" s="241" t="s">
        <v>1754</v>
      </c>
      <c r="M5702" s="241">
        <v>49</v>
      </c>
      <c r="N5702" s="241" t="s">
        <v>9492</v>
      </c>
      <c r="O5702" s="241" t="s">
        <v>13273</v>
      </c>
      <c r="P5702" s="241" t="s">
        <v>2144</v>
      </c>
      <c r="AU5702"/>
    </row>
    <row r="5703" spans="11:47" x14ac:dyDescent="0.2">
      <c r="K5703" s="240" t="s">
        <v>19224</v>
      </c>
      <c r="L5703" s="241" t="s">
        <v>1754</v>
      </c>
      <c r="M5703" s="241">
        <v>50</v>
      </c>
      <c r="N5703" s="241" t="s">
        <v>9493</v>
      </c>
      <c r="O5703" s="241" t="s">
        <v>13273</v>
      </c>
      <c r="P5703" s="241" t="s">
        <v>2144</v>
      </c>
      <c r="AU5703"/>
    </row>
    <row r="5704" spans="11:47" x14ac:dyDescent="0.2">
      <c r="K5704" s="240" t="s">
        <v>19225</v>
      </c>
      <c r="L5704" s="241" t="s">
        <v>1754</v>
      </c>
      <c r="M5704" s="241">
        <v>51</v>
      </c>
      <c r="N5704" s="241" t="s">
        <v>9494</v>
      </c>
      <c r="O5704" s="241" t="s">
        <v>13273</v>
      </c>
      <c r="P5704" s="241" t="s">
        <v>2144</v>
      </c>
      <c r="AU5704"/>
    </row>
    <row r="5705" spans="11:47" x14ac:dyDescent="0.2">
      <c r="K5705" s="240" t="s">
        <v>19226</v>
      </c>
      <c r="L5705" s="241" t="s">
        <v>1754</v>
      </c>
      <c r="M5705" s="241">
        <v>52</v>
      </c>
      <c r="N5705" s="241" t="s">
        <v>9495</v>
      </c>
      <c r="O5705" s="241" t="s">
        <v>13273</v>
      </c>
      <c r="P5705" s="241" t="s">
        <v>2144</v>
      </c>
      <c r="AU5705"/>
    </row>
    <row r="5706" spans="11:47" x14ac:dyDescent="0.2">
      <c r="K5706" s="240" t="s">
        <v>19227</v>
      </c>
      <c r="L5706" s="241" t="s">
        <v>1754</v>
      </c>
      <c r="M5706" s="241">
        <v>53</v>
      </c>
      <c r="N5706" s="241" t="s">
        <v>9496</v>
      </c>
      <c r="O5706" s="241" t="s">
        <v>13273</v>
      </c>
      <c r="P5706" s="241" t="s">
        <v>2144</v>
      </c>
      <c r="AU5706"/>
    </row>
    <row r="5707" spans="11:47" x14ac:dyDescent="0.2">
      <c r="K5707" s="240" t="s">
        <v>19228</v>
      </c>
      <c r="L5707" s="241" t="s">
        <v>1754</v>
      </c>
      <c r="M5707" s="241">
        <v>54</v>
      </c>
      <c r="N5707" s="241" t="s">
        <v>9497</v>
      </c>
      <c r="O5707" s="241" t="s">
        <v>13273</v>
      </c>
      <c r="P5707" s="241" t="s">
        <v>2144</v>
      </c>
      <c r="AU5707"/>
    </row>
    <row r="5708" spans="11:47" x14ac:dyDescent="0.2">
      <c r="K5708" s="240" t="s">
        <v>19229</v>
      </c>
      <c r="L5708" s="241" t="s">
        <v>1754</v>
      </c>
      <c r="M5708" s="241">
        <v>55</v>
      </c>
      <c r="N5708" s="241" t="s">
        <v>9498</v>
      </c>
      <c r="O5708" s="241" t="s">
        <v>13273</v>
      </c>
      <c r="P5708" s="241" t="s">
        <v>2144</v>
      </c>
      <c r="AU5708"/>
    </row>
    <row r="5709" spans="11:47" x14ac:dyDescent="0.2">
      <c r="K5709" s="240" t="s">
        <v>19230</v>
      </c>
      <c r="L5709" s="241" t="s">
        <v>1754</v>
      </c>
      <c r="M5709" s="241">
        <v>56</v>
      </c>
      <c r="N5709" s="241" t="s">
        <v>9499</v>
      </c>
      <c r="O5709" s="241" t="s">
        <v>13273</v>
      </c>
      <c r="P5709" s="241" t="s">
        <v>2144</v>
      </c>
      <c r="AU5709"/>
    </row>
    <row r="5710" spans="11:47" x14ac:dyDescent="0.2">
      <c r="K5710" s="240" t="s">
        <v>19231</v>
      </c>
      <c r="L5710" s="241" t="s">
        <v>1754</v>
      </c>
      <c r="M5710" s="241">
        <v>57</v>
      </c>
      <c r="N5710" s="241" t="s">
        <v>9500</v>
      </c>
      <c r="O5710" s="241" t="s">
        <v>13273</v>
      </c>
      <c r="P5710" s="241" t="s">
        <v>2144</v>
      </c>
      <c r="AU5710"/>
    </row>
    <row r="5711" spans="11:47" x14ac:dyDescent="0.2">
      <c r="K5711" s="240" t="s">
        <v>19232</v>
      </c>
      <c r="L5711" s="241" t="s">
        <v>1754</v>
      </c>
      <c r="M5711" s="241">
        <v>58</v>
      </c>
      <c r="N5711" s="241" t="s">
        <v>9501</v>
      </c>
      <c r="O5711" s="241" t="s">
        <v>13273</v>
      </c>
      <c r="P5711" s="241" t="s">
        <v>2144</v>
      </c>
      <c r="AU5711"/>
    </row>
    <row r="5712" spans="11:47" x14ac:dyDescent="0.2">
      <c r="K5712" s="240" t="s">
        <v>19233</v>
      </c>
      <c r="L5712" s="241" t="s">
        <v>1754</v>
      </c>
      <c r="M5712" s="241">
        <v>59</v>
      </c>
      <c r="N5712" s="241" t="s">
        <v>9502</v>
      </c>
      <c r="O5712" s="241" t="s">
        <v>13273</v>
      </c>
      <c r="P5712" s="241" t="s">
        <v>2144</v>
      </c>
      <c r="AU5712"/>
    </row>
    <row r="5713" spans="11:47" x14ac:dyDescent="0.2">
      <c r="K5713" s="240" t="s">
        <v>19234</v>
      </c>
      <c r="L5713" s="241" t="s">
        <v>1754</v>
      </c>
      <c r="M5713" s="241">
        <v>60</v>
      </c>
      <c r="N5713" s="241" t="s">
        <v>9503</v>
      </c>
      <c r="O5713" s="241" t="s">
        <v>13273</v>
      </c>
      <c r="P5713" s="241" t="s">
        <v>2144</v>
      </c>
      <c r="AU5713"/>
    </row>
    <row r="5714" spans="11:47" x14ac:dyDescent="0.2">
      <c r="K5714" s="240" t="s">
        <v>19235</v>
      </c>
      <c r="L5714" s="241" t="s">
        <v>1754</v>
      </c>
      <c r="M5714" s="241">
        <v>61</v>
      </c>
      <c r="N5714" s="241" t="s">
        <v>9504</v>
      </c>
      <c r="O5714" s="241" t="s">
        <v>13273</v>
      </c>
      <c r="P5714" s="241" t="s">
        <v>2144</v>
      </c>
      <c r="AU5714"/>
    </row>
    <row r="5715" spans="11:47" x14ac:dyDescent="0.2">
      <c r="K5715" s="240" t="s">
        <v>19236</v>
      </c>
      <c r="L5715" s="241" t="s">
        <v>1754</v>
      </c>
      <c r="M5715" s="241">
        <v>62</v>
      </c>
      <c r="N5715" s="241" t="s">
        <v>899</v>
      </c>
      <c r="O5715" s="241" t="s">
        <v>13273</v>
      </c>
      <c r="P5715" s="241" t="s">
        <v>2144</v>
      </c>
      <c r="AU5715"/>
    </row>
    <row r="5716" spans="11:47" x14ac:dyDescent="0.2">
      <c r="K5716" s="240" t="s">
        <v>19237</v>
      </c>
      <c r="L5716" s="241" t="s">
        <v>1754</v>
      </c>
      <c r="M5716" s="241">
        <v>63</v>
      </c>
      <c r="N5716" s="241" t="s">
        <v>5389</v>
      </c>
      <c r="O5716" s="241" t="s">
        <v>13273</v>
      </c>
      <c r="P5716" s="241" t="s">
        <v>2144</v>
      </c>
      <c r="AU5716"/>
    </row>
    <row r="5717" spans="11:47" x14ac:dyDescent="0.2">
      <c r="K5717" s="240" t="s">
        <v>19238</v>
      </c>
      <c r="L5717" s="241" t="s">
        <v>1754</v>
      </c>
      <c r="M5717" s="241">
        <v>64</v>
      </c>
      <c r="N5717" s="241" t="s">
        <v>9505</v>
      </c>
      <c r="O5717" s="241" t="s">
        <v>13273</v>
      </c>
      <c r="P5717" s="241" t="s">
        <v>1267</v>
      </c>
      <c r="AU5717"/>
    </row>
    <row r="5718" spans="11:47" x14ac:dyDescent="0.2">
      <c r="K5718" s="240" t="s">
        <v>19239</v>
      </c>
      <c r="L5718" s="241" t="s">
        <v>1754</v>
      </c>
      <c r="M5718" s="241">
        <v>65</v>
      </c>
      <c r="N5718" s="241" t="s">
        <v>9506</v>
      </c>
      <c r="O5718" s="241" t="s">
        <v>13273</v>
      </c>
      <c r="P5718" s="241" t="s">
        <v>2147</v>
      </c>
      <c r="AU5718"/>
    </row>
    <row r="5719" spans="11:47" x14ac:dyDescent="0.2">
      <c r="K5719" s="240" t="s">
        <v>19240</v>
      </c>
      <c r="L5719" s="241" t="s">
        <v>1754</v>
      </c>
      <c r="M5719" s="241">
        <v>66</v>
      </c>
      <c r="N5719" s="241" t="s">
        <v>9507</v>
      </c>
      <c r="O5719" s="241" t="s">
        <v>13273</v>
      </c>
      <c r="P5719" s="241" t="s">
        <v>2144</v>
      </c>
      <c r="AU5719"/>
    </row>
    <row r="5720" spans="11:47" x14ac:dyDescent="0.2">
      <c r="K5720" s="240" t="s">
        <v>19241</v>
      </c>
      <c r="L5720" s="241" t="s">
        <v>1754</v>
      </c>
      <c r="M5720" s="241">
        <v>67</v>
      </c>
      <c r="N5720" s="241" t="s">
        <v>9508</v>
      </c>
      <c r="O5720" s="241" t="s">
        <v>13273</v>
      </c>
      <c r="P5720" s="241" t="s">
        <v>2144</v>
      </c>
      <c r="AU5720"/>
    </row>
    <row r="5721" spans="11:47" x14ac:dyDescent="0.2">
      <c r="K5721" s="240" t="s">
        <v>19242</v>
      </c>
      <c r="L5721" s="241" t="s">
        <v>1754</v>
      </c>
      <c r="M5721" s="241">
        <v>68</v>
      </c>
      <c r="N5721" s="241" t="s">
        <v>9509</v>
      </c>
      <c r="O5721" s="241" t="s">
        <v>13273</v>
      </c>
      <c r="P5721" s="241" t="s">
        <v>2144</v>
      </c>
      <c r="AU5721"/>
    </row>
    <row r="5722" spans="11:47" x14ac:dyDescent="0.2">
      <c r="K5722" s="240" t="s">
        <v>19243</v>
      </c>
      <c r="L5722" s="241" t="s">
        <v>1754</v>
      </c>
      <c r="M5722" s="241">
        <v>70</v>
      </c>
      <c r="N5722" s="241" t="s">
        <v>9510</v>
      </c>
      <c r="O5722" s="241" t="s">
        <v>13274</v>
      </c>
      <c r="P5722" s="241" t="s">
        <v>6686</v>
      </c>
      <c r="AU5722"/>
    </row>
    <row r="5723" spans="11:47" x14ac:dyDescent="0.2">
      <c r="K5723" s="240" t="s">
        <v>19244</v>
      </c>
      <c r="L5723" s="241" t="s">
        <v>1754</v>
      </c>
      <c r="M5723" s="241">
        <v>71</v>
      </c>
      <c r="N5723" s="241" t="s">
        <v>9511</v>
      </c>
      <c r="O5723" s="241" t="s">
        <v>13273</v>
      </c>
      <c r="P5723" s="241" t="s">
        <v>1259</v>
      </c>
      <c r="AU5723"/>
    </row>
    <row r="5724" spans="11:47" x14ac:dyDescent="0.2">
      <c r="K5724" s="240" t="s">
        <v>19245</v>
      </c>
      <c r="L5724" s="241" t="s">
        <v>1754</v>
      </c>
      <c r="M5724" s="241">
        <v>72</v>
      </c>
      <c r="N5724" s="241" t="s">
        <v>9512</v>
      </c>
      <c r="O5724" s="241" t="s">
        <v>13273</v>
      </c>
      <c r="P5724" s="241" t="s">
        <v>2144</v>
      </c>
      <c r="AU5724"/>
    </row>
    <row r="5725" spans="11:47" x14ac:dyDescent="0.2">
      <c r="K5725" s="240" t="s">
        <v>19246</v>
      </c>
      <c r="L5725" s="241" t="s">
        <v>1754</v>
      </c>
      <c r="M5725" s="241">
        <v>73</v>
      </c>
      <c r="N5725" s="241" t="s">
        <v>9513</v>
      </c>
      <c r="O5725" s="241" t="s">
        <v>13273</v>
      </c>
      <c r="P5725" s="241" t="s">
        <v>6686</v>
      </c>
      <c r="AU5725"/>
    </row>
    <row r="5726" spans="11:47" x14ac:dyDescent="0.2">
      <c r="K5726" s="240" t="s">
        <v>19247</v>
      </c>
      <c r="L5726" s="241" t="s">
        <v>1754</v>
      </c>
      <c r="M5726" s="241">
        <v>74</v>
      </c>
      <c r="N5726" s="241" t="s">
        <v>9514</v>
      </c>
      <c r="O5726" s="241" t="s">
        <v>13274</v>
      </c>
      <c r="P5726" s="241" t="s">
        <v>6686</v>
      </c>
      <c r="AU5726"/>
    </row>
    <row r="5727" spans="11:47" x14ac:dyDescent="0.2">
      <c r="K5727" s="240" t="s">
        <v>19248</v>
      </c>
      <c r="L5727" s="241" t="s">
        <v>1754</v>
      </c>
      <c r="M5727" s="241">
        <v>75</v>
      </c>
      <c r="N5727" s="241" t="s">
        <v>9515</v>
      </c>
      <c r="O5727" s="241" t="s">
        <v>13273</v>
      </c>
      <c r="P5727" s="241" t="s">
        <v>6686</v>
      </c>
      <c r="AU5727"/>
    </row>
    <row r="5728" spans="11:47" x14ac:dyDescent="0.2">
      <c r="K5728" s="240" t="s">
        <v>19249</v>
      </c>
      <c r="L5728" s="241" t="s">
        <v>1754</v>
      </c>
      <c r="M5728" s="241">
        <v>76</v>
      </c>
      <c r="N5728" s="241" t="s">
        <v>9516</v>
      </c>
      <c r="O5728" s="241" t="s">
        <v>13273</v>
      </c>
      <c r="P5728" s="241" t="s">
        <v>2147</v>
      </c>
      <c r="AU5728"/>
    </row>
    <row r="5729" spans="11:47" x14ac:dyDescent="0.2">
      <c r="K5729" s="240" t="s">
        <v>19250</v>
      </c>
      <c r="L5729" s="241" t="s">
        <v>1754</v>
      </c>
      <c r="M5729" s="241">
        <v>77</v>
      </c>
      <c r="N5729" s="241" t="s">
        <v>9517</v>
      </c>
      <c r="O5729" s="241" t="s">
        <v>13273</v>
      </c>
      <c r="P5729" s="241" t="s">
        <v>6686</v>
      </c>
      <c r="AU5729"/>
    </row>
    <row r="5730" spans="11:47" x14ac:dyDescent="0.2">
      <c r="K5730" s="240" t="s">
        <v>19251</v>
      </c>
      <c r="L5730" s="241" t="s">
        <v>1754</v>
      </c>
      <c r="M5730" s="241">
        <v>78</v>
      </c>
      <c r="N5730" s="241" t="s">
        <v>9518</v>
      </c>
      <c r="O5730" s="241" t="s">
        <v>13273</v>
      </c>
      <c r="P5730" s="241" t="s">
        <v>6681</v>
      </c>
      <c r="AU5730"/>
    </row>
    <row r="5731" spans="11:47" x14ac:dyDescent="0.2">
      <c r="K5731" s="240" t="s">
        <v>19252</v>
      </c>
      <c r="L5731" s="241" t="s">
        <v>1754</v>
      </c>
      <c r="M5731" s="241">
        <v>79</v>
      </c>
      <c r="N5731" s="241" t="s">
        <v>9519</v>
      </c>
      <c r="O5731" s="241" t="s">
        <v>13273</v>
      </c>
      <c r="P5731" s="241" t="s">
        <v>6681</v>
      </c>
      <c r="AU5731"/>
    </row>
    <row r="5732" spans="11:47" x14ac:dyDescent="0.2">
      <c r="K5732" s="240" t="s">
        <v>19253</v>
      </c>
      <c r="L5732" s="241" t="s">
        <v>1754</v>
      </c>
      <c r="M5732" s="241">
        <v>80</v>
      </c>
      <c r="N5732" s="241" t="s">
        <v>9520</v>
      </c>
      <c r="O5732" s="241" t="s">
        <v>13273</v>
      </c>
      <c r="P5732" s="241" t="s">
        <v>6681</v>
      </c>
      <c r="AU5732"/>
    </row>
    <row r="5733" spans="11:47" x14ac:dyDescent="0.2">
      <c r="K5733" s="240" t="s">
        <v>19254</v>
      </c>
      <c r="L5733" s="241" t="s">
        <v>1754</v>
      </c>
      <c r="M5733" s="241">
        <v>81</v>
      </c>
      <c r="N5733" s="241" t="s">
        <v>9521</v>
      </c>
      <c r="O5733" s="241" t="s">
        <v>13273</v>
      </c>
      <c r="P5733" s="241" t="s">
        <v>6681</v>
      </c>
      <c r="AU5733"/>
    </row>
    <row r="5734" spans="11:47" x14ac:dyDescent="0.2">
      <c r="K5734" s="240" t="s">
        <v>19255</v>
      </c>
      <c r="L5734" s="241" t="s">
        <v>1754</v>
      </c>
      <c r="M5734" s="241">
        <v>82</v>
      </c>
      <c r="N5734" s="241" t="s">
        <v>9522</v>
      </c>
      <c r="O5734" s="241" t="s">
        <v>13273</v>
      </c>
      <c r="P5734" s="241" t="s">
        <v>6681</v>
      </c>
      <c r="AU5734"/>
    </row>
    <row r="5735" spans="11:47" x14ac:dyDescent="0.2">
      <c r="K5735" s="240" t="s">
        <v>19256</v>
      </c>
      <c r="L5735" s="241" t="s">
        <v>1754</v>
      </c>
      <c r="M5735" s="241">
        <v>83</v>
      </c>
      <c r="N5735" s="241" t="s">
        <v>9523</v>
      </c>
      <c r="O5735" s="241" t="s">
        <v>13273</v>
      </c>
      <c r="P5735" s="241" t="s">
        <v>6686</v>
      </c>
      <c r="AU5735"/>
    </row>
    <row r="5736" spans="11:47" x14ac:dyDescent="0.2">
      <c r="K5736" s="240" t="s">
        <v>19257</v>
      </c>
      <c r="L5736" s="241" t="s">
        <v>1754</v>
      </c>
      <c r="M5736" s="241">
        <v>84</v>
      </c>
      <c r="N5736" s="241" t="s">
        <v>828</v>
      </c>
      <c r="O5736" s="241" t="s">
        <v>13273</v>
      </c>
      <c r="P5736" s="241" t="s">
        <v>6686</v>
      </c>
      <c r="AU5736"/>
    </row>
    <row r="5737" spans="11:47" x14ac:dyDescent="0.2">
      <c r="K5737" s="240" t="s">
        <v>19258</v>
      </c>
      <c r="L5737" s="241" t="s">
        <v>1754</v>
      </c>
      <c r="M5737" s="241">
        <v>85</v>
      </c>
      <c r="N5737" s="241" t="s">
        <v>6940</v>
      </c>
      <c r="O5737" s="241" t="s">
        <v>13273</v>
      </c>
      <c r="P5737" s="241" t="s">
        <v>6686</v>
      </c>
      <c r="AU5737"/>
    </row>
    <row r="5738" spans="11:47" x14ac:dyDescent="0.2">
      <c r="K5738" s="240" t="s">
        <v>19259</v>
      </c>
      <c r="L5738" s="241" t="s">
        <v>1755</v>
      </c>
      <c r="M5738" s="241">
        <v>1</v>
      </c>
      <c r="N5738" s="241" t="s">
        <v>9524</v>
      </c>
      <c r="O5738" s="241" t="s">
        <v>13273</v>
      </c>
      <c r="P5738" s="241" t="s">
        <v>2147</v>
      </c>
      <c r="AU5738"/>
    </row>
    <row r="5739" spans="11:47" x14ac:dyDescent="0.2">
      <c r="K5739" s="240" t="s">
        <v>19260</v>
      </c>
      <c r="L5739" s="241" t="s">
        <v>1755</v>
      </c>
      <c r="M5739" s="241">
        <v>2</v>
      </c>
      <c r="N5739" s="241" t="s">
        <v>9525</v>
      </c>
      <c r="O5739" s="241" t="s">
        <v>13273</v>
      </c>
      <c r="P5739" s="241" t="s">
        <v>6686</v>
      </c>
      <c r="AU5739"/>
    </row>
    <row r="5740" spans="11:47" x14ac:dyDescent="0.2">
      <c r="K5740" s="240" t="s">
        <v>19261</v>
      </c>
      <c r="L5740" s="241" t="s">
        <v>1755</v>
      </c>
      <c r="M5740" s="241">
        <v>3</v>
      </c>
      <c r="N5740" s="241" t="s">
        <v>9526</v>
      </c>
      <c r="O5740" s="241" t="s">
        <v>13274</v>
      </c>
      <c r="P5740" s="241" t="s">
        <v>6686</v>
      </c>
      <c r="AU5740"/>
    </row>
    <row r="5741" spans="11:47" x14ac:dyDescent="0.2">
      <c r="K5741" s="240" t="s">
        <v>19262</v>
      </c>
      <c r="L5741" s="241" t="s">
        <v>1755</v>
      </c>
      <c r="M5741" s="241">
        <v>4</v>
      </c>
      <c r="N5741" s="241" t="s">
        <v>9527</v>
      </c>
      <c r="O5741" s="241" t="s">
        <v>13273</v>
      </c>
      <c r="P5741" s="241" t="s">
        <v>6686</v>
      </c>
      <c r="AU5741"/>
    </row>
    <row r="5742" spans="11:47" x14ac:dyDescent="0.2">
      <c r="K5742" s="240" t="s">
        <v>19263</v>
      </c>
      <c r="L5742" s="241" t="s">
        <v>1755</v>
      </c>
      <c r="M5742" s="241">
        <v>5</v>
      </c>
      <c r="N5742" s="241" t="s">
        <v>9528</v>
      </c>
      <c r="O5742" s="241" t="s">
        <v>13273</v>
      </c>
      <c r="P5742" s="241" t="s">
        <v>6681</v>
      </c>
      <c r="AU5742"/>
    </row>
    <row r="5743" spans="11:47" x14ac:dyDescent="0.2">
      <c r="K5743" s="240" t="s">
        <v>19264</v>
      </c>
      <c r="L5743" s="241" t="s">
        <v>1755</v>
      </c>
      <c r="M5743" s="241">
        <v>6</v>
      </c>
      <c r="N5743" s="241" t="s">
        <v>9529</v>
      </c>
      <c r="O5743" s="241" t="s">
        <v>13273</v>
      </c>
      <c r="P5743" s="241" t="s">
        <v>2144</v>
      </c>
      <c r="AU5743"/>
    </row>
    <row r="5744" spans="11:47" x14ac:dyDescent="0.2">
      <c r="K5744" s="240" t="s">
        <v>19265</v>
      </c>
      <c r="L5744" s="241" t="s">
        <v>1755</v>
      </c>
      <c r="M5744" s="241">
        <v>7</v>
      </c>
      <c r="N5744" s="241" t="s">
        <v>9530</v>
      </c>
      <c r="O5744" s="241" t="s">
        <v>13273</v>
      </c>
      <c r="P5744" s="241" t="s">
        <v>2144</v>
      </c>
      <c r="AU5744"/>
    </row>
    <row r="5745" spans="11:47" x14ac:dyDescent="0.2">
      <c r="K5745" s="240" t="s">
        <v>19266</v>
      </c>
      <c r="L5745" s="241" t="s">
        <v>1755</v>
      </c>
      <c r="M5745" s="241">
        <v>8</v>
      </c>
      <c r="N5745" s="241" t="s">
        <v>9531</v>
      </c>
      <c r="O5745" s="241" t="s">
        <v>13273</v>
      </c>
      <c r="P5745" s="241" t="s">
        <v>2148</v>
      </c>
      <c r="AU5745"/>
    </row>
    <row r="5746" spans="11:47" x14ac:dyDescent="0.2">
      <c r="K5746" s="240" t="s">
        <v>19267</v>
      </c>
      <c r="L5746" s="241" t="s">
        <v>1755</v>
      </c>
      <c r="M5746" s="241">
        <v>9</v>
      </c>
      <c r="N5746" s="241" t="s">
        <v>9532</v>
      </c>
      <c r="O5746" s="241" t="s">
        <v>13273</v>
      </c>
      <c r="P5746" s="241" t="s">
        <v>6681</v>
      </c>
      <c r="AU5746"/>
    </row>
    <row r="5747" spans="11:47" x14ac:dyDescent="0.2">
      <c r="K5747" s="240" t="s">
        <v>19268</v>
      </c>
      <c r="L5747" s="241" t="s">
        <v>1755</v>
      </c>
      <c r="M5747" s="241">
        <v>10</v>
      </c>
      <c r="N5747" s="241" t="s">
        <v>9533</v>
      </c>
      <c r="O5747" s="241" t="s">
        <v>13273</v>
      </c>
      <c r="P5747" s="241" t="s">
        <v>6681</v>
      </c>
      <c r="AU5747"/>
    </row>
    <row r="5748" spans="11:47" x14ac:dyDescent="0.2">
      <c r="K5748" s="240" t="s">
        <v>19269</v>
      </c>
      <c r="L5748" s="241" t="s">
        <v>1755</v>
      </c>
      <c r="M5748" s="241">
        <v>11</v>
      </c>
      <c r="N5748" s="241" t="s">
        <v>9534</v>
      </c>
      <c r="O5748" s="241" t="s">
        <v>13273</v>
      </c>
      <c r="P5748" s="241" t="s">
        <v>6681</v>
      </c>
      <c r="AU5748"/>
    </row>
    <row r="5749" spans="11:47" x14ac:dyDescent="0.2">
      <c r="K5749" s="240" t="s">
        <v>19270</v>
      </c>
      <c r="L5749" s="241" t="s">
        <v>1755</v>
      </c>
      <c r="M5749" s="241">
        <v>12</v>
      </c>
      <c r="N5749" s="241" t="s">
        <v>9535</v>
      </c>
      <c r="O5749" s="241" t="s">
        <v>13273</v>
      </c>
      <c r="P5749" s="241" t="s">
        <v>6681</v>
      </c>
      <c r="AU5749"/>
    </row>
    <row r="5750" spans="11:47" x14ac:dyDescent="0.2">
      <c r="K5750" s="240" t="s">
        <v>19271</v>
      </c>
      <c r="L5750" s="241" t="s">
        <v>1756</v>
      </c>
      <c r="M5750" s="241">
        <v>1</v>
      </c>
      <c r="N5750" s="241" t="s">
        <v>9536</v>
      </c>
      <c r="O5750" s="241" t="s">
        <v>13273</v>
      </c>
      <c r="P5750" s="241" t="s">
        <v>2144</v>
      </c>
      <c r="AU5750"/>
    </row>
    <row r="5751" spans="11:47" x14ac:dyDescent="0.2">
      <c r="K5751" s="240" t="s">
        <v>19272</v>
      </c>
      <c r="L5751" s="241" t="s">
        <v>1756</v>
      </c>
      <c r="M5751" s="241">
        <v>2</v>
      </c>
      <c r="N5751" s="241" t="s">
        <v>9537</v>
      </c>
      <c r="O5751" s="241" t="s">
        <v>13273</v>
      </c>
      <c r="P5751" s="241" t="s">
        <v>2146</v>
      </c>
      <c r="AU5751"/>
    </row>
    <row r="5752" spans="11:47" x14ac:dyDescent="0.2">
      <c r="K5752" s="240" t="s">
        <v>19273</v>
      </c>
      <c r="L5752" s="241" t="s">
        <v>1756</v>
      </c>
      <c r="M5752" s="241">
        <v>3</v>
      </c>
      <c r="N5752" s="241" t="s">
        <v>9538</v>
      </c>
      <c r="O5752" s="241" t="s">
        <v>13273</v>
      </c>
      <c r="P5752" s="241" t="s">
        <v>2147</v>
      </c>
      <c r="AU5752"/>
    </row>
    <row r="5753" spans="11:47" x14ac:dyDescent="0.2">
      <c r="K5753" s="240" t="s">
        <v>19274</v>
      </c>
      <c r="L5753" s="241" t="s">
        <v>1756</v>
      </c>
      <c r="M5753" s="241">
        <v>4</v>
      </c>
      <c r="N5753" s="241" t="s">
        <v>9539</v>
      </c>
      <c r="O5753" s="241" t="s">
        <v>13273</v>
      </c>
      <c r="P5753" s="241" t="s">
        <v>2144</v>
      </c>
      <c r="AU5753"/>
    </row>
    <row r="5754" spans="11:47" x14ac:dyDescent="0.2">
      <c r="K5754" s="240" t="s">
        <v>19275</v>
      </c>
      <c r="L5754" s="241" t="s">
        <v>1756</v>
      </c>
      <c r="M5754" s="241">
        <v>5</v>
      </c>
      <c r="N5754" s="241" t="s">
        <v>9540</v>
      </c>
      <c r="O5754" s="241" t="s">
        <v>13273</v>
      </c>
      <c r="P5754" s="241" t="s">
        <v>2143</v>
      </c>
      <c r="AU5754"/>
    </row>
    <row r="5755" spans="11:47" x14ac:dyDescent="0.2">
      <c r="K5755" s="240" t="s">
        <v>19276</v>
      </c>
      <c r="L5755" s="241" t="s">
        <v>1756</v>
      </c>
      <c r="M5755" s="241">
        <v>6</v>
      </c>
      <c r="N5755" s="241" t="s">
        <v>9541</v>
      </c>
      <c r="O5755" s="241" t="s">
        <v>13273</v>
      </c>
      <c r="P5755" s="241" t="s">
        <v>2143</v>
      </c>
      <c r="AU5755"/>
    </row>
    <row r="5756" spans="11:47" x14ac:dyDescent="0.2">
      <c r="K5756" s="240" t="s">
        <v>19277</v>
      </c>
      <c r="L5756" s="241" t="s">
        <v>1756</v>
      </c>
      <c r="M5756" s="241">
        <v>7</v>
      </c>
      <c r="N5756" s="241" t="s">
        <v>9542</v>
      </c>
      <c r="O5756" s="241" t="s">
        <v>13273</v>
      </c>
      <c r="P5756" s="241" t="s">
        <v>2143</v>
      </c>
      <c r="AU5756"/>
    </row>
    <row r="5757" spans="11:47" x14ac:dyDescent="0.2">
      <c r="K5757" s="240" t="s">
        <v>19278</v>
      </c>
      <c r="L5757" s="241" t="s">
        <v>1756</v>
      </c>
      <c r="M5757" s="241">
        <v>8</v>
      </c>
      <c r="N5757" s="241" t="s">
        <v>9543</v>
      </c>
      <c r="O5757" s="241" t="s">
        <v>13273</v>
      </c>
      <c r="P5757" s="241" t="s">
        <v>2143</v>
      </c>
      <c r="AU5757"/>
    </row>
    <row r="5758" spans="11:47" x14ac:dyDescent="0.2">
      <c r="K5758" s="240" t="s">
        <v>19279</v>
      </c>
      <c r="L5758" s="241" t="s">
        <v>1756</v>
      </c>
      <c r="M5758" s="241">
        <v>9</v>
      </c>
      <c r="N5758" s="241" t="s">
        <v>9544</v>
      </c>
      <c r="O5758" s="241" t="s">
        <v>13273</v>
      </c>
      <c r="P5758" s="241" t="s">
        <v>2143</v>
      </c>
      <c r="AU5758"/>
    </row>
    <row r="5759" spans="11:47" x14ac:dyDescent="0.2">
      <c r="K5759" s="240" t="s">
        <v>19280</v>
      </c>
      <c r="L5759" s="241" t="s">
        <v>1756</v>
      </c>
      <c r="M5759" s="241">
        <v>10</v>
      </c>
      <c r="N5759" s="241" t="s">
        <v>9545</v>
      </c>
      <c r="O5759" s="241" t="s">
        <v>13273</v>
      </c>
      <c r="P5759" s="241" t="s">
        <v>2143</v>
      </c>
      <c r="AU5759"/>
    </row>
    <row r="5760" spans="11:47" x14ac:dyDescent="0.2">
      <c r="K5760" s="240" t="s">
        <v>19281</v>
      </c>
      <c r="L5760" s="241" t="s">
        <v>1756</v>
      </c>
      <c r="M5760" s="241">
        <v>11</v>
      </c>
      <c r="N5760" s="241" t="s">
        <v>9546</v>
      </c>
      <c r="O5760" s="241" t="s">
        <v>13273</v>
      </c>
      <c r="P5760" s="241" t="s">
        <v>2143</v>
      </c>
      <c r="AU5760"/>
    </row>
    <row r="5761" spans="11:47" x14ac:dyDescent="0.2">
      <c r="K5761" s="240" t="s">
        <v>19282</v>
      </c>
      <c r="L5761" s="241" t="s">
        <v>1756</v>
      </c>
      <c r="M5761" s="241">
        <v>12</v>
      </c>
      <c r="N5761" s="241" t="s">
        <v>9547</v>
      </c>
      <c r="O5761" s="241" t="s">
        <v>13273</v>
      </c>
      <c r="P5761" s="241" t="s">
        <v>2143</v>
      </c>
      <c r="AU5761"/>
    </row>
    <row r="5762" spans="11:47" x14ac:dyDescent="0.2">
      <c r="K5762" s="240" t="s">
        <v>19283</v>
      </c>
      <c r="L5762" s="241" t="s">
        <v>1756</v>
      </c>
      <c r="M5762" s="241">
        <v>13</v>
      </c>
      <c r="N5762" s="241" t="s">
        <v>9548</v>
      </c>
      <c r="O5762" s="241" t="s">
        <v>13273</v>
      </c>
      <c r="P5762" s="241" t="s">
        <v>2143</v>
      </c>
      <c r="AU5762"/>
    </row>
    <row r="5763" spans="11:47" x14ac:dyDescent="0.2">
      <c r="K5763" s="240" t="s">
        <v>19284</v>
      </c>
      <c r="L5763" s="241" t="s">
        <v>1756</v>
      </c>
      <c r="M5763" s="241">
        <v>14</v>
      </c>
      <c r="N5763" s="241" t="s">
        <v>9549</v>
      </c>
      <c r="O5763" s="241" t="s">
        <v>13273</v>
      </c>
      <c r="P5763" s="241" t="s">
        <v>2143</v>
      </c>
      <c r="AU5763"/>
    </row>
    <row r="5764" spans="11:47" x14ac:dyDescent="0.2">
      <c r="K5764" s="240" t="s">
        <v>19285</v>
      </c>
      <c r="L5764" s="241" t="s">
        <v>1756</v>
      </c>
      <c r="M5764" s="241">
        <v>15</v>
      </c>
      <c r="N5764" s="241" t="s">
        <v>9550</v>
      </c>
      <c r="O5764" s="241" t="s">
        <v>13273</v>
      </c>
      <c r="P5764" s="241" t="s">
        <v>2147</v>
      </c>
      <c r="AU5764"/>
    </row>
    <row r="5765" spans="11:47" x14ac:dyDescent="0.2">
      <c r="K5765" s="240" t="s">
        <v>19286</v>
      </c>
      <c r="L5765" s="241" t="s">
        <v>1756</v>
      </c>
      <c r="M5765" s="241">
        <v>16</v>
      </c>
      <c r="N5765" s="241" t="s">
        <v>9551</v>
      </c>
      <c r="O5765" s="241" t="s">
        <v>13273</v>
      </c>
      <c r="P5765" s="241" t="s">
        <v>2143</v>
      </c>
      <c r="AU5765"/>
    </row>
    <row r="5766" spans="11:47" x14ac:dyDescent="0.2">
      <c r="K5766" s="240" t="s">
        <v>19287</v>
      </c>
      <c r="L5766" s="241" t="s">
        <v>1756</v>
      </c>
      <c r="M5766" s="241">
        <v>17</v>
      </c>
      <c r="N5766" s="241" t="s">
        <v>9552</v>
      </c>
      <c r="O5766" s="241" t="s">
        <v>13273</v>
      </c>
      <c r="P5766" s="241" t="s">
        <v>2143</v>
      </c>
      <c r="AU5766"/>
    </row>
    <row r="5767" spans="11:47" x14ac:dyDescent="0.2">
      <c r="K5767" s="240" t="s">
        <v>19288</v>
      </c>
      <c r="L5767" s="241" t="s">
        <v>1756</v>
      </c>
      <c r="M5767" s="241">
        <v>18</v>
      </c>
      <c r="N5767" s="241" t="s">
        <v>9553</v>
      </c>
      <c r="O5767" s="241" t="s">
        <v>13273</v>
      </c>
      <c r="P5767" s="241" t="s">
        <v>2143</v>
      </c>
      <c r="AU5767"/>
    </row>
    <row r="5768" spans="11:47" x14ac:dyDescent="0.2">
      <c r="K5768" s="240" t="s">
        <v>19289</v>
      </c>
      <c r="L5768" s="241" t="s">
        <v>1756</v>
      </c>
      <c r="M5768" s="241">
        <v>19</v>
      </c>
      <c r="N5768" s="241" t="s">
        <v>9554</v>
      </c>
      <c r="O5768" s="241" t="s">
        <v>13273</v>
      </c>
      <c r="P5768" s="241" t="s">
        <v>2147</v>
      </c>
      <c r="AU5768"/>
    </row>
    <row r="5769" spans="11:47" x14ac:dyDescent="0.2">
      <c r="K5769" s="240" t="s">
        <v>19290</v>
      </c>
      <c r="L5769" s="241" t="s">
        <v>1756</v>
      </c>
      <c r="M5769" s="241">
        <v>20</v>
      </c>
      <c r="N5769" s="241" t="s">
        <v>9555</v>
      </c>
      <c r="O5769" s="241" t="s">
        <v>13273</v>
      </c>
      <c r="P5769" s="241" t="s">
        <v>2144</v>
      </c>
      <c r="AU5769"/>
    </row>
    <row r="5770" spans="11:47" x14ac:dyDescent="0.2">
      <c r="K5770" s="240" t="s">
        <v>19291</v>
      </c>
      <c r="L5770" s="241" t="s">
        <v>1756</v>
      </c>
      <c r="M5770" s="241">
        <v>21</v>
      </c>
      <c r="N5770" s="241" t="s">
        <v>9556</v>
      </c>
      <c r="O5770" s="241" t="s">
        <v>13273</v>
      </c>
      <c r="P5770" s="241" t="s">
        <v>2144</v>
      </c>
      <c r="AU5770"/>
    </row>
    <row r="5771" spans="11:47" x14ac:dyDescent="0.2">
      <c r="K5771" s="240" t="s">
        <v>19292</v>
      </c>
      <c r="L5771" s="241" t="s">
        <v>1756</v>
      </c>
      <c r="M5771" s="241">
        <v>22</v>
      </c>
      <c r="N5771" s="241" t="s">
        <v>9557</v>
      </c>
      <c r="O5771" s="241" t="s">
        <v>13273</v>
      </c>
      <c r="P5771" s="241" t="s">
        <v>2144</v>
      </c>
      <c r="AU5771"/>
    </row>
    <row r="5772" spans="11:47" x14ac:dyDescent="0.2">
      <c r="K5772" s="240" t="s">
        <v>19293</v>
      </c>
      <c r="L5772" s="241" t="s">
        <v>1756</v>
      </c>
      <c r="M5772" s="241">
        <v>23</v>
      </c>
      <c r="N5772" s="241" t="s">
        <v>9558</v>
      </c>
      <c r="O5772" s="241" t="s">
        <v>13273</v>
      </c>
      <c r="P5772" s="241" t="s">
        <v>2144</v>
      </c>
      <c r="AU5772"/>
    </row>
    <row r="5773" spans="11:47" x14ac:dyDescent="0.2">
      <c r="K5773" s="240" t="s">
        <v>19294</v>
      </c>
      <c r="L5773" s="241" t="s">
        <v>1756</v>
      </c>
      <c r="M5773" s="241">
        <v>24</v>
      </c>
      <c r="N5773" s="241" t="s">
        <v>9559</v>
      </c>
      <c r="O5773" s="241" t="s">
        <v>13273</v>
      </c>
      <c r="P5773" s="241" t="s">
        <v>1257</v>
      </c>
      <c r="AU5773"/>
    </row>
    <row r="5774" spans="11:47" x14ac:dyDescent="0.2">
      <c r="K5774" s="240" t="s">
        <v>19295</v>
      </c>
      <c r="L5774" s="241" t="s">
        <v>1756</v>
      </c>
      <c r="M5774" s="241">
        <v>25</v>
      </c>
      <c r="N5774" s="241" t="s">
        <v>9560</v>
      </c>
      <c r="O5774" s="241" t="s">
        <v>13273</v>
      </c>
      <c r="P5774" s="241" t="s">
        <v>2144</v>
      </c>
      <c r="AU5774"/>
    </row>
    <row r="5775" spans="11:47" x14ac:dyDescent="0.2">
      <c r="K5775" s="240" t="s">
        <v>19296</v>
      </c>
      <c r="L5775" s="241" t="s">
        <v>1756</v>
      </c>
      <c r="M5775" s="241">
        <v>26</v>
      </c>
      <c r="N5775" s="241" t="s">
        <v>9561</v>
      </c>
      <c r="O5775" s="241" t="s">
        <v>13273</v>
      </c>
      <c r="P5775" s="241" t="s">
        <v>2144</v>
      </c>
      <c r="AU5775"/>
    </row>
    <row r="5776" spans="11:47" x14ac:dyDescent="0.2">
      <c r="K5776" s="240" t="s">
        <v>19297</v>
      </c>
      <c r="L5776" s="241" t="s">
        <v>1756</v>
      </c>
      <c r="M5776" s="241">
        <v>27</v>
      </c>
      <c r="N5776" s="241" t="s">
        <v>9562</v>
      </c>
      <c r="O5776" s="241" t="s">
        <v>13273</v>
      </c>
      <c r="P5776" s="241" t="s">
        <v>2144</v>
      </c>
      <c r="AU5776"/>
    </row>
    <row r="5777" spans="11:47" x14ac:dyDescent="0.2">
      <c r="K5777" s="240" t="s">
        <v>19298</v>
      </c>
      <c r="L5777" s="241" t="s">
        <v>1756</v>
      </c>
      <c r="M5777" s="241">
        <v>28</v>
      </c>
      <c r="N5777" s="241" t="s">
        <v>9563</v>
      </c>
      <c r="O5777" s="241" t="s">
        <v>13273</v>
      </c>
      <c r="P5777" s="241" t="s">
        <v>6686</v>
      </c>
      <c r="AU5777"/>
    </row>
    <row r="5778" spans="11:47" x14ac:dyDescent="0.2">
      <c r="K5778" s="240" t="s">
        <v>19299</v>
      </c>
      <c r="L5778" s="241" t="s">
        <v>1756</v>
      </c>
      <c r="M5778" s="241">
        <v>29</v>
      </c>
      <c r="N5778" s="241" t="s">
        <v>9564</v>
      </c>
      <c r="O5778" s="241" t="s">
        <v>13273</v>
      </c>
      <c r="P5778" s="241" t="s">
        <v>6686</v>
      </c>
      <c r="AU5778"/>
    </row>
    <row r="5779" spans="11:47" x14ac:dyDescent="0.2">
      <c r="K5779" s="240" t="s">
        <v>19300</v>
      </c>
      <c r="L5779" s="241" t="s">
        <v>1756</v>
      </c>
      <c r="M5779" s="241">
        <v>30</v>
      </c>
      <c r="N5779" s="241" t="s">
        <v>9565</v>
      </c>
      <c r="O5779" s="241" t="s">
        <v>13273</v>
      </c>
      <c r="P5779" s="241" t="s">
        <v>6681</v>
      </c>
      <c r="AU5779"/>
    </row>
    <row r="5780" spans="11:47" x14ac:dyDescent="0.2">
      <c r="K5780" s="240" t="s">
        <v>19301</v>
      </c>
      <c r="L5780" s="241" t="s">
        <v>1756</v>
      </c>
      <c r="M5780" s="241">
        <v>31</v>
      </c>
      <c r="N5780" s="241" t="s">
        <v>9566</v>
      </c>
      <c r="O5780" s="241" t="s">
        <v>13273</v>
      </c>
      <c r="P5780" s="241" t="s">
        <v>6681</v>
      </c>
      <c r="AU5780"/>
    </row>
    <row r="5781" spans="11:47" x14ac:dyDescent="0.2">
      <c r="K5781" s="240" t="s">
        <v>19302</v>
      </c>
      <c r="L5781" s="241" t="s">
        <v>1756</v>
      </c>
      <c r="M5781" s="241">
        <v>32</v>
      </c>
      <c r="N5781" s="241" t="s">
        <v>9567</v>
      </c>
      <c r="O5781" s="241" t="s">
        <v>13273</v>
      </c>
      <c r="P5781" s="241" t="s">
        <v>6686</v>
      </c>
      <c r="AU5781"/>
    </row>
    <row r="5782" spans="11:47" x14ac:dyDescent="0.2">
      <c r="K5782" s="240" t="s">
        <v>19303</v>
      </c>
      <c r="L5782" s="241" t="s">
        <v>1756</v>
      </c>
      <c r="M5782" s="241">
        <v>33</v>
      </c>
      <c r="N5782" s="241" t="s">
        <v>9568</v>
      </c>
      <c r="O5782" s="241" t="s">
        <v>13273</v>
      </c>
      <c r="P5782" s="241" t="s">
        <v>6686</v>
      </c>
      <c r="AU5782"/>
    </row>
    <row r="5783" spans="11:47" x14ac:dyDescent="0.2">
      <c r="K5783" s="240" t="s">
        <v>19304</v>
      </c>
      <c r="L5783" s="241" t="s">
        <v>1756</v>
      </c>
      <c r="M5783" s="241">
        <v>34</v>
      </c>
      <c r="N5783" s="241" t="s">
        <v>9569</v>
      </c>
      <c r="O5783" s="241" t="s">
        <v>13273</v>
      </c>
      <c r="P5783" s="241" t="s">
        <v>6880</v>
      </c>
      <c r="AU5783"/>
    </row>
    <row r="5784" spans="11:47" x14ac:dyDescent="0.2">
      <c r="K5784" s="240" t="s">
        <v>19305</v>
      </c>
      <c r="L5784" s="241" t="s">
        <v>1756</v>
      </c>
      <c r="M5784" s="241">
        <v>35</v>
      </c>
      <c r="N5784" s="241" t="s">
        <v>9570</v>
      </c>
      <c r="O5784" s="241" t="s">
        <v>13273</v>
      </c>
      <c r="P5784" s="241" t="s">
        <v>6880</v>
      </c>
      <c r="AU5784"/>
    </row>
    <row r="5785" spans="11:47" x14ac:dyDescent="0.2">
      <c r="K5785" s="240" t="s">
        <v>19306</v>
      </c>
      <c r="L5785" s="241" t="s">
        <v>1756</v>
      </c>
      <c r="M5785" s="241">
        <v>36</v>
      </c>
      <c r="N5785" s="241" t="s">
        <v>9571</v>
      </c>
      <c r="O5785" s="241" t="s">
        <v>13273</v>
      </c>
      <c r="P5785" s="241" t="s">
        <v>6681</v>
      </c>
      <c r="AU5785"/>
    </row>
    <row r="5786" spans="11:47" x14ac:dyDescent="0.2">
      <c r="K5786" s="240" t="s">
        <v>19307</v>
      </c>
      <c r="L5786" s="241" t="s">
        <v>1756</v>
      </c>
      <c r="M5786" s="241">
        <v>37</v>
      </c>
      <c r="N5786" s="241" t="s">
        <v>9572</v>
      </c>
      <c r="O5786" s="241" t="s">
        <v>13273</v>
      </c>
      <c r="P5786" s="241" t="s">
        <v>6681</v>
      </c>
      <c r="AU5786"/>
    </row>
    <row r="5787" spans="11:47" x14ac:dyDescent="0.2">
      <c r="K5787" s="240" t="s">
        <v>19308</v>
      </c>
      <c r="L5787" s="241" t="s">
        <v>1756</v>
      </c>
      <c r="M5787" s="241">
        <v>38</v>
      </c>
      <c r="N5787" s="241" t="s">
        <v>9573</v>
      </c>
      <c r="O5787" s="241" t="s">
        <v>13273</v>
      </c>
      <c r="P5787" s="241" t="s">
        <v>6681</v>
      </c>
      <c r="AU5787"/>
    </row>
    <row r="5788" spans="11:47" x14ac:dyDescent="0.2">
      <c r="K5788" s="240" t="s">
        <v>19309</v>
      </c>
      <c r="L5788" s="241" t="s">
        <v>1756</v>
      </c>
      <c r="M5788" s="241">
        <v>39</v>
      </c>
      <c r="N5788" s="241" t="s">
        <v>9574</v>
      </c>
      <c r="O5788" s="241" t="s">
        <v>13273</v>
      </c>
      <c r="P5788" s="241" t="s">
        <v>6681</v>
      </c>
      <c r="AU5788"/>
    </row>
    <row r="5789" spans="11:47" x14ac:dyDescent="0.2">
      <c r="K5789" s="240" t="s">
        <v>19310</v>
      </c>
      <c r="L5789" s="241" t="s">
        <v>1756</v>
      </c>
      <c r="M5789" s="241">
        <v>40</v>
      </c>
      <c r="N5789" s="241" t="s">
        <v>9575</v>
      </c>
      <c r="O5789" s="241" t="s">
        <v>13273</v>
      </c>
      <c r="P5789" s="241" t="s">
        <v>6686</v>
      </c>
      <c r="AU5789"/>
    </row>
    <row r="5790" spans="11:47" x14ac:dyDescent="0.2">
      <c r="K5790" s="240" t="s">
        <v>19311</v>
      </c>
      <c r="L5790" s="241" t="s">
        <v>1756</v>
      </c>
      <c r="M5790" s="241">
        <v>41</v>
      </c>
      <c r="N5790" s="241" t="s">
        <v>9576</v>
      </c>
      <c r="O5790" s="241" t="s">
        <v>13273</v>
      </c>
      <c r="P5790" s="241" t="s">
        <v>6686</v>
      </c>
      <c r="AU5790"/>
    </row>
    <row r="5791" spans="11:47" x14ac:dyDescent="0.2">
      <c r="K5791" s="240" t="s">
        <v>19312</v>
      </c>
      <c r="L5791" s="241" t="s">
        <v>1756</v>
      </c>
      <c r="M5791" s="241">
        <v>42</v>
      </c>
      <c r="N5791" s="241" t="s">
        <v>9577</v>
      </c>
      <c r="O5791" s="241" t="s">
        <v>13274</v>
      </c>
      <c r="P5791" s="241" t="s">
        <v>6686</v>
      </c>
      <c r="AU5791"/>
    </row>
    <row r="5792" spans="11:47" x14ac:dyDescent="0.2">
      <c r="K5792" s="240" t="s">
        <v>19313</v>
      </c>
      <c r="L5792" s="241" t="s">
        <v>1756</v>
      </c>
      <c r="M5792" s="241">
        <v>43</v>
      </c>
      <c r="N5792" s="241" t="s">
        <v>9578</v>
      </c>
      <c r="O5792" s="241" t="s">
        <v>13274</v>
      </c>
      <c r="P5792" s="241" t="s">
        <v>6686</v>
      </c>
      <c r="AU5792"/>
    </row>
    <row r="5793" spans="11:47" x14ac:dyDescent="0.2">
      <c r="K5793" s="240" t="s">
        <v>19314</v>
      </c>
      <c r="L5793" s="241" t="s">
        <v>1756</v>
      </c>
      <c r="M5793" s="241">
        <v>44</v>
      </c>
      <c r="N5793" s="241" t="s">
        <v>9579</v>
      </c>
      <c r="O5793" s="241" t="s">
        <v>13274</v>
      </c>
      <c r="P5793" s="241" t="s">
        <v>6686</v>
      </c>
      <c r="AU5793"/>
    </row>
    <row r="5794" spans="11:47" x14ac:dyDescent="0.2">
      <c r="K5794" s="240" t="s">
        <v>19315</v>
      </c>
      <c r="L5794" s="241" t="s">
        <v>1756</v>
      </c>
      <c r="M5794" s="241">
        <v>45</v>
      </c>
      <c r="N5794" s="241" t="s">
        <v>9580</v>
      </c>
      <c r="O5794" s="241" t="s">
        <v>13274</v>
      </c>
      <c r="P5794" s="241" t="s">
        <v>6681</v>
      </c>
      <c r="AU5794"/>
    </row>
    <row r="5795" spans="11:47" x14ac:dyDescent="0.2">
      <c r="K5795" s="240" t="s">
        <v>19316</v>
      </c>
      <c r="L5795" s="241" t="s">
        <v>1756</v>
      </c>
      <c r="M5795" s="241">
        <v>46</v>
      </c>
      <c r="N5795" s="241" t="s">
        <v>855</v>
      </c>
      <c r="O5795" s="241" t="s">
        <v>13273</v>
      </c>
      <c r="P5795" s="241" t="s">
        <v>2147</v>
      </c>
      <c r="AU5795"/>
    </row>
    <row r="5796" spans="11:47" x14ac:dyDescent="0.2">
      <c r="K5796" s="240" t="s">
        <v>19317</v>
      </c>
      <c r="L5796" s="241" t="s">
        <v>1756</v>
      </c>
      <c r="M5796" s="241">
        <v>47</v>
      </c>
      <c r="N5796" s="241" t="s">
        <v>838</v>
      </c>
      <c r="O5796" s="241" t="s">
        <v>13273</v>
      </c>
      <c r="P5796" s="241" t="s">
        <v>2144</v>
      </c>
      <c r="AU5796"/>
    </row>
    <row r="5797" spans="11:47" x14ac:dyDescent="0.2">
      <c r="K5797" s="240" t="s">
        <v>19318</v>
      </c>
      <c r="L5797" s="241" t="s">
        <v>1756</v>
      </c>
      <c r="M5797" s="241">
        <v>48</v>
      </c>
      <c r="N5797" s="241" t="s">
        <v>9581</v>
      </c>
      <c r="O5797" s="241" t="s">
        <v>13273</v>
      </c>
      <c r="P5797" s="241" t="s">
        <v>2144</v>
      </c>
      <c r="AU5797"/>
    </row>
    <row r="5798" spans="11:47" x14ac:dyDescent="0.2">
      <c r="K5798" s="240" t="s">
        <v>19319</v>
      </c>
      <c r="L5798" s="241" t="s">
        <v>1756</v>
      </c>
      <c r="M5798" s="241">
        <v>49</v>
      </c>
      <c r="N5798" s="241" t="s">
        <v>9582</v>
      </c>
      <c r="O5798" s="241" t="s">
        <v>13273</v>
      </c>
      <c r="P5798" s="241" t="s">
        <v>2144</v>
      </c>
      <c r="AU5798"/>
    </row>
    <row r="5799" spans="11:47" x14ac:dyDescent="0.2">
      <c r="K5799" s="240" t="s">
        <v>19320</v>
      </c>
      <c r="L5799" s="241" t="s">
        <v>1756</v>
      </c>
      <c r="M5799" s="241">
        <v>50</v>
      </c>
      <c r="N5799" s="241" t="s">
        <v>9583</v>
      </c>
      <c r="O5799" s="241" t="s">
        <v>13273</v>
      </c>
      <c r="P5799" s="241" t="s">
        <v>2147</v>
      </c>
      <c r="AU5799"/>
    </row>
    <row r="5800" spans="11:47" x14ac:dyDescent="0.2">
      <c r="K5800" s="240" t="s">
        <v>19321</v>
      </c>
      <c r="L5800" s="241" t="s">
        <v>1756</v>
      </c>
      <c r="M5800" s="241">
        <v>51</v>
      </c>
      <c r="N5800" s="241" t="s">
        <v>826</v>
      </c>
      <c r="O5800" s="241" t="s">
        <v>13273</v>
      </c>
      <c r="P5800" s="241" t="s">
        <v>2143</v>
      </c>
      <c r="AU5800"/>
    </row>
    <row r="5801" spans="11:47" x14ac:dyDescent="0.2">
      <c r="K5801" s="240" t="s">
        <v>19322</v>
      </c>
      <c r="L5801" s="241" t="s">
        <v>1756</v>
      </c>
      <c r="M5801" s="241">
        <v>52</v>
      </c>
      <c r="N5801" s="241" t="s">
        <v>9584</v>
      </c>
      <c r="O5801" s="241" t="s">
        <v>13273</v>
      </c>
      <c r="P5801" s="241" t="s">
        <v>2143</v>
      </c>
      <c r="AU5801"/>
    </row>
    <row r="5802" spans="11:47" x14ac:dyDescent="0.2">
      <c r="K5802" s="240" t="s">
        <v>19323</v>
      </c>
      <c r="L5802" s="241" t="s">
        <v>1756</v>
      </c>
      <c r="M5802" s="241">
        <v>53</v>
      </c>
      <c r="N5802" s="241" t="s">
        <v>9585</v>
      </c>
      <c r="O5802" s="241" t="s">
        <v>13273</v>
      </c>
      <c r="P5802" s="241" t="s">
        <v>2144</v>
      </c>
      <c r="AU5802"/>
    </row>
    <row r="5803" spans="11:47" x14ac:dyDescent="0.2">
      <c r="K5803" s="240" t="s">
        <v>19324</v>
      </c>
      <c r="L5803" s="241" t="s">
        <v>1756</v>
      </c>
      <c r="M5803" s="241">
        <v>54</v>
      </c>
      <c r="N5803" s="241" t="s">
        <v>9586</v>
      </c>
      <c r="O5803" s="241" t="s">
        <v>13273</v>
      </c>
      <c r="P5803" s="241" t="s">
        <v>2144</v>
      </c>
      <c r="AU5803"/>
    </row>
    <row r="5804" spans="11:47" x14ac:dyDescent="0.2">
      <c r="K5804" s="240" t="s">
        <v>19325</v>
      </c>
      <c r="L5804" s="241" t="s">
        <v>1756</v>
      </c>
      <c r="M5804" s="241">
        <v>55</v>
      </c>
      <c r="N5804" s="241" t="s">
        <v>829</v>
      </c>
      <c r="O5804" s="241" t="s">
        <v>13273</v>
      </c>
      <c r="P5804" s="241" t="s">
        <v>2144</v>
      </c>
      <c r="AU5804"/>
    </row>
    <row r="5805" spans="11:47" x14ac:dyDescent="0.2">
      <c r="K5805" s="240" t="s">
        <v>19326</v>
      </c>
      <c r="L5805" s="241" t="s">
        <v>1756</v>
      </c>
      <c r="M5805" s="241">
        <v>56</v>
      </c>
      <c r="N5805" s="241" t="s">
        <v>9587</v>
      </c>
      <c r="O5805" s="241" t="s">
        <v>13273</v>
      </c>
      <c r="P5805" s="241" t="s">
        <v>2144</v>
      </c>
      <c r="AU5805"/>
    </row>
    <row r="5806" spans="11:47" x14ac:dyDescent="0.2">
      <c r="K5806" s="240" t="s">
        <v>19327</v>
      </c>
      <c r="L5806" s="241" t="s">
        <v>1756</v>
      </c>
      <c r="M5806" s="241">
        <v>57</v>
      </c>
      <c r="N5806" s="241" t="s">
        <v>844</v>
      </c>
      <c r="O5806" s="241" t="s">
        <v>13273</v>
      </c>
      <c r="P5806" s="241" t="s">
        <v>2144</v>
      </c>
      <c r="AU5806"/>
    </row>
    <row r="5807" spans="11:47" x14ac:dyDescent="0.2">
      <c r="K5807" s="240" t="s">
        <v>19328</v>
      </c>
      <c r="L5807" s="241" t="s">
        <v>1756</v>
      </c>
      <c r="M5807" s="241">
        <v>58</v>
      </c>
      <c r="N5807" s="241" t="s">
        <v>3308</v>
      </c>
      <c r="O5807" s="241" t="s">
        <v>13273</v>
      </c>
      <c r="P5807" s="241" t="s">
        <v>2144</v>
      </c>
      <c r="AU5807"/>
    </row>
    <row r="5808" spans="11:47" x14ac:dyDescent="0.2">
      <c r="K5808" s="240" t="s">
        <v>19329</v>
      </c>
      <c r="L5808" s="241" t="s">
        <v>1756</v>
      </c>
      <c r="M5808" s="241">
        <v>59</v>
      </c>
      <c r="N5808" s="241" t="s">
        <v>9588</v>
      </c>
      <c r="O5808" s="241" t="s">
        <v>13274</v>
      </c>
      <c r="P5808" s="241" t="s">
        <v>6686</v>
      </c>
      <c r="AU5808"/>
    </row>
    <row r="5809" spans="11:47" x14ac:dyDescent="0.2">
      <c r="K5809" s="240" t="s">
        <v>19330</v>
      </c>
      <c r="L5809" s="241" t="s">
        <v>1756</v>
      </c>
      <c r="M5809" s="241">
        <v>60</v>
      </c>
      <c r="N5809" s="241" t="s">
        <v>9589</v>
      </c>
      <c r="O5809" s="241" t="s">
        <v>13273</v>
      </c>
      <c r="P5809" s="241" t="s">
        <v>6686</v>
      </c>
      <c r="AU5809"/>
    </row>
    <row r="5810" spans="11:47" x14ac:dyDescent="0.2">
      <c r="K5810" s="240" t="s">
        <v>19331</v>
      </c>
      <c r="L5810" s="241" t="s">
        <v>1756</v>
      </c>
      <c r="M5810" s="241">
        <v>61</v>
      </c>
      <c r="N5810" s="241" t="s">
        <v>9590</v>
      </c>
      <c r="O5810" s="241" t="s">
        <v>13273</v>
      </c>
      <c r="P5810" s="241" t="s">
        <v>6686</v>
      </c>
      <c r="AU5810"/>
    </row>
    <row r="5811" spans="11:47" x14ac:dyDescent="0.2">
      <c r="K5811" s="240" t="s">
        <v>19332</v>
      </c>
      <c r="L5811" s="241" t="s">
        <v>1756</v>
      </c>
      <c r="M5811" s="241">
        <v>62</v>
      </c>
      <c r="N5811" s="241" t="s">
        <v>9591</v>
      </c>
      <c r="O5811" s="241" t="s">
        <v>13273</v>
      </c>
      <c r="P5811" s="241" t="s">
        <v>6686</v>
      </c>
      <c r="AU5811"/>
    </row>
    <row r="5812" spans="11:47" x14ac:dyDescent="0.2">
      <c r="K5812" s="240" t="s">
        <v>19333</v>
      </c>
      <c r="L5812" s="241" t="s">
        <v>1756</v>
      </c>
      <c r="M5812" s="241">
        <v>63</v>
      </c>
      <c r="N5812" s="241" t="s">
        <v>9592</v>
      </c>
      <c r="O5812" s="241" t="s">
        <v>13273</v>
      </c>
      <c r="P5812" s="241" t="s">
        <v>6686</v>
      </c>
      <c r="AU5812"/>
    </row>
    <row r="5813" spans="11:47" x14ac:dyDescent="0.2">
      <c r="K5813" s="240" t="s">
        <v>19334</v>
      </c>
      <c r="L5813" s="241" t="s">
        <v>1756</v>
      </c>
      <c r="M5813" s="241">
        <v>64</v>
      </c>
      <c r="N5813" s="241" t="s">
        <v>9593</v>
      </c>
      <c r="O5813" s="241" t="s">
        <v>13273</v>
      </c>
      <c r="P5813" s="241" t="s">
        <v>6681</v>
      </c>
      <c r="AU5813"/>
    </row>
    <row r="5814" spans="11:47" x14ac:dyDescent="0.2">
      <c r="K5814" s="240" t="s">
        <v>19335</v>
      </c>
      <c r="L5814" s="241" t="s">
        <v>1756</v>
      </c>
      <c r="M5814" s="241">
        <v>65</v>
      </c>
      <c r="N5814" s="241" t="s">
        <v>832</v>
      </c>
      <c r="O5814" s="241" t="s">
        <v>13273</v>
      </c>
      <c r="P5814" s="241" t="s">
        <v>2144</v>
      </c>
      <c r="AU5814"/>
    </row>
    <row r="5815" spans="11:47" x14ac:dyDescent="0.2">
      <c r="K5815" s="240" t="s">
        <v>19336</v>
      </c>
      <c r="L5815" s="241" t="s">
        <v>1756</v>
      </c>
      <c r="M5815" s="241">
        <v>66</v>
      </c>
      <c r="N5815" s="241" t="s">
        <v>9594</v>
      </c>
      <c r="O5815" s="241" t="s">
        <v>13273</v>
      </c>
      <c r="P5815" s="241" t="s">
        <v>6681</v>
      </c>
      <c r="AU5815"/>
    </row>
    <row r="5816" spans="11:47" x14ac:dyDescent="0.2">
      <c r="K5816" s="240" t="s">
        <v>19337</v>
      </c>
      <c r="L5816" s="241" t="s">
        <v>1756</v>
      </c>
      <c r="M5816" s="241">
        <v>67</v>
      </c>
      <c r="N5816" s="241" t="s">
        <v>9595</v>
      </c>
      <c r="O5816" s="241" t="s">
        <v>13273</v>
      </c>
      <c r="P5816" s="241" t="s">
        <v>6681</v>
      </c>
      <c r="AU5816"/>
    </row>
    <row r="5817" spans="11:47" x14ac:dyDescent="0.2">
      <c r="K5817" s="240" t="s">
        <v>19338</v>
      </c>
      <c r="L5817" s="241" t="s">
        <v>1756</v>
      </c>
      <c r="M5817" s="241">
        <v>68</v>
      </c>
      <c r="N5817" s="241" t="s">
        <v>9596</v>
      </c>
      <c r="O5817" s="241" t="s">
        <v>13273</v>
      </c>
      <c r="P5817" s="241" t="s">
        <v>6681</v>
      </c>
      <c r="AU5817"/>
    </row>
    <row r="5818" spans="11:47" x14ac:dyDescent="0.2">
      <c r="K5818" s="240" t="s">
        <v>19339</v>
      </c>
      <c r="L5818" s="241" t="s">
        <v>1756</v>
      </c>
      <c r="M5818" s="241">
        <v>69</v>
      </c>
      <c r="N5818" s="241" t="s">
        <v>9597</v>
      </c>
      <c r="O5818" s="241" t="s">
        <v>13273</v>
      </c>
      <c r="P5818" s="241" t="s">
        <v>6681</v>
      </c>
      <c r="AU5818"/>
    </row>
    <row r="5819" spans="11:47" x14ac:dyDescent="0.2">
      <c r="K5819" s="240" t="s">
        <v>19340</v>
      </c>
      <c r="L5819" s="241" t="s">
        <v>1756</v>
      </c>
      <c r="M5819" s="241">
        <v>70</v>
      </c>
      <c r="N5819" s="241" t="s">
        <v>9598</v>
      </c>
      <c r="O5819" s="241" t="s">
        <v>13273</v>
      </c>
      <c r="P5819" s="241" t="s">
        <v>6681</v>
      </c>
      <c r="AU5819"/>
    </row>
    <row r="5820" spans="11:47" x14ac:dyDescent="0.2">
      <c r="K5820" s="240" t="s">
        <v>19341</v>
      </c>
      <c r="L5820" s="241" t="s">
        <v>1756</v>
      </c>
      <c r="M5820" s="241">
        <v>71</v>
      </c>
      <c r="N5820" s="241" t="s">
        <v>9599</v>
      </c>
      <c r="O5820" s="241" t="s">
        <v>13273</v>
      </c>
      <c r="P5820" s="241" t="s">
        <v>6681</v>
      </c>
      <c r="AU5820"/>
    </row>
    <row r="5821" spans="11:47" x14ac:dyDescent="0.2">
      <c r="K5821" s="240" t="s">
        <v>19342</v>
      </c>
      <c r="L5821" s="241" t="s">
        <v>1756</v>
      </c>
      <c r="M5821" s="241">
        <v>72</v>
      </c>
      <c r="N5821" s="241" t="s">
        <v>9600</v>
      </c>
      <c r="O5821" s="241" t="s">
        <v>13273</v>
      </c>
      <c r="P5821" s="241" t="s">
        <v>6681</v>
      </c>
      <c r="AU5821"/>
    </row>
    <row r="5822" spans="11:47" x14ac:dyDescent="0.2">
      <c r="K5822" s="240" t="s">
        <v>19343</v>
      </c>
      <c r="L5822" s="241" t="s">
        <v>1756</v>
      </c>
      <c r="M5822" s="241">
        <v>73</v>
      </c>
      <c r="N5822" s="241" t="s">
        <v>9601</v>
      </c>
      <c r="O5822" s="241" t="s">
        <v>13273</v>
      </c>
      <c r="P5822" s="241" t="s">
        <v>6681</v>
      </c>
      <c r="AU5822"/>
    </row>
    <row r="5823" spans="11:47" x14ac:dyDescent="0.2">
      <c r="K5823" s="240" t="s">
        <v>19344</v>
      </c>
      <c r="L5823" s="241" t="s">
        <v>1756</v>
      </c>
      <c r="M5823" s="241">
        <v>74</v>
      </c>
      <c r="N5823" s="241" t="s">
        <v>9602</v>
      </c>
      <c r="O5823" s="241" t="s">
        <v>13273</v>
      </c>
      <c r="P5823" s="241" t="s">
        <v>2144</v>
      </c>
      <c r="AU5823"/>
    </row>
    <row r="5824" spans="11:47" x14ac:dyDescent="0.2">
      <c r="K5824" s="240" t="s">
        <v>19345</v>
      </c>
      <c r="L5824" s="241" t="s">
        <v>1756</v>
      </c>
      <c r="M5824" s="241">
        <v>75</v>
      </c>
      <c r="N5824" s="241" t="s">
        <v>9603</v>
      </c>
      <c r="O5824" s="241" t="s">
        <v>13273</v>
      </c>
      <c r="P5824" s="241" t="s">
        <v>2144</v>
      </c>
      <c r="AU5824"/>
    </row>
    <row r="5825" spans="11:47" x14ac:dyDescent="0.2">
      <c r="K5825" s="240" t="s">
        <v>19346</v>
      </c>
      <c r="L5825" s="241" t="s">
        <v>1756</v>
      </c>
      <c r="M5825" s="241">
        <v>76</v>
      </c>
      <c r="N5825" s="241" t="s">
        <v>9604</v>
      </c>
      <c r="O5825" s="241" t="s">
        <v>13273</v>
      </c>
      <c r="P5825" s="241" t="s">
        <v>2144</v>
      </c>
      <c r="AU5825"/>
    </row>
    <row r="5826" spans="11:47" x14ac:dyDescent="0.2">
      <c r="K5826" s="240" t="s">
        <v>19347</v>
      </c>
      <c r="L5826" s="241" t="s">
        <v>1756</v>
      </c>
      <c r="M5826" s="241">
        <v>77</v>
      </c>
      <c r="N5826" s="241" t="s">
        <v>9605</v>
      </c>
      <c r="O5826" s="241" t="s">
        <v>13273</v>
      </c>
      <c r="P5826" s="241" t="s">
        <v>2144</v>
      </c>
      <c r="AU5826"/>
    </row>
    <row r="5827" spans="11:47" x14ac:dyDescent="0.2">
      <c r="K5827" s="240" t="s">
        <v>19348</v>
      </c>
      <c r="L5827" s="241" t="s">
        <v>1756</v>
      </c>
      <c r="M5827" s="241">
        <v>78</v>
      </c>
      <c r="N5827" s="241" t="s">
        <v>9606</v>
      </c>
      <c r="O5827" s="241" t="s">
        <v>13273</v>
      </c>
      <c r="P5827" s="241" t="s">
        <v>2147</v>
      </c>
      <c r="AU5827"/>
    </row>
    <row r="5828" spans="11:47" x14ac:dyDescent="0.2">
      <c r="K5828" s="240" t="s">
        <v>19349</v>
      </c>
      <c r="L5828" s="241" t="s">
        <v>1757</v>
      </c>
      <c r="M5828" s="241">
        <v>21</v>
      </c>
      <c r="N5828" s="241" t="s">
        <v>9607</v>
      </c>
      <c r="O5828" s="241" t="s">
        <v>13273</v>
      </c>
      <c r="P5828" s="241" t="s">
        <v>2147</v>
      </c>
      <c r="AU5828"/>
    </row>
    <row r="5829" spans="11:47" x14ac:dyDescent="0.2">
      <c r="K5829" s="240" t="s">
        <v>19350</v>
      </c>
      <c r="L5829" s="241" t="s">
        <v>1757</v>
      </c>
      <c r="M5829" s="241">
        <v>28</v>
      </c>
      <c r="N5829" s="241" t="s">
        <v>9608</v>
      </c>
      <c r="O5829" s="241" t="s">
        <v>13273</v>
      </c>
      <c r="P5829" s="241" t="s">
        <v>6686</v>
      </c>
      <c r="AU5829"/>
    </row>
    <row r="5830" spans="11:47" x14ac:dyDescent="0.2">
      <c r="K5830" s="240" t="s">
        <v>19351</v>
      </c>
      <c r="L5830" s="241" t="s">
        <v>1757</v>
      </c>
      <c r="M5830" s="241">
        <v>30</v>
      </c>
      <c r="N5830" s="241" t="s">
        <v>9609</v>
      </c>
      <c r="O5830" s="241" t="s">
        <v>13273</v>
      </c>
      <c r="P5830" s="241" t="s">
        <v>2143</v>
      </c>
      <c r="AU5830"/>
    </row>
    <row r="5831" spans="11:47" x14ac:dyDescent="0.2">
      <c r="K5831" s="240" t="s">
        <v>19352</v>
      </c>
      <c r="L5831" s="241" t="s">
        <v>1757</v>
      </c>
      <c r="M5831" s="241">
        <v>39</v>
      </c>
      <c r="N5831" s="241" t="s">
        <v>9610</v>
      </c>
      <c r="O5831" s="241" t="s">
        <v>13273</v>
      </c>
      <c r="P5831" s="241" t="s">
        <v>2144</v>
      </c>
      <c r="AU5831"/>
    </row>
    <row r="5832" spans="11:47" x14ac:dyDescent="0.2">
      <c r="K5832" s="240" t="s">
        <v>19353</v>
      </c>
      <c r="L5832" s="241" t="s">
        <v>1757</v>
      </c>
      <c r="M5832" s="241">
        <v>41</v>
      </c>
      <c r="N5832" s="241" t="s">
        <v>9611</v>
      </c>
      <c r="O5832" s="241" t="s">
        <v>13273</v>
      </c>
      <c r="P5832" s="241" t="s">
        <v>6686</v>
      </c>
      <c r="AU5832"/>
    </row>
    <row r="5833" spans="11:47" x14ac:dyDescent="0.2">
      <c r="K5833" s="240" t="s">
        <v>19354</v>
      </c>
      <c r="L5833" s="241" t="s">
        <v>1757</v>
      </c>
      <c r="M5833" s="241">
        <v>43</v>
      </c>
      <c r="N5833" s="241" t="s">
        <v>9612</v>
      </c>
      <c r="O5833" s="241" t="s">
        <v>13274</v>
      </c>
      <c r="P5833" s="241" t="s">
        <v>6686</v>
      </c>
      <c r="AU5833"/>
    </row>
    <row r="5834" spans="11:47" x14ac:dyDescent="0.2">
      <c r="K5834" s="240" t="s">
        <v>19355</v>
      </c>
      <c r="L5834" s="241" t="s">
        <v>1757</v>
      </c>
      <c r="M5834" s="241">
        <v>44</v>
      </c>
      <c r="N5834" s="241" t="s">
        <v>917</v>
      </c>
      <c r="O5834" s="241" t="s">
        <v>13273</v>
      </c>
      <c r="P5834" s="241" t="s">
        <v>6686</v>
      </c>
      <c r="AU5834"/>
    </row>
    <row r="5835" spans="11:47" x14ac:dyDescent="0.2">
      <c r="K5835" s="240" t="s">
        <v>19356</v>
      </c>
      <c r="L5835" s="241" t="s">
        <v>1757</v>
      </c>
      <c r="M5835" s="241">
        <v>45</v>
      </c>
      <c r="N5835" s="241" t="s">
        <v>9613</v>
      </c>
      <c r="O5835" s="241" t="s">
        <v>13274</v>
      </c>
      <c r="P5835" s="241" t="s">
        <v>6686</v>
      </c>
      <c r="AU5835"/>
    </row>
    <row r="5836" spans="11:47" x14ac:dyDescent="0.2">
      <c r="K5836" s="240" t="s">
        <v>19357</v>
      </c>
      <c r="L5836" s="241" t="s">
        <v>1757</v>
      </c>
      <c r="M5836" s="241">
        <v>46</v>
      </c>
      <c r="N5836" s="241" t="s">
        <v>9614</v>
      </c>
      <c r="O5836" s="241" t="s">
        <v>13273</v>
      </c>
      <c r="P5836" s="241" t="s">
        <v>6686</v>
      </c>
      <c r="AU5836"/>
    </row>
    <row r="5837" spans="11:47" x14ac:dyDescent="0.2">
      <c r="K5837" s="240" t="s">
        <v>19358</v>
      </c>
      <c r="L5837" s="241" t="s">
        <v>1757</v>
      </c>
      <c r="M5837" s="241">
        <v>47</v>
      </c>
      <c r="N5837" s="241" t="s">
        <v>9615</v>
      </c>
      <c r="O5837" s="241" t="s">
        <v>13273</v>
      </c>
      <c r="P5837" s="241" t="s">
        <v>2143</v>
      </c>
      <c r="AU5837"/>
    </row>
    <row r="5838" spans="11:47" x14ac:dyDescent="0.2">
      <c r="K5838" s="240" t="s">
        <v>19359</v>
      </c>
      <c r="L5838" s="241" t="s">
        <v>1757</v>
      </c>
      <c r="M5838" s="241">
        <v>49</v>
      </c>
      <c r="N5838" s="241" t="s">
        <v>9616</v>
      </c>
      <c r="O5838" s="241" t="s">
        <v>13273</v>
      </c>
      <c r="P5838" s="241" t="s">
        <v>2143</v>
      </c>
      <c r="AU5838"/>
    </row>
    <row r="5839" spans="11:47" x14ac:dyDescent="0.2">
      <c r="K5839" s="240" t="s">
        <v>19360</v>
      </c>
      <c r="L5839" s="241" t="s">
        <v>1757</v>
      </c>
      <c r="M5839" s="241">
        <v>50</v>
      </c>
      <c r="N5839" s="241" t="s">
        <v>9617</v>
      </c>
      <c r="O5839" s="241" t="s">
        <v>13273</v>
      </c>
      <c r="P5839" s="241" t="s">
        <v>6686</v>
      </c>
      <c r="AU5839"/>
    </row>
    <row r="5840" spans="11:47" x14ac:dyDescent="0.2">
      <c r="K5840" s="240" t="s">
        <v>19361</v>
      </c>
      <c r="L5840" s="241" t="s">
        <v>1758</v>
      </c>
      <c r="M5840" s="241">
        <v>1</v>
      </c>
      <c r="N5840" s="241" t="s">
        <v>9618</v>
      </c>
      <c r="O5840" s="241" t="s">
        <v>13273</v>
      </c>
      <c r="P5840" s="241" t="s">
        <v>2144</v>
      </c>
      <c r="AU5840"/>
    </row>
    <row r="5841" spans="11:47" x14ac:dyDescent="0.2">
      <c r="K5841" s="240" t="s">
        <v>19362</v>
      </c>
      <c r="L5841" s="241" t="s">
        <v>1758</v>
      </c>
      <c r="M5841" s="241">
        <v>2</v>
      </c>
      <c r="N5841" s="241" t="s">
        <v>4500</v>
      </c>
      <c r="O5841" s="241" t="s">
        <v>13273</v>
      </c>
      <c r="P5841" s="241" t="s">
        <v>2147</v>
      </c>
      <c r="AU5841"/>
    </row>
    <row r="5842" spans="11:47" x14ac:dyDescent="0.2">
      <c r="K5842" s="240" t="s">
        <v>19363</v>
      </c>
      <c r="L5842" s="241" t="s">
        <v>1758</v>
      </c>
      <c r="M5842" s="241">
        <v>3</v>
      </c>
      <c r="N5842" s="241" t="s">
        <v>9619</v>
      </c>
      <c r="O5842" s="241" t="s">
        <v>13273</v>
      </c>
      <c r="P5842" s="241" t="s">
        <v>2144</v>
      </c>
      <c r="AU5842"/>
    </row>
    <row r="5843" spans="11:47" x14ac:dyDescent="0.2">
      <c r="K5843" s="240" t="s">
        <v>19364</v>
      </c>
      <c r="L5843" s="241" t="s">
        <v>1758</v>
      </c>
      <c r="M5843" s="241">
        <v>4</v>
      </c>
      <c r="N5843" s="241" t="s">
        <v>9620</v>
      </c>
      <c r="O5843" s="241" t="s">
        <v>13273</v>
      </c>
      <c r="P5843" s="241" t="s">
        <v>2147</v>
      </c>
      <c r="AU5843"/>
    </row>
    <row r="5844" spans="11:47" x14ac:dyDescent="0.2">
      <c r="K5844" s="240" t="s">
        <v>19365</v>
      </c>
      <c r="L5844" s="241" t="s">
        <v>1758</v>
      </c>
      <c r="M5844" s="241">
        <v>5</v>
      </c>
      <c r="N5844" s="241" t="s">
        <v>9621</v>
      </c>
      <c r="O5844" s="241" t="s">
        <v>13273</v>
      </c>
      <c r="P5844" s="241" t="s">
        <v>2147</v>
      </c>
      <c r="AU5844"/>
    </row>
    <row r="5845" spans="11:47" x14ac:dyDescent="0.2">
      <c r="K5845" s="240" t="s">
        <v>19366</v>
      </c>
      <c r="L5845" s="241" t="s">
        <v>1758</v>
      </c>
      <c r="M5845" s="241">
        <v>6</v>
      </c>
      <c r="N5845" s="241" t="s">
        <v>9622</v>
      </c>
      <c r="O5845" s="241" t="s">
        <v>13273</v>
      </c>
      <c r="P5845" s="241" t="s">
        <v>2147</v>
      </c>
      <c r="AU5845"/>
    </row>
    <row r="5846" spans="11:47" x14ac:dyDescent="0.2">
      <c r="K5846" s="240" t="s">
        <v>19367</v>
      </c>
      <c r="L5846" s="241" t="s">
        <v>1758</v>
      </c>
      <c r="M5846" s="241">
        <v>7</v>
      </c>
      <c r="N5846" s="241" t="s">
        <v>4504</v>
      </c>
      <c r="O5846" s="241" t="s">
        <v>13273</v>
      </c>
      <c r="P5846" s="241" t="s">
        <v>2147</v>
      </c>
      <c r="AU5846"/>
    </row>
    <row r="5847" spans="11:47" x14ac:dyDescent="0.2">
      <c r="K5847" s="240" t="s">
        <v>19368</v>
      </c>
      <c r="L5847" s="241" t="s">
        <v>1758</v>
      </c>
      <c r="M5847" s="241">
        <v>8</v>
      </c>
      <c r="N5847" s="241" t="s">
        <v>9623</v>
      </c>
      <c r="O5847" s="241" t="s">
        <v>13273</v>
      </c>
      <c r="P5847" s="241" t="s">
        <v>2147</v>
      </c>
      <c r="AU5847"/>
    </row>
    <row r="5848" spans="11:47" x14ac:dyDescent="0.2">
      <c r="K5848" s="240" t="s">
        <v>19369</v>
      </c>
      <c r="L5848" s="241" t="s">
        <v>1758</v>
      </c>
      <c r="M5848" s="241">
        <v>9</v>
      </c>
      <c r="N5848" s="241" t="s">
        <v>9624</v>
      </c>
      <c r="O5848" s="241" t="s">
        <v>13273</v>
      </c>
      <c r="P5848" s="241" t="s">
        <v>2147</v>
      </c>
      <c r="AU5848"/>
    </row>
    <row r="5849" spans="11:47" x14ac:dyDescent="0.2">
      <c r="K5849" s="240" t="s">
        <v>19370</v>
      </c>
      <c r="L5849" s="241" t="s">
        <v>1758</v>
      </c>
      <c r="M5849" s="241">
        <v>10</v>
      </c>
      <c r="N5849" s="241" t="s">
        <v>9625</v>
      </c>
      <c r="O5849" s="241" t="s">
        <v>13273</v>
      </c>
      <c r="P5849" s="241" t="s">
        <v>1267</v>
      </c>
      <c r="AU5849"/>
    </row>
    <row r="5850" spans="11:47" x14ac:dyDescent="0.2">
      <c r="K5850" s="240" t="s">
        <v>19371</v>
      </c>
      <c r="L5850" s="241" t="s">
        <v>1758</v>
      </c>
      <c r="M5850" s="241">
        <v>11</v>
      </c>
      <c r="N5850" s="241" t="s">
        <v>9626</v>
      </c>
      <c r="O5850" s="241" t="s">
        <v>13273</v>
      </c>
      <c r="P5850" s="241" t="s">
        <v>1267</v>
      </c>
      <c r="AU5850"/>
    </row>
    <row r="5851" spans="11:47" x14ac:dyDescent="0.2">
      <c r="K5851" s="240" t="s">
        <v>19372</v>
      </c>
      <c r="L5851" s="241" t="s">
        <v>1758</v>
      </c>
      <c r="M5851" s="241">
        <v>12</v>
      </c>
      <c r="N5851" s="241" t="s">
        <v>9627</v>
      </c>
      <c r="O5851" s="241" t="s">
        <v>13273</v>
      </c>
      <c r="P5851" s="241" t="s">
        <v>2143</v>
      </c>
      <c r="AU5851"/>
    </row>
    <row r="5852" spans="11:47" x14ac:dyDescent="0.2">
      <c r="K5852" s="240" t="s">
        <v>19373</v>
      </c>
      <c r="L5852" s="241" t="s">
        <v>1758</v>
      </c>
      <c r="M5852" s="241">
        <v>13</v>
      </c>
      <c r="N5852" s="241" t="s">
        <v>4502</v>
      </c>
      <c r="O5852" s="241" t="s">
        <v>13273</v>
      </c>
      <c r="P5852" s="241" t="s">
        <v>2147</v>
      </c>
      <c r="AU5852"/>
    </row>
    <row r="5853" spans="11:47" x14ac:dyDescent="0.2">
      <c r="K5853" s="240" t="s">
        <v>19374</v>
      </c>
      <c r="L5853" s="241" t="s">
        <v>1758</v>
      </c>
      <c r="M5853" s="241">
        <v>14</v>
      </c>
      <c r="N5853" s="241" t="s">
        <v>9628</v>
      </c>
      <c r="O5853" s="241" t="s">
        <v>13273</v>
      </c>
      <c r="P5853" s="241" t="s">
        <v>2147</v>
      </c>
      <c r="AU5853"/>
    </row>
    <row r="5854" spans="11:47" x14ac:dyDescent="0.2">
      <c r="K5854" s="240" t="s">
        <v>19375</v>
      </c>
      <c r="L5854" s="241" t="s">
        <v>1758</v>
      </c>
      <c r="M5854" s="241">
        <v>15</v>
      </c>
      <c r="N5854" s="241" t="s">
        <v>9629</v>
      </c>
      <c r="O5854" s="241" t="s">
        <v>13273</v>
      </c>
      <c r="P5854" s="241" t="s">
        <v>2147</v>
      </c>
      <c r="AU5854"/>
    </row>
    <row r="5855" spans="11:47" x14ac:dyDescent="0.2">
      <c r="K5855" s="240" t="s">
        <v>19376</v>
      </c>
      <c r="L5855" s="241" t="s">
        <v>1758</v>
      </c>
      <c r="M5855" s="241">
        <v>16</v>
      </c>
      <c r="N5855" s="241" t="s">
        <v>9630</v>
      </c>
      <c r="O5855" s="241" t="s">
        <v>13273</v>
      </c>
      <c r="P5855" s="241" t="s">
        <v>2147</v>
      </c>
      <c r="AU5855"/>
    </row>
    <row r="5856" spans="11:47" x14ac:dyDescent="0.2">
      <c r="K5856" s="240" t="s">
        <v>19377</v>
      </c>
      <c r="L5856" s="241" t="s">
        <v>1758</v>
      </c>
      <c r="M5856" s="241">
        <v>17</v>
      </c>
      <c r="N5856" s="241" t="s">
        <v>9631</v>
      </c>
      <c r="O5856" s="241" t="s">
        <v>13273</v>
      </c>
      <c r="P5856" s="241" t="s">
        <v>2147</v>
      </c>
      <c r="AU5856"/>
    </row>
    <row r="5857" spans="11:47" x14ac:dyDescent="0.2">
      <c r="K5857" s="240" t="s">
        <v>19378</v>
      </c>
      <c r="L5857" s="241" t="s">
        <v>1758</v>
      </c>
      <c r="M5857" s="241">
        <v>18</v>
      </c>
      <c r="N5857" s="241" t="s">
        <v>9632</v>
      </c>
      <c r="O5857" s="241" t="s">
        <v>13273</v>
      </c>
      <c r="P5857" s="241" t="s">
        <v>2143</v>
      </c>
      <c r="AU5857"/>
    </row>
    <row r="5858" spans="11:47" x14ac:dyDescent="0.2">
      <c r="K5858" s="240" t="s">
        <v>19379</v>
      </c>
      <c r="L5858" s="241" t="s">
        <v>1758</v>
      </c>
      <c r="M5858" s="241">
        <v>19</v>
      </c>
      <c r="N5858" s="241" t="s">
        <v>9633</v>
      </c>
      <c r="O5858" s="241" t="s">
        <v>13273</v>
      </c>
      <c r="P5858" s="241" t="s">
        <v>2144</v>
      </c>
      <c r="AU5858"/>
    </row>
    <row r="5859" spans="11:47" x14ac:dyDescent="0.2">
      <c r="K5859" s="240" t="s">
        <v>19380</v>
      </c>
      <c r="L5859" s="241" t="s">
        <v>1758</v>
      </c>
      <c r="M5859" s="241">
        <v>20</v>
      </c>
      <c r="N5859" s="241" t="s">
        <v>9634</v>
      </c>
      <c r="O5859" s="241" t="s">
        <v>13273</v>
      </c>
      <c r="P5859" s="241" t="s">
        <v>2144</v>
      </c>
      <c r="AU5859"/>
    </row>
    <row r="5860" spans="11:47" x14ac:dyDescent="0.2">
      <c r="K5860" s="240" t="s">
        <v>19381</v>
      </c>
      <c r="L5860" s="241" t="s">
        <v>1758</v>
      </c>
      <c r="M5860" s="241">
        <v>21</v>
      </c>
      <c r="N5860" s="241" t="s">
        <v>9635</v>
      </c>
      <c r="O5860" s="241" t="s">
        <v>13273</v>
      </c>
      <c r="P5860" s="241" t="s">
        <v>2144</v>
      </c>
      <c r="AU5860"/>
    </row>
    <row r="5861" spans="11:47" x14ac:dyDescent="0.2">
      <c r="K5861" s="240" t="s">
        <v>19382</v>
      </c>
      <c r="L5861" s="241" t="s">
        <v>1758</v>
      </c>
      <c r="M5861" s="241">
        <v>22</v>
      </c>
      <c r="N5861" s="241" t="s">
        <v>9636</v>
      </c>
      <c r="O5861" s="241" t="s">
        <v>13273</v>
      </c>
      <c r="P5861" s="241" t="s">
        <v>2144</v>
      </c>
      <c r="AU5861"/>
    </row>
    <row r="5862" spans="11:47" x14ac:dyDescent="0.2">
      <c r="K5862" s="240" t="s">
        <v>19383</v>
      </c>
      <c r="L5862" s="241" t="s">
        <v>1758</v>
      </c>
      <c r="M5862" s="241">
        <v>23</v>
      </c>
      <c r="N5862" s="241" t="s">
        <v>831</v>
      </c>
      <c r="O5862" s="241" t="s">
        <v>13273</v>
      </c>
      <c r="P5862" s="241" t="s">
        <v>1259</v>
      </c>
      <c r="AU5862"/>
    </row>
    <row r="5863" spans="11:47" x14ac:dyDescent="0.2">
      <c r="K5863" s="240" t="s">
        <v>19384</v>
      </c>
      <c r="L5863" s="241" t="s">
        <v>1758</v>
      </c>
      <c r="M5863" s="241">
        <v>24</v>
      </c>
      <c r="N5863" s="241" t="s">
        <v>9637</v>
      </c>
      <c r="O5863" s="241" t="s">
        <v>13273</v>
      </c>
      <c r="P5863" s="241" t="s">
        <v>1267</v>
      </c>
      <c r="AU5863"/>
    </row>
    <row r="5864" spans="11:47" x14ac:dyDescent="0.2">
      <c r="K5864" s="240" t="s">
        <v>19385</v>
      </c>
      <c r="L5864" s="241" t="s">
        <v>1758</v>
      </c>
      <c r="M5864" s="241">
        <v>25</v>
      </c>
      <c r="N5864" s="241" t="s">
        <v>4591</v>
      </c>
      <c r="O5864" s="241" t="s">
        <v>13274</v>
      </c>
      <c r="P5864" s="241" t="s">
        <v>6686</v>
      </c>
      <c r="AU5864"/>
    </row>
    <row r="5865" spans="11:47" x14ac:dyDescent="0.2">
      <c r="K5865" s="240" t="s">
        <v>19386</v>
      </c>
      <c r="L5865" s="241" t="s">
        <v>1758</v>
      </c>
      <c r="M5865" s="241">
        <v>26</v>
      </c>
      <c r="N5865" s="241" t="s">
        <v>4503</v>
      </c>
      <c r="O5865" s="241" t="s">
        <v>13273</v>
      </c>
      <c r="P5865" s="241" t="s">
        <v>2147</v>
      </c>
      <c r="AU5865"/>
    </row>
    <row r="5866" spans="11:47" x14ac:dyDescent="0.2">
      <c r="K5866" s="240" t="s">
        <v>19387</v>
      </c>
      <c r="L5866" s="241" t="s">
        <v>1758</v>
      </c>
      <c r="M5866" s="241">
        <v>27</v>
      </c>
      <c r="N5866" s="241" t="s">
        <v>9638</v>
      </c>
      <c r="O5866" s="241" t="s">
        <v>13273</v>
      </c>
      <c r="P5866" s="241" t="s">
        <v>1259</v>
      </c>
      <c r="AU5866"/>
    </row>
    <row r="5867" spans="11:47" x14ac:dyDescent="0.2">
      <c r="K5867" s="240" t="s">
        <v>19388</v>
      </c>
      <c r="L5867" s="241" t="s">
        <v>1758</v>
      </c>
      <c r="M5867" s="241">
        <v>28</v>
      </c>
      <c r="N5867" s="241" t="s">
        <v>9639</v>
      </c>
      <c r="O5867" s="241" t="s">
        <v>13273</v>
      </c>
      <c r="P5867" s="241" t="s">
        <v>1267</v>
      </c>
      <c r="AU5867"/>
    </row>
    <row r="5868" spans="11:47" x14ac:dyDescent="0.2">
      <c r="K5868" s="240" t="s">
        <v>19389</v>
      </c>
      <c r="L5868" s="241" t="s">
        <v>1758</v>
      </c>
      <c r="M5868" s="241">
        <v>29</v>
      </c>
      <c r="N5868" s="241" t="s">
        <v>9640</v>
      </c>
      <c r="O5868" s="241" t="s">
        <v>13273</v>
      </c>
      <c r="P5868" s="241" t="s">
        <v>2147</v>
      </c>
      <c r="AU5868"/>
    </row>
    <row r="5869" spans="11:47" x14ac:dyDescent="0.2">
      <c r="K5869" s="240" t="s">
        <v>19390</v>
      </c>
      <c r="L5869" s="241" t="s">
        <v>1758</v>
      </c>
      <c r="M5869" s="241">
        <v>30</v>
      </c>
      <c r="N5869" s="241" t="s">
        <v>9641</v>
      </c>
      <c r="O5869" s="241" t="s">
        <v>13273</v>
      </c>
      <c r="P5869" s="241" t="s">
        <v>6686</v>
      </c>
      <c r="AU5869"/>
    </row>
    <row r="5870" spans="11:47" x14ac:dyDescent="0.2">
      <c r="K5870" s="240" t="s">
        <v>19391</v>
      </c>
      <c r="L5870" s="241" t="s">
        <v>1758</v>
      </c>
      <c r="M5870" s="241">
        <v>31</v>
      </c>
      <c r="N5870" s="241" t="s">
        <v>4501</v>
      </c>
      <c r="O5870" s="241" t="s">
        <v>13273</v>
      </c>
      <c r="P5870" s="241" t="s">
        <v>2147</v>
      </c>
      <c r="AU5870"/>
    </row>
    <row r="5871" spans="11:47" x14ac:dyDescent="0.2">
      <c r="K5871" s="240" t="s">
        <v>19392</v>
      </c>
      <c r="L5871" s="241" t="s">
        <v>1758</v>
      </c>
      <c r="M5871" s="241">
        <v>32</v>
      </c>
      <c r="N5871" s="241" t="s">
        <v>3950</v>
      </c>
      <c r="O5871" s="241" t="s">
        <v>13273</v>
      </c>
      <c r="P5871" s="241" t="s">
        <v>2147</v>
      </c>
      <c r="AU5871"/>
    </row>
    <row r="5872" spans="11:47" x14ac:dyDescent="0.2">
      <c r="K5872" s="240" t="s">
        <v>19393</v>
      </c>
      <c r="L5872" s="241" t="s">
        <v>1758</v>
      </c>
      <c r="M5872" s="241">
        <v>33</v>
      </c>
      <c r="N5872" s="241" t="s">
        <v>9642</v>
      </c>
      <c r="O5872" s="241" t="s">
        <v>13273</v>
      </c>
      <c r="P5872" s="241" t="s">
        <v>6686</v>
      </c>
      <c r="AU5872"/>
    </row>
    <row r="5873" spans="11:47" x14ac:dyDescent="0.2">
      <c r="K5873" s="240" t="s">
        <v>19394</v>
      </c>
      <c r="L5873" s="241" t="s">
        <v>1758</v>
      </c>
      <c r="M5873" s="241">
        <v>34</v>
      </c>
      <c r="N5873" s="241" t="s">
        <v>9643</v>
      </c>
      <c r="O5873" s="241" t="s">
        <v>13273</v>
      </c>
      <c r="P5873" s="241" t="s">
        <v>2147</v>
      </c>
      <c r="AU5873"/>
    </row>
    <row r="5874" spans="11:47" x14ac:dyDescent="0.2">
      <c r="K5874" s="240" t="s">
        <v>19395</v>
      </c>
      <c r="L5874" s="241" t="s">
        <v>1758</v>
      </c>
      <c r="M5874" s="241">
        <v>35</v>
      </c>
      <c r="N5874" s="241" t="s">
        <v>9644</v>
      </c>
      <c r="O5874" s="241" t="s">
        <v>13273</v>
      </c>
      <c r="P5874" s="241" t="s">
        <v>6686</v>
      </c>
      <c r="AU5874"/>
    </row>
    <row r="5875" spans="11:47" x14ac:dyDescent="0.2">
      <c r="K5875" s="240" t="s">
        <v>19396</v>
      </c>
      <c r="L5875" s="241" t="s">
        <v>1758</v>
      </c>
      <c r="M5875" s="241">
        <v>36</v>
      </c>
      <c r="N5875" s="241" t="s">
        <v>7033</v>
      </c>
      <c r="O5875" s="241" t="s">
        <v>13273</v>
      </c>
      <c r="P5875" s="241" t="s">
        <v>6880</v>
      </c>
      <c r="AU5875"/>
    </row>
    <row r="5876" spans="11:47" x14ac:dyDescent="0.2">
      <c r="K5876" s="240" t="s">
        <v>19397</v>
      </c>
      <c r="L5876" s="241" t="s">
        <v>1758</v>
      </c>
      <c r="M5876" s="241">
        <v>37</v>
      </c>
      <c r="N5876" s="241" t="s">
        <v>7076</v>
      </c>
      <c r="O5876" s="241" t="s">
        <v>13273</v>
      </c>
      <c r="P5876" s="241" t="s">
        <v>6880</v>
      </c>
      <c r="AU5876"/>
    </row>
    <row r="5877" spans="11:47" x14ac:dyDescent="0.2">
      <c r="K5877" s="240" t="s">
        <v>19398</v>
      </c>
      <c r="L5877" s="241" t="s">
        <v>1758</v>
      </c>
      <c r="M5877" s="241">
        <v>38</v>
      </c>
      <c r="N5877" s="241" t="s">
        <v>9645</v>
      </c>
      <c r="O5877" s="241" t="s">
        <v>13273</v>
      </c>
      <c r="P5877" s="241" t="s">
        <v>6880</v>
      </c>
      <c r="AU5877"/>
    </row>
    <row r="5878" spans="11:47" x14ac:dyDescent="0.2">
      <c r="K5878" s="240" t="s">
        <v>19399</v>
      </c>
      <c r="L5878" s="241" t="s">
        <v>1758</v>
      </c>
      <c r="M5878" s="241">
        <v>39</v>
      </c>
      <c r="N5878" s="241" t="s">
        <v>9646</v>
      </c>
      <c r="O5878" s="241" t="s">
        <v>13273</v>
      </c>
      <c r="P5878" s="241" t="s">
        <v>6880</v>
      </c>
      <c r="AU5878"/>
    </row>
    <row r="5879" spans="11:47" x14ac:dyDescent="0.2">
      <c r="K5879" s="240" t="s">
        <v>19400</v>
      </c>
      <c r="L5879" s="241" t="s">
        <v>1758</v>
      </c>
      <c r="M5879" s="241">
        <v>40</v>
      </c>
      <c r="N5879" s="241" t="s">
        <v>9647</v>
      </c>
      <c r="O5879" s="241" t="s">
        <v>13273</v>
      </c>
      <c r="P5879" s="241" t="s">
        <v>6880</v>
      </c>
      <c r="AU5879"/>
    </row>
    <row r="5880" spans="11:47" x14ac:dyDescent="0.2">
      <c r="K5880" s="240" t="s">
        <v>19401</v>
      </c>
      <c r="L5880" s="241" t="s">
        <v>1758</v>
      </c>
      <c r="M5880" s="241">
        <v>41</v>
      </c>
      <c r="N5880" s="241" t="s">
        <v>9648</v>
      </c>
      <c r="O5880" s="241" t="s">
        <v>13273</v>
      </c>
      <c r="P5880" s="241" t="s">
        <v>6880</v>
      </c>
      <c r="AU5880"/>
    </row>
    <row r="5881" spans="11:47" x14ac:dyDescent="0.2">
      <c r="K5881" s="240" t="s">
        <v>19402</v>
      </c>
      <c r="L5881" s="241" t="s">
        <v>1758</v>
      </c>
      <c r="M5881" s="241">
        <v>42</v>
      </c>
      <c r="N5881" s="241" t="s">
        <v>2537</v>
      </c>
      <c r="O5881" s="241" t="s">
        <v>13273</v>
      </c>
      <c r="P5881" s="241" t="s">
        <v>6880</v>
      </c>
      <c r="AU5881"/>
    </row>
    <row r="5882" spans="11:47" x14ac:dyDescent="0.2">
      <c r="K5882" s="240" t="s">
        <v>19403</v>
      </c>
      <c r="L5882" s="241" t="s">
        <v>1758</v>
      </c>
      <c r="M5882" s="241">
        <v>43</v>
      </c>
      <c r="N5882" s="241" t="s">
        <v>6940</v>
      </c>
      <c r="O5882" s="241" t="s">
        <v>13273</v>
      </c>
      <c r="P5882" s="241" t="s">
        <v>2147</v>
      </c>
      <c r="AU5882"/>
    </row>
    <row r="5883" spans="11:47" x14ac:dyDescent="0.2">
      <c r="K5883" s="240" t="s">
        <v>19404</v>
      </c>
      <c r="L5883" s="241" t="s">
        <v>1758</v>
      </c>
      <c r="M5883" s="241">
        <v>44</v>
      </c>
      <c r="N5883" s="241" t="s">
        <v>9649</v>
      </c>
      <c r="O5883" s="241" t="s">
        <v>13273</v>
      </c>
      <c r="P5883" s="241" t="s">
        <v>2146</v>
      </c>
      <c r="AU5883"/>
    </row>
    <row r="5884" spans="11:47" x14ac:dyDescent="0.2">
      <c r="K5884" s="240" t="s">
        <v>19405</v>
      </c>
      <c r="L5884" s="241" t="s">
        <v>1758</v>
      </c>
      <c r="M5884" s="241">
        <v>45</v>
      </c>
      <c r="N5884" s="241" t="s">
        <v>9650</v>
      </c>
      <c r="O5884" s="241" t="s">
        <v>13273</v>
      </c>
      <c r="P5884" s="241" t="s">
        <v>2146</v>
      </c>
      <c r="AU5884"/>
    </row>
    <row r="5885" spans="11:47" x14ac:dyDescent="0.2">
      <c r="K5885" s="240" t="s">
        <v>19406</v>
      </c>
      <c r="L5885" s="241" t="s">
        <v>1773</v>
      </c>
      <c r="M5885" s="241">
        <v>1</v>
      </c>
      <c r="N5885" s="241" t="s">
        <v>4597</v>
      </c>
      <c r="O5885" s="241" t="s">
        <v>13273</v>
      </c>
      <c r="P5885" s="241" t="s">
        <v>2144</v>
      </c>
      <c r="AU5885"/>
    </row>
    <row r="5886" spans="11:47" x14ac:dyDescent="0.2">
      <c r="K5886" s="240" t="s">
        <v>19407</v>
      </c>
      <c r="L5886" s="241" t="s">
        <v>1773</v>
      </c>
      <c r="M5886" s="241">
        <v>2</v>
      </c>
      <c r="N5886" s="241" t="s">
        <v>9994</v>
      </c>
      <c r="O5886" s="241" t="s">
        <v>13273</v>
      </c>
      <c r="P5886" s="241" t="s">
        <v>2144</v>
      </c>
      <c r="AU5886"/>
    </row>
    <row r="5887" spans="11:47" x14ac:dyDescent="0.2">
      <c r="K5887" s="240" t="s">
        <v>19408</v>
      </c>
      <c r="L5887" s="241" t="s">
        <v>1773</v>
      </c>
      <c r="M5887" s="241">
        <v>3</v>
      </c>
      <c r="N5887" s="241" t="s">
        <v>831</v>
      </c>
      <c r="O5887" s="241" t="s">
        <v>13273</v>
      </c>
      <c r="P5887" s="241" t="s">
        <v>2144</v>
      </c>
      <c r="AU5887"/>
    </row>
    <row r="5888" spans="11:47" x14ac:dyDescent="0.2">
      <c r="K5888" s="240" t="s">
        <v>19409</v>
      </c>
      <c r="L5888" s="241" t="s">
        <v>1773</v>
      </c>
      <c r="M5888" s="241">
        <v>4</v>
      </c>
      <c r="N5888" s="241" t="s">
        <v>829</v>
      </c>
      <c r="O5888" s="241" t="s">
        <v>13273</v>
      </c>
      <c r="P5888" s="241" t="s">
        <v>2144</v>
      </c>
      <c r="AU5888"/>
    </row>
    <row r="5889" spans="11:47" x14ac:dyDescent="0.2">
      <c r="K5889" s="240" t="s">
        <v>19410</v>
      </c>
      <c r="L5889" s="241" t="s">
        <v>1773</v>
      </c>
      <c r="M5889" s="241">
        <v>5</v>
      </c>
      <c r="N5889" s="241" t="s">
        <v>9995</v>
      </c>
      <c r="O5889" s="241" t="s">
        <v>13273</v>
      </c>
      <c r="P5889" s="241" t="s">
        <v>2146</v>
      </c>
      <c r="AU5889"/>
    </row>
    <row r="5890" spans="11:47" x14ac:dyDescent="0.2">
      <c r="K5890" s="240" t="s">
        <v>19411</v>
      </c>
      <c r="L5890" s="241" t="s">
        <v>1773</v>
      </c>
      <c r="M5890" s="241">
        <v>6</v>
      </c>
      <c r="N5890" s="241" t="s">
        <v>832</v>
      </c>
      <c r="O5890" s="241" t="s">
        <v>13273</v>
      </c>
      <c r="P5890" s="241" t="s">
        <v>2144</v>
      </c>
      <c r="AU5890"/>
    </row>
    <row r="5891" spans="11:47" x14ac:dyDescent="0.2">
      <c r="K5891" s="240" t="s">
        <v>19412</v>
      </c>
      <c r="L5891" s="241" t="s">
        <v>1773</v>
      </c>
      <c r="M5891" s="241">
        <v>7</v>
      </c>
      <c r="N5891" s="241" t="s">
        <v>9996</v>
      </c>
      <c r="O5891" s="241" t="s">
        <v>13273</v>
      </c>
      <c r="P5891" s="241" t="s">
        <v>1267</v>
      </c>
      <c r="AU5891"/>
    </row>
    <row r="5892" spans="11:47" x14ac:dyDescent="0.2">
      <c r="K5892" s="240" t="s">
        <v>19413</v>
      </c>
      <c r="L5892" s="241" t="s">
        <v>1773</v>
      </c>
      <c r="M5892" s="241">
        <v>8</v>
      </c>
      <c r="N5892" s="241" t="s">
        <v>4598</v>
      </c>
      <c r="O5892" s="241" t="s">
        <v>13273</v>
      </c>
      <c r="P5892" s="241" t="s">
        <v>2147</v>
      </c>
      <c r="AU5892"/>
    </row>
    <row r="5893" spans="11:47" x14ac:dyDescent="0.2">
      <c r="K5893" s="240" t="s">
        <v>19414</v>
      </c>
      <c r="L5893" s="241" t="s">
        <v>1773</v>
      </c>
      <c r="M5893" s="241">
        <v>9</v>
      </c>
      <c r="N5893" s="241" t="s">
        <v>4596</v>
      </c>
      <c r="O5893" s="241" t="s">
        <v>13273</v>
      </c>
      <c r="P5893" s="241" t="s">
        <v>2144</v>
      </c>
      <c r="AU5893"/>
    </row>
    <row r="5894" spans="11:47" x14ac:dyDescent="0.2">
      <c r="K5894" s="240" t="s">
        <v>19415</v>
      </c>
      <c r="L5894" s="241" t="s">
        <v>1773</v>
      </c>
      <c r="M5894" s="241">
        <v>10</v>
      </c>
      <c r="N5894" s="241" t="s">
        <v>3308</v>
      </c>
      <c r="O5894" s="241" t="s">
        <v>13273</v>
      </c>
      <c r="P5894" s="241" t="s">
        <v>2144</v>
      </c>
      <c r="AU5894"/>
    </row>
    <row r="5895" spans="11:47" x14ac:dyDescent="0.2">
      <c r="K5895" s="240" t="s">
        <v>19416</v>
      </c>
      <c r="L5895" s="241" t="s">
        <v>1773</v>
      </c>
      <c r="M5895" s="241">
        <v>11</v>
      </c>
      <c r="N5895" s="241" t="s">
        <v>9997</v>
      </c>
      <c r="O5895" s="241" t="s">
        <v>13273</v>
      </c>
      <c r="P5895" s="241" t="s">
        <v>2144</v>
      </c>
      <c r="AU5895"/>
    </row>
    <row r="5896" spans="11:47" x14ac:dyDescent="0.2">
      <c r="K5896" s="240" t="s">
        <v>19417</v>
      </c>
      <c r="L5896" s="241" t="s">
        <v>1773</v>
      </c>
      <c r="M5896" s="241">
        <v>12</v>
      </c>
      <c r="N5896" s="241" t="s">
        <v>9998</v>
      </c>
      <c r="O5896" s="241" t="s">
        <v>13273</v>
      </c>
      <c r="P5896" s="241" t="s">
        <v>2144</v>
      </c>
      <c r="AU5896"/>
    </row>
    <row r="5897" spans="11:47" x14ac:dyDescent="0.2">
      <c r="K5897" s="240" t="s">
        <v>19418</v>
      </c>
      <c r="L5897" s="241" t="s">
        <v>1773</v>
      </c>
      <c r="M5897" s="241">
        <v>13</v>
      </c>
      <c r="N5897" s="241" t="s">
        <v>9999</v>
      </c>
      <c r="O5897" s="241" t="s">
        <v>13273</v>
      </c>
      <c r="P5897" s="241" t="s">
        <v>2144</v>
      </c>
      <c r="AU5897"/>
    </row>
    <row r="5898" spans="11:47" x14ac:dyDescent="0.2">
      <c r="K5898" s="240" t="s">
        <v>19419</v>
      </c>
      <c r="L5898" s="241" t="s">
        <v>1773</v>
      </c>
      <c r="M5898" s="241">
        <v>14</v>
      </c>
      <c r="N5898" s="241" t="s">
        <v>10000</v>
      </c>
      <c r="O5898" s="241" t="s">
        <v>13273</v>
      </c>
      <c r="P5898" s="241" t="s">
        <v>2144</v>
      </c>
      <c r="AU5898"/>
    </row>
    <row r="5899" spans="11:47" x14ac:dyDescent="0.2">
      <c r="K5899" s="240" t="s">
        <v>19420</v>
      </c>
      <c r="L5899" s="241" t="s">
        <v>1773</v>
      </c>
      <c r="M5899" s="241">
        <v>15</v>
      </c>
      <c r="N5899" s="241" t="s">
        <v>4593</v>
      </c>
      <c r="O5899" s="241" t="s">
        <v>13273</v>
      </c>
      <c r="P5899" s="241" t="s">
        <v>2147</v>
      </c>
      <c r="AU5899"/>
    </row>
    <row r="5900" spans="11:47" x14ac:dyDescent="0.2">
      <c r="K5900" s="240" t="s">
        <v>19421</v>
      </c>
      <c r="L5900" s="241" t="s">
        <v>1773</v>
      </c>
      <c r="M5900" s="241">
        <v>16</v>
      </c>
      <c r="N5900" s="241" t="s">
        <v>4594</v>
      </c>
      <c r="O5900" s="241" t="s">
        <v>13273</v>
      </c>
      <c r="P5900" s="241" t="s">
        <v>2147</v>
      </c>
      <c r="AU5900"/>
    </row>
    <row r="5901" spans="11:47" x14ac:dyDescent="0.2">
      <c r="K5901" s="240" t="s">
        <v>19422</v>
      </c>
      <c r="L5901" s="241" t="s">
        <v>1773</v>
      </c>
      <c r="M5901" s="241">
        <v>17</v>
      </c>
      <c r="N5901" s="241" t="s">
        <v>4595</v>
      </c>
      <c r="O5901" s="241" t="s">
        <v>13273</v>
      </c>
      <c r="P5901" s="241" t="s">
        <v>2144</v>
      </c>
      <c r="AU5901"/>
    </row>
    <row r="5902" spans="11:47" x14ac:dyDescent="0.2">
      <c r="K5902" s="240" t="s">
        <v>19423</v>
      </c>
      <c r="L5902" s="241" t="s">
        <v>1773</v>
      </c>
      <c r="M5902" s="241">
        <v>18</v>
      </c>
      <c r="N5902" s="241" t="s">
        <v>10001</v>
      </c>
      <c r="O5902" s="241" t="s">
        <v>13273</v>
      </c>
      <c r="P5902" s="241" t="s">
        <v>2144</v>
      </c>
      <c r="AU5902"/>
    </row>
    <row r="5903" spans="11:47" x14ac:dyDescent="0.2">
      <c r="K5903" s="240" t="s">
        <v>19424</v>
      </c>
      <c r="L5903" s="241" t="s">
        <v>1773</v>
      </c>
      <c r="M5903" s="241">
        <v>19</v>
      </c>
      <c r="N5903" s="241" t="s">
        <v>10002</v>
      </c>
      <c r="O5903" s="241" t="s">
        <v>13273</v>
      </c>
      <c r="P5903" s="241" t="s">
        <v>2144</v>
      </c>
      <c r="AU5903"/>
    </row>
    <row r="5904" spans="11:47" x14ac:dyDescent="0.2">
      <c r="K5904" s="240" t="s">
        <v>19425</v>
      </c>
      <c r="L5904" s="241" t="s">
        <v>1773</v>
      </c>
      <c r="M5904" s="241">
        <v>20</v>
      </c>
      <c r="N5904" s="241" t="s">
        <v>832</v>
      </c>
      <c r="O5904" s="241" t="s">
        <v>13273</v>
      </c>
      <c r="P5904" s="241" t="s">
        <v>2144</v>
      </c>
      <c r="AU5904"/>
    </row>
    <row r="5905" spans="11:47" x14ac:dyDescent="0.2">
      <c r="K5905" s="240" t="s">
        <v>19426</v>
      </c>
      <c r="L5905" s="241" t="s">
        <v>1773</v>
      </c>
      <c r="M5905" s="241">
        <v>21</v>
      </c>
      <c r="N5905" s="241" t="s">
        <v>844</v>
      </c>
      <c r="O5905" s="241" t="s">
        <v>13273</v>
      </c>
      <c r="P5905" s="241" t="s">
        <v>2144</v>
      </c>
      <c r="AU5905"/>
    </row>
    <row r="5906" spans="11:47" x14ac:dyDescent="0.2">
      <c r="K5906" s="240" t="s">
        <v>19427</v>
      </c>
      <c r="L5906" s="241" t="s">
        <v>1773</v>
      </c>
      <c r="M5906" s="241">
        <v>22</v>
      </c>
      <c r="N5906" s="241" t="s">
        <v>832</v>
      </c>
      <c r="O5906" s="241" t="s">
        <v>13273</v>
      </c>
      <c r="P5906" s="241" t="s">
        <v>2144</v>
      </c>
      <c r="AU5906"/>
    </row>
    <row r="5907" spans="11:47" x14ac:dyDescent="0.2">
      <c r="K5907" s="240" t="s">
        <v>19428</v>
      </c>
      <c r="L5907" s="241" t="s">
        <v>1773</v>
      </c>
      <c r="M5907" s="241">
        <v>23</v>
      </c>
      <c r="N5907" s="241" t="s">
        <v>844</v>
      </c>
      <c r="O5907" s="241" t="s">
        <v>13273</v>
      </c>
      <c r="P5907" s="241" t="s">
        <v>2143</v>
      </c>
      <c r="AU5907"/>
    </row>
    <row r="5908" spans="11:47" x14ac:dyDescent="0.2">
      <c r="K5908" s="240" t="s">
        <v>19429</v>
      </c>
      <c r="L5908" s="241" t="s">
        <v>1773</v>
      </c>
      <c r="M5908" s="241">
        <v>24</v>
      </c>
      <c r="N5908" s="241" t="s">
        <v>832</v>
      </c>
      <c r="O5908" s="241" t="s">
        <v>13273</v>
      </c>
      <c r="P5908" s="241" t="s">
        <v>2143</v>
      </c>
      <c r="AU5908"/>
    </row>
    <row r="5909" spans="11:47" x14ac:dyDescent="0.2">
      <c r="K5909" s="240" t="s">
        <v>19430</v>
      </c>
      <c r="L5909" s="241" t="s">
        <v>1773</v>
      </c>
      <c r="M5909" s="241">
        <v>25</v>
      </c>
      <c r="N5909" s="241" t="s">
        <v>832</v>
      </c>
      <c r="O5909" s="241" t="s">
        <v>13273</v>
      </c>
      <c r="P5909" s="241" t="s">
        <v>2144</v>
      </c>
      <c r="AU5909"/>
    </row>
    <row r="5910" spans="11:47" x14ac:dyDescent="0.2">
      <c r="K5910" s="240" t="s">
        <v>19431</v>
      </c>
      <c r="L5910" s="241" t="s">
        <v>1773</v>
      </c>
      <c r="M5910" s="241">
        <v>26</v>
      </c>
      <c r="N5910" s="241" t="s">
        <v>832</v>
      </c>
      <c r="O5910" s="241" t="s">
        <v>13273</v>
      </c>
      <c r="P5910" s="241" t="s">
        <v>2144</v>
      </c>
      <c r="AU5910"/>
    </row>
    <row r="5911" spans="11:47" x14ac:dyDescent="0.2">
      <c r="K5911" s="240" t="s">
        <v>19432</v>
      </c>
      <c r="L5911" s="241" t="s">
        <v>1773</v>
      </c>
      <c r="M5911" s="241">
        <v>27</v>
      </c>
      <c r="N5911" s="241" t="s">
        <v>832</v>
      </c>
      <c r="O5911" s="241" t="s">
        <v>13273</v>
      </c>
      <c r="P5911" s="241" t="s">
        <v>2144</v>
      </c>
      <c r="AU5911"/>
    </row>
    <row r="5912" spans="11:47" x14ac:dyDescent="0.2">
      <c r="K5912" s="240" t="s">
        <v>19433</v>
      </c>
      <c r="L5912" s="241" t="s">
        <v>1773</v>
      </c>
      <c r="M5912" s="241">
        <v>28</v>
      </c>
      <c r="N5912" s="241" t="s">
        <v>844</v>
      </c>
      <c r="O5912" s="241" t="s">
        <v>13273</v>
      </c>
      <c r="P5912" s="241" t="s">
        <v>2144</v>
      </c>
      <c r="AU5912"/>
    </row>
    <row r="5913" spans="11:47" x14ac:dyDescent="0.2">
      <c r="K5913" s="240" t="s">
        <v>19434</v>
      </c>
      <c r="L5913" s="241" t="s">
        <v>1773</v>
      </c>
      <c r="M5913" s="241">
        <v>29</v>
      </c>
      <c r="N5913" s="241" t="s">
        <v>4589</v>
      </c>
      <c r="O5913" s="241" t="s">
        <v>13273</v>
      </c>
      <c r="P5913" s="241" t="s">
        <v>2144</v>
      </c>
      <c r="AU5913"/>
    </row>
    <row r="5914" spans="11:47" x14ac:dyDescent="0.2">
      <c r="K5914" s="240" t="s">
        <v>19435</v>
      </c>
      <c r="L5914" s="241" t="s">
        <v>1773</v>
      </c>
      <c r="M5914" s="241">
        <v>30</v>
      </c>
      <c r="N5914" s="241" t="s">
        <v>4590</v>
      </c>
      <c r="O5914" s="241" t="s">
        <v>13273</v>
      </c>
      <c r="P5914" s="241" t="s">
        <v>2144</v>
      </c>
      <c r="AU5914"/>
    </row>
    <row r="5915" spans="11:47" x14ac:dyDescent="0.2">
      <c r="K5915" s="240" t="s">
        <v>19436</v>
      </c>
      <c r="L5915" s="241" t="s">
        <v>1773</v>
      </c>
      <c r="M5915" s="241">
        <v>31</v>
      </c>
      <c r="N5915" s="241" t="s">
        <v>4599</v>
      </c>
      <c r="O5915" s="241" t="s">
        <v>13273</v>
      </c>
      <c r="P5915" s="241" t="s">
        <v>2144</v>
      </c>
      <c r="AU5915"/>
    </row>
    <row r="5916" spans="11:47" x14ac:dyDescent="0.2">
      <c r="K5916" s="240" t="s">
        <v>19437</v>
      </c>
      <c r="L5916" s="241" t="s">
        <v>1773</v>
      </c>
      <c r="M5916" s="241">
        <v>32</v>
      </c>
      <c r="N5916" s="241" t="s">
        <v>4587</v>
      </c>
      <c r="O5916" s="241" t="s">
        <v>13273</v>
      </c>
      <c r="P5916" s="241" t="s">
        <v>2147</v>
      </c>
      <c r="AU5916"/>
    </row>
    <row r="5917" spans="11:47" x14ac:dyDescent="0.2">
      <c r="K5917" s="240" t="s">
        <v>19438</v>
      </c>
      <c r="L5917" s="241" t="s">
        <v>1773</v>
      </c>
      <c r="M5917" s="241">
        <v>33</v>
      </c>
      <c r="N5917" s="241" t="s">
        <v>10003</v>
      </c>
      <c r="O5917" s="241" t="s">
        <v>13273</v>
      </c>
      <c r="P5917" s="241" t="s">
        <v>2143</v>
      </c>
      <c r="AU5917"/>
    </row>
    <row r="5918" spans="11:47" x14ac:dyDescent="0.2">
      <c r="K5918" s="240" t="s">
        <v>19439</v>
      </c>
      <c r="L5918" s="241" t="s">
        <v>1773</v>
      </c>
      <c r="M5918" s="241">
        <v>34</v>
      </c>
      <c r="N5918" s="241" t="s">
        <v>4588</v>
      </c>
      <c r="O5918" s="241" t="s">
        <v>13273</v>
      </c>
      <c r="P5918" s="241" t="s">
        <v>2143</v>
      </c>
      <c r="AU5918"/>
    </row>
    <row r="5919" spans="11:47" x14ac:dyDescent="0.2">
      <c r="K5919" s="240" t="s">
        <v>19440</v>
      </c>
      <c r="L5919" s="241" t="s">
        <v>1773</v>
      </c>
      <c r="M5919" s="241">
        <v>35</v>
      </c>
      <c r="N5919" s="241" t="s">
        <v>10004</v>
      </c>
      <c r="O5919" s="241" t="s">
        <v>13273</v>
      </c>
      <c r="P5919" s="241" t="s">
        <v>2147</v>
      </c>
      <c r="AU5919"/>
    </row>
    <row r="5920" spans="11:47" x14ac:dyDescent="0.2">
      <c r="K5920" s="240" t="s">
        <v>19441</v>
      </c>
      <c r="L5920" s="241" t="s">
        <v>1773</v>
      </c>
      <c r="M5920" s="241">
        <v>36</v>
      </c>
      <c r="N5920" s="241" t="s">
        <v>10005</v>
      </c>
      <c r="O5920" s="241" t="s">
        <v>13273</v>
      </c>
      <c r="P5920" s="241" t="s">
        <v>2146</v>
      </c>
      <c r="AU5920"/>
    </row>
    <row r="5921" spans="11:47" x14ac:dyDescent="0.2">
      <c r="K5921" s="240" t="s">
        <v>19442</v>
      </c>
      <c r="L5921" s="241" t="s">
        <v>1773</v>
      </c>
      <c r="M5921" s="241">
        <v>37</v>
      </c>
      <c r="N5921" s="241" t="s">
        <v>4592</v>
      </c>
      <c r="O5921" s="241" t="s">
        <v>13273</v>
      </c>
      <c r="P5921" s="241" t="s">
        <v>2146</v>
      </c>
      <c r="AU5921"/>
    </row>
    <row r="5922" spans="11:47" x14ac:dyDescent="0.2">
      <c r="K5922" s="240" t="s">
        <v>19443</v>
      </c>
      <c r="L5922" s="241" t="s">
        <v>1773</v>
      </c>
      <c r="M5922" s="241">
        <v>38</v>
      </c>
      <c r="N5922" s="241" t="s">
        <v>10006</v>
      </c>
      <c r="O5922" s="241" t="s">
        <v>13273</v>
      </c>
      <c r="P5922" s="241" t="s">
        <v>2144</v>
      </c>
      <c r="AU5922"/>
    </row>
    <row r="5923" spans="11:47" x14ac:dyDescent="0.2">
      <c r="K5923" s="240" t="s">
        <v>19444</v>
      </c>
      <c r="L5923" s="241" t="s">
        <v>1773</v>
      </c>
      <c r="M5923" s="241">
        <v>39</v>
      </c>
      <c r="N5923" s="241" t="s">
        <v>10007</v>
      </c>
      <c r="O5923" s="241" t="s">
        <v>13273</v>
      </c>
      <c r="P5923" s="241" t="s">
        <v>2147</v>
      </c>
      <c r="AU5923"/>
    </row>
    <row r="5924" spans="11:47" x14ac:dyDescent="0.2">
      <c r="K5924" s="240" t="s">
        <v>19445</v>
      </c>
      <c r="L5924" s="241" t="s">
        <v>1773</v>
      </c>
      <c r="M5924" s="241">
        <v>40</v>
      </c>
      <c r="N5924" s="241" t="s">
        <v>858</v>
      </c>
      <c r="O5924" s="241" t="s">
        <v>13273</v>
      </c>
      <c r="P5924" s="241" t="s">
        <v>2144</v>
      </c>
      <c r="AU5924"/>
    </row>
    <row r="5925" spans="11:47" x14ac:dyDescent="0.2">
      <c r="K5925" s="240" t="s">
        <v>19446</v>
      </c>
      <c r="L5925" s="241" t="s">
        <v>1773</v>
      </c>
      <c r="M5925" s="241">
        <v>41</v>
      </c>
      <c r="N5925" s="241" t="s">
        <v>10008</v>
      </c>
      <c r="O5925" s="241" t="s">
        <v>13273</v>
      </c>
      <c r="P5925" s="241" t="s">
        <v>1267</v>
      </c>
      <c r="AU5925"/>
    </row>
    <row r="5926" spans="11:47" x14ac:dyDescent="0.2">
      <c r="K5926" s="240" t="s">
        <v>19447</v>
      </c>
      <c r="L5926" s="241" t="s">
        <v>1773</v>
      </c>
      <c r="M5926" s="241">
        <v>42</v>
      </c>
      <c r="N5926" s="241" t="s">
        <v>10009</v>
      </c>
      <c r="O5926" s="241" t="s">
        <v>13273</v>
      </c>
      <c r="P5926" s="241" t="s">
        <v>6686</v>
      </c>
      <c r="AU5926"/>
    </row>
    <row r="5927" spans="11:47" x14ac:dyDescent="0.2">
      <c r="K5927" s="240" t="s">
        <v>19448</v>
      </c>
      <c r="L5927" s="241" t="s">
        <v>1773</v>
      </c>
      <c r="M5927" s="241">
        <v>46</v>
      </c>
      <c r="N5927" s="241" t="s">
        <v>10010</v>
      </c>
      <c r="O5927" s="241" t="s">
        <v>13273</v>
      </c>
      <c r="P5927" s="241" t="s">
        <v>1267</v>
      </c>
      <c r="AU5927"/>
    </row>
    <row r="5928" spans="11:47" x14ac:dyDescent="0.2">
      <c r="K5928" s="240" t="s">
        <v>19449</v>
      </c>
      <c r="L5928" s="241" t="s">
        <v>1773</v>
      </c>
      <c r="M5928" s="241">
        <v>48</v>
      </c>
      <c r="N5928" s="241" t="s">
        <v>2145</v>
      </c>
      <c r="O5928" s="241" t="s">
        <v>13273</v>
      </c>
      <c r="P5928" s="241" t="s">
        <v>2147</v>
      </c>
      <c r="AU5928"/>
    </row>
    <row r="5929" spans="11:47" x14ac:dyDescent="0.2">
      <c r="K5929" s="240" t="s">
        <v>19450</v>
      </c>
      <c r="L5929" s="241" t="s">
        <v>1773</v>
      </c>
      <c r="M5929" s="241">
        <v>49</v>
      </c>
      <c r="N5929" s="241" t="s">
        <v>826</v>
      </c>
      <c r="O5929" s="241" t="s">
        <v>13273</v>
      </c>
      <c r="P5929" s="241" t="s">
        <v>2143</v>
      </c>
      <c r="AU5929"/>
    </row>
    <row r="5930" spans="11:47" x14ac:dyDescent="0.2">
      <c r="K5930" s="240" t="s">
        <v>19451</v>
      </c>
      <c r="L5930" s="241" t="s">
        <v>1773</v>
      </c>
      <c r="M5930" s="241">
        <v>50</v>
      </c>
      <c r="N5930" s="241" t="s">
        <v>826</v>
      </c>
      <c r="O5930" s="241" t="s">
        <v>13273</v>
      </c>
      <c r="P5930" s="241" t="s">
        <v>2143</v>
      </c>
      <c r="AU5930"/>
    </row>
    <row r="5931" spans="11:47" x14ac:dyDescent="0.2">
      <c r="K5931" s="240" t="s">
        <v>19452</v>
      </c>
      <c r="L5931" s="241" t="s">
        <v>1773</v>
      </c>
      <c r="M5931" s="241">
        <v>51</v>
      </c>
      <c r="N5931" s="241" t="s">
        <v>10011</v>
      </c>
      <c r="O5931" s="241" t="s">
        <v>13273</v>
      </c>
      <c r="P5931" s="241" t="s">
        <v>6686</v>
      </c>
      <c r="AU5931"/>
    </row>
    <row r="5932" spans="11:47" x14ac:dyDescent="0.2">
      <c r="K5932" s="240" t="s">
        <v>19453</v>
      </c>
      <c r="L5932" s="241" t="s">
        <v>1773</v>
      </c>
      <c r="M5932" s="241">
        <v>52</v>
      </c>
      <c r="N5932" s="241" t="s">
        <v>10012</v>
      </c>
      <c r="O5932" s="241" t="s">
        <v>13273</v>
      </c>
      <c r="P5932" s="241" t="s">
        <v>6686</v>
      </c>
      <c r="AU5932"/>
    </row>
    <row r="5933" spans="11:47" x14ac:dyDescent="0.2">
      <c r="K5933" s="240" t="s">
        <v>19454</v>
      </c>
      <c r="L5933" s="241" t="s">
        <v>1773</v>
      </c>
      <c r="M5933" s="241">
        <v>53</v>
      </c>
      <c r="N5933" s="241" t="s">
        <v>10013</v>
      </c>
      <c r="O5933" s="241" t="s">
        <v>13273</v>
      </c>
      <c r="P5933" s="241" t="s">
        <v>6686</v>
      </c>
      <c r="AU5933"/>
    </row>
    <row r="5934" spans="11:47" x14ac:dyDescent="0.2">
      <c r="K5934" s="240" t="s">
        <v>19455</v>
      </c>
      <c r="L5934" s="241" t="s">
        <v>1773</v>
      </c>
      <c r="M5934" s="241">
        <v>54</v>
      </c>
      <c r="N5934" s="241" t="s">
        <v>2877</v>
      </c>
      <c r="O5934" s="241" t="s">
        <v>13273</v>
      </c>
      <c r="P5934" s="241" t="s">
        <v>2147</v>
      </c>
      <c r="AU5934"/>
    </row>
    <row r="5935" spans="11:47" x14ac:dyDescent="0.2">
      <c r="K5935" s="240" t="s">
        <v>19456</v>
      </c>
      <c r="L5935" s="241" t="s">
        <v>1773</v>
      </c>
      <c r="M5935" s="241">
        <v>55</v>
      </c>
      <c r="N5935" s="241" t="s">
        <v>10014</v>
      </c>
      <c r="O5935" s="241" t="s">
        <v>13273</v>
      </c>
      <c r="P5935" s="241" t="s">
        <v>2144</v>
      </c>
      <c r="AU5935"/>
    </row>
    <row r="5936" spans="11:47" x14ac:dyDescent="0.2">
      <c r="K5936" s="240" t="s">
        <v>19457</v>
      </c>
      <c r="L5936" s="241" t="s">
        <v>1773</v>
      </c>
      <c r="M5936" s="241">
        <v>56</v>
      </c>
      <c r="N5936" s="241" t="s">
        <v>10015</v>
      </c>
      <c r="O5936" s="241" t="s">
        <v>13273</v>
      </c>
      <c r="P5936" s="241" t="s">
        <v>6686</v>
      </c>
      <c r="AU5936"/>
    </row>
    <row r="5937" spans="11:47" x14ac:dyDescent="0.2">
      <c r="K5937" s="240" t="s">
        <v>19458</v>
      </c>
      <c r="L5937" s="241" t="s">
        <v>1773</v>
      </c>
      <c r="M5937" s="241">
        <v>57</v>
      </c>
      <c r="N5937" s="241" t="s">
        <v>10016</v>
      </c>
      <c r="O5937" s="241" t="s">
        <v>13273</v>
      </c>
      <c r="P5937" s="241" t="s">
        <v>2147</v>
      </c>
      <c r="AU5937"/>
    </row>
    <row r="5938" spans="11:47" x14ac:dyDescent="0.2">
      <c r="K5938" s="240" t="s">
        <v>19459</v>
      </c>
      <c r="L5938" s="241" t="s">
        <v>1773</v>
      </c>
      <c r="M5938" s="241">
        <v>58</v>
      </c>
      <c r="N5938" s="241" t="s">
        <v>855</v>
      </c>
      <c r="O5938" s="241" t="s">
        <v>13273</v>
      </c>
      <c r="P5938" s="241" t="s">
        <v>2146</v>
      </c>
      <c r="AU5938"/>
    </row>
    <row r="5939" spans="11:47" x14ac:dyDescent="0.2">
      <c r="K5939" s="240" t="s">
        <v>19460</v>
      </c>
      <c r="L5939" s="241" t="s">
        <v>1773</v>
      </c>
      <c r="M5939" s="241">
        <v>59</v>
      </c>
      <c r="N5939" s="241" t="s">
        <v>832</v>
      </c>
      <c r="O5939" s="241" t="s">
        <v>13273</v>
      </c>
      <c r="P5939" s="241" t="s">
        <v>2144</v>
      </c>
      <c r="AU5939"/>
    </row>
    <row r="5940" spans="11:47" x14ac:dyDescent="0.2">
      <c r="K5940" s="240" t="s">
        <v>19461</v>
      </c>
      <c r="L5940" s="241" t="s">
        <v>1773</v>
      </c>
      <c r="M5940" s="241">
        <v>60</v>
      </c>
      <c r="N5940" s="241" t="s">
        <v>832</v>
      </c>
      <c r="O5940" s="241" t="s">
        <v>13273</v>
      </c>
      <c r="P5940" s="241" t="s">
        <v>2144</v>
      </c>
      <c r="AU5940"/>
    </row>
    <row r="5941" spans="11:47" x14ac:dyDescent="0.2">
      <c r="K5941" s="240" t="s">
        <v>19462</v>
      </c>
      <c r="L5941" s="241" t="s">
        <v>1773</v>
      </c>
      <c r="M5941" s="241">
        <v>61</v>
      </c>
      <c r="N5941" s="241" t="s">
        <v>10017</v>
      </c>
      <c r="O5941" s="241" t="s">
        <v>13274</v>
      </c>
      <c r="P5941" s="241" t="s">
        <v>6686</v>
      </c>
      <c r="AU5941"/>
    </row>
    <row r="5942" spans="11:47" x14ac:dyDescent="0.2">
      <c r="K5942" s="240" t="s">
        <v>19463</v>
      </c>
      <c r="L5942" s="241" t="s">
        <v>1773</v>
      </c>
      <c r="M5942" s="241">
        <v>62</v>
      </c>
      <c r="N5942" s="241" t="s">
        <v>10018</v>
      </c>
      <c r="O5942" s="241" t="s">
        <v>13274</v>
      </c>
      <c r="P5942" s="241" t="s">
        <v>6686</v>
      </c>
      <c r="AU5942"/>
    </row>
    <row r="5943" spans="11:47" x14ac:dyDescent="0.2">
      <c r="K5943" s="240" t="s">
        <v>19464</v>
      </c>
      <c r="L5943" s="241" t="s">
        <v>1773</v>
      </c>
      <c r="M5943" s="241">
        <v>63</v>
      </c>
      <c r="N5943" s="241" t="s">
        <v>10019</v>
      </c>
      <c r="O5943" s="241" t="s">
        <v>13274</v>
      </c>
      <c r="P5943" s="241" t="s">
        <v>6880</v>
      </c>
      <c r="AU5943"/>
    </row>
    <row r="5944" spans="11:47" x14ac:dyDescent="0.2">
      <c r="K5944" s="240" t="s">
        <v>19465</v>
      </c>
      <c r="L5944" s="241" t="s">
        <v>1773</v>
      </c>
      <c r="M5944" s="241">
        <v>64</v>
      </c>
      <c r="N5944" s="241" t="s">
        <v>6946</v>
      </c>
      <c r="O5944" s="241" t="s">
        <v>13274</v>
      </c>
      <c r="P5944" s="241" t="s">
        <v>6880</v>
      </c>
      <c r="AU5944"/>
    </row>
    <row r="5945" spans="11:47" x14ac:dyDescent="0.2">
      <c r="K5945" s="240" t="s">
        <v>19466</v>
      </c>
      <c r="L5945" s="241" t="s">
        <v>1773</v>
      </c>
      <c r="M5945" s="241">
        <v>65</v>
      </c>
      <c r="N5945" s="241" t="s">
        <v>7060</v>
      </c>
      <c r="O5945" s="241" t="s">
        <v>13274</v>
      </c>
      <c r="P5945" s="241" t="s">
        <v>6681</v>
      </c>
      <c r="AU5945"/>
    </row>
    <row r="5946" spans="11:47" x14ac:dyDescent="0.2">
      <c r="K5946" s="240" t="s">
        <v>19467</v>
      </c>
      <c r="L5946" s="241" t="s">
        <v>1773</v>
      </c>
      <c r="M5946" s="241">
        <v>66</v>
      </c>
      <c r="N5946" s="241" t="s">
        <v>10020</v>
      </c>
      <c r="O5946" s="241" t="s">
        <v>13274</v>
      </c>
      <c r="P5946" s="241" t="s">
        <v>6686</v>
      </c>
      <c r="AU5946"/>
    </row>
    <row r="5947" spans="11:47" x14ac:dyDescent="0.2">
      <c r="K5947" s="240" t="s">
        <v>19468</v>
      </c>
      <c r="L5947" s="241" t="s">
        <v>1773</v>
      </c>
      <c r="M5947" s="241">
        <v>67</v>
      </c>
      <c r="N5947" s="241" t="s">
        <v>10021</v>
      </c>
      <c r="O5947" s="241" t="s">
        <v>13273</v>
      </c>
      <c r="P5947" s="241" t="s">
        <v>13275</v>
      </c>
      <c r="AU5947"/>
    </row>
    <row r="5948" spans="11:47" x14ac:dyDescent="0.2">
      <c r="K5948" s="240" t="s">
        <v>19469</v>
      </c>
      <c r="L5948" s="241" t="s">
        <v>1773</v>
      </c>
      <c r="M5948" s="241">
        <v>69</v>
      </c>
      <c r="N5948" s="241" t="s">
        <v>10022</v>
      </c>
      <c r="O5948" s="241" t="s">
        <v>13274</v>
      </c>
      <c r="P5948" s="241" t="s">
        <v>6880</v>
      </c>
      <c r="AU5948"/>
    </row>
    <row r="5949" spans="11:47" x14ac:dyDescent="0.2">
      <c r="K5949" s="240" t="s">
        <v>19470</v>
      </c>
      <c r="L5949" s="241" t="s">
        <v>1773</v>
      </c>
      <c r="M5949" s="241">
        <v>70</v>
      </c>
      <c r="N5949" s="241" t="s">
        <v>1121</v>
      </c>
      <c r="O5949" s="241" t="s">
        <v>13273</v>
      </c>
      <c r="P5949" s="241" t="s">
        <v>2148</v>
      </c>
      <c r="AU5949"/>
    </row>
    <row r="5950" spans="11:47" x14ac:dyDescent="0.2">
      <c r="K5950" s="240" t="s">
        <v>19471</v>
      </c>
      <c r="L5950" s="241" t="s">
        <v>1773</v>
      </c>
      <c r="M5950" s="241">
        <v>71</v>
      </c>
      <c r="N5950" s="241" t="s">
        <v>10023</v>
      </c>
      <c r="O5950" s="241" t="s">
        <v>13273</v>
      </c>
      <c r="P5950" s="241" t="s">
        <v>6686</v>
      </c>
      <c r="AU5950"/>
    </row>
    <row r="5951" spans="11:47" x14ac:dyDescent="0.2">
      <c r="K5951" s="240" t="s">
        <v>19472</v>
      </c>
      <c r="L5951" s="241" t="s">
        <v>1773</v>
      </c>
      <c r="M5951" s="241">
        <v>72</v>
      </c>
      <c r="N5951" s="241" t="s">
        <v>10024</v>
      </c>
      <c r="O5951" s="241" t="s">
        <v>13273</v>
      </c>
      <c r="P5951" s="241" t="s">
        <v>6686</v>
      </c>
      <c r="AU5951"/>
    </row>
    <row r="5952" spans="11:47" x14ac:dyDescent="0.2">
      <c r="K5952" s="240" t="s">
        <v>19473</v>
      </c>
      <c r="L5952" s="241" t="s">
        <v>1773</v>
      </c>
      <c r="M5952" s="241">
        <v>73</v>
      </c>
      <c r="N5952" s="241" t="s">
        <v>4600</v>
      </c>
      <c r="O5952" s="241" t="s">
        <v>13273</v>
      </c>
      <c r="P5952" s="241" t="s">
        <v>6686</v>
      </c>
      <c r="AU5952"/>
    </row>
    <row r="5953" spans="11:47" x14ac:dyDescent="0.2">
      <c r="K5953" s="240" t="s">
        <v>19474</v>
      </c>
      <c r="L5953" s="241" t="s">
        <v>1773</v>
      </c>
      <c r="M5953" s="241">
        <v>74</v>
      </c>
      <c r="N5953" s="241" t="s">
        <v>4601</v>
      </c>
      <c r="O5953" s="241" t="s">
        <v>13274</v>
      </c>
      <c r="P5953" s="241" t="s">
        <v>6686</v>
      </c>
      <c r="AU5953"/>
    </row>
    <row r="5954" spans="11:47" x14ac:dyDescent="0.2">
      <c r="K5954" s="240" t="s">
        <v>19475</v>
      </c>
      <c r="L5954" s="241" t="s">
        <v>1773</v>
      </c>
      <c r="M5954" s="241">
        <v>75</v>
      </c>
      <c r="N5954" s="241" t="s">
        <v>10025</v>
      </c>
      <c r="O5954" s="241" t="s">
        <v>13273</v>
      </c>
      <c r="P5954" s="241" t="s">
        <v>6686</v>
      </c>
      <c r="AU5954"/>
    </row>
    <row r="5955" spans="11:47" x14ac:dyDescent="0.2">
      <c r="K5955" s="240" t="s">
        <v>19476</v>
      </c>
      <c r="L5955" s="241" t="s">
        <v>1773</v>
      </c>
      <c r="M5955" s="241">
        <v>76</v>
      </c>
      <c r="N5955" s="241" t="s">
        <v>10026</v>
      </c>
      <c r="O5955" s="241" t="s">
        <v>13274</v>
      </c>
      <c r="P5955" s="241" t="s">
        <v>6686</v>
      </c>
      <c r="AU5955"/>
    </row>
    <row r="5956" spans="11:47" x14ac:dyDescent="0.2">
      <c r="K5956" s="240" t="s">
        <v>19477</v>
      </c>
      <c r="L5956" s="241" t="s">
        <v>1773</v>
      </c>
      <c r="M5956" s="241">
        <v>77</v>
      </c>
      <c r="N5956" s="241" t="s">
        <v>844</v>
      </c>
      <c r="O5956" s="241" t="s">
        <v>13273</v>
      </c>
      <c r="P5956" s="241" t="s">
        <v>6688</v>
      </c>
      <c r="AU5956"/>
    </row>
    <row r="5957" spans="11:47" x14ac:dyDescent="0.2">
      <c r="K5957" s="240" t="s">
        <v>19478</v>
      </c>
      <c r="L5957" s="241" t="s">
        <v>1773</v>
      </c>
      <c r="M5957" s="241">
        <v>78</v>
      </c>
      <c r="N5957" s="241" t="s">
        <v>832</v>
      </c>
      <c r="O5957" s="241" t="s">
        <v>13273</v>
      </c>
      <c r="P5957" s="241" t="s">
        <v>6688</v>
      </c>
      <c r="AU5957"/>
    </row>
    <row r="5958" spans="11:47" x14ac:dyDescent="0.2">
      <c r="K5958" s="240" t="s">
        <v>19479</v>
      </c>
      <c r="L5958" s="241" t="s">
        <v>1773</v>
      </c>
      <c r="M5958" s="241">
        <v>79</v>
      </c>
      <c r="N5958" s="241" t="s">
        <v>844</v>
      </c>
      <c r="O5958" s="241" t="s">
        <v>13273</v>
      </c>
      <c r="P5958" s="241" t="s">
        <v>6688</v>
      </c>
      <c r="AU5958"/>
    </row>
    <row r="5959" spans="11:47" x14ac:dyDescent="0.2">
      <c r="K5959" s="240" t="s">
        <v>19480</v>
      </c>
      <c r="L5959" s="241" t="s">
        <v>1773</v>
      </c>
      <c r="M5959" s="241">
        <v>80</v>
      </c>
      <c r="N5959" s="241" t="s">
        <v>832</v>
      </c>
      <c r="O5959" s="241" t="s">
        <v>13273</v>
      </c>
      <c r="P5959" s="241" t="s">
        <v>6688</v>
      </c>
      <c r="AU5959"/>
    </row>
    <row r="5960" spans="11:47" x14ac:dyDescent="0.2">
      <c r="K5960" s="240" t="s">
        <v>19481</v>
      </c>
      <c r="L5960" s="241" t="s">
        <v>1760</v>
      </c>
      <c r="M5960" s="241">
        <v>1</v>
      </c>
      <c r="N5960" s="241" t="s">
        <v>9668</v>
      </c>
      <c r="O5960" s="241" t="s">
        <v>13273</v>
      </c>
      <c r="P5960" s="241" t="s">
        <v>1257</v>
      </c>
      <c r="AU5960"/>
    </row>
    <row r="5961" spans="11:47" x14ac:dyDescent="0.2">
      <c r="K5961" s="240" t="s">
        <v>19482</v>
      </c>
      <c r="L5961" s="241" t="s">
        <v>1760</v>
      </c>
      <c r="M5961" s="241">
        <v>2</v>
      </c>
      <c r="N5961" s="241" t="s">
        <v>9669</v>
      </c>
      <c r="O5961" s="241" t="s">
        <v>13273</v>
      </c>
      <c r="P5961" s="241" t="s">
        <v>1259</v>
      </c>
      <c r="AU5961"/>
    </row>
    <row r="5962" spans="11:47" x14ac:dyDescent="0.2">
      <c r="K5962" s="240" t="s">
        <v>19483</v>
      </c>
      <c r="L5962" s="241" t="s">
        <v>1760</v>
      </c>
      <c r="M5962" s="241">
        <v>3</v>
      </c>
      <c r="N5962" s="241" t="s">
        <v>9670</v>
      </c>
      <c r="O5962" s="241" t="s">
        <v>13273</v>
      </c>
      <c r="P5962" s="241" t="s">
        <v>2144</v>
      </c>
      <c r="AU5962"/>
    </row>
    <row r="5963" spans="11:47" x14ac:dyDescent="0.2">
      <c r="K5963" s="240" t="s">
        <v>19484</v>
      </c>
      <c r="L5963" s="241" t="s">
        <v>1760</v>
      </c>
      <c r="M5963" s="241">
        <v>4</v>
      </c>
      <c r="N5963" s="241" t="s">
        <v>4519</v>
      </c>
      <c r="O5963" s="241" t="s">
        <v>13273</v>
      </c>
      <c r="P5963" s="241" t="s">
        <v>2146</v>
      </c>
      <c r="AU5963"/>
    </row>
    <row r="5964" spans="11:47" x14ac:dyDescent="0.2">
      <c r="K5964" s="240" t="s">
        <v>19485</v>
      </c>
      <c r="L5964" s="241" t="s">
        <v>1760</v>
      </c>
      <c r="M5964" s="241">
        <v>5</v>
      </c>
      <c r="N5964" s="241" t="s">
        <v>4517</v>
      </c>
      <c r="O5964" s="241" t="s">
        <v>13273</v>
      </c>
      <c r="P5964" s="241" t="s">
        <v>1259</v>
      </c>
      <c r="AU5964"/>
    </row>
    <row r="5965" spans="11:47" x14ac:dyDescent="0.2">
      <c r="K5965" s="240" t="s">
        <v>19486</v>
      </c>
      <c r="L5965" s="241" t="s">
        <v>1760</v>
      </c>
      <c r="M5965" s="241">
        <v>6</v>
      </c>
      <c r="N5965" s="241" t="s">
        <v>9671</v>
      </c>
      <c r="O5965" s="241" t="s">
        <v>13273</v>
      </c>
      <c r="P5965" s="241" t="s">
        <v>1259</v>
      </c>
      <c r="AU5965"/>
    </row>
    <row r="5966" spans="11:47" x14ac:dyDescent="0.2">
      <c r="K5966" s="240" t="s">
        <v>19487</v>
      </c>
      <c r="L5966" s="241" t="s">
        <v>1760</v>
      </c>
      <c r="M5966" s="241">
        <v>7</v>
      </c>
      <c r="N5966" s="241" t="s">
        <v>9672</v>
      </c>
      <c r="O5966" s="241" t="s">
        <v>13273</v>
      </c>
      <c r="P5966" s="241" t="s">
        <v>1259</v>
      </c>
      <c r="AU5966"/>
    </row>
    <row r="5967" spans="11:47" x14ac:dyDescent="0.2">
      <c r="K5967" s="240" t="s">
        <v>19488</v>
      </c>
      <c r="L5967" s="241" t="s">
        <v>1760</v>
      </c>
      <c r="M5967" s="241">
        <v>8</v>
      </c>
      <c r="N5967" s="241" t="s">
        <v>9673</v>
      </c>
      <c r="O5967" s="241" t="s">
        <v>13273</v>
      </c>
      <c r="P5967" s="241" t="s">
        <v>1259</v>
      </c>
      <c r="AU5967"/>
    </row>
    <row r="5968" spans="11:47" x14ac:dyDescent="0.2">
      <c r="K5968" s="240" t="s">
        <v>19489</v>
      </c>
      <c r="L5968" s="241" t="s">
        <v>1760</v>
      </c>
      <c r="M5968" s="241">
        <v>9</v>
      </c>
      <c r="N5968" s="241" t="s">
        <v>9674</v>
      </c>
      <c r="O5968" s="241" t="s">
        <v>13273</v>
      </c>
      <c r="P5968" s="241" t="s">
        <v>1259</v>
      </c>
      <c r="AU5968"/>
    </row>
    <row r="5969" spans="11:47" x14ac:dyDescent="0.2">
      <c r="K5969" s="240" t="s">
        <v>19490</v>
      </c>
      <c r="L5969" s="241" t="s">
        <v>1760</v>
      </c>
      <c r="M5969" s="241">
        <v>10</v>
      </c>
      <c r="N5969" s="241" t="s">
        <v>9675</v>
      </c>
      <c r="O5969" s="241" t="s">
        <v>13273</v>
      </c>
      <c r="P5969" s="241" t="s">
        <v>1259</v>
      </c>
      <c r="AU5969"/>
    </row>
    <row r="5970" spans="11:47" x14ac:dyDescent="0.2">
      <c r="K5970" s="240" t="s">
        <v>19491</v>
      </c>
      <c r="L5970" s="241" t="s">
        <v>1760</v>
      </c>
      <c r="M5970" s="241">
        <v>11</v>
      </c>
      <c r="N5970" s="241" t="s">
        <v>4515</v>
      </c>
      <c r="O5970" s="241" t="s">
        <v>13273</v>
      </c>
      <c r="P5970" s="241" t="s">
        <v>2147</v>
      </c>
      <c r="AU5970"/>
    </row>
    <row r="5971" spans="11:47" x14ac:dyDescent="0.2">
      <c r="K5971" s="240" t="s">
        <v>19492</v>
      </c>
      <c r="L5971" s="241" t="s">
        <v>1760</v>
      </c>
      <c r="M5971" s="241">
        <v>12</v>
      </c>
      <c r="N5971" s="241" t="s">
        <v>9676</v>
      </c>
      <c r="O5971" s="241" t="s">
        <v>13273</v>
      </c>
      <c r="P5971" s="241" t="s">
        <v>1259</v>
      </c>
      <c r="AU5971"/>
    </row>
    <row r="5972" spans="11:47" x14ac:dyDescent="0.2">
      <c r="K5972" s="240" t="s">
        <v>19493</v>
      </c>
      <c r="L5972" s="241" t="s">
        <v>1760</v>
      </c>
      <c r="M5972" s="241">
        <v>13</v>
      </c>
      <c r="N5972" s="241" t="s">
        <v>4518</v>
      </c>
      <c r="O5972" s="241" t="s">
        <v>13273</v>
      </c>
      <c r="P5972" s="241" t="s">
        <v>2144</v>
      </c>
      <c r="AU5972"/>
    </row>
    <row r="5973" spans="11:47" x14ac:dyDescent="0.2">
      <c r="K5973" s="240" t="s">
        <v>19494</v>
      </c>
      <c r="L5973" s="241" t="s">
        <v>1760</v>
      </c>
      <c r="M5973" s="241">
        <v>14</v>
      </c>
      <c r="N5973" s="241" t="s">
        <v>4516</v>
      </c>
      <c r="O5973" s="241" t="s">
        <v>13273</v>
      </c>
      <c r="P5973" s="241" t="s">
        <v>2147</v>
      </c>
      <c r="AU5973"/>
    </row>
    <row r="5974" spans="11:47" x14ac:dyDescent="0.2">
      <c r="K5974" s="240" t="s">
        <v>19495</v>
      </c>
      <c r="L5974" s="241" t="s">
        <v>1760</v>
      </c>
      <c r="M5974" s="241">
        <v>15</v>
      </c>
      <c r="N5974" s="241" t="s">
        <v>9677</v>
      </c>
      <c r="O5974" s="241" t="s">
        <v>13273</v>
      </c>
      <c r="P5974" s="241" t="s">
        <v>2144</v>
      </c>
      <c r="AU5974"/>
    </row>
    <row r="5975" spans="11:47" x14ac:dyDescent="0.2">
      <c r="K5975" s="240" t="s">
        <v>19496</v>
      </c>
      <c r="L5975" s="241" t="s">
        <v>1760</v>
      </c>
      <c r="M5975" s="241">
        <v>16</v>
      </c>
      <c r="N5975" s="241" t="s">
        <v>9678</v>
      </c>
      <c r="O5975" s="241" t="s">
        <v>13273</v>
      </c>
      <c r="P5975" s="241" t="s">
        <v>1259</v>
      </c>
      <c r="AU5975"/>
    </row>
    <row r="5976" spans="11:47" x14ac:dyDescent="0.2">
      <c r="K5976" s="240" t="s">
        <v>19497</v>
      </c>
      <c r="L5976" s="241" t="s">
        <v>1760</v>
      </c>
      <c r="M5976" s="241">
        <v>17</v>
      </c>
      <c r="N5976" s="241" t="s">
        <v>9679</v>
      </c>
      <c r="O5976" s="241" t="s">
        <v>13273</v>
      </c>
      <c r="P5976" s="241" t="s">
        <v>2144</v>
      </c>
      <c r="AU5976"/>
    </row>
    <row r="5977" spans="11:47" x14ac:dyDescent="0.2">
      <c r="K5977" s="240" t="s">
        <v>19498</v>
      </c>
      <c r="L5977" s="241" t="s">
        <v>1760</v>
      </c>
      <c r="M5977" s="241">
        <v>18</v>
      </c>
      <c r="N5977" s="241" t="s">
        <v>9680</v>
      </c>
      <c r="O5977" s="241" t="s">
        <v>13273</v>
      </c>
      <c r="P5977" s="241" t="s">
        <v>2144</v>
      </c>
      <c r="AU5977"/>
    </row>
    <row r="5978" spans="11:47" x14ac:dyDescent="0.2">
      <c r="K5978" s="240" t="s">
        <v>19499</v>
      </c>
      <c r="L5978" s="241" t="s">
        <v>1760</v>
      </c>
      <c r="M5978" s="241">
        <v>19</v>
      </c>
      <c r="N5978" s="241" t="s">
        <v>9681</v>
      </c>
      <c r="O5978" s="241" t="s">
        <v>13273</v>
      </c>
      <c r="P5978" s="241" t="s">
        <v>2144</v>
      </c>
      <c r="AU5978"/>
    </row>
    <row r="5979" spans="11:47" x14ac:dyDescent="0.2">
      <c r="K5979" s="240" t="s">
        <v>19500</v>
      </c>
      <c r="L5979" s="241" t="s">
        <v>1760</v>
      </c>
      <c r="M5979" s="241">
        <v>20</v>
      </c>
      <c r="N5979" s="241" t="s">
        <v>9682</v>
      </c>
      <c r="O5979" s="241" t="s">
        <v>13273</v>
      </c>
      <c r="P5979" s="241" t="s">
        <v>2144</v>
      </c>
      <c r="AU5979"/>
    </row>
    <row r="5980" spans="11:47" x14ac:dyDescent="0.2">
      <c r="K5980" s="240" t="s">
        <v>19501</v>
      </c>
      <c r="L5980" s="241" t="s">
        <v>1760</v>
      </c>
      <c r="M5980" s="241">
        <v>21</v>
      </c>
      <c r="N5980" s="241" t="s">
        <v>9683</v>
      </c>
      <c r="O5980" s="241" t="s">
        <v>13273</v>
      </c>
      <c r="P5980" s="241" t="s">
        <v>6686</v>
      </c>
      <c r="AU5980"/>
    </row>
    <row r="5981" spans="11:47" x14ac:dyDescent="0.2">
      <c r="K5981" s="240" t="s">
        <v>19502</v>
      </c>
      <c r="L5981" s="241" t="s">
        <v>1760</v>
      </c>
      <c r="M5981" s="241">
        <v>22</v>
      </c>
      <c r="N5981" s="241" t="s">
        <v>9684</v>
      </c>
      <c r="O5981" s="241" t="s">
        <v>13273</v>
      </c>
      <c r="P5981" s="241" t="s">
        <v>6686</v>
      </c>
      <c r="AU5981"/>
    </row>
    <row r="5982" spans="11:47" x14ac:dyDescent="0.2">
      <c r="K5982" s="240" t="s">
        <v>19503</v>
      </c>
      <c r="L5982" s="241" t="s">
        <v>1760</v>
      </c>
      <c r="M5982" s="241">
        <v>23</v>
      </c>
      <c r="N5982" s="241" t="s">
        <v>2260</v>
      </c>
      <c r="O5982" s="241" t="s">
        <v>13273</v>
      </c>
      <c r="P5982" s="241" t="s">
        <v>6686</v>
      </c>
      <c r="AU5982"/>
    </row>
    <row r="5983" spans="11:47" x14ac:dyDescent="0.2">
      <c r="K5983" s="240" t="s">
        <v>19504</v>
      </c>
      <c r="L5983" s="241" t="s">
        <v>1760</v>
      </c>
      <c r="M5983" s="241">
        <v>24</v>
      </c>
      <c r="N5983" s="241" t="s">
        <v>9685</v>
      </c>
      <c r="O5983" s="241" t="s">
        <v>13273</v>
      </c>
      <c r="P5983" s="241" t="s">
        <v>6880</v>
      </c>
      <c r="AU5983"/>
    </row>
    <row r="5984" spans="11:47" x14ac:dyDescent="0.2">
      <c r="K5984" s="240" t="s">
        <v>19505</v>
      </c>
      <c r="L5984" s="241" t="s">
        <v>1760</v>
      </c>
      <c r="M5984" s="241">
        <v>25</v>
      </c>
      <c r="N5984" s="241" t="s">
        <v>9686</v>
      </c>
      <c r="O5984" s="241" t="s">
        <v>13273</v>
      </c>
      <c r="P5984" s="241" t="s">
        <v>6681</v>
      </c>
      <c r="AU5984"/>
    </row>
    <row r="5985" spans="11:47" x14ac:dyDescent="0.2">
      <c r="K5985" s="240" t="s">
        <v>19506</v>
      </c>
      <c r="L5985" s="241" t="s">
        <v>1760</v>
      </c>
      <c r="M5985" s="241">
        <v>26</v>
      </c>
      <c r="N5985" s="241" t="s">
        <v>9687</v>
      </c>
      <c r="O5985" s="241" t="s">
        <v>13273</v>
      </c>
      <c r="P5985" s="241" t="s">
        <v>2144</v>
      </c>
      <c r="AU5985"/>
    </row>
    <row r="5986" spans="11:47" x14ac:dyDescent="0.2">
      <c r="K5986" s="240" t="s">
        <v>19507</v>
      </c>
      <c r="L5986" s="241" t="s">
        <v>1760</v>
      </c>
      <c r="M5986" s="241">
        <v>27</v>
      </c>
      <c r="N5986" s="241" t="s">
        <v>838</v>
      </c>
      <c r="O5986" s="241" t="s">
        <v>13273</v>
      </c>
      <c r="P5986" s="241" t="s">
        <v>2144</v>
      </c>
      <c r="AU5986"/>
    </row>
    <row r="5987" spans="11:47" x14ac:dyDescent="0.2">
      <c r="K5987" s="240" t="s">
        <v>19508</v>
      </c>
      <c r="L5987" s="241" t="s">
        <v>1760</v>
      </c>
      <c r="M5987" s="241">
        <v>28</v>
      </c>
      <c r="N5987" s="241" t="s">
        <v>825</v>
      </c>
      <c r="O5987" s="241" t="s">
        <v>13273</v>
      </c>
      <c r="P5987" s="241" t="s">
        <v>1267</v>
      </c>
      <c r="AU5987"/>
    </row>
    <row r="5988" spans="11:47" x14ac:dyDescent="0.2">
      <c r="K5988" s="240" t="s">
        <v>19509</v>
      </c>
      <c r="L5988" s="241" t="s">
        <v>1760</v>
      </c>
      <c r="M5988" s="241">
        <v>29</v>
      </c>
      <c r="N5988" s="241" t="s">
        <v>863</v>
      </c>
      <c r="O5988" s="241" t="s">
        <v>13273</v>
      </c>
      <c r="P5988" s="241" t="s">
        <v>2144</v>
      </c>
      <c r="AU5988"/>
    </row>
    <row r="5989" spans="11:47" x14ac:dyDescent="0.2">
      <c r="K5989" s="240" t="s">
        <v>19510</v>
      </c>
      <c r="L5989" s="241" t="s">
        <v>1760</v>
      </c>
      <c r="M5989" s="241">
        <v>30</v>
      </c>
      <c r="N5989" s="241" t="s">
        <v>9688</v>
      </c>
      <c r="O5989" s="241" t="s">
        <v>13274</v>
      </c>
      <c r="P5989" s="241" t="s">
        <v>6686</v>
      </c>
      <c r="AU5989"/>
    </row>
    <row r="5990" spans="11:47" x14ac:dyDescent="0.2">
      <c r="K5990" s="240" t="s">
        <v>19511</v>
      </c>
      <c r="L5990" s="241" t="s">
        <v>1760</v>
      </c>
      <c r="M5990" s="241">
        <v>31</v>
      </c>
      <c r="N5990" s="241" t="s">
        <v>9689</v>
      </c>
      <c r="O5990" s="241" t="s">
        <v>13273</v>
      </c>
      <c r="P5990" s="241" t="s">
        <v>6686</v>
      </c>
      <c r="AU5990"/>
    </row>
    <row r="5991" spans="11:47" x14ac:dyDescent="0.2">
      <c r="K5991" s="240" t="s">
        <v>19512</v>
      </c>
      <c r="L5991" s="241" t="s">
        <v>1760</v>
      </c>
      <c r="M5991" s="241">
        <v>32</v>
      </c>
      <c r="N5991" s="241" t="s">
        <v>2137</v>
      </c>
      <c r="O5991" s="241" t="s">
        <v>13273</v>
      </c>
      <c r="P5991" s="241" t="s">
        <v>2147</v>
      </c>
      <c r="AU5991"/>
    </row>
    <row r="5992" spans="11:47" x14ac:dyDescent="0.2">
      <c r="K5992" s="240" t="s">
        <v>19513</v>
      </c>
      <c r="L5992" s="241" t="s">
        <v>1760</v>
      </c>
      <c r="M5992" s="241">
        <v>33</v>
      </c>
      <c r="N5992" s="241" t="s">
        <v>844</v>
      </c>
      <c r="O5992" s="241" t="s">
        <v>13273</v>
      </c>
      <c r="P5992" s="241" t="s">
        <v>2144</v>
      </c>
      <c r="AU5992"/>
    </row>
    <row r="5993" spans="11:47" x14ac:dyDescent="0.2">
      <c r="K5993" s="240" t="s">
        <v>19514</v>
      </c>
      <c r="L5993" s="241" t="s">
        <v>1760</v>
      </c>
      <c r="M5993" s="241">
        <v>34</v>
      </c>
      <c r="N5993" s="241" t="s">
        <v>844</v>
      </c>
      <c r="O5993" s="241" t="s">
        <v>13273</v>
      </c>
      <c r="P5993" s="241" t="s">
        <v>1259</v>
      </c>
      <c r="AU5993"/>
    </row>
    <row r="5994" spans="11:47" x14ac:dyDescent="0.2">
      <c r="K5994" s="240" t="s">
        <v>19515</v>
      </c>
      <c r="L5994" s="241" t="s">
        <v>1760</v>
      </c>
      <c r="M5994" s="241">
        <v>35</v>
      </c>
      <c r="N5994" s="241" t="s">
        <v>831</v>
      </c>
      <c r="O5994" s="241" t="s">
        <v>13273</v>
      </c>
      <c r="P5994" s="241" t="s">
        <v>2144</v>
      </c>
      <c r="AU5994"/>
    </row>
    <row r="5995" spans="11:47" x14ac:dyDescent="0.2">
      <c r="K5995" s="240" t="s">
        <v>19516</v>
      </c>
      <c r="L5995" s="241" t="s">
        <v>1760</v>
      </c>
      <c r="M5995" s="241">
        <v>36</v>
      </c>
      <c r="N5995" s="241" t="s">
        <v>831</v>
      </c>
      <c r="O5995" s="241" t="s">
        <v>13273</v>
      </c>
      <c r="P5995" s="241" t="s">
        <v>2144</v>
      </c>
      <c r="AU5995"/>
    </row>
    <row r="5996" spans="11:47" x14ac:dyDescent="0.2">
      <c r="K5996" s="240" t="s">
        <v>19517</v>
      </c>
      <c r="L5996" s="241" t="s">
        <v>1762</v>
      </c>
      <c r="M5996" s="241">
        <v>1</v>
      </c>
      <c r="N5996" s="241" t="s">
        <v>9775</v>
      </c>
      <c r="O5996" s="241" t="s">
        <v>13273</v>
      </c>
      <c r="P5996" s="241" t="s">
        <v>2144</v>
      </c>
      <c r="AU5996"/>
    </row>
    <row r="5997" spans="11:47" x14ac:dyDescent="0.2">
      <c r="K5997" s="240" t="s">
        <v>19518</v>
      </c>
      <c r="L5997" s="241" t="s">
        <v>1762</v>
      </c>
      <c r="M5997" s="241">
        <v>2</v>
      </c>
      <c r="N5997" s="241" t="s">
        <v>9776</v>
      </c>
      <c r="O5997" s="241" t="s">
        <v>13273</v>
      </c>
      <c r="P5997" s="241" t="s">
        <v>2146</v>
      </c>
      <c r="AU5997"/>
    </row>
    <row r="5998" spans="11:47" x14ac:dyDescent="0.2">
      <c r="K5998" s="240" t="s">
        <v>19519</v>
      </c>
      <c r="L5998" s="241" t="s">
        <v>1762</v>
      </c>
      <c r="M5998" s="241">
        <v>3</v>
      </c>
      <c r="N5998" s="241" t="s">
        <v>9777</v>
      </c>
      <c r="O5998" s="241" t="s">
        <v>13273</v>
      </c>
      <c r="P5998" s="241" t="s">
        <v>2144</v>
      </c>
      <c r="AU5998"/>
    </row>
    <row r="5999" spans="11:47" x14ac:dyDescent="0.2">
      <c r="K5999" s="240" t="s">
        <v>19520</v>
      </c>
      <c r="L5999" s="241" t="s">
        <v>1762</v>
      </c>
      <c r="M5999" s="241">
        <v>4</v>
      </c>
      <c r="N5999" s="241" t="s">
        <v>9778</v>
      </c>
      <c r="O5999" s="241" t="s">
        <v>13273</v>
      </c>
      <c r="P5999" s="241" t="s">
        <v>2144</v>
      </c>
      <c r="AU5999"/>
    </row>
    <row r="6000" spans="11:47" x14ac:dyDescent="0.2">
      <c r="K6000" s="240" t="s">
        <v>19521</v>
      </c>
      <c r="L6000" s="241" t="s">
        <v>1762</v>
      </c>
      <c r="M6000" s="241">
        <v>5</v>
      </c>
      <c r="N6000" s="241" t="s">
        <v>9779</v>
      </c>
      <c r="O6000" s="241" t="s">
        <v>13273</v>
      </c>
      <c r="P6000" s="241" t="s">
        <v>2144</v>
      </c>
      <c r="AU6000"/>
    </row>
    <row r="6001" spans="11:47" x14ac:dyDescent="0.2">
      <c r="K6001" s="240" t="s">
        <v>19522</v>
      </c>
      <c r="L6001" s="241" t="s">
        <v>1762</v>
      </c>
      <c r="M6001" s="241">
        <v>6</v>
      </c>
      <c r="N6001" s="241" t="s">
        <v>4543</v>
      </c>
      <c r="O6001" s="241" t="s">
        <v>13273</v>
      </c>
      <c r="P6001" s="241" t="s">
        <v>2143</v>
      </c>
      <c r="AU6001"/>
    </row>
    <row r="6002" spans="11:47" x14ac:dyDescent="0.2">
      <c r="K6002" s="240" t="s">
        <v>19523</v>
      </c>
      <c r="L6002" s="241" t="s">
        <v>1762</v>
      </c>
      <c r="M6002" s="241">
        <v>7</v>
      </c>
      <c r="N6002" s="241" t="s">
        <v>9780</v>
      </c>
      <c r="O6002" s="241" t="s">
        <v>13273</v>
      </c>
      <c r="P6002" s="241" t="s">
        <v>2144</v>
      </c>
      <c r="AU6002"/>
    </row>
    <row r="6003" spans="11:47" x14ac:dyDescent="0.2">
      <c r="K6003" s="240" t="s">
        <v>19524</v>
      </c>
      <c r="L6003" s="241" t="s">
        <v>1762</v>
      </c>
      <c r="M6003" s="241">
        <v>8</v>
      </c>
      <c r="N6003" s="241" t="s">
        <v>9781</v>
      </c>
      <c r="O6003" s="241" t="s">
        <v>13273</v>
      </c>
      <c r="P6003" s="241" t="s">
        <v>2144</v>
      </c>
      <c r="AU6003"/>
    </row>
    <row r="6004" spans="11:47" x14ac:dyDescent="0.2">
      <c r="K6004" s="240" t="s">
        <v>19525</v>
      </c>
      <c r="L6004" s="241" t="s">
        <v>1762</v>
      </c>
      <c r="M6004" s="241">
        <v>9</v>
      </c>
      <c r="N6004" s="241" t="s">
        <v>9782</v>
      </c>
      <c r="O6004" s="241" t="s">
        <v>13273</v>
      </c>
      <c r="P6004" s="241" t="s">
        <v>1267</v>
      </c>
      <c r="AU6004"/>
    </row>
    <row r="6005" spans="11:47" x14ac:dyDescent="0.2">
      <c r="K6005" s="240" t="s">
        <v>19526</v>
      </c>
      <c r="L6005" s="241" t="s">
        <v>1762</v>
      </c>
      <c r="M6005" s="241">
        <v>10</v>
      </c>
      <c r="N6005" s="241" t="s">
        <v>9783</v>
      </c>
      <c r="O6005" s="241" t="s">
        <v>13273</v>
      </c>
      <c r="P6005" s="241" t="s">
        <v>1259</v>
      </c>
      <c r="AU6005"/>
    </row>
    <row r="6006" spans="11:47" x14ac:dyDescent="0.2">
      <c r="K6006" s="240" t="s">
        <v>19527</v>
      </c>
      <c r="L6006" s="241" t="s">
        <v>1762</v>
      </c>
      <c r="M6006" s="241">
        <v>11</v>
      </c>
      <c r="N6006" s="241" t="s">
        <v>9784</v>
      </c>
      <c r="O6006" s="241" t="s">
        <v>13273</v>
      </c>
      <c r="P6006" s="241" t="s">
        <v>2144</v>
      </c>
      <c r="AU6006"/>
    </row>
    <row r="6007" spans="11:47" x14ac:dyDescent="0.2">
      <c r="K6007" s="240" t="s">
        <v>19528</v>
      </c>
      <c r="L6007" s="241" t="s">
        <v>1762</v>
      </c>
      <c r="M6007" s="241">
        <v>12</v>
      </c>
      <c r="N6007" s="241" t="s">
        <v>9785</v>
      </c>
      <c r="O6007" s="241" t="s">
        <v>13273</v>
      </c>
      <c r="P6007" s="241" t="s">
        <v>2147</v>
      </c>
      <c r="AU6007"/>
    </row>
    <row r="6008" spans="11:47" x14ac:dyDescent="0.2">
      <c r="K6008" s="240" t="s">
        <v>19529</v>
      </c>
      <c r="L6008" s="241" t="s">
        <v>1762</v>
      </c>
      <c r="M6008" s="241">
        <v>13</v>
      </c>
      <c r="N6008" s="241" t="s">
        <v>9786</v>
      </c>
      <c r="O6008" s="241" t="s">
        <v>13273</v>
      </c>
      <c r="P6008" s="241" t="s">
        <v>2147</v>
      </c>
      <c r="AU6008"/>
    </row>
    <row r="6009" spans="11:47" x14ac:dyDescent="0.2">
      <c r="K6009" s="240" t="s">
        <v>19530</v>
      </c>
      <c r="L6009" s="241" t="s">
        <v>1762</v>
      </c>
      <c r="M6009" s="241">
        <v>14</v>
      </c>
      <c r="N6009" s="241" t="s">
        <v>4542</v>
      </c>
      <c r="O6009" s="241" t="s">
        <v>13273</v>
      </c>
      <c r="P6009" s="241" t="s">
        <v>2146</v>
      </c>
      <c r="AU6009"/>
    </row>
    <row r="6010" spans="11:47" x14ac:dyDescent="0.2">
      <c r="K6010" s="240" t="s">
        <v>19531</v>
      </c>
      <c r="L6010" s="241" t="s">
        <v>1762</v>
      </c>
      <c r="M6010" s="241">
        <v>15</v>
      </c>
      <c r="N6010" s="241" t="s">
        <v>4547</v>
      </c>
      <c r="O6010" s="241" t="s">
        <v>13273</v>
      </c>
      <c r="P6010" s="241" t="s">
        <v>2143</v>
      </c>
      <c r="AU6010"/>
    </row>
    <row r="6011" spans="11:47" x14ac:dyDescent="0.2">
      <c r="K6011" s="240" t="s">
        <v>19532</v>
      </c>
      <c r="L6011" s="241" t="s">
        <v>1762</v>
      </c>
      <c r="M6011" s="241">
        <v>16</v>
      </c>
      <c r="N6011" s="241" t="s">
        <v>9787</v>
      </c>
      <c r="O6011" s="241" t="s">
        <v>13273</v>
      </c>
      <c r="P6011" s="241" t="s">
        <v>1259</v>
      </c>
      <c r="AU6011"/>
    </row>
    <row r="6012" spans="11:47" x14ac:dyDescent="0.2">
      <c r="K6012" s="240" t="s">
        <v>19533</v>
      </c>
      <c r="L6012" s="241" t="s">
        <v>1762</v>
      </c>
      <c r="M6012" s="241">
        <v>17</v>
      </c>
      <c r="N6012" s="241" t="s">
        <v>9788</v>
      </c>
      <c r="O6012" s="241" t="s">
        <v>13273</v>
      </c>
      <c r="P6012" s="241" t="s">
        <v>1259</v>
      </c>
      <c r="AU6012"/>
    </row>
    <row r="6013" spans="11:47" x14ac:dyDescent="0.2">
      <c r="K6013" s="240" t="s">
        <v>19534</v>
      </c>
      <c r="L6013" s="241" t="s">
        <v>1762</v>
      </c>
      <c r="M6013" s="241">
        <v>18</v>
      </c>
      <c r="N6013" s="241" t="s">
        <v>4544</v>
      </c>
      <c r="O6013" s="241" t="s">
        <v>13273</v>
      </c>
      <c r="P6013" s="241" t="s">
        <v>2144</v>
      </c>
      <c r="AU6013"/>
    </row>
    <row r="6014" spans="11:47" x14ac:dyDescent="0.2">
      <c r="K6014" s="240" t="s">
        <v>19535</v>
      </c>
      <c r="L6014" s="241" t="s">
        <v>1762</v>
      </c>
      <c r="M6014" s="241">
        <v>19</v>
      </c>
      <c r="N6014" s="241" t="s">
        <v>9789</v>
      </c>
      <c r="O6014" s="241" t="s">
        <v>13273</v>
      </c>
      <c r="P6014" s="241" t="s">
        <v>2147</v>
      </c>
      <c r="AU6014"/>
    </row>
    <row r="6015" spans="11:47" x14ac:dyDescent="0.2">
      <c r="K6015" s="240" t="s">
        <v>19536</v>
      </c>
      <c r="L6015" s="241" t="s">
        <v>1762</v>
      </c>
      <c r="M6015" s="241">
        <v>20</v>
      </c>
      <c r="N6015" s="241" t="s">
        <v>9790</v>
      </c>
      <c r="O6015" s="241" t="s">
        <v>13273</v>
      </c>
      <c r="P6015" s="241" t="s">
        <v>2144</v>
      </c>
      <c r="AU6015"/>
    </row>
    <row r="6016" spans="11:47" x14ac:dyDescent="0.2">
      <c r="K6016" s="240" t="s">
        <v>19537</v>
      </c>
      <c r="L6016" s="241" t="s">
        <v>1762</v>
      </c>
      <c r="M6016" s="241">
        <v>21</v>
      </c>
      <c r="N6016" s="241" t="s">
        <v>9791</v>
      </c>
      <c r="O6016" s="241" t="s">
        <v>13273</v>
      </c>
      <c r="P6016" s="241" t="s">
        <v>2147</v>
      </c>
      <c r="AU6016"/>
    </row>
    <row r="6017" spans="11:47" x14ac:dyDescent="0.2">
      <c r="K6017" s="240" t="s">
        <v>19538</v>
      </c>
      <c r="L6017" s="241" t="s">
        <v>1762</v>
      </c>
      <c r="M6017" s="241">
        <v>22</v>
      </c>
      <c r="N6017" s="241" t="s">
        <v>9792</v>
      </c>
      <c r="O6017" s="241" t="s">
        <v>13273</v>
      </c>
      <c r="P6017" s="241" t="s">
        <v>2147</v>
      </c>
      <c r="AU6017"/>
    </row>
    <row r="6018" spans="11:47" x14ac:dyDescent="0.2">
      <c r="K6018" s="240" t="s">
        <v>19539</v>
      </c>
      <c r="L6018" s="241" t="s">
        <v>1762</v>
      </c>
      <c r="M6018" s="241">
        <v>23</v>
      </c>
      <c r="N6018" s="241" t="s">
        <v>4540</v>
      </c>
      <c r="O6018" s="241" t="s">
        <v>13273</v>
      </c>
      <c r="P6018" s="241" t="s">
        <v>1267</v>
      </c>
      <c r="AU6018"/>
    </row>
    <row r="6019" spans="11:47" x14ac:dyDescent="0.2">
      <c r="K6019" s="240" t="s">
        <v>19540</v>
      </c>
      <c r="L6019" s="241" t="s">
        <v>1762</v>
      </c>
      <c r="M6019" s="241">
        <v>24</v>
      </c>
      <c r="N6019" s="241" t="s">
        <v>9793</v>
      </c>
      <c r="O6019" s="241" t="s">
        <v>13273</v>
      </c>
      <c r="P6019" s="241" t="s">
        <v>1267</v>
      </c>
      <c r="AU6019"/>
    </row>
    <row r="6020" spans="11:47" x14ac:dyDescent="0.2">
      <c r="K6020" s="240" t="s">
        <v>19541</v>
      </c>
      <c r="L6020" s="241" t="s">
        <v>1762</v>
      </c>
      <c r="M6020" s="241">
        <v>25</v>
      </c>
      <c r="N6020" s="241" t="s">
        <v>9794</v>
      </c>
      <c r="O6020" s="241" t="s">
        <v>13273</v>
      </c>
      <c r="P6020" s="241" t="s">
        <v>2147</v>
      </c>
      <c r="AU6020"/>
    </row>
    <row r="6021" spans="11:47" x14ac:dyDescent="0.2">
      <c r="K6021" s="240" t="s">
        <v>19542</v>
      </c>
      <c r="L6021" s="241" t="s">
        <v>1762</v>
      </c>
      <c r="M6021" s="241">
        <v>26</v>
      </c>
      <c r="N6021" s="241" t="s">
        <v>9795</v>
      </c>
      <c r="O6021" s="241" t="s">
        <v>13273</v>
      </c>
      <c r="P6021" s="241" t="s">
        <v>2143</v>
      </c>
      <c r="AU6021"/>
    </row>
    <row r="6022" spans="11:47" x14ac:dyDescent="0.2">
      <c r="K6022" s="240" t="s">
        <v>19543</v>
      </c>
      <c r="L6022" s="241" t="s">
        <v>1762</v>
      </c>
      <c r="M6022" s="241">
        <v>27</v>
      </c>
      <c r="N6022" s="241" t="s">
        <v>9796</v>
      </c>
      <c r="O6022" s="241" t="s">
        <v>13273</v>
      </c>
      <c r="P6022" s="241" t="s">
        <v>2144</v>
      </c>
      <c r="AU6022"/>
    </row>
    <row r="6023" spans="11:47" x14ac:dyDescent="0.2">
      <c r="K6023" s="240" t="s">
        <v>19544</v>
      </c>
      <c r="L6023" s="241" t="s">
        <v>1762</v>
      </c>
      <c r="M6023" s="241">
        <v>28</v>
      </c>
      <c r="N6023" s="241" t="s">
        <v>3021</v>
      </c>
      <c r="O6023" s="241" t="s">
        <v>13273</v>
      </c>
      <c r="P6023" s="241" t="s">
        <v>2148</v>
      </c>
      <c r="AU6023"/>
    </row>
    <row r="6024" spans="11:47" x14ac:dyDescent="0.2">
      <c r="K6024" s="240" t="s">
        <v>19545</v>
      </c>
      <c r="L6024" s="241" t="s">
        <v>1762</v>
      </c>
      <c r="M6024" s="241">
        <v>29</v>
      </c>
      <c r="N6024" s="241" t="s">
        <v>9797</v>
      </c>
      <c r="O6024" s="241" t="s">
        <v>13273</v>
      </c>
      <c r="P6024" s="241" t="s">
        <v>2148</v>
      </c>
      <c r="AU6024"/>
    </row>
    <row r="6025" spans="11:47" x14ac:dyDescent="0.2">
      <c r="K6025" s="240" t="s">
        <v>19546</v>
      </c>
      <c r="L6025" s="241" t="s">
        <v>1762</v>
      </c>
      <c r="M6025" s="241">
        <v>30</v>
      </c>
      <c r="N6025" s="241" t="s">
        <v>9798</v>
      </c>
      <c r="O6025" s="241" t="s">
        <v>13273</v>
      </c>
      <c r="P6025" s="241" t="s">
        <v>2148</v>
      </c>
      <c r="AU6025"/>
    </row>
    <row r="6026" spans="11:47" x14ac:dyDescent="0.2">
      <c r="K6026" s="240" t="s">
        <v>19547</v>
      </c>
      <c r="L6026" s="241" t="s">
        <v>1762</v>
      </c>
      <c r="M6026" s="241">
        <v>31</v>
      </c>
      <c r="N6026" s="241" t="s">
        <v>2284</v>
      </c>
      <c r="O6026" s="241" t="s">
        <v>13273</v>
      </c>
      <c r="P6026" s="241" t="s">
        <v>2144</v>
      </c>
      <c r="AU6026"/>
    </row>
    <row r="6027" spans="11:47" x14ac:dyDescent="0.2">
      <c r="K6027" s="240" t="s">
        <v>19548</v>
      </c>
      <c r="L6027" s="241" t="s">
        <v>1762</v>
      </c>
      <c r="M6027" s="241">
        <v>32</v>
      </c>
      <c r="N6027" s="241" t="s">
        <v>9799</v>
      </c>
      <c r="O6027" s="241" t="s">
        <v>13273</v>
      </c>
      <c r="P6027" s="241" t="s">
        <v>2144</v>
      </c>
      <c r="AU6027"/>
    </row>
    <row r="6028" spans="11:47" x14ac:dyDescent="0.2">
      <c r="K6028" s="240" t="s">
        <v>19549</v>
      </c>
      <c r="L6028" s="241" t="s">
        <v>1762</v>
      </c>
      <c r="M6028" s="241">
        <v>33</v>
      </c>
      <c r="N6028" s="241" t="s">
        <v>4546</v>
      </c>
      <c r="O6028" s="241" t="s">
        <v>13273</v>
      </c>
      <c r="P6028" s="241" t="s">
        <v>2144</v>
      </c>
      <c r="AU6028"/>
    </row>
    <row r="6029" spans="11:47" x14ac:dyDescent="0.2">
      <c r="K6029" s="240" t="s">
        <v>19550</v>
      </c>
      <c r="L6029" s="241" t="s">
        <v>1762</v>
      </c>
      <c r="M6029" s="241">
        <v>34</v>
      </c>
      <c r="N6029" s="241" t="s">
        <v>9262</v>
      </c>
      <c r="O6029" s="241" t="s">
        <v>13273</v>
      </c>
      <c r="P6029" s="241" t="s">
        <v>2144</v>
      </c>
      <c r="AU6029"/>
    </row>
    <row r="6030" spans="11:47" x14ac:dyDescent="0.2">
      <c r="K6030" s="240" t="s">
        <v>19551</v>
      </c>
      <c r="L6030" s="241" t="s">
        <v>1762</v>
      </c>
      <c r="M6030" s="241">
        <v>35</v>
      </c>
      <c r="N6030" s="241" t="s">
        <v>9800</v>
      </c>
      <c r="O6030" s="241" t="s">
        <v>13273</v>
      </c>
      <c r="P6030" s="241" t="s">
        <v>2144</v>
      </c>
      <c r="AU6030"/>
    </row>
    <row r="6031" spans="11:47" x14ac:dyDescent="0.2">
      <c r="K6031" s="240" t="s">
        <v>19552</v>
      </c>
      <c r="L6031" s="241" t="s">
        <v>1762</v>
      </c>
      <c r="M6031" s="241">
        <v>36</v>
      </c>
      <c r="N6031" s="241" t="s">
        <v>9801</v>
      </c>
      <c r="O6031" s="241" t="s">
        <v>13273</v>
      </c>
      <c r="P6031" s="241" t="s">
        <v>2143</v>
      </c>
      <c r="AU6031"/>
    </row>
    <row r="6032" spans="11:47" x14ac:dyDescent="0.2">
      <c r="K6032" s="240" t="s">
        <v>19553</v>
      </c>
      <c r="L6032" s="241" t="s">
        <v>1762</v>
      </c>
      <c r="M6032" s="241">
        <v>37</v>
      </c>
      <c r="N6032" s="241" t="s">
        <v>9802</v>
      </c>
      <c r="O6032" s="241" t="s">
        <v>13273</v>
      </c>
      <c r="P6032" s="241" t="s">
        <v>2143</v>
      </c>
      <c r="AU6032"/>
    </row>
    <row r="6033" spans="11:47" x14ac:dyDescent="0.2">
      <c r="K6033" s="240" t="s">
        <v>19554</v>
      </c>
      <c r="L6033" s="241" t="s">
        <v>1762</v>
      </c>
      <c r="M6033" s="241">
        <v>38</v>
      </c>
      <c r="N6033" s="241" t="s">
        <v>9803</v>
      </c>
      <c r="O6033" s="241" t="s">
        <v>13273</v>
      </c>
      <c r="P6033" s="241" t="s">
        <v>1267</v>
      </c>
      <c r="AU6033"/>
    </row>
    <row r="6034" spans="11:47" x14ac:dyDescent="0.2">
      <c r="K6034" s="240" t="s">
        <v>19555</v>
      </c>
      <c r="L6034" s="241" t="s">
        <v>1762</v>
      </c>
      <c r="M6034" s="241">
        <v>39</v>
      </c>
      <c r="N6034" s="241" t="s">
        <v>9804</v>
      </c>
      <c r="O6034" s="241" t="s">
        <v>13273</v>
      </c>
      <c r="P6034" s="241" t="s">
        <v>1267</v>
      </c>
      <c r="AU6034"/>
    </row>
    <row r="6035" spans="11:47" x14ac:dyDescent="0.2">
      <c r="K6035" s="240" t="s">
        <v>19556</v>
      </c>
      <c r="L6035" s="241" t="s">
        <v>1762</v>
      </c>
      <c r="M6035" s="241">
        <v>41</v>
      </c>
      <c r="N6035" s="241" t="s">
        <v>9805</v>
      </c>
      <c r="O6035" s="241" t="s">
        <v>13273</v>
      </c>
      <c r="P6035" s="241" t="s">
        <v>2147</v>
      </c>
      <c r="AU6035"/>
    </row>
    <row r="6036" spans="11:47" x14ac:dyDescent="0.2">
      <c r="K6036" s="240" t="s">
        <v>19557</v>
      </c>
      <c r="L6036" s="241" t="s">
        <v>1762</v>
      </c>
      <c r="M6036" s="241">
        <v>42</v>
      </c>
      <c r="N6036" s="241" t="s">
        <v>4549</v>
      </c>
      <c r="O6036" s="241" t="s">
        <v>13273</v>
      </c>
      <c r="P6036" s="241" t="s">
        <v>2144</v>
      </c>
      <c r="AU6036"/>
    </row>
    <row r="6037" spans="11:47" x14ac:dyDescent="0.2">
      <c r="K6037" s="240" t="s">
        <v>19558</v>
      </c>
      <c r="L6037" s="241" t="s">
        <v>1762</v>
      </c>
      <c r="M6037" s="241">
        <v>43</v>
      </c>
      <c r="N6037" s="241" t="s">
        <v>4550</v>
      </c>
      <c r="O6037" s="241" t="s">
        <v>13273</v>
      </c>
      <c r="P6037" s="241" t="s">
        <v>2144</v>
      </c>
      <c r="AU6037"/>
    </row>
    <row r="6038" spans="11:47" x14ac:dyDescent="0.2">
      <c r="K6038" s="240" t="s">
        <v>19559</v>
      </c>
      <c r="L6038" s="241" t="s">
        <v>1762</v>
      </c>
      <c r="M6038" s="241">
        <v>44</v>
      </c>
      <c r="N6038" s="241" t="s">
        <v>9806</v>
      </c>
      <c r="O6038" s="241" t="s">
        <v>13273</v>
      </c>
      <c r="P6038" s="241" t="s">
        <v>2144</v>
      </c>
      <c r="AU6038"/>
    </row>
    <row r="6039" spans="11:47" x14ac:dyDescent="0.2">
      <c r="K6039" s="240" t="s">
        <v>19560</v>
      </c>
      <c r="L6039" s="241" t="s">
        <v>1762</v>
      </c>
      <c r="M6039" s="241">
        <v>45</v>
      </c>
      <c r="N6039" s="241" t="s">
        <v>4541</v>
      </c>
      <c r="O6039" s="241" t="s">
        <v>13273</v>
      </c>
      <c r="P6039" s="241" t="s">
        <v>1257</v>
      </c>
      <c r="AU6039"/>
    </row>
    <row r="6040" spans="11:47" x14ac:dyDescent="0.2">
      <c r="K6040" s="240" t="s">
        <v>19561</v>
      </c>
      <c r="L6040" s="241" t="s">
        <v>1762</v>
      </c>
      <c r="M6040" s="241">
        <v>47</v>
      </c>
      <c r="N6040" s="241" t="s">
        <v>9807</v>
      </c>
      <c r="O6040" s="241" t="s">
        <v>13273</v>
      </c>
      <c r="P6040" s="241" t="s">
        <v>1257</v>
      </c>
      <c r="AU6040"/>
    </row>
    <row r="6041" spans="11:47" x14ac:dyDescent="0.2">
      <c r="K6041" s="240" t="s">
        <v>19562</v>
      </c>
      <c r="L6041" s="241" t="s">
        <v>1762</v>
      </c>
      <c r="M6041" s="241">
        <v>48</v>
      </c>
      <c r="N6041" s="241" t="s">
        <v>4539</v>
      </c>
      <c r="O6041" s="241" t="s">
        <v>13273</v>
      </c>
      <c r="P6041" s="241" t="s">
        <v>2144</v>
      </c>
      <c r="AU6041"/>
    </row>
    <row r="6042" spans="11:47" x14ac:dyDescent="0.2">
      <c r="K6042" s="240" t="s">
        <v>19563</v>
      </c>
      <c r="L6042" s="241" t="s">
        <v>1762</v>
      </c>
      <c r="M6042" s="241">
        <v>49</v>
      </c>
      <c r="N6042" s="241" t="s">
        <v>3897</v>
      </c>
      <c r="O6042" s="241" t="s">
        <v>13273</v>
      </c>
      <c r="P6042" s="241" t="s">
        <v>2144</v>
      </c>
      <c r="AU6042"/>
    </row>
    <row r="6043" spans="11:47" x14ac:dyDescent="0.2">
      <c r="K6043" s="240" t="s">
        <v>19564</v>
      </c>
      <c r="L6043" s="241" t="s">
        <v>1762</v>
      </c>
      <c r="M6043" s="241">
        <v>50</v>
      </c>
      <c r="N6043" s="241" t="s">
        <v>4539</v>
      </c>
      <c r="O6043" s="241" t="s">
        <v>13273</v>
      </c>
      <c r="P6043" s="241" t="s">
        <v>2144</v>
      </c>
      <c r="AU6043"/>
    </row>
    <row r="6044" spans="11:47" x14ac:dyDescent="0.2">
      <c r="K6044" s="240" t="s">
        <v>19565</v>
      </c>
      <c r="L6044" s="241" t="s">
        <v>1762</v>
      </c>
      <c r="M6044" s="241">
        <v>51</v>
      </c>
      <c r="N6044" s="241" t="s">
        <v>9808</v>
      </c>
      <c r="O6044" s="241" t="s">
        <v>13273</v>
      </c>
      <c r="P6044" s="241" t="s">
        <v>2144</v>
      </c>
      <c r="AU6044"/>
    </row>
    <row r="6045" spans="11:47" x14ac:dyDescent="0.2">
      <c r="K6045" s="240" t="s">
        <v>19566</v>
      </c>
      <c r="L6045" s="241" t="s">
        <v>1762</v>
      </c>
      <c r="M6045" s="241">
        <v>52</v>
      </c>
      <c r="N6045" s="241" t="s">
        <v>9809</v>
      </c>
      <c r="O6045" s="241" t="s">
        <v>13273</v>
      </c>
      <c r="P6045" s="241" t="s">
        <v>2144</v>
      </c>
      <c r="AU6045"/>
    </row>
    <row r="6046" spans="11:47" x14ac:dyDescent="0.2">
      <c r="K6046" s="240" t="s">
        <v>19567</v>
      </c>
      <c r="L6046" s="241" t="s">
        <v>1762</v>
      </c>
      <c r="M6046" s="241">
        <v>53</v>
      </c>
      <c r="N6046" s="241" t="s">
        <v>4548</v>
      </c>
      <c r="O6046" s="241" t="s">
        <v>13273</v>
      </c>
      <c r="P6046" s="241" t="s">
        <v>2144</v>
      </c>
      <c r="AU6046"/>
    </row>
    <row r="6047" spans="11:47" x14ac:dyDescent="0.2">
      <c r="K6047" s="240" t="s">
        <v>19568</v>
      </c>
      <c r="L6047" s="241" t="s">
        <v>1762</v>
      </c>
      <c r="M6047" s="241">
        <v>54</v>
      </c>
      <c r="N6047" s="241" t="s">
        <v>3746</v>
      </c>
      <c r="O6047" s="241" t="s">
        <v>13273</v>
      </c>
      <c r="P6047" s="241" t="s">
        <v>2144</v>
      </c>
      <c r="AU6047"/>
    </row>
    <row r="6048" spans="11:47" x14ac:dyDescent="0.2">
      <c r="K6048" s="240" t="s">
        <v>19569</v>
      </c>
      <c r="L6048" s="241" t="s">
        <v>1762</v>
      </c>
      <c r="M6048" s="241">
        <v>55</v>
      </c>
      <c r="N6048" s="241" t="s">
        <v>4545</v>
      </c>
      <c r="O6048" s="241" t="s">
        <v>13273</v>
      </c>
      <c r="P6048" s="241" t="s">
        <v>2147</v>
      </c>
      <c r="AU6048"/>
    </row>
    <row r="6049" spans="11:47" x14ac:dyDescent="0.2">
      <c r="K6049" s="240" t="s">
        <v>19570</v>
      </c>
      <c r="L6049" s="241" t="s">
        <v>1762</v>
      </c>
      <c r="M6049" s="241">
        <v>56</v>
      </c>
      <c r="N6049" s="241" t="s">
        <v>9810</v>
      </c>
      <c r="O6049" s="241" t="s">
        <v>13273</v>
      </c>
      <c r="P6049" s="241" t="s">
        <v>2148</v>
      </c>
      <c r="AU6049"/>
    </row>
    <row r="6050" spans="11:47" x14ac:dyDescent="0.2">
      <c r="K6050" s="240" t="s">
        <v>19571</v>
      </c>
      <c r="L6050" s="241" t="s">
        <v>1762</v>
      </c>
      <c r="M6050" s="241">
        <v>57</v>
      </c>
      <c r="N6050" s="241" t="s">
        <v>9811</v>
      </c>
      <c r="O6050" s="241" t="s">
        <v>13273</v>
      </c>
      <c r="P6050" s="241" t="s">
        <v>6880</v>
      </c>
      <c r="AU6050"/>
    </row>
    <row r="6051" spans="11:47" x14ac:dyDescent="0.2">
      <c r="K6051" s="240" t="s">
        <v>19572</v>
      </c>
      <c r="L6051" s="241" t="s">
        <v>1762</v>
      </c>
      <c r="M6051" s="241">
        <v>58</v>
      </c>
      <c r="N6051" s="241" t="s">
        <v>973</v>
      </c>
      <c r="O6051" s="241" t="s">
        <v>13273</v>
      </c>
      <c r="P6051" s="241" t="s">
        <v>6686</v>
      </c>
      <c r="AU6051"/>
    </row>
    <row r="6052" spans="11:47" x14ac:dyDescent="0.2">
      <c r="K6052" s="240" t="s">
        <v>19573</v>
      </c>
      <c r="L6052" s="241" t="s">
        <v>1762</v>
      </c>
      <c r="M6052" s="241">
        <v>59</v>
      </c>
      <c r="N6052" s="241" t="s">
        <v>9812</v>
      </c>
      <c r="O6052" s="241" t="s">
        <v>13273</v>
      </c>
      <c r="P6052" s="241" t="s">
        <v>6880</v>
      </c>
      <c r="AU6052"/>
    </row>
    <row r="6053" spans="11:47" x14ac:dyDescent="0.2">
      <c r="K6053" s="240" t="s">
        <v>19574</v>
      </c>
      <c r="L6053" s="241" t="s">
        <v>1762</v>
      </c>
      <c r="M6053" s="241">
        <v>60</v>
      </c>
      <c r="N6053" s="241" t="s">
        <v>9813</v>
      </c>
      <c r="O6053" s="241" t="s">
        <v>13273</v>
      </c>
      <c r="P6053" s="241" t="s">
        <v>6880</v>
      </c>
      <c r="AU6053"/>
    </row>
    <row r="6054" spans="11:47" x14ac:dyDescent="0.2">
      <c r="K6054" s="240" t="s">
        <v>19575</v>
      </c>
      <c r="L6054" s="241" t="s">
        <v>1762</v>
      </c>
      <c r="M6054" s="241">
        <v>61</v>
      </c>
      <c r="N6054" s="241" t="s">
        <v>7053</v>
      </c>
      <c r="O6054" s="241" t="s">
        <v>13273</v>
      </c>
      <c r="P6054" s="241" t="s">
        <v>6880</v>
      </c>
      <c r="AU6054"/>
    </row>
    <row r="6055" spans="11:47" x14ac:dyDescent="0.2">
      <c r="K6055" s="240" t="s">
        <v>19576</v>
      </c>
      <c r="L6055" s="241" t="s">
        <v>1762</v>
      </c>
      <c r="M6055" s="241">
        <v>62</v>
      </c>
      <c r="N6055" s="241" t="s">
        <v>9814</v>
      </c>
      <c r="O6055" s="241" t="s">
        <v>13273</v>
      </c>
      <c r="P6055" s="241" t="s">
        <v>2144</v>
      </c>
      <c r="AU6055"/>
    </row>
    <row r="6056" spans="11:47" x14ac:dyDescent="0.2">
      <c r="K6056" s="240" t="s">
        <v>19577</v>
      </c>
      <c r="L6056" s="241" t="s">
        <v>1762</v>
      </c>
      <c r="M6056" s="241">
        <v>63</v>
      </c>
      <c r="N6056" s="241" t="s">
        <v>2224</v>
      </c>
      <c r="O6056" s="241" t="s">
        <v>13273</v>
      </c>
      <c r="P6056" s="241" t="s">
        <v>6681</v>
      </c>
      <c r="AU6056"/>
    </row>
    <row r="6057" spans="11:47" x14ac:dyDescent="0.2">
      <c r="K6057" s="240" t="s">
        <v>19578</v>
      </c>
      <c r="L6057" s="241" t="s">
        <v>1762</v>
      </c>
      <c r="M6057" s="241">
        <v>64</v>
      </c>
      <c r="N6057" s="241" t="s">
        <v>9815</v>
      </c>
      <c r="O6057" s="241" t="s">
        <v>13274</v>
      </c>
      <c r="P6057" s="241" t="s">
        <v>6686</v>
      </c>
      <c r="AU6057"/>
    </row>
    <row r="6058" spans="11:47" x14ac:dyDescent="0.2">
      <c r="K6058" s="240" t="s">
        <v>19579</v>
      </c>
      <c r="L6058" s="241" t="s">
        <v>1762</v>
      </c>
      <c r="M6058" s="241">
        <v>65</v>
      </c>
      <c r="N6058" s="241" t="s">
        <v>7032</v>
      </c>
      <c r="O6058" s="241" t="s">
        <v>13274</v>
      </c>
      <c r="P6058" s="241" t="s">
        <v>6880</v>
      </c>
      <c r="AU6058"/>
    </row>
    <row r="6059" spans="11:47" x14ac:dyDescent="0.2">
      <c r="K6059" s="240" t="s">
        <v>19580</v>
      </c>
      <c r="L6059" s="241" t="s">
        <v>1762</v>
      </c>
      <c r="M6059" s="241">
        <v>66</v>
      </c>
      <c r="N6059" s="241" t="s">
        <v>9816</v>
      </c>
      <c r="O6059" s="241" t="s">
        <v>13274</v>
      </c>
      <c r="P6059" s="241" t="s">
        <v>6880</v>
      </c>
      <c r="AU6059"/>
    </row>
    <row r="6060" spans="11:47" x14ac:dyDescent="0.2">
      <c r="K6060" s="240" t="s">
        <v>19581</v>
      </c>
      <c r="L6060" s="241" t="s">
        <v>1762</v>
      </c>
      <c r="M6060" s="241">
        <v>67</v>
      </c>
      <c r="N6060" s="241" t="s">
        <v>9817</v>
      </c>
      <c r="O6060" s="241" t="s">
        <v>13274</v>
      </c>
      <c r="P6060" s="241" t="s">
        <v>6880</v>
      </c>
      <c r="AU6060"/>
    </row>
    <row r="6061" spans="11:47" x14ac:dyDescent="0.2">
      <c r="K6061" s="240" t="s">
        <v>19582</v>
      </c>
      <c r="L6061" s="241" t="s">
        <v>1762</v>
      </c>
      <c r="M6061" s="241">
        <v>68</v>
      </c>
      <c r="N6061" s="241" t="s">
        <v>9818</v>
      </c>
      <c r="O6061" s="241" t="s">
        <v>13274</v>
      </c>
      <c r="P6061" s="241" t="s">
        <v>6880</v>
      </c>
      <c r="AU6061"/>
    </row>
    <row r="6062" spans="11:47" x14ac:dyDescent="0.2">
      <c r="K6062" s="240" t="s">
        <v>19583</v>
      </c>
      <c r="L6062" s="241" t="s">
        <v>1762</v>
      </c>
      <c r="M6062" s="241">
        <v>69</v>
      </c>
      <c r="N6062" s="241" t="s">
        <v>9819</v>
      </c>
      <c r="O6062" s="241" t="s">
        <v>13274</v>
      </c>
      <c r="P6062" s="241" t="s">
        <v>6880</v>
      </c>
      <c r="AU6062"/>
    </row>
    <row r="6063" spans="11:47" x14ac:dyDescent="0.2">
      <c r="K6063" s="240" t="s">
        <v>19584</v>
      </c>
      <c r="L6063" s="241" t="s">
        <v>1762</v>
      </c>
      <c r="M6063" s="241">
        <v>70</v>
      </c>
      <c r="N6063" s="241" t="s">
        <v>9820</v>
      </c>
      <c r="O6063" s="241" t="s">
        <v>13274</v>
      </c>
      <c r="P6063" s="241" t="s">
        <v>6880</v>
      </c>
      <c r="AU6063"/>
    </row>
    <row r="6064" spans="11:47" x14ac:dyDescent="0.2">
      <c r="K6064" s="240" t="s">
        <v>19585</v>
      </c>
      <c r="L6064" s="241" t="s">
        <v>1762</v>
      </c>
      <c r="M6064" s="241">
        <v>71</v>
      </c>
      <c r="N6064" s="241" t="s">
        <v>9821</v>
      </c>
      <c r="O6064" s="241" t="s">
        <v>13274</v>
      </c>
      <c r="P6064" s="241" t="s">
        <v>6880</v>
      </c>
      <c r="AU6064"/>
    </row>
    <row r="6065" spans="11:47" x14ac:dyDescent="0.2">
      <c r="K6065" s="240" t="s">
        <v>19586</v>
      </c>
      <c r="L6065" s="241" t="s">
        <v>1762</v>
      </c>
      <c r="M6065" s="241">
        <v>72</v>
      </c>
      <c r="N6065" s="241" t="s">
        <v>9822</v>
      </c>
      <c r="O6065" s="241" t="s">
        <v>13274</v>
      </c>
      <c r="P6065" s="241" t="s">
        <v>6880</v>
      </c>
      <c r="AU6065"/>
    </row>
    <row r="6066" spans="11:47" x14ac:dyDescent="0.2">
      <c r="K6066" s="240" t="s">
        <v>19587</v>
      </c>
      <c r="L6066" s="241" t="s">
        <v>1762</v>
      </c>
      <c r="M6066" s="241">
        <v>73</v>
      </c>
      <c r="N6066" s="241" t="s">
        <v>9823</v>
      </c>
      <c r="O6066" s="241" t="s">
        <v>13273</v>
      </c>
      <c r="P6066" s="241" t="s">
        <v>2147</v>
      </c>
      <c r="AU6066"/>
    </row>
    <row r="6067" spans="11:47" x14ac:dyDescent="0.2">
      <c r="K6067" s="240" t="s">
        <v>19588</v>
      </c>
      <c r="L6067" s="241" t="s">
        <v>1762</v>
      </c>
      <c r="M6067" s="241">
        <v>74</v>
      </c>
      <c r="N6067" s="241" t="s">
        <v>6422</v>
      </c>
      <c r="O6067" s="241" t="s">
        <v>13273</v>
      </c>
      <c r="P6067" s="241" t="s">
        <v>2146</v>
      </c>
      <c r="AU6067"/>
    </row>
    <row r="6068" spans="11:47" x14ac:dyDescent="0.2">
      <c r="K6068" s="240" t="s">
        <v>19589</v>
      </c>
      <c r="L6068" s="241" t="s">
        <v>1762</v>
      </c>
      <c r="M6068" s="241">
        <v>75</v>
      </c>
      <c r="N6068" s="241" t="s">
        <v>9824</v>
      </c>
      <c r="O6068" s="241" t="s">
        <v>13273</v>
      </c>
      <c r="P6068" s="241" t="s">
        <v>2146</v>
      </c>
      <c r="AU6068"/>
    </row>
    <row r="6069" spans="11:47" x14ac:dyDescent="0.2">
      <c r="K6069" s="240" t="s">
        <v>19590</v>
      </c>
      <c r="L6069" s="241" t="s">
        <v>1762</v>
      </c>
      <c r="M6069" s="241">
        <v>76</v>
      </c>
      <c r="N6069" s="241" t="s">
        <v>9825</v>
      </c>
      <c r="O6069" s="241" t="s">
        <v>13273</v>
      </c>
      <c r="P6069" s="241" t="s">
        <v>2144</v>
      </c>
      <c r="AU6069"/>
    </row>
    <row r="6070" spans="11:47" x14ac:dyDescent="0.2">
      <c r="K6070" s="240" t="s">
        <v>19591</v>
      </c>
      <c r="L6070" s="241" t="s">
        <v>1762</v>
      </c>
      <c r="M6070" s="241">
        <v>77</v>
      </c>
      <c r="N6070" s="241" t="s">
        <v>9826</v>
      </c>
      <c r="O6070" s="241" t="s">
        <v>13273</v>
      </c>
      <c r="P6070" s="241" t="s">
        <v>2144</v>
      </c>
      <c r="AU6070"/>
    </row>
    <row r="6071" spans="11:47" x14ac:dyDescent="0.2">
      <c r="K6071" s="240" t="s">
        <v>19592</v>
      </c>
      <c r="L6071" s="241" t="s">
        <v>1762</v>
      </c>
      <c r="M6071" s="241">
        <v>78</v>
      </c>
      <c r="N6071" s="241" t="s">
        <v>863</v>
      </c>
      <c r="O6071" s="241" t="s">
        <v>13273</v>
      </c>
      <c r="P6071" s="241" t="s">
        <v>2148</v>
      </c>
      <c r="AU6071"/>
    </row>
    <row r="6072" spans="11:47" x14ac:dyDescent="0.2">
      <c r="K6072" s="240" t="s">
        <v>19593</v>
      </c>
      <c r="L6072" s="241" t="s">
        <v>1762</v>
      </c>
      <c r="M6072" s="241">
        <v>79</v>
      </c>
      <c r="N6072" s="241" t="s">
        <v>2145</v>
      </c>
      <c r="O6072" s="241" t="s">
        <v>13273</v>
      </c>
      <c r="P6072" s="241" t="s">
        <v>2147</v>
      </c>
      <c r="AU6072"/>
    </row>
    <row r="6073" spans="11:47" x14ac:dyDescent="0.2">
      <c r="K6073" s="240" t="s">
        <v>19594</v>
      </c>
      <c r="L6073" s="241" t="s">
        <v>1762</v>
      </c>
      <c r="M6073" s="241">
        <v>80</v>
      </c>
      <c r="N6073" s="241" t="s">
        <v>832</v>
      </c>
      <c r="O6073" s="241" t="s">
        <v>13273</v>
      </c>
      <c r="P6073" s="241" t="s">
        <v>2144</v>
      </c>
      <c r="AU6073"/>
    </row>
    <row r="6074" spans="11:47" x14ac:dyDescent="0.2">
      <c r="K6074" s="240" t="s">
        <v>19595</v>
      </c>
      <c r="L6074" s="241" t="s">
        <v>1762</v>
      </c>
      <c r="M6074" s="241">
        <v>81</v>
      </c>
      <c r="N6074" s="241" t="s">
        <v>829</v>
      </c>
      <c r="O6074" s="241" t="s">
        <v>13273</v>
      </c>
      <c r="P6074" s="241" t="s">
        <v>2144</v>
      </c>
      <c r="AU6074"/>
    </row>
    <row r="6075" spans="11:47" x14ac:dyDescent="0.2">
      <c r="K6075" s="240" t="s">
        <v>19596</v>
      </c>
      <c r="L6075" s="241" t="s">
        <v>1762</v>
      </c>
      <c r="M6075" s="241">
        <v>82</v>
      </c>
      <c r="N6075" s="241" t="s">
        <v>829</v>
      </c>
      <c r="O6075" s="241" t="s">
        <v>13273</v>
      </c>
      <c r="P6075" s="241" t="s">
        <v>2144</v>
      </c>
      <c r="AU6075"/>
    </row>
    <row r="6076" spans="11:47" x14ac:dyDescent="0.2">
      <c r="K6076" s="240" t="s">
        <v>19597</v>
      </c>
      <c r="L6076" s="241" t="s">
        <v>1762</v>
      </c>
      <c r="M6076" s="241">
        <v>83</v>
      </c>
      <c r="N6076" s="241" t="s">
        <v>3308</v>
      </c>
      <c r="O6076" s="241" t="s">
        <v>13273</v>
      </c>
      <c r="P6076" s="241" t="s">
        <v>2144</v>
      </c>
      <c r="AU6076"/>
    </row>
    <row r="6077" spans="11:47" x14ac:dyDescent="0.2">
      <c r="K6077" s="240" t="s">
        <v>19598</v>
      </c>
      <c r="L6077" s="241" t="s">
        <v>1762</v>
      </c>
      <c r="M6077" s="241">
        <v>84</v>
      </c>
      <c r="N6077" s="241" t="s">
        <v>3308</v>
      </c>
      <c r="O6077" s="241" t="s">
        <v>13273</v>
      </c>
      <c r="P6077" s="241" t="s">
        <v>2144</v>
      </c>
      <c r="AU6077"/>
    </row>
    <row r="6078" spans="11:47" x14ac:dyDescent="0.2">
      <c r="K6078" s="240" t="s">
        <v>19599</v>
      </c>
      <c r="L6078" s="241" t="s">
        <v>1762</v>
      </c>
      <c r="M6078" s="241">
        <v>85</v>
      </c>
      <c r="N6078" s="241" t="s">
        <v>3308</v>
      </c>
      <c r="O6078" s="241" t="s">
        <v>13273</v>
      </c>
      <c r="P6078" s="241" t="s">
        <v>1259</v>
      </c>
      <c r="AU6078"/>
    </row>
    <row r="6079" spans="11:47" x14ac:dyDescent="0.2">
      <c r="K6079" s="240" t="s">
        <v>19600</v>
      </c>
      <c r="L6079" s="241" t="s">
        <v>1762</v>
      </c>
      <c r="M6079" s="241">
        <v>86</v>
      </c>
      <c r="N6079" s="241" t="s">
        <v>3308</v>
      </c>
      <c r="O6079" s="241" t="s">
        <v>13273</v>
      </c>
      <c r="P6079" s="241" t="s">
        <v>1259</v>
      </c>
      <c r="AU6079"/>
    </row>
    <row r="6080" spans="11:47" x14ac:dyDescent="0.2">
      <c r="K6080" s="240" t="s">
        <v>19601</v>
      </c>
      <c r="L6080" s="241" t="s">
        <v>1763</v>
      </c>
      <c r="M6080" s="241">
        <v>1</v>
      </c>
      <c r="N6080" s="241" t="s">
        <v>9827</v>
      </c>
      <c r="O6080" s="241" t="s">
        <v>13274</v>
      </c>
      <c r="P6080" s="241" t="s">
        <v>6880</v>
      </c>
      <c r="AU6080"/>
    </row>
    <row r="6081" spans="11:47" x14ac:dyDescent="0.2">
      <c r="K6081" s="240" t="s">
        <v>19602</v>
      </c>
      <c r="L6081" s="241" t="s">
        <v>1763</v>
      </c>
      <c r="M6081" s="241">
        <v>2</v>
      </c>
      <c r="N6081" s="241" t="s">
        <v>9828</v>
      </c>
      <c r="O6081" s="241" t="s">
        <v>13273</v>
      </c>
      <c r="P6081" s="241" t="s">
        <v>6686</v>
      </c>
      <c r="AU6081"/>
    </row>
    <row r="6082" spans="11:47" x14ac:dyDescent="0.2">
      <c r="K6082" s="240" t="s">
        <v>19603</v>
      </c>
      <c r="L6082" s="241" t="s">
        <v>1763</v>
      </c>
      <c r="M6082" s="241">
        <v>3</v>
      </c>
      <c r="N6082" s="241" t="s">
        <v>4562</v>
      </c>
      <c r="O6082" s="241" t="s">
        <v>13273</v>
      </c>
      <c r="P6082" s="241" t="s">
        <v>2143</v>
      </c>
      <c r="AU6082"/>
    </row>
    <row r="6083" spans="11:47" x14ac:dyDescent="0.2">
      <c r="K6083" s="240" t="s">
        <v>19604</v>
      </c>
      <c r="L6083" s="241" t="s">
        <v>1763</v>
      </c>
      <c r="M6083" s="241">
        <v>4</v>
      </c>
      <c r="N6083" s="241" t="s">
        <v>4551</v>
      </c>
      <c r="O6083" s="241" t="s">
        <v>13273</v>
      </c>
      <c r="P6083" s="241" t="s">
        <v>2144</v>
      </c>
      <c r="AU6083"/>
    </row>
    <row r="6084" spans="11:47" x14ac:dyDescent="0.2">
      <c r="K6084" s="240" t="s">
        <v>19605</v>
      </c>
      <c r="L6084" s="241" t="s">
        <v>1763</v>
      </c>
      <c r="M6084" s="241">
        <v>5</v>
      </c>
      <c r="N6084" s="241" t="s">
        <v>1069</v>
      </c>
      <c r="O6084" s="241" t="s">
        <v>13273</v>
      </c>
      <c r="P6084" s="241" t="s">
        <v>1259</v>
      </c>
      <c r="AU6084"/>
    </row>
    <row r="6085" spans="11:47" x14ac:dyDescent="0.2">
      <c r="K6085" s="240" t="s">
        <v>19606</v>
      </c>
      <c r="L6085" s="241" t="s">
        <v>1763</v>
      </c>
      <c r="M6085" s="241">
        <v>6</v>
      </c>
      <c r="N6085" s="241" t="s">
        <v>1109</v>
      </c>
      <c r="O6085" s="241" t="s">
        <v>13273</v>
      </c>
      <c r="P6085" s="241" t="s">
        <v>1267</v>
      </c>
      <c r="AU6085"/>
    </row>
    <row r="6086" spans="11:47" x14ac:dyDescent="0.2">
      <c r="K6086" s="240" t="s">
        <v>19607</v>
      </c>
      <c r="L6086" s="241" t="s">
        <v>1763</v>
      </c>
      <c r="M6086" s="241">
        <v>7</v>
      </c>
      <c r="N6086" s="241" t="s">
        <v>4552</v>
      </c>
      <c r="O6086" s="241" t="s">
        <v>13273</v>
      </c>
      <c r="P6086" s="241" t="s">
        <v>2147</v>
      </c>
      <c r="AU6086"/>
    </row>
    <row r="6087" spans="11:47" x14ac:dyDescent="0.2">
      <c r="K6087" s="240" t="s">
        <v>19608</v>
      </c>
      <c r="L6087" s="241" t="s">
        <v>1763</v>
      </c>
      <c r="M6087" s="241">
        <v>8</v>
      </c>
      <c r="N6087" s="241" t="s">
        <v>9829</v>
      </c>
      <c r="O6087" s="241" t="s">
        <v>13273</v>
      </c>
      <c r="P6087" s="241" t="s">
        <v>2144</v>
      </c>
      <c r="AU6087"/>
    </row>
    <row r="6088" spans="11:47" x14ac:dyDescent="0.2">
      <c r="K6088" s="240" t="s">
        <v>19609</v>
      </c>
      <c r="L6088" s="241" t="s">
        <v>1763</v>
      </c>
      <c r="M6088" s="241">
        <v>9</v>
      </c>
      <c r="N6088" s="241" t="s">
        <v>4553</v>
      </c>
      <c r="O6088" s="241" t="s">
        <v>13273</v>
      </c>
      <c r="P6088" s="241" t="s">
        <v>2144</v>
      </c>
      <c r="AU6088"/>
    </row>
    <row r="6089" spans="11:47" x14ac:dyDescent="0.2">
      <c r="K6089" s="240" t="s">
        <v>19610</v>
      </c>
      <c r="L6089" s="241" t="s">
        <v>1763</v>
      </c>
      <c r="M6089" s="241">
        <v>10</v>
      </c>
      <c r="N6089" s="241" t="s">
        <v>9830</v>
      </c>
      <c r="O6089" s="241" t="s">
        <v>13273</v>
      </c>
      <c r="P6089" s="241" t="s">
        <v>1259</v>
      </c>
      <c r="AU6089"/>
    </row>
    <row r="6090" spans="11:47" x14ac:dyDescent="0.2">
      <c r="K6090" s="240" t="s">
        <v>19611</v>
      </c>
      <c r="L6090" s="241" t="s">
        <v>1763</v>
      </c>
      <c r="M6090" s="241">
        <v>11</v>
      </c>
      <c r="N6090" s="241" t="s">
        <v>9831</v>
      </c>
      <c r="O6090" s="241" t="s">
        <v>13273</v>
      </c>
      <c r="P6090" s="241" t="s">
        <v>2144</v>
      </c>
      <c r="AU6090"/>
    </row>
    <row r="6091" spans="11:47" x14ac:dyDescent="0.2">
      <c r="K6091" s="240" t="s">
        <v>19612</v>
      </c>
      <c r="L6091" s="241" t="s">
        <v>1763</v>
      </c>
      <c r="M6091" s="241">
        <v>12</v>
      </c>
      <c r="N6091" s="241" t="s">
        <v>9832</v>
      </c>
      <c r="O6091" s="241" t="s">
        <v>13273</v>
      </c>
      <c r="P6091" s="241" t="s">
        <v>6686</v>
      </c>
      <c r="AU6091"/>
    </row>
    <row r="6092" spans="11:47" x14ac:dyDescent="0.2">
      <c r="K6092" s="240" t="s">
        <v>19613</v>
      </c>
      <c r="L6092" s="241" t="s">
        <v>1763</v>
      </c>
      <c r="M6092" s="241">
        <v>13</v>
      </c>
      <c r="N6092" s="241" t="s">
        <v>9833</v>
      </c>
      <c r="O6092" s="241" t="s">
        <v>13273</v>
      </c>
      <c r="P6092" s="241" t="s">
        <v>6686</v>
      </c>
      <c r="AU6092"/>
    </row>
    <row r="6093" spans="11:47" x14ac:dyDescent="0.2">
      <c r="K6093" s="240" t="s">
        <v>19614</v>
      </c>
      <c r="L6093" s="241" t="s">
        <v>1763</v>
      </c>
      <c r="M6093" s="241">
        <v>14</v>
      </c>
      <c r="N6093" s="241" t="s">
        <v>9834</v>
      </c>
      <c r="O6093" s="241" t="s">
        <v>13273</v>
      </c>
      <c r="P6093" s="241" t="s">
        <v>6686</v>
      </c>
      <c r="AU6093"/>
    </row>
    <row r="6094" spans="11:47" x14ac:dyDescent="0.2">
      <c r="K6094" s="240" t="s">
        <v>19615</v>
      </c>
      <c r="L6094" s="241" t="s">
        <v>1763</v>
      </c>
      <c r="M6094" s="241">
        <v>15</v>
      </c>
      <c r="N6094" s="241" t="s">
        <v>2988</v>
      </c>
      <c r="O6094" s="241" t="s">
        <v>13273</v>
      </c>
      <c r="P6094" s="241" t="s">
        <v>6686</v>
      </c>
      <c r="AU6094"/>
    </row>
    <row r="6095" spans="11:47" x14ac:dyDescent="0.2">
      <c r="K6095" s="240" t="s">
        <v>19616</v>
      </c>
      <c r="L6095" s="241" t="s">
        <v>1763</v>
      </c>
      <c r="M6095" s="241">
        <v>16</v>
      </c>
      <c r="N6095" s="241" t="s">
        <v>9835</v>
      </c>
      <c r="O6095" s="241" t="s">
        <v>13273</v>
      </c>
      <c r="P6095" s="241" t="s">
        <v>6880</v>
      </c>
      <c r="AU6095"/>
    </row>
    <row r="6096" spans="11:47" x14ac:dyDescent="0.2">
      <c r="K6096" s="240" t="s">
        <v>19617</v>
      </c>
      <c r="L6096" s="241" t="s">
        <v>1763</v>
      </c>
      <c r="M6096" s="241">
        <v>17</v>
      </c>
      <c r="N6096" s="241" t="s">
        <v>4554</v>
      </c>
      <c r="O6096" s="241" t="s">
        <v>13273</v>
      </c>
      <c r="P6096" s="241" t="s">
        <v>2147</v>
      </c>
      <c r="AU6096"/>
    </row>
    <row r="6097" spans="11:47" x14ac:dyDescent="0.2">
      <c r="K6097" s="240" t="s">
        <v>19618</v>
      </c>
      <c r="L6097" s="241" t="s">
        <v>1763</v>
      </c>
      <c r="M6097" s="241">
        <v>18</v>
      </c>
      <c r="N6097" s="241" t="s">
        <v>9836</v>
      </c>
      <c r="O6097" s="241" t="s">
        <v>13273</v>
      </c>
      <c r="P6097" s="241" t="s">
        <v>2148</v>
      </c>
      <c r="AU6097"/>
    </row>
    <row r="6098" spans="11:47" x14ac:dyDescent="0.2">
      <c r="K6098" s="240" t="s">
        <v>19619</v>
      </c>
      <c r="L6098" s="241" t="s">
        <v>1763</v>
      </c>
      <c r="M6098" s="241">
        <v>19</v>
      </c>
      <c r="N6098" s="241" t="s">
        <v>2674</v>
      </c>
      <c r="O6098" s="241" t="s">
        <v>13273</v>
      </c>
      <c r="P6098" s="241" t="s">
        <v>6686</v>
      </c>
      <c r="AU6098"/>
    </row>
    <row r="6099" spans="11:47" x14ac:dyDescent="0.2">
      <c r="K6099" s="240" t="s">
        <v>19620</v>
      </c>
      <c r="L6099" s="241" t="s">
        <v>1763</v>
      </c>
      <c r="M6099" s="241">
        <v>20</v>
      </c>
      <c r="N6099" s="241" t="s">
        <v>9837</v>
      </c>
      <c r="O6099" s="241" t="s">
        <v>13273</v>
      </c>
      <c r="P6099" s="241" t="s">
        <v>2143</v>
      </c>
      <c r="AU6099"/>
    </row>
    <row r="6100" spans="11:47" x14ac:dyDescent="0.2">
      <c r="K6100" s="240" t="s">
        <v>19621</v>
      </c>
      <c r="L6100" s="241" t="s">
        <v>1763</v>
      </c>
      <c r="M6100" s="241">
        <v>21</v>
      </c>
      <c r="N6100" s="241" t="s">
        <v>9838</v>
      </c>
      <c r="O6100" s="241" t="s">
        <v>13273</v>
      </c>
      <c r="P6100" s="241" t="s">
        <v>6688</v>
      </c>
      <c r="AU6100"/>
    </row>
    <row r="6101" spans="11:47" x14ac:dyDescent="0.2">
      <c r="K6101" s="240" t="s">
        <v>19622</v>
      </c>
      <c r="L6101" s="241" t="s">
        <v>1763</v>
      </c>
      <c r="M6101" s="241">
        <v>22</v>
      </c>
      <c r="N6101" s="241" t="s">
        <v>7069</v>
      </c>
      <c r="O6101" s="241" t="s">
        <v>13273</v>
      </c>
      <c r="P6101" s="241" t="s">
        <v>6688</v>
      </c>
      <c r="AU6101"/>
    </row>
    <row r="6102" spans="11:47" x14ac:dyDescent="0.2">
      <c r="K6102" s="240" t="s">
        <v>19623</v>
      </c>
      <c r="L6102" s="241" t="s">
        <v>1763</v>
      </c>
      <c r="M6102" s="241">
        <v>23</v>
      </c>
      <c r="N6102" s="241" t="s">
        <v>829</v>
      </c>
      <c r="O6102" s="241" t="s">
        <v>13273</v>
      </c>
      <c r="P6102" s="241" t="s">
        <v>6688</v>
      </c>
      <c r="AU6102"/>
    </row>
    <row r="6103" spans="11:47" x14ac:dyDescent="0.2">
      <c r="K6103" s="240" t="s">
        <v>19624</v>
      </c>
      <c r="L6103" s="241" t="s">
        <v>1763</v>
      </c>
      <c r="M6103" s="241">
        <v>24</v>
      </c>
      <c r="N6103" s="241" t="s">
        <v>832</v>
      </c>
      <c r="O6103" s="241" t="s">
        <v>13273</v>
      </c>
      <c r="P6103" s="241" t="s">
        <v>6688</v>
      </c>
      <c r="AU6103"/>
    </row>
    <row r="6104" spans="11:47" x14ac:dyDescent="0.2">
      <c r="K6104" s="240" t="s">
        <v>19625</v>
      </c>
      <c r="L6104" s="241" t="s">
        <v>1763</v>
      </c>
      <c r="M6104" s="241">
        <v>25</v>
      </c>
      <c r="N6104" s="241" t="s">
        <v>6940</v>
      </c>
      <c r="O6104" s="241" t="s">
        <v>13273</v>
      </c>
      <c r="P6104" s="241" t="s">
        <v>6681</v>
      </c>
      <c r="AU6104"/>
    </row>
    <row r="6105" spans="11:47" x14ac:dyDescent="0.2">
      <c r="K6105" s="240" t="s">
        <v>19626</v>
      </c>
      <c r="L6105" s="241" t="s">
        <v>1763</v>
      </c>
      <c r="M6105" s="241">
        <v>26</v>
      </c>
      <c r="N6105" s="241" t="s">
        <v>844</v>
      </c>
      <c r="O6105" s="241" t="s">
        <v>13273</v>
      </c>
      <c r="P6105" s="241" t="s">
        <v>2144</v>
      </c>
      <c r="AU6105"/>
    </row>
    <row r="6106" spans="11:47" x14ac:dyDescent="0.2">
      <c r="K6106" s="240" t="s">
        <v>19627</v>
      </c>
      <c r="L6106" s="241" t="s">
        <v>1763</v>
      </c>
      <c r="M6106" s="241">
        <v>27</v>
      </c>
      <c r="N6106" s="241" t="s">
        <v>844</v>
      </c>
      <c r="O6106" s="241" t="s">
        <v>13273</v>
      </c>
      <c r="P6106" s="241" t="s">
        <v>2144</v>
      </c>
      <c r="AU6106"/>
    </row>
    <row r="6107" spans="11:47" x14ac:dyDescent="0.2">
      <c r="K6107" s="240" t="s">
        <v>19628</v>
      </c>
      <c r="L6107" s="241" t="s">
        <v>1763</v>
      </c>
      <c r="M6107" s="241">
        <v>28</v>
      </c>
      <c r="N6107" s="241" t="s">
        <v>838</v>
      </c>
      <c r="O6107" s="241" t="s">
        <v>13273</v>
      </c>
      <c r="P6107" s="241" t="s">
        <v>2144</v>
      </c>
      <c r="AU6107"/>
    </row>
    <row r="6108" spans="11:47" x14ac:dyDescent="0.2">
      <c r="K6108" s="240" t="s">
        <v>19629</v>
      </c>
      <c r="L6108" s="241" t="s">
        <v>1763</v>
      </c>
      <c r="M6108" s="241">
        <v>29</v>
      </c>
      <c r="N6108" s="241" t="s">
        <v>9839</v>
      </c>
      <c r="O6108" s="241" t="s">
        <v>13273</v>
      </c>
      <c r="P6108" s="241" t="s">
        <v>2144</v>
      </c>
      <c r="AU6108"/>
    </row>
    <row r="6109" spans="11:47" x14ac:dyDescent="0.2">
      <c r="K6109" s="240" t="s">
        <v>19630</v>
      </c>
      <c r="L6109" s="241" t="s">
        <v>1763</v>
      </c>
      <c r="M6109" s="241">
        <v>30</v>
      </c>
      <c r="N6109" s="241" t="s">
        <v>4557</v>
      </c>
      <c r="O6109" s="241" t="s">
        <v>13273</v>
      </c>
      <c r="P6109" s="241" t="s">
        <v>2144</v>
      </c>
      <c r="AU6109"/>
    </row>
    <row r="6110" spans="11:47" x14ac:dyDescent="0.2">
      <c r="K6110" s="240" t="s">
        <v>19631</v>
      </c>
      <c r="L6110" s="241" t="s">
        <v>1763</v>
      </c>
      <c r="M6110" s="241">
        <v>31</v>
      </c>
      <c r="N6110" s="241" t="s">
        <v>4556</v>
      </c>
      <c r="O6110" s="241" t="s">
        <v>13273</v>
      </c>
      <c r="P6110" s="241" t="s">
        <v>2144</v>
      </c>
      <c r="AU6110"/>
    </row>
    <row r="6111" spans="11:47" x14ac:dyDescent="0.2">
      <c r="K6111" s="240" t="s">
        <v>19632</v>
      </c>
      <c r="L6111" s="241" t="s">
        <v>1763</v>
      </c>
      <c r="M6111" s="241">
        <v>32</v>
      </c>
      <c r="N6111" s="241" t="s">
        <v>4559</v>
      </c>
      <c r="O6111" s="241" t="s">
        <v>13273</v>
      </c>
      <c r="P6111" s="241" t="s">
        <v>2144</v>
      </c>
      <c r="AU6111"/>
    </row>
    <row r="6112" spans="11:47" x14ac:dyDescent="0.2">
      <c r="K6112" s="240" t="s">
        <v>19633</v>
      </c>
      <c r="L6112" s="241" t="s">
        <v>1763</v>
      </c>
      <c r="M6112" s="241">
        <v>33</v>
      </c>
      <c r="N6112" s="241" t="s">
        <v>9840</v>
      </c>
      <c r="O6112" s="241" t="s">
        <v>13273</v>
      </c>
      <c r="P6112" s="241" t="s">
        <v>2144</v>
      </c>
      <c r="AU6112"/>
    </row>
    <row r="6113" spans="11:47" x14ac:dyDescent="0.2">
      <c r="K6113" s="240" t="s">
        <v>19634</v>
      </c>
      <c r="L6113" s="241" t="s">
        <v>1763</v>
      </c>
      <c r="M6113" s="241">
        <v>34</v>
      </c>
      <c r="N6113" s="241" t="s">
        <v>4560</v>
      </c>
      <c r="O6113" s="241" t="s">
        <v>13273</v>
      </c>
      <c r="P6113" s="241" t="s">
        <v>2144</v>
      </c>
      <c r="AU6113"/>
    </row>
    <row r="6114" spans="11:47" x14ac:dyDescent="0.2">
      <c r="K6114" s="240" t="s">
        <v>19635</v>
      </c>
      <c r="L6114" s="241" t="s">
        <v>1763</v>
      </c>
      <c r="M6114" s="241">
        <v>35</v>
      </c>
      <c r="N6114" s="241" t="s">
        <v>4561</v>
      </c>
      <c r="O6114" s="241" t="s">
        <v>13273</v>
      </c>
      <c r="P6114" s="241" t="s">
        <v>2144</v>
      </c>
      <c r="AU6114"/>
    </row>
    <row r="6115" spans="11:47" x14ac:dyDescent="0.2">
      <c r="K6115" s="240" t="s">
        <v>19636</v>
      </c>
      <c r="L6115" s="241" t="s">
        <v>1763</v>
      </c>
      <c r="M6115" s="241">
        <v>36</v>
      </c>
      <c r="N6115" s="241" t="s">
        <v>4558</v>
      </c>
      <c r="O6115" s="241" t="s">
        <v>13273</v>
      </c>
      <c r="P6115" s="241" t="s">
        <v>2144</v>
      </c>
      <c r="AU6115"/>
    </row>
    <row r="6116" spans="11:47" x14ac:dyDescent="0.2">
      <c r="K6116" s="240" t="s">
        <v>19637</v>
      </c>
      <c r="L6116" s="241" t="s">
        <v>1763</v>
      </c>
      <c r="M6116" s="241">
        <v>37</v>
      </c>
      <c r="N6116" s="241" t="s">
        <v>4555</v>
      </c>
      <c r="O6116" s="241" t="s">
        <v>13273</v>
      </c>
      <c r="P6116" s="241" t="s">
        <v>2144</v>
      </c>
      <c r="AU6116"/>
    </row>
    <row r="6117" spans="11:47" x14ac:dyDescent="0.2">
      <c r="K6117" s="240" t="s">
        <v>19638</v>
      </c>
      <c r="L6117" s="241" t="s">
        <v>1763</v>
      </c>
      <c r="M6117" s="241">
        <v>38</v>
      </c>
      <c r="N6117" s="241" t="s">
        <v>9841</v>
      </c>
      <c r="O6117" s="241" t="s">
        <v>13274</v>
      </c>
      <c r="P6117" s="241" t="s">
        <v>6880</v>
      </c>
      <c r="AU6117"/>
    </row>
    <row r="6118" spans="11:47" x14ac:dyDescent="0.2">
      <c r="K6118" s="240" t="s">
        <v>19639</v>
      </c>
      <c r="L6118" s="241" t="s">
        <v>1763</v>
      </c>
      <c r="M6118" s="241">
        <v>39</v>
      </c>
      <c r="N6118" s="241" t="s">
        <v>9842</v>
      </c>
      <c r="O6118" s="241" t="s">
        <v>13273</v>
      </c>
      <c r="P6118" s="241" t="s">
        <v>6686</v>
      </c>
      <c r="AU6118"/>
    </row>
    <row r="6119" spans="11:47" x14ac:dyDescent="0.2">
      <c r="K6119" s="240" t="s">
        <v>19640</v>
      </c>
      <c r="L6119" s="241" t="s">
        <v>1763</v>
      </c>
      <c r="M6119" s="241">
        <v>40</v>
      </c>
      <c r="N6119" s="241" t="s">
        <v>9843</v>
      </c>
      <c r="O6119" s="241" t="s">
        <v>13273</v>
      </c>
      <c r="P6119" s="241" t="s">
        <v>6688</v>
      </c>
      <c r="AU6119"/>
    </row>
    <row r="6120" spans="11:47" x14ac:dyDescent="0.2">
      <c r="K6120" s="240" t="s">
        <v>19641</v>
      </c>
      <c r="L6120" s="241" t="s">
        <v>1763</v>
      </c>
      <c r="M6120" s="241">
        <v>41</v>
      </c>
      <c r="N6120" s="241" t="s">
        <v>9844</v>
      </c>
      <c r="O6120" s="241" t="s">
        <v>13273</v>
      </c>
      <c r="P6120" s="241" t="s">
        <v>6688</v>
      </c>
      <c r="AU6120"/>
    </row>
    <row r="6121" spans="11:47" x14ac:dyDescent="0.2">
      <c r="K6121" s="240" t="s">
        <v>19642</v>
      </c>
      <c r="L6121" s="241" t="s">
        <v>1763</v>
      </c>
      <c r="M6121" s="241">
        <v>42</v>
      </c>
      <c r="N6121" s="241" t="s">
        <v>875</v>
      </c>
      <c r="O6121" s="241" t="s">
        <v>13273</v>
      </c>
      <c r="P6121" s="241" t="s">
        <v>2144</v>
      </c>
      <c r="AU6121"/>
    </row>
    <row r="6122" spans="11:47" x14ac:dyDescent="0.2">
      <c r="K6122" s="240" t="s">
        <v>19643</v>
      </c>
      <c r="L6122" s="241" t="s">
        <v>1764</v>
      </c>
      <c r="M6122" s="241">
        <v>1</v>
      </c>
      <c r="N6122" s="241" t="s">
        <v>9845</v>
      </c>
      <c r="O6122" s="241" t="s">
        <v>13273</v>
      </c>
      <c r="P6122" s="241" t="s">
        <v>6686</v>
      </c>
      <c r="AU6122"/>
    </row>
    <row r="6123" spans="11:47" x14ac:dyDescent="0.2">
      <c r="K6123" s="240" t="s">
        <v>19644</v>
      </c>
      <c r="L6123" s="241" t="s">
        <v>1764</v>
      </c>
      <c r="M6123" s="241">
        <v>2</v>
      </c>
      <c r="N6123" s="241" t="s">
        <v>9846</v>
      </c>
      <c r="O6123" s="241" t="s">
        <v>13273</v>
      </c>
      <c r="P6123" s="241" t="s">
        <v>6686</v>
      </c>
      <c r="AU6123"/>
    </row>
    <row r="6124" spans="11:47" x14ac:dyDescent="0.2">
      <c r="K6124" s="240" t="s">
        <v>19645</v>
      </c>
      <c r="L6124" s="241" t="s">
        <v>1764</v>
      </c>
      <c r="M6124" s="241">
        <v>3</v>
      </c>
      <c r="N6124" s="241" t="s">
        <v>9847</v>
      </c>
      <c r="O6124" s="241" t="s">
        <v>13273</v>
      </c>
      <c r="P6124" s="241" t="s">
        <v>6686</v>
      </c>
      <c r="AU6124"/>
    </row>
    <row r="6125" spans="11:47" x14ac:dyDescent="0.2">
      <c r="K6125" s="240" t="s">
        <v>19646</v>
      </c>
      <c r="L6125" s="241" t="s">
        <v>1764</v>
      </c>
      <c r="M6125" s="241">
        <v>4</v>
      </c>
      <c r="N6125" s="241" t="s">
        <v>9848</v>
      </c>
      <c r="O6125" s="241" t="s">
        <v>13273</v>
      </c>
      <c r="P6125" s="241" t="s">
        <v>6686</v>
      </c>
      <c r="AU6125"/>
    </row>
    <row r="6126" spans="11:47" x14ac:dyDescent="0.2">
      <c r="K6126" s="240" t="s">
        <v>19647</v>
      </c>
      <c r="L6126" s="241" t="s">
        <v>1764</v>
      </c>
      <c r="M6126" s="241">
        <v>5</v>
      </c>
      <c r="N6126" s="241" t="s">
        <v>9849</v>
      </c>
      <c r="O6126" s="241" t="s">
        <v>13273</v>
      </c>
      <c r="P6126" s="241" t="s">
        <v>2147</v>
      </c>
      <c r="AU6126"/>
    </row>
    <row r="6127" spans="11:47" x14ac:dyDescent="0.2">
      <c r="K6127" s="240" t="s">
        <v>19648</v>
      </c>
      <c r="L6127" s="241" t="s">
        <v>1764</v>
      </c>
      <c r="M6127" s="241">
        <v>6</v>
      </c>
      <c r="N6127" s="241" t="s">
        <v>9850</v>
      </c>
      <c r="O6127" s="241" t="s">
        <v>13274</v>
      </c>
      <c r="P6127" s="241" t="s">
        <v>6686</v>
      </c>
      <c r="AU6127"/>
    </row>
    <row r="6128" spans="11:47" x14ac:dyDescent="0.2">
      <c r="K6128" s="240" t="s">
        <v>19649</v>
      </c>
      <c r="L6128" s="241" t="s">
        <v>1764</v>
      </c>
      <c r="M6128" s="241">
        <v>7</v>
      </c>
      <c r="N6128" s="241" t="s">
        <v>9851</v>
      </c>
      <c r="O6128" s="241" t="s">
        <v>13273</v>
      </c>
      <c r="P6128" s="241" t="s">
        <v>6686</v>
      </c>
      <c r="AU6128"/>
    </row>
    <row r="6129" spans="11:47" x14ac:dyDescent="0.2">
      <c r="K6129" s="240" t="s">
        <v>19650</v>
      </c>
      <c r="L6129" s="241" t="s">
        <v>1764</v>
      </c>
      <c r="M6129" s="241">
        <v>8</v>
      </c>
      <c r="N6129" s="241" t="s">
        <v>9852</v>
      </c>
      <c r="O6129" s="241" t="s">
        <v>13273</v>
      </c>
      <c r="P6129" s="241" t="s">
        <v>6686</v>
      </c>
      <c r="AU6129"/>
    </row>
    <row r="6130" spans="11:47" x14ac:dyDescent="0.2">
      <c r="K6130" s="240" t="s">
        <v>19651</v>
      </c>
      <c r="L6130" s="241" t="s">
        <v>1765</v>
      </c>
      <c r="M6130" s="241">
        <v>1</v>
      </c>
      <c r="N6130" s="241" t="s">
        <v>9853</v>
      </c>
      <c r="O6130" s="241" t="s">
        <v>13273</v>
      </c>
      <c r="P6130" s="241" t="s">
        <v>2147</v>
      </c>
      <c r="AU6130"/>
    </row>
    <row r="6131" spans="11:47" x14ac:dyDescent="0.2">
      <c r="K6131" s="240" t="s">
        <v>19652</v>
      </c>
      <c r="L6131" s="241" t="s">
        <v>1765</v>
      </c>
      <c r="M6131" s="241">
        <v>2</v>
      </c>
      <c r="N6131" s="241" t="s">
        <v>4565</v>
      </c>
      <c r="O6131" s="241" t="s">
        <v>13273</v>
      </c>
      <c r="P6131" s="241" t="s">
        <v>2144</v>
      </c>
      <c r="AU6131"/>
    </row>
    <row r="6132" spans="11:47" x14ac:dyDescent="0.2">
      <c r="K6132" s="240" t="s">
        <v>19653</v>
      </c>
      <c r="L6132" s="241" t="s">
        <v>1765</v>
      </c>
      <c r="M6132" s="241">
        <v>3</v>
      </c>
      <c r="N6132" s="241" t="s">
        <v>9854</v>
      </c>
      <c r="O6132" s="241" t="s">
        <v>13273</v>
      </c>
      <c r="P6132" s="241" t="s">
        <v>6686</v>
      </c>
      <c r="AU6132"/>
    </row>
    <row r="6133" spans="11:47" x14ac:dyDescent="0.2">
      <c r="K6133" s="240" t="s">
        <v>19654</v>
      </c>
      <c r="L6133" s="241" t="s">
        <v>1765</v>
      </c>
      <c r="M6133" s="241">
        <v>4</v>
      </c>
      <c r="N6133" s="241" t="s">
        <v>9855</v>
      </c>
      <c r="O6133" s="241" t="s">
        <v>13273</v>
      </c>
      <c r="P6133" s="241" t="s">
        <v>2147</v>
      </c>
      <c r="AU6133"/>
    </row>
    <row r="6134" spans="11:47" x14ac:dyDescent="0.2">
      <c r="K6134" s="240" t="s">
        <v>19655</v>
      </c>
      <c r="L6134" s="241" t="s">
        <v>1765</v>
      </c>
      <c r="M6134" s="241">
        <v>5</v>
      </c>
      <c r="N6134" s="241" t="s">
        <v>9856</v>
      </c>
      <c r="O6134" s="241" t="s">
        <v>13274</v>
      </c>
      <c r="P6134" s="241" t="s">
        <v>6686</v>
      </c>
      <c r="AU6134"/>
    </row>
    <row r="6135" spans="11:47" x14ac:dyDescent="0.2">
      <c r="K6135" s="240" t="s">
        <v>19656</v>
      </c>
      <c r="L6135" s="241" t="s">
        <v>1765</v>
      </c>
      <c r="M6135" s="241">
        <v>6</v>
      </c>
      <c r="N6135" s="241" t="s">
        <v>9857</v>
      </c>
      <c r="O6135" s="241" t="s">
        <v>13274</v>
      </c>
      <c r="P6135" s="241" t="s">
        <v>6686</v>
      </c>
      <c r="AU6135"/>
    </row>
    <row r="6136" spans="11:47" x14ac:dyDescent="0.2">
      <c r="K6136" s="240" t="s">
        <v>19657</v>
      </c>
      <c r="L6136" s="241" t="s">
        <v>1765</v>
      </c>
      <c r="M6136" s="241">
        <v>7</v>
      </c>
      <c r="N6136" s="241" t="s">
        <v>6948</v>
      </c>
      <c r="O6136" s="241" t="s">
        <v>13274</v>
      </c>
      <c r="P6136" s="241" t="s">
        <v>6686</v>
      </c>
      <c r="AU6136"/>
    </row>
    <row r="6137" spans="11:47" x14ac:dyDescent="0.2">
      <c r="K6137" s="240" t="s">
        <v>19658</v>
      </c>
      <c r="L6137" s="241" t="s">
        <v>1765</v>
      </c>
      <c r="M6137" s="241">
        <v>8</v>
      </c>
      <c r="N6137" s="241" t="s">
        <v>7025</v>
      </c>
      <c r="O6137" s="241" t="s">
        <v>13274</v>
      </c>
      <c r="P6137" s="241" t="s">
        <v>6686</v>
      </c>
      <c r="AU6137"/>
    </row>
    <row r="6138" spans="11:47" x14ac:dyDescent="0.2">
      <c r="K6138" s="240" t="s">
        <v>19659</v>
      </c>
      <c r="L6138" s="241" t="s">
        <v>1765</v>
      </c>
      <c r="M6138" s="241">
        <v>9</v>
      </c>
      <c r="N6138" s="241" t="s">
        <v>6977</v>
      </c>
      <c r="O6138" s="241" t="s">
        <v>13274</v>
      </c>
      <c r="P6138" s="241" t="s">
        <v>6686</v>
      </c>
      <c r="AU6138"/>
    </row>
    <row r="6139" spans="11:47" x14ac:dyDescent="0.2">
      <c r="K6139" s="240" t="s">
        <v>19660</v>
      </c>
      <c r="L6139" s="241" t="s">
        <v>1765</v>
      </c>
      <c r="M6139" s="241">
        <v>10</v>
      </c>
      <c r="N6139" s="241" t="s">
        <v>9858</v>
      </c>
      <c r="O6139" s="241" t="s">
        <v>13274</v>
      </c>
      <c r="P6139" s="241" t="s">
        <v>6686</v>
      </c>
      <c r="AU6139"/>
    </row>
    <row r="6140" spans="11:47" x14ac:dyDescent="0.2">
      <c r="K6140" s="240" t="s">
        <v>19661</v>
      </c>
      <c r="L6140" s="241" t="s">
        <v>1765</v>
      </c>
      <c r="M6140" s="241">
        <v>11</v>
      </c>
      <c r="N6140" s="241" t="s">
        <v>9859</v>
      </c>
      <c r="O6140" s="241" t="s">
        <v>13274</v>
      </c>
      <c r="P6140" s="241" t="s">
        <v>6686</v>
      </c>
      <c r="AU6140"/>
    </row>
    <row r="6141" spans="11:47" x14ac:dyDescent="0.2">
      <c r="K6141" s="240" t="s">
        <v>19662</v>
      </c>
      <c r="L6141" s="241" t="s">
        <v>1765</v>
      </c>
      <c r="M6141" s="241">
        <v>12</v>
      </c>
      <c r="N6141" s="241" t="s">
        <v>829</v>
      </c>
      <c r="O6141" s="241" t="s">
        <v>13273</v>
      </c>
      <c r="P6141" s="241" t="s">
        <v>2144</v>
      </c>
      <c r="AU6141"/>
    </row>
    <row r="6142" spans="11:47" x14ac:dyDescent="0.2">
      <c r="K6142" s="240" t="s">
        <v>19663</v>
      </c>
      <c r="L6142" s="241" t="s">
        <v>1765</v>
      </c>
      <c r="M6142" s="241">
        <v>13</v>
      </c>
      <c r="N6142" s="241" t="s">
        <v>838</v>
      </c>
      <c r="O6142" s="241" t="s">
        <v>13273</v>
      </c>
      <c r="P6142" s="241" t="s">
        <v>2144</v>
      </c>
      <c r="AU6142"/>
    </row>
    <row r="6143" spans="11:47" x14ac:dyDescent="0.2">
      <c r="K6143" s="240" t="s">
        <v>19664</v>
      </c>
      <c r="L6143" s="241" t="s">
        <v>1765</v>
      </c>
      <c r="M6143" s="241">
        <v>14</v>
      </c>
      <c r="N6143" s="241" t="s">
        <v>838</v>
      </c>
      <c r="O6143" s="241" t="s">
        <v>13273</v>
      </c>
      <c r="P6143" s="241" t="s">
        <v>1267</v>
      </c>
      <c r="AU6143"/>
    </row>
    <row r="6144" spans="11:47" x14ac:dyDescent="0.2">
      <c r="K6144" s="240" t="s">
        <v>19665</v>
      </c>
      <c r="L6144" s="241" t="s">
        <v>1765</v>
      </c>
      <c r="M6144" s="241">
        <v>15</v>
      </c>
      <c r="N6144" s="241" t="s">
        <v>2836</v>
      </c>
      <c r="O6144" s="241" t="s">
        <v>13273</v>
      </c>
      <c r="P6144" s="241" t="s">
        <v>2249</v>
      </c>
      <c r="AU6144"/>
    </row>
    <row r="6145" spans="11:47" x14ac:dyDescent="0.2">
      <c r="K6145" s="240" t="s">
        <v>19666</v>
      </c>
      <c r="L6145" s="241" t="s">
        <v>1765</v>
      </c>
      <c r="M6145" s="241">
        <v>16</v>
      </c>
      <c r="N6145" s="241" t="s">
        <v>2313</v>
      </c>
      <c r="O6145" s="241" t="s">
        <v>13273</v>
      </c>
      <c r="P6145" s="241" t="s">
        <v>2147</v>
      </c>
      <c r="AU6145"/>
    </row>
    <row r="6146" spans="11:47" x14ac:dyDescent="0.2">
      <c r="K6146" s="240" t="s">
        <v>19667</v>
      </c>
      <c r="L6146" s="241" t="s">
        <v>1765</v>
      </c>
      <c r="M6146" s="241">
        <v>17</v>
      </c>
      <c r="N6146" s="241" t="s">
        <v>2160</v>
      </c>
      <c r="O6146" s="241" t="s">
        <v>13273</v>
      </c>
      <c r="P6146" s="241" t="s">
        <v>1257</v>
      </c>
      <c r="AU6146"/>
    </row>
    <row r="6147" spans="11:47" x14ac:dyDescent="0.2">
      <c r="K6147" s="240" t="s">
        <v>19668</v>
      </c>
      <c r="L6147" s="241" t="s">
        <v>1765</v>
      </c>
      <c r="M6147" s="241">
        <v>18</v>
      </c>
      <c r="N6147" s="241" t="s">
        <v>844</v>
      </c>
      <c r="O6147" s="241" t="s">
        <v>13273</v>
      </c>
      <c r="P6147" s="241" t="s">
        <v>2144</v>
      </c>
      <c r="AU6147"/>
    </row>
    <row r="6148" spans="11:47" x14ac:dyDescent="0.2">
      <c r="K6148" s="240" t="s">
        <v>19669</v>
      </c>
      <c r="L6148" s="241" t="s">
        <v>1765</v>
      </c>
      <c r="M6148" s="241">
        <v>19</v>
      </c>
      <c r="N6148" s="241" t="s">
        <v>844</v>
      </c>
      <c r="O6148" s="241" t="s">
        <v>13273</v>
      </c>
      <c r="P6148" s="241" t="s">
        <v>1267</v>
      </c>
      <c r="AU6148"/>
    </row>
    <row r="6149" spans="11:47" x14ac:dyDescent="0.2">
      <c r="K6149" s="240" t="s">
        <v>19670</v>
      </c>
      <c r="L6149" s="241" t="s">
        <v>1765</v>
      </c>
      <c r="M6149" s="241">
        <v>20</v>
      </c>
      <c r="N6149" s="241" t="s">
        <v>844</v>
      </c>
      <c r="O6149" s="241" t="s">
        <v>13273</v>
      </c>
      <c r="P6149" s="241" t="s">
        <v>1267</v>
      </c>
      <c r="AU6149"/>
    </row>
    <row r="6150" spans="11:47" x14ac:dyDescent="0.2">
      <c r="K6150" s="240" t="s">
        <v>19671</v>
      </c>
      <c r="L6150" s="241" t="s">
        <v>1765</v>
      </c>
      <c r="M6150" s="241">
        <v>21</v>
      </c>
      <c r="N6150" s="241" t="s">
        <v>832</v>
      </c>
      <c r="O6150" s="241" t="s">
        <v>13273</v>
      </c>
      <c r="P6150" s="241" t="s">
        <v>2144</v>
      </c>
      <c r="AU6150"/>
    </row>
    <row r="6151" spans="11:47" x14ac:dyDescent="0.2">
      <c r="K6151" s="240" t="s">
        <v>19672</v>
      </c>
      <c r="L6151" s="241" t="s">
        <v>1765</v>
      </c>
      <c r="M6151" s="241">
        <v>22</v>
      </c>
      <c r="N6151" s="241" t="s">
        <v>832</v>
      </c>
      <c r="O6151" s="241" t="s">
        <v>13273</v>
      </c>
      <c r="P6151" s="241" t="s">
        <v>1267</v>
      </c>
      <c r="AU6151"/>
    </row>
    <row r="6152" spans="11:47" x14ac:dyDescent="0.2">
      <c r="K6152" s="240" t="s">
        <v>19673</v>
      </c>
      <c r="L6152" s="241" t="s">
        <v>1765</v>
      </c>
      <c r="M6152" s="241">
        <v>23</v>
      </c>
      <c r="N6152" s="241" t="s">
        <v>2137</v>
      </c>
      <c r="O6152" s="241" t="s">
        <v>13273</v>
      </c>
      <c r="P6152" s="241" t="s">
        <v>2147</v>
      </c>
      <c r="AU6152"/>
    </row>
    <row r="6153" spans="11:47" x14ac:dyDescent="0.2">
      <c r="K6153" s="240" t="s">
        <v>19674</v>
      </c>
      <c r="L6153" s="241" t="s">
        <v>1766</v>
      </c>
      <c r="M6153" s="241">
        <v>1</v>
      </c>
      <c r="N6153" s="241" t="s">
        <v>9860</v>
      </c>
      <c r="O6153" s="241" t="s">
        <v>13273</v>
      </c>
      <c r="P6153" s="241" t="s">
        <v>6686</v>
      </c>
      <c r="AU6153"/>
    </row>
    <row r="6154" spans="11:47" x14ac:dyDescent="0.2">
      <c r="K6154" s="240" t="s">
        <v>19675</v>
      </c>
      <c r="L6154" s="241" t="s">
        <v>1766</v>
      </c>
      <c r="M6154" s="241">
        <v>2</v>
      </c>
      <c r="N6154" s="241" t="s">
        <v>9861</v>
      </c>
      <c r="O6154" s="241" t="s">
        <v>13273</v>
      </c>
      <c r="P6154" s="241" t="s">
        <v>6686</v>
      </c>
      <c r="AU6154"/>
    </row>
    <row r="6155" spans="11:47" x14ac:dyDescent="0.2">
      <c r="K6155" s="240" t="s">
        <v>19676</v>
      </c>
      <c r="L6155" s="241" t="s">
        <v>1766</v>
      </c>
      <c r="M6155" s="241">
        <v>3</v>
      </c>
      <c r="N6155" s="241" t="s">
        <v>9862</v>
      </c>
      <c r="O6155" s="241" t="s">
        <v>13273</v>
      </c>
      <c r="P6155" s="241" t="s">
        <v>1259</v>
      </c>
      <c r="AU6155"/>
    </row>
    <row r="6156" spans="11:47" x14ac:dyDescent="0.2">
      <c r="K6156" s="240" t="s">
        <v>19677</v>
      </c>
      <c r="L6156" s="241" t="s">
        <v>1766</v>
      </c>
      <c r="M6156" s="241">
        <v>4</v>
      </c>
      <c r="N6156" s="241" t="s">
        <v>9863</v>
      </c>
      <c r="O6156" s="241" t="s">
        <v>13273</v>
      </c>
      <c r="P6156" s="241" t="s">
        <v>2148</v>
      </c>
      <c r="AU6156"/>
    </row>
    <row r="6157" spans="11:47" x14ac:dyDescent="0.2">
      <c r="K6157" s="240" t="s">
        <v>19678</v>
      </c>
      <c r="L6157" s="241" t="s">
        <v>1766</v>
      </c>
      <c r="M6157" s="241">
        <v>5</v>
      </c>
      <c r="N6157" s="241" t="s">
        <v>2795</v>
      </c>
      <c r="O6157" s="241" t="s">
        <v>13273</v>
      </c>
      <c r="P6157" s="241" t="s">
        <v>6686</v>
      </c>
      <c r="AU6157"/>
    </row>
    <row r="6158" spans="11:47" x14ac:dyDescent="0.2">
      <c r="K6158" s="240" t="s">
        <v>19679</v>
      </c>
      <c r="L6158" s="241" t="s">
        <v>1766</v>
      </c>
      <c r="M6158" s="241">
        <v>6</v>
      </c>
      <c r="N6158" s="241" t="s">
        <v>2301</v>
      </c>
      <c r="O6158" s="241" t="s">
        <v>13273</v>
      </c>
      <c r="P6158" s="241" t="s">
        <v>6686</v>
      </c>
      <c r="AU6158"/>
    </row>
    <row r="6159" spans="11:47" x14ac:dyDescent="0.2">
      <c r="K6159" s="240" t="s">
        <v>19680</v>
      </c>
      <c r="L6159" s="241" t="s">
        <v>1766</v>
      </c>
      <c r="M6159" s="241">
        <v>7</v>
      </c>
      <c r="N6159" s="241" t="s">
        <v>9864</v>
      </c>
      <c r="O6159" s="241" t="s">
        <v>13273</v>
      </c>
      <c r="P6159" s="241" t="s">
        <v>6686</v>
      </c>
      <c r="AU6159"/>
    </row>
    <row r="6160" spans="11:47" x14ac:dyDescent="0.2">
      <c r="K6160" s="240" t="s">
        <v>19681</v>
      </c>
      <c r="L6160" s="241" t="s">
        <v>1766</v>
      </c>
      <c r="M6160" s="241">
        <v>8</v>
      </c>
      <c r="N6160" s="241" t="s">
        <v>9865</v>
      </c>
      <c r="O6160" s="241" t="s">
        <v>13273</v>
      </c>
      <c r="P6160" s="241" t="s">
        <v>6686</v>
      </c>
      <c r="AU6160"/>
    </row>
    <row r="6161" spans="11:47" x14ac:dyDescent="0.2">
      <c r="K6161" s="240" t="s">
        <v>19682</v>
      </c>
      <c r="L6161" s="241" t="s">
        <v>1766</v>
      </c>
      <c r="M6161" s="241">
        <v>9</v>
      </c>
      <c r="N6161" s="241" t="s">
        <v>9866</v>
      </c>
      <c r="O6161" s="241" t="s">
        <v>13273</v>
      </c>
      <c r="P6161" s="241" t="s">
        <v>6686</v>
      </c>
      <c r="AU6161"/>
    </row>
    <row r="6162" spans="11:47" x14ac:dyDescent="0.2">
      <c r="K6162" s="240" t="s">
        <v>19683</v>
      </c>
      <c r="L6162" s="241" t="s">
        <v>1766</v>
      </c>
      <c r="M6162" s="241">
        <v>10</v>
      </c>
      <c r="N6162" s="241" t="s">
        <v>9867</v>
      </c>
      <c r="O6162" s="241" t="s">
        <v>13273</v>
      </c>
      <c r="P6162" s="241" t="s">
        <v>1259</v>
      </c>
      <c r="AU6162"/>
    </row>
    <row r="6163" spans="11:47" x14ac:dyDescent="0.2">
      <c r="K6163" s="240" t="s">
        <v>19684</v>
      </c>
      <c r="L6163" s="241" t="s">
        <v>1766</v>
      </c>
      <c r="M6163" s="241">
        <v>11</v>
      </c>
      <c r="N6163" s="241" t="s">
        <v>9868</v>
      </c>
      <c r="O6163" s="241" t="s">
        <v>13273</v>
      </c>
      <c r="P6163" s="241" t="s">
        <v>2148</v>
      </c>
      <c r="AU6163"/>
    </row>
    <row r="6164" spans="11:47" x14ac:dyDescent="0.2">
      <c r="K6164" s="240" t="s">
        <v>19685</v>
      </c>
      <c r="L6164" s="241" t="s">
        <v>1766</v>
      </c>
      <c r="M6164" s="241">
        <v>12</v>
      </c>
      <c r="N6164" s="241" t="s">
        <v>9869</v>
      </c>
      <c r="O6164" s="241" t="s">
        <v>13273</v>
      </c>
      <c r="P6164" s="241" t="s">
        <v>2147</v>
      </c>
      <c r="AU6164"/>
    </row>
    <row r="6165" spans="11:47" x14ac:dyDescent="0.2">
      <c r="K6165" s="240" t="s">
        <v>19686</v>
      </c>
      <c r="L6165" s="241" t="s">
        <v>1766</v>
      </c>
      <c r="M6165" s="241">
        <v>13</v>
      </c>
      <c r="N6165" s="241" t="s">
        <v>9870</v>
      </c>
      <c r="O6165" s="241" t="s">
        <v>13273</v>
      </c>
      <c r="P6165" s="241" t="s">
        <v>2147</v>
      </c>
      <c r="AU6165"/>
    </row>
    <row r="6166" spans="11:47" x14ac:dyDescent="0.2">
      <c r="K6166" s="240" t="s">
        <v>19687</v>
      </c>
      <c r="L6166" s="241" t="s">
        <v>1766</v>
      </c>
      <c r="M6166" s="241">
        <v>14</v>
      </c>
      <c r="N6166" s="241" t="s">
        <v>905</v>
      </c>
      <c r="O6166" s="241" t="s">
        <v>13273</v>
      </c>
      <c r="P6166" s="241" t="s">
        <v>2144</v>
      </c>
      <c r="AU6166"/>
    </row>
    <row r="6167" spans="11:47" x14ac:dyDescent="0.2">
      <c r="K6167" s="240" t="s">
        <v>19688</v>
      </c>
      <c r="L6167" s="241" t="s">
        <v>1766</v>
      </c>
      <c r="M6167" s="241">
        <v>15</v>
      </c>
      <c r="N6167" s="241" t="s">
        <v>9871</v>
      </c>
      <c r="O6167" s="241" t="s">
        <v>13273</v>
      </c>
      <c r="P6167" s="241" t="s">
        <v>13275</v>
      </c>
      <c r="AU6167"/>
    </row>
    <row r="6168" spans="11:47" x14ac:dyDescent="0.2">
      <c r="K6168" s="240" t="s">
        <v>19689</v>
      </c>
      <c r="L6168" s="241" t="s">
        <v>1766</v>
      </c>
      <c r="M6168" s="241">
        <v>16</v>
      </c>
      <c r="N6168" s="241" t="s">
        <v>9872</v>
      </c>
      <c r="O6168" s="241" t="s">
        <v>13274</v>
      </c>
      <c r="P6168" s="241" t="s">
        <v>13275</v>
      </c>
      <c r="AU6168"/>
    </row>
    <row r="6169" spans="11:47" x14ac:dyDescent="0.2">
      <c r="K6169" s="240" t="s">
        <v>19690</v>
      </c>
      <c r="L6169" s="241" t="s">
        <v>1766</v>
      </c>
      <c r="M6169" s="241">
        <v>17</v>
      </c>
      <c r="N6169" s="241" t="s">
        <v>9873</v>
      </c>
      <c r="O6169" s="241" t="s">
        <v>13274</v>
      </c>
      <c r="P6169" s="241" t="s">
        <v>13275</v>
      </c>
      <c r="AU6169"/>
    </row>
    <row r="6170" spans="11:47" x14ac:dyDescent="0.2">
      <c r="K6170" s="240" t="s">
        <v>19691</v>
      </c>
      <c r="L6170" s="241" t="s">
        <v>1766</v>
      </c>
      <c r="M6170" s="241">
        <v>18</v>
      </c>
      <c r="N6170" s="241" t="s">
        <v>9874</v>
      </c>
      <c r="O6170" s="241" t="s">
        <v>13274</v>
      </c>
      <c r="P6170" s="241" t="s">
        <v>13275</v>
      </c>
      <c r="AU6170"/>
    </row>
    <row r="6171" spans="11:47" x14ac:dyDescent="0.2">
      <c r="K6171" s="240" t="s">
        <v>19692</v>
      </c>
      <c r="L6171" s="241" t="s">
        <v>1766</v>
      </c>
      <c r="M6171" s="241">
        <v>19</v>
      </c>
      <c r="N6171" s="241" t="s">
        <v>9875</v>
      </c>
      <c r="O6171" s="241" t="s">
        <v>13274</v>
      </c>
      <c r="P6171" s="241" t="s">
        <v>13275</v>
      </c>
      <c r="AU6171"/>
    </row>
    <row r="6172" spans="11:47" x14ac:dyDescent="0.2">
      <c r="K6172" s="240" t="s">
        <v>19693</v>
      </c>
      <c r="L6172" s="241" t="s">
        <v>1766</v>
      </c>
      <c r="M6172" s="241">
        <v>20</v>
      </c>
      <c r="N6172" s="241" t="s">
        <v>9876</v>
      </c>
      <c r="O6172" s="241" t="s">
        <v>13274</v>
      </c>
      <c r="P6172" s="241" t="s">
        <v>13275</v>
      </c>
      <c r="AU6172"/>
    </row>
    <row r="6173" spans="11:47" x14ac:dyDescent="0.2">
      <c r="K6173" s="240" t="s">
        <v>19694</v>
      </c>
      <c r="L6173" s="241" t="s">
        <v>1766</v>
      </c>
      <c r="M6173" s="241">
        <v>21</v>
      </c>
      <c r="N6173" s="241" t="s">
        <v>863</v>
      </c>
      <c r="O6173" s="241" t="s">
        <v>13273</v>
      </c>
      <c r="P6173" s="241" t="s">
        <v>2144</v>
      </c>
      <c r="AU6173"/>
    </row>
    <row r="6174" spans="11:47" x14ac:dyDescent="0.2">
      <c r="K6174" s="240" t="s">
        <v>19695</v>
      </c>
      <c r="L6174" s="241" t="s">
        <v>1766</v>
      </c>
      <c r="M6174" s="241">
        <v>22</v>
      </c>
      <c r="N6174" s="241" t="s">
        <v>832</v>
      </c>
      <c r="O6174" s="241" t="s">
        <v>13273</v>
      </c>
      <c r="P6174" s="241" t="s">
        <v>2144</v>
      </c>
      <c r="AU6174"/>
    </row>
    <row r="6175" spans="11:47" x14ac:dyDescent="0.2">
      <c r="K6175" s="240" t="s">
        <v>19696</v>
      </c>
      <c r="L6175" s="241" t="s">
        <v>1766</v>
      </c>
      <c r="M6175" s="241">
        <v>23</v>
      </c>
      <c r="N6175" s="241" t="s">
        <v>2137</v>
      </c>
      <c r="O6175" s="241" t="s">
        <v>13273</v>
      </c>
      <c r="P6175" s="241" t="s">
        <v>2147</v>
      </c>
      <c r="AU6175"/>
    </row>
    <row r="6176" spans="11:47" x14ac:dyDescent="0.2">
      <c r="K6176" s="240" t="s">
        <v>19697</v>
      </c>
      <c r="L6176" s="241" t="s">
        <v>1766</v>
      </c>
      <c r="M6176" s="241">
        <v>24</v>
      </c>
      <c r="N6176" s="241" t="s">
        <v>844</v>
      </c>
      <c r="O6176" s="241" t="s">
        <v>13273</v>
      </c>
      <c r="P6176" s="241" t="s">
        <v>2144</v>
      </c>
      <c r="AU6176"/>
    </row>
    <row r="6177" spans="11:47" x14ac:dyDescent="0.2">
      <c r="K6177" s="240" t="s">
        <v>19698</v>
      </c>
      <c r="L6177" s="241" t="s">
        <v>1766</v>
      </c>
      <c r="M6177" s="241">
        <v>25</v>
      </c>
      <c r="N6177" s="241" t="s">
        <v>844</v>
      </c>
      <c r="O6177" s="241" t="s">
        <v>13273</v>
      </c>
      <c r="P6177" s="241" t="s">
        <v>2144</v>
      </c>
      <c r="AU6177"/>
    </row>
    <row r="6178" spans="11:47" x14ac:dyDescent="0.2">
      <c r="K6178" s="240" t="s">
        <v>19699</v>
      </c>
      <c r="L6178" s="241" t="s">
        <v>1766</v>
      </c>
      <c r="M6178" s="241">
        <v>26</v>
      </c>
      <c r="N6178" s="241" t="s">
        <v>844</v>
      </c>
      <c r="O6178" s="241" t="s">
        <v>13273</v>
      </c>
      <c r="P6178" s="241" t="s">
        <v>2249</v>
      </c>
      <c r="AU6178"/>
    </row>
    <row r="6179" spans="11:47" x14ac:dyDescent="0.2">
      <c r="K6179" s="240" t="s">
        <v>19700</v>
      </c>
      <c r="L6179" s="241" t="s">
        <v>1766</v>
      </c>
      <c r="M6179" s="241">
        <v>27</v>
      </c>
      <c r="N6179" s="241" t="s">
        <v>855</v>
      </c>
      <c r="O6179" s="241" t="s">
        <v>13273</v>
      </c>
      <c r="P6179" s="241" t="s">
        <v>2144</v>
      </c>
      <c r="AU6179"/>
    </row>
    <row r="6180" spans="11:47" x14ac:dyDescent="0.2">
      <c r="K6180" s="240" t="s">
        <v>19701</v>
      </c>
      <c r="L6180" s="241" t="s">
        <v>1766</v>
      </c>
      <c r="M6180" s="241">
        <v>29</v>
      </c>
      <c r="N6180" s="241" t="s">
        <v>829</v>
      </c>
      <c r="O6180" s="241" t="s">
        <v>13273</v>
      </c>
      <c r="P6180" s="241" t="s">
        <v>2144</v>
      </c>
      <c r="AU6180"/>
    </row>
    <row r="6181" spans="11:47" x14ac:dyDescent="0.2">
      <c r="K6181" s="240" t="s">
        <v>19702</v>
      </c>
      <c r="L6181" s="241" t="s">
        <v>1766</v>
      </c>
      <c r="M6181" s="241">
        <v>30</v>
      </c>
      <c r="N6181" s="241" t="s">
        <v>834</v>
      </c>
      <c r="O6181" s="241" t="s">
        <v>13273</v>
      </c>
      <c r="P6181" s="241" t="s">
        <v>2144</v>
      </c>
      <c r="AU6181"/>
    </row>
    <row r="6182" spans="11:47" x14ac:dyDescent="0.2">
      <c r="K6182" s="240" t="s">
        <v>19703</v>
      </c>
      <c r="L6182" s="241" t="s">
        <v>1766</v>
      </c>
      <c r="M6182" s="241">
        <v>31</v>
      </c>
      <c r="N6182" s="241" t="s">
        <v>834</v>
      </c>
      <c r="O6182" s="241" t="s">
        <v>13273</v>
      </c>
      <c r="P6182" s="241" t="s">
        <v>2144</v>
      </c>
      <c r="AU6182"/>
    </row>
    <row r="6183" spans="11:47" x14ac:dyDescent="0.2">
      <c r="K6183" s="240" t="s">
        <v>19704</v>
      </c>
      <c r="L6183" s="241" t="s">
        <v>1766</v>
      </c>
      <c r="M6183" s="241">
        <v>32</v>
      </c>
      <c r="N6183" s="241" t="s">
        <v>834</v>
      </c>
      <c r="O6183" s="241" t="s">
        <v>13273</v>
      </c>
      <c r="P6183" s="241" t="s">
        <v>2144</v>
      </c>
      <c r="AU6183"/>
    </row>
    <row r="6184" spans="11:47" x14ac:dyDescent="0.2">
      <c r="K6184" s="240" t="s">
        <v>19705</v>
      </c>
      <c r="L6184" s="241" t="s">
        <v>1766</v>
      </c>
      <c r="M6184" s="241">
        <v>33</v>
      </c>
      <c r="N6184" s="241" t="s">
        <v>834</v>
      </c>
      <c r="O6184" s="241" t="s">
        <v>13273</v>
      </c>
      <c r="P6184" s="241" t="s">
        <v>2144</v>
      </c>
      <c r="AU6184"/>
    </row>
    <row r="6185" spans="11:47" x14ac:dyDescent="0.2">
      <c r="K6185" s="240" t="s">
        <v>19706</v>
      </c>
      <c r="L6185" s="241" t="s">
        <v>1766</v>
      </c>
      <c r="M6185" s="241">
        <v>34</v>
      </c>
      <c r="N6185" s="241" t="s">
        <v>834</v>
      </c>
      <c r="O6185" s="241" t="s">
        <v>13273</v>
      </c>
      <c r="P6185" s="241" t="s">
        <v>2144</v>
      </c>
      <c r="AU6185"/>
    </row>
    <row r="6186" spans="11:47" x14ac:dyDescent="0.2">
      <c r="K6186" s="240" t="s">
        <v>19707</v>
      </c>
      <c r="L6186" s="241" t="s">
        <v>1766</v>
      </c>
      <c r="M6186" s="241">
        <v>35</v>
      </c>
      <c r="N6186" s="241" t="s">
        <v>834</v>
      </c>
      <c r="O6186" s="241" t="s">
        <v>13273</v>
      </c>
      <c r="P6186" s="241" t="s">
        <v>2144</v>
      </c>
      <c r="AU6186"/>
    </row>
    <row r="6187" spans="11:47" x14ac:dyDescent="0.2">
      <c r="K6187" s="240" t="s">
        <v>19708</v>
      </c>
      <c r="L6187" s="241" t="s">
        <v>1766</v>
      </c>
      <c r="M6187" s="241">
        <v>36</v>
      </c>
      <c r="N6187" s="241" t="s">
        <v>834</v>
      </c>
      <c r="O6187" s="241" t="s">
        <v>13273</v>
      </c>
      <c r="P6187" s="241" t="s">
        <v>2144</v>
      </c>
      <c r="AU6187"/>
    </row>
    <row r="6188" spans="11:47" x14ac:dyDescent="0.2">
      <c r="K6188" s="240" t="s">
        <v>19709</v>
      </c>
      <c r="L6188" s="241" t="s">
        <v>1766</v>
      </c>
      <c r="M6188" s="241">
        <v>37</v>
      </c>
      <c r="N6188" s="241" t="s">
        <v>834</v>
      </c>
      <c r="O6188" s="241" t="s">
        <v>13273</v>
      </c>
      <c r="P6188" s="241" t="s">
        <v>2144</v>
      </c>
      <c r="AU6188"/>
    </row>
    <row r="6189" spans="11:47" x14ac:dyDescent="0.2">
      <c r="K6189" s="240" t="s">
        <v>19710</v>
      </c>
      <c r="L6189" s="241" t="s">
        <v>1766</v>
      </c>
      <c r="M6189" s="241">
        <v>38</v>
      </c>
      <c r="N6189" s="241" t="s">
        <v>834</v>
      </c>
      <c r="O6189" s="241" t="s">
        <v>13273</v>
      </c>
      <c r="P6189" s="241" t="s">
        <v>2144</v>
      </c>
      <c r="AU6189"/>
    </row>
    <row r="6190" spans="11:47" x14ac:dyDescent="0.2">
      <c r="K6190" s="240" t="s">
        <v>19711</v>
      </c>
      <c r="L6190" s="241" t="s">
        <v>1767</v>
      </c>
      <c r="M6190" s="241">
        <v>1</v>
      </c>
      <c r="N6190" s="241" t="s">
        <v>9877</v>
      </c>
      <c r="O6190" s="241" t="s">
        <v>13273</v>
      </c>
      <c r="P6190" s="241" t="s">
        <v>2144</v>
      </c>
      <c r="AU6190"/>
    </row>
    <row r="6191" spans="11:47" x14ac:dyDescent="0.2">
      <c r="K6191" s="240" t="s">
        <v>19712</v>
      </c>
      <c r="L6191" s="241" t="s">
        <v>1767</v>
      </c>
      <c r="M6191" s="241">
        <v>2</v>
      </c>
      <c r="N6191" s="241" t="s">
        <v>858</v>
      </c>
      <c r="O6191" s="241" t="s">
        <v>13273</v>
      </c>
      <c r="P6191" s="241" t="s">
        <v>2144</v>
      </c>
      <c r="AU6191"/>
    </row>
    <row r="6192" spans="11:47" x14ac:dyDescent="0.2">
      <c r="K6192" s="240" t="s">
        <v>19713</v>
      </c>
      <c r="L6192" s="241" t="s">
        <v>1767</v>
      </c>
      <c r="M6192" s="241">
        <v>3</v>
      </c>
      <c r="N6192" s="241" t="s">
        <v>9878</v>
      </c>
      <c r="O6192" s="241" t="s">
        <v>13273</v>
      </c>
      <c r="P6192" s="241" t="s">
        <v>2144</v>
      </c>
      <c r="AU6192"/>
    </row>
    <row r="6193" spans="11:47" x14ac:dyDescent="0.2">
      <c r="K6193" s="240" t="s">
        <v>19714</v>
      </c>
      <c r="L6193" s="241" t="s">
        <v>1767</v>
      </c>
      <c r="M6193" s="241">
        <v>4</v>
      </c>
      <c r="N6193" s="241" t="s">
        <v>9879</v>
      </c>
      <c r="O6193" s="241" t="s">
        <v>13273</v>
      </c>
      <c r="P6193" s="241" t="s">
        <v>2144</v>
      </c>
      <c r="AU6193"/>
    </row>
    <row r="6194" spans="11:47" x14ac:dyDescent="0.2">
      <c r="K6194" s="240" t="s">
        <v>19715</v>
      </c>
      <c r="L6194" s="241" t="s">
        <v>1767</v>
      </c>
      <c r="M6194" s="241">
        <v>5</v>
      </c>
      <c r="N6194" s="241" t="s">
        <v>9880</v>
      </c>
      <c r="O6194" s="241" t="s">
        <v>13273</v>
      </c>
      <c r="P6194" s="241" t="s">
        <v>2144</v>
      </c>
      <c r="AU6194"/>
    </row>
    <row r="6195" spans="11:47" x14ac:dyDescent="0.2">
      <c r="K6195" s="240" t="s">
        <v>19716</v>
      </c>
      <c r="L6195" s="241" t="s">
        <v>1767</v>
      </c>
      <c r="M6195" s="241">
        <v>6</v>
      </c>
      <c r="N6195" s="241" t="s">
        <v>9881</v>
      </c>
      <c r="O6195" s="241" t="s">
        <v>13273</v>
      </c>
      <c r="P6195" s="241" t="s">
        <v>2144</v>
      </c>
      <c r="AU6195"/>
    </row>
    <row r="6196" spans="11:47" x14ac:dyDescent="0.2">
      <c r="K6196" s="240" t="s">
        <v>19717</v>
      </c>
      <c r="L6196" s="241" t="s">
        <v>1767</v>
      </c>
      <c r="M6196" s="241">
        <v>7</v>
      </c>
      <c r="N6196" s="241" t="s">
        <v>4569</v>
      </c>
      <c r="O6196" s="241" t="s">
        <v>13273</v>
      </c>
      <c r="P6196" s="241" t="s">
        <v>2148</v>
      </c>
      <c r="AU6196"/>
    </row>
    <row r="6197" spans="11:47" x14ac:dyDescent="0.2">
      <c r="K6197" s="240" t="s">
        <v>19718</v>
      </c>
      <c r="L6197" s="241" t="s">
        <v>1767</v>
      </c>
      <c r="M6197" s="241">
        <v>8</v>
      </c>
      <c r="N6197" s="241" t="s">
        <v>831</v>
      </c>
      <c r="O6197" s="241" t="s">
        <v>13273</v>
      </c>
      <c r="P6197" s="241" t="s">
        <v>2144</v>
      </c>
      <c r="AU6197"/>
    </row>
    <row r="6198" spans="11:47" x14ac:dyDescent="0.2">
      <c r="K6198" s="240" t="s">
        <v>19719</v>
      </c>
      <c r="L6198" s="241" t="s">
        <v>1767</v>
      </c>
      <c r="M6198" s="241">
        <v>9</v>
      </c>
      <c r="N6198" s="241" t="s">
        <v>844</v>
      </c>
      <c r="O6198" s="241" t="s">
        <v>13273</v>
      </c>
      <c r="P6198" s="241" t="s">
        <v>2144</v>
      </c>
      <c r="AU6198"/>
    </row>
    <row r="6199" spans="11:47" x14ac:dyDescent="0.2">
      <c r="K6199" s="240" t="s">
        <v>19720</v>
      </c>
      <c r="L6199" s="241" t="s">
        <v>1767</v>
      </c>
      <c r="M6199" s="241">
        <v>10</v>
      </c>
      <c r="N6199" s="241" t="s">
        <v>844</v>
      </c>
      <c r="O6199" s="241" t="s">
        <v>13273</v>
      </c>
      <c r="P6199" s="241" t="s">
        <v>2144</v>
      </c>
      <c r="AU6199"/>
    </row>
    <row r="6200" spans="11:47" x14ac:dyDescent="0.2">
      <c r="K6200" s="240" t="s">
        <v>19721</v>
      </c>
      <c r="L6200" s="241" t="s">
        <v>1767</v>
      </c>
      <c r="M6200" s="241">
        <v>11</v>
      </c>
      <c r="N6200" s="241" t="s">
        <v>832</v>
      </c>
      <c r="O6200" s="241" t="s">
        <v>13273</v>
      </c>
      <c r="P6200" s="241" t="s">
        <v>2144</v>
      </c>
      <c r="AU6200"/>
    </row>
    <row r="6201" spans="11:47" x14ac:dyDescent="0.2">
      <c r="K6201" s="240" t="s">
        <v>19722</v>
      </c>
      <c r="L6201" s="241" t="s">
        <v>1767</v>
      </c>
      <c r="M6201" s="241">
        <v>12</v>
      </c>
      <c r="N6201" s="241" t="s">
        <v>9882</v>
      </c>
      <c r="O6201" s="241" t="s">
        <v>13273</v>
      </c>
      <c r="P6201" s="241" t="s">
        <v>2147</v>
      </c>
      <c r="AU6201"/>
    </row>
    <row r="6202" spans="11:47" x14ac:dyDescent="0.2">
      <c r="K6202" s="240" t="s">
        <v>19723</v>
      </c>
      <c r="L6202" s="241" t="s">
        <v>1767</v>
      </c>
      <c r="M6202" s="241">
        <v>13</v>
      </c>
      <c r="N6202" s="241" t="s">
        <v>9883</v>
      </c>
      <c r="O6202" s="241" t="s">
        <v>13273</v>
      </c>
      <c r="P6202" s="241" t="s">
        <v>1259</v>
      </c>
      <c r="AU6202"/>
    </row>
    <row r="6203" spans="11:47" x14ac:dyDescent="0.2">
      <c r="K6203" s="240" t="s">
        <v>19724</v>
      </c>
      <c r="L6203" s="241" t="s">
        <v>1767</v>
      </c>
      <c r="M6203" s="241">
        <v>14</v>
      </c>
      <c r="N6203" s="241" t="s">
        <v>9884</v>
      </c>
      <c r="O6203" s="241" t="s">
        <v>13273</v>
      </c>
      <c r="P6203" s="241" t="s">
        <v>1259</v>
      </c>
      <c r="AU6203"/>
    </row>
    <row r="6204" spans="11:47" x14ac:dyDescent="0.2">
      <c r="K6204" s="240" t="s">
        <v>19725</v>
      </c>
      <c r="L6204" s="241" t="s">
        <v>1767</v>
      </c>
      <c r="M6204" s="241">
        <v>15</v>
      </c>
      <c r="N6204" s="241" t="s">
        <v>9885</v>
      </c>
      <c r="O6204" s="241" t="s">
        <v>13273</v>
      </c>
      <c r="P6204" s="241" t="s">
        <v>1259</v>
      </c>
      <c r="AU6204"/>
    </row>
    <row r="6205" spans="11:47" x14ac:dyDescent="0.2">
      <c r="K6205" s="240" t="s">
        <v>19726</v>
      </c>
      <c r="L6205" s="241" t="s">
        <v>1767</v>
      </c>
      <c r="M6205" s="241">
        <v>16</v>
      </c>
      <c r="N6205" s="241" t="s">
        <v>9886</v>
      </c>
      <c r="O6205" s="241" t="s">
        <v>13273</v>
      </c>
      <c r="P6205" s="241" t="s">
        <v>1259</v>
      </c>
      <c r="AU6205"/>
    </row>
    <row r="6206" spans="11:47" x14ac:dyDescent="0.2">
      <c r="K6206" s="240" t="s">
        <v>19727</v>
      </c>
      <c r="L6206" s="241" t="s">
        <v>1767</v>
      </c>
      <c r="M6206" s="241">
        <v>17</v>
      </c>
      <c r="N6206" s="241" t="s">
        <v>9887</v>
      </c>
      <c r="O6206" s="241" t="s">
        <v>13273</v>
      </c>
      <c r="P6206" s="241" t="s">
        <v>1259</v>
      </c>
      <c r="AU6206"/>
    </row>
    <row r="6207" spans="11:47" x14ac:dyDescent="0.2">
      <c r="K6207" s="240" t="s">
        <v>19728</v>
      </c>
      <c r="L6207" s="241" t="s">
        <v>1767</v>
      </c>
      <c r="M6207" s="241">
        <v>18</v>
      </c>
      <c r="N6207" s="241" t="s">
        <v>4570</v>
      </c>
      <c r="O6207" s="241" t="s">
        <v>13273</v>
      </c>
      <c r="P6207" s="241" t="s">
        <v>1259</v>
      </c>
      <c r="AU6207"/>
    </row>
    <row r="6208" spans="11:47" x14ac:dyDescent="0.2">
      <c r="K6208" s="240" t="s">
        <v>19729</v>
      </c>
      <c r="L6208" s="241" t="s">
        <v>1767</v>
      </c>
      <c r="M6208" s="241">
        <v>19</v>
      </c>
      <c r="N6208" s="241" t="s">
        <v>9888</v>
      </c>
      <c r="O6208" s="241" t="s">
        <v>13273</v>
      </c>
      <c r="P6208" s="241" t="s">
        <v>1259</v>
      </c>
      <c r="AU6208"/>
    </row>
    <row r="6209" spans="11:47" x14ac:dyDescent="0.2">
      <c r="K6209" s="240" t="s">
        <v>19730</v>
      </c>
      <c r="L6209" s="241" t="s">
        <v>1767</v>
      </c>
      <c r="M6209" s="241">
        <v>20</v>
      </c>
      <c r="N6209" s="241" t="s">
        <v>9889</v>
      </c>
      <c r="O6209" s="241" t="s">
        <v>13273</v>
      </c>
      <c r="P6209" s="241" t="s">
        <v>1259</v>
      </c>
      <c r="AU6209"/>
    </row>
    <row r="6210" spans="11:47" x14ac:dyDescent="0.2">
      <c r="K6210" s="240" t="s">
        <v>19731</v>
      </c>
      <c r="L6210" s="241" t="s">
        <v>1767</v>
      </c>
      <c r="M6210" s="241">
        <v>21</v>
      </c>
      <c r="N6210" s="241" t="s">
        <v>3435</v>
      </c>
      <c r="O6210" s="241" t="s">
        <v>13273</v>
      </c>
      <c r="P6210" s="241" t="s">
        <v>1259</v>
      </c>
      <c r="AU6210"/>
    </row>
    <row r="6211" spans="11:47" x14ac:dyDescent="0.2">
      <c r="K6211" s="240" t="s">
        <v>19732</v>
      </c>
      <c r="L6211" s="241" t="s">
        <v>1767</v>
      </c>
      <c r="M6211" s="241">
        <v>22</v>
      </c>
      <c r="N6211" s="241" t="s">
        <v>9890</v>
      </c>
      <c r="O6211" s="241" t="s">
        <v>13273</v>
      </c>
      <c r="P6211" s="241" t="s">
        <v>1259</v>
      </c>
      <c r="AU6211"/>
    </row>
    <row r="6212" spans="11:47" x14ac:dyDescent="0.2">
      <c r="K6212" s="240" t="s">
        <v>19733</v>
      </c>
      <c r="L6212" s="241" t="s">
        <v>1767</v>
      </c>
      <c r="M6212" s="241">
        <v>23</v>
      </c>
      <c r="N6212" s="241" t="s">
        <v>877</v>
      </c>
      <c r="O6212" s="241" t="s">
        <v>13273</v>
      </c>
      <c r="P6212" s="241" t="s">
        <v>1259</v>
      </c>
      <c r="AU6212"/>
    </row>
    <row r="6213" spans="11:47" x14ac:dyDescent="0.2">
      <c r="K6213" s="240" t="s">
        <v>19734</v>
      </c>
      <c r="L6213" s="241" t="s">
        <v>1767</v>
      </c>
      <c r="M6213" s="241">
        <v>24</v>
      </c>
      <c r="N6213" s="241" t="s">
        <v>9891</v>
      </c>
      <c r="O6213" s="241" t="s">
        <v>13273</v>
      </c>
      <c r="P6213" s="241" t="s">
        <v>1259</v>
      </c>
      <c r="AU6213"/>
    </row>
    <row r="6214" spans="11:47" x14ac:dyDescent="0.2">
      <c r="K6214" s="240" t="s">
        <v>19735</v>
      </c>
      <c r="L6214" s="241" t="s">
        <v>1767</v>
      </c>
      <c r="M6214" s="241">
        <v>25</v>
      </c>
      <c r="N6214" s="241" t="s">
        <v>9892</v>
      </c>
      <c r="O6214" s="241" t="s">
        <v>13273</v>
      </c>
      <c r="P6214" s="241" t="s">
        <v>1259</v>
      </c>
      <c r="AU6214"/>
    </row>
    <row r="6215" spans="11:47" x14ac:dyDescent="0.2">
      <c r="K6215" s="240" t="s">
        <v>19736</v>
      </c>
      <c r="L6215" s="241" t="s">
        <v>1767</v>
      </c>
      <c r="M6215" s="241">
        <v>26</v>
      </c>
      <c r="N6215" s="241" t="s">
        <v>9893</v>
      </c>
      <c r="O6215" s="241" t="s">
        <v>13273</v>
      </c>
      <c r="P6215" s="241" t="s">
        <v>1267</v>
      </c>
      <c r="AU6215"/>
    </row>
    <row r="6216" spans="11:47" x14ac:dyDescent="0.2">
      <c r="K6216" s="240" t="s">
        <v>19737</v>
      </c>
      <c r="L6216" s="241" t="s">
        <v>1767</v>
      </c>
      <c r="M6216" s="241">
        <v>27</v>
      </c>
      <c r="N6216" s="241" t="s">
        <v>9881</v>
      </c>
      <c r="O6216" s="241" t="s">
        <v>13273</v>
      </c>
      <c r="P6216" s="241" t="s">
        <v>2144</v>
      </c>
      <c r="AU6216"/>
    </row>
    <row r="6217" spans="11:47" x14ac:dyDescent="0.2">
      <c r="K6217" s="240" t="s">
        <v>19738</v>
      </c>
      <c r="L6217" s="241" t="s">
        <v>1767</v>
      </c>
      <c r="M6217" s="241">
        <v>28</v>
      </c>
      <c r="N6217" s="241" t="s">
        <v>3308</v>
      </c>
      <c r="O6217" s="241" t="s">
        <v>13273</v>
      </c>
      <c r="P6217" s="241" t="s">
        <v>1259</v>
      </c>
      <c r="AU6217"/>
    </row>
    <row r="6218" spans="11:47" x14ac:dyDescent="0.2">
      <c r="K6218" s="240" t="s">
        <v>19739</v>
      </c>
      <c r="L6218" s="241" t="s">
        <v>1767</v>
      </c>
      <c r="M6218" s="241">
        <v>29</v>
      </c>
      <c r="N6218" s="241" t="s">
        <v>9894</v>
      </c>
      <c r="O6218" s="241" t="s">
        <v>13273</v>
      </c>
      <c r="P6218" s="241" t="s">
        <v>6686</v>
      </c>
      <c r="AU6218"/>
    </row>
    <row r="6219" spans="11:47" x14ac:dyDescent="0.2">
      <c r="K6219" s="240" t="s">
        <v>19740</v>
      </c>
      <c r="L6219" s="241" t="s">
        <v>1767</v>
      </c>
      <c r="M6219" s="241">
        <v>30</v>
      </c>
      <c r="N6219" s="241" t="s">
        <v>9895</v>
      </c>
      <c r="O6219" s="241" t="s">
        <v>13274</v>
      </c>
      <c r="P6219" s="241" t="s">
        <v>6686</v>
      </c>
      <c r="AU6219"/>
    </row>
    <row r="6220" spans="11:47" x14ac:dyDescent="0.2">
      <c r="K6220" s="240" t="s">
        <v>19741</v>
      </c>
      <c r="L6220" s="241" t="s">
        <v>1767</v>
      </c>
      <c r="M6220" s="241">
        <v>31</v>
      </c>
      <c r="N6220" s="241" t="s">
        <v>9896</v>
      </c>
      <c r="O6220" s="241" t="s">
        <v>13273</v>
      </c>
      <c r="P6220" s="241" t="s">
        <v>6686</v>
      </c>
      <c r="AU6220"/>
    </row>
    <row r="6221" spans="11:47" x14ac:dyDescent="0.2">
      <c r="K6221" s="240" t="s">
        <v>19742</v>
      </c>
      <c r="L6221" s="241" t="s">
        <v>1767</v>
      </c>
      <c r="M6221" s="241">
        <v>32</v>
      </c>
      <c r="N6221" s="241" t="s">
        <v>9897</v>
      </c>
      <c r="O6221" s="241" t="s">
        <v>13273</v>
      </c>
      <c r="P6221" s="241" t="s">
        <v>6686</v>
      </c>
      <c r="AU6221"/>
    </row>
    <row r="6222" spans="11:47" x14ac:dyDescent="0.2">
      <c r="K6222" s="240" t="s">
        <v>19743</v>
      </c>
      <c r="L6222" s="241" t="s">
        <v>1767</v>
      </c>
      <c r="M6222" s="241">
        <v>33</v>
      </c>
      <c r="N6222" s="241" t="s">
        <v>9898</v>
      </c>
      <c r="O6222" s="241" t="s">
        <v>13273</v>
      </c>
      <c r="P6222" s="241" t="s">
        <v>6686</v>
      </c>
      <c r="AU6222"/>
    </row>
    <row r="6223" spans="11:47" x14ac:dyDescent="0.2">
      <c r="K6223" s="240" t="s">
        <v>19744</v>
      </c>
      <c r="L6223" s="241" t="s">
        <v>1767</v>
      </c>
      <c r="M6223" s="241">
        <v>34</v>
      </c>
      <c r="N6223" s="241" t="s">
        <v>9899</v>
      </c>
      <c r="O6223" s="241" t="s">
        <v>13273</v>
      </c>
      <c r="P6223" s="241" t="s">
        <v>6880</v>
      </c>
      <c r="AU6223"/>
    </row>
    <row r="6224" spans="11:47" x14ac:dyDescent="0.2">
      <c r="K6224" s="240" t="s">
        <v>19745</v>
      </c>
      <c r="L6224" s="241" t="s">
        <v>1767</v>
      </c>
      <c r="M6224" s="241">
        <v>35</v>
      </c>
      <c r="N6224" s="241" t="s">
        <v>9900</v>
      </c>
      <c r="O6224" s="241" t="s">
        <v>13273</v>
      </c>
      <c r="P6224" s="241" t="s">
        <v>6880</v>
      </c>
      <c r="AU6224"/>
    </row>
    <row r="6225" spans="11:47" x14ac:dyDescent="0.2">
      <c r="K6225" s="240" t="s">
        <v>19746</v>
      </c>
      <c r="L6225" s="241" t="s">
        <v>1767</v>
      </c>
      <c r="M6225" s="241">
        <v>36</v>
      </c>
      <c r="N6225" s="241" t="s">
        <v>9901</v>
      </c>
      <c r="O6225" s="241" t="s">
        <v>13273</v>
      </c>
      <c r="P6225" s="241" t="s">
        <v>6686</v>
      </c>
      <c r="AU6225"/>
    </row>
    <row r="6226" spans="11:47" x14ac:dyDescent="0.2">
      <c r="K6226" s="240" t="s">
        <v>19747</v>
      </c>
      <c r="L6226" s="241" t="s">
        <v>1767</v>
      </c>
      <c r="M6226" s="241">
        <v>37</v>
      </c>
      <c r="N6226" s="241" t="s">
        <v>9902</v>
      </c>
      <c r="O6226" s="241" t="s">
        <v>13273</v>
      </c>
      <c r="P6226" s="241" t="s">
        <v>2147</v>
      </c>
      <c r="AU6226"/>
    </row>
    <row r="6227" spans="11:47" x14ac:dyDescent="0.2">
      <c r="K6227" s="240" t="s">
        <v>19748</v>
      </c>
      <c r="L6227" s="241" t="s">
        <v>1767</v>
      </c>
      <c r="M6227" s="241">
        <v>38</v>
      </c>
      <c r="N6227" s="241" t="s">
        <v>1144</v>
      </c>
      <c r="O6227" s="241" t="s">
        <v>13273</v>
      </c>
      <c r="P6227" s="241" t="s">
        <v>2148</v>
      </c>
      <c r="AU6227"/>
    </row>
    <row r="6228" spans="11:47" x14ac:dyDescent="0.2">
      <c r="K6228" s="240" t="s">
        <v>19749</v>
      </c>
      <c r="L6228" s="241" t="s">
        <v>1767</v>
      </c>
      <c r="M6228" s="241">
        <v>39</v>
      </c>
      <c r="N6228" s="241" t="s">
        <v>863</v>
      </c>
      <c r="O6228" s="241" t="s">
        <v>13273</v>
      </c>
      <c r="P6228" s="241" t="s">
        <v>6688</v>
      </c>
      <c r="AU6228"/>
    </row>
    <row r="6229" spans="11:47" x14ac:dyDescent="0.2">
      <c r="K6229" s="240" t="s">
        <v>19750</v>
      </c>
      <c r="L6229" s="241" t="s">
        <v>1767</v>
      </c>
      <c r="M6229" s="241">
        <v>40</v>
      </c>
      <c r="N6229" s="241" t="s">
        <v>2137</v>
      </c>
      <c r="O6229" s="241" t="s">
        <v>13273</v>
      </c>
      <c r="P6229" s="241" t="s">
        <v>6688</v>
      </c>
      <c r="AU6229"/>
    </row>
    <row r="6230" spans="11:47" x14ac:dyDescent="0.2">
      <c r="K6230" s="240" t="s">
        <v>19751</v>
      </c>
      <c r="L6230" s="241" t="s">
        <v>1767</v>
      </c>
      <c r="M6230" s="241">
        <v>41</v>
      </c>
      <c r="N6230" s="241" t="s">
        <v>829</v>
      </c>
      <c r="O6230" s="241" t="s">
        <v>13273</v>
      </c>
      <c r="P6230" s="241" t="s">
        <v>6688</v>
      </c>
      <c r="AU6230"/>
    </row>
    <row r="6231" spans="11:47" x14ac:dyDescent="0.2">
      <c r="K6231" s="240" t="s">
        <v>19752</v>
      </c>
      <c r="L6231" s="241" t="s">
        <v>1767</v>
      </c>
      <c r="M6231" s="241">
        <v>42</v>
      </c>
      <c r="N6231" s="241" t="s">
        <v>9903</v>
      </c>
      <c r="O6231" s="241" t="s">
        <v>13273</v>
      </c>
      <c r="P6231" s="241" t="s">
        <v>6686</v>
      </c>
      <c r="AU6231"/>
    </row>
    <row r="6232" spans="11:47" x14ac:dyDescent="0.2">
      <c r="K6232" s="240" t="s">
        <v>19753</v>
      </c>
      <c r="L6232" s="241" t="s">
        <v>1768</v>
      </c>
      <c r="M6232" s="241">
        <v>1</v>
      </c>
      <c r="N6232" s="241" t="s">
        <v>9904</v>
      </c>
      <c r="O6232" s="241" t="s">
        <v>13273</v>
      </c>
      <c r="P6232" s="241" t="s">
        <v>2147</v>
      </c>
      <c r="AU6232"/>
    </row>
    <row r="6233" spans="11:47" x14ac:dyDescent="0.2">
      <c r="K6233" s="240" t="s">
        <v>19754</v>
      </c>
      <c r="L6233" s="241" t="s">
        <v>1768</v>
      </c>
      <c r="M6233" s="241">
        <v>2</v>
      </c>
      <c r="N6233" s="241" t="s">
        <v>9905</v>
      </c>
      <c r="O6233" s="241" t="s">
        <v>13273</v>
      </c>
      <c r="P6233" s="241" t="s">
        <v>6686</v>
      </c>
      <c r="AU6233"/>
    </row>
    <row r="6234" spans="11:47" x14ac:dyDescent="0.2">
      <c r="K6234" s="240" t="s">
        <v>19755</v>
      </c>
      <c r="L6234" s="241" t="s">
        <v>1768</v>
      </c>
      <c r="M6234" s="241">
        <v>3</v>
      </c>
      <c r="N6234" s="241" t="s">
        <v>9906</v>
      </c>
      <c r="O6234" s="241" t="s">
        <v>13273</v>
      </c>
      <c r="P6234" s="241" t="s">
        <v>6686</v>
      </c>
      <c r="AU6234"/>
    </row>
    <row r="6235" spans="11:47" x14ac:dyDescent="0.2">
      <c r="K6235" s="240" t="s">
        <v>19756</v>
      </c>
      <c r="L6235" s="241" t="s">
        <v>1768</v>
      </c>
      <c r="M6235" s="241">
        <v>4</v>
      </c>
      <c r="N6235" s="241" t="s">
        <v>9907</v>
      </c>
      <c r="O6235" s="241" t="s">
        <v>13273</v>
      </c>
      <c r="P6235" s="241" t="s">
        <v>1267</v>
      </c>
      <c r="AU6235"/>
    </row>
    <row r="6236" spans="11:47" x14ac:dyDescent="0.2">
      <c r="K6236" s="240" t="s">
        <v>19757</v>
      </c>
      <c r="L6236" s="241" t="s">
        <v>1768</v>
      </c>
      <c r="M6236" s="241">
        <v>5</v>
      </c>
      <c r="N6236" s="241" t="s">
        <v>9908</v>
      </c>
      <c r="O6236" s="241" t="s">
        <v>13273</v>
      </c>
      <c r="P6236" s="241" t="s">
        <v>2144</v>
      </c>
      <c r="AU6236"/>
    </row>
    <row r="6237" spans="11:47" x14ac:dyDescent="0.2">
      <c r="K6237" s="240" t="s">
        <v>19758</v>
      </c>
      <c r="L6237" s="241" t="s">
        <v>1768</v>
      </c>
      <c r="M6237" s="241">
        <v>6</v>
      </c>
      <c r="N6237" s="241" t="s">
        <v>5150</v>
      </c>
      <c r="O6237" s="241" t="s">
        <v>13273</v>
      </c>
      <c r="P6237" s="241" t="s">
        <v>2144</v>
      </c>
      <c r="AU6237"/>
    </row>
    <row r="6238" spans="11:47" x14ac:dyDescent="0.2">
      <c r="K6238" s="240" t="s">
        <v>19759</v>
      </c>
      <c r="L6238" s="241" t="s">
        <v>1768</v>
      </c>
      <c r="M6238" s="241">
        <v>7</v>
      </c>
      <c r="N6238" s="241" t="s">
        <v>9909</v>
      </c>
      <c r="O6238" s="241" t="s">
        <v>13273</v>
      </c>
      <c r="P6238" s="241" t="s">
        <v>6686</v>
      </c>
      <c r="AU6238"/>
    </row>
    <row r="6239" spans="11:47" x14ac:dyDescent="0.2">
      <c r="K6239" s="240" t="s">
        <v>19760</v>
      </c>
      <c r="L6239" s="241" t="s">
        <v>1768</v>
      </c>
      <c r="M6239" s="241">
        <v>8</v>
      </c>
      <c r="N6239" s="241" t="s">
        <v>9910</v>
      </c>
      <c r="O6239" s="241" t="s">
        <v>13273</v>
      </c>
      <c r="P6239" s="241" t="s">
        <v>6686</v>
      </c>
      <c r="AU6239"/>
    </row>
    <row r="6240" spans="11:47" x14ac:dyDescent="0.2">
      <c r="K6240" s="240" t="s">
        <v>19761</v>
      </c>
      <c r="L6240" s="241" t="s">
        <v>1768</v>
      </c>
      <c r="M6240" s="241">
        <v>9</v>
      </c>
      <c r="N6240" s="241" t="s">
        <v>1018</v>
      </c>
      <c r="O6240" s="241" t="s">
        <v>13274</v>
      </c>
      <c r="P6240" s="241" t="s">
        <v>6686</v>
      </c>
      <c r="AU6240"/>
    </row>
    <row r="6241" spans="11:47" x14ac:dyDescent="0.2">
      <c r="K6241" s="240" t="s">
        <v>19762</v>
      </c>
      <c r="L6241" s="241" t="s">
        <v>1768</v>
      </c>
      <c r="M6241" s="241">
        <v>10</v>
      </c>
      <c r="N6241" s="241" t="s">
        <v>2293</v>
      </c>
      <c r="O6241" s="241" t="s">
        <v>13274</v>
      </c>
      <c r="P6241" s="241" t="s">
        <v>6681</v>
      </c>
      <c r="AU6241"/>
    </row>
    <row r="6242" spans="11:47" x14ac:dyDescent="0.2">
      <c r="K6242" s="240" t="s">
        <v>19763</v>
      </c>
      <c r="L6242" s="241" t="s">
        <v>1768</v>
      </c>
      <c r="M6242" s="241">
        <v>11</v>
      </c>
      <c r="N6242" s="241" t="s">
        <v>9911</v>
      </c>
      <c r="O6242" s="241" t="s">
        <v>13274</v>
      </c>
      <c r="P6242" s="241" t="s">
        <v>6686</v>
      </c>
      <c r="AU6242"/>
    </row>
    <row r="6243" spans="11:47" x14ac:dyDescent="0.2">
      <c r="K6243" s="240" t="s">
        <v>19764</v>
      </c>
      <c r="L6243" s="241" t="s">
        <v>1768</v>
      </c>
      <c r="M6243" s="241">
        <v>12</v>
      </c>
      <c r="N6243" s="241" t="s">
        <v>4508</v>
      </c>
      <c r="O6243" s="241" t="s">
        <v>13273</v>
      </c>
      <c r="P6243" s="241" t="s">
        <v>2144</v>
      </c>
      <c r="AU6243"/>
    </row>
    <row r="6244" spans="11:47" x14ac:dyDescent="0.2">
      <c r="K6244" s="240" t="s">
        <v>19765</v>
      </c>
      <c r="L6244" s="241" t="s">
        <v>1768</v>
      </c>
      <c r="M6244" s="241">
        <v>13</v>
      </c>
      <c r="N6244" s="241" t="s">
        <v>9912</v>
      </c>
      <c r="O6244" s="241" t="s">
        <v>13273</v>
      </c>
      <c r="P6244" s="241" t="s">
        <v>2144</v>
      </c>
      <c r="AU6244"/>
    </row>
    <row r="6245" spans="11:47" x14ac:dyDescent="0.2">
      <c r="K6245" s="240" t="s">
        <v>19766</v>
      </c>
      <c r="L6245" s="241" t="s">
        <v>1769</v>
      </c>
      <c r="M6245" s="241">
        <v>1</v>
      </c>
      <c r="N6245" s="241" t="s">
        <v>9913</v>
      </c>
      <c r="O6245" s="241" t="s">
        <v>13273</v>
      </c>
      <c r="P6245" s="241" t="s">
        <v>2144</v>
      </c>
      <c r="AU6245"/>
    </row>
    <row r="6246" spans="11:47" x14ac:dyDescent="0.2">
      <c r="K6246" s="240" t="s">
        <v>19767</v>
      </c>
      <c r="L6246" s="241" t="s">
        <v>1769</v>
      </c>
      <c r="M6246" s="241">
        <v>2</v>
      </c>
      <c r="N6246" s="241" t="s">
        <v>9914</v>
      </c>
      <c r="O6246" s="241" t="s">
        <v>13273</v>
      </c>
      <c r="P6246" s="241" t="s">
        <v>2144</v>
      </c>
      <c r="AU6246"/>
    </row>
    <row r="6247" spans="11:47" x14ac:dyDescent="0.2">
      <c r="K6247" s="240" t="s">
        <v>19768</v>
      </c>
      <c r="L6247" s="241" t="s">
        <v>1769</v>
      </c>
      <c r="M6247" s="241">
        <v>3</v>
      </c>
      <c r="N6247" s="241" t="s">
        <v>4572</v>
      </c>
      <c r="O6247" s="241" t="s">
        <v>13273</v>
      </c>
      <c r="P6247" s="241" t="s">
        <v>2146</v>
      </c>
      <c r="AU6247"/>
    </row>
    <row r="6248" spans="11:47" x14ac:dyDescent="0.2">
      <c r="K6248" s="240" t="s">
        <v>19769</v>
      </c>
      <c r="L6248" s="241" t="s">
        <v>1769</v>
      </c>
      <c r="M6248" s="241">
        <v>4</v>
      </c>
      <c r="N6248" s="241" t="s">
        <v>9915</v>
      </c>
      <c r="O6248" s="241" t="s">
        <v>13273</v>
      </c>
      <c r="P6248" s="241" t="s">
        <v>2144</v>
      </c>
      <c r="AU6248"/>
    </row>
    <row r="6249" spans="11:47" x14ac:dyDescent="0.2">
      <c r="K6249" s="240" t="s">
        <v>19770</v>
      </c>
      <c r="L6249" s="241" t="s">
        <v>1769</v>
      </c>
      <c r="M6249" s="241">
        <v>5</v>
      </c>
      <c r="N6249" s="241" t="s">
        <v>4574</v>
      </c>
      <c r="O6249" s="241" t="s">
        <v>13273</v>
      </c>
      <c r="P6249" s="241" t="s">
        <v>2147</v>
      </c>
      <c r="AU6249"/>
    </row>
    <row r="6250" spans="11:47" x14ac:dyDescent="0.2">
      <c r="K6250" s="240" t="s">
        <v>19771</v>
      </c>
      <c r="L6250" s="241" t="s">
        <v>1769</v>
      </c>
      <c r="M6250" s="241">
        <v>6</v>
      </c>
      <c r="N6250" s="241" t="s">
        <v>9916</v>
      </c>
      <c r="O6250" s="241" t="s">
        <v>13273</v>
      </c>
      <c r="P6250" s="241" t="s">
        <v>2144</v>
      </c>
      <c r="AU6250"/>
    </row>
    <row r="6251" spans="11:47" x14ac:dyDescent="0.2">
      <c r="K6251" s="240" t="s">
        <v>19772</v>
      </c>
      <c r="L6251" s="241" t="s">
        <v>1769</v>
      </c>
      <c r="M6251" s="241">
        <v>7</v>
      </c>
      <c r="N6251" s="241" t="s">
        <v>9917</v>
      </c>
      <c r="O6251" s="241" t="s">
        <v>13273</v>
      </c>
      <c r="P6251" s="241" t="s">
        <v>2147</v>
      </c>
      <c r="AU6251"/>
    </row>
    <row r="6252" spans="11:47" x14ac:dyDescent="0.2">
      <c r="K6252" s="240" t="s">
        <v>19773</v>
      </c>
      <c r="L6252" s="241" t="s">
        <v>1769</v>
      </c>
      <c r="M6252" s="241">
        <v>8</v>
      </c>
      <c r="N6252" s="241" t="s">
        <v>4573</v>
      </c>
      <c r="O6252" s="241" t="s">
        <v>13273</v>
      </c>
      <c r="P6252" s="241" t="s">
        <v>2147</v>
      </c>
      <c r="AU6252"/>
    </row>
    <row r="6253" spans="11:47" x14ac:dyDescent="0.2">
      <c r="K6253" s="240" t="s">
        <v>19774</v>
      </c>
      <c r="L6253" s="241" t="s">
        <v>1769</v>
      </c>
      <c r="M6253" s="241">
        <v>9</v>
      </c>
      <c r="N6253" s="241" t="s">
        <v>9918</v>
      </c>
      <c r="O6253" s="241" t="s">
        <v>13273</v>
      </c>
      <c r="P6253" s="241" t="s">
        <v>2144</v>
      </c>
      <c r="AU6253"/>
    </row>
    <row r="6254" spans="11:47" x14ac:dyDescent="0.2">
      <c r="K6254" s="240" t="s">
        <v>19775</v>
      </c>
      <c r="L6254" s="241" t="s">
        <v>1769</v>
      </c>
      <c r="M6254" s="241">
        <v>10</v>
      </c>
      <c r="N6254" s="241" t="s">
        <v>4571</v>
      </c>
      <c r="O6254" s="241" t="s">
        <v>13273</v>
      </c>
      <c r="P6254" s="241" t="s">
        <v>2147</v>
      </c>
      <c r="AU6254"/>
    </row>
    <row r="6255" spans="11:47" x14ac:dyDescent="0.2">
      <c r="K6255" s="240" t="s">
        <v>19776</v>
      </c>
      <c r="L6255" s="241" t="s">
        <v>1769</v>
      </c>
      <c r="M6255" s="241">
        <v>11</v>
      </c>
      <c r="N6255" s="241" t="s">
        <v>9919</v>
      </c>
      <c r="O6255" s="241" t="s">
        <v>13273</v>
      </c>
      <c r="P6255" s="241" t="s">
        <v>2144</v>
      </c>
      <c r="AU6255"/>
    </row>
    <row r="6256" spans="11:47" x14ac:dyDescent="0.2">
      <c r="K6256" s="240" t="s">
        <v>19777</v>
      </c>
      <c r="L6256" s="241" t="s">
        <v>1769</v>
      </c>
      <c r="M6256" s="241">
        <v>12</v>
      </c>
      <c r="N6256" s="241" t="s">
        <v>4576</v>
      </c>
      <c r="O6256" s="241" t="s">
        <v>13273</v>
      </c>
      <c r="P6256" s="241" t="s">
        <v>2147</v>
      </c>
      <c r="AU6256"/>
    </row>
    <row r="6257" spans="11:47" x14ac:dyDescent="0.2">
      <c r="K6257" s="240" t="s">
        <v>19778</v>
      </c>
      <c r="L6257" s="241" t="s">
        <v>1769</v>
      </c>
      <c r="M6257" s="241">
        <v>13</v>
      </c>
      <c r="N6257" s="241" t="s">
        <v>4577</v>
      </c>
      <c r="O6257" s="241" t="s">
        <v>13273</v>
      </c>
      <c r="P6257" s="241" t="s">
        <v>2144</v>
      </c>
      <c r="AU6257"/>
    </row>
    <row r="6258" spans="11:47" x14ac:dyDescent="0.2">
      <c r="K6258" s="240" t="s">
        <v>19779</v>
      </c>
      <c r="L6258" s="241" t="s">
        <v>1769</v>
      </c>
      <c r="M6258" s="241">
        <v>14</v>
      </c>
      <c r="N6258" s="241" t="s">
        <v>9920</v>
      </c>
      <c r="O6258" s="241" t="s">
        <v>13273</v>
      </c>
      <c r="P6258" s="241" t="s">
        <v>1267</v>
      </c>
      <c r="AU6258"/>
    </row>
    <row r="6259" spans="11:47" x14ac:dyDescent="0.2">
      <c r="K6259" s="240" t="s">
        <v>19780</v>
      </c>
      <c r="L6259" s="241" t="s">
        <v>1769</v>
      </c>
      <c r="M6259" s="241">
        <v>15</v>
      </c>
      <c r="N6259" s="241" t="s">
        <v>9921</v>
      </c>
      <c r="O6259" s="241" t="s">
        <v>13273</v>
      </c>
      <c r="P6259" s="241" t="s">
        <v>2147</v>
      </c>
      <c r="AU6259"/>
    </row>
    <row r="6260" spans="11:47" x14ac:dyDescent="0.2">
      <c r="K6260" s="240" t="s">
        <v>19781</v>
      </c>
      <c r="L6260" s="241" t="s">
        <v>1769</v>
      </c>
      <c r="M6260" s="241">
        <v>16</v>
      </c>
      <c r="N6260" s="241" t="s">
        <v>9922</v>
      </c>
      <c r="O6260" s="241" t="s">
        <v>13273</v>
      </c>
      <c r="P6260" s="241" t="s">
        <v>2144</v>
      </c>
      <c r="AU6260"/>
    </row>
    <row r="6261" spans="11:47" x14ac:dyDescent="0.2">
      <c r="K6261" s="240" t="s">
        <v>19782</v>
      </c>
      <c r="L6261" s="241" t="s">
        <v>1769</v>
      </c>
      <c r="M6261" s="241">
        <v>17</v>
      </c>
      <c r="N6261" s="241" t="s">
        <v>9923</v>
      </c>
      <c r="O6261" s="241" t="s">
        <v>13273</v>
      </c>
      <c r="P6261" s="241" t="s">
        <v>2147</v>
      </c>
      <c r="AU6261"/>
    </row>
    <row r="6262" spans="11:47" x14ac:dyDescent="0.2">
      <c r="K6262" s="240" t="s">
        <v>19783</v>
      </c>
      <c r="L6262" s="241" t="s">
        <v>1769</v>
      </c>
      <c r="M6262" s="241">
        <v>18</v>
      </c>
      <c r="N6262" s="241" t="s">
        <v>4575</v>
      </c>
      <c r="O6262" s="241" t="s">
        <v>13273</v>
      </c>
      <c r="P6262" s="241" t="s">
        <v>2147</v>
      </c>
      <c r="AU6262"/>
    </row>
    <row r="6263" spans="11:47" x14ac:dyDescent="0.2">
      <c r="K6263" s="240" t="s">
        <v>19784</v>
      </c>
      <c r="L6263" s="241" t="s">
        <v>1769</v>
      </c>
      <c r="M6263" s="241">
        <v>19</v>
      </c>
      <c r="N6263" s="241" t="s">
        <v>916</v>
      </c>
      <c r="O6263" s="241" t="s">
        <v>13273</v>
      </c>
      <c r="P6263" s="241" t="s">
        <v>2147</v>
      </c>
      <c r="AU6263"/>
    </row>
    <row r="6264" spans="11:47" x14ac:dyDescent="0.2">
      <c r="K6264" s="240" t="s">
        <v>19785</v>
      </c>
      <c r="L6264" s="241" t="s">
        <v>1769</v>
      </c>
      <c r="M6264" s="241">
        <v>20</v>
      </c>
      <c r="N6264" s="241" t="s">
        <v>9924</v>
      </c>
      <c r="O6264" s="241" t="s">
        <v>13273</v>
      </c>
      <c r="P6264" s="241" t="s">
        <v>6686</v>
      </c>
      <c r="AU6264"/>
    </row>
    <row r="6265" spans="11:47" x14ac:dyDescent="0.2">
      <c r="K6265" s="240" t="s">
        <v>19786</v>
      </c>
      <c r="L6265" s="241" t="s">
        <v>1769</v>
      </c>
      <c r="M6265" s="241">
        <v>21</v>
      </c>
      <c r="N6265" s="241" t="s">
        <v>9925</v>
      </c>
      <c r="O6265" s="241" t="s">
        <v>13273</v>
      </c>
      <c r="P6265" s="241" t="s">
        <v>6686</v>
      </c>
      <c r="AU6265"/>
    </row>
    <row r="6266" spans="11:47" x14ac:dyDescent="0.2">
      <c r="K6266" s="240" t="s">
        <v>19787</v>
      </c>
      <c r="L6266" s="241" t="s">
        <v>1769</v>
      </c>
      <c r="M6266" s="241">
        <v>22</v>
      </c>
      <c r="N6266" s="241" t="s">
        <v>9926</v>
      </c>
      <c r="O6266" s="241" t="s">
        <v>13274</v>
      </c>
      <c r="P6266" s="241" t="s">
        <v>6686</v>
      </c>
      <c r="AU6266"/>
    </row>
    <row r="6267" spans="11:47" x14ac:dyDescent="0.2">
      <c r="K6267" s="240" t="s">
        <v>19788</v>
      </c>
      <c r="L6267" s="241" t="s">
        <v>1769</v>
      </c>
      <c r="M6267" s="241">
        <v>23</v>
      </c>
      <c r="N6267" s="241" t="s">
        <v>9927</v>
      </c>
      <c r="O6267" s="241" t="s">
        <v>13274</v>
      </c>
      <c r="P6267" s="241" t="s">
        <v>6681</v>
      </c>
      <c r="AU6267"/>
    </row>
    <row r="6268" spans="11:47" x14ac:dyDescent="0.2">
      <c r="K6268" s="240" t="s">
        <v>19789</v>
      </c>
      <c r="L6268" s="241" t="s">
        <v>1769</v>
      </c>
      <c r="M6268" s="241">
        <v>24</v>
      </c>
      <c r="N6268" s="241" t="s">
        <v>9928</v>
      </c>
      <c r="O6268" s="241" t="s">
        <v>13274</v>
      </c>
      <c r="P6268" s="241" t="s">
        <v>6681</v>
      </c>
      <c r="AU6268"/>
    </row>
    <row r="6269" spans="11:47" x14ac:dyDescent="0.2">
      <c r="K6269" s="240" t="s">
        <v>19790</v>
      </c>
      <c r="L6269" s="241" t="s">
        <v>1769</v>
      </c>
      <c r="M6269" s="241">
        <v>25</v>
      </c>
      <c r="N6269" s="241" t="s">
        <v>9929</v>
      </c>
      <c r="O6269" s="241" t="s">
        <v>13274</v>
      </c>
      <c r="P6269" s="241" t="s">
        <v>6681</v>
      </c>
      <c r="AU6269"/>
    </row>
    <row r="6270" spans="11:47" x14ac:dyDescent="0.2">
      <c r="K6270" s="240" t="s">
        <v>19791</v>
      </c>
      <c r="L6270" s="241" t="s">
        <v>1769</v>
      </c>
      <c r="M6270" s="241">
        <v>26</v>
      </c>
      <c r="N6270" s="241" t="s">
        <v>9930</v>
      </c>
      <c r="O6270" s="241" t="s">
        <v>13274</v>
      </c>
      <c r="P6270" s="241" t="s">
        <v>6681</v>
      </c>
      <c r="AU6270"/>
    </row>
    <row r="6271" spans="11:47" x14ac:dyDescent="0.2">
      <c r="K6271" s="240" t="s">
        <v>19792</v>
      </c>
      <c r="L6271" s="241" t="s">
        <v>1769</v>
      </c>
      <c r="M6271" s="241">
        <v>27</v>
      </c>
      <c r="N6271" s="241" t="s">
        <v>9931</v>
      </c>
      <c r="O6271" s="241" t="s">
        <v>13274</v>
      </c>
      <c r="P6271" s="241" t="s">
        <v>6686</v>
      </c>
      <c r="AU6271"/>
    </row>
    <row r="6272" spans="11:47" x14ac:dyDescent="0.2">
      <c r="K6272" s="240" t="s">
        <v>19793</v>
      </c>
      <c r="L6272" s="241" t="s">
        <v>1769</v>
      </c>
      <c r="M6272" s="241">
        <v>28</v>
      </c>
      <c r="N6272" s="241" t="s">
        <v>9932</v>
      </c>
      <c r="O6272" s="241" t="s">
        <v>13273</v>
      </c>
      <c r="P6272" s="241" t="s">
        <v>2249</v>
      </c>
      <c r="AU6272"/>
    </row>
    <row r="6273" spans="11:47" x14ac:dyDescent="0.2">
      <c r="K6273" s="240" t="s">
        <v>19794</v>
      </c>
      <c r="L6273" s="241" t="s">
        <v>1769</v>
      </c>
      <c r="M6273" s="241">
        <v>29</v>
      </c>
      <c r="N6273" s="241" t="s">
        <v>9933</v>
      </c>
      <c r="O6273" s="241" t="s">
        <v>13273</v>
      </c>
      <c r="P6273" s="241" t="s">
        <v>2144</v>
      </c>
      <c r="AU6273"/>
    </row>
    <row r="6274" spans="11:47" x14ac:dyDescent="0.2">
      <c r="K6274" s="240" t="s">
        <v>19795</v>
      </c>
      <c r="L6274" s="241" t="s">
        <v>1769</v>
      </c>
      <c r="M6274" s="241">
        <v>30</v>
      </c>
      <c r="N6274" s="241" t="s">
        <v>9934</v>
      </c>
      <c r="O6274" s="241" t="s">
        <v>13273</v>
      </c>
      <c r="P6274" s="241" t="s">
        <v>2144</v>
      </c>
      <c r="AU6274"/>
    </row>
    <row r="6275" spans="11:47" x14ac:dyDescent="0.2">
      <c r="K6275" s="240" t="s">
        <v>19796</v>
      </c>
      <c r="L6275" s="241" t="s">
        <v>1769</v>
      </c>
      <c r="M6275" s="241">
        <v>31</v>
      </c>
      <c r="N6275" s="241" t="s">
        <v>9935</v>
      </c>
      <c r="O6275" s="241" t="s">
        <v>13273</v>
      </c>
      <c r="P6275" s="241" t="s">
        <v>6688</v>
      </c>
      <c r="AU6275"/>
    </row>
    <row r="6276" spans="11:47" x14ac:dyDescent="0.2">
      <c r="K6276" s="240" t="s">
        <v>19797</v>
      </c>
      <c r="L6276" s="241" t="s">
        <v>1769</v>
      </c>
      <c r="M6276" s="241">
        <v>32</v>
      </c>
      <c r="N6276" s="241" t="s">
        <v>6940</v>
      </c>
      <c r="O6276" s="241" t="s">
        <v>13274</v>
      </c>
      <c r="P6276" s="241" t="s">
        <v>6686</v>
      </c>
      <c r="AU6276"/>
    </row>
    <row r="6277" spans="11:47" x14ac:dyDescent="0.2">
      <c r="K6277" s="240" t="s">
        <v>19798</v>
      </c>
      <c r="L6277" s="241" t="s">
        <v>1769</v>
      </c>
      <c r="M6277" s="241">
        <v>33</v>
      </c>
      <c r="N6277" s="241" t="s">
        <v>9936</v>
      </c>
      <c r="O6277" s="241" t="s">
        <v>13273</v>
      </c>
      <c r="P6277" s="241" t="s">
        <v>6681</v>
      </c>
      <c r="AU6277"/>
    </row>
    <row r="6278" spans="11:47" x14ac:dyDescent="0.2">
      <c r="K6278" s="240" t="s">
        <v>19799</v>
      </c>
      <c r="L6278" s="241" t="s">
        <v>1769</v>
      </c>
      <c r="M6278" s="241">
        <v>34</v>
      </c>
      <c r="N6278" s="241" t="s">
        <v>9937</v>
      </c>
      <c r="O6278" s="241" t="s">
        <v>13274</v>
      </c>
      <c r="P6278" s="241" t="s">
        <v>6681</v>
      </c>
      <c r="AU6278"/>
    </row>
    <row r="6279" spans="11:47" x14ac:dyDescent="0.2">
      <c r="K6279" s="240" t="s">
        <v>19800</v>
      </c>
      <c r="L6279" s="241" t="s">
        <v>1769</v>
      </c>
      <c r="M6279" s="241">
        <v>35</v>
      </c>
      <c r="N6279" s="241" t="s">
        <v>9938</v>
      </c>
      <c r="O6279" s="241" t="s">
        <v>13273</v>
      </c>
      <c r="P6279" s="241" t="s">
        <v>2148</v>
      </c>
      <c r="AU6279"/>
    </row>
    <row r="6280" spans="11:47" x14ac:dyDescent="0.2">
      <c r="K6280" s="240" t="s">
        <v>19801</v>
      </c>
      <c r="L6280" s="241" t="s">
        <v>1769</v>
      </c>
      <c r="M6280" s="241">
        <v>36</v>
      </c>
      <c r="N6280" s="241" t="s">
        <v>9939</v>
      </c>
      <c r="O6280" s="241" t="s">
        <v>13274</v>
      </c>
      <c r="P6280" s="241" t="s">
        <v>6686</v>
      </c>
      <c r="AU6280"/>
    </row>
    <row r="6281" spans="11:47" x14ac:dyDescent="0.2">
      <c r="K6281" s="240" t="s">
        <v>19802</v>
      </c>
      <c r="L6281" s="241" t="s">
        <v>1770</v>
      </c>
      <c r="M6281" s="241">
        <v>1</v>
      </c>
      <c r="N6281" s="241" t="s">
        <v>4578</v>
      </c>
      <c r="O6281" s="241" t="s">
        <v>13273</v>
      </c>
      <c r="P6281" s="241" t="s">
        <v>2146</v>
      </c>
      <c r="AU6281"/>
    </row>
    <row r="6282" spans="11:47" x14ac:dyDescent="0.2">
      <c r="K6282" s="240" t="s">
        <v>19803</v>
      </c>
      <c r="L6282" s="241" t="s">
        <v>1770</v>
      </c>
      <c r="M6282" s="241">
        <v>2</v>
      </c>
      <c r="N6282" s="241" t="s">
        <v>1072</v>
      </c>
      <c r="O6282" s="241" t="s">
        <v>13273</v>
      </c>
      <c r="P6282" s="241" t="s">
        <v>2147</v>
      </c>
      <c r="AU6282"/>
    </row>
    <row r="6283" spans="11:47" x14ac:dyDescent="0.2">
      <c r="K6283" s="240" t="s">
        <v>19804</v>
      </c>
      <c r="L6283" s="241" t="s">
        <v>1770</v>
      </c>
      <c r="M6283" s="241">
        <v>3</v>
      </c>
      <c r="N6283" s="241" t="s">
        <v>9940</v>
      </c>
      <c r="O6283" s="241" t="s">
        <v>13273</v>
      </c>
      <c r="P6283" s="241" t="s">
        <v>2147</v>
      </c>
      <c r="AU6283"/>
    </row>
    <row r="6284" spans="11:47" x14ac:dyDescent="0.2">
      <c r="K6284" s="240" t="s">
        <v>19805</v>
      </c>
      <c r="L6284" s="241" t="s">
        <v>1770</v>
      </c>
      <c r="M6284" s="241">
        <v>6</v>
      </c>
      <c r="N6284" s="241" t="s">
        <v>4579</v>
      </c>
      <c r="O6284" s="241" t="s">
        <v>13273</v>
      </c>
      <c r="P6284" s="241" t="s">
        <v>2147</v>
      </c>
      <c r="AU6284"/>
    </row>
    <row r="6285" spans="11:47" x14ac:dyDescent="0.2">
      <c r="K6285" s="240" t="s">
        <v>19806</v>
      </c>
      <c r="L6285" s="241" t="s">
        <v>1770</v>
      </c>
      <c r="M6285" s="241">
        <v>7</v>
      </c>
      <c r="N6285" s="241" t="s">
        <v>9941</v>
      </c>
      <c r="O6285" s="241" t="s">
        <v>13273</v>
      </c>
      <c r="P6285" s="241" t="s">
        <v>2146</v>
      </c>
      <c r="AU6285"/>
    </row>
    <row r="6286" spans="11:47" x14ac:dyDescent="0.2">
      <c r="K6286" s="240" t="s">
        <v>19807</v>
      </c>
      <c r="L6286" s="241" t="s">
        <v>1770</v>
      </c>
      <c r="M6286" s="241">
        <v>8</v>
      </c>
      <c r="N6286" s="241" t="s">
        <v>9942</v>
      </c>
      <c r="O6286" s="241" t="s">
        <v>13273</v>
      </c>
      <c r="P6286" s="241" t="s">
        <v>2144</v>
      </c>
      <c r="AU6286"/>
    </row>
    <row r="6287" spans="11:47" x14ac:dyDescent="0.2">
      <c r="K6287" s="240" t="s">
        <v>19808</v>
      </c>
      <c r="L6287" s="241" t="s">
        <v>1770</v>
      </c>
      <c r="M6287" s="241">
        <v>9</v>
      </c>
      <c r="N6287" s="241" t="s">
        <v>4580</v>
      </c>
      <c r="O6287" s="241" t="s">
        <v>13274</v>
      </c>
      <c r="P6287" s="241" t="s">
        <v>6880</v>
      </c>
      <c r="AU6287"/>
    </row>
    <row r="6288" spans="11:47" x14ac:dyDescent="0.2">
      <c r="K6288" s="240" t="s">
        <v>19809</v>
      </c>
      <c r="L6288" s="241" t="s">
        <v>1770</v>
      </c>
      <c r="M6288" s="241">
        <v>10</v>
      </c>
      <c r="N6288" s="241" t="s">
        <v>7020</v>
      </c>
      <c r="O6288" s="241" t="s">
        <v>13274</v>
      </c>
      <c r="P6288" s="241" t="s">
        <v>6686</v>
      </c>
      <c r="AU6288"/>
    </row>
    <row r="6289" spans="11:47" x14ac:dyDescent="0.2">
      <c r="K6289" s="240" t="s">
        <v>19810</v>
      </c>
      <c r="L6289" s="241" t="s">
        <v>1770</v>
      </c>
      <c r="M6289" s="241">
        <v>11</v>
      </c>
      <c r="N6289" s="241" t="s">
        <v>9943</v>
      </c>
      <c r="O6289" s="241" t="s">
        <v>13273</v>
      </c>
      <c r="P6289" s="241" t="s">
        <v>6686</v>
      </c>
      <c r="AU6289"/>
    </row>
    <row r="6290" spans="11:47" x14ac:dyDescent="0.2">
      <c r="K6290" s="240" t="s">
        <v>19811</v>
      </c>
      <c r="L6290" s="241" t="s">
        <v>1770</v>
      </c>
      <c r="M6290" s="241">
        <v>12</v>
      </c>
      <c r="N6290" s="241" t="s">
        <v>9944</v>
      </c>
      <c r="O6290" s="241" t="s">
        <v>13274</v>
      </c>
      <c r="P6290" s="241" t="s">
        <v>6686</v>
      </c>
      <c r="AU6290"/>
    </row>
    <row r="6291" spans="11:47" x14ac:dyDescent="0.2">
      <c r="K6291" s="240" t="s">
        <v>19812</v>
      </c>
      <c r="L6291" s="241" t="s">
        <v>1770</v>
      </c>
      <c r="M6291" s="241">
        <v>13</v>
      </c>
      <c r="N6291" s="241" t="s">
        <v>9945</v>
      </c>
      <c r="O6291" s="241" t="s">
        <v>13273</v>
      </c>
      <c r="P6291" s="241" t="s">
        <v>6686</v>
      </c>
      <c r="AU6291"/>
    </row>
    <row r="6292" spans="11:47" x14ac:dyDescent="0.2">
      <c r="K6292" s="240" t="s">
        <v>19813</v>
      </c>
      <c r="L6292" s="241" t="s">
        <v>1770</v>
      </c>
      <c r="M6292" s="241">
        <v>14</v>
      </c>
      <c r="N6292" s="241" t="s">
        <v>9946</v>
      </c>
      <c r="O6292" s="241" t="s">
        <v>13274</v>
      </c>
      <c r="P6292" s="241" t="s">
        <v>6681</v>
      </c>
      <c r="AU6292"/>
    </row>
    <row r="6293" spans="11:47" x14ac:dyDescent="0.2">
      <c r="K6293" s="240" t="s">
        <v>19814</v>
      </c>
      <c r="L6293" s="241" t="s">
        <v>1770</v>
      </c>
      <c r="M6293" s="241">
        <v>15</v>
      </c>
      <c r="N6293" s="241" t="s">
        <v>9947</v>
      </c>
      <c r="O6293" s="241" t="s">
        <v>13274</v>
      </c>
      <c r="P6293" s="241" t="s">
        <v>6880</v>
      </c>
      <c r="AU6293"/>
    </row>
    <row r="6294" spans="11:47" x14ac:dyDescent="0.2">
      <c r="K6294" s="240" t="s">
        <v>19815</v>
      </c>
      <c r="L6294" s="241" t="s">
        <v>1770</v>
      </c>
      <c r="M6294" s="241">
        <v>16</v>
      </c>
      <c r="N6294" s="241" t="s">
        <v>9948</v>
      </c>
      <c r="O6294" s="241" t="s">
        <v>13274</v>
      </c>
      <c r="P6294" s="241" t="s">
        <v>6880</v>
      </c>
      <c r="AU6294"/>
    </row>
    <row r="6295" spans="11:47" x14ac:dyDescent="0.2">
      <c r="K6295" s="240" t="s">
        <v>19816</v>
      </c>
      <c r="L6295" s="241" t="s">
        <v>1770</v>
      </c>
      <c r="M6295" s="241">
        <v>17</v>
      </c>
      <c r="N6295" s="241" t="s">
        <v>9949</v>
      </c>
      <c r="O6295" s="241" t="s">
        <v>13274</v>
      </c>
      <c r="P6295" s="241" t="s">
        <v>6880</v>
      </c>
      <c r="AU6295"/>
    </row>
    <row r="6296" spans="11:47" x14ac:dyDescent="0.2">
      <c r="K6296" s="240" t="s">
        <v>19817</v>
      </c>
      <c r="L6296" s="241" t="s">
        <v>1770</v>
      </c>
      <c r="M6296" s="241">
        <v>18</v>
      </c>
      <c r="N6296" s="241" t="s">
        <v>9950</v>
      </c>
      <c r="O6296" s="241" t="s">
        <v>13274</v>
      </c>
      <c r="P6296" s="241" t="s">
        <v>6880</v>
      </c>
      <c r="AU6296"/>
    </row>
    <row r="6297" spans="11:47" x14ac:dyDescent="0.2">
      <c r="K6297" s="240" t="s">
        <v>19818</v>
      </c>
      <c r="L6297" s="241" t="s">
        <v>1770</v>
      </c>
      <c r="M6297" s="241">
        <v>19</v>
      </c>
      <c r="N6297" s="241" t="s">
        <v>9951</v>
      </c>
      <c r="O6297" s="241" t="s">
        <v>13274</v>
      </c>
      <c r="P6297" s="241" t="s">
        <v>6880</v>
      </c>
      <c r="AU6297"/>
    </row>
    <row r="6298" spans="11:47" x14ac:dyDescent="0.2">
      <c r="K6298" s="240" t="s">
        <v>19819</v>
      </c>
      <c r="L6298" s="241" t="s">
        <v>1770</v>
      </c>
      <c r="M6298" s="241">
        <v>20</v>
      </c>
      <c r="N6298" s="241" t="s">
        <v>7077</v>
      </c>
      <c r="O6298" s="241" t="s">
        <v>13273</v>
      </c>
      <c r="P6298" s="241" t="s">
        <v>2148</v>
      </c>
      <c r="AU6298"/>
    </row>
    <row r="6299" spans="11:47" x14ac:dyDescent="0.2">
      <c r="K6299" s="240" t="s">
        <v>19820</v>
      </c>
      <c r="L6299" s="241" t="s">
        <v>1770</v>
      </c>
      <c r="M6299" s="241">
        <v>21</v>
      </c>
      <c r="N6299" s="241" t="s">
        <v>9952</v>
      </c>
      <c r="O6299" s="241" t="s">
        <v>13274</v>
      </c>
      <c r="P6299" s="241" t="s">
        <v>6880</v>
      </c>
      <c r="AU6299"/>
    </row>
    <row r="6300" spans="11:47" x14ac:dyDescent="0.2">
      <c r="K6300" s="240" t="s">
        <v>19821</v>
      </c>
      <c r="L6300" s="241" t="s">
        <v>1771</v>
      </c>
      <c r="M6300" s="241">
        <v>1</v>
      </c>
      <c r="N6300" s="241" t="s">
        <v>832</v>
      </c>
      <c r="O6300" s="241" t="s">
        <v>13273</v>
      </c>
      <c r="P6300" s="241" t="s">
        <v>2144</v>
      </c>
      <c r="AU6300"/>
    </row>
    <row r="6301" spans="11:47" x14ac:dyDescent="0.2">
      <c r="K6301" s="240" t="s">
        <v>19822</v>
      </c>
      <c r="L6301" s="241" t="s">
        <v>1771</v>
      </c>
      <c r="M6301" s="241">
        <v>2</v>
      </c>
      <c r="N6301" s="241" t="s">
        <v>844</v>
      </c>
      <c r="O6301" s="241" t="s">
        <v>13273</v>
      </c>
      <c r="P6301" s="241" t="s">
        <v>2144</v>
      </c>
      <c r="AU6301"/>
    </row>
    <row r="6302" spans="11:47" x14ac:dyDescent="0.2">
      <c r="K6302" s="240" t="s">
        <v>19823</v>
      </c>
      <c r="L6302" s="241" t="s">
        <v>1771</v>
      </c>
      <c r="M6302" s="241">
        <v>3</v>
      </c>
      <c r="N6302" s="241" t="s">
        <v>9953</v>
      </c>
      <c r="O6302" s="241" t="s">
        <v>13273</v>
      </c>
      <c r="P6302" s="241" t="s">
        <v>2144</v>
      </c>
      <c r="AU6302"/>
    </row>
    <row r="6303" spans="11:47" x14ac:dyDescent="0.2">
      <c r="K6303" s="240" t="s">
        <v>19824</v>
      </c>
      <c r="L6303" s="241" t="s">
        <v>1771</v>
      </c>
      <c r="M6303" s="241">
        <v>4</v>
      </c>
      <c r="N6303" s="241" t="s">
        <v>3767</v>
      </c>
      <c r="O6303" s="241" t="s">
        <v>13273</v>
      </c>
      <c r="P6303" s="241" t="s">
        <v>2143</v>
      </c>
      <c r="AU6303"/>
    </row>
    <row r="6304" spans="11:47" x14ac:dyDescent="0.2">
      <c r="K6304" s="240" t="s">
        <v>19825</v>
      </c>
      <c r="L6304" s="241" t="s">
        <v>1771</v>
      </c>
      <c r="M6304" s="241">
        <v>5</v>
      </c>
      <c r="N6304" s="241" t="s">
        <v>9954</v>
      </c>
      <c r="O6304" s="241" t="s">
        <v>13273</v>
      </c>
      <c r="P6304" s="241" t="s">
        <v>1267</v>
      </c>
      <c r="AU6304"/>
    </row>
    <row r="6305" spans="11:47" x14ac:dyDescent="0.2">
      <c r="K6305" s="240" t="s">
        <v>19826</v>
      </c>
      <c r="L6305" s="241" t="s">
        <v>1771</v>
      </c>
      <c r="M6305" s="241">
        <v>6</v>
      </c>
      <c r="N6305" s="241" t="s">
        <v>9955</v>
      </c>
      <c r="O6305" s="241" t="s">
        <v>13273</v>
      </c>
      <c r="P6305" s="241" t="s">
        <v>1267</v>
      </c>
      <c r="AU6305"/>
    </row>
    <row r="6306" spans="11:47" x14ac:dyDescent="0.2">
      <c r="K6306" s="240" t="s">
        <v>19827</v>
      </c>
      <c r="L6306" s="241" t="s">
        <v>1771</v>
      </c>
      <c r="M6306" s="241">
        <v>7</v>
      </c>
      <c r="N6306" s="241" t="s">
        <v>9956</v>
      </c>
      <c r="O6306" s="241" t="s">
        <v>13273</v>
      </c>
      <c r="P6306" s="241" t="s">
        <v>2144</v>
      </c>
      <c r="AU6306"/>
    </row>
    <row r="6307" spans="11:47" x14ac:dyDescent="0.2">
      <c r="K6307" s="240" t="s">
        <v>19828</v>
      </c>
      <c r="L6307" s="241" t="s">
        <v>1771</v>
      </c>
      <c r="M6307" s="241">
        <v>8</v>
      </c>
      <c r="N6307" s="241" t="s">
        <v>4582</v>
      </c>
      <c r="O6307" s="241" t="s">
        <v>13273</v>
      </c>
      <c r="P6307" s="241" t="s">
        <v>2147</v>
      </c>
      <c r="AU6307"/>
    </row>
    <row r="6308" spans="11:47" x14ac:dyDescent="0.2">
      <c r="K6308" s="240" t="s">
        <v>19829</v>
      </c>
      <c r="L6308" s="241" t="s">
        <v>1771</v>
      </c>
      <c r="M6308" s="241">
        <v>9</v>
      </c>
      <c r="N6308" s="241" t="s">
        <v>4583</v>
      </c>
      <c r="O6308" s="241" t="s">
        <v>13273</v>
      </c>
      <c r="P6308" s="241" t="s">
        <v>2143</v>
      </c>
      <c r="AU6308"/>
    </row>
    <row r="6309" spans="11:47" x14ac:dyDescent="0.2">
      <c r="K6309" s="240" t="s">
        <v>19830</v>
      </c>
      <c r="L6309" s="241" t="s">
        <v>1771</v>
      </c>
      <c r="M6309" s="241">
        <v>10</v>
      </c>
      <c r="N6309" s="241" t="s">
        <v>829</v>
      </c>
      <c r="O6309" s="241" t="s">
        <v>13273</v>
      </c>
      <c r="P6309" s="241" t="s">
        <v>2144</v>
      </c>
      <c r="AU6309"/>
    </row>
    <row r="6310" spans="11:47" x14ac:dyDescent="0.2">
      <c r="K6310" s="240" t="s">
        <v>19831</v>
      </c>
      <c r="L6310" s="241" t="s">
        <v>1771</v>
      </c>
      <c r="M6310" s="241">
        <v>11</v>
      </c>
      <c r="N6310" s="241" t="s">
        <v>4581</v>
      </c>
      <c r="O6310" s="241" t="s">
        <v>13273</v>
      </c>
      <c r="P6310" s="241" t="s">
        <v>2144</v>
      </c>
      <c r="AU6310"/>
    </row>
    <row r="6311" spans="11:47" x14ac:dyDescent="0.2">
      <c r="K6311" s="240" t="s">
        <v>19832</v>
      </c>
      <c r="L6311" s="241" t="s">
        <v>1771</v>
      </c>
      <c r="M6311" s="241">
        <v>13</v>
      </c>
      <c r="N6311" s="241" t="s">
        <v>837</v>
      </c>
      <c r="O6311" s="241" t="s">
        <v>13273</v>
      </c>
      <c r="P6311" s="241" t="s">
        <v>2144</v>
      </c>
      <c r="AU6311"/>
    </row>
    <row r="6312" spans="11:47" x14ac:dyDescent="0.2">
      <c r="K6312" s="240" t="s">
        <v>19833</v>
      </c>
      <c r="L6312" s="241" t="s">
        <v>1771</v>
      </c>
      <c r="M6312" s="241">
        <v>14</v>
      </c>
      <c r="N6312" s="241" t="s">
        <v>843</v>
      </c>
      <c r="O6312" s="241" t="s">
        <v>13273</v>
      </c>
      <c r="P6312" s="241" t="s">
        <v>2144</v>
      </c>
      <c r="AU6312"/>
    </row>
    <row r="6313" spans="11:47" x14ac:dyDescent="0.2">
      <c r="K6313" s="240" t="s">
        <v>19834</v>
      </c>
      <c r="L6313" s="241" t="s">
        <v>1771</v>
      </c>
      <c r="M6313" s="241">
        <v>15</v>
      </c>
      <c r="N6313" s="241" t="s">
        <v>9957</v>
      </c>
      <c r="O6313" s="241" t="s">
        <v>13273</v>
      </c>
      <c r="P6313" s="241" t="s">
        <v>6880</v>
      </c>
      <c r="AU6313"/>
    </row>
    <row r="6314" spans="11:47" x14ac:dyDescent="0.2">
      <c r="K6314" s="240" t="s">
        <v>19835</v>
      </c>
      <c r="L6314" s="241" t="s">
        <v>1771</v>
      </c>
      <c r="M6314" s="241">
        <v>16</v>
      </c>
      <c r="N6314" s="241" t="s">
        <v>9958</v>
      </c>
      <c r="O6314" s="241" t="s">
        <v>13273</v>
      </c>
      <c r="P6314" s="241" t="s">
        <v>6686</v>
      </c>
      <c r="AU6314"/>
    </row>
    <row r="6315" spans="11:47" x14ac:dyDescent="0.2">
      <c r="K6315" s="240" t="s">
        <v>19836</v>
      </c>
      <c r="L6315" s="241" t="s">
        <v>1771</v>
      </c>
      <c r="M6315" s="241">
        <v>17</v>
      </c>
      <c r="N6315" s="241" t="s">
        <v>9959</v>
      </c>
      <c r="O6315" s="241" t="s">
        <v>13273</v>
      </c>
      <c r="P6315" s="241" t="s">
        <v>6686</v>
      </c>
      <c r="AU6315"/>
    </row>
    <row r="6316" spans="11:47" x14ac:dyDescent="0.2">
      <c r="K6316" s="240" t="s">
        <v>19837</v>
      </c>
      <c r="L6316" s="241" t="s">
        <v>1771</v>
      </c>
      <c r="M6316" s="241">
        <v>18</v>
      </c>
      <c r="N6316" s="241" t="s">
        <v>9960</v>
      </c>
      <c r="O6316" s="241" t="s">
        <v>13273</v>
      </c>
      <c r="P6316" s="241" t="s">
        <v>6686</v>
      </c>
      <c r="AU6316"/>
    </row>
    <row r="6317" spans="11:47" x14ac:dyDescent="0.2">
      <c r="K6317" s="240" t="s">
        <v>19838</v>
      </c>
      <c r="L6317" s="241" t="s">
        <v>1771</v>
      </c>
      <c r="M6317" s="241">
        <v>19</v>
      </c>
      <c r="N6317" s="241" t="s">
        <v>9961</v>
      </c>
      <c r="O6317" s="241" t="s">
        <v>13273</v>
      </c>
      <c r="P6317" s="241" t="s">
        <v>6686</v>
      </c>
      <c r="AU6317"/>
    </row>
    <row r="6318" spans="11:47" x14ac:dyDescent="0.2">
      <c r="K6318" s="240" t="s">
        <v>19839</v>
      </c>
      <c r="L6318" s="241" t="s">
        <v>1771</v>
      </c>
      <c r="M6318" s="241">
        <v>20</v>
      </c>
      <c r="N6318" s="241" t="s">
        <v>9962</v>
      </c>
      <c r="O6318" s="241" t="s">
        <v>13274</v>
      </c>
      <c r="P6318" s="241" t="s">
        <v>6686</v>
      </c>
      <c r="AU6318"/>
    </row>
    <row r="6319" spans="11:47" x14ac:dyDescent="0.2">
      <c r="K6319" s="240" t="s">
        <v>19840</v>
      </c>
      <c r="L6319" s="241" t="s">
        <v>1771</v>
      </c>
      <c r="M6319" s="241">
        <v>21</v>
      </c>
      <c r="N6319" s="241" t="s">
        <v>9963</v>
      </c>
      <c r="O6319" s="241" t="s">
        <v>13274</v>
      </c>
      <c r="P6319" s="241" t="s">
        <v>6681</v>
      </c>
      <c r="AU6319"/>
    </row>
    <row r="6320" spans="11:47" x14ac:dyDescent="0.2">
      <c r="K6320" s="240" t="s">
        <v>19841</v>
      </c>
      <c r="L6320" s="241" t="s">
        <v>1771</v>
      </c>
      <c r="M6320" s="241">
        <v>23</v>
      </c>
      <c r="N6320" s="241" t="s">
        <v>9964</v>
      </c>
      <c r="O6320" s="241" t="s">
        <v>13274</v>
      </c>
      <c r="P6320" s="241" t="s">
        <v>6686</v>
      </c>
      <c r="AU6320"/>
    </row>
    <row r="6321" spans="11:47" x14ac:dyDescent="0.2">
      <c r="K6321" s="240" t="s">
        <v>19842</v>
      </c>
      <c r="L6321" s="241" t="s">
        <v>1771</v>
      </c>
      <c r="M6321" s="241">
        <v>24</v>
      </c>
      <c r="N6321" s="241" t="s">
        <v>9965</v>
      </c>
      <c r="O6321" s="241" t="s">
        <v>13274</v>
      </c>
      <c r="P6321" s="241" t="s">
        <v>6686</v>
      </c>
      <c r="AU6321"/>
    </row>
    <row r="6322" spans="11:47" x14ac:dyDescent="0.2">
      <c r="K6322" s="240" t="s">
        <v>19843</v>
      </c>
      <c r="L6322" s="241" t="s">
        <v>1771</v>
      </c>
      <c r="M6322" s="241">
        <v>25</v>
      </c>
      <c r="N6322" s="241" t="s">
        <v>9966</v>
      </c>
      <c r="O6322" s="241" t="s">
        <v>13274</v>
      </c>
      <c r="P6322" s="241" t="s">
        <v>6686</v>
      </c>
      <c r="AU6322"/>
    </row>
    <row r="6323" spans="11:47" x14ac:dyDescent="0.2">
      <c r="K6323" s="240" t="s">
        <v>19844</v>
      </c>
      <c r="L6323" s="241" t="s">
        <v>1771</v>
      </c>
      <c r="M6323" s="241">
        <v>26</v>
      </c>
      <c r="N6323" s="241" t="s">
        <v>4404</v>
      </c>
      <c r="O6323" s="241" t="s">
        <v>13274</v>
      </c>
      <c r="P6323" s="241" t="s">
        <v>6686</v>
      </c>
      <c r="AU6323"/>
    </row>
    <row r="6324" spans="11:47" x14ac:dyDescent="0.2">
      <c r="K6324" s="240" t="s">
        <v>19845</v>
      </c>
      <c r="L6324" s="241" t="s">
        <v>1772</v>
      </c>
      <c r="M6324" s="241">
        <v>1</v>
      </c>
      <c r="N6324" s="241" t="s">
        <v>9967</v>
      </c>
      <c r="O6324" s="241" t="s">
        <v>13273</v>
      </c>
      <c r="P6324" s="241" t="s">
        <v>1267</v>
      </c>
      <c r="AU6324"/>
    </row>
    <row r="6325" spans="11:47" x14ac:dyDescent="0.2">
      <c r="K6325" s="240" t="s">
        <v>19846</v>
      </c>
      <c r="L6325" s="241" t="s">
        <v>1772</v>
      </c>
      <c r="M6325" s="241">
        <v>2</v>
      </c>
      <c r="N6325" s="241" t="s">
        <v>9968</v>
      </c>
      <c r="O6325" s="241" t="s">
        <v>13273</v>
      </c>
      <c r="P6325" s="241" t="s">
        <v>2143</v>
      </c>
      <c r="AU6325"/>
    </row>
    <row r="6326" spans="11:47" x14ac:dyDescent="0.2">
      <c r="K6326" s="240" t="s">
        <v>19847</v>
      </c>
      <c r="L6326" s="241" t="s">
        <v>1772</v>
      </c>
      <c r="M6326" s="241">
        <v>3</v>
      </c>
      <c r="N6326" s="241" t="s">
        <v>9969</v>
      </c>
      <c r="O6326" s="241" t="s">
        <v>13273</v>
      </c>
      <c r="P6326" s="241" t="s">
        <v>2144</v>
      </c>
      <c r="AU6326"/>
    </row>
    <row r="6327" spans="11:47" x14ac:dyDescent="0.2">
      <c r="K6327" s="240" t="s">
        <v>19848</v>
      </c>
      <c r="L6327" s="241" t="s">
        <v>1772</v>
      </c>
      <c r="M6327" s="241">
        <v>4</v>
      </c>
      <c r="N6327" s="241" t="s">
        <v>9970</v>
      </c>
      <c r="O6327" s="241" t="s">
        <v>13273</v>
      </c>
      <c r="P6327" s="241" t="s">
        <v>2144</v>
      </c>
      <c r="AU6327"/>
    </row>
    <row r="6328" spans="11:47" x14ac:dyDescent="0.2">
      <c r="K6328" s="240" t="s">
        <v>19849</v>
      </c>
      <c r="L6328" s="241" t="s">
        <v>1772</v>
      </c>
      <c r="M6328" s="241">
        <v>6</v>
      </c>
      <c r="N6328" s="241" t="s">
        <v>9971</v>
      </c>
      <c r="O6328" s="241" t="s">
        <v>13273</v>
      </c>
      <c r="P6328" s="241" t="s">
        <v>2144</v>
      </c>
      <c r="AU6328"/>
    </row>
    <row r="6329" spans="11:47" x14ac:dyDescent="0.2">
      <c r="K6329" s="240" t="s">
        <v>19850</v>
      </c>
      <c r="L6329" s="241" t="s">
        <v>1772</v>
      </c>
      <c r="M6329" s="241">
        <v>7</v>
      </c>
      <c r="N6329" s="241" t="s">
        <v>9972</v>
      </c>
      <c r="O6329" s="241" t="s">
        <v>13273</v>
      </c>
      <c r="P6329" s="241" t="s">
        <v>2147</v>
      </c>
      <c r="AU6329"/>
    </row>
    <row r="6330" spans="11:47" x14ac:dyDescent="0.2">
      <c r="K6330" s="240" t="s">
        <v>19851</v>
      </c>
      <c r="L6330" s="241" t="s">
        <v>1772</v>
      </c>
      <c r="M6330" s="241">
        <v>8</v>
      </c>
      <c r="N6330" s="241" t="s">
        <v>9973</v>
      </c>
      <c r="O6330" s="241" t="s">
        <v>13273</v>
      </c>
      <c r="P6330" s="241" t="s">
        <v>2147</v>
      </c>
      <c r="AU6330"/>
    </row>
    <row r="6331" spans="11:47" x14ac:dyDescent="0.2">
      <c r="K6331" s="240" t="s">
        <v>19852</v>
      </c>
      <c r="L6331" s="241" t="s">
        <v>1772</v>
      </c>
      <c r="M6331" s="241">
        <v>9</v>
      </c>
      <c r="N6331" s="241" t="s">
        <v>1086</v>
      </c>
      <c r="O6331" s="241" t="s">
        <v>13273</v>
      </c>
      <c r="P6331" s="241" t="s">
        <v>2144</v>
      </c>
      <c r="AU6331"/>
    </row>
    <row r="6332" spans="11:47" x14ac:dyDescent="0.2">
      <c r="K6332" s="240" t="s">
        <v>19853</v>
      </c>
      <c r="L6332" s="241" t="s">
        <v>1772</v>
      </c>
      <c r="M6332" s="241">
        <v>10</v>
      </c>
      <c r="N6332" s="241" t="s">
        <v>4585</v>
      </c>
      <c r="O6332" s="241" t="s">
        <v>13273</v>
      </c>
      <c r="P6332" s="241" t="s">
        <v>2147</v>
      </c>
      <c r="AU6332"/>
    </row>
    <row r="6333" spans="11:47" x14ac:dyDescent="0.2">
      <c r="K6333" s="240" t="s">
        <v>19854</v>
      </c>
      <c r="L6333" s="241" t="s">
        <v>1772</v>
      </c>
      <c r="M6333" s="241">
        <v>11</v>
      </c>
      <c r="N6333" s="241" t="s">
        <v>9974</v>
      </c>
      <c r="O6333" s="241" t="s">
        <v>13273</v>
      </c>
      <c r="P6333" s="241" t="s">
        <v>1267</v>
      </c>
      <c r="AU6333"/>
    </row>
    <row r="6334" spans="11:47" x14ac:dyDescent="0.2">
      <c r="K6334" s="240" t="s">
        <v>19855</v>
      </c>
      <c r="L6334" s="241" t="s">
        <v>1772</v>
      </c>
      <c r="M6334" s="241">
        <v>12</v>
      </c>
      <c r="N6334" s="241" t="s">
        <v>2766</v>
      </c>
      <c r="O6334" s="241" t="s">
        <v>13273</v>
      </c>
      <c r="P6334" s="241" t="s">
        <v>1267</v>
      </c>
      <c r="AU6334"/>
    </row>
    <row r="6335" spans="11:47" x14ac:dyDescent="0.2">
      <c r="K6335" s="240" t="s">
        <v>19856</v>
      </c>
      <c r="L6335" s="241" t="s">
        <v>1772</v>
      </c>
      <c r="M6335" s="241">
        <v>13</v>
      </c>
      <c r="N6335" s="241" t="s">
        <v>9975</v>
      </c>
      <c r="O6335" s="241" t="s">
        <v>13273</v>
      </c>
      <c r="P6335" s="241" t="s">
        <v>1267</v>
      </c>
      <c r="AU6335"/>
    </row>
    <row r="6336" spans="11:47" x14ac:dyDescent="0.2">
      <c r="K6336" s="240" t="s">
        <v>19857</v>
      </c>
      <c r="L6336" s="241" t="s">
        <v>1772</v>
      </c>
      <c r="M6336" s="241">
        <v>14</v>
      </c>
      <c r="N6336" s="241" t="s">
        <v>4584</v>
      </c>
      <c r="O6336" s="241" t="s">
        <v>13273</v>
      </c>
      <c r="P6336" s="241" t="s">
        <v>2143</v>
      </c>
      <c r="AU6336"/>
    </row>
    <row r="6337" spans="11:47" x14ac:dyDescent="0.2">
      <c r="K6337" s="240" t="s">
        <v>19858</v>
      </c>
      <c r="L6337" s="241" t="s">
        <v>1772</v>
      </c>
      <c r="M6337" s="241">
        <v>15</v>
      </c>
      <c r="N6337" s="241" t="s">
        <v>9976</v>
      </c>
      <c r="O6337" s="241" t="s">
        <v>13273</v>
      </c>
      <c r="P6337" s="241" t="s">
        <v>2143</v>
      </c>
      <c r="AU6337"/>
    </row>
    <row r="6338" spans="11:47" x14ac:dyDescent="0.2">
      <c r="K6338" s="240" t="s">
        <v>19859</v>
      </c>
      <c r="L6338" s="241" t="s">
        <v>1772</v>
      </c>
      <c r="M6338" s="241">
        <v>16</v>
      </c>
      <c r="N6338" s="241" t="s">
        <v>9977</v>
      </c>
      <c r="O6338" s="241" t="s">
        <v>13273</v>
      </c>
      <c r="P6338" s="241" t="s">
        <v>2144</v>
      </c>
      <c r="AU6338"/>
    </row>
    <row r="6339" spans="11:47" x14ac:dyDescent="0.2">
      <c r="K6339" s="240" t="s">
        <v>19860</v>
      </c>
      <c r="L6339" s="241" t="s">
        <v>1772</v>
      </c>
      <c r="M6339" s="241">
        <v>17</v>
      </c>
      <c r="N6339" s="241" t="s">
        <v>9978</v>
      </c>
      <c r="O6339" s="241" t="s">
        <v>13273</v>
      </c>
      <c r="P6339" s="241" t="s">
        <v>2144</v>
      </c>
      <c r="AU6339"/>
    </row>
    <row r="6340" spans="11:47" x14ac:dyDescent="0.2">
      <c r="K6340" s="240" t="s">
        <v>19861</v>
      </c>
      <c r="L6340" s="241" t="s">
        <v>1772</v>
      </c>
      <c r="M6340" s="241">
        <v>18</v>
      </c>
      <c r="N6340" s="241" t="s">
        <v>9979</v>
      </c>
      <c r="O6340" s="241" t="s">
        <v>13273</v>
      </c>
      <c r="P6340" s="241" t="s">
        <v>2147</v>
      </c>
      <c r="AU6340"/>
    </row>
    <row r="6341" spans="11:47" x14ac:dyDescent="0.2">
      <c r="K6341" s="240" t="s">
        <v>19862</v>
      </c>
      <c r="L6341" s="241" t="s">
        <v>1772</v>
      </c>
      <c r="M6341" s="241">
        <v>19</v>
      </c>
      <c r="N6341" s="241" t="s">
        <v>6450</v>
      </c>
      <c r="O6341" s="241" t="s">
        <v>13273</v>
      </c>
      <c r="P6341" s="241" t="s">
        <v>2144</v>
      </c>
      <c r="AU6341"/>
    </row>
    <row r="6342" spans="11:47" x14ac:dyDescent="0.2">
      <c r="K6342" s="240" t="s">
        <v>19863</v>
      </c>
      <c r="L6342" s="241" t="s">
        <v>1772</v>
      </c>
      <c r="M6342" s="241">
        <v>20</v>
      </c>
      <c r="N6342" s="241" t="s">
        <v>2476</v>
      </c>
      <c r="O6342" s="241" t="s">
        <v>13273</v>
      </c>
      <c r="P6342" s="241" t="s">
        <v>2144</v>
      </c>
      <c r="AU6342"/>
    </row>
    <row r="6343" spans="11:47" x14ac:dyDescent="0.2">
      <c r="K6343" s="240" t="s">
        <v>19864</v>
      </c>
      <c r="L6343" s="241" t="s">
        <v>1772</v>
      </c>
      <c r="M6343" s="241">
        <v>21</v>
      </c>
      <c r="N6343" s="241" t="s">
        <v>9980</v>
      </c>
      <c r="O6343" s="241" t="s">
        <v>13273</v>
      </c>
      <c r="P6343" s="241" t="s">
        <v>2144</v>
      </c>
      <c r="AU6343"/>
    </row>
    <row r="6344" spans="11:47" x14ac:dyDescent="0.2">
      <c r="K6344" s="240" t="s">
        <v>19865</v>
      </c>
      <c r="L6344" s="241" t="s">
        <v>1772</v>
      </c>
      <c r="M6344" s="241">
        <v>22</v>
      </c>
      <c r="N6344" s="241" t="s">
        <v>9981</v>
      </c>
      <c r="O6344" s="241" t="s">
        <v>13273</v>
      </c>
      <c r="P6344" s="241" t="s">
        <v>6880</v>
      </c>
      <c r="AU6344"/>
    </row>
    <row r="6345" spans="11:47" x14ac:dyDescent="0.2">
      <c r="K6345" s="240" t="s">
        <v>19866</v>
      </c>
      <c r="L6345" s="241" t="s">
        <v>1772</v>
      </c>
      <c r="M6345" s="241">
        <v>23</v>
      </c>
      <c r="N6345" s="241" t="s">
        <v>9982</v>
      </c>
      <c r="O6345" s="241" t="s">
        <v>13273</v>
      </c>
      <c r="P6345" s="241" t="s">
        <v>1267</v>
      </c>
      <c r="AU6345"/>
    </row>
    <row r="6346" spans="11:47" x14ac:dyDescent="0.2">
      <c r="K6346" s="240" t="s">
        <v>19867</v>
      </c>
      <c r="L6346" s="241" t="s">
        <v>1772</v>
      </c>
      <c r="M6346" s="241">
        <v>24</v>
      </c>
      <c r="N6346" s="241" t="s">
        <v>2380</v>
      </c>
      <c r="O6346" s="241" t="s">
        <v>13273</v>
      </c>
      <c r="P6346" s="241" t="s">
        <v>6686</v>
      </c>
      <c r="AU6346"/>
    </row>
    <row r="6347" spans="11:47" x14ac:dyDescent="0.2">
      <c r="K6347" s="240" t="s">
        <v>19868</v>
      </c>
      <c r="L6347" s="241" t="s">
        <v>1772</v>
      </c>
      <c r="M6347" s="241">
        <v>25</v>
      </c>
      <c r="N6347" s="241" t="s">
        <v>9983</v>
      </c>
      <c r="O6347" s="241" t="s">
        <v>13273</v>
      </c>
      <c r="P6347" s="241" t="s">
        <v>2147</v>
      </c>
      <c r="AU6347"/>
    </row>
    <row r="6348" spans="11:47" x14ac:dyDescent="0.2">
      <c r="K6348" s="240" t="s">
        <v>19869</v>
      </c>
      <c r="L6348" s="241" t="s">
        <v>1772</v>
      </c>
      <c r="M6348" s="241">
        <v>26</v>
      </c>
      <c r="N6348" s="241" t="s">
        <v>9984</v>
      </c>
      <c r="O6348" s="241" t="s">
        <v>13274</v>
      </c>
      <c r="P6348" s="241" t="s">
        <v>6686</v>
      </c>
      <c r="AU6348"/>
    </row>
    <row r="6349" spans="11:47" x14ac:dyDescent="0.2">
      <c r="K6349" s="240" t="s">
        <v>19870</v>
      </c>
      <c r="L6349" s="241" t="s">
        <v>1772</v>
      </c>
      <c r="M6349" s="241">
        <v>27</v>
      </c>
      <c r="N6349" s="241" t="s">
        <v>9985</v>
      </c>
      <c r="O6349" s="241" t="s">
        <v>13273</v>
      </c>
      <c r="P6349" s="241" t="s">
        <v>2144</v>
      </c>
      <c r="AU6349"/>
    </row>
    <row r="6350" spans="11:47" x14ac:dyDescent="0.2">
      <c r="K6350" s="240" t="s">
        <v>19871</v>
      </c>
      <c r="L6350" s="241" t="s">
        <v>1772</v>
      </c>
      <c r="M6350" s="241">
        <v>28</v>
      </c>
      <c r="N6350" s="241" t="s">
        <v>9986</v>
      </c>
      <c r="O6350" s="241" t="s">
        <v>13273</v>
      </c>
      <c r="P6350" s="241" t="s">
        <v>2144</v>
      </c>
      <c r="AU6350"/>
    </row>
    <row r="6351" spans="11:47" x14ac:dyDescent="0.2">
      <c r="K6351" s="240" t="s">
        <v>19872</v>
      </c>
      <c r="L6351" s="241" t="s">
        <v>1772</v>
      </c>
      <c r="M6351" s="241">
        <v>29</v>
      </c>
      <c r="N6351" s="241" t="s">
        <v>9987</v>
      </c>
      <c r="O6351" s="241" t="s">
        <v>13273</v>
      </c>
      <c r="P6351" s="241" t="s">
        <v>2144</v>
      </c>
      <c r="AU6351"/>
    </row>
    <row r="6352" spans="11:47" x14ac:dyDescent="0.2">
      <c r="K6352" s="240" t="s">
        <v>19873</v>
      </c>
      <c r="L6352" s="241" t="s">
        <v>1772</v>
      </c>
      <c r="M6352" s="241">
        <v>30</v>
      </c>
      <c r="N6352" s="241" t="s">
        <v>844</v>
      </c>
      <c r="O6352" s="241" t="s">
        <v>13273</v>
      </c>
      <c r="P6352" s="241" t="s">
        <v>2144</v>
      </c>
      <c r="AU6352"/>
    </row>
    <row r="6353" spans="11:47" x14ac:dyDescent="0.2">
      <c r="K6353" s="240" t="s">
        <v>19874</v>
      </c>
      <c r="L6353" s="241" t="s">
        <v>1772</v>
      </c>
      <c r="M6353" s="241">
        <v>31</v>
      </c>
      <c r="N6353" s="241" t="s">
        <v>9988</v>
      </c>
      <c r="O6353" s="241" t="s">
        <v>13273</v>
      </c>
      <c r="P6353" s="241" t="s">
        <v>2147</v>
      </c>
      <c r="AU6353"/>
    </row>
    <row r="6354" spans="11:47" x14ac:dyDescent="0.2">
      <c r="K6354" s="240" t="s">
        <v>19875</v>
      </c>
      <c r="L6354" s="241" t="s">
        <v>1772</v>
      </c>
      <c r="M6354" s="241">
        <v>32</v>
      </c>
      <c r="N6354" s="241" t="s">
        <v>9989</v>
      </c>
      <c r="O6354" s="241" t="s">
        <v>13273</v>
      </c>
      <c r="P6354" s="241" t="s">
        <v>2146</v>
      </c>
      <c r="AU6354"/>
    </row>
    <row r="6355" spans="11:47" x14ac:dyDescent="0.2">
      <c r="K6355" s="240" t="s">
        <v>19876</v>
      </c>
      <c r="L6355" s="241" t="s">
        <v>1772</v>
      </c>
      <c r="M6355" s="241">
        <v>33</v>
      </c>
      <c r="N6355" s="241" t="s">
        <v>832</v>
      </c>
      <c r="O6355" s="241" t="s">
        <v>13273</v>
      </c>
      <c r="P6355" s="241" t="s">
        <v>2144</v>
      </c>
      <c r="AU6355"/>
    </row>
    <row r="6356" spans="11:47" x14ac:dyDescent="0.2">
      <c r="K6356" s="240" t="s">
        <v>19877</v>
      </c>
      <c r="L6356" s="241" t="s">
        <v>1772</v>
      </c>
      <c r="M6356" s="241">
        <v>34</v>
      </c>
      <c r="N6356" s="241" t="s">
        <v>832</v>
      </c>
      <c r="O6356" s="241" t="s">
        <v>13273</v>
      </c>
      <c r="P6356" s="241" t="s">
        <v>2143</v>
      </c>
      <c r="AU6356"/>
    </row>
    <row r="6357" spans="11:47" x14ac:dyDescent="0.2">
      <c r="K6357" s="240" t="s">
        <v>19878</v>
      </c>
      <c r="L6357" s="241" t="s">
        <v>1772</v>
      </c>
      <c r="M6357" s="241">
        <v>35</v>
      </c>
      <c r="N6357" s="241" t="s">
        <v>9990</v>
      </c>
      <c r="O6357" s="241" t="s">
        <v>13273</v>
      </c>
      <c r="P6357" s="241" t="s">
        <v>2249</v>
      </c>
      <c r="AU6357"/>
    </row>
    <row r="6358" spans="11:47" x14ac:dyDescent="0.2">
      <c r="K6358" s="240" t="s">
        <v>19879</v>
      </c>
      <c r="L6358" s="241" t="s">
        <v>1772</v>
      </c>
      <c r="M6358" s="241">
        <v>36</v>
      </c>
      <c r="N6358" s="241" t="s">
        <v>9991</v>
      </c>
      <c r="O6358" s="241" t="s">
        <v>13273</v>
      </c>
      <c r="P6358" s="241" t="s">
        <v>2144</v>
      </c>
      <c r="AU6358"/>
    </row>
    <row r="6359" spans="11:47" x14ac:dyDescent="0.2">
      <c r="K6359" s="240" t="s">
        <v>19880</v>
      </c>
      <c r="L6359" s="241" t="s">
        <v>1772</v>
      </c>
      <c r="M6359" s="241">
        <v>37</v>
      </c>
      <c r="N6359" s="241" t="s">
        <v>2537</v>
      </c>
      <c r="O6359" s="241" t="s">
        <v>13273</v>
      </c>
      <c r="P6359" s="241" t="s">
        <v>6686</v>
      </c>
      <c r="AU6359"/>
    </row>
    <row r="6360" spans="11:47" x14ac:dyDescent="0.2">
      <c r="K6360" s="240" t="s">
        <v>19881</v>
      </c>
      <c r="L6360" s="241" t="s">
        <v>1772</v>
      </c>
      <c r="M6360" s="241">
        <v>38</v>
      </c>
      <c r="N6360" s="241" t="s">
        <v>844</v>
      </c>
      <c r="O6360" s="241" t="s">
        <v>13273</v>
      </c>
      <c r="P6360" s="241" t="s">
        <v>2143</v>
      </c>
      <c r="AU6360"/>
    </row>
    <row r="6361" spans="11:47" x14ac:dyDescent="0.2">
      <c r="K6361" s="240" t="s">
        <v>19882</v>
      </c>
      <c r="L6361" s="241" t="s">
        <v>1772</v>
      </c>
      <c r="M6361" s="241">
        <v>39</v>
      </c>
      <c r="N6361" s="241" t="s">
        <v>838</v>
      </c>
      <c r="O6361" s="241" t="s">
        <v>13273</v>
      </c>
      <c r="P6361" s="241" t="s">
        <v>2144</v>
      </c>
      <c r="AU6361"/>
    </row>
    <row r="6362" spans="11:47" x14ac:dyDescent="0.2">
      <c r="K6362" s="240" t="s">
        <v>19883</v>
      </c>
      <c r="L6362" s="241" t="s">
        <v>1772</v>
      </c>
      <c r="M6362" s="241">
        <v>40</v>
      </c>
      <c r="N6362" s="241" t="s">
        <v>9992</v>
      </c>
      <c r="O6362" s="241" t="s">
        <v>13274</v>
      </c>
      <c r="P6362" s="241" t="s">
        <v>6880</v>
      </c>
      <c r="AU6362"/>
    </row>
    <row r="6363" spans="11:47" x14ac:dyDescent="0.2">
      <c r="K6363" s="240" t="s">
        <v>19884</v>
      </c>
      <c r="L6363" s="241" t="s">
        <v>1772</v>
      </c>
      <c r="M6363" s="241">
        <v>41</v>
      </c>
      <c r="N6363" s="241" t="s">
        <v>9993</v>
      </c>
      <c r="O6363" s="241" t="s">
        <v>13274</v>
      </c>
      <c r="P6363" s="241" t="s">
        <v>6880</v>
      </c>
      <c r="AU6363"/>
    </row>
    <row r="6364" spans="11:47" x14ac:dyDescent="0.2">
      <c r="K6364" s="240" t="s">
        <v>19885</v>
      </c>
      <c r="L6364" s="241" t="s">
        <v>1772</v>
      </c>
      <c r="M6364" s="241">
        <v>42</v>
      </c>
      <c r="N6364" s="241" t="s">
        <v>6940</v>
      </c>
      <c r="O6364" s="241" t="s">
        <v>13274</v>
      </c>
      <c r="P6364" s="241" t="s">
        <v>6686</v>
      </c>
      <c r="AU6364"/>
    </row>
    <row r="6365" spans="11:47" x14ac:dyDescent="0.2">
      <c r="K6365" s="240" t="s">
        <v>19886</v>
      </c>
      <c r="L6365" s="241" t="s">
        <v>1788</v>
      </c>
      <c r="M6365" s="241">
        <v>1</v>
      </c>
      <c r="N6365" s="241" t="s">
        <v>2783</v>
      </c>
      <c r="O6365" s="241" t="s">
        <v>13273</v>
      </c>
      <c r="P6365" s="241" t="s">
        <v>2144</v>
      </c>
      <c r="AU6365"/>
    </row>
    <row r="6366" spans="11:47" x14ac:dyDescent="0.2">
      <c r="K6366" s="240" t="s">
        <v>19887</v>
      </c>
      <c r="L6366" s="241" t="s">
        <v>1788</v>
      </c>
      <c r="M6366" s="241">
        <v>2</v>
      </c>
      <c r="N6366" s="241" t="s">
        <v>10293</v>
      </c>
      <c r="O6366" s="241" t="s">
        <v>13273</v>
      </c>
      <c r="P6366" s="241" t="s">
        <v>2144</v>
      </c>
      <c r="AU6366"/>
    </row>
    <row r="6367" spans="11:47" x14ac:dyDescent="0.2">
      <c r="K6367" s="240" t="s">
        <v>19888</v>
      </c>
      <c r="L6367" s="241" t="s">
        <v>1788</v>
      </c>
      <c r="M6367" s="241">
        <v>3</v>
      </c>
      <c r="N6367" s="241" t="s">
        <v>10294</v>
      </c>
      <c r="O6367" s="241" t="s">
        <v>13273</v>
      </c>
      <c r="P6367" s="241" t="s">
        <v>2144</v>
      </c>
      <c r="AU6367"/>
    </row>
    <row r="6368" spans="11:47" x14ac:dyDescent="0.2">
      <c r="K6368" s="240" t="s">
        <v>19889</v>
      </c>
      <c r="L6368" s="241" t="s">
        <v>1788</v>
      </c>
      <c r="M6368" s="241">
        <v>4</v>
      </c>
      <c r="N6368" s="241" t="s">
        <v>10295</v>
      </c>
      <c r="O6368" s="241" t="s">
        <v>13273</v>
      </c>
      <c r="P6368" s="241" t="s">
        <v>2144</v>
      </c>
      <c r="AU6368"/>
    </row>
    <row r="6369" spans="11:47" x14ac:dyDescent="0.2">
      <c r="K6369" s="240" t="s">
        <v>19890</v>
      </c>
      <c r="L6369" s="241" t="s">
        <v>1788</v>
      </c>
      <c r="M6369" s="241">
        <v>5</v>
      </c>
      <c r="N6369" s="241" t="s">
        <v>10296</v>
      </c>
      <c r="O6369" s="241" t="s">
        <v>13273</v>
      </c>
      <c r="P6369" s="241" t="s">
        <v>2144</v>
      </c>
      <c r="AU6369"/>
    </row>
    <row r="6370" spans="11:47" x14ac:dyDescent="0.2">
      <c r="K6370" s="240" t="s">
        <v>19891</v>
      </c>
      <c r="L6370" s="241" t="s">
        <v>1788</v>
      </c>
      <c r="M6370" s="241">
        <v>6</v>
      </c>
      <c r="N6370" s="241" t="s">
        <v>10297</v>
      </c>
      <c r="O6370" s="241" t="s">
        <v>13273</v>
      </c>
      <c r="P6370" s="241" t="s">
        <v>6880</v>
      </c>
      <c r="AU6370"/>
    </row>
    <row r="6371" spans="11:47" x14ac:dyDescent="0.2">
      <c r="K6371" s="240" t="s">
        <v>19892</v>
      </c>
      <c r="L6371" s="241" t="s">
        <v>1788</v>
      </c>
      <c r="M6371" s="241">
        <v>7</v>
      </c>
      <c r="N6371" s="241" t="s">
        <v>10298</v>
      </c>
      <c r="O6371" s="241" t="s">
        <v>13273</v>
      </c>
      <c r="P6371" s="241" t="s">
        <v>6880</v>
      </c>
      <c r="AU6371"/>
    </row>
    <row r="6372" spans="11:47" x14ac:dyDescent="0.2">
      <c r="K6372" s="240" t="s">
        <v>19893</v>
      </c>
      <c r="L6372" s="241" t="s">
        <v>1788</v>
      </c>
      <c r="M6372" s="241">
        <v>8</v>
      </c>
      <c r="N6372" s="241" t="s">
        <v>10299</v>
      </c>
      <c r="O6372" s="241" t="s">
        <v>13273</v>
      </c>
      <c r="P6372" s="241" t="s">
        <v>6880</v>
      </c>
      <c r="AU6372"/>
    </row>
    <row r="6373" spans="11:47" x14ac:dyDescent="0.2">
      <c r="K6373" s="240" t="s">
        <v>19894</v>
      </c>
      <c r="L6373" s="241" t="s">
        <v>1788</v>
      </c>
      <c r="M6373" s="241">
        <v>9</v>
      </c>
      <c r="N6373" s="241" t="s">
        <v>3505</v>
      </c>
      <c r="O6373" s="241" t="s">
        <v>13273</v>
      </c>
      <c r="P6373" s="241" t="s">
        <v>2144</v>
      </c>
      <c r="AU6373"/>
    </row>
    <row r="6374" spans="11:47" x14ac:dyDescent="0.2">
      <c r="K6374" s="240" t="s">
        <v>19895</v>
      </c>
      <c r="L6374" s="241" t="s">
        <v>1788</v>
      </c>
      <c r="M6374" s="241">
        <v>10</v>
      </c>
      <c r="N6374" s="241" t="s">
        <v>10284</v>
      </c>
      <c r="O6374" s="241" t="s">
        <v>13274</v>
      </c>
      <c r="P6374" s="241" t="s">
        <v>6681</v>
      </c>
      <c r="AU6374"/>
    </row>
    <row r="6375" spans="11:47" x14ac:dyDescent="0.2">
      <c r="K6375" s="240" t="s">
        <v>19896</v>
      </c>
      <c r="L6375" s="241" t="s">
        <v>1788</v>
      </c>
      <c r="M6375" s="241">
        <v>11</v>
      </c>
      <c r="N6375" s="241" t="s">
        <v>4638</v>
      </c>
      <c r="O6375" s="241" t="s">
        <v>13274</v>
      </c>
      <c r="P6375" s="241" t="s">
        <v>6681</v>
      </c>
      <c r="AU6375"/>
    </row>
    <row r="6376" spans="11:47" x14ac:dyDescent="0.2">
      <c r="K6376" s="240" t="s">
        <v>19897</v>
      </c>
      <c r="L6376" s="241" t="s">
        <v>1788</v>
      </c>
      <c r="M6376" s="241">
        <v>12</v>
      </c>
      <c r="N6376" s="241" t="s">
        <v>10300</v>
      </c>
      <c r="O6376" s="241" t="s">
        <v>13273</v>
      </c>
      <c r="P6376" s="241" t="s">
        <v>2143</v>
      </c>
      <c r="AU6376"/>
    </row>
    <row r="6377" spans="11:47" x14ac:dyDescent="0.2">
      <c r="K6377" s="240" t="s">
        <v>19898</v>
      </c>
      <c r="L6377" s="241" t="s">
        <v>1788</v>
      </c>
      <c r="M6377" s="241">
        <v>13</v>
      </c>
      <c r="N6377" s="241" t="s">
        <v>10301</v>
      </c>
      <c r="O6377" s="241" t="s">
        <v>13273</v>
      </c>
      <c r="P6377" s="241" t="s">
        <v>2144</v>
      </c>
      <c r="AU6377"/>
    </row>
    <row r="6378" spans="11:47" x14ac:dyDescent="0.2">
      <c r="K6378" s="240" t="s">
        <v>19899</v>
      </c>
      <c r="L6378" s="241" t="s">
        <v>1788</v>
      </c>
      <c r="M6378" s="241">
        <v>14</v>
      </c>
      <c r="N6378" s="241" t="s">
        <v>10302</v>
      </c>
      <c r="O6378" s="241" t="s">
        <v>13273</v>
      </c>
      <c r="P6378" s="241" t="s">
        <v>2144</v>
      </c>
      <c r="AU6378"/>
    </row>
    <row r="6379" spans="11:47" x14ac:dyDescent="0.2">
      <c r="K6379" s="240" t="s">
        <v>19900</v>
      </c>
      <c r="L6379" s="241" t="s">
        <v>1788</v>
      </c>
      <c r="M6379" s="241">
        <v>15</v>
      </c>
      <c r="N6379" s="241" t="s">
        <v>10303</v>
      </c>
      <c r="O6379" s="241" t="s">
        <v>13273</v>
      </c>
      <c r="P6379" s="241" t="s">
        <v>2144</v>
      </c>
      <c r="AU6379"/>
    </row>
    <row r="6380" spans="11:47" x14ac:dyDescent="0.2">
      <c r="K6380" s="240" t="s">
        <v>19901</v>
      </c>
      <c r="L6380" s="241" t="s">
        <v>1788</v>
      </c>
      <c r="M6380" s="241">
        <v>16</v>
      </c>
      <c r="N6380" s="241" t="s">
        <v>10304</v>
      </c>
      <c r="O6380" s="241" t="s">
        <v>13273</v>
      </c>
      <c r="P6380" s="241" t="s">
        <v>2143</v>
      </c>
      <c r="AU6380"/>
    </row>
    <row r="6381" spans="11:47" x14ac:dyDescent="0.2">
      <c r="K6381" s="240" t="s">
        <v>19902</v>
      </c>
      <c r="L6381" s="241" t="s">
        <v>1788</v>
      </c>
      <c r="M6381" s="241">
        <v>17</v>
      </c>
      <c r="N6381" s="241" t="s">
        <v>10305</v>
      </c>
      <c r="O6381" s="241" t="s">
        <v>13273</v>
      </c>
      <c r="P6381" s="241" t="s">
        <v>2143</v>
      </c>
      <c r="AU6381"/>
    </row>
    <row r="6382" spans="11:47" x14ac:dyDescent="0.2">
      <c r="K6382" s="240" t="s">
        <v>19903</v>
      </c>
      <c r="L6382" s="241" t="s">
        <v>1788</v>
      </c>
      <c r="M6382" s="241">
        <v>18</v>
      </c>
      <c r="N6382" s="241" t="s">
        <v>10306</v>
      </c>
      <c r="O6382" s="241" t="s">
        <v>13274</v>
      </c>
      <c r="P6382" s="241" t="s">
        <v>6880</v>
      </c>
      <c r="AU6382"/>
    </row>
    <row r="6383" spans="11:47" x14ac:dyDescent="0.2">
      <c r="K6383" s="240" t="s">
        <v>19904</v>
      </c>
      <c r="L6383" s="241" t="s">
        <v>1774</v>
      </c>
      <c r="M6383" s="241">
        <v>1</v>
      </c>
      <c r="N6383" s="241" t="s">
        <v>10027</v>
      </c>
      <c r="O6383" s="241" t="s">
        <v>13273</v>
      </c>
      <c r="P6383" s="241" t="s">
        <v>2144</v>
      </c>
      <c r="AU6383"/>
    </row>
    <row r="6384" spans="11:47" x14ac:dyDescent="0.2">
      <c r="K6384" s="240" t="s">
        <v>19905</v>
      </c>
      <c r="L6384" s="241" t="s">
        <v>1774</v>
      </c>
      <c r="M6384" s="241">
        <v>2</v>
      </c>
      <c r="N6384" s="241" t="s">
        <v>1076</v>
      </c>
      <c r="O6384" s="241" t="s">
        <v>13273</v>
      </c>
      <c r="P6384" s="241" t="s">
        <v>2144</v>
      </c>
      <c r="AU6384"/>
    </row>
    <row r="6385" spans="11:47" x14ac:dyDescent="0.2">
      <c r="K6385" s="240" t="s">
        <v>19906</v>
      </c>
      <c r="L6385" s="241" t="s">
        <v>1774</v>
      </c>
      <c r="M6385" s="241">
        <v>3</v>
      </c>
      <c r="N6385" s="241" t="s">
        <v>832</v>
      </c>
      <c r="O6385" s="241" t="s">
        <v>13273</v>
      </c>
      <c r="P6385" s="241" t="s">
        <v>2144</v>
      </c>
      <c r="AU6385"/>
    </row>
    <row r="6386" spans="11:47" x14ac:dyDescent="0.2">
      <c r="K6386" s="240" t="s">
        <v>19907</v>
      </c>
      <c r="L6386" s="241" t="s">
        <v>1774</v>
      </c>
      <c r="M6386" s="241">
        <v>4</v>
      </c>
      <c r="N6386" s="241" t="s">
        <v>832</v>
      </c>
      <c r="O6386" s="241" t="s">
        <v>13273</v>
      </c>
      <c r="P6386" s="241" t="s">
        <v>2144</v>
      </c>
      <c r="AU6386"/>
    </row>
    <row r="6387" spans="11:47" x14ac:dyDescent="0.2">
      <c r="K6387" s="240" t="s">
        <v>19908</v>
      </c>
      <c r="L6387" s="241" t="s">
        <v>1774</v>
      </c>
      <c r="M6387" s="241">
        <v>5</v>
      </c>
      <c r="N6387" s="241" t="s">
        <v>832</v>
      </c>
      <c r="O6387" s="241" t="s">
        <v>13273</v>
      </c>
      <c r="P6387" s="241" t="s">
        <v>2144</v>
      </c>
      <c r="AU6387"/>
    </row>
    <row r="6388" spans="11:47" x14ac:dyDescent="0.2">
      <c r="K6388" s="240" t="s">
        <v>19909</v>
      </c>
      <c r="L6388" s="241" t="s">
        <v>1774</v>
      </c>
      <c r="M6388" s="241">
        <v>6</v>
      </c>
      <c r="N6388" s="241" t="s">
        <v>858</v>
      </c>
      <c r="O6388" s="241" t="s">
        <v>13273</v>
      </c>
      <c r="P6388" s="241" t="s">
        <v>2144</v>
      </c>
      <c r="AU6388"/>
    </row>
    <row r="6389" spans="11:47" x14ac:dyDescent="0.2">
      <c r="K6389" s="240" t="s">
        <v>19910</v>
      </c>
      <c r="L6389" s="241" t="s">
        <v>1774</v>
      </c>
      <c r="M6389" s="241">
        <v>7</v>
      </c>
      <c r="N6389" s="241" t="s">
        <v>873</v>
      </c>
      <c r="O6389" s="241" t="s">
        <v>13273</v>
      </c>
      <c r="P6389" s="241" t="s">
        <v>2144</v>
      </c>
      <c r="AU6389"/>
    </row>
    <row r="6390" spans="11:47" x14ac:dyDescent="0.2">
      <c r="K6390" s="240" t="s">
        <v>19911</v>
      </c>
      <c r="L6390" s="241" t="s">
        <v>1774</v>
      </c>
      <c r="M6390" s="241">
        <v>8</v>
      </c>
      <c r="N6390" s="241" t="s">
        <v>1027</v>
      </c>
      <c r="O6390" s="241" t="s">
        <v>13273</v>
      </c>
      <c r="P6390" s="241" t="s">
        <v>2144</v>
      </c>
      <c r="AU6390"/>
    </row>
    <row r="6391" spans="11:47" x14ac:dyDescent="0.2">
      <c r="K6391" s="240" t="s">
        <v>19912</v>
      </c>
      <c r="L6391" s="241" t="s">
        <v>1774</v>
      </c>
      <c r="M6391" s="241">
        <v>9</v>
      </c>
      <c r="N6391" s="241" t="s">
        <v>10028</v>
      </c>
      <c r="O6391" s="241" t="s">
        <v>13273</v>
      </c>
      <c r="P6391" s="241" t="s">
        <v>2147</v>
      </c>
      <c r="AU6391"/>
    </row>
    <row r="6392" spans="11:47" x14ac:dyDescent="0.2">
      <c r="K6392" s="240" t="s">
        <v>19913</v>
      </c>
      <c r="L6392" s="241" t="s">
        <v>1774</v>
      </c>
      <c r="M6392" s="241">
        <v>10</v>
      </c>
      <c r="N6392" s="241" t="s">
        <v>10029</v>
      </c>
      <c r="O6392" s="241" t="s">
        <v>13273</v>
      </c>
      <c r="P6392" s="241" t="s">
        <v>2144</v>
      </c>
      <c r="AU6392"/>
    </row>
    <row r="6393" spans="11:47" x14ac:dyDescent="0.2">
      <c r="K6393" s="240" t="s">
        <v>19914</v>
      </c>
      <c r="L6393" s="241" t="s">
        <v>1774</v>
      </c>
      <c r="M6393" s="241">
        <v>11</v>
      </c>
      <c r="N6393" s="241" t="s">
        <v>10030</v>
      </c>
      <c r="O6393" s="241" t="s">
        <v>13273</v>
      </c>
      <c r="P6393" s="241" t="s">
        <v>2144</v>
      </c>
      <c r="AU6393"/>
    </row>
    <row r="6394" spans="11:47" x14ac:dyDescent="0.2">
      <c r="K6394" s="240" t="s">
        <v>19915</v>
      </c>
      <c r="L6394" s="241" t="s">
        <v>1774</v>
      </c>
      <c r="M6394" s="241">
        <v>12</v>
      </c>
      <c r="N6394" s="241" t="s">
        <v>858</v>
      </c>
      <c r="O6394" s="241" t="s">
        <v>13273</v>
      </c>
      <c r="P6394" s="241" t="s">
        <v>2144</v>
      </c>
      <c r="AU6394"/>
    </row>
    <row r="6395" spans="11:47" x14ac:dyDescent="0.2">
      <c r="K6395" s="240" t="s">
        <v>19916</v>
      </c>
      <c r="L6395" s="241" t="s">
        <v>1774</v>
      </c>
      <c r="M6395" s="241">
        <v>15</v>
      </c>
      <c r="N6395" s="241" t="s">
        <v>858</v>
      </c>
      <c r="O6395" s="241" t="s">
        <v>13273</v>
      </c>
      <c r="P6395" s="241" t="s">
        <v>2144</v>
      </c>
      <c r="AU6395"/>
    </row>
    <row r="6396" spans="11:47" x14ac:dyDescent="0.2">
      <c r="K6396" s="240" t="s">
        <v>19917</v>
      </c>
      <c r="L6396" s="241" t="s">
        <v>1774</v>
      </c>
      <c r="M6396" s="241">
        <v>16</v>
      </c>
      <c r="N6396" s="241" t="s">
        <v>10031</v>
      </c>
      <c r="O6396" s="241" t="s">
        <v>13273</v>
      </c>
      <c r="P6396" s="241" t="s">
        <v>1267</v>
      </c>
      <c r="AU6396"/>
    </row>
    <row r="6397" spans="11:47" x14ac:dyDescent="0.2">
      <c r="K6397" s="240" t="s">
        <v>19918</v>
      </c>
      <c r="L6397" s="241" t="s">
        <v>1774</v>
      </c>
      <c r="M6397" s="241">
        <v>17</v>
      </c>
      <c r="N6397" s="241" t="s">
        <v>10032</v>
      </c>
      <c r="O6397" s="241" t="s">
        <v>13273</v>
      </c>
      <c r="P6397" s="241" t="s">
        <v>2144</v>
      </c>
      <c r="AU6397"/>
    </row>
    <row r="6398" spans="11:47" x14ac:dyDescent="0.2">
      <c r="K6398" s="240" t="s">
        <v>19919</v>
      </c>
      <c r="L6398" s="241" t="s">
        <v>1774</v>
      </c>
      <c r="M6398" s="241">
        <v>18</v>
      </c>
      <c r="N6398" s="241" t="s">
        <v>832</v>
      </c>
      <c r="O6398" s="241" t="s">
        <v>13273</v>
      </c>
      <c r="P6398" s="241" t="s">
        <v>2144</v>
      </c>
      <c r="AU6398"/>
    </row>
    <row r="6399" spans="11:47" x14ac:dyDescent="0.2">
      <c r="K6399" s="240" t="s">
        <v>19920</v>
      </c>
      <c r="L6399" s="241" t="s">
        <v>1774</v>
      </c>
      <c r="M6399" s="241">
        <v>19</v>
      </c>
      <c r="N6399" s="241" t="s">
        <v>832</v>
      </c>
      <c r="O6399" s="241" t="s">
        <v>13273</v>
      </c>
      <c r="P6399" s="241" t="s">
        <v>2144</v>
      </c>
      <c r="AU6399"/>
    </row>
    <row r="6400" spans="11:47" x14ac:dyDescent="0.2">
      <c r="K6400" s="240" t="s">
        <v>19921</v>
      </c>
      <c r="L6400" s="241" t="s">
        <v>1774</v>
      </c>
      <c r="M6400" s="241">
        <v>20</v>
      </c>
      <c r="N6400" s="241" t="s">
        <v>832</v>
      </c>
      <c r="O6400" s="241" t="s">
        <v>13273</v>
      </c>
      <c r="P6400" s="241" t="s">
        <v>2144</v>
      </c>
      <c r="AU6400"/>
    </row>
    <row r="6401" spans="11:47" x14ac:dyDescent="0.2">
      <c r="K6401" s="240" t="s">
        <v>19922</v>
      </c>
      <c r="L6401" s="241" t="s">
        <v>1774</v>
      </c>
      <c r="M6401" s="241">
        <v>21</v>
      </c>
      <c r="N6401" s="241" t="s">
        <v>832</v>
      </c>
      <c r="O6401" s="241" t="s">
        <v>13273</v>
      </c>
      <c r="P6401" s="241" t="s">
        <v>2144</v>
      </c>
      <c r="AU6401"/>
    </row>
    <row r="6402" spans="11:47" x14ac:dyDescent="0.2">
      <c r="K6402" s="240" t="s">
        <v>19923</v>
      </c>
      <c r="L6402" s="241" t="s">
        <v>1774</v>
      </c>
      <c r="M6402" s="241">
        <v>22</v>
      </c>
      <c r="N6402" s="241" t="s">
        <v>844</v>
      </c>
      <c r="O6402" s="241" t="s">
        <v>13273</v>
      </c>
      <c r="P6402" s="241" t="s">
        <v>2144</v>
      </c>
      <c r="AU6402"/>
    </row>
    <row r="6403" spans="11:47" x14ac:dyDescent="0.2">
      <c r="K6403" s="240" t="s">
        <v>19924</v>
      </c>
      <c r="L6403" s="241" t="s">
        <v>1774</v>
      </c>
      <c r="M6403" s="241">
        <v>23</v>
      </c>
      <c r="N6403" s="241" t="s">
        <v>844</v>
      </c>
      <c r="O6403" s="241" t="s">
        <v>13273</v>
      </c>
      <c r="P6403" s="241" t="s">
        <v>2144</v>
      </c>
      <c r="AU6403"/>
    </row>
    <row r="6404" spans="11:47" x14ac:dyDescent="0.2">
      <c r="K6404" s="240" t="s">
        <v>19925</v>
      </c>
      <c r="L6404" s="241" t="s">
        <v>1774</v>
      </c>
      <c r="M6404" s="241">
        <v>24</v>
      </c>
      <c r="N6404" s="241" t="s">
        <v>10033</v>
      </c>
      <c r="O6404" s="241" t="s">
        <v>13273</v>
      </c>
      <c r="P6404" s="241" t="s">
        <v>2144</v>
      </c>
      <c r="AU6404"/>
    </row>
    <row r="6405" spans="11:47" x14ac:dyDescent="0.2">
      <c r="K6405" s="240" t="s">
        <v>19926</v>
      </c>
      <c r="L6405" s="241" t="s">
        <v>1774</v>
      </c>
      <c r="M6405" s="241">
        <v>25</v>
      </c>
      <c r="N6405" s="241" t="s">
        <v>858</v>
      </c>
      <c r="O6405" s="241" t="s">
        <v>13273</v>
      </c>
      <c r="P6405" s="241" t="s">
        <v>2144</v>
      </c>
      <c r="AU6405"/>
    </row>
    <row r="6406" spans="11:47" x14ac:dyDescent="0.2">
      <c r="K6406" s="240" t="s">
        <v>19927</v>
      </c>
      <c r="L6406" s="241" t="s">
        <v>1774</v>
      </c>
      <c r="M6406" s="241">
        <v>26</v>
      </c>
      <c r="N6406" s="241" t="s">
        <v>849</v>
      </c>
      <c r="O6406" s="241" t="s">
        <v>13273</v>
      </c>
      <c r="P6406" s="241" t="s">
        <v>2147</v>
      </c>
      <c r="AU6406"/>
    </row>
    <row r="6407" spans="11:47" x14ac:dyDescent="0.2">
      <c r="K6407" s="240" t="s">
        <v>19928</v>
      </c>
      <c r="L6407" s="241" t="s">
        <v>1774</v>
      </c>
      <c r="M6407" s="241">
        <v>27</v>
      </c>
      <c r="N6407" s="241" t="s">
        <v>858</v>
      </c>
      <c r="O6407" s="241" t="s">
        <v>13273</v>
      </c>
      <c r="P6407" s="241" t="s">
        <v>2144</v>
      </c>
      <c r="AU6407"/>
    </row>
    <row r="6408" spans="11:47" x14ac:dyDescent="0.2">
      <c r="K6408" s="240" t="s">
        <v>19929</v>
      </c>
      <c r="L6408" s="241" t="s">
        <v>1774</v>
      </c>
      <c r="M6408" s="241">
        <v>28</v>
      </c>
      <c r="N6408" s="241" t="s">
        <v>858</v>
      </c>
      <c r="O6408" s="241" t="s">
        <v>13273</v>
      </c>
      <c r="P6408" s="241" t="s">
        <v>2144</v>
      </c>
      <c r="AU6408"/>
    </row>
    <row r="6409" spans="11:47" x14ac:dyDescent="0.2">
      <c r="K6409" s="240" t="s">
        <v>19930</v>
      </c>
      <c r="L6409" s="241" t="s">
        <v>1774</v>
      </c>
      <c r="M6409" s="241">
        <v>29</v>
      </c>
      <c r="N6409" s="241" t="s">
        <v>831</v>
      </c>
      <c r="O6409" s="241" t="s">
        <v>13273</v>
      </c>
      <c r="P6409" s="241" t="s">
        <v>1267</v>
      </c>
      <c r="AU6409"/>
    </row>
    <row r="6410" spans="11:47" x14ac:dyDescent="0.2">
      <c r="K6410" s="240" t="s">
        <v>19931</v>
      </c>
      <c r="L6410" s="241" t="s">
        <v>1774</v>
      </c>
      <c r="M6410" s="241">
        <v>30</v>
      </c>
      <c r="N6410" s="241" t="s">
        <v>10034</v>
      </c>
      <c r="O6410" s="241" t="s">
        <v>13273</v>
      </c>
      <c r="P6410" s="241" t="s">
        <v>2144</v>
      </c>
      <c r="AU6410"/>
    </row>
    <row r="6411" spans="11:47" x14ac:dyDescent="0.2">
      <c r="K6411" s="240" t="s">
        <v>19932</v>
      </c>
      <c r="L6411" s="241" t="s">
        <v>1774</v>
      </c>
      <c r="M6411" s="241">
        <v>31</v>
      </c>
      <c r="N6411" s="241" t="s">
        <v>831</v>
      </c>
      <c r="O6411" s="241" t="s">
        <v>13273</v>
      </c>
      <c r="P6411" s="241" t="s">
        <v>2144</v>
      </c>
      <c r="AU6411"/>
    </row>
    <row r="6412" spans="11:47" x14ac:dyDescent="0.2">
      <c r="K6412" s="240" t="s">
        <v>19933</v>
      </c>
      <c r="L6412" s="241" t="s">
        <v>1774</v>
      </c>
      <c r="M6412" s="241">
        <v>33</v>
      </c>
      <c r="N6412" s="241" t="s">
        <v>873</v>
      </c>
      <c r="O6412" s="241" t="s">
        <v>13273</v>
      </c>
      <c r="P6412" s="241" t="s">
        <v>2144</v>
      </c>
      <c r="AU6412"/>
    </row>
    <row r="6413" spans="11:47" x14ac:dyDescent="0.2">
      <c r="K6413" s="240" t="s">
        <v>19934</v>
      </c>
      <c r="L6413" s="241" t="s">
        <v>1774</v>
      </c>
      <c r="M6413" s="241">
        <v>34</v>
      </c>
      <c r="N6413" s="241" t="s">
        <v>10035</v>
      </c>
      <c r="O6413" s="241" t="s">
        <v>13273</v>
      </c>
      <c r="P6413" s="241" t="s">
        <v>6686</v>
      </c>
      <c r="AU6413"/>
    </row>
    <row r="6414" spans="11:47" x14ac:dyDescent="0.2">
      <c r="K6414" s="240" t="s">
        <v>19935</v>
      </c>
      <c r="L6414" s="241" t="s">
        <v>1774</v>
      </c>
      <c r="M6414" s="241">
        <v>35</v>
      </c>
      <c r="N6414" s="241" t="s">
        <v>10036</v>
      </c>
      <c r="O6414" s="241" t="s">
        <v>13274</v>
      </c>
      <c r="P6414" s="241" t="s">
        <v>6686</v>
      </c>
      <c r="AU6414"/>
    </row>
    <row r="6415" spans="11:47" x14ac:dyDescent="0.2">
      <c r="K6415" s="240" t="s">
        <v>19936</v>
      </c>
      <c r="L6415" s="241" t="s">
        <v>1774</v>
      </c>
      <c r="M6415" s="241">
        <v>36</v>
      </c>
      <c r="N6415" s="241" t="s">
        <v>10037</v>
      </c>
      <c r="O6415" s="241" t="s">
        <v>13273</v>
      </c>
      <c r="P6415" s="241" t="s">
        <v>6686</v>
      </c>
      <c r="AU6415"/>
    </row>
    <row r="6416" spans="11:47" x14ac:dyDescent="0.2">
      <c r="K6416" s="240" t="s">
        <v>19937</v>
      </c>
      <c r="L6416" s="241" t="s">
        <v>1774</v>
      </c>
      <c r="M6416" s="241">
        <v>37</v>
      </c>
      <c r="N6416" s="241" t="s">
        <v>10038</v>
      </c>
      <c r="O6416" s="241" t="s">
        <v>13273</v>
      </c>
      <c r="P6416" s="241" t="s">
        <v>6686</v>
      </c>
      <c r="AU6416"/>
    </row>
    <row r="6417" spans="11:47" x14ac:dyDescent="0.2">
      <c r="K6417" s="240" t="s">
        <v>19938</v>
      </c>
      <c r="L6417" s="241" t="s">
        <v>1774</v>
      </c>
      <c r="M6417" s="241">
        <v>38</v>
      </c>
      <c r="N6417" s="241" t="s">
        <v>10039</v>
      </c>
      <c r="O6417" s="241" t="s">
        <v>13273</v>
      </c>
      <c r="P6417" s="241" t="s">
        <v>6686</v>
      </c>
      <c r="AU6417"/>
    </row>
    <row r="6418" spans="11:47" x14ac:dyDescent="0.2">
      <c r="K6418" s="240" t="s">
        <v>19939</v>
      </c>
      <c r="L6418" s="241" t="s">
        <v>1774</v>
      </c>
      <c r="M6418" s="241">
        <v>39</v>
      </c>
      <c r="N6418" s="241" t="s">
        <v>10040</v>
      </c>
      <c r="O6418" s="241" t="s">
        <v>13273</v>
      </c>
      <c r="P6418" s="241" t="s">
        <v>6686</v>
      </c>
      <c r="AU6418"/>
    </row>
    <row r="6419" spans="11:47" x14ac:dyDescent="0.2">
      <c r="K6419" s="240" t="s">
        <v>19940</v>
      </c>
      <c r="L6419" s="241" t="s">
        <v>1774</v>
      </c>
      <c r="M6419" s="241">
        <v>40</v>
      </c>
      <c r="N6419" s="241" t="s">
        <v>832</v>
      </c>
      <c r="O6419" s="241" t="s">
        <v>13273</v>
      </c>
      <c r="P6419" s="241" t="s">
        <v>2144</v>
      </c>
      <c r="AU6419"/>
    </row>
    <row r="6420" spans="11:47" x14ac:dyDescent="0.2">
      <c r="K6420" s="240" t="s">
        <v>19941</v>
      </c>
      <c r="L6420" s="241" t="s">
        <v>1774</v>
      </c>
      <c r="M6420" s="241">
        <v>42</v>
      </c>
      <c r="N6420" s="241" t="s">
        <v>4817</v>
      </c>
      <c r="O6420" s="241" t="s">
        <v>13273</v>
      </c>
      <c r="P6420" s="241" t="s">
        <v>2144</v>
      </c>
      <c r="AU6420"/>
    </row>
    <row r="6421" spans="11:47" x14ac:dyDescent="0.2">
      <c r="K6421" s="240" t="s">
        <v>19942</v>
      </c>
      <c r="L6421" s="241" t="s">
        <v>1774</v>
      </c>
      <c r="M6421" s="241">
        <v>43</v>
      </c>
      <c r="N6421" s="241" t="s">
        <v>10041</v>
      </c>
      <c r="O6421" s="241" t="s">
        <v>13273</v>
      </c>
      <c r="P6421" s="241" t="s">
        <v>2143</v>
      </c>
      <c r="AU6421"/>
    </row>
    <row r="6422" spans="11:47" x14ac:dyDescent="0.2">
      <c r="K6422" s="240" t="s">
        <v>19943</v>
      </c>
      <c r="L6422" s="241" t="s">
        <v>1774</v>
      </c>
      <c r="M6422" s="241">
        <v>47</v>
      </c>
      <c r="N6422" s="241" t="s">
        <v>10042</v>
      </c>
      <c r="O6422" s="241" t="s">
        <v>13273</v>
      </c>
      <c r="P6422" s="241" t="s">
        <v>6686</v>
      </c>
      <c r="AU6422"/>
    </row>
    <row r="6423" spans="11:47" x14ac:dyDescent="0.2">
      <c r="K6423" s="240" t="s">
        <v>19944</v>
      </c>
      <c r="L6423" s="241" t="s">
        <v>1774</v>
      </c>
      <c r="M6423" s="241">
        <v>48</v>
      </c>
      <c r="N6423" s="241" t="s">
        <v>10043</v>
      </c>
      <c r="O6423" s="241" t="s">
        <v>13273</v>
      </c>
      <c r="P6423" s="241" t="s">
        <v>6686</v>
      </c>
      <c r="AU6423"/>
    </row>
    <row r="6424" spans="11:47" x14ac:dyDescent="0.2">
      <c r="K6424" s="240" t="s">
        <v>19945</v>
      </c>
      <c r="L6424" s="241" t="s">
        <v>1774</v>
      </c>
      <c r="M6424" s="241">
        <v>49</v>
      </c>
      <c r="N6424" s="241" t="s">
        <v>10044</v>
      </c>
      <c r="O6424" s="241" t="s">
        <v>13273</v>
      </c>
      <c r="P6424" s="241" t="s">
        <v>6686</v>
      </c>
      <c r="AU6424"/>
    </row>
    <row r="6425" spans="11:47" x14ac:dyDescent="0.2">
      <c r="K6425" s="240" t="s">
        <v>19946</v>
      </c>
      <c r="L6425" s="241" t="s">
        <v>1774</v>
      </c>
      <c r="M6425" s="241">
        <v>50</v>
      </c>
      <c r="N6425" s="241" t="s">
        <v>10045</v>
      </c>
      <c r="O6425" s="241" t="s">
        <v>13273</v>
      </c>
      <c r="P6425" s="241" t="s">
        <v>6686</v>
      </c>
      <c r="AU6425"/>
    </row>
    <row r="6426" spans="11:47" x14ac:dyDescent="0.2">
      <c r="K6426" s="240" t="s">
        <v>19947</v>
      </c>
      <c r="L6426" s="241" t="s">
        <v>1774</v>
      </c>
      <c r="M6426" s="241">
        <v>51</v>
      </c>
      <c r="N6426" s="241" t="s">
        <v>10046</v>
      </c>
      <c r="O6426" s="241" t="s">
        <v>13273</v>
      </c>
      <c r="P6426" s="241" t="s">
        <v>6686</v>
      </c>
      <c r="AU6426"/>
    </row>
    <row r="6427" spans="11:47" x14ac:dyDescent="0.2">
      <c r="K6427" s="240" t="s">
        <v>19948</v>
      </c>
      <c r="L6427" s="241" t="s">
        <v>1774</v>
      </c>
      <c r="M6427" s="241">
        <v>52</v>
      </c>
      <c r="N6427" s="241" t="s">
        <v>10047</v>
      </c>
      <c r="O6427" s="241" t="s">
        <v>13273</v>
      </c>
      <c r="P6427" s="241" t="s">
        <v>6686</v>
      </c>
      <c r="AU6427"/>
    </row>
    <row r="6428" spans="11:47" x14ac:dyDescent="0.2">
      <c r="K6428" s="240" t="s">
        <v>19949</v>
      </c>
      <c r="L6428" s="241" t="s">
        <v>1774</v>
      </c>
      <c r="M6428" s="241">
        <v>53</v>
      </c>
      <c r="N6428" s="241" t="s">
        <v>10048</v>
      </c>
      <c r="O6428" s="241" t="s">
        <v>13273</v>
      </c>
      <c r="P6428" s="241" t="s">
        <v>6686</v>
      </c>
      <c r="AU6428"/>
    </row>
    <row r="6429" spans="11:47" x14ac:dyDescent="0.2">
      <c r="K6429" s="240" t="s">
        <v>19950</v>
      </c>
      <c r="L6429" s="241" t="s">
        <v>1774</v>
      </c>
      <c r="M6429" s="241">
        <v>54</v>
      </c>
      <c r="N6429" s="241" t="s">
        <v>10049</v>
      </c>
      <c r="O6429" s="241" t="s">
        <v>13273</v>
      </c>
      <c r="P6429" s="241" t="s">
        <v>6686</v>
      </c>
      <c r="AU6429"/>
    </row>
    <row r="6430" spans="11:47" x14ac:dyDescent="0.2">
      <c r="K6430" s="240" t="s">
        <v>19951</v>
      </c>
      <c r="L6430" s="241" t="s">
        <v>1774</v>
      </c>
      <c r="M6430" s="241">
        <v>55</v>
      </c>
      <c r="N6430" s="241" t="s">
        <v>10050</v>
      </c>
      <c r="O6430" s="241" t="s">
        <v>13273</v>
      </c>
      <c r="P6430" s="241" t="s">
        <v>6686</v>
      </c>
      <c r="AU6430"/>
    </row>
    <row r="6431" spans="11:47" x14ac:dyDescent="0.2">
      <c r="K6431" s="240" t="s">
        <v>19952</v>
      </c>
      <c r="L6431" s="241" t="s">
        <v>1774</v>
      </c>
      <c r="M6431" s="241">
        <v>56</v>
      </c>
      <c r="N6431" s="241" t="s">
        <v>825</v>
      </c>
      <c r="O6431" s="241" t="s">
        <v>13273</v>
      </c>
      <c r="P6431" s="241" t="s">
        <v>2144</v>
      </c>
      <c r="AU6431"/>
    </row>
    <row r="6432" spans="11:47" x14ac:dyDescent="0.2">
      <c r="K6432" s="240" t="s">
        <v>19953</v>
      </c>
      <c r="L6432" s="241" t="s">
        <v>1774</v>
      </c>
      <c r="M6432" s="241">
        <v>57</v>
      </c>
      <c r="N6432" s="241" t="s">
        <v>858</v>
      </c>
      <c r="O6432" s="241" t="s">
        <v>13273</v>
      </c>
      <c r="P6432" s="241" t="s">
        <v>2144</v>
      </c>
      <c r="AU6432"/>
    </row>
    <row r="6433" spans="11:47" x14ac:dyDescent="0.2">
      <c r="K6433" s="240" t="s">
        <v>19954</v>
      </c>
      <c r="L6433" s="241" t="s">
        <v>1775</v>
      </c>
      <c r="M6433" s="241">
        <v>1</v>
      </c>
      <c r="N6433" s="241" t="s">
        <v>2508</v>
      </c>
      <c r="O6433" s="241" t="s">
        <v>13273</v>
      </c>
      <c r="P6433" s="241" t="s">
        <v>2144</v>
      </c>
      <c r="AU6433"/>
    </row>
    <row r="6434" spans="11:47" x14ac:dyDescent="0.2">
      <c r="K6434" s="240" t="s">
        <v>19955</v>
      </c>
      <c r="L6434" s="241" t="s">
        <v>1775</v>
      </c>
      <c r="M6434" s="241">
        <v>2</v>
      </c>
      <c r="N6434" s="241" t="s">
        <v>10051</v>
      </c>
      <c r="O6434" s="241" t="s">
        <v>13273</v>
      </c>
      <c r="P6434" s="241" t="s">
        <v>2143</v>
      </c>
      <c r="AU6434"/>
    </row>
    <row r="6435" spans="11:47" x14ac:dyDescent="0.2">
      <c r="K6435" s="240" t="s">
        <v>19956</v>
      </c>
      <c r="L6435" s="241" t="s">
        <v>1775</v>
      </c>
      <c r="M6435" s="241">
        <v>3</v>
      </c>
      <c r="N6435" s="241" t="s">
        <v>4603</v>
      </c>
      <c r="O6435" s="241" t="s">
        <v>13273</v>
      </c>
      <c r="P6435" s="241" t="s">
        <v>2144</v>
      </c>
      <c r="AU6435"/>
    </row>
    <row r="6436" spans="11:47" x14ac:dyDescent="0.2">
      <c r="K6436" s="240" t="s">
        <v>19957</v>
      </c>
      <c r="L6436" s="241" t="s">
        <v>1775</v>
      </c>
      <c r="M6436" s="241">
        <v>4</v>
      </c>
      <c r="N6436" s="241" t="s">
        <v>10052</v>
      </c>
      <c r="O6436" s="241" t="s">
        <v>13273</v>
      </c>
      <c r="P6436" s="241" t="s">
        <v>2144</v>
      </c>
      <c r="AU6436"/>
    </row>
    <row r="6437" spans="11:47" x14ac:dyDescent="0.2">
      <c r="K6437" s="240" t="s">
        <v>19958</v>
      </c>
      <c r="L6437" s="241" t="s">
        <v>1775</v>
      </c>
      <c r="M6437" s="241">
        <v>5</v>
      </c>
      <c r="N6437" s="241" t="s">
        <v>2765</v>
      </c>
      <c r="O6437" s="241" t="s">
        <v>13273</v>
      </c>
      <c r="P6437" s="241" t="s">
        <v>2147</v>
      </c>
      <c r="AU6437"/>
    </row>
    <row r="6438" spans="11:47" x14ac:dyDescent="0.2">
      <c r="K6438" s="240" t="s">
        <v>19959</v>
      </c>
      <c r="L6438" s="241" t="s">
        <v>1775</v>
      </c>
      <c r="M6438" s="241">
        <v>6</v>
      </c>
      <c r="N6438" s="241" t="s">
        <v>10053</v>
      </c>
      <c r="O6438" s="241" t="s">
        <v>13273</v>
      </c>
      <c r="P6438" s="241" t="s">
        <v>2144</v>
      </c>
      <c r="AU6438"/>
    </row>
    <row r="6439" spans="11:47" x14ac:dyDescent="0.2">
      <c r="K6439" s="240" t="s">
        <v>19960</v>
      </c>
      <c r="L6439" s="241" t="s">
        <v>1775</v>
      </c>
      <c r="M6439" s="241">
        <v>7</v>
      </c>
      <c r="N6439" s="241" t="s">
        <v>10054</v>
      </c>
      <c r="O6439" s="241" t="s">
        <v>13273</v>
      </c>
      <c r="P6439" s="241" t="s">
        <v>2144</v>
      </c>
      <c r="AU6439"/>
    </row>
    <row r="6440" spans="11:47" x14ac:dyDescent="0.2">
      <c r="K6440" s="240" t="s">
        <v>19961</v>
      </c>
      <c r="L6440" s="241" t="s">
        <v>1775</v>
      </c>
      <c r="M6440" s="241">
        <v>8</v>
      </c>
      <c r="N6440" s="241" t="s">
        <v>10055</v>
      </c>
      <c r="O6440" s="241" t="s">
        <v>13273</v>
      </c>
      <c r="P6440" s="241" t="s">
        <v>2144</v>
      </c>
      <c r="AU6440"/>
    </row>
    <row r="6441" spans="11:47" x14ac:dyDescent="0.2">
      <c r="K6441" s="240" t="s">
        <v>19962</v>
      </c>
      <c r="L6441" s="241" t="s">
        <v>1775</v>
      </c>
      <c r="M6441" s="241">
        <v>9</v>
      </c>
      <c r="N6441" s="241" t="s">
        <v>2644</v>
      </c>
      <c r="O6441" s="241" t="s">
        <v>13273</v>
      </c>
      <c r="P6441" s="241" t="s">
        <v>2144</v>
      </c>
      <c r="AU6441"/>
    </row>
    <row r="6442" spans="11:47" x14ac:dyDescent="0.2">
      <c r="K6442" s="240" t="s">
        <v>19963</v>
      </c>
      <c r="L6442" s="241" t="s">
        <v>1775</v>
      </c>
      <c r="M6442" s="241">
        <v>10</v>
      </c>
      <c r="N6442" s="241" t="s">
        <v>10056</v>
      </c>
      <c r="O6442" s="241" t="s">
        <v>13273</v>
      </c>
      <c r="P6442" s="241" t="s">
        <v>2147</v>
      </c>
      <c r="AU6442"/>
    </row>
    <row r="6443" spans="11:47" x14ac:dyDescent="0.2">
      <c r="K6443" s="240" t="s">
        <v>19964</v>
      </c>
      <c r="L6443" s="241" t="s">
        <v>1775</v>
      </c>
      <c r="M6443" s="241">
        <v>11</v>
      </c>
      <c r="N6443" s="241" t="s">
        <v>10057</v>
      </c>
      <c r="O6443" s="241" t="s">
        <v>13273</v>
      </c>
      <c r="P6443" s="241" t="s">
        <v>6686</v>
      </c>
      <c r="AU6443"/>
    </row>
    <row r="6444" spans="11:47" x14ac:dyDescent="0.2">
      <c r="K6444" s="240" t="s">
        <v>19965</v>
      </c>
      <c r="L6444" s="241" t="s">
        <v>1775</v>
      </c>
      <c r="M6444" s="241">
        <v>12</v>
      </c>
      <c r="N6444" s="241" t="s">
        <v>10058</v>
      </c>
      <c r="O6444" s="241" t="s">
        <v>13273</v>
      </c>
      <c r="P6444" s="241" t="s">
        <v>2147</v>
      </c>
      <c r="AU6444"/>
    </row>
    <row r="6445" spans="11:47" x14ac:dyDescent="0.2">
      <c r="K6445" s="240" t="s">
        <v>19966</v>
      </c>
      <c r="L6445" s="241" t="s">
        <v>1775</v>
      </c>
      <c r="M6445" s="241">
        <v>13</v>
      </c>
      <c r="N6445" s="241" t="s">
        <v>10059</v>
      </c>
      <c r="O6445" s="241" t="s">
        <v>13273</v>
      </c>
      <c r="P6445" s="241" t="s">
        <v>6686</v>
      </c>
      <c r="AU6445"/>
    </row>
    <row r="6446" spans="11:47" x14ac:dyDescent="0.2">
      <c r="K6446" s="240" t="s">
        <v>19967</v>
      </c>
      <c r="L6446" s="241" t="s">
        <v>1775</v>
      </c>
      <c r="M6446" s="241">
        <v>14</v>
      </c>
      <c r="N6446" s="241" t="s">
        <v>10060</v>
      </c>
      <c r="O6446" s="241" t="s">
        <v>13273</v>
      </c>
      <c r="P6446" s="241" t="s">
        <v>6686</v>
      </c>
      <c r="AU6446"/>
    </row>
    <row r="6447" spans="11:47" x14ac:dyDescent="0.2">
      <c r="K6447" s="240" t="s">
        <v>19968</v>
      </c>
      <c r="L6447" s="241" t="s">
        <v>1775</v>
      </c>
      <c r="M6447" s="241">
        <v>15</v>
      </c>
      <c r="N6447" s="241" t="s">
        <v>10061</v>
      </c>
      <c r="O6447" s="241" t="s">
        <v>13274</v>
      </c>
      <c r="P6447" s="241" t="s">
        <v>6681</v>
      </c>
      <c r="AU6447"/>
    </row>
    <row r="6448" spans="11:47" x14ac:dyDescent="0.2">
      <c r="K6448" s="240" t="s">
        <v>19969</v>
      </c>
      <c r="L6448" s="241" t="s">
        <v>1775</v>
      </c>
      <c r="M6448" s="241">
        <v>16</v>
      </c>
      <c r="N6448" s="241" t="s">
        <v>10062</v>
      </c>
      <c r="O6448" s="241" t="s">
        <v>13274</v>
      </c>
      <c r="P6448" s="241" t="s">
        <v>6681</v>
      </c>
      <c r="AU6448"/>
    </row>
    <row r="6449" spans="11:47" x14ac:dyDescent="0.2">
      <c r="K6449" s="240" t="s">
        <v>19970</v>
      </c>
      <c r="L6449" s="241" t="s">
        <v>1775</v>
      </c>
      <c r="M6449" s="241">
        <v>17</v>
      </c>
      <c r="N6449" s="241" t="s">
        <v>10063</v>
      </c>
      <c r="O6449" s="241" t="s">
        <v>13274</v>
      </c>
      <c r="P6449" s="241" t="s">
        <v>6681</v>
      </c>
      <c r="AU6449"/>
    </row>
    <row r="6450" spans="11:47" x14ac:dyDescent="0.2">
      <c r="K6450" s="240" t="s">
        <v>19971</v>
      </c>
      <c r="L6450" s="241" t="s">
        <v>1775</v>
      </c>
      <c r="M6450" s="241">
        <v>18</v>
      </c>
      <c r="N6450" s="241" t="s">
        <v>10064</v>
      </c>
      <c r="O6450" s="241" t="s">
        <v>13274</v>
      </c>
      <c r="P6450" s="241" t="s">
        <v>6681</v>
      </c>
      <c r="AU6450"/>
    </row>
    <row r="6451" spans="11:47" x14ac:dyDescent="0.2">
      <c r="K6451" s="240" t="s">
        <v>19972</v>
      </c>
      <c r="L6451" s="241" t="s">
        <v>1775</v>
      </c>
      <c r="M6451" s="241">
        <v>19</v>
      </c>
      <c r="N6451" s="241" t="s">
        <v>10065</v>
      </c>
      <c r="O6451" s="241" t="s">
        <v>13274</v>
      </c>
      <c r="P6451" s="241" t="s">
        <v>6681</v>
      </c>
      <c r="AU6451"/>
    </row>
    <row r="6452" spans="11:47" x14ac:dyDescent="0.2">
      <c r="K6452" s="240" t="s">
        <v>19973</v>
      </c>
      <c r="L6452" s="241" t="s">
        <v>1775</v>
      </c>
      <c r="M6452" s="241">
        <v>20</v>
      </c>
      <c r="N6452" s="241" t="s">
        <v>10066</v>
      </c>
      <c r="O6452" s="241" t="s">
        <v>13274</v>
      </c>
      <c r="P6452" s="241" t="s">
        <v>6681</v>
      </c>
      <c r="AU6452"/>
    </row>
    <row r="6453" spans="11:47" x14ac:dyDescent="0.2">
      <c r="K6453" s="240" t="s">
        <v>19974</v>
      </c>
      <c r="L6453" s="241" t="s">
        <v>1775</v>
      </c>
      <c r="M6453" s="241">
        <v>21</v>
      </c>
      <c r="N6453" s="241" t="s">
        <v>10067</v>
      </c>
      <c r="O6453" s="241" t="s">
        <v>13274</v>
      </c>
      <c r="P6453" s="241" t="s">
        <v>6681</v>
      </c>
      <c r="AU6453"/>
    </row>
    <row r="6454" spans="11:47" x14ac:dyDescent="0.2">
      <c r="K6454" s="240" t="s">
        <v>19975</v>
      </c>
      <c r="L6454" s="241" t="s">
        <v>1775</v>
      </c>
      <c r="M6454" s="241">
        <v>22</v>
      </c>
      <c r="N6454" s="241" t="s">
        <v>10068</v>
      </c>
      <c r="O6454" s="241" t="s">
        <v>13274</v>
      </c>
      <c r="P6454" s="241" t="s">
        <v>6681</v>
      </c>
      <c r="AU6454"/>
    </row>
    <row r="6455" spans="11:47" x14ac:dyDescent="0.2">
      <c r="K6455" s="240" t="s">
        <v>19976</v>
      </c>
      <c r="L6455" s="241" t="s">
        <v>1776</v>
      </c>
      <c r="M6455" s="241">
        <v>1</v>
      </c>
      <c r="N6455" s="241" t="s">
        <v>10069</v>
      </c>
      <c r="O6455" s="241" t="s">
        <v>13273</v>
      </c>
      <c r="P6455" s="241" t="s">
        <v>6686</v>
      </c>
      <c r="AU6455"/>
    </row>
    <row r="6456" spans="11:47" x14ac:dyDescent="0.2">
      <c r="K6456" s="240" t="s">
        <v>19977</v>
      </c>
      <c r="L6456" s="241" t="s">
        <v>1776</v>
      </c>
      <c r="M6456" s="241">
        <v>2</v>
      </c>
      <c r="N6456" s="241" t="s">
        <v>7002</v>
      </c>
      <c r="O6456" s="241" t="s">
        <v>13273</v>
      </c>
      <c r="P6456" s="241" t="s">
        <v>6686</v>
      </c>
      <c r="AU6456"/>
    </row>
    <row r="6457" spans="11:47" x14ac:dyDescent="0.2">
      <c r="K6457" s="240" t="s">
        <v>19978</v>
      </c>
      <c r="L6457" s="241" t="s">
        <v>1776</v>
      </c>
      <c r="M6457" s="241">
        <v>3</v>
      </c>
      <c r="N6457" s="241" t="s">
        <v>10070</v>
      </c>
      <c r="O6457" s="241" t="s">
        <v>13273</v>
      </c>
      <c r="P6457" s="241" t="s">
        <v>2147</v>
      </c>
      <c r="AU6457"/>
    </row>
    <row r="6458" spans="11:47" x14ac:dyDescent="0.2">
      <c r="K6458" s="240" t="s">
        <v>19979</v>
      </c>
      <c r="L6458" s="241" t="s">
        <v>1776</v>
      </c>
      <c r="M6458" s="241">
        <v>4</v>
      </c>
      <c r="N6458" s="241" t="s">
        <v>2767</v>
      </c>
      <c r="O6458" s="241" t="s">
        <v>13273</v>
      </c>
      <c r="P6458" s="241" t="s">
        <v>2147</v>
      </c>
      <c r="AU6458"/>
    </row>
    <row r="6459" spans="11:47" x14ac:dyDescent="0.2">
      <c r="K6459" s="240" t="s">
        <v>19980</v>
      </c>
      <c r="L6459" s="241" t="s">
        <v>1776</v>
      </c>
      <c r="M6459" s="241">
        <v>5</v>
      </c>
      <c r="N6459" s="241" t="s">
        <v>10071</v>
      </c>
      <c r="O6459" s="241" t="s">
        <v>13273</v>
      </c>
      <c r="P6459" s="241" t="s">
        <v>2147</v>
      </c>
      <c r="AU6459"/>
    </row>
    <row r="6460" spans="11:47" x14ac:dyDescent="0.2">
      <c r="K6460" s="240" t="s">
        <v>19981</v>
      </c>
      <c r="L6460" s="241" t="s">
        <v>1776</v>
      </c>
      <c r="M6460" s="241">
        <v>6</v>
      </c>
      <c r="N6460" s="241" t="s">
        <v>4604</v>
      </c>
      <c r="O6460" s="241" t="s">
        <v>13273</v>
      </c>
      <c r="P6460" s="241" t="s">
        <v>2147</v>
      </c>
      <c r="AU6460"/>
    </row>
    <row r="6461" spans="11:47" x14ac:dyDescent="0.2">
      <c r="K6461" s="240" t="s">
        <v>19982</v>
      </c>
      <c r="L6461" s="241" t="s">
        <v>1776</v>
      </c>
      <c r="M6461" s="241">
        <v>7</v>
      </c>
      <c r="N6461" s="241" t="s">
        <v>10072</v>
      </c>
      <c r="O6461" s="241" t="s">
        <v>13273</v>
      </c>
      <c r="P6461" s="241" t="s">
        <v>2143</v>
      </c>
      <c r="AU6461"/>
    </row>
    <row r="6462" spans="11:47" x14ac:dyDescent="0.2">
      <c r="K6462" s="240" t="s">
        <v>19983</v>
      </c>
      <c r="L6462" s="241" t="s">
        <v>1776</v>
      </c>
      <c r="M6462" s="241">
        <v>8</v>
      </c>
      <c r="N6462" s="241" t="s">
        <v>10073</v>
      </c>
      <c r="O6462" s="241" t="s">
        <v>13273</v>
      </c>
      <c r="P6462" s="241" t="s">
        <v>2144</v>
      </c>
      <c r="AU6462"/>
    </row>
    <row r="6463" spans="11:47" x14ac:dyDescent="0.2">
      <c r="K6463" s="240" t="s">
        <v>19984</v>
      </c>
      <c r="L6463" s="241" t="s">
        <v>1776</v>
      </c>
      <c r="M6463" s="241">
        <v>9</v>
      </c>
      <c r="N6463" s="241" t="s">
        <v>10074</v>
      </c>
      <c r="O6463" s="241" t="s">
        <v>13273</v>
      </c>
      <c r="P6463" s="241" t="s">
        <v>2144</v>
      </c>
      <c r="AU6463"/>
    </row>
    <row r="6464" spans="11:47" x14ac:dyDescent="0.2">
      <c r="K6464" s="240" t="s">
        <v>19985</v>
      </c>
      <c r="L6464" s="241" t="s">
        <v>1776</v>
      </c>
      <c r="M6464" s="241">
        <v>10</v>
      </c>
      <c r="N6464" s="241" t="s">
        <v>4606</v>
      </c>
      <c r="O6464" s="241" t="s">
        <v>13273</v>
      </c>
      <c r="P6464" s="241" t="s">
        <v>2144</v>
      </c>
      <c r="AU6464"/>
    </row>
    <row r="6465" spans="11:47" x14ac:dyDescent="0.2">
      <c r="K6465" s="240" t="s">
        <v>19986</v>
      </c>
      <c r="L6465" s="241" t="s">
        <v>1776</v>
      </c>
      <c r="M6465" s="241">
        <v>11</v>
      </c>
      <c r="N6465" s="241" t="s">
        <v>4607</v>
      </c>
      <c r="O6465" s="241" t="s">
        <v>13273</v>
      </c>
      <c r="P6465" s="241" t="s">
        <v>2144</v>
      </c>
      <c r="AU6465"/>
    </row>
    <row r="6466" spans="11:47" x14ac:dyDescent="0.2">
      <c r="K6466" s="240" t="s">
        <v>19987</v>
      </c>
      <c r="L6466" s="241" t="s">
        <v>1776</v>
      </c>
      <c r="M6466" s="241">
        <v>12</v>
      </c>
      <c r="N6466" s="241" t="s">
        <v>10075</v>
      </c>
      <c r="O6466" s="241" t="s">
        <v>13273</v>
      </c>
      <c r="P6466" s="241" t="s">
        <v>2144</v>
      </c>
      <c r="AU6466"/>
    </row>
    <row r="6467" spans="11:47" x14ac:dyDescent="0.2">
      <c r="K6467" s="240" t="s">
        <v>19988</v>
      </c>
      <c r="L6467" s="241" t="s">
        <v>1776</v>
      </c>
      <c r="M6467" s="241">
        <v>13</v>
      </c>
      <c r="N6467" s="241" t="s">
        <v>4605</v>
      </c>
      <c r="O6467" s="241" t="s">
        <v>13273</v>
      </c>
      <c r="P6467" s="241" t="s">
        <v>2144</v>
      </c>
      <c r="AU6467"/>
    </row>
    <row r="6468" spans="11:47" x14ac:dyDescent="0.2">
      <c r="K6468" s="240" t="s">
        <v>19989</v>
      </c>
      <c r="L6468" s="241" t="s">
        <v>1776</v>
      </c>
      <c r="M6468" s="241">
        <v>14</v>
      </c>
      <c r="N6468" s="241" t="s">
        <v>10076</v>
      </c>
      <c r="O6468" s="241" t="s">
        <v>13273</v>
      </c>
      <c r="P6468" s="241" t="s">
        <v>2144</v>
      </c>
      <c r="AU6468"/>
    </row>
    <row r="6469" spans="11:47" x14ac:dyDescent="0.2">
      <c r="K6469" s="240" t="s">
        <v>19990</v>
      </c>
      <c r="L6469" s="241" t="s">
        <v>1776</v>
      </c>
      <c r="M6469" s="241">
        <v>15</v>
      </c>
      <c r="N6469" s="241" t="s">
        <v>10077</v>
      </c>
      <c r="O6469" s="241" t="s">
        <v>13273</v>
      </c>
      <c r="P6469" s="241" t="s">
        <v>2148</v>
      </c>
      <c r="AU6469"/>
    </row>
    <row r="6470" spans="11:47" x14ac:dyDescent="0.2">
      <c r="K6470" s="240" t="s">
        <v>19991</v>
      </c>
      <c r="L6470" s="241" t="s">
        <v>1776</v>
      </c>
      <c r="M6470" s="241">
        <v>16</v>
      </c>
      <c r="N6470" s="241" t="s">
        <v>10078</v>
      </c>
      <c r="O6470" s="241" t="s">
        <v>13273</v>
      </c>
      <c r="P6470" s="241" t="s">
        <v>1267</v>
      </c>
      <c r="AU6470"/>
    </row>
    <row r="6471" spans="11:47" x14ac:dyDescent="0.2">
      <c r="K6471" s="240" t="s">
        <v>19992</v>
      </c>
      <c r="L6471" s="241" t="s">
        <v>1776</v>
      </c>
      <c r="M6471" s="241">
        <v>17</v>
      </c>
      <c r="N6471" s="241" t="s">
        <v>10079</v>
      </c>
      <c r="O6471" s="241" t="s">
        <v>13273</v>
      </c>
      <c r="P6471" s="241" t="s">
        <v>2144</v>
      </c>
      <c r="AU6471"/>
    </row>
    <row r="6472" spans="11:47" x14ac:dyDescent="0.2">
      <c r="K6472" s="240" t="s">
        <v>19993</v>
      </c>
      <c r="L6472" s="241" t="s">
        <v>1776</v>
      </c>
      <c r="M6472" s="241">
        <v>18</v>
      </c>
      <c r="N6472" s="241" t="s">
        <v>10080</v>
      </c>
      <c r="O6472" s="241" t="s">
        <v>13273</v>
      </c>
      <c r="P6472" s="241" t="s">
        <v>2144</v>
      </c>
      <c r="AU6472"/>
    </row>
    <row r="6473" spans="11:47" x14ac:dyDescent="0.2">
      <c r="K6473" s="240" t="s">
        <v>19994</v>
      </c>
      <c r="L6473" s="241" t="s">
        <v>1776</v>
      </c>
      <c r="M6473" s="241">
        <v>19</v>
      </c>
      <c r="N6473" s="241" t="s">
        <v>10081</v>
      </c>
      <c r="O6473" s="241" t="s">
        <v>13273</v>
      </c>
      <c r="P6473" s="241" t="s">
        <v>2144</v>
      </c>
      <c r="AU6473"/>
    </row>
    <row r="6474" spans="11:47" x14ac:dyDescent="0.2">
      <c r="K6474" s="240" t="s">
        <v>19995</v>
      </c>
      <c r="L6474" s="241" t="s">
        <v>1776</v>
      </c>
      <c r="M6474" s="241">
        <v>21</v>
      </c>
      <c r="N6474" s="241" t="s">
        <v>10082</v>
      </c>
      <c r="O6474" s="241" t="s">
        <v>13273</v>
      </c>
      <c r="P6474" s="241" t="s">
        <v>2144</v>
      </c>
      <c r="AU6474"/>
    </row>
    <row r="6475" spans="11:47" x14ac:dyDescent="0.2">
      <c r="K6475" s="240" t="s">
        <v>19996</v>
      </c>
      <c r="L6475" s="241" t="s">
        <v>1776</v>
      </c>
      <c r="M6475" s="241">
        <v>22</v>
      </c>
      <c r="N6475" s="241" t="s">
        <v>4608</v>
      </c>
      <c r="O6475" s="241" t="s">
        <v>13273</v>
      </c>
      <c r="P6475" s="241" t="s">
        <v>2144</v>
      </c>
      <c r="AU6475"/>
    </row>
    <row r="6476" spans="11:47" x14ac:dyDescent="0.2">
      <c r="K6476" s="240" t="s">
        <v>19997</v>
      </c>
      <c r="L6476" s="241" t="s">
        <v>1776</v>
      </c>
      <c r="M6476" s="241">
        <v>23</v>
      </c>
      <c r="N6476" s="241" t="s">
        <v>10083</v>
      </c>
      <c r="O6476" s="241" t="s">
        <v>13273</v>
      </c>
      <c r="P6476" s="241" t="s">
        <v>2144</v>
      </c>
      <c r="AU6476"/>
    </row>
    <row r="6477" spans="11:47" x14ac:dyDescent="0.2">
      <c r="K6477" s="240" t="s">
        <v>19998</v>
      </c>
      <c r="L6477" s="241" t="s">
        <v>1776</v>
      </c>
      <c r="M6477" s="241">
        <v>24</v>
      </c>
      <c r="N6477" s="241" t="s">
        <v>7035</v>
      </c>
      <c r="O6477" s="241" t="s">
        <v>13273</v>
      </c>
      <c r="P6477" s="241" t="s">
        <v>2147</v>
      </c>
      <c r="AU6477"/>
    </row>
    <row r="6478" spans="11:47" x14ac:dyDescent="0.2">
      <c r="K6478" s="240" t="s">
        <v>19999</v>
      </c>
      <c r="L6478" s="241" t="s">
        <v>1776</v>
      </c>
      <c r="M6478" s="241">
        <v>26</v>
      </c>
      <c r="N6478" s="241" t="s">
        <v>2198</v>
      </c>
      <c r="O6478" s="241" t="s">
        <v>13274</v>
      </c>
      <c r="P6478" s="241" t="s">
        <v>6686</v>
      </c>
      <c r="AU6478"/>
    </row>
    <row r="6479" spans="11:47" x14ac:dyDescent="0.2">
      <c r="K6479" s="240" t="s">
        <v>20000</v>
      </c>
      <c r="L6479" s="241" t="s">
        <v>1776</v>
      </c>
      <c r="M6479" s="241">
        <v>28</v>
      </c>
      <c r="N6479" s="241" t="s">
        <v>6995</v>
      </c>
      <c r="O6479" s="241" t="s">
        <v>13274</v>
      </c>
      <c r="P6479" s="241" t="s">
        <v>6686</v>
      </c>
      <c r="AU6479"/>
    </row>
    <row r="6480" spans="11:47" x14ac:dyDescent="0.2">
      <c r="K6480" s="240" t="s">
        <v>20001</v>
      </c>
      <c r="L6480" s="241" t="s">
        <v>1776</v>
      </c>
      <c r="M6480" s="241">
        <v>29</v>
      </c>
      <c r="N6480" s="241" t="s">
        <v>829</v>
      </c>
      <c r="O6480" s="241" t="s">
        <v>13273</v>
      </c>
      <c r="P6480" s="241" t="s">
        <v>2144</v>
      </c>
      <c r="AU6480"/>
    </row>
    <row r="6481" spans="11:47" x14ac:dyDescent="0.2">
      <c r="K6481" s="240" t="s">
        <v>20002</v>
      </c>
      <c r="L6481" s="241" t="s">
        <v>1776</v>
      </c>
      <c r="M6481" s="241">
        <v>30</v>
      </c>
      <c r="N6481" s="241" t="s">
        <v>2137</v>
      </c>
      <c r="O6481" s="241" t="s">
        <v>13273</v>
      </c>
      <c r="P6481" s="241" t="s">
        <v>6686</v>
      </c>
      <c r="AU6481"/>
    </row>
    <row r="6482" spans="11:47" x14ac:dyDescent="0.2">
      <c r="K6482" s="240" t="s">
        <v>20003</v>
      </c>
      <c r="L6482" s="241" t="s">
        <v>1776</v>
      </c>
      <c r="M6482" s="241">
        <v>31</v>
      </c>
      <c r="N6482" s="241" t="s">
        <v>844</v>
      </c>
      <c r="O6482" s="241" t="s">
        <v>13273</v>
      </c>
      <c r="P6482" s="241" t="s">
        <v>2144</v>
      </c>
      <c r="AU6482"/>
    </row>
    <row r="6483" spans="11:47" x14ac:dyDescent="0.2">
      <c r="K6483" s="240" t="s">
        <v>20004</v>
      </c>
      <c r="L6483" s="241" t="s">
        <v>1776</v>
      </c>
      <c r="M6483" s="241">
        <v>32</v>
      </c>
      <c r="N6483" s="241" t="s">
        <v>837</v>
      </c>
      <c r="O6483" s="241" t="s">
        <v>13273</v>
      </c>
      <c r="P6483" s="241" t="s">
        <v>1259</v>
      </c>
      <c r="AU6483"/>
    </row>
    <row r="6484" spans="11:47" x14ac:dyDescent="0.2">
      <c r="K6484" s="240" t="s">
        <v>20005</v>
      </c>
      <c r="L6484" s="241" t="s">
        <v>1776</v>
      </c>
      <c r="M6484" s="241">
        <v>33</v>
      </c>
      <c r="N6484" s="241" t="s">
        <v>844</v>
      </c>
      <c r="O6484" s="241" t="s">
        <v>13273</v>
      </c>
      <c r="P6484" s="241" t="s">
        <v>2144</v>
      </c>
      <c r="AU6484"/>
    </row>
    <row r="6485" spans="11:47" x14ac:dyDescent="0.2">
      <c r="K6485" s="240" t="s">
        <v>20006</v>
      </c>
      <c r="L6485" s="241" t="s">
        <v>1776</v>
      </c>
      <c r="M6485" s="241">
        <v>34</v>
      </c>
      <c r="N6485" s="241" t="s">
        <v>863</v>
      </c>
      <c r="O6485" s="241" t="s">
        <v>13273</v>
      </c>
      <c r="P6485" s="241" t="s">
        <v>2148</v>
      </c>
      <c r="AU6485"/>
    </row>
    <row r="6486" spans="11:47" x14ac:dyDescent="0.2">
      <c r="K6486" s="240" t="s">
        <v>20007</v>
      </c>
      <c r="L6486" s="241" t="s">
        <v>1776</v>
      </c>
      <c r="M6486" s="241">
        <v>35</v>
      </c>
      <c r="N6486" s="241" t="s">
        <v>832</v>
      </c>
      <c r="O6486" s="241" t="s">
        <v>13273</v>
      </c>
      <c r="P6486" s="241" t="s">
        <v>2144</v>
      </c>
      <c r="AU6486"/>
    </row>
    <row r="6487" spans="11:47" x14ac:dyDescent="0.2">
      <c r="K6487" s="240" t="s">
        <v>20008</v>
      </c>
      <c r="L6487" s="241" t="s">
        <v>1776</v>
      </c>
      <c r="M6487" s="241">
        <v>36</v>
      </c>
      <c r="N6487" s="241" t="s">
        <v>832</v>
      </c>
      <c r="O6487" s="241" t="s">
        <v>13273</v>
      </c>
      <c r="P6487" s="241" t="s">
        <v>2144</v>
      </c>
      <c r="AU6487"/>
    </row>
    <row r="6488" spans="11:47" x14ac:dyDescent="0.2">
      <c r="K6488" s="240" t="s">
        <v>20009</v>
      </c>
      <c r="L6488" s="241" t="s">
        <v>1777</v>
      </c>
      <c r="M6488" s="241">
        <v>1</v>
      </c>
      <c r="N6488" s="241" t="s">
        <v>4611</v>
      </c>
      <c r="O6488" s="241" t="s">
        <v>13273</v>
      </c>
      <c r="P6488" s="241" t="s">
        <v>2148</v>
      </c>
      <c r="AU6488"/>
    </row>
    <row r="6489" spans="11:47" x14ac:dyDescent="0.2">
      <c r="K6489" s="240" t="s">
        <v>20010</v>
      </c>
      <c r="L6489" s="241" t="s">
        <v>1777</v>
      </c>
      <c r="M6489" s="241">
        <v>2</v>
      </c>
      <c r="N6489" s="241" t="s">
        <v>10084</v>
      </c>
      <c r="O6489" s="241" t="s">
        <v>13273</v>
      </c>
      <c r="P6489" s="241" t="s">
        <v>2144</v>
      </c>
      <c r="AU6489"/>
    </row>
    <row r="6490" spans="11:47" x14ac:dyDescent="0.2">
      <c r="K6490" s="240" t="s">
        <v>20011</v>
      </c>
      <c r="L6490" s="241" t="s">
        <v>1777</v>
      </c>
      <c r="M6490" s="241">
        <v>3</v>
      </c>
      <c r="N6490" s="241" t="s">
        <v>3941</v>
      </c>
      <c r="O6490" s="241" t="s">
        <v>13273</v>
      </c>
      <c r="P6490" s="241" t="s">
        <v>2147</v>
      </c>
      <c r="AU6490"/>
    </row>
    <row r="6491" spans="11:47" x14ac:dyDescent="0.2">
      <c r="K6491" s="240" t="s">
        <v>20012</v>
      </c>
      <c r="L6491" s="241" t="s">
        <v>1777</v>
      </c>
      <c r="M6491" s="241">
        <v>4</v>
      </c>
      <c r="N6491" s="241" t="s">
        <v>10085</v>
      </c>
      <c r="O6491" s="241" t="s">
        <v>13273</v>
      </c>
      <c r="P6491" s="241" t="s">
        <v>2148</v>
      </c>
      <c r="AU6491"/>
    </row>
    <row r="6492" spans="11:47" x14ac:dyDescent="0.2">
      <c r="K6492" s="240" t="s">
        <v>20013</v>
      </c>
      <c r="L6492" s="241" t="s">
        <v>1777</v>
      </c>
      <c r="M6492" s="241">
        <v>5</v>
      </c>
      <c r="N6492" s="241" t="s">
        <v>10086</v>
      </c>
      <c r="O6492" s="241" t="s">
        <v>13273</v>
      </c>
      <c r="P6492" s="241" t="s">
        <v>2147</v>
      </c>
      <c r="AU6492"/>
    </row>
    <row r="6493" spans="11:47" x14ac:dyDescent="0.2">
      <c r="K6493" s="240" t="s">
        <v>20014</v>
      </c>
      <c r="L6493" s="241" t="s">
        <v>1777</v>
      </c>
      <c r="M6493" s="241">
        <v>6</v>
      </c>
      <c r="N6493" s="241" t="s">
        <v>10087</v>
      </c>
      <c r="O6493" s="241" t="s">
        <v>13273</v>
      </c>
      <c r="P6493" s="241" t="s">
        <v>1267</v>
      </c>
      <c r="AU6493"/>
    </row>
    <row r="6494" spans="11:47" x14ac:dyDescent="0.2">
      <c r="K6494" s="240" t="s">
        <v>20015</v>
      </c>
      <c r="L6494" s="241" t="s">
        <v>1777</v>
      </c>
      <c r="M6494" s="241">
        <v>7</v>
      </c>
      <c r="N6494" s="241" t="s">
        <v>10088</v>
      </c>
      <c r="O6494" s="241" t="s">
        <v>13273</v>
      </c>
      <c r="P6494" s="241" t="s">
        <v>2147</v>
      </c>
      <c r="AU6494"/>
    </row>
    <row r="6495" spans="11:47" x14ac:dyDescent="0.2">
      <c r="K6495" s="240" t="s">
        <v>20016</v>
      </c>
      <c r="L6495" s="241" t="s">
        <v>1777</v>
      </c>
      <c r="M6495" s="241">
        <v>8</v>
      </c>
      <c r="N6495" s="241" t="s">
        <v>2145</v>
      </c>
      <c r="O6495" s="241" t="s">
        <v>13273</v>
      </c>
      <c r="P6495" s="241" t="s">
        <v>2147</v>
      </c>
      <c r="AU6495"/>
    </row>
    <row r="6496" spans="11:47" x14ac:dyDescent="0.2">
      <c r="K6496" s="240" t="s">
        <v>20017</v>
      </c>
      <c r="L6496" s="241" t="s">
        <v>1777</v>
      </c>
      <c r="M6496" s="241">
        <v>9</v>
      </c>
      <c r="N6496" s="241" t="s">
        <v>10089</v>
      </c>
      <c r="O6496" s="241" t="s">
        <v>13273</v>
      </c>
      <c r="P6496" s="241" t="s">
        <v>2147</v>
      </c>
      <c r="AU6496"/>
    </row>
    <row r="6497" spans="11:47" x14ac:dyDescent="0.2">
      <c r="K6497" s="240" t="s">
        <v>20018</v>
      </c>
      <c r="L6497" s="241" t="s">
        <v>1777</v>
      </c>
      <c r="M6497" s="241">
        <v>10</v>
      </c>
      <c r="N6497" s="241" t="s">
        <v>10090</v>
      </c>
      <c r="O6497" s="241" t="s">
        <v>13273</v>
      </c>
      <c r="P6497" s="241" t="s">
        <v>2143</v>
      </c>
      <c r="AU6497"/>
    </row>
    <row r="6498" spans="11:47" x14ac:dyDescent="0.2">
      <c r="K6498" s="240" t="s">
        <v>20019</v>
      </c>
      <c r="L6498" s="241" t="s">
        <v>1777</v>
      </c>
      <c r="M6498" s="241">
        <v>11</v>
      </c>
      <c r="N6498" s="241" t="s">
        <v>1038</v>
      </c>
      <c r="O6498" s="241" t="s">
        <v>13273</v>
      </c>
      <c r="P6498" s="241" t="s">
        <v>1259</v>
      </c>
      <c r="AU6498"/>
    </row>
    <row r="6499" spans="11:47" x14ac:dyDescent="0.2">
      <c r="K6499" s="240" t="s">
        <v>20020</v>
      </c>
      <c r="L6499" s="241" t="s">
        <v>1777</v>
      </c>
      <c r="M6499" s="241">
        <v>12</v>
      </c>
      <c r="N6499" s="241" t="s">
        <v>10091</v>
      </c>
      <c r="O6499" s="241" t="s">
        <v>13273</v>
      </c>
      <c r="P6499" s="241" t="s">
        <v>1259</v>
      </c>
      <c r="AU6499"/>
    </row>
    <row r="6500" spans="11:47" x14ac:dyDescent="0.2">
      <c r="K6500" s="240" t="s">
        <v>20021</v>
      </c>
      <c r="L6500" s="241" t="s">
        <v>1777</v>
      </c>
      <c r="M6500" s="241">
        <v>13</v>
      </c>
      <c r="N6500" s="241" t="s">
        <v>10092</v>
      </c>
      <c r="O6500" s="241" t="s">
        <v>13273</v>
      </c>
      <c r="P6500" s="241" t="s">
        <v>2147</v>
      </c>
      <c r="AU6500"/>
    </row>
    <row r="6501" spans="11:47" x14ac:dyDescent="0.2">
      <c r="K6501" s="240" t="s">
        <v>20022</v>
      </c>
      <c r="L6501" s="241" t="s">
        <v>1777</v>
      </c>
      <c r="M6501" s="241">
        <v>14</v>
      </c>
      <c r="N6501" s="241" t="s">
        <v>4610</v>
      </c>
      <c r="O6501" s="241" t="s">
        <v>13273</v>
      </c>
      <c r="P6501" s="241" t="s">
        <v>2144</v>
      </c>
      <c r="AU6501"/>
    </row>
    <row r="6502" spans="11:47" x14ac:dyDescent="0.2">
      <c r="K6502" s="240" t="s">
        <v>20023</v>
      </c>
      <c r="L6502" s="241" t="s">
        <v>1777</v>
      </c>
      <c r="M6502" s="241">
        <v>15</v>
      </c>
      <c r="N6502" s="241" t="s">
        <v>829</v>
      </c>
      <c r="O6502" s="241" t="s">
        <v>13273</v>
      </c>
      <c r="P6502" s="241" t="s">
        <v>2144</v>
      </c>
      <c r="AU6502"/>
    </row>
    <row r="6503" spans="11:47" x14ac:dyDescent="0.2">
      <c r="K6503" s="240" t="s">
        <v>20024</v>
      </c>
      <c r="L6503" s="241" t="s">
        <v>1777</v>
      </c>
      <c r="M6503" s="241">
        <v>16</v>
      </c>
      <c r="N6503" s="241" t="s">
        <v>2271</v>
      </c>
      <c r="O6503" s="241" t="s">
        <v>13273</v>
      </c>
      <c r="P6503" s="241" t="s">
        <v>2144</v>
      </c>
      <c r="AU6503"/>
    </row>
    <row r="6504" spans="11:47" x14ac:dyDescent="0.2">
      <c r="K6504" s="240" t="s">
        <v>20025</v>
      </c>
      <c r="L6504" s="241" t="s">
        <v>1777</v>
      </c>
      <c r="M6504" s="241">
        <v>17</v>
      </c>
      <c r="N6504" s="241" t="s">
        <v>2987</v>
      </c>
      <c r="O6504" s="241" t="s">
        <v>13273</v>
      </c>
      <c r="P6504" s="241" t="s">
        <v>2144</v>
      </c>
      <c r="AU6504"/>
    </row>
    <row r="6505" spans="11:47" x14ac:dyDescent="0.2">
      <c r="K6505" s="240" t="s">
        <v>20026</v>
      </c>
      <c r="L6505" s="241" t="s">
        <v>1777</v>
      </c>
      <c r="M6505" s="241">
        <v>18</v>
      </c>
      <c r="N6505" s="241" t="s">
        <v>844</v>
      </c>
      <c r="O6505" s="241" t="s">
        <v>13273</v>
      </c>
      <c r="P6505" s="241" t="s">
        <v>2144</v>
      </c>
      <c r="AU6505"/>
    </row>
    <row r="6506" spans="11:47" x14ac:dyDescent="0.2">
      <c r="K6506" s="240" t="s">
        <v>20027</v>
      </c>
      <c r="L6506" s="241" t="s">
        <v>1777</v>
      </c>
      <c r="M6506" s="241">
        <v>19</v>
      </c>
      <c r="N6506" s="241" t="s">
        <v>10093</v>
      </c>
      <c r="O6506" s="241" t="s">
        <v>13273</v>
      </c>
      <c r="P6506" s="241" t="s">
        <v>1259</v>
      </c>
      <c r="AU6506"/>
    </row>
    <row r="6507" spans="11:47" x14ac:dyDescent="0.2">
      <c r="K6507" s="240" t="s">
        <v>20028</v>
      </c>
      <c r="L6507" s="241" t="s">
        <v>1777</v>
      </c>
      <c r="M6507" s="241">
        <v>20</v>
      </c>
      <c r="N6507" s="241" t="s">
        <v>4609</v>
      </c>
      <c r="O6507" s="241" t="s">
        <v>13273</v>
      </c>
      <c r="P6507" s="241" t="s">
        <v>1259</v>
      </c>
      <c r="AU6507"/>
    </row>
    <row r="6508" spans="11:47" x14ac:dyDescent="0.2">
      <c r="K6508" s="240" t="s">
        <v>20029</v>
      </c>
      <c r="L6508" s="241" t="s">
        <v>1777</v>
      </c>
      <c r="M6508" s="241">
        <v>21</v>
      </c>
      <c r="N6508" s="241" t="s">
        <v>10094</v>
      </c>
      <c r="O6508" s="241" t="s">
        <v>13273</v>
      </c>
      <c r="P6508" s="241" t="s">
        <v>1259</v>
      </c>
      <c r="AU6508"/>
    </row>
    <row r="6509" spans="11:47" x14ac:dyDescent="0.2">
      <c r="K6509" s="240" t="s">
        <v>20030</v>
      </c>
      <c r="L6509" s="241" t="s">
        <v>1777</v>
      </c>
      <c r="M6509" s="241">
        <v>22</v>
      </c>
      <c r="N6509" s="241" t="s">
        <v>10095</v>
      </c>
      <c r="O6509" s="241" t="s">
        <v>13273</v>
      </c>
      <c r="P6509" s="241" t="s">
        <v>2144</v>
      </c>
      <c r="AU6509"/>
    </row>
    <row r="6510" spans="11:47" x14ac:dyDescent="0.2">
      <c r="K6510" s="240" t="s">
        <v>20031</v>
      </c>
      <c r="L6510" s="241" t="s">
        <v>1777</v>
      </c>
      <c r="M6510" s="241">
        <v>23</v>
      </c>
      <c r="N6510" s="241" t="s">
        <v>10096</v>
      </c>
      <c r="O6510" s="241" t="s">
        <v>13273</v>
      </c>
      <c r="P6510" s="241" t="s">
        <v>1267</v>
      </c>
      <c r="AU6510"/>
    </row>
    <row r="6511" spans="11:47" x14ac:dyDescent="0.2">
      <c r="K6511" s="240" t="s">
        <v>20032</v>
      </c>
      <c r="L6511" s="241" t="s">
        <v>1777</v>
      </c>
      <c r="M6511" s="241">
        <v>25</v>
      </c>
      <c r="N6511" s="241" t="s">
        <v>10097</v>
      </c>
      <c r="O6511" s="241" t="s">
        <v>13273</v>
      </c>
      <c r="P6511" s="241" t="s">
        <v>1259</v>
      </c>
      <c r="AU6511"/>
    </row>
    <row r="6512" spans="11:47" x14ac:dyDescent="0.2">
      <c r="K6512" s="240" t="s">
        <v>20033</v>
      </c>
      <c r="L6512" s="241" t="s">
        <v>1777</v>
      </c>
      <c r="M6512" s="241">
        <v>26</v>
      </c>
      <c r="N6512" s="241" t="s">
        <v>10098</v>
      </c>
      <c r="O6512" s="241" t="s">
        <v>13273</v>
      </c>
      <c r="P6512" s="241" t="s">
        <v>1267</v>
      </c>
      <c r="AU6512"/>
    </row>
    <row r="6513" spans="11:47" x14ac:dyDescent="0.2">
      <c r="K6513" s="240" t="s">
        <v>20034</v>
      </c>
      <c r="L6513" s="241" t="s">
        <v>1777</v>
      </c>
      <c r="M6513" s="241">
        <v>27</v>
      </c>
      <c r="N6513" s="241" t="s">
        <v>10099</v>
      </c>
      <c r="O6513" s="241" t="s">
        <v>13273</v>
      </c>
      <c r="P6513" s="241" t="s">
        <v>6686</v>
      </c>
      <c r="AU6513"/>
    </row>
    <row r="6514" spans="11:47" x14ac:dyDescent="0.2">
      <c r="K6514" s="240" t="s">
        <v>20035</v>
      </c>
      <c r="L6514" s="241" t="s">
        <v>1777</v>
      </c>
      <c r="M6514" s="241">
        <v>28</v>
      </c>
      <c r="N6514" s="241" t="s">
        <v>10100</v>
      </c>
      <c r="O6514" s="241" t="s">
        <v>13273</v>
      </c>
      <c r="P6514" s="241" t="s">
        <v>6686</v>
      </c>
      <c r="AU6514"/>
    </row>
    <row r="6515" spans="11:47" x14ac:dyDescent="0.2">
      <c r="K6515" s="240" t="s">
        <v>20036</v>
      </c>
      <c r="L6515" s="241" t="s">
        <v>1777</v>
      </c>
      <c r="M6515" s="241">
        <v>29</v>
      </c>
      <c r="N6515" s="241" t="s">
        <v>10101</v>
      </c>
      <c r="O6515" s="241" t="s">
        <v>13273</v>
      </c>
      <c r="P6515" s="241" t="s">
        <v>6686</v>
      </c>
      <c r="AU6515"/>
    </row>
    <row r="6516" spans="11:47" x14ac:dyDescent="0.2">
      <c r="K6516" s="240" t="s">
        <v>20037</v>
      </c>
      <c r="L6516" s="241" t="s">
        <v>1777</v>
      </c>
      <c r="M6516" s="241">
        <v>30</v>
      </c>
      <c r="N6516" s="241" t="s">
        <v>10102</v>
      </c>
      <c r="O6516" s="241" t="s">
        <v>13273</v>
      </c>
      <c r="P6516" s="241" t="s">
        <v>6686</v>
      </c>
      <c r="AU6516"/>
    </row>
    <row r="6517" spans="11:47" x14ac:dyDescent="0.2">
      <c r="K6517" s="240" t="s">
        <v>20038</v>
      </c>
      <c r="L6517" s="241" t="s">
        <v>1777</v>
      </c>
      <c r="M6517" s="241">
        <v>31</v>
      </c>
      <c r="N6517" s="241" t="s">
        <v>10103</v>
      </c>
      <c r="O6517" s="241" t="s">
        <v>13273</v>
      </c>
      <c r="P6517" s="241" t="s">
        <v>2144</v>
      </c>
      <c r="AU6517"/>
    </row>
    <row r="6518" spans="11:47" x14ac:dyDescent="0.2">
      <c r="K6518" s="240" t="s">
        <v>20039</v>
      </c>
      <c r="L6518" s="241" t="s">
        <v>1777</v>
      </c>
      <c r="M6518" s="241">
        <v>32</v>
      </c>
      <c r="N6518" s="241" t="s">
        <v>9758</v>
      </c>
      <c r="O6518" s="241" t="s">
        <v>13273</v>
      </c>
      <c r="P6518" s="241" t="s">
        <v>2148</v>
      </c>
      <c r="AU6518"/>
    </row>
    <row r="6519" spans="11:47" x14ac:dyDescent="0.2">
      <c r="K6519" s="240" t="s">
        <v>20040</v>
      </c>
      <c r="L6519" s="241" t="s">
        <v>1777</v>
      </c>
      <c r="M6519" s="241">
        <v>33</v>
      </c>
      <c r="N6519" s="241" t="s">
        <v>10104</v>
      </c>
      <c r="O6519" s="241" t="s">
        <v>13273</v>
      </c>
      <c r="P6519" s="241" t="s">
        <v>2148</v>
      </c>
      <c r="AU6519"/>
    </row>
    <row r="6520" spans="11:47" x14ac:dyDescent="0.2">
      <c r="K6520" s="240" t="s">
        <v>20041</v>
      </c>
      <c r="L6520" s="241" t="s">
        <v>1777</v>
      </c>
      <c r="M6520" s="241">
        <v>34</v>
      </c>
      <c r="N6520" s="241" t="s">
        <v>10105</v>
      </c>
      <c r="O6520" s="241" t="s">
        <v>13273</v>
      </c>
      <c r="P6520" s="241" t="s">
        <v>2147</v>
      </c>
      <c r="AU6520"/>
    </row>
    <row r="6521" spans="11:47" x14ac:dyDescent="0.2">
      <c r="K6521" s="240" t="s">
        <v>20042</v>
      </c>
      <c r="L6521" s="241" t="s">
        <v>1777</v>
      </c>
      <c r="M6521" s="241">
        <v>35</v>
      </c>
      <c r="N6521" s="241" t="s">
        <v>869</v>
      </c>
      <c r="O6521" s="241" t="s">
        <v>13274</v>
      </c>
      <c r="P6521" s="241" t="s">
        <v>6880</v>
      </c>
      <c r="AU6521"/>
    </row>
    <row r="6522" spans="11:47" x14ac:dyDescent="0.2">
      <c r="K6522" s="240" t="s">
        <v>20043</v>
      </c>
      <c r="L6522" s="241" t="s">
        <v>1777</v>
      </c>
      <c r="M6522" s="241">
        <v>36</v>
      </c>
      <c r="N6522" s="241" t="s">
        <v>10106</v>
      </c>
      <c r="O6522" s="241" t="s">
        <v>13274</v>
      </c>
      <c r="P6522" s="241" t="s">
        <v>6686</v>
      </c>
      <c r="AU6522"/>
    </row>
    <row r="6523" spans="11:47" x14ac:dyDescent="0.2">
      <c r="K6523" s="240" t="s">
        <v>20044</v>
      </c>
      <c r="L6523" s="241" t="s">
        <v>1777</v>
      </c>
      <c r="M6523" s="241">
        <v>37</v>
      </c>
      <c r="N6523" s="241" t="s">
        <v>10107</v>
      </c>
      <c r="O6523" s="241" t="s">
        <v>13274</v>
      </c>
      <c r="P6523" s="241" t="s">
        <v>6686</v>
      </c>
      <c r="AU6523"/>
    </row>
    <row r="6524" spans="11:47" x14ac:dyDescent="0.2">
      <c r="K6524" s="240" t="s">
        <v>20045</v>
      </c>
      <c r="L6524" s="241" t="s">
        <v>1777</v>
      </c>
      <c r="M6524" s="241">
        <v>38</v>
      </c>
      <c r="N6524" s="241" t="s">
        <v>10108</v>
      </c>
      <c r="O6524" s="241" t="s">
        <v>13274</v>
      </c>
      <c r="P6524" s="241" t="s">
        <v>6686</v>
      </c>
      <c r="AU6524"/>
    </row>
    <row r="6525" spans="11:47" x14ac:dyDescent="0.2">
      <c r="K6525" s="240" t="s">
        <v>20046</v>
      </c>
      <c r="L6525" s="241" t="s">
        <v>1777</v>
      </c>
      <c r="M6525" s="241">
        <v>39</v>
      </c>
      <c r="N6525" s="241" t="s">
        <v>10109</v>
      </c>
      <c r="O6525" s="241" t="s">
        <v>13274</v>
      </c>
      <c r="P6525" s="241" t="s">
        <v>6880</v>
      </c>
      <c r="AU6525"/>
    </row>
    <row r="6526" spans="11:47" x14ac:dyDescent="0.2">
      <c r="K6526" s="240" t="s">
        <v>20047</v>
      </c>
      <c r="L6526" s="241" t="s">
        <v>1777</v>
      </c>
      <c r="M6526" s="241">
        <v>40</v>
      </c>
      <c r="N6526" s="241" t="s">
        <v>832</v>
      </c>
      <c r="O6526" s="241" t="s">
        <v>13273</v>
      </c>
      <c r="P6526" s="241" t="s">
        <v>2144</v>
      </c>
      <c r="AU6526"/>
    </row>
    <row r="6527" spans="11:47" x14ac:dyDescent="0.2">
      <c r="K6527" s="240" t="s">
        <v>20048</v>
      </c>
      <c r="L6527" s="241" t="s">
        <v>1777</v>
      </c>
      <c r="M6527" s="241">
        <v>41</v>
      </c>
      <c r="N6527" s="241" t="s">
        <v>6940</v>
      </c>
      <c r="O6527" s="241" t="s">
        <v>13273</v>
      </c>
      <c r="P6527" s="241" t="s">
        <v>6686</v>
      </c>
      <c r="AU6527"/>
    </row>
    <row r="6528" spans="11:47" x14ac:dyDescent="0.2">
      <c r="K6528" s="240" t="s">
        <v>20049</v>
      </c>
      <c r="L6528" s="241" t="s">
        <v>1777</v>
      </c>
      <c r="M6528" s="241">
        <v>42</v>
      </c>
      <c r="N6528" s="241" t="s">
        <v>6940</v>
      </c>
      <c r="O6528" s="241" t="s">
        <v>13273</v>
      </c>
      <c r="P6528" s="241" t="s">
        <v>6686</v>
      </c>
      <c r="AU6528"/>
    </row>
    <row r="6529" spans="11:47" x14ac:dyDescent="0.2">
      <c r="K6529" s="240" t="s">
        <v>20050</v>
      </c>
      <c r="L6529" s="241" t="s">
        <v>1777</v>
      </c>
      <c r="M6529" s="241">
        <v>43</v>
      </c>
      <c r="N6529" s="241" t="s">
        <v>10110</v>
      </c>
      <c r="O6529" s="241" t="s">
        <v>13274</v>
      </c>
      <c r="P6529" s="241" t="s">
        <v>6686</v>
      </c>
      <c r="AU6529"/>
    </row>
    <row r="6530" spans="11:47" x14ac:dyDescent="0.2">
      <c r="K6530" s="240" t="s">
        <v>20051</v>
      </c>
      <c r="L6530" s="241" t="s">
        <v>1778</v>
      </c>
      <c r="M6530" s="241">
        <v>1</v>
      </c>
      <c r="N6530" s="241" t="s">
        <v>4612</v>
      </c>
      <c r="O6530" s="241" t="s">
        <v>13273</v>
      </c>
      <c r="P6530" s="241" t="s">
        <v>1259</v>
      </c>
      <c r="AU6530"/>
    </row>
    <row r="6531" spans="11:47" x14ac:dyDescent="0.2">
      <c r="K6531" s="240" t="s">
        <v>20052</v>
      </c>
      <c r="L6531" s="241" t="s">
        <v>1778</v>
      </c>
      <c r="M6531" s="241">
        <v>2</v>
      </c>
      <c r="N6531" s="241" t="s">
        <v>4613</v>
      </c>
      <c r="O6531" s="241" t="s">
        <v>13273</v>
      </c>
      <c r="P6531" s="241" t="s">
        <v>2144</v>
      </c>
      <c r="AU6531"/>
    </row>
    <row r="6532" spans="11:47" x14ac:dyDescent="0.2">
      <c r="K6532" s="240" t="s">
        <v>20053</v>
      </c>
      <c r="L6532" s="241" t="s">
        <v>1778</v>
      </c>
      <c r="M6532" s="241">
        <v>3</v>
      </c>
      <c r="N6532" s="241" t="s">
        <v>10111</v>
      </c>
      <c r="O6532" s="241" t="s">
        <v>13273</v>
      </c>
      <c r="P6532" s="241" t="s">
        <v>2147</v>
      </c>
      <c r="AU6532"/>
    </row>
    <row r="6533" spans="11:47" x14ac:dyDescent="0.2">
      <c r="K6533" s="240" t="s">
        <v>20054</v>
      </c>
      <c r="L6533" s="241" t="s">
        <v>1778</v>
      </c>
      <c r="M6533" s="241">
        <v>4</v>
      </c>
      <c r="N6533" s="241" t="s">
        <v>2210</v>
      </c>
      <c r="O6533" s="241" t="s">
        <v>13273</v>
      </c>
      <c r="P6533" s="241" t="s">
        <v>2144</v>
      </c>
      <c r="AU6533"/>
    </row>
    <row r="6534" spans="11:47" x14ac:dyDescent="0.2">
      <c r="K6534" s="240" t="s">
        <v>20055</v>
      </c>
      <c r="L6534" s="241" t="s">
        <v>1778</v>
      </c>
      <c r="M6534" s="241">
        <v>5</v>
      </c>
      <c r="N6534" s="241" t="s">
        <v>3308</v>
      </c>
      <c r="O6534" s="241" t="s">
        <v>13273</v>
      </c>
      <c r="P6534" s="241" t="s">
        <v>1259</v>
      </c>
      <c r="AU6534"/>
    </row>
    <row r="6535" spans="11:47" x14ac:dyDescent="0.2">
      <c r="K6535" s="240" t="s">
        <v>20056</v>
      </c>
      <c r="L6535" s="241" t="s">
        <v>1778</v>
      </c>
      <c r="M6535" s="241">
        <v>6</v>
      </c>
      <c r="N6535" s="241" t="s">
        <v>10112</v>
      </c>
      <c r="O6535" s="241" t="s">
        <v>13273</v>
      </c>
      <c r="P6535" s="241" t="s">
        <v>2144</v>
      </c>
      <c r="AU6535"/>
    </row>
    <row r="6536" spans="11:47" x14ac:dyDescent="0.2">
      <c r="K6536" s="240" t="s">
        <v>20057</v>
      </c>
      <c r="L6536" s="241" t="s">
        <v>1778</v>
      </c>
      <c r="M6536" s="241">
        <v>7</v>
      </c>
      <c r="N6536" s="241" t="s">
        <v>4619</v>
      </c>
      <c r="O6536" s="241" t="s">
        <v>13273</v>
      </c>
      <c r="P6536" s="241" t="s">
        <v>2147</v>
      </c>
      <c r="AU6536"/>
    </row>
    <row r="6537" spans="11:47" x14ac:dyDescent="0.2">
      <c r="K6537" s="240" t="s">
        <v>20058</v>
      </c>
      <c r="L6537" s="241" t="s">
        <v>1778</v>
      </c>
      <c r="M6537" s="241">
        <v>8</v>
      </c>
      <c r="N6537" s="241" t="s">
        <v>844</v>
      </c>
      <c r="O6537" s="241" t="s">
        <v>13273</v>
      </c>
      <c r="P6537" s="241" t="s">
        <v>2144</v>
      </c>
      <c r="AU6537"/>
    </row>
    <row r="6538" spans="11:47" x14ac:dyDescent="0.2">
      <c r="K6538" s="240" t="s">
        <v>20059</v>
      </c>
      <c r="L6538" s="241" t="s">
        <v>1778</v>
      </c>
      <c r="M6538" s="241">
        <v>9</v>
      </c>
      <c r="N6538" s="241" t="s">
        <v>6412</v>
      </c>
      <c r="O6538" s="241" t="s">
        <v>13273</v>
      </c>
      <c r="P6538" s="241" t="s">
        <v>2249</v>
      </c>
      <c r="AU6538"/>
    </row>
    <row r="6539" spans="11:47" x14ac:dyDescent="0.2">
      <c r="K6539" s="240" t="s">
        <v>20060</v>
      </c>
      <c r="L6539" s="241" t="s">
        <v>1778</v>
      </c>
      <c r="M6539" s="241">
        <v>10</v>
      </c>
      <c r="N6539" s="241" t="s">
        <v>10113</v>
      </c>
      <c r="O6539" s="241" t="s">
        <v>13273</v>
      </c>
      <c r="P6539" s="241" t="s">
        <v>2147</v>
      </c>
      <c r="AU6539"/>
    </row>
    <row r="6540" spans="11:47" x14ac:dyDescent="0.2">
      <c r="K6540" s="240" t="s">
        <v>20061</v>
      </c>
      <c r="L6540" s="241" t="s">
        <v>1778</v>
      </c>
      <c r="M6540" s="241">
        <v>11</v>
      </c>
      <c r="N6540" s="241" t="s">
        <v>10114</v>
      </c>
      <c r="O6540" s="241" t="s">
        <v>13273</v>
      </c>
      <c r="P6540" s="241" t="s">
        <v>2144</v>
      </c>
      <c r="AU6540"/>
    </row>
    <row r="6541" spans="11:47" x14ac:dyDescent="0.2">
      <c r="K6541" s="240" t="s">
        <v>20062</v>
      </c>
      <c r="L6541" s="241" t="s">
        <v>1778</v>
      </c>
      <c r="M6541" s="241">
        <v>12</v>
      </c>
      <c r="N6541" s="241" t="s">
        <v>858</v>
      </c>
      <c r="O6541" s="241" t="s">
        <v>13273</v>
      </c>
      <c r="P6541" s="241" t="s">
        <v>2144</v>
      </c>
      <c r="AU6541"/>
    </row>
    <row r="6542" spans="11:47" x14ac:dyDescent="0.2">
      <c r="K6542" s="240" t="s">
        <v>20063</v>
      </c>
      <c r="L6542" s="241" t="s">
        <v>1778</v>
      </c>
      <c r="M6542" s="241">
        <v>13</v>
      </c>
      <c r="N6542" s="241" t="s">
        <v>10115</v>
      </c>
      <c r="O6542" s="241" t="s">
        <v>13273</v>
      </c>
      <c r="P6542" s="241" t="s">
        <v>1259</v>
      </c>
      <c r="AU6542"/>
    </row>
    <row r="6543" spans="11:47" x14ac:dyDescent="0.2">
      <c r="K6543" s="240" t="s">
        <v>20064</v>
      </c>
      <c r="L6543" s="241" t="s">
        <v>1778</v>
      </c>
      <c r="M6543" s="241">
        <v>14</v>
      </c>
      <c r="N6543" s="241" t="s">
        <v>10116</v>
      </c>
      <c r="O6543" s="241" t="s">
        <v>13273</v>
      </c>
      <c r="P6543" s="241" t="s">
        <v>1259</v>
      </c>
      <c r="AU6543"/>
    </row>
    <row r="6544" spans="11:47" x14ac:dyDescent="0.2">
      <c r="K6544" s="240" t="s">
        <v>20065</v>
      </c>
      <c r="L6544" s="241" t="s">
        <v>1778</v>
      </c>
      <c r="M6544" s="241">
        <v>15</v>
      </c>
      <c r="N6544" s="241" t="s">
        <v>10117</v>
      </c>
      <c r="O6544" s="241" t="s">
        <v>13273</v>
      </c>
      <c r="P6544" s="241" t="s">
        <v>1259</v>
      </c>
      <c r="AU6544"/>
    </row>
    <row r="6545" spans="11:47" x14ac:dyDescent="0.2">
      <c r="K6545" s="240" t="s">
        <v>20066</v>
      </c>
      <c r="L6545" s="241" t="s">
        <v>1778</v>
      </c>
      <c r="M6545" s="241">
        <v>16</v>
      </c>
      <c r="N6545" s="241" t="s">
        <v>4614</v>
      </c>
      <c r="O6545" s="241" t="s">
        <v>13273</v>
      </c>
      <c r="P6545" s="241" t="s">
        <v>2147</v>
      </c>
      <c r="AU6545"/>
    </row>
    <row r="6546" spans="11:47" x14ac:dyDescent="0.2">
      <c r="K6546" s="240" t="s">
        <v>20067</v>
      </c>
      <c r="L6546" s="241" t="s">
        <v>1778</v>
      </c>
      <c r="M6546" s="241">
        <v>17</v>
      </c>
      <c r="N6546" s="241" t="s">
        <v>10118</v>
      </c>
      <c r="O6546" s="241" t="s">
        <v>13273</v>
      </c>
      <c r="P6546" s="241" t="s">
        <v>2147</v>
      </c>
      <c r="AU6546"/>
    </row>
    <row r="6547" spans="11:47" x14ac:dyDescent="0.2">
      <c r="K6547" s="240" t="s">
        <v>20068</v>
      </c>
      <c r="L6547" s="241" t="s">
        <v>1778</v>
      </c>
      <c r="M6547" s="241">
        <v>18</v>
      </c>
      <c r="N6547" s="241" t="s">
        <v>10119</v>
      </c>
      <c r="O6547" s="241" t="s">
        <v>13273</v>
      </c>
      <c r="P6547" s="241" t="s">
        <v>2147</v>
      </c>
      <c r="AU6547"/>
    </row>
    <row r="6548" spans="11:47" x14ac:dyDescent="0.2">
      <c r="K6548" s="240" t="s">
        <v>20069</v>
      </c>
      <c r="L6548" s="241" t="s">
        <v>1778</v>
      </c>
      <c r="M6548" s="241">
        <v>19</v>
      </c>
      <c r="N6548" s="241" t="s">
        <v>10120</v>
      </c>
      <c r="O6548" s="241" t="s">
        <v>13273</v>
      </c>
      <c r="P6548" s="241" t="s">
        <v>1259</v>
      </c>
      <c r="AU6548"/>
    </row>
    <row r="6549" spans="11:47" x14ac:dyDescent="0.2">
      <c r="K6549" s="240" t="s">
        <v>20070</v>
      </c>
      <c r="L6549" s="241" t="s">
        <v>1778</v>
      </c>
      <c r="M6549" s="241">
        <v>20</v>
      </c>
      <c r="N6549" s="241" t="s">
        <v>10121</v>
      </c>
      <c r="O6549" s="241" t="s">
        <v>13273</v>
      </c>
      <c r="P6549" s="241" t="s">
        <v>2143</v>
      </c>
      <c r="AU6549"/>
    </row>
    <row r="6550" spans="11:47" x14ac:dyDescent="0.2">
      <c r="K6550" s="240" t="s">
        <v>20071</v>
      </c>
      <c r="L6550" s="241" t="s">
        <v>1778</v>
      </c>
      <c r="M6550" s="241">
        <v>21</v>
      </c>
      <c r="N6550" s="241" t="s">
        <v>4615</v>
      </c>
      <c r="O6550" s="241" t="s">
        <v>13273</v>
      </c>
      <c r="P6550" s="241" t="s">
        <v>2147</v>
      </c>
      <c r="AU6550"/>
    </row>
    <row r="6551" spans="11:47" x14ac:dyDescent="0.2">
      <c r="K6551" s="240" t="s">
        <v>20072</v>
      </c>
      <c r="L6551" s="241" t="s">
        <v>1778</v>
      </c>
      <c r="M6551" s="241">
        <v>22</v>
      </c>
      <c r="N6551" s="241" t="s">
        <v>2569</v>
      </c>
      <c r="O6551" s="241" t="s">
        <v>13273</v>
      </c>
      <c r="P6551" s="241" t="s">
        <v>2147</v>
      </c>
      <c r="AU6551"/>
    </row>
    <row r="6552" spans="11:47" x14ac:dyDescent="0.2">
      <c r="K6552" s="240" t="s">
        <v>20073</v>
      </c>
      <c r="L6552" s="241" t="s">
        <v>1778</v>
      </c>
      <c r="M6552" s="241">
        <v>23</v>
      </c>
      <c r="N6552" s="241" t="s">
        <v>4616</v>
      </c>
      <c r="O6552" s="241" t="s">
        <v>13273</v>
      </c>
      <c r="P6552" s="241" t="s">
        <v>2147</v>
      </c>
      <c r="AU6552"/>
    </row>
    <row r="6553" spans="11:47" x14ac:dyDescent="0.2">
      <c r="K6553" s="240" t="s">
        <v>20074</v>
      </c>
      <c r="L6553" s="241" t="s">
        <v>1778</v>
      </c>
      <c r="M6553" s="241">
        <v>24</v>
      </c>
      <c r="N6553" s="241" t="s">
        <v>10122</v>
      </c>
      <c r="O6553" s="241" t="s">
        <v>13273</v>
      </c>
      <c r="P6553" s="241" t="s">
        <v>2147</v>
      </c>
      <c r="AU6553"/>
    </row>
    <row r="6554" spans="11:47" x14ac:dyDescent="0.2">
      <c r="K6554" s="240" t="s">
        <v>20075</v>
      </c>
      <c r="L6554" s="241" t="s">
        <v>1778</v>
      </c>
      <c r="M6554" s="241">
        <v>25</v>
      </c>
      <c r="N6554" s="241" t="s">
        <v>4618</v>
      </c>
      <c r="O6554" s="241" t="s">
        <v>13273</v>
      </c>
      <c r="P6554" s="241" t="s">
        <v>2143</v>
      </c>
      <c r="AU6554"/>
    </row>
    <row r="6555" spans="11:47" x14ac:dyDescent="0.2">
      <c r="K6555" s="240" t="s">
        <v>20076</v>
      </c>
      <c r="L6555" s="241" t="s">
        <v>1778</v>
      </c>
      <c r="M6555" s="241">
        <v>26</v>
      </c>
      <c r="N6555" s="241" t="s">
        <v>4617</v>
      </c>
      <c r="O6555" s="241" t="s">
        <v>13273</v>
      </c>
      <c r="P6555" s="241" t="s">
        <v>2144</v>
      </c>
      <c r="AU6555"/>
    </row>
    <row r="6556" spans="11:47" x14ac:dyDescent="0.2">
      <c r="K6556" s="240" t="s">
        <v>20077</v>
      </c>
      <c r="L6556" s="241" t="s">
        <v>1778</v>
      </c>
      <c r="M6556" s="241">
        <v>27</v>
      </c>
      <c r="N6556" s="241" t="s">
        <v>844</v>
      </c>
      <c r="O6556" s="241" t="s">
        <v>13273</v>
      </c>
      <c r="P6556" s="241" t="s">
        <v>2144</v>
      </c>
      <c r="AU6556"/>
    </row>
    <row r="6557" spans="11:47" x14ac:dyDescent="0.2">
      <c r="K6557" s="240" t="s">
        <v>20078</v>
      </c>
      <c r="L6557" s="241" t="s">
        <v>1778</v>
      </c>
      <c r="M6557" s="241">
        <v>28</v>
      </c>
      <c r="N6557" s="241" t="s">
        <v>832</v>
      </c>
      <c r="O6557" s="241" t="s">
        <v>13273</v>
      </c>
      <c r="P6557" s="241" t="s">
        <v>2144</v>
      </c>
      <c r="AU6557"/>
    </row>
    <row r="6558" spans="11:47" x14ac:dyDescent="0.2">
      <c r="K6558" s="240" t="s">
        <v>20079</v>
      </c>
      <c r="L6558" s="241" t="s">
        <v>1778</v>
      </c>
      <c r="M6558" s="241">
        <v>29</v>
      </c>
      <c r="N6558" s="241" t="s">
        <v>829</v>
      </c>
      <c r="O6558" s="241" t="s">
        <v>13273</v>
      </c>
      <c r="P6558" s="241" t="s">
        <v>2144</v>
      </c>
      <c r="AU6558"/>
    </row>
    <row r="6559" spans="11:47" x14ac:dyDescent="0.2">
      <c r="K6559" s="240" t="s">
        <v>20080</v>
      </c>
      <c r="L6559" s="241" t="s">
        <v>1778</v>
      </c>
      <c r="M6559" s="241">
        <v>30</v>
      </c>
      <c r="N6559" s="241" t="s">
        <v>838</v>
      </c>
      <c r="O6559" s="241" t="s">
        <v>13273</v>
      </c>
      <c r="P6559" s="241" t="s">
        <v>2144</v>
      </c>
      <c r="AU6559"/>
    </row>
    <row r="6560" spans="11:47" x14ac:dyDescent="0.2">
      <c r="K6560" s="240" t="s">
        <v>20081</v>
      </c>
      <c r="L6560" s="241" t="s">
        <v>1778</v>
      </c>
      <c r="M6560" s="241">
        <v>31</v>
      </c>
      <c r="N6560" s="241" t="s">
        <v>832</v>
      </c>
      <c r="O6560" s="241" t="s">
        <v>13273</v>
      </c>
      <c r="P6560" s="241" t="s">
        <v>2144</v>
      </c>
      <c r="AU6560"/>
    </row>
    <row r="6561" spans="11:47" x14ac:dyDescent="0.2">
      <c r="K6561" s="240" t="s">
        <v>20082</v>
      </c>
      <c r="L6561" s="241" t="s">
        <v>1778</v>
      </c>
      <c r="M6561" s="241">
        <v>32</v>
      </c>
      <c r="N6561" s="241" t="s">
        <v>3308</v>
      </c>
      <c r="O6561" s="241" t="s">
        <v>13273</v>
      </c>
      <c r="P6561" s="241" t="s">
        <v>1259</v>
      </c>
      <c r="AU6561"/>
    </row>
    <row r="6562" spans="11:47" x14ac:dyDescent="0.2">
      <c r="K6562" s="240" t="s">
        <v>20083</v>
      </c>
      <c r="L6562" s="241" t="s">
        <v>1778</v>
      </c>
      <c r="M6562" s="241">
        <v>33</v>
      </c>
      <c r="N6562" s="241" t="s">
        <v>3308</v>
      </c>
      <c r="O6562" s="241" t="s">
        <v>13273</v>
      </c>
      <c r="P6562" s="241" t="s">
        <v>1259</v>
      </c>
      <c r="AU6562"/>
    </row>
    <row r="6563" spans="11:47" x14ac:dyDescent="0.2">
      <c r="K6563" s="240" t="s">
        <v>20084</v>
      </c>
      <c r="L6563" s="241" t="s">
        <v>1778</v>
      </c>
      <c r="M6563" s="241">
        <v>34</v>
      </c>
      <c r="N6563" s="241" t="s">
        <v>3308</v>
      </c>
      <c r="O6563" s="241" t="s">
        <v>13273</v>
      </c>
      <c r="P6563" s="241" t="s">
        <v>1259</v>
      </c>
      <c r="AU6563"/>
    </row>
    <row r="6564" spans="11:47" x14ac:dyDescent="0.2">
      <c r="K6564" s="240" t="s">
        <v>20085</v>
      </c>
      <c r="L6564" s="241" t="s">
        <v>1778</v>
      </c>
      <c r="M6564" s="241">
        <v>35</v>
      </c>
      <c r="N6564" s="241" t="s">
        <v>4999</v>
      </c>
      <c r="O6564" s="241" t="s">
        <v>13273</v>
      </c>
      <c r="P6564" s="241" t="s">
        <v>6688</v>
      </c>
      <c r="AU6564"/>
    </row>
    <row r="6565" spans="11:47" x14ac:dyDescent="0.2">
      <c r="K6565" s="240" t="s">
        <v>20086</v>
      </c>
      <c r="L6565" s="241" t="s">
        <v>1778</v>
      </c>
      <c r="M6565" s="241">
        <v>36</v>
      </c>
      <c r="N6565" s="241" t="s">
        <v>10123</v>
      </c>
      <c r="O6565" s="241" t="s">
        <v>13273</v>
      </c>
      <c r="P6565" s="241" t="s">
        <v>2147</v>
      </c>
      <c r="AU6565"/>
    </row>
    <row r="6566" spans="11:47" x14ac:dyDescent="0.2">
      <c r="K6566" s="240" t="s">
        <v>20087</v>
      </c>
      <c r="L6566" s="241" t="s">
        <v>1778</v>
      </c>
      <c r="M6566" s="241">
        <v>37</v>
      </c>
      <c r="N6566" s="241" t="s">
        <v>10124</v>
      </c>
      <c r="O6566" s="241" t="s">
        <v>13273</v>
      </c>
      <c r="P6566" s="241" t="s">
        <v>2144</v>
      </c>
      <c r="AU6566"/>
    </row>
    <row r="6567" spans="11:47" x14ac:dyDescent="0.2">
      <c r="K6567" s="240" t="s">
        <v>20088</v>
      </c>
      <c r="L6567" s="241" t="s">
        <v>1778</v>
      </c>
      <c r="M6567" s="241">
        <v>38</v>
      </c>
      <c r="N6567" s="241" t="s">
        <v>10125</v>
      </c>
      <c r="O6567" s="241" t="s">
        <v>13273</v>
      </c>
      <c r="P6567" s="241" t="s">
        <v>2144</v>
      </c>
      <c r="AU6567"/>
    </row>
    <row r="6568" spans="11:47" x14ac:dyDescent="0.2">
      <c r="K6568" s="240" t="s">
        <v>20089</v>
      </c>
      <c r="L6568" s="241" t="s">
        <v>1778</v>
      </c>
      <c r="M6568" s="241">
        <v>39</v>
      </c>
      <c r="N6568" s="241" t="s">
        <v>10126</v>
      </c>
      <c r="O6568" s="241" t="s">
        <v>13273</v>
      </c>
      <c r="P6568" s="241" t="s">
        <v>2144</v>
      </c>
      <c r="AU6568"/>
    </row>
    <row r="6569" spans="11:47" x14ac:dyDescent="0.2">
      <c r="K6569" s="240" t="s">
        <v>20090</v>
      </c>
      <c r="L6569" s="241" t="s">
        <v>1778</v>
      </c>
      <c r="M6569" s="241">
        <v>40</v>
      </c>
      <c r="N6569" s="241" t="s">
        <v>10127</v>
      </c>
      <c r="O6569" s="241" t="s">
        <v>13273</v>
      </c>
      <c r="P6569" s="241" t="s">
        <v>2147</v>
      </c>
      <c r="AU6569"/>
    </row>
    <row r="6570" spans="11:47" x14ac:dyDescent="0.2">
      <c r="K6570" s="240" t="s">
        <v>20091</v>
      </c>
      <c r="L6570" s="241" t="s">
        <v>1778</v>
      </c>
      <c r="M6570" s="241">
        <v>41</v>
      </c>
      <c r="N6570" s="241" t="s">
        <v>10128</v>
      </c>
      <c r="O6570" s="241" t="s">
        <v>13273</v>
      </c>
      <c r="P6570" s="241" t="s">
        <v>2144</v>
      </c>
      <c r="AU6570"/>
    </row>
    <row r="6571" spans="11:47" x14ac:dyDescent="0.2">
      <c r="K6571" s="240" t="s">
        <v>20092</v>
      </c>
      <c r="L6571" s="241" t="s">
        <v>1778</v>
      </c>
      <c r="M6571" s="241">
        <v>42</v>
      </c>
      <c r="N6571" s="241" t="s">
        <v>10129</v>
      </c>
      <c r="O6571" s="241" t="s">
        <v>13273</v>
      </c>
      <c r="P6571" s="241" t="s">
        <v>2143</v>
      </c>
      <c r="AU6571"/>
    </row>
    <row r="6572" spans="11:47" x14ac:dyDescent="0.2">
      <c r="K6572" s="240" t="s">
        <v>20093</v>
      </c>
      <c r="L6572" s="241" t="s">
        <v>1778</v>
      </c>
      <c r="M6572" s="241">
        <v>43</v>
      </c>
      <c r="N6572" s="241" t="s">
        <v>10130</v>
      </c>
      <c r="O6572" s="241" t="s">
        <v>13273</v>
      </c>
      <c r="P6572" s="241" t="s">
        <v>2143</v>
      </c>
      <c r="AU6572"/>
    </row>
    <row r="6573" spans="11:47" x14ac:dyDescent="0.2">
      <c r="K6573" s="240" t="s">
        <v>20094</v>
      </c>
      <c r="L6573" s="241" t="s">
        <v>1778</v>
      </c>
      <c r="M6573" s="241">
        <v>44</v>
      </c>
      <c r="N6573" s="241" t="s">
        <v>10131</v>
      </c>
      <c r="O6573" s="241" t="s">
        <v>13273</v>
      </c>
      <c r="P6573" s="241" t="s">
        <v>2147</v>
      </c>
      <c r="AU6573"/>
    </row>
    <row r="6574" spans="11:47" x14ac:dyDescent="0.2">
      <c r="K6574" s="240" t="s">
        <v>20095</v>
      </c>
      <c r="L6574" s="241" t="s">
        <v>1778</v>
      </c>
      <c r="M6574" s="241">
        <v>45</v>
      </c>
      <c r="N6574" s="241" t="s">
        <v>10132</v>
      </c>
      <c r="O6574" s="241" t="s">
        <v>13273</v>
      </c>
      <c r="P6574" s="241" t="s">
        <v>13275</v>
      </c>
      <c r="AU6574"/>
    </row>
    <row r="6575" spans="11:47" x14ac:dyDescent="0.2">
      <c r="K6575" s="240" t="s">
        <v>20096</v>
      </c>
      <c r="L6575" s="241" t="s">
        <v>1778</v>
      </c>
      <c r="M6575" s="241">
        <v>46</v>
      </c>
      <c r="N6575" s="241" t="s">
        <v>10133</v>
      </c>
      <c r="O6575" s="241" t="s">
        <v>13273</v>
      </c>
      <c r="P6575" s="241" t="s">
        <v>6686</v>
      </c>
      <c r="AU6575"/>
    </row>
    <row r="6576" spans="11:47" x14ac:dyDescent="0.2">
      <c r="K6576" s="240" t="s">
        <v>20097</v>
      </c>
      <c r="L6576" s="241" t="s">
        <v>1778</v>
      </c>
      <c r="M6576" s="241">
        <v>47</v>
      </c>
      <c r="N6576" s="241" t="s">
        <v>10134</v>
      </c>
      <c r="O6576" s="241" t="s">
        <v>13273</v>
      </c>
      <c r="P6576" s="241" t="s">
        <v>6880</v>
      </c>
      <c r="AU6576"/>
    </row>
    <row r="6577" spans="11:47" x14ac:dyDescent="0.2">
      <c r="K6577" s="240" t="s">
        <v>20098</v>
      </c>
      <c r="L6577" s="241" t="s">
        <v>1778</v>
      </c>
      <c r="M6577" s="241">
        <v>48</v>
      </c>
      <c r="N6577" s="241" t="s">
        <v>10135</v>
      </c>
      <c r="O6577" s="241" t="s">
        <v>13273</v>
      </c>
      <c r="P6577" s="241" t="s">
        <v>6880</v>
      </c>
      <c r="AU6577"/>
    </row>
    <row r="6578" spans="11:47" x14ac:dyDescent="0.2">
      <c r="K6578" s="240" t="s">
        <v>20099</v>
      </c>
      <c r="L6578" s="241" t="s">
        <v>1778</v>
      </c>
      <c r="M6578" s="241">
        <v>49</v>
      </c>
      <c r="N6578" s="241" t="s">
        <v>10136</v>
      </c>
      <c r="O6578" s="241" t="s">
        <v>13273</v>
      </c>
      <c r="P6578" s="241" t="s">
        <v>6686</v>
      </c>
      <c r="AU6578"/>
    </row>
    <row r="6579" spans="11:47" x14ac:dyDescent="0.2">
      <c r="K6579" s="240" t="s">
        <v>20100</v>
      </c>
      <c r="L6579" s="241" t="s">
        <v>1778</v>
      </c>
      <c r="M6579" s="241">
        <v>50</v>
      </c>
      <c r="N6579" s="241" t="s">
        <v>10137</v>
      </c>
      <c r="O6579" s="241" t="s">
        <v>13273</v>
      </c>
      <c r="P6579" s="241" t="s">
        <v>6681</v>
      </c>
      <c r="AU6579"/>
    </row>
    <row r="6580" spans="11:47" x14ac:dyDescent="0.2">
      <c r="K6580" s="240" t="s">
        <v>20101</v>
      </c>
      <c r="L6580" s="241" t="s">
        <v>1778</v>
      </c>
      <c r="M6580" s="241">
        <v>51</v>
      </c>
      <c r="N6580" s="241" t="s">
        <v>10138</v>
      </c>
      <c r="O6580" s="241" t="s">
        <v>13274</v>
      </c>
      <c r="P6580" s="241" t="s">
        <v>6880</v>
      </c>
      <c r="AU6580"/>
    </row>
    <row r="6581" spans="11:47" x14ac:dyDescent="0.2">
      <c r="K6581" s="240" t="s">
        <v>20102</v>
      </c>
      <c r="L6581" s="241" t="s">
        <v>1778</v>
      </c>
      <c r="M6581" s="241">
        <v>52</v>
      </c>
      <c r="N6581" s="241" t="s">
        <v>10139</v>
      </c>
      <c r="O6581" s="241" t="s">
        <v>13274</v>
      </c>
      <c r="P6581" s="241" t="s">
        <v>6880</v>
      </c>
      <c r="AU6581"/>
    </row>
    <row r="6582" spans="11:47" x14ac:dyDescent="0.2">
      <c r="K6582" s="240" t="s">
        <v>20103</v>
      </c>
      <c r="L6582" s="241" t="s">
        <v>1778</v>
      </c>
      <c r="M6582" s="241">
        <v>53</v>
      </c>
      <c r="N6582" s="241" t="s">
        <v>10140</v>
      </c>
      <c r="O6582" s="241" t="s">
        <v>13274</v>
      </c>
      <c r="P6582" s="241" t="s">
        <v>6686</v>
      </c>
      <c r="AU6582"/>
    </row>
    <row r="6583" spans="11:47" x14ac:dyDescent="0.2">
      <c r="K6583" s="240" t="s">
        <v>20104</v>
      </c>
      <c r="L6583" s="241" t="s">
        <v>1778</v>
      </c>
      <c r="M6583" s="241">
        <v>54</v>
      </c>
      <c r="N6583" s="241" t="s">
        <v>10141</v>
      </c>
      <c r="O6583" s="241" t="s">
        <v>13274</v>
      </c>
      <c r="P6583" s="241" t="s">
        <v>6686</v>
      </c>
      <c r="AU6583"/>
    </row>
    <row r="6584" spans="11:47" x14ac:dyDescent="0.2">
      <c r="K6584" s="240" t="s">
        <v>20105</v>
      </c>
      <c r="L6584" s="241" t="s">
        <v>1778</v>
      </c>
      <c r="M6584" s="241">
        <v>55</v>
      </c>
      <c r="N6584" s="241" t="s">
        <v>10142</v>
      </c>
      <c r="O6584" s="241" t="s">
        <v>13274</v>
      </c>
      <c r="P6584" s="241" t="s">
        <v>6686</v>
      </c>
      <c r="AU6584"/>
    </row>
    <row r="6585" spans="11:47" x14ac:dyDescent="0.2">
      <c r="K6585" s="240" t="s">
        <v>20106</v>
      </c>
      <c r="L6585" s="241" t="s">
        <v>1778</v>
      </c>
      <c r="M6585" s="241">
        <v>56</v>
      </c>
      <c r="N6585" s="241" t="s">
        <v>10143</v>
      </c>
      <c r="O6585" s="241" t="s">
        <v>13274</v>
      </c>
      <c r="P6585" s="241" t="s">
        <v>6880</v>
      </c>
      <c r="AU6585"/>
    </row>
    <row r="6586" spans="11:47" x14ac:dyDescent="0.2">
      <c r="K6586" s="240" t="s">
        <v>20107</v>
      </c>
      <c r="L6586" s="241" t="s">
        <v>1778</v>
      </c>
      <c r="M6586" s="241">
        <v>57</v>
      </c>
      <c r="N6586" s="241" t="s">
        <v>10144</v>
      </c>
      <c r="O6586" s="241" t="s">
        <v>13274</v>
      </c>
      <c r="P6586" s="241" t="s">
        <v>6681</v>
      </c>
      <c r="AU6586"/>
    </row>
    <row r="6587" spans="11:47" x14ac:dyDescent="0.2">
      <c r="K6587" s="240" t="s">
        <v>20108</v>
      </c>
      <c r="L6587" s="241" t="s">
        <v>1778</v>
      </c>
      <c r="M6587" s="241">
        <v>58</v>
      </c>
      <c r="N6587" s="241" t="s">
        <v>10145</v>
      </c>
      <c r="O6587" s="241" t="s">
        <v>13274</v>
      </c>
      <c r="P6587" s="241" t="s">
        <v>6681</v>
      </c>
      <c r="AU6587"/>
    </row>
    <row r="6588" spans="11:47" x14ac:dyDescent="0.2">
      <c r="K6588" s="240" t="s">
        <v>20109</v>
      </c>
      <c r="L6588" s="241" t="s">
        <v>1778</v>
      </c>
      <c r="M6588" s="241">
        <v>59</v>
      </c>
      <c r="N6588" s="241" t="s">
        <v>863</v>
      </c>
      <c r="O6588" s="241" t="s">
        <v>13273</v>
      </c>
      <c r="P6588" s="241" t="s">
        <v>6688</v>
      </c>
      <c r="AU6588"/>
    </row>
    <row r="6589" spans="11:47" x14ac:dyDescent="0.2">
      <c r="K6589" s="240" t="s">
        <v>20110</v>
      </c>
      <c r="L6589" s="241" t="s">
        <v>1778</v>
      </c>
      <c r="M6589" s="241">
        <v>60</v>
      </c>
      <c r="N6589" s="241" t="s">
        <v>2160</v>
      </c>
      <c r="O6589" s="241" t="s">
        <v>13273</v>
      </c>
      <c r="P6589" s="241" t="s">
        <v>6688</v>
      </c>
      <c r="AU6589"/>
    </row>
    <row r="6590" spans="11:47" x14ac:dyDescent="0.2">
      <c r="K6590" s="240" t="s">
        <v>20111</v>
      </c>
      <c r="L6590" s="241" t="s">
        <v>1778</v>
      </c>
      <c r="M6590" s="241">
        <v>61</v>
      </c>
      <c r="N6590" s="241" t="s">
        <v>3203</v>
      </c>
      <c r="O6590" s="241" t="s">
        <v>13273</v>
      </c>
      <c r="P6590" s="241" t="s">
        <v>1267</v>
      </c>
      <c r="AU6590"/>
    </row>
    <row r="6591" spans="11:47" x14ac:dyDescent="0.2">
      <c r="K6591" s="240" t="s">
        <v>20112</v>
      </c>
      <c r="L6591" s="241" t="s">
        <v>1778</v>
      </c>
      <c r="M6591" s="241">
        <v>62</v>
      </c>
      <c r="N6591" s="241" t="s">
        <v>858</v>
      </c>
      <c r="O6591" s="241" t="s">
        <v>13273</v>
      </c>
      <c r="P6591" s="241" t="s">
        <v>6688</v>
      </c>
      <c r="AU6591"/>
    </row>
    <row r="6592" spans="11:47" x14ac:dyDescent="0.2">
      <c r="K6592" s="240" t="s">
        <v>20113</v>
      </c>
      <c r="L6592" s="241" t="s">
        <v>1778</v>
      </c>
      <c r="M6592" s="241">
        <v>63</v>
      </c>
      <c r="N6592" s="241" t="s">
        <v>10146</v>
      </c>
      <c r="O6592" s="241" t="s">
        <v>13273</v>
      </c>
      <c r="P6592" s="241" t="s">
        <v>6688</v>
      </c>
      <c r="AU6592"/>
    </row>
    <row r="6593" spans="11:47" x14ac:dyDescent="0.2">
      <c r="K6593" s="240" t="s">
        <v>20114</v>
      </c>
      <c r="L6593" s="241" t="s">
        <v>1778</v>
      </c>
      <c r="M6593" s="241">
        <v>64</v>
      </c>
      <c r="N6593" s="241" t="s">
        <v>10147</v>
      </c>
      <c r="O6593" s="241" t="s">
        <v>13273</v>
      </c>
      <c r="P6593" s="241" t="s">
        <v>1267</v>
      </c>
      <c r="AU6593"/>
    </row>
    <row r="6594" spans="11:47" x14ac:dyDescent="0.2">
      <c r="K6594" s="240" t="s">
        <v>20115</v>
      </c>
      <c r="L6594" s="241" t="s">
        <v>1778</v>
      </c>
      <c r="M6594" s="241">
        <v>65</v>
      </c>
      <c r="N6594" s="241" t="s">
        <v>10148</v>
      </c>
      <c r="O6594" s="241" t="s">
        <v>13273</v>
      </c>
      <c r="P6594" s="241" t="s">
        <v>1267</v>
      </c>
      <c r="AU6594"/>
    </row>
    <row r="6595" spans="11:47" x14ac:dyDescent="0.2">
      <c r="K6595" s="240" t="s">
        <v>20116</v>
      </c>
      <c r="L6595" s="241" t="s">
        <v>1778</v>
      </c>
      <c r="M6595" s="241">
        <v>66</v>
      </c>
      <c r="N6595" s="241" t="s">
        <v>10149</v>
      </c>
      <c r="O6595" s="241" t="s">
        <v>13273</v>
      </c>
      <c r="P6595" s="241" t="s">
        <v>2143</v>
      </c>
      <c r="AU6595"/>
    </row>
    <row r="6596" spans="11:47" x14ac:dyDescent="0.2">
      <c r="K6596" s="240" t="s">
        <v>20117</v>
      </c>
      <c r="L6596" s="241" t="s">
        <v>1778</v>
      </c>
      <c r="M6596" s="241">
        <v>67</v>
      </c>
      <c r="N6596" s="241" t="s">
        <v>10150</v>
      </c>
      <c r="O6596" s="241" t="s">
        <v>13273</v>
      </c>
      <c r="P6596" s="241" t="s">
        <v>2143</v>
      </c>
      <c r="AU6596"/>
    </row>
    <row r="6597" spans="11:47" x14ac:dyDescent="0.2">
      <c r="K6597" s="240" t="s">
        <v>20118</v>
      </c>
      <c r="L6597" s="241" t="s">
        <v>1778</v>
      </c>
      <c r="M6597" s="241">
        <v>68</v>
      </c>
      <c r="N6597" s="241" t="s">
        <v>10151</v>
      </c>
      <c r="O6597" s="241" t="s">
        <v>13273</v>
      </c>
      <c r="P6597" s="241" t="s">
        <v>6688</v>
      </c>
      <c r="AU6597"/>
    </row>
    <row r="6598" spans="11:47" x14ac:dyDescent="0.2">
      <c r="K6598" s="240" t="s">
        <v>20119</v>
      </c>
      <c r="L6598" s="241" t="s">
        <v>1778</v>
      </c>
      <c r="M6598" s="241">
        <v>69</v>
      </c>
      <c r="N6598" s="241" t="s">
        <v>10152</v>
      </c>
      <c r="O6598" s="241" t="s">
        <v>13273</v>
      </c>
      <c r="P6598" s="241" t="s">
        <v>6688</v>
      </c>
      <c r="AU6598"/>
    </row>
    <row r="6599" spans="11:47" x14ac:dyDescent="0.2">
      <c r="K6599" s="240" t="s">
        <v>20120</v>
      </c>
      <c r="L6599" s="241" t="s">
        <v>1778</v>
      </c>
      <c r="M6599" s="241">
        <v>70</v>
      </c>
      <c r="N6599" s="241" t="s">
        <v>10153</v>
      </c>
      <c r="O6599" s="241" t="s">
        <v>13273</v>
      </c>
      <c r="P6599" s="241" t="s">
        <v>1267</v>
      </c>
      <c r="AU6599"/>
    </row>
    <row r="6600" spans="11:47" x14ac:dyDescent="0.2">
      <c r="K6600" s="240" t="s">
        <v>20121</v>
      </c>
      <c r="L6600" s="241" t="s">
        <v>1778</v>
      </c>
      <c r="M6600" s="241">
        <v>71</v>
      </c>
      <c r="N6600" s="241" t="s">
        <v>10154</v>
      </c>
      <c r="O6600" s="241" t="s">
        <v>13273</v>
      </c>
      <c r="P6600" s="241" t="s">
        <v>1267</v>
      </c>
      <c r="AU6600"/>
    </row>
    <row r="6601" spans="11:47" x14ac:dyDescent="0.2">
      <c r="K6601" s="240" t="s">
        <v>20122</v>
      </c>
      <c r="L6601" s="241" t="s">
        <v>1778</v>
      </c>
      <c r="M6601" s="241">
        <v>72</v>
      </c>
      <c r="N6601" s="241" t="s">
        <v>10155</v>
      </c>
      <c r="O6601" s="241" t="s">
        <v>13273</v>
      </c>
      <c r="P6601" s="241" t="s">
        <v>6688</v>
      </c>
      <c r="AU6601"/>
    </row>
    <row r="6602" spans="11:47" x14ac:dyDescent="0.2">
      <c r="K6602" s="240" t="s">
        <v>20123</v>
      </c>
      <c r="L6602" s="241" t="s">
        <v>1778</v>
      </c>
      <c r="M6602" s="241">
        <v>73</v>
      </c>
      <c r="N6602" s="241" t="s">
        <v>10156</v>
      </c>
      <c r="O6602" s="241" t="s">
        <v>13274</v>
      </c>
      <c r="P6602" s="241" t="s">
        <v>6686</v>
      </c>
      <c r="AU6602"/>
    </row>
    <row r="6603" spans="11:47" x14ac:dyDescent="0.2">
      <c r="K6603" s="240" t="s">
        <v>20124</v>
      </c>
      <c r="L6603" s="241" t="s">
        <v>1778</v>
      </c>
      <c r="M6603" s="241">
        <v>74</v>
      </c>
      <c r="N6603" s="241" t="s">
        <v>10157</v>
      </c>
      <c r="O6603" s="241" t="s">
        <v>13273</v>
      </c>
      <c r="P6603" s="241" t="s">
        <v>6686</v>
      </c>
      <c r="AU6603"/>
    </row>
    <row r="6604" spans="11:47" x14ac:dyDescent="0.2">
      <c r="K6604" s="240" t="s">
        <v>20125</v>
      </c>
      <c r="L6604" s="241" t="s">
        <v>1778</v>
      </c>
      <c r="M6604" s="241">
        <v>75</v>
      </c>
      <c r="N6604" s="241" t="s">
        <v>858</v>
      </c>
      <c r="O6604" s="241" t="s">
        <v>13273</v>
      </c>
      <c r="P6604" s="241" t="s">
        <v>6688</v>
      </c>
      <c r="AU6604"/>
    </row>
    <row r="6605" spans="11:47" x14ac:dyDescent="0.2">
      <c r="K6605" s="240" t="s">
        <v>20126</v>
      </c>
      <c r="L6605" s="241" t="s">
        <v>1779</v>
      </c>
      <c r="M6605" s="241">
        <v>1</v>
      </c>
      <c r="N6605" s="241" t="s">
        <v>7042</v>
      </c>
      <c r="O6605" s="241" t="s">
        <v>13273</v>
      </c>
      <c r="P6605" s="241" t="s">
        <v>2144</v>
      </c>
      <c r="AU6605"/>
    </row>
    <row r="6606" spans="11:47" x14ac:dyDescent="0.2">
      <c r="K6606" s="240" t="s">
        <v>20127</v>
      </c>
      <c r="L6606" s="241" t="s">
        <v>1779</v>
      </c>
      <c r="M6606" s="241">
        <v>2</v>
      </c>
      <c r="N6606" s="241" t="s">
        <v>4620</v>
      </c>
      <c r="O6606" s="241" t="s">
        <v>13273</v>
      </c>
      <c r="P6606" s="241" t="s">
        <v>2144</v>
      </c>
      <c r="AU6606"/>
    </row>
    <row r="6607" spans="11:47" x14ac:dyDescent="0.2">
      <c r="K6607" s="240" t="s">
        <v>20128</v>
      </c>
      <c r="L6607" s="241" t="s">
        <v>1779</v>
      </c>
      <c r="M6607" s="241">
        <v>3</v>
      </c>
      <c r="N6607" s="241" t="s">
        <v>4624</v>
      </c>
      <c r="O6607" s="241" t="s">
        <v>13273</v>
      </c>
      <c r="P6607" s="241" t="s">
        <v>2148</v>
      </c>
      <c r="AU6607"/>
    </row>
    <row r="6608" spans="11:47" x14ac:dyDescent="0.2">
      <c r="K6608" s="240" t="s">
        <v>20129</v>
      </c>
      <c r="L6608" s="241" t="s">
        <v>1779</v>
      </c>
      <c r="M6608" s="241">
        <v>4</v>
      </c>
      <c r="N6608" s="241" t="s">
        <v>4623</v>
      </c>
      <c r="O6608" s="241" t="s">
        <v>13273</v>
      </c>
      <c r="P6608" s="241" t="s">
        <v>2146</v>
      </c>
      <c r="AU6608"/>
    </row>
    <row r="6609" spans="11:47" x14ac:dyDescent="0.2">
      <c r="K6609" s="240" t="s">
        <v>20130</v>
      </c>
      <c r="L6609" s="241" t="s">
        <v>1779</v>
      </c>
      <c r="M6609" s="241">
        <v>5</v>
      </c>
      <c r="N6609" s="241" t="s">
        <v>863</v>
      </c>
      <c r="O6609" s="241" t="s">
        <v>13273</v>
      </c>
      <c r="P6609" s="241" t="s">
        <v>2148</v>
      </c>
      <c r="AU6609"/>
    </row>
    <row r="6610" spans="11:47" x14ac:dyDescent="0.2">
      <c r="K6610" s="240" t="s">
        <v>20131</v>
      </c>
      <c r="L6610" s="241" t="s">
        <v>1779</v>
      </c>
      <c r="M6610" s="241">
        <v>6</v>
      </c>
      <c r="N6610" s="241" t="s">
        <v>2308</v>
      </c>
      <c r="O6610" s="241" t="s">
        <v>13273</v>
      </c>
      <c r="P6610" s="241" t="s">
        <v>2144</v>
      </c>
      <c r="AU6610"/>
    </row>
    <row r="6611" spans="11:47" x14ac:dyDescent="0.2">
      <c r="K6611" s="240" t="s">
        <v>20132</v>
      </c>
      <c r="L6611" s="241" t="s">
        <v>1779</v>
      </c>
      <c r="M6611" s="241">
        <v>7</v>
      </c>
      <c r="N6611" s="241" t="s">
        <v>4622</v>
      </c>
      <c r="O6611" s="241" t="s">
        <v>13273</v>
      </c>
      <c r="P6611" s="241" t="s">
        <v>2147</v>
      </c>
      <c r="AU6611"/>
    </row>
    <row r="6612" spans="11:47" x14ac:dyDescent="0.2">
      <c r="K6612" s="240" t="s">
        <v>20133</v>
      </c>
      <c r="L6612" s="241" t="s">
        <v>1779</v>
      </c>
      <c r="M6612" s="241">
        <v>8</v>
      </c>
      <c r="N6612" s="241" t="s">
        <v>10158</v>
      </c>
      <c r="O6612" s="241" t="s">
        <v>13273</v>
      </c>
      <c r="P6612" s="241" t="s">
        <v>2148</v>
      </c>
      <c r="AU6612"/>
    </row>
    <row r="6613" spans="11:47" x14ac:dyDescent="0.2">
      <c r="K6613" s="240" t="s">
        <v>20134</v>
      </c>
      <c r="L6613" s="241" t="s">
        <v>1779</v>
      </c>
      <c r="M6613" s="241">
        <v>9</v>
      </c>
      <c r="N6613" s="241" t="s">
        <v>10159</v>
      </c>
      <c r="O6613" s="241" t="s">
        <v>13273</v>
      </c>
      <c r="P6613" s="241" t="s">
        <v>2144</v>
      </c>
      <c r="AU6613"/>
    </row>
    <row r="6614" spans="11:47" x14ac:dyDescent="0.2">
      <c r="K6614" s="240" t="s">
        <v>20135</v>
      </c>
      <c r="L6614" s="241" t="s">
        <v>1779</v>
      </c>
      <c r="M6614" s="241">
        <v>10</v>
      </c>
      <c r="N6614" s="241" t="s">
        <v>10160</v>
      </c>
      <c r="O6614" s="241" t="s">
        <v>13273</v>
      </c>
      <c r="P6614" s="241" t="s">
        <v>2143</v>
      </c>
      <c r="AU6614"/>
    </row>
    <row r="6615" spans="11:47" x14ac:dyDescent="0.2">
      <c r="K6615" s="240" t="s">
        <v>20136</v>
      </c>
      <c r="L6615" s="241" t="s">
        <v>1779</v>
      </c>
      <c r="M6615" s="241">
        <v>11</v>
      </c>
      <c r="N6615" s="241" t="s">
        <v>829</v>
      </c>
      <c r="O6615" s="241" t="s">
        <v>13273</v>
      </c>
      <c r="P6615" s="241" t="s">
        <v>2144</v>
      </c>
      <c r="AU6615"/>
    </row>
    <row r="6616" spans="11:47" x14ac:dyDescent="0.2">
      <c r="K6616" s="240" t="s">
        <v>20137</v>
      </c>
      <c r="L6616" s="241" t="s">
        <v>1779</v>
      </c>
      <c r="M6616" s="241">
        <v>12</v>
      </c>
      <c r="N6616" s="241" t="s">
        <v>4621</v>
      </c>
      <c r="O6616" s="241" t="s">
        <v>13273</v>
      </c>
      <c r="P6616" s="241" t="s">
        <v>2144</v>
      </c>
      <c r="AU6616"/>
    </row>
    <row r="6617" spans="11:47" x14ac:dyDescent="0.2">
      <c r="K6617" s="240" t="s">
        <v>20138</v>
      </c>
      <c r="L6617" s="241" t="s">
        <v>1779</v>
      </c>
      <c r="M6617" s="241">
        <v>13</v>
      </c>
      <c r="N6617" s="241" t="s">
        <v>832</v>
      </c>
      <c r="O6617" s="241" t="s">
        <v>13273</v>
      </c>
      <c r="P6617" s="241" t="s">
        <v>2144</v>
      </c>
      <c r="AU6617"/>
    </row>
    <row r="6618" spans="11:47" x14ac:dyDescent="0.2">
      <c r="K6618" s="240" t="s">
        <v>20139</v>
      </c>
      <c r="L6618" s="241" t="s">
        <v>1779</v>
      </c>
      <c r="M6618" s="241">
        <v>14</v>
      </c>
      <c r="N6618" s="241" t="s">
        <v>844</v>
      </c>
      <c r="O6618" s="241" t="s">
        <v>13273</v>
      </c>
      <c r="P6618" s="241" t="s">
        <v>2144</v>
      </c>
      <c r="AU6618"/>
    </row>
    <row r="6619" spans="11:47" x14ac:dyDescent="0.2">
      <c r="K6619" s="240" t="s">
        <v>20140</v>
      </c>
      <c r="L6619" s="241" t="s">
        <v>1779</v>
      </c>
      <c r="M6619" s="241">
        <v>16</v>
      </c>
      <c r="N6619" s="241" t="s">
        <v>10161</v>
      </c>
      <c r="O6619" s="241" t="s">
        <v>13273</v>
      </c>
      <c r="P6619" s="241" t="s">
        <v>1267</v>
      </c>
      <c r="AU6619"/>
    </row>
    <row r="6620" spans="11:47" x14ac:dyDescent="0.2">
      <c r="K6620" s="240" t="s">
        <v>20141</v>
      </c>
      <c r="L6620" s="241" t="s">
        <v>1779</v>
      </c>
      <c r="M6620" s="241">
        <v>17</v>
      </c>
      <c r="N6620" s="241" t="s">
        <v>10162</v>
      </c>
      <c r="O6620" s="241" t="s">
        <v>13273</v>
      </c>
      <c r="P6620" s="241" t="s">
        <v>2144</v>
      </c>
      <c r="AU6620"/>
    </row>
    <row r="6621" spans="11:47" x14ac:dyDescent="0.2">
      <c r="K6621" s="240" t="s">
        <v>20142</v>
      </c>
      <c r="L6621" s="241" t="s">
        <v>1779</v>
      </c>
      <c r="M6621" s="241">
        <v>18</v>
      </c>
      <c r="N6621" s="241" t="s">
        <v>2534</v>
      </c>
      <c r="O6621" s="241" t="s">
        <v>13273</v>
      </c>
      <c r="P6621" s="241" t="s">
        <v>2147</v>
      </c>
      <c r="AU6621"/>
    </row>
    <row r="6622" spans="11:47" x14ac:dyDescent="0.2">
      <c r="K6622" s="240" t="s">
        <v>20143</v>
      </c>
      <c r="L6622" s="241" t="s">
        <v>1779</v>
      </c>
      <c r="M6622" s="241">
        <v>19</v>
      </c>
      <c r="N6622" s="241" t="s">
        <v>10163</v>
      </c>
      <c r="O6622" s="241" t="s">
        <v>13273</v>
      </c>
      <c r="P6622" s="241" t="s">
        <v>2144</v>
      </c>
      <c r="AU6622"/>
    </row>
    <row r="6623" spans="11:47" x14ac:dyDescent="0.2">
      <c r="K6623" s="240" t="s">
        <v>20144</v>
      </c>
      <c r="L6623" s="241" t="s">
        <v>1779</v>
      </c>
      <c r="M6623" s="241">
        <v>20</v>
      </c>
      <c r="N6623" s="241" t="s">
        <v>10164</v>
      </c>
      <c r="O6623" s="241" t="s">
        <v>13273</v>
      </c>
      <c r="P6623" s="241" t="s">
        <v>6686</v>
      </c>
      <c r="AU6623"/>
    </row>
    <row r="6624" spans="11:47" x14ac:dyDescent="0.2">
      <c r="K6624" s="240" t="s">
        <v>20145</v>
      </c>
      <c r="L6624" s="241" t="s">
        <v>1779</v>
      </c>
      <c r="M6624" s="241">
        <v>21</v>
      </c>
      <c r="N6624" s="241" t="s">
        <v>10165</v>
      </c>
      <c r="O6624" s="241" t="s">
        <v>13273</v>
      </c>
      <c r="P6624" s="241" t="s">
        <v>6686</v>
      </c>
      <c r="AU6624"/>
    </row>
    <row r="6625" spans="11:47" x14ac:dyDescent="0.2">
      <c r="K6625" s="240" t="s">
        <v>20146</v>
      </c>
      <c r="L6625" s="241" t="s">
        <v>1779</v>
      </c>
      <c r="M6625" s="241">
        <v>22</v>
      </c>
      <c r="N6625" s="241" t="s">
        <v>10166</v>
      </c>
      <c r="O6625" s="241" t="s">
        <v>13274</v>
      </c>
      <c r="P6625" s="241" t="s">
        <v>6686</v>
      </c>
      <c r="AU6625"/>
    </row>
    <row r="6626" spans="11:47" x14ac:dyDescent="0.2">
      <c r="K6626" s="240" t="s">
        <v>20147</v>
      </c>
      <c r="L6626" s="241" t="s">
        <v>1779</v>
      </c>
      <c r="M6626" s="241">
        <v>23</v>
      </c>
      <c r="N6626" s="241" t="s">
        <v>10167</v>
      </c>
      <c r="O6626" s="241" t="s">
        <v>13274</v>
      </c>
      <c r="P6626" s="241" t="s">
        <v>6686</v>
      </c>
      <c r="AU6626"/>
    </row>
    <row r="6627" spans="11:47" x14ac:dyDescent="0.2">
      <c r="K6627" s="240" t="s">
        <v>20148</v>
      </c>
      <c r="L6627" s="241" t="s">
        <v>1779</v>
      </c>
      <c r="M6627" s="241">
        <v>24</v>
      </c>
      <c r="N6627" s="241" t="s">
        <v>10168</v>
      </c>
      <c r="O6627" s="241" t="s">
        <v>13274</v>
      </c>
      <c r="P6627" s="241" t="s">
        <v>6686</v>
      </c>
      <c r="AU6627"/>
    </row>
    <row r="6628" spans="11:47" x14ac:dyDescent="0.2">
      <c r="K6628" s="240" t="s">
        <v>20149</v>
      </c>
      <c r="L6628" s="241" t="s">
        <v>1779</v>
      </c>
      <c r="M6628" s="241">
        <v>25</v>
      </c>
      <c r="N6628" s="241" t="s">
        <v>10169</v>
      </c>
      <c r="O6628" s="241" t="s">
        <v>13274</v>
      </c>
      <c r="P6628" s="241" t="s">
        <v>6686</v>
      </c>
      <c r="AU6628"/>
    </row>
    <row r="6629" spans="11:47" x14ac:dyDescent="0.2">
      <c r="K6629" s="240" t="s">
        <v>20150</v>
      </c>
      <c r="L6629" s="241" t="s">
        <v>1779</v>
      </c>
      <c r="M6629" s="241">
        <v>26</v>
      </c>
      <c r="N6629" s="241" t="s">
        <v>10170</v>
      </c>
      <c r="O6629" s="241" t="s">
        <v>13274</v>
      </c>
      <c r="P6629" s="241" t="s">
        <v>6686</v>
      </c>
      <c r="AU6629"/>
    </row>
    <row r="6630" spans="11:47" x14ac:dyDescent="0.2">
      <c r="K6630" s="240" t="s">
        <v>20151</v>
      </c>
      <c r="L6630" s="241" t="s">
        <v>1780</v>
      </c>
      <c r="M6630" s="241">
        <v>1</v>
      </c>
      <c r="N6630" s="241" t="s">
        <v>3208</v>
      </c>
      <c r="O6630" s="241" t="s">
        <v>13273</v>
      </c>
      <c r="P6630" s="241" t="s">
        <v>1259</v>
      </c>
      <c r="AU6630"/>
    </row>
    <row r="6631" spans="11:47" x14ac:dyDescent="0.2">
      <c r="K6631" s="240" t="s">
        <v>20152</v>
      </c>
      <c r="L6631" s="241" t="s">
        <v>1780</v>
      </c>
      <c r="M6631" s="241">
        <v>2</v>
      </c>
      <c r="N6631" s="241" t="s">
        <v>10171</v>
      </c>
      <c r="O6631" s="241" t="s">
        <v>13273</v>
      </c>
      <c r="P6631" s="241" t="s">
        <v>2147</v>
      </c>
      <c r="AU6631"/>
    </row>
    <row r="6632" spans="11:47" x14ac:dyDescent="0.2">
      <c r="K6632" s="240" t="s">
        <v>20153</v>
      </c>
      <c r="L6632" s="241" t="s">
        <v>1780</v>
      </c>
      <c r="M6632" s="241">
        <v>3</v>
      </c>
      <c r="N6632" s="241" t="s">
        <v>10172</v>
      </c>
      <c r="O6632" s="241" t="s">
        <v>13273</v>
      </c>
      <c r="P6632" s="241" t="s">
        <v>2147</v>
      </c>
      <c r="AU6632"/>
    </row>
    <row r="6633" spans="11:47" x14ac:dyDescent="0.2">
      <c r="K6633" s="240" t="s">
        <v>20154</v>
      </c>
      <c r="L6633" s="241" t="s">
        <v>1780</v>
      </c>
      <c r="M6633" s="241">
        <v>4</v>
      </c>
      <c r="N6633" s="241" t="s">
        <v>10173</v>
      </c>
      <c r="O6633" s="241" t="s">
        <v>13273</v>
      </c>
      <c r="P6633" s="241" t="s">
        <v>2147</v>
      </c>
      <c r="AU6633"/>
    </row>
    <row r="6634" spans="11:47" x14ac:dyDescent="0.2">
      <c r="K6634" s="240" t="s">
        <v>20155</v>
      </c>
      <c r="L6634" s="241" t="s">
        <v>1780</v>
      </c>
      <c r="M6634" s="241">
        <v>5</v>
      </c>
      <c r="N6634" s="241" t="s">
        <v>10174</v>
      </c>
      <c r="O6634" s="241" t="s">
        <v>13273</v>
      </c>
      <c r="P6634" s="241" t="s">
        <v>2147</v>
      </c>
      <c r="AU6634"/>
    </row>
    <row r="6635" spans="11:47" x14ac:dyDescent="0.2">
      <c r="K6635" s="240" t="s">
        <v>20156</v>
      </c>
      <c r="L6635" s="241" t="s">
        <v>1780</v>
      </c>
      <c r="M6635" s="241">
        <v>6</v>
      </c>
      <c r="N6635" s="241" t="s">
        <v>10175</v>
      </c>
      <c r="O6635" s="241" t="s">
        <v>13273</v>
      </c>
      <c r="P6635" s="241" t="s">
        <v>2144</v>
      </c>
      <c r="AU6635"/>
    </row>
    <row r="6636" spans="11:47" x14ac:dyDescent="0.2">
      <c r="K6636" s="240" t="s">
        <v>20157</v>
      </c>
      <c r="L6636" s="241" t="s">
        <v>1780</v>
      </c>
      <c r="M6636" s="241">
        <v>7</v>
      </c>
      <c r="N6636" s="241" t="s">
        <v>4626</v>
      </c>
      <c r="O6636" s="241" t="s">
        <v>13273</v>
      </c>
      <c r="P6636" s="241" t="s">
        <v>2147</v>
      </c>
      <c r="AU6636"/>
    </row>
    <row r="6637" spans="11:47" x14ac:dyDescent="0.2">
      <c r="K6637" s="240" t="s">
        <v>20158</v>
      </c>
      <c r="L6637" s="241" t="s">
        <v>1780</v>
      </c>
      <c r="M6637" s="241">
        <v>8</v>
      </c>
      <c r="N6637" s="241" t="s">
        <v>4625</v>
      </c>
      <c r="O6637" s="241" t="s">
        <v>13273</v>
      </c>
      <c r="P6637" s="241" t="s">
        <v>2147</v>
      </c>
      <c r="AU6637"/>
    </row>
    <row r="6638" spans="11:47" x14ac:dyDescent="0.2">
      <c r="K6638" s="240" t="s">
        <v>20159</v>
      </c>
      <c r="L6638" s="241" t="s">
        <v>1780</v>
      </c>
      <c r="M6638" s="241">
        <v>9</v>
      </c>
      <c r="N6638" s="241" t="s">
        <v>829</v>
      </c>
      <c r="O6638" s="241" t="s">
        <v>13273</v>
      </c>
      <c r="P6638" s="241" t="s">
        <v>2144</v>
      </c>
      <c r="AU6638"/>
    </row>
    <row r="6639" spans="11:47" x14ac:dyDescent="0.2">
      <c r="K6639" s="240" t="s">
        <v>20160</v>
      </c>
      <c r="L6639" s="241" t="s">
        <v>1780</v>
      </c>
      <c r="M6639" s="241">
        <v>10</v>
      </c>
      <c r="N6639" s="241" t="s">
        <v>829</v>
      </c>
      <c r="O6639" s="241" t="s">
        <v>13273</v>
      </c>
      <c r="P6639" s="241" t="s">
        <v>2144</v>
      </c>
      <c r="AU6639"/>
    </row>
    <row r="6640" spans="11:47" x14ac:dyDescent="0.2">
      <c r="K6640" s="240" t="s">
        <v>20161</v>
      </c>
      <c r="L6640" s="241" t="s">
        <v>1780</v>
      </c>
      <c r="M6640" s="241">
        <v>11</v>
      </c>
      <c r="N6640" s="241" t="s">
        <v>10176</v>
      </c>
      <c r="O6640" s="241" t="s">
        <v>13273</v>
      </c>
      <c r="P6640" s="241" t="s">
        <v>1267</v>
      </c>
      <c r="AU6640"/>
    </row>
    <row r="6641" spans="11:47" x14ac:dyDescent="0.2">
      <c r="K6641" s="240" t="s">
        <v>20162</v>
      </c>
      <c r="L6641" s="241" t="s">
        <v>1780</v>
      </c>
      <c r="M6641" s="241">
        <v>12</v>
      </c>
      <c r="N6641" s="241" t="s">
        <v>10177</v>
      </c>
      <c r="O6641" s="241" t="s">
        <v>13273</v>
      </c>
      <c r="P6641" s="241" t="s">
        <v>1267</v>
      </c>
      <c r="AU6641"/>
    </row>
    <row r="6642" spans="11:47" x14ac:dyDescent="0.2">
      <c r="K6642" s="240" t="s">
        <v>20163</v>
      </c>
      <c r="L6642" s="241" t="s">
        <v>1780</v>
      </c>
      <c r="M6642" s="241">
        <v>13</v>
      </c>
      <c r="N6642" s="241" t="s">
        <v>10178</v>
      </c>
      <c r="O6642" s="241" t="s">
        <v>13273</v>
      </c>
      <c r="P6642" s="241" t="s">
        <v>2144</v>
      </c>
      <c r="AU6642"/>
    </row>
    <row r="6643" spans="11:47" x14ac:dyDescent="0.2">
      <c r="K6643" s="240" t="s">
        <v>20164</v>
      </c>
      <c r="L6643" s="241" t="s">
        <v>1780</v>
      </c>
      <c r="M6643" s="241">
        <v>14</v>
      </c>
      <c r="N6643" s="241" t="s">
        <v>10179</v>
      </c>
      <c r="O6643" s="241" t="s">
        <v>13273</v>
      </c>
      <c r="P6643" s="241" t="s">
        <v>2144</v>
      </c>
      <c r="AU6643"/>
    </row>
    <row r="6644" spans="11:47" x14ac:dyDescent="0.2">
      <c r="K6644" s="240" t="s">
        <v>20165</v>
      </c>
      <c r="L6644" s="241" t="s">
        <v>1780</v>
      </c>
      <c r="M6644" s="241">
        <v>15</v>
      </c>
      <c r="N6644" s="241" t="s">
        <v>5402</v>
      </c>
      <c r="O6644" s="241" t="s">
        <v>13273</v>
      </c>
      <c r="P6644" s="241" t="s">
        <v>2147</v>
      </c>
      <c r="AU6644"/>
    </row>
    <row r="6645" spans="11:47" x14ac:dyDescent="0.2">
      <c r="K6645" s="240" t="s">
        <v>20166</v>
      </c>
      <c r="L6645" s="241" t="s">
        <v>1780</v>
      </c>
      <c r="M6645" s="241">
        <v>16</v>
      </c>
      <c r="N6645" s="241" t="s">
        <v>837</v>
      </c>
      <c r="O6645" s="241" t="s">
        <v>13273</v>
      </c>
      <c r="P6645" s="241" t="s">
        <v>1259</v>
      </c>
      <c r="AU6645"/>
    </row>
    <row r="6646" spans="11:47" x14ac:dyDescent="0.2">
      <c r="K6646" s="240" t="s">
        <v>20167</v>
      </c>
      <c r="L6646" s="241" t="s">
        <v>1780</v>
      </c>
      <c r="M6646" s="241">
        <v>17</v>
      </c>
      <c r="N6646" s="241" t="s">
        <v>2959</v>
      </c>
      <c r="O6646" s="241" t="s">
        <v>13273</v>
      </c>
      <c r="P6646" s="241" t="s">
        <v>2143</v>
      </c>
      <c r="AU6646"/>
    </row>
    <row r="6647" spans="11:47" x14ac:dyDescent="0.2">
      <c r="K6647" s="240" t="s">
        <v>20168</v>
      </c>
      <c r="L6647" s="241" t="s">
        <v>1780</v>
      </c>
      <c r="M6647" s="241">
        <v>18</v>
      </c>
      <c r="N6647" s="241" t="s">
        <v>2960</v>
      </c>
      <c r="O6647" s="241" t="s">
        <v>13273</v>
      </c>
      <c r="P6647" s="241" t="s">
        <v>2143</v>
      </c>
      <c r="AU6647"/>
    </row>
    <row r="6648" spans="11:47" x14ac:dyDescent="0.2">
      <c r="K6648" s="240" t="s">
        <v>20169</v>
      </c>
      <c r="L6648" s="241" t="s">
        <v>1780</v>
      </c>
      <c r="M6648" s="241">
        <v>19</v>
      </c>
      <c r="N6648" s="241" t="s">
        <v>10180</v>
      </c>
      <c r="O6648" s="241" t="s">
        <v>13273</v>
      </c>
      <c r="P6648" s="241" t="s">
        <v>6686</v>
      </c>
      <c r="AU6648"/>
    </row>
    <row r="6649" spans="11:47" x14ac:dyDescent="0.2">
      <c r="K6649" s="240" t="s">
        <v>20170</v>
      </c>
      <c r="L6649" s="241" t="s">
        <v>1780</v>
      </c>
      <c r="M6649" s="241">
        <v>20</v>
      </c>
      <c r="N6649" s="241" t="s">
        <v>844</v>
      </c>
      <c r="O6649" s="241" t="s">
        <v>13273</v>
      </c>
      <c r="P6649" s="241" t="s">
        <v>2144</v>
      </c>
      <c r="AU6649"/>
    </row>
    <row r="6650" spans="11:47" x14ac:dyDescent="0.2">
      <c r="K6650" s="240" t="s">
        <v>20171</v>
      </c>
      <c r="L6650" s="241" t="s">
        <v>1780</v>
      </c>
      <c r="M6650" s="241">
        <v>21</v>
      </c>
      <c r="N6650" s="241" t="s">
        <v>10181</v>
      </c>
      <c r="O6650" s="241" t="s">
        <v>13273</v>
      </c>
      <c r="P6650" s="241" t="s">
        <v>6686</v>
      </c>
      <c r="AU6650"/>
    </row>
    <row r="6651" spans="11:47" x14ac:dyDescent="0.2">
      <c r="K6651" s="240" t="s">
        <v>20172</v>
      </c>
      <c r="L6651" s="241" t="s">
        <v>1780</v>
      </c>
      <c r="M6651" s="241">
        <v>22</v>
      </c>
      <c r="N6651" s="241" t="s">
        <v>844</v>
      </c>
      <c r="O6651" s="241" t="s">
        <v>13273</v>
      </c>
      <c r="P6651" s="241" t="s">
        <v>2144</v>
      </c>
      <c r="AU6651"/>
    </row>
    <row r="6652" spans="11:47" x14ac:dyDescent="0.2">
      <c r="K6652" s="240" t="s">
        <v>20173</v>
      </c>
      <c r="L6652" s="241" t="s">
        <v>1780</v>
      </c>
      <c r="M6652" s="241">
        <v>23</v>
      </c>
      <c r="N6652" s="241" t="s">
        <v>10182</v>
      </c>
      <c r="O6652" s="241" t="s">
        <v>13273</v>
      </c>
      <c r="P6652" s="241" t="s">
        <v>6686</v>
      </c>
      <c r="AU6652"/>
    </row>
    <row r="6653" spans="11:47" x14ac:dyDescent="0.2">
      <c r="K6653" s="240" t="s">
        <v>20174</v>
      </c>
      <c r="L6653" s="241" t="s">
        <v>1780</v>
      </c>
      <c r="M6653" s="241">
        <v>24</v>
      </c>
      <c r="N6653" s="241" t="s">
        <v>10183</v>
      </c>
      <c r="O6653" s="241" t="s">
        <v>13273</v>
      </c>
      <c r="P6653" s="241" t="s">
        <v>6686</v>
      </c>
      <c r="AU6653"/>
    </row>
    <row r="6654" spans="11:47" x14ac:dyDescent="0.2">
      <c r="K6654" s="240" t="s">
        <v>20175</v>
      </c>
      <c r="L6654" s="241" t="s">
        <v>1780</v>
      </c>
      <c r="M6654" s="241">
        <v>25</v>
      </c>
      <c r="N6654" s="241" t="s">
        <v>10184</v>
      </c>
      <c r="O6654" s="241" t="s">
        <v>13273</v>
      </c>
      <c r="P6654" s="241" t="s">
        <v>13275</v>
      </c>
      <c r="AU6654"/>
    </row>
    <row r="6655" spans="11:47" x14ac:dyDescent="0.2">
      <c r="K6655" s="240" t="s">
        <v>20176</v>
      </c>
      <c r="L6655" s="241" t="s">
        <v>1780</v>
      </c>
      <c r="M6655" s="241">
        <v>26</v>
      </c>
      <c r="N6655" s="241" t="s">
        <v>10185</v>
      </c>
      <c r="O6655" s="241" t="s">
        <v>13273</v>
      </c>
      <c r="P6655" s="241" t="s">
        <v>6686</v>
      </c>
      <c r="AU6655"/>
    </row>
    <row r="6656" spans="11:47" x14ac:dyDescent="0.2">
      <c r="K6656" s="240" t="s">
        <v>20177</v>
      </c>
      <c r="L6656" s="241" t="s">
        <v>1780</v>
      </c>
      <c r="M6656" s="241">
        <v>27</v>
      </c>
      <c r="N6656" s="241" t="s">
        <v>1076</v>
      </c>
      <c r="O6656" s="241" t="s">
        <v>13274</v>
      </c>
      <c r="P6656" s="241" t="s">
        <v>6686</v>
      </c>
      <c r="AU6656"/>
    </row>
    <row r="6657" spans="11:47" x14ac:dyDescent="0.2">
      <c r="K6657" s="240" t="s">
        <v>20178</v>
      </c>
      <c r="L6657" s="241" t="s">
        <v>1780</v>
      </c>
      <c r="M6657" s="241">
        <v>28</v>
      </c>
      <c r="N6657" s="241" t="s">
        <v>10186</v>
      </c>
      <c r="O6657" s="241" t="s">
        <v>13273</v>
      </c>
      <c r="P6657" s="241" t="s">
        <v>6880</v>
      </c>
      <c r="AU6657"/>
    </row>
    <row r="6658" spans="11:47" x14ac:dyDescent="0.2">
      <c r="K6658" s="240" t="s">
        <v>20179</v>
      </c>
      <c r="L6658" s="241" t="s">
        <v>1780</v>
      </c>
      <c r="M6658" s="241">
        <v>29</v>
      </c>
      <c r="N6658" s="241" t="s">
        <v>10187</v>
      </c>
      <c r="O6658" s="241" t="s">
        <v>13273</v>
      </c>
      <c r="P6658" s="241" t="s">
        <v>13275</v>
      </c>
      <c r="AU6658"/>
    </row>
    <row r="6659" spans="11:47" x14ac:dyDescent="0.2">
      <c r="K6659" s="240" t="s">
        <v>20180</v>
      </c>
      <c r="L6659" s="241" t="s">
        <v>1780</v>
      </c>
      <c r="M6659" s="241">
        <v>30</v>
      </c>
      <c r="N6659" s="241" t="s">
        <v>10188</v>
      </c>
      <c r="O6659" s="241" t="s">
        <v>13273</v>
      </c>
      <c r="P6659" s="241" t="s">
        <v>13275</v>
      </c>
      <c r="AU6659"/>
    </row>
    <row r="6660" spans="11:47" x14ac:dyDescent="0.2">
      <c r="K6660" s="240" t="s">
        <v>20181</v>
      </c>
      <c r="L6660" s="241" t="s">
        <v>1780</v>
      </c>
      <c r="M6660" s="241">
        <v>31</v>
      </c>
      <c r="N6660" s="241" t="s">
        <v>10189</v>
      </c>
      <c r="O6660" s="241" t="s">
        <v>13273</v>
      </c>
      <c r="P6660" s="241" t="s">
        <v>13275</v>
      </c>
      <c r="AU6660"/>
    </row>
    <row r="6661" spans="11:47" x14ac:dyDescent="0.2">
      <c r="K6661" s="240" t="s">
        <v>20182</v>
      </c>
      <c r="L6661" s="241" t="s">
        <v>1780</v>
      </c>
      <c r="M6661" s="241">
        <v>32</v>
      </c>
      <c r="N6661" s="241" t="s">
        <v>3308</v>
      </c>
      <c r="O6661" s="241" t="s">
        <v>13273</v>
      </c>
      <c r="P6661" s="241" t="s">
        <v>1259</v>
      </c>
      <c r="AU6661"/>
    </row>
    <row r="6662" spans="11:47" x14ac:dyDescent="0.2">
      <c r="K6662" s="240" t="s">
        <v>20183</v>
      </c>
      <c r="L6662" s="241" t="s">
        <v>1780</v>
      </c>
      <c r="M6662" s="241">
        <v>33</v>
      </c>
      <c r="N6662" s="241" t="s">
        <v>10190</v>
      </c>
      <c r="O6662" s="241" t="s">
        <v>13273</v>
      </c>
      <c r="P6662" s="241" t="s">
        <v>6686</v>
      </c>
      <c r="AU6662"/>
    </row>
    <row r="6663" spans="11:47" x14ac:dyDescent="0.2">
      <c r="K6663" s="240" t="s">
        <v>20184</v>
      </c>
      <c r="L6663" s="241" t="s">
        <v>1780</v>
      </c>
      <c r="M6663" s="241">
        <v>34</v>
      </c>
      <c r="N6663" s="241" t="s">
        <v>1001</v>
      </c>
      <c r="O6663" s="241" t="s">
        <v>13273</v>
      </c>
      <c r="P6663" s="241" t="s">
        <v>2144</v>
      </c>
      <c r="AU6663"/>
    </row>
    <row r="6664" spans="11:47" x14ac:dyDescent="0.2">
      <c r="K6664" s="240" t="s">
        <v>20185</v>
      </c>
      <c r="L6664" s="241" t="s">
        <v>1780</v>
      </c>
      <c r="M6664" s="241">
        <v>35</v>
      </c>
      <c r="N6664" s="241" t="s">
        <v>832</v>
      </c>
      <c r="O6664" s="241" t="s">
        <v>13273</v>
      </c>
      <c r="P6664" s="241" t="s">
        <v>6688</v>
      </c>
      <c r="AU6664"/>
    </row>
    <row r="6665" spans="11:47" x14ac:dyDescent="0.2">
      <c r="K6665" s="240" t="s">
        <v>20186</v>
      </c>
      <c r="L6665" s="241" t="s">
        <v>1780</v>
      </c>
      <c r="M6665" s="241">
        <v>36</v>
      </c>
      <c r="N6665" s="241" t="s">
        <v>10191</v>
      </c>
      <c r="O6665" s="241" t="s">
        <v>13273</v>
      </c>
      <c r="P6665" s="241" t="s">
        <v>6880</v>
      </c>
      <c r="AU6665"/>
    </row>
    <row r="6666" spans="11:47" x14ac:dyDescent="0.2">
      <c r="K6666" s="240" t="s">
        <v>20187</v>
      </c>
      <c r="L6666" s="241" t="s">
        <v>1780</v>
      </c>
      <c r="M6666" s="241">
        <v>37</v>
      </c>
      <c r="N6666" s="241" t="s">
        <v>6940</v>
      </c>
      <c r="O6666" s="241" t="s">
        <v>13273</v>
      </c>
      <c r="P6666" s="241" t="s">
        <v>6688</v>
      </c>
      <c r="AU6666"/>
    </row>
    <row r="6667" spans="11:47" x14ac:dyDescent="0.2">
      <c r="K6667" s="240" t="s">
        <v>20188</v>
      </c>
      <c r="L6667" s="241" t="s">
        <v>1781</v>
      </c>
      <c r="M6667" s="241">
        <v>1</v>
      </c>
      <c r="N6667" s="241" t="s">
        <v>10192</v>
      </c>
      <c r="O6667" s="241" t="s">
        <v>13273</v>
      </c>
      <c r="P6667" s="241" t="s">
        <v>2144</v>
      </c>
      <c r="AU6667"/>
    </row>
    <row r="6668" spans="11:47" x14ac:dyDescent="0.2">
      <c r="K6668" s="240" t="s">
        <v>20189</v>
      </c>
      <c r="L6668" s="241" t="s">
        <v>1781</v>
      </c>
      <c r="M6668" s="241">
        <v>2</v>
      </c>
      <c r="N6668" s="241" t="s">
        <v>10193</v>
      </c>
      <c r="O6668" s="241" t="s">
        <v>13273</v>
      </c>
      <c r="P6668" s="241" t="s">
        <v>6686</v>
      </c>
      <c r="AU6668"/>
    </row>
    <row r="6669" spans="11:47" x14ac:dyDescent="0.2">
      <c r="K6669" s="240" t="s">
        <v>20190</v>
      </c>
      <c r="L6669" s="241" t="s">
        <v>1781</v>
      </c>
      <c r="M6669" s="241">
        <v>4</v>
      </c>
      <c r="N6669" s="241" t="s">
        <v>844</v>
      </c>
      <c r="O6669" s="241" t="s">
        <v>13273</v>
      </c>
      <c r="P6669" s="241" t="s">
        <v>2147</v>
      </c>
      <c r="AU6669"/>
    </row>
    <row r="6670" spans="11:47" x14ac:dyDescent="0.2">
      <c r="K6670" s="240" t="s">
        <v>20191</v>
      </c>
      <c r="L6670" s="241" t="s">
        <v>1781</v>
      </c>
      <c r="M6670" s="241">
        <v>5</v>
      </c>
      <c r="N6670" s="241" t="s">
        <v>10194</v>
      </c>
      <c r="O6670" s="241" t="s">
        <v>13273</v>
      </c>
      <c r="P6670" s="241" t="s">
        <v>2147</v>
      </c>
      <c r="AU6670"/>
    </row>
    <row r="6671" spans="11:47" x14ac:dyDescent="0.2">
      <c r="K6671" s="240" t="s">
        <v>20192</v>
      </c>
      <c r="L6671" s="241" t="s">
        <v>1781</v>
      </c>
      <c r="M6671" s="241">
        <v>6</v>
      </c>
      <c r="N6671" s="241" t="s">
        <v>4627</v>
      </c>
      <c r="O6671" s="241" t="s">
        <v>13273</v>
      </c>
      <c r="P6671" s="241" t="s">
        <v>2147</v>
      </c>
      <c r="AU6671"/>
    </row>
    <row r="6672" spans="11:47" x14ac:dyDescent="0.2">
      <c r="K6672" s="240" t="s">
        <v>20193</v>
      </c>
      <c r="L6672" s="241" t="s">
        <v>1781</v>
      </c>
      <c r="M6672" s="241">
        <v>7</v>
      </c>
      <c r="N6672" s="241" t="s">
        <v>829</v>
      </c>
      <c r="O6672" s="241" t="s">
        <v>13273</v>
      </c>
      <c r="P6672" s="241" t="s">
        <v>2144</v>
      </c>
      <c r="AU6672"/>
    </row>
    <row r="6673" spans="11:47" x14ac:dyDescent="0.2">
      <c r="K6673" s="240" t="s">
        <v>20194</v>
      </c>
      <c r="L6673" s="241" t="s">
        <v>1781</v>
      </c>
      <c r="M6673" s="241">
        <v>8</v>
      </c>
      <c r="N6673" s="241" t="s">
        <v>939</v>
      </c>
      <c r="O6673" s="241" t="s">
        <v>13273</v>
      </c>
      <c r="P6673" s="241" t="s">
        <v>2144</v>
      </c>
      <c r="AU6673"/>
    </row>
    <row r="6674" spans="11:47" x14ac:dyDescent="0.2">
      <c r="K6674" s="240" t="s">
        <v>20195</v>
      </c>
      <c r="L6674" s="241" t="s">
        <v>1781</v>
      </c>
      <c r="M6674" s="241">
        <v>9</v>
      </c>
      <c r="N6674" s="241" t="s">
        <v>4629</v>
      </c>
      <c r="O6674" s="241" t="s">
        <v>13273</v>
      </c>
      <c r="P6674" s="241" t="s">
        <v>2144</v>
      </c>
      <c r="AU6674"/>
    </row>
    <row r="6675" spans="11:47" x14ac:dyDescent="0.2">
      <c r="K6675" s="240" t="s">
        <v>20196</v>
      </c>
      <c r="L6675" s="241" t="s">
        <v>1781</v>
      </c>
      <c r="M6675" s="241">
        <v>10</v>
      </c>
      <c r="N6675" s="241" t="s">
        <v>10195</v>
      </c>
      <c r="O6675" s="241" t="s">
        <v>13273</v>
      </c>
      <c r="P6675" s="241" t="s">
        <v>6686</v>
      </c>
      <c r="AU6675"/>
    </row>
    <row r="6676" spans="11:47" x14ac:dyDescent="0.2">
      <c r="K6676" s="240" t="s">
        <v>20197</v>
      </c>
      <c r="L6676" s="241" t="s">
        <v>1781</v>
      </c>
      <c r="M6676" s="241">
        <v>11</v>
      </c>
      <c r="N6676" s="241" t="s">
        <v>10196</v>
      </c>
      <c r="O6676" s="241" t="s">
        <v>13274</v>
      </c>
      <c r="P6676" s="241" t="s">
        <v>6686</v>
      </c>
      <c r="AU6676"/>
    </row>
    <row r="6677" spans="11:47" x14ac:dyDescent="0.2">
      <c r="K6677" s="240" t="s">
        <v>20198</v>
      </c>
      <c r="L6677" s="241" t="s">
        <v>1781</v>
      </c>
      <c r="M6677" s="241">
        <v>12</v>
      </c>
      <c r="N6677" s="241" t="s">
        <v>10197</v>
      </c>
      <c r="O6677" s="241" t="s">
        <v>13273</v>
      </c>
      <c r="P6677" s="241" t="s">
        <v>6686</v>
      </c>
      <c r="AU6677"/>
    </row>
    <row r="6678" spans="11:47" x14ac:dyDescent="0.2">
      <c r="K6678" s="240" t="s">
        <v>20199</v>
      </c>
      <c r="L6678" s="241" t="s">
        <v>1782</v>
      </c>
      <c r="M6678" s="241">
        <v>1</v>
      </c>
      <c r="N6678" s="241" t="s">
        <v>1014</v>
      </c>
      <c r="O6678" s="241" t="s">
        <v>13273</v>
      </c>
      <c r="P6678" s="241" t="s">
        <v>2144</v>
      </c>
      <c r="AU6678"/>
    </row>
    <row r="6679" spans="11:47" x14ac:dyDescent="0.2">
      <c r="K6679" s="240" t="s">
        <v>20200</v>
      </c>
      <c r="L6679" s="241" t="s">
        <v>1782</v>
      </c>
      <c r="M6679" s="241">
        <v>2</v>
      </c>
      <c r="N6679" s="241" t="s">
        <v>10198</v>
      </c>
      <c r="O6679" s="241" t="s">
        <v>13273</v>
      </c>
      <c r="P6679" s="241" t="s">
        <v>2144</v>
      </c>
      <c r="AU6679"/>
    </row>
    <row r="6680" spans="11:47" x14ac:dyDescent="0.2">
      <c r="K6680" s="240" t="s">
        <v>20201</v>
      </c>
      <c r="L6680" s="241" t="s">
        <v>1782</v>
      </c>
      <c r="M6680" s="241">
        <v>3</v>
      </c>
      <c r="N6680" s="241" t="s">
        <v>4383</v>
      </c>
      <c r="O6680" s="241" t="s">
        <v>13273</v>
      </c>
      <c r="P6680" s="241" t="s">
        <v>2144</v>
      </c>
      <c r="AU6680"/>
    </row>
    <row r="6681" spans="11:47" x14ac:dyDescent="0.2">
      <c r="K6681" s="240" t="s">
        <v>20202</v>
      </c>
      <c r="L6681" s="241" t="s">
        <v>1782</v>
      </c>
      <c r="M6681" s="241">
        <v>4</v>
      </c>
      <c r="N6681" s="241" t="s">
        <v>10199</v>
      </c>
      <c r="O6681" s="241" t="s">
        <v>13273</v>
      </c>
      <c r="P6681" s="241" t="s">
        <v>2144</v>
      </c>
      <c r="AU6681"/>
    </row>
    <row r="6682" spans="11:47" x14ac:dyDescent="0.2">
      <c r="K6682" s="240" t="s">
        <v>20203</v>
      </c>
      <c r="L6682" s="241" t="s">
        <v>1782</v>
      </c>
      <c r="M6682" s="241">
        <v>5</v>
      </c>
      <c r="N6682" s="241" t="s">
        <v>10200</v>
      </c>
      <c r="O6682" s="241" t="s">
        <v>13273</v>
      </c>
      <c r="P6682" s="241" t="s">
        <v>2144</v>
      </c>
      <c r="AU6682"/>
    </row>
    <row r="6683" spans="11:47" x14ac:dyDescent="0.2">
      <c r="K6683" s="240" t="s">
        <v>20204</v>
      </c>
      <c r="L6683" s="241" t="s">
        <v>1782</v>
      </c>
      <c r="M6683" s="241">
        <v>7</v>
      </c>
      <c r="N6683" s="241" t="s">
        <v>10201</v>
      </c>
      <c r="O6683" s="241" t="s">
        <v>13273</v>
      </c>
      <c r="P6683" s="241" t="s">
        <v>2144</v>
      </c>
      <c r="AU6683"/>
    </row>
    <row r="6684" spans="11:47" x14ac:dyDescent="0.2">
      <c r="K6684" s="240" t="s">
        <v>20205</v>
      </c>
      <c r="L6684" s="241" t="s">
        <v>1782</v>
      </c>
      <c r="M6684" s="241">
        <v>8</v>
      </c>
      <c r="N6684" s="241" t="s">
        <v>4630</v>
      </c>
      <c r="O6684" s="241" t="s">
        <v>13273</v>
      </c>
      <c r="P6684" s="241" t="s">
        <v>2144</v>
      </c>
      <c r="AU6684"/>
    </row>
    <row r="6685" spans="11:47" x14ac:dyDescent="0.2">
      <c r="K6685" s="240" t="s">
        <v>20206</v>
      </c>
      <c r="L6685" s="241" t="s">
        <v>1782</v>
      </c>
      <c r="M6685" s="241">
        <v>9</v>
      </c>
      <c r="N6685" s="241" t="s">
        <v>10202</v>
      </c>
      <c r="O6685" s="241" t="s">
        <v>13273</v>
      </c>
      <c r="P6685" s="241" t="s">
        <v>2147</v>
      </c>
      <c r="AU6685"/>
    </row>
    <row r="6686" spans="11:47" x14ac:dyDescent="0.2">
      <c r="K6686" s="240" t="s">
        <v>20207</v>
      </c>
      <c r="L6686" s="241" t="s">
        <v>1782</v>
      </c>
      <c r="M6686" s="241">
        <v>10</v>
      </c>
      <c r="N6686" s="241" t="s">
        <v>10203</v>
      </c>
      <c r="O6686" s="241" t="s">
        <v>13273</v>
      </c>
      <c r="P6686" s="241" t="s">
        <v>2144</v>
      </c>
      <c r="AU6686"/>
    </row>
    <row r="6687" spans="11:47" x14ac:dyDescent="0.2">
      <c r="K6687" s="240" t="s">
        <v>20208</v>
      </c>
      <c r="L6687" s="241" t="s">
        <v>1782</v>
      </c>
      <c r="M6687" s="241">
        <v>11</v>
      </c>
      <c r="N6687" s="241" t="s">
        <v>10204</v>
      </c>
      <c r="O6687" s="241" t="s">
        <v>13273</v>
      </c>
      <c r="P6687" s="241" t="s">
        <v>2147</v>
      </c>
      <c r="AU6687"/>
    </row>
    <row r="6688" spans="11:47" x14ac:dyDescent="0.2">
      <c r="K6688" s="240" t="s">
        <v>20209</v>
      </c>
      <c r="L6688" s="241" t="s">
        <v>1782</v>
      </c>
      <c r="M6688" s="241">
        <v>13</v>
      </c>
      <c r="N6688" s="241" t="s">
        <v>2764</v>
      </c>
      <c r="O6688" s="241" t="s">
        <v>13273</v>
      </c>
      <c r="P6688" s="241" t="s">
        <v>2144</v>
      </c>
      <c r="AU6688"/>
    </row>
    <row r="6689" spans="11:47" x14ac:dyDescent="0.2">
      <c r="K6689" s="240" t="s">
        <v>20210</v>
      </c>
      <c r="L6689" s="241" t="s">
        <v>1782</v>
      </c>
      <c r="M6689" s="241">
        <v>14</v>
      </c>
      <c r="N6689" s="241" t="s">
        <v>10205</v>
      </c>
      <c r="O6689" s="241" t="s">
        <v>13273</v>
      </c>
      <c r="P6689" s="241" t="s">
        <v>2144</v>
      </c>
      <c r="AU6689"/>
    </row>
    <row r="6690" spans="11:47" x14ac:dyDescent="0.2">
      <c r="K6690" s="240" t="s">
        <v>20211</v>
      </c>
      <c r="L6690" s="241" t="s">
        <v>1782</v>
      </c>
      <c r="M6690" s="241">
        <v>15</v>
      </c>
      <c r="N6690" s="241" t="s">
        <v>10206</v>
      </c>
      <c r="O6690" s="241" t="s">
        <v>13273</v>
      </c>
      <c r="P6690" s="241" t="s">
        <v>2144</v>
      </c>
      <c r="AU6690"/>
    </row>
    <row r="6691" spans="11:47" x14ac:dyDescent="0.2">
      <c r="K6691" s="240" t="s">
        <v>20212</v>
      </c>
      <c r="L6691" s="241" t="s">
        <v>1782</v>
      </c>
      <c r="M6691" s="241">
        <v>17</v>
      </c>
      <c r="N6691" s="241" t="s">
        <v>10207</v>
      </c>
      <c r="O6691" s="241" t="s">
        <v>13273</v>
      </c>
      <c r="P6691" s="241" t="s">
        <v>6686</v>
      </c>
      <c r="AU6691"/>
    </row>
    <row r="6692" spans="11:47" x14ac:dyDescent="0.2">
      <c r="K6692" s="240" t="s">
        <v>20213</v>
      </c>
      <c r="L6692" s="241" t="s">
        <v>1782</v>
      </c>
      <c r="M6692" s="241">
        <v>18</v>
      </c>
      <c r="N6692" s="241" t="s">
        <v>1014</v>
      </c>
      <c r="O6692" s="241" t="s">
        <v>13273</v>
      </c>
      <c r="P6692" s="241" t="s">
        <v>2144</v>
      </c>
      <c r="AU6692"/>
    </row>
    <row r="6693" spans="11:47" x14ac:dyDescent="0.2">
      <c r="K6693" s="240" t="s">
        <v>20214</v>
      </c>
      <c r="L6693" s="241" t="s">
        <v>1782</v>
      </c>
      <c r="M6693" s="241">
        <v>19</v>
      </c>
      <c r="N6693" s="241" t="s">
        <v>10208</v>
      </c>
      <c r="O6693" s="241" t="s">
        <v>13273</v>
      </c>
      <c r="P6693" s="241" t="s">
        <v>2144</v>
      </c>
      <c r="AU6693"/>
    </row>
    <row r="6694" spans="11:47" x14ac:dyDescent="0.2">
      <c r="K6694" s="240" t="s">
        <v>20215</v>
      </c>
      <c r="L6694" s="241" t="s">
        <v>1782</v>
      </c>
      <c r="M6694" s="241">
        <v>20</v>
      </c>
      <c r="N6694" s="241" t="s">
        <v>838</v>
      </c>
      <c r="O6694" s="241" t="s">
        <v>13273</v>
      </c>
      <c r="P6694" s="241" t="s">
        <v>2144</v>
      </c>
      <c r="AU6694"/>
    </row>
    <row r="6695" spans="11:47" x14ac:dyDescent="0.2">
      <c r="K6695" s="240" t="s">
        <v>20216</v>
      </c>
      <c r="L6695" s="241" t="s">
        <v>1782</v>
      </c>
      <c r="M6695" s="241">
        <v>21</v>
      </c>
      <c r="N6695" s="241" t="s">
        <v>10209</v>
      </c>
      <c r="O6695" s="241" t="s">
        <v>13273</v>
      </c>
      <c r="P6695" s="241" t="s">
        <v>6686</v>
      </c>
      <c r="AU6695"/>
    </row>
    <row r="6696" spans="11:47" x14ac:dyDescent="0.2">
      <c r="K6696" s="240" t="s">
        <v>20217</v>
      </c>
      <c r="L6696" s="241" t="s">
        <v>1782</v>
      </c>
      <c r="M6696" s="241">
        <v>22</v>
      </c>
      <c r="N6696" s="241" t="s">
        <v>10210</v>
      </c>
      <c r="O6696" s="241" t="s">
        <v>13273</v>
      </c>
      <c r="P6696" s="241" t="s">
        <v>6686</v>
      </c>
      <c r="AU6696"/>
    </row>
    <row r="6697" spans="11:47" x14ac:dyDescent="0.2">
      <c r="K6697" s="240" t="s">
        <v>20218</v>
      </c>
      <c r="L6697" s="241" t="s">
        <v>1782</v>
      </c>
      <c r="M6697" s="241">
        <v>23</v>
      </c>
      <c r="N6697" s="241" t="s">
        <v>10211</v>
      </c>
      <c r="O6697" s="241" t="s">
        <v>13273</v>
      </c>
      <c r="P6697" s="241" t="s">
        <v>6686</v>
      </c>
      <c r="AU6697"/>
    </row>
    <row r="6698" spans="11:47" x14ac:dyDescent="0.2">
      <c r="K6698" s="240" t="s">
        <v>20219</v>
      </c>
      <c r="L6698" s="241" t="s">
        <v>1782</v>
      </c>
      <c r="M6698" s="241">
        <v>24</v>
      </c>
      <c r="N6698" s="241" t="s">
        <v>10212</v>
      </c>
      <c r="O6698" s="241" t="s">
        <v>13273</v>
      </c>
      <c r="P6698" s="241" t="s">
        <v>6686</v>
      </c>
      <c r="AU6698"/>
    </row>
    <row r="6699" spans="11:47" x14ac:dyDescent="0.2">
      <c r="K6699" s="240" t="s">
        <v>20220</v>
      </c>
      <c r="L6699" s="241" t="s">
        <v>1782</v>
      </c>
      <c r="M6699" s="241">
        <v>25</v>
      </c>
      <c r="N6699" s="241" t="s">
        <v>10213</v>
      </c>
      <c r="O6699" s="241" t="s">
        <v>13273</v>
      </c>
      <c r="P6699" s="241" t="s">
        <v>6880</v>
      </c>
      <c r="AU6699"/>
    </row>
    <row r="6700" spans="11:47" x14ac:dyDescent="0.2">
      <c r="K6700" s="240" t="s">
        <v>20221</v>
      </c>
      <c r="L6700" s="241" t="s">
        <v>1782</v>
      </c>
      <c r="M6700" s="241">
        <v>26</v>
      </c>
      <c r="N6700" s="241" t="s">
        <v>10214</v>
      </c>
      <c r="O6700" s="241" t="s">
        <v>13273</v>
      </c>
      <c r="P6700" s="241" t="s">
        <v>6686</v>
      </c>
      <c r="AU6700"/>
    </row>
    <row r="6701" spans="11:47" x14ac:dyDescent="0.2">
      <c r="K6701" s="240" t="s">
        <v>20222</v>
      </c>
      <c r="L6701" s="241" t="s">
        <v>1782</v>
      </c>
      <c r="M6701" s="241">
        <v>27</v>
      </c>
      <c r="N6701" s="241" t="s">
        <v>10215</v>
      </c>
      <c r="O6701" s="241" t="s">
        <v>13274</v>
      </c>
      <c r="P6701" s="241" t="s">
        <v>6686</v>
      </c>
      <c r="AU6701"/>
    </row>
    <row r="6702" spans="11:47" x14ac:dyDescent="0.2">
      <c r="K6702" s="240" t="s">
        <v>20223</v>
      </c>
      <c r="L6702" s="241" t="s">
        <v>1782</v>
      </c>
      <c r="M6702" s="241">
        <v>28</v>
      </c>
      <c r="N6702" s="241" t="s">
        <v>10216</v>
      </c>
      <c r="O6702" s="241" t="s">
        <v>13273</v>
      </c>
      <c r="P6702" s="241" t="s">
        <v>2148</v>
      </c>
      <c r="AU6702"/>
    </row>
    <row r="6703" spans="11:47" x14ac:dyDescent="0.2">
      <c r="K6703" s="240" t="s">
        <v>20224</v>
      </c>
      <c r="L6703" s="241" t="s">
        <v>1783</v>
      </c>
      <c r="M6703" s="241">
        <v>1</v>
      </c>
      <c r="N6703" s="241" t="s">
        <v>10217</v>
      </c>
      <c r="O6703" s="241" t="s">
        <v>13273</v>
      </c>
      <c r="P6703" s="241" t="s">
        <v>1267</v>
      </c>
      <c r="AU6703"/>
    </row>
    <row r="6704" spans="11:47" x14ac:dyDescent="0.2">
      <c r="K6704" s="240" t="s">
        <v>20225</v>
      </c>
      <c r="L6704" s="241" t="s">
        <v>1783</v>
      </c>
      <c r="M6704" s="241">
        <v>2</v>
      </c>
      <c r="N6704" s="241" t="s">
        <v>10218</v>
      </c>
      <c r="O6704" s="241" t="s">
        <v>13273</v>
      </c>
      <c r="P6704" s="241" t="s">
        <v>1267</v>
      </c>
      <c r="AU6704"/>
    </row>
    <row r="6705" spans="11:47" x14ac:dyDescent="0.2">
      <c r="K6705" s="240" t="s">
        <v>20226</v>
      </c>
      <c r="L6705" s="241" t="s">
        <v>1783</v>
      </c>
      <c r="M6705" s="241">
        <v>3</v>
      </c>
      <c r="N6705" s="241" t="s">
        <v>10219</v>
      </c>
      <c r="O6705" s="241" t="s">
        <v>13273</v>
      </c>
      <c r="P6705" s="241" t="s">
        <v>1267</v>
      </c>
      <c r="AU6705"/>
    </row>
    <row r="6706" spans="11:47" x14ac:dyDescent="0.2">
      <c r="K6706" s="240" t="s">
        <v>20227</v>
      </c>
      <c r="L6706" s="241" t="s">
        <v>1783</v>
      </c>
      <c r="M6706" s="241">
        <v>4</v>
      </c>
      <c r="N6706" s="241" t="s">
        <v>5469</v>
      </c>
      <c r="O6706" s="241" t="s">
        <v>13273</v>
      </c>
      <c r="P6706" s="241" t="s">
        <v>1267</v>
      </c>
      <c r="AU6706"/>
    </row>
    <row r="6707" spans="11:47" x14ac:dyDescent="0.2">
      <c r="K6707" s="240" t="s">
        <v>20228</v>
      </c>
      <c r="L6707" s="241" t="s">
        <v>1783</v>
      </c>
      <c r="M6707" s="241">
        <v>5</v>
      </c>
      <c r="N6707" s="241" t="s">
        <v>10220</v>
      </c>
      <c r="O6707" s="241" t="s">
        <v>13273</v>
      </c>
      <c r="P6707" s="241" t="s">
        <v>2146</v>
      </c>
      <c r="AU6707"/>
    </row>
    <row r="6708" spans="11:47" x14ac:dyDescent="0.2">
      <c r="K6708" s="240" t="s">
        <v>20229</v>
      </c>
      <c r="L6708" s="241" t="s">
        <v>1783</v>
      </c>
      <c r="M6708" s="241">
        <v>6</v>
      </c>
      <c r="N6708" s="241" t="s">
        <v>10221</v>
      </c>
      <c r="O6708" s="241" t="s">
        <v>13273</v>
      </c>
      <c r="P6708" s="241" t="s">
        <v>1267</v>
      </c>
      <c r="AU6708"/>
    </row>
    <row r="6709" spans="11:47" x14ac:dyDescent="0.2">
      <c r="K6709" s="240" t="s">
        <v>20230</v>
      </c>
      <c r="L6709" s="241" t="s">
        <v>1783</v>
      </c>
      <c r="M6709" s="241">
        <v>7</v>
      </c>
      <c r="N6709" s="241" t="s">
        <v>10222</v>
      </c>
      <c r="O6709" s="241" t="s">
        <v>13273</v>
      </c>
      <c r="P6709" s="241" t="s">
        <v>1267</v>
      </c>
      <c r="AU6709"/>
    </row>
    <row r="6710" spans="11:47" x14ac:dyDescent="0.2">
      <c r="K6710" s="240" t="s">
        <v>20231</v>
      </c>
      <c r="L6710" s="241" t="s">
        <v>1783</v>
      </c>
      <c r="M6710" s="241">
        <v>8</v>
      </c>
      <c r="N6710" s="241" t="s">
        <v>10223</v>
      </c>
      <c r="O6710" s="241" t="s">
        <v>13273</v>
      </c>
      <c r="P6710" s="241" t="s">
        <v>2144</v>
      </c>
      <c r="AU6710"/>
    </row>
    <row r="6711" spans="11:47" x14ac:dyDescent="0.2">
      <c r="K6711" s="240" t="s">
        <v>20232</v>
      </c>
      <c r="L6711" s="241" t="s">
        <v>1783</v>
      </c>
      <c r="M6711" s="241">
        <v>9</v>
      </c>
      <c r="N6711" s="241" t="s">
        <v>10224</v>
      </c>
      <c r="O6711" s="241" t="s">
        <v>13273</v>
      </c>
      <c r="P6711" s="241" t="s">
        <v>2144</v>
      </c>
      <c r="AU6711"/>
    </row>
    <row r="6712" spans="11:47" x14ac:dyDescent="0.2">
      <c r="K6712" s="240" t="s">
        <v>20233</v>
      </c>
      <c r="L6712" s="241" t="s">
        <v>1783</v>
      </c>
      <c r="M6712" s="241">
        <v>10</v>
      </c>
      <c r="N6712" s="241" t="s">
        <v>10225</v>
      </c>
      <c r="O6712" s="241" t="s">
        <v>13273</v>
      </c>
      <c r="P6712" s="241" t="s">
        <v>1267</v>
      </c>
      <c r="AU6712"/>
    </row>
    <row r="6713" spans="11:47" x14ac:dyDescent="0.2">
      <c r="K6713" s="240" t="s">
        <v>20234</v>
      </c>
      <c r="L6713" s="241" t="s">
        <v>1783</v>
      </c>
      <c r="M6713" s="241">
        <v>11</v>
      </c>
      <c r="N6713" s="241" t="s">
        <v>10226</v>
      </c>
      <c r="O6713" s="241" t="s">
        <v>13273</v>
      </c>
      <c r="P6713" s="241" t="s">
        <v>1267</v>
      </c>
      <c r="AU6713"/>
    </row>
    <row r="6714" spans="11:47" x14ac:dyDescent="0.2">
      <c r="K6714" s="240" t="s">
        <v>20235</v>
      </c>
      <c r="L6714" s="241" t="s">
        <v>1783</v>
      </c>
      <c r="M6714" s="241">
        <v>12</v>
      </c>
      <c r="N6714" s="241" t="s">
        <v>10227</v>
      </c>
      <c r="O6714" s="241" t="s">
        <v>13273</v>
      </c>
      <c r="P6714" s="241" t="s">
        <v>1267</v>
      </c>
      <c r="AU6714"/>
    </row>
    <row r="6715" spans="11:47" x14ac:dyDescent="0.2">
      <c r="K6715" s="240" t="s">
        <v>20236</v>
      </c>
      <c r="L6715" s="241" t="s">
        <v>1783</v>
      </c>
      <c r="M6715" s="241">
        <v>13</v>
      </c>
      <c r="N6715" s="241" t="s">
        <v>10228</v>
      </c>
      <c r="O6715" s="241" t="s">
        <v>13273</v>
      </c>
      <c r="P6715" s="241" t="s">
        <v>1267</v>
      </c>
      <c r="AU6715"/>
    </row>
    <row r="6716" spans="11:47" x14ac:dyDescent="0.2">
      <c r="K6716" s="240" t="s">
        <v>20237</v>
      </c>
      <c r="L6716" s="241" t="s">
        <v>1783</v>
      </c>
      <c r="M6716" s="241">
        <v>14</v>
      </c>
      <c r="N6716" s="241" t="s">
        <v>10229</v>
      </c>
      <c r="O6716" s="241" t="s">
        <v>13273</v>
      </c>
      <c r="P6716" s="241" t="s">
        <v>1267</v>
      </c>
      <c r="AU6716"/>
    </row>
    <row r="6717" spans="11:47" x14ac:dyDescent="0.2">
      <c r="K6717" s="240" t="s">
        <v>20238</v>
      </c>
      <c r="L6717" s="241" t="s">
        <v>1783</v>
      </c>
      <c r="M6717" s="241">
        <v>15</v>
      </c>
      <c r="N6717" s="241" t="s">
        <v>10230</v>
      </c>
      <c r="O6717" s="241" t="s">
        <v>13273</v>
      </c>
      <c r="P6717" s="241" t="s">
        <v>1267</v>
      </c>
      <c r="AU6717"/>
    </row>
    <row r="6718" spans="11:47" x14ac:dyDescent="0.2">
      <c r="K6718" s="240" t="s">
        <v>20239</v>
      </c>
      <c r="L6718" s="241" t="s">
        <v>1783</v>
      </c>
      <c r="M6718" s="241">
        <v>16</v>
      </c>
      <c r="N6718" s="241" t="s">
        <v>3308</v>
      </c>
      <c r="O6718" s="241" t="s">
        <v>13273</v>
      </c>
      <c r="P6718" s="241" t="s">
        <v>1259</v>
      </c>
      <c r="AU6718"/>
    </row>
    <row r="6719" spans="11:47" x14ac:dyDescent="0.2">
      <c r="K6719" s="240" t="s">
        <v>20240</v>
      </c>
      <c r="L6719" s="241" t="s">
        <v>1783</v>
      </c>
      <c r="M6719" s="241">
        <v>17</v>
      </c>
      <c r="N6719" s="241" t="s">
        <v>10231</v>
      </c>
      <c r="O6719" s="241" t="s">
        <v>13273</v>
      </c>
      <c r="P6719" s="241" t="s">
        <v>2144</v>
      </c>
      <c r="AU6719"/>
    </row>
    <row r="6720" spans="11:47" x14ac:dyDescent="0.2">
      <c r="K6720" s="240" t="s">
        <v>20241</v>
      </c>
      <c r="L6720" s="241" t="s">
        <v>1783</v>
      </c>
      <c r="M6720" s="241">
        <v>18</v>
      </c>
      <c r="N6720" s="241" t="s">
        <v>10232</v>
      </c>
      <c r="O6720" s="241" t="s">
        <v>13273</v>
      </c>
      <c r="P6720" s="241" t="s">
        <v>6880</v>
      </c>
      <c r="AU6720"/>
    </row>
    <row r="6721" spans="11:47" x14ac:dyDescent="0.2">
      <c r="K6721" s="240" t="s">
        <v>20242</v>
      </c>
      <c r="L6721" s="241" t="s">
        <v>1783</v>
      </c>
      <c r="M6721" s="241">
        <v>19</v>
      </c>
      <c r="N6721" s="241" t="s">
        <v>10233</v>
      </c>
      <c r="O6721" s="241" t="s">
        <v>13273</v>
      </c>
      <c r="P6721" s="241" t="s">
        <v>6880</v>
      </c>
      <c r="AU6721"/>
    </row>
    <row r="6722" spans="11:47" x14ac:dyDescent="0.2">
      <c r="K6722" s="240" t="s">
        <v>20243</v>
      </c>
      <c r="L6722" s="241" t="s">
        <v>1783</v>
      </c>
      <c r="M6722" s="241">
        <v>20</v>
      </c>
      <c r="N6722" s="241" t="s">
        <v>10234</v>
      </c>
      <c r="O6722" s="241" t="s">
        <v>13274</v>
      </c>
      <c r="P6722" s="241" t="s">
        <v>6880</v>
      </c>
      <c r="AU6722"/>
    </row>
    <row r="6723" spans="11:47" x14ac:dyDescent="0.2">
      <c r="K6723" s="240" t="s">
        <v>20244</v>
      </c>
      <c r="L6723" s="241" t="s">
        <v>1783</v>
      </c>
      <c r="M6723" s="241">
        <v>21</v>
      </c>
      <c r="N6723" s="241" t="s">
        <v>6979</v>
      </c>
      <c r="O6723" s="241" t="s">
        <v>13274</v>
      </c>
      <c r="P6723" s="241" t="s">
        <v>6880</v>
      </c>
      <c r="AU6723"/>
    </row>
    <row r="6724" spans="11:47" x14ac:dyDescent="0.2">
      <c r="K6724" s="240" t="s">
        <v>20245</v>
      </c>
      <c r="L6724" s="241" t="s">
        <v>1783</v>
      </c>
      <c r="M6724" s="241">
        <v>22</v>
      </c>
      <c r="N6724" s="241" t="s">
        <v>4631</v>
      </c>
      <c r="O6724" s="241" t="s">
        <v>13274</v>
      </c>
      <c r="P6724" s="241" t="s">
        <v>6880</v>
      </c>
      <c r="AU6724"/>
    </row>
    <row r="6725" spans="11:47" x14ac:dyDescent="0.2">
      <c r="K6725" s="240" t="s">
        <v>20246</v>
      </c>
      <c r="L6725" s="241" t="s">
        <v>1783</v>
      </c>
      <c r="M6725" s="241">
        <v>23</v>
      </c>
      <c r="N6725" s="241" t="s">
        <v>10235</v>
      </c>
      <c r="O6725" s="241" t="s">
        <v>13274</v>
      </c>
      <c r="P6725" s="241" t="s">
        <v>6880</v>
      </c>
      <c r="AU6725"/>
    </row>
    <row r="6726" spans="11:47" x14ac:dyDescent="0.2">
      <c r="K6726" s="240" t="s">
        <v>20247</v>
      </c>
      <c r="L6726" s="241" t="s">
        <v>1783</v>
      </c>
      <c r="M6726" s="241">
        <v>24</v>
      </c>
      <c r="N6726" s="241" t="s">
        <v>10236</v>
      </c>
      <c r="O6726" s="241" t="s">
        <v>13274</v>
      </c>
      <c r="P6726" s="241" t="s">
        <v>6880</v>
      </c>
      <c r="AU6726"/>
    </row>
    <row r="6727" spans="11:47" x14ac:dyDescent="0.2">
      <c r="K6727" s="240" t="s">
        <v>20248</v>
      </c>
      <c r="L6727" s="241" t="s">
        <v>1783</v>
      </c>
      <c r="M6727" s="241">
        <v>25</v>
      </c>
      <c r="N6727" s="241" t="s">
        <v>10237</v>
      </c>
      <c r="O6727" s="241" t="s">
        <v>13274</v>
      </c>
      <c r="P6727" s="241" t="s">
        <v>6880</v>
      </c>
      <c r="AU6727"/>
    </row>
    <row r="6728" spans="11:47" x14ac:dyDescent="0.2">
      <c r="K6728" s="240" t="s">
        <v>20249</v>
      </c>
      <c r="L6728" s="241" t="s">
        <v>1783</v>
      </c>
      <c r="M6728" s="241">
        <v>26</v>
      </c>
      <c r="N6728" s="241" t="s">
        <v>10238</v>
      </c>
      <c r="O6728" s="241" t="s">
        <v>13274</v>
      </c>
      <c r="P6728" s="241" t="s">
        <v>6880</v>
      </c>
      <c r="AU6728"/>
    </row>
    <row r="6729" spans="11:47" x14ac:dyDescent="0.2">
      <c r="K6729" s="240" t="s">
        <v>20250</v>
      </c>
      <c r="L6729" s="241" t="s">
        <v>1783</v>
      </c>
      <c r="M6729" s="241">
        <v>27</v>
      </c>
      <c r="N6729" s="241" t="s">
        <v>10239</v>
      </c>
      <c r="O6729" s="241" t="s">
        <v>13273</v>
      </c>
      <c r="P6729" s="241" t="s">
        <v>2144</v>
      </c>
      <c r="AU6729"/>
    </row>
    <row r="6730" spans="11:47" x14ac:dyDescent="0.2">
      <c r="K6730" s="240" t="s">
        <v>20251</v>
      </c>
      <c r="L6730" s="241" t="s">
        <v>1783</v>
      </c>
      <c r="M6730" s="241">
        <v>28</v>
      </c>
      <c r="N6730" s="241" t="s">
        <v>2783</v>
      </c>
      <c r="O6730" s="241" t="s">
        <v>13273</v>
      </c>
      <c r="P6730" s="241" t="s">
        <v>2147</v>
      </c>
      <c r="AU6730"/>
    </row>
    <row r="6731" spans="11:47" x14ac:dyDescent="0.2">
      <c r="K6731" s="240" t="s">
        <v>20252</v>
      </c>
      <c r="L6731" s="241" t="s">
        <v>1783</v>
      </c>
      <c r="M6731" s="241">
        <v>29</v>
      </c>
      <c r="N6731" s="241" t="s">
        <v>10240</v>
      </c>
      <c r="O6731" s="241" t="s">
        <v>13273</v>
      </c>
      <c r="P6731" s="241" t="s">
        <v>2144</v>
      </c>
      <c r="AU6731"/>
    </row>
    <row r="6732" spans="11:47" x14ac:dyDescent="0.2">
      <c r="K6732" s="240" t="s">
        <v>20253</v>
      </c>
      <c r="L6732" s="241" t="s">
        <v>1783</v>
      </c>
      <c r="M6732" s="241">
        <v>30</v>
      </c>
      <c r="N6732" s="241" t="s">
        <v>3210</v>
      </c>
      <c r="O6732" s="241" t="s">
        <v>13273</v>
      </c>
      <c r="P6732" s="241" t="s">
        <v>2144</v>
      </c>
      <c r="AU6732"/>
    </row>
    <row r="6733" spans="11:47" x14ac:dyDescent="0.2">
      <c r="K6733" s="240" t="s">
        <v>20254</v>
      </c>
      <c r="L6733" s="241" t="s">
        <v>1783</v>
      </c>
      <c r="M6733" s="241">
        <v>31</v>
      </c>
      <c r="N6733" s="241" t="s">
        <v>2184</v>
      </c>
      <c r="O6733" s="241" t="s">
        <v>13273</v>
      </c>
      <c r="P6733" s="241" t="s">
        <v>2144</v>
      </c>
      <c r="AU6733"/>
    </row>
    <row r="6734" spans="11:47" x14ac:dyDescent="0.2">
      <c r="K6734" s="240" t="s">
        <v>20255</v>
      </c>
      <c r="L6734" s="241" t="s">
        <v>1783</v>
      </c>
      <c r="M6734" s="241">
        <v>32</v>
      </c>
      <c r="N6734" s="241" t="s">
        <v>10241</v>
      </c>
      <c r="O6734" s="241" t="s">
        <v>13273</v>
      </c>
      <c r="P6734" s="241" t="s">
        <v>2144</v>
      </c>
      <c r="AU6734"/>
    </row>
    <row r="6735" spans="11:47" x14ac:dyDescent="0.2">
      <c r="K6735" s="240" t="s">
        <v>20256</v>
      </c>
      <c r="L6735" s="241" t="s">
        <v>1783</v>
      </c>
      <c r="M6735" s="241">
        <v>33</v>
      </c>
      <c r="N6735" s="241" t="s">
        <v>10242</v>
      </c>
      <c r="O6735" s="241" t="s">
        <v>13273</v>
      </c>
      <c r="P6735" s="241" t="s">
        <v>6880</v>
      </c>
      <c r="AU6735"/>
    </row>
    <row r="6736" spans="11:47" x14ac:dyDescent="0.2">
      <c r="K6736" s="240" t="s">
        <v>20257</v>
      </c>
      <c r="L6736" s="241" t="s">
        <v>1784</v>
      </c>
      <c r="M6736" s="241">
        <v>1</v>
      </c>
      <c r="N6736" s="241" t="s">
        <v>10243</v>
      </c>
      <c r="O6736" s="241" t="s">
        <v>13273</v>
      </c>
      <c r="P6736" s="241" t="s">
        <v>6686</v>
      </c>
      <c r="AU6736"/>
    </row>
    <row r="6737" spans="11:47" x14ac:dyDescent="0.2">
      <c r="K6737" s="240" t="s">
        <v>20258</v>
      </c>
      <c r="L6737" s="241" t="s">
        <v>1784</v>
      </c>
      <c r="M6737" s="241">
        <v>2</v>
      </c>
      <c r="N6737" s="241" t="s">
        <v>10244</v>
      </c>
      <c r="O6737" s="241" t="s">
        <v>13273</v>
      </c>
      <c r="P6737" s="241" t="s">
        <v>6686</v>
      </c>
      <c r="AU6737"/>
    </row>
    <row r="6738" spans="11:47" x14ac:dyDescent="0.2">
      <c r="K6738" s="240" t="s">
        <v>20259</v>
      </c>
      <c r="L6738" s="241" t="s">
        <v>1784</v>
      </c>
      <c r="M6738" s="241">
        <v>3</v>
      </c>
      <c r="N6738" s="241" t="s">
        <v>10245</v>
      </c>
      <c r="O6738" s="241" t="s">
        <v>13274</v>
      </c>
      <c r="P6738" s="241" t="s">
        <v>6686</v>
      </c>
      <c r="AU6738"/>
    </row>
    <row r="6739" spans="11:47" x14ac:dyDescent="0.2">
      <c r="K6739" s="240" t="s">
        <v>20260</v>
      </c>
      <c r="L6739" s="241" t="s">
        <v>1785</v>
      </c>
      <c r="M6739" s="241">
        <v>1</v>
      </c>
      <c r="N6739" s="241" t="s">
        <v>10246</v>
      </c>
      <c r="O6739" s="241" t="s">
        <v>13273</v>
      </c>
      <c r="P6739" s="241" t="s">
        <v>2147</v>
      </c>
      <c r="AU6739"/>
    </row>
    <row r="6740" spans="11:47" x14ac:dyDescent="0.2">
      <c r="K6740" s="240" t="s">
        <v>20261</v>
      </c>
      <c r="L6740" s="241" t="s">
        <v>1785</v>
      </c>
      <c r="M6740" s="241">
        <v>2</v>
      </c>
      <c r="N6740" s="241" t="s">
        <v>10247</v>
      </c>
      <c r="O6740" s="241" t="s">
        <v>13273</v>
      </c>
      <c r="P6740" s="241" t="s">
        <v>6686</v>
      </c>
      <c r="AU6740"/>
    </row>
    <row r="6741" spans="11:47" x14ac:dyDescent="0.2">
      <c r="K6741" s="240" t="s">
        <v>20262</v>
      </c>
      <c r="L6741" s="241" t="s">
        <v>1785</v>
      </c>
      <c r="M6741" s="241">
        <v>3</v>
      </c>
      <c r="N6741" s="241" t="s">
        <v>10248</v>
      </c>
      <c r="O6741" s="241" t="s">
        <v>13273</v>
      </c>
      <c r="P6741" s="241" t="s">
        <v>13275</v>
      </c>
      <c r="AU6741"/>
    </row>
    <row r="6742" spans="11:47" x14ac:dyDescent="0.2">
      <c r="K6742" s="240" t="s">
        <v>20263</v>
      </c>
      <c r="L6742" s="241" t="s">
        <v>1785</v>
      </c>
      <c r="M6742" s="241">
        <v>4</v>
      </c>
      <c r="N6742" s="241" t="s">
        <v>10249</v>
      </c>
      <c r="O6742" s="241" t="s">
        <v>13273</v>
      </c>
      <c r="P6742" s="241" t="s">
        <v>6686</v>
      </c>
      <c r="AU6742"/>
    </row>
    <row r="6743" spans="11:47" x14ac:dyDescent="0.2">
      <c r="K6743" s="240" t="s">
        <v>20264</v>
      </c>
      <c r="L6743" s="241" t="s">
        <v>1785</v>
      </c>
      <c r="M6743" s="241">
        <v>5</v>
      </c>
      <c r="N6743" s="241" t="s">
        <v>10250</v>
      </c>
      <c r="O6743" s="241" t="s">
        <v>13273</v>
      </c>
      <c r="P6743" s="241" t="s">
        <v>6686</v>
      </c>
      <c r="AU6743"/>
    </row>
    <row r="6744" spans="11:47" x14ac:dyDescent="0.2">
      <c r="K6744" s="240" t="s">
        <v>20265</v>
      </c>
      <c r="L6744" s="241" t="s">
        <v>1785</v>
      </c>
      <c r="M6744" s="241">
        <v>6</v>
      </c>
      <c r="N6744" s="241" t="s">
        <v>5788</v>
      </c>
      <c r="O6744" s="241" t="s">
        <v>13273</v>
      </c>
      <c r="P6744" s="241" t="s">
        <v>2147</v>
      </c>
      <c r="AU6744"/>
    </row>
    <row r="6745" spans="11:47" x14ac:dyDescent="0.2">
      <c r="K6745" s="240" t="s">
        <v>20266</v>
      </c>
      <c r="L6745" s="241" t="s">
        <v>1785</v>
      </c>
      <c r="M6745" s="241">
        <v>7</v>
      </c>
      <c r="N6745" s="241" t="s">
        <v>10251</v>
      </c>
      <c r="O6745" s="241" t="s">
        <v>13273</v>
      </c>
      <c r="P6745" s="241" t="s">
        <v>6686</v>
      </c>
      <c r="AU6745"/>
    </row>
    <row r="6746" spans="11:47" x14ac:dyDescent="0.2">
      <c r="K6746" s="240" t="s">
        <v>20267</v>
      </c>
      <c r="L6746" s="241" t="s">
        <v>1785</v>
      </c>
      <c r="M6746" s="241">
        <v>8</v>
      </c>
      <c r="N6746" s="241" t="s">
        <v>10252</v>
      </c>
      <c r="O6746" s="241" t="s">
        <v>13274</v>
      </c>
      <c r="P6746" s="241" t="s">
        <v>6686</v>
      </c>
      <c r="AU6746"/>
    </row>
    <row r="6747" spans="11:47" x14ac:dyDescent="0.2">
      <c r="K6747" s="240" t="s">
        <v>20268</v>
      </c>
      <c r="L6747" s="241" t="s">
        <v>1785</v>
      </c>
      <c r="M6747" s="241">
        <v>9</v>
      </c>
      <c r="N6747" s="241" t="s">
        <v>10253</v>
      </c>
      <c r="O6747" s="241" t="s">
        <v>13274</v>
      </c>
      <c r="P6747" s="241" t="s">
        <v>6686</v>
      </c>
      <c r="AU6747"/>
    </row>
    <row r="6748" spans="11:47" x14ac:dyDescent="0.2">
      <c r="K6748" s="240" t="s">
        <v>20269</v>
      </c>
      <c r="L6748" s="241" t="s">
        <v>1785</v>
      </c>
      <c r="M6748" s="241">
        <v>10</v>
      </c>
      <c r="N6748" s="241" t="s">
        <v>4390</v>
      </c>
      <c r="O6748" s="241" t="s">
        <v>13274</v>
      </c>
      <c r="P6748" s="241" t="s">
        <v>6686</v>
      </c>
      <c r="AU6748"/>
    </row>
    <row r="6749" spans="11:47" x14ac:dyDescent="0.2">
      <c r="K6749" s="240" t="s">
        <v>20270</v>
      </c>
      <c r="L6749" s="241" t="s">
        <v>1785</v>
      </c>
      <c r="M6749" s="241">
        <v>11</v>
      </c>
      <c r="N6749" s="241" t="s">
        <v>10254</v>
      </c>
      <c r="O6749" s="241" t="s">
        <v>13274</v>
      </c>
      <c r="P6749" s="241" t="s">
        <v>6686</v>
      </c>
      <c r="AU6749"/>
    </row>
    <row r="6750" spans="11:47" x14ac:dyDescent="0.2">
      <c r="K6750" s="240" t="s">
        <v>20271</v>
      </c>
      <c r="L6750" s="241" t="s">
        <v>1785</v>
      </c>
      <c r="M6750" s="241">
        <v>12</v>
      </c>
      <c r="N6750" s="241" t="s">
        <v>10255</v>
      </c>
      <c r="O6750" s="241" t="s">
        <v>13273</v>
      </c>
      <c r="P6750" s="241" t="s">
        <v>6686</v>
      </c>
      <c r="AU6750"/>
    </row>
    <row r="6751" spans="11:47" x14ac:dyDescent="0.2">
      <c r="K6751" s="240" t="s">
        <v>20272</v>
      </c>
      <c r="L6751" s="241" t="s">
        <v>1786</v>
      </c>
      <c r="M6751" s="241">
        <v>1</v>
      </c>
      <c r="N6751" s="241" t="s">
        <v>3772</v>
      </c>
      <c r="O6751" s="241" t="s">
        <v>13273</v>
      </c>
      <c r="P6751" s="241" t="s">
        <v>6686</v>
      </c>
      <c r="AU6751"/>
    </row>
    <row r="6752" spans="11:47" x14ac:dyDescent="0.2">
      <c r="K6752" s="240" t="s">
        <v>20273</v>
      </c>
      <c r="L6752" s="241" t="s">
        <v>1786</v>
      </c>
      <c r="M6752" s="241">
        <v>2</v>
      </c>
      <c r="N6752" s="241" t="s">
        <v>4632</v>
      </c>
      <c r="O6752" s="241" t="s">
        <v>13273</v>
      </c>
      <c r="P6752" s="241" t="s">
        <v>6686</v>
      </c>
      <c r="AU6752"/>
    </row>
    <row r="6753" spans="11:47" x14ac:dyDescent="0.2">
      <c r="K6753" s="240" t="s">
        <v>20274</v>
      </c>
      <c r="L6753" s="241" t="s">
        <v>1786</v>
      </c>
      <c r="M6753" s="241">
        <v>3</v>
      </c>
      <c r="N6753" s="241" t="s">
        <v>10256</v>
      </c>
      <c r="O6753" s="241" t="s">
        <v>13273</v>
      </c>
      <c r="P6753" s="241" t="s">
        <v>6686</v>
      </c>
      <c r="AU6753"/>
    </row>
    <row r="6754" spans="11:47" x14ac:dyDescent="0.2">
      <c r="K6754" s="240" t="s">
        <v>20275</v>
      </c>
      <c r="L6754" s="241" t="s">
        <v>1786</v>
      </c>
      <c r="M6754" s="241">
        <v>4</v>
      </c>
      <c r="N6754" s="241" t="s">
        <v>4633</v>
      </c>
      <c r="O6754" s="241" t="s">
        <v>13273</v>
      </c>
      <c r="P6754" s="241" t="s">
        <v>6686</v>
      </c>
      <c r="AU6754"/>
    </row>
    <row r="6755" spans="11:47" x14ac:dyDescent="0.2">
      <c r="K6755" s="240" t="s">
        <v>20276</v>
      </c>
      <c r="L6755" s="241" t="s">
        <v>1786</v>
      </c>
      <c r="M6755" s="241">
        <v>5</v>
      </c>
      <c r="N6755" s="241" t="s">
        <v>4634</v>
      </c>
      <c r="O6755" s="241" t="s">
        <v>13273</v>
      </c>
      <c r="P6755" s="241" t="s">
        <v>2144</v>
      </c>
      <c r="AU6755"/>
    </row>
    <row r="6756" spans="11:47" x14ac:dyDescent="0.2">
      <c r="K6756" s="240" t="s">
        <v>20277</v>
      </c>
      <c r="L6756" s="241" t="s">
        <v>1786</v>
      </c>
      <c r="M6756" s="241">
        <v>6</v>
      </c>
      <c r="N6756" s="241" t="s">
        <v>4635</v>
      </c>
      <c r="O6756" s="241" t="s">
        <v>13273</v>
      </c>
      <c r="P6756" s="241" t="s">
        <v>2147</v>
      </c>
      <c r="AU6756"/>
    </row>
    <row r="6757" spans="11:47" x14ac:dyDescent="0.2">
      <c r="K6757" s="240" t="s">
        <v>20278</v>
      </c>
      <c r="L6757" s="241" t="s">
        <v>1786</v>
      </c>
      <c r="M6757" s="241">
        <v>7</v>
      </c>
      <c r="N6757" s="241" t="s">
        <v>3500</v>
      </c>
      <c r="O6757" s="241" t="s">
        <v>13273</v>
      </c>
      <c r="P6757" s="241" t="s">
        <v>2144</v>
      </c>
      <c r="AU6757"/>
    </row>
    <row r="6758" spans="11:47" x14ac:dyDescent="0.2">
      <c r="K6758" s="240" t="s">
        <v>20279</v>
      </c>
      <c r="L6758" s="241" t="s">
        <v>1786</v>
      </c>
      <c r="M6758" s="241">
        <v>8</v>
      </c>
      <c r="N6758" s="241" t="s">
        <v>10257</v>
      </c>
      <c r="O6758" s="241" t="s">
        <v>13273</v>
      </c>
      <c r="P6758" s="241" t="s">
        <v>2144</v>
      </c>
      <c r="AU6758"/>
    </row>
    <row r="6759" spans="11:47" x14ac:dyDescent="0.2">
      <c r="K6759" s="240" t="s">
        <v>20280</v>
      </c>
      <c r="L6759" s="241" t="s">
        <v>1786</v>
      </c>
      <c r="M6759" s="241">
        <v>9</v>
      </c>
      <c r="N6759" s="241" t="s">
        <v>10258</v>
      </c>
      <c r="O6759" s="241" t="s">
        <v>13273</v>
      </c>
      <c r="P6759" s="241" t="s">
        <v>2144</v>
      </c>
      <c r="AU6759"/>
    </row>
    <row r="6760" spans="11:47" x14ac:dyDescent="0.2">
      <c r="K6760" s="240" t="s">
        <v>20281</v>
      </c>
      <c r="L6760" s="241" t="s">
        <v>1786</v>
      </c>
      <c r="M6760" s="241">
        <v>10</v>
      </c>
      <c r="N6760" s="241" t="s">
        <v>2210</v>
      </c>
      <c r="O6760" s="241" t="s">
        <v>13273</v>
      </c>
      <c r="P6760" s="241" t="s">
        <v>2147</v>
      </c>
      <c r="AU6760"/>
    </row>
    <row r="6761" spans="11:47" x14ac:dyDescent="0.2">
      <c r="K6761" s="240" t="s">
        <v>20282</v>
      </c>
      <c r="L6761" s="241" t="s">
        <v>1786</v>
      </c>
      <c r="M6761" s="241">
        <v>11</v>
      </c>
      <c r="N6761" s="241" t="s">
        <v>10259</v>
      </c>
      <c r="O6761" s="241" t="s">
        <v>13273</v>
      </c>
      <c r="P6761" s="241" t="s">
        <v>2144</v>
      </c>
      <c r="AU6761"/>
    </row>
    <row r="6762" spans="11:47" x14ac:dyDescent="0.2">
      <c r="K6762" s="240" t="s">
        <v>20283</v>
      </c>
      <c r="L6762" s="241" t="s">
        <v>1786</v>
      </c>
      <c r="M6762" s="241">
        <v>12</v>
      </c>
      <c r="N6762" s="241" t="s">
        <v>10260</v>
      </c>
      <c r="O6762" s="241" t="s">
        <v>13273</v>
      </c>
      <c r="P6762" s="241" t="s">
        <v>2144</v>
      </c>
      <c r="AU6762"/>
    </row>
    <row r="6763" spans="11:47" x14ac:dyDescent="0.2">
      <c r="K6763" s="240" t="s">
        <v>20284</v>
      </c>
      <c r="L6763" s="241" t="s">
        <v>1786</v>
      </c>
      <c r="M6763" s="241">
        <v>13</v>
      </c>
      <c r="N6763" s="241" t="s">
        <v>2303</v>
      </c>
      <c r="O6763" s="241" t="s">
        <v>13273</v>
      </c>
      <c r="P6763" s="241" t="s">
        <v>2147</v>
      </c>
      <c r="AU6763"/>
    </row>
    <row r="6764" spans="11:47" x14ac:dyDescent="0.2">
      <c r="K6764" s="240" t="s">
        <v>20285</v>
      </c>
      <c r="L6764" s="241" t="s">
        <v>1786</v>
      </c>
      <c r="M6764" s="241">
        <v>14</v>
      </c>
      <c r="N6764" s="241" t="s">
        <v>10261</v>
      </c>
      <c r="O6764" s="241" t="s">
        <v>13273</v>
      </c>
      <c r="P6764" s="241" t="s">
        <v>2147</v>
      </c>
      <c r="AU6764"/>
    </row>
    <row r="6765" spans="11:47" x14ac:dyDescent="0.2">
      <c r="K6765" s="240" t="s">
        <v>20286</v>
      </c>
      <c r="L6765" s="241" t="s">
        <v>1786</v>
      </c>
      <c r="M6765" s="241">
        <v>15</v>
      </c>
      <c r="N6765" s="241" t="s">
        <v>4636</v>
      </c>
      <c r="O6765" s="241" t="s">
        <v>13273</v>
      </c>
      <c r="P6765" s="241" t="s">
        <v>13275</v>
      </c>
      <c r="AU6765"/>
    </row>
    <row r="6766" spans="11:47" x14ac:dyDescent="0.2">
      <c r="K6766" s="240" t="s">
        <v>20287</v>
      </c>
      <c r="L6766" s="241" t="s">
        <v>1786</v>
      </c>
      <c r="M6766" s="241">
        <v>16</v>
      </c>
      <c r="N6766" s="241" t="s">
        <v>2225</v>
      </c>
      <c r="O6766" s="241" t="s">
        <v>13273</v>
      </c>
      <c r="P6766" s="241" t="s">
        <v>13275</v>
      </c>
      <c r="AU6766"/>
    </row>
    <row r="6767" spans="11:47" x14ac:dyDescent="0.2">
      <c r="K6767" s="240" t="s">
        <v>20288</v>
      </c>
      <c r="L6767" s="241" t="s">
        <v>1786</v>
      </c>
      <c r="M6767" s="241">
        <v>17</v>
      </c>
      <c r="N6767" s="241" t="s">
        <v>10262</v>
      </c>
      <c r="O6767" s="241" t="s">
        <v>13273</v>
      </c>
      <c r="P6767" s="241" t="s">
        <v>13275</v>
      </c>
      <c r="AU6767"/>
    </row>
    <row r="6768" spans="11:47" x14ac:dyDescent="0.2">
      <c r="K6768" s="240" t="s">
        <v>20289</v>
      </c>
      <c r="L6768" s="241" t="s">
        <v>1786</v>
      </c>
      <c r="M6768" s="241">
        <v>18</v>
      </c>
      <c r="N6768" s="241" t="s">
        <v>10263</v>
      </c>
      <c r="O6768" s="241" t="s">
        <v>13273</v>
      </c>
      <c r="P6768" s="241" t="s">
        <v>13275</v>
      </c>
      <c r="AU6768"/>
    </row>
    <row r="6769" spans="11:47" x14ac:dyDescent="0.2">
      <c r="K6769" s="240" t="s">
        <v>20290</v>
      </c>
      <c r="L6769" s="241" t="s">
        <v>1786</v>
      </c>
      <c r="M6769" s="241">
        <v>19</v>
      </c>
      <c r="N6769" s="241" t="s">
        <v>10264</v>
      </c>
      <c r="O6769" s="241" t="s">
        <v>13274</v>
      </c>
      <c r="P6769" s="241" t="s">
        <v>6681</v>
      </c>
      <c r="AU6769"/>
    </row>
    <row r="6770" spans="11:47" x14ac:dyDescent="0.2">
      <c r="K6770" s="240" t="s">
        <v>20291</v>
      </c>
      <c r="L6770" s="241" t="s">
        <v>1786</v>
      </c>
      <c r="M6770" s="241">
        <v>20</v>
      </c>
      <c r="N6770" s="241" t="s">
        <v>10265</v>
      </c>
      <c r="O6770" s="241" t="s">
        <v>13273</v>
      </c>
      <c r="P6770" s="241" t="s">
        <v>13275</v>
      </c>
      <c r="AU6770"/>
    </row>
    <row r="6771" spans="11:47" x14ac:dyDescent="0.2">
      <c r="K6771" s="240" t="s">
        <v>20292</v>
      </c>
      <c r="L6771" s="241" t="s">
        <v>1786</v>
      </c>
      <c r="M6771" s="241">
        <v>21</v>
      </c>
      <c r="N6771" s="241" t="s">
        <v>4637</v>
      </c>
      <c r="O6771" s="241" t="s">
        <v>13273</v>
      </c>
      <c r="P6771" s="241" t="s">
        <v>13275</v>
      </c>
      <c r="AU6771"/>
    </row>
    <row r="6772" spans="11:47" x14ac:dyDescent="0.2">
      <c r="K6772" s="240" t="s">
        <v>20293</v>
      </c>
      <c r="L6772" s="241" t="s">
        <v>1786</v>
      </c>
      <c r="M6772" s="241">
        <v>22</v>
      </c>
      <c r="N6772" s="241" t="s">
        <v>10266</v>
      </c>
      <c r="O6772" s="241" t="s">
        <v>13273</v>
      </c>
      <c r="P6772" s="241" t="s">
        <v>6880</v>
      </c>
      <c r="AU6772"/>
    </row>
    <row r="6773" spans="11:47" x14ac:dyDescent="0.2">
      <c r="K6773" s="240" t="s">
        <v>20294</v>
      </c>
      <c r="L6773" s="241" t="s">
        <v>1786</v>
      </c>
      <c r="M6773" s="241">
        <v>23</v>
      </c>
      <c r="N6773" s="241" t="s">
        <v>10267</v>
      </c>
      <c r="O6773" s="241" t="s">
        <v>13273</v>
      </c>
      <c r="P6773" s="241" t="s">
        <v>6880</v>
      </c>
      <c r="AU6773"/>
    </row>
    <row r="6774" spans="11:47" x14ac:dyDescent="0.2">
      <c r="K6774" s="240" t="s">
        <v>20295</v>
      </c>
      <c r="L6774" s="241" t="s">
        <v>1786</v>
      </c>
      <c r="M6774" s="241">
        <v>24</v>
      </c>
      <c r="N6774" s="241" t="s">
        <v>10268</v>
      </c>
      <c r="O6774" s="241" t="s">
        <v>13273</v>
      </c>
      <c r="P6774" s="241" t="s">
        <v>6880</v>
      </c>
      <c r="AU6774"/>
    </row>
    <row r="6775" spans="11:47" x14ac:dyDescent="0.2">
      <c r="K6775" s="240" t="s">
        <v>20296</v>
      </c>
      <c r="L6775" s="241" t="s">
        <v>1786</v>
      </c>
      <c r="M6775" s="241">
        <v>25</v>
      </c>
      <c r="N6775" s="241" t="s">
        <v>10269</v>
      </c>
      <c r="O6775" s="241" t="s">
        <v>13273</v>
      </c>
      <c r="P6775" s="241" t="s">
        <v>6681</v>
      </c>
      <c r="AU6775"/>
    </row>
    <row r="6776" spans="11:47" x14ac:dyDescent="0.2">
      <c r="K6776" s="240" t="s">
        <v>20297</v>
      </c>
      <c r="L6776" s="241" t="s">
        <v>1786</v>
      </c>
      <c r="M6776" s="241">
        <v>26</v>
      </c>
      <c r="N6776" s="241" t="s">
        <v>10270</v>
      </c>
      <c r="O6776" s="241" t="s">
        <v>13273</v>
      </c>
      <c r="P6776" s="241" t="s">
        <v>6880</v>
      </c>
      <c r="AU6776"/>
    </row>
    <row r="6777" spans="11:47" x14ac:dyDescent="0.2">
      <c r="K6777" s="240" t="s">
        <v>20298</v>
      </c>
      <c r="L6777" s="241" t="s">
        <v>1786</v>
      </c>
      <c r="M6777" s="241">
        <v>27</v>
      </c>
      <c r="N6777" s="241" t="s">
        <v>10271</v>
      </c>
      <c r="O6777" s="241" t="s">
        <v>13273</v>
      </c>
      <c r="P6777" s="241" t="s">
        <v>6686</v>
      </c>
      <c r="AU6777"/>
    </row>
    <row r="6778" spans="11:47" x14ac:dyDescent="0.2">
      <c r="K6778" s="240" t="s">
        <v>20299</v>
      </c>
      <c r="L6778" s="241" t="s">
        <v>1786</v>
      </c>
      <c r="M6778" s="241">
        <v>28</v>
      </c>
      <c r="N6778" s="241" t="s">
        <v>10272</v>
      </c>
      <c r="O6778" s="241" t="s">
        <v>13273</v>
      </c>
      <c r="P6778" s="241" t="s">
        <v>6681</v>
      </c>
      <c r="AU6778"/>
    </row>
    <row r="6779" spans="11:47" x14ac:dyDescent="0.2">
      <c r="K6779" s="240" t="s">
        <v>20300</v>
      </c>
      <c r="L6779" s="241" t="s">
        <v>1786</v>
      </c>
      <c r="M6779" s="241">
        <v>29</v>
      </c>
      <c r="N6779" s="241" t="s">
        <v>10273</v>
      </c>
      <c r="O6779" s="241" t="s">
        <v>13273</v>
      </c>
      <c r="P6779" s="241" t="s">
        <v>6880</v>
      </c>
      <c r="AU6779"/>
    </row>
    <row r="6780" spans="11:47" x14ac:dyDescent="0.2">
      <c r="K6780" s="240" t="s">
        <v>20301</v>
      </c>
      <c r="L6780" s="241" t="s">
        <v>1786</v>
      </c>
      <c r="M6780" s="241">
        <v>30</v>
      </c>
      <c r="N6780" s="241" t="s">
        <v>10274</v>
      </c>
      <c r="O6780" s="241" t="s">
        <v>13273</v>
      </c>
      <c r="P6780" s="241" t="s">
        <v>6681</v>
      </c>
      <c r="AU6780"/>
    </row>
    <row r="6781" spans="11:47" x14ac:dyDescent="0.2">
      <c r="K6781" s="240" t="s">
        <v>20302</v>
      </c>
      <c r="L6781" s="241" t="s">
        <v>1787</v>
      </c>
      <c r="M6781" s="241">
        <v>2</v>
      </c>
      <c r="N6781" s="241" t="s">
        <v>10275</v>
      </c>
      <c r="O6781" s="241" t="s">
        <v>13273</v>
      </c>
      <c r="P6781" s="241" t="s">
        <v>2147</v>
      </c>
      <c r="AU6781"/>
    </row>
    <row r="6782" spans="11:47" x14ac:dyDescent="0.2">
      <c r="K6782" s="240" t="s">
        <v>20303</v>
      </c>
      <c r="L6782" s="241" t="s">
        <v>1787</v>
      </c>
      <c r="M6782" s="241">
        <v>3</v>
      </c>
      <c r="N6782" s="241" t="s">
        <v>7080</v>
      </c>
      <c r="O6782" s="241" t="s">
        <v>13273</v>
      </c>
      <c r="P6782" s="241" t="s">
        <v>2147</v>
      </c>
      <c r="AU6782"/>
    </row>
    <row r="6783" spans="11:47" x14ac:dyDescent="0.2">
      <c r="K6783" s="240" t="s">
        <v>20304</v>
      </c>
      <c r="L6783" s="241" t="s">
        <v>1787</v>
      </c>
      <c r="M6783" s="241">
        <v>4</v>
      </c>
      <c r="N6783" s="241" t="s">
        <v>10276</v>
      </c>
      <c r="O6783" s="241" t="s">
        <v>13273</v>
      </c>
      <c r="P6783" s="241" t="s">
        <v>2144</v>
      </c>
      <c r="AU6783"/>
    </row>
    <row r="6784" spans="11:47" x14ac:dyDescent="0.2">
      <c r="K6784" s="240" t="s">
        <v>20305</v>
      </c>
      <c r="L6784" s="241" t="s">
        <v>1787</v>
      </c>
      <c r="M6784" s="241">
        <v>5</v>
      </c>
      <c r="N6784" s="241" t="s">
        <v>10277</v>
      </c>
      <c r="O6784" s="241" t="s">
        <v>13273</v>
      </c>
      <c r="P6784" s="241" t="s">
        <v>1267</v>
      </c>
      <c r="AU6784"/>
    </row>
    <row r="6785" spans="11:47" x14ac:dyDescent="0.2">
      <c r="K6785" s="240" t="s">
        <v>20306</v>
      </c>
      <c r="L6785" s="241" t="s">
        <v>1787</v>
      </c>
      <c r="M6785" s="241">
        <v>7</v>
      </c>
      <c r="N6785" s="241" t="s">
        <v>10278</v>
      </c>
      <c r="O6785" s="241" t="s">
        <v>13273</v>
      </c>
      <c r="P6785" s="241" t="s">
        <v>2147</v>
      </c>
      <c r="AU6785"/>
    </row>
    <row r="6786" spans="11:47" x14ac:dyDescent="0.2">
      <c r="K6786" s="240" t="s">
        <v>20307</v>
      </c>
      <c r="L6786" s="241" t="s">
        <v>1787</v>
      </c>
      <c r="M6786" s="241">
        <v>8</v>
      </c>
      <c r="N6786" s="241" t="s">
        <v>10279</v>
      </c>
      <c r="O6786" s="241" t="s">
        <v>13273</v>
      </c>
      <c r="P6786" s="241" t="s">
        <v>2144</v>
      </c>
      <c r="AU6786"/>
    </row>
    <row r="6787" spans="11:47" x14ac:dyDescent="0.2">
      <c r="K6787" s="240" t="s">
        <v>20308</v>
      </c>
      <c r="L6787" s="241" t="s">
        <v>1787</v>
      </c>
      <c r="M6787" s="241">
        <v>9</v>
      </c>
      <c r="N6787" s="241" t="s">
        <v>10280</v>
      </c>
      <c r="O6787" s="241" t="s">
        <v>13273</v>
      </c>
      <c r="P6787" s="241" t="s">
        <v>2144</v>
      </c>
      <c r="AU6787"/>
    </row>
    <row r="6788" spans="11:47" x14ac:dyDescent="0.2">
      <c r="K6788" s="240" t="s">
        <v>20309</v>
      </c>
      <c r="L6788" s="241" t="s">
        <v>1787</v>
      </c>
      <c r="M6788" s="241">
        <v>10</v>
      </c>
      <c r="N6788" s="241" t="s">
        <v>10281</v>
      </c>
      <c r="O6788" s="241" t="s">
        <v>13273</v>
      </c>
      <c r="P6788" s="241" t="s">
        <v>1259</v>
      </c>
      <c r="AU6788"/>
    </row>
    <row r="6789" spans="11:47" x14ac:dyDescent="0.2">
      <c r="K6789" s="240" t="s">
        <v>20310</v>
      </c>
      <c r="L6789" s="241" t="s">
        <v>1787</v>
      </c>
      <c r="M6789" s="241">
        <v>11</v>
      </c>
      <c r="N6789" s="241" t="s">
        <v>10282</v>
      </c>
      <c r="O6789" s="241" t="s">
        <v>13273</v>
      </c>
      <c r="P6789" s="241" t="s">
        <v>1259</v>
      </c>
      <c r="AU6789"/>
    </row>
    <row r="6790" spans="11:47" x14ac:dyDescent="0.2">
      <c r="K6790" s="240" t="s">
        <v>20311</v>
      </c>
      <c r="L6790" s="241" t="s">
        <v>1787</v>
      </c>
      <c r="M6790" s="241">
        <v>12</v>
      </c>
      <c r="N6790" s="241" t="s">
        <v>10283</v>
      </c>
      <c r="O6790" s="241" t="s">
        <v>13273</v>
      </c>
      <c r="P6790" s="241" t="s">
        <v>2144</v>
      </c>
      <c r="AU6790"/>
    </row>
    <row r="6791" spans="11:47" x14ac:dyDescent="0.2">
      <c r="K6791" s="240" t="s">
        <v>20312</v>
      </c>
      <c r="L6791" s="241" t="s">
        <v>1787</v>
      </c>
      <c r="M6791" s="241">
        <v>13</v>
      </c>
      <c r="N6791" s="241" t="s">
        <v>832</v>
      </c>
      <c r="O6791" s="241" t="s">
        <v>13273</v>
      </c>
      <c r="P6791" s="241" t="s">
        <v>2144</v>
      </c>
      <c r="AU6791"/>
    </row>
    <row r="6792" spans="11:47" x14ac:dyDescent="0.2">
      <c r="K6792" s="240" t="s">
        <v>20313</v>
      </c>
      <c r="L6792" s="241" t="s">
        <v>1787</v>
      </c>
      <c r="M6792" s="241">
        <v>14</v>
      </c>
      <c r="N6792" s="241" t="s">
        <v>844</v>
      </c>
      <c r="O6792" s="241" t="s">
        <v>13273</v>
      </c>
      <c r="P6792" s="241" t="s">
        <v>2144</v>
      </c>
      <c r="AU6792"/>
    </row>
    <row r="6793" spans="11:47" x14ac:dyDescent="0.2">
      <c r="K6793" s="240" t="s">
        <v>20314</v>
      </c>
      <c r="L6793" s="241" t="s">
        <v>1787</v>
      </c>
      <c r="M6793" s="241">
        <v>15</v>
      </c>
      <c r="N6793" s="241" t="s">
        <v>1006</v>
      </c>
      <c r="O6793" s="241" t="s">
        <v>13273</v>
      </c>
      <c r="P6793" s="241" t="s">
        <v>2147</v>
      </c>
      <c r="AU6793"/>
    </row>
    <row r="6794" spans="11:47" x14ac:dyDescent="0.2">
      <c r="K6794" s="240" t="s">
        <v>20315</v>
      </c>
      <c r="L6794" s="241" t="s">
        <v>1787</v>
      </c>
      <c r="M6794" s="241">
        <v>16</v>
      </c>
      <c r="N6794" s="241" t="s">
        <v>10284</v>
      </c>
      <c r="O6794" s="241" t="s">
        <v>13273</v>
      </c>
      <c r="P6794" s="241" t="s">
        <v>6880</v>
      </c>
      <c r="AU6794"/>
    </row>
    <row r="6795" spans="11:47" x14ac:dyDescent="0.2">
      <c r="K6795" s="240" t="s">
        <v>20316</v>
      </c>
      <c r="L6795" s="241" t="s">
        <v>1787</v>
      </c>
      <c r="M6795" s="241">
        <v>17</v>
      </c>
      <c r="N6795" s="241" t="s">
        <v>10285</v>
      </c>
      <c r="O6795" s="241" t="s">
        <v>13273</v>
      </c>
      <c r="P6795" s="241" t="s">
        <v>6686</v>
      </c>
      <c r="AU6795"/>
    </row>
    <row r="6796" spans="11:47" x14ac:dyDescent="0.2">
      <c r="K6796" s="240" t="s">
        <v>20317</v>
      </c>
      <c r="L6796" s="241" t="s">
        <v>1787</v>
      </c>
      <c r="M6796" s="241">
        <v>18</v>
      </c>
      <c r="N6796" s="241" t="s">
        <v>10286</v>
      </c>
      <c r="O6796" s="241" t="s">
        <v>13273</v>
      </c>
      <c r="P6796" s="241" t="s">
        <v>6686</v>
      </c>
      <c r="AU6796"/>
    </row>
    <row r="6797" spans="11:47" x14ac:dyDescent="0.2">
      <c r="K6797" s="240" t="s">
        <v>20318</v>
      </c>
      <c r="L6797" s="241" t="s">
        <v>1787</v>
      </c>
      <c r="M6797" s="241">
        <v>19</v>
      </c>
      <c r="N6797" s="241" t="s">
        <v>10287</v>
      </c>
      <c r="O6797" s="241" t="s">
        <v>13273</v>
      </c>
      <c r="P6797" s="241" t="s">
        <v>6686</v>
      </c>
      <c r="AU6797"/>
    </row>
    <row r="6798" spans="11:47" x14ac:dyDescent="0.2">
      <c r="K6798" s="240" t="s">
        <v>20319</v>
      </c>
      <c r="L6798" s="241" t="s">
        <v>1787</v>
      </c>
      <c r="M6798" s="241">
        <v>20</v>
      </c>
      <c r="N6798" s="241" t="s">
        <v>10288</v>
      </c>
      <c r="O6798" s="241" t="s">
        <v>13273</v>
      </c>
      <c r="P6798" s="241" t="s">
        <v>6686</v>
      </c>
      <c r="AU6798"/>
    </row>
    <row r="6799" spans="11:47" x14ac:dyDescent="0.2">
      <c r="K6799" s="240" t="s">
        <v>20320</v>
      </c>
      <c r="L6799" s="241" t="s">
        <v>1787</v>
      </c>
      <c r="M6799" s="241">
        <v>21</v>
      </c>
      <c r="N6799" s="241" t="s">
        <v>10289</v>
      </c>
      <c r="O6799" s="241" t="s">
        <v>13274</v>
      </c>
      <c r="P6799" s="241" t="s">
        <v>6686</v>
      </c>
      <c r="AU6799"/>
    </row>
    <row r="6800" spans="11:47" x14ac:dyDescent="0.2">
      <c r="K6800" s="240" t="s">
        <v>20321</v>
      </c>
      <c r="L6800" s="241" t="s">
        <v>1787</v>
      </c>
      <c r="M6800" s="241">
        <v>22</v>
      </c>
      <c r="N6800" s="241" t="s">
        <v>6953</v>
      </c>
      <c r="O6800" s="241" t="s">
        <v>13274</v>
      </c>
      <c r="P6800" s="241" t="s">
        <v>6681</v>
      </c>
      <c r="AU6800"/>
    </row>
    <row r="6801" spans="11:47" x14ac:dyDescent="0.2">
      <c r="K6801" s="240" t="s">
        <v>20322</v>
      </c>
      <c r="L6801" s="241" t="s">
        <v>1787</v>
      </c>
      <c r="M6801" s="241">
        <v>23</v>
      </c>
      <c r="N6801" s="241" t="s">
        <v>10290</v>
      </c>
      <c r="O6801" s="241" t="s">
        <v>13273</v>
      </c>
      <c r="P6801" s="241" t="s">
        <v>2148</v>
      </c>
      <c r="AU6801"/>
    </row>
    <row r="6802" spans="11:47" x14ac:dyDescent="0.2">
      <c r="K6802" s="240" t="s">
        <v>20323</v>
      </c>
      <c r="L6802" s="241" t="s">
        <v>1787</v>
      </c>
      <c r="M6802" s="241">
        <v>24</v>
      </c>
      <c r="N6802" s="241" t="s">
        <v>10291</v>
      </c>
      <c r="O6802" s="241" t="s">
        <v>13273</v>
      </c>
      <c r="P6802" s="241" t="s">
        <v>2147</v>
      </c>
      <c r="AU6802"/>
    </row>
    <row r="6803" spans="11:47" x14ac:dyDescent="0.2">
      <c r="K6803" s="240" t="s">
        <v>20324</v>
      </c>
      <c r="L6803" s="241" t="s">
        <v>1787</v>
      </c>
      <c r="M6803" s="241">
        <v>29</v>
      </c>
      <c r="N6803" s="241" t="s">
        <v>10292</v>
      </c>
      <c r="O6803" s="241" t="s">
        <v>13274</v>
      </c>
      <c r="P6803" s="241" t="s">
        <v>6681</v>
      </c>
      <c r="AU6803"/>
    </row>
    <row r="6804" spans="11:47" x14ac:dyDescent="0.2">
      <c r="K6804" s="240" t="s">
        <v>20325</v>
      </c>
      <c r="L6804" s="241" t="s">
        <v>1787</v>
      </c>
      <c r="M6804" s="241">
        <v>30</v>
      </c>
      <c r="N6804" s="241" t="s">
        <v>2506</v>
      </c>
      <c r="O6804" s="241" t="s">
        <v>13273</v>
      </c>
      <c r="P6804" s="241" t="s">
        <v>2148</v>
      </c>
      <c r="AU6804"/>
    </row>
    <row r="6805" spans="11:47" x14ac:dyDescent="0.2">
      <c r="K6805" s="240" t="s">
        <v>20326</v>
      </c>
      <c r="L6805" s="241" t="s">
        <v>1787</v>
      </c>
      <c r="M6805" s="241">
        <v>31</v>
      </c>
      <c r="N6805" s="241" t="s">
        <v>1107</v>
      </c>
      <c r="O6805" s="241" t="s">
        <v>13273</v>
      </c>
      <c r="P6805" s="241" t="s">
        <v>2146</v>
      </c>
      <c r="AU6805"/>
    </row>
    <row r="6806" spans="11:47" x14ac:dyDescent="0.2">
      <c r="K6806" s="240" t="s">
        <v>20327</v>
      </c>
      <c r="L6806" s="241" t="s">
        <v>1750</v>
      </c>
      <c r="M6806" s="241">
        <v>1</v>
      </c>
      <c r="N6806" s="241" t="s">
        <v>9376</v>
      </c>
      <c r="O6806" s="241" t="s">
        <v>13273</v>
      </c>
      <c r="P6806" s="241" t="s">
        <v>6880</v>
      </c>
      <c r="AU6806"/>
    </row>
    <row r="6807" spans="11:47" x14ac:dyDescent="0.2">
      <c r="K6807" s="240" t="s">
        <v>20328</v>
      </c>
      <c r="L6807" s="241" t="s">
        <v>1750</v>
      </c>
      <c r="M6807" s="241">
        <v>2</v>
      </c>
      <c r="N6807" s="241" t="s">
        <v>9377</v>
      </c>
      <c r="O6807" s="241" t="s">
        <v>13273</v>
      </c>
      <c r="P6807" s="241" t="s">
        <v>6880</v>
      </c>
      <c r="AU6807"/>
    </row>
    <row r="6808" spans="11:47" x14ac:dyDescent="0.2">
      <c r="K6808" s="240" t="s">
        <v>20329</v>
      </c>
      <c r="L6808" s="241" t="s">
        <v>1750</v>
      </c>
      <c r="M6808" s="241">
        <v>3</v>
      </c>
      <c r="N6808" s="241" t="s">
        <v>9378</v>
      </c>
      <c r="O6808" s="241" t="s">
        <v>13273</v>
      </c>
      <c r="P6808" s="241" t="s">
        <v>6686</v>
      </c>
      <c r="AU6808"/>
    </row>
    <row r="6809" spans="11:47" x14ac:dyDescent="0.2">
      <c r="K6809" s="240" t="s">
        <v>20330</v>
      </c>
      <c r="L6809" s="241" t="s">
        <v>1750</v>
      </c>
      <c r="M6809" s="241">
        <v>4</v>
      </c>
      <c r="N6809" s="241" t="s">
        <v>9379</v>
      </c>
      <c r="O6809" s="241" t="s">
        <v>13273</v>
      </c>
      <c r="P6809" s="241" t="s">
        <v>6880</v>
      </c>
      <c r="AU6809"/>
    </row>
    <row r="6810" spans="11:47" x14ac:dyDescent="0.2">
      <c r="K6810" s="240" t="s">
        <v>20331</v>
      </c>
      <c r="L6810" s="241" t="s">
        <v>1750</v>
      </c>
      <c r="M6810" s="241">
        <v>5</v>
      </c>
      <c r="N6810" s="241" t="s">
        <v>9380</v>
      </c>
      <c r="O6810" s="241" t="s">
        <v>13273</v>
      </c>
      <c r="P6810" s="241" t="s">
        <v>6686</v>
      </c>
      <c r="AU6810"/>
    </row>
    <row r="6811" spans="11:47" x14ac:dyDescent="0.2">
      <c r="K6811" s="240" t="s">
        <v>20332</v>
      </c>
      <c r="L6811" s="241" t="s">
        <v>1750</v>
      </c>
      <c r="M6811" s="241">
        <v>6</v>
      </c>
      <c r="N6811" s="241" t="s">
        <v>9381</v>
      </c>
      <c r="O6811" s="241" t="s">
        <v>13274</v>
      </c>
      <c r="P6811" s="241" t="s">
        <v>6686</v>
      </c>
      <c r="AU6811"/>
    </row>
    <row r="6812" spans="11:47" x14ac:dyDescent="0.2">
      <c r="K6812" s="240" t="s">
        <v>20333</v>
      </c>
      <c r="L6812" s="241" t="s">
        <v>1750</v>
      </c>
      <c r="M6812" s="241">
        <v>7</v>
      </c>
      <c r="N6812" s="241" t="s">
        <v>6475</v>
      </c>
      <c r="O6812" s="241" t="s">
        <v>13273</v>
      </c>
      <c r="P6812" s="241" t="s">
        <v>6686</v>
      </c>
      <c r="AU6812"/>
    </row>
    <row r="6813" spans="11:47" x14ac:dyDescent="0.2">
      <c r="K6813" s="240" t="s">
        <v>20334</v>
      </c>
      <c r="L6813" s="241" t="s">
        <v>1750</v>
      </c>
      <c r="M6813" s="241">
        <v>9</v>
      </c>
      <c r="N6813" s="241" t="s">
        <v>9382</v>
      </c>
      <c r="O6813" s="241" t="s">
        <v>13273</v>
      </c>
      <c r="P6813" s="241" t="s">
        <v>6686</v>
      </c>
      <c r="AU6813"/>
    </row>
    <row r="6814" spans="11:47" x14ac:dyDescent="0.2">
      <c r="K6814" s="240" t="s">
        <v>20335</v>
      </c>
      <c r="L6814" s="241" t="s">
        <v>1761</v>
      </c>
      <c r="M6814" s="241">
        <v>1</v>
      </c>
      <c r="N6814" s="241" t="s">
        <v>4526</v>
      </c>
      <c r="O6814" s="241" t="s">
        <v>13273</v>
      </c>
      <c r="P6814" s="241" t="s">
        <v>2147</v>
      </c>
      <c r="AU6814"/>
    </row>
    <row r="6815" spans="11:47" x14ac:dyDescent="0.2">
      <c r="K6815" s="240" t="s">
        <v>20336</v>
      </c>
      <c r="L6815" s="241" t="s">
        <v>1761</v>
      </c>
      <c r="M6815" s="241">
        <v>2</v>
      </c>
      <c r="N6815" s="241" t="s">
        <v>3541</v>
      </c>
      <c r="O6815" s="241" t="s">
        <v>13273</v>
      </c>
      <c r="P6815" s="241" t="s">
        <v>1259</v>
      </c>
      <c r="AU6815"/>
    </row>
    <row r="6816" spans="11:47" x14ac:dyDescent="0.2">
      <c r="K6816" s="240" t="s">
        <v>20337</v>
      </c>
      <c r="L6816" s="241" t="s">
        <v>1761</v>
      </c>
      <c r="M6816" s="241">
        <v>3</v>
      </c>
      <c r="N6816" s="241" t="s">
        <v>9690</v>
      </c>
      <c r="O6816" s="241" t="s">
        <v>13273</v>
      </c>
      <c r="P6816" s="241" t="s">
        <v>1259</v>
      </c>
      <c r="AU6816"/>
    </row>
    <row r="6817" spans="11:47" x14ac:dyDescent="0.2">
      <c r="K6817" s="240" t="s">
        <v>20338</v>
      </c>
      <c r="L6817" s="241" t="s">
        <v>1761</v>
      </c>
      <c r="M6817" s="241">
        <v>4</v>
      </c>
      <c r="N6817" s="241" t="s">
        <v>2342</v>
      </c>
      <c r="O6817" s="241" t="s">
        <v>13273</v>
      </c>
      <c r="P6817" s="241" t="s">
        <v>1259</v>
      </c>
      <c r="AU6817"/>
    </row>
    <row r="6818" spans="11:47" x14ac:dyDescent="0.2">
      <c r="K6818" s="240" t="s">
        <v>20339</v>
      </c>
      <c r="L6818" s="241" t="s">
        <v>1761</v>
      </c>
      <c r="M6818" s="241">
        <v>5</v>
      </c>
      <c r="N6818" s="241" t="s">
        <v>9691</v>
      </c>
      <c r="O6818" s="241" t="s">
        <v>13273</v>
      </c>
      <c r="P6818" s="241" t="s">
        <v>2144</v>
      </c>
      <c r="AU6818"/>
    </row>
    <row r="6819" spans="11:47" x14ac:dyDescent="0.2">
      <c r="K6819" s="240" t="s">
        <v>20340</v>
      </c>
      <c r="L6819" s="241" t="s">
        <v>1761</v>
      </c>
      <c r="M6819" s="241">
        <v>6</v>
      </c>
      <c r="N6819" s="241" t="s">
        <v>4523</v>
      </c>
      <c r="O6819" s="241" t="s">
        <v>13273</v>
      </c>
      <c r="P6819" s="241" t="s">
        <v>2144</v>
      </c>
      <c r="AU6819"/>
    </row>
    <row r="6820" spans="11:47" x14ac:dyDescent="0.2">
      <c r="K6820" s="240" t="s">
        <v>20341</v>
      </c>
      <c r="L6820" s="241" t="s">
        <v>1761</v>
      </c>
      <c r="M6820" s="241">
        <v>7</v>
      </c>
      <c r="N6820" s="241" t="s">
        <v>4533</v>
      </c>
      <c r="O6820" s="241" t="s">
        <v>13273</v>
      </c>
      <c r="P6820" s="241" t="s">
        <v>1259</v>
      </c>
      <c r="AU6820"/>
    </row>
    <row r="6821" spans="11:47" x14ac:dyDescent="0.2">
      <c r="K6821" s="240" t="s">
        <v>20342</v>
      </c>
      <c r="L6821" s="241" t="s">
        <v>1761</v>
      </c>
      <c r="M6821" s="241">
        <v>8</v>
      </c>
      <c r="N6821" s="241" t="s">
        <v>9692</v>
      </c>
      <c r="O6821" s="241" t="s">
        <v>13273</v>
      </c>
      <c r="P6821" s="241" t="s">
        <v>1259</v>
      </c>
      <c r="AU6821"/>
    </row>
    <row r="6822" spans="11:47" x14ac:dyDescent="0.2">
      <c r="K6822" s="240" t="s">
        <v>20343</v>
      </c>
      <c r="L6822" s="241" t="s">
        <v>1761</v>
      </c>
      <c r="M6822" s="241">
        <v>9</v>
      </c>
      <c r="N6822" s="241" t="s">
        <v>9693</v>
      </c>
      <c r="O6822" s="241" t="s">
        <v>13273</v>
      </c>
      <c r="P6822" s="241" t="s">
        <v>2144</v>
      </c>
      <c r="AU6822"/>
    </row>
    <row r="6823" spans="11:47" x14ac:dyDescent="0.2">
      <c r="K6823" s="240" t="s">
        <v>20344</v>
      </c>
      <c r="L6823" s="241" t="s">
        <v>1761</v>
      </c>
      <c r="M6823" s="241">
        <v>10</v>
      </c>
      <c r="N6823" s="241" t="s">
        <v>4524</v>
      </c>
      <c r="O6823" s="241" t="s">
        <v>13273</v>
      </c>
      <c r="P6823" s="241" t="s">
        <v>2144</v>
      </c>
      <c r="AU6823"/>
    </row>
    <row r="6824" spans="11:47" x14ac:dyDescent="0.2">
      <c r="K6824" s="240" t="s">
        <v>20345</v>
      </c>
      <c r="L6824" s="241" t="s">
        <v>1761</v>
      </c>
      <c r="M6824" s="241">
        <v>11</v>
      </c>
      <c r="N6824" s="241" t="s">
        <v>4527</v>
      </c>
      <c r="O6824" s="241" t="s">
        <v>13273</v>
      </c>
      <c r="P6824" s="241" t="s">
        <v>2144</v>
      </c>
      <c r="AU6824"/>
    </row>
    <row r="6825" spans="11:47" x14ac:dyDescent="0.2">
      <c r="K6825" s="240" t="s">
        <v>20346</v>
      </c>
      <c r="L6825" s="241" t="s">
        <v>1761</v>
      </c>
      <c r="M6825" s="241">
        <v>12</v>
      </c>
      <c r="N6825" s="241" t="s">
        <v>4528</v>
      </c>
      <c r="O6825" s="241" t="s">
        <v>13273</v>
      </c>
      <c r="P6825" s="241" t="s">
        <v>2144</v>
      </c>
      <c r="AU6825"/>
    </row>
    <row r="6826" spans="11:47" x14ac:dyDescent="0.2">
      <c r="K6826" s="240" t="s">
        <v>20347</v>
      </c>
      <c r="L6826" s="241" t="s">
        <v>1761</v>
      </c>
      <c r="M6826" s="241">
        <v>13</v>
      </c>
      <c r="N6826" s="241" t="s">
        <v>9694</v>
      </c>
      <c r="O6826" s="241" t="s">
        <v>13273</v>
      </c>
      <c r="P6826" s="241" t="s">
        <v>2144</v>
      </c>
      <c r="AU6826"/>
    </row>
    <row r="6827" spans="11:47" x14ac:dyDescent="0.2">
      <c r="K6827" s="240" t="s">
        <v>20348</v>
      </c>
      <c r="L6827" s="241" t="s">
        <v>1761</v>
      </c>
      <c r="M6827" s="241">
        <v>14</v>
      </c>
      <c r="N6827" s="241" t="s">
        <v>4525</v>
      </c>
      <c r="O6827" s="241" t="s">
        <v>13273</v>
      </c>
      <c r="P6827" s="241" t="s">
        <v>2144</v>
      </c>
      <c r="AU6827"/>
    </row>
    <row r="6828" spans="11:47" x14ac:dyDescent="0.2">
      <c r="K6828" s="240" t="s">
        <v>20349</v>
      </c>
      <c r="L6828" s="241" t="s">
        <v>1761</v>
      </c>
      <c r="M6828" s="241">
        <v>15</v>
      </c>
      <c r="N6828" s="241" t="s">
        <v>9695</v>
      </c>
      <c r="O6828" s="241" t="s">
        <v>13273</v>
      </c>
      <c r="P6828" s="241" t="s">
        <v>2148</v>
      </c>
      <c r="AU6828"/>
    </row>
    <row r="6829" spans="11:47" x14ac:dyDescent="0.2">
      <c r="K6829" s="240" t="s">
        <v>20350</v>
      </c>
      <c r="L6829" s="241" t="s">
        <v>1761</v>
      </c>
      <c r="M6829" s="241">
        <v>16</v>
      </c>
      <c r="N6829" s="241" t="s">
        <v>4520</v>
      </c>
      <c r="O6829" s="241" t="s">
        <v>13273</v>
      </c>
      <c r="P6829" s="241" t="s">
        <v>2147</v>
      </c>
      <c r="AU6829"/>
    </row>
    <row r="6830" spans="11:47" x14ac:dyDescent="0.2">
      <c r="K6830" s="240" t="s">
        <v>20351</v>
      </c>
      <c r="L6830" s="241" t="s">
        <v>1761</v>
      </c>
      <c r="M6830" s="241">
        <v>17</v>
      </c>
      <c r="N6830" s="241" t="s">
        <v>4521</v>
      </c>
      <c r="O6830" s="241" t="s">
        <v>13273</v>
      </c>
      <c r="P6830" s="241" t="s">
        <v>2143</v>
      </c>
      <c r="AU6830"/>
    </row>
    <row r="6831" spans="11:47" x14ac:dyDescent="0.2">
      <c r="K6831" s="240" t="s">
        <v>20352</v>
      </c>
      <c r="L6831" s="241" t="s">
        <v>1761</v>
      </c>
      <c r="M6831" s="241">
        <v>18</v>
      </c>
      <c r="N6831" s="241" t="s">
        <v>9696</v>
      </c>
      <c r="O6831" s="241" t="s">
        <v>13273</v>
      </c>
      <c r="P6831" s="241" t="s">
        <v>2148</v>
      </c>
      <c r="AU6831"/>
    </row>
    <row r="6832" spans="11:47" x14ac:dyDescent="0.2">
      <c r="K6832" s="240" t="s">
        <v>20353</v>
      </c>
      <c r="L6832" s="241" t="s">
        <v>1761</v>
      </c>
      <c r="M6832" s="241">
        <v>19</v>
      </c>
      <c r="N6832" s="241" t="s">
        <v>9697</v>
      </c>
      <c r="O6832" s="241" t="s">
        <v>13273</v>
      </c>
      <c r="P6832" s="241" t="s">
        <v>2148</v>
      </c>
      <c r="AU6832"/>
    </row>
    <row r="6833" spans="11:47" x14ac:dyDescent="0.2">
      <c r="K6833" s="240" t="s">
        <v>20354</v>
      </c>
      <c r="L6833" s="241" t="s">
        <v>1761</v>
      </c>
      <c r="M6833" s="241">
        <v>20</v>
      </c>
      <c r="N6833" s="241" t="s">
        <v>1098</v>
      </c>
      <c r="O6833" s="241" t="s">
        <v>13273</v>
      </c>
      <c r="P6833" s="241" t="s">
        <v>2146</v>
      </c>
      <c r="AU6833"/>
    </row>
    <row r="6834" spans="11:47" x14ac:dyDescent="0.2">
      <c r="K6834" s="240" t="s">
        <v>20355</v>
      </c>
      <c r="L6834" s="241" t="s">
        <v>1761</v>
      </c>
      <c r="M6834" s="241">
        <v>21</v>
      </c>
      <c r="N6834" s="241" t="s">
        <v>2478</v>
      </c>
      <c r="O6834" s="241" t="s">
        <v>13273</v>
      </c>
      <c r="P6834" s="241" t="s">
        <v>2147</v>
      </c>
      <c r="AU6834"/>
    </row>
    <row r="6835" spans="11:47" x14ac:dyDescent="0.2">
      <c r="K6835" s="240" t="s">
        <v>20356</v>
      </c>
      <c r="L6835" s="241" t="s">
        <v>1761</v>
      </c>
      <c r="M6835" s="241">
        <v>22</v>
      </c>
      <c r="N6835" s="241" t="s">
        <v>9698</v>
      </c>
      <c r="O6835" s="241" t="s">
        <v>13273</v>
      </c>
      <c r="P6835" s="241" t="s">
        <v>2144</v>
      </c>
      <c r="AU6835"/>
    </row>
    <row r="6836" spans="11:47" x14ac:dyDescent="0.2">
      <c r="K6836" s="240" t="s">
        <v>20357</v>
      </c>
      <c r="L6836" s="241" t="s">
        <v>1761</v>
      </c>
      <c r="M6836" s="241">
        <v>23</v>
      </c>
      <c r="N6836" s="241" t="s">
        <v>4522</v>
      </c>
      <c r="O6836" s="241" t="s">
        <v>13273</v>
      </c>
      <c r="P6836" s="241" t="s">
        <v>2147</v>
      </c>
      <c r="AU6836"/>
    </row>
    <row r="6837" spans="11:47" x14ac:dyDescent="0.2">
      <c r="K6837" s="240" t="s">
        <v>20358</v>
      </c>
      <c r="L6837" s="241" t="s">
        <v>1761</v>
      </c>
      <c r="M6837" s="241">
        <v>24</v>
      </c>
      <c r="N6837" s="241" t="s">
        <v>9699</v>
      </c>
      <c r="O6837" s="241" t="s">
        <v>13273</v>
      </c>
      <c r="P6837" s="241" t="s">
        <v>2147</v>
      </c>
      <c r="AU6837"/>
    </row>
    <row r="6838" spans="11:47" x14ac:dyDescent="0.2">
      <c r="K6838" s="240" t="s">
        <v>20359</v>
      </c>
      <c r="L6838" s="241" t="s">
        <v>1761</v>
      </c>
      <c r="M6838" s="241">
        <v>25</v>
      </c>
      <c r="N6838" s="241" t="s">
        <v>9700</v>
      </c>
      <c r="O6838" s="241" t="s">
        <v>13273</v>
      </c>
      <c r="P6838" s="241" t="s">
        <v>2147</v>
      </c>
      <c r="AU6838"/>
    </row>
    <row r="6839" spans="11:47" x14ac:dyDescent="0.2">
      <c r="K6839" s="240" t="s">
        <v>20360</v>
      </c>
      <c r="L6839" s="241" t="s">
        <v>1761</v>
      </c>
      <c r="M6839" s="241">
        <v>26</v>
      </c>
      <c r="N6839" s="241" t="s">
        <v>4529</v>
      </c>
      <c r="O6839" s="241" t="s">
        <v>13273</v>
      </c>
      <c r="P6839" s="241" t="s">
        <v>2144</v>
      </c>
      <c r="AU6839"/>
    </row>
    <row r="6840" spans="11:47" x14ac:dyDescent="0.2">
      <c r="K6840" s="240" t="s">
        <v>20361</v>
      </c>
      <c r="L6840" s="241" t="s">
        <v>1761</v>
      </c>
      <c r="M6840" s="241">
        <v>27</v>
      </c>
      <c r="N6840" s="241" t="s">
        <v>4532</v>
      </c>
      <c r="O6840" s="241" t="s">
        <v>13273</v>
      </c>
      <c r="P6840" s="241" t="s">
        <v>2147</v>
      </c>
      <c r="AU6840"/>
    </row>
    <row r="6841" spans="11:47" x14ac:dyDescent="0.2">
      <c r="K6841" s="240" t="s">
        <v>20362</v>
      </c>
      <c r="L6841" s="241" t="s">
        <v>1761</v>
      </c>
      <c r="M6841" s="241">
        <v>28</v>
      </c>
      <c r="N6841" s="241" t="s">
        <v>4536</v>
      </c>
      <c r="O6841" s="241" t="s">
        <v>13273</v>
      </c>
      <c r="P6841" s="241" t="s">
        <v>2147</v>
      </c>
      <c r="AU6841"/>
    </row>
    <row r="6842" spans="11:47" x14ac:dyDescent="0.2">
      <c r="K6842" s="240" t="s">
        <v>20363</v>
      </c>
      <c r="L6842" s="241" t="s">
        <v>1761</v>
      </c>
      <c r="M6842" s="241">
        <v>29</v>
      </c>
      <c r="N6842" s="241" t="s">
        <v>4530</v>
      </c>
      <c r="O6842" s="241" t="s">
        <v>13273</v>
      </c>
      <c r="P6842" s="241" t="s">
        <v>2144</v>
      </c>
      <c r="AU6842"/>
    </row>
    <row r="6843" spans="11:47" x14ac:dyDescent="0.2">
      <c r="K6843" s="240" t="s">
        <v>20364</v>
      </c>
      <c r="L6843" s="241" t="s">
        <v>1761</v>
      </c>
      <c r="M6843" s="241">
        <v>30</v>
      </c>
      <c r="N6843" s="241" t="s">
        <v>9701</v>
      </c>
      <c r="O6843" s="241" t="s">
        <v>13273</v>
      </c>
      <c r="P6843" s="241" t="s">
        <v>2144</v>
      </c>
      <c r="AU6843"/>
    </row>
    <row r="6844" spans="11:47" x14ac:dyDescent="0.2">
      <c r="K6844" s="240" t="s">
        <v>20365</v>
      </c>
      <c r="L6844" s="241" t="s">
        <v>1761</v>
      </c>
      <c r="M6844" s="241">
        <v>31</v>
      </c>
      <c r="N6844" s="241" t="s">
        <v>9702</v>
      </c>
      <c r="O6844" s="241" t="s">
        <v>13273</v>
      </c>
      <c r="P6844" s="241" t="s">
        <v>2144</v>
      </c>
      <c r="AU6844"/>
    </row>
    <row r="6845" spans="11:47" x14ac:dyDescent="0.2">
      <c r="K6845" s="240" t="s">
        <v>20366</v>
      </c>
      <c r="L6845" s="241" t="s">
        <v>1761</v>
      </c>
      <c r="M6845" s="241">
        <v>32</v>
      </c>
      <c r="N6845" s="241" t="s">
        <v>3055</v>
      </c>
      <c r="O6845" s="241" t="s">
        <v>13273</v>
      </c>
      <c r="P6845" s="241" t="s">
        <v>2147</v>
      </c>
      <c r="AU6845"/>
    </row>
    <row r="6846" spans="11:47" x14ac:dyDescent="0.2">
      <c r="K6846" s="240" t="s">
        <v>20367</v>
      </c>
      <c r="L6846" s="241" t="s">
        <v>1761</v>
      </c>
      <c r="M6846" s="241">
        <v>33</v>
      </c>
      <c r="N6846" s="241" t="s">
        <v>9703</v>
      </c>
      <c r="O6846" s="241" t="s">
        <v>13273</v>
      </c>
      <c r="P6846" s="241" t="s">
        <v>1259</v>
      </c>
      <c r="AU6846"/>
    </row>
    <row r="6847" spans="11:47" x14ac:dyDescent="0.2">
      <c r="K6847" s="240" t="s">
        <v>20368</v>
      </c>
      <c r="L6847" s="241" t="s">
        <v>1761</v>
      </c>
      <c r="M6847" s="241">
        <v>34</v>
      </c>
      <c r="N6847" s="241" t="s">
        <v>9704</v>
      </c>
      <c r="O6847" s="241" t="s">
        <v>13273</v>
      </c>
      <c r="P6847" s="241" t="s">
        <v>2147</v>
      </c>
      <c r="AU6847"/>
    </row>
    <row r="6848" spans="11:47" x14ac:dyDescent="0.2">
      <c r="K6848" s="240" t="s">
        <v>20369</v>
      </c>
      <c r="L6848" s="241" t="s">
        <v>1761</v>
      </c>
      <c r="M6848" s="241">
        <v>35</v>
      </c>
      <c r="N6848" s="241" t="s">
        <v>9705</v>
      </c>
      <c r="O6848" s="241" t="s">
        <v>13273</v>
      </c>
      <c r="P6848" s="241" t="s">
        <v>1259</v>
      </c>
      <c r="AU6848"/>
    </row>
    <row r="6849" spans="11:47" x14ac:dyDescent="0.2">
      <c r="K6849" s="240" t="s">
        <v>20370</v>
      </c>
      <c r="L6849" s="241" t="s">
        <v>1761</v>
      </c>
      <c r="M6849" s="241">
        <v>36</v>
      </c>
      <c r="N6849" s="241" t="s">
        <v>9706</v>
      </c>
      <c r="O6849" s="241" t="s">
        <v>13273</v>
      </c>
      <c r="P6849" s="241" t="s">
        <v>1259</v>
      </c>
      <c r="AU6849"/>
    </row>
    <row r="6850" spans="11:47" x14ac:dyDescent="0.2">
      <c r="K6850" s="240" t="s">
        <v>20371</v>
      </c>
      <c r="L6850" s="241" t="s">
        <v>1761</v>
      </c>
      <c r="M6850" s="241">
        <v>37</v>
      </c>
      <c r="N6850" s="241" t="s">
        <v>9707</v>
      </c>
      <c r="O6850" s="241" t="s">
        <v>13273</v>
      </c>
      <c r="P6850" s="241" t="s">
        <v>2144</v>
      </c>
      <c r="AU6850"/>
    </row>
    <row r="6851" spans="11:47" x14ac:dyDescent="0.2">
      <c r="K6851" s="240" t="s">
        <v>20372</v>
      </c>
      <c r="L6851" s="241" t="s">
        <v>1761</v>
      </c>
      <c r="M6851" s="241">
        <v>38</v>
      </c>
      <c r="N6851" s="241" t="s">
        <v>4531</v>
      </c>
      <c r="O6851" s="241" t="s">
        <v>13273</v>
      </c>
      <c r="P6851" s="241" t="s">
        <v>2147</v>
      </c>
      <c r="AU6851"/>
    </row>
    <row r="6852" spans="11:47" x14ac:dyDescent="0.2">
      <c r="K6852" s="240" t="s">
        <v>20373</v>
      </c>
      <c r="L6852" s="241" t="s">
        <v>1761</v>
      </c>
      <c r="M6852" s="241">
        <v>39</v>
      </c>
      <c r="N6852" s="241" t="s">
        <v>9708</v>
      </c>
      <c r="O6852" s="241" t="s">
        <v>13273</v>
      </c>
      <c r="P6852" s="241" t="s">
        <v>2148</v>
      </c>
      <c r="AU6852"/>
    </row>
    <row r="6853" spans="11:47" x14ac:dyDescent="0.2">
      <c r="K6853" s="240" t="s">
        <v>20374</v>
      </c>
      <c r="L6853" s="241" t="s">
        <v>1761</v>
      </c>
      <c r="M6853" s="241">
        <v>40</v>
      </c>
      <c r="N6853" s="241" t="s">
        <v>9709</v>
      </c>
      <c r="O6853" s="241" t="s">
        <v>13273</v>
      </c>
      <c r="P6853" s="241" t="s">
        <v>6686</v>
      </c>
      <c r="AU6853"/>
    </row>
    <row r="6854" spans="11:47" x14ac:dyDescent="0.2">
      <c r="K6854" s="240" t="s">
        <v>20375</v>
      </c>
      <c r="L6854" s="241" t="s">
        <v>1761</v>
      </c>
      <c r="M6854" s="241">
        <v>41</v>
      </c>
      <c r="N6854" s="241" t="s">
        <v>9710</v>
      </c>
      <c r="O6854" s="241" t="s">
        <v>13273</v>
      </c>
      <c r="P6854" s="241" t="s">
        <v>6686</v>
      </c>
      <c r="AU6854"/>
    </row>
    <row r="6855" spans="11:47" x14ac:dyDescent="0.2">
      <c r="K6855" s="240" t="s">
        <v>20376</v>
      </c>
      <c r="L6855" s="241" t="s">
        <v>1761</v>
      </c>
      <c r="M6855" s="241">
        <v>42</v>
      </c>
      <c r="N6855" s="241" t="s">
        <v>9711</v>
      </c>
      <c r="O6855" s="241" t="s">
        <v>13273</v>
      </c>
      <c r="P6855" s="241" t="s">
        <v>6686</v>
      </c>
      <c r="AU6855"/>
    </row>
    <row r="6856" spans="11:47" x14ac:dyDescent="0.2">
      <c r="K6856" s="240" t="s">
        <v>20377</v>
      </c>
      <c r="L6856" s="241" t="s">
        <v>1761</v>
      </c>
      <c r="M6856" s="241">
        <v>43</v>
      </c>
      <c r="N6856" s="241" t="s">
        <v>9712</v>
      </c>
      <c r="O6856" s="241" t="s">
        <v>13273</v>
      </c>
      <c r="P6856" s="241" t="s">
        <v>6686</v>
      </c>
      <c r="AU6856"/>
    </row>
    <row r="6857" spans="11:47" x14ac:dyDescent="0.2">
      <c r="K6857" s="240" t="s">
        <v>20378</v>
      </c>
      <c r="L6857" s="241" t="s">
        <v>1761</v>
      </c>
      <c r="M6857" s="241">
        <v>44</v>
      </c>
      <c r="N6857" s="241" t="s">
        <v>9713</v>
      </c>
      <c r="O6857" s="241" t="s">
        <v>13273</v>
      </c>
      <c r="P6857" s="241" t="s">
        <v>6686</v>
      </c>
      <c r="AU6857"/>
    </row>
    <row r="6858" spans="11:47" x14ac:dyDescent="0.2">
      <c r="K6858" s="240" t="s">
        <v>20379</v>
      </c>
      <c r="L6858" s="241" t="s">
        <v>1761</v>
      </c>
      <c r="M6858" s="241">
        <v>45</v>
      </c>
      <c r="N6858" s="241" t="s">
        <v>9714</v>
      </c>
      <c r="O6858" s="241" t="s">
        <v>13273</v>
      </c>
      <c r="P6858" s="241" t="s">
        <v>6686</v>
      </c>
      <c r="AU6858"/>
    </row>
    <row r="6859" spans="11:47" x14ac:dyDescent="0.2">
      <c r="K6859" s="240" t="s">
        <v>20380</v>
      </c>
      <c r="L6859" s="241" t="s">
        <v>1761</v>
      </c>
      <c r="M6859" s="241">
        <v>46</v>
      </c>
      <c r="N6859" s="241" t="s">
        <v>9715</v>
      </c>
      <c r="O6859" s="241" t="s">
        <v>13273</v>
      </c>
      <c r="P6859" s="241" t="s">
        <v>6686</v>
      </c>
      <c r="AU6859"/>
    </row>
    <row r="6860" spans="11:47" x14ac:dyDescent="0.2">
      <c r="K6860" s="240" t="s">
        <v>20381</v>
      </c>
      <c r="L6860" s="241" t="s">
        <v>1761</v>
      </c>
      <c r="M6860" s="241">
        <v>47</v>
      </c>
      <c r="N6860" s="241" t="s">
        <v>9716</v>
      </c>
      <c r="O6860" s="241" t="s">
        <v>13273</v>
      </c>
      <c r="P6860" s="241" t="s">
        <v>6686</v>
      </c>
      <c r="AU6860"/>
    </row>
    <row r="6861" spans="11:47" x14ac:dyDescent="0.2">
      <c r="K6861" s="240" t="s">
        <v>20382</v>
      </c>
      <c r="L6861" s="241" t="s">
        <v>1761</v>
      </c>
      <c r="M6861" s="241">
        <v>48</v>
      </c>
      <c r="N6861" s="241" t="s">
        <v>9717</v>
      </c>
      <c r="O6861" s="241" t="s">
        <v>13273</v>
      </c>
      <c r="P6861" s="241" t="s">
        <v>6686</v>
      </c>
      <c r="AU6861"/>
    </row>
    <row r="6862" spans="11:47" x14ac:dyDescent="0.2">
      <c r="K6862" s="240" t="s">
        <v>20383</v>
      </c>
      <c r="L6862" s="241" t="s">
        <v>1761</v>
      </c>
      <c r="M6862" s="241">
        <v>49</v>
      </c>
      <c r="N6862" s="241" t="s">
        <v>9718</v>
      </c>
      <c r="O6862" s="241" t="s">
        <v>13273</v>
      </c>
      <c r="P6862" s="241" t="s">
        <v>6686</v>
      </c>
      <c r="AU6862"/>
    </row>
    <row r="6863" spans="11:47" x14ac:dyDescent="0.2">
      <c r="K6863" s="240" t="s">
        <v>20384</v>
      </c>
      <c r="L6863" s="241" t="s">
        <v>1761</v>
      </c>
      <c r="M6863" s="241">
        <v>50</v>
      </c>
      <c r="N6863" s="241" t="s">
        <v>9719</v>
      </c>
      <c r="O6863" s="241" t="s">
        <v>13273</v>
      </c>
      <c r="P6863" s="241" t="s">
        <v>2144</v>
      </c>
      <c r="AU6863"/>
    </row>
    <row r="6864" spans="11:47" x14ac:dyDescent="0.2">
      <c r="K6864" s="240" t="s">
        <v>20385</v>
      </c>
      <c r="L6864" s="241" t="s">
        <v>1761</v>
      </c>
      <c r="M6864" s="241">
        <v>51</v>
      </c>
      <c r="N6864" s="241" t="s">
        <v>9720</v>
      </c>
      <c r="O6864" s="241" t="s">
        <v>13273</v>
      </c>
      <c r="P6864" s="241" t="s">
        <v>6880</v>
      </c>
      <c r="AU6864"/>
    </row>
    <row r="6865" spans="11:47" x14ac:dyDescent="0.2">
      <c r="K6865" s="240" t="s">
        <v>20386</v>
      </c>
      <c r="L6865" s="241" t="s">
        <v>1761</v>
      </c>
      <c r="M6865" s="241">
        <v>52</v>
      </c>
      <c r="N6865" s="241" t="s">
        <v>9721</v>
      </c>
      <c r="O6865" s="241" t="s">
        <v>13273</v>
      </c>
      <c r="P6865" s="241" t="s">
        <v>6880</v>
      </c>
      <c r="AU6865"/>
    </row>
    <row r="6866" spans="11:47" x14ac:dyDescent="0.2">
      <c r="K6866" s="240" t="s">
        <v>20387</v>
      </c>
      <c r="L6866" s="241" t="s">
        <v>1761</v>
      </c>
      <c r="M6866" s="241">
        <v>53</v>
      </c>
      <c r="N6866" s="241" t="s">
        <v>9722</v>
      </c>
      <c r="O6866" s="241" t="s">
        <v>13273</v>
      </c>
      <c r="P6866" s="241" t="s">
        <v>2147</v>
      </c>
      <c r="AU6866"/>
    </row>
    <row r="6867" spans="11:47" x14ac:dyDescent="0.2">
      <c r="K6867" s="240" t="s">
        <v>20388</v>
      </c>
      <c r="L6867" s="241" t="s">
        <v>1761</v>
      </c>
      <c r="M6867" s="241">
        <v>54</v>
      </c>
      <c r="N6867" s="241" t="s">
        <v>9723</v>
      </c>
      <c r="O6867" s="241" t="s">
        <v>13273</v>
      </c>
      <c r="P6867" s="241" t="s">
        <v>2144</v>
      </c>
      <c r="AU6867"/>
    </row>
    <row r="6868" spans="11:47" x14ac:dyDescent="0.2">
      <c r="K6868" s="240" t="s">
        <v>20389</v>
      </c>
      <c r="L6868" s="241" t="s">
        <v>1761</v>
      </c>
      <c r="M6868" s="241">
        <v>55</v>
      </c>
      <c r="N6868" s="241" t="s">
        <v>9724</v>
      </c>
      <c r="O6868" s="241" t="s">
        <v>13273</v>
      </c>
      <c r="P6868" s="241" t="s">
        <v>2144</v>
      </c>
      <c r="AU6868"/>
    </row>
    <row r="6869" spans="11:47" x14ac:dyDescent="0.2">
      <c r="K6869" s="240" t="s">
        <v>20390</v>
      </c>
      <c r="L6869" s="241" t="s">
        <v>1761</v>
      </c>
      <c r="M6869" s="241">
        <v>56</v>
      </c>
      <c r="N6869" s="241" t="s">
        <v>9725</v>
      </c>
      <c r="O6869" s="241" t="s">
        <v>13273</v>
      </c>
      <c r="P6869" s="241" t="s">
        <v>6686</v>
      </c>
      <c r="AU6869"/>
    </row>
    <row r="6870" spans="11:47" x14ac:dyDescent="0.2">
      <c r="K6870" s="240" t="s">
        <v>20391</v>
      </c>
      <c r="L6870" s="241" t="s">
        <v>1761</v>
      </c>
      <c r="M6870" s="241">
        <v>57</v>
      </c>
      <c r="N6870" s="241" t="s">
        <v>9726</v>
      </c>
      <c r="O6870" s="241" t="s">
        <v>13273</v>
      </c>
      <c r="P6870" s="241" t="s">
        <v>6686</v>
      </c>
      <c r="AU6870"/>
    </row>
    <row r="6871" spans="11:47" x14ac:dyDescent="0.2">
      <c r="K6871" s="240" t="s">
        <v>20392</v>
      </c>
      <c r="L6871" s="241" t="s">
        <v>1761</v>
      </c>
      <c r="M6871" s="241">
        <v>58</v>
      </c>
      <c r="N6871" s="241" t="s">
        <v>9727</v>
      </c>
      <c r="O6871" s="241" t="s">
        <v>13273</v>
      </c>
      <c r="P6871" s="241" t="s">
        <v>6686</v>
      </c>
      <c r="AU6871"/>
    </row>
    <row r="6872" spans="11:47" x14ac:dyDescent="0.2">
      <c r="K6872" s="240" t="s">
        <v>20393</v>
      </c>
      <c r="L6872" s="241" t="s">
        <v>1761</v>
      </c>
      <c r="M6872" s="241">
        <v>59</v>
      </c>
      <c r="N6872" s="241" t="s">
        <v>9728</v>
      </c>
      <c r="O6872" s="241" t="s">
        <v>13273</v>
      </c>
      <c r="P6872" s="241" t="s">
        <v>6686</v>
      </c>
      <c r="AU6872"/>
    </row>
    <row r="6873" spans="11:47" x14ac:dyDescent="0.2">
      <c r="K6873" s="240" t="s">
        <v>20394</v>
      </c>
      <c r="L6873" s="241" t="s">
        <v>1761</v>
      </c>
      <c r="M6873" s="241">
        <v>60</v>
      </c>
      <c r="N6873" s="241" t="s">
        <v>9729</v>
      </c>
      <c r="O6873" s="241" t="s">
        <v>13273</v>
      </c>
      <c r="P6873" s="241" t="s">
        <v>6686</v>
      </c>
      <c r="AU6873"/>
    </row>
    <row r="6874" spans="11:47" x14ac:dyDescent="0.2">
      <c r="K6874" s="240" t="s">
        <v>20395</v>
      </c>
      <c r="L6874" s="241" t="s">
        <v>1761</v>
      </c>
      <c r="M6874" s="241">
        <v>61</v>
      </c>
      <c r="N6874" s="241" t="s">
        <v>9730</v>
      </c>
      <c r="O6874" s="241" t="s">
        <v>13273</v>
      </c>
      <c r="P6874" s="241" t="s">
        <v>6686</v>
      </c>
      <c r="AU6874"/>
    </row>
    <row r="6875" spans="11:47" x14ac:dyDescent="0.2">
      <c r="K6875" s="240" t="s">
        <v>20396</v>
      </c>
      <c r="L6875" s="241" t="s">
        <v>1761</v>
      </c>
      <c r="M6875" s="241">
        <v>62</v>
      </c>
      <c r="N6875" s="241" t="s">
        <v>9731</v>
      </c>
      <c r="O6875" s="241" t="s">
        <v>13273</v>
      </c>
      <c r="P6875" s="241" t="s">
        <v>2144</v>
      </c>
      <c r="AU6875"/>
    </row>
    <row r="6876" spans="11:47" x14ac:dyDescent="0.2">
      <c r="K6876" s="240" t="s">
        <v>20397</v>
      </c>
      <c r="L6876" s="241" t="s">
        <v>1761</v>
      </c>
      <c r="M6876" s="241">
        <v>63</v>
      </c>
      <c r="N6876" s="241" t="s">
        <v>9732</v>
      </c>
      <c r="O6876" s="241" t="s">
        <v>13273</v>
      </c>
      <c r="P6876" s="241" t="s">
        <v>2144</v>
      </c>
      <c r="AU6876"/>
    </row>
    <row r="6877" spans="11:47" x14ac:dyDescent="0.2">
      <c r="K6877" s="240" t="s">
        <v>20398</v>
      </c>
      <c r="L6877" s="241" t="s">
        <v>1761</v>
      </c>
      <c r="M6877" s="241">
        <v>64</v>
      </c>
      <c r="N6877" s="241" t="s">
        <v>2274</v>
      </c>
      <c r="O6877" s="241" t="s">
        <v>13273</v>
      </c>
      <c r="P6877" s="241" t="s">
        <v>1259</v>
      </c>
      <c r="AU6877"/>
    </row>
    <row r="6878" spans="11:47" x14ac:dyDescent="0.2">
      <c r="K6878" s="240" t="s">
        <v>20399</v>
      </c>
      <c r="L6878" s="241" t="s">
        <v>1761</v>
      </c>
      <c r="M6878" s="241">
        <v>65</v>
      </c>
      <c r="N6878" s="241" t="s">
        <v>9733</v>
      </c>
      <c r="O6878" s="241" t="s">
        <v>13273</v>
      </c>
      <c r="P6878" s="241" t="s">
        <v>1259</v>
      </c>
      <c r="AU6878"/>
    </row>
    <row r="6879" spans="11:47" x14ac:dyDescent="0.2">
      <c r="K6879" s="240" t="s">
        <v>20400</v>
      </c>
      <c r="L6879" s="241" t="s">
        <v>1761</v>
      </c>
      <c r="M6879" s="241">
        <v>66</v>
      </c>
      <c r="N6879" s="241" t="s">
        <v>9734</v>
      </c>
      <c r="O6879" s="241" t="s">
        <v>13274</v>
      </c>
      <c r="P6879" s="241" t="s">
        <v>6686</v>
      </c>
      <c r="AU6879"/>
    </row>
    <row r="6880" spans="11:47" x14ac:dyDescent="0.2">
      <c r="K6880" s="240" t="s">
        <v>20401</v>
      </c>
      <c r="L6880" s="241" t="s">
        <v>1761</v>
      </c>
      <c r="M6880" s="241">
        <v>67</v>
      </c>
      <c r="N6880" s="241" t="s">
        <v>9735</v>
      </c>
      <c r="O6880" s="241" t="s">
        <v>13274</v>
      </c>
      <c r="P6880" s="241" t="s">
        <v>6686</v>
      </c>
      <c r="AU6880"/>
    </row>
    <row r="6881" spans="11:47" x14ac:dyDescent="0.2">
      <c r="K6881" s="240" t="s">
        <v>20402</v>
      </c>
      <c r="L6881" s="241" t="s">
        <v>1761</v>
      </c>
      <c r="M6881" s="241">
        <v>68</v>
      </c>
      <c r="N6881" s="241" t="s">
        <v>9736</v>
      </c>
      <c r="O6881" s="241" t="s">
        <v>13274</v>
      </c>
      <c r="P6881" s="241" t="s">
        <v>6686</v>
      </c>
      <c r="AU6881"/>
    </row>
    <row r="6882" spans="11:47" x14ac:dyDescent="0.2">
      <c r="K6882" s="240" t="s">
        <v>20403</v>
      </c>
      <c r="L6882" s="241" t="s">
        <v>1761</v>
      </c>
      <c r="M6882" s="241">
        <v>69</v>
      </c>
      <c r="N6882" s="241" t="s">
        <v>9737</v>
      </c>
      <c r="O6882" s="241" t="s">
        <v>13274</v>
      </c>
      <c r="P6882" s="241" t="s">
        <v>6686</v>
      </c>
      <c r="AU6882"/>
    </row>
    <row r="6883" spans="11:47" x14ac:dyDescent="0.2">
      <c r="K6883" s="240" t="s">
        <v>20404</v>
      </c>
      <c r="L6883" s="241" t="s">
        <v>1761</v>
      </c>
      <c r="M6883" s="241">
        <v>70</v>
      </c>
      <c r="N6883" s="241" t="s">
        <v>9738</v>
      </c>
      <c r="O6883" s="241" t="s">
        <v>13274</v>
      </c>
      <c r="P6883" s="241" t="s">
        <v>6686</v>
      </c>
      <c r="AU6883"/>
    </row>
    <row r="6884" spans="11:47" x14ac:dyDescent="0.2">
      <c r="K6884" s="240" t="s">
        <v>20405</v>
      </c>
      <c r="L6884" s="241" t="s">
        <v>1761</v>
      </c>
      <c r="M6884" s="241">
        <v>71</v>
      </c>
      <c r="N6884" s="241" t="s">
        <v>9739</v>
      </c>
      <c r="O6884" s="241" t="s">
        <v>13274</v>
      </c>
      <c r="P6884" s="241" t="s">
        <v>6880</v>
      </c>
      <c r="AU6884"/>
    </row>
    <row r="6885" spans="11:47" x14ac:dyDescent="0.2">
      <c r="K6885" s="240" t="s">
        <v>20406</v>
      </c>
      <c r="L6885" s="241" t="s">
        <v>1761</v>
      </c>
      <c r="M6885" s="241">
        <v>72</v>
      </c>
      <c r="N6885" s="241" t="s">
        <v>9740</v>
      </c>
      <c r="O6885" s="241" t="s">
        <v>13274</v>
      </c>
      <c r="P6885" s="241" t="s">
        <v>6686</v>
      </c>
      <c r="AU6885"/>
    </row>
    <row r="6886" spans="11:47" x14ac:dyDescent="0.2">
      <c r="K6886" s="240" t="s">
        <v>20407</v>
      </c>
      <c r="L6886" s="241" t="s">
        <v>1761</v>
      </c>
      <c r="M6886" s="241">
        <v>73</v>
      </c>
      <c r="N6886" s="241" t="s">
        <v>9741</v>
      </c>
      <c r="O6886" s="241" t="s">
        <v>13274</v>
      </c>
      <c r="P6886" s="241" t="s">
        <v>6686</v>
      </c>
      <c r="AU6886"/>
    </row>
    <row r="6887" spans="11:47" x14ac:dyDescent="0.2">
      <c r="K6887" s="240" t="s">
        <v>20408</v>
      </c>
      <c r="L6887" s="241" t="s">
        <v>1761</v>
      </c>
      <c r="M6887" s="241">
        <v>74</v>
      </c>
      <c r="N6887" s="241" t="s">
        <v>9742</v>
      </c>
      <c r="O6887" s="241" t="s">
        <v>13273</v>
      </c>
      <c r="P6887" s="241" t="s">
        <v>6686</v>
      </c>
      <c r="AU6887"/>
    </row>
    <row r="6888" spans="11:47" x14ac:dyDescent="0.2">
      <c r="K6888" s="240" t="s">
        <v>20409</v>
      </c>
      <c r="L6888" s="241" t="s">
        <v>1761</v>
      </c>
      <c r="M6888" s="241">
        <v>75</v>
      </c>
      <c r="N6888" s="241" t="s">
        <v>9743</v>
      </c>
      <c r="O6888" s="241" t="s">
        <v>13273</v>
      </c>
      <c r="P6888" s="241" t="s">
        <v>6686</v>
      </c>
      <c r="AU6888"/>
    </row>
    <row r="6889" spans="11:47" x14ac:dyDescent="0.2">
      <c r="K6889" s="240" t="s">
        <v>20410</v>
      </c>
      <c r="L6889" s="241" t="s">
        <v>1761</v>
      </c>
      <c r="M6889" s="241">
        <v>76</v>
      </c>
      <c r="N6889" s="241" t="s">
        <v>9744</v>
      </c>
      <c r="O6889" s="241" t="s">
        <v>13274</v>
      </c>
      <c r="P6889" s="241" t="s">
        <v>6686</v>
      </c>
      <c r="AU6889"/>
    </row>
    <row r="6890" spans="11:47" x14ac:dyDescent="0.2">
      <c r="K6890" s="240" t="s">
        <v>20411</v>
      </c>
      <c r="L6890" s="241" t="s">
        <v>1761</v>
      </c>
      <c r="M6890" s="241">
        <v>77</v>
      </c>
      <c r="N6890" s="241" t="s">
        <v>9745</v>
      </c>
      <c r="O6890" s="241" t="s">
        <v>13273</v>
      </c>
      <c r="P6890" s="241" t="s">
        <v>6686</v>
      </c>
      <c r="AU6890"/>
    </row>
    <row r="6891" spans="11:47" x14ac:dyDescent="0.2">
      <c r="K6891" s="240" t="s">
        <v>20412</v>
      </c>
      <c r="L6891" s="241" t="s">
        <v>1761</v>
      </c>
      <c r="M6891" s="241">
        <v>78</v>
      </c>
      <c r="N6891" s="241" t="s">
        <v>9746</v>
      </c>
      <c r="O6891" s="241" t="s">
        <v>13273</v>
      </c>
      <c r="P6891" s="241" t="s">
        <v>6686</v>
      </c>
      <c r="AU6891"/>
    </row>
    <row r="6892" spans="11:47" x14ac:dyDescent="0.2">
      <c r="K6892" s="240" t="s">
        <v>20413</v>
      </c>
      <c r="L6892" s="241" t="s">
        <v>1761</v>
      </c>
      <c r="M6892" s="241">
        <v>79</v>
      </c>
      <c r="N6892" s="241" t="s">
        <v>9747</v>
      </c>
      <c r="O6892" s="241" t="s">
        <v>13274</v>
      </c>
      <c r="P6892" s="241" t="s">
        <v>6686</v>
      </c>
      <c r="AU6892"/>
    </row>
    <row r="6893" spans="11:47" x14ac:dyDescent="0.2">
      <c r="K6893" s="240" t="s">
        <v>20414</v>
      </c>
      <c r="L6893" s="241" t="s">
        <v>1761</v>
      </c>
      <c r="M6893" s="241">
        <v>80</v>
      </c>
      <c r="N6893" s="241" t="s">
        <v>9748</v>
      </c>
      <c r="O6893" s="241" t="s">
        <v>13273</v>
      </c>
      <c r="P6893" s="241" t="s">
        <v>6686</v>
      </c>
      <c r="AU6893"/>
    </row>
    <row r="6894" spans="11:47" x14ac:dyDescent="0.2">
      <c r="K6894" s="240" t="s">
        <v>20415</v>
      </c>
      <c r="L6894" s="241" t="s">
        <v>1761</v>
      </c>
      <c r="M6894" s="241">
        <v>81</v>
      </c>
      <c r="N6894" s="241" t="s">
        <v>9749</v>
      </c>
      <c r="O6894" s="241" t="s">
        <v>13273</v>
      </c>
      <c r="P6894" s="241" t="s">
        <v>6686</v>
      </c>
      <c r="AU6894"/>
    </row>
    <row r="6895" spans="11:47" x14ac:dyDescent="0.2">
      <c r="K6895" s="240" t="s">
        <v>20416</v>
      </c>
      <c r="L6895" s="241" t="s">
        <v>1761</v>
      </c>
      <c r="M6895" s="241">
        <v>82</v>
      </c>
      <c r="N6895" s="241" t="s">
        <v>9750</v>
      </c>
      <c r="O6895" s="241" t="s">
        <v>13274</v>
      </c>
      <c r="P6895" s="241" t="s">
        <v>6686</v>
      </c>
      <c r="AU6895"/>
    </row>
    <row r="6896" spans="11:47" x14ac:dyDescent="0.2">
      <c r="K6896" s="240" t="s">
        <v>20417</v>
      </c>
      <c r="L6896" s="241" t="s">
        <v>1761</v>
      </c>
      <c r="M6896" s="241">
        <v>83</v>
      </c>
      <c r="N6896" s="241" t="s">
        <v>9751</v>
      </c>
      <c r="O6896" s="241" t="s">
        <v>13273</v>
      </c>
      <c r="P6896" s="241" t="s">
        <v>6686</v>
      </c>
      <c r="AU6896"/>
    </row>
    <row r="6897" spans="11:47" x14ac:dyDescent="0.2">
      <c r="K6897" s="240" t="s">
        <v>20418</v>
      </c>
      <c r="L6897" s="241" t="s">
        <v>1761</v>
      </c>
      <c r="M6897" s="241">
        <v>84</v>
      </c>
      <c r="N6897" s="241" t="s">
        <v>9752</v>
      </c>
      <c r="O6897" s="241" t="s">
        <v>13273</v>
      </c>
      <c r="P6897" s="241" t="s">
        <v>6686</v>
      </c>
      <c r="AU6897"/>
    </row>
    <row r="6898" spans="11:47" x14ac:dyDescent="0.2">
      <c r="K6898" s="240" t="s">
        <v>20419</v>
      </c>
      <c r="L6898" s="241" t="s">
        <v>1761</v>
      </c>
      <c r="M6898" s="241">
        <v>85</v>
      </c>
      <c r="N6898" s="241" t="s">
        <v>9753</v>
      </c>
      <c r="O6898" s="241" t="s">
        <v>13274</v>
      </c>
      <c r="P6898" s="241" t="s">
        <v>6686</v>
      </c>
      <c r="AU6898"/>
    </row>
    <row r="6899" spans="11:47" x14ac:dyDescent="0.2">
      <c r="K6899" s="240" t="s">
        <v>20420</v>
      </c>
      <c r="L6899" s="241" t="s">
        <v>1761</v>
      </c>
      <c r="M6899" s="241">
        <v>86</v>
      </c>
      <c r="N6899" s="241" t="s">
        <v>9754</v>
      </c>
      <c r="O6899" s="241" t="s">
        <v>13273</v>
      </c>
      <c r="P6899" s="241" t="s">
        <v>6686</v>
      </c>
      <c r="AU6899"/>
    </row>
    <row r="6900" spans="11:47" x14ac:dyDescent="0.2">
      <c r="K6900" s="240" t="s">
        <v>20421</v>
      </c>
      <c r="L6900" s="241" t="s">
        <v>1761</v>
      </c>
      <c r="M6900" s="241">
        <v>87</v>
      </c>
      <c r="N6900" s="241" t="s">
        <v>9755</v>
      </c>
      <c r="O6900" s="241" t="s">
        <v>13273</v>
      </c>
      <c r="P6900" s="241" t="s">
        <v>6686</v>
      </c>
      <c r="AU6900"/>
    </row>
    <row r="6901" spans="11:47" x14ac:dyDescent="0.2">
      <c r="K6901" s="240" t="s">
        <v>20422</v>
      </c>
      <c r="L6901" s="241" t="s">
        <v>1761</v>
      </c>
      <c r="M6901" s="241">
        <v>88</v>
      </c>
      <c r="N6901" s="241" t="s">
        <v>9756</v>
      </c>
      <c r="O6901" s="241" t="s">
        <v>13274</v>
      </c>
      <c r="P6901" s="241" t="s">
        <v>6686</v>
      </c>
      <c r="AU6901"/>
    </row>
    <row r="6902" spans="11:47" x14ac:dyDescent="0.2">
      <c r="K6902" s="240" t="s">
        <v>20423</v>
      </c>
      <c r="L6902" s="241" t="s">
        <v>1761</v>
      </c>
      <c r="M6902" s="241">
        <v>89</v>
      </c>
      <c r="N6902" s="241" t="s">
        <v>9757</v>
      </c>
      <c r="O6902" s="241" t="s">
        <v>13273</v>
      </c>
      <c r="P6902" s="241" t="s">
        <v>1259</v>
      </c>
      <c r="AU6902"/>
    </row>
    <row r="6903" spans="11:47" x14ac:dyDescent="0.2">
      <c r="K6903" s="240" t="s">
        <v>20424</v>
      </c>
      <c r="L6903" s="241" t="s">
        <v>1761</v>
      </c>
      <c r="M6903" s="241">
        <v>90</v>
      </c>
      <c r="N6903" s="241" t="s">
        <v>4537</v>
      </c>
      <c r="O6903" s="241" t="s">
        <v>13273</v>
      </c>
      <c r="P6903" s="241" t="s">
        <v>1259</v>
      </c>
      <c r="AU6903"/>
    </row>
    <row r="6904" spans="11:47" x14ac:dyDescent="0.2">
      <c r="K6904" s="240" t="s">
        <v>20425</v>
      </c>
      <c r="L6904" s="241" t="s">
        <v>1761</v>
      </c>
      <c r="M6904" s="241">
        <v>91</v>
      </c>
      <c r="N6904" s="241" t="s">
        <v>4534</v>
      </c>
      <c r="O6904" s="241" t="s">
        <v>13273</v>
      </c>
      <c r="P6904" s="241" t="s">
        <v>2148</v>
      </c>
      <c r="AU6904"/>
    </row>
    <row r="6905" spans="11:47" x14ac:dyDescent="0.2">
      <c r="K6905" s="240" t="s">
        <v>20426</v>
      </c>
      <c r="L6905" s="241" t="s">
        <v>1761</v>
      </c>
      <c r="M6905" s="241">
        <v>92</v>
      </c>
      <c r="N6905" s="241" t="s">
        <v>9758</v>
      </c>
      <c r="O6905" s="241" t="s">
        <v>13273</v>
      </c>
      <c r="P6905" s="241" t="s">
        <v>2148</v>
      </c>
      <c r="AU6905"/>
    </row>
    <row r="6906" spans="11:47" x14ac:dyDescent="0.2">
      <c r="K6906" s="240" t="s">
        <v>20427</v>
      </c>
      <c r="L6906" s="241" t="s">
        <v>1761</v>
      </c>
      <c r="M6906" s="241">
        <v>93</v>
      </c>
      <c r="N6906" s="241" t="s">
        <v>4535</v>
      </c>
      <c r="O6906" s="241" t="s">
        <v>13273</v>
      </c>
      <c r="P6906" s="241" t="s">
        <v>2148</v>
      </c>
      <c r="AU6906"/>
    </row>
    <row r="6907" spans="11:47" x14ac:dyDescent="0.2">
      <c r="K6907" s="240" t="s">
        <v>20428</v>
      </c>
      <c r="L6907" s="241" t="s">
        <v>1761</v>
      </c>
      <c r="M6907" s="241">
        <v>94</v>
      </c>
      <c r="N6907" s="241" t="s">
        <v>9759</v>
      </c>
      <c r="O6907" s="241" t="s">
        <v>13273</v>
      </c>
      <c r="P6907" s="241" t="s">
        <v>2143</v>
      </c>
      <c r="AU6907"/>
    </row>
    <row r="6908" spans="11:47" x14ac:dyDescent="0.2">
      <c r="K6908" s="240" t="s">
        <v>20429</v>
      </c>
      <c r="L6908" s="241" t="s">
        <v>1761</v>
      </c>
      <c r="M6908" s="241">
        <v>95</v>
      </c>
      <c r="N6908" s="241" t="s">
        <v>9760</v>
      </c>
      <c r="O6908" s="241" t="s">
        <v>13273</v>
      </c>
      <c r="P6908" s="241" t="s">
        <v>2143</v>
      </c>
      <c r="AU6908"/>
    </row>
    <row r="6909" spans="11:47" x14ac:dyDescent="0.2">
      <c r="K6909" s="240" t="s">
        <v>20430</v>
      </c>
      <c r="L6909" s="241" t="s">
        <v>1761</v>
      </c>
      <c r="M6909" s="241">
        <v>96</v>
      </c>
      <c r="N6909" s="241" t="s">
        <v>9761</v>
      </c>
      <c r="O6909" s="241" t="s">
        <v>13273</v>
      </c>
      <c r="P6909" s="241" t="s">
        <v>1259</v>
      </c>
      <c r="AU6909"/>
    </row>
    <row r="6910" spans="11:47" x14ac:dyDescent="0.2">
      <c r="K6910" s="240" t="s">
        <v>20431</v>
      </c>
      <c r="L6910" s="241" t="s">
        <v>1761</v>
      </c>
      <c r="M6910" s="241">
        <v>97</v>
      </c>
      <c r="N6910" s="241" t="s">
        <v>4538</v>
      </c>
      <c r="O6910" s="241" t="s">
        <v>13273</v>
      </c>
      <c r="P6910" s="241" t="s">
        <v>2144</v>
      </c>
      <c r="AU6910"/>
    </row>
    <row r="6911" spans="11:47" x14ac:dyDescent="0.2">
      <c r="K6911" s="240" t="s">
        <v>20432</v>
      </c>
      <c r="L6911" s="241" t="s">
        <v>1761</v>
      </c>
      <c r="M6911" s="241">
        <v>98</v>
      </c>
      <c r="N6911" s="241" t="s">
        <v>9762</v>
      </c>
      <c r="O6911" s="241" t="s">
        <v>13273</v>
      </c>
      <c r="P6911" s="241" t="s">
        <v>2144</v>
      </c>
      <c r="AU6911"/>
    </row>
    <row r="6912" spans="11:47" x14ac:dyDescent="0.2">
      <c r="K6912" s="240" t="s">
        <v>20433</v>
      </c>
      <c r="L6912" s="241" t="s">
        <v>1761</v>
      </c>
      <c r="M6912" s="241">
        <v>99</v>
      </c>
      <c r="N6912" s="241" t="s">
        <v>9763</v>
      </c>
      <c r="O6912" s="241" t="s">
        <v>13273</v>
      </c>
      <c r="P6912" s="241" t="s">
        <v>1259</v>
      </c>
      <c r="AU6912"/>
    </row>
    <row r="6913" spans="11:47" x14ac:dyDescent="0.2">
      <c r="K6913" s="240" t="s">
        <v>20434</v>
      </c>
      <c r="L6913" s="241" t="s">
        <v>1761</v>
      </c>
      <c r="M6913" s="241">
        <v>100</v>
      </c>
      <c r="N6913" s="241" t="s">
        <v>9764</v>
      </c>
      <c r="O6913" s="241" t="s">
        <v>13273</v>
      </c>
      <c r="P6913" s="241" t="s">
        <v>1259</v>
      </c>
      <c r="AU6913"/>
    </row>
    <row r="6914" spans="11:47" x14ac:dyDescent="0.2">
      <c r="K6914" s="240" t="s">
        <v>20435</v>
      </c>
      <c r="L6914" s="241" t="s">
        <v>1761</v>
      </c>
      <c r="M6914" s="241">
        <v>101</v>
      </c>
      <c r="N6914" s="241" t="s">
        <v>9765</v>
      </c>
      <c r="O6914" s="241" t="s">
        <v>13273</v>
      </c>
      <c r="P6914" s="241" t="s">
        <v>2147</v>
      </c>
      <c r="AU6914"/>
    </row>
    <row r="6915" spans="11:47" x14ac:dyDescent="0.2">
      <c r="K6915" s="240" t="s">
        <v>20436</v>
      </c>
      <c r="L6915" s="241" t="s">
        <v>1761</v>
      </c>
      <c r="M6915" s="241">
        <v>102</v>
      </c>
      <c r="N6915" s="241" t="s">
        <v>9766</v>
      </c>
      <c r="O6915" s="241" t="s">
        <v>13273</v>
      </c>
      <c r="P6915" s="241" t="s">
        <v>2147</v>
      </c>
      <c r="AU6915"/>
    </row>
    <row r="6916" spans="11:47" x14ac:dyDescent="0.2">
      <c r="K6916" s="240" t="s">
        <v>20437</v>
      </c>
      <c r="L6916" s="241" t="s">
        <v>1761</v>
      </c>
      <c r="M6916" s="241">
        <v>103</v>
      </c>
      <c r="N6916" s="241" t="s">
        <v>9767</v>
      </c>
      <c r="O6916" s="241" t="s">
        <v>13273</v>
      </c>
      <c r="P6916" s="241" t="s">
        <v>2147</v>
      </c>
      <c r="AU6916"/>
    </row>
    <row r="6917" spans="11:47" x14ac:dyDescent="0.2">
      <c r="K6917" s="240" t="s">
        <v>20438</v>
      </c>
      <c r="L6917" s="241" t="s">
        <v>1761</v>
      </c>
      <c r="M6917" s="241">
        <v>104</v>
      </c>
      <c r="N6917" s="241" t="s">
        <v>9768</v>
      </c>
      <c r="O6917" s="241" t="s">
        <v>13273</v>
      </c>
      <c r="P6917" s="241" t="s">
        <v>2143</v>
      </c>
      <c r="AU6917"/>
    </row>
    <row r="6918" spans="11:47" x14ac:dyDescent="0.2">
      <c r="K6918" s="240" t="s">
        <v>20439</v>
      </c>
      <c r="L6918" s="241" t="s">
        <v>1761</v>
      </c>
      <c r="M6918" s="241">
        <v>105</v>
      </c>
      <c r="N6918" s="241" t="s">
        <v>826</v>
      </c>
      <c r="O6918" s="241" t="s">
        <v>13273</v>
      </c>
      <c r="P6918" s="241" t="s">
        <v>2144</v>
      </c>
      <c r="AU6918"/>
    </row>
    <row r="6919" spans="11:47" x14ac:dyDescent="0.2">
      <c r="K6919" s="240" t="s">
        <v>20440</v>
      </c>
      <c r="L6919" s="241" t="s">
        <v>1761</v>
      </c>
      <c r="M6919" s="241">
        <v>106</v>
      </c>
      <c r="N6919" s="241" t="s">
        <v>832</v>
      </c>
      <c r="O6919" s="241" t="s">
        <v>13273</v>
      </c>
      <c r="P6919" s="241" t="s">
        <v>2144</v>
      </c>
      <c r="AU6919"/>
    </row>
    <row r="6920" spans="11:47" x14ac:dyDescent="0.2">
      <c r="K6920" s="240" t="s">
        <v>20441</v>
      </c>
      <c r="L6920" s="241" t="s">
        <v>1761</v>
      </c>
      <c r="M6920" s="241">
        <v>107</v>
      </c>
      <c r="N6920" s="241" t="s">
        <v>855</v>
      </c>
      <c r="O6920" s="241" t="s">
        <v>13273</v>
      </c>
      <c r="P6920" s="241" t="s">
        <v>2147</v>
      </c>
      <c r="AU6920"/>
    </row>
    <row r="6921" spans="11:47" x14ac:dyDescent="0.2">
      <c r="K6921" s="240" t="s">
        <v>20442</v>
      </c>
      <c r="L6921" s="241" t="s">
        <v>1761</v>
      </c>
      <c r="M6921" s="241">
        <v>108</v>
      </c>
      <c r="N6921" s="241" t="s">
        <v>844</v>
      </c>
      <c r="O6921" s="241" t="s">
        <v>13273</v>
      </c>
      <c r="P6921" s="241" t="s">
        <v>2144</v>
      </c>
      <c r="AU6921"/>
    </row>
    <row r="6922" spans="11:47" x14ac:dyDescent="0.2">
      <c r="K6922" s="240" t="s">
        <v>20443</v>
      </c>
      <c r="L6922" s="241" t="s">
        <v>1761</v>
      </c>
      <c r="M6922" s="241">
        <v>109</v>
      </c>
      <c r="N6922" s="241" t="s">
        <v>838</v>
      </c>
      <c r="O6922" s="241" t="s">
        <v>13273</v>
      </c>
      <c r="P6922" s="241" t="s">
        <v>2144</v>
      </c>
      <c r="AU6922"/>
    </row>
    <row r="6923" spans="11:47" x14ac:dyDescent="0.2">
      <c r="K6923" s="240" t="s">
        <v>20444</v>
      </c>
      <c r="L6923" s="241" t="s">
        <v>1761</v>
      </c>
      <c r="M6923" s="241">
        <v>110</v>
      </c>
      <c r="N6923" s="241" t="s">
        <v>832</v>
      </c>
      <c r="O6923" s="241" t="s">
        <v>13273</v>
      </c>
      <c r="P6923" s="241" t="s">
        <v>2144</v>
      </c>
      <c r="AU6923"/>
    </row>
    <row r="6924" spans="11:47" x14ac:dyDescent="0.2">
      <c r="K6924" s="240" t="s">
        <v>20445</v>
      </c>
      <c r="L6924" s="241" t="s">
        <v>1761</v>
      </c>
      <c r="M6924" s="241">
        <v>111</v>
      </c>
      <c r="N6924" s="241" t="s">
        <v>844</v>
      </c>
      <c r="O6924" s="241" t="s">
        <v>13273</v>
      </c>
      <c r="P6924" s="241" t="s">
        <v>2144</v>
      </c>
      <c r="AU6924"/>
    </row>
    <row r="6925" spans="11:47" x14ac:dyDescent="0.2">
      <c r="K6925" s="240" t="s">
        <v>20446</v>
      </c>
      <c r="L6925" s="241" t="s">
        <v>1761</v>
      </c>
      <c r="M6925" s="241">
        <v>112</v>
      </c>
      <c r="N6925" s="241" t="s">
        <v>832</v>
      </c>
      <c r="O6925" s="241" t="s">
        <v>13273</v>
      </c>
      <c r="P6925" s="241" t="s">
        <v>2144</v>
      </c>
      <c r="AU6925"/>
    </row>
    <row r="6926" spans="11:47" x14ac:dyDescent="0.2">
      <c r="K6926" s="240" t="s">
        <v>20447</v>
      </c>
      <c r="L6926" s="241" t="s">
        <v>1761</v>
      </c>
      <c r="M6926" s="241">
        <v>113</v>
      </c>
      <c r="N6926" s="241" t="s">
        <v>9769</v>
      </c>
      <c r="O6926" s="241" t="s">
        <v>13273</v>
      </c>
      <c r="P6926" s="241" t="s">
        <v>6686</v>
      </c>
      <c r="AU6926"/>
    </row>
    <row r="6927" spans="11:47" x14ac:dyDescent="0.2">
      <c r="K6927" s="240" t="s">
        <v>20448</v>
      </c>
      <c r="L6927" s="241" t="s">
        <v>1761</v>
      </c>
      <c r="M6927" s="241">
        <v>114</v>
      </c>
      <c r="N6927" s="241" t="s">
        <v>9770</v>
      </c>
      <c r="O6927" s="241" t="s">
        <v>13273</v>
      </c>
      <c r="P6927" s="241" t="s">
        <v>6686</v>
      </c>
      <c r="AU6927"/>
    </row>
    <row r="6928" spans="11:47" x14ac:dyDescent="0.2">
      <c r="K6928" s="240" t="s">
        <v>20449</v>
      </c>
      <c r="L6928" s="241" t="s">
        <v>1761</v>
      </c>
      <c r="M6928" s="241">
        <v>115</v>
      </c>
      <c r="N6928" s="241" t="s">
        <v>9771</v>
      </c>
      <c r="O6928" s="241" t="s">
        <v>13274</v>
      </c>
      <c r="P6928" s="241" t="s">
        <v>6686</v>
      </c>
      <c r="AU6928"/>
    </row>
    <row r="6929" spans="11:47" x14ac:dyDescent="0.2">
      <c r="K6929" s="240" t="s">
        <v>20450</v>
      </c>
      <c r="L6929" s="241" t="s">
        <v>1761</v>
      </c>
      <c r="M6929" s="241">
        <v>116</v>
      </c>
      <c r="N6929" s="241" t="s">
        <v>9772</v>
      </c>
      <c r="O6929" s="241" t="s">
        <v>13273</v>
      </c>
      <c r="P6929" s="241" t="s">
        <v>2144</v>
      </c>
      <c r="AU6929"/>
    </row>
    <row r="6930" spans="11:47" x14ac:dyDescent="0.2">
      <c r="K6930" s="240" t="s">
        <v>20451</v>
      </c>
      <c r="L6930" s="241" t="s">
        <v>1761</v>
      </c>
      <c r="M6930" s="241">
        <v>117</v>
      </c>
      <c r="N6930" s="241" t="s">
        <v>6940</v>
      </c>
      <c r="O6930" s="241" t="s">
        <v>13273</v>
      </c>
      <c r="P6930" s="241" t="s">
        <v>6686</v>
      </c>
      <c r="AU6930"/>
    </row>
    <row r="6931" spans="11:47" x14ac:dyDescent="0.2">
      <c r="K6931" s="240" t="s">
        <v>20452</v>
      </c>
      <c r="L6931" s="241" t="s">
        <v>1761</v>
      </c>
      <c r="M6931" s="241">
        <v>118</v>
      </c>
      <c r="N6931" s="241" t="s">
        <v>6940</v>
      </c>
      <c r="O6931" s="241" t="s">
        <v>13273</v>
      </c>
      <c r="P6931" s="241" t="s">
        <v>6686</v>
      </c>
      <c r="AU6931"/>
    </row>
    <row r="6932" spans="11:47" x14ac:dyDescent="0.2">
      <c r="K6932" s="240" t="s">
        <v>20453</v>
      </c>
      <c r="L6932" s="241" t="s">
        <v>1761</v>
      </c>
      <c r="M6932" s="241">
        <v>119</v>
      </c>
      <c r="N6932" s="241" t="s">
        <v>6940</v>
      </c>
      <c r="O6932" s="241" t="s">
        <v>13274</v>
      </c>
      <c r="P6932" s="241" t="s">
        <v>6686</v>
      </c>
      <c r="AU6932"/>
    </row>
    <row r="6933" spans="11:47" x14ac:dyDescent="0.2">
      <c r="K6933" s="240" t="s">
        <v>20454</v>
      </c>
      <c r="L6933" s="241" t="s">
        <v>1761</v>
      </c>
      <c r="M6933" s="241">
        <v>120</v>
      </c>
      <c r="N6933" s="241" t="s">
        <v>9773</v>
      </c>
      <c r="O6933" s="241" t="s">
        <v>13273</v>
      </c>
      <c r="P6933" s="241" t="s">
        <v>6686</v>
      </c>
      <c r="AU6933"/>
    </row>
    <row r="6934" spans="11:47" x14ac:dyDescent="0.2">
      <c r="K6934" s="240" t="s">
        <v>20455</v>
      </c>
      <c r="L6934" s="241" t="s">
        <v>1761</v>
      </c>
      <c r="M6934" s="241">
        <v>121</v>
      </c>
      <c r="N6934" s="241" t="s">
        <v>9774</v>
      </c>
      <c r="O6934" s="241" t="s">
        <v>13273</v>
      </c>
      <c r="P6934" s="241" t="s">
        <v>6686</v>
      </c>
      <c r="AU6934"/>
    </row>
    <row r="6935" spans="11:47" x14ac:dyDescent="0.2">
      <c r="K6935" s="240" t="s">
        <v>20456</v>
      </c>
      <c r="L6935" s="241" t="s">
        <v>1789</v>
      </c>
      <c r="M6935" s="241">
        <v>1</v>
      </c>
      <c r="N6935" s="241" t="s">
        <v>4641</v>
      </c>
      <c r="O6935" s="241" t="s">
        <v>13273</v>
      </c>
      <c r="P6935" s="241" t="s">
        <v>2144</v>
      </c>
      <c r="AU6935"/>
    </row>
    <row r="6936" spans="11:47" x14ac:dyDescent="0.2">
      <c r="K6936" s="240" t="s">
        <v>20457</v>
      </c>
      <c r="L6936" s="241" t="s">
        <v>1789</v>
      </c>
      <c r="M6936" s="241">
        <v>2</v>
      </c>
      <c r="N6936" s="241" t="s">
        <v>2857</v>
      </c>
      <c r="O6936" s="241" t="s">
        <v>13273</v>
      </c>
      <c r="P6936" s="241" t="s">
        <v>2144</v>
      </c>
      <c r="AU6936"/>
    </row>
    <row r="6937" spans="11:47" x14ac:dyDescent="0.2">
      <c r="K6937" s="240" t="s">
        <v>20458</v>
      </c>
      <c r="L6937" s="241" t="s">
        <v>1789</v>
      </c>
      <c r="M6937" s="241">
        <v>3</v>
      </c>
      <c r="N6937" s="241" t="s">
        <v>10307</v>
      </c>
      <c r="O6937" s="241" t="s">
        <v>13273</v>
      </c>
      <c r="P6937" s="241" t="s">
        <v>2143</v>
      </c>
      <c r="AU6937"/>
    </row>
    <row r="6938" spans="11:47" x14ac:dyDescent="0.2">
      <c r="K6938" s="240" t="s">
        <v>20459</v>
      </c>
      <c r="L6938" s="241" t="s">
        <v>1789</v>
      </c>
      <c r="M6938" s="241">
        <v>4</v>
      </c>
      <c r="N6938" s="241" t="s">
        <v>10308</v>
      </c>
      <c r="O6938" s="241" t="s">
        <v>13273</v>
      </c>
      <c r="P6938" s="241" t="s">
        <v>2143</v>
      </c>
      <c r="AU6938"/>
    </row>
    <row r="6939" spans="11:47" x14ac:dyDescent="0.2">
      <c r="K6939" s="240" t="s">
        <v>20460</v>
      </c>
      <c r="L6939" s="241" t="s">
        <v>1789</v>
      </c>
      <c r="M6939" s="241">
        <v>5</v>
      </c>
      <c r="N6939" s="241" t="s">
        <v>4642</v>
      </c>
      <c r="O6939" s="241" t="s">
        <v>13273</v>
      </c>
      <c r="P6939" s="241" t="s">
        <v>2144</v>
      </c>
      <c r="AU6939"/>
    </row>
    <row r="6940" spans="11:47" x14ac:dyDescent="0.2">
      <c r="K6940" s="240" t="s">
        <v>20461</v>
      </c>
      <c r="L6940" s="241" t="s">
        <v>1789</v>
      </c>
      <c r="M6940" s="241">
        <v>6</v>
      </c>
      <c r="N6940" s="241" t="s">
        <v>10309</v>
      </c>
      <c r="O6940" s="241" t="s">
        <v>13273</v>
      </c>
      <c r="P6940" s="241" t="s">
        <v>2144</v>
      </c>
      <c r="AU6940"/>
    </row>
    <row r="6941" spans="11:47" x14ac:dyDescent="0.2">
      <c r="K6941" s="240" t="s">
        <v>20462</v>
      </c>
      <c r="L6941" s="241" t="s">
        <v>1789</v>
      </c>
      <c r="M6941" s="241">
        <v>7</v>
      </c>
      <c r="N6941" s="241" t="s">
        <v>10310</v>
      </c>
      <c r="O6941" s="241" t="s">
        <v>13273</v>
      </c>
      <c r="P6941" s="241" t="s">
        <v>1267</v>
      </c>
      <c r="AU6941"/>
    </row>
    <row r="6942" spans="11:47" x14ac:dyDescent="0.2">
      <c r="K6942" s="240" t="s">
        <v>20463</v>
      </c>
      <c r="L6942" s="241" t="s">
        <v>1789</v>
      </c>
      <c r="M6942" s="241">
        <v>8</v>
      </c>
      <c r="N6942" s="241" t="s">
        <v>10311</v>
      </c>
      <c r="O6942" s="241" t="s">
        <v>13273</v>
      </c>
      <c r="P6942" s="241" t="s">
        <v>1259</v>
      </c>
      <c r="AU6942"/>
    </row>
    <row r="6943" spans="11:47" x14ac:dyDescent="0.2">
      <c r="K6943" s="240" t="s">
        <v>20464</v>
      </c>
      <c r="L6943" s="241" t="s">
        <v>1789</v>
      </c>
      <c r="M6943" s="241">
        <v>9</v>
      </c>
      <c r="N6943" s="241" t="s">
        <v>10312</v>
      </c>
      <c r="O6943" s="241" t="s">
        <v>13273</v>
      </c>
      <c r="P6943" s="241" t="s">
        <v>1259</v>
      </c>
      <c r="AU6943"/>
    </row>
    <row r="6944" spans="11:47" x14ac:dyDescent="0.2">
      <c r="K6944" s="240" t="s">
        <v>20465</v>
      </c>
      <c r="L6944" s="241" t="s">
        <v>1789</v>
      </c>
      <c r="M6944" s="241">
        <v>11</v>
      </c>
      <c r="N6944" s="241" t="s">
        <v>10313</v>
      </c>
      <c r="O6944" s="241" t="s">
        <v>13273</v>
      </c>
      <c r="P6944" s="241" t="s">
        <v>2147</v>
      </c>
      <c r="AU6944"/>
    </row>
    <row r="6945" spans="11:47" x14ac:dyDescent="0.2">
      <c r="K6945" s="240" t="s">
        <v>20466</v>
      </c>
      <c r="L6945" s="241" t="s">
        <v>1789</v>
      </c>
      <c r="M6945" s="241">
        <v>12</v>
      </c>
      <c r="N6945" s="241" t="s">
        <v>10314</v>
      </c>
      <c r="O6945" s="241" t="s">
        <v>13273</v>
      </c>
      <c r="P6945" s="241" t="s">
        <v>2147</v>
      </c>
      <c r="AU6945"/>
    </row>
    <row r="6946" spans="11:47" x14ac:dyDescent="0.2">
      <c r="K6946" s="240" t="s">
        <v>20467</v>
      </c>
      <c r="L6946" s="241" t="s">
        <v>1789</v>
      </c>
      <c r="M6946" s="241">
        <v>13</v>
      </c>
      <c r="N6946" s="241" t="s">
        <v>4645</v>
      </c>
      <c r="O6946" s="241" t="s">
        <v>13273</v>
      </c>
      <c r="P6946" s="241" t="s">
        <v>1267</v>
      </c>
      <c r="AU6946"/>
    </row>
    <row r="6947" spans="11:47" x14ac:dyDescent="0.2">
      <c r="K6947" s="240" t="s">
        <v>20468</v>
      </c>
      <c r="L6947" s="241" t="s">
        <v>1789</v>
      </c>
      <c r="M6947" s="241">
        <v>14</v>
      </c>
      <c r="N6947" s="241" t="s">
        <v>10315</v>
      </c>
      <c r="O6947" s="241" t="s">
        <v>13273</v>
      </c>
      <c r="P6947" s="241" t="s">
        <v>2143</v>
      </c>
      <c r="AU6947"/>
    </row>
    <row r="6948" spans="11:47" x14ac:dyDescent="0.2">
      <c r="K6948" s="240" t="s">
        <v>20469</v>
      </c>
      <c r="L6948" s="241" t="s">
        <v>1789</v>
      </c>
      <c r="M6948" s="241">
        <v>15</v>
      </c>
      <c r="N6948" s="241" t="s">
        <v>10316</v>
      </c>
      <c r="O6948" s="241" t="s">
        <v>13273</v>
      </c>
      <c r="P6948" s="241" t="s">
        <v>2147</v>
      </c>
      <c r="AU6948"/>
    </row>
    <row r="6949" spans="11:47" x14ac:dyDescent="0.2">
      <c r="K6949" s="240" t="s">
        <v>20470</v>
      </c>
      <c r="L6949" s="241" t="s">
        <v>1789</v>
      </c>
      <c r="M6949" s="241">
        <v>16</v>
      </c>
      <c r="N6949" s="241" t="s">
        <v>10317</v>
      </c>
      <c r="O6949" s="241" t="s">
        <v>13273</v>
      </c>
      <c r="P6949" s="241" t="s">
        <v>2147</v>
      </c>
      <c r="AU6949"/>
    </row>
    <row r="6950" spans="11:47" x14ac:dyDescent="0.2">
      <c r="K6950" s="240" t="s">
        <v>20471</v>
      </c>
      <c r="L6950" s="241" t="s">
        <v>1789</v>
      </c>
      <c r="M6950" s="241">
        <v>17</v>
      </c>
      <c r="N6950" s="241" t="s">
        <v>4646</v>
      </c>
      <c r="O6950" s="241" t="s">
        <v>13273</v>
      </c>
      <c r="P6950" s="241" t="s">
        <v>1259</v>
      </c>
      <c r="AU6950"/>
    </row>
    <row r="6951" spans="11:47" x14ac:dyDescent="0.2">
      <c r="K6951" s="240" t="s">
        <v>20472</v>
      </c>
      <c r="L6951" s="241" t="s">
        <v>1789</v>
      </c>
      <c r="M6951" s="241">
        <v>18</v>
      </c>
      <c r="N6951" s="241" t="s">
        <v>2502</v>
      </c>
      <c r="O6951" s="241" t="s">
        <v>13273</v>
      </c>
      <c r="P6951" s="241" t="s">
        <v>1259</v>
      </c>
      <c r="AU6951"/>
    </row>
    <row r="6952" spans="11:47" x14ac:dyDescent="0.2">
      <c r="K6952" s="240" t="s">
        <v>20473</v>
      </c>
      <c r="L6952" s="241" t="s">
        <v>1789</v>
      </c>
      <c r="M6952" s="241">
        <v>19</v>
      </c>
      <c r="N6952" s="241" t="s">
        <v>10318</v>
      </c>
      <c r="O6952" s="241" t="s">
        <v>13273</v>
      </c>
      <c r="P6952" s="241" t="s">
        <v>1259</v>
      </c>
      <c r="AU6952"/>
    </row>
    <row r="6953" spans="11:47" x14ac:dyDescent="0.2">
      <c r="K6953" s="240" t="s">
        <v>20474</v>
      </c>
      <c r="L6953" s="241" t="s">
        <v>1789</v>
      </c>
      <c r="M6953" s="241">
        <v>20</v>
      </c>
      <c r="N6953" s="241" t="s">
        <v>10319</v>
      </c>
      <c r="O6953" s="241" t="s">
        <v>13273</v>
      </c>
      <c r="P6953" s="241" t="s">
        <v>1259</v>
      </c>
      <c r="AU6953"/>
    </row>
    <row r="6954" spans="11:47" x14ac:dyDescent="0.2">
      <c r="K6954" s="240" t="s">
        <v>20475</v>
      </c>
      <c r="L6954" s="241" t="s">
        <v>1789</v>
      </c>
      <c r="M6954" s="241">
        <v>21</v>
      </c>
      <c r="N6954" s="241" t="s">
        <v>4644</v>
      </c>
      <c r="O6954" s="241" t="s">
        <v>13273</v>
      </c>
      <c r="P6954" s="241" t="s">
        <v>1259</v>
      </c>
      <c r="AU6954"/>
    </row>
    <row r="6955" spans="11:47" x14ac:dyDescent="0.2">
      <c r="K6955" s="240" t="s">
        <v>20476</v>
      </c>
      <c r="L6955" s="241" t="s">
        <v>1789</v>
      </c>
      <c r="M6955" s="241">
        <v>22</v>
      </c>
      <c r="N6955" s="241" t="s">
        <v>10320</v>
      </c>
      <c r="O6955" s="241" t="s">
        <v>13273</v>
      </c>
      <c r="P6955" s="241" t="s">
        <v>1259</v>
      </c>
      <c r="AU6955"/>
    </row>
    <row r="6956" spans="11:47" x14ac:dyDescent="0.2">
      <c r="K6956" s="240" t="s">
        <v>20477</v>
      </c>
      <c r="L6956" s="241" t="s">
        <v>1789</v>
      </c>
      <c r="M6956" s="241">
        <v>23</v>
      </c>
      <c r="N6956" s="241" t="s">
        <v>10321</v>
      </c>
      <c r="O6956" s="241" t="s">
        <v>13273</v>
      </c>
      <c r="P6956" s="241" t="s">
        <v>1259</v>
      </c>
      <c r="AU6956"/>
    </row>
    <row r="6957" spans="11:47" x14ac:dyDescent="0.2">
      <c r="K6957" s="240" t="s">
        <v>20478</v>
      </c>
      <c r="L6957" s="241" t="s">
        <v>1789</v>
      </c>
      <c r="M6957" s="241">
        <v>24</v>
      </c>
      <c r="N6957" s="241" t="s">
        <v>10322</v>
      </c>
      <c r="O6957" s="241" t="s">
        <v>13273</v>
      </c>
      <c r="P6957" s="241" t="s">
        <v>1259</v>
      </c>
      <c r="AU6957"/>
    </row>
    <row r="6958" spans="11:47" x14ac:dyDescent="0.2">
      <c r="K6958" s="240" t="s">
        <v>20479</v>
      </c>
      <c r="L6958" s="241" t="s">
        <v>1789</v>
      </c>
      <c r="M6958" s="241">
        <v>25</v>
      </c>
      <c r="N6958" s="241" t="s">
        <v>10323</v>
      </c>
      <c r="O6958" s="241" t="s">
        <v>13273</v>
      </c>
      <c r="P6958" s="241" t="s">
        <v>1259</v>
      </c>
      <c r="AU6958"/>
    </row>
    <row r="6959" spans="11:47" x14ac:dyDescent="0.2">
      <c r="K6959" s="240" t="s">
        <v>20480</v>
      </c>
      <c r="L6959" s="241" t="s">
        <v>1789</v>
      </c>
      <c r="M6959" s="241">
        <v>26</v>
      </c>
      <c r="N6959" s="241" t="s">
        <v>10324</v>
      </c>
      <c r="O6959" s="241" t="s">
        <v>13273</v>
      </c>
      <c r="P6959" s="241" t="s">
        <v>1267</v>
      </c>
      <c r="AU6959"/>
    </row>
    <row r="6960" spans="11:47" x14ac:dyDescent="0.2">
      <c r="K6960" s="240" t="s">
        <v>20481</v>
      </c>
      <c r="L6960" s="241" t="s">
        <v>1789</v>
      </c>
      <c r="M6960" s="241">
        <v>27</v>
      </c>
      <c r="N6960" s="241" t="s">
        <v>10325</v>
      </c>
      <c r="O6960" s="241" t="s">
        <v>13273</v>
      </c>
      <c r="P6960" s="241" t="s">
        <v>2147</v>
      </c>
      <c r="AU6960"/>
    </row>
    <row r="6961" spans="11:47" x14ac:dyDescent="0.2">
      <c r="K6961" s="240" t="s">
        <v>20482</v>
      </c>
      <c r="L6961" s="241" t="s">
        <v>1789</v>
      </c>
      <c r="M6961" s="241">
        <v>28</v>
      </c>
      <c r="N6961" s="241" t="s">
        <v>10326</v>
      </c>
      <c r="O6961" s="241" t="s">
        <v>13273</v>
      </c>
      <c r="P6961" s="241" t="s">
        <v>2148</v>
      </c>
      <c r="AU6961"/>
    </row>
    <row r="6962" spans="11:47" x14ac:dyDescent="0.2">
      <c r="K6962" s="240" t="s">
        <v>20483</v>
      </c>
      <c r="L6962" s="241" t="s">
        <v>1789</v>
      </c>
      <c r="M6962" s="241">
        <v>29</v>
      </c>
      <c r="N6962" s="241" t="s">
        <v>10327</v>
      </c>
      <c r="O6962" s="241" t="s">
        <v>13273</v>
      </c>
      <c r="P6962" s="241" t="s">
        <v>2148</v>
      </c>
      <c r="AU6962"/>
    </row>
    <row r="6963" spans="11:47" x14ac:dyDescent="0.2">
      <c r="K6963" s="240" t="s">
        <v>20484</v>
      </c>
      <c r="L6963" s="241" t="s">
        <v>1789</v>
      </c>
      <c r="M6963" s="241">
        <v>30</v>
      </c>
      <c r="N6963" s="241" t="s">
        <v>10328</v>
      </c>
      <c r="O6963" s="241" t="s">
        <v>13273</v>
      </c>
      <c r="P6963" s="241" t="s">
        <v>2148</v>
      </c>
      <c r="AU6963"/>
    </row>
    <row r="6964" spans="11:47" x14ac:dyDescent="0.2">
      <c r="K6964" s="240" t="s">
        <v>20485</v>
      </c>
      <c r="L6964" s="241" t="s">
        <v>1789</v>
      </c>
      <c r="M6964" s="241">
        <v>31</v>
      </c>
      <c r="N6964" s="241" t="s">
        <v>10329</v>
      </c>
      <c r="O6964" s="241" t="s">
        <v>13273</v>
      </c>
      <c r="P6964" s="241" t="s">
        <v>2148</v>
      </c>
      <c r="AU6964"/>
    </row>
    <row r="6965" spans="11:47" x14ac:dyDescent="0.2">
      <c r="K6965" s="240" t="s">
        <v>20486</v>
      </c>
      <c r="L6965" s="241" t="s">
        <v>1789</v>
      </c>
      <c r="M6965" s="241">
        <v>32</v>
      </c>
      <c r="N6965" s="241" t="s">
        <v>10330</v>
      </c>
      <c r="O6965" s="241" t="s">
        <v>13273</v>
      </c>
      <c r="P6965" s="241" t="s">
        <v>2148</v>
      </c>
      <c r="AU6965"/>
    </row>
    <row r="6966" spans="11:47" x14ac:dyDescent="0.2">
      <c r="K6966" s="240" t="s">
        <v>20487</v>
      </c>
      <c r="L6966" s="241" t="s">
        <v>1789</v>
      </c>
      <c r="M6966" s="241">
        <v>33</v>
      </c>
      <c r="N6966" s="241" t="s">
        <v>10331</v>
      </c>
      <c r="O6966" s="241" t="s">
        <v>13273</v>
      </c>
      <c r="P6966" s="241" t="s">
        <v>2148</v>
      </c>
      <c r="AU6966"/>
    </row>
    <row r="6967" spans="11:47" x14ac:dyDescent="0.2">
      <c r="K6967" s="240" t="s">
        <v>20488</v>
      </c>
      <c r="L6967" s="241" t="s">
        <v>1789</v>
      </c>
      <c r="M6967" s="241">
        <v>34</v>
      </c>
      <c r="N6967" s="241" t="s">
        <v>4657</v>
      </c>
      <c r="O6967" s="241" t="s">
        <v>13273</v>
      </c>
      <c r="P6967" s="241" t="s">
        <v>2148</v>
      </c>
      <c r="AU6967"/>
    </row>
    <row r="6968" spans="11:47" x14ac:dyDescent="0.2">
      <c r="K6968" s="240" t="s">
        <v>20489</v>
      </c>
      <c r="L6968" s="241" t="s">
        <v>1789</v>
      </c>
      <c r="M6968" s="241">
        <v>35</v>
      </c>
      <c r="N6968" s="241" t="s">
        <v>10332</v>
      </c>
      <c r="O6968" s="241" t="s">
        <v>13273</v>
      </c>
      <c r="P6968" s="241" t="s">
        <v>2148</v>
      </c>
      <c r="AU6968"/>
    </row>
    <row r="6969" spans="11:47" x14ac:dyDescent="0.2">
      <c r="K6969" s="240" t="s">
        <v>20490</v>
      </c>
      <c r="L6969" s="241" t="s">
        <v>1789</v>
      </c>
      <c r="M6969" s="241">
        <v>36</v>
      </c>
      <c r="N6969" s="241" t="s">
        <v>10333</v>
      </c>
      <c r="O6969" s="241" t="s">
        <v>13273</v>
      </c>
      <c r="P6969" s="241" t="s">
        <v>2148</v>
      </c>
      <c r="AU6969"/>
    </row>
    <row r="6970" spans="11:47" x14ac:dyDescent="0.2">
      <c r="K6970" s="240" t="s">
        <v>20491</v>
      </c>
      <c r="L6970" s="241" t="s">
        <v>1789</v>
      </c>
      <c r="M6970" s="241">
        <v>38</v>
      </c>
      <c r="N6970" s="241" t="s">
        <v>10334</v>
      </c>
      <c r="O6970" s="241" t="s">
        <v>13273</v>
      </c>
      <c r="P6970" s="241" t="s">
        <v>2148</v>
      </c>
      <c r="AU6970"/>
    </row>
    <row r="6971" spans="11:47" x14ac:dyDescent="0.2">
      <c r="K6971" s="240" t="s">
        <v>20492</v>
      </c>
      <c r="L6971" s="241" t="s">
        <v>1789</v>
      </c>
      <c r="M6971" s="241">
        <v>39</v>
      </c>
      <c r="N6971" s="241" t="s">
        <v>10335</v>
      </c>
      <c r="O6971" s="241" t="s">
        <v>13273</v>
      </c>
      <c r="P6971" s="241" t="s">
        <v>2148</v>
      </c>
      <c r="AU6971"/>
    </row>
    <row r="6972" spans="11:47" x14ac:dyDescent="0.2">
      <c r="K6972" s="240" t="s">
        <v>20493</v>
      </c>
      <c r="L6972" s="241" t="s">
        <v>1789</v>
      </c>
      <c r="M6972" s="241">
        <v>42</v>
      </c>
      <c r="N6972" s="241" t="s">
        <v>10336</v>
      </c>
      <c r="O6972" s="241" t="s">
        <v>13273</v>
      </c>
      <c r="P6972" s="241" t="s">
        <v>2143</v>
      </c>
      <c r="AU6972"/>
    </row>
    <row r="6973" spans="11:47" x14ac:dyDescent="0.2">
      <c r="K6973" s="240" t="s">
        <v>20494</v>
      </c>
      <c r="L6973" s="241" t="s">
        <v>1789</v>
      </c>
      <c r="M6973" s="241">
        <v>43</v>
      </c>
      <c r="N6973" s="241" t="s">
        <v>10337</v>
      </c>
      <c r="O6973" s="241" t="s">
        <v>13273</v>
      </c>
      <c r="P6973" s="241" t="s">
        <v>2143</v>
      </c>
      <c r="AU6973"/>
    </row>
    <row r="6974" spans="11:47" x14ac:dyDescent="0.2">
      <c r="K6974" s="240" t="s">
        <v>20495</v>
      </c>
      <c r="L6974" s="241" t="s">
        <v>1789</v>
      </c>
      <c r="M6974" s="241">
        <v>44</v>
      </c>
      <c r="N6974" s="241" t="s">
        <v>10338</v>
      </c>
      <c r="O6974" s="241" t="s">
        <v>13273</v>
      </c>
      <c r="P6974" s="241" t="s">
        <v>2143</v>
      </c>
      <c r="AU6974"/>
    </row>
    <row r="6975" spans="11:47" x14ac:dyDescent="0.2">
      <c r="K6975" s="240" t="s">
        <v>20496</v>
      </c>
      <c r="L6975" s="241" t="s">
        <v>1789</v>
      </c>
      <c r="M6975" s="241">
        <v>45</v>
      </c>
      <c r="N6975" s="241" t="s">
        <v>10339</v>
      </c>
      <c r="O6975" s="241" t="s">
        <v>13273</v>
      </c>
      <c r="P6975" s="241" t="s">
        <v>2147</v>
      </c>
      <c r="AU6975"/>
    </row>
    <row r="6976" spans="11:47" x14ac:dyDescent="0.2">
      <c r="K6976" s="240" t="s">
        <v>20497</v>
      </c>
      <c r="L6976" s="241" t="s">
        <v>1789</v>
      </c>
      <c r="M6976" s="241">
        <v>46</v>
      </c>
      <c r="N6976" s="241" t="s">
        <v>10340</v>
      </c>
      <c r="O6976" s="241" t="s">
        <v>13273</v>
      </c>
      <c r="P6976" s="241" t="s">
        <v>2148</v>
      </c>
      <c r="AU6976"/>
    </row>
    <row r="6977" spans="11:47" x14ac:dyDescent="0.2">
      <c r="K6977" s="240" t="s">
        <v>20498</v>
      </c>
      <c r="L6977" s="241" t="s">
        <v>1789</v>
      </c>
      <c r="M6977" s="241">
        <v>47</v>
      </c>
      <c r="N6977" s="241" t="s">
        <v>10341</v>
      </c>
      <c r="O6977" s="241" t="s">
        <v>13273</v>
      </c>
      <c r="P6977" s="241" t="s">
        <v>1267</v>
      </c>
      <c r="AU6977"/>
    </row>
    <row r="6978" spans="11:47" x14ac:dyDescent="0.2">
      <c r="K6978" s="240" t="s">
        <v>20499</v>
      </c>
      <c r="L6978" s="241" t="s">
        <v>1789</v>
      </c>
      <c r="M6978" s="241">
        <v>48</v>
      </c>
      <c r="N6978" s="241" t="s">
        <v>4647</v>
      </c>
      <c r="O6978" s="241" t="s">
        <v>13273</v>
      </c>
      <c r="P6978" s="241" t="s">
        <v>2143</v>
      </c>
      <c r="AU6978"/>
    </row>
    <row r="6979" spans="11:47" x14ac:dyDescent="0.2">
      <c r="K6979" s="240" t="s">
        <v>20500</v>
      </c>
      <c r="L6979" s="241" t="s">
        <v>1789</v>
      </c>
      <c r="M6979" s="241">
        <v>49</v>
      </c>
      <c r="N6979" s="241" t="s">
        <v>10342</v>
      </c>
      <c r="O6979" s="241" t="s">
        <v>13273</v>
      </c>
      <c r="P6979" s="241" t="s">
        <v>2143</v>
      </c>
      <c r="AU6979"/>
    </row>
    <row r="6980" spans="11:47" x14ac:dyDescent="0.2">
      <c r="K6980" s="240" t="s">
        <v>20501</v>
      </c>
      <c r="L6980" s="241" t="s">
        <v>1789</v>
      </c>
      <c r="M6980" s="241">
        <v>50</v>
      </c>
      <c r="N6980" s="241" t="s">
        <v>950</v>
      </c>
      <c r="O6980" s="241" t="s">
        <v>13273</v>
      </c>
      <c r="P6980" s="241" t="s">
        <v>2143</v>
      </c>
      <c r="AU6980"/>
    </row>
    <row r="6981" spans="11:47" x14ac:dyDescent="0.2">
      <c r="K6981" s="240" t="s">
        <v>20502</v>
      </c>
      <c r="L6981" s="241" t="s">
        <v>1789</v>
      </c>
      <c r="M6981" s="241">
        <v>51</v>
      </c>
      <c r="N6981" s="241" t="s">
        <v>10343</v>
      </c>
      <c r="O6981" s="241" t="s">
        <v>13273</v>
      </c>
      <c r="P6981" s="241" t="s">
        <v>2143</v>
      </c>
      <c r="AU6981"/>
    </row>
    <row r="6982" spans="11:47" x14ac:dyDescent="0.2">
      <c r="K6982" s="240" t="s">
        <v>20503</v>
      </c>
      <c r="L6982" s="241" t="s">
        <v>1789</v>
      </c>
      <c r="M6982" s="241">
        <v>52</v>
      </c>
      <c r="N6982" s="241" t="s">
        <v>10344</v>
      </c>
      <c r="O6982" s="241" t="s">
        <v>13273</v>
      </c>
      <c r="P6982" s="241" t="s">
        <v>1267</v>
      </c>
      <c r="AU6982"/>
    </row>
    <row r="6983" spans="11:47" x14ac:dyDescent="0.2">
      <c r="K6983" s="240" t="s">
        <v>20504</v>
      </c>
      <c r="L6983" s="241" t="s">
        <v>1789</v>
      </c>
      <c r="M6983" s="241">
        <v>53</v>
      </c>
      <c r="N6983" s="241" t="s">
        <v>10345</v>
      </c>
      <c r="O6983" s="241" t="s">
        <v>13273</v>
      </c>
      <c r="P6983" s="241" t="s">
        <v>2143</v>
      </c>
      <c r="AU6983"/>
    </row>
    <row r="6984" spans="11:47" x14ac:dyDescent="0.2">
      <c r="K6984" s="240" t="s">
        <v>20505</v>
      </c>
      <c r="L6984" s="241" t="s">
        <v>1789</v>
      </c>
      <c r="M6984" s="241">
        <v>54</v>
      </c>
      <c r="N6984" s="241" t="s">
        <v>10346</v>
      </c>
      <c r="O6984" s="241" t="s">
        <v>13273</v>
      </c>
      <c r="P6984" s="241" t="s">
        <v>2143</v>
      </c>
      <c r="AU6984"/>
    </row>
    <row r="6985" spans="11:47" x14ac:dyDescent="0.2">
      <c r="K6985" s="240" t="s">
        <v>20506</v>
      </c>
      <c r="L6985" s="241" t="s">
        <v>1789</v>
      </c>
      <c r="M6985" s="241">
        <v>55</v>
      </c>
      <c r="N6985" s="241" t="s">
        <v>10347</v>
      </c>
      <c r="O6985" s="241" t="s">
        <v>13273</v>
      </c>
      <c r="P6985" s="241" t="s">
        <v>1259</v>
      </c>
      <c r="AU6985"/>
    </row>
    <row r="6986" spans="11:47" x14ac:dyDescent="0.2">
      <c r="K6986" s="240" t="s">
        <v>20507</v>
      </c>
      <c r="L6986" s="241" t="s">
        <v>1789</v>
      </c>
      <c r="M6986" s="241">
        <v>56</v>
      </c>
      <c r="N6986" s="241" t="s">
        <v>10348</v>
      </c>
      <c r="O6986" s="241" t="s">
        <v>13273</v>
      </c>
      <c r="P6986" s="241" t="s">
        <v>1259</v>
      </c>
      <c r="AU6986"/>
    </row>
    <row r="6987" spans="11:47" x14ac:dyDescent="0.2">
      <c r="K6987" s="240" t="s">
        <v>20508</v>
      </c>
      <c r="L6987" s="241" t="s">
        <v>1789</v>
      </c>
      <c r="M6987" s="241">
        <v>57</v>
      </c>
      <c r="N6987" s="241" t="s">
        <v>10349</v>
      </c>
      <c r="O6987" s="241" t="s">
        <v>13273</v>
      </c>
      <c r="P6987" s="241" t="s">
        <v>1267</v>
      </c>
      <c r="AU6987"/>
    </row>
    <row r="6988" spans="11:47" x14ac:dyDescent="0.2">
      <c r="K6988" s="240" t="s">
        <v>20509</v>
      </c>
      <c r="L6988" s="241" t="s">
        <v>1789</v>
      </c>
      <c r="M6988" s="241">
        <v>58</v>
      </c>
      <c r="N6988" s="241" t="s">
        <v>10350</v>
      </c>
      <c r="O6988" s="241" t="s">
        <v>13273</v>
      </c>
      <c r="P6988" s="241" t="s">
        <v>1259</v>
      </c>
      <c r="AU6988"/>
    </row>
    <row r="6989" spans="11:47" x14ac:dyDescent="0.2">
      <c r="K6989" s="240" t="s">
        <v>20510</v>
      </c>
      <c r="L6989" s="241" t="s">
        <v>1789</v>
      </c>
      <c r="M6989" s="241">
        <v>59</v>
      </c>
      <c r="N6989" s="241" t="s">
        <v>10351</v>
      </c>
      <c r="O6989" s="241" t="s">
        <v>13273</v>
      </c>
      <c r="P6989" s="241" t="s">
        <v>1259</v>
      </c>
      <c r="AU6989"/>
    </row>
    <row r="6990" spans="11:47" x14ac:dyDescent="0.2">
      <c r="K6990" s="240" t="s">
        <v>20511</v>
      </c>
      <c r="L6990" s="241" t="s">
        <v>1789</v>
      </c>
      <c r="M6990" s="241">
        <v>60</v>
      </c>
      <c r="N6990" s="241" t="s">
        <v>10352</v>
      </c>
      <c r="O6990" s="241" t="s">
        <v>13273</v>
      </c>
      <c r="P6990" s="241" t="s">
        <v>1259</v>
      </c>
      <c r="AU6990"/>
    </row>
    <row r="6991" spans="11:47" x14ac:dyDescent="0.2">
      <c r="K6991" s="240" t="s">
        <v>20512</v>
      </c>
      <c r="L6991" s="241" t="s">
        <v>1789</v>
      </c>
      <c r="M6991" s="241">
        <v>61</v>
      </c>
      <c r="N6991" s="241" t="s">
        <v>4648</v>
      </c>
      <c r="O6991" s="241" t="s">
        <v>13273</v>
      </c>
      <c r="P6991" s="241" t="s">
        <v>1259</v>
      </c>
      <c r="AU6991"/>
    </row>
    <row r="6992" spans="11:47" x14ac:dyDescent="0.2">
      <c r="K6992" s="240" t="s">
        <v>20513</v>
      </c>
      <c r="L6992" s="241" t="s">
        <v>1789</v>
      </c>
      <c r="M6992" s="241">
        <v>62</v>
      </c>
      <c r="N6992" s="241" t="s">
        <v>10353</v>
      </c>
      <c r="O6992" s="241" t="s">
        <v>13273</v>
      </c>
      <c r="P6992" s="241" t="s">
        <v>1259</v>
      </c>
      <c r="AU6992"/>
    </row>
    <row r="6993" spans="11:47" x14ac:dyDescent="0.2">
      <c r="K6993" s="240" t="s">
        <v>20514</v>
      </c>
      <c r="L6993" s="241" t="s">
        <v>1789</v>
      </c>
      <c r="M6993" s="241">
        <v>63</v>
      </c>
      <c r="N6993" s="241" t="s">
        <v>10354</v>
      </c>
      <c r="O6993" s="241" t="s">
        <v>13273</v>
      </c>
      <c r="P6993" s="241" t="s">
        <v>1259</v>
      </c>
      <c r="AU6993"/>
    </row>
    <row r="6994" spans="11:47" x14ac:dyDescent="0.2">
      <c r="K6994" s="240" t="s">
        <v>20515</v>
      </c>
      <c r="L6994" s="241" t="s">
        <v>1789</v>
      </c>
      <c r="M6994" s="241">
        <v>64</v>
      </c>
      <c r="N6994" s="241" t="s">
        <v>10355</v>
      </c>
      <c r="O6994" s="241" t="s">
        <v>13273</v>
      </c>
      <c r="P6994" s="241" t="s">
        <v>1259</v>
      </c>
      <c r="AU6994"/>
    </row>
    <row r="6995" spans="11:47" x14ac:dyDescent="0.2">
      <c r="K6995" s="240" t="s">
        <v>20516</v>
      </c>
      <c r="L6995" s="241" t="s">
        <v>1789</v>
      </c>
      <c r="M6995" s="241">
        <v>65</v>
      </c>
      <c r="N6995" s="241" t="s">
        <v>10356</v>
      </c>
      <c r="O6995" s="241" t="s">
        <v>13273</v>
      </c>
      <c r="P6995" s="241" t="s">
        <v>1259</v>
      </c>
      <c r="AU6995"/>
    </row>
    <row r="6996" spans="11:47" x14ac:dyDescent="0.2">
      <c r="K6996" s="240" t="s">
        <v>20517</v>
      </c>
      <c r="L6996" s="241" t="s">
        <v>1789</v>
      </c>
      <c r="M6996" s="241">
        <v>66</v>
      </c>
      <c r="N6996" s="241" t="s">
        <v>10357</v>
      </c>
      <c r="O6996" s="241" t="s">
        <v>13273</v>
      </c>
      <c r="P6996" s="241" t="s">
        <v>1267</v>
      </c>
      <c r="AU6996"/>
    </row>
    <row r="6997" spans="11:47" x14ac:dyDescent="0.2">
      <c r="K6997" s="240" t="s">
        <v>20518</v>
      </c>
      <c r="L6997" s="241" t="s">
        <v>1789</v>
      </c>
      <c r="M6997" s="241">
        <v>67</v>
      </c>
      <c r="N6997" s="241" t="s">
        <v>10358</v>
      </c>
      <c r="O6997" s="241" t="s">
        <v>13273</v>
      </c>
      <c r="P6997" s="241" t="s">
        <v>1267</v>
      </c>
      <c r="AU6997"/>
    </row>
    <row r="6998" spans="11:47" x14ac:dyDescent="0.2">
      <c r="K6998" s="240" t="s">
        <v>20519</v>
      </c>
      <c r="L6998" s="241" t="s">
        <v>1789</v>
      </c>
      <c r="M6998" s="241">
        <v>68</v>
      </c>
      <c r="N6998" s="241" t="s">
        <v>10359</v>
      </c>
      <c r="O6998" s="241" t="s">
        <v>13273</v>
      </c>
      <c r="P6998" s="241" t="s">
        <v>1267</v>
      </c>
      <c r="AU6998"/>
    </row>
    <row r="6999" spans="11:47" x14ac:dyDescent="0.2">
      <c r="K6999" s="240" t="s">
        <v>20520</v>
      </c>
      <c r="L6999" s="241" t="s">
        <v>1789</v>
      </c>
      <c r="M6999" s="241">
        <v>69</v>
      </c>
      <c r="N6999" s="241" t="s">
        <v>10360</v>
      </c>
      <c r="O6999" s="241" t="s">
        <v>13273</v>
      </c>
      <c r="P6999" s="241" t="s">
        <v>1267</v>
      </c>
      <c r="AU6999"/>
    </row>
    <row r="7000" spans="11:47" x14ac:dyDescent="0.2">
      <c r="K7000" s="240" t="s">
        <v>20521</v>
      </c>
      <c r="L7000" s="241" t="s">
        <v>1789</v>
      </c>
      <c r="M7000" s="241">
        <v>71</v>
      </c>
      <c r="N7000" s="241" t="s">
        <v>10361</v>
      </c>
      <c r="O7000" s="241" t="s">
        <v>13273</v>
      </c>
      <c r="P7000" s="241" t="s">
        <v>1267</v>
      </c>
      <c r="AU7000"/>
    </row>
    <row r="7001" spans="11:47" x14ac:dyDescent="0.2">
      <c r="K7001" s="240" t="s">
        <v>20522</v>
      </c>
      <c r="L7001" s="241" t="s">
        <v>1789</v>
      </c>
      <c r="M7001" s="241">
        <v>72</v>
      </c>
      <c r="N7001" s="241" t="s">
        <v>10362</v>
      </c>
      <c r="O7001" s="241" t="s">
        <v>13273</v>
      </c>
      <c r="P7001" s="241" t="s">
        <v>1267</v>
      </c>
      <c r="AU7001"/>
    </row>
    <row r="7002" spans="11:47" x14ac:dyDescent="0.2">
      <c r="K7002" s="240" t="s">
        <v>20523</v>
      </c>
      <c r="L7002" s="241" t="s">
        <v>1789</v>
      </c>
      <c r="M7002" s="241">
        <v>73</v>
      </c>
      <c r="N7002" s="241" t="s">
        <v>10363</v>
      </c>
      <c r="O7002" s="241" t="s">
        <v>13273</v>
      </c>
      <c r="P7002" s="241" t="s">
        <v>1267</v>
      </c>
      <c r="AU7002"/>
    </row>
    <row r="7003" spans="11:47" x14ac:dyDescent="0.2">
      <c r="K7003" s="240" t="s">
        <v>20524</v>
      </c>
      <c r="L7003" s="241" t="s">
        <v>1789</v>
      </c>
      <c r="M7003" s="241">
        <v>74</v>
      </c>
      <c r="N7003" s="241" t="s">
        <v>10364</v>
      </c>
      <c r="O7003" s="241" t="s">
        <v>13273</v>
      </c>
      <c r="P7003" s="241" t="s">
        <v>1267</v>
      </c>
      <c r="AU7003"/>
    </row>
    <row r="7004" spans="11:47" x14ac:dyDescent="0.2">
      <c r="K7004" s="240" t="s">
        <v>20525</v>
      </c>
      <c r="L7004" s="241" t="s">
        <v>1789</v>
      </c>
      <c r="M7004" s="241">
        <v>75</v>
      </c>
      <c r="N7004" s="241" t="s">
        <v>10365</v>
      </c>
      <c r="O7004" s="241" t="s">
        <v>13273</v>
      </c>
      <c r="P7004" s="241" t="s">
        <v>1267</v>
      </c>
      <c r="AU7004"/>
    </row>
    <row r="7005" spans="11:47" x14ac:dyDescent="0.2">
      <c r="K7005" s="240" t="s">
        <v>20526</v>
      </c>
      <c r="L7005" s="241" t="s">
        <v>1789</v>
      </c>
      <c r="M7005" s="241">
        <v>76</v>
      </c>
      <c r="N7005" s="241" t="s">
        <v>10366</v>
      </c>
      <c r="O7005" s="241" t="s">
        <v>13273</v>
      </c>
      <c r="P7005" s="241" t="s">
        <v>1259</v>
      </c>
      <c r="AU7005"/>
    </row>
    <row r="7006" spans="11:47" x14ac:dyDescent="0.2">
      <c r="K7006" s="240" t="s">
        <v>20527</v>
      </c>
      <c r="L7006" s="241" t="s">
        <v>1789</v>
      </c>
      <c r="M7006" s="241">
        <v>77</v>
      </c>
      <c r="N7006" s="241" t="s">
        <v>10367</v>
      </c>
      <c r="O7006" s="241" t="s">
        <v>13273</v>
      </c>
      <c r="P7006" s="241" t="s">
        <v>1259</v>
      </c>
      <c r="AU7006"/>
    </row>
    <row r="7007" spans="11:47" x14ac:dyDescent="0.2">
      <c r="K7007" s="240" t="s">
        <v>20528</v>
      </c>
      <c r="L7007" s="241" t="s">
        <v>1789</v>
      </c>
      <c r="M7007" s="241">
        <v>78</v>
      </c>
      <c r="N7007" s="241" t="s">
        <v>10368</v>
      </c>
      <c r="O7007" s="241" t="s">
        <v>13273</v>
      </c>
      <c r="P7007" s="241" t="s">
        <v>1259</v>
      </c>
      <c r="AU7007"/>
    </row>
    <row r="7008" spans="11:47" x14ac:dyDescent="0.2">
      <c r="K7008" s="240" t="s">
        <v>20529</v>
      </c>
      <c r="L7008" s="241" t="s">
        <v>1789</v>
      </c>
      <c r="M7008" s="241">
        <v>79</v>
      </c>
      <c r="N7008" s="241" t="s">
        <v>4649</v>
      </c>
      <c r="O7008" s="241" t="s">
        <v>13273</v>
      </c>
      <c r="P7008" s="241" t="s">
        <v>1259</v>
      </c>
      <c r="AU7008"/>
    </row>
    <row r="7009" spans="11:47" x14ac:dyDescent="0.2">
      <c r="K7009" s="240" t="s">
        <v>20530</v>
      </c>
      <c r="L7009" s="241" t="s">
        <v>1789</v>
      </c>
      <c r="M7009" s="241">
        <v>80</v>
      </c>
      <c r="N7009" s="241" t="s">
        <v>10369</v>
      </c>
      <c r="O7009" s="241" t="s">
        <v>13273</v>
      </c>
      <c r="P7009" s="241" t="s">
        <v>1259</v>
      </c>
      <c r="AU7009"/>
    </row>
    <row r="7010" spans="11:47" x14ac:dyDescent="0.2">
      <c r="K7010" s="240" t="s">
        <v>20531</v>
      </c>
      <c r="L7010" s="241" t="s">
        <v>1789</v>
      </c>
      <c r="M7010" s="241">
        <v>81</v>
      </c>
      <c r="N7010" s="241" t="s">
        <v>4651</v>
      </c>
      <c r="O7010" s="241" t="s">
        <v>13273</v>
      </c>
      <c r="P7010" s="241" t="s">
        <v>1259</v>
      </c>
      <c r="AU7010"/>
    </row>
    <row r="7011" spans="11:47" x14ac:dyDescent="0.2">
      <c r="K7011" s="240" t="s">
        <v>20532</v>
      </c>
      <c r="L7011" s="241" t="s">
        <v>1789</v>
      </c>
      <c r="M7011" s="241">
        <v>82</v>
      </c>
      <c r="N7011" s="241" t="s">
        <v>4650</v>
      </c>
      <c r="O7011" s="241" t="s">
        <v>13273</v>
      </c>
      <c r="P7011" s="241" t="s">
        <v>1259</v>
      </c>
      <c r="AU7011"/>
    </row>
    <row r="7012" spans="11:47" x14ac:dyDescent="0.2">
      <c r="K7012" s="240" t="s">
        <v>20533</v>
      </c>
      <c r="L7012" s="241" t="s">
        <v>1789</v>
      </c>
      <c r="M7012" s="241">
        <v>83</v>
      </c>
      <c r="N7012" s="241" t="s">
        <v>10370</v>
      </c>
      <c r="O7012" s="241" t="s">
        <v>13273</v>
      </c>
      <c r="P7012" s="241" t="s">
        <v>1259</v>
      </c>
      <c r="AU7012"/>
    </row>
    <row r="7013" spans="11:47" x14ac:dyDescent="0.2">
      <c r="K7013" s="240" t="s">
        <v>20534</v>
      </c>
      <c r="L7013" s="241" t="s">
        <v>1789</v>
      </c>
      <c r="M7013" s="241">
        <v>84</v>
      </c>
      <c r="N7013" s="241" t="s">
        <v>10371</v>
      </c>
      <c r="O7013" s="241" t="s">
        <v>13273</v>
      </c>
      <c r="P7013" s="241" t="s">
        <v>1259</v>
      </c>
      <c r="AU7013"/>
    </row>
    <row r="7014" spans="11:47" x14ac:dyDescent="0.2">
      <c r="K7014" s="240" t="s">
        <v>20535</v>
      </c>
      <c r="L7014" s="241" t="s">
        <v>1789</v>
      </c>
      <c r="M7014" s="241">
        <v>85</v>
      </c>
      <c r="N7014" s="241" t="s">
        <v>10372</v>
      </c>
      <c r="O7014" s="241" t="s">
        <v>13273</v>
      </c>
      <c r="P7014" s="241" t="s">
        <v>1259</v>
      </c>
      <c r="AU7014"/>
    </row>
    <row r="7015" spans="11:47" x14ac:dyDescent="0.2">
      <c r="K7015" s="240" t="s">
        <v>20536</v>
      </c>
      <c r="L7015" s="241" t="s">
        <v>1789</v>
      </c>
      <c r="M7015" s="241">
        <v>86</v>
      </c>
      <c r="N7015" s="241" t="s">
        <v>10373</v>
      </c>
      <c r="O7015" s="241" t="s">
        <v>13273</v>
      </c>
      <c r="P7015" s="241" t="s">
        <v>1259</v>
      </c>
      <c r="AU7015"/>
    </row>
    <row r="7016" spans="11:47" x14ac:dyDescent="0.2">
      <c r="K7016" s="240" t="s">
        <v>20537</v>
      </c>
      <c r="L7016" s="241" t="s">
        <v>1789</v>
      </c>
      <c r="M7016" s="241">
        <v>87</v>
      </c>
      <c r="N7016" s="241" t="s">
        <v>4655</v>
      </c>
      <c r="O7016" s="241" t="s">
        <v>13273</v>
      </c>
      <c r="P7016" s="241" t="s">
        <v>2143</v>
      </c>
      <c r="AU7016"/>
    </row>
    <row r="7017" spans="11:47" x14ac:dyDescent="0.2">
      <c r="K7017" s="240" t="s">
        <v>20538</v>
      </c>
      <c r="L7017" s="241" t="s">
        <v>1789</v>
      </c>
      <c r="M7017" s="241">
        <v>90</v>
      </c>
      <c r="N7017" s="241" t="s">
        <v>4656</v>
      </c>
      <c r="O7017" s="241" t="s">
        <v>13273</v>
      </c>
      <c r="P7017" s="241" t="s">
        <v>2143</v>
      </c>
      <c r="AU7017"/>
    </row>
    <row r="7018" spans="11:47" x14ac:dyDescent="0.2">
      <c r="K7018" s="240" t="s">
        <v>20539</v>
      </c>
      <c r="L7018" s="241" t="s">
        <v>1789</v>
      </c>
      <c r="M7018" s="241">
        <v>91</v>
      </c>
      <c r="N7018" s="241" t="s">
        <v>4663</v>
      </c>
      <c r="O7018" s="241" t="s">
        <v>13273</v>
      </c>
      <c r="P7018" s="241" t="s">
        <v>2143</v>
      </c>
      <c r="AU7018"/>
    </row>
    <row r="7019" spans="11:47" x14ac:dyDescent="0.2">
      <c r="K7019" s="240" t="s">
        <v>20540</v>
      </c>
      <c r="L7019" s="241" t="s">
        <v>1789</v>
      </c>
      <c r="M7019" s="241">
        <v>92</v>
      </c>
      <c r="N7019" s="241" t="s">
        <v>4665</v>
      </c>
      <c r="O7019" s="241" t="s">
        <v>13273</v>
      </c>
      <c r="P7019" s="241" t="s">
        <v>2143</v>
      </c>
      <c r="AU7019"/>
    </row>
    <row r="7020" spans="11:47" x14ac:dyDescent="0.2">
      <c r="K7020" s="240" t="s">
        <v>20541</v>
      </c>
      <c r="L7020" s="241" t="s">
        <v>1789</v>
      </c>
      <c r="M7020" s="241">
        <v>93</v>
      </c>
      <c r="N7020" s="241" t="s">
        <v>10374</v>
      </c>
      <c r="O7020" s="241" t="s">
        <v>13273</v>
      </c>
      <c r="P7020" s="241" t="s">
        <v>6880</v>
      </c>
      <c r="AU7020"/>
    </row>
    <row r="7021" spans="11:47" x14ac:dyDescent="0.2">
      <c r="K7021" s="240" t="s">
        <v>20542</v>
      </c>
      <c r="L7021" s="241" t="s">
        <v>1789</v>
      </c>
      <c r="M7021" s="241">
        <v>94</v>
      </c>
      <c r="N7021" s="241" t="s">
        <v>10375</v>
      </c>
      <c r="O7021" s="241" t="s">
        <v>13274</v>
      </c>
      <c r="P7021" s="241" t="s">
        <v>6880</v>
      </c>
      <c r="AU7021"/>
    </row>
    <row r="7022" spans="11:47" x14ac:dyDescent="0.2">
      <c r="K7022" s="240" t="s">
        <v>20543</v>
      </c>
      <c r="L7022" s="241" t="s">
        <v>1789</v>
      </c>
      <c r="M7022" s="241">
        <v>95</v>
      </c>
      <c r="N7022" s="241" t="s">
        <v>10376</v>
      </c>
      <c r="O7022" s="241" t="s">
        <v>13273</v>
      </c>
      <c r="P7022" s="241" t="s">
        <v>6880</v>
      </c>
      <c r="AU7022"/>
    </row>
    <row r="7023" spans="11:47" x14ac:dyDescent="0.2">
      <c r="K7023" s="240" t="s">
        <v>20544</v>
      </c>
      <c r="L7023" s="241" t="s">
        <v>1789</v>
      </c>
      <c r="M7023" s="241">
        <v>96</v>
      </c>
      <c r="N7023" s="241" t="s">
        <v>10377</v>
      </c>
      <c r="O7023" s="241" t="s">
        <v>13273</v>
      </c>
      <c r="P7023" s="241" t="s">
        <v>6880</v>
      </c>
      <c r="AU7023"/>
    </row>
    <row r="7024" spans="11:47" x14ac:dyDescent="0.2">
      <c r="K7024" s="240" t="s">
        <v>20545</v>
      </c>
      <c r="L7024" s="241" t="s">
        <v>1789</v>
      </c>
      <c r="M7024" s="241">
        <v>97</v>
      </c>
      <c r="N7024" s="241" t="s">
        <v>10378</v>
      </c>
      <c r="O7024" s="241" t="s">
        <v>13273</v>
      </c>
      <c r="P7024" s="241" t="s">
        <v>6880</v>
      </c>
      <c r="AU7024"/>
    </row>
    <row r="7025" spans="11:47" x14ac:dyDescent="0.2">
      <c r="K7025" s="240" t="s">
        <v>20546</v>
      </c>
      <c r="L7025" s="241" t="s">
        <v>1789</v>
      </c>
      <c r="M7025" s="241">
        <v>98</v>
      </c>
      <c r="N7025" s="241" t="s">
        <v>10379</v>
      </c>
      <c r="O7025" s="241" t="s">
        <v>13273</v>
      </c>
      <c r="P7025" s="241" t="s">
        <v>13275</v>
      </c>
      <c r="AU7025"/>
    </row>
    <row r="7026" spans="11:47" x14ac:dyDescent="0.2">
      <c r="K7026" s="240" t="s">
        <v>20547</v>
      </c>
      <c r="L7026" s="241" t="s">
        <v>1789</v>
      </c>
      <c r="M7026" s="241">
        <v>99</v>
      </c>
      <c r="N7026" s="241" t="s">
        <v>10380</v>
      </c>
      <c r="O7026" s="241" t="s">
        <v>13273</v>
      </c>
      <c r="P7026" s="241" t="s">
        <v>6880</v>
      </c>
      <c r="AU7026"/>
    </row>
    <row r="7027" spans="11:47" x14ac:dyDescent="0.2">
      <c r="K7027" s="240" t="s">
        <v>20548</v>
      </c>
      <c r="L7027" s="241" t="s">
        <v>1789</v>
      </c>
      <c r="M7027" s="241">
        <v>100</v>
      </c>
      <c r="N7027" s="241" t="s">
        <v>10381</v>
      </c>
      <c r="O7027" s="241" t="s">
        <v>13273</v>
      </c>
      <c r="P7027" s="241" t="s">
        <v>6880</v>
      </c>
      <c r="AU7027"/>
    </row>
    <row r="7028" spans="11:47" x14ac:dyDescent="0.2">
      <c r="K7028" s="240" t="s">
        <v>20549</v>
      </c>
      <c r="L7028" s="241" t="s">
        <v>1789</v>
      </c>
      <c r="M7028" s="241">
        <v>101</v>
      </c>
      <c r="N7028" s="241" t="s">
        <v>10382</v>
      </c>
      <c r="O7028" s="241" t="s">
        <v>13273</v>
      </c>
      <c r="P7028" s="241" t="s">
        <v>6880</v>
      </c>
      <c r="AU7028"/>
    </row>
    <row r="7029" spans="11:47" x14ac:dyDescent="0.2">
      <c r="K7029" s="240" t="s">
        <v>20550</v>
      </c>
      <c r="L7029" s="241" t="s">
        <v>1789</v>
      </c>
      <c r="M7029" s="241">
        <v>102</v>
      </c>
      <c r="N7029" s="241" t="s">
        <v>10383</v>
      </c>
      <c r="O7029" s="241" t="s">
        <v>13273</v>
      </c>
      <c r="P7029" s="241" t="s">
        <v>6686</v>
      </c>
      <c r="AU7029"/>
    </row>
    <row r="7030" spans="11:47" x14ac:dyDescent="0.2">
      <c r="K7030" s="240" t="s">
        <v>20551</v>
      </c>
      <c r="L7030" s="241" t="s">
        <v>1789</v>
      </c>
      <c r="M7030" s="241">
        <v>103</v>
      </c>
      <c r="N7030" s="241" t="s">
        <v>10384</v>
      </c>
      <c r="O7030" s="241" t="s">
        <v>13273</v>
      </c>
      <c r="P7030" s="241" t="s">
        <v>13275</v>
      </c>
      <c r="AU7030"/>
    </row>
    <row r="7031" spans="11:47" x14ac:dyDescent="0.2">
      <c r="K7031" s="240" t="s">
        <v>20552</v>
      </c>
      <c r="L7031" s="241" t="s">
        <v>1789</v>
      </c>
      <c r="M7031" s="241">
        <v>104</v>
      </c>
      <c r="N7031" s="241" t="s">
        <v>10385</v>
      </c>
      <c r="O7031" s="241" t="s">
        <v>13273</v>
      </c>
      <c r="P7031" s="241" t="s">
        <v>6880</v>
      </c>
      <c r="AU7031"/>
    </row>
    <row r="7032" spans="11:47" x14ac:dyDescent="0.2">
      <c r="K7032" s="240" t="s">
        <v>20553</v>
      </c>
      <c r="L7032" s="241" t="s">
        <v>1789</v>
      </c>
      <c r="M7032" s="241">
        <v>105</v>
      </c>
      <c r="N7032" s="241" t="s">
        <v>10386</v>
      </c>
      <c r="O7032" s="241" t="s">
        <v>13273</v>
      </c>
      <c r="P7032" s="241" t="s">
        <v>6880</v>
      </c>
      <c r="AU7032"/>
    </row>
    <row r="7033" spans="11:47" x14ac:dyDescent="0.2">
      <c r="K7033" s="240" t="s">
        <v>20554</v>
      </c>
      <c r="L7033" s="241" t="s">
        <v>1789</v>
      </c>
      <c r="M7033" s="241">
        <v>106</v>
      </c>
      <c r="N7033" s="241" t="s">
        <v>4654</v>
      </c>
      <c r="O7033" s="241" t="s">
        <v>13273</v>
      </c>
      <c r="P7033" s="241" t="s">
        <v>6880</v>
      </c>
      <c r="AU7033"/>
    </row>
    <row r="7034" spans="11:47" x14ac:dyDescent="0.2">
      <c r="K7034" s="240" t="s">
        <v>20555</v>
      </c>
      <c r="L7034" s="241" t="s">
        <v>1789</v>
      </c>
      <c r="M7034" s="241">
        <v>107</v>
      </c>
      <c r="N7034" s="241" t="s">
        <v>10387</v>
      </c>
      <c r="O7034" s="241" t="s">
        <v>13273</v>
      </c>
      <c r="P7034" s="241" t="s">
        <v>2143</v>
      </c>
      <c r="AU7034"/>
    </row>
    <row r="7035" spans="11:47" x14ac:dyDescent="0.2">
      <c r="K7035" s="240" t="s">
        <v>20556</v>
      </c>
      <c r="L7035" s="241" t="s">
        <v>1789</v>
      </c>
      <c r="M7035" s="241">
        <v>108</v>
      </c>
      <c r="N7035" s="241" t="s">
        <v>10388</v>
      </c>
      <c r="O7035" s="241" t="s">
        <v>13273</v>
      </c>
      <c r="P7035" s="241" t="s">
        <v>6681</v>
      </c>
      <c r="AU7035"/>
    </row>
    <row r="7036" spans="11:47" x14ac:dyDescent="0.2">
      <c r="K7036" s="240" t="s">
        <v>20557</v>
      </c>
      <c r="L7036" s="241" t="s">
        <v>1789</v>
      </c>
      <c r="M7036" s="241">
        <v>109</v>
      </c>
      <c r="N7036" s="241" t="s">
        <v>10389</v>
      </c>
      <c r="O7036" s="241" t="s">
        <v>13273</v>
      </c>
      <c r="P7036" s="241" t="s">
        <v>6681</v>
      </c>
      <c r="AU7036"/>
    </row>
    <row r="7037" spans="11:47" x14ac:dyDescent="0.2">
      <c r="K7037" s="240" t="s">
        <v>20558</v>
      </c>
      <c r="L7037" s="241" t="s">
        <v>1789</v>
      </c>
      <c r="M7037" s="241">
        <v>110</v>
      </c>
      <c r="N7037" s="241" t="s">
        <v>10390</v>
      </c>
      <c r="O7037" s="241" t="s">
        <v>13273</v>
      </c>
      <c r="P7037" s="241" t="s">
        <v>1258</v>
      </c>
      <c r="AU7037"/>
    </row>
    <row r="7038" spans="11:47" x14ac:dyDescent="0.2">
      <c r="K7038" s="240" t="s">
        <v>20559</v>
      </c>
      <c r="L7038" s="241" t="s">
        <v>1789</v>
      </c>
      <c r="M7038" s="241">
        <v>111</v>
      </c>
      <c r="N7038" s="241" t="s">
        <v>10391</v>
      </c>
      <c r="O7038" s="241" t="s">
        <v>13273</v>
      </c>
      <c r="P7038" s="241" t="s">
        <v>6686</v>
      </c>
      <c r="AU7038"/>
    </row>
    <row r="7039" spans="11:47" x14ac:dyDescent="0.2">
      <c r="K7039" s="240" t="s">
        <v>20560</v>
      </c>
      <c r="L7039" s="241" t="s">
        <v>1789</v>
      </c>
      <c r="M7039" s="241">
        <v>112</v>
      </c>
      <c r="N7039" s="241" t="s">
        <v>10392</v>
      </c>
      <c r="O7039" s="241" t="s">
        <v>13273</v>
      </c>
      <c r="P7039" s="241" t="s">
        <v>6686</v>
      </c>
      <c r="AU7039"/>
    </row>
    <row r="7040" spans="11:47" x14ac:dyDescent="0.2">
      <c r="K7040" s="240" t="s">
        <v>20561</v>
      </c>
      <c r="L7040" s="241" t="s">
        <v>1789</v>
      </c>
      <c r="M7040" s="241">
        <v>113</v>
      </c>
      <c r="N7040" s="241" t="s">
        <v>10393</v>
      </c>
      <c r="O7040" s="241" t="s">
        <v>13273</v>
      </c>
      <c r="P7040" s="241" t="s">
        <v>6686</v>
      </c>
      <c r="AU7040"/>
    </row>
    <row r="7041" spans="11:47" x14ac:dyDescent="0.2">
      <c r="K7041" s="240" t="s">
        <v>20562</v>
      </c>
      <c r="L7041" s="241" t="s">
        <v>1789</v>
      </c>
      <c r="M7041" s="241">
        <v>114</v>
      </c>
      <c r="N7041" s="241" t="s">
        <v>10394</v>
      </c>
      <c r="O7041" s="241" t="s">
        <v>13273</v>
      </c>
      <c r="P7041" s="241" t="s">
        <v>2147</v>
      </c>
      <c r="AU7041"/>
    </row>
    <row r="7042" spans="11:47" x14ac:dyDescent="0.2">
      <c r="K7042" s="240" t="s">
        <v>20563</v>
      </c>
      <c r="L7042" s="241" t="s">
        <v>1789</v>
      </c>
      <c r="M7042" s="241">
        <v>115</v>
      </c>
      <c r="N7042" s="241" t="s">
        <v>10395</v>
      </c>
      <c r="O7042" s="241" t="s">
        <v>13273</v>
      </c>
      <c r="P7042" s="241" t="s">
        <v>6880</v>
      </c>
      <c r="AU7042"/>
    </row>
    <row r="7043" spans="11:47" x14ac:dyDescent="0.2">
      <c r="K7043" s="240" t="s">
        <v>20564</v>
      </c>
      <c r="L7043" s="241" t="s">
        <v>1789</v>
      </c>
      <c r="M7043" s="241">
        <v>116</v>
      </c>
      <c r="N7043" s="241" t="s">
        <v>10396</v>
      </c>
      <c r="O7043" s="241" t="s">
        <v>13273</v>
      </c>
      <c r="P7043" s="241" t="s">
        <v>6686</v>
      </c>
      <c r="AU7043"/>
    </row>
    <row r="7044" spans="11:47" x14ac:dyDescent="0.2">
      <c r="K7044" s="240" t="s">
        <v>20565</v>
      </c>
      <c r="L7044" s="241" t="s">
        <v>1789</v>
      </c>
      <c r="M7044" s="241">
        <v>117</v>
      </c>
      <c r="N7044" s="241" t="s">
        <v>10397</v>
      </c>
      <c r="O7044" s="241" t="s">
        <v>13273</v>
      </c>
      <c r="P7044" s="241" t="s">
        <v>6686</v>
      </c>
      <c r="AU7044"/>
    </row>
    <row r="7045" spans="11:47" x14ac:dyDescent="0.2">
      <c r="K7045" s="240" t="s">
        <v>20566</v>
      </c>
      <c r="L7045" s="241" t="s">
        <v>1789</v>
      </c>
      <c r="M7045" s="241">
        <v>118</v>
      </c>
      <c r="N7045" s="241" t="s">
        <v>10398</v>
      </c>
      <c r="O7045" s="241" t="s">
        <v>13273</v>
      </c>
      <c r="P7045" s="241" t="s">
        <v>2143</v>
      </c>
      <c r="AU7045"/>
    </row>
    <row r="7046" spans="11:47" x14ac:dyDescent="0.2">
      <c r="K7046" s="240" t="s">
        <v>20567</v>
      </c>
      <c r="L7046" s="241" t="s">
        <v>1789</v>
      </c>
      <c r="M7046" s="241">
        <v>119</v>
      </c>
      <c r="N7046" s="241" t="s">
        <v>10399</v>
      </c>
      <c r="O7046" s="241" t="s">
        <v>13273</v>
      </c>
      <c r="P7046" s="241" t="s">
        <v>2143</v>
      </c>
      <c r="AU7046"/>
    </row>
    <row r="7047" spans="11:47" x14ac:dyDescent="0.2">
      <c r="K7047" s="240" t="s">
        <v>20568</v>
      </c>
      <c r="L7047" s="241" t="s">
        <v>1789</v>
      </c>
      <c r="M7047" s="241">
        <v>120</v>
      </c>
      <c r="N7047" s="241" t="s">
        <v>10400</v>
      </c>
      <c r="O7047" s="241" t="s">
        <v>13273</v>
      </c>
      <c r="P7047" s="241" t="s">
        <v>2146</v>
      </c>
      <c r="AU7047"/>
    </row>
    <row r="7048" spans="11:47" x14ac:dyDescent="0.2">
      <c r="K7048" s="240" t="s">
        <v>20569</v>
      </c>
      <c r="L7048" s="241" t="s">
        <v>1789</v>
      </c>
      <c r="M7048" s="241">
        <v>121</v>
      </c>
      <c r="N7048" s="241" t="s">
        <v>10401</v>
      </c>
      <c r="O7048" s="241" t="s">
        <v>13273</v>
      </c>
      <c r="P7048" s="241" t="s">
        <v>1258</v>
      </c>
      <c r="AU7048"/>
    </row>
    <row r="7049" spans="11:47" x14ac:dyDescent="0.2">
      <c r="K7049" s="240" t="s">
        <v>20570</v>
      </c>
      <c r="L7049" s="241" t="s">
        <v>1789</v>
      </c>
      <c r="M7049" s="241">
        <v>122</v>
      </c>
      <c r="N7049" s="241" t="s">
        <v>829</v>
      </c>
      <c r="O7049" s="241" t="s">
        <v>13273</v>
      </c>
      <c r="P7049" s="241" t="s">
        <v>2144</v>
      </c>
      <c r="AU7049"/>
    </row>
    <row r="7050" spans="11:47" x14ac:dyDescent="0.2">
      <c r="K7050" s="240" t="s">
        <v>20571</v>
      </c>
      <c r="L7050" s="241" t="s">
        <v>1789</v>
      </c>
      <c r="M7050" s="241">
        <v>123</v>
      </c>
      <c r="N7050" s="241" t="s">
        <v>861</v>
      </c>
      <c r="O7050" s="241" t="s">
        <v>13273</v>
      </c>
      <c r="P7050" s="241" t="s">
        <v>2147</v>
      </c>
      <c r="AU7050"/>
    </row>
    <row r="7051" spans="11:47" x14ac:dyDescent="0.2">
      <c r="K7051" s="240" t="s">
        <v>20572</v>
      </c>
      <c r="L7051" s="241" t="s">
        <v>1789</v>
      </c>
      <c r="M7051" s="241">
        <v>127</v>
      </c>
      <c r="N7051" s="241" t="s">
        <v>826</v>
      </c>
      <c r="O7051" s="241" t="s">
        <v>13273</v>
      </c>
      <c r="P7051" s="241" t="s">
        <v>2144</v>
      </c>
      <c r="AU7051"/>
    </row>
    <row r="7052" spans="11:47" x14ac:dyDescent="0.2">
      <c r="K7052" s="240" t="s">
        <v>20573</v>
      </c>
      <c r="L7052" s="241" t="s">
        <v>1789</v>
      </c>
      <c r="M7052" s="241">
        <v>129</v>
      </c>
      <c r="N7052" s="241" t="s">
        <v>826</v>
      </c>
      <c r="O7052" s="241" t="s">
        <v>13273</v>
      </c>
      <c r="P7052" s="241" t="s">
        <v>2143</v>
      </c>
      <c r="AU7052"/>
    </row>
    <row r="7053" spans="11:47" x14ac:dyDescent="0.2">
      <c r="K7053" s="240" t="s">
        <v>20574</v>
      </c>
      <c r="L7053" s="241" t="s">
        <v>1789</v>
      </c>
      <c r="M7053" s="241">
        <v>130</v>
      </c>
      <c r="N7053" s="241" t="s">
        <v>10402</v>
      </c>
      <c r="O7053" s="241" t="s">
        <v>13274</v>
      </c>
      <c r="P7053" s="241" t="s">
        <v>6686</v>
      </c>
      <c r="AU7053"/>
    </row>
    <row r="7054" spans="11:47" x14ac:dyDescent="0.2">
      <c r="K7054" s="240" t="s">
        <v>20575</v>
      </c>
      <c r="L7054" s="241" t="s">
        <v>1789</v>
      </c>
      <c r="M7054" s="241">
        <v>131</v>
      </c>
      <c r="N7054" s="241" t="s">
        <v>10403</v>
      </c>
      <c r="O7054" s="241" t="s">
        <v>13274</v>
      </c>
      <c r="P7054" s="241" t="s">
        <v>13275</v>
      </c>
      <c r="AU7054"/>
    </row>
    <row r="7055" spans="11:47" x14ac:dyDescent="0.2">
      <c r="K7055" s="240" t="s">
        <v>20576</v>
      </c>
      <c r="L7055" s="241" t="s">
        <v>1789</v>
      </c>
      <c r="M7055" s="241">
        <v>132</v>
      </c>
      <c r="N7055" s="241" t="s">
        <v>10404</v>
      </c>
      <c r="O7055" s="241" t="s">
        <v>13273</v>
      </c>
      <c r="P7055" s="241" t="s">
        <v>13275</v>
      </c>
      <c r="AU7055"/>
    </row>
    <row r="7056" spans="11:47" x14ac:dyDescent="0.2">
      <c r="K7056" s="240" t="s">
        <v>20577</v>
      </c>
      <c r="L7056" s="241" t="s">
        <v>1789</v>
      </c>
      <c r="M7056" s="241">
        <v>133</v>
      </c>
      <c r="N7056" s="241" t="s">
        <v>10405</v>
      </c>
      <c r="O7056" s="241" t="s">
        <v>13274</v>
      </c>
      <c r="P7056" s="241" t="s">
        <v>13275</v>
      </c>
      <c r="AU7056"/>
    </row>
    <row r="7057" spans="11:47" x14ac:dyDescent="0.2">
      <c r="K7057" s="240" t="s">
        <v>20578</v>
      </c>
      <c r="L7057" s="241" t="s">
        <v>1789</v>
      </c>
      <c r="M7057" s="241">
        <v>134</v>
      </c>
      <c r="N7057" s="241" t="s">
        <v>10406</v>
      </c>
      <c r="O7057" s="241" t="s">
        <v>13274</v>
      </c>
      <c r="P7057" s="241" t="s">
        <v>6686</v>
      </c>
      <c r="AU7057"/>
    </row>
    <row r="7058" spans="11:47" x14ac:dyDescent="0.2">
      <c r="K7058" s="240" t="s">
        <v>20579</v>
      </c>
      <c r="L7058" s="241" t="s">
        <v>1789</v>
      </c>
      <c r="M7058" s="241">
        <v>135</v>
      </c>
      <c r="N7058" s="241" t="s">
        <v>10407</v>
      </c>
      <c r="O7058" s="241" t="s">
        <v>13274</v>
      </c>
      <c r="P7058" s="241" t="s">
        <v>6686</v>
      </c>
      <c r="AU7058"/>
    </row>
    <row r="7059" spans="11:47" x14ac:dyDescent="0.2">
      <c r="K7059" s="240" t="s">
        <v>20580</v>
      </c>
      <c r="L7059" s="241" t="s">
        <v>1789</v>
      </c>
      <c r="M7059" s="241">
        <v>136</v>
      </c>
      <c r="N7059" s="241" t="s">
        <v>10408</v>
      </c>
      <c r="O7059" s="241" t="s">
        <v>13274</v>
      </c>
      <c r="P7059" s="241" t="s">
        <v>6880</v>
      </c>
      <c r="AU7059"/>
    </row>
    <row r="7060" spans="11:47" x14ac:dyDescent="0.2">
      <c r="K7060" s="240" t="s">
        <v>20581</v>
      </c>
      <c r="L7060" s="241" t="s">
        <v>1789</v>
      </c>
      <c r="M7060" s="241">
        <v>137</v>
      </c>
      <c r="N7060" s="241" t="s">
        <v>10409</v>
      </c>
      <c r="O7060" s="241" t="s">
        <v>13274</v>
      </c>
      <c r="P7060" s="241" t="s">
        <v>6686</v>
      </c>
      <c r="AU7060"/>
    </row>
    <row r="7061" spans="11:47" x14ac:dyDescent="0.2">
      <c r="K7061" s="240" t="s">
        <v>20582</v>
      </c>
      <c r="L7061" s="241" t="s">
        <v>1789</v>
      </c>
      <c r="M7061" s="241">
        <v>138</v>
      </c>
      <c r="N7061" s="241" t="s">
        <v>10410</v>
      </c>
      <c r="O7061" s="241" t="s">
        <v>13273</v>
      </c>
      <c r="P7061" s="241" t="s">
        <v>6880</v>
      </c>
      <c r="AU7061"/>
    </row>
    <row r="7062" spans="11:47" x14ac:dyDescent="0.2">
      <c r="K7062" s="240" t="s">
        <v>20583</v>
      </c>
      <c r="L7062" s="241" t="s">
        <v>1789</v>
      </c>
      <c r="M7062" s="241">
        <v>139</v>
      </c>
      <c r="N7062" s="241" t="s">
        <v>10411</v>
      </c>
      <c r="O7062" s="241" t="s">
        <v>13273</v>
      </c>
      <c r="P7062" s="241" t="s">
        <v>2148</v>
      </c>
      <c r="AU7062"/>
    </row>
    <row r="7063" spans="11:47" x14ac:dyDescent="0.2">
      <c r="K7063" s="240" t="s">
        <v>20584</v>
      </c>
      <c r="L7063" s="241" t="s">
        <v>1789</v>
      </c>
      <c r="M7063" s="241">
        <v>140</v>
      </c>
      <c r="N7063" s="241" t="s">
        <v>10412</v>
      </c>
      <c r="O7063" s="241" t="s">
        <v>13274</v>
      </c>
      <c r="P7063" s="241" t="s">
        <v>6880</v>
      </c>
      <c r="AU7063"/>
    </row>
    <row r="7064" spans="11:47" x14ac:dyDescent="0.2">
      <c r="K7064" s="240" t="s">
        <v>20585</v>
      </c>
      <c r="L7064" s="241" t="s">
        <v>1789</v>
      </c>
      <c r="M7064" s="241">
        <v>141</v>
      </c>
      <c r="N7064" s="241" t="s">
        <v>10413</v>
      </c>
      <c r="O7064" s="241" t="s">
        <v>13274</v>
      </c>
      <c r="P7064" s="241" t="s">
        <v>6880</v>
      </c>
      <c r="AU7064"/>
    </row>
    <row r="7065" spans="11:47" x14ac:dyDescent="0.2">
      <c r="K7065" s="240" t="s">
        <v>20586</v>
      </c>
      <c r="L7065" s="241" t="s">
        <v>1789</v>
      </c>
      <c r="M7065" s="241">
        <v>142</v>
      </c>
      <c r="N7065" s="241" t="s">
        <v>10414</v>
      </c>
      <c r="O7065" s="241" t="s">
        <v>13273</v>
      </c>
      <c r="P7065" s="241" t="s">
        <v>6880</v>
      </c>
      <c r="AU7065"/>
    </row>
    <row r="7066" spans="11:47" x14ac:dyDescent="0.2">
      <c r="K7066" s="240" t="s">
        <v>20587</v>
      </c>
      <c r="L7066" s="241" t="s">
        <v>1789</v>
      </c>
      <c r="M7066" s="241">
        <v>143</v>
      </c>
      <c r="N7066" s="241" t="s">
        <v>10415</v>
      </c>
      <c r="O7066" s="241" t="s">
        <v>13274</v>
      </c>
      <c r="P7066" s="241" t="s">
        <v>13275</v>
      </c>
      <c r="AU7066"/>
    </row>
    <row r="7067" spans="11:47" x14ac:dyDescent="0.2">
      <c r="K7067" s="240" t="s">
        <v>20588</v>
      </c>
      <c r="L7067" s="241" t="s">
        <v>1789</v>
      </c>
      <c r="M7067" s="241">
        <v>144</v>
      </c>
      <c r="N7067" s="241" t="s">
        <v>10416</v>
      </c>
      <c r="O7067" s="241" t="s">
        <v>13273</v>
      </c>
      <c r="P7067" s="241" t="s">
        <v>2148</v>
      </c>
      <c r="AU7067"/>
    </row>
    <row r="7068" spans="11:47" x14ac:dyDescent="0.2">
      <c r="K7068" s="240" t="s">
        <v>20589</v>
      </c>
      <c r="L7068" s="241" t="s">
        <v>1789</v>
      </c>
      <c r="M7068" s="241">
        <v>145</v>
      </c>
      <c r="N7068" s="241" t="s">
        <v>10417</v>
      </c>
      <c r="O7068" s="241" t="s">
        <v>13273</v>
      </c>
      <c r="P7068" s="241" t="s">
        <v>2148</v>
      </c>
      <c r="AU7068"/>
    </row>
    <row r="7069" spans="11:47" x14ac:dyDescent="0.2">
      <c r="K7069" s="240" t="s">
        <v>20590</v>
      </c>
      <c r="L7069" s="241" t="s">
        <v>1789</v>
      </c>
      <c r="M7069" s="241">
        <v>146</v>
      </c>
      <c r="N7069" s="241" t="s">
        <v>10418</v>
      </c>
      <c r="O7069" s="241" t="s">
        <v>13273</v>
      </c>
      <c r="P7069" s="241" t="s">
        <v>2148</v>
      </c>
      <c r="AU7069"/>
    </row>
    <row r="7070" spans="11:47" x14ac:dyDescent="0.2">
      <c r="K7070" s="240" t="s">
        <v>20591</v>
      </c>
      <c r="L7070" s="241" t="s">
        <v>1789</v>
      </c>
      <c r="M7070" s="241">
        <v>147</v>
      </c>
      <c r="N7070" s="241" t="s">
        <v>10419</v>
      </c>
      <c r="O7070" s="241" t="s">
        <v>13273</v>
      </c>
      <c r="P7070" s="241" t="s">
        <v>2148</v>
      </c>
      <c r="AU7070"/>
    </row>
    <row r="7071" spans="11:47" x14ac:dyDescent="0.2">
      <c r="K7071" s="240" t="s">
        <v>20592</v>
      </c>
      <c r="L7071" s="241" t="s">
        <v>1789</v>
      </c>
      <c r="M7071" s="241">
        <v>148</v>
      </c>
      <c r="N7071" s="241" t="s">
        <v>10420</v>
      </c>
      <c r="O7071" s="241" t="s">
        <v>13274</v>
      </c>
      <c r="P7071" s="241" t="s">
        <v>6880</v>
      </c>
      <c r="AU7071"/>
    </row>
    <row r="7072" spans="11:47" x14ac:dyDescent="0.2">
      <c r="K7072" s="240" t="s">
        <v>20593</v>
      </c>
      <c r="L7072" s="241" t="s">
        <v>1789</v>
      </c>
      <c r="M7072" s="241">
        <v>149</v>
      </c>
      <c r="N7072" s="241" t="s">
        <v>10421</v>
      </c>
      <c r="O7072" s="241" t="s">
        <v>13274</v>
      </c>
      <c r="P7072" s="241" t="s">
        <v>6681</v>
      </c>
      <c r="AU7072"/>
    </row>
    <row r="7073" spans="11:47" x14ac:dyDescent="0.2">
      <c r="K7073" s="240" t="s">
        <v>20594</v>
      </c>
      <c r="L7073" s="241" t="s">
        <v>1789</v>
      </c>
      <c r="M7073" s="241">
        <v>150</v>
      </c>
      <c r="N7073" s="241" t="s">
        <v>10422</v>
      </c>
      <c r="O7073" s="241" t="s">
        <v>13274</v>
      </c>
      <c r="P7073" s="241" t="s">
        <v>6686</v>
      </c>
      <c r="AU7073"/>
    </row>
    <row r="7074" spans="11:47" x14ac:dyDescent="0.2">
      <c r="K7074" s="240" t="s">
        <v>20595</v>
      </c>
      <c r="L7074" s="241" t="s">
        <v>1789</v>
      </c>
      <c r="M7074" s="241">
        <v>151</v>
      </c>
      <c r="N7074" s="241" t="s">
        <v>10423</v>
      </c>
      <c r="O7074" s="241" t="s">
        <v>13274</v>
      </c>
      <c r="P7074" s="241" t="s">
        <v>6880</v>
      </c>
      <c r="AU7074"/>
    </row>
    <row r="7075" spans="11:47" x14ac:dyDescent="0.2">
      <c r="K7075" s="240" t="s">
        <v>20596</v>
      </c>
      <c r="L7075" s="241" t="s">
        <v>1789</v>
      </c>
      <c r="M7075" s="241">
        <v>152</v>
      </c>
      <c r="N7075" s="241" t="s">
        <v>10424</v>
      </c>
      <c r="O7075" s="241" t="s">
        <v>13273</v>
      </c>
      <c r="P7075" s="241" t="s">
        <v>6880</v>
      </c>
      <c r="AU7075"/>
    </row>
    <row r="7076" spans="11:47" x14ac:dyDescent="0.2">
      <c r="K7076" s="240" t="s">
        <v>20597</v>
      </c>
      <c r="L7076" s="241" t="s">
        <v>1789</v>
      </c>
      <c r="M7076" s="241">
        <v>153</v>
      </c>
      <c r="N7076" s="241" t="s">
        <v>10425</v>
      </c>
      <c r="O7076" s="241" t="s">
        <v>13273</v>
      </c>
      <c r="P7076" s="241" t="s">
        <v>6880</v>
      </c>
      <c r="AU7076"/>
    </row>
    <row r="7077" spans="11:47" x14ac:dyDescent="0.2">
      <c r="K7077" s="240" t="s">
        <v>20598</v>
      </c>
      <c r="L7077" s="241" t="s">
        <v>1789</v>
      </c>
      <c r="M7077" s="241">
        <v>154</v>
      </c>
      <c r="N7077" s="241" t="s">
        <v>10426</v>
      </c>
      <c r="O7077" s="241" t="s">
        <v>13274</v>
      </c>
      <c r="P7077" s="241" t="s">
        <v>6880</v>
      </c>
      <c r="AU7077"/>
    </row>
    <row r="7078" spans="11:47" x14ac:dyDescent="0.2">
      <c r="K7078" s="240" t="s">
        <v>20599</v>
      </c>
      <c r="L7078" s="241" t="s">
        <v>1789</v>
      </c>
      <c r="M7078" s="241">
        <v>155</v>
      </c>
      <c r="N7078" s="241" t="s">
        <v>10427</v>
      </c>
      <c r="O7078" s="241" t="s">
        <v>13274</v>
      </c>
      <c r="P7078" s="241" t="s">
        <v>6880</v>
      </c>
      <c r="AU7078"/>
    </row>
    <row r="7079" spans="11:47" x14ac:dyDescent="0.2">
      <c r="K7079" s="240" t="s">
        <v>20600</v>
      </c>
      <c r="L7079" s="241" t="s">
        <v>1789</v>
      </c>
      <c r="M7079" s="241">
        <v>156</v>
      </c>
      <c r="N7079" s="241" t="s">
        <v>2145</v>
      </c>
      <c r="O7079" s="241" t="s">
        <v>13273</v>
      </c>
      <c r="P7079" s="241" t="s">
        <v>2147</v>
      </c>
      <c r="AU7079"/>
    </row>
    <row r="7080" spans="11:47" x14ac:dyDescent="0.2">
      <c r="K7080" s="240" t="s">
        <v>20601</v>
      </c>
      <c r="L7080" s="241" t="s">
        <v>1789</v>
      </c>
      <c r="M7080" s="241">
        <v>157</v>
      </c>
      <c r="N7080" s="241" t="s">
        <v>2313</v>
      </c>
      <c r="O7080" s="241" t="s">
        <v>13273</v>
      </c>
      <c r="P7080" s="241" t="s">
        <v>2143</v>
      </c>
      <c r="AU7080"/>
    </row>
    <row r="7081" spans="11:47" x14ac:dyDescent="0.2">
      <c r="K7081" s="240" t="s">
        <v>20602</v>
      </c>
      <c r="L7081" s="241" t="s">
        <v>1789</v>
      </c>
      <c r="M7081" s="241">
        <v>158</v>
      </c>
      <c r="N7081" s="241" t="s">
        <v>2313</v>
      </c>
      <c r="O7081" s="241" t="s">
        <v>13273</v>
      </c>
      <c r="P7081" s="241" t="s">
        <v>2143</v>
      </c>
      <c r="AU7081"/>
    </row>
    <row r="7082" spans="11:47" x14ac:dyDescent="0.2">
      <c r="K7082" s="240" t="s">
        <v>20603</v>
      </c>
      <c r="L7082" s="241" t="s">
        <v>1789</v>
      </c>
      <c r="M7082" s="241">
        <v>159</v>
      </c>
      <c r="N7082" s="241" t="s">
        <v>2313</v>
      </c>
      <c r="O7082" s="241" t="s">
        <v>13273</v>
      </c>
      <c r="P7082" s="241" t="s">
        <v>2143</v>
      </c>
      <c r="AU7082"/>
    </row>
    <row r="7083" spans="11:47" x14ac:dyDescent="0.2">
      <c r="K7083" s="240" t="s">
        <v>20604</v>
      </c>
      <c r="L7083" s="241" t="s">
        <v>1789</v>
      </c>
      <c r="M7083" s="241">
        <v>160</v>
      </c>
      <c r="N7083" s="241" t="s">
        <v>2313</v>
      </c>
      <c r="O7083" s="241" t="s">
        <v>13273</v>
      </c>
      <c r="P7083" s="241" t="s">
        <v>2143</v>
      </c>
      <c r="AU7083"/>
    </row>
    <row r="7084" spans="11:47" x14ac:dyDescent="0.2">
      <c r="K7084" s="240" t="s">
        <v>20605</v>
      </c>
      <c r="L7084" s="241" t="s">
        <v>1789</v>
      </c>
      <c r="M7084" s="241">
        <v>163</v>
      </c>
      <c r="N7084" s="241" t="s">
        <v>2313</v>
      </c>
      <c r="O7084" s="241" t="s">
        <v>13273</v>
      </c>
      <c r="P7084" s="241" t="s">
        <v>2143</v>
      </c>
      <c r="AU7084"/>
    </row>
    <row r="7085" spans="11:47" x14ac:dyDescent="0.2">
      <c r="K7085" s="240" t="s">
        <v>20606</v>
      </c>
      <c r="L7085" s="241" t="s">
        <v>1789</v>
      </c>
      <c r="M7085" s="241">
        <v>164</v>
      </c>
      <c r="N7085" s="241" t="s">
        <v>832</v>
      </c>
      <c r="O7085" s="241" t="s">
        <v>13273</v>
      </c>
      <c r="P7085" s="241" t="s">
        <v>2144</v>
      </c>
      <c r="AU7085"/>
    </row>
    <row r="7086" spans="11:47" x14ac:dyDescent="0.2">
      <c r="K7086" s="240" t="s">
        <v>20607</v>
      </c>
      <c r="L7086" s="241" t="s">
        <v>1789</v>
      </c>
      <c r="M7086" s="241">
        <v>165</v>
      </c>
      <c r="N7086" s="241" t="s">
        <v>832</v>
      </c>
      <c r="O7086" s="241" t="s">
        <v>13273</v>
      </c>
      <c r="P7086" s="241" t="s">
        <v>2143</v>
      </c>
      <c r="AU7086"/>
    </row>
    <row r="7087" spans="11:47" x14ac:dyDescent="0.2">
      <c r="K7087" s="240" t="s">
        <v>20608</v>
      </c>
      <c r="L7087" s="241" t="s">
        <v>1789</v>
      </c>
      <c r="M7087" s="241">
        <v>166</v>
      </c>
      <c r="N7087" s="241" t="s">
        <v>2160</v>
      </c>
      <c r="O7087" s="241" t="s">
        <v>13273</v>
      </c>
      <c r="P7087" s="241" t="s">
        <v>2147</v>
      </c>
      <c r="AU7087"/>
    </row>
    <row r="7088" spans="11:47" x14ac:dyDescent="0.2">
      <c r="K7088" s="240" t="s">
        <v>20609</v>
      </c>
      <c r="L7088" s="241" t="s">
        <v>1789</v>
      </c>
      <c r="M7088" s="241">
        <v>167</v>
      </c>
      <c r="N7088" s="241" t="s">
        <v>2160</v>
      </c>
      <c r="O7088" s="241" t="s">
        <v>13273</v>
      </c>
      <c r="P7088" s="241" t="s">
        <v>2147</v>
      </c>
      <c r="AU7088"/>
    </row>
    <row r="7089" spans="11:47" x14ac:dyDescent="0.2">
      <c r="K7089" s="240" t="s">
        <v>20610</v>
      </c>
      <c r="L7089" s="241" t="s">
        <v>1789</v>
      </c>
      <c r="M7089" s="241">
        <v>170</v>
      </c>
      <c r="N7089" s="241" t="s">
        <v>2137</v>
      </c>
      <c r="O7089" s="241" t="s">
        <v>13273</v>
      </c>
      <c r="P7089" s="241" t="s">
        <v>2147</v>
      </c>
      <c r="AU7089"/>
    </row>
    <row r="7090" spans="11:47" x14ac:dyDescent="0.2">
      <c r="K7090" s="240" t="s">
        <v>20611</v>
      </c>
      <c r="L7090" s="241" t="s">
        <v>1789</v>
      </c>
      <c r="M7090" s="241">
        <v>171</v>
      </c>
      <c r="N7090" s="241" t="s">
        <v>827</v>
      </c>
      <c r="O7090" s="241" t="s">
        <v>13273</v>
      </c>
      <c r="P7090" s="241" t="s">
        <v>2148</v>
      </c>
      <c r="AU7090"/>
    </row>
    <row r="7091" spans="11:47" x14ac:dyDescent="0.2">
      <c r="K7091" s="240" t="s">
        <v>20612</v>
      </c>
      <c r="L7091" s="241" t="s">
        <v>1789</v>
      </c>
      <c r="M7091" s="241">
        <v>172</v>
      </c>
      <c r="N7091" s="241" t="s">
        <v>827</v>
      </c>
      <c r="O7091" s="241" t="s">
        <v>13273</v>
      </c>
      <c r="P7091" s="241" t="s">
        <v>2148</v>
      </c>
      <c r="AU7091"/>
    </row>
    <row r="7092" spans="11:47" x14ac:dyDescent="0.2">
      <c r="K7092" s="240" t="s">
        <v>20613</v>
      </c>
      <c r="L7092" s="241" t="s">
        <v>1789</v>
      </c>
      <c r="M7092" s="241">
        <v>173</v>
      </c>
      <c r="N7092" s="241" t="s">
        <v>844</v>
      </c>
      <c r="O7092" s="241" t="s">
        <v>13273</v>
      </c>
      <c r="P7092" s="241" t="s">
        <v>2144</v>
      </c>
      <c r="AU7092"/>
    </row>
    <row r="7093" spans="11:47" x14ac:dyDescent="0.2">
      <c r="K7093" s="240" t="s">
        <v>20614</v>
      </c>
      <c r="L7093" s="241" t="s">
        <v>1789</v>
      </c>
      <c r="M7093" s="241">
        <v>174</v>
      </c>
      <c r="N7093" s="241" t="s">
        <v>855</v>
      </c>
      <c r="O7093" s="241" t="s">
        <v>13273</v>
      </c>
      <c r="P7093" s="241" t="s">
        <v>2144</v>
      </c>
      <c r="AU7093"/>
    </row>
    <row r="7094" spans="11:47" x14ac:dyDescent="0.2">
      <c r="K7094" s="240" t="s">
        <v>20615</v>
      </c>
      <c r="L7094" s="241" t="s">
        <v>1789</v>
      </c>
      <c r="M7094" s="241">
        <v>175</v>
      </c>
      <c r="N7094" s="241" t="s">
        <v>826</v>
      </c>
      <c r="O7094" s="241" t="s">
        <v>13273</v>
      </c>
      <c r="P7094" s="241" t="s">
        <v>2144</v>
      </c>
      <c r="AU7094"/>
    </row>
    <row r="7095" spans="11:47" x14ac:dyDescent="0.2">
      <c r="K7095" s="240" t="s">
        <v>20616</v>
      </c>
      <c r="L7095" s="241" t="s">
        <v>1789</v>
      </c>
      <c r="M7095" s="241">
        <v>176</v>
      </c>
      <c r="N7095" s="241" t="s">
        <v>826</v>
      </c>
      <c r="O7095" s="241" t="s">
        <v>13273</v>
      </c>
      <c r="P7095" s="241" t="s">
        <v>2144</v>
      </c>
      <c r="AU7095"/>
    </row>
    <row r="7096" spans="11:47" x14ac:dyDescent="0.2">
      <c r="K7096" s="240" t="s">
        <v>20617</v>
      </c>
      <c r="L7096" s="241" t="s">
        <v>1789</v>
      </c>
      <c r="M7096" s="241">
        <v>178</v>
      </c>
      <c r="N7096" s="241" t="s">
        <v>829</v>
      </c>
      <c r="O7096" s="241" t="s">
        <v>13273</v>
      </c>
      <c r="P7096" s="241" t="s">
        <v>2144</v>
      </c>
      <c r="AU7096"/>
    </row>
    <row r="7097" spans="11:47" x14ac:dyDescent="0.2">
      <c r="K7097" s="240" t="s">
        <v>20618</v>
      </c>
      <c r="L7097" s="241" t="s">
        <v>1789</v>
      </c>
      <c r="M7097" s="241">
        <v>181</v>
      </c>
      <c r="N7097" s="241" t="s">
        <v>834</v>
      </c>
      <c r="O7097" s="241" t="s">
        <v>13273</v>
      </c>
      <c r="P7097" s="241" t="s">
        <v>2144</v>
      </c>
      <c r="AU7097"/>
    </row>
    <row r="7098" spans="11:47" x14ac:dyDescent="0.2">
      <c r="K7098" s="240" t="s">
        <v>20619</v>
      </c>
      <c r="L7098" s="241" t="s">
        <v>1789</v>
      </c>
      <c r="M7098" s="241">
        <v>182</v>
      </c>
      <c r="N7098" s="241" t="s">
        <v>834</v>
      </c>
      <c r="O7098" s="241" t="s">
        <v>13273</v>
      </c>
      <c r="P7098" s="241" t="s">
        <v>2144</v>
      </c>
      <c r="AU7098"/>
    </row>
    <row r="7099" spans="11:47" x14ac:dyDescent="0.2">
      <c r="K7099" s="240" t="s">
        <v>20620</v>
      </c>
      <c r="L7099" s="241" t="s">
        <v>1789</v>
      </c>
      <c r="M7099" s="241">
        <v>183</v>
      </c>
      <c r="N7099" s="241" t="s">
        <v>834</v>
      </c>
      <c r="O7099" s="241" t="s">
        <v>13273</v>
      </c>
      <c r="P7099" s="241" t="s">
        <v>2144</v>
      </c>
      <c r="AU7099"/>
    </row>
    <row r="7100" spans="11:47" x14ac:dyDescent="0.2">
      <c r="K7100" s="240" t="s">
        <v>20621</v>
      </c>
      <c r="L7100" s="241" t="s">
        <v>1789</v>
      </c>
      <c r="M7100" s="241">
        <v>184</v>
      </c>
      <c r="N7100" s="241" t="s">
        <v>834</v>
      </c>
      <c r="O7100" s="241" t="s">
        <v>13273</v>
      </c>
      <c r="P7100" s="241" t="s">
        <v>2144</v>
      </c>
      <c r="AU7100"/>
    </row>
    <row r="7101" spans="11:47" x14ac:dyDescent="0.2">
      <c r="K7101" s="240" t="s">
        <v>20622</v>
      </c>
      <c r="L7101" s="241" t="s">
        <v>1789</v>
      </c>
      <c r="M7101" s="241">
        <v>185</v>
      </c>
      <c r="N7101" s="241" t="s">
        <v>834</v>
      </c>
      <c r="O7101" s="241" t="s">
        <v>13273</v>
      </c>
      <c r="P7101" s="241" t="s">
        <v>2144</v>
      </c>
      <c r="AU7101"/>
    </row>
    <row r="7102" spans="11:47" x14ac:dyDescent="0.2">
      <c r="K7102" s="240" t="s">
        <v>20623</v>
      </c>
      <c r="L7102" s="241" t="s">
        <v>1789</v>
      </c>
      <c r="M7102" s="241">
        <v>186</v>
      </c>
      <c r="N7102" s="241" t="s">
        <v>834</v>
      </c>
      <c r="O7102" s="241" t="s">
        <v>13273</v>
      </c>
      <c r="P7102" s="241" t="s">
        <v>2144</v>
      </c>
      <c r="AU7102"/>
    </row>
    <row r="7103" spans="11:47" x14ac:dyDescent="0.2">
      <c r="K7103" s="240" t="s">
        <v>20624</v>
      </c>
      <c r="L7103" s="241" t="s">
        <v>1789</v>
      </c>
      <c r="M7103" s="241">
        <v>187</v>
      </c>
      <c r="N7103" s="241" t="s">
        <v>4662</v>
      </c>
      <c r="O7103" s="241" t="s">
        <v>13274</v>
      </c>
      <c r="P7103" s="241" t="s">
        <v>6880</v>
      </c>
      <c r="AU7103"/>
    </row>
    <row r="7104" spans="11:47" x14ac:dyDescent="0.2">
      <c r="K7104" s="240" t="s">
        <v>20625</v>
      </c>
      <c r="L7104" s="241" t="s">
        <v>1789</v>
      </c>
      <c r="M7104" s="241">
        <v>188</v>
      </c>
      <c r="N7104" s="241" t="s">
        <v>10428</v>
      </c>
      <c r="O7104" s="241" t="s">
        <v>13273</v>
      </c>
      <c r="P7104" s="241" t="s">
        <v>6880</v>
      </c>
      <c r="AU7104"/>
    </row>
    <row r="7105" spans="11:47" x14ac:dyDescent="0.2">
      <c r="K7105" s="240" t="s">
        <v>20626</v>
      </c>
      <c r="L7105" s="241" t="s">
        <v>1789</v>
      </c>
      <c r="M7105" s="241">
        <v>189</v>
      </c>
      <c r="N7105" s="241" t="s">
        <v>10429</v>
      </c>
      <c r="O7105" s="241" t="s">
        <v>13273</v>
      </c>
      <c r="P7105" s="241" t="s">
        <v>1267</v>
      </c>
      <c r="AU7105"/>
    </row>
    <row r="7106" spans="11:47" x14ac:dyDescent="0.2">
      <c r="K7106" s="240" t="s">
        <v>20627</v>
      </c>
      <c r="L7106" s="241" t="s">
        <v>1789</v>
      </c>
      <c r="M7106" s="241">
        <v>190</v>
      </c>
      <c r="N7106" s="241" t="s">
        <v>10430</v>
      </c>
      <c r="O7106" s="241" t="s">
        <v>13273</v>
      </c>
      <c r="P7106" s="241" t="s">
        <v>1267</v>
      </c>
      <c r="AU7106"/>
    </row>
    <row r="7107" spans="11:47" x14ac:dyDescent="0.2">
      <c r="K7107" s="240" t="s">
        <v>20628</v>
      </c>
      <c r="L7107" s="241" t="s">
        <v>1789</v>
      </c>
      <c r="M7107" s="241">
        <v>191</v>
      </c>
      <c r="N7107" s="241" t="s">
        <v>10431</v>
      </c>
      <c r="O7107" s="241" t="s">
        <v>13273</v>
      </c>
      <c r="P7107" s="241" t="s">
        <v>1259</v>
      </c>
      <c r="AU7107"/>
    </row>
    <row r="7108" spans="11:47" x14ac:dyDescent="0.2">
      <c r="K7108" s="240" t="s">
        <v>20629</v>
      </c>
      <c r="L7108" s="241" t="s">
        <v>1789</v>
      </c>
      <c r="M7108" s="241">
        <v>192</v>
      </c>
      <c r="N7108" s="241" t="s">
        <v>10432</v>
      </c>
      <c r="O7108" s="241" t="s">
        <v>13273</v>
      </c>
      <c r="P7108" s="241" t="s">
        <v>6688</v>
      </c>
      <c r="AU7108"/>
    </row>
    <row r="7109" spans="11:47" x14ac:dyDescent="0.2">
      <c r="K7109" s="240" t="s">
        <v>20630</v>
      </c>
      <c r="L7109" s="241" t="s">
        <v>1789</v>
      </c>
      <c r="M7109" s="241">
        <v>193</v>
      </c>
      <c r="N7109" s="241" t="s">
        <v>10433</v>
      </c>
      <c r="O7109" s="241" t="s">
        <v>13273</v>
      </c>
      <c r="P7109" s="241" t="s">
        <v>1259</v>
      </c>
      <c r="AU7109"/>
    </row>
    <row r="7110" spans="11:47" x14ac:dyDescent="0.2">
      <c r="K7110" s="240" t="s">
        <v>20631</v>
      </c>
      <c r="L7110" s="241" t="s">
        <v>1789</v>
      </c>
      <c r="M7110" s="241">
        <v>194</v>
      </c>
      <c r="N7110" s="241" t="s">
        <v>10434</v>
      </c>
      <c r="O7110" s="241" t="s">
        <v>13273</v>
      </c>
      <c r="P7110" s="241" t="s">
        <v>1259</v>
      </c>
      <c r="AU7110"/>
    </row>
    <row r="7111" spans="11:47" x14ac:dyDescent="0.2">
      <c r="K7111" s="240" t="s">
        <v>20632</v>
      </c>
      <c r="L7111" s="241" t="s">
        <v>1789</v>
      </c>
      <c r="M7111" s="241">
        <v>195</v>
      </c>
      <c r="N7111" s="241" t="s">
        <v>10435</v>
      </c>
      <c r="O7111" s="241" t="s">
        <v>13273</v>
      </c>
      <c r="P7111" s="241" t="s">
        <v>1259</v>
      </c>
      <c r="AU7111"/>
    </row>
    <row r="7112" spans="11:47" x14ac:dyDescent="0.2">
      <c r="K7112" s="240" t="s">
        <v>20633</v>
      </c>
      <c r="L7112" s="241" t="s">
        <v>1789</v>
      </c>
      <c r="M7112" s="241">
        <v>196</v>
      </c>
      <c r="N7112" s="241" t="s">
        <v>10436</v>
      </c>
      <c r="O7112" s="241" t="s">
        <v>13273</v>
      </c>
      <c r="P7112" s="241" t="s">
        <v>2144</v>
      </c>
      <c r="AU7112"/>
    </row>
    <row r="7113" spans="11:47" x14ac:dyDescent="0.2">
      <c r="K7113" s="240" t="s">
        <v>20634</v>
      </c>
      <c r="L7113" s="241" t="s">
        <v>1789</v>
      </c>
      <c r="M7113" s="241">
        <v>197</v>
      </c>
      <c r="N7113" s="241" t="s">
        <v>10437</v>
      </c>
      <c r="O7113" s="241" t="s">
        <v>13273</v>
      </c>
      <c r="P7113" s="241" t="s">
        <v>2144</v>
      </c>
      <c r="AU7113"/>
    </row>
    <row r="7114" spans="11:47" x14ac:dyDescent="0.2">
      <c r="K7114" s="240" t="s">
        <v>20635</v>
      </c>
      <c r="L7114" s="241" t="s">
        <v>1789</v>
      </c>
      <c r="M7114" s="241">
        <v>198</v>
      </c>
      <c r="N7114" s="241" t="s">
        <v>4653</v>
      </c>
      <c r="O7114" s="241" t="s">
        <v>13273</v>
      </c>
      <c r="P7114" s="241" t="s">
        <v>1259</v>
      </c>
      <c r="AU7114"/>
    </row>
    <row r="7115" spans="11:47" x14ac:dyDescent="0.2">
      <c r="K7115" s="240" t="s">
        <v>20636</v>
      </c>
      <c r="L7115" s="241" t="s">
        <v>1789</v>
      </c>
      <c r="M7115" s="241">
        <v>199</v>
      </c>
      <c r="N7115" s="241" t="s">
        <v>10438</v>
      </c>
      <c r="O7115" s="241" t="s">
        <v>13273</v>
      </c>
      <c r="P7115" s="241" t="s">
        <v>6688</v>
      </c>
      <c r="AU7115"/>
    </row>
    <row r="7116" spans="11:47" x14ac:dyDescent="0.2">
      <c r="K7116" s="240" t="s">
        <v>20637</v>
      </c>
      <c r="L7116" s="241" t="s">
        <v>1789</v>
      </c>
      <c r="M7116" s="241">
        <v>200</v>
      </c>
      <c r="N7116" s="241" t="s">
        <v>10439</v>
      </c>
      <c r="O7116" s="241" t="s">
        <v>13273</v>
      </c>
      <c r="P7116" s="241" t="s">
        <v>6688</v>
      </c>
      <c r="AU7116"/>
    </row>
    <row r="7117" spans="11:47" x14ac:dyDescent="0.2">
      <c r="K7117" s="240" t="s">
        <v>20638</v>
      </c>
      <c r="L7117" s="241" t="s">
        <v>1789</v>
      </c>
      <c r="M7117" s="241">
        <v>201</v>
      </c>
      <c r="N7117" s="241" t="s">
        <v>10440</v>
      </c>
      <c r="O7117" s="241" t="s">
        <v>13274</v>
      </c>
      <c r="P7117" s="241" t="s">
        <v>6880</v>
      </c>
      <c r="AU7117"/>
    </row>
    <row r="7118" spans="11:47" x14ac:dyDescent="0.2">
      <c r="K7118" s="240" t="s">
        <v>20639</v>
      </c>
      <c r="L7118" s="241" t="s">
        <v>1789</v>
      </c>
      <c r="M7118" s="241">
        <v>202</v>
      </c>
      <c r="N7118" s="241" t="s">
        <v>2137</v>
      </c>
      <c r="O7118" s="241" t="s">
        <v>13273</v>
      </c>
      <c r="P7118" s="241" t="s">
        <v>6686</v>
      </c>
      <c r="AU7118"/>
    </row>
    <row r="7119" spans="11:47" x14ac:dyDescent="0.2">
      <c r="K7119" s="240" t="s">
        <v>20640</v>
      </c>
      <c r="L7119" s="241" t="s">
        <v>1789</v>
      </c>
      <c r="M7119" s="241">
        <v>203</v>
      </c>
      <c r="N7119" s="241" t="s">
        <v>844</v>
      </c>
      <c r="O7119" s="241" t="s">
        <v>13273</v>
      </c>
      <c r="P7119" s="241" t="s">
        <v>2144</v>
      </c>
      <c r="AU7119"/>
    </row>
    <row r="7120" spans="11:47" x14ac:dyDescent="0.2">
      <c r="K7120" s="240" t="s">
        <v>20641</v>
      </c>
      <c r="L7120" s="241" t="s">
        <v>1789</v>
      </c>
      <c r="M7120" s="241">
        <v>206</v>
      </c>
      <c r="N7120" s="241" t="s">
        <v>10441</v>
      </c>
      <c r="O7120" s="241" t="s">
        <v>13273</v>
      </c>
      <c r="P7120" s="241" t="s">
        <v>2148</v>
      </c>
      <c r="AU7120"/>
    </row>
    <row r="7121" spans="11:47" x14ac:dyDescent="0.2">
      <c r="K7121" s="240" t="s">
        <v>20642</v>
      </c>
      <c r="L7121" s="241" t="s">
        <v>1789</v>
      </c>
      <c r="M7121" s="241">
        <v>207</v>
      </c>
      <c r="N7121" s="241" t="s">
        <v>10442</v>
      </c>
      <c r="O7121" s="241" t="s">
        <v>13273</v>
      </c>
      <c r="P7121" s="241" t="s">
        <v>2146</v>
      </c>
      <c r="AU7121"/>
    </row>
    <row r="7122" spans="11:47" x14ac:dyDescent="0.2">
      <c r="K7122" s="240" t="s">
        <v>20643</v>
      </c>
      <c r="L7122" s="241" t="s">
        <v>1789</v>
      </c>
      <c r="M7122" s="241">
        <v>208</v>
      </c>
      <c r="N7122" s="241" t="s">
        <v>6940</v>
      </c>
      <c r="O7122" s="241" t="s">
        <v>13274</v>
      </c>
      <c r="P7122" s="241" t="s">
        <v>6688</v>
      </c>
      <c r="AU7122"/>
    </row>
    <row r="7123" spans="11:47" x14ac:dyDescent="0.2">
      <c r="K7123" s="240" t="s">
        <v>20644</v>
      </c>
      <c r="L7123" s="241" t="s">
        <v>1789</v>
      </c>
      <c r="M7123" s="241">
        <v>209</v>
      </c>
      <c r="N7123" s="241" t="s">
        <v>4666</v>
      </c>
      <c r="O7123" s="241" t="s">
        <v>13273</v>
      </c>
      <c r="P7123" s="241" t="s">
        <v>2144</v>
      </c>
      <c r="AU7123"/>
    </row>
    <row r="7124" spans="11:47" x14ac:dyDescent="0.2">
      <c r="K7124" s="240" t="s">
        <v>20645</v>
      </c>
      <c r="L7124" s="241" t="s">
        <v>1789</v>
      </c>
      <c r="M7124" s="241">
        <v>210</v>
      </c>
      <c r="N7124" s="241" t="s">
        <v>10443</v>
      </c>
      <c r="O7124" s="241" t="s">
        <v>13273</v>
      </c>
      <c r="P7124" s="241" t="s">
        <v>6688</v>
      </c>
      <c r="AU7124"/>
    </row>
    <row r="7125" spans="11:47" x14ac:dyDescent="0.2">
      <c r="K7125" s="240" t="s">
        <v>20646</v>
      </c>
      <c r="L7125" s="241" t="s">
        <v>1789</v>
      </c>
      <c r="M7125" s="241">
        <v>211</v>
      </c>
      <c r="N7125" s="241" t="s">
        <v>10444</v>
      </c>
      <c r="O7125" s="241" t="s">
        <v>13273</v>
      </c>
      <c r="P7125" s="241" t="s">
        <v>6688</v>
      </c>
      <c r="AU7125"/>
    </row>
    <row r="7126" spans="11:47" x14ac:dyDescent="0.2">
      <c r="K7126" s="240" t="s">
        <v>20647</v>
      </c>
      <c r="L7126" s="241" t="s">
        <v>1789</v>
      </c>
      <c r="M7126" s="241">
        <v>212</v>
      </c>
      <c r="N7126" s="241" t="s">
        <v>10445</v>
      </c>
      <c r="O7126" s="241" t="s">
        <v>13274</v>
      </c>
      <c r="P7126" s="241" t="s">
        <v>6686</v>
      </c>
      <c r="AU7126"/>
    </row>
    <row r="7127" spans="11:47" x14ac:dyDescent="0.2">
      <c r="K7127" s="240" t="s">
        <v>20648</v>
      </c>
      <c r="L7127" s="241" t="s">
        <v>1789</v>
      </c>
      <c r="M7127" s="241">
        <v>213</v>
      </c>
      <c r="N7127" s="241" t="s">
        <v>829</v>
      </c>
      <c r="O7127" s="241" t="s">
        <v>13273</v>
      </c>
      <c r="P7127" s="241" t="s">
        <v>6688</v>
      </c>
      <c r="AU7127"/>
    </row>
    <row r="7128" spans="11:47" x14ac:dyDescent="0.2">
      <c r="K7128" s="240" t="s">
        <v>20649</v>
      </c>
      <c r="L7128" s="241" t="s">
        <v>1789</v>
      </c>
      <c r="M7128" s="241">
        <v>214</v>
      </c>
      <c r="N7128" s="241" t="s">
        <v>10446</v>
      </c>
      <c r="O7128" s="241" t="s">
        <v>13273</v>
      </c>
      <c r="P7128" s="241" t="s">
        <v>6688</v>
      </c>
      <c r="AU7128"/>
    </row>
    <row r="7129" spans="11:47" x14ac:dyDescent="0.2">
      <c r="K7129" s="240" t="s">
        <v>20650</v>
      </c>
      <c r="L7129" s="241" t="s">
        <v>1789</v>
      </c>
      <c r="M7129" s="241">
        <v>215</v>
      </c>
      <c r="N7129" s="241" t="s">
        <v>10447</v>
      </c>
      <c r="O7129" s="241" t="s">
        <v>13273</v>
      </c>
      <c r="P7129" s="241" t="s">
        <v>6688</v>
      </c>
      <c r="AU7129"/>
    </row>
    <row r="7130" spans="11:47" x14ac:dyDescent="0.2">
      <c r="K7130" s="240" t="s">
        <v>20651</v>
      </c>
      <c r="L7130" s="241" t="s">
        <v>1789</v>
      </c>
      <c r="M7130" s="241">
        <v>216</v>
      </c>
      <c r="N7130" s="241" t="s">
        <v>10448</v>
      </c>
      <c r="O7130" s="241" t="s">
        <v>13273</v>
      </c>
      <c r="P7130" s="241" t="s">
        <v>6688</v>
      </c>
      <c r="AU7130"/>
    </row>
    <row r="7131" spans="11:47" x14ac:dyDescent="0.2">
      <c r="K7131" s="240" t="s">
        <v>20652</v>
      </c>
      <c r="L7131" s="241" t="s">
        <v>1789</v>
      </c>
      <c r="M7131" s="241">
        <v>217</v>
      </c>
      <c r="N7131" s="241" t="s">
        <v>10449</v>
      </c>
      <c r="O7131" s="241" t="s">
        <v>13273</v>
      </c>
      <c r="P7131" s="241" t="s">
        <v>6688</v>
      </c>
      <c r="AU7131"/>
    </row>
    <row r="7132" spans="11:47" x14ac:dyDescent="0.2">
      <c r="K7132" s="240" t="s">
        <v>20653</v>
      </c>
      <c r="L7132" s="241" t="s">
        <v>1789</v>
      </c>
      <c r="M7132" s="241">
        <v>218</v>
      </c>
      <c r="N7132" s="241" t="s">
        <v>10450</v>
      </c>
      <c r="O7132" s="241" t="s">
        <v>13273</v>
      </c>
      <c r="P7132" s="241" t="s">
        <v>6688</v>
      </c>
      <c r="AU7132"/>
    </row>
    <row r="7133" spans="11:47" x14ac:dyDescent="0.2">
      <c r="K7133" s="240" t="s">
        <v>20654</v>
      </c>
      <c r="L7133" s="241" t="s">
        <v>1789</v>
      </c>
      <c r="M7133" s="241">
        <v>219</v>
      </c>
      <c r="N7133" s="241" t="s">
        <v>10451</v>
      </c>
      <c r="O7133" s="241" t="s">
        <v>13273</v>
      </c>
      <c r="P7133" s="241" t="s">
        <v>2144</v>
      </c>
      <c r="AU7133"/>
    </row>
    <row r="7134" spans="11:47" x14ac:dyDescent="0.2">
      <c r="K7134" s="240" t="s">
        <v>20655</v>
      </c>
      <c r="L7134" s="241" t="s">
        <v>1789</v>
      </c>
      <c r="M7134" s="241">
        <v>220</v>
      </c>
      <c r="N7134" s="241" t="s">
        <v>10452</v>
      </c>
      <c r="O7134" s="241" t="s">
        <v>13273</v>
      </c>
      <c r="P7134" s="241" t="s">
        <v>6686</v>
      </c>
      <c r="AU7134"/>
    </row>
    <row r="7135" spans="11:47" x14ac:dyDescent="0.2">
      <c r="K7135" s="240" t="s">
        <v>20656</v>
      </c>
      <c r="L7135" s="241" t="s">
        <v>1789</v>
      </c>
      <c r="M7135" s="241">
        <v>221</v>
      </c>
      <c r="N7135" s="241" t="s">
        <v>10453</v>
      </c>
      <c r="O7135" s="241" t="s">
        <v>13273</v>
      </c>
      <c r="P7135" s="241" t="s">
        <v>6880</v>
      </c>
      <c r="AU7135"/>
    </row>
    <row r="7136" spans="11:47" x14ac:dyDescent="0.2">
      <c r="K7136" s="240" t="s">
        <v>20657</v>
      </c>
      <c r="L7136" s="241" t="s">
        <v>1789</v>
      </c>
      <c r="M7136" s="241">
        <v>222</v>
      </c>
      <c r="N7136" s="241" t="s">
        <v>10454</v>
      </c>
      <c r="O7136" s="241" t="s">
        <v>13273</v>
      </c>
      <c r="P7136" s="241" t="s">
        <v>13275</v>
      </c>
      <c r="AU7136"/>
    </row>
    <row r="7137" spans="11:47" x14ac:dyDescent="0.2">
      <c r="K7137" s="240" t="s">
        <v>20658</v>
      </c>
      <c r="L7137" s="241" t="s">
        <v>1789</v>
      </c>
      <c r="M7137" s="241">
        <v>223</v>
      </c>
      <c r="N7137" s="241" t="s">
        <v>4667</v>
      </c>
      <c r="O7137" s="241" t="s">
        <v>13273</v>
      </c>
      <c r="P7137" s="241" t="s">
        <v>13275</v>
      </c>
      <c r="AU7137"/>
    </row>
    <row r="7138" spans="11:47" x14ac:dyDescent="0.2">
      <c r="K7138" s="240" t="s">
        <v>20659</v>
      </c>
      <c r="L7138" s="241" t="s">
        <v>1789</v>
      </c>
      <c r="M7138" s="241">
        <v>224</v>
      </c>
      <c r="N7138" s="241" t="s">
        <v>10455</v>
      </c>
      <c r="O7138" s="241" t="s">
        <v>13273</v>
      </c>
      <c r="P7138" s="241" t="s">
        <v>1267</v>
      </c>
      <c r="AU7138"/>
    </row>
    <row r="7139" spans="11:47" x14ac:dyDescent="0.2">
      <c r="K7139" s="240" t="s">
        <v>20660</v>
      </c>
      <c r="L7139" s="241" t="s">
        <v>1789</v>
      </c>
      <c r="M7139" s="241">
        <v>225</v>
      </c>
      <c r="N7139" s="241" t="s">
        <v>10456</v>
      </c>
      <c r="O7139" s="241" t="s">
        <v>13273</v>
      </c>
      <c r="P7139" s="241" t="s">
        <v>1267</v>
      </c>
      <c r="AU7139"/>
    </row>
    <row r="7140" spans="11:47" x14ac:dyDescent="0.2">
      <c r="K7140" s="240" t="s">
        <v>20661</v>
      </c>
      <c r="L7140" s="241" t="s">
        <v>1789</v>
      </c>
      <c r="M7140" s="241">
        <v>226</v>
      </c>
      <c r="N7140" s="241" t="s">
        <v>10457</v>
      </c>
      <c r="O7140" s="241" t="s">
        <v>13273</v>
      </c>
      <c r="P7140" s="241" t="s">
        <v>1267</v>
      </c>
      <c r="AU7140"/>
    </row>
    <row r="7141" spans="11:47" x14ac:dyDescent="0.2">
      <c r="K7141" s="240" t="s">
        <v>20662</v>
      </c>
      <c r="L7141" s="241" t="s">
        <v>1789</v>
      </c>
      <c r="M7141" s="241">
        <v>227</v>
      </c>
      <c r="N7141" s="241" t="s">
        <v>10458</v>
      </c>
      <c r="O7141" s="241" t="s">
        <v>13273</v>
      </c>
      <c r="P7141" s="241" t="s">
        <v>1267</v>
      </c>
      <c r="AU7141"/>
    </row>
    <row r="7142" spans="11:47" x14ac:dyDescent="0.2">
      <c r="K7142" s="240" t="s">
        <v>20663</v>
      </c>
      <c r="L7142" s="241" t="s">
        <v>1789</v>
      </c>
      <c r="M7142" s="241">
        <v>228</v>
      </c>
      <c r="N7142" s="241" t="s">
        <v>10459</v>
      </c>
      <c r="O7142" s="241" t="s">
        <v>13273</v>
      </c>
      <c r="P7142" s="241" t="s">
        <v>1267</v>
      </c>
      <c r="AU7142"/>
    </row>
    <row r="7143" spans="11:47" x14ac:dyDescent="0.2">
      <c r="K7143" s="240" t="s">
        <v>20664</v>
      </c>
      <c r="L7143" s="241" t="s">
        <v>1789</v>
      </c>
      <c r="M7143" s="241">
        <v>229</v>
      </c>
      <c r="N7143" s="241" t="s">
        <v>10460</v>
      </c>
      <c r="O7143" s="241" t="s">
        <v>13273</v>
      </c>
      <c r="P7143" s="241" t="s">
        <v>2144</v>
      </c>
      <c r="AU7143"/>
    </row>
    <row r="7144" spans="11:47" x14ac:dyDescent="0.2">
      <c r="K7144" s="240" t="s">
        <v>20665</v>
      </c>
      <c r="L7144" s="241" t="s">
        <v>1789</v>
      </c>
      <c r="M7144" s="241">
        <v>230</v>
      </c>
      <c r="N7144" s="241" t="s">
        <v>10461</v>
      </c>
      <c r="O7144" s="241" t="s">
        <v>13273</v>
      </c>
      <c r="P7144" s="241" t="s">
        <v>2144</v>
      </c>
      <c r="AU7144"/>
    </row>
    <row r="7145" spans="11:47" x14ac:dyDescent="0.2">
      <c r="K7145" s="240" t="s">
        <v>20666</v>
      </c>
      <c r="L7145" s="241" t="s">
        <v>1789</v>
      </c>
      <c r="M7145" s="241">
        <v>231</v>
      </c>
      <c r="N7145" s="241" t="s">
        <v>838</v>
      </c>
      <c r="O7145" s="241" t="s">
        <v>13273</v>
      </c>
      <c r="P7145" s="241" t="s">
        <v>6688</v>
      </c>
      <c r="AU7145"/>
    </row>
    <row r="7146" spans="11:47" x14ac:dyDescent="0.2">
      <c r="K7146" s="240" t="s">
        <v>20667</v>
      </c>
      <c r="L7146" s="241" t="s">
        <v>1789</v>
      </c>
      <c r="M7146" s="241">
        <v>232</v>
      </c>
      <c r="N7146" s="241" t="s">
        <v>10462</v>
      </c>
      <c r="O7146" s="241" t="s">
        <v>13273</v>
      </c>
      <c r="P7146" s="241" t="s">
        <v>6688</v>
      </c>
      <c r="AU7146"/>
    </row>
    <row r="7147" spans="11:47" x14ac:dyDescent="0.2">
      <c r="K7147" s="240" t="s">
        <v>20668</v>
      </c>
      <c r="L7147" s="241" t="s">
        <v>1789</v>
      </c>
      <c r="M7147" s="241">
        <v>233</v>
      </c>
      <c r="N7147" s="241" t="s">
        <v>10463</v>
      </c>
      <c r="O7147" s="241" t="s">
        <v>13273</v>
      </c>
      <c r="P7147" s="241" t="s">
        <v>6688</v>
      </c>
      <c r="AU7147"/>
    </row>
    <row r="7148" spans="11:47" x14ac:dyDescent="0.2">
      <c r="K7148" s="240" t="s">
        <v>20669</v>
      </c>
      <c r="L7148" s="241" t="s">
        <v>1789</v>
      </c>
      <c r="M7148" s="241">
        <v>234</v>
      </c>
      <c r="N7148" s="241" t="s">
        <v>10464</v>
      </c>
      <c r="O7148" s="241" t="s">
        <v>13274</v>
      </c>
      <c r="P7148" s="241" t="s">
        <v>6686</v>
      </c>
      <c r="AU7148"/>
    </row>
    <row r="7149" spans="11:47" x14ac:dyDescent="0.2">
      <c r="K7149" s="240" t="s">
        <v>20670</v>
      </c>
      <c r="L7149" s="241" t="s">
        <v>1789</v>
      </c>
      <c r="M7149" s="241">
        <v>235</v>
      </c>
      <c r="N7149" s="241" t="s">
        <v>829</v>
      </c>
      <c r="O7149" s="241" t="s">
        <v>13273</v>
      </c>
      <c r="P7149" s="241" t="s">
        <v>6688</v>
      </c>
      <c r="AU7149"/>
    </row>
    <row r="7150" spans="11:47" x14ac:dyDescent="0.2">
      <c r="K7150" s="240" t="s">
        <v>20671</v>
      </c>
      <c r="L7150" s="241" t="s">
        <v>1789</v>
      </c>
      <c r="M7150" s="241">
        <v>237</v>
      </c>
      <c r="N7150" s="241" t="s">
        <v>838</v>
      </c>
      <c r="O7150" s="241" t="s">
        <v>13273</v>
      </c>
      <c r="P7150" s="241" t="s">
        <v>6688</v>
      </c>
      <c r="AU7150"/>
    </row>
    <row r="7151" spans="11:47" x14ac:dyDescent="0.2">
      <c r="K7151" s="240" t="s">
        <v>20672</v>
      </c>
      <c r="L7151" s="241" t="s">
        <v>1790</v>
      </c>
      <c r="M7151" s="241">
        <v>2</v>
      </c>
      <c r="N7151" s="241" t="s">
        <v>10465</v>
      </c>
      <c r="O7151" s="241" t="s">
        <v>13273</v>
      </c>
      <c r="P7151" s="241" t="s">
        <v>2144</v>
      </c>
      <c r="AU7151"/>
    </row>
    <row r="7152" spans="11:47" x14ac:dyDescent="0.2">
      <c r="K7152" s="240" t="s">
        <v>20673</v>
      </c>
      <c r="L7152" s="241" t="s">
        <v>1790</v>
      </c>
      <c r="M7152" s="241">
        <v>3</v>
      </c>
      <c r="N7152" s="241" t="s">
        <v>10466</v>
      </c>
      <c r="O7152" s="241" t="s">
        <v>13273</v>
      </c>
      <c r="P7152" s="241" t="s">
        <v>2143</v>
      </c>
      <c r="AU7152"/>
    </row>
    <row r="7153" spans="11:47" x14ac:dyDescent="0.2">
      <c r="K7153" s="240" t="s">
        <v>20674</v>
      </c>
      <c r="L7153" s="241" t="s">
        <v>1790</v>
      </c>
      <c r="M7153" s="241">
        <v>4</v>
      </c>
      <c r="N7153" s="241" t="s">
        <v>3786</v>
      </c>
      <c r="O7153" s="241" t="s">
        <v>13273</v>
      </c>
      <c r="P7153" s="241" t="s">
        <v>6686</v>
      </c>
      <c r="AU7153"/>
    </row>
    <row r="7154" spans="11:47" x14ac:dyDescent="0.2">
      <c r="K7154" s="240" t="s">
        <v>20675</v>
      </c>
      <c r="L7154" s="241" t="s">
        <v>1790</v>
      </c>
      <c r="M7154" s="241">
        <v>5</v>
      </c>
      <c r="N7154" s="241" t="s">
        <v>10467</v>
      </c>
      <c r="O7154" s="241" t="s">
        <v>13273</v>
      </c>
      <c r="P7154" s="241" t="s">
        <v>2147</v>
      </c>
      <c r="AU7154"/>
    </row>
    <row r="7155" spans="11:47" x14ac:dyDescent="0.2">
      <c r="K7155" s="240" t="s">
        <v>20676</v>
      </c>
      <c r="L7155" s="241" t="s">
        <v>1790</v>
      </c>
      <c r="M7155" s="241">
        <v>6</v>
      </c>
      <c r="N7155" s="241" t="s">
        <v>10468</v>
      </c>
      <c r="O7155" s="241" t="s">
        <v>13273</v>
      </c>
      <c r="P7155" s="241" t="s">
        <v>1259</v>
      </c>
      <c r="AU7155"/>
    </row>
    <row r="7156" spans="11:47" x14ac:dyDescent="0.2">
      <c r="K7156" s="240" t="s">
        <v>20677</v>
      </c>
      <c r="L7156" s="241" t="s">
        <v>1790</v>
      </c>
      <c r="M7156" s="241">
        <v>7</v>
      </c>
      <c r="N7156" s="241" t="s">
        <v>10469</v>
      </c>
      <c r="O7156" s="241" t="s">
        <v>13273</v>
      </c>
      <c r="P7156" s="241" t="s">
        <v>2143</v>
      </c>
      <c r="AU7156"/>
    </row>
    <row r="7157" spans="11:47" x14ac:dyDescent="0.2">
      <c r="K7157" s="240" t="s">
        <v>20678</v>
      </c>
      <c r="L7157" s="241" t="s">
        <v>1790</v>
      </c>
      <c r="M7157" s="241">
        <v>8</v>
      </c>
      <c r="N7157" s="241" t="s">
        <v>10470</v>
      </c>
      <c r="O7157" s="241" t="s">
        <v>13273</v>
      </c>
      <c r="P7157" s="241" t="s">
        <v>1267</v>
      </c>
      <c r="AU7157"/>
    </row>
    <row r="7158" spans="11:47" x14ac:dyDescent="0.2">
      <c r="K7158" s="240" t="s">
        <v>20679</v>
      </c>
      <c r="L7158" s="241" t="s">
        <v>1790</v>
      </c>
      <c r="M7158" s="241">
        <v>9</v>
      </c>
      <c r="N7158" s="241" t="s">
        <v>10471</v>
      </c>
      <c r="O7158" s="241" t="s">
        <v>13273</v>
      </c>
      <c r="P7158" s="241" t="s">
        <v>1267</v>
      </c>
      <c r="AU7158"/>
    </row>
    <row r="7159" spans="11:47" x14ac:dyDescent="0.2">
      <c r="K7159" s="240" t="s">
        <v>20680</v>
      </c>
      <c r="L7159" s="241" t="s">
        <v>1790</v>
      </c>
      <c r="M7159" s="241">
        <v>10</v>
      </c>
      <c r="N7159" s="241" t="s">
        <v>4680</v>
      </c>
      <c r="O7159" s="241" t="s">
        <v>13273</v>
      </c>
      <c r="P7159" s="241" t="s">
        <v>2144</v>
      </c>
      <c r="AU7159"/>
    </row>
    <row r="7160" spans="11:47" x14ac:dyDescent="0.2">
      <c r="K7160" s="240" t="s">
        <v>20681</v>
      </c>
      <c r="L7160" s="241" t="s">
        <v>1790</v>
      </c>
      <c r="M7160" s="241">
        <v>11</v>
      </c>
      <c r="N7160" s="241" t="s">
        <v>10472</v>
      </c>
      <c r="O7160" s="241" t="s">
        <v>13273</v>
      </c>
      <c r="P7160" s="241" t="s">
        <v>2144</v>
      </c>
      <c r="AU7160"/>
    </row>
    <row r="7161" spans="11:47" x14ac:dyDescent="0.2">
      <c r="K7161" s="240" t="s">
        <v>20682</v>
      </c>
      <c r="L7161" s="241" t="s">
        <v>1790</v>
      </c>
      <c r="M7161" s="241">
        <v>12</v>
      </c>
      <c r="N7161" s="241" t="s">
        <v>10473</v>
      </c>
      <c r="O7161" s="241" t="s">
        <v>13273</v>
      </c>
      <c r="P7161" s="241" t="s">
        <v>2144</v>
      </c>
      <c r="AU7161"/>
    </row>
    <row r="7162" spans="11:47" x14ac:dyDescent="0.2">
      <c r="K7162" s="240" t="s">
        <v>20683</v>
      </c>
      <c r="L7162" s="241" t="s">
        <v>1790</v>
      </c>
      <c r="M7162" s="241">
        <v>13</v>
      </c>
      <c r="N7162" s="241" t="s">
        <v>10474</v>
      </c>
      <c r="O7162" s="241" t="s">
        <v>13273</v>
      </c>
      <c r="P7162" s="241" t="s">
        <v>2144</v>
      </c>
      <c r="AU7162"/>
    </row>
    <row r="7163" spans="11:47" x14ac:dyDescent="0.2">
      <c r="K7163" s="240" t="s">
        <v>20684</v>
      </c>
      <c r="L7163" s="241" t="s">
        <v>1790</v>
      </c>
      <c r="M7163" s="241">
        <v>14</v>
      </c>
      <c r="N7163" s="241" t="s">
        <v>3308</v>
      </c>
      <c r="O7163" s="241" t="s">
        <v>13273</v>
      </c>
      <c r="P7163" s="241" t="s">
        <v>1259</v>
      </c>
      <c r="AU7163"/>
    </row>
    <row r="7164" spans="11:47" x14ac:dyDescent="0.2">
      <c r="K7164" s="240" t="s">
        <v>20685</v>
      </c>
      <c r="L7164" s="241" t="s">
        <v>1790</v>
      </c>
      <c r="M7164" s="241">
        <v>15</v>
      </c>
      <c r="N7164" s="241" t="s">
        <v>3308</v>
      </c>
      <c r="O7164" s="241" t="s">
        <v>13273</v>
      </c>
      <c r="P7164" s="241" t="s">
        <v>1259</v>
      </c>
      <c r="AU7164"/>
    </row>
    <row r="7165" spans="11:47" x14ac:dyDescent="0.2">
      <c r="K7165" s="240" t="s">
        <v>20686</v>
      </c>
      <c r="L7165" s="241" t="s">
        <v>1790</v>
      </c>
      <c r="M7165" s="241">
        <v>16</v>
      </c>
      <c r="N7165" s="241" t="s">
        <v>10475</v>
      </c>
      <c r="O7165" s="241" t="s">
        <v>13273</v>
      </c>
      <c r="P7165" s="241" t="s">
        <v>2147</v>
      </c>
      <c r="AU7165"/>
    </row>
    <row r="7166" spans="11:47" x14ac:dyDescent="0.2">
      <c r="K7166" s="240" t="s">
        <v>20687</v>
      </c>
      <c r="L7166" s="241" t="s">
        <v>1790</v>
      </c>
      <c r="M7166" s="241">
        <v>17</v>
      </c>
      <c r="N7166" s="241" t="s">
        <v>10476</v>
      </c>
      <c r="O7166" s="241" t="s">
        <v>13273</v>
      </c>
      <c r="P7166" s="241" t="s">
        <v>1267</v>
      </c>
      <c r="AU7166"/>
    </row>
    <row r="7167" spans="11:47" x14ac:dyDescent="0.2">
      <c r="K7167" s="240" t="s">
        <v>20688</v>
      </c>
      <c r="L7167" s="241" t="s">
        <v>1790</v>
      </c>
      <c r="M7167" s="241">
        <v>18</v>
      </c>
      <c r="N7167" s="241" t="s">
        <v>2313</v>
      </c>
      <c r="O7167" s="241" t="s">
        <v>13273</v>
      </c>
      <c r="P7167" s="241" t="s">
        <v>2147</v>
      </c>
      <c r="AU7167"/>
    </row>
    <row r="7168" spans="11:47" x14ac:dyDescent="0.2">
      <c r="K7168" s="240" t="s">
        <v>20689</v>
      </c>
      <c r="L7168" s="241" t="s">
        <v>1790</v>
      </c>
      <c r="M7168" s="241">
        <v>19</v>
      </c>
      <c r="N7168" s="241" t="s">
        <v>10477</v>
      </c>
      <c r="O7168" s="241" t="s">
        <v>13273</v>
      </c>
      <c r="P7168" s="241" t="s">
        <v>2143</v>
      </c>
      <c r="AU7168"/>
    </row>
    <row r="7169" spans="11:47" x14ac:dyDescent="0.2">
      <c r="K7169" s="240" t="s">
        <v>20690</v>
      </c>
      <c r="L7169" s="241" t="s">
        <v>1790</v>
      </c>
      <c r="M7169" s="241">
        <v>20</v>
      </c>
      <c r="N7169" s="241" t="s">
        <v>10478</v>
      </c>
      <c r="O7169" s="241" t="s">
        <v>13274</v>
      </c>
      <c r="P7169" s="241" t="s">
        <v>6880</v>
      </c>
      <c r="AU7169"/>
    </row>
    <row r="7170" spans="11:47" x14ac:dyDescent="0.2">
      <c r="K7170" s="240" t="s">
        <v>20691</v>
      </c>
      <c r="L7170" s="241" t="s">
        <v>1790</v>
      </c>
      <c r="M7170" s="241">
        <v>21</v>
      </c>
      <c r="N7170" s="241" t="s">
        <v>10479</v>
      </c>
      <c r="O7170" s="241" t="s">
        <v>13273</v>
      </c>
      <c r="P7170" s="241" t="s">
        <v>2147</v>
      </c>
      <c r="AU7170"/>
    </row>
    <row r="7171" spans="11:47" x14ac:dyDescent="0.2">
      <c r="K7171" s="240" t="s">
        <v>20692</v>
      </c>
      <c r="L7171" s="241" t="s">
        <v>1790</v>
      </c>
      <c r="M7171" s="241">
        <v>22</v>
      </c>
      <c r="N7171" s="241" t="s">
        <v>2137</v>
      </c>
      <c r="O7171" s="241" t="s">
        <v>13273</v>
      </c>
      <c r="P7171" s="241" t="s">
        <v>2144</v>
      </c>
      <c r="AU7171"/>
    </row>
    <row r="7172" spans="11:47" x14ac:dyDescent="0.2">
      <c r="K7172" s="240" t="s">
        <v>20693</v>
      </c>
      <c r="L7172" s="241" t="s">
        <v>1790</v>
      </c>
      <c r="M7172" s="241">
        <v>23</v>
      </c>
      <c r="N7172" s="241" t="s">
        <v>10480</v>
      </c>
      <c r="O7172" s="241" t="s">
        <v>13273</v>
      </c>
      <c r="P7172" s="241" t="s">
        <v>2148</v>
      </c>
      <c r="AU7172"/>
    </row>
    <row r="7173" spans="11:47" x14ac:dyDescent="0.2">
      <c r="K7173" s="240" t="s">
        <v>20694</v>
      </c>
      <c r="L7173" s="241" t="s">
        <v>1790</v>
      </c>
      <c r="M7173" s="241">
        <v>24</v>
      </c>
      <c r="N7173" s="241" t="s">
        <v>826</v>
      </c>
      <c r="O7173" s="241" t="s">
        <v>13273</v>
      </c>
      <c r="P7173" s="241" t="s">
        <v>2144</v>
      </c>
      <c r="AU7173"/>
    </row>
    <row r="7174" spans="11:47" x14ac:dyDescent="0.2">
      <c r="K7174" s="240" t="s">
        <v>20695</v>
      </c>
      <c r="L7174" s="241" t="s">
        <v>1790</v>
      </c>
      <c r="M7174" s="241">
        <v>25</v>
      </c>
      <c r="N7174" s="241" t="s">
        <v>2137</v>
      </c>
      <c r="O7174" s="241" t="s">
        <v>13273</v>
      </c>
      <c r="P7174" s="241" t="s">
        <v>2147</v>
      </c>
      <c r="AU7174"/>
    </row>
    <row r="7175" spans="11:47" x14ac:dyDescent="0.2">
      <c r="K7175" s="240" t="s">
        <v>20696</v>
      </c>
      <c r="L7175" s="241" t="s">
        <v>1790</v>
      </c>
      <c r="M7175" s="241">
        <v>26</v>
      </c>
      <c r="N7175" s="241" t="s">
        <v>10481</v>
      </c>
      <c r="O7175" s="241" t="s">
        <v>13273</v>
      </c>
      <c r="P7175" s="241" t="s">
        <v>2147</v>
      </c>
      <c r="AU7175"/>
    </row>
    <row r="7176" spans="11:47" x14ac:dyDescent="0.2">
      <c r="K7176" s="240" t="s">
        <v>20697</v>
      </c>
      <c r="L7176" s="241" t="s">
        <v>1790</v>
      </c>
      <c r="M7176" s="241">
        <v>27</v>
      </c>
      <c r="N7176" s="241" t="s">
        <v>4676</v>
      </c>
      <c r="O7176" s="241" t="s">
        <v>13273</v>
      </c>
      <c r="P7176" s="241" t="s">
        <v>2148</v>
      </c>
      <c r="AU7176"/>
    </row>
    <row r="7177" spans="11:47" x14ac:dyDescent="0.2">
      <c r="K7177" s="240" t="s">
        <v>20698</v>
      </c>
      <c r="L7177" s="241" t="s">
        <v>1790</v>
      </c>
      <c r="M7177" s="241">
        <v>28</v>
      </c>
      <c r="N7177" s="241" t="s">
        <v>4669</v>
      </c>
      <c r="O7177" s="241" t="s">
        <v>13273</v>
      </c>
      <c r="P7177" s="241" t="s">
        <v>2148</v>
      </c>
      <c r="AU7177"/>
    </row>
    <row r="7178" spans="11:47" x14ac:dyDescent="0.2">
      <c r="K7178" s="240" t="s">
        <v>20699</v>
      </c>
      <c r="L7178" s="241" t="s">
        <v>1790</v>
      </c>
      <c r="M7178" s="241">
        <v>29</v>
      </c>
      <c r="N7178" s="241" t="s">
        <v>4675</v>
      </c>
      <c r="O7178" s="241" t="s">
        <v>13273</v>
      </c>
      <c r="P7178" s="241" t="s">
        <v>2148</v>
      </c>
      <c r="AU7178"/>
    </row>
    <row r="7179" spans="11:47" x14ac:dyDescent="0.2">
      <c r="K7179" s="240" t="s">
        <v>20700</v>
      </c>
      <c r="L7179" s="241" t="s">
        <v>1790</v>
      </c>
      <c r="M7179" s="241">
        <v>30</v>
      </c>
      <c r="N7179" s="241" t="s">
        <v>10482</v>
      </c>
      <c r="O7179" s="241" t="s">
        <v>13273</v>
      </c>
      <c r="P7179" s="241" t="s">
        <v>2148</v>
      </c>
      <c r="AU7179"/>
    </row>
    <row r="7180" spans="11:47" x14ac:dyDescent="0.2">
      <c r="K7180" s="240" t="s">
        <v>20701</v>
      </c>
      <c r="L7180" s="241" t="s">
        <v>1790</v>
      </c>
      <c r="M7180" s="241">
        <v>31</v>
      </c>
      <c r="N7180" s="241" t="s">
        <v>4670</v>
      </c>
      <c r="O7180" s="241" t="s">
        <v>13273</v>
      </c>
      <c r="P7180" s="241" t="s">
        <v>2148</v>
      </c>
      <c r="AU7180"/>
    </row>
    <row r="7181" spans="11:47" x14ac:dyDescent="0.2">
      <c r="K7181" s="240" t="s">
        <v>20702</v>
      </c>
      <c r="L7181" s="241" t="s">
        <v>1790</v>
      </c>
      <c r="M7181" s="241">
        <v>32</v>
      </c>
      <c r="N7181" s="241" t="s">
        <v>10483</v>
      </c>
      <c r="O7181" s="241" t="s">
        <v>13273</v>
      </c>
      <c r="P7181" s="241" t="s">
        <v>2148</v>
      </c>
      <c r="AU7181"/>
    </row>
    <row r="7182" spans="11:47" x14ac:dyDescent="0.2">
      <c r="K7182" s="240" t="s">
        <v>20703</v>
      </c>
      <c r="L7182" s="241" t="s">
        <v>1790</v>
      </c>
      <c r="M7182" s="241">
        <v>33</v>
      </c>
      <c r="N7182" s="241" t="s">
        <v>10484</v>
      </c>
      <c r="O7182" s="241" t="s">
        <v>13273</v>
      </c>
      <c r="P7182" s="241" t="s">
        <v>2147</v>
      </c>
      <c r="AU7182"/>
    </row>
    <row r="7183" spans="11:47" x14ac:dyDescent="0.2">
      <c r="K7183" s="240" t="s">
        <v>20704</v>
      </c>
      <c r="L7183" s="241" t="s">
        <v>1790</v>
      </c>
      <c r="M7183" s="241">
        <v>34</v>
      </c>
      <c r="N7183" s="241" t="s">
        <v>10485</v>
      </c>
      <c r="O7183" s="241" t="s">
        <v>13273</v>
      </c>
      <c r="P7183" s="241" t="s">
        <v>2147</v>
      </c>
      <c r="AU7183"/>
    </row>
    <row r="7184" spans="11:47" x14ac:dyDescent="0.2">
      <c r="K7184" s="240" t="s">
        <v>20705</v>
      </c>
      <c r="L7184" s="241" t="s">
        <v>1790</v>
      </c>
      <c r="M7184" s="241">
        <v>35</v>
      </c>
      <c r="N7184" s="241" t="s">
        <v>10486</v>
      </c>
      <c r="O7184" s="241" t="s">
        <v>13273</v>
      </c>
      <c r="P7184" s="241" t="s">
        <v>2148</v>
      </c>
      <c r="AU7184"/>
    </row>
    <row r="7185" spans="11:47" x14ac:dyDescent="0.2">
      <c r="K7185" s="240" t="s">
        <v>20706</v>
      </c>
      <c r="L7185" s="241" t="s">
        <v>1790</v>
      </c>
      <c r="M7185" s="241">
        <v>36</v>
      </c>
      <c r="N7185" s="241" t="s">
        <v>10487</v>
      </c>
      <c r="O7185" s="241" t="s">
        <v>13273</v>
      </c>
      <c r="P7185" s="241" t="s">
        <v>2147</v>
      </c>
      <c r="AU7185"/>
    </row>
    <row r="7186" spans="11:47" x14ac:dyDescent="0.2">
      <c r="K7186" s="240" t="s">
        <v>20707</v>
      </c>
      <c r="L7186" s="241" t="s">
        <v>1790</v>
      </c>
      <c r="M7186" s="241">
        <v>37</v>
      </c>
      <c r="N7186" s="241" t="s">
        <v>10488</v>
      </c>
      <c r="O7186" s="241" t="s">
        <v>13274</v>
      </c>
      <c r="P7186" s="241" t="s">
        <v>6880</v>
      </c>
      <c r="AU7186"/>
    </row>
    <row r="7187" spans="11:47" x14ac:dyDescent="0.2">
      <c r="K7187" s="240" t="s">
        <v>20708</v>
      </c>
      <c r="L7187" s="241" t="s">
        <v>1790</v>
      </c>
      <c r="M7187" s="241">
        <v>38</v>
      </c>
      <c r="N7187" s="241" t="s">
        <v>10489</v>
      </c>
      <c r="O7187" s="241" t="s">
        <v>13273</v>
      </c>
      <c r="P7187" s="241" t="s">
        <v>2147</v>
      </c>
      <c r="AU7187"/>
    </row>
    <row r="7188" spans="11:47" x14ac:dyDescent="0.2">
      <c r="K7188" s="240" t="s">
        <v>20709</v>
      </c>
      <c r="L7188" s="241" t="s">
        <v>1790</v>
      </c>
      <c r="M7188" s="241">
        <v>39</v>
      </c>
      <c r="N7188" s="241" t="s">
        <v>855</v>
      </c>
      <c r="O7188" s="241" t="s">
        <v>13273</v>
      </c>
      <c r="P7188" s="241" t="s">
        <v>2147</v>
      </c>
      <c r="AU7188"/>
    </row>
    <row r="7189" spans="11:47" x14ac:dyDescent="0.2">
      <c r="K7189" s="240" t="s">
        <v>20710</v>
      </c>
      <c r="L7189" s="241" t="s">
        <v>1790</v>
      </c>
      <c r="M7189" s="241">
        <v>40</v>
      </c>
      <c r="N7189" s="241" t="s">
        <v>832</v>
      </c>
      <c r="O7189" s="241" t="s">
        <v>13273</v>
      </c>
      <c r="P7189" s="241" t="s">
        <v>2144</v>
      </c>
      <c r="AU7189"/>
    </row>
    <row r="7190" spans="11:47" x14ac:dyDescent="0.2">
      <c r="K7190" s="240" t="s">
        <v>20711</v>
      </c>
      <c r="L7190" s="241" t="s">
        <v>1790</v>
      </c>
      <c r="M7190" s="241">
        <v>41</v>
      </c>
      <c r="N7190" s="241" t="s">
        <v>2145</v>
      </c>
      <c r="O7190" s="241" t="s">
        <v>13273</v>
      </c>
      <c r="P7190" s="241" t="s">
        <v>2147</v>
      </c>
      <c r="AU7190"/>
    </row>
    <row r="7191" spans="11:47" x14ac:dyDescent="0.2">
      <c r="K7191" s="240" t="s">
        <v>20712</v>
      </c>
      <c r="L7191" s="241" t="s">
        <v>1790</v>
      </c>
      <c r="M7191" s="241">
        <v>42</v>
      </c>
      <c r="N7191" s="241" t="s">
        <v>2315</v>
      </c>
      <c r="O7191" s="241" t="s">
        <v>13273</v>
      </c>
      <c r="P7191" s="241" t="s">
        <v>2147</v>
      </c>
      <c r="AU7191"/>
    </row>
    <row r="7192" spans="11:47" x14ac:dyDescent="0.2">
      <c r="K7192" s="240" t="s">
        <v>20713</v>
      </c>
      <c r="L7192" s="241" t="s">
        <v>1790</v>
      </c>
      <c r="M7192" s="241">
        <v>43</v>
      </c>
      <c r="N7192" s="241" t="s">
        <v>827</v>
      </c>
      <c r="O7192" s="241" t="s">
        <v>13273</v>
      </c>
      <c r="P7192" s="241" t="s">
        <v>2143</v>
      </c>
      <c r="AU7192"/>
    </row>
    <row r="7193" spans="11:47" x14ac:dyDescent="0.2">
      <c r="K7193" s="240" t="s">
        <v>20714</v>
      </c>
      <c r="L7193" s="241" t="s">
        <v>1790</v>
      </c>
      <c r="M7193" s="241">
        <v>44</v>
      </c>
      <c r="N7193" s="241" t="s">
        <v>827</v>
      </c>
      <c r="O7193" s="241" t="s">
        <v>13273</v>
      </c>
      <c r="P7193" s="241" t="s">
        <v>2144</v>
      </c>
      <c r="AU7193"/>
    </row>
    <row r="7194" spans="11:47" x14ac:dyDescent="0.2">
      <c r="K7194" s="240" t="s">
        <v>20715</v>
      </c>
      <c r="L7194" s="241" t="s">
        <v>1790</v>
      </c>
      <c r="M7194" s="241">
        <v>45</v>
      </c>
      <c r="N7194" s="241" t="s">
        <v>2315</v>
      </c>
      <c r="O7194" s="241" t="s">
        <v>13273</v>
      </c>
      <c r="P7194" s="241" t="s">
        <v>2147</v>
      </c>
      <c r="AU7194"/>
    </row>
    <row r="7195" spans="11:47" x14ac:dyDescent="0.2">
      <c r="K7195" s="240" t="s">
        <v>20716</v>
      </c>
      <c r="L7195" s="241" t="s">
        <v>1790</v>
      </c>
      <c r="M7195" s="241">
        <v>46</v>
      </c>
      <c r="N7195" s="241" t="s">
        <v>844</v>
      </c>
      <c r="O7195" s="241" t="s">
        <v>13273</v>
      </c>
      <c r="P7195" s="241" t="s">
        <v>2144</v>
      </c>
      <c r="AU7195"/>
    </row>
    <row r="7196" spans="11:47" x14ac:dyDescent="0.2">
      <c r="K7196" s="240" t="s">
        <v>20717</v>
      </c>
      <c r="L7196" s="241" t="s">
        <v>1790</v>
      </c>
      <c r="M7196" s="241">
        <v>47</v>
      </c>
      <c r="N7196" s="241" t="s">
        <v>10490</v>
      </c>
      <c r="O7196" s="241" t="s">
        <v>13274</v>
      </c>
      <c r="P7196" s="241" t="s">
        <v>6880</v>
      </c>
      <c r="AU7196"/>
    </row>
    <row r="7197" spans="11:47" x14ac:dyDescent="0.2">
      <c r="K7197" s="240" t="s">
        <v>20718</v>
      </c>
      <c r="L7197" s="241" t="s">
        <v>1790</v>
      </c>
      <c r="M7197" s="241">
        <v>48</v>
      </c>
      <c r="N7197" s="241" t="s">
        <v>861</v>
      </c>
      <c r="O7197" s="241" t="s">
        <v>13273</v>
      </c>
      <c r="P7197" s="241" t="s">
        <v>2147</v>
      </c>
      <c r="AU7197"/>
    </row>
    <row r="7198" spans="11:47" x14ac:dyDescent="0.2">
      <c r="K7198" s="240" t="s">
        <v>20719</v>
      </c>
      <c r="L7198" s="241" t="s">
        <v>1790</v>
      </c>
      <c r="M7198" s="241">
        <v>49</v>
      </c>
      <c r="N7198" s="241" t="s">
        <v>844</v>
      </c>
      <c r="O7198" s="241" t="s">
        <v>13273</v>
      </c>
      <c r="P7198" s="241" t="s">
        <v>2144</v>
      </c>
      <c r="AU7198"/>
    </row>
    <row r="7199" spans="11:47" x14ac:dyDescent="0.2">
      <c r="K7199" s="240" t="s">
        <v>20720</v>
      </c>
      <c r="L7199" s="241" t="s">
        <v>1790</v>
      </c>
      <c r="M7199" s="241">
        <v>50</v>
      </c>
      <c r="N7199" s="241" t="s">
        <v>827</v>
      </c>
      <c r="O7199" s="241" t="s">
        <v>13273</v>
      </c>
      <c r="P7199" s="241" t="s">
        <v>2144</v>
      </c>
      <c r="AU7199"/>
    </row>
    <row r="7200" spans="11:47" x14ac:dyDescent="0.2">
      <c r="K7200" s="240" t="s">
        <v>20721</v>
      </c>
      <c r="L7200" s="241" t="s">
        <v>1790</v>
      </c>
      <c r="M7200" s="241">
        <v>51</v>
      </c>
      <c r="N7200" s="241" t="s">
        <v>10491</v>
      </c>
      <c r="O7200" s="241" t="s">
        <v>13273</v>
      </c>
      <c r="P7200" s="241" t="s">
        <v>2147</v>
      </c>
      <c r="AU7200"/>
    </row>
    <row r="7201" spans="11:47" x14ac:dyDescent="0.2">
      <c r="K7201" s="240" t="s">
        <v>20722</v>
      </c>
      <c r="L7201" s="241" t="s">
        <v>1790</v>
      </c>
      <c r="M7201" s="241">
        <v>52</v>
      </c>
      <c r="N7201" s="241" t="s">
        <v>10492</v>
      </c>
      <c r="O7201" s="241" t="s">
        <v>13273</v>
      </c>
      <c r="P7201" s="241" t="s">
        <v>2143</v>
      </c>
      <c r="AU7201"/>
    </row>
    <row r="7202" spans="11:47" x14ac:dyDescent="0.2">
      <c r="K7202" s="240" t="s">
        <v>20723</v>
      </c>
      <c r="L7202" s="241" t="s">
        <v>1790</v>
      </c>
      <c r="M7202" s="241">
        <v>53</v>
      </c>
      <c r="N7202" s="241" t="s">
        <v>10493</v>
      </c>
      <c r="O7202" s="241" t="s">
        <v>13273</v>
      </c>
      <c r="P7202" s="241" t="s">
        <v>2143</v>
      </c>
      <c r="AU7202"/>
    </row>
    <row r="7203" spans="11:47" x14ac:dyDescent="0.2">
      <c r="K7203" s="240" t="s">
        <v>20724</v>
      </c>
      <c r="L7203" s="241" t="s">
        <v>1790</v>
      </c>
      <c r="M7203" s="241">
        <v>54</v>
      </c>
      <c r="N7203" s="241" t="s">
        <v>10494</v>
      </c>
      <c r="O7203" s="241" t="s">
        <v>13273</v>
      </c>
      <c r="P7203" s="241" t="s">
        <v>2143</v>
      </c>
      <c r="AU7203"/>
    </row>
    <row r="7204" spans="11:47" x14ac:dyDescent="0.2">
      <c r="K7204" s="240" t="s">
        <v>20725</v>
      </c>
      <c r="L7204" s="241" t="s">
        <v>1790</v>
      </c>
      <c r="M7204" s="241">
        <v>55</v>
      </c>
      <c r="N7204" s="241" t="s">
        <v>10495</v>
      </c>
      <c r="O7204" s="241" t="s">
        <v>13273</v>
      </c>
      <c r="P7204" s="241" t="s">
        <v>1267</v>
      </c>
      <c r="AU7204"/>
    </row>
    <row r="7205" spans="11:47" x14ac:dyDescent="0.2">
      <c r="K7205" s="240" t="s">
        <v>20726</v>
      </c>
      <c r="L7205" s="241" t="s">
        <v>1790</v>
      </c>
      <c r="M7205" s="241">
        <v>56</v>
      </c>
      <c r="N7205" s="241" t="s">
        <v>10496</v>
      </c>
      <c r="O7205" s="241" t="s">
        <v>13273</v>
      </c>
      <c r="P7205" s="241" t="s">
        <v>1267</v>
      </c>
      <c r="AU7205"/>
    </row>
    <row r="7206" spans="11:47" x14ac:dyDescent="0.2">
      <c r="K7206" s="240" t="s">
        <v>20727</v>
      </c>
      <c r="L7206" s="241" t="s">
        <v>1790</v>
      </c>
      <c r="M7206" s="241">
        <v>57</v>
      </c>
      <c r="N7206" s="241" t="s">
        <v>10497</v>
      </c>
      <c r="O7206" s="241" t="s">
        <v>13273</v>
      </c>
      <c r="P7206" s="241" t="s">
        <v>1267</v>
      </c>
      <c r="AU7206"/>
    </row>
    <row r="7207" spans="11:47" x14ac:dyDescent="0.2">
      <c r="K7207" s="240" t="s">
        <v>20728</v>
      </c>
      <c r="L7207" s="241" t="s">
        <v>1790</v>
      </c>
      <c r="M7207" s="241">
        <v>58</v>
      </c>
      <c r="N7207" s="241" t="s">
        <v>10498</v>
      </c>
      <c r="O7207" s="241" t="s">
        <v>13273</v>
      </c>
      <c r="P7207" s="241" t="s">
        <v>2143</v>
      </c>
      <c r="AU7207"/>
    </row>
    <row r="7208" spans="11:47" x14ac:dyDescent="0.2">
      <c r="K7208" s="240" t="s">
        <v>20729</v>
      </c>
      <c r="L7208" s="241" t="s">
        <v>1790</v>
      </c>
      <c r="M7208" s="241">
        <v>59</v>
      </c>
      <c r="N7208" s="241" t="s">
        <v>10499</v>
      </c>
      <c r="O7208" s="241" t="s">
        <v>13273</v>
      </c>
      <c r="P7208" s="241" t="s">
        <v>2143</v>
      </c>
      <c r="AU7208"/>
    </row>
    <row r="7209" spans="11:47" x14ac:dyDescent="0.2">
      <c r="K7209" s="240" t="s">
        <v>20730</v>
      </c>
      <c r="L7209" s="241" t="s">
        <v>1790</v>
      </c>
      <c r="M7209" s="241">
        <v>60</v>
      </c>
      <c r="N7209" s="241" t="s">
        <v>10500</v>
      </c>
      <c r="O7209" s="241" t="s">
        <v>13273</v>
      </c>
      <c r="P7209" s="241" t="s">
        <v>1267</v>
      </c>
      <c r="AU7209"/>
    </row>
    <row r="7210" spans="11:47" x14ac:dyDescent="0.2">
      <c r="K7210" s="240" t="s">
        <v>20731</v>
      </c>
      <c r="L7210" s="241" t="s">
        <v>1790</v>
      </c>
      <c r="M7210" s="241">
        <v>61</v>
      </c>
      <c r="N7210" s="241" t="s">
        <v>10501</v>
      </c>
      <c r="O7210" s="241" t="s">
        <v>13273</v>
      </c>
      <c r="P7210" s="241" t="s">
        <v>1267</v>
      </c>
      <c r="AU7210"/>
    </row>
    <row r="7211" spans="11:47" x14ac:dyDescent="0.2">
      <c r="K7211" s="240" t="s">
        <v>20732</v>
      </c>
      <c r="L7211" s="241" t="s">
        <v>1790</v>
      </c>
      <c r="M7211" s="241">
        <v>62</v>
      </c>
      <c r="N7211" s="241" t="s">
        <v>3308</v>
      </c>
      <c r="O7211" s="241" t="s">
        <v>13273</v>
      </c>
      <c r="P7211" s="241" t="s">
        <v>1267</v>
      </c>
      <c r="AU7211"/>
    </row>
    <row r="7212" spans="11:47" x14ac:dyDescent="0.2">
      <c r="K7212" s="240" t="s">
        <v>20733</v>
      </c>
      <c r="L7212" s="241" t="s">
        <v>1790</v>
      </c>
      <c r="M7212" s="241">
        <v>63</v>
      </c>
      <c r="N7212" s="241" t="s">
        <v>10502</v>
      </c>
      <c r="O7212" s="241" t="s">
        <v>13273</v>
      </c>
      <c r="P7212" s="241" t="s">
        <v>1267</v>
      </c>
      <c r="AU7212"/>
    </row>
    <row r="7213" spans="11:47" x14ac:dyDescent="0.2">
      <c r="K7213" s="240" t="s">
        <v>20734</v>
      </c>
      <c r="L7213" s="241" t="s">
        <v>1790</v>
      </c>
      <c r="M7213" s="241">
        <v>64</v>
      </c>
      <c r="N7213" s="241" t="s">
        <v>10503</v>
      </c>
      <c r="O7213" s="241" t="s">
        <v>13273</v>
      </c>
      <c r="P7213" s="241" t="s">
        <v>2143</v>
      </c>
      <c r="AU7213"/>
    </row>
    <row r="7214" spans="11:47" x14ac:dyDescent="0.2">
      <c r="K7214" s="240" t="s">
        <v>20735</v>
      </c>
      <c r="L7214" s="241" t="s">
        <v>1790</v>
      </c>
      <c r="M7214" s="241">
        <v>65</v>
      </c>
      <c r="N7214" s="241" t="s">
        <v>10504</v>
      </c>
      <c r="O7214" s="241" t="s">
        <v>13273</v>
      </c>
      <c r="P7214" s="241" t="s">
        <v>2143</v>
      </c>
      <c r="AU7214"/>
    </row>
    <row r="7215" spans="11:47" x14ac:dyDescent="0.2">
      <c r="K7215" s="240" t="s">
        <v>20736</v>
      </c>
      <c r="L7215" s="241" t="s">
        <v>1790</v>
      </c>
      <c r="M7215" s="241">
        <v>66</v>
      </c>
      <c r="N7215" s="241" t="s">
        <v>10505</v>
      </c>
      <c r="O7215" s="241" t="s">
        <v>13273</v>
      </c>
      <c r="P7215" s="241" t="s">
        <v>2143</v>
      </c>
      <c r="AU7215"/>
    </row>
    <row r="7216" spans="11:47" x14ac:dyDescent="0.2">
      <c r="K7216" s="240" t="s">
        <v>20737</v>
      </c>
      <c r="L7216" s="241" t="s">
        <v>1790</v>
      </c>
      <c r="M7216" s="241">
        <v>67</v>
      </c>
      <c r="N7216" s="241" t="s">
        <v>10506</v>
      </c>
      <c r="O7216" s="241" t="s">
        <v>13273</v>
      </c>
      <c r="P7216" s="241" t="s">
        <v>2143</v>
      </c>
      <c r="AU7216"/>
    </row>
    <row r="7217" spans="11:47" x14ac:dyDescent="0.2">
      <c r="K7217" s="240" t="s">
        <v>20738</v>
      </c>
      <c r="L7217" s="241" t="s">
        <v>1790</v>
      </c>
      <c r="M7217" s="241">
        <v>68</v>
      </c>
      <c r="N7217" s="241" t="s">
        <v>10507</v>
      </c>
      <c r="O7217" s="241" t="s">
        <v>13273</v>
      </c>
      <c r="P7217" s="241" t="s">
        <v>6880</v>
      </c>
      <c r="AU7217"/>
    </row>
    <row r="7218" spans="11:47" x14ac:dyDescent="0.2">
      <c r="K7218" s="240" t="s">
        <v>20739</v>
      </c>
      <c r="L7218" s="241" t="s">
        <v>1790</v>
      </c>
      <c r="M7218" s="241">
        <v>69</v>
      </c>
      <c r="N7218" s="241" t="s">
        <v>10508</v>
      </c>
      <c r="O7218" s="241" t="s">
        <v>13273</v>
      </c>
      <c r="P7218" s="241" t="s">
        <v>6880</v>
      </c>
      <c r="AU7218"/>
    </row>
    <row r="7219" spans="11:47" x14ac:dyDescent="0.2">
      <c r="K7219" s="240" t="s">
        <v>20740</v>
      </c>
      <c r="L7219" s="241" t="s">
        <v>1790</v>
      </c>
      <c r="M7219" s="241">
        <v>70</v>
      </c>
      <c r="N7219" s="241" t="s">
        <v>10509</v>
      </c>
      <c r="O7219" s="241" t="s">
        <v>13273</v>
      </c>
      <c r="P7219" s="241" t="s">
        <v>6880</v>
      </c>
      <c r="AU7219"/>
    </row>
    <row r="7220" spans="11:47" x14ac:dyDescent="0.2">
      <c r="K7220" s="240" t="s">
        <v>20741</v>
      </c>
      <c r="L7220" s="241" t="s">
        <v>1790</v>
      </c>
      <c r="M7220" s="241">
        <v>71</v>
      </c>
      <c r="N7220" s="241" t="s">
        <v>10510</v>
      </c>
      <c r="O7220" s="241" t="s">
        <v>13273</v>
      </c>
      <c r="P7220" s="241" t="s">
        <v>6880</v>
      </c>
      <c r="AU7220"/>
    </row>
    <row r="7221" spans="11:47" x14ac:dyDescent="0.2">
      <c r="K7221" s="240" t="s">
        <v>20742</v>
      </c>
      <c r="L7221" s="241" t="s">
        <v>1790</v>
      </c>
      <c r="M7221" s="241">
        <v>72</v>
      </c>
      <c r="N7221" s="241" t="s">
        <v>10511</v>
      </c>
      <c r="O7221" s="241" t="s">
        <v>13273</v>
      </c>
      <c r="P7221" s="241" t="s">
        <v>2143</v>
      </c>
      <c r="AU7221"/>
    </row>
    <row r="7222" spans="11:47" x14ac:dyDescent="0.2">
      <c r="K7222" s="240" t="s">
        <v>20743</v>
      </c>
      <c r="L7222" s="241" t="s">
        <v>1790</v>
      </c>
      <c r="M7222" s="241">
        <v>73</v>
      </c>
      <c r="N7222" s="241" t="s">
        <v>10512</v>
      </c>
      <c r="O7222" s="241" t="s">
        <v>13273</v>
      </c>
      <c r="P7222" s="241" t="s">
        <v>6880</v>
      </c>
      <c r="AU7222"/>
    </row>
    <row r="7223" spans="11:47" x14ac:dyDescent="0.2">
      <c r="K7223" s="240" t="s">
        <v>20744</v>
      </c>
      <c r="L7223" s="241" t="s">
        <v>1790</v>
      </c>
      <c r="M7223" s="241">
        <v>74</v>
      </c>
      <c r="N7223" s="241" t="s">
        <v>10513</v>
      </c>
      <c r="O7223" s="241" t="s">
        <v>13273</v>
      </c>
      <c r="P7223" s="241" t="s">
        <v>6880</v>
      </c>
      <c r="AU7223"/>
    </row>
    <row r="7224" spans="11:47" x14ac:dyDescent="0.2">
      <c r="K7224" s="240" t="s">
        <v>20745</v>
      </c>
      <c r="L7224" s="241" t="s">
        <v>1790</v>
      </c>
      <c r="M7224" s="241">
        <v>75</v>
      </c>
      <c r="N7224" s="241" t="s">
        <v>10514</v>
      </c>
      <c r="O7224" s="241" t="s">
        <v>13273</v>
      </c>
      <c r="P7224" s="241" t="s">
        <v>6880</v>
      </c>
      <c r="AU7224"/>
    </row>
    <row r="7225" spans="11:47" x14ac:dyDescent="0.2">
      <c r="K7225" s="240" t="s">
        <v>20746</v>
      </c>
      <c r="L7225" s="241" t="s">
        <v>1790</v>
      </c>
      <c r="M7225" s="241">
        <v>76</v>
      </c>
      <c r="N7225" s="241" t="s">
        <v>10515</v>
      </c>
      <c r="O7225" s="241" t="s">
        <v>13273</v>
      </c>
      <c r="P7225" s="241" t="s">
        <v>2143</v>
      </c>
      <c r="AU7225"/>
    </row>
    <row r="7226" spans="11:47" x14ac:dyDescent="0.2">
      <c r="K7226" s="240" t="s">
        <v>20747</v>
      </c>
      <c r="L7226" s="241" t="s">
        <v>1790</v>
      </c>
      <c r="M7226" s="241">
        <v>77</v>
      </c>
      <c r="N7226" s="241" t="s">
        <v>10516</v>
      </c>
      <c r="O7226" s="241" t="s">
        <v>13273</v>
      </c>
      <c r="P7226" s="241" t="s">
        <v>2147</v>
      </c>
      <c r="AU7226"/>
    </row>
    <row r="7227" spans="11:47" x14ac:dyDescent="0.2">
      <c r="K7227" s="240" t="s">
        <v>20748</v>
      </c>
      <c r="L7227" s="241" t="s">
        <v>1790</v>
      </c>
      <c r="M7227" s="241">
        <v>78</v>
      </c>
      <c r="N7227" s="241" t="s">
        <v>10517</v>
      </c>
      <c r="O7227" s="241" t="s">
        <v>13273</v>
      </c>
      <c r="P7227" s="241" t="s">
        <v>2143</v>
      </c>
      <c r="AU7227"/>
    </row>
    <row r="7228" spans="11:47" x14ac:dyDescent="0.2">
      <c r="K7228" s="240" t="s">
        <v>20749</v>
      </c>
      <c r="L7228" s="241" t="s">
        <v>1790</v>
      </c>
      <c r="M7228" s="241">
        <v>79</v>
      </c>
      <c r="N7228" s="241" t="s">
        <v>10518</v>
      </c>
      <c r="O7228" s="241" t="s">
        <v>13273</v>
      </c>
      <c r="P7228" s="241" t="s">
        <v>2143</v>
      </c>
      <c r="AU7228"/>
    </row>
    <row r="7229" spans="11:47" x14ac:dyDescent="0.2">
      <c r="K7229" s="240" t="s">
        <v>20750</v>
      </c>
      <c r="L7229" s="241" t="s">
        <v>1790</v>
      </c>
      <c r="M7229" s="241">
        <v>80</v>
      </c>
      <c r="N7229" s="241" t="s">
        <v>10519</v>
      </c>
      <c r="O7229" s="241" t="s">
        <v>13273</v>
      </c>
      <c r="P7229" s="241" t="s">
        <v>2143</v>
      </c>
      <c r="AU7229"/>
    </row>
    <row r="7230" spans="11:47" x14ac:dyDescent="0.2">
      <c r="K7230" s="240" t="s">
        <v>20751</v>
      </c>
      <c r="L7230" s="241" t="s">
        <v>1790</v>
      </c>
      <c r="M7230" s="241">
        <v>81</v>
      </c>
      <c r="N7230" s="241" t="s">
        <v>10520</v>
      </c>
      <c r="O7230" s="241" t="s">
        <v>13273</v>
      </c>
      <c r="P7230" s="241" t="s">
        <v>6880</v>
      </c>
      <c r="AU7230"/>
    </row>
    <row r="7231" spans="11:47" x14ac:dyDescent="0.2">
      <c r="K7231" s="240" t="s">
        <v>20752</v>
      </c>
      <c r="L7231" s="241" t="s">
        <v>1790</v>
      </c>
      <c r="M7231" s="241">
        <v>82</v>
      </c>
      <c r="N7231" s="241" t="s">
        <v>10521</v>
      </c>
      <c r="O7231" s="241" t="s">
        <v>13273</v>
      </c>
      <c r="P7231" s="241" t="s">
        <v>6880</v>
      </c>
      <c r="AU7231"/>
    </row>
    <row r="7232" spans="11:47" x14ac:dyDescent="0.2">
      <c r="K7232" s="240" t="s">
        <v>20753</v>
      </c>
      <c r="L7232" s="241" t="s">
        <v>1790</v>
      </c>
      <c r="M7232" s="241">
        <v>83</v>
      </c>
      <c r="N7232" s="241" t="s">
        <v>10522</v>
      </c>
      <c r="O7232" s="241" t="s">
        <v>13273</v>
      </c>
      <c r="P7232" s="241" t="s">
        <v>6880</v>
      </c>
      <c r="AU7232"/>
    </row>
    <row r="7233" spans="11:47" x14ac:dyDescent="0.2">
      <c r="K7233" s="240" t="s">
        <v>20754</v>
      </c>
      <c r="L7233" s="241" t="s">
        <v>1790</v>
      </c>
      <c r="M7233" s="241">
        <v>84</v>
      </c>
      <c r="N7233" s="241" t="s">
        <v>10523</v>
      </c>
      <c r="O7233" s="241" t="s">
        <v>13273</v>
      </c>
      <c r="P7233" s="241" t="s">
        <v>6880</v>
      </c>
      <c r="AU7233"/>
    </row>
    <row r="7234" spans="11:47" x14ac:dyDescent="0.2">
      <c r="K7234" s="240" t="s">
        <v>20755</v>
      </c>
      <c r="L7234" s="241" t="s">
        <v>1790</v>
      </c>
      <c r="M7234" s="241">
        <v>85</v>
      </c>
      <c r="N7234" s="241" t="s">
        <v>10524</v>
      </c>
      <c r="O7234" s="241" t="s">
        <v>13273</v>
      </c>
      <c r="P7234" s="241" t="s">
        <v>1259</v>
      </c>
      <c r="AU7234"/>
    </row>
    <row r="7235" spans="11:47" x14ac:dyDescent="0.2">
      <c r="K7235" s="240" t="s">
        <v>20756</v>
      </c>
      <c r="L7235" s="241" t="s">
        <v>1790</v>
      </c>
      <c r="M7235" s="241">
        <v>86</v>
      </c>
      <c r="N7235" s="241" t="s">
        <v>3308</v>
      </c>
      <c r="O7235" s="241" t="s">
        <v>13273</v>
      </c>
      <c r="P7235" s="241" t="s">
        <v>1259</v>
      </c>
      <c r="AU7235"/>
    </row>
    <row r="7236" spans="11:47" x14ac:dyDescent="0.2">
      <c r="K7236" s="240" t="s">
        <v>20757</v>
      </c>
      <c r="L7236" s="241" t="s">
        <v>1790</v>
      </c>
      <c r="M7236" s="241">
        <v>87</v>
      </c>
      <c r="N7236" s="241" t="s">
        <v>837</v>
      </c>
      <c r="O7236" s="241" t="s">
        <v>13273</v>
      </c>
      <c r="P7236" s="241" t="s">
        <v>1259</v>
      </c>
      <c r="AU7236"/>
    </row>
    <row r="7237" spans="11:47" x14ac:dyDescent="0.2">
      <c r="K7237" s="240" t="s">
        <v>20758</v>
      </c>
      <c r="L7237" s="241" t="s">
        <v>1790</v>
      </c>
      <c r="M7237" s="241">
        <v>88</v>
      </c>
      <c r="N7237" s="241" t="s">
        <v>10525</v>
      </c>
      <c r="O7237" s="241" t="s">
        <v>13273</v>
      </c>
      <c r="P7237" s="241" t="s">
        <v>1259</v>
      </c>
      <c r="AU7237"/>
    </row>
    <row r="7238" spans="11:47" x14ac:dyDescent="0.2">
      <c r="K7238" s="240" t="s">
        <v>20759</v>
      </c>
      <c r="L7238" s="241" t="s">
        <v>1790</v>
      </c>
      <c r="M7238" s="241">
        <v>89</v>
      </c>
      <c r="N7238" s="241" t="s">
        <v>10526</v>
      </c>
      <c r="O7238" s="241" t="s">
        <v>13273</v>
      </c>
      <c r="P7238" s="241" t="s">
        <v>2144</v>
      </c>
      <c r="AU7238"/>
    </row>
    <row r="7239" spans="11:47" x14ac:dyDescent="0.2">
      <c r="K7239" s="240" t="s">
        <v>20760</v>
      </c>
      <c r="L7239" s="241" t="s">
        <v>1790</v>
      </c>
      <c r="M7239" s="241">
        <v>90</v>
      </c>
      <c r="N7239" s="241" t="s">
        <v>10527</v>
      </c>
      <c r="O7239" s="241" t="s">
        <v>13273</v>
      </c>
      <c r="P7239" s="241" t="s">
        <v>6686</v>
      </c>
      <c r="AU7239"/>
    </row>
    <row r="7240" spans="11:47" x14ac:dyDescent="0.2">
      <c r="K7240" s="240" t="s">
        <v>20761</v>
      </c>
      <c r="L7240" s="241" t="s">
        <v>1790</v>
      </c>
      <c r="M7240" s="241">
        <v>93</v>
      </c>
      <c r="N7240" s="241" t="s">
        <v>10528</v>
      </c>
      <c r="O7240" s="241" t="s">
        <v>13273</v>
      </c>
      <c r="P7240" s="241" t="s">
        <v>2144</v>
      </c>
      <c r="AU7240"/>
    </row>
    <row r="7241" spans="11:47" x14ac:dyDescent="0.2">
      <c r="K7241" s="240" t="s">
        <v>20762</v>
      </c>
      <c r="L7241" s="241" t="s">
        <v>1790</v>
      </c>
      <c r="M7241" s="241">
        <v>94</v>
      </c>
      <c r="N7241" s="241" t="s">
        <v>10529</v>
      </c>
      <c r="O7241" s="241" t="s">
        <v>13273</v>
      </c>
      <c r="P7241" s="241" t="s">
        <v>2147</v>
      </c>
      <c r="AU7241"/>
    </row>
    <row r="7242" spans="11:47" x14ac:dyDescent="0.2">
      <c r="K7242" s="240" t="s">
        <v>20763</v>
      </c>
      <c r="L7242" s="241" t="s">
        <v>1790</v>
      </c>
      <c r="M7242" s="241">
        <v>95</v>
      </c>
      <c r="N7242" s="241" t="s">
        <v>10530</v>
      </c>
      <c r="O7242" s="241" t="s">
        <v>13273</v>
      </c>
      <c r="P7242" s="241" t="s">
        <v>2148</v>
      </c>
      <c r="AU7242"/>
    </row>
    <row r="7243" spans="11:47" x14ac:dyDescent="0.2">
      <c r="K7243" s="240" t="s">
        <v>20764</v>
      </c>
      <c r="L7243" s="241" t="s">
        <v>1790</v>
      </c>
      <c r="M7243" s="241">
        <v>96</v>
      </c>
      <c r="N7243" s="241" t="s">
        <v>4686</v>
      </c>
      <c r="O7243" s="241" t="s">
        <v>13273</v>
      </c>
      <c r="P7243" s="241" t="s">
        <v>2143</v>
      </c>
      <c r="AU7243"/>
    </row>
    <row r="7244" spans="11:47" x14ac:dyDescent="0.2">
      <c r="K7244" s="240" t="s">
        <v>20765</v>
      </c>
      <c r="L7244" s="241" t="s">
        <v>1790</v>
      </c>
      <c r="M7244" s="241">
        <v>97</v>
      </c>
      <c r="N7244" s="241" t="s">
        <v>10531</v>
      </c>
      <c r="O7244" s="241" t="s">
        <v>13273</v>
      </c>
      <c r="P7244" s="241" t="s">
        <v>2147</v>
      </c>
      <c r="AU7244"/>
    </row>
    <row r="7245" spans="11:47" x14ac:dyDescent="0.2">
      <c r="K7245" s="240" t="s">
        <v>20766</v>
      </c>
      <c r="L7245" s="241" t="s">
        <v>1790</v>
      </c>
      <c r="M7245" s="241">
        <v>98</v>
      </c>
      <c r="N7245" s="241" t="s">
        <v>10532</v>
      </c>
      <c r="O7245" s="241" t="s">
        <v>13273</v>
      </c>
      <c r="P7245" s="241" t="s">
        <v>2147</v>
      </c>
      <c r="AU7245"/>
    </row>
    <row r="7246" spans="11:47" x14ac:dyDescent="0.2">
      <c r="K7246" s="240" t="s">
        <v>20767</v>
      </c>
      <c r="L7246" s="241" t="s">
        <v>1790</v>
      </c>
      <c r="M7246" s="241">
        <v>99</v>
      </c>
      <c r="N7246" s="241" t="s">
        <v>10533</v>
      </c>
      <c r="O7246" s="241" t="s">
        <v>13273</v>
      </c>
      <c r="P7246" s="241" t="s">
        <v>2148</v>
      </c>
      <c r="AU7246"/>
    </row>
    <row r="7247" spans="11:47" x14ac:dyDescent="0.2">
      <c r="K7247" s="240" t="s">
        <v>20768</v>
      </c>
      <c r="L7247" s="241" t="s">
        <v>1790</v>
      </c>
      <c r="M7247" s="241">
        <v>100</v>
      </c>
      <c r="N7247" s="241" t="s">
        <v>10534</v>
      </c>
      <c r="O7247" s="241" t="s">
        <v>13273</v>
      </c>
      <c r="P7247" s="241" t="s">
        <v>6880</v>
      </c>
      <c r="AU7247"/>
    </row>
    <row r="7248" spans="11:47" x14ac:dyDescent="0.2">
      <c r="K7248" s="240" t="s">
        <v>20769</v>
      </c>
      <c r="L7248" s="241" t="s">
        <v>1790</v>
      </c>
      <c r="M7248" s="241">
        <v>101</v>
      </c>
      <c r="N7248" s="241" t="s">
        <v>10535</v>
      </c>
      <c r="O7248" s="241" t="s">
        <v>13273</v>
      </c>
      <c r="P7248" s="241" t="s">
        <v>2147</v>
      </c>
      <c r="AU7248"/>
    </row>
    <row r="7249" spans="11:47" x14ac:dyDescent="0.2">
      <c r="K7249" s="240" t="s">
        <v>20770</v>
      </c>
      <c r="L7249" s="241" t="s">
        <v>1790</v>
      </c>
      <c r="M7249" s="241">
        <v>102</v>
      </c>
      <c r="N7249" s="241" t="s">
        <v>10536</v>
      </c>
      <c r="O7249" s="241" t="s">
        <v>13273</v>
      </c>
      <c r="P7249" s="241" t="s">
        <v>6681</v>
      </c>
      <c r="AU7249"/>
    </row>
    <row r="7250" spans="11:47" x14ac:dyDescent="0.2">
      <c r="K7250" s="240" t="s">
        <v>20771</v>
      </c>
      <c r="L7250" s="241" t="s">
        <v>1790</v>
      </c>
      <c r="M7250" s="241">
        <v>103</v>
      </c>
      <c r="N7250" s="241" t="s">
        <v>10537</v>
      </c>
      <c r="O7250" s="241" t="s">
        <v>13273</v>
      </c>
      <c r="P7250" s="241" t="s">
        <v>6686</v>
      </c>
      <c r="AU7250"/>
    </row>
    <row r="7251" spans="11:47" x14ac:dyDescent="0.2">
      <c r="K7251" s="240" t="s">
        <v>20772</v>
      </c>
      <c r="L7251" s="241" t="s">
        <v>1790</v>
      </c>
      <c r="M7251" s="241">
        <v>104</v>
      </c>
      <c r="N7251" s="241" t="s">
        <v>2137</v>
      </c>
      <c r="O7251" s="241" t="s">
        <v>13273</v>
      </c>
      <c r="P7251" s="241" t="s">
        <v>6686</v>
      </c>
      <c r="AU7251"/>
    </row>
    <row r="7252" spans="11:47" x14ac:dyDescent="0.2">
      <c r="K7252" s="240" t="s">
        <v>20773</v>
      </c>
      <c r="L7252" s="241" t="s">
        <v>1790</v>
      </c>
      <c r="M7252" s="241">
        <v>105</v>
      </c>
      <c r="N7252" s="241" t="s">
        <v>10538</v>
      </c>
      <c r="O7252" s="241" t="s">
        <v>13273</v>
      </c>
      <c r="P7252" s="241" t="s">
        <v>6681</v>
      </c>
      <c r="AU7252"/>
    </row>
    <row r="7253" spans="11:47" x14ac:dyDescent="0.2">
      <c r="K7253" s="240" t="s">
        <v>20774</v>
      </c>
      <c r="L7253" s="241" t="s">
        <v>1790</v>
      </c>
      <c r="M7253" s="241">
        <v>106</v>
      </c>
      <c r="N7253" s="241" t="s">
        <v>10539</v>
      </c>
      <c r="O7253" s="241" t="s">
        <v>13273</v>
      </c>
      <c r="P7253" s="241" t="s">
        <v>2148</v>
      </c>
      <c r="AU7253"/>
    </row>
    <row r="7254" spans="11:47" x14ac:dyDescent="0.2">
      <c r="K7254" s="240" t="s">
        <v>20775</v>
      </c>
      <c r="L7254" s="241" t="s">
        <v>1790</v>
      </c>
      <c r="M7254" s="241">
        <v>107</v>
      </c>
      <c r="N7254" s="241" t="s">
        <v>10540</v>
      </c>
      <c r="O7254" s="241" t="s">
        <v>13273</v>
      </c>
      <c r="P7254" s="241" t="s">
        <v>2148</v>
      </c>
      <c r="AU7254"/>
    </row>
    <row r="7255" spans="11:47" x14ac:dyDescent="0.2">
      <c r="K7255" s="240" t="s">
        <v>20776</v>
      </c>
      <c r="L7255" s="241" t="s">
        <v>1790</v>
      </c>
      <c r="M7255" s="241">
        <v>108</v>
      </c>
      <c r="N7255" s="241" t="s">
        <v>10541</v>
      </c>
      <c r="O7255" s="241" t="s">
        <v>13273</v>
      </c>
      <c r="P7255" s="241" t="s">
        <v>2148</v>
      </c>
      <c r="AU7255"/>
    </row>
    <row r="7256" spans="11:47" x14ac:dyDescent="0.2">
      <c r="K7256" s="240" t="s">
        <v>20777</v>
      </c>
      <c r="L7256" s="241" t="s">
        <v>1790</v>
      </c>
      <c r="M7256" s="241">
        <v>109</v>
      </c>
      <c r="N7256" s="241" t="s">
        <v>10542</v>
      </c>
      <c r="O7256" s="241" t="s">
        <v>13273</v>
      </c>
      <c r="P7256" s="241" t="s">
        <v>2143</v>
      </c>
      <c r="AU7256"/>
    </row>
    <row r="7257" spans="11:47" x14ac:dyDescent="0.2">
      <c r="K7257" s="240" t="s">
        <v>20778</v>
      </c>
      <c r="L7257" s="241" t="s">
        <v>1790</v>
      </c>
      <c r="M7257" s="241">
        <v>110</v>
      </c>
      <c r="N7257" s="241" t="s">
        <v>10543</v>
      </c>
      <c r="O7257" s="241" t="s">
        <v>13273</v>
      </c>
      <c r="P7257" s="241" t="s">
        <v>6880</v>
      </c>
      <c r="AU7257"/>
    </row>
    <row r="7258" spans="11:47" x14ac:dyDescent="0.2">
      <c r="K7258" s="240" t="s">
        <v>20779</v>
      </c>
      <c r="L7258" s="241" t="s">
        <v>1790</v>
      </c>
      <c r="M7258" s="241">
        <v>111</v>
      </c>
      <c r="N7258" s="241" t="s">
        <v>10544</v>
      </c>
      <c r="O7258" s="241" t="s">
        <v>13273</v>
      </c>
      <c r="P7258" s="241" t="s">
        <v>6880</v>
      </c>
      <c r="AU7258"/>
    </row>
    <row r="7259" spans="11:47" x14ac:dyDescent="0.2">
      <c r="K7259" s="240" t="s">
        <v>20780</v>
      </c>
      <c r="L7259" s="241" t="s">
        <v>1790</v>
      </c>
      <c r="M7259" s="241">
        <v>112</v>
      </c>
      <c r="N7259" s="241" t="s">
        <v>10545</v>
      </c>
      <c r="O7259" s="241" t="s">
        <v>13273</v>
      </c>
      <c r="P7259" s="241" t="s">
        <v>2148</v>
      </c>
      <c r="AU7259"/>
    </row>
    <row r="7260" spans="11:47" x14ac:dyDescent="0.2">
      <c r="K7260" s="240" t="s">
        <v>20781</v>
      </c>
      <c r="L7260" s="241" t="s">
        <v>1790</v>
      </c>
      <c r="M7260" s="241">
        <v>113</v>
      </c>
      <c r="N7260" s="241" t="s">
        <v>10546</v>
      </c>
      <c r="O7260" s="241" t="s">
        <v>13274</v>
      </c>
      <c r="P7260" s="241" t="s">
        <v>6880</v>
      </c>
      <c r="AU7260"/>
    </row>
    <row r="7261" spans="11:47" x14ac:dyDescent="0.2">
      <c r="K7261" s="240" t="s">
        <v>20782</v>
      </c>
      <c r="L7261" s="241" t="s">
        <v>1790</v>
      </c>
      <c r="M7261" s="241">
        <v>114</v>
      </c>
      <c r="N7261" s="241" t="s">
        <v>10547</v>
      </c>
      <c r="O7261" s="241" t="s">
        <v>13273</v>
      </c>
      <c r="P7261" s="241" t="s">
        <v>6688</v>
      </c>
      <c r="AU7261"/>
    </row>
    <row r="7262" spans="11:47" x14ac:dyDescent="0.2">
      <c r="K7262" s="240" t="s">
        <v>20783</v>
      </c>
      <c r="L7262" s="241" t="s">
        <v>1790</v>
      </c>
      <c r="M7262" s="241">
        <v>115</v>
      </c>
      <c r="N7262" s="241" t="s">
        <v>2137</v>
      </c>
      <c r="O7262" s="241" t="s">
        <v>13273</v>
      </c>
      <c r="P7262" s="241" t="s">
        <v>6880</v>
      </c>
      <c r="AU7262"/>
    </row>
    <row r="7263" spans="11:47" x14ac:dyDescent="0.2">
      <c r="K7263" s="240" t="s">
        <v>20784</v>
      </c>
      <c r="L7263" s="241" t="s">
        <v>1790</v>
      </c>
      <c r="M7263" s="241">
        <v>116</v>
      </c>
      <c r="N7263" s="241" t="s">
        <v>10548</v>
      </c>
      <c r="O7263" s="241" t="s">
        <v>13273</v>
      </c>
      <c r="P7263" s="241" t="s">
        <v>2147</v>
      </c>
      <c r="AU7263"/>
    </row>
    <row r="7264" spans="11:47" x14ac:dyDescent="0.2">
      <c r="K7264" s="240" t="s">
        <v>20785</v>
      </c>
      <c r="L7264" s="241" t="s">
        <v>1790</v>
      </c>
      <c r="M7264" s="241">
        <v>117</v>
      </c>
      <c r="N7264" s="241" t="s">
        <v>826</v>
      </c>
      <c r="O7264" s="241" t="s">
        <v>13273</v>
      </c>
      <c r="P7264" s="241" t="s">
        <v>2144</v>
      </c>
      <c r="AU7264"/>
    </row>
    <row r="7265" spans="11:47" x14ac:dyDescent="0.2">
      <c r="K7265" s="240" t="s">
        <v>20786</v>
      </c>
      <c r="L7265" s="241" t="s">
        <v>1790</v>
      </c>
      <c r="M7265" s="241">
        <v>118</v>
      </c>
      <c r="N7265" s="241" t="s">
        <v>4681</v>
      </c>
      <c r="O7265" s="241" t="s">
        <v>13273</v>
      </c>
      <c r="P7265" s="241" t="s">
        <v>2148</v>
      </c>
      <c r="AU7265"/>
    </row>
    <row r="7266" spans="11:47" x14ac:dyDescent="0.2">
      <c r="K7266" s="240" t="s">
        <v>20787</v>
      </c>
      <c r="L7266" s="241" t="s">
        <v>1790</v>
      </c>
      <c r="M7266" s="241">
        <v>119</v>
      </c>
      <c r="N7266" s="241" t="s">
        <v>6940</v>
      </c>
      <c r="O7266" s="241" t="s">
        <v>13273</v>
      </c>
      <c r="P7266" s="241" t="s">
        <v>6688</v>
      </c>
      <c r="AU7266"/>
    </row>
    <row r="7267" spans="11:47" x14ac:dyDescent="0.2">
      <c r="K7267" s="240" t="s">
        <v>20788</v>
      </c>
      <c r="L7267" s="241" t="s">
        <v>1790</v>
      </c>
      <c r="M7267" s="241">
        <v>120</v>
      </c>
      <c r="N7267" s="241" t="s">
        <v>10549</v>
      </c>
      <c r="O7267" s="241" t="s">
        <v>13273</v>
      </c>
      <c r="P7267" s="241" t="s">
        <v>6880</v>
      </c>
      <c r="AU7267"/>
    </row>
    <row r="7268" spans="11:47" x14ac:dyDescent="0.2">
      <c r="K7268" s="240" t="s">
        <v>20789</v>
      </c>
      <c r="L7268" s="241" t="s">
        <v>1790</v>
      </c>
      <c r="M7268" s="241">
        <v>121</v>
      </c>
      <c r="N7268" s="241" t="s">
        <v>10550</v>
      </c>
      <c r="O7268" s="241" t="s">
        <v>13274</v>
      </c>
      <c r="P7268" s="241" t="s">
        <v>6880</v>
      </c>
      <c r="AU7268"/>
    </row>
    <row r="7269" spans="11:47" x14ac:dyDescent="0.2">
      <c r="K7269" s="240" t="s">
        <v>20790</v>
      </c>
      <c r="L7269" s="241" t="s">
        <v>1790</v>
      </c>
      <c r="M7269" s="241">
        <v>122</v>
      </c>
      <c r="N7269" s="241" t="s">
        <v>10551</v>
      </c>
      <c r="O7269" s="241" t="s">
        <v>13274</v>
      </c>
      <c r="P7269" s="241" t="s">
        <v>6681</v>
      </c>
      <c r="AU7269"/>
    </row>
    <row r="7270" spans="11:47" x14ac:dyDescent="0.2">
      <c r="K7270" s="240" t="s">
        <v>20791</v>
      </c>
      <c r="L7270" s="241" t="s">
        <v>1790</v>
      </c>
      <c r="M7270" s="241">
        <v>123</v>
      </c>
      <c r="N7270" s="241" t="s">
        <v>10552</v>
      </c>
      <c r="O7270" s="241" t="s">
        <v>13273</v>
      </c>
      <c r="P7270" s="241" t="s">
        <v>6880</v>
      </c>
      <c r="AU7270"/>
    </row>
    <row r="7271" spans="11:47" x14ac:dyDescent="0.2">
      <c r="K7271" s="240" t="s">
        <v>20792</v>
      </c>
      <c r="L7271" s="241" t="s">
        <v>1790</v>
      </c>
      <c r="M7271" s="241">
        <v>124</v>
      </c>
      <c r="N7271" s="241" t="s">
        <v>10553</v>
      </c>
      <c r="O7271" s="241" t="s">
        <v>13273</v>
      </c>
      <c r="P7271" s="241" t="s">
        <v>6880</v>
      </c>
      <c r="AU7271"/>
    </row>
    <row r="7272" spans="11:47" x14ac:dyDescent="0.2">
      <c r="K7272" s="240" t="s">
        <v>20793</v>
      </c>
      <c r="L7272" s="241" t="s">
        <v>1790</v>
      </c>
      <c r="M7272" s="241">
        <v>125</v>
      </c>
      <c r="N7272" s="241" t="s">
        <v>10554</v>
      </c>
      <c r="O7272" s="241" t="s">
        <v>13273</v>
      </c>
      <c r="P7272" s="241" t="s">
        <v>6880</v>
      </c>
      <c r="AU7272"/>
    </row>
    <row r="7273" spans="11:47" x14ac:dyDescent="0.2">
      <c r="K7273" s="240" t="s">
        <v>20794</v>
      </c>
      <c r="L7273" s="241" t="s">
        <v>1790</v>
      </c>
      <c r="M7273" s="241">
        <v>126</v>
      </c>
      <c r="N7273" s="241" t="s">
        <v>10555</v>
      </c>
      <c r="O7273" s="241" t="s">
        <v>13273</v>
      </c>
      <c r="P7273" s="241" t="s">
        <v>2148</v>
      </c>
      <c r="AU7273"/>
    </row>
    <row r="7274" spans="11:47" x14ac:dyDescent="0.2">
      <c r="K7274" s="240" t="s">
        <v>20795</v>
      </c>
      <c r="L7274" s="241" t="s">
        <v>1790</v>
      </c>
      <c r="M7274" s="241">
        <v>127</v>
      </c>
      <c r="N7274" s="241" t="s">
        <v>10556</v>
      </c>
      <c r="O7274" s="241" t="s">
        <v>13273</v>
      </c>
      <c r="P7274" s="241" t="s">
        <v>6688</v>
      </c>
      <c r="AU7274"/>
    </row>
    <row r="7275" spans="11:47" x14ac:dyDescent="0.2">
      <c r="K7275" s="240" t="s">
        <v>20796</v>
      </c>
      <c r="L7275" s="241" t="s">
        <v>1790</v>
      </c>
      <c r="M7275" s="241">
        <v>128</v>
      </c>
      <c r="N7275" s="241" t="s">
        <v>10557</v>
      </c>
      <c r="O7275" s="241" t="s">
        <v>13273</v>
      </c>
      <c r="P7275" s="241" t="s">
        <v>6688</v>
      </c>
      <c r="AU7275"/>
    </row>
    <row r="7276" spans="11:47" x14ac:dyDescent="0.2">
      <c r="K7276" s="240" t="s">
        <v>20797</v>
      </c>
      <c r="L7276" s="241" t="s">
        <v>1790</v>
      </c>
      <c r="M7276" s="241">
        <v>129</v>
      </c>
      <c r="N7276" s="241" t="s">
        <v>10558</v>
      </c>
      <c r="O7276" s="241" t="s">
        <v>13273</v>
      </c>
      <c r="P7276" s="241" t="s">
        <v>6686</v>
      </c>
      <c r="AU7276"/>
    </row>
    <row r="7277" spans="11:47" x14ac:dyDescent="0.2">
      <c r="K7277" s="240" t="s">
        <v>20798</v>
      </c>
      <c r="L7277" s="241" t="s">
        <v>1790</v>
      </c>
      <c r="M7277" s="241">
        <v>130</v>
      </c>
      <c r="N7277" s="241" t="s">
        <v>10559</v>
      </c>
      <c r="O7277" s="241" t="s">
        <v>13274</v>
      </c>
      <c r="P7277" s="241" t="s">
        <v>6880</v>
      </c>
      <c r="AU7277"/>
    </row>
    <row r="7278" spans="11:47" x14ac:dyDescent="0.2">
      <c r="K7278" s="240" t="s">
        <v>20799</v>
      </c>
      <c r="L7278" s="241" t="s">
        <v>1790</v>
      </c>
      <c r="M7278" s="241">
        <v>131</v>
      </c>
      <c r="N7278" s="241" t="s">
        <v>10560</v>
      </c>
      <c r="O7278" s="241" t="s">
        <v>13273</v>
      </c>
      <c r="P7278" s="241" t="s">
        <v>13275</v>
      </c>
      <c r="AU7278"/>
    </row>
    <row r="7279" spans="11:47" x14ac:dyDescent="0.2">
      <c r="K7279" s="240" t="s">
        <v>20800</v>
      </c>
      <c r="L7279" s="241" t="s">
        <v>1790</v>
      </c>
      <c r="M7279" s="241">
        <v>132</v>
      </c>
      <c r="N7279" s="241" t="s">
        <v>10561</v>
      </c>
      <c r="O7279" s="241" t="s">
        <v>13273</v>
      </c>
      <c r="P7279" s="241" t="s">
        <v>6880</v>
      </c>
      <c r="AU7279"/>
    </row>
    <row r="7280" spans="11:47" x14ac:dyDescent="0.2">
      <c r="K7280" s="240" t="s">
        <v>20801</v>
      </c>
      <c r="L7280" s="241" t="s">
        <v>1790</v>
      </c>
      <c r="M7280" s="241">
        <v>133</v>
      </c>
      <c r="N7280" s="241" t="s">
        <v>10562</v>
      </c>
      <c r="O7280" s="241" t="s">
        <v>13273</v>
      </c>
      <c r="P7280" s="241" t="s">
        <v>6880</v>
      </c>
      <c r="AU7280"/>
    </row>
    <row r="7281" spans="11:47" x14ac:dyDescent="0.2">
      <c r="K7281" s="240" t="s">
        <v>20802</v>
      </c>
      <c r="L7281" s="241" t="s">
        <v>1790</v>
      </c>
      <c r="M7281" s="241">
        <v>134</v>
      </c>
      <c r="N7281" s="241" t="s">
        <v>10563</v>
      </c>
      <c r="O7281" s="241" t="s">
        <v>13273</v>
      </c>
      <c r="P7281" s="241" t="s">
        <v>6880</v>
      </c>
      <c r="AU7281"/>
    </row>
    <row r="7282" spans="11:47" x14ac:dyDescent="0.2">
      <c r="K7282" s="240" t="s">
        <v>20803</v>
      </c>
      <c r="L7282" s="241" t="s">
        <v>1790</v>
      </c>
      <c r="M7282" s="241">
        <v>135</v>
      </c>
      <c r="N7282" s="241" t="s">
        <v>1172</v>
      </c>
      <c r="O7282" s="241" t="s">
        <v>13273</v>
      </c>
      <c r="P7282" s="241" t="s">
        <v>6688</v>
      </c>
      <c r="AU7282"/>
    </row>
    <row r="7283" spans="11:47" x14ac:dyDescent="0.2">
      <c r="K7283" s="240" t="s">
        <v>20804</v>
      </c>
      <c r="L7283" s="241" t="s">
        <v>1790</v>
      </c>
      <c r="M7283" s="241">
        <v>136</v>
      </c>
      <c r="N7283" s="241" t="s">
        <v>838</v>
      </c>
      <c r="O7283" s="241" t="s">
        <v>13273</v>
      </c>
      <c r="P7283" s="241" t="s">
        <v>6688</v>
      </c>
      <c r="AU7283"/>
    </row>
    <row r="7284" spans="11:47" x14ac:dyDescent="0.2">
      <c r="K7284" s="240" t="s">
        <v>20805</v>
      </c>
      <c r="L7284" s="241" t="s">
        <v>1791</v>
      </c>
      <c r="M7284" s="241">
        <v>1</v>
      </c>
      <c r="N7284" s="241" t="s">
        <v>10564</v>
      </c>
      <c r="O7284" s="241" t="s">
        <v>13273</v>
      </c>
      <c r="P7284" s="241" t="s">
        <v>2144</v>
      </c>
      <c r="AU7284"/>
    </row>
    <row r="7285" spans="11:47" x14ac:dyDescent="0.2">
      <c r="K7285" s="240" t="s">
        <v>20806</v>
      </c>
      <c r="L7285" s="241" t="s">
        <v>1791</v>
      </c>
      <c r="M7285" s="241">
        <v>2</v>
      </c>
      <c r="N7285" s="241" t="s">
        <v>10565</v>
      </c>
      <c r="O7285" s="241" t="s">
        <v>13273</v>
      </c>
      <c r="P7285" s="241" t="s">
        <v>1259</v>
      </c>
      <c r="AU7285"/>
    </row>
    <row r="7286" spans="11:47" x14ac:dyDescent="0.2">
      <c r="K7286" s="240" t="s">
        <v>20807</v>
      </c>
      <c r="L7286" s="241" t="s">
        <v>1791</v>
      </c>
      <c r="M7286" s="241">
        <v>4</v>
      </c>
      <c r="N7286" s="241" t="s">
        <v>10566</v>
      </c>
      <c r="O7286" s="241" t="s">
        <v>13273</v>
      </c>
      <c r="P7286" s="241" t="s">
        <v>1259</v>
      </c>
      <c r="AU7286"/>
    </row>
    <row r="7287" spans="11:47" x14ac:dyDescent="0.2">
      <c r="K7287" s="240" t="s">
        <v>20808</v>
      </c>
      <c r="L7287" s="241" t="s">
        <v>1791</v>
      </c>
      <c r="M7287" s="241">
        <v>5</v>
      </c>
      <c r="N7287" s="241" t="s">
        <v>10567</v>
      </c>
      <c r="O7287" s="241" t="s">
        <v>13273</v>
      </c>
      <c r="P7287" s="241" t="s">
        <v>1259</v>
      </c>
      <c r="AU7287"/>
    </row>
    <row r="7288" spans="11:47" x14ac:dyDescent="0.2">
      <c r="K7288" s="240" t="s">
        <v>20809</v>
      </c>
      <c r="L7288" s="241" t="s">
        <v>1791</v>
      </c>
      <c r="M7288" s="241">
        <v>6</v>
      </c>
      <c r="N7288" s="241" t="s">
        <v>10568</v>
      </c>
      <c r="O7288" s="241" t="s">
        <v>13273</v>
      </c>
      <c r="P7288" s="241" t="s">
        <v>2144</v>
      </c>
      <c r="AU7288"/>
    </row>
    <row r="7289" spans="11:47" x14ac:dyDescent="0.2">
      <c r="K7289" s="240" t="s">
        <v>20810</v>
      </c>
      <c r="L7289" s="241" t="s">
        <v>1791</v>
      </c>
      <c r="M7289" s="241">
        <v>7</v>
      </c>
      <c r="N7289" s="241" t="s">
        <v>10569</v>
      </c>
      <c r="O7289" s="241" t="s">
        <v>13273</v>
      </c>
      <c r="P7289" s="241" t="s">
        <v>2147</v>
      </c>
      <c r="AU7289"/>
    </row>
    <row r="7290" spans="11:47" x14ac:dyDescent="0.2">
      <c r="K7290" s="240" t="s">
        <v>20811</v>
      </c>
      <c r="L7290" s="241" t="s">
        <v>1791</v>
      </c>
      <c r="M7290" s="241">
        <v>8</v>
      </c>
      <c r="N7290" s="241" t="s">
        <v>10570</v>
      </c>
      <c r="O7290" s="241" t="s">
        <v>13273</v>
      </c>
      <c r="P7290" s="241" t="s">
        <v>2144</v>
      </c>
      <c r="AU7290"/>
    </row>
    <row r="7291" spans="11:47" x14ac:dyDescent="0.2">
      <c r="K7291" s="240" t="s">
        <v>20812</v>
      </c>
      <c r="L7291" s="241" t="s">
        <v>1791</v>
      </c>
      <c r="M7291" s="241">
        <v>9</v>
      </c>
      <c r="N7291" s="241" t="s">
        <v>10571</v>
      </c>
      <c r="O7291" s="241" t="s">
        <v>13273</v>
      </c>
      <c r="P7291" s="241" t="s">
        <v>2147</v>
      </c>
      <c r="AU7291"/>
    </row>
    <row r="7292" spans="11:47" x14ac:dyDescent="0.2">
      <c r="K7292" s="240" t="s">
        <v>20813</v>
      </c>
      <c r="L7292" s="241" t="s">
        <v>1791</v>
      </c>
      <c r="M7292" s="241">
        <v>10</v>
      </c>
      <c r="N7292" s="241" t="s">
        <v>10572</v>
      </c>
      <c r="O7292" s="241" t="s">
        <v>13273</v>
      </c>
      <c r="P7292" s="241" t="s">
        <v>2144</v>
      </c>
      <c r="AU7292"/>
    </row>
    <row r="7293" spans="11:47" x14ac:dyDescent="0.2">
      <c r="K7293" s="240" t="s">
        <v>20814</v>
      </c>
      <c r="L7293" s="241" t="s">
        <v>1791</v>
      </c>
      <c r="M7293" s="241">
        <v>11</v>
      </c>
      <c r="N7293" s="241" t="s">
        <v>10573</v>
      </c>
      <c r="O7293" s="241" t="s">
        <v>13273</v>
      </c>
      <c r="P7293" s="241" t="s">
        <v>2148</v>
      </c>
      <c r="AU7293"/>
    </row>
    <row r="7294" spans="11:47" x14ac:dyDescent="0.2">
      <c r="K7294" s="240" t="s">
        <v>20815</v>
      </c>
      <c r="L7294" s="241" t="s">
        <v>1791</v>
      </c>
      <c r="M7294" s="241">
        <v>12</v>
      </c>
      <c r="N7294" s="241" t="s">
        <v>10574</v>
      </c>
      <c r="O7294" s="241" t="s">
        <v>13273</v>
      </c>
      <c r="P7294" s="241" t="s">
        <v>2148</v>
      </c>
      <c r="AU7294"/>
    </row>
    <row r="7295" spans="11:47" x14ac:dyDescent="0.2">
      <c r="K7295" s="240" t="s">
        <v>20816</v>
      </c>
      <c r="L7295" s="241" t="s">
        <v>1791</v>
      </c>
      <c r="M7295" s="241">
        <v>13</v>
      </c>
      <c r="N7295" s="241" t="s">
        <v>10575</v>
      </c>
      <c r="O7295" s="241" t="s">
        <v>13273</v>
      </c>
      <c r="P7295" s="241" t="s">
        <v>1267</v>
      </c>
      <c r="AU7295"/>
    </row>
    <row r="7296" spans="11:47" x14ac:dyDescent="0.2">
      <c r="K7296" s="240" t="s">
        <v>20817</v>
      </c>
      <c r="L7296" s="241" t="s">
        <v>1791</v>
      </c>
      <c r="M7296" s="241">
        <v>14</v>
      </c>
      <c r="N7296" s="241" t="s">
        <v>10576</v>
      </c>
      <c r="O7296" s="241" t="s">
        <v>13273</v>
      </c>
      <c r="P7296" s="241" t="s">
        <v>1267</v>
      </c>
      <c r="AU7296"/>
    </row>
    <row r="7297" spans="11:47" x14ac:dyDescent="0.2">
      <c r="K7297" s="240" t="s">
        <v>20818</v>
      </c>
      <c r="L7297" s="241" t="s">
        <v>1791</v>
      </c>
      <c r="M7297" s="241">
        <v>15</v>
      </c>
      <c r="N7297" s="241" t="s">
        <v>10577</v>
      </c>
      <c r="O7297" s="241" t="s">
        <v>13273</v>
      </c>
      <c r="P7297" s="241" t="s">
        <v>2143</v>
      </c>
      <c r="AU7297"/>
    </row>
    <row r="7298" spans="11:47" x14ac:dyDescent="0.2">
      <c r="K7298" s="240" t="s">
        <v>20819</v>
      </c>
      <c r="L7298" s="241" t="s">
        <v>1791</v>
      </c>
      <c r="M7298" s="241">
        <v>16</v>
      </c>
      <c r="N7298" s="241" t="s">
        <v>4713</v>
      </c>
      <c r="O7298" s="241" t="s">
        <v>13273</v>
      </c>
      <c r="P7298" s="241" t="s">
        <v>2143</v>
      </c>
      <c r="AU7298"/>
    </row>
    <row r="7299" spans="11:47" x14ac:dyDescent="0.2">
      <c r="K7299" s="240" t="s">
        <v>20820</v>
      </c>
      <c r="L7299" s="241" t="s">
        <v>1791</v>
      </c>
      <c r="M7299" s="241">
        <v>17</v>
      </c>
      <c r="N7299" s="241" t="s">
        <v>10578</v>
      </c>
      <c r="O7299" s="241" t="s">
        <v>13273</v>
      </c>
      <c r="P7299" s="241" t="s">
        <v>2143</v>
      </c>
      <c r="AU7299"/>
    </row>
    <row r="7300" spans="11:47" x14ac:dyDescent="0.2">
      <c r="K7300" s="240" t="s">
        <v>20821</v>
      </c>
      <c r="L7300" s="241" t="s">
        <v>1791</v>
      </c>
      <c r="M7300" s="241">
        <v>18</v>
      </c>
      <c r="N7300" s="241" t="s">
        <v>10579</v>
      </c>
      <c r="O7300" s="241" t="s">
        <v>13273</v>
      </c>
      <c r="P7300" s="241" t="s">
        <v>2143</v>
      </c>
      <c r="AU7300"/>
    </row>
    <row r="7301" spans="11:47" x14ac:dyDescent="0.2">
      <c r="K7301" s="240" t="s">
        <v>20822</v>
      </c>
      <c r="L7301" s="241" t="s">
        <v>1791</v>
      </c>
      <c r="M7301" s="241">
        <v>19</v>
      </c>
      <c r="N7301" s="241" t="s">
        <v>10580</v>
      </c>
      <c r="O7301" s="241" t="s">
        <v>13273</v>
      </c>
      <c r="P7301" s="241" t="s">
        <v>1267</v>
      </c>
      <c r="AU7301"/>
    </row>
    <row r="7302" spans="11:47" x14ac:dyDescent="0.2">
      <c r="K7302" s="240" t="s">
        <v>20823</v>
      </c>
      <c r="L7302" s="241" t="s">
        <v>1791</v>
      </c>
      <c r="M7302" s="241">
        <v>20</v>
      </c>
      <c r="N7302" s="241" t="s">
        <v>10581</v>
      </c>
      <c r="O7302" s="241" t="s">
        <v>13273</v>
      </c>
      <c r="P7302" s="241" t="s">
        <v>1267</v>
      </c>
      <c r="AU7302"/>
    </row>
    <row r="7303" spans="11:47" x14ac:dyDescent="0.2">
      <c r="K7303" s="240" t="s">
        <v>20824</v>
      </c>
      <c r="L7303" s="241" t="s">
        <v>1791</v>
      </c>
      <c r="M7303" s="241">
        <v>21</v>
      </c>
      <c r="N7303" s="241" t="s">
        <v>10582</v>
      </c>
      <c r="O7303" s="241" t="s">
        <v>13273</v>
      </c>
      <c r="P7303" s="241" t="s">
        <v>2143</v>
      </c>
      <c r="AU7303"/>
    </row>
    <row r="7304" spans="11:47" x14ac:dyDescent="0.2">
      <c r="K7304" s="240" t="s">
        <v>20825</v>
      </c>
      <c r="L7304" s="241" t="s">
        <v>1791</v>
      </c>
      <c r="M7304" s="241">
        <v>22</v>
      </c>
      <c r="N7304" s="241" t="s">
        <v>10583</v>
      </c>
      <c r="O7304" s="241" t="s">
        <v>13273</v>
      </c>
      <c r="P7304" s="241" t="s">
        <v>2144</v>
      </c>
      <c r="AU7304"/>
    </row>
    <row r="7305" spans="11:47" x14ac:dyDescent="0.2">
      <c r="K7305" s="240" t="s">
        <v>20826</v>
      </c>
      <c r="L7305" s="241" t="s">
        <v>1791</v>
      </c>
      <c r="M7305" s="241">
        <v>23</v>
      </c>
      <c r="N7305" s="241" t="s">
        <v>10584</v>
      </c>
      <c r="O7305" s="241" t="s">
        <v>13273</v>
      </c>
      <c r="P7305" s="241" t="s">
        <v>2144</v>
      </c>
      <c r="AU7305"/>
    </row>
    <row r="7306" spans="11:47" x14ac:dyDescent="0.2">
      <c r="K7306" s="240" t="s">
        <v>20827</v>
      </c>
      <c r="L7306" s="241" t="s">
        <v>1791</v>
      </c>
      <c r="M7306" s="241">
        <v>24</v>
      </c>
      <c r="N7306" s="241" t="s">
        <v>10585</v>
      </c>
      <c r="O7306" s="241" t="s">
        <v>13273</v>
      </c>
      <c r="P7306" s="241" t="s">
        <v>2144</v>
      </c>
      <c r="AU7306"/>
    </row>
    <row r="7307" spans="11:47" x14ac:dyDescent="0.2">
      <c r="K7307" s="240" t="s">
        <v>20828</v>
      </c>
      <c r="L7307" s="241" t="s">
        <v>1791</v>
      </c>
      <c r="M7307" s="241">
        <v>25</v>
      </c>
      <c r="N7307" s="241" t="s">
        <v>10586</v>
      </c>
      <c r="O7307" s="241" t="s">
        <v>13273</v>
      </c>
      <c r="P7307" s="241" t="s">
        <v>2144</v>
      </c>
      <c r="AU7307"/>
    </row>
    <row r="7308" spans="11:47" x14ac:dyDescent="0.2">
      <c r="K7308" s="240" t="s">
        <v>20829</v>
      </c>
      <c r="L7308" s="241" t="s">
        <v>1791</v>
      </c>
      <c r="M7308" s="241">
        <v>26</v>
      </c>
      <c r="N7308" s="241" t="s">
        <v>10587</v>
      </c>
      <c r="O7308" s="241" t="s">
        <v>13273</v>
      </c>
      <c r="P7308" s="241" t="s">
        <v>2144</v>
      </c>
      <c r="AU7308"/>
    </row>
    <row r="7309" spans="11:47" x14ac:dyDescent="0.2">
      <c r="K7309" s="240" t="s">
        <v>20830</v>
      </c>
      <c r="L7309" s="241" t="s">
        <v>1791</v>
      </c>
      <c r="M7309" s="241">
        <v>27</v>
      </c>
      <c r="N7309" s="241" t="s">
        <v>10588</v>
      </c>
      <c r="O7309" s="241" t="s">
        <v>13273</v>
      </c>
      <c r="P7309" s="241" t="s">
        <v>2144</v>
      </c>
      <c r="AU7309"/>
    </row>
    <row r="7310" spans="11:47" x14ac:dyDescent="0.2">
      <c r="K7310" s="240" t="s">
        <v>20831</v>
      </c>
      <c r="L7310" s="241" t="s">
        <v>1791</v>
      </c>
      <c r="M7310" s="241">
        <v>28</v>
      </c>
      <c r="N7310" s="241" t="s">
        <v>10589</v>
      </c>
      <c r="O7310" s="241" t="s">
        <v>13273</v>
      </c>
      <c r="P7310" s="241" t="s">
        <v>2144</v>
      </c>
      <c r="AU7310"/>
    </row>
    <row r="7311" spans="11:47" x14ac:dyDescent="0.2">
      <c r="K7311" s="240" t="s">
        <v>20832</v>
      </c>
      <c r="L7311" s="241" t="s">
        <v>1791</v>
      </c>
      <c r="M7311" s="241">
        <v>29</v>
      </c>
      <c r="N7311" s="241" t="s">
        <v>10590</v>
      </c>
      <c r="O7311" s="241" t="s">
        <v>13273</v>
      </c>
      <c r="P7311" s="241" t="s">
        <v>2144</v>
      </c>
      <c r="AU7311"/>
    </row>
    <row r="7312" spans="11:47" x14ac:dyDescent="0.2">
      <c r="K7312" s="240" t="s">
        <v>20833</v>
      </c>
      <c r="L7312" s="241" t="s">
        <v>1791</v>
      </c>
      <c r="M7312" s="241">
        <v>31</v>
      </c>
      <c r="N7312" s="241" t="s">
        <v>832</v>
      </c>
      <c r="O7312" s="241" t="s">
        <v>13273</v>
      </c>
      <c r="P7312" s="241" t="s">
        <v>2144</v>
      </c>
      <c r="AU7312"/>
    </row>
    <row r="7313" spans="11:47" x14ac:dyDescent="0.2">
      <c r="K7313" s="240" t="s">
        <v>20834</v>
      </c>
      <c r="L7313" s="241" t="s">
        <v>1791</v>
      </c>
      <c r="M7313" s="241">
        <v>32</v>
      </c>
      <c r="N7313" s="241" t="s">
        <v>832</v>
      </c>
      <c r="O7313" s="241" t="s">
        <v>13273</v>
      </c>
      <c r="P7313" s="241" t="s">
        <v>1259</v>
      </c>
      <c r="AU7313"/>
    </row>
    <row r="7314" spans="11:47" x14ac:dyDescent="0.2">
      <c r="K7314" s="240" t="s">
        <v>20835</v>
      </c>
      <c r="L7314" s="241" t="s">
        <v>1791</v>
      </c>
      <c r="M7314" s="241">
        <v>33</v>
      </c>
      <c r="N7314" s="241" t="s">
        <v>832</v>
      </c>
      <c r="O7314" s="241" t="s">
        <v>13273</v>
      </c>
      <c r="P7314" s="241" t="s">
        <v>2143</v>
      </c>
      <c r="AU7314"/>
    </row>
    <row r="7315" spans="11:47" x14ac:dyDescent="0.2">
      <c r="K7315" s="240" t="s">
        <v>20836</v>
      </c>
      <c r="L7315" s="241" t="s">
        <v>1791</v>
      </c>
      <c r="M7315" s="241">
        <v>34</v>
      </c>
      <c r="N7315" s="241" t="s">
        <v>832</v>
      </c>
      <c r="O7315" s="241" t="s">
        <v>13273</v>
      </c>
      <c r="P7315" s="241" t="s">
        <v>2144</v>
      </c>
      <c r="AU7315"/>
    </row>
    <row r="7316" spans="11:47" x14ac:dyDescent="0.2">
      <c r="K7316" s="240" t="s">
        <v>20837</v>
      </c>
      <c r="L7316" s="241" t="s">
        <v>1791</v>
      </c>
      <c r="M7316" s="241">
        <v>35</v>
      </c>
      <c r="N7316" s="241" t="s">
        <v>832</v>
      </c>
      <c r="O7316" s="241" t="s">
        <v>13273</v>
      </c>
      <c r="P7316" s="241" t="s">
        <v>2144</v>
      </c>
      <c r="AU7316"/>
    </row>
    <row r="7317" spans="11:47" x14ac:dyDescent="0.2">
      <c r="K7317" s="240" t="s">
        <v>20838</v>
      </c>
      <c r="L7317" s="241" t="s">
        <v>1791</v>
      </c>
      <c r="M7317" s="241">
        <v>36</v>
      </c>
      <c r="N7317" s="241" t="s">
        <v>832</v>
      </c>
      <c r="O7317" s="241" t="s">
        <v>13273</v>
      </c>
      <c r="P7317" s="241" t="s">
        <v>2144</v>
      </c>
      <c r="AU7317"/>
    </row>
    <row r="7318" spans="11:47" x14ac:dyDescent="0.2">
      <c r="K7318" s="240" t="s">
        <v>20839</v>
      </c>
      <c r="L7318" s="241" t="s">
        <v>1791</v>
      </c>
      <c r="M7318" s="241">
        <v>37</v>
      </c>
      <c r="N7318" s="241" t="s">
        <v>2160</v>
      </c>
      <c r="O7318" s="241" t="s">
        <v>13273</v>
      </c>
      <c r="P7318" s="241" t="s">
        <v>2147</v>
      </c>
      <c r="AU7318"/>
    </row>
    <row r="7319" spans="11:47" x14ac:dyDescent="0.2">
      <c r="K7319" s="240" t="s">
        <v>20840</v>
      </c>
      <c r="L7319" s="241" t="s">
        <v>1791</v>
      </c>
      <c r="M7319" s="241">
        <v>38</v>
      </c>
      <c r="N7319" s="241" t="s">
        <v>832</v>
      </c>
      <c r="O7319" s="241" t="s">
        <v>13273</v>
      </c>
      <c r="P7319" s="241" t="s">
        <v>2144</v>
      </c>
      <c r="AU7319"/>
    </row>
    <row r="7320" spans="11:47" x14ac:dyDescent="0.2">
      <c r="K7320" s="240" t="s">
        <v>20841</v>
      </c>
      <c r="L7320" s="241" t="s">
        <v>1791</v>
      </c>
      <c r="M7320" s="241">
        <v>39</v>
      </c>
      <c r="N7320" s="241" t="s">
        <v>832</v>
      </c>
      <c r="O7320" s="241" t="s">
        <v>13273</v>
      </c>
      <c r="P7320" s="241" t="s">
        <v>2144</v>
      </c>
      <c r="AU7320"/>
    </row>
    <row r="7321" spans="11:47" x14ac:dyDescent="0.2">
      <c r="K7321" s="240" t="s">
        <v>20842</v>
      </c>
      <c r="L7321" s="241" t="s">
        <v>1791</v>
      </c>
      <c r="M7321" s="241">
        <v>40</v>
      </c>
      <c r="N7321" s="241" t="s">
        <v>832</v>
      </c>
      <c r="O7321" s="241" t="s">
        <v>13273</v>
      </c>
      <c r="P7321" s="241" t="s">
        <v>2144</v>
      </c>
      <c r="AU7321"/>
    </row>
    <row r="7322" spans="11:47" x14ac:dyDescent="0.2">
      <c r="K7322" s="240" t="s">
        <v>20843</v>
      </c>
      <c r="L7322" s="241" t="s">
        <v>1791</v>
      </c>
      <c r="M7322" s="241">
        <v>41</v>
      </c>
      <c r="N7322" s="241" t="s">
        <v>828</v>
      </c>
      <c r="O7322" s="241" t="s">
        <v>13273</v>
      </c>
      <c r="P7322" s="241" t="s">
        <v>2144</v>
      </c>
      <c r="AU7322"/>
    </row>
    <row r="7323" spans="11:47" x14ac:dyDescent="0.2">
      <c r="K7323" s="240" t="s">
        <v>20844</v>
      </c>
      <c r="L7323" s="241" t="s">
        <v>1791</v>
      </c>
      <c r="M7323" s="241">
        <v>42</v>
      </c>
      <c r="N7323" s="241" t="s">
        <v>844</v>
      </c>
      <c r="O7323" s="241" t="s">
        <v>13273</v>
      </c>
      <c r="P7323" s="241" t="s">
        <v>2144</v>
      </c>
      <c r="AU7323"/>
    </row>
    <row r="7324" spans="11:47" x14ac:dyDescent="0.2">
      <c r="K7324" s="240" t="s">
        <v>20845</v>
      </c>
      <c r="L7324" s="241" t="s">
        <v>1791</v>
      </c>
      <c r="M7324" s="241">
        <v>43</v>
      </c>
      <c r="N7324" s="241" t="s">
        <v>844</v>
      </c>
      <c r="O7324" s="241" t="s">
        <v>13273</v>
      </c>
      <c r="P7324" s="241" t="s">
        <v>1259</v>
      </c>
      <c r="AU7324"/>
    </row>
    <row r="7325" spans="11:47" x14ac:dyDescent="0.2">
      <c r="K7325" s="240" t="s">
        <v>20846</v>
      </c>
      <c r="L7325" s="241" t="s">
        <v>1791</v>
      </c>
      <c r="M7325" s="241">
        <v>44</v>
      </c>
      <c r="N7325" s="241" t="s">
        <v>832</v>
      </c>
      <c r="O7325" s="241" t="s">
        <v>13273</v>
      </c>
      <c r="P7325" s="241" t="s">
        <v>2143</v>
      </c>
      <c r="AU7325"/>
    </row>
    <row r="7326" spans="11:47" x14ac:dyDescent="0.2">
      <c r="K7326" s="240" t="s">
        <v>20847</v>
      </c>
      <c r="L7326" s="241" t="s">
        <v>1791</v>
      </c>
      <c r="M7326" s="241">
        <v>45</v>
      </c>
      <c r="N7326" s="241" t="s">
        <v>844</v>
      </c>
      <c r="O7326" s="241" t="s">
        <v>13273</v>
      </c>
      <c r="P7326" s="241" t="s">
        <v>2144</v>
      </c>
      <c r="AU7326"/>
    </row>
    <row r="7327" spans="11:47" x14ac:dyDescent="0.2">
      <c r="K7327" s="240" t="s">
        <v>20848</v>
      </c>
      <c r="L7327" s="241" t="s">
        <v>1791</v>
      </c>
      <c r="M7327" s="241">
        <v>46</v>
      </c>
      <c r="N7327" s="241" t="s">
        <v>844</v>
      </c>
      <c r="O7327" s="241" t="s">
        <v>13273</v>
      </c>
      <c r="P7327" s="241" t="s">
        <v>2144</v>
      </c>
      <c r="AU7327"/>
    </row>
    <row r="7328" spans="11:47" x14ac:dyDescent="0.2">
      <c r="K7328" s="240" t="s">
        <v>20849</v>
      </c>
      <c r="L7328" s="241" t="s">
        <v>1791</v>
      </c>
      <c r="M7328" s="241">
        <v>47</v>
      </c>
      <c r="N7328" s="241" t="s">
        <v>6251</v>
      </c>
      <c r="O7328" s="241" t="s">
        <v>13273</v>
      </c>
      <c r="P7328" s="241" t="s">
        <v>2143</v>
      </c>
      <c r="AU7328"/>
    </row>
    <row r="7329" spans="11:47" x14ac:dyDescent="0.2">
      <c r="K7329" s="240" t="s">
        <v>20850</v>
      </c>
      <c r="L7329" s="241" t="s">
        <v>1791</v>
      </c>
      <c r="M7329" s="241">
        <v>48</v>
      </c>
      <c r="N7329" s="241" t="s">
        <v>826</v>
      </c>
      <c r="O7329" s="241" t="s">
        <v>13273</v>
      </c>
      <c r="P7329" s="241" t="s">
        <v>2143</v>
      </c>
      <c r="AU7329"/>
    </row>
    <row r="7330" spans="11:47" x14ac:dyDescent="0.2">
      <c r="K7330" s="240" t="s">
        <v>20851</v>
      </c>
      <c r="L7330" s="241" t="s">
        <v>1791</v>
      </c>
      <c r="M7330" s="241">
        <v>49</v>
      </c>
      <c r="N7330" s="241" t="s">
        <v>861</v>
      </c>
      <c r="O7330" s="241" t="s">
        <v>13273</v>
      </c>
      <c r="P7330" s="241" t="s">
        <v>2147</v>
      </c>
      <c r="AU7330"/>
    </row>
    <row r="7331" spans="11:47" x14ac:dyDescent="0.2">
      <c r="K7331" s="240" t="s">
        <v>20852</v>
      </c>
      <c r="L7331" s="241" t="s">
        <v>1791</v>
      </c>
      <c r="M7331" s="241">
        <v>50</v>
      </c>
      <c r="N7331" s="241" t="s">
        <v>829</v>
      </c>
      <c r="O7331" s="241" t="s">
        <v>13273</v>
      </c>
      <c r="P7331" s="241" t="s">
        <v>2144</v>
      </c>
      <c r="AU7331"/>
    </row>
    <row r="7332" spans="11:47" x14ac:dyDescent="0.2">
      <c r="K7332" s="240" t="s">
        <v>20853</v>
      </c>
      <c r="L7332" s="241" t="s">
        <v>1791</v>
      </c>
      <c r="M7332" s="241">
        <v>51</v>
      </c>
      <c r="N7332" s="241" t="s">
        <v>829</v>
      </c>
      <c r="O7332" s="241" t="s">
        <v>13273</v>
      </c>
      <c r="P7332" s="241" t="s">
        <v>2144</v>
      </c>
      <c r="AU7332"/>
    </row>
    <row r="7333" spans="11:47" x14ac:dyDescent="0.2">
      <c r="K7333" s="240" t="s">
        <v>20854</v>
      </c>
      <c r="L7333" s="241" t="s">
        <v>1791</v>
      </c>
      <c r="M7333" s="241">
        <v>52</v>
      </c>
      <c r="N7333" s="241" t="s">
        <v>10591</v>
      </c>
      <c r="O7333" s="241" t="s">
        <v>13273</v>
      </c>
      <c r="P7333" s="241" t="s">
        <v>6880</v>
      </c>
      <c r="AU7333"/>
    </row>
    <row r="7334" spans="11:47" x14ac:dyDescent="0.2">
      <c r="K7334" s="240" t="s">
        <v>20855</v>
      </c>
      <c r="L7334" s="241" t="s">
        <v>1791</v>
      </c>
      <c r="M7334" s="241">
        <v>53</v>
      </c>
      <c r="N7334" s="241" t="s">
        <v>10592</v>
      </c>
      <c r="O7334" s="241" t="s">
        <v>13273</v>
      </c>
      <c r="P7334" s="241" t="s">
        <v>6686</v>
      </c>
      <c r="AU7334"/>
    </row>
    <row r="7335" spans="11:47" x14ac:dyDescent="0.2">
      <c r="K7335" s="240" t="s">
        <v>20856</v>
      </c>
      <c r="L7335" s="241" t="s">
        <v>1791</v>
      </c>
      <c r="M7335" s="241">
        <v>54</v>
      </c>
      <c r="N7335" s="241" t="s">
        <v>10593</v>
      </c>
      <c r="O7335" s="241" t="s">
        <v>13273</v>
      </c>
      <c r="P7335" s="241" t="s">
        <v>13275</v>
      </c>
      <c r="AU7335"/>
    </row>
    <row r="7336" spans="11:47" x14ac:dyDescent="0.2">
      <c r="K7336" s="240" t="s">
        <v>20857</v>
      </c>
      <c r="L7336" s="241" t="s">
        <v>1791</v>
      </c>
      <c r="M7336" s="241">
        <v>55</v>
      </c>
      <c r="N7336" s="241" t="s">
        <v>10594</v>
      </c>
      <c r="O7336" s="241" t="s">
        <v>13273</v>
      </c>
      <c r="P7336" s="241" t="s">
        <v>13275</v>
      </c>
      <c r="AU7336"/>
    </row>
    <row r="7337" spans="11:47" x14ac:dyDescent="0.2">
      <c r="K7337" s="240" t="s">
        <v>20858</v>
      </c>
      <c r="L7337" s="241" t="s">
        <v>1791</v>
      </c>
      <c r="M7337" s="241">
        <v>56</v>
      </c>
      <c r="N7337" s="241" t="s">
        <v>10595</v>
      </c>
      <c r="O7337" s="241" t="s">
        <v>13273</v>
      </c>
      <c r="P7337" s="241" t="s">
        <v>13275</v>
      </c>
      <c r="AU7337"/>
    </row>
    <row r="7338" spans="11:47" x14ac:dyDescent="0.2">
      <c r="K7338" s="240" t="s">
        <v>20859</v>
      </c>
      <c r="L7338" s="241" t="s">
        <v>1791</v>
      </c>
      <c r="M7338" s="241">
        <v>57</v>
      </c>
      <c r="N7338" s="241" t="s">
        <v>10596</v>
      </c>
      <c r="O7338" s="241" t="s">
        <v>13273</v>
      </c>
      <c r="P7338" s="241" t="s">
        <v>13275</v>
      </c>
      <c r="AU7338"/>
    </row>
    <row r="7339" spans="11:47" x14ac:dyDescent="0.2">
      <c r="K7339" s="240" t="s">
        <v>20860</v>
      </c>
      <c r="L7339" s="241" t="s">
        <v>1791</v>
      </c>
      <c r="M7339" s="241">
        <v>58</v>
      </c>
      <c r="N7339" s="241" t="s">
        <v>10597</v>
      </c>
      <c r="O7339" s="241" t="s">
        <v>13273</v>
      </c>
      <c r="P7339" s="241" t="s">
        <v>13275</v>
      </c>
      <c r="AU7339"/>
    </row>
    <row r="7340" spans="11:47" x14ac:dyDescent="0.2">
      <c r="K7340" s="240" t="s">
        <v>20861</v>
      </c>
      <c r="L7340" s="241" t="s">
        <v>1791</v>
      </c>
      <c r="M7340" s="241">
        <v>59</v>
      </c>
      <c r="N7340" s="241" t="s">
        <v>10598</v>
      </c>
      <c r="O7340" s="241" t="s">
        <v>13273</v>
      </c>
      <c r="P7340" s="241" t="s">
        <v>6686</v>
      </c>
      <c r="AU7340"/>
    </row>
    <row r="7341" spans="11:47" x14ac:dyDescent="0.2">
      <c r="K7341" s="240" t="s">
        <v>20862</v>
      </c>
      <c r="L7341" s="241" t="s">
        <v>1791</v>
      </c>
      <c r="M7341" s="241">
        <v>61</v>
      </c>
      <c r="N7341" s="241" t="s">
        <v>10599</v>
      </c>
      <c r="O7341" s="241" t="s">
        <v>13273</v>
      </c>
      <c r="P7341" s="241" t="s">
        <v>1259</v>
      </c>
      <c r="AU7341"/>
    </row>
    <row r="7342" spans="11:47" x14ac:dyDescent="0.2">
      <c r="K7342" s="240" t="s">
        <v>20863</v>
      </c>
      <c r="L7342" s="241" t="s">
        <v>1791</v>
      </c>
      <c r="M7342" s="241">
        <v>62</v>
      </c>
      <c r="N7342" s="241" t="s">
        <v>10600</v>
      </c>
      <c r="O7342" s="241" t="s">
        <v>13273</v>
      </c>
      <c r="P7342" s="241" t="s">
        <v>2148</v>
      </c>
      <c r="AU7342"/>
    </row>
    <row r="7343" spans="11:47" x14ac:dyDescent="0.2">
      <c r="K7343" s="240" t="s">
        <v>20864</v>
      </c>
      <c r="L7343" s="241" t="s">
        <v>1791</v>
      </c>
      <c r="M7343" s="241">
        <v>63</v>
      </c>
      <c r="N7343" s="241" t="s">
        <v>10601</v>
      </c>
      <c r="O7343" s="241" t="s">
        <v>13273</v>
      </c>
      <c r="P7343" s="241" t="s">
        <v>1259</v>
      </c>
      <c r="AU7343"/>
    </row>
    <row r="7344" spans="11:47" x14ac:dyDescent="0.2">
      <c r="K7344" s="240" t="s">
        <v>20865</v>
      </c>
      <c r="L7344" s="241" t="s">
        <v>1791</v>
      </c>
      <c r="M7344" s="241">
        <v>64</v>
      </c>
      <c r="N7344" s="241" t="s">
        <v>10602</v>
      </c>
      <c r="O7344" s="241" t="s">
        <v>13273</v>
      </c>
      <c r="P7344" s="241" t="s">
        <v>1259</v>
      </c>
      <c r="AU7344"/>
    </row>
    <row r="7345" spans="11:47" x14ac:dyDescent="0.2">
      <c r="K7345" s="240" t="s">
        <v>20866</v>
      </c>
      <c r="L7345" s="241" t="s">
        <v>1791</v>
      </c>
      <c r="M7345" s="241">
        <v>65</v>
      </c>
      <c r="N7345" s="241" t="s">
        <v>10603</v>
      </c>
      <c r="O7345" s="241" t="s">
        <v>13273</v>
      </c>
      <c r="P7345" s="241" t="s">
        <v>2143</v>
      </c>
      <c r="AU7345"/>
    </row>
    <row r="7346" spans="11:47" x14ac:dyDescent="0.2">
      <c r="K7346" s="240" t="s">
        <v>20867</v>
      </c>
      <c r="L7346" s="241" t="s">
        <v>1791</v>
      </c>
      <c r="M7346" s="241">
        <v>66</v>
      </c>
      <c r="N7346" s="241" t="s">
        <v>10604</v>
      </c>
      <c r="O7346" s="241" t="s">
        <v>13274</v>
      </c>
      <c r="P7346" s="241" t="s">
        <v>6880</v>
      </c>
      <c r="AU7346"/>
    </row>
    <row r="7347" spans="11:47" x14ac:dyDescent="0.2">
      <c r="K7347" s="240" t="s">
        <v>20868</v>
      </c>
      <c r="L7347" s="241" t="s">
        <v>1791</v>
      </c>
      <c r="M7347" s="241">
        <v>67</v>
      </c>
      <c r="N7347" s="241" t="s">
        <v>10605</v>
      </c>
      <c r="O7347" s="241" t="s">
        <v>13274</v>
      </c>
      <c r="P7347" s="241" t="s">
        <v>6880</v>
      </c>
      <c r="AU7347"/>
    </row>
    <row r="7348" spans="11:47" x14ac:dyDescent="0.2">
      <c r="K7348" s="240" t="s">
        <v>20869</v>
      </c>
      <c r="L7348" s="241" t="s">
        <v>1791</v>
      </c>
      <c r="M7348" s="241">
        <v>68</v>
      </c>
      <c r="N7348" s="241" t="s">
        <v>10606</v>
      </c>
      <c r="O7348" s="241" t="s">
        <v>13274</v>
      </c>
      <c r="P7348" s="241" t="s">
        <v>6880</v>
      </c>
      <c r="AU7348"/>
    </row>
    <row r="7349" spans="11:47" x14ac:dyDescent="0.2">
      <c r="K7349" s="240" t="s">
        <v>20870</v>
      </c>
      <c r="L7349" s="241" t="s">
        <v>1791</v>
      </c>
      <c r="M7349" s="241">
        <v>69</v>
      </c>
      <c r="N7349" s="241" t="s">
        <v>10607</v>
      </c>
      <c r="O7349" s="241" t="s">
        <v>13274</v>
      </c>
      <c r="P7349" s="241" t="s">
        <v>6880</v>
      </c>
      <c r="AU7349"/>
    </row>
    <row r="7350" spans="11:47" x14ac:dyDescent="0.2">
      <c r="K7350" s="240" t="s">
        <v>20871</v>
      </c>
      <c r="L7350" s="241" t="s">
        <v>1791</v>
      </c>
      <c r="M7350" s="241">
        <v>70</v>
      </c>
      <c r="N7350" s="241" t="s">
        <v>10608</v>
      </c>
      <c r="O7350" s="241" t="s">
        <v>13274</v>
      </c>
      <c r="P7350" s="241" t="s">
        <v>6686</v>
      </c>
      <c r="AU7350"/>
    </row>
    <row r="7351" spans="11:47" x14ac:dyDescent="0.2">
      <c r="K7351" s="240" t="s">
        <v>20872</v>
      </c>
      <c r="L7351" s="241" t="s">
        <v>1791</v>
      </c>
      <c r="M7351" s="241">
        <v>71</v>
      </c>
      <c r="N7351" s="241" t="s">
        <v>10609</v>
      </c>
      <c r="O7351" s="241" t="s">
        <v>13274</v>
      </c>
      <c r="P7351" s="241" t="s">
        <v>6686</v>
      </c>
      <c r="AU7351"/>
    </row>
    <row r="7352" spans="11:47" x14ac:dyDescent="0.2">
      <c r="K7352" s="240" t="s">
        <v>20873</v>
      </c>
      <c r="L7352" s="241" t="s">
        <v>1791</v>
      </c>
      <c r="M7352" s="241">
        <v>72</v>
      </c>
      <c r="N7352" s="241" t="s">
        <v>10610</v>
      </c>
      <c r="O7352" s="241" t="s">
        <v>13274</v>
      </c>
      <c r="P7352" s="241" t="s">
        <v>6880</v>
      </c>
      <c r="AU7352"/>
    </row>
    <row r="7353" spans="11:47" x14ac:dyDescent="0.2">
      <c r="K7353" s="240" t="s">
        <v>20874</v>
      </c>
      <c r="L7353" s="241" t="s">
        <v>1791</v>
      </c>
      <c r="M7353" s="241">
        <v>73</v>
      </c>
      <c r="N7353" s="241" t="s">
        <v>10611</v>
      </c>
      <c r="O7353" s="241" t="s">
        <v>13274</v>
      </c>
      <c r="P7353" s="241" t="s">
        <v>6880</v>
      </c>
      <c r="AU7353"/>
    </row>
    <row r="7354" spans="11:47" x14ac:dyDescent="0.2">
      <c r="K7354" s="240" t="s">
        <v>20875</v>
      </c>
      <c r="L7354" s="241" t="s">
        <v>1791</v>
      </c>
      <c r="M7354" s="241">
        <v>74</v>
      </c>
      <c r="N7354" s="241" t="s">
        <v>10612</v>
      </c>
      <c r="O7354" s="241" t="s">
        <v>13273</v>
      </c>
      <c r="P7354" s="241" t="s">
        <v>2143</v>
      </c>
      <c r="AU7354"/>
    </row>
    <row r="7355" spans="11:47" x14ac:dyDescent="0.2">
      <c r="K7355" s="240" t="s">
        <v>20876</v>
      </c>
      <c r="L7355" s="241" t="s">
        <v>1791</v>
      </c>
      <c r="M7355" s="241">
        <v>75</v>
      </c>
      <c r="N7355" s="241" t="s">
        <v>2512</v>
      </c>
      <c r="O7355" s="241" t="s">
        <v>13273</v>
      </c>
      <c r="P7355" s="241" t="s">
        <v>2148</v>
      </c>
      <c r="AU7355"/>
    </row>
    <row r="7356" spans="11:47" x14ac:dyDescent="0.2">
      <c r="K7356" s="240" t="s">
        <v>20877</v>
      </c>
      <c r="L7356" s="241" t="s">
        <v>1791</v>
      </c>
      <c r="M7356" s="241">
        <v>76</v>
      </c>
      <c r="N7356" s="241" t="s">
        <v>10613</v>
      </c>
      <c r="O7356" s="241" t="s">
        <v>13273</v>
      </c>
      <c r="P7356" s="241" t="s">
        <v>2148</v>
      </c>
      <c r="AU7356"/>
    </row>
    <row r="7357" spans="11:47" x14ac:dyDescent="0.2">
      <c r="K7357" s="240" t="s">
        <v>20878</v>
      </c>
      <c r="L7357" s="241" t="s">
        <v>1791</v>
      </c>
      <c r="M7357" s="241">
        <v>77</v>
      </c>
      <c r="N7357" s="241" t="s">
        <v>10614</v>
      </c>
      <c r="O7357" s="241" t="s">
        <v>13273</v>
      </c>
      <c r="P7357" s="241" t="s">
        <v>2148</v>
      </c>
      <c r="AU7357"/>
    </row>
    <row r="7358" spans="11:47" x14ac:dyDescent="0.2">
      <c r="K7358" s="240" t="s">
        <v>20879</v>
      </c>
      <c r="L7358" s="241" t="s">
        <v>1791</v>
      </c>
      <c r="M7358" s="241">
        <v>78</v>
      </c>
      <c r="N7358" s="241" t="s">
        <v>10615</v>
      </c>
      <c r="O7358" s="241" t="s">
        <v>13273</v>
      </c>
      <c r="P7358" s="241" t="s">
        <v>2147</v>
      </c>
      <c r="AU7358"/>
    </row>
    <row r="7359" spans="11:47" x14ac:dyDescent="0.2">
      <c r="K7359" s="240" t="s">
        <v>20880</v>
      </c>
      <c r="L7359" s="241" t="s">
        <v>1792</v>
      </c>
      <c r="M7359" s="241">
        <v>1</v>
      </c>
      <c r="N7359" s="241" t="s">
        <v>4715</v>
      </c>
      <c r="O7359" s="241" t="s">
        <v>13273</v>
      </c>
      <c r="P7359" s="241" t="s">
        <v>2144</v>
      </c>
      <c r="AU7359"/>
    </row>
    <row r="7360" spans="11:47" x14ac:dyDescent="0.2">
      <c r="K7360" s="240" t="s">
        <v>20881</v>
      </c>
      <c r="L7360" s="241" t="s">
        <v>1792</v>
      </c>
      <c r="M7360" s="241">
        <v>2</v>
      </c>
      <c r="N7360" s="241" t="s">
        <v>4717</v>
      </c>
      <c r="O7360" s="241" t="s">
        <v>13273</v>
      </c>
      <c r="P7360" s="241" t="s">
        <v>2146</v>
      </c>
      <c r="AU7360"/>
    </row>
    <row r="7361" spans="11:47" x14ac:dyDescent="0.2">
      <c r="K7361" s="240" t="s">
        <v>20882</v>
      </c>
      <c r="L7361" s="241" t="s">
        <v>1792</v>
      </c>
      <c r="M7361" s="241">
        <v>3</v>
      </c>
      <c r="N7361" s="241" t="s">
        <v>4718</v>
      </c>
      <c r="O7361" s="241" t="s">
        <v>13273</v>
      </c>
      <c r="P7361" s="241" t="s">
        <v>2148</v>
      </c>
      <c r="AU7361"/>
    </row>
    <row r="7362" spans="11:47" x14ac:dyDescent="0.2">
      <c r="K7362" s="240" t="s">
        <v>20883</v>
      </c>
      <c r="L7362" s="241" t="s">
        <v>1792</v>
      </c>
      <c r="M7362" s="241">
        <v>4</v>
      </c>
      <c r="N7362" s="241" t="s">
        <v>10616</v>
      </c>
      <c r="O7362" s="241" t="s">
        <v>13273</v>
      </c>
      <c r="P7362" s="241" t="s">
        <v>2148</v>
      </c>
      <c r="AU7362"/>
    </row>
    <row r="7363" spans="11:47" x14ac:dyDescent="0.2">
      <c r="K7363" s="240" t="s">
        <v>20884</v>
      </c>
      <c r="L7363" s="241" t="s">
        <v>1792</v>
      </c>
      <c r="M7363" s="241">
        <v>5</v>
      </c>
      <c r="N7363" s="241" t="s">
        <v>4719</v>
      </c>
      <c r="O7363" s="241" t="s">
        <v>13273</v>
      </c>
      <c r="P7363" s="241" t="s">
        <v>2146</v>
      </c>
      <c r="AU7363"/>
    </row>
    <row r="7364" spans="11:47" x14ac:dyDescent="0.2">
      <c r="K7364" s="240" t="s">
        <v>20885</v>
      </c>
      <c r="L7364" s="241" t="s">
        <v>1792</v>
      </c>
      <c r="M7364" s="241">
        <v>6</v>
      </c>
      <c r="N7364" s="241" t="s">
        <v>4720</v>
      </c>
      <c r="O7364" s="241" t="s">
        <v>13273</v>
      </c>
      <c r="P7364" s="241" t="s">
        <v>2148</v>
      </c>
      <c r="AU7364"/>
    </row>
    <row r="7365" spans="11:47" x14ac:dyDescent="0.2">
      <c r="K7365" s="240" t="s">
        <v>20886</v>
      </c>
      <c r="L7365" s="241" t="s">
        <v>1792</v>
      </c>
      <c r="M7365" s="241">
        <v>7</v>
      </c>
      <c r="N7365" s="241" t="s">
        <v>10617</v>
      </c>
      <c r="O7365" s="241" t="s">
        <v>13273</v>
      </c>
      <c r="P7365" s="241" t="s">
        <v>2148</v>
      </c>
      <c r="AU7365"/>
    </row>
    <row r="7366" spans="11:47" x14ac:dyDescent="0.2">
      <c r="K7366" s="240" t="s">
        <v>20887</v>
      </c>
      <c r="L7366" s="241" t="s">
        <v>1792</v>
      </c>
      <c r="M7366" s="241">
        <v>8</v>
      </c>
      <c r="N7366" s="241" t="s">
        <v>1013</v>
      </c>
      <c r="O7366" s="241" t="s">
        <v>13273</v>
      </c>
      <c r="P7366" s="241" t="s">
        <v>2144</v>
      </c>
      <c r="AU7366"/>
    </row>
    <row r="7367" spans="11:47" x14ac:dyDescent="0.2">
      <c r="K7367" s="240" t="s">
        <v>20888</v>
      </c>
      <c r="L7367" s="241" t="s">
        <v>1792</v>
      </c>
      <c r="M7367" s="241">
        <v>9</v>
      </c>
      <c r="N7367" s="241" t="s">
        <v>4721</v>
      </c>
      <c r="O7367" s="241" t="s">
        <v>13273</v>
      </c>
      <c r="P7367" s="241" t="s">
        <v>2148</v>
      </c>
      <c r="AU7367"/>
    </row>
    <row r="7368" spans="11:47" x14ac:dyDescent="0.2">
      <c r="K7368" s="240" t="s">
        <v>20889</v>
      </c>
      <c r="L7368" s="241" t="s">
        <v>1792</v>
      </c>
      <c r="M7368" s="241">
        <v>10</v>
      </c>
      <c r="N7368" s="241" t="s">
        <v>4728</v>
      </c>
      <c r="O7368" s="241" t="s">
        <v>13273</v>
      </c>
      <c r="P7368" s="241" t="s">
        <v>2148</v>
      </c>
      <c r="AU7368"/>
    </row>
    <row r="7369" spans="11:47" x14ac:dyDescent="0.2">
      <c r="K7369" s="240" t="s">
        <v>20890</v>
      </c>
      <c r="L7369" s="241" t="s">
        <v>1792</v>
      </c>
      <c r="M7369" s="241">
        <v>11</v>
      </c>
      <c r="N7369" s="241" t="s">
        <v>4729</v>
      </c>
      <c r="O7369" s="241" t="s">
        <v>13273</v>
      </c>
      <c r="P7369" s="241" t="s">
        <v>2148</v>
      </c>
      <c r="AU7369"/>
    </row>
    <row r="7370" spans="11:47" x14ac:dyDescent="0.2">
      <c r="K7370" s="240" t="s">
        <v>20891</v>
      </c>
      <c r="L7370" s="241" t="s">
        <v>1792</v>
      </c>
      <c r="M7370" s="241">
        <v>12</v>
      </c>
      <c r="N7370" s="241" t="s">
        <v>4722</v>
      </c>
      <c r="O7370" s="241" t="s">
        <v>13273</v>
      </c>
      <c r="P7370" s="241" t="s">
        <v>2148</v>
      </c>
      <c r="AU7370"/>
    </row>
    <row r="7371" spans="11:47" x14ac:dyDescent="0.2">
      <c r="K7371" s="240" t="s">
        <v>20892</v>
      </c>
      <c r="L7371" s="241" t="s">
        <v>1792</v>
      </c>
      <c r="M7371" s="241">
        <v>13</v>
      </c>
      <c r="N7371" s="241" t="s">
        <v>10618</v>
      </c>
      <c r="O7371" s="241" t="s">
        <v>13273</v>
      </c>
      <c r="P7371" s="241" t="s">
        <v>1259</v>
      </c>
      <c r="AU7371"/>
    </row>
    <row r="7372" spans="11:47" x14ac:dyDescent="0.2">
      <c r="K7372" s="240" t="s">
        <v>20893</v>
      </c>
      <c r="L7372" s="241" t="s">
        <v>1792</v>
      </c>
      <c r="M7372" s="241">
        <v>14</v>
      </c>
      <c r="N7372" s="241" t="s">
        <v>847</v>
      </c>
      <c r="O7372" s="241" t="s">
        <v>13273</v>
      </c>
      <c r="P7372" s="241" t="s">
        <v>2147</v>
      </c>
      <c r="AU7372"/>
    </row>
    <row r="7373" spans="11:47" x14ac:dyDescent="0.2">
      <c r="K7373" s="240" t="s">
        <v>20894</v>
      </c>
      <c r="L7373" s="241" t="s">
        <v>1792</v>
      </c>
      <c r="M7373" s="241">
        <v>15</v>
      </c>
      <c r="N7373" s="241" t="s">
        <v>3035</v>
      </c>
      <c r="O7373" s="241" t="s">
        <v>13273</v>
      </c>
      <c r="P7373" s="241" t="s">
        <v>1259</v>
      </c>
      <c r="AU7373"/>
    </row>
    <row r="7374" spans="11:47" x14ac:dyDescent="0.2">
      <c r="K7374" s="240" t="s">
        <v>20895</v>
      </c>
      <c r="L7374" s="241" t="s">
        <v>1792</v>
      </c>
      <c r="M7374" s="241">
        <v>16</v>
      </c>
      <c r="N7374" s="241" t="s">
        <v>10619</v>
      </c>
      <c r="O7374" s="241" t="s">
        <v>13273</v>
      </c>
      <c r="P7374" s="241" t="s">
        <v>6681</v>
      </c>
      <c r="AU7374"/>
    </row>
    <row r="7375" spans="11:47" x14ac:dyDescent="0.2">
      <c r="K7375" s="240" t="s">
        <v>20896</v>
      </c>
      <c r="L7375" s="241" t="s">
        <v>1792</v>
      </c>
      <c r="M7375" s="241">
        <v>17</v>
      </c>
      <c r="N7375" s="241" t="s">
        <v>10620</v>
      </c>
      <c r="O7375" s="241" t="s">
        <v>13273</v>
      </c>
      <c r="P7375" s="241" t="s">
        <v>6686</v>
      </c>
      <c r="AU7375"/>
    </row>
    <row r="7376" spans="11:47" x14ac:dyDescent="0.2">
      <c r="K7376" s="240" t="s">
        <v>20897</v>
      </c>
      <c r="L7376" s="241" t="s">
        <v>1792</v>
      </c>
      <c r="M7376" s="241">
        <v>18</v>
      </c>
      <c r="N7376" s="241" t="s">
        <v>10621</v>
      </c>
      <c r="O7376" s="241" t="s">
        <v>13273</v>
      </c>
      <c r="P7376" s="241" t="s">
        <v>1259</v>
      </c>
      <c r="AU7376"/>
    </row>
    <row r="7377" spans="11:47" x14ac:dyDescent="0.2">
      <c r="K7377" s="240" t="s">
        <v>20898</v>
      </c>
      <c r="L7377" s="241" t="s">
        <v>1792</v>
      </c>
      <c r="M7377" s="241">
        <v>19</v>
      </c>
      <c r="N7377" s="241" t="s">
        <v>10622</v>
      </c>
      <c r="O7377" s="241" t="s">
        <v>13273</v>
      </c>
      <c r="P7377" s="241" t="s">
        <v>1259</v>
      </c>
      <c r="AU7377"/>
    </row>
    <row r="7378" spans="11:47" x14ac:dyDescent="0.2">
      <c r="K7378" s="240" t="s">
        <v>20899</v>
      </c>
      <c r="L7378" s="241" t="s">
        <v>1792</v>
      </c>
      <c r="M7378" s="241">
        <v>20</v>
      </c>
      <c r="N7378" s="241" t="s">
        <v>10623</v>
      </c>
      <c r="O7378" s="241" t="s">
        <v>13273</v>
      </c>
      <c r="P7378" s="241" t="s">
        <v>1259</v>
      </c>
      <c r="AU7378"/>
    </row>
    <row r="7379" spans="11:47" x14ac:dyDescent="0.2">
      <c r="K7379" s="240" t="s">
        <v>20900</v>
      </c>
      <c r="L7379" s="241" t="s">
        <v>1792</v>
      </c>
      <c r="M7379" s="241">
        <v>21</v>
      </c>
      <c r="N7379" s="241" t="s">
        <v>4724</v>
      </c>
      <c r="O7379" s="241" t="s">
        <v>13273</v>
      </c>
      <c r="P7379" s="241" t="s">
        <v>1259</v>
      </c>
      <c r="AU7379"/>
    </row>
    <row r="7380" spans="11:47" x14ac:dyDescent="0.2">
      <c r="K7380" s="240" t="s">
        <v>20901</v>
      </c>
      <c r="L7380" s="241" t="s">
        <v>1792</v>
      </c>
      <c r="M7380" s="241">
        <v>22</v>
      </c>
      <c r="N7380" s="241" t="s">
        <v>4731</v>
      </c>
      <c r="O7380" s="241" t="s">
        <v>13273</v>
      </c>
      <c r="P7380" s="241" t="s">
        <v>1257</v>
      </c>
      <c r="AU7380"/>
    </row>
    <row r="7381" spans="11:47" x14ac:dyDescent="0.2">
      <c r="K7381" s="240" t="s">
        <v>20902</v>
      </c>
      <c r="L7381" s="241" t="s">
        <v>1792</v>
      </c>
      <c r="M7381" s="241">
        <v>23</v>
      </c>
      <c r="N7381" s="241" t="s">
        <v>10624</v>
      </c>
      <c r="O7381" s="241" t="s">
        <v>13273</v>
      </c>
      <c r="P7381" s="241" t="s">
        <v>1257</v>
      </c>
      <c r="AU7381"/>
    </row>
    <row r="7382" spans="11:47" x14ac:dyDescent="0.2">
      <c r="K7382" s="240" t="s">
        <v>20903</v>
      </c>
      <c r="L7382" s="241" t="s">
        <v>1792</v>
      </c>
      <c r="M7382" s="241">
        <v>24</v>
      </c>
      <c r="N7382" s="241" t="s">
        <v>4725</v>
      </c>
      <c r="O7382" s="241" t="s">
        <v>13273</v>
      </c>
      <c r="P7382" s="241" t="s">
        <v>1259</v>
      </c>
      <c r="AU7382"/>
    </row>
    <row r="7383" spans="11:47" x14ac:dyDescent="0.2">
      <c r="K7383" s="240" t="s">
        <v>20904</v>
      </c>
      <c r="L7383" s="241" t="s">
        <v>1792</v>
      </c>
      <c r="M7383" s="241">
        <v>25</v>
      </c>
      <c r="N7383" s="241" t="s">
        <v>4726</v>
      </c>
      <c r="O7383" s="241" t="s">
        <v>13273</v>
      </c>
      <c r="P7383" s="241" t="s">
        <v>2147</v>
      </c>
      <c r="AU7383"/>
    </row>
    <row r="7384" spans="11:47" x14ac:dyDescent="0.2">
      <c r="K7384" s="240" t="s">
        <v>20905</v>
      </c>
      <c r="L7384" s="241" t="s">
        <v>1792</v>
      </c>
      <c r="M7384" s="241">
        <v>26</v>
      </c>
      <c r="N7384" s="241" t="s">
        <v>10625</v>
      </c>
      <c r="O7384" s="241" t="s">
        <v>13273</v>
      </c>
      <c r="P7384" s="241" t="s">
        <v>1259</v>
      </c>
      <c r="AU7384"/>
    </row>
    <row r="7385" spans="11:47" x14ac:dyDescent="0.2">
      <c r="K7385" s="240" t="s">
        <v>20906</v>
      </c>
      <c r="L7385" s="241" t="s">
        <v>1792</v>
      </c>
      <c r="M7385" s="241">
        <v>27</v>
      </c>
      <c r="N7385" s="241" t="s">
        <v>829</v>
      </c>
      <c r="O7385" s="241" t="s">
        <v>13273</v>
      </c>
      <c r="P7385" s="241" t="s">
        <v>2144</v>
      </c>
      <c r="AU7385"/>
    </row>
    <row r="7386" spans="11:47" x14ac:dyDescent="0.2">
      <c r="K7386" s="240" t="s">
        <v>20907</v>
      </c>
      <c r="L7386" s="241" t="s">
        <v>1792</v>
      </c>
      <c r="M7386" s="241">
        <v>28</v>
      </c>
      <c r="N7386" s="241" t="s">
        <v>838</v>
      </c>
      <c r="O7386" s="241" t="s">
        <v>13273</v>
      </c>
      <c r="P7386" s="241" t="s">
        <v>2144</v>
      </c>
      <c r="AU7386"/>
    </row>
    <row r="7387" spans="11:47" x14ac:dyDescent="0.2">
      <c r="K7387" s="240" t="s">
        <v>20908</v>
      </c>
      <c r="L7387" s="241" t="s">
        <v>1792</v>
      </c>
      <c r="M7387" s="241">
        <v>29</v>
      </c>
      <c r="N7387" s="241" t="s">
        <v>826</v>
      </c>
      <c r="O7387" s="241" t="s">
        <v>13273</v>
      </c>
      <c r="P7387" s="241" t="s">
        <v>2148</v>
      </c>
      <c r="AU7387"/>
    </row>
    <row r="7388" spans="11:47" x14ac:dyDescent="0.2">
      <c r="K7388" s="240" t="s">
        <v>20909</v>
      </c>
      <c r="L7388" s="241" t="s">
        <v>1792</v>
      </c>
      <c r="M7388" s="241">
        <v>30</v>
      </c>
      <c r="N7388" s="241" t="s">
        <v>2137</v>
      </c>
      <c r="O7388" s="241" t="s">
        <v>13273</v>
      </c>
      <c r="P7388" s="241" t="s">
        <v>2144</v>
      </c>
      <c r="AU7388"/>
    </row>
    <row r="7389" spans="11:47" x14ac:dyDescent="0.2">
      <c r="K7389" s="240" t="s">
        <v>20910</v>
      </c>
      <c r="L7389" s="241" t="s">
        <v>1792</v>
      </c>
      <c r="M7389" s="241">
        <v>31</v>
      </c>
      <c r="N7389" s="241" t="s">
        <v>2137</v>
      </c>
      <c r="O7389" s="241" t="s">
        <v>13273</v>
      </c>
      <c r="P7389" s="241" t="s">
        <v>2147</v>
      </c>
      <c r="AU7389"/>
    </row>
    <row r="7390" spans="11:47" x14ac:dyDescent="0.2">
      <c r="K7390" s="240" t="s">
        <v>20911</v>
      </c>
      <c r="L7390" s="241" t="s">
        <v>1792</v>
      </c>
      <c r="M7390" s="241">
        <v>32</v>
      </c>
      <c r="N7390" s="241" t="s">
        <v>2137</v>
      </c>
      <c r="O7390" s="241" t="s">
        <v>13273</v>
      </c>
      <c r="P7390" s="241" t="s">
        <v>2147</v>
      </c>
      <c r="AU7390"/>
    </row>
    <row r="7391" spans="11:47" x14ac:dyDescent="0.2">
      <c r="K7391" s="240" t="s">
        <v>20912</v>
      </c>
      <c r="L7391" s="241" t="s">
        <v>1792</v>
      </c>
      <c r="M7391" s="241">
        <v>33</v>
      </c>
      <c r="N7391" s="241" t="s">
        <v>855</v>
      </c>
      <c r="O7391" s="241" t="s">
        <v>13273</v>
      </c>
      <c r="P7391" s="241" t="s">
        <v>2144</v>
      </c>
      <c r="AU7391"/>
    </row>
    <row r="7392" spans="11:47" x14ac:dyDescent="0.2">
      <c r="K7392" s="240" t="s">
        <v>20913</v>
      </c>
      <c r="L7392" s="241" t="s">
        <v>1792</v>
      </c>
      <c r="M7392" s="241">
        <v>34</v>
      </c>
      <c r="N7392" s="241" t="s">
        <v>855</v>
      </c>
      <c r="O7392" s="241" t="s">
        <v>13273</v>
      </c>
      <c r="P7392" s="241" t="s">
        <v>2147</v>
      </c>
      <c r="AU7392"/>
    </row>
    <row r="7393" spans="11:47" x14ac:dyDescent="0.2">
      <c r="K7393" s="240" t="s">
        <v>20914</v>
      </c>
      <c r="L7393" s="241" t="s">
        <v>1792</v>
      </c>
      <c r="M7393" s="241">
        <v>35</v>
      </c>
      <c r="N7393" s="241" t="s">
        <v>855</v>
      </c>
      <c r="O7393" s="241" t="s">
        <v>13273</v>
      </c>
      <c r="P7393" s="241" t="s">
        <v>2144</v>
      </c>
      <c r="AU7393"/>
    </row>
    <row r="7394" spans="11:47" x14ac:dyDescent="0.2">
      <c r="K7394" s="240" t="s">
        <v>20915</v>
      </c>
      <c r="L7394" s="241" t="s">
        <v>1792</v>
      </c>
      <c r="M7394" s="241">
        <v>36</v>
      </c>
      <c r="N7394" s="241" t="s">
        <v>832</v>
      </c>
      <c r="O7394" s="241" t="s">
        <v>13273</v>
      </c>
      <c r="P7394" s="241" t="s">
        <v>2144</v>
      </c>
      <c r="AU7394"/>
    </row>
    <row r="7395" spans="11:47" x14ac:dyDescent="0.2">
      <c r="K7395" s="240" t="s">
        <v>20916</v>
      </c>
      <c r="L7395" s="241" t="s">
        <v>1792</v>
      </c>
      <c r="M7395" s="241">
        <v>37</v>
      </c>
      <c r="N7395" s="241" t="s">
        <v>844</v>
      </c>
      <c r="O7395" s="241" t="s">
        <v>13273</v>
      </c>
      <c r="P7395" s="241" t="s">
        <v>2144</v>
      </c>
      <c r="AU7395"/>
    </row>
    <row r="7396" spans="11:47" x14ac:dyDescent="0.2">
      <c r="K7396" s="240" t="s">
        <v>20917</v>
      </c>
      <c r="L7396" s="241" t="s">
        <v>1792</v>
      </c>
      <c r="M7396" s="241">
        <v>38</v>
      </c>
      <c r="N7396" s="241" t="s">
        <v>844</v>
      </c>
      <c r="O7396" s="241" t="s">
        <v>13273</v>
      </c>
      <c r="P7396" s="241" t="s">
        <v>2144</v>
      </c>
      <c r="AU7396"/>
    </row>
    <row r="7397" spans="11:47" x14ac:dyDescent="0.2">
      <c r="K7397" s="240" t="s">
        <v>20918</v>
      </c>
      <c r="L7397" s="241" t="s">
        <v>1792</v>
      </c>
      <c r="M7397" s="241">
        <v>39</v>
      </c>
      <c r="N7397" s="241" t="s">
        <v>844</v>
      </c>
      <c r="O7397" s="241" t="s">
        <v>13273</v>
      </c>
      <c r="P7397" s="241" t="s">
        <v>2144</v>
      </c>
      <c r="AU7397"/>
    </row>
    <row r="7398" spans="11:47" x14ac:dyDescent="0.2">
      <c r="K7398" s="240" t="s">
        <v>20919</v>
      </c>
      <c r="L7398" s="241" t="s">
        <v>1792</v>
      </c>
      <c r="M7398" s="241">
        <v>41</v>
      </c>
      <c r="N7398" s="241" t="s">
        <v>832</v>
      </c>
      <c r="O7398" s="241" t="s">
        <v>13273</v>
      </c>
      <c r="P7398" s="241" t="s">
        <v>2144</v>
      </c>
      <c r="AU7398"/>
    </row>
    <row r="7399" spans="11:47" x14ac:dyDescent="0.2">
      <c r="K7399" s="240" t="s">
        <v>20920</v>
      </c>
      <c r="L7399" s="241" t="s">
        <v>1792</v>
      </c>
      <c r="M7399" s="241">
        <v>42</v>
      </c>
      <c r="N7399" s="241" t="s">
        <v>832</v>
      </c>
      <c r="O7399" s="241" t="s">
        <v>13273</v>
      </c>
      <c r="P7399" s="241" t="s">
        <v>2144</v>
      </c>
      <c r="AU7399"/>
    </row>
    <row r="7400" spans="11:47" x14ac:dyDescent="0.2">
      <c r="K7400" s="240" t="s">
        <v>20921</v>
      </c>
      <c r="L7400" s="241" t="s">
        <v>1792</v>
      </c>
      <c r="M7400" s="241">
        <v>43</v>
      </c>
      <c r="N7400" s="241" t="s">
        <v>844</v>
      </c>
      <c r="O7400" s="241" t="s">
        <v>13273</v>
      </c>
      <c r="P7400" s="241" t="s">
        <v>2144</v>
      </c>
      <c r="AU7400"/>
    </row>
    <row r="7401" spans="11:47" x14ac:dyDescent="0.2">
      <c r="K7401" s="240" t="s">
        <v>20922</v>
      </c>
      <c r="L7401" s="241" t="s">
        <v>1792</v>
      </c>
      <c r="M7401" s="241">
        <v>44</v>
      </c>
      <c r="N7401" s="241" t="s">
        <v>844</v>
      </c>
      <c r="O7401" s="241" t="s">
        <v>13273</v>
      </c>
      <c r="P7401" s="241" t="s">
        <v>2144</v>
      </c>
      <c r="AU7401"/>
    </row>
    <row r="7402" spans="11:47" x14ac:dyDescent="0.2">
      <c r="K7402" s="240" t="s">
        <v>20923</v>
      </c>
      <c r="L7402" s="241" t="s">
        <v>1792</v>
      </c>
      <c r="M7402" s="241">
        <v>45</v>
      </c>
      <c r="N7402" s="241" t="s">
        <v>832</v>
      </c>
      <c r="O7402" s="241" t="s">
        <v>13273</v>
      </c>
      <c r="P7402" s="241" t="s">
        <v>2144</v>
      </c>
      <c r="AU7402"/>
    </row>
    <row r="7403" spans="11:47" x14ac:dyDescent="0.2">
      <c r="K7403" s="240" t="s">
        <v>20924</v>
      </c>
      <c r="L7403" s="241" t="s">
        <v>1792</v>
      </c>
      <c r="M7403" s="241">
        <v>46</v>
      </c>
      <c r="N7403" s="241" t="s">
        <v>832</v>
      </c>
      <c r="O7403" s="241" t="s">
        <v>13273</v>
      </c>
      <c r="P7403" s="241" t="s">
        <v>2144</v>
      </c>
      <c r="AU7403"/>
    </row>
    <row r="7404" spans="11:47" x14ac:dyDescent="0.2">
      <c r="K7404" s="240" t="s">
        <v>20925</v>
      </c>
      <c r="L7404" s="241" t="s">
        <v>1792</v>
      </c>
      <c r="M7404" s="241">
        <v>47</v>
      </c>
      <c r="N7404" s="241" t="s">
        <v>832</v>
      </c>
      <c r="O7404" s="241" t="s">
        <v>13273</v>
      </c>
      <c r="P7404" s="241" t="s">
        <v>2144</v>
      </c>
      <c r="AU7404"/>
    </row>
    <row r="7405" spans="11:47" x14ac:dyDescent="0.2">
      <c r="K7405" s="240" t="s">
        <v>20926</v>
      </c>
      <c r="L7405" s="241" t="s">
        <v>1792</v>
      </c>
      <c r="M7405" s="241">
        <v>48</v>
      </c>
      <c r="N7405" s="241" t="s">
        <v>861</v>
      </c>
      <c r="O7405" s="241" t="s">
        <v>13273</v>
      </c>
      <c r="P7405" s="241" t="s">
        <v>2147</v>
      </c>
      <c r="AU7405"/>
    </row>
    <row r="7406" spans="11:47" x14ac:dyDescent="0.2">
      <c r="K7406" s="240" t="s">
        <v>20927</v>
      </c>
      <c r="L7406" s="241" t="s">
        <v>1792</v>
      </c>
      <c r="M7406" s="241">
        <v>49</v>
      </c>
      <c r="N7406" s="241" t="s">
        <v>844</v>
      </c>
      <c r="O7406" s="241" t="s">
        <v>13273</v>
      </c>
      <c r="P7406" s="241" t="s">
        <v>1259</v>
      </c>
      <c r="AU7406"/>
    </row>
    <row r="7407" spans="11:47" x14ac:dyDescent="0.2">
      <c r="K7407" s="240" t="s">
        <v>20928</v>
      </c>
      <c r="L7407" s="241" t="s">
        <v>1792</v>
      </c>
      <c r="M7407" s="241">
        <v>50</v>
      </c>
      <c r="N7407" s="241" t="s">
        <v>10626</v>
      </c>
      <c r="O7407" s="241" t="s">
        <v>13273</v>
      </c>
      <c r="P7407" s="241" t="s">
        <v>2148</v>
      </c>
      <c r="AU7407"/>
    </row>
    <row r="7408" spans="11:47" x14ac:dyDescent="0.2">
      <c r="K7408" s="240" t="s">
        <v>20929</v>
      </c>
      <c r="L7408" s="241" t="s">
        <v>1792</v>
      </c>
      <c r="M7408" s="241">
        <v>51</v>
      </c>
      <c r="N7408" s="241" t="s">
        <v>10627</v>
      </c>
      <c r="O7408" s="241" t="s">
        <v>13273</v>
      </c>
      <c r="P7408" s="241" t="s">
        <v>2148</v>
      </c>
      <c r="AU7408"/>
    </row>
    <row r="7409" spans="11:47" x14ac:dyDescent="0.2">
      <c r="K7409" s="240" t="s">
        <v>20930</v>
      </c>
      <c r="L7409" s="241" t="s">
        <v>1792</v>
      </c>
      <c r="M7409" s="241">
        <v>52</v>
      </c>
      <c r="N7409" s="241" t="s">
        <v>10628</v>
      </c>
      <c r="O7409" s="241" t="s">
        <v>13273</v>
      </c>
      <c r="P7409" s="241" t="s">
        <v>2147</v>
      </c>
      <c r="AU7409"/>
    </row>
    <row r="7410" spans="11:47" x14ac:dyDescent="0.2">
      <c r="K7410" s="240" t="s">
        <v>20931</v>
      </c>
      <c r="L7410" s="241" t="s">
        <v>1792</v>
      </c>
      <c r="M7410" s="241">
        <v>53</v>
      </c>
      <c r="N7410" s="241" t="s">
        <v>10629</v>
      </c>
      <c r="O7410" s="241" t="s">
        <v>13273</v>
      </c>
      <c r="P7410" s="241" t="s">
        <v>1259</v>
      </c>
      <c r="AU7410"/>
    </row>
    <row r="7411" spans="11:47" x14ac:dyDescent="0.2">
      <c r="K7411" s="240" t="s">
        <v>20932</v>
      </c>
      <c r="L7411" s="241" t="s">
        <v>1792</v>
      </c>
      <c r="M7411" s="241">
        <v>54</v>
      </c>
      <c r="N7411" s="241" t="s">
        <v>10630</v>
      </c>
      <c r="O7411" s="241" t="s">
        <v>13273</v>
      </c>
      <c r="P7411" s="241" t="s">
        <v>1259</v>
      </c>
      <c r="AU7411"/>
    </row>
    <row r="7412" spans="11:47" x14ac:dyDescent="0.2">
      <c r="K7412" s="240" t="s">
        <v>20933</v>
      </c>
      <c r="L7412" s="241" t="s">
        <v>1792</v>
      </c>
      <c r="M7412" s="241">
        <v>55</v>
      </c>
      <c r="N7412" s="241" t="s">
        <v>10631</v>
      </c>
      <c r="O7412" s="241" t="s">
        <v>13273</v>
      </c>
      <c r="P7412" s="241" t="s">
        <v>2147</v>
      </c>
      <c r="AU7412"/>
    </row>
    <row r="7413" spans="11:47" x14ac:dyDescent="0.2">
      <c r="K7413" s="240" t="s">
        <v>20934</v>
      </c>
      <c r="L7413" s="241" t="s">
        <v>1792</v>
      </c>
      <c r="M7413" s="241">
        <v>56</v>
      </c>
      <c r="N7413" s="241" t="s">
        <v>4730</v>
      </c>
      <c r="O7413" s="241" t="s">
        <v>13274</v>
      </c>
      <c r="P7413" s="241" t="s">
        <v>6686</v>
      </c>
      <c r="AU7413"/>
    </row>
    <row r="7414" spans="11:47" x14ac:dyDescent="0.2">
      <c r="K7414" s="240" t="s">
        <v>20935</v>
      </c>
      <c r="L7414" s="241" t="s">
        <v>1792</v>
      </c>
      <c r="M7414" s="241">
        <v>57</v>
      </c>
      <c r="N7414" s="241" t="s">
        <v>10632</v>
      </c>
      <c r="O7414" s="241" t="s">
        <v>13273</v>
      </c>
      <c r="P7414" s="241" t="s">
        <v>6686</v>
      </c>
      <c r="AU7414"/>
    </row>
    <row r="7415" spans="11:47" x14ac:dyDescent="0.2">
      <c r="K7415" s="240" t="s">
        <v>20936</v>
      </c>
      <c r="L7415" s="241" t="s">
        <v>1792</v>
      </c>
      <c r="M7415" s="241">
        <v>58</v>
      </c>
      <c r="N7415" s="241" t="s">
        <v>10633</v>
      </c>
      <c r="O7415" s="241" t="s">
        <v>13273</v>
      </c>
      <c r="P7415" s="241" t="s">
        <v>6686</v>
      </c>
      <c r="AU7415"/>
    </row>
    <row r="7416" spans="11:47" x14ac:dyDescent="0.2">
      <c r="K7416" s="240" t="s">
        <v>20937</v>
      </c>
      <c r="L7416" s="241" t="s">
        <v>1792</v>
      </c>
      <c r="M7416" s="241">
        <v>59</v>
      </c>
      <c r="N7416" s="241" t="s">
        <v>10634</v>
      </c>
      <c r="O7416" s="241" t="s">
        <v>13273</v>
      </c>
      <c r="P7416" s="241" t="s">
        <v>2148</v>
      </c>
      <c r="AU7416"/>
    </row>
    <row r="7417" spans="11:47" x14ac:dyDescent="0.2">
      <c r="K7417" s="240" t="s">
        <v>20938</v>
      </c>
      <c r="L7417" s="241" t="s">
        <v>1792</v>
      </c>
      <c r="M7417" s="241">
        <v>60</v>
      </c>
      <c r="N7417" s="241" t="s">
        <v>10635</v>
      </c>
      <c r="O7417" s="241" t="s">
        <v>13273</v>
      </c>
      <c r="P7417" s="241" t="s">
        <v>2148</v>
      </c>
      <c r="AU7417"/>
    </row>
    <row r="7418" spans="11:47" x14ac:dyDescent="0.2">
      <c r="K7418" s="240" t="s">
        <v>20939</v>
      </c>
      <c r="L7418" s="241" t="s">
        <v>1792</v>
      </c>
      <c r="M7418" s="241">
        <v>61</v>
      </c>
      <c r="N7418" s="241" t="s">
        <v>10636</v>
      </c>
      <c r="O7418" s="241" t="s">
        <v>13273</v>
      </c>
      <c r="P7418" s="241" t="s">
        <v>2148</v>
      </c>
      <c r="AU7418"/>
    </row>
    <row r="7419" spans="11:47" x14ac:dyDescent="0.2">
      <c r="K7419" s="240" t="s">
        <v>20940</v>
      </c>
      <c r="L7419" s="241" t="s">
        <v>1792</v>
      </c>
      <c r="M7419" s="241">
        <v>62</v>
      </c>
      <c r="N7419" s="241" t="s">
        <v>10637</v>
      </c>
      <c r="O7419" s="241" t="s">
        <v>13273</v>
      </c>
      <c r="P7419" s="241" t="s">
        <v>2148</v>
      </c>
      <c r="AU7419"/>
    </row>
    <row r="7420" spans="11:47" x14ac:dyDescent="0.2">
      <c r="K7420" s="240" t="s">
        <v>20941</v>
      </c>
      <c r="L7420" s="241" t="s">
        <v>1792</v>
      </c>
      <c r="M7420" s="241">
        <v>63</v>
      </c>
      <c r="N7420" s="241" t="s">
        <v>10638</v>
      </c>
      <c r="O7420" s="241" t="s">
        <v>13273</v>
      </c>
      <c r="P7420" s="241" t="s">
        <v>2148</v>
      </c>
      <c r="AU7420"/>
    </row>
    <row r="7421" spans="11:47" x14ac:dyDescent="0.2">
      <c r="K7421" s="240" t="s">
        <v>20942</v>
      </c>
      <c r="L7421" s="241" t="s">
        <v>1792</v>
      </c>
      <c r="M7421" s="241">
        <v>64</v>
      </c>
      <c r="N7421" s="241" t="s">
        <v>10639</v>
      </c>
      <c r="O7421" s="241" t="s">
        <v>13273</v>
      </c>
      <c r="P7421" s="241" t="s">
        <v>2148</v>
      </c>
      <c r="AU7421"/>
    </row>
    <row r="7422" spans="11:47" x14ac:dyDescent="0.2">
      <c r="K7422" s="240" t="s">
        <v>20943</v>
      </c>
      <c r="L7422" s="241" t="s">
        <v>1792</v>
      </c>
      <c r="M7422" s="241">
        <v>65</v>
      </c>
      <c r="N7422" s="241" t="s">
        <v>4723</v>
      </c>
      <c r="O7422" s="241" t="s">
        <v>13273</v>
      </c>
      <c r="P7422" s="241" t="s">
        <v>2144</v>
      </c>
      <c r="AU7422"/>
    </row>
    <row r="7423" spans="11:47" x14ac:dyDescent="0.2">
      <c r="K7423" s="240" t="s">
        <v>20944</v>
      </c>
      <c r="L7423" s="241" t="s">
        <v>1792</v>
      </c>
      <c r="M7423" s="241">
        <v>66</v>
      </c>
      <c r="N7423" s="241" t="s">
        <v>10640</v>
      </c>
      <c r="O7423" s="241" t="s">
        <v>13274</v>
      </c>
      <c r="P7423" s="241" t="s">
        <v>6686</v>
      </c>
      <c r="AU7423"/>
    </row>
    <row r="7424" spans="11:47" x14ac:dyDescent="0.2">
      <c r="K7424" s="240" t="s">
        <v>20945</v>
      </c>
      <c r="L7424" s="241" t="s">
        <v>1792</v>
      </c>
      <c r="M7424" s="241">
        <v>67</v>
      </c>
      <c r="N7424" s="241" t="s">
        <v>10641</v>
      </c>
      <c r="O7424" s="241" t="s">
        <v>13274</v>
      </c>
      <c r="P7424" s="241" t="s">
        <v>6686</v>
      </c>
      <c r="AU7424"/>
    </row>
    <row r="7425" spans="11:47" x14ac:dyDescent="0.2">
      <c r="K7425" s="240" t="s">
        <v>20946</v>
      </c>
      <c r="L7425" s="241" t="s">
        <v>1792</v>
      </c>
      <c r="M7425" s="241">
        <v>68</v>
      </c>
      <c r="N7425" s="241" t="s">
        <v>10642</v>
      </c>
      <c r="O7425" s="241" t="s">
        <v>13274</v>
      </c>
      <c r="P7425" s="241" t="s">
        <v>6686</v>
      </c>
      <c r="AU7425"/>
    </row>
    <row r="7426" spans="11:47" x14ac:dyDescent="0.2">
      <c r="K7426" s="240" t="s">
        <v>20947</v>
      </c>
      <c r="L7426" s="241" t="s">
        <v>1792</v>
      </c>
      <c r="M7426" s="241">
        <v>69</v>
      </c>
      <c r="N7426" s="241" t="s">
        <v>10643</v>
      </c>
      <c r="O7426" s="241" t="s">
        <v>13273</v>
      </c>
      <c r="P7426" s="241" t="s">
        <v>6880</v>
      </c>
      <c r="AU7426"/>
    </row>
    <row r="7427" spans="11:47" x14ac:dyDescent="0.2">
      <c r="K7427" s="240" t="s">
        <v>20948</v>
      </c>
      <c r="L7427" s="241" t="s">
        <v>1792</v>
      </c>
      <c r="M7427" s="241">
        <v>70</v>
      </c>
      <c r="N7427" s="241" t="s">
        <v>10644</v>
      </c>
      <c r="O7427" s="241" t="s">
        <v>13274</v>
      </c>
      <c r="P7427" s="241" t="s">
        <v>6686</v>
      </c>
      <c r="AU7427"/>
    </row>
    <row r="7428" spans="11:47" x14ac:dyDescent="0.2">
      <c r="K7428" s="240" t="s">
        <v>20949</v>
      </c>
      <c r="L7428" s="241" t="s">
        <v>1792</v>
      </c>
      <c r="M7428" s="241">
        <v>71</v>
      </c>
      <c r="N7428" s="241" t="s">
        <v>10645</v>
      </c>
      <c r="O7428" s="241" t="s">
        <v>13274</v>
      </c>
      <c r="P7428" s="241" t="s">
        <v>6686</v>
      </c>
      <c r="AU7428"/>
    </row>
    <row r="7429" spans="11:47" x14ac:dyDescent="0.2">
      <c r="K7429" s="240" t="s">
        <v>20950</v>
      </c>
      <c r="L7429" s="241" t="s">
        <v>1792</v>
      </c>
      <c r="M7429" s="241">
        <v>72</v>
      </c>
      <c r="N7429" s="241" t="s">
        <v>10646</v>
      </c>
      <c r="O7429" s="241" t="s">
        <v>13274</v>
      </c>
      <c r="P7429" s="241" t="s">
        <v>6686</v>
      </c>
      <c r="AU7429"/>
    </row>
    <row r="7430" spans="11:47" x14ac:dyDescent="0.2">
      <c r="K7430" s="240" t="s">
        <v>20951</v>
      </c>
      <c r="L7430" s="241" t="s">
        <v>1792</v>
      </c>
      <c r="M7430" s="241">
        <v>73</v>
      </c>
      <c r="N7430" s="241" t="s">
        <v>10647</v>
      </c>
      <c r="O7430" s="241" t="s">
        <v>13273</v>
      </c>
      <c r="P7430" s="241" t="s">
        <v>6686</v>
      </c>
      <c r="AU7430"/>
    </row>
    <row r="7431" spans="11:47" x14ac:dyDescent="0.2">
      <c r="K7431" s="240" t="s">
        <v>20952</v>
      </c>
      <c r="L7431" s="241" t="s">
        <v>1792</v>
      </c>
      <c r="M7431" s="241">
        <v>74</v>
      </c>
      <c r="N7431" s="241" t="s">
        <v>10648</v>
      </c>
      <c r="O7431" s="241" t="s">
        <v>13273</v>
      </c>
      <c r="P7431" s="241" t="s">
        <v>2143</v>
      </c>
      <c r="AU7431"/>
    </row>
    <row r="7432" spans="11:47" x14ac:dyDescent="0.2">
      <c r="K7432" s="240" t="s">
        <v>20953</v>
      </c>
      <c r="L7432" s="241" t="s">
        <v>1792</v>
      </c>
      <c r="M7432" s="241">
        <v>75</v>
      </c>
      <c r="N7432" s="241" t="s">
        <v>7004</v>
      </c>
      <c r="O7432" s="241" t="s">
        <v>13273</v>
      </c>
      <c r="P7432" s="241" t="s">
        <v>1267</v>
      </c>
      <c r="AU7432"/>
    </row>
    <row r="7433" spans="11:47" x14ac:dyDescent="0.2">
      <c r="K7433" s="240" t="s">
        <v>20954</v>
      </c>
      <c r="L7433" s="241" t="s">
        <v>1792</v>
      </c>
      <c r="M7433" s="241">
        <v>76</v>
      </c>
      <c r="N7433" s="241" t="s">
        <v>10649</v>
      </c>
      <c r="O7433" s="241" t="s">
        <v>13273</v>
      </c>
      <c r="P7433" s="241" t="s">
        <v>2143</v>
      </c>
      <c r="AU7433"/>
    </row>
    <row r="7434" spans="11:47" x14ac:dyDescent="0.2">
      <c r="K7434" s="240" t="s">
        <v>20955</v>
      </c>
      <c r="L7434" s="241" t="s">
        <v>1792</v>
      </c>
      <c r="M7434" s="241">
        <v>77</v>
      </c>
      <c r="N7434" s="241" t="s">
        <v>10650</v>
      </c>
      <c r="O7434" s="241" t="s">
        <v>13273</v>
      </c>
      <c r="P7434" s="241" t="s">
        <v>1259</v>
      </c>
      <c r="AU7434"/>
    </row>
    <row r="7435" spans="11:47" x14ac:dyDescent="0.2">
      <c r="K7435" s="240" t="s">
        <v>20956</v>
      </c>
      <c r="L7435" s="241" t="s">
        <v>1792</v>
      </c>
      <c r="M7435" s="241">
        <v>78</v>
      </c>
      <c r="N7435" s="241" t="s">
        <v>10651</v>
      </c>
      <c r="O7435" s="241" t="s">
        <v>13273</v>
      </c>
      <c r="P7435" s="241" t="s">
        <v>1259</v>
      </c>
      <c r="AU7435"/>
    </row>
    <row r="7436" spans="11:47" x14ac:dyDescent="0.2">
      <c r="K7436" s="240" t="s">
        <v>20957</v>
      </c>
      <c r="L7436" s="241" t="s">
        <v>1792</v>
      </c>
      <c r="M7436" s="241">
        <v>79</v>
      </c>
      <c r="N7436" s="241" t="s">
        <v>10652</v>
      </c>
      <c r="O7436" s="241" t="s">
        <v>13273</v>
      </c>
      <c r="P7436" s="241" t="s">
        <v>1259</v>
      </c>
      <c r="AU7436"/>
    </row>
    <row r="7437" spans="11:47" x14ac:dyDescent="0.2">
      <c r="K7437" s="240" t="s">
        <v>20958</v>
      </c>
      <c r="L7437" s="241" t="s">
        <v>1792</v>
      </c>
      <c r="M7437" s="241">
        <v>80</v>
      </c>
      <c r="N7437" s="241" t="s">
        <v>4716</v>
      </c>
      <c r="O7437" s="241" t="s">
        <v>13273</v>
      </c>
      <c r="P7437" s="241" t="s">
        <v>2144</v>
      </c>
      <c r="AU7437"/>
    </row>
    <row r="7438" spans="11:47" x14ac:dyDescent="0.2">
      <c r="K7438" s="240" t="s">
        <v>20959</v>
      </c>
      <c r="L7438" s="241" t="s">
        <v>1792</v>
      </c>
      <c r="M7438" s="241">
        <v>81</v>
      </c>
      <c r="N7438" s="241" t="s">
        <v>7068</v>
      </c>
      <c r="O7438" s="241" t="s">
        <v>13274</v>
      </c>
      <c r="P7438" s="241" t="s">
        <v>6686</v>
      </c>
      <c r="AU7438"/>
    </row>
    <row r="7439" spans="11:47" x14ac:dyDescent="0.2">
      <c r="K7439" s="240" t="s">
        <v>20960</v>
      </c>
      <c r="L7439" s="241" t="s">
        <v>1792</v>
      </c>
      <c r="M7439" s="241">
        <v>82</v>
      </c>
      <c r="N7439" s="241" t="s">
        <v>832</v>
      </c>
      <c r="O7439" s="241" t="s">
        <v>13273</v>
      </c>
      <c r="P7439" s="241" t="s">
        <v>2144</v>
      </c>
      <c r="AU7439"/>
    </row>
    <row r="7440" spans="11:47" x14ac:dyDescent="0.2">
      <c r="K7440" s="240" t="s">
        <v>20961</v>
      </c>
      <c r="L7440" s="241" t="s">
        <v>1792</v>
      </c>
      <c r="M7440" s="241">
        <v>83</v>
      </c>
      <c r="N7440" s="241" t="s">
        <v>832</v>
      </c>
      <c r="O7440" s="241" t="s">
        <v>13273</v>
      </c>
      <c r="P7440" s="241" t="s">
        <v>2144</v>
      </c>
      <c r="AU7440"/>
    </row>
    <row r="7441" spans="11:47" x14ac:dyDescent="0.2">
      <c r="K7441" s="240" t="s">
        <v>20962</v>
      </c>
      <c r="L7441" s="241" t="s">
        <v>1792</v>
      </c>
      <c r="M7441" s="241">
        <v>84</v>
      </c>
      <c r="N7441" s="241" t="s">
        <v>863</v>
      </c>
      <c r="O7441" s="241" t="s">
        <v>13273</v>
      </c>
      <c r="P7441" s="241" t="s">
        <v>2148</v>
      </c>
      <c r="AU7441"/>
    </row>
    <row r="7442" spans="11:47" x14ac:dyDescent="0.2">
      <c r="K7442" s="240" t="s">
        <v>20963</v>
      </c>
      <c r="L7442" s="241" t="s">
        <v>1792</v>
      </c>
      <c r="M7442" s="241">
        <v>85</v>
      </c>
      <c r="N7442" s="241" t="s">
        <v>3308</v>
      </c>
      <c r="O7442" s="241" t="s">
        <v>13273</v>
      </c>
      <c r="P7442" s="241" t="s">
        <v>1259</v>
      </c>
      <c r="AU7442"/>
    </row>
    <row r="7443" spans="11:47" x14ac:dyDescent="0.2">
      <c r="K7443" s="240" t="s">
        <v>20964</v>
      </c>
      <c r="L7443" s="241" t="s">
        <v>1792</v>
      </c>
      <c r="M7443" s="241">
        <v>86</v>
      </c>
      <c r="N7443" s="241" t="s">
        <v>10653</v>
      </c>
      <c r="O7443" s="241" t="s">
        <v>13274</v>
      </c>
      <c r="P7443" s="241" t="s">
        <v>6880</v>
      </c>
      <c r="AU7443"/>
    </row>
    <row r="7444" spans="11:47" x14ac:dyDescent="0.2">
      <c r="K7444" s="240" t="s">
        <v>20965</v>
      </c>
      <c r="L7444" s="241" t="s">
        <v>1792</v>
      </c>
      <c r="M7444" s="241">
        <v>87</v>
      </c>
      <c r="N7444" s="241" t="s">
        <v>6940</v>
      </c>
      <c r="O7444" s="241" t="s">
        <v>13273</v>
      </c>
      <c r="P7444" s="241" t="s">
        <v>6686</v>
      </c>
      <c r="AU7444"/>
    </row>
    <row r="7445" spans="11:47" x14ac:dyDescent="0.2">
      <c r="K7445" s="240" t="s">
        <v>20966</v>
      </c>
      <c r="L7445" s="241" t="s">
        <v>1792</v>
      </c>
      <c r="M7445" s="241">
        <v>88</v>
      </c>
      <c r="N7445" s="241" t="s">
        <v>825</v>
      </c>
      <c r="O7445" s="241" t="s">
        <v>13273</v>
      </c>
      <c r="P7445" s="241" t="s">
        <v>2148</v>
      </c>
      <c r="AU7445"/>
    </row>
    <row r="7446" spans="11:47" x14ac:dyDescent="0.2">
      <c r="K7446" s="240" t="s">
        <v>20967</v>
      </c>
      <c r="L7446" s="241" t="s">
        <v>1792</v>
      </c>
      <c r="M7446" s="241">
        <v>89</v>
      </c>
      <c r="N7446" s="241" t="s">
        <v>10654</v>
      </c>
      <c r="O7446" s="241" t="s">
        <v>13274</v>
      </c>
      <c r="P7446" s="241" t="s">
        <v>6686</v>
      </c>
      <c r="AU7446"/>
    </row>
    <row r="7447" spans="11:47" x14ac:dyDescent="0.2">
      <c r="K7447" s="240" t="s">
        <v>20968</v>
      </c>
      <c r="L7447" s="241" t="s">
        <v>1792</v>
      </c>
      <c r="M7447" s="241">
        <v>90</v>
      </c>
      <c r="N7447" s="241" t="s">
        <v>10655</v>
      </c>
      <c r="O7447" s="241" t="s">
        <v>13273</v>
      </c>
      <c r="P7447" s="241" t="s">
        <v>2144</v>
      </c>
      <c r="AU7447"/>
    </row>
    <row r="7448" spans="11:47" x14ac:dyDescent="0.2">
      <c r="K7448" s="240" t="s">
        <v>20969</v>
      </c>
      <c r="L7448" s="241" t="s">
        <v>1792</v>
      </c>
      <c r="M7448" s="241">
        <v>91</v>
      </c>
      <c r="N7448" s="241" t="s">
        <v>2161</v>
      </c>
      <c r="O7448" s="241" t="s">
        <v>13273</v>
      </c>
      <c r="P7448" s="241" t="s">
        <v>2147</v>
      </c>
      <c r="AU7448"/>
    </row>
    <row r="7449" spans="11:47" x14ac:dyDescent="0.2">
      <c r="K7449" s="240" t="s">
        <v>20970</v>
      </c>
      <c r="L7449" s="241" t="s">
        <v>1793</v>
      </c>
      <c r="M7449" s="241">
        <v>1</v>
      </c>
      <c r="N7449" s="241" t="s">
        <v>10656</v>
      </c>
      <c r="O7449" s="241" t="s">
        <v>13273</v>
      </c>
      <c r="P7449" s="241" t="s">
        <v>6686</v>
      </c>
      <c r="AU7449"/>
    </row>
    <row r="7450" spans="11:47" x14ac:dyDescent="0.2">
      <c r="K7450" s="240" t="s">
        <v>20971</v>
      </c>
      <c r="L7450" s="241" t="s">
        <v>1793</v>
      </c>
      <c r="M7450" s="241">
        <v>2</v>
      </c>
      <c r="N7450" s="241" t="s">
        <v>2224</v>
      </c>
      <c r="O7450" s="241" t="s">
        <v>13273</v>
      </c>
      <c r="P7450" s="241" t="s">
        <v>6686</v>
      </c>
      <c r="AU7450"/>
    </row>
    <row r="7451" spans="11:47" x14ac:dyDescent="0.2">
      <c r="K7451" s="240" t="s">
        <v>20972</v>
      </c>
      <c r="L7451" s="241" t="s">
        <v>1793</v>
      </c>
      <c r="M7451" s="241">
        <v>3</v>
      </c>
      <c r="N7451" s="241" t="s">
        <v>6485</v>
      </c>
      <c r="O7451" s="241" t="s">
        <v>13273</v>
      </c>
      <c r="P7451" s="241" t="s">
        <v>2147</v>
      </c>
      <c r="AU7451"/>
    </row>
    <row r="7452" spans="11:47" x14ac:dyDescent="0.2">
      <c r="K7452" s="240" t="s">
        <v>20973</v>
      </c>
      <c r="L7452" s="241" t="s">
        <v>1793</v>
      </c>
      <c r="M7452" s="241">
        <v>4</v>
      </c>
      <c r="N7452" s="241" t="s">
        <v>4734</v>
      </c>
      <c r="O7452" s="241" t="s">
        <v>13273</v>
      </c>
      <c r="P7452" s="241" t="s">
        <v>2147</v>
      </c>
      <c r="AU7452"/>
    </row>
    <row r="7453" spans="11:47" x14ac:dyDescent="0.2">
      <c r="K7453" s="240" t="s">
        <v>20974</v>
      </c>
      <c r="L7453" s="241" t="s">
        <v>1793</v>
      </c>
      <c r="M7453" s="241">
        <v>5</v>
      </c>
      <c r="N7453" s="241" t="s">
        <v>4735</v>
      </c>
      <c r="O7453" s="241" t="s">
        <v>13273</v>
      </c>
      <c r="P7453" s="241" t="s">
        <v>2147</v>
      </c>
      <c r="AU7453"/>
    </row>
    <row r="7454" spans="11:47" x14ac:dyDescent="0.2">
      <c r="K7454" s="240" t="s">
        <v>20975</v>
      </c>
      <c r="L7454" s="241" t="s">
        <v>1793</v>
      </c>
      <c r="M7454" s="241">
        <v>6</v>
      </c>
      <c r="N7454" s="241" t="s">
        <v>10657</v>
      </c>
      <c r="O7454" s="241" t="s">
        <v>13273</v>
      </c>
      <c r="P7454" s="241" t="s">
        <v>2146</v>
      </c>
      <c r="AU7454"/>
    </row>
    <row r="7455" spans="11:47" x14ac:dyDescent="0.2">
      <c r="K7455" s="240" t="s">
        <v>20976</v>
      </c>
      <c r="L7455" s="241" t="s">
        <v>1793</v>
      </c>
      <c r="M7455" s="241">
        <v>7</v>
      </c>
      <c r="N7455" s="241" t="s">
        <v>886</v>
      </c>
      <c r="O7455" s="241" t="s">
        <v>13273</v>
      </c>
      <c r="P7455" s="241" t="s">
        <v>2148</v>
      </c>
      <c r="AU7455"/>
    </row>
    <row r="7456" spans="11:47" x14ac:dyDescent="0.2">
      <c r="K7456" s="240" t="s">
        <v>20977</v>
      </c>
      <c r="L7456" s="241" t="s">
        <v>1793</v>
      </c>
      <c r="M7456" s="241">
        <v>8</v>
      </c>
      <c r="N7456" s="241" t="s">
        <v>4733</v>
      </c>
      <c r="O7456" s="241" t="s">
        <v>13273</v>
      </c>
      <c r="P7456" s="241" t="s">
        <v>2147</v>
      </c>
      <c r="AU7456"/>
    </row>
    <row r="7457" spans="11:47" x14ac:dyDescent="0.2">
      <c r="K7457" s="240" t="s">
        <v>20978</v>
      </c>
      <c r="L7457" s="241" t="s">
        <v>1793</v>
      </c>
      <c r="M7457" s="241">
        <v>9</v>
      </c>
      <c r="N7457" s="241" t="s">
        <v>1013</v>
      </c>
      <c r="O7457" s="241" t="s">
        <v>13273</v>
      </c>
      <c r="P7457" s="241" t="s">
        <v>2144</v>
      </c>
      <c r="AU7457"/>
    </row>
    <row r="7458" spans="11:47" x14ac:dyDescent="0.2">
      <c r="K7458" s="240" t="s">
        <v>20979</v>
      </c>
      <c r="L7458" s="241" t="s">
        <v>1793</v>
      </c>
      <c r="M7458" s="241">
        <v>10</v>
      </c>
      <c r="N7458" s="241" t="s">
        <v>829</v>
      </c>
      <c r="O7458" s="241" t="s">
        <v>13273</v>
      </c>
      <c r="P7458" s="241" t="s">
        <v>2144</v>
      </c>
      <c r="AU7458"/>
    </row>
    <row r="7459" spans="11:47" x14ac:dyDescent="0.2">
      <c r="K7459" s="240" t="s">
        <v>20980</v>
      </c>
      <c r="L7459" s="241" t="s">
        <v>1793</v>
      </c>
      <c r="M7459" s="241">
        <v>11</v>
      </c>
      <c r="N7459" s="241" t="s">
        <v>10658</v>
      </c>
      <c r="O7459" s="241" t="s">
        <v>13273</v>
      </c>
      <c r="P7459" s="241" t="s">
        <v>1259</v>
      </c>
      <c r="AU7459"/>
    </row>
    <row r="7460" spans="11:47" x14ac:dyDescent="0.2">
      <c r="K7460" s="240" t="s">
        <v>20981</v>
      </c>
      <c r="L7460" s="241" t="s">
        <v>1793</v>
      </c>
      <c r="M7460" s="241">
        <v>12</v>
      </c>
      <c r="N7460" s="241" t="s">
        <v>10659</v>
      </c>
      <c r="O7460" s="241" t="s">
        <v>13273</v>
      </c>
      <c r="P7460" s="241" t="s">
        <v>1259</v>
      </c>
      <c r="AU7460"/>
    </row>
    <row r="7461" spans="11:47" x14ac:dyDescent="0.2">
      <c r="K7461" s="240" t="s">
        <v>20982</v>
      </c>
      <c r="L7461" s="241" t="s">
        <v>1793</v>
      </c>
      <c r="M7461" s="241">
        <v>13</v>
      </c>
      <c r="N7461" s="241" t="s">
        <v>10660</v>
      </c>
      <c r="O7461" s="241" t="s">
        <v>13273</v>
      </c>
      <c r="P7461" s="241" t="s">
        <v>2249</v>
      </c>
      <c r="AU7461"/>
    </row>
    <row r="7462" spans="11:47" x14ac:dyDescent="0.2">
      <c r="K7462" s="240" t="s">
        <v>20983</v>
      </c>
      <c r="L7462" s="241" t="s">
        <v>1793</v>
      </c>
      <c r="M7462" s="241">
        <v>14</v>
      </c>
      <c r="N7462" s="241" t="s">
        <v>4506</v>
      </c>
      <c r="O7462" s="241" t="s">
        <v>13273</v>
      </c>
      <c r="P7462" s="241" t="s">
        <v>2144</v>
      </c>
      <c r="AU7462"/>
    </row>
    <row r="7463" spans="11:47" x14ac:dyDescent="0.2">
      <c r="K7463" s="240" t="s">
        <v>20984</v>
      </c>
      <c r="L7463" s="241" t="s">
        <v>1793</v>
      </c>
      <c r="M7463" s="241">
        <v>15</v>
      </c>
      <c r="N7463" s="241" t="s">
        <v>4732</v>
      </c>
      <c r="O7463" s="241" t="s">
        <v>13273</v>
      </c>
      <c r="P7463" s="241" t="s">
        <v>2146</v>
      </c>
      <c r="AU7463"/>
    </row>
    <row r="7464" spans="11:47" x14ac:dyDescent="0.2">
      <c r="K7464" s="240" t="s">
        <v>20985</v>
      </c>
      <c r="L7464" s="241" t="s">
        <v>1793</v>
      </c>
      <c r="M7464" s="241">
        <v>16</v>
      </c>
      <c r="N7464" s="241" t="s">
        <v>4628</v>
      </c>
      <c r="O7464" s="241" t="s">
        <v>13273</v>
      </c>
      <c r="P7464" s="241" t="s">
        <v>2146</v>
      </c>
      <c r="AU7464"/>
    </row>
    <row r="7465" spans="11:47" x14ac:dyDescent="0.2">
      <c r="K7465" s="240" t="s">
        <v>20986</v>
      </c>
      <c r="L7465" s="241" t="s">
        <v>1793</v>
      </c>
      <c r="M7465" s="241">
        <v>17</v>
      </c>
      <c r="N7465" s="241" t="s">
        <v>10661</v>
      </c>
      <c r="O7465" s="241" t="s">
        <v>13273</v>
      </c>
      <c r="P7465" s="241" t="s">
        <v>2146</v>
      </c>
      <c r="AU7465"/>
    </row>
    <row r="7466" spans="11:47" x14ac:dyDescent="0.2">
      <c r="K7466" s="240" t="s">
        <v>20987</v>
      </c>
      <c r="L7466" s="241" t="s">
        <v>1793</v>
      </c>
      <c r="M7466" s="241">
        <v>18</v>
      </c>
      <c r="N7466" s="241" t="s">
        <v>10662</v>
      </c>
      <c r="O7466" s="241" t="s">
        <v>13273</v>
      </c>
      <c r="P7466" s="241" t="s">
        <v>2148</v>
      </c>
      <c r="AU7466"/>
    </row>
    <row r="7467" spans="11:47" x14ac:dyDescent="0.2">
      <c r="K7467" s="240" t="s">
        <v>20988</v>
      </c>
      <c r="L7467" s="241" t="s">
        <v>1793</v>
      </c>
      <c r="M7467" s="241">
        <v>19</v>
      </c>
      <c r="N7467" s="241" t="s">
        <v>10663</v>
      </c>
      <c r="O7467" s="241" t="s">
        <v>13273</v>
      </c>
      <c r="P7467" s="241" t="s">
        <v>2148</v>
      </c>
      <c r="AU7467"/>
    </row>
    <row r="7468" spans="11:47" x14ac:dyDescent="0.2">
      <c r="K7468" s="240" t="s">
        <v>20989</v>
      </c>
      <c r="L7468" s="241" t="s">
        <v>1793</v>
      </c>
      <c r="M7468" s="241">
        <v>20</v>
      </c>
      <c r="N7468" s="241" t="s">
        <v>10664</v>
      </c>
      <c r="O7468" s="241" t="s">
        <v>13273</v>
      </c>
      <c r="P7468" s="241" t="s">
        <v>6688</v>
      </c>
      <c r="AU7468"/>
    </row>
    <row r="7469" spans="11:47" x14ac:dyDescent="0.2">
      <c r="K7469" s="240" t="s">
        <v>20990</v>
      </c>
      <c r="L7469" s="241" t="s">
        <v>1793</v>
      </c>
      <c r="M7469" s="241">
        <v>21</v>
      </c>
      <c r="N7469" s="241" t="s">
        <v>10665</v>
      </c>
      <c r="O7469" s="241" t="s">
        <v>13274</v>
      </c>
      <c r="P7469" s="241" t="s">
        <v>6686</v>
      </c>
      <c r="AU7469"/>
    </row>
    <row r="7470" spans="11:47" x14ac:dyDescent="0.2">
      <c r="K7470" s="240" t="s">
        <v>20991</v>
      </c>
      <c r="L7470" s="241" t="s">
        <v>1793</v>
      </c>
      <c r="M7470" s="241">
        <v>22</v>
      </c>
      <c r="N7470" s="241" t="s">
        <v>917</v>
      </c>
      <c r="O7470" s="241" t="s">
        <v>13274</v>
      </c>
      <c r="P7470" s="241" t="s">
        <v>6686</v>
      </c>
      <c r="AU7470"/>
    </row>
    <row r="7471" spans="11:47" x14ac:dyDescent="0.2">
      <c r="K7471" s="240" t="s">
        <v>20992</v>
      </c>
      <c r="L7471" s="241" t="s">
        <v>1793</v>
      </c>
      <c r="M7471" s="241">
        <v>23</v>
      </c>
      <c r="N7471" s="241" t="s">
        <v>10666</v>
      </c>
      <c r="O7471" s="241" t="s">
        <v>13274</v>
      </c>
      <c r="P7471" s="241" t="s">
        <v>6686</v>
      </c>
      <c r="AU7471"/>
    </row>
    <row r="7472" spans="11:47" x14ac:dyDescent="0.2">
      <c r="K7472" s="240" t="s">
        <v>20993</v>
      </c>
      <c r="L7472" s="241" t="s">
        <v>1793</v>
      </c>
      <c r="M7472" s="241">
        <v>24</v>
      </c>
      <c r="N7472" s="241" t="s">
        <v>10667</v>
      </c>
      <c r="O7472" s="241" t="s">
        <v>13274</v>
      </c>
      <c r="P7472" s="241" t="s">
        <v>6686</v>
      </c>
      <c r="AU7472"/>
    </row>
    <row r="7473" spans="11:47" x14ac:dyDescent="0.2">
      <c r="K7473" s="240" t="s">
        <v>20994</v>
      </c>
      <c r="L7473" s="241" t="s">
        <v>1793</v>
      </c>
      <c r="M7473" s="241">
        <v>25</v>
      </c>
      <c r="N7473" s="241" t="s">
        <v>10668</v>
      </c>
      <c r="O7473" s="241" t="s">
        <v>13274</v>
      </c>
      <c r="P7473" s="241" t="s">
        <v>6686</v>
      </c>
      <c r="AU7473"/>
    </row>
    <row r="7474" spans="11:47" x14ac:dyDescent="0.2">
      <c r="K7474" s="240" t="s">
        <v>20995</v>
      </c>
      <c r="L7474" s="241" t="s">
        <v>1793</v>
      </c>
      <c r="M7474" s="241">
        <v>26</v>
      </c>
      <c r="N7474" s="241" t="s">
        <v>10669</v>
      </c>
      <c r="O7474" s="241" t="s">
        <v>13274</v>
      </c>
      <c r="P7474" s="241" t="s">
        <v>6686</v>
      </c>
      <c r="AU7474"/>
    </row>
    <row r="7475" spans="11:47" x14ac:dyDescent="0.2">
      <c r="K7475" s="240" t="s">
        <v>20996</v>
      </c>
      <c r="L7475" s="241" t="s">
        <v>1793</v>
      </c>
      <c r="M7475" s="241">
        <v>27</v>
      </c>
      <c r="N7475" s="241" t="s">
        <v>6940</v>
      </c>
      <c r="O7475" s="241" t="s">
        <v>13274</v>
      </c>
      <c r="P7475" s="241" t="s">
        <v>6686</v>
      </c>
      <c r="AU7475"/>
    </row>
    <row r="7476" spans="11:47" x14ac:dyDescent="0.2">
      <c r="K7476" s="240" t="s">
        <v>20997</v>
      </c>
      <c r="L7476" s="241" t="s">
        <v>1794</v>
      </c>
      <c r="M7476" s="241">
        <v>1</v>
      </c>
      <c r="N7476" s="241" t="s">
        <v>4736</v>
      </c>
      <c r="O7476" s="241" t="s">
        <v>13273</v>
      </c>
      <c r="P7476" s="241" t="s">
        <v>2147</v>
      </c>
      <c r="AU7476"/>
    </row>
    <row r="7477" spans="11:47" x14ac:dyDescent="0.2">
      <c r="K7477" s="240" t="s">
        <v>20998</v>
      </c>
      <c r="L7477" s="241" t="s">
        <v>1794</v>
      </c>
      <c r="M7477" s="241">
        <v>2</v>
      </c>
      <c r="N7477" s="241" t="s">
        <v>4737</v>
      </c>
      <c r="O7477" s="241" t="s">
        <v>13273</v>
      </c>
      <c r="P7477" s="241" t="s">
        <v>2143</v>
      </c>
      <c r="AU7477"/>
    </row>
    <row r="7478" spans="11:47" x14ac:dyDescent="0.2">
      <c r="K7478" s="240" t="s">
        <v>20999</v>
      </c>
      <c r="L7478" s="241" t="s">
        <v>1794</v>
      </c>
      <c r="M7478" s="241">
        <v>3</v>
      </c>
      <c r="N7478" s="241" t="s">
        <v>10670</v>
      </c>
      <c r="O7478" s="241" t="s">
        <v>13273</v>
      </c>
      <c r="P7478" s="241" t="s">
        <v>2144</v>
      </c>
      <c r="AU7478"/>
    </row>
    <row r="7479" spans="11:47" x14ac:dyDescent="0.2">
      <c r="K7479" s="240" t="s">
        <v>21000</v>
      </c>
      <c r="L7479" s="241" t="s">
        <v>1794</v>
      </c>
      <c r="M7479" s="241">
        <v>4</v>
      </c>
      <c r="N7479" s="241" t="s">
        <v>10671</v>
      </c>
      <c r="O7479" s="241" t="s">
        <v>13273</v>
      </c>
      <c r="P7479" s="241" t="s">
        <v>2148</v>
      </c>
      <c r="AU7479"/>
    </row>
    <row r="7480" spans="11:47" x14ac:dyDescent="0.2">
      <c r="K7480" s="240" t="s">
        <v>21001</v>
      </c>
      <c r="L7480" s="241" t="s">
        <v>1794</v>
      </c>
      <c r="M7480" s="241">
        <v>5</v>
      </c>
      <c r="N7480" s="241" t="s">
        <v>10672</v>
      </c>
      <c r="O7480" s="241" t="s">
        <v>13273</v>
      </c>
      <c r="P7480" s="241" t="s">
        <v>2148</v>
      </c>
      <c r="AU7480"/>
    </row>
    <row r="7481" spans="11:47" x14ac:dyDescent="0.2">
      <c r="K7481" s="240" t="s">
        <v>21002</v>
      </c>
      <c r="L7481" s="241" t="s">
        <v>1794</v>
      </c>
      <c r="M7481" s="241">
        <v>6</v>
      </c>
      <c r="N7481" s="241" t="s">
        <v>10673</v>
      </c>
      <c r="O7481" s="241" t="s">
        <v>13273</v>
      </c>
      <c r="P7481" s="241" t="s">
        <v>2148</v>
      </c>
      <c r="AU7481"/>
    </row>
    <row r="7482" spans="11:47" x14ac:dyDescent="0.2">
      <c r="K7482" s="240" t="s">
        <v>21003</v>
      </c>
      <c r="L7482" s="241" t="s">
        <v>1794</v>
      </c>
      <c r="M7482" s="241">
        <v>7</v>
      </c>
      <c r="N7482" s="241" t="s">
        <v>10674</v>
      </c>
      <c r="O7482" s="241" t="s">
        <v>13273</v>
      </c>
      <c r="P7482" s="241" t="s">
        <v>2148</v>
      </c>
      <c r="AU7482"/>
    </row>
    <row r="7483" spans="11:47" x14ac:dyDescent="0.2">
      <c r="K7483" s="240" t="s">
        <v>21004</v>
      </c>
      <c r="L7483" s="241" t="s">
        <v>1794</v>
      </c>
      <c r="M7483" s="241">
        <v>8</v>
      </c>
      <c r="N7483" s="241" t="s">
        <v>10675</v>
      </c>
      <c r="O7483" s="241" t="s">
        <v>13273</v>
      </c>
      <c r="P7483" s="241" t="s">
        <v>2146</v>
      </c>
      <c r="AU7483"/>
    </row>
    <row r="7484" spans="11:47" x14ac:dyDescent="0.2">
      <c r="K7484" s="240" t="s">
        <v>21005</v>
      </c>
      <c r="L7484" s="241" t="s">
        <v>1794</v>
      </c>
      <c r="M7484" s="241">
        <v>9</v>
      </c>
      <c r="N7484" s="241" t="s">
        <v>10676</v>
      </c>
      <c r="O7484" s="241" t="s">
        <v>13273</v>
      </c>
      <c r="P7484" s="241" t="s">
        <v>2148</v>
      </c>
      <c r="AU7484"/>
    </row>
    <row r="7485" spans="11:47" x14ac:dyDescent="0.2">
      <c r="K7485" s="240" t="s">
        <v>21006</v>
      </c>
      <c r="L7485" s="241" t="s">
        <v>1794</v>
      </c>
      <c r="M7485" s="241">
        <v>10</v>
      </c>
      <c r="N7485" s="241" t="s">
        <v>10677</v>
      </c>
      <c r="O7485" s="241" t="s">
        <v>13273</v>
      </c>
      <c r="P7485" s="241" t="s">
        <v>2148</v>
      </c>
      <c r="AU7485"/>
    </row>
    <row r="7486" spans="11:47" x14ac:dyDescent="0.2">
      <c r="K7486" s="240" t="s">
        <v>21007</v>
      </c>
      <c r="L7486" s="241" t="s">
        <v>1794</v>
      </c>
      <c r="M7486" s="241">
        <v>11</v>
      </c>
      <c r="N7486" s="241" t="s">
        <v>10678</v>
      </c>
      <c r="O7486" s="241" t="s">
        <v>13273</v>
      </c>
      <c r="P7486" s="241" t="s">
        <v>2144</v>
      </c>
      <c r="AU7486"/>
    </row>
    <row r="7487" spans="11:47" x14ac:dyDescent="0.2">
      <c r="K7487" s="240" t="s">
        <v>21008</v>
      </c>
      <c r="L7487" s="241" t="s">
        <v>1794</v>
      </c>
      <c r="M7487" s="241">
        <v>12</v>
      </c>
      <c r="N7487" s="241" t="s">
        <v>10679</v>
      </c>
      <c r="O7487" s="241" t="s">
        <v>13273</v>
      </c>
      <c r="P7487" s="241" t="s">
        <v>2144</v>
      </c>
      <c r="AU7487"/>
    </row>
    <row r="7488" spans="11:47" x14ac:dyDescent="0.2">
      <c r="K7488" s="240" t="s">
        <v>21009</v>
      </c>
      <c r="L7488" s="241" t="s">
        <v>1794</v>
      </c>
      <c r="M7488" s="241">
        <v>13</v>
      </c>
      <c r="N7488" s="241" t="s">
        <v>10680</v>
      </c>
      <c r="O7488" s="241" t="s">
        <v>13273</v>
      </c>
      <c r="P7488" s="241" t="s">
        <v>2144</v>
      </c>
      <c r="AU7488"/>
    </row>
    <row r="7489" spans="11:47" x14ac:dyDescent="0.2">
      <c r="K7489" s="240" t="s">
        <v>21010</v>
      </c>
      <c r="L7489" s="241" t="s">
        <v>1794</v>
      </c>
      <c r="M7489" s="241">
        <v>14</v>
      </c>
      <c r="N7489" s="241" t="s">
        <v>2308</v>
      </c>
      <c r="O7489" s="241" t="s">
        <v>13273</v>
      </c>
      <c r="P7489" s="241" t="s">
        <v>2144</v>
      </c>
      <c r="AU7489"/>
    </row>
    <row r="7490" spans="11:47" x14ac:dyDescent="0.2">
      <c r="K7490" s="240" t="s">
        <v>21011</v>
      </c>
      <c r="L7490" s="241" t="s">
        <v>1794</v>
      </c>
      <c r="M7490" s="241">
        <v>15</v>
      </c>
      <c r="N7490" s="241" t="s">
        <v>10681</v>
      </c>
      <c r="O7490" s="241" t="s">
        <v>13273</v>
      </c>
      <c r="P7490" s="241" t="s">
        <v>2147</v>
      </c>
      <c r="AU7490"/>
    </row>
    <row r="7491" spans="11:47" x14ac:dyDescent="0.2">
      <c r="K7491" s="240" t="s">
        <v>21012</v>
      </c>
      <c r="L7491" s="241" t="s">
        <v>1794</v>
      </c>
      <c r="M7491" s="241">
        <v>16</v>
      </c>
      <c r="N7491" s="241" t="s">
        <v>10682</v>
      </c>
      <c r="O7491" s="241" t="s">
        <v>13273</v>
      </c>
      <c r="P7491" s="241" t="s">
        <v>2144</v>
      </c>
      <c r="AU7491"/>
    </row>
    <row r="7492" spans="11:47" x14ac:dyDescent="0.2">
      <c r="K7492" s="240" t="s">
        <v>21013</v>
      </c>
      <c r="L7492" s="241" t="s">
        <v>1794</v>
      </c>
      <c r="M7492" s="241">
        <v>17</v>
      </c>
      <c r="N7492" s="241" t="s">
        <v>10683</v>
      </c>
      <c r="O7492" s="241" t="s">
        <v>13273</v>
      </c>
      <c r="P7492" s="241" t="s">
        <v>2144</v>
      </c>
      <c r="AU7492"/>
    </row>
    <row r="7493" spans="11:47" x14ac:dyDescent="0.2">
      <c r="K7493" s="240" t="s">
        <v>21014</v>
      </c>
      <c r="L7493" s="241" t="s">
        <v>1794</v>
      </c>
      <c r="M7493" s="241">
        <v>18</v>
      </c>
      <c r="N7493" s="241" t="s">
        <v>10684</v>
      </c>
      <c r="O7493" s="241" t="s">
        <v>13273</v>
      </c>
      <c r="P7493" s="241" t="s">
        <v>2147</v>
      </c>
      <c r="AU7493"/>
    </row>
    <row r="7494" spans="11:47" x14ac:dyDescent="0.2">
      <c r="K7494" s="240" t="s">
        <v>21015</v>
      </c>
      <c r="L7494" s="241" t="s">
        <v>1794</v>
      </c>
      <c r="M7494" s="241">
        <v>19</v>
      </c>
      <c r="N7494" s="241" t="s">
        <v>10685</v>
      </c>
      <c r="O7494" s="241" t="s">
        <v>13273</v>
      </c>
      <c r="P7494" s="241" t="s">
        <v>2144</v>
      </c>
      <c r="AU7494"/>
    </row>
    <row r="7495" spans="11:47" x14ac:dyDescent="0.2">
      <c r="K7495" s="240" t="s">
        <v>21016</v>
      </c>
      <c r="L7495" s="241" t="s">
        <v>1794</v>
      </c>
      <c r="M7495" s="241">
        <v>20</v>
      </c>
      <c r="N7495" s="241" t="s">
        <v>4738</v>
      </c>
      <c r="O7495" s="241" t="s">
        <v>13273</v>
      </c>
      <c r="P7495" s="241" t="s">
        <v>2143</v>
      </c>
      <c r="AU7495"/>
    </row>
    <row r="7496" spans="11:47" x14ac:dyDescent="0.2">
      <c r="K7496" s="240" t="s">
        <v>21017</v>
      </c>
      <c r="L7496" s="241" t="s">
        <v>1794</v>
      </c>
      <c r="M7496" s="241">
        <v>21</v>
      </c>
      <c r="N7496" s="241" t="s">
        <v>10686</v>
      </c>
      <c r="O7496" s="241" t="s">
        <v>13273</v>
      </c>
      <c r="P7496" s="241" t="s">
        <v>2148</v>
      </c>
      <c r="AU7496"/>
    </row>
    <row r="7497" spans="11:47" x14ac:dyDescent="0.2">
      <c r="K7497" s="240" t="s">
        <v>21018</v>
      </c>
      <c r="L7497" s="241" t="s">
        <v>1794</v>
      </c>
      <c r="M7497" s="241">
        <v>22</v>
      </c>
      <c r="N7497" s="241" t="s">
        <v>4833</v>
      </c>
      <c r="O7497" s="241" t="s">
        <v>13273</v>
      </c>
      <c r="P7497" s="241" t="s">
        <v>2143</v>
      </c>
      <c r="AU7497"/>
    </row>
    <row r="7498" spans="11:47" x14ac:dyDescent="0.2">
      <c r="K7498" s="240" t="s">
        <v>21019</v>
      </c>
      <c r="L7498" s="241" t="s">
        <v>1794</v>
      </c>
      <c r="M7498" s="241">
        <v>23</v>
      </c>
      <c r="N7498" s="241" t="s">
        <v>4762</v>
      </c>
      <c r="O7498" s="241" t="s">
        <v>13273</v>
      </c>
      <c r="P7498" s="241" t="s">
        <v>6880</v>
      </c>
      <c r="AU7498"/>
    </row>
    <row r="7499" spans="11:47" x14ac:dyDescent="0.2">
      <c r="K7499" s="240" t="s">
        <v>21020</v>
      </c>
      <c r="L7499" s="241" t="s">
        <v>1794</v>
      </c>
      <c r="M7499" s="241">
        <v>24</v>
      </c>
      <c r="N7499" s="241" t="s">
        <v>10687</v>
      </c>
      <c r="O7499" s="241" t="s">
        <v>13273</v>
      </c>
      <c r="P7499" s="241" t="s">
        <v>2144</v>
      </c>
      <c r="AU7499"/>
    </row>
    <row r="7500" spans="11:47" x14ac:dyDescent="0.2">
      <c r="K7500" s="240" t="s">
        <v>21021</v>
      </c>
      <c r="L7500" s="241" t="s">
        <v>1794</v>
      </c>
      <c r="M7500" s="241">
        <v>25</v>
      </c>
      <c r="N7500" s="241" t="s">
        <v>10688</v>
      </c>
      <c r="O7500" s="241" t="s">
        <v>13273</v>
      </c>
      <c r="P7500" s="241" t="s">
        <v>2144</v>
      </c>
      <c r="AU7500"/>
    </row>
    <row r="7501" spans="11:47" x14ac:dyDescent="0.2">
      <c r="K7501" s="240" t="s">
        <v>21022</v>
      </c>
      <c r="L7501" s="241" t="s">
        <v>1794</v>
      </c>
      <c r="M7501" s="241">
        <v>26</v>
      </c>
      <c r="N7501" s="241" t="s">
        <v>10689</v>
      </c>
      <c r="O7501" s="241" t="s">
        <v>13273</v>
      </c>
      <c r="P7501" s="241" t="s">
        <v>2144</v>
      </c>
      <c r="AU7501"/>
    </row>
    <row r="7502" spans="11:47" x14ac:dyDescent="0.2">
      <c r="K7502" s="240" t="s">
        <v>21023</v>
      </c>
      <c r="L7502" s="241" t="s">
        <v>1794</v>
      </c>
      <c r="M7502" s="241">
        <v>27</v>
      </c>
      <c r="N7502" s="241" t="s">
        <v>10690</v>
      </c>
      <c r="O7502" s="241" t="s">
        <v>13273</v>
      </c>
      <c r="P7502" s="241" t="s">
        <v>2144</v>
      </c>
      <c r="AU7502"/>
    </row>
    <row r="7503" spans="11:47" x14ac:dyDescent="0.2">
      <c r="K7503" s="240" t="s">
        <v>21024</v>
      </c>
      <c r="L7503" s="241" t="s">
        <v>1794</v>
      </c>
      <c r="M7503" s="241">
        <v>28</v>
      </c>
      <c r="N7503" s="241" t="s">
        <v>10691</v>
      </c>
      <c r="O7503" s="241" t="s">
        <v>13273</v>
      </c>
      <c r="P7503" s="241" t="s">
        <v>2148</v>
      </c>
      <c r="AU7503"/>
    </row>
    <row r="7504" spans="11:47" x14ac:dyDescent="0.2">
      <c r="K7504" s="240" t="s">
        <v>21025</v>
      </c>
      <c r="L7504" s="241" t="s">
        <v>1794</v>
      </c>
      <c r="M7504" s="241">
        <v>29</v>
      </c>
      <c r="N7504" s="241" t="s">
        <v>829</v>
      </c>
      <c r="O7504" s="241" t="s">
        <v>13273</v>
      </c>
      <c r="P7504" s="241" t="s">
        <v>2144</v>
      </c>
      <c r="AU7504"/>
    </row>
    <row r="7505" spans="11:47" x14ac:dyDescent="0.2">
      <c r="K7505" s="240" t="s">
        <v>21026</v>
      </c>
      <c r="L7505" s="241" t="s">
        <v>1794</v>
      </c>
      <c r="M7505" s="241">
        <v>30</v>
      </c>
      <c r="N7505" s="241" t="s">
        <v>10692</v>
      </c>
      <c r="O7505" s="241" t="s">
        <v>13273</v>
      </c>
      <c r="P7505" s="241" t="s">
        <v>2144</v>
      </c>
      <c r="AU7505"/>
    </row>
    <row r="7506" spans="11:47" x14ac:dyDescent="0.2">
      <c r="K7506" s="240" t="s">
        <v>21027</v>
      </c>
      <c r="L7506" s="241" t="s">
        <v>1794</v>
      </c>
      <c r="M7506" s="241">
        <v>31</v>
      </c>
      <c r="N7506" s="241" t="s">
        <v>10693</v>
      </c>
      <c r="O7506" s="241" t="s">
        <v>13273</v>
      </c>
      <c r="P7506" s="241" t="s">
        <v>2143</v>
      </c>
      <c r="AU7506"/>
    </row>
    <row r="7507" spans="11:47" x14ac:dyDescent="0.2">
      <c r="K7507" s="240" t="s">
        <v>21028</v>
      </c>
      <c r="L7507" s="241" t="s">
        <v>1794</v>
      </c>
      <c r="M7507" s="241">
        <v>32</v>
      </c>
      <c r="N7507" s="241" t="s">
        <v>10694</v>
      </c>
      <c r="O7507" s="241" t="s">
        <v>13273</v>
      </c>
      <c r="P7507" s="241" t="s">
        <v>2143</v>
      </c>
      <c r="AU7507"/>
    </row>
    <row r="7508" spans="11:47" x14ac:dyDescent="0.2">
      <c r="K7508" s="240" t="s">
        <v>21029</v>
      </c>
      <c r="L7508" s="241" t="s">
        <v>1794</v>
      </c>
      <c r="M7508" s="241">
        <v>33</v>
      </c>
      <c r="N7508" s="241" t="s">
        <v>10695</v>
      </c>
      <c r="O7508" s="241" t="s">
        <v>13274</v>
      </c>
      <c r="P7508" s="241" t="s">
        <v>6686</v>
      </c>
      <c r="AU7508"/>
    </row>
    <row r="7509" spans="11:47" x14ac:dyDescent="0.2">
      <c r="K7509" s="240" t="s">
        <v>21030</v>
      </c>
      <c r="L7509" s="241" t="s">
        <v>1794</v>
      </c>
      <c r="M7509" s="241">
        <v>34</v>
      </c>
      <c r="N7509" s="241" t="s">
        <v>10696</v>
      </c>
      <c r="O7509" s="241" t="s">
        <v>13273</v>
      </c>
      <c r="P7509" s="241" t="s">
        <v>2144</v>
      </c>
      <c r="AU7509"/>
    </row>
    <row r="7510" spans="11:47" x14ac:dyDescent="0.2">
      <c r="K7510" s="240" t="s">
        <v>21031</v>
      </c>
      <c r="L7510" s="241" t="s">
        <v>1794</v>
      </c>
      <c r="M7510" s="241">
        <v>35</v>
      </c>
      <c r="N7510" s="241" t="s">
        <v>10697</v>
      </c>
      <c r="O7510" s="241" t="s">
        <v>13273</v>
      </c>
      <c r="P7510" s="241" t="s">
        <v>6686</v>
      </c>
      <c r="AU7510"/>
    </row>
    <row r="7511" spans="11:47" x14ac:dyDescent="0.2">
      <c r="K7511" s="240" t="s">
        <v>21032</v>
      </c>
      <c r="L7511" s="241" t="s">
        <v>1794</v>
      </c>
      <c r="M7511" s="241">
        <v>36</v>
      </c>
      <c r="N7511" s="241" t="s">
        <v>10698</v>
      </c>
      <c r="O7511" s="241" t="s">
        <v>13273</v>
      </c>
      <c r="P7511" s="241" t="s">
        <v>6686</v>
      </c>
      <c r="AU7511"/>
    </row>
    <row r="7512" spans="11:47" x14ac:dyDescent="0.2">
      <c r="K7512" s="240" t="s">
        <v>21033</v>
      </c>
      <c r="L7512" s="241" t="s">
        <v>1794</v>
      </c>
      <c r="M7512" s="241">
        <v>37</v>
      </c>
      <c r="N7512" s="241" t="s">
        <v>10699</v>
      </c>
      <c r="O7512" s="241" t="s">
        <v>13273</v>
      </c>
      <c r="P7512" s="241" t="s">
        <v>6686</v>
      </c>
      <c r="AU7512"/>
    </row>
    <row r="7513" spans="11:47" x14ac:dyDescent="0.2">
      <c r="K7513" s="240" t="s">
        <v>21034</v>
      </c>
      <c r="L7513" s="241" t="s">
        <v>1794</v>
      </c>
      <c r="M7513" s="241">
        <v>38</v>
      </c>
      <c r="N7513" s="241" t="s">
        <v>10700</v>
      </c>
      <c r="O7513" s="241" t="s">
        <v>13273</v>
      </c>
      <c r="P7513" s="241" t="s">
        <v>6686</v>
      </c>
      <c r="AU7513"/>
    </row>
    <row r="7514" spans="11:47" x14ac:dyDescent="0.2">
      <c r="K7514" s="240" t="s">
        <v>21035</v>
      </c>
      <c r="L7514" s="241" t="s">
        <v>1794</v>
      </c>
      <c r="M7514" s="241">
        <v>40</v>
      </c>
      <c r="N7514" s="241" t="s">
        <v>10701</v>
      </c>
      <c r="O7514" s="241" t="s">
        <v>13273</v>
      </c>
      <c r="P7514" s="241" t="s">
        <v>2146</v>
      </c>
      <c r="AU7514"/>
    </row>
    <row r="7515" spans="11:47" x14ac:dyDescent="0.2">
      <c r="K7515" s="240" t="s">
        <v>21036</v>
      </c>
      <c r="L7515" s="241" t="s">
        <v>1794</v>
      </c>
      <c r="M7515" s="241">
        <v>41</v>
      </c>
      <c r="N7515" s="241" t="s">
        <v>10702</v>
      </c>
      <c r="O7515" s="241" t="s">
        <v>13273</v>
      </c>
      <c r="P7515" s="241" t="s">
        <v>2143</v>
      </c>
      <c r="AU7515"/>
    </row>
    <row r="7516" spans="11:47" x14ac:dyDescent="0.2">
      <c r="K7516" s="240" t="s">
        <v>21037</v>
      </c>
      <c r="L7516" s="241" t="s">
        <v>1794</v>
      </c>
      <c r="M7516" s="241">
        <v>42</v>
      </c>
      <c r="N7516" s="241" t="s">
        <v>10703</v>
      </c>
      <c r="O7516" s="241" t="s">
        <v>13274</v>
      </c>
      <c r="P7516" s="241" t="s">
        <v>6686</v>
      </c>
      <c r="AU7516"/>
    </row>
    <row r="7517" spans="11:47" x14ac:dyDescent="0.2">
      <c r="K7517" s="240" t="s">
        <v>21038</v>
      </c>
      <c r="L7517" s="241" t="s">
        <v>1794</v>
      </c>
      <c r="M7517" s="241">
        <v>44</v>
      </c>
      <c r="N7517" s="241" t="s">
        <v>10704</v>
      </c>
      <c r="O7517" s="241" t="s">
        <v>13274</v>
      </c>
      <c r="P7517" s="241" t="s">
        <v>6880</v>
      </c>
      <c r="AU7517"/>
    </row>
    <row r="7518" spans="11:47" x14ac:dyDescent="0.2">
      <c r="K7518" s="240" t="s">
        <v>21039</v>
      </c>
      <c r="L7518" s="241" t="s">
        <v>1794</v>
      </c>
      <c r="M7518" s="241">
        <v>45</v>
      </c>
      <c r="N7518" s="241" t="s">
        <v>10705</v>
      </c>
      <c r="O7518" s="241" t="s">
        <v>13274</v>
      </c>
      <c r="P7518" s="241" t="s">
        <v>6686</v>
      </c>
      <c r="AU7518"/>
    </row>
    <row r="7519" spans="11:47" x14ac:dyDescent="0.2">
      <c r="K7519" s="240" t="s">
        <v>21040</v>
      </c>
      <c r="L7519" s="241" t="s">
        <v>1794</v>
      </c>
      <c r="M7519" s="241">
        <v>46</v>
      </c>
      <c r="N7519" s="241" t="s">
        <v>10706</v>
      </c>
      <c r="O7519" s="241" t="s">
        <v>13274</v>
      </c>
      <c r="P7519" s="241" t="s">
        <v>6686</v>
      </c>
      <c r="AU7519"/>
    </row>
    <row r="7520" spans="11:47" x14ac:dyDescent="0.2">
      <c r="K7520" s="240" t="s">
        <v>21041</v>
      </c>
      <c r="L7520" s="241" t="s">
        <v>1794</v>
      </c>
      <c r="M7520" s="241">
        <v>47</v>
      </c>
      <c r="N7520" s="241" t="s">
        <v>832</v>
      </c>
      <c r="O7520" s="241" t="s">
        <v>13273</v>
      </c>
      <c r="P7520" s="241" t="s">
        <v>2144</v>
      </c>
      <c r="AU7520"/>
    </row>
    <row r="7521" spans="11:47" x14ac:dyDescent="0.2">
      <c r="K7521" s="240" t="s">
        <v>21042</v>
      </c>
      <c r="L7521" s="241" t="s">
        <v>1794</v>
      </c>
      <c r="M7521" s="241">
        <v>48</v>
      </c>
      <c r="N7521" s="241" t="s">
        <v>844</v>
      </c>
      <c r="O7521" s="241" t="s">
        <v>13273</v>
      </c>
      <c r="P7521" s="241" t="s">
        <v>2144</v>
      </c>
      <c r="AU7521"/>
    </row>
    <row r="7522" spans="11:47" x14ac:dyDescent="0.2">
      <c r="K7522" s="240" t="s">
        <v>21043</v>
      </c>
      <c r="L7522" s="241" t="s">
        <v>1794</v>
      </c>
      <c r="M7522" s="241">
        <v>49</v>
      </c>
      <c r="N7522" s="241" t="s">
        <v>827</v>
      </c>
      <c r="O7522" s="241" t="s">
        <v>13273</v>
      </c>
      <c r="P7522" s="241" t="s">
        <v>2144</v>
      </c>
      <c r="AU7522"/>
    </row>
    <row r="7523" spans="11:47" x14ac:dyDescent="0.2">
      <c r="K7523" s="240" t="s">
        <v>21044</v>
      </c>
      <c r="L7523" s="241" t="s">
        <v>1794</v>
      </c>
      <c r="M7523" s="241">
        <v>50</v>
      </c>
      <c r="N7523" s="241" t="s">
        <v>2137</v>
      </c>
      <c r="O7523" s="241" t="s">
        <v>13273</v>
      </c>
      <c r="P7523" s="241" t="s">
        <v>2143</v>
      </c>
      <c r="AU7523"/>
    </row>
    <row r="7524" spans="11:47" x14ac:dyDescent="0.2">
      <c r="K7524" s="240" t="s">
        <v>21045</v>
      </c>
      <c r="L7524" s="241" t="s">
        <v>1794</v>
      </c>
      <c r="M7524" s="241">
        <v>51</v>
      </c>
      <c r="N7524" s="241" t="s">
        <v>10707</v>
      </c>
      <c r="O7524" s="241" t="s">
        <v>13273</v>
      </c>
      <c r="P7524" s="241" t="s">
        <v>2148</v>
      </c>
      <c r="AU7524"/>
    </row>
    <row r="7525" spans="11:47" x14ac:dyDescent="0.2">
      <c r="K7525" s="240" t="s">
        <v>21046</v>
      </c>
      <c r="L7525" s="241" t="s">
        <v>1794</v>
      </c>
      <c r="M7525" s="241">
        <v>52</v>
      </c>
      <c r="N7525" s="241" t="s">
        <v>2145</v>
      </c>
      <c r="O7525" s="241" t="s">
        <v>13273</v>
      </c>
      <c r="P7525" s="241" t="s">
        <v>2147</v>
      </c>
      <c r="AU7525"/>
    </row>
    <row r="7526" spans="11:47" x14ac:dyDescent="0.2">
      <c r="K7526" s="240" t="s">
        <v>21047</v>
      </c>
      <c r="L7526" s="241" t="s">
        <v>1794</v>
      </c>
      <c r="M7526" s="241">
        <v>53</v>
      </c>
      <c r="N7526" s="241" t="s">
        <v>863</v>
      </c>
      <c r="O7526" s="241" t="s">
        <v>13273</v>
      </c>
      <c r="P7526" s="241" t="s">
        <v>6688</v>
      </c>
      <c r="AU7526"/>
    </row>
    <row r="7527" spans="11:47" x14ac:dyDescent="0.2">
      <c r="K7527" s="240" t="s">
        <v>21048</v>
      </c>
      <c r="L7527" s="241" t="s">
        <v>1794</v>
      </c>
      <c r="M7527" s="241">
        <v>54</v>
      </c>
      <c r="N7527" s="241" t="s">
        <v>2313</v>
      </c>
      <c r="O7527" s="241" t="s">
        <v>13273</v>
      </c>
      <c r="P7527" s="241" t="s">
        <v>2147</v>
      </c>
      <c r="AU7527"/>
    </row>
    <row r="7528" spans="11:47" x14ac:dyDescent="0.2">
      <c r="K7528" s="240" t="s">
        <v>21049</v>
      </c>
      <c r="L7528" s="241" t="s">
        <v>1794</v>
      </c>
      <c r="M7528" s="241">
        <v>55</v>
      </c>
      <c r="N7528" s="241" t="s">
        <v>2161</v>
      </c>
      <c r="O7528" s="241" t="s">
        <v>13273</v>
      </c>
      <c r="P7528" s="241" t="s">
        <v>2143</v>
      </c>
      <c r="AU7528"/>
    </row>
    <row r="7529" spans="11:47" x14ac:dyDescent="0.2">
      <c r="K7529" s="240" t="s">
        <v>21050</v>
      </c>
      <c r="L7529" s="241" t="s">
        <v>1794</v>
      </c>
      <c r="M7529" s="241">
        <v>56</v>
      </c>
      <c r="N7529" s="241" t="s">
        <v>10708</v>
      </c>
      <c r="O7529" s="241" t="s">
        <v>13273</v>
      </c>
      <c r="P7529" s="241" t="s">
        <v>6688</v>
      </c>
      <c r="AU7529"/>
    </row>
    <row r="7530" spans="11:47" x14ac:dyDescent="0.2">
      <c r="K7530" s="240" t="s">
        <v>21051</v>
      </c>
      <c r="L7530" s="241" t="s">
        <v>1794</v>
      </c>
      <c r="M7530" s="241">
        <v>57</v>
      </c>
      <c r="N7530" s="241" t="s">
        <v>10709</v>
      </c>
      <c r="O7530" s="241" t="s">
        <v>13273</v>
      </c>
      <c r="P7530" s="241" t="s">
        <v>6688</v>
      </c>
      <c r="AU7530"/>
    </row>
    <row r="7531" spans="11:47" x14ac:dyDescent="0.2">
      <c r="K7531" s="240" t="s">
        <v>21052</v>
      </c>
      <c r="L7531" s="241" t="s">
        <v>1794</v>
      </c>
      <c r="M7531" s="241">
        <v>58</v>
      </c>
      <c r="N7531" s="241" t="s">
        <v>6940</v>
      </c>
      <c r="O7531" s="241" t="s">
        <v>13273</v>
      </c>
      <c r="P7531" s="241" t="s">
        <v>6686</v>
      </c>
      <c r="AU7531"/>
    </row>
    <row r="7532" spans="11:47" x14ac:dyDescent="0.2">
      <c r="K7532" s="240" t="s">
        <v>21053</v>
      </c>
      <c r="L7532" s="241" t="s">
        <v>1794</v>
      </c>
      <c r="M7532" s="241">
        <v>59</v>
      </c>
      <c r="N7532" s="241" t="s">
        <v>10710</v>
      </c>
      <c r="O7532" s="241" t="s">
        <v>13273</v>
      </c>
      <c r="P7532" s="241" t="s">
        <v>6686</v>
      </c>
      <c r="AU7532"/>
    </row>
    <row r="7533" spans="11:47" x14ac:dyDescent="0.2">
      <c r="K7533" s="240" t="s">
        <v>21054</v>
      </c>
      <c r="L7533" s="241" t="s">
        <v>1794</v>
      </c>
      <c r="M7533" s="241">
        <v>60</v>
      </c>
      <c r="N7533" s="241" t="s">
        <v>10711</v>
      </c>
      <c r="O7533" s="241" t="s">
        <v>13274</v>
      </c>
      <c r="P7533" s="241" t="s">
        <v>6686</v>
      </c>
      <c r="AU7533"/>
    </row>
    <row r="7534" spans="11:47" x14ac:dyDescent="0.2">
      <c r="K7534" s="240" t="s">
        <v>21055</v>
      </c>
      <c r="L7534" s="241" t="s">
        <v>1794</v>
      </c>
      <c r="M7534" s="241">
        <v>61</v>
      </c>
      <c r="N7534" s="241" t="s">
        <v>10711</v>
      </c>
      <c r="O7534" s="241" t="s">
        <v>13274</v>
      </c>
      <c r="P7534" s="241" t="s">
        <v>6686</v>
      </c>
      <c r="AU7534"/>
    </row>
    <row r="7535" spans="11:47" x14ac:dyDescent="0.2">
      <c r="K7535" s="240" t="s">
        <v>21056</v>
      </c>
      <c r="L7535" s="241" t="s">
        <v>1794</v>
      </c>
      <c r="M7535" s="241">
        <v>62</v>
      </c>
      <c r="N7535" s="241" t="s">
        <v>10711</v>
      </c>
      <c r="O7535" s="241" t="s">
        <v>13274</v>
      </c>
      <c r="P7535" s="241" t="s">
        <v>6686</v>
      </c>
      <c r="AU7535"/>
    </row>
    <row r="7536" spans="11:47" x14ac:dyDescent="0.2">
      <c r="K7536" s="240" t="s">
        <v>21057</v>
      </c>
      <c r="L7536" s="241" t="s">
        <v>1794</v>
      </c>
      <c r="M7536" s="241">
        <v>63</v>
      </c>
      <c r="N7536" s="241" t="s">
        <v>826</v>
      </c>
      <c r="O7536" s="241" t="s">
        <v>13273</v>
      </c>
      <c r="P7536" s="241" t="s">
        <v>2144</v>
      </c>
      <c r="AU7536"/>
    </row>
    <row r="7537" spans="11:47" x14ac:dyDescent="0.2">
      <c r="K7537" s="240" t="s">
        <v>21058</v>
      </c>
      <c r="L7537" s="241" t="s">
        <v>1794</v>
      </c>
      <c r="M7537" s="241">
        <v>64</v>
      </c>
      <c r="N7537" s="241" t="s">
        <v>826</v>
      </c>
      <c r="O7537" s="241" t="s">
        <v>13273</v>
      </c>
      <c r="P7537" s="241" t="s">
        <v>2144</v>
      </c>
      <c r="AU7537"/>
    </row>
    <row r="7538" spans="11:47" x14ac:dyDescent="0.2">
      <c r="K7538" s="240" t="s">
        <v>21059</v>
      </c>
      <c r="L7538" s="241" t="s">
        <v>1794</v>
      </c>
      <c r="M7538" s="241">
        <v>65</v>
      </c>
      <c r="N7538" s="241" t="s">
        <v>4739</v>
      </c>
      <c r="O7538" s="241" t="s">
        <v>13273</v>
      </c>
      <c r="P7538" s="241" t="s">
        <v>2144</v>
      </c>
      <c r="AU7538"/>
    </row>
    <row r="7539" spans="11:47" x14ac:dyDescent="0.2">
      <c r="K7539" s="240" t="s">
        <v>21060</v>
      </c>
      <c r="L7539" s="241" t="s">
        <v>1794</v>
      </c>
      <c r="M7539" s="241">
        <v>66</v>
      </c>
      <c r="N7539" s="241" t="s">
        <v>855</v>
      </c>
      <c r="O7539" s="241" t="s">
        <v>13273</v>
      </c>
      <c r="P7539" s="241" t="s">
        <v>6688</v>
      </c>
      <c r="AU7539"/>
    </row>
    <row r="7540" spans="11:47" x14ac:dyDescent="0.2">
      <c r="K7540" s="240" t="s">
        <v>21061</v>
      </c>
      <c r="L7540" s="241" t="s">
        <v>1795</v>
      </c>
      <c r="M7540" s="241">
        <v>1</v>
      </c>
      <c r="N7540" s="241" t="s">
        <v>3951</v>
      </c>
      <c r="O7540" s="241" t="s">
        <v>13273</v>
      </c>
      <c r="P7540" s="241" t="s">
        <v>2144</v>
      </c>
      <c r="AU7540"/>
    </row>
    <row r="7541" spans="11:47" x14ac:dyDescent="0.2">
      <c r="K7541" s="240" t="s">
        <v>21062</v>
      </c>
      <c r="L7541" s="241" t="s">
        <v>1795</v>
      </c>
      <c r="M7541" s="241">
        <v>2</v>
      </c>
      <c r="N7541" s="241" t="s">
        <v>10712</v>
      </c>
      <c r="O7541" s="241" t="s">
        <v>13273</v>
      </c>
      <c r="P7541" s="241" t="s">
        <v>2144</v>
      </c>
      <c r="AU7541"/>
    </row>
    <row r="7542" spans="11:47" x14ac:dyDescent="0.2">
      <c r="K7542" s="240" t="s">
        <v>21063</v>
      </c>
      <c r="L7542" s="241" t="s">
        <v>1795</v>
      </c>
      <c r="M7542" s="241">
        <v>3</v>
      </c>
      <c r="N7542" s="241" t="s">
        <v>10713</v>
      </c>
      <c r="O7542" s="241" t="s">
        <v>13273</v>
      </c>
      <c r="P7542" s="241" t="s">
        <v>6686</v>
      </c>
      <c r="AU7542"/>
    </row>
    <row r="7543" spans="11:47" x14ac:dyDescent="0.2">
      <c r="K7543" s="240" t="s">
        <v>21064</v>
      </c>
      <c r="L7543" s="241" t="s">
        <v>1795</v>
      </c>
      <c r="M7543" s="241">
        <v>4</v>
      </c>
      <c r="N7543" s="241" t="s">
        <v>10714</v>
      </c>
      <c r="O7543" s="241" t="s">
        <v>13273</v>
      </c>
      <c r="P7543" s="241" t="s">
        <v>6686</v>
      </c>
      <c r="AU7543"/>
    </row>
    <row r="7544" spans="11:47" x14ac:dyDescent="0.2">
      <c r="K7544" s="240" t="s">
        <v>21065</v>
      </c>
      <c r="L7544" s="241" t="s">
        <v>1795</v>
      </c>
      <c r="M7544" s="241">
        <v>5</v>
      </c>
      <c r="N7544" s="241" t="s">
        <v>10715</v>
      </c>
      <c r="O7544" s="241" t="s">
        <v>13273</v>
      </c>
      <c r="P7544" s="241" t="s">
        <v>6686</v>
      </c>
      <c r="AU7544"/>
    </row>
    <row r="7545" spans="11:47" x14ac:dyDescent="0.2">
      <c r="K7545" s="240" t="s">
        <v>21066</v>
      </c>
      <c r="L7545" s="241" t="s">
        <v>1795</v>
      </c>
      <c r="M7545" s="241">
        <v>6</v>
      </c>
      <c r="N7545" s="241" t="s">
        <v>10716</v>
      </c>
      <c r="O7545" s="241" t="s">
        <v>13273</v>
      </c>
      <c r="P7545" s="241" t="s">
        <v>6686</v>
      </c>
      <c r="AU7545"/>
    </row>
    <row r="7546" spans="11:47" x14ac:dyDescent="0.2">
      <c r="K7546" s="240" t="s">
        <v>21067</v>
      </c>
      <c r="L7546" s="241" t="s">
        <v>1795</v>
      </c>
      <c r="M7546" s="241">
        <v>7</v>
      </c>
      <c r="N7546" s="241" t="s">
        <v>4741</v>
      </c>
      <c r="O7546" s="241" t="s">
        <v>13273</v>
      </c>
      <c r="P7546" s="241" t="s">
        <v>2147</v>
      </c>
      <c r="AU7546"/>
    </row>
    <row r="7547" spans="11:47" x14ac:dyDescent="0.2">
      <c r="K7547" s="240" t="s">
        <v>21068</v>
      </c>
      <c r="L7547" s="241" t="s">
        <v>1795</v>
      </c>
      <c r="M7547" s="241">
        <v>8</v>
      </c>
      <c r="N7547" s="241" t="s">
        <v>4747</v>
      </c>
      <c r="O7547" s="241" t="s">
        <v>13273</v>
      </c>
      <c r="P7547" s="241" t="s">
        <v>1259</v>
      </c>
      <c r="AU7547"/>
    </row>
    <row r="7548" spans="11:47" x14ac:dyDescent="0.2">
      <c r="K7548" s="240" t="s">
        <v>21069</v>
      </c>
      <c r="L7548" s="241" t="s">
        <v>1795</v>
      </c>
      <c r="M7548" s="241">
        <v>9</v>
      </c>
      <c r="N7548" s="241" t="s">
        <v>4745</v>
      </c>
      <c r="O7548" s="241" t="s">
        <v>13273</v>
      </c>
      <c r="P7548" s="241" t="s">
        <v>1259</v>
      </c>
      <c r="AU7548"/>
    </row>
    <row r="7549" spans="11:47" x14ac:dyDescent="0.2">
      <c r="K7549" s="240" t="s">
        <v>21070</v>
      </c>
      <c r="L7549" s="241" t="s">
        <v>1795</v>
      </c>
      <c r="M7549" s="241">
        <v>10</v>
      </c>
      <c r="N7549" s="241" t="s">
        <v>10717</v>
      </c>
      <c r="O7549" s="241" t="s">
        <v>13273</v>
      </c>
      <c r="P7549" s="241" t="s">
        <v>1259</v>
      </c>
      <c r="AU7549"/>
    </row>
    <row r="7550" spans="11:47" x14ac:dyDescent="0.2">
      <c r="K7550" s="240" t="s">
        <v>21071</v>
      </c>
      <c r="L7550" s="241" t="s">
        <v>1795</v>
      </c>
      <c r="M7550" s="241">
        <v>11</v>
      </c>
      <c r="N7550" s="241" t="s">
        <v>4639</v>
      </c>
      <c r="O7550" s="241" t="s">
        <v>13273</v>
      </c>
      <c r="P7550" s="241" t="s">
        <v>6686</v>
      </c>
      <c r="AU7550"/>
    </row>
    <row r="7551" spans="11:47" x14ac:dyDescent="0.2">
      <c r="K7551" s="240" t="s">
        <v>21072</v>
      </c>
      <c r="L7551" s="241" t="s">
        <v>1795</v>
      </c>
      <c r="M7551" s="241">
        <v>12</v>
      </c>
      <c r="N7551" s="241" t="s">
        <v>4740</v>
      </c>
      <c r="O7551" s="241" t="s">
        <v>13273</v>
      </c>
      <c r="P7551" s="241" t="s">
        <v>2144</v>
      </c>
      <c r="AU7551"/>
    </row>
    <row r="7552" spans="11:47" x14ac:dyDescent="0.2">
      <c r="K7552" s="240" t="s">
        <v>21073</v>
      </c>
      <c r="L7552" s="241" t="s">
        <v>1795</v>
      </c>
      <c r="M7552" s="241">
        <v>13</v>
      </c>
      <c r="N7552" s="241" t="s">
        <v>2137</v>
      </c>
      <c r="O7552" s="241" t="s">
        <v>13273</v>
      </c>
      <c r="P7552" s="241" t="s">
        <v>2147</v>
      </c>
      <c r="AU7552"/>
    </row>
    <row r="7553" spans="11:47" x14ac:dyDescent="0.2">
      <c r="K7553" s="240" t="s">
        <v>21074</v>
      </c>
      <c r="L7553" s="241" t="s">
        <v>1795</v>
      </c>
      <c r="M7553" s="241">
        <v>14</v>
      </c>
      <c r="N7553" s="241" t="s">
        <v>10718</v>
      </c>
      <c r="O7553" s="241" t="s">
        <v>13273</v>
      </c>
      <c r="P7553" s="241" t="s">
        <v>6880</v>
      </c>
      <c r="AU7553"/>
    </row>
    <row r="7554" spans="11:47" x14ac:dyDescent="0.2">
      <c r="K7554" s="240" t="s">
        <v>21075</v>
      </c>
      <c r="L7554" s="241" t="s">
        <v>1795</v>
      </c>
      <c r="M7554" s="241">
        <v>15</v>
      </c>
      <c r="N7554" s="241" t="s">
        <v>928</v>
      </c>
      <c r="O7554" s="241" t="s">
        <v>13273</v>
      </c>
      <c r="P7554" s="241" t="s">
        <v>2147</v>
      </c>
      <c r="AU7554"/>
    </row>
    <row r="7555" spans="11:47" x14ac:dyDescent="0.2">
      <c r="K7555" s="240" t="s">
        <v>21076</v>
      </c>
      <c r="L7555" s="241" t="s">
        <v>1795</v>
      </c>
      <c r="M7555" s="241">
        <v>16</v>
      </c>
      <c r="N7555" s="241" t="s">
        <v>3930</v>
      </c>
      <c r="O7555" s="241" t="s">
        <v>13273</v>
      </c>
      <c r="P7555" s="241" t="s">
        <v>1259</v>
      </c>
      <c r="AU7555"/>
    </row>
    <row r="7556" spans="11:47" x14ac:dyDescent="0.2">
      <c r="K7556" s="240" t="s">
        <v>21077</v>
      </c>
      <c r="L7556" s="241" t="s">
        <v>1795</v>
      </c>
      <c r="M7556" s="241">
        <v>17</v>
      </c>
      <c r="N7556" s="241" t="s">
        <v>4744</v>
      </c>
      <c r="O7556" s="241" t="s">
        <v>13273</v>
      </c>
      <c r="P7556" s="241" t="s">
        <v>2144</v>
      </c>
      <c r="AU7556"/>
    </row>
    <row r="7557" spans="11:47" x14ac:dyDescent="0.2">
      <c r="K7557" s="240" t="s">
        <v>21078</v>
      </c>
      <c r="L7557" s="241" t="s">
        <v>1795</v>
      </c>
      <c r="M7557" s="241">
        <v>18</v>
      </c>
      <c r="N7557" s="241" t="s">
        <v>5008</v>
      </c>
      <c r="O7557" s="241" t="s">
        <v>13273</v>
      </c>
      <c r="P7557" s="241" t="s">
        <v>1259</v>
      </c>
      <c r="AU7557"/>
    </row>
    <row r="7558" spans="11:47" x14ac:dyDescent="0.2">
      <c r="K7558" s="240" t="s">
        <v>21079</v>
      </c>
      <c r="L7558" s="241" t="s">
        <v>1795</v>
      </c>
      <c r="M7558" s="241">
        <v>19</v>
      </c>
      <c r="N7558" s="241" t="s">
        <v>4742</v>
      </c>
      <c r="O7558" s="241" t="s">
        <v>13273</v>
      </c>
      <c r="P7558" s="241" t="s">
        <v>6880</v>
      </c>
      <c r="AU7558"/>
    </row>
    <row r="7559" spans="11:47" x14ac:dyDescent="0.2">
      <c r="K7559" s="240" t="s">
        <v>21080</v>
      </c>
      <c r="L7559" s="241" t="s">
        <v>1795</v>
      </c>
      <c r="M7559" s="241">
        <v>20</v>
      </c>
      <c r="N7559" s="241" t="s">
        <v>10719</v>
      </c>
      <c r="O7559" s="241" t="s">
        <v>13274</v>
      </c>
      <c r="P7559" s="241" t="s">
        <v>6686</v>
      </c>
      <c r="AU7559"/>
    </row>
    <row r="7560" spans="11:47" x14ac:dyDescent="0.2">
      <c r="K7560" s="240" t="s">
        <v>21081</v>
      </c>
      <c r="L7560" s="241" t="s">
        <v>1795</v>
      </c>
      <c r="M7560" s="241">
        <v>21</v>
      </c>
      <c r="N7560" s="241" t="s">
        <v>977</v>
      </c>
      <c r="O7560" s="241" t="s">
        <v>13274</v>
      </c>
      <c r="P7560" s="241" t="s">
        <v>6686</v>
      </c>
      <c r="AU7560"/>
    </row>
    <row r="7561" spans="11:47" x14ac:dyDescent="0.2">
      <c r="K7561" s="240" t="s">
        <v>21082</v>
      </c>
      <c r="L7561" s="241" t="s">
        <v>1795</v>
      </c>
      <c r="M7561" s="241">
        <v>22</v>
      </c>
      <c r="N7561" s="241" t="s">
        <v>10720</v>
      </c>
      <c r="O7561" s="241" t="s">
        <v>13274</v>
      </c>
      <c r="P7561" s="241" t="s">
        <v>6880</v>
      </c>
      <c r="AU7561"/>
    </row>
    <row r="7562" spans="11:47" x14ac:dyDescent="0.2">
      <c r="K7562" s="240" t="s">
        <v>21083</v>
      </c>
      <c r="L7562" s="241" t="s">
        <v>1795</v>
      </c>
      <c r="M7562" s="241">
        <v>23</v>
      </c>
      <c r="N7562" s="241" t="s">
        <v>10721</v>
      </c>
      <c r="O7562" s="241" t="s">
        <v>13273</v>
      </c>
      <c r="P7562" s="241" t="s">
        <v>2144</v>
      </c>
      <c r="AU7562"/>
    </row>
    <row r="7563" spans="11:47" x14ac:dyDescent="0.2">
      <c r="K7563" s="240" t="s">
        <v>21084</v>
      </c>
      <c r="L7563" s="241" t="s">
        <v>1795</v>
      </c>
      <c r="M7563" s="241">
        <v>24</v>
      </c>
      <c r="N7563" s="241" t="s">
        <v>5253</v>
      </c>
      <c r="O7563" s="241" t="s">
        <v>13273</v>
      </c>
      <c r="P7563" s="241" t="s">
        <v>1259</v>
      </c>
      <c r="AU7563"/>
    </row>
    <row r="7564" spans="11:47" x14ac:dyDescent="0.2">
      <c r="K7564" s="240" t="s">
        <v>21085</v>
      </c>
      <c r="L7564" s="241" t="s">
        <v>1795</v>
      </c>
      <c r="M7564" s="241">
        <v>26</v>
      </c>
      <c r="N7564" s="241" t="s">
        <v>10722</v>
      </c>
      <c r="O7564" s="241" t="s">
        <v>13273</v>
      </c>
      <c r="P7564" s="241" t="s">
        <v>2147</v>
      </c>
      <c r="AU7564"/>
    </row>
    <row r="7565" spans="11:47" x14ac:dyDescent="0.2">
      <c r="K7565" s="240" t="s">
        <v>21086</v>
      </c>
      <c r="L7565" s="241" t="s">
        <v>1795</v>
      </c>
      <c r="M7565" s="241">
        <v>27</v>
      </c>
      <c r="N7565" s="241" t="s">
        <v>2872</v>
      </c>
      <c r="O7565" s="241" t="s">
        <v>13273</v>
      </c>
      <c r="P7565" s="241" t="s">
        <v>1267</v>
      </c>
      <c r="AU7565"/>
    </row>
    <row r="7566" spans="11:47" x14ac:dyDescent="0.2">
      <c r="K7566" s="240" t="s">
        <v>21087</v>
      </c>
      <c r="L7566" s="241" t="s">
        <v>1795</v>
      </c>
      <c r="M7566" s="241">
        <v>28</v>
      </c>
      <c r="N7566" s="241" t="s">
        <v>7016</v>
      </c>
      <c r="O7566" s="241" t="s">
        <v>13273</v>
      </c>
      <c r="P7566" s="241" t="s">
        <v>1267</v>
      </c>
      <c r="AU7566"/>
    </row>
    <row r="7567" spans="11:47" x14ac:dyDescent="0.2">
      <c r="K7567" s="240" t="s">
        <v>21088</v>
      </c>
      <c r="L7567" s="241" t="s">
        <v>1795</v>
      </c>
      <c r="M7567" s="241">
        <v>29</v>
      </c>
      <c r="N7567" s="241" t="s">
        <v>6971</v>
      </c>
      <c r="O7567" s="241" t="s">
        <v>13274</v>
      </c>
      <c r="P7567" s="241" t="s">
        <v>6681</v>
      </c>
      <c r="AU7567"/>
    </row>
    <row r="7568" spans="11:47" x14ac:dyDescent="0.2">
      <c r="K7568" s="240" t="s">
        <v>21089</v>
      </c>
      <c r="L7568" s="241" t="s">
        <v>1795</v>
      </c>
      <c r="M7568" s="241">
        <v>30</v>
      </c>
      <c r="N7568" s="241" t="s">
        <v>10723</v>
      </c>
      <c r="O7568" s="241" t="s">
        <v>13274</v>
      </c>
      <c r="P7568" s="241" t="s">
        <v>6681</v>
      </c>
      <c r="AU7568"/>
    </row>
    <row r="7569" spans="11:47" x14ac:dyDescent="0.2">
      <c r="K7569" s="240" t="s">
        <v>21090</v>
      </c>
      <c r="L7569" s="241" t="s">
        <v>1795</v>
      </c>
      <c r="M7569" s="241">
        <v>31</v>
      </c>
      <c r="N7569" s="241" t="s">
        <v>2635</v>
      </c>
      <c r="O7569" s="241" t="s">
        <v>13273</v>
      </c>
      <c r="P7569" s="241" t="s">
        <v>13275</v>
      </c>
      <c r="AU7569"/>
    </row>
    <row r="7570" spans="11:47" x14ac:dyDescent="0.2">
      <c r="K7570" s="240" t="s">
        <v>21091</v>
      </c>
      <c r="L7570" s="241" t="s">
        <v>1795</v>
      </c>
      <c r="M7570" s="241">
        <v>32</v>
      </c>
      <c r="N7570" s="241" t="s">
        <v>10724</v>
      </c>
      <c r="O7570" s="241" t="s">
        <v>13273</v>
      </c>
      <c r="P7570" s="241" t="s">
        <v>2143</v>
      </c>
      <c r="AU7570"/>
    </row>
    <row r="7571" spans="11:47" x14ac:dyDescent="0.2">
      <c r="K7571" s="240" t="s">
        <v>21092</v>
      </c>
      <c r="L7571" s="241" t="s">
        <v>1795</v>
      </c>
      <c r="M7571" s="241">
        <v>33</v>
      </c>
      <c r="N7571" s="241" t="s">
        <v>844</v>
      </c>
      <c r="O7571" s="241" t="s">
        <v>13273</v>
      </c>
      <c r="P7571" s="241" t="s">
        <v>2144</v>
      </c>
      <c r="AU7571"/>
    </row>
    <row r="7572" spans="11:47" x14ac:dyDescent="0.2">
      <c r="K7572" s="240" t="s">
        <v>21093</v>
      </c>
      <c r="L7572" s="241" t="s">
        <v>1795</v>
      </c>
      <c r="M7572" s="241">
        <v>34</v>
      </c>
      <c r="N7572" s="241" t="s">
        <v>832</v>
      </c>
      <c r="O7572" s="241" t="s">
        <v>13273</v>
      </c>
      <c r="P7572" s="241" t="s">
        <v>2144</v>
      </c>
      <c r="AU7572"/>
    </row>
    <row r="7573" spans="11:47" x14ac:dyDescent="0.2">
      <c r="K7573" s="240" t="s">
        <v>21094</v>
      </c>
      <c r="L7573" s="241" t="s">
        <v>1795</v>
      </c>
      <c r="M7573" s="241">
        <v>35</v>
      </c>
      <c r="N7573" s="241" t="s">
        <v>2308</v>
      </c>
      <c r="O7573" s="241" t="s">
        <v>13273</v>
      </c>
      <c r="P7573" s="241" t="s">
        <v>2144</v>
      </c>
      <c r="AU7573"/>
    </row>
    <row r="7574" spans="11:47" x14ac:dyDescent="0.2">
      <c r="K7574" s="240" t="s">
        <v>21095</v>
      </c>
      <c r="L7574" s="241" t="s">
        <v>1796</v>
      </c>
      <c r="M7574" s="241">
        <v>1</v>
      </c>
      <c r="N7574" s="241" t="s">
        <v>2537</v>
      </c>
      <c r="O7574" s="241" t="s">
        <v>13273</v>
      </c>
      <c r="P7574" s="241" t="s">
        <v>6880</v>
      </c>
      <c r="AU7574"/>
    </row>
    <row r="7575" spans="11:47" x14ac:dyDescent="0.2">
      <c r="K7575" s="240" t="s">
        <v>21096</v>
      </c>
      <c r="L7575" s="241" t="s">
        <v>1796</v>
      </c>
      <c r="M7575" s="241">
        <v>2</v>
      </c>
      <c r="N7575" s="241" t="s">
        <v>10725</v>
      </c>
      <c r="O7575" s="241" t="s">
        <v>13273</v>
      </c>
      <c r="P7575" s="241" t="s">
        <v>6880</v>
      </c>
      <c r="AU7575"/>
    </row>
    <row r="7576" spans="11:47" x14ac:dyDescent="0.2">
      <c r="K7576" s="240" t="s">
        <v>21097</v>
      </c>
      <c r="L7576" s="241" t="s">
        <v>1796</v>
      </c>
      <c r="M7576" s="241">
        <v>3</v>
      </c>
      <c r="N7576" s="241" t="s">
        <v>10726</v>
      </c>
      <c r="O7576" s="241" t="s">
        <v>13273</v>
      </c>
      <c r="P7576" s="241" t="s">
        <v>6880</v>
      </c>
      <c r="AU7576"/>
    </row>
    <row r="7577" spans="11:47" x14ac:dyDescent="0.2">
      <c r="K7577" s="240" t="s">
        <v>21098</v>
      </c>
      <c r="L7577" s="241" t="s">
        <v>1796</v>
      </c>
      <c r="M7577" s="241">
        <v>5</v>
      </c>
      <c r="N7577" s="241" t="s">
        <v>10727</v>
      </c>
      <c r="O7577" s="241" t="s">
        <v>13273</v>
      </c>
      <c r="P7577" s="241" t="s">
        <v>6880</v>
      </c>
      <c r="AU7577"/>
    </row>
    <row r="7578" spans="11:47" x14ac:dyDescent="0.2">
      <c r="K7578" s="240" t="s">
        <v>21099</v>
      </c>
      <c r="L7578" s="241" t="s">
        <v>1796</v>
      </c>
      <c r="M7578" s="241">
        <v>6</v>
      </c>
      <c r="N7578" s="241" t="s">
        <v>2224</v>
      </c>
      <c r="O7578" s="241" t="s">
        <v>13273</v>
      </c>
      <c r="P7578" s="241" t="s">
        <v>6880</v>
      </c>
      <c r="AU7578"/>
    </row>
    <row r="7579" spans="11:47" x14ac:dyDescent="0.2">
      <c r="K7579" s="240" t="s">
        <v>21100</v>
      </c>
      <c r="L7579" s="241" t="s">
        <v>1796</v>
      </c>
      <c r="M7579" s="241">
        <v>7</v>
      </c>
      <c r="N7579" s="241" t="s">
        <v>10728</v>
      </c>
      <c r="O7579" s="241" t="s">
        <v>13273</v>
      </c>
      <c r="P7579" s="241" t="s">
        <v>2144</v>
      </c>
      <c r="AU7579"/>
    </row>
    <row r="7580" spans="11:47" x14ac:dyDescent="0.2">
      <c r="K7580" s="240" t="s">
        <v>21101</v>
      </c>
      <c r="L7580" s="241" t="s">
        <v>1796</v>
      </c>
      <c r="M7580" s="241">
        <v>8</v>
      </c>
      <c r="N7580" s="241" t="s">
        <v>3435</v>
      </c>
      <c r="O7580" s="241" t="s">
        <v>13273</v>
      </c>
      <c r="P7580" s="241" t="s">
        <v>2144</v>
      </c>
      <c r="AU7580"/>
    </row>
    <row r="7581" spans="11:47" x14ac:dyDescent="0.2">
      <c r="K7581" s="240" t="s">
        <v>21102</v>
      </c>
      <c r="L7581" s="241" t="s">
        <v>1796</v>
      </c>
      <c r="M7581" s="241">
        <v>9</v>
      </c>
      <c r="N7581" s="241" t="s">
        <v>10729</v>
      </c>
      <c r="O7581" s="241" t="s">
        <v>13273</v>
      </c>
      <c r="P7581" s="241" t="s">
        <v>2144</v>
      </c>
      <c r="AU7581"/>
    </row>
    <row r="7582" spans="11:47" x14ac:dyDescent="0.2">
      <c r="K7582" s="240" t="s">
        <v>21103</v>
      </c>
      <c r="L7582" s="241" t="s">
        <v>1796</v>
      </c>
      <c r="M7582" s="241">
        <v>11</v>
      </c>
      <c r="N7582" s="241" t="s">
        <v>10730</v>
      </c>
      <c r="O7582" s="241" t="s">
        <v>13273</v>
      </c>
      <c r="P7582" s="241" t="s">
        <v>2144</v>
      </c>
      <c r="AU7582"/>
    </row>
    <row r="7583" spans="11:47" x14ac:dyDescent="0.2">
      <c r="K7583" s="240" t="s">
        <v>21104</v>
      </c>
      <c r="L7583" s="241" t="s">
        <v>1796</v>
      </c>
      <c r="M7583" s="241">
        <v>12</v>
      </c>
      <c r="N7583" s="241" t="s">
        <v>10731</v>
      </c>
      <c r="O7583" s="241" t="s">
        <v>13273</v>
      </c>
      <c r="P7583" s="241" t="s">
        <v>2144</v>
      </c>
      <c r="AU7583"/>
    </row>
    <row r="7584" spans="11:47" x14ac:dyDescent="0.2">
      <c r="K7584" s="240" t="s">
        <v>21105</v>
      </c>
      <c r="L7584" s="241" t="s">
        <v>1796</v>
      </c>
      <c r="M7584" s="241">
        <v>13</v>
      </c>
      <c r="N7584" s="241" t="s">
        <v>10732</v>
      </c>
      <c r="O7584" s="241" t="s">
        <v>13273</v>
      </c>
      <c r="P7584" s="241" t="s">
        <v>2144</v>
      </c>
      <c r="AU7584"/>
    </row>
    <row r="7585" spans="11:47" x14ac:dyDescent="0.2">
      <c r="K7585" s="240" t="s">
        <v>21106</v>
      </c>
      <c r="L7585" s="241" t="s">
        <v>1796</v>
      </c>
      <c r="M7585" s="241">
        <v>14</v>
      </c>
      <c r="N7585" s="241" t="s">
        <v>10733</v>
      </c>
      <c r="O7585" s="241" t="s">
        <v>13273</v>
      </c>
      <c r="P7585" s="241" t="s">
        <v>2144</v>
      </c>
      <c r="AU7585"/>
    </row>
    <row r="7586" spans="11:47" x14ac:dyDescent="0.2">
      <c r="K7586" s="240" t="s">
        <v>21107</v>
      </c>
      <c r="L7586" s="241" t="s">
        <v>1796</v>
      </c>
      <c r="M7586" s="241">
        <v>15</v>
      </c>
      <c r="N7586" s="241" t="s">
        <v>10734</v>
      </c>
      <c r="O7586" s="241" t="s">
        <v>13273</v>
      </c>
      <c r="P7586" s="241" t="s">
        <v>2143</v>
      </c>
      <c r="AU7586"/>
    </row>
    <row r="7587" spans="11:47" x14ac:dyDescent="0.2">
      <c r="K7587" s="240" t="s">
        <v>21108</v>
      </c>
      <c r="L7587" s="241" t="s">
        <v>1796</v>
      </c>
      <c r="M7587" s="241">
        <v>16</v>
      </c>
      <c r="N7587" s="241" t="s">
        <v>4751</v>
      </c>
      <c r="O7587" s="241" t="s">
        <v>13273</v>
      </c>
      <c r="P7587" s="241" t="s">
        <v>2143</v>
      </c>
      <c r="AU7587"/>
    </row>
    <row r="7588" spans="11:47" x14ac:dyDescent="0.2">
      <c r="K7588" s="240" t="s">
        <v>21109</v>
      </c>
      <c r="L7588" s="241" t="s">
        <v>1796</v>
      </c>
      <c r="M7588" s="241">
        <v>18</v>
      </c>
      <c r="N7588" s="241" t="s">
        <v>10735</v>
      </c>
      <c r="O7588" s="241" t="s">
        <v>13273</v>
      </c>
      <c r="P7588" s="241" t="s">
        <v>2143</v>
      </c>
      <c r="AU7588"/>
    </row>
    <row r="7589" spans="11:47" x14ac:dyDescent="0.2">
      <c r="K7589" s="240" t="s">
        <v>21110</v>
      </c>
      <c r="L7589" s="241" t="s">
        <v>1796</v>
      </c>
      <c r="M7589" s="241">
        <v>19</v>
      </c>
      <c r="N7589" s="241" t="s">
        <v>4752</v>
      </c>
      <c r="O7589" s="241" t="s">
        <v>13273</v>
      </c>
      <c r="P7589" s="241" t="s">
        <v>2143</v>
      </c>
      <c r="AU7589"/>
    </row>
    <row r="7590" spans="11:47" x14ac:dyDescent="0.2">
      <c r="K7590" s="240" t="s">
        <v>21111</v>
      </c>
      <c r="L7590" s="241" t="s">
        <v>1796</v>
      </c>
      <c r="M7590" s="241">
        <v>20</v>
      </c>
      <c r="N7590" s="241" t="s">
        <v>10736</v>
      </c>
      <c r="O7590" s="241" t="s">
        <v>13273</v>
      </c>
      <c r="P7590" s="241" t="s">
        <v>2143</v>
      </c>
      <c r="AU7590"/>
    </row>
    <row r="7591" spans="11:47" x14ac:dyDescent="0.2">
      <c r="K7591" s="240" t="s">
        <v>21112</v>
      </c>
      <c r="L7591" s="241" t="s">
        <v>1796</v>
      </c>
      <c r="M7591" s="241">
        <v>21</v>
      </c>
      <c r="N7591" s="241" t="s">
        <v>10737</v>
      </c>
      <c r="O7591" s="241" t="s">
        <v>13273</v>
      </c>
      <c r="P7591" s="241" t="s">
        <v>2147</v>
      </c>
      <c r="AU7591"/>
    </row>
    <row r="7592" spans="11:47" x14ac:dyDescent="0.2">
      <c r="K7592" s="240" t="s">
        <v>21113</v>
      </c>
      <c r="L7592" s="241" t="s">
        <v>1796</v>
      </c>
      <c r="M7592" s="241">
        <v>22</v>
      </c>
      <c r="N7592" s="241" t="s">
        <v>10738</v>
      </c>
      <c r="O7592" s="241" t="s">
        <v>13273</v>
      </c>
      <c r="P7592" s="241" t="s">
        <v>2144</v>
      </c>
      <c r="AU7592"/>
    </row>
    <row r="7593" spans="11:47" x14ac:dyDescent="0.2">
      <c r="K7593" s="240" t="s">
        <v>21114</v>
      </c>
      <c r="L7593" s="241" t="s">
        <v>1796</v>
      </c>
      <c r="M7593" s="241">
        <v>23</v>
      </c>
      <c r="N7593" s="241" t="s">
        <v>10739</v>
      </c>
      <c r="O7593" s="241" t="s">
        <v>13273</v>
      </c>
      <c r="P7593" s="241" t="s">
        <v>2144</v>
      </c>
      <c r="AU7593"/>
    </row>
    <row r="7594" spans="11:47" x14ac:dyDescent="0.2">
      <c r="K7594" s="240" t="s">
        <v>21115</v>
      </c>
      <c r="L7594" s="241" t="s">
        <v>1796</v>
      </c>
      <c r="M7594" s="241">
        <v>24</v>
      </c>
      <c r="N7594" s="241" t="s">
        <v>10740</v>
      </c>
      <c r="O7594" s="241" t="s">
        <v>13273</v>
      </c>
      <c r="P7594" s="241" t="s">
        <v>2144</v>
      </c>
      <c r="AU7594"/>
    </row>
    <row r="7595" spans="11:47" x14ac:dyDescent="0.2">
      <c r="K7595" s="240" t="s">
        <v>21116</v>
      </c>
      <c r="L7595" s="241" t="s">
        <v>1796</v>
      </c>
      <c r="M7595" s="241">
        <v>25</v>
      </c>
      <c r="N7595" s="241" t="s">
        <v>10741</v>
      </c>
      <c r="O7595" s="241" t="s">
        <v>13273</v>
      </c>
      <c r="P7595" s="241" t="s">
        <v>2144</v>
      </c>
      <c r="AU7595"/>
    </row>
    <row r="7596" spans="11:47" x14ac:dyDescent="0.2">
      <c r="K7596" s="240" t="s">
        <v>21117</v>
      </c>
      <c r="L7596" s="241" t="s">
        <v>1796</v>
      </c>
      <c r="M7596" s="241">
        <v>26</v>
      </c>
      <c r="N7596" s="241" t="s">
        <v>10742</v>
      </c>
      <c r="O7596" s="241" t="s">
        <v>13273</v>
      </c>
      <c r="P7596" s="241" t="s">
        <v>2144</v>
      </c>
      <c r="AU7596"/>
    </row>
    <row r="7597" spans="11:47" x14ac:dyDescent="0.2">
      <c r="K7597" s="240" t="s">
        <v>21118</v>
      </c>
      <c r="L7597" s="241" t="s">
        <v>1796</v>
      </c>
      <c r="M7597" s="241">
        <v>27</v>
      </c>
      <c r="N7597" s="241" t="s">
        <v>7018</v>
      </c>
      <c r="O7597" s="241" t="s">
        <v>13273</v>
      </c>
      <c r="P7597" s="241" t="s">
        <v>1259</v>
      </c>
      <c r="AU7597"/>
    </row>
    <row r="7598" spans="11:47" x14ac:dyDescent="0.2">
      <c r="K7598" s="240" t="s">
        <v>21119</v>
      </c>
      <c r="L7598" s="241" t="s">
        <v>1796</v>
      </c>
      <c r="M7598" s="241">
        <v>28</v>
      </c>
      <c r="N7598" s="241" t="s">
        <v>10743</v>
      </c>
      <c r="O7598" s="241" t="s">
        <v>13273</v>
      </c>
      <c r="P7598" s="241" t="s">
        <v>1259</v>
      </c>
      <c r="AU7598"/>
    </row>
    <row r="7599" spans="11:47" x14ac:dyDescent="0.2">
      <c r="K7599" s="240" t="s">
        <v>21120</v>
      </c>
      <c r="L7599" s="241" t="s">
        <v>1796</v>
      </c>
      <c r="M7599" s="241">
        <v>29</v>
      </c>
      <c r="N7599" s="241" t="s">
        <v>10744</v>
      </c>
      <c r="O7599" s="241" t="s">
        <v>13273</v>
      </c>
      <c r="P7599" s="241" t="s">
        <v>2144</v>
      </c>
      <c r="AU7599"/>
    </row>
    <row r="7600" spans="11:47" x14ac:dyDescent="0.2">
      <c r="K7600" s="240" t="s">
        <v>21121</v>
      </c>
      <c r="L7600" s="241" t="s">
        <v>1796</v>
      </c>
      <c r="M7600" s="241">
        <v>30</v>
      </c>
      <c r="N7600" s="241" t="s">
        <v>10745</v>
      </c>
      <c r="O7600" s="241" t="s">
        <v>13273</v>
      </c>
      <c r="P7600" s="241" t="s">
        <v>2144</v>
      </c>
      <c r="AU7600"/>
    </row>
    <row r="7601" spans="11:47" x14ac:dyDescent="0.2">
      <c r="K7601" s="240" t="s">
        <v>21122</v>
      </c>
      <c r="L7601" s="241" t="s">
        <v>1796</v>
      </c>
      <c r="M7601" s="241">
        <v>31</v>
      </c>
      <c r="N7601" s="241" t="s">
        <v>10746</v>
      </c>
      <c r="O7601" s="241" t="s">
        <v>13273</v>
      </c>
      <c r="P7601" s="241" t="s">
        <v>2144</v>
      </c>
      <c r="AU7601"/>
    </row>
    <row r="7602" spans="11:47" x14ac:dyDescent="0.2">
      <c r="K7602" s="240" t="s">
        <v>21123</v>
      </c>
      <c r="L7602" s="241" t="s">
        <v>1796</v>
      </c>
      <c r="M7602" s="241">
        <v>32</v>
      </c>
      <c r="N7602" s="241" t="s">
        <v>829</v>
      </c>
      <c r="O7602" s="241" t="s">
        <v>13273</v>
      </c>
      <c r="P7602" s="241" t="s">
        <v>2144</v>
      </c>
      <c r="AU7602"/>
    </row>
    <row r="7603" spans="11:47" x14ac:dyDescent="0.2">
      <c r="K7603" s="240" t="s">
        <v>21124</v>
      </c>
      <c r="L7603" s="241" t="s">
        <v>1796</v>
      </c>
      <c r="M7603" s="241">
        <v>33</v>
      </c>
      <c r="N7603" s="241" t="s">
        <v>10747</v>
      </c>
      <c r="O7603" s="241" t="s">
        <v>13273</v>
      </c>
      <c r="P7603" s="241" t="s">
        <v>6880</v>
      </c>
      <c r="AU7603"/>
    </row>
    <row r="7604" spans="11:47" x14ac:dyDescent="0.2">
      <c r="K7604" s="240" t="s">
        <v>21125</v>
      </c>
      <c r="L7604" s="241" t="s">
        <v>1796</v>
      </c>
      <c r="M7604" s="241">
        <v>34</v>
      </c>
      <c r="N7604" s="241" t="s">
        <v>10748</v>
      </c>
      <c r="O7604" s="241" t="s">
        <v>13273</v>
      </c>
      <c r="P7604" s="241" t="s">
        <v>6880</v>
      </c>
      <c r="AU7604"/>
    </row>
    <row r="7605" spans="11:47" x14ac:dyDescent="0.2">
      <c r="K7605" s="240" t="s">
        <v>21126</v>
      </c>
      <c r="L7605" s="241" t="s">
        <v>1796</v>
      </c>
      <c r="M7605" s="241">
        <v>35</v>
      </c>
      <c r="N7605" s="241" t="s">
        <v>10749</v>
      </c>
      <c r="O7605" s="241" t="s">
        <v>13273</v>
      </c>
      <c r="P7605" s="241" t="s">
        <v>6880</v>
      </c>
      <c r="AU7605"/>
    </row>
    <row r="7606" spans="11:47" x14ac:dyDescent="0.2">
      <c r="K7606" s="240" t="s">
        <v>21127</v>
      </c>
      <c r="L7606" s="241" t="s">
        <v>1796</v>
      </c>
      <c r="M7606" s="241">
        <v>36</v>
      </c>
      <c r="N7606" s="241" t="s">
        <v>10750</v>
      </c>
      <c r="O7606" s="241" t="s">
        <v>13274</v>
      </c>
      <c r="P7606" s="241" t="s">
        <v>6681</v>
      </c>
      <c r="AU7606"/>
    </row>
    <row r="7607" spans="11:47" x14ac:dyDescent="0.2">
      <c r="K7607" s="240" t="s">
        <v>21128</v>
      </c>
      <c r="L7607" s="241" t="s">
        <v>1796</v>
      </c>
      <c r="M7607" s="241">
        <v>37</v>
      </c>
      <c r="N7607" s="241" t="s">
        <v>2336</v>
      </c>
      <c r="O7607" s="241" t="s">
        <v>13273</v>
      </c>
      <c r="P7607" s="241" t="s">
        <v>2148</v>
      </c>
      <c r="AU7607"/>
    </row>
    <row r="7608" spans="11:47" x14ac:dyDescent="0.2">
      <c r="K7608" s="240" t="s">
        <v>21129</v>
      </c>
      <c r="L7608" s="241" t="s">
        <v>1796</v>
      </c>
      <c r="M7608" s="241">
        <v>38</v>
      </c>
      <c r="N7608" s="241" t="s">
        <v>10751</v>
      </c>
      <c r="O7608" s="241" t="s">
        <v>13274</v>
      </c>
      <c r="P7608" s="241" t="s">
        <v>13275</v>
      </c>
      <c r="AU7608"/>
    </row>
    <row r="7609" spans="11:47" x14ac:dyDescent="0.2">
      <c r="K7609" s="240" t="s">
        <v>21130</v>
      </c>
      <c r="L7609" s="241" t="s">
        <v>1796</v>
      </c>
      <c r="M7609" s="241">
        <v>39</v>
      </c>
      <c r="N7609" s="241" t="s">
        <v>10752</v>
      </c>
      <c r="O7609" s="241" t="s">
        <v>13274</v>
      </c>
      <c r="P7609" s="241" t="s">
        <v>6880</v>
      </c>
      <c r="AU7609"/>
    </row>
    <row r="7610" spans="11:47" x14ac:dyDescent="0.2">
      <c r="K7610" s="240" t="s">
        <v>21131</v>
      </c>
      <c r="L7610" s="241" t="s">
        <v>1796</v>
      </c>
      <c r="M7610" s="241">
        <v>40</v>
      </c>
      <c r="N7610" s="241" t="s">
        <v>10753</v>
      </c>
      <c r="O7610" s="241" t="s">
        <v>13273</v>
      </c>
      <c r="P7610" s="241" t="s">
        <v>6686</v>
      </c>
      <c r="AU7610"/>
    </row>
    <row r="7611" spans="11:47" x14ac:dyDescent="0.2">
      <c r="K7611" s="240" t="s">
        <v>21132</v>
      </c>
      <c r="L7611" s="241" t="s">
        <v>1796</v>
      </c>
      <c r="M7611" s="241">
        <v>41</v>
      </c>
      <c r="N7611" s="241" t="s">
        <v>10754</v>
      </c>
      <c r="O7611" s="241" t="s">
        <v>13273</v>
      </c>
      <c r="P7611" s="241" t="s">
        <v>6686</v>
      </c>
      <c r="AU7611"/>
    </row>
    <row r="7612" spans="11:47" x14ac:dyDescent="0.2">
      <c r="K7612" s="240" t="s">
        <v>21133</v>
      </c>
      <c r="L7612" s="241" t="s">
        <v>1796</v>
      </c>
      <c r="M7612" s="241">
        <v>42</v>
      </c>
      <c r="N7612" s="241" t="s">
        <v>10755</v>
      </c>
      <c r="O7612" s="241" t="s">
        <v>13274</v>
      </c>
      <c r="P7612" s="241" t="s">
        <v>6686</v>
      </c>
      <c r="AU7612"/>
    </row>
    <row r="7613" spans="11:47" x14ac:dyDescent="0.2">
      <c r="K7613" s="240" t="s">
        <v>21134</v>
      </c>
      <c r="L7613" s="241" t="s">
        <v>1796</v>
      </c>
      <c r="M7613" s="241">
        <v>43</v>
      </c>
      <c r="N7613" s="241" t="s">
        <v>10756</v>
      </c>
      <c r="O7613" s="241" t="s">
        <v>13274</v>
      </c>
      <c r="P7613" s="241" t="s">
        <v>6681</v>
      </c>
      <c r="AU7613"/>
    </row>
    <row r="7614" spans="11:47" x14ac:dyDescent="0.2">
      <c r="K7614" s="240" t="s">
        <v>21135</v>
      </c>
      <c r="L7614" s="241" t="s">
        <v>1796</v>
      </c>
      <c r="M7614" s="241">
        <v>44</v>
      </c>
      <c r="N7614" s="241" t="s">
        <v>832</v>
      </c>
      <c r="O7614" s="241" t="s">
        <v>13273</v>
      </c>
      <c r="P7614" s="241" t="s">
        <v>2144</v>
      </c>
      <c r="AU7614"/>
    </row>
    <row r="7615" spans="11:47" x14ac:dyDescent="0.2">
      <c r="K7615" s="240" t="s">
        <v>21136</v>
      </c>
      <c r="L7615" s="241" t="s">
        <v>1796</v>
      </c>
      <c r="M7615" s="241">
        <v>45</v>
      </c>
      <c r="N7615" s="241" t="s">
        <v>2160</v>
      </c>
      <c r="O7615" s="241" t="s">
        <v>13273</v>
      </c>
      <c r="P7615" s="241" t="s">
        <v>2147</v>
      </c>
      <c r="AU7615"/>
    </row>
    <row r="7616" spans="11:47" x14ac:dyDescent="0.2">
      <c r="K7616" s="240" t="s">
        <v>21137</v>
      </c>
      <c r="L7616" s="241" t="s">
        <v>1796</v>
      </c>
      <c r="M7616" s="241">
        <v>46</v>
      </c>
      <c r="N7616" s="241" t="s">
        <v>2161</v>
      </c>
      <c r="O7616" s="241" t="s">
        <v>13273</v>
      </c>
      <c r="P7616" s="241" t="s">
        <v>1267</v>
      </c>
      <c r="AU7616"/>
    </row>
    <row r="7617" spans="11:47" x14ac:dyDescent="0.2">
      <c r="K7617" s="240" t="s">
        <v>21138</v>
      </c>
      <c r="L7617" s="241" t="s">
        <v>1796</v>
      </c>
      <c r="M7617" s="241">
        <v>47</v>
      </c>
      <c r="N7617" s="241" t="s">
        <v>827</v>
      </c>
      <c r="O7617" s="241" t="s">
        <v>13273</v>
      </c>
      <c r="P7617" s="241" t="s">
        <v>6688</v>
      </c>
      <c r="AU7617"/>
    </row>
    <row r="7618" spans="11:47" x14ac:dyDescent="0.2">
      <c r="K7618" s="240" t="s">
        <v>21139</v>
      </c>
      <c r="L7618" s="241" t="s">
        <v>1796</v>
      </c>
      <c r="M7618" s="241">
        <v>48</v>
      </c>
      <c r="N7618" s="241" t="s">
        <v>844</v>
      </c>
      <c r="O7618" s="241" t="s">
        <v>13273</v>
      </c>
      <c r="P7618" s="241" t="s">
        <v>2144</v>
      </c>
      <c r="AU7618"/>
    </row>
    <row r="7619" spans="11:47" x14ac:dyDescent="0.2">
      <c r="K7619" s="240" t="s">
        <v>21140</v>
      </c>
      <c r="L7619" s="241" t="s">
        <v>1796</v>
      </c>
      <c r="M7619" s="241">
        <v>49</v>
      </c>
      <c r="N7619" s="241" t="s">
        <v>825</v>
      </c>
      <c r="O7619" s="241" t="s">
        <v>13273</v>
      </c>
      <c r="P7619" s="241" t="s">
        <v>2144</v>
      </c>
      <c r="AU7619"/>
    </row>
    <row r="7620" spans="11:47" x14ac:dyDescent="0.2">
      <c r="K7620" s="240" t="s">
        <v>21141</v>
      </c>
      <c r="L7620" s="241" t="s">
        <v>1796</v>
      </c>
      <c r="M7620" s="241">
        <v>50</v>
      </c>
      <c r="N7620" s="241" t="s">
        <v>829</v>
      </c>
      <c r="O7620" s="241" t="s">
        <v>13273</v>
      </c>
      <c r="P7620" s="241" t="s">
        <v>2144</v>
      </c>
      <c r="AU7620"/>
    </row>
    <row r="7621" spans="11:47" x14ac:dyDescent="0.2">
      <c r="K7621" s="240" t="s">
        <v>21142</v>
      </c>
      <c r="L7621" s="241" t="s">
        <v>1796</v>
      </c>
      <c r="M7621" s="241">
        <v>51</v>
      </c>
      <c r="N7621" s="241" t="s">
        <v>838</v>
      </c>
      <c r="O7621" s="241" t="s">
        <v>13273</v>
      </c>
      <c r="P7621" s="241" t="s">
        <v>2144</v>
      </c>
      <c r="AU7621"/>
    </row>
    <row r="7622" spans="11:47" x14ac:dyDescent="0.2">
      <c r="K7622" s="240" t="s">
        <v>21143</v>
      </c>
      <c r="L7622" s="241" t="s">
        <v>1796</v>
      </c>
      <c r="M7622" s="241">
        <v>52</v>
      </c>
      <c r="N7622" s="241" t="s">
        <v>2145</v>
      </c>
      <c r="O7622" s="241" t="s">
        <v>13273</v>
      </c>
      <c r="P7622" s="241" t="s">
        <v>2147</v>
      </c>
      <c r="AU7622"/>
    </row>
    <row r="7623" spans="11:47" x14ac:dyDescent="0.2">
      <c r="K7623" s="240" t="s">
        <v>21144</v>
      </c>
      <c r="L7623" s="241" t="s">
        <v>1796</v>
      </c>
      <c r="M7623" s="241">
        <v>53</v>
      </c>
      <c r="N7623" s="241" t="s">
        <v>863</v>
      </c>
      <c r="O7623" s="241" t="s">
        <v>13273</v>
      </c>
      <c r="P7623" s="241" t="s">
        <v>2144</v>
      </c>
      <c r="AU7623"/>
    </row>
    <row r="7624" spans="11:47" x14ac:dyDescent="0.2">
      <c r="K7624" s="240" t="s">
        <v>21145</v>
      </c>
      <c r="L7624" s="241" t="s">
        <v>1796</v>
      </c>
      <c r="M7624" s="241">
        <v>54</v>
      </c>
      <c r="N7624" s="241" t="s">
        <v>2836</v>
      </c>
      <c r="O7624" s="241" t="s">
        <v>13273</v>
      </c>
      <c r="P7624" s="241" t="s">
        <v>6681</v>
      </c>
      <c r="AU7624"/>
    </row>
    <row r="7625" spans="11:47" x14ac:dyDescent="0.2">
      <c r="K7625" s="240" t="s">
        <v>21146</v>
      </c>
      <c r="L7625" s="241" t="s">
        <v>1796</v>
      </c>
      <c r="M7625" s="241">
        <v>55</v>
      </c>
      <c r="N7625" s="241" t="s">
        <v>2137</v>
      </c>
      <c r="O7625" s="241" t="s">
        <v>13273</v>
      </c>
      <c r="P7625" s="241" t="s">
        <v>6688</v>
      </c>
      <c r="AU7625"/>
    </row>
    <row r="7626" spans="11:47" x14ac:dyDescent="0.2">
      <c r="K7626" s="240" t="s">
        <v>21147</v>
      </c>
      <c r="L7626" s="241" t="s">
        <v>1797</v>
      </c>
      <c r="M7626" s="241">
        <v>1</v>
      </c>
      <c r="N7626" s="241" t="s">
        <v>10757</v>
      </c>
      <c r="O7626" s="241" t="s">
        <v>13273</v>
      </c>
      <c r="P7626" s="241" t="s">
        <v>2144</v>
      </c>
      <c r="AU7626"/>
    </row>
    <row r="7627" spans="11:47" x14ac:dyDescent="0.2">
      <c r="K7627" s="240" t="s">
        <v>21148</v>
      </c>
      <c r="L7627" s="241" t="s">
        <v>1797</v>
      </c>
      <c r="M7627" s="241">
        <v>2</v>
      </c>
      <c r="N7627" s="241" t="s">
        <v>4753</v>
      </c>
      <c r="O7627" s="241" t="s">
        <v>13273</v>
      </c>
      <c r="P7627" s="241" t="s">
        <v>2144</v>
      </c>
      <c r="AU7627"/>
    </row>
    <row r="7628" spans="11:47" x14ac:dyDescent="0.2">
      <c r="K7628" s="240" t="s">
        <v>21149</v>
      </c>
      <c r="L7628" s="241" t="s">
        <v>1797</v>
      </c>
      <c r="M7628" s="241">
        <v>3</v>
      </c>
      <c r="N7628" s="241" t="s">
        <v>4754</v>
      </c>
      <c r="O7628" s="241" t="s">
        <v>13273</v>
      </c>
      <c r="P7628" s="241" t="s">
        <v>2144</v>
      </c>
      <c r="AU7628"/>
    </row>
    <row r="7629" spans="11:47" x14ac:dyDescent="0.2">
      <c r="K7629" s="240" t="s">
        <v>21150</v>
      </c>
      <c r="L7629" s="241" t="s">
        <v>1797</v>
      </c>
      <c r="M7629" s="241">
        <v>4</v>
      </c>
      <c r="N7629" s="241" t="s">
        <v>2711</v>
      </c>
      <c r="O7629" s="241" t="s">
        <v>13273</v>
      </c>
      <c r="P7629" s="241" t="s">
        <v>2144</v>
      </c>
      <c r="AU7629"/>
    </row>
    <row r="7630" spans="11:47" x14ac:dyDescent="0.2">
      <c r="K7630" s="240" t="s">
        <v>21151</v>
      </c>
      <c r="L7630" s="241" t="s">
        <v>1797</v>
      </c>
      <c r="M7630" s="241">
        <v>5</v>
      </c>
      <c r="N7630" s="241" t="s">
        <v>4757</v>
      </c>
      <c r="O7630" s="241" t="s">
        <v>13273</v>
      </c>
      <c r="P7630" s="241" t="s">
        <v>1257</v>
      </c>
      <c r="AU7630"/>
    </row>
    <row r="7631" spans="11:47" x14ac:dyDescent="0.2">
      <c r="K7631" s="240" t="s">
        <v>21152</v>
      </c>
      <c r="L7631" s="241" t="s">
        <v>1797</v>
      </c>
      <c r="M7631" s="241">
        <v>6</v>
      </c>
      <c r="N7631" s="241" t="s">
        <v>4759</v>
      </c>
      <c r="O7631" s="241" t="s">
        <v>13273</v>
      </c>
      <c r="P7631" s="241" t="s">
        <v>2144</v>
      </c>
      <c r="AU7631"/>
    </row>
    <row r="7632" spans="11:47" x14ac:dyDescent="0.2">
      <c r="K7632" s="240" t="s">
        <v>21153</v>
      </c>
      <c r="L7632" s="241" t="s">
        <v>1797</v>
      </c>
      <c r="M7632" s="241">
        <v>7</v>
      </c>
      <c r="N7632" s="241" t="s">
        <v>4755</v>
      </c>
      <c r="O7632" s="241" t="s">
        <v>13273</v>
      </c>
      <c r="P7632" s="241" t="s">
        <v>2148</v>
      </c>
      <c r="AU7632"/>
    </row>
    <row r="7633" spans="11:47" x14ac:dyDescent="0.2">
      <c r="K7633" s="240" t="s">
        <v>21154</v>
      </c>
      <c r="L7633" s="241" t="s">
        <v>1797</v>
      </c>
      <c r="M7633" s="241">
        <v>8</v>
      </c>
      <c r="N7633" s="241" t="s">
        <v>10758</v>
      </c>
      <c r="O7633" s="241" t="s">
        <v>13273</v>
      </c>
      <c r="P7633" s="241" t="s">
        <v>2147</v>
      </c>
      <c r="AU7633"/>
    </row>
    <row r="7634" spans="11:47" x14ac:dyDescent="0.2">
      <c r="K7634" s="240" t="s">
        <v>21155</v>
      </c>
      <c r="L7634" s="241" t="s">
        <v>1797</v>
      </c>
      <c r="M7634" s="241">
        <v>9</v>
      </c>
      <c r="N7634" s="241" t="s">
        <v>10759</v>
      </c>
      <c r="O7634" s="241" t="s">
        <v>13273</v>
      </c>
      <c r="P7634" s="241" t="s">
        <v>1259</v>
      </c>
      <c r="AU7634"/>
    </row>
    <row r="7635" spans="11:47" x14ac:dyDescent="0.2">
      <c r="K7635" s="240" t="s">
        <v>21156</v>
      </c>
      <c r="L7635" s="241" t="s">
        <v>1797</v>
      </c>
      <c r="M7635" s="241">
        <v>10</v>
      </c>
      <c r="N7635" s="241" t="s">
        <v>10760</v>
      </c>
      <c r="O7635" s="241" t="s">
        <v>13273</v>
      </c>
      <c r="P7635" s="241" t="s">
        <v>1259</v>
      </c>
      <c r="AU7635"/>
    </row>
    <row r="7636" spans="11:47" x14ac:dyDescent="0.2">
      <c r="K7636" s="240" t="s">
        <v>21157</v>
      </c>
      <c r="L7636" s="241" t="s">
        <v>1797</v>
      </c>
      <c r="M7636" s="241">
        <v>11</v>
      </c>
      <c r="N7636" s="241" t="s">
        <v>10761</v>
      </c>
      <c r="O7636" s="241" t="s">
        <v>13273</v>
      </c>
      <c r="P7636" s="241" t="s">
        <v>1259</v>
      </c>
      <c r="AU7636"/>
    </row>
    <row r="7637" spans="11:47" x14ac:dyDescent="0.2">
      <c r="K7637" s="240" t="s">
        <v>21158</v>
      </c>
      <c r="L7637" s="241" t="s">
        <v>1797</v>
      </c>
      <c r="M7637" s="241">
        <v>13</v>
      </c>
      <c r="N7637" s="241" t="s">
        <v>2523</v>
      </c>
      <c r="O7637" s="241" t="s">
        <v>13273</v>
      </c>
      <c r="P7637" s="241" t="s">
        <v>1259</v>
      </c>
      <c r="AU7637"/>
    </row>
    <row r="7638" spans="11:47" x14ac:dyDescent="0.2">
      <c r="K7638" s="240" t="s">
        <v>21159</v>
      </c>
      <c r="L7638" s="241" t="s">
        <v>1797</v>
      </c>
      <c r="M7638" s="241">
        <v>14</v>
      </c>
      <c r="N7638" s="241" t="s">
        <v>10762</v>
      </c>
      <c r="O7638" s="241" t="s">
        <v>13273</v>
      </c>
      <c r="P7638" s="241" t="s">
        <v>1259</v>
      </c>
      <c r="AU7638"/>
    </row>
    <row r="7639" spans="11:47" x14ac:dyDescent="0.2">
      <c r="K7639" s="240" t="s">
        <v>21160</v>
      </c>
      <c r="L7639" s="241" t="s">
        <v>1797</v>
      </c>
      <c r="M7639" s="241">
        <v>15</v>
      </c>
      <c r="N7639" s="241" t="s">
        <v>10763</v>
      </c>
      <c r="O7639" s="241" t="s">
        <v>13273</v>
      </c>
      <c r="P7639" s="241" t="s">
        <v>1259</v>
      </c>
      <c r="AU7639"/>
    </row>
    <row r="7640" spans="11:47" x14ac:dyDescent="0.2">
      <c r="K7640" s="240" t="s">
        <v>21161</v>
      </c>
      <c r="L7640" s="241" t="s">
        <v>1797</v>
      </c>
      <c r="M7640" s="241">
        <v>16</v>
      </c>
      <c r="N7640" s="241" t="s">
        <v>7044</v>
      </c>
      <c r="O7640" s="241" t="s">
        <v>13273</v>
      </c>
      <c r="P7640" s="241" t="s">
        <v>2148</v>
      </c>
      <c r="AU7640"/>
    </row>
    <row r="7641" spans="11:47" x14ac:dyDescent="0.2">
      <c r="K7641" s="240" t="s">
        <v>21162</v>
      </c>
      <c r="L7641" s="241" t="s">
        <v>1797</v>
      </c>
      <c r="M7641" s="241">
        <v>17</v>
      </c>
      <c r="N7641" s="241" t="s">
        <v>4756</v>
      </c>
      <c r="O7641" s="241" t="s">
        <v>13274</v>
      </c>
      <c r="P7641" s="241" t="s">
        <v>6686</v>
      </c>
      <c r="AU7641"/>
    </row>
    <row r="7642" spans="11:47" x14ac:dyDescent="0.2">
      <c r="K7642" s="240" t="s">
        <v>21163</v>
      </c>
      <c r="L7642" s="241" t="s">
        <v>1797</v>
      </c>
      <c r="M7642" s="241">
        <v>18</v>
      </c>
      <c r="N7642" s="241" t="s">
        <v>10764</v>
      </c>
      <c r="O7642" s="241" t="s">
        <v>13273</v>
      </c>
      <c r="P7642" s="241" t="s">
        <v>2144</v>
      </c>
      <c r="AU7642"/>
    </row>
    <row r="7643" spans="11:47" x14ac:dyDescent="0.2">
      <c r="K7643" s="240" t="s">
        <v>21164</v>
      </c>
      <c r="L7643" s="241" t="s">
        <v>1797</v>
      </c>
      <c r="M7643" s="241">
        <v>19</v>
      </c>
      <c r="N7643" s="241" t="s">
        <v>10765</v>
      </c>
      <c r="O7643" s="241" t="s">
        <v>13273</v>
      </c>
      <c r="P7643" s="241" t="s">
        <v>2144</v>
      </c>
      <c r="AU7643"/>
    </row>
    <row r="7644" spans="11:47" x14ac:dyDescent="0.2">
      <c r="K7644" s="240" t="s">
        <v>21165</v>
      </c>
      <c r="L7644" s="241" t="s">
        <v>1797</v>
      </c>
      <c r="M7644" s="241">
        <v>20</v>
      </c>
      <c r="N7644" s="241" t="s">
        <v>10766</v>
      </c>
      <c r="O7644" s="241" t="s">
        <v>13273</v>
      </c>
      <c r="P7644" s="241" t="s">
        <v>6686</v>
      </c>
      <c r="AU7644"/>
    </row>
    <row r="7645" spans="11:47" x14ac:dyDescent="0.2">
      <c r="K7645" s="240" t="s">
        <v>21166</v>
      </c>
      <c r="L7645" s="241" t="s">
        <v>1797</v>
      </c>
      <c r="M7645" s="241">
        <v>21</v>
      </c>
      <c r="N7645" s="241" t="s">
        <v>10767</v>
      </c>
      <c r="O7645" s="241" t="s">
        <v>13273</v>
      </c>
      <c r="P7645" s="241" t="s">
        <v>2147</v>
      </c>
      <c r="AU7645"/>
    </row>
    <row r="7646" spans="11:47" x14ac:dyDescent="0.2">
      <c r="K7646" s="240" t="s">
        <v>21167</v>
      </c>
      <c r="L7646" s="241" t="s">
        <v>1797</v>
      </c>
      <c r="M7646" s="241">
        <v>22</v>
      </c>
      <c r="N7646" s="241" t="s">
        <v>1066</v>
      </c>
      <c r="O7646" s="241" t="s">
        <v>13273</v>
      </c>
      <c r="P7646" s="241" t="s">
        <v>1259</v>
      </c>
      <c r="AU7646"/>
    </row>
    <row r="7647" spans="11:47" x14ac:dyDescent="0.2">
      <c r="K7647" s="240" t="s">
        <v>21168</v>
      </c>
      <c r="L7647" s="241" t="s">
        <v>1797</v>
      </c>
      <c r="M7647" s="241">
        <v>23</v>
      </c>
      <c r="N7647" s="241" t="s">
        <v>5696</v>
      </c>
      <c r="O7647" s="241" t="s">
        <v>13273</v>
      </c>
      <c r="P7647" s="241" t="s">
        <v>1259</v>
      </c>
      <c r="AU7647"/>
    </row>
    <row r="7648" spans="11:47" x14ac:dyDescent="0.2">
      <c r="K7648" s="240" t="s">
        <v>21169</v>
      </c>
      <c r="L7648" s="241" t="s">
        <v>1797</v>
      </c>
      <c r="M7648" s="241">
        <v>24</v>
      </c>
      <c r="N7648" s="241" t="s">
        <v>2766</v>
      </c>
      <c r="O7648" s="241" t="s">
        <v>13273</v>
      </c>
      <c r="P7648" s="241" t="s">
        <v>1259</v>
      </c>
      <c r="AU7648"/>
    </row>
    <row r="7649" spans="11:47" x14ac:dyDescent="0.2">
      <c r="K7649" s="240" t="s">
        <v>21170</v>
      </c>
      <c r="L7649" s="241" t="s">
        <v>1797</v>
      </c>
      <c r="M7649" s="241">
        <v>25</v>
      </c>
      <c r="N7649" s="241" t="s">
        <v>7099</v>
      </c>
      <c r="O7649" s="241" t="s">
        <v>13273</v>
      </c>
      <c r="P7649" s="241" t="s">
        <v>1259</v>
      </c>
      <c r="AU7649"/>
    </row>
    <row r="7650" spans="11:47" x14ac:dyDescent="0.2">
      <c r="K7650" s="240" t="s">
        <v>21171</v>
      </c>
      <c r="L7650" s="241" t="s">
        <v>1797</v>
      </c>
      <c r="M7650" s="241">
        <v>26</v>
      </c>
      <c r="N7650" s="241" t="s">
        <v>10768</v>
      </c>
      <c r="O7650" s="241" t="s">
        <v>13273</v>
      </c>
      <c r="P7650" s="241" t="s">
        <v>1259</v>
      </c>
      <c r="AU7650"/>
    </row>
    <row r="7651" spans="11:47" x14ac:dyDescent="0.2">
      <c r="K7651" s="240" t="s">
        <v>21172</v>
      </c>
      <c r="L7651" s="241" t="s">
        <v>1797</v>
      </c>
      <c r="M7651" s="241">
        <v>27</v>
      </c>
      <c r="N7651" s="241" t="s">
        <v>10769</v>
      </c>
      <c r="O7651" s="241" t="s">
        <v>13273</v>
      </c>
      <c r="P7651" s="241" t="s">
        <v>1259</v>
      </c>
      <c r="AU7651"/>
    </row>
    <row r="7652" spans="11:47" x14ac:dyDescent="0.2">
      <c r="K7652" s="240" t="s">
        <v>21173</v>
      </c>
      <c r="L7652" s="241" t="s">
        <v>1797</v>
      </c>
      <c r="M7652" s="241">
        <v>28</v>
      </c>
      <c r="N7652" s="241" t="s">
        <v>10770</v>
      </c>
      <c r="O7652" s="241" t="s">
        <v>13273</v>
      </c>
      <c r="P7652" s="241" t="s">
        <v>1259</v>
      </c>
      <c r="AU7652"/>
    </row>
    <row r="7653" spans="11:47" x14ac:dyDescent="0.2">
      <c r="K7653" s="240" t="s">
        <v>21174</v>
      </c>
      <c r="L7653" s="241" t="s">
        <v>1797</v>
      </c>
      <c r="M7653" s="241">
        <v>29</v>
      </c>
      <c r="N7653" s="241" t="s">
        <v>6235</v>
      </c>
      <c r="O7653" s="241" t="s">
        <v>13273</v>
      </c>
      <c r="P7653" s="241" t="s">
        <v>1259</v>
      </c>
      <c r="AU7653"/>
    </row>
    <row r="7654" spans="11:47" x14ac:dyDescent="0.2">
      <c r="K7654" s="240" t="s">
        <v>21175</v>
      </c>
      <c r="L7654" s="241" t="s">
        <v>1797</v>
      </c>
      <c r="M7654" s="241">
        <v>30</v>
      </c>
      <c r="N7654" s="241" t="s">
        <v>10771</v>
      </c>
      <c r="O7654" s="241" t="s">
        <v>13273</v>
      </c>
      <c r="P7654" s="241" t="s">
        <v>1259</v>
      </c>
      <c r="AU7654"/>
    </row>
    <row r="7655" spans="11:47" x14ac:dyDescent="0.2">
      <c r="K7655" s="240" t="s">
        <v>21176</v>
      </c>
      <c r="L7655" s="241" t="s">
        <v>1797</v>
      </c>
      <c r="M7655" s="241">
        <v>31</v>
      </c>
      <c r="N7655" s="241" t="s">
        <v>10772</v>
      </c>
      <c r="O7655" s="241" t="s">
        <v>13273</v>
      </c>
      <c r="P7655" s="241" t="s">
        <v>2143</v>
      </c>
      <c r="AU7655"/>
    </row>
    <row r="7656" spans="11:47" x14ac:dyDescent="0.2">
      <c r="K7656" s="240" t="s">
        <v>21177</v>
      </c>
      <c r="L7656" s="241" t="s">
        <v>1797</v>
      </c>
      <c r="M7656" s="241">
        <v>32</v>
      </c>
      <c r="N7656" s="241" t="s">
        <v>10773</v>
      </c>
      <c r="O7656" s="241" t="s">
        <v>13273</v>
      </c>
      <c r="P7656" s="241" t="s">
        <v>13275</v>
      </c>
      <c r="AU7656"/>
    </row>
    <row r="7657" spans="11:47" x14ac:dyDescent="0.2">
      <c r="K7657" s="240" t="s">
        <v>21178</v>
      </c>
      <c r="L7657" s="241" t="s">
        <v>1797</v>
      </c>
      <c r="M7657" s="241">
        <v>33</v>
      </c>
      <c r="N7657" s="241" t="s">
        <v>10774</v>
      </c>
      <c r="O7657" s="241" t="s">
        <v>13274</v>
      </c>
      <c r="P7657" s="241" t="s">
        <v>6686</v>
      </c>
      <c r="AU7657"/>
    </row>
    <row r="7658" spans="11:47" x14ac:dyDescent="0.2">
      <c r="K7658" s="240" t="s">
        <v>21179</v>
      </c>
      <c r="L7658" s="241" t="s">
        <v>1797</v>
      </c>
      <c r="M7658" s="241">
        <v>34</v>
      </c>
      <c r="N7658" s="241" t="s">
        <v>10775</v>
      </c>
      <c r="O7658" s="241" t="s">
        <v>13273</v>
      </c>
      <c r="P7658" s="241" t="s">
        <v>6686</v>
      </c>
      <c r="AU7658"/>
    </row>
    <row r="7659" spans="11:47" x14ac:dyDescent="0.2">
      <c r="K7659" s="240" t="s">
        <v>21180</v>
      </c>
      <c r="L7659" s="241" t="s">
        <v>1797</v>
      </c>
      <c r="M7659" s="241">
        <v>35</v>
      </c>
      <c r="N7659" s="241" t="s">
        <v>10776</v>
      </c>
      <c r="O7659" s="241" t="s">
        <v>13274</v>
      </c>
      <c r="P7659" s="241" t="s">
        <v>6686</v>
      </c>
      <c r="AU7659"/>
    </row>
    <row r="7660" spans="11:47" x14ac:dyDescent="0.2">
      <c r="K7660" s="240" t="s">
        <v>21181</v>
      </c>
      <c r="L7660" s="241" t="s">
        <v>1797</v>
      </c>
      <c r="M7660" s="241">
        <v>36</v>
      </c>
      <c r="N7660" s="241" t="s">
        <v>10777</v>
      </c>
      <c r="O7660" s="241" t="s">
        <v>13274</v>
      </c>
      <c r="P7660" s="241" t="s">
        <v>6686</v>
      </c>
      <c r="AU7660"/>
    </row>
    <row r="7661" spans="11:47" x14ac:dyDescent="0.2">
      <c r="K7661" s="240" t="s">
        <v>21182</v>
      </c>
      <c r="L7661" s="241" t="s">
        <v>1797</v>
      </c>
      <c r="M7661" s="241">
        <v>38</v>
      </c>
      <c r="N7661" s="241" t="s">
        <v>10778</v>
      </c>
      <c r="O7661" s="241" t="s">
        <v>13273</v>
      </c>
      <c r="P7661" s="241" t="s">
        <v>2144</v>
      </c>
      <c r="AU7661"/>
    </row>
    <row r="7662" spans="11:47" x14ac:dyDescent="0.2">
      <c r="K7662" s="240" t="s">
        <v>21183</v>
      </c>
      <c r="L7662" s="241" t="s">
        <v>1797</v>
      </c>
      <c r="M7662" s="241">
        <v>39</v>
      </c>
      <c r="N7662" s="241" t="s">
        <v>10779</v>
      </c>
      <c r="O7662" s="241" t="s">
        <v>13273</v>
      </c>
      <c r="P7662" s="241" t="s">
        <v>2144</v>
      </c>
      <c r="AU7662"/>
    </row>
    <row r="7663" spans="11:47" x14ac:dyDescent="0.2">
      <c r="K7663" s="240" t="s">
        <v>21184</v>
      </c>
      <c r="L7663" s="241" t="s">
        <v>1797</v>
      </c>
      <c r="M7663" s="241">
        <v>40</v>
      </c>
      <c r="N7663" s="241" t="s">
        <v>10780</v>
      </c>
      <c r="O7663" s="241" t="s">
        <v>13274</v>
      </c>
      <c r="P7663" s="241" t="s">
        <v>6880</v>
      </c>
      <c r="AU7663"/>
    </row>
    <row r="7664" spans="11:47" x14ac:dyDescent="0.2">
      <c r="K7664" s="240" t="s">
        <v>21185</v>
      </c>
      <c r="L7664" s="241" t="s">
        <v>1797</v>
      </c>
      <c r="M7664" s="241">
        <v>41</v>
      </c>
      <c r="N7664" s="241" t="s">
        <v>4758</v>
      </c>
      <c r="O7664" s="241" t="s">
        <v>13274</v>
      </c>
      <c r="P7664" s="241" t="s">
        <v>6880</v>
      </c>
      <c r="AU7664"/>
    </row>
    <row r="7665" spans="11:47" x14ac:dyDescent="0.2">
      <c r="K7665" s="240" t="s">
        <v>21186</v>
      </c>
      <c r="L7665" s="241" t="s">
        <v>1797</v>
      </c>
      <c r="M7665" s="241">
        <v>42</v>
      </c>
      <c r="N7665" s="241" t="s">
        <v>4759</v>
      </c>
      <c r="O7665" s="241" t="s">
        <v>13274</v>
      </c>
      <c r="P7665" s="241" t="s">
        <v>6880</v>
      </c>
      <c r="AU7665"/>
    </row>
    <row r="7666" spans="11:47" x14ac:dyDescent="0.2">
      <c r="K7666" s="240" t="s">
        <v>21187</v>
      </c>
      <c r="L7666" s="241" t="s">
        <v>1797</v>
      </c>
      <c r="M7666" s="241">
        <v>43</v>
      </c>
      <c r="N7666" s="241" t="s">
        <v>10781</v>
      </c>
      <c r="O7666" s="241" t="s">
        <v>13273</v>
      </c>
      <c r="P7666" s="241" t="s">
        <v>2144</v>
      </c>
      <c r="AU7666"/>
    </row>
    <row r="7667" spans="11:47" x14ac:dyDescent="0.2">
      <c r="K7667" s="240" t="s">
        <v>21188</v>
      </c>
      <c r="L7667" s="241" t="s">
        <v>1797</v>
      </c>
      <c r="M7667" s="241">
        <v>44</v>
      </c>
      <c r="N7667" s="241" t="s">
        <v>7067</v>
      </c>
      <c r="O7667" s="241" t="s">
        <v>13273</v>
      </c>
      <c r="P7667" s="241" t="s">
        <v>2147</v>
      </c>
      <c r="AU7667"/>
    </row>
    <row r="7668" spans="11:47" x14ac:dyDescent="0.2">
      <c r="K7668" s="240" t="s">
        <v>21189</v>
      </c>
      <c r="L7668" s="241" t="s">
        <v>1797</v>
      </c>
      <c r="M7668" s="241">
        <v>45</v>
      </c>
      <c r="N7668" s="241" t="s">
        <v>6940</v>
      </c>
      <c r="O7668" s="241" t="s">
        <v>13273</v>
      </c>
      <c r="P7668" s="241" t="s">
        <v>2147</v>
      </c>
      <c r="AU7668"/>
    </row>
    <row r="7669" spans="11:47" x14ac:dyDescent="0.2">
      <c r="K7669" s="240" t="s">
        <v>21190</v>
      </c>
      <c r="L7669" s="241" t="s">
        <v>1797</v>
      </c>
      <c r="M7669" s="241">
        <v>46</v>
      </c>
      <c r="N7669" s="241" t="s">
        <v>829</v>
      </c>
      <c r="O7669" s="241" t="s">
        <v>13273</v>
      </c>
      <c r="P7669" s="241" t="s">
        <v>2144</v>
      </c>
      <c r="AU7669"/>
    </row>
    <row r="7670" spans="11:47" x14ac:dyDescent="0.2">
      <c r="K7670" s="240" t="s">
        <v>21191</v>
      </c>
      <c r="L7670" s="241" t="s">
        <v>1797</v>
      </c>
      <c r="M7670" s="241">
        <v>47</v>
      </c>
      <c r="N7670" s="241" t="s">
        <v>2145</v>
      </c>
      <c r="O7670" s="241" t="s">
        <v>13273</v>
      </c>
      <c r="P7670" s="241" t="s">
        <v>2147</v>
      </c>
      <c r="AU7670"/>
    </row>
    <row r="7671" spans="11:47" x14ac:dyDescent="0.2">
      <c r="K7671" s="240" t="s">
        <v>21192</v>
      </c>
      <c r="L7671" s="241" t="s">
        <v>1797</v>
      </c>
      <c r="M7671" s="241">
        <v>48</v>
      </c>
      <c r="N7671" s="241" t="s">
        <v>2313</v>
      </c>
      <c r="O7671" s="241" t="s">
        <v>13273</v>
      </c>
      <c r="P7671" s="241" t="s">
        <v>2147</v>
      </c>
      <c r="AU7671"/>
    </row>
    <row r="7672" spans="11:47" x14ac:dyDescent="0.2">
      <c r="K7672" s="240" t="s">
        <v>21193</v>
      </c>
      <c r="L7672" s="241" t="s">
        <v>1797</v>
      </c>
      <c r="M7672" s="241">
        <v>49</v>
      </c>
      <c r="N7672" s="241" t="s">
        <v>863</v>
      </c>
      <c r="O7672" s="241" t="s">
        <v>13273</v>
      </c>
      <c r="P7672" s="241" t="s">
        <v>2144</v>
      </c>
      <c r="AU7672"/>
    </row>
    <row r="7673" spans="11:47" x14ac:dyDescent="0.2">
      <c r="K7673" s="240" t="s">
        <v>21194</v>
      </c>
      <c r="L7673" s="241" t="s">
        <v>1797</v>
      </c>
      <c r="M7673" s="241">
        <v>50</v>
      </c>
      <c r="N7673" s="241" t="s">
        <v>2836</v>
      </c>
      <c r="O7673" s="241" t="s">
        <v>13273</v>
      </c>
      <c r="P7673" s="241" t="s">
        <v>2249</v>
      </c>
      <c r="AU7673"/>
    </row>
    <row r="7674" spans="11:47" x14ac:dyDescent="0.2">
      <c r="K7674" s="240" t="s">
        <v>21195</v>
      </c>
      <c r="L7674" s="241" t="s">
        <v>1797</v>
      </c>
      <c r="M7674" s="241">
        <v>51</v>
      </c>
      <c r="N7674" s="241" t="s">
        <v>832</v>
      </c>
      <c r="O7674" s="241" t="s">
        <v>13273</v>
      </c>
      <c r="P7674" s="241" t="s">
        <v>2144</v>
      </c>
      <c r="AU7674"/>
    </row>
    <row r="7675" spans="11:47" x14ac:dyDescent="0.2">
      <c r="K7675" s="240" t="s">
        <v>21196</v>
      </c>
      <c r="L7675" s="241" t="s">
        <v>1797</v>
      </c>
      <c r="M7675" s="241">
        <v>52</v>
      </c>
      <c r="N7675" s="241" t="s">
        <v>832</v>
      </c>
      <c r="O7675" s="241" t="s">
        <v>13273</v>
      </c>
      <c r="P7675" s="241" t="s">
        <v>1259</v>
      </c>
      <c r="AU7675"/>
    </row>
    <row r="7676" spans="11:47" x14ac:dyDescent="0.2">
      <c r="K7676" s="240" t="s">
        <v>21197</v>
      </c>
      <c r="L7676" s="241" t="s">
        <v>1797</v>
      </c>
      <c r="M7676" s="241">
        <v>53</v>
      </c>
      <c r="N7676" s="241" t="s">
        <v>2161</v>
      </c>
      <c r="O7676" s="241" t="s">
        <v>13273</v>
      </c>
      <c r="P7676" s="241" t="s">
        <v>1267</v>
      </c>
      <c r="AU7676"/>
    </row>
    <row r="7677" spans="11:47" x14ac:dyDescent="0.2">
      <c r="K7677" s="240" t="s">
        <v>21198</v>
      </c>
      <c r="L7677" s="241" t="s">
        <v>1797</v>
      </c>
      <c r="M7677" s="241">
        <v>54</v>
      </c>
      <c r="N7677" s="241" t="s">
        <v>2137</v>
      </c>
      <c r="O7677" s="241" t="s">
        <v>13273</v>
      </c>
      <c r="P7677" s="241" t="s">
        <v>2147</v>
      </c>
      <c r="AU7677"/>
    </row>
    <row r="7678" spans="11:47" x14ac:dyDescent="0.2">
      <c r="K7678" s="240" t="s">
        <v>21199</v>
      </c>
      <c r="L7678" s="241" t="s">
        <v>1797</v>
      </c>
      <c r="M7678" s="241">
        <v>55</v>
      </c>
      <c r="N7678" s="241" t="s">
        <v>844</v>
      </c>
      <c r="O7678" s="241" t="s">
        <v>13273</v>
      </c>
      <c r="P7678" s="241" t="s">
        <v>2144</v>
      </c>
      <c r="AU7678"/>
    </row>
    <row r="7679" spans="11:47" x14ac:dyDescent="0.2">
      <c r="K7679" s="240" t="s">
        <v>21200</v>
      </c>
      <c r="L7679" s="241" t="s">
        <v>1797</v>
      </c>
      <c r="M7679" s="241">
        <v>56</v>
      </c>
      <c r="N7679" s="241" t="s">
        <v>844</v>
      </c>
      <c r="O7679" s="241" t="s">
        <v>13273</v>
      </c>
      <c r="P7679" s="241" t="s">
        <v>1259</v>
      </c>
      <c r="AU7679"/>
    </row>
    <row r="7680" spans="11:47" x14ac:dyDescent="0.2">
      <c r="K7680" s="240" t="s">
        <v>21201</v>
      </c>
      <c r="L7680" s="241" t="s">
        <v>1797</v>
      </c>
      <c r="M7680" s="241">
        <v>57</v>
      </c>
      <c r="N7680" s="241" t="s">
        <v>844</v>
      </c>
      <c r="O7680" s="241" t="s">
        <v>13273</v>
      </c>
      <c r="P7680" s="241" t="s">
        <v>1259</v>
      </c>
      <c r="AU7680"/>
    </row>
    <row r="7681" spans="11:47" x14ac:dyDescent="0.2">
      <c r="K7681" s="240" t="s">
        <v>21202</v>
      </c>
      <c r="L7681" s="241" t="s">
        <v>1797</v>
      </c>
      <c r="M7681" s="241">
        <v>58</v>
      </c>
      <c r="N7681" s="241" t="s">
        <v>6251</v>
      </c>
      <c r="O7681" s="241" t="s">
        <v>13273</v>
      </c>
      <c r="P7681" s="241" t="s">
        <v>2144</v>
      </c>
      <c r="AU7681"/>
    </row>
    <row r="7682" spans="11:47" x14ac:dyDescent="0.2">
      <c r="K7682" s="240" t="s">
        <v>21203</v>
      </c>
      <c r="L7682" s="241" t="s">
        <v>1797</v>
      </c>
      <c r="M7682" s="241">
        <v>59</v>
      </c>
      <c r="N7682" s="241" t="s">
        <v>6251</v>
      </c>
      <c r="O7682" s="241" t="s">
        <v>13273</v>
      </c>
      <c r="P7682" s="241" t="s">
        <v>2144</v>
      </c>
      <c r="AU7682"/>
    </row>
    <row r="7683" spans="11:47" x14ac:dyDescent="0.2">
      <c r="K7683" s="240" t="s">
        <v>21204</v>
      </c>
      <c r="L7683" s="241" t="s">
        <v>1797</v>
      </c>
      <c r="M7683" s="241">
        <v>60</v>
      </c>
      <c r="N7683" s="241" t="s">
        <v>6251</v>
      </c>
      <c r="O7683" s="241" t="s">
        <v>13273</v>
      </c>
      <c r="P7683" s="241" t="s">
        <v>2144</v>
      </c>
      <c r="AU7683"/>
    </row>
    <row r="7684" spans="11:47" x14ac:dyDescent="0.2">
      <c r="K7684" s="240" t="s">
        <v>21205</v>
      </c>
      <c r="L7684" s="241" t="s">
        <v>1797</v>
      </c>
      <c r="M7684" s="241">
        <v>61</v>
      </c>
      <c r="N7684" s="241" t="s">
        <v>6251</v>
      </c>
      <c r="O7684" s="241" t="s">
        <v>13273</v>
      </c>
      <c r="P7684" s="241" t="s">
        <v>2144</v>
      </c>
      <c r="AU7684"/>
    </row>
    <row r="7685" spans="11:47" x14ac:dyDescent="0.2">
      <c r="K7685" s="240" t="s">
        <v>21206</v>
      </c>
      <c r="L7685" s="241" t="s">
        <v>1797</v>
      </c>
      <c r="M7685" s="241">
        <v>62</v>
      </c>
      <c r="N7685" s="241" t="s">
        <v>829</v>
      </c>
      <c r="O7685" s="241" t="s">
        <v>13273</v>
      </c>
      <c r="P7685" s="241" t="s">
        <v>2144</v>
      </c>
      <c r="AU7685"/>
    </row>
    <row r="7686" spans="11:47" x14ac:dyDescent="0.2">
      <c r="K7686" s="240" t="s">
        <v>21207</v>
      </c>
      <c r="L7686" s="241" t="s">
        <v>1797</v>
      </c>
      <c r="M7686" s="241">
        <v>63</v>
      </c>
      <c r="N7686" s="241" t="s">
        <v>829</v>
      </c>
      <c r="O7686" s="241" t="s">
        <v>13273</v>
      </c>
      <c r="P7686" s="241" t="s">
        <v>2144</v>
      </c>
      <c r="AU7686"/>
    </row>
    <row r="7687" spans="11:47" x14ac:dyDescent="0.2">
      <c r="K7687" s="240" t="s">
        <v>21208</v>
      </c>
      <c r="L7687" s="241" t="s">
        <v>1797</v>
      </c>
      <c r="M7687" s="241">
        <v>64</v>
      </c>
      <c r="N7687" s="241" t="s">
        <v>838</v>
      </c>
      <c r="O7687" s="241" t="s">
        <v>13273</v>
      </c>
      <c r="P7687" s="241" t="s">
        <v>2144</v>
      </c>
      <c r="AU7687"/>
    </row>
    <row r="7688" spans="11:47" x14ac:dyDescent="0.2">
      <c r="K7688" s="240" t="s">
        <v>21209</v>
      </c>
      <c r="L7688" s="241" t="s">
        <v>1797</v>
      </c>
      <c r="M7688" s="241">
        <v>65</v>
      </c>
      <c r="N7688" s="241" t="s">
        <v>834</v>
      </c>
      <c r="O7688" s="241" t="s">
        <v>13273</v>
      </c>
      <c r="P7688" s="241" t="s">
        <v>1267</v>
      </c>
      <c r="AU7688"/>
    </row>
    <row r="7689" spans="11:47" x14ac:dyDescent="0.2">
      <c r="K7689" s="240" t="s">
        <v>21210</v>
      </c>
      <c r="L7689" s="241" t="s">
        <v>1797</v>
      </c>
      <c r="M7689" s="241">
        <v>66</v>
      </c>
      <c r="N7689" s="241" t="s">
        <v>834</v>
      </c>
      <c r="O7689" s="241" t="s">
        <v>13273</v>
      </c>
      <c r="P7689" s="241" t="s">
        <v>1267</v>
      </c>
      <c r="AU7689"/>
    </row>
    <row r="7690" spans="11:47" x14ac:dyDescent="0.2">
      <c r="K7690" s="240" t="s">
        <v>21211</v>
      </c>
      <c r="L7690" s="241" t="s">
        <v>1797</v>
      </c>
      <c r="M7690" s="241">
        <v>67</v>
      </c>
      <c r="N7690" s="241" t="s">
        <v>834</v>
      </c>
      <c r="O7690" s="241" t="s">
        <v>13273</v>
      </c>
      <c r="P7690" s="241" t="s">
        <v>1267</v>
      </c>
      <c r="AU7690"/>
    </row>
    <row r="7691" spans="11:47" x14ac:dyDescent="0.2">
      <c r="K7691" s="240" t="s">
        <v>21212</v>
      </c>
      <c r="L7691" s="241" t="s">
        <v>1797</v>
      </c>
      <c r="M7691" s="241">
        <v>68</v>
      </c>
      <c r="N7691" s="241" t="s">
        <v>834</v>
      </c>
      <c r="O7691" s="241" t="s">
        <v>13273</v>
      </c>
      <c r="P7691" s="241" t="s">
        <v>1267</v>
      </c>
      <c r="AU7691"/>
    </row>
    <row r="7692" spans="11:47" x14ac:dyDescent="0.2">
      <c r="K7692" s="240" t="s">
        <v>21213</v>
      </c>
      <c r="L7692" s="241" t="s">
        <v>1797</v>
      </c>
      <c r="M7692" s="241">
        <v>69</v>
      </c>
      <c r="N7692" s="241" t="s">
        <v>834</v>
      </c>
      <c r="O7692" s="241" t="s">
        <v>13273</v>
      </c>
      <c r="P7692" s="241" t="s">
        <v>1267</v>
      </c>
      <c r="AU7692"/>
    </row>
    <row r="7693" spans="11:47" x14ac:dyDescent="0.2">
      <c r="K7693" s="240" t="s">
        <v>21214</v>
      </c>
      <c r="L7693" s="241" t="s">
        <v>1797</v>
      </c>
      <c r="M7693" s="241">
        <v>70</v>
      </c>
      <c r="N7693" s="241" t="s">
        <v>834</v>
      </c>
      <c r="O7693" s="241" t="s">
        <v>13273</v>
      </c>
      <c r="P7693" s="241" t="s">
        <v>1267</v>
      </c>
      <c r="AU7693"/>
    </row>
    <row r="7694" spans="11:47" x14ac:dyDescent="0.2">
      <c r="K7694" s="240" t="s">
        <v>21215</v>
      </c>
      <c r="L7694" s="241" t="s">
        <v>1798</v>
      </c>
      <c r="M7694" s="241">
        <v>1</v>
      </c>
      <c r="N7694" s="241" t="s">
        <v>1068</v>
      </c>
      <c r="O7694" s="241" t="s">
        <v>13273</v>
      </c>
      <c r="P7694" s="241" t="s">
        <v>1259</v>
      </c>
      <c r="AU7694"/>
    </row>
    <row r="7695" spans="11:47" x14ac:dyDescent="0.2">
      <c r="K7695" s="240" t="s">
        <v>21216</v>
      </c>
      <c r="L7695" s="241" t="s">
        <v>1798</v>
      </c>
      <c r="M7695" s="241">
        <v>2</v>
      </c>
      <c r="N7695" s="241" t="s">
        <v>10782</v>
      </c>
      <c r="O7695" s="241" t="s">
        <v>13273</v>
      </c>
      <c r="P7695" s="241" t="s">
        <v>1259</v>
      </c>
      <c r="AU7695"/>
    </row>
    <row r="7696" spans="11:47" x14ac:dyDescent="0.2">
      <c r="K7696" s="240" t="s">
        <v>21217</v>
      </c>
      <c r="L7696" s="241" t="s">
        <v>1798</v>
      </c>
      <c r="M7696" s="241">
        <v>3</v>
      </c>
      <c r="N7696" s="241" t="s">
        <v>837</v>
      </c>
      <c r="O7696" s="241" t="s">
        <v>13273</v>
      </c>
      <c r="P7696" s="241" t="s">
        <v>1259</v>
      </c>
      <c r="AU7696"/>
    </row>
    <row r="7697" spans="11:47" x14ac:dyDescent="0.2">
      <c r="K7697" s="240" t="s">
        <v>21218</v>
      </c>
      <c r="L7697" s="241" t="s">
        <v>1798</v>
      </c>
      <c r="M7697" s="241">
        <v>5</v>
      </c>
      <c r="N7697" s="241" t="s">
        <v>6323</v>
      </c>
      <c r="O7697" s="241" t="s">
        <v>13273</v>
      </c>
      <c r="P7697" s="241" t="s">
        <v>1259</v>
      </c>
      <c r="AU7697"/>
    </row>
    <row r="7698" spans="11:47" x14ac:dyDescent="0.2">
      <c r="K7698" s="240" t="s">
        <v>21219</v>
      </c>
      <c r="L7698" s="241" t="s">
        <v>1798</v>
      </c>
      <c r="M7698" s="241">
        <v>6</v>
      </c>
      <c r="N7698" s="241" t="s">
        <v>1073</v>
      </c>
      <c r="O7698" s="241" t="s">
        <v>13273</v>
      </c>
      <c r="P7698" s="241" t="s">
        <v>2144</v>
      </c>
      <c r="AU7698"/>
    </row>
    <row r="7699" spans="11:47" x14ac:dyDescent="0.2">
      <c r="K7699" s="240" t="s">
        <v>21220</v>
      </c>
      <c r="L7699" s="241" t="s">
        <v>1798</v>
      </c>
      <c r="M7699" s="241">
        <v>7</v>
      </c>
      <c r="N7699" s="241" t="s">
        <v>3320</v>
      </c>
      <c r="O7699" s="241" t="s">
        <v>13273</v>
      </c>
      <c r="P7699" s="241" t="s">
        <v>1259</v>
      </c>
      <c r="AU7699"/>
    </row>
    <row r="7700" spans="11:47" x14ac:dyDescent="0.2">
      <c r="K7700" s="240" t="s">
        <v>21221</v>
      </c>
      <c r="L7700" s="241" t="s">
        <v>1798</v>
      </c>
      <c r="M7700" s="241">
        <v>8</v>
      </c>
      <c r="N7700" s="241" t="s">
        <v>10783</v>
      </c>
      <c r="O7700" s="241" t="s">
        <v>13273</v>
      </c>
      <c r="P7700" s="241" t="s">
        <v>6686</v>
      </c>
      <c r="AU7700"/>
    </row>
    <row r="7701" spans="11:47" x14ac:dyDescent="0.2">
      <c r="K7701" s="240" t="s">
        <v>21222</v>
      </c>
      <c r="L7701" s="241" t="s">
        <v>1798</v>
      </c>
      <c r="M7701" s="241">
        <v>9</v>
      </c>
      <c r="N7701" s="241" t="s">
        <v>4760</v>
      </c>
      <c r="O7701" s="241" t="s">
        <v>13273</v>
      </c>
      <c r="P7701" s="241" t="s">
        <v>6686</v>
      </c>
      <c r="AU7701"/>
    </row>
    <row r="7702" spans="11:47" x14ac:dyDescent="0.2">
      <c r="K7702" s="240" t="s">
        <v>21223</v>
      </c>
      <c r="L7702" s="241" t="s">
        <v>1798</v>
      </c>
      <c r="M7702" s="241">
        <v>11</v>
      </c>
      <c r="N7702" s="241" t="s">
        <v>10784</v>
      </c>
      <c r="O7702" s="241" t="s">
        <v>13273</v>
      </c>
      <c r="P7702" s="241" t="s">
        <v>6686</v>
      </c>
      <c r="AU7702"/>
    </row>
    <row r="7703" spans="11:47" x14ac:dyDescent="0.2">
      <c r="K7703" s="240" t="s">
        <v>21224</v>
      </c>
      <c r="L7703" s="241" t="s">
        <v>1798</v>
      </c>
      <c r="M7703" s="241">
        <v>13</v>
      </c>
      <c r="N7703" s="241" t="s">
        <v>10785</v>
      </c>
      <c r="O7703" s="241" t="s">
        <v>13273</v>
      </c>
      <c r="P7703" s="241" t="s">
        <v>6880</v>
      </c>
      <c r="AU7703"/>
    </row>
    <row r="7704" spans="11:47" x14ac:dyDescent="0.2">
      <c r="K7704" s="240" t="s">
        <v>21225</v>
      </c>
      <c r="L7704" s="241" t="s">
        <v>1798</v>
      </c>
      <c r="M7704" s="241">
        <v>14</v>
      </c>
      <c r="N7704" s="241" t="s">
        <v>4816</v>
      </c>
      <c r="O7704" s="241" t="s">
        <v>13273</v>
      </c>
      <c r="P7704" s="241" t="s">
        <v>6880</v>
      </c>
      <c r="AU7704"/>
    </row>
    <row r="7705" spans="11:47" x14ac:dyDescent="0.2">
      <c r="K7705" s="240" t="s">
        <v>21226</v>
      </c>
      <c r="L7705" s="241" t="s">
        <v>1798</v>
      </c>
      <c r="M7705" s="241">
        <v>15</v>
      </c>
      <c r="N7705" s="241" t="s">
        <v>3748</v>
      </c>
      <c r="O7705" s="241" t="s">
        <v>13273</v>
      </c>
      <c r="P7705" s="241" t="s">
        <v>2147</v>
      </c>
      <c r="AU7705"/>
    </row>
    <row r="7706" spans="11:47" x14ac:dyDescent="0.2">
      <c r="K7706" s="240" t="s">
        <v>21227</v>
      </c>
      <c r="L7706" s="241" t="s">
        <v>1798</v>
      </c>
      <c r="M7706" s="241">
        <v>16</v>
      </c>
      <c r="N7706" s="241" t="s">
        <v>10786</v>
      </c>
      <c r="O7706" s="241" t="s">
        <v>13273</v>
      </c>
      <c r="P7706" s="241" t="s">
        <v>6686</v>
      </c>
      <c r="AU7706"/>
    </row>
    <row r="7707" spans="11:47" x14ac:dyDescent="0.2">
      <c r="K7707" s="240" t="s">
        <v>21228</v>
      </c>
      <c r="L7707" s="241" t="s">
        <v>1798</v>
      </c>
      <c r="M7707" s="241">
        <v>17</v>
      </c>
      <c r="N7707" s="241" t="s">
        <v>10787</v>
      </c>
      <c r="O7707" s="241" t="s">
        <v>13273</v>
      </c>
      <c r="P7707" s="241" t="s">
        <v>1259</v>
      </c>
      <c r="AU7707"/>
    </row>
    <row r="7708" spans="11:47" x14ac:dyDescent="0.2">
      <c r="K7708" s="240" t="s">
        <v>21229</v>
      </c>
      <c r="L7708" s="241" t="s">
        <v>1798</v>
      </c>
      <c r="M7708" s="241">
        <v>18</v>
      </c>
      <c r="N7708" s="241" t="s">
        <v>10788</v>
      </c>
      <c r="O7708" s="241" t="s">
        <v>13274</v>
      </c>
      <c r="P7708" s="241" t="s">
        <v>6686</v>
      </c>
      <c r="AU7708"/>
    </row>
    <row r="7709" spans="11:47" x14ac:dyDescent="0.2">
      <c r="K7709" s="240" t="s">
        <v>21230</v>
      </c>
      <c r="L7709" s="241" t="s">
        <v>1798</v>
      </c>
      <c r="M7709" s="241">
        <v>19</v>
      </c>
      <c r="N7709" s="241" t="s">
        <v>10789</v>
      </c>
      <c r="O7709" s="241" t="s">
        <v>13274</v>
      </c>
      <c r="P7709" s="241" t="s">
        <v>6686</v>
      </c>
      <c r="AU7709"/>
    </row>
    <row r="7710" spans="11:47" x14ac:dyDescent="0.2">
      <c r="K7710" s="240" t="s">
        <v>21231</v>
      </c>
      <c r="L7710" s="241" t="s">
        <v>1798</v>
      </c>
      <c r="M7710" s="241">
        <v>20</v>
      </c>
      <c r="N7710" s="241" t="s">
        <v>10790</v>
      </c>
      <c r="O7710" s="241" t="s">
        <v>13274</v>
      </c>
      <c r="P7710" s="241" t="s">
        <v>6686</v>
      </c>
      <c r="AU7710"/>
    </row>
    <row r="7711" spans="11:47" x14ac:dyDescent="0.2">
      <c r="K7711" s="240" t="s">
        <v>21232</v>
      </c>
      <c r="L7711" s="241" t="s">
        <v>1798</v>
      </c>
      <c r="M7711" s="241">
        <v>21</v>
      </c>
      <c r="N7711" s="241" t="s">
        <v>2530</v>
      </c>
      <c r="O7711" s="241" t="s">
        <v>13274</v>
      </c>
      <c r="P7711" s="241" t="s">
        <v>6686</v>
      </c>
      <c r="AU7711"/>
    </row>
    <row r="7712" spans="11:47" x14ac:dyDescent="0.2">
      <c r="K7712" s="240" t="s">
        <v>21233</v>
      </c>
      <c r="L7712" s="241" t="s">
        <v>1798</v>
      </c>
      <c r="M7712" s="241">
        <v>22</v>
      </c>
      <c r="N7712" s="241" t="s">
        <v>10791</v>
      </c>
      <c r="O7712" s="241" t="s">
        <v>13274</v>
      </c>
      <c r="P7712" s="241" t="s">
        <v>6686</v>
      </c>
      <c r="AU7712"/>
    </row>
    <row r="7713" spans="11:47" x14ac:dyDescent="0.2">
      <c r="K7713" s="240" t="s">
        <v>21234</v>
      </c>
      <c r="L7713" s="241" t="s">
        <v>1798</v>
      </c>
      <c r="M7713" s="241">
        <v>23</v>
      </c>
      <c r="N7713" s="241" t="s">
        <v>2384</v>
      </c>
      <c r="O7713" s="241" t="s">
        <v>13274</v>
      </c>
      <c r="P7713" s="241" t="s">
        <v>6686</v>
      </c>
      <c r="AU7713"/>
    </row>
    <row r="7714" spans="11:47" x14ac:dyDescent="0.2">
      <c r="K7714" s="240" t="s">
        <v>21235</v>
      </c>
      <c r="L7714" s="241" t="s">
        <v>1798</v>
      </c>
      <c r="M7714" s="241">
        <v>24</v>
      </c>
      <c r="N7714" s="241" t="s">
        <v>10792</v>
      </c>
      <c r="O7714" s="241" t="s">
        <v>13274</v>
      </c>
      <c r="P7714" s="241" t="s">
        <v>6686</v>
      </c>
      <c r="AU7714"/>
    </row>
    <row r="7715" spans="11:47" x14ac:dyDescent="0.2">
      <c r="K7715" s="240" t="s">
        <v>21236</v>
      </c>
      <c r="L7715" s="241" t="s">
        <v>1798</v>
      </c>
      <c r="M7715" s="241">
        <v>25</v>
      </c>
      <c r="N7715" s="241" t="s">
        <v>2160</v>
      </c>
      <c r="O7715" s="241" t="s">
        <v>13273</v>
      </c>
      <c r="P7715" s="241" t="s">
        <v>2147</v>
      </c>
      <c r="AU7715"/>
    </row>
    <row r="7716" spans="11:47" x14ac:dyDescent="0.2">
      <c r="K7716" s="240" t="s">
        <v>21237</v>
      </c>
      <c r="L7716" s="241" t="s">
        <v>1798</v>
      </c>
      <c r="M7716" s="241">
        <v>26</v>
      </c>
      <c r="N7716" s="241" t="s">
        <v>4761</v>
      </c>
      <c r="O7716" s="241" t="s">
        <v>13273</v>
      </c>
      <c r="P7716" s="241" t="s">
        <v>6688</v>
      </c>
      <c r="AU7716"/>
    </row>
    <row r="7717" spans="11:47" x14ac:dyDescent="0.2">
      <c r="K7717" s="240" t="s">
        <v>21238</v>
      </c>
      <c r="L7717" s="241" t="s">
        <v>1798</v>
      </c>
      <c r="M7717" s="241">
        <v>27</v>
      </c>
      <c r="N7717" s="241" t="s">
        <v>829</v>
      </c>
      <c r="O7717" s="241" t="s">
        <v>13273</v>
      </c>
      <c r="P7717" s="241" t="s">
        <v>6688</v>
      </c>
      <c r="AU7717"/>
    </row>
    <row r="7718" spans="11:47" x14ac:dyDescent="0.2">
      <c r="K7718" s="240" t="s">
        <v>21239</v>
      </c>
      <c r="L7718" s="241" t="s">
        <v>1798</v>
      </c>
      <c r="M7718" s="241">
        <v>28</v>
      </c>
      <c r="N7718" s="241" t="s">
        <v>10793</v>
      </c>
      <c r="O7718" s="241" t="s">
        <v>13273</v>
      </c>
      <c r="P7718" s="241" t="s">
        <v>6688</v>
      </c>
      <c r="AU7718"/>
    </row>
    <row r="7719" spans="11:47" x14ac:dyDescent="0.2">
      <c r="K7719" s="240" t="s">
        <v>21240</v>
      </c>
      <c r="L7719" s="241" t="s">
        <v>1798</v>
      </c>
      <c r="M7719" s="241">
        <v>29</v>
      </c>
      <c r="N7719" s="241" t="s">
        <v>10794</v>
      </c>
      <c r="O7719" s="241" t="s">
        <v>13273</v>
      </c>
      <c r="P7719" s="241" t="s">
        <v>6686</v>
      </c>
      <c r="AU7719"/>
    </row>
    <row r="7720" spans="11:47" x14ac:dyDescent="0.2">
      <c r="K7720" s="240" t="s">
        <v>21241</v>
      </c>
      <c r="L7720" s="241" t="s">
        <v>1798</v>
      </c>
      <c r="M7720" s="241">
        <v>30</v>
      </c>
      <c r="N7720" s="241" t="s">
        <v>10795</v>
      </c>
      <c r="O7720" s="241" t="s">
        <v>13274</v>
      </c>
      <c r="P7720" s="241" t="s">
        <v>6686</v>
      </c>
      <c r="AU7720"/>
    </row>
    <row r="7721" spans="11:47" x14ac:dyDescent="0.2">
      <c r="K7721" s="240" t="s">
        <v>21242</v>
      </c>
      <c r="L7721" s="241" t="s">
        <v>1798</v>
      </c>
      <c r="M7721" s="241">
        <v>31</v>
      </c>
      <c r="N7721" s="241" t="s">
        <v>10796</v>
      </c>
      <c r="O7721" s="241" t="s">
        <v>13274</v>
      </c>
      <c r="P7721" s="241" t="s">
        <v>6686</v>
      </c>
      <c r="AU7721"/>
    </row>
    <row r="7722" spans="11:47" x14ac:dyDescent="0.2">
      <c r="K7722" s="240" t="s">
        <v>21243</v>
      </c>
      <c r="L7722" s="241" t="s">
        <v>1798</v>
      </c>
      <c r="M7722" s="241">
        <v>32</v>
      </c>
      <c r="N7722" s="241" t="s">
        <v>10797</v>
      </c>
      <c r="O7722" s="241" t="s">
        <v>13274</v>
      </c>
      <c r="P7722" s="241" t="s">
        <v>6686</v>
      </c>
      <c r="AU7722"/>
    </row>
    <row r="7723" spans="11:47" x14ac:dyDescent="0.2">
      <c r="K7723" s="240" t="s">
        <v>21244</v>
      </c>
      <c r="L7723" s="241" t="s">
        <v>1798</v>
      </c>
      <c r="M7723" s="241">
        <v>33</v>
      </c>
      <c r="N7723" s="241" t="s">
        <v>10798</v>
      </c>
      <c r="O7723" s="241" t="s">
        <v>13274</v>
      </c>
      <c r="P7723" s="241" t="s">
        <v>6686</v>
      </c>
      <c r="AU7723"/>
    </row>
    <row r="7724" spans="11:47" x14ac:dyDescent="0.2">
      <c r="K7724" s="240" t="s">
        <v>21245</v>
      </c>
      <c r="L7724" s="241" t="s">
        <v>1798</v>
      </c>
      <c r="M7724" s="241">
        <v>34</v>
      </c>
      <c r="N7724" s="241" t="s">
        <v>10799</v>
      </c>
      <c r="O7724" s="241" t="s">
        <v>13274</v>
      </c>
      <c r="P7724" s="241" t="s">
        <v>6686</v>
      </c>
      <c r="AU7724"/>
    </row>
    <row r="7725" spans="11:47" x14ac:dyDescent="0.2">
      <c r="K7725" s="240" t="s">
        <v>21246</v>
      </c>
      <c r="L7725" s="241" t="s">
        <v>1798</v>
      </c>
      <c r="M7725" s="241">
        <v>35</v>
      </c>
      <c r="N7725" s="241" t="s">
        <v>6940</v>
      </c>
      <c r="O7725" s="241" t="s">
        <v>13274</v>
      </c>
      <c r="P7725" s="241" t="s">
        <v>6686</v>
      </c>
      <c r="AU7725"/>
    </row>
    <row r="7726" spans="11:47" x14ac:dyDescent="0.2">
      <c r="K7726" s="240" t="s">
        <v>21247</v>
      </c>
      <c r="L7726" s="241" t="s">
        <v>1798</v>
      </c>
      <c r="M7726" s="241">
        <v>36</v>
      </c>
      <c r="N7726" s="241" t="s">
        <v>6940</v>
      </c>
      <c r="O7726" s="241" t="s">
        <v>13273</v>
      </c>
      <c r="P7726" s="241" t="s">
        <v>6686</v>
      </c>
      <c r="AU7726"/>
    </row>
    <row r="7727" spans="11:47" x14ac:dyDescent="0.2">
      <c r="K7727" s="240" t="s">
        <v>21248</v>
      </c>
      <c r="L7727" s="241" t="s">
        <v>1798</v>
      </c>
      <c r="M7727" s="241">
        <v>37</v>
      </c>
      <c r="N7727" s="241" t="s">
        <v>10800</v>
      </c>
      <c r="O7727" s="241" t="s">
        <v>13273</v>
      </c>
      <c r="P7727" s="241" t="s">
        <v>2147</v>
      </c>
      <c r="AU7727"/>
    </row>
    <row r="7728" spans="11:47" x14ac:dyDescent="0.2">
      <c r="K7728" s="240" t="s">
        <v>21249</v>
      </c>
      <c r="L7728" s="241" t="s">
        <v>1799</v>
      </c>
      <c r="M7728" s="241">
        <v>1</v>
      </c>
      <c r="N7728" s="241" t="s">
        <v>10801</v>
      </c>
      <c r="O7728" s="241" t="s">
        <v>13273</v>
      </c>
      <c r="P7728" s="241" t="s">
        <v>2144</v>
      </c>
      <c r="AU7728"/>
    </row>
    <row r="7729" spans="11:47" x14ac:dyDescent="0.2">
      <c r="K7729" s="240" t="s">
        <v>21250</v>
      </c>
      <c r="L7729" s="241" t="s">
        <v>1799</v>
      </c>
      <c r="M7729" s="241">
        <v>2</v>
      </c>
      <c r="N7729" s="241" t="s">
        <v>10802</v>
      </c>
      <c r="O7729" s="241" t="s">
        <v>13273</v>
      </c>
      <c r="P7729" s="241" t="s">
        <v>2144</v>
      </c>
      <c r="AU7729"/>
    </row>
    <row r="7730" spans="11:47" x14ac:dyDescent="0.2">
      <c r="K7730" s="240" t="s">
        <v>21251</v>
      </c>
      <c r="L7730" s="241" t="s">
        <v>1799</v>
      </c>
      <c r="M7730" s="241">
        <v>3</v>
      </c>
      <c r="N7730" s="241" t="s">
        <v>10803</v>
      </c>
      <c r="O7730" s="241" t="s">
        <v>13273</v>
      </c>
      <c r="P7730" s="241" t="s">
        <v>2144</v>
      </c>
      <c r="AU7730"/>
    </row>
    <row r="7731" spans="11:47" x14ac:dyDescent="0.2">
      <c r="K7731" s="240" t="s">
        <v>21252</v>
      </c>
      <c r="L7731" s="241" t="s">
        <v>1799</v>
      </c>
      <c r="M7731" s="241">
        <v>4</v>
      </c>
      <c r="N7731" s="241" t="s">
        <v>10804</v>
      </c>
      <c r="O7731" s="241" t="s">
        <v>13273</v>
      </c>
      <c r="P7731" s="241" t="s">
        <v>1267</v>
      </c>
      <c r="AU7731"/>
    </row>
    <row r="7732" spans="11:47" x14ac:dyDescent="0.2">
      <c r="K7732" s="240" t="s">
        <v>21253</v>
      </c>
      <c r="L7732" s="241" t="s">
        <v>1799</v>
      </c>
      <c r="M7732" s="241">
        <v>5</v>
      </c>
      <c r="N7732" s="241" t="s">
        <v>10805</v>
      </c>
      <c r="O7732" s="241" t="s">
        <v>13273</v>
      </c>
      <c r="P7732" s="241" t="s">
        <v>2144</v>
      </c>
      <c r="AU7732"/>
    </row>
    <row r="7733" spans="11:47" x14ac:dyDescent="0.2">
      <c r="K7733" s="240" t="s">
        <v>21254</v>
      </c>
      <c r="L7733" s="241" t="s">
        <v>1799</v>
      </c>
      <c r="M7733" s="241">
        <v>6</v>
      </c>
      <c r="N7733" s="241" t="s">
        <v>10806</v>
      </c>
      <c r="O7733" s="241" t="s">
        <v>13273</v>
      </c>
      <c r="P7733" s="241" t="s">
        <v>2147</v>
      </c>
      <c r="AU7733"/>
    </row>
    <row r="7734" spans="11:47" x14ac:dyDescent="0.2">
      <c r="K7734" s="240" t="s">
        <v>21255</v>
      </c>
      <c r="L7734" s="241" t="s">
        <v>1799</v>
      </c>
      <c r="M7734" s="241">
        <v>7</v>
      </c>
      <c r="N7734" s="241" t="s">
        <v>10807</v>
      </c>
      <c r="O7734" s="241" t="s">
        <v>13273</v>
      </c>
      <c r="P7734" s="241" t="s">
        <v>2144</v>
      </c>
      <c r="AU7734"/>
    </row>
    <row r="7735" spans="11:47" x14ac:dyDescent="0.2">
      <c r="K7735" s="240" t="s">
        <v>21256</v>
      </c>
      <c r="L7735" s="241" t="s">
        <v>1799</v>
      </c>
      <c r="M7735" s="241">
        <v>8</v>
      </c>
      <c r="N7735" s="241" t="s">
        <v>10808</v>
      </c>
      <c r="O7735" s="241" t="s">
        <v>13273</v>
      </c>
      <c r="P7735" s="241" t="s">
        <v>2143</v>
      </c>
      <c r="AU7735"/>
    </row>
    <row r="7736" spans="11:47" x14ac:dyDescent="0.2">
      <c r="K7736" s="240" t="s">
        <v>21257</v>
      </c>
      <c r="L7736" s="241" t="s">
        <v>1799</v>
      </c>
      <c r="M7736" s="241">
        <v>9</v>
      </c>
      <c r="N7736" s="241" t="s">
        <v>10809</v>
      </c>
      <c r="O7736" s="241" t="s">
        <v>13273</v>
      </c>
      <c r="P7736" s="241" t="s">
        <v>1267</v>
      </c>
      <c r="AU7736"/>
    </row>
    <row r="7737" spans="11:47" x14ac:dyDescent="0.2">
      <c r="K7737" s="240" t="s">
        <v>21258</v>
      </c>
      <c r="L7737" s="241" t="s">
        <v>1799</v>
      </c>
      <c r="M7737" s="241">
        <v>10</v>
      </c>
      <c r="N7737" s="241" t="s">
        <v>10810</v>
      </c>
      <c r="O7737" s="241" t="s">
        <v>13273</v>
      </c>
      <c r="P7737" s="241" t="s">
        <v>2143</v>
      </c>
      <c r="AU7737"/>
    </row>
    <row r="7738" spans="11:47" x14ac:dyDescent="0.2">
      <c r="K7738" s="240" t="s">
        <v>21259</v>
      </c>
      <c r="L7738" s="241" t="s">
        <v>1799</v>
      </c>
      <c r="M7738" s="241">
        <v>11</v>
      </c>
      <c r="N7738" s="241" t="s">
        <v>10811</v>
      </c>
      <c r="O7738" s="241" t="s">
        <v>13273</v>
      </c>
      <c r="P7738" s="241" t="s">
        <v>2143</v>
      </c>
      <c r="AU7738"/>
    </row>
    <row r="7739" spans="11:47" x14ac:dyDescent="0.2">
      <c r="K7739" s="240" t="s">
        <v>21260</v>
      </c>
      <c r="L7739" s="241" t="s">
        <v>1799</v>
      </c>
      <c r="M7739" s="241">
        <v>12</v>
      </c>
      <c r="N7739" s="241" t="s">
        <v>10812</v>
      </c>
      <c r="O7739" s="241" t="s">
        <v>13273</v>
      </c>
      <c r="P7739" s="241" t="s">
        <v>2144</v>
      </c>
      <c r="AU7739"/>
    </row>
    <row r="7740" spans="11:47" x14ac:dyDescent="0.2">
      <c r="K7740" s="240" t="s">
        <v>21261</v>
      </c>
      <c r="L7740" s="241" t="s">
        <v>1799</v>
      </c>
      <c r="M7740" s="241">
        <v>13</v>
      </c>
      <c r="N7740" s="241" t="s">
        <v>10813</v>
      </c>
      <c r="O7740" s="241" t="s">
        <v>13273</v>
      </c>
      <c r="P7740" s="241" t="s">
        <v>2144</v>
      </c>
      <c r="AU7740"/>
    </row>
    <row r="7741" spans="11:47" x14ac:dyDescent="0.2">
      <c r="K7741" s="240" t="s">
        <v>21262</v>
      </c>
      <c r="L7741" s="241" t="s">
        <v>1799</v>
      </c>
      <c r="M7741" s="241">
        <v>14</v>
      </c>
      <c r="N7741" s="241" t="s">
        <v>10814</v>
      </c>
      <c r="O7741" s="241" t="s">
        <v>13273</v>
      </c>
      <c r="P7741" s="241" t="s">
        <v>2143</v>
      </c>
      <c r="AU7741"/>
    </row>
    <row r="7742" spans="11:47" x14ac:dyDescent="0.2">
      <c r="K7742" s="240" t="s">
        <v>21263</v>
      </c>
      <c r="L7742" s="241" t="s">
        <v>1799</v>
      </c>
      <c r="M7742" s="241">
        <v>15</v>
      </c>
      <c r="N7742" s="241" t="s">
        <v>3308</v>
      </c>
      <c r="O7742" s="241" t="s">
        <v>13273</v>
      </c>
      <c r="P7742" s="241" t="s">
        <v>1259</v>
      </c>
      <c r="AU7742"/>
    </row>
    <row r="7743" spans="11:47" x14ac:dyDescent="0.2">
      <c r="K7743" s="240" t="s">
        <v>21264</v>
      </c>
      <c r="L7743" s="241" t="s">
        <v>1799</v>
      </c>
      <c r="M7743" s="241">
        <v>17</v>
      </c>
      <c r="N7743" s="241" t="s">
        <v>10815</v>
      </c>
      <c r="O7743" s="241" t="s">
        <v>13273</v>
      </c>
      <c r="P7743" s="241" t="s">
        <v>2143</v>
      </c>
      <c r="AU7743"/>
    </row>
    <row r="7744" spans="11:47" x14ac:dyDescent="0.2">
      <c r="K7744" s="240" t="s">
        <v>21265</v>
      </c>
      <c r="L7744" s="241" t="s">
        <v>1799</v>
      </c>
      <c r="M7744" s="241">
        <v>18</v>
      </c>
      <c r="N7744" s="241" t="s">
        <v>4763</v>
      </c>
      <c r="O7744" s="241" t="s">
        <v>13273</v>
      </c>
      <c r="P7744" s="241" t="s">
        <v>2143</v>
      </c>
      <c r="AU7744"/>
    </row>
    <row r="7745" spans="11:47" x14ac:dyDescent="0.2">
      <c r="K7745" s="240" t="s">
        <v>21266</v>
      </c>
      <c r="L7745" s="241" t="s">
        <v>1799</v>
      </c>
      <c r="M7745" s="241">
        <v>19</v>
      </c>
      <c r="N7745" s="241" t="s">
        <v>10816</v>
      </c>
      <c r="O7745" s="241" t="s">
        <v>13273</v>
      </c>
      <c r="P7745" s="241" t="s">
        <v>1267</v>
      </c>
      <c r="AU7745"/>
    </row>
    <row r="7746" spans="11:47" x14ac:dyDescent="0.2">
      <c r="K7746" s="240" t="s">
        <v>21267</v>
      </c>
      <c r="L7746" s="241" t="s">
        <v>1799</v>
      </c>
      <c r="M7746" s="241">
        <v>20</v>
      </c>
      <c r="N7746" s="241" t="s">
        <v>10817</v>
      </c>
      <c r="O7746" s="241" t="s">
        <v>13273</v>
      </c>
      <c r="P7746" s="241" t="s">
        <v>2143</v>
      </c>
      <c r="AU7746"/>
    </row>
    <row r="7747" spans="11:47" x14ac:dyDescent="0.2">
      <c r="K7747" s="240" t="s">
        <v>21268</v>
      </c>
      <c r="L7747" s="241" t="s">
        <v>1799</v>
      </c>
      <c r="M7747" s="241">
        <v>21</v>
      </c>
      <c r="N7747" s="241" t="s">
        <v>10818</v>
      </c>
      <c r="O7747" s="241" t="s">
        <v>13273</v>
      </c>
      <c r="P7747" s="241" t="s">
        <v>1267</v>
      </c>
      <c r="AU7747"/>
    </row>
    <row r="7748" spans="11:47" x14ac:dyDescent="0.2">
      <c r="K7748" s="240" t="s">
        <v>21269</v>
      </c>
      <c r="L7748" s="241" t="s">
        <v>1799</v>
      </c>
      <c r="M7748" s="241">
        <v>22</v>
      </c>
      <c r="N7748" s="241" t="s">
        <v>10819</v>
      </c>
      <c r="O7748" s="241" t="s">
        <v>13273</v>
      </c>
      <c r="P7748" s="241" t="s">
        <v>2147</v>
      </c>
      <c r="AU7748"/>
    </row>
    <row r="7749" spans="11:47" x14ac:dyDescent="0.2">
      <c r="K7749" s="240" t="s">
        <v>21270</v>
      </c>
      <c r="L7749" s="241" t="s">
        <v>1799</v>
      </c>
      <c r="M7749" s="241">
        <v>23</v>
      </c>
      <c r="N7749" s="241" t="s">
        <v>834</v>
      </c>
      <c r="O7749" s="241" t="s">
        <v>13273</v>
      </c>
      <c r="P7749" s="241" t="s">
        <v>2144</v>
      </c>
      <c r="AU7749"/>
    </row>
    <row r="7750" spans="11:47" x14ac:dyDescent="0.2">
      <c r="K7750" s="240" t="s">
        <v>21271</v>
      </c>
      <c r="L7750" s="241" t="s">
        <v>1799</v>
      </c>
      <c r="M7750" s="241">
        <v>25</v>
      </c>
      <c r="N7750" s="241" t="s">
        <v>834</v>
      </c>
      <c r="O7750" s="241" t="s">
        <v>13273</v>
      </c>
      <c r="P7750" s="241" t="s">
        <v>2144</v>
      </c>
      <c r="AU7750"/>
    </row>
    <row r="7751" spans="11:47" x14ac:dyDescent="0.2">
      <c r="K7751" s="240" t="s">
        <v>21272</v>
      </c>
      <c r="L7751" s="241" t="s">
        <v>1799</v>
      </c>
      <c r="M7751" s="241">
        <v>27</v>
      </c>
      <c r="N7751" s="241" t="s">
        <v>3308</v>
      </c>
      <c r="O7751" s="241" t="s">
        <v>13273</v>
      </c>
      <c r="P7751" s="241" t="s">
        <v>1259</v>
      </c>
      <c r="AU7751"/>
    </row>
    <row r="7752" spans="11:47" x14ac:dyDescent="0.2">
      <c r="K7752" s="240" t="s">
        <v>21273</v>
      </c>
      <c r="L7752" s="241" t="s">
        <v>1799</v>
      </c>
      <c r="M7752" s="241">
        <v>29</v>
      </c>
      <c r="N7752" s="241" t="s">
        <v>10820</v>
      </c>
      <c r="O7752" s="241" t="s">
        <v>13273</v>
      </c>
      <c r="P7752" s="241" t="s">
        <v>1267</v>
      </c>
      <c r="AU7752"/>
    </row>
    <row r="7753" spans="11:47" x14ac:dyDescent="0.2">
      <c r="K7753" s="240" t="s">
        <v>21274</v>
      </c>
      <c r="L7753" s="241" t="s">
        <v>1799</v>
      </c>
      <c r="M7753" s="241">
        <v>30</v>
      </c>
      <c r="N7753" s="241" t="s">
        <v>834</v>
      </c>
      <c r="O7753" s="241" t="s">
        <v>13273</v>
      </c>
      <c r="P7753" s="241" t="s">
        <v>2147</v>
      </c>
      <c r="AU7753"/>
    </row>
    <row r="7754" spans="11:47" x14ac:dyDescent="0.2">
      <c r="K7754" s="240" t="s">
        <v>21275</v>
      </c>
      <c r="L7754" s="241" t="s">
        <v>1799</v>
      </c>
      <c r="M7754" s="241">
        <v>32</v>
      </c>
      <c r="N7754" s="241" t="s">
        <v>834</v>
      </c>
      <c r="O7754" s="241" t="s">
        <v>13273</v>
      </c>
      <c r="P7754" s="241" t="s">
        <v>2147</v>
      </c>
      <c r="AU7754"/>
    </row>
    <row r="7755" spans="11:47" x14ac:dyDescent="0.2">
      <c r="K7755" s="240" t="s">
        <v>21276</v>
      </c>
      <c r="L7755" s="241" t="s">
        <v>1799</v>
      </c>
      <c r="M7755" s="241">
        <v>34</v>
      </c>
      <c r="N7755" s="241" t="s">
        <v>3308</v>
      </c>
      <c r="O7755" s="241" t="s">
        <v>13273</v>
      </c>
      <c r="P7755" s="241" t="s">
        <v>1259</v>
      </c>
      <c r="AU7755"/>
    </row>
    <row r="7756" spans="11:47" x14ac:dyDescent="0.2">
      <c r="K7756" s="240" t="s">
        <v>21277</v>
      </c>
      <c r="L7756" s="241" t="s">
        <v>1799</v>
      </c>
      <c r="M7756" s="241">
        <v>36</v>
      </c>
      <c r="N7756" s="241" t="s">
        <v>829</v>
      </c>
      <c r="O7756" s="241" t="s">
        <v>13273</v>
      </c>
      <c r="P7756" s="241" t="s">
        <v>2144</v>
      </c>
      <c r="AU7756"/>
    </row>
    <row r="7757" spans="11:47" x14ac:dyDescent="0.2">
      <c r="K7757" s="240" t="s">
        <v>21278</v>
      </c>
      <c r="L7757" s="241" t="s">
        <v>1799</v>
      </c>
      <c r="M7757" s="241">
        <v>37</v>
      </c>
      <c r="N7757" s="241" t="s">
        <v>10821</v>
      </c>
      <c r="O7757" s="241" t="s">
        <v>13273</v>
      </c>
      <c r="P7757" s="241" t="s">
        <v>2147</v>
      </c>
      <c r="AU7757"/>
    </row>
    <row r="7758" spans="11:47" x14ac:dyDescent="0.2">
      <c r="K7758" s="240" t="s">
        <v>21279</v>
      </c>
      <c r="L7758" s="241" t="s">
        <v>1799</v>
      </c>
      <c r="M7758" s="241">
        <v>38</v>
      </c>
      <c r="N7758" s="241" t="s">
        <v>10822</v>
      </c>
      <c r="O7758" s="241" t="s">
        <v>13273</v>
      </c>
      <c r="P7758" s="241" t="s">
        <v>6880</v>
      </c>
      <c r="AU7758"/>
    </row>
    <row r="7759" spans="11:47" x14ac:dyDescent="0.2">
      <c r="K7759" s="240" t="s">
        <v>21280</v>
      </c>
      <c r="L7759" s="241" t="s">
        <v>1799</v>
      </c>
      <c r="M7759" s="241">
        <v>39</v>
      </c>
      <c r="N7759" s="241" t="s">
        <v>10823</v>
      </c>
      <c r="O7759" s="241" t="s">
        <v>13273</v>
      </c>
      <c r="P7759" s="241" t="s">
        <v>6880</v>
      </c>
      <c r="AU7759"/>
    </row>
    <row r="7760" spans="11:47" x14ac:dyDescent="0.2">
      <c r="K7760" s="240" t="s">
        <v>21281</v>
      </c>
      <c r="L7760" s="241" t="s">
        <v>1799</v>
      </c>
      <c r="M7760" s="241">
        <v>40</v>
      </c>
      <c r="N7760" s="241" t="s">
        <v>10824</v>
      </c>
      <c r="O7760" s="241" t="s">
        <v>13273</v>
      </c>
      <c r="P7760" s="241" t="s">
        <v>6880</v>
      </c>
      <c r="AU7760"/>
    </row>
    <row r="7761" spans="11:47" x14ac:dyDescent="0.2">
      <c r="K7761" s="240" t="s">
        <v>21282</v>
      </c>
      <c r="L7761" s="241" t="s">
        <v>1799</v>
      </c>
      <c r="M7761" s="241">
        <v>41</v>
      </c>
      <c r="N7761" s="241" t="s">
        <v>10825</v>
      </c>
      <c r="O7761" s="241" t="s">
        <v>13273</v>
      </c>
      <c r="P7761" s="241" t="s">
        <v>6681</v>
      </c>
      <c r="AU7761"/>
    </row>
    <row r="7762" spans="11:47" x14ac:dyDescent="0.2">
      <c r="K7762" s="240" t="s">
        <v>21283</v>
      </c>
      <c r="L7762" s="241" t="s">
        <v>1799</v>
      </c>
      <c r="M7762" s="241">
        <v>42</v>
      </c>
      <c r="N7762" s="241" t="s">
        <v>10826</v>
      </c>
      <c r="O7762" s="241" t="s">
        <v>13273</v>
      </c>
      <c r="P7762" s="241" t="s">
        <v>6681</v>
      </c>
      <c r="AU7762"/>
    </row>
    <row r="7763" spans="11:47" x14ac:dyDescent="0.2">
      <c r="K7763" s="240" t="s">
        <v>21284</v>
      </c>
      <c r="L7763" s="241" t="s">
        <v>1799</v>
      </c>
      <c r="M7763" s="241">
        <v>43</v>
      </c>
      <c r="N7763" s="241" t="s">
        <v>4819</v>
      </c>
      <c r="O7763" s="241" t="s">
        <v>13273</v>
      </c>
      <c r="P7763" s="241" t="s">
        <v>6880</v>
      </c>
      <c r="AU7763"/>
    </row>
    <row r="7764" spans="11:47" x14ac:dyDescent="0.2">
      <c r="K7764" s="240" t="s">
        <v>21285</v>
      </c>
      <c r="L7764" s="241" t="s">
        <v>1799</v>
      </c>
      <c r="M7764" s="241">
        <v>44</v>
      </c>
      <c r="N7764" s="241" t="s">
        <v>10827</v>
      </c>
      <c r="O7764" s="241" t="s">
        <v>13273</v>
      </c>
      <c r="P7764" s="241" t="s">
        <v>6681</v>
      </c>
      <c r="AU7764"/>
    </row>
    <row r="7765" spans="11:47" x14ac:dyDescent="0.2">
      <c r="K7765" s="240" t="s">
        <v>21286</v>
      </c>
      <c r="L7765" s="241" t="s">
        <v>1799</v>
      </c>
      <c r="M7765" s="241">
        <v>45</v>
      </c>
      <c r="N7765" s="241" t="s">
        <v>10828</v>
      </c>
      <c r="O7765" s="241" t="s">
        <v>13273</v>
      </c>
      <c r="P7765" s="241" t="s">
        <v>6681</v>
      </c>
      <c r="AU7765"/>
    </row>
    <row r="7766" spans="11:47" x14ac:dyDescent="0.2">
      <c r="K7766" s="240" t="s">
        <v>21287</v>
      </c>
      <c r="L7766" s="241" t="s">
        <v>1799</v>
      </c>
      <c r="M7766" s="241">
        <v>46</v>
      </c>
      <c r="N7766" s="241" t="s">
        <v>10829</v>
      </c>
      <c r="O7766" s="241" t="s">
        <v>13273</v>
      </c>
      <c r="P7766" s="241" t="s">
        <v>2144</v>
      </c>
      <c r="AU7766"/>
    </row>
    <row r="7767" spans="11:47" x14ac:dyDescent="0.2">
      <c r="K7767" s="240" t="s">
        <v>21288</v>
      </c>
      <c r="L7767" s="241" t="s">
        <v>1799</v>
      </c>
      <c r="M7767" s="241">
        <v>47</v>
      </c>
      <c r="N7767" s="241" t="s">
        <v>10830</v>
      </c>
      <c r="O7767" s="241" t="s">
        <v>13273</v>
      </c>
      <c r="P7767" s="241" t="s">
        <v>2144</v>
      </c>
      <c r="AU7767"/>
    </row>
    <row r="7768" spans="11:47" x14ac:dyDescent="0.2">
      <c r="K7768" s="240" t="s">
        <v>21289</v>
      </c>
      <c r="L7768" s="241" t="s">
        <v>1799</v>
      </c>
      <c r="M7768" s="241">
        <v>48</v>
      </c>
      <c r="N7768" s="241" t="s">
        <v>10831</v>
      </c>
      <c r="O7768" s="241" t="s">
        <v>13273</v>
      </c>
      <c r="P7768" s="241" t="s">
        <v>2144</v>
      </c>
      <c r="AU7768"/>
    </row>
    <row r="7769" spans="11:47" x14ac:dyDescent="0.2">
      <c r="K7769" s="240" t="s">
        <v>21290</v>
      </c>
      <c r="L7769" s="241" t="s">
        <v>1799</v>
      </c>
      <c r="M7769" s="241">
        <v>50</v>
      </c>
      <c r="N7769" s="241" t="s">
        <v>10832</v>
      </c>
      <c r="O7769" s="241" t="s">
        <v>13274</v>
      </c>
      <c r="P7769" s="241" t="s">
        <v>6686</v>
      </c>
      <c r="AU7769"/>
    </row>
    <row r="7770" spans="11:47" x14ac:dyDescent="0.2">
      <c r="K7770" s="240" t="s">
        <v>21291</v>
      </c>
      <c r="L7770" s="241" t="s">
        <v>1799</v>
      </c>
      <c r="M7770" s="241">
        <v>51</v>
      </c>
      <c r="N7770" s="241" t="s">
        <v>10833</v>
      </c>
      <c r="O7770" s="241" t="s">
        <v>13274</v>
      </c>
      <c r="P7770" s="241" t="s">
        <v>6681</v>
      </c>
      <c r="AU7770"/>
    </row>
    <row r="7771" spans="11:47" x14ac:dyDescent="0.2">
      <c r="K7771" s="240" t="s">
        <v>21292</v>
      </c>
      <c r="L7771" s="241" t="s">
        <v>1799</v>
      </c>
      <c r="M7771" s="241">
        <v>52</v>
      </c>
      <c r="N7771" s="241" t="s">
        <v>10834</v>
      </c>
      <c r="O7771" s="241" t="s">
        <v>13274</v>
      </c>
      <c r="P7771" s="241" t="s">
        <v>6681</v>
      </c>
      <c r="AU7771"/>
    </row>
    <row r="7772" spans="11:47" x14ac:dyDescent="0.2">
      <c r="K7772" s="240" t="s">
        <v>21293</v>
      </c>
      <c r="L7772" s="241" t="s">
        <v>1799</v>
      </c>
      <c r="M7772" s="241">
        <v>53</v>
      </c>
      <c r="N7772" s="241" t="s">
        <v>10835</v>
      </c>
      <c r="O7772" s="241" t="s">
        <v>13274</v>
      </c>
      <c r="P7772" s="241" t="s">
        <v>6686</v>
      </c>
      <c r="AU7772"/>
    </row>
    <row r="7773" spans="11:47" x14ac:dyDescent="0.2">
      <c r="K7773" s="240" t="s">
        <v>21294</v>
      </c>
      <c r="L7773" s="241" t="s">
        <v>1799</v>
      </c>
      <c r="M7773" s="241">
        <v>54</v>
      </c>
      <c r="N7773" s="241" t="s">
        <v>10836</v>
      </c>
      <c r="O7773" s="241" t="s">
        <v>13274</v>
      </c>
      <c r="P7773" s="241" t="s">
        <v>6880</v>
      </c>
      <c r="AU7773"/>
    </row>
    <row r="7774" spans="11:47" x14ac:dyDescent="0.2">
      <c r="K7774" s="240" t="s">
        <v>21295</v>
      </c>
      <c r="L7774" s="241" t="s">
        <v>1799</v>
      </c>
      <c r="M7774" s="241">
        <v>55</v>
      </c>
      <c r="N7774" s="241" t="s">
        <v>10837</v>
      </c>
      <c r="O7774" s="241" t="s">
        <v>13273</v>
      </c>
      <c r="P7774" s="241" t="s">
        <v>6686</v>
      </c>
      <c r="AU7774"/>
    </row>
    <row r="7775" spans="11:47" x14ac:dyDescent="0.2">
      <c r="K7775" s="240" t="s">
        <v>21296</v>
      </c>
      <c r="L7775" s="241" t="s">
        <v>1799</v>
      </c>
      <c r="M7775" s="241">
        <v>56</v>
      </c>
      <c r="N7775" s="241" t="s">
        <v>2145</v>
      </c>
      <c r="O7775" s="241" t="s">
        <v>13273</v>
      </c>
      <c r="P7775" s="241" t="s">
        <v>1259</v>
      </c>
      <c r="AU7775"/>
    </row>
    <row r="7776" spans="11:47" x14ac:dyDescent="0.2">
      <c r="K7776" s="240" t="s">
        <v>21297</v>
      </c>
      <c r="L7776" s="241" t="s">
        <v>1799</v>
      </c>
      <c r="M7776" s="241">
        <v>57</v>
      </c>
      <c r="N7776" s="241" t="s">
        <v>844</v>
      </c>
      <c r="O7776" s="241" t="s">
        <v>13273</v>
      </c>
      <c r="P7776" s="241" t="s">
        <v>2144</v>
      </c>
      <c r="AU7776"/>
    </row>
    <row r="7777" spans="11:47" x14ac:dyDescent="0.2">
      <c r="K7777" s="240" t="s">
        <v>21298</v>
      </c>
      <c r="L7777" s="241" t="s">
        <v>1799</v>
      </c>
      <c r="M7777" s="241">
        <v>58</v>
      </c>
      <c r="N7777" s="241" t="s">
        <v>6940</v>
      </c>
      <c r="O7777" s="241" t="s">
        <v>13273</v>
      </c>
      <c r="P7777" s="241" t="s">
        <v>6686</v>
      </c>
      <c r="AU7777"/>
    </row>
    <row r="7778" spans="11:47" x14ac:dyDescent="0.2">
      <c r="K7778" s="240" t="s">
        <v>21299</v>
      </c>
      <c r="L7778" s="241" t="s">
        <v>1799</v>
      </c>
      <c r="M7778" s="241">
        <v>59</v>
      </c>
      <c r="N7778" s="241" t="s">
        <v>10838</v>
      </c>
      <c r="O7778" s="241" t="s">
        <v>13273</v>
      </c>
      <c r="P7778" s="241" t="s">
        <v>13275</v>
      </c>
      <c r="AU7778"/>
    </row>
    <row r="7779" spans="11:47" x14ac:dyDescent="0.2">
      <c r="K7779" s="240" t="s">
        <v>21300</v>
      </c>
      <c r="L7779" s="241" t="s">
        <v>1799</v>
      </c>
      <c r="M7779" s="241">
        <v>60</v>
      </c>
      <c r="N7779" s="241" t="s">
        <v>10839</v>
      </c>
      <c r="O7779" s="241" t="s">
        <v>13274</v>
      </c>
      <c r="P7779" s="241" t="s">
        <v>13275</v>
      </c>
      <c r="AU7779"/>
    </row>
    <row r="7780" spans="11:47" x14ac:dyDescent="0.2">
      <c r="K7780" s="240" t="s">
        <v>21301</v>
      </c>
      <c r="L7780" s="241" t="s">
        <v>1799</v>
      </c>
      <c r="M7780" s="241">
        <v>61</v>
      </c>
      <c r="N7780" s="241" t="s">
        <v>4764</v>
      </c>
      <c r="O7780" s="241" t="s">
        <v>13273</v>
      </c>
      <c r="P7780" s="241" t="s">
        <v>2143</v>
      </c>
      <c r="AU7780"/>
    </row>
    <row r="7781" spans="11:47" x14ac:dyDescent="0.2">
      <c r="K7781" s="240" t="s">
        <v>21302</v>
      </c>
      <c r="L7781" s="241" t="s">
        <v>1800</v>
      </c>
      <c r="M7781" s="241">
        <v>1</v>
      </c>
      <c r="N7781" s="241" t="s">
        <v>10840</v>
      </c>
      <c r="O7781" s="241" t="s">
        <v>13273</v>
      </c>
      <c r="P7781" s="241" t="s">
        <v>2143</v>
      </c>
      <c r="AU7781"/>
    </row>
    <row r="7782" spans="11:47" x14ac:dyDescent="0.2">
      <c r="K7782" s="240" t="s">
        <v>21303</v>
      </c>
      <c r="L7782" s="241" t="s">
        <v>1800</v>
      </c>
      <c r="M7782" s="241">
        <v>2</v>
      </c>
      <c r="N7782" s="241" t="s">
        <v>10841</v>
      </c>
      <c r="O7782" s="241" t="s">
        <v>13273</v>
      </c>
      <c r="P7782" s="241" t="s">
        <v>2143</v>
      </c>
      <c r="AU7782"/>
    </row>
    <row r="7783" spans="11:47" x14ac:dyDescent="0.2">
      <c r="K7783" s="240" t="s">
        <v>21304</v>
      </c>
      <c r="L7783" s="241" t="s">
        <v>1800</v>
      </c>
      <c r="M7783" s="241">
        <v>3</v>
      </c>
      <c r="N7783" s="241" t="s">
        <v>3452</v>
      </c>
      <c r="O7783" s="241" t="s">
        <v>13273</v>
      </c>
      <c r="P7783" s="241" t="s">
        <v>2144</v>
      </c>
      <c r="AU7783"/>
    </row>
    <row r="7784" spans="11:47" x14ac:dyDescent="0.2">
      <c r="K7784" s="240" t="s">
        <v>21305</v>
      </c>
      <c r="L7784" s="241" t="s">
        <v>1800</v>
      </c>
      <c r="M7784" s="241">
        <v>4</v>
      </c>
      <c r="N7784" s="241" t="s">
        <v>4767</v>
      </c>
      <c r="O7784" s="241" t="s">
        <v>13273</v>
      </c>
      <c r="P7784" s="241" t="s">
        <v>2146</v>
      </c>
      <c r="AU7784"/>
    </row>
    <row r="7785" spans="11:47" x14ac:dyDescent="0.2">
      <c r="K7785" s="240" t="s">
        <v>21306</v>
      </c>
      <c r="L7785" s="241" t="s">
        <v>1800</v>
      </c>
      <c r="M7785" s="241">
        <v>6</v>
      </c>
      <c r="N7785" s="241" t="s">
        <v>3308</v>
      </c>
      <c r="O7785" s="241" t="s">
        <v>13273</v>
      </c>
      <c r="P7785" s="241" t="s">
        <v>1259</v>
      </c>
      <c r="AU7785"/>
    </row>
    <row r="7786" spans="11:47" x14ac:dyDescent="0.2">
      <c r="K7786" s="240" t="s">
        <v>21307</v>
      </c>
      <c r="L7786" s="241" t="s">
        <v>1800</v>
      </c>
      <c r="M7786" s="241">
        <v>7</v>
      </c>
      <c r="N7786" s="241" t="s">
        <v>3308</v>
      </c>
      <c r="O7786" s="241" t="s">
        <v>13273</v>
      </c>
      <c r="P7786" s="241" t="s">
        <v>1259</v>
      </c>
      <c r="AU7786"/>
    </row>
    <row r="7787" spans="11:47" x14ac:dyDescent="0.2">
      <c r="K7787" s="240" t="s">
        <v>21308</v>
      </c>
      <c r="L7787" s="241" t="s">
        <v>1800</v>
      </c>
      <c r="M7787" s="241">
        <v>8</v>
      </c>
      <c r="N7787" s="241" t="s">
        <v>3308</v>
      </c>
      <c r="O7787" s="241" t="s">
        <v>13273</v>
      </c>
      <c r="P7787" s="241" t="s">
        <v>1259</v>
      </c>
      <c r="AU7787"/>
    </row>
    <row r="7788" spans="11:47" x14ac:dyDescent="0.2">
      <c r="K7788" s="240" t="s">
        <v>21309</v>
      </c>
      <c r="L7788" s="241" t="s">
        <v>1800</v>
      </c>
      <c r="M7788" s="241">
        <v>9</v>
      </c>
      <c r="N7788" s="241" t="s">
        <v>10842</v>
      </c>
      <c r="O7788" s="241" t="s">
        <v>13273</v>
      </c>
      <c r="P7788" s="241" t="s">
        <v>2147</v>
      </c>
      <c r="AU7788"/>
    </row>
    <row r="7789" spans="11:47" x14ac:dyDescent="0.2">
      <c r="K7789" s="240" t="s">
        <v>21310</v>
      </c>
      <c r="L7789" s="241" t="s">
        <v>1800</v>
      </c>
      <c r="M7789" s="241">
        <v>12</v>
      </c>
      <c r="N7789" s="241" t="s">
        <v>10843</v>
      </c>
      <c r="O7789" s="241" t="s">
        <v>13273</v>
      </c>
      <c r="P7789" s="241" t="s">
        <v>6681</v>
      </c>
      <c r="AU7789"/>
    </row>
    <row r="7790" spans="11:47" x14ac:dyDescent="0.2">
      <c r="K7790" s="240" t="s">
        <v>21311</v>
      </c>
      <c r="L7790" s="241" t="s">
        <v>1800</v>
      </c>
      <c r="M7790" s="241">
        <v>14</v>
      </c>
      <c r="N7790" s="241" t="s">
        <v>924</v>
      </c>
      <c r="O7790" s="241" t="s">
        <v>13273</v>
      </c>
      <c r="P7790" s="241" t="s">
        <v>6686</v>
      </c>
      <c r="AU7790"/>
    </row>
    <row r="7791" spans="11:47" x14ac:dyDescent="0.2">
      <c r="K7791" s="240" t="s">
        <v>21312</v>
      </c>
      <c r="L7791" s="241" t="s">
        <v>1800</v>
      </c>
      <c r="M7791" s="241">
        <v>15</v>
      </c>
      <c r="N7791" s="241" t="s">
        <v>7041</v>
      </c>
      <c r="O7791" s="241" t="s">
        <v>13273</v>
      </c>
      <c r="P7791" s="241" t="s">
        <v>6686</v>
      </c>
      <c r="AU7791"/>
    </row>
    <row r="7792" spans="11:47" x14ac:dyDescent="0.2">
      <c r="K7792" s="240" t="s">
        <v>21313</v>
      </c>
      <c r="L7792" s="241" t="s">
        <v>1800</v>
      </c>
      <c r="M7792" s="241">
        <v>16</v>
      </c>
      <c r="N7792" s="241" t="s">
        <v>4769</v>
      </c>
      <c r="O7792" s="241" t="s">
        <v>13273</v>
      </c>
      <c r="P7792" s="241" t="s">
        <v>2143</v>
      </c>
      <c r="AU7792"/>
    </row>
    <row r="7793" spans="11:47" x14ac:dyDescent="0.2">
      <c r="K7793" s="240" t="s">
        <v>21314</v>
      </c>
      <c r="L7793" s="241" t="s">
        <v>1800</v>
      </c>
      <c r="M7793" s="241">
        <v>17</v>
      </c>
      <c r="N7793" s="241" t="s">
        <v>4770</v>
      </c>
      <c r="O7793" s="241" t="s">
        <v>13273</v>
      </c>
      <c r="P7793" s="241" t="s">
        <v>2143</v>
      </c>
      <c r="AU7793"/>
    </row>
    <row r="7794" spans="11:47" x14ac:dyDescent="0.2">
      <c r="K7794" s="240" t="s">
        <v>21315</v>
      </c>
      <c r="L7794" s="241" t="s">
        <v>1800</v>
      </c>
      <c r="M7794" s="241">
        <v>18</v>
      </c>
      <c r="N7794" s="241" t="s">
        <v>10844</v>
      </c>
      <c r="O7794" s="241" t="s">
        <v>13273</v>
      </c>
      <c r="P7794" s="241" t="s">
        <v>6686</v>
      </c>
      <c r="AU7794"/>
    </row>
    <row r="7795" spans="11:47" x14ac:dyDescent="0.2">
      <c r="K7795" s="240" t="s">
        <v>21316</v>
      </c>
      <c r="L7795" s="241" t="s">
        <v>1800</v>
      </c>
      <c r="M7795" s="241">
        <v>19</v>
      </c>
      <c r="N7795" s="241" t="s">
        <v>10845</v>
      </c>
      <c r="O7795" s="241" t="s">
        <v>13274</v>
      </c>
      <c r="P7795" s="241" t="s">
        <v>6686</v>
      </c>
      <c r="AU7795"/>
    </row>
    <row r="7796" spans="11:47" x14ac:dyDescent="0.2">
      <c r="K7796" s="240" t="s">
        <v>21317</v>
      </c>
      <c r="L7796" s="241" t="s">
        <v>1800</v>
      </c>
      <c r="M7796" s="241">
        <v>20</v>
      </c>
      <c r="N7796" s="241" t="s">
        <v>10846</v>
      </c>
      <c r="O7796" s="241" t="s">
        <v>13274</v>
      </c>
      <c r="P7796" s="241" t="s">
        <v>6686</v>
      </c>
      <c r="AU7796"/>
    </row>
    <row r="7797" spans="11:47" x14ac:dyDescent="0.2">
      <c r="K7797" s="240" t="s">
        <v>21318</v>
      </c>
      <c r="L7797" s="241" t="s">
        <v>1800</v>
      </c>
      <c r="M7797" s="241">
        <v>21</v>
      </c>
      <c r="N7797" s="241" t="s">
        <v>10847</v>
      </c>
      <c r="O7797" s="241" t="s">
        <v>13274</v>
      </c>
      <c r="P7797" s="241" t="s">
        <v>6686</v>
      </c>
      <c r="AU7797"/>
    </row>
    <row r="7798" spans="11:47" x14ac:dyDescent="0.2">
      <c r="K7798" s="240" t="s">
        <v>21319</v>
      </c>
      <c r="L7798" s="241" t="s">
        <v>1800</v>
      </c>
      <c r="M7798" s="241">
        <v>22</v>
      </c>
      <c r="N7798" s="241" t="s">
        <v>10848</v>
      </c>
      <c r="O7798" s="241" t="s">
        <v>13274</v>
      </c>
      <c r="P7798" s="241" t="s">
        <v>6686</v>
      </c>
      <c r="AU7798"/>
    </row>
    <row r="7799" spans="11:47" x14ac:dyDescent="0.2">
      <c r="K7799" s="240" t="s">
        <v>21320</v>
      </c>
      <c r="L7799" s="241" t="s">
        <v>1800</v>
      </c>
      <c r="M7799" s="241">
        <v>23</v>
      </c>
      <c r="N7799" s="241" t="s">
        <v>2711</v>
      </c>
      <c r="O7799" s="241" t="s">
        <v>13273</v>
      </c>
      <c r="P7799" s="241" t="s">
        <v>2144</v>
      </c>
      <c r="AU7799"/>
    </row>
    <row r="7800" spans="11:47" x14ac:dyDescent="0.2">
      <c r="K7800" s="240" t="s">
        <v>21321</v>
      </c>
      <c r="L7800" s="241" t="s">
        <v>1800</v>
      </c>
      <c r="M7800" s="241">
        <v>24</v>
      </c>
      <c r="N7800" s="241" t="s">
        <v>6940</v>
      </c>
      <c r="O7800" s="241" t="s">
        <v>13274</v>
      </c>
      <c r="P7800" s="241" t="s">
        <v>6686</v>
      </c>
      <c r="AU7800"/>
    </row>
    <row r="7801" spans="11:47" x14ac:dyDescent="0.2">
      <c r="K7801" s="240" t="s">
        <v>21322</v>
      </c>
      <c r="L7801" s="241" t="s">
        <v>1800</v>
      </c>
      <c r="M7801" s="241">
        <v>25</v>
      </c>
      <c r="N7801" s="241" t="s">
        <v>2160</v>
      </c>
      <c r="O7801" s="241" t="s">
        <v>13273</v>
      </c>
      <c r="P7801" s="241" t="s">
        <v>6686</v>
      </c>
      <c r="AU7801"/>
    </row>
    <row r="7802" spans="11:47" x14ac:dyDescent="0.2">
      <c r="K7802" s="240" t="s">
        <v>21323</v>
      </c>
      <c r="L7802" s="241" t="s">
        <v>1800</v>
      </c>
      <c r="M7802" s="241">
        <v>26</v>
      </c>
      <c r="N7802" s="241" t="s">
        <v>829</v>
      </c>
      <c r="O7802" s="241" t="s">
        <v>13273</v>
      </c>
      <c r="P7802" s="241" t="s">
        <v>2144</v>
      </c>
      <c r="AU7802"/>
    </row>
    <row r="7803" spans="11:47" x14ac:dyDescent="0.2">
      <c r="K7803" s="240" t="s">
        <v>21324</v>
      </c>
      <c r="L7803" s="241" t="s">
        <v>1800</v>
      </c>
      <c r="M7803" s="241">
        <v>27</v>
      </c>
      <c r="N7803" s="241" t="s">
        <v>838</v>
      </c>
      <c r="O7803" s="241" t="s">
        <v>13273</v>
      </c>
      <c r="P7803" s="241" t="s">
        <v>2144</v>
      </c>
      <c r="AU7803"/>
    </row>
    <row r="7804" spans="11:47" x14ac:dyDescent="0.2">
      <c r="K7804" s="240" t="s">
        <v>21325</v>
      </c>
      <c r="L7804" s="241" t="s">
        <v>1800</v>
      </c>
      <c r="M7804" s="241">
        <v>28</v>
      </c>
      <c r="N7804" s="241" t="s">
        <v>844</v>
      </c>
      <c r="O7804" s="241" t="s">
        <v>13273</v>
      </c>
      <c r="P7804" s="241" t="s">
        <v>2144</v>
      </c>
      <c r="AU7804"/>
    </row>
    <row r="7805" spans="11:47" x14ac:dyDescent="0.2">
      <c r="K7805" s="240" t="s">
        <v>21326</v>
      </c>
      <c r="L7805" s="241" t="s">
        <v>1800</v>
      </c>
      <c r="M7805" s="241">
        <v>29</v>
      </c>
      <c r="N7805" s="241" t="s">
        <v>3308</v>
      </c>
      <c r="O7805" s="241" t="s">
        <v>13273</v>
      </c>
      <c r="P7805" s="241" t="s">
        <v>1259</v>
      </c>
      <c r="AU7805"/>
    </row>
    <row r="7806" spans="11:47" x14ac:dyDescent="0.2">
      <c r="K7806" s="240" t="s">
        <v>21327</v>
      </c>
      <c r="L7806" s="241" t="s">
        <v>1800</v>
      </c>
      <c r="M7806" s="241">
        <v>30</v>
      </c>
      <c r="N7806" s="241" t="s">
        <v>4765</v>
      </c>
      <c r="O7806" s="241" t="s">
        <v>13273</v>
      </c>
      <c r="P7806" s="241" t="s">
        <v>2144</v>
      </c>
      <c r="AU7806"/>
    </row>
    <row r="7807" spans="11:47" x14ac:dyDescent="0.2">
      <c r="K7807" s="240" t="s">
        <v>21328</v>
      </c>
      <c r="L7807" s="241" t="s">
        <v>1800</v>
      </c>
      <c r="M7807" s="241">
        <v>31</v>
      </c>
      <c r="N7807" s="241" t="s">
        <v>3375</v>
      </c>
      <c r="O7807" s="241" t="s">
        <v>13273</v>
      </c>
      <c r="P7807" s="241" t="s">
        <v>2144</v>
      </c>
      <c r="AU7807"/>
    </row>
    <row r="7808" spans="11:47" x14ac:dyDescent="0.2">
      <c r="K7808" s="240" t="s">
        <v>21329</v>
      </c>
      <c r="L7808" s="241" t="s">
        <v>1800</v>
      </c>
      <c r="M7808" s="241">
        <v>32</v>
      </c>
      <c r="N7808" s="241" t="s">
        <v>10849</v>
      </c>
      <c r="O7808" s="241" t="s">
        <v>13273</v>
      </c>
      <c r="P7808" s="241" t="s">
        <v>6686</v>
      </c>
      <c r="AU7808"/>
    </row>
    <row r="7809" spans="11:47" x14ac:dyDescent="0.2">
      <c r="K7809" s="240" t="s">
        <v>21330</v>
      </c>
      <c r="L7809" s="241" t="s">
        <v>1800</v>
      </c>
      <c r="M7809" s="241">
        <v>33</v>
      </c>
      <c r="N7809" s="241" t="s">
        <v>10850</v>
      </c>
      <c r="O7809" s="241" t="s">
        <v>13273</v>
      </c>
      <c r="P7809" s="241" t="s">
        <v>6686</v>
      </c>
      <c r="AU7809"/>
    </row>
    <row r="7810" spans="11:47" x14ac:dyDescent="0.2">
      <c r="K7810" s="240" t="s">
        <v>21331</v>
      </c>
      <c r="L7810" s="241" t="s">
        <v>1800</v>
      </c>
      <c r="M7810" s="241">
        <v>34</v>
      </c>
      <c r="N7810" s="241" t="s">
        <v>10851</v>
      </c>
      <c r="O7810" s="241" t="s">
        <v>13273</v>
      </c>
      <c r="P7810" s="241" t="s">
        <v>6686</v>
      </c>
      <c r="AU7810"/>
    </row>
    <row r="7811" spans="11:47" x14ac:dyDescent="0.2">
      <c r="K7811" s="240" t="s">
        <v>21332</v>
      </c>
      <c r="L7811" s="241" t="s">
        <v>1800</v>
      </c>
      <c r="M7811" s="241">
        <v>35</v>
      </c>
      <c r="N7811" s="241" t="s">
        <v>10852</v>
      </c>
      <c r="O7811" s="241" t="s">
        <v>13273</v>
      </c>
      <c r="P7811" s="241" t="s">
        <v>2144</v>
      </c>
      <c r="AU7811"/>
    </row>
    <row r="7812" spans="11:47" x14ac:dyDescent="0.2">
      <c r="K7812" s="240" t="s">
        <v>21333</v>
      </c>
      <c r="L7812" s="241" t="s">
        <v>1800</v>
      </c>
      <c r="M7812" s="241">
        <v>36</v>
      </c>
      <c r="N7812" s="241" t="s">
        <v>4766</v>
      </c>
      <c r="O7812" s="241" t="s">
        <v>13273</v>
      </c>
      <c r="P7812" s="241" t="s">
        <v>2148</v>
      </c>
      <c r="AU7812"/>
    </row>
    <row r="7813" spans="11:47" x14ac:dyDescent="0.2">
      <c r="K7813" s="240" t="s">
        <v>21334</v>
      </c>
      <c r="L7813" s="241" t="s">
        <v>1801</v>
      </c>
      <c r="M7813" s="241">
        <v>1</v>
      </c>
      <c r="N7813" s="241" t="s">
        <v>2643</v>
      </c>
      <c r="O7813" s="241" t="s">
        <v>13273</v>
      </c>
      <c r="P7813" s="241" t="s">
        <v>2144</v>
      </c>
      <c r="AU7813"/>
    </row>
    <row r="7814" spans="11:47" x14ac:dyDescent="0.2">
      <c r="K7814" s="240" t="s">
        <v>21335</v>
      </c>
      <c r="L7814" s="241" t="s">
        <v>1801</v>
      </c>
      <c r="M7814" s="241">
        <v>2</v>
      </c>
      <c r="N7814" s="241" t="s">
        <v>10853</v>
      </c>
      <c r="O7814" s="241" t="s">
        <v>13273</v>
      </c>
      <c r="P7814" s="241" t="s">
        <v>2144</v>
      </c>
      <c r="AU7814"/>
    </row>
    <row r="7815" spans="11:47" x14ac:dyDescent="0.2">
      <c r="K7815" s="240" t="s">
        <v>21336</v>
      </c>
      <c r="L7815" s="241" t="s">
        <v>1801</v>
      </c>
      <c r="M7815" s="241">
        <v>3</v>
      </c>
      <c r="N7815" s="241" t="s">
        <v>4772</v>
      </c>
      <c r="O7815" s="241" t="s">
        <v>13273</v>
      </c>
      <c r="P7815" s="241" t="s">
        <v>2144</v>
      </c>
      <c r="AU7815"/>
    </row>
    <row r="7816" spans="11:47" x14ac:dyDescent="0.2">
      <c r="K7816" s="240" t="s">
        <v>21337</v>
      </c>
      <c r="L7816" s="241" t="s">
        <v>1801</v>
      </c>
      <c r="M7816" s="241">
        <v>4</v>
      </c>
      <c r="N7816" s="241" t="s">
        <v>10854</v>
      </c>
      <c r="O7816" s="241" t="s">
        <v>13273</v>
      </c>
      <c r="P7816" s="241" t="s">
        <v>2144</v>
      </c>
      <c r="AU7816"/>
    </row>
    <row r="7817" spans="11:47" x14ac:dyDescent="0.2">
      <c r="K7817" s="240" t="s">
        <v>21338</v>
      </c>
      <c r="L7817" s="241" t="s">
        <v>1801</v>
      </c>
      <c r="M7817" s="241">
        <v>5</v>
      </c>
      <c r="N7817" s="241" t="s">
        <v>4773</v>
      </c>
      <c r="O7817" s="241" t="s">
        <v>13273</v>
      </c>
      <c r="P7817" s="241" t="s">
        <v>2143</v>
      </c>
      <c r="AU7817"/>
    </row>
    <row r="7818" spans="11:47" x14ac:dyDescent="0.2">
      <c r="K7818" s="240" t="s">
        <v>21339</v>
      </c>
      <c r="L7818" s="241" t="s">
        <v>1801</v>
      </c>
      <c r="M7818" s="241">
        <v>6</v>
      </c>
      <c r="N7818" s="241" t="s">
        <v>4771</v>
      </c>
      <c r="O7818" s="241" t="s">
        <v>13273</v>
      </c>
      <c r="P7818" s="241" t="s">
        <v>2144</v>
      </c>
      <c r="AU7818"/>
    </row>
    <row r="7819" spans="11:47" x14ac:dyDescent="0.2">
      <c r="K7819" s="240" t="s">
        <v>21340</v>
      </c>
      <c r="L7819" s="241" t="s">
        <v>1801</v>
      </c>
      <c r="M7819" s="241">
        <v>7</v>
      </c>
      <c r="N7819" s="241" t="s">
        <v>10855</v>
      </c>
      <c r="O7819" s="241" t="s">
        <v>13273</v>
      </c>
      <c r="P7819" s="241" t="s">
        <v>6686</v>
      </c>
      <c r="AU7819"/>
    </row>
    <row r="7820" spans="11:47" x14ac:dyDescent="0.2">
      <c r="K7820" s="240" t="s">
        <v>21341</v>
      </c>
      <c r="L7820" s="241" t="s">
        <v>1801</v>
      </c>
      <c r="M7820" s="241">
        <v>8</v>
      </c>
      <c r="N7820" s="241" t="s">
        <v>10856</v>
      </c>
      <c r="O7820" s="241" t="s">
        <v>13273</v>
      </c>
      <c r="P7820" s="241" t="s">
        <v>6686</v>
      </c>
      <c r="AU7820"/>
    </row>
    <row r="7821" spans="11:47" x14ac:dyDescent="0.2">
      <c r="K7821" s="240" t="s">
        <v>21342</v>
      </c>
      <c r="L7821" s="241" t="s">
        <v>1801</v>
      </c>
      <c r="M7821" s="241">
        <v>9</v>
      </c>
      <c r="N7821" s="241" t="s">
        <v>10857</v>
      </c>
      <c r="O7821" s="241" t="s">
        <v>13273</v>
      </c>
      <c r="P7821" s="241" t="s">
        <v>6686</v>
      </c>
      <c r="AU7821"/>
    </row>
    <row r="7822" spans="11:47" x14ac:dyDescent="0.2">
      <c r="K7822" s="240" t="s">
        <v>21343</v>
      </c>
      <c r="L7822" s="241" t="s">
        <v>1801</v>
      </c>
      <c r="M7822" s="241">
        <v>10</v>
      </c>
      <c r="N7822" s="241" t="s">
        <v>10858</v>
      </c>
      <c r="O7822" s="241" t="s">
        <v>13273</v>
      </c>
      <c r="P7822" s="241" t="s">
        <v>6686</v>
      </c>
      <c r="AU7822"/>
    </row>
    <row r="7823" spans="11:47" x14ac:dyDescent="0.2">
      <c r="K7823" s="240" t="s">
        <v>21344</v>
      </c>
      <c r="L7823" s="241" t="s">
        <v>1801</v>
      </c>
      <c r="M7823" s="241">
        <v>11</v>
      </c>
      <c r="N7823" s="241" t="s">
        <v>9846</v>
      </c>
      <c r="O7823" s="241" t="s">
        <v>13273</v>
      </c>
      <c r="P7823" s="241" t="s">
        <v>6686</v>
      </c>
      <c r="AU7823"/>
    </row>
    <row r="7824" spans="11:47" x14ac:dyDescent="0.2">
      <c r="K7824" s="240" t="s">
        <v>21345</v>
      </c>
      <c r="L7824" s="241" t="s">
        <v>1801</v>
      </c>
      <c r="M7824" s="241">
        <v>12</v>
      </c>
      <c r="N7824" s="241" t="s">
        <v>1085</v>
      </c>
      <c r="O7824" s="241" t="s">
        <v>13273</v>
      </c>
      <c r="P7824" s="241" t="s">
        <v>2148</v>
      </c>
      <c r="AU7824"/>
    </row>
    <row r="7825" spans="11:47" x14ac:dyDescent="0.2">
      <c r="K7825" s="240" t="s">
        <v>21346</v>
      </c>
      <c r="L7825" s="241" t="s">
        <v>1801</v>
      </c>
      <c r="M7825" s="241">
        <v>13</v>
      </c>
      <c r="N7825" s="241" t="s">
        <v>10859</v>
      </c>
      <c r="O7825" s="241" t="s">
        <v>13273</v>
      </c>
      <c r="P7825" s="241" t="s">
        <v>6686</v>
      </c>
      <c r="AU7825"/>
    </row>
    <row r="7826" spans="11:47" x14ac:dyDescent="0.2">
      <c r="K7826" s="240" t="s">
        <v>21347</v>
      </c>
      <c r="L7826" s="241" t="s">
        <v>1801</v>
      </c>
      <c r="M7826" s="241">
        <v>14</v>
      </c>
      <c r="N7826" s="241" t="s">
        <v>10860</v>
      </c>
      <c r="O7826" s="241" t="s">
        <v>13273</v>
      </c>
      <c r="P7826" s="241" t="s">
        <v>2143</v>
      </c>
      <c r="AU7826"/>
    </row>
    <row r="7827" spans="11:47" x14ac:dyDescent="0.2">
      <c r="K7827" s="240" t="s">
        <v>21348</v>
      </c>
      <c r="L7827" s="241" t="s">
        <v>1801</v>
      </c>
      <c r="M7827" s="241">
        <v>15</v>
      </c>
      <c r="N7827" s="241" t="s">
        <v>10861</v>
      </c>
      <c r="O7827" s="241" t="s">
        <v>13273</v>
      </c>
      <c r="P7827" s="241" t="s">
        <v>6686</v>
      </c>
      <c r="AU7827"/>
    </row>
    <row r="7828" spans="11:47" x14ac:dyDescent="0.2">
      <c r="K7828" s="240" t="s">
        <v>21349</v>
      </c>
      <c r="L7828" s="241" t="s">
        <v>1801</v>
      </c>
      <c r="M7828" s="241">
        <v>16</v>
      </c>
      <c r="N7828" s="241" t="s">
        <v>839</v>
      </c>
      <c r="O7828" s="241" t="s">
        <v>13273</v>
      </c>
      <c r="P7828" s="241" t="s">
        <v>2147</v>
      </c>
      <c r="AU7828"/>
    </row>
    <row r="7829" spans="11:47" x14ac:dyDescent="0.2">
      <c r="K7829" s="240" t="s">
        <v>21350</v>
      </c>
      <c r="L7829" s="241" t="s">
        <v>1801</v>
      </c>
      <c r="M7829" s="241">
        <v>17</v>
      </c>
      <c r="N7829" s="241" t="s">
        <v>10862</v>
      </c>
      <c r="O7829" s="241" t="s">
        <v>13273</v>
      </c>
      <c r="P7829" s="241" t="s">
        <v>2144</v>
      </c>
      <c r="AU7829"/>
    </row>
    <row r="7830" spans="11:47" x14ac:dyDescent="0.2">
      <c r="K7830" s="240" t="s">
        <v>21351</v>
      </c>
      <c r="L7830" s="241" t="s">
        <v>1801</v>
      </c>
      <c r="M7830" s="241">
        <v>18</v>
      </c>
      <c r="N7830" s="241" t="s">
        <v>899</v>
      </c>
      <c r="O7830" s="241" t="s">
        <v>13273</v>
      </c>
      <c r="P7830" s="241" t="s">
        <v>2144</v>
      </c>
      <c r="AU7830"/>
    </row>
    <row r="7831" spans="11:47" x14ac:dyDescent="0.2">
      <c r="K7831" s="240" t="s">
        <v>21352</v>
      </c>
      <c r="L7831" s="241" t="s">
        <v>1801</v>
      </c>
      <c r="M7831" s="241">
        <v>19</v>
      </c>
      <c r="N7831" s="241" t="s">
        <v>10863</v>
      </c>
      <c r="O7831" s="241" t="s">
        <v>13274</v>
      </c>
      <c r="P7831" s="241" t="s">
        <v>6686</v>
      </c>
      <c r="AU7831"/>
    </row>
    <row r="7832" spans="11:47" x14ac:dyDescent="0.2">
      <c r="K7832" s="240" t="s">
        <v>21353</v>
      </c>
      <c r="L7832" s="241" t="s">
        <v>1801</v>
      </c>
      <c r="M7832" s="241">
        <v>20</v>
      </c>
      <c r="N7832" s="241" t="s">
        <v>10864</v>
      </c>
      <c r="O7832" s="241" t="s">
        <v>13274</v>
      </c>
      <c r="P7832" s="241" t="s">
        <v>6686</v>
      </c>
      <c r="AU7832"/>
    </row>
    <row r="7833" spans="11:47" x14ac:dyDescent="0.2">
      <c r="K7833" s="240" t="s">
        <v>21354</v>
      </c>
      <c r="L7833" s="241" t="s">
        <v>1801</v>
      </c>
      <c r="M7833" s="241">
        <v>21</v>
      </c>
      <c r="N7833" s="241" t="s">
        <v>10865</v>
      </c>
      <c r="O7833" s="241" t="s">
        <v>13274</v>
      </c>
      <c r="P7833" s="241" t="s">
        <v>6686</v>
      </c>
      <c r="AU7833"/>
    </row>
    <row r="7834" spans="11:47" x14ac:dyDescent="0.2">
      <c r="K7834" s="240" t="s">
        <v>21355</v>
      </c>
      <c r="L7834" s="241" t="s">
        <v>1801</v>
      </c>
      <c r="M7834" s="241">
        <v>22</v>
      </c>
      <c r="N7834" s="241" t="s">
        <v>10866</v>
      </c>
      <c r="O7834" s="241" t="s">
        <v>13274</v>
      </c>
      <c r="P7834" s="241" t="s">
        <v>6686</v>
      </c>
      <c r="AU7834"/>
    </row>
    <row r="7835" spans="11:47" x14ac:dyDescent="0.2">
      <c r="K7835" s="240" t="s">
        <v>21356</v>
      </c>
      <c r="L7835" s="241" t="s">
        <v>1801</v>
      </c>
      <c r="M7835" s="241">
        <v>23</v>
      </c>
      <c r="N7835" s="241" t="s">
        <v>10867</v>
      </c>
      <c r="O7835" s="241" t="s">
        <v>13274</v>
      </c>
      <c r="P7835" s="241" t="s">
        <v>6686</v>
      </c>
      <c r="AU7835"/>
    </row>
    <row r="7836" spans="11:47" x14ac:dyDescent="0.2">
      <c r="K7836" s="240" t="s">
        <v>21357</v>
      </c>
      <c r="L7836" s="241" t="s">
        <v>1801</v>
      </c>
      <c r="M7836" s="241">
        <v>24</v>
      </c>
      <c r="N7836" s="241" t="s">
        <v>10868</v>
      </c>
      <c r="O7836" s="241" t="s">
        <v>13274</v>
      </c>
      <c r="P7836" s="241" t="s">
        <v>6681</v>
      </c>
      <c r="AU7836"/>
    </row>
    <row r="7837" spans="11:47" x14ac:dyDescent="0.2">
      <c r="K7837" s="240" t="s">
        <v>21358</v>
      </c>
      <c r="L7837" s="241" t="s">
        <v>1801</v>
      </c>
      <c r="M7837" s="241">
        <v>25</v>
      </c>
      <c r="N7837" s="241" t="s">
        <v>10869</v>
      </c>
      <c r="O7837" s="241" t="s">
        <v>13274</v>
      </c>
      <c r="P7837" s="241" t="s">
        <v>6681</v>
      </c>
      <c r="AU7837"/>
    </row>
    <row r="7838" spans="11:47" x14ac:dyDescent="0.2">
      <c r="K7838" s="240" t="s">
        <v>21359</v>
      </c>
      <c r="L7838" s="241" t="s">
        <v>1801</v>
      </c>
      <c r="M7838" s="241">
        <v>26</v>
      </c>
      <c r="N7838" s="241" t="s">
        <v>10870</v>
      </c>
      <c r="O7838" s="241" t="s">
        <v>13274</v>
      </c>
      <c r="P7838" s="241" t="s">
        <v>6681</v>
      </c>
      <c r="AU7838"/>
    </row>
    <row r="7839" spans="11:47" x14ac:dyDescent="0.2">
      <c r="K7839" s="240" t="s">
        <v>21360</v>
      </c>
      <c r="L7839" s="241" t="s">
        <v>1801</v>
      </c>
      <c r="M7839" s="241">
        <v>27</v>
      </c>
      <c r="N7839" s="241" t="s">
        <v>7057</v>
      </c>
      <c r="O7839" s="241" t="s">
        <v>13274</v>
      </c>
      <c r="P7839" s="241" t="s">
        <v>6686</v>
      </c>
      <c r="AU7839"/>
    </row>
    <row r="7840" spans="11:47" x14ac:dyDescent="0.2">
      <c r="K7840" s="240" t="s">
        <v>21361</v>
      </c>
      <c r="L7840" s="241" t="s">
        <v>1801</v>
      </c>
      <c r="M7840" s="241">
        <v>28</v>
      </c>
      <c r="N7840" s="241" t="s">
        <v>10871</v>
      </c>
      <c r="O7840" s="241" t="s">
        <v>13273</v>
      </c>
      <c r="P7840" s="241" t="s">
        <v>6686</v>
      </c>
      <c r="AU7840"/>
    </row>
    <row r="7841" spans="11:47" x14ac:dyDescent="0.2">
      <c r="K7841" s="240" t="s">
        <v>21362</v>
      </c>
      <c r="L7841" s="241" t="s">
        <v>1801</v>
      </c>
      <c r="M7841" s="241">
        <v>29</v>
      </c>
      <c r="N7841" s="241" t="s">
        <v>7056</v>
      </c>
      <c r="O7841" s="241" t="s">
        <v>13273</v>
      </c>
      <c r="P7841" s="241" t="s">
        <v>6686</v>
      </c>
      <c r="AU7841"/>
    </row>
    <row r="7842" spans="11:47" x14ac:dyDescent="0.2">
      <c r="K7842" s="240" t="s">
        <v>21363</v>
      </c>
      <c r="L7842" s="241" t="s">
        <v>1801</v>
      </c>
      <c r="M7842" s="241">
        <v>30</v>
      </c>
      <c r="N7842" s="241" t="s">
        <v>10872</v>
      </c>
      <c r="O7842" s="241" t="s">
        <v>13273</v>
      </c>
      <c r="P7842" s="241" t="s">
        <v>6686</v>
      </c>
      <c r="AU7842"/>
    </row>
    <row r="7843" spans="11:47" x14ac:dyDescent="0.2">
      <c r="K7843" s="240" t="s">
        <v>21364</v>
      </c>
      <c r="L7843" s="241" t="s">
        <v>1801</v>
      </c>
      <c r="M7843" s="241">
        <v>31</v>
      </c>
      <c r="N7843" s="241" t="s">
        <v>10873</v>
      </c>
      <c r="O7843" s="241" t="s">
        <v>13273</v>
      </c>
      <c r="P7843" s="241" t="s">
        <v>6686</v>
      </c>
      <c r="AU7843"/>
    </row>
    <row r="7844" spans="11:47" x14ac:dyDescent="0.2">
      <c r="K7844" s="240" t="s">
        <v>21365</v>
      </c>
      <c r="L7844" s="241" t="s">
        <v>1801</v>
      </c>
      <c r="M7844" s="241">
        <v>32</v>
      </c>
      <c r="N7844" s="241" t="s">
        <v>10874</v>
      </c>
      <c r="O7844" s="241" t="s">
        <v>13273</v>
      </c>
      <c r="P7844" s="241" t="s">
        <v>6686</v>
      </c>
      <c r="AU7844"/>
    </row>
    <row r="7845" spans="11:47" x14ac:dyDescent="0.2">
      <c r="K7845" s="240" t="s">
        <v>21366</v>
      </c>
      <c r="L7845" s="241" t="s">
        <v>1801</v>
      </c>
      <c r="M7845" s="241">
        <v>33</v>
      </c>
      <c r="N7845" s="241" t="s">
        <v>10875</v>
      </c>
      <c r="O7845" s="241" t="s">
        <v>13273</v>
      </c>
      <c r="P7845" s="241" t="s">
        <v>6686</v>
      </c>
      <c r="AU7845"/>
    </row>
    <row r="7846" spans="11:47" x14ac:dyDescent="0.2">
      <c r="K7846" s="240" t="s">
        <v>21367</v>
      </c>
      <c r="L7846" s="241" t="s">
        <v>1801</v>
      </c>
      <c r="M7846" s="241">
        <v>34</v>
      </c>
      <c r="N7846" s="241" t="s">
        <v>10876</v>
      </c>
      <c r="O7846" s="241" t="s">
        <v>13273</v>
      </c>
      <c r="P7846" s="241" t="s">
        <v>6686</v>
      </c>
      <c r="AU7846"/>
    </row>
    <row r="7847" spans="11:47" x14ac:dyDescent="0.2">
      <c r="K7847" s="240" t="s">
        <v>21368</v>
      </c>
      <c r="L7847" s="241" t="s">
        <v>1801</v>
      </c>
      <c r="M7847" s="241">
        <v>35</v>
      </c>
      <c r="N7847" s="241" t="s">
        <v>10877</v>
      </c>
      <c r="O7847" s="241" t="s">
        <v>13273</v>
      </c>
      <c r="P7847" s="241" t="s">
        <v>6686</v>
      </c>
      <c r="AU7847"/>
    </row>
    <row r="7848" spans="11:47" x14ac:dyDescent="0.2">
      <c r="K7848" s="240" t="s">
        <v>21369</v>
      </c>
      <c r="L7848" s="241" t="s">
        <v>1801</v>
      </c>
      <c r="M7848" s="241">
        <v>36</v>
      </c>
      <c r="N7848" s="241" t="s">
        <v>10878</v>
      </c>
      <c r="O7848" s="241" t="s">
        <v>13273</v>
      </c>
      <c r="P7848" s="241" t="s">
        <v>6686</v>
      </c>
      <c r="AU7848"/>
    </row>
    <row r="7849" spans="11:47" x14ac:dyDescent="0.2">
      <c r="K7849" s="240" t="s">
        <v>21370</v>
      </c>
      <c r="L7849" s="241" t="s">
        <v>1801</v>
      </c>
      <c r="M7849" s="241">
        <v>37</v>
      </c>
      <c r="N7849" s="241" t="s">
        <v>10879</v>
      </c>
      <c r="O7849" s="241" t="s">
        <v>13273</v>
      </c>
      <c r="P7849" s="241" t="s">
        <v>6686</v>
      </c>
      <c r="AU7849"/>
    </row>
    <row r="7850" spans="11:47" x14ac:dyDescent="0.2">
      <c r="K7850" s="240" t="s">
        <v>21371</v>
      </c>
      <c r="L7850" s="241" t="s">
        <v>1801</v>
      </c>
      <c r="M7850" s="241">
        <v>38</v>
      </c>
      <c r="N7850" s="241" t="s">
        <v>10880</v>
      </c>
      <c r="O7850" s="241" t="s">
        <v>13273</v>
      </c>
      <c r="P7850" s="241" t="s">
        <v>6686</v>
      </c>
      <c r="AU7850"/>
    </row>
    <row r="7851" spans="11:47" x14ac:dyDescent="0.2">
      <c r="K7851" s="240" t="s">
        <v>21372</v>
      </c>
      <c r="L7851" s="241" t="s">
        <v>1801</v>
      </c>
      <c r="M7851" s="241">
        <v>39</v>
      </c>
      <c r="N7851" s="241" t="s">
        <v>10881</v>
      </c>
      <c r="O7851" s="241" t="s">
        <v>13273</v>
      </c>
      <c r="P7851" s="241" t="s">
        <v>6681</v>
      </c>
      <c r="AU7851"/>
    </row>
    <row r="7852" spans="11:47" x14ac:dyDescent="0.2">
      <c r="K7852" s="240" t="s">
        <v>21373</v>
      </c>
      <c r="L7852" s="241" t="s">
        <v>1801</v>
      </c>
      <c r="M7852" s="241">
        <v>40</v>
      </c>
      <c r="N7852" s="241" t="s">
        <v>10882</v>
      </c>
      <c r="O7852" s="241" t="s">
        <v>13273</v>
      </c>
      <c r="P7852" s="241" t="s">
        <v>6681</v>
      </c>
      <c r="AU7852"/>
    </row>
    <row r="7853" spans="11:47" x14ac:dyDescent="0.2">
      <c r="K7853" s="240" t="s">
        <v>21374</v>
      </c>
      <c r="L7853" s="241" t="s">
        <v>1801</v>
      </c>
      <c r="M7853" s="241">
        <v>41</v>
      </c>
      <c r="N7853" s="241" t="s">
        <v>10883</v>
      </c>
      <c r="O7853" s="241" t="s">
        <v>13273</v>
      </c>
      <c r="P7853" s="241" t="s">
        <v>6681</v>
      </c>
      <c r="AU7853"/>
    </row>
    <row r="7854" spans="11:47" x14ac:dyDescent="0.2">
      <c r="K7854" s="240" t="s">
        <v>21375</v>
      </c>
      <c r="L7854" s="241" t="s">
        <v>1801</v>
      </c>
      <c r="M7854" s="241">
        <v>42</v>
      </c>
      <c r="N7854" s="241" t="s">
        <v>10884</v>
      </c>
      <c r="O7854" s="241" t="s">
        <v>13273</v>
      </c>
      <c r="P7854" s="241" t="s">
        <v>6681</v>
      </c>
      <c r="AU7854"/>
    </row>
    <row r="7855" spans="11:47" x14ac:dyDescent="0.2">
      <c r="K7855" s="240" t="s">
        <v>21376</v>
      </c>
      <c r="L7855" s="241" t="s">
        <v>1801</v>
      </c>
      <c r="M7855" s="241">
        <v>43</v>
      </c>
      <c r="N7855" s="241" t="s">
        <v>10885</v>
      </c>
      <c r="O7855" s="241" t="s">
        <v>13273</v>
      </c>
      <c r="P7855" s="241" t="s">
        <v>6686</v>
      </c>
      <c r="AU7855"/>
    </row>
    <row r="7856" spans="11:47" x14ac:dyDescent="0.2">
      <c r="K7856" s="240" t="s">
        <v>21377</v>
      </c>
      <c r="L7856" s="241" t="s">
        <v>1801</v>
      </c>
      <c r="M7856" s="241">
        <v>44</v>
      </c>
      <c r="N7856" s="241" t="s">
        <v>10886</v>
      </c>
      <c r="O7856" s="241" t="s">
        <v>13273</v>
      </c>
      <c r="P7856" s="241" t="s">
        <v>6686</v>
      </c>
      <c r="AU7856"/>
    </row>
    <row r="7857" spans="11:47" x14ac:dyDescent="0.2">
      <c r="K7857" s="240" t="s">
        <v>21378</v>
      </c>
      <c r="L7857" s="241" t="s">
        <v>1801</v>
      </c>
      <c r="M7857" s="241">
        <v>45</v>
      </c>
      <c r="N7857" s="241" t="s">
        <v>10887</v>
      </c>
      <c r="O7857" s="241" t="s">
        <v>13274</v>
      </c>
      <c r="P7857" s="241" t="s">
        <v>6686</v>
      </c>
      <c r="AU7857"/>
    </row>
    <row r="7858" spans="11:47" x14ac:dyDescent="0.2">
      <c r="K7858" s="240" t="s">
        <v>21379</v>
      </c>
      <c r="L7858" s="241" t="s">
        <v>1801</v>
      </c>
      <c r="M7858" s="241">
        <v>46</v>
      </c>
      <c r="N7858" s="241" t="s">
        <v>829</v>
      </c>
      <c r="O7858" s="241" t="s">
        <v>13273</v>
      </c>
      <c r="P7858" s="241" t="s">
        <v>2144</v>
      </c>
      <c r="AU7858"/>
    </row>
    <row r="7859" spans="11:47" x14ac:dyDescent="0.2">
      <c r="K7859" s="240" t="s">
        <v>21380</v>
      </c>
      <c r="L7859" s="241" t="s">
        <v>1801</v>
      </c>
      <c r="M7859" s="241">
        <v>47</v>
      </c>
      <c r="N7859" s="241" t="s">
        <v>838</v>
      </c>
      <c r="O7859" s="241" t="s">
        <v>13273</v>
      </c>
      <c r="P7859" s="241" t="s">
        <v>2144</v>
      </c>
      <c r="AU7859"/>
    </row>
    <row r="7860" spans="11:47" x14ac:dyDescent="0.2">
      <c r="K7860" s="240" t="s">
        <v>21381</v>
      </c>
      <c r="L7860" s="241" t="s">
        <v>1801</v>
      </c>
      <c r="M7860" s="241">
        <v>48</v>
      </c>
      <c r="N7860" s="241" t="s">
        <v>844</v>
      </c>
      <c r="O7860" s="241" t="s">
        <v>13273</v>
      </c>
      <c r="P7860" s="241" t="s">
        <v>2144</v>
      </c>
      <c r="AU7860"/>
    </row>
    <row r="7861" spans="11:47" x14ac:dyDescent="0.2">
      <c r="K7861" s="240" t="s">
        <v>21382</v>
      </c>
      <c r="L7861" s="241" t="s">
        <v>1801</v>
      </c>
      <c r="M7861" s="241">
        <v>49</v>
      </c>
      <c r="N7861" s="241" t="s">
        <v>844</v>
      </c>
      <c r="O7861" s="241" t="s">
        <v>13273</v>
      </c>
      <c r="P7861" s="241" t="s">
        <v>2144</v>
      </c>
      <c r="AU7861"/>
    </row>
    <row r="7862" spans="11:47" x14ac:dyDescent="0.2">
      <c r="K7862" s="240" t="s">
        <v>21383</v>
      </c>
      <c r="L7862" s="241" t="s">
        <v>1802</v>
      </c>
      <c r="M7862" s="241">
        <v>1</v>
      </c>
      <c r="N7862" s="241" t="s">
        <v>4781</v>
      </c>
      <c r="O7862" s="241" t="s">
        <v>13273</v>
      </c>
      <c r="P7862" s="241" t="s">
        <v>2144</v>
      </c>
      <c r="AU7862"/>
    </row>
    <row r="7863" spans="11:47" x14ac:dyDescent="0.2">
      <c r="K7863" s="240" t="s">
        <v>21384</v>
      </c>
      <c r="L7863" s="241" t="s">
        <v>1802</v>
      </c>
      <c r="M7863" s="241">
        <v>2</v>
      </c>
      <c r="N7863" s="241" t="s">
        <v>852</v>
      </c>
      <c r="O7863" s="241" t="s">
        <v>13273</v>
      </c>
      <c r="P7863" s="241" t="s">
        <v>2144</v>
      </c>
      <c r="AU7863"/>
    </row>
    <row r="7864" spans="11:47" x14ac:dyDescent="0.2">
      <c r="K7864" s="240" t="s">
        <v>21385</v>
      </c>
      <c r="L7864" s="241" t="s">
        <v>1802</v>
      </c>
      <c r="M7864" s="241">
        <v>3</v>
      </c>
      <c r="N7864" s="241" t="s">
        <v>2269</v>
      </c>
      <c r="O7864" s="241" t="s">
        <v>13273</v>
      </c>
      <c r="P7864" s="241" t="s">
        <v>2146</v>
      </c>
      <c r="AU7864"/>
    </row>
    <row r="7865" spans="11:47" x14ac:dyDescent="0.2">
      <c r="K7865" s="240" t="s">
        <v>21386</v>
      </c>
      <c r="L7865" s="241" t="s">
        <v>1802</v>
      </c>
      <c r="M7865" s="241">
        <v>4</v>
      </c>
      <c r="N7865" s="241" t="s">
        <v>10888</v>
      </c>
      <c r="O7865" s="241" t="s">
        <v>13273</v>
      </c>
      <c r="P7865" s="241" t="s">
        <v>1259</v>
      </c>
      <c r="AU7865"/>
    </row>
    <row r="7866" spans="11:47" x14ac:dyDescent="0.2">
      <c r="K7866" s="240" t="s">
        <v>21387</v>
      </c>
      <c r="L7866" s="241" t="s">
        <v>1802</v>
      </c>
      <c r="M7866" s="241">
        <v>5</v>
      </c>
      <c r="N7866" s="241" t="s">
        <v>6668</v>
      </c>
      <c r="O7866" s="241" t="s">
        <v>13273</v>
      </c>
      <c r="P7866" s="241" t="s">
        <v>1259</v>
      </c>
      <c r="AU7866"/>
    </row>
    <row r="7867" spans="11:47" x14ac:dyDescent="0.2">
      <c r="K7867" s="240" t="s">
        <v>21388</v>
      </c>
      <c r="L7867" s="241" t="s">
        <v>1802</v>
      </c>
      <c r="M7867" s="241">
        <v>6</v>
      </c>
      <c r="N7867" s="241" t="s">
        <v>10889</v>
      </c>
      <c r="O7867" s="241" t="s">
        <v>13273</v>
      </c>
      <c r="P7867" s="241" t="s">
        <v>1259</v>
      </c>
      <c r="AU7867"/>
    </row>
    <row r="7868" spans="11:47" x14ac:dyDescent="0.2">
      <c r="K7868" s="240" t="s">
        <v>21389</v>
      </c>
      <c r="L7868" s="241" t="s">
        <v>1802</v>
      </c>
      <c r="M7868" s="241">
        <v>7</v>
      </c>
      <c r="N7868" s="241" t="s">
        <v>10890</v>
      </c>
      <c r="O7868" s="241" t="s">
        <v>13273</v>
      </c>
      <c r="P7868" s="241" t="s">
        <v>1259</v>
      </c>
      <c r="AU7868"/>
    </row>
    <row r="7869" spans="11:47" x14ac:dyDescent="0.2">
      <c r="K7869" s="240" t="s">
        <v>21390</v>
      </c>
      <c r="L7869" s="241" t="s">
        <v>1802</v>
      </c>
      <c r="M7869" s="241">
        <v>8</v>
      </c>
      <c r="N7869" s="241" t="s">
        <v>2308</v>
      </c>
      <c r="O7869" s="241" t="s">
        <v>13273</v>
      </c>
      <c r="P7869" s="241" t="s">
        <v>2144</v>
      </c>
      <c r="AU7869"/>
    </row>
    <row r="7870" spans="11:47" x14ac:dyDescent="0.2">
      <c r="K7870" s="240" t="s">
        <v>21391</v>
      </c>
      <c r="L7870" s="241" t="s">
        <v>1802</v>
      </c>
      <c r="M7870" s="241">
        <v>9</v>
      </c>
      <c r="N7870" s="241" t="s">
        <v>2152</v>
      </c>
      <c r="O7870" s="241" t="s">
        <v>13273</v>
      </c>
      <c r="P7870" s="241" t="s">
        <v>2144</v>
      </c>
      <c r="AU7870"/>
    </row>
    <row r="7871" spans="11:47" x14ac:dyDescent="0.2">
      <c r="K7871" s="240" t="s">
        <v>21392</v>
      </c>
      <c r="L7871" s="241" t="s">
        <v>1802</v>
      </c>
      <c r="M7871" s="241">
        <v>10</v>
      </c>
      <c r="N7871" s="241" t="s">
        <v>844</v>
      </c>
      <c r="O7871" s="241" t="s">
        <v>13273</v>
      </c>
      <c r="P7871" s="241" t="s">
        <v>2144</v>
      </c>
      <c r="AU7871"/>
    </row>
    <row r="7872" spans="11:47" x14ac:dyDescent="0.2">
      <c r="K7872" s="240" t="s">
        <v>21393</v>
      </c>
      <c r="L7872" s="241" t="s">
        <v>1802</v>
      </c>
      <c r="M7872" s="241">
        <v>11</v>
      </c>
      <c r="N7872" s="241" t="s">
        <v>832</v>
      </c>
      <c r="O7872" s="241" t="s">
        <v>13273</v>
      </c>
      <c r="P7872" s="241" t="s">
        <v>2144</v>
      </c>
      <c r="AU7872"/>
    </row>
    <row r="7873" spans="11:47" x14ac:dyDescent="0.2">
      <c r="K7873" s="240" t="s">
        <v>21394</v>
      </c>
      <c r="L7873" s="241" t="s">
        <v>1802</v>
      </c>
      <c r="M7873" s="241">
        <v>12</v>
      </c>
      <c r="N7873" s="241" t="s">
        <v>838</v>
      </c>
      <c r="O7873" s="241" t="s">
        <v>13273</v>
      </c>
      <c r="P7873" s="241" t="s">
        <v>2144</v>
      </c>
      <c r="AU7873"/>
    </row>
    <row r="7874" spans="11:47" x14ac:dyDescent="0.2">
      <c r="K7874" s="240" t="s">
        <v>21395</v>
      </c>
      <c r="L7874" s="241" t="s">
        <v>1802</v>
      </c>
      <c r="M7874" s="241">
        <v>13</v>
      </c>
      <c r="N7874" s="241" t="s">
        <v>10891</v>
      </c>
      <c r="O7874" s="241" t="s">
        <v>13273</v>
      </c>
      <c r="P7874" s="241" t="s">
        <v>1259</v>
      </c>
      <c r="AU7874"/>
    </row>
    <row r="7875" spans="11:47" x14ac:dyDescent="0.2">
      <c r="K7875" s="240" t="s">
        <v>21396</v>
      </c>
      <c r="L7875" s="241" t="s">
        <v>1802</v>
      </c>
      <c r="M7875" s="241">
        <v>14</v>
      </c>
      <c r="N7875" s="241" t="s">
        <v>10892</v>
      </c>
      <c r="O7875" s="241" t="s">
        <v>13273</v>
      </c>
      <c r="P7875" s="241" t="s">
        <v>1259</v>
      </c>
      <c r="AU7875"/>
    </row>
    <row r="7876" spans="11:47" x14ac:dyDescent="0.2">
      <c r="K7876" s="240" t="s">
        <v>21397</v>
      </c>
      <c r="L7876" s="241" t="s">
        <v>1802</v>
      </c>
      <c r="M7876" s="241">
        <v>15</v>
      </c>
      <c r="N7876" s="241" t="s">
        <v>10893</v>
      </c>
      <c r="O7876" s="241" t="s">
        <v>13273</v>
      </c>
      <c r="P7876" s="241" t="s">
        <v>1267</v>
      </c>
      <c r="AU7876"/>
    </row>
    <row r="7877" spans="11:47" x14ac:dyDescent="0.2">
      <c r="K7877" s="240" t="s">
        <v>21398</v>
      </c>
      <c r="L7877" s="241" t="s">
        <v>1802</v>
      </c>
      <c r="M7877" s="241">
        <v>16</v>
      </c>
      <c r="N7877" s="241" t="s">
        <v>4778</v>
      </c>
      <c r="O7877" s="241" t="s">
        <v>13273</v>
      </c>
      <c r="P7877" s="241" t="s">
        <v>1267</v>
      </c>
      <c r="AU7877"/>
    </row>
    <row r="7878" spans="11:47" x14ac:dyDescent="0.2">
      <c r="K7878" s="240" t="s">
        <v>21399</v>
      </c>
      <c r="L7878" s="241" t="s">
        <v>1802</v>
      </c>
      <c r="M7878" s="241">
        <v>17</v>
      </c>
      <c r="N7878" s="241" t="s">
        <v>4779</v>
      </c>
      <c r="O7878" s="241" t="s">
        <v>13273</v>
      </c>
      <c r="P7878" s="241" t="s">
        <v>1267</v>
      </c>
      <c r="AU7878"/>
    </row>
    <row r="7879" spans="11:47" x14ac:dyDescent="0.2">
      <c r="K7879" s="240" t="s">
        <v>21400</v>
      </c>
      <c r="L7879" s="241" t="s">
        <v>1802</v>
      </c>
      <c r="M7879" s="241">
        <v>18</v>
      </c>
      <c r="N7879" s="241" t="s">
        <v>10894</v>
      </c>
      <c r="O7879" s="241" t="s">
        <v>13273</v>
      </c>
      <c r="P7879" s="241" t="s">
        <v>1267</v>
      </c>
      <c r="AU7879"/>
    </row>
    <row r="7880" spans="11:47" x14ac:dyDescent="0.2">
      <c r="K7880" s="240" t="s">
        <v>21401</v>
      </c>
      <c r="L7880" s="241" t="s">
        <v>1802</v>
      </c>
      <c r="M7880" s="241">
        <v>19</v>
      </c>
      <c r="N7880" s="241" t="s">
        <v>4777</v>
      </c>
      <c r="O7880" s="241" t="s">
        <v>13273</v>
      </c>
      <c r="P7880" s="241" t="s">
        <v>6686</v>
      </c>
      <c r="AU7880"/>
    </row>
    <row r="7881" spans="11:47" x14ac:dyDescent="0.2">
      <c r="K7881" s="240" t="s">
        <v>21402</v>
      </c>
      <c r="L7881" s="241" t="s">
        <v>1802</v>
      </c>
      <c r="M7881" s="241">
        <v>20</v>
      </c>
      <c r="N7881" s="241" t="s">
        <v>3439</v>
      </c>
      <c r="O7881" s="241" t="s">
        <v>13273</v>
      </c>
      <c r="P7881" s="241" t="s">
        <v>1259</v>
      </c>
      <c r="AU7881"/>
    </row>
    <row r="7882" spans="11:47" x14ac:dyDescent="0.2">
      <c r="K7882" s="240" t="s">
        <v>21403</v>
      </c>
      <c r="L7882" s="241" t="s">
        <v>1802</v>
      </c>
      <c r="M7882" s="241">
        <v>21</v>
      </c>
      <c r="N7882" s="241" t="s">
        <v>10895</v>
      </c>
      <c r="O7882" s="241" t="s">
        <v>13273</v>
      </c>
      <c r="P7882" s="241" t="s">
        <v>2144</v>
      </c>
      <c r="AU7882"/>
    </row>
    <row r="7883" spans="11:47" x14ac:dyDescent="0.2">
      <c r="K7883" s="240" t="s">
        <v>21404</v>
      </c>
      <c r="L7883" s="241" t="s">
        <v>1802</v>
      </c>
      <c r="M7883" s="241">
        <v>22</v>
      </c>
      <c r="N7883" s="241" t="s">
        <v>10896</v>
      </c>
      <c r="O7883" s="241" t="s">
        <v>13273</v>
      </c>
      <c r="P7883" s="241" t="s">
        <v>2147</v>
      </c>
      <c r="AU7883"/>
    </row>
    <row r="7884" spans="11:47" x14ac:dyDescent="0.2">
      <c r="K7884" s="240" t="s">
        <v>21405</v>
      </c>
      <c r="L7884" s="241" t="s">
        <v>1802</v>
      </c>
      <c r="M7884" s="241">
        <v>23</v>
      </c>
      <c r="N7884" s="241" t="s">
        <v>10897</v>
      </c>
      <c r="O7884" s="241" t="s">
        <v>13273</v>
      </c>
      <c r="P7884" s="241" t="s">
        <v>6686</v>
      </c>
      <c r="AU7884"/>
    </row>
    <row r="7885" spans="11:47" x14ac:dyDescent="0.2">
      <c r="K7885" s="240" t="s">
        <v>21406</v>
      </c>
      <c r="L7885" s="241" t="s">
        <v>1802</v>
      </c>
      <c r="M7885" s="241">
        <v>24</v>
      </c>
      <c r="N7885" s="241" t="s">
        <v>10898</v>
      </c>
      <c r="O7885" s="241" t="s">
        <v>13273</v>
      </c>
      <c r="P7885" s="241" t="s">
        <v>6686</v>
      </c>
      <c r="AU7885"/>
    </row>
    <row r="7886" spans="11:47" x14ac:dyDescent="0.2">
      <c r="K7886" s="240" t="s">
        <v>21407</v>
      </c>
      <c r="L7886" s="241" t="s">
        <v>1802</v>
      </c>
      <c r="M7886" s="241">
        <v>25</v>
      </c>
      <c r="N7886" s="241" t="s">
        <v>10899</v>
      </c>
      <c r="O7886" s="241" t="s">
        <v>13274</v>
      </c>
      <c r="P7886" s="241" t="s">
        <v>6686</v>
      </c>
      <c r="AU7886"/>
    </row>
    <row r="7887" spans="11:47" x14ac:dyDescent="0.2">
      <c r="K7887" s="240" t="s">
        <v>21408</v>
      </c>
      <c r="L7887" s="241" t="s">
        <v>1802</v>
      </c>
      <c r="M7887" s="241">
        <v>26</v>
      </c>
      <c r="N7887" s="241" t="s">
        <v>10900</v>
      </c>
      <c r="O7887" s="241" t="s">
        <v>13273</v>
      </c>
      <c r="P7887" s="241" t="s">
        <v>6686</v>
      </c>
      <c r="AU7887"/>
    </row>
    <row r="7888" spans="11:47" x14ac:dyDescent="0.2">
      <c r="K7888" s="240" t="s">
        <v>21409</v>
      </c>
      <c r="L7888" s="241" t="s">
        <v>1802</v>
      </c>
      <c r="M7888" s="241">
        <v>27</v>
      </c>
      <c r="N7888" s="241" t="s">
        <v>4776</v>
      </c>
      <c r="O7888" s="241" t="s">
        <v>13273</v>
      </c>
      <c r="P7888" s="241" t="s">
        <v>6686</v>
      </c>
      <c r="AU7888"/>
    </row>
    <row r="7889" spans="11:47" x14ac:dyDescent="0.2">
      <c r="K7889" s="240" t="s">
        <v>21410</v>
      </c>
      <c r="L7889" s="241" t="s">
        <v>1802</v>
      </c>
      <c r="M7889" s="241">
        <v>28</v>
      </c>
      <c r="N7889" s="241" t="s">
        <v>10901</v>
      </c>
      <c r="O7889" s="241" t="s">
        <v>13273</v>
      </c>
      <c r="P7889" s="241" t="s">
        <v>2147</v>
      </c>
      <c r="AU7889"/>
    </row>
    <row r="7890" spans="11:47" x14ac:dyDescent="0.2">
      <c r="K7890" s="240" t="s">
        <v>21411</v>
      </c>
      <c r="L7890" s="241" t="s">
        <v>1802</v>
      </c>
      <c r="M7890" s="241">
        <v>29</v>
      </c>
      <c r="N7890" s="241" t="s">
        <v>4782</v>
      </c>
      <c r="O7890" s="241" t="s">
        <v>13273</v>
      </c>
      <c r="P7890" s="241" t="s">
        <v>6681</v>
      </c>
      <c r="AU7890"/>
    </row>
    <row r="7891" spans="11:47" x14ac:dyDescent="0.2">
      <c r="K7891" s="240" t="s">
        <v>21412</v>
      </c>
      <c r="L7891" s="241" t="s">
        <v>1802</v>
      </c>
      <c r="M7891" s="241">
        <v>30</v>
      </c>
      <c r="N7891" s="241" t="s">
        <v>10902</v>
      </c>
      <c r="O7891" s="241" t="s">
        <v>13273</v>
      </c>
      <c r="P7891" s="241" t="s">
        <v>6880</v>
      </c>
      <c r="AU7891"/>
    </row>
    <row r="7892" spans="11:47" x14ac:dyDescent="0.2">
      <c r="K7892" s="240" t="s">
        <v>21413</v>
      </c>
      <c r="L7892" s="241" t="s">
        <v>1802</v>
      </c>
      <c r="M7892" s="241">
        <v>31</v>
      </c>
      <c r="N7892" s="241" t="s">
        <v>4780</v>
      </c>
      <c r="O7892" s="241" t="s">
        <v>13273</v>
      </c>
      <c r="P7892" s="241" t="s">
        <v>2143</v>
      </c>
      <c r="AU7892"/>
    </row>
    <row r="7893" spans="11:47" x14ac:dyDescent="0.2">
      <c r="K7893" s="240" t="s">
        <v>21414</v>
      </c>
      <c r="L7893" s="241" t="s">
        <v>1802</v>
      </c>
      <c r="M7893" s="241">
        <v>32</v>
      </c>
      <c r="N7893" s="241" t="s">
        <v>10903</v>
      </c>
      <c r="O7893" s="241" t="s">
        <v>13274</v>
      </c>
      <c r="P7893" s="241" t="s">
        <v>6880</v>
      </c>
      <c r="AU7893"/>
    </row>
    <row r="7894" spans="11:47" x14ac:dyDescent="0.2">
      <c r="K7894" s="240" t="s">
        <v>21415</v>
      </c>
      <c r="L7894" s="241" t="s">
        <v>1802</v>
      </c>
      <c r="M7894" s="241">
        <v>33</v>
      </c>
      <c r="N7894" s="241" t="s">
        <v>10904</v>
      </c>
      <c r="O7894" s="241" t="s">
        <v>13273</v>
      </c>
      <c r="P7894" s="241" t="s">
        <v>6880</v>
      </c>
      <c r="AU7894"/>
    </row>
    <row r="7895" spans="11:47" x14ac:dyDescent="0.2">
      <c r="K7895" s="240" t="s">
        <v>21416</v>
      </c>
      <c r="L7895" s="241" t="s">
        <v>1802</v>
      </c>
      <c r="M7895" s="241">
        <v>34</v>
      </c>
      <c r="N7895" s="241" t="s">
        <v>10905</v>
      </c>
      <c r="O7895" s="241" t="s">
        <v>13274</v>
      </c>
      <c r="P7895" s="241" t="s">
        <v>6880</v>
      </c>
      <c r="AU7895"/>
    </row>
    <row r="7896" spans="11:47" x14ac:dyDescent="0.2">
      <c r="K7896" s="240" t="s">
        <v>21417</v>
      </c>
      <c r="L7896" s="241" t="s">
        <v>1802</v>
      </c>
      <c r="M7896" s="241">
        <v>35</v>
      </c>
      <c r="N7896" s="241" t="s">
        <v>10906</v>
      </c>
      <c r="O7896" s="241" t="s">
        <v>13274</v>
      </c>
      <c r="P7896" s="241" t="s">
        <v>6880</v>
      </c>
      <c r="AU7896"/>
    </row>
    <row r="7897" spans="11:47" x14ac:dyDescent="0.2">
      <c r="K7897" s="240" t="s">
        <v>21418</v>
      </c>
      <c r="L7897" s="241" t="s">
        <v>1802</v>
      </c>
      <c r="M7897" s="241">
        <v>36</v>
      </c>
      <c r="N7897" s="241" t="s">
        <v>10907</v>
      </c>
      <c r="O7897" s="241" t="s">
        <v>13273</v>
      </c>
      <c r="P7897" s="241" t="s">
        <v>6681</v>
      </c>
      <c r="AU7897"/>
    </row>
    <row r="7898" spans="11:47" x14ac:dyDescent="0.2">
      <c r="K7898" s="240" t="s">
        <v>21419</v>
      </c>
      <c r="L7898" s="241" t="s">
        <v>1802</v>
      </c>
      <c r="M7898" s="241">
        <v>37</v>
      </c>
      <c r="N7898" s="241" t="s">
        <v>10908</v>
      </c>
      <c r="O7898" s="241" t="s">
        <v>13273</v>
      </c>
      <c r="P7898" s="241" t="s">
        <v>6681</v>
      </c>
      <c r="AU7898"/>
    </row>
    <row r="7899" spans="11:47" x14ac:dyDescent="0.2">
      <c r="K7899" s="240" t="s">
        <v>21420</v>
      </c>
      <c r="L7899" s="241" t="s">
        <v>1802</v>
      </c>
      <c r="M7899" s="241">
        <v>38</v>
      </c>
      <c r="N7899" s="241" t="s">
        <v>10909</v>
      </c>
      <c r="O7899" s="241" t="s">
        <v>13273</v>
      </c>
      <c r="P7899" s="241" t="s">
        <v>6681</v>
      </c>
      <c r="AU7899"/>
    </row>
    <row r="7900" spans="11:47" x14ac:dyDescent="0.2">
      <c r="K7900" s="240" t="s">
        <v>21421</v>
      </c>
      <c r="L7900" s="241" t="s">
        <v>1802</v>
      </c>
      <c r="M7900" s="241">
        <v>39</v>
      </c>
      <c r="N7900" s="241" t="s">
        <v>10910</v>
      </c>
      <c r="O7900" s="241" t="s">
        <v>13274</v>
      </c>
      <c r="P7900" s="241" t="s">
        <v>6686</v>
      </c>
      <c r="AU7900"/>
    </row>
    <row r="7901" spans="11:47" x14ac:dyDescent="0.2">
      <c r="K7901" s="240" t="s">
        <v>21422</v>
      </c>
      <c r="L7901" s="241" t="s">
        <v>1802</v>
      </c>
      <c r="M7901" s="241">
        <v>40</v>
      </c>
      <c r="N7901" s="241" t="s">
        <v>7097</v>
      </c>
      <c r="O7901" s="241" t="s">
        <v>13273</v>
      </c>
      <c r="P7901" s="241" t="s">
        <v>6686</v>
      </c>
      <c r="AU7901"/>
    </row>
    <row r="7902" spans="11:47" x14ac:dyDescent="0.2">
      <c r="K7902" s="240" t="s">
        <v>21423</v>
      </c>
      <c r="L7902" s="241" t="s">
        <v>1802</v>
      </c>
      <c r="M7902" s="241">
        <v>41</v>
      </c>
      <c r="N7902" s="241" t="s">
        <v>1102</v>
      </c>
      <c r="O7902" s="241" t="s">
        <v>13273</v>
      </c>
      <c r="P7902" s="241" t="s">
        <v>6686</v>
      </c>
      <c r="AU7902"/>
    </row>
    <row r="7903" spans="11:47" x14ac:dyDescent="0.2">
      <c r="K7903" s="240" t="s">
        <v>21424</v>
      </c>
      <c r="L7903" s="241" t="s">
        <v>1802</v>
      </c>
      <c r="M7903" s="241">
        <v>42</v>
      </c>
      <c r="N7903" s="241" t="s">
        <v>10911</v>
      </c>
      <c r="O7903" s="241" t="s">
        <v>13273</v>
      </c>
      <c r="P7903" s="241" t="s">
        <v>6686</v>
      </c>
      <c r="AU7903"/>
    </row>
    <row r="7904" spans="11:47" x14ac:dyDescent="0.2">
      <c r="K7904" s="240" t="s">
        <v>21425</v>
      </c>
      <c r="L7904" s="241" t="s">
        <v>1802</v>
      </c>
      <c r="M7904" s="241">
        <v>43</v>
      </c>
      <c r="N7904" s="241" t="s">
        <v>10912</v>
      </c>
      <c r="O7904" s="241" t="s">
        <v>13273</v>
      </c>
      <c r="P7904" s="241" t="s">
        <v>6686</v>
      </c>
      <c r="AU7904"/>
    </row>
    <row r="7905" spans="11:47" x14ac:dyDescent="0.2">
      <c r="K7905" s="240" t="s">
        <v>21426</v>
      </c>
      <c r="L7905" s="241" t="s">
        <v>1802</v>
      </c>
      <c r="M7905" s="241">
        <v>44</v>
      </c>
      <c r="N7905" s="241" t="s">
        <v>10913</v>
      </c>
      <c r="O7905" s="241" t="s">
        <v>13273</v>
      </c>
      <c r="P7905" s="241" t="s">
        <v>2144</v>
      </c>
      <c r="AU7905"/>
    </row>
    <row r="7906" spans="11:47" x14ac:dyDescent="0.2">
      <c r="K7906" s="240" t="s">
        <v>21427</v>
      </c>
      <c r="L7906" s="241" t="s">
        <v>1802</v>
      </c>
      <c r="M7906" s="241">
        <v>45</v>
      </c>
      <c r="N7906" s="241" t="s">
        <v>10914</v>
      </c>
      <c r="O7906" s="241" t="s">
        <v>13273</v>
      </c>
      <c r="P7906" s="241" t="s">
        <v>2147</v>
      </c>
      <c r="AU7906"/>
    </row>
    <row r="7907" spans="11:47" x14ac:dyDescent="0.2">
      <c r="K7907" s="240" t="s">
        <v>21428</v>
      </c>
      <c r="L7907" s="241" t="s">
        <v>1802</v>
      </c>
      <c r="M7907" s="241">
        <v>46</v>
      </c>
      <c r="N7907" s="241" t="s">
        <v>6940</v>
      </c>
      <c r="O7907" s="241" t="s">
        <v>13273</v>
      </c>
      <c r="P7907" s="241" t="s">
        <v>2147</v>
      </c>
      <c r="AU7907"/>
    </row>
    <row r="7908" spans="11:47" x14ac:dyDescent="0.2">
      <c r="K7908" s="240" t="s">
        <v>21429</v>
      </c>
      <c r="L7908" s="241" t="s">
        <v>1802</v>
      </c>
      <c r="M7908" s="241">
        <v>47</v>
      </c>
      <c r="N7908" s="241" t="s">
        <v>10915</v>
      </c>
      <c r="O7908" s="241" t="s">
        <v>13273</v>
      </c>
      <c r="P7908" s="241" t="s">
        <v>2147</v>
      </c>
      <c r="AU7908"/>
    </row>
    <row r="7909" spans="11:47" x14ac:dyDescent="0.2">
      <c r="K7909" s="240" t="s">
        <v>21430</v>
      </c>
      <c r="L7909" s="241" t="s">
        <v>1802</v>
      </c>
      <c r="M7909" s="241">
        <v>48</v>
      </c>
      <c r="N7909" s="241" t="s">
        <v>10916</v>
      </c>
      <c r="O7909" s="241" t="s">
        <v>13273</v>
      </c>
      <c r="P7909" s="241" t="s">
        <v>2147</v>
      </c>
      <c r="AU7909"/>
    </row>
    <row r="7910" spans="11:47" x14ac:dyDescent="0.2">
      <c r="K7910" s="240" t="s">
        <v>21431</v>
      </c>
      <c r="L7910" s="241" t="s">
        <v>1802</v>
      </c>
      <c r="M7910" s="241">
        <v>49</v>
      </c>
      <c r="N7910" s="241" t="s">
        <v>10917</v>
      </c>
      <c r="O7910" s="241" t="s">
        <v>13273</v>
      </c>
      <c r="P7910" s="241" t="s">
        <v>2147</v>
      </c>
      <c r="AU7910"/>
    </row>
    <row r="7911" spans="11:47" x14ac:dyDescent="0.2">
      <c r="K7911" s="240" t="s">
        <v>21432</v>
      </c>
      <c r="L7911" s="241" t="s">
        <v>1802</v>
      </c>
      <c r="M7911" s="241">
        <v>50</v>
      </c>
      <c r="N7911" s="241" t="s">
        <v>10918</v>
      </c>
      <c r="O7911" s="241" t="s">
        <v>13274</v>
      </c>
      <c r="P7911" s="241" t="s">
        <v>6880</v>
      </c>
      <c r="AU7911"/>
    </row>
    <row r="7912" spans="11:47" x14ac:dyDescent="0.2">
      <c r="K7912" s="240" t="s">
        <v>21433</v>
      </c>
      <c r="L7912" s="241" t="s">
        <v>1803</v>
      </c>
      <c r="M7912" s="241">
        <v>1</v>
      </c>
      <c r="N7912" s="241" t="s">
        <v>3027</v>
      </c>
      <c r="O7912" s="241" t="s">
        <v>13273</v>
      </c>
      <c r="P7912" s="241" t="s">
        <v>2144</v>
      </c>
      <c r="AU7912"/>
    </row>
    <row r="7913" spans="11:47" x14ac:dyDescent="0.2">
      <c r="K7913" s="240" t="s">
        <v>21434</v>
      </c>
      <c r="L7913" s="241" t="s">
        <v>1803</v>
      </c>
      <c r="M7913" s="241">
        <v>2</v>
      </c>
      <c r="N7913" s="241" t="s">
        <v>10919</v>
      </c>
      <c r="O7913" s="241" t="s">
        <v>13273</v>
      </c>
      <c r="P7913" s="241" t="s">
        <v>2144</v>
      </c>
      <c r="AU7913"/>
    </row>
    <row r="7914" spans="11:47" x14ac:dyDescent="0.2">
      <c r="K7914" s="240" t="s">
        <v>21435</v>
      </c>
      <c r="L7914" s="241" t="s">
        <v>1803</v>
      </c>
      <c r="M7914" s="241">
        <v>3</v>
      </c>
      <c r="N7914" s="241" t="s">
        <v>4783</v>
      </c>
      <c r="O7914" s="241" t="s">
        <v>13273</v>
      </c>
      <c r="P7914" s="241" t="s">
        <v>2144</v>
      </c>
      <c r="AU7914"/>
    </row>
    <row r="7915" spans="11:47" x14ac:dyDescent="0.2">
      <c r="K7915" s="240" t="s">
        <v>21436</v>
      </c>
      <c r="L7915" s="241" t="s">
        <v>1803</v>
      </c>
      <c r="M7915" s="241">
        <v>4</v>
      </c>
      <c r="N7915" s="241" t="s">
        <v>4784</v>
      </c>
      <c r="O7915" s="241" t="s">
        <v>13273</v>
      </c>
      <c r="P7915" s="241" t="s">
        <v>2144</v>
      </c>
      <c r="AU7915"/>
    </row>
    <row r="7916" spans="11:47" x14ac:dyDescent="0.2">
      <c r="K7916" s="240" t="s">
        <v>21437</v>
      </c>
      <c r="L7916" s="241" t="s">
        <v>1803</v>
      </c>
      <c r="M7916" s="241">
        <v>5</v>
      </c>
      <c r="N7916" s="241" t="s">
        <v>10920</v>
      </c>
      <c r="O7916" s="241" t="s">
        <v>13273</v>
      </c>
      <c r="P7916" s="241" t="s">
        <v>2144</v>
      </c>
      <c r="AU7916"/>
    </row>
    <row r="7917" spans="11:47" x14ac:dyDescent="0.2">
      <c r="K7917" s="240" t="s">
        <v>21438</v>
      </c>
      <c r="L7917" s="241" t="s">
        <v>1803</v>
      </c>
      <c r="M7917" s="241">
        <v>6</v>
      </c>
      <c r="N7917" s="241" t="s">
        <v>10921</v>
      </c>
      <c r="O7917" s="241" t="s">
        <v>13273</v>
      </c>
      <c r="P7917" s="241" t="s">
        <v>2144</v>
      </c>
      <c r="AU7917"/>
    </row>
    <row r="7918" spans="11:47" x14ac:dyDescent="0.2">
      <c r="K7918" s="240" t="s">
        <v>21439</v>
      </c>
      <c r="L7918" s="241" t="s">
        <v>1803</v>
      </c>
      <c r="M7918" s="241">
        <v>7</v>
      </c>
      <c r="N7918" s="241" t="s">
        <v>10922</v>
      </c>
      <c r="O7918" s="241" t="s">
        <v>13273</v>
      </c>
      <c r="P7918" s="241" t="s">
        <v>2144</v>
      </c>
      <c r="AU7918"/>
    </row>
    <row r="7919" spans="11:47" x14ac:dyDescent="0.2">
      <c r="K7919" s="240" t="s">
        <v>21440</v>
      </c>
      <c r="L7919" s="241" t="s">
        <v>1803</v>
      </c>
      <c r="M7919" s="241">
        <v>8</v>
      </c>
      <c r="N7919" s="241" t="s">
        <v>10923</v>
      </c>
      <c r="O7919" s="241" t="s">
        <v>13273</v>
      </c>
      <c r="P7919" s="241" t="s">
        <v>2144</v>
      </c>
      <c r="AU7919"/>
    </row>
    <row r="7920" spans="11:47" x14ac:dyDescent="0.2">
      <c r="K7920" s="240" t="s">
        <v>21441</v>
      </c>
      <c r="L7920" s="241" t="s">
        <v>1803</v>
      </c>
      <c r="M7920" s="241">
        <v>9</v>
      </c>
      <c r="N7920" s="241" t="s">
        <v>1013</v>
      </c>
      <c r="O7920" s="241" t="s">
        <v>13273</v>
      </c>
      <c r="P7920" s="241" t="s">
        <v>2144</v>
      </c>
      <c r="AU7920"/>
    </row>
    <row r="7921" spans="11:47" x14ac:dyDescent="0.2">
      <c r="K7921" s="240" t="s">
        <v>21442</v>
      </c>
      <c r="L7921" s="241" t="s">
        <v>1803</v>
      </c>
      <c r="M7921" s="241">
        <v>10</v>
      </c>
      <c r="N7921" s="241" t="s">
        <v>4785</v>
      </c>
      <c r="O7921" s="241" t="s">
        <v>13273</v>
      </c>
      <c r="P7921" s="241" t="s">
        <v>2143</v>
      </c>
      <c r="AU7921"/>
    </row>
    <row r="7922" spans="11:47" x14ac:dyDescent="0.2">
      <c r="K7922" s="240" t="s">
        <v>21443</v>
      </c>
      <c r="L7922" s="241" t="s">
        <v>1803</v>
      </c>
      <c r="M7922" s="241">
        <v>11</v>
      </c>
      <c r="N7922" s="241" t="s">
        <v>4788</v>
      </c>
      <c r="O7922" s="241" t="s">
        <v>13273</v>
      </c>
      <c r="P7922" s="241" t="s">
        <v>2143</v>
      </c>
      <c r="AU7922"/>
    </row>
    <row r="7923" spans="11:47" x14ac:dyDescent="0.2">
      <c r="K7923" s="240" t="s">
        <v>21444</v>
      </c>
      <c r="L7923" s="241" t="s">
        <v>1803</v>
      </c>
      <c r="M7923" s="241">
        <v>12</v>
      </c>
      <c r="N7923" s="241" t="s">
        <v>10924</v>
      </c>
      <c r="O7923" s="241" t="s">
        <v>13273</v>
      </c>
      <c r="P7923" s="241" t="s">
        <v>2147</v>
      </c>
      <c r="AU7923"/>
    </row>
    <row r="7924" spans="11:47" x14ac:dyDescent="0.2">
      <c r="K7924" s="240" t="s">
        <v>21445</v>
      </c>
      <c r="L7924" s="241" t="s">
        <v>1803</v>
      </c>
      <c r="M7924" s="241">
        <v>13</v>
      </c>
      <c r="N7924" s="241" t="s">
        <v>2711</v>
      </c>
      <c r="O7924" s="241" t="s">
        <v>13273</v>
      </c>
      <c r="P7924" s="241" t="s">
        <v>2144</v>
      </c>
      <c r="AU7924"/>
    </row>
    <row r="7925" spans="11:47" x14ac:dyDescent="0.2">
      <c r="K7925" s="240" t="s">
        <v>21446</v>
      </c>
      <c r="L7925" s="241" t="s">
        <v>1803</v>
      </c>
      <c r="M7925" s="241">
        <v>14</v>
      </c>
      <c r="N7925" s="241" t="s">
        <v>890</v>
      </c>
      <c r="O7925" s="241" t="s">
        <v>13273</v>
      </c>
      <c r="P7925" s="241" t="s">
        <v>2144</v>
      </c>
      <c r="AU7925"/>
    </row>
    <row r="7926" spans="11:47" x14ac:dyDescent="0.2">
      <c r="K7926" s="240" t="s">
        <v>21447</v>
      </c>
      <c r="L7926" s="241" t="s">
        <v>1803</v>
      </c>
      <c r="M7926" s="241">
        <v>15</v>
      </c>
      <c r="N7926" s="241" t="s">
        <v>10925</v>
      </c>
      <c r="O7926" s="241" t="s">
        <v>13273</v>
      </c>
      <c r="P7926" s="241" t="s">
        <v>2144</v>
      </c>
      <c r="AU7926"/>
    </row>
    <row r="7927" spans="11:47" x14ac:dyDescent="0.2">
      <c r="K7927" s="240" t="s">
        <v>21448</v>
      </c>
      <c r="L7927" s="241" t="s">
        <v>1803</v>
      </c>
      <c r="M7927" s="241">
        <v>16</v>
      </c>
      <c r="N7927" s="241" t="s">
        <v>10926</v>
      </c>
      <c r="O7927" s="241" t="s">
        <v>13273</v>
      </c>
      <c r="P7927" s="241" t="s">
        <v>1267</v>
      </c>
      <c r="AU7927"/>
    </row>
    <row r="7928" spans="11:47" x14ac:dyDescent="0.2">
      <c r="K7928" s="240" t="s">
        <v>21449</v>
      </c>
      <c r="L7928" s="241" t="s">
        <v>1803</v>
      </c>
      <c r="M7928" s="241">
        <v>17</v>
      </c>
      <c r="N7928" s="241" t="s">
        <v>4791</v>
      </c>
      <c r="O7928" s="241" t="s">
        <v>13273</v>
      </c>
      <c r="P7928" s="241" t="s">
        <v>2147</v>
      </c>
      <c r="AU7928"/>
    </row>
    <row r="7929" spans="11:47" x14ac:dyDescent="0.2">
      <c r="K7929" s="240" t="s">
        <v>21450</v>
      </c>
      <c r="L7929" s="241" t="s">
        <v>1803</v>
      </c>
      <c r="M7929" s="241">
        <v>18</v>
      </c>
      <c r="N7929" s="241" t="s">
        <v>10927</v>
      </c>
      <c r="O7929" s="241" t="s">
        <v>13273</v>
      </c>
      <c r="P7929" s="241" t="s">
        <v>2143</v>
      </c>
      <c r="AU7929"/>
    </row>
    <row r="7930" spans="11:47" x14ac:dyDescent="0.2">
      <c r="K7930" s="240" t="s">
        <v>21451</v>
      </c>
      <c r="L7930" s="241" t="s">
        <v>1803</v>
      </c>
      <c r="M7930" s="241">
        <v>19</v>
      </c>
      <c r="N7930" s="241" t="s">
        <v>4787</v>
      </c>
      <c r="O7930" s="241" t="s">
        <v>13273</v>
      </c>
      <c r="P7930" s="241" t="s">
        <v>2143</v>
      </c>
      <c r="AU7930"/>
    </row>
    <row r="7931" spans="11:47" x14ac:dyDescent="0.2">
      <c r="K7931" s="240" t="s">
        <v>21452</v>
      </c>
      <c r="L7931" s="241" t="s">
        <v>1803</v>
      </c>
      <c r="M7931" s="241">
        <v>20</v>
      </c>
      <c r="N7931" s="241" t="s">
        <v>4786</v>
      </c>
      <c r="O7931" s="241" t="s">
        <v>13273</v>
      </c>
      <c r="P7931" s="241" t="s">
        <v>2143</v>
      </c>
      <c r="AU7931"/>
    </row>
    <row r="7932" spans="11:47" x14ac:dyDescent="0.2">
      <c r="K7932" s="240" t="s">
        <v>21453</v>
      </c>
      <c r="L7932" s="241" t="s">
        <v>1803</v>
      </c>
      <c r="M7932" s="241">
        <v>21</v>
      </c>
      <c r="N7932" s="241" t="s">
        <v>4793</v>
      </c>
      <c r="O7932" s="241" t="s">
        <v>13273</v>
      </c>
      <c r="P7932" s="241" t="s">
        <v>2147</v>
      </c>
      <c r="AU7932"/>
    </row>
    <row r="7933" spans="11:47" x14ac:dyDescent="0.2">
      <c r="K7933" s="240" t="s">
        <v>21454</v>
      </c>
      <c r="L7933" s="241" t="s">
        <v>1803</v>
      </c>
      <c r="M7933" s="241">
        <v>22</v>
      </c>
      <c r="N7933" s="241" t="s">
        <v>10928</v>
      </c>
      <c r="O7933" s="241" t="s">
        <v>13273</v>
      </c>
      <c r="P7933" s="241" t="s">
        <v>2144</v>
      </c>
      <c r="AU7933"/>
    </row>
    <row r="7934" spans="11:47" x14ac:dyDescent="0.2">
      <c r="K7934" s="240" t="s">
        <v>21455</v>
      </c>
      <c r="L7934" s="241" t="s">
        <v>1803</v>
      </c>
      <c r="M7934" s="241">
        <v>23</v>
      </c>
      <c r="N7934" s="241" t="s">
        <v>10929</v>
      </c>
      <c r="O7934" s="241" t="s">
        <v>13273</v>
      </c>
      <c r="P7934" s="241" t="s">
        <v>2143</v>
      </c>
      <c r="AU7934"/>
    </row>
    <row r="7935" spans="11:47" x14ac:dyDescent="0.2">
      <c r="K7935" s="240" t="s">
        <v>21456</v>
      </c>
      <c r="L7935" s="241" t="s">
        <v>1803</v>
      </c>
      <c r="M7935" s="241">
        <v>24</v>
      </c>
      <c r="N7935" s="241" t="s">
        <v>4790</v>
      </c>
      <c r="O7935" s="241" t="s">
        <v>13273</v>
      </c>
      <c r="P7935" s="241" t="s">
        <v>2147</v>
      </c>
      <c r="AU7935"/>
    </row>
    <row r="7936" spans="11:47" x14ac:dyDescent="0.2">
      <c r="K7936" s="240" t="s">
        <v>21457</v>
      </c>
      <c r="L7936" s="241" t="s">
        <v>1803</v>
      </c>
      <c r="M7936" s="241">
        <v>25</v>
      </c>
      <c r="N7936" s="241" t="s">
        <v>10930</v>
      </c>
      <c r="O7936" s="241" t="s">
        <v>13273</v>
      </c>
      <c r="P7936" s="241" t="s">
        <v>2147</v>
      </c>
      <c r="AU7936"/>
    </row>
    <row r="7937" spans="11:47" x14ac:dyDescent="0.2">
      <c r="K7937" s="240" t="s">
        <v>21458</v>
      </c>
      <c r="L7937" s="241" t="s">
        <v>1803</v>
      </c>
      <c r="M7937" s="241">
        <v>26</v>
      </c>
      <c r="N7937" s="241" t="s">
        <v>10931</v>
      </c>
      <c r="O7937" s="241" t="s">
        <v>13273</v>
      </c>
      <c r="P7937" s="241" t="s">
        <v>2143</v>
      </c>
      <c r="AU7937"/>
    </row>
    <row r="7938" spans="11:47" x14ac:dyDescent="0.2">
      <c r="K7938" s="240" t="s">
        <v>21459</v>
      </c>
      <c r="L7938" s="241" t="s">
        <v>1803</v>
      </c>
      <c r="M7938" s="241">
        <v>27</v>
      </c>
      <c r="N7938" s="241" t="s">
        <v>10932</v>
      </c>
      <c r="O7938" s="241" t="s">
        <v>13273</v>
      </c>
      <c r="P7938" s="241" t="s">
        <v>2143</v>
      </c>
      <c r="AU7938"/>
    </row>
    <row r="7939" spans="11:47" x14ac:dyDescent="0.2">
      <c r="K7939" s="240" t="s">
        <v>21460</v>
      </c>
      <c r="L7939" s="241" t="s">
        <v>1803</v>
      </c>
      <c r="M7939" s="241">
        <v>28</v>
      </c>
      <c r="N7939" s="241" t="s">
        <v>10933</v>
      </c>
      <c r="O7939" s="241" t="s">
        <v>13273</v>
      </c>
      <c r="P7939" s="241" t="s">
        <v>2147</v>
      </c>
      <c r="AU7939"/>
    </row>
    <row r="7940" spans="11:47" x14ac:dyDescent="0.2">
      <c r="K7940" s="240" t="s">
        <v>21461</v>
      </c>
      <c r="L7940" s="241" t="s">
        <v>1803</v>
      </c>
      <c r="M7940" s="241">
        <v>29</v>
      </c>
      <c r="N7940" s="241" t="s">
        <v>10934</v>
      </c>
      <c r="O7940" s="241" t="s">
        <v>13273</v>
      </c>
      <c r="P7940" s="241" t="s">
        <v>2148</v>
      </c>
      <c r="AU7940"/>
    </row>
    <row r="7941" spans="11:47" x14ac:dyDescent="0.2">
      <c r="K7941" s="240" t="s">
        <v>21462</v>
      </c>
      <c r="L7941" s="241" t="s">
        <v>1803</v>
      </c>
      <c r="M7941" s="241">
        <v>30</v>
      </c>
      <c r="N7941" s="241" t="s">
        <v>10935</v>
      </c>
      <c r="O7941" s="241" t="s">
        <v>13273</v>
      </c>
      <c r="P7941" s="241" t="s">
        <v>2148</v>
      </c>
      <c r="AU7941"/>
    </row>
    <row r="7942" spans="11:47" x14ac:dyDescent="0.2">
      <c r="K7942" s="240" t="s">
        <v>21463</v>
      </c>
      <c r="L7942" s="241" t="s">
        <v>1803</v>
      </c>
      <c r="M7942" s="241">
        <v>31</v>
      </c>
      <c r="N7942" s="241" t="s">
        <v>10936</v>
      </c>
      <c r="O7942" s="241" t="s">
        <v>13273</v>
      </c>
      <c r="P7942" s="241" t="s">
        <v>2146</v>
      </c>
      <c r="AU7942"/>
    </row>
    <row r="7943" spans="11:47" x14ac:dyDescent="0.2">
      <c r="K7943" s="240" t="s">
        <v>21464</v>
      </c>
      <c r="L7943" s="241" t="s">
        <v>1803</v>
      </c>
      <c r="M7943" s="241">
        <v>32</v>
      </c>
      <c r="N7943" s="241" t="s">
        <v>6396</v>
      </c>
      <c r="O7943" s="241" t="s">
        <v>13273</v>
      </c>
      <c r="P7943" s="241" t="s">
        <v>2144</v>
      </c>
      <c r="AU7943"/>
    </row>
    <row r="7944" spans="11:47" x14ac:dyDescent="0.2">
      <c r="K7944" s="240" t="s">
        <v>21465</v>
      </c>
      <c r="L7944" s="241" t="s">
        <v>1803</v>
      </c>
      <c r="M7944" s="241">
        <v>33</v>
      </c>
      <c r="N7944" s="241" t="s">
        <v>10937</v>
      </c>
      <c r="O7944" s="241" t="s">
        <v>13273</v>
      </c>
      <c r="P7944" s="241" t="s">
        <v>2144</v>
      </c>
      <c r="AU7944"/>
    </row>
    <row r="7945" spans="11:47" x14ac:dyDescent="0.2">
      <c r="K7945" s="240" t="s">
        <v>21466</v>
      </c>
      <c r="L7945" s="241" t="s">
        <v>1803</v>
      </c>
      <c r="M7945" s="241">
        <v>34</v>
      </c>
      <c r="N7945" s="241" t="s">
        <v>10938</v>
      </c>
      <c r="O7945" s="241" t="s">
        <v>13273</v>
      </c>
      <c r="P7945" s="241" t="s">
        <v>2144</v>
      </c>
      <c r="AU7945"/>
    </row>
    <row r="7946" spans="11:47" x14ac:dyDescent="0.2">
      <c r="K7946" s="240" t="s">
        <v>21467</v>
      </c>
      <c r="L7946" s="241" t="s">
        <v>1803</v>
      </c>
      <c r="M7946" s="241">
        <v>35</v>
      </c>
      <c r="N7946" s="241" t="s">
        <v>10939</v>
      </c>
      <c r="O7946" s="241" t="s">
        <v>13273</v>
      </c>
      <c r="P7946" s="241" t="s">
        <v>2144</v>
      </c>
      <c r="AU7946"/>
    </row>
    <row r="7947" spans="11:47" x14ac:dyDescent="0.2">
      <c r="K7947" s="240" t="s">
        <v>21468</v>
      </c>
      <c r="L7947" s="241" t="s">
        <v>1803</v>
      </c>
      <c r="M7947" s="241">
        <v>36</v>
      </c>
      <c r="N7947" s="241" t="s">
        <v>10940</v>
      </c>
      <c r="O7947" s="241" t="s">
        <v>13273</v>
      </c>
      <c r="P7947" s="241" t="s">
        <v>2144</v>
      </c>
      <c r="AU7947"/>
    </row>
    <row r="7948" spans="11:47" x14ac:dyDescent="0.2">
      <c r="K7948" s="240" t="s">
        <v>21469</v>
      </c>
      <c r="L7948" s="241" t="s">
        <v>1803</v>
      </c>
      <c r="M7948" s="241">
        <v>37</v>
      </c>
      <c r="N7948" s="241" t="s">
        <v>10307</v>
      </c>
      <c r="O7948" s="241" t="s">
        <v>13273</v>
      </c>
      <c r="P7948" s="241" t="s">
        <v>2147</v>
      </c>
      <c r="AU7948"/>
    </row>
    <row r="7949" spans="11:47" x14ac:dyDescent="0.2">
      <c r="K7949" s="240" t="s">
        <v>21470</v>
      </c>
      <c r="L7949" s="241" t="s">
        <v>1803</v>
      </c>
      <c r="M7949" s="241">
        <v>38</v>
      </c>
      <c r="N7949" s="241" t="s">
        <v>4789</v>
      </c>
      <c r="O7949" s="241" t="s">
        <v>13273</v>
      </c>
      <c r="P7949" s="241" t="s">
        <v>2147</v>
      </c>
      <c r="AU7949"/>
    </row>
    <row r="7950" spans="11:47" x14ac:dyDescent="0.2">
      <c r="K7950" s="240" t="s">
        <v>21471</v>
      </c>
      <c r="L7950" s="241" t="s">
        <v>1803</v>
      </c>
      <c r="M7950" s="241">
        <v>39</v>
      </c>
      <c r="N7950" s="241" t="s">
        <v>4792</v>
      </c>
      <c r="O7950" s="241" t="s">
        <v>13273</v>
      </c>
      <c r="P7950" s="241" t="s">
        <v>2143</v>
      </c>
      <c r="AU7950"/>
    </row>
    <row r="7951" spans="11:47" x14ac:dyDescent="0.2">
      <c r="K7951" s="240" t="s">
        <v>21472</v>
      </c>
      <c r="L7951" s="241" t="s">
        <v>1803</v>
      </c>
      <c r="M7951" s="241">
        <v>40</v>
      </c>
      <c r="N7951" s="241" t="s">
        <v>10941</v>
      </c>
      <c r="O7951" s="241" t="s">
        <v>13273</v>
      </c>
      <c r="P7951" s="241" t="s">
        <v>2144</v>
      </c>
      <c r="AU7951"/>
    </row>
    <row r="7952" spans="11:47" x14ac:dyDescent="0.2">
      <c r="K7952" s="240" t="s">
        <v>21473</v>
      </c>
      <c r="L7952" s="241" t="s">
        <v>1803</v>
      </c>
      <c r="M7952" s="241">
        <v>41</v>
      </c>
      <c r="N7952" s="241" t="s">
        <v>1053</v>
      </c>
      <c r="O7952" s="241" t="s">
        <v>13273</v>
      </c>
      <c r="P7952" s="241" t="s">
        <v>2147</v>
      </c>
      <c r="AU7952"/>
    </row>
    <row r="7953" spans="11:47" x14ac:dyDescent="0.2">
      <c r="K7953" s="240" t="s">
        <v>21474</v>
      </c>
      <c r="L7953" s="241" t="s">
        <v>1803</v>
      </c>
      <c r="M7953" s="241">
        <v>42</v>
      </c>
      <c r="N7953" s="241" t="s">
        <v>829</v>
      </c>
      <c r="O7953" s="241" t="s">
        <v>13273</v>
      </c>
      <c r="P7953" s="241" t="s">
        <v>2144</v>
      </c>
      <c r="AU7953"/>
    </row>
    <row r="7954" spans="11:47" x14ac:dyDescent="0.2">
      <c r="K7954" s="240" t="s">
        <v>21475</v>
      </c>
      <c r="L7954" s="241" t="s">
        <v>1803</v>
      </c>
      <c r="M7954" s="241">
        <v>43</v>
      </c>
      <c r="N7954" s="241" t="s">
        <v>10942</v>
      </c>
      <c r="O7954" s="241" t="s">
        <v>13273</v>
      </c>
      <c r="P7954" s="241" t="s">
        <v>6880</v>
      </c>
      <c r="AU7954"/>
    </row>
    <row r="7955" spans="11:47" x14ac:dyDescent="0.2">
      <c r="K7955" s="240" t="s">
        <v>21476</v>
      </c>
      <c r="L7955" s="241" t="s">
        <v>1803</v>
      </c>
      <c r="M7955" s="241">
        <v>44</v>
      </c>
      <c r="N7955" s="241" t="s">
        <v>10943</v>
      </c>
      <c r="O7955" s="241" t="s">
        <v>13273</v>
      </c>
      <c r="P7955" s="241" t="s">
        <v>2143</v>
      </c>
      <c r="AU7955"/>
    </row>
    <row r="7956" spans="11:47" x14ac:dyDescent="0.2">
      <c r="K7956" s="240" t="s">
        <v>21477</v>
      </c>
      <c r="L7956" s="241" t="s">
        <v>1803</v>
      </c>
      <c r="M7956" s="241">
        <v>45</v>
      </c>
      <c r="N7956" s="241" t="s">
        <v>3323</v>
      </c>
      <c r="O7956" s="241" t="s">
        <v>13273</v>
      </c>
      <c r="P7956" s="241" t="s">
        <v>6880</v>
      </c>
      <c r="AU7956"/>
    </row>
    <row r="7957" spans="11:47" x14ac:dyDescent="0.2">
      <c r="K7957" s="240" t="s">
        <v>21478</v>
      </c>
      <c r="L7957" s="241" t="s">
        <v>1803</v>
      </c>
      <c r="M7957" s="241">
        <v>46</v>
      </c>
      <c r="N7957" s="241" t="s">
        <v>10944</v>
      </c>
      <c r="O7957" s="241" t="s">
        <v>13274</v>
      </c>
      <c r="P7957" s="241" t="s">
        <v>13275</v>
      </c>
      <c r="AU7957"/>
    </row>
    <row r="7958" spans="11:47" x14ac:dyDescent="0.2">
      <c r="K7958" s="240" t="s">
        <v>21479</v>
      </c>
      <c r="L7958" s="241" t="s">
        <v>1803</v>
      </c>
      <c r="M7958" s="241">
        <v>47</v>
      </c>
      <c r="N7958" s="241" t="s">
        <v>10945</v>
      </c>
      <c r="O7958" s="241" t="s">
        <v>13273</v>
      </c>
      <c r="P7958" s="241" t="s">
        <v>13275</v>
      </c>
      <c r="AU7958"/>
    </row>
    <row r="7959" spans="11:47" x14ac:dyDescent="0.2">
      <c r="K7959" s="240" t="s">
        <v>21480</v>
      </c>
      <c r="L7959" s="241" t="s">
        <v>1803</v>
      </c>
      <c r="M7959" s="241">
        <v>48</v>
      </c>
      <c r="N7959" s="241" t="s">
        <v>10946</v>
      </c>
      <c r="O7959" s="241" t="s">
        <v>13273</v>
      </c>
      <c r="P7959" s="241" t="s">
        <v>13275</v>
      </c>
      <c r="AU7959"/>
    </row>
    <row r="7960" spans="11:47" x14ac:dyDescent="0.2">
      <c r="K7960" s="240" t="s">
        <v>21481</v>
      </c>
      <c r="L7960" s="241" t="s">
        <v>1803</v>
      </c>
      <c r="M7960" s="241">
        <v>49</v>
      </c>
      <c r="N7960" s="241" t="s">
        <v>10947</v>
      </c>
      <c r="O7960" s="241" t="s">
        <v>13273</v>
      </c>
      <c r="P7960" s="241" t="s">
        <v>2143</v>
      </c>
      <c r="AU7960"/>
    </row>
    <row r="7961" spans="11:47" x14ac:dyDescent="0.2">
      <c r="K7961" s="240" t="s">
        <v>21482</v>
      </c>
      <c r="L7961" s="241" t="s">
        <v>1803</v>
      </c>
      <c r="M7961" s="241">
        <v>50</v>
      </c>
      <c r="N7961" s="241" t="s">
        <v>10948</v>
      </c>
      <c r="O7961" s="241" t="s">
        <v>13273</v>
      </c>
      <c r="P7961" s="241" t="s">
        <v>2147</v>
      </c>
      <c r="AU7961"/>
    </row>
    <row r="7962" spans="11:47" x14ac:dyDescent="0.2">
      <c r="K7962" s="240" t="s">
        <v>21483</v>
      </c>
      <c r="L7962" s="241" t="s">
        <v>1803</v>
      </c>
      <c r="M7962" s="241">
        <v>51</v>
      </c>
      <c r="N7962" s="241" t="s">
        <v>10949</v>
      </c>
      <c r="O7962" s="241" t="s">
        <v>13274</v>
      </c>
      <c r="P7962" s="241" t="s">
        <v>13275</v>
      </c>
      <c r="AU7962"/>
    </row>
    <row r="7963" spans="11:47" x14ac:dyDescent="0.2">
      <c r="K7963" s="240" t="s">
        <v>21484</v>
      </c>
      <c r="L7963" s="241" t="s">
        <v>1803</v>
      </c>
      <c r="M7963" s="241">
        <v>52</v>
      </c>
      <c r="N7963" s="241" t="s">
        <v>10950</v>
      </c>
      <c r="O7963" s="241" t="s">
        <v>13273</v>
      </c>
      <c r="P7963" s="241" t="s">
        <v>2143</v>
      </c>
      <c r="AU7963"/>
    </row>
    <row r="7964" spans="11:47" x14ac:dyDescent="0.2">
      <c r="K7964" s="240" t="s">
        <v>21485</v>
      </c>
      <c r="L7964" s="241" t="s">
        <v>1803</v>
      </c>
      <c r="M7964" s="241">
        <v>53</v>
      </c>
      <c r="N7964" s="241" t="s">
        <v>10951</v>
      </c>
      <c r="O7964" s="241" t="s">
        <v>13273</v>
      </c>
      <c r="P7964" s="241" t="s">
        <v>6686</v>
      </c>
      <c r="AU7964"/>
    </row>
    <row r="7965" spans="11:47" x14ac:dyDescent="0.2">
      <c r="K7965" s="240" t="s">
        <v>21486</v>
      </c>
      <c r="L7965" s="241" t="s">
        <v>1803</v>
      </c>
      <c r="M7965" s="241">
        <v>54</v>
      </c>
      <c r="N7965" s="241" t="s">
        <v>10952</v>
      </c>
      <c r="O7965" s="241" t="s">
        <v>13273</v>
      </c>
      <c r="P7965" s="241" t="s">
        <v>6686</v>
      </c>
      <c r="AU7965"/>
    </row>
    <row r="7966" spans="11:47" x14ac:dyDescent="0.2">
      <c r="K7966" s="240" t="s">
        <v>21487</v>
      </c>
      <c r="L7966" s="241" t="s">
        <v>1803</v>
      </c>
      <c r="M7966" s="241">
        <v>55</v>
      </c>
      <c r="N7966" s="241" t="s">
        <v>10953</v>
      </c>
      <c r="O7966" s="241" t="s">
        <v>13273</v>
      </c>
      <c r="P7966" s="241" t="s">
        <v>6686</v>
      </c>
      <c r="AU7966"/>
    </row>
    <row r="7967" spans="11:47" x14ac:dyDescent="0.2">
      <c r="K7967" s="240" t="s">
        <v>21488</v>
      </c>
      <c r="L7967" s="241" t="s">
        <v>1803</v>
      </c>
      <c r="M7967" s="241">
        <v>56</v>
      </c>
      <c r="N7967" s="241" t="s">
        <v>10954</v>
      </c>
      <c r="O7967" s="241" t="s">
        <v>13274</v>
      </c>
      <c r="P7967" s="241" t="s">
        <v>6686</v>
      </c>
      <c r="AU7967"/>
    </row>
    <row r="7968" spans="11:47" x14ac:dyDescent="0.2">
      <c r="K7968" s="240" t="s">
        <v>21489</v>
      </c>
      <c r="L7968" s="241" t="s">
        <v>1803</v>
      </c>
      <c r="M7968" s="241">
        <v>57</v>
      </c>
      <c r="N7968" s="241" t="s">
        <v>10955</v>
      </c>
      <c r="O7968" s="241" t="s">
        <v>13273</v>
      </c>
      <c r="P7968" s="241" t="s">
        <v>6686</v>
      </c>
      <c r="AU7968"/>
    </row>
    <row r="7969" spans="11:47" x14ac:dyDescent="0.2">
      <c r="K7969" s="240" t="s">
        <v>21490</v>
      </c>
      <c r="L7969" s="241" t="s">
        <v>1803</v>
      </c>
      <c r="M7969" s="241">
        <v>58</v>
      </c>
      <c r="N7969" s="241" t="s">
        <v>2145</v>
      </c>
      <c r="O7969" s="241" t="s">
        <v>13273</v>
      </c>
      <c r="P7969" s="241" t="s">
        <v>6686</v>
      </c>
      <c r="AU7969"/>
    </row>
    <row r="7970" spans="11:47" x14ac:dyDescent="0.2">
      <c r="K7970" s="240" t="s">
        <v>21491</v>
      </c>
      <c r="L7970" s="241" t="s">
        <v>1803</v>
      </c>
      <c r="M7970" s="241">
        <v>59</v>
      </c>
      <c r="N7970" s="241" t="s">
        <v>855</v>
      </c>
      <c r="O7970" s="241" t="s">
        <v>13273</v>
      </c>
      <c r="P7970" s="241" t="s">
        <v>6688</v>
      </c>
      <c r="AU7970"/>
    </row>
    <row r="7971" spans="11:47" x14ac:dyDescent="0.2">
      <c r="K7971" s="240" t="s">
        <v>21492</v>
      </c>
      <c r="L7971" s="241" t="s">
        <v>1803</v>
      </c>
      <c r="M7971" s="241">
        <v>60</v>
      </c>
      <c r="N7971" s="241" t="s">
        <v>863</v>
      </c>
      <c r="O7971" s="241" t="s">
        <v>13273</v>
      </c>
      <c r="P7971" s="241" t="s">
        <v>6688</v>
      </c>
      <c r="AU7971"/>
    </row>
    <row r="7972" spans="11:47" x14ac:dyDescent="0.2">
      <c r="K7972" s="240" t="s">
        <v>21493</v>
      </c>
      <c r="L7972" s="241" t="s">
        <v>1803</v>
      </c>
      <c r="M7972" s="241">
        <v>61</v>
      </c>
      <c r="N7972" s="241" t="s">
        <v>2160</v>
      </c>
      <c r="O7972" s="241" t="s">
        <v>13273</v>
      </c>
      <c r="P7972" s="241" t="s">
        <v>6686</v>
      </c>
      <c r="AU7972"/>
    </row>
    <row r="7973" spans="11:47" x14ac:dyDescent="0.2">
      <c r="K7973" s="240" t="s">
        <v>21494</v>
      </c>
      <c r="L7973" s="241" t="s">
        <v>1803</v>
      </c>
      <c r="M7973" s="241">
        <v>62</v>
      </c>
      <c r="N7973" s="241" t="s">
        <v>827</v>
      </c>
      <c r="O7973" s="241" t="s">
        <v>13273</v>
      </c>
      <c r="P7973" s="241" t="s">
        <v>6688</v>
      </c>
      <c r="AU7973"/>
    </row>
    <row r="7974" spans="11:47" x14ac:dyDescent="0.2">
      <c r="K7974" s="240" t="s">
        <v>21495</v>
      </c>
      <c r="L7974" s="241" t="s">
        <v>1803</v>
      </c>
      <c r="M7974" s="241">
        <v>63</v>
      </c>
      <c r="N7974" s="241" t="s">
        <v>832</v>
      </c>
      <c r="O7974" s="241" t="s">
        <v>13273</v>
      </c>
      <c r="P7974" s="241" t="s">
        <v>6688</v>
      </c>
      <c r="AU7974"/>
    </row>
    <row r="7975" spans="11:47" x14ac:dyDescent="0.2">
      <c r="K7975" s="240" t="s">
        <v>21496</v>
      </c>
      <c r="L7975" s="241" t="s">
        <v>1803</v>
      </c>
      <c r="M7975" s="241">
        <v>64</v>
      </c>
      <c r="N7975" s="241" t="s">
        <v>844</v>
      </c>
      <c r="O7975" s="241" t="s">
        <v>13273</v>
      </c>
      <c r="P7975" s="241" t="s">
        <v>6688</v>
      </c>
      <c r="AU7975"/>
    </row>
    <row r="7976" spans="11:47" x14ac:dyDescent="0.2">
      <c r="K7976" s="240" t="s">
        <v>21497</v>
      </c>
      <c r="L7976" s="241" t="s">
        <v>1803</v>
      </c>
      <c r="M7976" s="241">
        <v>65</v>
      </c>
      <c r="N7976" s="241" t="s">
        <v>844</v>
      </c>
      <c r="O7976" s="241" t="s">
        <v>13273</v>
      </c>
      <c r="P7976" s="241" t="s">
        <v>6688</v>
      </c>
      <c r="AU7976"/>
    </row>
    <row r="7977" spans="11:47" x14ac:dyDescent="0.2">
      <c r="K7977" s="240" t="s">
        <v>21498</v>
      </c>
      <c r="L7977" s="241" t="s">
        <v>1803</v>
      </c>
      <c r="M7977" s="241">
        <v>66</v>
      </c>
      <c r="N7977" s="241" t="s">
        <v>832</v>
      </c>
      <c r="O7977" s="241" t="s">
        <v>13273</v>
      </c>
      <c r="P7977" s="241" t="s">
        <v>6688</v>
      </c>
      <c r="AU7977"/>
    </row>
    <row r="7978" spans="11:47" x14ac:dyDescent="0.2">
      <c r="K7978" s="240" t="s">
        <v>21499</v>
      </c>
      <c r="L7978" s="241" t="s">
        <v>1803</v>
      </c>
      <c r="M7978" s="241">
        <v>67</v>
      </c>
      <c r="N7978" s="241" t="s">
        <v>844</v>
      </c>
      <c r="O7978" s="241" t="s">
        <v>13273</v>
      </c>
      <c r="P7978" s="241" t="s">
        <v>6688</v>
      </c>
      <c r="AU7978"/>
    </row>
    <row r="7979" spans="11:47" x14ac:dyDescent="0.2">
      <c r="K7979" s="240" t="s">
        <v>21500</v>
      </c>
      <c r="L7979" s="241" t="s">
        <v>1803</v>
      </c>
      <c r="M7979" s="241">
        <v>68</v>
      </c>
      <c r="N7979" s="241" t="s">
        <v>844</v>
      </c>
      <c r="O7979" s="241" t="s">
        <v>13273</v>
      </c>
      <c r="P7979" s="241" t="s">
        <v>6688</v>
      </c>
      <c r="AU7979"/>
    </row>
    <row r="7980" spans="11:47" x14ac:dyDescent="0.2">
      <c r="K7980" s="240" t="s">
        <v>21501</v>
      </c>
      <c r="L7980" s="241" t="s">
        <v>1803</v>
      </c>
      <c r="M7980" s="241">
        <v>69</v>
      </c>
      <c r="N7980" s="241" t="s">
        <v>832</v>
      </c>
      <c r="O7980" s="241" t="s">
        <v>13273</v>
      </c>
      <c r="P7980" s="241" t="s">
        <v>6688</v>
      </c>
      <c r="AU7980"/>
    </row>
    <row r="7981" spans="11:47" x14ac:dyDescent="0.2">
      <c r="K7981" s="240" t="s">
        <v>21502</v>
      </c>
      <c r="L7981" s="241" t="s">
        <v>1803</v>
      </c>
      <c r="M7981" s="241">
        <v>70</v>
      </c>
      <c r="N7981" s="241" t="s">
        <v>832</v>
      </c>
      <c r="O7981" s="241" t="s">
        <v>13273</v>
      </c>
      <c r="P7981" s="241" t="s">
        <v>6688</v>
      </c>
      <c r="AU7981"/>
    </row>
    <row r="7982" spans="11:47" x14ac:dyDescent="0.2">
      <c r="K7982" s="240" t="s">
        <v>21503</v>
      </c>
      <c r="L7982" s="241" t="s">
        <v>1803</v>
      </c>
      <c r="M7982" s="241">
        <v>71</v>
      </c>
      <c r="N7982" s="241" t="s">
        <v>2161</v>
      </c>
      <c r="O7982" s="241" t="s">
        <v>13273</v>
      </c>
      <c r="P7982" s="241" t="s">
        <v>6686</v>
      </c>
      <c r="AU7982"/>
    </row>
    <row r="7983" spans="11:47" x14ac:dyDescent="0.2">
      <c r="K7983" s="240" t="s">
        <v>21504</v>
      </c>
      <c r="L7983" s="241" t="s">
        <v>1803</v>
      </c>
      <c r="M7983" s="241">
        <v>72</v>
      </c>
      <c r="N7983" s="241" t="s">
        <v>2145</v>
      </c>
      <c r="O7983" s="241" t="s">
        <v>13273</v>
      </c>
      <c r="P7983" s="241" t="s">
        <v>6686</v>
      </c>
      <c r="AU7983"/>
    </row>
    <row r="7984" spans="11:47" x14ac:dyDescent="0.2">
      <c r="K7984" s="240" t="s">
        <v>21505</v>
      </c>
      <c r="L7984" s="241" t="s">
        <v>1803</v>
      </c>
      <c r="M7984" s="241">
        <v>73</v>
      </c>
      <c r="N7984" s="241" t="s">
        <v>2313</v>
      </c>
      <c r="O7984" s="241" t="s">
        <v>13273</v>
      </c>
      <c r="P7984" s="241" t="s">
        <v>6686</v>
      </c>
      <c r="AU7984"/>
    </row>
    <row r="7985" spans="11:47" x14ac:dyDescent="0.2">
      <c r="K7985" s="240" t="s">
        <v>21506</v>
      </c>
      <c r="L7985" s="241" t="s">
        <v>1803</v>
      </c>
      <c r="M7985" s="241">
        <v>74</v>
      </c>
      <c r="N7985" s="241" t="s">
        <v>838</v>
      </c>
      <c r="O7985" s="241" t="s">
        <v>13273</v>
      </c>
      <c r="P7985" s="241" t="s">
        <v>6688</v>
      </c>
      <c r="AU7985"/>
    </row>
    <row r="7986" spans="11:47" x14ac:dyDescent="0.2">
      <c r="K7986" s="240" t="s">
        <v>21507</v>
      </c>
      <c r="L7986" s="241" t="s">
        <v>1803</v>
      </c>
      <c r="M7986" s="241">
        <v>75</v>
      </c>
      <c r="N7986" s="241" t="s">
        <v>829</v>
      </c>
      <c r="O7986" s="241" t="s">
        <v>13273</v>
      </c>
      <c r="P7986" s="241" t="s">
        <v>6688</v>
      </c>
      <c r="AU7986"/>
    </row>
    <row r="7987" spans="11:47" x14ac:dyDescent="0.2">
      <c r="K7987" s="240" t="s">
        <v>21508</v>
      </c>
      <c r="L7987" s="241" t="s">
        <v>1803</v>
      </c>
      <c r="M7987" s="241">
        <v>76</v>
      </c>
      <c r="N7987" s="241" t="s">
        <v>829</v>
      </c>
      <c r="O7987" s="241" t="s">
        <v>13273</v>
      </c>
      <c r="P7987" s="241" t="s">
        <v>6688</v>
      </c>
      <c r="AU7987"/>
    </row>
    <row r="7988" spans="11:47" x14ac:dyDescent="0.2">
      <c r="K7988" s="240" t="s">
        <v>21509</v>
      </c>
      <c r="L7988" s="241" t="s">
        <v>1803</v>
      </c>
      <c r="M7988" s="241">
        <v>77</v>
      </c>
      <c r="N7988" s="241" t="s">
        <v>2160</v>
      </c>
      <c r="O7988" s="241" t="s">
        <v>13273</v>
      </c>
      <c r="P7988" s="241" t="s">
        <v>6686</v>
      </c>
      <c r="AU7988"/>
    </row>
    <row r="7989" spans="11:47" x14ac:dyDescent="0.2">
      <c r="K7989" s="240" t="s">
        <v>21510</v>
      </c>
      <c r="L7989" s="241" t="s">
        <v>1803</v>
      </c>
      <c r="M7989" s="241">
        <v>78</v>
      </c>
      <c r="N7989" s="241" t="s">
        <v>838</v>
      </c>
      <c r="O7989" s="241" t="s">
        <v>13273</v>
      </c>
      <c r="P7989" s="241" t="s">
        <v>6688</v>
      </c>
      <c r="AU7989"/>
    </row>
    <row r="7990" spans="11:47" x14ac:dyDescent="0.2">
      <c r="K7990" s="240" t="s">
        <v>21511</v>
      </c>
      <c r="L7990" s="241" t="s">
        <v>1804</v>
      </c>
      <c r="M7990" s="241">
        <v>1</v>
      </c>
      <c r="N7990" s="241" t="s">
        <v>10956</v>
      </c>
      <c r="O7990" s="241" t="s">
        <v>13273</v>
      </c>
      <c r="P7990" s="241" t="s">
        <v>2144</v>
      </c>
      <c r="AU7990"/>
    </row>
    <row r="7991" spans="11:47" x14ac:dyDescent="0.2">
      <c r="K7991" s="240" t="s">
        <v>21512</v>
      </c>
      <c r="L7991" s="241" t="s">
        <v>1804</v>
      </c>
      <c r="M7991" s="241">
        <v>2</v>
      </c>
      <c r="N7991" s="241" t="s">
        <v>10957</v>
      </c>
      <c r="O7991" s="241" t="s">
        <v>13273</v>
      </c>
      <c r="P7991" s="241" t="s">
        <v>2144</v>
      </c>
      <c r="AU7991"/>
    </row>
    <row r="7992" spans="11:47" x14ac:dyDescent="0.2">
      <c r="K7992" s="240" t="s">
        <v>21513</v>
      </c>
      <c r="L7992" s="241" t="s">
        <v>1804</v>
      </c>
      <c r="M7992" s="241">
        <v>3</v>
      </c>
      <c r="N7992" s="241" t="s">
        <v>10958</v>
      </c>
      <c r="O7992" s="241" t="s">
        <v>13273</v>
      </c>
      <c r="P7992" s="241" t="s">
        <v>2144</v>
      </c>
      <c r="AU7992"/>
    </row>
    <row r="7993" spans="11:47" x14ac:dyDescent="0.2">
      <c r="K7993" s="240" t="s">
        <v>21514</v>
      </c>
      <c r="L7993" s="241" t="s">
        <v>1804</v>
      </c>
      <c r="M7993" s="241">
        <v>5</v>
      </c>
      <c r="N7993" s="241" t="s">
        <v>10959</v>
      </c>
      <c r="O7993" s="241" t="s">
        <v>13273</v>
      </c>
      <c r="P7993" s="241" t="s">
        <v>2144</v>
      </c>
      <c r="AU7993"/>
    </row>
    <row r="7994" spans="11:47" x14ac:dyDescent="0.2">
      <c r="K7994" s="240" t="s">
        <v>21515</v>
      </c>
      <c r="L7994" s="241" t="s">
        <v>1804</v>
      </c>
      <c r="M7994" s="241">
        <v>6</v>
      </c>
      <c r="N7994" s="241" t="s">
        <v>4794</v>
      </c>
      <c r="O7994" s="241" t="s">
        <v>13273</v>
      </c>
      <c r="P7994" s="241" t="s">
        <v>2144</v>
      </c>
      <c r="AU7994"/>
    </row>
    <row r="7995" spans="11:47" x14ac:dyDescent="0.2">
      <c r="K7995" s="240" t="s">
        <v>21516</v>
      </c>
      <c r="L7995" s="241" t="s">
        <v>1804</v>
      </c>
      <c r="M7995" s="241">
        <v>7</v>
      </c>
      <c r="N7995" s="241" t="s">
        <v>10960</v>
      </c>
      <c r="O7995" s="241" t="s">
        <v>13273</v>
      </c>
      <c r="P7995" s="241" t="s">
        <v>2144</v>
      </c>
      <c r="AU7995"/>
    </row>
    <row r="7996" spans="11:47" x14ac:dyDescent="0.2">
      <c r="K7996" s="240" t="s">
        <v>21517</v>
      </c>
      <c r="L7996" s="241" t="s">
        <v>1804</v>
      </c>
      <c r="M7996" s="241">
        <v>8</v>
      </c>
      <c r="N7996" s="241" t="s">
        <v>2539</v>
      </c>
      <c r="O7996" s="241" t="s">
        <v>13273</v>
      </c>
      <c r="P7996" s="241" t="s">
        <v>2144</v>
      </c>
      <c r="AU7996"/>
    </row>
    <row r="7997" spans="11:47" x14ac:dyDescent="0.2">
      <c r="K7997" s="240" t="s">
        <v>21518</v>
      </c>
      <c r="L7997" s="241" t="s">
        <v>1804</v>
      </c>
      <c r="M7997" s="241">
        <v>9</v>
      </c>
      <c r="N7997" s="241" t="s">
        <v>10961</v>
      </c>
      <c r="O7997" s="241" t="s">
        <v>13273</v>
      </c>
      <c r="P7997" s="241" t="s">
        <v>2144</v>
      </c>
      <c r="AU7997"/>
    </row>
    <row r="7998" spans="11:47" x14ac:dyDescent="0.2">
      <c r="K7998" s="240" t="s">
        <v>21519</v>
      </c>
      <c r="L7998" s="241" t="s">
        <v>1804</v>
      </c>
      <c r="M7998" s="241">
        <v>10</v>
      </c>
      <c r="N7998" s="241" t="s">
        <v>10962</v>
      </c>
      <c r="O7998" s="241" t="s">
        <v>13273</v>
      </c>
      <c r="P7998" s="241" t="s">
        <v>2144</v>
      </c>
      <c r="AU7998"/>
    </row>
    <row r="7999" spans="11:47" x14ac:dyDescent="0.2">
      <c r="K7999" s="240" t="s">
        <v>21520</v>
      </c>
      <c r="L7999" s="241" t="s">
        <v>1804</v>
      </c>
      <c r="M7999" s="241">
        <v>11</v>
      </c>
      <c r="N7999" s="241" t="s">
        <v>10963</v>
      </c>
      <c r="O7999" s="241" t="s">
        <v>13273</v>
      </c>
      <c r="P7999" s="241" t="s">
        <v>2144</v>
      </c>
      <c r="AU7999"/>
    </row>
    <row r="8000" spans="11:47" x14ac:dyDescent="0.2">
      <c r="K8000" s="240" t="s">
        <v>21521</v>
      </c>
      <c r="L8000" s="241" t="s">
        <v>1804</v>
      </c>
      <c r="M8000" s="241">
        <v>12</v>
      </c>
      <c r="N8000" s="241" t="s">
        <v>10964</v>
      </c>
      <c r="O8000" s="241" t="s">
        <v>13273</v>
      </c>
      <c r="P8000" s="241" t="s">
        <v>2144</v>
      </c>
      <c r="AU8000"/>
    </row>
    <row r="8001" spans="11:47" x14ac:dyDescent="0.2">
      <c r="K8001" s="240" t="s">
        <v>21522</v>
      </c>
      <c r="L8001" s="241" t="s">
        <v>1804</v>
      </c>
      <c r="M8001" s="241">
        <v>13</v>
      </c>
      <c r="N8001" s="241" t="s">
        <v>10965</v>
      </c>
      <c r="O8001" s="241" t="s">
        <v>13273</v>
      </c>
      <c r="P8001" s="241" t="s">
        <v>2144</v>
      </c>
      <c r="AU8001"/>
    </row>
    <row r="8002" spans="11:47" x14ac:dyDescent="0.2">
      <c r="K8002" s="240" t="s">
        <v>21523</v>
      </c>
      <c r="L8002" s="241" t="s">
        <v>1804</v>
      </c>
      <c r="M8002" s="241">
        <v>14</v>
      </c>
      <c r="N8002" s="241" t="s">
        <v>10966</v>
      </c>
      <c r="O8002" s="241" t="s">
        <v>13273</v>
      </c>
      <c r="P8002" s="241" t="s">
        <v>2147</v>
      </c>
      <c r="AU8002"/>
    </row>
    <row r="8003" spans="11:47" x14ac:dyDescent="0.2">
      <c r="K8003" s="240" t="s">
        <v>21524</v>
      </c>
      <c r="L8003" s="241" t="s">
        <v>1804</v>
      </c>
      <c r="M8003" s="241">
        <v>15</v>
      </c>
      <c r="N8003" s="241" t="s">
        <v>2764</v>
      </c>
      <c r="O8003" s="241" t="s">
        <v>13273</v>
      </c>
      <c r="P8003" s="241" t="s">
        <v>2147</v>
      </c>
      <c r="AU8003"/>
    </row>
    <row r="8004" spans="11:47" x14ac:dyDescent="0.2">
      <c r="K8004" s="240" t="s">
        <v>21525</v>
      </c>
      <c r="L8004" s="241" t="s">
        <v>1804</v>
      </c>
      <c r="M8004" s="241">
        <v>16</v>
      </c>
      <c r="N8004" s="241" t="s">
        <v>10967</v>
      </c>
      <c r="O8004" s="241" t="s">
        <v>13273</v>
      </c>
      <c r="P8004" s="241" t="s">
        <v>2147</v>
      </c>
      <c r="AU8004"/>
    </row>
    <row r="8005" spans="11:47" x14ac:dyDescent="0.2">
      <c r="K8005" s="240" t="s">
        <v>21526</v>
      </c>
      <c r="L8005" s="241" t="s">
        <v>1804</v>
      </c>
      <c r="M8005" s="241">
        <v>17</v>
      </c>
      <c r="N8005" s="241" t="s">
        <v>4798</v>
      </c>
      <c r="O8005" s="241" t="s">
        <v>13273</v>
      </c>
      <c r="P8005" s="241" t="s">
        <v>2143</v>
      </c>
      <c r="AU8005"/>
    </row>
    <row r="8006" spans="11:47" x14ac:dyDescent="0.2">
      <c r="K8006" s="240" t="s">
        <v>21527</v>
      </c>
      <c r="L8006" s="241" t="s">
        <v>1804</v>
      </c>
      <c r="M8006" s="241">
        <v>18</v>
      </c>
      <c r="N8006" s="241" t="s">
        <v>6988</v>
      </c>
      <c r="O8006" s="241" t="s">
        <v>13273</v>
      </c>
      <c r="P8006" s="241" t="s">
        <v>1267</v>
      </c>
      <c r="AU8006"/>
    </row>
    <row r="8007" spans="11:47" x14ac:dyDescent="0.2">
      <c r="K8007" s="240" t="s">
        <v>21528</v>
      </c>
      <c r="L8007" s="241" t="s">
        <v>1804</v>
      </c>
      <c r="M8007" s="241">
        <v>19</v>
      </c>
      <c r="N8007" s="241" t="s">
        <v>10968</v>
      </c>
      <c r="O8007" s="241" t="s">
        <v>13273</v>
      </c>
      <c r="P8007" s="241" t="s">
        <v>2143</v>
      </c>
      <c r="AU8007"/>
    </row>
    <row r="8008" spans="11:47" x14ac:dyDescent="0.2">
      <c r="K8008" s="240" t="s">
        <v>21529</v>
      </c>
      <c r="L8008" s="241" t="s">
        <v>1804</v>
      </c>
      <c r="M8008" s="241">
        <v>20</v>
      </c>
      <c r="N8008" s="241" t="s">
        <v>10969</v>
      </c>
      <c r="O8008" s="241" t="s">
        <v>13273</v>
      </c>
      <c r="P8008" s="241" t="s">
        <v>2143</v>
      </c>
      <c r="AU8008"/>
    </row>
    <row r="8009" spans="11:47" x14ac:dyDescent="0.2">
      <c r="K8009" s="240" t="s">
        <v>21530</v>
      </c>
      <c r="L8009" s="241" t="s">
        <v>1804</v>
      </c>
      <c r="M8009" s="241">
        <v>21</v>
      </c>
      <c r="N8009" s="241" t="s">
        <v>4796</v>
      </c>
      <c r="O8009" s="241" t="s">
        <v>13273</v>
      </c>
      <c r="P8009" s="241" t="s">
        <v>2143</v>
      </c>
      <c r="AU8009"/>
    </row>
    <row r="8010" spans="11:47" x14ac:dyDescent="0.2">
      <c r="K8010" s="240" t="s">
        <v>21531</v>
      </c>
      <c r="L8010" s="241" t="s">
        <v>1804</v>
      </c>
      <c r="M8010" s="241">
        <v>22</v>
      </c>
      <c r="N8010" s="241" t="s">
        <v>10970</v>
      </c>
      <c r="O8010" s="241" t="s">
        <v>13273</v>
      </c>
      <c r="P8010" s="241" t="s">
        <v>2143</v>
      </c>
      <c r="AU8010"/>
    </row>
    <row r="8011" spans="11:47" x14ac:dyDescent="0.2">
      <c r="K8011" s="240" t="s">
        <v>21532</v>
      </c>
      <c r="L8011" s="241" t="s">
        <v>1804</v>
      </c>
      <c r="M8011" s="241">
        <v>23</v>
      </c>
      <c r="N8011" s="241" t="s">
        <v>10971</v>
      </c>
      <c r="O8011" s="241" t="s">
        <v>13273</v>
      </c>
      <c r="P8011" s="241" t="s">
        <v>2144</v>
      </c>
      <c r="AU8011"/>
    </row>
    <row r="8012" spans="11:47" x14ac:dyDescent="0.2">
      <c r="K8012" s="240" t="s">
        <v>21533</v>
      </c>
      <c r="L8012" s="241" t="s">
        <v>1804</v>
      </c>
      <c r="M8012" s="241">
        <v>24</v>
      </c>
      <c r="N8012" s="241" t="s">
        <v>10972</v>
      </c>
      <c r="O8012" s="241" t="s">
        <v>13273</v>
      </c>
      <c r="P8012" s="241" t="s">
        <v>2144</v>
      </c>
      <c r="AU8012"/>
    </row>
    <row r="8013" spans="11:47" x14ac:dyDescent="0.2">
      <c r="K8013" s="240" t="s">
        <v>21534</v>
      </c>
      <c r="L8013" s="241" t="s">
        <v>1804</v>
      </c>
      <c r="M8013" s="241">
        <v>25</v>
      </c>
      <c r="N8013" s="241" t="s">
        <v>10973</v>
      </c>
      <c r="O8013" s="241" t="s">
        <v>13273</v>
      </c>
      <c r="P8013" s="241" t="s">
        <v>2144</v>
      </c>
      <c r="AU8013"/>
    </row>
    <row r="8014" spans="11:47" x14ac:dyDescent="0.2">
      <c r="K8014" s="240" t="s">
        <v>21535</v>
      </c>
      <c r="L8014" s="241" t="s">
        <v>1804</v>
      </c>
      <c r="M8014" s="241">
        <v>26</v>
      </c>
      <c r="N8014" s="241" t="s">
        <v>10974</v>
      </c>
      <c r="O8014" s="241" t="s">
        <v>13273</v>
      </c>
      <c r="P8014" s="241" t="s">
        <v>6880</v>
      </c>
      <c r="AU8014"/>
    </row>
    <row r="8015" spans="11:47" x14ac:dyDescent="0.2">
      <c r="K8015" s="240" t="s">
        <v>21536</v>
      </c>
      <c r="L8015" s="241" t="s">
        <v>1804</v>
      </c>
      <c r="M8015" s="241">
        <v>27</v>
      </c>
      <c r="N8015" s="241" t="s">
        <v>10975</v>
      </c>
      <c r="O8015" s="241" t="s">
        <v>13273</v>
      </c>
      <c r="P8015" s="241" t="s">
        <v>6880</v>
      </c>
      <c r="AU8015"/>
    </row>
    <row r="8016" spans="11:47" x14ac:dyDescent="0.2">
      <c r="K8016" s="240" t="s">
        <v>21537</v>
      </c>
      <c r="L8016" s="241" t="s">
        <v>1804</v>
      </c>
      <c r="M8016" s="241">
        <v>28</v>
      </c>
      <c r="N8016" s="241" t="s">
        <v>3308</v>
      </c>
      <c r="O8016" s="241" t="s">
        <v>13273</v>
      </c>
      <c r="P8016" s="241" t="s">
        <v>1259</v>
      </c>
      <c r="AU8016"/>
    </row>
    <row r="8017" spans="11:47" x14ac:dyDescent="0.2">
      <c r="K8017" s="240" t="s">
        <v>21538</v>
      </c>
      <c r="L8017" s="241" t="s">
        <v>1804</v>
      </c>
      <c r="M8017" s="241">
        <v>29</v>
      </c>
      <c r="N8017" s="241" t="s">
        <v>10976</v>
      </c>
      <c r="O8017" s="241" t="s">
        <v>13273</v>
      </c>
      <c r="P8017" s="241" t="s">
        <v>2144</v>
      </c>
      <c r="AU8017"/>
    </row>
    <row r="8018" spans="11:47" x14ac:dyDescent="0.2">
      <c r="K8018" s="240" t="s">
        <v>21539</v>
      </c>
      <c r="L8018" s="241" t="s">
        <v>1804</v>
      </c>
      <c r="M8018" s="241">
        <v>30</v>
      </c>
      <c r="N8018" s="241" t="s">
        <v>10977</v>
      </c>
      <c r="O8018" s="241" t="s">
        <v>13273</v>
      </c>
      <c r="P8018" s="241" t="s">
        <v>2147</v>
      </c>
      <c r="AU8018"/>
    </row>
    <row r="8019" spans="11:47" x14ac:dyDescent="0.2">
      <c r="K8019" s="240" t="s">
        <v>21540</v>
      </c>
      <c r="L8019" s="241" t="s">
        <v>1804</v>
      </c>
      <c r="M8019" s="241">
        <v>31</v>
      </c>
      <c r="N8019" s="241" t="s">
        <v>10978</v>
      </c>
      <c r="O8019" s="241" t="s">
        <v>13273</v>
      </c>
      <c r="P8019" s="241" t="s">
        <v>6880</v>
      </c>
      <c r="AU8019"/>
    </row>
    <row r="8020" spans="11:47" x14ac:dyDescent="0.2">
      <c r="K8020" s="240" t="s">
        <v>21541</v>
      </c>
      <c r="L8020" s="241" t="s">
        <v>1804</v>
      </c>
      <c r="M8020" s="241">
        <v>32</v>
      </c>
      <c r="N8020" s="241" t="s">
        <v>10979</v>
      </c>
      <c r="O8020" s="241" t="s">
        <v>13273</v>
      </c>
      <c r="P8020" s="241" t="s">
        <v>2147</v>
      </c>
      <c r="AU8020"/>
    </row>
    <row r="8021" spans="11:47" x14ac:dyDescent="0.2">
      <c r="K8021" s="240" t="s">
        <v>21542</v>
      </c>
      <c r="L8021" s="241" t="s">
        <v>1804</v>
      </c>
      <c r="M8021" s="241">
        <v>34</v>
      </c>
      <c r="N8021" s="241" t="s">
        <v>4799</v>
      </c>
      <c r="O8021" s="241" t="s">
        <v>13273</v>
      </c>
      <c r="P8021" s="241" t="s">
        <v>13275</v>
      </c>
      <c r="AU8021"/>
    </row>
    <row r="8022" spans="11:47" x14ac:dyDescent="0.2">
      <c r="K8022" s="240" t="s">
        <v>21543</v>
      </c>
      <c r="L8022" s="241" t="s">
        <v>1804</v>
      </c>
      <c r="M8022" s="241">
        <v>35</v>
      </c>
      <c r="N8022" s="241" t="s">
        <v>10980</v>
      </c>
      <c r="O8022" s="241" t="s">
        <v>13274</v>
      </c>
      <c r="P8022" s="241" t="s">
        <v>6686</v>
      </c>
      <c r="AU8022"/>
    </row>
    <row r="8023" spans="11:47" x14ac:dyDescent="0.2">
      <c r="K8023" s="240" t="s">
        <v>21544</v>
      </c>
      <c r="L8023" s="241" t="s">
        <v>1804</v>
      </c>
      <c r="M8023" s="241">
        <v>36</v>
      </c>
      <c r="N8023" s="241" t="s">
        <v>7088</v>
      </c>
      <c r="O8023" s="241" t="s">
        <v>13274</v>
      </c>
      <c r="P8023" s="241" t="s">
        <v>6686</v>
      </c>
      <c r="AU8023"/>
    </row>
    <row r="8024" spans="11:47" x14ac:dyDescent="0.2">
      <c r="K8024" s="240" t="s">
        <v>21545</v>
      </c>
      <c r="L8024" s="241" t="s">
        <v>1804</v>
      </c>
      <c r="M8024" s="241">
        <v>37</v>
      </c>
      <c r="N8024" s="241" t="s">
        <v>7010</v>
      </c>
      <c r="O8024" s="241" t="s">
        <v>13274</v>
      </c>
      <c r="P8024" s="241" t="s">
        <v>13275</v>
      </c>
      <c r="AU8024"/>
    </row>
    <row r="8025" spans="11:47" x14ac:dyDescent="0.2">
      <c r="K8025" s="240" t="s">
        <v>21546</v>
      </c>
      <c r="L8025" s="241" t="s">
        <v>1804</v>
      </c>
      <c r="M8025" s="241">
        <v>38</v>
      </c>
      <c r="N8025" s="241" t="s">
        <v>10981</v>
      </c>
      <c r="O8025" s="241" t="s">
        <v>13274</v>
      </c>
      <c r="P8025" s="241" t="s">
        <v>13275</v>
      </c>
      <c r="AU8025"/>
    </row>
    <row r="8026" spans="11:47" x14ac:dyDescent="0.2">
      <c r="K8026" s="240" t="s">
        <v>21547</v>
      </c>
      <c r="L8026" s="241" t="s">
        <v>1804</v>
      </c>
      <c r="M8026" s="241">
        <v>39</v>
      </c>
      <c r="N8026" s="241" t="s">
        <v>10982</v>
      </c>
      <c r="O8026" s="241" t="s">
        <v>13274</v>
      </c>
      <c r="P8026" s="241" t="s">
        <v>13275</v>
      </c>
      <c r="AU8026"/>
    </row>
    <row r="8027" spans="11:47" x14ac:dyDescent="0.2">
      <c r="K8027" s="240" t="s">
        <v>21548</v>
      </c>
      <c r="L8027" s="241" t="s">
        <v>1804</v>
      </c>
      <c r="M8027" s="241">
        <v>40</v>
      </c>
      <c r="N8027" s="241" t="s">
        <v>10983</v>
      </c>
      <c r="O8027" s="241" t="s">
        <v>13274</v>
      </c>
      <c r="P8027" s="241" t="s">
        <v>13275</v>
      </c>
      <c r="AU8027"/>
    </row>
    <row r="8028" spans="11:47" x14ac:dyDescent="0.2">
      <c r="K8028" s="240" t="s">
        <v>21549</v>
      </c>
      <c r="L8028" s="241" t="s">
        <v>1804</v>
      </c>
      <c r="M8028" s="241">
        <v>41</v>
      </c>
      <c r="N8028" s="241" t="s">
        <v>10984</v>
      </c>
      <c r="O8028" s="241" t="s">
        <v>13274</v>
      </c>
      <c r="P8028" s="241" t="s">
        <v>13275</v>
      </c>
      <c r="AU8028"/>
    </row>
    <row r="8029" spans="11:47" x14ac:dyDescent="0.2">
      <c r="K8029" s="240" t="s">
        <v>21550</v>
      </c>
      <c r="L8029" s="241" t="s">
        <v>1804</v>
      </c>
      <c r="M8029" s="241">
        <v>42</v>
      </c>
      <c r="N8029" s="241" t="s">
        <v>10985</v>
      </c>
      <c r="O8029" s="241" t="s">
        <v>13274</v>
      </c>
      <c r="P8029" s="241" t="s">
        <v>6686</v>
      </c>
      <c r="AU8029"/>
    </row>
    <row r="8030" spans="11:47" x14ac:dyDescent="0.2">
      <c r="K8030" s="240" t="s">
        <v>21551</v>
      </c>
      <c r="L8030" s="241" t="s">
        <v>1804</v>
      </c>
      <c r="M8030" s="241">
        <v>43</v>
      </c>
      <c r="N8030" s="241" t="s">
        <v>6513</v>
      </c>
      <c r="O8030" s="241" t="s">
        <v>13273</v>
      </c>
      <c r="P8030" s="241" t="s">
        <v>2144</v>
      </c>
      <c r="AU8030"/>
    </row>
    <row r="8031" spans="11:47" x14ac:dyDescent="0.2">
      <c r="K8031" s="240" t="s">
        <v>21552</v>
      </c>
      <c r="L8031" s="241" t="s">
        <v>1804</v>
      </c>
      <c r="M8031" s="241">
        <v>44</v>
      </c>
      <c r="N8031" s="241" t="s">
        <v>6940</v>
      </c>
      <c r="O8031" s="241" t="s">
        <v>13274</v>
      </c>
      <c r="P8031" s="241" t="s">
        <v>6686</v>
      </c>
      <c r="AU8031"/>
    </row>
    <row r="8032" spans="11:47" x14ac:dyDescent="0.2">
      <c r="K8032" s="240" t="s">
        <v>21553</v>
      </c>
      <c r="L8032" s="241" t="s">
        <v>1804</v>
      </c>
      <c r="M8032" s="241">
        <v>45</v>
      </c>
      <c r="N8032" s="241" t="s">
        <v>2160</v>
      </c>
      <c r="O8032" s="241" t="s">
        <v>13273</v>
      </c>
      <c r="P8032" s="241" t="s">
        <v>2147</v>
      </c>
      <c r="AU8032"/>
    </row>
    <row r="8033" spans="11:47" x14ac:dyDescent="0.2">
      <c r="K8033" s="240" t="s">
        <v>21554</v>
      </c>
      <c r="L8033" s="241" t="s">
        <v>1804</v>
      </c>
      <c r="M8033" s="241">
        <v>46</v>
      </c>
      <c r="N8033" s="241" t="s">
        <v>827</v>
      </c>
      <c r="O8033" s="241" t="s">
        <v>13273</v>
      </c>
      <c r="P8033" s="241" t="s">
        <v>2147</v>
      </c>
      <c r="AU8033"/>
    </row>
    <row r="8034" spans="11:47" x14ac:dyDescent="0.2">
      <c r="K8034" s="240" t="s">
        <v>21555</v>
      </c>
      <c r="L8034" s="241" t="s">
        <v>1804</v>
      </c>
      <c r="M8034" s="241">
        <v>47</v>
      </c>
      <c r="N8034" s="241" t="s">
        <v>10986</v>
      </c>
      <c r="O8034" s="241" t="s">
        <v>13274</v>
      </c>
      <c r="P8034" s="241" t="s">
        <v>6686</v>
      </c>
      <c r="AU8034"/>
    </row>
    <row r="8035" spans="11:47" x14ac:dyDescent="0.2">
      <c r="K8035" s="240" t="s">
        <v>21556</v>
      </c>
      <c r="L8035" s="241" t="s">
        <v>1804</v>
      </c>
      <c r="M8035" s="241">
        <v>48</v>
      </c>
      <c r="N8035" s="241" t="s">
        <v>10987</v>
      </c>
      <c r="O8035" s="241" t="s">
        <v>13273</v>
      </c>
      <c r="P8035" s="241" t="s">
        <v>2143</v>
      </c>
      <c r="AU8035"/>
    </row>
    <row r="8036" spans="11:47" x14ac:dyDescent="0.2">
      <c r="K8036" s="240" t="s">
        <v>21557</v>
      </c>
      <c r="L8036" s="241" t="s">
        <v>1804</v>
      </c>
      <c r="M8036" s="241">
        <v>49</v>
      </c>
      <c r="N8036" s="241" t="s">
        <v>871</v>
      </c>
      <c r="O8036" s="241" t="s">
        <v>13273</v>
      </c>
      <c r="P8036" s="241" t="s">
        <v>2144</v>
      </c>
      <c r="AU8036"/>
    </row>
    <row r="8037" spans="11:47" x14ac:dyDescent="0.2">
      <c r="K8037" s="240" t="s">
        <v>21558</v>
      </c>
      <c r="L8037" s="241" t="s">
        <v>1804</v>
      </c>
      <c r="M8037" s="241">
        <v>50</v>
      </c>
      <c r="N8037" s="241" t="s">
        <v>10988</v>
      </c>
      <c r="O8037" s="241" t="s">
        <v>13273</v>
      </c>
      <c r="P8037" s="241" t="s">
        <v>2144</v>
      </c>
      <c r="AU8037"/>
    </row>
    <row r="8038" spans="11:47" x14ac:dyDescent="0.2">
      <c r="K8038" s="240" t="s">
        <v>21559</v>
      </c>
      <c r="L8038" s="241" t="s">
        <v>1804</v>
      </c>
      <c r="M8038" s="241">
        <v>51</v>
      </c>
      <c r="N8038" s="241" t="s">
        <v>10989</v>
      </c>
      <c r="O8038" s="241" t="s">
        <v>13274</v>
      </c>
      <c r="P8038" s="241" t="s">
        <v>6880</v>
      </c>
      <c r="AU8038"/>
    </row>
    <row r="8039" spans="11:47" x14ac:dyDescent="0.2">
      <c r="K8039" s="240" t="s">
        <v>21560</v>
      </c>
      <c r="L8039" s="241" t="s">
        <v>1804</v>
      </c>
      <c r="M8039" s="241">
        <v>52</v>
      </c>
      <c r="N8039" s="241" t="s">
        <v>4795</v>
      </c>
      <c r="O8039" s="241" t="s">
        <v>13273</v>
      </c>
      <c r="P8039" s="241" t="s">
        <v>13275</v>
      </c>
      <c r="AU8039"/>
    </row>
    <row r="8040" spans="11:47" x14ac:dyDescent="0.2">
      <c r="K8040" s="240" t="s">
        <v>21561</v>
      </c>
      <c r="L8040" s="241" t="s">
        <v>1804</v>
      </c>
      <c r="M8040" s="241">
        <v>53</v>
      </c>
      <c r="N8040" s="241" t="s">
        <v>4797</v>
      </c>
      <c r="O8040" s="241" t="s">
        <v>13273</v>
      </c>
      <c r="P8040" s="241" t="s">
        <v>2143</v>
      </c>
      <c r="AU8040"/>
    </row>
    <row r="8041" spans="11:47" x14ac:dyDescent="0.2">
      <c r="K8041" s="240" t="s">
        <v>21562</v>
      </c>
      <c r="L8041" s="241" t="s">
        <v>1805</v>
      </c>
      <c r="M8041" s="241">
        <v>1</v>
      </c>
      <c r="N8041" s="241" t="s">
        <v>4801</v>
      </c>
      <c r="O8041" s="241" t="s">
        <v>13273</v>
      </c>
      <c r="P8041" s="241" t="s">
        <v>2144</v>
      </c>
      <c r="AU8041"/>
    </row>
    <row r="8042" spans="11:47" x14ac:dyDescent="0.2">
      <c r="K8042" s="240" t="s">
        <v>21563</v>
      </c>
      <c r="L8042" s="241" t="s">
        <v>1805</v>
      </c>
      <c r="M8042" s="241">
        <v>2</v>
      </c>
      <c r="N8042" s="241" t="s">
        <v>3448</v>
      </c>
      <c r="O8042" s="241" t="s">
        <v>13273</v>
      </c>
      <c r="P8042" s="241" t="s">
        <v>2144</v>
      </c>
      <c r="AU8042"/>
    </row>
    <row r="8043" spans="11:47" x14ac:dyDescent="0.2">
      <c r="K8043" s="240" t="s">
        <v>21564</v>
      </c>
      <c r="L8043" s="241" t="s">
        <v>1805</v>
      </c>
      <c r="M8043" s="241">
        <v>3</v>
      </c>
      <c r="N8043" s="241" t="s">
        <v>4805</v>
      </c>
      <c r="O8043" s="241" t="s">
        <v>13273</v>
      </c>
      <c r="P8043" s="241" t="s">
        <v>2144</v>
      </c>
      <c r="AU8043"/>
    </row>
    <row r="8044" spans="11:47" x14ac:dyDescent="0.2">
      <c r="K8044" s="240" t="s">
        <v>21565</v>
      </c>
      <c r="L8044" s="241" t="s">
        <v>1805</v>
      </c>
      <c r="M8044" s="241">
        <v>4</v>
      </c>
      <c r="N8044" s="241" t="s">
        <v>1091</v>
      </c>
      <c r="O8044" s="241" t="s">
        <v>13273</v>
      </c>
      <c r="P8044" s="241" t="s">
        <v>2144</v>
      </c>
      <c r="AU8044"/>
    </row>
    <row r="8045" spans="11:47" x14ac:dyDescent="0.2">
      <c r="K8045" s="240" t="s">
        <v>21566</v>
      </c>
      <c r="L8045" s="241" t="s">
        <v>1805</v>
      </c>
      <c r="M8045" s="241">
        <v>5</v>
      </c>
      <c r="N8045" s="241" t="s">
        <v>1098</v>
      </c>
      <c r="O8045" s="241" t="s">
        <v>13273</v>
      </c>
      <c r="P8045" s="241" t="s">
        <v>2144</v>
      </c>
      <c r="AU8045"/>
    </row>
    <row r="8046" spans="11:47" x14ac:dyDescent="0.2">
      <c r="K8046" s="240" t="s">
        <v>21567</v>
      </c>
      <c r="L8046" s="241" t="s">
        <v>1805</v>
      </c>
      <c r="M8046" s="241">
        <v>6</v>
      </c>
      <c r="N8046" s="241" t="s">
        <v>10990</v>
      </c>
      <c r="O8046" s="241" t="s">
        <v>13273</v>
      </c>
      <c r="P8046" s="241" t="s">
        <v>2144</v>
      </c>
      <c r="AU8046"/>
    </row>
    <row r="8047" spans="11:47" x14ac:dyDescent="0.2">
      <c r="K8047" s="240" t="s">
        <v>21568</v>
      </c>
      <c r="L8047" s="241" t="s">
        <v>1805</v>
      </c>
      <c r="M8047" s="241">
        <v>7</v>
      </c>
      <c r="N8047" s="241" t="s">
        <v>10991</v>
      </c>
      <c r="O8047" s="241" t="s">
        <v>13273</v>
      </c>
      <c r="P8047" s="241" t="s">
        <v>2144</v>
      </c>
      <c r="AU8047"/>
    </row>
    <row r="8048" spans="11:47" x14ac:dyDescent="0.2">
      <c r="K8048" s="240" t="s">
        <v>21569</v>
      </c>
      <c r="L8048" s="241" t="s">
        <v>1805</v>
      </c>
      <c r="M8048" s="241">
        <v>8</v>
      </c>
      <c r="N8048" s="241" t="s">
        <v>4802</v>
      </c>
      <c r="O8048" s="241" t="s">
        <v>13273</v>
      </c>
      <c r="P8048" s="241" t="s">
        <v>2147</v>
      </c>
      <c r="AU8048"/>
    </row>
    <row r="8049" spans="11:47" x14ac:dyDescent="0.2">
      <c r="K8049" s="240" t="s">
        <v>21570</v>
      </c>
      <c r="L8049" s="241" t="s">
        <v>1805</v>
      </c>
      <c r="M8049" s="241">
        <v>9</v>
      </c>
      <c r="N8049" s="241" t="s">
        <v>4806</v>
      </c>
      <c r="O8049" s="241" t="s">
        <v>13273</v>
      </c>
      <c r="P8049" s="241" t="s">
        <v>2144</v>
      </c>
      <c r="AU8049"/>
    </row>
    <row r="8050" spans="11:47" x14ac:dyDescent="0.2">
      <c r="K8050" s="240" t="s">
        <v>21571</v>
      </c>
      <c r="L8050" s="241" t="s">
        <v>1805</v>
      </c>
      <c r="M8050" s="241">
        <v>10</v>
      </c>
      <c r="N8050" s="241" t="s">
        <v>7000</v>
      </c>
      <c r="O8050" s="241" t="s">
        <v>13273</v>
      </c>
      <c r="P8050" s="241" t="s">
        <v>2147</v>
      </c>
      <c r="AU8050"/>
    </row>
    <row r="8051" spans="11:47" x14ac:dyDescent="0.2">
      <c r="K8051" s="240" t="s">
        <v>21572</v>
      </c>
      <c r="L8051" s="241" t="s">
        <v>1805</v>
      </c>
      <c r="M8051" s="241">
        <v>11</v>
      </c>
      <c r="N8051" s="241" t="s">
        <v>7001</v>
      </c>
      <c r="O8051" s="241" t="s">
        <v>13273</v>
      </c>
      <c r="P8051" s="241" t="s">
        <v>2147</v>
      </c>
      <c r="AU8051"/>
    </row>
    <row r="8052" spans="11:47" x14ac:dyDescent="0.2">
      <c r="K8052" s="240" t="s">
        <v>21573</v>
      </c>
      <c r="L8052" s="241" t="s">
        <v>1805</v>
      </c>
      <c r="M8052" s="241">
        <v>12</v>
      </c>
      <c r="N8052" s="241" t="s">
        <v>4803</v>
      </c>
      <c r="O8052" s="241" t="s">
        <v>13273</v>
      </c>
      <c r="P8052" s="241" t="s">
        <v>2144</v>
      </c>
      <c r="AU8052"/>
    </row>
    <row r="8053" spans="11:47" x14ac:dyDescent="0.2">
      <c r="K8053" s="240" t="s">
        <v>21574</v>
      </c>
      <c r="L8053" s="241" t="s">
        <v>1805</v>
      </c>
      <c r="M8053" s="241">
        <v>13</v>
      </c>
      <c r="N8053" s="241" t="s">
        <v>4804</v>
      </c>
      <c r="O8053" s="241" t="s">
        <v>13273</v>
      </c>
      <c r="P8053" s="241" t="s">
        <v>2144</v>
      </c>
      <c r="AU8053"/>
    </row>
    <row r="8054" spans="11:47" x14ac:dyDescent="0.2">
      <c r="K8054" s="240" t="s">
        <v>21575</v>
      </c>
      <c r="L8054" s="241" t="s">
        <v>1805</v>
      </c>
      <c r="M8054" s="241">
        <v>14</v>
      </c>
      <c r="N8054" s="241" t="s">
        <v>10992</v>
      </c>
      <c r="O8054" s="241" t="s">
        <v>13273</v>
      </c>
      <c r="P8054" s="241" t="s">
        <v>2147</v>
      </c>
      <c r="AU8054"/>
    </row>
    <row r="8055" spans="11:47" x14ac:dyDescent="0.2">
      <c r="K8055" s="240" t="s">
        <v>21576</v>
      </c>
      <c r="L8055" s="241" t="s">
        <v>1805</v>
      </c>
      <c r="M8055" s="241">
        <v>15</v>
      </c>
      <c r="N8055" s="241" t="s">
        <v>10993</v>
      </c>
      <c r="O8055" s="241" t="s">
        <v>13273</v>
      </c>
      <c r="P8055" s="241" t="s">
        <v>2147</v>
      </c>
      <c r="AU8055"/>
    </row>
    <row r="8056" spans="11:47" x14ac:dyDescent="0.2">
      <c r="K8056" s="240" t="s">
        <v>21577</v>
      </c>
      <c r="L8056" s="241" t="s">
        <v>1805</v>
      </c>
      <c r="M8056" s="241">
        <v>16</v>
      </c>
      <c r="N8056" s="241" t="s">
        <v>10994</v>
      </c>
      <c r="O8056" s="241" t="s">
        <v>13273</v>
      </c>
      <c r="P8056" s="241" t="s">
        <v>2144</v>
      </c>
      <c r="AU8056"/>
    </row>
    <row r="8057" spans="11:47" x14ac:dyDescent="0.2">
      <c r="K8057" s="240" t="s">
        <v>21578</v>
      </c>
      <c r="L8057" s="241" t="s">
        <v>1805</v>
      </c>
      <c r="M8057" s="241">
        <v>17</v>
      </c>
      <c r="N8057" s="241" t="s">
        <v>10995</v>
      </c>
      <c r="O8057" s="241" t="s">
        <v>13273</v>
      </c>
      <c r="P8057" s="241" t="s">
        <v>2144</v>
      </c>
      <c r="AU8057"/>
    </row>
    <row r="8058" spans="11:47" x14ac:dyDescent="0.2">
      <c r="K8058" s="240" t="s">
        <v>21579</v>
      </c>
      <c r="L8058" s="241" t="s">
        <v>1805</v>
      </c>
      <c r="M8058" s="241">
        <v>18</v>
      </c>
      <c r="N8058" s="241" t="s">
        <v>2305</v>
      </c>
      <c r="O8058" s="241" t="s">
        <v>13274</v>
      </c>
      <c r="P8058" s="241" t="s">
        <v>6686</v>
      </c>
      <c r="AU8058"/>
    </row>
    <row r="8059" spans="11:47" x14ac:dyDescent="0.2">
      <c r="K8059" s="240" t="s">
        <v>21580</v>
      </c>
      <c r="L8059" s="241" t="s">
        <v>1805</v>
      </c>
      <c r="M8059" s="241">
        <v>19</v>
      </c>
      <c r="N8059" s="241" t="s">
        <v>973</v>
      </c>
      <c r="O8059" s="241" t="s">
        <v>13273</v>
      </c>
      <c r="P8059" s="241" t="s">
        <v>6686</v>
      </c>
      <c r="AU8059"/>
    </row>
    <row r="8060" spans="11:47" x14ac:dyDescent="0.2">
      <c r="K8060" s="240" t="s">
        <v>21581</v>
      </c>
      <c r="L8060" s="241" t="s">
        <v>1805</v>
      </c>
      <c r="M8060" s="241">
        <v>22</v>
      </c>
      <c r="N8060" s="241" t="s">
        <v>10996</v>
      </c>
      <c r="O8060" s="241" t="s">
        <v>13274</v>
      </c>
      <c r="P8060" s="241" t="s">
        <v>6686</v>
      </c>
      <c r="AU8060"/>
    </row>
    <row r="8061" spans="11:47" x14ac:dyDescent="0.2">
      <c r="K8061" s="240" t="s">
        <v>21582</v>
      </c>
      <c r="L8061" s="241" t="s">
        <v>1805</v>
      </c>
      <c r="M8061" s="241">
        <v>23</v>
      </c>
      <c r="N8061" s="241" t="s">
        <v>9946</v>
      </c>
      <c r="O8061" s="241" t="s">
        <v>13273</v>
      </c>
      <c r="P8061" s="241" t="s">
        <v>6686</v>
      </c>
      <c r="AU8061"/>
    </row>
    <row r="8062" spans="11:47" x14ac:dyDescent="0.2">
      <c r="K8062" s="240" t="s">
        <v>21583</v>
      </c>
      <c r="L8062" s="241" t="s">
        <v>1805</v>
      </c>
      <c r="M8062" s="241">
        <v>24</v>
      </c>
      <c r="N8062" s="241" t="s">
        <v>863</v>
      </c>
      <c r="O8062" s="241" t="s">
        <v>13273</v>
      </c>
      <c r="P8062" s="241" t="s">
        <v>2144</v>
      </c>
      <c r="AU8062"/>
    </row>
    <row r="8063" spans="11:47" x14ac:dyDescent="0.2">
      <c r="K8063" s="240" t="s">
        <v>21584</v>
      </c>
      <c r="L8063" s="241" t="s">
        <v>1805</v>
      </c>
      <c r="M8063" s="241">
        <v>25</v>
      </c>
      <c r="N8063" s="241" t="s">
        <v>832</v>
      </c>
      <c r="O8063" s="241" t="s">
        <v>13273</v>
      </c>
      <c r="P8063" s="241" t="s">
        <v>2144</v>
      </c>
      <c r="AU8063"/>
    </row>
    <row r="8064" spans="11:47" x14ac:dyDescent="0.2">
      <c r="K8064" s="240" t="s">
        <v>21585</v>
      </c>
      <c r="L8064" s="241" t="s">
        <v>1805</v>
      </c>
      <c r="M8064" s="241">
        <v>26</v>
      </c>
      <c r="N8064" s="241" t="s">
        <v>832</v>
      </c>
      <c r="O8064" s="241" t="s">
        <v>13273</v>
      </c>
      <c r="P8064" s="241" t="s">
        <v>2144</v>
      </c>
      <c r="AU8064"/>
    </row>
    <row r="8065" spans="11:47" x14ac:dyDescent="0.2">
      <c r="K8065" s="240" t="s">
        <v>21586</v>
      </c>
      <c r="L8065" s="241" t="s">
        <v>1805</v>
      </c>
      <c r="M8065" s="241">
        <v>27</v>
      </c>
      <c r="N8065" s="241" t="s">
        <v>844</v>
      </c>
      <c r="O8065" s="241" t="s">
        <v>13273</v>
      </c>
      <c r="P8065" s="241" t="s">
        <v>2144</v>
      </c>
      <c r="AU8065"/>
    </row>
    <row r="8066" spans="11:47" x14ac:dyDescent="0.2">
      <c r="K8066" s="240" t="s">
        <v>21587</v>
      </c>
      <c r="L8066" s="241" t="s">
        <v>1805</v>
      </c>
      <c r="M8066" s="241">
        <v>28</v>
      </c>
      <c r="N8066" s="241" t="s">
        <v>838</v>
      </c>
      <c r="O8066" s="241" t="s">
        <v>13273</v>
      </c>
      <c r="P8066" s="241" t="s">
        <v>2144</v>
      </c>
      <c r="AU8066"/>
    </row>
    <row r="8067" spans="11:47" x14ac:dyDescent="0.2">
      <c r="K8067" s="240" t="s">
        <v>21588</v>
      </c>
      <c r="L8067" s="241" t="s">
        <v>1805</v>
      </c>
      <c r="M8067" s="241">
        <v>29</v>
      </c>
      <c r="N8067" s="241" t="s">
        <v>6940</v>
      </c>
      <c r="O8067" s="241" t="s">
        <v>13273</v>
      </c>
      <c r="P8067" s="241" t="s">
        <v>2147</v>
      </c>
      <c r="AU8067"/>
    </row>
    <row r="8068" spans="11:47" x14ac:dyDescent="0.2">
      <c r="K8068" s="240" t="s">
        <v>21589</v>
      </c>
      <c r="L8068" s="241" t="s">
        <v>1806</v>
      </c>
      <c r="M8068" s="241">
        <v>1</v>
      </c>
      <c r="N8068" s="241" t="s">
        <v>10997</v>
      </c>
      <c r="O8068" s="241" t="s">
        <v>13273</v>
      </c>
      <c r="P8068" s="241" t="s">
        <v>1259</v>
      </c>
      <c r="AU8068"/>
    </row>
    <row r="8069" spans="11:47" x14ac:dyDescent="0.2">
      <c r="K8069" s="240" t="s">
        <v>21590</v>
      </c>
      <c r="L8069" s="241" t="s">
        <v>1806</v>
      </c>
      <c r="M8069" s="241">
        <v>2</v>
      </c>
      <c r="N8069" s="241" t="s">
        <v>10998</v>
      </c>
      <c r="O8069" s="241" t="s">
        <v>13273</v>
      </c>
      <c r="P8069" s="241" t="s">
        <v>2144</v>
      </c>
      <c r="AU8069"/>
    </row>
    <row r="8070" spans="11:47" x14ac:dyDescent="0.2">
      <c r="K8070" s="240" t="s">
        <v>21591</v>
      </c>
      <c r="L8070" s="241" t="s">
        <v>1806</v>
      </c>
      <c r="M8070" s="241">
        <v>3</v>
      </c>
      <c r="N8070" s="241" t="s">
        <v>10999</v>
      </c>
      <c r="O8070" s="241" t="s">
        <v>13273</v>
      </c>
      <c r="P8070" s="241" t="s">
        <v>1267</v>
      </c>
      <c r="AU8070"/>
    </row>
    <row r="8071" spans="11:47" x14ac:dyDescent="0.2">
      <c r="K8071" s="240" t="s">
        <v>21592</v>
      </c>
      <c r="L8071" s="241" t="s">
        <v>1806</v>
      </c>
      <c r="M8071" s="241">
        <v>4</v>
      </c>
      <c r="N8071" s="241" t="s">
        <v>11000</v>
      </c>
      <c r="O8071" s="241" t="s">
        <v>13273</v>
      </c>
      <c r="P8071" s="241" t="s">
        <v>1259</v>
      </c>
      <c r="AU8071"/>
    </row>
    <row r="8072" spans="11:47" x14ac:dyDescent="0.2">
      <c r="K8072" s="240" t="s">
        <v>21593</v>
      </c>
      <c r="L8072" s="241" t="s">
        <v>1806</v>
      </c>
      <c r="M8072" s="241">
        <v>5</v>
      </c>
      <c r="N8072" s="241" t="s">
        <v>11001</v>
      </c>
      <c r="O8072" s="241" t="s">
        <v>13273</v>
      </c>
      <c r="P8072" s="241" t="s">
        <v>2144</v>
      </c>
      <c r="AU8072"/>
    </row>
    <row r="8073" spans="11:47" x14ac:dyDescent="0.2">
      <c r="K8073" s="240" t="s">
        <v>21594</v>
      </c>
      <c r="L8073" s="241" t="s">
        <v>1806</v>
      </c>
      <c r="M8073" s="241">
        <v>6</v>
      </c>
      <c r="N8073" s="241" t="s">
        <v>11002</v>
      </c>
      <c r="O8073" s="241" t="s">
        <v>13273</v>
      </c>
      <c r="P8073" s="241" t="s">
        <v>2144</v>
      </c>
      <c r="AU8073"/>
    </row>
    <row r="8074" spans="11:47" x14ac:dyDescent="0.2">
      <c r="K8074" s="240" t="s">
        <v>21595</v>
      </c>
      <c r="L8074" s="241" t="s">
        <v>1806</v>
      </c>
      <c r="M8074" s="241">
        <v>7</v>
      </c>
      <c r="N8074" s="241" t="s">
        <v>11003</v>
      </c>
      <c r="O8074" s="241" t="s">
        <v>13273</v>
      </c>
      <c r="P8074" s="241" t="s">
        <v>1259</v>
      </c>
      <c r="AU8074"/>
    </row>
    <row r="8075" spans="11:47" x14ac:dyDescent="0.2">
      <c r="K8075" s="240" t="s">
        <v>21596</v>
      </c>
      <c r="L8075" s="241" t="s">
        <v>1806</v>
      </c>
      <c r="M8075" s="241">
        <v>8</v>
      </c>
      <c r="N8075" s="241" t="s">
        <v>11004</v>
      </c>
      <c r="O8075" s="241" t="s">
        <v>13273</v>
      </c>
      <c r="P8075" s="241" t="s">
        <v>2144</v>
      </c>
      <c r="AU8075"/>
    </row>
    <row r="8076" spans="11:47" x14ac:dyDescent="0.2">
      <c r="K8076" s="240" t="s">
        <v>21597</v>
      </c>
      <c r="L8076" s="241" t="s">
        <v>1806</v>
      </c>
      <c r="M8076" s="241">
        <v>9</v>
      </c>
      <c r="N8076" s="241" t="s">
        <v>11005</v>
      </c>
      <c r="O8076" s="241" t="s">
        <v>13273</v>
      </c>
      <c r="P8076" s="241" t="s">
        <v>1259</v>
      </c>
      <c r="AU8076"/>
    </row>
    <row r="8077" spans="11:47" x14ac:dyDescent="0.2">
      <c r="K8077" s="240" t="s">
        <v>21598</v>
      </c>
      <c r="L8077" s="241" t="s">
        <v>1806</v>
      </c>
      <c r="M8077" s="241">
        <v>10</v>
      </c>
      <c r="N8077" s="241" t="s">
        <v>11006</v>
      </c>
      <c r="O8077" s="241" t="s">
        <v>13273</v>
      </c>
      <c r="P8077" s="241" t="s">
        <v>2143</v>
      </c>
      <c r="AU8077"/>
    </row>
    <row r="8078" spans="11:47" x14ac:dyDescent="0.2">
      <c r="K8078" s="240" t="s">
        <v>21599</v>
      </c>
      <c r="L8078" s="241" t="s">
        <v>1806</v>
      </c>
      <c r="M8078" s="241">
        <v>11</v>
      </c>
      <c r="N8078" s="241" t="s">
        <v>11007</v>
      </c>
      <c r="O8078" s="241" t="s">
        <v>13273</v>
      </c>
      <c r="P8078" s="241" t="s">
        <v>1267</v>
      </c>
      <c r="AU8078"/>
    </row>
    <row r="8079" spans="11:47" x14ac:dyDescent="0.2">
      <c r="K8079" s="240" t="s">
        <v>21600</v>
      </c>
      <c r="L8079" s="241" t="s">
        <v>1806</v>
      </c>
      <c r="M8079" s="241">
        <v>12</v>
      </c>
      <c r="N8079" s="241" t="s">
        <v>11008</v>
      </c>
      <c r="O8079" s="241" t="s">
        <v>13273</v>
      </c>
      <c r="P8079" s="241" t="s">
        <v>2143</v>
      </c>
      <c r="AU8079"/>
    </row>
    <row r="8080" spans="11:47" x14ac:dyDescent="0.2">
      <c r="K8080" s="240" t="s">
        <v>21601</v>
      </c>
      <c r="L8080" s="241" t="s">
        <v>1806</v>
      </c>
      <c r="M8080" s="241">
        <v>13</v>
      </c>
      <c r="N8080" s="241" t="s">
        <v>11009</v>
      </c>
      <c r="O8080" s="241" t="s">
        <v>13273</v>
      </c>
      <c r="P8080" s="241" t="s">
        <v>1267</v>
      </c>
      <c r="AU8080"/>
    </row>
    <row r="8081" spans="11:47" x14ac:dyDescent="0.2">
      <c r="K8081" s="240" t="s">
        <v>21602</v>
      </c>
      <c r="L8081" s="241" t="s">
        <v>1806</v>
      </c>
      <c r="M8081" s="241">
        <v>14</v>
      </c>
      <c r="N8081" s="241" t="s">
        <v>11010</v>
      </c>
      <c r="O8081" s="241" t="s">
        <v>13273</v>
      </c>
      <c r="P8081" s="241" t="s">
        <v>1259</v>
      </c>
      <c r="AU8081"/>
    </row>
    <row r="8082" spans="11:47" x14ac:dyDescent="0.2">
      <c r="K8082" s="240" t="s">
        <v>21603</v>
      </c>
      <c r="L8082" s="241" t="s">
        <v>1806</v>
      </c>
      <c r="M8082" s="241">
        <v>15</v>
      </c>
      <c r="N8082" s="241" t="s">
        <v>11011</v>
      </c>
      <c r="O8082" s="241" t="s">
        <v>13273</v>
      </c>
      <c r="P8082" s="241" t="s">
        <v>2144</v>
      </c>
      <c r="AU8082"/>
    </row>
    <row r="8083" spans="11:47" x14ac:dyDescent="0.2">
      <c r="K8083" s="240" t="s">
        <v>21604</v>
      </c>
      <c r="L8083" s="241" t="s">
        <v>1806</v>
      </c>
      <c r="M8083" s="241">
        <v>16</v>
      </c>
      <c r="N8083" s="241" t="s">
        <v>11012</v>
      </c>
      <c r="O8083" s="241" t="s">
        <v>13273</v>
      </c>
      <c r="P8083" s="241" t="s">
        <v>2144</v>
      </c>
      <c r="AU8083"/>
    </row>
    <row r="8084" spans="11:47" x14ac:dyDescent="0.2">
      <c r="K8084" s="240" t="s">
        <v>21605</v>
      </c>
      <c r="L8084" s="241" t="s">
        <v>1806</v>
      </c>
      <c r="M8084" s="241">
        <v>17</v>
      </c>
      <c r="N8084" s="241" t="s">
        <v>11013</v>
      </c>
      <c r="O8084" s="241" t="s">
        <v>13273</v>
      </c>
      <c r="P8084" s="241" t="s">
        <v>2144</v>
      </c>
      <c r="AU8084"/>
    </row>
    <row r="8085" spans="11:47" x14ac:dyDescent="0.2">
      <c r="K8085" s="240" t="s">
        <v>21606</v>
      </c>
      <c r="L8085" s="241" t="s">
        <v>1806</v>
      </c>
      <c r="M8085" s="241">
        <v>18</v>
      </c>
      <c r="N8085" s="241" t="s">
        <v>11014</v>
      </c>
      <c r="O8085" s="241" t="s">
        <v>13273</v>
      </c>
      <c r="P8085" s="241" t="s">
        <v>2144</v>
      </c>
      <c r="AU8085"/>
    </row>
    <row r="8086" spans="11:47" x14ac:dyDescent="0.2">
      <c r="K8086" s="240" t="s">
        <v>21607</v>
      </c>
      <c r="L8086" s="241" t="s">
        <v>1806</v>
      </c>
      <c r="M8086" s="241">
        <v>19</v>
      </c>
      <c r="N8086" s="241" t="s">
        <v>11015</v>
      </c>
      <c r="O8086" s="241" t="s">
        <v>13273</v>
      </c>
      <c r="P8086" s="241" t="s">
        <v>1259</v>
      </c>
      <c r="AU8086"/>
    </row>
    <row r="8087" spans="11:47" x14ac:dyDescent="0.2">
      <c r="K8087" s="240" t="s">
        <v>21608</v>
      </c>
      <c r="L8087" s="241" t="s">
        <v>1806</v>
      </c>
      <c r="M8087" s="241">
        <v>20</v>
      </c>
      <c r="N8087" s="241" t="s">
        <v>11016</v>
      </c>
      <c r="O8087" s="241" t="s">
        <v>13273</v>
      </c>
      <c r="P8087" s="241" t="s">
        <v>1259</v>
      </c>
      <c r="AU8087"/>
    </row>
    <row r="8088" spans="11:47" x14ac:dyDescent="0.2">
      <c r="K8088" s="240" t="s">
        <v>21609</v>
      </c>
      <c r="L8088" s="241" t="s">
        <v>1806</v>
      </c>
      <c r="M8088" s="241">
        <v>21</v>
      </c>
      <c r="N8088" s="241" t="s">
        <v>11017</v>
      </c>
      <c r="O8088" s="241" t="s">
        <v>13273</v>
      </c>
      <c r="P8088" s="241" t="s">
        <v>1267</v>
      </c>
      <c r="AU8088"/>
    </row>
    <row r="8089" spans="11:47" x14ac:dyDescent="0.2">
      <c r="K8089" s="240" t="s">
        <v>21610</v>
      </c>
      <c r="L8089" s="241" t="s">
        <v>1806</v>
      </c>
      <c r="M8089" s="241">
        <v>22</v>
      </c>
      <c r="N8089" s="241" t="s">
        <v>11018</v>
      </c>
      <c r="O8089" s="241" t="s">
        <v>13273</v>
      </c>
      <c r="P8089" s="241" t="s">
        <v>2144</v>
      </c>
      <c r="AU8089"/>
    </row>
    <row r="8090" spans="11:47" x14ac:dyDescent="0.2">
      <c r="K8090" s="240" t="s">
        <v>21611</v>
      </c>
      <c r="L8090" s="241" t="s">
        <v>1806</v>
      </c>
      <c r="M8090" s="241">
        <v>23</v>
      </c>
      <c r="N8090" s="241" t="s">
        <v>3308</v>
      </c>
      <c r="O8090" s="241" t="s">
        <v>13273</v>
      </c>
      <c r="P8090" s="241" t="s">
        <v>1259</v>
      </c>
      <c r="AU8090"/>
    </row>
    <row r="8091" spans="11:47" x14ac:dyDescent="0.2">
      <c r="K8091" s="240" t="s">
        <v>21612</v>
      </c>
      <c r="L8091" s="241" t="s">
        <v>1806</v>
      </c>
      <c r="M8091" s="241">
        <v>24</v>
      </c>
      <c r="N8091" s="241" t="s">
        <v>3308</v>
      </c>
      <c r="O8091" s="241" t="s">
        <v>13273</v>
      </c>
      <c r="P8091" s="241" t="s">
        <v>1259</v>
      </c>
      <c r="AU8091"/>
    </row>
    <row r="8092" spans="11:47" x14ac:dyDescent="0.2">
      <c r="K8092" s="240" t="s">
        <v>21613</v>
      </c>
      <c r="L8092" s="241" t="s">
        <v>1806</v>
      </c>
      <c r="M8092" s="241">
        <v>25</v>
      </c>
      <c r="N8092" s="241" t="s">
        <v>11019</v>
      </c>
      <c r="O8092" s="241" t="s">
        <v>13273</v>
      </c>
      <c r="P8092" s="241" t="s">
        <v>1259</v>
      </c>
      <c r="AU8092"/>
    </row>
    <row r="8093" spans="11:47" x14ac:dyDescent="0.2">
      <c r="K8093" s="240" t="s">
        <v>21614</v>
      </c>
      <c r="L8093" s="241" t="s">
        <v>1806</v>
      </c>
      <c r="M8093" s="241">
        <v>26</v>
      </c>
      <c r="N8093" s="241" t="s">
        <v>11020</v>
      </c>
      <c r="O8093" s="241" t="s">
        <v>13273</v>
      </c>
      <c r="P8093" s="241" t="s">
        <v>1259</v>
      </c>
      <c r="AU8093"/>
    </row>
    <row r="8094" spans="11:47" x14ac:dyDescent="0.2">
      <c r="K8094" s="240" t="s">
        <v>21615</v>
      </c>
      <c r="L8094" s="241" t="s">
        <v>1806</v>
      </c>
      <c r="M8094" s="241">
        <v>27</v>
      </c>
      <c r="N8094" s="241" t="s">
        <v>11021</v>
      </c>
      <c r="O8094" s="241" t="s">
        <v>13273</v>
      </c>
      <c r="P8094" s="241" t="s">
        <v>2144</v>
      </c>
      <c r="AU8094"/>
    </row>
    <row r="8095" spans="11:47" x14ac:dyDescent="0.2">
      <c r="K8095" s="240" t="s">
        <v>21616</v>
      </c>
      <c r="L8095" s="241" t="s">
        <v>1806</v>
      </c>
      <c r="M8095" s="241">
        <v>28</v>
      </c>
      <c r="N8095" s="241" t="s">
        <v>11022</v>
      </c>
      <c r="O8095" s="241" t="s">
        <v>13273</v>
      </c>
      <c r="P8095" s="241" t="s">
        <v>1259</v>
      </c>
      <c r="AU8095"/>
    </row>
    <row r="8096" spans="11:47" x14ac:dyDescent="0.2">
      <c r="K8096" s="240" t="s">
        <v>21617</v>
      </c>
      <c r="L8096" s="241" t="s">
        <v>1806</v>
      </c>
      <c r="M8096" s="241">
        <v>29</v>
      </c>
      <c r="N8096" s="241" t="s">
        <v>11023</v>
      </c>
      <c r="O8096" s="241" t="s">
        <v>13273</v>
      </c>
      <c r="P8096" s="241" t="s">
        <v>1259</v>
      </c>
      <c r="AU8096"/>
    </row>
    <row r="8097" spans="11:47" x14ac:dyDescent="0.2">
      <c r="K8097" s="240" t="s">
        <v>21618</v>
      </c>
      <c r="L8097" s="241" t="s">
        <v>1806</v>
      </c>
      <c r="M8097" s="241">
        <v>30</v>
      </c>
      <c r="N8097" s="241" t="s">
        <v>11024</v>
      </c>
      <c r="O8097" s="241" t="s">
        <v>13273</v>
      </c>
      <c r="P8097" s="241" t="s">
        <v>1259</v>
      </c>
      <c r="AU8097"/>
    </row>
    <row r="8098" spans="11:47" x14ac:dyDescent="0.2">
      <c r="K8098" s="240" t="s">
        <v>21619</v>
      </c>
      <c r="L8098" s="241" t="s">
        <v>1806</v>
      </c>
      <c r="M8098" s="241">
        <v>31</v>
      </c>
      <c r="N8098" s="241" t="s">
        <v>11025</v>
      </c>
      <c r="O8098" s="241" t="s">
        <v>13273</v>
      </c>
      <c r="P8098" s="241" t="s">
        <v>1257</v>
      </c>
      <c r="AU8098"/>
    </row>
    <row r="8099" spans="11:47" x14ac:dyDescent="0.2">
      <c r="K8099" s="240" t="s">
        <v>21620</v>
      </c>
      <c r="L8099" s="241" t="s">
        <v>1806</v>
      </c>
      <c r="M8099" s="241">
        <v>32</v>
      </c>
      <c r="N8099" s="241" t="s">
        <v>837</v>
      </c>
      <c r="O8099" s="241" t="s">
        <v>13273</v>
      </c>
      <c r="P8099" s="241" t="s">
        <v>1257</v>
      </c>
      <c r="AU8099"/>
    </row>
    <row r="8100" spans="11:47" x14ac:dyDescent="0.2">
      <c r="K8100" s="240" t="s">
        <v>21621</v>
      </c>
      <c r="L8100" s="241" t="s">
        <v>1806</v>
      </c>
      <c r="M8100" s="241">
        <v>33</v>
      </c>
      <c r="N8100" s="241" t="s">
        <v>837</v>
      </c>
      <c r="O8100" s="241" t="s">
        <v>13273</v>
      </c>
      <c r="P8100" s="241" t="s">
        <v>1259</v>
      </c>
      <c r="AU8100"/>
    </row>
    <row r="8101" spans="11:47" x14ac:dyDescent="0.2">
      <c r="K8101" s="240" t="s">
        <v>21622</v>
      </c>
      <c r="L8101" s="241" t="s">
        <v>1806</v>
      </c>
      <c r="M8101" s="241">
        <v>34</v>
      </c>
      <c r="N8101" s="241" t="s">
        <v>11026</v>
      </c>
      <c r="O8101" s="241" t="s">
        <v>13273</v>
      </c>
      <c r="P8101" s="241" t="s">
        <v>1259</v>
      </c>
      <c r="AU8101"/>
    </row>
    <row r="8102" spans="11:47" x14ac:dyDescent="0.2">
      <c r="K8102" s="240" t="s">
        <v>21623</v>
      </c>
      <c r="L8102" s="241" t="s">
        <v>1806</v>
      </c>
      <c r="M8102" s="241">
        <v>35</v>
      </c>
      <c r="N8102" s="241" t="s">
        <v>844</v>
      </c>
      <c r="O8102" s="241" t="s">
        <v>13273</v>
      </c>
      <c r="P8102" s="241" t="s">
        <v>1259</v>
      </c>
      <c r="AU8102"/>
    </row>
    <row r="8103" spans="11:47" x14ac:dyDescent="0.2">
      <c r="K8103" s="240" t="s">
        <v>21624</v>
      </c>
      <c r="L8103" s="241" t="s">
        <v>1806</v>
      </c>
      <c r="M8103" s="241">
        <v>36</v>
      </c>
      <c r="N8103" s="241" t="s">
        <v>11027</v>
      </c>
      <c r="O8103" s="241" t="s">
        <v>13273</v>
      </c>
      <c r="P8103" s="241" t="s">
        <v>1259</v>
      </c>
      <c r="AU8103"/>
    </row>
    <row r="8104" spans="11:47" x14ac:dyDescent="0.2">
      <c r="K8104" s="240" t="s">
        <v>21625</v>
      </c>
      <c r="L8104" s="241" t="s">
        <v>1806</v>
      </c>
      <c r="M8104" s="241">
        <v>37</v>
      </c>
      <c r="N8104" s="241" t="s">
        <v>11028</v>
      </c>
      <c r="O8104" s="241" t="s">
        <v>13273</v>
      </c>
      <c r="P8104" s="241" t="s">
        <v>1259</v>
      </c>
      <c r="AU8104"/>
    </row>
    <row r="8105" spans="11:47" x14ac:dyDescent="0.2">
      <c r="K8105" s="240" t="s">
        <v>21626</v>
      </c>
      <c r="L8105" s="241" t="s">
        <v>1806</v>
      </c>
      <c r="M8105" s="241">
        <v>38</v>
      </c>
      <c r="N8105" s="241" t="s">
        <v>11029</v>
      </c>
      <c r="O8105" s="241" t="s">
        <v>13273</v>
      </c>
      <c r="P8105" s="241" t="s">
        <v>1259</v>
      </c>
      <c r="AU8105"/>
    </row>
    <row r="8106" spans="11:47" x14ac:dyDescent="0.2">
      <c r="K8106" s="240" t="s">
        <v>21627</v>
      </c>
      <c r="L8106" s="241" t="s">
        <v>1806</v>
      </c>
      <c r="M8106" s="241">
        <v>39</v>
      </c>
      <c r="N8106" s="241" t="s">
        <v>11030</v>
      </c>
      <c r="O8106" s="241" t="s">
        <v>13273</v>
      </c>
      <c r="P8106" s="241" t="s">
        <v>1259</v>
      </c>
      <c r="AU8106"/>
    </row>
    <row r="8107" spans="11:47" x14ac:dyDescent="0.2">
      <c r="K8107" s="240" t="s">
        <v>21628</v>
      </c>
      <c r="L8107" s="241" t="s">
        <v>1806</v>
      </c>
      <c r="M8107" s="241">
        <v>40</v>
      </c>
      <c r="N8107" s="241" t="s">
        <v>829</v>
      </c>
      <c r="O8107" s="241" t="s">
        <v>13273</v>
      </c>
      <c r="P8107" s="241" t="s">
        <v>2144</v>
      </c>
      <c r="AU8107"/>
    </row>
    <row r="8108" spans="11:47" x14ac:dyDescent="0.2">
      <c r="K8108" s="240" t="s">
        <v>21629</v>
      </c>
      <c r="L8108" s="241" t="s">
        <v>1806</v>
      </c>
      <c r="M8108" s="241">
        <v>41</v>
      </c>
      <c r="N8108" s="241" t="s">
        <v>844</v>
      </c>
      <c r="O8108" s="241" t="s">
        <v>13273</v>
      </c>
      <c r="P8108" s="241" t="s">
        <v>2144</v>
      </c>
      <c r="AU8108"/>
    </row>
    <row r="8109" spans="11:47" x14ac:dyDescent="0.2">
      <c r="K8109" s="240" t="s">
        <v>21630</v>
      </c>
      <c r="L8109" s="241" t="s">
        <v>1806</v>
      </c>
      <c r="M8109" s="241">
        <v>42</v>
      </c>
      <c r="N8109" s="241" t="s">
        <v>838</v>
      </c>
      <c r="O8109" s="241" t="s">
        <v>13273</v>
      </c>
      <c r="P8109" s="241" t="s">
        <v>2144</v>
      </c>
      <c r="AU8109"/>
    </row>
    <row r="8110" spans="11:47" x14ac:dyDescent="0.2">
      <c r="K8110" s="240" t="s">
        <v>21631</v>
      </c>
      <c r="L8110" s="241" t="s">
        <v>1806</v>
      </c>
      <c r="M8110" s="241">
        <v>43</v>
      </c>
      <c r="N8110" s="241" t="s">
        <v>832</v>
      </c>
      <c r="O8110" s="241" t="s">
        <v>13273</v>
      </c>
      <c r="P8110" s="241" t="s">
        <v>2144</v>
      </c>
      <c r="AU8110"/>
    </row>
    <row r="8111" spans="11:47" x14ac:dyDescent="0.2">
      <c r="K8111" s="240" t="s">
        <v>21632</v>
      </c>
      <c r="L8111" s="241" t="s">
        <v>1806</v>
      </c>
      <c r="M8111" s="241">
        <v>44</v>
      </c>
      <c r="N8111" s="241" t="s">
        <v>832</v>
      </c>
      <c r="O8111" s="241" t="s">
        <v>13273</v>
      </c>
      <c r="P8111" s="241" t="s">
        <v>2144</v>
      </c>
      <c r="AU8111"/>
    </row>
    <row r="8112" spans="11:47" x14ac:dyDescent="0.2">
      <c r="K8112" s="240" t="s">
        <v>21633</v>
      </c>
      <c r="L8112" s="241" t="s">
        <v>1806</v>
      </c>
      <c r="M8112" s="241">
        <v>45</v>
      </c>
      <c r="N8112" s="241" t="s">
        <v>832</v>
      </c>
      <c r="O8112" s="241" t="s">
        <v>13273</v>
      </c>
      <c r="P8112" s="241" t="s">
        <v>2144</v>
      </c>
      <c r="AU8112"/>
    </row>
    <row r="8113" spans="11:47" x14ac:dyDescent="0.2">
      <c r="K8113" s="240" t="s">
        <v>21634</v>
      </c>
      <c r="L8113" s="241" t="s">
        <v>1806</v>
      </c>
      <c r="M8113" s="241">
        <v>46</v>
      </c>
      <c r="N8113" s="241" t="s">
        <v>832</v>
      </c>
      <c r="O8113" s="241" t="s">
        <v>13273</v>
      </c>
      <c r="P8113" s="241" t="s">
        <v>2144</v>
      </c>
      <c r="AU8113"/>
    </row>
    <row r="8114" spans="11:47" x14ac:dyDescent="0.2">
      <c r="K8114" s="240" t="s">
        <v>21635</v>
      </c>
      <c r="L8114" s="241" t="s">
        <v>1806</v>
      </c>
      <c r="M8114" s="241">
        <v>47</v>
      </c>
      <c r="N8114" s="241" t="s">
        <v>832</v>
      </c>
      <c r="O8114" s="241" t="s">
        <v>13273</v>
      </c>
      <c r="P8114" s="241" t="s">
        <v>2144</v>
      </c>
      <c r="AU8114"/>
    </row>
    <row r="8115" spans="11:47" x14ac:dyDescent="0.2">
      <c r="K8115" s="240" t="s">
        <v>21636</v>
      </c>
      <c r="L8115" s="241" t="s">
        <v>1806</v>
      </c>
      <c r="M8115" s="241">
        <v>48</v>
      </c>
      <c r="N8115" s="241" t="s">
        <v>832</v>
      </c>
      <c r="O8115" s="241" t="s">
        <v>13273</v>
      </c>
      <c r="P8115" s="241" t="s">
        <v>2144</v>
      </c>
      <c r="AU8115"/>
    </row>
    <row r="8116" spans="11:47" x14ac:dyDescent="0.2">
      <c r="K8116" s="240" t="s">
        <v>21637</v>
      </c>
      <c r="L8116" s="241" t="s">
        <v>1806</v>
      </c>
      <c r="M8116" s="241">
        <v>49</v>
      </c>
      <c r="N8116" s="241" t="s">
        <v>844</v>
      </c>
      <c r="O8116" s="241" t="s">
        <v>13273</v>
      </c>
      <c r="P8116" s="241" t="s">
        <v>2144</v>
      </c>
      <c r="AU8116"/>
    </row>
    <row r="8117" spans="11:47" x14ac:dyDescent="0.2">
      <c r="K8117" s="240" t="s">
        <v>21638</v>
      </c>
      <c r="L8117" s="241" t="s">
        <v>1806</v>
      </c>
      <c r="M8117" s="241">
        <v>50</v>
      </c>
      <c r="N8117" s="241" t="s">
        <v>832</v>
      </c>
      <c r="O8117" s="241" t="s">
        <v>13273</v>
      </c>
      <c r="P8117" s="241" t="s">
        <v>2144</v>
      </c>
      <c r="AU8117"/>
    </row>
    <row r="8118" spans="11:47" x14ac:dyDescent="0.2">
      <c r="K8118" s="240" t="s">
        <v>21639</v>
      </c>
      <c r="L8118" s="241" t="s">
        <v>1806</v>
      </c>
      <c r="M8118" s="241">
        <v>51</v>
      </c>
      <c r="N8118" s="241" t="s">
        <v>829</v>
      </c>
      <c r="O8118" s="241" t="s">
        <v>13273</v>
      </c>
      <c r="P8118" s="241" t="s">
        <v>2144</v>
      </c>
      <c r="AU8118"/>
    </row>
    <row r="8119" spans="11:47" x14ac:dyDescent="0.2">
      <c r="K8119" s="240" t="s">
        <v>21640</v>
      </c>
      <c r="L8119" s="241" t="s">
        <v>1806</v>
      </c>
      <c r="M8119" s="241">
        <v>52</v>
      </c>
      <c r="N8119" s="241" t="s">
        <v>11031</v>
      </c>
      <c r="O8119" s="241" t="s">
        <v>13273</v>
      </c>
      <c r="P8119" s="241" t="s">
        <v>2144</v>
      </c>
      <c r="AU8119"/>
    </row>
    <row r="8120" spans="11:47" x14ac:dyDescent="0.2">
      <c r="K8120" s="240" t="s">
        <v>21641</v>
      </c>
      <c r="L8120" s="241" t="s">
        <v>1806</v>
      </c>
      <c r="M8120" s="241">
        <v>53</v>
      </c>
      <c r="N8120" s="241" t="s">
        <v>11032</v>
      </c>
      <c r="O8120" s="241" t="s">
        <v>13273</v>
      </c>
      <c r="P8120" s="241" t="s">
        <v>2144</v>
      </c>
      <c r="AU8120"/>
    </row>
    <row r="8121" spans="11:47" x14ac:dyDescent="0.2">
      <c r="K8121" s="240" t="s">
        <v>21642</v>
      </c>
      <c r="L8121" s="241" t="s">
        <v>1806</v>
      </c>
      <c r="M8121" s="241">
        <v>54</v>
      </c>
      <c r="N8121" s="241" t="s">
        <v>11033</v>
      </c>
      <c r="O8121" s="241" t="s">
        <v>13273</v>
      </c>
      <c r="P8121" s="241" t="s">
        <v>2144</v>
      </c>
      <c r="AU8121"/>
    </row>
    <row r="8122" spans="11:47" x14ac:dyDescent="0.2">
      <c r="K8122" s="240" t="s">
        <v>21643</v>
      </c>
      <c r="L8122" s="241" t="s">
        <v>1806</v>
      </c>
      <c r="M8122" s="241">
        <v>55</v>
      </c>
      <c r="N8122" s="241" t="s">
        <v>11034</v>
      </c>
      <c r="O8122" s="241" t="s">
        <v>13273</v>
      </c>
      <c r="P8122" s="241" t="s">
        <v>2144</v>
      </c>
      <c r="AU8122"/>
    </row>
    <row r="8123" spans="11:47" x14ac:dyDescent="0.2">
      <c r="K8123" s="240" t="s">
        <v>21644</v>
      </c>
      <c r="L8123" s="241" t="s">
        <v>1806</v>
      </c>
      <c r="M8123" s="241">
        <v>56</v>
      </c>
      <c r="N8123" s="241" t="s">
        <v>11035</v>
      </c>
      <c r="O8123" s="241" t="s">
        <v>13273</v>
      </c>
      <c r="P8123" s="241" t="s">
        <v>2144</v>
      </c>
      <c r="AU8123"/>
    </row>
    <row r="8124" spans="11:47" x14ac:dyDescent="0.2">
      <c r="K8124" s="240" t="s">
        <v>21645</v>
      </c>
      <c r="L8124" s="241" t="s">
        <v>1806</v>
      </c>
      <c r="M8124" s="241">
        <v>57</v>
      </c>
      <c r="N8124" s="241" t="s">
        <v>11036</v>
      </c>
      <c r="O8124" s="241" t="s">
        <v>13273</v>
      </c>
      <c r="P8124" s="241" t="s">
        <v>2144</v>
      </c>
      <c r="AU8124"/>
    </row>
    <row r="8125" spans="11:47" x14ac:dyDescent="0.2">
      <c r="K8125" s="240" t="s">
        <v>21646</v>
      </c>
      <c r="L8125" s="241" t="s">
        <v>1806</v>
      </c>
      <c r="M8125" s="241">
        <v>58</v>
      </c>
      <c r="N8125" s="241" t="s">
        <v>11037</v>
      </c>
      <c r="O8125" s="241" t="s">
        <v>13273</v>
      </c>
      <c r="P8125" s="241" t="s">
        <v>2144</v>
      </c>
      <c r="AU8125"/>
    </row>
    <row r="8126" spans="11:47" x14ac:dyDescent="0.2">
      <c r="K8126" s="240" t="s">
        <v>21647</v>
      </c>
      <c r="L8126" s="241" t="s">
        <v>1806</v>
      </c>
      <c r="M8126" s="241">
        <v>59</v>
      </c>
      <c r="N8126" s="241" t="s">
        <v>11038</v>
      </c>
      <c r="O8126" s="241" t="s">
        <v>13273</v>
      </c>
      <c r="P8126" s="241" t="s">
        <v>2144</v>
      </c>
      <c r="AU8126"/>
    </row>
    <row r="8127" spans="11:47" x14ac:dyDescent="0.2">
      <c r="K8127" s="240" t="s">
        <v>21648</v>
      </c>
      <c r="L8127" s="241" t="s">
        <v>1806</v>
      </c>
      <c r="M8127" s="241">
        <v>60</v>
      </c>
      <c r="N8127" s="241" t="s">
        <v>2767</v>
      </c>
      <c r="O8127" s="241" t="s">
        <v>13273</v>
      </c>
      <c r="P8127" s="241" t="s">
        <v>2148</v>
      </c>
      <c r="AU8127"/>
    </row>
    <row r="8128" spans="11:47" x14ac:dyDescent="0.2">
      <c r="K8128" s="240" t="s">
        <v>21649</v>
      </c>
      <c r="L8128" s="241" t="s">
        <v>1806</v>
      </c>
      <c r="M8128" s="241">
        <v>61</v>
      </c>
      <c r="N8128" s="241" t="s">
        <v>11039</v>
      </c>
      <c r="O8128" s="241" t="s">
        <v>13273</v>
      </c>
      <c r="P8128" s="241" t="s">
        <v>2143</v>
      </c>
      <c r="AU8128"/>
    </row>
    <row r="8129" spans="11:47" x14ac:dyDescent="0.2">
      <c r="K8129" s="240" t="s">
        <v>21650</v>
      </c>
      <c r="L8129" s="241" t="s">
        <v>1806</v>
      </c>
      <c r="M8129" s="241">
        <v>62</v>
      </c>
      <c r="N8129" s="241" t="s">
        <v>3308</v>
      </c>
      <c r="O8129" s="241" t="s">
        <v>13273</v>
      </c>
      <c r="P8129" s="241" t="s">
        <v>1259</v>
      </c>
      <c r="AU8129"/>
    </row>
    <row r="8130" spans="11:47" x14ac:dyDescent="0.2">
      <c r="K8130" s="240" t="s">
        <v>21651</v>
      </c>
      <c r="L8130" s="241" t="s">
        <v>1806</v>
      </c>
      <c r="M8130" s="241">
        <v>63</v>
      </c>
      <c r="N8130" s="241" t="s">
        <v>11040</v>
      </c>
      <c r="O8130" s="241" t="s">
        <v>13273</v>
      </c>
      <c r="P8130" s="241" t="s">
        <v>1259</v>
      </c>
      <c r="AU8130"/>
    </row>
    <row r="8131" spans="11:47" x14ac:dyDescent="0.2">
      <c r="K8131" s="240" t="s">
        <v>21652</v>
      </c>
      <c r="L8131" s="241" t="s">
        <v>1806</v>
      </c>
      <c r="M8131" s="241">
        <v>64</v>
      </c>
      <c r="N8131" s="241" t="s">
        <v>11041</v>
      </c>
      <c r="O8131" s="241" t="s">
        <v>13273</v>
      </c>
      <c r="P8131" s="241" t="s">
        <v>6686</v>
      </c>
      <c r="AU8131"/>
    </row>
    <row r="8132" spans="11:47" x14ac:dyDescent="0.2">
      <c r="K8132" s="240" t="s">
        <v>21653</v>
      </c>
      <c r="L8132" s="241" t="s">
        <v>1806</v>
      </c>
      <c r="M8132" s="241">
        <v>65</v>
      </c>
      <c r="N8132" s="241" t="s">
        <v>11042</v>
      </c>
      <c r="O8132" s="241" t="s">
        <v>13273</v>
      </c>
      <c r="P8132" s="241" t="s">
        <v>6686</v>
      </c>
      <c r="AU8132"/>
    </row>
    <row r="8133" spans="11:47" x14ac:dyDescent="0.2">
      <c r="K8133" s="240" t="s">
        <v>21654</v>
      </c>
      <c r="L8133" s="241" t="s">
        <v>1806</v>
      </c>
      <c r="M8133" s="241">
        <v>66</v>
      </c>
      <c r="N8133" s="241" t="s">
        <v>11043</v>
      </c>
      <c r="O8133" s="241" t="s">
        <v>13273</v>
      </c>
      <c r="P8133" s="241" t="s">
        <v>6681</v>
      </c>
      <c r="AU8133"/>
    </row>
    <row r="8134" spans="11:47" x14ac:dyDescent="0.2">
      <c r="K8134" s="240" t="s">
        <v>21655</v>
      </c>
      <c r="L8134" s="241" t="s">
        <v>1806</v>
      </c>
      <c r="M8134" s="241">
        <v>67</v>
      </c>
      <c r="N8134" s="241" t="s">
        <v>11044</v>
      </c>
      <c r="O8134" s="241" t="s">
        <v>13273</v>
      </c>
      <c r="P8134" s="241" t="s">
        <v>13275</v>
      </c>
      <c r="AU8134"/>
    </row>
    <row r="8135" spans="11:47" x14ac:dyDescent="0.2">
      <c r="K8135" s="240" t="s">
        <v>21656</v>
      </c>
      <c r="L8135" s="241" t="s">
        <v>1806</v>
      </c>
      <c r="M8135" s="241">
        <v>68</v>
      </c>
      <c r="N8135" s="241" t="s">
        <v>11045</v>
      </c>
      <c r="O8135" s="241" t="s">
        <v>13273</v>
      </c>
      <c r="P8135" s="241" t="s">
        <v>13275</v>
      </c>
      <c r="AU8135"/>
    </row>
    <row r="8136" spans="11:47" x14ac:dyDescent="0.2">
      <c r="K8136" s="240" t="s">
        <v>21657</v>
      </c>
      <c r="L8136" s="241" t="s">
        <v>1806</v>
      </c>
      <c r="M8136" s="241">
        <v>69</v>
      </c>
      <c r="N8136" s="241" t="s">
        <v>11046</v>
      </c>
      <c r="O8136" s="241" t="s">
        <v>13273</v>
      </c>
      <c r="P8136" s="241" t="s">
        <v>13275</v>
      </c>
      <c r="AU8136"/>
    </row>
    <row r="8137" spans="11:47" x14ac:dyDescent="0.2">
      <c r="K8137" s="240" t="s">
        <v>21658</v>
      </c>
      <c r="L8137" s="241" t="s">
        <v>1806</v>
      </c>
      <c r="M8137" s="241">
        <v>70</v>
      </c>
      <c r="N8137" s="241" t="s">
        <v>11047</v>
      </c>
      <c r="O8137" s="241" t="s">
        <v>13273</v>
      </c>
      <c r="P8137" s="241" t="s">
        <v>13275</v>
      </c>
      <c r="AU8137"/>
    </row>
    <row r="8138" spans="11:47" x14ac:dyDescent="0.2">
      <c r="K8138" s="240" t="s">
        <v>21659</v>
      </c>
      <c r="L8138" s="241" t="s">
        <v>1806</v>
      </c>
      <c r="M8138" s="241">
        <v>71</v>
      </c>
      <c r="N8138" s="241" t="s">
        <v>11048</v>
      </c>
      <c r="O8138" s="241" t="s">
        <v>13273</v>
      </c>
      <c r="P8138" s="241" t="s">
        <v>13275</v>
      </c>
      <c r="AU8138"/>
    </row>
    <row r="8139" spans="11:47" x14ac:dyDescent="0.2">
      <c r="K8139" s="240" t="s">
        <v>21660</v>
      </c>
      <c r="L8139" s="241" t="s">
        <v>1806</v>
      </c>
      <c r="M8139" s="241">
        <v>72</v>
      </c>
      <c r="N8139" s="241" t="s">
        <v>11049</v>
      </c>
      <c r="O8139" s="241" t="s">
        <v>13273</v>
      </c>
      <c r="P8139" s="241" t="s">
        <v>13275</v>
      </c>
      <c r="AU8139"/>
    </row>
    <row r="8140" spans="11:47" x14ac:dyDescent="0.2">
      <c r="K8140" s="240" t="s">
        <v>21661</v>
      </c>
      <c r="L8140" s="241" t="s">
        <v>1806</v>
      </c>
      <c r="M8140" s="241">
        <v>73</v>
      </c>
      <c r="N8140" s="241" t="s">
        <v>11050</v>
      </c>
      <c r="O8140" s="241" t="s">
        <v>13273</v>
      </c>
      <c r="P8140" s="241" t="s">
        <v>13275</v>
      </c>
      <c r="AU8140"/>
    </row>
    <row r="8141" spans="11:47" x14ac:dyDescent="0.2">
      <c r="K8141" s="240" t="s">
        <v>21662</v>
      </c>
      <c r="L8141" s="241" t="s">
        <v>1806</v>
      </c>
      <c r="M8141" s="241">
        <v>74</v>
      </c>
      <c r="N8141" s="241" t="s">
        <v>11051</v>
      </c>
      <c r="O8141" s="241" t="s">
        <v>13273</v>
      </c>
      <c r="P8141" s="241" t="s">
        <v>2144</v>
      </c>
      <c r="AU8141"/>
    </row>
    <row r="8142" spans="11:47" x14ac:dyDescent="0.2">
      <c r="K8142" s="240" t="s">
        <v>21663</v>
      </c>
      <c r="L8142" s="241" t="s">
        <v>1806</v>
      </c>
      <c r="M8142" s="241">
        <v>75</v>
      </c>
      <c r="N8142" s="241" t="s">
        <v>11052</v>
      </c>
      <c r="O8142" s="241" t="s">
        <v>13274</v>
      </c>
      <c r="P8142" s="241" t="s">
        <v>6686</v>
      </c>
      <c r="AU8142"/>
    </row>
    <row r="8143" spans="11:47" x14ac:dyDescent="0.2">
      <c r="K8143" s="240" t="s">
        <v>21664</v>
      </c>
      <c r="L8143" s="241" t="s">
        <v>1806</v>
      </c>
      <c r="M8143" s="241">
        <v>76</v>
      </c>
      <c r="N8143" s="241" t="s">
        <v>11053</v>
      </c>
      <c r="O8143" s="241" t="s">
        <v>13274</v>
      </c>
      <c r="P8143" s="241" t="s">
        <v>6686</v>
      </c>
      <c r="AU8143"/>
    </row>
    <row r="8144" spans="11:47" x14ac:dyDescent="0.2">
      <c r="K8144" s="240" t="s">
        <v>21665</v>
      </c>
      <c r="L8144" s="241" t="s">
        <v>1806</v>
      </c>
      <c r="M8144" s="241">
        <v>77</v>
      </c>
      <c r="N8144" s="241" t="s">
        <v>11054</v>
      </c>
      <c r="O8144" s="241" t="s">
        <v>13274</v>
      </c>
      <c r="P8144" s="241" t="s">
        <v>6686</v>
      </c>
      <c r="AU8144"/>
    </row>
    <row r="8145" spans="11:47" x14ac:dyDescent="0.2">
      <c r="K8145" s="240" t="s">
        <v>21666</v>
      </c>
      <c r="L8145" s="241" t="s">
        <v>1806</v>
      </c>
      <c r="M8145" s="241">
        <v>78</v>
      </c>
      <c r="N8145" s="241" t="s">
        <v>11055</v>
      </c>
      <c r="O8145" s="241" t="s">
        <v>13274</v>
      </c>
      <c r="P8145" s="241" t="s">
        <v>6681</v>
      </c>
      <c r="AU8145"/>
    </row>
    <row r="8146" spans="11:47" x14ac:dyDescent="0.2">
      <c r="K8146" s="240" t="s">
        <v>21667</v>
      </c>
      <c r="L8146" s="241" t="s">
        <v>1806</v>
      </c>
      <c r="M8146" s="241">
        <v>79</v>
      </c>
      <c r="N8146" s="241" t="s">
        <v>11056</v>
      </c>
      <c r="O8146" s="241" t="s">
        <v>13274</v>
      </c>
      <c r="P8146" s="241" t="s">
        <v>13275</v>
      </c>
      <c r="AU8146"/>
    </row>
    <row r="8147" spans="11:47" x14ac:dyDescent="0.2">
      <c r="K8147" s="240" t="s">
        <v>21668</v>
      </c>
      <c r="L8147" s="241" t="s">
        <v>1806</v>
      </c>
      <c r="M8147" s="241">
        <v>80</v>
      </c>
      <c r="N8147" s="241" t="s">
        <v>11057</v>
      </c>
      <c r="O8147" s="241" t="s">
        <v>13274</v>
      </c>
      <c r="P8147" s="241" t="s">
        <v>13275</v>
      </c>
      <c r="AU8147"/>
    </row>
    <row r="8148" spans="11:47" x14ac:dyDescent="0.2">
      <c r="K8148" s="240" t="s">
        <v>21669</v>
      </c>
      <c r="L8148" s="241" t="s">
        <v>1806</v>
      </c>
      <c r="M8148" s="241">
        <v>81</v>
      </c>
      <c r="N8148" s="241" t="s">
        <v>11058</v>
      </c>
      <c r="O8148" s="241" t="s">
        <v>13274</v>
      </c>
      <c r="P8148" s="241" t="s">
        <v>13275</v>
      </c>
      <c r="AU8148"/>
    </row>
    <row r="8149" spans="11:47" x14ac:dyDescent="0.2">
      <c r="K8149" s="240" t="s">
        <v>21670</v>
      </c>
      <c r="L8149" s="241" t="s">
        <v>1806</v>
      </c>
      <c r="M8149" s="241">
        <v>82</v>
      </c>
      <c r="N8149" s="241" t="s">
        <v>11059</v>
      </c>
      <c r="O8149" s="241" t="s">
        <v>13274</v>
      </c>
      <c r="P8149" s="241" t="s">
        <v>13275</v>
      </c>
      <c r="AU8149"/>
    </row>
    <row r="8150" spans="11:47" x14ac:dyDescent="0.2">
      <c r="K8150" s="240" t="s">
        <v>21671</v>
      </c>
      <c r="L8150" s="241" t="s">
        <v>1806</v>
      </c>
      <c r="M8150" s="241">
        <v>83</v>
      </c>
      <c r="N8150" s="241" t="s">
        <v>11060</v>
      </c>
      <c r="O8150" s="241" t="s">
        <v>13274</v>
      </c>
      <c r="P8150" s="241" t="s">
        <v>13275</v>
      </c>
      <c r="AU8150"/>
    </row>
    <row r="8151" spans="11:47" x14ac:dyDescent="0.2">
      <c r="K8151" s="240" t="s">
        <v>21672</v>
      </c>
      <c r="L8151" s="241" t="s">
        <v>1806</v>
      </c>
      <c r="M8151" s="241">
        <v>84</v>
      </c>
      <c r="N8151" s="241" t="s">
        <v>11061</v>
      </c>
      <c r="O8151" s="241" t="s">
        <v>13274</v>
      </c>
      <c r="P8151" s="241" t="s">
        <v>13275</v>
      </c>
      <c r="AU8151"/>
    </row>
    <row r="8152" spans="11:47" x14ac:dyDescent="0.2">
      <c r="K8152" s="240" t="s">
        <v>21673</v>
      </c>
      <c r="L8152" s="241" t="s">
        <v>1806</v>
      </c>
      <c r="M8152" s="241">
        <v>85</v>
      </c>
      <c r="N8152" s="241" t="s">
        <v>11062</v>
      </c>
      <c r="O8152" s="241" t="s">
        <v>13273</v>
      </c>
      <c r="P8152" s="241" t="s">
        <v>6686</v>
      </c>
      <c r="AU8152"/>
    </row>
    <row r="8153" spans="11:47" x14ac:dyDescent="0.2">
      <c r="K8153" s="240" t="s">
        <v>21674</v>
      </c>
      <c r="L8153" s="241" t="s">
        <v>1806</v>
      </c>
      <c r="M8153" s="241">
        <v>86</v>
      </c>
      <c r="N8153" s="241" t="s">
        <v>11063</v>
      </c>
      <c r="O8153" s="241" t="s">
        <v>13273</v>
      </c>
      <c r="P8153" s="241" t="s">
        <v>6686</v>
      </c>
      <c r="AU8153"/>
    </row>
    <row r="8154" spans="11:47" x14ac:dyDescent="0.2">
      <c r="K8154" s="240" t="s">
        <v>21675</v>
      </c>
      <c r="L8154" s="241" t="s">
        <v>1806</v>
      </c>
      <c r="M8154" s="241">
        <v>87</v>
      </c>
      <c r="N8154" s="241" t="s">
        <v>11064</v>
      </c>
      <c r="O8154" s="241" t="s">
        <v>13273</v>
      </c>
      <c r="P8154" s="241" t="s">
        <v>6686</v>
      </c>
      <c r="AU8154"/>
    </row>
    <row r="8155" spans="11:47" x14ac:dyDescent="0.2">
      <c r="K8155" s="240" t="s">
        <v>21676</v>
      </c>
      <c r="L8155" s="241" t="s">
        <v>1806</v>
      </c>
      <c r="M8155" s="241">
        <v>88</v>
      </c>
      <c r="N8155" s="241" t="s">
        <v>11065</v>
      </c>
      <c r="O8155" s="241" t="s">
        <v>13273</v>
      </c>
      <c r="P8155" s="241" t="s">
        <v>6681</v>
      </c>
      <c r="AU8155"/>
    </row>
    <row r="8156" spans="11:47" x14ac:dyDescent="0.2">
      <c r="K8156" s="240" t="s">
        <v>21677</v>
      </c>
      <c r="L8156" s="241" t="s">
        <v>1806</v>
      </c>
      <c r="M8156" s="241">
        <v>89</v>
      </c>
      <c r="N8156" s="241" t="s">
        <v>11066</v>
      </c>
      <c r="O8156" s="241" t="s">
        <v>13273</v>
      </c>
      <c r="P8156" s="241" t="s">
        <v>13275</v>
      </c>
      <c r="AU8156"/>
    </row>
    <row r="8157" spans="11:47" x14ac:dyDescent="0.2">
      <c r="K8157" s="240" t="s">
        <v>21678</v>
      </c>
      <c r="L8157" s="241" t="s">
        <v>1806</v>
      </c>
      <c r="M8157" s="241">
        <v>90</v>
      </c>
      <c r="N8157" s="241" t="s">
        <v>11067</v>
      </c>
      <c r="O8157" s="241" t="s">
        <v>13273</v>
      </c>
      <c r="P8157" s="241" t="s">
        <v>13275</v>
      </c>
      <c r="AU8157"/>
    </row>
    <row r="8158" spans="11:47" x14ac:dyDescent="0.2">
      <c r="K8158" s="240" t="s">
        <v>21679</v>
      </c>
      <c r="L8158" s="241" t="s">
        <v>1806</v>
      </c>
      <c r="M8158" s="241">
        <v>91</v>
      </c>
      <c r="N8158" s="241" t="s">
        <v>11068</v>
      </c>
      <c r="O8158" s="241" t="s">
        <v>13273</v>
      </c>
      <c r="P8158" s="241" t="s">
        <v>13275</v>
      </c>
      <c r="AU8158"/>
    </row>
    <row r="8159" spans="11:47" x14ac:dyDescent="0.2">
      <c r="K8159" s="240" t="s">
        <v>21680</v>
      </c>
      <c r="L8159" s="241" t="s">
        <v>1806</v>
      </c>
      <c r="M8159" s="241">
        <v>92</v>
      </c>
      <c r="N8159" s="241" t="s">
        <v>11069</v>
      </c>
      <c r="O8159" s="241" t="s">
        <v>13273</v>
      </c>
      <c r="P8159" s="241" t="s">
        <v>13275</v>
      </c>
      <c r="AU8159"/>
    </row>
    <row r="8160" spans="11:47" x14ac:dyDescent="0.2">
      <c r="K8160" s="240" t="s">
        <v>21681</v>
      </c>
      <c r="L8160" s="241" t="s">
        <v>1806</v>
      </c>
      <c r="M8160" s="241">
        <v>93</v>
      </c>
      <c r="N8160" s="241" t="s">
        <v>11070</v>
      </c>
      <c r="O8160" s="241" t="s">
        <v>13273</v>
      </c>
      <c r="P8160" s="241" t="s">
        <v>13275</v>
      </c>
      <c r="AU8160"/>
    </row>
    <row r="8161" spans="11:47" x14ac:dyDescent="0.2">
      <c r="K8161" s="240" t="s">
        <v>21682</v>
      </c>
      <c r="L8161" s="241" t="s">
        <v>1806</v>
      </c>
      <c r="M8161" s="241">
        <v>94</v>
      </c>
      <c r="N8161" s="241" t="s">
        <v>11071</v>
      </c>
      <c r="O8161" s="241" t="s">
        <v>13273</v>
      </c>
      <c r="P8161" s="241" t="s">
        <v>13275</v>
      </c>
      <c r="AU8161"/>
    </row>
    <row r="8162" spans="11:47" x14ac:dyDescent="0.2">
      <c r="K8162" s="240" t="s">
        <v>21683</v>
      </c>
      <c r="L8162" s="241" t="s">
        <v>1806</v>
      </c>
      <c r="M8162" s="241">
        <v>95</v>
      </c>
      <c r="N8162" s="241" t="s">
        <v>11072</v>
      </c>
      <c r="O8162" s="241" t="s">
        <v>13274</v>
      </c>
      <c r="P8162" s="241" t="s">
        <v>6880</v>
      </c>
      <c r="AU8162"/>
    </row>
    <row r="8163" spans="11:47" x14ac:dyDescent="0.2">
      <c r="K8163" s="240" t="s">
        <v>21684</v>
      </c>
      <c r="L8163" s="241" t="s">
        <v>1806</v>
      </c>
      <c r="M8163" s="241">
        <v>96</v>
      </c>
      <c r="N8163" s="241" t="s">
        <v>11073</v>
      </c>
      <c r="O8163" s="241" t="s">
        <v>13273</v>
      </c>
      <c r="P8163" s="241" t="s">
        <v>6880</v>
      </c>
      <c r="AU8163"/>
    </row>
    <row r="8164" spans="11:47" x14ac:dyDescent="0.2">
      <c r="K8164" s="240" t="s">
        <v>21685</v>
      </c>
      <c r="L8164" s="241" t="s">
        <v>1806</v>
      </c>
      <c r="M8164" s="241">
        <v>97</v>
      </c>
      <c r="N8164" s="241" t="s">
        <v>11074</v>
      </c>
      <c r="O8164" s="241" t="s">
        <v>13273</v>
      </c>
      <c r="P8164" s="241" t="s">
        <v>6880</v>
      </c>
      <c r="AU8164"/>
    </row>
    <row r="8165" spans="11:47" x14ac:dyDescent="0.2">
      <c r="K8165" s="240" t="s">
        <v>21686</v>
      </c>
      <c r="L8165" s="241" t="s">
        <v>1806</v>
      </c>
      <c r="M8165" s="241">
        <v>98</v>
      </c>
      <c r="N8165" s="241" t="s">
        <v>11075</v>
      </c>
      <c r="O8165" s="241" t="s">
        <v>13274</v>
      </c>
      <c r="P8165" s="241" t="s">
        <v>6686</v>
      </c>
      <c r="AU8165"/>
    </row>
    <row r="8166" spans="11:47" x14ac:dyDescent="0.2">
      <c r="K8166" s="240" t="s">
        <v>21687</v>
      </c>
      <c r="L8166" s="241" t="s">
        <v>1806</v>
      </c>
      <c r="M8166" s="241">
        <v>99</v>
      </c>
      <c r="N8166" s="241" t="s">
        <v>11076</v>
      </c>
      <c r="O8166" s="241" t="s">
        <v>13273</v>
      </c>
      <c r="P8166" s="241" t="s">
        <v>6686</v>
      </c>
      <c r="AU8166"/>
    </row>
    <row r="8167" spans="11:47" x14ac:dyDescent="0.2">
      <c r="K8167" s="240" t="s">
        <v>21688</v>
      </c>
      <c r="L8167" s="241" t="s">
        <v>1806</v>
      </c>
      <c r="M8167" s="241">
        <v>100</v>
      </c>
      <c r="N8167" s="241" t="s">
        <v>11077</v>
      </c>
      <c r="O8167" s="241" t="s">
        <v>13273</v>
      </c>
      <c r="P8167" s="241" t="s">
        <v>6686</v>
      </c>
      <c r="AU8167"/>
    </row>
    <row r="8168" spans="11:47" x14ac:dyDescent="0.2">
      <c r="K8168" s="240" t="s">
        <v>21689</v>
      </c>
      <c r="L8168" s="241" t="s">
        <v>1806</v>
      </c>
      <c r="M8168" s="241">
        <v>101</v>
      </c>
      <c r="N8168" s="241" t="s">
        <v>11078</v>
      </c>
      <c r="O8168" s="241" t="s">
        <v>13273</v>
      </c>
      <c r="P8168" s="241" t="s">
        <v>2144</v>
      </c>
      <c r="AU8168"/>
    </row>
    <row r="8169" spans="11:47" x14ac:dyDescent="0.2">
      <c r="K8169" s="240" t="s">
        <v>21690</v>
      </c>
      <c r="L8169" s="241" t="s">
        <v>1806</v>
      </c>
      <c r="M8169" s="241">
        <v>102</v>
      </c>
      <c r="N8169" s="241" t="s">
        <v>11079</v>
      </c>
      <c r="O8169" s="241" t="s">
        <v>13274</v>
      </c>
      <c r="P8169" s="241" t="s">
        <v>6880</v>
      </c>
      <c r="AU8169"/>
    </row>
    <row r="8170" spans="11:47" x14ac:dyDescent="0.2">
      <c r="K8170" s="240" t="s">
        <v>21691</v>
      </c>
      <c r="L8170" s="241" t="s">
        <v>1806</v>
      </c>
      <c r="M8170" s="241">
        <v>103</v>
      </c>
      <c r="N8170" s="241" t="s">
        <v>11080</v>
      </c>
      <c r="O8170" s="241" t="s">
        <v>13273</v>
      </c>
      <c r="P8170" s="241" t="s">
        <v>6880</v>
      </c>
      <c r="AU8170"/>
    </row>
    <row r="8171" spans="11:47" x14ac:dyDescent="0.2">
      <c r="K8171" s="240" t="s">
        <v>21692</v>
      </c>
      <c r="L8171" s="241" t="s">
        <v>1806</v>
      </c>
      <c r="M8171" s="241">
        <v>104</v>
      </c>
      <c r="N8171" s="241" t="s">
        <v>11081</v>
      </c>
      <c r="O8171" s="241" t="s">
        <v>13273</v>
      </c>
      <c r="P8171" s="241" t="s">
        <v>6880</v>
      </c>
      <c r="AU8171"/>
    </row>
    <row r="8172" spans="11:47" x14ac:dyDescent="0.2">
      <c r="K8172" s="240" t="s">
        <v>21693</v>
      </c>
      <c r="L8172" s="241" t="s">
        <v>1806</v>
      </c>
      <c r="M8172" s="241">
        <v>107</v>
      </c>
      <c r="N8172" s="241" t="s">
        <v>11082</v>
      </c>
      <c r="O8172" s="241" t="s">
        <v>13273</v>
      </c>
      <c r="P8172" s="241" t="s">
        <v>6880</v>
      </c>
      <c r="AU8172"/>
    </row>
    <row r="8173" spans="11:47" x14ac:dyDescent="0.2">
      <c r="K8173" s="240" t="s">
        <v>21694</v>
      </c>
      <c r="L8173" s="241" t="s">
        <v>1806</v>
      </c>
      <c r="M8173" s="241">
        <v>108</v>
      </c>
      <c r="N8173" s="241" t="s">
        <v>11083</v>
      </c>
      <c r="O8173" s="241" t="s">
        <v>13273</v>
      </c>
      <c r="P8173" s="241" t="s">
        <v>1259</v>
      </c>
      <c r="AU8173"/>
    </row>
    <row r="8174" spans="11:47" x14ac:dyDescent="0.2">
      <c r="K8174" s="240" t="s">
        <v>21695</v>
      </c>
      <c r="L8174" s="241" t="s">
        <v>1806</v>
      </c>
      <c r="M8174" s="241">
        <v>109</v>
      </c>
      <c r="N8174" s="241" t="s">
        <v>11084</v>
      </c>
      <c r="O8174" s="241" t="s">
        <v>13274</v>
      </c>
      <c r="P8174" s="241" t="s">
        <v>6681</v>
      </c>
      <c r="AU8174"/>
    </row>
    <row r="8175" spans="11:47" x14ac:dyDescent="0.2">
      <c r="K8175" s="240" t="s">
        <v>21696</v>
      </c>
      <c r="L8175" s="241" t="s">
        <v>1806</v>
      </c>
      <c r="M8175" s="241">
        <v>110</v>
      </c>
      <c r="N8175" s="241" t="s">
        <v>11085</v>
      </c>
      <c r="O8175" s="241" t="s">
        <v>13273</v>
      </c>
      <c r="P8175" s="241" t="s">
        <v>6681</v>
      </c>
      <c r="AU8175"/>
    </row>
    <row r="8176" spans="11:47" x14ac:dyDescent="0.2">
      <c r="K8176" s="240" t="s">
        <v>21697</v>
      </c>
      <c r="L8176" s="241" t="s">
        <v>1806</v>
      </c>
      <c r="M8176" s="241">
        <v>111</v>
      </c>
      <c r="N8176" s="241" t="s">
        <v>11086</v>
      </c>
      <c r="O8176" s="241" t="s">
        <v>13273</v>
      </c>
      <c r="P8176" s="241" t="s">
        <v>6681</v>
      </c>
      <c r="AU8176"/>
    </row>
    <row r="8177" spans="11:47" x14ac:dyDescent="0.2">
      <c r="K8177" s="240" t="s">
        <v>21698</v>
      </c>
      <c r="L8177" s="241" t="s">
        <v>1806</v>
      </c>
      <c r="M8177" s="241">
        <v>112</v>
      </c>
      <c r="N8177" s="241" t="s">
        <v>2313</v>
      </c>
      <c r="O8177" s="241" t="s">
        <v>13273</v>
      </c>
      <c r="P8177" s="241" t="s">
        <v>2147</v>
      </c>
      <c r="AU8177"/>
    </row>
    <row r="8178" spans="11:47" x14ac:dyDescent="0.2">
      <c r="K8178" s="240" t="s">
        <v>21699</v>
      </c>
      <c r="L8178" s="241" t="s">
        <v>1806</v>
      </c>
      <c r="M8178" s="241">
        <v>113</v>
      </c>
      <c r="N8178" s="241" t="s">
        <v>863</v>
      </c>
      <c r="O8178" s="241" t="s">
        <v>13273</v>
      </c>
      <c r="P8178" s="241" t="s">
        <v>2146</v>
      </c>
      <c r="AU8178"/>
    </row>
    <row r="8179" spans="11:47" x14ac:dyDescent="0.2">
      <c r="K8179" s="240" t="s">
        <v>21700</v>
      </c>
      <c r="L8179" s="241" t="s">
        <v>1806</v>
      </c>
      <c r="M8179" s="241">
        <v>114</v>
      </c>
      <c r="N8179" s="241" t="s">
        <v>2160</v>
      </c>
      <c r="O8179" s="241" t="s">
        <v>13273</v>
      </c>
      <c r="P8179" s="241" t="s">
        <v>6688</v>
      </c>
      <c r="AU8179"/>
    </row>
    <row r="8180" spans="11:47" x14ac:dyDescent="0.2">
      <c r="K8180" s="240" t="s">
        <v>21701</v>
      </c>
      <c r="L8180" s="241" t="s">
        <v>1806</v>
      </c>
      <c r="M8180" s="241">
        <v>115</v>
      </c>
      <c r="N8180" s="241" t="s">
        <v>2161</v>
      </c>
      <c r="O8180" s="241" t="s">
        <v>13273</v>
      </c>
      <c r="P8180" s="241" t="s">
        <v>6681</v>
      </c>
      <c r="AU8180"/>
    </row>
    <row r="8181" spans="11:47" x14ac:dyDescent="0.2">
      <c r="K8181" s="240" t="s">
        <v>21702</v>
      </c>
      <c r="L8181" s="241" t="s">
        <v>1806</v>
      </c>
      <c r="M8181" s="241">
        <v>116</v>
      </c>
      <c r="N8181" s="241" t="s">
        <v>2137</v>
      </c>
      <c r="O8181" s="241" t="s">
        <v>13273</v>
      </c>
      <c r="P8181" s="241" t="s">
        <v>2147</v>
      </c>
      <c r="AU8181"/>
    </row>
    <row r="8182" spans="11:47" x14ac:dyDescent="0.2">
      <c r="K8182" s="240" t="s">
        <v>21703</v>
      </c>
      <c r="L8182" s="241" t="s">
        <v>1806</v>
      </c>
      <c r="M8182" s="241">
        <v>117</v>
      </c>
      <c r="N8182" s="241" t="s">
        <v>11087</v>
      </c>
      <c r="O8182" s="241" t="s">
        <v>13273</v>
      </c>
      <c r="P8182" s="241" t="s">
        <v>6686</v>
      </c>
      <c r="AU8182"/>
    </row>
    <row r="8183" spans="11:47" x14ac:dyDescent="0.2">
      <c r="K8183" s="240" t="s">
        <v>21704</v>
      </c>
      <c r="L8183" s="241" t="s">
        <v>1806</v>
      </c>
      <c r="M8183" s="241">
        <v>118</v>
      </c>
      <c r="N8183" s="241" t="s">
        <v>832</v>
      </c>
      <c r="O8183" s="241" t="s">
        <v>13273</v>
      </c>
      <c r="P8183" s="241" t="s">
        <v>2147</v>
      </c>
      <c r="AU8183"/>
    </row>
    <row r="8184" spans="11:47" x14ac:dyDescent="0.2">
      <c r="K8184" s="240" t="s">
        <v>21705</v>
      </c>
      <c r="L8184" s="241" t="s">
        <v>1806</v>
      </c>
      <c r="M8184" s="241">
        <v>119</v>
      </c>
      <c r="N8184" s="241" t="s">
        <v>11088</v>
      </c>
      <c r="O8184" s="241" t="s">
        <v>13273</v>
      </c>
      <c r="P8184" s="241" t="s">
        <v>1267</v>
      </c>
      <c r="AU8184"/>
    </row>
    <row r="8185" spans="11:47" x14ac:dyDescent="0.2">
      <c r="K8185" s="240" t="s">
        <v>21706</v>
      </c>
      <c r="L8185" s="241" t="s">
        <v>1806</v>
      </c>
      <c r="M8185" s="241">
        <v>120</v>
      </c>
      <c r="N8185" s="241" t="s">
        <v>11089</v>
      </c>
      <c r="O8185" s="241" t="s">
        <v>13273</v>
      </c>
      <c r="P8185" s="241" t="s">
        <v>1259</v>
      </c>
      <c r="AU8185"/>
    </row>
    <row r="8186" spans="11:47" x14ac:dyDescent="0.2">
      <c r="K8186" s="240" t="s">
        <v>21707</v>
      </c>
      <c r="L8186" s="241" t="s">
        <v>1806</v>
      </c>
      <c r="M8186" s="241">
        <v>121</v>
      </c>
      <c r="N8186" s="241" t="s">
        <v>11090</v>
      </c>
      <c r="O8186" s="241" t="s">
        <v>13273</v>
      </c>
      <c r="P8186" s="241" t="s">
        <v>2144</v>
      </c>
      <c r="AU8186"/>
    </row>
    <row r="8187" spans="11:47" x14ac:dyDescent="0.2">
      <c r="K8187" s="240" t="s">
        <v>21708</v>
      </c>
      <c r="L8187" s="241" t="s">
        <v>1806</v>
      </c>
      <c r="M8187" s="241">
        <v>122</v>
      </c>
      <c r="N8187" s="241" t="s">
        <v>6940</v>
      </c>
      <c r="O8187" s="241" t="s">
        <v>13273</v>
      </c>
      <c r="P8187" s="241" t="s">
        <v>2147</v>
      </c>
      <c r="AU8187"/>
    </row>
    <row r="8188" spans="11:47" x14ac:dyDescent="0.2">
      <c r="K8188" s="240" t="s">
        <v>21709</v>
      </c>
      <c r="L8188" s="241" t="s">
        <v>1806</v>
      </c>
      <c r="M8188" s="241">
        <v>123</v>
      </c>
      <c r="N8188" s="241" t="s">
        <v>4755</v>
      </c>
      <c r="O8188" s="241" t="s">
        <v>13273</v>
      </c>
      <c r="P8188" s="241" t="s">
        <v>2148</v>
      </c>
      <c r="AU8188"/>
    </row>
    <row r="8189" spans="11:47" x14ac:dyDescent="0.2">
      <c r="K8189" s="240" t="s">
        <v>21710</v>
      </c>
      <c r="L8189" s="241" t="s">
        <v>1806</v>
      </c>
      <c r="M8189" s="241">
        <v>124</v>
      </c>
      <c r="N8189" s="241" t="s">
        <v>11091</v>
      </c>
      <c r="O8189" s="241" t="s">
        <v>13273</v>
      </c>
      <c r="P8189" s="241" t="s">
        <v>2147</v>
      </c>
      <c r="AU8189"/>
    </row>
    <row r="8190" spans="11:47" x14ac:dyDescent="0.2">
      <c r="K8190" s="240" t="s">
        <v>21711</v>
      </c>
      <c r="L8190" s="241" t="s">
        <v>1806</v>
      </c>
      <c r="M8190" s="241">
        <v>125</v>
      </c>
      <c r="N8190" s="241" t="s">
        <v>11092</v>
      </c>
      <c r="O8190" s="241" t="s">
        <v>13273</v>
      </c>
      <c r="P8190" s="241" t="s">
        <v>1267</v>
      </c>
      <c r="AU8190"/>
    </row>
    <row r="8191" spans="11:47" x14ac:dyDescent="0.2">
      <c r="K8191" s="240" t="s">
        <v>21712</v>
      </c>
      <c r="L8191" s="241" t="s">
        <v>1806</v>
      </c>
      <c r="M8191" s="241">
        <v>126</v>
      </c>
      <c r="N8191" s="241" t="s">
        <v>11093</v>
      </c>
      <c r="O8191" s="241" t="s">
        <v>13273</v>
      </c>
      <c r="P8191" s="241" t="s">
        <v>1258</v>
      </c>
      <c r="AU8191"/>
    </row>
    <row r="8192" spans="11:47" x14ac:dyDescent="0.2">
      <c r="K8192" s="240" t="s">
        <v>21713</v>
      </c>
      <c r="L8192" s="241" t="s">
        <v>1806</v>
      </c>
      <c r="M8192" s="241">
        <v>127</v>
      </c>
      <c r="N8192" s="241" t="s">
        <v>11094</v>
      </c>
      <c r="O8192" s="241" t="s">
        <v>13273</v>
      </c>
      <c r="P8192" s="241" t="s">
        <v>1259</v>
      </c>
      <c r="AU8192"/>
    </row>
    <row r="8193" spans="11:47" x14ac:dyDescent="0.2">
      <c r="K8193" s="240" t="s">
        <v>21714</v>
      </c>
      <c r="L8193" s="241" t="s">
        <v>1806</v>
      </c>
      <c r="M8193" s="241">
        <v>128</v>
      </c>
      <c r="N8193" s="241" t="s">
        <v>11095</v>
      </c>
      <c r="O8193" s="241" t="s">
        <v>13273</v>
      </c>
      <c r="P8193" s="241" t="s">
        <v>1258</v>
      </c>
      <c r="AU8193"/>
    </row>
    <row r="8194" spans="11:47" x14ac:dyDescent="0.2">
      <c r="K8194" s="240" t="s">
        <v>21715</v>
      </c>
      <c r="L8194" s="241" t="s">
        <v>1806</v>
      </c>
      <c r="M8194" s="241">
        <v>129</v>
      </c>
      <c r="N8194" s="241" t="s">
        <v>11096</v>
      </c>
      <c r="O8194" s="241" t="s">
        <v>13273</v>
      </c>
      <c r="P8194" s="241" t="s">
        <v>1259</v>
      </c>
      <c r="AU8194"/>
    </row>
    <row r="8195" spans="11:47" x14ac:dyDescent="0.2">
      <c r="K8195" s="240" t="s">
        <v>21716</v>
      </c>
      <c r="L8195" s="241" t="s">
        <v>1806</v>
      </c>
      <c r="M8195" s="241">
        <v>131</v>
      </c>
      <c r="N8195" s="241" t="s">
        <v>11097</v>
      </c>
      <c r="O8195" s="241" t="s">
        <v>13273</v>
      </c>
      <c r="P8195" s="241" t="s">
        <v>2144</v>
      </c>
      <c r="AU8195"/>
    </row>
    <row r="8196" spans="11:47" x14ac:dyDescent="0.2">
      <c r="K8196" s="240" t="s">
        <v>21717</v>
      </c>
      <c r="L8196" s="241" t="s">
        <v>1806</v>
      </c>
      <c r="M8196" s="241">
        <v>132</v>
      </c>
      <c r="N8196" s="241" t="s">
        <v>11098</v>
      </c>
      <c r="O8196" s="241" t="s">
        <v>13274</v>
      </c>
      <c r="P8196" s="241" t="s">
        <v>6681</v>
      </c>
      <c r="AU8196"/>
    </row>
    <row r="8197" spans="11:47" x14ac:dyDescent="0.2">
      <c r="K8197" s="240" t="s">
        <v>21718</v>
      </c>
      <c r="L8197" s="241" t="s">
        <v>1806</v>
      </c>
      <c r="M8197" s="241">
        <v>133</v>
      </c>
      <c r="N8197" s="241" t="s">
        <v>829</v>
      </c>
      <c r="O8197" s="241" t="s">
        <v>13273</v>
      </c>
      <c r="P8197" s="241" t="s">
        <v>2144</v>
      </c>
      <c r="AU8197"/>
    </row>
    <row r="8198" spans="11:47" x14ac:dyDescent="0.2">
      <c r="K8198" s="240" t="s">
        <v>21719</v>
      </c>
      <c r="L8198" s="241" t="s">
        <v>1807</v>
      </c>
      <c r="M8198" s="241">
        <v>2</v>
      </c>
      <c r="N8198" s="241" t="s">
        <v>11099</v>
      </c>
      <c r="O8198" s="241" t="s">
        <v>13273</v>
      </c>
      <c r="P8198" s="241" t="s">
        <v>2143</v>
      </c>
      <c r="AU8198"/>
    </row>
    <row r="8199" spans="11:47" x14ac:dyDescent="0.2">
      <c r="K8199" s="240" t="s">
        <v>21720</v>
      </c>
      <c r="L8199" s="241" t="s">
        <v>1807</v>
      </c>
      <c r="M8199" s="241">
        <v>4</v>
      </c>
      <c r="N8199" s="241" t="s">
        <v>11100</v>
      </c>
      <c r="O8199" s="241" t="s">
        <v>13273</v>
      </c>
      <c r="P8199" s="241" t="s">
        <v>1259</v>
      </c>
      <c r="AU8199"/>
    </row>
    <row r="8200" spans="11:47" x14ac:dyDescent="0.2">
      <c r="K8200" s="240" t="s">
        <v>21721</v>
      </c>
      <c r="L8200" s="241" t="s">
        <v>1807</v>
      </c>
      <c r="M8200" s="241">
        <v>5</v>
      </c>
      <c r="N8200" s="241" t="s">
        <v>11101</v>
      </c>
      <c r="O8200" s="241" t="s">
        <v>13273</v>
      </c>
      <c r="P8200" s="241" t="s">
        <v>1259</v>
      </c>
      <c r="AU8200"/>
    </row>
    <row r="8201" spans="11:47" x14ac:dyDescent="0.2">
      <c r="K8201" s="240" t="s">
        <v>21722</v>
      </c>
      <c r="L8201" s="241" t="s">
        <v>1807</v>
      </c>
      <c r="M8201" s="241">
        <v>6</v>
      </c>
      <c r="N8201" s="241" t="s">
        <v>11102</v>
      </c>
      <c r="O8201" s="241" t="s">
        <v>13273</v>
      </c>
      <c r="P8201" s="241" t="s">
        <v>2143</v>
      </c>
      <c r="AU8201"/>
    </row>
    <row r="8202" spans="11:47" x14ac:dyDescent="0.2">
      <c r="K8202" s="240" t="s">
        <v>21723</v>
      </c>
      <c r="L8202" s="241" t="s">
        <v>1807</v>
      </c>
      <c r="M8202" s="241">
        <v>7</v>
      </c>
      <c r="N8202" s="241" t="s">
        <v>11103</v>
      </c>
      <c r="O8202" s="241" t="s">
        <v>13273</v>
      </c>
      <c r="P8202" s="241" t="s">
        <v>6681</v>
      </c>
      <c r="AU8202"/>
    </row>
    <row r="8203" spans="11:47" x14ac:dyDescent="0.2">
      <c r="K8203" s="240" t="s">
        <v>21724</v>
      </c>
      <c r="L8203" s="241" t="s">
        <v>1807</v>
      </c>
      <c r="M8203" s="241">
        <v>8</v>
      </c>
      <c r="N8203" s="241" t="s">
        <v>11104</v>
      </c>
      <c r="O8203" s="241" t="s">
        <v>13273</v>
      </c>
      <c r="P8203" s="241" t="s">
        <v>2143</v>
      </c>
      <c r="AU8203"/>
    </row>
    <row r="8204" spans="11:47" x14ac:dyDescent="0.2">
      <c r="K8204" s="240" t="s">
        <v>21725</v>
      </c>
      <c r="L8204" s="241" t="s">
        <v>1807</v>
      </c>
      <c r="M8204" s="241">
        <v>9</v>
      </c>
      <c r="N8204" s="241" t="s">
        <v>880</v>
      </c>
      <c r="O8204" s="241" t="s">
        <v>13273</v>
      </c>
      <c r="P8204" s="241" t="s">
        <v>6686</v>
      </c>
      <c r="AU8204"/>
    </row>
    <row r="8205" spans="11:47" x14ac:dyDescent="0.2">
      <c r="K8205" s="240" t="s">
        <v>21726</v>
      </c>
      <c r="L8205" s="241" t="s">
        <v>1807</v>
      </c>
      <c r="M8205" s="241">
        <v>10</v>
      </c>
      <c r="N8205" s="241" t="s">
        <v>1102</v>
      </c>
      <c r="O8205" s="241" t="s">
        <v>13273</v>
      </c>
      <c r="P8205" s="241" t="s">
        <v>6686</v>
      </c>
      <c r="AU8205"/>
    </row>
    <row r="8206" spans="11:47" x14ac:dyDescent="0.2">
      <c r="K8206" s="240" t="s">
        <v>21727</v>
      </c>
      <c r="L8206" s="241" t="s">
        <v>1807</v>
      </c>
      <c r="M8206" s="241">
        <v>11</v>
      </c>
      <c r="N8206" s="241" t="s">
        <v>838</v>
      </c>
      <c r="O8206" s="241" t="s">
        <v>13273</v>
      </c>
      <c r="P8206" s="241" t="s">
        <v>2144</v>
      </c>
      <c r="AU8206"/>
    </row>
    <row r="8207" spans="11:47" x14ac:dyDescent="0.2">
      <c r="K8207" s="240" t="s">
        <v>21728</v>
      </c>
      <c r="L8207" s="241" t="s">
        <v>1807</v>
      </c>
      <c r="M8207" s="241">
        <v>12</v>
      </c>
      <c r="N8207" s="241" t="s">
        <v>838</v>
      </c>
      <c r="O8207" s="241" t="s">
        <v>13273</v>
      </c>
      <c r="P8207" s="241" t="s">
        <v>2144</v>
      </c>
      <c r="AU8207"/>
    </row>
    <row r="8208" spans="11:47" x14ac:dyDescent="0.2">
      <c r="K8208" s="240" t="s">
        <v>21729</v>
      </c>
      <c r="L8208" s="241" t="s">
        <v>1807</v>
      </c>
      <c r="M8208" s="241">
        <v>13</v>
      </c>
      <c r="N8208" s="241" t="s">
        <v>5720</v>
      </c>
      <c r="O8208" s="241" t="s">
        <v>13273</v>
      </c>
      <c r="P8208" s="241" t="s">
        <v>2144</v>
      </c>
      <c r="AU8208"/>
    </row>
    <row r="8209" spans="11:47" x14ac:dyDescent="0.2">
      <c r="K8209" s="240" t="s">
        <v>21730</v>
      </c>
      <c r="L8209" s="241" t="s">
        <v>1807</v>
      </c>
      <c r="M8209" s="241">
        <v>14</v>
      </c>
      <c r="N8209" s="241" t="s">
        <v>10036</v>
      </c>
      <c r="O8209" s="241" t="s">
        <v>13274</v>
      </c>
      <c r="P8209" s="241" t="s">
        <v>6686</v>
      </c>
      <c r="AU8209"/>
    </row>
    <row r="8210" spans="11:47" x14ac:dyDescent="0.2">
      <c r="K8210" s="240" t="s">
        <v>21731</v>
      </c>
      <c r="L8210" s="241" t="s">
        <v>1807</v>
      </c>
      <c r="M8210" s="241">
        <v>16</v>
      </c>
      <c r="N8210" s="241" t="s">
        <v>11105</v>
      </c>
      <c r="O8210" s="241" t="s">
        <v>13274</v>
      </c>
      <c r="P8210" s="241" t="s">
        <v>13275</v>
      </c>
      <c r="AU8210"/>
    </row>
    <row r="8211" spans="11:47" x14ac:dyDescent="0.2">
      <c r="K8211" s="240" t="s">
        <v>21732</v>
      </c>
      <c r="L8211" s="241" t="s">
        <v>1807</v>
      </c>
      <c r="M8211" s="241">
        <v>18</v>
      </c>
      <c r="N8211" s="241" t="s">
        <v>11106</v>
      </c>
      <c r="O8211" s="241" t="s">
        <v>13273</v>
      </c>
      <c r="P8211" s="241" t="s">
        <v>6686</v>
      </c>
      <c r="AU8211"/>
    </row>
    <row r="8212" spans="11:47" x14ac:dyDescent="0.2">
      <c r="K8212" s="240" t="s">
        <v>21733</v>
      </c>
      <c r="L8212" s="241" t="s">
        <v>1807</v>
      </c>
      <c r="M8212" s="241">
        <v>19</v>
      </c>
      <c r="N8212" s="241" t="s">
        <v>11107</v>
      </c>
      <c r="O8212" s="241" t="s">
        <v>13273</v>
      </c>
      <c r="P8212" s="241" t="s">
        <v>6686</v>
      </c>
      <c r="AU8212"/>
    </row>
    <row r="8213" spans="11:47" x14ac:dyDescent="0.2">
      <c r="K8213" s="240" t="s">
        <v>21734</v>
      </c>
      <c r="L8213" s="241" t="s">
        <v>1808</v>
      </c>
      <c r="M8213" s="241">
        <v>1</v>
      </c>
      <c r="N8213" s="241" t="s">
        <v>11108</v>
      </c>
      <c r="O8213" s="241" t="s">
        <v>13273</v>
      </c>
      <c r="P8213" s="241" t="s">
        <v>2144</v>
      </c>
      <c r="AU8213"/>
    </row>
    <row r="8214" spans="11:47" x14ac:dyDescent="0.2">
      <c r="K8214" s="240" t="s">
        <v>21735</v>
      </c>
      <c r="L8214" s="241" t="s">
        <v>1808</v>
      </c>
      <c r="M8214" s="241">
        <v>2</v>
      </c>
      <c r="N8214" s="241" t="s">
        <v>11109</v>
      </c>
      <c r="O8214" s="241" t="s">
        <v>13273</v>
      </c>
      <c r="P8214" s="241" t="s">
        <v>2147</v>
      </c>
      <c r="AU8214"/>
    </row>
    <row r="8215" spans="11:47" x14ac:dyDescent="0.2">
      <c r="K8215" s="240" t="s">
        <v>21736</v>
      </c>
      <c r="L8215" s="241" t="s">
        <v>1808</v>
      </c>
      <c r="M8215" s="241">
        <v>4</v>
      </c>
      <c r="N8215" s="241" t="s">
        <v>11110</v>
      </c>
      <c r="O8215" s="241" t="s">
        <v>13273</v>
      </c>
      <c r="P8215" s="241" t="s">
        <v>1259</v>
      </c>
      <c r="AU8215"/>
    </row>
    <row r="8216" spans="11:47" x14ac:dyDescent="0.2">
      <c r="K8216" s="240" t="s">
        <v>21737</v>
      </c>
      <c r="L8216" s="241" t="s">
        <v>1808</v>
      </c>
      <c r="M8216" s="241">
        <v>5</v>
      </c>
      <c r="N8216" s="241" t="s">
        <v>11111</v>
      </c>
      <c r="O8216" s="241" t="s">
        <v>13273</v>
      </c>
      <c r="P8216" s="241" t="s">
        <v>2143</v>
      </c>
      <c r="AU8216"/>
    </row>
    <row r="8217" spans="11:47" x14ac:dyDescent="0.2">
      <c r="K8217" s="240" t="s">
        <v>21738</v>
      </c>
      <c r="L8217" s="241" t="s">
        <v>1808</v>
      </c>
      <c r="M8217" s="241">
        <v>6</v>
      </c>
      <c r="N8217" s="241" t="s">
        <v>11112</v>
      </c>
      <c r="O8217" s="241" t="s">
        <v>13273</v>
      </c>
      <c r="P8217" s="241" t="s">
        <v>1259</v>
      </c>
      <c r="AU8217"/>
    </row>
    <row r="8218" spans="11:47" x14ac:dyDescent="0.2">
      <c r="K8218" s="240" t="s">
        <v>21739</v>
      </c>
      <c r="L8218" s="241" t="s">
        <v>1808</v>
      </c>
      <c r="M8218" s="241">
        <v>7</v>
      </c>
      <c r="N8218" s="241" t="s">
        <v>11113</v>
      </c>
      <c r="O8218" s="241" t="s">
        <v>13273</v>
      </c>
      <c r="P8218" s="241" t="s">
        <v>2147</v>
      </c>
      <c r="AU8218"/>
    </row>
    <row r="8219" spans="11:47" x14ac:dyDescent="0.2">
      <c r="K8219" s="240" t="s">
        <v>21740</v>
      </c>
      <c r="L8219" s="241" t="s">
        <v>1808</v>
      </c>
      <c r="M8219" s="241">
        <v>8</v>
      </c>
      <c r="N8219" s="241" t="s">
        <v>11114</v>
      </c>
      <c r="O8219" s="241" t="s">
        <v>13273</v>
      </c>
      <c r="P8219" s="241" t="s">
        <v>1259</v>
      </c>
      <c r="AU8219"/>
    </row>
    <row r="8220" spans="11:47" x14ac:dyDescent="0.2">
      <c r="K8220" s="240" t="s">
        <v>21741</v>
      </c>
      <c r="L8220" s="241" t="s">
        <v>1808</v>
      </c>
      <c r="M8220" s="241">
        <v>9</v>
      </c>
      <c r="N8220" s="241" t="s">
        <v>11115</v>
      </c>
      <c r="O8220" s="241" t="s">
        <v>13273</v>
      </c>
      <c r="P8220" s="241" t="s">
        <v>1259</v>
      </c>
      <c r="AU8220"/>
    </row>
    <row r="8221" spans="11:47" x14ac:dyDescent="0.2">
      <c r="K8221" s="240" t="s">
        <v>21742</v>
      </c>
      <c r="L8221" s="241" t="s">
        <v>1808</v>
      </c>
      <c r="M8221" s="241">
        <v>10</v>
      </c>
      <c r="N8221" s="241" t="s">
        <v>11116</v>
      </c>
      <c r="O8221" s="241" t="s">
        <v>13273</v>
      </c>
      <c r="P8221" s="241" t="s">
        <v>1267</v>
      </c>
      <c r="AU8221"/>
    </row>
    <row r="8222" spans="11:47" x14ac:dyDescent="0.2">
      <c r="K8222" s="240" t="s">
        <v>21743</v>
      </c>
      <c r="L8222" s="241" t="s">
        <v>1808</v>
      </c>
      <c r="M8222" s="241">
        <v>12</v>
      </c>
      <c r="N8222" s="241" t="s">
        <v>11117</v>
      </c>
      <c r="O8222" s="241" t="s">
        <v>13273</v>
      </c>
      <c r="P8222" s="241" t="s">
        <v>1259</v>
      </c>
      <c r="AU8222"/>
    </row>
    <row r="8223" spans="11:47" x14ac:dyDescent="0.2">
      <c r="K8223" s="240" t="s">
        <v>21744</v>
      </c>
      <c r="L8223" s="241" t="s">
        <v>1808</v>
      </c>
      <c r="M8223" s="241">
        <v>13</v>
      </c>
      <c r="N8223" s="241" t="s">
        <v>11118</v>
      </c>
      <c r="O8223" s="241" t="s">
        <v>13273</v>
      </c>
      <c r="P8223" s="241" t="s">
        <v>1259</v>
      </c>
      <c r="AU8223"/>
    </row>
    <row r="8224" spans="11:47" x14ac:dyDescent="0.2">
      <c r="K8224" s="240" t="s">
        <v>21745</v>
      </c>
      <c r="L8224" s="241" t="s">
        <v>1808</v>
      </c>
      <c r="M8224" s="241">
        <v>14</v>
      </c>
      <c r="N8224" s="241" t="s">
        <v>11119</v>
      </c>
      <c r="O8224" s="241" t="s">
        <v>13273</v>
      </c>
      <c r="P8224" s="241" t="s">
        <v>1267</v>
      </c>
      <c r="AU8224"/>
    </row>
    <row r="8225" spans="11:47" x14ac:dyDescent="0.2">
      <c r="K8225" s="240" t="s">
        <v>21746</v>
      </c>
      <c r="L8225" s="241" t="s">
        <v>1808</v>
      </c>
      <c r="M8225" s="241">
        <v>15</v>
      </c>
      <c r="N8225" s="241" t="s">
        <v>11120</v>
      </c>
      <c r="O8225" s="241" t="s">
        <v>13273</v>
      </c>
      <c r="P8225" s="241" t="s">
        <v>1259</v>
      </c>
      <c r="AU8225"/>
    </row>
    <row r="8226" spans="11:47" x14ac:dyDescent="0.2">
      <c r="K8226" s="240" t="s">
        <v>21747</v>
      </c>
      <c r="L8226" s="241" t="s">
        <v>1808</v>
      </c>
      <c r="M8226" s="241">
        <v>16</v>
      </c>
      <c r="N8226" s="241" t="s">
        <v>11121</v>
      </c>
      <c r="O8226" s="241" t="s">
        <v>13273</v>
      </c>
      <c r="P8226" s="241" t="s">
        <v>1259</v>
      </c>
      <c r="AU8226"/>
    </row>
    <row r="8227" spans="11:47" x14ac:dyDescent="0.2">
      <c r="K8227" s="240" t="s">
        <v>21748</v>
      </c>
      <c r="L8227" s="241" t="s">
        <v>1808</v>
      </c>
      <c r="M8227" s="241">
        <v>17</v>
      </c>
      <c r="N8227" s="241" t="s">
        <v>11122</v>
      </c>
      <c r="O8227" s="241" t="s">
        <v>13273</v>
      </c>
      <c r="P8227" s="241" t="s">
        <v>1267</v>
      </c>
      <c r="AU8227"/>
    </row>
    <row r="8228" spans="11:47" x14ac:dyDescent="0.2">
      <c r="K8228" s="240" t="s">
        <v>21749</v>
      </c>
      <c r="L8228" s="241" t="s">
        <v>1808</v>
      </c>
      <c r="M8228" s="241">
        <v>18</v>
      </c>
      <c r="N8228" s="241" t="s">
        <v>4807</v>
      </c>
      <c r="O8228" s="241" t="s">
        <v>13273</v>
      </c>
      <c r="P8228" s="241" t="s">
        <v>2143</v>
      </c>
      <c r="AU8228"/>
    </row>
    <row r="8229" spans="11:47" x14ac:dyDescent="0.2">
      <c r="K8229" s="240" t="s">
        <v>21750</v>
      </c>
      <c r="L8229" s="241" t="s">
        <v>1808</v>
      </c>
      <c r="M8229" s="241">
        <v>19</v>
      </c>
      <c r="N8229" s="241" t="s">
        <v>949</v>
      </c>
      <c r="O8229" s="241" t="s">
        <v>13273</v>
      </c>
      <c r="P8229" s="241" t="s">
        <v>2143</v>
      </c>
      <c r="AU8229"/>
    </row>
    <row r="8230" spans="11:47" x14ac:dyDescent="0.2">
      <c r="K8230" s="240" t="s">
        <v>21751</v>
      </c>
      <c r="L8230" s="241" t="s">
        <v>1808</v>
      </c>
      <c r="M8230" s="241">
        <v>20</v>
      </c>
      <c r="N8230" s="241" t="s">
        <v>1102</v>
      </c>
      <c r="O8230" s="241" t="s">
        <v>13273</v>
      </c>
      <c r="P8230" s="241" t="s">
        <v>6686</v>
      </c>
      <c r="AU8230"/>
    </row>
    <row r="8231" spans="11:47" x14ac:dyDescent="0.2">
      <c r="K8231" s="240" t="s">
        <v>21752</v>
      </c>
      <c r="L8231" s="241" t="s">
        <v>1808</v>
      </c>
      <c r="M8231" s="241">
        <v>21</v>
      </c>
      <c r="N8231" s="241" t="s">
        <v>4811</v>
      </c>
      <c r="O8231" s="241" t="s">
        <v>13273</v>
      </c>
      <c r="P8231" s="241" t="s">
        <v>1259</v>
      </c>
      <c r="AU8231"/>
    </row>
    <row r="8232" spans="11:47" x14ac:dyDescent="0.2">
      <c r="K8232" s="240" t="s">
        <v>21753</v>
      </c>
      <c r="L8232" s="241" t="s">
        <v>1808</v>
      </c>
      <c r="M8232" s="241">
        <v>22</v>
      </c>
      <c r="N8232" s="241" t="s">
        <v>4812</v>
      </c>
      <c r="O8232" s="241" t="s">
        <v>13273</v>
      </c>
      <c r="P8232" s="241" t="s">
        <v>1259</v>
      </c>
      <c r="AU8232"/>
    </row>
    <row r="8233" spans="11:47" x14ac:dyDescent="0.2">
      <c r="K8233" s="240" t="s">
        <v>21754</v>
      </c>
      <c r="L8233" s="241" t="s">
        <v>1808</v>
      </c>
      <c r="M8233" s="241">
        <v>23</v>
      </c>
      <c r="N8233" s="241" t="s">
        <v>4809</v>
      </c>
      <c r="O8233" s="241" t="s">
        <v>13273</v>
      </c>
      <c r="P8233" s="241" t="s">
        <v>1259</v>
      </c>
      <c r="AU8233"/>
    </row>
    <row r="8234" spans="11:47" x14ac:dyDescent="0.2">
      <c r="K8234" s="240" t="s">
        <v>21755</v>
      </c>
      <c r="L8234" s="241" t="s">
        <v>1808</v>
      </c>
      <c r="M8234" s="241">
        <v>24</v>
      </c>
      <c r="N8234" s="241" t="s">
        <v>4810</v>
      </c>
      <c r="O8234" s="241" t="s">
        <v>13273</v>
      </c>
      <c r="P8234" s="241" t="s">
        <v>1259</v>
      </c>
      <c r="AU8234"/>
    </row>
    <row r="8235" spans="11:47" x14ac:dyDescent="0.2">
      <c r="K8235" s="240" t="s">
        <v>21756</v>
      </c>
      <c r="L8235" s="241" t="s">
        <v>1808</v>
      </c>
      <c r="M8235" s="241">
        <v>25</v>
      </c>
      <c r="N8235" s="241" t="s">
        <v>4808</v>
      </c>
      <c r="O8235" s="241" t="s">
        <v>13273</v>
      </c>
      <c r="P8235" s="241" t="s">
        <v>1267</v>
      </c>
      <c r="AU8235"/>
    </row>
    <row r="8236" spans="11:47" x14ac:dyDescent="0.2">
      <c r="K8236" s="240" t="s">
        <v>21757</v>
      </c>
      <c r="L8236" s="241" t="s">
        <v>1808</v>
      </c>
      <c r="M8236" s="241">
        <v>26</v>
      </c>
      <c r="N8236" s="241" t="s">
        <v>11123</v>
      </c>
      <c r="O8236" s="241" t="s">
        <v>13273</v>
      </c>
      <c r="P8236" s="241" t="s">
        <v>1267</v>
      </c>
      <c r="AU8236"/>
    </row>
    <row r="8237" spans="11:47" x14ac:dyDescent="0.2">
      <c r="K8237" s="240" t="s">
        <v>21758</v>
      </c>
      <c r="L8237" s="241" t="s">
        <v>1808</v>
      </c>
      <c r="M8237" s="241">
        <v>27</v>
      </c>
      <c r="N8237" s="241" t="s">
        <v>918</v>
      </c>
      <c r="O8237" s="241" t="s">
        <v>13273</v>
      </c>
      <c r="P8237" s="241" t="s">
        <v>2144</v>
      </c>
      <c r="AU8237"/>
    </row>
    <row r="8238" spans="11:47" x14ac:dyDescent="0.2">
      <c r="K8238" s="240" t="s">
        <v>21759</v>
      </c>
      <c r="L8238" s="241" t="s">
        <v>1808</v>
      </c>
      <c r="M8238" s="241">
        <v>28</v>
      </c>
      <c r="N8238" s="241" t="s">
        <v>11124</v>
      </c>
      <c r="O8238" s="241" t="s">
        <v>13273</v>
      </c>
      <c r="P8238" s="241" t="s">
        <v>6686</v>
      </c>
      <c r="AU8238"/>
    </row>
    <row r="8239" spans="11:47" x14ac:dyDescent="0.2">
      <c r="K8239" s="240" t="s">
        <v>21760</v>
      </c>
      <c r="L8239" s="241" t="s">
        <v>1808</v>
      </c>
      <c r="M8239" s="241">
        <v>29</v>
      </c>
      <c r="N8239" s="241" t="s">
        <v>11125</v>
      </c>
      <c r="O8239" s="241" t="s">
        <v>13273</v>
      </c>
      <c r="P8239" s="241" t="s">
        <v>2144</v>
      </c>
      <c r="AU8239"/>
    </row>
    <row r="8240" spans="11:47" x14ac:dyDescent="0.2">
      <c r="K8240" s="240" t="s">
        <v>21761</v>
      </c>
      <c r="L8240" s="241" t="s">
        <v>1808</v>
      </c>
      <c r="M8240" s="241">
        <v>30</v>
      </c>
      <c r="N8240" s="241" t="s">
        <v>11126</v>
      </c>
      <c r="O8240" s="241" t="s">
        <v>13273</v>
      </c>
      <c r="P8240" s="241" t="s">
        <v>6880</v>
      </c>
      <c r="AU8240"/>
    </row>
    <row r="8241" spans="11:47" x14ac:dyDescent="0.2">
      <c r="K8241" s="240" t="s">
        <v>21762</v>
      </c>
      <c r="L8241" s="241" t="s">
        <v>1808</v>
      </c>
      <c r="M8241" s="241">
        <v>31</v>
      </c>
      <c r="N8241" s="241" t="s">
        <v>11127</v>
      </c>
      <c r="O8241" s="241" t="s">
        <v>13273</v>
      </c>
      <c r="P8241" s="241" t="s">
        <v>6880</v>
      </c>
      <c r="AU8241"/>
    </row>
    <row r="8242" spans="11:47" x14ac:dyDescent="0.2">
      <c r="K8242" s="240" t="s">
        <v>21763</v>
      </c>
      <c r="L8242" s="241" t="s">
        <v>1808</v>
      </c>
      <c r="M8242" s="241">
        <v>32</v>
      </c>
      <c r="N8242" s="241" t="s">
        <v>11128</v>
      </c>
      <c r="O8242" s="241" t="s">
        <v>13273</v>
      </c>
      <c r="P8242" s="241" t="s">
        <v>6880</v>
      </c>
      <c r="AU8242"/>
    </row>
    <row r="8243" spans="11:47" x14ac:dyDescent="0.2">
      <c r="K8243" s="240" t="s">
        <v>21764</v>
      </c>
      <c r="L8243" s="241" t="s">
        <v>1808</v>
      </c>
      <c r="M8243" s="241">
        <v>33</v>
      </c>
      <c r="N8243" s="241" t="s">
        <v>11129</v>
      </c>
      <c r="O8243" s="241" t="s">
        <v>13273</v>
      </c>
      <c r="P8243" s="241" t="s">
        <v>6686</v>
      </c>
      <c r="AU8243"/>
    </row>
    <row r="8244" spans="11:47" x14ac:dyDescent="0.2">
      <c r="K8244" s="240" t="s">
        <v>21765</v>
      </c>
      <c r="L8244" s="241" t="s">
        <v>1808</v>
      </c>
      <c r="M8244" s="241">
        <v>34</v>
      </c>
      <c r="N8244" s="241" t="s">
        <v>10912</v>
      </c>
      <c r="O8244" s="241" t="s">
        <v>13273</v>
      </c>
      <c r="P8244" s="241" t="s">
        <v>2147</v>
      </c>
      <c r="AU8244"/>
    </row>
    <row r="8245" spans="11:47" x14ac:dyDescent="0.2">
      <c r="K8245" s="240" t="s">
        <v>21766</v>
      </c>
      <c r="L8245" s="241" t="s">
        <v>1808</v>
      </c>
      <c r="M8245" s="241">
        <v>35</v>
      </c>
      <c r="N8245" s="241" t="s">
        <v>7022</v>
      </c>
      <c r="O8245" s="241" t="s">
        <v>13273</v>
      </c>
      <c r="P8245" s="241" t="s">
        <v>6686</v>
      </c>
      <c r="AU8245"/>
    </row>
    <row r="8246" spans="11:47" x14ac:dyDescent="0.2">
      <c r="K8246" s="240" t="s">
        <v>21767</v>
      </c>
      <c r="L8246" s="241" t="s">
        <v>1808</v>
      </c>
      <c r="M8246" s="241">
        <v>36</v>
      </c>
      <c r="N8246" s="241" t="s">
        <v>11130</v>
      </c>
      <c r="O8246" s="241" t="s">
        <v>13273</v>
      </c>
      <c r="P8246" s="241" t="s">
        <v>6681</v>
      </c>
      <c r="AU8246"/>
    </row>
    <row r="8247" spans="11:47" x14ac:dyDescent="0.2">
      <c r="K8247" s="240" t="s">
        <v>21768</v>
      </c>
      <c r="L8247" s="241" t="s">
        <v>1808</v>
      </c>
      <c r="M8247" s="241">
        <v>37</v>
      </c>
      <c r="N8247" s="241" t="s">
        <v>11131</v>
      </c>
      <c r="O8247" s="241" t="s">
        <v>13274</v>
      </c>
      <c r="P8247" s="241" t="s">
        <v>6681</v>
      </c>
      <c r="AU8247"/>
    </row>
    <row r="8248" spans="11:47" x14ac:dyDescent="0.2">
      <c r="K8248" s="240" t="s">
        <v>21769</v>
      </c>
      <c r="L8248" s="241" t="s">
        <v>1808</v>
      </c>
      <c r="M8248" s="241">
        <v>38</v>
      </c>
      <c r="N8248" s="241" t="s">
        <v>11132</v>
      </c>
      <c r="O8248" s="241" t="s">
        <v>13273</v>
      </c>
      <c r="P8248" s="241" t="s">
        <v>6880</v>
      </c>
      <c r="AU8248"/>
    </row>
    <row r="8249" spans="11:47" x14ac:dyDescent="0.2">
      <c r="K8249" s="240" t="s">
        <v>21770</v>
      </c>
      <c r="L8249" s="241" t="s">
        <v>1808</v>
      </c>
      <c r="M8249" s="241">
        <v>39</v>
      </c>
      <c r="N8249" s="241" t="s">
        <v>11133</v>
      </c>
      <c r="O8249" s="241" t="s">
        <v>13274</v>
      </c>
      <c r="P8249" s="241" t="s">
        <v>6880</v>
      </c>
      <c r="AU8249"/>
    </row>
    <row r="8250" spans="11:47" x14ac:dyDescent="0.2">
      <c r="K8250" s="240" t="s">
        <v>21771</v>
      </c>
      <c r="L8250" s="241" t="s">
        <v>1808</v>
      </c>
      <c r="M8250" s="241">
        <v>40</v>
      </c>
      <c r="N8250" s="241" t="s">
        <v>11134</v>
      </c>
      <c r="O8250" s="241" t="s">
        <v>13273</v>
      </c>
      <c r="P8250" s="241" t="s">
        <v>2144</v>
      </c>
      <c r="AU8250"/>
    </row>
    <row r="8251" spans="11:47" x14ac:dyDescent="0.2">
      <c r="K8251" s="240" t="s">
        <v>21772</v>
      </c>
      <c r="L8251" s="241" t="s">
        <v>1808</v>
      </c>
      <c r="M8251" s="241">
        <v>41</v>
      </c>
      <c r="N8251" s="241" t="s">
        <v>11135</v>
      </c>
      <c r="O8251" s="241" t="s">
        <v>13273</v>
      </c>
      <c r="P8251" s="241" t="s">
        <v>2143</v>
      </c>
      <c r="AU8251"/>
    </row>
    <row r="8252" spans="11:47" x14ac:dyDescent="0.2">
      <c r="K8252" s="240" t="s">
        <v>21773</v>
      </c>
      <c r="L8252" s="241" t="s">
        <v>1808</v>
      </c>
      <c r="M8252" s="241">
        <v>42</v>
      </c>
      <c r="N8252" s="241" t="s">
        <v>2498</v>
      </c>
      <c r="O8252" s="241" t="s">
        <v>13273</v>
      </c>
      <c r="P8252" s="241" t="s">
        <v>2144</v>
      </c>
      <c r="AU8252"/>
    </row>
    <row r="8253" spans="11:47" x14ac:dyDescent="0.2">
      <c r="K8253" s="240" t="s">
        <v>21774</v>
      </c>
      <c r="L8253" s="241" t="s">
        <v>1808</v>
      </c>
      <c r="M8253" s="241">
        <v>43</v>
      </c>
      <c r="N8253" s="241" t="s">
        <v>11136</v>
      </c>
      <c r="O8253" s="241" t="s">
        <v>13273</v>
      </c>
      <c r="P8253" s="241" t="s">
        <v>2144</v>
      </c>
      <c r="AU8253"/>
    </row>
    <row r="8254" spans="11:47" x14ac:dyDescent="0.2">
      <c r="K8254" s="240" t="s">
        <v>21775</v>
      </c>
      <c r="L8254" s="241" t="s">
        <v>1808</v>
      </c>
      <c r="M8254" s="241">
        <v>44</v>
      </c>
      <c r="N8254" s="241" t="s">
        <v>11137</v>
      </c>
      <c r="O8254" s="241" t="s">
        <v>13273</v>
      </c>
      <c r="P8254" s="241" t="s">
        <v>2144</v>
      </c>
      <c r="AU8254"/>
    </row>
    <row r="8255" spans="11:47" x14ac:dyDescent="0.2">
      <c r="K8255" s="240" t="s">
        <v>21776</v>
      </c>
      <c r="L8255" s="241" t="s">
        <v>1808</v>
      </c>
      <c r="M8255" s="241">
        <v>45</v>
      </c>
      <c r="N8255" s="241" t="s">
        <v>1087</v>
      </c>
      <c r="O8255" s="241" t="s">
        <v>13273</v>
      </c>
      <c r="P8255" s="241" t="s">
        <v>1267</v>
      </c>
      <c r="AU8255"/>
    </row>
    <row r="8256" spans="11:47" x14ac:dyDescent="0.2">
      <c r="K8256" s="240" t="s">
        <v>21777</v>
      </c>
      <c r="L8256" s="241" t="s">
        <v>1808</v>
      </c>
      <c r="M8256" s="241">
        <v>46</v>
      </c>
      <c r="N8256" s="241" t="s">
        <v>11138</v>
      </c>
      <c r="O8256" s="241" t="s">
        <v>13273</v>
      </c>
      <c r="P8256" s="241" t="s">
        <v>1259</v>
      </c>
      <c r="AU8256"/>
    </row>
    <row r="8257" spans="11:47" x14ac:dyDescent="0.2">
      <c r="K8257" s="240" t="s">
        <v>21778</v>
      </c>
      <c r="L8257" s="241" t="s">
        <v>1808</v>
      </c>
      <c r="M8257" s="241">
        <v>47</v>
      </c>
      <c r="N8257" s="241" t="s">
        <v>11139</v>
      </c>
      <c r="O8257" s="241" t="s">
        <v>13273</v>
      </c>
      <c r="P8257" s="241" t="s">
        <v>1259</v>
      </c>
      <c r="AU8257"/>
    </row>
    <row r="8258" spans="11:47" x14ac:dyDescent="0.2">
      <c r="K8258" s="240" t="s">
        <v>21779</v>
      </c>
      <c r="L8258" s="241" t="s">
        <v>1808</v>
      </c>
      <c r="M8258" s="241">
        <v>48</v>
      </c>
      <c r="N8258" s="241" t="s">
        <v>11140</v>
      </c>
      <c r="O8258" s="241" t="s">
        <v>13273</v>
      </c>
      <c r="P8258" s="241" t="s">
        <v>1259</v>
      </c>
      <c r="AU8258"/>
    </row>
    <row r="8259" spans="11:47" x14ac:dyDescent="0.2">
      <c r="K8259" s="240" t="s">
        <v>21780</v>
      </c>
      <c r="L8259" s="241" t="s">
        <v>1808</v>
      </c>
      <c r="M8259" s="241">
        <v>49</v>
      </c>
      <c r="N8259" s="241" t="s">
        <v>11141</v>
      </c>
      <c r="O8259" s="241" t="s">
        <v>13273</v>
      </c>
      <c r="P8259" s="241" t="s">
        <v>1259</v>
      </c>
      <c r="AU8259"/>
    </row>
    <row r="8260" spans="11:47" x14ac:dyDescent="0.2">
      <c r="K8260" s="240" t="s">
        <v>21781</v>
      </c>
      <c r="L8260" s="241" t="s">
        <v>1808</v>
      </c>
      <c r="M8260" s="241">
        <v>51</v>
      </c>
      <c r="N8260" s="241" t="s">
        <v>838</v>
      </c>
      <c r="O8260" s="241" t="s">
        <v>13273</v>
      </c>
      <c r="P8260" s="241" t="s">
        <v>2144</v>
      </c>
      <c r="AU8260"/>
    </row>
    <row r="8261" spans="11:47" x14ac:dyDescent="0.2">
      <c r="K8261" s="240" t="s">
        <v>21782</v>
      </c>
      <c r="L8261" s="241" t="s">
        <v>1808</v>
      </c>
      <c r="M8261" s="241">
        <v>52</v>
      </c>
      <c r="N8261" s="241" t="s">
        <v>844</v>
      </c>
      <c r="O8261" s="241" t="s">
        <v>13273</v>
      </c>
      <c r="P8261" s="241" t="s">
        <v>2144</v>
      </c>
      <c r="AU8261"/>
    </row>
    <row r="8262" spans="11:47" x14ac:dyDescent="0.2">
      <c r="K8262" s="240" t="s">
        <v>21783</v>
      </c>
      <c r="L8262" s="241" t="s">
        <v>1808</v>
      </c>
      <c r="M8262" s="241">
        <v>53</v>
      </c>
      <c r="N8262" s="241" t="s">
        <v>832</v>
      </c>
      <c r="O8262" s="241" t="s">
        <v>13273</v>
      </c>
      <c r="P8262" s="241" t="s">
        <v>2144</v>
      </c>
      <c r="AU8262"/>
    </row>
    <row r="8263" spans="11:47" x14ac:dyDescent="0.2">
      <c r="K8263" s="240" t="s">
        <v>21784</v>
      </c>
      <c r="L8263" s="241" t="s">
        <v>1808</v>
      </c>
      <c r="M8263" s="241">
        <v>54</v>
      </c>
      <c r="N8263" s="241" t="s">
        <v>832</v>
      </c>
      <c r="O8263" s="241" t="s">
        <v>13273</v>
      </c>
      <c r="P8263" s="241" t="s">
        <v>1259</v>
      </c>
      <c r="AU8263"/>
    </row>
    <row r="8264" spans="11:47" x14ac:dyDescent="0.2">
      <c r="K8264" s="240" t="s">
        <v>21785</v>
      </c>
      <c r="L8264" s="241" t="s">
        <v>1808</v>
      </c>
      <c r="M8264" s="241">
        <v>55</v>
      </c>
      <c r="N8264" s="241" t="s">
        <v>11142</v>
      </c>
      <c r="O8264" s="241" t="s">
        <v>13274</v>
      </c>
      <c r="P8264" s="241" t="s">
        <v>6686</v>
      </c>
      <c r="AU8264"/>
    </row>
    <row r="8265" spans="11:47" x14ac:dyDescent="0.2">
      <c r="K8265" s="240" t="s">
        <v>21786</v>
      </c>
      <c r="L8265" s="241" t="s">
        <v>1808</v>
      </c>
      <c r="M8265" s="241">
        <v>56</v>
      </c>
      <c r="N8265" s="241" t="s">
        <v>829</v>
      </c>
      <c r="O8265" s="241" t="s">
        <v>13273</v>
      </c>
      <c r="P8265" s="241" t="s">
        <v>2144</v>
      </c>
      <c r="AU8265"/>
    </row>
    <row r="8266" spans="11:47" x14ac:dyDescent="0.2">
      <c r="K8266" s="240" t="s">
        <v>21787</v>
      </c>
      <c r="L8266" s="241" t="s">
        <v>1808</v>
      </c>
      <c r="M8266" s="241">
        <v>57</v>
      </c>
      <c r="N8266" s="241" t="s">
        <v>6940</v>
      </c>
      <c r="O8266" s="241" t="s">
        <v>13274</v>
      </c>
      <c r="P8266" s="241" t="s">
        <v>6686</v>
      </c>
      <c r="AU8266"/>
    </row>
    <row r="8267" spans="11:47" x14ac:dyDescent="0.2">
      <c r="K8267" s="240" t="s">
        <v>21788</v>
      </c>
      <c r="L8267" s="241" t="s">
        <v>1808</v>
      </c>
      <c r="M8267" s="241">
        <v>58</v>
      </c>
      <c r="N8267" s="241" t="s">
        <v>1066</v>
      </c>
      <c r="O8267" s="241" t="s">
        <v>13273</v>
      </c>
      <c r="P8267" s="241" t="s">
        <v>1259</v>
      </c>
      <c r="AU8267"/>
    </row>
    <row r="8268" spans="11:47" x14ac:dyDescent="0.2">
      <c r="K8268" s="240" t="s">
        <v>21789</v>
      </c>
      <c r="L8268" s="241" t="s">
        <v>1808</v>
      </c>
      <c r="M8268" s="241">
        <v>59</v>
      </c>
      <c r="N8268" s="241" t="s">
        <v>11143</v>
      </c>
      <c r="O8268" s="241" t="s">
        <v>13273</v>
      </c>
      <c r="P8268" s="241" t="s">
        <v>1259</v>
      </c>
      <c r="AU8268"/>
    </row>
    <row r="8269" spans="11:47" x14ac:dyDescent="0.2">
      <c r="K8269" s="240" t="s">
        <v>21790</v>
      </c>
      <c r="L8269" s="241" t="s">
        <v>1808</v>
      </c>
      <c r="M8269" s="241">
        <v>60</v>
      </c>
      <c r="N8269" s="241" t="s">
        <v>11144</v>
      </c>
      <c r="O8269" s="241" t="s">
        <v>13274</v>
      </c>
      <c r="P8269" s="241" t="s">
        <v>6686</v>
      </c>
      <c r="AU8269"/>
    </row>
    <row r="8270" spans="11:47" x14ac:dyDescent="0.2">
      <c r="K8270" s="240" t="s">
        <v>21791</v>
      </c>
      <c r="L8270" s="241" t="s">
        <v>1808</v>
      </c>
      <c r="M8270" s="241">
        <v>61</v>
      </c>
      <c r="N8270" s="241" t="s">
        <v>11145</v>
      </c>
      <c r="O8270" s="241" t="s">
        <v>13273</v>
      </c>
      <c r="P8270" s="241" t="s">
        <v>1259</v>
      </c>
      <c r="AU8270"/>
    </row>
    <row r="8271" spans="11:47" x14ac:dyDescent="0.2">
      <c r="K8271" s="240" t="s">
        <v>21792</v>
      </c>
      <c r="L8271" s="241" t="s">
        <v>1808</v>
      </c>
      <c r="M8271" s="241">
        <v>62</v>
      </c>
      <c r="N8271" s="241" t="s">
        <v>11146</v>
      </c>
      <c r="O8271" s="241" t="s">
        <v>13273</v>
      </c>
      <c r="P8271" s="241" t="s">
        <v>2144</v>
      </c>
      <c r="AU8271"/>
    </row>
    <row r="8272" spans="11:47" x14ac:dyDescent="0.2">
      <c r="K8272" s="240" t="s">
        <v>21793</v>
      </c>
      <c r="L8272" s="241" t="s">
        <v>1808</v>
      </c>
      <c r="M8272" s="241">
        <v>63</v>
      </c>
      <c r="N8272" s="241" t="s">
        <v>11147</v>
      </c>
      <c r="O8272" s="241" t="s">
        <v>13273</v>
      </c>
      <c r="P8272" s="241" t="s">
        <v>1259</v>
      </c>
      <c r="AU8272"/>
    </row>
    <row r="8273" spans="11:47" x14ac:dyDescent="0.2">
      <c r="K8273" s="240" t="s">
        <v>21794</v>
      </c>
      <c r="L8273" s="241" t="s">
        <v>1808</v>
      </c>
      <c r="M8273" s="241">
        <v>64</v>
      </c>
      <c r="N8273" s="241" t="s">
        <v>11148</v>
      </c>
      <c r="O8273" s="241" t="s">
        <v>13273</v>
      </c>
      <c r="P8273" s="241" t="s">
        <v>2146</v>
      </c>
      <c r="AU8273"/>
    </row>
    <row r="8274" spans="11:47" x14ac:dyDescent="0.2">
      <c r="K8274" s="240" t="s">
        <v>21795</v>
      </c>
      <c r="L8274" s="241" t="s">
        <v>1808</v>
      </c>
      <c r="M8274" s="241">
        <v>65</v>
      </c>
      <c r="N8274" s="241" t="s">
        <v>11149</v>
      </c>
      <c r="O8274" s="241" t="s">
        <v>13273</v>
      </c>
      <c r="P8274" s="241" t="s">
        <v>2144</v>
      </c>
      <c r="AU8274"/>
    </row>
    <row r="8275" spans="11:47" x14ac:dyDescent="0.2">
      <c r="K8275" s="240" t="s">
        <v>21796</v>
      </c>
      <c r="L8275" s="241" t="s">
        <v>1808</v>
      </c>
      <c r="M8275" s="241">
        <v>66</v>
      </c>
      <c r="N8275" s="241" t="s">
        <v>5853</v>
      </c>
      <c r="O8275" s="241" t="s">
        <v>13273</v>
      </c>
      <c r="P8275" s="241" t="s">
        <v>2143</v>
      </c>
      <c r="AU8275"/>
    </row>
    <row r="8276" spans="11:47" x14ac:dyDescent="0.2">
      <c r="K8276" s="240" t="s">
        <v>21797</v>
      </c>
      <c r="L8276" s="241" t="s">
        <v>1808</v>
      </c>
      <c r="M8276" s="241">
        <v>67</v>
      </c>
      <c r="N8276" s="241" t="s">
        <v>11150</v>
      </c>
      <c r="O8276" s="241" t="s">
        <v>13273</v>
      </c>
      <c r="P8276" s="241" t="s">
        <v>1259</v>
      </c>
      <c r="AU8276"/>
    </row>
    <row r="8277" spans="11:47" x14ac:dyDescent="0.2">
      <c r="K8277" s="240" t="s">
        <v>21798</v>
      </c>
      <c r="L8277" s="241" t="s">
        <v>1808</v>
      </c>
      <c r="M8277" s="241">
        <v>68</v>
      </c>
      <c r="N8277" s="241" t="s">
        <v>3644</v>
      </c>
      <c r="O8277" s="241" t="s">
        <v>13273</v>
      </c>
      <c r="P8277" s="241" t="s">
        <v>2143</v>
      </c>
      <c r="AU8277"/>
    </row>
    <row r="8278" spans="11:47" x14ac:dyDescent="0.2">
      <c r="K8278" s="240" t="s">
        <v>21799</v>
      </c>
      <c r="L8278" s="241" t="s">
        <v>1808</v>
      </c>
      <c r="M8278" s="241">
        <v>69</v>
      </c>
      <c r="N8278" s="241" t="s">
        <v>11151</v>
      </c>
      <c r="O8278" s="241" t="s">
        <v>13273</v>
      </c>
      <c r="P8278" s="241" t="s">
        <v>2144</v>
      </c>
      <c r="AU8278"/>
    </row>
    <row r="8279" spans="11:47" x14ac:dyDescent="0.2">
      <c r="K8279" s="240" t="s">
        <v>21800</v>
      </c>
      <c r="L8279" s="241" t="s">
        <v>1808</v>
      </c>
      <c r="M8279" s="241">
        <v>70</v>
      </c>
      <c r="N8279" s="241" t="s">
        <v>11152</v>
      </c>
      <c r="O8279" s="241" t="s">
        <v>13273</v>
      </c>
      <c r="P8279" s="241" t="s">
        <v>2249</v>
      </c>
      <c r="AU8279"/>
    </row>
    <row r="8280" spans="11:47" x14ac:dyDescent="0.2">
      <c r="K8280" s="240" t="s">
        <v>21801</v>
      </c>
      <c r="L8280" s="241" t="s">
        <v>1809</v>
      </c>
      <c r="M8280" s="241">
        <v>1</v>
      </c>
      <c r="N8280" s="241" t="s">
        <v>11153</v>
      </c>
      <c r="O8280" s="241" t="s">
        <v>13273</v>
      </c>
      <c r="P8280" s="241" t="s">
        <v>2147</v>
      </c>
      <c r="AU8280"/>
    </row>
    <row r="8281" spans="11:47" x14ac:dyDescent="0.2">
      <c r="K8281" s="240" t="s">
        <v>21802</v>
      </c>
      <c r="L8281" s="241" t="s">
        <v>1809</v>
      </c>
      <c r="M8281" s="241">
        <v>2</v>
      </c>
      <c r="N8281" s="241" t="s">
        <v>11154</v>
      </c>
      <c r="O8281" s="241" t="s">
        <v>13273</v>
      </c>
      <c r="P8281" s="241" t="s">
        <v>6686</v>
      </c>
      <c r="AU8281"/>
    </row>
    <row r="8282" spans="11:47" x14ac:dyDescent="0.2">
      <c r="K8282" s="240" t="s">
        <v>21803</v>
      </c>
      <c r="L8282" s="241" t="s">
        <v>1809</v>
      </c>
      <c r="M8282" s="241">
        <v>3</v>
      </c>
      <c r="N8282" s="241" t="s">
        <v>2774</v>
      </c>
      <c r="O8282" s="241" t="s">
        <v>13273</v>
      </c>
      <c r="P8282" s="241" t="s">
        <v>2146</v>
      </c>
      <c r="AU8282"/>
    </row>
    <row r="8283" spans="11:47" x14ac:dyDescent="0.2">
      <c r="K8283" s="240" t="s">
        <v>21804</v>
      </c>
      <c r="L8283" s="241" t="s">
        <v>1809</v>
      </c>
      <c r="M8283" s="241">
        <v>4</v>
      </c>
      <c r="N8283" s="241" t="s">
        <v>11155</v>
      </c>
      <c r="O8283" s="241" t="s">
        <v>13273</v>
      </c>
      <c r="P8283" s="241" t="s">
        <v>2147</v>
      </c>
      <c r="AU8283"/>
    </row>
    <row r="8284" spans="11:47" x14ac:dyDescent="0.2">
      <c r="K8284" s="240" t="s">
        <v>21805</v>
      </c>
      <c r="L8284" s="241" t="s">
        <v>1809</v>
      </c>
      <c r="M8284" s="241">
        <v>5</v>
      </c>
      <c r="N8284" s="241" t="s">
        <v>4813</v>
      </c>
      <c r="O8284" s="241" t="s">
        <v>13273</v>
      </c>
      <c r="P8284" s="241" t="s">
        <v>2143</v>
      </c>
      <c r="AU8284"/>
    </row>
    <row r="8285" spans="11:47" x14ac:dyDescent="0.2">
      <c r="K8285" s="240" t="s">
        <v>21806</v>
      </c>
      <c r="L8285" s="241" t="s">
        <v>1809</v>
      </c>
      <c r="M8285" s="241">
        <v>6</v>
      </c>
      <c r="N8285" s="241" t="s">
        <v>4814</v>
      </c>
      <c r="O8285" s="241" t="s">
        <v>13273</v>
      </c>
      <c r="P8285" s="241" t="s">
        <v>2143</v>
      </c>
      <c r="AU8285"/>
    </row>
    <row r="8286" spans="11:47" x14ac:dyDescent="0.2">
      <c r="K8286" s="240" t="s">
        <v>21807</v>
      </c>
      <c r="L8286" s="241" t="s">
        <v>1809</v>
      </c>
      <c r="M8286" s="241">
        <v>7</v>
      </c>
      <c r="N8286" s="241" t="s">
        <v>4815</v>
      </c>
      <c r="O8286" s="241" t="s">
        <v>13273</v>
      </c>
      <c r="P8286" s="241" t="s">
        <v>2143</v>
      </c>
      <c r="AU8286"/>
    </row>
    <row r="8287" spans="11:47" x14ac:dyDescent="0.2">
      <c r="K8287" s="240" t="s">
        <v>21808</v>
      </c>
      <c r="L8287" s="241" t="s">
        <v>1809</v>
      </c>
      <c r="M8287" s="241">
        <v>8</v>
      </c>
      <c r="N8287" s="241" t="s">
        <v>4639</v>
      </c>
      <c r="O8287" s="241" t="s">
        <v>13273</v>
      </c>
      <c r="P8287" s="241" t="s">
        <v>6686</v>
      </c>
      <c r="AU8287"/>
    </row>
    <row r="8288" spans="11:47" x14ac:dyDescent="0.2">
      <c r="K8288" s="240" t="s">
        <v>21809</v>
      </c>
      <c r="L8288" s="241" t="s">
        <v>1809</v>
      </c>
      <c r="M8288" s="241">
        <v>9</v>
      </c>
      <c r="N8288" s="241" t="s">
        <v>11156</v>
      </c>
      <c r="O8288" s="241" t="s">
        <v>13273</v>
      </c>
      <c r="P8288" s="241" t="s">
        <v>6686</v>
      </c>
      <c r="AU8288"/>
    </row>
    <row r="8289" spans="11:47" x14ac:dyDescent="0.2">
      <c r="K8289" s="240" t="s">
        <v>21810</v>
      </c>
      <c r="L8289" s="241" t="s">
        <v>1809</v>
      </c>
      <c r="M8289" s="241">
        <v>10</v>
      </c>
      <c r="N8289" s="241" t="s">
        <v>11157</v>
      </c>
      <c r="O8289" s="241" t="s">
        <v>13273</v>
      </c>
      <c r="P8289" s="241" t="s">
        <v>6686</v>
      </c>
      <c r="AU8289"/>
    </row>
    <row r="8290" spans="11:47" x14ac:dyDescent="0.2">
      <c r="K8290" s="240" t="s">
        <v>21811</v>
      </c>
      <c r="L8290" s="241" t="s">
        <v>1809</v>
      </c>
      <c r="M8290" s="241">
        <v>11</v>
      </c>
      <c r="N8290" s="241" t="s">
        <v>7029</v>
      </c>
      <c r="O8290" s="241" t="s">
        <v>13274</v>
      </c>
      <c r="P8290" s="241" t="s">
        <v>6880</v>
      </c>
      <c r="AU8290"/>
    </row>
    <row r="8291" spans="11:47" x14ac:dyDescent="0.2">
      <c r="K8291" s="240" t="s">
        <v>21812</v>
      </c>
      <c r="L8291" s="241" t="s">
        <v>1809</v>
      </c>
      <c r="M8291" s="241">
        <v>12</v>
      </c>
      <c r="N8291" s="241" t="s">
        <v>11158</v>
      </c>
      <c r="O8291" s="241" t="s">
        <v>13274</v>
      </c>
      <c r="P8291" s="241" t="s">
        <v>6880</v>
      </c>
      <c r="AU8291"/>
    </row>
    <row r="8292" spans="11:47" x14ac:dyDescent="0.2">
      <c r="K8292" s="240" t="s">
        <v>21813</v>
      </c>
      <c r="L8292" s="241" t="s">
        <v>1809</v>
      </c>
      <c r="M8292" s="241">
        <v>13</v>
      </c>
      <c r="N8292" s="241" t="s">
        <v>11159</v>
      </c>
      <c r="O8292" s="241" t="s">
        <v>13274</v>
      </c>
      <c r="P8292" s="241" t="s">
        <v>6686</v>
      </c>
      <c r="AU8292"/>
    </row>
    <row r="8293" spans="11:47" x14ac:dyDescent="0.2">
      <c r="K8293" s="240" t="s">
        <v>21814</v>
      </c>
      <c r="L8293" s="241" t="s">
        <v>1809</v>
      </c>
      <c r="M8293" s="241">
        <v>14</v>
      </c>
      <c r="N8293" s="241" t="s">
        <v>11160</v>
      </c>
      <c r="O8293" s="241" t="s">
        <v>13273</v>
      </c>
      <c r="P8293" s="241" t="s">
        <v>6686</v>
      </c>
      <c r="AU8293"/>
    </row>
    <row r="8294" spans="11:47" x14ac:dyDescent="0.2">
      <c r="K8294" s="240" t="s">
        <v>21815</v>
      </c>
      <c r="L8294" s="241" t="s">
        <v>1809</v>
      </c>
      <c r="M8294" s="241">
        <v>15</v>
      </c>
      <c r="N8294" s="241" t="s">
        <v>4563</v>
      </c>
      <c r="O8294" s="241" t="s">
        <v>13273</v>
      </c>
      <c r="P8294" s="241" t="s">
        <v>6686</v>
      </c>
      <c r="AU8294"/>
    </row>
    <row r="8295" spans="11:47" x14ac:dyDescent="0.2">
      <c r="K8295" s="240" t="s">
        <v>21816</v>
      </c>
      <c r="L8295" s="241" t="s">
        <v>1809</v>
      </c>
      <c r="M8295" s="241">
        <v>16</v>
      </c>
      <c r="N8295" s="241" t="s">
        <v>3308</v>
      </c>
      <c r="O8295" s="241" t="s">
        <v>13273</v>
      </c>
      <c r="P8295" s="241" t="s">
        <v>1259</v>
      </c>
      <c r="AU8295"/>
    </row>
    <row r="8296" spans="11:47" x14ac:dyDescent="0.2">
      <c r="K8296" s="240" t="s">
        <v>21817</v>
      </c>
      <c r="L8296" s="241" t="s">
        <v>1809</v>
      </c>
      <c r="M8296" s="241">
        <v>17</v>
      </c>
      <c r="N8296" s="241" t="s">
        <v>3308</v>
      </c>
      <c r="O8296" s="241" t="s">
        <v>13273</v>
      </c>
      <c r="P8296" s="241" t="s">
        <v>1259</v>
      </c>
      <c r="AU8296"/>
    </row>
    <row r="8297" spans="11:47" x14ac:dyDescent="0.2">
      <c r="K8297" s="240" t="s">
        <v>21818</v>
      </c>
      <c r="L8297" s="241" t="s">
        <v>1809</v>
      </c>
      <c r="M8297" s="241">
        <v>18</v>
      </c>
      <c r="N8297" s="241" t="s">
        <v>3308</v>
      </c>
      <c r="O8297" s="241" t="s">
        <v>13273</v>
      </c>
      <c r="P8297" s="241" t="s">
        <v>1259</v>
      </c>
      <c r="AU8297"/>
    </row>
    <row r="8298" spans="11:47" x14ac:dyDescent="0.2">
      <c r="K8298" s="240" t="s">
        <v>21819</v>
      </c>
      <c r="L8298" s="241" t="s">
        <v>1809</v>
      </c>
      <c r="M8298" s="241">
        <v>19</v>
      </c>
      <c r="N8298" s="241" t="s">
        <v>3308</v>
      </c>
      <c r="O8298" s="241" t="s">
        <v>13273</v>
      </c>
      <c r="P8298" s="241" t="s">
        <v>1259</v>
      </c>
      <c r="AU8298"/>
    </row>
    <row r="8299" spans="11:47" x14ac:dyDescent="0.2">
      <c r="K8299" s="240" t="s">
        <v>21820</v>
      </c>
      <c r="L8299" s="241" t="s">
        <v>1809</v>
      </c>
      <c r="M8299" s="241">
        <v>20</v>
      </c>
      <c r="N8299" s="241" t="s">
        <v>7713</v>
      </c>
      <c r="O8299" s="241" t="s">
        <v>13273</v>
      </c>
      <c r="P8299" s="241" t="s">
        <v>6880</v>
      </c>
      <c r="AU8299"/>
    </row>
    <row r="8300" spans="11:47" x14ac:dyDescent="0.2">
      <c r="K8300" s="240" t="s">
        <v>21821</v>
      </c>
      <c r="L8300" s="241" t="s">
        <v>1809</v>
      </c>
      <c r="M8300" s="241">
        <v>21</v>
      </c>
      <c r="N8300" s="241" t="s">
        <v>11161</v>
      </c>
      <c r="O8300" s="241" t="s">
        <v>13273</v>
      </c>
      <c r="P8300" s="241" t="s">
        <v>6686</v>
      </c>
      <c r="AU8300"/>
    </row>
    <row r="8301" spans="11:47" x14ac:dyDescent="0.2">
      <c r="K8301" s="240" t="s">
        <v>21822</v>
      </c>
      <c r="L8301" s="241" t="s">
        <v>1809</v>
      </c>
      <c r="M8301" s="241">
        <v>22</v>
      </c>
      <c r="N8301" s="241" t="s">
        <v>11162</v>
      </c>
      <c r="O8301" s="241" t="s">
        <v>13273</v>
      </c>
      <c r="P8301" s="241" t="s">
        <v>6880</v>
      </c>
      <c r="AU8301"/>
    </row>
    <row r="8302" spans="11:47" x14ac:dyDescent="0.2">
      <c r="K8302" s="240" t="s">
        <v>21823</v>
      </c>
      <c r="L8302" s="241" t="s">
        <v>1810</v>
      </c>
      <c r="M8302" s="241">
        <v>1</v>
      </c>
      <c r="N8302" s="241" t="s">
        <v>11163</v>
      </c>
      <c r="O8302" s="241" t="s">
        <v>13273</v>
      </c>
      <c r="P8302" s="241" t="s">
        <v>1259</v>
      </c>
      <c r="AU8302"/>
    </row>
    <row r="8303" spans="11:47" x14ac:dyDescent="0.2">
      <c r="K8303" s="240" t="s">
        <v>21824</v>
      </c>
      <c r="L8303" s="241" t="s">
        <v>1810</v>
      </c>
      <c r="M8303" s="241">
        <v>2</v>
      </c>
      <c r="N8303" s="241" t="s">
        <v>11164</v>
      </c>
      <c r="O8303" s="241" t="s">
        <v>13273</v>
      </c>
      <c r="P8303" s="241" t="s">
        <v>1259</v>
      </c>
      <c r="AU8303"/>
    </row>
    <row r="8304" spans="11:47" x14ac:dyDescent="0.2">
      <c r="K8304" s="240" t="s">
        <v>21825</v>
      </c>
      <c r="L8304" s="241" t="s">
        <v>1810</v>
      </c>
      <c r="M8304" s="241">
        <v>3</v>
      </c>
      <c r="N8304" s="241" t="s">
        <v>11165</v>
      </c>
      <c r="O8304" s="241" t="s">
        <v>13273</v>
      </c>
      <c r="P8304" s="241" t="s">
        <v>1259</v>
      </c>
      <c r="AU8304"/>
    </row>
    <row r="8305" spans="11:47" x14ac:dyDescent="0.2">
      <c r="K8305" s="240" t="s">
        <v>21826</v>
      </c>
      <c r="L8305" s="241" t="s">
        <v>1810</v>
      </c>
      <c r="M8305" s="241">
        <v>4</v>
      </c>
      <c r="N8305" s="241" t="s">
        <v>11166</v>
      </c>
      <c r="O8305" s="241" t="s">
        <v>13273</v>
      </c>
      <c r="P8305" s="241" t="s">
        <v>2144</v>
      </c>
      <c r="AU8305"/>
    </row>
    <row r="8306" spans="11:47" x14ac:dyDescent="0.2">
      <c r="K8306" s="240" t="s">
        <v>21827</v>
      </c>
      <c r="L8306" s="241" t="s">
        <v>1810</v>
      </c>
      <c r="M8306" s="241">
        <v>5</v>
      </c>
      <c r="N8306" s="241" t="s">
        <v>11167</v>
      </c>
      <c r="O8306" s="241" t="s">
        <v>13273</v>
      </c>
      <c r="P8306" s="241" t="s">
        <v>2144</v>
      </c>
      <c r="AU8306"/>
    </row>
    <row r="8307" spans="11:47" x14ac:dyDescent="0.2">
      <c r="K8307" s="240" t="s">
        <v>21828</v>
      </c>
      <c r="L8307" s="241" t="s">
        <v>1810</v>
      </c>
      <c r="M8307" s="241">
        <v>6</v>
      </c>
      <c r="N8307" s="241" t="s">
        <v>11168</v>
      </c>
      <c r="O8307" s="241" t="s">
        <v>13274</v>
      </c>
      <c r="P8307" s="241" t="s">
        <v>6880</v>
      </c>
      <c r="AU8307"/>
    </row>
    <row r="8308" spans="11:47" x14ac:dyDescent="0.2">
      <c r="K8308" s="240" t="s">
        <v>21829</v>
      </c>
      <c r="L8308" s="241" t="s">
        <v>1810</v>
      </c>
      <c r="M8308" s="241">
        <v>8</v>
      </c>
      <c r="N8308" s="241" t="s">
        <v>11169</v>
      </c>
      <c r="O8308" s="241" t="s">
        <v>13273</v>
      </c>
      <c r="P8308" s="241" t="s">
        <v>1259</v>
      </c>
      <c r="AU8308"/>
    </row>
    <row r="8309" spans="11:47" x14ac:dyDescent="0.2">
      <c r="K8309" s="240" t="s">
        <v>21830</v>
      </c>
      <c r="L8309" s="241" t="s">
        <v>1810</v>
      </c>
      <c r="M8309" s="241">
        <v>9</v>
      </c>
      <c r="N8309" s="241" t="s">
        <v>11170</v>
      </c>
      <c r="O8309" s="241" t="s">
        <v>13273</v>
      </c>
      <c r="P8309" s="241" t="s">
        <v>1259</v>
      </c>
      <c r="AU8309"/>
    </row>
    <row r="8310" spans="11:47" x14ac:dyDescent="0.2">
      <c r="K8310" s="240" t="s">
        <v>21831</v>
      </c>
      <c r="L8310" s="241" t="s">
        <v>1810</v>
      </c>
      <c r="M8310" s="241">
        <v>10</v>
      </c>
      <c r="N8310" s="241" t="s">
        <v>11171</v>
      </c>
      <c r="O8310" s="241" t="s">
        <v>13273</v>
      </c>
      <c r="P8310" s="241" t="s">
        <v>2144</v>
      </c>
      <c r="AU8310"/>
    </row>
    <row r="8311" spans="11:47" x14ac:dyDescent="0.2">
      <c r="K8311" s="240" t="s">
        <v>21832</v>
      </c>
      <c r="L8311" s="241" t="s">
        <v>1810</v>
      </c>
      <c r="M8311" s="241">
        <v>11</v>
      </c>
      <c r="N8311" s="241" t="s">
        <v>11172</v>
      </c>
      <c r="O8311" s="241" t="s">
        <v>13273</v>
      </c>
      <c r="P8311" s="241" t="s">
        <v>1259</v>
      </c>
      <c r="AU8311"/>
    </row>
    <row r="8312" spans="11:47" x14ac:dyDescent="0.2">
      <c r="K8312" s="240" t="s">
        <v>21833</v>
      </c>
      <c r="L8312" s="241" t="s">
        <v>1810</v>
      </c>
      <c r="M8312" s="241">
        <v>12</v>
      </c>
      <c r="N8312" s="241" t="s">
        <v>11173</v>
      </c>
      <c r="O8312" s="241" t="s">
        <v>13273</v>
      </c>
      <c r="P8312" s="241" t="s">
        <v>1259</v>
      </c>
      <c r="AU8312"/>
    </row>
    <row r="8313" spans="11:47" x14ac:dyDescent="0.2">
      <c r="K8313" s="240" t="s">
        <v>21834</v>
      </c>
      <c r="L8313" s="241" t="s">
        <v>1810</v>
      </c>
      <c r="M8313" s="241">
        <v>13</v>
      </c>
      <c r="N8313" s="241" t="s">
        <v>837</v>
      </c>
      <c r="O8313" s="241" t="s">
        <v>13273</v>
      </c>
      <c r="P8313" s="241" t="s">
        <v>1259</v>
      </c>
      <c r="AU8313"/>
    </row>
    <row r="8314" spans="11:47" x14ac:dyDescent="0.2">
      <c r="K8314" s="240" t="s">
        <v>21835</v>
      </c>
      <c r="L8314" s="241" t="s">
        <v>1810</v>
      </c>
      <c r="M8314" s="241">
        <v>14</v>
      </c>
      <c r="N8314" s="241" t="s">
        <v>11174</v>
      </c>
      <c r="O8314" s="241" t="s">
        <v>13273</v>
      </c>
      <c r="P8314" s="241" t="s">
        <v>2144</v>
      </c>
      <c r="AU8314"/>
    </row>
    <row r="8315" spans="11:47" x14ac:dyDescent="0.2">
      <c r="K8315" s="240" t="s">
        <v>21836</v>
      </c>
      <c r="L8315" s="241" t="s">
        <v>1810</v>
      </c>
      <c r="M8315" s="241">
        <v>15</v>
      </c>
      <c r="N8315" s="241" t="s">
        <v>11175</v>
      </c>
      <c r="O8315" s="241" t="s">
        <v>13273</v>
      </c>
      <c r="P8315" s="241" t="s">
        <v>6880</v>
      </c>
      <c r="AU8315"/>
    </row>
    <row r="8316" spans="11:47" x14ac:dyDescent="0.2">
      <c r="K8316" s="240" t="s">
        <v>21837</v>
      </c>
      <c r="L8316" s="241" t="s">
        <v>1810</v>
      </c>
      <c r="M8316" s="241">
        <v>17</v>
      </c>
      <c r="N8316" s="241" t="s">
        <v>11176</v>
      </c>
      <c r="O8316" s="241" t="s">
        <v>13273</v>
      </c>
      <c r="P8316" s="241" t="s">
        <v>6880</v>
      </c>
      <c r="AU8316"/>
    </row>
    <row r="8317" spans="11:47" x14ac:dyDescent="0.2">
      <c r="K8317" s="240" t="s">
        <v>21838</v>
      </c>
      <c r="L8317" s="241" t="s">
        <v>1810</v>
      </c>
      <c r="M8317" s="241">
        <v>19</v>
      </c>
      <c r="N8317" s="241" t="s">
        <v>2391</v>
      </c>
      <c r="O8317" s="241" t="s">
        <v>13273</v>
      </c>
      <c r="P8317" s="241" t="s">
        <v>2148</v>
      </c>
      <c r="AU8317"/>
    </row>
    <row r="8318" spans="11:47" x14ac:dyDescent="0.2">
      <c r="K8318" s="240" t="s">
        <v>21839</v>
      </c>
      <c r="L8318" s="241" t="s">
        <v>1810</v>
      </c>
      <c r="M8318" s="241">
        <v>20</v>
      </c>
      <c r="N8318" s="241" t="s">
        <v>11177</v>
      </c>
      <c r="O8318" s="241" t="s">
        <v>13273</v>
      </c>
      <c r="P8318" s="241" t="s">
        <v>1259</v>
      </c>
      <c r="AU8318"/>
    </row>
    <row r="8319" spans="11:47" x14ac:dyDescent="0.2">
      <c r="K8319" s="240" t="s">
        <v>21840</v>
      </c>
      <c r="L8319" s="241" t="s">
        <v>1810</v>
      </c>
      <c r="M8319" s="241">
        <v>21</v>
      </c>
      <c r="N8319" s="241" t="s">
        <v>11178</v>
      </c>
      <c r="O8319" s="241" t="s">
        <v>13274</v>
      </c>
      <c r="P8319" s="241" t="s">
        <v>6686</v>
      </c>
      <c r="AU8319"/>
    </row>
    <row r="8320" spans="11:47" x14ac:dyDescent="0.2">
      <c r="K8320" s="240" t="s">
        <v>21841</v>
      </c>
      <c r="L8320" s="241" t="s">
        <v>1810</v>
      </c>
      <c r="M8320" s="241">
        <v>22</v>
      </c>
      <c r="N8320" s="241" t="s">
        <v>11178</v>
      </c>
      <c r="O8320" s="241" t="s">
        <v>13273</v>
      </c>
      <c r="P8320" s="241" t="s">
        <v>2147</v>
      </c>
      <c r="AU8320"/>
    </row>
    <row r="8321" spans="11:47" x14ac:dyDescent="0.2">
      <c r="K8321" s="240" t="s">
        <v>21842</v>
      </c>
      <c r="L8321" s="241" t="s">
        <v>1810</v>
      </c>
      <c r="M8321" s="241">
        <v>23</v>
      </c>
      <c r="N8321" s="241" t="s">
        <v>11179</v>
      </c>
      <c r="O8321" s="241" t="s">
        <v>13273</v>
      </c>
      <c r="P8321" s="241" t="s">
        <v>6686</v>
      </c>
      <c r="AU8321"/>
    </row>
    <row r="8322" spans="11:47" x14ac:dyDescent="0.2">
      <c r="K8322" s="240" t="s">
        <v>21843</v>
      </c>
      <c r="L8322" s="241" t="s">
        <v>1810</v>
      </c>
      <c r="M8322" s="241">
        <v>24</v>
      </c>
      <c r="N8322" s="241" t="s">
        <v>11180</v>
      </c>
      <c r="O8322" s="241" t="s">
        <v>13273</v>
      </c>
      <c r="P8322" s="241" t="s">
        <v>6686</v>
      </c>
      <c r="AU8322"/>
    </row>
    <row r="8323" spans="11:47" x14ac:dyDescent="0.2">
      <c r="K8323" s="240" t="s">
        <v>21844</v>
      </c>
      <c r="L8323" s="241" t="s">
        <v>1810</v>
      </c>
      <c r="M8323" s="241">
        <v>26</v>
      </c>
      <c r="N8323" s="241" t="s">
        <v>11181</v>
      </c>
      <c r="O8323" s="241" t="s">
        <v>13273</v>
      </c>
      <c r="P8323" s="241" t="s">
        <v>2144</v>
      </c>
      <c r="AU8323"/>
    </row>
    <row r="8324" spans="11:47" x14ac:dyDescent="0.2">
      <c r="K8324" s="240" t="s">
        <v>21845</v>
      </c>
      <c r="L8324" s="241" t="s">
        <v>1810</v>
      </c>
      <c r="M8324" s="241">
        <v>27</v>
      </c>
      <c r="N8324" s="241" t="s">
        <v>11182</v>
      </c>
      <c r="O8324" s="241" t="s">
        <v>13273</v>
      </c>
      <c r="P8324" s="241" t="s">
        <v>2144</v>
      </c>
      <c r="AU8324"/>
    </row>
    <row r="8325" spans="11:47" x14ac:dyDescent="0.2">
      <c r="K8325" s="240" t="s">
        <v>21846</v>
      </c>
      <c r="L8325" s="241" t="s">
        <v>1810</v>
      </c>
      <c r="M8325" s="241">
        <v>28</v>
      </c>
      <c r="N8325" s="241" t="s">
        <v>6944</v>
      </c>
      <c r="O8325" s="241" t="s">
        <v>13273</v>
      </c>
      <c r="P8325" s="241" t="s">
        <v>6880</v>
      </c>
      <c r="AU8325"/>
    </row>
    <row r="8326" spans="11:47" x14ac:dyDescent="0.2">
      <c r="K8326" s="240" t="s">
        <v>21847</v>
      </c>
      <c r="L8326" s="241" t="s">
        <v>1810</v>
      </c>
      <c r="M8326" s="241">
        <v>30</v>
      </c>
      <c r="N8326" s="241" t="s">
        <v>11183</v>
      </c>
      <c r="O8326" s="241" t="s">
        <v>13273</v>
      </c>
      <c r="P8326" s="241" t="s">
        <v>2147</v>
      </c>
      <c r="AU8326"/>
    </row>
    <row r="8327" spans="11:47" x14ac:dyDescent="0.2">
      <c r="K8327" s="240" t="s">
        <v>21848</v>
      </c>
      <c r="L8327" s="241" t="s">
        <v>1810</v>
      </c>
      <c r="M8327" s="241">
        <v>31</v>
      </c>
      <c r="N8327" s="241" t="s">
        <v>11184</v>
      </c>
      <c r="O8327" s="241" t="s">
        <v>13273</v>
      </c>
      <c r="P8327" s="241" t="s">
        <v>6880</v>
      </c>
      <c r="AU8327"/>
    </row>
    <row r="8328" spans="11:47" x14ac:dyDescent="0.2">
      <c r="K8328" s="240" t="s">
        <v>21849</v>
      </c>
      <c r="L8328" s="241" t="s">
        <v>1810</v>
      </c>
      <c r="M8328" s="241">
        <v>32</v>
      </c>
      <c r="N8328" s="241" t="s">
        <v>11185</v>
      </c>
      <c r="O8328" s="241" t="s">
        <v>13273</v>
      </c>
      <c r="P8328" s="241" t="s">
        <v>6880</v>
      </c>
      <c r="AU8328"/>
    </row>
    <row r="8329" spans="11:47" x14ac:dyDescent="0.2">
      <c r="K8329" s="240" t="s">
        <v>21850</v>
      </c>
      <c r="L8329" s="241" t="s">
        <v>1810</v>
      </c>
      <c r="M8329" s="241">
        <v>33</v>
      </c>
      <c r="N8329" s="241" t="s">
        <v>855</v>
      </c>
      <c r="O8329" s="241" t="s">
        <v>13273</v>
      </c>
      <c r="P8329" s="241" t="s">
        <v>6880</v>
      </c>
      <c r="AU8329"/>
    </row>
    <row r="8330" spans="11:47" x14ac:dyDescent="0.2">
      <c r="K8330" s="240" t="s">
        <v>21851</v>
      </c>
      <c r="L8330" s="241" t="s">
        <v>1810</v>
      </c>
      <c r="M8330" s="241">
        <v>34</v>
      </c>
      <c r="N8330" s="241" t="s">
        <v>11186</v>
      </c>
      <c r="O8330" s="241" t="s">
        <v>13273</v>
      </c>
      <c r="P8330" s="241" t="s">
        <v>2148</v>
      </c>
      <c r="AU8330"/>
    </row>
    <row r="8331" spans="11:47" x14ac:dyDescent="0.2">
      <c r="K8331" s="240" t="s">
        <v>21852</v>
      </c>
      <c r="L8331" s="241" t="s">
        <v>1810</v>
      </c>
      <c r="M8331" s="241">
        <v>35</v>
      </c>
      <c r="N8331" s="241" t="s">
        <v>7085</v>
      </c>
      <c r="O8331" s="241" t="s">
        <v>13273</v>
      </c>
      <c r="P8331" s="241" t="s">
        <v>13275</v>
      </c>
      <c r="AU8331"/>
    </row>
    <row r="8332" spans="11:47" x14ac:dyDescent="0.2">
      <c r="K8332" s="240" t="s">
        <v>21853</v>
      </c>
      <c r="L8332" s="241" t="s">
        <v>1810</v>
      </c>
      <c r="M8332" s="241">
        <v>36</v>
      </c>
      <c r="N8332" s="241" t="s">
        <v>11187</v>
      </c>
      <c r="O8332" s="241" t="s">
        <v>13273</v>
      </c>
      <c r="P8332" s="241" t="s">
        <v>6681</v>
      </c>
      <c r="AU8332"/>
    </row>
    <row r="8333" spans="11:47" x14ac:dyDescent="0.2">
      <c r="K8333" s="240" t="s">
        <v>21854</v>
      </c>
      <c r="L8333" s="241" t="s">
        <v>1810</v>
      </c>
      <c r="M8333" s="241">
        <v>37</v>
      </c>
      <c r="N8333" s="241" t="s">
        <v>11188</v>
      </c>
      <c r="O8333" s="241" t="s">
        <v>13273</v>
      </c>
      <c r="P8333" s="241" t="s">
        <v>6681</v>
      </c>
      <c r="AU8333"/>
    </row>
    <row r="8334" spans="11:47" x14ac:dyDescent="0.2">
      <c r="K8334" s="240" t="s">
        <v>21855</v>
      </c>
      <c r="L8334" s="241" t="s">
        <v>1810</v>
      </c>
      <c r="M8334" s="241">
        <v>38</v>
      </c>
      <c r="N8334" s="241" t="s">
        <v>11189</v>
      </c>
      <c r="O8334" s="241" t="s">
        <v>13273</v>
      </c>
      <c r="P8334" s="241" t="s">
        <v>6686</v>
      </c>
      <c r="AU8334"/>
    </row>
    <row r="8335" spans="11:47" x14ac:dyDescent="0.2">
      <c r="K8335" s="240" t="s">
        <v>21856</v>
      </c>
      <c r="L8335" s="241" t="s">
        <v>1810</v>
      </c>
      <c r="M8335" s="241">
        <v>39</v>
      </c>
      <c r="N8335" s="241" t="s">
        <v>11190</v>
      </c>
      <c r="O8335" s="241" t="s">
        <v>13273</v>
      </c>
      <c r="P8335" s="241" t="s">
        <v>6681</v>
      </c>
      <c r="AU8335"/>
    </row>
    <row r="8336" spans="11:47" x14ac:dyDescent="0.2">
      <c r="K8336" s="240" t="s">
        <v>21857</v>
      </c>
      <c r="L8336" s="241" t="s">
        <v>1810</v>
      </c>
      <c r="M8336" s="241">
        <v>40</v>
      </c>
      <c r="N8336" s="241" t="s">
        <v>11191</v>
      </c>
      <c r="O8336" s="241" t="s">
        <v>13273</v>
      </c>
      <c r="P8336" s="241" t="s">
        <v>6681</v>
      </c>
      <c r="AU8336"/>
    </row>
    <row r="8337" spans="11:47" x14ac:dyDescent="0.2">
      <c r="K8337" s="240" t="s">
        <v>21858</v>
      </c>
      <c r="L8337" s="241" t="s">
        <v>1810</v>
      </c>
      <c r="M8337" s="241">
        <v>41</v>
      </c>
      <c r="N8337" s="241" t="s">
        <v>829</v>
      </c>
      <c r="O8337" s="241" t="s">
        <v>13273</v>
      </c>
      <c r="P8337" s="241" t="s">
        <v>6688</v>
      </c>
      <c r="AU8337"/>
    </row>
    <row r="8338" spans="11:47" x14ac:dyDescent="0.2">
      <c r="K8338" s="240" t="s">
        <v>21859</v>
      </c>
      <c r="L8338" s="241" t="s">
        <v>1810</v>
      </c>
      <c r="M8338" s="241">
        <v>42</v>
      </c>
      <c r="N8338" s="241" t="s">
        <v>6940</v>
      </c>
      <c r="O8338" s="241" t="s">
        <v>13273</v>
      </c>
      <c r="P8338" s="241" t="s">
        <v>6688</v>
      </c>
      <c r="AU8338"/>
    </row>
    <row r="8339" spans="11:47" x14ac:dyDescent="0.2">
      <c r="K8339" s="240" t="s">
        <v>21860</v>
      </c>
      <c r="L8339" s="241" t="s">
        <v>1810</v>
      </c>
      <c r="M8339" s="241">
        <v>43</v>
      </c>
      <c r="N8339" s="241" t="s">
        <v>11192</v>
      </c>
      <c r="O8339" s="241" t="s">
        <v>13274</v>
      </c>
      <c r="P8339" s="241" t="s">
        <v>6880</v>
      </c>
      <c r="AU8339"/>
    </row>
    <row r="8340" spans="11:47" x14ac:dyDescent="0.2">
      <c r="K8340" s="240" t="s">
        <v>21861</v>
      </c>
      <c r="L8340" s="241" t="s">
        <v>1810</v>
      </c>
      <c r="M8340" s="241">
        <v>44</v>
      </c>
      <c r="N8340" s="241" t="s">
        <v>11193</v>
      </c>
      <c r="O8340" s="241" t="s">
        <v>13274</v>
      </c>
      <c r="P8340" s="241" t="s">
        <v>6880</v>
      </c>
      <c r="AU8340"/>
    </row>
    <row r="8341" spans="11:47" x14ac:dyDescent="0.2">
      <c r="K8341" s="240" t="s">
        <v>21862</v>
      </c>
      <c r="L8341" s="241" t="s">
        <v>1812</v>
      </c>
      <c r="M8341" s="241">
        <v>1</v>
      </c>
      <c r="N8341" s="241" t="s">
        <v>11225</v>
      </c>
      <c r="O8341" s="241" t="s">
        <v>13273</v>
      </c>
      <c r="P8341" s="241" t="s">
        <v>2144</v>
      </c>
      <c r="AU8341"/>
    </row>
    <row r="8342" spans="11:47" x14ac:dyDescent="0.2">
      <c r="K8342" s="240" t="s">
        <v>21863</v>
      </c>
      <c r="L8342" s="241" t="s">
        <v>1812</v>
      </c>
      <c r="M8342" s="241">
        <v>2</v>
      </c>
      <c r="N8342" s="241" t="s">
        <v>11226</v>
      </c>
      <c r="O8342" s="241" t="s">
        <v>13273</v>
      </c>
      <c r="P8342" s="241" t="s">
        <v>2144</v>
      </c>
      <c r="AU8342"/>
    </row>
    <row r="8343" spans="11:47" x14ac:dyDescent="0.2">
      <c r="K8343" s="240" t="s">
        <v>21864</v>
      </c>
      <c r="L8343" s="241" t="s">
        <v>1812</v>
      </c>
      <c r="M8343" s="241">
        <v>3</v>
      </c>
      <c r="N8343" s="241" t="s">
        <v>11227</v>
      </c>
      <c r="O8343" s="241" t="s">
        <v>13273</v>
      </c>
      <c r="P8343" s="241" t="s">
        <v>2144</v>
      </c>
      <c r="AU8343"/>
    </row>
    <row r="8344" spans="11:47" x14ac:dyDescent="0.2">
      <c r="K8344" s="240" t="s">
        <v>21865</v>
      </c>
      <c r="L8344" s="241" t="s">
        <v>1812</v>
      </c>
      <c r="M8344" s="241">
        <v>4</v>
      </c>
      <c r="N8344" s="241" t="s">
        <v>11228</v>
      </c>
      <c r="O8344" s="241" t="s">
        <v>13273</v>
      </c>
      <c r="P8344" s="241" t="s">
        <v>2144</v>
      </c>
      <c r="AU8344"/>
    </row>
    <row r="8345" spans="11:47" x14ac:dyDescent="0.2">
      <c r="K8345" s="240" t="s">
        <v>21866</v>
      </c>
      <c r="L8345" s="241" t="s">
        <v>1812</v>
      </c>
      <c r="M8345" s="241">
        <v>5</v>
      </c>
      <c r="N8345" s="241" t="s">
        <v>11229</v>
      </c>
      <c r="O8345" s="241" t="s">
        <v>13273</v>
      </c>
      <c r="P8345" s="241" t="s">
        <v>2144</v>
      </c>
      <c r="AU8345"/>
    </row>
    <row r="8346" spans="11:47" x14ac:dyDescent="0.2">
      <c r="K8346" s="240" t="s">
        <v>21867</v>
      </c>
      <c r="L8346" s="241" t="s">
        <v>1812</v>
      </c>
      <c r="M8346" s="241">
        <v>6</v>
      </c>
      <c r="N8346" s="241" t="s">
        <v>4821</v>
      </c>
      <c r="O8346" s="241" t="s">
        <v>13273</v>
      </c>
      <c r="P8346" s="241" t="s">
        <v>2144</v>
      </c>
      <c r="AU8346"/>
    </row>
    <row r="8347" spans="11:47" x14ac:dyDescent="0.2">
      <c r="K8347" s="240" t="s">
        <v>21868</v>
      </c>
      <c r="L8347" s="241" t="s">
        <v>1812</v>
      </c>
      <c r="M8347" s="241">
        <v>7</v>
      </c>
      <c r="N8347" s="241" t="s">
        <v>11230</v>
      </c>
      <c r="O8347" s="241" t="s">
        <v>13273</v>
      </c>
      <c r="P8347" s="241" t="s">
        <v>2144</v>
      </c>
      <c r="AU8347"/>
    </row>
    <row r="8348" spans="11:47" x14ac:dyDescent="0.2">
      <c r="K8348" s="240" t="s">
        <v>21869</v>
      </c>
      <c r="L8348" s="241" t="s">
        <v>1812</v>
      </c>
      <c r="M8348" s="241">
        <v>8</v>
      </c>
      <c r="N8348" s="241" t="s">
        <v>11231</v>
      </c>
      <c r="O8348" s="241" t="s">
        <v>13273</v>
      </c>
      <c r="P8348" s="241" t="s">
        <v>2144</v>
      </c>
      <c r="AU8348"/>
    </row>
    <row r="8349" spans="11:47" x14ac:dyDescent="0.2">
      <c r="K8349" s="240" t="s">
        <v>21870</v>
      </c>
      <c r="L8349" s="241" t="s">
        <v>1812</v>
      </c>
      <c r="M8349" s="241">
        <v>9</v>
      </c>
      <c r="N8349" s="241" t="s">
        <v>11232</v>
      </c>
      <c r="O8349" s="241" t="s">
        <v>13273</v>
      </c>
      <c r="P8349" s="241" t="s">
        <v>2144</v>
      </c>
      <c r="AU8349"/>
    </row>
    <row r="8350" spans="11:47" x14ac:dyDescent="0.2">
      <c r="K8350" s="240" t="s">
        <v>21871</v>
      </c>
      <c r="L8350" s="241" t="s">
        <v>1812</v>
      </c>
      <c r="M8350" s="241">
        <v>10</v>
      </c>
      <c r="N8350" s="241" t="s">
        <v>11233</v>
      </c>
      <c r="O8350" s="241" t="s">
        <v>13273</v>
      </c>
      <c r="P8350" s="241" t="s">
        <v>2144</v>
      </c>
      <c r="AU8350"/>
    </row>
    <row r="8351" spans="11:47" x14ac:dyDescent="0.2">
      <c r="K8351" s="240" t="s">
        <v>21872</v>
      </c>
      <c r="L8351" s="241" t="s">
        <v>1812</v>
      </c>
      <c r="M8351" s="241">
        <v>11</v>
      </c>
      <c r="N8351" s="241" t="s">
        <v>11234</v>
      </c>
      <c r="O8351" s="241" t="s">
        <v>13273</v>
      </c>
      <c r="P8351" s="241" t="s">
        <v>2144</v>
      </c>
      <c r="AU8351"/>
    </row>
    <row r="8352" spans="11:47" x14ac:dyDescent="0.2">
      <c r="K8352" s="240" t="s">
        <v>21873</v>
      </c>
      <c r="L8352" s="241" t="s">
        <v>1812</v>
      </c>
      <c r="M8352" s="241">
        <v>12</v>
      </c>
      <c r="N8352" s="241" t="s">
        <v>11235</v>
      </c>
      <c r="O8352" s="241" t="s">
        <v>13273</v>
      </c>
      <c r="P8352" s="241" t="s">
        <v>2144</v>
      </c>
      <c r="AU8352"/>
    </row>
    <row r="8353" spans="11:47" x14ac:dyDescent="0.2">
      <c r="K8353" s="240" t="s">
        <v>21874</v>
      </c>
      <c r="L8353" s="241" t="s">
        <v>1812</v>
      </c>
      <c r="M8353" s="241">
        <v>13</v>
      </c>
      <c r="N8353" s="241" t="s">
        <v>4826</v>
      </c>
      <c r="O8353" s="241" t="s">
        <v>13273</v>
      </c>
      <c r="P8353" s="241" t="s">
        <v>2144</v>
      </c>
      <c r="AU8353"/>
    </row>
    <row r="8354" spans="11:47" x14ac:dyDescent="0.2">
      <c r="K8354" s="240" t="s">
        <v>21875</v>
      </c>
      <c r="L8354" s="241" t="s">
        <v>1812</v>
      </c>
      <c r="M8354" s="241">
        <v>14</v>
      </c>
      <c r="N8354" s="241" t="s">
        <v>11236</v>
      </c>
      <c r="O8354" s="241" t="s">
        <v>13273</v>
      </c>
      <c r="P8354" s="241" t="s">
        <v>2146</v>
      </c>
      <c r="AU8354"/>
    </row>
    <row r="8355" spans="11:47" x14ac:dyDescent="0.2">
      <c r="K8355" s="240" t="s">
        <v>21876</v>
      </c>
      <c r="L8355" s="241" t="s">
        <v>1812</v>
      </c>
      <c r="M8355" s="241">
        <v>15</v>
      </c>
      <c r="N8355" s="241" t="s">
        <v>11237</v>
      </c>
      <c r="O8355" s="241" t="s">
        <v>13273</v>
      </c>
      <c r="P8355" s="241" t="s">
        <v>2143</v>
      </c>
      <c r="AU8355"/>
    </row>
    <row r="8356" spans="11:47" x14ac:dyDescent="0.2">
      <c r="K8356" s="240" t="s">
        <v>21877</v>
      </c>
      <c r="L8356" s="241" t="s">
        <v>1812</v>
      </c>
      <c r="M8356" s="241">
        <v>16</v>
      </c>
      <c r="N8356" s="241" t="s">
        <v>11238</v>
      </c>
      <c r="O8356" s="241" t="s">
        <v>13273</v>
      </c>
      <c r="P8356" s="241" t="s">
        <v>2143</v>
      </c>
      <c r="AU8356"/>
    </row>
    <row r="8357" spans="11:47" x14ac:dyDescent="0.2">
      <c r="K8357" s="240" t="s">
        <v>21878</v>
      </c>
      <c r="L8357" s="241" t="s">
        <v>1812</v>
      </c>
      <c r="M8357" s="241">
        <v>17</v>
      </c>
      <c r="N8357" s="241" t="s">
        <v>11239</v>
      </c>
      <c r="O8357" s="241" t="s">
        <v>13273</v>
      </c>
      <c r="P8357" s="241" t="s">
        <v>2143</v>
      </c>
      <c r="AU8357"/>
    </row>
    <row r="8358" spans="11:47" x14ac:dyDescent="0.2">
      <c r="K8358" s="240" t="s">
        <v>21879</v>
      </c>
      <c r="L8358" s="241" t="s">
        <v>1812</v>
      </c>
      <c r="M8358" s="241">
        <v>18</v>
      </c>
      <c r="N8358" s="241" t="s">
        <v>11240</v>
      </c>
      <c r="O8358" s="241" t="s">
        <v>13273</v>
      </c>
      <c r="P8358" s="241" t="s">
        <v>2143</v>
      </c>
      <c r="AU8358"/>
    </row>
    <row r="8359" spans="11:47" x14ac:dyDescent="0.2">
      <c r="K8359" s="240" t="s">
        <v>21880</v>
      </c>
      <c r="L8359" s="241" t="s">
        <v>1812</v>
      </c>
      <c r="M8359" s="241">
        <v>19</v>
      </c>
      <c r="N8359" s="241" t="s">
        <v>11241</v>
      </c>
      <c r="O8359" s="241" t="s">
        <v>13273</v>
      </c>
      <c r="P8359" s="241" t="s">
        <v>2143</v>
      </c>
      <c r="AU8359"/>
    </row>
    <row r="8360" spans="11:47" x14ac:dyDescent="0.2">
      <c r="K8360" s="240" t="s">
        <v>21881</v>
      </c>
      <c r="L8360" s="241" t="s">
        <v>1812</v>
      </c>
      <c r="M8360" s="241">
        <v>20</v>
      </c>
      <c r="N8360" s="241" t="s">
        <v>11242</v>
      </c>
      <c r="O8360" s="241" t="s">
        <v>13273</v>
      </c>
      <c r="P8360" s="241" t="s">
        <v>2147</v>
      </c>
      <c r="AU8360"/>
    </row>
    <row r="8361" spans="11:47" x14ac:dyDescent="0.2">
      <c r="K8361" s="240" t="s">
        <v>21882</v>
      </c>
      <c r="L8361" s="241" t="s">
        <v>1812</v>
      </c>
      <c r="M8361" s="241">
        <v>21</v>
      </c>
      <c r="N8361" s="241" t="s">
        <v>11243</v>
      </c>
      <c r="O8361" s="241" t="s">
        <v>13273</v>
      </c>
      <c r="P8361" s="241" t="s">
        <v>2147</v>
      </c>
      <c r="AU8361"/>
    </row>
    <row r="8362" spans="11:47" x14ac:dyDescent="0.2">
      <c r="K8362" s="240" t="s">
        <v>21883</v>
      </c>
      <c r="L8362" s="241" t="s">
        <v>1812</v>
      </c>
      <c r="M8362" s="241">
        <v>22</v>
      </c>
      <c r="N8362" s="241" t="s">
        <v>4818</v>
      </c>
      <c r="O8362" s="241" t="s">
        <v>13273</v>
      </c>
      <c r="P8362" s="241" t="s">
        <v>1267</v>
      </c>
      <c r="AU8362"/>
    </row>
    <row r="8363" spans="11:47" x14ac:dyDescent="0.2">
      <c r="K8363" s="240" t="s">
        <v>21884</v>
      </c>
      <c r="L8363" s="241" t="s">
        <v>1812</v>
      </c>
      <c r="M8363" s="241">
        <v>23</v>
      </c>
      <c r="N8363" s="241" t="s">
        <v>11244</v>
      </c>
      <c r="O8363" s="241" t="s">
        <v>13273</v>
      </c>
      <c r="P8363" s="241" t="s">
        <v>1267</v>
      </c>
      <c r="AU8363"/>
    </row>
    <row r="8364" spans="11:47" x14ac:dyDescent="0.2">
      <c r="K8364" s="240" t="s">
        <v>21885</v>
      </c>
      <c r="L8364" s="241" t="s">
        <v>1812</v>
      </c>
      <c r="M8364" s="241">
        <v>24</v>
      </c>
      <c r="N8364" s="241" t="s">
        <v>11245</v>
      </c>
      <c r="O8364" s="241" t="s">
        <v>13273</v>
      </c>
      <c r="P8364" s="241" t="s">
        <v>1267</v>
      </c>
      <c r="AU8364"/>
    </row>
    <row r="8365" spans="11:47" x14ac:dyDescent="0.2">
      <c r="K8365" s="240" t="s">
        <v>21886</v>
      </c>
      <c r="L8365" s="241" t="s">
        <v>1812</v>
      </c>
      <c r="M8365" s="241">
        <v>25</v>
      </c>
      <c r="N8365" s="241" t="s">
        <v>11246</v>
      </c>
      <c r="O8365" s="241" t="s">
        <v>13273</v>
      </c>
      <c r="P8365" s="241" t="s">
        <v>1267</v>
      </c>
      <c r="AU8365"/>
    </row>
    <row r="8366" spans="11:47" x14ac:dyDescent="0.2">
      <c r="K8366" s="240" t="s">
        <v>21887</v>
      </c>
      <c r="L8366" s="241" t="s">
        <v>1812</v>
      </c>
      <c r="M8366" s="241">
        <v>26</v>
      </c>
      <c r="N8366" s="241" t="s">
        <v>10565</v>
      </c>
      <c r="O8366" s="241" t="s">
        <v>13273</v>
      </c>
      <c r="P8366" s="241" t="s">
        <v>1259</v>
      </c>
      <c r="AU8366"/>
    </row>
    <row r="8367" spans="11:47" x14ac:dyDescent="0.2">
      <c r="K8367" s="240" t="s">
        <v>21888</v>
      </c>
      <c r="L8367" s="241" t="s">
        <v>1812</v>
      </c>
      <c r="M8367" s="241">
        <v>27</v>
      </c>
      <c r="N8367" s="241" t="s">
        <v>11247</v>
      </c>
      <c r="O8367" s="241" t="s">
        <v>13273</v>
      </c>
      <c r="P8367" s="241" t="s">
        <v>2144</v>
      </c>
      <c r="AU8367"/>
    </row>
    <row r="8368" spans="11:47" x14ac:dyDescent="0.2">
      <c r="K8368" s="240" t="s">
        <v>21889</v>
      </c>
      <c r="L8368" s="241" t="s">
        <v>1812</v>
      </c>
      <c r="M8368" s="241">
        <v>28</v>
      </c>
      <c r="N8368" s="241" t="s">
        <v>11248</v>
      </c>
      <c r="O8368" s="241" t="s">
        <v>13273</v>
      </c>
      <c r="P8368" s="241" t="s">
        <v>2144</v>
      </c>
      <c r="AU8368"/>
    </row>
    <row r="8369" spans="11:47" x14ac:dyDescent="0.2">
      <c r="K8369" s="240" t="s">
        <v>21890</v>
      </c>
      <c r="L8369" s="241" t="s">
        <v>1812</v>
      </c>
      <c r="M8369" s="241">
        <v>29</v>
      </c>
      <c r="N8369" s="241" t="s">
        <v>11249</v>
      </c>
      <c r="O8369" s="241" t="s">
        <v>13273</v>
      </c>
      <c r="P8369" s="241" t="s">
        <v>1267</v>
      </c>
      <c r="AU8369"/>
    </row>
    <row r="8370" spans="11:47" x14ac:dyDescent="0.2">
      <c r="K8370" s="240" t="s">
        <v>21891</v>
      </c>
      <c r="L8370" s="241" t="s">
        <v>1812</v>
      </c>
      <c r="M8370" s="241">
        <v>30</v>
      </c>
      <c r="N8370" s="241" t="s">
        <v>11250</v>
      </c>
      <c r="O8370" s="241" t="s">
        <v>13273</v>
      </c>
      <c r="P8370" s="241" t="s">
        <v>2144</v>
      </c>
      <c r="AU8370"/>
    </row>
    <row r="8371" spans="11:47" x14ac:dyDescent="0.2">
      <c r="K8371" s="240" t="s">
        <v>21892</v>
      </c>
      <c r="L8371" s="241" t="s">
        <v>1812</v>
      </c>
      <c r="M8371" s="241">
        <v>31</v>
      </c>
      <c r="N8371" s="241" t="s">
        <v>11251</v>
      </c>
      <c r="O8371" s="241" t="s">
        <v>13273</v>
      </c>
      <c r="P8371" s="241" t="s">
        <v>2144</v>
      </c>
      <c r="AU8371"/>
    </row>
    <row r="8372" spans="11:47" x14ac:dyDescent="0.2">
      <c r="K8372" s="240" t="s">
        <v>21893</v>
      </c>
      <c r="L8372" s="241" t="s">
        <v>1812</v>
      </c>
      <c r="M8372" s="241">
        <v>32</v>
      </c>
      <c r="N8372" s="241" t="s">
        <v>11252</v>
      </c>
      <c r="O8372" s="241" t="s">
        <v>13273</v>
      </c>
      <c r="P8372" s="241" t="s">
        <v>1267</v>
      </c>
      <c r="AU8372"/>
    </row>
    <row r="8373" spans="11:47" x14ac:dyDescent="0.2">
      <c r="K8373" s="240" t="s">
        <v>21894</v>
      </c>
      <c r="L8373" s="241" t="s">
        <v>1812</v>
      </c>
      <c r="M8373" s="241">
        <v>33</v>
      </c>
      <c r="N8373" s="241" t="s">
        <v>11253</v>
      </c>
      <c r="O8373" s="241" t="s">
        <v>13273</v>
      </c>
      <c r="P8373" s="241" t="s">
        <v>1267</v>
      </c>
      <c r="AU8373"/>
    </row>
    <row r="8374" spans="11:47" x14ac:dyDescent="0.2">
      <c r="K8374" s="240" t="s">
        <v>21895</v>
      </c>
      <c r="L8374" s="241" t="s">
        <v>1812</v>
      </c>
      <c r="M8374" s="241">
        <v>34</v>
      </c>
      <c r="N8374" s="241" t="s">
        <v>11254</v>
      </c>
      <c r="O8374" s="241" t="s">
        <v>13273</v>
      </c>
      <c r="P8374" s="241" t="s">
        <v>1267</v>
      </c>
      <c r="AU8374"/>
    </row>
    <row r="8375" spans="11:47" x14ac:dyDescent="0.2">
      <c r="K8375" s="240" t="s">
        <v>21896</v>
      </c>
      <c r="L8375" s="241" t="s">
        <v>1812</v>
      </c>
      <c r="M8375" s="241">
        <v>35</v>
      </c>
      <c r="N8375" s="241" t="s">
        <v>11255</v>
      </c>
      <c r="O8375" s="241" t="s">
        <v>13273</v>
      </c>
      <c r="P8375" s="241" t="s">
        <v>1267</v>
      </c>
      <c r="AU8375"/>
    </row>
    <row r="8376" spans="11:47" x14ac:dyDescent="0.2">
      <c r="K8376" s="240" t="s">
        <v>21897</v>
      </c>
      <c r="L8376" s="241" t="s">
        <v>1812</v>
      </c>
      <c r="M8376" s="241">
        <v>36</v>
      </c>
      <c r="N8376" s="241" t="s">
        <v>11256</v>
      </c>
      <c r="O8376" s="241" t="s">
        <v>13273</v>
      </c>
      <c r="P8376" s="241" t="s">
        <v>6880</v>
      </c>
      <c r="AU8376"/>
    </row>
    <row r="8377" spans="11:47" x14ac:dyDescent="0.2">
      <c r="K8377" s="240" t="s">
        <v>21898</v>
      </c>
      <c r="L8377" s="241" t="s">
        <v>1812</v>
      </c>
      <c r="M8377" s="241">
        <v>37</v>
      </c>
      <c r="N8377" s="241" t="s">
        <v>11257</v>
      </c>
      <c r="O8377" s="241" t="s">
        <v>13273</v>
      </c>
      <c r="P8377" s="241" t="s">
        <v>6880</v>
      </c>
      <c r="AU8377"/>
    </row>
    <row r="8378" spans="11:47" x14ac:dyDescent="0.2">
      <c r="K8378" s="240" t="s">
        <v>21899</v>
      </c>
      <c r="L8378" s="241" t="s">
        <v>1812</v>
      </c>
      <c r="M8378" s="241">
        <v>38</v>
      </c>
      <c r="N8378" s="241" t="s">
        <v>11258</v>
      </c>
      <c r="O8378" s="241" t="s">
        <v>13273</v>
      </c>
      <c r="P8378" s="241" t="s">
        <v>6880</v>
      </c>
      <c r="AU8378"/>
    </row>
    <row r="8379" spans="11:47" x14ac:dyDescent="0.2">
      <c r="K8379" s="240" t="s">
        <v>21900</v>
      </c>
      <c r="L8379" s="241" t="s">
        <v>1812</v>
      </c>
      <c r="M8379" s="241">
        <v>39</v>
      </c>
      <c r="N8379" s="241" t="s">
        <v>11259</v>
      </c>
      <c r="O8379" s="241" t="s">
        <v>13273</v>
      </c>
      <c r="P8379" s="241" t="s">
        <v>6880</v>
      </c>
      <c r="AU8379"/>
    </row>
    <row r="8380" spans="11:47" x14ac:dyDescent="0.2">
      <c r="K8380" s="240" t="s">
        <v>21901</v>
      </c>
      <c r="L8380" s="241" t="s">
        <v>1812</v>
      </c>
      <c r="M8380" s="241">
        <v>40</v>
      </c>
      <c r="N8380" s="241" t="s">
        <v>11260</v>
      </c>
      <c r="O8380" s="241" t="s">
        <v>13273</v>
      </c>
      <c r="P8380" s="241" t="s">
        <v>6880</v>
      </c>
      <c r="AU8380"/>
    </row>
    <row r="8381" spans="11:47" x14ac:dyDescent="0.2">
      <c r="K8381" s="240" t="s">
        <v>21902</v>
      </c>
      <c r="L8381" s="241" t="s">
        <v>1812</v>
      </c>
      <c r="M8381" s="241">
        <v>41</v>
      </c>
      <c r="N8381" s="241" t="s">
        <v>11261</v>
      </c>
      <c r="O8381" s="241" t="s">
        <v>13273</v>
      </c>
      <c r="P8381" s="241" t="s">
        <v>6686</v>
      </c>
      <c r="AU8381"/>
    </row>
    <row r="8382" spans="11:47" x14ac:dyDescent="0.2">
      <c r="K8382" s="240" t="s">
        <v>21903</v>
      </c>
      <c r="L8382" s="241" t="s">
        <v>1812</v>
      </c>
      <c r="M8382" s="241">
        <v>42</v>
      </c>
      <c r="N8382" s="241" t="s">
        <v>11262</v>
      </c>
      <c r="O8382" s="241" t="s">
        <v>13273</v>
      </c>
      <c r="P8382" s="241" t="s">
        <v>6686</v>
      </c>
      <c r="AU8382"/>
    </row>
    <row r="8383" spans="11:47" x14ac:dyDescent="0.2">
      <c r="K8383" s="240" t="s">
        <v>21904</v>
      </c>
      <c r="L8383" s="241" t="s">
        <v>1812</v>
      </c>
      <c r="M8383" s="241">
        <v>43</v>
      </c>
      <c r="N8383" s="241" t="s">
        <v>11263</v>
      </c>
      <c r="O8383" s="241" t="s">
        <v>13273</v>
      </c>
      <c r="P8383" s="241" t="s">
        <v>6686</v>
      </c>
      <c r="AU8383"/>
    </row>
    <row r="8384" spans="11:47" x14ac:dyDescent="0.2">
      <c r="K8384" s="240" t="s">
        <v>21905</v>
      </c>
      <c r="L8384" s="241" t="s">
        <v>1812</v>
      </c>
      <c r="M8384" s="241">
        <v>44</v>
      </c>
      <c r="N8384" s="241" t="s">
        <v>11264</v>
      </c>
      <c r="O8384" s="241" t="s">
        <v>13273</v>
      </c>
      <c r="P8384" s="241" t="s">
        <v>6686</v>
      </c>
      <c r="AU8384"/>
    </row>
    <row r="8385" spans="11:47" x14ac:dyDescent="0.2">
      <c r="K8385" s="240" t="s">
        <v>21906</v>
      </c>
      <c r="L8385" s="241" t="s">
        <v>1812</v>
      </c>
      <c r="M8385" s="241">
        <v>45</v>
      </c>
      <c r="N8385" s="241" t="s">
        <v>11265</v>
      </c>
      <c r="O8385" s="241" t="s">
        <v>13273</v>
      </c>
      <c r="P8385" s="241" t="s">
        <v>6686</v>
      </c>
      <c r="AU8385"/>
    </row>
    <row r="8386" spans="11:47" x14ac:dyDescent="0.2">
      <c r="K8386" s="240" t="s">
        <v>21907</v>
      </c>
      <c r="L8386" s="241" t="s">
        <v>1812</v>
      </c>
      <c r="M8386" s="241">
        <v>46</v>
      </c>
      <c r="N8386" s="241" t="s">
        <v>11266</v>
      </c>
      <c r="O8386" s="241" t="s">
        <v>13273</v>
      </c>
      <c r="P8386" s="241" t="s">
        <v>6686</v>
      </c>
      <c r="AU8386"/>
    </row>
    <row r="8387" spans="11:47" x14ac:dyDescent="0.2">
      <c r="K8387" s="240" t="s">
        <v>21908</v>
      </c>
      <c r="L8387" s="241" t="s">
        <v>1812</v>
      </c>
      <c r="M8387" s="241">
        <v>47</v>
      </c>
      <c r="N8387" s="241" t="s">
        <v>11267</v>
      </c>
      <c r="O8387" s="241" t="s">
        <v>13273</v>
      </c>
      <c r="P8387" s="241" t="s">
        <v>6686</v>
      </c>
      <c r="AU8387"/>
    </row>
    <row r="8388" spans="11:47" x14ac:dyDescent="0.2">
      <c r="K8388" s="240" t="s">
        <v>21909</v>
      </c>
      <c r="L8388" s="241" t="s">
        <v>1812</v>
      </c>
      <c r="M8388" s="241">
        <v>48</v>
      </c>
      <c r="N8388" s="241" t="s">
        <v>11268</v>
      </c>
      <c r="O8388" s="241" t="s">
        <v>13274</v>
      </c>
      <c r="P8388" s="241" t="s">
        <v>6880</v>
      </c>
      <c r="AU8388"/>
    </row>
    <row r="8389" spans="11:47" x14ac:dyDescent="0.2">
      <c r="K8389" s="240" t="s">
        <v>21910</v>
      </c>
      <c r="L8389" s="241" t="s">
        <v>1812</v>
      </c>
      <c r="M8389" s="241">
        <v>49</v>
      </c>
      <c r="N8389" s="241" t="s">
        <v>11269</v>
      </c>
      <c r="O8389" s="241" t="s">
        <v>13274</v>
      </c>
      <c r="P8389" s="241" t="s">
        <v>6880</v>
      </c>
      <c r="AU8389"/>
    </row>
    <row r="8390" spans="11:47" x14ac:dyDescent="0.2">
      <c r="K8390" s="240" t="s">
        <v>21911</v>
      </c>
      <c r="L8390" s="241" t="s">
        <v>1812</v>
      </c>
      <c r="M8390" s="241">
        <v>50</v>
      </c>
      <c r="N8390" s="241" t="s">
        <v>11270</v>
      </c>
      <c r="O8390" s="241" t="s">
        <v>13274</v>
      </c>
      <c r="P8390" s="241" t="s">
        <v>6880</v>
      </c>
      <c r="AU8390"/>
    </row>
    <row r="8391" spans="11:47" x14ac:dyDescent="0.2">
      <c r="K8391" s="240" t="s">
        <v>21912</v>
      </c>
      <c r="L8391" s="241" t="s">
        <v>1812</v>
      </c>
      <c r="M8391" s="241">
        <v>51</v>
      </c>
      <c r="N8391" s="241" t="s">
        <v>11271</v>
      </c>
      <c r="O8391" s="241" t="s">
        <v>13274</v>
      </c>
      <c r="P8391" s="241" t="s">
        <v>6880</v>
      </c>
      <c r="AU8391"/>
    </row>
    <row r="8392" spans="11:47" x14ac:dyDescent="0.2">
      <c r="K8392" s="240" t="s">
        <v>21913</v>
      </c>
      <c r="L8392" s="241" t="s">
        <v>1812</v>
      </c>
      <c r="M8392" s="241">
        <v>52</v>
      </c>
      <c r="N8392" s="241" t="s">
        <v>11272</v>
      </c>
      <c r="O8392" s="241" t="s">
        <v>13274</v>
      </c>
      <c r="P8392" s="241" t="s">
        <v>6880</v>
      </c>
      <c r="AU8392"/>
    </row>
    <row r="8393" spans="11:47" x14ac:dyDescent="0.2">
      <c r="K8393" s="240" t="s">
        <v>21914</v>
      </c>
      <c r="L8393" s="241" t="s">
        <v>1812</v>
      </c>
      <c r="M8393" s="241">
        <v>53</v>
      </c>
      <c r="N8393" s="241" t="s">
        <v>11273</v>
      </c>
      <c r="O8393" s="241" t="s">
        <v>13274</v>
      </c>
      <c r="P8393" s="241" t="s">
        <v>6880</v>
      </c>
      <c r="AU8393"/>
    </row>
    <row r="8394" spans="11:47" x14ac:dyDescent="0.2">
      <c r="K8394" s="240" t="s">
        <v>21915</v>
      </c>
      <c r="L8394" s="241" t="s">
        <v>1812</v>
      </c>
      <c r="M8394" s="241">
        <v>54</v>
      </c>
      <c r="N8394" s="241" t="s">
        <v>11274</v>
      </c>
      <c r="O8394" s="241" t="s">
        <v>13274</v>
      </c>
      <c r="P8394" s="241" t="s">
        <v>6686</v>
      </c>
      <c r="AU8394"/>
    </row>
    <row r="8395" spans="11:47" x14ac:dyDescent="0.2">
      <c r="K8395" s="240" t="s">
        <v>21916</v>
      </c>
      <c r="L8395" s="241" t="s">
        <v>1812</v>
      </c>
      <c r="M8395" s="241">
        <v>55</v>
      </c>
      <c r="N8395" s="241" t="s">
        <v>11275</v>
      </c>
      <c r="O8395" s="241" t="s">
        <v>13273</v>
      </c>
      <c r="P8395" s="241" t="s">
        <v>6686</v>
      </c>
      <c r="AU8395"/>
    </row>
    <row r="8396" spans="11:47" x14ac:dyDescent="0.2">
      <c r="K8396" s="240" t="s">
        <v>21917</v>
      </c>
      <c r="L8396" s="241" t="s">
        <v>1812</v>
      </c>
      <c r="M8396" s="241">
        <v>56</v>
      </c>
      <c r="N8396" s="241" t="s">
        <v>11276</v>
      </c>
      <c r="O8396" s="241" t="s">
        <v>13273</v>
      </c>
      <c r="P8396" s="241" t="s">
        <v>6880</v>
      </c>
      <c r="AU8396"/>
    </row>
    <row r="8397" spans="11:47" x14ac:dyDescent="0.2">
      <c r="K8397" s="240" t="s">
        <v>21918</v>
      </c>
      <c r="L8397" s="241" t="s">
        <v>1812</v>
      </c>
      <c r="M8397" s="241">
        <v>57</v>
      </c>
      <c r="N8397" s="241" t="s">
        <v>832</v>
      </c>
      <c r="O8397" s="241" t="s">
        <v>13273</v>
      </c>
      <c r="P8397" s="241" t="s">
        <v>2144</v>
      </c>
      <c r="AU8397"/>
    </row>
    <row r="8398" spans="11:47" x14ac:dyDescent="0.2">
      <c r="K8398" s="240" t="s">
        <v>21919</v>
      </c>
      <c r="L8398" s="241" t="s">
        <v>1812</v>
      </c>
      <c r="M8398" s="241">
        <v>58</v>
      </c>
      <c r="N8398" s="241" t="s">
        <v>832</v>
      </c>
      <c r="O8398" s="241" t="s">
        <v>13273</v>
      </c>
      <c r="P8398" s="241" t="s">
        <v>2144</v>
      </c>
      <c r="AU8398"/>
    </row>
    <row r="8399" spans="11:47" x14ac:dyDescent="0.2">
      <c r="K8399" s="240" t="s">
        <v>21920</v>
      </c>
      <c r="L8399" s="241" t="s">
        <v>1812</v>
      </c>
      <c r="M8399" s="241">
        <v>59</v>
      </c>
      <c r="N8399" s="241" t="s">
        <v>2160</v>
      </c>
      <c r="O8399" s="241" t="s">
        <v>13273</v>
      </c>
      <c r="P8399" s="241" t="s">
        <v>2147</v>
      </c>
      <c r="AU8399"/>
    </row>
    <row r="8400" spans="11:47" x14ac:dyDescent="0.2">
      <c r="K8400" s="240" t="s">
        <v>21921</v>
      </c>
      <c r="L8400" s="241" t="s">
        <v>1812</v>
      </c>
      <c r="M8400" s="241">
        <v>60</v>
      </c>
      <c r="N8400" s="241" t="s">
        <v>2160</v>
      </c>
      <c r="O8400" s="241" t="s">
        <v>13273</v>
      </c>
      <c r="P8400" s="241" t="s">
        <v>2147</v>
      </c>
      <c r="AU8400"/>
    </row>
    <row r="8401" spans="11:47" x14ac:dyDescent="0.2">
      <c r="K8401" s="240" t="s">
        <v>21922</v>
      </c>
      <c r="L8401" s="241" t="s">
        <v>1812</v>
      </c>
      <c r="M8401" s="241">
        <v>61</v>
      </c>
      <c r="N8401" s="241" t="s">
        <v>844</v>
      </c>
      <c r="O8401" s="241" t="s">
        <v>13273</v>
      </c>
      <c r="P8401" s="241" t="s">
        <v>2144</v>
      </c>
      <c r="AU8401"/>
    </row>
    <row r="8402" spans="11:47" x14ac:dyDescent="0.2">
      <c r="K8402" s="240" t="s">
        <v>21923</v>
      </c>
      <c r="L8402" s="241" t="s">
        <v>1812</v>
      </c>
      <c r="M8402" s="241">
        <v>62</v>
      </c>
      <c r="N8402" s="241" t="s">
        <v>829</v>
      </c>
      <c r="O8402" s="241" t="s">
        <v>13273</v>
      </c>
      <c r="P8402" s="241" t="s">
        <v>2144</v>
      </c>
      <c r="AU8402"/>
    </row>
    <row r="8403" spans="11:47" x14ac:dyDescent="0.2">
      <c r="K8403" s="240" t="s">
        <v>21924</v>
      </c>
      <c r="L8403" s="241" t="s">
        <v>1812</v>
      </c>
      <c r="M8403" s="241">
        <v>63</v>
      </c>
      <c r="N8403" s="241" t="s">
        <v>829</v>
      </c>
      <c r="O8403" s="241" t="s">
        <v>13273</v>
      </c>
      <c r="P8403" s="241" t="s">
        <v>2144</v>
      </c>
      <c r="AU8403"/>
    </row>
    <row r="8404" spans="11:47" x14ac:dyDescent="0.2">
      <c r="K8404" s="240" t="s">
        <v>21925</v>
      </c>
      <c r="L8404" s="241" t="s">
        <v>1812</v>
      </c>
      <c r="M8404" s="241">
        <v>64</v>
      </c>
      <c r="N8404" s="241" t="s">
        <v>6940</v>
      </c>
      <c r="O8404" s="241" t="s">
        <v>13273</v>
      </c>
      <c r="P8404" s="241" t="s">
        <v>2147</v>
      </c>
      <c r="AU8404"/>
    </row>
    <row r="8405" spans="11:47" x14ac:dyDescent="0.2">
      <c r="K8405" s="240" t="s">
        <v>21926</v>
      </c>
      <c r="L8405" s="241" t="s">
        <v>1812</v>
      </c>
      <c r="M8405" s="241">
        <v>65</v>
      </c>
      <c r="N8405" s="241" t="s">
        <v>2137</v>
      </c>
      <c r="O8405" s="241" t="s">
        <v>13273</v>
      </c>
      <c r="P8405" s="241" t="s">
        <v>2147</v>
      </c>
      <c r="AU8405"/>
    </row>
    <row r="8406" spans="11:47" x14ac:dyDescent="0.2">
      <c r="K8406" s="240" t="s">
        <v>21927</v>
      </c>
      <c r="L8406" s="241" t="s">
        <v>1812</v>
      </c>
      <c r="M8406" s="241">
        <v>66</v>
      </c>
      <c r="N8406" s="241" t="s">
        <v>2137</v>
      </c>
      <c r="O8406" s="241" t="s">
        <v>13273</v>
      </c>
      <c r="P8406" s="241" t="s">
        <v>2147</v>
      </c>
      <c r="AU8406"/>
    </row>
    <row r="8407" spans="11:47" x14ac:dyDescent="0.2">
      <c r="K8407" s="240" t="s">
        <v>21928</v>
      </c>
      <c r="L8407" s="241" t="s">
        <v>1812</v>
      </c>
      <c r="M8407" s="241">
        <v>67</v>
      </c>
      <c r="N8407" s="241" t="s">
        <v>863</v>
      </c>
      <c r="O8407" s="241" t="s">
        <v>13273</v>
      </c>
      <c r="P8407" s="241" t="s">
        <v>2146</v>
      </c>
      <c r="AU8407"/>
    </row>
    <row r="8408" spans="11:47" x14ac:dyDescent="0.2">
      <c r="K8408" s="240" t="s">
        <v>21929</v>
      </c>
      <c r="L8408" s="241" t="s">
        <v>1813</v>
      </c>
      <c r="M8408" s="241">
        <v>1</v>
      </c>
      <c r="N8408" s="241" t="s">
        <v>11277</v>
      </c>
      <c r="O8408" s="241" t="s">
        <v>13273</v>
      </c>
      <c r="P8408" s="241" t="s">
        <v>6686</v>
      </c>
      <c r="AU8408"/>
    </row>
    <row r="8409" spans="11:47" x14ac:dyDescent="0.2">
      <c r="K8409" s="240" t="s">
        <v>21930</v>
      </c>
      <c r="L8409" s="241" t="s">
        <v>1813</v>
      </c>
      <c r="M8409" s="241">
        <v>2</v>
      </c>
      <c r="N8409" s="241" t="s">
        <v>2766</v>
      </c>
      <c r="O8409" s="241" t="s">
        <v>13273</v>
      </c>
      <c r="P8409" s="241" t="s">
        <v>1267</v>
      </c>
      <c r="AU8409"/>
    </row>
    <row r="8410" spans="11:47" x14ac:dyDescent="0.2">
      <c r="K8410" s="240" t="s">
        <v>21931</v>
      </c>
      <c r="L8410" s="241" t="s">
        <v>1813</v>
      </c>
      <c r="M8410" s="241">
        <v>3</v>
      </c>
      <c r="N8410" s="241" t="s">
        <v>11278</v>
      </c>
      <c r="O8410" s="241" t="s">
        <v>13273</v>
      </c>
      <c r="P8410" s="241" t="s">
        <v>1267</v>
      </c>
      <c r="AU8410"/>
    </row>
    <row r="8411" spans="11:47" x14ac:dyDescent="0.2">
      <c r="K8411" s="240" t="s">
        <v>21932</v>
      </c>
      <c r="L8411" s="241" t="s">
        <v>1813</v>
      </c>
      <c r="M8411" s="241">
        <v>4</v>
      </c>
      <c r="N8411" s="241" t="s">
        <v>2809</v>
      </c>
      <c r="O8411" s="241" t="s">
        <v>13273</v>
      </c>
      <c r="P8411" s="241" t="s">
        <v>2144</v>
      </c>
      <c r="AU8411"/>
    </row>
    <row r="8412" spans="11:47" x14ac:dyDescent="0.2">
      <c r="K8412" s="240" t="s">
        <v>21933</v>
      </c>
      <c r="L8412" s="241" t="s">
        <v>1813</v>
      </c>
      <c r="M8412" s="241">
        <v>5</v>
      </c>
      <c r="N8412" s="241" t="s">
        <v>11279</v>
      </c>
      <c r="O8412" s="241" t="s">
        <v>13273</v>
      </c>
      <c r="P8412" s="241" t="s">
        <v>1267</v>
      </c>
      <c r="AU8412"/>
    </row>
    <row r="8413" spans="11:47" x14ac:dyDescent="0.2">
      <c r="K8413" s="240" t="s">
        <v>21934</v>
      </c>
      <c r="L8413" s="241" t="s">
        <v>1813</v>
      </c>
      <c r="M8413" s="241">
        <v>6</v>
      </c>
      <c r="N8413" s="241" t="s">
        <v>4836</v>
      </c>
      <c r="O8413" s="241" t="s">
        <v>13273</v>
      </c>
      <c r="P8413" s="241" t="s">
        <v>2147</v>
      </c>
      <c r="AU8413"/>
    </row>
    <row r="8414" spans="11:47" x14ac:dyDescent="0.2">
      <c r="K8414" s="240" t="s">
        <v>21935</v>
      </c>
      <c r="L8414" s="241" t="s">
        <v>1813</v>
      </c>
      <c r="M8414" s="241">
        <v>7</v>
      </c>
      <c r="N8414" s="241" t="s">
        <v>11280</v>
      </c>
      <c r="O8414" s="241" t="s">
        <v>13273</v>
      </c>
      <c r="P8414" s="241" t="s">
        <v>1267</v>
      </c>
      <c r="AU8414"/>
    </row>
    <row r="8415" spans="11:47" x14ac:dyDescent="0.2">
      <c r="K8415" s="240" t="s">
        <v>21936</v>
      </c>
      <c r="L8415" s="241" t="s">
        <v>1813</v>
      </c>
      <c r="M8415" s="241">
        <v>8</v>
      </c>
      <c r="N8415" s="241" t="s">
        <v>4832</v>
      </c>
      <c r="O8415" s="241" t="s">
        <v>13273</v>
      </c>
      <c r="P8415" s="241" t="s">
        <v>2147</v>
      </c>
      <c r="AU8415"/>
    </row>
    <row r="8416" spans="11:47" x14ac:dyDescent="0.2">
      <c r="K8416" s="240" t="s">
        <v>21937</v>
      </c>
      <c r="L8416" s="241" t="s">
        <v>1813</v>
      </c>
      <c r="M8416" s="241">
        <v>9</v>
      </c>
      <c r="N8416" s="241" t="s">
        <v>4835</v>
      </c>
      <c r="O8416" s="241" t="s">
        <v>13273</v>
      </c>
      <c r="P8416" s="241" t="s">
        <v>2147</v>
      </c>
      <c r="AU8416"/>
    </row>
    <row r="8417" spans="11:47" x14ac:dyDescent="0.2">
      <c r="K8417" s="240" t="s">
        <v>21938</v>
      </c>
      <c r="L8417" s="241" t="s">
        <v>1813</v>
      </c>
      <c r="M8417" s="241">
        <v>10</v>
      </c>
      <c r="N8417" s="241" t="s">
        <v>11281</v>
      </c>
      <c r="O8417" s="241" t="s">
        <v>13273</v>
      </c>
      <c r="P8417" s="241" t="s">
        <v>2147</v>
      </c>
      <c r="AU8417"/>
    </row>
    <row r="8418" spans="11:47" x14ac:dyDescent="0.2">
      <c r="K8418" s="240" t="s">
        <v>21939</v>
      </c>
      <c r="L8418" s="241" t="s">
        <v>1813</v>
      </c>
      <c r="M8418" s="241">
        <v>11</v>
      </c>
      <c r="N8418" s="241" t="s">
        <v>11282</v>
      </c>
      <c r="O8418" s="241" t="s">
        <v>13273</v>
      </c>
      <c r="P8418" s="241" t="s">
        <v>2147</v>
      </c>
      <c r="AU8418"/>
    </row>
    <row r="8419" spans="11:47" x14ac:dyDescent="0.2">
      <c r="K8419" s="240" t="s">
        <v>21940</v>
      </c>
      <c r="L8419" s="241" t="s">
        <v>1813</v>
      </c>
      <c r="M8419" s="241">
        <v>12</v>
      </c>
      <c r="N8419" s="241" t="s">
        <v>832</v>
      </c>
      <c r="O8419" s="241" t="s">
        <v>13273</v>
      </c>
      <c r="P8419" s="241" t="s">
        <v>2144</v>
      </c>
      <c r="AU8419"/>
    </row>
    <row r="8420" spans="11:47" x14ac:dyDescent="0.2">
      <c r="K8420" s="240" t="s">
        <v>21941</v>
      </c>
      <c r="L8420" s="241" t="s">
        <v>1813</v>
      </c>
      <c r="M8420" s="241">
        <v>13</v>
      </c>
      <c r="N8420" s="241" t="s">
        <v>832</v>
      </c>
      <c r="O8420" s="241" t="s">
        <v>13273</v>
      </c>
      <c r="P8420" s="241" t="s">
        <v>2144</v>
      </c>
      <c r="AU8420"/>
    </row>
    <row r="8421" spans="11:47" x14ac:dyDescent="0.2">
      <c r="K8421" s="240" t="s">
        <v>21942</v>
      </c>
      <c r="L8421" s="241" t="s">
        <v>1813</v>
      </c>
      <c r="M8421" s="241">
        <v>14</v>
      </c>
      <c r="N8421" s="241" t="s">
        <v>838</v>
      </c>
      <c r="O8421" s="241" t="s">
        <v>13273</v>
      </c>
      <c r="P8421" s="241" t="s">
        <v>2144</v>
      </c>
      <c r="AU8421"/>
    </row>
    <row r="8422" spans="11:47" x14ac:dyDescent="0.2">
      <c r="K8422" s="240" t="s">
        <v>21943</v>
      </c>
      <c r="L8422" s="241" t="s">
        <v>1813</v>
      </c>
      <c r="M8422" s="241">
        <v>15</v>
      </c>
      <c r="N8422" s="241" t="s">
        <v>844</v>
      </c>
      <c r="O8422" s="241" t="s">
        <v>13273</v>
      </c>
      <c r="P8422" s="241" t="s">
        <v>2144</v>
      </c>
      <c r="AU8422"/>
    </row>
    <row r="8423" spans="11:47" x14ac:dyDescent="0.2">
      <c r="K8423" s="240" t="s">
        <v>21944</v>
      </c>
      <c r="L8423" s="241" t="s">
        <v>1813</v>
      </c>
      <c r="M8423" s="241">
        <v>16</v>
      </c>
      <c r="N8423" s="241" t="s">
        <v>2506</v>
      </c>
      <c r="O8423" s="241" t="s">
        <v>13273</v>
      </c>
      <c r="P8423" s="241" t="s">
        <v>2146</v>
      </c>
      <c r="AU8423"/>
    </row>
    <row r="8424" spans="11:47" x14ac:dyDescent="0.2">
      <c r="K8424" s="240" t="s">
        <v>21945</v>
      </c>
      <c r="L8424" s="241" t="s">
        <v>1813</v>
      </c>
      <c r="M8424" s="241">
        <v>17</v>
      </c>
      <c r="N8424" s="241" t="s">
        <v>11283</v>
      </c>
      <c r="O8424" s="241" t="s">
        <v>13273</v>
      </c>
      <c r="P8424" s="241" t="s">
        <v>13275</v>
      </c>
      <c r="AU8424"/>
    </row>
    <row r="8425" spans="11:47" x14ac:dyDescent="0.2">
      <c r="K8425" s="240" t="s">
        <v>21946</v>
      </c>
      <c r="L8425" s="241" t="s">
        <v>1813</v>
      </c>
      <c r="M8425" s="241">
        <v>18</v>
      </c>
      <c r="N8425" s="241" t="s">
        <v>11284</v>
      </c>
      <c r="O8425" s="241" t="s">
        <v>13273</v>
      </c>
      <c r="P8425" s="241" t="s">
        <v>13275</v>
      </c>
      <c r="AU8425"/>
    </row>
    <row r="8426" spans="11:47" x14ac:dyDescent="0.2">
      <c r="K8426" s="240" t="s">
        <v>21947</v>
      </c>
      <c r="L8426" s="241" t="s">
        <v>1813</v>
      </c>
      <c r="M8426" s="241">
        <v>19</v>
      </c>
      <c r="N8426" s="241" t="s">
        <v>11285</v>
      </c>
      <c r="O8426" s="241" t="s">
        <v>13273</v>
      </c>
      <c r="P8426" s="241" t="s">
        <v>2143</v>
      </c>
      <c r="AU8426"/>
    </row>
    <row r="8427" spans="11:47" x14ac:dyDescent="0.2">
      <c r="K8427" s="240" t="s">
        <v>21948</v>
      </c>
      <c r="L8427" s="241" t="s">
        <v>1813</v>
      </c>
      <c r="M8427" s="241">
        <v>20</v>
      </c>
      <c r="N8427" s="241" t="s">
        <v>11286</v>
      </c>
      <c r="O8427" s="241" t="s">
        <v>13273</v>
      </c>
      <c r="P8427" s="241" t="s">
        <v>13275</v>
      </c>
      <c r="AU8427"/>
    </row>
    <row r="8428" spans="11:47" x14ac:dyDescent="0.2">
      <c r="K8428" s="240" t="s">
        <v>21949</v>
      </c>
      <c r="L8428" s="241" t="s">
        <v>1813</v>
      </c>
      <c r="M8428" s="241">
        <v>21</v>
      </c>
      <c r="N8428" s="241" t="s">
        <v>11287</v>
      </c>
      <c r="O8428" s="241" t="s">
        <v>13273</v>
      </c>
      <c r="P8428" s="241" t="s">
        <v>2143</v>
      </c>
      <c r="AU8428"/>
    </row>
    <row r="8429" spans="11:47" x14ac:dyDescent="0.2">
      <c r="K8429" s="240" t="s">
        <v>21950</v>
      </c>
      <c r="L8429" s="241" t="s">
        <v>1813</v>
      </c>
      <c r="M8429" s="241">
        <v>23</v>
      </c>
      <c r="N8429" s="241" t="s">
        <v>11288</v>
      </c>
      <c r="O8429" s="241" t="s">
        <v>13273</v>
      </c>
      <c r="P8429" s="241" t="s">
        <v>2143</v>
      </c>
      <c r="AU8429"/>
    </row>
    <row r="8430" spans="11:47" x14ac:dyDescent="0.2">
      <c r="K8430" s="240" t="s">
        <v>21951</v>
      </c>
      <c r="L8430" s="241" t="s">
        <v>1813</v>
      </c>
      <c r="M8430" s="241">
        <v>24</v>
      </c>
      <c r="N8430" s="241" t="s">
        <v>11289</v>
      </c>
      <c r="O8430" s="241" t="s">
        <v>13273</v>
      </c>
      <c r="P8430" s="241" t="s">
        <v>2143</v>
      </c>
      <c r="AU8430"/>
    </row>
    <row r="8431" spans="11:47" x14ac:dyDescent="0.2">
      <c r="K8431" s="240" t="s">
        <v>21952</v>
      </c>
      <c r="L8431" s="241" t="s">
        <v>1813</v>
      </c>
      <c r="M8431" s="241">
        <v>25</v>
      </c>
      <c r="N8431" s="241" t="s">
        <v>2679</v>
      </c>
      <c r="O8431" s="241" t="s">
        <v>13273</v>
      </c>
      <c r="P8431" s="241" t="s">
        <v>1267</v>
      </c>
      <c r="AU8431"/>
    </row>
    <row r="8432" spans="11:47" x14ac:dyDescent="0.2">
      <c r="K8432" s="240" t="s">
        <v>21953</v>
      </c>
      <c r="L8432" s="241" t="s">
        <v>1813</v>
      </c>
      <c r="M8432" s="241">
        <v>26</v>
      </c>
      <c r="N8432" s="241" t="s">
        <v>2308</v>
      </c>
      <c r="O8432" s="241" t="s">
        <v>13273</v>
      </c>
      <c r="P8432" s="241" t="s">
        <v>1267</v>
      </c>
      <c r="AU8432"/>
    </row>
    <row r="8433" spans="11:47" x14ac:dyDescent="0.2">
      <c r="K8433" s="240" t="s">
        <v>21954</v>
      </c>
      <c r="L8433" s="241" t="s">
        <v>1813</v>
      </c>
      <c r="M8433" s="241">
        <v>27</v>
      </c>
      <c r="N8433" s="241" t="s">
        <v>11290</v>
      </c>
      <c r="O8433" s="241" t="s">
        <v>13273</v>
      </c>
      <c r="P8433" s="241" t="s">
        <v>1267</v>
      </c>
      <c r="AU8433"/>
    </row>
    <row r="8434" spans="11:47" x14ac:dyDescent="0.2">
      <c r="K8434" s="240" t="s">
        <v>21955</v>
      </c>
      <c r="L8434" s="241" t="s">
        <v>1813</v>
      </c>
      <c r="M8434" s="241">
        <v>28</v>
      </c>
      <c r="N8434" s="241" t="s">
        <v>11291</v>
      </c>
      <c r="O8434" s="241" t="s">
        <v>13273</v>
      </c>
      <c r="P8434" s="241" t="s">
        <v>2143</v>
      </c>
      <c r="AU8434"/>
    </row>
    <row r="8435" spans="11:47" x14ac:dyDescent="0.2">
      <c r="K8435" s="240" t="s">
        <v>21956</v>
      </c>
      <c r="L8435" s="241" t="s">
        <v>1813</v>
      </c>
      <c r="M8435" s="241">
        <v>29</v>
      </c>
      <c r="N8435" s="241" t="s">
        <v>11292</v>
      </c>
      <c r="O8435" s="241" t="s">
        <v>13273</v>
      </c>
      <c r="P8435" s="241" t="s">
        <v>2143</v>
      </c>
      <c r="AU8435"/>
    </row>
    <row r="8436" spans="11:47" x14ac:dyDescent="0.2">
      <c r="K8436" s="240" t="s">
        <v>21957</v>
      </c>
      <c r="L8436" s="241" t="s">
        <v>1813</v>
      </c>
      <c r="M8436" s="241">
        <v>30</v>
      </c>
      <c r="N8436" s="241" t="s">
        <v>11293</v>
      </c>
      <c r="O8436" s="241" t="s">
        <v>13273</v>
      </c>
      <c r="P8436" s="241" t="s">
        <v>2147</v>
      </c>
      <c r="AU8436"/>
    </row>
    <row r="8437" spans="11:47" x14ac:dyDescent="0.2">
      <c r="K8437" s="240" t="s">
        <v>21958</v>
      </c>
      <c r="L8437" s="241" t="s">
        <v>1813</v>
      </c>
      <c r="M8437" s="241">
        <v>31</v>
      </c>
      <c r="N8437" s="241" t="s">
        <v>11294</v>
      </c>
      <c r="O8437" s="241" t="s">
        <v>13273</v>
      </c>
      <c r="P8437" s="241" t="s">
        <v>2147</v>
      </c>
      <c r="AU8437"/>
    </row>
    <row r="8438" spans="11:47" x14ac:dyDescent="0.2">
      <c r="K8438" s="240" t="s">
        <v>21959</v>
      </c>
      <c r="L8438" s="241" t="s">
        <v>1813</v>
      </c>
      <c r="M8438" s="241">
        <v>32</v>
      </c>
      <c r="N8438" s="241" t="s">
        <v>11295</v>
      </c>
      <c r="O8438" s="241" t="s">
        <v>13273</v>
      </c>
      <c r="P8438" s="241" t="s">
        <v>2147</v>
      </c>
      <c r="AU8438"/>
    </row>
    <row r="8439" spans="11:47" x14ac:dyDescent="0.2">
      <c r="K8439" s="240" t="s">
        <v>21960</v>
      </c>
      <c r="L8439" s="241" t="s">
        <v>1813</v>
      </c>
      <c r="M8439" s="241">
        <v>33</v>
      </c>
      <c r="N8439" s="241" t="s">
        <v>11296</v>
      </c>
      <c r="O8439" s="241" t="s">
        <v>13273</v>
      </c>
      <c r="P8439" s="241" t="s">
        <v>2147</v>
      </c>
      <c r="AU8439"/>
    </row>
    <row r="8440" spans="11:47" x14ac:dyDescent="0.2">
      <c r="K8440" s="240" t="s">
        <v>21961</v>
      </c>
      <c r="L8440" s="241" t="s">
        <v>1813</v>
      </c>
      <c r="M8440" s="241">
        <v>34</v>
      </c>
      <c r="N8440" s="241" t="s">
        <v>829</v>
      </c>
      <c r="O8440" s="241" t="s">
        <v>13273</v>
      </c>
      <c r="P8440" s="241" t="s">
        <v>2144</v>
      </c>
      <c r="AU8440"/>
    </row>
    <row r="8441" spans="11:47" x14ac:dyDescent="0.2">
      <c r="K8441" s="240" t="s">
        <v>21962</v>
      </c>
      <c r="L8441" s="241" t="s">
        <v>1813</v>
      </c>
      <c r="M8441" s="241">
        <v>35</v>
      </c>
      <c r="N8441" s="241" t="s">
        <v>11297</v>
      </c>
      <c r="O8441" s="241" t="s">
        <v>13273</v>
      </c>
      <c r="P8441" s="241" t="s">
        <v>1267</v>
      </c>
      <c r="AU8441"/>
    </row>
    <row r="8442" spans="11:47" x14ac:dyDescent="0.2">
      <c r="K8442" s="240" t="s">
        <v>21963</v>
      </c>
      <c r="L8442" s="241" t="s">
        <v>1813</v>
      </c>
      <c r="M8442" s="241">
        <v>36</v>
      </c>
      <c r="N8442" s="241" t="s">
        <v>11298</v>
      </c>
      <c r="O8442" s="241" t="s">
        <v>13273</v>
      </c>
      <c r="P8442" s="241" t="s">
        <v>1267</v>
      </c>
      <c r="AU8442"/>
    </row>
    <row r="8443" spans="11:47" x14ac:dyDescent="0.2">
      <c r="K8443" s="240" t="s">
        <v>21964</v>
      </c>
      <c r="L8443" s="241" t="s">
        <v>1813</v>
      </c>
      <c r="M8443" s="241">
        <v>37</v>
      </c>
      <c r="N8443" s="241" t="s">
        <v>4834</v>
      </c>
      <c r="O8443" s="241" t="s">
        <v>13273</v>
      </c>
      <c r="P8443" s="241" t="s">
        <v>6686</v>
      </c>
      <c r="AU8443"/>
    </row>
    <row r="8444" spans="11:47" x14ac:dyDescent="0.2">
      <c r="K8444" s="240" t="s">
        <v>21965</v>
      </c>
      <c r="L8444" s="241" t="s">
        <v>1813</v>
      </c>
      <c r="M8444" s="241">
        <v>38</v>
      </c>
      <c r="N8444" s="241" t="s">
        <v>11299</v>
      </c>
      <c r="O8444" s="241" t="s">
        <v>13273</v>
      </c>
      <c r="P8444" s="241" t="s">
        <v>1267</v>
      </c>
      <c r="AU8444"/>
    </row>
    <row r="8445" spans="11:47" x14ac:dyDescent="0.2">
      <c r="K8445" s="240" t="s">
        <v>21966</v>
      </c>
      <c r="L8445" s="241" t="s">
        <v>1813</v>
      </c>
      <c r="M8445" s="241">
        <v>39</v>
      </c>
      <c r="N8445" s="241" t="s">
        <v>11300</v>
      </c>
      <c r="O8445" s="241" t="s">
        <v>13273</v>
      </c>
      <c r="P8445" s="241" t="s">
        <v>6686</v>
      </c>
      <c r="AU8445"/>
    </row>
    <row r="8446" spans="11:47" x14ac:dyDescent="0.2">
      <c r="K8446" s="240" t="s">
        <v>21967</v>
      </c>
      <c r="L8446" s="241" t="s">
        <v>1813</v>
      </c>
      <c r="M8446" s="241">
        <v>40</v>
      </c>
      <c r="N8446" s="241" t="s">
        <v>11301</v>
      </c>
      <c r="O8446" s="241" t="s">
        <v>13273</v>
      </c>
      <c r="P8446" s="241" t="s">
        <v>6681</v>
      </c>
      <c r="AU8446"/>
    </row>
    <row r="8447" spans="11:47" x14ac:dyDescent="0.2">
      <c r="K8447" s="240" t="s">
        <v>21968</v>
      </c>
      <c r="L8447" s="241" t="s">
        <v>1813</v>
      </c>
      <c r="M8447" s="241">
        <v>41</v>
      </c>
      <c r="N8447" s="241" t="s">
        <v>11302</v>
      </c>
      <c r="O8447" s="241" t="s">
        <v>13273</v>
      </c>
      <c r="P8447" s="241" t="s">
        <v>6681</v>
      </c>
      <c r="AU8447"/>
    </row>
    <row r="8448" spans="11:47" x14ac:dyDescent="0.2">
      <c r="K8448" s="240" t="s">
        <v>21969</v>
      </c>
      <c r="L8448" s="241" t="s">
        <v>1813</v>
      </c>
      <c r="M8448" s="241">
        <v>43</v>
      </c>
      <c r="N8448" s="241" t="s">
        <v>6963</v>
      </c>
      <c r="O8448" s="241" t="s">
        <v>13273</v>
      </c>
      <c r="P8448" s="241" t="s">
        <v>6686</v>
      </c>
      <c r="AU8448"/>
    </row>
    <row r="8449" spans="11:47" x14ac:dyDescent="0.2">
      <c r="K8449" s="240" t="s">
        <v>21970</v>
      </c>
      <c r="L8449" s="241" t="s">
        <v>1813</v>
      </c>
      <c r="M8449" s="241">
        <v>44</v>
      </c>
      <c r="N8449" s="241" t="s">
        <v>881</v>
      </c>
      <c r="O8449" s="241" t="s">
        <v>13273</v>
      </c>
      <c r="P8449" s="241" t="s">
        <v>6880</v>
      </c>
      <c r="AU8449"/>
    </row>
    <row r="8450" spans="11:47" x14ac:dyDescent="0.2">
      <c r="K8450" s="240" t="s">
        <v>21971</v>
      </c>
      <c r="L8450" s="241" t="s">
        <v>1813</v>
      </c>
      <c r="M8450" s="241">
        <v>45</v>
      </c>
      <c r="N8450" s="241" t="s">
        <v>11303</v>
      </c>
      <c r="O8450" s="241" t="s">
        <v>13273</v>
      </c>
      <c r="P8450" s="241" t="s">
        <v>2147</v>
      </c>
      <c r="AU8450"/>
    </row>
    <row r="8451" spans="11:47" x14ac:dyDescent="0.2">
      <c r="K8451" s="240" t="s">
        <v>21972</v>
      </c>
      <c r="L8451" s="241" t="s">
        <v>1813</v>
      </c>
      <c r="M8451" s="241">
        <v>46</v>
      </c>
      <c r="N8451" s="241" t="s">
        <v>11304</v>
      </c>
      <c r="O8451" s="241" t="s">
        <v>13273</v>
      </c>
      <c r="P8451" s="241" t="s">
        <v>2143</v>
      </c>
      <c r="AU8451"/>
    </row>
    <row r="8452" spans="11:47" x14ac:dyDescent="0.2">
      <c r="K8452" s="240" t="s">
        <v>21973</v>
      </c>
      <c r="L8452" s="241" t="s">
        <v>1813</v>
      </c>
      <c r="M8452" s="241">
        <v>47</v>
      </c>
      <c r="N8452" s="241" t="s">
        <v>2180</v>
      </c>
      <c r="O8452" s="241" t="s">
        <v>13273</v>
      </c>
      <c r="P8452" s="241" t="s">
        <v>2147</v>
      </c>
      <c r="AU8452"/>
    </row>
    <row r="8453" spans="11:47" x14ac:dyDescent="0.2">
      <c r="K8453" s="240" t="s">
        <v>21974</v>
      </c>
      <c r="L8453" s="241" t="s">
        <v>1813</v>
      </c>
      <c r="M8453" s="241">
        <v>48</v>
      </c>
      <c r="N8453" s="241" t="s">
        <v>11305</v>
      </c>
      <c r="O8453" s="241" t="s">
        <v>13274</v>
      </c>
      <c r="P8453" s="241" t="s">
        <v>6686</v>
      </c>
      <c r="AU8453"/>
    </row>
    <row r="8454" spans="11:47" x14ac:dyDescent="0.2">
      <c r="K8454" s="240" t="s">
        <v>21975</v>
      </c>
      <c r="L8454" s="241" t="s">
        <v>1813</v>
      </c>
      <c r="M8454" s="241">
        <v>49</v>
      </c>
      <c r="N8454" s="241" t="s">
        <v>11306</v>
      </c>
      <c r="O8454" s="241" t="s">
        <v>13273</v>
      </c>
      <c r="P8454" s="241" t="s">
        <v>6686</v>
      </c>
      <c r="AU8454"/>
    </row>
    <row r="8455" spans="11:47" x14ac:dyDescent="0.2">
      <c r="K8455" s="240" t="s">
        <v>21976</v>
      </c>
      <c r="L8455" s="241" t="s">
        <v>1813</v>
      </c>
      <c r="M8455" s="241">
        <v>50</v>
      </c>
      <c r="N8455" s="241" t="s">
        <v>11307</v>
      </c>
      <c r="O8455" s="241" t="s">
        <v>13273</v>
      </c>
      <c r="P8455" s="241" t="s">
        <v>6686</v>
      </c>
      <c r="AU8455"/>
    </row>
    <row r="8456" spans="11:47" x14ac:dyDescent="0.2">
      <c r="K8456" s="240" t="s">
        <v>21977</v>
      </c>
      <c r="L8456" s="241" t="s">
        <v>1813</v>
      </c>
      <c r="M8456" s="241">
        <v>51</v>
      </c>
      <c r="N8456" s="241" t="s">
        <v>11308</v>
      </c>
      <c r="O8456" s="241" t="s">
        <v>13273</v>
      </c>
      <c r="P8456" s="241" t="s">
        <v>13275</v>
      </c>
      <c r="AU8456"/>
    </row>
    <row r="8457" spans="11:47" x14ac:dyDescent="0.2">
      <c r="K8457" s="240" t="s">
        <v>21978</v>
      </c>
      <c r="L8457" s="241" t="s">
        <v>1813</v>
      </c>
      <c r="M8457" s="241">
        <v>52</v>
      </c>
      <c r="N8457" s="241" t="s">
        <v>11309</v>
      </c>
      <c r="O8457" s="241" t="s">
        <v>13273</v>
      </c>
      <c r="P8457" s="241" t="s">
        <v>2143</v>
      </c>
      <c r="AU8457"/>
    </row>
    <row r="8458" spans="11:47" x14ac:dyDescent="0.2">
      <c r="K8458" s="240" t="s">
        <v>21979</v>
      </c>
      <c r="L8458" s="241" t="s">
        <v>1813</v>
      </c>
      <c r="M8458" s="241">
        <v>53</v>
      </c>
      <c r="N8458" s="241" t="s">
        <v>11303</v>
      </c>
      <c r="O8458" s="241" t="s">
        <v>13273</v>
      </c>
      <c r="P8458" s="241" t="s">
        <v>6686</v>
      </c>
      <c r="AU8458"/>
    </row>
    <row r="8459" spans="11:47" x14ac:dyDescent="0.2">
      <c r="K8459" s="240" t="s">
        <v>21980</v>
      </c>
      <c r="L8459" s="241" t="s">
        <v>1813</v>
      </c>
      <c r="M8459" s="241">
        <v>54</v>
      </c>
      <c r="N8459" s="241" t="s">
        <v>11310</v>
      </c>
      <c r="O8459" s="241" t="s">
        <v>13273</v>
      </c>
      <c r="P8459" s="241" t="s">
        <v>6686</v>
      </c>
      <c r="AU8459"/>
    </row>
    <row r="8460" spans="11:47" x14ac:dyDescent="0.2">
      <c r="K8460" s="240" t="s">
        <v>21981</v>
      </c>
      <c r="L8460" s="241" t="s">
        <v>1813</v>
      </c>
      <c r="M8460" s="241">
        <v>55</v>
      </c>
      <c r="N8460" s="241" t="s">
        <v>863</v>
      </c>
      <c r="O8460" s="241" t="s">
        <v>13273</v>
      </c>
      <c r="P8460" s="241" t="s">
        <v>6688</v>
      </c>
      <c r="AU8460"/>
    </row>
    <row r="8461" spans="11:47" x14ac:dyDescent="0.2">
      <c r="K8461" s="240" t="s">
        <v>21982</v>
      </c>
      <c r="L8461" s="241" t="s">
        <v>1813</v>
      </c>
      <c r="M8461" s="241">
        <v>56</v>
      </c>
      <c r="N8461" s="241" t="s">
        <v>832</v>
      </c>
      <c r="O8461" s="241" t="s">
        <v>13273</v>
      </c>
      <c r="P8461" s="241" t="s">
        <v>6688</v>
      </c>
      <c r="AU8461"/>
    </row>
    <row r="8462" spans="11:47" x14ac:dyDescent="0.2">
      <c r="K8462" s="240" t="s">
        <v>21983</v>
      </c>
      <c r="L8462" s="241" t="s">
        <v>1813</v>
      </c>
      <c r="M8462" s="241">
        <v>57</v>
      </c>
      <c r="N8462" s="241" t="s">
        <v>2160</v>
      </c>
      <c r="O8462" s="241" t="s">
        <v>13273</v>
      </c>
      <c r="P8462" s="241" t="s">
        <v>6686</v>
      </c>
      <c r="AU8462"/>
    </row>
    <row r="8463" spans="11:47" x14ac:dyDescent="0.2">
      <c r="K8463" s="240" t="s">
        <v>21984</v>
      </c>
      <c r="L8463" s="241" t="s">
        <v>1813</v>
      </c>
      <c r="M8463" s="241">
        <v>58</v>
      </c>
      <c r="N8463" s="241" t="s">
        <v>2161</v>
      </c>
      <c r="O8463" s="241" t="s">
        <v>13273</v>
      </c>
      <c r="P8463" s="241" t="s">
        <v>6686</v>
      </c>
      <c r="AU8463"/>
    </row>
    <row r="8464" spans="11:47" x14ac:dyDescent="0.2">
      <c r="K8464" s="240" t="s">
        <v>21985</v>
      </c>
      <c r="L8464" s="241" t="s">
        <v>1813</v>
      </c>
      <c r="M8464" s="241">
        <v>59</v>
      </c>
      <c r="N8464" s="241" t="s">
        <v>844</v>
      </c>
      <c r="O8464" s="241" t="s">
        <v>13273</v>
      </c>
      <c r="P8464" s="241" t="s">
        <v>6688</v>
      </c>
      <c r="AU8464"/>
    </row>
    <row r="8465" spans="11:47" x14ac:dyDescent="0.2">
      <c r="K8465" s="240" t="s">
        <v>21986</v>
      </c>
      <c r="L8465" s="241" t="s">
        <v>1813</v>
      </c>
      <c r="M8465" s="241">
        <v>60</v>
      </c>
      <c r="N8465" s="241" t="s">
        <v>838</v>
      </c>
      <c r="O8465" s="241" t="s">
        <v>13273</v>
      </c>
      <c r="P8465" s="241" t="s">
        <v>6688</v>
      </c>
      <c r="AU8465"/>
    </row>
    <row r="8466" spans="11:47" x14ac:dyDescent="0.2">
      <c r="K8466" s="240" t="s">
        <v>21987</v>
      </c>
      <c r="L8466" s="241" t="s">
        <v>1814</v>
      </c>
      <c r="M8466" s="241">
        <v>1</v>
      </c>
      <c r="N8466" s="241" t="s">
        <v>1171</v>
      </c>
      <c r="O8466" s="241" t="s">
        <v>13273</v>
      </c>
      <c r="P8466" s="241" t="s">
        <v>2147</v>
      </c>
      <c r="AU8466"/>
    </row>
    <row r="8467" spans="11:47" x14ac:dyDescent="0.2">
      <c r="K8467" s="240" t="s">
        <v>21988</v>
      </c>
      <c r="L8467" s="241" t="s">
        <v>1814</v>
      </c>
      <c r="M8467" s="241">
        <v>2</v>
      </c>
      <c r="N8467" s="241" t="s">
        <v>2340</v>
      </c>
      <c r="O8467" s="241" t="s">
        <v>13273</v>
      </c>
      <c r="P8467" s="241" t="s">
        <v>2143</v>
      </c>
      <c r="AU8467"/>
    </row>
    <row r="8468" spans="11:47" x14ac:dyDescent="0.2">
      <c r="K8468" s="240" t="s">
        <v>21989</v>
      </c>
      <c r="L8468" s="241" t="s">
        <v>1814</v>
      </c>
      <c r="M8468" s="241">
        <v>3</v>
      </c>
      <c r="N8468" s="241" t="s">
        <v>4837</v>
      </c>
      <c r="O8468" s="241" t="s">
        <v>13273</v>
      </c>
      <c r="P8468" s="241" t="s">
        <v>2143</v>
      </c>
      <c r="AU8468"/>
    </row>
    <row r="8469" spans="11:47" x14ac:dyDescent="0.2">
      <c r="K8469" s="240" t="s">
        <v>21990</v>
      </c>
      <c r="L8469" s="241" t="s">
        <v>1814</v>
      </c>
      <c r="M8469" s="241">
        <v>4</v>
      </c>
      <c r="N8469" s="241" t="s">
        <v>11311</v>
      </c>
      <c r="O8469" s="241" t="s">
        <v>13273</v>
      </c>
      <c r="P8469" s="241" t="s">
        <v>2144</v>
      </c>
      <c r="AU8469"/>
    </row>
    <row r="8470" spans="11:47" x14ac:dyDescent="0.2">
      <c r="K8470" s="240" t="s">
        <v>21991</v>
      </c>
      <c r="L8470" s="241" t="s">
        <v>1814</v>
      </c>
      <c r="M8470" s="241">
        <v>5</v>
      </c>
      <c r="N8470" s="241" t="s">
        <v>11312</v>
      </c>
      <c r="O8470" s="241" t="s">
        <v>13273</v>
      </c>
      <c r="P8470" s="241" t="s">
        <v>6880</v>
      </c>
      <c r="AU8470"/>
    </row>
    <row r="8471" spans="11:47" x14ac:dyDescent="0.2">
      <c r="K8471" s="240" t="s">
        <v>21992</v>
      </c>
      <c r="L8471" s="241" t="s">
        <v>1814</v>
      </c>
      <c r="M8471" s="241">
        <v>6</v>
      </c>
      <c r="N8471" s="241" t="s">
        <v>11313</v>
      </c>
      <c r="O8471" s="241" t="s">
        <v>13273</v>
      </c>
      <c r="P8471" s="241" t="s">
        <v>6686</v>
      </c>
      <c r="AU8471"/>
    </row>
    <row r="8472" spans="11:47" x14ac:dyDescent="0.2">
      <c r="K8472" s="240" t="s">
        <v>21993</v>
      </c>
      <c r="L8472" s="241" t="s">
        <v>1814</v>
      </c>
      <c r="M8472" s="241">
        <v>7</v>
      </c>
      <c r="N8472" s="241" t="s">
        <v>11314</v>
      </c>
      <c r="O8472" s="241" t="s">
        <v>13273</v>
      </c>
      <c r="P8472" s="241" t="s">
        <v>6681</v>
      </c>
      <c r="AU8472"/>
    </row>
    <row r="8473" spans="11:47" x14ac:dyDescent="0.2">
      <c r="K8473" s="240" t="s">
        <v>21994</v>
      </c>
      <c r="L8473" s="241" t="s">
        <v>1814</v>
      </c>
      <c r="M8473" s="241">
        <v>8</v>
      </c>
      <c r="N8473" s="241" t="s">
        <v>4838</v>
      </c>
      <c r="O8473" s="241" t="s">
        <v>13273</v>
      </c>
      <c r="P8473" s="241" t="s">
        <v>13275</v>
      </c>
      <c r="AU8473"/>
    </row>
    <row r="8474" spans="11:47" x14ac:dyDescent="0.2">
      <c r="K8474" s="240" t="s">
        <v>21995</v>
      </c>
      <c r="L8474" s="241" t="s">
        <v>1814</v>
      </c>
      <c r="M8474" s="241">
        <v>9</v>
      </c>
      <c r="N8474" s="241" t="s">
        <v>11315</v>
      </c>
      <c r="O8474" s="241" t="s">
        <v>13273</v>
      </c>
      <c r="P8474" s="241" t="s">
        <v>6681</v>
      </c>
      <c r="AU8474"/>
    </row>
    <row r="8475" spans="11:47" x14ac:dyDescent="0.2">
      <c r="K8475" s="240" t="s">
        <v>21996</v>
      </c>
      <c r="L8475" s="241" t="s">
        <v>1814</v>
      </c>
      <c r="M8475" s="241">
        <v>10</v>
      </c>
      <c r="N8475" s="241" t="s">
        <v>4839</v>
      </c>
      <c r="O8475" s="241" t="s">
        <v>13273</v>
      </c>
      <c r="P8475" s="241" t="s">
        <v>6880</v>
      </c>
      <c r="AU8475"/>
    </row>
    <row r="8476" spans="11:47" x14ac:dyDescent="0.2">
      <c r="K8476" s="240" t="s">
        <v>21997</v>
      </c>
      <c r="L8476" s="241" t="s">
        <v>1814</v>
      </c>
      <c r="M8476" s="241">
        <v>11</v>
      </c>
      <c r="N8476" s="241" t="s">
        <v>11316</v>
      </c>
      <c r="O8476" s="241" t="s">
        <v>13273</v>
      </c>
      <c r="P8476" s="241" t="s">
        <v>6880</v>
      </c>
      <c r="AU8476"/>
    </row>
    <row r="8477" spans="11:47" x14ac:dyDescent="0.2">
      <c r="K8477" s="240" t="s">
        <v>21998</v>
      </c>
      <c r="L8477" s="241" t="s">
        <v>1814</v>
      </c>
      <c r="M8477" s="241">
        <v>12</v>
      </c>
      <c r="N8477" s="241" t="s">
        <v>11317</v>
      </c>
      <c r="O8477" s="241" t="s">
        <v>13273</v>
      </c>
      <c r="P8477" s="241" t="s">
        <v>6681</v>
      </c>
      <c r="AU8477"/>
    </row>
    <row r="8478" spans="11:47" x14ac:dyDescent="0.2">
      <c r="K8478" s="240" t="s">
        <v>21999</v>
      </c>
      <c r="L8478" s="241" t="s">
        <v>1814</v>
      </c>
      <c r="M8478" s="241">
        <v>13</v>
      </c>
      <c r="N8478" s="241" t="s">
        <v>4840</v>
      </c>
      <c r="O8478" s="241" t="s">
        <v>13273</v>
      </c>
      <c r="P8478" s="241" t="s">
        <v>2143</v>
      </c>
      <c r="AU8478"/>
    </row>
    <row r="8479" spans="11:47" x14ac:dyDescent="0.2">
      <c r="K8479" s="240" t="s">
        <v>22000</v>
      </c>
      <c r="L8479" s="241" t="s">
        <v>1814</v>
      </c>
      <c r="M8479" s="241">
        <v>14</v>
      </c>
      <c r="N8479" s="241" t="s">
        <v>4842</v>
      </c>
      <c r="O8479" s="241" t="s">
        <v>13273</v>
      </c>
      <c r="P8479" s="241" t="s">
        <v>6880</v>
      </c>
      <c r="AU8479"/>
    </row>
    <row r="8480" spans="11:47" x14ac:dyDescent="0.2">
      <c r="K8480" s="240" t="s">
        <v>22001</v>
      </c>
      <c r="L8480" s="241" t="s">
        <v>1814</v>
      </c>
      <c r="M8480" s="241">
        <v>15</v>
      </c>
      <c r="N8480" s="241" t="s">
        <v>4841</v>
      </c>
      <c r="O8480" s="241" t="s">
        <v>13273</v>
      </c>
      <c r="P8480" s="241" t="s">
        <v>6880</v>
      </c>
      <c r="AU8480"/>
    </row>
    <row r="8481" spans="11:47" x14ac:dyDescent="0.2">
      <c r="K8481" s="240" t="s">
        <v>22002</v>
      </c>
      <c r="L8481" s="241" t="s">
        <v>1814</v>
      </c>
      <c r="M8481" s="241">
        <v>16</v>
      </c>
      <c r="N8481" s="241" t="s">
        <v>11318</v>
      </c>
      <c r="O8481" s="241" t="s">
        <v>13274</v>
      </c>
      <c r="P8481" s="241" t="s">
        <v>6880</v>
      </c>
      <c r="AU8481"/>
    </row>
    <row r="8482" spans="11:47" x14ac:dyDescent="0.2">
      <c r="K8482" s="240" t="s">
        <v>22003</v>
      </c>
      <c r="L8482" s="241" t="s">
        <v>1814</v>
      </c>
      <c r="M8482" s="241">
        <v>17</v>
      </c>
      <c r="N8482" s="241" t="s">
        <v>863</v>
      </c>
      <c r="O8482" s="241" t="s">
        <v>13273</v>
      </c>
      <c r="P8482" s="241" t="s">
        <v>2147</v>
      </c>
      <c r="AU8482"/>
    </row>
    <row r="8483" spans="11:47" x14ac:dyDescent="0.2">
      <c r="K8483" s="240" t="s">
        <v>22004</v>
      </c>
      <c r="L8483" s="241" t="s">
        <v>1814</v>
      </c>
      <c r="M8483" s="241">
        <v>18</v>
      </c>
      <c r="N8483" s="241" t="s">
        <v>2160</v>
      </c>
      <c r="O8483" s="241" t="s">
        <v>13273</v>
      </c>
      <c r="P8483" s="241" t="s">
        <v>2147</v>
      </c>
      <c r="AU8483"/>
    </row>
    <row r="8484" spans="11:47" x14ac:dyDescent="0.2">
      <c r="K8484" s="240" t="s">
        <v>22005</v>
      </c>
      <c r="L8484" s="241" t="s">
        <v>1814</v>
      </c>
      <c r="M8484" s="241">
        <v>19</v>
      </c>
      <c r="N8484" s="241" t="s">
        <v>2160</v>
      </c>
      <c r="O8484" s="241" t="s">
        <v>13273</v>
      </c>
      <c r="P8484" s="241" t="s">
        <v>2147</v>
      </c>
      <c r="AU8484"/>
    </row>
    <row r="8485" spans="11:47" x14ac:dyDescent="0.2">
      <c r="K8485" s="240" t="s">
        <v>22006</v>
      </c>
      <c r="L8485" s="241" t="s">
        <v>1814</v>
      </c>
      <c r="M8485" s="241">
        <v>20</v>
      </c>
      <c r="N8485" s="241" t="s">
        <v>2161</v>
      </c>
      <c r="O8485" s="241" t="s">
        <v>13273</v>
      </c>
      <c r="P8485" s="241" t="s">
        <v>2147</v>
      </c>
      <c r="AU8485"/>
    </row>
    <row r="8486" spans="11:47" x14ac:dyDescent="0.2">
      <c r="K8486" s="240" t="s">
        <v>22007</v>
      </c>
      <c r="L8486" s="241" t="s">
        <v>1814</v>
      </c>
      <c r="M8486" s="241">
        <v>21</v>
      </c>
      <c r="N8486" s="241" t="s">
        <v>2137</v>
      </c>
      <c r="O8486" s="241" t="s">
        <v>13273</v>
      </c>
      <c r="P8486" s="241" t="s">
        <v>2147</v>
      </c>
      <c r="AU8486"/>
    </row>
    <row r="8487" spans="11:47" x14ac:dyDescent="0.2">
      <c r="K8487" s="240" t="s">
        <v>22008</v>
      </c>
      <c r="L8487" s="241" t="s">
        <v>1814</v>
      </c>
      <c r="M8487" s="241">
        <v>22</v>
      </c>
      <c r="N8487" s="241" t="s">
        <v>844</v>
      </c>
      <c r="O8487" s="241" t="s">
        <v>13273</v>
      </c>
      <c r="P8487" s="241" t="s">
        <v>2147</v>
      </c>
      <c r="AU8487"/>
    </row>
    <row r="8488" spans="11:47" x14ac:dyDescent="0.2">
      <c r="K8488" s="240" t="s">
        <v>22009</v>
      </c>
      <c r="L8488" s="241" t="s">
        <v>1814</v>
      </c>
      <c r="M8488" s="241">
        <v>23</v>
      </c>
      <c r="N8488" s="241" t="s">
        <v>855</v>
      </c>
      <c r="O8488" s="241" t="s">
        <v>13273</v>
      </c>
      <c r="P8488" s="241" t="s">
        <v>2147</v>
      </c>
      <c r="AU8488"/>
    </row>
    <row r="8489" spans="11:47" x14ac:dyDescent="0.2">
      <c r="K8489" s="240" t="s">
        <v>22010</v>
      </c>
      <c r="L8489" s="241" t="s">
        <v>1814</v>
      </c>
      <c r="M8489" s="241">
        <v>24</v>
      </c>
      <c r="N8489" s="241" t="s">
        <v>829</v>
      </c>
      <c r="O8489" s="241" t="s">
        <v>13273</v>
      </c>
      <c r="P8489" s="241" t="s">
        <v>2144</v>
      </c>
      <c r="AU8489"/>
    </row>
    <row r="8490" spans="11:47" x14ac:dyDescent="0.2">
      <c r="K8490" s="240" t="s">
        <v>22011</v>
      </c>
      <c r="L8490" s="241" t="s">
        <v>1815</v>
      </c>
      <c r="M8490" s="241">
        <v>1</v>
      </c>
      <c r="N8490" s="241" t="s">
        <v>11319</v>
      </c>
      <c r="O8490" s="241" t="s">
        <v>13273</v>
      </c>
      <c r="P8490" s="241" t="s">
        <v>6686</v>
      </c>
      <c r="AU8490"/>
    </row>
    <row r="8491" spans="11:47" x14ac:dyDescent="0.2">
      <c r="K8491" s="240" t="s">
        <v>22012</v>
      </c>
      <c r="L8491" s="241" t="s">
        <v>1815</v>
      </c>
      <c r="M8491" s="241">
        <v>2</v>
      </c>
      <c r="N8491" s="241" t="s">
        <v>6963</v>
      </c>
      <c r="O8491" s="241" t="s">
        <v>13274</v>
      </c>
      <c r="P8491" s="241" t="s">
        <v>6686</v>
      </c>
      <c r="AU8491"/>
    </row>
    <row r="8492" spans="11:47" x14ac:dyDescent="0.2">
      <c r="K8492" s="240" t="s">
        <v>22013</v>
      </c>
      <c r="L8492" s="241" t="s">
        <v>1815</v>
      </c>
      <c r="M8492" s="241">
        <v>3</v>
      </c>
      <c r="N8492" s="241" t="s">
        <v>7050</v>
      </c>
      <c r="O8492" s="241" t="s">
        <v>13274</v>
      </c>
      <c r="P8492" s="241" t="s">
        <v>6686</v>
      </c>
      <c r="AU8492"/>
    </row>
    <row r="8493" spans="11:47" x14ac:dyDescent="0.2">
      <c r="K8493" s="240" t="s">
        <v>22014</v>
      </c>
      <c r="L8493" s="241" t="s">
        <v>1815</v>
      </c>
      <c r="M8493" s="241">
        <v>4</v>
      </c>
      <c r="N8493" s="241" t="s">
        <v>11320</v>
      </c>
      <c r="O8493" s="241" t="s">
        <v>13274</v>
      </c>
      <c r="P8493" s="241" t="s">
        <v>6880</v>
      </c>
      <c r="AU8493"/>
    </row>
    <row r="8494" spans="11:47" x14ac:dyDescent="0.2">
      <c r="K8494" s="240" t="s">
        <v>22015</v>
      </c>
      <c r="L8494" s="241" t="s">
        <v>1815</v>
      </c>
      <c r="M8494" s="241">
        <v>5</v>
      </c>
      <c r="N8494" s="241" t="s">
        <v>11321</v>
      </c>
      <c r="O8494" s="241" t="s">
        <v>13273</v>
      </c>
      <c r="P8494" s="241" t="s">
        <v>2144</v>
      </c>
      <c r="AU8494"/>
    </row>
    <row r="8495" spans="11:47" x14ac:dyDescent="0.2">
      <c r="K8495" s="240" t="s">
        <v>22016</v>
      </c>
      <c r="L8495" s="241" t="s">
        <v>1815</v>
      </c>
      <c r="M8495" s="241">
        <v>6</v>
      </c>
      <c r="N8495" s="241" t="s">
        <v>3857</v>
      </c>
      <c r="O8495" s="241" t="s">
        <v>13273</v>
      </c>
      <c r="P8495" s="241" t="s">
        <v>2144</v>
      </c>
      <c r="AU8495"/>
    </row>
    <row r="8496" spans="11:47" x14ac:dyDescent="0.2">
      <c r="K8496" s="240" t="s">
        <v>22017</v>
      </c>
      <c r="L8496" s="241" t="s">
        <v>1815</v>
      </c>
      <c r="M8496" s="241">
        <v>7</v>
      </c>
      <c r="N8496" s="241" t="s">
        <v>11322</v>
      </c>
      <c r="O8496" s="241" t="s">
        <v>13273</v>
      </c>
      <c r="P8496" s="241" t="s">
        <v>2144</v>
      </c>
      <c r="AU8496"/>
    </row>
    <row r="8497" spans="11:47" x14ac:dyDescent="0.2">
      <c r="K8497" s="240" t="s">
        <v>22018</v>
      </c>
      <c r="L8497" s="241" t="s">
        <v>1815</v>
      </c>
      <c r="M8497" s="241">
        <v>9</v>
      </c>
      <c r="N8497" s="241" t="s">
        <v>11323</v>
      </c>
      <c r="O8497" s="241" t="s">
        <v>13273</v>
      </c>
      <c r="P8497" s="241" t="s">
        <v>2143</v>
      </c>
      <c r="AU8497"/>
    </row>
    <row r="8498" spans="11:47" x14ac:dyDescent="0.2">
      <c r="K8498" s="240" t="s">
        <v>22019</v>
      </c>
      <c r="L8498" s="241" t="s">
        <v>1815</v>
      </c>
      <c r="M8498" s="241">
        <v>10</v>
      </c>
      <c r="N8498" s="241" t="s">
        <v>11324</v>
      </c>
      <c r="O8498" s="241" t="s">
        <v>13274</v>
      </c>
      <c r="P8498" s="241" t="s">
        <v>6686</v>
      </c>
      <c r="AU8498"/>
    </row>
    <row r="8499" spans="11:47" x14ac:dyDescent="0.2">
      <c r="K8499" s="240" t="s">
        <v>22020</v>
      </c>
      <c r="L8499" s="241" t="s">
        <v>1815</v>
      </c>
      <c r="M8499" s="241">
        <v>11</v>
      </c>
      <c r="N8499" s="241" t="s">
        <v>1102</v>
      </c>
      <c r="O8499" s="241" t="s">
        <v>13274</v>
      </c>
      <c r="P8499" s="241" t="s">
        <v>6686</v>
      </c>
      <c r="AU8499"/>
    </row>
    <row r="8500" spans="11:47" x14ac:dyDescent="0.2">
      <c r="K8500" s="240" t="s">
        <v>22021</v>
      </c>
      <c r="L8500" s="241" t="s">
        <v>1815</v>
      </c>
      <c r="M8500" s="241">
        <v>12</v>
      </c>
      <c r="N8500" s="241" t="s">
        <v>11325</v>
      </c>
      <c r="O8500" s="241" t="s">
        <v>13273</v>
      </c>
      <c r="P8500" s="241" t="s">
        <v>2147</v>
      </c>
      <c r="AU8500"/>
    </row>
    <row r="8501" spans="11:47" x14ac:dyDescent="0.2">
      <c r="K8501" s="240" t="s">
        <v>22022</v>
      </c>
      <c r="L8501" s="241" t="s">
        <v>1816</v>
      </c>
      <c r="M8501" s="241">
        <v>1</v>
      </c>
      <c r="N8501" s="241" t="s">
        <v>3172</v>
      </c>
      <c r="O8501" s="241" t="s">
        <v>13273</v>
      </c>
      <c r="P8501" s="241" t="s">
        <v>2147</v>
      </c>
      <c r="AU8501"/>
    </row>
    <row r="8502" spans="11:47" x14ac:dyDescent="0.2">
      <c r="K8502" s="240" t="s">
        <v>22023</v>
      </c>
      <c r="L8502" s="241" t="s">
        <v>1816</v>
      </c>
      <c r="M8502" s="241">
        <v>2</v>
      </c>
      <c r="N8502" s="241" t="s">
        <v>11326</v>
      </c>
      <c r="O8502" s="241" t="s">
        <v>13273</v>
      </c>
      <c r="P8502" s="241" t="s">
        <v>2144</v>
      </c>
      <c r="AU8502"/>
    </row>
    <row r="8503" spans="11:47" x14ac:dyDescent="0.2">
      <c r="K8503" s="240" t="s">
        <v>22024</v>
      </c>
      <c r="L8503" s="241" t="s">
        <v>1816</v>
      </c>
      <c r="M8503" s="241">
        <v>3</v>
      </c>
      <c r="N8503" s="241" t="s">
        <v>11327</v>
      </c>
      <c r="O8503" s="241" t="s">
        <v>13273</v>
      </c>
      <c r="P8503" s="241" t="s">
        <v>6880</v>
      </c>
      <c r="AU8503"/>
    </row>
    <row r="8504" spans="11:47" x14ac:dyDescent="0.2">
      <c r="K8504" s="240" t="s">
        <v>22025</v>
      </c>
      <c r="L8504" s="241" t="s">
        <v>1816</v>
      </c>
      <c r="M8504" s="241">
        <v>4</v>
      </c>
      <c r="N8504" s="241" t="s">
        <v>11328</v>
      </c>
      <c r="O8504" s="241" t="s">
        <v>13273</v>
      </c>
      <c r="P8504" s="241" t="s">
        <v>2143</v>
      </c>
      <c r="AU8504"/>
    </row>
    <row r="8505" spans="11:47" x14ac:dyDescent="0.2">
      <c r="K8505" s="240" t="s">
        <v>22026</v>
      </c>
      <c r="L8505" s="241" t="s">
        <v>1816</v>
      </c>
      <c r="M8505" s="241">
        <v>5</v>
      </c>
      <c r="N8505" s="241" t="s">
        <v>11329</v>
      </c>
      <c r="O8505" s="241" t="s">
        <v>13273</v>
      </c>
      <c r="P8505" s="241" t="s">
        <v>2144</v>
      </c>
      <c r="AU8505"/>
    </row>
    <row r="8506" spans="11:47" x14ac:dyDescent="0.2">
      <c r="K8506" s="240" t="s">
        <v>22027</v>
      </c>
      <c r="L8506" s="241" t="s">
        <v>1816</v>
      </c>
      <c r="M8506" s="241">
        <v>6</v>
      </c>
      <c r="N8506" s="241" t="s">
        <v>11330</v>
      </c>
      <c r="O8506" s="241" t="s">
        <v>13273</v>
      </c>
      <c r="P8506" s="241" t="s">
        <v>2144</v>
      </c>
      <c r="AU8506"/>
    </row>
    <row r="8507" spans="11:47" x14ac:dyDescent="0.2">
      <c r="K8507" s="240" t="s">
        <v>22028</v>
      </c>
      <c r="L8507" s="241" t="s">
        <v>1816</v>
      </c>
      <c r="M8507" s="241">
        <v>7</v>
      </c>
      <c r="N8507" s="241" t="s">
        <v>11331</v>
      </c>
      <c r="O8507" s="241" t="s">
        <v>13273</v>
      </c>
      <c r="P8507" s="241" t="s">
        <v>2147</v>
      </c>
      <c r="AU8507"/>
    </row>
    <row r="8508" spans="11:47" x14ac:dyDescent="0.2">
      <c r="K8508" s="240" t="s">
        <v>22029</v>
      </c>
      <c r="L8508" s="241" t="s">
        <v>1816</v>
      </c>
      <c r="M8508" s="241">
        <v>8</v>
      </c>
      <c r="N8508" s="241" t="s">
        <v>11332</v>
      </c>
      <c r="O8508" s="241" t="s">
        <v>13273</v>
      </c>
      <c r="P8508" s="241" t="s">
        <v>2147</v>
      </c>
      <c r="AU8508"/>
    </row>
    <row r="8509" spans="11:47" x14ac:dyDescent="0.2">
      <c r="K8509" s="240" t="s">
        <v>22030</v>
      </c>
      <c r="L8509" s="241" t="s">
        <v>1816</v>
      </c>
      <c r="M8509" s="241">
        <v>9</v>
      </c>
      <c r="N8509" s="241" t="s">
        <v>11333</v>
      </c>
      <c r="O8509" s="241" t="s">
        <v>13273</v>
      </c>
      <c r="P8509" s="241" t="s">
        <v>6686</v>
      </c>
      <c r="AU8509"/>
    </row>
    <row r="8510" spans="11:47" x14ac:dyDescent="0.2">
      <c r="K8510" s="240" t="s">
        <v>22031</v>
      </c>
      <c r="L8510" s="241" t="s">
        <v>1816</v>
      </c>
      <c r="M8510" s="241">
        <v>10</v>
      </c>
      <c r="N8510" s="241" t="s">
        <v>11334</v>
      </c>
      <c r="O8510" s="241" t="s">
        <v>13273</v>
      </c>
      <c r="P8510" s="241" t="s">
        <v>6686</v>
      </c>
      <c r="AU8510"/>
    </row>
    <row r="8511" spans="11:47" x14ac:dyDescent="0.2">
      <c r="K8511" s="240" t="s">
        <v>22032</v>
      </c>
      <c r="L8511" s="241" t="s">
        <v>1816</v>
      </c>
      <c r="M8511" s="241">
        <v>11</v>
      </c>
      <c r="N8511" s="241" t="s">
        <v>2145</v>
      </c>
      <c r="O8511" s="241" t="s">
        <v>13273</v>
      </c>
      <c r="P8511" s="241" t="s">
        <v>2147</v>
      </c>
      <c r="AU8511"/>
    </row>
    <row r="8512" spans="11:47" x14ac:dyDescent="0.2">
      <c r="K8512" s="240" t="s">
        <v>22033</v>
      </c>
      <c r="L8512" s="241" t="s">
        <v>1816</v>
      </c>
      <c r="M8512" s="241">
        <v>12</v>
      </c>
      <c r="N8512" s="241" t="s">
        <v>11335</v>
      </c>
      <c r="O8512" s="241" t="s">
        <v>13273</v>
      </c>
      <c r="P8512" s="241" t="s">
        <v>2147</v>
      </c>
      <c r="AU8512"/>
    </row>
    <row r="8513" spans="11:47" x14ac:dyDescent="0.2">
      <c r="K8513" s="240" t="s">
        <v>22034</v>
      </c>
      <c r="L8513" s="241" t="s">
        <v>1816</v>
      </c>
      <c r="M8513" s="241">
        <v>13</v>
      </c>
      <c r="N8513" s="241" t="s">
        <v>11336</v>
      </c>
      <c r="O8513" s="241" t="s">
        <v>13273</v>
      </c>
      <c r="P8513" s="241" t="s">
        <v>2147</v>
      </c>
      <c r="AU8513"/>
    </row>
    <row r="8514" spans="11:47" x14ac:dyDescent="0.2">
      <c r="K8514" s="240" t="s">
        <v>22035</v>
      </c>
      <c r="L8514" s="241" t="s">
        <v>1816</v>
      </c>
      <c r="M8514" s="241">
        <v>14</v>
      </c>
      <c r="N8514" s="241" t="s">
        <v>11337</v>
      </c>
      <c r="O8514" s="241" t="s">
        <v>13273</v>
      </c>
      <c r="P8514" s="241" t="s">
        <v>2147</v>
      </c>
      <c r="AU8514"/>
    </row>
    <row r="8515" spans="11:47" x14ac:dyDescent="0.2">
      <c r="K8515" s="240" t="s">
        <v>22036</v>
      </c>
      <c r="L8515" s="241" t="s">
        <v>1816</v>
      </c>
      <c r="M8515" s="241">
        <v>15</v>
      </c>
      <c r="N8515" s="241" t="s">
        <v>11338</v>
      </c>
      <c r="O8515" s="241" t="s">
        <v>13273</v>
      </c>
      <c r="P8515" s="241" t="s">
        <v>6880</v>
      </c>
      <c r="AU8515"/>
    </row>
    <row r="8516" spans="11:47" x14ac:dyDescent="0.2">
      <c r="K8516" s="240" t="s">
        <v>22037</v>
      </c>
      <c r="L8516" s="241" t="s">
        <v>1816</v>
      </c>
      <c r="M8516" s="241">
        <v>16</v>
      </c>
      <c r="N8516" s="241" t="s">
        <v>11339</v>
      </c>
      <c r="O8516" s="241" t="s">
        <v>13273</v>
      </c>
      <c r="P8516" s="241" t="s">
        <v>6880</v>
      </c>
      <c r="AU8516"/>
    </row>
    <row r="8517" spans="11:47" x14ac:dyDescent="0.2">
      <c r="K8517" s="240" t="s">
        <v>22038</v>
      </c>
      <c r="L8517" s="241" t="s">
        <v>1816</v>
      </c>
      <c r="M8517" s="241">
        <v>17</v>
      </c>
      <c r="N8517" s="241" t="s">
        <v>11340</v>
      </c>
      <c r="O8517" s="241" t="s">
        <v>13273</v>
      </c>
      <c r="P8517" s="241" t="s">
        <v>2144</v>
      </c>
      <c r="AU8517"/>
    </row>
    <row r="8518" spans="11:47" x14ac:dyDescent="0.2">
      <c r="K8518" s="240" t="s">
        <v>22039</v>
      </c>
      <c r="L8518" s="241" t="s">
        <v>1816</v>
      </c>
      <c r="M8518" s="241">
        <v>18</v>
      </c>
      <c r="N8518" s="241" t="s">
        <v>11341</v>
      </c>
      <c r="O8518" s="241" t="s">
        <v>13273</v>
      </c>
      <c r="P8518" s="241" t="s">
        <v>6880</v>
      </c>
      <c r="AU8518"/>
    </row>
    <row r="8519" spans="11:47" x14ac:dyDescent="0.2">
      <c r="K8519" s="240" t="s">
        <v>22040</v>
      </c>
      <c r="L8519" s="241" t="s">
        <v>1816</v>
      </c>
      <c r="M8519" s="241">
        <v>19</v>
      </c>
      <c r="N8519" s="241" t="s">
        <v>11342</v>
      </c>
      <c r="O8519" s="241" t="s">
        <v>13273</v>
      </c>
      <c r="P8519" s="241" t="s">
        <v>6681</v>
      </c>
      <c r="AU8519"/>
    </row>
    <row r="8520" spans="11:47" x14ac:dyDescent="0.2">
      <c r="K8520" s="240" t="s">
        <v>22041</v>
      </c>
      <c r="L8520" s="241" t="s">
        <v>1816</v>
      </c>
      <c r="M8520" s="241">
        <v>20</v>
      </c>
      <c r="N8520" s="241" t="s">
        <v>11343</v>
      </c>
      <c r="O8520" s="241" t="s">
        <v>13273</v>
      </c>
      <c r="P8520" s="241" t="s">
        <v>2143</v>
      </c>
      <c r="AU8520"/>
    </row>
    <row r="8521" spans="11:47" x14ac:dyDescent="0.2">
      <c r="K8521" s="240" t="s">
        <v>22042</v>
      </c>
      <c r="L8521" s="241" t="s">
        <v>1816</v>
      </c>
      <c r="M8521" s="241">
        <v>21</v>
      </c>
      <c r="N8521" s="241" t="s">
        <v>11344</v>
      </c>
      <c r="O8521" s="241" t="s">
        <v>13273</v>
      </c>
      <c r="P8521" s="241" t="s">
        <v>2143</v>
      </c>
      <c r="AU8521"/>
    </row>
    <row r="8522" spans="11:47" x14ac:dyDescent="0.2">
      <c r="K8522" s="240" t="s">
        <v>22043</v>
      </c>
      <c r="L8522" s="241" t="s">
        <v>1816</v>
      </c>
      <c r="M8522" s="241">
        <v>22</v>
      </c>
      <c r="N8522" s="241" t="s">
        <v>11345</v>
      </c>
      <c r="O8522" s="241" t="s">
        <v>13273</v>
      </c>
      <c r="P8522" s="241" t="s">
        <v>2143</v>
      </c>
      <c r="AU8522"/>
    </row>
    <row r="8523" spans="11:47" x14ac:dyDescent="0.2">
      <c r="K8523" s="240" t="s">
        <v>22044</v>
      </c>
      <c r="L8523" s="241" t="s">
        <v>1816</v>
      </c>
      <c r="M8523" s="241">
        <v>23</v>
      </c>
      <c r="N8523" s="241" t="s">
        <v>11346</v>
      </c>
      <c r="O8523" s="241" t="s">
        <v>13273</v>
      </c>
      <c r="P8523" s="241" t="s">
        <v>6686</v>
      </c>
      <c r="AU8523"/>
    </row>
    <row r="8524" spans="11:47" x14ac:dyDescent="0.2">
      <c r="K8524" s="240" t="s">
        <v>22045</v>
      </c>
      <c r="L8524" s="241" t="s">
        <v>1816</v>
      </c>
      <c r="M8524" s="241">
        <v>24</v>
      </c>
      <c r="N8524" s="241" t="s">
        <v>11347</v>
      </c>
      <c r="O8524" s="241" t="s">
        <v>13273</v>
      </c>
      <c r="P8524" s="241" t="s">
        <v>1267</v>
      </c>
      <c r="AU8524"/>
    </row>
    <row r="8525" spans="11:47" x14ac:dyDescent="0.2">
      <c r="K8525" s="240" t="s">
        <v>22046</v>
      </c>
      <c r="L8525" s="241" t="s">
        <v>1816</v>
      </c>
      <c r="M8525" s="241">
        <v>25</v>
      </c>
      <c r="N8525" s="241" t="s">
        <v>11348</v>
      </c>
      <c r="O8525" s="241" t="s">
        <v>13273</v>
      </c>
      <c r="P8525" s="241" t="s">
        <v>1267</v>
      </c>
      <c r="AU8525"/>
    </row>
    <row r="8526" spans="11:47" x14ac:dyDescent="0.2">
      <c r="K8526" s="240" t="s">
        <v>22047</v>
      </c>
      <c r="L8526" s="241" t="s">
        <v>1816</v>
      </c>
      <c r="M8526" s="241">
        <v>26</v>
      </c>
      <c r="N8526" s="241" t="s">
        <v>11349</v>
      </c>
      <c r="O8526" s="241" t="s">
        <v>13273</v>
      </c>
      <c r="P8526" s="241" t="s">
        <v>6686</v>
      </c>
      <c r="AU8526"/>
    </row>
    <row r="8527" spans="11:47" x14ac:dyDescent="0.2">
      <c r="K8527" s="240" t="s">
        <v>22048</v>
      </c>
      <c r="L8527" s="241" t="s">
        <v>1816</v>
      </c>
      <c r="M8527" s="241">
        <v>27</v>
      </c>
      <c r="N8527" s="241" t="s">
        <v>11350</v>
      </c>
      <c r="O8527" s="241" t="s">
        <v>13273</v>
      </c>
      <c r="P8527" s="241" t="s">
        <v>2144</v>
      </c>
      <c r="AU8527"/>
    </row>
    <row r="8528" spans="11:47" x14ac:dyDescent="0.2">
      <c r="K8528" s="240" t="s">
        <v>22049</v>
      </c>
      <c r="L8528" s="241" t="s">
        <v>1816</v>
      </c>
      <c r="M8528" s="241">
        <v>28</v>
      </c>
      <c r="N8528" s="241" t="s">
        <v>11351</v>
      </c>
      <c r="O8528" s="241" t="s">
        <v>13273</v>
      </c>
      <c r="P8528" s="241" t="s">
        <v>2144</v>
      </c>
      <c r="AU8528"/>
    </row>
    <row r="8529" spans="11:47" x14ac:dyDescent="0.2">
      <c r="K8529" s="240" t="s">
        <v>22050</v>
      </c>
      <c r="L8529" s="241" t="s">
        <v>1816</v>
      </c>
      <c r="M8529" s="241">
        <v>29</v>
      </c>
      <c r="N8529" s="241" t="s">
        <v>11352</v>
      </c>
      <c r="O8529" s="241" t="s">
        <v>13273</v>
      </c>
      <c r="P8529" s="241" t="s">
        <v>2144</v>
      </c>
      <c r="AU8529"/>
    </row>
    <row r="8530" spans="11:47" x14ac:dyDescent="0.2">
      <c r="K8530" s="240" t="s">
        <v>22051</v>
      </c>
      <c r="L8530" s="241" t="s">
        <v>1816</v>
      </c>
      <c r="M8530" s="241">
        <v>30</v>
      </c>
      <c r="N8530" s="241" t="s">
        <v>11353</v>
      </c>
      <c r="O8530" s="241" t="s">
        <v>13273</v>
      </c>
      <c r="P8530" s="241" t="s">
        <v>2144</v>
      </c>
      <c r="AU8530"/>
    </row>
    <row r="8531" spans="11:47" x14ac:dyDescent="0.2">
      <c r="K8531" s="240" t="s">
        <v>22052</v>
      </c>
      <c r="L8531" s="241" t="s">
        <v>1816</v>
      </c>
      <c r="M8531" s="241">
        <v>31</v>
      </c>
      <c r="N8531" s="241" t="s">
        <v>11354</v>
      </c>
      <c r="O8531" s="241" t="s">
        <v>13273</v>
      </c>
      <c r="P8531" s="241" t="s">
        <v>2144</v>
      </c>
      <c r="AU8531"/>
    </row>
    <row r="8532" spans="11:47" x14ac:dyDescent="0.2">
      <c r="K8532" s="240" t="s">
        <v>22053</v>
      </c>
      <c r="L8532" s="241" t="s">
        <v>1816</v>
      </c>
      <c r="M8532" s="241">
        <v>32</v>
      </c>
      <c r="N8532" s="241" t="s">
        <v>11355</v>
      </c>
      <c r="O8532" s="241" t="s">
        <v>13273</v>
      </c>
      <c r="P8532" s="241" t="s">
        <v>2144</v>
      </c>
      <c r="AU8532"/>
    </row>
    <row r="8533" spans="11:47" x14ac:dyDescent="0.2">
      <c r="K8533" s="240" t="s">
        <v>22054</v>
      </c>
      <c r="L8533" s="241" t="s">
        <v>1816</v>
      </c>
      <c r="M8533" s="241">
        <v>33</v>
      </c>
      <c r="N8533" s="241" t="s">
        <v>11356</v>
      </c>
      <c r="O8533" s="241" t="s">
        <v>13273</v>
      </c>
      <c r="P8533" s="241" t="s">
        <v>2144</v>
      </c>
      <c r="AU8533"/>
    </row>
    <row r="8534" spans="11:47" x14ac:dyDescent="0.2">
      <c r="K8534" s="240" t="s">
        <v>22055</v>
      </c>
      <c r="L8534" s="241" t="s">
        <v>1816</v>
      </c>
      <c r="M8534" s="241">
        <v>34</v>
      </c>
      <c r="N8534" s="241" t="s">
        <v>4844</v>
      </c>
      <c r="O8534" s="241" t="s">
        <v>13273</v>
      </c>
      <c r="P8534" s="241" t="s">
        <v>2144</v>
      </c>
      <c r="AU8534"/>
    </row>
    <row r="8535" spans="11:47" x14ac:dyDescent="0.2">
      <c r="K8535" s="240" t="s">
        <v>22056</v>
      </c>
      <c r="L8535" s="241" t="s">
        <v>1816</v>
      </c>
      <c r="M8535" s="241">
        <v>35</v>
      </c>
      <c r="N8535" s="241" t="s">
        <v>2259</v>
      </c>
      <c r="O8535" s="241" t="s">
        <v>13273</v>
      </c>
      <c r="P8535" s="241" t="s">
        <v>2147</v>
      </c>
      <c r="AU8535"/>
    </row>
    <row r="8536" spans="11:47" x14ac:dyDescent="0.2">
      <c r="K8536" s="240" t="s">
        <v>22057</v>
      </c>
      <c r="L8536" s="241" t="s">
        <v>1816</v>
      </c>
      <c r="M8536" s="241">
        <v>36</v>
      </c>
      <c r="N8536" s="241" t="s">
        <v>11357</v>
      </c>
      <c r="O8536" s="241" t="s">
        <v>13273</v>
      </c>
      <c r="P8536" s="241" t="s">
        <v>2144</v>
      </c>
      <c r="AU8536"/>
    </row>
    <row r="8537" spans="11:47" x14ac:dyDescent="0.2">
      <c r="K8537" s="240" t="s">
        <v>22058</v>
      </c>
      <c r="L8537" s="241" t="s">
        <v>1816</v>
      </c>
      <c r="M8537" s="241">
        <v>37</v>
      </c>
      <c r="N8537" s="241" t="s">
        <v>4847</v>
      </c>
      <c r="O8537" s="241" t="s">
        <v>13273</v>
      </c>
      <c r="P8537" s="241" t="s">
        <v>1267</v>
      </c>
      <c r="AU8537"/>
    </row>
    <row r="8538" spans="11:47" x14ac:dyDescent="0.2">
      <c r="K8538" s="240" t="s">
        <v>22059</v>
      </c>
      <c r="L8538" s="241" t="s">
        <v>1816</v>
      </c>
      <c r="M8538" s="241">
        <v>38</v>
      </c>
      <c r="N8538" s="241" t="s">
        <v>844</v>
      </c>
      <c r="O8538" s="241" t="s">
        <v>13273</v>
      </c>
      <c r="P8538" s="241" t="s">
        <v>2144</v>
      </c>
      <c r="AU8538"/>
    </row>
    <row r="8539" spans="11:47" x14ac:dyDescent="0.2">
      <c r="K8539" s="240" t="s">
        <v>22060</v>
      </c>
      <c r="L8539" s="241" t="s">
        <v>1816</v>
      </c>
      <c r="M8539" s="241">
        <v>39</v>
      </c>
      <c r="N8539" s="241" t="s">
        <v>832</v>
      </c>
      <c r="O8539" s="241" t="s">
        <v>13273</v>
      </c>
      <c r="P8539" s="241" t="s">
        <v>2144</v>
      </c>
      <c r="AU8539"/>
    </row>
    <row r="8540" spans="11:47" x14ac:dyDescent="0.2">
      <c r="K8540" s="240" t="s">
        <v>22061</v>
      </c>
      <c r="L8540" s="241" t="s">
        <v>1816</v>
      </c>
      <c r="M8540" s="241">
        <v>40</v>
      </c>
      <c r="N8540" s="241" t="s">
        <v>11358</v>
      </c>
      <c r="O8540" s="241" t="s">
        <v>13273</v>
      </c>
      <c r="P8540" s="241" t="s">
        <v>6686</v>
      </c>
      <c r="AU8540"/>
    </row>
    <row r="8541" spans="11:47" x14ac:dyDescent="0.2">
      <c r="K8541" s="240" t="s">
        <v>22062</v>
      </c>
      <c r="L8541" s="241" t="s">
        <v>1816</v>
      </c>
      <c r="M8541" s="241">
        <v>41</v>
      </c>
      <c r="N8541" s="241" t="s">
        <v>11359</v>
      </c>
      <c r="O8541" s="241" t="s">
        <v>13273</v>
      </c>
      <c r="P8541" s="241" t="s">
        <v>6686</v>
      </c>
      <c r="AU8541"/>
    </row>
    <row r="8542" spans="11:47" x14ac:dyDescent="0.2">
      <c r="K8542" s="240" t="s">
        <v>22063</v>
      </c>
      <c r="L8542" s="241" t="s">
        <v>1816</v>
      </c>
      <c r="M8542" s="241">
        <v>42</v>
      </c>
      <c r="N8542" s="241" t="s">
        <v>11360</v>
      </c>
      <c r="O8542" s="241" t="s">
        <v>13273</v>
      </c>
      <c r="P8542" s="241" t="s">
        <v>6686</v>
      </c>
      <c r="AU8542"/>
    </row>
    <row r="8543" spans="11:47" x14ac:dyDescent="0.2">
      <c r="K8543" s="240" t="s">
        <v>22064</v>
      </c>
      <c r="L8543" s="241" t="s">
        <v>1816</v>
      </c>
      <c r="M8543" s="241">
        <v>43</v>
      </c>
      <c r="N8543" s="241" t="s">
        <v>11361</v>
      </c>
      <c r="O8543" s="241" t="s">
        <v>13273</v>
      </c>
      <c r="P8543" s="241" t="s">
        <v>2144</v>
      </c>
      <c r="AU8543"/>
    </row>
    <row r="8544" spans="11:47" x14ac:dyDescent="0.2">
      <c r="K8544" s="240" t="s">
        <v>22065</v>
      </c>
      <c r="L8544" s="241" t="s">
        <v>1816</v>
      </c>
      <c r="M8544" s="241">
        <v>44</v>
      </c>
      <c r="N8544" s="241" t="s">
        <v>4845</v>
      </c>
      <c r="O8544" s="241" t="s">
        <v>13273</v>
      </c>
      <c r="P8544" s="241" t="s">
        <v>2144</v>
      </c>
      <c r="AU8544"/>
    </row>
    <row r="8545" spans="11:47" x14ac:dyDescent="0.2">
      <c r="K8545" s="240" t="s">
        <v>22066</v>
      </c>
      <c r="L8545" s="241" t="s">
        <v>1816</v>
      </c>
      <c r="M8545" s="241">
        <v>45</v>
      </c>
      <c r="N8545" s="241" t="s">
        <v>11362</v>
      </c>
      <c r="O8545" s="241" t="s">
        <v>13273</v>
      </c>
      <c r="P8545" s="241" t="s">
        <v>2144</v>
      </c>
      <c r="AU8545"/>
    </row>
    <row r="8546" spans="11:47" x14ac:dyDescent="0.2">
      <c r="K8546" s="240" t="s">
        <v>22067</v>
      </c>
      <c r="L8546" s="241" t="s">
        <v>1816</v>
      </c>
      <c r="M8546" s="241">
        <v>46</v>
      </c>
      <c r="N8546" s="241" t="s">
        <v>11363</v>
      </c>
      <c r="O8546" s="241" t="s">
        <v>13273</v>
      </c>
      <c r="P8546" s="241" t="s">
        <v>2144</v>
      </c>
      <c r="AU8546"/>
    </row>
    <row r="8547" spans="11:47" x14ac:dyDescent="0.2">
      <c r="K8547" s="240" t="s">
        <v>22068</v>
      </c>
      <c r="L8547" s="241" t="s">
        <v>1816</v>
      </c>
      <c r="M8547" s="241">
        <v>50</v>
      </c>
      <c r="N8547" s="241" t="s">
        <v>11364</v>
      </c>
      <c r="O8547" s="241" t="s">
        <v>13273</v>
      </c>
      <c r="P8547" s="241" t="s">
        <v>6686</v>
      </c>
      <c r="AU8547"/>
    </row>
    <row r="8548" spans="11:47" x14ac:dyDescent="0.2">
      <c r="K8548" s="240" t="s">
        <v>22069</v>
      </c>
      <c r="L8548" s="241" t="s">
        <v>1816</v>
      </c>
      <c r="M8548" s="241">
        <v>51</v>
      </c>
      <c r="N8548" s="241" t="s">
        <v>11365</v>
      </c>
      <c r="O8548" s="241" t="s">
        <v>13273</v>
      </c>
      <c r="P8548" s="241" t="s">
        <v>2144</v>
      </c>
      <c r="AU8548"/>
    </row>
    <row r="8549" spans="11:47" x14ac:dyDescent="0.2">
      <c r="K8549" s="240" t="s">
        <v>22070</v>
      </c>
      <c r="L8549" s="241" t="s">
        <v>1816</v>
      </c>
      <c r="M8549" s="241">
        <v>52</v>
      </c>
      <c r="N8549" s="241" t="s">
        <v>11366</v>
      </c>
      <c r="O8549" s="241" t="s">
        <v>13273</v>
      </c>
      <c r="P8549" s="241" t="s">
        <v>2144</v>
      </c>
      <c r="AU8549"/>
    </row>
    <row r="8550" spans="11:47" x14ac:dyDescent="0.2">
      <c r="K8550" s="240" t="s">
        <v>22071</v>
      </c>
      <c r="L8550" s="241" t="s">
        <v>1816</v>
      </c>
      <c r="M8550" s="241">
        <v>53</v>
      </c>
      <c r="N8550" s="241" t="s">
        <v>11367</v>
      </c>
      <c r="O8550" s="241" t="s">
        <v>13273</v>
      </c>
      <c r="P8550" s="241" t="s">
        <v>6686</v>
      </c>
      <c r="AU8550"/>
    </row>
    <row r="8551" spans="11:47" x14ac:dyDescent="0.2">
      <c r="K8551" s="240" t="s">
        <v>22072</v>
      </c>
      <c r="L8551" s="241" t="s">
        <v>1816</v>
      </c>
      <c r="M8551" s="241">
        <v>54</v>
      </c>
      <c r="N8551" s="241" t="s">
        <v>11368</v>
      </c>
      <c r="O8551" s="241" t="s">
        <v>13273</v>
      </c>
      <c r="P8551" s="241" t="s">
        <v>2144</v>
      </c>
      <c r="AU8551"/>
    </row>
    <row r="8552" spans="11:47" x14ac:dyDescent="0.2">
      <c r="K8552" s="240" t="s">
        <v>22073</v>
      </c>
      <c r="L8552" s="241" t="s">
        <v>1816</v>
      </c>
      <c r="M8552" s="241">
        <v>55</v>
      </c>
      <c r="N8552" s="241" t="s">
        <v>11369</v>
      </c>
      <c r="O8552" s="241" t="s">
        <v>13273</v>
      </c>
      <c r="P8552" s="241" t="s">
        <v>2144</v>
      </c>
      <c r="AU8552"/>
    </row>
    <row r="8553" spans="11:47" x14ac:dyDescent="0.2">
      <c r="K8553" s="240" t="s">
        <v>22074</v>
      </c>
      <c r="L8553" s="241" t="s">
        <v>1816</v>
      </c>
      <c r="M8553" s="241">
        <v>56</v>
      </c>
      <c r="N8553" s="241" t="s">
        <v>11370</v>
      </c>
      <c r="O8553" s="241" t="s">
        <v>13273</v>
      </c>
      <c r="P8553" s="241" t="s">
        <v>2144</v>
      </c>
      <c r="AU8553"/>
    </row>
    <row r="8554" spans="11:47" x14ac:dyDescent="0.2">
      <c r="K8554" s="240" t="s">
        <v>22075</v>
      </c>
      <c r="L8554" s="241" t="s">
        <v>1816</v>
      </c>
      <c r="M8554" s="241">
        <v>57</v>
      </c>
      <c r="N8554" s="241" t="s">
        <v>11371</v>
      </c>
      <c r="O8554" s="241" t="s">
        <v>13273</v>
      </c>
      <c r="P8554" s="241" t="s">
        <v>2144</v>
      </c>
      <c r="AU8554"/>
    </row>
    <row r="8555" spans="11:47" x14ac:dyDescent="0.2">
      <c r="K8555" s="240" t="s">
        <v>22076</v>
      </c>
      <c r="L8555" s="241" t="s">
        <v>1816</v>
      </c>
      <c r="M8555" s="241">
        <v>58</v>
      </c>
      <c r="N8555" s="241" t="s">
        <v>11372</v>
      </c>
      <c r="O8555" s="241" t="s">
        <v>13273</v>
      </c>
      <c r="P8555" s="241" t="s">
        <v>2144</v>
      </c>
      <c r="AU8555"/>
    </row>
    <row r="8556" spans="11:47" x14ac:dyDescent="0.2">
      <c r="K8556" s="240" t="s">
        <v>22077</v>
      </c>
      <c r="L8556" s="241" t="s">
        <v>1816</v>
      </c>
      <c r="M8556" s="241">
        <v>59</v>
      </c>
      <c r="N8556" s="241" t="s">
        <v>6967</v>
      </c>
      <c r="O8556" s="241" t="s">
        <v>13273</v>
      </c>
      <c r="P8556" s="241" t="s">
        <v>6686</v>
      </c>
      <c r="AU8556"/>
    </row>
    <row r="8557" spans="11:47" x14ac:dyDescent="0.2">
      <c r="K8557" s="240" t="s">
        <v>22078</v>
      </c>
      <c r="L8557" s="241" t="s">
        <v>1816</v>
      </c>
      <c r="M8557" s="241">
        <v>60</v>
      </c>
      <c r="N8557" s="241" t="s">
        <v>11373</v>
      </c>
      <c r="O8557" s="241" t="s">
        <v>13273</v>
      </c>
      <c r="P8557" s="241" t="s">
        <v>1258</v>
      </c>
      <c r="AU8557"/>
    </row>
    <row r="8558" spans="11:47" x14ac:dyDescent="0.2">
      <c r="K8558" s="240" t="s">
        <v>22079</v>
      </c>
      <c r="L8558" s="241" t="s">
        <v>1816</v>
      </c>
      <c r="M8558" s="241">
        <v>61</v>
      </c>
      <c r="N8558" s="241" t="s">
        <v>11374</v>
      </c>
      <c r="O8558" s="241" t="s">
        <v>13273</v>
      </c>
      <c r="P8558" s="241" t="s">
        <v>1258</v>
      </c>
      <c r="AU8558"/>
    </row>
    <row r="8559" spans="11:47" x14ac:dyDescent="0.2">
      <c r="K8559" s="240" t="s">
        <v>22080</v>
      </c>
      <c r="L8559" s="241" t="s">
        <v>1816</v>
      </c>
      <c r="M8559" s="241">
        <v>62</v>
      </c>
      <c r="N8559" s="241" t="s">
        <v>11375</v>
      </c>
      <c r="O8559" s="241" t="s">
        <v>13274</v>
      </c>
      <c r="P8559" s="241" t="s">
        <v>6880</v>
      </c>
      <c r="AU8559"/>
    </row>
    <row r="8560" spans="11:47" x14ac:dyDescent="0.2">
      <c r="K8560" s="240" t="s">
        <v>22081</v>
      </c>
      <c r="L8560" s="241" t="s">
        <v>1816</v>
      </c>
      <c r="M8560" s="241">
        <v>63</v>
      </c>
      <c r="N8560" s="241" t="s">
        <v>11376</v>
      </c>
      <c r="O8560" s="241" t="s">
        <v>13274</v>
      </c>
      <c r="P8560" s="241" t="s">
        <v>6880</v>
      </c>
      <c r="AU8560"/>
    </row>
    <row r="8561" spans="11:47" x14ac:dyDescent="0.2">
      <c r="K8561" s="240" t="s">
        <v>22082</v>
      </c>
      <c r="L8561" s="241" t="s">
        <v>1816</v>
      </c>
      <c r="M8561" s="241">
        <v>64</v>
      </c>
      <c r="N8561" s="241" t="s">
        <v>11377</v>
      </c>
      <c r="O8561" s="241" t="s">
        <v>13273</v>
      </c>
      <c r="P8561" s="241" t="s">
        <v>6686</v>
      </c>
      <c r="AU8561"/>
    </row>
    <row r="8562" spans="11:47" x14ac:dyDescent="0.2">
      <c r="K8562" s="240" t="s">
        <v>22083</v>
      </c>
      <c r="L8562" s="241" t="s">
        <v>1816</v>
      </c>
      <c r="M8562" s="241">
        <v>65</v>
      </c>
      <c r="N8562" s="241" t="s">
        <v>11378</v>
      </c>
      <c r="O8562" s="241" t="s">
        <v>13273</v>
      </c>
      <c r="P8562" s="241" t="s">
        <v>6686</v>
      </c>
      <c r="AU8562"/>
    </row>
    <row r="8563" spans="11:47" x14ac:dyDescent="0.2">
      <c r="K8563" s="240" t="s">
        <v>22084</v>
      </c>
      <c r="L8563" s="241" t="s">
        <v>1816</v>
      </c>
      <c r="M8563" s="241">
        <v>66</v>
      </c>
      <c r="N8563" s="241" t="s">
        <v>11379</v>
      </c>
      <c r="O8563" s="241" t="s">
        <v>13273</v>
      </c>
      <c r="P8563" s="241" t="s">
        <v>6880</v>
      </c>
      <c r="AU8563"/>
    </row>
    <row r="8564" spans="11:47" x14ac:dyDescent="0.2">
      <c r="K8564" s="240" t="s">
        <v>22085</v>
      </c>
      <c r="L8564" s="241" t="s">
        <v>1816</v>
      </c>
      <c r="M8564" s="241">
        <v>67</v>
      </c>
      <c r="N8564" s="241" t="s">
        <v>11380</v>
      </c>
      <c r="O8564" s="241" t="s">
        <v>13274</v>
      </c>
      <c r="P8564" s="241" t="s">
        <v>6681</v>
      </c>
      <c r="AU8564"/>
    </row>
    <row r="8565" spans="11:47" x14ac:dyDescent="0.2">
      <c r="K8565" s="240" t="s">
        <v>22086</v>
      </c>
      <c r="L8565" s="241" t="s">
        <v>1816</v>
      </c>
      <c r="M8565" s="241">
        <v>68</v>
      </c>
      <c r="N8565" s="241" t="s">
        <v>11381</v>
      </c>
      <c r="O8565" s="241" t="s">
        <v>13274</v>
      </c>
      <c r="P8565" s="241" t="s">
        <v>6686</v>
      </c>
      <c r="AU8565"/>
    </row>
    <row r="8566" spans="11:47" x14ac:dyDescent="0.2">
      <c r="K8566" s="240" t="s">
        <v>22087</v>
      </c>
      <c r="L8566" s="241" t="s">
        <v>1816</v>
      </c>
      <c r="M8566" s="241">
        <v>69</v>
      </c>
      <c r="N8566" s="241" t="s">
        <v>11382</v>
      </c>
      <c r="O8566" s="241" t="s">
        <v>13274</v>
      </c>
      <c r="P8566" s="241" t="s">
        <v>6880</v>
      </c>
      <c r="AU8566"/>
    </row>
    <row r="8567" spans="11:47" x14ac:dyDescent="0.2">
      <c r="K8567" s="240" t="s">
        <v>22088</v>
      </c>
      <c r="L8567" s="241" t="s">
        <v>1816</v>
      </c>
      <c r="M8567" s="241">
        <v>70</v>
      </c>
      <c r="N8567" s="241" t="s">
        <v>11383</v>
      </c>
      <c r="O8567" s="241" t="s">
        <v>13274</v>
      </c>
      <c r="P8567" s="241" t="s">
        <v>6880</v>
      </c>
      <c r="AU8567"/>
    </row>
    <row r="8568" spans="11:47" x14ac:dyDescent="0.2">
      <c r="K8568" s="240" t="s">
        <v>22089</v>
      </c>
      <c r="L8568" s="241" t="s">
        <v>1816</v>
      </c>
      <c r="M8568" s="241">
        <v>71</v>
      </c>
      <c r="N8568" s="241" t="s">
        <v>11384</v>
      </c>
      <c r="O8568" s="241" t="s">
        <v>13274</v>
      </c>
      <c r="P8568" s="241" t="s">
        <v>6880</v>
      </c>
      <c r="AU8568"/>
    </row>
    <row r="8569" spans="11:47" x14ac:dyDescent="0.2">
      <c r="K8569" s="240" t="s">
        <v>22090</v>
      </c>
      <c r="L8569" s="241" t="s">
        <v>1816</v>
      </c>
      <c r="M8569" s="241">
        <v>72</v>
      </c>
      <c r="N8569" s="241" t="s">
        <v>11385</v>
      </c>
      <c r="O8569" s="241" t="s">
        <v>13274</v>
      </c>
      <c r="P8569" s="241" t="s">
        <v>6880</v>
      </c>
      <c r="AU8569"/>
    </row>
    <row r="8570" spans="11:47" x14ac:dyDescent="0.2">
      <c r="K8570" s="240" t="s">
        <v>22091</v>
      </c>
      <c r="L8570" s="241" t="s">
        <v>1816</v>
      </c>
      <c r="M8570" s="241">
        <v>73</v>
      </c>
      <c r="N8570" s="241" t="s">
        <v>829</v>
      </c>
      <c r="O8570" s="241" t="s">
        <v>13273</v>
      </c>
      <c r="P8570" s="241" t="s">
        <v>2144</v>
      </c>
      <c r="AU8570"/>
    </row>
    <row r="8571" spans="11:47" x14ac:dyDescent="0.2">
      <c r="K8571" s="240" t="s">
        <v>22092</v>
      </c>
      <c r="L8571" s="241" t="s">
        <v>1816</v>
      </c>
      <c r="M8571" s="241">
        <v>74</v>
      </c>
      <c r="N8571" s="241" t="s">
        <v>7087</v>
      </c>
      <c r="O8571" s="241" t="s">
        <v>13273</v>
      </c>
      <c r="P8571" s="241" t="s">
        <v>2144</v>
      </c>
      <c r="AU8571"/>
    </row>
    <row r="8572" spans="11:47" x14ac:dyDescent="0.2">
      <c r="K8572" s="240" t="s">
        <v>22093</v>
      </c>
      <c r="L8572" s="241" t="s">
        <v>1816</v>
      </c>
      <c r="M8572" s="241">
        <v>75</v>
      </c>
      <c r="N8572" s="241" t="s">
        <v>4800</v>
      </c>
      <c r="O8572" s="241" t="s">
        <v>13273</v>
      </c>
      <c r="P8572" s="241" t="s">
        <v>6688</v>
      </c>
      <c r="AU8572"/>
    </row>
    <row r="8573" spans="11:47" x14ac:dyDescent="0.2">
      <c r="K8573" s="240" t="s">
        <v>22094</v>
      </c>
      <c r="L8573" s="241" t="s">
        <v>1816</v>
      </c>
      <c r="M8573" s="241">
        <v>76</v>
      </c>
      <c r="N8573" s="241" t="s">
        <v>6998</v>
      </c>
      <c r="O8573" s="241" t="s">
        <v>13273</v>
      </c>
      <c r="P8573" s="241" t="s">
        <v>2147</v>
      </c>
      <c r="AU8573"/>
    </row>
    <row r="8574" spans="11:47" x14ac:dyDescent="0.2">
      <c r="K8574" s="240" t="s">
        <v>22095</v>
      </c>
      <c r="L8574" s="241" t="s">
        <v>1816</v>
      </c>
      <c r="M8574" s="241">
        <v>77</v>
      </c>
      <c r="N8574" s="241" t="s">
        <v>11386</v>
      </c>
      <c r="O8574" s="241" t="s">
        <v>13273</v>
      </c>
      <c r="P8574" s="241" t="s">
        <v>2144</v>
      </c>
      <c r="AU8574"/>
    </row>
    <row r="8575" spans="11:47" x14ac:dyDescent="0.2">
      <c r="K8575" s="240" t="s">
        <v>22096</v>
      </c>
      <c r="L8575" s="241" t="s">
        <v>1816</v>
      </c>
      <c r="M8575" s="241">
        <v>78</v>
      </c>
      <c r="N8575" s="241" t="s">
        <v>11387</v>
      </c>
      <c r="O8575" s="241" t="s">
        <v>13273</v>
      </c>
      <c r="P8575" s="241" t="s">
        <v>2144</v>
      </c>
      <c r="AU8575"/>
    </row>
    <row r="8576" spans="11:47" x14ac:dyDescent="0.2">
      <c r="K8576" s="240" t="s">
        <v>22097</v>
      </c>
      <c r="L8576" s="241" t="s">
        <v>1816</v>
      </c>
      <c r="M8576" s="241">
        <v>79</v>
      </c>
      <c r="N8576" s="241" t="s">
        <v>6940</v>
      </c>
      <c r="O8576" s="241" t="s">
        <v>13273</v>
      </c>
      <c r="P8576" s="241" t="s">
        <v>2147</v>
      </c>
      <c r="AU8576"/>
    </row>
    <row r="8577" spans="11:47" x14ac:dyDescent="0.2">
      <c r="K8577" s="240" t="s">
        <v>22098</v>
      </c>
      <c r="L8577" s="241" t="s">
        <v>1817</v>
      </c>
      <c r="M8577" s="241">
        <v>1</v>
      </c>
      <c r="N8577" s="241" t="s">
        <v>3630</v>
      </c>
      <c r="O8577" s="241" t="s">
        <v>13273</v>
      </c>
      <c r="P8577" s="241" t="s">
        <v>1259</v>
      </c>
      <c r="AU8577"/>
    </row>
    <row r="8578" spans="11:47" x14ac:dyDescent="0.2">
      <c r="K8578" s="240" t="s">
        <v>22099</v>
      </c>
      <c r="L8578" s="241" t="s">
        <v>1817</v>
      </c>
      <c r="M8578" s="241">
        <v>2</v>
      </c>
      <c r="N8578" s="241" t="s">
        <v>11388</v>
      </c>
      <c r="O8578" s="241" t="s">
        <v>13273</v>
      </c>
      <c r="P8578" s="241" t="s">
        <v>6880</v>
      </c>
      <c r="AU8578"/>
    </row>
    <row r="8579" spans="11:47" x14ac:dyDescent="0.2">
      <c r="K8579" s="240" t="s">
        <v>22100</v>
      </c>
      <c r="L8579" s="241" t="s">
        <v>1817</v>
      </c>
      <c r="M8579" s="241">
        <v>3</v>
      </c>
      <c r="N8579" s="241" t="s">
        <v>11389</v>
      </c>
      <c r="O8579" s="241" t="s">
        <v>13274</v>
      </c>
      <c r="P8579" s="241" t="s">
        <v>6880</v>
      </c>
      <c r="AU8579"/>
    </row>
    <row r="8580" spans="11:47" x14ac:dyDescent="0.2">
      <c r="K8580" s="240" t="s">
        <v>22101</v>
      </c>
      <c r="L8580" s="241" t="s">
        <v>1817</v>
      </c>
      <c r="M8580" s="241">
        <v>4</v>
      </c>
      <c r="N8580" s="241" t="s">
        <v>4768</v>
      </c>
      <c r="O8580" s="241" t="s">
        <v>13273</v>
      </c>
      <c r="P8580" s="241" t="s">
        <v>1267</v>
      </c>
      <c r="AU8580"/>
    </row>
    <row r="8581" spans="11:47" x14ac:dyDescent="0.2">
      <c r="K8581" s="240" t="s">
        <v>22102</v>
      </c>
      <c r="L8581" s="241" t="s">
        <v>1817</v>
      </c>
      <c r="M8581" s="241">
        <v>5</v>
      </c>
      <c r="N8581" s="241" t="s">
        <v>11390</v>
      </c>
      <c r="O8581" s="241" t="s">
        <v>13273</v>
      </c>
      <c r="P8581" s="241" t="s">
        <v>1259</v>
      </c>
      <c r="AU8581"/>
    </row>
    <row r="8582" spans="11:47" x14ac:dyDescent="0.2">
      <c r="K8582" s="240" t="s">
        <v>22103</v>
      </c>
      <c r="L8582" s="241" t="s">
        <v>1817</v>
      </c>
      <c r="M8582" s="241">
        <v>6</v>
      </c>
      <c r="N8582" s="241" t="s">
        <v>4870</v>
      </c>
      <c r="O8582" s="241" t="s">
        <v>13273</v>
      </c>
      <c r="P8582" s="241" t="s">
        <v>2143</v>
      </c>
      <c r="AU8582"/>
    </row>
    <row r="8583" spans="11:47" x14ac:dyDescent="0.2">
      <c r="K8583" s="240" t="s">
        <v>22104</v>
      </c>
      <c r="L8583" s="241" t="s">
        <v>1817</v>
      </c>
      <c r="M8583" s="241">
        <v>7</v>
      </c>
      <c r="N8583" s="241" t="s">
        <v>11391</v>
      </c>
      <c r="O8583" s="241" t="s">
        <v>13273</v>
      </c>
      <c r="P8583" s="241" t="s">
        <v>6686</v>
      </c>
      <c r="AU8583"/>
    </row>
    <row r="8584" spans="11:47" x14ac:dyDescent="0.2">
      <c r="K8584" s="240" t="s">
        <v>22105</v>
      </c>
      <c r="L8584" s="241" t="s">
        <v>1817</v>
      </c>
      <c r="M8584" s="241">
        <v>8</v>
      </c>
      <c r="N8584" s="241" t="s">
        <v>11392</v>
      </c>
      <c r="O8584" s="241" t="s">
        <v>13273</v>
      </c>
      <c r="P8584" s="241" t="s">
        <v>6686</v>
      </c>
      <c r="AU8584"/>
    </row>
    <row r="8585" spans="11:47" x14ac:dyDescent="0.2">
      <c r="K8585" s="240" t="s">
        <v>22106</v>
      </c>
      <c r="L8585" s="241" t="s">
        <v>1817</v>
      </c>
      <c r="M8585" s="241">
        <v>9</v>
      </c>
      <c r="N8585" s="241" t="s">
        <v>11393</v>
      </c>
      <c r="O8585" s="241" t="s">
        <v>13273</v>
      </c>
      <c r="P8585" s="241" t="s">
        <v>6686</v>
      </c>
      <c r="AU8585"/>
    </row>
    <row r="8586" spans="11:47" x14ac:dyDescent="0.2">
      <c r="K8586" s="240" t="s">
        <v>22107</v>
      </c>
      <c r="L8586" s="241" t="s">
        <v>1817</v>
      </c>
      <c r="M8586" s="241">
        <v>10</v>
      </c>
      <c r="N8586" s="241" t="s">
        <v>11394</v>
      </c>
      <c r="O8586" s="241" t="s">
        <v>13274</v>
      </c>
      <c r="P8586" s="241" t="s">
        <v>6686</v>
      </c>
      <c r="AU8586"/>
    </row>
    <row r="8587" spans="11:47" x14ac:dyDescent="0.2">
      <c r="K8587" s="240" t="s">
        <v>22108</v>
      </c>
      <c r="L8587" s="241" t="s">
        <v>1817</v>
      </c>
      <c r="M8587" s="241">
        <v>11</v>
      </c>
      <c r="N8587" s="241" t="s">
        <v>11395</v>
      </c>
      <c r="O8587" s="241" t="s">
        <v>13274</v>
      </c>
      <c r="P8587" s="241" t="s">
        <v>6686</v>
      </c>
      <c r="AU8587"/>
    </row>
    <row r="8588" spans="11:47" x14ac:dyDescent="0.2">
      <c r="K8588" s="240" t="s">
        <v>22109</v>
      </c>
      <c r="L8588" s="241" t="s">
        <v>1817</v>
      </c>
      <c r="M8588" s="241">
        <v>12</v>
      </c>
      <c r="N8588" s="241" t="s">
        <v>11396</v>
      </c>
      <c r="O8588" s="241" t="s">
        <v>13273</v>
      </c>
      <c r="P8588" s="241" t="s">
        <v>2144</v>
      </c>
      <c r="AU8588"/>
    </row>
    <row r="8589" spans="11:47" x14ac:dyDescent="0.2">
      <c r="K8589" s="240" t="s">
        <v>22110</v>
      </c>
      <c r="L8589" s="241" t="s">
        <v>1818</v>
      </c>
      <c r="M8589" s="241">
        <v>1</v>
      </c>
      <c r="N8589" s="241" t="s">
        <v>4849</v>
      </c>
      <c r="O8589" s="241" t="s">
        <v>13273</v>
      </c>
      <c r="P8589" s="241" t="s">
        <v>2144</v>
      </c>
      <c r="AU8589"/>
    </row>
    <row r="8590" spans="11:47" x14ac:dyDescent="0.2">
      <c r="K8590" s="240" t="s">
        <v>22111</v>
      </c>
      <c r="L8590" s="241" t="s">
        <v>1818</v>
      </c>
      <c r="M8590" s="241">
        <v>2</v>
      </c>
      <c r="N8590" s="241" t="s">
        <v>4850</v>
      </c>
      <c r="O8590" s="241" t="s">
        <v>13273</v>
      </c>
      <c r="P8590" s="241" t="s">
        <v>2144</v>
      </c>
      <c r="AU8590"/>
    </row>
    <row r="8591" spans="11:47" x14ac:dyDescent="0.2">
      <c r="K8591" s="240" t="s">
        <v>22112</v>
      </c>
      <c r="L8591" s="241" t="s">
        <v>1818</v>
      </c>
      <c r="M8591" s="241">
        <v>3</v>
      </c>
      <c r="N8591" s="241" t="s">
        <v>832</v>
      </c>
      <c r="O8591" s="241" t="s">
        <v>13273</v>
      </c>
      <c r="P8591" s="241" t="s">
        <v>2144</v>
      </c>
      <c r="AU8591"/>
    </row>
    <row r="8592" spans="11:47" x14ac:dyDescent="0.2">
      <c r="K8592" s="240" t="s">
        <v>22113</v>
      </c>
      <c r="L8592" s="241" t="s">
        <v>1818</v>
      </c>
      <c r="M8592" s="241">
        <v>4</v>
      </c>
      <c r="N8592" s="241" t="s">
        <v>2178</v>
      </c>
      <c r="O8592" s="241" t="s">
        <v>13273</v>
      </c>
      <c r="P8592" s="241" t="s">
        <v>2146</v>
      </c>
      <c r="AU8592"/>
    </row>
    <row r="8593" spans="11:47" x14ac:dyDescent="0.2">
      <c r="K8593" s="240" t="s">
        <v>22114</v>
      </c>
      <c r="L8593" s="241" t="s">
        <v>1818</v>
      </c>
      <c r="M8593" s="241">
        <v>5</v>
      </c>
      <c r="N8593" s="241" t="s">
        <v>4848</v>
      </c>
      <c r="O8593" s="241" t="s">
        <v>13273</v>
      </c>
      <c r="P8593" s="241" t="s">
        <v>2144</v>
      </c>
      <c r="AU8593"/>
    </row>
    <row r="8594" spans="11:47" x14ac:dyDescent="0.2">
      <c r="K8594" s="240" t="s">
        <v>22115</v>
      </c>
      <c r="L8594" s="241" t="s">
        <v>1818</v>
      </c>
      <c r="M8594" s="241">
        <v>6</v>
      </c>
      <c r="N8594" s="241" t="s">
        <v>3305</v>
      </c>
      <c r="O8594" s="241" t="s">
        <v>13273</v>
      </c>
      <c r="P8594" s="241" t="s">
        <v>1257</v>
      </c>
      <c r="AU8594"/>
    </row>
    <row r="8595" spans="11:47" x14ac:dyDescent="0.2">
      <c r="K8595" s="240" t="s">
        <v>22116</v>
      </c>
      <c r="L8595" s="241" t="s">
        <v>1818</v>
      </c>
      <c r="M8595" s="241">
        <v>7</v>
      </c>
      <c r="N8595" s="241" t="s">
        <v>844</v>
      </c>
      <c r="O8595" s="241" t="s">
        <v>13273</v>
      </c>
      <c r="P8595" s="241" t="s">
        <v>2144</v>
      </c>
      <c r="AU8595"/>
    </row>
    <row r="8596" spans="11:47" x14ac:dyDescent="0.2">
      <c r="K8596" s="240" t="s">
        <v>22117</v>
      </c>
      <c r="L8596" s="241" t="s">
        <v>1818</v>
      </c>
      <c r="M8596" s="241">
        <v>8</v>
      </c>
      <c r="N8596" s="241" t="s">
        <v>11397</v>
      </c>
      <c r="O8596" s="241" t="s">
        <v>13273</v>
      </c>
      <c r="P8596" s="241" t="s">
        <v>2144</v>
      </c>
      <c r="AU8596"/>
    </row>
    <row r="8597" spans="11:47" x14ac:dyDescent="0.2">
      <c r="K8597" s="240" t="s">
        <v>22118</v>
      </c>
      <c r="L8597" s="241" t="s">
        <v>1818</v>
      </c>
      <c r="M8597" s="241">
        <v>9</v>
      </c>
      <c r="N8597" s="241" t="s">
        <v>11398</v>
      </c>
      <c r="O8597" s="241" t="s">
        <v>13273</v>
      </c>
      <c r="P8597" s="241" t="s">
        <v>2144</v>
      </c>
      <c r="AU8597"/>
    </row>
    <row r="8598" spans="11:47" x14ac:dyDescent="0.2">
      <c r="K8598" s="240" t="s">
        <v>22119</v>
      </c>
      <c r="L8598" s="241" t="s">
        <v>1818</v>
      </c>
      <c r="M8598" s="241">
        <v>10</v>
      </c>
      <c r="N8598" s="241" t="s">
        <v>11399</v>
      </c>
      <c r="O8598" s="241" t="s">
        <v>13273</v>
      </c>
      <c r="P8598" s="241" t="s">
        <v>2144</v>
      </c>
      <c r="AU8598"/>
    </row>
    <row r="8599" spans="11:47" x14ac:dyDescent="0.2">
      <c r="K8599" s="240" t="s">
        <v>22120</v>
      </c>
      <c r="L8599" s="241" t="s">
        <v>1818</v>
      </c>
      <c r="M8599" s="241">
        <v>11</v>
      </c>
      <c r="N8599" s="241" t="s">
        <v>4851</v>
      </c>
      <c r="O8599" s="241" t="s">
        <v>13273</v>
      </c>
      <c r="P8599" s="241" t="s">
        <v>2144</v>
      </c>
      <c r="AU8599"/>
    </row>
    <row r="8600" spans="11:47" x14ac:dyDescent="0.2">
      <c r="K8600" s="240" t="s">
        <v>22121</v>
      </c>
      <c r="L8600" s="241" t="s">
        <v>1818</v>
      </c>
      <c r="M8600" s="241">
        <v>12</v>
      </c>
      <c r="N8600" s="241" t="s">
        <v>2837</v>
      </c>
      <c r="O8600" s="241" t="s">
        <v>13273</v>
      </c>
      <c r="P8600" s="241" t="s">
        <v>2144</v>
      </c>
      <c r="AU8600"/>
    </row>
    <row r="8601" spans="11:47" x14ac:dyDescent="0.2">
      <c r="K8601" s="240" t="s">
        <v>22122</v>
      </c>
      <c r="L8601" s="241" t="s">
        <v>1818</v>
      </c>
      <c r="M8601" s="241">
        <v>13</v>
      </c>
      <c r="N8601" s="241" t="s">
        <v>11400</v>
      </c>
      <c r="O8601" s="241" t="s">
        <v>13273</v>
      </c>
      <c r="P8601" s="241" t="s">
        <v>2144</v>
      </c>
      <c r="AU8601"/>
    </row>
    <row r="8602" spans="11:47" x14ac:dyDescent="0.2">
      <c r="K8602" s="240" t="s">
        <v>22123</v>
      </c>
      <c r="L8602" s="241" t="s">
        <v>1818</v>
      </c>
      <c r="M8602" s="241">
        <v>14</v>
      </c>
      <c r="N8602" s="241" t="s">
        <v>11401</v>
      </c>
      <c r="O8602" s="241" t="s">
        <v>13273</v>
      </c>
      <c r="P8602" s="241" t="s">
        <v>6880</v>
      </c>
      <c r="AU8602"/>
    </row>
    <row r="8603" spans="11:47" x14ac:dyDescent="0.2">
      <c r="K8603" s="240" t="s">
        <v>22124</v>
      </c>
      <c r="L8603" s="241" t="s">
        <v>1818</v>
      </c>
      <c r="M8603" s="241">
        <v>15</v>
      </c>
      <c r="N8603" s="241" t="s">
        <v>4852</v>
      </c>
      <c r="O8603" s="241" t="s">
        <v>13273</v>
      </c>
      <c r="P8603" s="241" t="s">
        <v>2148</v>
      </c>
      <c r="AU8603"/>
    </row>
    <row r="8604" spans="11:47" x14ac:dyDescent="0.2">
      <c r="K8604" s="240" t="s">
        <v>22125</v>
      </c>
      <c r="L8604" s="241" t="s">
        <v>1818</v>
      </c>
      <c r="M8604" s="241">
        <v>16</v>
      </c>
      <c r="N8604" s="241" t="s">
        <v>923</v>
      </c>
      <c r="O8604" s="241" t="s">
        <v>13273</v>
      </c>
      <c r="P8604" s="241" t="s">
        <v>2148</v>
      </c>
      <c r="AU8604"/>
    </row>
    <row r="8605" spans="11:47" x14ac:dyDescent="0.2">
      <c r="K8605" s="240" t="s">
        <v>22126</v>
      </c>
      <c r="L8605" s="241" t="s">
        <v>1818</v>
      </c>
      <c r="M8605" s="241">
        <v>17</v>
      </c>
      <c r="N8605" s="241" t="s">
        <v>5394</v>
      </c>
      <c r="O8605" s="241" t="s">
        <v>13273</v>
      </c>
      <c r="P8605" s="241" t="s">
        <v>2147</v>
      </c>
      <c r="AU8605"/>
    </row>
    <row r="8606" spans="11:47" x14ac:dyDescent="0.2">
      <c r="K8606" s="240" t="s">
        <v>22127</v>
      </c>
      <c r="L8606" s="241" t="s">
        <v>1818</v>
      </c>
      <c r="M8606" s="241">
        <v>18</v>
      </c>
      <c r="N8606" s="241" t="s">
        <v>4833</v>
      </c>
      <c r="O8606" s="241" t="s">
        <v>13273</v>
      </c>
      <c r="P8606" s="241" t="s">
        <v>1267</v>
      </c>
      <c r="AU8606"/>
    </row>
    <row r="8607" spans="11:47" x14ac:dyDescent="0.2">
      <c r="K8607" s="240" t="s">
        <v>22128</v>
      </c>
      <c r="L8607" s="241" t="s">
        <v>1818</v>
      </c>
      <c r="M8607" s="241">
        <v>19</v>
      </c>
      <c r="N8607" s="241" t="s">
        <v>11402</v>
      </c>
      <c r="O8607" s="241" t="s">
        <v>13273</v>
      </c>
      <c r="P8607" s="241" t="s">
        <v>6880</v>
      </c>
      <c r="AU8607"/>
    </row>
    <row r="8608" spans="11:47" x14ac:dyDescent="0.2">
      <c r="K8608" s="240" t="s">
        <v>22129</v>
      </c>
      <c r="L8608" s="241" t="s">
        <v>1818</v>
      </c>
      <c r="M8608" s="241">
        <v>20</v>
      </c>
      <c r="N8608" s="241" t="s">
        <v>4853</v>
      </c>
      <c r="O8608" s="241" t="s">
        <v>13273</v>
      </c>
      <c r="P8608" s="241" t="s">
        <v>1267</v>
      </c>
      <c r="AU8608"/>
    </row>
    <row r="8609" spans="11:47" x14ac:dyDescent="0.2">
      <c r="K8609" s="240" t="s">
        <v>22130</v>
      </c>
      <c r="L8609" s="241" t="s">
        <v>1818</v>
      </c>
      <c r="M8609" s="241">
        <v>21</v>
      </c>
      <c r="N8609" s="241" t="s">
        <v>2378</v>
      </c>
      <c r="O8609" s="241" t="s">
        <v>13273</v>
      </c>
      <c r="P8609" s="241" t="s">
        <v>6880</v>
      </c>
      <c r="AU8609"/>
    </row>
    <row r="8610" spans="11:47" x14ac:dyDescent="0.2">
      <c r="K8610" s="240" t="s">
        <v>22131</v>
      </c>
      <c r="L8610" s="241" t="s">
        <v>1818</v>
      </c>
      <c r="M8610" s="241">
        <v>22</v>
      </c>
      <c r="N8610" s="241" t="s">
        <v>11403</v>
      </c>
      <c r="O8610" s="241" t="s">
        <v>13273</v>
      </c>
      <c r="P8610" s="241" t="s">
        <v>6686</v>
      </c>
      <c r="AU8610"/>
    </row>
    <row r="8611" spans="11:47" x14ac:dyDescent="0.2">
      <c r="K8611" s="240" t="s">
        <v>22132</v>
      </c>
      <c r="L8611" s="241" t="s">
        <v>1818</v>
      </c>
      <c r="M8611" s="241">
        <v>23</v>
      </c>
      <c r="N8611" s="241" t="s">
        <v>11404</v>
      </c>
      <c r="O8611" s="241" t="s">
        <v>13274</v>
      </c>
      <c r="P8611" s="241" t="s">
        <v>6686</v>
      </c>
      <c r="AU8611"/>
    </row>
    <row r="8612" spans="11:47" x14ac:dyDescent="0.2">
      <c r="K8612" s="240" t="s">
        <v>22133</v>
      </c>
      <c r="L8612" s="241" t="s">
        <v>1818</v>
      </c>
      <c r="M8612" s="241">
        <v>24</v>
      </c>
      <c r="N8612" s="241" t="s">
        <v>11405</v>
      </c>
      <c r="O8612" s="241" t="s">
        <v>13274</v>
      </c>
      <c r="P8612" s="241" t="s">
        <v>6880</v>
      </c>
      <c r="AU8612"/>
    </row>
    <row r="8613" spans="11:47" x14ac:dyDescent="0.2">
      <c r="K8613" s="240" t="s">
        <v>22134</v>
      </c>
      <c r="L8613" s="241" t="s">
        <v>1818</v>
      </c>
      <c r="M8613" s="241">
        <v>25</v>
      </c>
      <c r="N8613" s="241" t="s">
        <v>7006</v>
      </c>
      <c r="O8613" s="241" t="s">
        <v>13273</v>
      </c>
      <c r="P8613" s="241" t="s">
        <v>6880</v>
      </c>
      <c r="AU8613"/>
    </row>
    <row r="8614" spans="11:47" x14ac:dyDescent="0.2">
      <c r="K8614" s="240" t="s">
        <v>22135</v>
      </c>
      <c r="L8614" s="241" t="s">
        <v>1818</v>
      </c>
      <c r="M8614" s="241">
        <v>26</v>
      </c>
      <c r="N8614" s="241" t="s">
        <v>11406</v>
      </c>
      <c r="O8614" s="241" t="s">
        <v>13274</v>
      </c>
      <c r="P8614" s="241" t="s">
        <v>6880</v>
      </c>
      <c r="AU8614"/>
    </row>
    <row r="8615" spans="11:47" x14ac:dyDescent="0.2">
      <c r="K8615" s="240" t="s">
        <v>22136</v>
      </c>
      <c r="L8615" s="241" t="s">
        <v>1818</v>
      </c>
      <c r="M8615" s="241">
        <v>27</v>
      </c>
      <c r="N8615" s="241" t="s">
        <v>6999</v>
      </c>
      <c r="O8615" s="241" t="s">
        <v>13273</v>
      </c>
      <c r="P8615" s="241" t="s">
        <v>2143</v>
      </c>
      <c r="AU8615"/>
    </row>
    <row r="8616" spans="11:47" x14ac:dyDescent="0.2">
      <c r="K8616" s="240" t="s">
        <v>22137</v>
      </c>
      <c r="L8616" s="241" t="s">
        <v>1818</v>
      </c>
      <c r="M8616" s="241">
        <v>28</v>
      </c>
      <c r="N8616" s="241" t="s">
        <v>11407</v>
      </c>
      <c r="O8616" s="241" t="s">
        <v>13273</v>
      </c>
      <c r="P8616" s="241" t="s">
        <v>6880</v>
      </c>
      <c r="AU8616"/>
    </row>
    <row r="8617" spans="11:47" x14ac:dyDescent="0.2">
      <c r="K8617" s="240" t="s">
        <v>22138</v>
      </c>
      <c r="L8617" s="241" t="s">
        <v>1818</v>
      </c>
      <c r="M8617" s="241">
        <v>29</v>
      </c>
      <c r="N8617" s="241" t="s">
        <v>11408</v>
      </c>
      <c r="O8617" s="241" t="s">
        <v>13274</v>
      </c>
      <c r="P8617" s="241" t="s">
        <v>6686</v>
      </c>
      <c r="AU8617"/>
    </row>
    <row r="8618" spans="11:47" x14ac:dyDescent="0.2">
      <c r="K8618" s="240" t="s">
        <v>22139</v>
      </c>
      <c r="L8618" s="241" t="s">
        <v>1818</v>
      </c>
      <c r="M8618" s="241">
        <v>30</v>
      </c>
      <c r="N8618" s="241" t="s">
        <v>11409</v>
      </c>
      <c r="O8618" s="241" t="s">
        <v>13273</v>
      </c>
      <c r="P8618" s="241" t="s">
        <v>6686</v>
      </c>
      <c r="AU8618"/>
    </row>
    <row r="8619" spans="11:47" x14ac:dyDescent="0.2">
      <c r="K8619" s="240" t="s">
        <v>22140</v>
      </c>
      <c r="L8619" s="241" t="s">
        <v>1818</v>
      </c>
      <c r="M8619" s="241">
        <v>31</v>
      </c>
      <c r="N8619" s="241" t="s">
        <v>11410</v>
      </c>
      <c r="O8619" s="241" t="s">
        <v>13273</v>
      </c>
      <c r="P8619" s="241" t="s">
        <v>6686</v>
      </c>
      <c r="AU8619"/>
    </row>
    <row r="8620" spans="11:47" x14ac:dyDescent="0.2">
      <c r="K8620" s="240" t="s">
        <v>22141</v>
      </c>
      <c r="L8620" s="241" t="s">
        <v>1818</v>
      </c>
      <c r="M8620" s="241">
        <v>32</v>
      </c>
      <c r="N8620" s="241" t="s">
        <v>11411</v>
      </c>
      <c r="O8620" s="241" t="s">
        <v>13273</v>
      </c>
      <c r="P8620" s="241" t="s">
        <v>6880</v>
      </c>
      <c r="AU8620"/>
    </row>
    <row r="8621" spans="11:47" x14ac:dyDescent="0.2">
      <c r="K8621" s="240" t="s">
        <v>22142</v>
      </c>
      <c r="L8621" s="241" t="s">
        <v>1818</v>
      </c>
      <c r="M8621" s="241">
        <v>33</v>
      </c>
      <c r="N8621" s="241" t="s">
        <v>6940</v>
      </c>
      <c r="O8621" s="241" t="s">
        <v>13274</v>
      </c>
      <c r="P8621" s="241" t="s">
        <v>6686</v>
      </c>
      <c r="AU8621"/>
    </row>
    <row r="8622" spans="11:47" x14ac:dyDescent="0.2">
      <c r="K8622" s="240" t="s">
        <v>22143</v>
      </c>
      <c r="L8622" s="241" t="s">
        <v>1818</v>
      </c>
      <c r="M8622" s="241">
        <v>34</v>
      </c>
      <c r="N8622" s="241" t="s">
        <v>4854</v>
      </c>
      <c r="O8622" s="241" t="s">
        <v>13273</v>
      </c>
      <c r="P8622" s="241" t="s">
        <v>2147</v>
      </c>
      <c r="AU8622"/>
    </row>
    <row r="8623" spans="11:47" x14ac:dyDescent="0.2">
      <c r="K8623" s="240" t="s">
        <v>22144</v>
      </c>
      <c r="L8623" s="241" t="s">
        <v>1819</v>
      </c>
      <c r="M8623" s="241">
        <v>1</v>
      </c>
      <c r="N8623" s="241" t="s">
        <v>11412</v>
      </c>
      <c r="O8623" s="241" t="s">
        <v>13273</v>
      </c>
      <c r="P8623" s="241" t="s">
        <v>2148</v>
      </c>
      <c r="AU8623"/>
    </row>
    <row r="8624" spans="11:47" x14ac:dyDescent="0.2">
      <c r="K8624" s="240" t="s">
        <v>22145</v>
      </c>
      <c r="L8624" s="241" t="s">
        <v>1819</v>
      </c>
      <c r="M8624" s="241">
        <v>2</v>
      </c>
      <c r="N8624" s="241" t="s">
        <v>2679</v>
      </c>
      <c r="O8624" s="241" t="s">
        <v>13273</v>
      </c>
      <c r="P8624" s="241" t="s">
        <v>1259</v>
      </c>
      <c r="AU8624"/>
    </row>
    <row r="8625" spans="11:47" x14ac:dyDescent="0.2">
      <c r="K8625" s="240" t="s">
        <v>22146</v>
      </c>
      <c r="L8625" s="241" t="s">
        <v>1819</v>
      </c>
      <c r="M8625" s="241">
        <v>4</v>
      </c>
      <c r="N8625" s="241" t="s">
        <v>11413</v>
      </c>
      <c r="O8625" s="241" t="s">
        <v>13273</v>
      </c>
      <c r="P8625" s="241" t="s">
        <v>2147</v>
      </c>
      <c r="AU8625"/>
    </row>
    <row r="8626" spans="11:47" x14ac:dyDescent="0.2">
      <c r="K8626" s="240" t="s">
        <v>22147</v>
      </c>
      <c r="L8626" s="241" t="s">
        <v>1819</v>
      </c>
      <c r="M8626" s="241">
        <v>5</v>
      </c>
      <c r="N8626" s="241" t="s">
        <v>11414</v>
      </c>
      <c r="O8626" s="241" t="s">
        <v>13273</v>
      </c>
      <c r="P8626" s="241" t="s">
        <v>1259</v>
      </c>
      <c r="AU8626"/>
    </row>
    <row r="8627" spans="11:47" x14ac:dyDescent="0.2">
      <c r="K8627" s="240" t="s">
        <v>22148</v>
      </c>
      <c r="L8627" s="241" t="s">
        <v>1819</v>
      </c>
      <c r="M8627" s="241">
        <v>6</v>
      </c>
      <c r="N8627" s="241" t="s">
        <v>11415</v>
      </c>
      <c r="O8627" s="241" t="s">
        <v>13273</v>
      </c>
      <c r="P8627" s="241" t="s">
        <v>2144</v>
      </c>
      <c r="AU8627"/>
    </row>
    <row r="8628" spans="11:47" x14ac:dyDescent="0.2">
      <c r="K8628" s="240" t="s">
        <v>22149</v>
      </c>
      <c r="L8628" s="241" t="s">
        <v>1819</v>
      </c>
      <c r="M8628" s="241">
        <v>7</v>
      </c>
      <c r="N8628" s="241" t="s">
        <v>4857</v>
      </c>
      <c r="O8628" s="241" t="s">
        <v>13273</v>
      </c>
      <c r="P8628" s="241" t="s">
        <v>1259</v>
      </c>
      <c r="AU8628"/>
    </row>
    <row r="8629" spans="11:47" x14ac:dyDescent="0.2">
      <c r="K8629" s="240" t="s">
        <v>22150</v>
      </c>
      <c r="L8629" s="241" t="s">
        <v>1819</v>
      </c>
      <c r="M8629" s="241">
        <v>9</v>
      </c>
      <c r="N8629" s="241" t="s">
        <v>11416</v>
      </c>
      <c r="O8629" s="241" t="s">
        <v>13273</v>
      </c>
      <c r="P8629" s="241" t="s">
        <v>1259</v>
      </c>
      <c r="AU8629"/>
    </row>
    <row r="8630" spans="11:47" x14ac:dyDescent="0.2">
      <c r="K8630" s="240" t="s">
        <v>22151</v>
      </c>
      <c r="L8630" s="241" t="s">
        <v>1819</v>
      </c>
      <c r="M8630" s="241">
        <v>10</v>
      </c>
      <c r="N8630" s="241" t="s">
        <v>11417</v>
      </c>
      <c r="O8630" s="241" t="s">
        <v>13273</v>
      </c>
      <c r="P8630" s="241" t="s">
        <v>1259</v>
      </c>
      <c r="AU8630"/>
    </row>
    <row r="8631" spans="11:47" x14ac:dyDescent="0.2">
      <c r="K8631" s="240" t="s">
        <v>22152</v>
      </c>
      <c r="L8631" s="241" t="s">
        <v>1819</v>
      </c>
      <c r="M8631" s="241">
        <v>11</v>
      </c>
      <c r="N8631" s="241" t="s">
        <v>10307</v>
      </c>
      <c r="O8631" s="241" t="s">
        <v>13274</v>
      </c>
      <c r="P8631" s="241" t="s">
        <v>6686</v>
      </c>
      <c r="AU8631"/>
    </row>
    <row r="8632" spans="11:47" x14ac:dyDescent="0.2">
      <c r="K8632" s="240" t="s">
        <v>22153</v>
      </c>
      <c r="L8632" s="241" t="s">
        <v>1819</v>
      </c>
      <c r="M8632" s="241">
        <v>12</v>
      </c>
      <c r="N8632" s="241" t="s">
        <v>11418</v>
      </c>
      <c r="O8632" s="241" t="s">
        <v>13273</v>
      </c>
      <c r="P8632" s="241" t="s">
        <v>1259</v>
      </c>
      <c r="AU8632"/>
    </row>
    <row r="8633" spans="11:47" x14ac:dyDescent="0.2">
      <c r="K8633" s="240" t="s">
        <v>22154</v>
      </c>
      <c r="L8633" s="241" t="s">
        <v>1819</v>
      </c>
      <c r="M8633" s="241">
        <v>13</v>
      </c>
      <c r="N8633" s="241" t="s">
        <v>11419</v>
      </c>
      <c r="O8633" s="241" t="s">
        <v>13273</v>
      </c>
      <c r="P8633" s="241" t="s">
        <v>1259</v>
      </c>
      <c r="AU8633"/>
    </row>
    <row r="8634" spans="11:47" x14ac:dyDescent="0.2">
      <c r="K8634" s="240" t="s">
        <v>22155</v>
      </c>
      <c r="L8634" s="241" t="s">
        <v>1819</v>
      </c>
      <c r="M8634" s="241">
        <v>14</v>
      </c>
      <c r="N8634" s="241" t="s">
        <v>11420</v>
      </c>
      <c r="O8634" s="241" t="s">
        <v>13273</v>
      </c>
      <c r="P8634" s="241" t="s">
        <v>1259</v>
      </c>
      <c r="AU8634"/>
    </row>
    <row r="8635" spans="11:47" x14ac:dyDescent="0.2">
      <c r="K8635" s="240" t="s">
        <v>22156</v>
      </c>
      <c r="L8635" s="241" t="s">
        <v>1819</v>
      </c>
      <c r="M8635" s="241">
        <v>15</v>
      </c>
      <c r="N8635" s="241" t="s">
        <v>11421</v>
      </c>
      <c r="O8635" s="241" t="s">
        <v>13273</v>
      </c>
      <c r="P8635" s="241" t="s">
        <v>2144</v>
      </c>
      <c r="AU8635"/>
    </row>
    <row r="8636" spans="11:47" x14ac:dyDescent="0.2">
      <c r="K8636" s="240" t="s">
        <v>22157</v>
      </c>
      <c r="L8636" s="241" t="s">
        <v>1819</v>
      </c>
      <c r="M8636" s="241">
        <v>16</v>
      </c>
      <c r="N8636" s="241" t="s">
        <v>11422</v>
      </c>
      <c r="O8636" s="241" t="s">
        <v>13273</v>
      </c>
      <c r="P8636" s="241" t="s">
        <v>2144</v>
      </c>
      <c r="AU8636"/>
    </row>
    <row r="8637" spans="11:47" x14ac:dyDescent="0.2">
      <c r="K8637" s="240" t="s">
        <v>22158</v>
      </c>
      <c r="L8637" s="241" t="s">
        <v>1819</v>
      </c>
      <c r="M8637" s="241">
        <v>17</v>
      </c>
      <c r="N8637" s="241" t="s">
        <v>11423</v>
      </c>
      <c r="O8637" s="241" t="s">
        <v>13273</v>
      </c>
      <c r="P8637" s="241" t="s">
        <v>1259</v>
      </c>
      <c r="AU8637"/>
    </row>
    <row r="8638" spans="11:47" x14ac:dyDescent="0.2">
      <c r="K8638" s="240" t="s">
        <v>22159</v>
      </c>
      <c r="L8638" s="241" t="s">
        <v>1819</v>
      </c>
      <c r="M8638" s="241">
        <v>18</v>
      </c>
      <c r="N8638" s="241" t="s">
        <v>11424</v>
      </c>
      <c r="O8638" s="241" t="s">
        <v>13273</v>
      </c>
      <c r="P8638" s="241" t="s">
        <v>1259</v>
      </c>
      <c r="AU8638"/>
    </row>
    <row r="8639" spans="11:47" x14ac:dyDescent="0.2">
      <c r="K8639" s="240" t="s">
        <v>22160</v>
      </c>
      <c r="L8639" s="241" t="s">
        <v>1819</v>
      </c>
      <c r="M8639" s="241">
        <v>19</v>
      </c>
      <c r="N8639" s="241" t="s">
        <v>11425</v>
      </c>
      <c r="O8639" s="241" t="s">
        <v>13273</v>
      </c>
      <c r="P8639" s="241" t="s">
        <v>2148</v>
      </c>
      <c r="AU8639"/>
    </row>
    <row r="8640" spans="11:47" x14ac:dyDescent="0.2">
      <c r="K8640" s="240" t="s">
        <v>22161</v>
      </c>
      <c r="L8640" s="241" t="s">
        <v>1819</v>
      </c>
      <c r="M8640" s="241">
        <v>20</v>
      </c>
      <c r="N8640" s="241" t="s">
        <v>11426</v>
      </c>
      <c r="O8640" s="241" t="s">
        <v>13273</v>
      </c>
      <c r="P8640" s="241" t="s">
        <v>1259</v>
      </c>
      <c r="AU8640"/>
    </row>
    <row r="8641" spans="11:47" x14ac:dyDescent="0.2">
      <c r="K8641" s="240" t="s">
        <v>22162</v>
      </c>
      <c r="L8641" s="241" t="s">
        <v>1819</v>
      </c>
      <c r="M8641" s="241">
        <v>21</v>
      </c>
      <c r="N8641" s="241" t="s">
        <v>11427</v>
      </c>
      <c r="O8641" s="241" t="s">
        <v>13273</v>
      </c>
      <c r="P8641" s="241" t="s">
        <v>1259</v>
      </c>
      <c r="AU8641"/>
    </row>
    <row r="8642" spans="11:47" x14ac:dyDescent="0.2">
      <c r="K8642" s="240" t="s">
        <v>22163</v>
      </c>
      <c r="L8642" s="241" t="s">
        <v>1819</v>
      </c>
      <c r="M8642" s="241">
        <v>22</v>
      </c>
      <c r="N8642" s="241" t="s">
        <v>11428</v>
      </c>
      <c r="O8642" s="241" t="s">
        <v>13273</v>
      </c>
      <c r="P8642" s="241" t="s">
        <v>2144</v>
      </c>
      <c r="AU8642"/>
    </row>
    <row r="8643" spans="11:47" x14ac:dyDescent="0.2">
      <c r="K8643" s="240" t="s">
        <v>22164</v>
      </c>
      <c r="L8643" s="241" t="s">
        <v>1819</v>
      </c>
      <c r="M8643" s="241">
        <v>23</v>
      </c>
      <c r="N8643" s="241" t="s">
        <v>11429</v>
      </c>
      <c r="O8643" s="241" t="s">
        <v>13273</v>
      </c>
      <c r="P8643" s="241" t="s">
        <v>2144</v>
      </c>
      <c r="AU8643"/>
    </row>
    <row r="8644" spans="11:47" x14ac:dyDescent="0.2">
      <c r="K8644" s="240" t="s">
        <v>22165</v>
      </c>
      <c r="L8644" s="241" t="s">
        <v>1819</v>
      </c>
      <c r="M8644" s="241">
        <v>24</v>
      </c>
      <c r="N8644" s="241" t="s">
        <v>11430</v>
      </c>
      <c r="O8644" s="241" t="s">
        <v>13273</v>
      </c>
      <c r="P8644" s="241" t="s">
        <v>2144</v>
      </c>
      <c r="AU8644"/>
    </row>
    <row r="8645" spans="11:47" x14ac:dyDescent="0.2">
      <c r="K8645" s="240" t="s">
        <v>22166</v>
      </c>
      <c r="L8645" s="241" t="s">
        <v>1819</v>
      </c>
      <c r="M8645" s="241">
        <v>25</v>
      </c>
      <c r="N8645" s="241" t="s">
        <v>11431</v>
      </c>
      <c r="O8645" s="241" t="s">
        <v>13273</v>
      </c>
      <c r="P8645" s="241" t="s">
        <v>2144</v>
      </c>
      <c r="AU8645"/>
    </row>
    <row r="8646" spans="11:47" x14ac:dyDescent="0.2">
      <c r="K8646" s="240" t="s">
        <v>22167</v>
      </c>
      <c r="L8646" s="241" t="s">
        <v>1819</v>
      </c>
      <c r="M8646" s="241">
        <v>26</v>
      </c>
      <c r="N8646" s="241" t="s">
        <v>11432</v>
      </c>
      <c r="O8646" s="241" t="s">
        <v>13273</v>
      </c>
      <c r="P8646" s="241" t="s">
        <v>6686</v>
      </c>
      <c r="AU8646"/>
    </row>
    <row r="8647" spans="11:47" x14ac:dyDescent="0.2">
      <c r="K8647" s="240" t="s">
        <v>22168</v>
      </c>
      <c r="L8647" s="241" t="s">
        <v>1819</v>
      </c>
      <c r="M8647" s="241">
        <v>27</v>
      </c>
      <c r="N8647" s="241" t="s">
        <v>11433</v>
      </c>
      <c r="O8647" s="241" t="s">
        <v>13273</v>
      </c>
      <c r="P8647" s="241" t="s">
        <v>6686</v>
      </c>
      <c r="AU8647"/>
    </row>
    <row r="8648" spans="11:47" x14ac:dyDescent="0.2">
      <c r="K8648" s="240" t="s">
        <v>22169</v>
      </c>
      <c r="L8648" s="241" t="s">
        <v>1819</v>
      </c>
      <c r="M8648" s="241">
        <v>29</v>
      </c>
      <c r="N8648" s="241" t="s">
        <v>11434</v>
      </c>
      <c r="O8648" s="241" t="s">
        <v>13273</v>
      </c>
      <c r="P8648" s="241" t="s">
        <v>2144</v>
      </c>
      <c r="AU8648"/>
    </row>
    <row r="8649" spans="11:47" x14ac:dyDescent="0.2">
      <c r="K8649" s="240" t="s">
        <v>22170</v>
      </c>
      <c r="L8649" s="241" t="s">
        <v>1819</v>
      </c>
      <c r="M8649" s="241">
        <v>30</v>
      </c>
      <c r="N8649" s="241" t="s">
        <v>11435</v>
      </c>
      <c r="O8649" s="241" t="s">
        <v>13274</v>
      </c>
      <c r="P8649" s="241" t="s">
        <v>6880</v>
      </c>
      <c r="AU8649"/>
    </row>
    <row r="8650" spans="11:47" x14ac:dyDescent="0.2">
      <c r="K8650" s="240" t="s">
        <v>22171</v>
      </c>
      <c r="L8650" s="241" t="s">
        <v>1819</v>
      </c>
      <c r="M8650" s="241">
        <v>31</v>
      </c>
      <c r="N8650" s="241" t="s">
        <v>11436</v>
      </c>
      <c r="O8650" s="241" t="s">
        <v>13274</v>
      </c>
      <c r="P8650" s="241" t="s">
        <v>6681</v>
      </c>
      <c r="AU8650"/>
    </row>
    <row r="8651" spans="11:47" x14ac:dyDescent="0.2">
      <c r="K8651" s="240" t="s">
        <v>22172</v>
      </c>
      <c r="L8651" s="241" t="s">
        <v>1819</v>
      </c>
      <c r="M8651" s="241">
        <v>33</v>
      </c>
      <c r="N8651" s="241" t="s">
        <v>7059</v>
      </c>
      <c r="O8651" s="241" t="s">
        <v>13274</v>
      </c>
      <c r="P8651" s="241" t="s">
        <v>6686</v>
      </c>
      <c r="AU8651"/>
    </row>
    <row r="8652" spans="11:47" x14ac:dyDescent="0.2">
      <c r="K8652" s="240" t="s">
        <v>22173</v>
      </c>
      <c r="L8652" s="241" t="s">
        <v>1819</v>
      </c>
      <c r="M8652" s="241">
        <v>34</v>
      </c>
      <c r="N8652" s="241" t="s">
        <v>11437</v>
      </c>
      <c r="O8652" s="241" t="s">
        <v>13274</v>
      </c>
      <c r="P8652" s="241" t="s">
        <v>6686</v>
      </c>
      <c r="AU8652"/>
    </row>
    <row r="8653" spans="11:47" x14ac:dyDescent="0.2">
      <c r="K8653" s="240" t="s">
        <v>22174</v>
      </c>
      <c r="L8653" s="241" t="s">
        <v>1819</v>
      </c>
      <c r="M8653" s="241">
        <v>37</v>
      </c>
      <c r="N8653" s="241" t="s">
        <v>11438</v>
      </c>
      <c r="O8653" s="241" t="s">
        <v>13273</v>
      </c>
      <c r="P8653" s="241" t="s">
        <v>2144</v>
      </c>
      <c r="AU8653"/>
    </row>
    <row r="8654" spans="11:47" x14ac:dyDescent="0.2">
      <c r="K8654" s="240" t="s">
        <v>22175</v>
      </c>
      <c r="L8654" s="241" t="s">
        <v>1819</v>
      </c>
      <c r="M8654" s="241">
        <v>38</v>
      </c>
      <c r="N8654" s="241" t="s">
        <v>11439</v>
      </c>
      <c r="O8654" s="241" t="s">
        <v>13273</v>
      </c>
      <c r="P8654" s="241" t="s">
        <v>2144</v>
      </c>
      <c r="AU8654"/>
    </row>
    <row r="8655" spans="11:47" x14ac:dyDescent="0.2">
      <c r="K8655" s="240" t="s">
        <v>22176</v>
      </c>
      <c r="L8655" s="241" t="s">
        <v>1819</v>
      </c>
      <c r="M8655" s="241">
        <v>39</v>
      </c>
      <c r="N8655" s="241" t="s">
        <v>11440</v>
      </c>
      <c r="O8655" s="241" t="s">
        <v>13273</v>
      </c>
      <c r="P8655" s="241" t="s">
        <v>1259</v>
      </c>
      <c r="AU8655"/>
    </row>
    <row r="8656" spans="11:47" x14ac:dyDescent="0.2">
      <c r="K8656" s="240" t="s">
        <v>22177</v>
      </c>
      <c r="L8656" s="241" t="s">
        <v>1819</v>
      </c>
      <c r="M8656" s="241">
        <v>40</v>
      </c>
      <c r="N8656" s="241" t="s">
        <v>829</v>
      </c>
      <c r="O8656" s="241" t="s">
        <v>13273</v>
      </c>
      <c r="P8656" s="241" t="s">
        <v>2144</v>
      </c>
      <c r="AU8656"/>
    </row>
    <row r="8657" spans="11:47" x14ac:dyDescent="0.2">
      <c r="K8657" s="240" t="s">
        <v>22178</v>
      </c>
      <c r="L8657" s="241" t="s">
        <v>1819</v>
      </c>
      <c r="M8657" s="241">
        <v>41</v>
      </c>
      <c r="N8657" s="241" t="s">
        <v>11441</v>
      </c>
      <c r="O8657" s="241" t="s">
        <v>13274</v>
      </c>
      <c r="P8657" s="241" t="s">
        <v>6681</v>
      </c>
      <c r="AU8657"/>
    </row>
    <row r="8658" spans="11:47" x14ac:dyDescent="0.2">
      <c r="K8658" s="240" t="s">
        <v>22179</v>
      </c>
      <c r="L8658" s="241" t="s">
        <v>1819</v>
      </c>
      <c r="M8658" s="241">
        <v>42</v>
      </c>
      <c r="N8658" s="241" t="s">
        <v>11442</v>
      </c>
      <c r="O8658" s="241" t="s">
        <v>13273</v>
      </c>
      <c r="P8658" s="241" t="s">
        <v>1259</v>
      </c>
      <c r="AU8658"/>
    </row>
    <row r="8659" spans="11:47" x14ac:dyDescent="0.2">
      <c r="K8659" s="240" t="s">
        <v>22180</v>
      </c>
      <c r="L8659" s="241" t="s">
        <v>1819</v>
      </c>
      <c r="M8659" s="241">
        <v>43</v>
      </c>
      <c r="N8659" s="241" t="s">
        <v>3051</v>
      </c>
      <c r="O8659" s="241" t="s">
        <v>13273</v>
      </c>
      <c r="P8659" s="241" t="s">
        <v>2147</v>
      </c>
      <c r="AU8659"/>
    </row>
    <row r="8660" spans="11:47" x14ac:dyDescent="0.2">
      <c r="K8660" s="240" t="s">
        <v>22181</v>
      </c>
      <c r="L8660" s="241" t="s">
        <v>1819</v>
      </c>
      <c r="M8660" s="241">
        <v>44</v>
      </c>
      <c r="N8660" s="241" t="s">
        <v>11443</v>
      </c>
      <c r="O8660" s="241" t="s">
        <v>13273</v>
      </c>
      <c r="P8660" s="241" t="s">
        <v>2147</v>
      </c>
      <c r="AU8660"/>
    </row>
    <row r="8661" spans="11:47" x14ac:dyDescent="0.2">
      <c r="K8661" s="240" t="s">
        <v>22182</v>
      </c>
      <c r="L8661" s="241" t="s">
        <v>1819</v>
      </c>
      <c r="M8661" s="241">
        <v>45</v>
      </c>
      <c r="N8661" s="241" t="s">
        <v>11444</v>
      </c>
      <c r="O8661" s="241" t="s">
        <v>13273</v>
      </c>
      <c r="P8661" s="241" t="s">
        <v>2144</v>
      </c>
      <c r="AU8661"/>
    </row>
    <row r="8662" spans="11:47" x14ac:dyDescent="0.2">
      <c r="K8662" s="240" t="s">
        <v>22183</v>
      </c>
      <c r="L8662" s="241" t="s">
        <v>1819</v>
      </c>
      <c r="M8662" s="241">
        <v>46</v>
      </c>
      <c r="N8662" s="241" t="s">
        <v>11445</v>
      </c>
      <c r="O8662" s="241" t="s">
        <v>13273</v>
      </c>
      <c r="P8662" s="241" t="s">
        <v>2144</v>
      </c>
      <c r="AU8662"/>
    </row>
    <row r="8663" spans="11:47" x14ac:dyDescent="0.2">
      <c r="K8663" s="240" t="s">
        <v>22184</v>
      </c>
      <c r="L8663" s="241" t="s">
        <v>1819</v>
      </c>
      <c r="M8663" s="241">
        <v>47</v>
      </c>
      <c r="N8663" s="241" t="s">
        <v>10624</v>
      </c>
      <c r="O8663" s="241" t="s">
        <v>13273</v>
      </c>
      <c r="P8663" s="241" t="s">
        <v>1257</v>
      </c>
      <c r="AU8663"/>
    </row>
    <row r="8664" spans="11:47" x14ac:dyDescent="0.2">
      <c r="K8664" s="240" t="s">
        <v>22185</v>
      </c>
      <c r="L8664" s="241" t="s">
        <v>1819</v>
      </c>
      <c r="M8664" s="241">
        <v>48</v>
      </c>
      <c r="N8664" s="241" t="s">
        <v>6982</v>
      </c>
      <c r="O8664" s="241" t="s">
        <v>13273</v>
      </c>
      <c r="P8664" s="241" t="s">
        <v>2144</v>
      </c>
      <c r="AU8664"/>
    </row>
    <row r="8665" spans="11:47" x14ac:dyDescent="0.2">
      <c r="K8665" s="240" t="s">
        <v>22186</v>
      </c>
      <c r="L8665" s="241" t="s">
        <v>1819</v>
      </c>
      <c r="M8665" s="241">
        <v>49</v>
      </c>
      <c r="N8665" s="241" t="s">
        <v>11446</v>
      </c>
      <c r="O8665" s="241" t="s">
        <v>13274</v>
      </c>
      <c r="P8665" s="241" t="s">
        <v>6686</v>
      </c>
      <c r="AU8665"/>
    </row>
    <row r="8666" spans="11:47" x14ac:dyDescent="0.2">
      <c r="K8666" s="240" t="s">
        <v>22187</v>
      </c>
      <c r="L8666" s="241" t="s">
        <v>1819</v>
      </c>
      <c r="M8666" s="241">
        <v>50</v>
      </c>
      <c r="N8666" s="241" t="s">
        <v>11447</v>
      </c>
      <c r="O8666" s="241" t="s">
        <v>13274</v>
      </c>
      <c r="P8666" s="241" t="s">
        <v>6686</v>
      </c>
      <c r="AU8666"/>
    </row>
    <row r="8667" spans="11:47" x14ac:dyDescent="0.2">
      <c r="K8667" s="240" t="s">
        <v>22188</v>
      </c>
      <c r="L8667" s="241" t="s">
        <v>1819</v>
      </c>
      <c r="M8667" s="241">
        <v>51</v>
      </c>
      <c r="N8667" s="241" t="s">
        <v>11448</v>
      </c>
      <c r="O8667" s="241" t="s">
        <v>13274</v>
      </c>
      <c r="P8667" s="241" t="s">
        <v>6686</v>
      </c>
      <c r="AU8667"/>
    </row>
    <row r="8668" spans="11:47" x14ac:dyDescent="0.2">
      <c r="K8668" s="240" t="s">
        <v>22189</v>
      </c>
      <c r="L8668" s="241" t="s">
        <v>1819</v>
      </c>
      <c r="M8668" s="241">
        <v>52</v>
      </c>
      <c r="N8668" s="241" t="s">
        <v>6940</v>
      </c>
      <c r="O8668" s="241" t="s">
        <v>13273</v>
      </c>
      <c r="P8668" s="241" t="s">
        <v>6686</v>
      </c>
      <c r="AU8668"/>
    </row>
    <row r="8669" spans="11:47" x14ac:dyDescent="0.2">
      <c r="K8669" s="240" t="s">
        <v>22190</v>
      </c>
      <c r="L8669" s="241" t="s">
        <v>1820</v>
      </c>
      <c r="M8669" s="241">
        <v>1</v>
      </c>
      <c r="N8669" s="241" t="s">
        <v>3324</v>
      </c>
      <c r="O8669" s="241" t="s">
        <v>13273</v>
      </c>
      <c r="P8669" s="241" t="s">
        <v>1267</v>
      </c>
      <c r="AU8669"/>
    </row>
    <row r="8670" spans="11:47" x14ac:dyDescent="0.2">
      <c r="K8670" s="240" t="s">
        <v>22191</v>
      </c>
      <c r="L8670" s="241" t="s">
        <v>1820</v>
      </c>
      <c r="M8670" s="241">
        <v>2</v>
      </c>
      <c r="N8670" s="241" t="s">
        <v>11449</v>
      </c>
      <c r="O8670" s="241" t="s">
        <v>13273</v>
      </c>
      <c r="P8670" s="241" t="s">
        <v>1267</v>
      </c>
      <c r="AU8670"/>
    </row>
    <row r="8671" spans="11:47" x14ac:dyDescent="0.2">
      <c r="K8671" s="240" t="s">
        <v>22192</v>
      </c>
      <c r="L8671" s="241" t="s">
        <v>1820</v>
      </c>
      <c r="M8671" s="241">
        <v>3</v>
      </c>
      <c r="N8671" s="241" t="s">
        <v>11450</v>
      </c>
      <c r="O8671" s="241" t="s">
        <v>13273</v>
      </c>
      <c r="P8671" s="241" t="s">
        <v>6686</v>
      </c>
      <c r="AU8671"/>
    </row>
    <row r="8672" spans="11:47" x14ac:dyDescent="0.2">
      <c r="K8672" s="240" t="s">
        <v>22193</v>
      </c>
      <c r="L8672" s="241" t="s">
        <v>1820</v>
      </c>
      <c r="M8672" s="241">
        <v>4</v>
      </c>
      <c r="N8672" s="241" t="s">
        <v>11451</v>
      </c>
      <c r="O8672" s="241" t="s">
        <v>13273</v>
      </c>
      <c r="P8672" s="241" t="s">
        <v>6686</v>
      </c>
      <c r="AU8672"/>
    </row>
    <row r="8673" spans="11:47" x14ac:dyDescent="0.2">
      <c r="K8673" s="240" t="s">
        <v>22194</v>
      </c>
      <c r="L8673" s="241" t="s">
        <v>1820</v>
      </c>
      <c r="M8673" s="241">
        <v>5</v>
      </c>
      <c r="N8673" s="241" t="s">
        <v>11452</v>
      </c>
      <c r="O8673" s="241" t="s">
        <v>13273</v>
      </c>
      <c r="P8673" s="241" t="s">
        <v>6686</v>
      </c>
      <c r="AU8673"/>
    </row>
    <row r="8674" spans="11:47" x14ac:dyDescent="0.2">
      <c r="K8674" s="240" t="s">
        <v>22195</v>
      </c>
      <c r="L8674" s="241" t="s">
        <v>1820</v>
      </c>
      <c r="M8674" s="241">
        <v>6</v>
      </c>
      <c r="N8674" s="241" t="s">
        <v>11453</v>
      </c>
      <c r="O8674" s="241" t="s">
        <v>13273</v>
      </c>
      <c r="P8674" s="241" t="s">
        <v>6686</v>
      </c>
      <c r="AU8674"/>
    </row>
    <row r="8675" spans="11:47" x14ac:dyDescent="0.2">
      <c r="K8675" s="240" t="s">
        <v>22196</v>
      </c>
      <c r="L8675" s="241" t="s">
        <v>1820</v>
      </c>
      <c r="M8675" s="241">
        <v>7</v>
      </c>
      <c r="N8675" s="241" t="s">
        <v>11454</v>
      </c>
      <c r="O8675" s="241" t="s">
        <v>13273</v>
      </c>
      <c r="P8675" s="241" t="s">
        <v>2144</v>
      </c>
      <c r="AU8675"/>
    </row>
    <row r="8676" spans="11:47" x14ac:dyDescent="0.2">
      <c r="K8676" s="240" t="s">
        <v>22197</v>
      </c>
      <c r="L8676" s="241" t="s">
        <v>1820</v>
      </c>
      <c r="M8676" s="241">
        <v>8</v>
      </c>
      <c r="N8676" s="241" t="s">
        <v>2260</v>
      </c>
      <c r="O8676" s="241" t="s">
        <v>13273</v>
      </c>
      <c r="P8676" s="241" t="s">
        <v>6686</v>
      </c>
      <c r="AU8676"/>
    </row>
    <row r="8677" spans="11:47" x14ac:dyDescent="0.2">
      <c r="K8677" s="240" t="s">
        <v>22198</v>
      </c>
      <c r="L8677" s="241" t="s">
        <v>1820</v>
      </c>
      <c r="M8677" s="241">
        <v>9</v>
      </c>
      <c r="N8677" s="241" t="s">
        <v>11455</v>
      </c>
      <c r="O8677" s="241" t="s">
        <v>13273</v>
      </c>
      <c r="P8677" s="241" t="s">
        <v>2144</v>
      </c>
      <c r="AU8677"/>
    </row>
    <row r="8678" spans="11:47" x14ac:dyDescent="0.2">
      <c r="K8678" s="240" t="s">
        <v>22199</v>
      </c>
      <c r="L8678" s="241" t="s">
        <v>1820</v>
      </c>
      <c r="M8678" s="241">
        <v>10</v>
      </c>
      <c r="N8678" s="241" t="s">
        <v>3506</v>
      </c>
      <c r="O8678" s="241" t="s">
        <v>13273</v>
      </c>
      <c r="P8678" s="241" t="s">
        <v>2147</v>
      </c>
      <c r="AU8678"/>
    </row>
    <row r="8679" spans="11:47" x14ac:dyDescent="0.2">
      <c r="K8679" s="240" t="s">
        <v>22200</v>
      </c>
      <c r="L8679" s="241" t="s">
        <v>1820</v>
      </c>
      <c r="M8679" s="241">
        <v>11</v>
      </c>
      <c r="N8679" s="241" t="s">
        <v>11456</v>
      </c>
      <c r="O8679" s="241" t="s">
        <v>13273</v>
      </c>
      <c r="P8679" s="241" t="s">
        <v>2144</v>
      </c>
      <c r="AU8679"/>
    </row>
    <row r="8680" spans="11:47" x14ac:dyDescent="0.2">
      <c r="K8680" s="240" t="s">
        <v>22201</v>
      </c>
      <c r="L8680" s="241" t="s">
        <v>1820</v>
      </c>
      <c r="M8680" s="241">
        <v>12</v>
      </c>
      <c r="N8680" s="241" t="s">
        <v>829</v>
      </c>
      <c r="O8680" s="241" t="s">
        <v>13273</v>
      </c>
      <c r="P8680" s="241" t="s">
        <v>2144</v>
      </c>
      <c r="AU8680"/>
    </row>
    <row r="8681" spans="11:47" x14ac:dyDescent="0.2">
      <c r="K8681" s="240" t="s">
        <v>22202</v>
      </c>
      <c r="L8681" s="241" t="s">
        <v>1820</v>
      </c>
      <c r="M8681" s="241">
        <v>13</v>
      </c>
      <c r="N8681" s="241" t="s">
        <v>2280</v>
      </c>
      <c r="O8681" s="241" t="s">
        <v>13273</v>
      </c>
      <c r="P8681" s="241" t="s">
        <v>6880</v>
      </c>
      <c r="AU8681"/>
    </row>
    <row r="8682" spans="11:47" x14ac:dyDescent="0.2">
      <c r="K8682" s="240" t="s">
        <v>22203</v>
      </c>
      <c r="L8682" s="241" t="s">
        <v>1820</v>
      </c>
      <c r="M8682" s="241">
        <v>14</v>
      </c>
      <c r="N8682" s="241" t="s">
        <v>11457</v>
      </c>
      <c r="O8682" s="241" t="s">
        <v>13273</v>
      </c>
      <c r="P8682" s="241" t="s">
        <v>6880</v>
      </c>
      <c r="AU8682"/>
    </row>
    <row r="8683" spans="11:47" x14ac:dyDescent="0.2">
      <c r="K8683" s="240" t="s">
        <v>22204</v>
      </c>
      <c r="L8683" s="241" t="s">
        <v>1820</v>
      </c>
      <c r="M8683" s="241">
        <v>15</v>
      </c>
      <c r="N8683" s="241" t="s">
        <v>11458</v>
      </c>
      <c r="O8683" s="241" t="s">
        <v>13273</v>
      </c>
      <c r="P8683" s="241" t="s">
        <v>6880</v>
      </c>
      <c r="AU8683"/>
    </row>
    <row r="8684" spans="11:47" x14ac:dyDescent="0.2">
      <c r="K8684" s="240" t="s">
        <v>22205</v>
      </c>
      <c r="L8684" s="241" t="s">
        <v>1820</v>
      </c>
      <c r="M8684" s="241">
        <v>16</v>
      </c>
      <c r="N8684" s="241" t="s">
        <v>6972</v>
      </c>
      <c r="O8684" s="241" t="s">
        <v>13274</v>
      </c>
      <c r="P8684" s="241" t="s">
        <v>6880</v>
      </c>
      <c r="AU8684"/>
    </row>
    <row r="8685" spans="11:47" x14ac:dyDescent="0.2">
      <c r="K8685" s="240" t="s">
        <v>22206</v>
      </c>
      <c r="L8685" s="241" t="s">
        <v>1820</v>
      </c>
      <c r="M8685" s="241">
        <v>17</v>
      </c>
      <c r="N8685" s="241" t="s">
        <v>11459</v>
      </c>
      <c r="O8685" s="241" t="s">
        <v>13273</v>
      </c>
      <c r="P8685" s="241" t="s">
        <v>2144</v>
      </c>
      <c r="AU8685"/>
    </row>
    <row r="8686" spans="11:47" x14ac:dyDescent="0.2">
      <c r="K8686" s="240" t="s">
        <v>22207</v>
      </c>
      <c r="L8686" s="241" t="s">
        <v>1820</v>
      </c>
      <c r="M8686" s="241">
        <v>18</v>
      </c>
      <c r="N8686" s="241" t="s">
        <v>11460</v>
      </c>
      <c r="O8686" s="241" t="s">
        <v>13273</v>
      </c>
      <c r="P8686" s="241" t="s">
        <v>6880</v>
      </c>
      <c r="AU8686"/>
    </row>
    <row r="8687" spans="11:47" x14ac:dyDescent="0.2">
      <c r="K8687" s="240" t="s">
        <v>22208</v>
      </c>
      <c r="L8687" s="241" t="s">
        <v>1820</v>
      </c>
      <c r="M8687" s="241">
        <v>19</v>
      </c>
      <c r="N8687" s="241" t="s">
        <v>11461</v>
      </c>
      <c r="O8687" s="241" t="s">
        <v>13273</v>
      </c>
      <c r="P8687" s="241" t="s">
        <v>6880</v>
      </c>
      <c r="AU8687"/>
    </row>
    <row r="8688" spans="11:47" x14ac:dyDescent="0.2">
      <c r="K8688" s="240" t="s">
        <v>22209</v>
      </c>
      <c r="L8688" s="241" t="s">
        <v>1820</v>
      </c>
      <c r="M8688" s="241">
        <v>20</v>
      </c>
      <c r="N8688" s="241" t="s">
        <v>863</v>
      </c>
      <c r="O8688" s="241" t="s">
        <v>13273</v>
      </c>
      <c r="P8688" s="241" t="s">
        <v>2144</v>
      </c>
      <c r="AU8688"/>
    </row>
    <row r="8689" spans="11:47" x14ac:dyDescent="0.2">
      <c r="K8689" s="240" t="s">
        <v>22210</v>
      </c>
      <c r="L8689" s="241" t="s">
        <v>1820</v>
      </c>
      <c r="M8689" s="241">
        <v>21</v>
      </c>
      <c r="N8689" s="241" t="s">
        <v>832</v>
      </c>
      <c r="O8689" s="241" t="s">
        <v>13273</v>
      </c>
      <c r="P8689" s="241" t="s">
        <v>2144</v>
      </c>
      <c r="AU8689"/>
    </row>
    <row r="8690" spans="11:47" x14ac:dyDescent="0.2">
      <c r="K8690" s="240" t="s">
        <v>22211</v>
      </c>
      <c r="L8690" s="241" t="s">
        <v>1820</v>
      </c>
      <c r="M8690" s="241">
        <v>22</v>
      </c>
      <c r="N8690" s="241" t="s">
        <v>2160</v>
      </c>
      <c r="O8690" s="241" t="s">
        <v>13273</v>
      </c>
      <c r="P8690" s="241" t="s">
        <v>2147</v>
      </c>
      <c r="AU8690"/>
    </row>
    <row r="8691" spans="11:47" x14ac:dyDescent="0.2">
      <c r="K8691" s="240" t="s">
        <v>22212</v>
      </c>
      <c r="L8691" s="241" t="s">
        <v>1820</v>
      </c>
      <c r="M8691" s="241">
        <v>23</v>
      </c>
      <c r="N8691" s="241" t="s">
        <v>2161</v>
      </c>
      <c r="O8691" s="241" t="s">
        <v>13273</v>
      </c>
      <c r="P8691" s="241" t="s">
        <v>2147</v>
      </c>
      <c r="AU8691"/>
    </row>
    <row r="8692" spans="11:47" x14ac:dyDescent="0.2">
      <c r="K8692" s="240" t="s">
        <v>22213</v>
      </c>
      <c r="L8692" s="241" t="s">
        <v>1820</v>
      </c>
      <c r="M8692" s="241">
        <v>24</v>
      </c>
      <c r="N8692" s="241" t="s">
        <v>844</v>
      </c>
      <c r="O8692" s="241" t="s">
        <v>13273</v>
      </c>
      <c r="P8692" s="241" t="s">
        <v>2144</v>
      </c>
      <c r="AU8692"/>
    </row>
    <row r="8693" spans="11:47" x14ac:dyDescent="0.2">
      <c r="K8693" s="240" t="s">
        <v>22214</v>
      </c>
      <c r="L8693" s="241" t="s">
        <v>1820</v>
      </c>
      <c r="M8693" s="241">
        <v>25</v>
      </c>
      <c r="N8693" s="241" t="s">
        <v>844</v>
      </c>
      <c r="O8693" s="241" t="s">
        <v>13273</v>
      </c>
      <c r="P8693" s="241" t="s">
        <v>2144</v>
      </c>
      <c r="AU8693"/>
    </row>
    <row r="8694" spans="11:47" x14ac:dyDescent="0.2">
      <c r="K8694" s="240" t="s">
        <v>22215</v>
      </c>
      <c r="L8694" s="241" t="s">
        <v>1820</v>
      </c>
      <c r="M8694" s="241">
        <v>26</v>
      </c>
      <c r="N8694" s="241" t="s">
        <v>825</v>
      </c>
      <c r="O8694" s="241" t="s">
        <v>13273</v>
      </c>
      <c r="P8694" s="241" t="s">
        <v>2144</v>
      </c>
      <c r="AU8694"/>
    </row>
    <row r="8695" spans="11:47" x14ac:dyDescent="0.2">
      <c r="K8695" s="240" t="s">
        <v>22216</v>
      </c>
      <c r="L8695" s="241" t="s">
        <v>1820</v>
      </c>
      <c r="M8695" s="241">
        <v>27</v>
      </c>
      <c r="N8695" s="241" t="s">
        <v>829</v>
      </c>
      <c r="O8695" s="241" t="s">
        <v>13273</v>
      </c>
      <c r="P8695" s="241" t="s">
        <v>2144</v>
      </c>
      <c r="AU8695"/>
    </row>
    <row r="8696" spans="11:47" x14ac:dyDescent="0.2">
      <c r="K8696" s="240" t="s">
        <v>22217</v>
      </c>
      <c r="L8696" s="241" t="s">
        <v>1820</v>
      </c>
      <c r="M8696" s="241">
        <v>28</v>
      </c>
      <c r="N8696" s="241" t="s">
        <v>11462</v>
      </c>
      <c r="O8696" s="241" t="s">
        <v>13273</v>
      </c>
      <c r="P8696" s="241" t="s">
        <v>6880</v>
      </c>
      <c r="AU8696"/>
    </row>
    <row r="8697" spans="11:47" x14ac:dyDescent="0.2">
      <c r="K8697" s="240" t="s">
        <v>22218</v>
      </c>
      <c r="L8697" s="241" t="s">
        <v>1820</v>
      </c>
      <c r="M8697" s="241">
        <v>29</v>
      </c>
      <c r="N8697" s="241" t="s">
        <v>11463</v>
      </c>
      <c r="O8697" s="241" t="s">
        <v>13273</v>
      </c>
      <c r="P8697" s="241" t="s">
        <v>6880</v>
      </c>
      <c r="AU8697"/>
    </row>
    <row r="8698" spans="11:47" x14ac:dyDescent="0.2">
      <c r="K8698" s="240" t="s">
        <v>22219</v>
      </c>
      <c r="L8698" s="241" t="s">
        <v>1821</v>
      </c>
      <c r="M8698" s="241">
        <v>1</v>
      </c>
      <c r="N8698" s="241" t="s">
        <v>4859</v>
      </c>
      <c r="O8698" s="241" t="s">
        <v>13273</v>
      </c>
      <c r="P8698" s="241" t="s">
        <v>2144</v>
      </c>
      <c r="AU8698"/>
    </row>
    <row r="8699" spans="11:47" x14ac:dyDescent="0.2">
      <c r="K8699" s="240" t="s">
        <v>22220</v>
      </c>
      <c r="L8699" s="241" t="s">
        <v>1821</v>
      </c>
      <c r="M8699" s="241">
        <v>2</v>
      </c>
      <c r="N8699" s="241" t="s">
        <v>1004</v>
      </c>
      <c r="O8699" s="241" t="s">
        <v>13273</v>
      </c>
      <c r="P8699" s="241" t="s">
        <v>2147</v>
      </c>
      <c r="AU8699"/>
    </row>
    <row r="8700" spans="11:47" x14ac:dyDescent="0.2">
      <c r="K8700" s="240" t="s">
        <v>22221</v>
      </c>
      <c r="L8700" s="241" t="s">
        <v>1821</v>
      </c>
      <c r="M8700" s="241">
        <v>3</v>
      </c>
      <c r="N8700" s="241" t="s">
        <v>949</v>
      </c>
      <c r="O8700" s="241" t="s">
        <v>13273</v>
      </c>
      <c r="P8700" s="241" t="s">
        <v>2147</v>
      </c>
      <c r="AU8700"/>
    </row>
    <row r="8701" spans="11:47" x14ac:dyDescent="0.2">
      <c r="K8701" s="240" t="s">
        <v>22222</v>
      </c>
      <c r="L8701" s="241" t="s">
        <v>1821</v>
      </c>
      <c r="M8701" s="241">
        <v>4</v>
      </c>
      <c r="N8701" s="241" t="s">
        <v>11464</v>
      </c>
      <c r="O8701" s="241" t="s">
        <v>13273</v>
      </c>
      <c r="P8701" s="241" t="s">
        <v>2147</v>
      </c>
      <c r="AU8701"/>
    </row>
    <row r="8702" spans="11:47" x14ac:dyDescent="0.2">
      <c r="K8702" s="240" t="s">
        <v>22223</v>
      </c>
      <c r="L8702" s="241" t="s">
        <v>1821</v>
      </c>
      <c r="M8702" s="241">
        <v>5</v>
      </c>
      <c r="N8702" s="241" t="s">
        <v>5499</v>
      </c>
      <c r="O8702" s="241" t="s">
        <v>13273</v>
      </c>
      <c r="P8702" s="241" t="s">
        <v>1267</v>
      </c>
      <c r="AU8702"/>
    </row>
    <row r="8703" spans="11:47" x14ac:dyDescent="0.2">
      <c r="K8703" s="240" t="s">
        <v>22224</v>
      </c>
      <c r="L8703" s="241" t="s">
        <v>1821</v>
      </c>
      <c r="M8703" s="241">
        <v>6</v>
      </c>
      <c r="N8703" s="241" t="s">
        <v>2752</v>
      </c>
      <c r="O8703" s="241" t="s">
        <v>13273</v>
      </c>
      <c r="P8703" s="241" t="s">
        <v>2144</v>
      </c>
      <c r="AU8703"/>
    </row>
    <row r="8704" spans="11:47" x14ac:dyDescent="0.2">
      <c r="K8704" s="240" t="s">
        <v>22225</v>
      </c>
      <c r="L8704" s="241" t="s">
        <v>1821</v>
      </c>
      <c r="M8704" s="241">
        <v>7</v>
      </c>
      <c r="N8704" s="241" t="s">
        <v>11465</v>
      </c>
      <c r="O8704" s="241" t="s">
        <v>13273</v>
      </c>
      <c r="P8704" s="241" t="s">
        <v>6686</v>
      </c>
      <c r="AU8704"/>
    </row>
    <row r="8705" spans="11:47" x14ac:dyDescent="0.2">
      <c r="K8705" s="240" t="s">
        <v>22226</v>
      </c>
      <c r="L8705" s="241" t="s">
        <v>1821</v>
      </c>
      <c r="M8705" s="241">
        <v>8</v>
      </c>
      <c r="N8705" s="241" t="s">
        <v>11466</v>
      </c>
      <c r="O8705" s="241" t="s">
        <v>13273</v>
      </c>
      <c r="P8705" s="241" t="s">
        <v>6686</v>
      </c>
      <c r="AU8705"/>
    </row>
    <row r="8706" spans="11:47" x14ac:dyDescent="0.2">
      <c r="K8706" s="240" t="s">
        <v>22227</v>
      </c>
      <c r="L8706" s="241" t="s">
        <v>1821</v>
      </c>
      <c r="M8706" s="241">
        <v>9</v>
      </c>
      <c r="N8706" s="241" t="s">
        <v>7027</v>
      </c>
      <c r="O8706" s="241" t="s">
        <v>13273</v>
      </c>
      <c r="P8706" s="241" t="s">
        <v>6686</v>
      </c>
      <c r="AU8706"/>
    </row>
    <row r="8707" spans="11:47" x14ac:dyDescent="0.2">
      <c r="K8707" s="240" t="s">
        <v>22228</v>
      </c>
      <c r="L8707" s="241" t="s">
        <v>1821</v>
      </c>
      <c r="M8707" s="241">
        <v>10</v>
      </c>
      <c r="N8707" s="241" t="s">
        <v>11467</v>
      </c>
      <c r="O8707" s="241" t="s">
        <v>13273</v>
      </c>
      <c r="P8707" s="241" t="s">
        <v>6686</v>
      </c>
      <c r="AU8707"/>
    </row>
    <row r="8708" spans="11:47" x14ac:dyDescent="0.2">
      <c r="K8708" s="240" t="s">
        <v>22229</v>
      </c>
      <c r="L8708" s="241" t="s">
        <v>1821</v>
      </c>
      <c r="M8708" s="241">
        <v>11</v>
      </c>
      <c r="N8708" s="241" t="s">
        <v>11468</v>
      </c>
      <c r="O8708" s="241" t="s">
        <v>13274</v>
      </c>
      <c r="P8708" s="241" t="s">
        <v>6880</v>
      </c>
      <c r="AU8708"/>
    </row>
    <row r="8709" spans="11:47" x14ac:dyDescent="0.2">
      <c r="K8709" s="240" t="s">
        <v>22230</v>
      </c>
      <c r="L8709" s="241" t="s">
        <v>1821</v>
      </c>
      <c r="M8709" s="241">
        <v>12</v>
      </c>
      <c r="N8709" s="241" t="s">
        <v>11469</v>
      </c>
      <c r="O8709" s="241" t="s">
        <v>13274</v>
      </c>
      <c r="P8709" s="241" t="s">
        <v>6686</v>
      </c>
      <c r="AU8709"/>
    </row>
    <row r="8710" spans="11:47" x14ac:dyDescent="0.2">
      <c r="K8710" s="240" t="s">
        <v>22231</v>
      </c>
      <c r="L8710" s="241" t="s">
        <v>1821</v>
      </c>
      <c r="M8710" s="241">
        <v>13</v>
      </c>
      <c r="N8710" s="241" t="s">
        <v>11470</v>
      </c>
      <c r="O8710" s="241" t="s">
        <v>13273</v>
      </c>
      <c r="P8710" s="241" t="s">
        <v>1267</v>
      </c>
      <c r="AU8710"/>
    </row>
    <row r="8711" spans="11:47" x14ac:dyDescent="0.2">
      <c r="K8711" s="240" t="s">
        <v>22232</v>
      </c>
      <c r="L8711" s="241" t="s">
        <v>1821</v>
      </c>
      <c r="M8711" s="241">
        <v>14</v>
      </c>
      <c r="N8711" s="241" t="s">
        <v>11471</v>
      </c>
      <c r="O8711" s="241" t="s">
        <v>13274</v>
      </c>
      <c r="P8711" s="241" t="s">
        <v>6686</v>
      </c>
      <c r="AU8711"/>
    </row>
    <row r="8712" spans="11:47" x14ac:dyDescent="0.2">
      <c r="K8712" s="240" t="s">
        <v>22233</v>
      </c>
      <c r="L8712" s="241" t="s">
        <v>1821</v>
      </c>
      <c r="M8712" s="241">
        <v>15</v>
      </c>
      <c r="N8712" s="241" t="s">
        <v>11472</v>
      </c>
      <c r="O8712" s="241" t="s">
        <v>13274</v>
      </c>
      <c r="P8712" s="241" t="s">
        <v>6880</v>
      </c>
      <c r="AU8712"/>
    </row>
    <row r="8713" spans="11:47" x14ac:dyDescent="0.2">
      <c r="K8713" s="240" t="s">
        <v>22234</v>
      </c>
      <c r="L8713" s="241" t="s">
        <v>1822</v>
      </c>
      <c r="M8713" s="241">
        <v>1</v>
      </c>
      <c r="N8713" s="241" t="s">
        <v>11473</v>
      </c>
      <c r="O8713" s="241" t="s">
        <v>13273</v>
      </c>
      <c r="P8713" s="241" t="s">
        <v>2144</v>
      </c>
      <c r="AU8713"/>
    </row>
    <row r="8714" spans="11:47" x14ac:dyDescent="0.2">
      <c r="K8714" s="240" t="s">
        <v>22235</v>
      </c>
      <c r="L8714" s="241" t="s">
        <v>1822</v>
      </c>
      <c r="M8714" s="241">
        <v>2</v>
      </c>
      <c r="N8714" s="241" t="s">
        <v>4863</v>
      </c>
      <c r="O8714" s="241" t="s">
        <v>13273</v>
      </c>
      <c r="P8714" s="241" t="s">
        <v>2144</v>
      </c>
      <c r="AU8714"/>
    </row>
    <row r="8715" spans="11:47" x14ac:dyDescent="0.2">
      <c r="K8715" s="240" t="s">
        <v>22236</v>
      </c>
      <c r="L8715" s="241" t="s">
        <v>1822</v>
      </c>
      <c r="M8715" s="241">
        <v>3</v>
      </c>
      <c r="N8715" s="241" t="s">
        <v>11474</v>
      </c>
      <c r="O8715" s="241" t="s">
        <v>13273</v>
      </c>
      <c r="P8715" s="241" t="s">
        <v>2144</v>
      </c>
      <c r="AU8715"/>
    </row>
    <row r="8716" spans="11:47" x14ac:dyDescent="0.2">
      <c r="K8716" s="240" t="s">
        <v>22237</v>
      </c>
      <c r="L8716" s="241" t="s">
        <v>1822</v>
      </c>
      <c r="M8716" s="241">
        <v>5</v>
      </c>
      <c r="N8716" s="241" t="s">
        <v>11475</v>
      </c>
      <c r="O8716" s="241" t="s">
        <v>13273</v>
      </c>
      <c r="P8716" s="241" t="s">
        <v>2147</v>
      </c>
      <c r="AU8716"/>
    </row>
    <row r="8717" spans="11:47" x14ac:dyDescent="0.2">
      <c r="K8717" s="240" t="s">
        <v>22238</v>
      </c>
      <c r="L8717" s="241" t="s">
        <v>1822</v>
      </c>
      <c r="M8717" s="241">
        <v>6</v>
      </c>
      <c r="N8717" s="241" t="s">
        <v>1131</v>
      </c>
      <c r="O8717" s="241" t="s">
        <v>13273</v>
      </c>
      <c r="P8717" s="241" t="s">
        <v>2144</v>
      </c>
      <c r="AU8717"/>
    </row>
    <row r="8718" spans="11:47" x14ac:dyDescent="0.2">
      <c r="K8718" s="240" t="s">
        <v>22239</v>
      </c>
      <c r="L8718" s="241" t="s">
        <v>1822</v>
      </c>
      <c r="M8718" s="241">
        <v>7</v>
      </c>
      <c r="N8718" s="241" t="s">
        <v>11476</v>
      </c>
      <c r="O8718" s="241" t="s">
        <v>13273</v>
      </c>
      <c r="P8718" s="241" t="s">
        <v>2144</v>
      </c>
      <c r="AU8718"/>
    </row>
    <row r="8719" spans="11:47" x14ac:dyDescent="0.2">
      <c r="K8719" s="240" t="s">
        <v>22240</v>
      </c>
      <c r="L8719" s="241" t="s">
        <v>1822</v>
      </c>
      <c r="M8719" s="241">
        <v>8</v>
      </c>
      <c r="N8719" s="241" t="s">
        <v>11477</v>
      </c>
      <c r="O8719" s="241" t="s">
        <v>13273</v>
      </c>
      <c r="P8719" s="241" t="s">
        <v>2147</v>
      </c>
      <c r="AU8719"/>
    </row>
    <row r="8720" spans="11:47" x14ac:dyDescent="0.2">
      <c r="K8720" s="240" t="s">
        <v>22241</v>
      </c>
      <c r="L8720" s="241" t="s">
        <v>1822</v>
      </c>
      <c r="M8720" s="241">
        <v>9</v>
      </c>
      <c r="N8720" s="241" t="s">
        <v>7000</v>
      </c>
      <c r="O8720" s="241" t="s">
        <v>13273</v>
      </c>
      <c r="P8720" s="241" t="s">
        <v>2147</v>
      </c>
      <c r="AU8720"/>
    </row>
    <row r="8721" spans="11:47" x14ac:dyDescent="0.2">
      <c r="K8721" s="240" t="s">
        <v>22242</v>
      </c>
      <c r="L8721" s="241" t="s">
        <v>1822</v>
      </c>
      <c r="M8721" s="241">
        <v>10</v>
      </c>
      <c r="N8721" s="241" t="s">
        <v>7001</v>
      </c>
      <c r="O8721" s="241" t="s">
        <v>13273</v>
      </c>
      <c r="P8721" s="241" t="s">
        <v>2147</v>
      </c>
      <c r="AU8721"/>
    </row>
    <row r="8722" spans="11:47" x14ac:dyDescent="0.2">
      <c r="K8722" s="240" t="s">
        <v>22243</v>
      </c>
      <c r="L8722" s="241" t="s">
        <v>1822</v>
      </c>
      <c r="M8722" s="241">
        <v>11</v>
      </c>
      <c r="N8722" s="241" t="s">
        <v>11478</v>
      </c>
      <c r="O8722" s="241" t="s">
        <v>13273</v>
      </c>
      <c r="P8722" s="241" t="s">
        <v>6686</v>
      </c>
      <c r="AU8722"/>
    </row>
    <row r="8723" spans="11:47" x14ac:dyDescent="0.2">
      <c r="K8723" s="240" t="s">
        <v>22244</v>
      </c>
      <c r="L8723" s="241" t="s">
        <v>1822</v>
      </c>
      <c r="M8723" s="241">
        <v>12</v>
      </c>
      <c r="N8723" s="241" t="s">
        <v>11479</v>
      </c>
      <c r="O8723" s="241" t="s">
        <v>13273</v>
      </c>
      <c r="P8723" s="241" t="s">
        <v>6686</v>
      </c>
      <c r="AU8723"/>
    </row>
    <row r="8724" spans="11:47" x14ac:dyDescent="0.2">
      <c r="K8724" s="240" t="s">
        <v>22245</v>
      </c>
      <c r="L8724" s="241" t="s">
        <v>1822</v>
      </c>
      <c r="M8724" s="241">
        <v>13</v>
      </c>
      <c r="N8724" s="241" t="s">
        <v>11480</v>
      </c>
      <c r="O8724" s="241" t="s">
        <v>13273</v>
      </c>
      <c r="P8724" s="241" t="s">
        <v>6686</v>
      </c>
      <c r="AU8724"/>
    </row>
    <row r="8725" spans="11:47" x14ac:dyDescent="0.2">
      <c r="K8725" s="240" t="s">
        <v>22246</v>
      </c>
      <c r="L8725" s="241" t="s">
        <v>1822</v>
      </c>
      <c r="M8725" s="241">
        <v>14</v>
      </c>
      <c r="N8725" s="241" t="s">
        <v>11481</v>
      </c>
      <c r="O8725" s="241" t="s">
        <v>13273</v>
      </c>
      <c r="P8725" s="241" t="s">
        <v>6686</v>
      </c>
      <c r="AU8725"/>
    </row>
    <row r="8726" spans="11:47" x14ac:dyDescent="0.2">
      <c r="K8726" s="240" t="s">
        <v>22247</v>
      </c>
      <c r="L8726" s="241" t="s">
        <v>1822</v>
      </c>
      <c r="M8726" s="241">
        <v>15</v>
      </c>
      <c r="N8726" s="241" t="s">
        <v>11482</v>
      </c>
      <c r="O8726" s="241" t="s">
        <v>13273</v>
      </c>
      <c r="P8726" s="241" t="s">
        <v>6686</v>
      </c>
      <c r="AU8726"/>
    </row>
    <row r="8727" spans="11:47" x14ac:dyDescent="0.2">
      <c r="K8727" s="240" t="s">
        <v>22248</v>
      </c>
      <c r="L8727" s="241" t="s">
        <v>1822</v>
      </c>
      <c r="M8727" s="241">
        <v>16</v>
      </c>
      <c r="N8727" s="241" t="s">
        <v>11483</v>
      </c>
      <c r="O8727" s="241" t="s">
        <v>13274</v>
      </c>
      <c r="P8727" s="241" t="s">
        <v>6681</v>
      </c>
      <c r="AU8727"/>
    </row>
    <row r="8728" spans="11:47" x14ac:dyDescent="0.2">
      <c r="K8728" s="240" t="s">
        <v>22249</v>
      </c>
      <c r="L8728" s="241" t="s">
        <v>1822</v>
      </c>
      <c r="M8728" s="241">
        <v>17</v>
      </c>
      <c r="N8728" s="241" t="s">
        <v>11484</v>
      </c>
      <c r="O8728" s="241" t="s">
        <v>13274</v>
      </c>
      <c r="P8728" s="241" t="s">
        <v>6681</v>
      </c>
      <c r="AU8728"/>
    </row>
    <row r="8729" spans="11:47" x14ac:dyDescent="0.2">
      <c r="K8729" s="240" t="s">
        <v>22250</v>
      </c>
      <c r="L8729" s="241" t="s">
        <v>1822</v>
      </c>
      <c r="M8729" s="241">
        <v>18</v>
      </c>
      <c r="N8729" s="241" t="s">
        <v>11485</v>
      </c>
      <c r="O8729" s="241" t="s">
        <v>13274</v>
      </c>
      <c r="P8729" s="241" t="s">
        <v>6686</v>
      </c>
      <c r="AU8729"/>
    </row>
    <row r="8730" spans="11:47" x14ac:dyDescent="0.2">
      <c r="K8730" s="240" t="s">
        <v>22251</v>
      </c>
      <c r="L8730" s="241" t="s">
        <v>1822</v>
      </c>
      <c r="M8730" s="241">
        <v>19</v>
      </c>
      <c r="N8730" s="241" t="s">
        <v>11486</v>
      </c>
      <c r="O8730" s="241" t="s">
        <v>13274</v>
      </c>
      <c r="P8730" s="241" t="s">
        <v>6880</v>
      </c>
      <c r="AU8730"/>
    </row>
    <row r="8731" spans="11:47" x14ac:dyDescent="0.2">
      <c r="K8731" s="240" t="s">
        <v>22252</v>
      </c>
      <c r="L8731" s="241" t="s">
        <v>1822</v>
      </c>
      <c r="M8731" s="241">
        <v>20</v>
      </c>
      <c r="N8731" s="241" t="s">
        <v>11487</v>
      </c>
      <c r="O8731" s="241" t="s">
        <v>13274</v>
      </c>
      <c r="P8731" s="241" t="s">
        <v>6681</v>
      </c>
      <c r="AU8731"/>
    </row>
    <row r="8732" spans="11:47" x14ac:dyDescent="0.2">
      <c r="K8732" s="240" t="s">
        <v>22253</v>
      </c>
      <c r="L8732" s="241" t="s">
        <v>1822</v>
      </c>
      <c r="M8732" s="241">
        <v>21</v>
      </c>
      <c r="N8732" s="241" t="s">
        <v>4864</v>
      </c>
      <c r="O8732" s="241" t="s">
        <v>13273</v>
      </c>
      <c r="P8732" s="241" t="s">
        <v>2143</v>
      </c>
      <c r="AU8732"/>
    </row>
    <row r="8733" spans="11:47" x14ac:dyDescent="0.2">
      <c r="K8733" s="240" t="s">
        <v>22254</v>
      </c>
      <c r="L8733" s="241" t="s">
        <v>1823</v>
      </c>
      <c r="M8733" s="241">
        <v>1</v>
      </c>
      <c r="N8733" s="241" t="s">
        <v>2509</v>
      </c>
      <c r="O8733" s="241" t="s">
        <v>13273</v>
      </c>
      <c r="P8733" s="241" t="s">
        <v>1257</v>
      </c>
      <c r="AU8733"/>
    </row>
    <row r="8734" spans="11:47" x14ac:dyDescent="0.2">
      <c r="K8734" s="240" t="s">
        <v>22255</v>
      </c>
      <c r="L8734" s="241" t="s">
        <v>1823</v>
      </c>
      <c r="M8734" s="241">
        <v>2</v>
      </c>
      <c r="N8734" s="241" t="s">
        <v>11488</v>
      </c>
      <c r="O8734" s="241" t="s">
        <v>13273</v>
      </c>
      <c r="P8734" s="241" t="s">
        <v>2147</v>
      </c>
      <c r="AU8734"/>
    </row>
    <row r="8735" spans="11:47" x14ac:dyDescent="0.2">
      <c r="K8735" s="240" t="s">
        <v>22256</v>
      </c>
      <c r="L8735" s="241" t="s">
        <v>1823</v>
      </c>
      <c r="M8735" s="241">
        <v>3</v>
      </c>
      <c r="N8735" s="241" t="s">
        <v>11489</v>
      </c>
      <c r="O8735" s="241" t="s">
        <v>13273</v>
      </c>
      <c r="P8735" s="241" t="s">
        <v>1267</v>
      </c>
      <c r="AU8735"/>
    </row>
    <row r="8736" spans="11:47" x14ac:dyDescent="0.2">
      <c r="K8736" s="240" t="s">
        <v>22257</v>
      </c>
      <c r="L8736" s="241" t="s">
        <v>1823</v>
      </c>
      <c r="M8736" s="241">
        <v>4</v>
      </c>
      <c r="N8736" s="241" t="s">
        <v>11490</v>
      </c>
      <c r="O8736" s="241" t="s">
        <v>13273</v>
      </c>
      <c r="P8736" s="241" t="s">
        <v>1259</v>
      </c>
      <c r="AU8736"/>
    </row>
    <row r="8737" spans="11:47" x14ac:dyDescent="0.2">
      <c r="K8737" s="240" t="s">
        <v>22258</v>
      </c>
      <c r="L8737" s="241" t="s">
        <v>1823</v>
      </c>
      <c r="M8737" s="241">
        <v>5</v>
      </c>
      <c r="N8737" s="241" t="s">
        <v>11491</v>
      </c>
      <c r="O8737" s="241" t="s">
        <v>13273</v>
      </c>
      <c r="P8737" s="241" t="s">
        <v>1259</v>
      </c>
      <c r="AU8737"/>
    </row>
    <row r="8738" spans="11:47" x14ac:dyDescent="0.2">
      <c r="K8738" s="240" t="s">
        <v>22259</v>
      </c>
      <c r="L8738" s="241" t="s">
        <v>1823</v>
      </c>
      <c r="M8738" s="241">
        <v>6</v>
      </c>
      <c r="N8738" s="241" t="s">
        <v>7079</v>
      </c>
      <c r="O8738" s="241" t="s">
        <v>13273</v>
      </c>
      <c r="P8738" s="241" t="s">
        <v>2147</v>
      </c>
      <c r="AU8738"/>
    </row>
    <row r="8739" spans="11:47" x14ac:dyDescent="0.2">
      <c r="K8739" s="240" t="s">
        <v>22260</v>
      </c>
      <c r="L8739" s="241" t="s">
        <v>1823</v>
      </c>
      <c r="M8739" s="241">
        <v>7</v>
      </c>
      <c r="N8739" s="241" t="s">
        <v>11492</v>
      </c>
      <c r="O8739" s="241" t="s">
        <v>13273</v>
      </c>
      <c r="P8739" s="241" t="s">
        <v>1259</v>
      </c>
      <c r="AU8739"/>
    </row>
    <row r="8740" spans="11:47" x14ac:dyDescent="0.2">
      <c r="K8740" s="240" t="s">
        <v>22261</v>
      </c>
      <c r="L8740" s="241" t="s">
        <v>1823</v>
      </c>
      <c r="M8740" s="241">
        <v>8</v>
      </c>
      <c r="N8740" s="241" t="s">
        <v>939</v>
      </c>
      <c r="O8740" s="241" t="s">
        <v>13273</v>
      </c>
      <c r="P8740" s="241" t="s">
        <v>2144</v>
      </c>
      <c r="AU8740"/>
    </row>
    <row r="8741" spans="11:47" x14ac:dyDescent="0.2">
      <c r="K8741" s="240" t="s">
        <v>22262</v>
      </c>
      <c r="L8741" s="241" t="s">
        <v>1823</v>
      </c>
      <c r="M8741" s="241">
        <v>9</v>
      </c>
      <c r="N8741" s="241" t="s">
        <v>11493</v>
      </c>
      <c r="O8741" s="241" t="s">
        <v>13273</v>
      </c>
      <c r="P8741" s="241" t="s">
        <v>2144</v>
      </c>
      <c r="AU8741"/>
    </row>
    <row r="8742" spans="11:47" x14ac:dyDescent="0.2">
      <c r="K8742" s="240" t="s">
        <v>22263</v>
      </c>
      <c r="L8742" s="241" t="s">
        <v>1823</v>
      </c>
      <c r="M8742" s="241">
        <v>10</v>
      </c>
      <c r="N8742" s="241" t="s">
        <v>11494</v>
      </c>
      <c r="O8742" s="241" t="s">
        <v>13273</v>
      </c>
      <c r="P8742" s="241" t="s">
        <v>1259</v>
      </c>
      <c r="AU8742"/>
    </row>
    <row r="8743" spans="11:47" x14ac:dyDescent="0.2">
      <c r="K8743" s="240" t="s">
        <v>22264</v>
      </c>
      <c r="L8743" s="241" t="s">
        <v>1823</v>
      </c>
      <c r="M8743" s="241">
        <v>11</v>
      </c>
      <c r="N8743" s="241" t="s">
        <v>11495</v>
      </c>
      <c r="O8743" s="241" t="s">
        <v>13273</v>
      </c>
      <c r="P8743" s="241" t="s">
        <v>1259</v>
      </c>
      <c r="AU8743"/>
    </row>
    <row r="8744" spans="11:47" x14ac:dyDescent="0.2">
      <c r="K8744" s="240" t="s">
        <v>22265</v>
      </c>
      <c r="L8744" s="241" t="s">
        <v>1823</v>
      </c>
      <c r="M8744" s="241">
        <v>12</v>
      </c>
      <c r="N8744" s="241" t="s">
        <v>1101</v>
      </c>
      <c r="O8744" s="241" t="s">
        <v>13273</v>
      </c>
      <c r="P8744" s="241" t="s">
        <v>1267</v>
      </c>
      <c r="AU8744"/>
    </row>
    <row r="8745" spans="11:47" x14ac:dyDescent="0.2">
      <c r="K8745" s="240" t="s">
        <v>22266</v>
      </c>
      <c r="L8745" s="241" t="s">
        <v>1823</v>
      </c>
      <c r="M8745" s="241">
        <v>13</v>
      </c>
      <c r="N8745" s="241" t="s">
        <v>11496</v>
      </c>
      <c r="O8745" s="241" t="s">
        <v>13273</v>
      </c>
      <c r="P8745" s="241" t="s">
        <v>6686</v>
      </c>
      <c r="AU8745"/>
    </row>
    <row r="8746" spans="11:47" x14ac:dyDescent="0.2">
      <c r="K8746" s="240" t="s">
        <v>22267</v>
      </c>
      <c r="L8746" s="241" t="s">
        <v>1823</v>
      </c>
      <c r="M8746" s="241">
        <v>14</v>
      </c>
      <c r="N8746" s="241" t="s">
        <v>11497</v>
      </c>
      <c r="O8746" s="241" t="s">
        <v>13273</v>
      </c>
      <c r="P8746" s="241" t="s">
        <v>6686</v>
      </c>
      <c r="AU8746"/>
    </row>
    <row r="8747" spans="11:47" x14ac:dyDescent="0.2">
      <c r="K8747" s="240" t="s">
        <v>22268</v>
      </c>
      <c r="L8747" s="241" t="s">
        <v>1823</v>
      </c>
      <c r="M8747" s="241">
        <v>15</v>
      </c>
      <c r="N8747" s="241" t="s">
        <v>11498</v>
      </c>
      <c r="O8747" s="241" t="s">
        <v>13273</v>
      </c>
      <c r="P8747" s="241" t="s">
        <v>2147</v>
      </c>
      <c r="AU8747"/>
    </row>
    <row r="8748" spans="11:47" x14ac:dyDescent="0.2">
      <c r="K8748" s="240" t="s">
        <v>22269</v>
      </c>
      <c r="L8748" s="241" t="s">
        <v>1823</v>
      </c>
      <c r="M8748" s="241">
        <v>16</v>
      </c>
      <c r="N8748" s="241" t="s">
        <v>11499</v>
      </c>
      <c r="O8748" s="241" t="s">
        <v>13273</v>
      </c>
      <c r="P8748" s="241" t="s">
        <v>2147</v>
      </c>
      <c r="AU8748"/>
    </row>
    <row r="8749" spans="11:47" x14ac:dyDescent="0.2">
      <c r="K8749" s="240" t="s">
        <v>22270</v>
      </c>
      <c r="L8749" s="241" t="s">
        <v>1823</v>
      </c>
      <c r="M8749" s="241">
        <v>17</v>
      </c>
      <c r="N8749" s="241" t="s">
        <v>11500</v>
      </c>
      <c r="O8749" s="241" t="s">
        <v>13273</v>
      </c>
      <c r="P8749" s="241" t="s">
        <v>6880</v>
      </c>
      <c r="AU8749"/>
    </row>
    <row r="8750" spans="11:47" x14ac:dyDescent="0.2">
      <c r="K8750" s="240" t="s">
        <v>22271</v>
      </c>
      <c r="L8750" s="241" t="s">
        <v>1823</v>
      </c>
      <c r="M8750" s="241">
        <v>18</v>
      </c>
      <c r="N8750" s="241" t="s">
        <v>11501</v>
      </c>
      <c r="O8750" s="241" t="s">
        <v>13273</v>
      </c>
      <c r="P8750" s="241" t="s">
        <v>6880</v>
      </c>
      <c r="AU8750"/>
    </row>
    <row r="8751" spans="11:47" x14ac:dyDescent="0.2">
      <c r="K8751" s="240" t="s">
        <v>22272</v>
      </c>
      <c r="L8751" s="241" t="s">
        <v>1823</v>
      </c>
      <c r="M8751" s="241">
        <v>19</v>
      </c>
      <c r="N8751" s="241" t="s">
        <v>11502</v>
      </c>
      <c r="O8751" s="241" t="s">
        <v>13273</v>
      </c>
      <c r="P8751" s="241" t="s">
        <v>6880</v>
      </c>
      <c r="AU8751"/>
    </row>
    <row r="8752" spans="11:47" x14ac:dyDescent="0.2">
      <c r="K8752" s="240" t="s">
        <v>22273</v>
      </c>
      <c r="L8752" s="241" t="s">
        <v>1823</v>
      </c>
      <c r="M8752" s="241">
        <v>20</v>
      </c>
      <c r="N8752" s="241" t="s">
        <v>832</v>
      </c>
      <c r="O8752" s="241" t="s">
        <v>13273</v>
      </c>
      <c r="P8752" s="241" t="s">
        <v>2144</v>
      </c>
      <c r="AU8752"/>
    </row>
    <row r="8753" spans="11:47" x14ac:dyDescent="0.2">
      <c r="K8753" s="240" t="s">
        <v>22274</v>
      </c>
      <c r="L8753" s="241" t="s">
        <v>1823</v>
      </c>
      <c r="M8753" s="241">
        <v>21</v>
      </c>
      <c r="N8753" s="241" t="s">
        <v>11503</v>
      </c>
      <c r="O8753" s="241" t="s">
        <v>13273</v>
      </c>
      <c r="P8753" s="241" t="s">
        <v>2144</v>
      </c>
      <c r="AU8753"/>
    </row>
    <row r="8754" spans="11:47" x14ac:dyDescent="0.2">
      <c r="K8754" s="240" t="s">
        <v>22275</v>
      </c>
      <c r="L8754" s="241" t="s">
        <v>1823</v>
      </c>
      <c r="M8754" s="241">
        <v>22</v>
      </c>
      <c r="N8754" s="241" t="s">
        <v>4865</v>
      </c>
      <c r="O8754" s="241" t="s">
        <v>13273</v>
      </c>
      <c r="P8754" s="241" t="s">
        <v>2144</v>
      </c>
      <c r="AU8754"/>
    </row>
    <row r="8755" spans="11:47" x14ac:dyDescent="0.2">
      <c r="K8755" s="240" t="s">
        <v>22276</v>
      </c>
      <c r="L8755" s="241" t="s">
        <v>1823</v>
      </c>
      <c r="M8755" s="241">
        <v>23</v>
      </c>
      <c r="N8755" s="241" t="s">
        <v>11504</v>
      </c>
      <c r="O8755" s="241" t="s">
        <v>13274</v>
      </c>
      <c r="P8755" s="241" t="s">
        <v>6686</v>
      </c>
      <c r="AU8755"/>
    </row>
    <row r="8756" spans="11:47" x14ac:dyDescent="0.2">
      <c r="K8756" s="240" t="s">
        <v>22277</v>
      </c>
      <c r="L8756" s="241" t="s">
        <v>1823</v>
      </c>
      <c r="M8756" s="241">
        <v>24</v>
      </c>
      <c r="N8756" s="241" t="s">
        <v>11505</v>
      </c>
      <c r="O8756" s="241" t="s">
        <v>13274</v>
      </c>
      <c r="P8756" s="241" t="s">
        <v>6686</v>
      </c>
      <c r="AU8756"/>
    </row>
    <row r="8757" spans="11:47" x14ac:dyDescent="0.2">
      <c r="K8757" s="240" t="s">
        <v>22278</v>
      </c>
      <c r="L8757" s="241" t="s">
        <v>1823</v>
      </c>
      <c r="M8757" s="241">
        <v>25</v>
      </c>
      <c r="N8757" s="241" t="s">
        <v>11506</v>
      </c>
      <c r="O8757" s="241" t="s">
        <v>13274</v>
      </c>
      <c r="P8757" s="241" t="s">
        <v>6880</v>
      </c>
      <c r="AU8757"/>
    </row>
    <row r="8758" spans="11:47" x14ac:dyDescent="0.2">
      <c r="K8758" s="240" t="s">
        <v>22279</v>
      </c>
      <c r="L8758" s="241" t="s">
        <v>1823</v>
      </c>
      <c r="M8758" s="241">
        <v>26</v>
      </c>
      <c r="N8758" s="241" t="s">
        <v>11507</v>
      </c>
      <c r="O8758" s="241" t="s">
        <v>13274</v>
      </c>
      <c r="P8758" s="241" t="s">
        <v>13275</v>
      </c>
      <c r="AU8758"/>
    </row>
    <row r="8759" spans="11:47" x14ac:dyDescent="0.2">
      <c r="K8759" s="240" t="s">
        <v>22280</v>
      </c>
      <c r="L8759" s="241" t="s">
        <v>1823</v>
      </c>
      <c r="M8759" s="241">
        <v>27</v>
      </c>
      <c r="N8759" s="241" t="s">
        <v>11508</v>
      </c>
      <c r="O8759" s="241" t="s">
        <v>13274</v>
      </c>
      <c r="P8759" s="241" t="s">
        <v>6880</v>
      </c>
      <c r="AU8759"/>
    </row>
    <row r="8760" spans="11:47" x14ac:dyDescent="0.2">
      <c r="K8760" s="240" t="s">
        <v>22281</v>
      </c>
      <c r="L8760" s="241" t="s">
        <v>1823</v>
      </c>
      <c r="M8760" s="241">
        <v>28</v>
      </c>
      <c r="N8760" s="241" t="s">
        <v>11509</v>
      </c>
      <c r="O8760" s="241" t="s">
        <v>13273</v>
      </c>
      <c r="P8760" s="241" t="s">
        <v>1258</v>
      </c>
      <c r="AU8760"/>
    </row>
    <row r="8761" spans="11:47" x14ac:dyDescent="0.2">
      <c r="K8761" s="240" t="s">
        <v>22282</v>
      </c>
      <c r="L8761" s="241" t="s">
        <v>1823</v>
      </c>
      <c r="M8761" s="241">
        <v>29</v>
      </c>
      <c r="N8761" s="241" t="s">
        <v>829</v>
      </c>
      <c r="O8761" s="241" t="s">
        <v>13273</v>
      </c>
      <c r="P8761" s="241" t="s">
        <v>6688</v>
      </c>
      <c r="AU8761"/>
    </row>
    <row r="8762" spans="11:47" x14ac:dyDescent="0.2">
      <c r="K8762" s="240" t="s">
        <v>22283</v>
      </c>
      <c r="L8762" s="241" t="s">
        <v>1823</v>
      </c>
      <c r="M8762" s="241">
        <v>30</v>
      </c>
      <c r="N8762" s="241" t="s">
        <v>844</v>
      </c>
      <c r="O8762" s="241" t="s">
        <v>13273</v>
      </c>
      <c r="P8762" s="241" t="s">
        <v>6688</v>
      </c>
      <c r="AU8762"/>
    </row>
    <row r="8763" spans="11:47" x14ac:dyDescent="0.2">
      <c r="K8763" s="240" t="s">
        <v>22284</v>
      </c>
      <c r="L8763" s="241" t="s">
        <v>1824</v>
      </c>
      <c r="M8763" s="241">
        <v>1</v>
      </c>
      <c r="N8763" s="241" t="s">
        <v>4867</v>
      </c>
      <c r="O8763" s="241" t="s">
        <v>13273</v>
      </c>
      <c r="P8763" s="241" t="s">
        <v>1257</v>
      </c>
      <c r="AU8763"/>
    </row>
    <row r="8764" spans="11:47" x14ac:dyDescent="0.2">
      <c r="K8764" s="240" t="s">
        <v>22285</v>
      </c>
      <c r="L8764" s="241" t="s">
        <v>1824</v>
      </c>
      <c r="M8764" s="241">
        <v>2</v>
      </c>
      <c r="N8764" s="241" t="s">
        <v>2528</v>
      </c>
      <c r="O8764" s="241" t="s">
        <v>13273</v>
      </c>
      <c r="P8764" s="241" t="s">
        <v>2147</v>
      </c>
      <c r="AU8764"/>
    </row>
    <row r="8765" spans="11:47" x14ac:dyDescent="0.2">
      <c r="K8765" s="240" t="s">
        <v>22286</v>
      </c>
      <c r="L8765" s="241" t="s">
        <v>1824</v>
      </c>
      <c r="M8765" s="241">
        <v>3</v>
      </c>
      <c r="N8765" s="241" t="s">
        <v>11510</v>
      </c>
      <c r="O8765" s="241" t="s">
        <v>13273</v>
      </c>
      <c r="P8765" s="241" t="s">
        <v>2144</v>
      </c>
      <c r="AU8765"/>
    </row>
    <row r="8766" spans="11:47" x14ac:dyDescent="0.2">
      <c r="K8766" s="240" t="s">
        <v>22287</v>
      </c>
      <c r="L8766" s="241" t="s">
        <v>1824</v>
      </c>
      <c r="M8766" s="241">
        <v>4</v>
      </c>
      <c r="N8766" s="241" t="s">
        <v>11511</v>
      </c>
      <c r="O8766" s="241" t="s">
        <v>13273</v>
      </c>
      <c r="P8766" s="241" t="s">
        <v>6686</v>
      </c>
      <c r="AU8766"/>
    </row>
    <row r="8767" spans="11:47" x14ac:dyDescent="0.2">
      <c r="K8767" s="240" t="s">
        <v>22288</v>
      </c>
      <c r="L8767" s="241" t="s">
        <v>1824</v>
      </c>
      <c r="M8767" s="241">
        <v>5</v>
      </c>
      <c r="N8767" s="241" t="s">
        <v>11512</v>
      </c>
      <c r="O8767" s="241" t="s">
        <v>13273</v>
      </c>
      <c r="P8767" s="241" t="s">
        <v>6686</v>
      </c>
      <c r="AU8767"/>
    </row>
    <row r="8768" spans="11:47" x14ac:dyDescent="0.2">
      <c r="K8768" s="240" t="s">
        <v>22289</v>
      </c>
      <c r="L8768" s="241" t="s">
        <v>1824</v>
      </c>
      <c r="M8768" s="241">
        <v>6</v>
      </c>
      <c r="N8768" s="241" t="s">
        <v>11513</v>
      </c>
      <c r="O8768" s="241" t="s">
        <v>13273</v>
      </c>
      <c r="P8768" s="241" t="s">
        <v>6880</v>
      </c>
      <c r="AU8768"/>
    </row>
    <row r="8769" spans="11:47" x14ac:dyDescent="0.2">
      <c r="K8769" s="240" t="s">
        <v>22290</v>
      </c>
      <c r="L8769" s="241" t="s">
        <v>1824</v>
      </c>
      <c r="M8769" s="241">
        <v>7</v>
      </c>
      <c r="N8769" s="241" t="s">
        <v>949</v>
      </c>
      <c r="O8769" s="241" t="s">
        <v>13273</v>
      </c>
      <c r="P8769" s="241" t="s">
        <v>1267</v>
      </c>
      <c r="AU8769"/>
    </row>
    <row r="8770" spans="11:47" x14ac:dyDescent="0.2">
      <c r="K8770" s="240" t="s">
        <v>22291</v>
      </c>
      <c r="L8770" s="241" t="s">
        <v>1824</v>
      </c>
      <c r="M8770" s="241">
        <v>8</v>
      </c>
      <c r="N8770" s="241" t="s">
        <v>829</v>
      </c>
      <c r="O8770" s="241" t="s">
        <v>13273</v>
      </c>
      <c r="P8770" s="241" t="s">
        <v>2144</v>
      </c>
      <c r="AU8770"/>
    </row>
    <row r="8771" spans="11:47" x14ac:dyDescent="0.2">
      <c r="K8771" s="240" t="s">
        <v>22292</v>
      </c>
      <c r="L8771" s="241" t="s">
        <v>1824</v>
      </c>
      <c r="M8771" s="241">
        <v>9</v>
      </c>
      <c r="N8771" s="241" t="s">
        <v>11514</v>
      </c>
      <c r="O8771" s="241" t="s">
        <v>13273</v>
      </c>
      <c r="P8771" s="241" t="s">
        <v>2144</v>
      </c>
      <c r="AU8771"/>
    </row>
    <row r="8772" spans="11:47" x14ac:dyDescent="0.2">
      <c r="K8772" s="240" t="s">
        <v>22293</v>
      </c>
      <c r="L8772" s="241" t="s">
        <v>1824</v>
      </c>
      <c r="M8772" s="241">
        <v>10</v>
      </c>
      <c r="N8772" s="241" t="s">
        <v>11515</v>
      </c>
      <c r="O8772" s="241" t="s">
        <v>13273</v>
      </c>
      <c r="P8772" s="241" t="s">
        <v>6880</v>
      </c>
      <c r="AU8772"/>
    </row>
    <row r="8773" spans="11:47" x14ac:dyDescent="0.2">
      <c r="K8773" s="240" t="s">
        <v>22294</v>
      </c>
      <c r="L8773" s="241" t="s">
        <v>1824</v>
      </c>
      <c r="M8773" s="241">
        <v>12</v>
      </c>
      <c r="N8773" s="241" t="s">
        <v>11516</v>
      </c>
      <c r="O8773" s="241" t="s">
        <v>13274</v>
      </c>
      <c r="P8773" s="241" t="s">
        <v>6681</v>
      </c>
      <c r="AU8773"/>
    </row>
    <row r="8774" spans="11:47" x14ac:dyDescent="0.2">
      <c r="K8774" s="240" t="s">
        <v>22295</v>
      </c>
      <c r="L8774" s="241" t="s">
        <v>1824</v>
      </c>
      <c r="M8774" s="241">
        <v>13</v>
      </c>
      <c r="N8774" s="241" t="s">
        <v>11517</v>
      </c>
      <c r="O8774" s="241" t="s">
        <v>13273</v>
      </c>
      <c r="P8774" s="241" t="s">
        <v>6681</v>
      </c>
      <c r="AU8774"/>
    </row>
    <row r="8775" spans="11:47" x14ac:dyDescent="0.2">
      <c r="K8775" s="240" t="s">
        <v>22296</v>
      </c>
      <c r="L8775" s="241" t="s">
        <v>1824</v>
      </c>
      <c r="M8775" s="241">
        <v>14</v>
      </c>
      <c r="N8775" s="241" t="s">
        <v>3523</v>
      </c>
      <c r="O8775" s="241" t="s">
        <v>13273</v>
      </c>
      <c r="P8775" s="241" t="s">
        <v>1267</v>
      </c>
      <c r="AU8775"/>
    </row>
    <row r="8776" spans="11:47" x14ac:dyDescent="0.2">
      <c r="K8776" s="240" t="s">
        <v>22297</v>
      </c>
      <c r="L8776" s="241" t="s">
        <v>1824</v>
      </c>
      <c r="M8776" s="241">
        <v>15</v>
      </c>
      <c r="N8776" s="241" t="s">
        <v>7084</v>
      </c>
      <c r="O8776" s="241" t="s">
        <v>13273</v>
      </c>
      <c r="P8776" s="241" t="s">
        <v>6681</v>
      </c>
      <c r="AU8776"/>
    </row>
    <row r="8777" spans="11:47" x14ac:dyDescent="0.2">
      <c r="K8777" s="240" t="s">
        <v>22298</v>
      </c>
      <c r="L8777" s="241" t="s">
        <v>1824</v>
      </c>
      <c r="M8777" s="241">
        <v>16</v>
      </c>
      <c r="N8777" s="241" t="s">
        <v>832</v>
      </c>
      <c r="O8777" s="241" t="s">
        <v>13273</v>
      </c>
      <c r="P8777" s="241" t="s">
        <v>2144</v>
      </c>
      <c r="AU8777"/>
    </row>
    <row r="8778" spans="11:47" x14ac:dyDescent="0.2">
      <c r="K8778" s="240" t="s">
        <v>22299</v>
      </c>
      <c r="L8778" s="241" t="s">
        <v>1824</v>
      </c>
      <c r="M8778" s="241">
        <v>17</v>
      </c>
      <c r="N8778" s="241" t="s">
        <v>844</v>
      </c>
      <c r="O8778" s="241" t="s">
        <v>13273</v>
      </c>
      <c r="P8778" s="241" t="s">
        <v>2144</v>
      </c>
      <c r="AU8778"/>
    </row>
    <row r="8779" spans="11:47" x14ac:dyDescent="0.2">
      <c r="K8779" s="240" t="s">
        <v>22300</v>
      </c>
      <c r="L8779" s="241" t="s">
        <v>1824</v>
      </c>
      <c r="M8779" s="241">
        <v>18</v>
      </c>
      <c r="N8779" s="241" t="s">
        <v>11518</v>
      </c>
      <c r="O8779" s="241" t="s">
        <v>13273</v>
      </c>
      <c r="P8779" s="241" t="s">
        <v>6686</v>
      </c>
      <c r="AU8779"/>
    </row>
    <row r="8780" spans="11:47" x14ac:dyDescent="0.2">
      <c r="K8780" s="240" t="s">
        <v>22301</v>
      </c>
      <c r="L8780" s="241" t="s">
        <v>1824</v>
      </c>
      <c r="M8780" s="241">
        <v>19</v>
      </c>
      <c r="N8780" s="241" t="s">
        <v>4816</v>
      </c>
      <c r="O8780" s="241" t="s">
        <v>13273</v>
      </c>
      <c r="P8780" s="241" t="s">
        <v>2143</v>
      </c>
      <c r="AU8780"/>
    </row>
    <row r="8781" spans="11:47" x14ac:dyDescent="0.2">
      <c r="K8781" s="240" t="s">
        <v>22302</v>
      </c>
      <c r="L8781" s="241" t="s">
        <v>1825</v>
      </c>
      <c r="M8781" s="241">
        <v>1</v>
      </c>
      <c r="N8781" s="241" t="s">
        <v>4868</v>
      </c>
      <c r="O8781" s="241" t="s">
        <v>13273</v>
      </c>
      <c r="P8781" s="241" t="s">
        <v>2144</v>
      </c>
      <c r="AU8781"/>
    </row>
    <row r="8782" spans="11:47" x14ac:dyDescent="0.2">
      <c r="K8782" s="240" t="s">
        <v>22303</v>
      </c>
      <c r="L8782" s="241" t="s">
        <v>1825</v>
      </c>
      <c r="M8782" s="241">
        <v>2</v>
      </c>
      <c r="N8782" s="241" t="s">
        <v>11519</v>
      </c>
      <c r="O8782" s="241" t="s">
        <v>13273</v>
      </c>
      <c r="P8782" s="241" t="s">
        <v>1267</v>
      </c>
      <c r="AU8782"/>
    </row>
    <row r="8783" spans="11:47" x14ac:dyDescent="0.2">
      <c r="K8783" s="240" t="s">
        <v>22304</v>
      </c>
      <c r="L8783" s="241" t="s">
        <v>1825</v>
      </c>
      <c r="M8783" s="241">
        <v>3</v>
      </c>
      <c r="N8783" s="241" t="s">
        <v>4871</v>
      </c>
      <c r="O8783" s="241" t="s">
        <v>13273</v>
      </c>
      <c r="P8783" s="241" t="s">
        <v>2144</v>
      </c>
      <c r="AU8783"/>
    </row>
    <row r="8784" spans="11:47" x14ac:dyDescent="0.2">
      <c r="K8784" s="240" t="s">
        <v>22305</v>
      </c>
      <c r="L8784" s="241" t="s">
        <v>1825</v>
      </c>
      <c r="M8784" s="241">
        <v>4</v>
      </c>
      <c r="N8784" s="241" t="s">
        <v>1111</v>
      </c>
      <c r="O8784" s="241" t="s">
        <v>13273</v>
      </c>
      <c r="P8784" s="241" t="s">
        <v>2144</v>
      </c>
      <c r="AU8784"/>
    </row>
    <row r="8785" spans="11:47" x14ac:dyDescent="0.2">
      <c r="K8785" s="240" t="s">
        <v>22306</v>
      </c>
      <c r="L8785" s="241" t="s">
        <v>1825</v>
      </c>
      <c r="M8785" s="241">
        <v>5</v>
      </c>
      <c r="N8785" s="241" t="s">
        <v>11520</v>
      </c>
      <c r="O8785" s="241" t="s">
        <v>13273</v>
      </c>
      <c r="P8785" s="241" t="s">
        <v>2144</v>
      </c>
      <c r="AU8785"/>
    </row>
    <row r="8786" spans="11:47" x14ac:dyDescent="0.2">
      <c r="K8786" s="240" t="s">
        <v>22307</v>
      </c>
      <c r="L8786" s="241" t="s">
        <v>1825</v>
      </c>
      <c r="M8786" s="241">
        <v>6</v>
      </c>
      <c r="N8786" s="241" t="s">
        <v>11521</v>
      </c>
      <c r="O8786" s="241" t="s">
        <v>13273</v>
      </c>
      <c r="P8786" s="241" t="s">
        <v>2147</v>
      </c>
      <c r="AU8786"/>
    </row>
    <row r="8787" spans="11:47" x14ac:dyDescent="0.2">
      <c r="K8787" s="240" t="s">
        <v>22308</v>
      </c>
      <c r="L8787" s="241" t="s">
        <v>1825</v>
      </c>
      <c r="M8787" s="241">
        <v>7</v>
      </c>
      <c r="N8787" s="241" t="s">
        <v>4869</v>
      </c>
      <c r="O8787" s="241" t="s">
        <v>13273</v>
      </c>
      <c r="P8787" s="241" t="s">
        <v>2143</v>
      </c>
      <c r="AU8787"/>
    </row>
    <row r="8788" spans="11:47" x14ac:dyDescent="0.2">
      <c r="K8788" s="240" t="s">
        <v>22309</v>
      </c>
      <c r="L8788" s="241" t="s">
        <v>1825</v>
      </c>
      <c r="M8788" s="241">
        <v>8</v>
      </c>
      <c r="N8788" s="241" t="s">
        <v>11522</v>
      </c>
      <c r="O8788" s="241" t="s">
        <v>13273</v>
      </c>
      <c r="P8788" s="241" t="s">
        <v>2147</v>
      </c>
      <c r="AU8788"/>
    </row>
    <row r="8789" spans="11:47" x14ac:dyDescent="0.2">
      <c r="K8789" s="240" t="s">
        <v>22310</v>
      </c>
      <c r="L8789" s="241" t="s">
        <v>1825</v>
      </c>
      <c r="M8789" s="241">
        <v>9</v>
      </c>
      <c r="N8789" s="241" t="s">
        <v>11523</v>
      </c>
      <c r="O8789" s="241" t="s">
        <v>13273</v>
      </c>
      <c r="P8789" s="241" t="s">
        <v>2143</v>
      </c>
      <c r="AU8789"/>
    </row>
    <row r="8790" spans="11:47" x14ac:dyDescent="0.2">
      <c r="K8790" s="240" t="s">
        <v>22311</v>
      </c>
      <c r="L8790" s="241" t="s">
        <v>1825</v>
      </c>
      <c r="M8790" s="241">
        <v>10</v>
      </c>
      <c r="N8790" s="241" t="s">
        <v>892</v>
      </c>
      <c r="O8790" s="241" t="s">
        <v>13273</v>
      </c>
      <c r="P8790" s="241" t="s">
        <v>2144</v>
      </c>
      <c r="AU8790"/>
    </row>
    <row r="8791" spans="11:47" x14ac:dyDescent="0.2">
      <c r="K8791" s="240" t="s">
        <v>22312</v>
      </c>
      <c r="L8791" s="241" t="s">
        <v>1825</v>
      </c>
      <c r="M8791" s="241">
        <v>11</v>
      </c>
      <c r="N8791" s="241" t="s">
        <v>6985</v>
      </c>
      <c r="O8791" s="241" t="s">
        <v>13273</v>
      </c>
      <c r="P8791" s="241" t="s">
        <v>2144</v>
      </c>
      <c r="AU8791"/>
    </row>
    <row r="8792" spans="11:47" x14ac:dyDescent="0.2">
      <c r="K8792" s="240" t="s">
        <v>22313</v>
      </c>
      <c r="L8792" s="241" t="s">
        <v>1825</v>
      </c>
      <c r="M8792" s="241">
        <v>12</v>
      </c>
      <c r="N8792" s="241" t="s">
        <v>11524</v>
      </c>
      <c r="O8792" s="241" t="s">
        <v>13273</v>
      </c>
      <c r="P8792" s="241" t="s">
        <v>2144</v>
      </c>
      <c r="AU8792"/>
    </row>
    <row r="8793" spans="11:47" x14ac:dyDescent="0.2">
      <c r="K8793" s="240" t="s">
        <v>22314</v>
      </c>
      <c r="L8793" s="241" t="s">
        <v>1825</v>
      </c>
      <c r="M8793" s="241">
        <v>13</v>
      </c>
      <c r="N8793" s="241" t="s">
        <v>11525</v>
      </c>
      <c r="O8793" s="241" t="s">
        <v>13273</v>
      </c>
      <c r="P8793" s="241" t="s">
        <v>1259</v>
      </c>
      <c r="AU8793"/>
    </row>
    <row r="8794" spans="11:47" x14ac:dyDescent="0.2">
      <c r="K8794" s="240" t="s">
        <v>22315</v>
      </c>
      <c r="L8794" s="241" t="s">
        <v>1825</v>
      </c>
      <c r="M8794" s="241">
        <v>14</v>
      </c>
      <c r="N8794" s="241" t="s">
        <v>11526</v>
      </c>
      <c r="O8794" s="241" t="s">
        <v>13273</v>
      </c>
      <c r="P8794" s="241" t="s">
        <v>2147</v>
      </c>
      <c r="AU8794"/>
    </row>
    <row r="8795" spans="11:47" x14ac:dyDescent="0.2">
      <c r="K8795" s="240" t="s">
        <v>22316</v>
      </c>
      <c r="L8795" s="241" t="s">
        <v>1825</v>
      </c>
      <c r="M8795" s="241">
        <v>15</v>
      </c>
      <c r="N8795" s="241" t="s">
        <v>11527</v>
      </c>
      <c r="O8795" s="241" t="s">
        <v>13273</v>
      </c>
      <c r="P8795" s="241" t="s">
        <v>6686</v>
      </c>
      <c r="AU8795"/>
    </row>
    <row r="8796" spans="11:47" x14ac:dyDescent="0.2">
      <c r="K8796" s="240" t="s">
        <v>22317</v>
      </c>
      <c r="L8796" s="241" t="s">
        <v>1825</v>
      </c>
      <c r="M8796" s="241">
        <v>16</v>
      </c>
      <c r="N8796" s="241" t="s">
        <v>11528</v>
      </c>
      <c r="O8796" s="241" t="s">
        <v>13273</v>
      </c>
      <c r="P8796" s="241" t="s">
        <v>6880</v>
      </c>
      <c r="AU8796"/>
    </row>
    <row r="8797" spans="11:47" x14ac:dyDescent="0.2">
      <c r="K8797" s="240" t="s">
        <v>22318</v>
      </c>
      <c r="L8797" s="241" t="s">
        <v>1825</v>
      </c>
      <c r="M8797" s="241">
        <v>17</v>
      </c>
      <c r="N8797" s="241" t="s">
        <v>11529</v>
      </c>
      <c r="O8797" s="241" t="s">
        <v>13273</v>
      </c>
      <c r="P8797" s="241" t="s">
        <v>6880</v>
      </c>
      <c r="AU8797"/>
    </row>
    <row r="8798" spans="11:47" x14ac:dyDescent="0.2">
      <c r="K8798" s="240" t="s">
        <v>22319</v>
      </c>
      <c r="L8798" s="241" t="s">
        <v>1825</v>
      </c>
      <c r="M8798" s="241">
        <v>18</v>
      </c>
      <c r="N8798" s="241" t="s">
        <v>10307</v>
      </c>
      <c r="O8798" s="241" t="s">
        <v>13273</v>
      </c>
      <c r="P8798" s="241" t="s">
        <v>2147</v>
      </c>
      <c r="AU8798"/>
    </row>
    <row r="8799" spans="11:47" x14ac:dyDescent="0.2">
      <c r="K8799" s="240" t="s">
        <v>22320</v>
      </c>
      <c r="L8799" s="241" t="s">
        <v>1825</v>
      </c>
      <c r="M8799" s="241">
        <v>19</v>
      </c>
      <c r="N8799" s="241" t="s">
        <v>11530</v>
      </c>
      <c r="O8799" s="241" t="s">
        <v>13273</v>
      </c>
      <c r="P8799" s="241" t="s">
        <v>6880</v>
      </c>
      <c r="AU8799"/>
    </row>
    <row r="8800" spans="11:47" x14ac:dyDescent="0.2">
      <c r="K8800" s="240" t="s">
        <v>22321</v>
      </c>
      <c r="L8800" s="241" t="s">
        <v>1825</v>
      </c>
      <c r="M8800" s="241">
        <v>20</v>
      </c>
      <c r="N8800" s="241" t="s">
        <v>11531</v>
      </c>
      <c r="O8800" s="241" t="s">
        <v>13273</v>
      </c>
      <c r="P8800" s="241" t="s">
        <v>2143</v>
      </c>
      <c r="AU8800"/>
    </row>
    <row r="8801" spans="11:47" x14ac:dyDescent="0.2">
      <c r="K8801" s="240" t="s">
        <v>22322</v>
      </c>
      <c r="L8801" s="241" t="s">
        <v>1825</v>
      </c>
      <c r="M8801" s="241">
        <v>21</v>
      </c>
      <c r="N8801" s="241" t="s">
        <v>11532</v>
      </c>
      <c r="O8801" s="241" t="s">
        <v>13274</v>
      </c>
      <c r="P8801" s="241" t="s">
        <v>6686</v>
      </c>
      <c r="AU8801"/>
    </row>
    <row r="8802" spans="11:47" x14ac:dyDescent="0.2">
      <c r="K8802" s="240" t="s">
        <v>22323</v>
      </c>
      <c r="L8802" s="241" t="s">
        <v>1825</v>
      </c>
      <c r="M8802" s="241">
        <v>22</v>
      </c>
      <c r="N8802" s="241" t="s">
        <v>11533</v>
      </c>
      <c r="O8802" s="241" t="s">
        <v>13274</v>
      </c>
      <c r="P8802" s="241" t="s">
        <v>6686</v>
      </c>
      <c r="AU8802"/>
    </row>
    <row r="8803" spans="11:47" x14ac:dyDescent="0.2">
      <c r="K8803" s="240" t="s">
        <v>22324</v>
      </c>
      <c r="L8803" s="241" t="s">
        <v>1825</v>
      </c>
      <c r="M8803" s="241">
        <v>23</v>
      </c>
      <c r="N8803" s="241" t="s">
        <v>11534</v>
      </c>
      <c r="O8803" s="241" t="s">
        <v>13274</v>
      </c>
      <c r="P8803" s="241" t="s">
        <v>6686</v>
      </c>
      <c r="AU8803"/>
    </row>
    <row r="8804" spans="11:47" x14ac:dyDescent="0.2">
      <c r="K8804" s="240" t="s">
        <v>22325</v>
      </c>
      <c r="L8804" s="241" t="s">
        <v>1825</v>
      </c>
      <c r="M8804" s="241">
        <v>24</v>
      </c>
      <c r="N8804" s="241" t="s">
        <v>11535</v>
      </c>
      <c r="O8804" s="241" t="s">
        <v>13273</v>
      </c>
      <c r="P8804" s="241" t="s">
        <v>2144</v>
      </c>
      <c r="AU8804"/>
    </row>
    <row r="8805" spans="11:47" x14ac:dyDescent="0.2">
      <c r="K8805" s="240" t="s">
        <v>22326</v>
      </c>
      <c r="L8805" s="241" t="s">
        <v>1825</v>
      </c>
      <c r="M8805" s="241">
        <v>25</v>
      </c>
      <c r="N8805" s="241" t="s">
        <v>11536</v>
      </c>
      <c r="O8805" s="241" t="s">
        <v>13273</v>
      </c>
      <c r="P8805" s="241" t="s">
        <v>6688</v>
      </c>
      <c r="AU8805"/>
    </row>
    <row r="8806" spans="11:47" x14ac:dyDescent="0.2">
      <c r="K8806" s="240" t="s">
        <v>22327</v>
      </c>
      <c r="L8806" s="241" t="s">
        <v>1825</v>
      </c>
      <c r="M8806" s="241">
        <v>26</v>
      </c>
      <c r="N8806" s="241" t="s">
        <v>11537</v>
      </c>
      <c r="O8806" s="241" t="s">
        <v>13273</v>
      </c>
      <c r="P8806" s="241" t="s">
        <v>6880</v>
      </c>
      <c r="AU8806"/>
    </row>
    <row r="8807" spans="11:47" x14ac:dyDescent="0.2">
      <c r="K8807" s="240" t="s">
        <v>22328</v>
      </c>
      <c r="L8807" s="241" t="s">
        <v>1825</v>
      </c>
      <c r="M8807" s="241">
        <v>27</v>
      </c>
      <c r="N8807" s="241" t="s">
        <v>11538</v>
      </c>
      <c r="O8807" s="241" t="s">
        <v>13273</v>
      </c>
      <c r="P8807" s="241" t="s">
        <v>6880</v>
      </c>
      <c r="AU8807"/>
    </row>
    <row r="8808" spans="11:47" x14ac:dyDescent="0.2">
      <c r="K8808" s="240" t="s">
        <v>22329</v>
      </c>
      <c r="L8808" s="241" t="s">
        <v>1825</v>
      </c>
      <c r="M8808" s="241">
        <v>28</v>
      </c>
      <c r="N8808" s="241" t="s">
        <v>863</v>
      </c>
      <c r="O8808" s="241" t="s">
        <v>13273</v>
      </c>
      <c r="P8808" s="241" t="s">
        <v>2144</v>
      </c>
      <c r="AU8808"/>
    </row>
    <row r="8809" spans="11:47" x14ac:dyDescent="0.2">
      <c r="K8809" s="240" t="s">
        <v>22330</v>
      </c>
      <c r="L8809" s="241" t="s">
        <v>1826</v>
      </c>
      <c r="M8809" s="241">
        <v>1</v>
      </c>
      <c r="N8809" s="241" t="s">
        <v>11539</v>
      </c>
      <c r="O8809" s="241" t="s">
        <v>13273</v>
      </c>
      <c r="P8809" s="241" t="s">
        <v>6880</v>
      </c>
      <c r="AU8809"/>
    </row>
    <row r="8810" spans="11:47" x14ac:dyDescent="0.2">
      <c r="K8810" s="240" t="s">
        <v>22331</v>
      </c>
      <c r="L8810" s="241" t="s">
        <v>1826</v>
      </c>
      <c r="M8810" s="241">
        <v>2</v>
      </c>
      <c r="N8810" s="241" t="s">
        <v>11540</v>
      </c>
      <c r="O8810" s="241" t="s">
        <v>13273</v>
      </c>
      <c r="P8810" s="241" t="s">
        <v>6880</v>
      </c>
      <c r="AU8810"/>
    </row>
    <row r="8811" spans="11:47" x14ac:dyDescent="0.2">
      <c r="K8811" s="240" t="s">
        <v>22332</v>
      </c>
      <c r="L8811" s="241" t="s">
        <v>1826</v>
      </c>
      <c r="M8811" s="241">
        <v>3</v>
      </c>
      <c r="N8811" s="241" t="s">
        <v>4872</v>
      </c>
      <c r="O8811" s="241" t="s">
        <v>13273</v>
      </c>
      <c r="P8811" s="241" t="s">
        <v>6880</v>
      </c>
      <c r="AU8811"/>
    </row>
    <row r="8812" spans="11:47" x14ac:dyDescent="0.2">
      <c r="K8812" s="240" t="s">
        <v>22333</v>
      </c>
      <c r="L8812" s="241" t="s">
        <v>1826</v>
      </c>
      <c r="M8812" s="241">
        <v>4</v>
      </c>
      <c r="N8812" s="241" t="s">
        <v>11541</v>
      </c>
      <c r="O8812" s="241" t="s">
        <v>13273</v>
      </c>
      <c r="P8812" s="241" t="s">
        <v>6880</v>
      </c>
      <c r="AU8812"/>
    </row>
    <row r="8813" spans="11:47" x14ac:dyDescent="0.2">
      <c r="K8813" s="240" t="s">
        <v>22334</v>
      </c>
      <c r="L8813" s="241" t="s">
        <v>1826</v>
      </c>
      <c r="M8813" s="241">
        <v>5</v>
      </c>
      <c r="N8813" s="241" t="s">
        <v>829</v>
      </c>
      <c r="O8813" s="241" t="s">
        <v>13273</v>
      </c>
      <c r="P8813" s="241" t="s">
        <v>2144</v>
      </c>
      <c r="AU8813"/>
    </row>
    <row r="8814" spans="11:47" x14ac:dyDescent="0.2">
      <c r="K8814" s="240" t="s">
        <v>22335</v>
      </c>
      <c r="L8814" s="241" t="s">
        <v>1826</v>
      </c>
      <c r="M8814" s="241">
        <v>6</v>
      </c>
      <c r="N8814" s="241" t="s">
        <v>11542</v>
      </c>
      <c r="O8814" s="241" t="s">
        <v>13274</v>
      </c>
      <c r="P8814" s="241" t="s">
        <v>6880</v>
      </c>
      <c r="AU8814"/>
    </row>
    <row r="8815" spans="11:47" x14ac:dyDescent="0.2">
      <c r="K8815" s="240" t="s">
        <v>22336</v>
      </c>
      <c r="L8815" s="241" t="s">
        <v>1826</v>
      </c>
      <c r="M8815" s="241">
        <v>7</v>
      </c>
      <c r="N8815" s="241" t="s">
        <v>11543</v>
      </c>
      <c r="O8815" s="241" t="s">
        <v>13274</v>
      </c>
      <c r="P8815" s="241" t="s">
        <v>6880</v>
      </c>
      <c r="AU8815"/>
    </row>
    <row r="8816" spans="11:47" x14ac:dyDescent="0.2">
      <c r="K8816" s="240" t="s">
        <v>22337</v>
      </c>
      <c r="L8816" s="241" t="s">
        <v>1826</v>
      </c>
      <c r="M8816" s="241">
        <v>8</v>
      </c>
      <c r="N8816" s="241" t="s">
        <v>11544</v>
      </c>
      <c r="O8816" s="241" t="s">
        <v>13274</v>
      </c>
      <c r="P8816" s="241" t="s">
        <v>6880</v>
      </c>
      <c r="AU8816"/>
    </row>
    <row r="8817" spans="11:47" x14ac:dyDescent="0.2">
      <c r="K8817" s="240" t="s">
        <v>22338</v>
      </c>
      <c r="L8817" s="241" t="s">
        <v>1826</v>
      </c>
      <c r="M8817" s="241">
        <v>9</v>
      </c>
      <c r="N8817" s="241" t="s">
        <v>11545</v>
      </c>
      <c r="O8817" s="241" t="s">
        <v>13274</v>
      </c>
      <c r="P8817" s="241" t="s">
        <v>6880</v>
      </c>
      <c r="AU8817"/>
    </row>
    <row r="8818" spans="11:47" x14ac:dyDescent="0.2">
      <c r="K8818" s="240" t="s">
        <v>22339</v>
      </c>
      <c r="L8818" s="241" t="s">
        <v>1826</v>
      </c>
      <c r="M8818" s="241">
        <v>10</v>
      </c>
      <c r="N8818" s="241" t="s">
        <v>863</v>
      </c>
      <c r="O8818" s="241" t="s">
        <v>13273</v>
      </c>
      <c r="P8818" s="241" t="s">
        <v>6688</v>
      </c>
      <c r="AU8818"/>
    </row>
    <row r="8819" spans="11:47" x14ac:dyDescent="0.2">
      <c r="K8819" s="240" t="s">
        <v>22340</v>
      </c>
      <c r="L8819" s="241" t="s">
        <v>1826</v>
      </c>
      <c r="M8819" s="241">
        <v>11</v>
      </c>
      <c r="N8819" s="241" t="s">
        <v>832</v>
      </c>
      <c r="O8819" s="241" t="s">
        <v>13273</v>
      </c>
      <c r="P8819" s="241" t="s">
        <v>2144</v>
      </c>
      <c r="AU8819"/>
    </row>
    <row r="8820" spans="11:47" x14ac:dyDescent="0.2">
      <c r="K8820" s="240" t="s">
        <v>22341</v>
      </c>
      <c r="L8820" s="241" t="s">
        <v>1826</v>
      </c>
      <c r="M8820" s="241">
        <v>12</v>
      </c>
      <c r="N8820" s="241" t="s">
        <v>844</v>
      </c>
      <c r="O8820" s="241" t="s">
        <v>13273</v>
      </c>
      <c r="P8820" s="241" t="s">
        <v>2144</v>
      </c>
      <c r="AU8820"/>
    </row>
    <row r="8821" spans="11:47" x14ac:dyDescent="0.2">
      <c r="K8821" s="240" t="s">
        <v>22342</v>
      </c>
      <c r="L8821" s="241" t="s">
        <v>1826</v>
      </c>
      <c r="M8821" s="241">
        <v>13</v>
      </c>
      <c r="N8821" s="241" t="s">
        <v>838</v>
      </c>
      <c r="O8821" s="241" t="s">
        <v>13273</v>
      </c>
      <c r="P8821" s="241" t="s">
        <v>2144</v>
      </c>
      <c r="AU8821"/>
    </row>
    <row r="8822" spans="11:47" x14ac:dyDescent="0.2">
      <c r="K8822" s="240" t="s">
        <v>22343</v>
      </c>
      <c r="L8822" s="241" t="s">
        <v>1826</v>
      </c>
      <c r="M8822" s="241">
        <v>14</v>
      </c>
      <c r="N8822" s="241" t="s">
        <v>6940</v>
      </c>
      <c r="O8822" s="241" t="s">
        <v>13274</v>
      </c>
      <c r="P8822" s="241" t="s">
        <v>6686</v>
      </c>
      <c r="AU8822"/>
    </row>
    <row r="8823" spans="11:47" x14ac:dyDescent="0.2">
      <c r="K8823" s="240" t="s">
        <v>22344</v>
      </c>
      <c r="L8823" s="241" t="s">
        <v>1827</v>
      </c>
      <c r="M8823" s="241">
        <v>1</v>
      </c>
      <c r="N8823" s="241" t="s">
        <v>884</v>
      </c>
      <c r="O8823" s="241" t="s">
        <v>13273</v>
      </c>
      <c r="P8823" s="241" t="s">
        <v>2144</v>
      </c>
      <c r="AU8823"/>
    </row>
    <row r="8824" spans="11:47" x14ac:dyDescent="0.2">
      <c r="K8824" s="240" t="s">
        <v>22345</v>
      </c>
      <c r="L8824" s="241" t="s">
        <v>1827</v>
      </c>
      <c r="M8824" s="241">
        <v>2</v>
      </c>
      <c r="N8824" s="241" t="s">
        <v>2669</v>
      </c>
      <c r="O8824" s="241" t="s">
        <v>13273</v>
      </c>
      <c r="P8824" s="241" t="s">
        <v>2144</v>
      </c>
      <c r="AU8824"/>
    </row>
    <row r="8825" spans="11:47" x14ac:dyDescent="0.2">
      <c r="K8825" s="240" t="s">
        <v>22346</v>
      </c>
      <c r="L8825" s="241" t="s">
        <v>1827</v>
      </c>
      <c r="M8825" s="241">
        <v>3</v>
      </c>
      <c r="N8825" s="241" t="s">
        <v>11546</v>
      </c>
      <c r="O8825" s="241" t="s">
        <v>13273</v>
      </c>
      <c r="P8825" s="241" t="s">
        <v>2144</v>
      </c>
      <c r="AU8825"/>
    </row>
    <row r="8826" spans="11:47" x14ac:dyDescent="0.2">
      <c r="K8826" s="240" t="s">
        <v>22347</v>
      </c>
      <c r="L8826" s="241" t="s">
        <v>1827</v>
      </c>
      <c r="M8826" s="241">
        <v>4</v>
      </c>
      <c r="N8826" s="241" t="s">
        <v>844</v>
      </c>
      <c r="O8826" s="241" t="s">
        <v>13273</v>
      </c>
      <c r="P8826" s="241" t="s">
        <v>2144</v>
      </c>
      <c r="AU8826"/>
    </row>
    <row r="8827" spans="11:47" x14ac:dyDescent="0.2">
      <c r="K8827" s="240" t="s">
        <v>22348</v>
      </c>
      <c r="L8827" s="241" t="s">
        <v>1827</v>
      </c>
      <c r="M8827" s="241">
        <v>5</v>
      </c>
      <c r="N8827" s="241" t="s">
        <v>11547</v>
      </c>
      <c r="O8827" s="241" t="s">
        <v>13273</v>
      </c>
      <c r="P8827" s="241" t="s">
        <v>2144</v>
      </c>
      <c r="AU8827"/>
    </row>
    <row r="8828" spans="11:47" x14ac:dyDescent="0.2">
      <c r="K8828" s="240" t="s">
        <v>22349</v>
      </c>
      <c r="L8828" s="241" t="s">
        <v>1827</v>
      </c>
      <c r="M8828" s="241">
        <v>6</v>
      </c>
      <c r="N8828" s="241" t="s">
        <v>935</v>
      </c>
      <c r="O8828" s="241" t="s">
        <v>13273</v>
      </c>
      <c r="P8828" s="241" t="s">
        <v>2144</v>
      </c>
      <c r="AU8828"/>
    </row>
    <row r="8829" spans="11:47" x14ac:dyDescent="0.2">
      <c r="K8829" s="240" t="s">
        <v>22350</v>
      </c>
      <c r="L8829" s="241" t="s">
        <v>1827</v>
      </c>
      <c r="M8829" s="241">
        <v>8</v>
      </c>
      <c r="N8829" s="241" t="s">
        <v>11548</v>
      </c>
      <c r="O8829" s="241" t="s">
        <v>13273</v>
      </c>
      <c r="P8829" s="241" t="s">
        <v>6686</v>
      </c>
      <c r="AU8829"/>
    </row>
    <row r="8830" spans="11:47" x14ac:dyDescent="0.2">
      <c r="K8830" s="240" t="s">
        <v>22351</v>
      </c>
      <c r="L8830" s="241" t="s">
        <v>1827</v>
      </c>
      <c r="M8830" s="241">
        <v>9</v>
      </c>
      <c r="N8830" s="241" t="s">
        <v>11549</v>
      </c>
      <c r="O8830" s="241" t="s">
        <v>13273</v>
      </c>
      <c r="P8830" s="241" t="s">
        <v>1259</v>
      </c>
      <c r="AU8830"/>
    </row>
    <row r="8831" spans="11:47" x14ac:dyDescent="0.2">
      <c r="K8831" s="240" t="s">
        <v>22352</v>
      </c>
      <c r="L8831" s="241" t="s">
        <v>1827</v>
      </c>
      <c r="M8831" s="241">
        <v>10</v>
      </c>
      <c r="N8831" s="241" t="s">
        <v>832</v>
      </c>
      <c r="O8831" s="241" t="s">
        <v>13273</v>
      </c>
      <c r="P8831" s="241" t="s">
        <v>2144</v>
      </c>
      <c r="AU8831"/>
    </row>
    <row r="8832" spans="11:47" x14ac:dyDescent="0.2">
      <c r="K8832" s="240" t="s">
        <v>22353</v>
      </c>
      <c r="L8832" s="241" t="s">
        <v>1827</v>
      </c>
      <c r="M8832" s="241">
        <v>11</v>
      </c>
      <c r="N8832" s="241" t="s">
        <v>932</v>
      </c>
      <c r="O8832" s="241" t="s">
        <v>13273</v>
      </c>
      <c r="P8832" s="241" t="s">
        <v>1259</v>
      </c>
      <c r="AU8832"/>
    </row>
    <row r="8833" spans="11:47" x14ac:dyDescent="0.2">
      <c r="K8833" s="240" t="s">
        <v>22354</v>
      </c>
      <c r="L8833" s="241" t="s">
        <v>1827</v>
      </c>
      <c r="M8833" s="241">
        <v>13</v>
      </c>
      <c r="N8833" s="241" t="s">
        <v>4876</v>
      </c>
      <c r="O8833" s="241" t="s">
        <v>13273</v>
      </c>
      <c r="P8833" s="241" t="s">
        <v>2146</v>
      </c>
      <c r="AU8833"/>
    </row>
    <row r="8834" spans="11:47" x14ac:dyDescent="0.2">
      <c r="K8834" s="240" t="s">
        <v>22355</v>
      </c>
      <c r="L8834" s="241" t="s">
        <v>1827</v>
      </c>
      <c r="M8834" s="241">
        <v>14</v>
      </c>
      <c r="N8834" s="241" t="s">
        <v>829</v>
      </c>
      <c r="O8834" s="241" t="s">
        <v>13273</v>
      </c>
      <c r="P8834" s="241" t="s">
        <v>2144</v>
      </c>
      <c r="AU8834"/>
    </row>
    <row r="8835" spans="11:47" x14ac:dyDescent="0.2">
      <c r="K8835" s="240" t="s">
        <v>22356</v>
      </c>
      <c r="L8835" s="241" t="s">
        <v>1827</v>
      </c>
      <c r="M8835" s="241">
        <v>16</v>
      </c>
      <c r="N8835" s="241" t="s">
        <v>11550</v>
      </c>
      <c r="O8835" s="241" t="s">
        <v>13273</v>
      </c>
      <c r="P8835" s="241" t="s">
        <v>6686</v>
      </c>
      <c r="AU8835"/>
    </row>
    <row r="8836" spans="11:47" x14ac:dyDescent="0.2">
      <c r="K8836" s="240" t="s">
        <v>22357</v>
      </c>
      <c r="L8836" s="241" t="s">
        <v>1827</v>
      </c>
      <c r="M8836" s="241">
        <v>17</v>
      </c>
      <c r="N8836" s="241" t="s">
        <v>11551</v>
      </c>
      <c r="O8836" s="241" t="s">
        <v>13273</v>
      </c>
      <c r="P8836" s="241" t="s">
        <v>1267</v>
      </c>
      <c r="AU8836"/>
    </row>
    <row r="8837" spans="11:47" x14ac:dyDescent="0.2">
      <c r="K8837" s="240" t="s">
        <v>22358</v>
      </c>
      <c r="L8837" s="241" t="s">
        <v>1827</v>
      </c>
      <c r="M8837" s="241">
        <v>18</v>
      </c>
      <c r="N8837" s="241" t="s">
        <v>11552</v>
      </c>
      <c r="O8837" s="241" t="s">
        <v>13273</v>
      </c>
      <c r="P8837" s="241" t="s">
        <v>1267</v>
      </c>
      <c r="AU8837"/>
    </row>
    <row r="8838" spans="11:47" x14ac:dyDescent="0.2">
      <c r="K8838" s="240" t="s">
        <v>22359</v>
      </c>
      <c r="L8838" s="241" t="s">
        <v>1827</v>
      </c>
      <c r="M8838" s="241">
        <v>19</v>
      </c>
      <c r="N8838" s="241" t="s">
        <v>11553</v>
      </c>
      <c r="O8838" s="241" t="s">
        <v>13273</v>
      </c>
      <c r="P8838" s="241" t="s">
        <v>2144</v>
      </c>
      <c r="AU8838"/>
    </row>
    <row r="8839" spans="11:47" x14ac:dyDescent="0.2">
      <c r="K8839" s="240" t="s">
        <v>22360</v>
      </c>
      <c r="L8839" s="241" t="s">
        <v>1827</v>
      </c>
      <c r="M8839" s="241">
        <v>21</v>
      </c>
      <c r="N8839" s="241" t="s">
        <v>11554</v>
      </c>
      <c r="O8839" s="241" t="s">
        <v>13273</v>
      </c>
      <c r="P8839" s="241" t="s">
        <v>6880</v>
      </c>
      <c r="AU8839"/>
    </row>
    <row r="8840" spans="11:47" x14ac:dyDescent="0.2">
      <c r="K8840" s="240" t="s">
        <v>22361</v>
      </c>
      <c r="L8840" s="241" t="s">
        <v>1827</v>
      </c>
      <c r="M8840" s="241">
        <v>22</v>
      </c>
      <c r="N8840" s="241" t="s">
        <v>2530</v>
      </c>
      <c r="O8840" s="241" t="s">
        <v>13273</v>
      </c>
      <c r="P8840" s="241" t="s">
        <v>6880</v>
      </c>
      <c r="AU8840"/>
    </row>
    <row r="8841" spans="11:47" x14ac:dyDescent="0.2">
      <c r="K8841" s="240" t="s">
        <v>22362</v>
      </c>
      <c r="L8841" s="241" t="s">
        <v>1827</v>
      </c>
      <c r="M8841" s="241">
        <v>23</v>
      </c>
      <c r="N8841" s="241" t="s">
        <v>10790</v>
      </c>
      <c r="O8841" s="241" t="s">
        <v>13273</v>
      </c>
      <c r="P8841" s="241" t="s">
        <v>6880</v>
      </c>
      <c r="AU8841"/>
    </row>
    <row r="8842" spans="11:47" x14ac:dyDescent="0.2">
      <c r="K8842" s="240" t="s">
        <v>22363</v>
      </c>
      <c r="L8842" s="241" t="s">
        <v>1827</v>
      </c>
      <c r="M8842" s="241">
        <v>24</v>
      </c>
      <c r="N8842" s="241" t="s">
        <v>11555</v>
      </c>
      <c r="O8842" s="241" t="s">
        <v>13273</v>
      </c>
      <c r="P8842" s="241" t="s">
        <v>6880</v>
      </c>
      <c r="AU8842"/>
    </row>
    <row r="8843" spans="11:47" x14ac:dyDescent="0.2">
      <c r="K8843" s="240" t="s">
        <v>22364</v>
      </c>
      <c r="L8843" s="241" t="s">
        <v>1827</v>
      </c>
      <c r="M8843" s="241">
        <v>25</v>
      </c>
      <c r="N8843" s="241" t="s">
        <v>10791</v>
      </c>
      <c r="O8843" s="241" t="s">
        <v>13273</v>
      </c>
      <c r="P8843" s="241" t="s">
        <v>6880</v>
      </c>
      <c r="AU8843"/>
    </row>
    <row r="8844" spans="11:47" x14ac:dyDescent="0.2">
      <c r="K8844" s="240" t="s">
        <v>22365</v>
      </c>
      <c r="L8844" s="241" t="s">
        <v>1827</v>
      </c>
      <c r="M8844" s="241">
        <v>27</v>
      </c>
      <c r="N8844" s="241" t="s">
        <v>2384</v>
      </c>
      <c r="O8844" s="241" t="s">
        <v>13273</v>
      </c>
      <c r="P8844" s="241" t="s">
        <v>6880</v>
      </c>
      <c r="AU8844"/>
    </row>
    <row r="8845" spans="11:47" x14ac:dyDescent="0.2">
      <c r="K8845" s="240" t="s">
        <v>22366</v>
      </c>
      <c r="L8845" s="241" t="s">
        <v>1827</v>
      </c>
      <c r="M8845" s="241">
        <v>28</v>
      </c>
      <c r="N8845" s="241" t="s">
        <v>11556</v>
      </c>
      <c r="O8845" s="241" t="s">
        <v>13273</v>
      </c>
      <c r="P8845" s="241" t="s">
        <v>1259</v>
      </c>
      <c r="AU8845"/>
    </row>
    <row r="8846" spans="11:47" x14ac:dyDescent="0.2">
      <c r="K8846" s="240" t="s">
        <v>22367</v>
      </c>
      <c r="L8846" s="241" t="s">
        <v>1827</v>
      </c>
      <c r="M8846" s="241">
        <v>29</v>
      </c>
      <c r="N8846" s="241" t="s">
        <v>11557</v>
      </c>
      <c r="O8846" s="241" t="s">
        <v>13273</v>
      </c>
      <c r="P8846" s="241" t="s">
        <v>6686</v>
      </c>
      <c r="AU8846"/>
    </row>
    <row r="8847" spans="11:47" x14ac:dyDescent="0.2">
      <c r="K8847" s="240" t="s">
        <v>22368</v>
      </c>
      <c r="L8847" s="241" t="s">
        <v>1827</v>
      </c>
      <c r="M8847" s="241">
        <v>30</v>
      </c>
      <c r="N8847" s="241" t="s">
        <v>11558</v>
      </c>
      <c r="O8847" s="241" t="s">
        <v>13273</v>
      </c>
      <c r="P8847" s="241" t="s">
        <v>6686</v>
      </c>
      <c r="AU8847"/>
    </row>
    <row r="8848" spans="11:47" x14ac:dyDescent="0.2">
      <c r="K8848" s="240" t="s">
        <v>22369</v>
      </c>
      <c r="L8848" s="241" t="s">
        <v>1827</v>
      </c>
      <c r="M8848" s="241">
        <v>31</v>
      </c>
      <c r="N8848" s="241" t="s">
        <v>4652</v>
      </c>
      <c r="O8848" s="241" t="s">
        <v>13273</v>
      </c>
      <c r="P8848" s="241" t="s">
        <v>1258</v>
      </c>
      <c r="AU8848"/>
    </row>
    <row r="8849" spans="11:47" x14ac:dyDescent="0.2">
      <c r="K8849" s="240" t="s">
        <v>22370</v>
      </c>
      <c r="L8849" s="241" t="s">
        <v>1827</v>
      </c>
      <c r="M8849" s="241">
        <v>32</v>
      </c>
      <c r="N8849" s="241" t="s">
        <v>4878</v>
      </c>
      <c r="O8849" s="241" t="s">
        <v>13273</v>
      </c>
      <c r="P8849" s="241" t="s">
        <v>2144</v>
      </c>
      <c r="AU8849"/>
    </row>
    <row r="8850" spans="11:47" x14ac:dyDescent="0.2">
      <c r="K8850" s="240" t="s">
        <v>22371</v>
      </c>
      <c r="L8850" s="241" t="s">
        <v>1827</v>
      </c>
      <c r="M8850" s="241">
        <v>33</v>
      </c>
      <c r="N8850" s="241" t="s">
        <v>11559</v>
      </c>
      <c r="O8850" s="241" t="s">
        <v>13274</v>
      </c>
      <c r="P8850" s="241" t="s">
        <v>6686</v>
      </c>
      <c r="AU8850"/>
    </row>
    <row r="8851" spans="11:47" x14ac:dyDescent="0.2">
      <c r="K8851" s="240" t="s">
        <v>22372</v>
      </c>
      <c r="L8851" s="241" t="s">
        <v>1827</v>
      </c>
      <c r="M8851" s="241">
        <v>34</v>
      </c>
      <c r="N8851" s="241" t="s">
        <v>11560</v>
      </c>
      <c r="O8851" s="241" t="s">
        <v>13273</v>
      </c>
      <c r="P8851" s="241" t="s">
        <v>6686</v>
      </c>
      <c r="AU8851"/>
    </row>
    <row r="8852" spans="11:47" x14ac:dyDescent="0.2">
      <c r="K8852" s="240" t="s">
        <v>22373</v>
      </c>
      <c r="L8852" s="241" t="s">
        <v>1827</v>
      </c>
      <c r="M8852" s="241">
        <v>35</v>
      </c>
      <c r="N8852" s="241" t="s">
        <v>11561</v>
      </c>
      <c r="O8852" s="241" t="s">
        <v>13273</v>
      </c>
      <c r="P8852" s="241" t="s">
        <v>6686</v>
      </c>
      <c r="AU8852"/>
    </row>
    <row r="8853" spans="11:47" x14ac:dyDescent="0.2">
      <c r="K8853" s="240" t="s">
        <v>22374</v>
      </c>
      <c r="L8853" s="241" t="s">
        <v>1827</v>
      </c>
      <c r="M8853" s="241">
        <v>36</v>
      </c>
      <c r="N8853" s="241" t="s">
        <v>11562</v>
      </c>
      <c r="O8853" s="241" t="s">
        <v>13273</v>
      </c>
      <c r="P8853" s="241" t="s">
        <v>6686</v>
      </c>
      <c r="AU8853"/>
    </row>
    <row r="8854" spans="11:47" x14ac:dyDescent="0.2">
      <c r="K8854" s="240" t="s">
        <v>22375</v>
      </c>
      <c r="L8854" s="241" t="s">
        <v>1827</v>
      </c>
      <c r="M8854" s="241">
        <v>37</v>
      </c>
      <c r="N8854" s="241" t="s">
        <v>6940</v>
      </c>
      <c r="O8854" s="241" t="s">
        <v>13274</v>
      </c>
      <c r="P8854" s="241" t="s">
        <v>6686</v>
      </c>
      <c r="AU8854"/>
    </row>
    <row r="8855" spans="11:47" x14ac:dyDescent="0.2">
      <c r="K8855" s="240" t="s">
        <v>22376</v>
      </c>
      <c r="L8855" s="241" t="s">
        <v>1827</v>
      </c>
      <c r="M8855" s="241">
        <v>38</v>
      </c>
      <c r="N8855" s="241" t="s">
        <v>11563</v>
      </c>
      <c r="O8855" s="241" t="s">
        <v>13274</v>
      </c>
      <c r="P8855" s="241" t="s">
        <v>6880</v>
      </c>
      <c r="AU8855"/>
    </row>
    <row r="8856" spans="11:47" x14ac:dyDescent="0.2">
      <c r="K8856" s="240" t="s">
        <v>22377</v>
      </c>
      <c r="L8856" s="241" t="s">
        <v>1827</v>
      </c>
      <c r="M8856" s="241">
        <v>39</v>
      </c>
      <c r="N8856" s="241" t="s">
        <v>11564</v>
      </c>
      <c r="O8856" s="241" t="s">
        <v>13274</v>
      </c>
      <c r="P8856" s="241" t="s">
        <v>6880</v>
      </c>
      <c r="AU8856"/>
    </row>
    <row r="8857" spans="11:47" x14ac:dyDescent="0.2">
      <c r="K8857" s="240" t="s">
        <v>22378</v>
      </c>
      <c r="L8857" s="241" t="s">
        <v>1827</v>
      </c>
      <c r="M8857" s="241">
        <v>40</v>
      </c>
      <c r="N8857" s="241" t="s">
        <v>2335</v>
      </c>
      <c r="O8857" s="241" t="s">
        <v>13273</v>
      </c>
      <c r="P8857" s="241" t="s">
        <v>2144</v>
      </c>
      <c r="AU8857"/>
    </row>
    <row r="8858" spans="11:47" x14ac:dyDescent="0.2">
      <c r="K8858" s="240" t="s">
        <v>22379</v>
      </c>
      <c r="L8858" s="241" t="s">
        <v>1827</v>
      </c>
      <c r="M8858" s="241">
        <v>41</v>
      </c>
      <c r="N8858" s="241" t="s">
        <v>11565</v>
      </c>
      <c r="O8858" s="241" t="s">
        <v>13273</v>
      </c>
      <c r="P8858" s="241" t="s">
        <v>6686</v>
      </c>
      <c r="AU8858"/>
    </row>
    <row r="8859" spans="11:47" x14ac:dyDescent="0.2">
      <c r="K8859" s="240" t="s">
        <v>22380</v>
      </c>
      <c r="L8859" s="241" t="s">
        <v>1828</v>
      </c>
      <c r="M8859" s="241">
        <v>1</v>
      </c>
      <c r="N8859" s="241" t="s">
        <v>11566</v>
      </c>
      <c r="O8859" s="241" t="s">
        <v>13273</v>
      </c>
      <c r="P8859" s="241" t="s">
        <v>1259</v>
      </c>
      <c r="AU8859"/>
    </row>
    <row r="8860" spans="11:47" x14ac:dyDescent="0.2">
      <c r="K8860" s="240" t="s">
        <v>22381</v>
      </c>
      <c r="L8860" s="241" t="s">
        <v>1828</v>
      </c>
      <c r="M8860" s="241">
        <v>2</v>
      </c>
      <c r="N8860" s="241" t="s">
        <v>2517</v>
      </c>
      <c r="O8860" s="241" t="s">
        <v>13273</v>
      </c>
      <c r="P8860" s="241" t="s">
        <v>2144</v>
      </c>
      <c r="AU8860"/>
    </row>
    <row r="8861" spans="11:47" x14ac:dyDescent="0.2">
      <c r="K8861" s="240" t="s">
        <v>22382</v>
      </c>
      <c r="L8861" s="241" t="s">
        <v>1828</v>
      </c>
      <c r="M8861" s="241">
        <v>3</v>
      </c>
      <c r="N8861" s="241" t="s">
        <v>4762</v>
      </c>
      <c r="O8861" s="241" t="s">
        <v>13274</v>
      </c>
      <c r="P8861" s="241" t="s">
        <v>6880</v>
      </c>
      <c r="AU8861"/>
    </row>
    <row r="8862" spans="11:47" x14ac:dyDescent="0.2">
      <c r="K8862" s="240" t="s">
        <v>22383</v>
      </c>
      <c r="L8862" s="241" t="s">
        <v>1828</v>
      </c>
      <c r="M8862" s="241">
        <v>4</v>
      </c>
      <c r="N8862" s="241" t="s">
        <v>11567</v>
      </c>
      <c r="O8862" s="241" t="s">
        <v>13273</v>
      </c>
      <c r="P8862" s="241" t="s">
        <v>6686</v>
      </c>
      <c r="AU8862"/>
    </row>
    <row r="8863" spans="11:47" x14ac:dyDescent="0.2">
      <c r="K8863" s="240" t="s">
        <v>22384</v>
      </c>
      <c r="L8863" s="241" t="s">
        <v>1828</v>
      </c>
      <c r="M8863" s="241">
        <v>5</v>
      </c>
      <c r="N8863" s="241" t="s">
        <v>4879</v>
      </c>
      <c r="O8863" s="241" t="s">
        <v>13273</v>
      </c>
      <c r="P8863" s="241" t="s">
        <v>1259</v>
      </c>
      <c r="AU8863"/>
    </row>
    <row r="8864" spans="11:47" x14ac:dyDescent="0.2">
      <c r="K8864" s="240" t="s">
        <v>22385</v>
      </c>
      <c r="L8864" s="241" t="s">
        <v>1828</v>
      </c>
      <c r="M8864" s="241">
        <v>6</v>
      </c>
      <c r="N8864" s="241" t="s">
        <v>11568</v>
      </c>
      <c r="O8864" s="241" t="s">
        <v>13273</v>
      </c>
      <c r="P8864" s="241" t="s">
        <v>1259</v>
      </c>
      <c r="AU8864"/>
    </row>
    <row r="8865" spans="11:47" x14ac:dyDescent="0.2">
      <c r="K8865" s="240" t="s">
        <v>22386</v>
      </c>
      <c r="L8865" s="241" t="s">
        <v>1828</v>
      </c>
      <c r="M8865" s="241">
        <v>7</v>
      </c>
      <c r="N8865" s="241" t="s">
        <v>11569</v>
      </c>
      <c r="O8865" s="241" t="s">
        <v>13273</v>
      </c>
      <c r="P8865" s="241" t="s">
        <v>2143</v>
      </c>
      <c r="AU8865"/>
    </row>
    <row r="8866" spans="11:47" x14ac:dyDescent="0.2">
      <c r="K8866" s="240" t="s">
        <v>22387</v>
      </c>
      <c r="L8866" s="241" t="s">
        <v>1828</v>
      </c>
      <c r="M8866" s="241">
        <v>8</v>
      </c>
      <c r="N8866" s="241" t="s">
        <v>11570</v>
      </c>
      <c r="O8866" s="241" t="s">
        <v>13273</v>
      </c>
      <c r="P8866" s="241" t="s">
        <v>1259</v>
      </c>
      <c r="AU8866"/>
    </row>
    <row r="8867" spans="11:47" x14ac:dyDescent="0.2">
      <c r="K8867" s="240" t="s">
        <v>22388</v>
      </c>
      <c r="L8867" s="241" t="s">
        <v>1828</v>
      </c>
      <c r="M8867" s="241">
        <v>9</v>
      </c>
      <c r="N8867" s="241" t="s">
        <v>10307</v>
      </c>
      <c r="O8867" s="241" t="s">
        <v>13273</v>
      </c>
      <c r="P8867" s="241" t="s">
        <v>2143</v>
      </c>
      <c r="AU8867"/>
    </row>
    <row r="8868" spans="11:47" x14ac:dyDescent="0.2">
      <c r="K8868" s="240" t="s">
        <v>22389</v>
      </c>
      <c r="L8868" s="241" t="s">
        <v>1828</v>
      </c>
      <c r="M8868" s="241">
        <v>10</v>
      </c>
      <c r="N8868" s="241" t="s">
        <v>11571</v>
      </c>
      <c r="O8868" s="241" t="s">
        <v>13273</v>
      </c>
      <c r="P8868" s="241" t="s">
        <v>2143</v>
      </c>
      <c r="AU8868"/>
    </row>
    <row r="8869" spans="11:47" x14ac:dyDescent="0.2">
      <c r="K8869" s="240" t="s">
        <v>22390</v>
      </c>
      <c r="L8869" s="241" t="s">
        <v>1828</v>
      </c>
      <c r="M8869" s="241">
        <v>11</v>
      </c>
      <c r="N8869" s="241" t="s">
        <v>11572</v>
      </c>
      <c r="O8869" s="241" t="s">
        <v>13274</v>
      </c>
      <c r="P8869" s="241" t="s">
        <v>6686</v>
      </c>
      <c r="AU8869"/>
    </row>
    <row r="8870" spans="11:47" x14ac:dyDescent="0.2">
      <c r="K8870" s="240" t="s">
        <v>22391</v>
      </c>
      <c r="L8870" s="241" t="s">
        <v>1828</v>
      </c>
      <c r="M8870" s="241">
        <v>12</v>
      </c>
      <c r="N8870" s="241" t="s">
        <v>11573</v>
      </c>
      <c r="O8870" s="241" t="s">
        <v>13273</v>
      </c>
      <c r="P8870" s="241" t="s">
        <v>1259</v>
      </c>
      <c r="AU8870"/>
    </row>
    <row r="8871" spans="11:47" x14ac:dyDescent="0.2">
      <c r="K8871" s="240" t="s">
        <v>22392</v>
      </c>
      <c r="L8871" s="241" t="s">
        <v>1828</v>
      </c>
      <c r="M8871" s="241">
        <v>13</v>
      </c>
      <c r="N8871" s="241" t="s">
        <v>962</v>
      </c>
      <c r="O8871" s="241" t="s">
        <v>13273</v>
      </c>
      <c r="P8871" s="241" t="s">
        <v>1259</v>
      </c>
      <c r="AU8871"/>
    </row>
    <row r="8872" spans="11:47" x14ac:dyDescent="0.2">
      <c r="K8872" s="240" t="s">
        <v>22393</v>
      </c>
      <c r="L8872" s="241" t="s">
        <v>1828</v>
      </c>
      <c r="M8872" s="241">
        <v>15</v>
      </c>
      <c r="N8872" s="241" t="s">
        <v>11574</v>
      </c>
      <c r="O8872" s="241" t="s">
        <v>13273</v>
      </c>
      <c r="P8872" s="241" t="s">
        <v>2144</v>
      </c>
      <c r="AU8872"/>
    </row>
    <row r="8873" spans="11:47" x14ac:dyDescent="0.2">
      <c r="K8873" s="240" t="s">
        <v>22394</v>
      </c>
      <c r="L8873" s="241" t="s">
        <v>1828</v>
      </c>
      <c r="M8873" s="241">
        <v>17</v>
      </c>
      <c r="N8873" s="241" t="s">
        <v>11575</v>
      </c>
      <c r="O8873" s="241" t="s">
        <v>13273</v>
      </c>
      <c r="P8873" s="241" t="s">
        <v>1259</v>
      </c>
      <c r="AU8873"/>
    </row>
    <row r="8874" spans="11:47" x14ac:dyDescent="0.2">
      <c r="K8874" s="240" t="s">
        <v>22395</v>
      </c>
      <c r="L8874" s="241" t="s">
        <v>1828</v>
      </c>
      <c r="M8874" s="241">
        <v>18</v>
      </c>
      <c r="N8874" s="241" t="s">
        <v>11576</v>
      </c>
      <c r="O8874" s="241" t="s">
        <v>13273</v>
      </c>
      <c r="P8874" s="241" t="s">
        <v>1259</v>
      </c>
      <c r="AU8874"/>
    </row>
    <row r="8875" spans="11:47" x14ac:dyDescent="0.2">
      <c r="K8875" s="240" t="s">
        <v>22396</v>
      </c>
      <c r="L8875" s="241" t="s">
        <v>1828</v>
      </c>
      <c r="M8875" s="241">
        <v>19</v>
      </c>
      <c r="N8875" s="241" t="s">
        <v>11577</v>
      </c>
      <c r="O8875" s="241" t="s">
        <v>13273</v>
      </c>
      <c r="P8875" s="241" t="s">
        <v>1259</v>
      </c>
      <c r="AU8875"/>
    </row>
    <row r="8876" spans="11:47" x14ac:dyDescent="0.2">
      <c r="K8876" s="240" t="s">
        <v>22397</v>
      </c>
      <c r="L8876" s="241" t="s">
        <v>1828</v>
      </c>
      <c r="M8876" s="241">
        <v>21</v>
      </c>
      <c r="N8876" s="241" t="s">
        <v>11578</v>
      </c>
      <c r="O8876" s="241" t="s">
        <v>13273</v>
      </c>
      <c r="P8876" s="241" t="s">
        <v>2144</v>
      </c>
      <c r="AU8876"/>
    </row>
    <row r="8877" spans="11:47" x14ac:dyDescent="0.2">
      <c r="K8877" s="240" t="s">
        <v>22398</v>
      </c>
      <c r="L8877" s="241" t="s">
        <v>1828</v>
      </c>
      <c r="M8877" s="241">
        <v>22</v>
      </c>
      <c r="N8877" s="241" t="s">
        <v>11579</v>
      </c>
      <c r="O8877" s="241" t="s">
        <v>13273</v>
      </c>
      <c r="P8877" s="241" t="s">
        <v>2147</v>
      </c>
      <c r="AU8877"/>
    </row>
    <row r="8878" spans="11:47" x14ac:dyDescent="0.2">
      <c r="K8878" s="240" t="s">
        <v>22399</v>
      </c>
      <c r="L8878" s="241" t="s">
        <v>1828</v>
      </c>
      <c r="M8878" s="241">
        <v>23</v>
      </c>
      <c r="N8878" s="241" t="s">
        <v>11580</v>
      </c>
      <c r="O8878" s="241" t="s">
        <v>13273</v>
      </c>
      <c r="P8878" s="241" t="s">
        <v>6686</v>
      </c>
      <c r="AU8878"/>
    </row>
    <row r="8879" spans="11:47" x14ac:dyDescent="0.2">
      <c r="K8879" s="240" t="s">
        <v>22400</v>
      </c>
      <c r="L8879" s="241" t="s">
        <v>1828</v>
      </c>
      <c r="M8879" s="241">
        <v>24</v>
      </c>
      <c r="N8879" s="241" t="s">
        <v>11581</v>
      </c>
      <c r="O8879" s="241" t="s">
        <v>13273</v>
      </c>
      <c r="P8879" s="241" t="s">
        <v>6686</v>
      </c>
      <c r="AU8879"/>
    </row>
    <row r="8880" spans="11:47" x14ac:dyDescent="0.2">
      <c r="K8880" s="240" t="s">
        <v>22401</v>
      </c>
      <c r="L8880" s="241" t="s">
        <v>1828</v>
      </c>
      <c r="M8880" s="241">
        <v>25</v>
      </c>
      <c r="N8880" s="241" t="s">
        <v>11582</v>
      </c>
      <c r="O8880" s="241" t="s">
        <v>13273</v>
      </c>
      <c r="P8880" s="241" t="s">
        <v>1259</v>
      </c>
      <c r="AU8880"/>
    </row>
    <row r="8881" spans="11:47" x14ac:dyDescent="0.2">
      <c r="K8881" s="240" t="s">
        <v>22402</v>
      </c>
      <c r="L8881" s="241" t="s">
        <v>1828</v>
      </c>
      <c r="M8881" s="241">
        <v>26</v>
      </c>
      <c r="N8881" s="241" t="s">
        <v>11583</v>
      </c>
      <c r="O8881" s="241" t="s">
        <v>13273</v>
      </c>
      <c r="P8881" s="241" t="s">
        <v>1259</v>
      </c>
      <c r="AU8881"/>
    </row>
    <row r="8882" spans="11:47" x14ac:dyDescent="0.2">
      <c r="K8882" s="240" t="s">
        <v>22403</v>
      </c>
      <c r="L8882" s="241" t="s">
        <v>1828</v>
      </c>
      <c r="M8882" s="241">
        <v>27</v>
      </c>
      <c r="N8882" s="241" t="s">
        <v>11584</v>
      </c>
      <c r="O8882" s="241" t="s">
        <v>13274</v>
      </c>
      <c r="P8882" s="241" t="s">
        <v>6686</v>
      </c>
      <c r="AU8882"/>
    </row>
    <row r="8883" spans="11:47" x14ac:dyDescent="0.2">
      <c r="K8883" s="240" t="s">
        <v>22404</v>
      </c>
      <c r="L8883" s="241" t="s">
        <v>1828</v>
      </c>
      <c r="M8883" s="241">
        <v>28</v>
      </c>
      <c r="N8883" s="241" t="s">
        <v>11585</v>
      </c>
      <c r="O8883" s="241" t="s">
        <v>13274</v>
      </c>
      <c r="P8883" s="241" t="s">
        <v>6681</v>
      </c>
      <c r="AU8883"/>
    </row>
    <row r="8884" spans="11:47" x14ac:dyDescent="0.2">
      <c r="K8884" s="240" t="s">
        <v>22405</v>
      </c>
      <c r="L8884" s="241" t="s">
        <v>1828</v>
      </c>
      <c r="M8884" s="241">
        <v>29</v>
      </c>
      <c r="N8884" s="241" t="s">
        <v>11528</v>
      </c>
      <c r="O8884" s="241" t="s">
        <v>13273</v>
      </c>
      <c r="P8884" s="241" t="s">
        <v>2143</v>
      </c>
      <c r="AU8884"/>
    </row>
    <row r="8885" spans="11:47" x14ac:dyDescent="0.2">
      <c r="K8885" s="240" t="s">
        <v>22406</v>
      </c>
      <c r="L8885" s="241" t="s">
        <v>1828</v>
      </c>
      <c r="M8885" s="241">
        <v>30</v>
      </c>
      <c r="N8885" s="241" t="s">
        <v>2224</v>
      </c>
      <c r="O8885" s="241" t="s">
        <v>13274</v>
      </c>
      <c r="P8885" s="241" t="s">
        <v>6686</v>
      </c>
      <c r="AU8885"/>
    </row>
    <row r="8886" spans="11:47" x14ac:dyDescent="0.2">
      <c r="K8886" s="240" t="s">
        <v>22407</v>
      </c>
      <c r="L8886" s="241" t="s">
        <v>1828</v>
      </c>
      <c r="M8886" s="241">
        <v>31</v>
      </c>
      <c r="N8886" s="241" t="s">
        <v>3308</v>
      </c>
      <c r="O8886" s="241" t="s">
        <v>13273</v>
      </c>
      <c r="P8886" s="241" t="s">
        <v>1259</v>
      </c>
      <c r="AU8886"/>
    </row>
    <row r="8887" spans="11:47" x14ac:dyDescent="0.2">
      <c r="K8887" s="240" t="s">
        <v>22408</v>
      </c>
      <c r="L8887" s="241" t="s">
        <v>1828</v>
      </c>
      <c r="M8887" s="241">
        <v>32</v>
      </c>
      <c r="N8887" s="241" t="s">
        <v>3599</v>
      </c>
      <c r="O8887" s="241" t="s">
        <v>13273</v>
      </c>
      <c r="P8887" s="241" t="s">
        <v>1259</v>
      </c>
      <c r="AU8887"/>
    </row>
    <row r="8888" spans="11:47" x14ac:dyDescent="0.2">
      <c r="K8888" s="240" t="s">
        <v>22409</v>
      </c>
      <c r="L8888" s="241" t="s">
        <v>1829</v>
      </c>
      <c r="M8888" s="241">
        <v>1</v>
      </c>
      <c r="N8888" s="241" t="s">
        <v>4881</v>
      </c>
      <c r="O8888" s="241" t="s">
        <v>13273</v>
      </c>
      <c r="P8888" s="241" t="s">
        <v>2143</v>
      </c>
      <c r="AU8888"/>
    </row>
    <row r="8889" spans="11:47" x14ac:dyDescent="0.2">
      <c r="K8889" s="240" t="s">
        <v>22410</v>
      </c>
      <c r="L8889" s="241" t="s">
        <v>1829</v>
      </c>
      <c r="M8889" s="241">
        <v>2</v>
      </c>
      <c r="N8889" s="241" t="s">
        <v>4886</v>
      </c>
      <c r="O8889" s="241" t="s">
        <v>13273</v>
      </c>
      <c r="P8889" s="241" t="s">
        <v>2143</v>
      </c>
      <c r="AU8889"/>
    </row>
    <row r="8890" spans="11:47" x14ac:dyDescent="0.2">
      <c r="K8890" s="240" t="s">
        <v>22411</v>
      </c>
      <c r="L8890" s="241" t="s">
        <v>1829</v>
      </c>
      <c r="M8890" s="241">
        <v>3</v>
      </c>
      <c r="N8890" s="241" t="s">
        <v>11586</v>
      </c>
      <c r="O8890" s="241" t="s">
        <v>13273</v>
      </c>
      <c r="P8890" s="241" t="s">
        <v>2144</v>
      </c>
      <c r="AU8890"/>
    </row>
    <row r="8891" spans="11:47" x14ac:dyDescent="0.2">
      <c r="K8891" s="240" t="s">
        <v>22412</v>
      </c>
      <c r="L8891" s="241" t="s">
        <v>1829</v>
      </c>
      <c r="M8891" s="241">
        <v>4</v>
      </c>
      <c r="N8891" s="241" t="s">
        <v>11587</v>
      </c>
      <c r="O8891" s="241" t="s">
        <v>13273</v>
      </c>
      <c r="P8891" s="241" t="s">
        <v>6880</v>
      </c>
      <c r="AU8891"/>
    </row>
    <row r="8892" spans="11:47" x14ac:dyDescent="0.2">
      <c r="K8892" s="240" t="s">
        <v>22413</v>
      </c>
      <c r="L8892" s="241" t="s">
        <v>1829</v>
      </c>
      <c r="M8892" s="241">
        <v>5</v>
      </c>
      <c r="N8892" s="241" t="s">
        <v>11588</v>
      </c>
      <c r="O8892" s="241" t="s">
        <v>13273</v>
      </c>
      <c r="P8892" s="241" t="s">
        <v>6686</v>
      </c>
      <c r="AU8892"/>
    </row>
    <row r="8893" spans="11:47" x14ac:dyDescent="0.2">
      <c r="K8893" s="240" t="s">
        <v>22414</v>
      </c>
      <c r="L8893" s="241" t="s">
        <v>1829</v>
      </c>
      <c r="M8893" s="241">
        <v>6</v>
      </c>
      <c r="N8893" s="241" t="s">
        <v>11589</v>
      </c>
      <c r="O8893" s="241" t="s">
        <v>13273</v>
      </c>
      <c r="P8893" s="241" t="s">
        <v>2147</v>
      </c>
      <c r="AU8893"/>
    </row>
    <row r="8894" spans="11:47" x14ac:dyDescent="0.2">
      <c r="K8894" s="240" t="s">
        <v>22415</v>
      </c>
      <c r="L8894" s="241" t="s">
        <v>1829</v>
      </c>
      <c r="M8894" s="241">
        <v>7</v>
      </c>
      <c r="N8894" s="241" t="s">
        <v>11590</v>
      </c>
      <c r="O8894" s="241" t="s">
        <v>13273</v>
      </c>
      <c r="P8894" s="241" t="s">
        <v>2143</v>
      </c>
      <c r="AU8894"/>
    </row>
    <row r="8895" spans="11:47" x14ac:dyDescent="0.2">
      <c r="K8895" s="240" t="s">
        <v>22416</v>
      </c>
      <c r="L8895" s="241" t="s">
        <v>1829</v>
      </c>
      <c r="M8895" s="241">
        <v>8</v>
      </c>
      <c r="N8895" s="241" t="s">
        <v>4885</v>
      </c>
      <c r="O8895" s="241" t="s">
        <v>13273</v>
      </c>
      <c r="P8895" s="241" t="s">
        <v>2143</v>
      </c>
      <c r="AU8895"/>
    </row>
    <row r="8896" spans="11:47" x14ac:dyDescent="0.2">
      <c r="K8896" s="240" t="s">
        <v>22417</v>
      </c>
      <c r="L8896" s="241" t="s">
        <v>1829</v>
      </c>
      <c r="M8896" s="241">
        <v>9</v>
      </c>
      <c r="N8896" s="241" t="s">
        <v>11591</v>
      </c>
      <c r="O8896" s="241" t="s">
        <v>13273</v>
      </c>
      <c r="P8896" s="241" t="s">
        <v>2143</v>
      </c>
      <c r="AU8896"/>
    </row>
    <row r="8897" spans="11:47" x14ac:dyDescent="0.2">
      <c r="K8897" s="240" t="s">
        <v>22418</v>
      </c>
      <c r="L8897" s="241" t="s">
        <v>1829</v>
      </c>
      <c r="M8897" s="241">
        <v>10</v>
      </c>
      <c r="N8897" s="241" t="s">
        <v>11592</v>
      </c>
      <c r="O8897" s="241" t="s">
        <v>13273</v>
      </c>
      <c r="P8897" s="241" t="s">
        <v>2143</v>
      </c>
      <c r="AU8897"/>
    </row>
    <row r="8898" spans="11:47" x14ac:dyDescent="0.2">
      <c r="K8898" s="240" t="s">
        <v>22419</v>
      </c>
      <c r="L8898" s="241" t="s">
        <v>1829</v>
      </c>
      <c r="M8898" s="241">
        <v>11</v>
      </c>
      <c r="N8898" s="241" t="s">
        <v>4887</v>
      </c>
      <c r="O8898" s="241" t="s">
        <v>13273</v>
      </c>
      <c r="P8898" s="241" t="s">
        <v>2147</v>
      </c>
      <c r="AU8898"/>
    </row>
    <row r="8899" spans="11:47" x14ac:dyDescent="0.2">
      <c r="K8899" s="240" t="s">
        <v>22420</v>
      </c>
      <c r="L8899" s="241" t="s">
        <v>1829</v>
      </c>
      <c r="M8899" s="241">
        <v>12</v>
      </c>
      <c r="N8899" s="241" t="s">
        <v>11593</v>
      </c>
      <c r="O8899" s="241" t="s">
        <v>13273</v>
      </c>
      <c r="P8899" s="241" t="s">
        <v>2144</v>
      </c>
      <c r="AU8899"/>
    </row>
    <row r="8900" spans="11:47" x14ac:dyDescent="0.2">
      <c r="K8900" s="240" t="s">
        <v>22421</v>
      </c>
      <c r="L8900" s="241" t="s">
        <v>1829</v>
      </c>
      <c r="M8900" s="241">
        <v>13</v>
      </c>
      <c r="N8900" s="241" t="s">
        <v>11594</v>
      </c>
      <c r="O8900" s="241" t="s">
        <v>13273</v>
      </c>
      <c r="P8900" s="241" t="s">
        <v>2147</v>
      </c>
      <c r="AU8900"/>
    </row>
    <row r="8901" spans="11:47" x14ac:dyDescent="0.2">
      <c r="K8901" s="240" t="s">
        <v>22422</v>
      </c>
      <c r="L8901" s="241" t="s">
        <v>1829</v>
      </c>
      <c r="M8901" s="241">
        <v>14</v>
      </c>
      <c r="N8901" s="241" t="s">
        <v>11595</v>
      </c>
      <c r="O8901" s="241" t="s">
        <v>13273</v>
      </c>
      <c r="P8901" s="241" t="s">
        <v>2144</v>
      </c>
      <c r="AU8901"/>
    </row>
    <row r="8902" spans="11:47" x14ac:dyDescent="0.2">
      <c r="K8902" s="240" t="s">
        <v>22423</v>
      </c>
      <c r="L8902" s="241" t="s">
        <v>1829</v>
      </c>
      <c r="M8902" s="241">
        <v>15</v>
      </c>
      <c r="N8902" s="241" t="s">
        <v>11596</v>
      </c>
      <c r="O8902" s="241" t="s">
        <v>13273</v>
      </c>
      <c r="P8902" s="241" t="s">
        <v>6681</v>
      </c>
      <c r="AU8902"/>
    </row>
    <row r="8903" spans="11:47" x14ac:dyDescent="0.2">
      <c r="K8903" s="240" t="s">
        <v>22424</v>
      </c>
      <c r="L8903" s="241" t="s">
        <v>1829</v>
      </c>
      <c r="M8903" s="241">
        <v>16</v>
      </c>
      <c r="N8903" s="241" t="s">
        <v>11597</v>
      </c>
      <c r="O8903" s="241" t="s">
        <v>13273</v>
      </c>
      <c r="P8903" s="241" t="s">
        <v>6880</v>
      </c>
      <c r="AU8903"/>
    </row>
    <row r="8904" spans="11:47" x14ac:dyDescent="0.2">
      <c r="K8904" s="240" t="s">
        <v>22425</v>
      </c>
      <c r="L8904" s="241" t="s">
        <v>1829</v>
      </c>
      <c r="M8904" s="241">
        <v>18</v>
      </c>
      <c r="N8904" s="241" t="s">
        <v>11598</v>
      </c>
      <c r="O8904" s="241" t="s">
        <v>13273</v>
      </c>
      <c r="P8904" s="241" t="s">
        <v>6880</v>
      </c>
      <c r="AU8904"/>
    </row>
    <row r="8905" spans="11:47" x14ac:dyDescent="0.2">
      <c r="K8905" s="240" t="s">
        <v>22426</v>
      </c>
      <c r="L8905" s="241" t="s">
        <v>1829</v>
      </c>
      <c r="M8905" s="241">
        <v>19</v>
      </c>
      <c r="N8905" s="241" t="s">
        <v>11599</v>
      </c>
      <c r="O8905" s="241" t="s">
        <v>13273</v>
      </c>
      <c r="P8905" s="241" t="s">
        <v>6686</v>
      </c>
      <c r="AU8905"/>
    </row>
    <row r="8906" spans="11:47" x14ac:dyDescent="0.2">
      <c r="K8906" s="240" t="s">
        <v>22427</v>
      </c>
      <c r="L8906" s="241" t="s">
        <v>1829</v>
      </c>
      <c r="M8906" s="241">
        <v>20</v>
      </c>
      <c r="N8906" s="241" t="s">
        <v>11600</v>
      </c>
      <c r="O8906" s="241" t="s">
        <v>13273</v>
      </c>
      <c r="P8906" s="241" t="s">
        <v>6880</v>
      </c>
      <c r="AU8906"/>
    </row>
    <row r="8907" spans="11:47" x14ac:dyDescent="0.2">
      <c r="K8907" s="240" t="s">
        <v>22428</v>
      </c>
      <c r="L8907" s="241" t="s">
        <v>1829</v>
      </c>
      <c r="M8907" s="241">
        <v>21</v>
      </c>
      <c r="N8907" s="241" t="s">
        <v>11601</v>
      </c>
      <c r="O8907" s="241" t="s">
        <v>13274</v>
      </c>
      <c r="P8907" s="241" t="s">
        <v>6880</v>
      </c>
      <c r="AU8907"/>
    </row>
    <row r="8908" spans="11:47" x14ac:dyDescent="0.2">
      <c r="K8908" s="240" t="s">
        <v>22429</v>
      </c>
      <c r="L8908" s="241" t="s">
        <v>1829</v>
      </c>
      <c r="M8908" s="241">
        <v>22</v>
      </c>
      <c r="N8908" s="241" t="s">
        <v>11602</v>
      </c>
      <c r="O8908" s="241" t="s">
        <v>13274</v>
      </c>
      <c r="P8908" s="241" t="s">
        <v>6681</v>
      </c>
      <c r="AU8908"/>
    </row>
    <row r="8909" spans="11:47" x14ac:dyDescent="0.2">
      <c r="K8909" s="240" t="s">
        <v>22430</v>
      </c>
      <c r="L8909" s="241" t="s">
        <v>1829</v>
      </c>
      <c r="M8909" s="241">
        <v>23</v>
      </c>
      <c r="N8909" s="241" t="s">
        <v>11603</v>
      </c>
      <c r="O8909" s="241" t="s">
        <v>13274</v>
      </c>
      <c r="P8909" s="241" t="s">
        <v>6880</v>
      </c>
      <c r="AU8909"/>
    </row>
    <row r="8910" spans="11:47" x14ac:dyDescent="0.2">
      <c r="K8910" s="240" t="s">
        <v>22431</v>
      </c>
      <c r="L8910" s="241" t="s">
        <v>1829</v>
      </c>
      <c r="M8910" s="241">
        <v>24</v>
      </c>
      <c r="N8910" s="241" t="s">
        <v>11604</v>
      </c>
      <c r="O8910" s="241" t="s">
        <v>13274</v>
      </c>
      <c r="P8910" s="241" t="s">
        <v>6880</v>
      </c>
      <c r="AU8910"/>
    </row>
    <row r="8911" spans="11:47" x14ac:dyDescent="0.2">
      <c r="K8911" s="240" t="s">
        <v>22432</v>
      </c>
      <c r="L8911" s="241" t="s">
        <v>1829</v>
      </c>
      <c r="M8911" s="241">
        <v>25</v>
      </c>
      <c r="N8911" s="241" t="s">
        <v>11605</v>
      </c>
      <c r="O8911" s="241" t="s">
        <v>13274</v>
      </c>
      <c r="P8911" s="241" t="s">
        <v>6880</v>
      </c>
      <c r="AU8911"/>
    </row>
    <row r="8912" spans="11:47" x14ac:dyDescent="0.2">
      <c r="K8912" s="240" t="s">
        <v>22433</v>
      </c>
      <c r="L8912" s="241" t="s">
        <v>1829</v>
      </c>
      <c r="M8912" s="241">
        <v>26</v>
      </c>
      <c r="N8912" s="241" t="s">
        <v>11606</v>
      </c>
      <c r="O8912" s="241" t="s">
        <v>13274</v>
      </c>
      <c r="P8912" s="241" t="s">
        <v>6880</v>
      </c>
      <c r="AU8912"/>
    </row>
    <row r="8913" spans="11:47" x14ac:dyDescent="0.2">
      <c r="K8913" s="240" t="s">
        <v>22434</v>
      </c>
      <c r="L8913" s="241" t="s">
        <v>1829</v>
      </c>
      <c r="M8913" s="241">
        <v>27</v>
      </c>
      <c r="N8913" s="241" t="s">
        <v>11607</v>
      </c>
      <c r="O8913" s="241" t="s">
        <v>13274</v>
      </c>
      <c r="P8913" s="241" t="s">
        <v>6880</v>
      </c>
      <c r="AU8913"/>
    </row>
    <row r="8914" spans="11:47" x14ac:dyDescent="0.2">
      <c r="K8914" s="240" t="s">
        <v>22435</v>
      </c>
      <c r="L8914" s="241" t="s">
        <v>1829</v>
      </c>
      <c r="M8914" s="241">
        <v>28</v>
      </c>
      <c r="N8914" s="241" t="s">
        <v>11608</v>
      </c>
      <c r="O8914" s="241" t="s">
        <v>13274</v>
      </c>
      <c r="P8914" s="241" t="s">
        <v>6880</v>
      </c>
      <c r="AU8914"/>
    </row>
    <row r="8915" spans="11:47" x14ac:dyDescent="0.2">
      <c r="K8915" s="240" t="s">
        <v>22436</v>
      </c>
      <c r="L8915" s="241" t="s">
        <v>1829</v>
      </c>
      <c r="M8915" s="241">
        <v>29</v>
      </c>
      <c r="N8915" s="241" t="s">
        <v>11609</v>
      </c>
      <c r="O8915" s="241" t="s">
        <v>13274</v>
      </c>
      <c r="P8915" s="241" t="s">
        <v>6686</v>
      </c>
      <c r="AU8915"/>
    </row>
    <row r="8916" spans="11:47" x14ac:dyDescent="0.2">
      <c r="K8916" s="240" t="s">
        <v>22437</v>
      </c>
      <c r="L8916" s="241" t="s">
        <v>1829</v>
      </c>
      <c r="M8916" s="241">
        <v>30</v>
      </c>
      <c r="N8916" s="241" t="s">
        <v>11610</v>
      </c>
      <c r="O8916" s="241" t="s">
        <v>13274</v>
      </c>
      <c r="P8916" s="241" t="s">
        <v>6686</v>
      </c>
      <c r="AU8916"/>
    </row>
    <row r="8917" spans="11:47" x14ac:dyDescent="0.2">
      <c r="K8917" s="240" t="s">
        <v>22438</v>
      </c>
      <c r="L8917" s="241" t="s">
        <v>1829</v>
      </c>
      <c r="M8917" s="241">
        <v>31</v>
      </c>
      <c r="N8917" s="241" t="s">
        <v>4888</v>
      </c>
      <c r="O8917" s="241" t="s">
        <v>13273</v>
      </c>
      <c r="P8917" s="241" t="s">
        <v>2143</v>
      </c>
      <c r="AU8917"/>
    </row>
    <row r="8918" spans="11:47" x14ac:dyDescent="0.2">
      <c r="K8918" s="240" t="s">
        <v>22439</v>
      </c>
      <c r="L8918" s="241" t="s">
        <v>1829</v>
      </c>
      <c r="M8918" s="241">
        <v>32</v>
      </c>
      <c r="N8918" s="241" t="s">
        <v>6940</v>
      </c>
      <c r="O8918" s="241" t="s">
        <v>13273</v>
      </c>
      <c r="P8918" s="241" t="s">
        <v>2147</v>
      </c>
      <c r="AU8918"/>
    </row>
    <row r="8919" spans="11:47" x14ac:dyDescent="0.2">
      <c r="K8919" s="240" t="s">
        <v>22440</v>
      </c>
      <c r="L8919" s="241" t="s">
        <v>1830</v>
      </c>
      <c r="M8919" s="241">
        <v>1</v>
      </c>
      <c r="N8919" s="241" t="s">
        <v>925</v>
      </c>
      <c r="O8919" s="241" t="s">
        <v>13273</v>
      </c>
      <c r="P8919" s="241" t="s">
        <v>2144</v>
      </c>
      <c r="AU8919"/>
    </row>
    <row r="8920" spans="11:47" x14ac:dyDescent="0.2">
      <c r="K8920" s="240" t="s">
        <v>22441</v>
      </c>
      <c r="L8920" s="241" t="s">
        <v>1830</v>
      </c>
      <c r="M8920" s="241">
        <v>2</v>
      </c>
      <c r="N8920" s="241" t="s">
        <v>11611</v>
      </c>
      <c r="O8920" s="241" t="s">
        <v>13273</v>
      </c>
      <c r="P8920" s="241" t="s">
        <v>6686</v>
      </c>
      <c r="AU8920"/>
    </row>
    <row r="8921" spans="11:47" x14ac:dyDescent="0.2">
      <c r="K8921" s="240" t="s">
        <v>22442</v>
      </c>
      <c r="L8921" s="241" t="s">
        <v>1830</v>
      </c>
      <c r="M8921" s="241">
        <v>3</v>
      </c>
      <c r="N8921" s="241" t="s">
        <v>11612</v>
      </c>
      <c r="O8921" s="241" t="s">
        <v>13273</v>
      </c>
      <c r="P8921" s="241" t="s">
        <v>6686</v>
      </c>
      <c r="AU8921"/>
    </row>
    <row r="8922" spans="11:47" x14ac:dyDescent="0.2">
      <c r="K8922" s="240" t="s">
        <v>22443</v>
      </c>
      <c r="L8922" s="241" t="s">
        <v>1830</v>
      </c>
      <c r="M8922" s="241">
        <v>4</v>
      </c>
      <c r="N8922" s="241" t="s">
        <v>1032</v>
      </c>
      <c r="O8922" s="241" t="s">
        <v>13273</v>
      </c>
      <c r="P8922" s="241" t="s">
        <v>2143</v>
      </c>
      <c r="AU8922"/>
    </row>
    <row r="8923" spans="11:47" x14ac:dyDescent="0.2">
      <c r="K8923" s="240" t="s">
        <v>22444</v>
      </c>
      <c r="L8923" s="241" t="s">
        <v>1830</v>
      </c>
      <c r="M8923" s="241">
        <v>5</v>
      </c>
      <c r="N8923" s="241" t="s">
        <v>4897</v>
      </c>
      <c r="O8923" s="241" t="s">
        <v>13273</v>
      </c>
      <c r="P8923" s="241" t="s">
        <v>2143</v>
      </c>
      <c r="AU8923"/>
    </row>
    <row r="8924" spans="11:47" x14ac:dyDescent="0.2">
      <c r="K8924" s="240" t="s">
        <v>22445</v>
      </c>
      <c r="L8924" s="241" t="s">
        <v>1830</v>
      </c>
      <c r="M8924" s="241">
        <v>6</v>
      </c>
      <c r="N8924" s="241" t="s">
        <v>11613</v>
      </c>
      <c r="O8924" s="241" t="s">
        <v>13273</v>
      </c>
      <c r="P8924" s="241" t="s">
        <v>2143</v>
      </c>
      <c r="AU8924"/>
    </row>
    <row r="8925" spans="11:47" x14ac:dyDescent="0.2">
      <c r="K8925" s="240" t="s">
        <v>22446</v>
      </c>
      <c r="L8925" s="241" t="s">
        <v>1830</v>
      </c>
      <c r="M8925" s="241">
        <v>7</v>
      </c>
      <c r="N8925" s="241" t="s">
        <v>11614</v>
      </c>
      <c r="O8925" s="241" t="s">
        <v>13273</v>
      </c>
      <c r="P8925" s="241" t="s">
        <v>1267</v>
      </c>
      <c r="AU8925"/>
    </row>
    <row r="8926" spans="11:47" x14ac:dyDescent="0.2">
      <c r="K8926" s="240" t="s">
        <v>22447</v>
      </c>
      <c r="L8926" s="241" t="s">
        <v>1830</v>
      </c>
      <c r="M8926" s="241">
        <v>8</v>
      </c>
      <c r="N8926" s="241" t="s">
        <v>3170</v>
      </c>
      <c r="O8926" s="241" t="s">
        <v>13273</v>
      </c>
      <c r="P8926" s="241" t="s">
        <v>2143</v>
      </c>
      <c r="AU8926"/>
    </row>
    <row r="8927" spans="11:47" x14ac:dyDescent="0.2">
      <c r="K8927" s="240" t="s">
        <v>22448</v>
      </c>
      <c r="L8927" s="241" t="s">
        <v>1830</v>
      </c>
      <c r="M8927" s="241">
        <v>9</v>
      </c>
      <c r="N8927" s="241" t="s">
        <v>11615</v>
      </c>
      <c r="O8927" s="241" t="s">
        <v>13273</v>
      </c>
      <c r="P8927" s="241" t="s">
        <v>2143</v>
      </c>
      <c r="AU8927"/>
    </row>
    <row r="8928" spans="11:47" x14ac:dyDescent="0.2">
      <c r="K8928" s="240" t="s">
        <v>22449</v>
      </c>
      <c r="L8928" s="241" t="s">
        <v>1830</v>
      </c>
      <c r="M8928" s="241">
        <v>10</v>
      </c>
      <c r="N8928" s="241" t="s">
        <v>3308</v>
      </c>
      <c r="O8928" s="241" t="s">
        <v>13273</v>
      </c>
      <c r="P8928" s="241" t="s">
        <v>1259</v>
      </c>
      <c r="AU8928"/>
    </row>
    <row r="8929" spans="11:47" x14ac:dyDescent="0.2">
      <c r="K8929" s="240" t="s">
        <v>22450</v>
      </c>
      <c r="L8929" s="241" t="s">
        <v>1830</v>
      </c>
      <c r="M8929" s="241">
        <v>11</v>
      </c>
      <c r="N8929" s="241" t="s">
        <v>3668</v>
      </c>
      <c r="O8929" s="241" t="s">
        <v>13273</v>
      </c>
      <c r="P8929" s="241" t="s">
        <v>2143</v>
      </c>
      <c r="AU8929"/>
    </row>
    <row r="8930" spans="11:47" x14ac:dyDescent="0.2">
      <c r="K8930" s="240" t="s">
        <v>22451</v>
      </c>
      <c r="L8930" s="241" t="s">
        <v>1830</v>
      </c>
      <c r="M8930" s="241">
        <v>12</v>
      </c>
      <c r="N8930" s="241" t="s">
        <v>2711</v>
      </c>
      <c r="O8930" s="241" t="s">
        <v>13273</v>
      </c>
      <c r="P8930" s="241" t="s">
        <v>2144</v>
      </c>
      <c r="AU8930"/>
    </row>
    <row r="8931" spans="11:47" x14ac:dyDescent="0.2">
      <c r="K8931" s="240" t="s">
        <v>22452</v>
      </c>
      <c r="L8931" s="241" t="s">
        <v>1830</v>
      </c>
      <c r="M8931" s="241">
        <v>13</v>
      </c>
      <c r="N8931" s="241" t="s">
        <v>4898</v>
      </c>
      <c r="O8931" s="241" t="s">
        <v>13273</v>
      </c>
      <c r="P8931" s="241" t="s">
        <v>1267</v>
      </c>
      <c r="AU8931"/>
    </row>
    <row r="8932" spans="11:47" x14ac:dyDescent="0.2">
      <c r="K8932" s="240" t="s">
        <v>22453</v>
      </c>
      <c r="L8932" s="241" t="s">
        <v>1830</v>
      </c>
      <c r="M8932" s="241">
        <v>14</v>
      </c>
      <c r="N8932" s="241" t="s">
        <v>4899</v>
      </c>
      <c r="O8932" s="241" t="s">
        <v>13273</v>
      </c>
      <c r="P8932" s="241" t="s">
        <v>1267</v>
      </c>
      <c r="AU8932"/>
    </row>
    <row r="8933" spans="11:47" x14ac:dyDescent="0.2">
      <c r="K8933" s="240" t="s">
        <v>22454</v>
      </c>
      <c r="L8933" s="241" t="s">
        <v>1830</v>
      </c>
      <c r="M8933" s="241">
        <v>16</v>
      </c>
      <c r="N8933" s="241" t="s">
        <v>3308</v>
      </c>
      <c r="O8933" s="241" t="s">
        <v>13273</v>
      </c>
      <c r="P8933" s="241" t="s">
        <v>1259</v>
      </c>
      <c r="AU8933"/>
    </row>
    <row r="8934" spans="11:47" x14ac:dyDescent="0.2">
      <c r="K8934" s="240" t="s">
        <v>22455</v>
      </c>
      <c r="L8934" s="241" t="s">
        <v>1830</v>
      </c>
      <c r="M8934" s="241">
        <v>17</v>
      </c>
      <c r="N8934" s="241" t="s">
        <v>6668</v>
      </c>
      <c r="O8934" s="241" t="s">
        <v>13273</v>
      </c>
      <c r="P8934" s="241" t="s">
        <v>1259</v>
      </c>
      <c r="AU8934"/>
    </row>
    <row r="8935" spans="11:47" x14ac:dyDescent="0.2">
      <c r="K8935" s="240" t="s">
        <v>22456</v>
      </c>
      <c r="L8935" s="241" t="s">
        <v>1830</v>
      </c>
      <c r="M8935" s="241">
        <v>18</v>
      </c>
      <c r="N8935" s="241" t="s">
        <v>4900</v>
      </c>
      <c r="O8935" s="241" t="s">
        <v>13273</v>
      </c>
      <c r="P8935" s="241" t="s">
        <v>1259</v>
      </c>
      <c r="AU8935"/>
    </row>
    <row r="8936" spans="11:47" x14ac:dyDescent="0.2">
      <c r="K8936" s="240" t="s">
        <v>22457</v>
      </c>
      <c r="L8936" s="241" t="s">
        <v>1830</v>
      </c>
      <c r="M8936" s="241">
        <v>19</v>
      </c>
      <c r="N8936" s="241" t="s">
        <v>11616</v>
      </c>
      <c r="O8936" s="241" t="s">
        <v>13273</v>
      </c>
      <c r="P8936" s="241" t="s">
        <v>1267</v>
      </c>
      <c r="AU8936"/>
    </row>
    <row r="8937" spans="11:47" x14ac:dyDescent="0.2">
      <c r="K8937" s="240" t="s">
        <v>22458</v>
      </c>
      <c r="L8937" s="241" t="s">
        <v>1830</v>
      </c>
      <c r="M8937" s="241">
        <v>20</v>
      </c>
      <c r="N8937" s="241" t="s">
        <v>11617</v>
      </c>
      <c r="O8937" s="241" t="s">
        <v>13273</v>
      </c>
      <c r="P8937" s="241" t="s">
        <v>6686</v>
      </c>
      <c r="AU8937"/>
    </row>
    <row r="8938" spans="11:47" x14ac:dyDescent="0.2">
      <c r="K8938" s="240" t="s">
        <v>22459</v>
      </c>
      <c r="L8938" s="241" t="s">
        <v>1830</v>
      </c>
      <c r="M8938" s="241">
        <v>21</v>
      </c>
      <c r="N8938" s="241" t="s">
        <v>11618</v>
      </c>
      <c r="O8938" s="241" t="s">
        <v>13273</v>
      </c>
      <c r="P8938" s="241" t="s">
        <v>2143</v>
      </c>
      <c r="AU8938"/>
    </row>
    <row r="8939" spans="11:47" x14ac:dyDescent="0.2">
      <c r="K8939" s="240" t="s">
        <v>22460</v>
      </c>
      <c r="L8939" s="241" t="s">
        <v>1830</v>
      </c>
      <c r="M8939" s="241">
        <v>22</v>
      </c>
      <c r="N8939" s="241" t="s">
        <v>11619</v>
      </c>
      <c r="O8939" s="241" t="s">
        <v>13273</v>
      </c>
      <c r="P8939" s="241" t="s">
        <v>6686</v>
      </c>
      <c r="AU8939"/>
    </row>
    <row r="8940" spans="11:47" x14ac:dyDescent="0.2">
      <c r="K8940" s="240" t="s">
        <v>22461</v>
      </c>
      <c r="L8940" s="241" t="s">
        <v>1830</v>
      </c>
      <c r="M8940" s="241">
        <v>23</v>
      </c>
      <c r="N8940" s="241" t="s">
        <v>844</v>
      </c>
      <c r="O8940" s="241" t="s">
        <v>13273</v>
      </c>
      <c r="P8940" s="241" t="s">
        <v>2144</v>
      </c>
      <c r="AU8940"/>
    </row>
    <row r="8941" spans="11:47" x14ac:dyDescent="0.2">
      <c r="K8941" s="240" t="s">
        <v>22462</v>
      </c>
      <c r="L8941" s="241" t="s">
        <v>1830</v>
      </c>
      <c r="M8941" s="241">
        <v>24</v>
      </c>
      <c r="N8941" s="241" t="s">
        <v>6967</v>
      </c>
      <c r="O8941" s="241" t="s">
        <v>13274</v>
      </c>
      <c r="P8941" s="241" t="s">
        <v>6681</v>
      </c>
      <c r="AU8941"/>
    </row>
    <row r="8942" spans="11:47" x14ac:dyDescent="0.2">
      <c r="K8942" s="240" t="s">
        <v>22463</v>
      </c>
      <c r="L8942" s="241" t="s">
        <v>1830</v>
      </c>
      <c r="M8942" s="241">
        <v>25</v>
      </c>
      <c r="N8942" s="241" t="s">
        <v>11620</v>
      </c>
      <c r="O8942" s="241" t="s">
        <v>13274</v>
      </c>
      <c r="P8942" s="241" t="s">
        <v>6681</v>
      </c>
      <c r="AU8942"/>
    </row>
    <row r="8943" spans="11:47" x14ac:dyDescent="0.2">
      <c r="K8943" s="240" t="s">
        <v>22464</v>
      </c>
      <c r="L8943" s="241" t="s">
        <v>1830</v>
      </c>
      <c r="M8943" s="241">
        <v>26</v>
      </c>
      <c r="N8943" s="241" t="s">
        <v>11621</v>
      </c>
      <c r="O8943" s="241" t="s">
        <v>13274</v>
      </c>
      <c r="P8943" s="241" t="s">
        <v>6686</v>
      </c>
      <c r="AU8943"/>
    </row>
    <row r="8944" spans="11:47" x14ac:dyDescent="0.2">
      <c r="K8944" s="240" t="s">
        <v>22465</v>
      </c>
      <c r="L8944" s="241" t="s">
        <v>1830</v>
      </c>
      <c r="M8944" s="241">
        <v>27</v>
      </c>
      <c r="N8944" s="241" t="s">
        <v>7089</v>
      </c>
      <c r="O8944" s="241" t="s">
        <v>13274</v>
      </c>
      <c r="P8944" s="241" t="s">
        <v>6686</v>
      </c>
      <c r="AU8944"/>
    </row>
    <row r="8945" spans="11:47" x14ac:dyDescent="0.2">
      <c r="K8945" s="240" t="s">
        <v>22466</v>
      </c>
      <c r="L8945" s="241" t="s">
        <v>1830</v>
      </c>
      <c r="M8945" s="241">
        <v>28</v>
      </c>
      <c r="N8945" s="241" t="s">
        <v>2294</v>
      </c>
      <c r="O8945" s="241" t="s">
        <v>13274</v>
      </c>
      <c r="P8945" s="241" t="s">
        <v>6880</v>
      </c>
      <c r="AU8945"/>
    </row>
    <row r="8946" spans="11:47" x14ac:dyDescent="0.2">
      <c r="K8946" s="240" t="s">
        <v>22467</v>
      </c>
      <c r="L8946" s="241" t="s">
        <v>1830</v>
      </c>
      <c r="M8946" s="241">
        <v>29</v>
      </c>
      <c r="N8946" s="241" t="s">
        <v>11622</v>
      </c>
      <c r="O8946" s="241" t="s">
        <v>13273</v>
      </c>
      <c r="P8946" s="241" t="s">
        <v>1258</v>
      </c>
      <c r="AU8946"/>
    </row>
    <row r="8947" spans="11:47" x14ac:dyDescent="0.2">
      <c r="K8947" s="240" t="s">
        <v>22468</v>
      </c>
      <c r="L8947" s="241" t="s">
        <v>1830</v>
      </c>
      <c r="M8947" s="241">
        <v>30</v>
      </c>
      <c r="N8947" s="241" t="s">
        <v>11623</v>
      </c>
      <c r="O8947" s="241" t="s">
        <v>13273</v>
      </c>
      <c r="P8947" s="241" t="s">
        <v>1258</v>
      </c>
      <c r="AU8947"/>
    </row>
    <row r="8948" spans="11:47" x14ac:dyDescent="0.2">
      <c r="K8948" s="240" t="s">
        <v>22469</v>
      </c>
      <c r="L8948" s="241" t="s">
        <v>1830</v>
      </c>
      <c r="M8948" s="241">
        <v>31</v>
      </c>
      <c r="N8948" s="241" t="s">
        <v>11624</v>
      </c>
      <c r="O8948" s="241" t="s">
        <v>13273</v>
      </c>
      <c r="P8948" s="241" t="s">
        <v>2148</v>
      </c>
      <c r="AU8948"/>
    </row>
    <row r="8949" spans="11:47" x14ac:dyDescent="0.2">
      <c r="K8949" s="240" t="s">
        <v>22470</v>
      </c>
      <c r="L8949" s="241" t="s">
        <v>1830</v>
      </c>
      <c r="M8949" s="241">
        <v>32</v>
      </c>
      <c r="N8949" s="241" t="s">
        <v>6940</v>
      </c>
      <c r="O8949" s="241" t="s">
        <v>13273</v>
      </c>
      <c r="P8949" s="241" t="s">
        <v>2147</v>
      </c>
      <c r="AU8949"/>
    </row>
    <row r="8950" spans="11:47" x14ac:dyDescent="0.2">
      <c r="K8950" s="240" t="s">
        <v>22471</v>
      </c>
      <c r="L8950" s="241" t="s">
        <v>1830</v>
      </c>
      <c r="M8950" s="241">
        <v>33</v>
      </c>
      <c r="N8950" s="241" t="s">
        <v>11625</v>
      </c>
      <c r="O8950" s="241" t="s">
        <v>13273</v>
      </c>
      <c r="P8950" s="241" t="s">
        <v>6686</v>
      </c>
      <c r="AU8950"/>
    </row>
    <row r="8951" spans="11:47" x14ac:dyDescent="0.2">
      <c r="K8951" s="240" t="s">
        <v>22472</v>
      </c>
      <c r="L8951" s="241" t="s">
        <v>1830</v>
      </c>
      <c r="M8951" s="241">
        <v>34</v>
      </c>
      <c r="N8951" s="241" t="s">
        <v>903</v>
      </c>
      <c r="O8951" s="241" t="s">
        <v>13273</v>
      </c>
      <c r="P8951" s="241" t="s">
        <v>6686</v>
      </c>
      <c r="AU8951"/>
    </row>
    <row r="8952" spans="11:47" x14ac:dyDescent="0.2">
      <c r="K8952" s="240" t="s">
        <v>22473</v>
      </c>
      <c r="L8952" s="241" t="s">
        <v>1811</v>
      </c>
      <c r="M8952" s="241">
        <v>1</v>
      </c>
      <c r="N8952" s="241" t="s">
        <v>3378</v>
      </c>
      <c r="O8952" s="241" t="s">
        <v>13273</v>
      </c>
      <c r="P8952" s="241" t="s">
        <v>2144</v>
      </c>
      <c r="AU8952"/>
    </row>
    <row r="8953" spans="11:47" x14ac:dyDescent="0.2">
      <c r="K8953" s="240" t="s">
        <v>22474</v>
      </c>
      <c r="L8953" s="241" t="s">
        <v>1811</v>
      </c>
      <c r="M8953" s="241">
        <v>2</v>
      </c>
      <c r="N8953" s="241" t="s">
        <v>11194</v>
      </c>
      <c r="O8953" s="241" t="s">
        <v>13273</v>
      </c>
      <c r="P8953" s="241" t="s">
        <v>2147</v>
      </c>
      <c r="AU8953"/>
    </row>
    <row r="8954" spans="11:47" x14ac:dyDescent="0.2">
      <c r="K8954" s="240" t="s">
        <v>22475</v>
      </c>
      <c r="L8954" s="241" t="s">
        <v>1811</v>
      </c>
      <c r="M8954" s="241">
        <v>3</v>
      </c>
      <c r="N8954" s="241" t="s">
        <v>11195</v>
      </c>
      <c r="O8954" s="241" t="s">
        <v>13273</v>
      </c>
      <c r="P8954" s="241" t="s">
        <v>2143</v>
      </c>
      <c r="AU8954"/>
    </row>
    <row r="8955" spans="11:47" x14ac:dyDescent="0.2">
      <c r="K8955" s="240" t="s">
        <v>22476</v>
      </c>
      <c r="L8955" s="241" t="s">
        <v>1811</v>
      </c>
      <c r="M8955" s="241">
        <v>4</v>
      </c>
      <c r="N8955" s="241" t="s">
        <v>3308</v>
      </c>
      <c r="O8955" s="241" t="s">
        <v>13273</v>
      </c>
      <c r="P8955" s="241" t="s">
        <v>2147</v>
      </c>
      <c r="AU8955"/>
    </row>
    <row r="8956" spans="11:47" x14ac:dyDescent="0.2">
      <c r="K8956" s="240" t="s">
        <v>22477</v>
      </c>
      <c r="L8956" s="241" t="s">
        <v>1811</v>
      </c>
      <c r="M8956" s="241">
        <v>5</v>
      </c>
      <c r="N8956" s="241" t="s">
        <v>11196</v>
      </c>
      <c r="O8956" s="241" t="s">
        <v>13273</v>
      </c>
      <c r="P8956" s="241" t="s">
        <v>2147</v>
      </c>
      <c r="AU8956"/>
    </row>
    <row r="8957" spans="11:47" x14ac:dyDescent="0.2">
      <c r="K8957" s="240" t="s">
        <v>22478</v>
      </c>
      <c r="L8957" s="241" t="s">
        <v>1811</v>
      </c>
      <c r="M8957" s="241">
        <v>6</v>
      </c>
      <c r="N8957" s="241" t="s">
        <v>11197</v>
      </c>
      <c r="O8957" s="241" t="s">
        <v>13273</v>
      </c>
      <c r="P8957" s="241" t="s">
        <v>2144</v>
      </c>
      <c r="AU8957"/>
    </row>
    <row r="8958" spans="11:47" x14ac:dyDescent="0.2">
      <c r="K8958" s="240" t="s">
        <v>22479</v>
      </c>
      <c r="L8958" s="241" t="s">
        <v>1811</v>
      </c>
      <c r="M8958" s="241">
        <v>7</v>
      </c>
      <c r="N8958" s="241" t="s">
        <v>7061</v>
      </c>
      <c r="O8958" s="241" t="s">
        <v>13273</v>
      </c>
      <c r="P8958" s="241" t="s">
        <v>2144</v>
      </c>
      <c r="AU8958"/>
    </row>
    <row r="8959" spans="11:47" x14ac:dyDescent="0.2">
      <c r="K8959" s="240" t="s">
        <v>22480</v>
      </c>
      <c r="L8959" s="241" t="s">
        <v>1811</v>
      </c>
      <c r="M8959" s="241">
        <v>8</v>
      </c>
      <c r="N8959" s="241" t="s">
        <v>11198</v>
      </c>
      <c r="O8959" s="241" t="s">
        <v>13273</v>
      </c>
      <c r="P8959" s="241" t="s">
        <v>2144</v>
      </c>
      <c r="AU8959"/>
    </row>
    <row r="8960" spans="11:47" x14ac:dyDescent="0.2">
      <c r="K8960" s="240" t="s">
        <v>22481</v>
      </c>
      <c r="L8960" s="241" t="s">
        <v>1811</v>
      </c>
      <c r="M8960" s="241">
        <v>9</v>
      </c>
      <c r="N8960" s="241" t="s">
        <v>11199</v>
      </c>
      <c r="O8960" s="241" t="s">
        <v>13273</v>
      </c>
      <c r="P8960" s="241" t="s">
        <v>2144</v>
      </c>
      <c r="AU8960"/>
    </row>
    <row r="8961" spans="11:47" x14ac:dyDescent="0.2">
      <c r="K8961" s="240" t="s">
        <v>22482</v>
      </c>
      <c r="L8961" s="241" t="s">
        <v>1811</v>
      </c>
      <c r="M8961" s="241">
        <v>10</v>
      </c>
      <c r="N8961" s="241" t="s">
        <v>11200</v>
      </c>
      <c r="O8961" s="241" t="s">
        <v>13273</v>
      </c>
      <c r="P8961" s="241" t="s">
        <v>2144</v>
      </c>
      <c r="AU8961"/>
    </row>
    <row r="8962" spans="11:47" x14ac:dyDescent="0.2">
      <c r="K8962" s="240" t="s">
        <v>22483</v>
      </c>
      <c r="L8962" s="241" t="s">
        <v>1811</v>
      </c>
      <c r="M8962" s="241">
        <v>11</v>
      </c>
      <c r="N8962" s="241" t="s">
        <v>11201</v>
      </c>
      <c r="O8962" s="241" t="s">
        <v>13273</v>
      </c>
      <c r="P8962" s="241" t="s">
        <v>2147</v>
      </c>
      <c r="AU8962"/>
    </row>
    <row r="8963" spans="11:47" x14ac:dyDescent="0.2">
      <c r="K8963" s="240" t="s">
        <v>22484</v>
      </c>
      <c r="L8963" s="241" t="s">
        <v>1811</v>
      </c>
      <c r="M8963" s="241">
        <v>12</v>
      </c>
      <c r="N8963" s="241" t="s">
        <v>11202</v>
      </c>
      <c r="O8963" s="241" t="s">
        <v>13273</v>
      </c>
      <c r="P8963" s="241" t="s">
        <v>2148</v>
      </c>
      <c r="AU8963"/>
    </row>
    <row r="8964" spans="11:47" x14ac:dyDescent="0.2">
      <c r="K8964" s="240" t="s">
        <v>22485</v>
      </c>
      <c r="L8964" s="241" t="s">
        <v>1811</v>
      </c>
      <c r="M8964" s="241">
        <v>13</v>
      </c>
      <c r="N8964" s="241" t="s">
        <v>11203</v>
      </c>
      <c r="O8964" s="241" t="s">
        <v>13273</v>
      </c>
      <c r="P8964" s="241" t="s">
        <v>2148</v>
      </c>
      <c r="AU8964"/>
    </row>
    <row r="8965" spans="11:47" x14ac:dyDescent="0.2">
      <c r="K8965" s="240" t="s">
        <v>22486</v>
      </c>
      <c r="L8965" s="241" t="s">
        <v>1811</v>
      </c>
      <c r="M8965" s="241">
        <v>14</v>
      </c>
      <c r="N8965" s="241" t="s">
        <v>11204</v>
      </c>
      <c r="O8965" s="241" t="s">
        <v>13273</v>
      </c>
      <c r="P8965" s="241" t="s">
        <v>2143</v>
      </c>
      <c r="AU8965"/>
    </row>
    <row r="8966" spans="11:47" x14ac:dyDescent="0.2">
      <c r="K8966" s="240" t="s">
        <v>22487</v>
      </c>
      <c r="L8966" s="241" t="s">
        <v>1811</v>
      </c>
      <c r="M8966" s="241">
        <v>15</v>
      </c>
      <c r="N8966" s="241" t="s">
        <v>11205</v>
      </c>
      <c r="O8966" s="241" t="s">
        <v>13273</v>
      </c>
      <c r="P8966" s="241" t="s">
        <v>2147</v>
      </c>
      <c r="AU8966"/>
    </row>
    <row r="8967" spans="11:47" x14ac:dyDescent="0.2">
      <c r="K8967" s="240" t="s">
        <v>22488</v>
      </c>
      <c r="L8967" s="241" t="s">
        <v>1811</v>
      </c>
      <c r="M8967" s="241">
        <v>16</v>
      </c>
      <c r="N8967" s="241" t="s">
        <v>11206</v>
      </c>
      <c r="O8967" s="241" t="s">
        <v>13273</v>
      </c>
      <c r="P8967" s="241" t="s">
        <v>2143</v>
      </c>
      <c r="AU8967"/>
    </row>
    <row r="8968" spans="11:47" x14ac:dyDescent="0.2">
      <c r="K8968" s="240" t="s">
        <v>22489</v>
      </c>
      <c r="L8968" s="241" t="s">
        <v>1811</v>
      </c>
      <c r="M8968" s="241">
        <v>17</v>
      </c>
      <c r="N8968" s="241" t="s">
        <v>11207</v>
      </c>
      <c r="O8968" s="241" t="s">
        <v>13273</v>
      </c>
      <c r="P8968" s="241" t="s">
        <v>2143</v>
      </c>
      <c r="AU8968"/>
    </row>
    <row r="8969" spans="11:47" x14ac:dyDescent="0.2">
      <c r="K8969" s="240" t="s">
        <v>22490</v>
      </c>
      <c r="L8969" s="241" t="s">
        <v>1811</v>
      </c>
      <c r="M8969" s="241">
        <v>18</v>
      </c>
      <c r="N8969" s="241" t="s">
        <v>11208</v>
      </c>
      <c r="O8969" s="241" t="s">
        <v>13273</v>
      </c>
      <c r="P8969" s="241" t="s">
        <v>2143</v>
      </c>
      <c r="AU8969"/>
    </row>
    <row r="8970" spans="11:47" x14ac:dyDescent="0.2">
      <c r="K8970" s="240" t="s">
        <v>22491</v>
      </c>
      <c r="L8970" s="241" t="s">
        <v>1811</v>
      </c>
      <c r="M8970" s="241">
        <v>19</v>
      </c>
      <c r="N8970" s="241" t="s">
        <v>11209</v>
      </c>
      <c r="O8970" s="241" t="s">
        <v>13273</v>
      </c>
      <c r="P8970" s="241" t="s">
        <v>2147</v>
      </c>
      <c r="AU8970"/>
    </row>
    <row r="8971" spans="11:47" x14ac:dyDescent="0.2">
      <c r="K8971" s="240" t="s">
        <v>22492</v>
      </c>
      <c r="L8971" s="241" t="s">
        <v>1811</v>
      </c>
      <c r="M8971" s="241">
        <v>22</v>
      </c>
      <c r="N8971" s="241" t="s">
        <v>3585</v>
      </c>
      <c r="O8971" s="241" t="s">
        <v>13273</v>
      </c>
      <c r="P8971" s="241" t="s">
        <v>2144</v>
      </c>
      <c r="AU8971"/>
    </row>
    <row r="8972" spans="11:47" x14ac:dyDescent="0.2">
      <c r="K8972" s="240" t="s">
        <v>22493</v>
      </c>
      <c r="L8972" s="241" t="s">
        <v>1811</v>
      </c>
      <c r="M8972" s="241">
        <v>23</v>
      </c>
      <c r="N8972" s="241" t="s">
        <v>3586</v>
      </c>
      <c r="O8972" s="241" t="s">
        <v>13273</v>
      </c>
      <c r="P8972" s="241" t="s">
        <v>2144</v>
      </c>
      <c r="AU8972"/>
    </row>
    <row r="8973" spans="11:47" x14ac:dyDescent="0.2">
      <c r="K8973" s="240" t="s">
        <v>22494</v>
      </c>
      <c r="L8973" s="241" t="s">
        <v>1811</v>
      </c>
      <c r="M8973" s="241">
        <v>24</v>
      </c>
      <c r="N8973" s="241" t="s">
        <v>11210</v>
      </c>
      <c r="O8973" s="241" t="s">
        <v>13273</v>
      </c>
      <c r="P8973" s="241" t="s">
        <v>2144</v>
      </c>
      <c r="AU8973"/>
    </row>
    <row r="8974" spans="11:47" x14ac:dyDescent="0.2">
      <c r="K8974" s="240" t="s">
        <v>22495</v>
      </c>
      <c r="L8974" s="241" t="s">
        <v>1811</v>
      </c>
      <c r="M8974" s="241">
        <v>25</v>
      </c>
      <c r="N8974" s="241" t="s">
        <v>844</v>
      </c>
      <c r="O8974" s="241" t="s">
        <v>13273</v>
      </c>
      <c r="P8974" s="241" t="s">
        <v>2144</v>
      </c>
      <c r="AU8974"/>
    </row>
    <row r="8975" spans="11:47" x14ac:dyDescent="0.2">
      <c r="K8975" s="240" t="s">
        <v>22496</v>
      </c>
      <c r="L8975" s="241" t="s">
        <v>1811</v>
      </c>
      <c r="M8975" s="241">
        <v>26</v>
      </c>
      <c r="N8975" s="241" t="s">
        <v>844</v>
      </c>
      <c r="O8975" s="241" t="s">
        <v>13273</v>
      </c>
      <c r="P8975" s="241" t="s">
        <v>2144</v>
      </c>
      <c r="AU8975"/>
    </row>
    <row r="8976" spans="11:47" x14ac:dyDescent="0.2">
      <c r="K8976" s="240" t="s">
        <v>22497</v>
      </c>
      <c r="L8976" s="241" t="s">
        <v>1811</v>
      </c>
      <c r="M8976" s="241">
        <v>27</v>
      </c>
      <c r="N8976" s="241" t="s">
        <v>832</v>
      </c>
      <c r="O8976" s="241" t="s">
        <v>13273</v>
      </c>
      <c r="P8976" s="241" t="s">
        <v>2144</v>
      </c>
      <c r="AU8976"/>
    </row>
    <row r="8977" spans="11:47" x14ac:dyDescent="0.2">
      <c r="K8977" s="240" t="s">
        <v>22498</v>
      </c>
      <c r="L8977" s="241" t="s">
        <v>1811</v>
      </c>
      <c r="M8977" s="241">
        <v>28</v>
      </c>
      <c r="N8977" s="241" t="s">
        <v>11211</v>
      </c>
      <c r="O8977" s="241" t="s">
        <v>13273</v>
      </c>
      <c r="P8977" s="241" t="s">
        <v>6686</v>
      </c>
      <c r="AU8977"/>
    </row>
    <row r="8978" spans="11:47" x14ac:dyDescent="0.2">
      <c r="K8978" s="240" t="s">
        <v>22499</v>
      </c>
      <c r="L8978" s="241" t="s">
        <v>1811</v>
      </c>
      <c r="M8978" s="241">
        <v>29</v>
      </c>
      <c r="N8978" s="241" t="s">
        <v>11212</v>
      </c>
      <c r="O8978" s="241" t="s">
        <v>13274</v>
      </c>
      <c r="P8978" s="241" t="s">
        <v>6686</v>
      </c>
      <c r="AU8978"/>
    </row>
    <row r="8979" spans="11:47" x14ac:dyDescent="0.2">
      <c r="K8979" s="240" t="s">
        <v>22500</v>
      </c>
      <c r="L8979" s="241" t="s">
        <v>1811</v>
      </c>
      <c r="M8979" s="241">
        <v>30</v>
      </c>
      <c r="N8979" s="241" t="s">
        <v>11213</v>
      </c>
      <c r="O8979" s="241" t="s">
        <v>13273</v>
      </c>
      <c r="P8979" s="241" t="s">
        <v>2148</v>
      </c>
      <c r="AU8979"/>
    </row>
    <row r="8980" spans="11:47" x14ac:dyDescent="0.2">
      <c r="K8980" s="240" t="s">
        <v>22501</v>
      </c>
      <c r="L8980" s="241" t="s">
        <v>1811</v>
      </c>
      <c r="M8980" s="241">
        <v>31</v>
      </c>
      <c r="N8980" s="241" t="s">
        <v>11214</v>
      </c>
      <c r="O8980" s="241" t="s">
        <v>13273</v>
      </c>
      <c r="P8980" s="241" t="s">
        <v>2147</v>
      </c>
      <c r="AU8980"/>
    </row>
    <row r="8981" spans="11:47" x14ac:dyDescent="0.2">
      <c r="K8981" s="240" t="s">
        <v>22502</v>
      </c>
      <c r="L8981" s="241" t="s">
        <v>1811</v>
      </c>
      <c r="M8981" s="241">
        <v>32</v>
      </c>
      <c r="N8981" s="241" t="s">
        <v>11215</v>
      </c>
      <c r="O8981" s="241" t="s">
        <v>13273</v>
      </c>
      <c r="P8981" s="241" t="s">
        <v>6681</v>
      </c>
      <c r="AU8981"/>
    </row>
    <row r="8982" spans="11:47" x14ac:dyDescent="0.2">
      <c r="K8982" s="240" t="s">
        <v>22503</v>
      </c>
      <c r="L8982" s="241" t="s">
        <v>1811</v>
      </c>
      <c r="M8982" s="241">
        <v>33</v>
      </c>
      <c r="N8982" s="241" t="s">
        <v>11216</v>
      </c>
      <c r="O8982" s="241" t="s">
        <v>13274</v>
      </c>
      <c r="P8982" s="241" t="s">
        <v>6681</v>
      </c>
      <c r="AU8982"/>
    </row>
    <row r="8983" spans="11:47" x14ac:dyDescent="0.2">
      <c r="K8983" s="240" t="s">
        <v>22504</v>
      </c>
      <c r="L8983" s="241" t="s">
        <v>1811</v>
      </c>
      <c r="M8983" s="241">
        <v>34</v>
      </c>
      <c r="N8983" s="241" t="s">
        <v>11217</v>
      </c>
      <c r="O8983" s="241" t="s">
        <v>13273</v>
      </c>
      <c r="P8983" s="241" t="s">
        <v>6681</v>
      </c>
      <c r="AU8983"/>
    </row>
    <row r="8984" spans="11:47" x14ac:dyDescent="0.2">
      <c r="K8984" s="240" t="s">
        <v>22505</v>
      </c>
      <c r="L8984" s="241" t="s">
        <v>1811</v>
      </c>
      <c r="M8984" s="241">
        <v>35</v>
      </c>
      <c r="N8984" s="241" t="s">
        <v>11218</v>
      </c>
      <c r="O8984" s="241" t="s">
        <v>13273</v>
      </c>
      <c r="P8984" s="241" t="s">
        <v>6681</v>
      </c>
      <c r="AU8984"/>
    </row>
    <row r="8985" spans="11:47" x14ac:dyDescent="0.2">
      <c r="K8985" s="240" t="s">
        <v>22506</v>
      </c>
      <c r="L8985" s="241" t="s">
        <v>1811</v>
      </c>
      <c r="M8985" s="241">
        <v>36</v>
      </c>
      <c r="N8985" s="241" t="s">
        <v>11219</v>
      </c>
      <c r="O8985" s="241" t="s">
        <v>13274</v>
      </c>
      <c r="P8985" s="241" t="s">
        <v>6686</v>
      </c>
      <c r="AU8985"/>
    </row>
    <row r="8986" spans="11:47" x14ac:dyDescent="0.2">
      <c r="K8986" s="240" t="s">
        <v>22507</v>
      </c>
      <c r="L8986" s="241" t="s">
        <v>1811</v>
      </c>
      <c r="M8986" s="241">
        <v>37</v>
      </c>
      <c r="N8986" s="241" t="s">
        <v>11220</v>
      </c>
      <c r="O8986" s="241" t="s">
        <v>13273</v>
      </c>
      <c r="P8986" s="241" t="s">
        <v>6681</v>
      </c>
      <c r="AU8986"/>
    </row>
    <row r="8987" spans="11:47" x14ac:dyDescent="0.2">
      <c r="K8987" s="240" t="s">
        <v>22508</v>
      </c>
      <c r="L8987" s="241" t="s">
        <v>1811</v>
      </c>
      <c r="M8987" s="241">
        <v>38</v>
      </c>
      <c r="N8987" s="241" t="s">
        <v>11221</v>
      </c>
      <c r="O8987" s="241" t="s">
        <v>13273</v>
      </c>
      <c r="P8987" s="241" t="s">
        <v>6686</v>
      </c>
      <c r="AU8987"/>
    </row>
    <row r="8988" spans="11:47" x14ac:dyDescent="0.2">
      <c r="K8988" s="240" t="s">
        <v>22509</v>
      </c>
      <c r="L8988" s="241" t="s">
        <v>1811</v>
      </c>
      <c r="M8988" s="241">
        <v>39</v>
      </c>
      <c r="N8988" s="241" t="s">
        <v>11222</v>
      </c>
      <c r="O8988" s="241" t="s">
        <v>13273</v>
      </c>
      <c r="P8988" s="241" t="s">
        <v>6686</v>
      </c>
      <c r="AU8988"/>
    </row>
    <row r="8989" spans="11:47" x14ac:dyDescent="0.2">
      <c r="K8989" s="240" t="s">
        <v>22510</v>
      </c>
      <c r="L8989" s="241" t="s">
        <v>1811</v>
      </c>
      <c r="M8989" s="241">
        <v>40</v>
      </c>
      <c r="N8989" s="241" t="s">
        <v>11223</v>
      </c>
      <c r="O8989" s="241" t="s">
        <v>13273</v>
      </c>
      <c r="P8989" s="241" t="s">
        <v>6686</v>
      </c>
      <c r="AU8989"/>
    </row>
    <row r="8990" spans="11:47" x14ac:dyDescent="0.2">
      <c r="K8990" s="240" t="s">
        <v>22511</v>
      </c>
      <c r="L8990" s="241" t="s">
        <v>1811</v>
      </c>
      <c r="M8990" s="241">
        <v>41</v>
      </c>
      <c r="N8990" s="241" t="s">
        <v>6668</v>
      </c>
      <c r="O8990" s="241" t="s">
        <v>13273</v>
      </c>
      <c r="P8990" s="241" t="s">
        <v>2147</v>
      </c>
      <c r="AU8990"/>
    </row>
    <row r="8991" spans="11:47" x14ac:dyDescent="0.2">
      <c r="K8991" s="240" t="s">
        <v>22512</v>
      </c>
      <c r="L8991" s="241" t="s">
        <v>1811</v>
      </c>
      <c r="M8991" s="241">
        <v>42</v>
      </c>
      <c r="N8991" s="241" t="s">
        <v>3308</v>
      </c>
      <c r="O8991" s="241" t="s">
        <v>13273</v>
      </c>
      <c r="P8991" s="241" t="s">
        <v>1259</v>
      </c>
      <c r="AU8991"/>
    </row>
    <row r="8992" spans="11:47" x14ac:dyDescent="0.2">
      <c r="K8992" s="240" t="s">
        <v>22513</v>
      </c>
      <c r="L8992" s="241" t="s">
        <v>1811</v>
      </c>
      <c r="M8992" s="241">
        <v>43</v>
      </c>
      <c r="N8992" s="241" t="s">
        <v>11224</v>
      </c>
      <c r="O8992" s="241" t="s">
        <v>13273</v>
      </c>
      <c r="P8992" s="241" t="s">
        <v>2147</v>
      </c>
      <c r="AU8992"/>
    </row>
    <row r="8993" spans="47:47" x14ac:dyDescent="0.2">
      <c r="AU8993"/>
    </row>
    <row r="8994" spans="47:47" x14ac:dyDescent="0.2">
      <c r="AU8994"/>
    </row>
    <row r="8995" spans="47:47" x14ac:dyDescent="0.2">
      <c r="AU8995"/>
    </row>
    <row r="8996" spans="47:47" x14ac:dyDescent="0.2">
      <c r="AU8996"/>
    </row>
    <row r="8997" spans="47:47" x14ac:dyDescent="0.2">
      <c r="AU8997"/>
    </row>
    <row r="8998" spans="47:47" x14ac:dyDescent="0.2">
      <c r="AU8998"/>
    </row>
    <row r="8999" spans="47:47" x14ac:dyDescent="0.2">
      <c r="AU8999"/>
    </row>
    <row r="9000" spans="47:47" x14ac:dyDescent="0.2">
      <c r="AU9000"/>
    </row>
    <row r="9001" spans="47:47" x14ac:dyDescent="0.2">
      <c r="AU9001"/>
    </row>
    <row r="9002" spans="47:47" x14ac:dyDescent="0.2">
      <c r="AU9002"/>
    </row>
    <row r="9003" spans="47:47" x14ac:dyDescent="0.2">
      <c r="AU9003"/>
    </row>
    <row r="9004" spans="47:47" x14ac:dyDescent="0.2">
      <c r="AU9004"/>
    </row>
    <row r="9005" spans="47:47" x14ac:dyDescent="0.2">
      <c r="AU9005"/>
    </row>
    <row r="9006" spans="47:47" x14ac:dyDescent="0.2">
      <c r="AU9006"/>
    </row>
    <row r="9007" spans="47:47" x14ac:dyDescent="0.2">
      <c r="AU9007"/>
    </row>
    <row r="9008" spans="47:47" x14ac:dyDescent="0.2">
      <c r="AU9008"/>
    </row>
    <row r="9009" spans="47:47" x14ac:dyDescent="0.2">
      <c r="AU9009"/>
    </row>
    <row r="9010" spans="47:47" x14ac:dyDescent="0.2">
      <c r="AU9010"/>
    </row>
    <row r="9011" spans="47:47" x14ac:dyDescent="0.2">
      <c r="AU9011"/>
    </row>
    <row r="9012" spans="47:47" x14ac:dyDescent="0.2">
      <c r="AU9012"/>
    </row>
    <row r="9013" spans="47:47" x14ac:dyDescent="0.2">
      <c r="AU9013"/>
    </row>
    <row r="9014" spans="47:47" x14ac:dyDescent="0.2">
      <c r="AU9014"/>
    </row>
    <row r="9015" spans="47:47" x14ac:dyDescent="0.2">
      <c r="AU9015"/>
    </row>
    <row r="9016" spans="47:47" x14ac:dyDescent="0.2">
      <c r="AU9016"/>
    </row>
    <row r="9017" spans="47:47" x14ac:dyDescent="0.2">
      <c r="AU9017"/>
    </row>
    <row r="9018" spans="47:47" x14ac:dyDescent="0.2">
      <c r="AU9018"/>
    </row>
    <row r="9019" spans="47:47" x14ac:dyDescent="0.2">
      <c r="AU9019"/>
    </row>
    <row r="9020" spans="47:47" x14ac:dyDescent="0.2">
      <c r="AU9020"/>
    </row>
    <row r="9021" spans="47:47" x14ac:dyDescent="0.2">
      <c r="AU9021"/>
    </row>
    <row r="9022" spans="47:47" x14ac:dyDescent="0.2">
      <c r="AU9022"/>
    </row>
    <row r="9023" spans="47:47" x14ac:dyDescent="0.2">
      <c r="AU9023"/>
    </row>
    <row r="9024" spans="47:47" x14ac:dyDescent="0.2">
      <c r="AU9024"/>
    </row>
    <row r="9025" spans="47:47" x14ac:dyDescent="0.2">
      <c r="AU9025"/>
    </row>
    <row r="9026" spans="47:47" x14ac:dyDescent="0.2">
      <c r="AU9026"/>
    </row>
    <row r="9027" spans="47:47" x14ac:dyDescent="0.2">
      <c r="AU9027"/>
    </row>
    <row r="9028" spans="47:47" x14ac:dyDescent="0.2">
      <c r="AU9028"/>
    </row>
    <row r="9029" spans="47:47" x14ac:dyDescent="0.2">
      <c r="AU9029"/>
    </row>
    <row r="9030" spans="47:47" x14ac:dyDescent="0.2">
      <c r="AU9030"/>
    </row>
    <row r="9031" spans="47:47" x14ac:dyDescent="0.2">
      <c r="AU9031"/>
    </row>
    <row r="9032" spans="47:47" x14ac:dyDescent="0.2">
      <c r="AU9032"/>
    </row>
    <row r="9033" spans="47:47" x14ac:dyDescent="0.2">
      <c r="AU9033"/>
    </row>
    <row r="9034" spans="47:47" x14ac:dyDescent="0.2">
      <c r="AU9034"/>
    </row>
    <row r="9035" spans="47:47" x14ac:dyDescent="0.2">
      <c r="AU9035"/>
    </row>
    <row r="9036" spans="47:47" x14ac:dyDescent="0.2">
      <c r="AU9036"/>
    </row>
    <row r="9037" spans="47:47" x14ac:dyDescent="0.2">
      <c r="AU9037"/>
    </row>
    <row r="9038" spans="47:47" x14ac:dyDescent="0.2">
      <c r="AU9038"/>
    </row>
    <row r="9039" spans="47:47" x14ac:dyDescent="0.2">
      <c r="AU9039"/>
    </row>
    <row r="9040" spans="47:47" x14ac:dyDescent="0.2">
      <c r="AU9040"/>
    </row>
    <row r="9041" spans="47:47" x14ac:dyDescent="0.2">
      <c r="AU9041"/>
    </row>
    <row r="9042" spans="47:47" x14ac:dyDescent="0.2">
      <c r="AU9042"/>
    </row>
    <row r="9043" spans="47:47" x14ac:dyDescent="0.2">
      <c r="AU9043"/>
    </row>
    <row r="9044" spans="47:47" x14ac:dyDescent="0.2">
      <c r="AU9044"/>
    </row>
    <row r="9045" spans="47:47" x14ac:dyDescent="0.2">
      <c r="AU9045"/>
    </row>
    <row r="9046" spans="47:47" x14ac:dyDescent="0.2">
      <c r="AU9046"/>
    </row>
    <row r="9047" spans="47:47" x14ac:dyDescent="0.2">
      <c r="AU9047"/>
    </row>
    <row r="9048" spans="47:47" x14ac:dyDescent="0.2">
      <c r="AU9048"/>
    </row>
    <row r="9049" spans="47:47" x14ac:dyDescent="0.2">
      <c r="AU9049"/>
    </row>
    <row r="9050" spans="47:47" x14ac:dyDescent="0.2">
      <c r="AU9050"/>
    </row>
    <row r="9051" spans="47:47" x14ac:dyDescent="0.2">
      <c r="AU9051"/>
    </row>
    <row r="9052" spans="47:47" x14ac:dyDescent="0.2">
      <c r="AU9052"/>
    </row>
    <row r="9053" spans="47:47" x14ac:dyDescent="0.2">
      <c r="AU9053"/>
    </row>
    <row r="9054" spans="47:47" x14ac:dyDescent="0.2">
      <c r="AU9054"/>
    </row>
    <row r="9055" spans="47:47" x14ac:dyDescent="0.2">
      <c r="AU9055"/>
    </row>
    <row r="9056" spans="47:47" x14ac:dyDescent="0.2">
      <c r="AU9056"/>
    </row>
    <row r="9057" spans="47:47" x14ac:dyDescent="0.2">
      <c r="AU9057"/>
    </row>
    <row r="9058" spans="47:47" x14ac:dyDescent="0.2">
      <c r="AU9058"/>
    </row>
    <row r="9059" spans="47:47" x14ac:dyDescent="0.2">
      <c r="AU9059"/>
    </row>
    <row r="9060" spans="47:47" x14ac:dyDescent="0.2">
      <c r="AU9060"/>
    </row>
    <row r="9061" spans="47:47" x14ac:dyDescent="0.2">
      <c r="AU9061"/>
    </row>
    <row r="9062" spans="47:47" x14ac:dyDescent="0.2">
      <c r="AU9062"/>
    </row>
    <row r="9063" spans="47:47" x14ac:dyDescent="0.2">
      <c r="AU9063"/>
    </row>
    <row r="9064" spans="47:47" x14ac:dyDescent="0.2">
      <c r="AU9064"/>
    </row>
    <row r="9065" spans="47:47" x14ac:dyDescent="0.2">
      <c r="AU9065"/>
    </row>
    <row r="9066" spans="47:47" x14ac:dyDescent="0.2">
      <c r="AU9066"/>
    </row>
    <row r="9067" spans="47:47" x14ac:dyDescent="0.2">
      <c r="AU9067"/>
    </row>
    <row r="9068" spans="47:47" x14ac:dyDescent="0.2">
      <c r="AU9068"/>
    </row>
    <row r="9069" spans="47:47" x14ac:dyDescent="0.2">
      <c r="AU9069"/>
    </row>
    <row r="9070" spans="47:47" x14ac:dyDescent="0.2">
      <c r="AU9070"/>
    </row>
    <row r="9071" spans="47:47" x14ac:dyDescent="0.2">
      <c r="AU9071"/>
    </row>
    <row r="9072" spans="47:47" x14ac:dyDescent="0.2">
      <c r="AU9072"/>
    </row>
    <row r="9073" spans="47:47" x14ac:dyDescent="0.2">
      <c r="AU9073"/>
    </row>
    <row r="9074" spans="47:47" x14ac:dyDescent="0.2">
      <c r="AU9074"/>
    </row>
    <row r="9075" spans="47:47" x14ac:dyDescent="0.2">
      <c r="AU9075"/>
    </row>
    <row r="9076" spans="47:47" x14ac:dyDescent="0.2">
      <c r="AU9076"/>
    </row>
    <row r="9077" spans="47:47" x14ac:dyDescent="0.2">
      <c r="AU9077"/>
    </row>
    <row r="9078" spans="47:47" x14ac:dyDescent="0.2">
      <c r="AU9078"/>
    </row>
    <row r="9079" spans="47:47" x14ac:dyDescent="0.2">
      <c r="AU9079"/>
    </row>
    <row r="9080" spans="47:47" x14ac:dyDescent="0.2">
      <c r="AU9080"/>
    </row>
    <row r="9081" spans="47:47" x14ac:dyDescent="0.2">
      <c r="AU9081"/>
    </row>
    <row r="9082" spans="47:47" x14ac:dyDescent="0.2">
      <c r="AU9082"/>
    </row>
    <row r="9083" spans="47:47" x14ac:dyDescent="0.2">
      <c r="AU9083"/>
    </row>
    <row r="9084" spans="47:47" x14ac:dyDescent="0.2">
      <c r="AU9084"/>
    </row>
    <row r="9085" spans="47:47" x14ac:dyDescent="0.2">
      <c r="AU9085"/>
    </row>
    <row r="9086" spans="47:47" x14ac:dyDescent="0.2">
      <c r="AU9086"/>
    </row>
    <row r="9087" spans="47:47" x14ac:dyDescent="0.2">
      <c r="AU9087"/>
    </row>
    <row r="9088" spans="47:47" x14ac:dyDescent="0.2">
      <c r="AU9088"/>
    </row>
    <row r="9089" spans="47:47" x14ac:dyDescent="0.2">
      <c r="AU9089"/>
    </row>
    <row r="9090" spans="47:47" x14ac:dyDescent="0.2">
      <c r="AU9090"/>
    </row>
    <row r="9091" spans="47:47" x14ac:dyDescent="0.2">
      <c r="AU9091"/>
    </row>
    <row r="9092" spans="47:47" x14ac:dyDescent="0.2">
      <c r="AU9092"/>
    </row>
    <row r="9093" spans="47:47" x14ac:dyDescent="0.2">
      <c r="AU9093"/>
    </row>
    <row r="9094" spans="47:47" x14ac:dyDescent="0.2">
      <c r="AU9094"/>
    </row>
    <row r="9095" spans="47:47" x14ac:dyDescent="0.2">
      <c r="AU9095"/>
    </row>
    <row r="9096" spans="47:47" x14ac:dyDescent="0.2">
      <c r="AU9096"/>
    </row>
    <row r="9097" spans="47:47" x14ac:dyDescent="0.2">
      <c r="AU9097"/>
    </row>
    <row r="9098" spans="47:47" x14ac:dyDescent="0.2">
      <c r="AU9098"/>
    </row>
    <row r="9099" spans="47:47" x14ac:dyDescent="0.2">
      <c r="AU9099"/>
    </row>
    <row r="9100" spans="47:47" x14ac:dyDescent="0.2">
      <c r="AU9100"/>
    </row>
    <row r="9101" spans="47:47" x14ac:dyDescent="0.2">
      <c r="AU9101"/>
    </row>
    <row r="9102" spans="47:47" x14ac:dyDescent="0.2">
      <c r="AU9102"/>
    </row>
    <row r="9103" spans="47:47" x14ac:dyDescent="0.2">
      <c r="AU9103"/>
    </row>
    <row r="9104" spans="47:47" x14ac:dyDescent="0.2">
      <c r="AU9104"/>
    </row>
    <row r="9105" spans="47:47" x14ac:dyDescent="0.2">
      <c r="AU9105"/>
    </row>
    <row r="9106" spans="47:47" x14ac:dyDescent="0.2">
      <c r="AU9106"/>
    </row>
    <row r="9107" spans="47:47" x14ac:dyDescent="0.2">
      <c r="AU9107"/>
    </row>
    <row r="9108" spans="47:47" x14ac:dyDescent="0.2">
      <c r="AU9108"/>
    </row>
    <row r="9109" spans="47:47" x14ac:dyDescent="0.2">
      <c r="AU9109"/>
    </row>
    <row r="9110" spans="47:47" x14ac:dyDescent="0.2">
      <c r="AU9110"/>
    </row>
    <row r="9111" spans="47:47" x14ac:dyDescent="0.2">
      <c r="AU9111"/>
    </row>
    <row r="9112" spans="47:47" x14ac:dyDescent="0.2">
      <c r="AU9112"/>
    </row>
    <row r="9113" spans="47:47" x14ac:dyDescent="0.2">
      <c r="AU9113"/>
    </row>
    <row r="9114" spans="47:47" x14ac:dyDescent="0.2">
      <c r="AU9114"/>
    </row>
    <row r="9115" spans="47:47" x14ac:dyDescent="0.2">
      <c r="AU9115"/>
    </row>
    <row r="9116" spans="47:47" x14ac:dyDescent="0.2">
      <c r="AU9116"/>
    </row>
    <row r="9117" spans="47:47" x14ac:dyDescent="0.2">
      <c r="AU9117"/>
    </row>
    <row r="9118" spans="47:47" x14ac:dyDescent="0.2">
      <c r="AU9118"/>
    </row>
    <row r="9119" spans="47:47" x14ac:dyDescent="0.2">
      <c r="AU9119"/>
    </row>
    <row r="9120" spans="47:47" x14ac:dyDescent="0.2">
      <c r="AU9120"/>
    </row>
    <row r="9121" spans="47:47" x14ac:dyDescent="0.2">
      <c r="AU9121"/>
    </row>
    <row r="9122" spans="47:47" x14ac:dyDescent="0.2">
      <c r="AU9122"/>
    </row>
    <row r="9123" spans="47:47" x14ac:dyDescent="0.2">
      <c r="AU9123"/>
    </row>
    <row r="9124" spans="47:47" x14ac:dyDescent="0.2">
      <c r="AU9124"/>
    </row>
    <row r="9125" spans="47:47" x14ac:dyDescent="0.2">
      <c r="AU9125"/>
    </row>
    <row r="9126" spans="47:47" x14ac:dyDescent="0.2">
      <c r="AU9126"/>
    </row>
    <row r="9127" spans="47:47" x14ac:dyDescent="0.2">
      <c r="AU9127"/>
    </row>
    <row r="9128" spans="47:47" x14ac:dyDescent="0.2">
      <c r="AU9128"/>
    </row>
    <row r="9129" spans="47:47" x14ac:dyDescent="0.2">
      <c r="AU9129"/>
    </row>
    <row r="9130" spans="47:47" x14ac:dyDescent="0.2">
      <c r="AU9130"/>
    </row>
    <row r="9131" spans="47:47" x14ac:dyDescent="0.2">
      <c r="AU9131"/>
    </row>
    <row r="9132" spans="47:47" x14ac:dyDescent="0.2">
      <c r="AU9132"/>
    </row>
    <row r="9133" spans="47:47" x14ac:dyDescent="0.2">
      <c r="AU9133"/>
    </row>
    <row r="9134" spans="47:47" x14ac:dyDescent="0.2">
      <c r="AU9134"/>
    </row>
    <row r="9135" spans="47:47" x14ac:dyDescent="0.2">
      <c r="AU9135"/>
    </row>
    <row r="9136" spans="47:47" x14ac:dyDescent="0.2">
      <c r="AU9136"/>
    </row>
    <row r="9137" spans="47:47" x14ac:dyDescent="0.2">
      <c r="AU9137"/>
    </row>
    <row r="9138" spans="47:47" x14ac:dyDescent="0.2">
      <c r="AU9138"/>
    </row>
    <row r="9139" spans="47:47" x14ac:dyDescent="0.2">
      <c r="AU9139"/>
    </row>
    <row r="9140" spans="47:47" x14ac:dyDescent="0.2">
      <c r="AU9140"/>
    </row>
    <row r="9141" spans="47:47" x14ac:dyDescent="0.2">
      <c r="AU9141"/>
    </row>
    <row r="9142" spans="47:47" x14ac:dyDescent="0.2">
      <c r="AU9142"/>
    </row>
    <row r="9143" spans="47:47" x14ac:dyDescent="0.2">
      <c r="AU9143"/>
    </row>
    <row r="9144" spans="47:47" x14ac:dyDescent="0.2">
      <c r="AU9144"/>
    </row>
    <row r="9145" spans="47:47" x14ac:dyDescent="0.2">
      <c r="AU9145"/>
    </row>
    <row r="9146" spans="47:47" x14ac:dyDescent="0.2">
      <c r="AU9146"/>
    </row>
    <row r="9147" spans="47:47" x14ac:dyDescent="0.2">
      <c r="AU9147"/>
    </row>
    <row r="9148" spans="47:47" x14ac:dyDescent="0.2">
      <c r="AU9148"/>
    </row>
    <row r="9149" spans="47:47" x14ac:dyDescent="0.2">
      <c r="AU9149"/>
    </row>
    <row r="9150" spans="47:47" x14ac:dyDescent="0.2">
      <c r="AU9150"/>
    </row>
    <row r="9151" spans="47:47" x14ac:dyDescent="0.2">
      <c r="AU9151"/>
    </row>
    <row r="9152" spans="47:47" x14ac:dyDescent="0.2">
      <c r="AU9152"/>
    </row>
    <row r="9153" spans="47:47" x14ac:dyDescent="0.2">
      <c r="AU9153"/>
    </row>
    <row r="9154" spans="47:47" x14ac:dyDescent="0.2">
      <c r="AU9154"/>
    </row>
    <row r="9155" spans="47:47" x14ac:dyDescent="0.2">
      <c r="AU9155"/>
    </row>
    <row r="9156" spans="47:47" x14ac:dyDescent="0.2">
      <c r="AU9156"/>
    </row>
    <row r="9157" spans="47:47" x14ac:dyDescent="0.2">
      <c r="AU9157"/>
    </row>
    <row r="9158" spans="47:47" x14ac:dyDescent="0.2">
      <c r="AU9158"/>
    </row>
    <row r="9159" spans="47:47" x14ac:dyDescent="0.2">
      <c r="AU9159"/>
    </row>
    <row r="9160" spans="47:47" x14ac:dyDescent="0.2">
      <c r="AU9160"/>
    </row>
    <row r="9161" spans="47:47" x14ac:dyDescent="0.2">
      <c r="AU9161"/>
    </row>
    <row r="9162" spans="47:47" x14ac:dyDescent="0.2">
      <c r="AU9162"/>
    </row>
    <row r="9163" spans="47:47" x14ac:dyDescent="0.2">
      <c r="AU9163"/>
    </row>
    <row r="9164" spans="47:47" x14ac:dyDescent="0.2">
      <c r="AU9164"/>
    </row>
    <row r="9165" spans="47:47" x14ac:dyDescent="0.2">
      <c r="AU9165"/>
    </row>
    <row r="9166" spans="47:47" x14ac:dyDescent="0.2">
      <c r="AU9166"/>
    </row>
    <row r="9167" spans="47:47" x14ac:dyDescent="0.2">
      <c r="AU9167"/>
    </row>
    <row r="9168" spans="47:47" x14ac:dyDescent="0.2">
      <c r="AU9168"/>
    </row>
    <row r="9169" spans="47:47" x14ac:dyDescent="0.2">
      <c r="AU9169"/>
    </row>
    <row r="9170" spans="47:47" x14ac:dyDescent="0.2">
      <c r="AU9170"/>
    </row>
    <row r="9171" spans="47:47" x14ac:dyDescent="0.2">
      <c r="AU9171"/>
    </row>
    <row r="9172" spans="47:47" x14ac:dyDescent="0.2">
      <c r="AU9172"/>
    </row>
    <row r="9173" spans="47:47" x14ac:dyDescent="0.2">
      <c r="AU9173"/>
    </row>
    <row r="9174" spans="47:47" x14ac:dyDescent="0.2">
      <c r="AU9174"/>
    </row>
    <row r="9175" spans="47:47" x14ac:dyDescent="0.2">
      <c r="AU9175"/>
    </row>
    <row r="9176" spans="47:47" x14ac:dyDescent="0.2">
      <c r="AU9176"/>
    </row>
    <row r="9177" spans="47:47" x14ac:dyDescent="0.2">
      <c r="AU9177"/>
    </row>
    <row r="9178" spans="47:47" x14ac:dyDescent="0.2">
      <c r="AU9178"/>
    </row>
    <row r="9179" spans="47:47" x14ac:dyDescent="0.2">
      <c r="AU9179"/>
    </row>
    <row r="9180" spans="47:47" x14ac:dyDescent="0.2">
      <c r="AU9180"/>
    </row>
    <row r="9181" spans="47:47" x14ac:dyDescent="0.2">
      <c r="AU9181"/>
    </row>
    <row r="9182" spans="47:47" x14ac:dyDescent="0.2">
      <c r="AU9182"/>
    </row>
    <row r="9183" spans="47:47" x14ac:dyDescent="0.2">
      <c r="AU9183"/>
    </row>
    <row r="9184" spans="47:47" x14ac:dyDescent="0.2">
      <c r="AU9184"/>
    </row>
    <row r="9185" spans="47:47" x14ac:dyDescent="0.2">
      <c r="AU9185"/>
    </row>
    <row r="9186" spans="47:47" x14ac:dyDescent="0.2">
      <c r="AU9186"/>
    </row>
    <row r="9187" spans="47:47" x14ac:dyDescent="0.2">
      <c r="AU9187"/>
    </row>
    <row r="9188" spans="47:47" x14ac:dyDescent="0.2">
      <c r="AU9188"/>
    </row>
    <row r="9189" spans="47:47" x14ac:dyDescent="0.2">
      <c r="AU9189"/>
    </row>
    <row r="9190" spans="47:47" x14ac:dyDescent="0.2">
      <c r="AU9190"/>
    </row>
    <row r="9191" spans="47:47" x14ac:dyDescent="0.2">
      <c r="AU9191"/>
    </row>
    <row r="9192" spans="47:47" x14ac:dyDescent="0.2">
      <c r="AU9192"/>
    </row>
    <row r="9193" spans="47:47" x14ac:dyDescent="0.2">
      <c r="AU9193"/>
    </row>
    <row r="9194" spans="47:47" x14ac:dyDescent="0.2">
      <c r="AU9194"/>
    </row>
    <row r="9195" spans="47:47" x14ac:dyDescent="0.2">
      <c r="AU9195"/>
    </row>
    <row r="9196" spans="47:47" x14ac:dyDescent="0.2">
      <c r="AU9196"/>
    </row>
    <row r="9197" spans="47:47" x14ac:dyDescent="0.2">
      <c r="AU9197"/>
    </row>
    <row r="9198" spans="47:47" x14ac:dyDescent="0.2">
      <c r="AU9198"/>
    </row>
    <row r="9199" spans="47:47" x14ac:dyDescent="0.2">
      <c r="AU9199"/>
    </row>
    <row r="9200" spans="47:47" x14ac:dyDescent="0.2">
      <c r="AU9200"/>
    </row>
    <row r="9201" spans="47:47" x14ac:dyDescent="0.2">
      <c r="AU9201"/>
    </row>
    <row r="9202" spans="47:47" x14ac:dyDescent="0.2">
      <c r="AU9202"/>
    </row>
    <row r="9203" spans="47:47" x14ac:dyDescent="0.2">
      <c r="AU9203"/>
    </row>
    <row r="9204" spans="47:47" x14ac:dyDescent="0.2">
      <c r="AU9204"/>
    </row>
    <row r="9205" spans="47:47" x14ac:dyDescent="0.2">
      <c r="AU9205"/>
    </row>
    <row r="9206" spans="47:47" x14ac:dyDescent="0.2">
      <c r="AU9206"/>
    </row>
    <row r="9207" spans="47:47" x14ac:dyDescent="0.2">
      <c r="AU9207"/>
    </row>
    <row r="9208" spans="47:47" x14ac:dyDescent="0.2">
      <c r="AU9208"/>
    </row>
    <row r="9209" spans="47:47" x14ac:dyDescent="0.2">
      <c r="AU9209"/>
    </row>
    <row r="9210" spans="47:47" x14ac:dyDescent="0.2">
      <c r="AU9210"/>
    </row>
    <row r="9211" spans="47:47" x14ac:dyDescent="0.2">
      <c r="AU9211"/>
    </row>
    <row r="9212" spans="47:47" x14ac:dyDescent="0.2">
      <c r="AU9212"/>
    </row>
    <row r="9213" spans="47:47" x14ac:dyDescent="0.2">
      <c r="AU9213"/>
    </row>
    <row r="9214" spans="47:47" x14ac:dyDescent="0.2">
      <c r="AU9214"/>
    </row>
    <row r="9215" spans="47:47" x14ac:dyDescent="0.2">
      <c r="AU9215"/>
    </row>
    <row r="9216" spans="47:47" x14ac:dyDescent="0.2">
      <c r="AU9216"/>
    </row>
    <row r="9217" spans="47:47" x14ac:dyDescent="0.2">
      <c r="AU9217"/>
    </row>
    <row r="9218" spans="47:47" x14ac:dyDescent="0.2">
      <c r="AU9218"/>
    </row>
    <row r="9219" spans="47:47" x14ac:dyDescent="0.2">
      <c r="AU9219"/>
    </row>
    <row r="9220" spans="47:47" x14ac:dyDescent="0.2">
      <c r="AU9220"/>
    </row>
    <row r="9221" spans="47:47" x14ac:dyDescent="0.2">
      <c r="AU9221"/>
    </row>
    <row r="9222" spans="47:47" x14ac:dyDescent="0.2">
      <c r="AU9222"/>
    </row>
    <row r="9223" spans="47:47" x14ac:dyDescent="0.2">
      <c r="AU9223"/>
    </row>
    <row r="9224" spans="47:47" x14ac:dyDescent="0.2">
      <c r="AU9224"/>
    </row>
    <row r="9225" spans="47:47" x14ac:dyDescent="0.2">
      <c r="AU9225"/>
    </row>
    <row r="9226" spans="47:47" x14ac:dyDescent="0.2">
      <c r="AU9226"/>
    </row>
    <row r="9227" spans="47:47" x14ac:dyDescent="0.2">
      <c r="AU9227"/>
    </row>
    <row r="9228" spans="47:47" x14ac:dyDescent="0.2">
      <c r="AU9228"/>
    </row>
    <row r="9229" spans="47:47" x14ac:dyDescent="0.2">
      <c r="AU9229"/>
    </row>
    <row r="9230" spans="47:47" x14ac:dyDescent="0.2">
      <c r="AU9230"/>
    </row>
    <row r="9231" spans="47:47" x14ac:dyDescent="0.2">
      <c r="AU9231"/>
    </row>
    <row r="9232" spans="47:47" x14ac:dyDescent="0.2">
      <c r="AU9232"/>
    </row>
    <row r="9233" spans="47:47" x14ac:dyDescent="0.2">
      <c r="AU9233"/>
    </row>
    <row r="9234" spans="47:47" x14ac:dyDescent="0.2">
      <c r="AU9234"/>
    </row>
    <row r="9235" spans="47:47" x14ac:dyDescent="0.2">
      <c r="AU9235"/>
    </row>
    <row r="9236" spans="47:47" x14ac:dyDescent="0.2">
      <c r="AU9236"/>
    </row>
    <row r="9237" spans="47:47" x14ac:dyDescent="0.2">
      <c r="AU9237"/>
    </row>
    <row r="9238" spans="47:47" x14ac:dyDescent="0.2">
      <c r="AU9238"/>
    </row>
    <row r="9239" spans="47:47" x14ac:dyDescent="0.2">
      <c r="AU9239"/>
    </row>
    <row r="9240" spans="47:47" x14ac:dyDescent="0.2">
      <c r="AU9240"/>
    </row>
    <row r="9241" spans="47:47" x14ac:dyDescent="0.2">
      <c r="AU9241"/>
    </row>
    <row r="9242" spans="47:47" x14ac:dyDescent="0.2">
      <c r="AU9242"/>
    </row>
    <row r="9243" spans="47:47" x14ac:dyDescent="0.2">
      <c r="AU9243"/>
    </row>
    <row r="9244" spans="47:47" x14ac:dyDescent="0.2">
      <c r="AU9244"/>
    </row>
    <row r="9245" spans="47:47" x14ac:dyDescent="0.2">
      <c r="AU9245"/>
    </row>
    <row r="9246" spans="47:47" x14ac:dyDescent="0.2">
      <c r="AU9246"/>
    </row>
    <row r="9247" spans="47:47" x14ac:dyDescent="0.2">
      <c r="AU9247"/>
    </row>
    <row r="9248" spans="47:47" x14ac:dyDescent="0.2">
      <c r="AU9248"/>
    </row>
    <row r="9249" spans="47:47" x14ac:dyDescent="0.2">
      <c r="AU9249"/>
    </row>
    <row r="9250" spans="47:47" x14ac:dyDescent="0.2">
      <c r="AU9250"/>
    </row>
    <row r="9251" spans="47:47" x14ac:dyDescent="0.2">
      <c r="AU9251"/>
    </row>
    <row r="9252" spans="47:47" x14ac:dyDescent="0.2">
      <c r="AU9252"/>
    </row>
    <row r="9253" spans="47:47" x14ac:dyDescent="0.2">
      <c r="AU9253"/>
    </row>
    <row r="9254" spans="47:47" x14ac:dyDescent="0.2">
      <c r="AU9254"/>
    </row>
    <row r="9255" spans="47:47" x14ac:dyDescent="0.2">
      <c r="AU9255"/>
    </row>
    <row r="9256" spans="47:47" x14ac:dyDescent="0.2">
      <c r="AU9256"/>
    </row>
    <row r="9257" spans="47:47" x14ac:dyDescent="0.2">
      <c r="AU9257"/>
    </row>
    <row r="9258" spans="47:47" x14ac:dyDescent="0.2">
      <c r="AU9258"/>
    </row>
    <row r="9259" spans="47:47" x14ac:dyDescent="0.2">
      <c r="AU9259"/>
    </row>
    <row r="9260" spans="47:47" x14ac:dyDescent="0.2">
      <c r="AU9260"/>
    </row>
    <row r="9261" spans="47:47" x14ac:dyDescent="0.2">
      <c r="AU9261"/>
    </row>
    <row r="9262" spans="47:47" x14ac:dyDescent="0.2">
      <c r="AU9262"/>
    </row>
    <row r="9263" spans="47:47" x14ac:dyDescent="0.2">
      <c r="AU9263"/>
    </row>
    <row r="9264" spans="47:47" x14ac:dyDescent="0.2">
      <c r="AU9264"/>
    </row>
    <row r="9265" spans="47:47" x14ac:dyDescent="0.2">
      <c r="AU9265"/>
    </row>
    <row r="9266" spans="47:47" x14ac:dyDescent="0.2">
      <c r="AU9266"/>
    </row>
    <row r="9267" spans="47:47" x14ac:dyDescent="0.2">
      <c r="AU9267"/>
    </row>
    <row r="9268" spans="47:47" x14ac:dyDescent="0.2">
      <c r="AU9268"/>
    </row>
    <row r="9269" spans="47:47" x14ac:dyDescent="0.2">
      <c r="AU9269"/>
    </row>
    <row r="9270" spans="47:47" x14ac:dyDescent="0.2">
      <c r="AU9270"/>
    </row>
    <row r="9271" spans="47:47" x14ac:dyDescent="0.2">
      <c r="AU9271"/>
    </row>
    <row r="9272" spans="47:47" x14ac:dyDescent="0.2">
      <c r="AU9272"/>
    </row>
    <row r="9273" spans="47:47" x14ac:dyDescent="0.2">
      <c r="AU9273"/>
    </row>
    <row r="9274" spans="47:47" x14ac:dyDescent="0.2">
      <c r="AU9274"/>
    </row>
    <row r="9275" spans="47:47" x14ac:dyDescent="0.2">
      <c r="AU9275"/>
    </row>
    <row r="9276" spans="47:47" x14ac:dyDescent="0.2">
      <c r="AU9276"/>
    </row>
    <row r="9277" spans="47:47" x14ac:dyDescent="0.2">
      <c r="AU9277"/>
    </row>
    <row r="9278" spans="47:47" x14ac:dyDescent="0.2">
      <c r="AU9278"/>
    </row>
    <row r="9279" spans="47:47" x14ac:dyDescent="0.2">
      <c r="AU9279"/>
    </row>
    <row r="9280" spans="47:47" x14ac:dyDescent="0.2">
      <c r="AU9280"/>
    </row>
    <row r="9281" spans="47:47" x14ac:dyDescent="0.2">
      <c r="AU9281"/>
    </row>
    <row r="9282" spans="47:47" x14ac:dyDescent="0.2">
      <c r="AU9282"/>
    </row>
    <row r="9283" spans="47:47" x14ac:dyDescent="0.2">
      <c r="AU9283"/>
    </row>
    <row r="9284" spans="47:47" x14ac:dyDescent="0.2">
      <c r="AU9284"/>
    </row>
    <row r="9285" spans="47:47" x14ac:dyDescent="0.2">
      <c r="AU9285"/>
    </row>
    <row r="9286" spans="47:47" x14ac:dyDescent="0.2">
      <c r="AU9286"/>
    </row>
    <row r="9287" spans="47:47" x14ac:dyDescent="0.2">
      <c r="AU9287"/>
    </row>
    <row r="9288" spans="47:47" x14ac:dyDescent="0.2">
      <c r="AU9288"/>
    </row>
    <row r="9289" spans="47:47" x14ac:dyDescent="0.2">
      <c r="AU9289"/>
    </row>
    <row r="9290" spans="47:47" x14ac:dyDescent="0.2">
      <c r="AU9290"/>
    </row>
    <row r="9291" spans="47:47" x14ac:dyDescent="0.2">
      <c r="AU9291"/>
    </row>
    <row r="9292" spans="47:47" x14ac:dyDescent="0.2">
      <c r="AU9292"/>
    </row>
    <row r="9293" spans="47:47" x14ac:dyDescent="0.2">
      <c r="AU9293"/>
    </row>
    <row r="9294" spans="47:47" x14ac:dyDescent="0.2">
      <c r="AU9294"/>
    </row>
    <row r="9295" spans="47:47" x14ac:dyDescent="0.2">
      <c r="AU9295"/>
    </row>
    <row r="9296" spans="47:47" x14ac:dyDescent="0.2">
      <c r="AU9296"/>
    </row>
    <row r="9297" spans="47:47" x14ac:dyDescent="0.2">
      <c r="AU9297"/>
    </row>
    <row r="9298" spans="47:47" x14ac:dyDescent="0.2">
      <c r="AU9298"/>
    </row>
    <row r="9299" spans="47:47" x14ac:dyDescent="0.2">
      <c r="AU9299"/>
    </row>
    <row r="9300" spans="47:47" x14ac:dyDescent="0.2">
      <c r="AU9300"/>
    </row>
    <row r="9301" spans="47:47" x14ac:dyDescent="0.2">
      <c r="AU9301"/>
    </row>
    <row r="9302" spans="47:47" x14ac:dyDescent="0.2">
      <c r="AU9302"/>
    </row>
    <row r="9303" spans="47:47" x14ac:dyDescent="0.2">
      <c r="AU9303"/>
    </row>
    <row r="9304" spans="47:47" x14ac:dyDescent="0.2">
      <c r="AU9304"/>
    </row>
    <row r="9305" spans="47:47" x14ac:dyDescent="0.2">
      <c r="AU9305"/>
    </row>
    <row r="9306" spans="47:47" x14ac:dyDescent="0.2">
      <c r="AU9306"/>
    </row>
    <row r="9307" spans="47:47" x14ac:dyDescent="0.2">
      <c r="AU9307"/>
    </row>
    <row r="9308" spans="47:47" x14ac:dyDescent="0.2">
      <c r="AU9308"/>
    </row>
    <row r="9309" spans="47:47" x14ac:dyDescent="0.2">
      <c r="AU9309"/>
    </row>
    <row r="9310" spans="47:47" x14ac:dyDescent="0.2">
      <c r="AU9310"/>
    </row>
    <row r="9311" spans="47:47" x14ac:dyDescent="0.2">
      <c r="AU9311"/>
    </row>
    <row r="9312" spans="47:47" x14ac:dyDescent="0.2">
      <c r="AU9312"/>
    </row>
    <row r="9313" spans="47:47" x14ac:dyDescent="0.2">
      <c r="AU9313"/>
    </row>
    <row r="9314" spans="47:47" x14ac:dyDescent="0.2">
      <c r="AU9314"/>
    </row>
    <row r="9315" spans="47:47" x14ac:dyDescent="0.2">
      <c r="AU9315"/>
    </row>
    <row r="9316" spans="47:47" x14ac:dyDescent="0.2">
      <c r="AU9316"/>
    </row>
    <row r="9317" spans="47:47" x14ac:dyDescent="0.2">
      <c r="AU9317"/>
    </row>
    <row r="9318" spans="47:47" x14ac:dyDescent="0.2">
      <c r="AU9318"/>
    </row>
    <row r="9319" spans="47:47" x14ac:dyDescent="0.2">
      <c r="AU9319"/>
    </row>
    <row r="9320" spans="47:47" x14ac:dyDescent="0.2">
      <c r="AU9320"/>
    </row>
    <row r="9321" spans="47:47" x14ac:dyDescent="0.2">
      <c r="AU9321"/>
    </row>
    <row r="9322" spans="47:47" x14ac:dyDescent="0.2">
      <c r="AU9322"/>
    </row>
    <row r="9323" spans="47:47" x14ac:dyDescent="0.2">
      <c r="AU9323"/>
    </row>
    <row r="9324" spans="47:47" x14ac:dyDescent="0.2">
      <c r="AU9324"/>
    </row>
    <row r="9325" spans="47:47" x14ac:dyDescent="0.2">
      <c r="AU9325"/>
    </row>
    <row r="9326" spans="47:47" x14ac:dyDescent="0.2">
      <c r="AU9326"/>
    </row>
    <row r="9327" spans="47:47" x14ac:dyDescent="0.2">
      <c r="AU9327"/>
    </row>
    <row r="9328" spans="47:47" x14ac:dyDescent="0.2">
      <c r="AU9328"/>
    </row>
    <row r="9329" spans="47:47" x14ac:dyDescent="0.2">
      <c r="AU9329"/>
    </row>
    <row r="9330" spans="47:47" x14ac:dyDescent="0.2">
      <c r="AU9330"/>
    </row>
    <row r="9331" spans="47:47" x14ac:dyDescent="0.2">
      <c r="AU9331"/>
    </row>
    <row r="9332" spans="47:47" x14ac:dyDescent="0.2">
      <c r="AU9332"/>
    </row>
    <row r="9333" spans="47:47" x14ac:dyDescent="0.2">
      <c r="AU9333"/>
    </row>
    <row r="9334" spans="47:47" x14ac:dyDescent="0.2">
      <c r="AU9334"/>
    </row>
    <row r="9335" spans="47:47" x14ac:dyDescent="0.2">
      <c r="AU9335"/>
    </row>
    <row r="9336" spans="47:47" x14ac:dyDescent="0.2">
      <c r="AU9336"/>
    </row>
    <row r="9337" spans="47:47" x14ac:dyDescent="0.2">
      <c r="AU9337"/>
    </row>
    <row r="9338" spans="47:47" x14ac:dyDescent="0.2">
      <c r="AU9338"/>
    </row>
    <row r="9339" spans="47:47" x14ac:dyDescent="0.2">
      <c r="AU9339"/>
    </row>
    <row r="9340" spans="47:47" x14ac:dyDescent="0.2">
      <c r="AU9340"/>
    </row>
    <row r="9341" spans="47:47" x14ac:dyDescent="0.2">
      <c r="AU9341"/>
    </row>
    <row r="9342" spans="47:47" x14ac:dyDescent="0.2">
      <c r="AU9342"/>
    </row>
    <row r="9343" spans="47:47" x14ac:dyDescent="0.2">
      <c r="AU9343"/>
    </row>
    <row r="9344" spans="47:47" x14ac:dyDescent="0.2">
      <c r="AU9344"/>
    </row>
    <row r="9345" spans="47:47" x14ac:dyDescent="0.2">
      <c r="AU9345"/>
    </row>
    <row r="9346" spans="47:47" x14ac:dyDescent="0.2">
      <c r="AU9346"/>
    </row>
    <row r="9347" spans="47:47" x14ac:dyDescent="0.2">
      <c r="AU9347"/>
    </row>
    <row r="9348" spans="47:47" x14ac:dyDescent="0.2">
      <c r="AU9348"/>
    </row>
    <row r="9349" spans="47:47" x14ac:dyDescent="0.2">
      <c r="AU9349"/>
    </row>
    <row r="9350" spans="47:47" x14ac:dyDescent="0.2">
      <c r="AU9350"/>
    </row>
    <row r="9351" spans="47:47" x14ac:dyDescent="0.2">
      <c r="AU9351"/>
    </row>
    <row r="9352" spans="47:47" x14ac:dyDescent="0.2">
      <c r="AU9352"/>
    </row>
    <row r="9353" spans="47:47" x14ac:dyDescent="0.2">
      <c r="AU9353"/>
    </row>
    <row r="9354" spans="47:47" x14ac:dyDescent="0.2">
      <c r="AU9354"/>
    </row>
    <row r="9355" spans="47:47" x14ac:dyDescent="0.2">
      <c r="AU9355"/>
    </row>
    <row r="9356" spans="47:47" x14ac:dyDescent="0.2">
      <c r="AU9356"/>
    </row>
    <row r="9357" spans="47:47" x14ac:dyDescent="0.2">
      <c r="AU9357"/>
    </row>
    <row r="9358" spans="47:47" x14ac:dyDescent="0.2">
      <c r="AU9358"/>
    </row>
    <row r="9359" spans="47:47" x14ac:dyDescent="0.2">
      <c r="AU9359"/>
    </row>
    <row r="9360" spans="47:47" x14ac:dyDescent="0.2">
      <c r="AU9360"/>
    </row>
    <row r="9361" spans="47:47" x14ac:dyDescent="0.2">
      <c r="AU9361"/>
    </row>
    <row r="9362" spans="47:47" x14ac:dyDescent="0.2">
      <c r="AU9362"/>
    </row>
    <row r="9363" spans="47:47" x14ac:dyDescent="0.2">
      <c r="AU9363"/>
    </row>
    <row r="9364" spans="47:47" x14ac:dyDescent="0.2">
      <c r="AU9364"/>
    </row>
    <row r="9365" spans="47:47" x14ac:dyDescent="0.2">
      <c r="AU9365"/>
    </row>
    <row r="9366" spans="47:47" x14ac:dyDescent="0.2">
      <c r="AU9366"/>
    </row>
    <row r="9367" spans="47:47" x14ac:dyDescent="0.2">
      <c r="AU9367"/>
    </row>
    <row r="9368" spans="47:47" x14ac:dyDescent="0.2">
      <c r="AU9368"/>
    </row>
    <row r="9369" spans="47:47" x14ac:dyDescent="0.2">
      <c r="AU9369"/>
    </row>
    <row r="9370" spans="47:47" x14ac:dyDescent="0.2">
      <c r="AU9370"/>
    </row>
    <row r="9371" spans="47:47" x14ac:dyDescent="0.2">
      <c r="AU9371"/>
    </row>
    <row r="9372" spans="47:47" x14ac:dyDescent="0.2">
      <c r="AU9372"/>
    </row>
    <row r="9373" spans="47:47" x14ac:dyDescent="0.2">
      <c r="AU9373"/>
    </row>
    <row r="9374" spans="47:47" x14ac:dyDescent="0.2">
      <c r="AU9374"/>
    </row>
    <row r="9375" spans="47:47" x14ac:dyDescent="0.2">
      <c r="AU9375"/>
    </row>
    <row r="9376" spans="47:47" x14ac:dyDescent="0.2">
      <c r="AU9376"/>
    </row>
    <row r="9377" spans="47:47" x14ac:dyDescent="0.2">
      <c r="AU9377"/>
    </row>
    <row r="9378" spans="47:47" x14ac:dyDescent="0.2">
      <c r="AU9378"/>
    </row>
    <row r="9379" spans="47:47" x14ac:dyDescent="0.2">
      <c r="AU9379"/>
    </row>
    <row r="9380" spans="47:47" x14ac:dyDescent="0.2">
      <c r="AU9380"/>
    </row>
    <row r="9381" spans="47:47" x14ac:dyDescent="0.2">
      <c r="AU9381"/>
    </row>
    <row r="9382" spans="47:47" x14ac:dyDescent="0.2">
      <c r="AU9382"/>
    </row>
    <row r="9383" spans="47:47" x14ac:dyDescent="0.2">
      <c r="AU9383"/>
    </row>
    <row r="9384" spans="47:47" x14ac:dyDescent="0.2">
      <c r="AU9384"/>
    </row>
    <row r="9385" spans="47:47" x14ac:dyDescent="0.2">
      <c r="AU9385"/>
    </row>
    <row r="9386" spans="47:47" x14ac:dyDescent="0.2">
      <c r="AU9386"/>
    </row>
    <row r="9387" spans="47:47" x14ac:dyDescent="0.2">
      <c r="AU9387"/>
    </row>
    <row r="9388" spans="47:47" x14ac:dyDescent="0.2">
      <c r="AU9388"/>
    </row>
    <row r="9389" spans="47:47" x14ac:dyDescent="0.2">
      <c r="AU9389"/>
    </row>
    <row r="9390" spans="47:47" x14ac:dyDescent="0.2">
      <c r="AU9390"/>
    </row>
    <row r="9391" spans="47:47" x14ac:dyDescent="0.2">
      <c r="AU9391"/>
    </row>
    <row r="9392" spans="47:47" x14ac:dyDescent="0.2">
      <c r="AU9392"/>
    </row>
    <row r="9393" spans="47:47" x14ac:dyDescent="0.2">
      <c r="AU9393"/>
    </row>
    <row r="9394" spans="47:47" x14ac:dyDescent="0.2">
      <c r="AU9394"/>
    </row>
    <row r="9395" spans="47:47" x14ac:dyDescent="0.2">
      <c r="AU9395"/>
    </row>
    <row r="9396" spans="47:47" x14ac:dyDescent="0.2">
      <c r="AU9396"/>
    </row>
    <row r="9397" spans="47:47" x14ac:dyDescent="0.2">
      <c r="AU9397"/>
    </row>
    <row r="9398" spans="47:47" x14ac:dyDescent="0.2">
      <c r="AU9398"/>
    </row>
    <row r="9399" spans="47:47" x14ac:dyDescent="0.2">
      <c r="AU9399"/>
    </row>
    <row r="9400" spans="47:47" x14ac:dyDescent="0.2">
      <c r="AU9400"/>
    </row>
    <row r="9401" spans="47:47" x14ac:dyDescent="0.2">
      <c r="AU9401"/>
    </row>
    <row r="9402" spans="47:47" x14ac:dyDescent="0.2">
      <c r="AU9402"/>
    </row>
    <row r="9403" spans="47:47" x14ac:dyDescent="0.2">
      <c r="AU9403"/>
    </row>
    <row r="9404" spans="47:47" x14ac:dyDescent="0.2">
      <c r="AU9404"/>
    </row>
    <row r="9405" spans="47:47" x14ac:dyDescent="0.2">
      <c r="AU9405"/>
    </row>
    <row r="9406" spans="47:47" x14ac:dyDescent="0.2">
      <c r="AU9406"/>
    </row>
    <row r="9407" spans="47:47" x14ac:dyDescent="0.2">
      <c r="AU9407"/>
    </row>
    <row r="9408" spans="47:47" x14ac:dyDescent="0.2">
      <c r="AU9408"/>
    </row>
    <row r="9409" spans="47:47" x14ac:dyDescent="0.2">
      <c r="AU9409"/>
    </row>
    <row r="9410" spans="47:47" x14ac:dyDescent="0.2">
      <c r="AU9410"/>
    </row>
    <row r="9411" spans="47:47" x14ac:dyDescent="0.2">
      <c r="AU9411"/>
    </row>
    <row r="9412" spans="47:47" x14ac:dyDescent="0.2">
      <c r="AU9412"/>
    </row>
    <row r="9413" spans="47:47" x14ac:dyDescent="0.2">
      <c r="AU9413"/>
    </row>
    <row r="9414" spans="47:47" x14ac:dyDescent="0.2">
      <c r="AU9414"/>
    </row>
    <row r="9415" spans="47:47" x14ac:dyDescent="0.2">
      <c r="AU9415"/>
    </row>
    <row r="9416" spans="47:47" x14ac:dyDescent="0.2">
      <c r="AU9416"/>
    </row>
    <row r="9417" spans="47:47" x14ac:dyDescent="0.2">
      <c r="AU9417"/>
    </row>
    <row r="9418" spans="47:47" x14ac:dyDescent="0.2">
      <c r="AU9418"/>
    </row>
    <row r="9419" spans="47:47" x14ac:dyDescent="0.2">
      <c r="AU9419"/>
    </row>
    <row r="9420" spans="47:47" x14ac:dyDescent="0.2">
      <c r="AU9420"/>
    </row>
    <row r="9421" spans="47:47" x14ac:dyDescent="0.2">
      <c r="AU9421"/>
    </row>
    <row r="9422" spans="47:47" x14ac:dyDescent="0.2">
      <c r="AU9422"/>
    </row>
    <row r="9423" spans="47:47" x14ac:dyDescent="0.2">
      <c r="AU9423"/>
    </row>
    <row r="9424" spans="47:47" x14ac:dyDescent="0.2">
      <c r="AU9424"/>
    </row>
    <row r="9425" spans="47:47" x14ac:dyDescent="0.2">
      <c r="AU9425"/>
    </row>
    <row r="9426" spans="47:47" x14ac:dyDescent="0.2">
      <c r="AU9426"/>
    </row>
    <row r="9427" spans="47:47" x14ac:dyDescent="0.2">
      <c r="AU9427"/>
    </row>
    <row r="9428" spans="47:47" x14ac:dyDescent="0.2">
      <c r="AU9428"/>
    </row>
    <row r="9429" spans="47:47" x14ac:dyDescent="0.2">
      <c r="AU9429"/>
    </row>
    <row r="9430" spans="47:47" x14ac:dyDescent="0.2">
      <c r="AU9430"/>
    </row>
    <row r="9431" spans="47:47" x14ac:dyDescent="0.2">
      <c r="AU9431"/>
    </row>
    <row r="9432" spans="47:47" x14ac:dyDescent="0.2">
      <c r="AU9432"/>
    </row>
    <row r="9433" spans="47:47" x14ac:dyDescent="0.2">
      <c r="AU9433"/>
    </row>
    <row r="9434" spans="47:47" x14ac:dyDescent="0.2">
      <c r="AU9434"/>
    </row>
    <row r="9435" spans="47:47" x14ac:dyDescent="0.2">
      <c r="AU9435"/>
    </row>
    <row r="9436" spans="47:47" x14ac:dyDescent="0.2">
      <c r="AU9436"/>
    </row>
    <row r="9437" spans="47:47" x14ac:dyDescent="0.2">
      <c r="AU9437"/>
    </row>
    <row r="9438" spans="47:47" x14ac:dyDescent="0.2">
      <c r="AU9438"/>
    </row>
    <row r="9439" spans="47:47" x14ac:dyDescent="0.2">
      <c r="AU9439"/>
    </row>
    <row r="9440" spans="47:47" x14ac:dyDescent="0.2">
      <c r="AU9440"/>
    </row>
    <row r="9441" spans="47:47" x14ac:dyDescent="0.2">
      <c r="AU9441"/>
    </row>
    <row r="9442" spans="47:47" x14ac:dyDescent="0.2">
      <c r="AU9442"/>
    </row>
    <row r="9443" spans="47:47" x14ac:dyDescent="0.2">
      <c r="AU9443"/>
    </row>
    <row r="9444" spans="47:47" x14ac:dyDescent="0.2">
      <c r="AU9444"/>
    </row>
    <row r="9445" spans="47:47" x14ac:dyDescent="0.2">
      <c r="AU9445"/>
    </row>
    <row r="9446" spans="47:47" x14ac:dyDescent="0.2">
      <c r="AU9446"/>
    </row>
    <row r="9447" spans="47:47" x14ac:dyDescent="0.2">
      <c r="AU9447"/>
    </row>
    <row r="9448" spans="47:47" x14ac:dyDescent="0.2">
      <c r="AU9448"/>
    </row>
    <row r="9449" spans="47:47" x14ac:dyDescent="0.2">
      <c r="AU9449"/>
    </row>
    <row r="9450" spans="47:47" x14ac:dyDescent="0.2">
      <c r="AU9450"/>
    </row>
    <row r="9451" spans="47:47" x14ac:dyDescent="0.2">
      <c r="AU9451"/>
    </row>
    <row r="9452" spans="47:47" x14ac:dyDescent="0.2">
      <c r="AU9452"/>
    </row>
    <row r="9453" spans="47:47" x14ac:dyDescent="0.2">
      <c r="AU9453"/>
    </row>
    <row r="9454" spans="47:47" x14ac:dyDescent="0.2">
      <c r="AU9454"/>
    </row>
    <row r="9455" spans="47:47" x14ac:dyDescent="0.2">
      <c r="AU9455"/>
    </row>
    <row r="9456" spans="47:47" x14ac:dyDescent="0.2">
      <c r="AU9456"/>
    </row>
    <row r="9457" spans="47:47" x14ac:dyDescent="0.2">
      <c r="AU9457"/>
    </row>
    <row r="9458" spans="47:47" x14ac:dyDescent="0.2">
      <c r="AU9458"/>
    </row>
    <row r="9459" spans="47:47" x14ac:dyDescent="0.2">
      <c r="AU9459"/>
    </row>
    <row r="9460" spans="47:47" x14ac:dyDescent="0.2">
      <c r="AU9460"/>
    </row>
    <row r="9461" spans="47:47" x14ac:dyDescent="0.2">
      <c r="AU9461"/>
    </row>
    <row r="9462" spans="47:47" x14ac:dyDescent="0.2">
      <c r="AU9462"/>
    </row>
    <row r="9463" spans="47:47" x14ac:dyDescent="0.2">
      <c r="AU9463"/>
    </row>
    <row r="9464" spans="47:47" x14ac:dyDescent="0.2">
      <c r="AU9464"/>
    </row>
    <row r="9465" spans="47:47" x14ac:dyDescent="0.2">
      <c r="AU9465"/>
    </row>
    <row r="9466" spans="47:47" x14ac:dyDescent="0.2">
      <c r="AU9466"/>
    </row>
    <row r="9467" spans="47:47" x14ac:dyDescent="0.2">
      <c r="AU9467"/>
    </row>
    <row r="9468" spans="47:47" x14ac:dyDescent="0.2">
      <c r="AU9468"/>
    </row>
    <row r="9469" spans="47:47" x14ac:dyDescent="0.2">
      <c r="AU9469"/>
    </row>
    <row r="9470" spans="47:47" x14ac:dyDescent="0.2">
      <c r="AU9470"/>
    </row>
    <row r="9471" spans="47:47" x14ac:dyDescent="0.2">
      <c r="AU9471"/>
    </row>
    <row r="9472" spans="47:47" x14ac:dyDescent="0.2">
      <c r="AU9472"/>
    </row>
    <row r="9473" spans="47:47" x14ac:dyDescent="0.2">
      <c r="AU9473"/>
    </row>
    <row r="9474" spans="47:47" x14ac:dyDescent="0.2">
      <c r="AU9474"/>
    </row>
    <row r="9475" spans="47:47" x14ac:dyDescent="0.2">
      <c r="AU9475"/>
    </row>
    <row r="9476" spans="47:47" x14ac:dyDescent="0.2">
      <c r="AU9476"/>
    </row>
    <row r="9477" spans="47:47" x14ac:dyDescent="0.2">
      <c r="AU9477"/>
    </row>
    <row r="9478" spans="47:47" x14ac:dyDescent="0.2">
      <c r="AU9478"/>
    </row>
    <row r="9479" spans="47:47" x14ac:dyDescent="0.2">
      <c r="AU9479"/>
    </row>
    <row r="9480" spans="47:47" x14ac:dyDescent="0.2">
      <c r="AU9480"/>
    </row>
    <row r="9481" spans="47:47" x14ac:dyDescent="0.2">
      <c r="AU9481"/>
    </row>
    <row r="9482" spans="47:47" x14ac:dyDescent="0.2">
      <c r="AU9482"/>
    </row>
    <row r="9483" spans="47:47" x14ac:dyDescent="0.2">
      <c r="AU9483"/>
    </row>
    <row r="9484" spans="47:47" x14ac:dyDescent="0.2">
      <c r="AU9484"/>
    </row>
    <row r="9485" spans="47:47" x14ac:dyDescent="0.2">
      <c r="AU9485"/>
    </row>
    <row r="9486" spans="47:47" x14ac:dyDescent="0.2">
      <c r="AU9486"/>
    </row>
    <row r="9487" spans="47:47" x14ac:dyDescent="0.2">
      <c r="AU9487"/>
    </row>
    <row r="9488" spans="47:47" x14ac:dyDescent="0.2">
      <c r="AU9488"/>
    </row>
    <row r="9489" spans="47:47" x14ac:dyDescent="0.2">
      <c r="AU9489"/>
    </row>
    <row r="9490" spans="47:47" x14ac:dyDescent="0.2">
      <c r="AU9490"/>
    </row>
    <row r="9491" spans="47:47" x14ac:dyDescent="0.2">
      <c r="AU9491"/>
    </row>
    <row r="9492" spans="47:47" x14ac:dyDescent="0.2">
      <c r="AU9492"/>
    </row>
    <row r="9493" spans="47:47" x14ac:dyDescent="0.2">
      <c r="AU9493"/>
    </row>
    <row r="9494" spans="47:47" x14ac:dyDescent="0.2">
      <c r="AU9494"/>
    </row>
    <row r="9495" spans="47:47" x14ac:dyDescent="0.2">
      <c r="AU9495"/>
    </row>
    <row r="9496" spans="47:47" x14ac:dyDescent="0.2">
      <c r="AU9496"/>
    </row>
    <row r="9497" spans="47:47" x14ac:dyDescent="0.2">
      <c r="AU9497"/>
    </row>
    <row r="9498" spans="47:47" x14ac:dyDescent="0.2">
      <c r="AU9498"/>
    </row>
    <row r="9499" spans="47:47" x14ac:dyDescent="0.2">
      <c r="AU9499"/>
    </row>
    <row r="9500" spans="47:47" x14ac:dyDescent="0.2">
      <c r="AU9500"/>
    </row>
    <row r="9501" spans="47:47" x14ac:dyDescent="0.2">
      <c r="AU9501"/>
    </row>
    <row r="9502" spans="47:47" x14ac:dyDescent="0.2">
      <c r="AU9502"/>
    </row>
    <row r="9503" spans="47:47" x14ac:dyDescent="0.2">
      <c r="AU9503"/>
    </row>
    <row r="9504" spans="47:47" x14ac:dyDescent="0.2">
      <c r="AU9504"/>
    </row>
    <row r="9505" spans="47:47" x14ac:dyDescent="0.2">
      <c r="AU9505"/>
    </row>
    <row r="9506" spans="47:47" x14ac:dyDescent="0.2">
      <c r="AU9506"/>
    </row>
    <row r="9507" spans="47:47" x14ac:dyDescent="0.2">
      <c r="AU9507"/>
    </row>
    <row r="9508" spans="47:47" x14ac:dyDescent="0.2">
      <c r="AU9508"/>
    </row>
    <row r="9509" spans="47:47" x14ac:dyDescent="0.2">
      <c r="AU9509"/>
    </row>
    <row r="9510" spans="47:47" x14ac:dyDescent="0.2">
      <c r="AU9510"/>
    </row>
    <row r="9511" spans="47:47" x14ac:dyDescent="0.2">
      <c r="AU9511"/>
    </row>
    <row r="9512" spans="47:47" x14ac:dyDescent="0.2">
      <c r="AU9512"/>
    </row>
    <row r="9513" spans="47:47" x14ac:dyDescent="0.2">
      <c r="AU9513"/>
    </row>
    <row r="9514" spans="47:47" x14ac:dyDescent="0.2">
      <c r="AU9514"/>
    </row>
    <row r="9515" spans="47:47" x14ac:dyDescent="0.2">
      <c r="AU9515"/>
    </row>
    <row r="9516" spans="47:47" x14ac:dyDescent="0.2">
      <c r="AU9516"/>
    </row>
    <row r="9517" spans="47:47" x14ac:dyDescent="0.2">
      <c r="AU9517"/>
    </row>
    <row r="9518" spans="47:47" x14ac:dyDescent="0.2">
      <c r="AU9518"/>
    </row>
    <row r="9519" spans="47:47" x14ac:dyDescent="0.2">
      <c r="AU9519"/>
    </row>
    <row r="9520" spans="47:47" x14ac:dyDescent="0.2">
      <c r="AU9520"/>
    </row>
    <row r="9521" spans="47:47" x14ac:dyDescent="0.2">
      <c r="AU9521"/>
    </row>
    <row r="9522" spans="47:47" x14ac:dyDescent="0.2">
      <c r="AU9522"/>
    </row>
    <row r="9523" spans="47:47" x14ac:dyDescent="0.2">
      <c r="AU9523"/>
    </row>
    <row r="9524" spans="47:47" x14ac:dyDescent="0.2">
      <c r="AU9524"/>
    </row>
    <row r="9525" spans="47:47" x14ac:dyDescent="0.2">
      <c r="AU9525"/>
    </row>
    <row r="9526" spans="47:47" x14ac:dyDescent="0.2">
      <c r="AU9526"/>
    </row>
    <row r="9527" spans="47:47" x14ac:dyDescent="0.2">
      <c r="AU9527"/>
    </row>
    <row r="9528" spans="47:47" x14ac:dyDescent="0.2">
      <c r="AU9528"/>
    </row>
    <row r="9529" spans="47:47" x14ac:dyDescent="0.2">
      <c r="AU9529"/>
    </row>
    <row r="9530" spans="47:47" x14ac:dyDescent="0.2">
      <c r="AU9530"/>
    </row>
    <row r="9531" spans="47:47" x14ac:dyDescent="0.2">
      <c r="AU9531"/>
    </row>
    <row r="9532" spans="47:47" x14ac:dyDescent="0.2">
      <c r="AU9532"/>
    </row>
    <row r="9533" spans="47:47" x14ac:dyDescent="0.2">
      <c r="AU9533"/>
    </row>
    <row r="9534" spans="47:47" x14ac:dyDescent="0.2">
      <c r="AU9534"/>
    </row>
    <row r="9535" spans="47:47" x14ac:dyDescent="0.2">
      <c r="AU9535"/>
    </row>
    <row r="9536" spans="47:47" x14ac:dyDescent="0.2">
      <c r="AU9536"/>
    </row>
    <row r="9537" spans="47:47" x14ac:dyDescent="0.2">
      <c r="AU9537"/>
    </row>
    <row r="9538" spans="47:47" x14ac:dyDescent="0.2">
      <c r="AU9538"/>
    </row>
    <row r="9539" spans="47:47" x14ac:dyDescent="0.2">
      <c r="AU9539"/>
    </row>
    <row r="9540" spans="47:47" x14ac:dyDescent="0.2">
      <c r="AU9540"/>
    </row>
    <row r="9541" spans="47:47" x14ac:dyDescent="0.2">
      <c r="AU9541"/>
    </row>
    <row r="9542" spans="47:47" x14ac:dyDescent="0.2">
      <c r="AU9542"/>
    </row>
    <row r="9543" spans="47:47" x14ac:dyDescent="0.2">
      <c r="AU9543"/>
    </row>
    <row r="9544" spans="47:47" x14ac:dyDescent="0.2">
      <c r="AU9544"/>
    </row>
    <row r="9545" spans="47:47" x14ac:dyDescent="0.2">
      <c r="AU9545"/>
    </row>
    <row r="9546" spans="47:47" x14ac:dyDescent="0.2">
      <c r="AU9546"/>
    </row>
    <row r="9547" spans="47:47" x14ac:dyDescent="0.2">
      <c r="AU9547"/>
    </row>
    <row r="9548" spans="47:47" x14ac:dyDescent="0.2">
      <c r="AU9548"/>
    </row>
    <row r="9549" spans="47:47" x14ac:dyDescent="0.2">
      <c r="AU9549"/>
    </row>
    <row r="9550" spans="47:47" x14ac:dyDescent="0.2">
      <c r="AU9550"/>
    </row>
    <row r="9551" spans="47:47" x14ac:dyDescent="0.2">
      <c r="AU9551"/>
    </row>
    <row r="9552" spans="47:47" x14ac:dyDescent="0.2">
      <c r="AU9552"/>
    </row>
    <row r="9553" spans="47:47" x14ac:dyDescent="0.2">
      <c r="AU9553"/>
    </row>
    <row r="9554" spans="47:47" x14ac:dyDescent="0.2">
      <c r="AU9554"/>
    </row>
    <row r="9555" spans="47:47" x14ac:dyDescent="0.2">
      <c r="AU9555"/>
    </row>
    <row r="9556" spans="47:47" x14ac:dyDescent="0.2">
      <c r="AU9556"/>
    </row>
    <row r="9557" spans="47:47" x14ac:dyDescent="0.2">
      <c r="AU9557"/>
    </row>
    <row r="9558" spans="47:47" x14ac:dyDescent="0.2">
      <c r="AU9558"/>
    </row>
    <row r="9559" spans="47:47" x14ac:dyDescent="0.2">
      <c r="AU9559"/>
    </row>
    <row r="9560" spans="47:47" x14ac:dyDescent="0.2">
      <c r="AU9560"/>
    </row>
    <row r="9561" spans="47:47" x14ac:dyDescent="0.2">
      <c r="AU9561"/>
    </row>
    <row r="9562" spans="47:47" x14ac:dyDescent="0.2">
      <c r="AU9562"/>
    </row>
    <row r="9563" spans="47:47" x14ac:dyDescent="0.2">
      <c r="AU9563"/>
    </row>
    <row r="9564" spans="47:47" x14ac:dyDescent="0.2">
      <c r="AU9564"/>
    </row>
    <row r="9565" spans="47:47" x14ac:dyDescent="0.2">
      <c r="AU9565"/>
    </row>
    <row r="9566" spans="47:47" x14ac:dyDescent="0.2">
      <c r="AU9566"/>
    </row>
    <row r="9567" spans="47:47" x14ac:dyDescent="0.2">
      <c r="AU9567"/>
    </row>
    <row r="9568" spans="47:47" x14ac:dyDescent="0.2">
      <c r="AU9568"/>
    </row>
    <row r="9569" spans="47:47" x14ac:dyDescent="0.2">
      <c r="AU9569"/>
    </row>
    <row r="9570" spans="47:47" x14ac:dyDescent="0.2">
      <c r="AU9570"/>
    </row>
    <row r="9571" spans="47:47" x14ac:dyDescent="0.2">
      <c r="AU9571"/>
    </row>
    <row r="9572" spans="47:47" x14ac:dyDescent="0.2">
      <c r="AU9572"/>
    </row>
    <row r="9573" spans="47:47" x14ac:dyDescent="0.2">
      <c r="AU9573"/>
    </row>
    <row r="9574" spans="47:47" x14ac:dyDescent="0.2">
      <c r="AU9574"/>
    </row>
    <row r="9575" spans="47:47" x14ac:dyDescent="0.2">
      <c r="AU9575"/>
    </row>
    <row r="9576" spans="47:47" x14ac:dyDescent="0.2">
      <c r="AU9576"/>
    </row>
    <row r="9577" spans="47:47" x14ac:dyDescent="0.2">
      <c r="AU9577"/>
    </row>
    <row r="9578" spans="47:47" x14ac:dyDescent="0.2">
      <c r="AU9578"/>
    </row>
    <row r="9579" spans="47:47" x14ac:dyDescent="0.2">
      <c r="AU9579"/>
    </row>
    <row r="9580" spans="47:47" x14ac:dyDescent="0.2">
      <c r="AU9580"/>
    </row>
    <row r="9581" spans="47:47" x14ac:dyDescent="0.2">
      <c r="AU9581"/>
    </row>
    <row r="9582" spans="47:47" x14ac:dyDescent="0.2">
      <c r="AU9582"/>
    </row>
    <row r="9583" spans="47:47" x14ac:dyDescent="0.2">
      <c r="AU9583"/>
    </row>
    <row r="9584" spans="47:47" x14ac:dyDescent="0.2">
      <c r="AU9584"/>
    </row>
    <row r="9585" spans="47:47" x14ac:dyDescent="0.2">
      <c r="AU9585"/>
    </row>
    <row r="9586" spans="47:47" x14ac:dyDescent="0.2">
      <c r="AU9586"/>
    </row>
    <row r="9587" spans="47:47" x14ac:dyDescent="0.2">
      <c r="AU9587"/>
    </row>
    <row r="9588" spans="47:47" x14ac:dyDescent="0.2">
      <c r="AU9588"/>
    </row>
    <row r="9589" spans="47:47" x14ac:dyDescent="0.2">
      <c r="AU9589"/>
    </row>
    <row r="9590" spans="47:47" x14ac:dyDescent="0.2">
      <c r="AU9590"/>
    </row>
    <row r="9591" spans="47:47" x14ac:dyDescent="0.2">
      <c r="AU9591"/>
    </row>
    <row r="9592" spans="47:47" x14ac:dyDescent="0.2">
      <c r="AU9592"/>
    </row>
    <row r="9593" spans="47:47" x14ac:dyDescent="0.2">
      <c r="AU9593"/>
    </row>
    <row r="9594" spans="47:47" x14ac:dyDescent="0.2">
      <c r="AU9594"/>
    </row>
    <row r="9595" spans="47:47" x14ac:dyDescent="0.2">
      <c r="AU9595"/>
    </row>
    <row r="9596" spans="47:47" x14ac:dyDescent="0.2">
      <c r="AU9596"/>
    </row>
    <row r="9597" spans="47:47" x14ac:dyDescent="0.2">
      <c r="AU9597"/>
    </row>
    <row r="9598" spans="47:47" x14ac:dyDescent="0.2">
      <c r="AU9598"/>
    </row>
    <row r="9599" spans="47:47" x14ac:dyDescent="0.2">
      <c r="AU9599"/>
    </row>
    <row r="9600" spans="47:47" x14ac:dyDescent="0.2">
      <c r="AU9600"/>
    </row>
    <row r="9601" spans="47:47" x14ac:dyDescent="0.2">
      <c r="AU9601"/>
    </row>
    <row r="9602" spans="47:47" x14ac:dyDescent="0.2">
      <c r="AU9602"/>
    </row>
    <row r="9603" spans="47:47" x14ac:dyDescent="0.2">
      <c r="AU9603"/>
    </row>
    <row r="9604" spans="47:47" x14ac:dyDescent="0.2">
      <c r="AU9604"/>
    </row>
    <row r="9605" spans="47:47" x14ac:dyDescent="0.2">
      <c r="AU9605"/>
    </row>
    <row r="9606" spans="47:47" x14ac:dyDescent="0.2">
      <c r="AU9606"/>
    </row>
    <row r="9607" spans="47:47" x14ac:dyDescent="0.2">
      <c r="AU9607"/>
    </row>
    <row r="9608" spans="47:47" x14ac:dyDescent="0.2">
      <c r="AU9608"/>
    </row>
    <row r="9609" spans="47:47" x14ac:dyDescent="0.2">
      <c r="AU9609"/>
    </row>
    <row r="9610" spans="47:47" x14ac:dyDescent="0.2">
      <c r="AU9610"/>
    </row>
    <row r="9611" spans="47:47" x14ac:dyDescent="0.2">
      <c r="AU9611"/>
    </row>
    <row r="9612" spans="47:47" x14ac:dyDescent="0.2">
      <c r="AU9612"/>
    </row>
    <row r="9613" spans="47:47" x14ac:dyDescent="0.2">
      <c r="AU9613"/>
    </row>
    <row r="9614" spans="47:47" x14ac:dyDescent="0.2">
      <c r="AU9614"/>
    </row>
    <row r="9615" spans="47:47" x14ac:dyDescent="0.2">
      <c r="AU9615"/>
    </row>
    <row r="9616" spans="47:47" x14ac:dyDescent="0.2">
      <c r="AU9616"/>
    </row>
    <row r="9617" spans="47:47" x14ac:dyDescent="0.2">
      <c r="AU9617"/>
    </row>
    <row r="9618" spans="47:47" x14ac:dyDescent="0.2">
      <c r="AU9618"/>
    </row>
    <row r="9619" spans="47:47" x14ac:dyDescent="0.2">
      <c r="AU9619"/>
    </row>
    <row r="9620" spans="47:47" x14ac:dyDescent="0.2">
      <c r="AU9620"/>
    </row>
    <row r="9621" spans="47:47" x14ac:dyDescent="0.2">
      <c r="AU9621"/>
    </row>
    <row r="9622" spans="47:47" x14ac:dyDescent="0.2">
      <c r="AU9622"/>
    </row>
    <row r="9623" spans="47:47" x14ac:dyDescent="0.2">
      <c r="AU9623"/>
    </row>
    <row r="9624" spans="47:47" x14ac:dyDescent="0.2">
      <c r="AU9624"/>
    </row>
    <row r="9625" spans="47:47" x14ac:dyDescent="0.2">
      <c r="AU9625"/>
    </row>
    <row r="9626" spans="47:47" x14ac:dyDescent="0.2">
      <c r="AU9626"/>
    </row>
    <row r="9627" spans="47:47" x14ac:dyDescent="0.2">
      <c r="AU9627"/>
    </row>
    <row r="9628" spans="47:47" x14ac:dyDescent="0.2">
      <c r="AU9628"/>
    </row>
    <row r="9629" spans="47:47" x14ac:dyDescent="0.2">
      <c r="AU9629"/>
    </row>
    <row r="9630" spans="47:47" x14ac:dyDescent="0.2">
      <c r="AU9630"/>
    </row>
    <row r="9631" spans="47:47" x14ac:dyDescent="0.2">
      <c r="AU9631"/>
    </row>
    <row r="9632" spans="47:47" x14ac:dyDescent="0.2">
      <c r="AU9632"/>
    </row>
    <row r="9633" spans="47:47" x14ac:dyDescent="0.2">
      <c r="AU9633"/>
    </row>
    <row r="9634" spans="47:47" x14ac:dyDescent="0.2">
      <c r="AU9634"/>
    </row>
    <row r="9635" spans="47:47" x14ac:dyDescent="0.2">
      <c r="AU9635"/>
    </row>
    <row r="9636" spans="47:47" x14ac:dyDescent="0.2">
      <c r="AU9636"/>
    </row>
    <row r="9637" spans="47:47" x14ac:dyDescent="0.2">
      <c r="AU9637"/>
    </row>
    <row r="9638" spans="47:47" x14ac:dyDescent="0.2">
      <c r="AU9638"/>
    </row>
    <row r="9639" spans="47:47" x14ac:dyDescent="0.2">
      <c r="AU9639"/>
    </row>
    <row r="9640" spans="47:47" x14ac:dyDescent="0.2">
      <c r="AU9640"/>
    </row>
    <row r="9641" spans="47:47" x14ac:dyDescent="0.2">
      <c r="AU9641"/>
    </row>
    <row r="9642" spans="47:47" x14ac:dyDescent="0.2">
      <c r="AU9642"/>
    </row>
    <row r="9643" spans="47:47" x14ac:dyDescent="0.2">
      <c r="AU9643"/>
    </row>
    <row r="9644" spans="47:47" x14ac:dyDescent="0.2">
      <c r="AU9644"/>
    </row>
    <row r="9645" spans="47:47" x14ac:dyDescent="0.2">
      <c r="AU9645"/>
    </row>
    <row r="9646" spans="47:47" x14ac:dyDescent="0.2">
      <c r="AU9646"/>
    </row>
    <row r="9647" spans="47:47" x14ac:dyDescent="0.2">
      <c r="AU9647"/>
    </row>
    <row r="9648" spans="47:47" x14ac:dyDescent="0.2">
      <c r="AU9648"/>
    </row>
    <row r="9649" spans="47:47" x14ac:dyDescent="0.2">
      <c r="AU9649"/>
    </row>
    <row r="9650" spans="47:47" x14ac:dyDescent="0.2">
      <c r="AU9650"/>
    </row>
    <row r="9651" spans="47:47" x14ac:dyDescent="0.2">
      <c r="AU9651"/>
    </row>
    <row r="9652" spans="47:47" x14ac:dyDescent="0.2">
      <c r="AU9652"/>
    </row>
    <row r="9653" spans="47:47" x14ac:dyDescent="0.2">
      <c r="AU9653"/>
    </row>
    <row r="9654" spans="47:47" x14ac:dyDescent="0.2">
      <c r="AU9654"/>
    </row>
    <row r="9655" spans="47:47" x14ac:dyDescent="0.2">
      <c r="AU9655"/>
    </row>
    <row r="9656" spans="47:47" x14ac:dyDescent="0.2">
      <c r="AU9656"/>
    </row>
    <row r="9657" spans="47:47" x14ac:dyDescent="0.2">
      <c r="AU9657"/>
    </row>
    <row r="9658" spans="47:47" x14ac:dyDescent="0.2">
      <c r="AU9658"/>
    </row>
    <row r="9659" spans="47:47" x14ac:dyDescent="0.2">
      <c r="AU9659"/>
    </row>
    <row r="9660" spans="47:47" x14ac:dyDescent="0.2">
      <c r="AU9660"/>
    </row>
    <row r="9661" spans="47:47" x14ac:dyDescent="0.2">
      <c r="AU9661"/>
    </row>
    <row r="9662" spans="47:47" x14ac:dyDescent="0.2">
      <c r="AU9662"/>
    </row>
    <row r="9663" spans="47:47" x14ac:dyDescent="0.2">
      <c r="AU9663"/>
    </row>
    <row r="9664" spans="47:47" x14ac:dyDescent="0.2">
      <c r="AU9664"/>
    </row>
    <row r="9665" spans="47:47" x14ac:dyDescent="0.2">
      <c r="AU9665"/>
    </row>
    <row r="9666" spans="47:47" x14ac:dyDescent="0.2">
      <c r="AU9666"/>
    </row>
    <row r="9667" spans="47:47" x14ac:dyDescent="0.2">
      <c r="AU9667"/>
    </row>
    <row r="9668" spans="47:47" x14ac:dyDescent="0.2">
      <c r="AU9668"/>
    </row>
    <row r="9669" spans="47:47" x14ac:dyDescent="0.2">
      <c r="AU9669"/>
    </row>
    <row r="9670" spans="47:47" x14ac:dyDescent="0.2">
      <c r="AU9670"/>
    </row>
    <row r="9671" spans="47:47" x14ac:dyDescent="0.2">
      <c r="AU9671"/>
    </row>
    <row r="9672" spans="47:47" x14ac:dyDescent="0.2">
      <c r="AU9672"/>
    </row>
    <row r="9673" spans="47:47" x14ac:dyDescent="0.2">
      <c r="AU9673"/>
    </row>
    <row r="9674" spans="47:47" x14ac:dyDescent="0.2">
      <c r="AU9674"/>
    </row>
    <row r="9675" spans="47:47" x14ac:dyDescent="0.2">
      <c r="AU9675"/>
    </row>
    <row r="9676" spans="47:47" x14ac:dyDescent="0.2">
      <c r="AU9676"/>
    </row>
    <row r="9677" spans="47:47" x14ac:dyDescent="0.2">
      <c r="AU9677"/>
    </row>
    <row r="9678" spans="47:47" x14ac:dyDescent="0.2">
      <c r="AU9678"/>
    </row>
    <row r="9679" spans="47:47" x14ac:dyDescent="0.2">
      <c r="AU9679"/>
    </row>
    <row r="9680" spans="47:47" x14ac:dyDescent="0.2">
      <c r="AU9680"/>
    </row>
    <row r="9681" spans="47:47" x14ac:dyDescent="0.2">
      <c r="AU9681"/>
    </row>
    <row r="9682" spans="47:47" x14ac:dyDescent="0.2">
      <c r="AU9682"/>
    </row>
    <row r="9683" spans="47:47" x14ac:dyDescent="0.2">
      <c r="AU9683"/>
    </row>
    <row r="9684" spans="47:47" x14ac:dyDescent="0.2">
      <c r="AU9684"/>
    </row>
    <row r="9685" spans="47:47" x14ac:dyDescent="0.2">
      <c r="AU9685"/>
    </row>
    <row r="9686" spans="47:47" x14ac:dyDescent="0.2">
      <c r="AU9686"/>
    </row>
    <row r="9687" spans="47:47" x14ac:dyDescent="0.2">
      <c r="AU9687"/>
    </row>
    <row r="9688" spans="47:47" x14ac:dyDescent="0.2">
      <c r="AU9688"/>
    </row>
    <row r="9689" spans="47:47" x14ac:dyDescent="0.2">
      <c r="AU9689"/>
    </row>
    <row r="9690" spans="47:47" x14ac:dyDescent="0.2">
      <c r="AU9690"/>
    </row>
    <row r="9691" spans="47:47" x14ac:dyDescent="0.2">
      <c r="AU9691"/>
    </row>
    <row r="9692" spans="47:47" x14ac:dyDescent="0.2">
      <c r="AU9692"/>
    </row>
    <row r="9693" spans="47:47" x14ac:dyDescent="0.2">
      <c r="AU9693"/>
    </row>
    <row r="9694" spans="47:47" x14ac:dyDescent="0.2">
      <c r="AU9694"/>
    </row>
    <row r="9695" spans="47:47" x14ac:dyDescent="0.2">
      <c r="AU9695"/>
    </row>
    <row r="9696" spans="47:47" x14ac:dyDescent="0.2">
      <c r="AU9696"/>
    </row>
    <row r="9697" spans="47:47" x14ac:dyDescent="0.2">
      <c r="AU9697"/>
    </row>
    <row r="9698" spans="47:47" x14ac:dyDescent="0.2">
      <c r="AU9698"/>
    </row>
    <row r="9699" spans="47:47" x14ac:dyDescent="0.2">
      <c r="AU9699"/>
    </row>
    <row r="9700" spans="47:47" x14ac:dyDescent="0.2">
      <c r="AU9700"/>
    </row>
    <row r="9701" spans="47:47" x14ac:dyDescent="0.2">
      <c r="AU9701"/>
    </row>
    <row r="9702" spans="47:47" x14ac:dyDescent="0.2">
      <c r="AU9702"/>
    </row>
    <row r="9703" spans="47:47" x14ac:dyDescent="0.2">
      <c r="AU9703"/>
    </row>
    <row r="9704" spans="47:47" x14ac:dyDescent="0.2">
      <c r="AU9704"/>
    </row>
    <row r="9705" spans="47:47" x14ac:dyDescent="0.2">
      <c r="AU9705"/>
    </row>
    <row r="9706" spans="47:47" x14ac:dyDescent="0.2">
      <c r="AU9706"/>
    </row>
    <row r="9707" spans="47:47" x14ac:dyDescent="0.2">
      <c r="AU9707"/>
    </row>
    <row r="9708" spans="47:47" x14ac:dyDescent="0.2">
      <c r="AU9708"/>
    </row>
    <row r="9709" spans="47:47" x14ac:dyDescent="0.2">
      <c r="AU9709"/>
    </row>
    <row r="9710" spans="47:47" x14ac:dyDescent="0.2">
      <c r="AU9710"/>
    </row>
    <row r="9711" spans="47:47" x14ac:dyDescent="0.2">
      <c r="AU9711"/>
    </row>
    <row r="9712" spans="47:47" x14ac:dyDescent="0.2">
      <c r="AU9712"/>
    </row>
    <row r="9713" spans="47:47" x14ac:dyDescent="0.2">
      <c r="AU9713"/>
    </row>
    <row r="9714" spans="47:47" x14ac:dyDescent="0.2">
      <c r="AU9714"/>
    </row>
    <row r="9715" spans="47:47" x14ac:dyDescent="0.2">
      <c r="AU9715"/>
    </row>
    <row r="9716" spans="47:47" x14ac:dyDescent="0.2">
      <c r="AU9716"/>
    </row>
    <row r="9717" spans="47:47" x14ac:dyDescent="0.2">
      <c r="AU9717"/>
    </row>
    <row r="9718" spans="47:47" x14ac:dyDescent="0.2">
      <c r="AU9718"/>
    </row>
    <row r="9719" spans="47:47" x14ac:dyDescent="0.2">
      <c r="AU9719"/>
    </row>
    <row r="9720" spans="47:47" x14ac:dyDescent="0.2">
      <c r="AU9720"/>
    </row>
    <row r="9721" spans="47:47" x14ac:dyDescent="0.2">
      <c r="AU9721"/>
    </row>
    <row r="9722" spans="47:47" x14ac:dyDescent="0.2">
      <c r="AU9722"/>
    </row>
    <row r="9723" spans="47:47" x14ac:dyDescent="0.2">
      <c r="AU9723"/>
    </row>
    <row r="9724" spans="47:47" x14ac:dyDescent="0.2">
      <c r="AU9724"/>
    </row>
    <row r="9725" spans="47:47" x14ac:dyDescent="0.2">
      <c r="AU9725"/>
    </row>
    <row r="9726" spans="47:47" x14ac:dyDescent="0.2">
      <c r="AU9726"/>
    </row>
    <row r="9727" spans="47:47" x14ac:dyDescent="0.2">
      <c r="AU9727"/>
    </row>
    <row r="9728" spans="47:47" x14ac:dyDescent="0.2">
      <c r="AU9728"/>
    </row>
    <row r="9729" spans="47:47" x14ac:dyDescent="0.2">
      <c r="AU9729"/>
    </row>
    <row r="9730" spans="47:47" x14ac:dyDescent="0.2">
      <c r="AU9730"/>
    </row>
    <row r="9731" spans="47:47" x14ac:dyDescent="0.2">
      <c r="AU9731"/>
    </row>
    <row r="9732" spans="47:47" x14ac:dyDescent="0.2">
      <c r="AU9732"/>
    </row>
    <row r="9733" spans="47:47" x14ac:dyDescent="0.2">
      <c r="AU9733"/>
    </row>
    <row r="9734" spans="47:47" x14ac:dyDescent="0.2">
      <c r="AU9734"/>
    </row>
    <row r="9735" spans="47:47" x14ac:dyDescent="0.2">
      <c r="AU9735"/>
    </row>
    <row r="9736" spans="47:47" x14ac:dyDescent="0.2">
      <c r="AU9736"/>
    </row>
    <row r="9737" spans="47:47" x14ac:dyDescent="0.2">
      <c r="AU9737"/>
    </row>
    <row r="9738" spans="47:47" x14ac:dyDescent="0.2">
      <c r="AU9738"/>
    </row>
    <row r="9739" spans="47:47" x14ac:dyDescent="0.2">
      <c r="AU9739"/>
    </row>
    <row r="9740" spans="47:47" x14ac:dyDescent="0.2">
      <c r="AU9740"/>
    </row>
    <row r="9741" spans="47:47" x14ac:dyDescent="0.2">
      <c r="AU9741"/>
    </row>
    <row r="9742" spans="47:47" x14ac:dyDescent="0.2">
      <c r="AU9742"/>
    </row>
    <row r="9743" spans="47:47" x14ac:dyDescent="0.2">
      <c r="AU9743"/>
    </row>
    <row r="9744" spans="47:47" x14ac:dyDescent="0.2">
      <c r="AU9744"/>
    </row>
    <row r="9745" spans="47:47" x14ac:dyDescent="0.2">
      <c r="AU9745"/>
    </row>
    <row r="9746" spans="47:47" x14ac:dyDescent="0.2">
      <c r="AU9746"/>
    </row>
    <row r="9747" spans="47:47" x14ac:dyDescent="0.2">
      <c r="AU9747"/>
    </row>
    <row r="9748" spans="47:47" x14ac:dyDescent="0.2">
      <c r="AU9748"/>
    </row>
    <row r="9749" spans="47:47" x14ac:dyDescent="0.2">
      <c r="AU9749"/>
    </row>
    <row r="9750" spans="47:47" x14ac:dyDescent="0.2">
      <c r="AU9750"/>
    </row>
    <row r="9751" spans="47:47" x14ac:dyDescent="0.2">
      <c r="AU9751"/>
    </row>
    <row r="9752" spans="47:47" x14ac:dyDescent="0.2">
      <c r="AU9752"/>
    </row>
    <row r="9753" spans="47:47" x14ac:dyDescent="0.2">
      <c r="AU9753"/>
    </row>
    <row r="9754" spans="47:47" x14ac:dyDescent="0.2">
      <c r="AU9754"/>
    </row>
    <row r="9755" spans="47:47" x14ac:dyDescent="0.2">
      <c r="AU9755"/>
    </row>
    <row r="9756" spans="47:47" x14ac:dyDescent="0.2">
      <c r="AU9756"/>
    </row>
    <row r="9757" spans="47:47" x14ac:dyDescent="0.2">
      <c r="AU9757"/>
    </row>
    <row r="9758" spans="47:47" x14ac:dyDescent="0.2">
      <c r="AU9758"/>
    </row>
    <row r="9759" spans="47:47" x14ac:dyDescent="0.2">
      <c r="AU9759"/>
    </row>
    <row r="9760" spans="47:47" x14ac:dyDescent="0.2">
      <c r="AU9760"/>
    </row>
    <row r="9761" spans="47:47" x14ac:dyDescent="0.2">
      <c r="AU9761"/>
    </row>
    <row r="9762" spans="47:47" x14ac:dyDescent="0.2">
      <c r="AU9762"/>
    </row>
    <row r="9763" spans="47:47" x14ac:dyDescent="0.2">
      <c r="AU9763"/>
    </row>
    <row r="9764" spans="47:47" x14ac:dyDescent="0.2">
      <c r="AU9764"/>
    </row>
    <row r="9765" spans="47:47" x14ac:dyDescent="0.2">
      <c r="AU9765"/>
    </row>
    <row r="9766" spans="47:47" x14ac:dyDescent="0.2">
      <c r="AU9766"/>
    </row>
    <row r="9767" spans="47:47" x14ac:dyDescent="0.2">
      <c r="AU9767"/>
    </row>
    <row r="9768" spans="47:47" x14ac:dyDescent="0.2">
      <c r="AU9768"/>
    </row>
    <row r="9769" spans="47:47" x14ac:dyDescent="0.2">
      <c r="AU9769"/>
    </row>
    <row r="9770" spans="47:47" x14ac:dyDescent="0.2">
      <c r="AU9770"/>
    </row>
    <row r="9771" spans="47:47" x14ac:dyDescent="0.2">
      <c r="AU9771"/>
    </row>
    <row r="9772" spans="47:47" x14ac:dyDescent="0.2">
      <c r="AU9772"/>
    </row>
    <row r="9773" spans="47:47" x14ac:dyDescent="0.2">
      <c r="AU9773"/>
    </row>
    <row r="9774" spans="47:47" x14ac:dyDescent="0.2">
      <c r="AU9774"/>
    </row>
    <row r="9775" spans="47:47" x14ac:dyDescent="0.2">
      <c r="AU9775"/>
    </row>
    <row r="9776" spans="47:47" x14ac:dyDescent="0.2">
      <c r="AU9776"/>
    </row>
    <row r="9777" spans="47:47" x14ac:dyDescent="0.2">
      <c r="AU9777"/>
    </row>
    <row r="9778" spans="47:47" x14ac:dyDescent="0.2">
      <c r="AU9778"/>
    </row>
    <row r="9779" spans="47:47" x14ac:dyDescent="0.2">
      <c r="AU9779"/>
    </row>
    <row r="9780" spans="47:47" x14ac:dyDescent="0.2">
      <c r="AU9780"/>
    </row>
    <row r="9781" spans="47:47" x14ac:dyDescent="0.2">
      <c r="AU9781"/>
    </row>
    <row r="9782" spans="47:47" x14ac:dyDescent="0.2">
      <c r="AU9782"/>
    </row>
    <row r="9783" spans="47:47" x14ac:dyDescent="0.2">
      <c r="AU9783"/>
    </row>
    <row r="9784" spans="47:47" x14ac:dyDescent="0.2">
      <c r="AU9784"/>
    </row>
    <row r="9785" spans="47:47" x14ac:dyDescent="0.2">
      <c r="AU9785"/>
    </row>
    <row r="9786" spans="47:47" x14ac:dyDescent="0.2">
      <c r="AU9786"/>
    </row>
    <row r="9787" spans="47:47" x14ac:dyDescent="0.2">
      <c r="AU9787"/>
    </row>
    <row r="9788" spans="47:47" x14ac:dyDescent="0.2">
      <c r="AU9788"/>
    </row>
    <row r="9789" spans="47:47" x14ac:dyDescent="0.2">
      <c r="AU9789"/>
    </row>
    <row r="9790" spans="47:47" x14ac:dyDescent="0.2">
      <c r="AU9790"/>
    </row>
    <row r="9791" spans="47:47" x14ac:dyDescent="0.2">
      <c r="AU9791"/>
    </row>
    <row r="9792" spans="47:47" x14ac:dyDescent="0.2">
      <c r="AU9792"/>
    </row>
    <row r="9793" spans="47:47" x14ac:dyDescent="0.2">
      <c r="AU9793"/>
    </row>
    <row r="9794" spans="47:47" x14ac:dyDescent="0.2">
      <c r="AU9794"/>
    </row>
    <row r="9795" spans="47:47" x14ac:dyDescent="0.2">
      <c r="AU9795"/>
    </row>
    <row r="9796" spans="47:47" x14ac:dyDescent="0.2">
      <c r="AU9796"/>
    </row>
    <row r="9797" spans="47:47" x14ac:dyDescent="0.2">
      <c r="AU9797"/>
    </row>
    <row r="9798" spans="47:47" x14ac:dyDescent="0.2">
      <c r="AU9798"/>
    </row>
    <row r="9799" spans="47:47" x14ac:dyDescent="0.2">
      <c r="AU9799"/>
    </row>
    <row r="9800" spans="47:47" x14ac:dyDescent="0.2">
      <c r="AU9800"/>
    </row>
    <row r="9801" spans="47:47" x14ac:dyDescent="0.2">
      <c r="AU9801"/>
    </row>
    <row r="9802" spans="47:47" x14ac:dyDescent="0.2">
      <c r="AU9802"/>
    </row>
    <row r="9803" spans="47:47" x14ac:dyDescent="0.2">
      <c r="AU9803"/>
    </row>
    <row r="9804" spans="47:47" x14ac:dyDescent="0.2">
      <c r="AU9804"/>
    </row>
    <row r="9805" spans="47:47" x14ac:dyDescent="0.2">
      <c r="AU9805"/>
    </row>
    <row r="9806" spans="47:47" x14ac:dyDescent="0.2">
      <c r="AU9806"/>
    </row>
    <row r="9807" spans="47:47" x14ac:dyDescent="0.2">
      <c r="AU9807"/>
    </row>
    <row r="9808" spans="47:47" x14ac:dyDescent="0.2">
      <c r="AU9808"/>
    </row>
    <row r="9809" spans="47:47" x14ac:dyDescent="0.2">
      <c r="AU9809"/>
    </row>
    <row r="9810" spans="47:47" x14ac:dyDescent="0.2">
      <c r="AU9810"/>
    </row>
    <row r="9811" spans="47:47" x14ac:dyDescent="0.2">
      <c r="AU9811"/>
    </row>
    <row r="9812" spans="47:47" x14ac:dyDescent="0.2">
      <c r="AU9812"/>
    </row>
    <row r="9813" spans="47:47" x14ac:dyDescent="0.2">
      <c r="AU9813"/>
    </row>
    <row r="9814" spans="47:47" x14ac:dyDescent="0.2">
      <c r="AU9814"/>
    </row>
    <row r="9815" spans="47:47" x14ac:dyDescent="0.2">
      <c r="AU9815"/>
    </row>
    <row r="9816" spans="47:47" x14ac:dyDescent="0.2">
      <c r="AU9816"/>
    </row>
    <row r="9817" spans="47:47" x14ac:dyDescent="0.2">
      <c r="AU9817"/>
    </row>
    <row r="9818" spans="47:47" x14ac:dyDescent="0.2">
      <c r="AU9818"/>
    </row>
    <row r="9819" spans="47:47" x14ac:dyDescent="0.2">
      <c r="AU9819"/>
    </row>
    <row r="9820" spans="47:47" x14ac:dyDescent="0.2">
      <c r="AU9820"/>
    </row>
    <row r="9821" spans="47:47" x14ac:dyDescent="0.2">
      <c r="AU9821"/>
    </row>
    <row r="9822" spans="47:47" x14ac:dyDescent="0.2">
      <c r="AU9822"/>
    </row>
    <row r="9823" spans="47:47" x14ac:dyDescent="0.2">
      <c r="AU9823"/>
    </row>
    <row r="9824" spans="47:47" x14ac:dyDescent="0.2">
      <c r="AU9824"/>
    </row>
    <row r="9825" spans="47:47" x14ac:dyDescent="0.2">
      <c r="AU9825"/>
    </row>
    <row r="9826" spans="47:47" x14ac:dyDescent="0.2">
      <c r="AU9826"/>
    </row>
    <row r="9827" spans="47:47" x14ac:dyDescent="0.2">
      <c r="AU9827"/>
    </row>
    <row r="9828" spans="47:47" x14ac:dyDescent="0.2">
      <c r="AU9828"/>
    </row>
    <row r="9829" spans="47:47" x14ac:dyDescent="0.2">
      <c r="AU9829"/>
    </row>
    <row r="9830" spans="47:47" x14ac:dyDescent="0.2">
      <c r="AU9830"/>
    </row>
    <row r="9831" spans="47:47" x14ac:dyDescent="0.2">
      <c r="AU9831"/>
    </row>
    <row r="9832" spans="47:47" x14ac:dyDescent="0.2">
      <c r="AU9832"/>
    </row>
    <row r="9833" spans="47:47" x14ac:dyDescent="0.2">
      <c r="AU9833"/>
    </row>
    <row r="9834" spans="47:47" x14ac:dyDescent="0.2">
      <c r="AU9834"/>
    </row>
    <row r="9835" spans="47:47" x14ac:dyDescent="0.2">
      <c r="AU9835"/>
    </row>
    <row r="9836" spans="47:47" x14ac:dyDescent="0.2">
      <c r="AU9836"/>
    </row>
    <row r="9837" spans="47:47" x14ac:dyDescent="0.2">
      <c r="AU9837"/>
    </row>
    <row r="9838" spans="47:47" x14ac:dyDescent="0.2">
      <c r="AU9838"/>
    </row>
    <row r="9839" spans="47:47" x14ac:dyDescent="0.2">
      <c r="AU9839"/>
    </row>
    <row r="9840" spans="47:47" x14ac:dyDescent="0.2">
      <c r="AU9840"/>
    </row>
    <row r="9841" spans="47:47" x14ac:dyDescent="0.2">
      <c r="AU9841"/>
    </row>
    <row r="9842" spans="47:47" x14ac:dyDescent="0.2">
      <c r="AU9842"/>
    </row>
    <row r="9843" spans="47:47" x14ac:dyDescent="0.2">
      <c r="AU9843"/>
    </row>
    <row r="9844" spans="47:47" x14ac:dyDescent="0.2">
      <c r="AU9844"/>
    </row>
    <row r="9845" spans="47:47" x14ac:dyDescent="0.2">
      <c r="AU9845"/>
    </row>
    <row r="9846" spans="47:47" x14ac:dyDescent="0.2">
      <c r="AU9846"/>
    </row>
    <row r="9847" spans="47:47" x14ac:dyDescent="0.2">
      <c r="AU9847"/>
    </row>
    <row r="9848" spans="47:47" x14ac:dyDescent="0.2">
      <c r="AU9848"/>
    </row>
    <row r="9849" spans="47:47" x14ac:dyDescent="0.2">
      <c r="AU9849"/>
    </row>
    <row r="9850" spans="47:47" x14ac:dyDescent="0.2">
      <c r="AU9850"/>
    </row>
    <row r="9851" spans="47:47" x14ac:dyDescent="0.2">
      <c r="AU9851"/>
    </row>
    <row r="9852" spans="47:47" x14ac:dyDescent="0.2">
      <c r="AU9852"/>
    </row>
    <row r="9853" spans="47:47" x14ac:dyDescent="0.2">
      <c r="AU9853"/>
    </row>
    <row r="9854" spans="47:47" x14ac:dyDescent="0.2">
      <c r="AU9854"/>
    </row>
    <row r="9855" spans="47:47" x14ac:dyDescent="0.2">
      <c r="AU9855"/>
    </row>
    <row r="9856" spans="47:47" x14ac:dyDescent="0.2">
      <c r="AU9856"/>
    </row>
    <row r="9857" spans="47:47" x14ac:dyDescent="0.2">
      <c r="AU9857"/>
    </row>
    <row r="9858" spans="47:47" x14ac:dyDescent="0.2">
      <c r="AU9858"/>
    </row>
    <row r="9859" spans="47:47" x14ac:dyDescent="0.2">
      <c r="AU9859"/>
    </row>
    <row r="9860" spans="47:47" x14ac:dyDescent="0.2">
      <c r="AU9860"/>
    </row>
    <row r="9861" spans="47:47" x14ac:dyDescent="0.2">
      <c r="AU9861"/>
    </row>
    <row r="9862" spans="47:47" x14ac:dyDescent="0.2">
      <c r="AU9862"/>
    </row>
    <row r="9863" spans="47:47" x14ac:dyDescent="0.2">
      <c r="AU9863"/>
    </row>
    <row r="9864" spans="47:47" x14ac:dyDescent="0.2">
      <c r="AU9864"/>
    </row>
    <row r="9865" spans="47:47" x14ac:dyDescent="0.2">
      <c r="AU9865"/>
    </row>
    <row r="9866" spans="47:47" x14ac:dyDescent="0.2">
      <c r="AU9866"/>
    </row>
    <row r="9867" spans="47:47" x14ac:dyDescent="0.2">
      <c r="AU9867"/>
    </row>
    <row r="9868" spans="47:47" x14ac:dyDescent="0.2">
      <c r="AU9868"/>
    </row>
    <row r="9869" spans="47:47" x14ac:dyDescent="0.2">
      <c r="AU9869"/>
    </row>
    <row r="9870" spans="47:47" x14ac:dyDescent="0.2">
      <c r="AU9870"/>
    </row>
    <row r="9871" spans="47:47" x14ac:dyDescent="0.2">
      <c r="AU9871"/>
    </row>
    <row r="9872" spans="47:47" x14ac:dyDescent="0.2">
      <c r="AU9872"/>
    </row>
    <row r="9873" spans="47:47" x14ac:dyDescent="0.2">
      <c r="AU9873"/>
    </row>
    <row r="9874" spans="47:47" x14ac:dyDescent="0.2">
      <c r="AU9874"/>
    </row>
    <row r="9875" spans="47:47" x14ac:dyDescent="0.2">
      <c r="AU9875"/>
    </row>
    <row r="9876" spans="47:47" x14ac:dyDescent="0.2">
      <c r="AU9876"/>
    </row>
    <row r="9877" spans="47:47" x14ac:dyDescent="0.2">
      <c r="AU9877"/>
    </row>
    <row r="9878" spans="47:47" x14ac:dyDescent="0.2">
      <c r="AU9878"/>
    </row>
    <row r="9879" spans="47:47" x14ac:dyDescent="0.2">
      <c r="AU9879"/>
    </row>
    <row r="9880" spans="47:47" x14ac:dyDescent="0.2">
      <c r="AU9880"/>
    </row>
    <row r="9881" spans="47:47" x14ac:dyDescent="0.2">
      <c r="AU9881"/>
    </row>
    <row r="9882" spans="47:47" x14ac:dyDescent="0.2">
      <c r="AU9882"/>
    </row>
    <row r="9883" spans="47:47" x14ac:dyDescent="0.2">
      <c r="AU9883"/>
    </row>
    <row r="9884" spans="47:47" x14ac:dyDescent="0.2">
      <c r="AU9884"/>
    </row>
    <row r="9885" spans="47:47" x14ac:dyDescent="0.2">
      <c r="AU9885"/>
    </row>
    <row r="9886" spans="47:47" x14ac:dyDescent="0.2">
      <c r="AU9886"/>
    </row>
    <row r="9887" spans="47:47" x14ac:dyDescent="0.2">
      <c r="AU9887"/>
    </row>
    <row r="9888" spans="47:47" x14ac:dyDescent="0.2">
      <c r="AU9888"/>
    </row>
    <row r="9889" spans="47:47" x14ac:dyDescent="0.2">
      <c r="AU9889"/>
    </row>
    <row r="9890" spans="47:47" x14ac:dyDescent="0.2">
      <c r="AU9890"/>
    </row>
    <row r="9891" spans="47:47" x14ac:dyDescent="0.2">
      <c r="AU9891"/>
    </row>
    <row r="9892" spans="47:47" x14ac:dyDescent="0.2">
      <c r="AU9892"/>
    </row>
    <row r="9893" spans="47:47" x14ac:dyDescent="0.2">
      <c r="AU9893"/>
    </row>
    <row r="9894" spans="47:47" x14ac:dyDescent="0.2">
      <c r="AU9894"/>
    </row>
    <row r="9895" spans="47:47" x14ac:dyDescent="0.2">
      <c r="AU9895"/>
    </row>
    <row r="9896" spans="47:47" x14ac:dyDescent="0.2">
      <c r="AU9896"/>
    </row>
    <row r="9897" spans="47:47" x14ac:dyDescent="0.2">
      <c r="AU9897"/>
    </row>
    <row r="9898" spans="47:47" x14ac:dyDescent="0.2">
      <c r="AU9898"/>
    </row>
    <row r="9899" spans="47:47" x14ac:dyDescent="0.2">
      <c r="AU9899"/>
    </row>
    <row r="9900" spans="47:47" x14ac:dyDescent="0.2">
      <c r="AU9900"/>
    </row>
    <row r="9901" spans="47:47" x14ac:dyDescent="0.2">
      <c r="AU9901"/>
    </row>
    <row r="9902" spans="47:47" x14ac:dyDescent="0.2">
      <c r="AU9902"/>
    </row>
    <row r="9903" spans="47:47" x14ac:dyDescent="0.2">
      <c r="AU9903"/>
    </row>
    <row r="9904" spans="47:47" x14ac:dyDescent="0.2">
      <c r="AU9904"/>
    </row>
    <row r="9905" spans="47:47" x14ac:dyDescent="0.2">
      <c r="AU9905"/>
    </row>
    <row r="9906" spans="47:47" x14ac:dyDescent="0.2">
      <c r="AU9906"/>
    </row>
    <row r="9907" spans="47:47" x14ac:dyDescent="0.2">
      <c r="AU9907"/>
    </row>
    <row r="9908" spans="47:47" x14ac:dyDescent="0.2">
      <c r="AU9908"/>
    </row>
    <row r="9909" spans="47:47" x14ac:dyDescent="0.2">
      <c r="AU9909"/>
    </row>
    <row r="9910" spans="47:47" x14ac:dyDescent="0.2">
      <c r="AU9910"/>
    </row>
    <row r="9911" spans="47:47" x14ac:dyDescent="0.2">
      <c r="AU9911"/>
    </row>
    <row r="9912" spans="47:47" x14ac:dyDescent="0.2">
      <c r="AU9912"/>
    </row>
    <row r="9913" spans="47:47" x14ac:dyDescent="0.2">
      <c r="AU9913"/>
    </row>
    <row r="9914" spans="47:47" x14ac:dyDescent="0.2">
      <c r="AU9914"/>
    </row>
    <row r="9915" spans="47:47" x14ac:dyDescent="0.2">
      <c r="AU9915"/>
    </row>
    <row r="9916" spans="47:47" x14ac:dyDescent="0.2">
      <c r="AU9916"/>
    </row>
    <row r="9917" spans="47:47" x14ac:dyDescent="0.2">
      <c r="AU9917"/>
    </row>
    <row r="9918" spans="47:47" x14ac:dyDescent="0.2">
      <c r="AU9918"/>
    </row>
    <row r="9919" spans="47:47" x14ac:dyDescent="0.2">
      <c r="AU9919"/>
    </row>
    <row r="9920" spans="47:47" x14ac:dyDescent="0.2">
      <c r="AU9920"/>
    </row>
    <row r="9921" spans="47:47" x14ac:dyDescent="0.2">
      <c r="AU9921"/>
    </row>
    <row r="9922" spans="47:47" x14ac:dyDescent="0.2">
      <c r="AU9922"/>
    </row>
    <row r="9923" spans="47:47" x14ac:dyDescent="0.2">
      <c r="AU9923"/>
    </row>
    <row r="9924" spans="47:47" x14ac:dyDescent="0.2">
      <c r="AU9924"/>
    </row>
    <row r="9925" spans="47:47" x14ac:dyDescent="0.2">
      <c r="AU9925"/>
    </row>
    <row r="9926" spans="47:47" x14ac:dyDescent="0.2">
      <c r="AU9926"/>
    </row>
    <row r="9927" spans="47:47" x14ac:dyDescent="0.2">
      <c r="AU9927"/>
    </row>
    <row r="9928" spans="47:47" x14ac:dyDescent="0.2">
      <c r="AU9928"/>
    </row>
    <row r="9929" spans="47:47" x14ac:dyDescent="0.2">
      <c r="AU9929"/>
    </row>
    <row r="9930" spans="47:47" x14ac:dyDescent="0.2">
      <c r="AU9930"/>
    </row>
    <row r="9931" spans="47:47" x14ac:dyDescent="0.2">
      <c r="AU9931"/>
    </row>
    <row r="9932" spans="47:47" x14ac:dyDescent="0.2">
      <c r="AU9932"/>
    </row>
    <row r="9933" spans="47:47" x14ac:dyDescent="0.2">
      <c r="AU9933"/>
    </row>
    <row r="9934" spans="47:47" x14ac:dyDescent="0.2">
      <c r="AU9934"/>
    </row>
    <row r="9935" spans="47:47" x14ac:dyDescent="0.2">
      <c r="AU9935"/>
    </row>
    <row r="9936" spans="47:47" x14ac:dyDescent="0.2">
      <c r="AU9936"/>
    </row>
    <row r="9937" spans="47:47" x14ac:dyDescent="0.2">
      <c r="AU9937"/>
    </row>
    <row r="9938" spans="47:47" x14ac:dyDescent="0.2">
      <c r="AU9938"/>
    </row>
    <row r="9939" spans="47:47" x14ac:dyDescent="0.2">
      <c r="AU9939"/>
    </row>
    <row r="9940" spans="47:47" x14ac:dyDescent="0.2">
      <c r="AU9940"/>
    </row>
    <row r="9941" spans="47:47" x14ac:dyDescent="0.2">
      <c r="AU9941"/>
    </row>
    <row r="9942" spans="47:47" x14ac:dyDescent="0.2">
      <c r="AU9942"/>
    </row>
    <row r="9943" spans="47:47" x14ac:dyDescent="0.2">
      <c r="AU9943"/>
    </row>
    <row r="9944" spans="47:47" x14ac:dyDescent="0.2">
      <c r="AU9944"/>
    </row>
    <row r="9945" spans="47:47" x14ac:dyDescent="0.2">
      <c r="AU9945"/>
    </row>
    <row r="9946" spans="47:47" x14ac:dyDescent="0.2">
      <c r="AU9946"/>
    </row>
    <row r="9947" spans="47:47" x14ac:dyDescent="0.2">
      <c r="AU9947"/>
    </row>
    <row r="9948" spans="47:47" x14ac:dyDescent="0.2">
      <c r="AU9948"/>
    </row>
    <row r="9949" spans="47:47" x14ac:dyDescent="0.2">
      <c r="AU9949"/>
    </row>
    <row r="9950" spans="47:47" x14ac:dyDescent="0.2">
      <c r="AU9950"/>
    </row>
    <row r="9951" spans="47:47" x14ac:dyDescent="0.2">
      <c r="AU9951"/>
    </row>
    <row r="9952" spans="47:47" x14ac:dyDescent="0.2">
      <c r="AU9952"/>
    </row>
    <row r="9953" spans="47:47" x14ac:dyDescent="0.2">
      <c r="AU9953"/>
    </row>
    <row r="9954" spans="47:47" x14ac:dyDescent="0.2">
      <c r="AU9954"/>
    </row>
    <row r="9955" spans="47:47" x14ac:dyDescent="0.2">
      <c r="AU9955"/>
    </row>
    <row r="9956" spans="47:47" x14ac:dyDescent="0.2">
      <c r="AU9956"/>
    </row>
    <row r="9957" spans="47:47" x14ac:dyDescent="0.2">
      <c r="AU9957"/>
    </row>
    <row r="9958" spans="47:47" x14ac:dyDescent="0.2">
      <c r="AU9958"/>
    </row>
    <row r="9959" spans="47:47" x14ac:dyDescent="0.2">
      <c r="AU9959"/>
    </row>
    <row r="9960" spans="47:47" x14ac:dyDescent="0.2">
      <c r="AU9960"/>
    </row>
    <row r="9961" spans="47:47" x14ac:dyDescent="0.2">
      <c r="AU9961"/>
    </row>
    <row r="9962" spans="47:47" x14ac:dyDescent="0.2">
      <c r="AU9962"/>
    </row>
    <row r="9963" spans="47:47" x14ac:dyDescent="0.2">
      <c r="AU9963"/>
    </row>
    <row r="9964" spans="47:47" x14ac:dyDescent="0.2">
      <c r="AU9964"/>
    </row>
    <row r="9965" spans="47:47" x14ac:dyDescent="0.2">
      <c r="AU9965"/>
    </row>
    <row r="9966" spans="47:47" x14ac:dyDescent="0.2">
      <c r="AU9966"/>
    </row>
    <row r="9967" spans="47:47" x14ac:dyDescent="0.2">
      <c r="AU9967"/>
    </row>
    <row r="9968" spans="47:47" x14ac:dyDescent="0.2">
      <c r="AU9968"/>
    </row>
    <row r="9969" spans="47:47" x14ac:dyDescent="0.2">
      <c r="AU9969"/>
    </row>
    <row r="9970" spans="47:47" x14ac:dyDescent="0.2">
      <c r="AU9970"/>
    </row>
    <row r="9971" spans="47:47" x14ac:dyDescent="0.2">
      <c r="AU9971"/>
    </row>
    <row r="9972" spans="47:47" x14ac:dyDescent="0.2">
      <c r="AU9972"/>
    </row>
    <row r="9973" spans="47:47" x14ac:dyDescent="0.2">
      <c r="AU9973"/>
    </row>
    <row r="9974" spans="47:47" x14ac:dyDescent="0.2">
      <c r="AU9974"/>
    </row>
    <row r="9975" spans="47:47" x14ac:dyDescent="0.2">
      <c r="AU9975"/>
    </row>
    <row r="9976" spans="47:47" x14ac:dyDescent="0.2">
      <c r="AU9976"/>
    </row>
    <row r="9977" spans="47:47" x14ac:dyDescent="0.2">
      <c r="AU9977"/>
    </row>
    <row r="9978" spans="47:47" x14ac:dyDescent="0.2">
      <c r="AU9978"/>
    </row>
    <row r="9979" spans="47:47" x14ac:dyDescent="0.2">
      <c r="AU9979"/>
    </row>
    <row r="9980" spans="47:47" x14ac:dyDescent="0.2">
      <c r="AU9980"/>
    </row>
    <row r="9981" spans="47:47" x14ac:dyDescent="0.2">
      <c r="AU9981"/>
    </row>
    <row r="9982" spans="47:47" x14ac:dyDescent="0.2">
      <c r="AU9982"/>
    </row>
    <row r="9983" spans="47:47" x14ac:dyDescent="0.2">
      <c r="AU9983"/>
    </row>
    <row r="9984" spans="47:47" x14ac:dyDescent="0.2">
      <c r="AU9984"/>
    </row>
    <row r="9985" spans="47:47" x14ac:dyDescent="0.2">
      <c r="AU9985"/>
    </row>
    <row r="9986" spans="47:47" x14ac:dyDescent="0.2">
      <c r="AU9986"/>
    </row>
    <row r="9987" spans="47:47" x14ac:dyDescent="0.2">
      <c r="AU9987"/>
    </row>
    <row r="9988" spans="47:47" x14ac:dyDescent="0.2">
      <c r="AU9988"/>
    </row>
    <row r="9989" spans="47:47" x14ac:dyDescent="0.2">
      <c r="AU9989"/>
    </row>
    <row r="9990" spans="47:47" x14ac:dyDescent="0.2">
      <c r="AU9990"/>
    </row>
    <row r="9991" spans="47:47" x14ac:dyDescent="0.2">
      <c r="AU9991"/>
    </row>
    <row r="9992" spans="47:47" x14ac:dyDescent="0.2">
      <c r="AU9992"/>
    </row>
    <row r="9993" spans="47:47" x14ac:dyDescent="0.2">
      <c r="AU9993"/>
    </row>
    <row r="9994" spans="47:47" x14ac:dyDescent="0.2">
      <c r="AU9994"/>
    </row>
    <row r="9995" spans="47:47" x14ac:dyDescent="0.2">
      <c r="AU9995"/>
    </row>
    <row r="9996" spans="47:47" x14ac:dyDescent="0.2">
      <c r="AU9996"/>
    </row>
    <row r="9997" spans="47:47" x14ac:dyDescent="0.2">
      <c r="AU9997"/>
    </row>
    <row r="9998" spans="47:47" x14ac:dyDescent="0.2">
      <c r="AU9998"/>
    </row>
    <row r="9999" spans="47:47" x14ac:dyDescent="0.2">
      <c r="AU9999"/>
    </row>
    <row r="10000" spans="47:47" x14ac:dyDescent="0.2">
      <c r="AU10000"/>
    </row>
    <row r="10001" spans="47:47" x14ac:dyDescent="0.2">
      <c r="AU10001"/>
    </row>
    <row r="10002" spans="47:47" x14ac:dyDescent="0.2">
      <c r="AU10002"/>
    </row>
    <row r="10003" spans="47:47" x14ac:dyDescent="0.2">
      <c r="AU10003"/>
    </row>
    <row r="10004" spans="47:47" x14ac:dyDescent="0.2">
      <c r="AU10004"/>
    </row>
    <row r="10005" spans="47:47" x14ac:dyDescent="0.2">
      <c r="AU10005"/>
    </row>
    <row r="10006" spans="47:47" x14ac:dyDescent="0.2">
      <c r="AU10006"/>
    </row>
    <row r="10007" spans="47:47" x14ac:dyDescent="0.2">
      <c r="AU10007"/>
    </row>
    <row r="10008" spans="47:47" x14ac:dyDescent="0.2">
      <c r="AU10008"/>
    </row>
    <row r="10009" spans="47:47" x14ac:dyDescent="0.2">
      <c r="AU10009"/>
    </row>
    <row r="10010" spans="47:47" x14ac:dyDescent="0.2">
      <c r="AU10010"/>
    </row>
    <row r="10011" spans="47:47" x14ac:dyDescent="0.2">
      <c r="AU10011"/>
    </row>
    <row r="10012" spans="47:47" x14ac:dyDescent="0.2">
      <c r="AU10012"/>
    </row>
    <row r="10013" spans="47:47" x14ac:dyDescent="0.2">
      <c r="AU10013"/>
    </row>
    <row r="10014" spans="47:47" x14ac:dyDescent="0.2">
      <c r="AU10014"/>
    </row>
    <row r="10015" spans="47:47" x14ac:dyDescent="0.2">
      <c r="AU10015"/>
    </row>
    <row r="10016" spans="47:47" x14ac:dyDescent="0.2">
      <c r="AU10016"/>
    </row>
    <row r="10017" spans="47:47" x14ac:dyDescent="0.2">
      <c r="AU10017"/>
    </row>
    <row r="10018" spans="47:47" x14ac:dyDescent="0.2">
      <c r="AU10018"/>
    </row>
    <row r="10019" spans="47:47" x14ac:dyDescent="0.2">
      <c r="AU10019"/>
    </row>
    <row r="10020" spans="47:47" x14ac:dyDescent="0.2">
      <c r="AU10020"/>
    </row>
    <row r="10021" spans="47:47" x14ac:dyDescent="0.2">
      <c r="AU10021"/>
    </row>
    <row r="10022" spans="47:47" x14ac:dyDescent="0.2">
      <c r="AU10022"/>
    </row>
    <row r="10023" spans="47:47" x14ac:dyDescent="0.2">
      <c r="AU10023"/>
    </row>
    <row r="10024" spans="47:47" x14ac:dyDescent="0.2">
      <c r="AU10024"/>
    </row>
    <row r="10025" spans="47:47" x14ac:dyDescent="0.2">
      <c r="AU10025"/>
    </row>
    <row r="10026" spans="47:47" x14ac:dyDescent="0.2">
      <c r="AU10026"/>
    </row>
    <row r="10027" spans="47:47" x14ac:dyDescent="0.2">
      <c r="AU10027"/>
    </row>
    <row r="10028" spans="47:47" x14ac:dyDescent="0.2">
      <c r="AU10028"/>
    </row>
    <row r="10029" spans="47:47" x14ac:dyDescent="0.2">
      <c r="AU10029"/>
    </row>
    <row r="10030" spans="47:47" x14ac:dyDescent="0.2">
      <c r="AU10030"/>
    </row>
    <row r="10031" spans="47:47" x14ac:dyDescent="0.2">
      <c r="AU10031"/>
    </row>
    <row r="10032" spans="47:47" x14ac:dyDescent="0.2">
      <c r="AU10032"/>
    </row>
    <row r="10033" spans="47:47" x14ac:dyDescent="0.2">
      <c r="AU10033"/>
    </row>
    <row r="10034" spans="47:47" x14ac:dyDescent="0.2">
      <c r="AU10034"/>
    </row>
    <row r="10035" spans="47:47" x14ac:dyDescent="0.2">
      <c r="AU10035"/>
    </row>
    <row r="10036" spans="47:47" x14ac:dyDescent="0.2">
      <c r="AU10036"/>
    </row>
    <row r="10037" spans="47:47" x14ac:dyDescent="0.2">
      <c r="AU10037"/>
    </row>
    <row r="10038" spans="47:47" x14ac:dyDescent="0.2">
      <c r="AU10038"/>
    </row>
    <row r="10039" spans="47:47" x14ac:dyDescent="0.2">
      <c r="AU10039"/>
    </row>
    <row r="10040" spans="47:47" x14ac:dyDescent="0.2">
      <c r="AU10040"/>
    </row>
    <row r="10041" spans="47:47" x14ac:dyDescent="0.2">
      <c r="AU10041"/>
    </row>
    <row r="10042" spans="47:47" x14ac:dyDescent="0.2">
      <c r="AU10042"/>
    </row>
    <row r="10043" spans="47:47" x14ac:dyDescent="0.2">
      <c r="AU10043"/>
    </row>
    <row r="10044" spans="47:47" x14ac:dyDescent="0.2">
      <c r="AU10044"/>
    </row>
    <row r="10045" spans="47:47" x14ac:dyDescent="0.2">
      <c r="AU10045"/>
    </row>
    <row r="10046" spans="47:47" x14ac:dyDescent="0.2">
      <c r="AU10046"/>
    </row>
    <row r="10047" spans="47:47" x14ac:dyDescent="0.2">
      <c r="AU10047"/>
    </row>
    <row r="10048" spans="47:47" x14ac:dyDescent="0.2">
      <c r="AU10048"/>
    </row>
    <row r="10049" spans="47:47" x14ac:dyDescent="0.2">
      <c r="AU10049"/>
    </row>
    <row r="10050" spans="47:47" x14ac:dyDescent="0.2">
      <c r="AU10050"/>
    </row>
    <row r="10051" spans="47:47" x14ac:dyDescent="0.2">
      <c r="AU10051"/>
    </row>
    <row r="10052" spans="47:47" x14ac:dyDescent="0.2">
      <c r="AU10052"/>
    </row>
    <row r="10053" spans="47:47" x14ac:dyDescent="0.2">
      <c r="AU10053"/>
    </row>
    <row r="10054" spans="47:47" x14ac:dyDescent="0.2">
      <c r="AU10054"/>
    </row>
    <row r="10055" spans="47:47" x14ac:dyDescent="0.2">
      <c r="AU10055"/>
    </row>
    <row r="10056" spans="47:47" x14ac:dyDescent="0.2">
      <c r="AU10056"/>
    </row>
    <row r="10057" spans="47:47" x14ac:dyDescent="0.2">
      <c r="AU10057"/>
    </row>
    <row r="10058" spans="47:47" x14ac:dyDescent="0.2">
      <c r="AU10058"/>
    </row>
    <row r="10059" spans="47:47" x14ac:dyDescent="0.2">
      <c r="AU10059"/>
    </row>
    <row r="10060" spans="47:47" x14ac:dyDescent="0.2">
      <c r="AU10060"/>
    </row>
    <row r="10061" spans="47:47" x14ac:dyDescent="0.2">
      <c r="AU10061"/>
    </row>
    <row r="10062" spans="47:47" x14ac:dyDescent="0.2">
      <c r="AU10062"/>
    </row>
    <row r="10063" spans="47:47" x14ac:dyDescent="0.2">
      <c r="AU10063"/>
    </row>
    <row r="10064" spans="47:47" x14ac:dyDescent="0.2">
      <c r="AU10064"/>
    </row>
    <row r="10065" spans="47:47" x14ac:dyDescent="0.2">
      <c r="AU10065"/>
    </row>
    <row r="10066" spans="47:47" x14ac:dyDescent="0.2">
      <c r="AU10066"/>
    </row>
    <row r="10067" spans="47:47" x14ac:dyDescent="0.2">
      <c r="AU10067"/>
    </row>
    <row r="10068" spans="47:47" x14ac:dyDescent="0.2">
      <c r="AU10068"/>
    </row>
    <row r="10069" spans="47:47" x14ac:dyDescent="0.2">
      <c r="AU10069"/>
    </row>
    <row r="10070" spans="47:47" x14ac:dyDescent="0.2">
      <c r="AU10070"/>
    </row>
    <row r="10071" spans="47:47" x14ac:dyDescent="0.2">
      <c r="AU10071"/>
    </row>
    <row r="10072" spans="47:47" x14ac:dyDescent="0.2">
      <c r="AU10072"/>
    </row>
    <row r="10073" spans="47:47" x14ac:dyDescent="0.2">
      <c r="AU10073"/>
    </row>
    <row r="10074" spans="47:47" x14ac:dyDescent="0.2">
      <c r="AU10074"/>
    </row>
    <row r="10075" spans="47:47" x14ac:dyDescent="0.2">
      <c r="AU10075"/>
    </row>
    <row r="10076" spans="47:47" x14ac:dyDescent="0.2">
      <c r="AU10076"/>
    </row>
    <row r="10077" spans="47:47" x14ac:dyDescent="0.2">
      <c r="AU10077"/>
    </row>
    <row r="10078" spans="47:47" x14ac:dyDescent="0.2">
      <c r="AU10078"/>
    </row>
    <row r="10079" spans="47:47" x14ac:dyDescent="0.2">
      <c r="AU10079"/>
    </row>
    <row r="10080" spans="47:47" x14ac:dyDescent="0.2">
      <c r="AU10080"/>
    </row>
    <row r="10081" spans="47:47" x14ac:dyDescent="0.2">
      <c r="AU10081"/>
    </row>
    <row r="10082" spans="47:47" x14ac:dyDescent="0.2">
      <c r="AU10082"/>
    </row>
    <row r="10083" spans="47:47" x14ac:dyDescent="0.2">
      <c r="AU10083"/>
    </row>
    <row r="10084" spans="47:47" x14ac:dyDescent="0.2">
      <c r="AU10084"/>
    </row>
    <row r="10085" spans="47:47" x14ac:dyDescent="0.2">
      <c r="AU10085"/>
    </row>
    <row r="10086" spans="47:47" x14ac:dyDescent="0.2">
      <c r="AU10086"/>
    </row>
    <row r="10087" spans="47:47" x14ac:dyDescent="0.2">
      <c r="AU10087"/>
    </row>
    <row r="10088" spans="47:47" x14ac:dyDescent="0.2">
      <c r="AU10088"/>
    </row>
    <row r="10089" spans="47:47" x14ac:dyDescent="0.2">
      <c r="AU10089"/>
    </row>
    <row r="10090" spans="47:47" x14ac:dyDescent="0.2">
      <c r="AU10090"/>
    </row>
    <row r="10091" spans="47:47" x14ac:dyDescent="0.2">
      <c r="AU10091"/>
    </row>
    <row r="10092" spans="47:47" x14ac:dyDescent="0.2">
      <c r="AU10092"/>
    </row>
    <row r="10093" spans="47:47" x14ac:dyDescent="0.2">
      <c r="AU10093"/>
    </row>
    <row r="10094" spans="47:47" x14ac:dyDescent="0.2">
      <c r="AU10094"/>
    </row>
    <row r="10095" spans="47:47" x14ac:dyDescent="0.2">
      <c r="AU10095"/>
    </row>
    <row r="10096" spans="47:47" x14ac:dyDescent="0.2">
      <c r="AU10096"/>
    </row>
    <row r="10097" spans="47:47" x14ac:dyDescent="0.2">
      <c r="AU10097"/>
    </row>
    <row r="10098" spans="47:47" x14ac:dyDescent="0.2">
      <c r="AU10098"/>
    </row>
    <row r="10099" spans="47:47" x14ac:dyDescent="0.2">
      <c r="AU10099"/>
    </row>
    <row r="10100" spans="47:47" x14ac:dyDescent="0.2">
      <c r="AU10100"/>
    </row>
    <row r="10101" spans="47:47" x14ac:dyDescent="0.2">
      <c r="AU10101"/>
    </row>
    <row r="10102" spans="47:47" x14ac:dyDescent="0.2">
      <c r="AU10102"/>
    </row>
    <row r="10103" spans="47:47" x14ac:dyDescent="0.2">
      <c r="AU10103"/>
    </row>
    <row r="10104" spans="47:47" x14ac:dyDescent="0.2">
      <c r="AU10104"/>
    </row>
    <row r="10105" spans="47:47" x14ac:dyDescent="0.2">
      <c r="AU10105"/>
    </row>
    <row r="10106" spans="47:47" x14ac:dyDescent="0.2">
      <c r="AU10106"/>
    </row>
    <row r="10107" spans="47:47" x14ac:dyDescent="0.2">
      <c r="AU10107"/>
    </row>
    <row r="10108" spans="47:47" x14ac:dyDescent="0.2">
      <c r="AU10108"/>
    </row>
    <row r="10109" spans="47:47" x14ac:dyDescent="0.2">
      <c r="AU10109"/>
    </row>
    <row r="10110" spans="47:47" x14ac:dyDescent="0.2">
      <c r="AU10110"/>
    </row>
    <row r="10111" spans="47:47" x14ac:dyDescent="0.2">
      <c r="AU10111"/>
    </row>
    <row r="10112" spans="47:47" x14ac:dyDescent="0.2">
      <c r="AU10112"/>
    </row>
    <row r="10113" spans="47:47" x14ac:dyDescent="0.2">
      <c r="AU10113"/>
    </row>
    <row r="10114" spans="47:47" x14ac:dyDescent="0.2">
      <c r="AU10114"/>
    </row>
    <row r="10115" spans="47:47" x14ac:dyDescent="0.2">
      <c r="AU10115"/>
    </row>
    <row r="10116" spans="47:47" x14ac:dyDescent="0.2">
      <c r="AU10116"/>
    </row>
    <row r="10117" spans="47:47" x14ac:dyDescent="0.2">
      <c r="AU10117"/>
    </row>
    <row r="10118" spans="47:47" x14ac:dyDescent="0.2">
      <c r="AU10118"/>
    </row>
    <row r="10119" spans="47:47" x14ac:dyDescent="0.2">
      <c r="AU10119"/>
    </row>
    <row r="10120" spans="47:47" x14ac:dyDescent="0.2">
      <c r="AU10120"/>
    </row>
    <row r="10121" spans="47:47" x14ac:dyDescent="0.2">
      <c r="AU10121"/>
    </row>
    <row r="10122" spans="47:47" x14ac:dyDescent="0.2">
      <c r="AU10122"/>
    </row>
    <row r="10123" spans="47:47" x14ac:dyDescent="0.2">
      <c r="AU10123"/>
    </row>
    <row r="10124" spans="47:47" x14ac:dyDescent="0.2">
      <c r="AU10124"/>
    </row>
    <row r="10125" spans="47:47" x14ac:dyDescent="0.2">
      <c r="AU10125"/>
    </row>
    <row r="10126" spans="47:47" x14ac:dyDescent="0.2">
      <c r="AU10126"/>
    </row>
    <row r="10127" spans="47:47" x14ac:dyDescent="0.2">
      <c r="AU10127"/>
    </row>
    <row r="10128" spans="47:47" x14ac:dyDescent="0.2">
      <c r="AU10128"/>
    </row>
    <row r="10129" spans="47:47" x14ac:dyDescent="0.2">
      <c r="AU10129"/>
    </row>
    <row r="10130" spans="47:47" x14ac:dyDescent="0.2">
      <c r="AU10130"/>
    </row>
    <row r="10131" spans="47:47" x14ac:dyDescent="0.2">
      <c r="AU10131"/>
    </row>
    <row r="10132" spans="47:47" x14ac:dyDescent="0.2">
      <c r="AU10132"/>
    </row>
    <row r="10133" spans="47:47" x14ac:dyDescent="0.2">
      <c r="AU10133"/>
    </row>
    <row r="10134" spans="47:47" x14ac:dyDescent="0.2">
      <c r="AU10134"/>
    </row>
    <row r="10135" spans="47:47" x14ac:dyDescent="0.2">
      <c r="AU10135"/>
    </row>
    <row r="10136" spans="47:47" x14ac:dyDescent="0.2">
      <c r="AU10136"/>
    </row>
    <row r="10137" spans="47:47" x14ac:dyDescent="0.2">
      <c r="AU10137"/>
    </row>
    <row r="10138" spans="47:47" x14ac:dyDescent="0.2">
      <c r="AU10138"/>
    </row>
    <row r="10139" spans="47:47" x14ac:dyDescent="0.2">
      <c r="AU10139"/>
    </row>
    <row r="10140" spans="47:47" x14ac:dyDescent="0.2">
      <c r="AU10140"/>
    </row>
    <row r="10141" spans="47:47" x14ac:dyDescent="0.2">
      <c r="AU10141"/>
    </row>
    <row r="10142" spans="47:47" x14ac:dyDescent="0.2">
      <c r="AU10142"/>
    </row>
    <row r="10143" spans="47:47" x14ac:dyDescent="0.2">
      <c r="AU10143"/>
    </row>
    <row r="10144" spans="47:47" x14ac:dyDescent="0.2">
      <c r="AU10144"/>
    </row>
    <row r="10145" spans="47:47" x14ac:dyDescent="0.2">
      <c r="AU10145"/>
    </row>
    <row r="10146" spans="47:47" x14ac:dyDescent="0.2">
      <c r="AU10146"/>
    </row>
    <row r="10147" spans="47:47" x14ac:dyDescent="0.2">
      <c r="AU10147"/>
    </row>
    <row r="10148" spans="47:47" x14ac:dyDescent="0.2">
      <c r="AU10148"/>
    </row>
    <row r="10149" spans="47:47" x14ac:dyDescent="0.2">
      <c r="AU10149"/>
    </row>
    <row r="10150" spans="47:47" x14ac:dyDescent="0.2">
      <c r="AU10150"/>
    </row>
    <row r="10151" spans="47:47" x14ac:dyDescent="0.2">
      <c r="AU10151"/>
    </row>
    <row r="10152" spans="47:47" x14ac:dyDescent="0.2">
      <c r="AU10152"/>
    </row>
    <row r="10153" spans="47:47" x14ac:dyDescent="0.2">
      <c r="AU10153"/>
    </row>
    <row r="10154" spans="47:47" x14ac:dyDescent="0.2">
      <c r="AU10154"/>
    </row>
    <row r="10155" spans="47:47" x14ac:dyDescent="0.2">
      <c r="AU10155"/>
    </row>
    <row r="10156" spans="47:47" x14ac:dyDescent="0.2">
      <c r="AU10156"/>
    </row>
    <row r="10157" spans="47:47" x14ac:dyDescent="0.2">
      <c r="AU10157"/>
    </row>
    <row r="10158" spans="47:47" x14ac:dyDescent="0.2">
      <c r="AU10158"/>
    </row>
    <row r="10159" spans="47:47" x14ac:dyDescent="0.2">
      <c r="AU10159"/>
    </row>
    <row r="10160" spans="47:47" x14ac:dyDescent="0.2">
      <c r="AU10160"/>
    </row>
    <row r="10161" spans="47:47" x14ac:dyDescent="0.2">
      <c r="AU10161"/>
    </row>
    <row r="10162" spans="47:47" x14ac:dyDescent="0.2">
      <c r="AU10162"/>
    </row>
    <row r="10163" spans="47:47" x14ac:dyDescent="0.2">
      <c r="AU10163"/>
    </row>
    <row r="10164" spans="47:47" x14ac:dyDescent="0.2">
      <c r="AU10164"/>
    </row>
    <row r="10165" spans="47:47" x14ac:dyDescent="0.2">
      <c r="AU10165"/>
    </row>
    <row r="10166" spans="47:47" x14ac:dyDescent="0.2">
      <c r="AU10166"/>
    </row>
    <row r="10167" spans="47:47" x14ac:dyDescent="0.2">
      <c r="AU10167"/>
    </row>
    <row r="10168" spans="47:47" x14ac:dyDescent="0.2">
      <c r="AU10168"/>
    </row>
    <row r="10169" spans="47:47" x14ac:dyDescent="0.2">
      <c r="AU10169"/>
    </row>
    <row r="10170" spans="47:47" x14ac:dyDescent="0.2">
      <c r="AU10170"/>
    </row>
    <row r="10171" spans="47:47" x14ac:dyDescent="0.2">
      <c r="AU10171"/>
    </row>
    <row r="10172" spans="47:47" x14ac:dyDescent="0.2">
      <c r="AU10172"/>
    </row>
    <row r="10173" spans="47:47" x14ac:dyDescent="0.2">
      <c r="AU10173"/>
    </row>
    <row r="10174" spans="47:47" x14ac:dyDescent="0.2">
      <c r="AU10174"/>
    </row>
    <row r="10175" spans="47:47" x14ac:dyDescent="0.2">
      <c r="AU10175"/>
    </row>
    <row r="10176" spans="47:47" x14ac:dyDescent="0.2">
      <c r="AU10176"/>
    </row>
    <row r="10177" spans="47:47" x14ac:dyDescent="0.2">
      <c r="AU10177"/>
    </row>
    <row r="10178" spans="47:47" x14ac:dyDescent="0.2">
      <c r="AU10178"/>
    </row>
    <row r="10179" spans="47:47" x14ac:dyDescent="0.2">
      <c r="AU10179"/>
    </row>
    <row r="10180" spans="47:47" x14ac:dyDescent="0.2">
      <c r="AU10180"/>
    </row>
    <row r="10181" spans="47:47" x14ac:dyDescent="0.2">
      <c r="AU10181"/>
    </row>
    <row r="10182" spans="47:47" x14ac:dyDescent="0.2">
      <c r="AU10182"/>
    </row>
    <row r="10183" spans="47:47" x14ac:dyDescent="0.2">
      <c r="AU10183"/>
    </row>
    <row r="10184" spans="47:47" x14ac:dyDescent="0.2">
      <c r="AU10184"/>
    </row>
    <row r="10185" spans="47:47" x14ac:dyDescent="0.2">
      <c r="AU10185"/>
    </row>
    <row r="10186" spans="47:47" x14ac:dyDescent="0.2">
      <c r="AU10186"/>
    </row>
    <row r="10187" spans="47:47" x14ac:dyDescent="0.2">
      <c r="AU10187"/>
    </row>
    <row r="10188" spans="47:47" x14ac:dyDescent="0.2">
      <c r="AU10188"/>
    </row>
    <row r="10189" spans="47:47" x14ac:dyDescent="0.2">
      <c r="AU10189"/>
    </row>
    <row r="10190" spans="47:47" x14ac:dyDescent="0.2">
      <c r="AU10190"/>
    </row>
    <row r="10191" spans="47:47" x14ac:dyDescent="0.2">
      <c r="AU10191"/>
    </row>
    <row r="10192" spans="47:47" x14ac:dyDescent="0.2">
      <c r="AU10192"/>
    </row>
    <row r="10193" spans="47:47" x14ac:dyDescent="0.2">
      <c r="AU10193"/>
    </row>
    <row r="10194" spans="47:47" x14ac:dyDescent="0.2">
      <c r="AU10194"/>
    </row>
    <row r="10195" spans="47:47" x14ac:dyDescent="0.2">
      <c r="AU10195"/>
    </row>
    <row r="10196" spans="47:47" x14ac:dyDescent="0.2">
      <c r="AU10196"/>
    </row>
    <row r="10197" spans="47:47" x14ac:dyDescent="0.2">
      <c r="AU10197"/>
    </row>
    <row r="10198" spans="47:47" x14ac:dyDescent="0.2">
      <c r="AU10198"/>
    </row>
    <row r="10199" spans="47:47" x14ac:dyDescent="0.2">
      <c r="AU10199"/>
    </row>
    <row r="10200" spans="47:47" x14ac:dyDescent="0.2">
      <c r="AU10200"/>
    </row>
    <row r="10201" spans="47:47" x14ac:dyDescent="0.2">
      <c r="AU10201"/>
    </row>
    <row r="10202" spans="47:47" x14ac:dyDescent="0.2">
      <c r="AU10202"/>
    </row>
    <row r="10203" spans="47:47" x14ac:dyDescent="0.2">
      <c r="AU10203"/>
    </row>
    <row r="10204" spans="47:47" x14ac:dyDescent="0.2">
      <c r="AU10204"/>
    </row>
    <row r="10205" spans="47:47" x14ac:dyDescent="0.2">
      <c r="AU10205"/>
    </row>
    <row r="10206" spans="47:47" x14ac:dyDescent="0.2">
      <c r="AU10206"/>
    </row>
    <row r="10207" spans="47:47" x14ac:dyDescent="0.2">
      <c r="AU10207"/>
    </row>
    <row r="10208" spans="47:47" x14ac:dyDescent="0.2">
      <c r="AU10208"/>
    </row>
    <row r="10209" spans="47:47" x14ac:dyDescent="0.2">
      <c r="AU10209"/>
    </row>
    <row r="10210" spans="47:47" x14ac:dyDescent="0.2">
      <c r="AU10210"/>
    </row>
    <row r="10211" spans="47:47" x14ac:dyDescent="0.2">
      <c r="AU10211"/>
    </row>
    <row r="10212" spans="47:47" x14ac:dyDescent="0.2">
      <c r="AU10212"/>
    </row>
    <row r="10213" spans="47:47" x14ac:dyDescent="0.2">
      <c r="AU10213"/>
    </row>
    <row r="10214" spans="47:47" x14ac:dyDescent="0.2">
      <c r="AU10214"/>
    </row>
    <row r="10215" spans="47:47" x14ac:dyDescent="0.2">
      <c r="AU10215"/>
    </row>
    <row r="10216" spans="47:47" x14ac:dyDescent="0.2">
      <c r="AU10216"/>
    </row>
    <row r="10217" spans="47:47" x14ac:dyDescent="0.2">
      <c r="AU10217"/>
    </row>
    <row r="10218" spans="47:47" x14ac:dyDescent="0.2">
      <c r="AU10218"/>
    </row>
    <row r="10219" spans="47:47" x14ac:dyDescent="0.2">
      <c r="AU10219"/>
    </row>
    <row r="10220" spans="47:47" x14ac:dyDescent="0.2">
      <c r="AU10220"/>
    </row>
    <row r="10221" spans="47:47" x14ac:dyDescent="0.2">
      <c r="AU10221"/>
    </row>
    <row r="10222" spans="47:47" x14ac:dyDescent="0.2">
      <c r="AU10222"/>
    </row>
    <row r="10223" spans="47:47" x14ac:dyDescent="0.2">
      <c r="AU10223"/>
    </row>
    <row r="10224" spans="47:47" x14ac:dyDescent="0.2">
      <c r="AU10224"/>
    </row>
    <row r="10225" spans="47:47" x14ac:dyDescent="0.2">
      <c r="AU10225"/>
    </row>
    <row r="10226" spans="47:47" x14ac:dyDescent="0.2">
      <c r="AU10226"/>
    </row>
    <row r="10227" spans="47:47" x14ac:dyDescent="0.2">
      <c r="AU10227"/>
    </row>
    <row r="10228" spans="47:47" x14ac:dyDescent="0.2">
      <c r="AU10228"/>
    </row>
    <row r="10229" spans="47:47" x14ac:dyDescent="0.2">
      <c r="AU10229"/>
    </row>
    <row r="10230" spans="47:47" x14ac:dyDescent="0.2">
      <c r="AU10230"/>
    </row>
    <row r="10231" spans="47:47" x14ac:dyDescent="0.2">
      <c r="AU10231"/>
    </row>
    <row r="10232" spans="47:47" x14ac:dyDescent="0.2">
      <c r="AU10232"/>
    </row>
    <row r="10233" spans="47:47" x14ac:dyDescent="0.2">
      <c r="AU10233"/>
    </row>
    <row r="10234" spans="47:47" x14ac:dyDescent="0.2">
      <c r="AU10234"/>
    </row>
    <row r="10235" spans="47:47" x14ac:dyDescent="0.2">
      <c r="AU10235"/>
    </row>
    <row r="10236" spans="47:47" x14ac:dyDescent="0.2">
      <c r="AU10236"/>
    </row>
    <row r="10237" spans="47:47" x14ac:dyDescent="0.2">
      <c r="AU10237"/>
    </row>
    <row r="10238" spans="47:47" x14ac:dyDescent="0.2">
      <c r="AU10238"/>
    </row>
    <row r="10239" spans="47:47" x14ac:dyDescent="0.2">
      <c r="AU10239"/>
    </row>
    <row r="10240" spans="47:47" x14ac:dyDescent="0.2">
      <c r="AU10240"/>
    </row>
    <row r="10241" spans="47:47" x14ac:dyDescent="0.2">
      <c r="AU10241"/>
    </row>
    <row r="10242" spans="47:47" x14ac:dyDescent="0.2">
      <c r="AU10242"/>
    </row>
    <row r="10243" spans="47:47" x14ac:dyDescent="0.2">
      <c r="AU10243"/>
    </row>
    <row r="10244" spans="47:47" x14ac:dyDescent="0.2">
      <c r="AU10244"/>
    </row>
    <row r="10245" spans="47:47" x14ac:dyDescent="0.2">
      <c r="AU10245"/>
    </row>
    <row r="10246" spans="47:47" x14ac:dyDescent="0.2">
      <c r="AU10246"/>
    </row>
    <row r="10247" spans="47:47" x14ac:dyDescent="0.2">
      <c r="AU10247"/>
    </row>
    <row r="10248" spans="47:47" x14ac:dyDescent="0.2">
      <c r="AU10248"/>
    </row>
    <row r="10249" spans="47:47" x14ac:dyDescent="0.2">
      <c r="AU10249"/>
    </row>
    <row r="10250" spans="47:47" x14ac:dyDescent="0.2">
      <c r="AU10250"/>
    </row>
    <row r="10251" spans="47:47" x14ac:dyDescent="0.2">
      <c r="AU10251"/>
    </row>
    <row r="10252" spans="47:47" x14ac:dyDescent="0.2">
      <c r="AU10252"/>
    </row>
    <row r="10253" spans="47:47" x14ac:dyDescent="0.2">
      <c r="AU10253"/>
    </row>
    <row r="10254" spans="47:47" x14ac:dyDescent="0.2">
      <c r="AU10254"/>
    </row>
    <row r="10255" spans="47:47" x14ac:dyDescent="0.2">
      <c r="AU10255"/>
    </row>
    <row r="10256" spans="47:47" x14ac:dyDescent="0.2">
      <c r="AU10256"/>
    </row>
    <row r="10257" spans="47:47" x14ac:dyDescent="0.2">
      <c r="AU10257"/>
    </row>
    <row r="10258" spans="47:47" x14ac:dyDescent="0.2">
      <c r="AU10258"/>
    </row>
    <row r="10259" spans="47:47" x14ac:dyDescent="0.2">
      <c r="AU10259"/>
    </row>
    <row r="10260" spans="47:47" x14ac:dyDescent="0.2">
      <c r="AU10260"/>
    </row>
    <row r="10261" spans="47:47" x14ac:dyDescent="0.2">
      <c r="AU10261"/>
    </row>
    <row r="10262" spans="47:47" x14ac:dyDescent="0.2">
      <c r="AU10262"/>
    </row>
    <row r="10263" spans="47:47" x14ac:dyDescent="0.2">
      <c r="AU10263"/>
    </row>
    <row r="10264" spans="47:47" x14ac:dyDescent="0.2">
      <c r="AU10264"/>
    </row>
    <row r="10265" spans="47:47" x14ac:dyDescent="0.2">
      <c r="AU10265"/>
    </row>
    <row r="10266" spans="47:47" x14ac:dyDescent="0.2">
      <c r="AU10266"/>
    </row>
    <row r="10267" spans="47:47" x14ac:dyDescent="0.2">
      <c r="AU10267"/>
    </row>
    <row r="10268" spans="47:47" x14ac:dyDescent="0.2">
      <c r="AU10268"/>
    </row>
    <row r="10269" spans="47:47" x14ac:dyDescent="0.2">
      <c r="AU10269"/>
    </row>
    <row r="10270" spans="47:47" x14ac:dyDescent="0.2">
      <c r="AU10270"/>
    </row>
    <row r="10271" spans="47:47" x14ac:dyDescent="0.2">
      <c r="AU10271"/>
    </row>
    <row r="10272" spans="47:47" x14ac:dyDescent="0.2">
      <c r="AU10272"/>
    </row>
    <row r="10273" spans="47:47" x14ac:dyDescent="0.2">
      <c r="AU10273"/>
    </row>
    <row r="10274" spans="47:47" x14ac:dyDescent="0.2">
      <c r="AU10274"/>
    </row>
    <row r="10275" spans="47:47" x14ac:dyDescent="0.2">
      <c r="AU10275"/>
    </row>
    <row r="10276" spans="47:47" x14ac:dyDescent="0.2">
      <c r="AU10276"/>
    </row>
    <row r="10277" spans="47:47" x14ac:dyDescent="0.2">
      <c r="AU10277"/>
    </row>
    <row r="10278" spans="47:47" x14ac:dyDescent="0.2">
      <c r="AU10278"/>
    </row>
    <row r="10279" spans="47:47" x14ac:dyDescent="0.2">
      <c r="AU10279"/>
    </row>
    <row r="10280" spans="47:47" x14ac:dyDescent="0.2">
      <c r="AU10280"/>
    </row>
    <row r="10281" spans="47:47" x14ac:dyDescent="0.2">
      <c r="AU10281"/>
    </row>
    <row r="10282" spans="47:47" x14ac:dyDescent="0.2">
      <c r="AU10282"/>
    </row>
    <row r="10283" spans="47:47" x14ac:dyDescent="0.2">
      <c r="AU10283"/>
    </row>
    <row r="10284" spans="47:47" x14ac:dyDescent="0.2">
      <c r="AU10284"/>
    </row>
    <row r="10285" spans="47:47" x14ac:dyDescent="0.2">
      <c r="AU10285"/>
    </row>
    <row r="10286" spans="47:47" x14ac:dyDescent="0.2">
      <c r="AU10286"/>
    </row>
    <row r="10287" spans="47:47" x14ac:dyDescent="0.2">
      <c r="AU10287"/>
    </row>
    <row r="10288" spans="47:47" x14ac:dyDescent="0.2">
      <c r="AU10288"/>
    </row>
    <row r="10289" spans="47:47" x14ac:dyDescent="0.2">
      <c r="AU10289"/>
    </row>
    <row r="10290" spans="47:47" x14ac:dyDescent="0.2">
      <c r="AU10290"/>
    </row>
    <row r="10291" spans="47:47" x14ac:dyDescent="0.2">
      <c r="AU10291"/>
    </row>
    <row r="10292" spans="47:47" x14ac:dyDescent="0.2">
      <c r="AU10292"/>
    </row>
    <row r="10293" spans="47:47" x14ac:dyDescent="0.2">
      <c r="AU10293"/>
    </row>
    <row r="10294" spans="47:47" x14ac:dyDescent="0.2">
      <c r="AU10294"/>
    </row>
    <row r="10295" spans="47:47" x14ac:dyDescent="0.2">
      <c r="AU10295"/>
    </row>
    <row r="10296" spans="47:47" x14ac:dyDescent="0.2">
      <c r="AU10296"/>
    </row>
    <row r="10297" spans="47:47" x14ac:dyDescent="0.2">
      <c r="AU10297"/>
    </row>
    <row r="10298" spans="47:47" x14ac:dyDescent="0.2">
      <c r="AU10298"/>
    </row>
    <row r="10299" spans="47:47" x14ac:dyDescent="0.2">
      <c r="AU10299"/>
    </row>
    <row r="10300" spans="47:47" x14ac:dyDescent="0.2">
      <c r="AU10300"/>
    </row>
    <row r="10301" spans="47:47" x14ac:dyDescent="0.2">
      <c r="AU10301"/>
    </row>
    <row r="10302" spans="47:47" x14ac:dyDescent="0.2">
      <c r="AU10302"/>
    </row>
    <row r="10303" spans="47:47" x14ac:dyDescent="0.2">
      <c r="AU10303"/>
    </row>
    <row r="10304" spans="47:47" x14ac:dyDescent="0.2">
      <c r="AU10304"/>
    </row>
    <row r="10305" spans="47:47" x14ac:dyDescent="0.2">
      <c r="AU10305"/>
    </row>
    <row r="10306" spans="47:47" x14ac:dyDescent="0.2">
      <c r="AU10306"/>
    </row>
    <row r="10307" spans="47:47" x14ac:dyDescent="0.2">
      <c r="AU10307"/>
    </row>
    <row r="10308" spans="47:47" x14ac:dyDescent="0.2">
      <c r="AU10308"/>
    </row>
    <row r="10309" spans="47:47" x14ac:dyDescent="0.2">
      <c r="AU10309"/>
    </row>
    <row r="10310" spans="47:47" x14ac:dyDescent="0.2">
      <c r="AU10310"/>
    </row>
    <row r="10311" spans="47:47" x14ac:dyDescent="0.2">
      <c r="AU10311"/>
    </row>
    <row r="10312" spans="47:47" x14ac:dyDescent="0.2">
      <c r="AU10312"/>
    </row>
    <row r="10313" spans="47:47" x14ac:dyDescent="0.2">
      <c r="AU10313"/>
    </row>
    <row r="10314" spans="47:47" x14ac:dyDescent="0.2">
      <c r="AU10314"/>
    </row>
    <row r="10315" spans="47:47" x14ac:dyDescent="0.2">
      <c r="AU10315"/>
    </row>
    <row r="10316" spans="47:47" x14ac:dyDescent="0.2">
      <c r="AU10316"/>
    </row>
    <row r="10317" spans="47:47" x14ac:dyDescent="0.2">
      <c r="AU10317"/>
    </row>
    <row r="10318" spans="47:47" x14ac:dyDescent="0.2">
      <c r="AU10318"/>
    </row>
    <row r="10319" spans="47:47" x14ac:dyDescent="0.2">
      <c r="AU10319"/>
    </row>
    <row r="10320" spans="47:47" x14ac:dyDescent="0.2">
      <c r="AU10320"/>
    </row>
    <row r="10321" spans="47:47" x14ac:dyDescent="0.2">
      <c r="AU10321"/>
    </row>
    <row r="10322" spans="47:47" x14ac:dyDescent="0.2">
      <c r="AU10322"/>
    </row>
    <row r="10323" spans="47:47" x14ac:dyDescent="0.2">
      <c r="AU10323"/>
    </row>
    <row r="10324" spans="47:47" x14ac:dyDescent="0.2">
      <c r="AU10324"/>
    </row>
    <row r="10325" spans="47:47" x14ac:dyDescent="0.2">
      <c r="AU10325"/>
    </row>
    <row r="10326" spans="47:47" x14ac:dyDescent="0.2">
      <c r="AU10326"/>
    </row>
    <row r="10327" spans="47:47" x14ac:dyDescent="0.2">
      <c r="AU10327"/>
    </row>
    <row r="10328" spans="47:47" x14ac:dyDescent="0.2">
      <c r="AU10328"/>
    </row>
    <row r="10329" spans="47:47" x14ac:dyDescent="0.2">
      <c r="AU10329"/>
    </row>
    <row r="10330" spans="47:47" x14ac:dyDescent="0.2">
      <c r="AU10330"/>
    </row>
    <row r="10331" spans="47:47" x14ac:dyDescent="0.2">
      <c r="AU10331"/>
    </row>
    <row r="10332" spans="47:47" x14ac:dyDescent="0.2">
      <c r="AU10332"/>
    </row>
    <row r="10333" spans="47:47" x14ac:dyDescent="0.2">
      <c r="AU10333"/>
    </row>
    <row r="10334" spans="47:47" x14ac:dyDescent="0.2">
      <c r="AU10334"/>
    </row>
    <row r="10335" spans="47:47" x14ac:dyDescent="0.2">
      <c r="AU10335"/>
    </row>
    <row r="10336" spans="47:47" x14ac:dyDescent="0.2">
      <c r="AU10336"/>
    </row>
    <row r="10337" spans="47:47" x14ac:dyDescent="0.2">
      <c r="AU10337"/>
    </row>
    <row r="10338" spans="47:47" x14ac:dyDescent="0.2">
      <c r="AU10338"/>
    </row>
    <row r="10339" spans="47:47" x14ac:dyDescent="0.2">
      <c r="AU10339"/>
    </row>
    <row r="10340" spans="47:47" x14ac:dyDescent="0.2">
      <c r="AU10340"/>
    </row>
    <row r="10341" spans="47:47" x14ac:dyDescent="0.2">
      <c r="AU10341"/>
    </row>
    <row r="10342" spans="47:47" x14ac:dyDescent="0.2">
      <c r="AU10342"/>
    </row>
    <row r="10343" spans="47:47" x14ac:dyDescent="0.2">
      <c r="AU10343"/>
    </row>
    <row r="10344" spans="47:47" x14ac:dyDescent="0.2">
      <c r="AU10344"/>
    </row>
    <row r="10345" spans="47:47" x14ac:dyDescent="0.2">
      <c r="AU10345"/>
    </row>
    <row r="10346" spans="47:47" x14ac:dyDescent="0.2">
      <c r="AU10346"/>
    </row>
    <row r="10347" spans="47:47" x14ac:dyDescent="0.2">
      <c r="AU10347"/>
    </row>
    <row r="10348" spans="47:47" x14ac:dyDescent="0.2">
      <c r="AU10348"/>
    </row>
    <row r="10349" spans="47:47" x14ac:dyDescent="0.2">
      <c r="AU10349"/>
    </row>
    <row r="10350" spans="47:47" x14ac:dyDescent="0.2">
      <c r="AU10350"/>
    </row>
    <row r="10351" spans="47:47" x14ac:dyDescent="0.2">
      <c r="AU10351"/>
    </row>
    <row r="10352" spans="47:47" x14ac:dyDescent="0.2">
      <c r="AU10352"/>
    </row>
    <row r="10353" spans="47:47" x14ac:dyDescent="0.2">
      <c r="AU10353"/>
    </row>
    <row r="10354" spans="47:47" x14ac:dyDescent="0.2">
      <c r="AU10354"/>
    </row>
    <row r="10355" spans="47:47" x14ac:dyDescent="0.2">
      <c r="AU10355"/>
    </row>
    <row r="10356" spans="47:47" x14ac:dyDescent="0.2">
      <c r="AU10356"/>
    </row>
    <row r="10357" spans="47:47" x14ac:dyDescent="0.2">
      <c r="AU10357"/>
    </row>
    <row r="10358" spans="47:47" x14ac:dyDescent="0.2">
      <c r="AU10358"/>
    </row>
    <row r="10359" spans="47:47" x14ac:dyDescent="0.2">
      <c r="AU10359"/>
    </row>
    <row r="10360" spans="47:47" x14ac:dyDescent="0.2">
      <c r="AU10360"/>
    </row>
    <row r="10361" spans="47:47" x14ac:dyDescent="0.2">
      <c r="AU10361"/>
    </row>
    <row r="10362" spans="47:47" x14ac:dyDescent="0.2">
      <c r="AU10362"/>
    </row>
    <row r="10363" spans="47:47" x14ac:dyDescent="0.2">
      <c r="AU10363"/>
    </row>
    <row r="10364" spans="47:47" x14ac:dyDescent="0.2">
      <c r="AU10364"/>
    </row>
    <row r="10365" spans="47:47" x14ac:dyDescent="0.2">
      <c r="AU10365"/>
    </row>
    <row r="10366" spans="47:47" x14ac:dyDescent="0.2">
      <c r="AU10366"/>
    </row>
    <row r="10367" spans="47:47" x14ac:dyDescent="0.2">
      <c r="AU10367"/>
    </row>
    <row r="10368" spans="47:47" x14ac:dyDescent="0.2">
      <c r="AU10368"/>
    </row>
    <row r="10369" spans="47:47" x14ac:dyDescent="0.2">
      <c r="AU10369"/>
    </row>
    <row r="10370" spans="47:47" x14ac:dyDescent="0.2">
      <c r="AU10370"/>
    </row>
    <row r="10371" spans="47:47" x14ac:dyDescent="0.2">
      <c r="AU10371"/>
    </row>
    <row r="10372" spans="47:47" x14ac:dyDescent="0.2">
      <c r="AU10372"/>
    </row>
    <row r="10373" spans="47:47" x14ac:dyDescent="0.2">
      <c r="AU10373"/>
    </row>
    <row r="10374" spans="47:47" x14ac:dyDescent="0.2">
      <c r="AU10374"/>
    </row>
    <row r="10375" spans="47:47" x14ac:dyDescent="0.2">
      <c r="AU10375"/>
    </row>
    <row r="10376" spans="47:47" x14ac:dyDescent="0.2">
      <c r="AU10376"/>
    </row>
    <row r="10377" spans="47:47" x14ac:dyDescent="0.2">
      <c r="AU10377"/>
    </row>
    <row r="10378" spans="47:47" x14ac:dyDescent="0.2">
      <c r="AU10378"/>
    </row>
    <row r="10379" spans="47:47" x14ac:dyDescent="0.2">
      <c r="AU10379"/>
    </row>
    <row r="10380" spans="47:47" x14ac:dyDescent="0.2">
      <c r="AU10380"/>
    </row>
    <row r="10381" spans="47:47" x14ac:dyDescent="0.2">
      <c r="AU10381"/>
    </row>
    <row r="10382" spans="47:47" x14ac:dyDescent="0.2">
      <c r="AU10382"/>
    </row>
    <row r="10383" spans="47:47" x14ac:dyDescent="0.2">
      <c r="AU10383"/>
    </row>
    <row r="10384" spans="47:47" x14ac:dyDescent="0.2">
      <c r="AU10384"/>
    </row>
    <row r="10385" spans="47:47" x14ac:dyDescent="0.2">
      <c r="AU10385"/>
    </row>
    <row r="10386" spans="47:47" x14ac:dyDescent="0.2">
      <c r="AU10386"/>
    </row>
    <row r="10387" spans="47:47" x14ac:dyDescent="0.2">
      <c r="AU10387"/>
    </row>
    <row r="10388" spans="47:47" x14ac:dyDescent="0.2">
      <c r="AU10388"/>
    </row>
    <row r="10389" spans="47:47" x14ac:dyDescent="0.2">
      <c r="AU10389"/>
    </row>
    <row r="10390" spans="47:47" x14ac:dyDescent="0.2">
      <c r="AU10390"/>
    </row>
    <row r="10391" spans="47:47" x14ac:dyDescent="0.2">
      <c r="AU10391"/>
    </row>
    <row r="10392" spans="47:47" x14ac:dyDescent="0.2">
      <c r="AU10392"/>
    </row>
    <row r="10393" spans="47:47" x14ac:dyDescent="0.2">
      <c r="AU10393"/>
    </row>
    <row r="10394" spans="47:47" x14ac:dyDescent="0.2">
      <c r="AU10394"/>
    </row>
    <row r="10395" spans="47:47" x14ac:dyDescent="0.2">
      <c r="AU10395"/>
    </row>
    <row r="10396" spans="47:47" x14ac:dyDescent="0.2">
      <c r="AU10396"/>
    </row>
    <row r="10397" spans="47:47" x14ac:dyDescent="0.2">
      <c r="AU10397"/>
    </row>
    <row r="10398" spans="47:47" x14ac:dyDescent="0.2">
      <c r="AU10398"/>
    </row>
    <row r="10399" spans="47:47" x14ac:dyDescent="0.2">
      <c r="AU10399"/>
    </row>
    <row r="10400" spans="47:47" x14ac:dyDescent="0.2">
      <c r="AU10400"/>
    </row>
    <row r="10401" spans="47:47" x14ac:dyDescent="0.2">
      <c r="AU10401"/>
    </row>
    <row r="10402" spans="47:47" x14ac:dyDescent="0.2">
      <c r="AU10402"/>
    </row>
    <row r="10403" spans="47:47" x14ac:dyDescent="0.2">
      <c r="AU10403"/>
    </row>
    <row r="10404" spans="47:47" x14ac:dyDescent="0.2">
      <c r="AU10404"/>
    </row>
    <row r="10405" spans="47:47" x14ac:dyDescent="0.2">
      <c r="AU10405"/>
    </row>
    <row r="10406" spans="47:47" x14ac:dyDescent="0.2">
      <c r="AU10406"/>
    </row>
    <row r="10407" spans="47:47" x14ac:dyDescent="0.2">
      <c r="AU10407"/>
    </row>
    <row r="10408" spans="47:47" x14ac:dyDescent="0.2">
      <c r="AU10408"/>
    </row>
    <row r="10409" spans="47:47" x14ac:dyDescent="0.2">
      <c r="AU10409"/>
    </row>
    <row r="10410" spans="47:47" x14ac:dyDescent="0.2">
      <c r="AU10410"/>
    </row>
    <row r="10411" spans="47:47" x14ac:dyDescent="0.2">
      <c r="AU10411"/>
    </row>
    <row r="10412" spans="47:47" x14ac:dyDescent="0.2">
      <c r="AU10412"/>
    </row>
    <row r="10413" spans="47:47" x14ac:dyDescent="0.2">
      <c r="AU10413"/>
    </row>
    <row r="10414" spans="47:47" x14ac:dyDescent="0.2">
      <c r="AU10414"/>
    </row>
    <row r="10415" spans="47:47" x14ac:dyDescent="0.2">
      <c r="AU10415"/>
    </row>
    <row r="10416" spans="47:47" x14ac:dyDescent="0.2">
      <c r="AU10416"/>
    </row>
    <row r="10417" spans="47:47" x14ac:dyDescent="0.2">
      <c r="AU10417"/>
    </row>
    <row r="10418" spans="47:47" x14ac:dyDescent="0.2">
      <c r="AU10418"/>
    </row>
    <row r="10419" spans="47:47" x14ac:dyDescent="0.2">
      <c r="AU10419"/>
    </row>
    <row r="10420" spans="47:47" x14ac:dyDescent="0.2">
      <c r="AU10420"/>
    </row>
    <row r="10421" spans="47:47" x14ac:dyDescent="0.2">
      <c r="AU10421"/>
    </row>
    <row r="10422" spans="47:47" x14ac:dyDescent="0.2">
      <c r="AU10422"/>
    </row>
    <row r="10423" spans="47:47" x14ac:dyDescent="0.2">
      <c r="AU10423"/>
    </row>
    <row r="10424" spans="47:47" x14ac:dyDescent="0.2">
      <c r="AU10424"/>
    </row>
    <row r="10425" spans="47:47" x14ac:dyDescent="0.2">
      <c r="AU10425"/>
    </row>
    <row r="10426" spans="47:47" x14ac:dyDescent="0.2">
      <c r="AU10426"/>
    </row>
    <row r="10427" spans="47:47" x14ac:dyDescent="0.2">
      <c r="AU10427"/>
    </row>
    <row r="10428" spans="47:47" x14ac:dyDescent="0.2">
      <c r="AU10428"/>
    </row>
    <row r="10429" spans="47:47" x14ac:dyDescent="0.2">
      <c r="AU10429"/>
    </row>
    <row r="10430" spans="47:47" x14ac:dyDescent="0.2">
      <c r="AU10430"/>
    </row>
    <row r="10431" spans="47:47" x14ac:dyDescent="0.2">
      <c r="AU10431"/>
    </row>
    <row r="10432" spans="47:47" x14ac:dyDescent="0.2">
      <c r="AU10432"/>
    </row>
    <row r="10433" spans="47:47" x14ac:dyDescent="0.2">
      <c r="AU10433"/>
    </row>
    <row r="10434" spans="47:47" x14ac:dyDescent="0.2">
      <c r="AU10434"/>
    </row>
    <row r="10435" spans="47:47" x14ac:dyDescent="0.2">
      <c r="AU10435"/>
    </row>
    <row r="10436" spans="47:47" x14ac:dyDescent="0.2">
      <c r="AU10436"/>
    </row>
    <row r="10437" spans="47:47" x14ac:dyDescent="0.2">
      <c r="AU10437"/>
    </row>
    <row r="10438" spans="47:47" x14ac:dyDescent="0.2">
      <c r="AU10438"/>
    </row>
    <row r="10439" spans="47:47" x14ac:dyDescent="0.2">
      <c r="AU10439"/>
    </row>
    <row r="10440" spans="47:47" x14ac:dyDescent="0.2">
      <c r="AU10440"/>
    </row>
    <row r="10441" spans="47:47" x14ac:dyDescent="0.2">
      <c r="AU10441"/>
    </row>
    <row r="10442" spans="47:47" x14ac:dyDescent="0.2">
      <c r="AU10442"/>
    </row>
    <row r="10443" spans="47:47" x14ac:dyDescent="0.2">
      <c r="AU10443"/>
    </row>
    <row r="10444" spans="47:47" x14ac:dyDescent="0.2">
      <c r="AU10444"/>
    </row>
    <row r="10445" spans="47:47" x14ac:dyDescent="0.2">
      <c r="AU10445"/>
    </row>
    <row r="10446" spans="47:47" x14ac:dyDescent="0.2">
      <c r="AU10446"/>
    </row>
    <row r="10447" spans="47:47" x14ac:dyDescent="0.2">
      <c r="AU10447"/>
    </row>
    <row r="10448" spans="47:47" x14ac:dyDescent="0.2">
      <c r="AU10448"/>
    </row>
    <row r="10449" spans="47:47" x14ac:dyDescent="0.2">
      <c r="AU10449"/>
    </row>
    <row r="10450" spans="47:47" x14ac:dyDescent="0.2">
      <c r="AU10450"/>
    </row>
    <row r="10451" spans="47:47" x14ac:dyDescent="0.2">
      <c r="AU10451"/>
    </row>
    <row r="10452" spans="47:47" x14ac:dyDescent="0.2">
      <c r="AU10452"/>
    </row>
    <row r="10453" spans="47:47" x14ac:dyDescent="0.2">
      <c r="AU10453"/>
    </row>
    <row r="10454" spans="47:47" x14ac:dyDescent="0.2">
      <c r="AU10454"/>
    </row>
    <row r="10455" spans="47:47" x14ac:dyDescent="0.2">
      <c r="AU10455"/>
    </row>
    <row r="10456" spans="47:47" x14ac:dyDescent="0.2">
      <c r="AU10456"/>
    </row>
    <row r="10457" spans="47:47" x14ac:dyDescent="0.2">
      <c r="AU10457"/>
    </row>
    <row r="10458" spans="47:47" x14ac:dyDescent="0.2">
      <c r="AU10458"/>
    </row>
    <row r="10459" spans="47:47" x14ac:dyDescent="0.2">
      <c r="AU10459"/>
    </row>
    <row r="10460" spans="47:47" x14ac:dyDescent="0.2">
      <c r="AU10460"/>
    </row>
    <row r="10461" spans="47:47" x14ac:dyDescent="0.2">
      <c r="AU10461"/>
    </row>
    <row r="10462" spans="47:47" x14ac:dyDescent="0.2">
      <c r="AU10462"/>
    </row>
    <row r="10463" spans="47:47" x14ac:dyDescent="0.2">
      <c r="AU10463"/>
    </row>
    <row r="10464" spans="47:47" x14ac:dyDescent="0.2">
      <c r="AU10464"/>
    </row>
    <row r="10465" spans="47:47" x14ac:dyDescent="0.2">
      <c r="AU10465"/>
    </row>
    <row r="10466" spans="47:47" x14ac:dyDescent="0.2">
      <c r="AU10466"/>
    </row>
    <row r="10467" spans="47:47" x14ac:dyDescent="0.2">
      <c r="AU10467"/>
    </row>
    <row r="10468" spans="47:47" x14ac:dyDescent="0.2">
      <c r="AU10468"/>
    </row>
    <row r="10469" spans="47:47" x14ac:dyDescent="0.2">
      <c r="AU10469"/>
    </row>
    <row r="10470" spans="47:47" x14ac:dyDescent="0.2">
      <c r="AU10470"/>
    </row>
    <row r="10471" spans="47:47" x14ac:dyDescent="0.2">
      <c r="AU10471"/>
    </row>
    <row r="10472" spans="47:47" x14ac:dyDescent="0.2">
      <c r="AU10472"/>
    </row>
    <row r="10473" spans="47:47" x14ac:dyDescent="0.2">
      <c r="AU10473"/>
    </row>
    <row r="10474" spans="47:47" x14ac:dyDescent="0.2">
      <c r="AU10474"/>
    </row>
    <row r="10475" spans="47:47" x14ac:dyDescent="0.2">
      <c r="AU10475"/>
    </row>
    <row r="10476" spans="47:47" x14ac:dyDescent="0.2">
      <c r="AU10476"/>
    </row>
    <row r="10477" spans="47:47" x14ac:dyDescent="0.2">
      <c r="AU10477"/>
    </row>
    <row r="10478" spans="47:47" x14ac:dyDescent="0.2">
      <c r="AU10478"/>
    </row>
    <row r="10479" spans="47:47" x14ac:dyDescent="0.2">
      <c r="AU10479"/>
    </row>
    <row r="10480" spans="47:47" x14ac:dyDescent="0.2">
      <c r="AU10480"/>
    </row>
    <row r="10481" spans="47:47" x14ac:dyDescent="0.2">
      <c r="AU10481"/>
    </row>
    <row r="10482" spans="47:47" x14ac:dyDescent="0.2">
      <c r="AU10482"/>
    </row>
    <row r="10483" spans="47:47" x14ac:dyDescent="0.2">
      <c r="AU10483"/>
    </row>
    <row r="10484" spans="47:47" x14ac:dyDescent="0.2">
      <c r="AU10484"/>
    </row>
    <row r="10485" spans="47:47" x14ac:dyDescent="0.2">
      <c r="AU10485"/>
    </row>
    <row r="10486" spans="47:47" x14ac:dyDescent="0.2">
      <c r="AU10486"/>
    </row>
    <row r="10487" spans="47:47" x14ac:dyDescent="0.2">
      <c r="AU10487"/>
    </row>
    <row r="10488" spans="47:47" x14ac:dyDescent="0.2">
      <c r="AU10488"/>
    </row>
    <row r="10489" spans="47:47" x14ac:dyDescent="0.2">
      <c r="AU10489"/>
    </row>
    <row r="10490" spans="47:47" x14ac:dyDescent="0.2">
      <c r="AU10490"/>
    </row>
    <row r="10491" spans="47:47" x14ac:dyDescent="0.2">
      <c r="AU10491"/>
    </row>
    <row r="10492" spans="47:47" x14ac:dyDescent="0.2">
      <c r="AU10492"/>
    </row>
    <row r="10493" spans="47:47" x14ac:dyDescent="0.2">
      <c r="AU10493"/>
    </row>
    <row r="10494" spans="47:47" x14ac:dyDescent="0.2">
      <c r="AU10494"/>
    </row>
    <row r="10495" spans="47:47" x14ac:dyDescent="0.2">
      <c r="AU10495"/>
    </row>
    <row r="10496" spans="47:47" x14ac:dyDescent="0.2">
      <c r="AU10496"/>
    </row>
    <row r="10497" spans="47:47" x14ac:dyDescent="0.2">
      <c r="AU10497"/>
    </row>
    <row r="10498" spans="47:47" x14ac:dyDescent="0.2">
      <c r="AU10498"/>
    </row>
    <row r="10499" spans="47:47" x14ac:dyDescent="0.2">
      <c r="AU10499"/>
    </row>
    <row r="10500" spans="47:47" x14ac:dyDescent="0.2">
      <c r="AU10500"/>
    </row>
    <row r="10501" spans="47:47" x14ac:dyDescent="0.2">
      <c r="AU10501"/>
    </row>
    <row r="10502" spans="47:47" x14ac:dyDescent="0.2">
      <c r="AU10502"/>
    </row>
    <row r="10503" spans="47:47" x14ac:dyDescent="0.2">
      <c r="AU10503"/>
    </row>
    <row r="10504" spans="47:47" x14ac:dyDescent="0.2">
      <c r="AU10504"/>
    </row>
    <row r="10505" spans="47:47" x14ac:dyDescent="0.2">
      <c r="AU10505"/>
    </row>
    <row r="10506" spans="47:47" x14ac:dyDescent="0.2">
      <c r="AU10506"/>
    </row>
    <row r="10507" spans="47:47" x14ac:dyDescent="0.2">
      <c r="AU10507"/>
    </row>
    <row r="10508" spans="47:47" x14ac:dyDescent="0.2">
      <c r="AU10508"/>
    </row>
    <row r="10509" spans="47:47" x14ac:dyDescent="0.2">
      <c r="AU10509"/>
    </row>
    <row r="10510" spans="47:47" x14ac:dyDescent="0.2">
      <c r="AU10510"/>
    </row>
    <row r="10511" spans="47:47" x14ac:dyDescent="0.2">
      <c r="AU10511"/>
    </row>
    <row r="10512" spans="47:47" x14ac:dyDescent="0.2">
      <c r="AU10512"/>
    </row>
    <row r="10513" spans="47:47" x14ac:dyDescent="0.2">
      <c r="AU10513"/>
    </row>
    <row r="10514" spans="47:47" x14ac:dyDescent="0.2">
      <c r="AU10514"/>
    </row>
    <row r="10515" spans="47:47" x14ac:dyDescent="0.2">
      <c r="AU10515"/>
    </row>
    <row r="10516" spans="47:47" x14ac:dyDescent="0.2">
      <c r="AU10516"/>
    </row>
    <row r="10517" spans="47:47" x14ac:dyDescent="0.2">
      <c r="AU10517"/>
    </row>
    <row r="10518" spans="47:47" x14ac:dyDescent="0.2">
      <c r="AU10518"/>
    </row>
    <row r="10519" spans="47:47" x14ac:dyDescent="0.2">
      <c r="AU10519"/>
    </row>
    <row r="10520" spans="47:47" x14ac:dyDescent="0.2">
      <c r="AU10520"/>
    </row>
    <row r="10521" spans="47:47" x14ac:dyDescent="0.2">
      <c r="AU10521"/>
    </row>
    <row r="10522" spans="47:47" x14ac:dyDescent="0.2">
      <c r="AU10522"/>
    </row>
    <row r="10523" spans="47:47" x14ac:dyDescent="0.2">
      <c r="AU10523"/>
    </row>
    <row r="10524" spans="47:47" x14ac:dyDescent="0.2">
      <c r="AU10524"/>
    </row>
    <row r="10525" spans="47:47" x14ac:dyDescent="0.2">
      <c r="AU10525"/>
    </row>
    <row r="10526" spans="47:47" x14ac:dyDescent="0.2">
      <c r="AU10526"/>
    </row>
    <row r="10527" spans="47:47" x14ac:dyDescent="0.2">
      <c r="AU10527"/>
    </row>
    <row r="10528" spans="47:47" x14ac:dyDescent="0.2">
      <c r="AU10528"/>
    </row>
    <row r="10529" spans="47:47" x14ac:dyDescent="0.2">
      <c r="AU10529"/>
    </row>
    <row r="10530" spans="47:47" x14ac:dyDescent="0.2">
      <c r="AU10530"/>
    </row>
    <row r="10531" spans="47:47" x14ac:dyDescent="0.2">
      <c r="AU10531"/>
    </row>
    <row r="10532" spans="47:47" x14ac:dyDescent="0.2">
      <c r="AU10532"/>
    </row>
    <row r="10533" spans="47:47" x14ac:dyDescent="0.2">
      <c r="AU10533"/>
    </row>
    <row r="10534" spans="47:47" x14ac:dyDescent="0.2">
      <c r="AU10534"/>
    </row>
    <row r="10535" spans="47:47" x14ac:dyDescent="0.2">
      <c r="AU10535"/>
    </row>
    <row r="10536" spans="47:47" x14ac:dyDescent="0.2">
      <c r="AU10536"/>
    </row>
    <row r="10537" spans="47:47" x14ac:dyDescent="0.2">
      <c r="AU10537"/>
    </row>
    <row r="10538" spans="47:47" x14ac:dyDescent="0.2">
      <c r="AU10538"/>
    </row>
    <row r="10539" spans="47:47" x14ac:dyDescent="0.2">
      <c r="AU10539"/>
    </row>
    <row r="10540" spans="47:47" x14ac:dyDescent="0.2">
      <c r="AU10540"/>
    </row>
    <row r="10541" spans="47:47" x14ac:dyDescent="0.2">
      <c r="AU10541"/>
    </row>
    <row r="10542" spans="47:47" x14ac:dyDescent="0.2">
      <c r="AU10542"/>
    </row>
    <row r="10543" spans="47:47" x14ac:dyDescent="0.2">
      <c r="AU10543"/>
    </row>
    <row r="10544" spans="47:47" x14ac:dyDescent="0.2">
      <c r="AU10544"/>
    </row>
    <row r="10545" spans="47:47" x14ac:dyDescent="0.2">
      <c r="AU10545"/>
    </row>
    <row r="10546" spans="47:47" x14ac:dyDescent="0.2">
      <c r="AU10546"/>
    </row>
    <row r="10547" spans="47:47" x14ac:dyDescent="0.2">
      <c r="AU10547"/>
    </row>
    <row r="10548" spans="47:47" x14ac:dyDescent="0.2">
      <c r="AU10548"/>
    </row>
    <row r="10549" spans="47:47" x14ac:dyDescent="0.2">
      <c r="AU10549"/>
    </row>
    <row r="10550" spans="47:47" x14ac:dyDescent="0.2">
      <c r="AU10550"/>
    </row>
    <row r="10551" spans="47:47" x14ac:dyDescent="0.2">
      <c r="AU10551"/>
    </row>
    <row r="10552" spans="47:47" x14ac:dyDescent="0.2">
      <c r="AU10552"/>
    </row>
    <row r="10553" spans="47:47" x14ac:dyDescent="0.2">
      <c r="AU10553"/>
    </row>
    <row r="10554" spans="47:47" x14ac:dyDescent="0.2">
      <c r="AU10554"/>
    </row>
    <row r="10555" spans="47:47" x14ac:dyDescent="0.2">
      <c r="AU10555"/>
    </row>
    <row r="10556" spans="47:47" x14ac:dyDescent="0.2">
      <c r="AU10556"/>
    </row>
    <row r="10557" spans="47:47" x14ac:dyDescent="0.2">
      <c r="AU10557"/>
    </row>
    <row r="10558" spans="47:47" x14ac:dyDescent="0.2">
      <c r="AU10558"/>
    </row>
    <row r="10559" spans="47:47" x14ac:dyDescent="0.2">
      <c r="AU10559"/>
    </row>
    <row r="10560" spans="47:47" x14ac:dyDescent="0.2">
      <c r="AU10560"/>
    </row>
    <row r="10561" spans="47:47" x14ac:dyDescent="0.2">
      <c r="AU10561"/>
    </row>
    <row r="10562" spans="47:47" x14ac:dyDescent="0.2">
      <c r="AU10562"/>
    </row>
    <row r="10563" spans="47:47" x14ac:dyDescent="0.2">
      <c r="AU10563"/>
    </row>
    <row r="10564" spans="47:47" x14ac:dyDescent="0.2">
      <c r="AU10564"/>
    </row>
    <row r="10565" spans="47:47" x14ac:dyDescent="0.2">
      <c r="AU10565"/>
    </row>
    <row r="10566" spans="47:47" x14ac:dyDescent="0.2">
      <c r="AU10566"/>
    </row>
    <row r="10567" spans="47:47" x14ac:dyDescent="0.2">
      <c r="AU10567"/>
    </row>
    <row r="10568" spans="47:47" x14ac:dyDescent="0.2">
      <c r="AU10568"/>
    </row>
    <row r="10569" spans="47:47" x14ac:dyDescent="0.2">
      <c r="AU10569"/>
    </row>
    <row r="10570" spans="47:47" x14ac:dyDescent="0.2">
      <c r="AU10570"/>
    </row>
    <row r="10571" spans="47:47" x14ac:dyDescent="0.2">
      <c r="AU10571"/>
    </row>
    <row r="10572" spans="47:47" x14ac:dyDescent="0.2">
      <c r="AU10572"/>
    </row>
    <row r="10573" spans="47:47" x14ac:dyDescent="0.2">
      <c r="AU10573"/>
    </row>
    <row r="10574" spans="47:47" x14ac:dyDescent="0.2">
      <c r="AU10574"/>
    </row>
    <row r="10575" spans="47:47" x14ac:dyDescent="0.2">
      <c r="AU10575"/>
    </row>
    <row r="10576" spans="47:47" x14ac:dyDescent="0.2">
      <c r="AU10576"/>
    </row>
    <row r="10577" spans="47:47" x14ac:dyDescent="0.2">
      <c r="AU10577"/>
    </row>
    <row r="10578" spans="47:47" x14ac:dyDescent="0.2">
      <c r="AU10578"/>
    </row>
    <row r="10579" spans="47:47" x14ac:dyDescent="0.2">
      <c r="AU10579"/>
    </row>
    <row r="10580" spans="47:47" x14ac:dyDescent="0.2">
      <c r="AU10580"/>
    </row>
    <row r="10581" spans="47:47" x14ac:dyDescent="0.2">
      <c r="AU10581"/>
    </row>
    <row r="10582" spans="47:47" x14ac:dyDescent="0.2">
      <c r="AU10582"/>
    </row>
    <row r="10583" spans="47:47" x14ac:dyDescent="0.2">
      <c r="AU10583"/>
    </row>
    <row r="10584" spans="47:47" x14ac:dyDescent="0.2">
      <c r="AU10584"/>
    </row>
    <row r="10585" spans="47:47" x14ac:dyDescent="0.2">
      <c r="AU10585"/>
    </row>
    <row r="10586" spans="47:47" x14ac:dyDescent="0.2">
      <c r="AU10586"/>
    </row>
    <row r="10587" spans="47:47" x14ac:dyDescent="0.2">
      <c r="AU10587"/>
    </row>
    <row r="10588" spans="47:47" x14ac:dyDescent="0.2">
      <c r="AU10588"/>
    </row>
    <row r="10589" spans="47:47" x14ac:dyDescent="0.2">
      <c r="AU10589"/>
    </row>
    <row r="10590" spans="47:47" x14ac:dyDescent="0.2">
      <c r="AU10590"/>
    </row>
    <row r="10591" spans="47:47" x14ac:dyDescent="0.2">
      <c r="AU10591"/>
    </row>
    <row r="10592" spans="47:47" x14ac:dyDescent="0.2">
      <c r="AU10592"/>
    </row>
    <row r="10593" spans="47:47" x14ac:dyDescent="0.2">
      <c r="AU10593"/>
    </row>
    <row r="10594" spans="47:47" x14ac:dyDescent="0.2">
      <c r="AU10594"/>
    </row>
    <row r="10595" spans="47:47" x14ac:dyDescent="0.2">
      <c r="AU10595"/>
    </row>
    <row r="10596" spans="47:47" x14ac:dyDescent="0.2">
      <c r="AU10596"/>
    </row>
    <row r="10597" spans="47:47" x14ac:dyDescent="0.2">
      <c r="AU10597"/>
    </row>
    <row r="10598" spans="47:47" x14ac:dyDescent="0.2">
      <c r="AU10598"/>
    </row>
    <row r="10599" spans="47:47" x14ac:dyDescent="0.2">
      <c r="AU10599"/>
    </row>
    <row r="10600" spans="47:47" x14ac:dyDescent="0.2">
      <c r="AU10600"/>
    </row>
    <row r="10601" spans="47:47" x14ac:dyDescent="0.2">
      <c r="AU10601"/>
    </row>
    <row r="10602" spans="47:47" x14ac:dyDescent="0.2">
      <c r="AU10602"/>
    </row>
    <row r="10603" spans="47:47" x14ac:dyDescent="0.2">
      <c r="AU10603"/>
    </row>
    <row r="10604" spans="47:47" x14ac:dyDescent="0.2">
      <c r="AU10604"/>
    </row>
    <row r="10605" spans="47:47" x14ac:dyDescent="0.2">
      <c r="AU10605"/>
    </row>
    <row r="10606" spans="47:47" x14ac:dyDescent="0.2">
      <c r="AU10606"/>
    </row>
    <row r="10607" spans="47:47" x14ac:dyDescent="0.2">
      <c r="AU10607"/>
    </row>
    <row r="10608" spans="47:47" x14ac:dyDescent="0.2">
      <c r="AU10608"/>
    </row>
    <row r="10609" spans="47:47" x14ac:dyDescent="0.2">
      <c r="AU10609"/>
    </row>
    <row r="10610" spans="47:47" x14ac:dyDescent="0.2">
      <c r="AU10610"/>
    </row>
    <row r="10611" spans="47:47" x14ac:dyDescent="0.2">
      <c r="AU10611"/>
    </row>
    <row r="10612" spans="47:47" x14ac:dyDescent="0.2">
      <c r="AU10612"/>
    </row>
    <row r="10613" spans="47:47" x14ac:dyDescent="0.2">
      <c r="AU10613"/>
    </row>
    <row r="10614" spans="47:47" x14ac:dyDescent="0.2">
      <c r="AU10614"/>
    </row>
    <row r="10615" spans="47:47" x14ac:dyDescent="0.2">
      <c r="AU10615"/>
    </row>
    <row r="10616" spans="47:47" x14ac:dyDescent="0.2">
      <c r="AU10616"/>
    </row>
    <row r="10617" spans="47:47" x14ac:dyDescent="0.2">
      <c r="AU10617"/>
    </row>
    <row r="10618" spans="47:47" x14ac:dyDescent="0.2">
      <c r="AU10618"/>
    </row>
    <row r="10619" spans="47:47" x14ac:dyDescent="0.2">
      <c r="AU10619"/>
    </row>
    <row r="10620" spans="47:47" x14ac:dyDescent="0.2">
      <c r="AU10620"/>
    </row>
    <row r="10621" spans="47:47" x14ac:dyDescent="0.2">
      <c r="AU10621"/>
    </row>
    <row r="10622" spans="47:47" x14ac:dyDescent="0.2">
      <c r="AU10622"/>
    </row>
    <row r="10623" spans="47:47" x14ac:dyDescent="0.2">
      <c r="AU10623"/>
    </row>
    <row r="10624" spans="47:47" x14ac:dyDescent="0.2">
      <c r="AU10624"/>
    </row>
    <row r="10625" spans="47:47" x14ac:dyDescent="0.2">
      <c r="AU10625"/>
    </row>
    <row r="10626" spans="47:47" x14ac:dyDescent="0.2">
      <c r="AU10626"/>
    </row>
    <row r="10627" spans="47:47" x14ac:dyDescent="0.2">
      <c r="AU10627"/>
    </row>
    <row r="10628" spans="47:47" x14ac:dyDescent="0.2">
      <c r="AU10628"/>
    </row>
    <row r="10629" spans="47:47" x14ac:dyDescent="0.2">
      <c r="AU10629"/>
    </row>
    <row r="10630" spans="47:47" x14ac:dyDescent="0.2">
      <c r="AU10630"/>
    </row>
    <row r="10631" spans="47:47" x14ac:dyDescent="0.2">
      <c r="AU10631"/>
    </row>
    <row r="10632" spans="47:47" x14ac:dyDescent="0.2">
      <c r="AU10632"/>
    </row>
    <row r="10633" spans="47:47" x14ac:dyDescent="0.2">
      <c r="AU10633"/>
    </row>
    <row r="10634" spans="47:47" x14ac:dyDescent="0.2">
      <c r="AU10634"/>
    </row>
    <row r="10635" spans="47:47" x14ac:dyDescent="0.2">
      <c r="AU10635"/>
    </row>
    <row r="10636" spans="47:47" x14ac:dyDescent="0.2">
      <c r="AU10636"/>
    </row>
    <row r="10637" spans="47:47" x14ac:dyDescent="0.2">
      <c r="AU10637"/>
    </row>
    <row r="10638" spans="47:47" x14ac:dyDescent="0.2">
      <c r="AU10638"/>
    </row>
    <row r="10639" spans="47:47" x14ac:dyDescent="0.2">
      <c r="AU10639"/>
    </row>
    <row r="10640" spans="47:47" x14ac:dyDescent="0.2">
      <c r="AU10640"/>
    </row>
    <row r="10641" spans="47:47" x14ac:dyDescent="0.2">
      <c r="AU10641"/>
    </row>
    <row r="10642" spans="47:47" x14ac:dyDescent="0.2">
      <c r="AU10642"/>
    </row>
    <row r="10643" spans="47:47" x14ac:dyDescent="0.2">
      <c r="AU10643"/>
    </row>
    <row r="10644" spans="47:47" x14ac:dyDescent="0.2">
      <c r="AU10644"/>
    </row>
    <row r="10645" spans="47:47" x14ac:dyDescent="0.2">
      <c r="AU10645"/>
    </row>
    <row r="10646" spans="47:47" x14ac:dyDescent="0.2">
      <c r="AU10646"/>
    </row>
    <row r="10647" spans="47:47" x14ac:dyDescent="0.2">
      <c r="AU10647"/>
    </row>
    <row r="10648" spans="47:47" x14ac:dyDescent="0.2">
      <c r="AU10648"/>
    </row>
    <row r="10649" spans="47:47" x14ac:dyDescent="0.2">
      <c r="AU10649"/>
    </row>
    <row r="10650" spans="47:47" x14ac:dyDescent="0.2">
      <c r="AU10650"/>
    </row>
    <row r="10651" spans="47:47" x14ac:dyDescent="0.2">
      <c r="AU10651"/>
    </row>
    <row r="10652" spans="47:47" x14ac:dyDescent="0.2">
      <c r="AU10652"/>
    </row>
    <row r="10653" spans="47:47" x14ac:dyDescent="0.2">
      <c r="AU10653"/>
    </row>
    <row r="10654" spans="47:47" x14ac:dyDescent="0.2">
      <c r="AU10654"/>
    </row>
    <row r="10655" spans="47:47" x14ac:dyDescent="0.2">
      <c r="AU10655"/>
    </row>
    <row r="10656" spans="47:47" x14ac:dyDescent="0.2">
      <c r="AU10656"/>
    </row>
    <row r="10657" spans="47:47" x14ac:dyDescent="0.2">
      <c r="AU10657"/>
    </row>
    <row r="10658" spans="47:47" x14ac:dyDescent="0.2">
      <c r="AU10658"/>
    </row>
    <row r="10659" spans="47:47" x14ac:dyDescent="0.2">
      <c r="AU10659"/>
    </row>
    <row r="10660" spans="47:47" x14ac:dyDescent="0.2">
      <c r="AU10660"/>
    </row>
    <row r="10661" spans="47:47" x14ac:dyDescent="0.2">
      <c r="AU10661"/>
    </row>
    <row r="10662" spans="47:47" x14ac:dyDescent="0.2">
      <c r="AU10662"/>
    </row>
    <row r="10663" spans="47:47" x14ac:dyDescent="0.2">
      <c r="AU10663"/>
    </row>
    <row r="10664" spans="47:47" x14ac:dyDescent="0.2">
      <c r="AU10664"/>
    </row>
    <row r="10665" spans="47:47" x14ac:dyDescent="0.2">
      <c r="AU10665"/>
    </row>
    <row r="10666" spans="47:47" x14ac:dyDescent="0.2">
      <c r="AU10666"/>
    </row>
    <row r="10667" spans="47:47" x14ac:dyDescent="0.2">
      <c r="AU10667"/>
    </row>
    <row r="10668" spans="47:47" x14ac:dyDescent="0.2">
      <c r="AU10668"/>
    </row>
    <row r="10669" spans="47:47" x14ac:dyDescent="0.2">
      <c r="AU10669"/>
    </row>
    <row r="10670" spans="47:47" x14ac:dyDescent="0.2">
      <c r="AU10670"/>
    </row>
    <row r="10671" spans="47:47" x14ac:dyDescent="0.2">
      <c r="AU10671"/>
    </row>
    <row r="10672" spans="47:47" x14ac:dyDescent="0.2">
      <c r="AU10672"/>
    </row>
    <row r="10673" spans="47:47" x14ac:dyDescent="0.2">
      <c r="AU10673"/>
    </row>
    <row r="10674" spans="47:47" x14ac:dyDescent="0.2">
      <c r="AU10674"/>
    </row>
    <row r="10675" spans="47:47" x14ac:dyDescent="0.2">
      <c r="AU10675"/>
    </row>
    <row r="10676" spans="47:47" x14ac:dyDescent="0.2">
      <c r="AU10676"/>
    </row>
    <row r="10677" spans="47:47" x14ac:dyDescent="0.2">
      <c r="AU10677"/>
    </row>
    <row r="10678" spans="47:47" x14ac:dyDescent="0.2">
      <c r="AU10678"/>
    </row>
    <row r="10679" spans="47:47" x14ac:dyDescent="0.2">
      <c r="AU10679"/>
    </row>
    <row r="10680" spans="47:47" x14ac:dyDescent="0.2">
      <c r="AU10680"/>
    </row>
    <row r="10681" spans="47:47" x14ac:dyDescent="0.2">
      <c r="AU10681"/>
    </row>
    <row r="10682" spans="47:47" x14ac:dyDescent="0.2">
      <c r="AU10682"/>
    </row>
    <row r="10683" spans="47:47" x14ac:dyDescent="0.2">
      <c r="AU10683"/>
    </row>
    <row r="10684" spans="47:47" x14ac:dyDescent="0.2">
      <c r="AU10684"/>
    </row>
    <row r="10685" spans="47:47" x14ac:dyDescent="0.2">
      <c r="AU10685"/>
    </row>
    <row r="10686" spans="47:47" x14ac:dyDescent="0.2">
      <c r="AU10686"/>
    </row>
    <row r="10687" spans="47:47" x14ac:dyDescent="0.2">
      <c r="AU10687"/>
    </row>
    <row r="10688" spans="47:47" x14ac:dyDescent="0.2">
      <c r="AU10688"/>
    </row>
    <row r="10689" spans="47:47" x14ac:dyDescent="0.2">
      <c r="AU10689"/>
    </row>
    <row r="10690" spans="47:47" x14ac:dyDescent="0.2">
      <c r="AU10690"/>
    </row>
    <row r="10691" spans="47:47" x14ac:dyDescent="0.2">
      <c r="AU10691"/>
    </row>
    <row r="10692" spans="47:47" x14ac:dyDescent="0.2">
      <c r="AU10692"/>
    </row>
    <row r="10693" spans="47:47" x14ac:dyDescent="0.2">
      <c r="AU10693"/>
    </row>
    <row r="10694" spans="47:47" x14ac:dyDescent="0.2">
      <c r="AU10694"/>
    </row>
    <row r="10695" spans="47:47" x14ac:dyDescent="0.2">
      <c r="AU10695"/>
    </row>
    <row r="10696" spans="47:47" x14ac:dyDescent="0.2">
      <c r="AU10696"/>
    </row>
    <row r="10697" spans="47:47" x14ac:dyDescent="0.2">
      <c r="AU10697"/>
    </row>
    <row r="10698" spans="47:47" x14ac:dyDescent="0.2">
      <c r="AU10698"/>
    </row>
    <row r="10699" spans="47:47" x14ac:dyDescent="0.2">
      <c r="AU10699"/>
    </row>
    <row r="10700" spans="47:47" x14ac:dyDescent="0.2">
      <c r="AU10700"/>
    </row>
    <row r="10701" spans="47:47" x14ac:dyDescent="0.2">
      <c r="AU10701"/>
    </row>
    <row r="10702" spans="47:47" x14ac:dyDescent="0.2">
      <c r="AU10702"/>
    </row>
    <row r="10703" spans="47:47" x14ac:dyDescent="0.2">
      <c r="AU10703"/>
    </row>
    <row r="10704" spans="47:47" x14ac:dyDescent="0.2">
      <c r="AU10704"/>
    </row>
    <row r="10705" spans="47:47" x14ac:dyDescent="0.2">
      <c r="AU10705"/>
    </row>
    <row r="10706" spans="47:47" x14ac:dyDescent="0.2">
      <c r="AU10706"/>
    </row>
    <row r="10707" spans="47:47" x14ac:dyDescent="0.2">
      <c r="AU10707"/>
    </row>
    <row r="10708" spans="47:47" x14ac:dyDescent="0.2">
      <c r="AU10708"/>
    </row>
    <row r="10709" spans="47:47" x14ac:dyDescent="0.2">
      <c r="AU10709"/>
    </row>
    <row r="10710" spans="47:47" x14ac:dyDescent="0.2">
      <c r="AU10710"/>
    </row>
    <row r="10711" spans="47:47" x14ac:dyDescent="0.2">
      <c r="AU10711"/>
    </row>
    <row r="10712" spans="47:47" x14ac:dyDescent="0.2">
      <c r="AU10712"/>
    </row>
    <row r="10713" spans="47:47" x14ac:dyDescent="0.2">
      <c r="AU10713"/>
    </row>
    <row r="10714" spans="47:47" x14ac:dyDescent="0.2">
      <c r="AU10714"/>
    </row>
    <row r="10715" spans="47:47" x14ac:dyDescent="0.2">
      <c r="AU10715"/>
    </row>
    <row r="10716" spans="47:47" x14ac:dyDescent="0.2">
      <c r="AU10716"/>
    </row>
    <row r="10717" spans="47:47" x14ac:dyDescent="0.2">
      <c r="AU10717"/>
    </row>
    <row r="10718" spans="47:47" x14ac:dyDescent="0.2">
      <c r="AU10718"/>
    </row>
    <row r="10719" spans="47:47" x14ac:dyDescent="0.2">
      <c r="AU10719"/>
    </row>
    <row r="10720" spans="47:47" x14ac:dyDescent="0.2">
      <c r="AU10720"/>
    </row>
    <row r="10721" spans="47:47" x14ac:dyDescent="0.2">
      <c r="AU10721"/>
    </row>
    <row r="10722" spans="47:47" x14ac:dyDescent="0.2">
      <c r="AU10722"/>
    </row>
    <row r="10723" spans="47:47" x14ac:dyDescent="0.2">
      <c r="AU10723"/>
    </row>
    <row r="10724" spans="47:47" x14ac:dyDescent="0.2">
      <c r="AU10724"/>
    </row>
    <row r="10725" spans="47:47" x14ac:dyDescent="0.2">
      <c r="AU10725"/>
    </row>
    <row r="10726" spans="47:47" x14ac:dyDescent="0.2">
      <c r="AU10726"/>
    </row>
    <row r="10727" spans="47:47" x14ac:dyDescent="0.2">
      <c r="AU10727"/>
    </row>
    <row r="10728" spans="47:47" x14ac:dyDescent="0.2">
      <c r="AU10728"/>
    </row>
    <row r="10729" spans="47:47" x14ac:dyDescent="0.2">
      <c r="AU10729"/>
    </row>
    <row r="10730" spans="47:47" x14ac:dyDescent="0.2">
      <c r="AU10730"/>
    </row>
    <row r="10731" spans="47:47" x14ac:dyDescent="0.2">
      <c r="AU10731"/>
    </row>
    <row r="10732" spans="47:47" x14ac:dyDescent="0.2">
      <c r="AU10732"/>
    </row>
    <row r="10733" spans="47:47" x14ac:dyDescent="0.2">
      <c r="AU10733"/>
    </row>
    <row r="10734" spans="47:47" x14ac:dyDescent="0.2">
      <c r="AU10734"/>
    </row>
    <row r="10735" spans="47:47" x14ac:dyDescent="0.2">
      <c r="AU10735"/>
    </row>
    <row r="10736" spans="47:47" x14ac:dyDescent="0.2">
      <c r="AU10736"/>
    </row>
    <row r="10737" spans="47:47" x14ac:dyDescent="0.2">
      <c r="AU10737"/>
    </row>
    <row r="10738" spans="47:47" x14ac:dyDescent="0.2">
      <c r="AU10738"/>
    </row>
    <row r="10739" spans="47:47" x14ac:dyDescent="0.2">
      <c r="AU10739"/>
    </row>
    <row r="10740" spans="47:47" x14ac:dyDescent="0.2">
      <c r="AU10740"/>
    </row>
    <row r="10741" spans="47:47" x14ac:dyDescent="0.2">
      <c r="AU10741"/>
    </row>
    <row r="10742" spans="47:47" x14ac:dyDescent="0.2">
      <c r="AU10742"/>
    </row>
    <row r="10743" spans="47:47" x14ac:dyDescent="0.2">
      <c r="AU10743"/>
    </row>
    <row r="10744" spans="47:47" x14ac:dyDescent="0.2">
      <c r="AU10744"/>
    </row>
    <row r="10745" spans="47:47" x14ac:dyDescent="0.2">
      <c r="AU10745"/>
    </row>
    <row r="10746" spans="47:47" x14ac:dyDescent="0.2">
      <c r="AU10746"/>
    </row>
    <row r="10747" spans="47:47" x14ac:dyDescent="0.2">
      <c r="AU10747"/>
    </row>
    <row r="10748" spans="47:47" x14ac:dyDescent="0.2">
      <c r="AU10748"/>
    </row>
    <row r="10749" spans="47:47" x14ac:dyDescent="0.2">
      <c r="AU10749"/>
    </row>
    <row r="10750" spans="47:47" x14ac:dyDescent="0.2">
      <c r="AU10750"/>
    </row>
    <row r="10751" spans="47:47" x14ac:dyDescent="0.2">
      <c r="AU10751"/>
    </row>
    <row r="10752" spans="47:47" x14ac:dyDescent="0.2">
      <c r="AU10752"/>
    </row>
    <row r="10753" spans="47:47" x14ac:dyDescent="0.2">
      <c r="AU10753"/>
    </row>
    <row r="10754" spans="47:47" x14ac:dyDescent="0.2">
      <c r="AU10754"/>
    </row>
    <row r="10755" spans="47:47" x14ac:dyDescent="0.2">
      <c r="AU10755"/>
    </row>
    <row r="10756" spans="47:47" x14ac:dyDescent="0.2">
      <c r="AU10756"/>
    </row>
    <row r="10757" spans="47:47" x14ac:dyDescent="0.2">
      <c r="AU10757"/>
    </row>
    <row r="10758" spans="47:47" x14ac:dyDescent="0.2">
      <c r="AU10758"/>
    </row>
    <row r="10759" spans="47:47" x14ac:dyDescent="0.2">
      <c r="AU10759"/>
    </row>
    <row r="10760" spans="47:47" x14ac:dyDescent="0.2">
      <c r="AU10760"/>
    </row>
    <row r="10761" spans="47:47" x14ac:dyDescent="0.2">
      <c r="AU10761"/>
    </row>
    <row r="10762" spans="47:47" x14ac:dyDescent="0.2">
      <c r="AU10762"/>
    </row>
    <row r="10763" spans="47:47" x14ac:dyDescent="0.2">
      <c r="AU10763"/>
    </row>
    <row r="10764" spans="47:47" x14ac:dyDescent="0.2">
      <c r="AU10764"/>
    </row>
    <row r="10765" spans="47:47" x14ac:dyDescent="0.2">
      <c r="AU10765"/>
    </row>
    <row r="10766" spans="47:47" x14ac:dyDescent="0.2">
      <c r="AU10766"/>
    </row>
    <row r="10767" spans="47:47" x14ac:dyDescent="0.2">
      <c r="AU10767"/>
    </row>
    <row r="10768" spans="47:47" x14ac:dyDescent="0.2">
      <c r="AU10768"/>
    </row>
    <row r="10769" spans="47:47" x14ac:dyDescent="0.2">
      <c r="AU10769"/>
    </row>
    <row r="10770" spans="47:47" x14ac:dyDescent="0.2">
      <c r="AU10770"/>
    </row>
    <row r="10771" spans="47:47" x14ac:dyDescent="0.2">
      <c r="AU10771"/>
    </row>
    <row r="10772" spans="47:47" x14ac:dyDescent="0.2">
      <c r="AU10772"/>
    </row>
    <row r="10773" spans="47:47" x14ac:dyDescent="0.2">
      <c r="AU10773"/>
    </row>
    <row r="10774" spans="47:47" x14ac:dyDescent="0.2">
      <c r="AU10774"/>
    </row>
    <row r="10775" spans="47:47" x14ac:dyDescent="0.2">
      <c r="AU10775"/>
    </row>
    <row r="10776" spans="47:47" x14ac:dyDescent="0.2">
      <c r="AU10776"/>
    </row>
    <row r="10777" spans="47:47" x14ac:dyDescent="0.2">
      <c r="AU10777"/>
    </row>
    <row r="10778" spans="47:47" x14ac:dyDescent="0.2">
      <c r="AU10778"/>
    </row>
    <row r="10779" spans="47:47" x14ac:dyDescent="0.2">
      <c r="AU10779"/>
    </row>
    <row r="10780" spans="47:47" x14ac:dyDescent="0.2">
      <c r="AU10780"/>
    </row>
    <row r="10781" spans="47:47" x14ac:dyDescent="0.2">
      <c r="AU10781"/>
    </row>
    <row r="10782" spans="47:47" x14ac:dyDescent="0.2">
      <c r="AU10782"/>
    </row>
    <row r="10783" spans="47:47" x14ac:dyDescent="0.2">
      <c r="AU10783"/>
    </row>
    <row r="10784" spans="47:47" x14ac:dyDescent="0.2">
      <c r="AU10784"/>
    </row>
    <row r="10785" spans="47:47" x14ac:dyDescent="0.2">
      <c r="AU10785"/>
    </row>
    <row r="10786" spans="47:47" x14ac:dyDescent="0.2">
      <c r="AU10786"/>
    </row>
    <row r="10787" spans="47:47" x14ac:dyDescent="0.2">
      <c r="AU10787"/>
    </row>
    <row r="10788" spans="47:47" x14ac:dyDescent="0.2">
      <c r="AU10788"/>
    </row>
    <row r="10789" spans="47:47" x14ac:dyDescent="0.2">
      <c r="AU10789"/>
    </row>
    <row r="10790" spans="47:47" x14ac:dyDescent="0.2">
      <c r="AU10790"/>
    </row>
    <row r="10791" spans="47:47" x14ac:dyDescent="0.2">
      <c r="AU10791"/>
    </row>
    <row r="10792" spans="47:47" x14ac:dyDescent="0.2">
      <c r="AU10792"/>
    </row>
    <row r="10793" spans="47:47" x14ac:dyDescent="0.2">
      <c r="AU10793"/>
    </row>
    <row r="10794" spans="47:47" x14ac:dyDescent="0.2">
      <c r="AU10794"/>
    </row>
    <row r="10795" spans="47:47" x14ac:dyDescent="0.2">
      <c r="AU10795"/>
    </row>
    <row r="10796" spans="47:47" x14ac:dyDescent="0.2">
      <c r="AU10796"/>
    </row>
    <row r="10797" spans="47:47" x14ac:dyDescent="0.2">
      <c r="AU10797"/>
    </row>
    <row r="10798" spans="47:47" x14ac:dyDescent="0.2">
      <c r="AU10798"/>
    </row>
    <row r="10799" spans="47:47" x14ac:dyDescent="0.2">
      <c r="AU10799"/>
    </row>
    <row r="10800" spans="47:47" x14ac:dyDescent="0.2">
      <c r="AU10800"/>
    </row>
    <row r="10801" spans="47:47" x14ac:dyDescent="0.2">
      <c r="AU10801"/>
    </row>
    <row r="10802" spans="47:47" x14ac:dyDescent="0.2">
      <c r="AU10802"/>
    </row>
    <row r="10803" spans="47:47" x14ac:dyDescent="0.2">
      <c r="AU10803"/>
    </row>
    <row r="10804" spans="47:47" x14ac:dyDescent="0.2">
      <c r="AU10804"/>
    </row>
    <row r="10805" spans="47:47" x14ac:dyDescent="0.2">
      <c r="AU10805"/>
    </row>
    <row r="10806" spans="47:47" x14ac:dyDescent="0.2">
      <c r="AU10806"/>
    </row>
    <row r="10807" spans="47:47" x14ac:dyDescent="0.2">
      <c r="AU10807"/>
    </row>
    <row r="10808" spans="47:47" x14ac:dyDescent="0.2">
      <c r="AU10808"/>
    </row>
    <row r="10809" spans="47:47" x14ac:dyDescent="0.2">
      <c r="AU10809"/>
    </row>
    <row r="10810" spans="47:47" x14ac:dyDescent="0.2">
      <c r="AU10810"/>
    </row>
    <row r="10811" spans="47:47" x14ac:dyDescent="0.2">
      <c r="AU10811"/>
    </row>
    <row r="10812" spans="47:47" x14ac:dyDescent="0.2">
      <c r="AU10812"/>
    </row>
    <row r="10813" spans="47:47" x14ac:dyDescent="0.2">
      <c r="AU10813"/>
    </row>
    <row r="10814" spans="47:47" x14ac:dyDescent="0.2">
      <c r="AU10814"/>
    </row>
    <row r="10815" spans="47:47" x14ac:dyDescent="0.2">
      <c r="AU10815"/>
    </row>
    <row r="10816" spans="47:47" x14ac:dyDescent="0.2">
      <c r="AU10816"/>
    </row>
    <row r="10817" spans="47:47" x14ac:dyDescent="0.2">
      <c r="AU10817"/>
    </row>
    <row r="10818" spans="47:47" x14ac:dyDescent="0.2">
      <c r="AU10818"/>
    </row>
    <row r="10819" spans="47:47" x14ac:dyDescent="0.2">
      <c r="AU10819"/>
    </row>
    <row r="10820" spans="47:47" x14ac:dyDescent="0.2">
      <c r="AU10820"/>
    </row>
    <row r="10821" spans="47:47" x14ac:dyDescent="0.2">
      <c r="AU10821"/>
    </row>
    <row r="10822" spans="47:47" x14ac:dyDescent="0.2">
      <c r="AU10822"/>
    </row>
    <row r="10823" spans="47:47" x14ac:dyDescent="0.2">
      <c r="AU10823"/>
    </row>
    <row r="10824" spans="47:47" x14ac:dyDescent="0.2">
      <c r="AU10824"/>
    </row>
    <row r="10825" spans="47:47" x14ac:dyDescent="0.2">
      <c r="AU10825"/>
    </row>
    <row r="10826" spans="47:47" x14ac:dyDescent="0.2">
      <c r="AU10826"/>
    </row>
    <row r="10827" spans="47:47" x14ac:dyDescent="0.2">
      <c r="AU10827"/>
    </row>
    <row r="10828" spans="47:47" x14ac:dyDescent="0.2">
      <c r="AU10828"/>
    </row>
    <row r="10829" spans="47:47" x14ac:dyDescent="0.2">
      <c r="AU10829"/>
    </row>
    <row r="10830" spans="47:47" x14ac:dyDescent="0.2">
      <c r="AU10830"/>
    </row>
    <row r="10831" spans="47:47" x14ac:dyDescent="0.2">
      <c r="AU10831"/>
    </row>
    <row r="10832" spans="47:47" x14ac:dyDescent="0.2">
      <c r="AU10832"/>
    </row>
    <row r="10833" spans="47:47" x14ac:dyDescent="0.2">
      <c r="AU10833"/>
    </row>
    <row r="10834" spans="47:47" x14ac:dyDescent="0.2">
      <c r="AU10834"/>
    </row>
    <row r="10835" spans="47:47" x14ac:dyDescent="0.2">
      <c r="AU10835"/>
    </row>
    <row r="10836" spans="47:47" x14ac:dyDescent="0.2">
      <c r="AU10836"/>
    </row>
    <row r="10837" spans="47:47" x14ac:dyDescent="0.2">
      <c r="AU10837"/>
    </row>
    <row r="10838" spans="47:47" x14ac:dyDescent="0.2">
      <c r="AU10838"/>
    </row>
    <row r="10839" spans="47:47" x14ac:dyDescent="0.2">
      <c r="AU10839"/>
    </row>
    <row r="10840" spans="47:47" x14ac:dyDescent="0.2">
      <c r="AU10840"/>
    </row>
    <row r="10841" spans="47:47" x14ac:dyDescent="0.2">
      <c r="AU10841"/>
    </row>
    <row r="10842" spans="47:47" x14ac:dyDescent="0.2">
      <c r="AU10842"/>
    </row>
    <row r="10843" spans="47:47" x14ac:dyDescent="0.2">
      <c r="AU10843"/>
    </row>
    <row r="10844" spans="47:47" x14ac:dyDescent="0.2">
      <c r="AU10844"/>
    </row>
    <row r="10845" spans="47:47" x14ac:dyDescent="0.2">
      <c r="AU10845"/>
    </row>
    <row r="10846" spans="47:47" x14ac:dyDescent="0.2">
      <c r="AU10846"/>
    </row>
    <row r="10847" spans="47:47" x14ac:dyDescent="0.2">
      <c r="AU10847"/>
    </row>
    <row r="10848" spans="47:47" x14ac:dyDescent="0.2">
      <c r="AU10848"/>
    </row>
    <row r="10849" spans="47:47" x14ac:dyDescent="0.2">
      <c r="AU10849"/>
    </row>
    <row r="10850" spans="47:47" x14ac:dyDescent="0.2">
      <c r="AU10850"/>
    </row>
    <row r="10851" spans="47:47" x14ac:dyDescent="0.2">
      <c r="AU10851"/>
    </row>
    <row r="10852" spans="47:47" x14ac:dyDescent="0.2">
      <c r="AU10852"/>
    </row>
    <row r="10853" spans="47:47" x14ac:dyDescent="0.2">
      <c r="AU10853"/>
    </row>
    <row r="10854" spans="47:47" x14ac:dyDescent="0.2">
      <c r="AU10854"/>
    </row>
    <row r="10855" spans="47:47" x14ac:dyDescent="0.2">
      <c r="AU10855"/>
    </row>
    <row r="10856" spans="47:47" x14ac:dyDescent="0.2">
      <c r="AU10856"/>
    </row>
    <row r="10857" spans="47:47" x14ac:dyDescent="0.2">
      <c r="AU10857"/>
    </row>
    <row r="10858" spans="47:47" x14ac:dyDescent="0.2">
      <c r="AU10858"/>
    </row>
    <row r="10859" spans="47:47" x14ac:dyDescent="0.2">
      <c r="AU10859"/>
    </row>
    <row r="10860" spans="47:47" x14ac:dyDescent="0.2">
      <c r="AU10860"/>
    </row>
    <row r="10861" spans="47:47" x14ac:dyDescent="0.2">
      <c r="AU10861"/>
    </row>
    <row r="10862" spans="47:47" x14ac:dyDescent="0.2">
      <c r="AU10862"/>
    </row>
    <row r="10863" spans="47:47" x14ac:dyDescent="0.2">
      <c r="AU10863"/>
    </row>
    <row r="10864" spans="47:47" x14ac:dyDescent="0.2">
      <c r="AU10864"/>
    </row>
    <row r="10865" spans="47:47" x14ac:dyDescent="0.2">
      <c r="AU10865"/>
    </row>
    <row r="10866" spans="47:47" x14ac:dyDescent="0.2">
      <c r="AU10866"/>
    </row>
    <row r="10867" spans="47:47" x14ac:dyDescent="0.2">
      <c r="AU10867"/>
    </row>
    <row r="10868" spans="47:47" x14ac:dyDescent="0.2">
      <c r="AU10868"/>
    </row>
    <row r="10869" spans="47:47" x14ac:dyDescent="0.2">
      <c r="AU10869"/>
    </row>
    <row r="10870" spans="47:47" x14ac:dyDescent="0.2">
      <c r="AU10870"/>
    </row>
    <row r="10871" spans="47:47" x14ac:dyDescent="0.2">
      <c r="AU10871"/>
    </row>
    <row r="10872" spans="47:47" x14ac:dyDescent="0.2">
      <c r="AU10872"/>
    </row>
    <row r="10873" spans="47:47" x14ac:dyDescent="0.2">
      <c r="AU10873"/>
    </row>
    <row r="10874" spans="47:47" x14ac:dyDescent="0.2">
      <c r="AU10874"/>
    </row>
    <row r="10875" spans="47:47" x14ac:dyDescent="0.2">
      <c r="AU10875"/>
    </row>
    <row r="10876" spans="47:47" x14ac:dyDescent="0.2">
      <c r="AU10876"/>
    </row>
    <row r="10877" spans="47:47" x14ac:dyDescent="0.2">
      <c r="AU10877"/>
    </row>
    <row r="10878" spans="47:47" x14ac:dyDescent="0.2">
      <c r="AU10878"/>
    </row>
    <row r="10879" spans="47:47" x14ac:dyDescent="0.2">
      <c r="AU10879"/>
    </row>
    <row r="10880" spans="47:47" x14ac:dyDescent="0.2">
      <c r="AU10880"/>
    </row>
    <row r="10881" spans="47:47" x14ac:dyDescent="0.2">
      <c r="AU10881"/>
    </row>
    <row r="10882" spans="47:47" x14ac:dyDescent="0.2">
      <c r="AU10882"/>
    </row>
    <row r="10883" spans="47:47" x14ac:dyDescent="0.2">
      <c r="AU10883"/>
    </row>
    <row r="10884" spans="47:47" x14ac:dyDescent="0.2">
      <c r="AU10884"/>
    </row>
    <row r="10885" spans="47:47" x14ac:dyDescent="0.2">
      <c r="AU10885"/>
    </row>
    <row r="10886" spans="47:47" x14ac:dyDescent="0.2">
      <c r="AU10886"/>
    </row>
    <row r="10887" spans="47:47" x14ac:dyDescent="0.2">
      <c r="AU10887"/>
    </row>
    <row r="10888" spans="47:47" x14ac:dyDescent="0.2">
      <c r="AU10888"/>
    </row>
    <row r="10889" spans="47:47" x14ac:dyDescent="0.2">
      <c r="AU10889"/>
    </row>
    <row r="10890" spans="47:47" x14ac:dyDescent="0.2">
      <c r="AU10890"/>
    </row>
    <row r="10891" spans="47:47" x14ac:dyDescent="0.2">
      <c r="AU10891"/>
    </row>
    <row r="10892" spans="47:47" x14ac:dyDescent="0.2">
      <c r="AU10892"/>
    </row>
    <row r="10893" spans="47:47" x14ac:dyDescent="0.2">
      <c r="AU10893"/>
    </row>
    <row r="10894" spans="47:47" x14ac:dyDescent="0.2">
      <c r="AU10894"/>
    </row>
    <row r="10895" spans="47:47" x14ac:dyDescent="0.2">
      <c r="AU10895"/>
    </row>
    <row r="10896" spans="47:47" x14ac:dyDescent="0.2">
      <c r="AU10896"/>
    </row>
    <row r="10897" spans="47:47" x14ac:dyDescent="0.2">
      <c r="AU10897"/>
    </row>
    <row r="10898" spans="47:47" x14ac:dyDescent="0.2">
      <c r="AU10898"/>
    </row>
    <row r="10899" spans="47:47" x14ac:dyDescent="0.2">
      <c r="AU10899"/>
    </row>
    <row r="10900" spans="47:47" x14ac:dyDescent="0.2">
      <c r="AU10900"/>
    </row>
    <row r="10901" spans="47:47" x14ac:dyDescent="0.2">
      <c r="AU10901"/>
    </row>
    <row r="10902" spans="47:47" x14ac:dyDescent="0.2">
      <c r="AU10902"/>
    </row>
    <row r="10903" spans="47:47" x14ac:dyDescent="0.2">
      <c r="AU10903"/>
    </row>
    <row r="10904" spans="47:47" x14ac:dyDescent="0.2">
      <c r="AU10904"/>
    </row>
    <row r="10905" spans="47:47" x14ac:dyDescent="0.2">
      <c r="AU10905"/>
    </row>
    <row r="10906" spans="47:47" x14ac:dyDescent="0.2">
      <c r="AU10906"/>
    </row>
    <row r="10907" spans="47:47" x14ac:dyDescent="0.2">
      <c r="AU10907"/>
    </row>
    <row r="10908" spans="47:47" x14ac:dyDescent="0.2">
      <c r="AU10908"/>
    </row>
    <row r="10909" spans="47:47" x14ac:dyDescent="0.2">
      <c r="AU10909"/>
    </row>
    <row r="10910" spans="47:47" x14ac:dyDescent="0.2">
      <c r="AU10910"/>
    </row>
    <row r="10911" spans="47:47" x14ac:dyDescent="0.2">
      <c r="AU10911"/>
    </row>
    <row r="10912" spans="47:47" x14ac:dyDescent="0.2">
      <c r="AU10912"/>
    </row>
    <row r="10913" spans="47:47" x14ac:dyDescent="0.2">
      <c r="AU10913"/>
    </row>
    <row r="10914" spans="47:47" x14ac:dyDescent="0.2">
      <c r="AU10914"/>
    </row>
    <row r="10915" spans="47:47" x14ac:dyDescent="0.2">
      <c r="AU10915"/>
    </row>
    <row r="10916" spans="47:47" x14ac:dyDescent="0.2">
      <c r="AU10916"/>
    </row>
    <row r="10917" spans="47:47" x14ac:dyDescent="0.2">
      <c r="AU10917"/>
    </row>
    <row r="10918" spans="47:47" x14ac:dyDescent="0.2">
      <c r="AU10918"/>
    </row>
    <row r="10919" spans="47:47" x14ac:dyDescent="0.2">
      <c r="AU10919"/>
    </row>
    <row r="10920" spans="47:47" x14ac:dyDescent="0.2">
      <c r="AU10920"/>
    </row>
    <row r="10921" spans="47:47" x14ac:dyDescent="0.2">
      <c r="AU10921"/>
    </row>
    <row r="10922" spans="47:47" x14ac:dyDescent="0.2">
      <c r="AU10922"/>
    </row>
    <row r="10923" spans="47:47" x14ac:dyDescent="0.2">
      <c r="AU10923"/>
    </row>
    <row r="10924" spans="47:47" x14ac:dyDescent="0.2">
      <c r="AU10924"/>
    </row>
    <row r="10925" spans="47:47" x14ac:dyDescent="0.2">
      <c r="AU10925"/>
    </row>
    <row r="10926" spans="47:47" x14ac:dyDescent="0.2">
      <c r="AU10926"/>
    </row>
    <row r="10927" spans="47:47" x14ac:dyDescent="0.2">
      <c r="AU10927"/>
    </row>
    <row r="10928" spans="47:47" x14ac:dyDescent="0.2">
      <c r="AU10928"/>
    </row>
    <row r="10929" spans="47:47" x14ac:dyDescent="0.2">
      <c r="AU10929"/>
    </row>
    <row r="10930" spans="47:47" x14ac:dyDescent="0.2">
      <c r="AU10930"/>
    </row>
    <row r="10931" spans="47:47" x14ac:dyDescent="0.2">
      <c r="AU10931"/>
    </row>
    <row r="10932" spans="47:47" x14ac:dyDescent="0.2">
      <c r="AU10932"/>
    </row>
    <row r="10933" spans="47:47" x14ac:dyDescent="0.2">
      <c r="AU10933"/>
    </row>
    <row r="10934" spans="47:47" x14ac:dyDescent="0.2">
      <c r="AU10934"/>
    </row>
    <row r="10935" spans="47:47" x14ac:dyDescent="0.2">
      <c r="AU10935"/>
    </row>
    <row r="10936" spans="47:47" x14ac:dyDescent="0.2">
      <c r="AU10936"/>
    </row>
    <row r="10937" spans="47:47" x14ac:dyDescent="0.2">
      <c r="AU10937"/>
    </row>
    <row r="10938" spans="47:47" x14ac:dyDescent="0.2">
      <c r="AU10938"/>
    </row>
    <row r="10939" spans="47:47" x14ac:dyDescent="0.2">
      <c r="AU10939"/>
    </row>
    <row r="10940" spans="47:47" x14ac:dyDescent="0.2">
      <c r="AU10940"/>
    </row>
    <row r="10941" spans="47:47" x14ac:dyDescent="0.2">
      <c r="AU10941"/>
    </row>
    <row r="10942" spans="47:47" x14ac:dyDescent="0.2">
      <c r="AU10942"/>
    </row>
    <row r="10943" spans="47:47" x14ac:dyDescent="0.2">
      <c r="AU10943"/>
    </row>
    <row r="10944" spans="47:47" x14ac:dyDescent="0.2">
      <c r="AU10944"/>
    </row>
    <row r="10945" spans="47:47" x14ac:dyDescent="0.2">
      <c r="AU10945"/>
    </row>
    <row r="10946" spans="47:47" x14ac:dyDescent="0.2">
      <c r="AU10946"/>
    </row>
    <row r="10947" spans="47:47" x14ac:dyDescent="0.2">
      <c r="AU10947"/>
    </row>
    <row r="10948" spans="47:47" x14ac:dyDescent="0.2">
      <c r="AU10948"/>
    </row>
    <row r="10949" spans="47:47" x14ac:dyDescent="0.2">
      <c r="AU10949"/>
    </row>
    <row r="10950" spans="47:47" x14ac:dyDescent="0.2">
      <c r="AU10950"/>
    </row>
    <row r="10951" spans="47:47" x14ac:dyDescent="0.2">
      <c r="AU10951"/>
    </row>
    <row r="10952" spans="47:47" x14ac:dyDescent="0.2">
      <c r="AU10952"/>
    </row>
    <row r="10953" spans="47:47" x14ac:dyDescent="0.2">
      <c r="AU10953"/>
    </row>
    <row r="10954" spans="47:47" x14ac:dyDescent="0.2">
      <c r="AU10954"/>
    </row>
    <row r="10955" spans="47:47" x14ac:dyDescent="0.2">
      <c r="AU10955"/>
    </row>
    <row r="10956" spans="47:47" x14ac:dyDescent="0.2">
      <c r="AU10956"/>
    </row>
    <row r="10957" spans="47:47" x14ac:dyDescent="0.2">
      <c r="AU10957"/>
    </row>
    <row r="10958" spans="47:47" x14ac:dyDescent="0.2">
      <c r="AU10958"/>
    </row>
    <row r="10959" spans="47:47" x14ac:dyDescent="0.2">
      <c r="AU10959"/>
    </row>
    <row r="10960" spans="47:47" x14ac:dyDescent="0.2">
      <c r="AU10960"/>
    </row>
    <row r="10961" spans="47:47" x14ac:dyDescent="0.2">
      <c r="AU10961"/>
    </row>
    <row r="10962" spans="47:47" x14ac:dyDescent="0.2">
      <c r="AU10962"/>
    </row>
    <row r="10963" spans="47:47" x14ac:dyDescent="0.2">
      <c r="AU10963"/>
    </row>
    <row r="10964" spans="47:47" x14ac:dyDescent="0.2">
      <c r="AU10964"/>
    </row>
    <row r="10965" spans="47:47" x14ac:dyDescent="0.2">
      <c r="AU10965"/>
    </row>
    <row r="10966" spans="47:47" x14ac:dyDescent="0.2">
      <c r="AU10966"/>
    </row>
    <row r="10967" spans="47:47" x14ac:dyDescent="0.2">
      <c r="AU10967"/>
    </row>
    <row r="10968" spans="47:47" x14ac:dyDescent="0.2">
      <c r="AU10968"/>
    </row>
    <row r="10969" spans="47:47" x14ac:dyDescent="0.2">
      <c r="AU10969"/>
    </row>
    <row r="10970" spans="47:47" x14ac:dyDescent="0.2">
      <c r="AU10970"/>
    </row>
    <row r="10971" spans="47:47" x14ac:dyDescent="0.2">
      <c r="AU10971"/>
    </row>
    <row r="10972" spans="47:47" x14ac:dyDescent="0.2">
      <c r="AU10972"/>
    </row>
    <row r="10973" spans="47:47" x14ac:dyDescent="0.2">
      <c r="AU10973"/>
    </row>
    <row r="10974" spans="47:47" x14ac:dyDescent="0.2">
      <c r="AU10974"/>
    </row>
    <row r="10975" spans="47:47" x14ac:dyDescent="0.2">
      <c r="AU10975"/>
    </row>
    <row r="10976" spans="47:47" x14ac:dyDescent="0.2">
      <c r="AU10976"/>
    </row>
    <row r="10977" spans="47:47" x14ac:dyDescent="0.2">
      <c r="AU10977"/>
    </row>
    <row r="10978" spans="47:47" x14ac:dyDescent="0.2">
      <c r="AU10978"/>
    </row>
    <row r="10979" spans="47:47" x14ac:dyDescent="0.2">
      <c r="AU10979"/>
    </row>
    <row r="10980" spans="47:47" x14ac:dyDescent="0.2">
      <c r="AU10980"/>
    </row>
    <row r="10981" spans="47:47" x14ac:dyDescent="0.2">
      <c r="AU10981"/>
    </row>
    <row r="10982" spans="47:47" x14ac:dyDescent="0.2">
      <c r="AU10982"/>
    </row>
    <row r="10983" spans="47:47" x14ac:dyDescent="0.2">
      <c r="AU10983"/>
    </row>
    <row r="10984" spans="47:47" x14ac:dyDescent="0.2">
      <c r="AU10984"/>
    </row>
    <row r="10985" spans="47:47" x14ac:dyDescent="0.2">
      <c r="AU10985"/>
    </row>
    <row r="10986" spans="47:47" x14ac:dyDescent="0.2">
      <c r="AU10986"/>
    </row>
    <row r="10987" spans="47:47" x14ac:dyDescent="0.2">
      <c r="AU10987"/>
    </row>
    <row r="10988" spans="47:47" x14ac:dyDescent="0.2">
      <c r="AU10988"/>
    </row>
    <row r="10989" spans="47:47" x14ac:dyDescent="0.2">
      <c r="AU10989"/>
    </row>
    <row r="10990" spans="47:47" x14ac:dyDescent="0.2">
      <c r="AU10990"/>
    </row>
    <row r="10991" spans="47:47" x14ac:dyDescent="0.2">
      <c r="AU10991"/>
    </row>
    <row r="10992" spans="47:47" x14ac:dyDescent="0.2">
      <c r="AU10992"/>
    </row>
    <row r="10993" spans="47:47" x14ac:dyDescent="0.2">
      <c r="AU10993"/>
    </row>
    <row r="10994" spans="47:47" x14ac:dyDescent="0.2">
      <c r="AU10994"/>
    </row>
    <row r="10995" spans="47:47" x14ac:dyDescent="0.2">
      <c r="AU10995"/>
    </row>
    <row r="10996" spans="47:47" x14ac:dyDescent="0.2">
      <c r="AU10996"/>
    </row>
    <row r="10997" spans="47:47" x14ac:dyDescent="0.2">
      <c r="AU10997"/>
    </row>
    <row r="10998" spans="47:47" x14ac:dyDescent="0.2">
      <c r="AU10998"/>
    </row>
    <row r="10999" spans="47:47" x14ac:dyDescent="0.2">
      <c r="AU10999"/>
    </row>
    <row r="11000" spans="47:47" x14ac:dyDescent="0.2">
      <c r="AU11000"/>
    </row>
    <row r="11001" spans="47:47" x14ac:dyDescent="0.2">
      <c r="AU11001"/>
    </row>
    <row r="11002" spans="47:47" x14ac:dyDescent="0.2">
      <c r="AU11002"/>
    </row>
    <row r="11003" spans="47:47" x14ac:dyDescent="0.2">
      <c r="AU11003"/>
    </row>
    <row r="11004" spans="47:47" x14ac:dyDescent="0.2">
      <c r="AU11004"/>
    </row>
    <row r="11005" spans="47:47" x14ac:dyDescent="0.2">
      <c r="AU11005"/>
    </row>
    <row r="11006" spans="47:47" x14ac:dyDescent="0.2">
      <c r="AU11006"/>
    </row>
    <row r="11007" spans="47:47" x14ac:dyDescent="0.2">
      <c r="AU11007"/>
    </row>
    <row r="11008" spans="47:47" x14ac:dyDescent="0.2">
      <c r="AU11008"/>
    </row>
    <row r="11009" spans="47:47" x14ac:dyDescent="0.2">
      <c r="AU11009"/>
    </row>
    <row r="11010" spans="47:47" x14ac:dyDescent="0.2">
      <c r="AU11010"/>
    </row>
    <row r="11011" spans="47:47" x14ac:dyDescent="0.2">
      <c r="AU11011"/>
    </row>
    <row r="11012" spans="47:47" x14ac:dyDescent="0.2">
      <c r="AU11012"/>
    </row>
    <row r="11013" spans="47:47" x14ac:dyDescent="0.2">
      <c r="AU11013"/>
    </row>
    <row r="11014" spans="47:47" x14ac:dyDescent="0.2">
      <c r="AU11014"/>
    </row>
    <row r="11015" spans="47:47" x14ac:dyDescent="0.2">
      <c r="AU11015"/>
    </row>
    <row r="11016" spans="47:47" x14ac:dyDescent="0.2">
      <c r="AU11016"/>
    </row>
    <row r="11017" spans="47:47" x14ac:dyDescent="0.2">
      <c r="AU11017"/>
    </row>
    <row r="11018" spans="47:47" x14ac:dyDescent="0.2">
      <c r="AU11018"/>
    </row>
    <row r="11019" spans="47:47" x14ac:dyDescent="0.2">
      <c r="AU11019"/>
    </row>
    <row r="11020" spans="47:47" x14ac:dyDescent="0.2">
      <c r="AU11020"/>
    </row>
    <row r="11021" spans="47:47" x14ac:dyDescent="0.2">
      <c r="AU11021"/>
    </row>
    <row r="11022" spans="47:47" x14ac:dyDescent="0.2">
      <c r="AU11022"/>
    </row>
    <row r="11023" spans="47:47" x14ac:dyDescent="0.2">
      <c r="AU11023"/>
    </row>
    <row r="11024" spans="47:47" x14ac:dyDescent="0.2">
      <c r="AU11024"/>
    </row>
    <row r="11025" spans="47:47" x14ac:dyDescent="0.2">
      <c r="AU11025"/>
    </row>
    <row r="11026" spans="47:47" x14ac:dyDescent="0.2">
      <c r="AU11026"/>
    </row>
    <row r="11027" spans="47:47" x14ac:dyDescent="0.2">
      <c r="AU11027"/>
    </row>
    <row r="11028" spans="47:47" x14ac:dyDescent="0.2">
      <c r="AU11028"/>
    </row>
    <row r="11029" spans="47:47" x14ac:dyDescent="0.2">
      <c r="AU11029"/>
    </row>
    <row r="11030" spans="47:47" x14ac:dyDescent="0.2">
      <c r="AU11030"/>
    </row>
    <row r="11031" spans="47:47" x14ac:dyDescent="0.2">
      <c r="AU11031"/>
    </row>
    <row r="11032" spans="47:47" x14ac:dyDescent="0.2">
      <c r="AU11032"/>
    </row>
    <row r="11033" spans="47:47" x14ac:dyDescent="0.2">
      <c r="AU11033"/>
    </row>
    <row r="11034" spans="47:47" x14ac:dyDescent="0.2">
      <c r="AU11034"/>
    </row>
    <row r="11035" spans="47:47" x14ac:dyDescent="0.2">
      <c r="AU11035"/>
    </row>
    <row r="11036" spans="47:47" x14ac:dyDescent="0.2">
      <c r="AU11036"/>
    </row>
    <row r="11037" spans="47:47" x14ac:dyDescent="0.2">
      <c r="AU11037"/>
    </row>
    <row r="11038" spans="47:47" x14ac:dyDescent="0.2">
      <c r="AU11038"/>
    </row>
    <row r="11039" spans="47:47" x14ac:dyDescent="0.2">
      <c r="AU11039"/>
    </row>
    <row r="11040" spans="47:47" x14ac:dyDescent="0.2">
      <c r="AU11040"/>
    </row>
    <row r="11041" spans="47:47" x14ac:dyDescent="0.2">
      <c r="AU11041"/>
    </row>
    <row r="11042" spans="47:47" x14ac:dyDescent="0.2">
      <c r="AU11042"/>
    </row>
    <row r="11043" spans="47:47" x14ac:dyDescent="0.2">
      <c r="AU11043"/>
    </row>
    <row r="11044" spans="47:47" x14ac:dyDescent="0.2">
      <c r="AU11044"/>
    </row>
    <row r="11045" spans="47:47" x14ac:dyDescent="0.2">
      <c r="AU11045"/>
    </row>
    <row r="11046" spans="47:47" x14ac:dyDescent="0.2">
      <c r="AU11046"/>
    </row>
    <row r="11047" spans="47:47" x14ac:dyDescent="0.2">
      <c r="AU11047"/>
    </row>
    <row r="11048" spans="47:47" x14ac:dyDescent="0.2">
      <c r="AU11048"/>
    </row>
    <row r="11049" spans="47:47" x14ac:dyDescent="0.2">
      <c r="AU11049"/>
    </row>
    <row r="11050" spans="47:47" x14ac:dyDescent="0.2">
      <c r="AU11050"/>
    </row>
    <row r="11051" spans="47:47" x14ac:dyDescent="0.2">
      <c r="AU11051"/>
    </row>
    <row r="11052" spans="47:47" x14ac:dyDescent="0.2">
      <c r="AU11052"/>
    </row>
    <row r="11053" spans="47:47" x14ac:dyDescent="0.2">
      <c r="AU11053"/>
    </row>
    <row r="11054" spans="47:47" x14ac:dyDescent="0.2">
      <c r="AU11054"/>
    </row>
    <row r="11055" spans="47:47" x14ac:dyDescent="0.2">
      <c r="AU11055"/>
    </row>
    <row r="11056" spans="47:47" x14ac:dyDescent="0.2">
      <c r="AU11056"/>
    </row>
    <row r="11057" spans="47:47" x14ac:dyDescent="0.2">
      <c r="AU11057"/>
    </row>
    <row r="11058" spans="47:47" x14ac:dyDescent="0.2">
      <c r="AU11058"/>
    </row>
    <row r="11059" spans="47:47" x14ac:dyDescent="0.2">
      <c r="AU11059"/>
    </row>
    <row r="11060" spans="47:47" x14ac:dyDescent="0.2">
      <c r="AU11060"/>
    </row>
    <row r="11061" spans="47:47" x14ac:dyDescent="0.2">
      <c r="AU11061"/>
    </row>
    <row r="11062" spans="47:47" x14ac:dyDescent="0.2">
      <c r="AU11062"/>
    </row>
    <row r="11063" spans="47:47" x14ac:dyDescent="0.2">
      <c r="AU11063"/>
    </row>
    <row r="11064" spans="47:47" x14ac:dyDescent="0.2">
      <c r="AU11064"/>
    </row>
    <row r="11065" spans="47:47" x14ac:dyDescent="0.2">
      <c r="AU11065"/>
    </row>
    <row r="11066" spans="47:47" x14ac:dyDescent="0.2">
      <c r="AU11066"/>
    </row>
    <row r="11067" spans="47:47" x14ac:dyDescent="0.2">
      <c r="AU11067"/>
    </row>
    <row r="11068" spans="47:47" x14ac:dyDescent="0.2">
      <c r="AU11068"/>
    </row>
    <row r="11069" spans="47:47" x14ac:dyDescent="0.2">
      <c r="AU11069"/>
    </row>
    <row r="11070" spans="47:47" x14ac:dyDescent="0.2">
      <c r="AU11070"/>
    </row>
    <row r="11071" spans="47:47" x14ac:dyDescent="0.2">
      <c r="AU11071"/>
    </row>
    <row r="11072" spans="47:47" x14ac:dyDescent="0.2">
      <c r="AU11072"/>
    </row>
    <row r="11073" spans="47:47" x14ac:dyDescent="0.2">
      <c r="AU11073"/>
    </row>
    <row r="11074" spans="47:47" x14ac:dyDescent="0.2">
      <c r="AU11074"/>
    </row>
    <row r="11075" spans="47:47" x14ac:dyDescent="0.2">
      <c r="AU11075"/>
    </row>
    <row r="11076" spans="47:47" x14ac:dyDescent="0.2">
      <c r="AU11076"/>
    </row>
    <row r="11077" spans="47:47" x14ac:dyDescent="0.2">
      <c r="AU11077"/>
    </row>
    <row r="11078" spans="47:47" x14ac:dyDescent="0.2">
      <c r="AU11078"/>
    </row>
    <row r="11079" spans="47:47" x14ac:dyDescent="0.2">
      <c r="AU11079"/>
    </row>
    <row r="11080" spans="47:47" x14ac:dyDescent="0.2">
      <c r="AU11080"/>
    </row>
    <row r="11081" spans="47:47" x14ac:dyDescent="0.2">
      <c r="AU11081"/>
    </row>
    <row r="11082" spans="47:47" x14ac:dyDescent="0.2">
      <c r="AU11082"/>
    </row>
    <row r="11083" spans="47:47" x14ac:dyDescent="0.2">
      <c r="AU11083"/>
    </row>
    <row r="11084" spans="47:47" x14ac:dyDescent="0.2">
      <c r="AU11084"/>
    </row>
    <row r="11085" spans="47:47" x14ac:dyDescent="0.2">
      <c r="AU11085"/>
    </row>
    <row r="11086" spans="47:47" x14ac:dyDescent="0.2">
      <c r="AU11086"/>
    </row>
    <row r="11087" spans="47:47" x14ac:dyDescent="0.2">
      <c r="AU11087"/>
    </row>
    <row r="11088" spans="47:47" x14ac:dyDescent="0.2">
      <c r="AU11088"/>
    </row>
    <row r="11089" spans="47:47" x14ac:dyDescent="0.2">
      <c r="AU11089"/>
    </row>
    <row r="11090" spans="47:47" x14ac:dyDescent="0.2">
      <c r="AU11090"/>
    </row>
    <row r="11091" spans="47:47" x14ac:dyDescent="0.2">
      <c r="AU11091"/>
    </row>
    <row r="11092" spans="47:47" x14ac:dyDescent="0.2">
      <c r="AU11092"/>
    </row>
    <row r="11093" spans="47:47" x14ac:dyDescent="0.2">
      <c r="AU11093"/>
    </row>
    <row r="11094" spans="47:47" x14ac:dyDescent="0.2">
      <c r="AU11094"/>
    </row>
    <row r="11095" spans="47:47" x14ac:dyDescent="0.2">
      <c r="AU11095"/>
    </row>
    <row r="11096" spans="47:47" x14ac:dyDescent="0.2">
      <c r="AU11096"/>
    </row>
    <row r="11097" spans="47:47" x14ac:dyDescent="0.2">
      <c r="AU11097"/>
    </row>
    <row r="11098" spans="47:47" x14ac:dyDescent="0.2">
      <c r="AU11098"/>
    </row>
    <row r="11099" spans="47:47" x14ac:dyDescent="0.2">
      <c r="AU11099"/>
    </row>
    <row r="11100" spans="47:47" x14ac:dyDescent="0.2">
      <c r="AU11100"/>
    </row>
    <row r="11101" spans="47:47" x14ac:dyDescent="0.2">
      <c r="AU11101"/>
    </row>
    <row r="11102" spans="47:47" x14ac:dyDescent="0.2">
      <c r="AU11102"/>
    </row>
    <row r="11103" spans="47:47" x14ac:dyDescent="0.2">
      <c r="AU11103"/>
    </row>
    <row r="11104" spans="47:47" x14ac:dyDescent="0.2">
      <c r="AU11104"/>
    </row>
    <row r="11105" spans="47:47" x14ac:dyDescent="0.2">
      <c r="AU11105"/>
    </row>
    <row r="11106" spans="47:47" x14ac:dyDescent="0.2">
      <c r="AU11106"/>
    </row>
    <row r="11107" spans="47:47" x14ac:dyDescent="0.2">
      <c r="AU11107"/>
    </row>
    <row r="11108" spans="47:47" x14ac:dyDescent="0.2">
      <c r="AU11108"/>
    </row>
    <row r="11109" spans="47:47" x14ac:dyDescent="0.2">
      <c r="AU11109"/>
    </row>
    <row r="11110" spans="47:47" x14ac:dyDescent="0.2">
      <c r="AU11110"/>
    </row>
    <row r="11111" spans="47:47" x14ac:dyDescent="0.2">
      <c r="AU11111"/>
    </row>
    <row r="11112" spans="47:47" x14ac:dyDescent="0.2">
      <c r="AU11112"/>
    </row>
    <row r="11113" spans="47:47" x14ac:dyDescent="0.2">
      <c r="AU11113"/>
    </row>
    <row r="11114" spans="47:47" x14ac:dyDescent="0.2">
      <c r="AU11114"/>
    </row>
    <row r="11115" spans="47:47" x14ac:dyDescent="0.2">
      <c r="AU11115"/>
    </row>
    <row r="11116" spans="47:47" x14ac:dyDescent="0.2">
      <c r="AU11116"/>
    </row>
    <row r="11117" spans="47:47" x14ac:dyDescent="0.2">
      <c r="AU11117"/>
    </row>
    <row r="11118" spans="47:47" x14ac:dyDescent="0.2">
      <c r="AU11118"/>
    </row>
    <row r="11119" spans="47:47" x14ac:dyDescent="0.2">
      <c r="AU11119"/>
    </row>
    <row r="11120" spans="47:47" x14ac:dyDescent="0.2">
      <c r="AU11120"/>
    </row>
    <row r="11121" spans="47:47" x14ac:dyDescent="0.2">
      <c r="AU11121"/>
    </row>
    <row r="11122" spans="47:47" x14ac:dyDescent="0.2">
      <c r="AU11122"/>
    </row>
    <row r="11123" spans="47:47" x14ac:dyDescent="0.2">
      <c r="AU11123"/>
    </row>
    <row r="11124" spans="47:47" x14ac:dyDescent="0.2">
      <c r="AU11124"/>
    </row>
    <row r="11125" spans="47:47" x14ac:dyDescent="0.2">
      <c r="AU11125"/>
    </row>
    <row r="11126" spans="47:47" x14ac:dyDescent="0.2">
      <c r="AU11126"/>
    </row>
    <row r="11127" spans="47:47" x14ac:dyDescent="0.2">
      <c r="AU11127"/>
    </row>
    <row r="11128" spans="47:47" x14ac:dyDescent="0.2">
      <c r="AU11128"/>
    </row>
    <row r="11129" spans="47:47" x14ac:dyDescent="0.2">
      <c r="AU11129"/>
    </row>
    <row r="11130" spans="47:47" x14ac:dyDescent="0.2">
      <c r="AU11130"/>
    </row>
    <row r="11131" spans="47:47" x14ac:dyDescent="0.2">
      <c r="AU11131"/>
    </row>
    <row r="11132" spans="47:47" x14ac:dyDescent="0.2">
      <c r="AU11132"/>
    </row>
    <row r="11133" spans="47:47" x14ac:dyDescent="0.2">
      <c r="AU11133"/>
    </row>
    <row r="11134" spans="47:47" x14ac:dyDescent="0.2">
      <c r="AU11134"/>
    </row>
    <row r="11135" spans="47:47" x14ac:dyDescent="0.2">
      <c r="AU11135"/>
    </row>
    <row r="11136" spans="47:47" x14ac:dyDescent="0.2">
      <c r="AU11136"/>
    </row>
    <row r="11137" spans="47:47" x14ac:dyDescent="0.2">
      <c r="AU11137"/>
    </row>
    <row r="11138" spans="47:47" x14ac:dyDescent="0.2">
      <c r="AU11138"/>
    </row>
    <row r="11139" spans="47:47" x14ac:dyDescent="0.2">
      <c r="AU11139"/>
    </row>
    <row r="11140" spans="47:47" x14ac:dyDescent="0.2">
      <c r="AU11140"/>
    </row>
    <row r="11141" spans="47:47" x14ac:dyDescent="0.2">
      <c r="AU11141"/>
    </row>
    <row r="11142" spans="47:47" x14ac:dyDescent="0.2">
      <c r="AU11142"/>
    </row>
    <row r="11143" spans="47:47" x14ac:dyDescent="0.2">
      <c r="AU11143"/>
    </row>
    <row r="11144" spans="47:47" x14ac:dyDescent="0.2">
      <c r="AU11144"/>
    </row>
    <row r="11145" spans="47:47" x14ac:dyDescent="0.2">
      <c r="AU11145"/>
    </row>
    <row r="11146" spans="47:47" x14ac:dyDescent="0.2">
      <c r="AU11146"/>
    </row>
    <row r="11147" spans="47:47" x14ac:dyDescent="0.2">
      <c r="AU11147"/>
    </row>
    <row r="11148" spans="47:47" x14ac:dyDescent="0.2">
      <c r="AU11148"/>
    </row>
    <row r="11149" spans="47:47" x14ac:dyDescent="0.2">
      <c r="AU11149"/>
    </row>
    <row r="11150" spans="47:47" x14ac:dyDescent="0.2">
      <c r="AU11150"/>
    </row>
    <row r="11151" spans="47:47" x14ac:dyDescent="0.2">
      <c r="AU11151"/>
    </row>
    <row r="11152" spans="47:47" x14ac:dyDescent="0.2">
      <c r="AU11152"/>
    </row>
    <row r="11153" spans="47:47" x14ac:dyDescent="0.2">
      <c r="AU11153"/>
    </row>
    <row r="11154" spans="47:47" x14ac:dyDescent="0.2">
      <c r="AU11154"/>
    </row>
    <row r="11155" spans="47:47" x14ac:dyDescent="0.2">
      <c r="AU11155"/>
    </row>
    <row r="11156" spans="47:47" x14ac:dyDescent="0.2">
      <c r="AU11156"/>
    </row>
    <row r="11157" spans="47:47" x14ac:dyDescent="0.2">
      <c r="AU11157"/>
    </row>
    <row r="11158" spans="47:47" x14ac:dyDescent="0.2">
      <c r="AU11158"/>
    </row>
    <row r="11159" spans="47:47" x14ac:dyDescent="0.2">
      <c r="AU11159"/>
    </row>
    <row r="11160" spans="47:47" x14ac:dyDescent="0.2">
      <c r="AU11160"/>
    </row>
    <row r="11161" spans="47:47" x14ac:dyDescent="0.2">
      <c r="AU11161"/>
    </row>
    <row r="11162" spans="47:47" x14ac:dyDescent="0.2">
      <c r="AU11162"/>
    </row>
    <row r="11163" spans="47:47" x14ac:dyDescent="0.2">
      <c r="AU11163"/>
    </row>
    <row r="11164" spans="47:47" x14ac:dyDescent="0.2">
      <c r="AU11164"/>
    </row>
    <row r="11165" spans="47:47" x14ac:dyDescent="0.2">
      <c r="AU11165"/>
    </row>
    <row r="11166" spans="47:47" x14ac:dyDescent="0.2">
      <c r="AU11166"/>
    </row>
    <row r="11167" spans="47:47" x14ac:dyDescent="0.2">
      <c r="AU11167"/>
    </row>
    <row r="11168" spans="47:47" x14ac:dyDescent="0.2">
      <c r="AU11168"/>
    </row>
    <row r="11169" spans="47:47" x14ac:dyDescent="0.2">
      <c r="AU11169"/>
    </row>
    <row r="11170" spans="47:47" x14ac:dyDescent="0.2">
      <c r="AU11170"/>
    </row>
    <row r="11171" spans="47:47" x14ac:dyDescent="0.2">
      <c r="AU11171"/>
    </row>
    <row r="11172" spans="47:47" x14ac:dyDescent="0.2">
      <c r="AU11172"/>
    </row>
    <row r="11173" spans="47:47" x14ac:dyDescent="0.2">
      <c r="AU11173"/>
    </row>
    <row r="11174" spans="47:47" x14ac:dyDescent="0.2">
      <c r="AU11174"/>
    </row>
    <row r="11175" spans="47:47" x14ac:dyDescent="0.2">
      <c r="AU11175"/>
    </row>
    <row r="11176" spans="47:47" x14ac:dyDescent="0.2">
      <c r="AU11176"/>
    </row>
    <row r="11177" spans="47:47" x14ac:dyDescent="0.2">
      <c r="AU11177"/>
    </row>
    <row r="11178" spans="47:47" x14ac:dyDescent="0.2">
      <c r="AU11178"/>
    </row>
    <row r="11179" spans="47:47" x14ac:dyDescent="0.2">
      <c r="AU11179"/>
    </row>
    <row r="11180" spans="47:47" x14ac:dyDescent="0.2">
      <c r="AU11180"/>
    </row>
    <row r="11181" spans="47:47" x14ac:dyDescent="0.2">
      <c r="AU11181"/>
    </row>
    <row r="11182" spans="47:47" x14ac:dyDescent="0.2">
      <c r="AU11182"/>
    </row>
    <row r="11183" spans="47:47" x14ac:dyDescent="0.2">
      <c r="AU11183"/>
    </row>
    <row r="11184" spans="47:47" x14ac:dyDescent="0.2">
      <c r="AU11184"/>
    </row>
    <row r="11185" spans="47:47" x14ac:dyDescent="0.2">
      <c r="AU11185"/>
    </row>
    <row r="11186" spans="47:47" x14ac:dyDescent="0.2">
      <c r="AU11186"/>
    </row>
    <row r="11187" spans="47:47" x14ac:dyDescent="0.2">
      <c r="AU11187"/>
    </row>
    <row r="11188" spans="47:47" x14ac:dyDescent="0.2">
      <c r="AU11188"/>
    </row>
    <row r="11189" spans="47:47" x14ac:dyDescent="0.2">
      <c r="AU11189"/>
    </row>
    <row r="11190" spans="47:47" x14ac:dyDescent="0.2">
      <c r="AU11190"/>
    </row>
    <row r="11191" spans="47:47" x14ac:dyDescent="0.2">
      <c r="AU11191"/>
    </row>
    <row r="11192" spans="47:47" x14ac:dyDescent="0.2">
      <c r="AU11192"/>
    </row>
    <row r="11193" spans="47:47" x14ac:dyDescent="0.2">
      <c r="AU11193"/>
    </row>
    <row r="11194" spans="47:47" x14ac:dyDescent="0.2">
      <c r="AU11194"/>
    </row>
    <row r="11195" spans="47:47" x14ac:dyDescent="0.2">
      <c r="AU11195"/>
    </row>
    <row r="11196" spans="47:47" x14ac:dyDescent="0.2">
      <c r="AU11196"/>
    </row>
    <row r="11197" spans="47:47" x14ac:dyDescent="0.2">
      <c r="AU11197"/>
    </row>
    <row r="11198" spans="47:47" x14ac:dyDescent="0.2">
      <c r="AU11198"/>
    </row>
    <row r="11199" spans="47:47" x14ac:dyDescent="0.2">
      <c r="AU11199"/>
    </row>
    <row r="11200" spans="47:47" x14ac:dyDescent="0.2">
      <c r="AU11200"/>
    </row>
    <row r="11201" spans="47:47" x14ac:dyDescent="0.2">
      <c r="AU11201"/>
    </row>
    <row r="11202" spans="47:47" x14ac:dyDescent="0.2">
      <c r="AU11202"/>
    </row>
    <row r="11203" spans="47:47" x14ac:dyDescent="0.2">
      <c r="AU11203"/>
    </row>
    <row r="11204" spans="47:47" x14ac:dyDescent="0.2">
      <c r="AU11204"/>
    </row>
    <row r="11205" spans="47:47" x14ac:dyDescent="0.2">
      <c r="AU11205"/>
    </row>
    <row r="11206" spans="47:47" x14ac:dyDescent="0.2">
      <c r="AU11206"/>
    </row>
    <row r="11207" spans="47:47" x14ac:dyDescent="0.2">
      <c r="AU11207"/>
    </row>
    <row r="11208" spans="47:47" x14ac:dyDescent="0.2">
      <c r="AU11208"/>
    </row>
    <row r="11209" spans="47:47" x14ac:dyDescent="0.2">
      <c r="AU11209"/>
    </row>
    <row r="11210" spans="47:47" x14ac:dyDescent="0.2">
      <c r="AU11210"/>
    </row>
    <row r="11211" spans="47:47" x14ac:dyDescent="0.2">
      <c r="AU11211"/>
    </row>
    <row r="11212" spans="47:47" x14ac:dyDescent="0.2">
      <c r="AU11212"/>
    </row>
    <row r="11213" spans="47:47" x14ac:dyDescent="0.2">
      <c r="AU11213"/>
    </row>
    <row r="11214" spans="47:47" x14ac:dyDescent="0.2">
      <c r="AU11214"/>
    </row>
    <row r="11215" spans="47:47" x14ac:dyDescent="0.2">
      <c r="AU11215"/>
    </row>
    <row r="11216" spans="47:47" x14ac:dyDescent="0.2">
      <c r="AU11216"/>
    </row>
    <row r="11217" spans="47:47" x14ac:dyDescent="0.2">
      <c r="AU11217"/>
    </row>
    <row r="11218" spans="47:47" x14ac:dyDescent="0.2">
      <c r="AU11218"/>
    </row>
    <row r="11219" spans="47:47" x14ac:dyDescent="0.2">
      <c r="AU11219"/>
    </row>
    <row r="11220" spans="47:47" x14ac:dyDescent="0.2">
      <c r="AU11220"/>
    </row>
    <row r="11221" spans="47:47" x14ac:dyDescent="0.2">
      <c r="AU11221"/>
    </row>
    <row r="11222" spans="47:47" x14ac:dyDescent="0.2">
      <c r="AU11222"/>
    </row>
    <row r="11223" spans="47:47" x14ac:dyDescent="0.2">
      <c r="AU11223"/>
    </row>
    <row r="11224" spans="47:47" x14ac:dyDescent="0.2">
      <c r="AU11224"/>
    </row>
    <row r="11225" spans="47:47" x14ac:dyDescent="0.2">
      <c r="AU11225"/>
    </row>
    <row r="11226" spans="47:47" x14ac:dyDescent="0.2">
      <c r="AU11226"/>
    </row>
    <row r="11227" spans="47:47" x14ac:dyDescent="0.2">
      <c r="AU11227"/>
    </row>
    <row r="11228" spans="47:47" x14ac:dyDescent="0.2">
      <c r="AU11228"/>
    </row>
    <row r="11229" spans="47:47" x14ac:dyDescent="0.2">
      <c r="AU11229"/>
    </row>
    <row r="11230" spans="47:47" x14ac:dyDescent="0.2">
      <c r="AU11230"/>
    </row>
    <row r="11231" spans="47:47" x14ac:dyDescent="0.2">
      <c r="AU11231"/>
    </row>
    <row r="11232" spans="47:47" x14ac:dyDescent="0.2">
      <c r="AU11232"/>
    </row>
    <row r="11233" spans="47:47" x14ac:dyDescent="0.2">
      <c r="AU11233"/>
    </row>
    <row r="11234" spans="47:47" x14ac:dyDescent="0.2">
      <c r="AU11234"/>
    </row>
    <row r="11235" spans="47:47" x14ac:dyDescent="0.2">
      <c r="AU11235"/>
    </row>
    <row r="11236" spans="47:47" x14ac:dyDescent="0.2">
      <c r="AU11236"/>
    </row>
    <row r="11237" spans="47:47" x14ac:dyDescent="0.2">
      <c r="AU11237"/>
    </row>
    <row r="11238" spans="47:47" x14ac:dyDescent="0.2">
      <c r="AU11238"/>
    </row>
    <row r="11239" spans="47:47" x14ac:dyDescent="0.2">
      <c r="AU11239"/>
    </row>
    <row r="11240" spans="47:47" x14ac:dyDescent="0.2">
      <c r="AU11240"/>
    </row>
    <row r="11241" spans="47:47" x14ac:dyDescent="0.2">
      <c r="AU11241"/>
    </row>
    <row r="11242" spans="47:47" x14ac:dyDescent="0.2">
      <c r="AU11242"/>
    </row>
    <row r="11243" spans="47:47" x14ac:dyDescent="0.2">
      <c r="AU11243"/>
    </row>
    <row r="11244" spans="47:47" x14ac:dyDescent="0.2">
      <c r="AU11244"/>
    </row>
    <row r="11245" spans="47:47" x14ac:dyDescent="0.2">
      <c r="AU11245"/>
    </row>
    <row r="11246" spans="47:47" x14ac:dyDescent="0.2">
      <c r="AU11246"/>
    </row>
    <row r="11247" spans="47:47" x14ac:dyDescent="0.2">
      <c r="AU11247"/>
    </row>
    <row r="11248" spans="47:47" x14ac:dyDescent="0.2">
      <c r="AU11248"/>
    </row>
    <row r="11249" spans="47:47" x14ac:dyDescent="0.2">
      <c r="AU11249"/>
    </row>
    <row r="11250" spans="47:47" x14ac:dyDescent="0.2">
      <c r="AU11250"/>
    </row>
    <row r="11251" spans="47:47" x14ac:dyDescent="0.2">
      <c r="AU11251"/>
    </row>
    <row r="11252" spans="47:47" x14ac:dyDescent="0.2">
      <c r="AU11252"/>
    </row>
    <row r="11253" spans="47:47" x14ac:dyDescent="0.2">
      <c r="AU11253"/>
    </row>
    <row r="11254" spans="47:47" x14ac:dyDescent="0.2">
      <c r="AU11254"/>
    </row>
    <row r="11255" spans="47:47" x14ac:dyDescent="0.2">
      <c r="AU11255"/>
    </row>
    <row r="11256" spans="47:47" x14ac:dyDescent="0.2">
      <c r="AU11256"/>
    </row>
    <row r="11257" spans="47:47" x14ac:dyDescent="0.2">
      <c r="AU11257"/>
    </row>
    <row r="11258" spans="47:47" x14ac:dyDescent="0.2">
      <c r="AU11258"/>
    </row>
    <row r="11259" spans="47:47" x14ac:dyDescent="0.2">
      <c r="AU11259"/>
    </row>
    <row r="11260" spans="47:47" x14ac:dyDescent="0.2">
      <c r="AU11260"/>
    </row>
    <row r="11261" spans="47:47" x14ac:dyDescent="0.2">
      <c r="AU11261"/>
    </row>
    <row r="11262" spans="47:47" x14ac:dyDescent="0.2">
      <c r="AU11262"/>
    </row>
    <row r="11263" spans="47:47" x14ac:dyDescent="0.2">
      <c r="AU11263"/>
    </row>
    <row r="11264" spans="47:47" x14ac:dyDescent="0.2">
      <c r="AU11264"/>
    </row>
    <row r="11265" spans="47:47" x14ac:dyDescent="0.2">
      <c r="AU11265"/>
    </row>
    <row r="11266" spans="47:47" x14ac:dyDescent="0.2">
      <c r="AU11266"/>
    </row>
    <row r="11267" spans="47:47" x14ac:dyDescent="0.2">
      <c r="AU11267"/>
    </row>
    <row r="11268" spans="47:47" x14ac:dyDescent="0.2">
      <c r="AU11268"/>
    </row>
    <row r="11269" spans="47:47" x14ac:dyDescent="0.2">
      <c r="AU11269"/>
    </row>
    <row r="11270" spans="47:47" x14ac:dyDescent="0.2">
      <c r="AU11270"/>
    </row>
    <row r="11271" spans="47:47" x14ac:dyDescent="0.2">
      <c r="AU11271"/>
    </row>
    <row r="11272" spans="47:47" x14ac:dyDescent="0.2">
      <c r="AU11272"/>
    </row>
    <row r="11273" spans="47:47" x14ac:dyDescent="0.2">
      <c r="AU11273"/>
    </row>
    <row r="11274" spans="47:47" x14ac:dyDescent="0.2">
      <c r="AU11274"/>
    </row>
    <row r="11275" spans="47:47" x14ac:dyDescent="0.2">
      <c r="AU11275"/>
    </row>
    <row r="11276" spans="47:47" x14ac:dyDescent="0.2">
      <c r="AU11276"/>
    </row>
    <row r="11277" spans="47:47" x14ac:dyDescent="0.2">
      <c r="AU11277"/>
    </row>
    <row r="11278" spans="47:47" x14ac:dyDescent="0.2">
      <c r="AU11278"/>
    </row>
    <row r="11279" spans="47:47" x14ac:dyDescent="0.2">
      <c r="AU11279"/>
    </row>
    <row r="11280" spans="47:47" x14ac:dyDescent="0.2">
      <c r="AU11280"/>
    </row>
    <row r="11281" spans="47:47" x14ac:dyDescent="0.2">
      <c r="AU11281"/>
    </row>
    <row r="11282" spans="47:47" x14ac:dyDescent="0.2">
      <c r="AU11282"/>
    </row>
    <row r="11283" spans="47:47" x14ac:dyDescent="0.2">
      <c r="AU11283"/>
    </row>
    <row r="11284" spans="47:47" x14ac:dyDescent="0.2">
      <c r="AU11284"/>
    </row>
    <row r="11285" spans="47:47" x14ac:dyDescent="0.2">
      <c r="AU11285"/>
    </row>
    <row r="11286" spans="47:47" x14ac:dyDescent="0.2">
      <c r="AU11286"/>
    </row>
    <row r="11287" spans="47:47" x14ac:dyDescent="0.2">
      <c r="AU11287"/>
    </row>
    <row r="11288" spans="47:47" x14ac:dyDescent="0.2">
      <c r="AU11288"/>
    </row>
    <row r="11289" spans="47:47" x14ac:dyDescent="0.2">
      <c r="AU11289"/>
    </row>
    <row r="11290" spans="47:47" x14ac:dyDescent="0.2">
      <c r="AU11290"/>
    </row>
    <row r="11291" spans="47:47" x14ac:dyDescent="0.2">
      <c r="AU11291"/>
    </row>
    <row r="11292" spans="47:47" x14ac:dyDescent="0.2">
      <c r="AU11292"/>
    </row>
    <row r="11293" spans="47:47" x14ac:dyDescent="0.2">
      <c r="AU11293"/>
    </row>
    <row r="11294" spans="47:47" x14ac:dyDescent="0.2">
      <c r="AU11294"/>
    </row>
    <row r="11295" spans="47:47" x14ac:dyDescent="0.2">
      <c r="AU11295"/>
    </row>
    <row r="11296" spans="47:47" x14ac:dyDescent="0.2">
      <c r="AU11296"/>
    </row>
    <row r="11297" spans="47:47" x14ac:dyDescent="0.2">
      <c r="AU11297"/>
    </row>
    <row r="11298" spans="47:47" x14ac:dyDescent="0.2">
      <c r="AU11298"/>
    </row>
    <row r="11299" spans="47:47" x14ac:dyDescent="0.2">
      <c r="AU11299"/>
    </row>
    <row r="11300" spans="47:47" x14ac:dyDescent="0.2">
      <c r="AU11300"/>
    </row>
    <row r="11301" spans="47:47" x14ac:dyDescent="0.2">
      <c r="AU11301"/>
    </row>
    <row r="11302" spans="47:47" x14ac:dyDescent="0.2">
      <c r="AU11302"/>
    </row>
    <row r="11303" spans="47:47" x14ac:dyDescent="0.2">
      <c r="AU11303"/>
    </row>
    <row r="11304" spans="47:47" x14ac:dyDescent="0.2">
      <c r="AU11304"/>
    </row>
    <row r="11305" spans="47:47" x14ac:dyDescent="0.2">
      <c r="AU11305"/>
    </row>
    <row r="11306" spans="47:47" x14ac:dyDescent="0.2">
      <c r="AU11306"/>
    </row>
    <row r="11307" spans="47:47" x14ac:dyDescent="0.2">
      <c r="AU11307"/>
    </row>
    <row r="11308" spans="47:47" x14ac:dyDescent="0.2">
      <c r="AU11308"/>
    </row>
    <row r="11309" spans="47:47" x14ac:dyDescent="0.2">
      <c r="AU11309"/>
    </row>
    <row r="11310" spans="47:47" x14ac:dyDescent="0.2">
      <c r="AU11310"/>
    </row>
    <row r="11311" spans="47:47" x14ac:dyDescent="0.2">
      <c r="AU11311"/>
    </row>
    <row r="11312" spans="47:47" x14ac:dyDescent="0.2">
      <c r="AU11312"/>
    </row>
    <row r="11313" spans="47:47" x14ac:dyDescent="0.2">
      <c r="AU11313"/>
    </row>
    <row r="11314" spans="47:47" x14ac:dyDescent="0.2">
      <c r="AU11314"/>
    </row>
    <row r="11315" spans="47:47" x14ac:dyDescent="0.2">
      <c r="AU11315"/>
    </row>
    <row r="11316" spans="47:47" x14ac:dyDescent="0.2">
      <c r="AU11316"/>
    </row>
    <row r="11317" spans="47:47" x14ac:dyDescent="0.2">
      <c r="AU11317"/>
    </row>
    <row r="11318" spans="47:47" x14ac:dyDescent="0.2">
      <c r="AU11318"/>
    </row>
    <row r="11319" spans="47:47" x14ac:dyDescent="0.2">
      <c r="AU11319"/>
    </row>
    <row r="11320" spans="47:47" x14ac:dyDescent="0.2">
      <c r="AU11320"/>
    </row>
    <row r="11321" spans="47:47" x14ac:dyDescent="0.2">
      <c r="AU11321"/>
    </row>
    <row r="11322" spans="47:47" x14ac:dyDescent="0.2">
      <c r="AU11322"/>
    </row>
    <row r="11323" spans="47:47" x14ac:dyDescent="0.2">
      <c r="AU11323"/>
    </row>
    <row r="11324" spans="47:47" x14ac:dyDescent="0.2">
      <c r="AU11324"/>
    </row>
    <row r="11325" spans="47:47" x14ac:dyDescent="0.2">
      <c r="AU11325"/>
    </row>
    <row r="11326" spans="47:47" x14ac:dyDescent="0.2">
      <c r="AU11326"/>
    </row>
    <row r="11327" spans="47:47" x14ac:dyDescent="0.2">
      <c r="AU11327"/>
    </row>
    <row r="11328" spans="47:47" x14ac:dyDescent="0.2">
      <c r="AU11328"/>
    </row>
    <row r="11329" spans="47:47" x14ac:dyDescent="0.2">
      <c r="AU11329"/>
    </row>
    <row r="11330" spans="47:47" x14ac:dyDescent="0.2">
      <c r="AU11330"/>
    </row>
    <row r="11331" spans="47:47" x14ac:dyDescent="0.2">
      <c r="AU11331"/>
    </row>
    <row r="11332" spans="47:47" x14ac:dyDescent="0.2">
      <c r="AU11332"/>
    </row>
    <row r="11333" spans="47:47" x14ac:dyDescent="0.2">
      <c r="AU11333"/>
    </row>
    <row r="11334" spans="47:47" x14ac:dyDescent="0.2">
      <c r="AU11334"/>
    </row>
    <row r="11335" spans="47:47" x14ac:dyDescent="0.2">
      <c r="AU11335"/>
    </row>
    <row r="11336" spans="47:47" x14ac:dyDescent="0.2">
      <c r="AU11336"/>
    </row>
    <row r="11337" spans="47:47" x14ac:dyDescent="0.2">
      <c r="AU11337"/>
    </row>
    <row r="11338" spans="47:47" x14ac:dyDescent="0.2">
      <c r="AU11338"/>
    </row>
    <row r="11339" spans="47:47" x14ac:dyDescent="0.2">
      <c r="AU11339"/>
    </row>
    <row r="11340" spans="47:47" x14ac:dyDescent="0.2">
      <c r="AU11340"/>
    </row>
    <row r="11341" spans="47:47" x14ac:dyDescent="0.2">
      <c r="AU11341"/>
    </row>
    <row r="11342" spans="47:47" x14ac:dyDescent="0.2">
      <c r="AU11342"/>
    </row>
    <row r="11343" spans="47:47" x14ac:dyDescent="0.2">
      <c r="AU11343"/>
    </row>
    <row r="11344" spans="47:47" x14ac:dyDescent="0.2">
      <c r="AU11344"/>
    </row>
    <row r="11345" spans="47:47" x14ac:dyDescent="0.2">
      <c r="AU11345"/>
    </row>
    <row r="11346" spans="47:47" x14ac:dyDescent="0.2">
      <c r="AU11346"/>
    </row>
    <row r="11347" spans="47:47" x14ac:dyDescent="0.2">
      <c r="AU11347"/>
    </row>
    <row r="11348" spans="47:47" x14ac:dyDescent="0.2">
      <c r="AU11348"/>
    </row>
    <row r="11349" spans="47:47" x14ac:dyDescent="0.2">
      <c r="AU11349"/>
    </row>
    <row r="11350" spans="47:47" x14ac:dyDescent="0.2">
      <c r="AU11350"/>
    </row>
    <row r="11351" spans="47:47" x14ac:dyDescent="0.2">
      <c r="AU11351"/>
    </row>
    <row r="11352" spans="47:47" x14ac:dyDescent="0.2">
      <c r="AU11352"/>
    </row>
    <row r="11353" spans="47:47" x14ac:dyDescent="0.2">
      <c r="AU11353"/>
    </row>
    <row r="11354" spans="47:47" x14ac:dyDescent="0.2">
      <c r="AU11354"/>
    </row>
    <row r="11355" spans="47:47" x14ac:dyDescent="0.2">
      <c r="AU11355"/>
    </row>
    <row r="11356" spans="47:47" x14ac:dyDescent="0.2">
      <c r="AU11356"/>
    </row>
    <row r="11357" spans="47:47" x14ac:dyDescent="0.2">
      <c r="AU11357"/>
    </row>
    <row r="11358" spans="47:47" x14ac:dyDescent="0.2">
      <c r="AU11358"/>
    </row>
    <row r="11359" spans="47:47" x14ac:dyDescent="0.2">
      <c r="AU11359"/>
    </row>
    <row r="11360" spans="47:47" x14ac:dyDescent="0.2">
      <c r="AU11360"/>
    </row>
    <row r="11361" spans="47:47" x14ac:dyDescent="0.2">
      <c r="AU11361"/>
    </row>
    <row r="11362" spans="47:47" x14ac:dyDescent="0.2">
      <c r="AU11362"/>
    </row>
    <row r="11363" spans="47:47" x14ac:dyDescent="0.2">
      <c r="AU11363"/>
    </row>
    <row r="11364" spans="47:47" x14ac:dyDescent="0.2">
      <c r="AU11364"/>
    </row>
    <row r="11365" spans="47:47" x14ac:dyDescent="0.2">
      <c r="AU11365"/>
    </row>
    <row r="11366" spans="47:47" x14ac:dyDescent="0.2">
      <c r="AU11366"/>
    </row>
    <row r="11367" spans="47:47" x14ac:dyDescent="0.2">
      <c r="AU11367"/>
    </row>
    <row r="11368" spans="47:47" x14ac:dyDescent="0.2">
      <c r="AU11368"/>
    </row>
    <row r="11369" spans="47:47" x14ac:dyDescent="0.2">
      <c r="AU11369"/>
    </row>
    <row r="11370" spans="47:47" x14ac:dyDescent="0.2">
      <c r="AU11370"/>
    </row>
    <row r="11371" spans="47:47" x14ac:dyDescent="0.2">
      <c r="AU11371"/>
    </row>
    <row r="11372" spans="47:47" x14ac:dyDescent="0.2">
      <c r="AU11372"/>
    </row>
    <row r="11373" spans="47:47" x14ac:dyDescent="0.2">
      <c r="AU11373"/>
    </row>
    <row r="11374" spans="47:47" x14ac:dyDescent="0.2">
      <c r="AU11374"/>
    </row>
    <row r="11375" spans="47:47" x14ac:dyDescent="0.2">
      <c r="AU11375"/>
    </row>
    <row r="11376" spans="47:47" x14ac:dyDescent="0.2">
      <c r="AU11376"/>
    </row>
    <row r="11377" spans="47:47" x14ac:dyDescent="0.2">
      <c r="AU11377"/>
    </row>
    <row r="11378" spans="47:47" x14ac:dyDescent="0.2">
      <c r="AU11378"/>
    </row>
    <row r="11379" spans="47:47" x14ac:dyDescent="0.2">
      <c r="AU11379"/>
    </row>
    <row r="11380" spans="47:47" x14ac:dyDescent="0.2">
      <c r="AU11380"/>
    </row>
    <row r="11381" spans="47:47" x14ac:dyDescent="0.2">
      <c r="AU11381"/>
    </row>
    <row r="11382" spans="47:47" x14ac:dyDescent="0.2">
      <c r="AU11382"/>
    </row>
    <row r="11383" spans="47:47" x14ac:dyDescent="0.2">
      <c r="AU11383"/>
    </row>
    <row r="11384" spans="47:47" x14ac:dyDescent="0.2">
      <c r="AU11384"/>
    </row>
    <row r="11385" spans="47:47" x14ac:dyDescent="0.2">
      <c r="AU11385"/>
    </row>
    <row r="11386" spans="47:47" x14ac:dyDescent="0.2">
      <c r="AU11386"/>
    </row>
    <row r="11387" spans="47:47" x14ac:dyDescent="0.2">
      <c r="AU11387"/>
    </row>
    <row r="11388" spans="47:47" x14ac:dyDescent="0.2">
      <c r="AU11388"/>
    </row>
    <row r="11389" spans="47:47" x14ac:dyDescent="0.2">
      <c r="AU11389"/>
    </row>
    <row r="11390" spans="47:47" x14ac:dyDescent="0.2">
      <c r="AU11390"/>
    </row>
    <row r="11391" spans="47:47" x14ac:dyDescent="0.2">
      <c r="AU11391"/>
    </row>
    <row r="11392" spans="47:47" x14ac:dyDescent="0.2">
      <c r="AU11392"/>
    </row>
    <row r="11393" spans="47:47" x14ac:dyDescent="0.2">
      <c r="AU11393"/>
    </row>
    <row r="11394" spans="47:47" x14ac:dyDescent="0.2">
      <c r="AU11394"/>
    </row>
    <row r="11395" spans="47:47" x14ac:dyDescent="0.2">
      <c r="AU11395"/>
    </row>
    <row r="11396" spans="47:47" x14ac:dyDescent="0.2">
      <c r="AU11396"/>
    </row>
    <row r="11397" spans="47:47" x14ac:dyDescent="0.2">
      <c r="AU11397"/>
    </row>
    <row r="11398" spans="47:47" x14ac:dyDescent="0.2">
      <c r="AU11398"/>
    </row>
    <row r="11399" spans="47:47" x14ac:dyDescent="0.2">
      <c r="AU11399"/>
    </row>
    <row r="11400" spans="47:47" x14ac:dyDescent="0.2">
      <c r="AU11400"/>
    </row>
    <row r="11401" spans="47:47" x14ac:dyDescent="0.2">
      <c r="AU11401"/>
    </row>
    <row r="11402" spans="47:47" x14ac:dyDescent="0.2">
      <c r="AU11402"/>
    </row>
    <row r="11403" spans="47:47" x14ac:dyDescent="0.2">
      <c r="AU11403"/>
    </row>
    <row r="11404" spans="47:47" x14ac:dyDescent="0.2">
      <c r="AU11404"/>
    </row>
    <row r="11405" spans="47:47" x14ac:dyDescent="0.2">
      <c r="AU11405"/>
    </row>
    <row r="11406" spans="47:47" x14ac:dyDescent="0.2">
      <c r="AU11406"/>
    </row>
    <row r="11407" spans="47:47" x14ac:dyDescent="0.2">
      <c r="AU11407"/>
    </row>
    <row r="11408" spans="47:47" x14ac:dyDescent="0.2">
      <c r="AU11408"/>
    </row>
    <row r="11409" spans="47:47" x14ac:dyDescent="0.2">
      <c r="AU11409"/>
    </row>
    <row r="11410" spans="47:47" x14ac:dyDescent="0.2">
      <c r="AU11410"/>
    </row>
    <row r="11411" spans="47:47" x14ac:dyDescent="0.2">
      <c r="AU11411"/>
    </row>
    <row r="11412" spans="47:47" x14ac:dyDescent="0.2">
      <c r="AU11412"/>
    </row>
    <row r="11413" spans="47:47" x14ac:dyDescent="0.2">
      <c r="AU11413"/>
    </row>
    <row r="11414" spans="47:47" x14ac:dyDescent="0.2">
      <c r="AU11414"/>
    </row>
    <row r="11415" spans="47:47" x14ac:dyDescent="0.2">
      <c r="AU11415"/>
    </row>
    <row r="11416" spans="47:47" x14ac:dyDescent="0.2">
      <c r="AU11416"/>
    </row>
    <row r="11417" spans="47:47" x14ac:dyDescent="0.2">
      <c r="AU11417"/>
    </row>
    <row r="11418" spans="47:47" x14ac:dyDescent="0.2">
      <c r="AU11418"/>
    </row>
    <row r="11419" spans="47:47" x14ac:dyDescent="0.2">
      <c r="AU11419"/>
    </row>
    <row r="11420" spans="47:47" x14ac:dyDescent="0.2">
      <c r="AU11420"/>
    </row>
    <row r="11421" spans="47:47" x14ac:dyDescent="0.2">
      <c r="AU11421"/>
    </row>
    <row r="11422" spans="47:47" x14ac:dyDescent="0.2">
      <c r="AU11422"/>
    </row>
    <row r="11423" spans="47:47" x14ac:dyDescent="0.2">
      <c r="AU11423"/>
    </row>
    <row r="11424" spans="47:47" x14ac:dyDescent="0.2">
      <c r="AU11424"/>
    </row>
    <row r="11425" spans="47:47" x14ac:dyDescent="0.2">
      <c r="AU11425"/>
    </row>
    <row r="11426" spans="47:47" x14ac:dyDescent="0.2">
      <c r="AU11426"/>
    </row>
    <row r="11427" spans="47:47" x14ac:dyDescent="0.2">
      <c r="AU11427"/>
    </row>
    <row r="11428" spans="47:47" x14ac:dyDescent="0.2">
      <c r="AU11428"/>
    </row>
    <row r="11429" spans="47:47" x14ac:dyDescent="0.2">
      <c r="AU11429"/>
    </row>
    <row r="11430" spans="47:47" x14ac:dyDescent="0.2">
      <c r="AU11430"/>
    </row>
    <row r="11431" spans="47:47" x14ac:dyDescent="0.2">
      <c r="AU11431"/>
    </row>
    <row r="11432" spans="47:47" x14ac:dyDescent="0.2">
      <c r="AU11432"/>
    </row>
    <row r="11433" spans="47:47" x14ac:dyDescent="0.2">
      <c r="AU11433"/>
    </row>
    <row r="11434" spans="47:47" x14ac:dyDescent="0.2">
      <c r="AU11434"/>
    </row>
    <row r="11435" spans="47:47" x14ac:dyDescent="0.2">
      <c r="AU11435"/>
    </row>
    <row r="11436" spans="47:47" x14ac:dyDescent="0.2">
      <c r="AU11436"/>
    </row>
    <row r="11437" spans="47:47" x14ac:dyDescent="0.2">
      <c r="AU11437"/>
    </row>
    <row r="11438" spans="47:47" x14ac:dyDescent="0.2">
      <c r="AU11438"/>
    </row>
    <row r="11439" spans="47:47" x14ac:dyDescent="0.2">
      <c r="AU11439"/>
    </row>
    <row r="11440" spans="47:47" x14ac:dyDescent="0.2">
      <c r="AU11440"/>
    </row>
    <row r="11441" spans="47:47" x14ac:dyDescent="0.2">
      <c r="AU11441"/>
    </row>
    <row r="11442" spans="47:47" x14ac:dyDescent="0.2">
      <c r="AU11442"/>
    </row>
    <row r="11443" spans="47:47" x14ac:dyDescent="0.2">
      <c r="AU11443"/>
    </row>
    <row r="11444" spans="47:47" x14ac:dyDescent="0.2">
      <c r="AU11444"/>
    </row>
    <row r="11445" spans="47:47" x14ac:dyDescent="0.2">
      <c r="AU11445"/>
    </row>
    <row r="11446" spans="47:47" x14ac:dyDescent="0.2">
      <c r="AU11446"/>
    </row>
    <row r="11447" spans="47:47" x14ac:dyDescent="0.2">
      <c r="AU11447"/>
    </row>
    <row r="11448" spans="47:47" x14ac:dyDescent="0.2">
      <c r="AU11448"/>
    </row>
    <row r="11449" spans="47:47" x14ac:dyDescent="0.2">
      <c r="AU11449"/>
    </row>
    <row r="11450" spans="47:47" x14ac:dyDescent="0.2">
      <c r="AU11450"/>
    </row>
    <row r="11451" spans="47:47" x14ac:dyDescent="0.2">
      <c r="AU11451"/>
    </row>
    <row r="11452" spans="47:47" x14ac:dyDescent="0.2">
      <c r="AU11452"/>
    </row>
    <row r="11453" spans="47:47" x14ac:dyDescent="0.2">
      <c r="AU11453"/>
    </row>
    <row r="11454" spans="47:47" x14ac:dyDescent="0.2">
      <c r="AU11454"/>
    </row>
    <row r="11455" spans="47:47" x14ac:dyDescent="0.2">
      <c r="AU11455"/>
    </row>
    <row r="11456" spans="47:47" x14ac:dyDescent="0.2">
      <c r="AU11456"/>
    </row>
    <row r="11457" spans="47:47" x14ac:dyDescent="0.2">
      <c r="AU11457"/>
    </row>
    <row r="11458" spans="47:47" x14ac:dyDescent="0.2">
      <c r="AU11458"/>
    </row>
    <row r="11459" spans="47:47" x14ac:dyDescent="0.2">
      <c r="AU11459"/>
    </row>
    <row r="11460" spans="47:47" x14ac:dyDescent="0.2">
      <c r="AU11460"/>
    </row>
    <row r="11461" spans="47:47" x14ac:dyDescent="0.2">
      <c r="AU11461"/>
    </row>
    <row r="11462" spans="47:47" x14ac:dyDescent="0.2">
      <c r="AU11462"/>
    </row>
    <row r="11463" spans="47:47" x14ac:dyDescent="0.2">
      <c r="AU11463"/>
    </row>
    <row r="11464" spans="47:47" x14ac:dyDescent="0.2">
      <c r="AU11464"/>
    </row>
    <row r="11465" spans="47:47" x14ac:dyDescent="0.2">
      <c r="AU11465"/>
    </row>
    <row r="11466" spans="47:47" x14ac:dyDescent="0.2">
      <c r="AU11466"/>
    </row>
    <row r="11467" spans="47:47" x14ac:dyDescent="0.2">
      <c r="AU11467"/>
    </row>
    <row r="11468" spans="47:47" x14ac:dyDescent="0.2">
      <c r="AU11468"/>
    </row>
    <row r="11469" spans="47:47" x14ac:dyDescent="0.2">
      <c r="AU11469"/>
    </row>
    <row r="11470" spans="47:47" x14ac:dyDescent="0.2">
      <c r="AU11470"/>
    </row>
    <row r="11471" spans="47:47" x14ac:dyDescent="0.2">
      <c r="AU11471"/>
    </row>
    <row r="11472" spans="47:47" x14ac:dyDescent="0.2">
      <c r="AU11472"/>
    </row>
    <row r="11473" spans="47:47" x14ac:dyDescent="0.2">
      <c r="AU11473"/>
    </row>
    <row r="11474" spans="47:47" x14ac:dyDescent="0.2">
      <c r="AU11474"/>
    </row>
    <row r="11475" spans="47:47" x14ac:dyDescent="0.2">
      <c r="AU11475"/>
    </row>
    <row r="11476" spans="47:47" x14ac:dyDescent="0.2">
      <c r="AU11476"/>
    </row>
    <row r="11477" spans="47:47" x14ac:dyDescent="0.2">
      <c r="AU11477"/>
    </row>
    <row r="11478" spans="47:47" x14ac:dyDescent="0.2">
      <c r="AU11478"/>
    </row>
    <row r="11479" spans="47:47" x14ac:dyDescent="0.2">
      <c r="AU11479"/>
    </row>
    <row r="11480" spans="47:47" x14ac:dyDescent="0.2">
      <c r="AU11480"/>
    </row>
    <row r="11481" spans="47:47" x14ac:dyDescent="0.2">
      <c r="AU11481"/>
    </row>
    <row r="11482" spans="47:47" x14ac:dyDescent="0.2">
      <c r="AU11482"/>
    </row>
    <row r="11483" spans="47:47" x14ac:dyDescent="0.2">
      <c r="AU11483"/>
    </row>
    <row r="11484" spans="47:47" x14ac:dyDescent="0.2">
      <c r="AU11484"/>
    </row>
    <row r="11485" spans="47:47" x14ac:dyDescent="0.2">
      <c r="AU11485"/>
    </row>
    <row r="11486" spans="47:47" x14ac:dyDescent="0.2">
      <c r="AU11486"/>
    </row>
    <row r="11487" spans="47:47" x14ac:dyDescent="0.2">
      <c r="AU11487"/>
    </row>
    <row r="11488" spans="47:47" x14ac:dyDescent="0.2">
      <c r="AU11488"/>
    </row>
    <row r="11489" spans="47:47" x14ac:dyDescent="0.2">
      <c r="AU11489"/>
    </row>
    <row r="11490" spans="47:47" x14ac:dyDescent="0.2">
      <c r="AU11490"/>
    </row>
    <row r="11491" spans="47:47" x14ac:dyDescent="0.2">
      <c r="AU11491"/>
    </row>
    <row r="11492" spans="47:47" x14ac:dyDescent="0.2">
      <c r="AU11492"/>
    </row>
    <row r="11493" spans="47:47" x14ac:dyDescent="0.2">
      <c r="AU11493"/>
    </row>
    <row r="11494" spans="47:47" x14ac:dyDescent="0.2">
      <c r="AU11494"/>
    </row>
    <row r="11495" spans="47:47" x14ac:dyDescent="0.2">
      <c r="AU11495"/>
    </row>
    <row r="11496" spans="47:47" x14ac:dyDescent="0.2">
      <c r="AU11496"/>
    </row>
    <row r="11497" spans="47:47" x14ac:dyDescent="0.2">
      <c r="AU11497"/>
    </row>
    <row r="11498" spans="47:47" x14ac:dyDescent="0.2">
      <c r="AU11498"/>
    </row>
    <row r="11499" spans="47:47" x14ac:dyDescent="0.2">
      <c r="AU11499"/>
    </row>
    <row r="11500" spans="47:47" x14ac:dyDescent="0.2">
      <c r="AU11500"/>
    </row>
    <row r="11501" spans="47:47" x14ac:dyDescent="0.2">
      <c r="AU11501"/>
    </row>
    <row r="11502" spans="47:47" x14ac:dyDescent="0.2">
      <c r="AU11502"/>
    </row>
    <row r="11503" spans="47:47" x14ac:dyDescent="0.2">
      <c r="AU11503"/>
    </row>
    <row r="11504" spans="47:47" x14ac:dyDescent="0.2">
      <c r="AU11504"/>
    </row>
    <row r="11505" spans="47:47" x14ac:dyDescent="0.2">
      <c r="AU11505"/>
    </row>
    <row r="11506" spans="47:47" x14ac:dyDescent="0.2">
      <c r="AU11506"/>
    </row>
    <row r="11507" spans="47:47" x14ac:dyDescent="0.2">
      <c r="AU11507"/>
    </row>
    <row r="11508" spans="47:47" x14ac:dyDescent="0.2">
      <c r="AU11508"/>
    </row>
    <row r="11509" spans="47:47" x14ac:dyDescent="0.2">
      <c r="AU11509"/>
    </row>
    <row r="11510" spans="47:47" x14ac:dyDescent="0.2">
      <c r="AU11510"/>
    </row>
    <row r="11511" spans="47:47" x14ac:dyDescent="0.2">
      <c r="AU11511"/>
    </row>
    <row r="11512" spans="47:47" x14ac:dyDescent="0.2">
      <c r="AU11512"/>
    </row>
    <row r="11513" spans="47:47" x14ac:dyDescent="0.2">
      <c r="AU11513"/>
    </row>
    <row r="11514" spans="47:47" x14ac:dyDescent="0.2">
      <c r="AU11514"/>
    </row>
    <row r="11515" spans="47:47" x14ac:dyDescent="0.2">
      <c r="AU11515"/>
    </row>
    <row r="11516" spans="47:47" x14ac:dyDescent="0.2">
      <c r="AU11516"/>
    </row>
    <row r="11517" spans="47:47" x14ac:dyDescent="0.2">
      <c r="AU11517"/>
    </row>
    <row r="11518" spans="47:47" x14ac:dyDescent="0.2">
      <c r="AU11518"/>
    </row>
    <row r="11519" spans="47:47" x14ac:dyDescent="0.2">
      <c r="AU11519"/>
    </row>
    <row r="11520" spans="47:47" x14ac:dyDescent="0.2">
      <c r="AU11520"/>
    </row>
    <row r="11521" spans="47:47" x14ac:dyDescent="0.2">
      <c r="AU11521"/>
    </row>
    <row r="11522" spans="47:47" x14ac:dyDescent="0.2">
      <c r="AU11522"/>
    </row>
    <row r="11523" spans="47:47" x14ac:dyDescent="0.2">
      <c r="AU11523"/>
    </row>
    <row r="11524" spans="47:47" x14ac:dyDescent="0.2">
      <c r="AU11524"/>
    </row>
    <row r="11525" spans="47:47" x14ac:dyDescent="0.2">
      <c r="AU11525"/>
    </row>
    <row r="11526" spans="47:47" x14ac:dyDescent="0.2">
      <c r="AU11526"/>
    </row>
    <row r="11527" spans="47:47" x14ac:dyDescent="0.2">
      <c r="AU11527"/>
    </row>
    <row r="11528" spans="47:47" x14ac:dyDescent="0.2">
      <c r="AU11528"/>
    </row>
    <row r="11529" spans="47:47" x14ac:dyDescent="0.2">
      <c r="AU11529"/>
    </row>
    <row r="11530" spans="47:47" x14ac:dyDescent="0.2">
      <c r="AU11530"/>
    </row>
    <row r="11531" spans="47:47" x14ac:dyDescent="0.2">
      <c r="AU11531"/>
    </row>
    <row r="11532" spans="47:47" x14ac:dyDescent="0.2">
      <c r="AU11532"/>
    </row>
    <row r="11533" spans="47:47" x14ac:dyDescent="0.2">
      <c r="AU11533"/>
    </row>
    <row r="11534" spans="47:47" x14ac:dyDescent="0.2">
      <c r="AU11534"/>
    </row>
    <row r="11535" spans="47:47" x14ac:dyDescent="0.2">
      <c r="AU11535"/>
    </row>
    <row r="11536" spans="47:47" x14ac:dyDescent="0.2">
      <c r="AU11536"/>
    </row>
    <row r="11537" spans="47:47" x14ac:dyDescent="0.2">
      <c r="AU11537"/>
    </row>
    <row r="11538" spans="47:47" x14ac:dyDescent="0.2">
      <c r="AU11538"/>
    </row>
    <row r="11539" spans="47:47" x14ac:dyDescent="0.2">
      <c r="AU11539"/>
    </row>
    <row r="11540" spans="47:47" x14ac:dyDescent="0.2">
      <c r="AU11540"/>
    </row>
    <row r="11541" spans="47:47" x14ac:dyDescent="0.2">
      <c r="AU11541"/>
    </row>
    <row r="11542" spans="47:47" x14ac:dyDescent="0.2">
      <c r="AU11542"/>
    </row>
    <row r="11543" spans="47:47" x14ac:dyDescent="0.2">
      <c r="AU11543"/>
    </row>
    <row r="11544" spans="47:47" x14ac:dyDescent="0.2">
      <c r="AU11544"/>
    </row>
    <row r="11545" spans="47:47" x14ac:dyDescent="0.2">
      <c r="AU11545"/>
    </row>
    <row r="11546" spans="47:47" x14ac:dyDescent="0.2">
      <c r="AU11546"/>
    </row>
    <row r="11547" spans="47:47" x14ac:dyDescent="0.2">
      <c r="AU11547"/>
    </row>
    <row r="11548" spans="47:47" x14ac:dyDescent="0.2">
      <c r="AU11548"/>
    </row>
    <row r="11549" spans="47:47" x14ac:dyDescent="0.2">
      <c r="AU11549"/>
    </row>
    <row r="11550" spans="47:47" x14ac:dyDescent="0.2">
      <c r="AU11550"/>
    </row>
    <row r="11551" spans="47:47" x14ac:dyDescent="0.2">
      <c r="AU11551"/>
    </row>
    <row r="11552" spans="47:47" x14ac:dyDescent="0.2">
      <c r="AU11552"/>
    </row>
    <row r="11553" spans="47:47" x14ac:dyDescent="0.2">
      <c r="AU11553"/>
    </row>
    <row r="11554" spans="47:47" x14ac:dyDescent="0.2">
      <c r="AU11554"/>
    </row>
    <row r="11555" spans="47:47" x14ac:dyDescent="0.2">
      <c r="AU11555"/>
    </row>
    <row r="11556" spans="47:47" x14ac:dyDescent="0.2">
      <c r="AU11556"/>
    </row>
    <row r="11557" spans="47:47" x14ac:dyDescent="0.2">
      <c r="AU11557"/>
    </row>
    <row r="11558" spans="47:47" x14ac:dyDescent="0.2">
      <c r="AU11558"/>
    </row>
    <row r="11559" spans="47:47" x14ac:dyDescent="0.2">
      <c r="AU11559"/>
    </row>
    <row r="11560" spans="47:47" x14ac:dyDescent="0.2">
      <c r="AU11560"/>
    </row>
    <row r="11561" spans="47:47" x14ac:dyDescent="0.2">
      <c r="AU11561"/>
    </row>
    <row r="11562" spans="47:47" x14ac:dyDescent="0.2">
      <c r="AU11562"/>
    </row>
    <row r="11563" spans="47:47" x14ac:dyDescent="0.2">
      <c r="AU11563"/>
    </row>
    <row r="11564" spans="47:47" x14ac:dyDescent="0.2">
      <c r="AU11564"/>
    </row>
    <row r="11565" spans="47:47" x14ac:dyDescent="0.2">
      <c r="AU11565"/>
    </row>
    <row r="11566" spans="47:47" x14ac:dyDescent="0.2">
      <c r="AU11566"/>
    </row>
    <row r="11567" spans="47:47" x14ac:dyDescent="0.2">
      <c r="AU11567"/>
    </row>
    <row r="11568" spans="47:47" x14ac:dyDescent="0.2">
      <c r="AU11568"/>
    </row>
    <row r="11569" spans="47:47" x14ac:dyDescent="0.2">
      <c r="AU11569"/>
    </row>
    <row r="11570" spans="47:47" x14ac:dyDescent="0.2">
      <c r="AU11570"/>
    </row>
    <row r="11571" spans="47:47" x14ac:dyDescent="0.2">
      <c r="AU11571"/>
    </row>
    <row r="11572" spans="47:47" x14ac:dyDescent="0.2">
      <c r="AU11572"/>
    </row>
    <row r="11573" spans="47:47" x14ac:dyDescent="0.2">
      <c r="AU11573"/>
    </row>
    <row r="11574" spans="47:47" x14ac:dyDescent="0.2">
      <c r="AU11574"/>
    </row>
    <row r="11575" spans="47:47" x14ac:dyDescent="0.2">
      <c r="AU11575"/>
    </row>
    <row r="11576" spans="47:47" x14ac:dyDescent="0.2">
      <c r="AU11576"/>
    </row>
    <row r="11577" spans="47:47" x14ac:dyDescent="0.2">
      <c r="AU11577"/>
    </row>
    <row r="11578" spans="47:47" x14ac:dyDescent="0.2">
      <c r="AU11578"/>
    </row>
    <row r="11579" spans="47:47" x14ac:dyDescent="0.2">
      <c r="AU11579"/>
    </row>
    <row r="11580" spans="47:47" x14ac:dyDescent="0.2">
      <c r="AU11580"/>
    </row>
    <row r="11581" spans="47:47" x14ac:dyDescent="0.2">
      <c r="AU11581"/>
    </row>
    <row r="11582" spans="47:47" x14ac:dyDescent="0.2">
      <c r="AU11582"/>
    </row>
    <row r="11583" spans="47:47" x14ac:dyDescent="0.2">
      <c r="AU11583"/>
    </row>
    <row r="11584" spans="47:47" x14ac:dyDescent="0.2">
      <c r="AU11584"/>
    </row>
    <row r="11585" spans="47:47" x14ac:dyDescent="0.2">
      <c r="AU11585"/>
    </row>
    <row r="11586" spans="47:47" x14ac:dyDescent="0.2">
      <c r="AU11586"/>
    </row>
    <row r="11587" spans="47:47" x14ac:dyDescent="0.2">
      <c r="AU11587"/>
    </row>
    <row r="11588" spans="47:47" x14ac:dyDescent="0.2">
      <c r="AU11588"/>
    </row>
    <row r="11589" spans="47:47" x14ac:dyDescent="0.2">
      <c r="AU11589"/>
    </row>
    <row r="11590" spans="47:47" x14ac:dyDescent="0.2">
      <c r="AU11590"/>
    </row>
    <row r="11591" spans="47:47" x14ac:dyDescent="0.2">
      <c r="AU11591"/>
    </row>
    <row r="11592" spans="47:47" x14ac:dyDescent="0.2">
      <c r="AU11592"/>
    </row>
    <row r="11593" spans="47:47" x14ac:dyDescent="0.2">
      <c r="AU11593"/>
    </row>
    <row r="11594" spans="47:47" x14ac:dyDescent="0.2">
      <c r="AU11594"/>
    </row>
    <row r="11595" spans="47:47" x14ac:dyDescent="0.2">
      <c r="AU11595"/>
    </row>
    <row r="11596" spans="47:47" x14ac:dyDescent="0.2">
      <c r="AU11596"/>
    </row>
    <row r="11597" spans="47:47" x14ac:dyDescent="0.2">
      <c r="AU11597"/>
    </row>
    <row r="11598" spans="47:47" x14ac:dyDescent="0.2">
      <c r="AU11598"/>
    </row>
    <row r="11599" spans="47:47" x14ac:dyDescent="0.2">
      <c r="AU11599"/>
    </row>
    <row r="11600" spans="47:47" x14ac:dyDescent="0.2">
      <c r="AU11600"/>
    </row>
    <row r="11601" spans="47:47" x14ac:dyDescent="0.2">
      <c r="AU11601"/>
    </row>
    <row r="11602" spans="47:47" x14ac:dyDescent="0.2">
      <c r="AU11602"/>
    </row>
    <row r="11603" spans="47:47" x14ac:dyDescent="0.2">
      <c r="AU11603"/>
    </row>
    <row r="11604" spans="47:47" x14ac:dyDescent="0.2">
      <c r="AU11604"/>
    </row>
    <row r="11605" spans="47:47" x14ac:dyDescent="0.2">
      <c r="AU11605"/>
    </row>
    <row r="11606" spans="47:47" x14ac:dyDescent="0.2">
      <c r="AU11606"/>
    </row>
    <row r="11607" spans="47:47" x14ac:dyDescent="0.2">
      <c r="AU11607"/>
    </row>
    <row r="11608" spans="47:47" x14ac:dyDescent="0.2">
      <c r="AU11608"/>
    </row>
    <row r="11609" spans="47:47" x14ac:dyDescent="0.2">
      <c r="AU11609"/>
    </row>
    <row r="11610" spans="47:47" x14ac:dyDescent="0.2">
      <c r="AU11610"/>
    </row>
    <row r="11611" spans="47:47" x14ac:dyDescent="0.2">
      <c r="AU11611"/>
    </row>
    <row r="11612" spans="47:47" x14ac:dyDescent="0.2">
      <c r="AU11612"/>
    </row>
    <row r="11613" spans="47:47" x14ac:dyDescent="0.2">
      <c r="AU11613"/>
    </row>
    <row r="11614" spans="47:47" x14ac:dyDescent="0.2">
      <c r="AU11614"/>
    </row>
    <row r="11615" spans="47:47" x14ac:dyDescent="0.2">
      <c r="AU11615"/>
    </row>
    <row r="11616" spans="47:47" x14ac:dyDescent="0.2">
      <c r="AU11616"/>
    </row>
    <row r="11617" spans="47:47" x14ac:dyDescent="0.2">
      <c r="AU11617"/>
    </row>
    <row r="11618" spans="47:47" x14ac:dyDescent="0.2">
      <c r="AU11618"/>
    </row>
    <row r="11619" spans="47:47" x14ac:dyDescent="0.2">
      <c r="AU11619"/>
    </row>
    <row r="11620" spans="47:47" x14ac:dyDescent="0.2">
      <c r="AU11620"/>
    </row>
    <row r="11621" spans="47:47" x14ac:dyDescent="0.2">
      <c r="AU11621"/>
    </row>
    <row r="11622" spans="47:47" x14ac:dyDescent="0.2">
      <c r="AU11622"/>
    </row>
    <row r="11623" spans="47:47" x14ac:dyDescent="0.2">
      <c r="AU11623"/>
    </row>
    <row r="11624" spans="47:47" x14ac:dyDescent="0.2">
      <c r="AU11624"/>
    </row>
    <row r="11625" spans="47:47" x14ac:dyDescent="0.2">
      <c r="AU11625"/>
    </row>
    <row r="11626" spans="47:47" x14ac:dyDescent="0.2">
      <c r="AU11626"/>
    </row>
    <row r="11627" spans="47:47" x14ac:dyDescent="0.2">
      <c r="AU11627"/>
    </row>
    <row r="11628" spans="47:47" x14ac:dyDescent="0.2">
      <c r="AU11628"/>
    </row>
    <row r="11629" spans="47:47" x14ac:dyDescent="0.2">
      <c r="AU11629"/>
    </row>
    <row r="11630" spans="47:47" x14ac:dyDescent="0.2">
      <c r="AU11630"/>
    </row>
    <row r="11631" spans="47:47" x14ac:dyDescent="0.2">
      <c r="AU11631"/>
    </row>
    <row r="11632" spans="47:47" x14ac:dyDescent="0.2">
      <c r="AU11632"/>
    </row>
    <row r="11633" spans="47:47" x14ac:dyDescent="0.2">
      <c r="AU11633"/>
    </row>
    <row r="11634" spans="47:47" x14ac:dyDescent="0.2">
      <c r="AU11634"/>
    </row>
    <row r="11635" spans="47:47" x14ac:dyDescent="0.2">
      <c r="AU11635"/>
    </row>
    <row r="11636" spans="47:47" x14ac:dyDescent="0.2">
      <c r="AU11636"/>
    </row>
    <row r="11637" spans="47:47" x14ac:dyDescent="0.2">
      <c r="AU11637"/>
    </row>
    <row r="11638" spans="47:47" x14ac:dyDescent="0.2">
      <c r="AU11638"/>
    </row>
    <row r="11639" spans="47:47" x14ac:dyDescent="0.2">
      <c r="AU11639"/>
    </row>
    <row r="11640" spans="47:47" x14ac:dyDescent="0.2">
      <c r="AU11640"/>
    </row>
    <row r="11641" spans="47:47" x14ac:dyDescent="0.2">
      <c r="AU11641"/>
    </row>
    <row r="11642" spans="47:47" x14ac:dyDescent="0.2">
      <c r="AU11642"/>
    </row>
    <row r="11643" spans="47:47" x14ac:dyDescent="0.2">
      <c r="AU11643"/>
    </row>
    <row r="11644" spans="47:47" x14ac:dyDescent="0.2">
      <c r="AU11644"/>
    </row>
    <row r="11645" spans="47:47" x14ac:dyDescent="0.2">
      <c r="AU11645"/>
    </row>
    <row r="11646" spans="47:47" x14ac:dyDescent="0.2">
      <c r="AU11646"/>
    </row>
    <row r="11647" spans="47:47" x14ac:dyDescent="0.2">
      <c r="AU11647"/>
    </row>
    <row r="11648" spans="47:47" x14ac:dyDescent="0.2">
      <c r="AU11648"/>
    </row>
    <row r="11649" spans="47:47" x14ac:dyDescent="0.2">
      <c r="AU11649"/>
    </row>
    <row r="11650" spans="47:47" x14ac:dyDescent="0.2">
      <c r="AU11650"/>
    </row>
    <row r="11651" spans="47:47" x14ac:dyDescent="0.2">
      <c r="AU11651"/>
    </row>
    <row r="11652" spans="47:47" x14ac:dyDescent="0.2">
      <c r="AU11652"/>
    </row>
    <row r="11653" spans="47:47" x14ac:dyDescent="0.2">
      <c r="AU11653"/>
    </row>
    <row r="11654" spans="47:47" x14ac:dyDescent="0.2">
      <c r="AU11654"/>
    </row>
    <row r="11655" spans="47:47" x14ac:dyDescent="0.2">
      <c r="AU11655"/>
    </row>
    <row r="11656" spans="47:47" x14ac:dyDescent="0.2">
      <c r="AU11656"/>
    </row>
    <row r="11657" spans="47:47" x14ac:dyDescent="0.2">
      <c r="AU11657"/>
    </row>
    <row r="11658" spans="47:47" x14ac:dyDescent="0.2">
      <c r="AU11658"/>
    </row>
    <row r="11659" spans="47:47" x14ac:dyDescent="0.2">
      <c r="AU11659"/>
    </row>
    <row r="11660" spans="47:47" x14ac:dyDescent="0.2">
      <c r="AU11660"/>
    </row>
    <row r="11661" spans="47:47" x14ac:dyDescent="0.2">
      <c r="AU11661"/>
    </row>
    <row r="11662" spans="47:47" x14ac:dyDescent="0.2">
      <c r="AU11662"/>
    </row>
    <row r="11663" spans="47:47" x14ac:dyDescent="0.2">
      <c r="AU11663"/>
    </row>
    <row r="11664" spans="47:47" x14ac:dyDescent="0.2">
      <c r="AU11664"/>
    </row>
    <row r="11665" spans="47:47" x14ac:dyDescent="0.2">
      <c r="AU11665"/>
    </row>
    <row r="11666" spans="47:47" x14ac:dyDescent="0.2">
      <c r="AU11666"/>
    </row>
    <row r="11667" spans="47:47" x14ac:dyDescent="0.2">
      <c r="AU11667"/>
    </row>
    <row r="11668" spans="47:47" x14ac:dyDescent="0.2">
      <c r="AU11668"/>
    </row>
    <row r="11669" spans="47:47" x14ac:dyDescent="0.2">
      <c r="AU11669"/>
    </row>
    <row r="11670" spans="47:47" x14ac:dyDescent="0.2">
      <c r="AU11670"/>
    </row>
    <row r="11671" spans="47:47" x14ac:dyDescent="0.2">
      <c r="AU11671"/>
    </row>
    <row r="11672" spans="47:47" x14ac:dyDescent="0.2">
      <c r="AU11672"/>
    </row>
    <row r="11673" spans="47:47" x14ac:dyDescent="0.2">
      <c r="AU11673"/>
    </row>
    <row r="11674" spans="47:47" x14ac:dyDescent="0.2">
      <c r="AU11674"/>
    </row>
    <row r="11675" spans="47:47" x14ac:dyDescent="0.2">
      <c r="AU11675"/>
    </row>
    <row r="11676" spans="47:47" x14ac:dyDescent="0.2">
      <c r="AU11676"/>
    </row>
    <row r="11677" spans="47:47" x14ac:dyDescent="0.2">
      <c r="AU11677"/>
    </row>
    <row r="11678" spans="47:47" x14ac:dyDescent="0.2">
      <c r="AU11678"/>
    </row>
    <row r="11679" spans="47:47" x14ac:dyDescent="0.2">
      <c r="AU11679"/>
    </row>
    <row r="11680" spans="47:47" x14ac:dyDescent="0.2">
      <c r="AU11680"/>
    </row>
    <row r="11681" spans="47:47" x14ac:dyDescent="0.2">
      <c r="AU11681"/>
    </row>
    <row r="11682" spans="47:47" x14ac:dyDescent="0.2">
      <c r="AU11682"/>
    </row>
    <row r="11683" spans="47:47" x14ac:dyDescent="0.2">
      <c r="AU11683"/>
    </row>
    <row r="11684" spans="47:47" x14ac:dyDescent="0.2">
      <c r="AU11684"/>
    </row>
    <row r="11685" spans="47:47" x14ac:dyDescent="0.2">
      <c r="AU11685"/>
    </row>
    <row r="11686" spans="47:47" x14ac:dyDescent="0.2">
      <c r="AU11686"/>
    </row>
    <row r="11687" spans="47:47" x14ac:dyDescent="0.2">
      <c r="AU11687"/>
    </row>
    <row r="11688" spans="47:47" x14ac:dyDescent="0.2">
      <c r="AU11688"/>
    </row>
    <row r="11689" spans="47:47" x14ac:dyDescent="0.2">
      <c r="AU11689"/>
    </row>
    <row r="11690" spans="47:47" x14ac:dyDescent="0.2">
      <c r="AU11690"/>
    </row>
    <row r="11691" spans="47:47" x14ac:dyDescent="0.2">
      <c r="AU11691"/>
    </row>
    <row r="11692" spans="47:47" x14ac:dyDescent="0.2">
      <c r="AU11692"/>
    </row>
    <row r="11693" spans="47:47" x14ac:dyDescent="0.2">
      <c r="AU11693"/>
    </row>
    <row r="11694" spans="47:47" x14ac:dyDescent="0.2">
      <c r="AU11694"/>
    </row>
    <row r="11695" spans="47:47" x14ac:dyDescent="0.2">
      <c r="AU11695"/>
    </row>
    <row r="11696" spans="47:47" x14ac:dyDescent="0.2">
      <c r="AU11696"/>
    </row>
    <row r="11697" spans="47:47" x14ac:dyDescent="0.2">
      <c r="AU11697"/>
    </row>
    <row r="11698" spans="47:47" x14ac:dyDescent="0.2">
      <c r="AU11698"/>
    </row>
    <row r="11699" spans="47:47" x14ac:dyDescent="0.2">
      <c r="AU11699"/>
    </row>
    <row r="11700" spans="47:47" x14ac:dyDescent="0.2">
      <c r="AU11700"/>
    </row>
    <row r="11701" spans="47:47" x14ac:dyDescent="0.2">
      <c r="AU11701"/>
    </row>
    <row r="11702" spans="47:47" x14ac:dyDescent="0.2">
      <c r="AU11702"/>
    </row>
    <row r="11703" spans="47:47" x14ac:dyDescent="0.2">
      <c r="AU11703"/>
    </row>
    <row r="11704" spans="47:47" x14ac:dyDescent="0.2">
      <c r="AU11704"/>
    </row>
    <row r="11705" spans="47:47" x14ac:dyDescent="0.2">
      <c r="AU11705"/>
    </row>
    <row r="11706" spans="47:47" x14ac:dyDescent="0.2">
      <c r="AU11706"/>
    </row>
    <row r="11707" spans="47:47" x14ac:dyDescent="0.2">
      <c r="AU11707"/>
    </row>
    <row r="11708" spans="47:47" x14ac:dyDescent="0.2">
      <c r="AU11708"/>
    </row>
    <row r="11709" spans="47:47" x14ac:dyDescent="0.2">
      <c r="AU11709"/>
    </row>
    <row r="11710" spans="47:47" x14ac:dyDescent="0.2">
      <c r="AU11710"/>
    </row>
    <row r="11711" spans="47:47" x14ac:dyDescent="0.2">
      <c r="AU11711"/>
    </row>
    <row r="11712" spans="47:47" x14ac:dyDescent="0.2">
      <c r="AU11712"/>
    </row>
    <row r="11713" spans="47:47" x14ac:dyDescent="0.2">
      <c r="AU11713"/>
    </row>
    <row r="11714" spans="47:47" x14ac:dyDescent="0.2">
      <c r="AU11714"/>
    </row>
    <row r="11715" spans="47:47" x14ac:dyDescent="0.2">
      <c r="AU11715"/>
    </row>
    <row r="11716" spans="47:47" x14ac:dyDescent="0.2">
      <c r="AU11716"/>
    </row>
    <row r="11717" spans="47:47" x14ac:dyDescent="0.2">
      <c r="AU11717"/>
    </row>
    <row r="11718" spans="47:47" x14ac:dyDescent="0.2">
      <c r="AU11718"/>
    </row>
    <row r="11719" spans="47:47" x14ac:dyDescent="0.2">
      <c r="AU11719"/>
    </row>
    <row r="11720" spans="47:47" x14ac:dyDescent="0.2">
      <c r="AU11720"/>
    </row>
    <row r="11721" spans="47:47" x14ac:dyDescent="0.2">
      <c r="AU11721"/>
    </row>
    <row r="11722" spans="47:47" x14ac:dyDescent="0.2">
      <c r="AU11722"/>
    </row>
    <row r="11723" spans="47:47" x14ac:dyDescent="0.2">
      <c r="AU11723"/>
    </row>
    <row r="11724" spans="47:47" x14ac:dyDescent="0.2">
      <c r="AU11724"/>
    </row>
    <row r="11725" spans="47:47" x14ac:dyDescent="0.2">
      <c r="AU11725"/>
    </row>
    <row r="11726" spans="47:47" x14ac:dyDescent="0.2">
      <c r="AU11726"/>
    </row>
    <row r="11727" spans="47:47" x14ac:dyDescent="0.2">
      <c r="AU11727"/>
    </row>
    <row r="11728" spans="47:47" x14ac:dyDescent="0.2">
      <c r="AU11728"/>
    </row>
    <row r="11729" spans="47:47" x14ac:dyDescent="0.2">
      <c r="AU11729"/>
    </row>
    <row r="11730" spans="47:47" x14ac:dyDescent="0.2">
      <c r="AU11730"/>
    </row>
    <row r="11731" spans="47:47" x14ac:dyDescent="0.2">
      <c r="AU11731"/>
    </row>
    <row r="11732" spans="47:47" x14ac:dyDescent="0.2">
      <c r="AU11732"/>
    </row>
    <row r="11733" spans="47:47" x14ac:dyDescent="0.2">
      <c r="AU11733"/>
    </row>
    <row r="11734" spans="47:47" x14ac:dyDescent="0.2">
      <c r="AU11734"/>
    </row>
    <row r="11735" spans="47:47" x14ac:dyDescent="0.2">
      <c r="AU11735"/>
    </row>
    <row r="11736" spans="47:47" x14ac:dyDescent="0.2">
      <c r="AU11736"/>
    </row>
    <row r="11737" spans="47:47" x14ac:dyDescent="0.2">
      <c r="AU11737"/>
    </row>
    <row r="11738" spans="47:47" x14ac:dyDescent="0.2">
      <c r="AU11738"/>
    </row>
    <row r="11739" spans="47:47" x14ac:dyDescent="0.2">
      <c r="AU11739"/>
    </row>
    <row r="11740" spans="47:47" x14ac:dyDescent="0.2">
      <c r="AU11740"/>
    </row>
    <row r="11741" spans="47:47" x14ac:dyDescent="0.2">
      <c r="AU11741"/>
    </row>
    <row r="11742" spans="47:47" x14ac:dyDescent="0.2">
      <c r="AU11742"/>
    </row>
    <row r="11743" spans="47:47" x14ac:dyDescent="0.2">
      <c r="AU11743"/>
    </row>
    <row r="11744" spans="47:47" x14ac:dyDescent="0.2">
      <c r="AU11744"/>
    </row>
    <row r="11745" spans="47:47" x14ac:dyDescent="0.2">
      <c r="AU11745"/>
    </row>
    <row r="11746" spans="47:47" x14ac:dyDescent="0.2">
      <c r="AU11746"/>
    </row>
    <row r="11747" spans="47:47" x14ac:dyDescent="0.2">
      <c r="AU11747"/>
    </row>
    <row r="11748" spans="47:47" x14ac:dyDescent="0.2">
      <c r="AU11748"/>
    </row>
    <row r="11749" spans="47:47" x14ac:dyDescent="0.2">
      <c r="AU11749"/>
    </row>
    <row r="11750" spans="47:47" x14ac:dyDescent="0.2">
      <c r="AU11750"/>
    </row>
    <row r="11751" spans="47:47" x14ac:dyDescent="0.2">
      <c r="AU11751"/>
    </row>
    <row r="11752" spans="47:47" x14ac:dyDescent="0.2">
      <c r="AU11752"/>
    </row>
    <row r="11753" spans="47:47" x14ac:dyDescent="0.2">
      <c r="AU11753"/>
    </row>
    <row r="11754" spans="47:47" x14ac:dyDescent="0.2">
      <c r="AU11754"/>
    </row>
    <row r="11755" spans="47:47" x14ac:dyDescent="0.2">
      <c r="AU11755"/>
    </row>
    <row r="11756" spans="47:47" x14ac:dyDescent="0.2">
      <c r="AU11756"/>
    </row>
    <row r="11757" spans="47:47" x14ac:dyDescent="0.2">
      <c r="AU11757"/>
    </row>
    <row r="11758" spans="47:47" x14ac:dyDescent="0.2">
      <c r="AU11758"/>
    </row>
    <row r="11759" spans="47:47" x14ac:dyDescent="0.2">
      <c r="AU11759"/>
    </row>
    <row r="11760" spans="47:47" x14ac:dyDescent="0.2">
      <c r="AU11760"/>
    </row>
    <row r="11761" spans="47:47" x14ac:dyDescent="0.2">
      <c r="AU11761"/>
    </row>
    <row r="11762" spans="47:47" x14ac:dyDescent="0.2">
      <c r="AU11762"/>
    </row>
    <row r="11763" spans="47:47" x14ac:dyDescent="0.2">
      <c r="AU11763"/>
    </row>
    <row r="11764" spans="47:47" x14ac:dyDescent="0.2">
      <c r="AU11764"/>
    </row>
    <row r="11765" spans="47:47" x14ac:dyDescent="0.2">
      <c r="AU11765"/>
    </row>
    <row r="11766" spans="47:47" x14ac:dyDescent="0.2">
      <c r="AU11766"/>
    </row>
    <row r="11767" spans="47:47" x14ac:dyDescent="0.2">
      <c r="AU11767"/>
    </row>
    <row r="11768" spans="47:47" x14ac:dyDescent="0.2">
      <c r="AU11768"/>
    </row>
    <row r="11769" spans="47:47" x14ac:dyDescent="0.2">
      <c r="AU11769"/>
    </row>
    <row r="11770" spans="47:47" x14ac:dyDescent="0.2">
      <c r="AU11770"/>
    </row>
    <row r="11771" spans="47:47" x14ac:dyDescent="0.2">
      <c r="AU11771"/>
    </row>
    <row r="11772" spans="47:47" x14ac:dyDescent="0.2">
      <c r="AU11772"/>
    </row>
    <row r="11773" spans="47:47" x14ac:dyDescent="0.2">
      <c r="AU11773"/>
    </row>
    <row r="11774" spans="47:47" x14ac:dyDescent="0.2">
      <c r="AU11774"/>
    </row>
    <row r="11775" spans="47:47" x14ac:dyDescent="0.2">
      <c r="AU11775"/>
    </row>
    <row r="11776" spans="47:47" x14ac:dyDescent="0.2">
      <c r="AU11776"/>
    </row>
    <row r="11777" spans="47:47" x14ac:dyDescent="0.2">
      <c r="AU11777"/>
    </row>
    <row r="11778" spans="47:47" x14ac:dyDescent="0.2">
      <c r="AU11778"/>
    </row>
    <row r="11779" spans="47:47" x14ac:dyDescent="0.2">
      <c r="AU11779"/>
    </row>
    <row r="11780" spans="47:47" x14ac:dyDescent="0.2">
      <c r="AU11780"/>
    </row>
    <row r="11781" spans="47:47" x14ac:dyDescent="0.2">
      <c r="AU11781"/>
    </row>
    <row r="11782" spans="47:47" x14ac:dyDescent="0.2">
      <c r="AU11782"/>
    </row>
    <row r="11783" spans="47:47" x14ac:dyDescent="0.2">
      <c r="AU11783"/>
    </row>
    <row r="11784" spans="47:47" x14ac:dyDescent="0.2">
      <c r="AU11784"/>
    </row>
    <row r="11785" spans="47:47" x14ac:dyDescent="0.2">
      <c r="AU11785"/>
    </row>
    <row r="11786" spans="47:47" x14ac:dyDescent="0.2">
      <c r="AU11786"/>
    </row>
    <row r="11787" spans="47:47" x14ac:dyDescent="0.2">
      <c r="AU11787"/>
    </row>
    <row r="11788" spans="47:47" x14ac:dyDescent="0.2">
      <c r="AU11788"/>
    </row>
    <row r="11789" spans="47:47" x14ac:dyDescent="0.2">
      <c r="AU11789"/>
    </row>
    <row r="11790" spans="47:47" x14ac:dyDescent="0.2">
      <c r="AU11790"/>
    </row>
    <row r="11791" spans="47:47" x14ac:dyDescent="0.2">
      <c r="AU11791"/>
    </row>
    <row r="11792" spans="47:47" x14ac:dyDescent="0.2">
      <c r="AU11792"/>
    </row>
    <row r="11793" spans="47:47" x14ac:dyDescent="0.2">
      <c r="AU11793"/>
    </row>
    <row r="11794" spans="47:47" x14ac:dyDescent="0.2">
      <c r="AU11794"/>
    </row>
    <row r="11795" spans="47:47" x14ac:dyDescent="0.2">
      <c r="AU11795"/>
    </row>
    <row r="11796" spans="47:47" x14ac:dyDescent="0.2">
      <c r="AU11796"/>
    </row>
    <row r="11797" spans="47:47" x14ac:dyDescent="0.2">
      <c r="AU11797"/>
    </row>
    <row r="11798" spans="47:47" x14ac:dyDescent="0.2">
      <c r="AU11798"/>
    </row>
    <row r="11799" spans="47:47" x14ac:dyDescent="0.2">
      <c r="AU11799"/>
    </row>
    <row r="11800" spans="47:47" x14ac:dyDescent="0.2">
      <c r="AU11800"/>
    </row>
    <row r="11801" spans="47:47" x14ac:dyDescent="0.2">
      <c r="AU11801"/>
    </row>
    <row r="11802" spans="47:47" x14ac:dyDescent="0.2">
      <c r="AU11802"/>
    </row>
    <row r="11803" spans="47:47" x14ac:dyDescent="0.2">
      <c r="AU11803"/>
    </row>
    <row r="11804" spans="47:47" x14ac:dyDescent="0.2">
      <c r="AU11804"/>
    </row>
    <row r="11805" spans="47:47" x14ac:dyDescent="0.2">
      <c r="AU11805"/>
    </row>
    <row r="11806" spans="47:47" x14ac:dyDescent="0.2">
      <c r="AU11806"/>
    </row>
    <row r="11807" spans="47:47" x14ac:dyDescent="0.2">
      <c r="AU11807"/>
    </row>
    <row r="11808" spans="47:47" x14ac:dyDescent="0.2">
      <c r="AU11808"/>
    </row>
    <row r="11809" spans="47:47" x14ac:dyDescent="0.2">
      <c r="AU11809"/>
    </row>
    <row r="11810" spans="47:47" x14ac:dyDescent="0.2">
      <c r="AU11810"/>
    </row>
    <row r="11811" spans="47:47" x14ac:dyDescent="0.2">
      <c r="AU11811"/>
    </row>
    <row r="11812" spans="47:47" x14ac:dyDescent="0.2">
      <c r="AU11812"/>
    </row>
    <row r="11813" spans="47:47" x14ac:dyDescent="0.2">
      <c r="AU11813"/>
    </row>
    <row r="11814" spans="47:47" x14ac:dyDescent="0.2">
      <c r="AU11814"/>
    </row>
    <row r="11815" spans="47:47" x14ac:dyDescent="0.2">
      <c r="AU11815"/>
    </row>
    <row r="11816" spans="47:47" x14ac:dyDescent="0.2">
      <c r="AU11816"/>
    </row>
    <row r="11817" spans="47:47" x14ac:dyDescent="0.2">
      <c r="AU11817"/>
    </row>
    <row r="11818" spans="47:47" x14ac:dyDescent="0.2">
      <c r="AU11818"/>
    </row>
    <row r="11819" spans="47:47" x14ac:dyDescent="0.2">
      <c r="AU11819"/>
    </row>
    <row r="11820" spans="47:47" x14ac:dyDescent="0.2">
      <c r="AU11820"/>
    </row>
    <row r="11821" spans="47:47" x14ac:dyDescent="0.2">
      <c r="AU11821"/>
    </row>
    <row r="11822" spans="47:47" x14ac:dyDescent="0.2">
      <c r="AU11822"/>
    </row>
    <row r="11823" spans="47:47" x14ac:dyDescent="0.2">
      <c r="AU11823"/>
    </row>
    <row r="11824" spans="47:47" x14ac:dyDescent="0.2">
      <c r="AU11824"/>
    </row>
    <row r="11825" spans="47:47" x14ac:dyDescent="0.2">
      <c r="AU11825"/>
    </row>
    <row r="11826" spans="47:47" x14ac:dyDescent="0.2">
      <c r="AU11826"/>
    </row>
    <row r="11827" spans="47:47" x14ac:dyDescent="0.2">
      <c r="AU11827"/>
    </row>
    <row r="11828" spans="47:47" x14ac:dyDescent="0.2">
      <c r="AU11828"/>
    </row>
    <row r="11829" spans="47:47" x14ac:dyDescent="0.2">
      <c r="AU11829"/>
    </row>
    <row r="11830" spans="47:47" x14ac:dyDescent="0.2">
      <c r="AU11830"/>
    </row>
    <row r="11831" spans="47:47" x14ac:dyDescent="0.2">
      <c r="AU11831"/>
    </row>
    <row r="11832" spans="47:47" x14ac:dyDescent="0.2">
      <c r="AU11832"/>
    </row>
    <row r="11833" spans="47:47" x14ac:dyDescent="0.2">
      <c r="AU11833"/>
    </row>
    <row r="11834" spans="47:47" x14ac:dyDescent="0.2">
      <c r="AU11834"/>
    </row>
    <row r="11835" spans="47:47" x14ac:dyDescent="0.2">
      <c r="AU11835"/>
    </row>
    <row r="11836" spans="47:47" x14ac:dyDescent="0.2">
      <c r="AU11836"/>
    </row>
    <row r="11837" spans="47:47" x14ac:dyDescent="0.2">
      <c r="AU11837"/>
    </row>
    <row r="11838" spans="47:47" x14ac:dyDescent="0.2">
      <c r="AU11838"/>
    </row>
    <row r="11839" spans="47:47" x14ac:dyDescent="0.2">
      <c r="AU11839"/>
    </row>
    <row r="11840" spans="47:47" x14ac:dyDescent="0.2">
      <c r="AU11840"/>
    </row>
    <row r="11841" spans="47:47" x14ac:dyDescent="0.2">
      <c r="AU11841"/>
    </row>
    <row r="11842" spans="47:47" x14ac:dyDescent="0.2">
      <c r="AU11842"/>
    </row>
    <row r="11843" spans="47:47" x14ac:dyDescent="0.2">
      <c r="AU11843"/>
    </row>
    <row r="11844" spans="47:47" x14ac:dyDescent="0.2">
      <c r="AU11844"/>
    </row>
    <row r="11845" spans="47:47" x14ac:dyDescent="0.2">
      <c r="AU11845"/>
    </row>
    <row r="11846" spans="47:47" x14ac:dyDescent="0.2">
      <c r="AU11846"/>
    </row>
    <row r="11847" spans="47:47" x14ac:dyDescent="0.2">
      <c r="AU11847"/>
    </row>
    <row r="11848" spans="47:47" x14ac:dyDescent="0.2">
      <c r="AU11848"/>
    </row>
    <row r="11849" spans="47:47" x14ac:dyDescent="0.2">
      <c r="AU11849"/>
    </row>
    <row r="11850" spans="47:47" x14ac:dyDescent="0.2">
      <c r="AU11850"/>
    </row>
    <row r="11851" spans="47:47" x14ac:dyDescent="0.2">
      <c r="AU11851"/>
    </row>
    <row r="11852" spans="47:47" x14ac:dyDescent="0.2">
      <c r="AU11852"/>
    </row>
    <row r="11853" spans="47:47" x14ac:dyDescent="0.2">
      <c r="AU11853"/>
    </row>
    <row r="11854" spans="47:47" x14ac:dyDescent="0.2">
      <c r="AU11854"/>
    </row>
    <row r="11855" spans="47:47" x14ac:dyDescent="0.2">
      <c r="AU11855"/>
    </row>
    <row r="11856" spans="47:47" x14ac:dyDescent="0.2">
      <c r="AU11856"/>
    </row>
    <row r="11857" spans="47:47" x14ac:dyDescent="0.2">
      <c r="AU11857"/>
    </row>
    <row r="11858" spans="47:47" x14ac:dyDescent="0.2">
      <c r="AU11858"/>
    </row>
    <row r="11859" spans="47:47" x14ac:dyDescent="0.2">
      <c r="AU11859"/>
    </row>
    <row r="11860" spans="47:47" x14ac:dyDescent="0.2">
      <c r="AU11860"/>
    </row>
    <row r="11861" spans="47:47" x14ac:dyDescent="0.2">
      <c r="AU11861"/>
    </row>
    <row r="11862" spans="47:47" x14ac:dyDescent="0.2">
      <c r="AU11862"/>
    </row>
    <row r="11863" spans="47:47" x14ac:dyDescent="0.2">
      <c r="AU11863"/>
    </row>
    <row r="11864" spans="47:47" x14ac:dyDescent="0.2">
      <c r="AU11864"/>
    </row>
    <row r="11865" spans="47:47" x14ac:dyDescent="0.2">
      <c r="AU11865"/>
    </row>
    <row r="11866" spans="47:47" x14ac:dyDescent="0.2">
      <c r="AU11866"/>
    </row>
    <row r="11867" spans="47:47" x14ac:dyDescent="0.2">
      <c r="AU11867"/>
    </row>
    <row r="11868" spans="47:47" x14ac:dyDescent="0.2">
      <c r="AU11868"/>
    </row>
    <row r="11869" spans="47:47" x14ac:dyDescent="0.2">
      <c r="AU11869"/>
    </row>
    <row r="11870" spans="47:47" x14ac:dyDescent="0.2">
      <c r="AU11870"/>
    </row>
    <row r="11871" spans="47:47" x14ac:dyDescent="0.2">
      <c r="AU11871"/>
    </row>
    <row r="11872" spans="47:47" x14ac:dyDescent="0.2">
      <c r="AU11872"/>
    </row>
    <row r="11873" spans="47:47" x14ac:dyDescent="0.2">
      <c r="AU11873"/>
    </row>
    <row r="11874" spans="47:47" x14ac:dyDescent="0.2">
      <c r="AU11874"/>
    </row>
    <row r="11875" spans="47:47" x14ac:dyDescent="0.2">
      <c r="AU11875"/>
    </row>
    <row r="11876" spans="47:47" x14ac:dyDescent="0.2">
      <c r="AU11876"/>
    </row>
    <row r="11877" spans="47:47" x14ac:dyDescent="0.2">
      <c r="AU11877"/>
    </row>
    <row r="11878" spans="47:47" x14ac:dyDescent="0.2">
      <c r="AU11878"/>
    </row>
    <row r="11879" spans="47:47" x14ac:dyDescent="0.2">
      <c r="AU11879"/>
    </row>
    <row r="11880" spans="47:47" x14ac:dyDescent="0.2">
      <c r="AU11880"/>
    </row>
    <row r="11881" spans="47:47" x14ac:dyDescent="0.2">
      <c r="AU11881"/>
    </row>
    <row r="11882" spans="47:47" x14ac:dyDescent="0.2">
      <c r="AU11882"/>
    </row>
    <row r="11883" spans="47:47" x14ac:dyDescent="0.2">
      <c r="AU11883"/>
    </row>
    <row r="11884" spans="47:47" x14ac:dyDescent="0.2">
      <c r="AU11884"/>
    </row>
    <row r="11885" spans="47:47" x14ac:dyDescent="0.2">
      <c r="AU11885"/>
    </row>
    <row r="11886" spans="47:47" x14ac:dyDescent="0.2">
      <c r="AU11886"/>
    </row>
    <row r="11887" spans="47:47" x14ac:dyDescent="0.2">
      <c r="AU11887"/>
    </row>
    <row r="11888" spans="47:47" x14ac:dyDescent="0.2">
      <c r="AU11888"/>
    </row>
    <row r="11889" spans="47:47" x14ac:dyDescent="0.2">
      <c r="AU11889"/>
    </row>
    <row r="11890" spans="47:47" x14ac:dyDescent="0.2">
      <c r="AU11890"/>
    </row>
    <row r="11891" spans="47:47" x14ac:dyDescent="0.2">
      <c r="AU11891"/>
    </row>
    <row r="11892" spans="47:47" x14ac:dyDescent="0.2">
      <c r="AU11892"/>
    </row>
    <row r="11893" spans="47:47" x14ac:dyDescent="0.2">
      <c r="AU11893"/>
    </row>
    <row r="11894" spans="47:47" x14ac:dyDescent="0.2">
      <c r="AU11894"/>
    </row>
    <row r="11895" spans="47:47" x14ac:dyDescent="0.2">
      <c r="AU11895"/>
    </row>
    <row r="11896" spans="47:47" x14ac:dyDescent="0.2">
      <c r="AU11896"/>
    </row>
    <row r="11897" spans="47:47" x14ac:dyDescent="0.2">
      <c r="AU11897"/>
    </row>
    <row r="11898" spans="47:47" x14ac:dyDescent="0.2">
      <c r="AU11898"/>
    </row>
    <row r="11899" spans="47:47" x14ac:dyDescent="0.2">
      <c r="AU11899"/>
    </row>
    <row r="11900" spans="47:47" x14ac:dyDescent="0.2">
      <c r="AU11900"/>
    </row>
    <row r="11901" spans="47:47" x14ac:dyDescent="0.2">
      <c r="AU11901"/>
    </row>
    <row r="11902" spans="47:47" x14ac:dyDescent="0.2">
      <c r="AU11902"/>
    </row>
    <row r="11903" spans="47:47" x14ac:dyDescent="0.2">
      <c r="AU11903"/>
    </row>
    <row r="11904" spans="47:47" x14ac:dyDescent="0.2">
      <c r="AU11904"/>
    </row>
    <row r="11905" spans="47:47" x14ac:dyDescent="0.2">
      <c r="AU11905"/>
    </row>
    <row r="11906" spans="47:47" x14ac:dyDescent="0.2">
      <c r="AU11906"/>
    </row>
    <row r="11907" spans="47:47" x14ac:dyDescent="0.2">
      <c r="AU11907"/>
    </row>
    <row r="11908" spans="47:47" x14ac:dyDescent="0.2">
      <c r="AU11908"/>
    </row>
    <row r="11909" spans="47:47" x14ac:dyDescent="0.2">
      <c r="AU11909"/>
    </row>
    <row r="11910" spans="47:47" x14ac:dyDescent="0.2">
      <c r="AU11910"/>
    </row>
    <row r="11911" spans="47:47" x14ac:dyDescent="0.2">
      <c r="AU11911"/>
    </row>
    <row r="11912" spans="47:47" x14ac:dyDescent="0.2">
      <c r="AU11912"/>
    </row>
    <row r="11913" spans="47:47" x14ac:dyDescent="0.2">
      <c r="AU11913"/>
    </row>
    <row r="11914" spans="47:47" x14ac:dyDescent="0.2">
      <c r="AU11914"/>
    </row>
    <row r="11915" spans="47:47" x14ac:dyDescent="0.2">
      <c r="AU11915"/>
    </row>
    <row r="11916" spans="47:47" x14ac:dyDescent="0.2">
      <c r="AU11916"/>
    </row>
    <row r="11917" spans="47:47" x14ac:dyDescent="0.2">
      <c r="AU11917"/>
    </row>
    <row r="11918" spans="47:47" x14ac:dyDescent="0.2">
      <c r="AU11918"/>
    </row>
    <row r="11919" spans="47:47" x14ac:dyDescent="0.2">
      <c r="AU11919"/>
    </row>
    <row r="11920" spans="47:47" x14ac:dyDescent="0.2">
      <c r="AU11920"/>
    </row>
    <row r="11921" spans="47:47" x14ac:dyDescent="0.2">
      <c r="AU11921"/>
    </row>
    <row r="11922" spans="47:47" x14ac:dyDescent="0.2">
      <c r="AU11922"/>
    </row>
    <row r="11923" spans="47:47" x14ac:dyDescent="0.2">
      <c r="AU11923"/>
    </row>
    <row r="11924" spans="47:47" x14ac:dyDescent="0.2">
      <c r="AU11924"/>
    </row>
    <row r="11925" spans="47:47" x14ac:dyDescent="0.2">
      <c r="AU11925"/>
    </row>
    <row r="11926" spans="47:47" x14ac:dyDescent="0.2">
      <c r="AU11926"/>
    </row>
    <row r="11927" spans="47:47" x14ac:dyDescent="0.2">
      <c r="AU11927"/>
    </row>
    <row r="11928" spans="47:47" x14ac:dyDescent="0.2">
      <c r="AU11928"/>
    </row>
    <row r="11929" spans="47:47" x14ac:dyDescent="0.2">
      <c r="AU11929"/>
    </row>
    <row r="11930" spans="47:47" x14ac:dyDescent="0.2">
      <c r="AU11930"/>
    </row>
    <row r="11931" spans="47:47" x14ac:dyDescent="0.2">
      <c r="AU11931"/>
    </row>
    <row r="11932" spans="47:47" x14ac:dyDescent="0.2">
      <c r="AU11932"/>
    </row>
    <row r="11933" spans="47:47" x14ac:dyDescent="0.2">
      <c r="AU11933"/>
    </row>
    <row r="11934" spans="47:47" x14ac:dyDescent="0.2">
      <c r="AU11934"/>
    </row>
    <row r="11935" spans="47:47" x14ac:dyDescent="0.2">
      <c r="AU11935"/>
    </row>
    <row r="11936" spans="47:47" x14ac:dyDescent="0.2">
      <c r="AU11936"/>
    </row>
    <row r="11937" spans="47:47" x14ac:dyDescent="0.2">
      <c r="AU11937"/>
    </row>
    <row r="11938" spans="47:47" x14ac:dyDescent="0.2">
      <c r="AU11938"/>
    </row>
    <row r="11939" spans="47:47" x14ac:dyDescent="0.2">
      <c r="AU11939"/>
    </row>
    <row r="11940" spans="47:47" x14ac:dyDescent="0.2">
      <c r="AU11940"/>
    </row>
    <row r="11941" spans="47:47" x14ac:dyDescent="0.2">
      <c r="AU11941"/>
    </row>
    <row r="11942" spans="47:47" x14ac:dyDescent="0.2">
      <c r="AU11942"/>
    </row>
    <row r="11943" spans="47:47" x14ac:dyDescent="0.2">
      <c r="AU11943"/>
    </row>
    <row r="11944" spans="47:47" x14ac:dyDescent="0.2">
      <c r="AU11944"/>
    </row>
    <row r="11945" spans="47:47" x14ac:dyDescent="0.2">
      <c r="AU11945"/>
    </row>
    <row r="11946" spans="47:47" x14ac:dyDescent="0.2">
      <c r="AU11946"/>
    </row>
    <row r="11947" spans="47:47" x14ac:dyDescent="0.2">
      <c r="AU11947"/>
    </row>
    <row r="11948" spans="47:47" x14ac:dyDescent="0.2">
      <c r="AU11948"/>
    </row>
    <row r="11949" spans="47:47" x14ac:dyDescent="0.2">
      <c r="AU11949"/>
    </row>
    <row r="11950" spans="47:47" x14ac:dyDescent="0.2">
      <c r="AU11950"/>
    </row>
    <row r="11951" spans="47:47" x14ac:dyDescent="0.2">
      <c r="AU11951"/>
    </row>
    <row r="11952" spans="47:47" x14ac:dyDescent="0.2">
      <c r="AU11952"/>
    </row>
    <row r="11953" spans="47:47" x14ac:dyDescent="0.2">
      <c r="AU11953"/>
    </row>
    <row r="11954" spans="47:47" x14ac:dyDescent="0.2">
      <c r="AU11954"/>
    </row>
    <row r="11955" spans="47:47" x14ac:dyDescent="0.2">
      <c r="AU11955"/>
    </row>
    <row r="11956" spans="47:47" x14ac:dyDescent="0.2">
      <c r="AU11956"/>
    </row>
    <row r="11957" spans="47:47" x14ac:dyDescent="0.2">
      <c r="AU11957"/>
    </row>
    <row r="11958" spans="47:47" x14ac:dyDescent="0.2">
      <c r="AU11958"/>
    </row>
    <row r="11959" spans="47:47" x14ac:dyDescent="0.2">
      <c r="AU11959"/>
    </row>
    <row r="11960" spans="47:47" x14ac:dyDescent="0.2">
      <c r="AU11960"/>
    </row>
    <row r="11961" spans="47:47" x14ac:dyDescent="0.2">
      <c r="AU11961"/>
    </row>
    <row r="11962" spans="47:47" x14ac:dyDescent="0.2">
      <c r="AU11962"/>
    </row>
    <row r="11963" spans="47:47" x14ac:dyDescent="0.2">
      <c r="AU11963"/>
    </row>
    <row r="11964" spans="47:47" x14ac:dyDescent="0.2">
      <c r="AU11964"/>
    </row>
    <row r="11965" spans="47:47" x14ac:dyDescent="0.2">
      <c r="AU11965"/>
    </row>
    <row r="11966" spans="47:47" x14ac:dyDescent="0.2">
      <c r="AU11966"/>
    </row>
    <row r="11967" spans="47:47" x14ac:dyDescent="0.2">
      <c r="AU11967"/>
    </row>
    <row r="11968" spans="47:47" x14ac:dyDescent="0.2">
      <c r="AU11968"/>
    </row>
    <row r="11969" spans="47:47" x14ac:dyDescent="0.2">
      <c r="AU11969"/>
    </row>
    <row r="11970" spans="47:47" x14ac:dyDescent="0.2">
      <c r="AU11970"/>
    </row>
    <row r="11971" spans="47:47" x14ac:dyDescent="0.2">
      <c r="AU11971"/>
    </row>
    <row r="11972" spans="47:47" x14ac:dyDescent="0.2">
      <c r="AU11972"/>
    </row>
    <row r="11973" spans="47:47" x14ac:dyDescent="0.2">
      <c r="AU11973"/>
    </row>
    <row r="11974" spans="47:47" x14ac:dyDescent="0.2">
      <c r="AU11974"/>
    </row>
    <row r="11975" spans="47:47" x14ac:dyDescent="0.2">
      <c r="AU11975"/>
    </row>
    <row r="11976" spans="47:47" x14ac:dyDescent="0.2">
      <c r="AU11976"/>
    </row>
    <row r="11977" spans="47:47" x14ac:dyDescent="0.2">
      <c r="AU11977"/>
    </row>
    <row r="11978" spans="47:47" x14ac:dyDescent="0.2">
      <c r="AU11978"/>
    </row>
    <row r="11979" spans="47:47" x14ac:dyDescent="0.2">
      <c r="AU11979"/>
    </row>
    <row r="11980" spans="47:47" x14ac:dyDescent="0.2">
      <c r="AU11980"/>
    </row>
    <row r="11981" spans="47:47" x14ac:dyDescent="0.2">
      <c r="AU11981"/>
    </row>
    <row r="11982" spans="47:47" x14ac:dyDescent="0.2">
      <c r="AU11982"/>
    </row>
    <row r="11983" spans="47:47" x14ac:dyDescent="0.2">
      <c r="AU11983"/>
    </row>
    <row r="11984" spans="47:47" x14ac:dyDescent="0.2">
      <c r="AU11984"/>
    </row>
    <row r="11985" spans="47:47" x14ac:dyDescent="0.2">
      <c r="AU11985"/>
    </row>
    <row r="11986" spans="47:47" x14ac:dyDescent="0.2">
      <c r="AU11986"/>
    </row>
    <row r="11987" spans="47:47" x14ac:dyDescent="0.2">
      <c r="AU11987"/>
    </row>
    <row r="11988" spans="47:47" x14ac:dyDescent="0.2">
      <c r="AU11988"/>
    </row>
    <row r="11989" spans="47:47" x14ac:dyDescent="0.2">
      <c r="AU11989"/>
    </row>
    <row r="11990" spans="47:47" x14ac:dyDescent="0.2">
      <c r="AU11990"/>
    </row>
    <row r="11991" spans="47:47" x14ac:dyDescent="0.2">
      <c r="AU11991"/>
    </row>
    <row r="11992" spans="47:47" x14ac:dyDescent="0.2">
      <c r="AU11992"/>
    </row>
    <row r="11993" spans="47:47" x14ac:dyDescent="0.2">
      <c r="AU11993"/>
    </row>
    <row r="11994" spans="47:47" x14ac:dyDescent="0.2">
      <c r="AU11994"/>
    </row>
    <row r="11995" spans="47:47" x14ac:dyDescent="0.2">
      <c r="AU11995"/>
    </row>
    <row r="11996" spans="47:47" x14ac:dyDescent="0.2">
      <c r="AU11996"/>
    </row>
    <row r="11997" spans="47:47" x14ac:dyDescent="0.2">
      <c r="AU11997"/>
    </row>
    <row r="11998" spans="47:47" x14ac:dyDescent="0.2">
      <c r="AU11998"/>
    </row>
    <row r="11999" spans="47:47" x14ac:dyDescent="0.2">
      <c r="AU11999"/>
    </row>
    <row r="12000" spans="47:47" x14ac:dyDescent="0.2">
      <c r="AU12000"/>
    </row>
    <row r="12001" spans="47:47" x14ac:dyDescent="0.2">
      <c r="AU12001"/>
    </row>
    <row r="12002" spans="47:47" x14ac:dyDescent="0.2">
      <c r="AU12002"/>
    </row>
    <row r="12003" spans="47:47" x14ac:dyDescent="0.2">
      <c r="AU12003"/>
    </row>
    <row r="12004" spans="47:47" x14ac:dyDescent="0.2">
      <c r="AU12004"/>
    </row>
    <row r="12005" spans="47:47" x14ac:dyDescent="0.2">
      <c r="AU12005"/>
    </row>
    <row r="12006" spans="47:47" x14ac:dyDescent="0.2">
      <c r="AU12006"/>
    </row>
    <row r="12007" spans="47:47" x14ac:dyDescent="0.2">
      <c r="AU12007"/>
    </row>
    <row r="12008" spans="47:47" x14ac:dyDescent="0.2">
      <c r="AU12008"/>
    </row>
    <row r="12009" spans="47:47" x14ac:dyDescent="0.2">
      <c r="AU12009"/>
    </row>
    <row r="12010" spans="47:47" x14ac:dyDescent="0.2">
      <c r="AU12010"/>
    </row>
    <row r="12011" spans="47:47" x14ac:dyDescent="0.2">
      <c r="AU12011"/>
    </row>
    <row r="12012" spans="47:47" x14ac:dyDescent="0.2">
      <c r="AU12012"/>
    </row>
    <row r="12013" spans="47:47" x14ac:dyDescent="0.2">
      <c r="AU12013"/>
    </row>
    <row r="12014" spans="47:47" x14ac:dyDescent="0.2">
      <c r="AU12014"/>
    </row>
    <row r="12015" spans="47:47" x14ac:dyDescent="0.2">
      <c r="AU12015"/>
    </row>
    <row r="12016" spans="47:47" x14ac:dyDescent="0.2">
      <c r="AU12016"/>
    </row>
    <row r="12017" spans="47:47" x14ac:dyDescent="0.2">
      <c r="AU12017"/>
    </row>
    <row r="12018" spans="47:47" x14ac:dyDescent="0.2">
      <c r="AU12018"/>
    </row>
    <row r="12019" spans="47:47" x14ac:dyDescent="0.2">
      <c r="AU12019"/>
    </row>
    <row r="12020" spans="47:47" x14ac:dyDescent="0.2">
      <c r="AU12020"/>
    </row>
    <row r="12021" spans="47:47" x14ac:dyDescent="0.2">
      <c r="AU12021"/>
    </row>
    <row r="12022" spans="47:47" x14ac:dyDescent="0.2">
      <c r="AU12022"/>
    </row>
    <row r="12023" spans="47:47" x14ac:dyDescent="0.2">
      <c r="AU12023"/>
    </row>
    <row r="12024" spans="47:47" x14ac:dyDescent="0.2">
      <c r="AU12024"/>
    </row>
    <row r="12025" spans="47:47" x14ac:dyDescent="0.2">
      <c r="AU12025"/>
    </row>
    <row r="12026" spans="47:47" x14ac:dyDescent="0.2">
      <c r="AU12026"/>
    </row>
    <row r="12027" spans="47:47" x14ac:dyDescent="0.2">
      <c r="AU12027"/>
    </row>
    <row r="12028" spans="47:47" x14ac:dyDescent="0.2">
      <c r="AU12028"/>
    </row>
    <row r="12029" spans="47:47" x14ac:dyDescent="0.2">
      <c r="AU12029"/>
    </row>
    <row r="12030" spans="47:47" x14ac:dyDescent="0.2">
      <c r="AU12030"/>
    </row>
    <row r="12031" spans="47:47" x14ac:dyDescent="0.2">
      <c r="AU12031"/>
    </row>
    <row r="12032" spans="47:47" x14ac:dyDescent="0.2">
      <c r="AU12032"/>
    </row>
    <row r="12033" spans="47:47" x14ac:dyDescent="0.2">
      <c r="AU12033"/>
    </row>
    <row r="12034" spans="47:47" x14ac:dyDescent="0.2">
      <c r="AU12034"/>
    </row>
    <row r="12035" spans="47:47" x14ac:dyDescent="0.2">
      <c r="AU12035"/>
    </row>
    <row r="12036" spans="47:47" x14ac:dyDescent="0.2">
      <c r="AU12036"/>
    </row>
    <row r="12037" spans="47:47" x14ac:dyDescent="0.2">
      <c r="AU12037"/>
    </row>
    <row r="12038" spans="47:47" x14ac:dyDescent="0.2">
      <c r="AU12038"/>
    </row>
    <row r="12039" spans="47:47" x14ac:dyDescent="0.2">
      <c r="AU12039"/>
    </row>
    <row r="12040" spans="47:47" x14ac:dyDescent="0.2">
      <c r="AU12040"/>
    </row>
    <row r="12041" spans="47:47" x14ac:dyDescent="0.2">
      <c r="AU12041"/>
    </row>
    <row r="12042" spans="47:47" x14ac:dyDescent="0.2">
      <c r="AU12042"/>
    </row>
    <row r="12043" spans="47:47" x14ac:dyDescent="0.2">
      <c r="AU12043"/>
    </row>
    <row r="12044" spans="47:47" x14ac:dyDescent="0.2">
      <c r="AU12044"/>
    </row>
    <row r="12045" spans="47:47" x14ac:dyDescent="0.2">
      <c r="AU12045"/>
    </row>
    <row r="12046" spans="47:47" x14ac:dyDescent="0.2">
      <c r="AU12046"/>
    </row>
    <row r="12047" spans="47:47" x14ac:dyDescent="0.2">
      <c r="AU12047"/>
    </row>
    <row r="12048" spans="47:47" x14ac:dyDescent="0.2">
      <c r="AU12048"/>
    </row>
    <row r="12049" spans="47:47" x14ac:dyDescent="0.2">
      <c r="AU12049"/>
    </row>
    <row r="12050" spans="47:47" x14ac:dyDescent="0.2">
      <c r="AU12050"/>
    </row>
    <row r="12051" spans="47:47" x14ac:dyDescent="0.2">
      <c r="AU12051"/>
    </row>
    <row r="12052" spans="47:47" x14ac:dyDescent="0.2">
      <c r="AU12052"/>
    </row>
    <row r="12053" spans="47:47" x14ac:dyDescent="0.2">
      <c r="AU12053"/>
    </row>
    <row r="12054" spans="47:47" x14ac:dyDescent="0.2">
      <c r="AU12054"/>
    </row>
    <row r="12055" spans="47:47" x14ac:dyDescent="0.2">
      <c r="AU12055"/>
    </row>
    <row r="12056" spans="47:47" x14ac:dyDescent="0.2">
      <c r="AU12056"/>
    </row>
    <row r="12057" spans="47:47" x14ac:dyDescent="0.2">
      <c r="AU12057"/>
    </row>
    <row r="12058" spans="47:47" x14ac:dyDescent="0.2">
      <c r="AU12058"/>
    </row>
    <row r="12059" spans="47:47" x14ac:dyDescent="0.2">
      <c r="AU12059"/>
    </row>
    <row r="12060" spans="47:47" x14ac:dyDescent="0.2">
      <c r="AU12060"/>
    </row>
    <row r="12061" spans="47:47" x14ac:dyDescent="0.2">
      <c r="AU12061"/>
    </row>
    <row r="12062" spans="47:47" x14ac:dyDescent="0.2">
      <c r="AU12062"/>
    </row>
    <row r="12063" spans="47:47" x14ac:dyDescent="0.2">
      <c r="AU12063"/>
    </row>
    <row r="12064" spans="47:47" x14ac:dyDescent="0.2">
      <c r="AU12064"/>
    </row>
    <row r="12065" spans="47:47" x14ac:dyDescent="0.2">
      <c r="AU12065"/>
    </row>
    <row r="12066" spans="47:47" x14ac:dyDescent="0.2">
      <c r="AU12066"/>
    </row>
    <row r="12067" spans="47:47" x14ac:dyDescent="0.2">
      <c r="AU12067"/>
    </row>
    <row r="12068" spans="47:47" x14ac:dyDescent="0.2">
      <c r="AU12068"/>
    </row>
    <row r="12069" spans="47:47" x14ac:dyDescent="0.2">
      <c r="AU12069"/>
    </row>
    <row r="12070" spans="47:47" x14ac:dyDescent="0.2">
      <c r="AU12070"/>
    </row>
    <row r="12071" spans="47:47" x14ac:dyDescent="0.2">
      <c r="AU12071"/>
    </row>
    <row r="12072" spans="47:47" x14ac:dyDescent="0.2">
      <c r="AU12072"/>
    </row>
    <row r="12073" spans="47:47" x14ac:dyDescent="0.2">
      <c r="AU12073"/>
    </row>
    <row r="12074" spans="47:47" x14ac:dyDescent="0.2">
      <c r="AU12074"/>
    </row>
    <row r="12075" spans="47:47" x14ac:dyDescent="0.2">
      <c r="AU12075"/>
    </row>
    <row r="12076" spans="47:47" x14ac:dyDescent="0.2">
      <c r="AU12076"/>
    </row>
    <row r="12077" spans="47:47" x14ac:dyDescent="0.2">
      <c r="AU12077"/>
    </row>
    <row r="12078" spans="47:47" x14ac:dyDescent="0.2">
      <c r="AU12078"/>
    </row>
    <row r="12079" spans="47:47" x14ac:dyDescent="0.2">
      <c r="AU12079"/>
    </row>
    <row r="12080" spans="47:47" x14ac:dyDescent="0.2">
      <c r="AU12080"/>
    </row>
    <row r="12081" spans="47:47" x14ac:dyDescent="0.2">
      <c r="AU12081"/>
    </row>
    <row r="12082" spans="47:47" x14ac:dyDescent="0.2">
      <c r="AU12082"/>
    </row>
    <row r="12083" spans="47:47" x14ac:dyDescent="0.2">
      <c r="AU12083"/>
    </row>
    <row r="12084" spans="47:47" x14ac:dyDescent="0.2">
      <c r="AU12084"/>
    </row>
    <row r="12085" spans="47:47" x14ac:dyDescent="0.2">
      <c r="AU12085"/>
    </row>
    <row r="12086" spans="47:47" x14ac:dyDescent="0.2">
      <c r="AU12086"/>
    </row>
    <row r="12087" spans="47:47" x14ac:dyDescent="0.2">
      <c r="AU12087"/>
    </row>
    <row r="12088" spans="47:47" x14ac:dyDescent="0.2">
      <c r="AU12088"/>
    </row>
    <row r="12089" spans="47:47" x14ac:dyDescent="0.2">
      <c r="AU12089"/>
    </row>
    <row r="12090" spans="47:47" x14ac:dyDescent="0.2">
      <c r="AU12090"/>
    </row>
    <row r="12091" spans="47:47" x14ac:dyDescent="0.2">
      <c r="AU12091"/>
    </row>
    <row r="12092" spans="47:47" x14ac:dyDescent="0.2">
      <c r="AU12092"/>
    </row>
    <row r="12093" spans="47:47" x14ac:dyDescent="0.2">
      <c r="AU12093"/>
    </row>
    <row r="12094" spans="47:47" x14ac:dyDescent="0.2">
      <c r="AU12094"/>
    </row>
    <row r="12095" spans="47:47" x14ac:dyDescent="0.2">
      <c r="AU12095"/>
    </row>
    <row r="12096" spans="47:47" x14ac:dyDescent="0.2">
      <c r="AU12096"/>
    </row>
    <row r="12097" spans="47:47" x14ac:dyDescent="0.2">
      <c r="AU12097"/>
    </row>
    <row r="12098" spans="47:47" x14ac:dyDescent="0.2">
      <c r="AU12098"/>
    </row>
    <row r="12099" spans="47:47" x14ac:dyDescent="0.2">
      <c r="AU12099"/>
    </row>
    <row r="12100" spans="47:47" x14ac:dyDescent="0.2">
      <c r="AU12100"/>
    </row>
    <row r="12101" spans="47:47" x14ac:dyDescent="0.2">
      <c r="AU12101"/>
    </row>
    <row r="12102" spans="47:47" x14ac:dyDescent="0.2">
      <c r="AU12102"/>
    </row>
    <row r="12103" spans="47:47" x14ac:dyDescent="0.2">
      <c r="AU12103"/>
    </row>
    <row r="12104" spans="47:47" x14ac:dyDescent="0.2">
      <c r="AU12104"/>
    </row>
    <row r="12105" spans="47:47" x14ac:dyDescent="0.2">
      <c r="AU12105"/>
    </row>
    <row r="12106" spans="47:47" x14ac:dyDescent="0.2">
      <c r="AU12106"/>
    </row>
    <row r="12107" spans="47:47" x14ac:dyDescent="0.2">
      <c r="AU12107"/>
    </row>
    <row r="12108" spans="47:47" x14ac:dyDescent="0.2">
      <c r="AU12108"/>
    </row>
    <row r="12109" spans="47:47" x14ac:dyDescent="0.2">
      <c r="AU12109"/>
    </row>
    <row r="12110" spans="47:47" x14ac:dyDescent="0.2">
      <c r="AU12110"/>
    </row>
    <row r="12111" spans="47:47" x14ac:dyDescent="0.2">
      <c r="AU12111"/>
    </row>
    <row r="12112" spans="47:47" x14ac:dyDescent="0.2">
      <c r="AU12112"/>
    </row>
    <row r="12113" spans="47:47" x14ac:dyDescent="0.2">
      <c r="AU12113"/>
    </row>
    <row r="12114" spans="47:47" x14ac:dyDescent="0.2">
      <c r="AU12114"/>
    </row>
    <row r="12115" spans="47:47" x14ac:dyDescent="0.2">
      <c r="AU12115"/>
    </row>
    <row r="12116" spans="47:47" x14ac:dyDescent="0.2">
      <c r="AU12116"/>
    </row>
    <row r="12117" spans="47:47" x14ac:dyDescent="0.2">
      <c r="AU12117"/>
    </row>
    <row r="12118" spans="47:47" x14ac:dyDescent="0.2">
      <c r="AU12118"/>
    </row>
    <row r="12119" spans="47:47" x14ac:dyDescent="0.2">
      <c r="AU12119"/>
    </row>
    <row r="12120" spans="47:47" x14ac:dyDescent="0.2">
      <c r="AU12120"/>
    </row>
    <row r="12121" spans="47:47" x14ac:dyDescent="0.2">
      <c r="AU12121"/>
    </row>
    <row r="12122" spans="47:47" x14ac:dyDescent="0.2">
      <c r="AU12122"/>
    </row>
    <row r="12123" spans="47:47" x14ac:dyDescent="0.2">
      <c r="AU12123"/>
    </row>
    <row r="12124" spans="47:47" x14ac:dyDescent="0.2">
      <c r="AU12124"/>
    </row>
    <row r="12125" spans="47:47" x14ac:dyDescent="0.2">
      <c r="AU12125"/>
    </row>
    <row r="12126" spans="47:47" x14ac:dyDescent="0.2">
      <c r="AU12126"/>
    </row>
    <row r="12127" spans="47:47" x14ac:dyDescent="0.2">
      <c r="AU12127"/>
    </row>
    <row r="12128" spans="47:47" x14ac:dyDescent="0.2">
      <c r="AU12128"/>
    </row>
    <row r="12129" spans="47:47" x14ac:dyDescent="0.2">
      <c r="AU12129"/>
    </row>
    <row r="12130" spans="47:47" x14ac:dyDescent="0.2">
      <c r="AU12130"/>
    </row>
    <row r="12131" spans="47:47" x14ac:dyDescent="0.2">
      <c r="AU12131"/>
    </row>
    <row r="12132" spans="47:47" x14ac:dyDescent="0.2">
      <c r="AU12132"/>
    </row>
    <row r="12133" spans="47:47" x14ac:dyDescent="0.2">
      <c r="AU12133"/>
    </row>
    <row r="12134" spans="47:47" x14ac:dyDescent="0.2">
      <c r="AU12134"/>
    </row>
    <row r="12135" spans="47:47" x14ac:dyDescent="0.2">
      <c r="AU12135"/>
    </row>
    <row r="12136" spans="47:47" x14ac:dyDescent="0.2">
      <c r="AU12136"/>
    </row>
    <row r="12137" spans="47:47" x14ac:dyDescent="0.2">
      <c r="AU12137"/>
    </row>
    <row r="12138" spans="47:47" x14ac:dyDescent="0.2">
      <c r="AU12138"/>
    </row>
    <row r="12139" spans="47:47" x14ac:dyDescent="0.2">
      <c r="AU12139"/>
    </row>
    <row r="12140" spans="47:47" x14ac:dyDescent="0.2">
      <c r="AU12140"/>
    </row>
    <row r="12141" spans="47:47" x14ac:dyDescent="0.2">
      <c r="AU12141"/>
    </row>
    <row r="12142" spans="47:47" x14ac:dyDescent="0.2">
      <c r="AU12142"/>
    </row>
    <row r="12143" spans="47:47" x14ac:dyDescent="0.2">
      <c r="AU12143"/>
    </row>
    <row r="12144" spans="47:47" x14ac:dyDescent="0.2">
      <c r="AU12144"/>
    </row>
    <row r="12145" spans="47:47" x14ac:dyDescent="0.2">
      <c r="AU12145"/>
    </row>
    <row r="12146" spans="47:47" x14ac:dyDescent="0.2">
      <c r="AU12146"/>
    </row>
    <row r="12147" spans="47:47" x14ac:dyDescent="0.2">
      <c r="AU12147"/>
    </row>
    <row r="12148" spans="47:47" x14ac:dyDescent="0.2">
      <c r="AU12148"/>
    </row>
    <row r="12149" spans="47:47" x14ac:dyDescent="0.2">
      <c r="AU12149"/>
    </row>
    <row r="12150" spans="47:47" x14ac:dyDescent="0.2">
      <c r="AU12150"/>
    </row>
    <row r="12151" spans="47:47" x14ac:dyDescent="0.2">
      <c r="AU12151"/>
    </row>
    <row r="12152" spans="47:47" x14ac:dyDescent="0.2">
      <c r="AU12152"/>
    </row>
    <row r="12153" spans="47:47" x14ac:dyDescent="0.2">
      <c r="AU12153"/>
    </row>
    <row r="12154" spans="47:47" x14ac:dyDescent="0.2">
      <c r="AU12154"/>
    </row>
    <row r="12155" spans="47:47" x14ac:dyDescent="0.2">
      <c r="AU12155"/>
    </row>
    <row r="12156" spans="47:47" x14ac:dyDescent="0.2">
      <c r="AU12156"/>
    </row>
    <row r="12157" spans="47:47" x14ac:dyDescent="0.2">
      <c r="AU12157"/>
    </row>
    <row r="12158" spans="47:47" x14ac:dyDescent="0.2">
      <c r="AU12158"/>
    </row>
    <row r="12159" spans="47:47" x14ac:dyDescent="0.2">
      <c r="AU12159"/>
    </row>
    <row r="12160" spans="47:47" x14ac:dyDescent="0.2">
      <c r="AU12160"/>
    </row>
    <row r="12161" spans="47:47" x14ac:dyDescent="0.2">
      <c r="AU12161"/>
    </row>
    <row r="12162" spans="47:47" x14ac:dyDescent="0.2">
      <c r="AU12162"/>
    </row>
    <row r="12163" spans="47:47" x14ac:dyDescent="0.2">
      <c r="AU12163"/>
    </row>
    <row r="12164" spans="47:47" x14ac:dyDescent="0.2">
      <c r="AU12164"/>
    </row>
    <row r="12165" spans="47:47" x14ac:dyDescent="0.2">
      <c r="AU12165"/>
    </row>
    <row r="12166" spans="47:47" x14ac:dyDescent="0.2">
      <c r="AU12166"/>
    </row>
    <row r="12167" spans="47:47" x14ac:dyDescent="0.2">
      <c r="AU12167"/>
    </row>
    <row r="12168" spans="47:47" x14ac:dyDescent="0.2">
      <c r="AU12168"/>
    </row>
    <row r="12169" spans="47:47" x14ac:dyDescent="0.2">
      <c r="AU12169"/>
    </row>
    <row r="12170" spans="47:47" x14ac:dyDescent="0.2">
      <c r="AU12170"/>
    </row>
    <row r="12171" spans="47:47" x14ac:dyDescent="0.2">
      <c r="AU12171"/>
    </row>
    <row r="12172" spans="47:47" x14ac:dyDescent="0.2">
      <c r="AU12172"/>
    </row>
    <row r="12173" spans="47:47" x14ac:dyDescent="0.2">
      <c r="AU12173"/>
    </row>
    <row r="12174" spans="47:47" x14ac:dyDescent="0.2">
      <c r="AU12174"/>
    </row>
    <row r="12175" spans="47:47" x14ac:dyDescent="0.2">
      <c r="AU12175"/>
    </row>
    <row r="12176" spans="47:47" x14ac:dyDescent="0.2">
      <c r="AU12176"/>
    </row>
    <row r="12177" spans="47:47" x14ac:dyDescent="0.2">
      <c r="AU12177"/>
    </row>
    <row r="12178" spans="47:47" x14ac:dyDescent="0.2">
      <c r="AU12178"/>
    </row>
    <row r="12179" spans="47:47" x14ac:dyDescent="0.2">
      <c r="AU12179"/>
    </row>
    <row r="12180" spans="47:47" x14ac:dyDescent="0.2">
      <c r="AU12180"/>
    </row>
    <row r="12181" spans="47:47" x14ac:dyDescent="0.2">
      <c r="AU12181"/>
    </row>
    <row r="12182" spans="47:47" x14ac:dyDescent="0.2">
      <c r="AU12182"/>
    </row>
    <row r="12183" spans="47:47" x14ac:dyDescent="0.2">
      <c r="AU12183"/>
    </row>
    <row r="12184" spans="47:47" x14ac:dyDescent="0.2">
      <c r="AU12184"/>
    </row>
    <row r="12185" spans="47:47" x14ac:dyDescent="0.2">
      <c r="AU12185"/>
    </row>
    <row r="12186" spans="47:47" x14ac:dyDescent="0.2">
      <c r="AU12186"/>
    </row>
    <row r="12187" spans="47:47" x14ac:dyDescent="0.2">
      <c r="AU12187"/>
    </row>
    <row r="12188" spans="47:47" x14ac:dyDescent="0.2">
      <c r="AU12188"/>
    </row>
    <row r="12189" spans="47:47" x14ac:dyDescent="0.2">
      <c r="AU12189"/>
    </row>
    <row r="12190" spans="47:47" x14ac:dyDescent="0.2">
      <c r="AU12190"/>
    </row>
    <row r="12191" spans="47:47" x14ac:dyDescent="0.2">
      <c r="AU12191"/>
    </row>
    <row r="12192" spans="47:47" x14ac:dyDescent="0.2">
      <c r="AU12192"/>
    </row>
    <row r="12193" spans="47:47" x14ac:dyDescent="0.2">
      <c r="AU12193"/>
    </row>
    <row r="12194" spans="47:47" x14ac:dyDescent="0.2">
      <c r="AU12194"/>
    </row>
    <row r="12195" spans="47:47" x14ac:dyDescent="0.2">
      <c r="AU12195"/>
    </row>
    <row r="12196" spans="47:47" x14ac:dyDescent="0.2">
      <c r="AU12196"/>
    </row>
    <row r="12197" spans="47:47" x14ac:dyDescent="0.2">
      <c r="AU12197"/>
    </row>
    <row r="12198" spans="47:47" x14ac:dyDescent="0.2">
      <c r="AU12198"/>
    </row>
    <row r="12199" spans="47:47" x14ac:dyDescent="0.2">
      <c r="AU12199"/>
    </row>
    <row r="12200" spans="47:47" x14ac:dyDescent="0.2">
      <c r="AU12200"/>
    </row>
    <row r="12201" spans="47:47" x14ac:dyDescent="0.2">
      <c r="AU12201"/>
    </row>
    <row r="12202" spans="47:47" x14ac:dyDescent="0.2">
      <c r="AU12202"/>
    </row>
    <row r="12203" spans="47:47" x14ac:dyDescent="0.2">
      <c r="AU12203"/>
    </row>
    <row r="12204" spans="47:47" x14ac:dyDescent="0.2">
      <c r="AU12204"/>
    </row>
    <row r="12205" spans="47:47" x14ac:dyDescent="0.2">
      <c r="AU12205"/>
    </row>
    <row r="12206" spans="47:47" x14ac:dyDescent="0.2">
      <c r="AU12206"/>
    </row>
    <row r="12207" spans="47:47" x14ac:dyDescent="0.2">
      <c r="AU12207"/>
    </row>
    <row r="12208" spans="47:47" x14ac:dyDescent="0.2">
      <c r="AU12208"/>
    </row>
    <row r="12209" spans="47:47" x14ac:dyDescent="0.2">
      <c r="AU12209"/>
    </row>
    <row r="12210" spans="47:47" x14ac:dyDescent="0.2">
      <c r="AU12210"/>
    </row>
    <row r="12211" spans="47:47" x14ac:dyDescent="0.2">
      <c r="AU12211"/>
    </row>
    <row r="12212" spans="47:47" x14ac:dyDescent="0.2">
      <c r="AU12212"/>
    </row>
    <row r="12213" spans="47:47" x14ac:dyDescent="0.2">
      <c r="AU12213"/>
    </row>
    <row r="12214" spans="47:47" x14ac:dyDescent="0.2">
      <c r="AU12214"/>
    </row>
    <row r="12215" spans="47:47" x14ac:dyDescent="0.2">
      <c r="AU12215"/>
    </row>
    <row r="12216" spans="47:47" x14ac:dyDescent="0.2">
      <c r="AU12216"/>
    </row>
    <row r="12217" spans="47:47" x14ac:dyDescent="0.2">
      <c r="AU12217"/>
    </row>
    <row r="12218" spans="47:47" x14ac:dyDescent="0.2">
      <c r="AU12218"/>
    </row>
    <row r="12219" spans="47:47" x14ac:dyDescent="0.2">
      <c r="AU12219"/>
    </row>
    <row r="12220" spans="47:47" x14ac:dyDescent="0.2">
      <c r="AU12220"/>
    </row>
    <row r="12221" spans="47:47" x14ac:dyDescent="0.2">
      <c r="AU12221"/>
    </row>
    <row r="12222" spans="47:47" x14ac:dyDescent="0.2">
      <c r="AU12222"/>
    </row>
    <row r="12223" spans="47:47" x14ac:dyDescent="0.2">
      <c r="AU12223"/>
    </row>
    <row r="12224" spans="47:47" x14ac:dyDescent="0.2">
      <c r="AU12224"/>
    </row>
    <row r="12225" spans="47:47" x14ac:dyDescent="0.2">
      <c r="AU12225"/>
    </row>
    <row r="12226" spans="47:47" x14ac:dyDescent="0.2">
      <c r="AU12226"/>
    </row>
    <row r="12227" spans="47:47" x14ac:dyDescent="0.2">
      <c r="AU12227"/>
    </row>
    <row r="12228" spans="47:47" x14ac:dyDescent="0.2">
      <c r="AU12228"/>
    </row>
    <row r="12229" spans="47:47" x14ac:dyDescent="0.2">
      <c r="AU12229"/>
    </row>
    <row r="12230" spans="47:47" x14ac:dyDescent="0.2">
      <c r="AU12230"/>
    </row>
    <row r="12231" spans="47:47" x14ac:dyDescent="0.2">
      <c r="AU12231"/>
    </row>
    <row r="12232" spans="47:47" x14ac:dyDescent="0.2">
      <c r="AU12232"/>
    </row>
    <row r="12233" spans="47:47" x14ac:dyDescent="0.2">
      <c r="AU12233"/>
    </row>
    <row r="12234" spans="47:47" x14ac:dyDescent="0.2">
      <c r="AU12234"/>
    </row>
    <row r="12235" spans="47:47" x14ac:dyDescent="0.2">
      <c r="AU12235"/>
    </row>
    <row r="12236" spans="47:47" x14ac:dyDescent="0.2">
      <c r="AU12236"/>
    </row>
    <row r="12237" spans="47:47" x14ac:dyDescent="0.2">
      <c r="AU12237"/>
    </row>
    <row r="12238" spans="47:47" x14ac:dyDescent="0.2">
      <c r="AU12238"/>
    </row>
    <row r="12239" spans="47:47" x14ac:dyDescent="0.2">
      <c r="AU12239"/>
    </row>
    <row r="12240" spans="47:47" x14ac:dyDescent="0.2">
      <c r="AU12240"/>
    </row>
    <row r="12241" spans="47:47" x14ac:dyDescent="0.2">
      <c r="AU12241"/>
    </row>
    <row r="12242" spans="47:47" x14ac:dyDescent="0.2">
      <c r="AU12242"/>
    </row>
    <row r="12243" spans="47:47" x14ac:dyDescent="0.2">
      <c r="AU12243"/>
    </row>
    <row r="12244" spans="47:47" x14ac:dyDescent="0.2">
      <c r="AU12244"/>
    </row>
    <row r="12245" spans="47:47" x14ac:dyDescent="0.2">
      <c r="AU12245"/>
    </row>
    <row r="12246" spans="47:47" x14ac:dyDescent="0.2">
      <c r="AU12246"/>
    </row>
    <row r="12247" spans="47:47" x14ac:dyDescent="0.2">
      <c r="AU12247"/>
    </row>
    <row r="12248" spans="47:47" x14ac:dyDescent="0.2">
      <c r="AU12248"/>
    </row>
    <row r="12249" spans="47:47" x14ac:dyDescent="0.2">
      <c r="AU12249"/>
    </row>
    <row r="12250" spans="47:47" x14ac:dyDescent="0.2">
      <c r="AU12250"/>
    </row>
    <row r="12251" spans="47:47" x14ac:dyDescent="0.2">
      <c r="AU12251"/>
    </row>
    <row r="12252" spans="47:47" x14ac:dyDescent="0.2">
      <c r="AU12252"/>
    </row>
    <row r="12253" spans="47:47" x14ac:dyDescent="0.2">
      <c r="AU12253"/>
    </row>
    <row r="12254" spans="47:47" x14ac:dyDescent="0.2">
      <c r="AU12254"/>
    </row>
    <row r="12255" spans="47:47" x14ac:dyDescent="0.2">
      <c r="AU12255"/>
    </row>
    <row r="12256" spans="47:47" x14ac:dyDescent="0.2">
      <c r="AU12256"/>
    </row>
    <row r="12257" spans="47:47" x14ac:dyDescent="0.2">
      <c r="AU12257"/>
    </row>
    <row r="12258" spans="47:47" x14ac:dyDescent="0.2">
      <c r="AU12258"/>
    </row>
    <row r="12259" spans="47:47" x14ac:dyDescent="0.2">
      <c r="AU12259"/>
    </row>
    <row r="12260" spans="47:47" x14ac:dyDescent="0.2">
      <c r="AU12260"/>
    </row>
    <row r="12261" spans="47:47" x14ac:dyDescent="0.2">
      <c r="AU12261"/>
    </row>
    <row r="12262" spans="47:47" x14ac:dyDescent="0.2">
      <c r="AU12262"/>
    </row>
    <row r="12263" spans="47:47" x14ac:dyDescent="0.2">
      <c r="AU12263"/>
    </row>
    <row r="12264" spans="47:47" x14ac:dyDescent="0.2">
      <c r="AU12264"/>
    </row>
    <row r="12265" spans="47:47" x14ac:dyDescent="0.2">
      <c r="AU12265"/>
    </row>
    <row r="12266" spans="47:47" x14ac:dyDescent="0.2">
      <c r="AU12266"/>
    </row>
    <row r="12267" spans="47:47" x14ac:dyDescent="0.2">
      <c r="AU12267"/>
    </row>
    <row r="12268" spans="47:47" x14ac:dyDescent="0.2">
      <c r="AU12268"/>
    </row>
    <row r="12269" spans="47:47" x14ac:dyDescent="0.2">
      <c r="AU12269"/>
    </row>
    <row r="12270" spans="47:47" x14ac:dyDescent="0.2">
      <c r="AU12270"/>
    </row>
    <row r="12271" spans="47:47" x14ac:dyDescent="0.2">
      <c r="AU12271"/>
    </row>
    <row r="12272" spans="47:47" x14ac:dyDescent="0.2">
      <c r="AU12272"/>
    </row>
    <row r="12273" spans="47:47" x14ac:dyDescent="0.2">
      <c r="AU12273"/>
    </row>
    <row r="12274" spans="47:47" x14ac:dyDescent="0.2">
      <c r="AU12274"/>
    </row>
    <row r="12275" spans="47:47" x14ac:dyDescent="0.2">
      <c r="AU12275"/>
    </row>
    <row r="12276" spans="47:47" x14ac:dyDescent="0.2">
      <c r="AU12276"/>
    </row>
    <row r="12277" spans="47:47" x14ac:dyDescent="0.2">
      <c r="AU12277"/>
    </row>
    <row r="12278" spans="47:47" x14ac:dyDescent="0.2">
      <c r="AU12278"/>
    </row>
    <row r="12279" spans="47:47" x14ac:dyDescent="0.2">
      <c r="AU12279"/>
    </row>
    <row r="12280" spans="47:47" x14ac:dyDescent="0.2">
      <c r="AU12280"/>
    </row>
    <row r="12281" spans="47:47" x14ac:dyDescent="0.2">
      <c r="AU12281"/>
    </row>
    <row r="12282" spans="47:47" x14ac:dyDescent="0.2">
      <c r="AU12282"/>
    </row>
    <row r="12283" spans="47:47" x14ac:dyDescent="0.2">
      <c r="AU12283"/>
    </row>
    <row r="12284" spans="47:47" x14ac:dyDescent="0.2">
      <c r="AU12284"/>
    </row>
    <row r="12285" spans="47:47" x14ac:dyDescent="0.2">
      <c r="AU12285"/>
    </row>
    <row r="12286" spans="47:47" x14ac:dyDescent="0.2">
      <c r="AU12286"/>
    </row>
    <row r="12287" spans="47:47" x14ac:dyDescent="0.2">
      <c r="AU12287"/>
    </row>
    <row r="12288" spans="47:47" x14ac:dyDescent="0.2">
      <c r="AU12288"/>
    </row>
    <row r="12289" spans="47:47" x14ac:dyDescent="0.2">
      <c r="AU12289"/>
    </row>
    <row r="12290" spans="47:47" x14ac:dyDescent="0.2">
      <c r="AU12290"/>
    </row>
    <row r="12291" spans="47:47" x14ac:dyDescent="0.2">
      <c r="AU12291"/>
    </row>
    <row r="12292" spans="47:47" x14ac:dyDescent="0.2">
      <c r="AU12292"/>
    </row>
    <row r="12293" spans="47:47" x14ac:dyDescent="0.2">
      <c r="AU12293"/>
    </row>
    <row r="12294" spans="47:47" x14ac:dyDescent="0.2">
      <c r="AU12294"/>
    </row>
    <row r="12295" spans="47:47" x14ac:dyDescent="0.2">
      <c r="AU12295"/>
    </row>
    <row r="12296" spans="47:47" x14ac:dyDescent="0.2">
      <c r="AU12296"/>
    </row>
    <row r="12297" spans="47:47" x14ac:dyDescent="0.2">
      <c r="AU12297"/>
    </row>
    <row r="12298" spans="47:47" x14ac:dyDescent="0.2">
      <c r="AU12298"/>
    </row>
    <row r="12299" spans="47:47" x14ac:dyDescent="0.2">
      <c r="AU12299"/>
    </row>
    <row r="12300" spans="47:47" x14ac:dyDescent="0.2">
      <c r="AU12300"/>
    </row>
    <row r="12301" spans="47:47" x14ac:dyDescent="0.2">
      <c r="AU12301"/>
    </row>
    <row r="12302" spans="47:47" x14ac:dyDescent="0.2">
      <c r="AU12302"/>
    </row>
    <row r="12303" spans="47:47" x14ac:dyDescent="0.2">
      <c r="AU12303"/>
    </row>
    <row r="12304" spans="47:47" x14ac:dyDescent="0.2">
      <c r="AU12304"/>
    </row>
    <row r="12305" spans="47:47" x14ac:dyDescent="0.2">
      <c r="AU12305"/>
    </row>
    <row r="12306" spans="47:47" x14ac:dyDescent="0.2">
      <c r="AU12306"/>
    </row>
    <row r="12307" spans="47:47" x14ac:dyDescent="0.2">
      <c r="AU12307"/>
    </row>
    <row r="12308" spans="47:47" x14ac:dyDescent="0.2">
      <c r="AU12308"/>
    </row>
    <row r="12309" spans="47:47" x14ac:dyDescent="0.2">
      <c r="AU12309"/>
    </row>
    <row r="12310" spans="47:47" x14ac:dyDescent="0.2">
      <c r="AU12310"/>
    </row>
    <row r="12311" spans="47:47" x14ac:dyDescent="0.2">
      <c r="AU12311"/>
    </row>
    <row r="12312" spans="47:47" x14ac:dyDescent="0.2">
      <c r="AU12312"/>
    </row>
    <row r="12313" spans="47:47" x14ac:dyDescent="0.2">
      <c r="AU12313"/>
    </row>
    <row r="12314" spans="47:47" x14ac:dyDescent="0.2">
      <c r="AU12314"/>
    </row>
    <row r="12315" spans="47:47" x14ac:dyDescent="0.2">
      <c r="AU12315"/>
    </row>
    <row r="12316" spans="47:47" x14ac:dyDescent="0.2">
      <c r="AU12316"/>
    </row>
    <row r="12317" spans="47:47" x14ac:dyDescent="0.2">
      <c r="AU12317"/>
    </row>
    <row r="12318" spans="47:47" x14ac:dyDescent="0.2">
      <c r="AU12318"/>
    </row>
    <row r="12319" spans="47:47" x14ac:dyDescent="0.2">
      <c r="AU12319"/>
    </row>
    <row r="12320" spans="47:47" x14ac:dyDescent="0.2">
      <c r="AU12320"/>
    </row>
    <row r="12321" spans="47:47" x14ac:dyDescent="0.2">
      <c r="AU12321"/>
    </row>
    <row r="12322" spans="47:47" x14ac:dyDescent="0.2">
      <c r="AU12322"/>
    </row>
    <row r="12323" spans="47:47" x14ac:dyDescent="0.2">
      <c r="AU12323"/>
    </row>
    <row r="12324" spans="47:47" x14ac:dyDescent="0.2">
      <c r="AU12324"/>
    </row>
    <row r="12325" spans="47:47" x14ac:dyDescent="0.2">
      <c r="AU12325"/>
    </row>
    <row r="12326" spans="47:47" x14ac:dyDescent="0.2">
      <c r="AU12326"/>
    </row>
    <row r="12327" spans="47:47" x14ac:dyDescent="0.2">
      <c r="AU12327"/>
    </row>
    <row r="12328" spans="47:47" x14ac:dyDescent="0.2">
      <c r="AU12328"/>
    </row>
    <row r="12329" spans="47:47" x14ac:dyDescent="0.2">
      <c r="AU12329"/>
    </row>
    <row r="12330" spans="47:47" x14ac:dyDescent="0.2">
      <c r="AU12330"/>
    </row>
    <row r="12331" spans="47:47" x14ac:dyDescent="0.2">
      <c r="AU12331"/>
    </row>
    <row r="12332" spans="47:47" x14ac:dyDescent="0.2">
      <c r="AU12332"/>
    </row>
    <row r="12333" spans="47:47" x14ac:dyDescent="0.2">
      <c r="AU12333"/>
    </row>
    <row r="12334" spans="47:47" x14ac:dyDescent="0.2">
      <c r="AU12334"/>
    </row>
    <row r="12335" spans="47:47" x14ac:dyDescent="0.2">
      <c r="AU12335"/>
    </row>
    <row r="12336" spans="47:47" x14ac:dyDescent="0.2">
      <c r="AU12336"/>
    </row>
    <row r="12337" spans="47:47" x14ac:dyDescent="0.2">
      <c r="AU12337"/>
    </row>
    <row r="12338" spans="47:47" x14ac:dyDescent="0.2">
      <c r="AU12338"/>
    </row>
    <row r="12339" spans="47:47" x14ac:dyDescent="0.2">
      <c r="AU12339"/>
    </row>
    <row r="12340" spans="47:47" x14ac:dyDescent="0.2">
      <c r="AU12340"/>
    </row>
    <row r="12341" spans="47:47" x14ac:dyDescent="0.2">
      <c r="AU12341"/>
    </row>
    <row r="12342" spans="47:47" x14ac:dyDescent="0.2">
      <c r="AU12342"/>
    </row>
    <row r="12343" spans="47:47" x14ac:dyDescent="0.2">
      <c r="AU12343"/>
    </row>
    <row r="12344" spans="47:47" x14ac:dyDescent="0.2">
      <c r="AU12344"/>
    </row>
    <row r="12345" spans="47:47" x14ac:dyDescent="0.2">
      <c r="AU12345"/>
    </row>
    <row r="12346" spans="47:47" x14ac:dyDescent="0.2">
      <c r="AU12346"/>
    </row>
    <row r="12347" spans="47:47" x14ac:dyDescent="0.2">
      <c r="AU12347"/>
    </row>
    <row r="12348" spans="47:47" x14ac:dyDescent="0.2">
      <c r="AU12348"/>
    </row>
    <row r="12349" spans="47:47" x14ac:dyDescent="0.2">
      <c r="AU12349"/>
    </row>
    <row r="12350" spans="47:47" x14ac:dyDescent="0.2">
      <c r="AU12350"/>
    </row>
    <row r="12351" spans="47:47" x14ac:dyDescent="0.2">
      <c r="AU12351"/>
    </row>
    <row r="12352" spans="47:47" x14ac:dyDescent="0.2">
      <c r="AU12352"/>
    </row>
    <row r="12353" spans="47:47" x14ac:dyDescent="0.2">
      <c r="AU12353"/>
    </row>
    <row r="12354" spans="47:47" x14ac:dyDescent="0.2">
      <c r="AU12354"/>
    </row>
    <row r="12355" spans="47:47" x14ac:dyDescent="0.2">
      <c r="AU12355"/>
    </row>
    <row r="12356" spans="47:47" x14ac:dyDescent="0.2">
      <c r="AU12356"/>
    </row>
    <row r="12357" spans="47:47" x14ac:dyDescent="0.2">
      <c r="AU12357"/>
    </row>
    <row r="12358" spans="47:47" x14ac:dyDescent="0.2">
      <c r="AU12358"/>
    </row>
    <row r="12359" spans="47:47" x14ac:dyDescent="0.2">
      <c r="AU12359"/>
    </row>
    <row r="12360" spans="47:47" x14ac:dyDescent="0.2">
      <c r="AU12360"/>
    </row>
    <row r="12361" spans="47:47" x14ac:dyDescent="0.2">
      <c r="AU12361"/>
    </row>
    <row r="12362" spans="47:47" x14ac:dyDescent="0.2">
      <c r="AU12362"/>
    </row>
    <row r="12363" spans="47:47" x14ac:dyDescent="0.2">
      <c r="AU12363"/>
    </row>
    <row r="12364" spans="47:47" x14ac:dyDescent="0.2">
      <c r="AU12364"/>
    </row>
    <row r="12365" spans="47:47" x14ac:dyDescent="0.2">
      <c r="AU12365"/>
    </row>
    <row r="12366" spans="47:47" x14ac:dyDescent="0.2">
      <c r="AU12366"/>
    </row>
    <row r="12367" spans="47:47" x14ac:dyDescent="0.2">
      <c r="AU12367"/>
    </row>
    <row r="12368" spans="47:47" x14ac:dyDescent="0.2">
      <c r="AU12368"/>
    </row>
    <row r="12369" spans="47:47" x14ac:dyDescent="0.2">
      <c r="AU12369"/>
    </row>
    <row r="12370" spans="47:47" x14ac:dyDescent="0.2">
      <c r="AU12370"/>
    </row>
    <row r="12371" spans="47:47" x14ac:dyDescent="0.2">
      <c r="AU12371"/>
    </row>
    <row r="12372" spans="47:47" x14ac:dyDescent="0.2">
      <c r="AU12372"/>
    </row>
    <row r="12373" spans="47:47" x14ac:dyDescent="0.2">
      <c r="AU12373"/>
    </row>
    <row r="12374" spans="47:47" x14ac:dyDescent="0.2">
      <c r="AU12374"/>
    </row>
    <row r="12375" spans="47:47" x14ac:dyDescent="0.2">
      <c r="AU12375"/>
    </row>
    <row r="12376" spans="47:47" x14ac:dyDescent="0.2">
      <c r="AU12376"/>
    </row>
    <row r="12377" spans="47:47" x14ac:dyDescent="0.2">
      <c r="AU12377"/>
    </row>
    <row r="12378" spans="47:47" x14ac:dyDescent="0.2">
      <c r="AU12378"/>
    </row>
    <row r="12379" spans="47:47" x14ac:dyDescent="0.2">
      <c r="AU12379"/>
    </row>
    <row r="12380" spans="47:47" x14ac:dyDescent="0.2">
      <c r="AU12380"/>
    </row>
    <row r="12381" spans="47:47" x14ac:dyDescent="0.2">
      <c r="AU12381"/>
    </row>
    <row r="12382" spans="47:47" x14ac:dyDescent="0.2">
      <c r="AU12382"/>
    </row>
    <row r="12383" spans="47:47" x14ac:dyDescent="0.2">
      <c r="AU12383"/>
    </row>
    <row r="12384" spans="47:47" x14ac:dyDescent="0.2">
      <c r="AU12384"/>
    </row>
    <row r="12385" spans="47:47" x14ac:dyDescent="0.2">
      <c r="AU12385"/>
    </row>
    <row r="12386" spans="47:47" x14ac:dyDescent="0.2">
      <c r="AU12386"/>
    </row>
    <row r="12387" spans="47:47" x14ac:dyDescent="0.2">
      <c r="AU12387"/>
    </row>
    <row r="12388" spans="47:47" x14ac:dyDescent="0.2">
      <c r="AU12388"/>
    </row>
    <row r="12389" spans="47:47" x14ac:dyDescent="0.2">
      <c r="AU12389"/>
    </row>
    <row r="12390" spans="47:47" x14ac:dyDescent="0.2">
      <c r="AU12390"/>
    </row>
    <row r="12391" spans="47:47" x14ac:dyDescent="0.2">
      <c r="AU12391"/>
    </row>
    <row r="12392" spans="47:47" x14ac:dyDescent="0.2">
      <c r="AU12392"/>
    </row>
    <row r="12393" spans="47:47" x14ac:dyDescent="0.2">
      <c r="AU12393"/>
    </row>
    <row r="12394" spans="47:47" x14ac:dyDescent="0.2">
      <c r="AU12394"/>
    </row>
    <row r="12395" spans="47:47" x14ac:dyDescent="0.2">
      <c r="AU12395"/>
    </row>
    <row r="12396" spans="47:47" x14ac:dyDescent="0.2">
      <c r="AU12396"/>
    </row>
    <row r="12397" spans="47:47" x14ac:dyDescent="0.2">
      <c r="AU12397"/>
    </row>
    <row r="12398" spans="47:47" x14ac:dyDescent="0.2">
      <c r="AU12398"/>
    </row>
    <row r="12399" spans="47:47" x14ac:dyDescent="0.2">
      <c r="AU12399"/>
    </row>
    <row r="12400" spans="47:47" x14ac:dyDescent="0.2">
      <c r="AU12400"/>
    </row>
    <row r="12401" spans="47:47" x14ac:dyDescent="0.2">
      <c r="AU12401"/>
    </row>
    <row r="12402" spans="47:47" x14ac:dyDescent="0.2">
      <c r="AU12402"/>
    </row>
    <row r="12403" spans="47:47" x14ac:dyDescent="0.2">
      <c r="AU12403"/>
    </row>
    <row r="12404" spans="47:47" x14ac:dyDescent="0.2">
      <c r="AU12404"/>
    </row>
    <row r="12405" spans="47:47" x14ac:dyDescent="0.2">
      <c r="AU12405"/>
    </row>
    <row r="12406" spans="47:47" x14ac:dyDescent="0.2">
      <c r="AU12406"/>
    </row>
    <row r="12407" spans="47:47" x14ac:dyDescent="0.2">
      <c r="AU12407"/>
    </row>
    <row r="12408" spans="47:47" x14ac:dyDescent="0.2">
      <c r="AU12408"/>
    </row>
    <row r="12409" spans="47:47" x14ac:dyDescent="0.2">
      <c r="AU12409"/>
    </row>
    <row r="12410" spans="47:47" x14ac:dyDescent="0.2">
      <c r="AU12410"/>
    </row>
    <row r="12411" spans="47:47" x14ac:dyDescent="0.2">
      <c r="AU12411"/>
    </row>
    <row r="12412" spans="47:47" x14ac:dyDescent="0.2">
      <c r="AU12412"/>
    </row>
    <row r="12413" spans="47:47" x14ac:dyDescent="0.2">
      <c r="AU12413"/>
    </row>
    <row r="12414" spans="47:47" x14ac:dyDescent="0.2">
      <c r="AU12414"/>
    </row>
    <row r="12415" spans="47:47" x14ac:dyDescent="0.2">
      <c r="AU12415"/>
    </row>
    <row r="12416" spans="47:47" x14ac:dyDescent="0.2">
      <c r="AU12416"/>
    </row>
    <row r="12417" spans="47:47" x14ac:dyDescent="0.2">
      <c r="AU12417"/>
    </row>
    <row r="12418" spans="47:47" x14ac:dyDescent="0.2">
      <c r="AU12418"/>
    </row>
    <row r="12419" spans="47:47" x14ac:dyDescent="0.2">
      <c r="AU12419"/>
    </row>
    <row r="12420" spans="47:47" x14ac:dyDescent="0.2">
      <c r="AU12420"/>
    </row>
    <row r="12421" spans="47:47" x14ac:dyDescent="0.2">
      <c r="AU12421"/>
    </row>
    <row r="12422" spans="47:47" x14ac:dyDescent="0.2">
      <c r="AU12422"/>
    </row>
    <row r="12423" spans="47:47" x14ac:dyDescent="0.2">
      <c r="AU12423"/>
    </row>
    <row r="12424" spans="47:47" x14ac:dyDescent="0.2">
      <c r="AU12424"/>
    </row>
    <row r="12425" spans="47:47" x14ac:dyDescent="0.2">
      <c r="AU12425"/>
    </row>
    <row r="12426" spans="47:47" x14ac:dyDescent="0.2">
      <c r="AU12426"/>
    </row>
    <row r="12427" spans="47:47" x14ac:dyDescent="0.2">
      <c r="AU12427"/>
    </row>
    <row r="12428" spans="47:47" x14ac:dyDescent="0.2">
      <c r="AU12428"/>
    </row>
    <row r="12429" spans="47:47" x14ac:dyDescent="0.2">
      <c r="AU12429"/>
    </row>
    <row r="12430" spans="47:47" x14ac:dyDescent="0.2">
      <c r="AU12430"/>
    </row>
    <row r="12431" spans="47:47" x14ac:dyDescent="0.2">
      <c r="AU12431"/>
    </row>
    <row r="12432" spans="47:47" x14ac:dyDescent="0.2">
      <c r="AU12432"/>
    </row>
    <row r="12433" spans="47:47" x14ac:dyDescent="0.2">
      <c r="AU12433"/>
    </row>
    <row r="12434" spans="47:47" x14ac:dyDescent="0.2">
      <c r="AU12434"/>
    </row>
    <row r="12435" spans="47:47" x14ac:dyDescent="0.2">
      <c r="AU12435"/>
    </row>
    <row r="12436" spans="47:47" x14ac:dyDescent="0.2">
      <c r="AU12436"/>
    </row>
    <row r="12437" spans="47:47" x14ac:dyDescent="0.2">
      <c r="AU12437"/>
    </row>
    <row r="12438" spans="47:47" x14ac:dyDescent="0.2">
      <c r="AU12438"/>
    </row>
    <row r="12439" spans="47:47" x14ac:dyDescent="0.2">
      <c r="AU12439"/>
    </row>
    <row r="12440" spans="47:47" x14ac:dyDescent="0.2">
      <c r="AU12440"/>
    </row>
    <row r="12441" spans="47:47" x14ac:dyDescent="0.2">
      <c r="AU12441"/>
    </row>
    <row r="12442" spans="47:47" x14ac:dyDescent="0.2">
      <c r="AU12442"/>
    </row>
    <row r="12443" spans="47:47" x14ac:dyDescent="0.2">
      <c r="AU12443"/>
    </row>
    <row r="12444" spans="47:47" x14ac:dyDescent="0.2">
      <c r="AU12444"/>
    </row>
    <row r="12445" spans="47:47" x14ac:dyDescent="0.2">
      <c r="AU12445"/>
    </row>
    <row r="12446" spans="47:47" x14ac:dyDescent="0.2">
      <c r="AU12446"/>
    </row>
    <row r="12447" spans="47:47" x14ac:dyDescent="0.2">
      <c r="AU12447"/>
    </row>
    <row r="12448" spans="47:47" x14ac:dyDescent="0.2">
      <c r="AU12448"/>
    </row>
    <row r="12449" spans="47:47" x14ac:dyDescent="0.2">
      <c r="AU12449"/>
    </row>
    <row r="12450" spans="47:47" x14ac:dyDescent="0.2">
      <c r="AU12450"/>
    </row>
    <row r="12451" spans="47:47" x14ac:dyDescent="0.2">
      <c r="AU12451"/>
    </row>
    <row r="12452" spans="47:47" x14ac:dyDescent="0.2">
      <c r="AU12452"/>
    </row>
    <row r="12453" spans="47:47" x14ac:dyDescent="0.2">
      <c r="AU12453"/>
    </row>
    <row r="12454" spans="47:47" x14ac:dyDescent="0.2">
      <c r="AU12454"/>
    </row>
    <row r="12455" spans="47:47" x14ac:dyDescent="0.2">
      <c r="AU12455"/>
    </row>
    <row r="12456" spans="47:47" x14ac:dyDescent="0.2">
      <c r="AU12456"/>
    </row>
    <row r="12457" spans="47:47" x14ac:dyDescent="0.2">
      <c r="AU12457"/>
    </row>
    <row r="12458" spans="47:47" x14ac:dyDescent="0.2">
      <c r="AU12458"/>
    </row>
    <row r="12459" spans="47:47" x14ac:dyDescent="0.2">
      <c r="AU12459"/>
    </row>
    <row r="12460" spans="47:47" x14ac:dyDescent="0.2">
      <c r="AU12460"/>
    </row>
    <row r="12461" spans="47:47" x14ac:dyDescent="0.2">
      <c r="AU12461"/>
    </row>
    <row r="12462" spans="47:47" x14ac:dyDescent="0.2">
      <c r="AU12462"/>
    </row>
    <row r="12463" spans="47:47" x14ac:dyDescent="0.2">
      <c r="AU12463"/>
    </row>
    <row r="12464" spans="47:47" x14ac:dyDescent="0.2">
      <c r="AU12464"/>
    </row>
    <row r="12465" spans="47:47" x14ac:dyDescent="0.2">
      <c r="AU12465"/>
    </row>
    <row r="12466" spans="47:47" x14ac:dyDescent="0.2">
      <c r="AU12466"/>
    </row>
    <row r="12467" spans="47:47" x14ac:dyDescent="0.2">
      <c r="AU12467"/>
    </row>
    <row r="12468" spans="47:47" x14ac:dyDescent="0.2">
      <c r="AU12468"/>
    </row>
    <row r="12469" spans="47:47" x14ac:dyDescent="0.2">
      <c r="AU12469"/>
    </row>
    <row r="12470" spans="47:47" x14ac:dyDescent="0.2">
      <c r="AU12470"/>
    </row>
    <row r="12471" spans="47:47" x14ac:dyDescent="0.2">
      <c r="AU12471"/>
    </row>
    <row r="12472" spans="47:47" x14ac:dyDescent="0.2">
      <c r="AU12472"/>
    </row>
    <row r="12473" spans="47:47" x14ac:dyDescent="0.2">
      <c r="AU12473"/>
    </row>
    <row r="12474" spans="47:47" x14ac:dyDescent="0.2">
      <c r="AU12474"/>
    </row>
    <row r="12475" spans="47:47" x14ac:dyDescent="0.2">
      <c r="AU12475"/>
    </row>
    <row r="12476" spans="47:47" x14ac:dyDescent="0.2">
      <c r="AU12476"/>
    </row>
    <row r="12477" spans="47:47" x14ac:dyDescent="0.2">
      <c r="AU12477"/>
    </row>
    <row r="12478" spans="47:47" x14ac:dyDescent="0.2">
      <c r="AU12478"/>
    </row>
    <row r="12479" spans="47:47" x14ac:dyDescent="0.2">
      <c r="AU12479"/>
    </row>
    <row r="12480" spans="47:47" x14ac:dyDescent="0.2">
      <c r="AU12480"/>
    </row>
    <row r="12481" spans="47:47" x14ac:dyDescent="0.2">
      <c r="AU12481"/>
    </row>
    <row r="12482" spans="47:47" x14ac:dyDescent="0.2">
      <c r="AU12482"/>
    </row>
    <row r="12483" spans="47:47" x14ac:dyDescent="0.2">
      <c r="AU12483"/>
    </row>
    <row r="12484" spans="47:47" x14ac:dyDescent="0.2">
      <c r="AU12484"/>
    </row>
    <row r="12485" spans="47:47" x14ac:dyDescent="0.2">
      <c r="AU12485"/>
    </row>
    <row r="12486" spans="47:47" x14ac:dyDescent="0.2">
      <c r="AU12486"/>
    </row>
    <row r="12487" spans="47:47" x14ac:dyDescent="0.2">
      <c r="AU12487"/>
    </row>
    <row r="12488" spans="47:47" x14ac:dyDescent="0.2">
      <c r="AU12488"/>
    </row>
    <row r="12489" spans="47:47" x14ac:dyDescent="0.2">
      <c r="AU12489"/>
    </row>
    <row r="12490" spans="47:47" x14ac:dyDescent="0.2">
      <c r="AU12490"/>
    </row>
    <row r="12491" spans="47:47" x14ac:dyDescent="0.2">
      <c r="AU12491"/>
    </row>
    <row r="12492" spans="47:47" x14ac:dyDescent="0.2">
      <c r="AU12492"/>
    </row>
    <row r="12493" spans="47:47" x14ac:dyDescent="0.2">
      <c r="AU12493"/>
    </row>
    <row r="12494" spans="47:47" x14ac:dyDescent="0.2">
      <c r="AU12494"/>
    </row>
    <row r="12495" spans="47:47" x14ac:dyDescent="0.2">
      <c r="AU12495"/>
    </row>
    <row r="12496" spans="47:47" x14ac:dyDescent="0.2">
      <c r="AU12496"/>
    </row>
    <row r="12497" spans="47:47" x14ac:dyDescent="0.2">
      <c r="AU12497"/>
    </row>
    <row r="12498" spans="47:47" x14ac:dyDescent="0.2">
      <c r="AU12498"/>
    </row>
    <row r="12499" spans="47:47" x14ac:dyDescent="0.2">
      <c r="AU12499"/>
    </row>
    <row r="12500" spans="47:47" x14ac:dyDescent="0.2">
      <c r="AU12500"/>
    </row>
    <row r="12501" spans="47:47" x14ac:dyDescent="0.2">
      <c r="AU12501"/>
    </row>
    <row r="12502" spans="47:47" x14ac:dyDescent="0.2">
      <c r="AU12502"/>
    </row>
    <row r="12503" spans="47:47" x14ac:dyDescent="0.2">
      <c r="AU12503"/>
    </row>
    <row r="12504" spans="47:47" x14ac:dyDescent="0.2">
      <c r="AU12504"/>
    </row>
    <row r="12505" spans="47:47" x14ac:dyDescent="0.2">
      <c r="AU12505"/>
    </row>
    <row r="12506" spans="47:47" x14ac:dyDescent="0.2">
      <c r="AU12506"/>
    </row>
    <row r="12507" spans="47:47" x14ac:dyDescent="0.2">
      <c r="AU12507"/>
    </row>
    <row r="12508" spans="47:47" x14ac:dyDescent="0.2">
      <c r="AU12508"/>
    </row>
    <row r="12509" spans="47:47" x14ac:dyDescent="0.2">
      <c r="AU12509"/>
    </row>
    <row r="12510" spans="47:47" x14ac:dyDescent="0.2">
      <c r="AU12510"/>
    </row>
    <row r="12511" spans="47:47" x14ac:dyDescent="0.2">
      <c r="AU12511"/>
    </row>
    <row r="12512" spans="47:47" x14ac:dyDescent="0.2">
      <c r="AU12512"/>
    </row>
    <row r="12513" spans="47:47" x14ac:dyDescent="0.2">
      <c r="AU12513"/>
    </row>
    <row r="12514" spans="47:47" x14ac:dyDescent="0.2">
      <c r="AU12514"/>
    </row>
    <row r="12515" spans="47:47" x14ac:dyDescent="0.2">
      <c r="AU12515"/>
    </row>
    <row r="12516" spans="47:47" x14ac:dyDescent="0.2">
      <c r="AU12516"/>
    </row>
    <row r="12517" spans="47:47" x14ac:dyDescent="0.2">
      <c r="AU12517"/>
    </row>
    <row r="12518" spans="47:47" x14ac:dyDescent="0.2">
      <c r="AU12518"/>
    </row>
    <row r="12519" spans="47:47" x14ac:dyDescent="0.2">
      <c r="AU12519"/>
    </row>
    <row r="12520" spans="47:47" x14ac:dyDescent="0.2">
      <c r="AU12520"/>
    </row>
    <row r="12521" spans="47:47" x14ac:dyDescent="0.2">
      <c r="AU12521"/>
    </row>
    <row r="12522" spans="47:47" x14ac:dyDescent="0.2">
      <c r="AU12522"/>
    </row>
    <row r="12523" spans="47:47" x14ac:dyDescent="0.2">
      <c r="AU12523"/>
    </row>
    <row r="12524" spans="47:47" x14ac:dyDescent="0.2">
      <c r="AU12524"/>
    </row>
    <row r="12525" spans="47:47" x14ac:dyDescent="0.2">
      <c r="AU12525"/>
    </row>
    <row r="12526" spans="47:47" x14ac:dyDescent="0.2">
      <c r="AU12526"/>
    </row>
    <row r="12527" spans="47:47" x14ac:dyDescent="0.2">
      <c r="AU12527"/>
    </row>
    <row r="12528" spans="47:47" x14ac:dyDescent="0.2">
      <c r="AU12528"/>
    </row>
    <row r="12529" spans="47:47" x14ac:dyDescent="0.2">
      <c r="AU12529"/>
    </row>
    <row r="12530" spans="47:47" x14ac:dyDescent="0.2">
      <c r="AU12530"/>
    </row>
    <row r="12531" spans="47:47" x14ac:dyDescent="0.2">
      <c r="AU12531"/>
    </row>
    <row r="12532" spans="47:47" x14ac:dyDescent="0.2">
      <c r="AU12532"/>
    </row>
    <row r="12533" spans="47:47" x14ac:dyDescent="0.2">
      <c r="AU12533"/>
    </row>
    <row r="12534" spans="47:47" x14ac:dyDescent="0.2">
      <c r="AU12534"/>
    </row>
    <row r="12535" spans="47:47" x14ac:dyDescent="0.2">
      <c r="AU12535"/>
    </row>
    <row r="12536" spans="47:47" x14ac:dyDescent="0.2">
      <c r="AU12536"/>
    </row>
    <row r="12537" spans="47:47" x14ac:dyDescent="0.2">
      <c r="AU12537"/>
    </row>
    <row r="12538" spans="47:47" x14ac:dyDescent="0.2">
      <c r="AU12538"/>
    </row>
    <row r="12539" spans="47:47" x14ac:dyDescent="0.2">
      <c r="AU12539"/>
    </row>
    <row r="12540" spans="47:47" x14ac:dyDescent="0.2">
      <c r="AU12540"/>
    </row>
    <row r="12541" spans="47:47" x14ac:dyDescent="0.2">
      <c r="AU12541"/>
    </row>
    <row r="12542" spans="47:47" x14ac:dyDescent="0.2">
      <c r="AU12542"/>
    </row>
    <row r="12543" spans="47:47" x14ac:dyDescent="0.2">
      <c r="AU12543"/>
    </row>
    <row r="12544" spans="47:47" x14ac:dyDescent="0.2">
      <c r="AU12544"/>
    </row>
    <row r="12545" spans="47:47" x14ac:dyDescent="0.2">
      <c r="AU12545"/>
    </row>
    <row r="12546" spans="47:47" x14ac:dyDescent="0.2">
      <c r="AU12546"/>
    </row>
    <row r="12547" spans="47:47" x14ac:dyDescent="0.2">
      <c r="AU12547"/>
    </row>
    <row r="12548" spans="47:47" x14ac:dyDescent="0.2">
      <c r="AU12548"/>
    </row>
    <row r="12549" spans="47:47" x14ac:dyDescent="0.2">
      <c r="AU12549"/>
    </row>
    <row r="12550" spans="47:47" x14ac:dyDescent="0.2">
      <c r="AU12550"/>
    </row>
    <row r="12551" spans="47:47" x14ac:dyDescent="0.2">
      <c r="AU12551"/>
    </row>
    <row r="12552" spans="47:47" x14ac:dyDescent="0.2">
      <c r="AU12552"/>
    </row>
    <row r="12553" spans="47:47" x14ac:dyDescent="0.2">
      <c r="AU12553"/>
    </row>
    <row r="12554" spans="47:47" x14ac:dyDescent="0.2">
      <c r="AU12554"/>
    </row>
    <row r="12555" spans="47:47" x14ac:dyDescent="0.2">
      <c r="AU12555"/>
    </row>
    <row r="12556" spans="47:47" x14ac:dyDescent="0.2">
      <c r="AU12556"/>
    </row>
    <row r="12557" spans="47:47" x14ac:dyDescent="0.2">
      <c r="AU12557"/>
    </row>
    <row r="12558" spans="47:47" x14ac:dyDescent="0.2">
      <c r="AU12558"/>
    </row>
    <row r="12559" spans="47:47" x14ac:dyDescent="0.2">
      <c r="AU12559"/>
    </row>
    <row r="12560" spans="47:47" x14ac:dyDescent="0.2">
      <c r="AU12560"/>
    </row>
    <row r="12561" spans="47:47" x14ac:dyDescent="0.2">
      <c r="AU12561"/>
    </row>
    <row r="12562" spans="47:47" x14ac:dyDescent="0.2">
      <c r="AU12562"/>
    </row>
    <row r="12563" spans="47:47" x14ac:dyDescent="0.2">
      <c r="AU12563"/>
    </row>
    <row r="12564" spans="47:47" x14ac:dyDescent="0.2">
      <c r="AU12564"/>
    </row>
    <row r="12565" spans="47:47" x14ac:dyDescent="0.2">
      <c r="AU12565"/>
    </row>
    <row r="12566" spans="47:47" x14ac:dyDescent="0.2">
      <c r="AU12566"/>
    </row>
    <row r="12567" spans="47:47" x14ac:dyDescent="0.2">
      <c r="AU12567"/>
    </row>
    <row r="12568" spans="47:47" x14ac:dyDescent="0.2">
      <c r="AU12568"/>
    </row>
    <row r="12569" spans="47:47" x14ac:dyDescent="0.2">
      <c r="AU12569"/>
    </row>
    <row r="12570" spans="47:47" x14ac:dyDescent="0.2">
      <c r="AU12570"/>
    </row>
    <row r="12571" spans="47:47" x14ac:dyDescent="0.2">
      <c r="AU12571"/>
    </row>
    <row r="12572" spans="47:47" x14ac:dyDescent="0.2">
      <c r="AU12572"/>
    </row>
    <row r="12573" spans="47:47" x14ac:dyDescent="0.2">
      <c r="AU12573"/>
    </row>
    <row r="12574" spans="47:47" x14ac:dyDescent="0.2">
      <c r="AU12574"/>
    </row>
    <row r="12575" spans="47:47" x14ac:dyDescent="0.2">
      <c r="AU12575"/>
    </row>
    <row r="12576" spans="47:47" x14ac:dyDescent="0.2">
      <c r="AU12576"/>
    </row>
    <row r="12577" spans="47:47" x14ac:dyDescent="0.2">
      <c r="AU12577"/>
    </row>
    <row r="12578" spans="47:47" x14ac:dyDescent="0.2">
      <c r="AU12578"/>
    </row>
    <row r="12579" spans="47:47" x14ac:dyDescent="0.2">
      <c r="AU12579"/>
    </row>
    <row r="12580" spans="47:47" x14ac:dyDescent="0.2">
      <c r="AU12580"/>
    </row>
    <row r="12581" spans="47:47" x14ac:dyDescent="0.2">
      <c r="AU12581"/>
    </row>
    <row r="12582" spans="47:47" x14ac:dyDescent="0.2">
      <c r="AU12582"/>
    </row>
    <row r="12583" spans="47:47" x14ac:dyDescent="0.2">
      <c r="AU12583"/>
    </row>
    <row r="12584" spans="47:47" x14ac:dyDescent="0.2">
      <c r="AU12584"/>
    </row>
    <row r="12585" spans="47:47" x14ac:dyDescent="0.2">
      <c r="AU12585"/>
    </row>
    <row r="12586" spans="47:47" x14ac:dyDescent="0.2">
      <c r="AU12586"/>
    </row>
    <row r="12587" spans="47:47" x14ac:dyDescent="0.2">
      <c r="AU12587"/>
    </row>
    <row r="12588" spans="47:47" x14ac:dyDescent="0.2">
      <c r="AU12588"/>
    </row>
    <row r="12589" spans="47:47" x14ac:dyDescent="0.2">
      <c r="AU12589"/>
    </row>
    <row r="12590" spans="47:47" x14ac:dyDescent="0.2">
      <c r="AU12590"/>
    </row>
    <row r="12591" spans="47:47" x14ac:dyDescent="0.2">
      <c r="AU12591"/>
    </row>
    <row r="12592" spans="47:47" x14ac:dyDescent="0.2">
      <c r="AU12592"/>
    </row>
    <row r="12593" spans="47:47" x14ac:dyDescent="0.2">
      <c r="AU12593"/>
    </row>
    <row r="12594" spans="47:47" x14ac:dyDescent="0.2">
      <c r="AU12594"/>
    </row>
    <row r="12595" spans="47:47" x14ac:dyDescent="0.2">
      <c r="AU12595"/>
    </row>
    <row r="12596" spans="47:47" x14ac:dyDescent="0.2">
      <c r="AU12596"/>
    </row>
    <row r="12597" spans="47:47" x14ac:dyDescent="0.2">
      <c r="AU12597"/>
    </row>
    <row r="12598" spans="47:47" x14ac:dyDescent="0.2">
      <c r="AU12598"/>
    </row>
    <row r="12599" spans="47:47" x14ac:dyDescent="0.2">
      <c r="AU12599"/>
    </row>
    <row r="12600" spans="47:47" x14ac:dyDescent="0.2">
      <c r="AU12600"/>
    </row>
    <row r="12601" spans="47:47" x14ac:dyDescent="0.2">
      <c r="AU12601"/>
    </row>
    <row r="12602" spans="47:47" x14ac:dyDescent="0.2">
      <c r="AU12602"/>
    </row>
    <row r="12603" spans="47:47" x14ac:dyDescent="0.2">
      <c r="AU12603"/>
    </row>
    <row r="12604" spans="47:47" x14ac:dyDescent="0.2">
      <c r="AU12604"/>
    </row>
    <row r="12605" spans="47:47" x14ac:dyDescent="0.2">
      <c r="AU12605"/>
    </row>
    <row r="12606" spans="47:47" x14ac:dyDescent="0.2">
      <c r="AU12606"/>
    </row>
    <row r="12607" spans="47:47" x14ac:dyDescent="0.2">
      <c r="AU12607"/>
    </row>
    <row r="12608" spans="47:47" x14ac:dyDescent="0.2">
      <c r="AU12608"/>
    </row>
    <row r="12609" spans="47:47" x14ac:dyDescent="0.2">
      <c r="AU12609"/>
    </row>
    <row r="12610" spans="47:47" x14ac:dyDescent="0.2">
      <c r="AU12610"/>
    </row>
    <row r="12611" spans="47:47" x14ac:dyDescent="0.2">
      <c r="AU12611"/>
    </row>
    <row r="12612" spans="47:47" x14ac:dyDescent="0.2">
      <c r="AU12612"/>
    </row>
    <row r="12613" spans="47:47" x14ac:dyDescent="0.2">
      <c r="AU12613"/>
    </row>
    <row r="12614" spans="47:47" x14ac:dyDescent="0.2">
      <c r="AU12614"/>
    </row>
    <row r="12615" spans="47:47" x14ac:dyDescent="0.2">
      <c r="AU12615"/>
    </row>
    <row r="12616" spans="47:47" x14ac:dyDescent="0.2">
      <c r="AU12616"/>
    </row>
    <row r="12617" spans="47:47" x14ac:dyDescent="0.2">
      <c r="AU12617"/>
    </row>
    <row r="12618" spans="47:47" x14ac:dyDescent="0.2">
      <c r="AU12618"/>
    </row>
    <row r="12619" spans="47:47" x14ac:dyDescent="0.2">
      <c r="AU12619"/>
    </row>
    <row r="12620" spans="47:47" x14ac:dyDescent="0.2">
      <c r="AU12620"/>
    </row>
    <row r="12621" spans="47:47" x14ac:dyDescent="0.2">
      <c r="AU12621"/>
    </row>
    <row r="12622" spans="47:47" x14ac:dyDescent="0.2">
      <c r="AU12622"/>
    </row>
    <row r="12623" spans="47:47" x14ac:dyDescent="0.2">
      <c r="AU12623"/>
    </row>
    <row r="12624" spans="47:47" x14ac:dyDescent="0.2">
      <c r="AU12624"/>
    </row>
    <row r="12625" spans="47:47" x14ac:dyDescent="0.2">
      <c r="AU12625"/>
    </row>
    <row r="12626" spans="47:47" x14ac:dyDescent="0.2">
      <c r="AU12626"/>
    </row>
    <row r="12627" spans="47:47" x14ac:dyDescent="0.2">
      <c r="AU12627"/>
    </row>
    <row r="12628" spans="47:47" x14ac:dyDescent="0.2">
      <c r="AU12628"/>
    </row>
    <row r="12629" spans="47:47" x14ac:dyDescent="0.2">
      <c r="AU12629"/>
    </row>
    <row r="12630" spans="47:47" x14ac:dyDescent="0.2">
      <c r="AU12630"/>
    </row>
    <row r="12631" spans="47:47" x14ac:dyDescent="0.2">
      <c r="AU12631"/>
    </row>
    <row r="12632" spans="47:47" x14ac:dyDescent="0.2">
      <c r="AU12632"/>
    </row>
    <row r="12633" spans="47:47" x14ac:dyDescent="0.2">
      <c r="AU12633"/>
    </row>
    <row r="12634" spans="47:47" x14ac:dyDescent="0.2">
      <c r="AU12634"/>
    </row>
    <row r="12635" spans="47:47" x14ac:dyDescent="0.2">
      <c r="AU12635"/>
    </row>
    <row r="12636" spans="47:47" x14ac:dyDescent="0.2">
      <c r="AU12636"/>
    </row>
    <row r="12637" spans="47:47" x14ac:dyDescent="0.2">
      <c r="AU12637"/>
    </row>
    <row r="12638" spans="47:47" x14ac:dyDescent="0.2">
      <c r="AU12638"/>
    </row>
    <row r="12639" spans="47:47" x14ac:dyDescent="0.2">
      <c r="AU12639"/>
    </row>
    <row r="12640" spans="47:47" x14ac:dyDescent="0.2">
      <c r="AU12640"/>
    </row>
    <row r="12641" spans="47:47" x14ac:dyDescent="0.2">
      <c r="AU12641"/>
    </row>
    <row r="12642" spans="47:47" x14ac:dyDescent="0.2">
      <c r="AU12642"/>
    </row>
    <row r="12643" spans="47:47" x14ac:dyDescent="0.2">
      <c r="AU12643"/>
    </row>
    <row r="12644" spans="47:47" x14ac:dyDescent="0.2">
      <c r="AU12644"/>
    </row>
    <row r="12645" spans="47:47" x14ac:dyDescent="0.2">
      <c r="AU12645"/>
    </row>
    <row r="12646" spans="47:47" x14ac:dyDescent="0.2">
      <c r="AU12646"/>
    </row>
    <row r="12647" spans="47:47" x14ac:dyDescent="0.2">
      <c r="AU12647"/>
    </row>
    <row r="12648" spans="47:47" x14ac:dyDescent="0.2">
      <c r="AU12648"/>
    </row>
    <row r="12649" spans="47:47" x14ac:dyDescent="0.2">
      <c r="AU12649"/>
    </row>
    <row r="12650" spans="47:47" x14ac:dyDescent="0.2">
      <c r="AU12650"/>
    </row>
    <row r="12651" spans="47:47" x14ac:dyDescent="0.2">
      <c r="AU12651"/>
    </row>
    <row r="12652" spans="47:47" x14ac:dyDescent="0.2">
      <c r="AU12652"/>
    </row>
    <row r="12653" spans="47:47" x14ac:dyDescent="0.2">
      <c r="AU12653"/>
    </row>
    <row r="12654" spans="47:47" x14ac:dyDescent="0.2">
      <c r="AU12654"/>
    </row>
    <row r="12655" spans="47:47" x14ac:dyDescent="0.2">
      <c r="AU12655"/>
    </row>
    <row r="12656" spans="47:47" x14ac:dyDescent="0.2">
      <c r="AU12656"/>
    </row>
    <row r="12657" spans="47:47" x14ac:dyDescent="0.2">
      <c r="AU12657"/>
    </row>
    <row r="12658" spans="47:47" x14ac:dyDescent="0.2">
      <c r="AU12658"/>
    </row>
    <row r="12659" spans="47:47" x14ac:dyDescent="0.2">
      <c r="AU12659"/>
    </row>
    <row r="12660" spans="47:47" x14ac:dyDescent="0.2">
      <c r="AU12660"/>
    </row>
    <row r="12661" spans="47:47" x14ac:dyDescent="0.2">
      <c r="AU12661"/>
    </row>
    <row r="12662" spans="47:47" x14ac:dyDescent="0.2">
      <c r="AU12662"/>
    </row>
    <row r="12663" spans="47:47" x14ac:dyDescent="0.2">
      <c r="AU12663"/>
    </row>
    <row r="12664" spans="47:47" x14ac:dyDescent="0.2">
      <c r="AU12664"/>
    </row>
    <row r="12665" spans="47:47" x14ac:dyDescent="0.2">
      <c r="AU12665"/>
    </row>
    <row r="12666" spans="47:47" x14ac:dyDescent="0.2">
      <c r="AU12666"/>
    </row>
    <row r="12667" spans="47:47" x14ac:dyDescent="0.2">
      <c r="AU12667"/>
    </row>
    <row r="12668" spans="47:47" x14ac:dyDescent="0.2">
      <c r="AU12668"/>
    </row>
    <row r="12669" spans="47:47" x14ac:dyDescent="0.2">
      <c r="AU12669"/>
    </row>
    <row r="12670" spans="47:47" x14ac:dyDescent="0.2">
      <c r="AU12670"/>
    </row>
    <row r="12671" spans="47:47" x14ac:dyDescent="0.2">
      <c r="AU12671"/>
    </row>
    <row r="12672" spans="47:47" x14ac:dyDescent="0.2">
      <c r="AU12672"/>
    </row>
    <row r="12673" spans="47:47" x14ac:dyDescent="0.2">
      <c r="AU12673"/>
    </row>
    <row r="12674" spans="47:47" x14ac:dyDescent="0.2">
      <c r="AU12674"/>
    </row>
    <row r="12675" spans="47:47" x14ac:dyDescent="0.2">
      <c r="AU12675"/>
    </row>
    <row r="12676" spans="47:47" x14ac:dyDescent="0.2">
      <c r="AU12676"/>
    </row>
    <row r="12677" spans="47:47" x14ac:dyDescent="0.2">
      <c r="AU12677"/>
    </row>
    <row r="12678" spans="47:47" x14ac:dyDescent="0.2">
      <c r="AU12678"/>
    </row>
    <row r="12679" spans="47:47" x14ac:dyDescent="0.2">
      <c r="AU12679"/>
    </row>
    <row r="12680" spans="47:47" x14ac:dyDescent="0.2">
      <c r="AU12680"/>
    </row>
    <row r="12681" spans="47:47" x14ac:dyDescent="0.2">
      <c r="AU12681"/>
    </row>
    <row r="12682" spans="47:47" x14ac:dyDescent="0.2">
      <c r="AU12682"/>
    </row>
    <row r="12683" spans="47:47" x14ac:dyDescent="0.2">
      <c r="AU12683"/>
    </row>
    <row r="12684" spans="47:47" x14ac:dyDescent="0.2">
      <c r="AU12684"/>
    </row>
    <row r="12685" spans="47:47" x14ac:dyDescent="0.2">
      <c r="AU12685"/>
    </row>
    <row r="12686" spans="47:47" x14ac:dyDescent="0.2">
      <c r="AU12686"/>
    </row>
    <row r="12687" spans="47:47" x14ac:dyDescent="0.2">
      <c r="AU12687"/>
    </row>
    <row r="12688" spans="47:47" x14ac:dyDescent="0.2">
      <c r="AU12688"/>
    </row>
    <row r="12689" spans="47:47" x14ac:dyDescent="0.2">
      <c r="AU12689"/>
    </row>
    <row r="12690" spans="47:47" x14ac:dyDescent="0.2">
      <c r="AU12690"/>
    </row>
    <row r="12691" spans="47:47" x14ac:dyDescent="0.2">
      <c r="AU12691"/>
    </row>
    <row r="12692" spans="47:47" x14ac:dyDescent="0.2">
      <c r="AU12692"/>
    </row>
    <row r="12693" spans="47:47" x14ac:dyDescent="0.2">
      <c r="AU12693"/>
    </row>
    <row r="12694" spans="47:47" x14ac:dyDescent="0.2">
      <c r="AU12694"/>
    </row>
    <row r="12695" spans="47:47" x14ac:dyDescent="0.2">
      <c r="AU12695"/>
    </row>
    <row r="12696" spans="47:47" x14ac:dyDescent="0.2">
      <c r="AU12696"/>
    </row>
    <row r="12697" spans="47:47" x14ac:dyDescent="0.2">
      <c r="AU12697"/>
    </row>
    <row r="12698" spans="47:47" x14ac:dyDescent="0.2">
      <c r="AU12698"/>
    </row>
    <row r="12699" spans="47:47" x14ac:dyDescent="0.2">
      <c r="AU12699"/>
    </row>
    <row r="12700" spans="47:47" x14ac:dyDescent="0.2">
      <c r="AU12700"/>
    </row>
    <row r="12701" spans="47:47" x14ac:dyDescent="0.2">
      <c r="AU12701"/>
    </row>
    <row r="12702" spans="47:47" x14ac:dyDescent="0.2">
      <c r="AU12702"/>
    </row>
    <row r="12703" spans="47:47" x14ac:dyDescent="0.2">
      <c r="AU12703"/>
    </row>
    <row r="12704" spans="47:47" x14ac:dyDescent="0.2">
      <c r="AU12704"/>
    </row>
    <row r="12705" spans="47:47" x14ac:dyDescent="0.2">
      <c r="AU12705"/>
    </row>
    <row r="12706" spans="47:47" x14ac:dyDescent="0.2">
      <c r="AU12706"/>
    </row>
    <row r="12707" spans="47:47" x14ac:dyDescent="0.2">
      <c r="AU12707"/>
    </row>
    <row r="12708" spans="47:47" x14ac:dyDescent="0.2">
      <c r="AU12708"/>
    </row>
    <row r="12709" spans="47:47" x14ac:dyDescent="0.2">
      <c r="AU12709"/>
    </row>
    <row r="12710" spans="47:47" x14ac:dyDescent="0.2">
      <c r="AU12710"/>
    </row>
    <row r="12711" spans="47:47" x14ac:dyDescent="0.2">
      <c r="AU12711"/>
    </row>
    <row r="12712" spans="47:47" x14ac:dyDescent="0.2">
      <c r="AU12712"/>
    </row>
    <row r="12713" spans="47:47" x14ac:dyDescent="0.2">
      <c r="AU12713"/>
    </row>
    <row r="12714" spans="47:47" x14ac:dyDescent="0.2">
      <c r="AU12714"/>
    </row>
    <row r="12715" spans="47:47" x14ac:dyDescent="0.2">
      <c r="AU12715"/>
    </row>
    <row r="12716" spans="47:47" x14ac:dyDescent="0.2">
      <c r="AU12716"/>
    </row>
    <row r="12717" spans="47:47" x14ac:dyDescent="0.2">
      <c r="AU12717"/>
    </row>
    <row r="12718" spans="47:47" x14ac:dyDescent="0.2">
      <c r="AU12718"/>
    </row>
    <row r="12719" spans="47:47" x14ac:dyDescent="0.2">
      <c r="AU12719"/>
    </row>
    <row r="12720" spans="47:47" x14ac:dyDescent="0.2">
      <c r="AU12720"/>
    </row>
    <row r="12721" spans="47:47" x14ac:dyDescent="0.2">
      <c r="AU12721"/>
    </row>
    <row r="12722" spans="47:47" x14ac:dyDescent="0.2">
      <c r="AU12722"/>
    </row>
    <row r="12723" spans="47:47" x14ac:dyDescent="0.2">
      <c r="AU12723"/>
    </row>
    <row r="12724" spans="47:47" x14ac:dyDescent="0.2">
      <c r="AU12724"/>
    </row>
    <row r="12725" spans="47:47" x14ac:dyDescent="0.2">
      <c r="AU12725"/>
    </row>
    <row r="12726" spans="47:47" x14ac:dyDescent="0.2">
      <c r="AU12726"/>
    </row>
    <row r="12727" spans="47:47" x14ac:dyDescent="0.2">
      <c r="AU12727"/>
    </row>
    <row r="12728" spans="47:47" x14ac:dyDescent="0.2">
      <c r="AU12728"/>
    </row>
    <row r="12729" spans="47:47" x14ac:dyDescent="0.2">
      <c r="AU12729"/>
    </row>
    <row r="12730" spans="47:47" x14ac:dyDescent="0.2">
      <c r="AU12730"/>
    </row>
    <row r="12731" spans="47:47" x14ac:dyDescent="0.2">
      <c r="AU12731"/>
    </row>
    <row r="12732" spans="47:47" x14ac:dyDescent="0.2">
      <c r="AU12732"/>
    </row>
    <row r="12733" spans="47:47" x14ac:dyDescent="0.2">
      <c r="AU12733"/>
    </row>
    <row r="12734" spans="47:47" x14ac:dyDescent="0.2">
      <c r="AU12734"/>
    </row>
    <row r="12735" spans="47:47" x14ac:dyDescent="0.2">
      <c r="AU12735"/>
    </row>
    <row r="12736" spans="47:47" x14ac:dyDescent="0.2">
      <c r="AU12736"/>
    </row>
    <row r="12737" spans="47:47" x14ac:dyDescent="0.2">
      <c r="AU12737"/>
    </row>
    <row r="12738" spans="47:47" x14ac:dyDescent="0.2">
      <c r="AU12738"/>
    </row>
    <row r="12739" spans="47:47" x14ac:dyDescent="0.2">
      <c r="AU12739"/>
    </row>
    <row r="12740" spans="47:47" x14ac:dyDescent="0.2">
      <c r="AU12740"/>
    </row>
    <row r="12741" spans="47:47" x14ac:dyDescent="0.2">
      <c r="AU12741"/>
    </row>
    <row r="12742" spans="47:47" x14ac:dyDescent="0.2">
      <c r="AU12742"/>
    </row>
    <row r="12743" spans="47:47" x14ac:dyDescent="0.2">
      <c r="AU12743"/>
    </row>
    <row r="12744" spans="47:47" x14ac:dyDescent="0.2">
      <c r="AU12744"/>
    </row>
    <row r="12745" spans="47:47" x14ac:dyDescent="0.2">
      <c r="AU12745"/>
    </row>
    <row r="12746" spans="47:47" x14ac:dyDescent="0.2">
      <c r="AU12746"/>
    </row>
    <row r="12747" spans="47:47" x14ac:dyDescent="0.2">
      <c r="AU12747"/>
    </row>
    <row r="12748" spans="47:47" x14ac:dyDescent="0.2">
      <c r="AU12748"/>
    </row>
    <row r="12749" spans="47:47" x14ac:dyDescent="0.2">
      <c r="AU12749"/>
    </row>
    <row r="12750" spans="47:47" x14ac:dyDescent="0.2">
      <c r="AU12750"/>
    </row>
    <row r="12751" spans="47:47" x14ac:dyDescent="0.2">
      <c r="AU12751"/>
    </row>
    <row r="12752" spans="47:47" x14ac:dyDescent="0.2">
      <c r="AU12752"/>
    </row>
    <row r="12753" spans="47:47" x14ac:dyDescent="0.2">
      <c r="AU12753"/>
    </row>
    <row r="12754" spans="47:47" x14ac:dyDescent="0.2">
      <c r="AU12754"/>
    </row>
    <row r="12755" spans="47:47" x14ac:dyDescent="0.2">
      <c r="AU12755"/>
    </row>
    <row r="12756" spans="47:47" x14ac:dyDescent="0.2">
      <c r="AU12756"/>
    </row>
    <row r="12757" spans="47:47" x14ac:dyDescent="0.2">
      <c r="AU12757"/>
    </row>
    <row r="12758" spans="47:47" x14ac:dyDescent="0.2">
      <c r="AU12758"/>
    </row>
    <row r="12759" spans="47:47" x14ac:dyDescent="0.2">
      <c r="AU12759"/>
    </row>
    <row r="12760" spans="47:47" x14ac:dyDescent="0.2">
      <c r="AU12760"/>
    </row>
    <row r="12761" spans="47:47" x14ac:dyDescent="0.2">
      <c r="AU12761"/>
    </row>
    <row r="12762" spans="47:47" x14ac:dyDescent="0.2">
      <c r="AU12762"/>
    </row>
    <row r="12763" spans="47:47" x14ac:dyDescent="0.2">
      <c r="AU12763"/>
    </row>
    <row r="12764" spans="47:47" x14ac:dyDescent="0.2">
      <c r="AU12764"/>
    </row>
    <row r="12765" spans="47:47" x14ac:dyDescent="0.2">
      <c r="AU12765"/>
    </row>
    <row r="12766" spans="47:47" x14ac:dyDescent="0.2">
      <c r="AU12766"/>
    </row>
    <row r="12767" spans="47:47" x14ac:dyDescent="0.2">
      <c r="AU12767"/>
    </row>
    <row r="12768" spans="47:47" x14ac:dyDescent="0.2">
      <c r="AU12768"/>
    </row>
    <row r="12769" spans="47:47" x14ac:dyDescent="0.2">
      <c r="AU12769"/>
    </row>
    <row r="12770" spans="47:47" x14ac:dyDescent="0.2">
      <c r="AU12770"/>
    </row>
    <row r="12771" spans="47:47" x14ac:dyDescent="0.2">
      <c r="AU12771"/>
    </row>
    <row r="12772" spans="47:47" x14ac:dyDescent="0.2">
      <c r="AU12772"/>
    </row>
    <row r="12773" spans="47:47" x14ac:dyDescent="0.2">
      <c r="AU12773"/>
    </row>
    <row r="12774" spans="47:47" x14ac:dyDescent="0.2">
      <c r="AU12774"/>
    </row>
    <row r="12775" spans="47:47" x14ac:dyDescent="0.2">
      <c r="AU12775"/>
    </row>
    <row r="12776" spans="47:47" x14ac:dyDescent="0.2">
      <c r="AU12776"/>
    </row>
    <row r="12777" spans="47:47" x14ac:dyDescent="0.2">
      <c r="AU12777"/>
    </row>
    <row r="12778" spans="47:47" x14ac:dyDescent="0.2">
      <c r="AU12778"/>
    </row>
    <row r="12779" spans="47:47" x14ac:dyDescent="0.2">
      <c r="AU12779"/>
    </row>
    <row r="12780" spans="47:47" x14ac:dyDescent="0.2">
      <c r="AU12780"/>
    </row>
    <row r="12781" spans="47:47" x14ac:dyDescent="0.2">
      <c r="AU12781"/>
    </row>
    <row r="12782" spans="47:47" x14ac:dyDescent="0.2">
      <c r="AU12782"/>
    </row>
    <row r="12783" spans="47:47" x14ac:dyDescent="0.2">
      <c r="AU12783"/>
    </row>
    <row r="12784" spans="47:47" x14ac:dyDescent="0.2">
      <c r="AU12784"/>
    </row>
    <row r="12785" spans="47:47" x14ac:dyDescent="0.2">
      <c r="AU12785"/>
    </row>
    <row r="12786" spans="47:47" x14ac:dyDescent="0.2">
      <c r="AU12786"/>
    </row>
    <row r="12787" spans="47:47" x14ac:dyDescent="0.2">
      <c r="AU12787"/>
    </row>
    <row r="12788" spans="47:47" x14ac:dyDescent="0.2">
      <c r="AU12788"/>
    </row>
    <row r="12789" spans="47:47" x14ac:dyDescent="0.2">
      <c r="AU12789"/>
    </row>
    <row r="12790" spans="47:47" x14ac:dyDescent="0.2">
      <c r="AU12790"/>
    </row>
    <row r="12791" spans="47:47" x14ac:dyDescent="0.2">
      <c r="AU12791"/>
    </row>
    <row r="12792" spans="47:47" x14ac:dyDescent="0.2">
      <c r="AU12792"/>
    </row>
    <row r="12793" spans="47:47" x14ac:dyDescent="0.2">
      <c r="AU12793"/>
    </row>
    <row r="12794" spans="47:47" x14ac:dyDescent="0.2">
      <c r="AU12794"/>
    </row>
    <row r="12795" spans="47:47" x14ac:dyDescent="0.2">
      <c r="AU12795"/>
    </row>
    <row r="12796" spans="47:47" x14ac:dyDescent="0.2">
      <c r="AU12796"/>
    </row>
    <row r="12797" spans="47:47" x14ac:dyDescent="0.2">
      <c r="AU12797"/>
    </row>
    <row r="12798" spans="47:47" x14ac:dyDescent="0.2">
      <c r="AU12798"/>
    </row>
    <row r="12799" spans="47:47" x14ac:dyDescent="0.2">
      <c r="AU12799"/>
    </row>
    <row r="12800" spans="47:47" x14ac:dyDescent="0.2">
      <c r="AU12800"/>
    </row>
    <row r="12801" spans="47:47" x14ac:dyDescent="0.2">
      <c r="AU12801"/>
    </row>
    <row r="12802" spans="47:47" x14ac:dyDescent="0.2">
      <c r="AU12802"/>
    </row>
    <row r="12803" spans="47:47" x14ac:dyDescent="0.2">
      <c r="AU12803"/>
    </row>
    <row r="12804" spans="47:47" x14ac:dyDescent="0.2">
      <c r="AU12804"/>
    </row>
    <row r="12805" spans="47:47" x14ac:dyDescent="0.2">
      <c r="AU12805"/>
    </row>
    <row r="12806" spans="47:47" x14ac:dyDescent="0.2">
      <c r="AU12806"/>
    </row>
    <row r="12807" spans="47:47" x14ac:dyDescent="0.2">
      <c r="AU12807"/>
    </row>
    <row r="12808" spans="47:47" x14ac:dyDescent="0.2">
      <c r="AU12808"/>
    </row>
    <row r="12809" spans="47:47" x14ac:dyDescent="0.2">
      <c r="AU12809"/>
    </row>
    <row r="12810" spans="47:47" x14ac:dyDescent="0.2">
      <c r="AU12810"/>
    </row>
    <row r="12811" spans="47:47" x14ac:dyDescent="0.2">
      <c r="AU12811"/>
    </row>
    <row r="12812" spans="47:47" x14ac:dyDescent="0.2">
      <c r="AU12812"/>
    </row>
    <row r="12813" spans="47:47" x14ac:dyDescent="0.2">
      <c r="AU12813"/>
    </row>
    <row r="12814" spans="47:47" x14ac:dyDescent="0.2">
      <c r="AU12814"/>
    </row>
    <row r="12815" spans="47:47" x14ac:dyDescent="0.2">
      <c r="AU12815"/>
    </row>
    <row r="12816" spans="47:47" x14ac:dyDescent="0.2">
      <c r="AU12816"/>
    </row>
    <row r="12817" spans="47:47" x14ac:dyDescent="0.2">
      <c r="AU12817"/>
    </row>
    <row r="12818" spans="47:47" x14ac:dyDescent="0.2">
      <c r="AU12818"/>
    </row>
    <row r="12819" spans="47:47" x14ac:dyDescent="0.2">
      <c r="AU12819"/>
    </row>
    <row r="12820" spans="47:47" x14ac:dyDescent="0.2">
      <c r="AU12820"/>
    </row>
    <row r="12821" spans="47:47" x14ac:dyDescent="0.2">
      <c r="AU12821"/>
    </row>
    <row r="12822" spans="47:47" x14ac:dyDescent="0.2">
      <c r="AU12822"/>
    </row>
    <row r="12823" spans="47:47" x14ac:dyDescent="0.2">
      <c r="AU12823"/>
    </row>
    <row r="12824" spans="47:47" x14ac:dyDescent="0.2">
      <c r="AU12824"/>
    </row>
    <row r="12825" spans="47:47" x14ac:dyDescent="0.2">
      <c r="AU12825"/>
    </row>
    <row r="12826" spans="47:47" x14ac:dyDescent="0.2">
      <c r="AU12826"/>
    </row>
    <row r="12827" spans="47:47" x14ac:dyDescent="0.2">
      <c r="AU12827"/>
    </row>
    <row r="12828" spans="47:47" x14ac:dyDescent="0.2">
      <c r="AU12828"/>
    </row>
    <row r="12829" spans="47:47" x14ac:dyDescent="0.2">
      <c r="AU12829"/>
    </row>
    <row r="12830" spans="47:47" x14ac:dyDescent="0.2">
      <c r="AU12830"/>
    </row>
    <row r="12831" spans="47:47" x14ac:dyDescent="0.2">
      <c r="AU12831"/>
    </row>
    <row r="12832" spans="47:47" x14ac:dyDescent="0.2">
      <c r="AU12832"/>
    </row>
    <row r="12833" spans="47:47" x14ac:dyDescent="0.2">
      <c r="AU12833"/>
    </row>
    <row r="12834" spans="47:47" x14ac:dyDescent="0.2">
      <c r="AU12834"/>
    </row>
    <row r="12835" spans="47:47" x14ac:dyDescent="0.2">
      <c r="AU12835"/>
    </row>
    <row r="12836" spans="47:47" x14ac:dyDescent="0.2">
      <c r="AU12836"/>
    </row>
    <row r="12837" spans="47:47" x14ac:dyDescent="0.2">
      <c r="AU12837"/>
    </row>
    <row r="12838" spans="47:47" x14ac:dyDescent="0.2">
      <c r="AU12838"/>
    </row>
    <row r="12839" spans="47:47" x14ac:dyDescent="0.2">
      <c r="AU12839"/>
    </row>
    <row r="12840" spans="47:47" x14ac:dyDescent="0.2">
      <c r="AU12840"/>
    </row>
    <row r="12841" spans="47:47" x14ac:dyDescent="0.2">
      <c r="AU12841"/>
    </row>
    <row r="12842" spans="47:47" x14ac:dyDescent="0.2">
      <c r="AU12842"/>
    </row>
    <row r="12843" spans="47:47" x14ac:dyDescent="0.2">
      <c r="AU12843"/>
    </row>
    <row r="12844" spans="47:47" x14ac:dyDescent="0.2">
      <c r="AU12844"/>
    </row>
    <row r="12845" spans="47:47" x14ac:dyDescent="0.2">
      <c r="AU12845"/>
    </row>
    <row r="12846" spans="47:47" x14ac:dyDescent="0.2">
      <c r="AU12846"/>
    </row>
    <row r="12847" spans="47:47" x14ac:dyDescent="0.2">
      <c r="AU12847"/>
    </row>
    <row r="12848" spans="47:47" x14ac:dyDescent="0.2">
      <c r="AU12848"/>
    </row>
    <row r="12849" spans="47:47" x14ac:dyDescent="0.2">
      <c r="AU12849"/>
    </row>
    <row r="12850" spans="47:47" x14ac:dyDescent="0.2">
      <c r="AU12850"/>
    </row>
    <row r="12851" spans="47:47" x14ac:dyDescent="0.2">
      <c r="AU12851"/>
    </row>
    <row r="12852" spans="47:47" x14ac:dyDescent="0.2">
      <c r="AU12852"/>
    </row>
    <row r="12853" spans="47:47" x14ac:dyDescent="0.2">
      <c r="AU12853"/>
    </row>
    <row r="12854" spans="47:47" x14ac:dyDescent="0.2">
      <c r="AU12854"/>
    </row>
    <row r="12855" spans="47:47" x14ac:dyDescent="0.2">
      <c r="AU12855"/>
    </row>
    <row r="12856" spans="47:47" x14ac:dyDescent="0.2">
      <c r="AU12856"/>
    </row>
    <row r="12857" spans="47:47" x14ac:dyDescent="0.2">
      <c r="AU12857"/>
    </row>
    <row r="12858" spans="47:47" x14ac:dyDescent="0.2">
      <c r="AU12858"/>
    </row>
    <row r="12859" spans="47:47" x14ac:dyDescent="0.2">
      <c r="AU12859"/>
    </row>
    <row r="12860" spans="47:47" x14ac:dyDescent="0.2">
      <c r="AU12860"/>
    </row>
    <row r="12861" spans="47:47" x14ac:dyDescent="0.2">
      <c r="AU12861"/>
    </row>
    <row r="12862" spans="47:47" x14ac:dyDescent="0.2">
      <c r="AU12862"/>
    </row>
    <row r="12863" spans="47:47" x14ac:dyDescent="0.2">
      <c r="AU12863"/>
    </row>
    <row r="12864" spans="47:47" x14ac:dyDescent="0.2">
      <c r="AU12864"/>
    </row>
    <row r="12865" spans="47:47" x14ac:dyDescent="0.2">
      <c r="AU12865"/>
    </row>
    <row r="12866" spans="47:47" x14ac:dyDescent="0.2">
      <c r="AU12866"/>
    </row>
    <row r="12867" spans="47:47" x14ac:dyDescent="0.2">
      <c r="AU12867"/>
    </row>
    <row r="12868" spans="47:47" x14ac:dyDescent="0.2">
      <c r="AU12868"/>
    </row>
    <row r="12869" spans="47:47" x14ac:dyDescent="0.2">
      <c r="AU12869"/>
    </row>
    <row r="12870" spans="47:47" x14ac:dyDescent="0.2">
      <c r="AU12870"/>
    </row>
    <row r="12871" spans="47:47" x14ac:dyDescent="0.2">
      <c r="AU12871"/>
    </row>
    <row r="12872" spans="47:47" x14ac:dyDescent="0.2">
      <c r="AU12872"/>
    </row>
    <row r="12873" spans="47:47" x14ac:dyDescent="0.2">
      <c r="AU12873"/>
    </row>
    <row r="12874" spans="47:47" x14ac:dyDescent="0.2">
      <c r="AU12874"/>
    </row>
    <row r="12875" spans="47:47" x14ac:dyDescent="0.2">
      <c r="AU12875"/>
    </row>
    <row r="12876" spans="47:47" x14ac:dyDescent="0.2">
      <c r="AU12876"/>
    </row>
    <row r="12877" spans="47:47" x14ac:dyDescent="0.2">
      <c r="AU12877"/>
    </row>
    <row r="12878" spans="47:47" x14ac:dyDescent="0.2">
      <c r="AU12878"/>
    </row>
    <row r="12879" spans="47:47" x14ac:dyDescent="0.2">
      <c r="AU12879"/>
    </row>
    <row r="12880" spans="47:47" x14ac:dyDescent="0.2">
      <c r="AU12880"/>
    </row>
    <row r="12881" spans="47:47" x14ac:dyDescent="0.2">
      <c r="AU12881"/>
    </row>
    <row r="12882" spans="47:47" x14ac:dyDescent="0.2">
      <c r="AU12882"/>
    </row>
    <row r="12883" spans="47:47" x14ac:dyDescent="0.2">
      <c r="AU12883"/>
    </row>
    <row r="12884" spans="47:47" x14ac:dyDescent="0.2">
      <c r="AU12884"/>
    </row>
    <row r="12885" spans="47:47" x14ac:dyDescent="0.2">
      <c r="AU12885"/>
    </row>
    <row r="12886" spans="47:47" x14ac:dyDescent="0.2">
      <c r="AU12886"/>
    </row>
    <row r="12887" spans="47:47" x14ac:dyDescent="0.2">
      <c r="AU12887"/>
    </row>
    <row r="12888" spans="47:47" x14ac:dyDescent="0.2">
      <c r="AU12888"/>
    </row>
    <row r="12889" spans="47:47" x14ac:dyDescent="0.2">
      <c r="AU12889"/>
    </row>
    <row r="12890" spans="47:47" x14ac:dyDescent="0.2">
      <c r="AU12890"/>
    </row>
    <row r="12891" spans="47:47" x14ac:dyDescent="0.2">
      <c r="AU12891"/>
    </row>
    <row r="12892" spans="47:47" x14ac:dyDescent="0.2">
      <c r="AU12892"/>
    </row>
    <row r="12893" spans="47:47" x14ac:dyDescent="0.2">
      <c r="AU12893"/>
    </row>
    <row r="12894" spans="47:47" x14ac:dyDescent="0.2">
      <c r="AU12894"/>
    </row>
    <row r="12895" spans="47:47" x14ac:dyDescent="0.2">
      <c r="AU12895"/>
    </row>
    <row r="12896" spans="47:47" x14ac:dyDescent="0.2">
      <c r="AU12896"/>
    </row>
    <row r="12897" spans="47:47" x14ac:dyDescent="0.2">
      <c r="AU12897"/>
    </row>
    <row r="12898" spans="47:47" x14ac:dyDescent="0.2">
      <c r="AU12898"/>
    </row>
    <row r="12899" spans="47:47" x14ac:dyDescent="0.2">
      <c r="AU12899"/>
    </row>
    <row r="12900" spans="47:47" x14ac:dyDescent="0.2">
      <c r="AU12900"/>
    </row>
    <row r="12901" spans="47:47" x14ac:dyDescent="0.2">
      <c r="AU12901"/>
    </row>
    <row r="12902" spans="47:47" x14ac:dyDescent="0.2">
      <c r="AU12902"/>
    </row>
    <row r="12903" spans="47:47" x14ac:dyDescent="0.2">
      <c r="AU12903"/>
    </row>
    <row r="12904" spans="47:47" x14ac:dyDescent="0.2">
      <c r="AU12904"/>
    </row>
    <row r="12905" spans="47:47" x14ac:dyDescent="0.2">
      <c r="AU12905"/>
    </row>
    <row r="12906" spans="47:47" x14ac:dyDescent="0.2">
      <c r="AU12906"/>
    </row>
    <row r="12907" spans="47:47" x14ac:dyDescent="0.2">
      <c r="AU12907"/>
    </row>
    <row r="12908" spans="47:47" x14ac:dyDescent="0.2">
      <c r="AU12908"/>
    </row>
    <row r="12909" spans="47:47" x14ac:dyDescent="0.2">
      <c r="AU12909"/>
    </row>
    <row r="12910" spans="47:47" x14ac:dyDescent="0.2">
      <c r="AU12910"/>
    </row>
    <row r="12911" spans="47:47" x14ac:dyDescent="0.2">
      <c r="AU12911"/>
    </row>
    <row r="12912" spans="47:47" x14ac:dyDescent="0.2">
      <c r="AU12912"/>
    </row>
    <row r="12913" spans="47:47" x14ac:dyDescent="0.2">
      <c r="AU12913"/>
    </row>
    <row r="12914" spans="47:47" x14ac:dyDescent="0.2">
      <c r="AU12914"/>
    </row>
    <row r="12915" spans="47:47" x14ac:dyDescent="0.2">
      <c r="AU12915"/>
    </row>
    <row r="12916" spans="47:47" x14ac:dyDescent="0.2">
      <c r="AU12916"/>
    </row>
    <row r="12917" spans="47:47" x14ac:dyDescent="0.2">
      <c r="AU12917"/>
    </row>
    <row r="12918" spans="47:47" x14ac:dyDescent="0.2">
      <c r="AU12918"/>
    </row>
    <row r="12919" spans="47:47" x14ac:dyDescent="0.2">
      <c r="AU12919"/>
    </row>
    <row r="12920" spans="47:47" x14ac:dyDescent="0.2">
      <c r="AU12920"/>
    </row>
    <row r="12921" spans="47:47" x14ac:dyDescent="0.2">
      <c r="AU12921"/>
    </row>
    <row r="12922" spans="47:47" x14ac:dyDescent="0.2">
      <c r="AU12922"/>
    </row>
    <row r="12923" spans="47:47" x14ac:dyDescent="0.2">
      <c r="AU12923"/>
    </row>
    <row r="12924" spans="47:47" x14ac:dyDescent="0.2">
      <c r="AU12924"/>
    </row>
    <row r="12925" spans="47:47" x14ac:dyDescent="0.2">
      <c r="AU12925"/>
    </row>
    <row r="12926" spans="47:47" x14ac:dyDescent="0.2">
      <c r="AU12926"/>
    </row>
    <row r="12927" spans="47:47" x14ac:dyDescent="0.2">
      <c r="AU12927"/>
    </row>
    <row r="12928" spans="47:47" x14ac:dyDescent="0.2">
      <c r="AU12928"/>
    </row>
    <row r="12929" spans="47:47" x14ac:dyDescent="0.2">
      <c r="AU12929"/>
    </row>
    <row r="12930" spans="47:47" x14ac:dyDescent="0.2">
      <c r="AU12930"/>
    </row>
    <row r="12931" spans="47:47" x14ac:dyDescent="0.2">
      <c r="AU12931"/>
    </row>
    <row r="12932" spans="47:47" x14ac:dyDescent="0.2">
      <c r="AU12932"/>
    </row>
    <row r="12933" spans="47:47" x14ac:dyDescent="0.2">
      <c r="AU12933"/>
    </row>
    <row r="12934" spans="47:47" x14ac:dyDescent="0.2">
      <c r="AU12934"/>
    </row>
    <row r="12935" spans="47:47" x14ac:dyDescent="0.2">
      <c r="AU12935"/>
    </row>
    <row r="12936" spans="47:47" x14ac:dyDescent="0.2">
      <c r="AU12936"/>
    </row>
    <row r="12937" spans="47:47" x14ac:dyDescent="0.2">
      <c r="AU12937"/>
    </row>
    <row r="12938" spans="47:47" x14ac:dyDescent="0.2">
      <c r="AU12938"/>
    </row>
    <row r="12939" spans="47:47" x14ac:dyDescent="0.2">
      <c r="AU12939"/>
    </row>
    <row r="12940" spans="47:47" x14ac:dyDescent="0.2">
      <c r="AU12940"/>
    </row>
    <row r="12941" spans="47:47" x14ac:dyDescent="0.2">
      <c r="AU12941"/>
    </row>
    <row r="12942" spans="47:47" x14ac:dyDescent="0.2">
      <c r="AU12942"/>
    </row>
    <row r="12943" spans="47:47" x14ac:dyDescent="0.2">
      <c r="AU12943"/>
    </row>
    <row r="12944" spans="47:47" x14ac:dyDescent="0.2">
      <c r="AU12944"/>
    </row>
    <row r="12945" spans="47:47" x14ac:dyDescent="0.2">
      <c r="AU12945"/>
    </row>
    <row r="12946" spans="47:47" x14ac:dyDescent="0.2">
      <c r="AU12946"/>
    </row>
    <row r="12947" spans="47:47" x14ac:dyDescent="0.2">
      <c r="AU12947"/>
    </row>
    <row r="12948" spans="47:47" x14ac:dyDescent="0.2">
      <c r="AU12948"/>
    </row>
    <row r="12949" spans="47:47" x14ac:dyDescent="0.2">
      <c r="AU12949"/>
    </row>
    <row r="12950" spans="47:47" x14ac:dyDescent="0.2">
      <c r="AU12950"/>
    </row>
    <row r="12951" spans="47:47" x14ac:dyDescent="0.2">
      <c r="AU12951"/>
    </row>
    <row r="12952" spans="47:47" x14ac:dyDescent="0.2">
      <c r="AU12952"/>
    </row>
    <row r="12953" spans="47:47" x14ac:dyDescent="0.2">
      <c r="AU12953"/>
    </row>
    <row r="12954" spans="47:47" x14ac:dyDescent="0.2">
      <c r="AU12954"/>
    </row>
    <row r="12955" spans="47:47" x14ac:dyDescent="0.2">
      <c r="AU12955"/>
    </row>
    <row r="12956" spans="47:47" x14ac:dyDescent="0.2">
      <c r="AU12956"/>
    </row>
    <row r="12957" spans="47:47" x14ac:dyDescent="0.2">
      <c r="AU12957"/>
    </row>
    <row r="12958" spans="47:47" x14ac:dyDescent="0.2">
      <c r="AU12958"/>
    </row>
    <row r="12959" spans="47:47" x14ac:dyDescent="0.2">
      <c r="AU12959"/>
    </row>
    <row r="12960" spans="47:47" x14ac:dyDescent="0.2">
      <c r="AU12960"/>
    </row>
    <row r="12961" spans="47:47" x14ac:dyDescent="0.2">
      <c r="AU12961"/>
    </row>
    <row r="12962" spans="47:47" x14ac:dyDescent="0.2">
      <c r="AU12962"/>
    </row>
    <row r="12963" spans="47:47" x14ac:dyDescent="0.2">
      <c r="AU12963"/>
    </row>
    <row r="12964" spans="47:47" x14ac:dyDescent="0.2">
      <c r="AU12964"/>
    </row>
    <row r="12965" spans="47:47" x14ac:dyDescent="0.2">
      <c r="AU12965"/>
    </row>
    <row r="12966" spans="47:47" x14ac:dyDescent="0.2">
      <c r="AU12966"/>
    </row>
    <row r="12967" spans="47:47" x14ac:dyDescent="0.2">
      <c r="AU12967"/>
    </row>
    <row r="12968" spans="47:47" x14ac:dyDescent="0.2">
      <c r="AU12968"/>
    </row>
    <row r="12969" spans="47:47" x14ac:dyDescent="0.2">
      <c r="AU12969"/>
    </row>
    <row r="12970" spans="47:47" x14ac:dyDescent="0.2">
      <c r="AU12970"/>
    </row>
    <row r="12971" spans="47:47" x14ac:dyDescent="0.2">
      <c r="AU12971"/>
    </row>
    <row r="12972" spans="47:47" x14ac:dyDescent="0.2">
      <c r="AU12972"/>
    </row>
    <row r="12973" spans="47:47" x14ac:dyDescent="0.2">
      <c r="AU12973"/>
    </row>
    <row r="12974" spans="47:47" x14ac:dyDescent="0.2">
      <c r="AU12974"/>
    </row>
    <row r="12975" spans="47:47" x14ac:dyDescent="0.2">
      <c r="AU12975"/>
    </row>
    <row r="12976" spans="47:47" x14ac:dyDescent="0.2">
      <c r="AU12976"/>
    </row>
    <row r="12977" spans="47:47" x14ac:dyDescent="0.2">
      <c r="AU12977"/>
    </row>
    <row r="12978" spans="47:47" x14ac:dyDescent="0.2">
      <c r="AU12978"/>
    </row>
    <row r="12979" spans="47:47" x14ac:dyDescent="0.2">
      <c r="AU12979"/>
    </row>
    <row r="12980" spans="47:47" x14ac:dyDescent="0.2">
      <c r="AU12980"/>
    </row>
    <row r="12981" spans="47:47" x14ac:dyDescent="0.2">
      <c r="AU12981"/>
    </row>
    <row r="12982" spans="47:47" x14ac:dyDescent="0.2">
      <c r="AU12982"/>
    </row>
    <row r="12983" spans="47:47" x14ac:dyDescent="0.2">
      <c r="AU12983"/>
    </row>
    <row r="12984" spans="47:47" x14ac:dyDescent="0.2">
      <c r="AU12984"/>
    </row>
    <row r="12985" spans="47:47" x14ac:dyDescent="0.2">
      <c r="AU12985"/>
    </row>
    <row r="12986" spans="47:47" x14ac:dyDescent="0.2">
      <c r="AU12986"/>
    </row>
    <row r="12987" spans="47:47" x14ac:dyDescent="0.2">
      <c r="AU12987"/>
    </row>
    <row r="12988" spans="47:47" x14ac:dyDescent="0.2">
      <c r="AU12988"/>
    </row>
    <row r="12989" spans="47:47" x14ac:dyDescent="0.2">
      <c r="AU12989"/>
    </row>
    <row r="12990" spans="47:47" x14ac:dyDescent="0.2">
      <c r="AU12990"/>
    </row>
    <row r="12991" spans="47:47" x14ac:dyDescent="0.2">
      <c r="AU12991"/>
    </row>
    <row r="12992" spans="47:47" x14ac:dyDescent="0.2">
      <c r="AU12992"/>
    </row>
    <row r="12993" spans="47:47" x14ac:dyDescent="0.2">
      <c r="AU12993"/>
    </row>
    <row r="12994" spans="47:47" x14ac:dyDescent="0.2">
      <c r="AU12994"/>
    </row>
    <row r="12995" spans="47:47" x14ac:dyDescent="0.2">
      <c r="AU12995"/>
    </row>
    <row r="12996" spans="47:47" x14ac:dyDescent="0.2">
      <c r="AU12996"/>
    </row>
    <row r="12997" spans="47:47" x14ac:dyDescent="0.2">
      <c r="AU12997"/>
    </row>
    <row r="12998" spans="47:47" x14ac:dyDescent="0.2">
      <c r="AU12998"/>
    </row>
    <row r="12999" spans="47:47" x14ac:dyDescent="0.2">
      <c r="AU12999"/>
    </row>
    <row r="13000" spans="47:47" x14ac:dyDescent="0.2">
      <c r="AU13000"/>
    </row>
    <row r="13001" spans="47:47" x14ac:dyDescent="0.2">
      <c r="AU13001"/>
    </row>
    <row r="13002" spans="47:47" x14ac:dyDescent="0.2">
      <c r="AU13002"/>
    </row>
    <row r="13003" spans="47:47" x14ac:dyDescent="0.2">
      <c r="AU13003"/>
    </row>
    <row r="13004" spans="47:47" x14ac:dyDescent="0.2">
      <c r="AU13004"/>
    </row>
    <row r="13005" spans="47:47" x14ac:dyDescent="0.2">
      <c r="AU13005"/>
    </row>
    <row r="13006" spans="47:47" x14ac:dyDescent="0.2">
      <c r="AU13006"/>
    </row>
    <row r="13007" spans="47:47" x14ac:dyDescent="0.2">
      <c r="AU13007"/>
    </row>
    <row r="13008" spans="47:47" x14ac:dyDescent="0.2">
      <c r="AU13008"/>
    </row>
    <row r="13009" spans="47:47" x14ac:dyDescent="0.2">
      <c r="AU13009"/>
    </row>
    <row r="13010" spans="47:47" x14ac:dyDescent="0.2">
      <c r="AU13010"/>
    </row>
    <row r="13011" spans="47:47" x14ac:dyDescent="0.2">
      <c r="AU13011"/>
    </row>
    <row r="13012" spans="47:47" x14ac:dyDescent="0.2">
      <c r="AU13012"/>
    </row>
    <row r="13013" spans="47:47" x14ac:dyDescent="0.2">
      <c r="AU13013"/>
    </row>
    <row r="13014" spans="47:47" x14ac:dyDescent="0.2">
      <c r="AU13014"/>
    </row>
    <row r="13015" spans="47:47" x14ac:dyDescent="0.2">
      <c r="AU13015"/>
    </row>
    <row r="13016" spans="47:47" x14ac:dyDescent="0.2">
      <c r="AU13016"/>
    </row>
    <row r="13017" spans="47:47" x14ac:dyDescent="0.2">
      <c r="AU13017"/>
    </row>
    <row r="13018" spans="47:47" x14ac:dyDescent="0.2">
      <c r="AU13018"/>
    </row>
    <row r="13019" spans="47:47" x14ac:dyDescent="0.2">
      <c r="AU13019"/>
    </row>
    <row r="13020" spans="47:47" x14ac:dyDescent="0.2">
      <c r="AU13020"/>
    </row>
    <row r="13021" spans="47:47" x14ac:dyDescent="0.2">
      <c r="AU13021"/>
    </row>
    <row r="13022" spans="47:47" x14ac:dyDescent="0.2">
      <c r="AU13022"/>
    </row>
    <row r="13023" spans="47:47" x14ac:dyDescent="0.2">
      <c r="AU13023"/>
    </row>
    <row r="13024" spans="47:47" x14ac:dyDescent="0.2">
      <c r="AU13024"/>
    </row>
    <row r="13025" spans="47:47" x14ac:dyDescent="0.2">
      <c r="AU13025"/>
    </row>
    <row r="13026" spans="47:47" x14ac:dyDescent="0.2">
      <c r="AU13026"/>
    </row>
    <row r="13027" spans="47:47" x14ac:dyDescent="0.2">
      <c r="AU13027"/>
    </row>
    <row r="13028" spans="47:47" x14ac:dyDescent="0.2">
      <c r="AU13028"/>
    </row>
    <row r="13029" spans="47:47" x14ac:dyDescent="0.2">
      <c r="AU13029"/>
    </row>
    <row r="13030" spans="47:47" x14ac:dyDescent="0.2">
      <c r="AU13030"/>
    </row>
    <row r="13031" spans="47:47" x14ac:dyDescent="0.2">
      <c r="AU13031"/>
    </row>
    <row r="13032" spans="47:47" x14ac:dyDescent="0.2">
      <c r="AU13032"/>
    </row>
    <row r="13033" spans="47:47" x14ac:dyDescent="0.2">
      <c r="AU13033"/>
    </row>
    <row r="13034" spans="47:47" x14ac:dyDescent="0.2">
      <c r="AU13034"/>
    </row>
    <row r="13035" spans="47:47" x14ac:dyDescent="0.2">
      <c r="AU13035"/>
    </row>
    <row r="13036" spans="47:47" x14ac:dyDescent="0.2">
      <c r="AU13036"/>
    </row>
    <row r="13037" spans="47:47" x14ac:dyDescent="0.2">
      <c r="AU13037"/>
    </row>
    <row r="13038" spans="47:47" x14ac:dyDescent="0.2">
      <c r="AU13038"/>
    </row>
    <row r="13039" spans="47:47" x14ac:dyDescent="0.2">
      <c r="AU13039"/>
    </row>
    <row r="13040" spans="47:47" x14ac:dyDescent="0.2">
      <c r="AU13040"/>
    </row>
    <row r="13041" spans="47:47" x14ac:dyDescent="0.2">
      <c r="AU13041"/>
    </row>
    <row r="13042" spans="47:47" x14ac:dyDescent="0.2">
      <c r="AU13042"/>
    </row>
    <row r="13043" spans="47:47" x14ac:dyDescent="0.2">
      <c r="AU13043"/>
    </row>
    <row r="13044" spans="47:47" x14ac:dyDescent="0.2">
      <c r="AU13044"/>
    </row>
    <row r="13045" spans="47:47" x14ac:dyDescent="0.2">
      <c r="AU13045"/>
    </row>
    <row r="13046" spans="47:47" x14ac:dyDescent="0.2">
      <c r="AU13046"/>
    </row>
    <row r="13047" spans="47:47" x14ac:dyDescent="0.2">
      <c r="AU13047"/>
    </row>
    <row r="13048" spans="47:47" x14ac:dyDescent="0.2">
      <c r="AU13048"/>
    </row>
    <row r="13049" spans="47:47" x14ac:dyDescent="0.2">
      <c r="AU13049"/>
    </row>
    <row r="13050" spans="47:47" x14ac:dyDescent="0.2">
      <c r="AU13050"/>
    </row>
    <row r="13051" spans="47:47" x14ac:dyDescent="0.2">
      <c r="AU13051"/>
    </row>
    <row r="13052" spans="47:47" x14ac:dyDescent="0.2">
      <c r="AU13052"/>
    </row>
    <row r="13053" spans="47:47" x14ac:dyDescent="0.2">
      <c r="AU13053"/>
    </row>
    <row r="13054" spans="47:47" x14ac:dyDescent="0.2">
      <c r="AU13054"/>
    </row>
    <row r="13055" spans="47:47" x14ac:dyDescent="0.2">
      <c r="AU13055"/>
    </row>
    <row r="13056" spans="47:47" x14ac:dyDescent="0.2">
      <c r="AU13056"/>
    </row>
    <row r="13057" spans="47:47" x14ac:dyDescent="0.2">
      <c r="AU13057"/>
    </row>
    <row r="13058" spans="47:47" x14ac:dyDescent="0.2">
      <c r="AU13058"/>
    </row>
    <row r="13059" spans="47:47" x14ac:dyDescent="0.2">
      <c r="AU13059"/>
    </row>
    <row r="13060" spans="47:47" x14ac:dyDescent="0.2">
      <c r="AU13060"/>
    </row>
    <row r="13061" spans="47:47" x14ac:dyDescent="0.2">
      <c r="AU13061"/>
    </row>
    <row r="13062" spans="47:47" x14ac:dyDescent="0.2">
      <c r="AU13062"/>
    </row>
    <row r="13063" spans="47:47" x14ac:dyDescent="0.2">
      <c r="AU13063"/>
    </row>
    <row r="13064" spans="47:47" x14ac:dyDescent="0.2">
      <c r="AU13064"/>
    </row>
    <row r="13065" spans="47:47" x14ac:dyDescent="0.2">
      <c r="AU13065"/>
    </row>
    <row r="13066" spans="47:47" x14ac:dyDescent="0.2">
      <c r="AU13066"/>
    </row>
    <row r="13067" spans="47:47" x14ac:dyDescent="0.2">
      <c r="AU13067"/>
    </row>
    <row r="13068" spans="47:47" x14ac:dyDescent="0.2">
      <c r="AU13068"/>
    </row>
    <row r="13069" spans="47:47" x14ac:dyDescent="0.2">
      <c r="AU13069"/>
    </row>
    <row r="13070" spans="47:47" x14ac:dyDescent="0.2">
      <c r="AU13070"/>
    </row>
    <row r="13071" spans="47:47" x14ac:dyDescent="0.2">
      <c r="AU13071"/>
    </row>
    <row r="13072" spans="47:47" x14ac:dyDescent="0.2">
      <c r="AU13072"/>
    </row>
    <row r="13073" spans="47:47" x14ac:dyDescent="0.2">
      <c r="AU13073"/>
    </row>
    <row r="13074" spans="47:47" x14ac:dyDescent="0.2">
      <c r="AU13074"/>
    </row>
    <row r="13075" spans="47:47" x14ac:dyDescent="0.2">
      <c r="AU13075"/>
    </row>
    <row r="13076" spans="47:47" x14ac:dyDescent="0.2">
      <c r="AU13076"/>
    </row>
    <row r="13077" spans="47:47" x14ac:dyDescent="0.2">
      <c r="AU13077"/>
    </row>
    <row r="13078" spans="47:47" x14ac:dyDescent="0.2">
      <c r="AU13078"/>
    </row>
    <row r="13079" spans="47:47" x14ac:dyDescent="0.2">
      <c r="AU13079"/>
    </row>
    <row r="13080" spans="47:47" x14ac:dyDescent="0.2">
      <c r="AU13080"/>
    </row>
    <row r="13081" spans="47:47" x14ac:dyDescent="0.2">
      <c r="AU13081"/>
    </row>
    <row r="13082" spans="47:47" x14ac:dyDescent="0.2">
      <c r="AU13082"/>
    </row>
    <row r="13083" spans="47:47" x14ac:dyDescent="0.2">
      <c r="AU13083"/>
    </row>
    <row r="13084" spans="47:47" x14ac:dyDescent="0.2">
      <c r="AU13084"/>
    </row>
    <row r="13085" spans="47:47" x14ac:dyDescent="0.2">
      <c r="AU13085"/>
    </row>
    <row r="13086" spans="47:47" x14ac:dyDescent="0.2">
      <c r="AU13086"/>
    </row>
    <row r="13087" spans="47:47" x14ac:dyDescent="0.2">
      <c r="AU13087"/>
    </row>
    <row r="13088" spans="47:47" x14ac:dyDescent="0.2">
      <c r="AU13088"/>
    </row>
    <row r="13089" spans="47:47" x14ac:dyDescent="0.2">
      <c r="AU13089"/>
    </row>
    <row r="13090" spans="47:47" x14ac:dyDescent="0.2">
      <c r="AU13090"/>
    </row>
    <row r="13091" spans="47:47" x14ac:dyDescent="0.2">
      <c r="AU13091"/>
    </row>
    <row r="13092" spans="47:47" x14ac:dyDescent="0.2">
      <c r="AU13092"/>
    </row>
    <row r="13093" spans="47:47" x14ac:dyDescent="0.2">
      <c r="AU13093"/>
    </row>
    <row r="13094" spans="47:47" x14ac:dyDescent="0.2">
      <c r="AU13094"/>
    </row>
    <row r="13095" spans="47:47" x14ac:dyDescent="0.2">
      <c r="AU13095"/>
    </row>
    <row r="13096" spans="47:47" x14ac:dyDescent="0.2">
      <c r="AU13096"/>
    </row>
    <row r="13097" spans="47:47" x14ac:dyDescent="0.2">
      <c r="AU13097"/>
    </row>
    <row r="13098" spans="47:47" x14ac:dyDescent="0.2">
      <c r="AU13098"/>
    </row>
    <row r="13099" spans="47:47" x14ac:dyDescent="0.2">
      <c r="AU13099"/>
    </row>
    <row r="13100" spans="47:47" x14ac:dyDescent="0.2">
      <c r="AU13100"/>
    </row>
    <row r="13101" spans="47:47" x14ac:dyDescent="0.2">
      <c r="AU13101"/>
    </row>
    <row r="13102" spans="47:47" x14ac:dyDescent="0.2">
      <c r="AU13102"/>
    </row>
    <row r="13103" spans="47:47" x14ac:dyDescent="0.2">
      <c r="AU13103"/>
    </row>
    <row r="13104" spans="47:47" x14ac:dyDescent="0.2">
      <c r="AU13104"/>
    </row>
    <row r="13105" spans="47:47" x14ac:dyDescent="0.2">
      <c r="AU13105"/>
    </row>
    <row r="13106" spans="47:47" x14ac:dyDescent="0.2">
      <c r="AU13106"/>
    </row>
    <row r="13107" spans="47:47" x14ac:dyDescent="0.2">
      <c r="AU13107"/>
    </row>
    <row r="13108" spans="47:47" x14ac:dyDescent="0.2">
      <c r="AU13108"/>
    </row>
    <row r="13109" spans="47:47" x14ac:dyDescent="0.2">
      <c r="AU13109"/>
    </row>
    <row r="13110" spans="47:47" x14ac:dyDescent="0.2">
      <c r="AU13110"/>
    </row>
    <row r="13111" spans="47:47" x14ac:dyDescent="0.2">
      <c r="AU13111"/>
    </row>
    <row r="13112" spans="47:47" x14ac:dyDescent="0.2">
      <c r="AU13112"/>
    </row>
    <row r="13113" spans="47:47" x14ac:dyDescent="0.2">
      <c r="AU13113"/>
    </row>
    <row r="13114" spans="47:47" x14ac:dyDescent="0.2">
      <c r="AU13114"/>
    </row>
    <row r="13115" spans="47:47" x14ac:dyDescent="0.2">
      <c r="AU13115"/>
    </row>
    <row r="13116" spans="47:47" x14ac:dyDescent="0.2">
      <c r="AU13116"/>
    </row>
    <row r="13117" spans="47:47" x14ac:dyDescent="0.2">
      <c r="AU13117"/>
    </row>
    <row r="13118" spans="47:47" x14ac:dyDescent="0.2">
      <c r="AU13118"/>
    </row>
    <row r="13119" spans="47:47" x14ac:dyDescent="0.2">
      <c r="AU13119"/>
    </row>
    <row r="13120" spans="47:47" x14ac:dyDescent="0.2">
      <c r="AU13120"/>
    </row>
    <row r="13121" spans="47:47" x14ac:dyDescent="0.2">
      <c r="AU13121"/>
    </row>
    <row r="13122" spans="47:47" x14ac:dyDescent="0.2">
      <c r="AU13122"/>
    </row>
    <row r="13123" spans="47:47" x14ac:dyDescent="0.2">
      <c r="AU13123"/>
    </row>
    <row r="13124" spans="47:47" x14ac:dyDescent="0.2">
      <c r="AU13124"/>
    </row>
    <row r="13125" spans="47:47" x14ac:dyDescent="0.2">
      <c r="AU13125"/>
    </row>
    <row r="13126" spans="47:47" x14ac:dyDescent="0.2">
      <c r="AU13126"/>
    </row>
    <row r="13127" spans="47:47" x14ac:dyDescent="0.2">
      <c r="AU13127"/>
    </row>
    <row r="13128" spans="47:47" x14ac:dyDescent="0.2">
      <c r="AU13128"/>
    </row>
    <row r="13129" spans="47:47" x14ac:dyDescent="0.2">
      <c r="AU13129"/>
    </row>
    <row r="13130" spans="47:47" x14ac:dyDescent="0.2">
      <c r="AU13130"/>
    </row>
    <row r="13131" spans="47:47" x14ac:dyDescent="0.2">
      <c r="AU13131"/>
    </row>
    <row r="13132" spans="47:47" x14ac:dyDescent="0.2">
      <c r="AU13132"/>
    </row>
    <row r="13133" spans="47:47" x14ac:dyDescent="0.2">
      <c r="AU13133"/>
    </row>
    <row r="13134" spans="47:47" x14ac:dyDescent="0.2">
      <c r="AU13134"/>
    </row>
    <row r="13135" spans="47:47" x14ac:dyDescent="0.2">
      <c r="AU13135"/>
    </row>
    <row r="13136" spans="47:47" x14ac:dyDescent="0.2">
      <c r="AU13136"/>
    </row>
    <row r="13137" spans="47:47" x14ac:dyDescent="0.2">
      <c r="AU13137"/>
    </row>
    <row r="13138" spans="47:47" x14ac:dyDescent="0.2">
      <c r="AU13138"/>
    </row>
    <row r="13139" spans="47:47" x14ac:dyDescent="0.2">
      <c r="AU13139"/>
    </row>
    <row r="13140" spans="47:47" x14ac:dyDescent="0.2">
      <c r="AU13140"/>
    </row>
    <row r="13141" spans="47:47" x14ac:dyDescent="0.2">
      <c r="AU13141"/>
    </row>
    <row r="13142" spans="47:47" x14ac:dyDescent="0.2">
      <c r="AU13142"/>
    </row>
    <row r="13143" spans="47:47" x14ac:dyDescent="0.2">
      <c r="AU13143"/>
    </row>
    <row r="13144" spans="47:47" x14ac:dyDescent="0.2">
      <c r="AU13144"/>
    </row>
    <row r="13145" spans="47:47" x14ac:dyDescent="0.2">
      <c r="AU13145"/>
    </row>
    <row r="13146" spans="47:47" x14ac:dyDescent="0.2">
      <c r="AU13146"/>
    </row>
    <row r="13147" spans="47:47" x14ac:dyDescent="0.2">
      <c r="AU13147"/>
    </row>
    <row r="13148" spans="47:47" x14ac:dyDescent="0.2">
      <c r="AU13148"/>
    </row>
    <row r="13149" spans="47:47" x14ac:dyDescent="0.2">
      <c r="AU13149"/>
    </row>
    <row r="13150" spans="47:47" x14ac:dyDescent="0.2">
      <c r="AU13150"/>
    </row>
    <row r="13151" spans="47:47" x14ac:dyDescent="0.2">
      <c r="AU13151"/>
    </row>
    <row r="13152" spans="47:47" x14ac:dyDescent="0.2">
      <c r="AU13152"/>
    </row>
    <row r="13153" spans="47:47" x14ac:dyDescent="0.2">
      <c r="AU13153"/>
    </row>
    <row r="13154" spans="47:47" x14ac:dyDescent="0.2">
      <c r="AU13154"/>
    </row>
    <row r="13155" spans="47:47" x14ac:dyDescent="0.2">
      <c r="AU13155"/>
    </row>
    <row r="13156" spans="47:47" x14ac:dyDescent="0.2">
      <c r="AU13156"/>
    </row>
    <row r="13157" spans="47:47" x14ac:dyDescent="0.2">
      <c r="AU13157"/>
    </row>
    <row r="13158" spans="47:47" x14ac:dyDescent="0.2">
      <c r="AU13158"/>
    </row>
    <row r="13159" spans="47:47" x14ac:dyDescent="0.2">
      <c r="AU13159"/>
    </row>
    <row r="13160" spans="47:47" x14ac:dyDescent="0.2">
      <c r="AU13160"/>
    </row>
    <row r="13161" spans="47:47" x14ac:dyDescent="0.2">
      <c r="AU13161"/>
    </row>
    <row r="13162" spans="47:47" x14ac:dyDescent="0.2">
      <c r="AU13162"/>
    </row>
    <row r="13163" spans="47:47" x14ac:dyDescent="0.2">
      <c r="AU13163"/>
    </row>
    <row r="13164" spans="47:47" x14ac:dyDescent="0.2">
      <c r="AU13164"/>
    </row>
    <row r="13165" spans="47:47" x14ac:dyDescent="0.2">
      <c r="AU13165"/>
    </row>
    <row r="13166" spans="47:47" x14ac:dyDescent="0.2">
      <c r="AU13166"/>
    </row>
    <row r="13167" spans="47:47" x14ac:dyDescent="0.2">
      <c r="AU13167"/>
    </row>
    <row r="13168" spans="47:47" x14ac:dyDescent="0.2">
      <c r="AU13168"/>
    </row>
    <row r="13169" spans="47:47" x14ac:dyDescent="0.2">
      <c r="AU13169"/>
    </row>
    <row r="13170" spans="47:47" x14ac:dyDescent="0.2">
      <c r="AU13170"/>
    </row>
    <row r="13171" spans="47:47" x14ac:dyDescent="0.2">
      <c r="AU13171"/>
    </row>
    <row r="13172" spans="47:47" x14ac:dyDescent="0.2">
      <c r="AU13172"/>
    </row>
    <row r="13173" spans="47:47" x14ac:dyDescent="0.2">
      <c r="AU13173"/>
    </row>
    <row r="13174" spans="47:47" x14ac:dyDescent="0.2">
      <c r="AU13174"/>
    </row>
    <row r="13175" spans="47:47" x14ac:dyDescent="0.2">
      <c r="AU13175"/>
    </row>
    <row r="13176" spans="47:47" x14ac:dyDescent="0.2">
      <c r="AU13176"/>
    </row>
    <row r="13177" spans="47:47" x14ac:dyDescent="0.2">
      <c r="AU13177"/>
    </row>
    <row r="13178" spans="47:47" x14ac:dyDescent="0.2">
      <c r="AU13178"/>
    </row>
    <row r="13179" spans="47:47" x14ac:dyDescent="0.2">
      <c r="AU13179"/>
    </row>
    <row r="13180" spans="47:47" x14ac:dyDescent="0.2">
      <c r="AU13180"/>
    </row>
    <row r="13181" spans="47:47" x14ac:dyDescent="0.2">
      <c r="AU13181"/>
    </row>
    <row r="13182" spans="47:47" x14ac:dyDescent="0.2">
      <c r="AU13182"/>
    </row>
    <row r="13183" spans="47:47" x14ac:dyDescent="0.2">
      <c r="AU13183"/>
    </row>
    <row r="13184" spans="47:47" x14ac:dyDescent="0.2">
      <c r="AU13184"/>
    </row>
    <row r="13185" spans="47:47" x14ac:dyDescent="0.2">
      <c r="AU13185"/>
    </row>
    <row r="13186" spans="47:47" x14ac:dyDescent="0.2">
      <c r="AU13186"/>
    </row>
    <row r="13187" spans="47:47" x14ac:dyDescent="0.2">
      <c r="AU13187"/>
    </row>
    <row r="13188" spans="47:47" x14ac:dyDescent="0.2">
      <c r="AU13188"/>
    </row>
    <row r="13189" spans="47:47" x14ac:dyDescent="0.2">
      <c r="AU13189"/>
    </row>
    <row r="13190" spans="47:47" x14ac:dyDescent="0.2">
      <c r="AU13190"/>
    </row>
    <row r="13191" spans="47:47" x14ac:dyDescent="0.2">
      <c r="AU13191"/>
    </row>
    <row r="13192" spans="47:47" x14ac:dyDescent="0.2">
      <c r="AU13192"/>
    </row>
    <row r="13193" spans="47:47" x14ac:dyDescent="0.2">
      <c r="AU13193"/>
    </row>
    <row r="13194" spans="47:47" x14ac:dyDescent="0.2">
      <c r="AU13194"/>
    </row>
    <row r="13195" spans="47:47" x14ac:dyDescent="0.2">
      <c r="AU13195"/>
    </row>
    <row r="13196" spans="47:47" x14ac:dyDescent="0.2">
      <c r="AU13196"/>
    </row>
    <row r="13197" spans="47:47" x14ac:dyDescent="0.2">
      <c r="AU13197"/>
    </row>
    <row r="13198" spans="47:47" x14ac:dyDescent="0.2">
      <c r="AU13198"/>
    </row>
    <row r="13199" spans="47:47" x14ac:dyDescent="0.2">
      <c r="AU13199"/>
    </row>
    <row r="13200" spans="47:47" x14ac:dyDescent="0.2">
      <c r="AU13200"/>
    </row>
    <row r="13201" spans="47:47" x14ac:dyDescent="0.2">
      <c r="AU13201"/>
    </row>
    <row r="13202" spans="47:47" x14ac:dyDescent="0.2">
      <c r="AU13202"/>
    </row>
    <row r="13203" spans="47:47" x14ac:dyDescent="0.2">
      <c r="AU13203"/>
    </row>
    <row r="13204" spans="47:47" x14ac:dyDescent="0.2">
      <c r="AU13204"/>
    </row>
    <row r="13205" spans="47:47" x14ac:dyDescent="0.2">
      <c r="AU13205"/>
    </row>
    <row r="13206" spans="47:47" x14ac:dyDescent="0.2">
      <c r="AU13206"/>
    </row>
    <row r="13207" spans="47:47" x14ac:dyDescent="0.2">
      <c r="AU13207"/>
    </row>
    <row r="13208" spans="47:47" x14ac:dyDescent="0.2">
      <c r="AU13208"/>
    </row>
    <row r="13209" spans="47:47" x14ac:dyDescent="0.2">
      <c r="AU13209"/>
    </row>
    <row r="13210" spans="47:47" x14ac:dyDescent="0.2">
      <c r="AU13210"/>
    </row>
    <row r="13211" spans="47:47" x14ac:dyDescent="0.2">
      <c r="AU13211"/>
    </row>
    <row r="13212" spans="47:47" x14ac:dyDescent="0.2">
      <c r="AU13212"/>
    </row>
    <row r="13213" spans="47:47" x14ac:dyDescent="0.2">
      <c r="AU13213"/>
    </row>
    <row r="13214" spans="47:47" x14ac:dyDescent="0.2">
      <c r="AU13214"/>
    </row>
    <row r="13215" spans="47:47" x14ac:dyDescent="0.2">
      <c r="AU13215"/>
    </row>
    <row r="13216" spans="47:47" x14ac:dyDescent="0.2">
      <c r="AU13216"/>
    </row>
    <row r="13217" spans="47:47" x14ac:dyDescent="0.2">
      <c r="AU13217"/>
    </row>
    <row r="13218" spans="47:47" x14ac:dyDescent="0.2">
      <c r="AU13218"/>
    </row>
    <row r="13219" spans="47:47" x14ac:dyDescent="0.2">
      <c r="AU13219"/>
    </row>
    <row r="13220" spans="47:47" x14ac:dyDescent="0.2">
      <c r="AU13220"/>
    </row>
    <row r="13221" spans="47:47" x14ac:dyDescent="0.2">
      <c r="AU13221"/>
    </row>
    <row r="13222" spans="47:47" x14ac:dyDescent="0.2">
      <c r="AU13222"/>
    </row>
    <row r="13223" spans="47:47" x14ac:dyDescent="0.2">
      <c r="AU13223"/>
    </row>
    <row r="13224" spans="47:47" x14ac:dyDescent="0.2">
      <c r="AU13224"/>
    </row>
    <row r="13225" spans="47:47" x14ac:dyDescent="0.2">
      <c r="AU13225"/>
    </row>
    <row r="13226" spans="47:47" x14ac:dyDescent="0.2">
      <c r="AU13226"/>
    </row>
    <row r="13227" spans="47:47" x14ac:dyDescent="0.2">
      <c r="AU13227"/>
    </row>
    <row r="13228" spans="47:47" x14ac:dyDescent="0.2">
      <c r="AU13228"/>
    </row>
    <row r="13229" spans="47:47" x14ac:dyDescent="0.2">
      <c r="AU13229"/>
    </row>
    <row r="13230" spans="47:47" x14ac:dyDescent="0.2">
      <c r="AU13230"/>
    </row>
    <row r="13231" spans="47:47" x14ac:dyDescent="0.2">
      <c r="AU13231"/>
    </row>
    <row r="13232" spans="47:47" x14ac:dyDescent="0.2">
      <c r="AU13232"/>
    </row>
    <row r="13233" spans="47:47" x14ac:dyDescent="0.2">
      <c r="AU13233"/>
    </row>
    <row r="13234" spans="47:47" x14ac:dyDescent="0.2">
      <c r="AU13234"/>
    </row>
    <row r="13235" spans="47:47" x14ac:dyDescent="0.2">
      <c r="AU13235"/>
    </row>
    <row r="13236" spans="47:47" x14ac:dyDescent="0.2">
      <c r="AU13236"/>
    </row>
    <row r="13237" spans="47:47" x14ac:dyDescent="0.2">
      <c r="AU13237"/>
    </row>
    <row r="13238" spans="47:47" x14ac:dyDescent="0.2">
      <c r="AU13238"/>
    </row>
    <row r="13239" spans="47:47" x14ac:dyDescent="0.2">
      <c r="AU13239"/>
    </row>
    <row r="13240" spans="47:47" x14ac:dyDescent="0.2">
      <c r="AU13240"/>
    </row>
    <row r="13241" spans="47:47" x14ac:dyDescent="0.2">
      <c r="AU13241"/>
    </row>
    <row r="13242" spans="47:47" x14ac:dyDescent="0.2">
      <c r="AU13242"/>
    </row>
    <row r="13243" spans="47:47" x14ac:dyDescent="0.2">
      <c r="AU13243"/>
    </row>
    <row r="13244" spans="47:47" x14ac:dyDescent="0.2">
      <c r="AU13244"/>
    </row>
    <row r="13245" spans="47:47" x14ac:dyDescent="0.2">
      <c r="AU13245"/>
    </row>
    <row r="13246" spans="47:47" x14ac:dyDescent="0.2">
      <c r="AU13246"/>
    </row>
    <row r="13247" spans="47:47" x14ac:dyDescent="0.2">
      <c r="AU13247"/>
    </row>
    <row r="13248" spans="47:47" x14ac:dyDescent="0.2">
      <c r="AU13248"/>
    </row>
    <row r="13249" spans="47:47" x14ac:dyDescent="0.2">
      <c r="AU13249"/>
    </row>
    <row r="13250" spans="47:47" x14ac:dyDescent="0.2">
      <c r="AU13250"/>
    </row>
    <row r="13251" spans="47:47" x14ac:dyDescent="0.2">
      <c r="AU13251"/>
    </row>
    <row r="13252" spans="47:47" x14ac:dyDescent="0.2">
      <c r="AU13252"/>
    </row>
    <row r="13253" spans="47:47" x14ac:dyDescent="0.2">
      <c r="AU13253"/>
    </row>
    <row r="13254" spans="47:47" x14ac:dyDescent="0.2">
      <c r="AU13254"/>
    </row>
    <row r="13255" spans="47:47" x14ac:dyDescent="0.2">
      <c r="AU13255"/>
    </row>
    <row r="13256" spans="47:47" x14ac:dyDescent="0.2">
      <c r="AU13256"/>
    </row>
    <row r="13257" spans="47:47" x14ac:dyDescent="0.2">
      <c r="AU13257"/>
    </row>
    <row r="13258" spans="47:47" x14ac:dyDescent="0.2">
      <c r="AU13258"/>
    </row>
    <row r="13259" spans="47:47" x14ac:dyDescent="0.2">
      <c r="AU13259"/>
    </row>
    <row r="13260" spans="47:47" x14ac:dyDescent="0.2">
      <c r="AU13260"/>
    </row>
    <row r="13261" spans="47:47" x14ac:dyDescent="0.2">
      <c r="AU13261"/>
    </row>
    <row r="13262" spans="47:47" x14ac:dyDescent="0.2">
      <c r="AU13262"/>
    </row>
    <row r="13263" spans="47:47" x14ac:dyDescent="0.2">
      <c r="AU13263"/>
    </row>
    <row r="13264" spans="47:47" x14ac:dyDescent="0.2">
      <c r="AU13264"/>
    </row>
    <row r="13265" spans="47:47" x14ac:dyDescent="0.2">
      <c r="AU13265"/>
    </row>
    <row r="13266" spans="47:47" x14ac:dyDescent="0.2">
      <c r="AU13266"/>
    </row>
    <row r="13267" spans="47:47" x14ac:dyDescent="0.2">
      <c r="AU13267"/>
    </row>
    <row r="13268" spans="47:47" x14ac:dyDescent="0.2">
      <c r="AU13268"/>
    </row>
    <row r="13269" spans="47:47" x14ac:dyDescent="0.2">
      <c r="AU13269"/>
    </row>
    <row r="13270" spans="47:47" x14ac:dyDescent="0.2">
      <c r="AU13270"/>
    </row>
    <row r="13271" spans="47:47" x14ac:dyDescent="0.2">
      <c r="AU13271"/>
    </row>
    <row r="13272" spans="47:47" x14ac:dyDescent="0.2">
      <c r="AU13272"/>
    </row>
    <row r="13273" spans="47:47" x14ac:dyDescent="0.2">
      <c r="AU13273"/>
    </row>
    <row r="13274" spans="47:47" x14ac:dyDescent="0.2">
      <c r="AU13274"/>
    </row>
    <row r="13275" spans="47:47" x14ac:dyDescent="0.2">
      <c r="AU13275"/>
    </row>
    <row r="13276" spans="47:47" x14ac:dyDescent="0.2">
      <c r="AU13276"/>
    </row>
    <row r="13277" spans="47:47" x14ac:dyDescent="0.2">
      <c r="AU13277"/>
    </row>
    <row r="13278" spans="47:47" x14ac:dyDescent="0.2">
      <c r="AU13278"/>
    </row>
    <row r="13279" spans="47:47" x14ac:dyDescent="0.2">
      <c r="AU13279"/>
    </row>
    <row r="13280" spans="47:47" x14ac:dyDescent="0.2">
      <c r="AU13280"/>
    </row>
    <row r="13281" spans="47:47" x14ac:dyDescent="0.2">
      <c r="AU13281"/>
    </row>
    <row r="13282" spans="47:47" x14ac:dyDescent="0.2">
      <c r="AU13282"/>
    </row>
    <row r="13283" spans="47:47" x14ac:dyDescent="0.2">
      <c r="AU13283"/>
    </row>
    <row r="13284" spans="47:47" x14ac:dyDescent="0.2">
      <c r="AU13284"/>
    </row>
    <row r="13285" spans="47:47" x14ac:dyDescent="0.2">
      <c r="AU13285"/>
    </row>
    <row r="13286" spans="47:47" x14ac:dyDescent="0.2">
      <c r="AU13286"/>
    </row>
    <row r="13287" spans="47:47" x14ac:dyDescent="0.2">
      <c r="AU13287"/>
    </row>
    <row r="13288" spans="47:47" x14ac:dyDescent="0.2">
      <c r="AU13288"/>
    </row>
    <row r="13289" spans="47:47" x14ac:dyDescent="0.2">
      <c r="AU13289"/>
    </row>
    <row r="13290" spans="47:47" x14ac:dyDescent="0.2">
      <c r="AU13290"/>
    </row>
    <row r="13291" spans="47:47" x14ac:dyDescent="0.2">
      <c r="AU13291"/>
    </row>
    <row r="13292" spans="47:47" x14ac:dyDescent="0.2">
      <c r="AU13292"/>
    </row>
    <row r="13293" spans="47:47" x14ac:dyDescent="0.2">
      <c r="AU13293"/>
    </row>
    <row r="13294" spans="47:47" x14ac:dyDescent="0.2">
      <c r="AU13294"/>
    </row>
    <row r="13295" spans="47:47" x14ac:dyDescent="0.2">
      <c r="AU13295"/>
    </row>
    <row r="13296" spans="47:47" x14ac:dyDescent="0.2">
      <c r="AU13296"/>
    </row>
    <row r="13297" spans="47:47" x14ac:dyDescent="0.2">
      <c r="AU13297"/>
    </row>
    <row r="13298" spans="47:47" x14ac:dyDescent="0.2">
      <c r="AU13298"/>
    </row>
    <row r="13299" spans="47:47" x14ac:dyDescent="0.2">
      <c r="AU13299"/>
    </row>
    <row r="13300" spans="47:47" x14ac:dyDescent="0.2">
      <c r="AU13300"/>
    </row>
    <row r="13301" spans="47:47" x14ac:dyDescent="0.2">
      <c r="AU13301"/>
    </row>
    <row r="13302" spans="47:47" x14ac:dyDescent="0.2">
      <c r="AU13302"/>
    </row>
    <row r="13303" spans="47:47" x14ac:dyDescent="0.2">
      <c r="AU13303"/>
    </row>
    <row r="13304" spans="47:47" x14ac:dyDescent="0.2">
      <c r="AU13304"/>
    </row>
    <row r="13305" spans="47:47" x14ac:dyDescent="0.2">
      <c r="AU13305"/>
    </row>
    <row r="13306" spans="47:47" x14ac:dyDescent="0.2">
      <c r="AU13306"/>
    </row>
    <row r="13307" spans="47:47" x14ac:dyDescent="0.2">
      <c r="AU13307"/>
    </row>
    <row r="13308" spans="47:47" x14ac:dyDescent="0.2">
      <c r="AU13308"/>
    </row>
    <row r="13309" spans="47:47" x14ac:dyDescent="0.2">
      <c r="AU13309"/>
    </row>
    <row r="13310" spans="47:47" x14ac:dyDescent="0.2">
      <c r="AU13310"/>
    </row>
    <row r="13311" spans="47:47" x14ac:dyDescent="0.2">
      <c r="AU13311"/>
    </row>
    <row r="13312" spans="47:47" x14ac:dyDescent="0.2">
      <c r="AU13312"/>
    </row>
    <row r="13313" spans="47:47" x14ac:dyDescent="0.2">
      <c r="AU13313"/>
    </row>
    <row r="13314" spans="47:47" x14ac:dyDescent="0.2">
      <c r="AU13314"/>
    </row>
    <row r="13315" spans="47:47" x14ac:dyDescent="0.2">
      <c r="AU13315"/>
    </row>
    <row r="13316" spans="47:47" x14ac:dyDescent="0.2">
      <c r="AU13316"/>
    </row>
    <row r="13317" spans="47:47" x14ac:dyDescent="0.2">
      <c r="AU13317"/>
    </row>
    <row r="13318" spans="47:47" x14ac:dyDescent="0.2">
      <c r="AU13318"/>
    </row>
    <row r="13319" spans="47:47" x14ac:dyDescent="0.2">
      <c r="AU13319"/>
    </row>
    <row r="13320" spans="47:47" x14ac:dyDescent="0.2">
      <c r="AU13320"/>
    </row>
    <row r="13321" spans="47:47" x14ac:dyDescent="0.2">
      <c r="AU13321"/>
    </row>
    <row r="13322" spans="47:47" x14ac:dyDescent="0.2">
      <c r="AU13322"/>
    </row>
    <row r="13323" spans="47:47" x14ac:dyDescent="0.2">
      <c r="AU13323"/>
    </row>
    <row r="13324" spans="47:47" x14ac:dyDescent="0.2">
      <c r="AU13324"/>
    </row>
    <row r="13325" spans="47:47" x14ac:dyDescent="0.2">
      <c r="AU13325"/>
    </row>
    <row r="13326" spans="47:47" x14ac:dyDescent="0.2">
      <c r="AU13326"/>
    </row>
    <row r="13327" spans="47:47" x14ac:dyDescent="0.2">
      <c r="AU13327"/>
    </row>
    <row r="13328" spans="47:47" x14ac:dyDescent="0.2">
      <c r="AU13328"/>
    </row>
    <row r="13329" spans="47:47" x14ac:dyDescent="0.2">
      <c r="AU13329"/>
    </row>
    <row r="13330" spans="47:47" x14ac:dyDescent="0.2">
      <c r="AU13330"/>
    </row>
    <row r="13331" spans="47:47" x14ac:dyDescent="0.2">
      <c r="AU13331"/>
    </row>
    <row r="13332" spans="47:47" x14ac:dyDescent="0.2">
      <c r="AU13332"/>
    </row>
    <row r="13333" spans="47:47" x14ac:dyDescent="0.2">
      <c r="AU13333"/>
    </row>
    <row r="13334" spans="47:47" x14ac:dyDescent="0.2">
      <c r="AU13334"/>
    </row>
    <row r="13335" spans="47:47" x14ac:dyDescent="0.2">
      <c r="AU13335"/>
    </row>
    <row r="13336" spans="47:47" x14ac:dyDescent="0.2">
      <c r="AU13336"/>
    </row>
    <row r="13337" spans="47:47" x14ac:dyDescent="0.2">
      <c r="AU13337"/>
    </row>
    <row r="13338" spans="47:47" x14ac:dyDescent="0.2">
      <c r="AU13338"/>
    </row>
    <row r="13339" spans="47:47" x14ac:dyDescent="0.2">
      <c r="AU13339"/>
    </row>
    <row r="13340" spans="47:47" x14ac:dyDescent="0.2">
      <c r="AU13340"/>
    </row>
    <row r="13341" spans="47:47" x14ac:dyDescent="0.2">
      <c r="AU13341"/>
    </row>
    <row r="13342" spans="47:47" x14ac:dyDescent="0.2">
      <c r="AU13342"/>
    </row>
    <row r="13343" spans="47:47" x14ac:dyDescent="0.2">
      <c r="AU13343"/>
    </row>
    <row r="13344" spans="47:47" x14ac:dyDescent="0.2">
      <c r="AU13344"/>
    </row>
    <row r="13345" spans="47:47" x14ac:dyDescent="0.2">
      <c r="AU13345"/>
    </row>
    <row r="13346" spans="47:47" x14ac:dyDescent="0.2">
      <c r="AU13346"/>
    </row>
    <row r="13347" spans="47:47" x14ac:dyDescent="0.2">
      <c r="AU13347"/>
    </row>
    <row r="13348" spans="47:47" x14ac:dyDescent="0.2">
      <c r="AU13348"/>
    </row>
    <row r="13349" spans="47:47" x14ac:dyDescent="0.2">
      <c r="AU13349"/>
    </row>
    <row r="13350" spans="47:47" x14ac:dyDescent="0.2">
      <c r="AU13350"/>
    </row>
    <row r="13351" spans="47:47" x14ac:dyDescent="0.2">
      <c r="AU13351"/>
    </row>
    <row r="13352" spans="47:47" x14ac:dyDescent="0.2">
      <c r="AU13352"/>
    </row>
    <row r="13353" spans="47:47" x14ac:dyDescent="0.2">
      <c r="AU13353"/>
    </row>
    <row r="13354" spans="47:47" x14ac:dyDescent="0.2">
      <c r="AU13354"/>
    </row>
    <row r="13355" spans="47:47" x14ac:dyDescent="0.2">
      <c r="AU13355"/>
    </row>
    <row r="13356" spans="47:47" x14ac:dyDescent="0.2">
      <c r="AU13356"/>
    </row>
    <row r="13357" spans="47:47" x14ac:dyDescent="0.2">
      <c r="AU13357"/>
    </row>
    <row r="13358" spans="47:47" x14ac:dyDescent="0.2">
      <c r="AU13358"/>
    </row>
    <row r="13359" spans="47:47" x14ac:dyDescent="0.2">
      <c r="AU13359"/>
    </row>
    <row r="13360" spans="47:47" x14ac:dyDescent="0.2">
      <c r="AU13360"/>
    </row>
    <row r="13361" spans="47:47" x14ac:dyDescent="0.2">
      <c r="AU13361"/>
    </row>
    <row r="13362" spans="47:47" x14ac:dyDescent="0.2">
      <c r="AU13362"/>
    </row>
    <row r="13363" spans="47:47" x14ac:dyDescent="0.2">
      <c r="AU13363"/>
    </row>
    <row r="13364" spans="47:47" x14ac:dyDescent="0.2">
      <c r="AU13364"/>
    </row>
    <row r="13365" spans="47:47" x14ac:dyDescent="0.2">
      <c r="AU13365"/>
    </row>
    <row r="13366" spans="47:47" x14ac:dyDescent="0.2">
      <c r="AU13366"/>
    </row>
    <row r="13367" spans="47:47" x14ac:dyDescent="0.2">
      <c r="AU13367"/>
    </row>
    <row r="13368" spans="47:47" x14ac:dyDescent="0.2">
      <c r="AU13368"/>
    </row>
    <row r="13369" spans="47:47" x14ac:dyDescent="0.2">
      <c r="AU13369"/>
    </row>
    <row r="13370" spans="47:47" x14ac:dyDescent="0.2">
      <c r="AU13370"/>
    </row>
    <row r="13371" spans="47:47" x14ac:dyDescent="0.2">
      <c r="AU13371"/>
    </row>
    <row r="13372" spans="47:47" x14ac:dyDescent="0.2">
      <c r="AU13372"/>
    </row>
    <row r="13373" spans="47:47" x14ac:dyDescent="0.2">
      <c r="AU13373"/>
    </row>
    <row r="13374" spans="47:47" x14ac:dyDescent="0.2">
      <c r="AU13374"/>
    </row>
    <row r="13375" spans="47:47" x14ac:dyDescent="0.2">
      <c r="AU13375"/>
    </row>
    <row r="13376" spans="47:47" x14ac:dyDescent="0.2">
      <c r="AU13376"/>
    </row>
    <row r="13377" spans="47:47" x14ac:dyDescent="0.2">
      <c r="AU13377"/>
    </row>
    <row r="13378" spans="47:47" x14ac:dyDescent="0.2">
      <c r="AU13378"/>
    </row>
    <row r="13379" spans="47:47" x14ac:dyDescent="0.2">
      <c r="AU13379"/>
    </row>
    <row r="13380" spans="47:47" x14ac:dyDescent="0.2">
      <c r="AU13380"/>
    </row>
    <row r="13381" spans="47:47" x14ac:dyDescent="0.2">
      <c r="AU13381"/>
    </row>
    <row r="13382" spans="47:47" x14ac:dyDescent="0.2">
      <c r="AU13382"/>
    </row>
    <row r="13383" spans="47:47" x14ac:dyDescent="0.2">
      <c r="AU13383"/>
    </row>
    <row r="13384" spans="47:47" x14ac:dyDescent="0.2">
      <c r="AU13384"/>
    </row>
    <row r="13385" spans="47:47" x14ac:dyDescent="0.2">
      <c r="AU13385"/>
    </row>
    <row r="13386" spans="47:47" x14ac:dyDescent="0.2">
      <c r="AU13386"/>
    </row>
    <row r="13387" spans="47:47" x14ac:dyDescent="0.2">
      <c r="AU13387"/>
    </row>
    <row r="13388" spans="47:47" x14ac:dyDescent="0.2">
      <c r="AU13388"/>
    </row>
    <row r="13389" spans="47:47" x14ac:dyDescent="0.2">
      <c r="AU13389"/>
    </row>
    <row r="13390" spans="47:47" x14ac:dyDescent="0.2">
      <c r="AU13390"/>
    </row>
    <row r="13391" spans="47:47" x14ac:dyDescent="0.2">
      <c r="AU13391"/>
    </row>
    <row r="13392" spans="47:47" x14ac:dyDescent="0.2">
      <c r="AU13392"/>
    </row>
    <row r="13393" spans="47:47" x14ac:dyDescent="0.2">
      <c r="AU13393"/>
    </row>
    <row r="13394" spans="47:47" x14ac:dyDescent="0.2">
      <c r="AU13394"/>
    </row>
    <row r="13395" spans="47:47" x14ac:dyDescent="0.2">
      <c r="AU13395"/>
    </row>
    <row r="13396" spans="47:47" x14ac:dyDescent="0.2">
      <c r="AU13396"/>
    </row>
    <row r="13397" spans="47:47" x14ac:dyDescent="0.2">
      <c r="AU13397"/>
    </row>
    <row r="13398" spans="47:47" x14ac:dyDescent="0.2">
      <c r="AU13398"/>
    </row>
    <row r="13399" spans="47:47" x14ac:dyDescent="0.2">
      <c r="AU13399"/>
    </row>
    <row r="13400" spans="47:47" x14ac:dyDescent="0.2">
      <c r="AU13400"/>
    </row>
    <row r="13401" spans="47:47" x14ac:dyDescent="0.2">
      <c r="AU13401"/>
    </row>
    <row r="13402" spans="47:47" x14ac:dyDescent="0.2">
      <c r="AU13402"/>
    </row>
    <row r="13403" spans="47:47" x14ac:dyDescent="0.2">
      <c r="AU13403"/>
    </row>
    <row r="13404" spans="47:47" x14ac:dyDescent="0.2">
      <c r="AU13404"/>
    </row>
    <row r="13405" spans="47:47" x14ac:dyDescent="0.2">
      <c r="AU13405"/>
    </row>
    <row r="13406" spans="47:47" x14ac:dyDescent="0.2">
      <c r="AU13406"/>
    </row>
    <row r="13407" spans="47:47" x14ac:dyDescent="0.2">
      <c r="AU13407"/>
    </row>
    <row r="13408" spans="47:47" x14ac:dyDescent="0.2">
      <c r="AU13408"/>
    </row>
    <row r="13409" spans="47:47" x14ac:dyDescent="0.2">
      <c r="AU13409"/>
    </row>
    <row r="13410" spans="47:47" x14ac:dyDescent="0.2">
      <c r="AU13410"/>
    </row>
    <row r="13411" spans="47:47" x14ac:dyDescent="0.2">
      <c r="AU13411"/>
    </row>
    <row r="13412" spans="47:47" x14ac:dyDescent="0.2">
      <c r="AU13412"/>
    </row>
    <row r="13413" spans="47:47" x14ac:dyDescent="0.2">
      <c r="AU13413"/>
    </row>
    <row r="13414" spans="47:47" x14ac:dyDescent="0.2">
      <c r="AU13414"/>
    </row>
    <row r="13415" spans="47:47" x14ac:dyDescent="0.2">
      <c r="AU13415"/>
    </row>
    <row r="13416" spans="47:47" x14ac:dyDescent="0.2">
      <c r="AU13416"/>
    </row>
    <row r="13417" spans="47:47" x14ac:dyDescent="0.2">
      <c r="AU13417"/>
    </row>
    <row r="13418" spans="47:47" x14ac:dyDescent="0.2">
      <c r="AU13418"/>
    </row>
    <row r="13419" spans="47:47" x14ac:dyDescent="0.2">
      <c r="AU13419"/>
    </row>
    <row r="13420" spans="47:47" x14ac:dyDescent="0.2">
      <c r="AU13420"/>
    </row>
    <row r="13421" spans="47:47" x14ac:dyDescent="0.2">
      <c r="AU13421"/>
    </row>
    <row r="13422" spans="47:47" x14ac:dyDescent="0.2">
      <c r="AU13422"/>
    </row>
    <row r="13423" spans="47:47" x14ac:dyDescent="0.2">
      <c r="AU13423"/>
    </row>
    <row r="13424" spans="47:47" x14ac:dyDescent="0.2">
      <c r="AU13424"/>
    </row>
    <row r="13425" spans="47:47" x14ac:dyDescent="0.2">
      <c r="AU13425"/>
    </row>
    <row r="13426" spans="47:47" x14ac:dyDescent="0.2">
      <c r="AU13426"/>
    </row>
    <row r="13427" spans="47:47" x14ac:dyDescent="0.2">
      <c r="AU13427"/>
    </row>
    <row r="13428" spans="47:47" x14ac:dyDescent="0.2">
      <c r="AU13428"/>
    </row>
    <row r="13429" spans="47:47" x14ac:dyDescent="0.2">
      <c r="AU13429"/>
    </row>
    <row r="13430" spans="47:47" x14ac:dyDescent="0.2">
      <c r="AU13430"/>
    </row>
    <row r="13431" spans="47:47" x14ac:dyDescent="0.2">
      <c r="AU13431"/>
    </row>
    <row r="13432" spans="47:47" x14ac:dyDescent="0.2">
      <c r="AU13432"/>
    </row>
    <row r="13433" spans="47:47" x14ac:dyDescent="0.2">
      <c r="AU13433"/>
    </row>
    <row r="13434" spans="47:47" x14ac:dyDescent="0.2">
      <c r="AU13434"/>
    </row>
    <row r="13435" spans="47:47" x14ac:dyDescent="0.2">
      <c r="AU13435"/>
    </row>
    <row r="13436" spans="47:47" x14ac:dyDescent="0.2">
      <c r="AU13436"/>
    </row>
    <row r="13437" spans="47:47" x14ac:dyDescent="0.2">
      <c r="AU13437"/>
    </row>
    <row r="13438" spans="47:47" x14ac:dyDescent="0.2">
      <c r="AU13438"/>
    </row>
    <row r="13439" spans="47:47" x14ac:dyDescent="0.2">
      <c r="AU13439"/>
    </row>
    <row r="13440" spans="47:47" x14ac:dyDescent="0.2">
      <c r="AU13440"/>
    </row>
    <row r="13441" spans="47:47" x14ac:dyDescent="0.2">
      <c r="AU13441"/>
    </row>
    <row r="13442" spans="47:47" x14ac:dyDescent="0.2">
      <c r="AU13442"/>
    </row>
    <row r="13443" spans="47:47" x14ac:dyDescent="0.2">
      <c r="AU13443"/>
    </row>
    <row r="13444" spans="47:47" x14ac:dyDescent="0.2">
      <c r="AU13444"/>
    </row>
    <row r="13445" spans="47:47" x14ac:dyDescent="0.2">
      <c r="AU13445"/>
    </row>
    <row r="13446" spans="47:47" x14ac:dyDescent="0.2">
      <c r="AU13446"/>
    </row>
    <row r="13447" spans="47:47" x14ac:dyDescent="0.2">
      <c r="AU13447"/>
    </row>
    <row r="13448" spans="47:47" x14ac:dyDescent="0.2">
      <c r="AU13448"/>
    </row>
    <row r="13449" spans="47:47" x14ac:dyDescent="0.2">
      <c r="AU13449"/>
    </row>
    <row r="13450" spans="47:47" x14ac:dyDescent="0.2">
      <c r="AU13450"/>
    </row>
    <row r="13451" spans="47:47" x14ac:dyDescent="0.2">
      <c r="AU13451"/>
    </row>
    <row r="13452" spans="47:47" x14ac:dyDescent="0.2">
      <c r="AU13452"/>
    </row>
    <row r="13453" spans="47:47" x14ac:dyDescent="0.2">
      <c r="AU13453"/>
    </row>
    <row r="13454" spans="47:47" x14ac:dyDescent="0.2">
      <c r="AU13454"/>
    </row>
    <row r="13455" spans="47:47" x14ac:dyDescent="0.2">
      <c r="AU13455"/>
    </row>
    <row r="13456" spans="47:47" x14ac:dyDescent="0.2">
      <c r="AU13456"/>
    </row>
    <row r="13457" spans="47:47" x14ac:dyDescent="0.2">
      <c r="AU13457"/>
    </row>
    <row r="13458" spans="47:47" x14ac:dyDescent="0.2">
      <c r="AU13458"/>
    </row>
    <row r="13459" spans="47:47" x14ac:dyDescent="0.2">
      <c r="AU13459"/>
    </row>
    <row r="13460" spans="47:47" x14ac:dyDescent="0.2">
      <c r="AU13460"/>
    </row>
    <row r="13461" spans="47:47" x14ac:dyDescent="0.2">
      <c r="AU13461"/>
    </row>
    <row r="13462" spans="47:47" x14ac:dyDescent="0.2">
      <c r="AU13462"/>
    </row>
    <row r="13463" spans="47:47" x14ac:dyDescent="0.2">
      <c r="AU13463"/>
    </row>
    <row r="13464" spans="47:47" x14ac:dyDescent="0.2">
      <c r="AU13464"/>
    </row>
    <row r="13465" spans="47:47" x14ac:dyDescent="0.2">
      <c r="AU13465"/>
    </row>
    <row r="13466" spans="47:47" x14ac:dyDescent="0.2">
      <c r="AU13466"/>
    </row>
    <row r="13467" spans="47:47" x14ac:dyDescent="0.2">
      <c r="AU13467"/>
    </row>
    <row r="13468" spans="47:47" x14ac:dyDescent="0.2">
      <c r="AU13468"/>
    </row>
    <row r="13469" spans="47:47" x14ac:dyDescent="0.2">
      <c r="AU13469"/>
    </row>
    <row r="13470" spans="47:47" x14ac:dyDescent="0.2">
      <c r="AU13470"/>
    </row>
    <row r="13471" spans="47:47" x14ac:dyDescent="0.2">
      <c r="AU13471"/>
    </row>
    <row r="13472" spans="47:47" x14ac:dyDescent="0.2">
      <c r="AU13472"/>
    </row>
    <row r="13473" spans="47:47" x14ac:dyDescent="0.2">
      <c r="AU13473"/>
    </row>
    <row r="13474" spans="47:47" x14ac:dyDescent="0.2">
      <c r="AU13474"/>
    </row>
    <row r="13475" spans="47:47" x14ac:dyDescent="0.2">
      <c r="AU13475"/>
    </row>
    <row r="13476" spans="47:47" x14ac:dyDescent="0.2">
      <c r="AU13476"/>
    </row>
    <row r="13477" spans="47:47" x14ac:dyDescent="0.2">
      <c r="AU13477"/>
    </row>
    <row r="13478" spans="47:47" x14ac:dyDescent="0.2">
      <c r="AU13478"/>
    </row>
    <row r="13479" spans="47:47" x14ac:dyDescent="0.2">
      <c r="AU13479"/>
    </row>
    <row r="13480" spans="47:47" x14ac:dyDescent="0.2">
      <c r="AU13480"/>
    </row>
    <row r="13481" spans="47:47" x14ac:dyDescent="0.2">
      <c r="AU13481"/>
    </row>
    <row r="13482" spans="47:47" x14ac:dyDescent="0.2">
      <c r="AU13482"/>
    </row>
    <row r="13483" spans="47:47" x14ac:dyDescent="0.2">
      <c r="AU13483"/>
    </row>
    <row r="13484" spans="47:47" x14ac:dyDescent="0.2">
      <c r="AU13484"/>
    </row>
    <row r="13485" spans="47:47" x14ac:dyDescent="0.2">
      <c r="AU13485"/>
    </row>
    <row r="13486" spans="47:47" x14ac:dyDescent="0.2">
      <c r="AU13486"/>
    </row>
    <row r="13487" spans="47:47" x14ac:dyDescent="0.2">
      <c r="AU13487"/>
    </row>
    <row r="13488" spans="47:47" x14ac:dyDescent="0.2">
      <c r="AU13488"/>
    </row>
    <row r="13489" spans="47:47" x14ac:dyDescent="0.2">
      <c r="AU13489"/>
    </row>
    <row r="13490" spans="47:47" x14ac:dyDescent="0.2">
      <c r="AU13490"/>
    </row>
    <row r="13491" spans="47:47" x14ac:dyDescent="0.2">
      <c r="AU13491"/>
    </row>
    <row r="13492" spans="47:47" x14ac:dyDescent="0.2">
      <c r="AU13492"/>
    </row>
    <row r="13493" spans="47:47" x14ac:dyDescent="0.2">
      <c r="AU13493"/>
    </row>
    <row r="13494" spans="47:47" x14ac:dyDescent="0.2">
      <c r="AU13494"/>
    </row>
    <row r="13495" spans="47:47" x14ac:dyDescent="0.2">
      <c r="AU13495"/>
    </row>
    <row r="13496" spans="47:47" x14ac:dyDescent="0.2">
      <c r="AU13496"/>
    </row>
    <row r="13497" spans="47:47" x14ac:dyDescent="0.2">
      <c r="AU13497"/>
    </row>
    <row r="13498" spans="47:47" x14ac:dyDescent="0.2">
      <c r="AU13498"/>
    </row>
    <row r="13499" spans="47:47" x14ac:dyDescent="0.2">
      <c r="AU13499"/>
    </row>
    <row r="13500" spans="47:47" x14ac:dyDescent="0.2">
      <c r="AU13500"/>
    </row>
    <row r="13501" spans="47:47" x14ac:dyDescent="0.2">
      <c r="AU13501"/>
    </row>
    <row r="13502" spans="47:47" x14ac:dyDescent="0.2">
      <c r="AU13502"/>
    </row>
    <row r="13503" spans="47:47" x14ac:dyDescent="0.2">
      <c r="AU13503"/>
    </row>
    <row r="13504" spans="47:47" x14ac:dyDescent="0.2">
      <c r="AU13504"/>
    </row>
    <row r="13505" spans="47:47" x14ac:dyDescent="0.2">
      <c r="AU13505"/>
    </row>
    <row r="13506" spans="47:47" x14ac:dyDescent="0.2">
      <c r="AU13506"/>
    </row>
    <row r="13507" spans="47:47" x14ac:dyDescent="0.2">
      <c r="AU13507"/>
    </row>
    <row r="13508" spans="47:47" x14ac:dyDescent="0.2">
      <c r="AU13508"/>
    </row>
    <row r="13509" spans="47:47" x14ac:dyDescent="0.2">
      <c r="AU13509"/>
    </row>
    <row r="13510" spans="47:47" x14ac:dyDescent="0.2">
      <c r="AU13510"/>
    </row>
    <row r="13511" spans="47:47" x14ac:dyDescent="0.2">
      <c r="AU13511"/>
    </row>
    <row r="13512" spans="47:47" x14ac:dyDescent="0.2">
      <c r="AU13512"/>
    </row>
    <row r="13513" spans="47:47" x14ac:dyDescent="0.2">
      <c r="AU13513"/>
    </row>
    <row r="13514" spans="47:47" x14ac:dyDescent="0.2">
      <c r="AU13514"/>
    </row>
    <row r="13515" spans="47:47" x14ac:dyDescent="0.2">
      <c r="AU13515"/>
    </row>
    <row r="13516" spans="47:47" x14ac:dyDescent="0.2">
      <c r="AU13516"/>
    </row>
    <row r="13517" spans="47:47" x14ac:dyDescent="0.2">
      <c r="AU13517"/>
    </row>
    <row r="13518" spans="47:47" x14ac:dyDescent="0.2">
      <c r="AU13518"/>
    </row>
    <row r="13519" spans="47:47" x14ac:dyDescent="0.2">
      <c r="AU13519"/>
    </row>
    <row r="13520" spans="47:47" x14ac:dyDescent="0.2">
      <c r="AU13520"/>
    </row>
    <row r="13521" spans="47:47" x14ac:dyDescent="0.2">
      <c r="AU13521"/>
    </row>
    <row r="13522" spans="47:47" x14ac:dyDescent="0.2">
      <c r="AU13522"/>
    </row>
    <row r="13523" spans="47:47" x14ac:dyDescent="0.2">
      <c r="AU13523"/>
    </row>
    <row r="13524" spans="47:47" x14ac:dyDescent="0.2">
      <c r="AU13524"/>
    </row>
    <row r="13525" spans="47:47" x14ac:dyDescent="0.2">
      <c r="AU13525"/>
    </row>
    <row r="13526" spans="47:47" x14ac:dyDescent="0.2">
      <c r="AU13526"/>
    </row>
    <row r="13527" spans="47:47" x14ac:dyDescent="0.2">
      <c r="AU13527"/>
    </row>
    <row r="13528" spans="47:47" x14ac:dyDescent="0.2">
      <c r="AU13528"/>
    </row>
    <row r="13529" spans="47:47" x14ac:dyDescent="0.2">
      <c r="AU13529"/>
    </row>
    <row r="13530" spans="47:47" x14ac:dyDescent="0.2">
      <c r="AU13530"/>
    </row>
    <row r="13531" spans="47:47" x14ac:dyDescent="0.2">
      <c r="AU13531"/>
    </row>
    <row r="13532" spans="47:47" x14ac:dyDescent="0.2">
      <c r="AU13532"/>
    </row>
    <row r="13533" spans="47:47" x14ac:dyDescent="0.2">
      <c r="AU13533"/>
    </row>
    <row r="13534" spans="47:47" x14ac:dyDescent="0.2">
      <c r="AU13534"/>
    </row>
    <row r="13535" spans="47:47" x14ac:dyDescent="0.2">
      <c r="AU13535"/>
    </row>
    <row r="13536" spans="47:47" x14ac:dyDescent="0.2">
      <c r="AU13536"/>
    </row>
    <row r="13537" spans="47:47" x14ac:dyDescent="0.2">
      <c r="AU13537"/>
    </row>
    <row r="13538" spans="47:47" x14ac:dyDescent="0.2">
      <c r="AU13538"/>
    </row>
    <row r="13539" spans="47:47" x14ac:dyDescent="0.2">
      <c r="AU13539"/>
    </row>
    <row r="13540" spans="47:47" x14ac:dyDescent="0.2">
      <c r="AU13540"/>
    </row>
    <row r="13541" spans="47:47" x14ac:dyDescent="0.2">
      <c r="AU13541"/>
    </row>
    <row r="13542" spans="47:47" x14ac:dyDescent="0.2">
      <c r="AU13542"/>
    </row>
    <row r="13543" spans="47:47" x14ac:dyDescent="0.2">
      <c r="AU13543"/>
    </row>
    <row r="13544" spans="47:47" x14ac:dyDescent="0.2">
      <c r="AU13544"/>
    </row>
    <row r="13545" spans="47:47" x14ac:dyDescent="0.2">
      <c r="AU13545"/>
    </row>
    <row r="13546" spans="47:47" x14ac:dyDescent="0.2">
      <c r="AU13546"/>
    </row>
    <row r="13547" spans="47:47" x14ac:dyDescent="0.2">
      <c r="AU13547"/>
    </row>
    <row r="13548" spans="47:47" x14ac:dyDescent="0.2">
      <c r="AU13548"/>
    </row>
    <row r="13549" spans="47:47" x14ac:dyDescent="0.2">
      <c r="AU13549"/>
    </row>
    <row r="13550" spans="47:47" x14ac:dyDescent="0.2">
      <c r="AU13550"/>
    </row>
    <row r="13551" spans="47:47" x14ac:dyDescent="0.2">
      <c r="AU13551"/>
    </row>
    <row r="13552" spans="47:47" x14ac:dyDescent="0.2">
      <c r="AU13552"/>
    </row>
    <row r="13553" spans="47:47" x14ac:dyDescent="0.2">
      <c r="AU13553"/>
    </row>
    <row r="13554" spans="47:47" x14ac:dyDescent="0.2">
      <c r="AU13554"/>
    </row>
    <row r="13555" spans="47:47" x14ac:dyDescent="0.2">
      <c r="AU13555"/>
    </row>
    <row r="13556" spans="47:47" x14ac:dyDescent="0.2">
      <c r="AU13556"/>
    </row>
    <row r="13557" spans="47:47" x14ac:dyDescent="0.2">
      <c r="AU13557"/>
    </row>
    <row r="13558" spans="47:47" x14ac:dyDescent="0.2">
      <c r="AU13558"/>
    </row>
    <row r="13559" spans="47:47" x14ac:dyDescent="0.2">
      <c r="AU13559"/>
    </row>
    <row r="13560" spans="47:47" x14ac:dyDescent="0.2">
      <c r="AU13560"/>
    </row>
    <row r="13561" spans="47:47" x14ac:dyDescent="0.2">
      <c r="AU13561"/>
    </row>
    <row r="13562" spans="47:47" x14ac:dyDescent="0.2">
      <c r="AU13562"/>
    </row>
    <row r="13563" spans="47:47" x14ac:dyDescent="0.2">
      <c r="AU13563"/>
    </row>
    <row r="13564" spans="47:47" x14ac:dyDescent="0.2">
      <c r="AU13564"/>
    </row>
    <row r="13565" spans="47:47" x14ac:dyDescent="0.2">
      <c r="AU13565"/>
    </row>
    <row r="13566" spans="47:47" x14ac:dyDescent="0.2">
      <c r="AU13566"/>
    </row>
    <row r="13567" spans="47:47" x14ac:dyDescent="0.2">
      <c r="AU13567"/>
    </row>
    <row r="13568" spans="47:47" x14ac:dyDescent="0.2">
      <c r="AU13568"/>
    </row>
    <row r="13569" spans="47:47" x14ac:dyDescent="0.2">
      <c r="AU13569"/>
    </row>
    <row r="13570" spans="47:47" x14ac:dyDescent="0.2">
      <c r="AU13570"/>
    </row>
    <row r="13571" spans="47:47" x14ac:dyDescent="0.2">
      <c r="AU13571"/>
    </row>
    <row r="13572" spans="47:47" x14ac:dyDescent="0.2">
      <c r="AU13572"/>
    </row>
    <row r="13573" spans="47:47" x14ac:dyDescent="0.2">
      <c r="AU13573"/>
    </row>
    <row r="13574" spans="47:47" x14ac:dyDescent="0.2">
      <c r="AU13574"/>
    </row>
    <row r="13575" spans="47:47" x14ac:dyDescent="0.2">
      <c r="AU13575"/>
    </row>
    <row r="13576" spans="47:47" x14ac:dyDescent="0.2">
      <c r="AU13576"/>
    </row>
    <row r="13577" spans="47:47" x14ac:dyDescent="0.2">
      <c r="AU13577"/>
    </row>
    <row r="13578" spans="47:47" x14ac:dyDescent="0.2">
      <c r="AU13578"/>
    </row>
    <row r="13579" spans="47:47" x14ac:dyDescent="0.2">
      <c r="AU13579"/>
    </row>
    <row r="13580" spans="47:47" x14ac:dyDescent="0.2">
      <c r="AU13580"/>
    </row>
    <row r="13581" spans="47:47" x14ac:dyDescent="0.2">
      <c r="AU13581"/>
    </row>
    <row r="13582" spans="47:47" x14ac:dyDescent="0.2">
      <c r="AU13582"/>
    </row>
    <row r="13583" spans="47:47" x14ac:dyDescent="0.2">
      <c r="AU13583"/>
    </row>
    <row r="13584" spans="47:47" x14ac:dyDescent="0.2">
      <c r="AU13584"/>
    </row>
    <row r="13585" spans="47:47" x14ac:dyDescent="0.2">
      <c r="AU13585"/>
    </row>
    <row r="13586" spans="47:47" x14ac:dyDescent="0.2">
      <c r="AU13586"/>
    </row>
    <row r="13587" spans="47:47" x14ac:dyDescent="0.2">
      <c r="AU13587"/>
    </row>
    <row r="13588" spans="47:47" x14ac:dyDescent="0.2">
      <c r="AU13588"/>
    </row>
    <row r="13589" spans="47:47" x14ac:dyDescent="0.2">
      <c r="AU13589"/>
    </row>
    <row r="13590" spans="47:47" x14ac:dyDescent="0.2">
      <c r="AU13590"/>
    </row>
    <row r="13591" spans="47:47" x14ac:dyDescent="0.2">
      <c r="AU13591"/>
    </row>
    <row r="13592" spans="47:47" x14ac:dyDescent="0.2">
      <c r="AU13592"/>
    </row>
    <row r="13593" spans="47:47" x14ac:dyDescent="0.2">
      <c r="AU13593"/>
    </row>
    <row r="13594" spans="47:47" x14ac:dyDescent="0.2">
      <c r="AU13594"/>
    </row>
    <row r="13595" spans="47:47" x14ac:dyDescent="0.2">
      <c r="AU13595"/>
    </row>
    <row r="13596" spans="47:47" x14ac:dyDescent="0.2">
      <c r="AU13596"/>
    </row>
    <row r="13597" spans="47:47" x14ac:dyDescent="0.2">
      <c r="AU13597"/>
    </row>
    <row r="13598" spans="47:47" x14ac:dyDescent="0.2">
      <c r="AU13598"/>
    </row>
    <row r="13599" spans="47:47" x14ac:dyDescent="0.2">
      <c r="AU13599"/>
    </row>
    <row r="13600" spans="47:47" x14ac:dyDescent="0.2">
      <c r="AU13600"/>
    </row>
    <row r="13601" spans="47:47" x14ac:dyDescent="0.2">
      <c r="AU13601"/>
    </row>
    <row r="13602" spans="47:47" x14ac:dyDescent="0.2">
      <c r="AU13602"/>
    </row>
    <row r="13603" spans="47:47" x14ac:dyDescent="0.2">
      <c r="AU13603"/>
    </row>
    <row r="13604" spans="47:47" x14ac:dyDescent="0.2">
      <c r="AU13604"/>
    </row>
    <row r="13605" spans="47:47" x14ac:dyDescent="0.2">
      <c r="AU13605"/>
    </row>
    <row r="13606" spans="47:47" x14ac:dyDescent="0.2">
      <c r="AU13606"/>
    </row>
    <row r="13607" spans="47:47" x14ac:dyDescent="0.2">
      <c r="AU13607"/>
    </row>
    <row r="13608" spans="47:47" x14ac:dyDescent="0.2">
      <c r="AU13608"/>
    </row>
    <row r="13609" spans="47:47" x14ac:dyDescent="0.2">
      <c r="AU13609"/>
    </row>
    <row r="13610" spans="47:47" x14ac:dyDescent="0.2">
      <c r="AU13610"/>
    </row>
    <row r="13611" spans="47:47" x14ac:dyDescent="0.2">
      <c r="AU13611"/>
    </row>
    <row r="13612" spans="47:47" x14ac:dyDescent="0.2">
      <c r="AU13612"/>
    </row>
    <row r="13613" spans="47:47" x14ac:dyDescent="0.2">
      <c r="AU13613"/>
    </row>
    <row r="13614" spans="47:47" x14ac:dyDescent="0.2">
      <c r="AU13614"/>
    </row>
    <row r="13615" spans="47:47" x14ac:dyDescent="0.2">
      <c r="AU13615"/>
    </row>
    <row r="13616" spans="47:47" x14ac:dyDescent="0.2">
      <c r="AU13616"/>
    </row>
    <row r="13617" spans="47:47" x14ac:dyDescent="0.2">
      <c r="AU13617"/>
    </row>
    <row r="13618" spans="47:47" x14ac:dyDescent="0.2">
      <c r="AU13618"/>
    </row>
    <row r="13619" spans="47:47" x14ac:dyDescent="0.2">
      <c r="AU13619"/>
    </row>
    <row r="13620" spans="47:47" x14ac:dyDescent="0.2">
      <c r="AU13620"/>
    </row>
    <row r="13621" spans="47:47" x14ac:dyDescent="0.2">
      <c r="AU13621"/>
    </row>
    <row r="13622" spans="47:47" x14ac:dyDescent="0.2">
      <c r="AU13622"/>
    </row>
    <row r="13623" spans="47:47" x14ac:dyDescent="0.2">
      <c r="AU13623"/>
    </row>
    <row r="13624" spans="47:47" x14ac:dyDescent="0.2">
      <c r="AU13624"/>
    </row>
    <row r="13625" spans="47:47" x14ac:dyDescent="0.2">
      <c r="AU13625"/>
    </row>
    <row r="13626" spans="47:47" x14ac:dyDescent="0.2">
      <c r="AU13626"/>
    </row>
    <row r="13627" spans="47:47" x14ac:dyDescent="0.2">
      <c r="AU13627"/>
    </row>
    <row r="13628" spans="47:47" x14ac:dyDescent="0.2">
      <c r="AU13628"/>
    </row>
    <row r="13629" spans="47:47" x14ac:dyDescent="0.2">
      <c r="AU13629"/>
    </row>
    <row r="13630" spans="47:47" x14ac:dyDescent="0.2">
      <c r="AU13630"/>
    </row>
    <row r="13631" spans="47:47" x14ac:dyDescent="0.2">
      <c r="AU13631"/>
    </row>
    <row r="13632" spans="47:47" x14ac:dyDescent="0.2">
      <c r="AU13632"/>
    </row>
    <row r="13633" spans="47:47" x14ac:dyDescent="0.2">
      <c r="AU13633"/>
    </row>
    <row r="13634" spans="47:47" x14ac:dyDescent="0.2">
      <c r="AU13634"/>
    </row>
    <row r="13635" spans="47:47" x14ac:dyDescent="0.2">
      <c r="AU13635"/>
    </row>
    <row r="13636" spans="47:47" x14ac:dyDescent="0.2">
      <c r="AU13636"/>
    </row>
    <row r="13637" spans="47:47" x14ac:dyDescent="0.2">
      <c r="AU13637"/>
    </row>
    <row r="13638" spans="47:47" x14ac:dyDescent="0.2">
      <c r="AU13638"/>
    </row>
    <row r="13639" spans="47:47" x14ac:dyDescent="0.2">
      <c r="AU13639"/>
    </row>
    <row r="13640" spans="47:47" x14ac:dyDescent="0.2">
      <c r="AU13640"/>
    </row>
    <row r="13641" spans="47:47" x14ac:dyDescent="0.2">
      <c r="AU13641"/>
    </row>
    <row r="13642" spans="47:47" x14ac:dyDescent="0.2">
      <c r="AU13642"/>
    </row>
    <row r="13643" spans="47:47" x14ac:dyDescent="0.2">
      <c r="AU13643"/>
    </row>
    <row r="13644" spans="47:47" x14ac:dyDescent="0.2">
      <c r="AU13644"/>
    </row>
    <row r="13645" spans="47:47" x14ac:dyDescent="0.2">
      <c r="AU13645"/>
    </row>
    <row r="13646" spans="47:47" x14ac:dyDescent="0.2">
      <c r="AU13646"/>
    </row>
    <row r="13647" spans="47:47" x14ac:dyDescent="0.2">
      <c r="AU13647"/>
    </row>
    <row r="13648" spans="47:47" x14ac:dyDescent="0.2">
      <c r="AU13648"/>
    </row>
    <row r="13649" spans="47:47" x14ac:dyDescent="0.2">
      <c r="AU13649"/>
    </row>
    <row r="13650" spans="47:47" x14ac:dyDescent="0.2">
      <c r="AU13650"/>
    </row>
    <row r="13651" spans="47:47" x14ac:dyDescent="0.2">
      <c r="AU13651"/>
    </row>
    <row r="13652" spans="47:47" x14ac:dyDescent="0.2">
      <c r="AU13652"/>
    </row>
    <row r="13653" spans="47:47" x14ac:dyDescent="0.2">
      <c r="AU13653"/>
    </row>
    <row r="13654" spans="47:47" x14ac:dyDescent="0.2">
      <c r="AU13654"/>
    </row>
    <row r="13655" spans="47:47" x14ac:dyDescent="0.2">
      <c r="AU13655"/>
    </row>
    <row r="13656" spans="47:47" x14ac:dyDescent="0.2">
      <c r="AU13656"/>
    </row>
    <row r="13657" spans="47:47" x14ac:dyDescent="0.2">
      <c r="AU13657"/>
    </row>
    <row r="13658" spans="47:47" x14ac:dyDescent="0.2">
      <c r="AU13658"/>
    </row>
    <row r="13659" spans="47:47" x14ac:dyDescent="0.2">
      <c r="AU13659"/>
    </row>
    <row r="13660" spans="47:47" x14ac:dyDescent="0.2">
      <c r="AU13660"/>
    </row>
    <row r="13661" spans="47:47" x14ac:dyDescent="0.2">
      <c r="AU13661"/>
    </row>
    <row r="13662" spans="47:47" x14ac:dyDescent="0.2">
      <c r="AU13662"/>
    </row>
    <row r="13663" spans="47:47" x14ac:dyDescent="0.2">
      <c r="AU13663"/>
    </row>
    <row r="13664" spans="47:47" x14ac:dyDescent="0.2">
      <c r="AU13664"/>
    </row>
    <row r="13665" spans="47:47" x14ac:dyDescent="0.2">
      <c r="AU13665"/>
    </row>
    <row r="13666" spans="47:47" x14ac:dyDescent="0.2">
      <c r="AU13666"/>
    </row>
    <row r="13667" spans="47:47" x14ac:dyDescent="0.2">
      <c r="AU13667"/>
    </row>
    <row r="13668" spans="47:47" x14ac:dyDescent="0.2">
      <c r="AU13668"/>
    </row>
    <row r="13669" spans="47:47" x14ac:dyDescent="0.2">
      <c r="AU13669"/>
    </row>
    <row r="13670" spans="47:47" x14ac:dyDescent="0.2">
      <c r="AU13670"/>
    </row>
    <row r="13671" spans="47:47" x14ac:dyDescent="0.2">
      <c r="AU13671"/>
    </row>
    <row r="13672" spans="47:47" x14ac:dyDescent="0.2">
      <c r="AU13672"/>
    </row>
    <row r="13673" spans="47:47" x14ac:dyDescent="0.2">
      <c r="AU13673"/>
    </row>
    <row r="13674" spans="47:47" x14ac:dyDescent="0.2">
      <c r="AU13674"/>
    </row>
    <row r="13675" spans="47:47" x14ac:dyDescent="0.2">
      <c r="AU13675"/>
    </row>
    <row r="13676" spans="47:47" x14ac:dyDescent="0.2">
      <c r="AU13676"/>
    </row>
    <row r="13677" spans="47:47" x14ac:dyDescent="0.2">
      <c r="AU13677"/>
    </row>
    <row r="13678" spans="47:47" x14ac:dyDescent="0.2">
      <c r="AU13678"/>
    </row>
    <row r="13679" spans="47:47" x14ac:dyDescent="0.2">
      <c r="AU13679"/>
    </row>
    <row r="13680" spans="47:47" x14ac:dyDescent="0.2">
      <c r="AU13680"/>
    </row>
    <row r="13681" spans="47:47" x14ac:dyDescent="0.2">
      <c r="AU13681"/>
    </row>
    <row r="13682" spans="47:47" x14ac:dyDescent="0.2">
      <c r="AU13682"/>
    </row>
    <row r="13683" spans="47:47" x14ac:dyDescent="0.2">
      <c r="AU13683"/>
    </row>
    <row r="13684" spans="47:47" x14ac:dyDescent="0.2">
      <c r="AU13684"/>
    </row>
    <row r="13685" spans="47:47" x14ac:dyDescent="0.2">
      <c r="AU13685"/>
    </row>
    <row r="13686" spans="47:47" x14ac:dyDescent="0.2">
      <c r="AU13686"/>
    </row>
    <row r="13687" spans="47:47" x14ac:dyDescent="0.2">
      <c r="AU13687"/>
    </row>
    <row r="13688" spans="47:47" x14ac:dyDescent="0.2">
      <c r="AU13688"/>
    </row>
    <row r="13689" spans="47:47" x14ac:dyDescent="0.2">
      <c r="AU13689"/>
    </row>
    <row r="13690" spans="47:47" x14ac:dyDescent="0.2">
      <c r="AU13690"/>
    </row>
    <row r="13691" spans="47:47" x14ac:dyDescent="0.2">
      <c r="AU13691"/>
    </row>
    <row r="13692" spans="47:47" x14ac:dyDescent="0.2">
      <c r="AU13692"/>
    </row>
    <row r="13693" spans="47:47" x14ac:dyDescent="0.2">
      <c r="AU13693"/>
    </row>
    <row r="13694" spans="47:47" x14ac:dyDescent="0.2">
      <c r="AU13694"/>
    </row>
    <row r="13695" spans="47:47" x14ac:dyDescent="0.2">
      <c r="AU13695"/>
    </row>
    <row r="13696" spans="47:47" x14ac:dyDescent="0.2">
      <c r="AU13696"/>
    </row>
    <row r="13697" spans="47:47" x14ac:dyDescent="0.2">
      <c r="AU13697"/>
    </row>
    <row r="13698" spans="47:47" x14ac:dyDescent="0.2">
      <c r="AU13698"/>
    </row>
    <row r="13699" spans="47:47" x14ac:dyDescent="0.2">
      <c r="AU13699"/>
    </row>
    <row r="13700" spans="47:47" x14ac:dyDescent="0.2">
      <c r="AU13700"/>
    </row>
    <row r="13701" spans="47:47" x14ac:dyDescent="0.2">
      <c r="AU13701"/>
    </row>
    <row r="13702" spans="47:47" x14ac:dyDescent="0.2">
      <c r="AU13702"/>
    </row>
    <row r="13703" spans="47:47" x14ac:dyDescent="0.2">
      <c r="AU13703"/>
    </row>
    <row r="13704" spans="47:47" x14ac:dyDescent="0.2">
      <c r="AU13704"/>
    </row>
    <row r="13705" spans="47:47" x14ac:dyDescent="0.2">
      <c r="AU13705"/>
    </row>
    <row r="13706" spans="47:47" x14ac:dyDescent="0.2">
      <c r="AU13706"/>
    </row>
    <row r="13707" spans="47:47" x14ac:dyDescent="0.2">
      <c r="AU13707"/>
    </row>
    <row r="13708" spans="47:47" x14ac:dyDescent="0.2">
      <c r="AU13708"/>
    </row>
    <row r="13709" spans="47:47" x14ac:dyDescent="0.2">
      <c r="AU13709"/>
    </row>
    <row r="13710" spans="47:47" x14ac:dyDescent="0.2">
      <c r="AU13710"/>
    </row>
    <row r="13711" spans="47:47" x14ac:dyDescent="0.2">
      <c r="AU13711"/>
    </row>
    <row r="13712" spans="47:47" x14ac:dyDescent="0.2">
      <c r="AU13712"/>
    </row>
    <row r="13713" spans="47:47" x14ac:dyDescent="0.2">
      <c r="AU13713"/>
    </row>
    <row r="13714" spans="47:47" x14ac:dyDescent="0.2">
      <c r="AU13714"/>
    </row>
    <row r="13715" spans="47:47" x14ac:dyDescent="0.2">
      <c r="AU13715"/>
    </row>
    <row r="13716" spans="47:47" x14ac:dyDescent="0.2">
      <c r="AU13716"/>
    </row>
    <row r="13717" spans="47:47" x14ac:dyDescent="0.2">
      <c r="AU13717"/>
    </row>
    <row r="13718" spans="47:47" x14ac:dyDescent="0.2">
      <c r="AU13718"/>
    </row>
    <row r="13719" spans="47:47" x14ac:dyDescent="0.2">
      <c r="AU13719"/>
    </row>
    <row r="13720" spans="47:47" x14ac:dyDescent="0.2">
      <c r="AU13720"/>
    </row>
    <row r="13721" spans="47:47" x14ac:dyDescent="0.2">
      <c r="AU13721"/>
    </row>
    <row r="13722" spans="47:47" x14ac:dyDescent="0.2">
      <c r="AU13722"/>
    </row>
    <row r="13723" spans="47:47" x14ac:dyDescent="0.2">
      <c r="AU13723"/>
    </row>
    <row r="13724" spans="47:47" x14ac:dyDescent="0.2">
      <c r="AU13724"/>
    </row>
    <row r="13725" spans="47:47" x14ac:dyDescent="0.2">
      <c r="AU13725"/>
    </row>
    <row r="13726" spans="47:47" x14ac:dyDescent="0.2">
      <c r="AU13726"/>
    </row>
    <row r="13727" spans="47:47" x14ac:dyDescent="0.2">
      <c r="AU13727"/>
    </row>
    <row r="13728" spans="47:47" x14ac:dyDescent="0.2">
      <c r="AU13728"/>
    </row>
    <row r="13729" spans="47:47" x14ac:dyDescent="0.2">
      <c r="AU13729"/>
    </row>
    <row r="13730" spans="47:47" x14ac:dyDescent="0.2">
      <c r="AU13730"/>
    </row>
    <row r="13731" spans="47:47" x14ac:dyDescent="0.2">
      <c r="AU13731"/>
    </row>
    <row r="13732" spans="47:47" x14ac:dyDescent="0.2">
      <c r="AU13732"/>
    </row>
    <row r="13733" spans="47:47" x14ac:dyDescent="0.2">
      <c r="AU13733"/>
    </row>
    <row r="13734" spans="47:47" x14ac:dyDescent="0.2">
      <c r="AU13734"/>
    </row>
    <row r="13735" spans="47:47" x14ac:dyDescent="0.2">
      <c r="AU13735"/>
    </row>
    <row r="13736" spans="47:47" x14ac:dyDescent="0.2">
      <c r="AU13736"/>
    </row>
    <row r="13737" spans="47:47" x14ac:dyDescent="0.2">
      <c r="AU13737"/>
    </row>
    <row r="13738" spans="47:47" x14ac:dyDescent="0.2">
      <c r="AU13738"/>
    </row>
    <row r="13739" spans="47:47" x14ac:dyDescent="0.2">
      <c r="AU13739"/>
    </row>
    <row r="13740" spans="47:47" x14ac:dyDescent="0.2">
      <c r="AU13740"/>
    </row>
    <row r="13741" spans="47:47" x14ac:dyDescent="0.2">
      <c r="AU13741"/>
    </row>
    <row r="13742" spans="47:47" x14ac:dyDescent="0.2">
      <c r="AU13742"/>
    </row>
    <row r="13743" spans="47:47" x14ac:dyDescent="0.2">
      <c r="AU13743"/>
    </row>
    <row r="13744" spans="47:47" x14ac:dyDescent="0.2">
      <c r="AU13744"/>
    </row>
    <row r="13745" spans="47:47" x14ac:dyDescent="0.2">
      <c r="AU13745"/>
    </row>
    <row r="13746" spans="47:47" x14ac:dyDescent="0.2">
      <c r="AU13746"/>
    </row>
    <row r="13747" spans="47:47" x14ac:dyDescent="0.2">
      <c r="AU13747"/>
    </row>
    <row r="13748" spans="47:47" x14ac:dyDescent="0.2">
      <c r="AU13748"/>
    </row>
    <row r="13749" spans="47:47" x14ac:dyDescent="0.2">
      <c r="AU13749"/>
    </row>
    <row r="13750" spans="47:47" x14ac:dyDescent="0.2">
      <c r="AU13750"/>
    </row>
    <row r="13751" spans="47:47" x14ac:dyDescent="0.2">
      <c r="AU13751"/>
    </row>
    <row r="13752" spans="47:47" x14ac:dyDescent="0.2">
      <c r="AU13752"/>
    </row>
    <row r="13753" spans="47:47" x14ac:dyDescent="0.2">
      <c r="AU13753"/>
    </row>
    <row r="13754" spans="47:47" x14ac:dyDescent="0.2">
      <c r="AU13754"/>
    </row>
    <row r="13755" spans="47:47" x14ac:dyDescent="0.2">
      <c r="AU13755"/>
    </row>
    <row r="13756" spans="47:47" x14ac:dyDescent="0.2">
      <c r="AU13756"/>
    </row>
    <row r="13757" spans="47:47" x14ac:dyDescent="0.2">
      <c r="AU13757"/>
    </row>
    <row r="13758" spans="47:47" x14ac:dyDescent="0.2">
      <c r="AU13758"/>
    </row>
    <row r="13759" spans="47:47" x14ac:dyDescent="0.2">
      <c r="AU13759"/>
    </row>
    <row r="13760" spans="47:47" x14ac:dyDescent="0.2">
      <c r="AU13760"/>
    </row>
    <row r="13761" spans="47:47" x14ac:dyDescent="0.2">
      <c r="AU13761"/>
    </row>
    <row r="13762" spans="47:47" x14ac:dyDescent="0.2">
      <c r="AU13762"/>
    </row>
    <row r="13763" spans="47:47" x14ac:dyDescent="0.2">
      <c r="AU13763"/>
    </row>
    <row r="13764" spans="47:47" x14ac:dyDescent="0.2">
      <c r="AU13764"/>
    </row>
    <row r="13765" spans="47:47" x14ac:dyDescent="0.2">
      <c r="AU13765"/>
    </row>
    <row r="13766" spans="47:47" x14ac:dyDescent="0.2">
      <c r="AU13766"/>
    </row>
    <row r="13767" spans="47:47" x14ac:dyDescent="0.2">
      <c r="AU13767"/>
    </row>
    <row r="13768" spans="47:47" x14ac:dyDescent="0.2">
      <c r="AU13768"/>
    </row>
    <row r="13769" spans="47:47" x14ac:dyDescent="0.2">
      <c r="AU13769"/>
    </row>
    <row r="13770" spans="47:47" x14ac:dyDescent="0.2">
      <c r="AU13770"/>
    </row>
    <row r="13771" spans="47:47" x14ac:dyDescent="0.2">
      <c r="AU13771"/>
    </row>
    <row r="13772" spans="47:47" x14ac:dyDescent="0.2">
      <c r="AU13772"/>
    </row>
    <row r="13773" spans="47:47" x14ac:dyDescent="0.2">
      <c r="AU13773"/>
    </row>
    <row r="13774" spans="47:47" x14ac:dyDescent="0.2">
      <c r="AU13774"/>
    </row>
    <row r="13775" spans="47:47" x14ac:dyDescent="0.2">
      <c r="AU13775"/>
    </row>
    <row r="13776" spans="47:47" x14ac:dyDescent="0.2">
      <c r="AU13776"/>
    </row>
    <row r="13777" spans="47:47" x14ac:dyDescent="0.2">
      <c r="AU13777"/>
    </row>
    <row r="13778" spans="47:47" x14ac:dyDescent="0.2">
      <c r="AU13778"/>
    </row>
    <row r="13779" spans="47:47" x14ac:dyDescent="0.2">
      <c r="AU13779"/>
    </row>
    <row r="13780" spans="47:47" x14ac:dyDescent="0.2">
      <c r="AU13780"/>
    </row>
    <row r="13781" spans="47:47" x14ac:dyDescent="0.2">
      <c r="AU13781"/>
    </row>
    <row r="13782" spans="47:47" x14ac:dyDescent="0.2">
      <c r="AU13782"/>
    </row>
    <row r="13783" spans="47:47" x14ac:dyDescent="0.2">
      <c r="AU13783"/>
    </row>
    <row r="13784" spans="47:47" x14ac:dyDescent="0.2">
      <c r="AU13784"/>
    </row>
    <row r="13785" spans="47:47" x14ac:dyDescent="0.2">
      <c r="AU13785"/>
    </row>
    <row r="13786" spans="47:47" x14ac:dyDescent="0.2">
      <c r="AU13786"/>
    </row>
    <row r="13787" spans="47:47" x14ac:dyDescent="0.2">
      <c r="AU13787"/>
    </row>
    <row r="13788" spans="47:47" x14ac:dyDescent="0.2">
      <c r="AU13788"/>
    </row>
    <row r="13789" spans="47:47" x14ac:dyDescent="0.2">
      <c r="AU13789"/>
    </row>
    <row r="13790" spans="47:47" x14ac:dyDescent="0.2">
      <c r="AU13790"/>
    </row>
    <row r="13791" spans="47:47" x14ac:dyDescent="0.2">
      <c r="AU13791"/>
    </row>
    <row r="13792" spans="47:47" x14ac:dyDescent="0.2">
      <c r="AU13792"/>
    </row>
    <row r="13793" spans="47:47" x14ac:dyDescent="0.2">
      <c r="AU13793"/>
    </row>
    <row r="13794" spans="47:47" x14ac:dyDescent="0.2">
      <c r="AU13794"/>
    </row>
    <row r="13795" spans="47:47" x14ac:dyDescent="0.2">
      <c r="AU13795"/>
    </row>
    <row r="13796" spans="47:47" x14ac:dyDescent="0.2">
      <c r="AU13796"/>
    </row>
    <row r="13797" spans="47:47" x14ac:dyDescent="0.2">
      <c r="AU13797"/>
    </row>
    <row r="13798" spans="47:47" x14ac:dyDescent="0.2">
      <c r="AU13798"/>
    </row>
    <row r="13799" spans="47:47" x14ac:dyDescent="0.2">
      <c r="AU13799"/>
    </row>
    <row r="13800" spans="47:47" x14ac:dyDescent="0.2">
      <c r="AU13800"/>
    </row>
    <row r="13801" spans="47:47" x14ac:dyDescent="0.2">
      <c r="AU13801"/>
    </row>
    <row r="13802" spans="47:47" x14ac:dyDescent="0.2">
      <c r="AU13802"/>
    </row>
    <row r="13803" spans="47:47" x14ac:dyDescent="0.2">
      <c r="AU13803"/>
    </row>
    <row r="13804" spans="47:47" x14ac:dyDescent="0.2">
      <c r="AU13804"/>
    </row>
    <row r="13805" spans="47:47" x14ac:dyDescent="0.2">
      <c r="AU13805"/>
    </row>
    <row r="13806" spans="47:47" x14ac:dyDescent="0.2">
      <c r="AU13806"/>
    </row>
    <row r="13807" spans="47:47" x14ac:dyDescent="0.2">
      <c r="AU13807"/>
    </row>
    <row r="13808" spans="47:47" x14ac:dyDescent="0.2">
      <c r="AU13808"/>
    </row>
    <row r="13809" spans="47:47" x14ac:dyDescent="0.2">
      <c r="AU13809"/>
    </row>
    <row r="13810" spans="47:47" x14ac:dyDescent="0.2">
      <c r="AU13810"/>
    </row>
    <row r="13811" spans="47:47" x14ac:dyDescent="0.2">
      <c r="AU13811"/>
    </row>
    <row r="13812" spans="47:47" x14ac:dyDescent="0.2">
      <c r="AU13812"/>
    </row>
    <row r="13813" spans="47:47" x14ac:dyDescent="0.2">
      <c r="AU13813"/>
    </row>
    <row r="13814" spans="47:47" x14ac:dyDescent="0.2">
      <c r="AU13814"/>
    </row>
    <row r="13815" spans="47:47" x14ac:dyDescent="0.2">
      <c r="AU13815"/>
    </row>
    <row r="13816" spans="47:47" x14ac:dyDescent="0.2">
      <c r="AU13816"/>
    </row>
    <row r="13817" spans="47:47" x14ac:dyDescent="0.2">
      <c r="AU13817"/>
    </row>
    <row r="13818" spans="47:47" x14ac:dyDescent="0.2">
      <c r="AU13818"/>
    </row>
    <row r="13819" spans="47:47" x14ac:dyDescent="0.2">
      <c r="AU13819"/>
    </row>
    <row r="13820" spans="47:47" x14ac:dyDescent="0.2">
      <c r="AU13820"/>
    </row>
    <row r="13821" spans="47:47" x14ac:dyDescent="0.2">
      <c r="AU13821"/>
    </row>
    <row r="13822" spans="47:47" x14ac:dyDescent="0.2">
      <c r="AU13822"/>
    </row>
    <row r="13823" spans="47:47" x14ac:dyDescent="0.2">
      <c r="AU13823"/>
    </row>
    <row r="13824" spans="47:47" x14ac:dyDescent="0.2">
      <c r="AU13824"/>
    </row>
    <row r="13825" spans="47:47" x14ac:dyDescent="0.2">
      <c r="AU13825"/>
    </row>
    <row r="13826" spans="47:47" x14ac:dyDescent="0.2">
      <c r="AU13826"/>
    </row>
    <row r="13827" spans="47:47" x14ac:dyDescent="0.2">
      <c r="AU13827"/>
    </row>
    <row r="13828" spans="47:47" x14ac:dyDescent="0.2">
      <c r="AU13828"/>
    </row>
    <row r="13829" spans="47:47" x14ac:dyDescent="0.2">
      <c r="AU13829"/>
    </row>
    <row r="13830" spans="47:47" x14ac:dyDescent="0.2">
      <c r="AU13830"/>
    </row>
    <row r="13831" spans="47:47" x14ac:dyDescent="0.2">
      <c r="AU13831"/>
    </row>
    <row r="13832" spans="47:47" x14ac:dyDescent="0.2">
      <c r="AU13832"/>
    </row>
    <row r="13833" spans="47:47" x14ac:dyDescent="0.2">
      <c r="AU13833"/>
    </row>
    <row r="13834" spans="47:47" x14ac:dyDescent="0.2">
      <c r="AU13834"/>
    </row>
    <row r="13835" spans="47:47" x14ac:dyDescent="0.2">
      <c r="AU13835"/>
    </row>
    <row r="13836" spans="47:47" x14ac:dyDescent="0.2">
      <c r="AU13836"/>
    </row>
    <row r="13837" spans="47:47" x14ac:dyDescent="0.2">
      <c r="AU13837"/>
    </row>
    <row r="13838" spans="47:47" x14ac:dyDescent="0.2">
      <c r="AU13838"/>
    </row>
    <row r="13839" spans="47:47" x14ac:dyDescent="0.2">
      <c r="AU13839"/>
    </row>
    <row r="13840" spans="47:47" x14ac:dyDescent="0.2">
      <c r="AU13840"/>
    </row>
    <row r="13841" spans="47:47" x14ac:dyDescent="0.2">
      <c r="AU13841"/>
    </row>
    <row r="13842" spans="47:47" x14ac:dyDescent="0.2">
      <c r="AU13842"/>
    </row>
    <row r="13843" spans="47:47" x14ac:dyDescent="0.2">
      <c r="AU13843"/>
    </row>
    <row r="13844" spans="47:47" x14ac:dyDescent="0.2">
      <c r="AU13844"/>
    </row>
    <row r="13845" spans="47:47" x14ac:dyDescent="0.2">
      <c r="AU13845"/>
    </row>
    <row r="13846" spans="47:47" x14ac:dyDescent="0.2">
      <c r="AU13846"/>
    </row>
    <row r="13847" spans="47:47" x14ac:dyDescent="0.2">
      <c r="AU13847"/>
    </row>
    <row r="13848" spans="47:47" x14ac:dyDescent="0.2">
      <c r="AU13848"/>
    </row>
    <row r="13849" spans="47:47" x14ac:dyDescent="0.2">
      <c r="AU13849"/>
    </row>
    <row r="13850" spans="47:47" x14ac:dyDescent="0.2">
      <c r="AU13850"/>
    </row>
    <row r="13851" spans="47:47" x14ac:dyDescent="0.2">
      <c r="AU13851"/>
    </row>
    <row r="13852" spans="47:47" x14ac:dyDescent="0.2">
      <c r="AU13852"/>
    </row>
    <row r="13853" spans="47:47" x14ac:dyDescent="0.2">
      <c r="AU13853"/>
    </row>
    <row r="13854" spans="47:47" x14ac:dyDescent="0.2">
      <c r="AU13854"/>
    </row>
    <row r="13855" spans="47:47" x14ac:dyDescent="0.2">
      <c r="AU13855"/>
    </row>
    <row r="13856" spans="47:47" x14ac:dyDescent="0.2">
      <c r="AU13856"/>
    </row>
    <row r="13857" spans="47:47" x14ac:dyDescent="0.2">
      <c r="AU13857"/>
    </row>
    <row r="13858" spans="47:47" x14ac:dyDescent="0.2">
      <c r="AU13858"/>
    </row>
    <row r="13859" spans="47:47" x14ac:dyDescent="0.2">
      <c r="AU13859"/>
    </row>
    <row r="13860" spans="47:47" x14ac:dyDescent="0.2">
      <c r="AU13860"/>
    </row>
    <row r="13861" spans="47:47" x14ac:dyDescent="0.2">
      <c r="AU13861"/>
    </row>
    <row r="13862" spans="47:47" x14ac:dyDescent="0.2">
      <c r="AU13862"/>
    </row>
    <row r="13863" spans="47:47" x14ac:dyDescent="0.2">
      <c r="AU13863"/>
    </row>
    <row r="13864" spans="47:47" x14ac:dyDescent="0.2">
      <c r="AU13864"/>
    </row>
    <row r="13865" spans="47:47" x14ac:dyDescent="0.2">
      <c r="AU13865"/>
    </row>
    <row r="13866" spans="47:47" x14ac:dyDescent="0.2">
      <c r="AU13866"/>
    </row>
    <row r="13867" spans="47:47" x14ac:dyDescent="0.2">
      <c r="AU13867"/>
    </row>
    <row r="13868" spans="47:47" x14ac:dyDescent="0.2">
      <c r="AU13868"/>
    </row>
    <row r="13869" spans="47:47" x14ac:dyDescent="0.2">
      <c r="AU13869"/>
    </row>
    <row r="13870" spans="47:47" x14ac:dyDescent="0.2">
      <c r="AU13870"/>
    </row>
    <row r="13871" spans="47:47" x14ac:dyDescent="0.2">
      <c r="AU13871"/>
    </row>
    <row r="13872" spans="47:47" x14ac:dyDescent="0.2">
      <c r="AU13872"/>
    </row>
    <row r="13873" spans="47:47" x14ac:dyDescent="0.2">
      <c r="AU13873"/>
    </row>
    <row r="13874" spans="47:47" x14ac:dyDescent="0.2">
      <c r="AU13874"/>
    </row>
    <row r="13875" spans="47:47" x14ac:dyDescent="0.2">
      <c r="AU13875"/>
    </row>
    <row r="13876" spans="47:47" x14ac:dyDescent="0.2">
      <c r="AU13876"/>
    </row>
    <row r="13877" spans="47:47" x14ac:dyDescent="0.2">
      <c r="AU13877"/>
    </row>
    <row r="13878" spans="47:47" x14ac:dyDescent="0.2">
      <c r="AU13878"/>
    </row>
    <row r="13879" spans="47:47" x14ac:dyDescent="0.2">
      <c r="AU13879"/>
    </row>
    <row r="13880" spans="47:47" x14ac:dyDescent="0.2">
      <c r="AU13880"/>
    </row>
    <row r="13881" spans="47:47" x14ac:dyDescent="0.2">
      <c r="AU13881"/>
    </row>
    <row r="13882" spans="47:47" x14ac:dyDescent="0.2">
      <c r="AU13882"/>
    </row>
    <row r="13883" spans="47:47" x14ac:dyDescent="0.2">
      <c r="AU13883"/>
    </row>
    <row r="13884" spans="47:47" x14ac:dyDescent="0.2">
      <c r="AU13884"/>
    </row>
    <row r="13885" spans="47:47" x14ac:dyDescent="0.2">
      <c r="AU13885"/>
    </row>
    <row r="13886" spans="47:47" x14ac:dyDescent="0.2">
      <c r="AU13886"/>
    </row>
    <row r="13887" spans="47:47" x14ac:dyDescent="0.2">
      <c r="AU13887"/>
    </row>
    <row r="13888" spans="47:47" x14ac:dyDescent="0.2">
      <c r="AU13888"/>
    </row>
    <row r="13889" spans="47:47" x14ac:dyDescent="0.2">
      <c r="AU13889"/>
    </row>
    <row r="13890" spans="47:47" x14ac:dyDescent="0.2">
      <c r="AU13890"/>
    </row>
    <row r="13891" spans="47:47" x14ac:dyDescent="0.2">
      <c r="AU13891"/>
    </row>
    <row r="13892" spans="47:47" x14ac:dyDescent="0.2">
      <c r="AU13892"/>
    </row>
    <row r="13893" spans="47:47" x14ac:dyDescent="0.2">
      <c r="AU13893"/>
    </row>
    <row r="13894" spans="47:47" x14ac:dyDescent="0.2">
      <c r="AU13894"/>
    </row>
    <row r="13895" spans="47:47" x14ac:dyDescent="0.2">
      <c r="AU13895"/>
    </row>
    <row r="13896" spans="47:47" x14ac:dyDescent="0.2">
      <c r="AU13896"/>
    </row>
    <row r="13897" spans="47:47" x14ac:dyDescent="0.2">
      <c r="AU13897"/>
    </row>
    <row r="13898" spans="47:47" x14ac:dyDescent="0.2">
      <c r="AU13898"/>
    </row>
    <row r="13899" spans="47:47" x14ac:dyDescent="0.2">
      <c r="AU13899"/>
    </row>
    <row r="13900" spans="47:47" x14ac:dyDescent="0.2">
      <c r="AU13900"/>
    </row>
    <row r="13901" spans="47:47" x14ac:dyDescent="0.2">
      <c r="AU13901"/>
    </row>
    <row r="13902" spans="47:47" x14ac:dyDescent="0.2">
      <c r="AU13902"/>
    </row>
    <row r="13903" spans="47:47" x14ac:dyDescent="0.2">
      <c r="AU13903"/>
    </row>
    <row r="13904" spans="47:47" x14ac:dyDescent="0.2">
      <c r="AU13904"/>
    </row>
    <row r="13905" spans="47:47" x14ac:dyDescent="0.2">
      <c r="AU13905"/>
    </row>
    <row r="13906" spans="47:47" x14ac:dyDescent="0.2">
      <c r="AU13906"/>
    </row>
    <row r="13907" spans="47:47" x14ac:dyDescent="0.2">
      <c r="AU13907"/>
    </row>
    <row r="13908" spans="47:47" x14ac:dyDescent="0.2">
      <c r="AU13908"/>
    </row>
    <row r="13909" spans="47:47" x14ac:dyDescent="0.2">
      <c r="AU13909"/>
    </row>
    <row r="13910" spans="47:47" x14ac:dyDescent="0.2">
      <c r="AU13910"/>
    </row>
    <row r="13911" spans="47:47" x14ac:dyDescent="0.2">
      <c r="AU13911"/>
    </row>
    <row r="13912" spans="47:47" x14ac:dyDescent="0.2">
      <c r="AU13912"/>
    </row>
    <row r="13913" spans="47:47" x14ac:dyDescent="0.2">
      <c r="AU13913"/>
    </row>
    <row r="13914" spans="47:47" x14ac:dyDescent="0.2">
      <c r="AU13914"/>
    </row>
    <row r="13915" spans="47:47" x14ac:dyDescent="0.2">
      <c r="AU13915"/>
    </row>
    <row r="13916" spans="47:47" x14ac:dyDescent="0.2">
      <c r="AU13916"/>
    </row>
    <row r="13917" spans="47:47" x14ac:dyDescent="0.2">
      <c r="AU13917"/>
    </row>
    <row r="13918" spans="47:47" x14ac:dyDescent="0.2">
      <c r="AU13918"/>
    </row>
    <row r="13919" spans="47:47" x14ac:dyDescent="0.2">
      <c r="AU13919"/>
    </row>
    <row r="13920" spans="47:47" x14ac:dyDescent="0.2">
      <c r="AU13920"/>
    </row>
    <row r="13921" spans="47:47" x14ac:dyDescent="0.2">
      <c r="AU13921"/>
    </row>
    <row r="13922" spans="47:47" x14ac:dyDescent="0.2">
      <c r="AU13922"/>
    </row>
    <row r="13923" spans="47:47" x14ac:dyDescent="0.2">
      <c r="AU13923"/>
    </row>
    <row r="13924" spans="47:47" x14ac:dyDescent="0.2">
      <c r="AU13924"/>
    </row>
    <row r="13925" spans="47:47" x14ac:dyDescent="0.2">
      <c r="AU13925"/>
    </row>
    <row r="13926" spans="47:47" x14ac:dyDescent="0.2">
      <c r="AU13926"/>
    </row>
    <row r="13927" spans="47:47" x14ac:dyDescent="0.2">
      <c r="AU13927"/>
    </row>
    <row r="13928" spans="47:47" x14ac:dyDescent="0.2">
      <c r="AU13928"/>
    </row>
    <row r="13929" spans="47:47" x14ac:dyDescent="0.2">
      <c r="AU13929"/>
    </row>
    <row r="13930" spans="47:47" x14ac:dyDescent="0.2">
      <c r="AU13930"/>
    </row>
    <row r="13931" spans="47:47" x14ac:dyDescent="0.2">
      <c r="AU13931"/>
    </row>
    <row r="13932" spans="47:47" x14ac:dyDescent="0.2">
      <c r="AU13932"/>
    </row>
    <row r="13933" spans="47:47" x14ac:dyDescent="0.2">
      <c r="AU13933"/>
    </row>
    <row r="13934" spans="47:47" x14ac:dyDescent="0.2">
      <c r="AU13934"/>
    </row>
    <row r="13935" spans="47:47" x14ac:dyDescent="0.2">
      <c r="AU13935"/>
    </row>
    <row r="13936" spans="47:47" x14ac:dyDescent="0.2">
      <c r="AU13936"/>
    </row>
    <row r="13937" spans="47:47" x14ac:dyDescent="0.2">
      <c r="AU13937"/>
    </row>
    <row r="13938" spans="47:47" x14ac:dyDescent="0.2">
      <c r="AU13938"/>
    </row>
    <row r="13939" spans="47:47" x14ac:dyDescent="0.2">
      <c r="AU13939"/>
    </row>
    <row r="13940" spans="47:47" x14ac:dyDescent="0.2">
      <c r="AU13940"/>
    </row>
    <row r="13941" spans="47:47" x14ac:dyDescent="0.2">
      <c r="AU13941"/>
    </row>
    <row r="13942" spans="47:47" x14ac:dyDescent="0.2">
      <c r="AU13942"/>
    </row>
    <row r="13943" spans="47:47" x14ac:dyDescent="0.2">
      <c r="AU13943"/>
    </row>
    <row r="13944" spans="47:47" x14ac:dyDescent="0.2">
      <c r="AU13944"/>
    </row>
    <row r="13945" spans="47:47" x14ac:dyDescent="0.2">
      <c r="AU13945"/>
    </row>
    <row r="13946" spans="47:47" x14ac:dyDescent="0.2">
      <c r="AU13946"/>
    </row>
    <row r="13947" spans="47:47" x14ac:dyDescent="0.2">
      <c r="AU13947"/>
    </row>
    <row r="13948" spans="47:47" x14ac:dyDescent="0.2">
      <c r="AU13948"/>
    </row>
    <row r="13949" spans="47:47" x14ac:dyDescent="0.2">
      <c r="AU13949"/>
    </row>
    <row r="13950" spans="47:47" x14ac:dyDescent="0.2">
      <c r="AU13950"/>
    </row>
    <row r="13951" spans="47:47" x14ac:dyDescent="0.2">
      <c r="AU13951"/>
    </row>
    <row r="13952" spans="47:47" x14ac:dyDescent="0.2">
      <c r="AU13952"/>
    </row>
    <row r="13953" spans="47:47" x14ac:dyDescent="0.2">
      <c r="AU13953"/>
    </row>
    <row r="13954" spans="47:47" x14ac:dyDescent="0.2">
      <c r="AU13954"/>
    </row>
    <row r="13955" spans="47:47" x14ac:dyDescent="0.2">
      <c r="AU13955"/>
    </row>
    <row r="13956" spans="47:47" x14ac:dyDescent="0.2">
      <c r="AU13956"/>
    </row>
    <row r="13957" spans="47:47" x14ac:dyDescent="0.2">
      <c r="AU13957"/>
    </row>
    <row r="13958" spans="47:47" x14ac:dyDescent="0.2">
      <c r="AU13958"/>
    </row>
    <row r="13959" spans="47:47" x14ac:dyDescent="0.2">
      <c r="AU13959"/>
    </row>
    <row r="13960" spans="47:47" x14ac:dyDescent="0.2">
      <c r="AU13960"/>
    </row>
    <row r="13961" spans="47:47" x14ac:dyDescent="0.2">
      <c r="AU13961"/>
    </row>
    <row r="13962" spans="47:47" x14ac:dyDescent="0.2">
      <c r="AU13962"/>
    </row>
    <row r="13963" spans="47:47" x14ac:dyDescent="0.2">
      <c r="AU13963"/>
    </row>
    <row r="13964" spans="47:47" x14ac:dyDescent="0.2">
      <c r="AU13964"/>
    </row>
    <row r="13965" spans="47:47" x14ac:dyDescent="0.2">
      <c r="AU13965"/>
    </row>
    <row r="13966" spans="47:47" x14ac:dyDescent="0.2">
      <c r="AU13966"/>
    </row>
    <row r="13967" spans="47:47" x14ac:dyDescent="0.2">
      <c r="AU13967"/>
    </row>
    <row r="13968" spans="47:47" x14ac:dyDescent="0.2">
      <c r="AU13968"/>
    </row>
    <row r="13969" spans="47:47" x14ac:dyDescent="0.2">
      <c r="AU13969"/>
    </row>
    <row r="13970" spans="47:47" x14ac:dyDescent="0.2">
      <c r="AU13970"/>
    </row>
    <row r="13971" spans="47:47" x14ac:dyDescent="0.2">
      <c r="AU13971"/>
    </row>
    <row r="13972" spans="47:47" x14ac:dyDescent="0.2">
      <c r="AU13972"/>
    </row>
    <row r="13973" spans="47:47" x14ac:dyDescent="0.2">
      <c r="AU13973"/>
    </row>
    <row r="13974" spans="47:47" x14ac:dyDescent="0.2">
      <c r="AU13974"/>
    </row>
    <row r="13975" spans="47:47" x14ac:dyDescent="0.2">
      <c r="AU13975"/>
    </row>
    <row r="13976" spans="47:47" x14ac:dyDescent="0.2">
      <c r="AU13976"/>
    </row>
    <row r="13977" spans="47:47" x14ac:dyDescent="0.2">
      <c r="AU13977"/>
    </row>
    <row r="13978" spans="47:47" x14ac:dyDescent="0.2">
      <c r="AU13978"/>
    </row>
    <row r="13979" spans="47:47" x14ac:dyDescent="0.2">
      <c r="AU13979"/>
    </row>
    <row r="13980" spans="47:47" x14ac:dyDescent="0.2">
      <c r="AU13980"/>
    </row>
    <row r="13981" spans="47:47" x14ac:dyDescent="0.2">
      <c r="AU13981"/>
    </row>
    <row r="13982" spans="47:47" x14ac:dyDescent="0.2">
      <c r="AU13982"/>
    </row>
    <row r="13983" spans="47:47" x14ac:dyDescent="0.2">
      <c r="AU13983"/>
    </row>
    <row r="13984" spans="47:47" x14ac:dyDescent="0.2">
      <c r="AU13984"/>
    </row>
    <row r="13985" spans="47:47" x14ac:dyDescent="0.2">
      <c r="AU13985"/>
    </row>
    <row r="13986" spans="47:47" x14ac:dyDescent="0.2">
      <c r="AU13986"/>
    </row>
    <row r="13987" spans="47:47" x14ac:dyDescent="0.2">
      <c r="AU13987"/>
    </row>
    <row r="13988" spans="47:47" x14ac:dyDescent="0.2">
      <c r="AU13988"/>
    </row>
    <row r="13989" spans="47:47" x14ac:dyDescent="0.2">
      <c r="AU13989"/>
    </row>
    <row r="13990" spans="47:47" x14ac:dyDescent="0.2">
      <c r="AU13990"/>
    </row>
    <row r="13991" spans="47:47" x14ac:dyDescent="0.2">
      <c r="AU13991"/>
    </row>
    <row r="13992" spans="47:47" x14ac:dyDescent="0.2">
      <c r="AU13992"/>
    </row>
    <row r="13993" spans="47:47" x14ac:dyDescent="0.2">
      <c r="AU13993"/>
    </row>
    <row r="13994" spans="47:47" x14ac:dyDescent="0.2">
      <c r="AU13994"/>
    </row>
    <row r="13995" spans="47:47" x14ac:dyDescent="0.2">
      <c r="AU13995"/>
    </row>
    <row r="13996" spans="47:47" x14ac:dyDescent="0.2">
      <c r="AU13996"/>
    </row>
    <row r="13997" spans="47:47" x14ac:dyDescent="0.2">
      <c r="AU13997"/>
    </row>
    <row r="13998" spans="47:47" x14ac:dyDescent="0.2">
      <c r="AU13998"/>
    </row>
    <row r="13999" spans="47:47" x14ac:dyDescent="0.2">
      <c r="AU13999"/>
    </row>
    <row r="14000" spans="47:47" x14ac:dyDescent="0.2">
      <c r="AU14000"/>
    </row>
    <row r="14001" spans="47:47" x14ac:dyDescent="0.2">
      <c r="AU14001"/>
    </row>
    <row r="14002" spans="47:47" x14ac:dyDescent="0.2">
      <c r="AU14002"/>
    </row>
    <row r="14003" spans="47:47" x14ac:dyDescent="0.2">
      <c r="AU14003"/>
    </row>
    <row r="14004" spans="47:47" x14ac:dyDescent="0.2">
      <c r="AU14004"/>
    </row>
    <row r="14005" spans="47:47" x14ac:dyDescent="0.2">
      <c r="AU14005"/>
    </row>
    <row r="14006" spans="47:47" x14ac:dyDescent="0.2">
      <c r="AU14006"/>
    </row>
    <row r="14007" spans="47:47" x14ac:dyDescent="0.2">
      <c r="AU14007"/>
    </row>
    <row r="14008" spans="47:47" x14ac:dyDescent="0.2">
      <c r="AU14008"/>
    </row>
    <row r="14009" spans="47:47" x14ac:dyDescent="0.2">
      <c r="AU14009"/>
    </row>
    <row r="14010" spans="47:47" x14ac:dyDescent="0.2">
      <c r="AU14010"/>
    </row>
    <row r="14011" spans="47:47" x14ac:dyDescent="0.2">
      <c r="AU14011"/>
    </row>
    <row r="14012" spans="47:47" x14ac:dyDescent="0.2">
      <c r="AU14012"/>
    </row>
    <row r="14013" spans="47:47" x14ac:dyDescent="0.2">
      <c r="AU14013"/>
    </row>
    <row r="14014" spans="47:47" x14ac:dyDescent="0.2">
      <c r="AU14014"/>
    </row>
    <row r="14015" spans="47:47" x14ac:dyDescent="0.2">
      <c r="AU14015"/>
    </row>
    <row r="14016" spans="47:47" x14ac:dyDescent="0.2">
      <c r="AU14016"/>
    </row>
    <row r="14017" spans="47:47" x14ac:dyDescent="0.2">
      <c r="AU14017"/>
    </row>
    <row r="14018" spans="47:47" x14ac:dyDescent="0.2">
      <c r="AU14018"/>
    </row>
    <row r="14019" spans="47:47" x14ac:dyDescent="0.2">
      <c r="AU14019"/>
    </row>
    <row r="14020" spans="47:47" x14ac:dyDescent="0.2">
      <c r="AU14020"/>
    </row>
    <row r="14021" spans="47:47" x14ac:dyDescent="0.2">
      <c r="AU14021"/>
    </row>
    <row r="14022" spans="47:47" x14ac:dyDescent="0.2">
      <c r="AU14022"/>
    </row>
    <row r="14023" spans="47:47" x14ac:dyDescent="0.2">
      <c r="AU14023"/>
    </row>
    <row r="14024" spans="47:47" x14ac:dyDescent="0.2">
      <c r="AU14024"/>
    </row>
    <row r="14025" spans="47:47" x14ac:dyDescent="0.2">
      <c r="AU14025"/>
    </row>
    <row r="14026" spans="47:47" x14ac:dyDescent="0.2">
      <c r="AU14026"/>
    </row>
    <row r="14027" spans="47:47" x14ac:dyDescent="0.2">
      <c r="AU14027"/>
    </row>
    <row r="14028" spans="47:47" x14ac:dyDescent="0.2">
      <c r="AU14028"/>
    </row>
    <row r="14029" spans="47:47" x14ac:dyDescent="0.2">
      <c r="AU14029"/>
    </row>
    <row r="14030" spans="47:47" x14ac:dyDescent="0.2">
      <c r="AU14030"/>
    </row>
    <row r="14031" spans="47:47" x14ac:dyDescent="0.2">
      <c r="AU14031"/>
    </row>
    <row r="14032" spans="47:47" x14ac:dyDescent="0.2">
      <c r="AU14032"/>
    </row>
    <row r="14033" spans="47:47" x14ac:dyDescent="0.2">
      <c r="AU14033"/>
    </row>
    <row r="14034" spans="47:47" x14ac:dyDescent="0.2">
      <c r="AU14034"/>
    </row>
    <row r="14035" spans="47:47" x14ac:dyDescent="0.2">
      <c r="AU14035"/>
    </row>
    <row r="14036" spans="47:47" x14ac:dyDescent="0.2">
      <c r="AU14036"/>
    </row>
    <row r="14037" spans="47:47" x14ac:dyDescent="0.2">
      <c r="AU14037"/>
    </row>
    <row r="14038" spans="47:47" x14ac:dyDescent="0.2">
      <c r="AU14038"/>
    </row>
    <row r="14039" spans="47:47" x14ac:dyDescent="0.2">
      <c r="AU14039"/>
    </row>
    <row r="14040" spans="47:47" x14ac:dyDescent="0.2">
      <c r="AU14040"/>
    </row>
    <row r="14041" spans="47:47" x14ac:dyDescent="0.2">
      <c r="AU14041"/>
    </row>
    <row r="14042" spans="47:47" x14ac:dyDescent="0.2">
      <c r="AU14042"/>
    </row>
    <row r="14043" spans="47:47" x14ac:dyDescent="0.2">
      <c r="AU14043"/>
    </row>
    <row r="14044" spans="47:47" x14ac:dyDescent="0.2">
      <c r="AU14044"/>
    </row>
    <row r="14045" spans="47:47" x14ac:dyDescent="0.2">
      <c r="AU14045"/>
    </row>
    <row r="14046" spans="47:47" x14ac:dyDescent="0.2">
      <c r="AU14046"/>
    </row>
    <row r="14047" spans="47:47" x14ac:dyDescent="0.2">
      <c r="AU14047"/>
    </row>
    <row r="14048" spans="47:47" x14ac:dyDescent="0.2">
      <c r="AU14048"/>
    </row>
    <row r="14049" spans="47:47" x14ac:dyDescent="0.2">
      <c r="AU14049"/>
    </row>
    <row r="14050" spans="47:47" x14ac:dyDescent="0.2">
      <c r="AU14050"/>
    </row>
    <row r="14051" spans="47:47" x14ac:dyDescent="0.2">
      <c r="AU14051"/>
    </row>
    <row r="14052" spans="47:47" x14ac:dyDescent="0.2">
      <c r="AU14052"/>
    </row>
    <row r="14053" spans="47:47" x14ac:dyDescent="0.2">
      <c r="AU14053"/>
    </row>
    <row r="14054" spans="47:47" x14ac:dyDescent="0.2">
      <c r="AU14054"/>
    </row>
    <row r="14055" spans="47:47" x14ac:dyDescent="0.2">
      <c r="AU14055"/>
    </row>
    <row r="14056" spans="47:47" x14ac:dyDescent="0.2">
      <c r="AU14056"/>
    </row>
    <row r="14057" spans="47:47" x14ac:dyDescent="0.2">
      <c r="AU14057"/>
    </row>
    <row r="14058" spans="47:47" x14ac:dyDescent="0.2">
      <c r="AU14058"/>
    </row>
    <row r="14059" spans="47:47" x14ac:dyDescent="0.2">
      <c r="AU14059"/>
    </row>
    <row r="14060" spans="47:47" x14ac:dyDescent="0.2">
      <c r="AU14060"/>
    </row>
    <row r="14061" spans="47:47" x14ac:dyDescent="0.2">
      <c r="AU14061"/>
    </row>
    <row r="14062" spans="47:47" x14ac:dyDescent="0.2">
      <c r="AU14062"/>
    </row>
    <row r="14063" spans="47:47" x14ac:dyDescent="0.2">
      <c r="AU14063"/>
    </row>
    <row r="14064" spans="47:47" x14ac:dyDescent="0.2">
      <c r="AU14064"/>
    </row>
    <row r="14065" spans="47:47" x14ac:dyDescent="0.2">
      <c r="AU14065"/>
    </row>
    <row r="14066" spans="47:47" x14ac:dyDescent="0.2">
      <c r="AU14066"/>
    </row>
    <row r="14067" spans="47:47" x14ac:dyDescent="0.2">
      <c r="AU14067"/>
    </row>
    <row r="14068" spans="47:47" x14ac:dyDescent="0.2">
      <c r="AU14068"/>
    </row>
    <row r="14069" spans="47:47" x14ac:dyDescent="0.2">
      <c r="AU14069"/>
    </row>
    <row r="14070" spans="47:47" x14ac:dyDescent="0.2">
      <c r="AU14070"/>
    </row>
    <row r="14071" spans="47:47" x14ac:dyDescent="0.2">
      <c r="AU14071"/>
    </row>
    <row r="14072" spans="47:47" x14ac:dyDescent="0.2">
      <c r="AU14072"/>
    </row>
    <row r="14073" spans="47:47" x14ac:dyDescent="0.2">
      <c r="AU14073"/>
    </row>
    <row r="14074" spans="47:47" x14ac:dyDescent="0.2">
      <c r="AU14074"/>
    </row>
    <row r="14075" spans="47:47" x14ac:dyDescent="0.2">
      <c r="AU14075"/>
    </row>
    <row r="14076" spans="47:47" x14ac:dyDescent="0.2">
      <c r="AU14076"/>
    </row>
    <row r="14077" spans="47:47" x14ac:dyDescent="0.2">
      <c r="AU14077"/>
    </row>
    <row r="14078" spans="47:47" x14ac:dyDescent="0.2">
      <c r="AU14078"/>
    </row>
    <row r="14079" spans="47:47" x14ac:dyDescent="0.2">
      <c r="AU14079"/>
    </row>
    <row r="14080" spans="47:47" x14ac:dyDescent="0.2">
      <c r="AU14080"/>
    </row>
    <row r="14081" spans="47:47" x14ac:dyDescent="0.2">
      <c r="AU14081"/>
    </row>
    <row r="14082" spans="47:47" x14ac:dyDescent="0.2">
      <c r="AU14082"/>
    </row>
    <row r="14083" spans="47:47" x14ac:dyDescent="0.2">
      <c r="AU14083"/>
    </row>
    <row r="14084" spans="47:47" x14ac:dyDescent="0.2">
      <c r="AU14084"/>
    </row>
    <row r="14085" spans="47:47" x14ac:dyDescent="0.2">
      <c r="AU14085"/>
    </row>
    <row r="14086" spans="47:47" x14ac:dyDescent="0.2">
      <c r="AU14086"/>
    </row>
    <row r="14087" spans="47:47" x14ac:dyDescent="0.2">
      <c r="AU14087"/>
    </row>
    <row r="14088" spans="47:47" x14ac:dyDescent="0.2">
      <c r="AU14088"/>
    </row>
    <row r="14089" spans="47:47" x14ac:dyDescent="0.2">
      <c r="AU14089"/>
    </row>
    <row r="14090" spans="47:47" x14ac:dyDescent="0.2">
      <c r="AU14090"/>
    </row>
    <row r="14091" spans="47:47" x14ac:dyDescent="0.2">
      <c r="AU14091"/>
    </row>
    <row r="14092" spans="47:47" x14ac:dyDescent="0.2">
      <c r="AU14092"/>
    </row>
    <row r="14093" spans="47:47" x14ac:dyDescent="0.2">
      <c r="AU14093"/>
    </row>
    <row r="14094" spans="47:47" x14ac:dyDescent="0.2">
      <c r="AU14094"/>
    </row>
    <row r="14095" spans="47:47" x14ac:dyDescent="0.2">
      <c r="AU14095"/>
    </row>
    <row r="14096" spans="47:47" x14ac:dyDescent="0.2">
      <c r="AU14096"/>
    </row>
    <row r="14097" spans="47:47" x14ac:dyDescent="0.2">
      <c r="AU14097"/>
    </row>
    <row r="14098" spans="47:47" x14ac:dyDescent="0.2">
      <c r="AU14098"/>
    </row>
    <row r="14099" spans="47:47" x14ac:dyDescent="0.2">
      <c r="AU14099"/>
    </row>
    <row r="14100" spans="47:47" x14ac:dyDescent="0.2">
      <c r="AU14100"/>
    </row>
    <row r="14101" spans="47:47" x14ac:dyDescent="0.2">
      <c r="AU14101"/>
    </row>
    <row r="14102" spans="47:47" x14ac:dyDescent="0.2">
      <c r="AU14102"/>
    </row>
    <row r="14103" spans="47:47" x14ac:dyDescent="0.2">
      <c r="AU14103"/>
    </row>
    <row r="14104" spans="47:47" x14ac:dyDescent="0.2">
      <c r="AU14104"/>
    </row>
    <row r="14105" spans="47:47" x14ac:dyDescent="0.2">
      <c r="AU14105"/>
    </row>
    <row r="14106" spans="47:47" x14ac:dyDescent="0.2">
      <c r="AU14106"/>
    </row>
    <row r="14107" spans="47:47" x14ac:dyDescent="0.2">
      <c r="AU14107"/>
    </row>
    <row r="14108" spans="47:47" x14ac:dyDescent="0.2">
      <c r="AU14108"/>
    </row>
    <row r="14109" spans="47:47" x14ac:dyDescent="0.2">
      <c r="AU14109"/>
    </row>
    <row r="14110" spans="47:47" x14ac:dyDescent="0.2">
      <c r="AU14110"/>
    </row>
    <row r="14111" spans="47:47" x14ac:dyDescent="0.2">
      <c r="AU14111"/>
    </row>
    <row r="14112" spans="47:47" x14ac:dyDescent="0.2">
      <c r="AU14112"/>
    </row>
    <row r="14113" spans="47:47" x14ac:dyDescent="0.2">
      <c r="AU14113"/>
    </row>
    <row r="14114" spans="47:47" x14ac:dyDescent="0.2">
      <c r="AU14114"/>
    </row>
    <row r="14115" spans="47:47" x14ac:dyDescent="0.2">
      <c r="AU14115"/>
    </row>
    <row r="14116" spans="47:47" x14ac:dyDescent="0.2">
      <c r="AU14116"/>
    </row>
    <row r="14117" spans="47:47" x14ac:dyDescent="0.2">
      <c r="AU14117"/>
    </row>
    <row r="14118" spans="47:47" x14ac:dyDescent="0.2">
      <c r="AU14118"/>
    </row>
    <row r="14119" spans="47:47" x14ac:dyDescent="0.2">
      <c r="AU14119"/>
    </row>
    <row r="14120" spans="47:47" x14ac:dyDescent="0.2">
      <c r="AU14120"/>
    </row>
    <row r="14121" spans="47:47" x14ac:dyDescent="0.2">
      <c r="AU14121"/>
    </row>
    <row r="14122" spans="47:47" x14ac:dyDescent="0.2">
      <c r="AU14122"/>
    </row>
    <row r="14123" spans="47:47" x14ac:dyDescent="0.2">
      <c r="AU14123"/>
    </row>
    <row r="14124" spans="47:47" x14ac:dyDescent="0.2">
      <c r="AU14124"/>
    </row>
    <row r="14125" spans="47:47" x14ac:dyDescent="0.2">
      <c r="AU14125"/>
    </row>
    <row r="14126" spans="47:47" x14ac:dyDescent="0.2">
      <c r="AU14126"/>
    </row>
    <row r="14127" spans="47:47" x14ac:dyDescent="0.2">
      <c r="AU14127"/>
    </row>
    <row r="14128" spans="47:47" x14ac:dyDescent="0.2">
      <c r="AU14128"/>
    </row>
    <row r="14129" spans="47:47" x14ac:dyDescent="0.2">
      <c r="AU14129"/>
    </row>
    <row r="14130" spans="47:47" x14ac:dyDescent="0.2">
      <c r="AU14130"/>
    </row>
    <row r="14131" spans="47:47" x14ac:dyDescent="0.2">
      <c r="AU14131"/>
    </row>
    <row r="14132" spans="47:47" x14ac:dyDescent="0.2">
      <c r="AU14132"/>
    </row>
    <row r="14133" spans="47:47" x14ac:dyDescent="0.2">
      <c r="AU14133"/>
    </row>
    <row r="14134" spans="47:47" x14ac:dyDescent="0.2">
      <c r="AU14134"/>
    </row>
    <row r="14135" spans="47:47" x14ac:dyDescent="0.2">
      <c r="AU14135"/>
    </row>
    <row r="14136" spans="47:47" x14ac:dyDescent="0.2">
      <c r="AU14136"/>
    </row>
    <row r="14137" spans="47:47" x14ac:dyDescent="0.2">
      <c r="AU14137"/>
    </row>
    <row r="14138" spans="47:47" x14ac:dyDescent="0.2">
      <c r="AU14138"/>
    </row>
    <row r="14139" spans="47:47" x14ac:dyDescent="0.2">
      <c r="AU14139"/>
    </row>
    <row r="14140" spans="47:47" x14ac:dyDescent="0.2">
      <c r="AU14140"/>
    </row>
    <row r="14141" spans="47:47" x14ac:dyDescent="0.2">
      <c r="AU14141"/>
    </row>
    <row r="14142" spans="47:47" x14ac:dyDescent="0.2">
      <c r="AU14142"/>
    </row>
    <row r="14143" spans="47:47" x14ac:dyDescent="0.2">
      <c r="AU14143"/>
    </row>
    <row r="14144" spans="47:47" x14ac:dyDescent="0.2">
      <c r="AU14144"/>
    </row>
    <row r="14145" spans="47:47" x14ac:dyDescent="0.2">
      <c r="AU14145"/>
    </row>
    <row r="14146" spans="47:47" x14ac:dyDescent="0.2">
      <c r="AU14146"/>
    </row>
    <row r="14147" spans="47:47" x14ac:dyDescent="0.2">
      <c r="AU14147"/>
    </row>
    <row r="14148" spans="47:47" x14ac:dyDescent="0.2">
      <c r="AU14148"/>
    </row>
    <row r="14149" spans="47:47" x14ac:dyDescent="0.2">
      <c r="AU14149"/>
    </row>
    <row r="14150" spans="47:47" x14ac:dyDescent="0.2">
      <c r="AU14150"/>
    </row>
    <row r="14151" spans="47:47" x14ac:dyDescent="0.2">
      <c r="AU14151"/>
    </row>
    <row r="14152" spans="47:47" x14ac:dyDescent="0.2">
      <c r="AU14152"/>
    </row>
    <row r="14153" spans="47:47" x14ac:dyDescent="0.2">
      <c r="AU14153"/>
    </row>
    <row r="14154" spans="47:47" x14ac:dyDescent="0.2">
      <c r="AU14154"/>
    </row>
    <row r="14155" spans="47:47" x14ac:dyDescent="0.2">
      <c r="AU14155"/>
    </row>
    <row r="14156" spans="47:47" x14ac:dyDescent="0.2">
      <c r="AU14156"/>
    </row>
    <row r="14157" spans="47:47" x14ac:dyDescent="0.2">
      <c r="AU14157"/>
    </row>
    <row r="14158" spans="47:47" x14ac:dyDescent="0.2">
      <c r="AU14158"/>
    </row>
    <row r="14159" spans="47:47" x14ac:dyDescent="0.2">
      <c r="AU14159"/>
    </row>
    <row r="14160" spans="47:47" x14ac:dyDescent="0.2">
      <c r="AU14160"/>
    </row>
    <row r="14161" spans="47:47" x14ac:dyDescent="0.2">
      <c r="AU14161"/>
    </row>
    <row r="14162" spans="47:47" x14ac:dyDescent="0.2">
      <c r="AU14162"/>
    </row>
    <row r="14163" spans="47:47" x14ac:dyDescent="0.2">
      <c r="AU14163"/>
    </row>
    <row r="14164" spans="47:47" x14ac:dyDescent="0.2">
      <c r="AU14164"/>
    </row>
    <row r="14165" spans="47:47" x14ac:dyDescent="0.2">
      <c r="AU14165"/>
    </row>
    <row r="14166" spans="47:47" x14ac:dyDescent="0.2">
      <c r="AU14166"/>
    </row>
    <row r="14167" spans="47:47" x14ac:dyDescent="0.2">
      <c r="AU14167"/>
    </row>
    <row r="14168" spans="47:47" x14ac:dyDescent="0.2">
      <c r="AU14168"/>
    </row>
    <row r="14169" spans="47:47" x14ac:dyDescent="0.2">
      <c r="AU14169"/>
    </row>
    <row r="14170" spans="47:47" x14ac:dyDescent="0.2">
      <c r="AU14170"/>
    </row>
    <row r="14171" spans="47:47" x14ac:dyDescent="0.2">
      <c r="AU14171"/>
    </row>
    <row r="14172" spans="47:47" x14ac:dyDescent="0.2">
      <c r="AU14172"/>
    </row>
    <row r="14173" spans="47:47" x14ac:dyDescent="0.2">
      <c r="AU14173"/>
    </row>
    <row r="14174" spans="47:47" x14ac:dyDescent="0.2">
      <c r="AU14174"/>
    </row>
    <row r="14175" spans="47:47" x14ac:dyDescent="0.2">
      <c r="AU14175"/>
    </row>
    <row r="14176" spans="47:47" x14ac:dyDescent="0.2">
      <c r="AU14176"/>
    </row>
    <row r="14177" spans="47:47" x14ac:dyDescent="0.2">
      <c r="AU14177"/>
    </row>
    <row r="14178" spans="47:47" x14ac:dyDescent="0.2">
      <c r="AU14178"/>
    </row>
    <row r="14179" spans="47:47" x14ac:dyDescent="0.2">
      <c r="AU14179"/>
    </row>
    <row r="14180" spans="47:47" x14ac:dyDescent="0.2">
      <c r="AU14180"/>
    </row>
    <row r="14181" spans="47:47" x14ac:dyDescent="0.2">
      <c r="AU14181"/>
    </row>
    <row r="14182" spans="47:47" x14ac:dyDescent="0.2">
      <c r="AU14182"/>
    </row>
    <row r="14183" spans="47:47" x14ac:dyDescent="0.2">
      <c r="AU14183"/>
    </row>
    <row r="14184" spans="47:47" x14ac:dyDescent="0.2">
      <c r="AU14184"/>
    </row>
    <row r="14185" spans="47:47" x14ac:dyDescent="0.2">
      <c r="AU14185"/>
    </row>
    <row r="14186" spans="47:47" x14ac:dyDescent="0.2">
      <c r="AU14186"/>
    </row>
    <row r="14187" spans="47:47" x14ac:dyDescent="0.2">
      <c r="AU14187"/>
    </row>
    <row r="14188" spans="47:47" x14ac:dyDescent="0.2">
      <c r="AU14188"/>
    </row>
    <row r="14189" spans="47:47" x14ac:dyDescent="0.2">
      <c r="AU14189"/>
    </row>
    <row r="14190" spans="47:47" x14ac:dyDescent="0.2">
      <c r="AU14190"/>
    </row>
    <row r="14191" spans="47:47" x14ac:dyDescent="0.2">
      <c r="AU14191"/>
    </row>
    <row r="14192" spans="47:47" x14ac:dyDescent="0.2">
      <c r="AU14192"/>
    </row>
    <row r="14193" spans="47:47" x14ac:dyDescent="0.2">
      <c r="AU14193"/>
    </row>
    <row r="14194" spans="47:47" x14ac:dyDescent="0.2">
      <c r="AU14194"/>
    </row>
    <row r="14195" spans="47:47" x14ac:dyDescent="0.2">
      <c r="AU14195"/>
    </row>
    <row r="14196" spans="47:47" x14ac:dyDescent="0.2">
      <c r="AU14196"/>
    </row>
    <row r="14197" spans="47:47" x14ac:dyDescent="0.2">
      <c r="AU14197"/>
    </row>
    <row r="14198" spans="47:47" x14ac:dyDescent="0.2">
      <c r="AU14198"/>
    </row>
    <row r="14199" spans="47:47" x14ac:dyDescent="0.2">
      <c r="AU14199"/>
    </row>
    <row r="14200" spans="47:47" x14ac:dyDescent="0.2">
      <c r="AU14200"/>
    </row>
    <row r="14201" spans="47:47" x14ac:dyDescent="0.2">
      <c r="AU14201"/>
    </row>
    <row r="14202" spans="47:47" x14ac:dyDescent="0.2">
      <c r="AU14202"/>
    </row>
    <row r="14203" spans="47:47" x14ac:dyDescent="0.2">
      <c r="AU14203"/>
    </row>
    <row r="14204" spans="47:47" x14ac:dyDescent="0.2">
      <c r="AU14204"/>
    </row>
    <row r="14205" spans="47:47" x14ac:dyDescent="0.2">
      <c r="AU14205"/>
    </row>
    <row r="14206" spans="47:47" x14ac:dyDescent="0.2">
      <c r="AU14206"/>
    </row>
    <row r="14207" spans="47:47" x14ac:dyDescent="0.2">
      <c r="AU14207"/>
    </row>
    <row r="14208" spans="47:47" x14ac:dyDescent="0.2">
      <c r="AU14208"/>
    </row>
    <row r="14209" spans="47:47" x14ac:dyDescent="0.2">
      <c r="AU14209"/>
    </row>
    <row r="14210" spans="47:47" x14ac:dyDescent="0.2">
      <c r="AU14210"/>
    </row>
    <row r="14211" spans="47:47" x14ac:dyDescent="0.2">
      <c r="AU14211"/>
    </row>
    <row r="14212" spans="47:47" x14ac:dyDescent="0.2">
      <c r="AU14212"/>
    </row>
    <row r="14213" spans="47:47" x14ac:dyDescent="0.2">
      <c r="AU14213"/>
    </row>
    <row r="14214" spans="47:47" x14ac:dyDescent="0.2">
      <c r="AU14214"/>
    </row>
    <row r="14215" spans="47:47" x14ac:dyDescent="0.2">
      <c r="AU14215"/>
    </row>
    <row r="14216" spans="47:47" x14ac:dyDescent="0.2">
      <c r="AU14216"/>
    </row>
    <row r="14217" spans="47:47" x14ac:dyDescent="0.2">
      <c r="AU14217"/>
    </row>
    <row r="14218" spans="47:47" x14ac:dyDescent="0.2">
      <c r="AU14218"/>
    </row>
    <row r="14219" spans="47:47" x14ac:dyDescent="0.2">
      <c r="AU14219"/>
    </row>
    <row r="14220" spans="47:47" x14ac:dyDescent="0.2">
      <c r="AU14220"/>
    </row>
    <row r="14221" spans="47:47" x14ac:dyDescent="0.2">
      <c r="AU14221"/>
    </row>
    <row r="14222" spans="47:47" x14ac:dyDescent="0.2">
      <c r="AU14222"/>
    </row>
    <row r="14223" spans="47:47" x14ac:dyDescent="0.2">
      <c r="AU14223"/>
    </row>
    <row r="14224" spans="47:47" x14ac:dyDescent="0.2">
      <c r="AU14224"/>
    </row>
    <row r="14225" spans="47:47" x14ac:dyDescent="0.2">
      <c r="AU14225"/>
    </row>
    <row r="14226" spans="47:47" x14ac:dyDescent="0.2">
      <c r="AU14226"/>
    </row>
    <row r="14227" spans="47:47" x14ac:dyDescent="0.2">
      <c r="AU14227"/>
    </row>
    <row r="14228" spans="47:47" x14ac:dyDescent="0.2">
      <c r="AU14228"/>
    </row>
    <row r="14229" spans="47:47" x14ac:dyDescent="0.2">
      <c r="AU14229"/>
    </row>
    <row r="14230" spans="47:47" x14ac:dyDescent="0.2">
      <c r="AU14230"/>
    </row>
    <row r="14231" spans="47:47" x14ac:dyDescent="0.2">
      <c r="AU14231"/>
    </row>
    <row r="14232" spans="47:47" x14ac:dyDescent="0.2">
      <c r="AU14232"/>
    </row>
    <row r="14233" spans="47:47" x14ac:dyDescent="0.2">
      <c r="AU14233"/>
    </row>
    <row r="14234" spans="47:47" x14ac:dyDescent="0.2">
      <c r="AU14234"/>
    </row>
    <row r="14235" spans="47:47" x14ac:dyDescent="0.2">
      <c r="AU14235"/>
    </row>
    <row r="14236" spans="47:47" x14ac:dyDescent="0.2">
      <c r="AU14236"/>
    </row>
    <row r="14237" spans="47:47" x14ac:dyDescent="0.2">
      <c r="AU14237"/>
    </row>
    <row r="14238" spans="47:47" x14ac:dyDescent="0.2">
      <c r="AU14238"/>
    </row>
    <row r="14239" spans="47:47" x14ac:dyDescent="0.2">
      <c r="AU14239"/>
    </row>
    <row r="14240" spans="47:47" x14ac:dyDescent="0.2">
      <c r="AU14240"/>
    </row>
    <row r="14241" spans="47:47" x14ac:dyDescent="0.2">
      <c r="AU14241"/>
    </row>
    <row r="14242" spans="47:47" x14ac:dyDescent="0.2">
      <c r="AU14242"/>
    </row>
    <row r="14243" spans="47:47" x14ac:dyDescent="0.2">
      <c r="AU14243"/>
    </row>
    <row r="14244" spans="47:47" x14ac:dyDescent="0.2">
      <c r="AU14244"/>
    </row>
    <row r="14245" spans="47:47" x14ac:dyDescent="0.2">
      <c r="AU14245"/>
    </row>
    <row r="14246" spans="47:47" x14ac:dyDescent="0.2">
      <c r="AU14246"/>
    </row>
    <row r="14247" spans="47:47" x14ac:dyDescent="0.2">
      <c r="AU14247"/>
    </row>
    <row r="14248" spans="47:47" x14ac:dyDescent="0.2">
      <c r="AU14248"/>
    </row>
    <row r="14249" spans="47:47" x14ac:dyDescent="0.2">
      <c r="AU14249"/>
    </row>
    <row r="14250" spans="47:47" x14ac:dyDescent="0.2">
      <c r="AU14250"/>
    </row>
    <row r="14251" spans="47:47" x14ac:dyDescent="0.2">
      <c r="AU14251"/>
    </row>
    <row r="14252" spans="47:47" x14ac:dyDescent="0.2">
      <c r="AU14252"/>
    </row>
    <row r="14253" spans="47:47" x14ac:dyDescent="0.2">
      <c r="AU14253"/>
    </row>
    <row r="14254" spans="47:47" x14ac:dyDescent="0.2">
      <c r="AU14254"/>
    </row>
    <row r="14255" spans="47:47" x14ac:dyDescent="0.2">
      <c r="AU14255"/>
    </row>
    <row r="14256" spans="47:47" x14ac:dyDescent="0.2">
      <c r="AU14256"/>
    </row>
    <row r="14257" spans="47:47" x14ac:dyDescent="0.2">
      <c r="AU14257"/>
    </row>
    <row r="14258" spans="47:47" x14ac:dyDescent="0.2">
      <c r="AU14258"/>
    </row>
    <row r="14259" spans="47:47" x14ac:dyDescent="0.2">
      <c r="AU14259"/>
    </row>
    <row r="14260" spans="47:47" x14ac:dyDescent="0.2">
      <c r="AU14260"/>
    </row>
    <row r="14261" spans="47:47" x14ac:dyDescent="0.2">
      <c r="AU14261"/>
    </row>
    <row r="14262" spans="47:47" x14ac:dyDescent="0.2">
      <c r="AU14262"/>
    </row>
    <row r="14263" spans="47:47" x14ac:dyDescent="0.2">
      <c r="AU14263"/>
    </row>
    <row r="14264" spans="47:47" x14ac:dyDescent="0.2">
      <c r="AU14264"/>
    </row>
    <row r="14265" spans="47:47" x14ac:dyDescent="0.2">
      <c r="AU14265"/>
    </row>
    <row r="14266" spans="47:47" x14ac:dyDescent="0.2">
      <c r="AU14266"/>
    </row>
    <row r="14267" spans="47:47" x14ac:dyDescent="0.2">
      <c r="AU14267"/>
    </row>
    <row r="14268" spans="47:47" x14ac:dyDescent="0.2">
      <c r="AU14268"/>
    </row>
    <row r="14269" spans="47:47" x14ac:dyDescent="0.2">
      <c r="AU14269"/>
    </row>
    <row r="14270" spans="47:47" x14ac:dyDescent="0.2">
      <c r="AU14270"/>
    </row>
    <row r="14271" spans="47:47" x14ac:dyDescent="0.2">
      <c r="AU14271"/>
    </row>
    <row r="14272" spans="47:47" x14ac:dyDescent="0.2">
      <c r="AU14272"/>
    </row>
    <row r="14273" spans="47:47" x14ac:dyDescent="0.2">
      <c r="AU14273"/>
    </row>
    <row r="14274" spans="47:47" x14ac:dyDescent="0.2">
      <c r="AU14274"/>
    </row>
    <row r="14275" spans="47:47" x14ac:dyDescent="0.2">
      <c r="AU14275"/>
    </row>
    <row r="14276" spans="47:47" x14ac:dyDescent="0.2">
      <c r="AU14276"/>
    </row>
    <row r="14277" spans="47:47" x14ac:dyDescent="0.2">
      <c r="AU14277"/>
    </row>
    <row r="14278" spans="47:47" x14ac:dyDescent="0.2">
      <c r="AU14278"/>
    </row>
    <row r="14279" spans="47:47" x14ac:dyDescent="0.2">
      <c r="AU14279"/>
    </row>
    <row r="14280" spans="47:47" x14ac:dyDescent="0.2">
      <c r="AU14280"/>
    </row>
    <row r="14281" spans="47:47" x14ac:dyDescent="0.2">
      <c r="AU14281"/>
    </row>
    <row r="14282" spans="47:47" x14ac:dyDescent="0.2">
      <c r="AU14282"/>
    </row>
    <row r="14283" spans="47:47" x14ac:dyDescent="0.2">
      <c r="AU14283"/>
    </row>
    <row r="14284" spans="47:47" x14ac:dyDescent="0.2">
      <c r="AU14284"/>
    </row>
    <row r="14285" spans="47:47" x14ac:dyDescent="0.2">
      <c r="AU14285"/>
    </row>
    <row r="14286" spans="47:47" x14ac:dyDescent="0.2">
      <c r="AU14286"/>
    </row>
    <row r="14287" spans="47:47" x14ac:dyDescent="0.2">
      <c r="AU14287"/>
    </row>
    <row r="14288" spans="47:47" x14ac:dyDescent="0.2">
      <c r="AU14288"/>
    </row>
    <row r="14289" spans="47:47" x14ac:dyDescent="0.2">
      <c r="AU14289"/>
    </row>
    <row r="14290" spans="47:47" x14ac:dyDescent="0.2">
      <c r="AU14290"/>
    </row>
    <row r="14291" spans="47:47" x14ac:dyDescent="0.2">
      <c r="AU14291"/>
    </row>
    <row r="14292" spans="47:47" x14ac:dyDescent="0.2">
      <c r="AU14292"/>
    </row>
    <row r="14293" spans="47:47" x14ac:dyDescent="0.2">
      <c r="AU14293"/>
    </row>
    <row r="14294" spans="47:47" x14ac:dyDescent="0.2">
      <c r="AU14294"/>
    </row>
    <row r="14295" spans="47:47" x14ac:dyDescent="0.2">
      <c r="AU14295"/>
    </row>
    <row r="14296" spans="47:47" x14ac:dyDescent="0.2">
      <c r="AU14296"/>
    </row>
    <row r="14297" spans="47:47" x14ac:dyDescent="0.2">
      <c r="AU14297"/>
    </row>
    <row r="14298" spans="47:47" x14ac:dyDescent="0.2">
      <c r="AU14298"/>
    </row>
    <row r="14299" spans="47:47" x14ac:dyDescent="0.2">
      <c r="AU14299"/>
    </row>
    <row r="14300" spans="47:47" x14ac:dyDescent="0.2">
      <c r="AU14300"/>
    </row>
    <row r="14301" spans="47:47" x14ac:dyDescent="0.2">
      <c r="AU14301"/>
    </row>
    <row r="14302" spans="47:47" x14ac:dyDescent="0.2">
      <c r="AU14302"/>
    </row>
    <row r="14303" spans="47:47" x14ac:dyDescent="0.2">
      <c r="AU14303"/>
    </row>
    <row r="14304" spans="47:47" x14ac:dyDescent="0.2">
      <c r="AU14304"/>
    </row>
    <row r="14305" spans="47:47" x14ac:dyDescent="0.2">
      <c r="AU14305"/>
    </row>
    <row r="14306" spans="47:47" x14ac:dyDescent="0.2">
      <c r="AU14306"/>
    </row>
    <row r="14307" spans="47:47" x14ac:dyDescent="0.2">
      <c r="AU14307"/>
    </row>
    <row r="14308" spans="47:47" x14ac:dyDescent="0.2">
      <c r="AU14308"/>
    </row>
    <row r="14309" spans="47:47" x14ac:dyDescent="0.2">
      <c r="AU14309"/>
    </row>
    <row r="14310" spans="47:47" x14ac:dyDescent="0.2">
      <c r="AU14310"/>
    </row>
    <row r="14311" spans="47:47" x14ac:dyDescent="0.2">
      <c r="AU14311"/>
    </row>
    <row r="14312" spans="47:47" x14ac:dyDescent="0.2">
      <c r="AU14312"/>
    </row>
    <row r="14313" spans="47:47" x14ac:dyDescent="0.2">
      <c r="AU14313"/>
    </row>
    <row r="14314" spans="47:47" x14ac:dyDescent="0.2">
      <c r="AU14314"/>
    </row>
    <row r="14315" spans="47:47" x14ac:dyDescent="0.2">
      <c r="AU14315"/>
    </row>
    <row r="14316" spans="47:47" x14ac:dyDescent="0.2">
      <c r="AU14316"/>
    </row>
    <row r="14317" spans="47:47" x14ac:dyDescent="0.2">
      <c r="AU14317"/>
    </row>
    <row r="14318" spans="47:47" x14ac:dyDescent="0.2">
      <c r="AU14318"/>
    </row>
    <row r="14319" spans="47:47" x14ac:dyDescent="0.2">
      <c r="AU14319"/>
    </row>
    <row r="14320" spans="47:47" x14ac:dyDescent="0.2">
      <c r="AU14320"/>
    </row>
    <row r="14321" spans="47:47" x14ac:dyDescent="0.2">
      <c r="AU14321"/>
    </row>
    <row r="14322" spans="47:47" x14ac:dyDescent="0.2">
      <c r="AU14322"/>
    </row>
    <row r="14323" spans="47:47" x14ac:dyDescent="0.2">
      <c r="AU14323"/>
    </row>
    <row r="14324" spans="47:47" x14ac:dyDescent="0.2">
      <c r="AU14324"/>
    </row>
    <row r="14325" spans="47:47" x14ac:dyDescent="0.2">
      <c r="AU14325"/>
    </row>
    <row r="14326" spans="47:47" x14ac:dyDescent="0.2">
      <c r="AU14326"/>
    </row>
    <row r="14327" spans="47:47" x14ac:dyDescent="0.2">
      <c r="AU14327"/>
    </row>
    <row r="14328" spans="47:47" x14ac:dyDescent="0.2">
      <c r="AU14328"/>
    </row>
    <row r="14329" spans="47:47" x14ac:dyDescent="0.2">
      <c r="AU14329"/>
    </row>
    <row r="14330" spans="47:47" x14ac:dyDescent="0.2">
      <c r="AU14330"/>
    </row>
    <row r="14331" spans="47:47" x14ac:dyDescent="0.2">
      <c r="AU14331"/>
    </row>
    <row r="14332" spans="47:47" x14ac:dyDescent="0.2">
      <c r="AU14332"/>
    </row>
    <row r="14333" spans="47:47" x14ac:dyDescent="0.2">
      <c r="AU14333"/>
    </row>
    <row r="14334" spans="47:47" x14ac:dyDescent="0.2">
      <c r="AU14334"/>
    </row>
    <row r="14335" spans="47:47" x14ac:dyDescent="0.2">
      <c r="AU14335"/>
    </row>
    <row r="14336" spans="47:47" x14ac:dyDescent="0.2">
      <c r="AU14336"/>
    </row>
    <row r="14337" spans="47:47" x14ac:dyDescent="0.2">
      <c r="AU14337"/>
    </row>
    <row r="14338" spans="47:47" x14ac:dyDescent="0.2">
      <c r="AU14338"/>
    </row>
    <row r="14339" spans="47:47" x14ac:dyDescent="0.2">
      <c r="AU14339"/>
    </row>
    <row r="14340" spans="47:47" x14ac:dyDescent="0.2">
      <c r="AU14340"/>
    </row>
    <row r="14341" spans="47:47" x14ac:dyDescent="0.2">
      <c r="AU14341"/>
    </row>
    <row r="14342" spans="47:47" x14ac:dyDescent="0.2">
      <c r="AU14342"/>
    </row>
    <row r="14343" spans="47:47" x14ac:dyDescent="0.2">
      <c r="AU14343"/>
    </row>
    <row r="14344" spans="47:47" x14ac:dyDescent="0.2">
      <c r="AU14344"/>
    </row>
    <row r="14345" spans="47:47" x14ac:dyDescent="0.2">
      <c r="AU14345"/>
    </row>
    <row r="14346" spans="47:47" x14ac:dyDescent="0.2">
      <c r="AU14346"/>
    </row>
    <row r="14347" spans="47:47" x14ac:dyDescent="0.2">
      <c r="AU14347"/>
    </row>
    <row r="14348" spans="47:47" x14ac:dyDescent="0.2">
      <c r="AU14348"/>
    </row>
    <row r="14349" spans="47:47" x14ac:dyDescent="0.2">
      <c r="AU14349"/>
    </row>
    <row r="14350" spans="47:47" x14ac:dyDescent="0.2">
      <c r="AU14350"/>
    </row>
    <row r="14351" spans="47:47" x14ac:dyDescent="0.2">
      <c r="AU14351"/>
    </row>
    <row r="14352" spans="47:47" x14ac:dyDescent="0.2">
      <c r="AU14352"/>
    </row>
    <row r="14353" spans="47:47" x14ac:dyDescent="0.2">
      <c r="AU14353"/>
    </row>
    <row r="14354" spans="47:47" x14ac:dyDescent="0.2">
      <c r="AU14354"/>
    </row>
    <row r="14355" spans="47:47" x14ac:dyDescent="0.2">
      <c r="AU14355"/>
    </row>
    <row r="14356" spans="47:47" x14ac:dyDescent="0.2">
      <c r="AU14356"/>
    </row>
    <row r="14357" spans="47:47" x14ac:dyDescent="0.2">
      <c r="AU14357"/>
    </row>
    <row r="14358" spans="47:47" x14ac:dyDescent="0.2">
      <c r="AU14358"/>
    </row>
    <row r="14359" spans="47:47" x14ac:dyDescent="0.2">
      <c r="AU14359"/>
    </row>
    <row r="14360" spans="47:47" x14ac:dyDescent="0.2">
      <c r="AU14360"/>
    </row>
    <row r="14361" spans="47:47" x14ac:dyDescent="0.2">
      <c r="AU14361"/>
    </row>
    <row r="14362" spans="47:47" x14ac:dyDescent="0.2">
      <c r="AU14362"/>
    </row>
    <row r="14363" spans="47:47" x14ac:dyDescent="0.2">
      <c r="AU14363"/>
    </row>
    <row r="14364" spans="47:47" x14ac:dyDescent="0.2">
      <c r="AU14364"/>
    </row>
    <row r="14365" spans="47:47" x14ac:dyDescent="0.2">
      <c r="AU14365"/>
    </row>
    <row r="14366" spans="47:47" x14ac:dyDescent="0.2">
      <c r="AU14366"/>
    </row>
    <row r="14367" spans="47:47" x14ac:dyDescent="0.2">
      <c r="AU14367"/>
    </row>
    <row r="14368" spans="47:47" x14ac:dyDescent="0.2">
      <c r="AU14368"/>
    </row>
    <row r="14369" spans="47:47" x14ac:dyDescent="0.2">
      <c r="AU14369"/>
    </row>
    <row r="14370" spans="47:47" x14ac:dyDescent="0.2">
      <c r="AU14370"/>
    </row>
    <row r="14371" spans="47:47" x14ac:dyDescent="0.2">
      <c r="AU14371"/>
    </row>
    <row r="14372" spans="47:47" x14ac:dyDescent="0.2">
      <c r="AU14372"/>
    </row>
    <row r="14373" spans="47:47" x14ac:dyDescent="0.2">
      <c r="AU14373"/>
    </row>
    <row r="14374" spans="47:47" x14ac:dyDescent="0.2">
      <c r="AU14374"/>
    </row>
    <row r="14375" spans="47:47" x14ac:dyDescent="0.2">
      <c r="AU14375"/>
    </row>
    <row r="14376" spans="47:47" x14ac:dyDescent="0.2">
      <c r="AU14376"/>
    </row>
    <row r="14377" spans="47:47" x14ac:dyDescent="0.2">
      <c r="AU14377"/>
    </row>
    <row r="14378" spans="47:47" x14ac:dyDescent="0.2">
      <c r="AU14378"/>
    </row>
    <row r="14379" spans="47:47" x14ac:dyDescent="0.2">
      <c r="AU14379"/>
    </row>
    <row r="14380" spans="47:47" x14ac:dyDescent="0.2">
      <c r="AU14380"/>
    </row>
    <row r="14381" spans="47:47" x14ac:dyDescent="0.2">
      <c r="AU14381"/>
    </row>
    <row r="14382" spans="47:47" x14ac:dyDescent="0.2">
      <c r="AU14382"/>
    </row>
    <row r="14383" spans="47:47" x14ac:dyDescent="0.2">
      <c r="AU14383"/>
    </row>
    <row r="14384" spans="47:47" x14ac:dyDescent="0.2">
      <c r="AU14384"/>
    </row>
    <row r="14385" spans="47:47" x14ac:dyDescent="0.2">
      <c r="AU14385"/>
    </row>
    <row r="14386" spans="47:47" x14ac:dyDescent="0.2">
      <c r="AU14386"/>
    </row>
    <row r="14387" spans="47:47" x14ac:dyDescent="0.2">
      <c r="AU14387"/>
    </row>
    <row r="14388" spans="47:47" x14ac:dyDescent="0.2">
      <c r="AU14388"/>
    </row>
    <row r="14389" spans="47:47" x14ac:dyDescent="0.2">
      <c r="AU14389"/>
    </row>
    <row r="14390" spans="47:47" x14ac:dyDescent="0.2">
      <c r="AU14390"/>
    </row>
    <row r="14391" spans="47:47" x14ac:dyDescent="0.2">
      <c r="AU14391"/>
    </row>
    <row r="14392" spans="47:47" x14ac:dyDescent="0.2">
      <c r="AU14392"/>
    </row>
    <row r="14393" spans="47:47" x14ac:dyDescent="0.2">
      <c r="AU14393"/>
    </row>
    <row r="14394" spans="47:47" x14ac:dyDescent="0.2">
      <c r="AU14394"/>
    </row>
    <row r="14395" spans="47:47" x14ac:dyDescent="0.2">
      <c r="AU14395"/>
    </row>
    <row r="14396" spans="47:47" x14ac:dyDescent="0.2">
      <c r="AU14396"/>
    </row>
    <row r="14397" spans="47:47" x14ac:dyDescent="0.2">
      <c r="AU14397"/>
    </row>
    <row r="14398" spans="47:47" x14ac:dyDescent="0.2">
      <c r="AU14398"/>
    </row>
    <row r="14399" spans="47:47" x14ac:dyDescent="0.2">
      <c r="AU14399"/>
    </row>
    <row r="14400" spans="47:47" x14ac:dyDescent="0.2">
      <c r="AU14400"/>
    </row>
    <row r="14401" spans="47:47" x14ac:dyDescent="0.2">
      <c r="AU14401"/>
    </row>
    <row r="14402" spans="47:47" x14ac:dyDescent="0.2">
      <c r="AU14402"/>
    </row>
    <row r="14403" spans="47:47" x14ac:dyDescent="0.2">
      <c r="AU14403"/>
    </row>
    <row r="14404" spans="47:47" x14ac:dyDescent="0.2">
      <c r="AU14404"/>
    </row>
    <row r="14405" spans="47:47" x14ac:dyDescent="0.2">
      <c r="AU14405"/>
    </row>
    <row r="14406" spans="47:47" x14ac:dyDescent="0.2">
      <c r="AU14406"/>
    </row>
    <row r="14407" spans="47:47" x14ac:dyDescent="0.2">
      <c r="AU14407"/>
    </row>
    <row r="14408" spans="47:47" x14ac:dyDescent="0.2">
      <c r="AU14408"/>
    </row>
    <row r="14409" spans="47:47" x14ac:dyDescent="0.2">
      <c r="AU14409"/>
    </row>
    <row r="14410" spans="47:47" x14ac:dyDescent="0.2">
      <c r="AU14410"/>
    </row>
    <row r="14411" spans="47:47" x14ac:dyDescent="0.2">
      <c r="AU14411"/>
    </row>
    <row r="14412" spans="47:47" x14ac:dyDescent="0.2">
      <c r="AU14412"/>
    </row>
    <row r="14413" spans="47:47" x14ac:dyDescent="0.2">
      <c r="AU14413"/>
    </row>
    <row r="14414" spans="47:47" x14ac:dyDescent="0.2">
      <c r="AU14414"/>
    </row>
    <row r="14415" spans="47:47" x14ac:dyDescent="0.2">
      <c r="AU14415"/>
    </row>
    <row r="14416" spans="47:47" x14ac:dyDescent="0.2">
      <c r="AU14416"/>
    </row>
    <row r="14417" spans="47:47" x14ac:dyDescent="0.2">
      <c r="AU14417"/>
    </row>
    <row r="14418" spans="47:47" x14ac:dyDescent="0.2">
      <c r="AU14418"/>
    </row>
    <row r="14419" spans="47:47" x14ac:dyDescent="0.2">
      <c r="AU14419"/>
    </row>
    <row r="14420" spans="47:47" x14ac:dyDescent="0.2">
      <c r="AU14420"/>
    </row>
    <row r="14421" spans="47:47" x14ac:dyDescent="0.2">
      <c r="AU14421"/>
    </row>
    <row r="14422" spans="47:47" x14ac:dyDescent="0.2">
      <c r="AU14422"/>
    </row>
    <row r="14423" spans="47:47" x14ac:dyDescent="0.2">
      <c r="AU14423"/>
    </row>
    <row r="14424" spans="47:47" x14ac:dyDescent="0.2">
      <c r="AU14424"/>
    </row>
    <row r="14425" spans="47:47" x14ac:dyDescent="0.2">
      <c r="AU14425"/>
    </row>
    <row r="14426" spans="47:47" x14ac:dyDescent="0.2">
      <c r="AU14426"/>
    </row>
    <row r="14427" spans="47:47" x14ac:dyDescent="0.2">
      <c r="AU14427"/>
    </row>
    <row r="14428" spans="47:47" x14ac:dyDescent="0.2">
      <c r="AU14428"/>
    </row>
    <row r="14429" spans="47:47" x14ac:dyDescent="0.2">
      <c r="AU14429"/>
    </row>
    <row r="14430" spans="47:47" x14ac:dyDescent="0.2">
      <c r="AU14430"/>
    </row>
    <row r="14431" spans="47:47" x14ac:dyDescent="0.2">
      <c r="AU14431"/>
    </row>
    <row r="14432" spans="47:47" x14ac:dyDescent="0.2">
      <c r="AU14432"/>
    </row>
    <row r="14433" spans="47:47" x14ac:dyDescent="0.2">
      <c r="AU14433"/>
    </row>
    <row r="14434" spans="47:47" x14ac:dyDescent="0.2">
      <c r="AU14434"/>
    </row>
    <row r="14435" spans="47:47" x14ac:dyDescent="0.2">
      <c r="AU14435"/>
    </row>
    <row r="14436" spans="47:47" x14ac:dyDescent="0.2">
      <c r="AU14436"/>
    </row>
    <row r="14437" spans="47:47" x14ac:dyDescent="0.2">
      <c r="AU14437"/>
    </row>
    <row r="14438" spans="47:47" x14ac:dyDescent="0.2">
      <c r="AU14438"/>
    </row>
    <row r="14439" spans="47:47" x14ac:dyDescent="0.2">
      <c r="AU14439"/>
    </row>
    <row r="14440" spans="47:47" x14ac:dyDescent="0.2">
      <c r="AU14440"/>
    </row>
    <row r="14441" spans="47:47" x14ac:dyDescent="0.2">
      <c r="AU14441"/>
    </row>
    <row r="14442" spans="47:47" x14ac:dyDescent="0.2">
      <c r="AU14442"/>
    </row>
    <row r="14443" spans="47:47" x14ac:dyDescent="0.2">
      <c r="AU14443"/>
    </row>
    <row r="14444" spans="47:47" x14ac:dyDescent="0.2">
      <c r="AU14444"/>
    </row>
    <row r="14445" spans="47:47" x14ac:dyDescent="0.2">
      <c r="AU14445"/>
    </row>
    <row r="14446" spans="47:47" x14ac:dyDescent="0.2">
      <c r="AU14446"/>
    </row>
    <row r="14447" spans="47:47" x14ac:dyDescent="0.2">
      <c r="AU14447"/>
    </row>
    <row r="14448" spans="47:47" x14ac:dyDescent="0.2">
      <c r="AU14448"/>
    </row>
    <row r="14449" spans="47:47" x14ac:dyDescent="0.2">
      <c r="AU14449"/>
    </row>
    <row r="14450" spans="47:47" x14ac:dyDescent="0.2">
      <c r="AU14450"/>
    </row>
    <row r="14451" spans="47:47" x14ac:dyDescent="0.2">
      <c r="AU14451"/>
    </row>
    <row r="14452" spans="47:47" x14ac:dyDescent="0.2">
      <c r="AU14452"/>
    </row>
    <row r="14453" spans="47:47" x14ac:dyDescent="0.2">
      <c r="AU14453"/>
    </row>
    <row r="14454" spans="47:47" x14ac:dyDescent="0.2">
      <c r="AU14454"/>
    </row>
    <row r="14455" spans="47:47" x14ac:dyDescent="0.2">
      <c r="AU14455"/>
    </row>
    <row r="14456" spans="47:47" x14ac:dyDescent="0.2">
      <c r="AU14456"/>
    </row>
    <row r="14457" spans="47:47" x14ac:dyDescent="0.2">
      <c r="AU14457"/>
    </row>
    <row r="14458" spans="47:47" x14ac:dyDescent="0.2">
      <c r="AU14458"/>
    </row>
    <row r="14459" spans="47:47" x14ac:dyDescent="0.2">
      <c r="AU14459"/>
    </row>
    <row r="14460" spans="47:47" x14ac:dyDescent="0.2">
      <c r="AU14460"/>
    </row>
    <row r="14461" spans="47:47" x14ac:dyDescent="0.2">
      <c r="AU14461"/>
    </row>
    <row r="14462" spans="47:47" x14ac:dyDescent="0.2">
      <c r="AU14462"/>
    </row>
    <row r="14463" spans="47:47" x14ac:dyDescent="0.2">
      <c r="AU14463"/>
    </row>
    <row r="14464" spans="47:47" x14ac:dyDescent="0.2">
      <c r="AU14464"/>
    </row>
    <row r="14465" spans="47:47" x14ac:dyDescent="0.2">
      <c r="AU14465"/>
    </row>
    <row r="14466" spans="47:47" x14ac:dyDescent="0.2">
      <c r="AU14466"/>
    </row>
    <row r="14467" spans="47:47" x14ac:dyDescent="0.2">
      <c r="AU14467"/>
    </row>
    <row r="14468" spans="47:47" x14ac:dyDescent="0.2">
      <c r="AU14468"/>
    </row>
    <row r="14469" spans="47:47" x14ac:dyDescent="0.2">
      <c r="AU14469"/>
    </row>
    <row r="14470" spans="47:47" x14ac:dyDescent="0.2">
      <c r="AU14470"/>
    </row>
    <row r="14471" spans="47:47" x14ac:dyDescent="0.2">
      <c r="AU14471"/>
    </row>
    <row r="14472" spans="47:47" x14ac:dyDescent="0.2">
      <c r="AU14472"/>
    </row>
    <row r="14473" spans="47:47" x14ac:dyDescent="0.2">
      <c r="AU14473"/>
    </row>
    <row r="14474" spans="47:47" x14ac:dyDescent="0.2">
      <c r="AU14474"/>
    </row>
    <row r="14475" spans="47:47" x14ac:dyDescent="0.2">
      <c r="AU14475"/>
    </row>
    <row r="14476" spans="47:47" x14ac:dyDescent="0.2">
      <c r="AU14476"/>
    </row>
    <row r="14477" spans="47:47" x14ac:dyDescent="0.2">
      <c r="AU14477"/>
    </row>
    <row r="14478" spans="47:47" x14ac:dyDescent="0.2">
      <c r="AU14478"/>
    </row>
    <row r="14479" spans="47:47" x14ac:dyDescent="0.2">
      <c r="AU14479"/>
    </row>
    <row r="14480" spans="47:47" x14ac:dyDescent="0.2">
      <c r="AU14480"/>
    </row>
    <row r="14481" spans="47:47" x14ac:dyDescent="0.2">
      <c r="AU14481"/>
    </row>
    <row r="14482" spans="47:47" x14ac:dyDescent="0.2">
      <c r="AU14482"/>
    </row>
    <row r="14483" spans="47:47" x14ac:dyDescent="0.2">
      <c r="AU14483"/>
    </row>
    <row r="14484" spans="47:47" x14ac:dyDescent="0.2">
      <c r="AU14484"/>
    </row>
    <row r="14485" spans="47:47" x14ac:dyDescent="0.2">
      <c r="AU14485"/>
    </row>
    <row r="14486" spans="47:47" x14ac:dyDescent="0.2">
      <c r="AU14486"/>
    </row>
    <row r="14487" spans="47:47" x14ac:dyDescent="0.2">
      <c r="AU14487"/>
    </row>
    <row r="14488" spans="47:47" x14ac:dyDescent="0.2">
      <c r="AU14488"/>
    </row>
    <row r="14489" spans="47:47" x14ac:dyDescent="0.2">
      <c r="AU14489"/>
    </row>
    <row r="14490" spans="47:47" x14ac:dyDescent="0.2">
      <c r="AU14490"/>
    </row>
    <row r="14491" spans="47:47" x14ac:dyDescent="0.2">
      <c r="AU14491"/>
    </row>
    <row r="14492" spans="47:47" x14ac:dyDescent="0.2">
      <c r="AU14492"/>
    </row>
    <row r="14493" spans="47:47" x14ac:dyDescent="0.2">
      <c r="AU14493"/>
    </row>
    <row r="14494" spans="47:47" x14ac:dyDescent="0.2">
      <c r="AU14494"/>
    </row>
    <row r="14495" spans="47:47" x14ac:dyDescent="0.2">
      <c r="AU14495"/>
    </row>
    <row r="14496" spans="47:47" x14ac:dyDescent="0.2">
      <c r="AU14496"/>
    </row>
    <row r="14497" spans="47:47" x14ac:dyDescent="0.2">
      <c r="AU14497"/>
    </row>
    <row r="14498" spans="47:47" x14ac:dyDescent="0.2">
      <c r="AU14498"/>
    </row>
    <row r="14499" spans="47:47" x14ac:dyDescent="0.2">
      <c r="AU14499"/>
    </row>
    <row r="14500" spans="47:47" x14ac:dyDescent="0.2">
      <c r="AU14500"/>
    </row>
    <row r="14501" spans="47:47" x14ac:dyDescent="0.2">
      <c r="AU14501"/>
    </row>
    <row r="14502" spans="47:47" x14ac:dyDescent="0.2">
      <c r="AU14502"/>
    </row>
    <row r="14503" spans="47:47" x14ac:dyDescent="0.2">
      <c r="AU14503"/>
    </row>
    <row r="14504" spans="47:47" x14ac:dyDescent="0.2">
      <c r="AU14504"/>
    </row>
    <row r="14505" spans="47:47" x14ac:dyDescent="0.2">
      <c r="AU14505"/>
    </row>
    <row r="14506" spans="47:47" x14ac:dyDescent="0.2">
      <c r="AU14506"/>
    </row>
    <row r="14507" spans="47:47" x14ac:dyDescent="0.2">
      <c r="AU14507"/>
    </row>
    <row r="14508" spans="47:47" x14ac:dyDescent="0.2">
      <c r="AU14508"/>
    </row>
    <row r="14509" spans="47:47" x14ac:dyDescent="0.2">
      <c r="AU14509"/>
    </row>
    <row r="14510" spans="47:47" x14ac:dyDescent="0.2">
      <c r="AU14510"/>
    </row>
    <row r="14511" spans="47:47" x14ac:dyDescent="0.2">
      <c r="AU14511"/>
    </row>
    <row r="14512" spans="47:47" x14ac:dyDescent="0.2">
      <c r="AU14512"/>
    </row>
    <row r="14513" spans="47:47" x14ac:dyDescent="0.2">
      <c r="AU14513"/>
    </row>
    <row r="14514" spans="47:47" x14ac:dyDescent="0.2">
      <c r="AU14514"/>
    </row>
    <row r="14515" spans="47:47" x14ac:dyDescent="0.2">
      <c r="AU14515"/>
    </row>
    <row r="14516" spans="47:47" x14ac:dyDescent="0.2">
      <c r="AU14516"/>
    </row>
    <row r="14517" spans="47:47" x14ac:dyDescent="0.2">
      <c r="AU14517"/>
    </row>
    <row r="14518" spans="47:47" x14ac:dyDescent="0.2">
      <c r="AU14518"/>
    </row>
    <row r="14519" spans="47:47" x14ac:dyDescent="0.2">
      <c r="AU14519"/>
    </row>
    <row r="14520" spans="47:47" x14ac:dyDescent="0.2">
      <c r="AU14520"/>
    </row>
    <row r="14521" spans="47:47" x14ac:dyDescent="0.2">
      <c r="AU14521"/>
    </row>
    <row r="14522" spans="47:47" x14ac:dyDescent="0.2">
      <c r="AU14522"/>
    </row>
    <row r="14523" spans="47:47" x14ac:dyDescent="0.2">
      <c r="AU14523"/>
    </row>
    <row r="14524" spans="47:47" x14ac:dyDescent="0.2">
      <c r="AU14524"/>
    </row>
    <row r="14525" spans="47:47" x14ac:dyDescent="0.2">
      <c r="AU14525"/>
    </row>
    <row r="14526" spans="47:47" x14ac:dyDescent="0.2">
      <c r="AU14526"/>
    </row>
    <row r="14527" spans="47:47" x14ac:dyDescent="0.2">
      <c r="AU14527"/>
    </row>
    <row r="14528" spans="47:47" x14ac:dyDescent="0.2">
      <c r="AU14528"/>
    </row>
    <row r="14529" spans="47:47" x14ac:dyDescent="0.2">
      <c r="AU14529"/>
    </row>
    <row r="14530" spans="47:47" x14ac:dyDescent="0.2">
      <c r="AU14530"/>
    </row>
    <row r="14531" spans="47:47" x14ac:dyDescent="0.2">
      <c r="AU14531"/>
    </row>
    <row r="14532" spans="47:47" x14ac:dyDescent="0.2">
      <c r="AU14532"/>
    </row>
    <row r="14533" spans="47:47" x14ac:dyDescent="0.2">
      <c r="AU14533"/>
    </row>
    <row r="14534" spans="47:47" x14ac:dyDescent="0.2">
      <c r="AU14534"/>
    </row>
    <row r="14535" spans="47:47" x14ac:dyDescent="0.2">
      <c r="AU14535"/>
    </row>
    <row r="14536" spans="47:47" x14ac:dyDescent="0.2">
      <c r="AU14536"/>
    </row>
    <row r="14537" spans="47:47" x14ac:dyDescent="0.2">
      <c r="AU14537"/>
    </row>
    <row r="14538" spans="47:47" x14ac:dyDescent="0.2">
      <c r="AU14538"/>
    </row>
    <row r="14539" spans="47:47" x14ac:dyDescent="0.2">
      <c r="AU14539"/>
    </row>
    <row r="14540" spans="47:47" x14ac:dyDescent="0.2">
      <c r="AU14540"/>
    </row>
    <row r="14541" spans="47:47" x14ac:dyDescent="0.2">
      <c r="AU14541"/>
    </row>
    <row r="14542" spans="47:47" x14ac:dyDescent="0.2">
      <c r="AU14542"/>
    </row>
    <row r="14543" spans="47:47" x14ac:dyDescent="0.2">
      <c r="AU14543"/>
    </row>
    <row r="14544" spans="47:47" x14ac:dyDescent="0.2">
      <c r="AU14544"/>
    </row>
    <row r="14545" spans="47:47" x14ac:dyDescent="0.2">
      <c r="AU14545"/>
    </row>
    <row r="14546" spans="47:47" x14ac:dyDescent="0.2">
      <c r="AU14546"/>
    </row>
    <row r="14547" spans="47:47" x14ac:dyDescent="0.2">
      <c r="AU14547"/>
    </row>
    <row r="14548" spans="47:47" x14ac:dyDescent="0.2">
      <c r="AU14548"/>
    </row>
    <row r="14549" spans="47:47" x14ac:dyDescent="0.2">
      <c r="AU14549"/>
    </row>
    <row r="14550" spans="47:47" x14ac:dyDescent="0.2">
      <c r="AU14550"/>
    </row>
    <row r="14551" spans="47:47" x14ac:dyDescent="0.2">
      <c r="AU14551"/>
    </row>
    <row r="14552" spans="47:47" x14ac:dyDescent="0.2">
      <c r="AU14552"/>
    </row>
    <row r="14553" spans="47:47" x14ac:dyDescent="0.2">
      <c r="AU14553"/>
    </row>
    <row r="14554" spans="47:47" x14ac:dyDescent="0.2">
      <c r="AU14554"/>
    </row>
    <row r="14555" spans="47:47" x14ac:dyDescent="0.2">
      <c r="AU14555"/>
    </row>
    <row r="14556" spans="47:47" x14ac:dyDescent="0.2">
      <c r="AU14556"/>
    </row>
    <row r="14557" spans="47:47" x14ac:dyDescent="0.2">
      <c r="AU14557"/>
    </row>
    <row r="14558" spans="47:47" x14ac:dyDescent="0.2">
      <c r="AU14558"/>
    </row>
    <row r="14559" spans="47:47" x14ac:dyDescent="0.2">
      <c r="AU14559"/>
    </row>
    <row r="14560" spans="47:47" x14ac:dyDescent="0.2">
      <c r="AU14560"/>
    </row>
    <row r="14561" spans="47:47" x14ac:dyDescent="0.2">
      <c r="AU14561"/>
    </row>
    <row r="14562" spans="47:47" x14ac:dyDescent="0.2">
      <c r="AU14562"/>
    </row>
    <row r="14563" spans="47:47" x14ac:dyDescent="0.2">
      <c r="AU14563"/>
    </row>
    <row r="14564" spans="47:47" x14ac:dyDescent="0.2">
      <c r="AU14564"/>
    </row>
    <row r="14565" spans="47:47" x14ac:dyDescent="0.2">
      <c r="AU14565"/>
    </row>
    <row r="14566" spans="47:47" x14ac:dyDescent="0.2">
      <c r="AU14566"/>
    </row>
    <row r="14567" spans="47:47" x14ac:dyDescent="0.2">
      <c r="AU14567"/>
    </row>
    <row r="14568" spans="47:47" x14ac:dyDescent="0.2">
      <c r="AU14568"/>
    </row>
    <row r="14569" spans="47:47" x14ac:dyDescent="0.2">
      <c r="AU14569"/>
    </row>
    <row r="14570" spans="47:47" x14ac:dyDescent="0.2">
      <c r="AU14570"/>
    </row>
    <row r="14571" spans="47:47" x14ac:dyDescent="0.2">
      <c r="AU14571"/>
    </row>
    <row r="14572" spans="47:47" x14ac:dyDescent="0.2">
      <c r="AU14572"/>
    </row>
    <row r="14573" spans="47:47" x14ac:dyDescent="0.2">
      <c r="AU14573"/>
    </row>
    <row r="14574" spans="47:47" x14ac:dyDescent="0.2">
      <c r="AU14574"/>
    </row>
    <row r="14575" spans="47:47" x14ac:dyDescent="0.2">
      <c r="AU14575"/>
    </row>
    <row r="14576" spans="47:47" x14ac:dyDescent="0.2">
      <c r="AU14576"/>
    </row>
    <row r="14577" spans="47:47" x14ac:dyDescent="0.2">
      <c r="AU14577"/>
    </row>
    <row r="14578" spans="47:47" x14ac:dyDescent="0.2">
      <c r="AU14578"/>
    </row>
    <row r="14579" spans="47:47" x14ac:dyDescent="0.2">
      <c r="AU14579"/>
    </row>
    <row r="14580" spans="47:47" x14ac:dyDescent="0.2">
      <c r="AU14580"/>
    </row>
    <row r="14581" spans="47:47" x14ac:dyDescent="0.2">
      <c r="AU14581"/>
    </row>
    <row r="14582" spans="47:47" x14ac:dyDescent="0.2">
      <c r="AU14582"/>
    </row>
    <row r="14583" spans="47:47" x14ac:dyDescent="0.2">
      <c r="AU14583"/>
    </row>
    <row r="14584" spans="47:47" x14ac:dyDescent="0.2">
      <c r="AU14584"/>
    </row>
    <row r="14585" spans="47:47" x14ac:dyDescent="0.2">
      <c r="AU14585"/>
    </row>
    <row r="14586" spans="47:47" x14ac:dyDescent="0.2">
      <c r="AU14586"/>
    </row>
    <row r="14587" spans="47:47" x14ac:dyDescent="0.2">
      <c r="AU14587"/>
    </row>
    <row r="14588" spans="47:47" x14ac:dyDescent="0.2">
      <c r="AU14588"/>
    </row>
    <row r="14589" spans="47:47" x14ac:dyDescent="0.2">
      <c r="AU14589"/>
    </row>
    <row r="14590" spans="47:47" x14ac:dyDescent="0.2">
      <c r="AU14590"/>
    </row>
    <row r="14591" spans="47:47" x14ac:dyDescent="0.2">
      <c r="AU14591"/>
    </row>
    <row r="14592" spans="47:47" x14ac:dyDescent="0.2">
      <c r="AU14592"/>
    </row>
    <row r="14593" spans="47:47" x14ac:dyDescent="0.2">
      <c r="AU14593"/>
    </row>
    <row r="14594" spans="47:47" x14ac:dyDescent="0.2">
      <c r="AU14594"/>
    </row>
    <row r="14595" spans="47:47" x14ac:dyDescent="0.2">
      <c r="AU14595"/>
    </row>
    <row r="14596" spans="47:47" x14ac:dyDescent="0.2">
      <c r="AU14596"/>
    </row>
    <row r="14597" spans="47:47" x14ac:dyDescent="0.2">
      <c r="AU14597"/>
    </row>
    <row r="14598" spans="47:47" x14ac:dyDescent="0.2">
      <c r="AU14598"/>
    </row>
    <row r="14599" spans="47:47" x14ac:dyDescent="0.2">
      <c r="AU14599"/>
    </row>
    <row r="14600" spans="47:47" x14ac:dyDescent="0.2">
      <c r="AU14600"/>
    </row>
    <row r="14601" spans="47:47" x14ac:dyDescent="0.2">
      <c r="AU14601"/>
    </row>
    <row r="14602" spans="47:47" x14ac:dyDescent="0.2">
      <c r="AU14602"/>
    </row>
    <row r="14603" spans="47:47" x14ac:dyDescent="0.2">
      <c r="AU14603"/>
    </row>
    <row r="14604" spans="47:47" x14ac:dyDescent="0.2">
      <c r="AU14604"/>
    </row>
    <row r="14605" spans="47:47" x14ac:dyDescent="0.2">
      <c r="AU14605"/>
    </row>
    <row r="14606" spans="47:47" x14ac:dyDescent="0.2">
      <c r="AU14606"/>
    </row>
    <row r="14607" spans="47:47" x14ac:dyDescent="0.2">
      <c r="AU14607"/>
    </row>
    <row r="14608" spans="47:47" x14ac:dyDescent="0.2">
      <c r="AU14608"/>
    </row>
    <row r="14609" spans="47:47" x14ac:dyDescent="0.2">
      <c r="AU14609"/>
    </row>
    <row r="14610" spans="47:47" x14ac:dyDescent="0.2">
      <c r="AU14610"/>
    </row>
    <row r="14611" spans="47:47" x14ac:dyDescent="0.2">
      <c r="AU14611"/>
    </row>
    <row r="14612" spans="47:47" x14ac:dyDescent="0.2">
      <c r="AU14612"/>
    </row>
    <row r="14613" spans="47:47" x14ac:dyDescent="0.2">
      <c r="AU14613"/>
    </row>
    <row r="14614" spans="47:47" x14ac:dyDescent="0.2">
      <c r="AU14614"/>
    </row>
    <row r="14615" spans="47:47" x14ac:dyDescent="0.2">
      <c r="AU14615"/>
    </row>
    <row r="14616" spans="47:47" x14ac:dyDescent="0.2">
      <c r="AU14616"/>
    </row>
    <row r="14617" spans="47:47" x14ac:dyDescent="0.2">
      <c r="AU14617"/>
    </row>
    <row r="14618" spans="47:47" x14ac:dyDescent="0.2">
      <c r="AU14618"/>
    </row>
    <row r="14619" spans="47:47" x14ac:dyDescent="0.2">
      <c r="AU14619"/>
    </row>
    <row r="14620" spans="47:47" x14ac:dyDescent="0.2">
      <c r="AU14620"/>
    </row>
    <row r="14621" spans="47:47" x14ac:dyDescent="0.2">
      <c r="AU14621"/>
    </row>
    <row r="14622" spans="47:47" x14ac:dyDescent="0.2">
      <c r="AU14622"/>
    </row>
    <row r="14623" spans="47:47" x14ac:dyDescent="0.2">
      <c r="AU14623"/>
    </row>
    <row r="14624" spans="47:47" x14ac:dyDescent="0.2">
      <c r="AU14624"/>
    </row>
    <row r="14625" spans="47:47" x14ac:dyDescent="0.2">
      <c r="AU14625"/>
    </row>
    <row r="14626" spans="47:47" x14ac:dyDescent="0.2">
      <c r="AU14626"/>
    </row>
    <row r="14627" spans="47:47" x14ac:dyDescent="0.2">
      <c r="AU14627"/>
    </row>
    <row r="14628" spans="47:47" x14ac:dyDescent="0.2">
      <c r="AU14628"/>
    </row>
    <row r="14629" spans="47:47" x14ac:dyDescent="0.2">
      <c r="AU14629"/>
    </row>
    <row r="14630" spans="47:47" x14ac:dyDescent="0.2">
      <c r="AU14630"/>
    </row>
    <row r="14631" spans="47:47" x14ac:dyDescent="0.2">
      <c r="AU14631"/>
    </row>
    <row r="14632" spans="47:47" x14ac:dyDescent="0.2">
      <c r="AU14632"/>
    </row>
    <row r="14633" spans="47:47" x14ac:dyDescent="0.2">
      <c r="AU14633"/>
    </row>
    <row r="14634" spans="47:47" x14ac:dyDescent="0.2">
      <c r="AU14634"/>
    </row>
    <row r="14635" spans="47:47" x14ac:dyDescent="0.2">
      <c r="AU14635"/>
    </row>
    <row r="14636" spans="47:47" x14ac:dyDescent="0.2">
      <c r="AU14636"/>
    </row>
    <row r="14637" spans="47:47" x14ac:dyDescent="0.2">
      <c r="AU14637"/>
    </row>
    <row r="14638" spans="47:47" x14ac:dyDescent="0.2">
      <c r="AU14638"/>
    </row>
    <row r="14639" spans="47:47" x14ac:dyDescent="0.2">
      <c r="AU14639"/>
    </row>
    <row r="14640" spans="47:47" x14ac:dyDescent="0.2">
      <c r="AU14640"/>
    </row>
    <row r="14641" spans="47:47" x14ac:dyDescent="0.2">
      <c r="AU14641"/>
    </row>
    <row r="14642" spans="47:47" x14ac:dyDescent="0.2">
      <c r="AU14642"/>
    </row>
    <row r="14643" spans="47:47" x14ac:dyDescent="0.2">
      <c r="AU14643"/>
    </row>
    <row r="14644" spans="47:47" x14ac:dyDescent="0.2">
      <c r="AU14644"/>
    </row>
    <row r="14645" spans="47:47" x14ac:dyDescent="0.2">
      <c r="AU14645"/>
    </row>
    <row r="14646" spans="47:47" x14ac:dyDescent="0.2">
      <c r="AU14646"/>
    </row>
    <row r="14647" spans="47:47" x14ac:dyDescent="0.2">
      <c r="AU14647"/>
    </row>
    <row r="14648" spans="47:47" x14ac:dyDescent="0.2">
      <c r="AU14648"/>
    </row>
    <row r="14649" spans="47:47" x14ac:dyDescent="0.2">
      <c r="AU14649"/>
    </row>
    <row r="14650" spans="47:47" x14ac:dyDescent="0.2">
      <c r="AU14650"/>
    </row>
    <row r="14651" spans="47:47" x14ac:dyDescent="0.2">
      <c r="AU14651"/>
    </row>
    <row r="14652" spans="47:47" x14ac:dyDescent="0.2">
      <c r="AU14652"/>
    </row>
    <row r="14653" spans="47:47" x14ac:dyDescent="0.2">
      <c r="AU14653"/>
    </row>
    <row r="14654" spans="47:47" x14ac:dyDescent="0.2">
      <c r="AU14654"/>
    </row>
    <row r="14655" spans="47:47" x14ac:dyDescent="0.2">
      <c r="AU14655"/>
    </row>
    <row r="14656" spans="47:47" x14ac:dyDescent="0.2">
      <c r="AU14656"/>
    </row>
    <row r="14657" spans="47:47" x14ac:dyDescent="0.2">
      <c r="AU14657"/>
    </row>
    <row r="14658" spans="47:47" x14ac:dyDescent="0.2">
      <c r="AU14658"/>
    </row>
    <row r="14659" spans="47:47" x14ac:dyDescent="0.2">
      <c r="AU14659"/>
    </row>
    <row r="14660" spans="47:47" x14ac:dyDescent="0.2">
      <c r="AU14660"/>
    </row>
    <row r="14661" spans="47:47" x14ac:dyDescent="0.2">
      <c r="AU14661"/>
    </row>
    <row r="14662" spans="47:47" x14ac:dyDescent="0.2">
      <c r="AU14662"/>
    </row>
    <row r="14663" spans="47:47" x14ac:dyDescent="0.2">
      <c r="AU14663"/>
    </row>
    <row r="14664" spans="47:47" x14ac:dyDescent="0.2">
      <c r="AU14664"/>
    </row>
    <row r="14665" spans="47:47" x14ac:dyDescent="0.2">
      <c r="AU14665"/>
    </row>
    <row r="14666" spans="47:47" x14ac:dyDescent="0.2">
      <c r="AU14666"/>
    </row>
    <row r="14667" spans="47:47" x14ac:dyDescent="0.2">
      <c r="AU14667"/>
    </row>
    <row r="14668" spans="47:47" x14ac:dyDescent="0.2">
      <c r="AU14668"/>
    </row>
    <row r="14669" spans="47:47" x14ac:dyDescent="0.2">
      <c r="AU14669"/>
    </row>
    <row r="14670" spans="47:47" x14ac:dyDescent="0.2">
      <c r="AU14670"/>
    </row>
    <row r="14671" spans="47:47" x14ac:dyDescent="0.2">
      <c r="AU14671"/>
    </row>
    <row r="14672" spans="47:47" x14ac:dyDescent="0.2">
      <c r="AU14672"/>
    </row>
    <row r="14673" spans="47:47" x14ac:dyDescent="0.2">
      <c r="AU14673"/>
    </row>
    <row r="14674" spans="47:47" x14ac:dyDescent="0.2">
      <c r="AU14674"/>
    </row>
    <row r="14675" spans="47:47" x14ac:dyDescent="0.2">
      <c r="AU14675"/>
    </row>
    <row r="14676" spans="47:47" x14ac:dyDescent="0.2">
      <c r="AU14676"/>
    </row>
    <row r="14677" spans="47:47" x14ac:dyDescent="0.2">
      <c r="AU14677"/>
    </row>
    <row r="14678" spans="47:47" x14ac:dyDescent="0.2">
      <c r="AU14678"/>
    </row>
    <row r="14679" spans="47:47" x14ac:dyDescent="0.2">
      <c r="AU14679"/>
    </row>
    <row r="14680" spans="47:47" x14ac:dyDescent="0.2">
      <c r="AU14680"/>
    </row>
    <row r="14681" spans="47:47" x14ac:dyDescent="0.2">
      <c r="AU14681"/>
    </row>
    <row r="14682" spans="47:47" x14ac:dyDescent="0.2">
      <c r="AU14682"/>
    </row>
    <row r="14683" spans="47:47" x14ac:dyDescent="0.2">
      <c r="AU14683"/>
    </row>
    <row r="14684" spans="47:47" x14ac:dyDescent="0.2">
      <c r="AU14684"/>
    </row>
    <row r="14685" spans="47:47" x14ac:dyDescent="0.2">
      <c r="AU14685"/>
    </row>
    <row r="14686" spans="47:47" x14ac:dyDescent="0.2">
      <c r="AU14686"/>
    </row>
    <row r="14687" spans="47:47" x14ac:dyDescent="0.2">
      <c r="AU14687"/>
    </row>
    <row r="14688" spans="47:47" x14ac:dyDescent="0.2">
      <c r="AU14688"/>
    </row>
    <row r="14689" spans="47:47" x14ac:dyDescent="0.2">
      <c r="AU14689"/>
    </row>
    <row r="14690" spans="47:47" x14ac:dyDescent="0.2">
      <c r="AU14690"/>
    </row>
    <row r="14691" spans="47:47" x14ac:dyDescent="0.2">
      <c r="AU14691"/>
    </row>
    <row r="14692" spans="47:47" x14ac:dyDescent="0.2">
      <c r="AU14692"/>
    </row>
    <row r="14693" spans="47:47" x14ac:dyDescent="0.2">
      <c r="AU14693"/>
    </row>
    <row r="14694" spans="47:47" x14ac:dyDescent="0.2">
      <c r="AU14694"/>
    </row>
    <row r="14695" spans="47:47" x14ac:dyDescent="0.2">
      <c r="AU14695"/>
    </row>
    <row r="14696" spans="47:47" x14ac:dyDescent="0.2">
      <c r="AU14696"/>
    </row>
    <row r="14697" spans="47:47" x14ac:dyDescent="0.2">
      <c r="AU14697"/>
    </row>
    <row r="14698" spans="47:47" x14ac:dyDescent="0.2">
      <c r="AU14698"/>
    </row>
    <row r="14699" spans="47:47" x14ac:dyDescent="0.2">
      <c r="AU14699"/>
    </row>
    <row r="14700" spans="47:47" x14ac:dyDescent="0.2">
      <c r="AU14700"/>
    </row>
    <row r="14701" spans="47:47" x14ac:dyDescent="0.2">
      <c r="AU14701"/>
    </row>
    <row r="14702" spans="47:47" x14ac:dyDescent="0.2">
      <c r="AU14702"/>
    </row>
    <row r="14703" spans="47:47" x14ac:dyDescent="0.2">
      <c r="AU14703"/>
    </row>
    <row r="14704" spans="47:47" x14ac:dyDescent="0.2">
      <c r="AU14704"/>
    </row>
    <row r="14705" spans="47:47" x14ac:dyDescent="0.2">
      <c r="AU14705"/>
    </row>
    <row r="14706" spans="47:47" x14ac:dyDescent="0.2">
      <c r="AU14706"/>
    </row>
    <row r="14707" spans="47:47" x14ac:dyDescent="0.2">
      <c r="AU14707"/>
    </row>
    <row r="14708" spans="47:47" x14ac:dyDescent="0.2">
      <c r="AU14708"/>
    </row>
    <row r="14709" spans="47:47" x14ac:dyDescent="0.2">
      <c r="AU14709"/>
    </row>
    <row r="14710" spans="47:47" x14ac:dyDescent="0.2">
      <c r="AU14710"/>
    </row>
    <row r="14711" spans="47:47" x14ac:dyDescent="0.2">
      <c r="AU14711"/>
    </row>
    <row r="14712" spans="47:47" x14ac:dyDescent="0.2">
      <c r="AU14712"/>
    </row>
    <row r="14713" spans="47:47" x14ac:dyDescent="0.2">
      <c r="AU14713"/>
    </row>
    <row r="14714" spans="47:47" x14ac:dyDescent="0.2">
      <c r="AU14714"/>
    </row>
    <row r="14715" spans="47:47" x14ac:dyDescent="0.2">
      <c r="AU14715"/>
    </row>
    <row r="14716" spans="47:47" x14ac:dyDescent="0.2">
      <c r="AU14716"/>
    </row>
    <row r="14717" spans="47:47" x14ac:dyDescent="0.2">
      <c r="AU14717"/>
    </row>
    <row r="14718" spans="47:47" x14ac:dyDescent="0.2">
      <c r="AU14718"/>
    </row>
    <row r="14719" spans="47:47" x14ac:dyDescent="0.2">
      <c r="AU14719"/>
    </row>
    <row r="14720" spans="47:47" x14ac:dyDescent="0.2">
      <c r="AU14720"/>
    </row>
    <row r="14721" spans="47:47" x14ac:dyDescent="0.2">
      <c r="AU14721"/>
    </row>
    <row r="14722" spans="47:47" x14ac:dyDescent="0.2">
      <c r="AU14722"/>
    </row>
    <row r="14723" spans="47:47" x14ac:dyDescent="0.2">
      <c r="AU14723"/>
    </row>
    <row r="14724" spans="47:47" x14ac:dyDescent="0.2">
      <c r="AU14724"/>
    </row>
    <row r="14725" spans="47:47" x14ac:dyDescent="0.2">
      <c r="AU14725"/>
    </row>
    <row r="14726" spans="47:47" x14ac:dyDescent="0.2">
      <c r="AU14726"/>
    </row>
    <row r="14727" spans="47:47" x14ac:dyDescent="0.2">
      <c r="AU14727"/>
    </row>
    <row r="14728" spans="47:47" x14ac:dyDescent="0.2">
      <c r="AU14728"/>
    </row>
    <row r="14729" spans="47:47" x14ac:dyDescent="0.2">
      <c r="AU14729"/>
    </row>
    <row r="14730" spans="47:47" x14ac:dyDescent="0.2">
      <c r="AU14730"/>
    </row>
    <row r="14731" spans="47:47" x14ac:dyDescent="0.2">
      <c r="AU14731"/>
    </row>
    <row r="14732" spans="47:47" x14ac:dyDescent="0.2">
      <c r="AU14732"/>
    </row>
    <row r="14733" spans="47:47" x14ac:dyDescent="0.2">
      <c r="AU14733"/>
    </row>
    <row r="14734" spans="47:47" x14ac:dyDescent="0.2">
      <c r="AU14734"/>
    </row>
    <row r="14735" spans="47:47" x14ac:dyDescent="0.2">
      <c r="AU14735"/>
    </row>
    <row r="14736" spans="47:47" x14ac:dyDescent="0.2">
      <c r="AU14736"/>
    </row>
    <row r="14737" spans="47:47" x14ac:dyDescent="0.2">
      <c r="AU14737"/>
    </row>
    <row r="14738" spans="47:47" x14ac:dyDescent="0.2">
      <c r="AU14738"/>
    </row>
    <row r="14739" spans="47:47" x14ac:dyDescent="0.2">
      <c r="AU14739"/>
    </row>
    <row r="14740" spans="47:47" x14ac:dyDescent="0.2">
      <c r="AU14740"/>
    </row>
    <row r="14741" spans="47:47" x14ac:dyDescent="0.2">
      <c r="AU14741"/>
    </row>
    <row r="14742" spans="47:47" x14ac:dyDescent="0.2">
      <c r="AU14742"/>
    </row>
    <row r="14743" spans="47:47" x14ac:dyDescent="0.2">
      <c r="AU14743"/>
    </row>
    <row r="14744" spans="47:47" x14ac:dyDescent="0.2">
      <c r="AU14744"/>
    </row>
    <row r="14745" spans="47:47" x14ac:dyDescent="0.2">
      <c r="AU14745"/>
    </row>
    <row r="14746" spans="47:47" x14ac:dyDescent="0.2">
      <c r="AU14746"/>
    </row>
    <row r="14747" spans="47:47" x14ac:dyDescent="0.2">
      <c r="AU14747"/>
    </row>
    <row r="14748" spans="47:47" x14ac:dyDescent="0.2">
      <c r="AU14748"/>
    </row>
    <row r="14749" spans="47:47" x14ac:dyDescent="0.2">
      <c r="AU14749"/>
    </row>
    <row r="14750" spans="47:47" x14ac:dyDescent="0.2">
      <c r="AU14750"/>
    </row>
    <row r="14751" spans="47:47" x14ac:dyDescent="0.2">
      <c r="AU14751"/>
    </row>
    <row r="14752" spans="47:47" x14ac:dyDescent="0.2">
      <c r="AU14752"/>
    </row>
    <row r="14753" spans="47:47" x14ac:dyDescent="0.2">
      <c r="AU14753"/>
    </row>
    <row r="14754" spans="47:47" x14ac:dyDescent="0.2">
      <c r="AU14754"/>
    </row>
    <row r="14755" spans="47:47" x14ac:dyDescent="0.2">
      <c r="AU14755"/>
    </row>
    <row r="14756" spans="47:47" x14ac:dyDescent="0.2">
      <c r="AU14756"/>
    </row>
    <row r="14757" spans="47:47" x14ac:dyDescent="0.2">
      <c r="AU14757"/>
    </row>
    <row r="14758" spans="47:47" x14ac:dyDescent="0.2">
      <c r="AU14758"/>
    </row>
    <row r="14759" spans="47:47" x14ac:dyDescent="0.2">
      <c r="AU14759"/>
    </row>
    <row r="14760" spans="47:47" x14ac:dyDescent="0.2">
      <c r="AU14760"/>
    </row>
    <row r="14761" spans="47:47" x14ac:dyDescent="0.2">
      <c r="AU14761"/>
    </row>
    <row r="14762" spans="47:47" x14ac:dyDescent="0.2">
      <c r="AU14762"/>
    </row>
    <row r="14763" spans="47:47" x14ac:dyDescent="0.2">
      <c r="AU14763"/>
    </row>
    <row r="14764" spans="47:47" x14ac:dyDescent="0.2">
      <c r="AU14764"/>
    </row>
    <row r="14765" spans="47:47" x14ac:dyDescent="0.2">
      <c r="AU14765"/>
    </row>
    <row r="14766" spans="47:47" x14ac:dyDescent="0.2">
      <c r="AU14766"/>
    </row>
    <row r="14767" spans="47:47" x14ac:dyDescent="0.2">
      <c r="AU14767"/>
    </row>
    <row r="14768" spans="47:47" x14ac:dyDescent="0.2">
      <c r="AU14768"/>
    </row>
    <row r="14769" spans="47:47" x14ac:dyDescent="0.2">
      <c r="AU14769"/>
    </row>
    <row r="14770" spans="47:47" x14ac:dyDescent="0.2">
      <c r="AU14770"/>
    </row>
    <row r="14771" spans="47:47" x14ac:dyDescent="0.2">
      <c r="AU14771"/>
    </row>
    <row r="14772" spans="47:47" x14ac:dyDescent="0.2">
      <c r="AU14772"/>
    </row>
    <row r="14773" spans="47:47" x14ac:dyDescent="0.2">
      <c r="AU14773"/>
    </row>
    <row r="14774" spans="47:47" x14ac:dyDescent="0.2">
      <c r="AU14774"/>
    </row>
    <row r="14775" spans="47:47" x14ac:dyDescent="0.2">
      <c r="AU14775"/>
    </row>
    <row r="14776" spans="47:47" x14ac:dyDescent="0.2">
      <c r="AU14776"/>
    </row>
    <row r="14777" spans="47:47" x14ac:dyDescent="0.2">
      <c r="AU14777"/>
    </row>
    <row r="14778" spans="47:47" x14ac:dyDescent="0.2">
      <c r="AU14778"/>
    </row>
    <row r="14779" spans="47:47" x14ac:dyDescent="0.2">
      <c r="AU14779"/>
    </row>
    <row r="14780" spans="47:47" x14ac:dyDescent="0.2">
      <c r="AU14780"/>
    </row>
    <row r="14781" spans="47:47" x14ac:dyDescent="0.2">
      <c r="AU14781"/>
    </row>
    <row r="14782" spans="47:47" x14ac:dyDescent="0.2">
      <c r="AU14782"/>
    </row>
    <row r="14783" spans="47:47" x14ac:dyDescent="0.2">
      <c r="AU14783"/>
    </row>
    <row r="14784" spans="47:47" x14ac:dyDescent="0.2">
      <c r="AU14784"/>
    </row>
    <row r="14785" spans="47:47" x14ac:dyDescent="0.2">
      <c r="AU14785"/>
    </row>
    <row r="14786" spans="47:47" x14ac:dyDescent="0.2">
      <c r="AU14786"/>
    </row>
    <row r="14787" spans="47:47" x14ac:dyDescent="0.2">
      <c r="AU14787"/>
    </row>
    <row r="14788" spans="47:47" x14ac:dyDescent="0.2">
      <c r="AU14788"/>
    </row>
    <row r="14789" spans="47:47" x14ac:dyDescent="0.2">
      <c r="AU14789"/>
    </row>
    <row r="14790" spans="47:47" x14ac:dyDescent="0.2">
      <c r="AU14790"/>
    </row>
    <row r="14791" spans="47:47" x14ac:dyDescent="0.2">
      <c r="AU14791"/>
    </row>
    <row r="14792" spans="47:47" x14ac:dyDescent="0.2">
      <c r="AU14792"/>
    </row>
    <row r="14793" spans="47:47" x14ac:dyDescent="0.2">
      <c r="AU14793"/>
    </row>
    <row r="14794" spans="47:47" x14ac:dyDescent="0.2">
      <c r="AU14794"/>
    </row>
    <row r="14795" spans="47:47" x14ac:dyDescent="0.2">
      <c r="AU14795"/>
    </row>
    <row r="14796" spans="47:47" x14ac:dyDescent="0.2">
      <c r="AU14796"/>
    </row>
    <row r="14797" spans="47:47" x14ac:dyDescent="0.2">
      <c r="AU14797"/>
    </row>
    <row r="14798" spans="47:47" x14ac:dyDescent="0.2">
      <c r="AU14798"/>
    </row>
    <row r="14799" spans="47:47" x14ac:dyDescent="0.2">
      <c r="AU14799"/>
    </row>
    <row r="14800" spans="47:47" x14ac:dyDescent="0.2">
      <c r="AU14800"/>
    </row>
    <row r="14801" spans="47:47" x14ac:dyDescent="0.2">
      <c r="AU14801"/>
    </row>
    <row r="14802" spans="47:47" x14ac:dyDescent="0.2">
      <c r="AU14802"/>
    </row>
    <row r="14803" spans="47:47" x14ac:dyDescent="0.2">
      <c r="AU14803"/>
    </row>
    <row r="14804" spans="47:47" x14ac:dyDescent="0.2">
      <c r="AU14804"/>
    </row>
    <row r="14805" spans="47:47" x14ac:dyDescent="0.2">
      <c r="AU14805"/>
    </row>
    <row r="14806" spans="47:47" x14ac:dyDescent="0.2">
      <c r="AU14806"/>
    </row>
    <row r="14807" spans="47:47" x14ac:dyDescent="0.2">
      <c r="AU14807"/>
    </row>
    <row r="14808" spans="47:47" x14ac:dyDescent="0.2">
      <c r="AU14808"/>
    </row>
    <row r="14809" spans="47:47" x14ac:dyDescent="0.2">
      <c r="AU14809"/>
    </row>
    <row r="14810" spans="47:47" x14ac:dyDescent="0.2">
      <c r="AU14810"/>
    </row>
    <row r="14811" spans="47:47" x14ac:dyDescent="0.2">
      <c r="AU14811"/>
    </row>
    <row r="14812" spans="47:47" x14ac:dyDescent="0.2">
      <c r="AU14812"/>
    </row>
    <row r="14813" spans="47:47" x14ac:dyDescent="0.2">
      <c r="AU14813"/>
    </row>
    <row r="14814" spans="47:47" x14ac:dyDescent="0.2">
      <c r="AU14814"/>
    </row>
    <row r="14815" spans="47:47" x14ac:dyDescent="0.2">
      <c r="AU14815"/>
    </row>
    <row r="14816" spans="47:47" x14ac:dyDescent="0.2">
      <c r="AU14816"/>
    </row>
    <row r="14817" spans="47:47" x14ac:dyDescent="0.2">
      <c r="AU14817"/>
    </row>
    <row r="14818" spans="47:47" x14ac:dyDescent="0.2">
      <c r="AU14818"/>
    </row>
    <row r="14819" spans="47:47" x14ac:dyDescent="0.2">
      <c r="AU14819"/>
    </row>
    <row r="14820" spans="47:47" x14ac:dyDescent="0.2">
      <c r="AU14820"/>
    </row>
    <row r="14821" spans="47:47" x14ac:dyDescent="0.2">
      <c r="AU14821"/>
    </row>
    <row r="14822" spans="47:47" x14ac:dyDescent="0.2">
      <c r="AU14822"/>
    </row>
    <row r="14823" spans="47:47" x14ac:dyDescent="0.2">
      <c r="AU14823"/>
    </row>
    <row r="14824" spans="47:47" x14ac:dyDescent="0.2">
      <c r="AU14824"/>
    </row>
    <row r="14825" spans="47:47" x14ac:dyDescent="0.2">
      <c r="AU14825"/>
    </row>
    <row r="14826" spans="47:47" x14ac:dyDescent="0.2">
      <c r="AU14826"/>
    </row>
    <row r="14827" spans="47:47" x14ac:dyDescent="0.2">
      <c r="AU14827"/>
    </row>
    <row r="14828" spans="47:47" x14ac:dyDescent="0.2">
      <c r="AU14828"/>
    </row>
    <row r="14829" spans="47:47" x14ac:dyDescent="0.2">
      <c r="AU14829"/>
    </row>
    <row r="14830" spans="47:47" x14ac:dyDescent="0.2">
      <c r="AU14830"/>
    </row>
    <row r="14831" spans="47:47" x14ac:dyDescent="0.2">
      <c r="AU14831"/>
    </row>
    <row r="14832" spans="47:47" x14ac:dyDescent="0.2">
      <c r="AU14832"/>
    </row>
    <row r="14833" spans="47:47" x14ac:dyDescent="0.2">
      <c r="AU14833"/>
    </row>
    <row r="14834" spans="47:47" x14ac:dyDescent="0.2">
      <c r="AU14834"/>
    </row>
    <row r="14835" spans="47:47" x14ac:dyDescent="0.2">
      <c r="AU14835"/>
    </row>
    <row r="14836" spans="47:47" x14ac:dyDescent="0.2">
      <c r="AU14836"/>
    </row>
    <row r="14837" spans="47:47" x14ac:dyDescent="0.2">
      <c r="AU14837"/>
    </row>
    <row r="14838" spans="47:47" x14ac:dyDescent="0.2">
      <c r="AU14838"/>
    </row>
    <row r="14839" spans="47:47" x14ac:dyDescent="0.2">
      <c r="AU14839"/>
    </row>
    <row r="14840" spans="47:47" x14ac:dyDescent="0.2">
      <c r="AU14840"/>
    </row>
    <row r="14841" spans="47:47" x14ac:dyDescent="0.2">
      <c r="AU14841"/>
    </row>
    <row r="14842" spans="47:47" x14ac:dyDescent="0.2">
      <c r="AU14842"/>
    </row>
    <row r="14843" spans="47:47" x14ac:dyDescent="0.2">
      <c r="AU14843"/>
    </row>
    <row r="14844" spans="47:47" x14ac:dyDescent="0.2">
      <c r="AU14844"/>
    </row>
    <row r="14845" spans="47:47" x14ac:dyDescent="0.2">
      <c r="AU14845"/>
    </row>
    <row r="14846" spans="47:47" x14ac:dyDescent="0.2">
      <c r="AU14846"/>
    </row>
    <row r="14847" spans="47:47" x14ac:dyDescent="0.2">
      <c r="AU14847"/>
    </row>
    <row r="14848" spans="47:47" x14ac:dyDescent="0.2">
      <c r="AU14848"/>
    </row>
    <row r="14849" spans="47:47" x14ac:dyDescent="0.2">
      <c r="AU14849"/>
    </row>
    <row r="14850" spans="47:47" x14ac:dyDescent="0.2">
      <c r="AU14850"/>
    </row>
    <row r="14851" spans="47:47" x14ac:dyDescent="0.2">
      <c r="AU14851"/>
    </row>
    <row r="14852" spans="47:47" x14ac:dyDescent="0.2">
      <c r="AU14852"/>
    </row>
    <row r="14853" spans="47:47" x14ac:dyDescent="0.2">
      <c r="AU14853"/>
    </row>
    <row r="14854" spans="47:47" x14ac:dyDescent="0.2">
      <c r="AU14854"/>
    </row>
    <row r="14855" spans="47:47" x14ac:dyDescent="0.2">
      <c r="AU14855"/>
    </row>
    <row r="14856" spans="47:47" x14ac:dyDescent="0.2">
      <c r="AU14856"/>
    </row>
    <row r="14857" spans="47:47" x14ac:dyDescent="0.2">
      <c r="AU14857"/>
    </row>
    <row r="14858" spans="47:47" x14ac:dyDescent="0.2">
      <c r="AU14858"/>
    </row>
    <row r="14859" spans="47:47" x14ac:dyDescent="0.2">
      <c r="AU14859"/>
    </row>
    <row r="14860" spans="47:47" x14ac:dyDescent="0.2">
      <c r="AU14860"/>
    </row>
    <row r="14861" spans="47:47" x14ac:dyDescent="0.2">
      <c r="AU14861"/>
    </row>
    <row r="14862" spans="47:47" x14ac:dyDescent="0.2">
      <c r="AU14862"/>
    </row>
    <row r="14863" spans="47:47" x14ac:dyDescent="0.2">
      <c r="AU14863"/>
    </row>
    <row r="14864" spans="47:47" x14ac:dyDescent="0.2">
      <c r="AU14864"/>
    </row>
    <row r="14865" spans="47:47" x14ac:dyDescent="0.2">
      <c r="AU14865"/>
    </row>
    <row r="14866" spans="47:47" x14ac:dyDescent="0.2">
      <c r="AU14866"/>
    </row>
    <row r="14867" spans="47:47" x14ac:dyDescent="0.2">
      <c r="AU14867"/>
    </row>
    <row r="14868" spans="47:47" x14ac:dyDescent="0.2">
      <c r="AU14868"/>
    </row>
    <row r="14869" spans="47:47" x14ac:dyDescent="0.2">
      <c r="AU14869"/>
    </row>
    <row r="14870" spans="47:47" x14ac:dyDescent="0.2">
      <c r="AU14870"/>
    </row>
    <row r="14871" spans="47:47" x14ac:dyDescent="0.2">
      <c r="AU14871"/>
    </row>
    <row r="14872" spans="47:47" x14ac:dyDescent="0.2">
      <c r="AU14872"/>
    </row>
    <row r="14873" spans="47:47" x14ac:dyDescent="0.2">
      <c r="AU14873"/>
    </row>
    <row r="14874" spans="47:47" x14ac:dyDescent="0.2">
      <c r="AU14874"/>
    </row>
    <row r="14875" spans="47:47" x14ac:dyDescent="0.2">
      <c r="AU14875"/>
    </row>
    <row r="14876" spans="47:47" x14ac:dyDescent="0.2">
      <c r="AU14876"/>
    </row>
    <row r="14877" spans="47:47" x14ac:dyDescent="0.2">
      <c r="AU14877"/>
    </row>
    <row r="14878" spans="47:47" x14ac:dyDescent="0.2">
      <c r="AU14878"/>
    </row>
    <row r="14879" spans="47:47" x14ac:dyDescent="0.2">
      <c r="AU14879"/>
    </row>
    <row r="14880" spans="47:47" x14ac:dyDescent="0.2">
      <c r="AU14880"/>
    </row>
    <row r="14881" spans="47:47" x14ac:dyDescent="0.2">
      <c r="AU14881"/>
    </row>
    <row r="14882" spans="47:47" x14ac:dyDescent="0.2">
      <c r="AU14882"/>
    </row>
    <row r="14883" spans="47:47" x14ac:dyDescent="0.2">
      <c r="AU14883"/>
    </row>
    <row r="14884" spans="47:47" x14ac:dyDescent="0.2">
      <c r="AU14884"/>
    </row>
    <row r="14885" spans="47:47" x14ac:dyDescent="0.2">
      <c r="AU14885"/>
    </row>
    <row r="14886" spans="47:47" x14ac:dyDescent="0.2">
      <c r="AU14886"/>
    </row>
    <row r="14887" spans="47:47" x14ac:dyDescent="0.2">
      <c r="AU14887"/>
    </row>
    <row r="14888" spans="47:47" x14ac:dyDescent="0.2">
      <c r="AU14888"/>
    </row>
    <row r="14889" spans="47:47" x14ac:dyDescent="0.2">
      <c r="AU14889"/>
    </row>
    <row r="14890" spans="47:47" x14ac:dyDescent="0.2">
      <c r="AU14890"/>
    </row>
    <row r="14891" spans="47:47" x14ac:dyDescent="0.2">
      <c r="AU14891"/>
    </row>
    <row r="14892" spans="47:47" x14ac:dyDescent="0.2">
      <c r="AU14892"/>
    </row>
    <row r="14893" spans="47:47" x14ac:dyDescent="0.2">
      <c r="AU14893"/>
    </row>
    <row r="14894" spans="47:47" x14ac:dyDescent="0.2">
      <c r="AU14894"/>
    </row>
    <row r="14895" spans="47:47" x14ac:dyDescent="0.2">
      <c r="AU14895"/>
    </row>
    <row r="14896" spans="47:47" x14ac:dyDescent="0.2">
      <c r="AU14896"/>
    </row>
    <row r="14897" spans="47:47" x14ac:dyDescent="0.2">
      <c r="AU14897"/>
    </row>
    <row r="14898" spans="47:47" x14ac:dyDescent="0.2">
      <c r="AU14898"/>
    </row>
    <row r="14899" spans="47:47" x14ac:dyDescent="0.2">
      <c r="AU14899"/>
    </row>
    <row r="14900" spans="47:47" x14ac:dyDescent="0.2">
      <c r="AU14900"/>
    </row>
    <row r="14901" spans="47:47" x14ac:dyDescent="0.2">
      <c r="AU14901"/>
    </row>
    <row r="14902" spans="47:47" x14ac:dyDescent="0.2">
      <c r="AU14902"/>
    </row>
    <row r="14903" spans="47:47" x14ac:dyDescent="0.2">
      <c r="AU14903"/>
    </row>
    <row r="14904" spans="47:47" x14ac:dyDescent="0.2">
      <c r="AU14904"/>
    </row>
    <row r="14905" spans="47:47" x14ac:dyDescent="0.2">
      <c r="AU14905"/>
    </row>
    <row r="14906" spans="47:47" x14ac:dyDescent="0.2">
      <c r="AU14906"/>
    </row>
    <row r="14907" spans="47:47" x14ac:dyDescent="0.2">
      <c r="AU14907"/>
    </row>
    <row r="14908" spans="47:47" x14ac:dyDescent="0.2">
      <c r="AU14908"/>
    </row>
    <row r="14909" spans="47:47" x14ac:dyDescent="0.2">
      <c r="AU14909"/>
    </row>
    <row r="14910" spans="47:47" x14ac:dyDescent="0.2">
      <c r="AU14910"/>
    </row>
    <row r="14911" spans="47:47" x14ac:dyDescent="0.2">
      <c r="AU14911"/>
    </row>
    <row r="14912" spans="47:47" x14ac:dyDescent="0.2">
      <c r="AU14912"/>
    </row>
    <row r="14913" spans="47:47" x14ac:dyDescent="0.2">
      <c r="AU14913"/>
    </row>
    <row r="14914" spans="47:47" x14ac:dyDescent="0.2">
      <c r="AU14914"/>
    </row>
    <row r="14915" spans="47:47" x14ac:dyDescent="0.2">
      <c r="AU14915"/>
    </row>
    <row r="14916" spans="47:47" x14ac:dyDescent="0.2">
      <c r="AU14916"/>
    </row>
    <row r="14917" spans="47:47" x14ac:dyDescent="0.2">
      <c r="AU14917"/>
    </row>
    <row r="14918" spans="47:47" x14ac:dyDescent="0.2">
      <c r="AU14918"/>
    </row>
    <row r="14919" spans="47:47" x14ac:dyDescent="0.2">
      <c r="AU14919"/>
    </row>
    <row r="14920" spans="47:47" x14ac:dyDescent="0.2">
      <c r="AU14920"/>
    </row>
    <row r="14921" spans="47:47" x14ac:dyDescent="0.2">
      <c r="AU14921"/>
    </row>
    <row r="14922" spans="47:47" x14ac:dyDescent="0.2">
      <c r="AU14922"/>
    </row>
    <row r="14923" spans="47:47" x14ac:dyDescent="0.2">
      <c r="AU14923"/>
    </row>
    <row r="14924" spans="47:47" x14ac:dyDescent="0.2">
      <c r="AU14924"/>
    </row>
    <row r="14925" spans="47:47" x14ac:dyDescent="0.2">
      <c r="AU14925"/>
    </row>
    <row r="14926" spans="47:47" x14ac:dyDescent="0.2">
      <c r="AU14926"/>
    </row>
    <row r="14927" spans="47:47" x14ac:dyDescent="0.2">
      <c r="AU14927"/>
    </row>
    <row r="14928" spans="47:47" x14ac:dyDescent="0.2">
      <c r="AU14928"/>
    </row>
    <row r="14929" spans="47:47" x14ac:dyDescent="0.2">
      <c r="AU14929"/>
    </row>
    <row r="14930" spans="47:47" x14ac:dyDescent="0.2">
      <c r="AU14930"/>
    </row>
    <row r="14931" spans="47:47" x14ac:dyDescent="0.2">
      <c r="AU14931"/>
    </row>
    <row r="14932" spans="47:47" x14ac:dyDescent="0.2">
      <c r="AU14932"/>
    </row>
    <row r="14933" spans="47:47" x14ac:dyDescent="0.2">
      <c r="AU14933"/>
    </row>
    <row r="14934" spans="47:47" x14ac:dyDescent="0.2">
      <c r="AU14934"/>
    </row>
    <row r="14935" spans="47:47" x14ac:dyDescent="0.2">
      <c r="AU14935"/>
    </row>
    <row r="14936" spans="47:47" x14ac:dyDescent="0.2">
      <c r="AU14936"/>
    </row>
    <row r="14937" spans="47:47" x14ac:dyDescent="0.2">
      <c r="AU14937"/>
    </row>
    <row r="14938" spans="47:47" x14ac:dyDescent="0.2">
      <c r="AU14938"/>
    </row>
    <row r="14939" spans="47:47" x14ac:dyDescent="0.2">
      <c r="AU14939"/>
    </row>
    <row r="14940" spans="47:47" x14ac:dyDescent="0.2">
      <c r="AU14940"/>
    </row>
    <row r="14941" spans="47:47" x14ac:dyDescent="0.2">
      <c r="AU14941"/>
    </row>
    <row r="14942" spans="47:47" x14ac:dyDescent="0.2">
      <c r="AU14942"/>
    </row>
    <row r="14943" spans="47:47" x14ac:dyDescent="0.2">
      <c r="AU14943"/>
    </row>
    <row r="14944" spans="47:47" x14ac:dyDescent="0.2">
      <c r="AU14944"/>
    </row>
    <row r="14945" spans="47:47" x14ac:dyDescent="0.2">
      <c r="AU14945"/>
    </row>
    <row r="14946" spans="47:47" x14ac:dyDescent="0.2">
      <c r="AU14946"/>
    </row>
    <row r="14947" spans="47:47" x14ac:dyDescent="0.2">
      <c r="AU14947"/>
    </row>
    <row r="14948" spans="47:47" x14ac:dyDescent="0.2">
      <c r="AU14948"/>
    </row>
    <row r="14949" spans="47:47" x14ac:dyDescent="0.2">
      <c r="AU14949"/>
    </row>
    <row r="14950" spans="47:47" x14ac:dyDescent="0.2">
      <c r="AU14950"/>
    </row>
    <row r="14951" spans="47:47" x14ac:dyDescent="0.2">
      <c r="AU14951"/>
    </row>
    <row r="14952" spans="47:47" x14ac:dyDescent="0.2">
      <c r="AU14952"/>
    </row>
    <row r="14953" spans="47:47" x14ac:dyDescent="0.2">
      <c r="AU14953"/>
    </row>
    <row r="14954" spans="47:47" x14ac:dyDescent="0.2">
      <c r="AU14954"/>
    </row>
    <row r="14955" spans="47:47" x14ac:dyDescent="0.2">
      <c r="AU14955"/>
    </row>
    <row r="14956" spans="47:47" x14ac:dyDescent="0.2">
      <c r="AU14956"/>
    </row>
    <row r="14957" spans="47:47" x14ac:dyDescent="0.2">
      <c r="AU14957"/>
    </row>
    <row r="14958" spans="47:47" x14ac:dyDescent="0.2">
      <c r="AU14958"/>
    </row>
    <row r="14959" spans="47:47" x14ac:dyDescent="0.2">
      <c r="AU14959"/>
    </row>
    <row r="14960" spans="47:47" x14ac:dyDescent="0.2">
      <c r="AU14960"/>
    </row>
    <row r="14961" spans="47:47" x14ac:dyDescent="0.2">
      <c r="AU14961"/>
    </row>
    <row r="14962" spans="47:47" x14ac:dyDescent="0.2">
      <c r="AU14962"/>
    </row>
    <row r="14963" spans="47:47" x14ac:dyDescent="0.2">
      <c r="AU14963"/>
    </row>
    <row r="14964" spans="47:47" x14ac:dyDescent="0.2">
      <c r="AU14964"/>
    </row>
    <row r="14965" spans="47:47" x14ac:dyDescent="0.2">
      <c r="AU14965"/>
    </row>
    <row r="14966" spans="47:47" x14ac:dyDescent="0.2">
      <c r="AU14966"/>
    </row>
    <row r="14967" spans="47:47" x14ac:dyDescent="0.2">
      <c r="AU14967"/>
    </row>
    <row r="14968" spans="47:47" x14ac:dyDescent="0.2">
      <c r="AU14968"/>
    </row>
    <row r="14969" spans="47:47" x14ac:dyDescent="0.2">
      <c r="AU14969"/>
    </row>
    <row r="14970" spans="47:47" x14ac:dyDescent="0.2">
      <c r="AU14970"/>
    </row>
    <row r="14971" spans="47:47" x14ac:dyDescent="0.2">
      <c r="AU14971"/>
    </row>
    <row r="14972" spans="47:47" x14ac:dyDescent="0.2">
      <c r="AU14972"/>
    </row>
    <row r="14973" spans="47:47" x14ac:dyDescent="0.2">
      <c r="AU14973"/>
    </row>
    <row r="14974" spans="47:47" x14ac:dyDescent="0.2">
      <c r="AU14974"/>
    </row>
    <row r="14975" spans="47:47" x14ac:dyDescent="0.2">
      <c r="AU14975"/>
    </row>
    <row r="14976" spans="47:47" x14ac:dyDescent="0.2">
      <c r="AU14976"/>
    </row>
    <row r="14977" spans="47:47" x14ac:dyDescent="0.2">
      <c r="AU14977"/>
    </row>
    <row r="14978" spans="47:47" x14ac:dyDescent="0.2">
      <c r="AU14978"/>
    </row>
    <row r="14979" spans="47:47" x14ac:dyDescent="0.2">
      <c r="AU14979"/>
    </row>
    <row r="14980" spans="47:47" x14ac:dyDescent="0.2">
      <c r="AU14980"/>
    </row>
    <row r="14981" spans="47:47" x14ac:dyDescent="0.2">
      <c r="AU14981"/>
    </row>
    <row r="14982" spans="47:47" x14ac:dyDescent="0.2">
      <c r="AU14982"/>
    </row>
    <row r="14983" spans="47:47" x14ac:dyDescent="0.2">
      <c r="AU14983"/>
    </row>
    <row r="14984" spans="47:47" x14ac:dyDescent="0.2">
      <c r="AU14984"/>
    </row>
    <row r="14985" spans="47:47" x14ac:dyDescent="0.2">
      <c r="AU14985"/>
    </row>
    <row r="14986" spans="47:47" x14ac:dyDescent="0.2">
      <c r="AU14986"/>
    </row>
    <row r="14987" spans="47:47" x14ac:dyDescent="0.2">
      <c r="AU14987"/>
    </row>
    <row r="14988" spans="47:47" x14ac:dyDescent="0.2">
      <c r="AU14988"/>
    </row>
    <row r="14989" spans="47:47" x14ac:dyDescent="0.2">
      <c r="AU14989"/>
    </row>
    <row r="14990" spans="47:47" x14ac:dyDescent="0.2">
      <c r="AU14990"/>
    </row>
    <row r="14991" spans="47:47" x14ac:dyDescent="0.2">
      <c r="AU14991"/>
    </row>
    <row r="14992" spans="47:47" x14ac:dyDescent="0.2">
      <c r="AU14992"/>
    </row>
    <row r="14993" spans="47:47" x14ac:dyDescent="0.2">
      <c r="AU14993"/>
    </row>
    <row r="14994" spans="47:47" x14ac:dyDescent="0.2">
      <c r="AU14994"/>
    </row>
    <row r="14995" spans="47:47" x14ac:dyDescent="0.2">
      <c r="AU14995"/>
    </row>
    <row r="14996" spans="47:47" x14ac:dyDescent="0.2">
      <c r="AU14996"/>
    </row>
    <row r="14997" spans="47:47" x14ac:dyDescent="0.2">
      <c r="AU14997"/>
    </row>
    <row r="14998" spans="47:47" x14ac:dyDescent="0.2">
      <c r="AU14998"/>
    </row>
    <row r="14999" spans="47:47" x14ac:dyDescent="0.2">
      <c r="AU14999"/>
    </row>
    <row r="15000" spans="47:47" x14ac:dyDescent="0.2">
      <c r="AU15000"/>
    </row>
    <row r="15001" spans="47:47" x14ac:dyDescent="0.2">
      <c r="AU15001"/>
    </row>
    <row r="15002" spans="47:47" x14ac:dyDescent="0.2">
      <c r="AU15002"/>
    </row>
    <row r="15003" spans="47:47" x14ac:dyDescent="0.2">
      <c r="AU15003"/>
    </row>
    <row r="15004" spans="47:47" x14ac:dyDescent="0.2">
      <c r="AU15004"/>
    </row>
    <row r="15005" spans="47:47" x14ac:dyDescent="0.2">
      <c r="AU15005"/>
    </row>
    <row r="15006" spans="47:47" x14ac:dyDescent="0.2">
      <c r="AU15006"/>
    </row>
    <row r="15007" spans="47:47" x14ac:dyDescent="0.2">
      <c r="AU15007"/>
    </row>
    <row r="15008" spans="47:47" x14ac:dyDescent="0.2">
      <c r="AU15008"/>
    </row>
    <row r="15009" spans="47:47" x14ac:dyDescent="0.2">
      <c r="AU15009"/>
    </row>
    <row r="15010" spans="47:47" x14ac:dyDescent="0.2">
      <c r="AU15010"/>
    </row>
    <row r="15011" spans="47:47" x14ac:dyDescent="0.2">
      <c r="AU15011"/>
    </row>
    <row r="15012" spans="47:47" x14ac:dyDescent="0.2">
      <c r="AU15012"/>
    </row>
    <row r="15013" spans="47:47" x14ac:dyDescent="0.2">
      <c r="AU15013"/>
    </row>
    <row r="15014" spans="47:47" x14ac:dyDescent="0.2">
      <c r="AU15014"/>
    </row>
    <row r="15015" spans="47:47" x14ac:dyDescent="0.2">
      <c r="AU15015"/>
    </row>
    <row r="15016" spans="47:47" x14ac:dyDescent="0.2">
      <c r="AU15016"/>
    </row>
    <row r="15017" spans="47:47" x14ac:dyDescent="0.2">
      <c r="AU15017"/>
    </row>
    <row r="15018" spans="47:47" x14ac:dyDescent="0.2">
      <c r="AU15018"/>
    </row>
    <row r="15019" spans="47:47" x14ac:dyDescent="0.2">
      <c r="AU15019"/>
    </row>
    <row r="15020" spans="47:47" x14ac:dyDescent="0.2">
      <c r="AU15020"/>
    </row>
    <row r="15021" spans="47:47" x14ac:dyDescent="0.2">
      <c r="AU15021"/>
    </row>
    <row r="15022" spans="47:47" x14ac:dyDescent="0.2">
      <c r="AU15022"/>
    </row>
    <row r="15023" spans="47:47" x14ac:dyDescent="0.2">
      <c r="AU15023"/>
    </row>
    <row r="15024" spans="47:47" x14ac:dyDescent="0.2">
      <c r="AU15024"/>
    </row>
    <row r="15025" spans="47:47" x14ac:dyDescent="0.2">
      <c r="AU15025"/>
    </row>
    <row r="15026" spans="47:47" x14ac:dyDescent="0.2">
      <c r="AU15026"/>
    </row>
    <row r="15027" spans="47:47" x14ac:dyDescent="0.2">
      <c r="AU15027"/>
    </row>
    <row r="15028" spans="47:47" x14ac:dyDescent="0.2">
      <c r="AU15028"/>
    </row>
    <row r="15029" spans="47:47" x14ac:dyDescent="0.2">
      <c r="AU15029"/>
    </row>
    <row r="15030" spans="47:47" x14ac:dyDescent="0.2">
      <c r="AU15030"/>
    </row>
    <row r="15031" spans="47:47" x14ac:dyDescent="0.2">
      <c r="AU15031"/>
    </row>
    <row r="15032" spans="47:47" x14ac:dyDescent="0.2">
      <c r="AU15032"/>
    </row>
    <row r="15033" spans="47:47" x14ac:dyDescent="0.2">
      <c r="AU15033"/>
    </row>
    <row r="15034" spans="47:47" x14ac:dyDescent="0.2">
      <c r="AU15034"/>
    </row>
    <row r="15035" spans="47:47" x14ac:dyDescent="0.2">
      <c r="AU15035"/>
    </row>
    <row r="15036" spans="47:47" x14ac:dyDescent="0.2">
      <c r="AU15036"/>
    </row>
    <row r="15037" spans="47:47" x14ac:dyDescent="0.2">
      <c r="AU15037"/>
    </row>
    <row r="15038" spans="47:47" x14ac:dyDescent="0.2">
      <c r="AU15038"/>
    </row>
    <row r="15039" spans="47:47" x14ac:dyDescent="0.2">
      <c r="AU15039"/>
    </row>
    <row r="15040" spans="47:47" x14ac:dyDescent="0.2">
      <c r="AU15040"/>
    </row>
    <row r="15041" spans="47:47" x14ac:dyDescent="0.2">
      <c r="AU15041"/>
    </row>
    <row r="15042" spans="47:47" x14ac:dyDescent="0.2">
      <c r="AU15042"/>
    </row>
    <row r="15043" spans="47:47" x14ac:dyDescent="0.2">
      <c r="AU15043"/>
    </row>
    <row r="15044" spans="47:47" x14ac:dyDescent="0.2">
      <c r="AU15044"/>
    </row>
    <row r="15045" spans="47:47" x14ac:dyDescent="0.2">
      <c r="AU15045"/>
    </row>
    <row r="15046" spans="47:47" x14ac:dyDescent="0.2">
      <c r="AU15046"/>
    </row>
    <row r="15047" spans="47:47" x14ac:dyDescent="0.2">
      <c r="AU15047"/>
    </row>
    <row r="15048" spans="47:47" x14ac:dyDescent="0.2">
      <c r="AU15048"/>
    </row>
    <row r="15049" spans="47:47" x14ac:dyDescent="0.2">
      <c r="AU15049"/>
    </row>
    <row r="15050" spans="47:47" x14ac:dyDescent="0.2">
      <c r="AU15050"/>
    </row>
    <row r="15051" spans="47:47" x14ac:dyDescent="0.2">
      <c r="AU15051"/>
    </row>
    <row r="15052" spans="47:47" x14ac:dyDescent="0.2">
      <c r="AU15052"/>
    </row>
    <row r="15053" spans="47:47" x14ac:dyDescent="0.2">
      <c r="AU15053"/>
    </row>
    <row r="15054" spans="47:47" x14ac:dyDescent="0.2">
      <c r="AU15054"/>
    </row>
    <row r="15055" spans="47:47" x14ac:dyDescent="0.2">
      <c r="AU15055"/>
    </row>
    <row r="15056" spans="47:47" x14ac:dyDescent="0.2">
      <c r="AU15056"/>
    </row>
    <row r="15057" spans="47:47" x14ac:dyDescent="0.2">
      <c r="AU15057"/>
    </row>
    <row r="15058" spans="47:47" x14ac:dyDescent="0.2">
      <c r="AU15058"/>
    </row>
    <row r="15059" spans="47:47" x14ac:dyDescent="0.2">
      <c r="AU15059"/>
    </row>
    <row r="15060" spans="47:47" x14ac:dyDescent="0.2">
      <c r="AU15060"/>
    </row>
    <row r="15061" spans="47:47" x14ac:dyDescent="0.2">
      <c r="AU15061"/>
    </row>
    <row r="15062" spans="47:47" x14ac:dyDescent="0.2">
      <c r="AU15062"/>
    </row>
    <row r="15063" spans="47:47" x14ac:dyDescent="0.2">
      <c r="AU15063"/>
    </row>
    <row r="15064" spans="47:47" x14ac:dyDescent="0.2">
      <c r="AU15064"/>
    </row>
    <row r="15065" spans="47:47" x14ac:dyDescent="0.2">
      <c r="AU15065"/>
    </row>
    <row r="15066" spans="47:47" x14ac:dyDescent="0.2">
      <c r="AU15066"/>
    </row>
    <row r="15067" spans="47:47" x14ac:dyDescent="0.2">
      <c r="AU15067"/>
    </row>
    <row r="15068" spans="47:47" x14ac:dyDescent="0.2">
      <c r="AU15068"/>
    </row>
    <row r="15069" spans="47:47" x14ac:dyDescent="0.2">
      <c r="AU15069"/>
    </row>
    <row r="15070" spans="47:47" x14ac:dyDescent="0.2">
      <c r="AU15070"/>
    </row>
    <row r="15071" spans="47:47" x14ac:dyDescent="0.2">
      <c r="AU15071"/>
    </row>
    <row r="15072" spans="47:47" x14ac:dyDescent="0.2">
      <c r="AU15072"/>
    </row>
    <row r="15073" spans="47:47" x14ac:dyDescent="0.2">
      <c r="AU15073"/>
    </row>
    <row r="15074" spans="47:47" x14ac:dyDescent="0.2">
      <c r="AU15074"/>
    </row>
    <row r="15075" spans="47:47" x14ac:dyDescent="0.2">
      <c r="AU15075"/>
    </row>
    <row r="15076" spans="47:47" x14ac:dyDescent="0.2">
      <c r="AU15076"/>
    </row>
    <row r="15077" spans="47:47" x14ac:dyDescent="0.2">
      <c r="AU15077"/>
    </row>
    <row r="15078" spans="47:47" x14ac:dyDescent="0.2">
      <c r="AU15078"/>
    </row>
    <row r="15079" spans="47:47" x14ac:dyDescent="0.2">
      <c r="AU15079"/>
    </row>
    <row r="15080" spans="47:47" x14ac:dyDescent="0.2">
      <c r="AU15080"/>
    </row>
    <row r="15081" spans="47:47" x14ac:dyDescent="0.2">
      <c r="AU15081"/>
    </row>
    <row r="15082" spans="47:47" x14ac:dyDescent="0.2">
      <c r="AU15082"/>
    </row>
    <row r="15083" spans="47:47" x14ac:dyDescent="0.2">
      <c r="AU15083"/>
    </row>
    <row r="15084" spans="47:47" x14ac:dyDescent="0.2">
      <c r="AU15084"/>
    </row>
    <row r="15085" spans="47:47" x14ac:dyDescent="0.2">
      <c r="AU15085"/>
    </row>
    <row r="15086" spans="47:47" x14ac:dyDescent="0.2">
      <c r="AU15086"/>
    </row>
    <row r="15087" spans="47:47" x14ac:dyDescent="0.2">
      <c r="AU15087"/>
    </row>
    <row r="15088" spans="47:47" x14ac:dyDescent="0.2">
      <c r="AU15088"/>
    </row>
    <row r="15089" spans="47:47" x14ac:dyDescent="0.2">
      <c r="AU15089"/>
    </row>
    <row r="15090" spans="47:47" x14ac:dyDescent="0.2">
      <c r="AU15090"/>
    </row>
    <row r="15091" spans="47:47" x14ac:dyDescent="0.2">
      <c r="AU15091"/>
    </row>
    <row r="15092" spans="47:47" x14ac:dyDescent="0.2">
      <c r="AU15092"/>
    </row>
    <row r="15093" spans="47:47" x14ac:dyDescent="0.2">
      <c r="AU15093"/>
    </row>
    <row r="15094" spans="47:47" x14ac:dyDescent="0.2">
      <c r="AU15094"/>
    </row>
    <row r="15095" spans="47:47" x14ac:dyDescent="0.2">
      <c r="AU15095"/>
    </row>
    <row r="15096" spans="47:47" x14ac:dyDescent="0.2">
      <c r="AU15096"/>
    </row>
    <row r="15097" spans="47:47" x14ac:dyDescent="0.2">
      <c r="AU15097"/>
    </row>
    <row r="15098" spans="47:47" x14ac:dyDescent="0.2">
      <c r="AU15098"/>
    </row>
    <row r="15099" spans="47:47" x14ac:dyDescent="0.2">
      <c r="AU15099"/>
    </row>
    <row r="15100" spans="47:47" x14ac:dyDescent="0.2">
      <c r="AU15100"/>
    </row>
    <row r="15101" spans="47:47" x14ac:dyDescent="0.2">
      <c r="AU15101"/>
    </row>
    <row r="15102" spans="47:47" x14ac:dyDescent="0.2">
      <c r="AU15102"/>
    </row>
    <row r="15103" spans="47:47" x14ac:dyDescent="0.2">
      <c r="AU15103"/>
    </row>
    <row r="15104" spans="47:47" x14ac:dyDescent="0.2">
      <c r="AU15104"/>
    </row>
    <row r="15105" spans="47:47" x14ac:dyDescent="0.2">
      <c r="AU15105"/>
    </row>
    <row r="15106" spans="47:47" x14ac:dyDescent="0.2">
      <c r="AU15106"/>
    </row>
    <row r="15107" spans="47:47" x14ac:dyDescent="0.2">
      <c r="AU15107"/>
    </row>
    <row r="15108" spans="47:47" x14ac:dyDescent="0.2">
      <c r="AU15108"/>
    </row>
    <row r="15109" spans="47:47" x14ac:dyDescent="0.2">
      <c r="AU15109"/>
    </row>
    <row r="15110" spans="47:47" x14ac:dyDescent="0.2">
      <c r="AU15110"/>
    </row>
    <row r="15111" spans="47:47" x14ac:dyDescent="0.2">
      <c r="AU15111"/>
    </row>
    <row r="15112" spans="47:47" x14ac:dyDescent="0.2">
      <c r="AU15112"/>
    </row>
    <row r="15113" spans="47:47" x14ac:dyDescent="0.2">
      <c r="AU15113"/>
    </row>
    <row r="15114" spans="47:47" x14ac:dyDescent="0.2">
      <c r="AU15114"/>
    </row>
    <row r="15115" spans="47:47" x14ac:dyDescent="0.2">
      <c r="AU15115"/>
    </row>
    <row r="15116" spans="47:47" x14ac:dyDescent="0.2">
      <c r="AU15116"/>
    </row>
    <row r="15117" spans="47:47" x14ac:dyDescent="0.2">
      <c r="AU15117"/>
    </row>
    <row r="15118" spans="47:47" x14ac:dyDescent="0.2">
      <c r="AU15118"/>
    </row>
    <row r="15119" spans="47:47" x14ac:dyDescent="0.2">
      <c r="AU15119"/>
    </row>
    <row r="15120" spans="47:47" x14ac:dyDescent="0.2">
      <c r="AU15120"/>
    </row>
    <row r="15121" spans="47:47" x14ac:dyDescent="0.2">
      <c r="AU15121"/>
    </row>
    <row r="15122" spans="47:47" x14ac:dyDescent="0.2">
      <c r="AU15122"/>
    </row>
    <row r="15123" spans="47:47" x14ac:dyDescent="0.2">
      <c r="AU15123"/>
    </row>
    <row r="15124" spans="47:47" x14ac:dyDescent="0.2">
      <c r="AU15124"/>
    </row>
    <row r="15125" spans="47:47" x14ac:dyDescent="0.2">
      <c r="AU15125"/>
    </row>
    <row r="15126" spans="47:47" x14ac:dyDescent="0.2">
      <c r="AU15126"/>
    </row>
    <row r="15127" spans="47:47" x14ac:dyDescent="0.2">
      <c r="AU15127"/>
    </row>
    <row r="15128" spans="47:47" x14ac:dyDescent="0.2">
      <c r="AU15128"/>
    </row>
    <row r="15129" spans="47:47" x14ac:dyDescent="0.2">
      <c r="AU15129"/>
    </row>
    <row r="15130" spans="47:47" x14ac:dyDescent="0.2">
      <c r="AU15130"/>
    </row>
    <row r="15131" spans="47:47" x14ac:dyDescent="0.2">
      <c r="AU15131"/>
    </row>
    <row r="15132" spans="47:47" x14ac:dyDescent="0.2">
      <c r="AU15132"/>
    </row>
    <row r="15133" spans="47:47" x14ac:dyDescent="0.2">
      <c r="AU15133"/>
    </row>
    <row r="15134" spans="47:47" x14ac:dyDescent="0.2">
      <c r="AU15134"/>
    </row>
    <row r="15135" spans="47:47" x14ac:dyDescent="0.2">
      <c r="AU15135"/>
    </row>
    <row r="15136" spans="47:47" x14ac:dyDescent="0.2">
      <c r="AU15136"/>
    </row>
    <row r="15137" spans="47:47" x14ac:dyDescent="0.2">
      <c r="AU15137"/>
    </row>
    <row r="15138" spans="47:47" x14ac:dyDescent="0.2">
      <c r="AU15138"/>
    </row>
    <row r="15139" spans="47:47" x14ac:dyDescent="0.2">
      <c r="AU15139"/>
    </row>
    <row r="15140" spans="47:47" x14ac:dyDescent="0.2">
      <c r="AU15140"/>
    </row>
    <row r="15141" spans="47:47" x14ac:dyDescent="0.2">
      <c r="AU15141"/>
    </row>
    <row r="15142" spans="47:47" x14ac:dyDescent="0.2">
      <c r="AU15142"/>
    </row>
    <row r="15143" spans="47:47" x14ac:dyDescent="0.2">
      <c r="AU15143"/>
    </row>
    <row r="15144" spans="47:47" x14ac:dyDescent="0.2">
      <c r="AU15144"/>
    </row>
    <row r="15145" spans="47:47" x14ac:dyDescent="0.2">
      <c r="AU15145"/>
    </row>
    <row r="15146" spans="47:47" x14ac:dyDescent="0.2">
      <c r="AU15146"/>
    </row>
    <row r="15147" spans="47:47" x14ac:dyDescent="0.2">
      <c r="AU15147"/>
    </row>
    <row r="15148" spans="47:47" x14ac:dyDescent="0.2">
      <c r="AU15148"/>
    </row>
    <row r="15149" spans="47:47" x14ac:dyDescent="0.2">
      <c r="AU15149"/>
    </row>
    <row r="15150" spans="47:47" x14ac:dyDescent="0.2">
      <c r="AU15150"/>
    </row>
    <row r="15151" spans="47:47" x14ac:dyDescent="0.2">
      <c r="AU15151"/>
    </row>
    <row r="15152" spans="47:47" x14ac:dyDescent="0.2">
      <c r="AU15152"/>
    </row>
    <row r="15153" spans="47:47" x14ac:dyDescent="0.2">
      <c r="AU15153"/>
    </row>
    <row r="15154" spans="47:47" x14ac:dyDescent="0.2">
      <c r="AU15154"/>
    </row>
    <row r="15155" spans="47:47" x14ac:dyDescent="0.2">
      <c r="AU15155"/>
    </row>
    <row r="15156" spans="47:47" x14ac:dyDescent="0.2">
      <c r="AU15156"/>
    </row>
    <row r="15157" spans="47:47" x14ac:dyDescent="0.2">
      <c r="AU15157"/>
    </row>
    <row r="15158" spans="47:47" x14ac:dyDescent="0.2">
      <c r="AU15158"/>
    </row>
    <row r="15159" spans="47:47" x14ac:dyDescent="0.2">
      <c r="AU15159"/>
    </row>
    <row r="15160" spans="47:47" x14ac:dyDescent="0.2">
      <c r="AU15160"/>
    </row>
    <row r="15161" spans="47:47" x14ac:dyDescent="0.2">
      <c r="AU15161"/>
    </row>
    <row r="15162" spans="47:47" x14ac:dyDescent="0.2">
      <c r="AU15162"/>
    </row>
    <row r="15163" spans="47:47" x14ac:dyDescent="0.2">
      <c r="AU15163"/>
    </row>
    <row r="15164" spans="47:47" x14ac:dyDescent="0.2">
      <c r="AU15164"/>
    </row>
    <row r="15165" spans="47:47" x14ac:dyDescent="0.2">
      <c r="AU15165"/>
    </row>
    <row r="15166" spans="47:47" x14ac:dyDescent="0.2">
      <c r="AU15166"/>
    </row>
    <row r="15167" spans="47:47" x14ac:dyDescent="0.2">
      <c r="AU15167"/>
    </row>
    <row r="15168" spans="47:47" x14ac:dyDescent="0.2">
      <c r="AU15168"/>
    </row>
    <row r="15169" spans="47:47" x14ac:dyDescent="0.2">
      <c r="AU15169"/>
    </row>
    <row r="15170" spans="47:47" x14ac:dyDescent="0.2">
      <c r="AU15170"/>
    </row>
    <row r="15171" spans="47:47" x14ac:dyDescent="0.2">
      <c r="AU15171"/>
    </row>
    <row r="15172" spans="47:47" x14ac:dyDescent="0.2">
      <c r="AU15172"/>
    </row>
    <row r="15173" spans="47:47" x14ac:dyDescent="0.2">
      <c r="AU15173"/>
    </row>
    <row r="15174" spans="47:47" x14ac:dyDescent="0.2">
      <c r="AU15174"/>
    </row>
    <row r="15175" spans="47:47" x14ac:dyDescent="0.2">
      <c r="AU15175"/>
    </row>
    <row r="15176" spans="47:47" x14ac:dyDescent="0.2">
      <c r="AU15176"/>
    </row>
    <row r="15177" spans="47:47" x14ac:dyDescent="0.2">
      <c r="AU15177"/>
    </row>
    <row r="15178" spans="47:47" x14ac:dyDescent="0.2">
      <c r="AU15178"/>
    </row>
    <row r="15179" spans="47:47" x14ac:dyDescent="0.2">
      <c r="AU15179"/>
    </row>
    <row r="15180" spans="47:47" x14ac:dyDescent="0.2">
      <c r="AU15180"/>
    </row>
    <row r="15181" spans="47:47" x14ac:dyDescent="0.2">
      <c r="AU15181"/>
    </row>
    <row r="15182" spans="47:47" x14ac:dyDescent="0.2">
      <c r="AU15182"/>
    </row>
    <row r="15183" spans="47:47" x14ac:dyDescent="0.2">
      <c r="AU15183"/>
    </row>
    <row r="15184" spans="47:47" x14ac:dyDescent="0.2">
      <c r="AU15184"/>
    </row>
    <row r="15185" spans="47:47" x14ac:dyDescent="0.2">
      <c r="AU15185"/>
    </row>
    <row r="15186" spans="47:47" x14ac:dyDescent="0.2">
      <c r="AU15186"/>
    </row>
    <row r="15187" spans="47:47" x14ac:dyDescent="0.2">
      <c r="AU15187"/>
    </row>
    <row r="15188" spans="47:47" x14ac:dyDescent="0.2">
      <c r="AU15188"/>
    </row>
    <row r="15189" spans="47:47" x14ac:dyDescent="0.2">
      <c r="AU15189"/>
    </row>
    <row r="15190" spans="47:47" x14ac:dyDescent="0.2">
      <c r="AU15190"/>
    </row>
    <row r="15191" spans="47:47" x14ac:dyDescent="0.2">
      <c r="AU15191"/>
    </row>
    <row r="15192" spans="47:47" x14ac:dyDescent="0.2">
      <c r="AU15192"/>
    </row>
    <row r="15193" spans="47:47" x14ac:dyDescent="0.2">
      <c r="AU15193"/>
    </row>
    <row r="15194" spans="47:47" x14ac:dyDescent="0.2">
      <c r="AU15194"/>
    </row>
    <row r="15195" spans="47:47" x14ac:dyDescent="0.2">
      <c r="AU15195"/>
    </row>
    <row r="15196" spans="47:47" x14ac:dyDescent="0.2">
      <c r="AU15196"/>
    </row>
    <row r="15197" spans="47:47" x14ac:dyDescent="0.2">
      <c r="AU15197"/>
    </row>
    <row r="15198" spans="47:47" x14ac:dyDescent="0.2">
      <c r="AU15198"/>
    </row>
    <row r="15199" spans="47:47" x14ac:dyDescent="0.2">
      <c r="AU15199"/>
    </row>
    <row r="15200" spans="47:47" x14ac:dyDescent="0.2">
      <c r="AU15200"/>
    </row>
    <row r="15201" spans="47:47" x14ac:dyDescent="0.2">
      <c r="AU15201"/>
    </row>
    <row r="15202" spans="47:47" x14ac:dyDescent="0.2">
      <c r="AU15202"/>
    </row>
    <row r="15203" spans="47:47" x14ac:dyDescent="0.2">
      <c r="AU15203"/>
    </row>
    <row r="15204" spans="47:47" x14ac:dyDescent="0.2">
      <c r="AU15204"/>
    </row>
    <row r="15205" spans="47:47" x14ac:dyDescent="0.2">
      <c r="AU15205"/>
    </row>
    <row r="15206" spans="47:47" x14ac:dyDescent="0.2">
      <c r="AU15206"/>
    </row>
    <row r="15207" spans="47:47" x14ac:dyDescent="0.2">
      <c r="AU15207"/>
    </row>
    <row r="15208" spans="47:47" x14ac:dyDescent="0.2">
      <c r="AU15208"/>
    </row>
    <row r="15209" spans="47:47" x14ac:dyDescent="0.2">
      <c r="AU15209"/>
    </row>
    <row r="15210" spans="47:47" x14ac:dyDescent="0.2">
      <c r="AU15210"/>
    </row>
    <row r="15211" spans="47:47" x14ac:dyDescent="0.2">
      <c r="AU15211"/>
    </row>
    <row r="15212" spans="47:47" x14ac:dyDescent="0.2">
      <c r="AU15212"/>
    </row>
    <row r="15213" spans="47:47" x14ac:dyDescent="0.2">
      <c r="AU15213"/>
    </row>
    <row r="15214" spans="47:47" x14ac:dyDescent="0.2">
      <c r="AU15214"/>
    </row>
    <row r="15215" spans="47:47" x14ac:dyDescent="0.2">
      <c r="AU15215"/>
    </row>
    <row r="15216" spans="47:47" x14ac:dyDescent="0.2">
      <c r="AU15216"/>
    </row>
    <row r="15217" spans="47:47" x14ac:dyDescent="0.2">
      <c r="AU15217"/>
    </row>
    <row r="15218" spans="47:47" x14ac:dyDescent="0.2">
      <c r="AU15218"/>
    </row>
    <row r="15219" spans="47:47" x14ac:dyDescent="0.2">
      <c r="AU15219"/>
    </row>
    <row r="15220" spans="47:47" x14ac:dyDescent="0.2">
      <c r="AU15220"/>
    </row>
    <row r="15221" spans="47:47" x14ac:dyDescent="0.2">
      <c r="AU15221"/>
    </row>
    <row r="15222" spans="47:47" x14ac:dyDescent="0.2">
      <c r="AU15222"/>
    </row>
    <row r="15223" spans="47:47" x14ac:dyDescent="0.2">
      <c r="AU15223"/>
    </row>
    <row r="15224" spans="47:47" x14ac:dyDescent="0.2">
      <c r="AU15224"/>
    </row>
    <row r="15225" spans="47:47" x14ac:dyDescent="0.2">
      <c r="AU15225"/>
    </row>
    <row r="15226" spans="47:47" x14ac:dyDescent="0.2">
      <c r="AU15226"/>
    </row>
    <row r="15227" spans="47:47" x14ac:dyDescent="0.2">
      <c r="AU15227"/>
    </row>
    <row r="15228" spans="47:47" x14ac:dyDescent="0.2">
      <c r="AU15228"/>
    </row>
    <row r="15229" spans="47:47" x14ac:dyDescent="0.2">
      <c r="AU15229"/>
    </row>
    <row r="15230" spans="47:47" x14ac:dyDescent="0.2">
      <c r="AU15230"/>
    </row>
    <row r="15231" spans="47:47" x14ac:dyDescent="0.2">
      <c r="AU15231"/>
    </row>
    <row r="15232" spans="47:47" x14ac:dyDescent="0.2">
      <c r="AU15232"/>
    </row>
    <row r="15233" spans="47:47" x14ac:dyDescent="0.2">
      <c r="AU15233"/>
    </row>
    <row r="15234" spans="47:47" x14ac:dyDescent="0.2">
      <c r="AU15234"/>
    </row>
    <row r="15235" spans="47:47" x14ac:dyDescent="0.2">
      <c r="AU15235"/>
    </row>
    <row r="15236" spans="47:47" x14ac:dyDescent="0.2">
      <c r="AU15236"/>
    </row>
    <row r="15237" spans="47:47" x14ac:dyDescent="0.2">
      <c r="AU15237"/>
    </row>
    <row r="15238" spans="47:47" x14ac:dyDescent="0.2">
      <c r="AU15238"/>
    </row>
    <row r="15239" spans="47:47" x14ac:dyDescent="0.2">
      <c r="AU15239"/>
    </row>
    <row r="15240" spans="47:47" x14ac:dyDescent="0.2">
      <c r="AU15240"/>
    </row>
    <row r="15241" spans="47:47" x14ac:dyDescent="0.2">
      <c r="AU15241"/>
    </row>
    <row r="15242" spans="47:47" x14ac:dyDescent="0.2">
      <c r="AU15242"/>
    </row>
    <row r="15243" spans="47:47" x14ac:dyDescent="0.2">
      <c r="AU15243"/>
    </row>
    <row r="15244" spans="47:47" x14ac:dyDescent="0.2">
      <c r="AU15244"/>
    </row>
    <row r="15245" spans="47:47" x14ac:dyDescent="0.2">
      <c r="AU15245"/>
    </row>
    <row r="15246" spans="47:47" x14ac:dyDescent="0.2">
      <c r="AU15246"/>
    </row>
    <row r="15247" spans="47:47" x14ac:dyDescent="0.2">
      <c r="AU15247"/>
    </row>
    <row r="15248" spans="47:47" x14ac:dyDescent="0.2">
      <c r="AU15248"/>
    </row>
    <row r="15249" spans="47:47" x14ac:dyDescent="0.2">
      <c r="AU15249"/>
    </row>
    <row r="15250" spans="47:47" x14ac:dyDescent="0.2">
      <c r="AU15250"/>
    </row>
    <row r="15251" spans="47:47" x14ac:dyDescent="0.2">
      <c r="AU15251"/>
    </row>
    <row r="15252" spans="47:47" x14ac:dyDescent="0.2">
      <c r="AU15252"/>
    </row>
    <row r="15253" spans="47:47" x14ac:dyDescent="0.2">
      <c r="AU15253"/>
    </row>
    <row r="15254" spans="47:47" x14ac:dyDescent="0.2">
      <c r="AU15254"/>
    </row>
    <row r="15255" spans="47:47" x14ac:dyDescent="0.2">
      <c r="AU15255"/>
    </row>
    <row r="15256" spans="47:47" x14ac:dyDescent="0.2">
      <c r="AU15256"/>
    </row>
    <row r="15257" spans="47:47" x14ac:dyDescent="0.2">
      <c r="AU15257"/>
    </row>
    <row r="15258" spans="47:47" x14ac:dyDescent="0.2">
      <c r="AU15258"/>
    </row>
    <row r="15259" spans="47:47" x14ac:dyDescent="0.2">
      <c r="AU15259"/>
    </row>
    <row r="15260" spans="47:47" x14ac:dyDescent="0.2">
      <c r="AU15260"/>
    </row>
    <row r="15261" spans="47:47" x14ac:dyDescent="0.2">
      <c r="AU15261"/>
    </row>
    <row r="15262" spans="47:47" x14ac:dyDescent="0.2">
      <c r="AU15262"/>
    </row>
    <row r="15263" spans="47:47" x14ac:dyDescent="0.2">
      <c r="AU15263"/>
    </row>
    <row r="15264" spans="47:47" x14ac:dyDescent="0.2">
      <c r="AU15264"/>
    </row>
    <row r="15265" spans="47:47" x14ac:dyDescent="0.2">
      <c r="AU15265"/>
    </row>
    <row r="15266" spans="47:47" x14ac:dyDescent="0.2">
      <c r="AU15266"/>
    </row>
    <row r="15267" spans="47:47" x14ac:dyDescent="0.2">
      <c r="AU15267"/>
    </row>
    <row r="15268" spans="47:47" x14ac:dyDescent="0.2">
      <c r="AU15268"/>
    </row>
    <row r="15269" spans="47:47" x14ac:dyDescent="0.2">
      <c r="AU15269"/>
    </row>
    <row r="15270" spans="47:47" x14ac:dyDescent="0.2">
      <c r="AU15270"/>
    </row>
    <row r="15271" spans="47:47" x14ac:dyDescent="0.2">
      <c r="AU15271"/>
    </row>
    <row r="15272" spans="47:47" x14ac:dyDescent="0.2">
      <c r="AU15272"/>
    </row>
    <row r="15273" spans="47:47" x14ac:dyDescent="0.2">
      <c r="AU15273"/>
    </row>
    <row r="15274" spans="47:47" x14ac:dyDescent="0.2">
      <c r="AU15274"/>
    </row>
    <row r="15275" spans="47:47" x14ac:dyDescent="0.2">
      <c r="AU15275"/>
    </row>
    <row r="15276" spans="47:47" x14ac:dyDescent="0.2">
      <c r="AU15276"/>
    </row>
    <row r="15277" spans="47:47" x14ac:dyDescent="0.2">
      <c r="AU15277"/>
    </row>
    <row r="15278" spans="47:47" x14ac:dyDescent="0.2">
      <c r="AU15278"/>
    </row>
    <row r="15279" spans="47:47" x14ac:dyDescent="0.2">
      <c r="AU15279"/>
    </row>
    <row r="15280" spans="47:47" x14ac:dyDescent="0.2">
      <c r="AU15280"/>
    </row>
    <row r="15281" spans="47:47" x14ac:dyDescent="0.2">
      <c r="AU15281"/>
    </row>
    <row r="15282" spans="47:47" x14ac:dyDescent="0.2">
      <c r="AU15282"/>
    </row>
    <row r="15283" spans="47:47" x14ac:dyDescent="0.2">
      <c r="AU15283"/>
    </row>
    <row r="15284" spans="47:47" x14ac:dyDescent="0.2">
      <c r="AU15284"/>
    </row>
    <row r="15285" spans="47:47" x14ac:dyDescent="0.2">
      <c r="AU15285"/>
    </row>
    <row r="15286" spans="47:47" x14ac:dyDescent="0.2">
      <c r="AU15286"/>
    </row>
    <row r="15287" spans="47:47" x14ac:dyDescent="0.2">
      <c r="AU15287"/>
    </row>
    <row r="15288" spans="47:47" x14ac:dyDescent="0.2">
      <c r="AU15288"/>
    </row>
    <row r="15289" spans="47:47" x14ac:dyDescent="0.2">
      <c r="AU15289"/>
    </row>
    <row r="15290" spans="47:47" x14ac:dyDescent="0.2">
      <c r="AU15290"/>
    </row>
    <row r="15291" spans="47:47" x14ac:dyDescent="0.2">
      <c r="AU15291"/>
    </row>
    <row r="15292" spans="47:47" x14ac:dyDescent="0.2">
      <c r="AU15292"/>
    </row>
    <row r="15293" spans="47:47" x14ac:dyDescent="0.2">
      <c r="AU15293"/>
    </row>
    <row r="15294" spans="47:47" x14ac:dyDescent="0.2">
      <c r="AU15294"/>
    </row>
    <row r="15295" spans="47:47" x14ac:dyDescent="0.2">
      <c r="AU15295"/>
    </row>
    <row r="15296" spans="47:47" x14ac:dyDescent="0.2">
      <c r="AU15296"/>
    </row>
    <row r="15297" spans="47:47" x14ac:dyDescent="0.2">
      <c r="AU15297"/>
    </row>
    <row r="15298" spans="47:47" x14ac:dyDescent="0.2">
      <c r="AU15298"/>
    </row>
    <row r="15299" spans="47:47" x14ac:dyDescent="0.2">
      <c r="AU15299"/>
    </row>
    <row r="15300" spans="47:47" x14ac:dyDescent="0.2">
      <c r="AU15300"/>
    </row>
    <row r="15301" spans="47:47" x14ac:dyDescent="0.2">
      <c r="AU15301"/>
    </row>
    <row r="15302" spans="47:47" x14ac:dyDescent="0.2">
      <c r="AU15302"/>
    </row>
    <row r="15303" spans="47:47" x14ac:dyDescent="0.2">
      <c r="AU15303"/>
    </row>
    <row r="15304" spans="47:47" x14ac:dyDescent="0.2">
      <c r="AU15304"/>
    </row>
    <row r="15305" spans="47:47" x14ac:dyDescent="0.2">
      <c r="AU15305"/>
    </row>
    <row r="15306" spans="47:47" x14ac:dyDescent="0.2">
      <c r="AU15306"/>
    </row>
    <row r="15307" spans="47:47" x14ac:dyDescent="0.2">
      <c r="AU15307"/>
    </row>
    <row r="15308" spans="47:47" x14ac:dyDescent="0.2">
      <c r="AU15308"/>
    </row>
    <row r="15309" spans="47:47" x14ac:dyDescent="0.2">
      <c r="AU15309"/>
    </row>
    <row r="15310" spans="47:47" x14ac:dyDescent="0.2">
      <c r="AU15310"/>
    </row>
    <row r="15311" spans="47:47" x14ac:dyDescent="0.2">
      <c r="AU15311"/>
    </row>
    <row r="15312" spans="47:47" x14ac:dyDescent="0.2">
      <c r="AU15312"/>
    </row>
    <row r="15313" spans="47:47" x14ac:dyDescent="0.2">
      <c r="AU15313"/>
    </row>
    <row r="15314" spans="47:47" x14ac:dyDescent="0.2">
      <c r="AU15314"/>
    </row>
    <row r="15315" spans="47:47" x14ac:dyDescent="0.2">
      <c r="AU15315"/>
    </row>
    <row r="15316" spans="47:47" x14ac:dyDescent="0.2">
      <c r="AU15316"/>
    </row>
    <row r="15317" spans="47:47" x14ac:dyDescent="0.2">
      <c r="AU15317"/>
    </row>
    <row r="15318" spans="47:47" x14ac:dyDescent="0.2">
      <c r="AU15318"/>
    </row>
    <row r="15319" spans="47:47" x14ac:dyDescent="0.2">
      <c r="AU15319"/>
    </row>
    <row r="15320" spans="47:47" x14ac:dyDescent="0.2">
      <c r="AU15320"/>
    </row>
    <row r="15321" spans="47:47" x14ac:dyDescent="0.2">
      <c r="AU15321"/>
    </row>
    <row r="15322" spans="47:47" x14ac:dyDescent="0.2">
      <c r="AU15322"/>
    </row>
    <row r="15323" spans="47:47" x14ac:dyDescent="0.2">
      <c r="AU15323"/>
    </row>
    <row r="15324" spans="47:47" x14ac:dyDescent="0.2">
      <c r="AU15324"/>
    </row>
    <row r="15325" spans="47:47" x14ac:dyDescent="0.2">
      <c r="AU15325"/>
    </row>
    <row r="15326" spans="47:47" x14ac:dyDescent="0.2">
      <c r="AU15326"/>
    </row>
    <row r="15327" spans="47:47" x14ac:dyDescent="0.2">
      <c r="AU15327"/>
    </row>
    <row r="15328" spans="47:47" x14ac:dyDescent="0.2">
      <c r="AU15328"/>
    </row>
    <row r="15329" spans="47:47" x14ac:dyDescent="0.2">
      <c r="AU15329"/>
    </row>
    <row r="15330" spans="47:47" x14ac:dyDescent="0.2">
      <c r="AU15330"/>
    </row>
    <row r="15331" spans="47:47" x14ac:dyDescent="0.2">
      <c r="AU15331"/>
    </row>
    <row r="15332" spans="47:47" x14ac:dyDescent="0.2">
      <c r="AU15332"/>
    </row>
    <row r="15333" spans="47:47" x14ac:dyDescent="0.2">
      <c r="AU15333"/>
    </row>
    <row r="15334" spans="47:47" x14ac:dyDescent="0.2">
      <c r="AU15334"/>
    </row>
    <row r="15335" spans="47:47" x14ac:dyDescent="0.2">
      <c r="AU15335"/>
    </row>
    <row r="15336" spans="47:47" x14ac:dyDescent="0.2">
      <c r="AU15336"/>
    </row>
    <row r="15337" spans="47:47" x14ac:dyDescent="0.2">
      <c r="AU15337"/>
    </row>
    <row r="15338" spans="47:47" x14ac:dyDescent="0.2">
      <c r="AU15338"/>
    </row>
    <row r="15339" spans="47:47" x14ac:dyDescent="0.2">
      <c r="AU15339"/>
    </row>
    <row r="15340" spans="47:47" x14ac:dyDescent="0.2">
      <c r="AU15340"/>
    </row>
    <row r="15341" spans="47:47" x14ac:dyDescent="0.2">
      <c r="AU15341"/>
    </row>
    <row r="15342" spans="47:47" x14ac:dyDescent="0.2">
      <c r="AU15342"/>
    </row>
    <row r="15343" spans="47:47" x14ac:dyDescent="0.2">
      <c r="AU15343"/>
    </row>
    <row r="15344" spans="47:47" x14ac:dyDescent="0.2">
      <c r="AU15344"/>
    </row>
    <row r="15345" spans="47:47" x14ac:dyDescent="0.2">
      <c r="AU15345"/>
    </row>
    <row r="15346" spans="47:47" x14ac:dyDescent="0.2">
      <c r="AU15346"/>
    </row>
    <row r="15347" spans="47:47" x14ac:dyDescent="0.2">
      <c r="AU15347"/>
    </row>
    <row r="15348" spans="47:47" x14ac:dyDescent="0.2">
      <c r="AU15348"/>
    </row>
    <row r="15349" spans="47:47" x14ac:dyDescent="0.2">
      <c r="AU15349"/>
    </row>
    <row r="15350" spans="47:47" x14ac:dyDescent="0.2">
      <c r="AU15350"/>
    </row>
    <row r="15351" spans="47:47" x14ac:dyDescent="0.2">
      <c r="AU15351"/>
    </row>
    <row r="15352" spans="47:47" x14ac:dyDescent="0.2">
      <c r="AU15352"/>
    </row>
    <row r="15353" spans="47:47" x14ac:dyDescent="0.2">
      <c r="AU15353"/>
    </row>
    <row r="15354" spans="47:47" x14ac:dyDescent="0.2">
      <c r="AU15354"/>
    </row>
    <row r="15355" spans="47:47" x14ac:dyDescent="0.2">
      <c r="AU15355"/>
    </row>
    <row r="15356" spans="47:47" x14ac:dyDescent="0.2">
      <c r="AU15356"/>
    </row>
    <row r="15357" spans="47:47" x14ac:dyDescent="0.2">
      <c r="AU15357"/>
    </row>
    <row r="15358" spans="47:47" x14ac:dyDescent="0.2">
      <c r="AU15358"/>
    </row>
    <row r="15359" spans="47:47" x14ac:dyDescent="0.2">
      <c r="AU15359"/>
    </row>
    <row r="15360" spans="47:47" x14ac:dyDescent="0.2">
      <c r="AU15360"/>
    </row>
    <row r="15361" spans="47:47" x14ac:dyDescent="0.2">
      <c r="AU15361"/>
    </row>
    <row r="15362" spans="47:47" x14ac:dyDescent="0.2">
      <c r="AU15362"/>
    </row>
    <row r="15363" spans="47:47" x14ac:dyDescent="0.2">
      <c r="AU15363"/>
    </row>
    <row r="15364" spans="47:47" x14ac:dyDescent="0.2">
      <c r="AU15364"/>
    </row>
    <row r="15365" spans="47:47" x14ac:dyDescent="0.2">
      <c r="AU15365"/>
    </row>
    <row r="15366" spans="47:47" x14ac:dyDescent="0.2">
      <c r="AU15366"/>
    </row>
    <row r="15367" spans="47:47" x14ac:dyDescent="0.2">
      <c r="AU15367"/>
    </row>
    <row r="15368" spans="47:47" x14ac:dyDescent="0.2">
      <c r="AU15368"/>
    </row>
    <row r="15369" spans="47:47" x14ac:dyDescent="0.2">
      <c r="AU15369"/>
    </row>
    <row r="15370" spans="47:47" x14ac:dyDescent="0.2">
      <c r="AU15370"/>
    </row>
    <row r="15371" spans="47:47" x14ac:dyDescent="0.2">
      <c r="AU15371"/>
    </row>
    <row r="15372" spans="47:47" x14ac:dyDescent="0.2">
      <c r="AU15372"/>
    </row>
    <row r="15373" spans="47:47" x14ac:dyDescent="0.2">
      <c r="AU15373"/>
    </row>
    <row r="15374" spans="47:47" x14ac:dyDescent="0.2">
      <c r="AU15374"/>
    </row>
    <row r="15375" spans="47:47" x14ac:dyDescent="0.2">
      <c r="AU15375"/>
    </row>
    <row r="15376" spans="47:47" x14ac:dyDescent="0.2">
      <c r="AU15376"/>
    </row>
    <row r="15377" spans="47:47" x14ac:dyDescent="0.2">
      <c r="AU15377"/>
    </row>
    <row r="15378" spans="47:47" x14ac:dyDescent="0.2">
      <c r="AU15378"/>
    </row>
    <row r="15379" spans="47:47" x14ac:dyDescent="0.2">
      <c r="AU15379"/>
    </row>
    <row r="15380" spans="47:47" x14ac:dyDescent="0.2">
      <c r="AU15380"/>
    </row>
    <row r="15381" spans="47:47" x14ac:dyDescent="0.2">
      <c r="AU15381"/>
    </row>
    <row r="15382" spans="47:47" x14ac:dyDescent="0.2">
      <c r="AU15382"/>
    </row>
    <row r="15383" spans="47:47" x14ac:dyDescent="0.2">
      <c r="AU15383"/>
    </row>
    <row r="15384" spans="47:47" x14ac:dyDescent="0.2">
      <c r="AU15384"/>
    </row>
    <row r="15385" spans="47:47" x14ac:dyDescent="0.2">
      <c r="AU15385"/>
    </row>
    <row r="15386" spans="47:47" x14ac:dyDescent="0.2">
      <c r="AU15386"/>
    </row>
    <row r="15387" spans="47:47" x14ac:dyDescent="0.2">
      <c r="AU15387"/>
    </row>
    <row r="15388" spans="47:47" x14ac:dyDescent="0.2">
      <c r="AU15388"/>
    </row>
    <row r="15389" spans="47:47" x14ac:dyDescent="0.2">
      <c r="AU15389"/>
    </row>
    <row r="15390" spans="47:47" x14ac:dyDescent="0.2">
      <c r="AU15390"/>
    </row>
    <row r="15391" spans="47:47" x14ac:dyDescent="0.2">
      <c r="AU15391"/>
    </row>
    <row r="15392" spans="47:47" x14ac:dyDescent="0.2">
      <c r="AU15392"/>
    </row>
    <row r="15393" spans="47:47" x14ac:dyDescent="0.2">
      <c r="AU15393"/>
    </row>
    <row r="15394" spans="47:47" x14ac:dyDescent="0.2">
      <c r="AU15394"/>
    </row>
    <row r="15395" spans="47:47" x14ac:dyDescent="0.2">
      <c r="AU15395"/>
    </row>
    <row r="15396" spans="47:47" x14ac:dyDescent="0.2">
      <c r="AU15396"/>
    </row>
    <row r="15397" spans="47:47" x14ac:dyDescent="0.2">
      <c r="AU15397"/>
    </row>
    <row r="15398" spans="47:47" x14ac:dyDescent="0.2">
      <c r="AU15398"/>
    </row>
    <row r="15399" spans="47:47" x14ac:dyDescent="0.2">
      <c r="AU15399"/>
    </row>
    <row r="15400" spans="47:47" x14ac:dyDescent="0.2">
      <c r="AU15400"/>
    </row>
    <row r="15401" spans="47:47" x14ac:dyDescent="0.2">
      <c r="AU15401"/>
    </row>
    <row r="15402" spans="47:47" x14ac:dyDescent="0.2">
      <c r="AU15402"/>
    </row>
    <row r="15403" spans="47:47" x14ac:dyDescent="0.2">
      <c r="AU15403"/>
    </row>
    <row r="15404" spans="47:47" x14ac:dyDescent="0.2">
      <c r="AU15404"/>
    </row>
    <row r="15405" spans="47:47" x14ac:dyDescent="0.2">
      <c r="AU15405"/>
    </row>
    <row r="15406" spans="47:47" x14ac:dyDescent="0.2">
      <c r="AU15406"/>
    </row>
    <row r="15407" spans="47:47" x14ac:dyDescent="0.2">
      <c r="AU15407"/>
    </row>
    <row r="15408" spans="47:47" x14ac:dyDescent="0.2">
      <c r="AU15408"/>
    </row>
    <row r="15409" spans="47:47" x14ac:dyDescent="0.2">
      <c r="AU15409"/>
    </row>
    <row r="15410" spans="47:47" x14ac:dyDescent="0.2">
      <c r="AU15410"/>
    </row>
    <row r="15411" spans="47:47" x14ac:dyDescent="0.2">
      <c r="AU15411"/>
    </row>
    <row r="15412" spans="47:47" x14ac:dyDescent="0.2">
      <c r="AU15412"/>
    </row>
    <row r="15413" spans="47:47" x14ac:dyDescent="0.2">
      <c r="AU15413"/>
    </row>
    <row r="15414" spans="47:47" x14ac:dyDescent="0.2">
      <c r="AU15414"/>
    </row>
    <row r="15415" spans="47:47" x14ac:dyDescent="0.2">
      <c r="AU15415"/>
    </row>
    <row r="15416" spans="47:47" x14ac:dyDescent="0.2">
      <c r="AU15416"/>
    </row>
    <row r="15417" spans="47:47" x14ac:dyDescent="0.2">
      <c r="AU15417"/>
    </row>
    <row r="15418" spans="47:47" x14ac:dyDescent="0.2">
      <c r="AU15418"/>
    </row>
    <row r="15419" spans="47:47" x14ac:dyDescent="0.2">
      <c r="AU15419"/>
    </row>
    <row r="15420" spans="47:47" x14ac:dyDescent="0.2">
      <c r="AU15420"/>
    </row>
    <row r="15421" spans="47:47" x14ac:dyDescent="0.2">
      <c r="AU15421"/>
    </row>
    <row r="15422" spans="47:47" x14ac:dyDescent="0.2">
      <c r="AU15422"/>
    </row>
    <row r="15423" spans="47:47" x14ac:dyDescent="0.2">
      <c r="AU15423"/>
    </row>
    <row r="15424" spans="47:47" x14ac:dyDescent="0.2">
      <c r="AU15424"/>
    </row>
    <row r="15425" spans="47:47" x14ac:dyDescent="0.2">
      <c r="AU15425"/>
    </row>
    <row r="15426" spans="47:47" x14ac:dyDescent="0.2">
      <c r="AU15426"/>
    </row>
    <row r="15427" spans="47:47" x14ac:dyDescent="0.2">
      <c r="AU15427"/>
    </row>
    <row r="15428" spans="47:47" x14ac:dyDescent="0.2">
      <c r="AU15428"/>
    </row>
    <row r="15429" spans="47:47" x14ac:dyDescent="0.2">
      <c r="AU15429"/>
    </row>
    <row r="15430" spans="47:47" x14ac:dyDescent="0.2">
      <c r="AU15430"/>
    </row>
    <row r="15431" spans="47:47" x14ac:dyDescent="0.2">
      <c r="AU15431"/>
    </row>
    <row r="15432" spans="47:47" x14ac:dyDescent="0.2">
      <c r="AU15432"/>
    </row>
    <row r="15433" spans="47:47" x14ac:dyDescent="0.2">
      <c r="AU15433"/>
    </row>
    <row r="15434" spans="47:47" x14ac:dyDescent="0.2">
      <c r="AU15434"/>
    </row>
    <row r="15435" spans="47:47" x14ac:dyDescent="0.2">
      <c r="AU15435"/>
    </row>
    <row r="15436" spans="47:47" x14ac:dyDescent="0.2">
      <c r="AU15436"/>
    </row>
    <row r="15437" spans="47:47" x14ac:dyDescent="0.2">
      <c r="AU15437"/>
    </row>
    <row r="15438" spans="47:47" x14ac:dyDescent="0.2">
      <c r="AU15438"/>
    </row>
    <row r="15439" spans="47:47" x14ac:dyDescent="0.2">
      <c r="AU15439"/>
    </row>
    <row r="15440" spans="47:47" x14ac:dyDescent="0.2">
      <c r="AU15440"/>
    </row>
    <row r="15441" spans="47:47" x14ac:dyDescent="0.2">
      <c r="AU15441"/>
    </row>
    <row r="15442" spans="47:47" x14ac:dyDescent="0.2">
      <c r="AU15442"/>
    </row>
    <row r="15443" spans="47:47" x14ac:dyDescent="0.2">
      <c r="AU15443"/>
    </row>
    <row r="15444" spans="47:47" x14ac:dyDescent="0.2">
      <c r="AU15444"/>
    </row>
    <row r="15445" spans="47:47" x14ac:dyDescent="0.2">
      <c r="AU15445"/>
    </row>
    <row r="15446" spans="47:47" x14ac:dyDescent="0.2">
      <c r="AU15446"/>
    </row>
    <row r="15447" spans="47:47" x14ac:dyDescent="0.2">
      <c r="AU15447"/>
    </row>
    <row r="15448" spans="47:47" x14ac:dyDescent="0.2">
      <c r="AU15448"/>
    </row>
    <row r="15449" spans="47:47" x14ac:dyDescent="0.2">
      <c r="AU15449"/>
    </row>
    <row r="15450" spans="47:47" x14ac:dyDescent="0.2">
      <c r="AU15450"/>
    </row>
    <row r="15451" spans="47:47" x14ac:dyDescent="0.2">
      <c r="AU15451"/>
    </row>
    <row r="15452" spans="47:47" x14ac:dyDescent="0.2">
      <c r="AU15452"/>
    </row>
    <row r="15453" spans="47:47" x14ac:dyDescent="0.2">
      <c r="AU15453"/>
    </row>
    <row r="15454" spans="47:47" x14ac:dyDescent="0.2">
      <c r="AU15454"/>
    </row>
    <row r="15455" spans="47:47" x14ac:dyDescent="0.2">
      <c r="AU15455"/>
    </row>
    <row r="15456" spans="47:47" x14ac:dyDescent="0.2">
      <c r="AU15456"/>
    </row>
    <row r="15457" spans="47:47" x14ac:dyDescent="0.2">
      <c r="AU15457"/>
    </row>
    <row r="15458" spans="47:47" x14ac:dyDescent="0.2">
      <c r="AU15458"/>
    </row>
    <row r="15459" spans="47:47" x14ac:dyDescent="0.2">
      <c r="AU15459"/>
    </row>
    <row r="15460" spans="47:47" x14ac:dyDescent="0.2">
      <c r="AU15460"/>
    </row>
    <row r="15461" spans="47:47" x14ac:dyDescent="0.2">
      <c r="AU15461"/>
    </row>
    <row r="15462" spans="47:47" x14ac:dyDescent="0.2">
      <c r="AU15462"/>
    </row>
    <row r="15463" spans="47:47" x14ac:dyDescent="0.2">
      <c r="AU15463"/>
    </row>
    <row r="15464" spans="47:47" x14ac:dyDescent="0.2">
      <c r="AU15464"/>
    </row>
    <row r="15465" spans="47:47" x14ac:dyDescent="0.2">
      <c r="AU15465"/>
    </row>
    <row r="15466" spans="47:47" x14ac:dyDescent="0.2">
      <c r="AU15466"/>
    </row>
    <row r="15467" spans="47:47" x14ac:dyDescent="0.2">
      <c r="AU15467"/>
    </row>
    <row r="15468" spans="47:47" x14ac:dyDescent="0.2">
      <c r="AU15468"/>
    </row>
    <row r="15469" spans="47:47" x14ac:dyDescent="0.2">
      <c r="AU15469"/>
    </row>
    <row r="15470" spans="47:47" x14ac:dyDescent="0.2">
      <c r="AU15470"/>
    </row>
    <row r="15471" spans="47:47" x14ac:dyDescent="0.2">
      <c r="AU15471"/>
    </row>
    <row r="15472" spans="47:47" x14ac:dyDescent="0.2">
      <c r="AU15472"/>
    </row>
    <row r="15473" spans="47:47" x14ac:dyDescent="0.2">
      <c r="AU15473"/>
    </row>
    <row r="15474" spans="47:47" x14ac:dyDescent="0.2">
      <c r="AU15474"/>
    </row>
    <row r="15475" spans="47:47" x14ac:dyDescent="0.2">
      <c r="AU15475"/>
    </row>
    <row r="15476" spans="47:47" x14ac:dyDescent="0.2">
      <c r="AU15476"/>
    </row>
    <row r="15477" spans="47:47" x14ac:dyDescent="0.2">
      <c r="AU15477"/>
    </row>
    <row r="15478" spans="47:47" x14ac:dyDescent="0.2">
      <c r="AU15478"/>
    </row>
    <row r="15479" spans="47:47" x14ac:dyDescent="0.2">
      <c r="AU15479"/>
    </row>
    <row r="15480" spans="47:47" x14ac:dyDescent="0.2">
      <c r="AU15480"/>
    </row>
    <row r="15481" spans="47:47" x14ac:dyDescent="0.2">
      <c r="AU15481"/>
    </row>
    <row r="15482" spans="47:47" x14ac:dyDescent="0.2">
      <c r="AU15482"/>
    </row>
    <row r="15483" spans="47:47" x14ac:dyDescent="0.2">
      <c r="AU15483"/>
    </row>
    <row r="15484" spans="47:47" x14ac:dyDescent="0.2">
      <c r="AU15484"/>
    </row>
    <row r="15485" spans="47:47" x14ac:dyDescent="0.2">
      <c r="AU15485"/>
    </row>
    <row r="15486" spans="47:47" x14ac:dyDescent="0.2">
      <c r="AU15486"/>
    </row>
    <row r="15487" spans="47:47" x14ac:dyDescent="0.2">
      <c r="AU15487"/>
    </row>
    <row r="15488" spans="47:47" x14ac:dyDescent="0.2">
      <c r="AU15488"/>
    </row>
    <row r="15489" spans="47:47" x14ac:dyDescent="0.2">
      <c r="AU15489"/>
    </row>
    <row r="15490" spans="47:47" x14ac:dyDescent="0.2">
      <c r="AU15490"/>
    </row>
    <row r="15491" spans="47:47" x14ac:dyDescent="0.2">
      <c r="AU15491"/>
    </row>
    <row r="15492" spans="47:47" x14ac:dyDescent="0.2">
      <c r="AU15492"/>
    </row>
    <row r="15493" spans="47:47" x14ac:dyDescent="0.2">
      <c r="AU15493"/>
    </row>
    <row r="15494" spans="47:47" x14ac:dyDescent="0.2">
      <c r="AU15494"/>
    </row>
    <row r="15495" spans="47:47" x14ac:dyDescent="0.2">
      <c r="AU15495"/>
    </row>
    <row r="15496" spans="47:47" x14ac:dyDescent="0.2">
      <c r="AU15496"/>
    </row>
    <row r="15497" spans="47:47" x14ac:dyDescent="0.2">
      <c r="AU15497"/>
    </row>
    <row r="15498" spans="47:47" x14ac:dyDescent="0.2">
      <c r="AU15498"/>
    </row>
    <row r="15499" spans="47:47" x14ac:dyDescent="0.2">
      <c r="AU15499"/>
    </row>
    <row r="15500" spans="47:47" x14ac:dyDescent="0.2">
      <c r="AU15500"/>
    </row>
    <row r="15501" spans="47:47" x14ac:dyDescent="0.2">
      <c r="AU15501"/>
    </row>
    <row r="15502" spans="47:47" x14ac:dyDescent="0.2">
      <c r="AU15502"/>
    </row>
    <row r="15503" spans="47:47" x14ac:dyDescent="0.2">
      <c r="AU15503"/>
    </row>
    <row r="15504" spans="47:47" x14ac:dyDescent="0.2">
      <c r="AU15504"/>
    </row>
    <row r="15505" spans="47:47" x14ac:dyDescent="0.2">
      <c r="AU15505"/>
    </row>
    <row r="15506" spans="47:47" x14ac:dyDescent="0.2">
      <c r="AU15506"/>
    </row>
    <row r="15507" spans="47:47" x14ac:dyDescent="0.2">
      <c r="AU15507"/>
    </row>
    <row r="15508" spans="47:47" x14ac:dyDescent="0.2">
      <c r="AU15508"/>
    </row>
    <row r="15509" spans="47:47" x14ac:dyDescent="0.2">
      <c r="AU15509"/>
    </row>
    <row r="15510" spans="47:47" x14ac:dyDescent="0.2">
      <c r="AU15510"/>
    </row>
    <row r="15511" spans="47:47" x14ac:dyDescent="0.2">
      <c r="AU15511"/>
    </row>
    <row r="15512" spans="47:47" x14ac:dyDescent="0.2">
      <c r="AU15512"/>
    </row>
    <row r="15513" spans="47:47" x14ac:dyDescent="0.2">
      <c r="AU15513"/>
    </row>
    <row r="15514" spans="47:47" x14ac:dyDescent="0.2">
      <c r="AU15514"/>
    </row>
    <row r="15515" spans="47:47" x14ac:dyDescent="0.2">
      <c r="AU15515"/>
    </row>
    <row r="15516" spans="47:47" x14ac:dyDescent="0.2">
      <c r="AU15516"/>
    </row>
    <row r="15517" spans="47:47" x14ac:dyDescent="0.2">
      <c r="AU15517"/>
    </row>
    <row r="15518" spans="47:47" x14ac:dyDescent="0.2">
      <c r="AU15518"/>
    </row>
    <row r="15519" spans="47:47" x14ac:dyDescent="0.2">
      <c r="AU15519"/>
    </row>
    <row r="15520" spans="47:47" x14ac:dyDescent="0.2">
      <c r="AU15520"/>
    </row>
    <row r="15521" spans="47:47" x14ac:dyDescent="0.2">
      <c r="AU15521"/>
    </row>
    <row r="15522" spans="47:47" x14ac:dyDescent="0.2">
      <c r="AU15522"/>
    </row>
    <row r="15523" spans="47:47" x14ac:dyDescent="0.2">
      <c r="AU15523"/>
    </row>
    <row r="15524" spans="47:47" x14ac:dyDescent="0.2">
      <c r="AU15524"/>
    </row>
    <row r="15525" spans="47:47" x14ac:dyDescent="0.2">
      <c r="AU15525"/>
    </row>
    <row r="15526" spans="47:47" x14ac:dyDescent="0.2">
      <c r="AU15526"/>
    </row>
    <row r="15527" spans="47:47" x14ac:dyDescent="0.2">
      <c r="AU15527"/>
    </row>
    <row r="15528" spans="47:47" x14ac:dyDescent="0.2">
      <c r="AU15528"/>
    </row>
    <row r="15529" spans="47:47" x14ac:dyDescent="0.2">
      <c r="AU15529"/>
    </row>
    <row r="15530" spans="47:47" x14ac:dyDescent="0.2">
      <c r="AU15530"/>
    </row>
    <row r="15531" spans="47:47" x14ac:dyDescent="0.2">
      <c r="AU15531"/>
    </row>
    <row r="15532" spans="47:47" x14ac:dyDescent="0.2">
      <c r="AU15532"/>
    </row>
    <row r="15533" spans="47:47" x14ac:dyDescent="0.2">
      <c r="AU15533"/>
    </row>
    <row r="15534" spans="47:47" x14ac:dyDescent="0.2">
      <c r="AU15534"/>
    </row>
    <row r="15535" spans="47:47" x14ac:dyDescent="0.2">
      <c r="AU15535"/>
    </row>
    <row r="15536" spans="47:47" x14ac:dyDescent="0.2">
      <c r="AU15536"/>
    </row>
    <row r="15537" spans="47:47" x14ac:dyDescent="0.2">
      <c r="AU15537"/>
    </row>
    <row r="15538" spans="47:47" x14ac:dyDescent="0.2">
      <c r="AU15538"/>
    </row>
    <row r="15539" spans="47:47" x14ac:dyDescent="0.2">
      <c r="AU15539"/>
    </row>
    <row r="15540" spans="47:47" x14ac:dyDescent="0.2">
      <c r="AU15540"/>
    </row>
    <row r="15541" spans="47:47" x14ac:dyDescent="0.2">
      <c r="AU15541"/>
    </row>
    <row r="15542" spans="47:47" x14ac:dyDescent="0.2">
      <c r="AU15542"/>
    </row>
    <row r="15543" spans="47:47" x14ac:dyDescent="0.2">
      <c r="AU15543"/>
    </row>
    <row r="15544" spans="47:47" x14ac:dyDescent="0.2">
      <c r="AU15544"/>
    </row>
    <row r="15545" spans="47:47" x14ac:dyDescent="0.2">
      <c r="AU15545"/>
    </row>
    <row r="15546" spans="47:47" x14ac:dyDescent="0.2">
      <c r="AU15546"/>
    </row>
    <row r="15547" spans="47:47" x14ac:dyDescent="0.2">
      <c r="AU15547"/>
    </row>
    <row r="15548" spans="47:47" x14ac:dyDescent="0.2">
      <c r="AU15548"/>
    </row>
    <row r="15549" spans="47:47" x14ac:dyDescent="0.2">
      <c r="AU15549"/>
    </row>
    <row r="15550" spans="47:47" x14ac:dyDescent="0.2">
      <c r="AU15550"/>
    </row>
    <row r="15551" spans="47:47" x14ac:dyDescent="0.2">
      <c r="AU15551"/>
    </row>
    <row r="15552" spans="47:47" x14ac:dyDescent="0.2">
      <c r="AU15552"/>
    </row>
    <row r="15553" spans="47:47" x14ac:dyDescent="0.2">
      <c r="AU15553"/>
    </row>
    <row r="15554" spans="47:47" x14ac:dyDescent="0.2">
      <c r="AU15554"/>
    </row>
    <row r="15555" spans="47:47" x14ac:dyDescent="0.2">
      <c r="AU15555"/>
    </row>
    <row r="15556" spans="47:47" x14ac:dyDescent="0.2">
      <c r="AU15556"/>
    </row>
    <row r="15557" spans="47:47" x14ac:dyDescent="0.2">
      <c r="AU15557"/>
    </row>
    <row r="15558" spans="47:47" x14ac:dyDescent="0.2">
      <c r="AU15558"/>
    </row>
    <row r="15559" spans="47:47" x14ac:dyDescent="0.2">
      <c r="AU15559"/>
    </row>
    <row r="15560" spans="47:47" x14ac:dyDescent="0.2">
      <c r="AU15560"/>
    </row>
    <row r="15561" spans="47:47" x14ac:dyDescent="0.2">
      <c r="AU15561"/>
    </row>
    <row r="15562" spans="47:47" x14ac:dyDescent="0.2">
      <c r="AU15562"/>
    </row>
    <row r="15563" spans="47:47" x14ac:dyDescent="0.2">
      <c r="AU15563"/>
    </row>
    <row r="15564" spans="47:47" x14ac:dyDescent="0.2">
      <c r="AU15564"/>
    </row>
    <row r="15565" spans="47:47" x14ac:dyDescent="0.2">
      <c r="AU15565"/>
    </row>
    <row r="15566" spans="47:47" x14ac:dyDescent="0.2">
      <c r="AU15566"/>
    </row>
    <row r="15567" spans="47:47" x14ac:dyDescent="0.2">
      <c r="AU15567"/>
    </row>
    <row r="15568" spans="47:47" x14ac:dyDescent="0.2">
      <c r="AU15568"/>
    </row>
    <row r="15569" spans="47:47" x14ac:dyDescent="0.2">
      <c r="AU15569"/>
    </row>
    <row r="15570" spans="47:47" x14ac:dyDescent="0.2">
      <c r="AU15570"/>
    </row>
    <row r="15571" spans="47:47" x14ac:dyDescent="0.2">
      <c r="AU15571"/>
    </row>
    <row r="15572" spans="47:47" x14ac:dyDescent="0.2">
      <c r="AU15572"/>
    </row>
    <row r="15573" spans="47:47" x14ac:dyDescent="0.2">
      <c r="AU15573"/>
    </row>
    <row r="15574" spans="47:47" x14ac:dyDescent="0.2">
      <c r="AU15574"/>
    </row>
    <row r="15575" spans="47:47" x14ac:dyDescent="0.2">
      <c r="AU15575"/>
    </row>
    <row r="15576" spans="47:47" x14ac:dyDescent="0.2">
      <c r="AU15576"/>
    </row>
    <row r="15577" spans="47:47" x14ac:dyDescent="0.2">
      <c r="AU15577"/>
    </row>
    <row r="15578" spans="47:47" x14ac:dyDescent="0.2">
      <c r="AU15578"/>
    </row>
    <row r="15579" spans="47:47" x14ac:dyDescent="0.2">
      <c r="AU15579"/>
    </row>
    <row r="15580" spans="47:47" x14ac:dyDescent="0.2">
      <c r="AU15580"/>
    </row>
    <row r="15581" spans="47:47" x14ac:dyDescent="0.2">
      <c r="AU15581"/>
    </row>
    <row r="15582" spans="47:47" x14ac:dyDescent="0.2">
      <c r="AU15582"/>
    </row>
    <row r="15583" spans="47:47" x14ac:dyDescent="0.2">
      <c r="AU15583"/>
    </row>
    <row r="15584" spans="47:47" x14ac:dyDescent="0.2">
      <c r="AU15584"/>
    </row>
    <row r="15585" spans="47:47" x14ac:dyDescent="0.2">
      <c r="AU15585"/>
    </row>
    <row r="15586" spans="47:47" x14ac:dyDescent="0.2">
      <c r="AU15586"/>
    </row>
    <row r="15587" spans="47:47" x14ac:dyDescent="0.2">
      <c r="AU15587"/>
    </row>
    <row r="15588" spans="47:47" x14ac:dyDescent="0.2">
      <c r="AU15588"/>
    </row>
    <row r="15589" spans="47:47" x14ac:dyDescent="0.2">
      <c r="AU15589"/>
    </row>
    <row r="15590" spans="47:47" x14ac:dyDescent="0.2">
      <c r="AU15590"/>
    </row>
    <row r="15591" spans="47:47" x14ac:dyDescent="0.2">
      <c r="AU15591"/>
    </row>
    <row r="15592" spans="47:47" x14ac:dyDescent="0.2">
      <c r="AU15592"/>
    </row>
    <row r="15593" spans="47:47" x14ac:dyDescent="0.2">
      <c r="AU15593"/>
    </row>
    <row r="15594" spans="47:47" x14ac:dyDescent="0.2">
      <c r="AU15594"/>
    </row>
    <row r="15595" spans="47:47" x14ac:dyDescent="0.2">
      <c r="AU15595"/>
    </row>
    <row r="15596" spans="47:47" x14ac:dyDescent="0.2">
      <c r="AU15596"/>
    </row>
    <row r="15597" spans="47:47" x14ac:dyDescent="0.2">
      <c r="AU15597"/>
    </row>
    <row r="15598" spans="47:47" x14ac:dyDescent="0.2">
      <c r="AU15598"/>
    </row>
    <row r="15599" spans="47:47" x14ac:dyDescent="0.2">
      <c r="AU15599"/>
    </row>
    <row r="15600" spans="47:47" x14ac:dyDescent="0.2">
      <c r="AU15600"/>
    </row>
    <row r="15601" spans="47:47" x14ac:dyDescent="0.2">
      <c r="AU15601"/>
    </row>
    <row r="15602" spans="47:47" x14ac:dyDescent="0.2">
      <c r="AU15602"/>
    </row>
    <row r="15603" spans="47:47" x14ac:dyDescent="0.2">
      <c r="AU15603"/>
    </row>
    <row r="15604" spans="47:47" x14ac:dyDescent="0.2">
      <c r="AU15604"/>
    </row>
    <row r="15605" spans="47:47" x14ac:dyDescent="0.2">
      <c r="AU15605"/>
    </row>
    <row r="15606" spans="47:47" x14ac:dyDescent="0.2">
      <c r="AU15606"/>
    </row>
    <row r="15607" spans="47:47" x14ac:dyDescent="0.2">
      <c r="AU15607"/>
    </row>
    <row r="15608" spans="47:47" x14ac:dyDescent="0.2">
      <c r="AU15608"/>
    </row>
    <row r="15609" spans="47:47" x14ac:dyDescent="0.2">
      <c r="AU15609"/>
    </row>
    <row r="15610" spans="47:47" x14ac:dyDescent="0.2">
      <c r="AU15610"/>
    </row>
    <row r="15611" spans="47:47" x14ac:dyDescent="0.2">
      <c r="AU15611"/>
    </row>
    <row r="15612" spans="47:47" x14ac:dyDescent="0.2">
      <c r="AU15612"/>
    </row>
    <row r="15613" spans="47:47" x14ac:dyDescent="0.2">
      <c r="AU15613"/>
    </row>
    <row r="15614" spans="47:47" x14ac:dyDescent="0.2">
      <c r="AU15614"/>
    </row>
    <row r="15615" spans="47:47" x14ac:dyDescent="0.2">
      <c r="AU15615"/>
    </row>
    <row r="15616" spans="47:47" x14ac:dyDescent="0.2">
      <c r="AU15616"/>
    </row>
    <row r="15617" spans="47:47" x14ac:dyDescent="0.2">
      <c r="AU15617"/>
    </row>
    <row r="15618" spans="47:47" x14ac:dyDescent="0.2">
      <c r="AU15618"/>
    </row>
    <row r="15619" spans="47:47" x14ac:dyDescent="0.2">
      <c r="AU15619"/>
    </row>
    <row r="15620" spans="47:47" x14ac:dyDescent="0.2">
      <c r="AU15620"/>
    </row>
    <row r="15621" spans="47:47" x14ac:dyDescent="0.2">
      <c r="AU15621"/>
    </row>
    <row r="15622" spans="47:47" x14ac:dyDescent="0.2">
      <c r="AU15622"/>
    </row>
    <row r="15623" spans="47:47" x14ac:dyDescent="0.2">
      <c r="AU15623"/>
    </row>
    <row r="15624" spans="47:47" x14ac:dyDescent="0.2">
      <c r="AU15624"/>
    </row>
    <row r="15625" spans="47:47" x14ac:dyDescent="0.2">
      <c r="AU15625"/>
    </row>
    <row r="15626" spans="47:47" x14ac:dyDescent="0.2">
      <c r="AU15626"/>
    </row>
    <row r="15627" spans="47:47" x14ac:dyDescent="0.2">
      <c r="AU15627"/>
    </row>
    <row r="15628" spans="47:47" x14ac:dyDescent="0.2">
      <c r="AU15628"/>
    </row>
    <row r="15629" spans="47:47" x14ac:dyDescent="0.2">
      <c r="AU15629"/>
    </row>
    <row r="15630" spans="47:47" x14ac:dyDescent="0.2">
      <c r="AU15630"/>
    </row>
    <row r="15631" spans="47:47" x14ac:dyDescent="0.2">
      <c r="AU15631"/>
    </row>
    <row r="15632" spans="47:47" x14ac:dyDescent="0.2">
      <c r="AU15632"/>
    </row>
    <row r="15633" spans="47:47" x14ac:dyDescent="0.2">
      <c r="AU15633"/>
    </row>
    <row r="15634" spans="47:47" x14ac:dyDescent="0.2">
      <c r="AU15634"/>
    </row>
    <row r="15635" spans="47:47" x14ac:dyDescent="0.2">
      <c r="AU15635"/>
    </row>
    <row r="15636" spans="47:47" x14ac:dyDescent="0.2">
      <c r="AU15636"/>
    </row>
    <row r="15637" spans="47:47" x14ac:dyDescent="0.2">
      <c r="AU15637"/>
    </row>
    <row r="15638" spans="47:47" x14ac:dyDescent="0.2">
      <c r="AU15638"/>
    </row>
    <row r="15639" spans="47:47" x14ac:dyDescent="0.2">
      <c r="AU15639"/>
    </row>
    <row r="15640" spans="47:47" x14ac:dyDescent="0.2">
      <c r="AU15640"/>
    </row>
    <row r="15641" spans="47:47" x14ac:dyDescent="0.2">
      <c r="AU15641"/>
    </row>
    <row r="15642" spans="47:47" x14ac:dyDescent="0.2">
      <c r="AU15642"/>
    </row>
    <row r="15643" spans="47:47" x14ac:dyDescent="0.2">
      <c r="AU15643"/>
    </row>
    <row r="15644" spans="47:47" x14ac:dyDescent="0.2">
      <c r="AU15644"/>
    </row>
    <row r="15645" spans="47:47" x14ac:dyDescent="0.2">
      <c r="AU15645"/>
    </row>
    <row r="15646" spans="47:47" x14ac:dyDescent="0.2">
      <c r="AU15646"/>
    </row>
    <row r="15647" spans="47:47" x14ac:dyDescent="0.2">
      <c r="AU15647"/>
    </row>
    <row r="15648" spans="47:47" x14ac:dyDescent="0.2">
      <c r="AU15648"/>
    </row>
    <row r="15649" spans="47:47" x14ac:dyDescent="0.2">
      <c r="AU15649"/>
    </row>
    <row r="15650" spans="47:47" x14ac:dyDescent="0.2">
      <c r="AU15650"/>
    </row>
    <row r="15651" spans="47:47" x14ac:dyDescent="0.2">
      <c r="AU15651"/>
    </row>
    <row r="15652" spans="47:47" x14ac:dyDescent="0.2">
      <c r="AU15652"/>
    </row>
    <row r="15653" spans="47:47" x14ac:dyDescent="0.2">
      <c r="AU15653"/>
    </row>
    <row r="15654" spans="47:47" x14ac:dyDescent="0.2">
      <c r="AU15654"/>
    </row>
    <row r="15655" spans="47:47" x14ac:dyDescent="0.2">
      <c r="AU15655"/>
    </row>
    <row r="15656" spans="47:47" x14ac:dyDescent="0.2">
      <c r="AU15656"/>
    </row>
    <row r="15657" spans="47:47" x14ac:dyDescent="0.2">
      <c r="AU15657"/>
    </row>
    <row r="15658" spans="47:47" x14ac:dyDescent="0.2">
      <c r="AU15658"/>
    </row>
    <row r="15659" spans="47:47" x14ac:dyDescent="0.2">
      <c r="AU15659"/>
    </row>
    <row r="15660" spans="47:47" x14ac:dyDescent="0.2">
      <c r="AU15660"/>
    </row>
    <row r="15661" spans="47:47" x14ac:dyDescent="0.2">
      <c r="AU15661"/>
    </row>
    <row r="15662" spans="47:47" x14ac:dyDescent="0.2">
      <c r="AU15662"/>
    </row>
    <row r="15663" spans="47:47" x14ac:dyDescent="0.2">
      <c r="AU15663"/>
    </row>
    <row r="15664" spans="47:47" x14ac:dyDescent="0.2">
      <c r="AU15664"/>
    </row>
    <row r="15665" spans="47:47" x14ac:dyDescent="0.2">
      <c r="AU15665"/>
    </row>
    <row r="15666" spans="47:47" x14ac:dyDescent="0.2">
      <c r="AU15666"/>
    </row>
    <row r="15667" spans="47:47" x14ac:dyDescent="0.2">
      <c r="AU15667"/>
    </row>
    <row r="15668" spans="47:47" x14ac:dyDescent="0.2">
      <c r="AU15668"/>
    </row>
    <row r="15669" spans="47:47" x14ac:dyDescent="0.2">
      <c r="AU15669"/>
    </row>
    <row r="15670" spans="47:47" x14ac:dyDescent="0.2">
      <c r="AU15670"/>
    </row>
    <row r="15671" spans="47:47" x14ac:dyDescent="0.2">
      <c r="AU15671"/>
    </row>
    <row r="15672" spans="47:47" x14ac:dyDescent="0.2">
      <c r="AU15672"/>
    </row>
    <row r="15673" spans="47:47" x14ac:dyDescent="0.2">
      <c r="AU15673"/>
    </row>
    <row r="15674" spans="47:47" x14ac:dyDescent="0.2">
      <c r="AU15674"/>
    </row>
    <row r="15675" spans="47:47" x14ac:dyDescent="0.2">
      <c r="AU15675"/>
    </row>
    <row r="15676" spans="47:47" x14ac:dyDescent="0.2">
      <c r="AU15676"/>
    </row>
    <row r="15677" spans="47:47" x14ac:dyDescent="0.2">
      <c r="AU15677"/>
    </row>
    <row r="15678" spans="47:47" x14ac:dyDescent="0.2">
      <c r="AU15678"/>
    </row>
    <row r="15679" spans="47:47" x14ac:dyDescent="0.2">
      <c r="AU15679"/>
    </row>
    <row r="15680" spans="47:47" x14ac:dyDescent="0.2">
      <c r="AU15680"/>
    </row>
    <row r="15681" spans="47:47" x14ac:dyDescent="0.2">
      <c r="AU15681"/>
    </row>
    <row r="15682" spans="47:47" x14ac:dyDescent="0.2">
      <c r="AU15682"/>
    </row>
    <row r="15683" spans="47:47" x14ac:dyDescent="0.2">
      <c r="AU15683"/>
    </row>
    <row r="15684" spans="47:47" x14ac:dyDescent="0.2">
      <c r="AU15684"/>
    </row>
    <row r="15685" spans="47:47" x14ac:dyDescent="0.2">
      <c r="AU15685"/>
    </row>
    <row r="15686" spans="47:47" x14ac:dyDescent="0.2">
      <c r="AU15686"/>
    </row>
    <row r="15687" spans="47:47" x14ac:dyDescent="0.2">
      <c r="AU15687"/>
    </row>
    <row r="15688" spans="47:47" x14ac:dyDescent="0.2">
      <c r="AU15688"/>
    </row>
    <row r="15689" spans="47:47" x14ac:dyDescent="0.2">
      <c r="AU15689"/>
    </row>
    <row r="15690" spans="47:47" x14ac:dyDescent="0.2">
      <c r="AU15690"/>
    </row>
    <row r="15691" spans="47:47" x14ac:dyDescent="0.2">
      <c r="AU15691"/>
    </row>
    <row r="15692" spans="47:47" x14ac:dyDescent="0.2">
      <c r="AU15692"/>
    </row>
    <row r="15693" spans="47:47" x14ac:dyDescent="0.2">
      <c r="AU15693"/>
    </row>
    <row r="15694" spans="47:47" x14ac:dyDescent="0.2">
      <c r="AU15694"/>
    </row>
    <row r="15695" spans="47:47" x14ac:dyDescent="0.2">
      <c r="AU15695"/>
    </row>
    <row r="15696" spans="47:47" x14ac:dyDescent="0.2">
      <c r="AU15696"/>
    </row>
    <row r="15697" spans="47:47" x14ac:dyDescent="0.2">
      <c r="AU15697"/>
    </row>
    <row r="15698" spans="47:47" x14ac:dyDescent="0.2">
      <c r="AU15698"/>
    </row>
    <row r="15699" spans="47:47" x14ac:dyDescent="0.2">
      <c r="AU15699"/>
    </row>
    <row r="15700" spans="47:47" x14ac:dyDescent="0.2">
      <c r="AU15700"/>
    </row>
    <row r="15701" spans="47:47" x14ac:dyDescent="0.2">
      <c r="AU15701"/>
    </row>
    <row r="15702" spans="47:47" x14ac:dyDescent="0.2">
      <c r="AU15702"/>
    </row>
    <row r="15703" spans="47:47" x14ac:dyDescent="0.2">
      <c r="AU15703"/>
    </row>
    <row r="15704" spans="47:47" x14ac:dyDescent="0.2">
      <c r="AU15704"/>
    </row>
    <row r="15705" spans="47:47" x14ac:dyDescent="0.2">
      <c r="AU15705"/>
    </row>
    <row r="15706" spans="47:47" x14ac:dyDescent="0.2">
      <c r="AU15706"/>
    </row>
    <row r="15707" spans="47:47" x14ac:dyDescent="0.2">
      <c r="AU15707"/>
    </row>
    <row r="15708" spans="47:47" x14ac:dyDescent="0.2">
      <c r="AU15708"/>
    </row>
    <row r="15709" spans="47:47" x14ac:dyDescent="0.2">
      <c r="AU15709"/>
    </row>
    <row r="15710" spans="47:47" x14ac:dyDescent="0.2">
      <c r="AU15710"/>
    </row>
    <row r="15711" spans="47:47" x14ac:dyDescent="0.2">
      <c r="AU15711"/>
    </row>
    <row r="15712" spans="47:47" x14ac:dyDescent="0.2">
      <c r="AU15712"/>
    </row>
    <row r="15713" spans="47:47" x14ac:dyDescent="0.2">
      <c r="AU15713"/>
    </row>
    <row r="15714" spans="47:47" x14ac:dyDescent="0.2">
      <c r="AU15714"/>
    </row>
    <row r="15715" spans="47:47" x14ac:dyDescent="0.2">
      <c r="AU15715"/>
    </row>
    <row r="15716" spans="47:47" x14ac:dyDescent="0.2">
      <c r="AU15716"/>
    </row>
    <row r="15717" spans="47:47" x14ac:dyDescent="0.2">
      <c r="AU15717"/>
    </row>
    <row r="15718" spans="47:47" x14ac:dyDescent="0.2">
      <c r="AU15718"/>
    </row>
    <row r="15719" spans="47:47" x14ac:dyDescent="0.2">
      <c r="AU15719"/>
    </row>
    <row r="15720" spans="47:47" x14ac:dyDescent="0.2">
      <c r="AU15720"/>
    </row>
    <row r="15721" spans="47:47" x14ac:dyDescent="0.2">
      <c r="AU15721"/>
    </row>
    <row r="15722" spans="47:47" x14ac:dyDescent="0.2">
      <c r="AU15722"/>
    </row>
    <row r="15723" spans="47:47" x14ac:dyDescent="0.2">
      <c r="AU15723"/>
    </row>
    <row r="15724" spans="47:47" x14ac:dyDescent="0.2">
      <c r="AU15724"/>
    </row>
    <row r="15725" spans="47:47" x14ac:dyDescent="0.2">
      <c r="AU15725"/>
    </row>
    <row r="15726" spans="47:47" x14ac:dyDescent="0.2">
      <c r="AU15726"/>
    </row>
    <row r="15727" spans="47:47" x14ac:dyDescent="0.2">
      <c r="AU15727"/>
    </row>
    <row r="15728" spans="47:47" x14ac:dyDescent="0.2">
      <c r="AU15728"/>
    </row>
    <row r="15729" spans="47:47" x14ac:dyDescent="0.2">
      <c r="AU15729"/>
    </row>
    <row r="15730" spans="47:47" x14ac:dyDescent="0.2">
      <c r="AU15730"/>
    </row>
    <row r="15731" spans="47:47" x14ac:dyDescent="0.2">
      <c r="AU15731"/>
    </row>
    <row r="15732" spans="47:47" x14ac:dyDescent="0.2">
      <c r="AU15732"/>
    </row>
    <row r="15733" spans="47:47" x14ac:dyDescent="0.2">
      <c r="AU15733"/>
    </row>
    <row r="15734" spans="47:47" x14ac:dyDescent="0.2">
      <c r="AU15734"/>
    </row>
    <row r="15735" spans="47:47" x14ac:dyDescent="0.2">
      <c r="AU15735"/>
    </row>
    <row r="15736" spans="47:47" x14ac:dyDescent="0.2">
      <c r="AU15736"/>
    </row>
    <row r="15737" spans="47:47" x14ac:dyDescent="0.2">
      <c r="AU15737"/>
    </row>
    <row r="15738" spans="47:47" x14ac:dyDescent="0.2">
      <c r="AU15738"/>
    </row>
    <row r="15739" spans="47:47" x14ac:dyDescent="0.2">
      <c r="AU15739"/>
    </row>
    <row r="15740" spans="47:47" x14ac:dyDescent="0.2">
      <c r="AU15740"/>
    </row>
    <row r="15741" spans="47:47" x14ac:dyDescent="0.2">
      <c r="AU15741"/>
    </row>
    <row r="15742" spans="47:47" x14ac:dyDescent="0.2">
      <c r="AU15742"/>
    </row>
    <row r="15743" spans="47:47" x14ac:dyDescent="0.2">
      <c r="AU15743"/>
    </row>
    <row r="15744" spans="47:47" x14ac:dyDescent="0.2">
      <c r="AU15744"/>
    </row>
    <row r="15745" spans="47:47" x14ac:dyDescent="0.2">
      <c r="AU15745"/>
    </row>
    <row r="15746" spans="47:47" x14ac:dyDescent="0.2">
      <c r="AU15746"/>
    </row>
    <row r="15747" spans="47:47" x14ac:dyDescent="0.2">
      <c r="AU15747"/>
    </row>
    <row r="15748" spans="47:47" x14ac:dyDescent="0.2">
      <c r="AU15748"/>
    </row>
    <row r="15749" spans="47:47" x14ac:dyDescent="0.2">
      <c r="AU15749"/>
    </row>
    <row r="15750" spans="47:47" x14ac:dyDescent="0.2">
      <c r="AU15750"/>
    </row>
    <row r="15751" spans="47:47" x14ac:dyDescent="0.2">
      <c r="AU15751"/>
    </row>
    <row r="15752" spans="47:47" x14ac:dyDescent="0.2">
      <c r="AU15752"/>
    </row>
    <row r="15753" spans="47:47" x14ac:dyDescent="0.2">
      <c r="AU15753"/>
    </row>
    <row r="15754" spans="47:47" x14ac:dyDescent="0.2">
      <c r="AU15754"/>
    </row>
    <row r="15755" spans="47:47" x14ac:dyDescent="0.2">
      <c r="AU15755"/>
    </row>
    <row r="15756" spans="47:47" x14ac:dyDescent="0.2">
      <c r="AU15756"/>
    </row>
    <row r="15757" spans="47:47" x14ac:dyDescent="0.2">
      <c r="AU15757"/>
    </row>
    <row r="15758" spans="47:47" x14ac:dyDescent="0.2">
      <c r="AU15758"/>
    </row>
    <row r="15759" spans="47:47" x14ac:dyDescent="0.2">
      <c r="AU15759"/>
    </row>
    <row r="15760" spans="47:47" x14ac:dyDescent="0.2">
      <c r="AU15760"/>
    </row>
    <row r="15761" spans="47:47" x14ac:dyDescent="0.2">
      <c r="AU15761"/>
    </row>
    <row r="15762" spans="47:47" x14ac:dyDescent="0.2">
      <c r="AU15762"/>
    </row>
    <row r="15763" spans="47:47" x14ac:dyDescent="0.2">
      <c r="AU15763"/>
    </row>
    <row r="15764" spans="47:47" x14ac:dyDescent="0.2">
      <c r="AU15764"/>
    </row>
    <row r="15765" spans="47:47" x14ac:dyDescent="0.2">
      <c r="AU15765"/>
    </row>
    <row r="15766" spans="47:47" x14ac:dyDescent="0.2">
      <c r="AU15766"/>
    </row>
    <row r="15767" spans="47:47" x14ac:dyDescent="0.2">
      <c r="AU15767"/>
    </row>
    <row r="15768" spans="47:47" x14ac:dyDescent="0.2">
      <c r="AU15768"/>
    </row>
    <row r="15769" spans="47:47" x14ac:dyDescent="0.2">
      <c r="AU15769"/>
    </row>
    <row r="15770" spans="47:47" x14ac:dyDescent="0.2">
      <c r="AU15770"/>
    </row>
    <row r="15771" spans="47:47" x14ac:dyDescent="0.2">
      <c r="AU15771"/>
    </row>
    <row r="15772" spans="47:47" x14ac:dyDescent="0.2">
      <c r="AU15772"/>
    </row>
    <row r="15773" spans="47:47" x14ac:dyDescent="0.2">
      <c r="AU15773"/>
    </row>
    <row r="15774" spans="47:47" x14ac:dyDescent="0.2">
      <c r="AU15774"/>
    </row>
    <row r="15775" spans="47:47" x14ac:dyDescent="0.2">
      <c r="AU15775"/>
    </row>
    <row r="15776" spans="47:47" x14ac:dyDescent="0.2">
      <c r="AU15776"/>
    </row>
    <row r="15777" spans="47:47" x14ac:dyDescent="0.2">
      <c r="AU15777"/>
    </row>
    <row r="15778" spans="47:47" x14ac:dyDescent="0.2">
      <c r="AU15778"/>
    </row>
    <row r="15779" spans="47:47" x14ac:dyDescent="0.2">
      <c r="AU15779"/>
    </row>
    <row r="15780" spans="47:47" x14ac:dyDescent="0.2">
      <c r="AU15780"/>
    </row>
    <row r="15781" spans="47:47" x14ac:dyDescent="0.2">
      <c r="AU15781"/>
    </row>
    <row r="15782" spans="47:47" x14ac:dyDescent="0.2">
      <c r="AU15782"/>
    </row>
    <row r="15783" spans="47:47" x14ac:dyDescent="0.2">
      <c r="AU15783"/>
    </row>
    <row r="15784" spans="47:47" x14ac:dyDescent="0.2">
      <c r="AU15784"/>
    </row>
    <row r="15785" spans="47:47" x14ac:dyDescent="0.2">
      <c r="AU15785"/>
    </row>
    <row r="15786" spans="47:47" x14ac:dyDescent="0.2">
      <c r="AU15786"/>
    </row>
    <row r="15787" spans="47:47" x14ac:dyDescent="0.2">
      <c r="AU15787"/>
    </row>
    <row r="15788" spans="47:47" x14ac:dyDescent="0.2">
      <c r="AU15788"/>
    </row>
    <row r="15789" spans="47:47" x14ac:dyDescent="0.2">
      <c r="AU15789"/>
    </row>
    <row r="15790" spans="47:47" x14ac:dyDescent="0.2">
      <c r="AU15790"/>
    </row>
    <row r="15791" spans="47:47" x14ac:dyDescent="0.2">
      <c r="AU15791"/>
    </row>
    <row r="15792" spans="47:47" x14ac:dyDescent="0.2">
      <c r="AU15792"/>
    </row>
    <row r="15793" spans="47:47" x14ac:dyDescent="0.2">
      <c r="AU15793"/>
    </row>
    <row r="15794" spans="47:47" x14ac:dyDescent="0.2">
      <c r="AU15794"/>
    </row>
    <row r="15795" spans="47:47" x14ac:dyDescent="0.2">
      <c r="AU15795"/>
    </row>
    <row r="15796" spans="47:47" x14ac:dyDescent="0.2">
      <c r="AU15796"/>
    </row>
    <row r="15797" spans="47:47" x14ac:dyDescent="0.2">
      <c r="AU15797"/>
    </row>
    <row r="15798" spans="47:47" x14ac:dyDescent="0.2">
      <c r="AU15798"/>
    </row>
    <row r="15799" spans="47:47" x14ac:dyDescent="0.2">
      <c r="AU15799"/>
    </row>
    <row r="15800" spans="47:47" x14ac:dyDescent="0.2">
      <c r="AU15800"/>
    </row>
    <row r="15801" spans="47:47" x14ac:dyDescent="0.2">
      <c r="AU15801"/>
    </row>
    <row r="15802" spans="47:47" x14ac:dyDescent="0.2">
      <c r="AU15802"/>
    </row>
    <row r="15803" spans="47:47" x14ac:dyDescent="0.2">
      <c r="AU15803"/>
    </row>
    <row r="15804" spans="47:47" x14ac:dyDescent="0.2">
      <c r="AU15804"/>
    </row>
    <row r="15805" spans="47:47" x14ac:dyDescent="0.2">
      <c r="AU15805"/>
    </row>
    <row r="15806" spans="47:47" x14ac:dyDescent="0.2">
      <c r="AU15806"/>
    </row>
    <row r="15807" spans="47:47" x14ac:dyDescent="0.2">
      <c r="AU15807"/>
    </row>
    <row r="15808" spans="47:47" x14ac:dyDescent="0.2">
      <c r="AU15808"/>
    </row>
    <row r="15809" spans="47:47" x14ac:dyDescent="0.2">
      <c r="AU15809"/>
    </row>
    <row r="15810" spans="47:47" x14ac:dyDescent="0.2">
      <c r="AU15810"/>
    </row>
    <row r="15811" spans="47:47" x14ac:dyDescent="0.2">
      <c r="AU15811"/>
    </row>
    <row r="15812" spans="47:47" x14ac:dyDescent="0.2">
      <c r="AU15812"/>
    </row>
    <row r="15813" spans="47:47" x14ac:dyDescent="0.2">
      <c r="AU15813"/>
    </row>
    <row r="15814" spans="47:47" x14ac:dyDescent="0.2">
      <c r="AU15814"/>
    </row>
    <row r="15815" spans="47:47" x14ac:dyDescent="0.2">
      <c r="AU15815"/>
    </row>
    <row r="15816" spans="47:47" x14ac:dyDescent="0.2">
      <c r="AU15816"/>
    </row>
    <row r="15817" spans="47:47" x14ac:dyDescent="0.2">
      <c r="AU15817"/>
    </row>
    <row r="15818" spans="47:47" x14ac:dyDescent="0.2">
      <c r="AU15818"/>
    </row>
    <row r="15819" spans="47:47" x14ac:dyDescent="0.2">
      <c r="AU15819"/>
    </row>
    <row r="15820" spans="47:47" x14ac:dyDescent="0.2">
      <c r="AU15820"/>
    </row>
    <row r="15821" spans="47:47" x14ac:dyDescent="0.2">
      <c r="AU15821"/>
    </row>
    <row r="15822" spans="47:47" x14ac:dyDescent="0.2">
      <c r="AU15822"/>
    </row>
    <row r="15823" spans="47:47" x14ac:dyDescent="0.2">
      <c r="AU15823"/>
    </row>
    <row r="15824" spans="47:47" x14ac:dyDescent="0.2">
      <c r="AU15824"/>
    </row>
    <row r="15825" spans="47:47" x14ac:dyDescent="0.2">
      <c r="AU15825"/>
    </row>
    <row r="15826" spans="47:47" x14ac:dyDescent="0.2">
      <c r="AU15826"/>
    </row>
    <row r="15827" spans="47:47" x14ac:dyDescent="0.2">
      <c r="AU15827"/>
    </row>
    <row r="15828" spans="47:47" x14ac:dyDescent="0.2">
      <c r="AU15828"/>
    </row>
    <row r="15829" spans="47:47" x14ac:dyDescent="0.2">
      <c r="AU15829"/>
    </row>
    <row r="15830" spans="47:47" x14ac:dyDescent="0.2">
      <c r="AU15830"/>
    </row>
    <row r="15831" spans="47:47" x14ac:dyDescent="0.2">
      <c r="AU15831"/>
    </row>
    <row r="15832" spans="47:47" x14ac:dyDescent="0.2">
      <c r="AU15832"/>
    </row>
    <row r="15833" spans="47:47" x14ac:dyDescent="0.2">
      <c r="AU15833"/>
    </row>
    <row r="15834" spans="47:47" x14ac:dyDescent="0.2">
      <c r="AU15834"/>
    </row>
    <row r="15835" spans="47:47" x14ac:dyDescent="0.2">
      <c r="AU15835"/>
    </row>
    <row r="15836" spans="47:47" x14ac:dyDescent="0.2">
      <c r="AU15836"/>
    </row>
    <row r="15837" spans="47:47" x14ac:dyDescent="0.2">
      <c r="AU15837"/>
    </row>
    <row r="15838" spans="47:47" x14ac:dyDescent="0.2">
      <c r="AU15838"/>
    </row>
    <row r="15839" spans="47:47" x14ac:dyDescent="0.2">
      <c r="AU15839"/>
    </row>
    <row r="15840" spans="47:47" x14ac:dyDescent="0.2">
      <c r="AU15840"/>
    </row>
    <row r="15841" spans="47:47" x14ac:dyDescent="0.2">
      <c r="AU15841"/>
    </row>
    <row r="15842" spans="47:47" x14ac:dyDescent="0.2">
      <c r="AU15842"/>
    </row>
    <row r="15843" spans="47:47" x14ac:dyDescent="0.2">
      <c r="AU15843"/>
    </row>
    <row r="15844" spans="47:47" x14ac:dyDescent="0.2">
      <c r="AU15844"/>
    </row>
    <row r="15845" spans="47:47" x14ac:dyDescent="0.2">
      <c r="AU15845"/>
    </row>
    <row r="15846" spans="47:47" x14ac:dyDescent="0.2">
      <c r="AU15846"/>
    </row>
    <row r="15847" spans="47:47" x14ac:dyDescent="0.2">
      <c r="AU15847"/>
    </row>
    <row r="15848" spans="47:47" x14ac:dyDescent="0.2">
      <c r="AU15848"/>
    </row>
    <row r="15849" spans="47:47" x14ac:dyDescent="0.2">
      <c r="AU15849"/>
    </row>
    <row r="15850" spans="47:47" x14ac:dyDescent="0.2">
      <c r="AU15850"/>
    </row>
    <row r="15851" spans="47:47" x14ac:dyDescent="0.2">
      <c r="AU15851"/>
    </row>
    <row r="15852" spans="47:47" x14ac:dyDescent="0.2">
      <c r="AU15852"/>
    </row>
    <row r="15853" spans="47:47" x14ac:dyDescent="0.2">
      <c r="AU15853"/>
    </row>
    <row r="15854" spans="47:47" x14ac:dyDescent="0.2">
      <c r="AU15854"/>
    </row>
    <row r="15855" spans="47:47" x14ac:dyDescent="0.2">
      <c r="AU15855"/>
    </row>
    <row r="15856" spans="47:47" x14ac:dyDescent="0.2">
      <c r="AU15856"/>
    </row>
    <row r="15857" spans="47:47" x14ac:dyDescent="0.2">
      <c r="AU15857"/>
    </row>
    <row r="15858" spans="47:47" x14ac:dyDescent="0.2">
      <c r="AU15858"/>
    </row>
    <row r="15859" spans="47:47" x14ac:dyDescent="0.2">
      <c r="AU15859"/>
    </row>
    <row r="15860" spans="47:47" x14ac:dyDescent="0.2">
      <c r="AU15860"/>
    </row>
    <row r="15861" spans="47:47" x14ac:dyDescent="0.2">
      <c r="AU15861"/>
    </row>
    <row r="15862" spans="47:47" x14ac:dyDescent="0.2">
      <c r="AU15862"/>
    </row>
    <row r="15863" spans="47:47" x14ac:dyDescent="0.2">
      <c r="AU15863"/>
    </row>
    <row r="15864" spans="47:47" x14ac:dyDescent="0.2">
      <c r="AU15864"/>
    </row>
    <row r="15865" spans="47:47" x14ac:dyDescent="0.2">
      <c r="AU15865"/>
    </row>
    <row r="15866" spans="47:47" x14ac:dyDescent="0.2">
      <c r="AU15866"/>
    </row>
    <row r="15867" spans="47:47" x14ac:dyDescent="0.2">
      <c r="AU15867"/>
    </row>
    <row r="15868" spans="47:47" x14ac:dyDescent="0.2">
      <c r="AU15868"/>
    </row>
    <row r="15869" spans="47:47" x14ac:dyDescent="0.2">
      <c r="AU15869"/>
    </row>
    <row r="15870" spans="47:47" x14ac:dyDescent="0.2">
      <c r="AU15870"/>
    </row>
    <row r="15871" spans="47:47" x14ac:dyDescent="0.2">
      <c r="AU15871"/>
    </row>
    <row r="15872" spans="47:47" x14ac:dyDescent="0.2">
      <c r="AU15872"/>
    </row>
    <row r="15873" spans="47:47" x14ac:dyDescent="0.2">
      <c r="AU15873"/>
    </row>
    <row r="15874" spans="47:47" x14ac:dyDescent="0.2">
      <c r="AU15874"/>
    </row>
    <row r="15875" spans="47:47" x14ac:dyDescent="0.2">
      <c r="AU15875"/>
    </row>
    <row r="15876" spans="47:47" x14ac:dyDescent="0.2">
      <c r="AU15876"/>
    </row>
    <row r="15877" spans="47:47" x14ac:dyDescent="0.2">
      <c r="AU15877"/>
    </row>
    <row r="15878" spans="47:47" x14ac:dyDescent="0.2">
      <c r="AU15878"/>
    </row>
    <row r="15879" spans="47:47" x14ac:dyDescent="0.2">
      <c r="AU15879"/>
    </row>
    <row r="15880" spans="47:47" x14ac:dyDescent="0.2">
      <c r="AU15880"/>
    </row>
    <row r="15881" spans="47:47" x14ac:dyDescent="0.2">
      <c r="AU15881"/>
    </row>
    <row r="15882" spans="47:47" x14ac:dyDescent="0.2">
      <c r="AU15882"/>
    </row>
    <row r="15883" spans="47:47" x14ac:dyDescent="0.2">
      <c r="AU15883"/>
    </row>
    <row r="15884" spans="47:47" x14ac:dyDescent="0.2">
      <c r="AU15884"/>
    </row>
    <row r="15885" spans="47:47" x14ac:dyDescent="0.2">
      <c r="AU15885"/>
    </row>
    <row r="15886" spans="47:47" x14ac:dyDescent="0.2">
      <c r="AU15886"/>
    </row>
    <row r="15887" spans="47:47" x14ac:dyDescent="0.2">
      <c r="AU15887"/>
    </row>
    <row r="15888" spans="47:47" x14ac:dyDescent="0.2">
      <c r="AU15888"/>
    </row>
    <row r="15889" spans="47:47" x14ac:dyDescent="0.2">
      <c r="AU15889"/>
    </row>
    <row r="15890" spans="47:47" x14ac:dyDescent="0.2">
      <c r="AU15890"/>
    </row>
    <row r="15891" spans="47:47" x14ac:dyDescent="0.2">
      <c r="AU15891"/>
    </row>
    <row r="15892" spans="47:47" x14ac:dyDescent="0.2">
      <c r="AU15892"/>
    </row>
    <row r="15893" spans="47:47" x14ac:dyDescent="0.2">
      <c r="AU15893"/>
    </row>
    <row r="15894" spans="47:47" x14ac:dyDescent="0.2">
      <c r="AU15894"/>
    </row>
    <row r="15895" spans="47:47" x14ac:dyDescent="0.2">
      <c r="AU15895"/>
    </row>
    <row r="15896" spans="47:47" x14ac:dyDescent="0.2">
      <c r="AU15896"/>
    </row>
    <row r="15897" spans="47:47" x14ac:dyDescent="0.2">
      <c r="AU15897"/>
    </row>
    <row r="15898" spans="47:47" x14ac:dyDescent="0.2">
      <c r="AU15898"/>
    </row>
    <row r="15899" spans="47:47" x14ac:dyDescent="0.2">
      <c r="AU15899"/>
    </row>
    <row r="15900" spans="47:47" x14ac:dyDescent="0.2">
      <c r="AU15900"/>
    </row>
    <row r="15901" spans="47:47" x14ac:dyDescent="0.2">
      <c r="AU15901"/>
    </row>
    <row r="15902" spans="47:47" x14ac:dyDescent="0.2">
      <c r="AU15902"/>
    </row>
    <row r="15903" spans="47:47" x14ac:dyDescent="0.2">
      <c r="AU15903"/>
    </row>
    <row r="15904" spans="47:47" x14ac:dyDescent="0.2">
      <c r="AU15904"/>
    </row>
    <row r="15905" spans="47:47" x14ac:dyDescent="0.2">
      <c r="AU15905"/>
    </row>
    <row r="15906" spans="47:47" x14ac:dyDescent="0.2">
      <c r="AU15906"/>
    </row>
    <row r="15907" spans="47:47" x14ac:dyDescent="0.2">
      <c r="AU15907"/>
    </row>
    <row r="15908" spans="47:47" x14ac:dyDescent="0.2">
      <c r="AU15908"/>
    </row>
    <row r="15909" spans="47:47" x14ac:dyDescent="0.2">
      <c r="AU15909"/>
    </row>
    <row r="15910" spans="47:47" x14ac:dyDescent="0.2">
      <c r="AU15910"/>
    </row>
    <row r="15911" spans="47:47" x14ac:dyDescent="0.2">
      <c r="AU15911"/>
    </row>
    <row r="15912" spans="47:47" x14ac:dyDescent="0.2">
      <c r="AU15912"/>
    </row>
    <row r="15913" spans="47:47" x14ac:dyDescent="0.2">
      <c r="AU15913"/>
    </row>
    <row r="15914" spans="47:47" x14ac:dyDescent="0.2">
      <c r="AU15914"/>
    </row>
    <row r="15915" spans="47:47" x14ac:dyDescent="0.2">
      <c r="AU15915"/>
    </row>
    <row r="15916" spans="47:47" x14ac:dyDescent="0.2">
      <c r="AU15916"/>
    </row>
    <row r="15917" spans="47:47" x14ac:dyDescent="0.2">
      <c r="AU15917"/>
    </row>
    <row r="15918" spans="47:47" x14ac:dyDescent="0.2">
      <c r="AU15918"/>
    </row>
    <row r="15919" spans="47:47" x14ac:dyDescent="0.2">
      <c r="AU15919"/>
    </row>
    <row r="15920" spans="47:47" x14ac:dyDescent="0.2">
      <c r="AU15920"/>
    </row>
    <row r="15921" spans="47:47" x14ac:dyDescent="0.2">
      <c r="AU15921"/>
    </row>
    <row r="15922" spans="47:47" x14ac:dyDescent="0.2">
      <c r="AU15922"/>
    </row>
    <row r="15923" spans="47:47" x14ac:dyDescent="0.2">
      <c r="AU15923"/>
    </row>
    <row r="15924" spans="47:47" x14ac:dyDescent="0.2">
      <c r="AU15924"/>
    </row>
    <row r="15925" spans="47:47" x14ac:dyDescent="0.2">
      <c r="AU15925"/>
    </row>
    <row r="15926" spans="47:47" x14ac:dyDescent="0.2">
      <c r="AU15926"/>
    </row>
    <row r="15927" spans="47:47" x14ac:dyDescent="0.2">
      <c r="AU15927"/>
    </row>
    <row r="15928" spans="47:47" x14ac:dyDescent="0.2">
      <c r="AU15928"/>
    </row>
    <row r="15929" spans="47:47" x14ac:dyDescent="0.2">
      <c r="AU15929"/>
    </row>
    <row r="15930" spans="47:47" x14ac:dyDescent="0.2">
      <c r="AU15930"/>
    </row>
    <row r="15931" spans="47:47" x14ac:dyDescent="0.2">
      <c r="AU15931"/>
    </row>
    <row r="15932" spans="47:47" x14ac:dyDescent="0.2">
      <c r="AU15932"/>
    </row>
    <row r="15933" spans="47:47" x14ac:dyDescent="0.2">
      <c r="AU15933"/>
    </row>
    <row r="15934" spans="47:47" x14ac:dyDescent="0.2">
      <c r="AU15934"/>
    </row>
    <row r="15935" spans="47:47" x14ac:dyDescent="0.2">
      <c r="AU15935"/>
    </row>
    <row r="15936" spans="47:47" x14ac:dyDescent="0.2">
      <c r="AU15936"/>
    </row>
    <row r="15937" spans="47:47" x14ac:dyDescent="0.2">
      <c r="AU15937"/>
    </row>
    <row r="15938" spans="47:47" x14ac:dyDescent="0.2">
      <c r="AU15938"/>
    </row>
    <row r="15939" spans="47:47" x14ac:dyDescent="0.2">
      <c r="AU15939"/>
    </row>
    <row r="15940" spans="47:47" x14ac:dyDescent="0.2">
      <c r="AU15940"/>
    </row>
    <row r="15941" spans="47:47" x14ac:dyDescent="0.2">
      <c r="AU15941"/>
    </row>
    <row r="15942" spans="47:47" x14ac:dyDescent="0.2">
      <c r="AU15942"/>
    </row>
    <row r="15943" spans="47:47" x14ac:dyDescent="0.2">
      <c r="AU15943"/>
    </row>
    <row r="15944" spans="47:47" x14ac:dyDescent="0.2">
      <c r="AU15944"/>
    </row>
    <row r="15945" spans="47:47" x14ac:dyDescent="0.2">
      <c r="AU15945"/>
    </row>
    <row r="15946" spans="47:47" x14ac:dyDescent="0.2">
      <c r="AU15946"/>
    </row>
    <row r="15947" spans="47:47" x14ac:dyDescent="0.2">
      <c r="AU15947"/>
    </row>
    <row r="15948" spans="47:47" x14ac:dyDescent="0.2">
      <c r="AU15948"/>
    </row>
    <row r="15949" spans="47:47" x14ac:dyDescent="0.2">
      <c r="AU15949"/>
    </row>
    <row r="15950" spans="47:47" x14ac:dyDescent="0.2">
      <c r="AU15950"/>
    </row>
    <row r="15951" spans="47:47" x14ac:dyDescent="0.2">
      <c r="AU15951"/>
    </row>
    <row r="15952" spans="47:47" x14ac:dyDescent="0.2">
      <c r="AU15952"/>
    </row>
    <row r="15953" spans="47:47" x14ac:dyDescent="0.2">
      <c r="AU15953"/>
    </row>
    <row r="15954" spans="47:47" x14ac:dyDescent="0.2">
      <c r="AU15954"/>
    </row>
    <row r="15955" spans="47:47" x14ac:dyDescent="0.2">
      <c r="AU15955"/>
    </row>
    <row r="15956" spans="47:47" x14ac:dyDescent="0.2">
      <c r="AU15956"/>
    </row>
    <row r="15957" spans="47:47" x14ac:dyDescent="0.2">
      <c r="AU15957"/>
    </row>
    <row r="15958" spans="47:47" x14ac:dyDescent="0.2">
      <c r="AU15958"/>
    </row>
    <row r="15959" spans="47:47" x14ac:dyDescent="0.2">
      <c r="AU15959"/>
    </row>
    <row r="15960" spans="47:47" x14ac:dyDescent="0.2">
      <c r="AU15960"/>
    </row>
    <row r="15961" spans="47:47" x14ac:dyDescent="0.2">
      <c r="AU15961"/>
    </row>
    <row r="15962" spans="47:47" x14ac:dyDescent="0.2">
      <c r="AU15962"/>
    </row>
    <row r="15963" spans="47:47" x14ac:dyDescent="0.2">
      <c r="AU15963"/>
    </row>
    <row r="15964" spans="47:47" x14ac:dyDescent="0.2">
      <c r="AU15964"/>
    </row>
    <row r="15965" spans="47:47" x14ac:dyDescent="0.2">
      <c r="AU15965"/>
    </row>
    <row r="15966" spans="47:47" x14ac:dyDescent="0.2">
      <c r="AU15966"/>
    </row>
    <row r="15967" spans="47:47" x14ac:dyDescent="0.2">
      <c r="AU15967"/>
    </row>
    <row r="15968" spans="47:47" x14ac:dyDescent="0.2">
      <c r="AU15968"/>
    </row>
    <row r="15969" spans="47:47" x14ac:dyDescent="0.2">
      <c r="AU15969"/>
    </row>
    <row r="15970" spans="47:47" x14ac:dyDescent="0.2">
      <c r="AU15970"/>
    </row>
    <row r="15971" spans="47:47" x14ac:dyDescent="0.2">
      <c r="AU15971"/>
    </row>
    <row r="15972" spans="47:47" x14ac:dyDescent="0.2">
      <c r="AU15972"/>
    </row>
    <row r="15973" spans="47:47" x14ac:dyDescent="0.2">
      <c r="AU15973"/>
    </row>
    <row r="15974" spans="47:47" x14ac:dyDescent="0.2">
      <c r="AU15974"/>
    </row>
    <row r="15975" spans="47:47" x14ac:dyDescent="0.2">
      <c r="AU15975"/>
    </row>
    <row r="15976" spans="47:47" x14ac:dyDescent="0.2">
      <c r="AU15976"/>
    </row>
    <row r="15977" spans="47:47" x14ac:dyDescent="0.2">
      <c r="AU15977"/>
    </row>
    <row r="15978" spans="47:47" x14ac:dyDescent="0.2">
      <c r="AU15978"/>
    </row>
    <row r="15979" spans="47:47" x14ac:dyDescent="0.2">
      <c r="AU15979"/>
    </row>
    <row r="15980" spans="47:47" x14ac:dyDescent="0.2">
      <c r="AU15980"/>
    </row>
    <row r="15981" spans="47:47" x14ac:dyDescent="0.2">
      <c r="AU15981"/>
    </row>
    <row r="15982" spans="47:47" x14ac:dyDescent="0.2">
      <c r="AU15982"/>
    </row>
    <row r="15983" spans="47:47" x14ac:dyDescent="0.2">
      <c r="AU15983"/>
    </row>
    <row r="15984" spans="47:47" x14ac:dyDescent="0.2">
      <c r="AU15984"/>
    </row>
    <row r="15985" spans="47:47" x14ac:dyDescent="0.2">
      <c r="AU15985"/>
    </row>
    <row r="15986" spans="47:47" x14ac:dyDescent="0.2">
      <c r="AU15986"/>
    </row>
    <row r="15987" spans="47:47" x14ac:dyDescent="0.2">
      <c r="AU15987"/>
    </row>
    <row r="15988" spans="47:47" x14ac:dyDescent="0.2">
      <c r="AU15988"/>
    </row>
    <row r="15989" spans="47:47" x14ac:dyDescent="0.2">
      <c r="AU15989"/>
    </row>
    <row r="15990" spans="47:47" x14ac:dyDescent="0.2">
      <c r="AU15990"/>
    </row>
    <row r="15991" spans="47:47" x14ac:dyDescent="0.2">
      <c r="AU15991"/>
    </row>
    <row r="15992" spans="47:47" x14ac:dyDescent="0.2">
      <c r="AU15992"/>
    </row>
    <row r="15993" spans="47:47" x14ac:dyDescent="0.2">
      <c r="AU15993"/>
    </row>
    <row r="15994" spans="47:47" x14ac:dyDescent="0.2">
      <c r="AU15994"/>
    </row>
    <row r="15995" spans="47:47" x14ac:dyDescent="0.2">
      <c r="AU15995"/>
    </row>
    <row r="15996" spans="47:47" x14ac:dyDescent="0.2">
      <c r="AU15996"/>
    </row>
    <row r="15997" spans="47:47" x14ac:dyDescent="0.2">
      <c r="AU15997"/>
    </row>
    <row r="15998" spans="47:47" x14ac:dyDescent="0.2">
      <c r="AU15998"/>
    </row>
    <row r="15999" spans="47:47" x14ac:dyDescent="0.2">
      <c r="AU15999"/>
    </row>
    <row r="16000" spans="47:47" x14ac:dyDescent="0.2">
      <c r="AU16000"/>
    </row>
    <row r="16001" spans="47:47" x14ac:dyDescent="0.2">
      <c r="AU16001"/>
    </row>
    <row r="16002" spans="47:47" x14ac:dyDescent="0.2">
      <c r="AU16002"/>
    </row>
    <row r="16003" spans="47:47" x14ac:dyDescent="0.2">
      <c r="AU16003"/>
    </row>
    <row r="16004" spans="47:47" x14ac:dyDescent="0.2">
      <c r="AU16004"/>
    </row>
    <row r="16005" spans="47:47" x14ac:dyDescent="0.2">
      <c r="AU16005"/>
    </row>
    <row r="16006" spans="47:47" x14ac:dyDescent="0.2">
      <c r="AU16006"/>
    </row>
    <row r="16007" spans="47:47" x14ac:dyDescent="0.2">
      <c r="AU16007"/>
    </row>
    <row r="16008" spans="47:47" x14ac:dyDescent="0.2">
      <c r="AU16008"/>
    </row>
    <row r="16009" spans="47:47" x14ac:dyDescent="0.2">
      <c r="AU16009"/>
    </row>
    <row r="16010" spans="47:47" x14ac:dyDescent="0.2">
      <c r="AU16010"/>
    </row>
    <row r="16011" spans="47:47" x14ac:dyDescent="0.2">
      <c r="AU16011"/>
    </row>
    <row r="16012" spans="47:47" x14ac:dyDescent="0.2">
      <c r="AU16012"/>
    </row>
    <row r="16013" spans="47:47" x14ac:dyDescent="0.2">
      <c r="AU16013"/>
    </row>
    <row r="16014" spans="47:47" x14ac:dyDescent="0.2">
      <c r="AU16014"/>
    </row>
    <row r="16015" spans="47:47" x14ac:dyDescent="0.2">
      <c r="AU16015"/>
    </row>
    <row r="16016" spans="47:47" x14ac:dyDescent="0.2">
      <c r="AU16016"/>
    </row>
    <row r="16017" spans="47:47" x14ac:dyDescent="0.2">
      <c r="AU16017"/>
    </row>
    <row r="16018" spans="47:47" x14ac:dyDescent="0.2">
      <c r="AU16018"/>
    </row>
    <row r="16019" spans="47:47" x14ac:dyDescent="0.2">
      <c r="AU16019"/>
    </row>
    <row r="16020" spans="47:47" x14ac:dyDescent="0.2">
      <c r="AU16020"/>
    </row>
    <row r="16021" spans="47:47" x14ac:dyDescent="0.2">
      <c r="AU16021"/>
    </row>
    <row r="16022" spans="47:47" x14ac:dyDescent="0.2">
      <c r="AU16022"/>
    </row>
    <row r="16023" spans="47:47" x14ac:dyDescent="0.2">
      <c r="AU16023"/>
    </row>
    <row r="16024" spans="47:47" x14ac:dyDescent="0.2">
      <c r="AU16024"/>
    </row>
    <row r="16025" spans="47:47" x14ac:dyDescent="0.2">
      <c r="AU16025"/>
    </row>
    <row r="16026" spans="47:47" x14ac:dyDescent="0.2">
      <c r="AU16026"/>
    </row>
    <row r="16027" spans="47:47" x14ac:dyDescent="0.2">
      <c r="AU16027"/>
    </row>
    <row r="16028" spans="47:47" x14ac:dyDescent="0.2">
      <c r="AU16028"/>
    </row>
    <row r="16029" spans="47:47" x14ac:dyDescent="0.2">
      <c r="AU16029"/>
    </row>
    <row r="16030" spans="47:47" x14ac:dyDescent="0.2">
      <c r="AU16030"/>
    </row>
    <row r="16031" spans="47:47" x14ac:dyDescent="0.2">
      <c r="AU16031"/>
    </row>
    <row r="16032" spans="47:47" x14ac:dyDescent="0.2">
      <c r="AU16032"/>
    </row>
    <row r="16033" spans="47:47" x14ac:dyDescent="0.2">
      <c r="AU16033"/>
    </row>
    <row r="16034" spans="47:47" x14ac:dyDescent="0.2">
      <c r="AU16034"/>
    </row>
    <row r="16035" spans="47:47" x14ac:dyDescent="0.2">
      <c r="AU16035"/>
    </row>
    <row r="16036" spans="47:47" x14ac:dyDescent="0.2">
      <c r="AU16036"/>
    </row>
    <row r="16037" spans="47:47" x14ac:dyDescent="0.2">
      <c r="AU16037"/>
    </row>
    <row r="16038" spans="47:47" x14ac:dyDescent="0.2">
      <c r="AU16038"/>
    </row>
    <row r="16039" spans="47:47" x14ac:dyDescent="0.2">
      <c r="AU16039"/>
    </row>
    <row r="16040" spans="47:47" x14ac:dyDescent="0.2">
      <c r="AU16040"/>
    </row>
    <row r="16041" spans="47:47" x14ac:dyDescent="0.2">
      <c r="AU16041"/>
    </row>
    <row r="16042" spans="47:47" x14ac:dyDescent="0.2">
      <c r="AU16042"/>
    </row>
    <row r="16043" spans="47:47" x14ac:dyDescent="0.2">
      <c r="AU16043"/>
    </row>
    <row r="16044" spans="47:47" x14ac:dyDescent="0.2">
      <c r="AU16044"/>
    </row>
    <row r="16045" spans="47:47" x14ac:dyDescent="0.2">
      <c r="AU16045"/>
    </row>
    <row r="16046" spans="47:47" x14ac:dyDescent="0.2">
      <c r="AU16046"/>
    </row>
    <row r="16047" spans="47:47" x14ac:dyDescent="0.2">
      <c r="AU16047"/>
    </row>
    <row r="16048" spans="47:47" x14ac:dyDescent="0.2">
      <c r="AU16048"/>
    </row>
    <row r="16049" spans="47:47" x14ac:dyDescent="0.2">
      <c r="AU16049"/>
    </row>
    <row r="16050" spans="47:47" x14ac:dyDescent="0.2">
      <c r="AU16050"/>
    </row>
    <row r="16051" spans="47:47" x14ac:dyDescent="0.2">
      <c r="AU16051"/>
    </row>
    <row r="16052" spans="47:47" x14ac:dyDescent="0.2">
      <c r="AU16052"/>
    </row>
    <row r="16053" spans="47:47" x14ac:dyDescent="0.2">
      <c r="AU16053"/>
    </row>
    <row r="16054" spans="47:47" x14ac:dyDescent="0.2">
      <c r="AU16054"/>
    </row>
    <row r="16055" spans="47:47" x14ac:dyDescent="0.2">
      <c r="AU16055"/>
    </row>
    <row r="16056" spans="47:47" x14ac:dyDescent="0.2">
      <c r="AU16056"/>
    </row>
    <row r="16057" spans="47:47" x14ac:dyDescent="0.2">
      <c r="AU16057"/>
    </row>
    <row r="16058" spans="47:47" x14ac:dyDescent="0.2">
      <c r="AU16058"/>
    </row>
    <row r="16059" spans="47:47" x14ac:dyDescent="0.2">
      <c r="AU16059"/>
    </row>
    <row r="16060" spans="47:47" x14ac:dyDescent="0.2">
      <c r="AU16060"/>
    </row>
    <row r="16061" spans="47:47" x14ac:dyDescent="0.2">
      <c r="AU16061"/>
    </row>
    <row r="16062" spans="47:47" x14ac:dyDescent="0.2">
      <c r="AU16062"/>
    </row>
    <row r="16063" spans="47:47" x14ac:dyDescent="0.2">
      <c r="AU16063"/>
    </row>
    <row r="16064" spans="47:47" x14ac:dyDescent="0.2">
      <c r="AU16064"/>
    </row>
    <row r="16065" spans="47:47" x14ac:dyDescent="0.2">
      <c r="AU16065"/>
    </row>
    <row r="16066" spans="47:47" x14ac:dyDescent="0.2">
      <c r="AU16066"/>
    </row>
    <row r="16067" spans="47:47" x14ac:dyDescent="0.2">
      <c r="AU16067"/>
    </row>
    <row r="16068" spans="47:47" x14ac:dyDescent="0.2">
      <c r="AU16068"/>
    </row>
    <row r="16069" spans="47:47" x14ac:dyDescent="0.2">
      <c r="AU16069"/>
    </row>
    <row r="16070" spans="47:47" x14ac:dyDescent="0.2">
      <c r="AU16070"/>
    </row>
    <row r="16071" spans="47:47" x14ac:dyDescent="0.2">
      <c r="AU16071"/>
    </row>
    <row r="16072" spans="47:47" x14ac:dyDescent="0.2">
      <c r="AU16072"/>
    </row>
    <row r="16073" spans="47:47" x14ac:dyDescent="0.2">
      <c r="AU16073"/>
    </row>
    <row r="16074" spans="47:47" x14ac:dyDescent="0.2">
      <c r="AU16074"/>
    </row>
    <row r="16075" spans="47:47" x14ac:dyDescent="0.2">
      <c r="AU16075"/>
    </row>
    <row r="16076" spans="47:47" x14ac:dyDescent="0.2">
      <c r="AU16076"/>
    </row>
    <row r="16077" spans="47:47" x14ac:dyDescent="0.2">
      <c r="AU16077"/>
    </row>
    <row r="16078" spans="47:47" x14ac:dyDescent="0.2">
      <c r="AU16078"/>
    </row>
    <row r="16079" spans="47:47" x14ac:dyDescent="0.2">
      <c r="AU16079"/>
    </row>
    <row r="16080" spans="47:47" x14ac:dyDescent="0.2">
      <c r="AU16080"/>
    </row>
    <row r="16081" spans="47:47" x14ac:dyDescent="0.2">
      <c r="AU16081"/>
    </row>
    <row r="16082" spans="47:47" x14ac:dyDescent="0.2">
      <c r="AU16082"/>
    </row>
    <row r="16083" spans="47:47" x14ac:dyDescent="0.2">
      <c r="AU16083"/>
    </row>
    <row r="16084" spans="47:47" x14ac:dyDescent="0.2">
      <c r="AU16084"/>
    </row>
    <row r="16085" spans="47:47" x14ac:dyDescent="0.2">
      <c r="AU16085"/>
    </row>
    <row r="16086" spans="47:47" x14ac:dyDescent="0.2">
      <c r="AU16086"/>
    </row>
    <row r="16087" spans="47:47" x14ac:dyDescent="0.2">
      <c r="AU16087"/>
    </row>
    <row r="16088" spans="47:47" x14ac:dyDescent="0.2">
      <c r="AU16088"/>
    </row>
    <row r="16089" spans="47:47" x14ac:dyDescent="0.2">
      <c r="AU16089"/>
    </row>
    <row r="16090" spans="47:47" x14ac:dyDescent="0.2">
      <c r="AU16090"/>
    </row>
    <row r="16091" spans="47:47" x14ac:dyDescent="0.2">
      <c r="AU16091"/>
    </row>
    <row r="16092" spans="47:47" x14ac:dyDescent="0.2">
      <c r="AU16092"/>
    </row>
    <row r="16093" spans="47:47" x14ac:dyDescent="0.2">
      <c r="AU16093"/>
    </row>
    <row r="16094" spans="47:47" x14ac:dyDescent="0.2">
      <c r="AU16094"/>
    </row>
    <row r="16095" spans="47:47" x14ac:dyDescent="0.2">
      <c r="AU16095"/>
    </row>
    <row r="16096" spans="47:47" x14ac:dyDescent="0.2">
      <c r="AU16096"/>
    </row>
    <row r="16097" spans="47:47" x14ac:dyDescent="0.2">
      <c r="AU16097"/>
    </row>
    <row r="16098" spans="47:47" x14ac:dyDescent="0.2">
      <c r="AU16098"/>
    </row>
    <row r="16099" spans="47:47" x14ac:dyDescent="0.2">
      <c r="AU16099"/>
    </row>
    <row r="16100" spans="47:47" x14ac:dyDescent="0.2">
      <c r="AU16100"/>
    </row>
    <row r="16101" spans="47:47" x14ac:dyDescent="0.2">
      <c r="AU16101"/>
    </row>
    <row r="16102" spans="47:47" x14ac:dyDescent="0.2">
      <c r="AU16102"/>
    </row>
    <row r="16103" spans="47:47" x14ac:dyDescent="0.2">
      <c r="AU16103"/>
    </row>
    <row r="16104" spans="47:47" x14ac:dyDescent="0.2">
      <c r="AU16104"/>
    </row>
    <row r="16105" spans="47:47" x14ac:dyDescent="0.2">
      <c r="AU16105"/>
    </row>
    <row r="16106" spans="47:47" x14ac:dyDescent="0.2">
      <c r="AU16106"/>
    </row>
    <row r="16107" spans="47:47" x14ac:dyDescent="0.2">
      <c r="AU16107"/>
    </row>
    <row r="16108" spans="47:47" x14ac:dyDescent="0.2">
      <c r="AU16108"/>
    </row>
    <row r="16109" spans="47:47" x14ac:dyDescent="0.2">
      <c r="AU16109"/>
    </row>
    <row r="16110" spans="47:47" x14ac:dyDescent="0.2">
      <c r="AU16110"/>
    </row>
    <row r="16111" spans="47:47" x14ac:dyDescent="0.2">
      <c r="AU16111"/>
    </row>
    <row r="16112" spans="47:47" x14ac:dyDescent="0.2">
      <c r="AU16112"/>
    </row>
    <row r="16113" spans="47:47" x14ac:dyDescent="0.2">
      <c r="AU16113"/>
    </row>
    <row r="16114" spans="47:47" x14ac:dyDescent="0.2">
      <c r="AU16114"/>
    </row>
    <row r="16115" spans="47:47" x14ac:dyDescent="0.2">
      <c r="AU16115"/>
    </row>
    <row r="16116" spans="47:47" x14ac:dyDescent="0.2">
      <c r="AU16116"/>
    </row>
    <row r="16117" spans="47:47" x14ac:dyDescent="0.2">
      <c r="AU16117"/>
    </row>
    <row r="16118" spans="47:47" x14ac:dyDescent="0.2">
      <c r="AU16118"/>
    </row>
    <row r="16119" spans="47:47" x14ac:dyDescent="0.2">
      <c r="AU16119"/>
    </row>
    <row r="16120" spans="47:47" x14ac:dyDescent="0.2">
      <c r="AU16120"/>
    </row>
    <row r="16121" spans="47:47" x14ac:dyDescent="0.2">
      <c r="AU16121"/>
    </row>
    <row r="16122" spans="47:47" x14ac:dyDescent="0.2">
      <c r="AU16122"/>
    </row>
    <row r="16123" spans="47:47" x14ac:dyDescent="0.2">
      <c r="AU16123"/>
    </row>
    <row r="16124" spans="47:47" x14ac:dyDescent="0.2">
      <c r="AU16124"/>
    </row>
    <row r="16125" spans="47:47" x14ac:dyDescent="0.2">
      <c r="AU16125"/>
    </row>
    <row r="16126" spans="47:47" x14ac:dyDescent="0.2">
      <c r="AU16126"/>
    </row>
    <row r="16127" spans="47:47" x14ac:dyDescent="0.2">
      <c r="AU16127"/>
    </row>
    <row r="16128" spans="47:47" x14ac:dyDescent="0.2">
      <c r="AU16128"/>
    </row>
    <row r="16129" spans="47:47" x14ac:dyDescent="0.2">
      <c r="AU16129"/>
    </row>
    <row r="16130" spans="47:47" x14ac:dyDescent="0.2">
      <c r="AU16130"/>
    </row>
    <row r="16131" spans="47:47" x14ac:dyDescent="0.2">
      <c r="AU16131"/>
    </row>
    <row r="16132" spans="47:47" x14ac:dyDescent="0.2">
      <c r="AU16132"/>
    </row>
    <row r="16133" spans="47:47" x14ac:dyDescent="0.2">
      <c r="AU16133"/>
    </row>
    <row r="16134" spans="47:47" x14ac:dyDescent="0.2">
      <c r="AU16134"/>
    </row>
    <row r="16135" spans="47:47" x14ac:dyDescent="0.2">
      <c r="AU16135"/>
    </row>
    <row r="16136" spans="47:47" x14ac:dyDescent="0.2">
      <c r="AU16136"/>
    </row>
    <row r="16137" spans="47:47" x14ac:dyDescent="0.2">
      <c r="AU16137"/>
    </row>
    <row r="16138" spans="47:47" x14ac:dyDescent="0.2">
      <c r="AU16138"/>
    </row>
    <row r="16139" spans="47:47" x14ac:dyDescent="0.2">
      <c r="AU16139"/>
    </row>
    <row r="16140" spans="47:47" x14ac:dyDescent="0.2">
      <c r="AU16140"/>
    </row>
    <row r="16141" spans="47:47" x14ac:dyDescent="0.2">
      <c r="AU16141"/>
    </row>
    <row r="16142" spans="47:47" x14ac:dyDescent="0.2">
      <c r="AU16142"/>
    </row>
    <row r="16143" spans="47:47" x14ac:dyDescent="0.2">
      <c r="AU16143"/>
    </row>
    <row r="16144" spans="47:47" x14ac:dyDescent="0.2">
      <c r="AU16144"/>
    </row>
    <row r="16145" spans="47:47" x14ac:dyDescent="0.2">
      <c r="AU16145"/>
    </row>
    <row r="16146" spans="47:47" x14ac:dyDescent="0.2">
      <c r="AU16146"/>
    </row>
    <row r="16147" spans="47:47" x14ac:dyDescent="0.2">
      <c r="AU16147"/>
    </row>
    <row r="16148" spans="47:47" x14ac:dyDescent="0.2">
      <c r="AU16148"/>
    </row>
    <row r="16149" spans="47:47" x14ac:dyDescent="0.2">
      <c r="AU16149"/>
    </row>
    <row r="16150" spans="47:47" x14ac:dyDescent="0.2">
      <c r="AU16150"/>
    </row>
    <row r="16151" spans="47:47" x14ac:dyDescent="0.2">
      <c r="AU16151"/>
    </row>
    <row r="16152" spans="47:47" x14ac:dyDescent="0.2">
      <c r="AU16152"/>
    </row>
    <row r="16153" spans="47:47" x14ac:dyDescent="0.2">
      <c r="AU16153"/>
    </row>
    <row r="16154" spans="47:47" x14ac:dyDescent="0.2">
      <c r="AU16154"/>
    </row>
    <row r="16155" spans="47:47" x14ac:dyDescent="0.2">
      <c r="AU16155"/>
    </row>
    <row r="16156" spans="47:47" x14ac:dyDescent="0.2">
      <c r="AU16156"/>
    </row>
    <row r="16157" spans="47:47" x14ac:dyDescent="0.2">
      <c r="AU16157"/>
    </row>
    <row r="16158" spans="47:47" x14ac:dyDescent="0.2">
      <c r="AU16158"/>
    </row>
    <row r="16159" spans="47:47" x14ac:dyDescent="0.2">
      <c r="AU16159"/>
    </row>
    <row r="16160" spans="47:47" x14ac:dyDescent="0.2">
      <c r="AU16160"/>
    </row>
    <row r="16161" spans="47:47" x14ac:dyDescent="0.2">
      <c r="AU16161"/>
    </row>
    <row r="16162" spans="47:47" x14ac:dyDescent="0.2">
      <c r="AU16162"/>
    </row>
    <row r="16163" spans="47:47" x14ac:dyDescent="0.2">
      <c r="AU16163"/>
    </row>
    <row r="16164" spans="47:47" x14ac:dyDescent="0.2">
      <c r="AU16164"/>
    </row>
    <row r="16165" spans="47:47" x14ac:dyDescent="0.2">
      <c r="AU16165"/>
    </row>
    <row r="16166" spans="47:47" x14ac:dyDescent="0.2">
      <c r="AU16166"/>
    </row>
    <row r="16167" spans="47:47" x14ac:dyDescent="0.2">
      <c r="AU16167"/>
    </row>
    <row r="16168" spans="47:47" x14ac:dyDescent="0.2">
      <c r="AU16168"/>
    </row>
    <row r="16169" spans="47:47" x14ac:dyDescent="0.2">
      <c r="AU16169"/>
    </row>
    <row r="16170" spans="47:47" x14ac:dyDescent="0.2">
      <c r="AU16170"/>
    </row>
    <row r="16171" spans="47:47" x14ac:dyDescent="0.2">
      <c r="AU16171"/>
    </row>
    <row r="16172" spans="47:47" x14ac:dyDescent="0.2">
      <c r="AU16172"/>
    </row>
    <row r="16173" spans="47:47" x14ac:dyDescent="0.2">
      <c r="AU16173"/>
    </row>
    <row r="16174" spans="47:47" x14ac:dyDescent="0.2">
      <c r="AU16174"/>
    </row>
    <row r="16175" spans="47:47" x14ac:dyDescent="0.2">
      <c r="AU16175"/>
    </row>
    <row r="16176" spans="47:47" x14ac:dyDescent="0.2">
      <c r="AU16176"/>
    </row>
    <row r="16177" spans="47:47" x14ac:dyDescent="0.2">
      <c r="AU16177"/>
    </row>
    <row r="16178" spans="47:47" x14ac:dyDescent="0.2">
      <c r="AU16178"/>
    </row>
    <row r="16179" spans="47:47" x14ac:dyDescent="0.2">
      <c r="AU16179"/>
    </row>
    <row r="16180" spans="47:47" x14ac:dyDescent="0.2">
      <c r="AU16180"/>
    </row>
    <row r="16181" spans="47:47" x14ac:dyDescent="0.2">
      <c r="AU16181"/>
    </row>
    <row r="16182" spans="47:47" x14ac:dyDescent="0.2">
      <c r="AU16182"/>
    </row>
    <row r="16183" spans="47:47" x14ac:dyDescent="0.2">
      <c r="AU16183"/>
    </row>
    <row r="16184" spans="47:47" x14ac:dyDescent="0.2">
      <c r="AU16184"/>
    </row>
    <row r="16185" spans="47:47" x14ac:dyDescent="0.2">
      <c r="AU16185"/>
    </row>
    <row r="16186" spans="47:47" x14ac:dyDescent="0.2">
      <c r="AU16186"/>
    </row>
    <row r="16187" spans="47:47" x14ac:dyDescent="0.2">
      <c r="AU16187"/>
    </row>
    <row r="16188" spans="47:47" x14ac:dyDescent="0.2">
      <c r="AU16188"/>
    </row>
    <row r="16189" spans="47:47" x14ac:dyDescent="0.2">
      <c r="AU16189"/>
    </row>
    <row r="16190" spans="47:47" x14ac:dyDescent="0.2">
      <c r="AU16190"/>
    </row>
    <row r="16191" spans="47:47" x14ac:dyDescent="0.2">
      <c r="AU16191"/>
    </row>
    <row r="16192" spans="47:47" x14ac:dyDescent="0.2">
      <c r="AU16192"/>
    </row>
    <row r="16193" spans="47:47" x14ac:dyDescent="0.2">
      <c r="AU16193"/>
    </row>
    <row r="16194" spans="47:47" x14ac:dyDescent="0.2">
      <c r="AU16194"/>
    </row>
    <row r="16195" spans="47:47" x14ac:dyDescent="0.2">
      <c r="AU16195"/>
    </row>
    <row r="16196" spans="47:47" x14ac:dyDescent="0.2">
      <c r="AU16196"/>
    </row>
    <row r="16197" spans="47:47" x14ac:dyDescent="0.2">
      <c r="AU16197"/>
    </row>
    <row r="16198" spans="47:47" x14ac:dyDescent="0.2">
      <c r="AU16198"/>
    </row>
    <row r="16199" spans="47:47" x14ac:dyDescent="0.2">
      <c r="AU16199"/>
    </row>
    <row r="16200" spans="47:47" x14ac:dyDescent="0.2">
      <c r="AU16200"/>
    </row>
    <row r="16201" spans="47:47" x14ac:dyDescent="0.2">
      <c r="AU16201"/>
    </row>
    <row r="16202" spans="47:47" x14ac:dyDescent="0.2">
      <c r="AU16202"/>
    </row>
    <row r="16203" spans="47:47" x14ac:dyDescent="0.2">
      <c r="AU16203"/>
    </row>
    <row r="16204" spans="47:47" x14ac:dyDescent="0.2">
      <c r="AU16204"/>
    </row>
    <row r="16205" spans="47:47" x14ac:dyDescent="0.2">
      <c r="AU16205"/>
    </row>
    <row r="16206" spans="47:47" x14ac:dyDescent="0.2">
      <c r="AU16206"/>
    </row>
    <row r="16207" spans="47:47" x14ac:dyDescent="0.2">
      <c r="AU16207"/>
    </row>
    <row r="16208" spans="47:47" x14ac:dyDescent="0.2">
      <c r="AU16208"/>
    </row>
    <row r="16209" spans="47:47" x14ac:dyDescent="0.2">
      <c r="AU16209"/>
    </row>
    <row r="16210" spans="47:47" x14ac:dyDescent="0.2">
      <c r="AU16210"/>
    </row>
    <row r="16211" spans="47:47" x14ac:dyDescent="0.2">
      <c r="AU16211"/>
    </row>
    <row r="16212" spans="47:47" x14ac:dyDescent="0.2">
      <c r="AU16212"/>
    </row>
    <row r="16213" spans="47:47" x14ac:dyDescent="0.2">
      <c r="AU16213"/>
    </row>
    <row r="16214" spans="47:47" x14ac:dyDescent="0.2">
      <c r="AU16214"/>
    </row>
    <row r="16215" spans="47:47" x14ac:dyDescent="0.2">
      <c r="AU16215"/>
    </row>
    <row r="16216" spans="47:47" x14ac:dyDescent="0.2">
      <c r="AU16216"/>
    </row>
    <row r="16217" spans="47:47" x14ac:dyDescent="0.2">
      <c r="AU16217"/>
    </row>
    <row r="16218" spans="47:47" x14ac:dyDescent="0.2">
      <c r="AU16218"/>
    </row>
    <row r="16219" spans="47:47" x14ac:dyDescent="0.2">
      <c r="AU16219"/>
    </row>
    <row r="16220" spans="47:47" x14ac:dyDescent="0.2">
      <c r="AU16220"/>
    </row>
    <row r="16221" spans="47:47" x14ac:dyDescent="0.2">
      <c r="AU16221"/>
    </row>
    <row r="16222" spans="47:47" x14ac:dyDescent="0.2">
      <c r="AU16222"/>
    </row>
    <row r="16223" spans="47:47" x14ac:dyDescent="0.2">
      <c r="AU16223"/>
    </row>
    <row r="16224" spans="47:47" x14ac:dyDescent="0.2">
      <c r="AU16224"/>
    </row>
    <row r="16225" spans="47:47" x14ac:dyDescent="0.2">
      <c r="AU16225"/>
    </row>
    <row r="16226" spans="47:47" x14ac:dyDescent="0.2">
      <c r="AU16226"/>
    </row>
    <row r="16227" spans="47:47" x14ac:dyDescent="0.2">
      <c r="AU16227"/>
    </row>
    <row r="16228" spans="47:47" x14ac:dyDescent="0.2">
      <c r="AU16228"/>
    </row>
    <row r="16229" spans="47:47" x14ac:dyDescent="0.2">
      <c r="AU16229"/>
    </row>
    <row r="16230" spans="47:47" x14ac:dyDescent="0.2">
      <c r="AU16230"/>
    </row>
    <row r="16231" spans="47:47" x14ac:dyDescent="0.2">
      <c r="AU16231"/>
    </row>
    <row r="16232" spans="47:47" x14ac:dyDescent="0.2">
      <c r="AU16232"/>
    </row>
    <row r="16233" spans="47:47" x14ac:dyDescent="0.2">
      <c r="AU16233"/>
    </row>
    <row r="16234" spans="47:47" x14ac:dyDescent="0.2">
      <c r="AU16234"/>
    </row>
    <row r="16235" spans="47:47" x14ac:dyDescent="0.2">
      <c r="AU16235"/>
    </row>
    <row r="16236" spans="47:47" x14ac:dyDescent="0.2">
      <c r="AU16236"/>
    </row>
    <row r="16237" spans="47:47" x14ac:dyDescent="0.2">
      <c r="AU16237"/>
    </row>
    <row r="16238" spans="47:47" x14ac:dyDescent="0.2">
      <c r="AU16238"/>
    </row>
    <row r="16239" spans="47:47" x14ac:dyDescent="0.2">
      <c r="AU16239"/>
    </row>
    <row r="16240" spans="47:47" x14ac:dyDescent="0.2">
      <c r="AU16240"/>
    </row>
    <row r="16241" spans="47:47" x14ac:dyDescent="0.2">
      <c r="AU16241"/>
    </row>
    <row r="16242" spans="47:47" x14ac:dyDescent="0.2">
      <c r="AU16242"/>
    </row>
    <row r="16243" spans="47:47" x14ac:dyDescent="0.2">
      <c r="AU16243"/>
    </row>
    <row r="16244" spans="47:47" x14ac:dyDescent="0.2">
      <c r="AU16244"/>
    </row>
    <row r="16245" spans="47:47" x14ac:dyDescent="0.2">
      <c r="AU16245"/>
    </row>
    <row r="16246" spans="47:47" x14ac:dyDescent="0.2">
      <c r="AU16246"/>
    </row>
    <row r="16247" spans="47:47" x14ac:dyDescent="0.2">
      <c r="AU16247"/>
    </row>
    <row r="16248" spans="47:47" x14ac:dyDescent="0.2">
      <c r="AU16248"/>
    </row>
    <row r="16249" spans="47:47" x14ac:dyDescent="0.2">
      <c r="AU16249"/>
    </row>
    <row r="16250" spans="47:47" x14ac:dyDescent="0.2">
      <c r="AU16250"/>
    </row>
    <row r="16251" spans="47:47" x14ac:dyDescent="0.2">
      <c r="AU16251"/>
    </row>
    <row r="16252" spans="47:47" x14ac:dyDescent="0.2">
      <c r="AU16252"/>
    </row>
    <row r="16253" spans="47:47" x14ac:dyDescent="0.2">
      <c r="AU16253"/>
    </row>
    <row r="16254" spans="47:47" x14ac:dyDescent="0.2">
      <c r="AU16254"/>
    </row>
    <row r="16255" spans="47:47" x14ac:dyDescent="0.2">
      <c r="AU16255"/>
    </row>
    <row r="16256" spans="47:47" x14ac:dyDescent="0.2">
      <c r="AU16256"/>
    </row>
    <row r="16257" spans="47:47" x14ac:dyDescent="0.2">
      <c r="AU16257"/>
    </row>
    <row r="16258" spans="47:47" x14ac:dyDescent="0.2">
      <c r="AU16258"/>
    </row>
    <row r="16259" spans="47:47" x14ac:dyDescent="0.2">
      <c r="AU16259"/>
    </row>
    <row r="16260" spans="47:47" x14ac:dyDescent="0.2">
      <c r="AU16260"/>
    </row>
    <row r="16261" spans="47:47" x14ac:dyDescent="0.2">
      <c r="AU16261"/>
    </row>
    <row r="16262" spans="47:47" x14ac:dyDescent="0.2">
      <c r="AU16262"/>
    </row>
    <row r="16263" spans="47:47" x14ac:dyDescent="0.2">
      <c r="AU16263"/>
    </row>
    <row r="16264" spans="47:47" x14ac:dyDescent="0.2">
      <c r="AU16264"/>
    </row>
    <row r="16265" spans="47:47" x14ac:dyDescent="0.2">
      <c r="AU16265"/>
    </row>
    <row r="16266" spans="47:47" x14ac:dyDescent="0.2">
      <c r="AU16266"/>
    </row>
    <row r="16267" spans="47:47" x14ac:dyDescent="0.2">
      <c r="AU16267"/>
    </row>
    <row r="16268" spans="47:47" x14ac:dyDescent="0.2">
      <c r="AU16268"/>
    </row>
    <row r="16269" spans="47:47" x14ac:dyDescent="0.2">
      <c r="AU16269"/>
    </row>
    <row r="16270" spans="47:47" x14ac:dyDescent="0.2">
      <c r="AU16270"/>
    </row>
    <row r="16271" spans="47:47" x14ac:dyDescent="0.2">
      <c r="AU16271"/>
    </row>
    <row r="16272" spans="47:47" x14ac:dyDescent="0.2">
      <c r="AU16272"/>
    </row>
    <row r="16273" spans="47:47" x14ac:dyDescent="0.2">
      <c r="AU16273"/>
    </row>
    <row r="16274" spans="47:47" x14ac:dyDescent="0.2">
      <c r="AU16274"/>
    </row>
    <row r="16275" spans="47:47" x14ac:dyDescent="0.2">
      <c r="AU16275"/>
    </row>
    <row r="16276" spans="47:47" x14ac:dyDescent="0.2">
      <c r="AU16276"/>
    </row>
    <row r="16277" spans="47:47" x14ac:dyDescent="0.2">
      <c r="AU16277"/>
    </row>
    <row r="16278" spans="47:47" x14ac:dyDescent="0.2">
      <c r="AU16278"/>
    </row>
    <row r="16279" spans="47:47" x14ac:dyDescent="0.2">
      <c r="AU16279"/>
    </row>
    <row r="16280" spans="47:47" x14ac:dyDescent="0.2">
      <c r="AU16280"/>
    </row>
    <row r="16281" spans="47:47" x14ac:dyDescent="0.2">
      <c r="AU16281"/>
    </row>
    <row r="16282" spans="47:47" x14ac:dyDescent="0.2">
      <c r="AU16282"/>
    </row>
    <row r="16283" spans="47:47" x14ac:dyDescent="0.2">
      <c r="AU16283"/>
    </row>
    <row r="16284" spans="47:47" x14ac:dyDescent="0.2">
      <c r="AU16284"/>
    </row>
    <row r="16285" spans="47:47" x14ac:dyDescent="0.2">
      <c r="AU16285"/>
    </row>
    <row r="16286" spans="47:47" x14ac:dyDescent="0.2">
      <c r="AU16286"/>
    </row>
    <row r="16287" spans="47:47" x14ac:dyDescent="0.2">
      <c r="AU16287"/>
    </row>
    <row r="16288" spans="47:47" x14ac:dyDescent="0.2">
      <c r="AU16288"/>
    </row>
    <row r="16289" spans="47:47" x14ac:dyDescent="0.2">
      <c r="AU16289"/>
    </row>
    <row r="16290" spans="47:47" x14ac:dyDescent="0.2">
      <c r="AU16290"/>
    </row>
    <row r="16291" spans="47:47" x14ac:dyDescent="0.2">
      <c r="AU16291"/>
    </row>
    <row r="16292" spans="47:47" x14ac:dyDescent="0.2">
      <c r="AU16292"/>
    </row>
    <row r="16293" spans="47:47" x14ac:dyDescent="0.2">
      <c r="AU16293"/>
    </row>
    <row r="16294" spans="47:47" x14ac:dyDescent="0.2">
      <c r="AU16294"/>
    </row>
    <row r="16295" spans="47:47" x14ac:dyDescent="0.2">
      <c r="AU16295"/>
    </row>
    <row r="16296" spans="47:47" x14ac:dyDescent="0.2">
      <c r="AU16296"/>
    </row>
    <row r="16297" spans="47:47" x14ac:dyDescent="0.2">
      <c r="AU16297"/>
    </row>
    <row r="16298" spans="47:47" x14ac:dyDescent="0.2">
      <c r="AU16298"/>
    </row>
    <row r="16299" spans="47:47" x14ac:dyDescent="0.2">
      <c r="AU16299"/>
    </row>
    <row r="16300" spans="47:47" x14ac:dyDescent="0.2">
      <c r="AU16300"/>
    </row>
    <row r="16301" spans="47:47" x14ac:dyDescent="0.2">
      <c r="AU16301"/>
    </row>
    <row r="16302" spans="47:47" x14ac:dyDescent="0.2">
      <c r="AU16302"/>
    </row>
    <row r="16303" spans="47:47" x14ac:dyDescent="0.2">
      <c r="AU16303"/>
    </row>
    <row r="16304" spans="47:47" x14ac:dyDescent="0.2">
      <c r="AU16304"/>
    </row>
    <row r="16305" spans="47:47" x14ac:dyDescent="0.2">
      <c r="AU16305"/>
    </row>
    <row r="16306" spans="47:47" x14ac:dyDescent="0.2">
      <c r="AU16306"/>
    </row>
    <row r="16307" spans="47:47" x14ac:dyDescent="0.2">
      <c r="AU16307"/>
    </row>
    <row r="16308" spans="47:47" x14ac:dyDescent="0.2">
      <c r="AU16308"/>
    </row>
    <row r="16309" spans="47:47" x14ac:dyDescent="0.2">
      <c r="AU16309"/>
    </row>
    <row r="16310" spans="47:47" x14ac:dyDescent="0.2">
      <c r="AU16310"/>
    </row>
    <row r="16311" spans="47:47" x14ac:dyDescent="0.2">
      <c r="AU16311"/>
    </row>
    <row r="16312" spans="47:47" x14ac:dyDescent="0.2">
      <c r="AU16312"/>
    </row>
    <row r="16313" spans="47:47" x14ac:dyDescent="0.2">
      <c r="AU16313"/>
    </row>
    <row r="16314" spans="47:47" x14ac:dyDescent="0.2">
      <c r="AU16314"/>
    </row>
    <row r="16315" spans="47:47" x14ac:dyDescent="0.2">
      <c r="AU16315"/>
    </row>
    <row r="16316" spans="47:47" x14ac:dyDescent="0.2">
      <c r="AU16316"/>
    </row>
    <row r="16317" spans="47:47" x14ac:dyDescent="0.2">
      <c r="AU16317"/>
    </row>
    <row r="16318" spans="47:47" x14ac:dyDescent="0.2">
      <c r="AU16318"/>
    </row>
    <row r="16319" spans="47:47" x14ac:dyDescent="0.2">
      <c r="AU16319"/>
    </row>
    <row r="16320" spans="47:47" x14ac:dyDescent="0.2">
      <c r="AU16320"/>
    </row>
    <row r="16321" spans="47:47" x14ac:dyDescent="0.2">
      <c r="AU16321"/>
    </row>
    <row r="16322" spans="47:47" x14ac:dyDescent="0.2">
      <c r="AU16322"/>
    </row>
    <row r="16323" spans="47:47" x14ac:dyDescent="0.2">
      <c r="AU16323"/>
    </row>
    <row r="16324" spans="47:47" x14ac:dyDescent="0.2">
      <c r="AU16324"/>
    </row>
    <row r="16325" spans="47:47" x14ac:dyDescent="0.2">
      <c r="AU16325"/>
    </row>
    <row r="16326" spans="47:47" x14ac:dyDescent="0.2">
      <c r="AU16326"/>
    </row>
    <row r="16327" spans="47:47" x14ac:dyDescent="0.2">
      <c r="AU16327"/>
    </row>
    <row r="16328" spans="47:47" x14ac:dyDescent="0.2">
      <c r="AU16328"/>
    </row>
    <row r="16329" spans="47:47" x14ac:dyDescent="0.2">
      <c r="AU16329"/>
    </row>
    <row r="16330" spans="47:47" x14ac:dyDescent="0.2">
      <c r="AU16330"/>
    </row>
    <row r="16331" spans="47:47" x14ac:dyDescent="0.2">
      <c r="AU16331"/>
    </row>
    <row r="16332" spans="47:47" x14ac:dyDescent="0.2">
      <c r="AU16332"/>
    </row>
    <row r="16333" spans="47:47" x14ac:dyDescent="0.2">
      <c r="AU16333"/>
    </row>
    <row r="16334" spans="47:47" x14ac:dyDescent="0.2">
      <c r="AU16334"/>
    </row>
    <row r="16335" spans="47:47" x14ac:dyDescent="0.2">
      <c r="AU16335"/>
    </row>
    <row r="16336" spans="47:47" x14ac:dyDescent="0.2">
      <c r="AU16336"/>
    </row>
    <row r="16337" spans="47:47" x14ac:dyDescent="0.2">
      <c r="AU16337"/>
    </row>
    <row r="16338" spans="47:47" x14ac:dyDescent="0.2">
      <c r="AU16338"/>
    </row>
    <row r="16339" spans="47:47" x14ac:dyDescent="0.2">
      <c r="AU16339"/>
    </row>
    <row r="16340" spans="47:47" x14ac:dyDescent="0.2">
      <c r="AU16340"/>
    </row>
    <row r="16341" spans="47:47" x14ac:dyDescent="0.2">
      <c r="AU16341"/>
    </row>
    <row r="16342" spans="47:47" x14ac:dyDescent="0.2">
      <c r="AU16342"/>
    </row>
    <row r="16343" spans="47:47" x14ac:dyDescent="0.2">
      <c r="AU16343"/>
    </row>
    <row r="16344" spans="47:47" x14ac:dyDescent="0.2">
      <c r="AU16344"/>
    </row>
    <row r="16345" spans="47:47" x14ac:dyDescent="0.2">
      <c r="AU16345"/>
    </row>
    <row r="16346" spans="47:47" x14ac:dyDescent="0.2">
      <c r="AU16346"/>
    </row>
    <row r="16347" spans="47:47" x14ac:dyDescent="0.2">
      <c r="AU16347"/>
    </row>
    <row r="16348" spans="47:47" x14ac:dyDescent="0.2">
      <c r="AU16348"/>
    </row>
    <row r="16349" spans="47:47" x14ac:dyDescent="0.2">
      <c r="AU16349"/>
    </row>
    <row r="16350" spans="47:47" x14ac:dyDescent="0.2">
      <c r="AU16350"/>
    </row>
    <row r="16351" spans="47:47" x14ac:dyDescent="0.2">
      <c r="AU16351"/>
    </row>
    <row r="16352" spans="47:47" x14ac:dyDescent="0.2">
      <c r="AU16352"/>
    </row>
    <row r="16353" spans="47:47" x14ac:dyDescent="0.2">
      <c r="AU16353"/>
    </row>
    <row r="16354" spans="47:47" x14ac:dyDescent="0.2">
      <c r="AU16354"/>
    </row>
    <row r="16355" spans="47:47" x14ac:dyDescent="0.2">
      <c r="AU16355"/>
    </row>
    <row r="16356" spans="47:47" x14ac:dyDescent="0.2">
      <c r="AU16356"/>
    </row>
    <row r="16357" spans="47:47" x14ac:dyDescent="0.2">
      <c r="AU16357"/>
    </row>
    <row r="16358" spans="47:47" x14ac:dyDescent="0.2">
      <c r="AU16358"/>
    </row>
    <row r="16359" spans="47:47" x14ac:dyDescent="0.2">
      <c r="AU16359"/>
    </row>
    <row r="16360" spans="47:47" x14ac:dyDescent="0.2">
      <c r="AU16360"/>
    </row>
    <row r="16361" spans="47:47" x14ac:dyDescent="0.2">
      <c r="AU16361"/>
    </row>
    <row r="16362" spans="47:47" x14ac:dyDescent="0.2">
      <c r="AU16362"/>
    </row>
    <row r="16363" spans="47:47" x14ac:dyDescent="0.2">
      <c r="AU16363"/>
    </row>
    <row r="16364" spans="47:47" x14ac:dyDescent="0.2">
      <c r="AU16364"/>
    </row>
    <row r="16365" spans="47:47" x14ac:dyDescent="0.2">
      <c r="AU16365"/>
    </row>
    <row r="16366" spans="47:47" x14ac:dyDescent="0.2">
      <c r="AU16366"/>
    </row>
    <row r="16367" spans="47:47" x14ac:dyDescent="0.2">
      <c r="AU16367"/>
    </row>
    <row r="16368" spans="47:47" x14ac:dyDescent="0.2">
      <c r="AU16368"/>
    </row>
    <row r="16369" spans="47:47" x14ac:dyDescent="0.2">
      <c r="AU16369"/>
    </row>
    <row r="16370" spans="47:47" x14ac:dyDescent="0.2">
      <c r="AU16370"/>
    </row>
    <row r="16371" spans="47:47" x14ac:dyDescent="0.2">
      <c r="AU16371"/>
    </row>
    <row r="16372" spans="47:47" x14ac:dyDescent="0.2">
      <c r="AU16372"/>
    </row>
    <row r="16373" spans="47:47" x14ac:dyDescent="0.2">
      <c r="AU16373"/>
    </row>
    <row r="16374" spans="47:47" x14ac:dyDescent="0.2">
      <c r="AU16374"/>
    </row>
    <row r="16375" spans="47:47" x14ac:dyDescent="0.2">
      <c r="AU16375"/>
    </row>
    <row r="16376" spans="47:47" x14ac:dyDescent="0.2">
      <c r="AU16376"/>
    </row>
    <row r="16377" spans="47:47" x14ac:dyDescent="0.2">
      <c r="AU16377"/>
    </row>
    <row r="16378" spans="47:47" x14ac:dyDescent="0.2">
      <c r="AU16378"/>
    </row>
    <row r="16379" spans="47:47" x14ac:dyDescent="0.2">
      <c r="AU16379"/>
    </row>
    <row r="16380" spans="47:47" x14ac:dyDescent="0.2">
      <c r="AU16380"/>
    </row>
    <row r="16381" spans="47:47" x14ac:dyDescent="0.2">
      <c r="AU16381"/>
    </row>
    <row r="16382" spans="47:47" x14ac:dyDescent="0.2">
      <c r="AU16382"/>
    </row>
    <row r="16383" spans="47:47" x14ac:dyDescent="0.2">
      <c r="AU16383"/>
    </row>
    <row r="16384" spans="47:47" x14ac:dyDescent="0.2">
      <c r="AU16384"/>
    </row>
    <row r="16385" spans="47:47" x14ac:dyDescent="0.2">
      <c r="AU16385"/>
    </row>
    <row r="16386" spans="47:47" x14ac:dyDescent="0.2">
      <c r="AU16386"/>
    </row>
    <row r="16387" spans="47:47" x14ac:dyDescent="0.2">
      <c r="AU16387"/>
    </row>
    <row r="16388" spans="47:47" x14ac:dyDescent="0.2">
      <c r="AU16388"/>
    </row>
    <row r="16389" spans="47:47" x14ac:dyDescent="0.2">
      <c r="AU16389"/>
    </row>
    <row r="16390" spans="47:47" x14ac:dyDescent="0.2">
      <c r="AU16390"/>
    </row>
    <row r="16391" spans="47:47" x14ac:dyDescent="0.2">
      <c r="AU16391"/>
    </row>
    <row r="16392" spans="47:47" x14ac:dyDescent="0.2">
      <c r="AU16392"/>
    </row>
    <row r="16393" spans="47:47" x14ac:dyDescent="0.2">
      <c r="AU16393"/>
    </row>
    <row r="16394" spans="47:47" x14ac:dyDescent="0.2">
      <c r="AU16394"/>
    </row>
    <row r="16395" spans="47:47" x14ac:dyDescent="0.2">
      <c r="AU16395"/>
    </row>
    <row r="16396" spans="47:47" x14ac:dyDescent="0.2">
      <c r="AU16396"/>
    </row>
    <row r="16397" spans="47:47" x14ac:dyDescent="0.2">
      <c r="AU16397"/>
    </row>
    <row r="16398" spans="47:47" x14ac:dyDescent="0.2">
      <c r="AU16398"/>
    </row>
    <row r="16399" spans="47:47" x14ac:dyDescent="0.2">
      <c r="AU16399"/>
    </row>
    <row r="16400" spans="47:47" x14ac:dyDescent="0.2">
      <c r="AU16400"/>
    </row>
    <row r="16401" spans="47:47" x14ac:dyDescent="0.2">
      <c r="AU16401"/>
    </row>
    <row r="16402" spans="47:47" x14ac:dyDescent="0.2">
      <c r="AU16402"/>
    </row>
    <row r="16403" spans="47:47" x14ac:dyDescent="0.2">
      <c r="AU16403"/>
    </row>
    <row r="16404" spans="47:47" x14ac:dyDescent="0.2">
      <c r="AU16404"/>
    </row>
    <row r="16405" spans="47:47" x14ac:dyDescent="0.2">
      <c r="AU16405"/>
    </row>
    <row r="16406" spans="47:47" x14ac:dyDescent="0.2">
      <c r="AU16406"/>
    </row>
    <row r="16407" spans="47:47" x14ac:dyDescent="0.2">
      <c r="AU16407"/>
    </row>
    <row r="16408" spans="47:47" x14ac:dyDescent="0.2">
      <c r="AU16408"/>
    </row>
    <row r="16409" spans="47:47" x14ac:dyDescent="0.2">
      <c r="AU16409"/>
    </row>
    <row r="16410" spans="47:47" x14ac:dyDescent="0.2">
      <c r="AU16410"/>
    </row>
    <row r="16411" spans="47:47" x14ac:dyDescent="0.2">
      <c r="AU16411"/>
    </row>
    <row r="16412" spans="47:47" x14ac:dyDescent="0.2">
      <c r="AU16412"/>
    </row>
    <row r="16413" spans="47:47" x14ac:dyDescent="0.2">
      <c r="AU16413"/>
    </row>
    <row r="16414" spans="47:47" x14ac:dyDescent="0.2">
      <c r="AU16414"/>
    </row>
    <row r="16415" spans="47:47" x14ac:dyDescent="0.2">
      <c r="AU16415"/>
    </row>
    <row r="16416" spans="47:47" x14ac:dyDescent="0.2">
      <c r="AU16416"/>
    </row>
    <row r="16417" spans="47:47" x14ac:dyDescent="0.2">
      <c r="AU16417"/>
    </row>
    <row r="16418" spans="47:47" x14ac:dyDescent="0.2">
      <c r="AU16418"/>
    </row>
    <row r="16419" spans="47:47" x14ac:dyDescent="0.2">
      <c r="AU16419"/>
    </row>
    <row r="16420" spans="47:47" x14ac:dyDescent="0.2">
      <c r="AU16420"/>
    </row>
    <row r="16421" spans="47:47" x14ac:dyDescent="0.2">
      <c r="AU16421"/>
    </row>
    <row r="16422" spans="47:47" x14ac:dyDescent="0.2">
      <c r="AU16422"/>
    </row>
    <row r="16423" spans="47:47" x14ac:dyDescent="0.2">
      <c r="AU16423"/>
    </row>
    <row r="16424" spans="47:47" x14ac:dyDescent="0.2">
      <c r="AU16424"/>
    </row>
    <row r="16425" spans="47:47" x14ac:dyDescent="0.2">
      <c r="AU16425"/>
    </row>
    <row r="16426" spans="47:47" x14ac:dyDescent="0.2">
      <c r="AU16426"/>
    </row>
    <row r="16427" spans="47:47" x14ac:dyDescent="0.2">
      <c r="AU16427"/>
    </row>
    <row r="16428" spans="47:47" x14ac:dyDescent="0.2">
      <c r="AU16428"/>
    </row>
    <row r="16429" spans="47:47" x14ac:dyDescent="0.2">
      <c r="AU16429"/>
    </row>
    <row r="16430" spans="47:47" x14ac:dyDescent="0.2">
      <c r="AU16430"/>
    </row>
    <row r="16431" spans="47:47" x14ac:dyDescent="0.2">
      <c r="AU16431"/>
    </row>
    <row r="16432" spans="47:47" x14ac:dyDescent="0.2">
      <c r="AU16432"/>
    </row>
    <row r="16433" spans="47:47" x14ac:dyDescent="0.2">
      <c r="AU16433"/>
    </row>
    <row r="16434" spans="47:47" x14ac:dyDescent="0.2">
      <c r="AU16434"/>
    </row>
    <row r="16435" spans="47:47" x14ac:dyDescent="0.2">
      <c r="AU16435"/>
    </row>
    <row r="16436" spans="47:47" x14ac:dyDescent="0.2">
      <c r="AU16436"/>
    </row>
    <row r="16437" spans="47:47" x14ac:dyDescent="0.2">
      <c r="AU16437"/>
    </row>
    <row r="16438" spans="47:47" x14ac:dyDescent="0.2">
      <c r="AU16438"/>
    </row>
    <row r="16439" spans="47:47" x14ac:dyDescent="0.2">
      <c r="AU16439"/>
    </row>
    <row r="16440" spans="47:47" x14ac:dyDescent="0.2">
      <c r="AU16440"/>
    </row>
    <row r="16441" spans="47:47" x14ac:dyDescent="0.2">
      <c r="AU16441"/>
    </row>
    <row r="16442" spans="47:47" x14ac:dyDescent="0.2">
      <c r="AU16442"/>
    </row>
    <row r="16443" spans="47:47" x14ac:dyDescent="0.2">
      <c r="AU16443"/>
    </row>
    <row r="16444" spans="47:47" x14ac:dyDescent="0.2">
      <c r="AU16444"/>
    </row>
    <row r="16445" spans="47:47" x14ac:dyDescent="0.2">
      <c r="AU16445"/>
    </row>
    <row r="16446" spans="47:47" x14ac:dyDescent="0.2">
      <c r="AU16446"/>
    </row>
    <row r="16447" spans="47:47" x14ac:dyDescent="0.2">
      <c r="AU16447"/>
    </row>
    <row r="16448" spans="47:47" x14ac:dyDescent="0.2">
      <c r="AU16448"/>
    </row>
    <row r="16449" spans="47:47" x14ac:dyDescent="0.2">
      <c r="AU16449"/>
    </row>
    <row r="16450" spans="47:47" x14ac:dyDescent="0.2">
      <c r="AU16450"/>
    </row>
    <row r="16451" spans="47:47" x14ac:dyDescent="0.2">
      <c r="AU16451"/>
    </row>
    <row r="16452" spans="47:47" x14ac:dyDescent="0.2">
      <c r="AU16452"/>
    </row>
    <row r="16453" spans="47:47" x14ac:dyDescent="0.2">
      <c r="AU16453"/>
    </row>
    <row r="16454" spans="47:47" x14ac:dyDescent="0.2">
      <c r="AU16454"/>
    </row>
    <row r="16455" spans="47:47" x14ac:dyDescent="0.2">
      <c r="AU16455"/>
    </row>
    <row r="16456" spans="47:47" x14ac:dyDescent="0.2">
      <c r="AU16456"/>
    </row>
    <row r="16457" spans="47:47" x14ac:dyDescent="0.2">
      <c r="AU16457"/>
    </row>
    <row r="16458" spans="47:47" x14ac:dyDescent="0.2">
      <c r="AU16458"/>
    </row>
    <row r="16459" spans="47:47" x14ac:dyDescent="0.2">
      <c r="AU16459"/>
    </row>
    <row r="16460" spans="47:47" x14ac:dyDescent="0.2">
      <c r="AU16460"/>
    </row>
    <row r="16461" spans="47:47" x14ac:dyDescent="0.2">
      <c r="AU16461"/>
    </row>
    <row r="16462" spans="47:47" x14ac:dyDescent="0.2">
      <c r="AU16462"/>
    </row>
    <row r="16463" spans="47:47" x14ac:dyDescent="0.2">
      <c r="AU16463"/>
    </row>
    <row r="16464" spans="47:47" x14ac:dyDescent="0.2">
      <c r="AU16464"/>
    </row>
    <row r="16465" spans="47:47" x14ac:dyDescent="0.2">
      <c r="AU16465"/>
    </row>
    <row r="16466" spans="47:47" x14ac:dyDescent="0.2">
      <c r="AU16466"/>
    </row>
    <row r="16467" spans="47:47" x14ac:dyDescent="0.2">
      <c r="AU16467"/>
    </row>
    <row r="16468" spans="47:47" x14ac:dyDescent="0.2">
      <c r="AU16468"/>
    </row>
    <row r="16469" spans="47:47" x14ac:dyDescent="0.2">
      <c r="AU16469"/>
    </row>
    <row r="16470" spans="47:47" x14ac:dyDescent="0.2">
      <c r="AU16470"/>
    </row>
    <row r="16471" spans="47:47" x14ac:dyDescent="0.2">
      <c r="AU16471"/>
    </row>
    <row r="16472" spans="47:47" x14ac:dyDescent="0.2">
      <c r="AU16472"/>
    </row>
    <row r="16473" spans="47:47" x14ac:dyDescent="0.2">
      <c r="AU16473"/>
    </row>
    <row r="16474" spans="47:47" x14ac:dyDescent="0.2">
      <c r="AU16474"/>
    </row>
    <row r="16475" spans="47:47" x14ac:dyDescent="0.2">
      <c r="AU16475"/>
    </row>
    <row r="16476" spans="47:47" x14ac:dyDescent="0.2">
      <c r="AU16476"/>
    </row>
    <row r="16477" spans="47:47" x14ac:dyDescent="0.2">
      <c r="AU16477"/>
    </row>
    <row r="16478" spans="47:47" x14ac:dyDescent="0.2">
      <c r="AU16478"/>
    </row>
    <row r="16479" spans="47:47" x14ac:dyDescent="0.2">
      <c r="AU16479"/>
    </row>
    <row r="16480" spans="47:47" x14ac:dyDescent="0.2">
      <c r="AU16480"/>
    </row>
    <row r="16481" spans="47:47" x14ac:dyDescent="0.2">
      <c r="AU16481"/>
    </row>
    <row r="16482" spans="47:47" x14ac:dyDescent="0.2">
      <c r="AU16482"/>
    </row>
    <row r="16483" spans="47:47" x14ac:dyDescent="0.2">
      <c r="AU16483"/>
    </row>
    <row r="16484" spans="47:47" x14ac:dyDescent="0.2">
      <c r="AU16484"/>
    </row>
    <row r="16485" spans="47:47" x14ac:dyDescent="0.2">
      <c r="AU16485"/>
    </row>
    <row r="16486" spans="47:47" x14ac:dyDescent="0.2">
      <c r="AU16486"/>
    </row>
    <row r="16487" spans="47:47" x14ac:dyDescent="0.2">
      <c r="AU16487"/>
    </row>
    <row r="16488" spans="47:47" x14ac:dyDescent="0.2">
      <c r="AU16488"/>
    </row>
    <row r="16489" spans="47:47" x14ac:dyDescent="0.2">
      <c r="AU16489"/>
    </row>
    <row r="16490" spans="47:47" x14ac:dyDescent="0.2">
      <c r="AU16490"/>
    </row>
    <row r="16491" spans="47:47" x14ac:dyDescent="0.2">
      <c r="AU16491"/>
    </row>
    <row r="16492" spans="47:47" x14ac:dyDescent="0.2">
      <c r="AU16492"/>
    </row>
    <row r="16493" spans="47:47" x14ac:dyDescent="0.2">
      <c r="AU16493"/>
    </row>
    <row r="16494" spans="47:47" x14ac:dyDescent="0.2">
      <c r="AU16494"/>
    </row>
    <row r="16495" spans="47:47" x14ac:dyDescent="0.2">
      <c r="AU16495"/>
    </row>
    <row r="16496" spans="47:47" x14ac:dyDescent="0.2">
      <c r="AU16496"/>
    </row>
    <row r="16497" spans="47:47" x14ac:dyDescent="0.2">
      <c r="AU16497"/>
    </row>
    <row r="16498" spans="47:47" x14ac:dyDescent="0.2">
      <c r="AU16498"/>
    </row>
    <row r="16499" spans="47:47" x14ac:dyDescent="0.2">
      <c r="AU16499"/>
    </row>
    <row r="16500" spans="47:47" x14ac:dyDescent="0.2">
      <c r="AU16500"/>
    </row>
    <row r="16501" spans="47:47" x14ac:dyDescent="0.2">
      <c r="AU16501"/>
    </row>
    <row r="16502" spans="47:47" x14ac:dyDescent="0.2">
      <c r="AU16502"/>
    </row>
    <row r="16503" spans="47:47" x14ac:dyDescent="0.2">
      <c r="AU16503"/>
    </row>
    <row r="16504" spans="47:47" x14ac:dyDescent="0.2">
      <c r="AU16504"/>
    </row>
    <row r="16505" spans="47:47" x14ac:dyDescent="0.2">
      <c r="AU16505"/>
    </row>
    <row r="16506" spans="47:47" x14ac:dyDescent="0.2">
      <c r="AU16506"/>
    </row>
    <row r="16507" spans="47:47" x14ac:dyDescent="0.2">
      <c r="AU16507"/>
    </row>
    <row r="16508" spans="47:47" x14ac:dyDescent="0.2">
      <c r="AU16508"/>
    </row>
    <row r="16509" spans="47:47" x14ac:dyDescent="0.2">
      <c r="AU16509"/>
    </row>
    <row r="16510" spans="47:47" x14ac:dyDescent="0.2">
      <c r="AU16510"/>
    </row>
    <row r="16511" spans="47:47" x14ac:dyDescent="0.2">
      <c r="AU16511"/>
    </row>
    <row r="16512" spans="47:47" x14ac:dyDescent="0.2">
      <c r="AU16512"/>
    </row>
    <row r="16513" spans="47:47" x14ac:dyDescent="0.2">
      <c r="AU16513"/>
    </row>
    <row r="16514" spans="47:47" x14ac:dyDescent="0.2">
      <c r="AU16514"/>
    </row>
    <row r="16515" spans="47:47" x14ac:dyDescent="0.2">
      <c r="AU16515"/>
    </row>
    <row r="16516" spans="47:47" x14ac:dyDescent="0.2">
      <c r="AU16516"/>
    </row>
    <row r="16517" spans="47:47" x14ac:dyDescent="0.2">
      <c r="AU16517"/>
    </row>
    <row r="16518" spans="47:47" x14ac:dyDescent="0.2">
      <c r="AU16518"/>
    </row>
    <row r="16519" spans="47:47" x14ac:dyDescent="0.2">
      <c r="AU16519"/>
    </row>
    <row r="16520" spans="47:47" x14ac:dyDescent="0.2">
      <c r="AU16520"/>
    </row>
    <row r="16521" spans="47:47" x14ac:dyDescent="0.2">
      <c r="AU16521"/>
    </row>
    <row r="16522" spans="47:47" x14ac:dyDescent="0.2">
      <c r="AU16522"/>
    </row>
    <row r="16523" spans="47:47" x14ac:dyDescent="0.2">
      <c r="AU16523"/>
    </row>
    <row r="16524" spans="47:47" x14ac:dyDescent="0.2">
      <c r="AU16524"/>
    </row>
    <row r="16525" spans="47:47" x14ac:dyDescent="0.2">
      <c r="AU16525"/>
    </row>
    <row r="16526" spans="47:47" x14ac:dyDescent="0.2">
      <c r="AU16526"/>
    </row>
    <row r="16527" spans="47:47" x14ac:dyDescent="0.2">
      <c r="AU16527"/>
    </row>
    <row r="16528" spans="47:47" x14ac:dyDescent="0.2">
      <c r="AU16528"/>
    </row>
    <row r="16529" spans="47:47" x14ac:dyDescent="0.2">
      <c r="AU16529"/>
    </row>
    <row r="16530" spans="47:47" x14ac:dyDescent="0.2">
      <c r="AU16530"/>
    </row>
    <row r="16531" spans="47:47" x14ac:dyDescent="0.2">
      <c r="AU16531"/>
    </row>
    <row r="16532" spans="47:47" x14ac:dyDescent="0.2">
      <c r="AU16532"/>
    </row>
    <row r="16533" spans="47:47" x14ac:dyDescent="0.2">
      <c r="AU16533"/>
    </row>
    <row r="16534" spans="47:47" x14ac:dyDescent="0.2">
      <c r="AU16534"/>
    </row>
    <row r="16535" spans="47:47" x14ac:dyDescent="0.2">
      <c r="AU16535"/>
    </row>
    <row r="16536" spans="47:47" x14ac:dyDescent="0.2">
      <c r="AU16536"/>
    </row>
    <row r="16537" spans="47:47" x14ac:dyDescent="0.2">
      <c r="AU16537"/>
    </row>
    <row r="16538" spans="47:47" x14ac:dyDescent="0.2">
      <c r="AU16538"/>
    </row>
    <row r="16539" spans="47:47" x14ac:dyDescent="0.2">
      <c r="AU16539"/>
    </row>
    <row r="16540" spans="47:47" x14ac:dyDescent="0.2">
      <c r="AU16540"/>
    </row>
    <row r="16541" spans="47:47" x14ac:dyDescent="0.2">
      <c r="AU16541"/>
    </row>
    <row r="16542" spans="47:47" x14ac:dyDescent="0.2">
      <c r="AU16542"/>
    </row>
    <row r="16543" spans="47:47" x14ac:dyDescent="0.2">
      <c r="AU16543"/>
    </row>
    <row r="16544" spans="47:47" x14ac:dyDescent="0.2">
      <c r="AU16544"/>
    </row>
    <row r="16545" spans="47:47" x14ac:dyDescent="0.2">
      <c r="AU16545"/>
    </row>
    <row r="16546" spans="47:47" x14ac:dyDescent="0.2">
      <c r="AU16546"/>
    </row>
    <row r="16547" spans="47:47" x14ac:dyDescent="0.2">
      <c r="AU16547"/>
    </row>
    <row r="16548" spans="47:47" x14ac:dyDescent="0.2">
      <c r="AU16548"/>
    </row>
    <row r="16549" spans="47:47" x14ac:dyDescent="0.2">
      <c r="AU16549"/>
    </row>
    <row r="16550" spans="47:47" x14ac:dyDescent="0.2">
      <c r="AU16550"/>
    </row>
    <row r="16551" spans="47:47" x14ac:dyDescent="0.2">
      <c r="AU16551"/>
    </row>
    <row r="16552" spans="47:47" x14ac:dyDescent="0.2">
      <c r="AU16552"/>
    </row>
    <row r="16553" spans="47:47" x14ac:dyDescent="0.2">
      <c r="AU16553"/>
    </row>
    <row r="16554" spans="47:47" x14ac:dyDescent="0.2">
      <c r="AU16554"/>
    </row>
    <row r="16555" spans="47:47" x14ac:dyDescent="0.2">
      <c r="AU16555"/>
    </row>
    <row r="16556" spans="47:47" x14ac:dyDescent="0.2">
      <c r="AU16556"/>
    </row>
    <row r="16557" spans="47:47" x14ac:dyDescent="0.2">
      <c r="AU16557"/>
    </row>
    <row r="16558" spans="47:47" x14ac:dyDescent="0.2">
      <c r="AU16558"/>
    </row>
    <row r="16559" spans="47:47" x14ac:dyDescent="0.2">
      <c r="AU16559"/>
    </row>
    <row r="16560" spans="47:47" x14ac:dyDescent="0.2">
      <c r="AU16560"/>
    </row>
    <row r="16561" spans="47:47" x14ac:dyDescent="0.2">
      <c r="AU16561"/>
    </row>
    <row r="16562" spans="47:47" x14ac:dyDescent="0.2">
      <c r="AU16562"/>
    </row>
    <row r="16563" spans="47:47" x14ac:dyDescent="0.2">
      <c r="AU16563"/>
    </row>
    <row r="16564" spans="47:47" x14ac:dyDescent="0.2">
      <c r="AU16564"/>
    </row>
    <row r="16565" spans="47:47" x14ac:dyDescent="0.2">
      <c r="AU16565"/>
    </row>
    <row r="16566" spans="47:47" x14ac:dyDescent="0.2">
      <c r="AU16566"/>
    </row>
    <row r="16567" spans="47:47" x14ac:dyDescent="0.2">
      <c r="AU16567"/>
    </row>
    <row r="16568" spans="47:47" x14ac:dyDescent="0.2">
      <c r="AU16568"/>
    </row>
    <row r="16569" spans="47:47" x14ac:dyDescent="0.2">
      <c r="AU16569"/>
    </row>
    <row r="16570" spans="47:47" x14ac:dyDescent="0.2">
      <c r="AU16570"/>
    </row>
    <row r="16571" spans="47:47" x14ac:dyDescent="0.2">
      <c r="AU16571"/>
    </row>
    <row r="16572" spans="47:47" x14ac:dyDescent="0.2">
      <c r="AU16572"/>
    </row>
    <row r="16573" spans="47:47" x14ac:dyDescent="0.2">
      <c r="AU16573"/>
    </row>
    <row r="16574" spans="47:47" x14ac:dyDescent="0.2">
      <c r="AU16574"/>
    </row>
    <row r="16575" spans="47:47" x14ac:dyDescent="0.2">
      <c r="AU16575"/>
    </row>
    <row r="16576" spans="47:47" x14ac:dyDescent="0.2">
      <c r="AU16576"/>
    </row>
    <row r="16577" spans="47:47" x14ac:dyDescent="0.2">
      <c r="AU16577"/>
    </row>
    <row r="16578" spans="47:47" x14ac:dyDescent="0.2">
      <c r="AU16578"/>
    </row>
    <row r="16579" spans="47:47" x14ac:dyDescent="0.2">
      <c r="AU16579"/>
    </row>
    <row r="16580" spans="47:47" x14ac:dyDescent="0.2">
      <c r="AU16580"/>
    </row>
    <row r="16581" spans="47:47" x14ac:dyDescent="0.2">
      <c r="AU16581"/>
    </row>
    <row r="16582" spans="47:47" x14ac:dyDescent="0.2">
      <c r="AU16582"/>
    </row>
    <row r="16583" spans="47:47" x14ac:dyDescent="0.2">
      <c r="AU16583"/>
    </row>
    <row r="16584" spans="47:47" x14ac:dyDescent="0.2">
      <c r="AU16584"/>
    </row>
    <row r="16585" spans="47:47" x14ac:dyDescent="0.2">
      <c r="AU16585"/>
    </row>
    <row r="16586" spans="47:47" x14ac:dyDescent="0.2">
      <c r="AU16586"/>
    </row>
    <row r="16587" spans="47:47" x14ac:dyDescent="0.2">
      <c r="AU16587"/>
    </row>
    <row r="16588" spans="47:47" x14ac:dyDescent="0.2">
      <c r="AU16588"/>
    </row>
    <row r="16589" spans="47:47" x14ac:dyDescent="0.2">
      <c r="AU16589"/>
    </row>
    <row r="16590" spans="47:47" x14ac:dyDescent="0.2">
      <c r="AU16590"/>
    </row>
    <row r="16591" spans="47:47" x14ac:dyDescent="0.2">
      <c r="AU16591"/>
    </row>
    <row r="16592" spans="47:47" x14ac:dyDescent="0.2">
      <c r="AU16592"/>
    </row>
    <row r="16593" spans="47:47" x14ac:dyDescent="0.2">
      <c r="AU16593"/>
    </row>
    <row r="16594" spans="47:47" x14ac:dyDescent="0.2">
      <c r="AU16594"/>
    </row>
    <row r="16595" spans="47:47" x14ac:dyDescent="0.2">
      <c r="AU16595"/>
    </row>
    <row r="16596" spans="47:47" x14ac:dyDescent="0.2">
      <c r="AU16596"/>
    </row>
    <row r="16597" spans="47:47" x14ac:dyDescent="0.2">
      <c r="AU16597"/>
    </row>
    <row r="16598" spans="47:47" x14ac:dyDescent="0.2">
      <c r="AU16598"/>
    </row>
    <row r="16599" spans="47:47" x14ac:dyDescent="0.2">
      <c r="AU16599"/>
    </row>
    <row r="16600" spans="47:47" x14ac:dyDescent="0.2">
      <c r="AU16600"/>
    </row>
    <row r="16601" spans="47:47" x14ac:dyDescent="0.2">
      <c r="AU16601"/>
    </row>
    <row r="16602" spans="47:47" x14ac:dyDescent="0.2">
      <c r="AU16602"/>
    </row>
    <row r="16603" spans="47:47" x14ac:dyDescent="0.2">
      <c r="AU16603"/>
    </row>
    <row r="16604" spans="47:47" x14ac:dyDescent="0.2">
      <c r="AU16604"/>
    </row>
    <row r="16605" spans="47:47" x14ac:dyDescent="0.2">
      <c r="AU16605"/>
    </row>
    <row r="16606" spans="47:47" x14ac:dyDescent="0.2">
      <c r="AU16606"/>
    </row>
    <row r="16607" spans="47:47" x14ac:dyDescent="0.2">
      <c r="AU16607"/>
    </row>
    <row r="16608" spans="47:47" x14ac:dyDescent="0.2">
      <c r="AU16608"/>
    </row>
    <row r="16609" spans="47:47" x14ac:dyDescent="0.2">
      <c r="AU16609"/>
    </row>
    <row r="16610" spans="47:47" x14ac:dyDescent="0.2">
      <c r="AU16610"/>
    </row>
    <row r="16611" spans="47:47" x14ac:dyDescent="0.2">
      <c r="AU16611"/>
    </row>
    <row r="16612" spans="47:47" x14ac:dyDescent="0.2">
      <c r="AU16612"/>
    </row>
    <row r="16613" spans="47:47" x14ac:dyDescent="0.2">
      <c r="AU16613"/>
    </row>
    <row r="16614" spans="47:47" x14ac:dyDescent="0.2">
      <c r="AU16614"/>
    </row>
    <row r="16615" spans="47:47" x14ac:dyDescent="0.2">
      <c r="AU16615"/>
    </row>
    <row r="16616" spans="47:47" x14ac:dyDescent="0.2">
      <c r="AU16616"/>
    </row>
    <row r="16617" spans="47:47" x14ac:dyDescent="0.2">
      <c r="AU16617"/>
    </row>
    <row r="16618" spans="47:47" x14ac:dyDescent="0.2">
      <c r="AU16618"/>
    </row>
    <row r="16619" spans="47:47" x14ac:dyDescent="0.2">
      <c r="AU16619"/>
    </row>
    <row r="16620" spans="47:47" x14ac:dyDescent="0.2">
      <c r="AU16620"/>
    </row>
    <row r="16621" spans="47:47" x14ac:dyDescent="0.2">
      <c r="AU16621"/>
    </row>
    <row r="16622" spans="47:47" x14ac:dyDescent="0.2">
      <c r="AU16622"/>
    </row>
    <row r="16623" spans="47:47" x14ac:dyDescent="0.2">
      <c r="AU16623"/>
    </row>
    <row r="16624" spans="47:47" x14ac:dyDescent="0.2">
      <c r="AU16624"/>
    </row>
    <row r="16625" spans="47:47" x14ac:dyDescent="0.2">
      <c r="AU16625"/>
    </row>
    <row r="16626" spans="47:47" x14ac:dyDescent="0.2">
      <c r="AU16626"/>
    </row>
    <row r="16627" spans="47:47" x14ac:dyDescent="0.2">
      <c r="AU16627"/>
    </row>
    <row r="16628" spans="47:47" x14ac:dyDescent="0.2">
      <c r="AU16628"/>
    </row>
    <row r="16629" spans="47:47" x14ac:dyDescent="0.2">
      <c r="AU16629"/>
    </row>
    <row r="16630" spans="47:47" x14ac:dyDescent="0.2">
      <c r="AU16630"/>
    </row>
    <row r="16631" spans="47:47" x14ac:dyDescent="0.2">
      <c r="AU16631"/>
    </row>
    <row r="16632" spans="47:47" x14ac:dyDescent="0.2">
      <c r="AU16632"/>
    </row>
    <row r="16633" spans="47:47" x14ac:dyDescent="0.2">
      <c r="AU16633"/>
    </row>
    <row r="16634" spans="47:47" x14ac:dyDescent="0.2">
      <c r="AU16634"/>
    </row>
    <row r="16635" spans="47:47" x14ac:dyDescent="0.2">
      <c r="AU16635"/>
    </row>
    <row r="16636" spans="47:47" x14ac:dyDescent="0.2">
      <c r="AU16636"/>
    </row>
    <row r="16637" spans="47:47" x14ac:dyDescent="0.2">
      <c r="AU16637"/>
    </row>
    <row r="16638" spans="47:47" x14ac:dyDescent="0.2">
      <c r="AU16638"/>
    </row>
    <row r="16639" spans="47:47" x14ac:dyDescent="0.2">
      <c r="AU16639"/>
    </row>
    <row r="16640" spans="47:47" x14ac:dyDescent="0.2">
      <c r="AU16640"/>
    </row>
    <row r="16641" spans="47:47" x14ac:dyDescent="0.2">
      <c r="AU16641"/>
    </row>
    <row r="16642" spans="47:47" x14ac:dyDescent="0.2">
      <c r="AU16642"/>
    </row>
    <row r="16643" spans="47:47" x14ac:dyDescent="0.2">
      <c r="AU16643"/>
    </row>
    <row r="16644" spans="47:47" x14ac:dyDescent="0.2">
      <c r="AU16644"/>
    </row>
    <row r="16645" spans="47:47" x14ac:dyDescent="0.2">
      <c r="AU16645"/>
    </row>
    <row r="16646" spans="47:47" x14ac:dyDescent="0.2">
      <c r="AU16646"/>
    </row>
    <row r="16647" spans="47:47" x14ac:dyDescent="0.2">
      <c r="AU16647"/>
    </row>
    <row r="16648" spans="47:47" x14ac:dyDescent="0.2">
      <c r="AU16648"/>
    </row>
    <row r="16649" spans="47:47" x14ac:dyDescent="0.2">
      <c r="AU16649"/>
    </row>
    <row r="16650" spans="47:47" x14ac:dyDescent="0.2">
      <c r="AU16650"/>
    </row>
    <row r="16651" spans="47:47" x14ac:dyDescent="0.2">
      <c r="AU16651"/>
    </row>
    <row r="16652" spans="47:47" x14ac:dyDescent="0.2">
      <c r="AU16652"/>
    </row>
    <row r="16653" spans="47:47" x14ac:dyDescent="0.2">
      <c r="AU16653"/>
    </row>
    <row r="16654" spans="47:47" x14ac:dyDescent="0.2">
      <c r="AU16654"/>
    </row>
    <row r="16655" spans="47:47" x14ac:dyDescent="0.2">
      <c r="AU16655"/>
    </row>
    <row r="16656" spans="47:47" x14ac:dyDescent="0.2">
      <c r="AU16656"/>
    </row>
    <row r="16657" spans="47:47" x14ac:dyDescent="0.2">
      <c r="AU16657"/>
    </row>
    <row r="16658" spans="47:47" x14ac:dyDescent="0.2">
      <c r="AU16658"/>
    </row>
    <row r="16659" spans="47:47" x14ac:dyDescent="0.2">
      <c r="AU16659"/>
    </row>
    <row r="16660" spans="47:47" x14ac:dyDescent="0.2">
      <c r="AU16660"/>
    </row>
    <row r="16661" spans="47:47" x14ac:dyDescent="0.2">
      <c r="AU16661"/>
    </row>
    <row r="16662" spans="47:47" x14ac:dyDescent="0.2">
      <c r="AU16662"/>
    </row>
    <row r="16663" spans="47:47" x14ac:dyDescent="0.2">
      <c r="AU16663"/>
    </row>
    <row r="16664" spans="47:47" x14ac:dyDescent="0.2">
      <c r="AU16664"/>
    </row>
    <row r="16665" spans="47:47" x14ac:dyDescent="0.2">
      <c r="AU16665"/>
    </row>
    <row r="16666" spans="47:47" x14ac:dyDescent="0.2">
      <c r="AU16666"/>
    </row>
    <row r="16667" spans="47:47" x14ac:dyDescent="0.2">
      <c r="AU16667"/>
    </row>
    <row r="16668" spans="47:47" x14ac:dyDescent="0.2">
      <c r="AU16668"/>
    </row>
    <row r="16669" spans="47:47" x14ac:dyDescent="0.2">
      <c r="AU16669"/>
    </row>
    <row r="16670" spans="47:47" x14ac:dyDescent="0.2">
      <c r="AU16670"/>
    </row>
    <row r="16671" spans="47:47" x14ac:dyDescent="0.2">
      <c r="AU16671"/>
    </row>
    <row r="16672" spans="47:47" x14ac:dyDescent="0.2">
      <c r="AU16672"/>
    </row>
    <row r="16673" spans="47:47" x14ac:dyDescent="0.2">
      <c r="AU16673"/>
    </row>
    <row r="16674" spans="47:47" x14ac:dyDescent="0.2">
      <c r="AU16674"/>
    </row>
    <row r="16675" spans="47:47" x14ac:dyDescent="0.2">
      <c r="AU16675"/>
    </row>
    <row r="16676" spans="47:47" x14ac:dyDescent="0.2">
      <c r="AU16676"/>
    </row>
    <row r="16677" spans="47:47" x14ac:dyDescent="0.2">
      <c r="AU16677"/>
    </row>
    <row r="16678" spans="47:47" x14ac:dyDescent="0.2">
      <c r="AU16678"/>
    </row>
    <row r="16679" spans="47:47" x14ac:dyDescent="0.2">
      <c r="AU16679"/>
    </row>
    <row r="16680" spans="47:47" x14ac:dyDescent="0.2">
      <c r="AU16680"/>
    </row>
    <row r="16681" spans="47:47" x14ac:dyDescent="0.2">
      <c r="AU16681"/>
    </row>
    <row r="16682" spans="47:47" x14ac:dyDescent="0.2">
      <c r="AU16682"/>
    </row>
    <row r="16683" spans="47:47" x14ac:dyDescent="0.2">
      <c r="AU16683"/>
    </row>
    <row r="16684" spans="47:47" x14ac:dyDescent="0.2">
      <c r="AU16684"/>
    </row>
    <row r="16685" spans="47:47" x14ac:dyDescent="0.2">
      <c r="AU16685"/>
    </row>
    <row r="16686" spans="47:47" x14ac:dyDescent="0.2">
      <c r="AU16686"/>
    </row>
    <row r="16687" spans="47:47" x14ac:dyDescent="0.2">
      <c r="AU16687"/>
    </row>
    <row r="16688" spans="47:47" x14ac:dyDescent="0.2">
      <c r="AU16688"/>
    </row>
    <row r="16689" spans="47:47" x14ac:dyDescent="0.2">
      <c r="AU16689"/>
    </row>
    <row r="16690" spans="47:47" x14ac:dyDescent="0.2">
      <c r="AU16690"/>
    </row>
    <row r="16691" spans="47:47" x14ac:dyDescent="0.2">
      <c r="AU16691"/>
    </row>
    <row r="16692" spans="47:47" x14ac:dyDescent="0.2">
      <c r="AU16692"/>
    </row>
    <row r="16693" spans="47:47" x14ac:dyDescent="0.2">
      <c r="AU16693"/>
    </row>
    <row r="16694" spans="47:47" x14ac:dyDescent="0.2">
      <c r="AU16694"/>
    </row>
    <row r="16695" spans="47:47" x14ac:dyDescent="0.2">
      <c r="AU16695"/>
    </row>
    <row r="16696" spans="47:47" x14ac:dyDescent="0.2">
      <c r="AU16696"/>
    </row>
    <row r="16697" spans="47:47" x14ac:dyDescent="0.2">
      <c r="AU16697"/>
    </row>
    <row r="16698" spans="47:47" x14ac:dyDescent="0.2">
      <c r="AU16698"/>
    </row>
    <row r="16699" spans="47:47" x14ac:dyDescent="0.2">
      <c r="AU16699"/>
    </row>
    <row r="16700" spans="47:47" x14ac:dyDescent="0.2">
      <c r="AU16700"/>
    </row>
    <row r="16701" spans="47:47" x14ac:dyDescent="0.2">
      <c r="AU16701"/>
    </row>
    <row r="16702" spans="47:47" x14ac:dyDescent="0.2">
      <c r="AU16702"/>
    </row>
    <row r="16703" spans="47:47" x14ac:dyDescent="0.2">
      <c r="AU16703"/>
    </row>
    <row r="16704" spans="47:47" x14ac:dyDescent="0.2">
      <c r="AU16704"/>
    </row>
    <row r="16705" spans="47:47" x14ac:dyDescent="0.2">
      <c r="AU16705"/>
    </row>
    <row r="16706" spans="47:47" x14ac:dyDescent="0.2">
      <c r="AU16706"/>
    </row>
    <row r="16707" spans="47:47" x14ac:dyDescent="0.2">
      <c r="AU16707"/>
    </row>
    <row r="16708" spans="47:47" x14ac:dyDescent="0.2">
      <c r="AU16708"/>
    </row>
    <row r="16709" spans="47:47" x14ac:dyDescent="0.2">
      <c r="AU16709"/>
    </row>
    <row r="16710" spans="47:47" x14ac:dyDescent="0.2">
      <c r="AU16710"/>
    </row>
    <row r="16711" spans="47:47" x14ac:dyDescent="0.2">
      <c r="AU16711"/>
    </row>
    <row r="16712" spans="47:47" x14ac:dyDescent="0.2">
      <c r="AU16712"/>
    </row>
    <row r="16713" spans="47:47" x14ac:dyDescent="0.2">
      <c r="AU16713"/>
    </row>
    <row r="16714" spans="47:47" x14ac:dyDescent="0.2">
      <c r="AU16714"/>
    </row>
    <row r="16715" spans="47:47" x14ac:dyDescent="0.2">
      <c r="AU16715"/>
    </row>
    <row r="16716" spans="47:47" x14ac:dyDescent="0.2">
      <c r="AU16716"/>
    </row>
    <row r="16717" spans="47:47" x14ac:dyDescent="0.2">
      <c r="AU16717"/>
    </row>
    <row r="16718" spans="47:47" x14ac:dyDescent="0.2">
      <c r="AU16718"/>
    </row>
    <row r="16719" spans="47:47" x14ac:dyDescent="0.2">
      <c r="AU16719"/>
    </row>
    <row r="16720" spans="47:47" x14ac:dyDescent="0.2">
      <c r="AU16720"/>
    </row>
    <row r="16721" spans="47:47" x14ac:dyDescent="0.2">
      <c r="AU16721"/>
    </row>
    <row r="16722" spans="47:47" x14ac:dyDescent="0.2">
      <c r="AU16722"/>
    </row>
    <row r="16723" spans="47:47" x14ac:dyDescent="0.2">
      <c r="AU16723"/>
    </row>
    <row r="16724" spans="47:47" x14ac:dyDescent="0.2">
      <c r="AU16724"/>
    </row>
    <row r="16725" spans="47:47" x14ac:dyDescent="0.2">
      <c r="AU16725"/>
    </row>
    <row r="16726" spans="47:47" x14ac:dyDescent="0.2">
      <c r="AU16726"/>
    </row>
    <row r="16727" spans="47:47" x14ac:dyDescent="0.2">
      <c r="AU16727"/>
    </row>
    <row r="16728" spans="47:47" x14ac:dyDescent="0.2">
      <c r="AU16728"/>
    </row>
    <row r="16729" spans="47:47" x14ac:dyDescent="0.2">
      <c r="AU16729"/>
    </row>
    <row r="16730" spans="47:47" x14ac:dyDescent="0.2">
      <c r="AU16730"/>
    </row>
    <row r="16731" spans="47:47" x14ac:dyDescent="0.2">
      <c r="AU16731"/>
    </row>
    <row r="16732" spans="47:47" x14ac:dyDescent="0.2">
      <c r="AU16732"/>
    </row>
    <row r="16733" spans="47:47" x14ac:dyDescent="0.2">
      <c r="AU16733"/>
    </row>
    <row r="16734" spans="47:47" x14ac:dyDescent="0.2">
      <c r="AU16734"/>
    </row>
    <row r="16735" spans="47:47" x14ac:dyDescent="0.2">
      <c r="AU16735"/>
    </row>
    <row r="16736" spans="47:47" x14ac:dyDescent="0.2">
      <c r="AU16736"/>
    </row>
    <row r="16737" spans="47:47" x14ac:dyDescent="0.2">
      <c r="AU16737"/>
    </row>
    <row r="16738" spans="47:47" x14ac:dyDescent="0.2">
      <c r="AU16738"/>
    </row>
    <row r="16739" spans="47:47" x14ac:dyDescent="0.2">
      <c r="AU16739"/>
    </row>
    <row r="16740" spans="47:47" x14ac:dyDescent="0.2">
      <c r="AU16740"/>
    </row>
    <row r="16741" spans="47:47" x14ac:dyDescent="0.2">
      <c r="AU16741"/>
    </row>
    <row r="16742" spans="47:47" x14ac:dyDescent="0.2">
      <c r="AU16742"/>
    </row>
    <row r="16743" spans="47:47" x14ac:dyDescent="0.2">
      <c r="AU16743"/>
    </row>
    <row r="16744" spans="47:47" x14ac:dyDescent="0.2">
      <c r="AU16744"/>
    </row>
    <row r="16745" spans="47:47" x14ac:dyDescent="0.2">
      <c r="AU16745"/>
    </row>
    <row r="16746" spans="47:47" x14ac:dyDescent="0.2">
      <c r="AU16746"/>
    </row>
    <row r="16747" spans="47:47" x14ac:dyDescent="0.2">
      <c r="AU16747"/>
    </row>
    <row r="16748" spans="47:47" x14ac:dyDescent="0.2">
      <c r="AU16748"/>
    </row>
    <row r="16749" spans="47:47" x14ac:dyDescent="0.2">
      <c r="AU16749"/>
    </row>
    <row r="16750" spans="47:47" x14ac:dyDescent="0.2">
      <c r="AU16750"/>
    </row>
    <row r="16751" spans="47:47" x14ac:dyDescent="0.2">
      <c r="AU16751"/>
    </row>
    <row r="16752" spans="47:47" x14ac:dyDescent="0.2">
      <c r="AU16752"/>
    </row>
    <row r="16753" spans="47:47" x14ac:dyDescent="0.2">
      <c r="AU16753"/>
    </row>
    <row r="16754" spans="47:47" x14ac:dyDescent="0.2">
      <c r="AU16754"/>
    </row>
    <row r="16755" spans="47:47" x14ac:dyDescent="0.2">
      <c r="AU16755"/>
    </row>
    <row r="16756" spans="47:47" x14ac:dyDescent="0.2">
      <c r="AU16756"/>
    </row>
    <row r="16757" spans="47:47" x14ac:dyDescent="0.2">
      <c r="AU16757"/>
    </row>
    <row r="16758" spans="47:47" x14ac:dyDescent="0.2">
      <c r="AU16758"/>
    </row>
    <row r="16759" spans="47:47" x14ac:dyDescent="0.2">
      <c r="AU16759"/>
    </row>
    <row r="16760" spans="47:47" x14ac:dyDescent="0.2">
      <c r="AU16760"/>
    </row>
    <row r="16761" spans="47:47" x14ac:dyDescent="0.2">
      <c r="AU16761"/>
    </row>
    <row r="16762" spans="47:47" x14ac:dyDescent="0.2">
      <c r="AU16762"/>
    </row>
    <row r="16763" spans="47:47" x14ac:dyDescent="0.2">
      <c r="AU16763"/>
    </row>
    <row r="16764" spans="47:47" x14ac:dyDescent="0.2">
      <c r="AU16764"/>
    </row>
    <row r="16765" spans="47:47" x14ac:dyDescent="0.2">
      <c r="AU16765"/>
    </row>
    <row r="16766" spans="47:47" x14ac:dyDescent="0.2">
      <c r="AU16766"/>
    </row>
    <row r="16767" spans="47:47" x14ac:dyDescent="0.2">
      <c r="AU16767"/>
    </row>
    <row r="16768" spans="47:47" x14ac:dyDescent="0.2">
      <c r="AU16768"/>
    </row>
    <row r="16769" spans="47:47" x14ac:dyDescent="0.2">
      <c r="AU16769"/>
    </row>
    <row r="16770" spans="47:47" x14ac:dyDescent="0.2">
      <c r="AU16770"/>
    </row>
    <row r="16771" spans="47:47" x14ac:dyDescent="0.2">
      <c r="AU16771"/>
    </row>
    <row r="16772" spans="47:47" x14ac:dyDescent="0.2">
      <c r="AU16772"/>
    </row>
    <row r="16773" spans="47:47" x14ac:dyDescent="0.2">
      <c r="AU16773"/>
    </row>
    <row r="16774" spans="47:47" x14ac:dyDescent="0.2">
      <c r="AU16774"/>
    </row>
    <row r="16775" spans="47:47" x14ac:dyDescent="0.2">
      <c r="AU16775"/>
    </row>
    <row r="16776" spans="47:47" x14ac:dyDescent="0.2">
      <c r="AU16776"/>
    </row>
    <row r="16777" spans="47:47" x14ac:dyDescent="0.2">
      <c r="AU16777"/>
    </row>
    <row r="16778" spans="47:47" x14ac:dyDescent="0.2">
      <c r="AU16778"/>
    </row>
    <row r="16779" spans="47:47" x14ac:dyDescent="0.2">
      <c r="AU16779"/>
    </row>
    <row r="16780" spans="47:47" x14ac:dyDescent="0.2">
      <c r="AU16780"/>
    </row>
    <row r="16781" spans="47:47" x14ac:dyDescent="0.2">
      <c r="AU16781"/>
    </row>
    <row r="16782" spans="47:47" x14ac:dyDescent="0.2">
      <c r="AU16782"/>
    </row>
    <row r="16783" spans="47:47" x14ac:dyDescent="0.2">
      <c r="AU16783"/>
    </row>
    <row r="16784" spans="47:47" x14ac:dyDescent="0.2">
      <c r="AU16784"/>
    </row>
    <row r="16785" spans="47:47" x14ac:dyDescent="0.2">
      <c r="AU16785"/>
    </row>
    <row r="16786" spans="47:47" x14ac:dyDescent="0.2">
      <c r="AU16786"/>
    </row>
    <row r="16787" spans="47:47" x14ac:dyDescent="0.2">
      <c r="AU16787"/>
    </row>
    <row r="16788" spans="47:47" x14ac:dyDescent="0.2">
      <c r="AU16788"/>
    </row>
    <row r="16789" spans="47:47" x14ac:dyDescent="0.2">
      <c r="AU16789"/>
    </row>
    <row r="16790" spans="47:47" x14ac:dyDescent="0.2">
      <c r="AU16790"/>
    </row>
    <row r="16791" spans="47:47" x14ac:dyDescent="0.2">
      <c r="AU16791"/>
    </row>
    <row r="16792" spans="47:47" x14ac:dyDescent="0.2">
      <c r="AU16792"/>
    </row>
    <row r="16793" spans="47:47" x14ac:dyDescent="0.2">
      <c r="AU16793"/>
    </row>
    <row r="16794" spans="47:47" x14ac:dyDescent="0.2">
      <c r="AU16794"/>
    </row>
    <row r="16795" spans="47:47" x14ac:dyDescent="0.2">
      <c r="AU16795"/>
    </row>
    <row r="16796" spans="47:47" x14ac:dyDescent="0.2">
      <c r="AU16796"/>
    </row>
    <row r="16797" spans="47:47" x14ac:dyDescent="0.2">
      <c r="AU16797"/>
    </row>
    <row r="16798" spans="47:47" x14ac:dyDescent="0.2">
      <c r="AU16798"/>
    </row>
    <row r="16799" spans="47:47" x14ac:dyDescent="0.2">
      <c r="AU16799"/>
    </row>
    <row r="16800" spans="47:47" x14ac:dyDescent="0.2">
      <c r="AU16800"/>
    </row>
    <row r="16801" spans="47:47" x14ac:dyDescent="0.2">
      <c r="AU16801"/>
    </row>
    <row r="16802" spans="47:47" x14ac:dyDescent="0.2">
      <c r="AU16802"/>
    </row>
    <row r="16803" spans="47:47" x14ac:dyDescent="0.2">
      <c r="AU16803"/>
    </row>
    <row r="16804" spans="47:47" x14ac:dyDescent="0.2">
      <c r="AU16804"/>
    </row>
    <row r="16805" spans="47:47" x14ac:dyDescent="0.2">
      <c r="AU16805"/>
    </row>
    <row r="16806" spans="47:47" x14ac:dyDescent="0.2">
      <c r="AU16806"/>
    </row>
    <row r="16807" spans="47:47" x14ac:dyDescent="0.2">
      <c r="AU16807"/>
    </row>
    <row r="16808" spans="47:47" x14ac:dyDescent="0.2">
      <c r="AU16808"/>
    </row>
    <row r="16809" spans="47:47" x14ac:dyDescent="0.2">
      <c r="AU16809"/>
    </row>
    <row r="16810" spans="47:47" x14ac:dyDescent="0.2">
      <c r="AU16810"/>
    </row>
    <row r="16811" spans="47:47" x14ac:dyDescent="0.2">
      <c r="AU16811"/>
    </row>
    <row r="16812" spans="47:47" x14ac:dyDescent="0.2">
      <c r="AU16812"/>
    </row>
    <row r="16813" spans="47:47" x14ac:dyDescent="0.2">
      <c r="AU16813"/>
    </row>
    <row r="16814" spans="47:47" x14ac:dyDescent="0.2">
      <c r="AU16814"/>
    </row>
    <row r="16815" spans="47:47" x14ac:dyDescent="0.2">
      <c r="AU16815"/>
    </row>
    <row r="16816" spans="47:47" x14ac:dyDescent="0.2">
      <c r="AU16816"/>
    </row>
    <row r="16817" spans="47:47" x14ac:dyDescent="0.2">
      <c r="AU16817"/>
    </row>
    <row r="16818" spans="47:47" x14ac:dyDescent="0.2">
      <c r="AU16818"/>
    </row>
    <row r="16819" spans="47:47" x14ac:dyDescent="0.2">
      <c r="AU16819"/>
    </row>
    <row r="16820" spans="47:47" x14ac:dyDescent="0.2">
      <c r="AU16820"/>
    </row>
    <row r="16821" spans="47:47" x14ac:dyDescent="0.2">
      <c r="AU16821"/>
    </row>
    <row r="16822" spans="47:47" x14ac:dyDescent="0.2">
      <c r="AU16822"/>
    </row>
    <row r="16823" spans="47:47" x14ac:dyDescent="0.2">
      <c r="AU16823"/>
    </row>
    <row r="16824" spans="47:47" x14ac:dyDescent="0.2">
      <c r="AU16824"/>
    </row>
    <row r="16825" spans="47:47" x14ac:dyDescent="0.2">
      <c r="AU16825"/>
    </row>
    <row r="16826" spans="47:47" x14ac:dyDescent="0.2">
      <c r="AU16826"/>
    </row>
    <row r="16827" spans="47:47" x14ac:dyDescent="0.2">
      <c r="AU16827"/>
    </row>
    <row r="16828" spans="47:47" x14ac:dyDescent="0.2">
      <c r="AU16828"/>
    </row>
    <row r="16829" spans="47:47" x14ac:dyDescent="0.2">
      <c r="AU16829"/>
    </row>
    <row r="16830" spans="47:47" x14ac:dyDescent="0.2">
      <c r="AU16830"/>
    </row>
    <row r="16831" spans="47:47" x14ac:dyDescent="0.2">
      <c r="AU16831"/>
    </row>
    <row r="16832" spans="47:47" x14ac:dyDescent="0.2">
      <c r="AU16832"/>
    </row>
    <row r="16833" spans="47:47" x14ac:dyDescent="0.2">
      <c r="AU16833"/>
    </row>
    <row r="16834" spans="47:47" x14ac:dyDescent="0.2">
      <c r="AU16834"/>
    </row>
    <row r="16835" spans="47:47" x14ac:dyDescent="0.2">
      <c r="AU16835"/>
    </row>
    <row r="16836" spans="47:47" x14ac:dyDescent="0.2">
      <c r="AU16836"/>
    </row>
    <row r="16837" spans="47:47" x14ac:dyDescent="0.2">
      <c r="AU16837"/>
    </row>
    <row r="16838" spans="47:47" x14ac:dyDescent="0.2">
      <c r="AU16838"/>
    </row>
    <row r="16839" spans="47:47" x14ac:dyDescent="0.2">
      <c r="AU16839"/>
    </row>
    <row r="16840" spans="47:47" x14ac:dyDescent="0.2">
      <c r="AU16840"/>
    </row>
    <row r="16841" spans="47:47" x14ac:dyDescent="0.2">
      <c r="AU16841"/>
    </row>
    <row r="16842" spans="47:47" x14ac:dyDescent="0.2">
      <c r="AU16842"/>
    </row>
    <row r="16843" spans="47:47" x14ac:dyDescent="0.2">
      <c r="AU16843"/>
    </row>
    <row r="16844" spans="47:47" x14ac:dyDescent="0.2">
      <c r="AU16844"/>
    </row>
    <row r="16845" spans="47:47" x14ac:dyDescent="0.2">
      <c r="AU16845"/>
    </row>
    <row r="16846" spans="47:47" x14ac:dyDescent="0.2">
      <c r="AU16846"/>
    </row>
    <row r="16847" spans="47:47" x14ac:dyDescent="0.2">
      <c r="AU16847"/>
    </row>
    <row r="16848" spans="47:47" x14ac:dyDescent="0.2">
      <c r="AU16848"/>
    </row>
    <row r="16849" spans="47:47" x14ac:dyDescent="0.2">
      <c r="AU16849"/>
    </row>
    <row r="16850" spans="47:47" x14ac:dyDescent="0.2">
      <c r="AU16850"/>
    </row>
    <row r="16851" spans="47:47" x14ac:dyDescent="0.2">
      <c r="AU16851"/>
    </row>
    <row r="16852" spans="47:47" x14ac:dyDescent="0.2">
      <c r="AU16852"/>
    </row>
    <row r="16853" spans="47:47" x14ac:dyDescent="0.2">
      <c r="AU16853"/>
    </row>
    <row r="16854" spans="47:47" x14ac:dyDescent="0.2">
      <c r="AU16854"/>
    </row>
    <row r="16855" spans="47:47" x14ac:dyDescent="0.2">
      <c r="AU16855"/>
    </row>
    <row r="16856" spans="47:47" x14ac:dyDescent="0.2">
      <c r="AU16856"/>
    </row>
    <row r="16857" spans="47:47" x14ac:dyDescent="0.2">
      <c r="AU16857"/>
    </row>
    <row r="16858" spans="47:47" x14ac:dyDescent="0.2">
      <c r="AU16858"/>
    </row>
    <row r="16859" spans="47:47" x14ac:dyDescent="0.2">
      <c r="AU16859"/>
    </row>
    <row r="16860" spans="47:47" x14ac:dyDescent="0.2">
      <c r="AU16860"/>
    </row>
    <row r="16861" spans="47:47" x14ac:dyDescent="0.2">
      <c r="AU16861"/>
    </row>
    <row r="16862" spans="47:47" x14ac:dyDescent="0.2">
      <c r="AU16862"/>
    </row>
    <row r="16863" spans="47:47" x14ac:dyDescent="0.2">
      <c r="AU16863"/>
    </row>
    <row r="16864" spans="47:47" x14ac:dyDescent="0.2">
      <c r="AU16864"/>
    </row>
    <row r="16865" spans="47:47" x14ac:dyDescent="0.2">
      <c r="AU16865"/>
    </row>
    <row r="16866" spans="47:47" x14ac:dyDescent="0.2">
      <c r="AU16866"/>
    </row>
    <row r="16867" spans="47:47" x14ac:dyDescent="0.2">
      <c r="AU16867"/>
    </row>
    <row r="16868" spans="47:47" x14ac:dyDescent="0.2">
      <c r="AU16868"/>
    </row>
    <row r="16869" spans="47:47" x14ac:dyDescent="0.2">
      <c r="AU16869"/>
    </row>
    <row r="16870" spans="47:47" x14ac:dyDescent="0.2">
      <c r="AU16870"/>
    </row>
    <row r="16871" spans="47:47" x14ac:dyDescent="0.2">
      <c r="AU16871"/>
    </row>
    <row r="16872" spans="47:47" x14ac:dyDescent="0.2">
      <c r="AU16872"/>
    </row>
    <row r="16873" spans="47:47" x14ac:dyDescent="0.2">
      <c r="AU16873"/>
    </row>
    <row r="16874" spans="47:47" x14ac:dyDescent="0.2">
      <c r="AU16874"/>
    </row>
    <row r="16875" spans="47:47" x14ac:dyDescent="0.2">
      <c r="AU16875"/>
    </row>
    <row r="16876" spans="47:47" x14ac:dyDescent="0.2">
      <c r="AU16876"/>
    </row>
    <row r="16877" spans="47:47" x14ac:dyDescent="0.2">
      <c r="AU16877"/>
    </row>
    <row r="16878" spans="47:47" x14ac:dyDescent="0.2">
      <c r="AU16878"/>
    </row>
    <row r="16879" spans="47:47" x14ac:dyDescent="0.2">
      <c r="AU16879"/>
    </row>
    <row r="16880" spans="47:47" x14ac:dyDescent="0.2">
      <c r="AU16880"/>
    </row>
    <row r="16881" spans="47:47" x14ac:dyDescent="0.2">
      <c r="AU16881"/>
    </row>
    <row r="16882" spans="47:47" x14ac:dyDescent="0.2">
      <c r="AU16882"/>
    </row>
    <row r="16883" spans="47:47" x14ac:dyDescent="0.2">
      <c r="AU16883"/>
    </row>
    <row r="16884" spans="47:47" x14ac:dyDescent="0.2">
      <c r="AU16884"/>
    </row>
    <row r="16885" spans="47:47" x14ac:dyDescent="0.2">
      <c r="AU16885"/>
    </row>
    <row r="16886" spans="47:47" x14ac:dyDescent="0.2">
      <c r="AU16886"/>
    </row>
    <row r="16887" spans="47:47" x14ac:dyDescent="0.2">
      <c r="AU16887"/>
    </row>
    <row r="16888" spans="47:47" x14ac:dyDescent="0.2">
      <c r="AU16888"/>
    </row>
    <row r="16889" spans="47:47" x14ac:dyDescent="0.2">
      <c r="AU16889"/>
    </row>
    <row r="16890" spans="47:47" x14ac:dyDescent="0.2">
      <c r="AU16890"/>
    </row>
    <row r="16891" spans="47:47" x14ac:dyDescent="0.2">
      <c r="AU16891"/>
    </row>
    <row r="16892" spans="47:47" x14ac:dyDescent="0.2">
      <c r="AU16892"/>
    </row>
    <row r="16893" spans="47:47" x14ac:dyDescent="0.2">
      <c r="AU16893"/>
    </row>
    <row r="16894" spans="47:47" x14ac:dyDescent="0.2">
      <c r="AU16894"/>
    </row>
    <row r="16895" spans="47:47" x14ac:dyDescent="0.2">
      <c r="AU16895"/>
    </row>
    <row r="16896" spans="47:47" x14ac:dyDescent="0.2">
      <c r="AU16896"/>
    </row>
    <row r="16897" spans="47:47" x14ac:dyDescent="0.2">
      <c r="AU16897"/>
    </row>
    <row r="16898" spans="47:47" x14ac:dyDescent="0.2">
      <c r="AU16898"/>
    </row>
    <row r="16899" spans="47:47" x14ac:dyDescent="0.2">
      <c r="AU16899"/>
    </row>
    <row r="16900" spans="47:47" x14ac:dyDescent="0.2">
      <c r="AU16900"/>
    </row>
    <row r="16901" spans="47:47" x14ac:dyDescent="0.2">
      <c r="AU16901"/>
    </row>
    <row r="16902" spans="47:47" x14ac:dyDescent="0.2">
      <c r="AU16902"/>
    </row>
    <row r="16903" spans="47:47" x14ac:dyDescent="0.2">
      <c r="AU16903"/>
    </row>
    <row r="16904" spans="47:47" x14ac:dyDescent="0.2">
      <c r="AU16904"/>
    </row>
    <row r="16905" spans="47:47" x14ac:dyDescent="0.2">
      <c r="AU16905"/>
    </row>
    <row r="16906" spans="47:47" x14ac:dyDescent="0.2">
      <c r="AU16906"/>
    </row>
    <row r="16907" spans="47:47" x14ac:dyDescent="0.2">
      <c r="AU16907"/>
    </row>
    <row r="16908" spans="47:47" x14ac:dyDescent="0.2">
      <c r="AU16908"/>
    </row>
    <row r="16909" spans="47:47" x14ac:dyDescent="0.2">
      <c r="AU16909"/>
    </row>
    <row r="16910" spans="47:47" x14ac:dyDescent="0.2">
      <c r="AU16910"/>
    </row>
    <row r="16911" spans="47:47" x14ac:dyDescent="0.2">
      <c r="AU16911"/>
    </row>
    <row r="16912" spans="47:47" x14ac:dyDescent="0.2">
      <c r="AU16912"/>
    </row>
    <row r="16913" spans="47:47" x14ac:dyDescent="0.2">
      <c r="AU16913"/>
    </row>
    <row r="16914" spans="47:47" x14ac:dyDescent="0.2">
      <c r="AU16914"/>
    </row>
    <row r="16915" spans="47:47" x14ac:dyDescent="0.2">
      <c r="AU16915"/>
    </row>
    <row r="16916" spans="47:47" x14ac:dyDescent="0.2">
      <c r="AU16916"/>
    </row>
    <row r="16917" spans="47:47" x14ac:dyDescent="0.2">
      <c r="AU16917"/>
    </row>
    <row r="16918" spans="47:47" x14ac:dyDescent="0.2">
      <c r="AU16918"/>
    </row>
    <row r="16919" spans="47:47" x14ac:dyDescent="0.2">
      <c r="AU16919"/>
    </row>
    <row r="16920" spans="47:47" x14ac:dyDescent="0.2">
      <c r="AU16920"/>
    </row>
    <row r="16921" spans="47:47" x14ac:dyDescent="0.2">
      <c r="AU16921"/>
    </row>
    <row r="16922" spans="47:47" x14ac:dyDescent="0.2">
      <c r="AU16922"/>
    </row>
    <row r="16923" spans="47:47" x14ac:dyDescent="0.2">
      <c r="AU16923"/>
    </row>
    <row r="16924" spans="47:47" x14ac:dyDescent="0.2">
      <c r="AU16924"/>
    </row>
    <row r="16925" spans="47:47" x14ac:dyDescent="0.2">
      <c r="AU16925"/>
    </row>
    <row r="16926" spans="47:47" x14ac:dyDescent="0.2">
      <c r="AU16926"/>
    </row>
    <row r="16927" spans="47:47" x14ac:dyDescent="0.2">
      <c r="AU16927"/>
    </row>
    <row r="16928" spans="47:47" x14ac:dyDescent="0.2">
      <c r="AU16928"/>
    </row>
    <row r="16929" spans="47:47" x14ac:dyDescent="0.2">
      <c r="AU16929"/>
    </row>
    <row r="16930" spans="47:47" x14ac:dyDescent="0.2">
      <c r="AU16930"/>
    </row>
    <row r="16931" spans="47:47" x14ac:dyDescent="0.2">
      <c r="AU16931"/>
    </row>
    <row r="16932" spans="47:47" x14ac:dyDescent="0.2">
      <c r="AU16932"/>
    </row>
    <row r="16933" spans="47:47" x14ac:dyDescent="0.2">
      <c r="AU16933"/>
    </row>
    <row r="16934" spans="47:47" x14ac:dyDescent="0.2">
      <c r="AU16934"/>
    </row>
    <row r="16935" spans="47:47" x14ac:dyDescent="0.2">
      <c r="AU16935"/>
    </row>
    <row r="16936" spans="47:47" x14ac:dyDescent="0.2">
      <c r="AU16936"/>
    </row>
    <row r="16937" spans="47:47" x14ac:dyDescent="0.2">
      <c r="AU16937"/>
    </row>
    <row r="16938" spans="47:47" x14ac:dyDescent="0.2">
      <c r="AU16938"/>
    </row>
    <row r="16939" spans="47:47" x14ac:dyDescent="0.2">
      <c r="AU16939"/>
    </row>
    <row r="16940" spans="47:47" x14ac:dyDescent="0.2">
      <c r="AU16940"/>
    </row>
    <row r="16941" spans="47:47" x14ac:dyDescent="0.2">
      <c r="AU16941"/>
    </row>
    <row r="16942" spans="47:47" x14ac:dyDescent="0.2">
      <c r="AU16942"/>
    </row>
    <row r="16943" spans="47:47" x14ac:dyDescent="0.2">
      <c r="AU16943"/>
    </row>
    <row r="16944" spans="47:47" x14ac:dyDescent="0.2">
      <c r="AU16944"/>
    </row>
    <row r="16945" spans="47:47" x14ac:dyDescent="0.2">
      <c r="AU16945"/>
    </row>
    <row r="16946" spans="47:47" x14ac:dyDescent="0.2">
      <c r="AU16946"/>
    </row>
    <row r="16947" spans="47:47" x14ac:dyDescent="0.2">
      <c r="AU16947"/>
    </row>
    <row r="16948" spans="47:47" x14ac:dyDescent="0.2">
      <c r="AU16948"/>
    </row>
    <row r="16949" spans="47:47" x14ac:dyDescent="0.2">
      <c r="AU16949"/>
    </row>
    <row r="16950" spans="47:47" x14ac:dyDescent="0.2">
      <c r="AU16950"/>
    </row>
    <row r="16951" spans="47:47" x14ac:dyDescent="0.2">
      <c r="AU16951"/>
    </row>
    <row r="16952" spans="47:47" x14ac:dyDescent="0.2">
      <c r="AU16952"/>
    </row>
    <row r="16953" spans="47:47" x14ac:dyDescent="0.2">
      <c r="AU16953"/>
    </row>
    <row r="16954" spans="47:47" x14ac:dyDescent="0.2">
      <c r="AU16954"/>
    </row>
    <row r="16955" spans="47:47" x14ac:dyDescent="0.2">
      <c r="AU16955"/>
    </row>
    <row r="16956" spans="47:47" x14ac:dyDescent="0.2">
      <c r="AU16956"/>
    </row>
    <row r="16957" spans="47:47" x14ac:dyDescent="0.2">
      <c r="AU16957"/>
    </row>
    <row r="16958" spans="47:47" x14ac:dyDescent="0.2">
      <c r="AU16958"/>
    </row>
    <row r="16959" spans="47:47" x14ac:dyDescent="0.2">
      <c r="AU16959"/>
    </row>
    <row r="16960" spans="47:47" x14ac:dyDescent="0.2">
      <c r="AU16960"/>
    </row>
    <row r="16961" spans="47:47" x14ac:dyDescent="0.2">
      <c r="AU16961"/>
    </row>
    <row r="16962" spans="47:47" x14ac:dyDescent="0.2">
      <c r="AU16962"/>
    </row>
    <row r="16963" spans="47:47" x14ac:dyDescent="0.2">
      <c r="AU16963"/>
    </row>
    <row r="16964" spans="47:47" x14ac:dyDescent="0.2">
      <c r="AU16964"/>
    </row>
    <row r="16965" spans="47:47" x14ac:dyDescent="0.2">
      <c r="AU16965"/>
    </row>
    <row r="16966" spans="47:47" x14ac:dyDescent="0.2">
      <c r="AU16966"/>
    </row>
    <row r="16967" spans="47:47" x14ac:dyDescent="0.2">
      <c r="AU16967"/>
    </row>
    <row r="16968" spans="47:47" x14ac:dyDescent="0.2">
      <c r="AU16968"/>
    </row>
    <row r="16969" spans="47:47" x14ac:dyDescent="0.2">
      <c r="AU16969"/>
    </row>
    <row r="16970" spans="47:47" x14ac:dyDescent="0.2">
      <c r="AU16970"/>
    </row>
    <row r="16971" spans="47:47" x14ac:dyDescent="0.2">
      <c r="AU16971"/>
    </row>
    <row r="16972" spans="47:47" x14ac:dyDescent="0.2">
      <c r="AU16972"/>
    </row>
    <row r="16973" spans="47:47" x14ac:dyDescent="0.2">
      <c r="AU16973"/>
    </row>
    <row r="16974" spans="47:47" x14ac:dyDescent="0.2">
      <c r="AU16974"/>
    </row>
    <row r="16975" spans="47:47" x14ac:dyDescent="0.2">
      <c r="AU16975"/>
    </row>
    <row r="16976" spans="47:47" x14ac:dyDescent="0.2">
      <c r="AU16976"/>
    </row>
    <row r="16977" spans="47:47" x14ac:dyDescent="0.2">
      <c r="AU16977"/>
    </row>
    <row r="16978" spans="47:47" x14ac:dyDescent="0.2">
      <c r="AU16978"/>
    </row>
    <row r="16979" spans="47:47" x14ac:dyDescent="0.2">
      <c r="AU16979"/>
    </row>
    <row r="16980" spans="47:47" x14ac:dyDescent="0.2">
      <c r="AU16980"/>
    </row>
    <row r="16981" spans="47:47" x14ac:dyDescent="0.2">
      <c r="AU16981"/>
    </row>
    <row r="16982" spans="47:47" x14ac:dyDescent="0.2">
      <c r="AU16982"/>
    </row>
    <row r="16983" spans="47:47" x14ac:dyDescent="0.2">
      <c r="AU16983"/>
    </row>
    <row r="16984" spans="47:47" x14ac:dyDescent="0.2">
      <c r="AU16984"/>
    </row>
    <row r="16985" spans="47:47" x14ac:dyDescent="0.2">
      <c r="AU16985"/>
    </row>
    <row r="16986" spans="47:47" x14ac:dyDescent="0.2">
      <c r="AU16986"/>
    </row>
    <row r="16987" spans="47:47" x14ac:dyDescent="0.2">
      <c r="AU16987"/>
    </row>
    <row r="16988" spans="47:47" x14ac:dyDescent="0.2">
      <c r="AU16988"/>
    </row>
    <row r="16989" spans="47:47" x14ac:dyDescent="0.2">
      <c r="AU16989"/>
    </row>
    <row r="16990" spans="47:47" x14ac:dyDescent="0.2">
      <c r="AU16990"/>
    </row>
    <row r="16991" spans="47:47" x14ac:dyDescent="0.2">
      <c r="AU16991"/>
    </row>
    <row r="16992" spans="47:47" x14ac:dyDescent="0.2">
      <c r="AU16992"/>
    </row>
    <row r="16993" spans="47:47" x14ac:dyDescent="0.2">
      <c r="AU16993"/>
    </row>
    <row r="16994" spans="47:47" x14ac:dyDescent="0.2">
      <c r="AU16994"/>
    </row>
    <row r="16995" spans="47:47" x14ac:dyDescent="0.2">
      <c r="AU16995"/>
    </row>
    <row r="16996" spans="47:47" x14ac:dyDescent="0.2">
      <c r="AU16996"/>
    </row>
    <row r="16997" spans="47:47" x14ac:dyDescent="0.2">
      <c r="AU16997"/>
    </row>
    <row r="16998" spans="47:47" x14ac:dyDescent="0.2">
      <c r="AU16998"/>
    </row>
    <row r="16999" spans="47:47" x14ac:dyDescent="0.2">
      <c r="AU16999"/>
    </row>
    <row r="17000" spans="47:47" x14ac:dyDescent="0.2">
      <c r="AU17000"/>
    </row>
    <row r="17001" spans="47:47" x14ac:dyDescent="0.2">
      <c r="AU17001"/>
    </row>
    <row r="17002" spans="47:47" x14ac:dyDescent="0.2">
      <c r="AU17002"/>
    </row>
    <row r="17003" spans="47:47" x14ac:dyDescent="0.2">
      <c r="AU17003"/>
    </row>
    <row r="17004" spans="47:47" x14ac:dyDescent="0.2">
      <c r="AU17004"/>
    </row>
    <row r="17005" spans="47:47" x14ac:dyDescent="0.2">
      <c r="AU17005"/>
    </row>
    <row r="17006" spans="47:47" x14ac:dyDescent="0.2">
      <c r="AU17006"/>
    </row>
    <row r="17007" spans="47:47" x14ac:dyDescent="0.2">
      <c r="AU17007"/>
    </row>
    <row r="17008" spans="47:47" x14ac:dyDescent="0.2">
      <c r="AU17008"/>
    </row>
    <row r="17009" spans="47:47" x14ac:dyDescent="0.2">
      <c r="AU17009"/>
    </row>
    <row r="17010" spans="47:47" x14ac:dyDescent="0.2">
      <c r="AU17010"/>
    </row>
    <row r="17011" spans="47:47" x14ac:dyDescent="0.2">
      <c r="AU17011"/>
    </row>
    <row r="17012" spans="47:47" x14ac:dyDescent="0.2">
      <c r="AU17012"/>
    </row>
    <row r="17013" spans="47:47" x14ac:dyDescent="0.2">
      <c r="AU17013"/>
    </row>
    <row r="17014" spans="47:47" x14ac:dyDescent="0.2">
      <c r="AU17014"/>
    </row>
    <row r="17015" spans="47:47" x14ac:dyDescent="0.2">
      <c r="AU17015"/>
    </row>
    <row r="17016" spans="47:47" x14ac:dyDescent="0.2">
      <c r="AU17016"/>
    </row>
    <row r="17017" spans="47:47" x14ac:dyDescent="0.2">
      <c r="AU17017"/>
    </row>
    <row r="17018" spans="47:47" x14ac:dyDescent="0.2">
      <c r="AU17018"/>
    </row>
    <row r="17019" spans="47:47" x14ac:dyDescent="0.2">
      <c r="AU17019"/>
    </row>
    <row r="17020" spans="47:47" x14ac:dyDescent="0.2">
      <c r="AU17020"/>
    </row>
    <row r="17021" spans="47:47" x14ac:dyDescent="0.2">
      <c r="AU17021"/>
    </row>
    <row r="17022" spans="47:47" x14ac:dyDescent="0.2">
      <c r="AU17022"/>
    </row>
    <row r="17023" spans="47:47" x14ac:dyDescent="0.2">
      <c r="AU17023"/>
    </row>
    <row r="17024" spans="47:47" x14ac:dyDescent="0.2">
      <c r="AU17024"/>
    </row>
    <row r="17025" spans="47:47" x14ac:dyDescent="0.2">
      <c r="AU17025"/>
    </row>
    <row r="17026" spans="47:47" x14ac:dyDescent="0.2">
      <c r="AU17026"/>
    </row>
    <row r="17027" spans="47:47" x14ac:dyDescent="0.2">
      <c r="AU17027"/>
    </row>
    <row r="17028" spans="47:47" x14ac:dyDescent="0.2">
      <c r="AU17028"/>
    </row>
    <row r="17029" spans="47:47" x14ac:dyDescent="0.2">
      <c r="AU17029"/>
    </row>
    <row r="17030" spans="47:47" x14ac:dyDescent="0.2">
      <c r="AU17030"/>
    </row>
    <row r="17031" spans="47:47" x14ac:dyDescent="0.2">
      <c r="AU17031"/>
    </row>
    <row r="17032" spans="47:47" x14ac:dyDescent="0.2">
      <c r="AU17032"/>
    </row>
    <row r="17033" spans="47:47" x14ac:dyDescent="0.2">
      <c r="AU17033"/>
    </row>
    <row r="17034" spans="47:47" x14ac:dyDescent="0.2">
      <c r="AU17034"/>
    </row>
    <row r="17035" spans="47:47" x14ac:dyDescent="0.2">
      <c r="AU17035"/>
    </row>
    <row r="17036" spans="47:47" x14ac:dyDescent="0.2">
      <c r="AU17036"/>
    </row>
    <row r="17037" spans="47:47" x14ac:dyDescent="0.2">
      <c r="AU17037"/>
    </row>
    <row r="17038" spans="47:47" x14ac:dyDescent="0.2">
      <c r="AU17038"/>
    </row>
    <row r="17039" spans="47:47" x14ac:dyDescent="0.2">
      <c r="AU17039"/>
    </row>
    <row r="17040" spans="47:47" x14ac:dyDescent="0.2">
      <c r="AU17040"/>
    </row>
    <row r="17041" spans="47:47" x14ac:dyDescent="0.2">
      <c r="AU17041"/>
    </row>
    <row r="17042" spans="47:47" x14ac:dyDescent="0.2">
      <c r="AU17042"/>
    </row>
    <row r="17043" spans="47:47" x14ac:dyDescent="0.2">
      <c r="AU17043"/>
    </row>
    <row r="17044" spans="47:47" x14ac:dyDescent="0.2">
      <c r="AU17044"/>
    </row>
    <row r="17045" spans="47:47" x14ac:dyDescent="0.2">
      <c r="AU17045"/>
    </row>
    <row r="17046" spans="47:47" x14ac:dyDescent="0.2">
      <c r="AU17046"/>
    </row>
    <row r="17047" spans="47:47" x14ac:dyDescent="0.2">
      <c r="AU17047"/>
    </row>
    <row r="17048" spans="47:47" x14ac:dyDescent="0.2">
      <c r="AU17048"/>
    </row>
    <row r="17049" spans="47:47" x14ac:dyDescent="0.2">
      <c r="AU17049"/>
    </row>
    <row r="17050" spans="47:47" x14ac:dyDescent="0.2">
      <c r="AU17050"/>
    </row>
    <row r="17051" spans="47:47" x14ac:dyDescent="0.2">
      <c r="AU17051"/>
    </row>
    <row r="17052" spans="47:47" x14ac:dyDescent="0.2">
      <c r="AU17052"/>
    </row>
    <row r="17053" spans="47:47" x14ac:dyDescent="0.2">
      <c r="AU17053"/>
    </row>
    <row r="17054" spans="47:47" x14ac:dyDescent="0.2">
      <c r="AU17054"/>
    </row>
    <row r="17055" spans="47:47" x14ac:dyDescent="0.2">
      <c r="AU17055"/>
    </row>
    <row r="17056" spans="47:47" x14ac:dyDescent="0.2">
      <c r="AU17056"/>
    </row>
    <row r="17057" spans="47:47" x14ac:dyDescent="0.2">
      <c r="AU17057"/>
    </row>
    <row r="17058" spans="47:47" x14ac:dyDescent="0.2">
      <c r="AU17058"/>
    </row>
    <row r="17059" spans="47:47" x14ac:dyDescent="0.2">
      <c r="AU17059"/>
    </row>
    <row r="17060" spans="47:47" x14ac:dyDescent="0.2">
      <c r="AU17060"/>
    </row>
    <row r="17061" spans="47:47" x14ac:dyDescent="0.2">
      <c r="AU17061"/>
    </row>
    <row r="17062" spans="47:47" x14ac:dyDescent="0.2">
      <c r="AU17062"/>
    </row>
    <row r="17063" spans="47:47" x14ac:dyDescent="0.2">
      <c r="AU17063"/>
    </row>
    <row r="17064" spans="47:47" x14ac:dyDescent="0.2">
      <c r="AU17064"/>
    </row>
    <row r="17065" spans="47:47" x14ac:dyDescent="0.2">
      <c r="AU17065"/>
    </row>
    <row r="17066" spans="47:47" x14ac:dyDescent="0.2">
      <c r="AU17066"/>
    </row>
    <row r="17067" spans="47:47" x14ac:dyDescent="0.2">
      <c r="AU17067"/>
    </row>
    <row r="17068" spans="47:47" x14ac:dyDescent="0.2">
      <c r="AU17068"/>
    </row>
    <row r="17069" spans="47:47" x14ac:dyDescent="0.2">
      <c r="AU17069"/>
    </row>
    <row r="17070" spans="47:47" x14ac:dyDescent="0.2">
      <c r="AU17070"/>
    </row>
    <row r="17071" spans="47:47" x14ac:dyDescent="0.2">
      <c r="AU17071"/>
    </row>
    <row r="17072" spans="47:47" x14ac:dyDescent="0.2">
      <c r="AU17072"/>
    </row>
    <row r="17073" spans="47:47" x14ac:dyDescent="0.2">
      <c r="AU17073"/>
    </row>
    <row r="17074" spans="47:47" x14ac:dyDescent="0.2">
      <c r="AU17074"/>
    </row>
    <row r="17075" spans="47:47" x14ac:dyDescent="0.2">
      <c r="AU17075"/>
    </row>
    <row r="17076" spans="47:47" x14ac:dyDescent="0.2">
      <c r="AU17076"/>
    </row>
    <row r="17077" spans="47:47" x14ac:dyDescent="0.2">
      <c r="AU17077"/>
    </row>
    <row r="17078" spans="47:47" x14ac:dyDescent="0.2">
      <c r="AU17078"/>
    </row>
    <row r="17079" spans="47:47" x14ac:dyDescent="0.2">
      <c r="AU17079"/>
    </row>
    <row r="17080" spans="47:47" x14ac:dyDescent="0.2">
      <c r="AU17080"/>
    </row>
    <row r="17081" spans="47:47" x14ac:dyDescent="0.2">
      <c r="AU17081"/>
    </row>
    <row r="17082" spans="47:47" x14ac:dyDescent="0.2">
      <c r="AU17082"/>
    </row>
    <row r="17083" spans="47:47" x14ac:dyDescent="0.2">
      <c r="AU17083"/>
    </row>
    <row r="17084" spans="47:47" x14ac:dyDescent="0.2">
      <c r="AU17084"/>
    </row>
    <row r="17085" spans="47:47" x14ac:dyDescent="0.2">
      <c r="AU17085"/>
    </row>
    <row r="17086" spans="47:47" x14ac:dyDescent="0.2">
      <c r="AU17086"/>
    </row>
    <row r="17087" spans="47:47" x14ac:dyDescent="0.2">
      <c r="AU17087"/>
    </row>
    <row r="17088" spans="47:47" x14ac:dyDescent="0.2">
      <c r="AU17088"/>
    </row>
    <row r="17089" spans="47:47" x14ac:dyDescent="0.2">
      <c r="AU17089"/>
    </row>
    <row r="17090" spans="47:47" x14ac:dyDescent="0.2">
      <c r="AU17090"/>
    </row>
    <row r="17091" spans="47:47" x14ac:dyDescent="0.2">
      <c r="AU17091"/>
    </row>
    <row r="17092" spans="47:47" x14ac:dyDescent="0.2">
      <c r="AU17092"/>
    </row>
    <row r="17093" spans="47:47" x14ac:dyDescent="0.2">
      <c r="AU17093"/>
    </row>
    <row r="17094" spans="47:47" x14ac:dyDescent="0.2">
      <c r="AU17094"/>
    </row>
    <row r="17095" spans="47:47" x14ac:dyDescent="0.2">
      <c r="AU17095"/>
    </row>
    <row r="17096" spans="47:47" x14ac:dyDescent="0.2">
      <c r="AU17096"/>
    </row>
    <row r="17097" spans="47:47" x14ac:dyDescent="0.2">
      <c r="AU17097"/>
    </row>
    <row r="17098" spans="47:47" x14ac:dyDescent="0.2">
      <c r="AU17098"/>
    </row>
    <row r="17099" spans="47:47" x14ac:dyDescent="0.2">
      <c r="AU17099"/>
    </row>
    <row r="17100" spans="47:47" x14ac:dyDescent="0.2">
      <c r="AU17100"/>
    </row>
    <row r="17101" spans="47:47" x14ac:dyDescent="0.2">
      <c r="AU17101"/>
    </row>
    <row r="17102" spans="47:47" x14ac:dyDescent="0.2">
      <c r="AU17102"/>
    </row>
    <row r="17103" spans="47:47" x14ac:dyDescent="0.2">
      <c r="AU17103"/>
    </row>
    <row r="17104" spans="47:47" x14ac:dyDescent="0.2">
      <c r="AU17104"/>
    </row>
    <row r="17105" spans="47:47" x14ac:dyDescent="0.2">
      <c r="AU17105"/>
    </row>
    <row r="17106" spans="47:47" x14ac:dyDescent="0.2">
      <c r="AU17106"/>
    </row>
    <row r="17107" spans="47:47" x14ac:dyDescent="0.2">
      <c r="AU17107"/>
    </row>
    <row r="17108" spans="47:47" x14ac:dyDescent="0.2">
      <c r="AU17108"/>
    </row>
    <row r="17109" spans="47:47" x14ac:dyDescent="0.2">
      <c r="AU17109"/>
    </row>
    <row r="17110" spans="47:47" x14ac:dyDescent="0.2">
      <c r="AU17110"/>
    </row>
    <row r="17111" spans="47:47" x14ac:dyDescent="0.2">
      <c r="AU17111"/>
    </row>
    <row r="17112" spans="47:47" x14ac:dyDescent="0.2">
      <c r="AU17112"/>
    </row>
    <row r="17113" spans="47:47" x14ac:dyDescent="0.2">
      <c r="AU17113"/>
    </row>
    <row r="17114" spans="47:47" x14ac:dyDescent="0.2">
      <c r="AU17114"/>
    </row>
    <row r="17115" spans="47:47" x14ac:dyDescent="0.2">
      <c r="AU17115"/>
    </row>
    <row r="17116" spans="47:47" x14ac:dyDescent="0.2">
      <c r="AU17116"/>
    </row>
    <row r="17117" spans="47:47" x14ac:dyDescent="0.2">
      <c r="AU17117"/>
    </row>
    <row r="17118" spans="47:47" x14ac:dyDescent="0.2">
      <c r="AU17118"/>
    </row>
    <row r="17119" spans="47:47" x14ac:dyDescent="0.2">
      <c r="AU17119"/>
    </row>
    <row r="17120" spans="47:47" x14ac:dyDescent="0.2">
      <c r="AU17120"/>
    </row>
    <row r="17121" spans="47:47" x14ac:dyDescent="0.2">
      <c r="AU17121"/>
    </row>
    <row r="17122" spans="47:47" x14ac:dyDescent="0.2">
      <c r="AU17122"/>
    </row>
    <row r="17123" spans="47:47" x14ac:dyDescent="0.2">
      <c r="AU17123"/>
    </row>
    <row r="17124" spans="47:47" x14ac:dyDescent="0.2">
      <c r="AU17124"/>
    </row>
    <row r="17125" spans="47:47" x14ac:dyDescent="0.2">
      <c r="AU17125"/>
    </row>
    <row r="17126" spans="47:47" x14ac:dyDescent="0.2">
      <c r="AU17126"/>
    </row>
    <row r="17127" spans="47:47" x14ac:dyDescent="0.2">
      <c r="AU17127"/>
    </row>
    <row r="17128" spans="47:47" x14ac:dyDescent="0.2">
      <c r="AU17128"/>
    </row>
    <row r="17129" spans="47:47" x14ac:dyDescent="0.2">
      <c r="AU17129"/>
    </row>
    <row r="17130" spans="47:47" x14ac:dyDescent="0.2">
      <c r="AU17130"/>
    </row>
    <row r="17131" spans="47:47" x14ac:dyDescent="0.2">
      <c r="AU17131"/>
    </row>
    <row r="17132" spans="47:47" x14ac:dyDescent="0.2">
      <c r="AU17132"/>
    </row>
    <row r="17133" spans="47:47" x14ac:dyDescent="0.2">
      <c r="AU17133"/>
    </row>
    <row r="17134" spans="47:47" x14ac:dyDescent="0.2">
      <c r="AU17134"/>
    </row>
    <row r="17135" spans="47:47" x14ac:dyDescent="0.2">
      <c r="AU17135"/>
    </row>
    <row r="17136" spans="47:47" x14ac:dyDescent="0.2">
      <c r="AU17136"/>
    </row>
    <row r="17137" spans="47:47" x14ac:dyDescent="0.2">
      <c r="AU17137"/>
    </row>
    <row r="17138" spans="47:47" x14ac:dyDescent="0.2">
      <c r="AU17138"/>
    </row>
    <row r="17139" spans="47:47" x14ac:dyDescent="0.2">
      <c r="AU17139"/>
    </row>
    <row r="17140" spans="47:47" x14ac:dyDescent="0.2">
      <c r="AU17140"/>
    </row>
    <row r="17141" spans="47:47" x14ac:dyDescent="0.2">
      <c r="AU17141"/>
    </row>
    <row r="17142" spans="47:47" x14ac:dyDescent="0.2">
      <c r="AU17142"/>
    </row>
    <row r="17143" spans="47:47" x14ac:dyDescent="0.2">
      <c r="AU17143"/>
    </row>
    <row r="17144" spans="47:47" x14ac:dyDescent="0.2">
      <c r="AU17144"/>
    </row>
    <row r="17145" spans="47:47" x14ac:dyDescent="0.2">
      <c r="AU17145"/>
    </row>
    <row r="17146" spans="47:47" x14ac:dyDescent="0.2">
      <c r="AU17146"/>
    </row>
    <row r="17147" spans="47:47" x14ac:dyDescent="0.2">
      <c r="AU17147"/>
    </row>
    <row r="17148" spans="47:47" x14ac:dyDescent="0.2">
      <c r="AU17148"/>
    </row>
    <row r="17149" spans="47:47" x14ac:dyDescent="0.2">
      <c r="AU17149"/>
    </row>
    <row r="17150" spans="47:47" x14ac:dyDescent="0.2">
      <c r="AU17150"/>
    </row>
    <row r="17151" spans="47:47" x14ac:dyDescent="0.2">
      <c r="AU17151"/>
    </row>
    <row r="17152" spans="47:47" x14ac:dyDescent="0.2">
      <c r="AU17152"/>
    </row>
    <row r="17153" spans="47:47" x14ac:dyDescent="0.2">
      <c r="AU17153"/>
    </row>
    <row r="17154" spans="47:47" x14ac:dyDescent="0.2">
      <c r="AU17154"/>
    </row>
    <row r="17155" spans="47:47" x14ac:dyDescent="0.2">
      <c r="AU17155"/>
    </row>
    <row r="17156" spans="47:47" x14ac:dyDescent="0.2">
      <c r="AU17156"/>
    </row>
    <row r="17157" spans="47:47" x14ac:dyDescent="0.2">
      <c r="AU17157"/>
    </row>
    <row r="17158" spans="47:47" x14ac:dyDescent="0.2">
      <c r="AU17158"/>
    </row>
    <row r="17159" spans="47:47" x14ac:dyDescent="0.2">
      <c r="AU17159"/>
    </row>
    <row r="17160" spans="47:47" x14ac:dyDescent="0.2">
      <c r="AU17160"/>
    </row>
    <row r="17161" spans="47:47" x14ac:dyDescent="0.2">
      <c r="AU17161"/>
    </row>
    <row r="17162" spans="47:47" x14ac:dyDescent="0.2">
      <c r="AU17162"/>
    </row>
    <row r="17163" spans="47:47" x14ac:dyDescent="0.2">
      <c r="AU17163"/>
    </row>
    <row r="17164" spans="47:47" x14ac:dyDescent="0.2">
      <c r="AU17164"/>
    </row>
    <row r="17165" spans="47:47" x14ac:dyDescent="0.2">
      <c r="AU17165"/>
    </row>
    <row r="17166" spans="47:47" x14ac:dyDescent="0.2">
      <c r="AU17166"/>
    </row>
    <row r="17167" spans="47:47" x14ac:dyDescent="0.2">
      <c r="AU17167"/>
    </row>
    <row r="17168" spans="47:47" x14ac:dyDescent="0.2">
      <c r="AU17168"/>
    </row>
    <row r="17169" spans="47:47" x14ac:dyDescent="0.2">
      <c r="AU17169"/>
    </row>
    <row r="17170" spans="47:47" x14ac:dyDescent="0.2">
      <c r="AU17170"/>
    </row>
    <row r="17171" spans="47:47" x14ac:dyDescent="0.2">
      <c r="AU17171"/>
    </row>
    <row r="17172" spans="47:47" x14ac:dyDescent="0.2">
      <c r="AU17172"/>
    </row>
    <row r="17173" spans="47:47" x14ac:dyDescent="0.2">
      <c r="AU17173"/>
    </row>
    <row r="17174" spans="47:47" x14ac:dyDescent="0.2">
      <c r="AU17174"/>
    </row>
    <row r="17175" spans="47:47" x14ac:dyDescent="0.2">
      <c r="AU17175"/>
    </row>
    <row r="17176" spans="47:47" x14ac:dyDescent="0.2">
      <c r="AU17176"/>
    </row>
    <row r="17177" spans="47:47" x14ac:dyDescent="0.2">
      <c r="AU17177"/>
    </row>
    <row r="17178" spans="47:47" x14ac:dyDescent="0.2">
      <c r="AU17178"/>
    </row>
    <row r="17179" spans="47:47" x14ac:dyDescent="0.2">
      <c r="AU17179"/>
    </row>
    <row r="17180" spans="47:47" x14ac:dyDescent="0.2">
      <c r="AU17180"/>
    </row>
    <row r="17181" spans="47:47" x14ac:dyDescent="0.2">
      <c r="AU17181"/>
    </row>
    <row r="17182" spans="47:47" x14ac:dyDescent="0.2">
      <c r="AU17182"/>
    </row>
    <row r="17183" spans="47:47" x14ac:dyDescent="0.2">
      <c r="AU17183"/>
    </row>
    <row r="17184" spans="47:47" x14ac:dyDescent="0.2">
      <c r="AU17184"/>
    </row>
    <row r="17185" spans="47:47" x14ac:dyDescent="0.2">
      <c r="AU17185"/>
    </row>
    <row r="17186" spans="47:47" x14ac:dyDescent="0.2">
      <c r="AU17186"/>
    </row>
    <row r="17187" spans="47:47" x14ac:dyDescent="0.2">
      <c r="AU17187"/>
    </row>
    <row r="17188" spans="47:47" x14ac:dyDescent="0.2">
      <c r="AU17188"/>
    </row>
    <row r="17189" spans="47:47" x14ac:dyDescent="0.2">
      <c r="AU17189"/>
    </row>
    <row r="17190" spans="47:47" x14ac:dyDescent="0.2">
      <c r="AU17190"/>
    </row>
    <row r="17191" spans="47:47" x14ac:dyDescent="0.2">
      <c r="AU17191"/>
    </row>
    <row r="17192" spans="47:47" x14ac:dyDescent="0.2">
      <c r="AU17192"/>
    </row>
    <row r="17193" spans="47:47" x14ac:dyDescent="0.2">
      <c r="AU17193"/>
    </row>
    <row r="17194" spans="47:47" x14ac:dyDescent="0.2">
      <c r="AU17194"/>
    </row>
    <row r="17195" spans="47:47" x14ac:dyDescent="0.2">
      <c r="AU17195"/>
    </row>
    <row r="17196" spans="47:47" x14ac:dyDescent="0.2">
      <c r="AU17196"/>
    </row>
    <row r="17197" spans="47:47" x14ac:dyDescent="0.2">
      <c r="AU17197"/>
    </row>
    <row r="17198" spans="47:47" x14ac:dyDescent="0.2">
      <c r="AU17198"/>
    </row>
    <row r="17199" spans="47:47" x14ac:dyDescent="0.2">
      <c r="AU17199"/>
    </row>
    <row r="17200" spans="47:47" x14ac:dyDescent="0.2">
      <c r="AU17200"/>
    </row>
    <row r="17201" spans="47:47" x14ac:dyDescent="0.2">
      <c r="AU17201"/>
    </row>
    <row r="17202" spans="47:47" x14ac:dyDescent="0.2">
      <c r="AU17202"/>
    </row>
    <row r="17203" spans="47:47" x14ac:dyDescent="0.2">
      <c r="AU17203"/>
    </row>
    <row r="17204" spans="47:47" x14ac:dyDescent="0.2">
      <c r="AU17204"/>
    </row>
    <row r="17205" spans="47:47" x14ac:dyDescent="0.2">
      <c r="AU17205"/>
    </row>
    <row r="17206" spans="47:47" x14ac:dyDescent="0.2">
      <c r="AU17206"/>
    </row>
    <row r="17207" spans="47:47" x14ac:dyDescent="0.2">
      <c r="AU17207"/>
    </row>
    <row r="17208" spans="47:47" x14ac:dyDescent="0.2">
      <c r="AU17208"/>
    </row>
    <row r="17209" spans="47:47" x14ac:dyDescent="0.2">
      <c r="AU17209"/>
    </row>
    <row r="17210" spans="47:47" x14ac:dyDescent="0.2">
      <c r="AU17210"/>
    </row>
    <row r="17211" spans="47:47" x14ac:dyDescent="0.2">
      <c r="AU17211"/>
    </row>
    <row r="17212" spans="47:47" x14ac:dyDescent="0.2">
      <c r="AU17212"/>
    </row>
    <row r="17213" spans="47:47" x14ac:dyDescent="0.2">
      <c r="AU17213"/>
    </row>
    <row r="17214" spans="47:47" x14ac:dyDescent="0.2">
      <c r="AU17214"/>
    </row>
    <row r="17215" spans="47:47" x14ac:dyDescent="0.2">
      <c r="AU17215"/>
    </row>
    <row r="17216" spans="47:47" x14ac:dyDescent="0.2">
      <c r="AU17216"/>
    </row>
    <row r="17217" spans="47:47" x14ac:dyDescent="0.2">
      <c r="AU17217"/>
    </row>
    <row r="17218" spans="47:47" x14ac:dyDescent="0.2">
      <c r="AU17218"/>
    </row>
    <row r="17219" spans="47:47" x14ac:dyDescent="0.2">
      <c r="AU17219"/>
    </row>
    <row r="17220" spans="47:47" x14ac:dyDescent="0.2">
      <c r="AU17220"/>
    </row>
    <row r="17221" spans="47:47" x14ac:dyDescent="0.2">
      <c r="AU17221"/>
    </row>
    <row r="17222" spans="47:47" x14ac:dyDescent="0.2">
      <c r="AU17222"/>
    </row>
    <row r="17223" spans="47:47" x14ac:dyDescent="0.2">
      <c r="AU17223"/>
    </row>
    <row r="17224" spans="47:47" x14ac:dyDescent="0.2">
      <c r="AU17224"/>
    </row>
    <row r="17225" spans="47:47" x14ac:dyDescent="0.2">
      <c r="AU17225"/>
    </row>
    <row r="17226" spans="47:47" x14ac:dyDescent="0.2">
      <c r="AU17226"/>
    </row>
    <row r="17227" spans="47:47" x14ac:dyDescent="0.2">
      <c r="AU17227"/>
    </row>
    <row r="17228" spans="47:47" x14ac:dyDescent="0.2">
      <c r="AU17228"/>
    </row>
    <row r="17229" spans="47:47" x14ac:dyDescent="0.2">
      <c r="AU17229"/>
    </row>
    <row r="17230" spans="47:47" x14ac:dyDescent="0.2">
      <c r="AU17230"/>
    </row>
    <row r="17231" spans="47:47" x14ac:dyDescent="0.2">
      <c r="AU17231"/>
    </row>
    <row r="17232" spans="47:47" x14ac:dyDescent="0.2">
      <c r="AU17232"/>
    </row>
    <row r="17233" spans="47:47" x14ac:dyDescent="0.2">
      <c r="AU17233"/>
    </row>
    <row r="17234" spans="47:47" x14ac:dyDescent="0.2">
      <c r="AU17234"/>
    </row>
    <row r="17235" spans="47:47" x14ac:dyDescent="0.2">
      <c r="AU17235"/>
    </row>
    <row r="17236" spans="47:47" x14ac:dyDescent="0.2">
      <c r="AU17236"/>
    </row>
    <row r="17237" spans="47:47" x14ac:dyDescent="0.2">
      <c r="AU17237"/>
    </row>
    <row r="17238" spans="47:47" x14ac:dyDescent="0.2">
      <c r="AU17238"/>
    </row>
    <row r="17239" spans="47:47" x14ac:dyDescent="0.2">
      <c r="AU17239"/>
    </row>
    <row r="17240" spans="47:47" x14ac:dyDescent="0.2">
      <c r="AU17240"/>
    </row>
    <row r="17241" spans="47:47" x14ac:dyDescent="0.2">
      <c r="AU17241"/>
    </row>
    <row r="17242" spans="47:47" x14ac:dyDescent="0.2">
      <c r="AU17242"/>
    </row>
    <row r="17243" spans="47:47" x14ac:dyDescent="0.2">
      <c r="AU17243"/>
    </row>
    <row r="17244" spans="47:47" x14ac:dyDescent="0.2">
      <c r="AU17244"/>
    </row>
    <row r="17245" spans="47:47" x14ac:dyDescent="0.2">
      <c r="AU17245"/>
    </row>
    <row r="17246" spans="47:47" x14ac:dyDescent="0.2">
      <c r="AU17246"/>
    </row>
    <row r="17247" spans="47:47" x14ac:dyDescent="0.2">
      <c r="AU17247"/>
    </row>
    <row r="17248" spans="47:47" x14ac:dyDescent="0.2">
      <c r="AU17248"/>
    </row>
    <row r="17249" spans="47:47" x14ac:dyDescent="0.2">
      <c r="AU17249"/>
    </row>
    <row r="17250" spans="47:47" x14ac:dyDescent="0.2">
      <c r="AU17250"/>
    </row>
    <row r="17251" spans="47:47" x14ac:dyDescent="0.2">
      <c r="AU17251"/>
    </row>
    <row r="17252" spans="47:47" x14ac:dyDescent="0.2">
      <c r="AU17252"/>
    </row>
    <row r="17253" spans="47:47" x14ac:dyDescent="0.2">
      <c r="AU17253"/>
    </row>
    <row r="17254" spans="47:47" x14ac:dyDescent="0.2">
      <c r="AU17254"/>
    </row>
    <row r="17255" spans="47:47" x14ac:dyDescent="0.2">
      <c r="AU17255"/>
    </row>
    <row r="17256" spans="47:47" x14ac:dyDescent="0.2">
      <c r="AU17256"/>
    </row>
    <row r="17257" spans="47:47" x14ac:dyDescent="0.2">
      <c r="AU17257"/>
    </row>
    <row r="17258" spans="47:47" x14ac:dyDescent="0.2">
      <c r="AU17258"/>
    </row>
    <row r="17259" spans="47:47" x14ac:dyDescent="0.2">
      <c r="AU17259"/>
    </row>
    <row r="17260" spans="47:47" x14ac:dyDescent="0.2">
      <c r="AU17260"/>
    </row>
    <row r="17261" spans="47:47" x14ac:dyDescent="0.2">
      <c r="AU17261"/>
    </row>
    <row r="17262" spans="47:47" x14ac:dyDescent="0.2">
      <c r="AU17262"/>
    </row>
    <row r="17263" spans="47:47" x14ac:dyDescent="0.2">
      <c r="AU17263"/>
    </row>
    <row r="17264" spans="47:47" x14ac:dyDescent="0.2">
      <c r="AU17264"/>
    </row>
    <row r="17265" spans="47:47" x14ac:dyDescent="0.2">
      <c r="AU17265"/>
    </row>
    <row r="17266" spans="47:47" x14ac:dyDescent="0.2">
      <c r="AU17266"/>
    </row>
    <row r="17267" spans="47:47" x14ac:dyDescent="0.2">
      <c r="AU17267"/>
    </row>
    <row r="17268" spans="47:47" x14ac:dyDescent="0.2">
      <c r="AU17268"/>
    </row>
    <row r="17269" spans="47:47" x14ac:dyDescent="0.2">
      <c r="AU17269"/>
    </row>
    <row r="17270" spans="47:47" x14ac:dyDescent="0.2">
      <c r="AU17270"/>
    </row>
    <row r="17271" spans="47:47" x14ac:dyDescent="0.2">
      <c r="AU17271"/>
    </row>
    <row r="17272" spans="47:47" x14ac:dyDescent="0.2">
      <c r="AU17272"/>
    </row>
    <row r="17273" spans="47:47" x14ac:dyDescent="0.2">
      <c r="AU17273"/>
    </row>
    <row r="17274" spans="47:47" x14ac:dyDescent="0.2">
      <c r="AU17274"/>
    </row>
    <row r="17275" spans="47:47" x14ac:dyDescent="0.2">
      <c r="AU17275"/>
    </row>
    <row r="17276" spans="47:47" x14ac:dyDescent="0.2">
      <c r="AU17276"/>
    </row>
    <row r="17277" spans="47:47" x14ac:dyDescent="0.2">
      <c r="AU17277"/>
    </row>
    <row r="17278" spans="47:47" x14ac:dyDescent="0.2">
      <c r="AU17278"/>
    </row>
    <row r="17279" spans="47:47" x14ac:dyDescent="0.2">
      <c r="AU17279"/>
    </row>
    <row r="17280" spans="47:47" x14ac:dyDescent="0.2">
      <c r="AU17280"/>
    </row>
    <row r="17281" spans="47:47" x14ac:dyDescent="0.2">
      <c r="AU17281"/>
    </row>
    <row r="17282" spans="47:47" x14ac:dyDescent="0.2">
      <c r="AU17282"/>
    </row>
    <row r="17283" spans="47:47" x14ac:dyDescent="0.2">
      <c r="AU17283"/>
    </row>
    <row r="17284" spans="47:47" x14ac:dyDescent="0.2">
      <c r="AU17284"/>
    </row>
    <row r="17285" spans="47:47" x14ac:dyDescent="0.2">
      <c r="AU17285"/>
    </row>
    <row r="17286" spans="47:47" x14ac:dyDescent="0.2">
      <c r="AU17286"/>
    </row>
    <row r="17287" spans="47:47" x14ac:dyDescent="0.2">
      <c r="AU17287"/>
    </row>
    <row r="17288" spans="47:47" x14ac:dyDescent="0.2">
      <c r="AU17288"/>
    </row>
    <row r="17289" spans="47:47" x14ac:dyDescent="0.2">
      <c r="AU17289"/>
    </row>
    <row r="17290" spans="47:47" x14ac:dyDescent="0.2">
      <c r="AU17290"/>
    </row>
    <row r="17291" spans="47:47" x14ac:dyDescent="0.2">
      <c r="AU17291"/>
    </row>
    <row r="17292" spans="47:47" x14ac:dyDescent="0.2">
      <c r="AU17292"/>
    </row>
    <row r="17293" spans="47:47" x14ac:dyDescent="0.2">
      <c r="AU17293"/>
    </row>
    <row r="17294" spans="47:47" x14ac:dyDescent="0.2">
      <c r="AU17294"/>
    </row>
    <row r="17295" spans="47:47" x14ac:dyDescent="0.2">
      <c r="AU17295"/>
    </row>
    <row r="17296" spans="47:47" x14ac:dyDescent="0.2">
      <c r="AU17296"/>
    </row>
    <row r="17297" spans="47:47" x14ac:dyDescent="0.2">
      <c r="AU17297"/>
    </row>
    <row r="17298" spans="47:47" x14ac:dyDescent="0.2">
      <c r="AU17298"/>
    </row>
    <row r="17299" spans="47:47" x14ac:dyDescent="0.2">
      <c r="AU17299"/>
    </row>
    <row r="17300" spans="47:47" x14ac:dyDescent="0.2">
      <c r="AU17300"/>
    </row>
    <row r="17301" spans="47:47" x14ac:dyDescent="0.2">
      <c r="AU17301"/>
    </row>
    <row r="17302" spans="47:47" x14ac:dyDescent="0.2">
      <c r="AU17302"/>
    </row>
    <row r="17303" spans="47:47" x14ac:dyDescent="0.2">
      <c r="AU17303"/>
    </row>
    <row r="17304" spans="47:47" x14ac:dyDescent="0.2">
      <c r="AU17304"/>
    </row>
    <row r="17305" spans="47:47" x14ac:dyDescent="0.2">
      <c r="AU17305"/>
    </row>
    <row r="17306" spans="47:47" x14ac:dyDescent="0.2">
      <c r="AU17306"/>
    </row>
    <row r="17307" spans="47:47" x14ac:dyDescent="0.2">
      <c r="AU17307"/>
    </row>
    <row r="17308" spans="47:47" x14ac:dyDescent="0.2">
      <c r="AU17308"/>
    </row>
    <row r="17309" spans="47:47" x14ac:dyDescent="0.2">
      <c r="AU17309"/>
    </row>
    <row r="17310" spans="47:47" x14ac:dyDescent="0.2">
      <c r="AU17310"/>
    </row>
    <row r="17311" spans="47:47" x14ac:dyDescent="0.2">
      <c r="AU17311"/>
    </row>
    <row r="17312" spans="47:47" x14ac:dyDescent="0.2">
      <c r="AU17312"/>
    </row>
    <row r="17313" spans="47:47" x14ac:dyDescent="0.2">
      <c r="AU17313"/>
    </row>
    <row r="17314" spans="47:47" x14ac:dyDescent="0.2">
      <c r="AU17314"/>
    </row>
    <row r="17315" spans="47:47" x14ac:dyDescent="0.2">
      <c r="AU17315"/>
    </row>
    <row r="17316" spans="47:47" x14ac:dyDescent="0.2">
      <c r="AU17316"/>
    </row>
    <row r="17317" spans="47:47" x14ac:dyDescent="0.2">
      <c r="AU17317"/>
    </row>
    <row r="17318" spans="47:47" x14ac:dyDescent="0.2">
      <c r="AU17318"/>
    </row>
    <row r="17319" spans="47:47" x14ac:dyDescent="0.2">
      <c r="AU17319"/>
    </row>
    <row r="17320" spans="47:47" x14ac:dyDescent="0.2">
      <c r="AU17320"/>
    </row>
    <row r="17321" spans="47:47" x14ac:dyDescent="0.2">
      <c r="AU17321"/>
    </row>
    <row r="17322" spans="47:47" x14ac:dyDescent="0.2">
      <c r="AU17322"/>
    </row>
    <row r="17323" spans="47:47" x14ac:dyDescent="0.2">
      <c r="AU17323"/>
    </row>
    <row r="17324" spans="47:47" x14ac:dyDescent="0.2">
      <c r="AU17324"/>
    </row>
    <row r="17325" spans="47:47" x14ac:dyDescent="0.2">
      <c r="AU17325"/>
    </row>
    <row r="17326" spans="47:47" x14ac:dyDescent="0.2">
      <c r="AU17326"/>
    </row>
    <row r="17327" spans="47:47" x14ac:dyDescent="0.2">
      <c r="AU17327"/>
    </row>
    <row r="17328" spans="47:47" x14ac:dyDescent="0.2">
      <c r="AU17328"/>
    </row>
    <row r="17329" spans="47:47" x14ac:dyDescent="0.2">
      <c r="AU17329"/>
    </row>
    <row r="17330" spans="47:47" x14ac:dyDescent="0.2">
      <c r="AU17330"/>
    </row>
    <row r="17331" spans="47:47" x14ac:dyDescent="0.2">
      <c r="AU17331"/>
    </row>
    <row r="17332" spans="47:47" x14ac:dyDescent="0.2">
      <c r="AU17332"/>
    </row>
    <row r="17333" spans="47:47" x14ac:dyDescent="0.2">
      <c r="AU17333"/>
    </row>
    <row r="17334" spans="47:47" x14ac:dyDescent="0.2">
      <c r="AU17334"/>
    </row>
    <row r="17335" spans="47:47" x14ac:dyDescent="0.2">
      <c r="AU17335"/>
    </row>
    <row r="17336" spans="47:47" x14ac:dyDescent="0.2">
      <c r="AU17336"/>
    </row>
    <row r="17337" spans="47:47" x14ac:dyDescent="0.2">
      <c r="AU17337"/>
    </row>
    <row r="17338" spans="47:47" x14ac:dyDescent="0.2">
      <c r="AU17338"/>
    </row>
    <row r="17339" spans="47:47" x14ac:dyDescent="0.2">
      <c r="AU17339"/>
    </row>
    <row r="17340" spans="47:47" x14ac:dyDescent="0.2">
      <c r="AU17340"/>
    </row>
    <row r="17341" spans="47:47" x14ac:dyDescent="0.2">
      <c r="AU17341"/>
    </row>
    <row r="17342" spans="47:47" x14ac:dyDescent="0.2">
      <c r="AU17342"/>
    </row>
    <row r="17343" spans="47:47" x14ac:dyDescent="0.2">
      <c r="AU17343"/>
    </row>
    <row r="17344" spans="47:47" x14ac:dyDescent="0.2">
      <c r="AU17344"/>
    </row>
    <row r="17345" spans="47:47" x14ac:dyDescent="0.2">
      <c r="AU17345"/>
    </row>
    <row r="17346" spans="47:47" x14ac:dyDescent="0.2">
      <c r="AU17346"/>
    </row>
    <row r="17347" spans="47:47" x14ac:dyDescent="0.2">
      <c r="AU17347"/>
    </row>
    <row r="17348" spans="47:47" x14ac:dyDescent="0.2">
      <c r="AU17348"/>
    </row>
    <row r="17349" spans="47:47" x14ac:dyDescent="0.2">
      <c r="AU17349"/>
    </row>
    <row r="17350" spans="47:47" x14ac:dyDescent="0.2">
      <c r="AU17350"/>
    </row>
    <row r="17351" spans="47:47" x14ac:dyDescent="0.2">
      <c r="AU17351"/>
    </row>
    <row r="17352" spans="47:47" x14ac:dyDescent="0.2">
      <c r="AU17352"/>
    </row>
    <row r="17353" spans="47:47" x14ac:dyDescent="0.2">
      <c r="AU17353"/>
    </row>
    <row r="17354" spans="47:47" x14ac:dyDescent="0.2">
      <c r="AU17354"/>
    </row>
    <row r="17355" spans="47:47" x14ac:dyDescent="0.2">
      <c r="AU17355"/>
    </row>
    <row r="17356" spans="47:47" x14ac:dyDescent="0.2">
      <c r="AU17356"/>
    </row>
    <row r="17357" spans="47:47" x14ac:dyDescent="0.2">
      <c r="AU17357"/>
    </row>
    <row r="17358" spans="47:47" x14ac:dyDescent="0.2">
      <c r="AU17358"/>
    </row>
    <row r="17359" spans="47:47" x14ac:dyDescent="0.2">
      <c r="AU17359"/>
    </row>
    <row r="17360" spans="47:47" x14ac:dyDescent="0.2">
      <c r="AU17360"/>
    </row>
    <row r="17361" spans="47:47" x14ac:dyDescent="0.2">
      <c r="AU17361"/>
    </row>
    <row r="17362" spans="47:47" x14ac:dyDescent="0.2">
      <c r="AU17362"/>
    </row>
    <row r="17363" spans="47:47" x14ac:dyDescent="0.2">
      <c r="AU17363"/>
    </row>
    <row r="17364" spans="47:47" x14ac:dyDescent="0.2">
      <c r="AU17364"/>
    </row>
    <row r="17365" spans="47:47" x14ac:dyDescent="0.2">
      <c r="AU17365"/>
    </row>
    <row r="17366" spans="47:47" x14ac:dyDescent="0.2">
      <c r="AU17366"/>
    </row>
    <row r="17367" spans="47:47" x14ac:dyDescent="0.2">
      <c r="AU17367"/>
    </row>
    <row r="17368" spans="47:47" x14ac:dyDescent="0.2">
      <c r="AU17368"/>
    </row>
    <row r="17369" spans="47:47" x14ac:dyDescent="0.2">
      <c r="AU17369"/>
    </row>
    <row r="17370" spans="47:47" x14ac:dyDescent="0.2">
      <c r="AU17370"/>
    </row>
    <row r="17371" spans="47:47" x14ac:dyDescent="0.2">
      <c r="AU17371"/>
    </row>
    <row r="17372" spans="47:47" x14ac:dyDescent="0.2">
      <c r="AU17372"/>
    </row>
    <row r="17373" spans="47:47" x14ac:dyDescent="0.2">
      <c r="AU17373"/>
    </row>
    <row r="17374" spans="47:47" x14ac:dyDescent="0.2">
      <c r="AU17374"/>
    </row>
    <row r="17375" spans="47:47" x14ac:dyDescent="0.2">
      <c r="AU17375"/>
    </row>
    <row r="17376" spans="47:47" x14ac:dyDescent="0.2">
      <c r="AU17376"/>
    </row>
    <row r="17377" spans="47:47" x14ac:dyDescent="0.2">
      <c r="AU17377"/>
    </row>
    <row r="17378" spans="47:47" x14ac:dyDescent="0.2">
      <c r="AU17378"/>
    </row>
    <row r="17379" spans="47:47" x14ac:dyDescent="0.2">
      <c r="AU17379"/>
    </row>
    <row r="17380" spans="47:47" x14ac:dyDescent="0.2">
      <c r="AU17380"/>
    </row>
    <row r="17381" spans="47:47" x14ac:dyDescent="0.2">
      <c r="AU17381"/>
    </row>
    <row r="17382" spans="47:47" x14ac:dyDescent="0.2">
      <c r="AU17382"/>
    </row>
    <row r="17383" spans="47:47" x14ac:dyDescent="0.2">
      <c r="AU17383"/>
    </row>
    <row r="17384" spans="47:47" x14ac:dyDescent="0.2">
      <c r="AU17384"/>
    </row>
    <row r="17385" spans="47:47" x14ac:dyDescent="0.2">
      <c r="AU17385"/>
    </row>
    <row r="17386" spans="47:47" x14ac:dyDescent="0.2">
      <c r="AU17386"/>
    </row>
    <row r="17387" spans="47:47" x14ac:dyDescent="0.2">
      <c r="AU17387"/>
    </row>
    <row r="17388" spans="47:47" x14ac:dyDescent="0.2">
      <c r="AU17388"/>
    </row>
    <row r="17389" spans="47:47" x14ac:dyDescent="0.2">
      <c r="AU17389"/>
    </row>
    <row r="17390" spans="47:47" x14ac:dyDescent="0.2">
      <c r="AU17390"/>
    </row>
    <row r="17391" spans="47:47" x14ac:dyDescent="0.2">
      <c r="AU17391"/>
    </row>
    <row r="17392" spans="47:47" x14ac:dyDescent="0.2">
      <c r="AU17392"/>
    </row>
    <row r="17393" spans="47:47" x14ac:dyDescent="0.2">
      <c r="AU17393"/>
    </row>
    <row r="17394" spans="47:47" x14ac:dyDescent="0.2">
      <c r="AU17394"/>
    </row>
    <row r="17395" spans="47:47" x14ac:dyDescent="0.2">
      <c r="AU17395"/>
    </row>
    <row r="17396" spans="47:47" x14ac:dyDescent="0.2">
      <c r="AU17396"/>
    </row>
    <row r="17397" spans="47:47" x14ac:dyDescent="0.2">
      <c r="AU17397"/>
    </row>
    <row r="17398" spans="47:47" x14ac:dyDescent="0.2">
      <c r="AU17398"/>
    </row>
    <row r="17399" spans="47:47" x14ac:dyDescent="0.2">
      <c r="AU17399"/>
    </row>
    <row r="17400" spans="47:47" x14ac:dyDescent="0.2">
      <c r="AU17400"/>
    </row>
    <row r="17401" spans="47:47" x14ac:dyDescent="0.2">
      <c r="AU17401"/>
    </row>
    <row r="17402" spans="47:47" x14ac:dyDescent="0.2">
      <c r="AU17402"/>
    </row>
    <row r="17403" spans="47:47" x14ac:dyDescent="0.2">
      <c r="AU17403"/>
    </row>
    <row r="17404" spans="47:47" x14ac:dyDescent="0.2">
      <c r="AU17404"/>
    </row>
    <row r="17405" spans="47:47" x14ac:dyDescent="0.2">
      <c r="AU17405"/>
    </row>
    <row r="17406" spans="47:47" x14ac:dyDescent="0.2">
      <c r="AU17406"/>
    </row>
    <row r="17407" spans="47:47" x14ac:dyDescent="0.2">
      <c r="AU17407"/>
    </row>
    <row r="17408" spans="47:47" x14ac:dyDescent="0.2">
      <c r="AU17408"/>
    </row>
    <row r="17409" spans="47:47" x14ac:dyDescent="0.2">
      <c r="AU17409"/>
    </row>
    <row r="17410" spans="47:47" x14ac:dyDescent="0.2">
      <c r="AU17410"/>
    </row>
    <row r="17411" spans="47:47" x14ac:dyDescent="0.2">
      <c r="AU17411"/>
    </row>
    <row r="17412" spans="47:47" x14ac:dyDescent="0.2">
      <c r="AU17412"/>
    </row>
    <row r="17413" spans="47:47" x14ac:dyDescent="0.2">
      <c r="AU17413"/>
    </row>
    <row r="17414" spans="47:47" x14ac:dyDescent="0.2">
      <c r="AU17414"/>
    </row>
    <row r="17415" spans="47:47" x14ac:dyDescent="0.2">
      <c r="AU17415"/>
    </row>
    <row r="17416" spans="47:47" x14ac:dyDescent="0.2">
      <c r="AU17416"/>
    </row>
    <row r="17417" spans="47:47" x14ac:dyDescent="0.2">
      <c r="AU17417"/>
    </row>
    <row r="17418" spans="47:47" x14ac:dyDescent="0.2">
      <c r="AU17418"/>
    </row>
    <row r="17419" spans="47:47" x14ac:dyDescent="0.2">
      <c r="AU17419"/>
    </row>
    <row r="17420" spans="47:47" x14ac:dyDescent="0.2">
      <c r="AU17420"/>
    </row>
    <row r="17421" spans="47:47" x14ac:dyDescent="0.2">
      <c r="AU17421"/>
    </row>
    <row r="17422" spans="47:47" x14ac:dyDescent="0.2">
      <c r="AU17422"/>
    </row>
    <row r="17423" spans="47:47" x14ac:dyDescent="0.2">
      <c r="AU17423"/>
    </row>
    <row r="17424" spans="47:47" x14ac:dyDescent="0.2">
      <c r="AU17424"/>
    </row>
    <row r="17425" spans="47:47" x14ac:dyDescent="0.2">
      <c r="AU17425"/>
    </row>
    <row r="17426" spans="47:47" x14ac:dyDescent="0.2">
      <c r="AU17426"/>
    </row>
    <row r="17427" spans="47:47" x14ac:dyDescent="0.2">
      <c r="AU17427"/>
    </row>
    <row r="17428" spans="47:47" x14ac:dyDescent="0.2">
      <c r="AU17428"/>
    </row>
    <row r="17429" spans="47:47" x14ac:dyDescent="0.2">
      <c r="AU17429"/>
    </row>
    <row r="17430" spans="47:47" x14ac:dyDescent="0.2">
      <c r="AU17430"/>
    </row>
    <row r="17431" spans="47:47" x14ac:dyDescent="0.2">
      <c r="AU17431"/>
    </row>
    <row r="17432" spans="47:47" x14ac:dyDescent="0.2">
      <c r="AU17432"/>
    </row>
    <row r="17433" spans="47:47" x14ac:dyDescent="0.2">
      <c r="AU17433"/>
    </row>
    <row r="17434" spans="47:47" x14ac:dyDescent="0.2">
      <c r="AU17434"/>
    </row>
    <row r="17435" spans="47:47" x14ac:dyDescent="0.2">
      <c r="AU17435"/>
    </row>
    <row r="17436" spans="47:47" x14ac:dyDescent="0.2">
      <c r="AU17436"/>
    </row>
    <row r="17437" spans="47:47" x14ac:dyDescent="0.2">
      <c r="AU17437"/>
    </row>
    <row r="17438" spans="47:47" x14ac:dyDescent="0.2">
      <c r="AU17438"/>
    </row>
    <row r="17439" spans="47:47" x14ac:dyDescent="0.2">
      <c r="AU17439"/>
    </row>
    <row r="17440" spans="47:47" x14ac:dyDescent="0.2">
      <c r="AU17440"/>
    </row>
    <row r="17441" spans="47:47" x14ac:dyDescent="0.2">
      <c r="AU17441"/>
    </row>
    <row r="17442" spans="47:47" x14ac:dyDescent="0.2">
      <c r="AU17442"/>
    </row>
    <row r="17443" spans="47:47" x14ac:dyDescent="0.2">
      <c r="AU17443"/>
    </row>
    <row r="17444" spans="47:47" x14ac:dyDescent="0.2">
      <c r="AU17444"/>
    </row>
    <row r="17445" spans="47:47" x14ac:dyDescent="0.2">
      <c r="AU17445"/>
    </row>
    <row r="17446" spans="47:47" x14ac:dyDescent="0.2">
      <c r="AU17446"/>
    </row>
    <row r="17447" spans="47:47" x14ac:dyDescent="0.2">
      <c r="AU17447"/>
    </row>
    <row r="17448" spans="47:47" x14ac:dyDescent="0.2">
      <c r="AU17448"/>
    </row>
    <row r="17449" spans="47:47" x14ac:dyDescent="0.2">
      <c r="AU17449"/>
    </row>
    <row r="17450" spans="47:47" x14ac:dyDescent="0.2">
      <c r="AU17450"/>
    </row>
    <row r="17451" spans="47:47" x14ac:dyDescent="0.2">
      <c r="AU17451"/>
    </row>
    <row r="17452" spans="47:47" x14ac:dyDescent="0.2">
      <c r="AU17452"/>
    </row>
    <row r="17453" spans="47:47" x14ac:dyDescent="0.2">
      <c r="AU17453"/>
    </row>
    <row r="17454" spans="47:47" x14ac:dyDescent="0.2">
      <c r="AU17454"/>
    </row>
    <row r="17455" spans="47:47" x14ac:dyDescent="0.2">
      <c r="AU17455"/>
    </row>
    <row r="17456" spans="47:47" x14ac:dyDescent="0.2">
      <c r="AU17456"/>
    </row>
    <row r="17457" spans="47:47" x14ac:dyDescent="0.2">
      <c r="AU17457"/>
    </row>
    <row r="17458" spans="47:47" x14ac:dyDescent="0.2">
      <c r="AU17458"/>
    </row>
    <row r="17459" spans="47:47" x14ac:dyDescent="0.2">
      <c r="AU17459"/>
    </row>
    <row r="17460" spans="47:47" x14ac:dyDescent="0.2">
      <c r="AU17460"/>
    </row>
    <row r="17461" spans="47:47" x14ac:dyDescent="0.2">
      <c r="AU17461"/>
    </row>
    <row r="17462" spans="47:47" x14ac:dyDescent="0.2">
      <c r="AU17462"/>
    </row>
    <row r="17463" spans="47:47" x14ac:dyDescent="0.2">
      <c r="AU17463"/>
    </row>
    <row r="17464" spans="47:47" x14ac:dyDescent="0.2">
      <c r="AU17464"/>
    </row>
    <row r="17465" spans="47:47" x14ac:dyDescent="0.2">
      <c r="AU17465"/>
    </row>
    <row r="17466" spans="47:47" x14ac:dyDescent="0.2">
      <c r="AU17466"/>
    </row>
    <row r="17467" spans="47:47" x14ac:dyDescent="0.2">
      <c r="AU17467"/>
    </row>
    <row r="17468" spans="47:47" x14ac:dyDescent="0.2">
      <c r="AU17468"/>
    </row>
    <row r="17469" spans="47:47" x14ac:dyDescent="0.2">
      <c r="AU17469"/>
    </row>
    <row r="17470" spans="47:47" x14ac:dyDescent="0.2">
      <c r="AU17470"/>
    </row>
    <row r="17471" spans="47:47" x14ac:dyDescent="0.2">
      <c r="AU17471"/>
    </row>
    <row r="17472" spans="47:47" x14ac:dyDescent="0.2">
      <c r="AU17472"/>
    </row>
    <row r="17473" spans="47:47" x14ac:dyDescent="0.2">
      <c r="AU17473"/>
    </row>
    <row r="17474" spans="47:47" x14ac:dyDescent="0.2">
      <c r="AU17474"/>
    </row>
    <row r="17475" spans="47:47" x14ac:dyDescent="0.2">
      <c r="AU17475"/>
    </row>
    <row r="17476" spans="47:47" x14ac:dyDescent="0.2">
      <c r="AU17476"/>
    </row>
    <row r="17477" spans="47:47" x14ac:dyDescent="0.2">
      <c r="AU17477"/>
    </row>
    <row r="17478" spans="47:47" x14ac:dyDescent="0.2">
      <c r="AU17478"/>
    </row>
    <row r="17479" spans="47:47" x14ac:dyDescent="0.2">
      <c r="AU17479"/>
    </row>
    <row r="17480" spans="47:47" x14ac:dyDescent="0.2">
      <c r="AU17480"/>
    </row>
    <row r="17481" spans="47:47" x14ac:dyDescent="0.2">
      <c r="AU17481"/>
    </row>
    <row r="17482" spans="47:47" x14ac:dyDescent="0.2">
      <c r="AU17482"/>
    </row>
    <row r="17483" spans="47:47" x14ac:dyDescent="0.2">
      <c r="AU17483"/>
    </row>
    <row r="17484" spans="47:47" x14ac:dyDescent="0.2">
      <c r="AU17484"/>
    </row>
    <row r="17485" spans="47:47" x14ac:dyDescent="0.2">
      <c r="AU17485"/>
    </row>
    <row r="17486" spans="47:47" x14ac:dyDescent="0.2">
      <c r="AU17486"/>
    </row>
    <row r="17487" spans="47:47" x14ac:dyDescent="0.2">
      <c r="AU17487"/>
    </row>
    <row r="17488" spans="47:47" x14ac:dyDescent="0.2">
      <c r="AU17488"/>
    </row>
    <row r="17489" spans="47:47" x14ac:dyDescent="0.2">
      <c r="AU17489"/>
    </row>
    <row r="17490" spans="47:47" x14ac:dyDescent="0.2">
      <c r="AU17490"/>
    </row>
    <row r="17491" spans="47:47" x14ac:dyDescent="0.2">
      <c r="AU17491"/>
    </row>
    <row r="17492" spans="47:47" x14ac:dyDescent="0.2">
      <c r="AU17492"/>
    </row>
    <row r="17493" spans="47:47" x14ac:dyDescent="0.2">
      <c r="AU17493"/>
    </row>
    <row r="17494" spans="47:47" x14ac:dyDescent="0.2">
      <c r="AU17494"/>
    </row>
    <row r="17495" spans="47:47" x14ac:dyDescent="0.2">
      <c r="AU17495"/>
    </row>
    <row r="17496" spans="47:47" x14ac:dyDescent="0.2">
      <c r="AU17496"/>
    </row>
    <row r="17497" spans="47:47" x14ac:dyDescent="0.2">
      <c r="AU17497"/>
    </row>
    <row r="17498" spans="47:47" x14ac:dyDescent="0.2">
      <c r="AU17498"/>
    </row>
    <row r="17499" spans="47:47" x14ac:dyDescent="0.2">
      <c r="AU17499"/>
    </row>
    <row r="17500" spans="47:47" x14ac:dyDescent="0.2">
      <c r="AU17500"/>
    </row>
    <row r="17501" spans="47:47" x14ac:dyDescent="0.2">
      <c r="AU17501"/>
    </row>
    <row r="17502" spans="47:47" x14ac:dyDescent="0.2">
      <c r="AU17502"/>
    </row>
    <row r="17503" spans="47:47" x14ac:dyDescent="0.2">
      <c r="AU17503"/>
    </row>
    <row r="17504" spans="47:47" x14ac:dyDescent="0.2">
      <c r="AU17504"/>
    </row>
    <row r="17505" spans="47:47" x14ac:dyDescent="0.2">
      <c r="AU17505"/>
    </row>
    <row r="17506" spans="47:47" x14ac:dyDescent="0.2">
      <c r="AU17506"/>
    </row>
    <row r="17507" spans="47:47" x14ac:dyDescent="0.2">
      <c r="AU17507"/>
    </row>
    <row r="17508" spans="47:47" x14ac:dyDescent="0.2">
      <c r="AU17508"/>
    </row>
    <row r="17509" spans="47:47" x14ac:dyDescent="0.2">
      <c r="AU17509"/>
    </row>
    <row r="17510" spans="47:47" x14ac:dyDescent="0.2">
      <c r="AU17510"/>
    </row>
    <row r="17511" spans="47:47" x14ac:dyDescent="0.2">
      <c r="AU17511"/>
    </row>
    <row r="17512" spans="47:47" x14ac:dyDescent="0.2">
      <c r="AU17512"/>
    </row>
    <row r="17513" spans="47:47" x14ac:dyDescent="0.2">
      <c r="AU17513"/>
    </row>
    <row r="17514" spans="47:47" x14ac:dyDescent="0.2">
      <c r="AU17514"/>
    </row>
    <row r="17515" spans="47:47" x14ac:dyDescent="0.2">
      <c r="AU17515"/>
    </row>
    <row r="17516" spans="47:47" x14ac:dyDescent="0.2">
      <c r="AU17516"/>
    </row>
    <row r="17517" spans="47:47" x14ac:dyDescent="0.2">
      <c r="AU17517"/>
    </row>
    <row r="17518" spans="47:47" x14ac:dyDescent="0.2">
      <c r="AU17518"/>
    </row>
    <row r="17519" spans="47:47" x14ac:dyDescent="0.2">
      <c r="AU17519"/>
    </row>
    <row r="17520" spans="47:47" x14ac:dyDescent="0.2">
      <c r="AU17520"/>
    </row>
    <row r="17521" spans="47:47" x14ac:dyDescent="0.2">
      <c r="AU17521"/>
    </row>
    <row r="17522" spans="47:47" x14ac:dyDescent="0.2">
      <c r="AU17522"/>
    </row>
    <row r="17523" spans="47:47" x14ac:dyDescent="0.2">
      <c r="AU17523"/>
    </row>
    <row r="17524" spans="47:47" x14ac:dyDescent="0.2">
      <c r="AU17524"/>
    </row>
    <row r="17525" spans="47:47" x14ac:dyDescent="0.2">
      <c r="AU17525"/>
    </row>
    <row r="17526" spans="47:47" x14ac:dyDescent="0.2">
      <c r="AU17526"/>
    </row>
    <row r="17527" spans="47:47" x14ac:dyDescent="0.2">
      <c r="AU17527"/>
    </row>
    <row r="17528" spans="47:47" x14ac:dyDescent="0.2">
      <c r="AU17528"/>
    </row>
    <row r="17529" spans="47:47" x14ac:dyDescent="0.2">
      <c r="AU17529"/>
    </row>
    <row r="17530" spans="47:47" x14ac:dyDescent="0.2">
      <c r="AU17530"/>
    </row>
    <row r="17531" spans="47:47" x14ac:dyDescent="0.2">
      <c r="AU17531"/>
    </row>
    <row r="17532" spans="47:47" x14ac:dyDescent="0.2">
      <c r="AU17532"/>
    </row>
    <row r="17533" spans="47:47" x14ac:dyDescent="0.2">
      <c r="AU17533"/>
    </row>
    <row r="17534" spans="47:47" x14ac:dyDescent="0.2">
      <c r="AU17534"/>
    </row>
    <row r="17535" spans="47:47" x14ac:dyDescent="0.2">
      <c r="AU17535"/>
    </row>
    <row r="17536" spans="47:47" x14ac:dyDescent="0.2">
      <c r="AU17536"/>
    </row>
    <row r="17537" spans="47:47" x14ac:dyDescent="0.2">
      <c r="AU17537"/>
    </row>
    <row r="17538" spans="47:47" x14ac:dyDescent="0.2">
      <c r="AU17538"/>
    </row>
    <row r="17539" spans="47:47" x14ac:dyDescent="0.2">
      <c r="AU17539"/>
    </row>
    <row r="17540" spans="47:47" x14ac:dyDescent="0.2">
      <c r="AU17540"/>
    </row>
    <row r="17541" spans="47:47" x14ac:dyDescent="0.2">
      <c r="AU17541"/>
    </row>
    <row r="17542" spans="47:47" x14ac:dyDescent="0.2">
      <c r="AU17542"/>
    </row>
    <row r="17543" spans="47:47" x14ac:dyDescent="0.2">
      <c r="AU17543"/>
    </row>
    <row r="17544" spans="47:47" x14ac:dyDescent="0.2">
      <c r="AU17544"/>
    </row>
    <row r="17545" spans="47:47" x14ac:dyDescent="0.2">
      <c r="AU17545"/>
    </row>
    <row r="17546" spans="47:47" x14ac:dyDescent="0.2">
      <c r="AU17546"/>
    </row>
    <row r="17547" spans="47:47" x14ac:dyDescent="0.2">
      <c r="AU17547"/>
    </row>
    <row r="17548" spans="47:47" x14ac:dyDescent="0.2">
      <c r="AU17548"/>
    </row>
    <row r="17549" spans="47:47" x14ac:dyDescent="0.2">
      <c r="AU17549"/>
    </row>
    <row r="17550" spans="47:47" x14ac:dyDescent="0.2">
      <c r="AU17550"/>
    </row>
    <row r="17551" spans="47:47" x14ac:dyDescent="0.2">
      <c r="AU17551"/>
    </row>
    <row r="17552" spans="47:47" x14ac:dyDescent="0.2">
      <c r="AU17552"/>
    </row>
    <row r="17553" spans="47:47" x14ac:dyDescent="0.2">
      <c r="AU17553"/>
    </row>
    <row r="17554" spans="47:47" x14ac:dyDescent="0.2">
      <c r="AU17554"/>
    </row>
    <row r="17555" spans="47:47" x14ac:dyDescent="0.2">
      <c r="AU17555"/>
    </row>
    <row r="17556" spans="47:47" x14ac:dyDescent="0.2">
      <c r="AU17556"/>
    </row>
    <row r="17557" spans="47:47" x14ac:dyDescent="0.2">
      <c r="AU17557"/>
    </row>
    <row r="17558" spans="47:47" x14ac:dyDescent="0.2">
      <c r="AU17558"/>
    </row>
    <row r="17559" spans="47:47" x14ac:dyDescent="0.2">
      <c r="AU17559"/>
    </row>
    <row r="17560" spans="47:47" x14ac:dyDescent="0.2">
      <c r="AU17560"/>
    </row>
    <row r="17561" spans="47:47" x14ac:dyDescent="0.2">
      <c r="AU17561"/>
    </row>
    <row r="17562" spans="47:47" x14ac:dyDescent="0.2">
      <c r="AU17562"/>
    </row>
    <row r="17563" spans="47:47" x14ac:dyDescent="0.2">
      <c r="AU17563"/>
    </row>
    <row r="17564" spans="47:47" x14ac:dyDescent="0.2">
      <c r="AU17564"/>
    </row>
    <row r="17565" spans="47:47" x14ac:dyDescent="0.2">
      <c r="AU17565"/>
    </row>
    <row r="17566" spans="47:47" x14ac:dyDescent="0.2">
      <c r="AU17566"/>
    </row>
    <row r="17567" spans="47:47" x14ac:dyDescent="0.2">
      <c r="AU17567"/>
    </row>
    <row r="17568" spans="47:47" x14ac:dyDescent="0.2">
      <c r="AU17568"/>
    </row>
    <row r="17569" spans="47:47" x14ac:dyDescent="0.2">
      <c r="AU17569"/>
    </row>
    <row r="17570" spans="47:47" x14ac:dyDescent="0.2">
      <c r="AU17570"/>
    </row>
    <row r="17571" spans="47:47" x14ac:dyDescent="0.2">
      <c r="AU17571"/>
    </row>
    <row r="17572" spans="47:47" x14ac:dyDescent="0.2">
      <c r="AU17572"/>
    </row>
    <row r="17573" spans="47:47" x14ac:dyDescent="0.2">
      <c r="AU17573"/>
    </row>
    <row r="17574" spans="47:47" x14ac:dyDescent="0.2">
      <c r="AU17574"/>
    </row>
    <row r="17575" spans="47:47" x14ac:dyDescent="0.2">
      <c r="AU17575"/>
    </row>
    <row r="17576" spans="47:47" x14ac:dyDescent="0.2">
      <c r="AU17576"/>
    </row>
    <row r="17577" spans="47:47" x14ac:dyDescent="0.2">
      <c r="AU17577"/>
    </row>
    <row r="17578" spans="47:47" x14ac:dyDescent="0.2">
      <c r="AU17578"/>
    </row>
    <row r="17579" spans="47:47" x14ac:dyDescent="0.2">
      <c r="AU17579"/>
    </row>
    <row r="17580" spans="47:47" x14ac:dyDescent="0.2">
      <c r="AU17580"/>
    </row>
    <row r="17581" spans="47:47" x14ac:dyDescent="0.2">
      <c r="AU17581"/>
    </row>
    <row r="17582" spans="47:47" x14ac:dyDescent="0.2">
      <c r="AU17582"/>
    </row>
    <row r="17583" spans="47:47" x14ac:dyDescent="0.2">
      <c r="AU17583"/>
    </row>
    <row r="17584" spans="47:47" x14ac:dyDescent="0.2">
      <c r="AU17584"/>
    </row>
    <row r="17585" spans="47:47" x14ac:dyDescent="0.2">
      <c r="AU17585"/>
    </row>
    <row r="17586" spans="47:47" x14ac:dyDescent="0.2">
      <c r="AU17586"/>
    </row>
    <row r="17587" spans="47:47" x14ac:dyDescent="0.2">
      <c r="AU17587"/>
    </row>
    <row r="17588" spans="47:47" x14ac:dyDescent="0.2">
      <c r="AU17588"/>
    </row>
    <row r="17589" spans="47:47" x14ac:dyDescent="0.2">
      <c r="AU17589"/>
    </row>
    <row r="17590" spans="47:47" x14ac:dyDescent="0.2">
      <c r="AU17590"/>
    </row>
    <row r="17591" spans="47:47" x14ac:dyDescent="0.2">
      <c r="AU17591"/>
    </row>
    <row r="17592" spans="47:47" x14ac:dyDescent="0.2">
      <c r="AU17592"/>
    </row>
    <row r="17593" spans="47:47" x14ac:dyDescent="0.2">
      <c r="AU17593"/>
    </row>
    <row r="17594" spans="47:47" x14ac:dyDescent="0.2">
      <c r="AU17594"/>
    </row>
    <row r="17595" spans="47:47" x14ac:dyDescent="0.2">
      <c r="AU17595"/>
    </row>
    <row r="17596" spans="47:47" x14ac:dyDescent="0.2">
      <c r="AU17596"/>
    </row>
    <row r="17597" spans="47:47" x14ac:dyDescent="0.2">
      <c r="AU17597"/>
    </row>
    <row r="17598" spans="47:47" x14ac:dyDescent="0.2">
      <c r="AU17598"/>
    </row>
    <row r="17599" spans="47:47" x14ac:dyDescent="0.2">
      <c r="AU17599"/>
    </row>
    <row r="17600" spans="47:47" x14ac:dyDescent="0.2">
      <c r="AU17600"/>
    </row>
    <row r="17601" spans="47:47" x14ac:dyDescent="0.2">
      <c r="AU17601"/>
    </row>
    <row r="17602" spans="47:47" x14ac:dyDescent="0.2">
      <c r="AU17602"/>
    </row>
    <row r="17603" spans="47:47" x14ac:dyDescent="0.2">
      <c r="AU17603"/>
    </row>
    <row r="17604" spans="47:47" x14ac:dyDescent="0.2">
      <c r="AU17604"/>
    </row>
    <row r="17605" spans="47:47" x14ac:dyDescent="0.2">
      <c r="AU17605"/>
    </row>
    <row r="17606" spans="47:47" x14ac:dyDescent="0.2">
      <c r="AU17606"/>
    </row>
    <row r="17607" spans="47:47" x14ac:dyDescent="0.2">
      <c r="AU17607"/>
    </row>
    <row r="17608" spans="47:47" x14ac:dyDescent="0.2">
      <c r="AU17608"/>
    </row>
    <row r="17609" spans="47:47" x14ac:dyDescent="0.2">
      <c r="AU17609"/>
    </row>
    <row r="17610" spans="47:47" x14ac:dyDescent="0.2">
      <c r="AU17610"/>
    </row>
    <row r="17611" spans="47:47" x14ac:dyDescent="0.2">
      <c r="AU17611"/>
    </row>
    <row r="17612" spans="47:47" x14ac:dyDescent="0.2">
      <c r="AU17612"/>
    </row>
    <row r="17613" spans="47:47" x14ac:dyDescent="0.2">
      <c r="AU17613"/>
    </row>
    <row r="17614" spans="47:47" x14ac:dyDescent="0.2">
      <c r="AU17614"/>
    </row>
    <row r="17615" spans="47:47" x14ac:dyDescent="0.2">
      <c r="AU17615"/>
    </row>
    <row r="17616" spans="47:47" x14ac:dyDescent="0.2">
      <c r="AU17616"/>
    </row>
    <row r="17617" spans="47:47" x14ac:dyDescent="0.2">
      <c r="AU17617"/>
    </row>
    <row r="17618" spans="47:47" x14ac:dyDescent="0.2">
      <c r="AU17618"/>
    </row>
    <row r="17619" spans="47:47" x14ac:dyDescent="0.2">
      <c r="AU17619"/>
    </row>
    <row r="17620" spans="47:47" x14ac:dyDescent="0.2">
      <c r="AU17620"/>
    </row>
    <row r="17621" spans="47:47" x14ac:dyDescent="0.2">
      <c r="AU17621"/>
    </row>
    <row r="17622" spans="47:47" x14ac:dyDescent="0.2">
      <c r="AU17622"/>
    </row>
    <row r="17623" spans="47:47" x14ac:dyDescent="0.2">
      <c r="AU17623"/>
    </row>
    <row r="17624" spans="47:47" x14ac:dyDescent="0.2">
      <c r="AU17624"/>
    </row>
    <row r="17625" spans="47:47" x14ac:dyDescent="0.2">
      <c r="AU17625"/>
    </row>
    <row r="17626" spans="47:47" x14ac:dyDescent="0.2">
      <c r="AU17626"/>
    </row>
    <row r="17627" spans="47:47" x14ac:dyDescent="0.2">
      <c r="AU17627"/>
    </row>
    <row r="17628" spans="47:47" x14ac:dyDescent="0.2">
      <c r="AU17628"/>
    </row>
    <row r="17629" spans="47:47" x14ac:dyDescent="0.2">
      <c r="AU17629"/>
    </row>
    <row r="17630" spans="47:47" x14ac:dyDescent="0.2">
      <c r="AU17630"/>
    </row>
    <row r="17631" spans="47:47" x14ac:dyDescent="0.2">
      <c r="AU17631"/>
    </row>
    <row r="17632" spans="47:47" x14ac:dyDescent="0.2">
      <c r="AU17632"/>
    </row>
    <row r="17633" spans="47:47" x14ac:dyDescent="0.2">
      <c r="AU17633"/>
    </row>
    <row r="17634" spans="47:47" x14ac:dyDescent="0.2">
      <c r="AU17634"/>
    </row>
    <row r="17635" spans="47:47" x14ac:dyDescent="0.2">
      <c r="AU17635"/>
    </row>
    <row r="17636" spans="47:47" x14ac:dyDescent="0.2">
      <c r="AU17636"/>
    </row>
    <row r="17637" spans="47:47" x14ac:dyDescent="0.2">
      <c r="AU17637"/>
    </row>
    <row r="17638" spans="47:47" x14ac:dyDescent="0.2">
      <c r="AU17638"/>
    </row>
    <row r="17639" spans="47:47" x14ac:dyDescent="0.2">
      <c r="AU17639"/>
    </row>
    <row r="17640" spans="47:47" x14ac:dyDescent="0.2">
      <c r="AU17640"/>
    </row>
    <row r="17641" spans="47:47" x14ac:dyDescent="0.2">
      <c r="AU17641"/>
    </row>
    <row r="17642" spans="47:47" x14ac:dyDescent="0.2">
      <c r="AU17642"/>
    </row>
    <row r="17643" spans="47:47" x14ac:dyDescent="0.2">
      <c r="AU17643"/>
    </row>
    <row r="17644" spans="47:47" x14ac:dyDescent="0.2">
      <c r="AU17644"/>
    </row>
    <row r="17645" spans="47:47" x14ac:dyDescent="0.2">
      <c r="AU17645"/>
    </row>
    <row r="17646" spans="47:47" x14ac:dyDescent="0.2">
      <c r="AU17646"/>
    </row>
    <row r="17647" spans="47:47" x14ac:dyDescent="0.2">
      <c r="AU17647"/>
    </row>
    <row r="17648" spans="47:47" x14ac:dyDescent="0.2">
      <c r="AU17648"/>
    </row>
    <row r="17649" spans="47:47" x14ac:dyDescent="0.2">
      <c r="AU17649"/>
    </row>
    <row r="17650" spans="47:47" x14ac:dyDescent="0.2">
      <c r="AU17650"/>
    </row>
    <row r="17651" spans="47:47" x14ac:dyDescent="0.2">
      <c r="AU17651"/>
    </row>
    <row r="17652" spans="47:47" x14ac:dyDescent="0.2">
      <c r="AU17652"/>
    </row>
    <row r="17653" spans="47:47" x14ac:dyDescent="0.2">
      <c r="AU17653"/>
    </row>
    <row r="17654" spans="47:47" x14ac:dyDescent="0.2">
      <c r="AU17654"/>
    </row>
    <row r="17655" spans="47:47" x14ac:dyDescent="0.2">
      <c r="AU17655"/>
    </row>
    <row r="17656" spans="47:47" x14ac:dyDescent="0.2">
      <c r="AU17656"/>
    </row>
    <row r="17657" spans="47:47" x14ac:dyDescent="0.2">
      <c r="AU17657"/>
    </row>
    <row r="17658" spans="47:47" x14ac:dyDescent="0.2">
      <c r="AU17658"/>
    </row>
    <row r="17659" spans="47:47" x14ac:dyDescent="0.2">
      <c r="AU17659"/>
    </row>
    <row r="17660" spans="47:47" x14ac:dyDescent="0.2">
      <c r="AU17660"/>
    </row>
    <row r="17661" spans="47:47" x14ac:dyDescent="0.2">
      <c r="AU17661"/>
    </row>
    <row r="17662" spans="47:47" x14ac:dyDescent="0.2">
      <c r="AU17662"/>
    </row>
    <row r="17663" spans="47:47" x14ac:dyDescent="0.2">
      <c r="AU17663"/>
    </row>
    <row r="17664" spans="47:47" x14ac:dyDescent="0.2">
      <c r="AU17664"/>
    </row>
    <row r="17665" spans="47:47" x14ac:dyDescent="0.2">
      <c r="AU17665"/>
    </row>
    <row r="17666" spans="47:47" x14ac:dyDescent="0.2">
      <c r="AU17666"/>
    </row>
    <row r="17667" spans="47:47" x14ac:dyDescent="0.2">
      <c r="AU17667"/>
    </row>
    <row r="17668" spans="47:47" x14ac:dyDescent="0.2">
      <c r="AU17668"/>
    </row>
    <row r="17669" spans="47:47" x14ac:dyDescent="0.2">
      <c r="AU17669"/>
    </row>
    <row r="17670" spans="47:47" x14ac:dyDescent="0.2">
      <c r="AU17670"/>
    </row>
    <row r="17671" spans="47:47" x14ac:dyDescent="0.2">
      <c r="AU17671"/>
    </row>
    <row r="17672" spans="47:47" x14ac:dyDescent="0.2">
      <c r="AU17672"/>
    </row>
    <row r="17673" spans="47:47" x14ac:dyDescent="0.2">
      <c r="AU17673"/>
    </row>
    <row r="17674" spans="47:47" x14ac:dyDescent="0.2">
      <c r="AU17674"/>
    </row>
    <row r="17675" spans="47:47" x14ac:dyDescent="0.2">
      <c r="AU17675"/>
    </row>
    <row r="17676" spans="47:47" x14ac:dyDescent="0.2">
      <c r="AU17676"/>
    </row>
    <row r="17677" spans="47:47" x14ac:dyDescent="0.2">
      <c r="AU17677"/>
    </row>
    <row r="17678" spans="47:47" x14ac:dyDescent="0.2">
      <c r="AU17678"/>
    </row>
    <row r="17679" spans="47:47" x14ac:dyDescent="0.2">
      <c r="AU17679"/>
    </row>
    <row r="17680" spans="47:47" x14ac:dyDescent="0.2">
      <c r="AU17680"/>
    </row>
    <row r="17681" spans="47:47" x14ac:dyDescent="0.2">
      <c r="AU17681"/>
    </row>
    <row r="17682" spans="47:47" x14ac:dyDescent="0.2">
      <c r="AU17682"/>
    </row>
    <row r="17683" spans="47:47" x14ac:dyDescent="0.2">
      <c r="AU17683"/>
    </row>
    <row r="17684" spans="47:47" x14ac:dyDescent="0.2">
      <c r="AU17684"/>
    </row>
    <row r="17685" spans="47:47" x14ac:dyDescent="0.2">
      <c r="AU17685"/>
    </row>
    <row r="17686" spans="47:47" x14ac:dyDescent="0.2">
      <c r="AU17686"/>
    </row>
    <row r="17687" spans="47:47" x14ac:dyDescent="0.2">
      <c r="AU17687"/>
    </row>
    <row r="17688" spans="47:47" x14ac:dyDescent="0.2">
      <c r="AU17688"/>
    </row>
    <row r="17689" spans="47:47" x14ac:dyDescent="0.2">
      <c r="AU17689"/>
    </row>
    <row r="17690" spans="47:47" x14ac:dyDescent="0.2">
      <c r="AU17690"/>
    </row>
    <row r="17691" spans="47:47" x14ac:dyDescent="0.2">
      <c r="AU17691"/>
    </row>
    <row r="17692" spans="47:47" x14ac:dyDescent="0.2">
      <c r="AU17692"/>
    </row>
    <row r="17693" spans="47:47" x14ac:dyDescent="0.2">
      <c r="AU17693"/>
    </row>
    <row r="17694" spans="47:47" x14ac:dyDescent="0.2">
      <c r="AU17694"/>
    </row>
    <row r="17695" spans="47:47" x14ac:dyDescent="0.2">
      <c r="AU17695"/>
    </row>
    <row r="17696" spans="47:47" x14ac:dyDescent="0.2">
      <c r="AU17696"/>
    </row>
    <row r="17697" spans="47:47" x14ac:dyDescent="0.2">
      <c r="AU17697"/>
    </row>
    <row r="17698" spans="47:47" x14ac:dyDescent="0.2">
      <c r="AU17698"/>
    </row>
    <row r="17699" spans="47:47" x14ac:dyDescent="0.2">
      <c r="AU17699"/>
    </row>
    <row r="17700" spans="47:47" x14ac:dyDescent="0.2">
      <c r="AU17700"/>
    </row>
    <row r="17701" spans="47:47" x14ac:dyDescent="0.2">
      <c r="AU17701"/>
    </row>
    <row r="17702" spans="47:47" x14ac:dyDescent="0.2">
      <c r="AU17702"/>
    </row>
    <row r="17703" spans="47:47" x14ac:dyDescent="0.2">
      <c r="AU17703"/>
    </row>
    <row r="17704" spans="47:47" x14ac:dyDescent="0.2">
      <c r="AU17704"/>
    </row>
    <row r="17705" spans="47:47" x14ac:dyDescent="0.2">
      <c r="AU17705"/>
    </row>
    <row r="17706" spans="47:47" x14ac:dyDescent="0.2">
      <c r="AU17706"/>
    </row>
    <row r="17707" spans="47:47" x14ac:dyDescent="0.2">
      <c r="AU17707"/>
    </row>
    <row r="17708" spans="47:47" x14ac:dyDescent="0.2">
      <c r="AU17708"/>
    </row>
    <row r="17709" spans="47:47" x14ac:dyDescent="0.2">
      <c r="AU17709"/>
    </row>
    <row r="17710" spans="47:47" x14ac:dyDescent="0.2">
      <c r="AU17710"/>
    </row>
    <row r="17711" spans="47:47" x14ac:dyDescent="0.2">
      <c r="AU17711"/>
    </row>
    <row r="17712" spans="47:47" x14ac:dyDescent="0.2">
      <c r="AU17712"/>
    </row>
    <row r="17713" spans="47:47" x14ac:dyDescent="0.2">
      <c r="AU17713"/>
    </row>
    <row r="17714" spans="47:47" x14ac:dyDescent="0.2">
      <c r="AU17714"/>
    </row>
    <row r="17715" spans="47:47" x14ac:dyDescent="0.2">
      <c r="AU17715"/>
    </row>
    <row r="17716" spans="47:47" x14ac:dyDescent="0.2">
      <c r="AU17716"/>
    </row>
    <row r="17717" spans="47:47" x14ac:dyDescent="0.2">
      <c r="AU17717"/>
    </row>
    <row r="17718" spans="47:47" x14ac:dyDescent="0.2">
      <c r="AU17718"/>
    </row>
    <row r="17719" spans="47:47" x14ac:dyDescent="0.2">
      <c r="AU17719"/>
    </row>
    <row r="17720" spans="47:47" x14ac:dyDescent="0.2">
      <c r="AU17720"/>
    </row>
    <row r="17721" spans="47:47" x14ac:dyDescent="0.2">
      <c r="AU17721"/>
    </row>
    <row r="17722" spans="47:47" x14ac:dyDescent="0.2">
      <c r="AU17722"/>
    </row>
    <row r="17723" spans="47:47" x14ac:dyDescent="0.2">
      <c r="AU17723"/>
    </row>
    <row r="17724" spans="47:47" x14ac:dyDescent="0.2">
      <c r="AU17724"/>
    </row>
    <row r="17725" spans="47:47" x14ac:dyDescent="0.2">
      <c r="AU17725"/>
    </row>
    <row r="17726" spans="47:47" x14ac:dyDescent="0.2">
      <c r="AU17726"/>
    </row>
    <row r="17727" spans="47:47" x14ac:dyDescent="0.2">
      <c r="AU17727"/>
    </row>
    <row r="17728" spans="47:47" x14ac:dyDescent="0.2">
      <c r="AU17728"/>
    </row>
    <row r="17729" spans="47:47" x14ac:dyDescent="0.2">
      <c r="AU17729"/>
    </row>
    <row r="17730" spans="47:47" x14ac:dyDescent="0.2">
      <c r="AU17730"/>
    </row>
    <row r="17731" spans="47:47" x14ac:dyDescent="0.2">
      <c r="AU17731"/>
    </row>
    <row r="17732" spans="47:47" x14ac:dyDescent="0.2">
      <c r="AU17732"/>
    </row>
    <row r="17733" spans="47:47" x14ac:dyDescent="0.2">
      <c r="AU17733"/>
    </row>
    <row r="17734" spans="47:47" x14ac:dyDescent="0.2">
      <c r="AU17734"/>
    </row>
    <row r="17735" spans="47:47" x14ac:dyDescent="0.2">
      <c r="AU17735"/>
    </row>
    <row r="17736" spans="47:47" x14ac:dyDescent="0.2">
      <c r="AU17736"/>
    </row>
    <row r="17737" spans="47:47" x14ac:dyDescent="0.2">
      <c r="AU17737"/>
    </row>
    <row r="17738" spans="47:47" x14ac:dyDescent="0.2">
      <c r="AU17738"/>
    </row>
    <row r="17739" spans="47:47" x14ac:dyDescent="0.2">
      <c r="AU17739"/>
    </row>
    <row r="17740" spans="47:47" x14ac:dyDescent="0.2">
      <c r="AU17740"/>
    </row>
    <row r="17741" spans="47:47" x14ac:dyDescent="0.2">
      <c r="AU17741"/>
    </row>
    <row r="17742" spans="47:47" x14ac:dyDescent="0.2">
      <c r="AU17742"/>
    </row>
    <row r="17743" spans="47:47" x14ac:dyDescent="0.2">
      <c r="AU17743"/>
    </row>
    <row r="17744" spans="47:47" x14ac:dyDescent="0.2">
      <c r="AU17744"/>
    </row>
    <row r="17745" spans="47:47" x14ac:dyDescent="0.2">
      <c r="AU17745"/>
    </row>
    <row r="17746" spans="47:47" x14ac:dyDescent="0.2">
      <c r="AU17746"/>
    </row>
    <row r="17747" spans="47:47" x14ac:dyDescent="0.2">
      <c r="AU17747"/>
    </row>
    <row r="17748" spans="47:47" x14ac:dyDescent="0.2">
      <c r="AU17748"/>
    </row>
    <row r="17749" spans="47:47" x14ac:dyDescent="0.2">
      <c r="AU17749"/>
    </row>
    <row r="17750" spans="47:47" x14ac:dyDescent="0.2">
      <c r="AU17750"/>
    </row>
    <row r="17751" spans="47:47" x14ac:dyDescent="0.2">
      <c r="AU17751"/>
    </row>
    <row r="17752" spans="47:47" x14ac:dyDescent="0.2">
      <c r="AU17752"/>
    </row>
    <row r="17753" spans="47:47" x14ac:dyDescent="0.2">
      <c r="AU17753"/>
    </row>
    <row r="17754" spans="47:47" x14ac:dyDescent="0.2">
      <c r="AU17754"/>
    </row>
    <row r="17755" spans="47:47" x14ac:dyDescent="0.2">
      <c r="AU17755"/>
    </row>
    <row r="17756" spans="47:47" x14ac:dyDescent="0.2">
      <c r="AU17756"/>
    </row>
    <row r="17757" spans="47:47" x14ac:dyDescent="0.2">
      <c r="AU17757"/>
    </row>
    <row r="17758" spans="47:47" x14ac:dyDescent="0.2">
      <c r="AU17758"/>
    </row>
    <row r="17759" spans="47:47" x14ac:dyDescent="0.2">
      <c r="AU17759"/>
    </row>
    <row r="17760" spans="47:47" x14ac:dyDescent="0.2">
      <c r="AU17760"/>
    </row>
    <row r="17761" spans="47:47" x14ac:dyDescent="0.2">
      <c r="AU17761"/>
    </row>
    <row r="17762" spans="47:47" x14ac:dyDescent="0.2">
      <c r="AU17762"/>
    </row>
    <row r="17763" spans="47:47" x14ac:dyDescent="0.2">
      <c r="AU17763"/>
    </row>
    <row r="17764" spans="47:47" x14ac:dyDescent="0.2">
      <c r="AU17764"/>
    </row>
    <row r="17765" spans="47:47" x14ac:dyDescent="0.2">
      <c r="AU17765"/>
    </row>
    <row r="17766" spans="47:47" x14ac:dyDescent="0.2">
      <c r="AU17766"/>
    </row>
    <row r="17767" spans="47:47" x14ac:dyDescent="0.2">
      <c r="AU17767"/>
    </row>
    <row r="17768" spans="47:47" x14ac:dyDescent="0.2">
      <c r="AU17768"/>
    </row>
    <row r="17769" spans="47:47" x14ac:dyDescent="0.2">
      <c r="AU17769"/>
    </row>
    <row r="17770" spans="47:47" x14ac:dyDescent="0.2">
      <c r="AU17770"/>
    </row>
    <row r="17771" spans="47:47" x14ac:dyDescent="0.2">
      <c r="AU17771"/>
    </row>
    <row r="17772" spans="47:47" x14ac:dyDescent="0.2">
      <c r="AU17772"/>
    </row>
    <row r="17773" spans="47:47" x14ac:dyDescent="0.2">
      <c r="AU17773"/>
    </row>
    <row r="17774" spans="47:47" x14ac:dyDescent="0.2">
      <c r="AU17774"/>
    </row>
    <row r="17775" spans="47:47" x14ac:dyDescent="0.2">
      <c r="AU17775"/>
    </row>
    <row r="17776" spans="47:47" x14ac:dyDescent="0.2">
      <c r="AU17776"/>
    </row>
    <row r="17777" spans="47:47" x14ac:dyDescent="0.2">
      <c r="AU17777"/>
    </row>
    <row r="17778" spans="47:47" x14ac:dyDescent="0.2">
      <c r="AU17778"/>
    </row>
    <row r="17779" spans="47:47" x14ac:dyDescent="0.2">
      <c r="AU17779"/>
    </row>
    <row r="17780" spans="47:47" x14ac:dyDescent="0.2">
      <c r="AU17780"/>
    </row>
    <row r="17781" spans="47:47" x14ac:dyDescent="0.2">
      <c r="AU17781"/>
    </row>
    <row r="17782" spans="47:47" x14ac:dyDescent="0.2">
      <c r="AU17782"/>
    </row>
    <row r="17783" spans="47:47" x14ac:dyDescent="0.2">
      <c r="AU17783"/>
    </row>
    <row r="17784" spans="47:47" x14ac:dyDescent="0.2">
      <c r="AU17784"/>
    </row>
    <row r="17785" spans="47:47" x14ac:dyDescent="0.2">
      <c r="AU17785"/>
    </row>
    <row r="17786" spans="47:47" x14ac:dyDescent="0.2">
      <c r="AU17786"/>
    </row>
    <row r="17787" spans="47:47" x14ac:dyDescent="0.2">
      <c r="AU17787"/>
    </row>
    <row r="17788" spans="47:47" x14ac:dyDescent="0.2">
      <c r="AU17788"/>
    </row>
    <row r="17789" spans="47:47" x14ac:dyDescent="0.2">
      <c r="AU17789"/>
    </row>
    <row r="17790" spans="47:47" x14ac:dyDescent="0.2">
      <c r="AU17790"/>
    </row>
    <row r="17791" spans="47:47" x14ac:dyDescent="0.2">
      <c r="AU17791"/>
    </row>
    <row r="17792" spans="47:47" x14ac:dyDescent="0.2">
      <c r="AU17792"/>
    </row>
    <row r="17793" spans="47:47" x14ac:dyDescent="0.2">
      <c r="AU17793"/>
    </row>
    <row r="17794" spans="47:47" x14ac:dyDescent="0.2">
      <c r="AU17794"/>
    </row>
    <row r="17795" spans="47:47" x14ac:dyDescent="0.2">
      <c r="AU17795"/>
    </row>
    <row r="17796" spans="47:47" x14ac:dyDescent="0.2">
      <c r="AU17796"/>
    </row>
    <row r="17797" spans="47:47" x14ac:dyDescent="0.2">
      <c r="AU17797"/>
    </row>
    <row r="17798" spans="47:47" x14ac:dyDescent="0.2">
      <c r="AU17798"/>
    </row>
    <row r="17799" spans="47:47" x14ac:dyDescent="0.2">
      <c r="AU17799"/>
    </row>
    <row r="17800" spans="47:47" x14ac:dyDescent="0.2">
      <c r="AU17800"/>
    </row>
    <row r="17801" spans="47:47" x14ac:dyDescent="0.2">
      <c r="AU17801"/>
    </row>
    <row r="17802" spans="47:47" x14ac:dyDescent="0.2">
      <c r="AU17802"/>
    </row>
    <row r="17803" spans="47:47" x14ac:dyDescent="0.2">
      <c r="AU17803"/>
    </row>
    <row r="17804" spans="47:47" x14ac:dyDescent="0.2">
      <c r="AU17804"/>
    </row>
    <row r="17805" spans="47:47" x14ac:dyDescent="0.2">
      <c r="AU17805"/>
    </row>
    <row r="17806" spans="47:47" x14ac:dyDescent="0.2">
      <c r="AU17806"/>
    </row>
    <row r="17807" spans="47:47" x14ac:dyDescent="0.2">
      <c r="AU17807"/>
    </row>
    <row r="17808" spans="47:47" x14ac:dyDescent="0.2">
      <c r="AU17808"/>
    </row>
    <row r="17809" spans="47:47" x14ac:dyDescent="0.2">
      <c r="AU17809"/>
    </row>
    <row r="17810" spans="47:47" x14ac:dyDescent="0.2">
      <c r="AU17810"/>
    </row>
    <row r="17811" spans="47:47" x14ac:dyDescent="0.2">
      <c r="AU17811"/>
    </row>
    <row r="17812" spans="47:47" x14ac:dyDescent="0.2">
      <c r="AU17812"/>
    </row>
    <row r="17813" spans="47:47" x14ac:dyDescent="0.2">
      <c r="AU17813"/>
    </row>
    <row r="17814" spans="47:47" x14ac:dyDescent="0.2">
      <c r="AU17814"/>
    </row>
    <row r="17815" spans="47:47" x14ac:dyDescent="0.2">
      <c r="AU17815"/>
    </row>
    <row r="17816" spans="47:47" x14ac:dyDescent="0.2">
      <c r="AU17816"/>
    </row>
    <row r="17817" spans="47:47" x14ac:dyDescent="0.2">
      <c r="AU17817"/>
    </row>
    <row r="17818" spans="47:47" x14ac:dyDescent="0.2">
      <c r="AU17818"/>
    </row>
    <row r="17819" spans="47:47" x14ac:dyDescent="0.2">
      <c r="AU17819"/>
    </row>
    <row r="17820" spans="47:47" x14ac:dyDescent="0.2">
      <c r="AU17820"/>
    </row>
    <row r="17821" spans="47:47" x14ac:dyDescent="0.2">
      <c r="AU17821"/>
    </row>
    <row r="17822" spans="47:47" x14ac:dyDescent="0.2">
      <c r="AU17822"/>
    </row>
    <row r="17823" spans="47:47" x14ac:dyDescent="0.2">
      <c r="AU17823"/>
    </row>
    <row r="17824" spans="47:47" x14ac:dyDescent="0.2">
      <c r="AU17824"/>
    </row>
    <row r="17825" spans="47:47" x14ac:dyDescent="0.2">
      <c r="AU17825"/>
    </row>
    <row r="17826" spans="47:47" x14ac:dyDescent="0.2">
      <c r="AU17826"/>
    </row>
    <row r="17827" spans="47:47" x14ac:dyDescent="0.2">
      <c r="AU17827"/>
    </row>
    <row r="17828" spans="47:47" x14ac:dyDescent="0.2">
      <c r="AU17828"/>
    </row>
    <row r="17829" spans="47:47" x14ac:dyDescent="0.2">
      <c r="AU17829"/>
    </row>
    <row r="17830" spans="47:47" x14ac:dyDescent="0.2">
      <c r="AU17830"/>
    </row>
    <row r="17831" spans="47:47" x14ac:dyDescent="0.2">
      <c r="AU17831"/>
    </row>
    <row r="17832" spans="47:47" x14ac:dyDescent="0.2">
      <c r="AU17832"/>
    </row>
    <row r="17833" spans="47:47" x14ac:dyDescent="0.2">
      <c r="AU17833"/>
    </row>
    <row r="17834" spans="47:47" x14ac:dyDescent="0.2">
      <c r="AU17834"/>
    </row>
    <row r="17835" spans="47:47" x14ac:dyDescent="0.2">
      <c r="AU17835"/>
    </row>
    <row r="17836" spans="47:47" x14ac:dyDescent="0.2">
      <c r="AU17836"/>
    </row>
    <row r="17837" spans="47:47" x14ac:dyDescent="0.2">
      <c r="AU17837"/>
    </row>
    <row r="17838" spans="47:47" x14ac:dyDescent="0.2">
      <c r="AU17838"/>
    </row>
    <row r="17839" spans="47:47" x14ac:dyDescent="0.2">
      <c r="AU17839"/>
    </row>
    <row r="17840" spans="47:47" x14ac:dyDescent="0.2">
      <c r="AU17840"/>
    </row>
    <row r="17841" spans="47:47" x14ac:dyDescent="0.2">
      <c r="AU17841"/>
    </row>
    <row r="17842" spans="47:47" x14ac:dyDescent="0.2">
      <c r="AU17842"/>
    </row>
    <row r="17843" spans="47:47" x14ac:dyDescent="0.2">
      <c r="AU17843"/>
    </row>
    <row r="17844" spans="47:47" x14ac:dyDescent="0.2">
      <c r="AU17844"/>
    </row>
    <row r="17845" spans="47:47" x14ac:dyDescent="0.2">
      <c r="AU17845"/>
    </row>
    <row r="17846" spans="47:47" x14ac:dyDescent="0.2">
      <c r="AU17846"/>
    </row>
    <row r="17847" spans="47:47" x14ac:dyDescent="0.2">
      <c r="AU17847"/>
    </row>
    <row r="17848" spans="47:47" x14ac:dyDescent="0.2">
      <c r="AU17848"/>
    </row>
    <row r="17849" spans="47:47" x14ac:dyDescent="0.2">
      <c r="AU17849"/>
    </row>
    <row r="17850" spans="47:47" x14ac:dyDescent="0.2">
      <c r="AU17850"/>
    </row>
    <row r="17851" spans="47:47" x14ac:dyDescent="0.2">
      <c r="AU17851"/>
    </row>
    <row r="17852" spans="47:47" x14ac:dyDescent="0.2">
      <c r="AU17852"/>
    </row>
    <row r="17853" spans="47:47" x14ac:dyDescent="0.2">
      <c r="AU17853"/>
    </row>
    <row r="17854" spans="47:47" x14ac:dyDescent="0.2">
      <c r="AU17854"/>
    </row>
    <row r="17855" spans="47:47" x14ac:dyDescent="0.2">
      <c r="AU17855"/>
    </row>
    <row r="17856" spans="47:47" x14ac:dyDescent="0.2">
      <c r="AU17856"/>
    </row>
    <row r="17857" spans="47:47" x14ac:dyDescent="0.2">
      <c r="AU17857"/>
    </row>
    <row r="17858" spans="47:47" x14ac:dyDescent="0.2">
      <c r="AU17858"/>
    </row>
    <row r="17859" spans="47:47" x14ac:dyDescent="0.2">
      <c r="AU17859"/>
    </row>
    <row r="17860" spans="47:47" x14ac:dyDescent="0.2">
      <c r="AU17860"/>
    </row>
    <row r="17861" spans="47:47" x14ac:dyDescent="0.2">
      <c r="AU17861"/>
    </row>
    <row r="17862" spans="47:47" x14ac:dyDescent="0.2">
      <c r="AU17862"/>
    </row>
    <row r="17863" spans="47:47" x14ac:dyDescent="0.2">
      <c r="AU17863"/>
    </row>
    <row r="17864" spans="47:47" x14ac:dyDescent="0.2">
      <c r="AU17864"/>
    </row>
    <row r="17865" spans="47:47" x14ac:dyDescent="0.2">
      <c r="AU17865"/>
    </row>
    <row r="17866" spans="47:47" x14ac:dyDescent="0.2">
      <c r="AU17866"/>
    </row>
    <row r="17867" spans="47:47" x14ac:dyDescent="0.2">
      <c r="AU17867"/>
    </row>
    <row r="17868" spans="47:47" x14ac:dyDescent="0.2">
      <c r="AU17868"/>
    </row>
    <row r="17869" spans="47:47" x14ac:dyDescent="0.2">
      <c r="AU17869"/>
    </row>
    <row r="17870" spans="47:47" x14ac:dyDescent="0.2">
      <c r="AU17870"/>
    </row>
    <row r="17871" spans="47:47" x14ac:dyDescent="0.2">
      <c r="AU17871"/>
    </row>
    <row r="17872" spans="47:47" x14ac:dyDescent="0.2">
      <c r="AU17872"/>
    </row>
    <row r="17873" spans="47:47" x14ac:dyDescent="0.2">
      <c r="AU17873"/>
    </row>
    <row r="17874" spans="47:47" x14ac:dyDescent="0.2">
      <c r="AU17874"/>
    </row>
    <row r="17875" spans="47:47" x14ac:dyDescent="0.2">
      <c r="AU17875"/>
    </row>
    <row r="17876" spans="47:47" x14ac:dyDescent="0.2">
      <c r="AU17876"/>
    </row>
    <row r="17877" spans="47:47" x14ac:dyDescent="0.2">
      <c r="AU17877"/>
    </row>
    <row r="17878" spans="47:47" x14ac:dyDescent="0.2">
      <c r="AU17878"/>
    </row>
    <row r="17879" spans="47:47" x14ac:dyDescent="0.2">
      <c r="AU17879"/>
    </row>
    <row r="17880" spans="47:47" x14ac:dyDescent="0.2">
      <c r="AU17880"/>
    </row>
    <row r="17881" spans="47:47" x14ac:dyDescent="0.2">
      <c r="AU17881"/>
    </row>
    <row r="17882" spans="47:47" x14ac:dyDescent="0.2">
      <c r="AU17882"/>
    </row>
    <row r="17883" spans="47:47" x14ac:dyDescent="0.2">
      <c r="AU17883"/>
    </row>
    <row r="17884" spans="47:47" x14ac:dyDescent="0.2">
      <c r="AU17884"/>
    </row>
    <row r="17885" spans="47:47" x14ac:dyDescent="0.2">
      <c r="AU17885"/>
    </row>
    <row r="17886" spans="47:47" x14ac:dyDescent="0.2">
      <c r="AU17886"/>
    </row>
    <row r="17887" spans="47:47" x14ac:dyDescent="0.2">
      <c r="AU17887"/>
    </row>
    <row r="17888" spans="47:47" x14ac:dyDescent="0.2">
      <c r="AU17888"/>
    </row>
    <row r="17889" spans="47:47" x14ac:dyDescent="0.2">
      <c r="AU17889"/>
    </row>
    <row r="17890" spans="47:47" x14ac:dyDescent="0.2">
      <c r="AU17890"/>
    </row>
    <row r="17891" spans="47:47" x14ac:dyDescent="0.2">
      <c r="AU17891"/>
    </row>
    <row r="17892" spans="47:47" x14ac:dyDescent="0.2">
      <c r="AU17892"/>
    </row>
    <row r="17893" spans="47:47" x14ac:dyDescent="0.2">
      <c r="AU17893"/>
    </row>
    <row r="17894" spans="47:47" x14ac:dyDescent="0.2">
      <c r="AU17894"/>
    </row>
    <row r="17895" spans="47:47" x14ac:dyDescent="0.2">
      <c r="AU17895"/>
    </row>
    <row r="17896" spans="47:47" x14ac:dyDescent="0.2">
      <c r="AU17896"/>
    </row>
    <row r="17897" spans="47:47" x14ac:dyDescent="0.2">
      <c r="AU17897"/>
    </row>
    <row r="17898" spans="47:47" x14ac:dyDescent="0.2">
      <c r="AU17898"/>
    </row>
    <row r="17899" spans="47:47" x14ac:dyDescent="0.2">
      <c r="AU17899"/>
    </row>
    <row r="17900" spans="47:47" x14ac:dyDescent="0.2">
      <c r="AU17900"/>
    </row>
    <row r="17901" spans="47:47" x14ac:dyDescent="0.2">
      <c r="AU17901"/>
    </row>
    <row r="17902" spans="47:47" x14ac:dyDescent="0.2">
      <c r="AU17902"/>
    </row>
    <row r="17903" spans="47:47" x14ac:dyDescent="0.2">
      <c r="AU17903"/>
    </row>
    <row r="17904" spans="47:47" x14ac:dyDescent="0.2">
      <c r="AU17904"/>
    </row>
    <row r="17905" spans="47:47" x14ac:dyDescent="0.2">
      <c r="AU17905"/>
    </row>
    <row r="17906" spans="47:47" x14ac:dyDescent="0.2">
      <c r="AU17906"/>
    </row>
    <row r="17907" spans="47:47" x14ac:dyDescent="0.2">
      <c r="AU17907"/>
    </row>
    <row r="17908" spans="47:47" x14ac:dyDescent="0.2">
      <c r="AU17908"/>
    </row>
    <row r="17909" spans="47:47" x14ac:dyDescent="0.2">
      <c r="AU17909"/>
    </row>
    <row r="17910" spans="47:47" x14ac:dyDescent="0.2">
      <c r="AU17910"/>
    </row>
    <row r="17911" spans="47:47" x14ac:dyDescent="0.2">
      <c r="AU17911"/>
    </row>
    <row r="17912" spans="47:47" x14ac:dyDescent="0.2">
      <c r="AU17912"/>
    </row>
    <row r="17913" spans="47:47" x14ac:dyDescent="0.2">
      <c r="AU17913"/>
    </row>
    <row r="17914" spans="47:47" x14ac:dyDescent="0.2">
      <c r="AU17914"/>
    </row>
    <row r="17915" spans="47:47" x14ac:dyDescent="0.2">
      <c r="AU17915"/>
    </row>
    <row r="17916" spans="47:47" x14ac:dyDescent="0.2">
      <c r="AU17916"/>
    </row>
    <row r="17917" spans="47:47" x14ac:dyDescent="0.2">
      <c r="AU17917"/>
    </row>
    <row r="17918" spans="47:47" x14ac:dyDescent="0.2">
      <c r="AU17918"/>
    </row>
    <row r="17919" spans="47:47" x14ac:dyDescent="0.2">
      <c r="AU17919"/>
    </row>
    <row r="17920" spans="47:47" x14ac:dyDescent="0.2">
      <c r="AU17920"/>
    </row>
    <row r="17921" spans="47:47" x14ac:dyDescent="0.2">
      <c r="AU17921"/>
    </row>
    <row r="17922" spans="47:47" x14ac:dyDescent="0.2">
      <c r="AU17922"/>
    </row>
    <row r="17923" spans="47:47" x14ac:dyDescent="0.2">
      <c r="AU17923"/>
    </row>
    <row r="17924" spans="47:47" x14ac:dyDescent="0.2">
      <c r="AU17924"/>
    </row>
    <row r="17925" spans="47:47" x14ac:dyDescent="0.2">
      <c r="AU17925"/>
    </row>
    <row r="17926" spans="47:47" x14ac:dyDescent="0.2">
      <c r="AU17926"/>
    </row>
    <row r="17927" spans="47:47" x14ac:dyDescent="0.2">
      <c r="AU17927"/>
    </row>
    <row r="17928" spans="47:47" x14ac:dyDescent="0.2">
      <c r="AU17928"/>
    </row>
    <row r="17929" spans="47:47" x14ac:dyDescent="0.2">
      <c r="AU17929"/>
    </row>
    <row r="17930" spans="47:47" x14ac:dyDescent="0.2">
      <c r="AU17930"/>
    </row>
    <row r="17931" spans="47:47" x14ac:dyDescent="0.2">
      <c r="AU17931"/>
    </row>
    <row r="17932" spans="47:47" x14ac:dyDescent="0.2">
      <c r="AU17932"/>
    </row>
    <row r="17933" spans="47:47" x14ac:dyDescent="0.2">
      <c r="AU17933"/>
    </row>
    <row r="17934" spans="47:47" x14ac:dyDescent="0.2">
      <c r="AU17934"/>
    </row>
    <row r="17935" spans="47:47" x14ac:dyDescent="0.2">
      <c r="AU17935"/>
    </row>
    <row r="17936" spans="47:47" x14ac:dyDescent="0.2">
      <c r="AU17936"/>
    </row>
    <row r="17937" spans="47:47" x14ac:dyDescent="0.2">
      <c r="AU17937"/>
    </row>
    <row r="17938" spans="47:47" x14ac:dyDescent="0.2">
      <c r="AU17938"/>
    </row>
    <row r="17939" spans="47:47" x14ac:dyDescent="0.2">
      <c r="AU17939"/>
    </row>
    <row r="17940" spans="47:47" x14ac:dyDescent="0.2">
      <c r="AU17940"/>
    </row>
    <row r="17941" spans="47:47" x14ac:dyDescent="0.2">
      <c r="AU17941"/>
    </row>
    <row r="17942" spans="47:47" x14ac:dyDescent="0.2">
      <c r="AU17942"/>
    </row>
    <row r="17943" spans="47:47" x14ac:dyDescent="0.2">
      <c r="AU17943"/>
    </row>
    <row r="17944" spans="47:47" x14ac:dyDescent="0.2">
      <c r="AU17944"/>
    </row>
    <row r="17945" spans="47:47" x14ac:dyDescent="0.2">
      <c r="AU17945"/>
    </row>
    <row r="17946" spans="47:47" x14ac:dyDescent="0.2">
      <c r="AU17946"/>
    </row>
    <row r="17947" spans="47:47" x14ac:dyDescent="0.2">
      <c r="AU17947"/>
    </row>
    <row r="17948" spans="47:47" x14ac:dyDescent="0.2">
      <c r="AU17948"/>
    </row>
    <row r="17949" spans="47:47" x14ac:dyDescent="0.2">
      <c r="AU17949"/>
    </row>
    <row r="17950" spans="47:47" x14ac:dyDescent="0.2">
      <c r="AU17950"/>
    </row>
    <row r="17951" spans="47:47" x14ac:dyDescent="0.2">
      <c r="AU17951"/>
    </row>
    <row r="17952" spans="47:47" x14ac:dyDescent="0.2">
      <c r="AU17952"/>
    </row>
    <row r="17953" spans="47:47" x14ac:dyDescent="0.2">
      <c r="AU17953"/>
    </row>
    <row r="17954" spans="47:47" x14ac:dyDescent="0.2">
      <c r="AU17954"/>
    </row>
    <row r="17955" spans="47:47" x14ac:dyDescent="0.2">
      <c r="AU17955"/>
    </row>
    <row r="17956" spans="47:47" x14ac:dyDescent="0.2">
      <c r="AU17956"/>
    </row>
    <row r="17957" spans="47:47" x14ac:dyDescent="0.2">
      <c r="AU17957"/>
    </row>
    <row r="17958" spans="47:47" x14ac:dyDescent="0.2">
      <c r="AU17958"/>
    </row>
    <row r="17959" spans="47:47" x14ac:dyDescent="0.2">
      <c r="AU17959"/>
    </row>
    <row r="17960" spans="47:47" x14ac:dyDescent="0.2">
      <c r="AU17960"/>
    </row>
    <row r="17961" spans="47:47" x14ac:dyDescent="0.2">
      <c r="AU17961"/>
    </row>
    <row r="17962" spans="47:47" x14ac:dyDescent="0.2">
      <c r="AU17962"/>
    </row>
    <row r="17963" spans="47:47" x14ac:dyDescent="0.2">
      <c r="AU17963"/>
    </row>
    <row r="17964" spans="47:47" x14ac:dyDescent="0.2">
      <c r="AU17964"/>
    </row>
    <row r="17965" spans="47:47" x14ac:dyDescent="0.2">
      <c r="AU17965"/>
    </row>
    <row r="17966" spans="47:47" x14ac:dyDescent="0.2">
      <c r="AU17966"/>
    </row>
    <row r="17967" spans="47:47" x14ac:dyDescent="0.2">
      <c r="AU17967"/>
    </row>
    <row r="17968" spans="47:47" x14ac:dyDescent="0.2">
      <c r="AU17968"/>
    </row>
    <row r="17969" spans="47:47" x14ac:dyDescent="0.2">
      <c r="AU17969"/>
    </row>
    <row r="17970" spans="47:47" x14ac:dyDescent="0.2">
      <c r="AU17970"/>
    </row>
    <row r="17971" spans="47:47" x14ac:dyDescent="0.2">
      <c r="AU17971"/>
    </row>
    <row r="17972" spans="47:47" x14ac:dyDescent="0.2">
      <c r="AU17972"/>
    </row>
    <row r="17973" spans="47:47" x14ac:dyDescent="0.2">
      <c r="AU17973"/>
    </row>
    <row r="17974" spans="47:47" x14ac:dyDescent="0.2">
      <c r="AU17974"/>
    </row>
    <row r="17975" spans="47:47" x14ac:dyDescent="0.2">
      <c r="AU17975"/>
    </row>
    <row r="17976" spans="47:47" x14ac:dyDescent="0.2">
      <c r="AU17976"/>
    </row>
    <row r="17977" spans="47:47" x14ac:dyDescent="0.2">
      <c r="AU17977"/>
    </row>
    <row r="17978" spans="47:47" x14ac:dyDescent="0.2">
      <c r="AU17978"/>
    </row>
    <row r="17979" spans="47:47" x14ac:dyDescent="0.2">
      <c r="AU17979"/>
    </row>
    <row r="17980" spans="47:47" x14ac:dyDescent="0.2">
      <c r="AU17980"/>
    </row>
    <row r="17981" spans="47:47" x14ac:dyDescent="0.2">
      <c r="AU17981"/>
    </row>
    <row r="17982" spans="47:47" x14ac:dyDescent="0.2">
      <c r="AU17982"/>
    </row>
    <row r="17983" spans="47:47" x14ac:dyDescent="0.2">
      <c r="AU17983"/>
    </row>
    <row r="17984" spans="47:47" x14ac:dyDescent="0.2">
      <c r="AU17984"/>
    </row>
    <row r="17985" spans="47:47" x14ac:dyDescent="0.2">
      <c r="AU17985"/>
    </row>
    <row r="17986" spans="47:47" x14ac:dyDescent="0.2">
      <c r="AU17986"/>
    </row>
    <row r="17987" spans="47:47" x14ac:dyDescent="0.2">
      <c r="AU17987"/>
    </row>
    <row r="17988" spans="47:47" x14ac:dyDescent="0.2">
      <c r="AU17988"/>
    </row>
    <row r="17989" spans="47:47" x14ac:dyDescent="0.2">
      <c r="AU17989"/>
    </row>
    <row r="17990" spans="47:47" x14ac:dyDescent="0.2">
      <c r="AU17990"/>
    </row>
    <row r="17991" spans="47:47" x14ac:dyDescent="0.2">
      <c r="AU17991"/>
    </row>
    <row r="17992" spans="47:47" x14ac:dyDescent="0.2">
      <c r="AU17992"/>
    </row>
    <row r="17993" spans="47:47" x14ac:dyDescent="0.2">
      <c r="AU17993"/>
    </row>
    <row r="17994" spans="47:47" x14ac:dyDescent="0.2">
      <c r="AU17994"/>
    </row>
    <row r="17995" spans="47:47" x14ac:dyDescent="0.2">
      <c r="AU17995"/>
    </row>
    <row r="17996" spans="47:47" x14ac:dyDescent="0.2">
      <c r="AU17996"/>
    </row>
    <row r="17997" spans="47:47" x14ac:dyDescent="0.2">
      <c r="AU17997"/>
    </row>
    <row r="17998" spans="47:47" x14ac:dyDescent="0.2">
      <c r="AU17998"/>
    </row>
    <row r="17999" spans="47:47" x14ac:dyDescent="0.2">
      <c r="AU17999"/>
    </row>
    <row r="18000" spans="47:47" x14ac:dyDescent="0.2">
      <c r="AU18000"/>
    </row>
    <row r="18001" spans="47:47" x14ac:dyDescent="0.2">
      <c r="AU18001"/>
    </row>
    <row r="18002" spans="47:47" x14ac:dyDescent="0.2">
      <c r="AU18002"/>
    </row>
    <row r="18003" spans="47:47" x14ac:dyDescent="0.2">
      <c r="AU18003"/>
    </row>
    <row r="18004" spans="47:47" x14ac:dyDescent="0.2">
      <c r="AU18004"/>
    </row>
    <row r="18005" spans="47:47" x14ac:dyDescent="0.2">
      <c r="AU18005"/>
    </row>
    <row r="18006" spans="47:47" x14ac:dyDescent="0.2">
      <c r="AU18006"/>
    </row>
    <row r="18007" spans="47:47" x14ac:dyDescent="0.2">
      <c r="AU18007"/>
    </row>
    <row r="18008" spans="47:47" x14ac:dyDescent="0.2">
      <c r="AU18008"/>
    </row>
    <row r="18009" spans="47:47" x14ac:dyDescent="0.2">
      <c r="AU18009"/>
    </row>
    <row r="18010" spans="47:47" x14ac:dyDescent="0.2">
      <c r="AU18010"/>
    </row>
    <row r="18011" spans="47:47" x14ac:dyDescent="0.2">
      <c r="AU18011"/>
    </row>
    <row r="18012" spans="47:47" x14ac:dyDescent="0.2">
      <c r="AU18012"/>
    </row>
    <row r="18013" spans="47:47" x14ac:dyDescent="0.2">
      <c r="AU18013"/>
    </row>
    <row r="18014" spans="47:47" x14ac:dyDescent="0.2">
      <c r="AU18014"/>
    </row>
    <row r="18015" spans="47:47" x14ac:dyDescent="0.2">
      <c r="AU18015"/>
    </row>
    <row r="18016" spans="47:47" x14ac:dyDescent="0.2">
      <c r="AU18016"/>
    </row>
    <row r="18017" spans="47:47" x14ac:dyDescent="0.2">
      <c r="AU18017"/>
    </row>
    <row r="18018" spans="47:47" x14ac:dyDescent="0.2">
      <c r="AU18018"/>
    </row>
    <row r="18019" spans="47:47" x14ac:dyDescent="0.2">
      <c r="AU18019"/>
    </row>
    <row r="18020" spans="47:47" x14ac:dyDescent="0.2">
      <c r="AU18020"/>
    </row>
    <row r="18021" spans="47:47" x14ac:dyDescent="0.2">
      <c r="AU18021"/>
    </row>
    <row r="18022" spans="47:47" x14ac:dyDescent="0.2">
      <c r="AU18022"/>
    </row>
    <row r="18023" spans="47:47" x14ac:dyDescent="0.2">
      <c r="AU18023"/>
    </row>
    <row r="18024" spans="47:47" x14ac:dyDescent="0.2">
      <c r="AU18024"/>
    </row>
    <row r="18025" spans="47:47" x14ac:dyDescent="0.2">
      <c r="AU18025"/>
    </row>
    <row r="18026" spans="47:47" x14ac:dyDescent="0.2">
      <c r="AU18026"/>
    </row>
    <row r="18027" spans="47:47" x14ac:dyDescent="0.2">
      <c r="AU18027"/>
    </row>
    <row r="18028" spans="47:47" x14ac:dyDescent="0.2">
      <c r="AU18028"/>
    </row>
    <row r="18029" spans="47:47" x14ac:dyDescent="0.2">
      <c r="AU18029"/>
    </row>
    <row r="18030" spans="47:47" x14ac:dyDescent="0.2">
      <c r="AU18030"/>
    </row>
    <row r="18031" spans="47:47" x14ac:dyDescent="0.2">
      <c r="AU18031"/>
    </row>
    <row r="18032" spans="47:47" x14ac:dyDescent="0.2">
      <c r="AU18032"/>
    </row>
    <row r="18033" spans="47:47" x14ac:dyDescent="0.2">
      <c r="AU18033"/>
    </row>
    <row r="18034" spans="47:47" x14ac:dyDescent="0.2">
      <c r="AU18034"/>
    </row>
    <row r="18035" spans="47:47" x14ac:dyDescent="0.2">
      <c r="AU18035"/>
    </row>
    <row r="18036" spans="47:47" x14ac:dyDescent="0.2">
      <c r="AU18036"/>
    </row>
    <row r="18037" spans="47:47" x14ac:dyDescent="0.2">
      <c r="AU18037"/>
    </row>
    <row r="18038" spans="47:47" x14ac:dyDescent="0.2">
      <c r="AU18038"/>
    </row>
    <row r="18039" spans="47:47" x14ac:dyDescent="0.2">
      <c r="AU18039"/>
    </row>
    <row r="18040" spans="47:47" x14ac:dyDescent="0.2">
      <c r="AU18040"/>
    </row>
    <row r="18041" spans="47:47" x14ac:dyDescent="0.2">
      <c r="AU18041"/>
    </row>
    <row r="18042" spans="47:47" x14ac:dyDescent="0.2">
      <c r="AU18042"/>
    </row>
    <row r="18043" spans="47:47" x14ac:dyDescent="0.2">
      <c r="AU18043"/>
    </row>
    <row r="18044" spans="47:47" x14ac:dyDescent="0.2">
      <c r="AU18044"/>
    </row>
    <row r="18045" spans="47:47" x14ac:dyDescent="0.2">
      <c r="AU18045"/>
    </row>
    <row r="18046" spans="47:47" x14ac:dyDescent="0.2">
      <c r="AU18046"/>
    </row>
    <row r="18047" spans="47:47" x14ac:dyDescent="0.2">
      <c r="AU18047"/>
    </row>
    <row r="18048" spans="47:47" x14ac:dyDescent="0.2">
      <c r="AU18048"/>
    </row>
    <row r="18049" spans="47:47" x14ac:dyDescent="0.2">
      <c r="AU18049"/>
    </row>
    <row r="18050" spans="47:47" x14ac:dyDescent="0.2">
      <c r="AU18050"/>
    </row>
    <row r="18051" spans="47:47" x14ac:dyDescent="0.2">
      <c r="AU18051"/>
    </row>
    <row r="18052" spans="47:47" x14ac:dyDescent="0.2">
      <c r="AU18052"/>
    </row>
    <row r="18053" spans="47:47" x14ac:dyDescent="0.2">
      <c r="AU18053"/>
    </row>
    <row r="18054" spans="47:47" x14ac:dyDescent="0.2">
      <c r="AU18054"/>
    </row>
    <row r="18055" spans="47:47" x14ac:dyDescent="0.2">
      <c r="AU18055"/>
    </row>
    <row r="18056" spans="47:47" x14ac:dyDescent="0.2">
      <c r="AU18056"/>
    </row>
    <row r="18057" spans="47:47" x14ac:dyDescent="0.2">
      <c r="AU18057"/>
    </row>
    <row r="18058" spans="47:47" x14ac:dyDescent="0.2">
      <c r="AU18058"/>
    </row>
    <row r="18059" spans="47:47" x14ac:dyDescent="0.2">
      <c r="AU18059"/>
    </row>
    <row r="18060" spans="47:47" x14ac:dyDescent="0.2">
      <c r="AU18060"/>
    </row>
    <row r="18061" spans="47:47" x14ac:dyDescent="0.2">
      <c r="AU18061"/>
    </row>
    <row r="18062" spans="47:47" x14ac:dyDescent="0.2">
      <c r="AU18062"/>
    </row>
    <row r="18063" spans="47:47" x14ac:dyDescent="0.2">
      <c r="AU18063"/>
    </row>
    <row r="18064" spans="47:47" x14ac:dyDescent="0.2">
      <c r="AU18064"/>
    </row>
    <row r="18065" spans="47:47" x14ac:dyDescent="0.2">
      <c r="AU18065"/>
    </row>
    <row r="18066" spans="47:47" x14ac:dyDescent="0.2">
      <c r="AU18066"/>
    </row>
    <row r="18067" spans="47:47" x14ac:dyDescent="0.2">
      <c r="AU18067"/>
    </row>
    <row r="18068" spans="47:47" x14ac:dyDescent="0.2">
      <c r="AU18068"/>
    </row>
    <row r="18069" spans="47:47" x14ac:dyDescent="0.2">
      <c r="AU18069"/>
    </row>
    <row r="18070" spans="47:47" x14ac:dyDescent="0.2">
      <c r="AU18070"/>
    </row>
    <row r="18071" spans="47:47" x14ac:dyDescent="0.2">
      <c r="AU18071"/>
    </row>
    <row r="18072" spans="47:47" x14ac:dyDescent="0.2">
      <c r="AU18072"/>
    </row>
    <row r="18073" spans="47:47" x14ac:dyDescent="0.2">
      <c r="AU18073"/>
    </row>
    <row r="18074" spans="47:47" x14ac:dyDescent="0.2">
      <c r="AU18074"/>
    </row>
    <row r="18075" spans="47:47" x14ac:dyDescent="0.2">
      <c r="AU18075"/>
    </row>
    <row r="18076" spans="47:47" x14ac:dyDescent="0.2">
      <c r="AU18076"/>
    </row>
    <row r="18077" spans="47:47" x14ac:dyDescent="0.2">
      <c r="AU18077"/>
    </row>
    <row r="18078" spans="47:47" x14ac:dyDescent="0.2">
      <c r="AU18078"/>
    </row>
    <row r="18079" spans="47:47" x14ac:dyDescent="0.2">
      <c r="AU18079"/>
    </row>
    <row r="18080" spans="47:47" x14ac:dyDescent="0.2">
      <c r="AU18080"/>
    </row>
    <row r="18081" spans="47:47" x14ac:dyDescent="0.2">
      <c r="AU18081"/>
    </row>
    <row r="18082" spans="47:47" x14ac:dyDescent="0.2">
      <c r="AU18082"/>
    </row>
    <row r="18083" spans="47:47" x14ac:dyDescent="0.2">
      <c r="AU18083"/>
    </row>
    <row r="18084" spans="47:47" x14ac:dyDescent="0.2">
      <c r="AU18084"/>
    </row>
    <row r="18085" spans="47:47" x14ac:dyDescent="0.2">
      <c r="AU18085"/>
    </row>
    <row r="18086" spans="47:47" x14ac:dyDescent="0.2">
      <c r="AU18086"/>
    </row>
    <row r="18087" spans="47:47" x14ac:dyDescent="0.2">
      <c r="AU18087"/>
    </row>
    <row r="18088" spans="47:47" x14ac:dyDescent="0.2">
      <c r="AU18088"/>
    </row>
    <row r="18089" spans="47:47" x14ac:dyDescent="0.2">
      <c r="AU18089"/>
    </row>
    <row r="18090" spans="47:47" x14ac:dyDescent="0.2">
      <c r="AU18090"/>
    </row>
    <row r="18091" spans="47:47" x14ac:dyDescent="0.2">
      <c r="AU18091"/>
    </row>
    <row r="18092" spans="47:47" x14ac:dyDescent="0.2">
      <c r="AU18092"/>
    </row>
    <row r="18093" spans="47:47" x14ac:dyDescent="0.2">
      <c r="AU18093"/>
    </row>
    <row r="18094" spans="47:47" x14ac:dyDescent="0.2">
      <c r="AU18094"/>
    </row>
    <row r="18095" spans="47:47" x14ac:dyDescent="0.2">
      <c r="AU18095"/>
    </row>
    <row r="18096" spans="47:47" x14ac:dyDescent="0.2">
      <c r="AU18096"/>
    </row>
    <row r="18097" spans="47:47" x14ac:dyDescent="0.2">
      <c r="AU18097"/>
    </row>
    <row r="18098" spans="47:47" x14ac:dyDescent="0.2">
      <c r="AU18098"/>
    </row>
    <row r="18099" spans="47:47" x14ac:dyDescent="0.2">
      <c r="AU18099"/>
    </row>
    <row r="18100" spans="47:47" x14ac:dyDescent="0.2">
      <c r="AU18100"/>
    </row>
    <row r="18101" spans="47:47" x14ac:dyDescent="0.2">
      <c r="AU18101"/>
    </row>
    <row r="18102" spans="47:47" x14ac:dyDescent="0.2">
      <c r="AU18102"/>
    </row>
    <row r="18103" spans="47:47" x14ac:dyDescent="0.2">
      <c r="AU18103"/>
    </row>
    <row r="18104" spans="47:47" x14ac:dyDescent="0.2">
      <c r="AU18104"/>
    </row>
    <row r="18105" spans="47:47" x14ac:dyDescent="0.2">
      <c r="AU18105"/>
    </row>
    <row r="18106" spans="47:47" x14ac:dyDescent="0.2">
      <c r="AU18106"/>
    </row>
    <row r="18107" spans="47:47" x14ac:dyDescent="0.2">
      <c r="AU18107"/>
    </row>
    <row r="18108" spans="47:47" x14ac:dyDescent="0.2">
      <c r="AU18108"/>
    </row>
    <row r="18109" spans="47:47" x14ac:dyDescent="0.2">
      <c r="AU18109"/>
    </row>
    <row r="18110" spans="47:47" x14ac:dyDescent="0.2">
      <c r="AU18110"/>
    </row>
    <row r="18111" spans="47:47" x14ac:dyDescent="0.2">
      <c r="AU18111"/>
    </row>
    <row r="18112" spans="47:47" x14ac:dyDescent="0.2">
      <c r="AU18112"/>
    </row>
    <row r="18113" spans="47:47" x14ac:dyDescent="0.2">
      <c r="AU18113"/>
    </row>
    <row r="18114" spans="47:47" x14ac:dyDescent="0.2">
      <c r="AU18114"/>
    </row>
    <row r="18115" spans="47:47" x14ac:dyDescent="0.2">
      <c r="AU18115"/>
    </row>
    <row r="18116" spans="47:47" x14ac:dyDescent="0.2">
      <c r="AU18116"/>
    </row>
    <row r="18117" spans="47:47" x14ac:dyDescent="0.2">
      <c r="AU18117"/>
    </row>
    <row r="18118" spans="47:47" x14ac:dyDescent="0.2">
      <c r="AU18118"/>
    </row>
    <row r="18119" spans="47:47" x14ac:dyDescent="0.2">
      <c r="AU18119"/>
    </row>
    <row r="18120" spans="47:47" x14ac:dyDescent="0.2">
      <c r="AU18120"/>
    </row>
    <row r="18121" spans="47:47" x14ac:dyDescent="0.2">
      <c r="AU18121"/>
    </row>
    <row r="18122" spans="47:47" x14ac:dyDescent="0.2">
      <c r="AU18122"/>
    </row>
    <row r="18123" spans="47:47" x14ac:dyDescent="0.2">
      <c r="AU18123"/>
    </row>
    <row r="18124" spans="47:47" x14ac:dyDescent="0.2">
      <c r="AU18124"/>
    </row>
    <row r="18125" spans="47:47" x14ac:dyDescent="0.2">
      <c r="AU18125"/>
    </row>
    <row r="18126" spans="47:47" x14ac:dyDescent="0.2">
      <c r="AU18126"/>
    </row>
    <row r="18127" spans="47:47" x14ac:dyDescent="0.2">
      <c r="AU18127"/>
    </row>
    <row r="18128" spans="47:47" x14ac:dyDescent="0.2">
      <c r="AU18128"/>
    </row>
    <row r="18129" spans="47:47" x14ac:dyDescent="0.2">
      <c r="AU18129"/>
    </row>
    <row r="18130" spans="47:47" x14ac:dyDescent="0.2">
      <c r="AU18130"/>
    </row>
    <row r="18131" spans="47:47" x14ac:dyDescent="0.2">
      <c r="AU18131"/>
    </row>
    <row r="18132" spans="47:47" x14ac:dyDescent="0.2">
      <c r="AU18132"/>
    </row>
    <row r="18133" spans="47:47" x14ac:dyDescent="0.2">
      <c r="AU18133"/>
    </row>
    <row r="18134" spans="47:47" x14ac:dyDescent="0.2">
      <c r="AU18134"/>
    </row>
    <row r="18135" spans="47:47" x14ac:dyDescent="0.2">
      <c r="AU18135"/>
    </row>
    <row r="18136" spans="47:47" x14ac:dyDescent="0.2">
      <c r="AU18136"/>
    </row>
    <row r="18137" spans="47:47" x14ac:dyDescent="0.2">
      <c r="AU18137"/>
    </row>
    <row r="18138" spans="47:47" x14ac:dyDescent="0.2">
      <c r="AU18138"/>
    </row>
    <row r="18139" spans="47:47" x14ac:dyDescent="0.2">
      <c r="AU18139"/>
    </row>
    <row r="18140" spans="47:47" x14ac:dyDescent="0.2">
      <c r="AU18140"/>
    </row>
    <row r="18141" spans="47:47" x14ac:dyDescent="0.2">
      <c r="AU18141"/>
    </row>
    <row r="18142" spans="47:47" x14ac:dyDescent="0.2">
      <c r="AU18142"/>
    </row>
    <row r="18143" spans="47:47" x14ac:dyDescent="0.2">
      <c r="AU18143"/>
    </row>
    <row r="18144" spans="47:47" x14ac:dyDescent="0.2">
      <c r="AU18144"/>
    </row>
    <row r="18145" spans="47:47" x14ac:dyDescent="0.2">
      <c r="AU18145"/>
    </row>
    <row r="18146" spans="47:47" x14ac:dyDescent="0.2">
      <c r="AU18146"/>
    </row>
    <row r="18147" spans="47:47" x14ac:dyDescent="0.2">
      <c r="AU18147"/>
    </row>
    <row r="18148" spans="47:47" x14ac:dyDescent="0.2">
      <c r="AU18148"/>
    </row>
    <row r="18149" spans="47:47" x14ac:dyDescent="0.2">
      <c r="AU18149"/>
    </row>
    <row r="18150" spans="47:47" x14ac:dyDescent="0.2">
      <c r="AU18150"/>
    </row>
    <row r="18151" spans="47:47" x14ac:dyDescent="0.2">
      <c r="AU18151"/>
    </row>
    <row r="18152" spans="47:47" x14ac:dyDescent="0.2">
      <c r="AU18152"/>
    </row>
    <row r="18153" spans="47:47" x14ac:dyDescent="0.2">
      <c r="AU18153"/>
    </row>
    <row r="18154" spans="47:47" x14ac:dyDescent="0.2">
      <c r="AU18154"/>
    </row>
    <row r="18155" spans="47:47" x14ac:dyDescent="0.2">
      <c r="AU18155"/>
    </row>
    <row r="18156" spans="47:47" x14ac:dyDescent="0.2">
      <c r="AU18156"/>
    </row>
    <row r="18157" spans="47:47" x14ac:dyDescent="0.2">
      <c r="AU18157"/>
    </row>
    <row r="18158" spans="47:47" x14ac:dyDescent="0.2">
      <c r="AU18158"/>
    </row>
    <row r="18159" spans="47:47" x14ac:dyDescent="0.2">
      <c r="AU18159"/>
    </row>
    <row r="18160" spans="47:47" x14ac:dyDescent="0.2">
      <c r="AU18160"/>
    </row>
    <row r="18161" spans="47:47" x14ac:dyDescent="0.2">
      <c r="AU18161"/>
    </row>
    <row r="18162" spans="47:47" x14ac:dyDescent="0.2">
      <c r="AU18162"/>
    </row>
    <row r="18163" spans="47:47" x14ac:dyDescent="0.2">
      <c r="AU18163"/>
    </row>
    <row r="18164" spans="47:47" x14ac:dyDescent="0.2">
      <c r="AU18164"/>
    </row>
    <row r="18165" spans="47:47" x14ac:dyDescent="0.2">
      <c r="AU18165"/>
    </row>
    <row r="18166" spans="47:47" x14ac:dyDescent="0.2">
      <c r="AU18166"/>
    </row>
    <row r="18167" spans="47:47" x14ac:dyDescent="0.2">
      <c r="AU18167"/>
    </row>
    <row r="18168" spans="47:47" x14ac:dyDescent="0.2">
      <c r="AU18168"/>
    </row>
    <row r="18169" spans="47:47" x14ac:dyDescent="0.2">
      <c r="AU18169"/>
    </row>
    <row r="18170" spans="47:47" x14ac:dyDescent="0.2">
      <c r="AU18170"/>
    </row>
    <row r="18171" spans="47:47" x14ac:dyDescent="0.2">
      <c r="AU18171"/>
    </row>
    <row r="18172" spans="47:47" x14ac:dyDescent="0.2">
      <c r="AU18172"/>
    </row>
    <row r="18173" spans="47:47" x14ac:dyDescent="0.2">
      <c r="AU18173"/>
    </row>
    <row r="18174" spans="47:47" x14ac:dyDescent="0.2">
      <c r="AU18174"/>
    </row>
    <row r="18175" spans="47:47" x14ac:dyDescent="0.2">
      <c r="AU18175"/>
    </row>
    <row r="18176" spans="47:47" x14ac:dyDescent="0.2">
      <c r="AU18176"/>
    </row>
    <row r="18177" spans="47:47" x14ac:dyDescent="0.2">
      <c r="AU18177"/>
    </row>
    <row r="18178" spans="47:47" x14ac:dyDescent="0.2">
      <c r="AU18178"/>
    </row>
    <row r="18179" spans="47:47" x14ac:dyDescent="0.2">
      <c r="AU18179"/>
    </row>
    <row r="18180" spans="47:47" x14ac:dyDescent="0.2">
      <c r="AU18180"/>
    </row>
    <row r="18181" spans="47:47" x14ac:dyDescent="0.2">
      <c r="AU18181"/>
    </row>
    <row r="18182" spans="47:47" x14ac:dyDescent="0.2">
      <c r="AU18182"/>
    </row>
    <row r="18183" spans="47:47" x14ac:dyDescent="0.2">
      <c r="AU18183"/>
    </row>
    <row r="18184" spans="47:47" x14ac:dyDescent="0.2">
      <c r="AU18184"/>
    </row>
    <row r="18185" spans="47:47" x14ac:dyDescent="0.2">
      <c r="AU18185"/>
    </row>
    <row r="18186" spans="47:47" x14ac:dyDescent="0.2">
      <c r="AU18186"/>
    </row>
    <row r="18187" spans="47:47" x14ac:dyDescent="0.2">
      <c r="AU18187"/>
    </row>
    <row r="18188" spans="47:47" x14ac:dyDescent="0.2">
      <c r="AU18188"/>
    </row>
    <row r="18189" spans="47:47" x14ac:dyDescent="0.2">
      <c r="AU18189"/>
    </row>
    <row r="18190" spans="47:47" x14ac:dyDescent="0.2">
      <c r="AU18190"/>
    </row>
    <row r="18191" spans="47:47" x14ac:dyDescent="0.2">
      <c r="AU18191"/>
    </row>
    <row r="18192" spans="47:47" x14ac:dyDescent="0.2">
      <c r="AU18192"/>
    </row>
    <row r="18193" spans="47:47" x14ac:dyDescent="0.2">
      <c r="AU18193"/>
    </row>
    <row r="18194" spans="47:47" x14ac:dyDescent="0.2">
      <c r="AU18194"/>
    </row>
    <row r="18195" spans="47:47" x14ac:dyDescent="0.2">
      <c r="AU18195"/>
    </row>
    <row r="18196" spans="47:47" x14ac:dyDescent="0.2">
      <c r="AU18196"/>
    </row>
    <row r="18197" spans="47:47" x14ac:dyDescent="0.2">
      <c r="AU18197"/>
    </row>
    <row r="18198" spans="47:47" x14ac:dyDescent="0.2">
      <c r="AU18198"/>
    </row>
    <row r="18199" spans="47:47" x14ac:dyDescent="0.2">
      <c r="AU18199"/>
    </row>
    <row r="18200" spans="47:47" x14ac:dyDescent="0.2">
      <c r="AU18200"/>
    </row>
    <row r="18201" spans="47:47" x14ac:dyDescent="0.2">
      <c r="AU18201"/>
    </row>
    <row r="18202" spans="47:47" x14ac:dyDescent="0.2">
      <c r="AU18202"/>
    </row>
    <row r="18203" spans="47:47" x14ac:dyDescent="0.2">
      <c r="AU18203"/>
    </row>
    <row r="18204" spans="47:47" x14ac:dyDescent="0.2">
      <c r="AU18204"/>
    </row>
    <row r="18205" spans="47:47" x14ac:dyDescent="0.2">
      <c r="AU18205"/>
    </row>
    <row r="18206" spans="47:47" x14ac:dyDescent="0.2">
      <c r="AU18206"/>
    </row>
    <row r="18207" spans="47:47" x14ac:dyDescent="0.2">
      <c r="AU18207"/>
    </row>
    <row r="18208" spans="47:47" x14ac:dyDescent="0.2">
      <c r="AU18208"/>
    </row>
    <row r="18209" spans="47:47" x14ac:dyDescent="0.2">
      <c r="AU18209"/>
    </row>
    <row r="18210" spans="47:47" x14ac:dyDescent="0.2">
      <c r="AU18210"/>
    </row>
    <row r="18211" spans="47:47" x14ac:dyDescent="0.2">
      <c r="AU18211"/>
    </row>
    <row r="18212" spans="47:47" x14ac:dyDescent="0.2">
      <c r="AU18212"/>
    </row>
    <row r="18213" spans="47:47" x14ac:dyDescent="0.2">
      <c r="AU18213"/>
    </row>
    <row r="18214" spans="47:47" x14ac:dyDescent="0.2">
      <c r="AU18214"/>
    </row>
    <row r="18215" spans="47:47" x14ac:dyDescent="0.2">
      <c r="AU18215"/>
    </row>
    <row r="18216" spans="47:47" x14ac:dyDescent="0.2">
      <c r="AU18216"/>
    </row>
    <row r="18217" spans="47:47" x14ac:dyDescent="0.2">
      <c r="AU18217"/>
    </row>
    <row r="18218" spans="47:47" x14ac:dyDescent="0.2">
      <c r="AU18218"/>
    </row>
    <row r="18219" spans="47:47" x14ac:dyDescent="0.2">
      <c r="AU18219"/>
    </row>
    <row r="18220" spans="47:47" x14ac:dyDescent="0.2">
      <c r="AU18220"/>
    </row>
    <row r="18221" spans="47:47" x14ac:dyDescent="0.2">
      <c r="AU18221"/>
    </row>
    <row r="18222" spans="47:47" x14ac:dyDescent="0.2">
      <c r="AU18222"/>
    </row>
    <row r="18223" spans="47:47" x14ac:dyDescent="0.2">
      <c r="AU18223"/>
    </row>
    <row r="18224" spans="47:47" x14ac:dyDescent="0.2">
      <c r="AU18224"/>
    </row>
    <row r="18225" spans="47:47" x14ac:dyDescent="0.2">
      <c r="AU18225"/>
    </row>
    <row r="18226" spans="47:47" x14ac:dyDescent="0.2">
      <c r="AU18226"/>
    </row>
    <row r="18227" spans="47:47" x14ac:dyDescent="0.2">
      <c r="AU18227"/>
    </row>
    <row r="18228" spans="47:47" x14ac:dyDescent="0.2">
      <c r="AU18228"/>
    </row>
    <row r="18229" spans="47:47" x14ac:dyDescent="0.2">
      <c r="AU18229"/>
    </row>
    <row r="18230" spans="47:47" x14ac:dyDescent="0.2">
      <c r="AU18230"/>
    </row>
    <row r="18231" spans="47:47" x14ac:dyDescent="0.2">
      <c r="AU18231"/>
    </row>
    <row r="18232" spans="47:47" x14ac:dyDescent="0.2">
      <c r="AU18232"/>
    </row>
    <row r="18233" spans="47:47" x14ac:dyDescent="0.2">
      <c r="AU18233"/>
    </row>
    <row r="18234" spans="47:47" x14ac:dyDescent="0.2">
      <c r="AU18234"/>
    </row>
    <row r="18235" spans="47:47" x14ac:dyDescent="0.2">
      <c r="AU18235"/>
    </row>
    <row r="18236" spans="47:47" x14ac:dyDescent="0.2">
      <c r="AU18236"/>
    </row>
    <row r="18237" spans="47:47" x14ac:dyDescent="0.2">
      <c r="AU18237"/>
    </row>
    <row r="18238" spans="47:47" x14ac:dyDescent="0.2">
      <c r="AU18238"/>
    </row>
    <row r="18239" spans="47:47" x14ac:dyDescent="0.2">
      <c r="AU18239"/>
    </row>
    <row r="18240" spans="47:47" x14ac:dyDescent="0.2">
      <c r="AU18240"/>
    </row>
    <row r="18241" spans="47:47" x14ac:dyDescent="0.2">
      <c r="AU18241"/>
    </row>
    <row r="18242" spans="47:47" x14ac:dyDescent="0.2">
      <c r="AU18242"/>
    </row>
    <row r="18243" spans="47:47" x14ac:dyDescent="0.2">
      <c r="AU18243"/>
    </row>
    <row r="18244" spans="47:47" x14ac:dyDescent="0.2">
      <c r="AU18244"/>
    </row>
    <row r="18245" spans="47:47" x14ac:dyDescent="0.2">
      <c r="AU18245"/>
    </row>
    <row r="18246" spans="47:47" x14ac:dyDescent="0.2">
      <c r="AU18246"/>
    </row>
    <row r="18247" spans="47:47" x14ac:dyDescent="0.2">
      <c r="AU18247"/>
    </row>
    <row r="18248" spans="47:47" x14ac:dyDescent="0.2">
      <c r="AU18248"/>
    </row>
    <row r="18249" spans="47:47" x14ac:dyDescent="0.2">
      <c r="AU18249"/>
    </row>
    <row r="18250" spans="47:47" x14ac:dyDescent="0.2">
      <c r="AU18250"/>
    </row>
    <row r="18251" spans="47:47" x14ac:dyDescent="0.2">
      <c r="AU18251"/>
    </row>
    <row r="18252" spans="47:47" x14ac:dyDescent="0.2">
      <c r="AU18252"/>
    </row>
    <row r="18253" spans="47:47" x14ac:dyDescent="0.2">
      <c r="AU18253"/>
    </row>
    <row r="18254" spans="47:47" x14ac:dyDescent="0.2">
      <c r="AU18254"/>
    </row>
    <row r="18255" spans="47:47" x14ac:dyDescent="0.2">
      <c r="AU18255"/>
    </row>
    <row r="18256" spans="47:47" x14ac:dyDescent="0.2">
      <c r="AU18256"/>
    </row>
    <row r="18257" spans="47:47" x14ac:dyDescent="0.2">
      <c r="AU18257"/>
    </row>
    <row r="18258" spans="47:47" x14ac:dyDescent="0.2">
      <c r="AU18258"/>
    </row>
    <row r="18259" spans="47:47" x14ac:dyDescent="0.2">
      <c r="AU18259"/>
    </row>
    <row r="18260" spans="47:47" x14ac:dyDescent="0.2">
      <c r="AU18260"/>
    </row>
    <row r="18261" spans="47:47" x14ac:dyDescent="0.2">
      <c r="AU18261"/>
    </row>
    <row r="18262" spans="47:47" x14ac:dyDescent="0.2">
      <c r="AU18262"/>
    </row>
    <row r="18263" spans="47:47" x14ac:dyDescent="0.2">
      <c r="AU18263"/>
    </row>
    <row r="18264" spans="47:47" x14ac:dyDescent="0.2">
      <c r="AU18264"/>
    </row>
    <row r="18265" spans="47:47" x14ac:dyDescent="0.2">
      <c r="AU18265"/>
    </row>
    <row r="18266" spans="47:47" x14ac:dyDescent="0.2">
      <c r="AU18266"/>
    </row>
    <row r="18267" spans="47:47" x14ac:dyDescent="0.2">
      <c r="AU18267"/>
    </row>
    <row r="18268" spans="47:47" x14ac:dyDescent="0.2">
      <c r="AU18268"/>
    </row>
    <row r="18269" spans="47:47" x14ac:dyDescent="0.2">
      <c r="AU18269"/>
    </row>
    <row r="18270" spans="47:47" x14ac:dyDescent="0.2">
      <c r="AU18270"/>
    </row>
    <row r="18271" spans="47:47" x14ac:dyDescent="0.2">
      <c r="AU18271"/>
    </row>
    <row r="18272" spans="47:47" x14ac:dyDescent="0.2">
      <c r="AU18272"/>
    </row>
    <row r="18273" spans="47:47" x14ac:dyDescent="0.2">
      <c r="AU18273"/>
    </row>
    <row r="18274" spans="47:47" x14ac:dyDescent="0.2">
      <c r="AU18274"/>
    </row>
    <row r="18275" spans="47:47" x14ac:dyDescent="0.2">
      <c r="AU18275"/>
    </row>
    <row r="18276" spans="47:47" x14ac:dyDescent="0.2">
      <c r="AU18276"/>
    </row>
    <row r="18277" spans="47:47" x14ac:dyDescent="0.2">
      <c r="AU18277"/>
    </row>
    <row r="18278" spans="47:47" x14ac:dyDescent="0.2">
      <c r="AU18278"/>
    </row>
    <row r="18279" spans="47:47" x14ac:dyDescent="0.2">
      <c r="AU18279"/>
    </row>
    <row r="18280" spans="47:47" x14ac:dyDescent="0.2">
      <c r="AU18280"/>
    </row>
    <row r="18281" spans="47:47" x14ac:dyDescent="0.2">
      <c r="AU18281"/>
    </row>
    <row r="18282" spans="47:47" x14ac:dyDescent="0.2">
      <c r="AU18282"/>
    </row>
    <row r="18283" spans="47:47" x14ac:dyDescent="0.2">
      <c r="AU18283"/>
    </row>
    <row r="18284" spans="47:47" x14ac:dyDescent="0.2">
      <c r="AU18284"/>
    </row>
    <row r="18285" spans="47:47" x14ac:dyDescent="0.2">
      <c r="AU18285"/>
    </row>
    <row r="18286" spans="47:47" x14ac:dyDescent="0.2">
      <c r="AU18286"/>
    </row>
    <row r="18287" spans="47:47" x14ac:dyDescent="0.2">
      <c r="AU18287"/>
    </row>
    <row r="18288" spans="47:47" x14ac:dyDescent="0.2">
      <c r="AU18288"/>
    </row>
    <row r="18289" spans="47:47" x14ac:dyDescent="0.2">
      <c r="AU18289"/>
    </row>
    <row r="18290" spans="47:47" x14ac:dyDescent="0.2">
      <c r="AU18290"/>
    </row>
    <row r="18291" spans="47:47" x14ac:dyDescent="0.2">
      <c r="AU18291"/>
    </row>
    <row r="18292" spans="47:47" x14ac:dyDescent="0.2">
      <c r="AU18292"/>
    </row>
    <row r="18293" spans="47:47" x14ac:dyDescent="0.2">
      <c r="AU18293"/>
    </row>
    <row r="18294" spans="47:47" x14ac:dyDescent="0.2">
      <c r="AU18294"/>
    </row>
    <row r="18295" spans="47:47" x14ac:dyDescent="0.2">
      <c r="AU18295"/>
    </row>
    <row r="18296" spans="47:47" x14ac:dyDescent="0.2">
      <c r="AU18296"/>
    </row>
    <row r="18297" spans="47:47" x14ac:dyDescent="0.2">
      <c r="AU18297"/>
    </row>
    <row r="18298" spans="47:47" x14ac:dyDescent="0.2">
      <c r="AU18298"/>
    </row>
    <row r="18299" spans="47:47" x14ac:dyDescent="0.2">
      <c r="AU18299"/>
    </row>
    <row r="18300" spans="47:47" x14ac:dyDescent="0.2">
      <c r="AU18300"/>
    </row>
    <row r="18301" spans="47:47" x14ac:dyDescent="0.2">
      <c r="AU18301"/>
    </row>
    <row r="18302" spans="47:47" x14ac:dyDescent="0.2">
      <c r="AU18302"/>
    </row>
    <row r="18303" spans="47:47" x14ac:dyDescent="0.2">
      <c r="AU18303"/>
    </row>
    <row r="18304" spans="47:47" x14ac:dyDescent="0.2">
      <c r="AU18304"/>
    </row>
    <row r="18305" spans="47:47" x14ac:dyDescent="0.2">
      <c r="AU18305"/>
    </row>
    <row r="18306" spans="47:47" x14ac:dyDescent="0.2">
      <c r="AU18306"/>
    </row>
    <row r="18307" spans="47:47" x14ac:dyDescent="0.2">
      <c r="AU18307"/>
    </row>
    <row r="18308" spans="47:47" x14ac:dyDescent="0.2">
      <c r="AU18308"/>
    </row>
    <row r="18309" spans="47:47" x14ac:dyDescent="0.2">
      <c r="AU18309"/>
    </row>
    <row r="18310" spans="47:47" x14ac:dyDescent="0.2">
      <c r="AU18310"/>
    </row>
    <row r="18311" spans="47:47" x14ac:dyDescent="0.2">
      <c r="AU18311"/>
    </row>
    <row r="18312" spans="47:47" x14ac:dyDescent="0.2">
      <c r="AU18312"/>
    </row>
    <row r="18313" spans="47:47" x14ac:dyDescent="0.2">
      <c r="AU18313"/>
    </row>
    <row r="18314" spans="47:47" x14ac:dyDescent="0.2">
      <c r="AU18314"/>
    </row>
    <row r="18315" spans="47:47" x14ac:dyDescent="0.2">
      <c r="AU18315"/>
    </row>
    <row r="18316" spans="47:47" x14ac:dyDescent="0.2">
      <c r="AU18316"/>
    </row>
    <row r="18317" spans="47:47" x14ac:dyDescent="0.2">
      <c r="AU18317"/>
    </row>
    <row r="18318" spans="47:47" x14ac:dyDescent="0.2">
      <c r="AU18318"/>
    </row>
    <row r="18319" spans="47:47" x14ac:dyDescent="0.2">
      <c r="AU18319"/>
    </row>
    <row r="18320" spans="47:47" x14ac:dyDescent="0.2">
      <c r="AU18320"/>
    </row>
    <row r="18321" spans="47:47" x14ac:dyDescent="0.2">
      <c r="AU18321"/>
    </row>
    <row r="18322" spans="47:47" x14ac:dyDescent="0.2">
      <c r="AU18322"/>
    </row>
    <row r="18323" spans="47:47" x14ac:dyDescent="0.2">
      <c r="AU18323"/>
    </row>
    <row r="18324" spans="47:47" x14ac:dyDescent="0.2">
      <c r="AU18324"/>
    </row>
    <row r="18325" spans="47:47" x14ac:dyDescent="0.2">
      <c r="AU18325"/>
    </row>
    <row r="18326" spans="47:47" x14ac:dyDescent="0.2">
      <c r="AU18326"/>
    </row>
    <row r="18327" spans="47:47" x14ac:dyDescent="0.2">
      <c r="AU18327"/>
    </row>
    <row r="18328" spans="47:47" x14ac:dyDescent="0.2">
      <c r="AU18328"/>
    </row>
    <row r="18329" spans="47:47" x14ac:dyDescent="0.2">
      <c r="AU18329"/>
    </row>
    <row r="18330" spans="47:47" x14ac:dyDescent="0.2">
      <c r="AU18330"/>
    </row>
    <row r="18331" spans="47:47" x14ac:dyDescent="0.2">
      <c r="AU18331"/>
    </row>
    <row r="18332" spans="47:47" x14ac:dyDescent="0.2">
      <c r="AU18332"/>
    </row>
    <row r="18333" spans="47:47" x14ac:dyDescent="0.2">
      <c r="AU18333"/>
    </row>
    <row r="18334" spans="47:47" x14ac:dyDescent="0.2">
      <c r="AU18334"/>
    </row>
    <row r="18335" spans="47:47" x14ac:dyDescent="0.2">
      <c r="AU18335"/>
    </row>
    <row r="18336" spans="47:47" x14ac:dyDescent="0.2">
      <c r="AU18336"/>
    </row>
    <row r="18337" spans="47:47" x14ac:dyDescent="0.2">
      <c r="AU18337"/>
    </row>
    <row r="18338" spans="47:47" x14ac:dyDescent="0.2">
      <c r="AU18338"/>
    </row>
    <row r="18339" spans="47:47" x14ac:dyDescent="0.2">
      <c r="AU18339"/>
    </row>
    <row r="18340" spans="47:47" x14ac:dyDescent="0.2">
      <c r="AU18340"/>
    </row>
    <row r="18341" spans="47:47" x14ac:dyDescent="0.2">
      <c r="AU18341"/>
    </row>
    <row r="18342" spans="47:47" x14ac:dyDescent="0.2">
      <c r="AU18342"/>
    </row>
    <row r="18343" spans="47:47" x14ac:dyDescent="0.2">
      <c r="AU18343"/>
    </row>
    <row r="18344" spans="47:47" x14ac:dyDescent="0.2">
      <c r="AU18344"/>
    </row>
    <row r="18345" spans="47:47" x14ac:dyDescent="0.2">
      <c r="AU18345"/>
    </row>
    <row r="18346" spans="47:47" x14ac:dyDescent="0.2">
      <c r="AU18346"/>
    </row>
    <row r="18347" spans="47:47" x14ac:dyDescent="0.2">
      <c r="AU18347"/>
    </row>
    <row r="18348" spans="47:47" x14ac:dyDescent="0.2">
      <c r="AU18348"/>
    </row>
    <row r="18349" spans="47:47" x14ac:dyDescent="0.2">
      <c r="AU18349"/>
    </row>
    <row r="18350" spans="47:47" x14ac:dyDescent="0.2">
      <c r="AU18350"/>
    </row>
    <row r="18351" spans="47:47" x14ac:dyDescent="0.2">
      <c r="AU18351"/>
    </row>
    <row r="18352" spans="47:47" x14ac:dyDescent="0.2">
      <c r="AU18352"/>
    </row>
    <row r="18353" spans="47:47" x14ac:dyDescent="0.2">
      <c r="AU18353"/>
    </row>
    <row r="18354" spans="47:47" x14ac:dyDescent="0.2">
      <c r="AU18354"/>
    </row>
    <row r="18355" spans="47:47" x14ac:dyDescent="0.2">
      <c r="AU18355"/>
    </row>
    <row r="18356" spans="47:47" x14ac:dyDescent="0.2">
      <c r="AU18356"/>
    </row>
    <row r="18357" spans="47:47" x14ac:dyDescent="0.2">
      <c r="AU18357"/>
    </row>
    <row r="18358" spans="47:47" x14ac:dyDescent="0.2">
      <c r="AU18358"/>
    </row>
    <row r="18359" spans="47:47" x14ac:dyDescent="0.2">
      <c r="AU18359"/>
    </row>
    <row r="18360" spans="47:47" x14ac:dyDescent="0.2">
      <c r="AU18360"/>
    </row>
    <row r="18361" spans="47:47" x14ac:dyDescent="0.2">
      <c r="AU18361"/>
    </row>
    <row r="18362" spans="47:47" x14ac:dyDescent="0.2">
      <c r="AU18362"/>
    </row>
    <row r="18363" spans="47:47" x14ac:dyDescent="0.2">
      <c r="AU18363"/>
    </row>
    <row r="18364" spans="47:47" x14ac:dyDescent="0.2">
      <c r="AU18364"/>
    </row>
    <row r="18365" spans="47:47" x14ac:dyDescent="0.2">
      <c r="AU18365"/>
    </row>
    <row r="18366" spans="47:47" x14ac:dyDescent="0.2">
      <c r="AU18366"/>
    </row>
    <row r="18367" spans="47:47" x14ac:dyDescent="0.2">
      <c r="AU18367"/>
    </row>
    <row r="18368" spans="47:47" x14ac:dyDescent="0.2">
      <c r="AU18368"/>
    </row>
    <row r="18369" spans="47:47" x14ac:dyDescent="0.2">
      <c r="AU18369"/>
    </row>
    <row r="18370" spans="47:47" x14ac:dyDescent="0.2">
      <c r="AU18370"/>
    </row>
    <row r="18371" spans="47:47" x14ac:dyDescent="0.2">
      <c r="AU18371"/>
    </row>
    <row r="18372" spans="47:47" x14ac:dyDescent="0.2">
      <c r="AU18372"/>
    </row>
    <row r="18373" spans="47:47" x14ac:dyDescent="0.2">
      <c r="AU18373"/>
    </row>
    <row r="18374" spans="47:47" x14ac:dyDescent="0.2">
      <c r="AU18374"/>
    </row>
    <row r="18375" spans="47:47" x14ac:dyDescent="0.2">
      <c r="AU18375"/>
    </row>
    <row r="18376" spans="47:47" x14ac:dyDescent="0.2">
      <c r="AU18376"/>
    </row>
    <row r="18377" spans="47:47" x14ac:dyDescent="0.2">
      <c r="AU18377"/>
    </row>
    <row r="18378" spans="47:47" x14ac:dyDescent="0.2">
      <c r="AU18378"/>
    </row>
    <row r="18379" spans="47:47" x14ac:dyDescent="0.2">
      <c r="AU18379"/>
    </row>
    <row r="18380" spans="47:47" x14ac:dyDescent="0.2">
      <c r="AU18380"/>
    </row>
    <row r="18381" spans="47:47" x14ac:dyDescent="0.2">
      <c r="AU18381"/>
    </row>
    <row r="18382" spans="47:47" x14ac:dyDescent="0.2">
      <c r="AU18382"/>
    </row>
    <row r="18383" spans="47:47" x14ac:dyDescent="0.2">
      <c r="AU18383"/>
    </row>
    <row r="18384" spans="47:47" x14ac:dyDescent="0.2">
      <c r="AU18384"/>
    </row>
    <row r="18385" spans="47:47" x14ac:dyDescent="0.2">
      <c r="AU18385"/>
    </row>
    <row r="18386" spans="47:47" x14ac:dyDescent="0.2">
      <c r="AU18386"/>
    </row>
    <row r="18387" spans="47:47" x14ac:dyDescent="0.2">
      <c r="AU18387"/>
    </row>
    <row r="18388" spans="47:47" x14ac:dyDescent="0.2">
      <c r="AU18388"/>
    </row>
    <row r="18389" spans="47:47" x14ac:dyDescent="0.2">
      <c r="AU18389"/>
    </row>
    <row r="18390" spans="47:47" x14ac:dyDescent="0.2">
      <c r="AU18390"/>
    </row>
    <row r="18391" spans="47:47" x14ac:dyDescent="0.2">
      <c r="AU18391"/>
    </row>
    <row r="18392" spans="47:47" x14ac:dyDescent="0.2">
      <c r="AU18392"/>
    </row>
    <row r="18393" spans="47:47" x14ac:dyDescent="0.2">
      <c r="AU18393"/>
    </row>
    <row r="18394" spans="47:47" x14ac:dyDescent="0.2">
      <c r="AU18394"/>
    </row>
    <row r="18395" spans="47:47" x14ac:dyDescent="0.2">
      <c r="AU18395"/>
    </row>
    <row r="18396" spans="47:47" x14ac:dyDescent="0.2">
      <c r="AU18396"/>
    </row>
    <row r="18397" spans="47:47" x14ac:dyDescent="0.2">
      <c r="AU18397"/>
    </row>
    <row r="18398" spans="47:47" x14ac:dyDescent="0.2">
      <c r="AU18398"/>
    </row>
    <row r="18399" spans="47:47" x14ac:dyDescent="0.2">
      <c r="AU18399"/>
    </row>
    <row r="18400" spans="47:47" x14ac:dyDescent="0.2">
      <c r="AU18400"/>
    </row>
    <row r="18401" spans="47:47" x14ac:dyDescent="0.2">
      <c r="AU18401"/>
    </row>
    <row r="18402" spans="47:47" x14ac:dyDescent="0.2">
      <c r="AU18402"/>
    </row>
    <row r="18403" spans="47:47" x14ac:dyDescent="0.2">
      <c r="AU18403"/>
    </row>
    <row r="18404" spans="47:47" x14ac:dyDescent="0.2">
      <c r="AU18404"/>
    </row>
    <row r="18405" spans="47:47" x14ac:dyDescent="0.2">
      <c r="AU18405"/>
    </row>
    <row r="18406" spans="47:47" x14ac:dyDescent="0.2">
      <c r="AU18406"/>
    </row>
    <row r="18407" spans="47:47" x14ac:dyDescent="0.2">
      <c r="AU18407"/>
    </row>
    <row r="18408" spans="47:47" x14ac:dyDescent="0.2">
      <c r="AU18408"/>
    </row>
    <row r="18409" spans="47:47" x14ac:dyDescent="0.2">
      <c r="AU18409"/>
    </row>
    <row r="18410" spans="47:47" x14ac:dyDescent="0.2">
      <c r="AU18410"/>
    </row>
    <row r="18411" spans="47:47" x14ac:dyDescent="0.2">
      <c r="AU18411"/>
    </row>
    <row r="18412" spans="47:47" x14ac:dyDescent="0.2">
      <c r="AU18412"/>
    </row>
    <row r="18413" spans="47:47" x14ac:dyDescent="0.2">
      <c r="AU18413"/>
    </row>
    <row r="18414" spans="47:47" x14ac:dyDescent="0.2">
      <c r="AU18414"/>
    </row>
    <row r="18415" spans="47:47" x14ac:dyDescent="0.2">
      <c r="AU18415"/>
    </row>
    <row r="18416" spans="47:47" x14ac:dyDescent="0.2">
      <c r="AU18416"/>
    </row>
    <row r="18417" spans="47:47" x14ac:dyDescent="0.2">
      <c r="AU18417"/>
    </row>
    <row r="18418" spans="47:47" x14ac:dyDescent="0.2">
      <c r="AU18418"/>
    </row>
    <row r="18419" spans="47:47" x14ac:dyDescent="0.2">
      <c r="AU18419"/>
    </row>
    <row r="18420" spans="47:47" x14ac:dyDescent="0.2">
      <c r="AU18420"/>
    </row>
    <row r="18421" spans="47:47" x14ac:dyDescent="0.2">
      <c r="AU18421"/>
    </row>
    <row r="18422" spans="47:47" x14ac:dyDescent="0.2">
      <c r="AU18422"/>
    </row>
    <row r="18423" spans="47:47" x14ac:dyDescent="0.2">
      <c r="AU18423"/>
    </row>
    <row r="18424" spans="47:47" x14ac:dyDescent="0.2">
      <c r="AU18424"/>
    </row>
    <row r="18425" spans="47:47" x14ac:dyDescent="0.2">
      <c r="AU18425"/>
    </row>
    <row r="18426" spans="47:47" x14ac:dyDescent="0.2">
      <c r="AU18426"/>
    </row>
    <row r="18427" spans="47:47" x14ac:dyDescent="0.2">
      <c r="AU18427"/>
    </row>
    <row r="18428" spans="47:47" x14ac:dyDescent="0.2">
      <c r="AU18428"/>
    </row>
    <row r="18429" spans="47:47" x14ac:dyDescent="0.2">
      <c r="AU18429"/>
    </row>
    <row r="18430" spans="47:47" x14ac:dyDescent="0.2">
      <c r="AU18430"/>
    </row>
    <row r="18431" spans="47:47" x14ac:dyDescent="0.2">
      <c r="AU18431"/>
    </row>
    <row r="18432" spans="47:47" x14ac:dyDescent="0.2">
      <c r="AU18432"/>
    </row>
    <row r="18433" spans="47:47" x14ac:dyDescent="0.2">
      <c r="AU18433"/>
    </row>
    <row r="18434" spans="47:47" x14ac:dyDescent="0.2">
      <c r="AU18434"/>
    </row>
    <row r="18435" spans="47:47" x14ac:dyDescent="0.2">
      <c r="AU18435"/>
    </row>
    <row r="18436" spans="47:47" x14ac:dyDescent="0.2">
      <c r="AU18436"/>
    </row>
    <row r="18437" spans="47:47" x14ac:dyDescent="0.2">
      <c r="AU18437"/>
    </row>
    <row r="18438" spans="47:47" x14ac:dyDescent="0.2">
      <c r="AU18438"/>
    </row>
    <row r="18439" spans="47:47" x14ac:dyDescent="0.2">
      <c r="AU18439"/>
    </row>
    <row r="18440" spans="47:47" x14ac:dyDescent="0.2">
      <c r="AU18440"/>
    </row>
    <row r="18441" spans="47:47" x14ac:dyDescent="0.2">
      <c r="AU18441"/>
    </row>
    <row r="18442" spans="47:47" x14ac:dyDescent="0.2">
      <c r="AU18442"/>
    </row>
    <row r="18443" spans="47:47" x14ac:dyDescent="0.2">
      <c r="AU18443"/>
    </row>
    <row r="18444" spans="47:47" x14ac:dyDescent="0.2">
      <c r="AU18444"/>
    </row>
    <row r="18445" spans="47:47" x14ac:dyDescent="0.2">
      <c r="AU18445"/>
    </row>
    <row r="18446" spans="47:47" x14ac:dyDescent="0.2">
      <c r="AU18446"/>
    </row>
    <row r="18447" spans="47:47" x14ac:dyDescent="0.2">
      <c r="AU18447"/>
    </row>
    <row r="18448" spans="47:47" x14ac:dyDescent="0.2">
      <c r="AU18448"/>
    </row>
    <row r="18449" spans="47:47" x14ac:dyDescent="0.2">
      <c r="AU18449"/>
    </row>
    <row r="18450" spans="47:47" x14ac:dyDescent="0.2">
      <c r="AU18450"/>
    </row>
    <row r="18451" spans="47:47" x14ac:dyDescent="0.2">
      <c r="AU18451"/>
    </row>
    <row r="18452" spans="47:47" x14ac:dyDescent="0.2">
      <c r="AU18452"/>
    </row>
    <row r="18453" spans="47:47" x14ac:dyDescent="0.2">
      <c r="AU18453"/>
    </row>
    <row r="18454" spans="47:47" x14ac:dyDescent="0.2">
      <c r="AU18454"/>
    </row>
    <row r="18455" spans="47:47" x14ac:dyDescent="0.2">
      <c r="AU18455"/>
    </row>
    <row r="18456" spans="47:47" x14ac:dyDescent="0.2">
      <c r="AU18456"/>
    </row>
    <row r="18457" spans="47:47" x14ac:dyDescent="0.2">
      <c r="AU18457"/>
    </row>
    <row r="18458" spans="47:47" x14ac:dyDescent="0.2">
      <c r="AU18458"/>
    </row>
    <row r="18459" spans="47:47" x14ac:dyDescent="0.2">
      <c r="AU18459"/>
    </row>
    <row r="18460" spans="47:47" x14ac:dyDescent="0.2">
      <c r="AU18460"/>
    </row>
    <row r="18461" spans="47:47" x14ac:dyDescent="0.2">
      <c r="AU18461"/>
    </row>
    <row r="18462" spans="47:47" x14ac:dyDescent="0.2">
      <c r="AU18462"/>
    </row>
    <row r="18463" spans="47:47" x14ac:dyDescent="0.2">
      <c r="AU18463"/>
    </row>
    <row r="18464" spans="47:47" x14ac:dyDescent="0.2">
      <c r="AU18464"/>
    </row>
    <row r="18465" spans="47:47" x14ac:dyDescent="0.2">
      <c r="AU18465"/>
    </row>
    <row r="18466" spans="47:47" x14ac:dyDescent="0.2">
      <c r="AU18466"/>
    </row>
    <row r="18467" spans="47:47" x14ac:dyDescent="0.2">
      <c r="AU18467"/>
    </row>
    <row r="18468" spans="47:47" x14ac:dyDescent="0.2">
      <c r="AU18468"/>
    </row>
    <row r="18469" spans="47:47" x14ac:dyDescent="0.2">
      <c r="AU18469"/>
    </row>
    <row r="18470" spans="47:47" x14ac:dyDescent="0.2">
      <c r="AU18470"/>
    </row>
    <row r="18471" spans="47:47" x14ac:dyDescent="0.2">
      <c r="AU18471"/>
    </row>
    <row r="18472" spans="47:47" x14ac:dyDescent="0.2">
      <c r="AU18472"/>
    </row>
    <row r="18473" spans="47:47" x14ac:dyDescent="0.2">
      <c r="AU18473"/>
    </row>
    <row r="18474" spans="47:47" x14ac:dyDescent="0.2">
      <c r="AU18474"/>
    </row>
    <row r="18475" spans="47:47" x14ac:dyDescent="0.2">
      <c r="AU18475"/>
    </row>
    <row r="18476" spans="47:47" x14ac:dyDescent="0.2">
      <c r="AU18476"/>
    </row>
    <row r="18477" spans="47:47" x14ac:dyDescent="0.2">
      <c r="AU18477"/>
    </row>
    <row r="18478" spans="47:47" x14ac:dyDescent="0.2">
      <c r="AU18478"/>
    </row>
    <row r="18479" spans="47:47" x14ac:dyDescent="0.2">
      <c r="AU18479"/>
    </row>
    <row r="18480" spans="47:47" x14ac:dyDescent="0.2">
      <c r="AU18480"/>
    </row>
    <row r="18481" spans="47:47" x14ac:dyDescent="0.2">
      <c r="AU18481"/>
    </row>
    <row r="18482" spans="47:47" x14ac:dyDescent="0.2">
      <c r="AU18482"/>
    </row>
    <row r="18483" spans="47:47" x14ac:dyDescent="0.2">
      <c r="AU18483"/>
    </row>
    <row r="18484" spans="47:47" x14ac:dyDescent="0.2">
      <c r="AU18484"/>
    </row>
    <row r="18485" spans="47:47" x14ac:dyDescent="0.2">
      <c r="AU18485"/>
    </row>
    <row r="18486" spans="47:47" x14ac:dyDescent="0.2">
      <c r="AU18486"/>
    </row>
    <row r="18487" spans="47:47" x14ac:dyDescent="0.2">
      <c r="AU18487"/>
    </row>
    <row r="18488" spans="47:47" x14ac:dyDescent="0.2">
      <c r="AU18488"/>
    </row>
    <row r="18489" spans="47:47" x14ac:dyDescent="0.2">
      <c r="AU18489"/>
    </row>
    <row r="18490" spans="47:47" x14ac:dyDescent="0.2">
      <c r="AU18490"/>
    </row>
    <row r="18491" spans="47:47" x14ac:dyDescent="0.2">
      <c r="AU18491"/>
    </row>
    <row r="18492" spans="47:47" x14ac:dyDescent="0.2">
      <c r="AU18492"/>
    </row>
    <row r="18493" spans="47:47" x14ac:dyDescent="0.2">
      <c r="AU18493"/>
    </row>
    <row r="18494" spans="47:47" x14ac:dyDescent="0.2">
      <c r="AU18494"/>
    </row>
    <row r="18495" spans="47:47" x14ac:dyDescent="0.2">
      <c r="AU18495"/>
    </row>
    <row r="18496" spans="47:47" x14ac:dyDescent="0.2">
      <c r="AU18496"/>
    </row>
    <row r="18497" spans="47:47" x14ac:dyDescent="0.2">
      <c r="AU18497"/>
    </row>
    <row r="18498" spans="47:47" x14ac:dyDescent="0.2">
      <c r="AU18498"/>
    </row>
    <row r="18499" spans="47:47" x14ac:dyDescent="0.2">
      <c r="AU18499"/>
    </row>
    <row r="18500" spans="47:47" x14ac:dyDescent="0.2">
      <c r="AU18500"/>
    </row>
    <row r="18501" spans="47:47" x14ac:dyDescent="0.2">
      <c r="AU18501"/>
    </row>
    <row r="18502" spans="47:47" x14ac:dyDescent="0.2">
      <c r="AU18502"/>
    </row>
    <row r="18503" spans="47:47" x14ac:dyDescent="0.2">
      <c r="AU18503"/>
    </row>
    <row r="18504" spans="47:47" x14ac:dyDescent="0.2">
      <c r="AU18504"/>
    </row>
    <row r="18505" spans="47:47" x14ac:dyDescent="0.2">
      <c r="AU18505"/>
    </row>
    <row r="18506" spans="47:47" x14ac:dyDescent="0.2">
      <c r="AU18506"/>
    </row>
    <row r="18507" spans="47:47" x14ac:dyDescent="0.2">
      <c r="AU18507"/>
    </row>
    <row r="18508" spans="47:47" x14ac:dyDescent="0.2">
      <c r="AU18508"/>
    </row>
    <row r="18509" spans="47:47" x14ac:dyDescent="0.2">
      <c r="AU18509"/>
    </row>
    <row r="18510" spans="47:47" x14ac:dyDescent="0.2">
      <c r="AU18510"/>
    </row>
    <row r="18511" spans="47:47" x14ac:dyDescent="0.2">
      <c r="AU18511"/>
    </row>
    <row r="18512" spans="47:47" x14ac:dyDescent="0.2">
      <c r="AU18512"/>
    </row>
    <row r="18513" spans="47:47" x14ac:dyDescent="0.2">
      <c r="AU18513"/>
    </row>
    <row r="18514" spans="47:47" x14ac:dyDescent="0.2">
      <c r="AU18514"/>
    </row>
    <row r="18515" spans="47:47" x14ac:dyDescent="0.2">
      <c r="AU18515"/>
    </row>
    <row r="18516" spans="47:47" x14ac:dyDescent="0.2">
      <c r="AU18516"/>
    </row>
    <row r="18517" spans="47:47" x14ac:dyDescent="0.2">
      <c r="AU18517"/>
    </row>
    <row r="18518" spans="47:47" x14ac:dyDescent="0.2">
      <c r="AU18518"/>
    </row>
    <row r="18519" spans="47:47" x14ac:dyDescent="0.2">
      <c r="AU18519"/>
    </row>
    <row r="18520" spans="47:47" x14ac:dyDescent="0.2">
      <c r="AU18520"/>
    </row>
    <row r="18521" spans="47:47" x14ac:dyDescent="0.2">
      <c r="AU18521"/>
    </row>
    <row r="18522" spans="47:47" x14ac:dyDescent="0.2">
      <c r="AU18522"/>
    </row>
    <row r="18523" spans="47:47" x14ac:dyDescent="0.2">
      <c r="AU18523"/>
    </row>
    <row r="18524" spans="47:47" x14ac:dyDescent="0.2">
      <c r="AU18524"/>
    </row>
    <row r="18525" spans="47:47" x14ac:dyDescent="0.2">
      <c r="AU18525"/>
    </row>
    <row r="18526" spans="47:47" x14ac:dyDescent="0.2">
      <c r="AU18526"/>
    </row>
    <row r="18527" spans="47:47" x14ac:dyDescent="0.2">
      <c r="AU18527"/>
    </row>
    <row r="18528" spans="47:47" x14ac:dyDescent="0.2">
      <c r="AU18528"/>
    </row>
    <row r="18529" spans="47:47" x14ac:dyDescent="0.2">
      <c r="AU18529"/>
    </row>
    <row r="18530" spans="47:47" x14ac:dyDescent="0.2">
      <c r="AU18530"/>
    </row>
    <row r="18531" spans="47:47" x14ac:dyDescent="0.2">
      <c r="AU18531"/>
    </row>
    <row r="18532" spans="47:47" x14ac:dyDescent="0.2">
      <c r="AU18532"/>
    </row>
    <row r="18533" spans="47:47" x14ac:dyDescent="0.2">
      <c r="AU18533"/>
    </row>
    <row r="18534" spans="47:47" x14ac:dyDescent="0.2">
      <c r="AU18534"/>
    </row>
    <row r="18535" spans="47:47" x14ac:dyDescent="0.2">
      <c r="AU18535"/>
    </row>
    <row r="18536" spans="47:47" x14ac:dyDescent="0.2">
      <c r="AU18536"/>
    </row>
    <row r="18537" spans="47:47" x14ac:dyDescent="0.2">
      <c r="AU18537"/>
    </row>
    <row r="18538" spans="47:47" x14ac:dyDescent="0.2">
      <c r="AU18538"/>
    </row>
    <row r="18539" spans="47:47" x14ac:dyDescent="0.2">
      <c r="AU18539"/>
    </row>
    <row r="18540" spans="47:47" x14ac:dyDescent="0.2">
      <c r="AU18540"/>
    </row>
    <row r="18541" spans="47:47" x14ac:dyDescent="0.2">
      <c r="AU18541"/>
    </row>
    <row r="18542" spans="47:47" x14ac:dyDescent="0.2">
      <c r="AU18542"/>
    </row>
    <row r="18543" spans="47:47" x14ac:dyDescent="0.2">
      <c r="AU18543"/>
    </row>
    <row r="18544" spans="47:47" x14ac:dyDescent="0.2">
      <c r="AU18544"/>
    </row>
    <row r="18545" spans="47:47" x14ac:dyDescent="0.2">
      <c r="AU18545"/>
    </row>
    <row r="18546" spans="47:47" x14ac:dyDescent="0.2">
      <c r="AU18546"/>
    </row>
    <row r="18547" spans="47:47" x14ac:dyDescent="0.2">
      <c r="AU18547"/>
    </row>
    <row r="18548" spans="47:47" x14ac:dyDescent="0.2">
      <c r="AU18548"/>
    </row>
    <row r="18549" spans="47:47" x14ac:dyDescent="0.2">
      <c r="AU18549"/>
    </row>
    <row r="18550" spans="47:47" x14ac:dyDescent="0.2">
      <c r="AU18550"/>
    </row>
    <row r="18551" spans="47:47" x14ac:dyDescent="0.2">
      <c r="AU18551"/>
    </row>
    <row r="18552" spans="47:47" x14ac:dyDescent="0.2">
      <c r="AU18552"/>
    </row>
    <row r="18553" spans="47:47" x14ac:dyDescent="0.2">
      <c r="AU18553"/>
    </row>
    <row r="18554" spans="47:47" x14ac:dyDescent="0.2">
      <c r="AU18554"/>
    </row>
    <row r="18555" spans="47:47" x14ac:dyDescent="0.2">
      <c r="AU18555"/>
    </row>
    <row r="18556" spans="47:47" x14ac:dyDescent="0.2">
      <c r="AU18556"/>
    </row>
    <row r="18557" spans="47:47" x14ac:dyDescent="0.2">
      <c r="AU18557"/>
    </row>
    <row r="18558" spans="47:47" x14ac:dyDescent="0.2">
      <c r="AU18558"/>
    </row>
    <row r="18559" spans="47:47" x14ac:dyDescent="0.2">
      <c r="AU18559"/>
    </row>
    <row r="18560" spans="47:47" x14ac:dyDescent="0.2">
      <c r="AU18560"/>
    </row>
    <row r="18561" spans="47:47" x14ac:dyDescent="0.2">
      <c r="AU18561"/>
    </row>
    <row r="18562" spans="47:47" x14ac:dyDescent="0.2">
      <c r="AU18562"/>
    </row>
    <row r="18563" spans="47:47" x14ac:dyDescent="0.2">
      <c r="AU18563"/>
    </row>
    <row r="18564" spans="47:47" x14ac:dyDescent="0.2">
      <c r="AU18564"/>
    </row>
    <row r="18565" spans="47:47" x14ac:dyDescent="0.2">
      <c r="AU18565"/>
    </row>
    <row r="18566" spans="47:47" x14ac:dyDescent="0.2">
      <c r="AU18566"/>
    </row>
    <row r="18567" spans="47:47" x14ac:dyDescent="0.2">
      <c r="AU18567"/>
    </row>
    <row r="18568" spans="47:47" x14ac:dyDescent="0.2">
      <c r="AU18568"/>
    </row>
    <row r="18569" spans="47:47" x14ac:dyDescent="0.2">
      <c r="AU18569"/>
    </row>
    <row r="18570" spans="47:47" x14ac:dyDescent="0.2">
      <c r="AU18570"/>
    </row>
    <row r="18571" spans="47:47" x14ac:dyDescent="0.2">
      <c r="AU18571"/>
    </row>
    <row r="18572" spans="47:47" x14ac:dyDescent="0.2">
      <c r="AU18572"/>
    </row>
    <row r="18573" spans="47:47" x14ac:dyDescent="0.2">
      <c r="AU18573"/>
    </row>
    <row r="18574" spans="47:47" x14ac:dyDescent="0.2">
      <c r="AU18574"/>
    </row>
    <row r="18575" spans="47:47" x14ac:dyDescent="0.2">
      <c r="AU18575"/>
    </row>
    <row r="18576" spans="47:47" x14ac:dyDescent="0.2">
      <c r="AU18576"/>
    </row>
    <row r="18577" spans="47:47" x14ac:dyDescent="0.2">
      <c r="AU18577"/>
    </row>
    <row r="18578" spans="47:47" x14ac:dyDescent="0.2">
      <c r="AU18578"/>
    </row>
    <row r="18579" spans="47:47" x14ac:dyDescent="0.2">
      <c r="AU18579"/>
    </row>
    <row r="18580" spans="47:47" x14ac:dyDescent="0.2">
      <c r="AU18580"/>
    </row>
    <row r="18581" spans="47:47" x14ac:dyDescent="0.2">
      <c r="AU18581"/>
    </row>
    <row r="18582" spans="47:47" x14ac:dyDescent="0.2">
      <c r="AU18582"/>
    </row>
    <row r="18583" spans="47:47" x14ac:dyDescent="0.2">
      <c r="AU18583"/>
    </row>
    <row r="18584" spans="47:47" x14ac:dyDescent="0.2">
      <c r="AU18584"/>
    </row>
    <row r="18585" spans="47:47" x14ac:dyDescent="0.2">
      <c r="AU18585"/>
    </row>
    <row r="18586" spans="47:47" x14ac:dyDescent="0.2">
      <c r="AU18586"/>
    </row>
    <row r="18587" spans="47:47" x14ac:dyDescent="0.2">
      <c r="AU18587"/>
    </row>
    <row r="18588" spans="47:47" x14ac:dyDescent="0.2">
      <c r="AU18588"/>
    </row>
    <row r="18589" spans="47:47" x14ac:dyDescent="0.2">
      <c r="AU18589"/>
    </row>
    <row r="18590" spans="47:47" x14ac:dyDescent="0.2">
      <c r="AU18590"/>
    </row>
    <row r="18591" spans="47:47" x14ac:dyDescent="0.2">
      <c r="AU18591"/>
    </row>
    <row r="18592" spans="47:47" x14ac:dyDescent="0.2">
      <c r="AU18592"/>
    </row>
    <row r="18593" spans="47:47" x14ac:dyDescent="0.2">
      <c r="AU18593"/>
    </row>
    <row r="18594" spans="47:47" x14ac:dyDescent="0.2">
      <c r="AU18594"/>
    </row>
    <row r="18595" spans="47:47" x14ac:dyDescent="0.2">
      <c r="AU18595"/>
    </row>
    <row r="18596" spans="47:47" x14ac:dyDescent="0.2">
      <c r="AU18596"/>
    </row>
    <row r="18597" spans="47:47" x14ac:dyDescent="0.2">
      <c r="AU18597"/>
    </row>
    <row r="18598" spans="47:47" x14ac:dyDescent="0.2">
      <c r="AU18598"/>
    </row>
    <row r="18599" spans="47:47" x14ac:dyDescent="0.2">
      <c r="AU18599"/>
    </row>
    <row r="18600" spans="47:47" x14ac:dyDescent="0.2">
      <c r="AU18600"/>
    </row>
    <row r="18601" spans="47:47" x14ac:dyDescent="0.2">
      <c r="AU18601"/>
    </row>
    <row r="18602" spans="47:47" x14ac:dyDescent="0.2">
      <c r="AU18602"/>
    </row>
    <row r="18603" spans="47:47" x14ac:dyDescent="0.2">
      <c r="AU18603"/>
    </row>
    <row r="18604" spans="47:47" x14ac:dyDescent="0.2">
      <c r="AU18604"/>
    </row>
    <row r="18605" spans="47:47" x14ac:dyDescent="0.2">
      <c r="AU18605"/>
    </row>
    <row r="18606" spans="47:47" x14ac:dyDescent="0.2">
      <c r="AU18606"/>
    </row>
    <row r="18607" spans="47:47" x14ac:dyDescent="0.2">
      <c r="AU18607"/>
    </row>
    <row r="18608" spans="47:47" x14ac:dyDescent="0.2">
      <c r="AU18608"/>
    </row>
    <row r="18609" spans="47:47" x14ac:dyDescent="0.2">
      <c r="AU18609"/>
    </row>
    <row r="18610" spans="47:47" x14ac:dyDescent="0.2">
      <c r="AU18610"/>
    </row>
    <row r="18611" spans="47:47" x14ac:dyDescent="0.2">
      <c r="AU18611"/>
    </row>
    <row r="18612" spans="47:47" x14ac:dyDescent="0.2">
      <c r="AU18612"/>
    </row>
    <row r="18613" spans="47:47" x14ac:dyDescent="0.2">
      <c r="AU18613"/>
    </row>
    <row r="18614" spans="47:47" x14ac:dyDescent="0.2">
      <c r="AU18614"/>
    </row>
    <row r="18615" spans="47:47" x14ac:dyDescent="0.2">
      <c r="AU18615"/>
    </row>
    <row r="18616" spans="47:47" x14ac:dyDescent="0.2">
      <c r="AU18616"/>
    </row>
    <row r="18617" spans="47:47" x14ac:dyDescent="0.2">
      <c r="AU18617"/>
    </row>
    <row r="18618" spans="47:47" x14ac:dyDescent="0.2">
      <c r="AU18618"/>
    </row>
    <row r="18619" spans="47:47" x14ac:dyDescent="0.2">
      <c r="AU18619"/>
    </row>
    <row r="18620" spans="47:47" x14ac:dyDescent="0.2">
      <c r="AU18620"/>
    </row>
    <row r="18621" spans="47:47" x14ac:dyDescent="0.2">
      <c r="AU18621"/>
    </row>
    <row r="18622" spans="47:47" x14ac:dyDescent="0.2">
      <c r="AU18622"/>
    </row>
    <row r="18623" spans="47:47" x14ac:dyDescent="0.2">
      <c r="AU18623"/>
    </row>
    <row r="18624" spans="47:47" x14ac:dyDescent="0.2">
      <c r="AU18624"/>
    </row>
    <row r="18625" spans="47:47" x14ac:dyDescent="0.2">
      <c r="AU18625"/>
    </row>
    <row r="18626" spans="47:47" x14ac:dyDescent="0.2">
      <c r="AU18626"/>
    </row>
    <row r="18627" spans="47:47" x14ac:dyDescent="0.2">
      <c r="AU18627"/>
    </row>
    <row r="18628" spans="47:47" x14ac:dyDescent="0.2">
      <c r="AU18628"/>
    </row>
    <row r="18629" spans="47:47" x14ac:dyDescent="0.2">
      <c r="AU18629"/>
    </row>
    <row r="18630" spans="47:47" x14ac:dyDescent="0.2">
      <c r="AU18630"/>
    </row>
    <row r="18631" spans="47:47" x14ac:dyDescent="0.2">
      <c r="AU18631"/>
    </row>
    <row r="18632" spans="47:47" x14ac:dyDescent="0.2">
      <c r="AU18632"/>
    </row>
    <row r="18633" spans="47:47" x14ac:dyDescent="0.2">
      <c r="AU18633"/>
    </row>
    <row r="18634" spans="47:47" x14ac:dyDescent="0.2">
      <c r="AU18634"/>
    </row>
    <row r="18635" spans="47:47" x14ac:dyDescent="0.2">
      <c r="AU18635"/>
    </row>
    <row r="18636" spans="47:47" x14ac:dyDescent="0.2">
      <c r="AU18636"/>
    </row>
    <row r="18637" spans="47:47" x14ac:dyDescent="0.2">
      <c r="AU18637"/>
    </row>
    <row r="18638" spans="47:47" x14ac:dyDescent="0.2">
      <c r="AU18638"/>
    </row>
    <row r="18639" spans="47:47" x14ac:dyDescent="0.2">
      <c r="AU18639"/>
    </row>
    <row r="18640" spans="47:47" x14ac:dyDescent="0.2">
      <c r="AU18640"/>
    </row>
    <row r="18641" spans="47:47" x14ac:dyDescent="0.2">
      <c r="AU18641"/>
    </row>
    <row r="18642" spans="47:47" x14ac:dyDescent="0.2">
      <c r="AU18642"/>
    </row>
    <row r="18643" spans="47:47" x14ac:dyDescent="0.2">
      <c r="AU18643"/>
    </row>
    <row r="18644" spans="47:47" x14ac:dyDescent="0.2">
      <c r="AU18644"/>
    </row>
    <row r="18645" spans="47:47" x14ac:dyDescent="0.2">
      <c r="AU18645"/>
    </row>
    <row r="18646" spans="47:47" x14ac:dyDescent="0.2">
      <c r="AU18646"/>
    </row>
    <row r="18647" spans="47:47" x14ac:dyDescent="0.2">
      <c r="AU18647"/>
    </row>
    <row r="18648" spans="47:47" x14ac:dyDescent="0.2">
      <c r="AU18648"/>
    </row>
    <row r="18649" spans="47:47" x14ac:dyDescent="0.2">
      <c r="AU18649"/>
    </row>
    <row r="18650" spans="47:47" x14ac:dyDescent="0.2">
      <c r="AU18650"/>
    </row>
    <row r="18651" spans="47:47" x14ac:dyDescent="0.2">
      <c r="AU18651"/>
    </row>
    <row r="18652" spans="47:47" x14ac:dyDescent="0.2">
      <c r="AU18652"/>
    </row>
    <row r="18653" spans="47:47" x14ac:dyDescent="0.2">
      <c r="AU18653"/>
    </row>
    <row r="18654" spans="47:47" x14ac:dyDescent="0.2">
      <c r="AU18654"/>
    </row>
    <row r="18655" spans="47:47" x14ac:dyDescent="0.2">
      <c r="AU18655"/>
    </row>
    <row r="18656" spans="47:47" x14ac:dyDescent="0.2">
      <c r="AU18656"/>
    </row>
    <row r="18657" spans="47:47" x14ac:dyDescent="0.2">
      <c r="AU18657"/>
    </row>
    <row r="18658" spans="47:47" x14ac:dyDescent="0.2">
      <c r="AU18658"/>
    </row>
    <row r="18659" spans="47:47" x14ac:dyDescent="0.2">
      <c r="AU18659"/>
    </row>
    <row r="18660" spans="47:47" x14ac:dyDescent="0.2">
      <c r="AU18660"/>
    </row>
    <row r="18661" spans="47:47" x14ac:dyDescent="0.2">
      <c r="AU18661"/>
    </row>
    <row r="18662" spans="47:47" x14ac:dyDescent="0.2">
      <c r="AU18662"/>
    </row>
    <row r="18663" spans="47:47" x14ac:dyDescent="0.2">
      <c r="AU18663"/>
    </row>
    <row r="18664" spans="47:47" x14ac:dyDescent="0.2">
      <c r="AU18664"/>
    </row>
    <row r="18665" spans="47:47" x14ac:dyDescent="0.2">
      <c r="AU18665"/>
    </row>
    <row r="18666" spans="47:47" x14ac:dyDescent="0.2">
      <c r="AU18666"/>
    </row>
    <row r="18667" spans="47:47" x14ac:dyDescent="0.2">
      <c r="AU18667"/>
    </row>
    <row r="18668" spans="47:47" x14ac:dyDescent="0.2">
      <c r="AU18668"/>
    </row>
    <row r="18669" spans="47:47" x14ac:dyDescent="0.2">
      <c r="AU18669"/>
    </row>
    <row r="18670" spans="47:47" x14ac:dyDescent="0.2">
      <c r="AU18670"/>
    </row>
    <row r="18671" spans="47:47" x14ac:dyDescent="0.2">
      <c r="AU18671"/>
    </row>
    <row r="18672" spans="47:47" x14ac:dyDescent="0.2">
      <c r="AU18672"/>
    </row>
    <row r="18673" spans="47:47" x14ac:dyDescent="0.2">
      <c r="AU18673"/>
    </row>
    <row r="18674" spans="47:47" x14ac:dyDescent="0.2">
      <c r="AU18674"/>
    </row>
    <row r="18675" spans="47:47" x14ac:dyDescent="0.2">
      <c r="AU18675"/>
    </row>
    <row r="18676" spans="47:47" x14ac:dyDescent="0.2">
      <c r="AU18676"/>
    </row>
    <row r="18677" spans="47:47" x14ac:dyDescent="0.2">
      <c r="AU18677"/>
    </row>
    <row r="18678" spans="47:47" x14ac:dyDescent="0.2">
      <c r="AU18678"/>
    </row>
    <row r="18679" spans="47:47" x14ac:dyDescent="0.2">
      <c r="AU18679"/>
    </row>
    <row r="18680" spans="47:47" x14ac:dyDescent="0.2">
      <c r="AU18680"/>
    </row>
    <row r="18681" spans="47:47" x14ac:dyDescent="0.2">
      <c r="AU18681"/>
    </row>
    <row r="18682" spans="47:47" x14ac:dyDescent="0.2">
      <c r="AU18682"/>
    </row>
    <row r="18683" spans="47:47" x14ac:dyDescent="0.2">
      <c r="AU18683"/>
    </row>
    <row r="18684" spans="47:47" x14ac:dyDescent="0.2">
      <c r="AU18684"/>
    </row>
    <row r="18685" spans="47:47" x14ac:dyDescent="0.2">
      <c r="AU18685"/>
    </row>
    <row r="18686" spans="47:47" x14ac:dyDescent="0.2">
      <c r="AU18686"/>
    </row>
    <row r="18687" spans="47:47" x14ac:dyDescent="0.2">
      <c r="AU18687"/>
    </row>
    <row r="18688" spans="47:47" x14ac:dyDescent="0.2">
      <c r="AU18688"/>
    </row>
    <row r="18689" spans="47:47" x14ac:dyDescent="0.2">
      <c r="AU18689"/>
    </row>
    <row r="18690" spans="47:47" x14ac:dyDescent="0.2">
      <c r="AU18690"/>
    </row>
    <row r="18691" spans="47:47" x14ac:dyDescent="0.2">
      <c r="AU18691"/>
    </row>
    <row r="18692" spans="47:47" x14ac:dyDescent="0.2">
      <c r="AU18692"/>
    </row>
    <row r="18693" spans="47:47" x14ac:dyDescent="0.2">
      <c r="AU18693"/>
    </row>
    <row r="18694" spans="47:47" x14ac:dyDescent="0.2">
      <c r="AU18694"/>
    </row>
    <row r="18695" spans="47:47" x14ac:dyDescent="0.2">
      <c r="AU18695"/>
    </row>
    <row r="18696" spans="47:47" x14ac:dyDescent="0.2">
      <c r="AU18696"/>
    </row>
    <row r="18697" spans="47:47" x14ac:dyDescent="0.2">
      <c r="AU18697"/>
    </row>
    <row r="18698" spans="47:47" x14ac:dyDescent="0.2">
      <c r="AU18698"/>
    </row>
    <row r="18699" spans="47:47" x14ac:dyDescent="0.2">
      <c r="AU18699"/>
    </row>
    <row r="18700" spans="47:47" x14ac:dyDescent="0.2">
      <c r="AU18700"/>
    </row>
    <row r="18701" spans="47:47" x14ac:dyDescent="0.2">
      <c r="AU18701"/>
    </row>
    <row r="18702" spans="47:47" x14ac:dyDescent="0.2">
      <c r="AU18702"/>
    </row>
    <row r="18703" spans="47:47" x14ac:dyDescent="0.2">
      <c r="AU18703"/>
    </row>
    <row r="18704" spans="47:47" x14ac:dyDescent="0.2">
      <c r="AU18704"/>
    </row>
    <row r="18705" spans="47:47" x14ac:dyDescent="0.2">
      <c r="AU18705"/>
    </row>
    <row r="18706" spans="47:47" x14ac:dyDescent="0.2">
      <c r="AU18706"/>
    </row>
    <row r="18707" spans="47:47" x14ac:dyDescent="0.2">
      <c r="AU18707"/>
    </row>
    <row r="18708" spans="47:47" x14ac:dyDescent="0.2">
      <c r="AU18708"/>
    </row>
    <row r="18709" spans="47:47" x14ac:dyDescent="0.2">
      <c r="AU18709"/>
    </row>
    <row r="18710" spans="47:47" x14ac:dyDescent="0.2">
      <c r="AU18710"/>
    </row>
    <row r="18711" spans="47:47" x14ac:dyDescent="0.2">
      <c r="AU18711"/>
    </row>
    <row r="18712" spans="47:47" x14ac:dyDescent="0.2">
      <c r="AU18712"/>
    </row>
    <row r="18713" spans="47:47" x14ac:dyDescent="0.2">
      <c r="AU18713"/>
    </row>
    <row r="18714" spans="47:47" x14ac:dyDescent="0.2">
      <c r="AU18714"/>
    </row>
    <row r="18715" spans="47:47" x14ac:dyDescent="0.2">
      <c r="AU18715"/>
    </row>
    <row r="18716" spans="47:47" x14ac:dyDescent="0.2">
      <c r="AU18716"/>
    </row>
    <row r="18717" spans="47:47" x14ac:dyDescent="0.2">
      <c r="AU18717"/>
    </row>
    <row r="18718" spans="47:47" x14ac:dyDescent="0.2">
      <c r="AU18718"/>
    </row>
    <row r="18719" spans="47:47" x14ac:dyDescent="0.2">
      <c r="AU18719"/>
    </row>
    <row r="18720" spans="47:47" x14ac:dyDescent="0.2">
      <c r="AU18720"/>
    </row>
    <row r="18721" spans="47:47" x14ac:dyDescent="0.2">
      <c r="AU18721"/>
    </row>
    <row r="18722" spans="47:47" x14ac:dyDescent="0.2">
      <c r="AU18722"/>
    </row>
    <row r="18723" spans="47:47" x14ac:dyDescent="0.2">
      <c r="AU18723"/>
    </row>
    <row r="18724" spans="47:47" x14ac:dyDescent="0.2">
      <c r="AU18724"/>
    </row>
    <row r="18725" spans="47:47" x14ac:dyDescent="0.2">
      <c r="AU18725"/>
    </row>
    <row r="18726" spans="47:47" x14ac:dyDescent="0.2">
      <c r="AU18726"/>
    </row>
    <row r="18727" spans="47:47" x14ac:dyDescent="0.2">
      <c r="AU18727"/>
    </row>
    <row r="18728" spans="47:47" x14ac:dyDescent="0.2">
      <c r="AU18728"/>
    </row>
    <row r="18729" spans="47:47" x14ac:dyDescent="0.2">
      <c r="AU18729"/>
    </row>
    <row r="18730" spans="47:47" x14ac:dyDescent="0.2">
      <c r="AU18730"/>
    </row>
    <row r="18731" spans="47:47" x14ac:dyDescent="0.2">
      <c r="AU18731"/>
    </row>
    <row r="18732" spans="47:47" x14ac:dyDescent="0.2">
      <c r="AU18732"/>
    </row>
    <row r="18733" spans="47:47" x14ac:dyDescent="0.2">
      <c r="AU18733"/>
    </row>
    <row r="18734" spans="47:47" x14ac:dyDescent="0.2">
      <c r="AU18734"/>
    </row>
    <row r="18735" spans="47:47" x14ac:dyDescent="0.2">
      <c r="AU18735"/>
    </row>
    <row r="18736" spans="47:47" x14ac:dyDescent="0.2">
      <c r="AU18736"/>
    </row>
    <row r="18737" spans="47:47" x14ac:dyDescent="0.2">
      <c r="AU18737"/>
    </row>
    <row r="18738" spans="47:47" x14ac:dyDescent="0.2">
      <c r="AU18738"/>
    </row>
    <row r="18739" spans="47:47" x14ac:dyDescent="0.2">
      <c r="AU18739"/>
    </row>
    <row r="18740" spans="47:47" x14ac:dyDescent="0.2">
      <c r="AU18740"/>
    </row>
    <row r="18741" spans="47:47" x14ac:dyDescent="0.2">
      <c r="AU18741"/>
    </row>
    <row r="18742" spans="47:47" x14ac:dyDescent="0.2">
      <c r="AU18742"/>
    </row>
    <row r="18743" spans="47:47" x14ac:dyDescent="0.2">
      <c r="AU18743"/>
    </row>
    <row r="18744" spans="47:47" x14ac:dyDescent="0.2">
      <c r="AU18744"/>
    </row>
    <row r="18745" spans="47:47" x14ac:dyDescent="0.2">
      <c r="AU18745"/>
    </row>
    <row r="18746" spans="47:47" x14ac:dyDescent="0.2">
      <c r="AU18746"/>
    </row>
    <row r="18747" spans="47:47" x14ac:dyDescent="0.2">
      <c r="AU18747"/>
    </row>
    <row r="18748" spans="47:47" x14ac:dyDescent="0.2">
      <c r="AU18748"/>
    </row>
    <row r="18749" spans="47:47" x14ac:dyDescent="0.2">
      <c r="AU18749"/>
    </row>
    <row r="18750" spans="47:47" x14ac:dyDescent="0.2">
      <c r="AU18750"/>
    </row>
    <row r="18751" spans="47:47" x14ac:dyDescent="0.2">
      <c r="AU18751"/>
    </row>
    <row r="18752" spans="47:47" x14ac:dyDescent="0.2">
      <c r="AU18752"/>
    </row>
    <row r="18753" spans="47:47" x14ac:dyDescent="0.2">
      <c r="AU18753"/>
    </row>
    <row r="18754" spans="47:47" x14ac:dyDescent="0.2">
      <c r="AU18754"/>
    </row>
    <row r="18755" spans="47:47" x14ac:dyDescent="0.2">
      <c r="AU18755"/>
    </row>
    <row r="18756" spans="47:47" x14ac:dyDescent="0.2">
      <c r="AU18756"/>
    </row>
    <row r="18757" spans="47:47" x14ac:dyDescent="0.2">
      <c r="AU18757"/>
    </row>
    <row r="18758" spans="47:47" x14ac:dyDescent="0.2">
      <c r="AU18758"/>
    </row>
    <row r="18759" spans="47:47" x14ac:dyDescent="0.2">
      <c r="AU18759"/>
    </row>
    <row r="18760" spans="47:47" x14ac:dyDescent="0.2">
      <c r="AU18760"/>
    </row>
    <row r="18761" spans="47:47" x14ac:dyDescent="0.2">
      <c r="AU18761"/>
    </row>
    <row r="18762" spans="47:47" x14ac:dyDescent="0.2">
      <c r="AU18762"/>
    </row>
    <row r="18763" spans="47:47" x14ac:dyDescent="0.2">
      <c r="AU18763"/>
    </row>
    <row r="18764" spans="47:47" x14ac:dyDescent="0.2">
      <c r="AU18764"/>
    </row>
    <row r="18765" spans="47:47" x14ac:dyDescent="0.2">
      <c r="AU18765"/>
    </row>
    <row r="18766" spans="47:47" x14ac:dyDescent="0.2">
      <c r="AU18766"/>
    </row>
    <row r="18767" spans="47:47" x14ac:dyDescent="0.2">
      <c r="AU18767"/>
    </row>
    <row r="18768" spans="47:47" x14ac:dyDescent="0.2">
      <c r="AU18768"/>
    </row>
    <row r="18769" spans="47:47" x14ac:dyDescent="0.2">
      <c r="AU18769"/>
    </row>
    <row r="18770" spans="47:47" x14ac:dyDescent="0.2">
      <c r="AU18770"/>
    </row>
    <row r="18771" spans="47:47" x14ac:dyDescent="0.2">
      <c r="AU18771"/>
    </row>
    <row r="18772" spans="47:47" x14ac:dyDescent="0.2">
      <c r="AU18772"/>
    </row>
    <row r="18773" spans="47:47" x14ac:dyDescent="0.2">
      <c r="AU18773"/>
    </row>
    <row r="18774" spans="47:47" x14ac:dyDescent="0.2">
      <c r="AU18774"/>
    </row>
    <row r="18775" spans="47:47" x14ac:dyDescent="0.2">
      <c r="AU18775"/>
    </row>
    <row r="18776" spans="47:47" x14ac:dyDescent="0.2">
      <c r="AU18776"/>
    </row>
    <row r="18777" spans="47:47" x14ac:dyDescent="0.2">
      <c r="AU18777"/>
    </row>
    <row r="18778" spans="47:47" x14ac:dyDescent="0.2">
      <c r="AU18778"/>
    </row>
    <row r="18779" spans="47:47" x14ac:dyDescent="0.2">
      <c r="AU18779"/>
    </row>
    <row r="18780" spans="47:47" x14ac:dyDescent="0.2">
      <c r="AU18780"/>
    </row>
    <row r="18781" spans="47:47" x14ac:dyDescent="0.2">
      <c r="AU18781"/>
    </row>
    <row r="18782" spans="47:47" x14ac:dyDescent="0.2">
      <c r="AU18782"/>
    </row>
    <row r="18783" spans="47:47" x14ac:dyDescent="0.2">
      <c r="AU18783"/>
    </row>
    <row r="18784" spans="47:47" x14ac:dyDescent="0.2">
      <c r="AU18784"/>
    </row>
    <row r="18785" spans="47:47" x14ac:dyDescent="0.2">
      <c r="AU18785"/>
    </row>
    <row r="18786" spans="47:47" x14ac:dyDescent="0.2">
      <c r="AU18786"/>
    </row>
    <row r="18787" spans="47:47" x14ac:dyDescent="0.2">
      <c r="AU18787"/>
    </row>
    <row r="18788" spans="47:47" x14ac:dyDescent="0.2">
      <c r="AU18788"/>
    </row>
    <row r="18789" spans="47:47" x14ac:dyDescent="0.2">
      <c r="AU18789"/>
    </row>
    <row r="18790" spans="47:47" x14ac:dyDescent="0.2">
      <c r="AU18790"/>
    </row>
    <row r="18791" spans="47:47" x14ac:dyDescent="0.2">
      <c r="AU18791"/>
    </row>
    <row r="18792" spans="47:47" x14ac:dyDescent="0.2">
      <c r="AU18792"/>
    </row>
    <row r="18793" spans="47:47" x14ac:dyDescent="0.2">
      <c r="AU18793"/>
    </row>
    <row r="18794" spans="47:47" x14ac:dyDescent="0.2">
      <c r="AU18794"/>
    </row>
    <row r="18795" spans="47:47" x14ac:dyDescent="0.2">
      <c r="AU18795"/>
    </row>
    <row r="18796" spans="47:47" x14ac:dyDescent="0.2">
      <c r="AU18796"/>
    </row>
    <row r="18797" spans="47:47" x14ac:dyDescent="0.2">
      <c r="AU18797"/>
    </row>
    <row r="18798" spans="47:47" x14ac:dyDescent="0.2">
      <c r="AU18798"/>
    </row>
    <row r="18799" spans="47:47" x14ac:dyDescent="0.2">
      <c r="AU18799"/>
    </row>
    <row r="18800" spans="47:47" x14ac:dyDescent="0.2">
      <c r="AU18800"/>
    </row>
    <row r="18801" spans="47:47" x14ac:dyDescent="0.2">
      <c r="AU18801"/>
    </row>
    <row r="18802" spans="47:47" x14ac:dyDescent="0.2">
      <c r="AU18802"/>
    </row>
    <row r="18803" spans="47:47" x14ac:dyDescent="0.2">
      <c r="AU18803"/>
    </row>
    <row r="18804" spans="47:47" x14ac:dyDescent="0.2">
      <c r="AU18804"/>
    </row>
    <row r="18805" spans="47:47" x14ac:dyDescent="0.2">
      <c r="AU18805"/>
    </row>
    <row r="18806" spans="47:47" x14ac:dyDescent="0.2">
      <c r="AU18806"/>
    </row>
    <row r="18807" spans="47:47" x14ac:dyDescent="0.2">
      <c r="AU18807"/>
    </row>
    <row r="18808" spans="47:47" x14ac:dyDescent="0.2">
      <c r="AU18808"/>
    </row>
    <row r="18809" spans="47:47" x14ac:dyDescent="0.2">
      <c r="AU18809"/>
    </row>
    <row r="18810" spans="47:47" x14ac:dyDescent="0.2">
      <c r="AU18810"/>
    </row>
    <row r="18811" spans="47:47" x14ac:dyDescent="0.2">
      <c r="AU18811"/>
    </row>
    <row r="18812" spans="47:47" x14ac:dyDescent="0.2">
      <c r="AU18812"/>
    </row>
    <row r="18813" spans="47:47" x14ac:dyDescent="0.2">
      <c r="AU18813"/>
    </row>
    <row r="18814" spans="47:47" x14ac:dyDescent="0.2">
      <c r="AU18814"/>
    </row>
    <row r="18815" spans="47:47" x14ac:dyDescent="0.2">
      <c r="AU18815"/>
    </row>
    <row r="18816" spans="47:47" x14ac:dyDescent="0.2">
      <c r="AU18816"/>
    </row>
    <row r="18817" spans="47:47" x14ac:dyDescent="0.2">
      <c r="AU18817"/>
    </row>
    <row r="18818" spans="47:47" x14ac:dyDescent="0.2">
      <c r="AU18818"/>
    </row>
    <row r="18819" spans="47:47" x14ac:dyDescent="0.2">
      <c r="AU18819"/>
    </row>
    <row r="18820" spans="47:47" x14ac:dyDescent="0.2">
      <c r="AU18820"/>
    </row>
    <row r="18821" spans="47:47" x14ac:dyDescent="0.2">
      <c r="AU18821"/>
    </row>
    <row r="18822" spans="47:47" x14ac:dyDescent="0.2">
      <c r="AU18822"/>
    </row>
    <row r="18823" spans="47:47" x14ac:dyDescent="0.2">
      <c r="AU18823"/>
    </row>
    <row r="18824" spans="47:47" x14ac:dyDescent="0.2">
      <c r="AU18824"/>
    </row>
    <row r="18825" spans="47:47" x14ac:dyDescent="0.2">
      <c r="AU18825"/>
    </row>
    <row r="18826" spans="47:47" x14ac:dyDescent="0.2">
      <c r="AU18826"/>
    </row>
    <row r="18827" spans="47:47" x14ac:dyDescent="0.2">
      <c r="AU18827"/>
    </row>
    <row r="18828" spans="47:47" x14ac:dyDescent="0.2">
      <c r="AU18828"/>
    </row>
    <row r="18829" spans="47:47" x14ac:dyDescent="0.2">
      <c r="AU18829"/>
    </row>
    <row r="18830" spans="47:47" x14ac:dyDescent="0.2">
      <c r="AU18830"/>
    </row>
    <row r="18831" spans="47:47" x14ac:dyDescent="0.2">
      <c r="AU18831"/>
    </row>
    <row r="18832" spans="47:47" x14ac:dyDescent="0.2">
      <c r="AU18832"/>
    </row>
    <row r="18833" spans="47:47" x14ac:dyDescent="0.2">
      <c r="AU18833"/>
    </row>
    <row r="18834" spans="47:47" x14ac:dyDescent="0.2">
      <c r="AU18834"/>
    </row>
    <row r="18835" spans="47:47" x14ac:dyDescent="0.2">
      <c r="AU18835"/>
    </row>
    <row r="18836" spans="47:47" x14ac:dyDescent="0.2">
      <c r="AU18836"/>
    </row>
    <row r="18837" spans="47:47" x14ac:dyDescent="0.2">
      <c r="AU18837"/>
    </row>
    <row r="18838" spans="47:47" x14ac:dyDescent="0.2">
      <c r="AU18838"/>
    </row>
    <row r="18839" spans="47:47" x14ac:dyDescent="0.2">
      <c r="AU18839"/>
    </row>
    <row r="18840" spans="47:47" x14ac:dyDescent="0.2">
      <c r="AU18840"/>
    </row>
    <row r="18841" spans="47:47" x14ac:dyDescent="0.2">
      <c r="AU18841"/>
    </row>
    <row r="18842" spans="47:47" x14ac:dyDescent="0.2">
      <c r="AU18842"/>
    </row>
    <row r="18843" spans="47:47" x14ac:dyDescent="0.2">
      <c r="AU18843"/>
    </row>
    <row r="18844" spans="47:47" x14ac:dyDescent="0.2">
      <c r="AU18844"/>
    </row>
    <row r="18845" spans="47:47" x14ac:dyDescent="0.2">
      <c r="AU18845"/>
    </row>
    <row r="18846" spans="47:47" x14ac:dyDescent="0.2">
      <c r="AU18846"/>
    </row>
    <row r="18847" spans="47:47" x14ac:dyDescent="0.2">
      <c r="AU18847"/>
    </row>
    <row r="18848" spans="47:47" x14ac:dyDescent="0.2">
      <c r="AU18848"/>
    </row>
    <row r="18849" spans="47:47" x14ac:dyDescent="0.2">
      <c r="AU18849"/>
    </row>
    <row r="18850" spans="47:47" x14ac:dyDescent="0.2">
      <c r="AU18850"/>
    </row>
    <row r="18851" spans="47:47" x14ac:dyDescent="0.2">
      <c r="AU18851"/>
    </row>
    <row r="18852" spans="47:47" x14ac:dyDescent="0.2">
      <c r="AU18852"/>
    </row>
    <row r="18853" spans="47:47" x14ac:dyDescent="0.2">
      <c r="AU18853"/>
    </row>
    <row r="18854" spans="47:47" x14ac:dyDescent="0.2">
      <c r="AU18854"/>
    </row>
    <row r="18855" spans="47:47" x14ac:dyDescent="0.2">
      <c r="AU18855"/>
    </row>
    <row r="18856" spans="47:47" x14ac:dyDescent="0.2">
      <c r="AU18856"/>
    </row>
    <row r="18857" spans="47:47" x14ac:dyDescent="0.2">
      <c r="AU18857"/>
    </row>
    <row r="18858" spans="47:47" x14ac:dyDescent="0.2">
      <c r="AU18858"/>
    </row>
    <row r="18859" spans="47:47" x14ac:dyDescent="0.2">
      <c r="AU18859"/>
    </row>
    <row r="18860" spans="47:47" x14ac:dyDescent="0.2">
      <c r="AU18860"/>
    </row>
    <row r="18861" spans="47:47" x14ac:dyDescent="0.2">
      <c r="AU18861"/>
    </row>
    <row r="18862" spans="47:47" x14ac:dyDescent="0.2">
      <c r="AU18862"/>
    </row>
    <row r="18863" spans="47:47" x14ac:dyDescent="0.2">
      <c r="AU18863"/>
    </row>
    <row r="18864" spans="47:47" x14ac:dyDescent="0.2">
      <c r="AU18864"/>
    </row>
    <row r="18865" spans="47:47" x14ac:dyDescent="0.2">
      <c r="AU18865"/>
    </row>
    <row r="18866" spans="47:47" x14ac:dyDescent="0.2">
      <c r="AU18866"/>
    </row>
    <row r="18867" spans="47:47" x14ac:dyDescent="0.2">
      <c r="AU18867"/>
    </row>
    <row r="18868" spans="47:47" x14ac:dyDescent="0.2">
      <c r="AU18868"/>
    </row>
    <row r="18869" spans="47:47" x14ac:dyDescent="0.2">
      <c r="AU18869"/>
    </row>
    <row r="18870" spans="47:47" x14ac:dyDescent="0.2">
      <c r="AU18870"/>
    </row>
    <row r="18871" spans="47:47" x14ac:dyDescent="0.2">
      <c r="AU18871"/>
    </row>
    <row r="18872" spans="47:47" x14ac:dyDescent="0.2">
      <c r="AU18872"/>
    </row>
    <row r="18873" spans="47:47" x14ac:dyDescent="0.2">
      <c r="AU18873"/>
    </row>
    <row r="18874" spans="47:47" x14ac:dyDescent="0.2">
      <c r="AU18874"/>
    </row>
    <row r="18875" spans="47:47" x14ac:dyDescent="0.2">
      <c r="AU18875"/>
    </row>
    <row r="18876" spans="47:47" x14ac:dyDescent="0.2">
      <c r="AU18876"/>
    </row>
    <row r="18877" spans="47:47" x14ac:dyDescent="0.2">
      <c r="AU18877"/>
    </row>
    <row r="18878" spans="47:47" x14ac:dyDescent="0.2">
      <c r="AU18878"/>
    </row>
    <row r="18879" spans="47:47" x14ac:dyDescent="0.2">
      <c r="AU18879"/>
    </row>
    <row r="18880" spans="47:47" x14ac:dyDescent="0.2">
      <c r="AU18880"/>
    </row>
    <row r="18881" spans="47:47" x14ac:dyDescent="0.2">
      <c r="AU18881"/>
    </row>
    <row r="18882" spans="47:47" x14ac:dyDescent="0.2">
      <c r="AU18882"/>
    </row>
    <row r="18883" spans="47:47" x14ac:dyDescent="0.2">
      <c r="AU18883"/>
    </row>
    <row r="18884" spans="47:47" x14ac:dyDescent="0.2">
      <c r="AU18884"/>
    </row>
    <row r="18885" spans="47:47" x14ac:dyDescent="0.2">
      <c r="AU18885"/>
    </row>
    <row r="18886" spans="47:47" x14ac:dyDescent="0.2">
      <c r="AU18886"/>
    </row>
    <row r="18887" spans="47:47" x14ac:dyDescent="0.2">
      <c r="AU18887"/>
    </row>
    <row r="18888" spans="47:47" x14ac:dyDescent="0.2">
      <c r="AU18888"/>
    </row>
    <row r="18889" spans="47:47" x14ac:dyDescent="0.2">
      <c r="AU18889"/>
    </row>
    <row r="18890" spans="47:47" x14ac:dyDescent="0.2">
      <c r="AU18890"/>
    </row>
    <row r="18891" spans="47:47" x14ac:dyDescent="0.2">
      <c r="AU18891"/>
    </row>
    <row r="18892" spans="47:47" x14ac:dyDescent="0.2">
      <c r="AU18892"/>
    </row>
    <row r="18893" spans="47:47" x14ac:dyDescent="0.2">
      <c r="AU18893"/>
    </row>
    <row r="18894" spans="47:47" x14ac:dyDescent="0.2">
      <c r="AU18894"/>
    </row>
    <row r="18895" spans="47:47" x14ac:dyDescent="0.2">
      <c r="AU18895"/>
    </row>
    <row r="18896" spans="47:47" x14ac:dyDescent="0.2">
      <c r="AU18896"/>
    </row>
    <row r="18897" spans="47:47" x14ac:dyDescent="0.2">
      <c r="AU18897"/>
    </row>
    <row r="18898" spans="47:47" x14ac:dyDescent="0.2">
      <c r="AU18898"/>
    </row>
    <row r="18899" spans="47:47" x14ac:dyDescent="0.2">
      <c r="AU18899"/>
    </row>
    <row r="18900" spans="47:47" x14ac:dyDescent="0.2">
      <c r="AU18900"/>
    </row>
    <row r="18901" spans="47:47" x14ac:dyDescent="0.2">
      <c r="AU18901"/>
    </row>
    <row r="18902" spans="47:47" x14ac:dyDescent="0.2">
      <c r="AU18902"/>
    </row>
    <row r="18903" spans="47:47" x14ac:dyDescent="0.2">
      <c r="AU18903"/>
    </row>
    <row r="18904" spans="47:47" x14ac:dyDescent="0.2">
      <c r="AU18904"/>
    </row>
    <row r="18905" spans="47:47" x14ac:dyDescent="0.2">
      <c r="AU18905"/>
    </row>
    <row r="18906" spans="47:47" x14ac:dyDescent="0.2">
      <c r="AU18906"/>
    </row>
    <row r="18907" spans="47:47" x14ac:dyDescent="0.2">
      <c r="AU18907"/>
    </row>
    <row r="18908" spans="47:47" x14ac:dyDescent="0.2">
      <c r="AU18908"/>
    </row>
    <row r="18909" spans="47:47" x14ac:dyDescent="0.2">
      <c r="AU18909"/>
    </row>
    <row r="18910" spans="47:47" x14ac:dyDescent="0.2">
      <c r="AU18910"/>
    </row>
    <row r="18911" spans="47:47" x14ac:dyDescent="0.2">
      <c r="AU18911"/>
    </row>
    <row r="18912" spans="47:47" x14ac:dyDescent="0.2">
      <c r="AU18912"/>
    </row>
    <row r="18913" spans="47:47" x14ac:dyDescent="0.2">
      <c r="AU18913"/>
    </row>
    <row r="18914" spans="47:47" x14ac:dyDescent="0.2">
      <c r="AU18914"/>
    </row>
    <row r="18915" spans="47:47" x14ac:dyDescent="0.2">
      <c r="AU18915"/>
    </row>
    <row r="18916" spans="47:47" x14ac:dyDescent="0.2">
      <c r="AU18916"/>
    </row>
    <row r="18917" spans="47:47" x14ac:dyDescent="0.2">
      <c r="AU18917"/>
    </row>
    <row r="18918" spans="47:47" x14ac:dyDescent="0.2">
      <c r="AU18918"/>
    </row>
    <row r="18919" spans="47:47" x14ac:dyDescent="0.2">
      <c r="AU18919"/>
    </row>
    <row r="18920" spans="47:47" x14ac:dyDescent="0.2">
      <c r="AU18920"/>
    </row>
    <row r="18921" spans="47:47" x14ac:dyDescent="0.2">
      <c r="AU18921"/>
    </row>
    <row r="18922" spans="47:47" x14ac:dyDescent="0.2">
      <c r="AU18922"/>
    </row>
    <row r="18923" spans="47:47" x14ac:dyDescent="0.2">
      <c r="AU18923"/>
    </row>
    <row r="18924" spans="47:47" x14ac:dyDescent="0.2">
      <c r="AU18924"/>
    </row>
    <row r="18925" spans="47:47" x14ac:dyDescent="0.2">
      <c r="AU18925"/>
    </row>
    <row r="18926" spans="47:47" x14ac:dyDescent="0.2">
      <c r="AU18926"/>
    </row>
    <row r="18927" spans="47:47" x14ac:dyDescent="0.2">
      <c r="AU18927"/>
    </row>
    <row r="18928" spans="47:47" x14ac:dyDescent="0.2">
      <c r="AU18928"/>
    </row>
    <row r="18929" spans="47:47" x14ac:dyDescent="0.2">
      <c r="AU18929"/>
    </row>
    <row r="18930" spans="47:47" x14ac:dyDescent="0.2">
      <c r="AU18930"/>
    </row>
    <row r="18931" spans="47:47" x14ac:dyDescent="0.2">
      <c r="AU18931"/>
    </row>
    <row r="18932" spans="47:47" x14ac:dyDescent="0.2">
      <c r="AU18932"/>
    </row>
    <row r="18933" spans="47:47" x14ac:dyDescent="0.2">
      <c r="AU18933"/>
    </row>
    <row r="18934" spans="47:47" x14ac:dyDescent="0.2">
      <c r="AU18934"/>
    </row>
    <row r="18935" spans="47:47" x14ac:dyDescent="0.2">
      <c r="AU18935"/>
    </row>
    <row r="18936" spans="47:47" x14ac:dyDescent="0.2">
      <c r="AU18936"/>
    </row>
    <row r="18937" spans="47:47" x14ac:dyDescent="0.2">
      <c r="AU18937"/>
    </row>
    <row r="18938" spans="47:47" x14ac:dyDescent="0.2">
      <c r="AU18938"/>
    </row>
    <row r="18939" spans="47:47" x14ac:dyDescent="0.2">
      <c r="AU18939"/>
    </row>
    <row r="18940" spans="47:47" x14ac:dyDescent="0.2">
      <c r="AU18940"/>
    </row>
    <row r="18941" spans="47:47" x14ac:dyDescent="0.2">
      <c r="AU18941"/>
    </row>
    <row r="18942" spans="47:47" x14ac:dyDescent="0.2">
      <c r="AU18942"/>
    </row>
    <row r="18943" spans="47:47" x14ac:dyDescent="0.2">
      <c r="AU18943"/>
    </row>
    <row r="18944" spans="47:47" x14ac:dyDescent="0.2">
      <c r="AU18944"/>
    </row>
    <row r="18945" spans="47:47" x14ac:dyDescent="0.2">
      <c r="AU18945"/>
    </row>
    <row r="18946" spans="47:47" x14ac:dyDescent="0.2">
      <c r="AU18946"/>
    </row>
    <row r="18947" spans="47:47" x14ac:dyDescent="0.2">
      <c r="AU18947"/>
    </row>
    <row r="18948" spans="47:47" x14ac:dyDescent="0.2">
      <c r="AU18948"/>
    </row>
    <row r="18949" spans="47:47" x14ac:dyDescent="0.2">
      <c r="AU18949"/>
    </row>
    <row r="18950" spans="47:47" x14ac:dyDescent="0.2">
      <c r="AU18950"/>
    </row>
    <row r="18951" spans="47:47" x14ac:dyDescent="0.2">
      <c r="AU18951"/>
    </row>
    <row r="18952" spans="47:47" x14ac:dyDescent="0.2">
      <c r="AU18952"/>
    </row>
    <row r="18953" spans="47:47" x14ac:dyDescent="0.2">
      <c r="AU18953"/>
    </row>
    <row r="18954" spans="47:47" x14ac:dyDescent="0.2">
      <c r="AU18954"/>
    </row>
    <row r="18955" spans="47:47" x14ac:dyDescent="0.2">
      <c r="AU18955"/>
    </row>
    <row r="18956" spans="47:47" x14ac:dyDescent="0.2">
      <c r="AU18956"/>
    </row>
    <row r="18957" spans="47:47" x14ac:dyDescent="0.2">
      <c r="AU18957"/>
    </row>
    <row r="18958" spans="47:47" x14ac:dyDescent="0.2">
      <c r="AU18958"/>
    </row>
    <row r="18959" spans="47:47" x14ac:dyDescent="0.2">
      <c r="AU18959"/>
    </row>
    <row r="18960" spans="47:47" x14ac:dyDescent="0.2">
      <c r="AU18960"/>
    </row>
    <row r="18961" spans="47:47" x14ac:dyDescent="0.2">
      <c r="AU18961"/>
    </row>
    <row r="18962" spans="47:47" x14ac:dyDescent="0.2">
      <c r="AU18962"/>
    </row>
    <row r="18963" spans="47:47" x14ac:dyDescent="0.2">
      <c r="AU18963"/>
    </row>
    <row r="18964" spans="47:47" x14ac:dyDescent="0.2">
      <c r="AU18964"/>
    </row>
    <row r="18965" spans="47:47" x14ac:dyDescent="0.2">
      <c r="AU18965"/>
    </row>
    <row r="18966" spans="47:47" x14ac:dyDescent="0.2">
      <c r="AU18966"/>
    </row>
    <row r="18967" spans="47:47" x14ac:dyDescent="0.2">
      <c r="AU18967"/>
    </row>
    <row r="18968" spans="47:47" x14ac:dyDescent="0.2">
      <c r="AU18968"/>
    </row>
    <row r="18969" spans="47:47" x14ac:dyDescent="0.2">
      <c r="AU18969"/>
    </row>
    <row r="18970" spans="47:47" x14ac:dyDescent="0.2">
      <c r="AU18970"/>
    </row>
    <row r="18971" spans="47:47" x14ac:dyDescent="0.2">
      <c r="AU18971"/>
    </row>
    <row r="18972" spans="47:47" x14ac:dyDescent="0.2">
      <c r="AU18972"/>
    </row>
    <row r="18973" spans="47:47" x14ac:dyDescent="0.2">
      <c r="AU18973"/>
    </row>
    <row r="18974" spans="47:47" x14ac:dyDescent="0.2">
      <c r="AU18974"/>
    </row>
    <row r="18975" spans="47:47" x14ac:dyDescent="0.2">
      <c r="AU18975"/>
    </row>
    <row r="18976" spans="47:47" x14ac:dyDescent="0.2">
      <c r="AU18976"/>
    </row>
    <row r="18977" spans="47:47" x14ac:dyDescent="0.2">
      <c r="AU18977"/>
    </row>
    <row r="18978" spans="47:47" x14ac:dyDescent="0.2">
      <c r="AU18978"/>
    </row>
    <row r="18979" spans="47:47" x14ac:dyDescent="0.2">
      <c r="AU18979"/>
    </row>
    <row r="18980" spans="47:47" x14ac:dyDescent="0.2">
      <c r="AU18980"/>
    </row>
    <row r="18981" spans="47:47" x14ac:dyDescent="0.2">
      <c r="AU18981"/>
    </row>
    <row r="18982" spans="47:47" x14ac:dyDescent="0.2">
      <c r="AU18982"/>
    </row>
    <row r="18983" spans="47:47" x14ac:dyDescent="0.2">
      <c r="AU18983"/>
    </row>
    <row r="18984" spans="47:47" x14ac:dyDescent="0.2">
      <c r="AU18984"/>
    </row>
    <row r="18985" spans="47:47" x14ac:dyDescent="0.2">
      <c r="AU18985"/>
    </row>
    <row r="18986" spans="47:47" x14ac:dyDescent="0.2">
      <c r="AU18986"/>
    </row>
    <row r="18987" spans="47:47" x14ac:dyDescent="0.2">
      <c r="AU18987"/>
    </row>
    <row r="18988" spans="47:47" x14ac:dyDescent="0.2">
      <c r="AU18988"/>
    </row>
    <row r="18989" spans="47:47" x14ac:dyDescent="0.2">
      <c r="AU18989"/>
    </row>
    <row r="18990" spans="47:47" x14ac:dyDescent="0.2">
      <c r="AU18990"/>
    </row>
    <row r="18991" spans="47:47" x14ac:dyDescent="0.2">
      <c r="AU18991"/>
    </row>
    <row r="18992" spans="47:47" x14ac:dyDescent="0.2">
      <c r="AU18992"/>
    </row>
    <row r="18993" spans="47:47" x14ac:dyDescent="0.2">
      <c r="AU18993"/>
    </row>
    <row r="18994" spans="47:47" x14ac:dyDescent="0.2">
      <c r="AU18994"/>
    </row>
    <row r="18995" spans="47:47" x14ac:dyDescent="0.2">
      <c r="AU18995"/>
    </row>
    <row r="18996" spans="47:47" x14ac:dyDescent="0.2">
      <c r="AU18996"/>
    </row>
    <row r="18997" spans="47:47" x14ac:dyDescent="0.2">
      <c r="AU18997"/>
    </row>
    <row r="18998" spans="47:47" x14ac:dyDescent="0.2">
      <c r="AU18998"/>
    </row>
    <row r="18999" spans="47:47" x14ac:dyDescent="0.2">
      <c r="AU18999"/>
    </row>
    <row r="19000" spans="47:47" x14ac:dyDescent="0.2">
      <c r="AU19000"/>
    </row>
    <row r="19001" spans="47:47" x14ac:dyDescent="0.2">
      <c r="AU19001"/>
    </row>
    <row r="19002" spans="47:47" x14ac:dyDescent="0.2">
      <c r="AU19002"/>
    </row>
    <row r="19003" spans="47:47" x14ac:dyDescent="0.2">
      <c r="AU19003"/>
    </row>
    <row r="19004" spans="47:47" x14ac:dyDescent="0.2">
      <c r="AU19004"/>
    </row>
    <row r="19005" spans="47:47" x14ac:dyDescent="0.2">
      <c r="AU19005"/>
    </row>
    <row r="19006" spans="47:47" x14ac:dyDescent="0.2">
      <c r="AU19006"/>
    </row>
    <row r="19007" spans="47:47" x14ac:dyDescent="0.2">
      <c r="AU19007"/>
    </row>
    <row r="19008" spans="47:47" x14ac:dyDescent="0.2">
      <c r="AU19008"/>
    </row>
    <row r="19009" spans="47:47" x14ac:dyDescent="0.2">
      <c r="AU19009"/>
    </row>
    <row r="19010" spans="47:47" x14ac:dyDescent="0.2">
      <c r="AU19010"/>
    </row>
    <row r="19011" spans="47:47" x14ac:dyDescent="0.2">
      <c r="AU19011"/>
    </row>
    <row r="19012" spans="47:47" x14ac:dyDescent="0.2">
      <c r="AU19012"/>
    </row>
    <row r="19013" spans="47:47" x14ac:dyDescent="0.2">
      <c r="AU19013"/>
    </row>
    <row r="19014" spans="47:47" x14ac:dyDescent="0.2">
      <c r="AU19014"/>
    </row>
    <row r="19015" spans="47:47" x14ac:dyDescent="0.2">
      <c r="AU19015"/>
    </row>
    <row r="19016" spans="47:47" x14ac:dyDescent="0.2">
      <c r="AU19016"/>
    </row>
    <row r="19017" spans="47:47" x14ac:dyDescent="0.2">
      <c r="AU19017"/>
    </row>
    <row r="19018" spans="47:47" x14ac:dyDescent="0.2">
      <c r="AU19018"/>
    </row>
    <row r="19019" spans="47:47" x14ac:dyDescent="0.2">
      <c r="AU19019"/>
    </row>
    <row r="19020" spans="47:47" x14ac:dyDescent="0.2">
      <c r="AU19020"/>
    </row>
    <row r="19021" spans="47:47" x14ac:dyDescent="0.2">
      <c r="AU19021"/>
    </row>
    <row r="19022" spans="47:47" x14ac:dyDescent="0.2">
      <c r="AU19022"/>
    </row>
    <row r="19023" spans="47:47" x14ac:dyDescent="0.2">
      <c r="AU19023"/>
    </row>
    <row r="19024" spans="47:47" x14ac:dyDescent="0.2">
      <c r="AU19024"/>
    </row>
    <row r="19025" spans="47:47" x14ac:dyDescent="0.2">
      <c r="AU19025"/>
    </row>
    <row r="19026" spans="47:47" x14ac:dyDescent="0.2">
      <c r="AU19026"/>
    </row>
    <row r="19027" spans="47:47" x14ac:dyDescent="0.2">
      <c r="AU19027"/>
    </row>
    <row r="19028" spans="47:47" x14ac:dyDescent="0.2">
      <c r="AU19028"/>
    </row>
    <row r="19029" spans="47:47" x14ac:dyDescent="0.2">
      <c r="AU19029"/>
    </row>
    <row r="19030" spans="47:47" x14ac:dyDescent="0.2">
      <c r="AU19030"/>
    </row>
    <row r="19031" spans="47:47" x14ac:dyDescent="0.2">
      <c r="AU19031"/>
    </row>
    <row r="19032" spans="47:47" x14ac:dyDescent="0.2">
      <c r="AU19032"/>
    </row>
    <row r="19033" spans="47:47" x14ac:dyDescent="0.2">
      <c r="AU19033"/>
    </row>
    <row r="19034" spans="47:47" x14ac:dyDescent="0.2">
      <c r="AU19034"/>
    </row>
    <row r="19035" spans="47:47" x14ac:dyDescent="0.2">
      <c r="AU19035"/>
    </row>
    <row r="19036" spans="47:47" x14ac:dyDescent="0.2">
      <c r="AU19036"/>
    </row>
    <row r="19037" spans="47:47" x14ac:dyDescent="0.2">
      <c r="AU19037"/>
    </row>
    <row r="19038" spans="47:47" x14ac:dyDescent="0.2">
      <c r="AU19038"/>
    </row>
    <row r="19039" spans="47:47" x14ac:dyDescent="0.2">
      <c r="AU19039"/>
    </row>
    <row r="19040" spans="47:47" x14ac:dyDescent="0.2">
      <c r="AU19040"/>
    </row>
    <row r="19041" spans="47:47" x14ac:dyDescent="0.2">
      <c r="AU19041"/>
    </row>
    <row r="19042" spans="47:47" x14ac:dyDescent="0.2">
      <c r="AU19042"/>
    </row>
    <row r="19043" spans="47:47" x14ac:dyDescent="0.2">
      <c r="AU19043"/>
    </row>
    <row r="19044" spans="47:47" x14ac:dyDescent="0.2">
      <c r="AU19044"/>
    </row>
    <row r="19045" spans="47:47" x14ac:dyDescent="0.2">
      <c r="AU19045"/>
    </row>
    <row r="19046" spans="47:47" x14ac:dyDescent="0.2">
      <c r="AU19046"/>
    </row>
    <row r="19047" spans="47:47" x14ac:dyDescent="0.2">
      <c r="AU19047"/>
    </row>
    <row r="19048" spans="47:47" x14ac:dyDescent="0.2">
      <c r="AU19048"/>
    </row>
    <row r="19049" spans="47:47" x14ac:dyDescent="0.2">
      <c r="AU19049"/>
    </row>
    <row r="19050" spans="47:47" x14ac:dyDescent="0.2">
      <c r="AU19050"/>
    </row>
    <row r="19051" spans="47:47" x14ac:dyDescent="0.2">
      <c r="AU19051"/>
    </row>
    <row r="19052" spans="47:47" x14ac:dyDescent="0.2">
      <c r="AU19052"/>
    </row>
    <row r="19053" spans="47:47" x14ac:dyDescent="0.2">
      <c r="AU19053"/>
    </row>
    <row r="19054" spans="47:47" x14ac:dyDescent="0.2">
      <c r="AU19054"/>
    </row>
    <row r="19055" spans="47:47" x14ac:dyDescent="0.2">
      <c r="AU19055"/>
    </row>
    <row r="19056" spans="47:47" x14ac:dyDescent="0.2">
      <c r="AU19056"/>
    </row>
    <row r="19057" spans="47:47" x14ac:dyDescent="0.2">
      <c r="AU19057"/>
    </row>
    <row r="19058" spans="47:47" x14ac:dyDescent="0.2">
      <c r="AU19058"/>
    </row>
    <row r="19059" spans="47:47" x14ac:dyDescent="0.2">
      <c r="AU19059"/>
    </row>
    <row r="19060" spans="47:47" x14ac:dyDescent="0.2">
      <c r="AU19060"/>
    </row>
    <row r="19061" spans="47:47" x14ac:dyDescent="0.2">
      <c r="AU19061"/>
    </row>
    <row r="19062" spans="47:47" x14ac:dyDescent="0.2">
      <c r="AU19062"/>
    </row>
    <row r="19063" spans="47:47" x14ac:dyDescent="0.2">
      <c r="AU19063"/>
    </row>
    <row r="19064" spans="47:47" x14ac:dyDescent="0.2">
      <c r="AU19064"/>
    </row>
    <row r="19065" spans="47:47" x14ac:dyDescent="0.2">
      <c r="AU19065"/>
    </row>
    <row r="19066" spans="47:47" x14ac:dyDescent="0.2">
      <c r="AU19066"/>
    </row>
    <row r="19067" spans="47:47" x14ac:dyDescent="0.2">
      <c r="AU19067"/>
    </row>
    <row r="19068" spans="47:47" x14ac:dyDescent="0.2">
      <c r="AU19068"/>
    </row>
    <row r="19069" spans="47:47" x14ac:dyDescent="0.2">
      <c r="AU19069"/>
    </row>
    <row r="19070" spans="47:47" x14ac:dyDescent="0.2">
      <c r="AU19070"/>
    </row>
    <row r="19071" spans="47:47" x14ac:dyDescent="0.2">
      <c r="AU19071"/>
    </row>
    <row r="19072" spans="47:47" x14ac:dyDescent="0.2">
      <c r="AU19072"/>
    </row>
    <row r="19073" spans="47:47" x14ac:dyDescent="0.2">
      <c r="AU19073"/>
    </row>
    <row r="19074" spans="47:47" x14ac:dyDescent="0.2">
      <c r="AU19074"/>
    </row>
    <row r="19075" spans="47:47" x14ac:dyDescent="0.2">
      <c r="AU19075"/>
    </row>
    <row r="19076" spans="47:47" x14ac:dyDescent="0.2">
      <c r="AU19076"/>
    </row>
    <row r="19077" spans="47:47" x14ac:dyDescent="0.2">
      <c r="AU19077"/>
    </row>
    <row r="19078" spans="47:47" x14ac:dyDescent="0.2">
      <c r="AU19078"/>
    </row>
    <row r="19079" spans="47:47" x14ac:dyDescent="0.2">
      <c r="AU19079"/>
    </row>
    <row r="19080" spans="47:47" x14ac:dyDescent="0.2">
      <c r="AU19080"/>
    </row>
    <row r="19081" spans="47:47" x14ac:dyDescent="0.2">
      <c r="AU19081"/>
    </row>
    <row r="19082" spans="47:47" x14ac:dyDescent="0.2">
      <c r="AU19082"/>
    </row>
    <row r="19083" spans="47:47" x14ac:dyDescent="0.2">
      <c r="AU19083"/>
    </row>
    <row r="19084" spans="47:47" x14ac:dyDescent="0.2">
      <c r="AU19084"/>
    </row>
    <row r="19085" spans="47:47" x14ac:dyDescent="0.2">
      <c r="AU19085"/>
    </row>
    <row r="19086" spans="47:47" x14ac:dyDescent="0.2">
      <c r="AU19086"/>
    </row>
    <row r="19087" spans="47:47" x14ac:dyDescent="0.2">
      <c r="AU19087"/>
    </row>
    <row r="19088" spans="47:47" x14ac:dyDescent="0.2">
      <c r="AU19088"/>
    </row>
    <row r="19089" spans="47:47" x14ac:dyDescent="0.2">
      <c r="AU19089"/>
    </row>
    <row r="19090" spans="47:47" x14ac:dyDescent="0.2">
      <c r="AU19090"/>
    </row>
    <row r="19091" spans="47:47" x14ac:dyDescent="0.2">
      <c r="AU19091"/>
    </row>
    <row r="19092" spans="47:47" x14ac:dyDescent="0.2">
      <c r="AU19092"/>
    </row>
    <row r="19093" spans="47:47" x14ac:dyDescent="0.2">
      <c r="AU19093"/>
    </row>
    <row r="19094" spans="47:47" x14ac:dyDescent="0.2">
      <c r="AU19094"/>
    </row>
    <row r="19095" spans="47:47" x14ac:dyDescent="0.2">
      <c r="AU19095"/>
    </row>
    <row r="19096" spans="47:47" x14ac:dyDescent="0.2">
      <c r="AU19096"/>
    </row>
    <row r="19097" spans="47:47" x14ac:dyDescent="0.2">
      <c r="AU19097"/>
    </row>
    <row r="19098" spans="47:47" x14ac:dyDescent="0.2">
      <c r="AU19098"/>
    </row>
    <row r="19099" spans="47:47" x14ac:dyDescent="0.2">
      <c r="AU19099"/>
    </row>
    <row r="19100" spans="47:47" x14ac:dyDescent="0.2">
      <c r="AU19100"/>
    </row>
    <row r="19101" spans="47:47" x14ac:dyDescent="0.2">
      <c r="AU19101"/>
    </row>
    <row r="19102" spans="47:47" x14ac:dyDescent="0.2">
      <c r="AU19102"/>
    </row>
    <row r="19103" spans="47:47" x14ac:dyDescent="0.2">
      <c r="AU19103"/>
    </row>
    <row r="19104" spans="47:47" x14ac:dyDescent="0.2">
      <c r="AU19104"/>
    </row>
    <row r="19105" spans="47:47" x14ac:dyDescent="0.2">
      <c r="AU19105"/>
    </row>
    <row r="19106" spans="47:47" x14ac:dyDescent="0.2">
      <c r="AU19106"/>
    </row>
    <row r="19107" spans="47:47" x14ac:dyDescent="0.2">
      <c r="AU19107"/>
    </row>
    <row r="19108" spans="47:47" x14ac:dyDescent="0.2">
      <c r="AU19108"/>
    </row>
    <row r="19109" spans="47:47" x14ac:dyDescent="0.2">
      <c r="AU19109"/>
    </row>
    <row r="19110" spans="47:47" x14ac:dyDescent="0.2">
      <c r="AU19110"/>
    </row>
    <row r="19111" spans="47:47" x14ac:dyDescent="0.2">
      <c r="AU19111"/>
    </row>
    <row r="19112" spans="47:47" x14ac:dyDescent="0.2">
      <c r="AU19112"/>
    </row>
    <row r="19113" spans="47:47" x14ac:dyDescent="0.2">
      <c r="AU19113"/>
    </row>
    <row r="19114" spans="47:47" x14ac:dyDescent="0.2">
      <c r="AU19114"/>
    </row>
    <row r="19115" spans="47:47" x14ac:dyDescent="0.2">
      <c r="AU19115"/>
    </row>
    <row r="19116" spans="47:47" x14ac:dyDescent="0.2">
      <c r="AU19116"/>
    </row>
    <row r="19117" spans="47:47" x14ac:dyDescent="0.2">
      <c r="AU19117"/>
    </row>
    <row r="19118" spans="47:47" x14ac:dyDescent="0.2">
      <c r="AU19118"/>
    </row>
    <row r="19119" spans="47:47" x14ac:dyDescent="0.2">
      <c r="AU19119"/>
    </row>
    <row r="19120" spans="47:47" x14ac:dyDescent="0.2">
      <c r="AU19120"/>
    </row>
    <row r="19121" spans="47:47" x14ac:dyDescent="0.2">
      <c r="AU19121"/>
    </row>
    <row r="19122" spans="47:47" x14ac:dyDescent="0.2">
      <c r="AU19122"/>
    </row>
    <row r="19123" spans="47:47" x14ac:dyDescent="0.2">
      <c r="AU19123"/>
    </row>
    <row r="19124" spans="47:47" x14ac:dyDescent="0.2">
      <c r="AU19124"/>
    </row>
    <row r="19125" spans="47:47" x14ac:dyDescent="0.2">
      <c r="AU19125"/>
    </row>
    <row r="19126" spans="47:47" x14ac:dyDescent="0.2">
      <c r="AU19126"/>
    </row>
    <row r="19127" spans="47:47" x14ac:dyDescent="0.2">
      <c r="AU19127"/>
    </row>
    <row r="19128" spans="47:47" x14ac:dyDescent="0.2">
      <c r="AU19128"/>
    </row>
    <row r="19129" spans="47:47" x14ac:dyDescent="0.2">
      <c r="AU19129"/>
    </row>
    <row r="19130" spans="47:47" x14ac:dyDescent="0.2">
      <c r="AU19130"/>
    </row>
    <row r="19131" spans="47:47" x14ac:dyDescent="0.2">
      <c r="AU19131"/>
    </row>
    <row r="19132" spans="47:47" x14ac:dyDescent="0.2">
      <c r="AU19132"/>
    </row>
    <row r="19133" spans="47:47" x14ac:dyDescent="0.2">
      <c r="AU19133"/>
    </row>
    <row r="19134" spans="47:47" x14ac:dyDescent="0.2">
      <c r="AU19134"/>
    </row>
    <row r="19135" spans="47:47" x14ac:dyDescent="0.2">
      <c r="AU19135"/>
    </row>
    <row r="19136" spans="47:47" x14ac:dyDescent="0.2">
      <c r="AU19136"/>
    </row>
    <row r="19137" spans="47:47" x14ac:dyDescent="0.2">
      <c r="AU19137"/>
    </row>
    <row r="19138" spans="47:47" x14ac:dyDescent="0.2">
      <c r="AU19138"/>
    </row>
    <row r="19139" spans="47:47" x14ac:dyDescent="0.2">
      <c r="AU19139"/>
    </row>
    <row r="19140" spans="47:47" x14ac:dyDescent="0.2">
      <c r="AU19140"/>
    </row>
    <row r="19141" spans="47:47" x14ac:dyDescent="0.2">
      <c r="AU19141"/>
    </row>
    <row r="19142" spans="47:47" x14ac:dyDescent="0.2">
      <c r="AU19142"/>
    </row>
    <row r="19143" spans="47:47" x14ac:dyDescent="0.2">
      <c r="AU19143"/>
    </row>
    <row r="19144" spans="47:47" x14ac:dyDescent="0.2">
      <c r="AU19144"/>
    </row>
    <row r="19145" spans="47:47" x14ac:dyDescent="0.2">
      <c r="AU19145"/>
    </row>
    <row r="19146" spans="47:47" x14ac:dyDescent="0.2">
      <c r="AU19146"/>
    </row>
    <row r="19147" spans="47:47" x14ac:dyDescent="0.2">
      <c r="AU19147"/>
    </row>
    <row r="19148" spans="47:47" x14ac:dyDescent="0.2">
      <c r="AU19148"/>
    </row>
    <row r="19149" spans="47:47" x14ac:dyDescent="0.2">
      <c r="AU19149"/>
    </row>
    <row r="19150" spans="47:47" x14ac:dyDescent="0.2">
      <c r="AU19150"/>
    </row>
    <row r="19151" spans="47:47" x14ac:dyDescent="0.2">
      <c r="AU19151"/>
    </row>
    <row r="19152" spans="47:47" x14ac:dyDescent="0.2">
      <c r="AU19152"/>
    </row>
    <row r="19153" spans="47:47" x14ac:dyDescent="0.2">
      <c r="AU19153"/>
    </row>
    <row r="19154" spans="47:47" x14ac:dyDescent="0.2">
      <c r="AU19154"/>
    </row>
    <row r="19155" spans="47:47" x14ac:dyDescent="0.2">
      <c r="AU19155"/>
    </row>
    <row r="19156" spans="47:47" x14ac:dyDescent="0.2">
      <c r="AU19156"/>
    </row>
    <row r="19157" spans="47:47" x14ac:dyDescent="0.2">
      <c r="AU19157"/>
    </row>
    <row r="19158" spans="47:47" x14ac:dyDescent="0.2">
      <c r="AU19158"/>
    </row>
    <row r="19159" spans="47:47" x14ac:dyDescent="0.2">
      <c r="AU19159"/>
    </row>
    <row r="19160" spans="47:47" x14ac:dyDescent="0.2">
      <c r="AU19160"/>
    </row>
    <row r="19161" spans="47:47" x14ac:dyDescent="0.2">
      <c r="AU19161"/>
    </row>
    <row r="19162" spans="47:47" x14ac:dyDescent="0.2">
      <c r="AU19162"/>
    </row>
    <row r="19163" spans="47:47" x14ac:dyDescent="0.2">
      <c r="AU19163"/>
    </row>
    <row r="19164" spans="47:47" x14ac:dyDescent="0.2">
      <c r="AU19164"/>
    </row>
    <row r="19165" spans="47:47" x14ac:dyDescent="0.2">
      <c r="AU19165"/>
    </row>
    <row r="19166" spans="47:47" x14ac:dyDescent="0.2">
      <c r="AU19166"/>
    </row>
    <row r="19167" spans="47:47" x14ac:dyDescent="0.2">
      <c r="AU19167"/>
    </row>
    <row r="19168" spans="47:47" x14ac:dyDescent="0.2">
      <c r="AU19168"/>
    </row>
    <row r="19169" spans="47:47" x14ac:dyDescent="0.2">
      <c r="AU19169"/>
    </row>
    <row r="19170" spans="47:47" x14ac:dyDescent="0.2">
      <c r="AU19170"/>
    </row>
    <row r="19171" spans="47:47" x14ac:dyDescent="0.2">
      <c r="AU19171"/>
    </row>
    <row r="19172" spans="47:47" x14ac:dyDescent="0.2">
      <c r="AU19172"/>
    </row>
    <row r="19173" spans="47:47" x14ac:dyDescent="0.2">
      <c r="AU19173"/>
    </row>
    <row r="19174" spans="47:47" x14ac:dyDescent="0.2">
      <c r="AU19174"/>
    </row>
    <row r="19175" spans="47:47" x14ac:dyDescent="0.2">
      <c r="AU19175"/>
    </row>
    <row r="19176" spans="47:47" x14ac:dyDescent="0.2">
      <c r="AU19176"/>
    </row>
    <row r="19177" spans="47:47" x14ac:dyDescent="0.2">
      <c r="AU19177"/>
    </row>
    <row r="19178" spans="47:47" x14ac:dyDescent="0.2">
      <c r="AU19178"/>
    </row>
    <row r="19179" spans="47:47" x14ac:dyDescent="0.2">
      <c r="AU19179"/>
    </row>
    <row r="19180" spans="47:47" x14ac:dyDescent="0.2">
      <c r="AU19180"/>
    </row>
    <row r="19181" spans="47:47" x14ac:dyDescent="0.2">
      <c r="AU19181"/>
    </row>
    <row r="19182" spans="47:47" x14ac:dyDescent="0.2">
      <c r="AU19182"/>
    </row>
    <row r="19183" spans="47:47" x14ac:dyDescent="0.2">
      <c r="AU19183"/>
    </row>
    <row r="19184" spans="47:47" x14ac:dyDescent="0.2">
      <c r="AU19184"/>
    </row>
    <row r="19185" spans="47:47" x14ac:dyDescent="0.2">
      <c r="AU19185"/>
    </row>
    <row r="19186" spans="47:47" x14ac:dyDescent="0.2">
      <c r="AU19186"/>
    </row>
    <row r="19187" spans="47:47" x14ac:dyDescent="0.2">
      <c r="AU19187"/>
    </row>
    <row r="19188" spans="47:47" x14ac:dyDescent="0.2">
      <c r="AU19188"/>
    </row>
    <row r="19189" spans="47:47" x14ac:dyDescent="0.2">
      <c r="AU19189"/>
    </row>
    <row r="19190" spans="47:47" x14ac:dyDescent="0.2">
      <c r="AU19190"/>
    </row>
    <row r="19191" spans="47:47" x14ac:dyDescent="0.2">
      <c r="AU19191"/>
    </row>
    <row r="19192" spans="47:47" x14ac:dyDescent="0.2">
      <c r="AU19192"/>
    </row>
    <row r="19193" spans="47:47" x14ac:dyDescent="0.2">
      <c r="AU19193"/>
    </row>
    <row r="19194" spans="47:47" x14ac:dyDescent="0.2">
      <c r="AU19194"/>
    </row>
    <row r="19195" spans="47:47" x14ac:dyDescent="0.2">
      <c r="AU19195"/>
    </row>
    <row r="19196" spans="47:47" x14ac:dyDescent="0.2">
      <c r="AU19196"/>
    </row>
    <row r="19197" spans="47:47" x14ac:dyDescent="0.2">
      <c r="AU19197"/>
    </row>
    <row r="19198" spans="47:47" x14ac:dyDescent="0.2">
      <c r="AU19198"/>
    </row>
    <row r="19199" spans="47:47" x14ac:dyDescent="0.2">
      <c r="AU19199"/>
    </row>
    <row r="19200" spans="47:47" x14ac:dyDescent="0.2">
      <c r="AU19200"/>
    </row>
    <row r="19201" spans="47:47" x14ac:dyDescent="0.2">
      <c r="AU19201"/>
    </row>
    <row r="19202" spans="47:47" x14ac:dyDescent="0.2">
      <c r="AU19202"/>
    </row>
    <row r="19203" spans="47:47" x14ac:dyDescent="0.2">
      <c r="AU19203"/>
    </row>
    <row r="19204" spans="47:47" x14ac:dyDescent="0.2">
      <c r="AU19204"/>
    </row>
    <row r="19205" spans="47:47" x14ac:dyDescent="0.2">
      <c r="AU19205"/>
    </row>
    <row r="19206" spans="47:47" x14ac:dyDescent="0.2">
      <c r="AU19206"/>
    </row>
    <row r="19207" spans="47:47" x14ac:dyDescent="0.2">
      <c r="AU19207"/>
    </row>
    <row r="19208" spans="47:47" x14ac:dyDescent="0.2">
      <c r="AU19208"/>
    </row>
    <row r="19209" spans="47:47" x14ac:dyDescent="0.2">
      <c r="AU19209"/>
    </row>
    <row r="19210" spans="47:47" x14ac:dyDescent="0.2">
      <c r="AU19210"/>
    </row>
    <row r="19211" spans="47:47" x14ac:dyDescent="0.2">
      <c r="AU19211"/>
    </row>
    <row r="19212" spans="47:47" x14ac:dyDescent="0.2">
      <c r="AU19212"/>
    </row>
    <row r="19213" spans="47:47" x14ac:dyDescent="0.2">
      <c r="AU19213"/>
    </row>
    <row r="19214" spans="47:47" x14ac:dyDescent="0.2">
      <c r="AU19214"/>
    </row>
    <row r="19215" spans="47:47" x14ac:dyDescent="0.2">
      <c r="AU19215"/>
    </row>
    <row r="19216" spans="47:47" x14ac:dyDescent="0.2">
      <c r="AU19216"/>
    </row>
    <row r="19217" spans="47:47" x14ac:dyDescent="0.2">
      <c r="AU19217"/>
    </row>
    <row r="19218" spans="47:47" x14ac:dyDescent="0.2">
      <c r="AU19218"/>
    </row>
    <row r="19219" spans="47:47" x14ac:dyDescent="0.2">
      <c r="AU19219"/>
    </row>
    <row r="19220" spans="47:47" x14ac:dyDescent="0.2">
      <c r="AU19220"/>
    </row>
    <row r="19221" spans="47:47" x14ac:dyDescent="0.2">
      <c r="AU19221"/>
    </row>
    <row r="19222" spans="47:47" x14ac:dyDescent="0.2">
      <c r="AU19222"/>
    </row>
    <row r="19223" spans="47:47" x14ac:dyDescent="0.2">
      <c r="AU19223"/>
    </row>
    <row r="19224" spans="47:47" x14ac:dyDescent="0.2">
      <c r="AU19224"/>
    </row>
    <row r="19225" spans="47:47" x14ac:dyDescent="0.2">
      <c r="AU19225"/>
    </row>
    <row r="19226" spans="47:47" x14ac:dyDescent="0.2">
      <c r="AU19226"/>
    </row>
    <row r="19227" spans="47:47" x14ac:dyDescent="0.2">
      <c r="AU19227"/>
    </row>
    <row r="19228" spans="47:47" x14ac:dyDescent="0.2">
      <c r="AU19228"/>
    </row>
    <row r="19229" spans="47:47" x14ac:dyDescent="0.2">
      <c r="AU19229"/>
    </row>
    <row r="19230" spans="47:47" x14ac:dyDescent="0.2">
      <c r="AU19230"/>
    </row>
    <row r="19231" spans="47:47" x14ac:dyDescent="0.2">
      <c r="AU19231"/>
    </row>
    <row r="19232" spans="47:47" x14ac:dyDescent="0.2">
      <c r="AU19232"/>
    </row>
    <row r="19233" spans="47:47" x14ac:dyDescent="0.2">
      <c r="AU19233"/>
    </row>
    <row r="19234" spans="47:47" x14ac:dyDescent="0.2">
      <c r="AU19234"/>
    </row>
    <row r="19235" spans="47:47" x14ac:dyDescent="0.2">
      <c r="AU19235"/>
    </row>
    <row r="19236" spans="47:47" x14ac:dyDescent="0.2">
      <c r="AU19236"/>
    </row>
    <row r="19237" spans="47:47" x14ac:dyDescent="0.2">
      <c r="AU19237"/>
    </row>
    <row r="19238" spans="47:47" x14ac:dyDescent="0.2">
      <c r="AU19238"/>
    </row>
    <row r="19239" spans="47:47" x14ac:dyDescent="0.2">
      <c r="AU19239"/>
    </row>
    <row r="19240" spans="47:47" x14ac:dyDescent="0.2">
      <c r="AU19240"/>
    </row>
    <row r="19241" spans="47:47" x14ac:dyDescent="0.2">
      <c r="AU19241"/>
    </row>
    <row r="19242" spans="47:47" x14ac:dyDescent="0.2">
      <c r="AU19242"/>
    </row>
    <row r="19243" spans="47:47" x14ac:dyDescent="0.2">
      <c r="AU19243"/>
    </row>
    <row r="19244" spans="47:47" x14ac:dyDescent="0.2">
      <c r="AU19244"/>
    </row>
    <row r="19245" spans="47:47" x14ac:dyDescent="0.2">
      <c r="AU19245"/>
    </row>
    <row r="19246" spans="47:47" x14ac:dyDescent="0.2">
      <c r="AU19246"/>
    </row>
    <row r="19247" spans="47:47" x14ac:dyDescent="0.2">
      <c r="AU19247"/>
    </row>
    <row r="19248" spans="47:47" x14ac:dyDescent="0.2">
      <c r="AU19248"/>
    </row>
    <row r="19249" spans="47:47" x14ac:dyDescent="0.2">
      <c r="AU19249"/>
    </row>
    <row r="19250" spans="47:47" x14ac:dyDescent="0.2">
      <c r="AU19250"/>
    </row>
    <row r="19251" spans="47:47" x14ac:dyDescent="0.2">
      <c r="AU19251"/>
    </row>
    <row r="19252" spans="47:47" x14ac:dyDescent="0.2">
      <c r="AU19252"/>
    </row>
    <row r="19253" spans="47:47" x14ac:dyDescent="0.2">
      <c r="AU19253"/>
    </row>
    <row r="19254" spans="47:47" x14ac:dyDescent="0.2">
      <c r="AU19254"/>
    </row>
    <row r="19255" spans="47:47" x14ac:dyDescent="0.2">
      <c r="AU19255"/>
    </row>
    <row r="19256" spans="47:47" x14ac:dyDescent="0.2">
      <c r="AU19256"/>
    </row>
    <row r="19257" spans="47:47" x14ac:dyDescent="0.2">
      <c r="AU19257"/>
    </row>
    <row r="19258" spans="47:47" x14ac:dyDescent="0.2">
      <c r="AU19258"/>
    </row>
    <row r="19259" spans="47:47" x14ac:dyDescent="0.2">
      <c r="AU19259"/>
    </row>
    <row r="19260" spans="47:47" x14ac:dyDescent="0.2">
      <c r="AU19260"/>
    </row>
    <row r="19261" spans="47:47" x14ac:dyDescent="0.2">
      <c r="AU19261"/>
    </row>
    <row r="19262" spans="47:47" x14ac:dyDescent="0.2">
      <c r="AU19262"/>
    </row>
    <row r="19263" spans="47:47" x14ac:dyDescent="0.2">
      <c r="AU19263"/>
    </row>
    <row r="19264" spans="47:47" x14ac:dyDescent="0.2">
      <c r="AU19264"/>
    </row>
    <row r="19265" spans="47:47" x14ac:dyDescent="0.2">
      <c r="AU19265"/>
    </row>
    <row r="19266" spans="47:47" x14ac:dyDescent="0.2">
      <c r="AU19266"/>
    </row>
    <row r="19267" spans="47:47" x14ac:dyDescent="0.2">
      <c r="AU19267"/>
    </row>
    <row r="19268" spans="47:47" x14ac:dyDescent="0.2">
      <c r="AU19268"/>
    </row>
    <row r="19269" spans="47:47" x14ac:dyDescent="0.2">
      <c r="AU19269"/>
    </row>
    <row r="19270" spans="47:47" x14ac:dyDescent="0.2">
      <c r="AU19270"/>
    </row>
    <row r="19271" spans="47:47" x14ac:dyDescent="0.2">
      <c r="AU19271"/>
    </row>
    <row r="19272" spans="47:47" x14ac:dyDescent="0.2">
      <c r="AU19272"/>
    </row>
    <row r="19273" spans="47:47" x14ac:dyDescent="0.2">
      <c r="AU19273"/>
    </row>
    <row r="19274" spans="47:47" x14ac:dyDescent="0.2">
      <c r="AU19274"/>
    </row>
    <row r="19275" spans="47:47" x14ac:dyDescent="0.2">
      <c r="AU19275"/>
    </row>
    <row r="19276" spans="47:47" x14ac:dyDescent="0.2">
      <c r="AU19276"/>
    </row>
    <row r="19277" spans="47:47" x14ac:dyDescent="0.2">
      <c r="AU19277"/>
    </row>
    <row r="19278" spans="47:47" x14ac:dyDescent="0.2">
      <c r="AU19278"/>
    </row>
    <row r="19279" spans="47:47" x14ac:dyDescent="0.2">
      <c r="AU19279"/>
    </row>
    <row r="19280" spans="47:47" x14ac:dyDescent="0.2">
      <c r="AU19280"/>
    </row>
    <row r="19281" spans="47:47" x14ac:dyDescent="0.2">
      <c r="AU19281"/>
    </row>
    <row r="19282" spans="47:47" x14ac:dyDescent="0.2">
      <c r="AU19282"/>
    </row>
    <row r="19283" spans="47:47" x14ac:dyDescent="0.2">
      <c r="AU19283"/>
    </row>
    <row r="19284" spans="47:47" x14ac:dyDescent="0.2">
      <c r="AU19284"/>
    </row>
    <row r="19285" spans="47:47" x14ac:dyDescent="0.2">
      <c r="AU19285"/>
    </row>
    <row r="19286" spans="47:47" x14ac:dyDescent="0.2">
      <c r="AU19286"/>
    </row>
    <row r="19287" spans="47:47" x14ac:dyDescent="0.2">
      <c r="AU19287"/>
    </row>
    <row r="19288" spans="47:47" x14ac:dyDescent="0.2">
      <c r="AU19288"/>
    </row>
    <row r="19289" spans="47:47" x14ac:dyDescent="0.2">
      <c r="AU19289"/>
    </row>
    <row r="19290" spans="47:47" x14ac:dyDescent="0.2">
      <c r="AU19290"/>
    </row>
    <row r="19291" spans="47:47" x14ac:dyDescent="0.2">
      <c r="AU19291"/>
    </row>
    <row r="19292" spans="47:47" x14ac:dyDescent="0.2">
      <c r="AU19292"/>
    </row>
    <row r="19293" spans="47:47" x14ac:dyDescent="0.2">
      <c r="AU19293"/>
    </row>
    <row r="19294" spans="47:47" x14ac:dyDescent="0.2">
      <c r="AU19294"/>
    </row>
    <row r="19295" spans="47:47" x14ac:dyDescent="0.2">
      <c r="AU19295"/>
    </row>
    <row r="19296" spans="47:47" x14ac:dyDescent="0.2">
      <c r="AU19296"/>
    </row>
    <row r="19297" spans="47:47" x14ac:dyDescent="0.2">
      <c r="AU19297"/>
    </row>
    <row r="19298" spans="47:47" x14ac:dyDescent="0.2">
      <c r="AU19298"/>
    </row>
    <row r="19299" spans="47:47" x14ac:dyDescent="0.2">
      <c r="AU19299"/>
    </row>
    <row r="19300" spans="47:47" x14ac:dyDescent="0.2">
      <c r="AU19300"/>
    </row>
    <row r="19301" spans="47:47" x14ac:dyDescent="0.2">
      <c r="AU19301"/>
    </row>
    <row r="19302" spans="47:47" x14ac:dyDescent="0.2">
      <c r="AU19302"/>
    </row>
    <row r="19303" spans="47:47" x14ac:dyDescent="0.2">
      <c r="AU19303"/>
    </row>
    <row r="19304" spans="47:47" x14ac:dyDescent="0.2">
      <c r="AU19304"/>
    </row>
    <row r="19305" spans="47:47" x14ac:dyDescent="0.2">
      <c r="AU19305"/>
    </row>
    <row r="19306" spans="47:47" x14ac:dyDescent="0.2">
      <c r="AU19306"/>
    </row>
    <row r="19307" spans="47:47" x14ac:dyDescent="0.2">
      <c r="AU19307"/>
    </row>
    <row r="19308" spans="47:47" x14ac:dyDescent="0.2">
      <c r="AU19308"/>
    </row>
    <row r="19309" spans="47:47" x14ac:dyDescent="0.2">
      <c r="AU19309"/>
    </row>
    <row r="19310" spans="47:47" x14ac:dyDescent="0.2">
      <c r="AU19310"/>
    </row>
    <row r="19311" spans="47:47" x14ac:dyDescent="0.2">
      <c r="AU19311"/>
    </row>
    <row r="19312" spans="47:47" x14ac:dyDescent="0.2">
      <c r="AU19312"/>
    </row>
    <row r="19313" spans="47:47" x14ac:dyDescent="0.2">
      <c r="AU19313"/>
    </row>
    <row r="19314" spans="47:47" x14ac:dyDescent="0.2">
      <c r="AU19314"/>
    </row>
    <row r="19315" spans="47:47" x14ac:dyDescent="0.2">
      <c r="AU19315"/>
    </row>
    <row r="19316" spans="47:47" x14ac:dyDescent="0.2">
      <c r="AU19316"/>
    </row>
    <row r="19317" spans="47:47" x14ac:dyDescent="0.2">
      <c r="AU19317"/>
    </row>
    <row r="19318" spans="47:47" x14ac:dyDescent="0.2">
      <c r="AU19318"/>
    </row>
    <row r="19319" spans="47:47" x14ac:dyDescent="0.2">
      <c r="AU19319"/>
    </row>
    <row r="19320" spans="47:47" x14ac:dyDescent="0.2">
      <c r="AU19320"/>
    </row>
    <row r="19321" spans="47:47" x14ac:dyDescent="0.2">
      <c r="AU19321"/>
    </row>
    <row r="19322" spans="47:47" x14ac:dyDescent="0.2">
      <c r="AU19322"/>
    </row>
    <row r="19323" spans="47:47" x14ac:dyDescent="0.2">
      <c r="AU19323"/>
    </row>
    <row r="19324" spans="47:47" x14ac:dyDescent="0.2">
      <c r="AU19324"/>
    </row>
    <row r="19325" spans="47:47" x14ac:dyDescent="0.2">
      <c r="AU19325"/>
    </row>
    <row r="19326" spans="47:47" x14ac:dyDescent="0.2">
      <c r="AU19326"/>
    </row>
    <row r="19327" spans="47:47" x14ac:dyDescent="0.2">
      <c r="AU19327"/>
    </row>
    <row r="19328" spans="47:47" x14ac:dyDescent="0.2">
      <c r="AU19328"/>
    </row>
    <row r="19329" spans="47:47" x14ac:dyDescent="0.2">
      <c r="AU19329"/>
    </row>
    <row r="19330" spans="47:47" x14ac:dyDescent="0.2">
      <c r="AU19330"/>
    </row>
    <row r="19331" spans="47:47" x14ac:dyDescent="0.2">
      <c r="AU19331"/>
    </row>
    <row r="19332" spans="47:47" x14ac:dyDescent="0.2">
      <c r="AU19332"/>
    </row>
    <row r="19333" spans="47:47" x14ac:dyDescent="0.2">
      <c r="AU19333"/>
    </row>
    <row r="19334" spans="47:47" x14ac:dyDescent="0.2">
      <c r="AU19334"/>
    </row>
    <row r="19335" spans="47:47" x14ac:dyDescent="0.2">
      <c r="AU19335"/>
    </row>
    <row r="19336" spans="47:47" x14ac:dyDescent="0.2">
      <c r="AU19336"/>
    </row>
    <row r="19337" spans="47:47" x14ac:dyDescent="0.2">
      <c r="AU19337"/>
    </row>
    <row r="19338" spans="47:47" x14ac:dyDescent="0.2">
      <c r="AU19338"/>
    </row>
    <row r="19339" spans="47:47" x14ac:dyDescent="0.2">
      <c r="AU19339"/>
    </row>
    <row r="19340" spans="47:47" x14ac:dyDescent="0.2">
      <c r="AU19340"/>
    </row>
    <row r="19341" spans="47:47" x14ac:dyDescent="0.2">
      <c r="AU19341"/>
    </row>
    <row r="19342" spans="47:47" x14ac:dyDescent="0.2">
      <c r="AU19342"/>
    </row>
    <row r="19343" spans="47:47" x14ac:dyDescent="0.2">
      <c r="AU19343"/>
    </row>
    <row r="19344" spans="47:47" x14ac:dyDescent="0.2">
      <c r="AU19344"/>
    </row>
    <row r="19345" spans="47:47" x14ac:dyDescent="0.2">
      <c r="AU19345"/>
    </row>
    <row r="19346" spans="47:47" x14ac:dyDescent="0.2">
      <c r="AU19346"/>
    </row>
    <row r="19347" spans="47:47" x14ac:dyDescent="0.2">
      <c r="AU19347"/>
    </row>
    <row r="19348" spans="47:47" x14ac:dyDescent="0.2">
      <c r="AU19348"/>
    </row>
    <row r="19349" spans="47:47" x14ac:dyDescent="0.2">
      <c r="AU19349"/>
    </row>
    <row r="19350" spans="47:47" x14ac:dyDescent="0.2">
      <c r="AU19350"/>
    </row>
    <row r="19351" spans="47:47" x14ac:dyDescent="0.2">
      <c r="AU19351"/>
    </row>
    <row r="19352" spans="47:47" x14ac:dyDescent="0.2">
      <c r="AU19352"/>
    </row>
    <row r="19353" spans="47:47" x14ac:dyDescent="0.2">
      <c r="AU19353"/>
    </row>
    <row r="19354" spans="47:47" x14ac:dyDescent="0.2">
      <c r="AU19354"/>
    </row>
    <row r="19355" spans="47:47" x14ac:dyDescent="0.2">
      <c r="AU19355"/>
    </row>
    <row r="19356" spans="47:47" x14ac:dyDescent="0.2">
      <c r="AU19356"/>
    </row>
    <row r="19357" spans="47:47" x14ac:dyDescent="0.2">
      <c r="AU19357"/>
    </row>
    <row r="19358" spans="47:47" x14ac:dyDescent="0.2">
      <c r="AU19358"/>
    </row>
    <row r="19359" spans="47:47" x14ac:dyDescent="0.2">
      <c r="AU19359"/>
    </row>
    <row r="19360" spans="47:47" x14ac:dyDescent="0.2">
      <c r="AU19360"/>
    </row>
    <row r="19361" spans="47:47" x14ac:dyDescent="0.2">
      <c r="AU19361"/>
    </row>
    <row r="19362" spans="47:47" x14ac:dyDescent="0.2">
      <c r="AU19362"/>
    </row>
    <row r="19363" spans="47:47" x14ac:dyDescent="0.2">
      <c r="AU19363"/>
    </row>
    <row r="19364" spans="47:47" x14ac:dyDescent="0.2">
      <c r="AU19364"/>
    </row>
    <row r="19365" spans="47:47" x14ac:dyDescent="0.2">
      <c r="AU19365"/>
    </row>
    <row r="19366" spans="47:47" x14ac:dyDescent="0.2">
      <c r="AU19366"/>
    </row>
    <row r="19367" spans="47:47" x14ac:dyDescent="0.2">
      <c r="AU19367"/>
    </row>
    <row r="19368" spans="47:47" x14ac:dyDescent="0.2">
      <c r="AU19368"/>
    </row>
    <row r="19369" spans="47:47" x14ac:dyDescent="0.2">
      <c r="AU19369"/>
    </row>
    <row r="19370" spans="47:47" x14ac:dyDescent="0.2">
      <c r="AU19370"/>
    </row>
    <row r="19371" spans="47:47" x14ac:dyDescent="0.2">
      <c r="AU19371"/>
    </row>
    <row r="19372" spans="47:47" x14ac:dyDescent="0.2">
      <c r="AU19372"/>
    </row>
    <row r="19373" spans="47:47" x14ac:dyDescent="0.2">
      <c r="AU19373"/>
    </row>
    <row r="19374" spans="47:47" x14ac:dyDescent="0.2">
      <c r="AU19374"/>
    </row>
    <row r="19375" spans="47:47" x14ac:dyDescent="0.2">
      <c r="AU19375"/>
    </row>
    <row r="19376" spans="47:47" x14ac:dyDescent="0.2">
      <c r="AU19376"/>
    </row>
    <row r="19377" spans="47:47" x14ac:dyDescent="0.2">
      <c r="AU19377"/>
    </row>
    <row r="19378" spans="47:47" x14ac:dyDescent="0.2">
      <c r="AU19378"/>
    </row>
    <row r="19379" spans="47:47" x14ac:dyDescent="0.2">
      <c r="AU19379"/>
    </row>
    <row r="19380" spans="47:47" x14ac:dyDescent="0.2">
      <c r="AU19380"/>
    </row>
    <row r="19381" spans="47:47" x14ac:dyDescent="0.2">
      <c r="AU19381"/>
    </row>
    <row r="19382" spans="47:47" x14ac:dyDescent="0.2">
      <c r="AU19382"/>
    </row>
    <row r="19383" spans="47:47" x14ac:dyDescent="0.2">
      <c r="AU19383"/>
    </row>
    <row r="19384" spans="47:47" x14ac:dyDescent="0.2">
      <c r="AU19384"/>
    </row>
    <row r="19385" spans="47:47" x14ac:dyDescent="0.2">
      <c r="AU19385"/>
    </row>
    <row r="19386" spans="47:47" x14ac:dyDescent="0.2">
      <c r="AU19386"/>
    </row>
    <row r="19387" spans="47:47" x14ac:dyDescent="0.2">
      <c r="AU19387"/>
    </row>
    <row r="19388" spans="47:47" x14ac:dyDescent="0.2">
      <c r="AU19388"/>
    </row>
    <row r="19389" spans="47:47" x14ac:dyDescent="0.2">
      <c r="AU19389"/>
    </row>
    <row r="19390" spans="47:47" x14ac:dyDescent="0.2">
      <c r="AU19390"/>
    </row>
    <row r="19391" spans="47:47" x14ac:dyDescent="0.2">
      <c r="AU19391"/>
    </row>
    <row r="19392" spans="47:47" x14ac:dyDescent="0.2">
      <c r="AU19392"/>
    </row>
    <row r="19393" spans="47:47" x14ac:dyDescent="0.2">
      <c r="AU19393"/>
    </row>
    <row r="19394" spans="47:47" x14ac:dyDescent="0.2">
      <c r="AU19394"/>
    </row>
    <row r="19395" spans="47:47" x14ac:dyDescent="0.2">
      <c r="AU19395"/>
    </row>
    <row r="19396" spans="47:47" x14ac:dyDescent="0.2">
      <c r="AU19396"/>
    </row>
    <row r="19397" spans="47:47" x14ac:dyDescent="0.2">
      <c r="AU19397"/>
    </row>
    <row r="19398" spans="47:47" x14ac:dyDescent="0.2">
      <c r="AU19398"/>
    </row>
    <row r="19399" spans="47:47" x14ac:dyDescent="0.2">
      <c r="AU19399"/>
    </row>
    <row r="19400" spans="47:47" x14ac:dyDescent="0.2">
      <c r="AU19400"/>
    </row>
    <row r="19401" spans="47:47" x14ac:dyDescent="0.2">
      <c r="AU19401"/>
    </row>
    <row r="19402" spans="47:47" x14ac:dyDescent="0.2">
      <c r="AU19402"/>
    </row>
    <row r="19403" spans="47:47" x14ac:dyDescent="0.2">
      <c r="AU19403"/>
    </row>
    <row r="19404" spans="47:47" x14ac:dyDescent="0.2">
      <c r="AU19404"/>
    </row>
    <row r="19405" spans="47:47" x14ac:dyDescent="0.2">
      <c r="AU19405"/>
    </row>
    <row r="19406" spans="47:47" x14ac:dyDescent="0.2">
      <c r="AU19406"/>
    </row>
    <row r="19407" spans="47:47" x14ac:dyDescent="0.2">
      <c r="AU19407"/>
    </row>
    <row r="19408" spans="47:47" x14ac:dyDescent="0.2">
      <c r="AU19408"/>
    </row>
    <row r="19409" spans="47:47" x14ac:dyDescent="0.2">
      <c r="AU19409"/>
    </row>
    <row r="19410" spans="47:47" x14ac:dyDescent="0.2">
      <c r="AU19410"/>
    </row>
    <row r="19411" spans="47:47" x14ac:dyDescent="0.2">
      <c r="AU19411"/>
    </row>
    <row r="19412" spans="47:47" x14ac:dyDescent="0.2">
      <c r="AU19412"/>
    </row>
    <row r="19413" spans="47:47" x14ac:dyDescent="0.2">
      <c r="AU19413"/>
    </row>
    <row r="19414" spans="47:47" x14ac:dyDescent="0.2">
      <c r="AU19414"/>
    </row>
    <row r="19415" spans="47:47" x14ac:dyDescent="0.2">
      <c r="AU19415"/>
    </row>
    <row r="19416" spans="47:47" x14ac:dyDescent="0.2">
      <c r="AU19416"/>
    </row>
    <row r="19417" spans="47:47" x14ac:dyDescent="0.2">
      <c r="AU19417"/>
    </row>
    <row r="19418" spans="47:47" x14ac:dyDescent="0.2">
      <c r="AU19418"/>
    </row>
    <row r="19419" spans="47:47" x14ac:dyDescent="0.2">
      <c r="AU19419"/>
    </row>
    <row r="19420" spans="47:47" x14ac:dyDescent="0.2">
      <c r="AU19420"/>
    </row>
    <row r="19421" spans="47:47" x14ac:dyDescent="0.2">
      <c r="AU19421"/>
    </row>
    <row r="19422" spans="47:47" x14ac:dyDescent="0.2">
      <c r="AU19422"/>
    </row>
    <row r="19423" spans="47:47" x14ac:dyDescent="0.2">
      <c r="AU19423"/>
    </row>
    <row r="19424" spans="47:47" x14ac:dyDescent="0.2">
      <c r="AU19424"/>
    </row>
    <row r="19425" spans="47:47" x14ac:dyDescent="0.2">
      <c r="AU19425"/>
    </row>
    <row r="19426" spans="47:47" x14ac:dyDescent="0.2">
      <c r="AU19426"/>
    </row>
    <row r="19427" spans="47:47" x14ac:dyDescent="0.2">
      <c r="AU19427"/>
    </row>
    <row r="19428" spans="47:47" x14ac:dyDescent="0.2">
      <c r="AU19428"/>
    </row>
    <row r="19429" spans="47:47" x14ac:dyDescent="0.2">
      <c r="AU19429"/>
    </row>
    <row r="19430" spans="47:47" x14ac:dyDescent="0.2">
      <c r="AU19430"/>
    </row>
    <row r="19431" spans="47:47" x14ac:dyDescent="0.2">
      <c r="AU19431"/>
    </row>
    <row r="19432" spans="47:47" x14ac:dyDescent="0.2">
      <c r="AU19432"/>
    </row>
    <row r="19433" spans="47:47" x14ac:dyDescent="0.2">
      <c r="AU19433"/>
    </row>
    <row r="19434" spans="47:47" x14ac:dyDescent="0.2">
      <c r="AU19434"/>
    </row>
    <row r="19435" spans="47:47" x14ac:dyDescent="0.2">
      <c r="AU19435"/>
    </row>
    <row r="19436" spans="47:47" x14ac:dyDescent="0.2">
      <c r="AU19436"/>
    </row>
    <row r="19437" spans="47:47" x14ac:dyDescent="0.2">
      <c r="AU19437"/>
    </row>
    <row r="19438" spans="47:47" x14ac:dyDescent="0.2">
      <c r="AU19438"/>
    </row>
    <row r="19439" spans="47:47" x14ac:dyDescent="0.2">
      <c r="AU19439"/>
    </row>
    <row r="19440" spans="47:47" x14ac:dyDescent="0.2">
      <c r="AU19440"/>
    </row>
    <row r="19441" spans="47:47" x14ac:dyDescent="0.2">
      <c r="AU19441"/>
    </row>
    <row r="19442" spans="47:47" x14ac:dyDescent="0.2">
      <c r="AU19442"/>
    </row>
    <row r="19443" spans="47:47" x14ac:dyDescent="0.2">
      <c r="AU19443"/>
    </row>
    <row r="19444" spans="47:47" x14ac:dyDescent="0.2">
      <c r="AU19444"/>
    </row>
    <row r="19445" spans="47:47" x14ac:dyDescent="0.2">
      <c r="AU19445"/>
    </row>
    <row r="19446" spans="47:47" x14ac:dyDescent="0.2">
      <c r="AU19446"/>
    </row>
    <row r="19447" spans="47:47" x14ac:dyDescent="0.2">
      <c r="AU19447"/>
    </row>
    <row r="19448" spans="47:47" x14ac:dyDescent="0.2">
      <c r="AU19448"/>
    </row>
    <row r="19449" spans="47:47" x14ac:dyDescent="0.2">
      <c r="AU19449"/>
    </row>
    <row r="19450" spans="47:47" x14ac:dyDescent="0.2">
      <c r="AU19450"/>
    </row>
    <row r="19451" spans="47:47" x14ac:dyDescent="0.2">
      <c r="AU19451"/>
    </row>
    <row r="19452" spans="47:47" x14ac:dyDescent="0.2">
      <c r="AU19452"/>
    </row>
    <row r="19453" spans="47:47" x14ac:dyDescent="0.2">
      <c r="AU19453"/>
    </row>
    <row r="19454" spans="47:47" x14ac:dyDescent="0.2">
      <c r="AU19454"/>
    </row>
    <row r="19455" spans="47:47" x14ac:dyDescent="0.2">
      <c r="AU19455"/>
    </row>
    <row r="19456" spans="47:47" x14ac:dyDescent="0.2">
      <c r="AU19456"/>
    </row>
    <row r="19457" spans="47:47" x14ac:dyDescent="0.2">
      <c r="AU19457"/>
    </row>
    <row r="19458" spans="47:47" x14ac:dyDescent="0.2">
      <c r="AU19458"/>
    </row>
    <row r="19459" spans="47:47" x14ac:dyDescent="0.2">
      <c r="AU19459"/>
    </row>
    <row r="19460" spans="47:47" x14ac:dyDescent="0.2">
      <c r="AU19460"/>
    </row>
    <row r="19461" spans="47:47" x14ac:dyDescent="0.2">
      <c r="AU19461"/>
    </row>
    <row r="19462" spans="47:47" x14ac:dyDescent="0.2">
      <c r="AU19462"/>
    </row>
    <row r="19463" spans="47:47" x14ac:dyDescent="0.2">
      <c r="AU19463"/>
    </row>
    <row r="19464" spans="47:47" x14ac:dyDescent="0.2">
      <c r="AU19464"/>
    </row>
    <row r="19465" spans="47:47" x14ac:dyDescent="0.2">
      <c r="AU19465"/>
    </row>
    <row r="19466" spans="47:47" x14ac:dyDescent="0.2">
      <c r="AU19466"/>
    </row>
    <row r="19467" spans="47:47" x14ac:dyDescent="0.2">
      <c r="AU19467"/>
    </row>
    <row r="19468" spans="47:47" x14ac:dyDescent="0.2">
      <c r="AU19468"/>
    </row>
    <row r="19469" spans="47:47" x14ac:dyDescent="0.2">
      <c r="AU19469"/>
    </row>
    <row r="19470" spans="47:47" x14ac:dyDescent="0.2">
      <c r="AU19470"/>
    </row>
    <row r="19471" spans="47:47" x14ac:dyDescent="0.2">
      <c r="AU19471"/>
    </row>
    <row r="19472" spans="47:47" x14ac:dyDescent="0.2">
      <c r="AU19472"/>
    </row>
    <row r="19473" spans="47:47" x14ac:dyDescent="0.2">
      <c r="AU19473"/>
    </row>
    <row r="19474" spans="47:47" x14ac:dyDescent="0.2">
      <c r="AU19474"/>
    </row>
    <row r="19475" spans="47:47" x14ac:dyDescent="0.2">
      <c r="AU19475"/>
    </row>
    <row r="19476" spans="47:47" x14ac:dyDescent="0.2">
      <c r="AU19476"/>
    </row>
    <row r="19477" spans="47:47" x14ac:dyDescent="0.2">
      <c r="AU19477"/>
    </row>
    <row r="19478" spans="47:47" x14ac:dyDescent="0.2">
      <c r="AU19478"/>
    </row>
    <row r="19479" spans="47:47" x14ac:dyDescent="0.2">
      <c r="AU19479"/>
    </row>
    <row r="19480" spans="47:47" x14ac:dyDescent="0.2">
      <c r="AU19480"/>
    </row>
    <row r="19481" spans="47:47" x14ac:dyDescent="0.2">
      <c r="AU19481"/>
    </row>
    <row r="19482" spans="47:47" x14ac:dyDescent="0.2">
      <c r="AU19482"/>
    </row>
    <row r="19483" spans="47:47" x14ac:dyDescent="0.2">
      <c r="AU19483"/>
    </row>
    <row r="19484" spans="47:47" x14ac:dyDescent="0.2">
      <c r="AU19484"/>
    </row>
    <row r="19485" spans="47:47" x14ac:dyDescent="0.2">
      <c r="AU19485"/>
    </row>
    <row r="19486" spans="47:47" x14ac:dyDescent="0.2">
      <c r="AU19486"/>
    </row>
    <row r="19487" spans="47:47" x14ac:dyDescent="0.2">
      <c r="AU19487"/>
    </row>
    <row r="19488" spans="47:47" x14ac:dyDescent="0.2">
      <c r="AU19488"/>
    </row>
    <row r="19489" spans="47:47" x14ac:dyDescent="0.2">
      <c r="AU19489"/>
    </row>
    <row r="19490" spans="47:47" x14ac:dyDescent="0.2">
      <c r="AU19490"/>
    </row>
    <row r="19491" spans="47:47" x14ac:dyDescent="0.2">
      <c r="AU19491"/>
    </row>
    <row r="19492" spans="47:47" x14ac:dyDescent="0.2">
      <c r="AU19492"/>
    </row>
    <row r="19493" spans="47:47" x14ac:dyDescent="0.2">
      <c r="AU19493"/>
    </row>
    <row r="19494" spans="47:47" x14ac:dyDescent="0.2">
      <c r="AU19494"/>
    </row>
    <row r="19495" spans="47:47" x14ac:dyDescent="0.2">
      <c r="AU19495"/>
    </row>
    <row r="19496" spans="47:47" x14ac:dyDescent="0.2">
      <c r="AU19496"/>
    </row>
    <row r="19497" spans="47:47" x14ac:dyDescent="0.2">
      <c r="AU19497"/>
    </row>
    <row r="19498" spans="47:47" x14ac:dyDescent="0.2">
      <c r="AU19498"/>
    </row>
    <row r="19499" spans="47:47" x14ac:dyDescent="0.2">
      <c r="AU19499"/>
    </row>
    <row r="19500" spans="47:47" x14ac:dyDescent="0.2">
      <c r="AU19500"/>
    </row>
    <row r="19501" spans="47:47" x14ac:dyDescent="0.2">
      <c r="AU19501"/>
    </row>
    <row r="19502" spans="47:47" x14ac:dyDescent="0.2">
      <c r="AU19502"/>
    </row>
    <row r="19503" spans="47:47" x14ac:dyDescent="0.2">
      <c r="AU19503"/>
    </row>
    <row r="19504" spans="47:47" x14ac:dyDescent="0.2">
      <c r="AU19504"/>
    </row>
    <row r="19505" spans="47:47" x14ac:dyDescent="0.2">
      <c r="AU19505"/>
    </row>
    <row r="19506" spans="47:47" x14ac:dyDescent="0.2">
      <c r="AU19506"/>
    </row>
    <row r="19507" spans="47:47" x14ac:dyDescent="0.2">
      <c r="AU19507"/>
    </row>
    <row r="19508" spans="47:47" x14ac:dyDescent="0.2">
      <c r="AU19508"/>
    </row>
    <row r="19509" spans="47:47" x14ac:dyDescent="0.2">
      <c r="AU19509"/>
    </row>
    <row r="19510" spans="47:47" x14ac:dyDescent="0.2">
      <c r="AU19510"/>
    </row>
    <row r="19511" spans="47:47" x14ac:dyDescent="0.2">
      <c r="AU19511"/>
    </row>
    <row r="19512" spans="47:47" x14ac:dyDescent="0.2">
      <c r="AU19512"/>
    </row>
    <row r="19513" spans="47:47" x14ac:dyDescent="0.2">
      <c r="AU19513"/>
    </row>
    <row r="19514" spans="47:47" x14ac:dyDescent="0.2">
      <c r="AU19514"/>
    </row>
    <row r="19515" spans="47:47" x14ac:dyDescent="0.2">
      <c r="AU19515"/>
    </row>
    <row r="19516" spans="47:47" x14ac:dyDescent="0.2">
      <c r="AU19516"/>
    </row>
    <row r="19517" spans="47:47" x14ac:dyDescent="0.2">
      <c r="AU19517"/>
    </row>
    <row r="19518" spans="47:47" x14ac:dyDescent="0.2">
      <c r="AU19518"/>
    </row>
    <row r="19519" spans="47:47" x14ac:dyDescent="0.2">
      <c r="AU19519"/>
    </row>
    <row r="19520" spans="47:47" x14ac:dyDescent="0.2">
      <c r="AU19520"/>
    </row>
    <row r="19521" spans="47:47" x14ac:dyDescent="0.2">
      <c r="AU19521"/>
    </row>
    <row r="19522" spans="47:47" x14ac:dyDescent="0.2">
      <c r="AU19522"/>
    </row>
    <row r="19523" spans="47:47" x14ac:dyDescent="0.2">
      <c r="AU19523"/>
    </row>
    <row r="19524" spans="47:47" x14ac:dyDescent="0.2">
      <c r="AU19524"/>
    </row>
    <row r="19525" spans="47:47" x14ac:dyDescent="0.2">
      <c r="AU19525"/>
    </row>
    <row r="19526" spans="47:47" x14ac:dyDescent="0.2">
      <c r="AU19526"/>
    </row>
    <row r="19527" spans="47:47" x14ac:dyDescent="0.2">
      <c r="AU19527"/>
    </row>
    <row r="19528" spans="47:47" x14ac:dyDescent="0.2">
      <c r="AU19528"/>
    </row>
    <row r="19529" spans="47:47" x14ac:dyDescent="0.2">
      <c r="AU19529"/>
    </row>
    <row r="19530" spans="47:47" x14ac:dyDescent="0.2">
      <c r="AU19530"/>
    </row>
    <row r="19531" spans="47:47" x14ac:dyDescent="0.2">
      <c r="AU19531"/>
    </row>
    <row r="19532" spans="47:47" x14ac:dyDescent="0.2">
      <c r="AU19532"/>
    </row>
    <row r="19533" spans="47:47" x14ac:dyDescent="0.2">
      <c r="AU19533"/>
    </row>
    <row r="19534" spans="47:47" x14ac:dyDescent="0.2">
      <c r="AU19534"/>
    </row>
    <row r="19535" spans="47:47" x14ac:dyDescent="0.2">
      <c r="AU19535"/>
    </row>
    <row r="19536" spans="47:47" x14ac:dyDescent="0.2">
      <c r="AU19536"/>
    </row>
    <row r="19537" spans="47:47" x14ac:dyDescent="0.2">
      <c r="AU19537"/>
    </row>
    <row r="19538" spans="47:47" x14ac:dyDescent="0.2">
      <c r="AU19538"/>
    </row>
    <row r="19539" spans="47:47" x14ac:dyDescent="0.2">
      <c r="AU19539"/>
    </row>
    <row r="19540" spans="47:47" x14ac:dyDescent="0.2">
      <c r="AU19540"/>
    </row>
    <row r="19541" spans="47:47" x14ac:dyDescent="0.2">
      <c r="AU19541"/>
    </row>
    <row r="19542" spans="47:47" x14ac:dyDescent="0.2">
      <c r="AU19542"/>
    </row>
    <row r="19543" spans="47:47" x14ac:dyDescent="0.2">
      <c r="AU19543"/>
    </row>
    <row r="19544" spans="47:47" x14ac:dyDescent="0.2">
      <c r="AU19544"/>
    </row>
    <row r="19545" spans="47:47" x14ac:dyDescent="0.2">
      <c r="AU19545"/>
    </row>
    <row r="19546" spans="47:47" x14ac:dyDescent="0.2">
      <c r="AU19546"/>
    </row>
    <row r="19547" spans="47:47" x14ac:dyDescent="0.2">
      <c r="AU19547"/>
    </row>
    <row r="19548" spans="47:47" x14ac:dyDescent="0.2">
      <c r="AU19548"/>
    </row>
    <row r="19549" spans="47:47" x14ac:dyDescent="0.2">
      <c r="AU19549"/>
    </row>
    <row r="19550" spans="47:47" x14ac:dyDescent="0.2">
      <c r="AU19550"/>
    </row>
    <row r="19551" spans="47:47" x14ac:dyDescent="0.2">
      <c r="AU19551"/>
    </row>
    <row r="19552" spans="47:47" x14ac:dyDescent="0.2">
      <c r="AU19552"/>
    </row>
    <row r="19553" spans="47:47" x14ac:dyDescent="0.2">
      <c r="AU19553"/>
    </row>
    <row r="19554" spans="47:47" x14ac:dyDescent="0.2">
      <c r="AU19554"/>
    </row>
    <row r="19555" spans="47:47" x14ac:dyDescent="0.2">
      <c r="AU19555"/>
    </row>
    <row r="19556" spans="47:47" x14ac:dyDescent="0.2">
      <c r="AU19556"/>
    </row>
    <row r="19557" spans="47:47" x14ac:dyDescent="0.2">
      <c r="AU19557"/>
    </row>
    <row r="19558" spans="47:47" x14ac:dyDescent="0.2">
      <c r="AU19558"/>
    </row>
    <row r="19559" spans="47:47" x14ac:dyDescent="0.2">
      <c r="AU19559"/>
    </row>
    <row r="19560" spans="47:47" x14ac:dyDescent="0.2">
      <c r="AU19560"/>
    </row>
    <row r="19561" spans="47:47" x14ac:dyDescent="0.2">
      <c r="AU19561"/>
    </row>
    <row r="19562" spans="47:47" x14ac:dyDescent="0.2">
      <c r="AU19562"/>
    </row>
    <row r="19563" spans="47:47" x14ac:dyDescent="0.2">
      <c r="AU19563"/>
    </row>
    <row r="19564" spans="47:47" x14ac:dyDescent="0.2">
      <c r="AU19564"/>
    </row>
    <row r="19565" spans="47:47" x14ac:dyDescent="0.2">
      <c r="AU19565"/>
    </row>
    <row r="19566" spans="47:47" x14ac:dyDescent="0.2">
      <c r="AU19566"/>
    </row>
    <row r="19567" spans="47:47" x14ac:dyDescent="0.2">
      <c r="AU19567"/>
    </row>
    <row r="19568" spans="47:47" x14ac:dyDescent="0.2">
      <c r="AU19568"/>
    </row>
    <row r="19569" spans="47:47" x14ac:dyDescent="0.2">
      <c r="AU19569"/>
    </row>
    <row r="19570" spans="47:47" x14ac:dyDescent="0.2">
      <c r="AU19570"/>
    </row>
    <row r="19571" spans="47:47" x14ac:dyDescent="0.2">
      <c r="AU19571"/>
    </row>
    <row r="19572" spans="47:47" x14ac:dyDescent="0.2">
      <c r="AU19572"/>
    </row>
    <row r="19573" spans="47:47" x14ac:dyDescent="0.2">
      <c r="AU19573"/>
    </row>
    <row r="19574" spans="47:47" x14ac:dyDescent="0.2">
      <c r="AU19574"/>
    </row>
    <row r="19575" spans="47:47" x14ac:dyDescent="0.2">
      <c r="AU19575"/>
    </row>
    <row r="19576" spans="47:47" x14ac:dyDescent="0.2">
      <c r="AU19576"/>
    </row>
    <row r="19577" spans="47:47" x14ac:dyDescent="0.2">
      <c r="AU19577"/>
    </row>
    <row r="19578" spans="47:47" x14ac:dyDescent="0.2">
      <c r="AU19578"/>
    </row>
    <row r="19579" spans="47:47" x14ac:dyDescent="0.2">
      <c r="AU19579"/>
    </row>
    <row r="19580" spans="47:47" x14ac:dyDescent="0.2">
      <c r="AU19580"/>
    </row>
    <row r="19581" spans="47:47" x14ac:dyDescent="0.2">
      <c r="AU19581"/>
    </row>
    <row r="19582" spans="47:47" x14ac:dyDescent="0.2">
      <c r="AU19582"/>
    </row>
    <row r="19583" spans="47:47" x14ac:dyDescent="0.2">
      <c r="AU19583"/>
    </row>
    <row r="19584" spans="47:47" x14ac:dyDescent="0.2">
      <c r="AU19584"/>
    </row>
    <row r="19585" spans="47:47" x14ac:dyDescent="0.2">
      <c r="AU19585"/>
    </row>
    <row r="19586" spans="47:47" x14ac:dyDescent="0.2">
      <c r="AU19586"/>
    </row>
    <row r="19587" spans="47:47" x14ac:dyDescent="0.2">
      <c r="AU19587"/>
    </row>
    <row r="19588" spans="47:47" x14ac:dyDescent="0.2">
      <c r="AU19588"/>
    </row>
    <row r="19589" spans="47:47" x14ac:dyDescent="0.2">
      <c r="AU19589"/>
    </row>
    <row r="19590" spans="47:47" x14ac:dyDescent="0.2">
      <c r="AU19590"/>
    </row>
    <row r="19591" spans="47:47" x14ac:dyDescent="0.2">
      <c r="AU19591"/>
    </row>
    <row r="19592" spans="47:47" x14ac:dyDescent="0.2">
      <c r="AU19592"/>
    </row>
    <row r="19593" spans="47:47" x14ac:dyDescent="0.2">
      <c r="AU19593"/>
    </row>
    <row r="19594" spans="47:47" x14ac:dyDescent="0.2">
      <c r="AU19594"/>
    </row>
    <row r="19595" spans="47:47" x14ac:dyDescent="0.2">
      <c r="AU19595"/>
    </row>
    <row r="19596" spans="47:47" x14ac:dyDescent="0.2">
      <c r="AU19596"/>
    </row>
    <row r="19597" spans="47:47" x14ac:dyDescent="0.2">
      <c r="AU19597"/>
    </row>
    <row r="19598" spans="47:47" x14ac:dyDescent="0.2">
      <c r="AU19598"/>
    </row>
    <row r="19599" spans="47:47" x14ac:dyDescent="0.2">
      <c r="AU19599"/>
    </row>
    <row r="19600" spans="47:47" x14ac:dyDescent="0.2">
      <c r="AU19600"/>
    </row>
    <row r="19601" spans="47:47" x14ac:dyDescent="0.2">
      <c r="AU19601"/>
    </row>
    <row r="19602" spans="47:47" x14ac:dyDescent="0.2">
      <c r="AU19602"/>
    </row>
    <row r="19603" spans="47:47" x14ac:dyDescent="0.2">
      <c r="AU19603"/>
    </row>
    <row r="19604" spans="47:47" x14ac:dyDescent="0.2">
      <c r="AU19604"/>
    </row>
    <row r="19605" spans="47:47" x14ac:dyDescent="0.2">
      <c r="AU19605"/>
    </row>
    <row r="19606" spans="47:47" x14ac:dyDescent="0.2">
      <c r="AU19606"/>
    </row>
    <row r="19607" spans="47:47" x14ac:dyDescent="0.2">
      <c r="AU19607"/>
    </row>
    <row r="19608" spans="47:47" x14ac:dyDescent="0.2">
      <c r="AU19608"/>
    </row>
    <row r="19609" spans="47:47" x14ac:dyDescent="0.2">
      <c r="AU19609"/>
    </row>
    <row r="19610" spans="47:47" x14ac:dyDescent="0.2">
      <c r="AU19610"/>
    </row>
    <row r="19611" spans="47:47" x14ac:dyDescent="0.2">
      <c r="AU19611"/>
    </row>
    <row r="19612" spans="47:47" x14ac:dyDescent="0.2">
      <c r="AU19612"/>
    </row>
    <row r="19613" spans="47:47" x14ac:dyDescent="0.2">
      <c r="AU19613"/>
    </row>
    <row r="19614" spans="47:47" x14ac:dyDescent="0.2">
      <c r="AU19614"/>
    </row>
    <row r="19615" spans="47:47" x14ac:dyDescent="0.2">
      <c r="AU19615"/>
    </row>
    <row r="19616" spans="47:47" x14ac:dyDescent="0.2">
      <c r="AU19616"/>
    </row>
    <row r="19617" spans="47:47" x14ac:dyDescent="0.2">
      <c r="AU19617"/>
    </row>
    <row r="19618" spans="47:47" x14ac:dyDescent="0.2">
      <c r="AU19618"/>
    </row>
    <row r="19619" spans="47:47" x14ac:dyDescent="0.2">
      <c r="AU19619"/>
    </row>
    <row r="19620" spans="47:47" x14ac:dyDescent="0.2">
      <c r="AU19620"/>
    </row>
    <row r="19621" spans="47:47" x14ac:dyDescent="0.2">
      <c r="AU19621"/>
    </row>
    <row r="19622" spans="47:47" x14ac:dyDescent="0.2">
      <c r="AU19622"/>
    </row>
    <row r="19623" spans="47:47" x14ac:dyDescent="0.2">
      <c r="AU19623"/>
    </row>
    <row r="19624" spans="47:47" x14ac:dyDescent="0.2">
      <c r="AU19624"/>
    </row>
    <row r="19625" spans="47:47" x14ac:dyDescent="0.2">
      <c r="AU19625"/>
    </row>
    <row r="19626" spans="47:47" x14ac:dyDescent="0.2">
      <c r="AU19626"/>
    </row>
    <row r="19627" spans="47:47" x14ac:dyDescent="0.2">
      <c r="AU19627"/>
    </row>
    <row r="19628" spans="47:47" x14ac:dyDescent="0.2">
      <c r="AU19628"/>
    </row>
    <row r="19629" spans="47:47" x14ac:dyDescent="0.2">
      <c r="AU19629"/>
    </row>
    <row r="19630" spans="47:47" x14ac:dyDescent="0.2">
      <c r="AU19630"/>
    </row>
    <row r="19631" spans="47:47" x14ac:dyDescent="0.2">
      <c r="AU19631"/>
    </row>
    <row r="19632" spans="47:47" x14ac:dyDescent="0.2">
      <c r="AU19632"/>
    </row>
    <row r="19633" spans="47:47" x14ac:dyDescent="0.2">
      <c r="AU19633"/>
    </row>
    <row r="19634" spans="47:47" x14ac:dyDescent="0.2">
      <c r="AU19634"/>
    </row>
    <row r="19635" spans="47:47" x14ac:dyDescent="0.2">
      <c r="AU19635"/>
    </row>
    <row r="19636" spans="47:47" x14ac:dyDescent="0.2">
      <c r="AU19636"/>
    </row>
    <row r="19637" spans="47:47" x14ac:dyDescent="0.2">
      <c r="AU19637"/>
    </row>
    <row r="19638" spans="47:47" x14ac:dyDescent="0.2">
      <c r="AU19638"/>
    </row>
    <row r="19639" spans="47:47" x14ac:dyDescent="0.2">
      <c r="AU19639"/>
    </row>
    <row r="19640" spans="47:47" x14ac:dyDescent="0.2">
      <c r="AU19640"/>
    </row>
    <row r="19641" spans="47:47" x14ac:dyDescent="0.2">
      <c r="AU19641"/>
    </row>
    <row r="19642" spans="47:47" x14ac:dyDescent="0.2">
      <c r="AU19642"/>
    </row>
    <row r="19643" spans="47:47" x14ac:dyDescent="0.2">
      <c r="AU19643"/>
    </row>
    <row r="19644" spans="47:47" x14ac:dyDescent="0.2">
      <c r="AU19644"/>
    </row>
    <row r="19645" spans="47:47" x14ac:dyDescent="0.2">
      <c r="AU19645"/>
    </row>
    <row r="19646" spans="47:47" x14ac:dyDescent="0.2">
      <c r="AU19646"/>
    </row>
    <row r="19647" spans="47:47" x14ac:dyDescent="0.2">
      <c r="AU19647"/>
    </row>
    <row r="19648" spans="47:47" x14ac:dyDescent="0.2">
      <c r="AU19648"/>
    </row>
    <row r="19649" spans="47:47" x14ac:dyDescent="0.2">
      <c r="AU19649"/>
    </row>
    <row r="19650" spans="47:47" x14ac:dyDescent="0.2">
      <c r="AU19650"/>
    </row>
    <row r="19651" spans="47:47" x14ac:dyDescent="0.2">
      <c r="AU19651"/>
    </row>
    <row r="19652" spans="47:47" x14ac:dyDescent="0.2">
      <c r="AU19652"/>
    </row>
    <row r="19653" spans="47:47" x14ac:dyDescent="0.2">
      <c r="AU19653"/>
    </row>
    <row r="19654" spans="47:47" x14ac:dyDescent="0.2">
      <c r="AU19654"/>
    </row>
    <row r="19655" spans="47:47" x14ac:dyDescent="0.2">
      <c r="AU19655"/>
    </row>
    <row r="19656" spans="47:47" x14ac:dyDescent="0.2">
      <c r="AU19656"/>
    </row>
    <row r="19657" spans="47:47" x14ac:dyDescent="0.2">
      <c r="AU19657"/>
    </row>
    <row r="19658" spans="47:47" x14ac:dyDescent="0.2">
      <c r="AU19658"/>
    </row>
    <row r="19659" spans="47:47" x14ac:dyDescent="0.2">
      <c r="AU19659"/>
    </row>
    <row r="19660" spans="47:47" x14ac:dyDescent="0.2">
      <c r="AU19660"/>
    </row>
    <row r="19661" spans="47:47" x14ac:dyDescent="0.2">
      <c r="AU19661"/>
    </row>
    <row r="19662" spans="47:47" x14ac:dyDescent="0.2">
      <c r="AU19662"/>
    </row>
    <row r="19663" spans="47:47" x14ac:dyDescent="0.2">
      <c r="AU19663"/>
    </row>
    <row r="19664" spans="47:47" x14ac:dyDescent="0.2">
      <c r="AU19664"/>
    </row>
    <row r="19665" spans="47:47" x14ac:dyDescent="0.2">
      <c r="AU19665"/>
    </row>
    <row r="19666" spans="47:47" x14ac:dyDescent="0.2">
      <c r="AU19666"/>
    </row>
    <row r="19667" spans="47:47" x14ac:dyDescent="0.2">
      <c r="AU19667"/>
    </row>
    <row r="19668" spans="47:47" x14ac:dyDescent="0.2">
      <c r="AU19668"/>
    </row>
    <row r="19669" spans="47:47" x14ac:dyDescent="0.2">
      <c r="AU19669"/>
    </row>
    <row r="19670" spans="47:47" x14ac:dyDescent="0.2">
      <c r="AU19670"/>
    </row>
    <row r="19671" spans="47:47" x14ac:dyDescent="0.2">
      <c r="AU19671"/>
    </row>
    <row r="19672" spans="47:47" x14ac:dyDescent="0.2">
      <c r="AU19672"/>
    </row>
    <row r="19673" spans="47:47" x14ac:dyDescent="0.2">
      <c r="AU19673"/>
    </row>
    <row r="19674" spans="47:47" x14ac:dyDescent="0.2">
      <c r="AU19674"/>
    </row>
    <row r="19675" spans="47:47" x14ac:dyDescent="0.2">
      <c r="AU19675"/>
    </row>
    <row r="19676" spans="47:47" x14ac:dyDescent="0.2">
      <c r="AU19676"/>
    </row>
    <row r="19677" spans="47:47" x14ac:dyDescent="0.2">
      <c r="AU19677"/>
    </row>
    <row r="19678" spans="47:47" x14ac:dyDescent="0.2">
      <c r="AU19678"/>
    </row>
    <row r="19679" spans="47:47" x14ac:dyDescent="0.2">
      <c r="AU19679"/>
    </row>
    <row r="19680" spans="47:47" x14ac:dyDescent="0.2">
      <c r="AU19680"/>
    </row>
    <row r="19681" spans="47:47" x14ac:dyDescent="0.2">
      <c r="AU19681"/>
    </row>
    <row r="19682" spans="47:47" x14ac:dyDescent="0.2">
      <c r="AU19682"/>
    </row>
    <row r="19683" spans="47:47" x14ac:dyDescent="0.2">
      <c r="AU19683"/>
    </row>
    <row r="19684" spans="47:47" x14ac:dyDescent="0.2">
      <c r="AU19684"/>
    </row>
    <row r="19685" spans="47:47" x14ac:dyDescent="0.2">
      <c r="AU19685"/>
    </row>
    <row r="19686" spans="47:47" x14ac:dyDescent="0.2">
      <c r="AU19686"/>
    </row>
    <row r="19687" spans="47:47" x14ac:dyDescent="0.2">
      <c r="AU19687"/>
    </row>
    <row r="19688" spans="47:47" x14ac:dyDescent="0.2">
      <c r="AU19688"/>
    </row>
    <row r="19689" spans="47:47" x14ac:dyDescent="0.2">
      <c r="AU19689"/>
    </row>
    <row r="19690" spans="47:47" x14ac:dyDescent="0.2">
      <c r="AU19690"/>
    </row>
    <row r="19691" spans="47:47" x14ac:dyDescent="0.2">
      <c r="AU19691"/>
    </row>
    <row r="19692" spans="47:47" x14ac:dyDescent="0.2">
      <c r="AU19692"/>
    </row>
    <row r="19693" spans="47:47" x14ac:dyDescent="0.2">
      <c r="AU19693"/>
    </row>
    <row r="19694" spans="47:47" x14ac:dyDescent="0.2">
      <c r="AU19694"/>
    </row>
    <row r="19695" spans="47:47" x14ac:dyDescent="0.2">
      <c r="AU19695"/>
    </row>
    <row r="19696" spans="47:47" x14ac:dyDescent="0.2">
      <c r="AU19696"/>
    </row>
    <row r="19697" spans="47:47" x14ac:dyDescent="0.2">
      <c r="AU19697"/>
    </row>
    <row r="19698" spans="47:47" x14ac:dyDescent="0.2">
      <c r="AU19698"/>
    </row>
    <row r="19699" spans="47:47" x14ac:dyDescent="0.2">
      <c r="AU19699"/>
    </row>
    <row r="19700" spans="47:47" x14ac:dyDescent="0.2">
      <c r="AU19700"/>
    </row>
    <row r="19701" spans="47:47" x14ac:dyDescent="0.2">
      <c r="AU19701"/>
    </row>
    <row r="19702" spans="47:47" x14ac:dyDescent="0.2">
      <c r="AU19702"/>
    </row>
    <row r="19703" spans="47:47" x14ac:dyDescent="0.2">
      <c r="AU19703"/>
    </row>
    <row r="19704" spans="47:47" x14ac:dyDescent="0.2">
      <c r="AU19704"/>
    </row>
    <row r="19705" spans="47:47" x14ac:dyDescent="0.2">
      <c r="AU19705"/>
    </row>
    <row r="19706" spans="47:47" x14ac:dyDescent="0.2">
      <c r="AU19706"/>
    </row>
    <row r="19707" spans="47:47" x14ac:dyDescent="0.2">
      <c r="AU19707"/>
    </row>
    <row r="19708" spans="47:47" x14ac:dyDescent="0.2">
      <c r="AU19708"/>
    </row>
    <row r="19709" spans="47:47" x14ac:dyDescent="0.2">
      <c r="AU19709"/>
    </row>
    <row r="19710" spans="47:47" x14ac:dyDescent="0.2">
      <c r="AU19710"/>
    </row>
    <row r="19711" spans="47:47" x14ac:dyDescent="0.2">
      <c r="AU19711"/>
    </row>
    <row r="19712" spans="47:47" x14ac:dyDescent="0.2">
      <c r="AU19712"/>
    </row>
    <row r="19713" spans="47:47" x14ac:dyDescent="0.2">
      <c r="AU19713"/>
    </row>
    <row r="19714" spans="47:47" x14ac:dyDescent="0.2">
      <c r="AU19714"/>
    </row>
    <row r="19715" spans="47:47" x14ac:dyDescent="0.2">
      <c r="AU19715"/>
    </row>
    <row r="19716" spans="47:47" x14ac:dyDescent="0.2">
      <c r="AU19716"/>
    </row>
    <row r="19717" spans="47:47" x14ac:dyDescent="0.2">
      <c r="AU19717"/>
    </row>
    <row r="19718" spans="47:47" x14ac:dyDescent="0.2">
      <c r="AU19718"/>
    </row>
    <row r="19719" spans="47:47" x14ac:dyDescent="0.2">
      <c r="AU19719"/>
    </row>
    <row r="19720" spans="47:47" x14ac:dyDescent="0.2">
      <c r="AU19720"/>
    </row>
    <row r="19721" spans="47:47" x14ac:dyDescent="0.2">
      <c r="AU19721"/>
    </row>
    <row r="19722" spans="47:47" x14ac:dyDescent="0.2">
      <c r="AU19722"/>
    </row>
    <row r="19723" spans="47:47" x14ac:dyDescent="0.2">
      <c r="AU19723"/>
    </row>
    <row r="19724" spans="47:47" x14ac:dyDescent="0.2">
      <c r="AU19724"/>
    </row>
    <row r="19725" spans="47:47" x14ac:dyDescent="0.2">
      <c r="AU19725"/>
    </row>
    <row r="19726" spans="47:47" x14ac:dyDescent="0.2">
      <c r="AU19726"/>
    </row>
    <row r="19727" spans="47:47" x14ac:dyDescent="0.2">
      <c r="AU19727"/>
    </row>
    <row r="19728" spans="47:47" x14ac:dyDescent="0.2">
      <c r="AU19728"/>
    </row>
    <row r="19729" spans="47:47" x14ac:dyDescent="0.2">
      <c r="AU19729"/>
    </row>
    <row r="19730" spans="47:47" x14ac:dyDescent="0.2">
      <c r="AU19730"/>
    </row>
    <row r="19731" spans="47:47" x14ac:dyDescent="0.2">
      <c r="AU19731"/>
    </row>
    <row r="19732" spans="47:47" x14ac:dyDescent="0.2">
      <c r="AU19732"/>
    </row>
    <row r="19733" spans="47:47" x14ac:dyDescent="0.2">
      <c r="AU19733"/>
    </row>
    <row r="19734" spans="47:47" x14ac:dyDescent="0.2">
      <c r="AU19734"/>
    </row>
    <row r="19735" spans="47:47" x14ac:dyDescent="0.2">
      <c r="AU19735"/>
    </row>
    <row r="19736" spans="47:47" x14ac:dyDescent="0.2">
      <c r="AU19736"/>
    </row>
    <row r="19737" spans="47:47" x14ac:dyDescent="0.2">
      <c r="AU19737"/>
    </row>
    <row r="19738" spans="47:47" x14ac:dyDescent="0.2">
      <c r="AU19738"/>
    </row>
    <row r="19739" spans="47:47" x14ac:dyDescent="0.2">
      <c r="AU19739"/>
    </row>
    <row r="19740" spans="47:47" x14ac:dyDescent="0.2">
      <c r="AU19740"/>
    </row>
    <row r="19741" spans="47:47" x14ac:dyDescent="0.2">
      <c r="AU19741"/>
    </row>
    <row r="19742" spans="47:47" x14ac:dyDescent="0.2">
      <c r="AU19742"/>
    </row>
    <row r="19743" spans="47:47" x14ac:dyDescent="0.2">
      <c r="AU19743"/>
    </row>
    <row r="19744" spans="47:47" x14ac:dyDescent="0.2">
      <c r="AU19744"/>
    </row>
    <row r="19745" spans="47:47" x14ac:dyDescent="0.2">
      <c r="AU19745"/>
    </row>
    <row r="19746" spans="47:47" x14ac:dyDescent="0.2">
      <c r="AU19746"/>
    </row>
    <row r="19747" spans="47:47" x14ac:dyDescent="0.2">
      <c r="AU19747"/>
    </row>
    <row r="19748" spans="47:47" x14ac:dyDescent="0.2">
      <c r="AU19748"/>
    </row>
    <row r="19749" spans="47:47" x14ac:dyDescent="0.2">
      <c r="AU19749"/>
    </row>
    <row r="19750" spans="47:47" x14ac:dyDescent="0.2">
      <c r="AU19750"/>
    </row>
    <row r="19751" spans="47:47" x14ac:dyDescent="0.2">
      <c r="AU19751"/>
    </row>
    <row r="19752" spans="47:47" x14ac:dyDescent="0.2">
      <c r="AU19752"/>
    </row>
    <row r="19753" spans="47:47" x14ac:dyDescent="0.2">
      <c r="AU19753"/>
    </row>
    <row r="19754" spans="47:47" x14ac:dyDescent="0.2">
      <c r="AU19754"/>
    </row>
    <row r="19755" spans="47:47" x14ac:dyDescent="0.2">
      <c r="AU19755"/>
    </row>
    <row r="19756" spans="47:47" x14ac:dyDescent="0.2">
      <c r="AU19756"/>
    </row>
    <row r="19757" spans="47:47" x14ac:dyDescent="0.2">
      <c r="AU19757"/>
    </row>
    <row r="19758" spans="47:47" x14ac:dyDescent="0.2">
      <c r="AU19758"/>
    </row>
    <row r="19759" spans="47:47" x14ac:dyDescent="0.2">
      <c r="AU19759"/>
    </row>
    <row r="19760" spans="47:47" x14ac:dyDescent="0.2">
      <c r="AU19760"/>
    </row>
    <row r="19761" spans="47:47" x14ac:dyDescent="0.2">
      <c r="AU19761"/>
    </row>
    <row r="19762" spans="47:47" x14ac:dyDescent="0.2">
      <c r="AU19762"/>
    </row>
    <row r="19763" spans="47:47" x14ac:dyDescent="0.2">
      <c r="AU19763"/>
    </row>
    <row r="19764" spans="47:47" x14ac:dyDescent="0.2">
      <c r="AU19764"/>
    </row>
    <row r="19765" spans="47:47" x14ac:dyDescent="0.2">
      <c r="AU19765"/>
    </row>
    <row r="19766" spans="47:47" x14ac:dyDescent="0.2">
      <c r="AU19766"/>
    </row>
    <row r="19767" spans="47:47" x14ac:dyDescent="0.2">
      <c r="AU19767"/>
    </row>
    <row r="19768" spans="47:47" x14ac:dyDescent="0.2">
      <c r="AU19768"/>
    </row>
    <row r="19769" spans="47:47" x14ac:dyDescent="0.2">
      <c r="AU19769"/>
    </row>
    <row r="19770" spans="47:47" x14ac:dyDescent="0.2">
      <c r="AU19770"/>
    </row>
    <row r="19771" spans="47:47" x14ac:dyDescent="0.2">
      <c r="AU19771"/>
    </row>
    <row r="19772" spans="47:47" x14ac:dyDescent="0.2">
      <c r="AU19772"/>
    </row>
    <row r="19773" spans="47:47" x14ac:dyDescent="0.2">
      <c r="AU19773"/>
    </row>
    <row r="19774" spans="47:47" x14ac:dyDescent="0.2">
      <c r="AU19774"/>
    </row>
    <row r="19775" spans="47:47" x14ac:dyDescent="0.2">
      <c r="AU19775"/>
    </row>
    <row r="19776" spans="47:47" x14ac:dyDescent="0.2">
      <c r="AU19776"/>
    </row>
    <row r="19777" spans="47:47" x14ac:dyDescent="0.2">
      <c r="AU19777"/>
    </row>
    <row r="19778" spans="47:47" x14ac:dyDescent="0.2">
      <c r="AU19778"/>
    </row>
    <row r="19779" spans="47:47" x14ac:dyDescent="0.2">
      <c r="AU19779"/>
    </row>
    <row r="19780" spans="47:47" x14ac:dyDescent="0.2">
      <c r="AU19780"/>
    </row>
    <row r="19781" spans="47:47" x14ac:dyDescent="0.2">
      <c r="AU19781"/>
    </row>
    <row r="19782" spans="47:47" x14ac:dyDescent="0.2">
      <c r="AU19782"/>
    </row>
    <row r="19783" spans="47:47" x14ac:dyDescent="0.2">
      <c r="AU19783"/>
    </row>
    <row r="19784" spans="47:47" x14ac:dyDescent="0.2">
      <c r="AU19784"/>
    </row>
    <row r="19785" spans="47:47" x14ac:dyDescent="0.2">
      <c r="AU19785"/>
    </row>
    <row r="19786" spans="47:47" x14ac:dyDescent="0.2">
      <c r="AU19786"/>
    </row>
    <row r="19787" spans="47:47" x14ac:dyDescent="0.2">
      <c r="AU19787"/>
    </row>
    <row r="19788" spans="47:47" x14ac:dyDescent="0.2">
      <c r="AU19788"/>
    </row>
    <row r="19789" spans="47:47" x14ac:dyDescent="0.2">
      <c r="AU19789"/>
    </row>
    <row r="19790" spans="47:47" x14ac:dyDescent="0.2">
      <c r="AU19790"/>
    </row>
    <row r="19791" spans="47:47" x14ac:dyDescent="0.2">
      <c r="AU19791"/>
    </row>
    <row r="19792" spans="47:47" x14ac:dyDescent="0.2">
      <c r="AU19792"/>
    </row>
    <row r="19793" spans="47:47" x14ac:dyDescent="0.2">
      <c r="AU19793"/>
    </row>
    <row r="19794" spans="47:47" x14ac:dyDescent="0.2">
      <c r="AU19794"/>
    </row>
    <row r="19795" spans="47:47" x14ac:dyDescent="0.2">
      <c r="AU19795"/>
    </row>
    <row r="19796" spans="47:47" x14ac:dyDescent="0.2">
      <c r="AU19796"/>
    </row>
    <row r="19797" spans="47:47" x14ac:dyDescent="0.2">
      <c r="AU19797"/>
    </row>
    <row r="19798" spans="47:47" x14ac:dyDescent="0.2">
      <c r="AU19798"/>
    </row>
    <row r="19799" spans="47:47" x14ac:dyDescent="0.2">
      <c r="AU19799"/>
    </row>
    <row r="19800" spans="47:47" x14ac:dyDescent="0.2">
      <c r="AU19800"/>
    </row>
    <row r="19801" spans="47:47" x14ac:dyDescent="0.2">
      <c r="AU19801"/>
    </row>
    <row r="19802" spans="47:47" x14ac:dyDescent="0.2">
      <c r="AU19802"/>
    </row>
    <row r="19803" spans="47:47" x14ac:dyDescent="0.2">
      <c r="AU19803"/>
    </row>
    <row r="19804" spans="47:47" x14ac:dyDescent="0.2">
      <c r="AU19804"/>
    </row>
    <row r="19805" spans="47:47" x14ac:dyDescent="0.2">
      <c r="AU19805"/>
    </row>
    <row r="19806" spans="47:47" x14ac:dyDescent="0.2">
      <c r="AU19806"/>
    </row>
    <row r="19807" spans="47:47" x14ac:dyDescent="0.2">
      <c r="AU19807"/>
    </row>
    <row r="19808" spans="47:47" x14ac:dyDescent="0.2">
      <c r="AU19808"/>
    </row>
    <row r="19809" spans="47:47" x14ac:dyDescent="0.2">
      <c r="AU19809"/>
    </row>
    <row r="19810" spans="47:47" x14ac:dyDescent="0.2">
      <c r="AU19810"/>
    </row>
    <row r="19811" spans="47:47" x14ac:dyDescent="0.2">
      <c r="AU19811"/>
    </row>
    <row r="19812" spans="47:47" x14ac:dyDescent="0.2">
      <c r="AU19812"/>
    </row>
    <row r="19813" spans="47:47" x14ac:dyDescent="0.2">
      <c r="AU19813"/>
    </row>
    <row r="19814" spans="47:47" x14ac:dyDescent="0.2">
      <c r="AU19814"/>
    </row>
    <row r="19815" spans="47:47" x14ac:dyDescent="0.2">
      <c r="AU19815"/>
    </row>
    <row r="19816" spans="47:47" x14ac:dyDescent="0.2">
      <c r="AU19816"/>
    </row>
    <row r="19817" spans="47:47" x14ac:dyDescent="0.2">
      <c r="AU19817"/>
    </row>
    <row r="19818" spans="47:47" x14ac:dyDescent="0.2">
      <c r="AU19818"/>
    </row>
    <row r="19819" spans="47:47" x14ac:dyDescent="0.2">
      <c r="AU19819"/>
    </row>
    <row r="19820" spans="47:47" x14ac:dyDescent="0.2">
      <c r="AU19820"/>
    </row>
    <row r="19821" spans="47:47" x14ac:dyDescent="0.2">
      <c r="AU19821"/>
    </row>
    <row r="19822" spans="47:47" x14ac:dyDescent="0.2">
      <c r="AU19822"/>
    </row>
    <row r="19823" spans="47:47" x14ac:dyDescent="0.2">
      <c r="AU19823"/>
    </row>
    <row r="19824" spans="47:47" x14ac:dyDescent="0.2">
      <c r="AU19824"/>
    </row>
    <row r="19825" spans="47:47" x14ac:dyDescent="0.2">
      <c r="AU19825"/>
    </row>
    <row r="19826" spans="47:47" x14ac:dyDescent="0.2">
      <c r="AU19826"/>
    </row>
    <row r="19827" spans="47:47" x14ac:dyDescent="0.2">
      <c r="AU19827"/>
    </row>
    <row r="19828" spans="47:47" x14ac:dyDescent="0.2">
      <c r="AU19828"/>
    </row>
    <row r="19829" spans="47:47" x14ac:dyDescent="0.2">
      <c r="AU19829"/>
    </row>
    <row r="19830" spans="47:47" x14ac:dyDescent="0.2">
      <c r="AU19830"/>
    </row>
    <row r="19831" spans="47:47" x14ac:dyDescent="0.2">
      <c r="AU19831"/>
    </row>
    <row r="19832" spans="47:47" x14ac:dyDescent="0.2">
      <c r="AU19832"/>
    </row>
    <row r="19833" spans="47:47" x14ac:dyDescent="0.2">
      <c r="AU19833"/>
    </row>
    <row r="19834" spans="47:47" x14ac:dyDescent="0.2">
      <c r="AU19834"/>
    </row>
    <row r="19835" spans="47:47" x14ac:dyDescent="0.2">
      <c r="AU19835"/>
    </row>
    <row r="19836" spans="47:47" x14ac:dyDescent="0.2">
      <c r="AU19836"/>
    </row>
    <row r="19837" spans="47:47" x14ac:dyDescent="0.2">
      <c r="AU19837"/>
    </row>
    <row r="19838" spans="47:47" x14ac:dyDescent="0.2">
      <c r="AU19838"/>
    </row>
    <row r="19839" spans="47:47" x14ac:dyDescent="0.2">
      <c r="AU19839"/>
    </row>
    <row r="19840" spans="47:47" x14ac:dyDescent="0.2">
      <c r="AU19840"/>
    </row>
    <row r="19841" spans="47:47" x14ac:dyDescent="0.2">
      <c r="AU19841"/>
    </row>
    <row r="19842" spans="47:47" x14ac:dyDescent="0.2">
      <c r="AU19842"/>
    </row>
    <row r="19843" spans="47:47" x14ac:dyDescent="0.2">
      <c r="AU19843"/>
    </row>
    <row r="19844" spans="47:47" x14ac:dyDescent="0.2">
      <c r="AU19844"/>
    </row>
    <row r="19845" spans="47:47" x14ac:dyDescent="0.2">
      <c r="AU19845"/>
    </row>
    <row r="19846" spans="47:47" x14ac:dyDescent="0.2">
      <c r="AU19846"/>
    </row>
    <row r="19847" spans="47:47" x14ac:dyDescent="0.2">
      <c r="AU19847"/>
    </row>
    <row r="19848" spans="47:47" x14ac:dyDescent="0.2">
      <c r="AU19848"/>
    </row>
    <row r="19849" spans="47:47" x14ac:dyDescent="0.2">
      <c r="AU19849"/>
    </row>
    <row r="19850" spans="47:47" x14ac:dyDescent="0.2">
      <c r="AU19850"/>
    </row>
    <row r="19851" spans="47:47" x14ac:dyDescent="0.2">
      <c r="AU19851"/>
    </row>
    <row r="19852" spans="47:47" x14ac:dyDescent="0.2">
      <c r="AU19852"/>
    </row>
    <row r="19853" spans="47:47" x14ac:dyDescent="0.2">
      <c r="AU19853"/>
    </row>
    <row r="19854" spans="47:47" x14ac:dyDescent="0.2">
      <c r="AU19854"/>
    </row>
    <row r="19855" spans="47:47" x14ac:dyDescent="0.2">
      <c r="AU19855"/>
    </row>
    <row r="19856" spans="47:47" x14ac:dyDescent="0.2">
      <c r="AU19856"/>
    </row>
    <row r="19857" spans="47:47" x14ac:dyDescent="0.2">
      <c r="AU19857"/>
    </row>
    <row r="19858" spans="47:47" x14ac:dyDescent="0.2">
      <c r="AU19858"/>
    </row>
    <row r="19859" spans="47:47" x14ac:dyDescent="0.2">
      <c r="AU19859"/>
    </row>
    <row r="19860" spans="47:47" x14ac:dyDescent="0.2">
      <c r="AU19860"/>
    </row>
    <row r="19861" spans="47:47" x14ac:dyDescent="0.2">
      <c r="AU19861"/>
    </row>
    <row r="19862" spans="47:47" x14ac:dyDescent="0.2">
      <c r="AU19862"/>
    </row>
    <row r="19863" spans="47:47" x14ac:dyDescent="0.2">
      <c r="AU19863"/>
    </row>
    <row r="19864" spans="47:47" x14ac:dyDescent="0.2">
      <c r="AU19864"/>
    </row>
    <row r="19865" spans="47:47" x14ac:dyDescent="0.2">
      <c r="AU19865"/>
    </row>
    <row r="19866" spans="47:47" x14ac:dyDescent="0.2">
      <c r="AU19866"/>
    </row>
    <row r="19867" spans="47:47" x14ac:dyDescent="0.2">
      <c r="AU19867"/>
    </row>
    <row r="19868" spans="47:47" x14ac:dyDescent="0.2">
      <c r="AU19868"/>
    </row>
    <row r="19869" spans="47:47" x14ac:dyDescent="0.2">
      <c r="AU19869"/>
    </row>
    <row r="19870" spans="47:47" x14ac:dyDescent="0.2">
      <c r="AU19870"/>
    </row>
    <row r="19871" spans="47:47" x14ac:dyDescent="0.2">
      <c r="AU19871"/>
    </row>
    <row r="19872" spans="47:47" x14ac:dyDescent="0.2">
      <c r="AU19872"/>
    </row>
    <row r="19873" spans="47:47" x14ac:dyDescent="0.2">
      <c r="AU19873"/>
    </row>
    <row r="19874" spans="47:47" x14ac:dyDescent="0.2">
      <c r="AU19874"/>
    </row>
    <row r="19875" spans="47:47" x14ac:dyDescent="0.2">
      <c r="AU19875"/>
    </row>
    <row r="19876" spans="47:47" x14ac:dyDescent="0.2">
      <c r="AU19876"/>
    </row>
    <row r="19877" spans="47:47" x14ac:dyDescent="0.2">
      <c r="AU19877"/>
    </row>
    <row r="19878" spans="47:47" x14ac:dyDescent="0.2">
      <c r="AU19878"/>
    </row>
    <row r="19879" spans="47:47" x14ac:dyDescent="0.2">
      <c r="AU19879"/>
    </row>
    <row r="19880" spans="47:47" x14ac:dyDescent="0.2">
      <c r="AU19880"/>
    </row>
    <row r="19881" spans="47:47" x14ac:dyDescent="0.2">
      <c r="AU19881"/>
    </row>
    <row r="19882" spans="47:47" x14ac:dyDescent="0.2">
      <c r="AU19882"/>
    </row>
    <row r="19883" spans="47:47" x14ac:dyDescent="0.2">
      <c r="AU19883"/>
    </row>
    <row r="19884" spans="47:47" x14ac:dyDescent="0.2">
      <c r="AU19884"/>
    </row>
    <row r="19885" spans="47:47" x14ac:dyDescent="0.2">
      <c r="AU19885"/>
    </row>
    <row r="19886" spans="47:47" x14ac:dyDescent="0.2">
      <c r="AU19886"/>
    </row>
    <row r="19887" spans="47:47" x14ac:dyDescent="0.2">
      <c r="AU19887"/>
    </row>
    <row r="19888" spans="47:47" x14ac:dyDescent="0.2">
      <c r="AU19888"/>
    </row>
    <row r="19889" spans="47:47" x14ac:dyDescent="0.2">
      <c r="AU19889"/>
    </row>
    <row r="19890" spans="47:47" x14ac:dyDescent="0.2">
      <c r="AU19890"/>
    </row>
    <row r="19891" spans="47:47" x14ac:dyDescent="0.2">
      <c r="AU19891"/>
    </row>
    <row r="19892" spans="47:47" x14ac:dyDescent="0.2">
      <c r="AU19892"/>
    </row>
    <row r="19893" spans="47:47" x14ac:dyDescent="0.2">
      <c r="AU19893"/>
    </row>
    <row r="19894" spans="47:47" x14ac:dyDescent="0.2">
      <c r="AU19894"/>
    </row>
    <row r="19895" spans="47:47" x14ac:dyDescent="0.2">
      <c r="AU19895"/>
    </row>
    <row r="19896" spans="47:47" x14ac:dyDescent="0.2">
      <c r="AU19896"/>
    </row>
    <row r="19897" spans="47:47" x14ac:dyDescent="0.2">
      <c r="AU19897"/>
    </row>
    <row r="19898" spans="47:47" x14ac:dyDescent="0.2">
      <c r="AU19898"/>
    </row>
    <row r="19899" spans="47:47" x14ac:dyDescent="0.2">
      <c r="AU19899"/>
    </row>
    <row r="19900" spans="47:47" x14ac:dyDescent="0.2">
      <c r="AU19900"/>
    </row>
    <row r="19901" spans="47:47" x14ac:dyDescent="0.2">
      <c r="AU19901"/>
    </row>
    <row r="19902" spans="47:47" x14ac:dyDescent="0.2">
      <c r="AU19902"/>
    </row>
    <row r="19903" spans="47:47" x14ac:dyDescent="0.2">
      <c r="AU19903"/>
    </row>
    <row r="19904" spans="47:47" x14ac:dyDescent="0.2">
      <c r="AU19904"/>
    </row>
    <row r="19905" spans="47:47" x14ac:dyDescent="0.2">
      <c r="AU19905"/>
    </row>
    <row r="19906" spans="47:47" x14ac:dyDescent="0.2">
      <c r="AU19906"/>
    </row>
    <row r="19907" spans="47:47" x14ac:dyDescent="0.2">
      <c r="AU19907"/>
    </row>
    <row r="19908" spans="47:47" x14ac:dyDescent="0.2">
      <c r="AU19908"/>
    </row>
    <row r="19909" spans="47:47" x14ac:dyDescent="0.2">
      <c r="AU19909"/>
    </row>
    <row r="19910" spans="47:47" x14ac:dyDescent="0.2">
      <c r="AU19910"/>
    </row>
    <row r="19911" spans="47:47" x14ac:dyDescent="0.2">
      <c r="AU19911"/>
    </row>
    <row r="19912" spans="47:47" x14ac:dyDescent="0.2">
      <c r="AU19912"/>
    </row>
    <row r="19913" spans="47:47" x14ac:dyDescent="0.2">
      <c r="AU19913"/>
    </row>
    <row r="19914" spans="47:47" x14ac:dyDescent="0.2">
      <c r="AU19914"/>
    </row>
    <row r="19915" spans="47:47" x14ac:dyDescent="0.2">
      <c r="AU19915"/>
    </row>
    <row r="19916" spans="47:47" x14ac:dyDescent="0.2">
      <c r="AU19916"/>
    </row>
    <row r="19917" spans="47:47" x14ac:dyDescent="0.2">
      <c r="AU19917"/>
    </row>
    <row r="19918" spans="47:47" x14ac:dyDescent="0.2">
      <c r="AU19918"/>
    </row>
    <row r="19919" spans="47:47" x14ac:dyDescent="0.2">
      <c r="AU19919"/>
    </row>
    <row r="19920" spans="47:47" x14ac:dyDescent="0.2">
      <c r="AU19920"/>
    </row>
    <row r="19921" spans="47:47" x14ac:dyDescent="0.2">
      <c r="AU19921"/>
    </row>
    <row r="19922" spans="47:47" x14ac:dyDescent="0.2">
      <c r="AU19922"/>
    </row>
    <row r="19923" spans="47:47" x14ac:dyDescent="0.2">
      <c r="AU19923"/>
    </row>
    <row r="19924" spans="47:47" x14ac:dyDescent="0.2">
      <c r="AU19924"/>
    </row>
    <row r="19925" spans="47:47" x14ac:dyDescent="0.2">
      <c r="AU19925"/>
    </row>
    <row r="19926" spans="47:47" x14ac:dyDescent="0.2">
      <c r="AU19926"/>
    </row>
    <row r="19927" spans="47:47" x14ac:dyDescent="0.2">
      <c r="AU19927"/>
    </row>
    <row r="19928" spans="47:47" x14ac:dyDescent="0.2">
      <c r="AU19928"/>
    </row>
    <row r="19929" spans="47:47" x14ac:dyDescent="0.2">
      <c r="AU19929"/>
    </row>
    <row r="19930" spans="47:47" x14ac:dyDescent="0.2">
      <c r="AU19930"/>
    </row>
    <row r="19931" spans="47:47" x14ac:dyDescent="0.2">
      <c r="AU19931"/>
    </row>
    <row r="19932" spans="47:47" x14ac:dyDescent="0.2">
      <c r="AU19932"/>
    </row>
    <row r="19933" spans="47:47" x14ac:dyDescent="0.2">
      <c r="AU19933"/>
    </row>
    <row r="19934" spans="47:47" x14ac:dyDescent="0.2">
      <c r="AU19934"/>
    </row>
    <row r="19935" spans="47:47" x14ac:dyDescent="0.2">
      <c r="AU19935"/>
    </row>
    <row r="19936" spans="47:47" x14ac:dyDescent="0.2">
      <c r="AU19936"/>
    </row>
    <row r="19937" spans="47:47" x14ac:dyDescent="0.2">
      <c r="AU19937"/>
    </row>
    <row r="19938" spans="47:47" x14ac:dyDescent="0.2">
      <c r="AU19938"/>
    </row>
    <row r="19939" spans="47:47" x14ac:dyDescent="0.2">
      <c r="AU19939"/>
    </row>
    <row r="19940" spans="47:47" x14ac:dyDescent="0.2">
      <c r="AU19940"/>
    </row>
    <row r="19941" spans="47:47" x14ac:dyDescent="0.2">
      <c r="AU19941"/>
    </row>
    <row r="19942" spans="47:47" x14ac:dyDescent="0.2">
      <c r="AU19942"/>
    </row>
    <row r="19943" spans="47:47" x14ac:dyDescent="0.2">
      <c r="AU19943"/>
    </row>
    <row r="19944" spans="47:47" x14ac:dyDescent="0.2">
      <c r="AU19944"/>
    </row>
    <row r="19945" spans="47:47" x14ac:dyDescent="0.2">
      <c r="AU19945"/>
    </row>
    <row r="19946" spans="47:47" x14ac:dyDescent="0.2">
      <c r="AU19946"/>
    </row>
    <row r="19947" spans="47:47" x14ac:dyDescent="0.2">
      <c r="AU19947"/>
    </row>
    <row r="19948" spans="47:47" x14ac:dyDescent="0.2">
      <c r="AU19948"/>
    </row>
    <row r="19949" spans="47:47" x14ac:dyDescent="0.2">
      <c r="AU19949"/>
    </row>
    <row r="19950" spans="47:47" x14ac:dyDescent="0.2">
      <c r="AU19950"/>
    </row>
    <row r="19951" spans="47:47" x14ac:dyDescent="0.2">
      <c r="AU19951"/>
    </row>
    <row r="19952" spans="47:47" x14ac:dyDescent="0.2">
      <c r="AU19952"/>
    </row>
    <row r="19953" spans="47:47" x14ac:dyDescent="0.2">
      <c r="AU19953"/>
    </row>
    <row r="19954" spans="47:47" x14ac:dyDescent="0.2">
      <c r="AU19954"/>
    </row>
    <row r="19955" spans="47:47" x14ac:dyDescent="0.2">
      <c r="AU19955"/>
    </row>
    <row r="19956" spans="47:47" x14ac:dyDescent="0.2">
      <c r="AU19956"/>
    </row>
    <row r="19957" spans="47:47" x14ac:dyDescent="0.2">
      <c r="AU19957"/>
    </row>
    <row r="19958" spans="47:47" x14ac:dyDescent="0.2">
      <c r="AU19958"/>
    </row>
    <row r="19959" spans="47:47" x14ac:dyDescent="0.2">
      <c r="AU19959"/>
    </row>
    <row r="19960" spans="47:47" x14ac:dyDescent="0.2">
      <c r="AU19960"/>
    </row>
    <row r="19961" spans="47:47" x14ac:dyDescent="0.2">
      <c r="AU19961"/>
    </row>
    <row r="19962" spans="47:47" x14ac:dyDescent="0.2">
      <c r="AU19962"/>
    </row>
    <row r="19963" spans="47:47" x14ac:dyDescent="0.2">
      <c r="AU19963"/>
    </row>
    <row r="19964" spans="47:47" x14ac:dyDescent="0.2">
      <c r="AU19964"/>
    </row>
    <row r="19965" spans="47:47" x14ac:dyDescent="0.2">
      <c r="AU19965"/>
    </row>
    <row r="19966" spans="47:47" x14ac:dyDescent="0.2">
      <c r="AU19966"/>
    </row>
    <row r="19967" spans="47:47" x14ac:dyDescent="0.2">
      <c r="AU19967"/>
    </row>
    <row r="19968" spans="47:47" x14ac:dyDescent="0.2">
      <c r="AU19968"/>
    </row>
    <row r="19969" spans="47:47" x14ac:dyDescent="0.2">
      <c r="AU19969"/>
    </row>
    <row r="19970" spans="47:47" x14ac:dyDescent="0.2">
      <c r="AU19970"/>
    </row>
    <row r="19971" spans="47:47" x14ac:dyDescent="0.2">
      <c r="AU19971"/>
    </row>
    <row r="19972" spans="47:47" x14ac:dyDescent="0.2">
      <c r="AU19972"/>
    </row>
    <row r="19973" spans="47:47" x14ac:dyDescent="0.2">
      <c r="AU19973"/>
    </row>
    <row r="19974" spans="47:47" x14ac:dyDescent="0.2">
      <c r="AU19974"/>
    </row>
    <row r="19975" spans="47:47" x14ac:dyDescent="0.2">
      <c r="AU19975"/>
    </row>
    <row r="19976" spans="47:47" x14ac:dyDescent="0.2">
      <c r="AU19976"/>
    </row>
    <row r="19977" spans="47:47" x14ac:dyDescent="0.2">
      <c r="AU19977"/>
    </row>
    <row r="19978" spans="47:47" x14ac:dyDescent="0.2">
      <c r="AU19978"/>
    </row>
    <row r="19979" spans="47:47" x14ac:dyDescent="0.2">
      <c r="AU19979"/>
    </row>
    <row r="19980" spans="47:47" x14ac:dyDescent="0.2">
      <c r="AU19980"/>
    </row>
    <row r="19981" spans="47:47" x14ac:dyDescent="0.2">
      <c r="AU19981"/>
    </row>
    <row r="19982" spans="47:47" x14ac:dyDescent="0.2">
      <c r="AU19982"/>
    </row>
    <row r="19983" spans="47:47" x14ac:dyDescent="0.2">
      <c r="AU19983"/>
    </row>
    <row r="19984" spans="47:47" x14ac:dyDescent="0.2">
      <c r="AU19984"/>
    </row>
    <row r="19985" spans="47:47" x14ac:dyDescent="0.2">
      <c r="AU19985"/>
    </row>
    <row r="19986" spans="47:47" x14ac:dyDescent="0.2">
      <c r="AU19986"/>
    </row>
    <row r="19987" spans="47:47" x14ac:dyDescent="0.2">
      <c r="AU19987"/>
    </row>
    <row r="19988" spans="47:47" x14ac:dyDescent="0.2">
      <c r="AU19988"/>
    </row>
    <row r="19989" spans="47:47" x14ac:dyDescent="0.2">
      <c r="AU19989"/>
    </row>
    <row r="19990" spans="47:47" x14ac:dyDescent="0.2">
      <c r="AU19990"/>
    </row>
    <row r="19991" spans="47:47" x14ac:dyDescent="0.2">
      <c r="AU19991"/>
    </row>
    <row r="19992" spans="47:47" x14ac:dyDescent="0.2">
      <c r="AU19992"/>
    </row>
    <row r="19993" spans="47:47" x14ac:dyDescent="0.2">
      <c r="AU19993"/>
    </row>
    <row r="19994" spans="47:47" x14ac:dyDescent="0.2">
      <c r="AU19994"/>
    </row>
    <row r="19995" spans="47:47" x14ac:dyDescent="0.2">
      <c r="AU19995"/>
    </row>
    <row r="19996" spans="47:47" x14ac:dyDescent="0.2">
      <c r="AU19996"/>
    </row>
    <row r="19997" spans="47:47" x14ac:dyDescent="0.2">
      <c r="AU19997"/>
    </row>
    <row r="19998" spans="47:47" x14ac:dyDescent="0.2">
      <c r="AU19998"/>
    </row>
    <row r="19999" spans="47:47" x14ac:dyDescent="0.2">
      <c r="AU19999"/>
    </row>
    <row r="20000" spans="47:47" x14ac:dyDescent="0.2">
      <c r="AU20000"/>
    </row>
    <row r="20001" spans="47:47" x14ac:dyDescent="0.2">
      <c r="AU20001"/>
    </row>
    <row r="20002" spans="47:47" x14ac:dyDescent="0.2">
      <c r="AU20002"/>
    </row>
    <row r="20003" spans="47:47" x14ac:dyDescent="0.2">
      <c r="AU20003"/>
    </row>
    <row r="20004" spans="47:47" x14ac:dyDescent="0.2">
      <c r="AU20004"/>
    </row>
    <row r="20005" spans="47:47" x14ac:dyDescent="0.2">
      <c r="AU20005"/>
    </row>
    <row r="20006" spans="47:47" x14ac:dyDescent="0.2">
      <c r="AU20006"/>
    </row>
    <row r="20007" spans="47:47" x14ac:dyDescent="0.2">
      <c r="AU20007"/>
    </row>
    <row r="20008" spans="47:47" x14ac:dyDescent="0.2">
      <c r="AU20008"/>
    </row>
    <row r="20009" spans="47:47" x14ac:dyDescent="0.2">
      <c r="AU20009"/>
    </row>
    <row r="20010" spans="47:47" x14ac:dyDescent="0.2">
      <c r="AU20010"/>
    </row>
    <row r="20011" spans="47:47" x14ac:dyDescent="0.2">
      <c r="AU20011"/>
    </row>
    <row r="20012" spans="47:47" x14ac:dyDescent="0.2">
      <c r="AU20012"/>
    </row>
    <row r="20013" spans="47:47" x14ac:dyDescent="0.2">
      <c r="AU20013"/>
    </row>
    <row r="20014" spans="47:47" x14ac:dyDescent="0.2">
      <c r="AU20014"/>
    </row>
    <row r="20015" spans="47:47" x14ac:dyDescent="0.2">
      <c r="AU20015"/>
    </row>
    <row r="20016" spans="47:47" x14ac:dyDescent="0.2">
      <c r="AU20016"/>
    </row>
    <row r="20017" spans="47:47" x14ac:dyDescent="0.2">
      <c r="AU20017"/>
    </row>
    <row r="20018" spans="47:47" x14ac:dyDescent="0.2">
      <c r="AU20018"/>
    </row>
    <row r="20019" spans="47:47" x14ac:dyDescent="0.2">
      <c r="AU20019"/>
    </row>
    <row r="20020" spans="47:47" x14ac:dyDescent="0.2">
      <c r="AU20020"/>
    </row>
    <row r="20021" spans="47:47" x14ac:dyDescent="0.2">
      <c r="AU20021"/>
    </row>
    <row r="20022" spans="47:47" x14ac:dyDescent="0.2">
      <c r="AU20022"/>
    </row>
    <row r="20023" spans="47:47" x14ac:dyDescent="0.2">
      <c r="AU20023"/>
    </row>
    <row r="20024" spans="47:47" x14ac:dyDescent="0.2">
      <c r="AU20024"/>
    </row>
    <row r="20025" spans="47:47" x14ac:dyDescent="0.2">
      <c r="AU20025"/>
    </row>
    <row r="20026" spans="47:47" x14ac:dyDescent="0.2">
      <c r="AU20026"/>
    </row>
    <row r="20027" spans="47:47" x14ac:dyDescent="0.2">
      <c r="AU20027"/>
    </row>
    <row r="20028" spans="47:47" x14ac:dyDescent="0.2">
      <c r="AU20028"/>
    </row>
    <row r="20029" spans="47:47" x14ac:dyDescent="0.2">
      <c r="AU20029"/>
    </row>
    <row r="20030" spans="47:47" x14ac:dyDescent="0.2">
      <c r="AU20030"/>
    </row>
    <row r="20031" spans="47:47" x14ac:dyDescent="0.2">
      <c r="AU20031"/>
    </row>
    <row r="20032" spans="47:47" x14ac:dyDescent="0.2">
      <c r="AU20032"/>
    </row>
    <row r="20033" spans="47:47" x14ac:dyDescent="0.2">
      <c r="AU20033"/>
    </row>
    <row r="20034" spans="47:47" x14ac:dyDescent="0.2">
      <c r="AU20034"/>
    </row>
    <row r="20035" spans="47:47" x14ac:dyDescent="0.2">
      <c r="AU20035"/>
    </row>
    <row r="20036" spans="47:47" x14ac:dyDescent="0.2">
      <c r="AU20036"/>
    </row>
    <row r="20037" spans="47:47" x14ac:dyDescent="0.2">
      <c r="AU20037"/>
    </row>
    <row r="20038" spans="47:47" x14ac:dyDescent="0.2">
      <c r="AU20038"/>
    </row>
    <row r="20039" spans="47:47" x14ac:dyDescent="0.2">
      <c r="AU20039"/>
    </row>
    <row r="20040" spans="47:47" x14ac:dyDescent="0.2">
      <c r="AU20040"/>
    </row>
    <row r="20041" spans="47:47" x14ac:dyDescent="0.2">
      <c r="AU20041"/>
    </row>
    <row r="20042" spans="47:47" x14ac:dyDescent="0.2">
      <c r="AU20042"/>
    </row>
    <row r="20043" spans="47:47" x14ac:dyDescent="0.2">
      <c r="AU20043"/>
    </row>
    <row r="20044" spans="47:47" x14ac:dyDescent="0.2">
      <c r="AU20044"/>
    </row>
    <row r="20045" spans="47:47" x14ac:dyDescent="0.2">
      <c r="AU20045"/>
    </row>
    <row r="20046" spans="47:47" x14ac:dyDescent="0.2">
      <c r="AU20046"/>
    </row>
    <row r="20047" spans="47:47" x14ac:dyDescent="0.2">
      <c r="AU20047"/>
    </row>
    <row r="20048" spans="47:47" x14ac:dyDescent="0.2">
      <c r="AU20048"/>
    </row>
    <row r="20049" spans="47:47" x14ac:dyDescent="0.2">
      <c r="AU20049"/>
    </row>
    <row r="20050" spans="47:47" x14ac:dyDescent="0.2">
      <c r="AU20050"/>
    </row>
    <row r="20051" spans="47:47" x14ac:dyDescent="0.2">
      <c r="AU20051"/>
    </row>
    <row r="20052" spans="47:47" x14ac:dyDescent="0.2">
      <c r="AU20052"/>
    </row>
    <row r="20053" spans="47:47" x14ac:dyDescent="0.2">
      <c r="AU20053"/>
    </row>
    <row r="20054" spans="47:47" x14ac:dyDescent="0.2">
      <c r="AU20054"/>
    </row>
    <row r="20055" spans="47:47" x14ac:dyDescent="0.2">
      <c r="AU20055"/>
    </row>
    <row r="20056" spans="47:47" x14ac:dyDescent="0.2">
      <c r="AU20056"/>
    </row>
    <row r="20057" spans="47:47" x14ac:dyDescent="0.2">
      <c r="AU20057"/>
    </row>
    <row r="20058" spans="47:47" x14ac:dyDescent="0.2">
      <c r="AU20058"/>
    </row>
    <row r="20059" spans="47:47" x14ac:dyDescent="0.2">
      <c r="AU20059"/>
    </row>
    <row r="20060" spans="47:47" x14ac:dyDescent="0.2">
      <c r="AU20060"/>
    </row>
    <row r="20061" spans="47:47" x14ac:dyDescent="0.2">
      <c r="AU20061"/>
    </row>
    <row r="20062" spans="47:47" x14ac:dyDescent="0.2">
      <c r="AU20062"/>
    </row>
    <row r="20063" spans="47:47" x14ac:dyDescent="0.2">
      <c r="AU20063"/>
    </row>
    <row r="20064" spans="47:47" x14ac:dyDescent="0.2">
      <c r="AU20064"/>
    </row>
    <row r="20065" spans="47:47" x14ac:dyDescent="0.2">
      <c r="AU20065"/>
    </row>
    <row r="20066" spans="47:47" x14ac:dyDescent="0.2">
      <c r="AU20066"/>
    </row>
    <row r="20067" spans="47:47" x14ac:dyDescent="0.2">
      <c r="AU20067"/>
    </row>
    <row r="20068" spans="47:47" x14ac:dyDescent="0.2">
      <c r="AU20068"/>
    </row>
    <row r="20069" spans="47:47" x14ac:dyDescent="0.2">
      <c r="AU20069"/>
    </row>
    <row r="20070" spans="47:47" x14ac:dyDescent="0.2">
      <c r="AU20070"/>
    </row>
    <row r="20071" spans="47:47" x14ac:dyDescent="0.2">
      <c r="AU20071"/>
    </row>
    <row r="20072" spans="47:47" x14ac:dyDescent="0.2">
      <c r="AU20072"/>
    </row>
    <row r="20073" spans="47:47" x14ac:dyDescent="0.2">
      <c r="AU20073"/>
    </row>
    <row r="20074" spans="47:47" x14ac:dyDescent="0.2">
      <c r="AU20074"/>
    </row>
    <row r="20075" spans="47:47" x14ac:dyDescent="0.2">
      <c r="AU20075"/>
    </row>
    <row r="20076" spans="47:47" x14ac:dyDescent="0.2">
      <c r="AU20076"/>
    </row>
    <row r="20077" spans="47:47" x14ac:dyDescent="0.2">
      <c r="AU20077"/>
    </row>
    <row r="20078" spans="47:47" x14ac:dyDescent="0.2">
      <c r="AU20078"/>
    </row>
    <row r="20079" spans="47:47" x14ac:dyDescent="0.2">
      <c r="AU20079"/>
    </row>
    <row r="20080" spans="47:47" x14ac:dyDescent="0.2">
      <c r="AU20080"/>
    </row>
    <row r="20081" spans="47:47" x14ac:dyDescent="0.2">
      <c r="AU20081"/>
    </row>
    <row r="20082" spans="47:47" x14ac:dyDescent="0.2">
      <c r="AU20082"/>
    </row>
    <row r="20083" spans="47:47" x14ac:dyDescent="0.2">
      <c r="AU20083"/>
    </row>
    <row r="20084" spans="47:47" x14ac:dyDescent="0.2">
      <c r="AU20084"/>
    </row>
    <row r="20085" spans="47:47" x14ac:dyDescent="0.2">
      <c r="AU20085"/>
    </row>
    <row r="20086" spans="47:47" x14ac:dyDescent="0.2">
      <c r="AU20086"/>
    </row>
    <row r="20087" spans="47:47" x14ac:dyDescent="0.2">
      <c r="AU20087"/>
    </row>
    <row r="20088" spans="47:47" x14ac:dyDescent="0.2">
      <c r="AU20088"/>
    </row>
    <row r="20089" spans="47:47" x14ac:dyDescent="0.2">
      <c r="AU20089"/>
    </row>
    <row r="20090" spans="47:47" x14ac:dyDescent="0.2">
      <c r="AU20090"/>
    </row>
    <row r="20091" spans="47:47" x14ac:dyDescent="0.2">
      <c r="AU20091"/>
    </row>
    <row r="20092" spans="47:47" x14ac:dyDescent="0.2">
      <c r="AU20092"/>
    </row>
    <row r="20093" spans="47:47" x14ac:dyDescent="0.2">
      <c r="AU20093"/>
    </row>
    <row r="20094" spans="47:47" x14ac:dyDescent="0.2">
      <c r="AU20094"/>
    </row>
    <row r="20095" spans="47:47" x14ac:dyDescent="0.2">
      <c r="AU20095"/>
    </row>
    <row r="20096" spans="47:47" x14ac:dyDescent="0.2">
      <c r="AU20096"/>
    </row>
    <row r="20097" spans="47:47" x14ac:dyDescent="0.2">
      <c r="AU20097"/>
    </row>
    <row r="20098" spans="47:47" x14ac:dyDescent="0.2">
      <c r="AU20098"/>
    </row>
    <row r="20099" spans="47:47" x14ac:dyDescent="0.2">
      <c r="AU20099"/>
    </row>
    <row r="20100" spans="47:47" x14ac:dyDescent="0.2">
      <c r="AU20100"/>
    </row>
    <row r="20101" spans="47:47" x14ac:dyDescent="0.2">
      <c r="AU20101"/>
    </row>
    <row r="20102" spans="47:47" x14ac:dyDescent="0.2">
      <c r="AU20102"/>
    </row>
    <row r="20103" spans="47:47" x14ac:dyDescent="0.2">
      <c r="AU20103"/>
    </row>
    <row r="20104" spans="47:47" x14ac:dyDescent="0.2">
      <c r="AU20104"/>
    </row>
    <row r="20105" spans="47:47" x14ac:dyDescent="0.2">
      <c r="AU20105"/>
    </row>
    <row r="20106" spans="47:47" x14ac:dyDescent="0.2">
      <c r="AU20106"/>
    </row>
    <row r="20107" spans="47:47" x14ac:dyDescent="0.2">
      <c r="AU20107"/>
    </row>
    <row r="20108" spans="47:47" x14ac:dyDescent="0.2">
      <c r="AU20108"/>
    </row>
    <row r="20109" spans="47:47" x14ac:dyDescent="0.2">
      <c r="AU20109"/>
    </row>
    <row r="20110" spans="47:47" x14ac:dyDescent="0.2">
      <c r="AU20110"/>
    </row>
    <row r="20111" spans="47:47" x14ac:dyDescent="0.2">
      <c r="AU20111"/>
    </row>
    <row r="20112" spans="47:47" x14ac:dyDescent="0.2">
      <c r="AU20112"/>
    </row>
    <row r="20113" spans="47:47" x14ac:dyDescent="0.2">
      <c r="AU20113"/>
    </row>
    <row r="20114" spans="47:47" x14ac:dyDescent="0.2">
      <c r="AU20114"/>
    </row>
    <row r="20115" spans="47:47" x14ac:dyDescent="0.2">
      <c r="AU20115"/>
    </row>
    <row r="20116" spans="47:47" x14ac:dyDescent="0.2">
      <c r="AU20116"/>
    </row>
    <row r="20117" spans="47:47" x14ac:dyDescent="0.2">
      <c r="AU20117"/>
    </row>
    <row r="20118" spans="47:47" x14ac:dyDescent="0.2">
      <c r="AU20118"/>
    </row>
    <row r="20119" spans="47:47" x14ac:dyDescent="0.2">
      <c r="AU20119"/>
    </row>
    <row r="20120" spans="47:47" x14ac:dyDescent="0.2">
      <c r="AU20120"/>
    </row>
    <row r="20121" spans="47:47" x14ac:dyDescent="0.2">
      <c r="AU20121"/>
    </row>
    <row r="20122" spans="47:47" x14ac:dyDescent="0.2">
      <c r="AU20122"/>
    </row>
    <row r="20123" spans="47:47" x14ac:dyDescent="0.2">
      <c r="AU20123"/>
    </row>
    <row r="20124" spans="47:47" x14ac:dyDescent="0.2">
      <c r="AU20124"/>
    </row>
    <row r="20125" spans="47:47" x14ac:dyDescent="0.2">
      <c r="AU20125"/>
    </row>
    <row r="20126" spans="47:47" x14ac:dyDescent="0.2">
      <c r="AU20126"/>
    </row>
    <row r="20127" spans="47:47" x14ac:dyDescent="0.2">
      <c r="AU20127"/>
    </row>
    <row r="20128" spans="47:47" x14ac:dyDescent="0.2">
      <c r="AU20128"/>
    </row>
    <row r="20129" spans="47:47" x14ac:dyDescent="0.2">
      <c r="AU20129"/>
    </row>
    <row r="20130" spans="47:47" x14ac:dyDescent="0.2">
      <c r="AU20130"/>
    </row>
    <row r="20131" spans="47:47" x14ac:dyDescent="0.2">
      <c r="AU20131"/>
    </row>
    <row r="20132" spans="47:47" x14ac:dyDescent="0.2">
      <c r="AU20132"/>
    </row>
    <row r="20133" spans="47:47" x14ac:dyDescent="0.2">
      <c r="AU20133"/>
    </row>
    <row r="20134" spans="47:47" x14ac:dyDescent="0.2">
      <c r="AU20134"/>
    </row>
    <row r="20135" spans="47:47" x14ac:dyDescent="0.2">
      <c r="AU20135"/>
    </row>
    <row r="20136" spans="47:47" x14ac:dyDescent="0.2">
      <c r="AU20136"/>
    </row>
    <row r="20137" spans="47:47" x14ac:dyDescent="0.2">
      <c r="AU20137"/>
    </row>
    <row r="20138" spans="47:47" x14ac:dyDescent="0.2">
      <c r="AU20138"/>
    </row>
    <row r="20139" spans="47:47" x14ac:dyDescent="0.2">
      <c r="AU20139"/>
    </row>
    <row r="20140" spans="47:47" x14ac:dyDescent="0.2">
      <c r="AU20140"/>
    </row>
    <row r="20141" spans="47:47" x14ac:dyDescent="0.2">
      <c r="AU20141"/>
    </row>
    <row r="20142" spans="47:47" x14ac:dyDescent="0.2">
      <c r="AU20142"/>
    </row>
    <row r="20143" spans="47:47" x14ac:dyDescent="0.2">
      <c r="AU20143"/>
    </row>
    <row r="20144" spans="47:47" x14ac:dyDescent="0.2">
      <c r="AU20144"/>
    </row>
    <row r="20145" spans="47:47" x14ac:dyDescent="0.2">
      <c r="AU20145"/>
    </row>
    <row r="20146" spans="47:47" x14ac:dyDescent="0.2">
      <c r="AU20146"/>
    </row>
    <row r="20147" spans="47:47" x14ac:dyDescent="0.2">
      <c r="AU20147"/>
    </row>
    <row r="20148" spans="47:47" x14ac:dyDescent="0.2">
      <c r="AU20148"/>
    </row>
    <row r="20149" spans="47:47" x14ac:dyDescent="0.2">
      <c r="AU20149"/>
    </row>
    <row r="20150" spans="47:47" x14ac:dyDescent="0.2">
      <c r="AU20150"/>
    </row>
    <row r="20151" spans="47:47" x14ac:dyDescent="0.2">
      <c r="AU20151"/>
    </row>
    <row r="20152" spans="47:47" x14ac:dyDescent="0.2">
      <c r="AU20152"/>
    </row>
    <row r="20153" spans="47:47" x14ac:dyDescent="0.2">
      <c r="AU20153"/>
    </row>
    <row r="20154" spans="47:47" x14ac:dyDescent="0.2">
      <c r="AU20154"/>
    </row>
    <row r="20155" spans="47:47" x14ac:dyDescent="0.2">
      <c r="AU20155"/>
    </row>
    <row r="20156" spans="47:47" x14ac:dyDescent="0.2">
      <c r="AU20156"/>
    </row>
    <row r="20157" spans="47:47" x14ac:dyDescent="0.2">
      <c r="AU20157"/>
    </row>
    <row r="20158" spans="47:47" x14ac:dyDescent="0.2">
      <c r="AU20158"/>
    </row>
    <row r="20159" spans="47:47" x14ac:dyDescent="0.2">
      <c r="AU20159"/>
    </row>
    <row r="20160" spans="47:47" x14ac:dyDescent="0.2">
      <c r="AU20160"/>
    </row>
    <row r="20161" spans="47:47" x14ac:dyDescent="0.2">
      <c r="AU20161"/>
    </row>
    <row r="20162" spans="47:47" x14ac:dyDescent="0.2">
      <c r="AU20162"/>
    </row>
    <row r="20163" spans="47:47" x14ac:dyDescent="0.2">
      <c r="AU20163"/>
    </row>
    <row r="20164" spans="47:47" x14ac:dyDescent="0.2">
      <c r="AU20164"/>
    </row>
    <row r="20165" spans="47:47" x14ac:dyDescent="0.2">
      <c r="AU20165"/>
    </row>
    <row r="20166" spans="47:47" x14ac:dyDescent="0.2">
      <c r="AU20166"/>
    </row>
    <row r="20167" spans="47:47" x14ac:dyDescent="0.2">
      <c r="AU20167"/>
    </row>
    <row r="20168" spans="47:47" x14ac:dyDescent="0.2">
      <c r="AU20168"/>
    </row>
    <row r="20169" spans="47:47" x14ac:dyDescent="0.2">
      <c r="AU20169"/>
    </row>
    <row r="20170" spans="47:47" x14ac:dyDescent="0.2">
      <c r="AU20170"/>
    </row>
    <row r="20171" spans="47:47" x14ac:dyDescent="0.2">
      <c r="AU20171"/>
    </row>
    <row r="20172" spans="47:47" x14ac:dyDescent="0.2">
      <c r="AU20172"/>
    </row>
    <row r="20173" spans="47:47" x14ac:dyDescent="0.2">
      <c r="AU20173"/>
    </row>
    <row r="20174" spans="47:47" x14ac:dyDescent="0.2">
      <c r="AU20174"/>
    </row>
    <row r="20175" spans="47:47" x14ac:dyDescent="0.2">
      <c r="AU20175"/>
    </row>
    <row r="20176" spans="47:47" x14ac:dyDescent="0.2">
      <c r="AU20176"/>
    </row>
    <row r="20177" spans="47:47" x14ac:dyDescent="0.2">
      <c r="AU20177"/>
    </row>
    <row r="20178" spans="47:47" x14ac:dyDescent="0.2">
      <c r="AU20178"/>
    </row>
    <row r="20179" spans="47:47" x14ac:dyDescent="0.2">
      <c r="AU20179"/>
    </row>
    <row r="20180" spans="47:47" x14ac:dyDescent="0.2">
      <c r="AU20180"/>
    </row>
    <row r="20181" spans="47:47" x14ac:dyDescent="0.2">
      <c r="AU20181"/>
    </row>
    <row r="20182" spans="47:47" x14ac:dyDescent="0.2">
      <c r="AU20182"/>
    </row>
    <row r="20183" spans="47:47" x14ac:dyDescent="0.2">
      <c r="AU20183"/>
    </row>
    <row r="20184" spans="47:47" x14ac:dyDescent="0.2">
      <c r="AU20184"/>
    </row>
    <row r="20185" spans="47:47" x14ac:dyDescent="0.2">
      <c r="AU20185"/>
    </row>
    <row r="20186" spans="47:47" x14ac:dyDescent="0.2">
      <c r="AU20186"/>
    </row>
    <row r="20187" spans="47:47" x14ac:dyDescent="0.2">
      <c r="AU20187"/>
    </row>
    <row r="20188" spans="47:47" x14ac:dyDescent="0.2">
      <c r="AU20188"/>
    </row>
    <row r="20189" spans="47:47" x14ac:dyDescent="0.2">
      <c r="AU20189"/>
    </row>
    <row r="20190" spans="47:47" x14ac:dyDescent="0.2">
      <c r="AU20190"/>
    </row>
    <row r="20191" spans="47:47" x14ac:dyDescent="0.2">
      <c r="AU20191"/>
    </row>
    <row r="20192" spans="47:47" x14ac:dyDescent="0.2">
      <c r="AU20192"/>
    </row>
    <row r="20193" spans="47:47" x14ac:dyDescent="0.2">
      <c r="AU20193"/>
    </row>
    <row r="20194" spans="47:47" x14ac:dyDescent="0.2">
      <c r="AU20194"/>
    </row>
    <row r="20195" spans="47:47" x14ac:dyDescent="0.2">
      <c r="AU20195"/>
    </row>
    <row r="20196" spans="47:47" x14ac:dyDescent="0.2">
      <c r="AU20196"/>
    </row>
    <row r="20197" spans="47:47" x14ac:dyDescent="0.2">
      <c r="AU20197"/>
    </row>
    <row r="20198" spans="47:47" x14ac:dyDescent="0.2">
      <c r="AU20198"/>
    </row>
    <row r="20199" spans="47:47" x14ac:dyDescent="0.2">
      <c r="AU20199"/>
    </row>
    <row r="20200" spans="47:47" x14ac:dyDescent="0.2">
      <c r="AU20200"/>
    </row>
    <row r="20201" spans="47:47" x14ac:dyDescent="0.2">
      <c r="AU20201"/>
    </row>
    <row r="20202" spans="47:47" x14ac:dyDescent="0.2">
      <c r="AU20202"/>
    </row>
    <row r="20203" spans="47:47" x14ac:dyDescent="0.2">
      <c r="AU20203"/>
    </row>
    <row r="20204" spans="47:47" x14ac:dyDescent="0.2">
      <c r="AU20204"/>
    </row>
    <row r="20205" spans="47:47" x14ac:dyDescent="0.2">
      <c r="AU20205"/>
    </row>
    <row r="20206" spans="47:47" x14ac:dyDescent="0.2">
      <c r="AU20206"/>
    </row>
    <row r="20207" spans="47:47" x14ac:dyDescent="0.2">
      <c r="AU20207"/>
    </row>
    <row r="20208" spans="47:47" x14ac:dyDescent="0.2">
      <c r="AU20208"/>
    </row>
    <row r="20209" spans="47:47" x14ac:dyDescent="0.2">
      <c r="AU20209"/>
    </row>
    <row r="20210" spans="47:47" x14ac:dyDescent="0.2">
      <c r="AU20210"/>
    </row>
    <row r="20211" spans="47:47" x14ac:dyDescent="0.2">
      <c r="AU20211"/>
    </row>
    <row r="20212" spans="47:47" x14ac:dyDescent="0.2">
      <c r="AU20212"/>
    </row>
    <row r="20213" spans="47:47" x14ac:dyDescent="0.2">
      <c r="AU20213"/>
    </row>
    <row r="20214" spans="47:47" x14ac:dyDescent="0.2">
      <c r="AU20214"/>
    </row>
    <row r="20215" spans="47:47" x14ac:dyDescent="0.2">
      <c r="AU20215"/>
    </row>
    <row r="20216" spans="47:47" x14ac:dyDescent="0.2">
      <c r="AU20216"/>
    </row>
    <row r="20217" spans="47:47" x14ac:dyDescent="0.2">
      <c r="AU20217"/>
    </row>
    <row r="20218" spans="47:47" x14ac:dyDescent="0.2">
      <c r="AU20218"/>
    </row>
    <row r="20219" spans="47:47" x14ac:dyDescent="0.2">
      <c r="AU20219"/>
    </row>
    <row r="20220" spans="47:47" x14ac:dyDescent="0.2">
      <c r="AU20220"/>
    </row>
    <row r="20221" spans="47:47" x14ac:dyDescent="0.2">
      <c r="AU20221"/>
    </row>
    <row r="20222" spans="47:47" x14ac:dyDescent="0.2">
      <c r="AU20222"/>
    </row>
    <row r="20223" spans="47:47" x14ac:dyDescent="0.2">
      <c r="AU20223"/>
    </row>
    <row r="20224" spans="47:47" x14ac:dyDescent="0.2">
      <c r="AU20224"/>
    </row>
    <row r="20225" spans="47:47" x14ac:dyDescent="0.2">
      <c r="AU20225"/>
    </row>
    <row r="20226" spans="47:47" x14ac:dyDescent="0.2">
      <c r="AU20226"/>
    </row>
    <row r="20227" spans="47:47" x14ac:dyDescent="0.2">
      <c r="AU20227"/>
    </row>
    <row r="20228" spans="47:47" x14ac:dyDescent="0.2">
      <c r="AU20228"/>
    </row>
    <row r="20229" spans="47:47" x14ac:dyDescent="0.2">
      <c r="AU20229"/>
    </row>
    <row r="20230" spans="47:47" x14ac:dyDescent="0.2">
      <c r="AU20230"/>
    </row>
    <row r="20231" spans="47:47" x14ac:dyDescent="0.2">
      <c r="AU20231"/>
    </row>
    <row r="20232" spans="47:47" x14ac:dyDescent="0.2">
      <c r="AU20232"/>
    </row>
    <row r="20233" spans="47:47" x14ac:dyDescent="0.2">
      <c r="AU20233"/>
    </row>
    <row r="20234" spans="47:47" x14ac:dyDescent="0.2">
      <c r="AU20234"/>
    </row>
    <row r="20235" spans="47:47" x14ac:dyDescent="0.2">
      <c r="AU20235"/>
    </row>
    <row r="20236" spans="47:47" x14ac:dyDescent="0.2">
      <c r="AU20236"/>
    </row>
    <row r="20237" spans="47:47" x14ac:dyDescent="0.2">
      <c r="AU20237"/>
    </row>
    <row r="20238" spans="47:47" x14ac:dyDescent="0.2">
      <c r="AU20238"/>
    </row>
    <row r="20239" spans="47:47" x14ac:dyDescent="0.2">
      <c r="AU20239"/>
    </row>
    <row r="20240" spans="47:47" x14ac:dyDescent="0.2">
      <c r="AU20240"/>
    </row>
    <row r="20241" spans="47:47" x14ac:dyDescent="0.2">
      <c r="AU20241"/>
    </row>
    <row r="20242" spans="47:47" x14ac:dyDescent="0.2">
      <c r="AU20242"/>
    </row>
    <row r="20243" spans="47:47" x14ac:dyDescent="0.2">
      <c r="AU20243"/>
    </row>
    <row r="20244" spans="47:47" x14ac:dyDescent="0.2">
      <c r="AU20244"/>
    </row>
    <row r="20245" spans="47:47" x14ac:dyDescent="0.2">
      <c r="AU20245"/>
    </row>
    <row r="20246" spans="47:47" x14ac:dyDescent="0.2">
      <c r="AU20246"/>
    </row>
    <row r="20247" spans="47:47" x14ac:dyDescent="0.2">
      <c r="AU20247"/>
    </row>
    <row r="20248" spans="47:47" x14ac:dyDescent="0.2">
      <c r="AU20248"/>
    </row>
    <row r="20249" spans="47:47" x14ac:dyDescent="0.2">
      <c r="AU20249"/>
    </row>
    <row r="20250" spans="47:47" x14ac:dyDescent="0.2">
      <c r="AU20250"/>
    </row>
    <row r="20251" spans="47:47" x14ac:dyDescent="0.2">
      <c r="AU20251"/>
    </row>
    <row r="20252" spans="47:47" x14ac:dyDescent="0.2">
      <c r="AU20252"/>
    </row>
    <row r="20253" spans="47:47" x14ac:dyDescent="0.2">
      <c r="AU20253"/>
    </row>
    <row r="20254" spans="47:47" x14ac:dyDescent="0.2">
      <c r="AU20254"/>
    </row>
    <row r="20255" spans="47:47" x14ac:dyDescent="0.2">
      <c r="AU20255"/>
    </row>
    <row r="20256" spans="47:47" x14ac:dyDescent="0.2">
      <c r="AU20256"/>
    </row>
    <row r="20257" spans="47:47" x14ac:dyDescent="0.2">
      <c r="AU20257"/>
    </row>
    <row r="20258" spans="47:47" x14ac:dyDescent="0.2">
      <c r="AU20258"/>
    </row>
    <row r="20259" spans="47:47" x14ac:dyDescent="0.2">
      <c r="AU20259"/>
    </row>
    <row r="20260" spans="47:47" x14ac:dyDescent="0.2">
      <c r="AU20260"/>
    </row>
    <row r="20261" spans="47:47" x14ac:dyDescent="0.2">
      <c r="AU20261"/>
    </row>
    <row r="20262" spans="47:47" x14ac:dyDescent="0.2">
      <c r="AU20262"/>
    </row>
    <row r="20263" spans="47:47" x14ac:dyDescent="0.2">
      <c r="AU20263"/>
    </row>
    <row r="20264" spans="47:47" x14ac:dyDescent="0.2">
      <c r="AU20264"/>
    </row>
    <row r="20265" spans="47:47" x14ac:dyDescent="0.2">
      <c r="AU20265"/>
    </row>
    <row r="20266" spans="47:47" x14ac:dyDescent="0.2">
      <c r="AU20266"/>
    </row>
    <row r="20267" spans="47:47" x14ac:dyDescent="0.2">
      <c r="AU20267"/>
    </row>
    <row r="20268" spans="47:47" x14ac:dyDescent="0.2">
      <c r="AU20268"/>
    </row>
    <row r="20269" spans="47:47" x14ac:dyDescent="0.2">
      <c r="AU20269"/>
    </row>
    <row r="20270" spans="47:47" x14ac:dyDescent="0.2">
      <c r="AU20270"/>
    </row>
    <row r="20271" spans="47:47" x14ac:dyDescent="0.2">
      <c r="AU20271"/>
    </row>
    <row r="20272" spans="47:47" x14ac:dyDescent="0.2">
      <c r="AU20272"/>
    </row>
    <row r="20273" spans="47:47" x14ac:dyDescent="0.2">
      <c r="AU20273"/>
    </row>
    <row r="20274" spans="47:47" x14ac:dyDescent="0.2">
      <c r="AU20274"/>
    </row>
    <row r="20275" spans="47:47" x14ac:dyDescent="0.2">
      <c r="AU20275"/>
    </row>
    <row r="20276" spans="47:47" x14ac:dyDescent="0.2">
      <c r="AU20276"/>
    </row>
    <row r="20277" spans="47:47" x14ac:dyDescent="0.2">
      <c r="AU20277"/>
    </row>
    <row r="20278" spans="47:47" x14ac:dyDescent="0.2">
      <c r="AU20278"/>
    </row>
    <row r="20279" spans="47:47" x14ac:dyDescent="0.2">
      <c r="AU20279"/>
    </row>
    <row r="20280" spans="47:47" x14ac:dyDescent="0.2">
      <c r="AU20280"/>
    </row>
    <row r="20281" spans="47:47" x14ac:dyDescent="0.2">
      <c r="AU20281"/>
    </row>
    <row r="20282" spans="47:47" x14ac:dyDescent="0.2">
      <c r="AU20282"/>
    </row>
    <row r="20283" spans="47:47" x14ac:dyDescent="0.2">
      <c r="AU20283"/>
    </row>
    <row r="20284" spans="47:47" x14ac:dyDescent="0.2">
      <c r="AU20284"/>
    </row>
    <row r="20285" spans="47:47" x14ac:dyDescent="0.2">
      <c r="AU20285"/>
    </row>
    <row r="20286" spans="47:47" x14ac:dyDescent="0.2">
      <c r="AU20286"/>
    </row>
    <row r="20287" spans="47:47" x14ac:dyDescent="0.2">
      <c r="AU20287"/>
    </row>
    <row r="20288" spans="47:47" x14ac:dyDescent="0.2">
      <c r="AU20288"/>
    </row>
    <row r="20289" spans="47:47" x14ac:dyDescent="0.2">
      <c r="AU20289"/>
    </row>
    <row r="20290" spans="47:47" x14ac:dyDescent="0.2">
      <c r="AU20290"/>
    </row>
    <row r="20291" spans="47:47" x14ac:dyDescent="0.2">
      <c r="AU20291"/>
    </row>
    <row r="20292" spans="47:47" x14ac:dyDescent="0.2">
      <c r="AU20292"/>
    </row>
    <row r="20293" spans="47:47" x14ac:dyDescent="0.2">
      <c r="AU20293"/>
    </row>
    <row r="20294" spans="47:47" x14ac:dyDescent="0.2">
      <c r="AU20294"/>
    </row>
    <row r="20295" spans="47:47" x14ac:dyDescent="0.2">
      <c r="AU20295"/>
    </row>
    <row r="20296" spans="47:47" x14ac:dyDescent="0.2">
      <c r="AU20296"/>
    </row>
    <row r="20297" spans="47:47" x14ac:dyDescent="0.2">
      <c r="AU20297"/>
    </row>
    <row r="20298" spans="47:47" x14ac:dyDescent="0.2">
      <c r="AU20298"/>
    </row>
    <row r="20299" spans="47:47" x14ac:dyDescent="0.2">
      <c r="AU20299"/>
    </row>
    <row r="20300" spans="47:47" x14ac:dyDescent="0.2">
      <c r="AU20300"/>
    </row>
    <row r="20301" spans="47:47" x14ac:dyDescent="0.2">
      <c r="AU20301"/>
    </row>
    <row r="20302" spans="47:47" x14ac:dyDescent="0.2">
      <c r="AU20302"/>
    </row>
    <row r="20303" spans="47:47" x14ac:dyDescent="0.2">
      <c r="AU20303"/>
    </row>
    <row r="20304" spans="47:47" x14ac:dyDescent="0.2">
      <c r="AU20304"/>
    </row>
    <row r="20305" spans="47:47" x14ac:dyDescent="0.2">
      <c r="AU20305"/>
    </row>
    <row r="20306" spans="47:47" x14ac:dyDescent="0.2">
      <c r="AU20306"/>
    </row>
    <row r="20307" spans="47:47" x14ac:dyDescent="0.2">
      <c r="AU20307"/>
    </row>
    <row r="20308" spans="47:47" x14ac:dyDescent="0.2">
      <c r="AU20308"/>
    </row>
    <row r="20309" spans="47:47" x14ac:dyDescent="0.2">
      <c r="AU20309"/>
    </row>
    <row r="20310" spans="47:47" x14ac:dyDescent="0.2">
      <c r="AU20310"/>
    </row>
    <row r="20311" spans="47:47" x14ac:dyDescent="0.2">
      <c r="AU20311"/>
    </row>
    <row r="20312" spans="47:47" x14ac:dyDescent="0.2">
      <c r="AU20312"/>
    </row>
    <row r="20313" spans="47:47" x14ac:dyDescent="0.2">
      <c r="AU20313"/>
    </row>
    <row r="20314" spans="47:47" x14ac:dyDescent="0.2">
      <c r="AU20314"/>
    </row>
    <row r="20315" spans="47:47" x14ac:dyDescent="0.2">
      <c r="AU20315"/>
    </row>
    <row r="20316" spans="47:47" x14ac:dyDescent="0.2">
      <c r="AU20316"/>
    </row>
    <row r="20317" spans="47:47" x14ac:dyDescent="0.2">
      <c r="AU20317"/>
    </row>
    <row r="20318" spans="47:47" x14ac:dyDescent="0.2">
      <c r="AU20318"/>
    </row>
    <row r="20319" spans="47:47" x14ac:dyDescent="0.2">
      <c r="AU20319"/>
    </row>
    <row r="20320" spans="47:47" x14ac:dyDescent="0.2">
      <c r="AU20320"/>
    </row>
    <row r="20321" spans="47:47" x14ac:dyDescent="0.2">
      <c r="AU20321"/>
    </row>
    <row r="20322" spans="47:47" x14ac:dyDescent="0.2">
      <c r="AU20322"/>
    </row>
    <row r="20323" spans="47:47" x14ac:dyDescent="0.2">
      <c r="AU20323"/>
    </row>
    <row r="20324" spans="47:47" x14ac:dyDescent="0.2">
      <c r="AU20324"/>
    </row>
    <row r="20325" spans="47:47" x14ac:dyDescent="0.2">
      <c r="AU20325"/>
    </row>
    <row r="20326" spans="47:47" x14ac:dyDescent="0.2">
      <c r="AU20326"/>
    </row>
    <row r="20327" spans="47:47" x14ac:dyDescent="0.2">
      <c r="AU20327"/>
    </row>
    <row r="20328" spans="47:47" x14ac:dyDescent="0.2">
      <c r="AU20328"/>
    </row>
    <row r="20329" spans="47:47" x14ac:dyDescent="0.2">
      <c r="AU20329"/>
    </row>
    <row r="20330" spans="47:47" x14ac:dyDescent="0.2">
      <c r="AU20330"/>
    </row>
    <row r="20331" spans="47:47" x14ac:dyDescent="0.2">
      <c r="AU20331"/>
    </row>
    <row r="20332" spans="47:47" x14ac:dyDescent="0.2">
      <c r="AU20332"/>
    </row>
    <row r="20333" spans="47:47" x14ac:dyDescent="0.2">
      <c r="AU20333"/>
    </row>
    <row r="20334" spans="47:47" x14ac:dyDescent="0.2">
      <c r="AU20334"/>
    </row>
    <row r="20335" spans="47:47" x14ac:dyDescent="0.2">
      <c r="AU20335"/>
    </row>
    <row r="20336" spans="47:47" x14ac:dyDescent="0.2">
      <c r="AU20336"/>
    </row>
    <row r="20337" spans="47:47" x14ac:dyDescent="0.2">
      <c r="AU20337"/>
    </row>
    <row r="20338" spans="47:47" x14ac:dyDescent="0.2">
      <c r="AU20338"/>
    </row>
    <row r="20339" spans="47:47" x14ac:dyDescent="0.2">
      <c r="AU20339"/>
    </row>
    <row r="20340" spans="47:47" x14ac:dyDescent="0.2">
      <c r="AU20340"/>
    </row>
    <row r="20341" spans="47:47" x14ac:dyDescent="0.2">
      <c r="AU20341"/>
    </row>
    <row r="20342" spans="47:47" x14ac:dyDescent="0.2">
      <c r="AU20342"/>
    </row>
    <row r="20343" spans="47:47" x14ac:dyDescent="0.2">
      <c r="AU20343"/>
    </row>
    <row r="20344" spans="47:47" x14ac:dyDescent="0.2">
      <c r="AU20344"/>
    </row>
    <row r="20345" spans="47:47" x14ac:dyDescent="0.2">
      <c r="AU20345"/>
    </row>
    <row r="20346" spans="47:47" x14ac:dyDescent="0.2">
      <c r="AU20346"/>
    </row>
    <row r="20347" spans="47:47" x14ac:dyDescent="0.2">
      <c r="AU20347"/>
    </row>
    <row r="20348" spans="47:47" x14ac:dyDescent="0.2">
      <c r="AU20348"/>
    </row>
    <row r="20349" spans="47:47" x14ac:dyDescent="0.2">
      <c r="AU20349"/>
    </row>
    <row r="20350" spans="47:47" x14ac:dyDescent="0.2">
      <c r="AU20350"/>
    </row>
    <row r="20351" spans="47:47" x14ac:dyDescent="0.2">
      <c r="AU20351"/>
    </row>
    <row r="20352" spans="47:47" x14ac:dyDescent="0.2">
      <c r="AU20352"/>
    </row>
    <row r="20353" spans="47:47" x14ac:dyDescent="0.2">
      <c r="AU20353"/>
    </row>
    <row r="20354" spans="47:47" x14ac:dyDescent="0.2">
      <c r="AU20354"/>
    </row>
    <row r="20355" spans="47:47" x14ac:dyDescent="0.2">
      <c r="AU20355"/>
    </row>
    <row r="20356" spans="47:47" x14ac:dyDescent="0.2">
      <c r="AU20356"/>
    </row>
    <row r="20357" spans="47:47" x14ac:dyDescent="0.2">
      <c r="AU20357"/>
    </row>
    <row r="20358" spans="47:47" x14ac:dyDescent="0.2">
      <c r="AU20358"/>
    </row>
    <row r="20359" spans="47:47" x14ac:dyDescent="0.2">
      <c r="AU20359"/>
    </row>
    <row r="20360" spans="47:47" x14ac:dyDescent="0.2">
      <c r="AU20360"/>
    </row>
    <row r="20361" spans="47:47" x14ac:dyDescent="0.2">
      <c r="AU20361"/>
    </row>
    <row r="20362" spans="47:47" x14ac:dyDescent="0.2">
      <c r="AU20362"/>
    </row>
    <row r="20363" spans="47:47" x14ac:dyDescent="0.2">
      <c r="AU20363"/>
    </row>
    <row r="20364" spans="47:47" x14ac:dyDescent="0.2">
      <c r="AU20364"/>
    </row>
    <row r="20365" spans="47:47" x14ac:dyDescent="0.2">
      <c r="AU20365"/>
    </row>
    <row r="20366" spans="47:47" x14ac:dyDescent="0.2">
      <c r="AU20366"/>
    </row>
    <row r="20367" spans="47:47" x14ac:dyDescent="0.2">
      <c r="AU20367"/>
    </row>
    <row r="20368" spans="47:47" x14ac:dyDescent="0.2">
      <c r="AU20368"/>
    </row>
    <row r="20369" spans="47:47" x14ac:dyDescent="0.2">
      <c r="AU20369"/>
    </row>
    <row r="20370" spans="47:47" x14ac:dyDescent="0.2">
      <c r="AU20370"/>
    </row>
    <row r="20371" spans="47:47" x14ac:dyDescent="0.2">
      <c r="AU20371"/>
    </row>
    <row r="20372" spans="47:47" x14ac:dyDescent="0.2">
      <c r="AU20372"/>
    </row>
    <row r="20373" spans="47:47" x14ac:dyDescent="0.2">
      <c r="AU20373"/>
    </row>
    <row r="20374" spans="47:47" x14ac:dyDescent="0.2">
      <c r="AU20374"/>
    </row>
    <row r="20375" spans="47:47" x14ac:dyDescent="0.2">
      <c r="AU20375"/>
    </row>
    <row r="20376" spans="47:47" x14ac:dyDescent="0.2">
      <c r="AU20376"/>
    </row>
    <row r="20377" spans="47:47" x14ac:dyDescent="0.2">
      <c r="AU20377"/>
    </row>
    <row r="20378" spans="47:47" x14ac:dyDescent="0.2">
      <c r="AU20378"/>
    </row>
    <row r="20379" spans="47:47" x14ac:dyDescent="0.2">
      <c r="AU20379"/>
    </row>
    <row r="20380" spans="47:47" x14ac:dyDescent="0.2">
      <c r="AU20380"/>
    </row>
    <row r="20381" spans="47:47" x14ac:dyDescent="0.2">
      <c r="AU20381"/>
    </row>
    <row r="20382" spans="47:47" x14ac:dyDescent="0.2">
      <c r="AU20382"/>
    </row>
    <row r="20383" spans="47:47" x14ac:dyDescent="0.2">
      <c r="AU20383"/>
    </row>
    <row r="20384" spans="47:47" x14ac:dyDescent="0.2">
      <c r="AU20384"/>
    </row>
    <row r="20385" spans="47:47" x14ac:dyDescent="0.2">
      <c r="AU20385"/>
    </row>
    <row r="20386" spans="47:47" x14ac:dyDescent="0.2">
      <c r="AU20386"/>
    </row>
    <row r="20387" spans="47:47" x14ac:dyDescent="0.2">
      <c r="AU20387"/>
    </row>
    <row r="20388" spans="47:47" x14ac:dyDescent="0.2">
      <c r="AU20388"/>
    </row>
    <row r="20389" spans="47:47" x14ac:dyDescent="0.2">
      <c r="AU20389"/>
    </row>
    <row r="20390" spans="47:47" x14ac:dyDescent="0.2">
      <c r="AU20390"/>
    </row>
    <row r="20391" spans="47:47" x14ac:dyDescent="0.2">
      <c r="AU20391"/>
    </row>
    <row r="20392" spans="47:47" x14ac:dyDescent="0.2">
      <c r="AU20392"/>
    </row>
    <row r="20393" spans="47:47" x14ac:dyDescent="0.2">
      <c r="AU20393"/>
    </row>
    <row r="20394" spans="47:47" x14ac:dyDescent="0.2">
      <c r="AU20394"/>
    </row>
    <row r="20395" spans="47:47" x14ac:dyDescent="0.2">
      <c r="AU20395"/>
    </row>
    <row r="20396" spans="47:47" x14ac:dyDescent="0.2">
      <c r="AU20396"/>
    </row>
    <row r="20397" spans="47:47" x14ac:dyDescent="0.2">
      <c r="AU20397"/>
    </row>
    <row r="20398" spans="47:47" x14ac:dyDescent="0.2">
      <c r="AU20398"/>
    </row>
    <row r="20399" spans="47:47" x14ac:dyDescent="0.2">
      <c r="AU20399"/>
    </row>
    <row r="20400" spans="47:47" x14ac:dyDescent="0.2">
      <c r="AU20400"/>
    </row>
    <row r="20401" spans="47:47" x14ac:dyDescent="0.2">
      <c r="AU20401"/>
    </row>
    <row r="20402" spans="47:47" x14ac:dyDescent="0.2">
      <c r="AU20402"/>
    </row>
    <row r="20403" spans="47:47" x14ac:dyDescent="0.2">
      <c r="AU20403"/>
    </row>
    <row r="20404" spans="47:47" x14ac:dyDescent="0.2">
      <c r="AU20404"/>
    </row>
    <row r="20405" spans="47:47" x14ac:dyDescent="0.2">
      <c r="AU20405"/>
    </row>
    <row r="20406" spans="47:47" x14ac:dyDescent="0.2">
      <c r="AU20406"/>
    </row>
    <row r="20407" spans="47:47" x14ac:dyDescent="0.2">
      <c r="AU20407"/>
    </row>
    <row r="20408" spans="47:47" x14ac:dyDescent="0.2">
      <c r="AU20408"/>
    </row>
    <row r="20409" spans="47:47" x14ac:dyDescent="0.2">
      <c r="AU20409"/>
    </row>
    <row r="20410" spans="47:47" x14ac:dyDescent="0.2">
      <c r="AU20410"/>
    </row>
    <row r="20411" spans="47:47" x14ac:dyDescent="0.2">
      <c r="AU20411"/>
    </row>
    <row r="20412" spans="47:47" x14ac:dyDescent="0.2">
      <c r="AU20412"/>
    </row>
    <row r="20413" spans="47:47" x14ac:dyDescent="0.2">
      <c r="AU20413"/>
    </row>
    <row r="20414" spans="47:47" x14ac:dyDescent="0.2">
      <c r="AU20414"/>
    </row>
    <row r="20415" spans="47:47" x14ac:dyDescent="0.2">
      <c r="AU20415"/>
    </row>
    <row r="20416" spans="47:47" x14ac:dyDescent="0.2">
      <c r="AU20416"/>
    </row>
    <row r="20417" spans="47:47" x14ac:dyDescent="0.2">
      <c r="AU20417"/>
    </row>
    <row r="20418" spans="47:47" x14ac:dyDescent="0.2">
      <c r="AU20418"/>
    </row>
    <row r="20419" spans="47:47" x14ac:dyDescent="0.2">
      <c r="AU20419"/>
    </row>
    <row r="20420" spans="47:47" x14ac:dyDescent="0.2">
      <c r="AU20420"/>
    </row>
    <row r="20421" spans="47:47" x14ac:dyDescent="0.2">
      <c r="AU20421"/>
    </row>
    <row r="20422" spans="47:47" x14ac:dyDescent="0.2">
      <c r="AU20422"/>
    </row>
    <row r="20423" spans="47:47" x14ac:dyDescent="0.2">
      <c r="AU20423"/>
    </row>
    <row r="20424" spans="47:47" x14ac:dyDescent="0.2">
      <c r="AU20424"/>
    </row>
    <row r="20425" spans="47:47" x14ac:dyDescent="0.2">
      <c r="AU20425"/>
    </row>
    <row r="20426" spans="47:47" x14ac:dyDescent="0.2">
      <c r="AU20426"/>
    </row>
    <row r="20427" spans="47:47" x14ac:dyDescent="0.2">
      <c r="AU20427"/>
    </row>
    <row r="20428" spans="47:47" x14ac:dyDescent="0.2">
      <c r="AU20428"/>
    </row>
    <row r="20429" spans="47:47" x14ac:dyDescent="0.2">
      <c r="AU20429"/>
    </row>
    <row r="20430" spans="47:47" x14ac:dyDescent="0.2">
      <c r="AU20430"/>
    </row>
    <row r="20431" spans="47:47" x14ac:dyDescent="0.2">
      <c r="AU20431"/>
    </row>
    <row r="20432" spans="47:47" x14ac:dyDescent="0.2">
      <c r="AU20432"/>
    </row>
    <row r="20433" spans="47:47" x14ac:dyDescent="0.2">
      <c r="AU20433"/>
    </row>
    <row r="20434" spans="47:47" x14ac:dyDescent="0.2">
      <c r="AU20434"/>
    </row>
    <row r="20435" spans="47:47" x14ac:dyDescent="0.2">
      <c r="AU20435"/>
    </row>
    <row r="20436" spans="47:47" x14ac:dyDescent="0.2">
      <c r="AU20436"/>
    </row>
    <row r="20437" spans="47:47" x14ac:dyDescent="0.2">
      <c r="AU20437"/>
    </row>
    <row r="20438" spans="47:47" x14ac:dyDescent="0.2">
      <c r="AU20438"/>
    </row>
    <row r="20439" spans="47:47" x14ac:dyDescent="0.2">
      <c r="AU20439"/>
    </row>
    <row r="20440" spans="47:47" x14ac:dyDescent="0.2">
      <c r="AU20440"/>
    </row>
    <row r="20441" spans="47:47" x14ac:dyDescent="0.2">
      <c r="AU20441"/>
    </row>
    <row r="20442" spans="47:47" x14ac:dyDescent="0.2">
      <c r="AU20442"/>
    </row>
    <row r="20443" spans="47:47" x14ac:dyDescent="0.2">
      <c r="AU20443"/>
    </row>
    <row r="20444" spans="47:47" x14ac:dyDescent="0.2">
      <c r="AU20444"/>
    </row>
    <row r="20445" spans="47:47" x14ac:dyDescent="0.2">
      <c r="AU20445"/>
    </row>
    <row r="20446" spans="47:47" x14ac:dyDescent="0.2">
      <c r="AU20446"/>
    </row>
    <row r="20447" spans="47:47" x14ac:dyDescent="0.2">
      <c r="AU20447"/>
    </row>
    <row r="20448" spans="47:47" x14ac:dyDescent="0.2">
      <c r="AU20448"/>
    </row>
    <row r="20449" spans="47:47" x14ac:dyDescent="0.2">
      <c r="AU20449"/>
    </row>
    <row r="20450" spans="47:47" x14ac:dyDescent="0.2">
      <c r="AU20450"/>
    </row>
    <row r="20451" spans="47:47" x14ac:dyDescent="0.2">
      <c r="AU20451"/>
    </row>
    <row r="20452" spans="47:47" x14ac:dyDescent="0.2">
      <c r="AU20452"/>
    </row>
    <row r="20453" spans="47:47" x14ac:dyDescent="0.2">
      <c r="AU20453"/>
    </row>
    <row r="20454" spans="47:47" x14ac:dyDescent="0.2">
      <c r="AU20454"/>
    </row>
    <row r="20455" spans="47:47" x14ac:dyDescent="0.2">
      <c r="AU20455"/>
    </row>
    <row r="20456" spans="47:47" x14ac:dyDescent="0.2">
      <c r="AU20456"/>
    </row>
    <row r="20457" spans="47:47" x14ac:dyDescent="0.2">
      <c r="AU20457"/>
    </row>
    <row r="20458" spans="47:47" x14ac:dyDescent="0.2">
      <c r="AU20458"/>
    </row>
    <row r="20459" spans="47:47" x14ac:dyDescent="0.2">
      <c r="AU20459"/>
    </row>
    <row r="20460" spans="47:47" x14ac:dyDescent="0.2">
      <c r="AU20460"/>
    </row>
    <row r="20461" spans="47:47" x14ac:dyDescent="0.2">
      <c r="AU20461"/>
    </row>
    <row r="20462" spans="47:47" x14ac:dyDescent="0.2">
      <c r="AU20462"/>
    </row>
    <row r="20463" spans="47:47" x14ac:dyDescent="0.2">
      <c r="AU20463"/>
    </row>
    <row r="20464" spans="47:47" x14ac:dyDescent="0.2">
      <c r="AU20464"/>
    </row>
    <row r="20465" spans="47:47" x14ac:dyDescent="0.2">
      <c r="AU20465"/>
    </row>
    <row r="20466" spans="47:47" x14ac:dyDescent="0.2">
      <c r="AU20466"/>
    </row>
    <row r="20467" spans="47:47" x14ac:dyDescent="0.2">
      <c r="AU20467"/>
    </row>
    <row r="20468" spans="47:47" x14ac:dyDescent="0.2">
      <c r="AU20468"/>
    </row>
    <row r="20469" spans="47:47" x14ac:dyDescent="0.2">
      <c r="AU20469"/>
    </row>
    <row r="20470" spans="47:47" x14ac:dyDescent="0.2">
      <c r="AU20470"/>
    </row>
    <row r="20471" spans="47:47" x14ac:dyDescent="0.2">
      <c r="AU20471"/>
    </row>
    <row r="20472" spans="47:47" x14ac:dyDescent="0.2">
      <c r="AU20472"/>
    </row>
    <row r="20473" spans="47:47" x14ac:dyDescent="0.2">
      <c r="AU20473"/>
    </row>
    <row r="20474" spans="47:47" x14ac:dyDescent="0.2">
      <c r="AU20474"/>
    </row>
    <row r="20475" spans="47:47" x14ac:dyDescent="0.2">
      <c r="AU20475"/>
    </row>
    <row r="20476" spans="47:47" x14ac:dyDescent="0.2">
      <c r="AU20476"/>
    </row>
    <row r="20477" spans="47:47" x14ac:dyDescent="0.2">
      <c r="AU20477"/>
    </row>
    <row r="20478" spans="47:47" x14ac:dyDescent="0.2">
      <c r="AU20478"/>
    </row>
    <row r="20479" spans="47:47" x14ac:dyDescent="0.2">
      <c r="AU20479"/>
    </row>
    <row r="20480" spans="47:47" x14ac:dyDescent="0.2">
      <c r="AU20480"/>
    </row>
    <row r="20481" spans="47:47" x14ac:dyDescent="0.2">
      <c r="AU20481"/>
    </row>
    <row r="20482" spans="47:47" x14ac:dyDescent="0.2">
      <c r="AU20482"/>
    </row>
    <row r="20483" spans="47:47" x14ac:dyDescent="0.2">
      <c r="AU20483"/>
    </row>
    <row r="20484" spans="47:47" x14ac:dyDescent="0.2">
      <c r="AU20484"/>
    </row>
    <row r="20485" spans="47:47" x14ac:dyDescent="0.2">
      <c r="AU20485"/>
    </row>
    <row r="20486" spans="47:47" x14ac:dyDescent="0.2">
      <c r="AU20486"/>
    </row>
    <row r="20487" spans="47:47" x14ac:dyDescent="0.2">
      <c r="AU20487"/>
    </row>
    <row r="20488" spans="47:47" x14ac:dyDescent="0.2">
      <c r="AU20488"/>
    </row>
    <row r="20489" spans="47:47" x14ac:dyDescent="0.2">
      <c r="AU20489"/>
    </row>
    <row r="20490" spans="47:47" x14ac:dyDescent="0.2">
      <c r="AU20490"/>
    </row>
    <row r="20491" spans="47:47" x14ac:dyDescent="0.2">
      <c r="AU20491"/>
    </row>
    <row r="20492" spans="47:47" x14ac:dyDescent="0.2">
      <c r="AU20492"/>
    </row>
    <row r="20493" spans="47:47" x14ac:dyDescent="0.2">
      <c r="AU20493"/>
    </row>
    <row r="20494" spans="47:47" x14ac:dyDescent="0.2">
      <c r="AU20494"/>
    </row>
    <row r="20495" spans="47:47" x14ac:dyDescent="0.2">
      <c r="AU20495"/>
    </row>
    <row r="20496" spans="47:47" x14ac:dyDescent="0.2">
      <c r="AU20496"/>
    </row>
    <row r="20497" spans="47:47" x14ac:dyDescent="0.2">
      <c r="AU20497"/>
    </row>
    <row r="20498" spans="47:47" x14ac:dyDescent="0.2">
      <c r="AU20498"/>
    </row>
    <row r="20499" spans="47:47" x14ac:dyDescent="0.2">
      <c r="AU20499"/>
    </row>
    <row r="20500" spans="47:47" x14ac:dyDescent="0.2">
      <c r="AU20500"/>
    </row>
    <row r="20501" spans="47:47" x14ac:dyDescent="0.2">
      <c r="AU20501"/>
    </row>
    <row r="20502" spans="47:47" x14ac:dyDescent="0.2">
      <c r="AU20502"/>
    </row>
    <row r="20503" spans="47:47" x14ac:dyDescent="0.2">
      <c r="AU20503"/>
    </row>
    <row r="20504" spans="47:47" x14ac:dyDescent="0.2">
      <c r="AU20504"/>
    </row>
    <row r="20505" spans="47:47" x14ac:dyDescent="0.2">
      <c r="AU20505"/>
    </row>
    <row r="20506" spans="47:47" x14ac:dyDescent="0.2">
      <c r="AU20506"/>
    </row>
    <row r="20507" spans="47:47" x14ac:dyDescent="0.2">
      <c r="AU20507"/>
    </row>
    <row r="20508" spans="47:47" x14ac:dyDescent="0.2">
      <c r="AU20508"/>
    </row>
    <row r="20509" spans="47:47" x14ac:dyDescent="0.2">
      <c r="AU20509"/>
    </row>
    <row r="20510" spans="47:47" x14ac:dyDescent="0.2">
      <c r="AU20510"/>
    </row>
    <row r="20511" spans="47:47" x14ac:dyDescent="0.2">
      <c r="AU20511"/>
    </row>
    <row r="20512" spans="47:47" x14ac:dyDescent="0.2">
      <c r="AU20512"/>
    </row>
    <row r="20513" spans="47:47" x14ac:dyDescent="0.2">
      <c r="AU20513"/>
    </row>
    <row r="20514" spans="47:47" x14ac:dyDescent="0.2">
      <c r="AU20514"/>
    </row>
    <row r="20515" spans="47:47" x14ac:dyDescent="0.2">
      <c r="AU20515"/>
    </row>
    <row r="20516" spans="47:47" x14ac:dyDescent="0.2">
      <c r="AU20516"/>
    </row>
    <row r="20517" spans="47:47" x14ac:dyDescent="0.2">
      <c r="AU20517"/>
    </row>
    <row r="20518" spans="47:47" x14ac:dyDescent="0.2">
      <c r="AU20518"/>
    </row>
    <row r="20519" spans="47:47" x14ac:dyDescent="0.2">
      <c r="AU20519"/>
    </row>
    <row r="20520" spans="47:47" x14ac:dyDescent="0.2">
      <c r="AU20520"/>
    </row>
    <row r="20521" spans="47:47" x14ac:dyDescent="0.2">
      <c r="AU20521"/>
    </row>
    <row r="20522" spans="47:47" x14ac:dyDescent="0.2">
      <c r="AU20522"/>
    </row>
    <row r="20523" spans="47:47" x14ac:dyDescent="0.2">
      <c r="AU20523"/>
    </row>
    <row r="20524" spans="47:47" x14ac:dyDescent="0.2">
      <c r="AU20524"/>
    </row>
    <row r="20525" spans="47:47" x14ac:dyDescent="0.2">
      <c r="AU20525"/>
    </row>
    <row r="20526" spans="47:47" x14ac:dyDescent="0.2">
      <c r="AU20526"/>
    </row>
    <row r="20527" spans="47:47" x14ac:dyDescent="0.2">
      <c r="AU20527"/>
    </row>
    <row r="20528" spans="47:47" x14ac:dyDescent="0.2">
      <c r="AU20528"/>
    </row>
    <row r="20529" spans="47:47" x14ac:dyDescent="0.2">
      <c r="AU20529"/>
    </row>
    <row r="20530" spans="47:47" x14ac:dyDescent="0.2">
      <c r="AU20530"/>
    </row>
    <row r="20531" spans="47:47" x14ac:dyDescent="0.2">
      <c r="AU20531"/>
    </row>
    <row r="20532" spans="47:47" x14ac:dyDescent="0.2">
      <c r="AU20532"/>
    </row>
    <row r="20533" spans="47:47" x14ac:dyDescent="0.2">
      <c r="AU20533"/>
    </row>
    <row r="20534" spans="47:47" x14ac:dyDescent="0.2">
      <c r="AU20534"/>
    </row>
    <row r="20535" spans="47:47" x14ac:dyDescent="0.2">
      <c r="AU20535"/>
    </row>
    <row r="20536" spans="47:47" x14ac:dyDescent="0.2">
      <c r="AU20536"/>
    </row>
    <row r="20537" spans="47:47" x14ac:dyDescent="0.2">
      <c r="AU20537"/>
    </row>
    <row r="20538" spans="47:47" x14ac:dyDescent="0.2">
      <c r="AU20538"/>
    </row>
    <row r="20539" spans="47:47" x14ac:dyDescent="0.2">
      <c r="AU20539"/>
    </row>
    <row r="20540" spans="47:47" x14ac:dyDescent="0.2">
      <c r="AU20540"/>
    </row>
    <row r="20541" spans="47:47" x14ac:dyDescent="0.2">
      <c r="AU20541"/>
    </row>
    <row r="20542" spans="47:47" x14ac:dyDescent="0.2">
      <c r="AU20542"/>
    </row>
    <row r="20543" spans="47:47" x14ac:dyDescent="0.2">
      <c r="AU20543"/>
    </row>
    <row r="20544" spans="47:47" x14ac:dyDescent="0.2">
      <c r="AU20544"/>
    </row>
    <row r="20545" spans="47:47" x14ac:dyDescent="0.2">
      <c r="AU20545"/>
    </row>
    <row r="20546" spans="47:47" x14ac:dyDescent="0.2">
      <c r="AU20546"/>
    </row>
    <row r="20547" spans="47:47" x14ac:dyDescent="0.2">
      <c r="AU20547"/>
    </row>
    <row r="20548" spans="47:47" x14ac:dyDescent="0.2">
      <c r="AU20548"/>
    </row>
    <row r="20549" spans="47:47" x14ac:dyDescent="0.2">
      <c r="AU20549"/>
    </row>
    <row r="20550" spans="47:47" x14ac:dyDescent="0.2">
      <c r="AU20550"/>
    </row>
    <row r="20551" spans="47:47" x14ac:dyDescent="0.2">
      <c r="AU20551"/>
    </row>
    <row r="20552" spans="47:47" x14ac:dyDescent="0.2">
      <c r="AU20552"/>
    </row>
    <row r="20553" spans="47:47" x14ac:dyDescent="0.2">
      <c r="AU20553"/>
    </row>
    <row r="20554" spans="47:47" x14ac:dyDescent="0.2">
      <c r="AU20554"/>
    </row>
    <row r="20555" spans="47:47" x14ac:dyDescent="0.2">
      <c r="AU20555"/>
    </row>
    <row r="20556" spans="47:47" x14ac:dyDescent="0.2">
      <c r="AU20556"/>
    </row>
    <row r="20557" spans="47:47" x14ac:dyDescent="0.2">
      <c r="AU20557"/>
    </row>
    <row r="20558" spans="47:47" x14ac:dyDescent="0.2">
      <c r="AU20558"/>
    </row>
    <row r="20559" spans="47:47" x14ac:dyDescent="0.2">
      <c r="AU20559"/>
    </row>
    <row r="20560" spans="47:47" x14ac:dyDescent="0.2">
      <c r="AU20560"/>
    </row>
    <row r="20561" spans="47:47" x14ac:dyDescent="0.2">
      <c r="AU20561"/>
    </row>
    <row r="20562" spans="47:47" x14ac:dyDescent="0.2">
      <c r="AU20562"/>
    </row>
    <row r="20563" spans="47:47" x14ac:dyDescent="0.2">
      <c r="AU20563"/>
    </row>
    <row r="20564" spans="47:47" x14ac:dyDescent="0.2">
      <c r="AU20564"/>
    </row>
    <row r="20565" spans="47:47" x14ac:dyDescent="0.2">
      <c r="AU20565"/>
    </row>
    <row r="20566" spans="47:47" x14ac:dyDescent="0.2">
      <c r="AU20566"/>
    </row>
    <row r="20567" spans="47:47" x14ac:dyDescent="0.2">
      <c r="AU20567"/>
    </row>
    <row r="20568" spans="47:47" x14ac:dyDescent="0.2">
      <c r="AU20568"/>
    </row>
    <row r="20569" spans="47:47" x14ac:dyDescent="0.2">
      <c r="AU20569"/>
    </row>
    <row r="20570" spans="47:47" x14ac:dyDescent="0.2">
      <c r="AU20570"/>
    </row>
    <row r="20571" spans="47:47" x14ac:dyDescent="0.2">
      <c r="AU20571"/>
    </row>
    <row r="20572" spans="47:47" x14ac:dyDescent="0.2">
      <c r="AU20572"/>
    </row>
    <row r="20573" spans="47:47" x14ac:dyDescent="0.2">
      <c r="AU20573"/>
    </row>
    <row r="20574" spans="47:47" x14ac:dyDescent="0.2">
      <c r="AU20574"/>
    </row>
    <row r="20575" spans="47:47" x14ac:dyDescent="0.2">
      <c r="AU20575"/>
    </row>
    <row r="20576" spans="47:47" x14ac:dyDescent="0.2">
      <c r="AU20576"/>
    </row>
    <row r="20577" spans="47:47" x14ac:dyDescent="0.2">
      <c r="AU20577"/>
    </row>
    <row r="20578" spans="47:47" x14ac:dyDescent="0.2">
      <c r="AU20578"/>
    </row>
    <row r="20579" spans="47:47" x14ac:dyDescent="0.2">
      <c r="AU20579"/>
    </row>
    <row r="20580" spans="47:47" x14ac:dyDescent="0.2">
      <c r="AU20580"/>
    </row>
    <row r="20581" spans="47:47" x14ac:dyDescent="0.2">
      <c r="AU20581"/>
    </row>
    <row r="20582" spans="47:47" x14ac:dyDescent="0.2">
      <c r="AU20582"/>
    </row>
    <row r="20583" spans="47:47" x14ac:dyDescent="0.2">
      <c r="AU20583"/>
    </row>
    <row r="20584" spans="47:47" x14ac:dyDescent="0.2">
      <c r="AU20584"/>
    </row>
    <row r="20585" spans="47:47" x14ac:dyDescent="0.2">
      <c r="AU20585"/>
    </row>
    <row r="20586" spans="47:47" x14ac:dyDescent="0.2">
      <c r="AU20586"/>
    </row>
    <row r="20587" spans="47:47" x14ac:dyDescent="0.2">
      <c r="AU20587"/>
    </row>
    <row r="20588" spans="47:47" x14ac:dyDescent="0.2">
      <c r="AU20588"/>
    </row>
    <row r="20589" spans="47:47" x14ac:dyDescent="0.2">
      <c r="AU20589"/>
    </row>
    <row r="20590" spans="47:47" x14ac:dyDescent="0.2">
      <c r="AU20590"/>
    </row>
    <row r="20591" spans="47:47" x14ac:dyDescent="0.2">
      <c r="AU20591"/>
    </row>
    <row r="20592" spans="47:47" x14ac:dyDescent="0.2">
      <c r="AU20592"/>
    </row>
    <row r="20593" spans="47:47" x14ac:dyDescent="0.2">
      <c r="AU20593"/>
    </row>
    <row r="20594" spans="47:47" x14ac:dyDescent="0.2">
      <c r="AU20594"/>
    </row>
    <row r="20595" spans="47:47" x14ac:dyDescent="0.2">
      <c r="AU20595"/>
    </row>
    <row r="20596" spans="47:47" x14ac:dyDescent="0.2">
      <c r="AU20596"/>
    </row>
    <row r="20597" spans="47:47" x14ac:dyDescent="0.2">
      <c r="AU20597"/>
    </row>
    <row r="20598" spans="47:47" x14ac:dyDescent="0.2">
      <c r="AU20598"/>
    </row>
    <row r="20599" spans="47:47" x14ac:dyDescent="0.2">
      <c r="AU20599"/>
    </row>
    <row r="20600" spans="47:47" x14ac:dyDescent="0.2">
      <c r="AU20600"/>
    </row>
    <row r="20601" spans="47:47" x14ac:dyDescent="0.2">
      <c r="AU20601"/>
    </row>
    <row r="20602" spans="47:47" x14ac:dyDescent="0.2">
      <c r="AU20602"/>
    </row>
    <row r="20603" spans="47:47" x14ac:dyDescent="0.2">
      <c r="AU20603"/>
    </row>
    <row r="20604" spans="47:47" x14ac:dyDescent="0.2">
      <c r="AU20604"/>
    </row>
    <row r="20605" spans="47:47" x14ac:dyDescent="0.2">
      <c r="AU20605"/>
    </row>
    <row r="20606" spans="47:47" x14ac:dyDescent="0.2">
      <c r="AU20606"/>
    </row>
    <row r="20607" spans="47:47" x14ac:dyDescent="0.2">
      <c r="AU20607"/>
    </row>
    <row r="20608" spans="47:47" x14ac:dyDescent="0.2">
      <c r="AU20608"/>
    </row>
    <row r="20609" spans="47:47" x14ac:dyDescent="0.2">
      <c r="AU20609"/>
    </row>
    <row r="20610" spans="47:47" x14ac:dyDescent="0.2">
      <c r="AU20610"/>
    </row>
    <row r="20611" spans="47:47" x14ac:dyDescent="0.2">
      <c r="AU20611"/>
    </row>
    <row r="20612" spans="47:47" x14ac:dyDescent="0.2">
      <c r="AU20612"/>
    </row>
    <row r="20613" spans="47:47" x14ac:dyDescent="0.2">
      <c r="AU20613"/>
    </row>
    <row r="20614" spans="47:47" x14ac:dyDescent="0.2">
      <c r="AU20614"/>
    </row>
    <row r="20615" spans="47:47" x14ac:dyDescent="0.2">
      <c r="AU20615"/>
    </row>
    <row r="20616" spans="47:47" x14ac:dyDescent="0.2">
      <c r="AU20616"/>
    </row>
    <row r="20617" spans="47:47" x14ac:dyDescent="0.2">
      <c r="AU20617"/>
    </row>
    <row r="20618" spans="47:47" x14ac:dyDescent="0.2">
      <c r="AU20618"/>
    </row>
    <row r="20619" spans="47:47" x14ac:dyDescent="0.2">
      <c r="AU20619"/>
    </row>
    <row r="20620" spans="47:47" x14ac:dyDescent="0.2">
      <c r="AU20620"/>
    </row>
    <row r="20621" spans="47:47" x14ac:dyDescent="0.2">
      <c r="AU20621"/>
    </row>
    <row r="20622" spans="47:47" x14ac:dyDescent="0.2">
      <c r="AU20622"/>
    </row>
    <row r="20623" spans="47:47" x14ac:dyDescent="0.2">
      <c r="AU20623"/>
    </row>
    <row r="20624" spans="47:47" x14ac:dyDescent="0.2">
      <c r="AU20624"/>
    </row>
    <row r="20625" spans="47:47" x14ac:dyDescent="0.2">
      <c r="AU20625"/>
    </row>
    <row r="20626" spans="47:47" x14ac:dyDescent="0.2">
      <c r="AU20626"/>
    </row>
    <row r="20627" spans="47:47" x14ac:dyDescent="0.2">
      <c r="AU20627"/>
    </row>
    <row r="20628" spans="47:47" x14ac:dyDescent="0.2">
      <c r="AU20628"/>
    </row>
    <row r="20629" spans="47:47" x14ac:dyDescent="0.2">
      <c r="AU20629"/>
    </row>
    <row r="20630" spans="47:47" x14ac:dyDescent="0.2">
      <c r="AU20630"/>
    </row>
    <row r="20631" spans="47:47" x14ac:dyDescent="0.2">
      <c r="AU20631"/>
    </row>
    <row r="20632" spans="47:47" x14ac:dyDescent="0.2">
      <c r="AU20632"/>
    </row>
    <row r="20633" spans="47:47" x14ac:dyDescent="0.2">
      <c r="AU20633"/>
    </row>
    <row r="20634" spans="47:47" x14ac:dyDescent="0.2">
      <c r="AU20634"/>
    </row>
    <row r="20635" spans="47:47" x14ac:dyDescent="0.2">
      <c r="AU20635"/>
    </row>
    <row r="20636" spans="47:47" x14ac:dyDescent="0.2">
      <c r="AU20636"/>
    </row>
    <row r="20637" spans="47:47" x14ac:dyDescent="0.2">
      <c r="AU20637"/>
    </row>
    <row r="20638" spans="47:47" x14ac:dyDescent="0.2">
      <c r="AU20638"/>
    </row>
    <row r="20639" spans="47:47" x14ac:dyDescent="0.2">
      <c r="AU20639"/>
    </row>
    <row r="20640" spans="47:47" x14ac:dyDescent="0.2">
      <c r="AU20640"/>
    </row>
    <row r="20641" spans="47:47" x14ac:dyDescent="0.2">
      <c r="AU20641"/>
    </row>
    <row r="20642" spans="47:47" x14ac:dyDescent="0.2">
      <c r="AU20642"/>
    </row>
    <row r="20643" spans="47:47" x14ac:dyDescent="0.2">
      <c r="AU20643"/>
    </row>
    <row r="20644" spans="47:47" x14ac:dyDescent="0.2">
      <c r="AU20644"/>
    </row>
    <row r="20645" spans="47:47" x14ac:dyDescent="0.2">
      <c r="AU20645"/>
    </row>
    <row r="20646" spans="47:47" x14ac:dyDescent="0.2">
      <c r="AU20646"/>
    </row>
    <row r="20647" spans="47:47" x14ac:dyDescent="0.2">
      <c r="AU20647"/>
    </row>
    <row r="20648" spans="47:47" x14ac:dyDescent="0.2">
      <c r="AU20648"/>
    </row>
    <row r="20649" spans="47:47" x14ac:dyDescent="0.2">
      <c r="AU20649"/>
    </row>
    <row r="20650" spans="47:47" x14ac:dyDescent="0.2">
      <c r="AU20650"/>
    </row>
    <row r="20651" spans="47:47" x14ac:dyDescent="0.2">
      <c r="AU20651"/>
    </row>
    <row r="20652" spans="47:47" x14ac:dyDescent="0.2">
      <c r="AU20652"/>
    </row>
    <row r="20653" spans="47:47" x14ac:dyDescent="0.2">
      <c r="AU20653"/>
    </row>
    <row r="20654" spans="47:47" x14ac:dyDescent="0.2">
      <c r="AU20654"/>
    </row>
    <row r="20655" spans="47:47" x14ac:dyDescent="0.2">
      <c r="AU20655"/>
    </row>
    <row r="20656" spans="47:47" x14ac:dyDescent="0.2">
      <c r="AU20656"/>
    </row>
    <row r="20657" spans="47:47" x14ac:dyDescent="0.2">
      <c r="AU20657"/>
    </row>
    <row r="20658" spans="47:47" x14ac:dyDescent="0.2">
      <c r="AU20658"/>
    </row>
    <row r="20659" spans="47:47" x14ac:dyDescent="0.2">
      <c r="AU20659"/>
    </row>
    <row r="20660" spans="47:47" x14ac:dyDescent="0.2">
      <c r="AU20660"/>
    </row>
    <row r="20661" spans="47:47" x14ac:dyDescent="0.2">
      <c r="AU20661"/>
    </row>
    <row r="20662" spans="47:47" x14ac:dyDescent="0.2">
      <c r="AU20662"/>
    </row>
    <row r="20663" spans="47:47" x14ac:dyDescent="0.2">
      <c r="AU20663"/>
    </row>
    <row r="20664" spans="47:47" x14ac:dyDescent="0.2">
      <c r="AU20664"/>
    </row>
    <row r="20665" spans="47:47" x14ac:dyDescent="0.2">
      <c r="AU20665"/>
    </row>
    <row r="20666" spans="47:47" x14ac:dyDescent="0.2">
      <c r="AU20666"/>
    </row>
    <row r="20667" spans="47:47" x14ac:dyDescent="0.2">
      <c r="AU20667"/>
    </row>
    <row r="20668" spans="47:47" x14ac:dyDescent="0.2">
      <c r="AU20668"/>
    </row>
    <row r="20669" spans="47:47" x14ac:dyDescent="0.2">
      <c r="AU20669"/>
    </row>
    <row r="20670" spans="47:47" x14ac:dyDescent="0.2">
      <c r="AU20670"/>
    </row>
    <row r="20671" spans="47:47" x14ac:dyDescent="0.2">
      <c r="AU20671"/>
    </row>
    <row r="20672" spans="47:47" x14ac:dyDescent="0.2">
      <c r="AU20672"/>
    </row>
    <row r="20673" spans="47:47" x14ac:dyDescent="0.2">
      <c r="AU20673"/>
    </row>
    <row r="20674" spans="47:47" x14ac:dyDescent="0.2">
      <c r="AU20674"/>
    </row>
    <row r="20675" spans="47:47" x14ac:dyDescent="0.2">
      <c r="AU20675"/>
    </row>
    <row r="20676" spans="47:47" x14ac:dyDescent="0.2">
      <c r="AU20676"/>
    </row>
    <row r="20677" spans="47:47" x14ac:dyDescent="0.2">
      <c r="AU20677"/>
    </row>
    <row r="20678" spans="47:47" x14ac:dyDescent="0.2">
      <c r="AU20678"/>
    </row>
    <row r="20679" spans="47:47" x14ac:dyDescent="0.2">
      <c r="AU20679"/>
    </row>
    <row r="20680" spans="47:47" x14ac:dyDescent="0.2">
      <c r="AU20680"/>
    </row>
    <row r="20681" spans="47:47" x14ac:dyDescent="0.2">
      <c r="AU20681"/>
    </row>
    <row r="20682" spans="47:47" x14ac:dyDescent="0.2">
      <c r="AU20682"/>
    </row>
    <row r="20683" spans="47:47" x14ac:dyDescent="0.2">
      <c r="AU20683"/>
    </row>
    <row r="20684" spans="47:47" x14ac:dyDescent="0.2">
      <c r="AU20684"/>
    </row>
    <row r="20685" spans="47:47" x14ac:dyDescent="0.2">
      <c r="AU20685"/>
    </row>
    <row r="20686" spans="47:47" x14ac:dyDescent="0.2">
      <c r="AU20686"/>
    </row>
    <row r="20687" spans="47:47" x14ac:dyDescent="0.2">
      <c r="AU20687"/>
    </row>
    <row r="20688" spans="47:47" x14ac:dyDescent="0.2">
      <c r="AU20688"/>
    </row>
    <row r="20689" spans="47:47" x14ac:dyDescent="0.2">
      <c r="AU20689"/>
    </row>
    <row r="20690" spans="47:47" x14ac:dyDescent="0.2">
      <c r="AU20690"/>
    </row>
    <row r="20691" spans="47:47" x14ac:dyDescent="0.2">
      <c r="AU20691"/>
    </row>
    <row r="20692" spans="47:47" x14ac:dyDescent="0.2">
      <c r="AU20692"/>
    </row>
    <row r="20693" spans="47:47" x14ac:dyDescent="0.2">
      <c r="AU20693"/>
    </row>
    <row r="20694" spans="47:47" x14ac:dyDescent="0.2">
      <c r="AU20694"/>
    </row>
    <row r="20695" spans="47:47" x14ac:dyDescent="0.2">
      <c r="AU20695"/>
    </row>
    <row r="20696" spans="47:47" x14ac:dyDescent="0.2">
      <c r="AU20696"/>
    </row>
    <row r="20697" spans="47:47" x14ac:dyDescent="0.2">
      <c r="AU20697"/>
    </row>
    <row r="20698" spans="47:47" x14ac:dyDescent="0.2">
      <c r="AU20698"/>
    </row>
    <row r="20699" spans="47:47" x14ac:dyDescent="0.2">
      <c r="AU20699"/>
    </row>
    <row r="20700" spans="47:47" x14ac:dyDescent="0.2">
      <c r="AU20700"/>
    </row>
    <row r="20701" spans="47:47" x14ac:dyDescent="0.2">
      <c r="AU20701"/>
    </row>
    <row r="20702" spans="47:47" x14ac:dyDescent="0.2">
      <c r="AU20702"/>
    </row>
    <row r="20703" spans="47:47" x14ac:dyDescent="0.2">
      <c r="AU20703"/>
    </row>
    <row r="20704" spans="47:47" x14ac:dyDescent="0.2">
      <c r="AU20704"/>
    </row>
    <row r="20705" spans="47:47" x14ac:dyDescent="0.2">
      <c r="AU20705"/>
    </row>
    <row r="20706" spans="47:47" x14ac:dyDescent="0.2">
      <c r="AU20706"/>
    </row>
    <row r="20707" spans="47:47" x14ac:dyDescent="0.2">
      <c r="AU20707"/>
    </row>
    <row r="20708" spans="47:47" x14ac:dyDescent="0.2">
      <c r="AU20708"/>
    </row>
    <row r="20709" spans="47:47" x14ac:dyDescent="0.2">
      <c r="AU20709"/>
    </row>
    <row r="20710" spans="47:47" x14ac:dyDescent="0.2">
      <c r="AU20710"/>
    </row>
    <row r="20711" spans="47:47" x14ac:dyDescent="0.2">
      <c r="AU20711"/>
    </row>
    <row r="20712" spans="47:47" x14ac:dyDescent="0.2">
      <c r="AU20712"/>
    </row>
    <row r="20713" spans="47:47" x14ac:dyDescent="0.2">
      <c r="AU20713"/>
    </row>
    <row r="20714" spans="47:47" x14ac:dyDescent="0.2">
      <c r="AU20714"/>
    </row>
    <row r="20715" spans="47:47" x14ac:dyDescent="0.2">
      <c r="AU20715"/>
    </row>
    <row r="20716" spans="47:47" x14ac:dyDescent="0.2">
      <c r="AU20716"/>
    </row>
    <row r="20717" spans="47:47" x14ac:dyDescent="0.2">
      <c r="AU20717"/>
    </row>
    <row r="20718" spans="47:47" x14ac:dyDescent="0.2">
      <c r="AU20718"/>
    </row>
    <row r="20719" spans="47:47" x14ac:dyDescent="0.2">
      <c r="AU20719"/>
    </row>
    <row r="20720" spans="47:47" x14ac:dyDescent="0.2">
      <c r="AU20720"/>
    </row>
    <row r="20721" spans="47:47" x14ac:dyDescent="0.2">
      <c r="AU20721"/>
    </row>
    <row r="20722" spans="47:47" x14ac:dyDescent="0.2">
      <c r="AU20722"/>
    </row>
    <row r="20723" spans="47:47" x14ac:dyDescent="0.2">
      <c r="AU20723"/>
    </row>
    <row r="20724" spans="47:47" x14ac:dyDescent="0.2">
      <c r="AU20724"/>
    </row>
    <row r="20725" spans="47:47" x14ac:dyDescent="0.2">
      <c r="AU20725"/>
    </row>
    <row r="20726" spans="47:47" x14ac:dyDescent="0.2">
      <c r="AU20726"/>
    </row>
    <row r="20727" spans="47:47" x14ac:dyDescent="0.2">
      <c r="AU20727"/>
    </row>
    <row r="20728" spans="47:47" x14ac:dyDescent="0.2">
      <c r="AU20728"/>
    </row>
    <row r="20729" spans="47:47" x14ac:dyDescent="0.2">
      <c r="AU20729"/>
    </row>
    <row r="20730" spans="47:47" x14ac:dyDescent="0.2">
      <c r="AU20730"/>
    </row>
    <row r="20731" spans="47:47" x14ac:dyDescent="0.2">
      <c r="AU20731"/>
    </row>
    <row r="20732" spans="47:47" x14ac:dyDescent="0.2">
      <c r="AU20732"/>
    </row>
    <row r="20733" spans="47:47" x14ac:dyDescent="0.2">
      <c r="AU20733"/>
    </row>
    <row r="20734" spans="47:47" x14ac:dyDescent="0.2">
      <c r="AU20734"/>
    </row>
    <row r="20735" spans="47:47" x14ac:dyDescent="0.2">
      <c r="AU20735"/>
    </row>
    <row r="20736" spans="47:47" x14ac:dyDescent="0.2">
      <c r="AU20736"/>
    </row>
    <row r="20737" spans="47:47" x14ac:dyDescent="0.2">
      <c r="AU20737"/>
    </row>
    <row r="20738" spans="47:47" x14ac:dyDescent="0.2">
      <c r="AU20738"/>
    </row>
    <row r="20739" spans="47:47" x14ac:dyDescent="0.2">
      <c r="AU20739"/>
    </row>
    <row r="20740" spans="47:47" x14ac:dyDescent="0.2">
      <c r="AU20740"/>
    </row>
    <row r="20741" spans="47:47" x14ac:dyDescent="0.2">
      <c r="AU20741"/>
    </row>
    <row r="20742" spans="47:47" x14ac:dyDescent="0.2">
      <c r="AU20742"/>
    </row>
    <row r="20743" spans="47:47" x14ac:dyDescent="0.2">
      <c r="AU20743"/>
    </row>
    <row r="20744" spans="47:47" x14ac:dyDescent="0.2">
      <c r="AU20744"/>
    </row>
    <row r="20745" spans="47:47" x14ac:dyDescent="0.2">
      <c r="AU20745"/>
    </row>
    <row r="20746" spans="47:47" x14ac:dyDescent="0.2">
      <c r="AU20746"/>
    </row>
    <row r="20747" spans="47:47" x14ac:dyDescent="0.2">
      <c r="AU20747"/>
    </row>
    <row r="20748" spans="47:47" x14ac:dyDescent="0.2">
      <c r="AU20748"/>
    </row>
    <row r="20749" spans="47:47" x14ac:dyDescent="0.2">
      <c r="AU20749"/>
    </row>
    <row r="20750" spans="47:47" x14ac:dyDescent="0.2">
      <c r="AU20750"/>
    </row>
    <row r="20751" spans="47:47" x14ac:dyDescent="0.2">
      <c r="AU20751"/>
    </row>
    <row r="20752" spans="47:47" x14ac:dyDescent="0.2">
      <c r="AU20752"/>
    </row>
    <row r="20753" spans="47:47" x14ac:dyDescent="0.2">
      <c r="AU20753"/>
    </row>
    <row r="20754" spans="47:47" x14ac:dyDescent="0.2">
      <c r="AU20754"/>
    </row>
    <row r="20755" spans="47:47" x14ac:dyDescent="0.2">
      <c r="AU20755"/>
    </row>
    <row r="20756" spans="47:47" x14ac:dyDescent="0.2">
      <c r="AU20756"/>
    </row>
    <row r="20757" spans="47:47" x14ac:dyDescent="0.2">
      <c r="AU20757"/>
    </row>
    <row r="20758" spans="47:47" x14ac:dyDescent="0.2">
      <c r="AU20758"/>
    </row>
    <row r="20759" spans="47:47" x14ac:dyDescent="0.2">
      <c r="AU20759"/>
    </row>
    <row r="20760" spans="47:47" x14ac:dyDescent="0.2">
      <c r="AU20760"/>
    </row>
    <row r="20761" spans="47:47" x14ac:dyDescent="0.2">
      <c r="AU20761"/>
    </row>
    <row r="20762" spans="47:47" x14ac:dyDescent="0.2">
      <c r="AU20762"/>
    </row>
    <row r="20763" spans="47:47" x14ac:dyDescent="0.2">
      <c r="AU20763"/>
    </row>
    <row r="20764" spans="47:47" x14ac:dyDescent="0.2">
      <c r="AU20764"/>
    </row>
    <row r="20765" spans="47:47" x14ac:dyDescent="0.2">
      <c r="AU20765"/>
    </row>
    <row r="20766" spans="47:47" x14ac:dyDescent="0.2">
      <c r="AU20766"/>
    </row>
    <row r="20767" spans="47:47" x14ac:dyDescent="0.2">
      <c r="AU20767"/>
    </row>
    <row r="20768" spans="47:47" x14ac:dyDescent="0.2">
      <c r="AU20768"/>
    </row>
    <row r="20769" spans="47:47" x14ac:dyDescent="0.2">
      <c r="AU20769"/>
    </row>
    <row r="20770" spans="47:47" x14ac:dyDescent="0.2">
      <c r="AU20770"/>
    </row>
    <row r="20771" spans="47:47" x14ac:dyDescent="0.2">
      <c r="AU20771"/>
    </row>
    <row r="20772" spans="47:47" x14ac:dyDescent="0.2">
      <c r="AU20772"/>
    </row>
    <row r="20773" spans="47:47" x14ac:dyDescent="0.2">
      <c r="AU20773"/>
    </row>
    <row r="20774" spans="47:47" x14ac:dyDescent="0.2">
      <c r="AU20774"/>
    </row>
    <row r="20775" spans="47:47" x14ac:dyDescent="0.2">
      <c r="AU20775"/>
    </row>
    <row r="20776" spans="47:47" x14ac:dyDescent="0.2">
      <c r="AU20776"/>
    </row>
    <row r="20777" spans="47:47" x14ac:dyDescent="0.2">
      <c r="AU20777"/>
    </row>
    <row r="20778" spans="47:47" x14ac:dyDescent="0.2">
      <c r="AU20778"/>
    </row>
    <row r="20779" spans="47:47" x14ac:dyDescent="0.2">
      <c r="AU20779"/>
    </row>
    <row r="20780" spans="47:47" x14ac:dyDescent="0.2">
      <c r="AU20780"/>
    </row>
    <row r="20781" spans="47:47" x14ac:dyDescent="0.2">
      <c r="AU20781"/>
    </row>
    <row r="20782" spans="47:47" x14ac:dyDescent="0.2">
      <c r="AU20782"/>
    </row>
    <row r="20783" spans="47:47" x14ac:dyDescent="0.2">
      <c r="AU20783"/>
    </row>
    <row r="20784" spans="47:47" x14ac:dyDescent="0.2">
      <c r="AU20784"/>
    </row>
    <row r="20785" spans="47:47" x14ac:dyDescent="0.2">
      <c r="AU20785"/>
    </row>
    <row r="20786" spans="47:47" x14ac:dyDescent="0.2">
      <c r="AU20786"/>
    </row>
    <row r="20787" spans="47:47" x14ac:dyDescent="0.2">
      <c r="AU20787"/>
    </row>
    <row r="20788" spans="47:47" x14ac:dyDescent="0.2">
      <c r="AU20788"/>
    </row>
    <row r="20789" spans="47:47" x14ac:dyDescent="0.2">
      <c r="AU20789"/>
    </row>
    <row r="20790" spans="47:47" x14ac:dyDescent="0.2">
      <c r="AU20790"/>
    </row>
    <row r="20791" spans="47:47" x14ac:dyDescent="0.2">
      <c r="AU20791"/>
    </row>
    <row r="20792" spans="47:47" x14ac:dyDescent="0.2">
      <c r="AU20792"/>
    </row>
    <row r="20793" spans="47:47" x14ac:dyDescent="0.2">
      <c r="AU20793"/>
    </row>
    <row r="20794" spans="47:47" x14ac:dyDescent="0.2">
      <c r="AU20794"/>
    </row>
    <row r="20795" spans="47:47" x14ac:dyDescent="0.2">
      <c r="AU20795"/>
    </row>
    <row r="20796" spans="47:47" x14ac:dyDescent="0.2">
      <c r="AU20796"/>
    </row>
    <row r="20797" spans="47:47" x14ac:dyDescent="0.2">
      <c r="AU20797"/>
    </row>
    <row r="20798" spans="47:47" x14ac:dyDescent="0.2">
      <c r="AU20798"/>
    </row>
    <row r="20799" spans="47:47" x14ac:dyDescent="0.2">
      <c r="AU20799"/>
    </row>
    <row r="20800" spans="47:47" x14ac:dyDescent="0.2">
      <c r="AU20800"/>
    </row>
    <row r="20801" spans="47:47" x14ac:dyDescent="0.2">
      <c r="AU20801"/>
    </row>
    <row r="20802" spans="47:47" x14ac:dyDescent="0.2">
      <c r="AU20802"/>
    </row>
    <row r="20803" spans="47:47" x14ac:dyDescent="0.2">
      <c r="AU20803"/>
    </row>
    <row r="20804" spans="47:47" x14ac:dyDescent="0.2">
      <c r="AU20804"/>
    </row>
    <row r="20805" spans="47:47" x14ac:dyDescent="0.2">
      <c r="AU20805"/>
    </row>
    <row r="20806" spans="47:47" x14ac:dyDescent="0.2">
      <c r="AU20806"/>
    </row>
    <row r="20807" spans="47:47" x14ac:dyDescent="0.2">
      <c r="AU20807"/>
    </row>
    <row r="20808" spans="47:47" x14ac:dyDescent="0.2">
      <c r="AU20808"/>
    </row>
    <row r="20809" spans="47:47" x14ac:dyDescent="0.2">
      <c r="AU20809"/>
    </row>
    <row r="20810" spans="47:47" x14ac:dyDescent="0.2">
      <c r="AU20810"/>
    </row>
    <row r="20811" spans="47:47" x14ac:dyDescent="0.2">
      <c r="AU20811"/>
    </row>
    <row r="20812" spans="47:47" x14ac:dyDescent="0.2">
      <c r="AU20812"/>
    </row>
    <row r="20813" spans="47:47" x14ac:dyDescent="0.2">
      <c r="AU20813"/>
    </row>
    <row r="20814" spans="47:47" x14ac:dyDescent="0.2">
      <c r="AU20814"/>
    </row>
    <row r="20815" spans="47:47" x14ac:dyDescent="0.2">
      <c r="AU20815"/>
    </row>
    <row r="20816" spans="47:47" x14ac:dyDescent="0.2">
      <c r="AU20816"/>
    </row>
    <row r="20817" spans="47:47" x14ac:dyDescent="0.2">
      <c r="AU20817"/>
    </row>
    <row r="20818" spans="47:47" x14ac:dyDescent="0.2">
      <c r="AU20818"/>
    </row>
    <row r="20819" spans="47:47" x14ac:dyDescent="0.2">
      <c r="AU20819"/>
    </row>
    <row r="20820" spans="47:47" x14ac:dyDescent="0.2">
      <c r="AU20820"/>
    </row>
    <row r="20821" spans="47:47" x14ac:dyDescent="0.2">
      <c r="AU20821"/>
    </row>
    <row r="20822" spans="47:47" x14ac:dyDescent="0.2">
      <c r="AU20822"/>
    </row>
    <row r="20823" spans="47:47" x14ac:dyDescent="0.2">
      <c r="AU20823"/>
    </row>
    <row r="20824" spans="47:47" x14ac:dyDescent="0.2">
      <c r="AU20824"/>
    </row>
    <row r="20825" spans="47:47" x14ac:dyDescent="0.2">
      <c r="AU20825"/>
    </row>
    <row r="20826" spans="47:47" x14ac:dyDescent="0.2">
      <c r="AU20826"/>
    </row>
    <row r="20827" spans="47:47" x14ac:dyDescent="0.2">
      <c r="AU20827"/>
    </row>
    <row r="20828" spans="47:47" x14ac:dyDescent="0.2">
      <c r="AU20828"/>
    </row>
    <row r="20829" spans="47:47" x14ac:dyDescent="0.2">
      <c r="AU20829"/>
    </row>
    <row r="20830" spans="47:47" x14ac:dyDescent="0.2">
      <c r="AU20830"/>
    </row>
    <row r="20831" spans="47:47" x14ac:dyDescent="0.2">
      <c r="AU20831"/>
    </row>
    <row r="20832" spans="47:47" x14ac:dyDescent="0.2">
      <c r="AU20832"/>
    </row>
    <row r="20833" spans="47:47" x14ac:dyDescent="0.2">
      <c r="AU20833"/>
    </row>
    <row r="20834" spans="47:47" x14ac:dyDescent="0.2">
      <c r="AU20834"/>
    </row>
    <row r="20835" spans="47:47" x14ac:dyDescent="0.2">
      <c r="AU20835"/>
    </row>
    <row r="20836" spans="47:47" x14ac:dyDescent="0.2">
      <c r="AU20836"/>
    </row>
    <row r="20837" spans="47:47" x14ac:dyDescent="0.2">
      <c r="AU20837"/>
    </row>
    <row r="20838" spans="47:47" x14ac:dyDescent="0.2">
      <c r="AU20838"/>
    </row>
    <row r="20839" spans="47:47" x14ac:dyDescent="0.2">
      <c r="AU20839"/>
    </row>
    <row r="20840" spans="47:47" x14ac:dyDescent="0.2">
      <c r="AU20840"/>
    </row>
    <row r="20841" spans="47:47" x14ac:dyDescent="0.2">
      <c r="AU20841"/>
    </row>
    <row r="20842" spans="47:47" x14ac:dyDescent="0.2">
      <c r="AU20842"/>
    </row>
    <row r="20843" spans="47:47" x14ac:dyDescent="0.2">
      <c r="AU20843"/>
    </row>
    <row r="20844" spans="47:47" x14ac:dyDescent="0.2">
      <c r="AU20844"/>
    </row>
    <row r="20845" spans="47:47" x14ac:dyDescent="0.2">
      <c r="AU20845"/>
    </row>
    <row r="20846" spans="47:47" x14ac:dyDescent="0.2">
      <c r="AU20846"/>
    </row>
    <row r="20847" spans="47:47" x14ac:dyDescent="0.2">
      <c r="AU20847"/>
    </row>
    <row r="20848" spans="47:47" x14ac:dyDescent="0.2">
      <c r="AU20848"/>
    </row>
    <row r="20849" spans="47:47" x14ac:dyDescent="0.2">
      <c r="AU20849"/>
    </row>
    <row r="20850" spans="47:47" x14ac:dyDescent="0.2">
      <c r="AU20850"/>
    </row>
    <row r="20851" spans="47:47" x14ac:dyDescent="0.2">
      <c r="AU20851"/>
    </row>
    <row r="20852" spans="47:47" x14ac:dyDescent="0.2">
      <c r="AU20852"/>
    </row>
    <row r="20853" spans="47:47" x14ac:dyDescent="0.2">
      <c r="AU20853"/>
    </row>
    <row r="20854" spans="47:47" x14ac:dyDescent="0.2">
      <c r="AU20854"/>
    </row>
    <row r="20855" spans="47:47" x14ac:dyDescent="0.2">
      <c r="AU20855"/>
    </row>
    <row r="20856" spans="47:47" x14ac:dyDescent="0.2">
      <c r="AU20856"/>
    </row>
    <row r="20857" spans="47:47" x14ac:dyDescent="0.2">
      <c r="AU20857"/>
    </row>
    <row r="20858" spans="47:47" x14ac:dyDescent="0.2">
      <c r="AU20858"/>
    </row>
    <row r="20859" spans="47:47" x14ac:dyDescent="0.2">
      <c r="AU20859"/>
    </row>
    <row r="20860" spans="47:47" x14ac:dyDescent="0.2">
      <c r="AU20860"/>
    </row>
    <row r="20861" spans="47:47" x14ac:dyDescent="0.2">
      <c r="AU20861"/>
    </row>
    <row r="20862" spans="47:47" x14ac:dyDescent="0.2">
      <c r="AU20862"/>
    </row>
    <row r="20863" spans="47:47" x14ac:dyDescent="0.2">
      <c r="AU20863"/>
    </row>
    <row r="20864" spans="47:47" x14ac:dyDescent="0.2">
      <c r="AU20864"/>
    </row>
    <row r="20865" spans="47:47" x14ac:dyDescent="0.2">
      <c r="AU20865"/>
    </row>
    <row r="20866" spans="47:47" x14ac:dyDescent="0.2">
      <c r="AU20866"/>
    </row>
    <row r="20867" spans="47:47" x14ac:dyDescent="0.2">
      <c r="AU20867"/>
    </row>
    <row r="20868" spans="47:47" x14ac:dyDescent="0.2">
      <c r="AU20868"/>
    </row>
    <row r="20869" spans="47:47" x14ac:dyDescent="0.2">
      <c r="AU20869"/>
    </row>
    <row r="20870" spans="47:47" x14ac:dyDescent="0.2">
      <c r="AU20870"/>
    </row>
    <row r="20871" spans="47:47" x14ac:dyDescent="0.2">
      <c r="AU20871"/>
    </row>
    <row r="20872" spans="47:47" x14ac:dyDescent="0.2">
      <c r="AU20872"/>
    </row>
    <row r="20873" spans="47:47" x14ac:dyDescent="0.2">
      <c r="AU20873"/>
    </row>
    <row r="20874" spans="47:47" x14ac:dyDescent="0.2">
      <c r="AU20874"/>
    </row>
    <row r="20875" spans="47:47" x14ac:dyDescent="0.2">
      <c r="AU20875"/>
    </row>
    <row r="20876" spans="47:47" x14ac:dyDescent="0.2">
      <c r="AU20876"/>
    </row>
    <row r="20877" spans="47:47" x14ac:dyDescent="0.2">
      <c r="AU20877"/>
    </row>
    <row r="20878" spans="47:47" x14ac:dyDescent="0.2">
      <c r="AU20878"/>
    </row>
    <row r="20879" spans="47:47" x14ac:dyDescent="0.2">
      <c r="AU20879"/>
    </row>
    <row r="20880" spans="47:47" x14ac:dyDescent="0.2">
      <c r="AU20880"/>
    </row>
    <row r="20881" spans="47:47" x14ac:dyDescent="0.2">
      <c r="AU20881"/>
    </row>
    <row r="20882" spans="47:47" x14ac:dyDescent="0.2">
      <c r="AU20882"/>
    </row>
    <row r="20883" spans="47:47" x14ac:dyDescent="0.2">
      <c r="AU20883"/>
    </row>
    <row r="20884" spans="47:47" x14ac:dyDescent="0.2">
      <c r="AU20884"/>
    </row>
    <row r="20885" spans="47:47" x14ac:dyDescent="0.2">
      <c r="AU20885"/>
    </row>
    <row r="20886" spans="47:47" x14ac:dyDescent="0.2">
      <c r="AU20886"/>
    </row>
    <row r="20887" spans="47:47" x14ac:dyDescent="0.2">
      <c r="AU20887"/>
    </row>
    <row r="20888" spans="47:47" x14ac:dyDescent="0.2">
      <c r="AU20888"/>
    </row>
    <row r="20889" spans="47:47" x14ac:dyDescent="0.2">
      <c r="AU20889"/>
    </row>
    <row r="20890" spans="47:47" x14ac:dyDescent="0.2">
      <c r="AU20890"/>
    </row>
    <row r="20891" spans="47:47" x14ac:dyDescent="0.2">
      <c r="AU20891"/>
    </row>
    <row r="20892" spans="47:47" x14ac:dyDescent="0.2">
      <c r="AU20892"/>
    </row>
    <row r="20893" spans="47:47" x14ac:dyDescent="0.2">
      <c r="AU20893"/>
    </row>
    <row r="20894" spans="47:47" x14ac:dyDescent="0.2">
      <c r="AU20894"/>
    </row>
    <row r="20895" spans="47:47" x14ac:dyDescent="0.2">
      <c r="AU20895"/>
    </row>
    <row r="20896" spans="47:47" x14ac:dyDescent="0.2">
      <c r="AU20896"/>
    </row>
    <row r="20897" spans="47:47" x14ac:dyDescent="0.2">
      <c r="AU20897"/>
    </row>
    <row r="20898" spans="47:47" x14ac:dyDescent="0.2">
      <c r="AU20898"/>
    </row>
    <row r="20899" spans="47:47" x14ac:dyDescent="0.2">
      <c r="AU20899"/>
    </row>
    <row r="20900" spans="47:47" x14ac:dyDescent="0.2">
      <c r="AU20900"/>
    </row>
    <row r="20901" spans="47:47" x14ac:dyDescent="0.2">
      <c r="AU20901"/>
    </row>
    <row r="20902" spans="47:47" x14ac:dyDescent="0.2">
      <c r="AU20902"/>
    </row>
    <row r="20903" spans="47:47" x14ac:dyDescent="0.2">
      <c r="AU20903"/>
    </row>
    <row r="20904" spans="47:47" x14ac:dyDescent="0.2">
      <c r="AU20904"/>
    </row>
    <row r="20905" spans="47:47" x14ac:dyDescent="0.2">
      <c r="AU20905"/>
    </row>
    <row r="20906" spans="47:47" x14ac:dyDescent="0.2">
      <c r="AU20906"/>
    </row>
    <row r="20907" spans="47:47" x14ac:dyDescent="0.2">
      <c r="AU20907"/>
    </row>
    <row r="20908" spans="47:47" x14ac:dyDescent="0.2">
      <c r="AU20908"/>
    </row>
    <row r="20909" spans="47:47" x14ac:dyDescent="0.2">
      <c r="AU20909"/>
    </row>
    <row r="20910" spans="47:47" x14ac:dyDescent="0.2">
      <c r="AU20910"/>
    </row>
    <row r="20911" spans="47:47" x14ac:dyDescent="0.2">
      <c r="AU20911"/>
    </row>
    <row r="20912" spans="47:47" x14ac:dyDescent="0.2">
      <c r="AU20912"/>
    </row>
    <row r="20913" spans="47:47" x14ac:dyDescent="0.2">
      <c r="AU20913"/>
    </row>
    <row r="20914" spans="47:47" x14ac:dyDescent="0.2">
      <c r="AU20914"/>
    </row>
    <row r="20915" spans="47:47" x14ac:dyDescent="0.2">
      <c r="AU20915"/>
    </row>
    <row r="20916" spans="47:47" x14ac:dyDescent="0.2">
      <c r="AU20916"/>
    </row>
    <row r="20917" spans="47:47" x14ac:dyDescent="0.2">
      <c r="AU20917"/>
    </row>
    <row r="20918" spans="47:47" x14ac:dyDescent="0.2">
      <c r="AU20918"/>
    </row>
    <row r="20919" spans="47:47" x14ac:dyDescent="0.2">
      <c r="AU20919"/>
    </row>
    <row r="20920" spans="47:47" x14ac:dyDescent="0.2">
      <c r="AU20920"/>
    </row>
    <row r="20921" spans="47:47" x14ac:dyDescent="0.2">
      <c r="AU20921"/>
    </row>
    <row r="20922" spans="47:47" x14ac:dyDescent="0.2">
      <c r="AU20922"/>
    </row>
    <row r="20923" spans="47:47" x14ac:dyDescent="0.2">
      <c r="AU20923"/>
    </row>
    <row r="20924" spans="47:47" x14ac:dyDescent="0.2">
      <c r="AU20924"/>
    </row>
    <row r="20925" spans="47:47" x14ac:dyDescent="0.2">
      <c r="AU20925"/>
    </row>
    <row r="20926" spans="47:47" x14ac:dyDescent="0.2">
      <c r="AU20926"/>
    </row>
    <row r="20927" spans="47:47" x14ac:dyDescent="0.2">
      <c r="AU20927"/>
    </row>
    <row r="20928" spans="47:47" x14ac:dyDescent="0.2">
      <c r="AU20928"/>
    </row>
    <row r="20929" spans="47:47" x14ac:dyDescent="0.2">
      <c r="AU20929"/>
    </row>
    <row r="20930" spans="47:47" x14ac:dyDescent="0.2">
      <c r="AU20930"/>
    </row>
    <row r="20931" spans="47:47" x14ac:dyDescent="0.2">
      <c r="AU20931"/>
    </row>
    <row r="20932" spans="47:47" x14ac:dyDescent="0.2">
      <c r="AU20932"/>
    </row>
    <row r="20933" spans="47:47" x14ac:dyDescent="0.2">
      <c r="AU20933"/>
    </row>
    <row r="20934" spans="47:47" x14ac:dyDescent="0.2">
      <c r="AU20934"/>
    </row>
    <row r="20935" spans="47:47" x14ac:dyDescent="0.2">
      <c r="AU20935"/>
    </row>
    <row r="20936" spans="47:47" x14ac:dyDescent="0.2">
      <c r="AU20936"/>
    </row>
    <row r="20937" spans="47:47" x14ac:dyDescent="0.2">
      <c r="AU20937"/>
    </row>
    <row r="20938" spans="47:47" x14ac:dyDescent="0.2">
      <c r="AU20938"/>
    </row>
    <row r="20939" spans="47:47" x14ac:dyDescent="0.2">
      <c r="AU20939"/>
    </row>
    <row r="20940" spans="47:47" x14ac:dyDescent="0.2">
      <c r="AU20940"/>
    </row>
    <row r="20941" spans="47:47" x14ac:dyDescent="0.2">
      <c r="AU20941"/>
    </row>
    <row r="20942" spans="47:47" x14ac:dyDescent="0.2">
      <c r="AU20942"/>
    </row>
    <row r="20943" spans="47:47" x14ac:dyDescent="0.2">
      <c r="AU20943"/>
    </row>
    <row r="20944" spans="47:47" x14ac:dyDescent="0.2">
      <c r="AU20944"/>
    </row>
    <row r="20945" spans="47:47" x14ac:dyDescent="0.2">
      <c r="AU20945"/>
    </row>
    <row r="20946" spans="47:47" x14ac:dyDescent="0.2">
      <c r="AU20946"/>
    </row>
    <row r="20947" spans="47:47" x14ac:dyDescent="0.2">
      <c r="AU20947"/>
    </row>
    <row r="20948" spans="47:47" x14ac:dyDescent="0.2">
      <c r="AU20948"/>
    </row>
    <row r="20949" spans="47:47" x14ac:dyDescent="0.2">
      <c r="AU20949"/>
    </row>
    <row r="20950" spans="47:47" x14ac:dyDescent="0.2">
      <c r="AU20950"/>
    </row>
    <row r="20951" spans="47:47" x14ac:dyDescent="0.2">
      <c r="AU20951"/>
    </row>
    <row r="20952" spans="47:47" x14ac:dyDescent="0.2">
      <c r="AU20952"/>
    </row>
    <row r="20953" spans="47:47" x14ac:dyDescent="0.2">
      <c r="AU20953"/>
    </row>
    <row r="20954" spans="47:47" x14ac:dyDescent="0.2">
      <c r="AU20954"/>
    </row>
    <row r="20955" spans="47:47" x14ac:dyDescent="0.2">
      <c r="AU20955"/>
    </row>
    <row r="20956" spans="47:47" x14ac:dyDescent="0.2">
      <c r="AU20956"/>
    </row>
    <row r="20957" spans="47:47" x14ac:dyDescent="0.2">
      <c r="AU20957"/>
    </row>
    <row r="20958" spans="47:47" x14ac:dyDescent="0.2">
      <c r="AU20958"/>
    </row>
    <row r="20959" spans="47:47" x14ac:dyDescent="0.2">
      <c r="AU20959"/>
    </row>
    <row r="20960" spans="47:47" x14ac:dyDescent="0.2">
      <c r="AU20960"/>
    </row>
    <row r="20961" spans="47:47" x14ac:dyDescent="0.2">
      <c r="AU20961"/>
    </row>
    <row r="20962" spans="47:47" x14ac:dyDescent="0.2">
      <c r="AU20962"/>
    </row>
    <row r="20963" spans="47:47" x14ac:dyDescent="0.2">
      <c r="AU20963"/>
    </row>
    <row r="20964" spans="47:47" x14ac:dyDescent="0.2">
      <c r="AU20964"/>
    </row>
    <row r="20965" spans="47:47" x14ac:dyDescent="0.2">
      <c r="AU20965"/>
    </row>
    <row r="20966" spans="47:47" x14ac:dyDescent="0.2">
      <c r="AU20966"/>
    </row>
    <row r="20967" spans="47:47" x14ac:dyDescent="0.2">
      <c r="AU20967"/>
    </row>
    <row r="20968" spans="47:47" x14ac:dyDescent="0.2">
      <c r="AU20968"/>
    </row>
    <row r="20969" spans="47:47" x14ac:dyDescent="0.2">
      <c r="AU20969"/>
    </row>
    <row r="20970" spans="47:47" x14ac:dyDescent="0.2">
      <c r="AU20970"/>
    </row>
    <row r="20971" spans="47:47" x14ac:dyDescent="0.2">
      <c r="AU20971"/>
    </row>
    <row r="20972" spans="47:47" x14ac:dyDescent="0.2">
      <c r="AU20972"/>
    </row>
    <row r="20973" spans="47:47" x14ac:dyDescent="0.2">
      <c r="AU20973"/>
    </row>
    <row r="20974" spans="47:47" x14ac:dyDescent="0.2">
      <c r="AU20974"/>
    </row>
    <row r="20975" spans="47:47" x14ac:dyDescent="0.2">
      <c r="AU20975"/>
    </row>
    <row r="20976" spans="47:47" x14ac:dyDescent="0.2">
      <c r="AU20976"/>
    </row>
    <row r="20977" spans="47:47" x14ac:dyDescent="0.2">
      <c r="AU20977"/>
    </row>
    <row r="20978" spans="47:47" x14ac:dyDescent="0.2">
      <c r="AU20978"/>
    </row>
    <row r="20979" spans="47:47" x14ac:dyDescent="0.2">
      <c r="AU20979"/>
    </row>
    <row r="20980" spans="47:47" x14ac:dyDescent="0.2">
      <c r="AU20980"/>
    </row>
    <row r="20981" spans="47:47" x14ac:dyDescent="0.2">
      <c r="AU20981"/>
    </row>
    <row r="20982" spans="47:47" x14ac:dyDescent="0.2">
      <c r="AU20982"/>
    </row>
    <row r="20983" spans="47:47" x14ac:dyDescent="0.2">
      <c r="AU20983"/>
    </row>
    <row r="20984" spans="47:47" x14ac:dyDescent="0.2">
      <c r="AU20984"/>
    </row>
    <row r="20985" spans="47:47" x14ac:dyDescent="0.2">
      <c r="AU20985"/>
    </row>
    <row r="20986" spans="47:47" x14ac:dyDescent="0.2">
      <c r="AU20986"/>
    </row>
    <row r="20987" spans="47:47" x14ac:dyDescent="0.2">
      <c r="AU20987"/>
    </row>
    <row r="20988" spans="47:47" x14ac:dyDescent="0.2">
      <c r="AU20988"/>
    </row>
    <row r="20989" spans="47:47" x14ac:dyDescent="0.2">
      <c r="AU20989"/>
    </row>
    <row r="20990" spans="47:47" x14ac:dyDescent="0.2">
      <c r="AU20990"/>
    </row>
    <row r="20991" spans="47:47" x14ac:dyDescent="0.2">
      <c r="AU20991"/>
    </row>
    <row r="20992" spans="47:47" x14ac:dyDescent="0.2">
      <c r="AU20992"/>
    </row>
    <row r="20993" spans="47:47" x14ac:dyDescent="0.2">
      <c r="AU20993"/>
    </row>
    <row r="20994" spans="47:47" x14ac:dyDescent="0.2">
      <c r="AU20994"/>
    </row>
    <row r="20995" spans="47:47" x14ac:dyDescent="0.2">
      <c r="AU20995"/>
    </row>
    <row r="20996" spans="47:47" x14ac:dyDescent="0.2">
      <c r="AU20996"/>
    </row>
    <row r="20997" spans="47:47" x14ac:dyDescent="0.2">
      <c r="AU20997"/>
    </row>
    <row r="20998" spans="47:47" x14ac:dyDescent="0.2">
      <c r="AU20998"/>
    </row>
    <row r="20999" spans="47:47" x14ac:dyDescent="0.2">
      <c r="AU20999"/>
    </row>
    <row r="21000" spans="47:47" x14ac:dyDescent="0.2">
      <c r="AU21000"/>
    </row>
    <row r="21001" spans="47:47" x14ac:dyDescent="0.2">
      <c r="AU21001"/>
    </row>
    <row r="21002" spans="47:47" x14ac:dyDescent="0.2">
      <c r="AU21002"/>
    </row>
    <row r="21003" spans="47:47" x14ac:dyDescent="0.2">
      <c r="AU21003"/>
    </row>
    <row r="21004" spans="47:47" x14ac:dyDescent="0.2">
      <c r="AU21004"/>
    </row>
    <row r="21005" spans="47:47" x14ac:dyDescent="0.2">
      <c r="AU21005"/>
    </row>
    <row r="21006" spans="47:47" x14ac:dyDescent="0.2">
      <c r="AU21006"/>
    </row>
    <row r="21007" spans="47:47" x14ac:dyDescent="0.2">
      <c r="AU21007"/>
    </row>
    <row r="21008" spans="47:47" x14ac:dyDescent="0.2">
      <c r="AU21008"/>
    </row>
    <row r="21009" spans="47:47" x14ac:dyDescent="0.2">
      <c r="AU21009"/>
    </row>
    <row r="21010" spans="47:47" x14ac:dyDescent="0.2">
      <c r="AU21010"/>
    </row>
    <row r="21011" spans="47:47" x14ac:dyDescent="0.2">
      <c r="AU21011"/>
    </row>
    <row r="21012" spans="47:47" x14ac:dyDescent="0.2">
      <c r="AU21012"/>
    </row>
    <row r="21013" spans="47:47" x14ac:dyDescent="0.2">
      <c r="AU21013"/>
    </row>
    <row r="21014" spans="47:47" x14ac:dyDescent="0.2">
      <c r="AU21014"/>
    </row>
    <row r="21015" spans="47:47" x14ac:dyDescent="0.2">
      <c r="AU21015"/>
    </row>
    <row r="21016" spans="47:47" x14ac:dyDescent="0.2">
      <c r="AU21016"/>
    </row>
    <row r="21017" spans="47:47" x14ac:dyDescent="0.2">
      <c r="AU21017"/>
    </row>
    <row r="21018" spans="47:47" x14ac:dyDescent="0.2">
      <c r="AU21018"/>
    </row>
    <row r="21019" spans="47:47" x14ac:dyDescent="0.2">
      <c r="AU21019"/>
    </row>
    <row r="21020" spans="47:47" x14ac:dyDescent="0.2">
      <c r="AU21020"/>
    </row>
    <row r="21021" spans="47:47" x14ac:dyDescent="0.2">
      <c r="AU21021"/>
    </row>
    <row r="21022" spans="47:47" x14ac:dyDescent="0.2">
      <c r="AU21022"/>
    </row>
    <row r="21023" spans="47:47" x14ac:dyDescent="0.2">
      <c r="AU21023"/>
    </row>
    <row r="21024" spans="47:47" x14ac:dyDescent="0.2">
      <c r="AU21024"/>
    </row>
    <row r="21025" spans="47:47" x14ac:dyDescent="0.2">
      <c r="AU21025"/>
    </row>
    <row r="21026" spans="47:47" x14ac:dyDescent="0.2">
      <c r="AU21026"/>
    </row>
    <row r="21027" spans="47:47" x14ac:dyDescent="0.2">
      <c r="AU21027"/>
    </row>
    <row r="21028" spans="47:47" x14ac:dyDescent="0.2">
      <c r="AU21028"/>
    </row>
    <row r="21029" spans="47:47" x14ac:dyDescent="0.2">
      <c r="AU21029"/>
    </row>
    <row r="21030" spans="47:47" x14ac:dyDescent="0.2">
      <c r="AU21030"/>
    </row>
    <row r="21031" spans="47:47" x14ac:dyDescent="0.2">
      <c r="AU21031"/>
    </row>
    <row r="21032" spans="47:47" x14ac:dyDescent="0.2">
      <c r="AU21032"/>
    </row>
    <row r="21033" spans="47:47" x14ac:dyDescent="0.2">
      <c r="AU21033"/>
    </row>
    <row r="21034" spans="47:47" x14ac:dyDescent="0.2">
      <c r="AU21034"/>
    </row>
    <row r="21035" spans="47:47" x14ac:dyDescent="0.2">
      <c r="AU21035"/>
    </row>
    <row r="21036" spans="47:47" x14ac:dyDescent="0.2">
      <c r="AU21036"/>
    </row>
    <row r="21037" spans="47:47" x14ac:dyDescent="0.2">
      <c r="AU21037"/>
    </row>
    <row r="21038" spans="47:47" x14ac:dyDescent="0.2">
      <c r="AU21038"/>
    </row>
    <row r="21039" spans="47:47" x14ac:dyDescent="0.2">
      <c r="AU21039"/>
    </row>
    <row r="21040" spans="47:47" x14ac:dyDescent="0.2">
      <c r="AU21040"/>
    </row>
    <row r="21041" spans="47:47" x14ac:dyDescent="0.2">
      <c r="AU21041"/>
    </row>
    <row r="21042" spans="47:47" x14ac:dyDescent="0.2">
      <c r="AU21042"/>
    </row>
    <row r="21043" spans="47:47" x14ac:dyDescent="0.2">
      <c r="AU21043"/>
    </row>
    <row r="21044" spans="47:47" x14ac:dyDescent="0.2">
      <c r="AU21044"/>
    </row>
    <row r="21045" spans="47:47" x14ac:dyDescent="0.2">
      <c r="AU21045"/>
    </row>
    <row r="21046" spans="47:47" x14ac:dyDescent="0.2">
      <c r="AU21046"/>
    </row>
    <row r="21047" spans="47:47" x14ac:dyDescent="0.2">
      <c r="AU21047"/>
    </row>
    <row r="21048" spans="47:47" x14ac:dyDescent="0.2">
      <c r="AU21048"/>
    </row>
    <row r="21049" spans="47:47" x14ac:dyDescent="0.2">
      <c r="AU21049"/>
    </row>
    <row r="21050" spans="47:47" x14ac:dyDescent="0.2">
      <c r="AU21050"/>
    </row>
    <row r="21051" spans="47:47" x14ac:dyDescent="0.2">
      <c r="AU21051"/>
    </row>
    <row r="21052" spans="47:47" x14ac:dyDescent="0.2">
      <c r="AU21052"/>
    </row>
    <row r="21053" spans="47:47" x14ac:dyDescent="0.2">
      <c r="AU21053"/>
    </row>
    <row r="21054" spans="47:47" x14ac:dyDescent="0.2">
      <c r="AU21054"/>
    </row>
    <row r="21055" spans="47:47" x14ac:dyDescent="0.2">
      <c r="AU21055"/>
    </row>
    <row r="21056" spans="47:47" x14ac:dyDescent="0.2">
      <c r="AU21056"/>
    </row>
    <row r="21057" spans="47:47" x14ac:dyDescent="0.2">
      <c r="AU21057"/>
    </row>
    <row r="21058" spans="47:47" x14ac:dyDescent="0.2">
      <c r="AU21058"/>
    </row>
    <row r="21059" spans="47:47" x14ac:dyDescent="0.2">
      <c r="AU21059"/>
    </row>
    <row r="21060" spans="47:47" x14ac:dyDescent="0.2">
      <c r="AU21060"/>
    </row>
    <row r="21061" spans="47:47" x14ac:dyDescent="0.2">
      <c r="AU21061"/>
    </row>
    <row r="21062" spans="47:47" x14ac:dyDescent="0.2">
      <c r="AU21062"/>
    </row>
    <row r="21063" spans="47:47" x14ac:dyDescent="0.2">
      <c r="AU21063"/>
    </row>
    <row r="21064" spans="47:47" x14ac:dyDescent="0.2">
      <c r="AU21064"/>
    </row>
    <row r="21065" spans="47:47" x14ac:dyDescent="0.2">
      <c r="AU21065"/>
    </row>
    <row r="21066" spans="47:47" x14ac:dyDescent="0.2">
      <c r="AU21066"/>
    </row>
    <row r="21067" spans="47:47" x14ac:dyDescent="0.2">
      <c r="AU21067"/>
    </row>
    <row r="21068" spans="47:47" x14ac:dyDescent="0.2">
      <c r="AU21068"/>
    </row>
    <row r="21069" spans="47:47" x14ac:dyDescent="0.2">
      <c r="AU21069"/>
    </row>
    <row r="21070" spans="47:47" x14ac:dyDescent="0.2">
      <c r="AU21070"/>
    </row>
    <row r="21071" spans="47:47" x14ac:dyDescent="0.2">
      <c r="AU21071"/>
    </row>
    <row r="21072" spans="47:47" x14ac:dyDescent="0.2">
      <c r="AU21072"/>
    </row>
    <row r="21073" spans="47:47" x14ac:dyDescent="0.2">
      <c r="AU21073"/>
    </row>
    <row r="21074" spans="47:47" x14ac:dyDescent="0.2">
      <c r="AU21074"/>
    </row>
    <row r="21075" spans="47:47" x14ac:dyDescent="0.2">
      <c r="AU21075"/>
    </row>
    <row r="21076" spans="47:47" x14ac:dyDescent="0.2">
      <c r="AU21076"/>
    </row>
    <row r="21077" spans="47:47" x14ac:dyDescent="0.2">
      <c r="AU21077"/>
    </row>
    <row r="21078" spans="47:47" x14ac:dyDescent="0.2">
      <c r="AU21078"/>
    </row>
    <row r="21079" spans="47:47" x14ac:dyDescent="0.2">
      <c r="AU21079"/>
    </row>
    <row r="21080" spans="47:47" x14ac:dyDescent="0.2">
      <c r="AU21080"/>
    </row>
    <row r="21081" spans="47:47" x14ac:dyDescent="0.2">
      <c r="AU21081"/>
    </row>
    <row r="21082" spans="47:47" x14ac:dyDescent="0.2">
      <c r="AU21082"/>
    </row>
    <row r="21083" spans="47:47" x14ac:dyDescent="0.2">
      <c r="AU21083"/>
    </row>
    <row r="21084" spans="47:47" x14ac:dyDescent="0.2">
      <c r="AU21084"/>
    </row>
    <row r="21085" spans="47:47" x14ac:dyDescent="0.2">
      <c r="AU21085"/>
    </row>
    <row r="21086" spans="47:47" x14ac:dyDescent="0.2">
      <c r="AU21086"/>
    </row>
    <row r="21087" spans="47:47" x14ac:dyDescent="0.2">
      <c r="AU21087"/>
    </row>
    <row r="21088" spans="47:47" x14ac:dyDescent="0.2">
      <c r="AU21088"/>
    </row>
    <row r="21089" spans="47:47" x14ac:dyDescent="0.2">
      <c r="AU21089"/>
    </row>
    <row r="21090" spans="47:47" x14ac:dyDescent="0.2">
      <c r="AU21090"/>
    </row>
    <row r="21091" spans="47:47" x14ac:dyDescent="0.2">
      <c r="AU21091"/>
    </row>
    <row r="21092" spans="47:47" x14ac:dyDescent="0.2">
      <c r="AU21092"/>
    </row>
    <row r="21093" spans="47:47" x14ac:dyDescent="0.2">
      <c r="AU21093"/>
    </row>
    <row r="21094" spans="47:47" x14ac:dyDescent="0.2">
      <c r="AU21094"/>
    </row>
    <row r="21095" spans="47:47" x14ac:dyDescent="0.2">
      <c r="AU21095"/>
    </row>
    <row r="21096" spans="47:47" x14ac:dyDescent="0.2">
      <c r="AU21096"/>
    </row>
    <row r="21097" spans="47:47" x14ac:dyDescent="0.2">
      <c r="AU21097"/>
    </row>
    <row r="21098" spans="47:47" x14ac:dyDescent="0.2">
      <c r="AU21098"/>
    </row>
    <row r="21099" spans="47:47" x14ac:dyDescent="0.2">
      <c r="AU21099"/>
    </row>
    <row r="21100" spans="47:47" x14ac:dyDescent="0.2">
      <c r="AU21100"/>
    </row>
    <row r="21101" spans="47:47" x14ac:dyDescent="0.2">
      <c r="AU21101"/>
    </row>
    <row r="21102" spans="47:47" x14ac:dyDescent="0.2">
      <c r="AU21102"/>
    </row>
    <row r="21103" spans="47:47" x14ac:dyDescent="0.2">
      <c r="AU21103"/>
    </row>
    <row r="21104" spans="47:47" x14ac:dyDescent="0.2">
      <c r="AU21104"/>
    </row>
    <row r="21105" spans="47:47" x14ac:dyDescent="0.2">
      <c r="AU21105"/>
    </row>
    <row r="21106" spans="47:47" x14ac:dyDescent="0.2">
      <c r="AU21106"/>
    </row>
    <row r="21107" spans="47:47" x14ac:dyDescent="0.2">
      <c r="AU21107"/>
    </row>
    <row r="21108" spans="47:47" x14ac:dyDescent="0.2">
      <c r="AU21108"/>
    </row>
    <row r="21109" spans="47:47" x14ac:dyDescent="0.2">
      <c r="AU21109"/>
    </row>
    <row r="21110" spans="47:47" x14ac:dyDescent="0.2">
      <c r="AU21110"/>
    </row>
    <row r="21111" spans="47:47" x14ac:dyDescent="0.2">
      <c r="AU21111"/>
    </row>
    <row r="21112" spans="47:47" x14ac:dyDescent="0.2">
      <c r="AU21112"/>
    </row>
    <row r="21113" spans="47:47" x14ac:dyDescent="0.2">
      <c r="AU21113"/>
    </row>
    <row r="21114" spans="47:47" x14ac:dyDescent="0.2">
      <c r="AU21114"/>
    </row>
    <row r="21115" spans="47:47" x14ac:dyDescent="0.2">
      <c r="AU21115"/>
    </row>
    <row r="21116" spans="47:47" x14ac:dyDescent="0.2">
      <c r="AU21116"/>
    </row>
    <row r="21117" spans="47:47" x14ac:dyDescent="0.2">
      <c r="AU21117"/>
    </row>
    <row r="21118" spans="47:47" x14ac:dyDescent="0.2">
      <c r="AU21118"/>
    </row>
    <row r="21119" spans="47:47" x14ac:dyDescent="0.2">
      <c r="AU21119"/>
    </row>
    <row r="21120" spans="47:47" x14ac:dyDescent="0.2">
      <c r="AU21120"/>
    </row>
    <row r="21121" spans="47:47" x14ac:dyDescent="0.2">
      <c r="AU21121"/>
    </row>
    <row r="21122" spans="47:47" x14ac:dyDescent="0.2">
      <c r="AU21122"/>
    </row>
    <row r="21123" spans="47:47" x14ac:dyDescent="0.2">
      <c r="AU21123"/>
    </row>
    <row r="21124" spans="47:47" x14ac:dyDescent="0.2">
      <c r="AU21124"/>
    </row>
    <row r="21125" spans="47:47" x14ac:dyDescent="0.2">
      <c r="AU21125"/>
    </row>
    <row r="21126" spans="47:47" x14ac:dyDescent="0.2">
      <c r="AU21126"/>
    </row>
    <row r="21127" spans="47:47" x14ac:dyDescent="0.2">
      <c r="AU21127"/>
    </row>
    <row r="21128" spans="47:47" x14ac:dyDescent="0.2">
      <c r="AU21128"/>
    </row>
    <row r="21129" spans="47:47" x14ac:dyDescent="0.2">
      <c r="AU21129"/>
    </row>
    <row r="21130" spans="47:47" x14ac:dyDescent="0.2">
      <c r="AU21130"/>
    </row>
    <row r="21131" spans="47:47" x14ac:dyDescent="0.2">
      <c r="AU21131"/>
    </row>
    <row r="21132" spans="47:47" x14ac:dyDescent="0.2">
      <c r="AU21132"/>
    </row>
    <row r="21133" spans="47:47" x14ac:dyDescent="0.2">
      <c r="AU21133"/>
    </row>
    <row r="21134" spans="47:47" x14ac:dyDescent="0.2">
      <c r="AU21134"/>
    </row>
    <row r="21135" spans="47:47" x14ac:dyDescent="0.2">
      <c r="AU21135"/>
    </row>
    <row r="21136" spans="47:47" x14ac:dyDescent="0.2">
      <c r="AU21136"/>
    </row>
    <row r="21137" spans="47:47" x14ac:dyDescent="0.2">
      <c r="AU21137"/>
    </row>
    <row r="21138" spans="47:47" x14ac:dyDescent="0.2">
      <c r="AU21138"/>
    </row>
    <row r="21139" spans="47:47" x14ac:dyDescent="0.2">
      <c r="AU21139"/>
    </row>
    <row r="21140" spans="47:47" x14ac:dyDescent="0.2">
      <c r="AU21140"/>
    </row>
    <row r="21141" spans="47:47" x14ac:dyDescent="0.2">
      <c r="AU21141"/>
    </row>
    <row r="21142" spans="47:47" x14ac:dyDescent="0.2">
      <c r="AU21142"/>
    </row>
    <row r="21143" spans="47:47" x14ac:dyDescent="0.2">
      <c r="AU21143"/>
    </row>
    <row r="21144" spans="47:47" x14ac:dyDescent="0.2">
      <c r="AU21144"/>
    </row>
    <row r="21145" spans="47:47" x14ac:dyDescent="0.2">
      <c r="AU21145"/>
    </row>
    <row r="21146" spans="47:47" x14ac:dyDescent="0.2">
      <c r="AU21146"/>
    </row>
    <row r="21147" spans="47:47" x14ac:dyDescent="0.2">
      <c r="AU21147"/>
    </row>
    <row r="21148" spans="47:47" x14ac:dyDescent="0.2">
      <c r="AU21148"/>
    </row>
    <row r="21149" spans="47:47" x14ac:dyDescent="0.2">
      <c r="AU21149"/>
    </row>
    <row r="21150" spans="47:47" x14ac:dyDescent="0.2">
      <c r="AU21150"/>
    </row>
    <row r="21151" spans="47:47" x14ac:dyDescent="0.2">
      <c r="AU21151"/>
    </row>
    <row r="21152" spans="47:47" x14ac:dyDescent="0.2">
      <c r="AU21152"/>
    </row>
    <row r="21153" spans="47:47" x14ac:dyDescent="0.2">
      <c r="AU21153"/>
    </row>
    <row r="21154" spans="47:47" x14ac:dyDescent="0.2">
      <c r="AU21154"/>
    </row>
    <row r="21155" spans="47:47" x14ac:dyDescent="0.2">
      <c r="AU21155"/>
    </row>
    <row r="21156" spans="47:47" x14ac:dyDescent="0.2">
      <c r="AU21156"/>
    </row>
    <row r="21157" spans="47:47" x14ac:dyDescent="0.2">
      <c r="AU21157"/>
    </row>
    <row r="21158" spans="47:47" x14ac:dyDescent="0.2">
      <c r="AU21158"/>
    </row>
    <row r="21159" spans="47:47" x14ac:dyDescent="0.2">
      <c r="AU21159"/>
    </row>
    <row r="21160" spans="47:47" x14ac:dyDescent="0.2">
      <c r="AU21160"/>
    </row>
    <row r="21161" spans="47:47" x14ac:dyDescent="0.2">
      <c r="AU21161"/>
    </row>
    <row r="21162" spans="47:47" x14ac:dyDescent="0.2">
      <c r="AU21162"/>
    </row>
    <row r="21163" spans="47:47" x14ac:dyDescent="0.2">
      <c r="AU21163"/>
    </row>
    <row r="21164" spans="47:47" x14ac:dyDescent="0.2">
      <c r="AU21164"/>
    </row>
    <row r="21165" spans="47:47" x14ac:dyDescent="0.2">
      <c r="AU21165"/>
    </row>
    <row r="21166" spans="47:47" x14ac:dyDescent="0.2">
      <c r="AU21166"/>
    </row>
    <row r="21167" spans="47:47" x14ac:dyDescent="0.2">
      <c r="AU21167"/>
    </row>
    <row r="21168" spans="47:47" x14ac:dyDescent="0.2">
      <c r="AU21168"/>
    </row>
    <row r="21169" spans="47:47" x14ac:dyDescent="0.2">
      <c r="AU21169"/>
    </row>
    <row r="21170" spans="47:47" x14ac:dyDescent="0.2">
      <c r="AU21170"/>
    </row>
    <row r="21171" spans="47:47" x14ac:dyDescent="0.2">
      <c r="AU21171"/>
    </row>
    <row r="21172" spans="47:47" x14ac:dyDescent="0.2">
      <c r="AU21172"/>
    </row>
    <row r="21173" spans="47:47" x14ac:dyDescent="0.2">
      <c r="AU21173"/>
    </row>
    <row r="21174" spans="47:47" x14ac:dyDescent="0.2">
      <c r="AU21174"/>
    </row>
    <row r="21175" spans="47:47" x14ac:dyDescent="0.2">
      <c r="AU21175"/>
    </row>
    <row r="21176" spans="47:47" x14ac:dyDescent="0.2">
      <c r="AU21176"/>
    </row>
    <row r="21177" spans="47:47" x14ac:dyDescent="0.2">
      <c r="AU21177"/>
    </row>
    <row r="21178" spans="47:47" x14ac:dyDescent="0.2">
      <c r="AU21178"/>
    </row>
    <row r="21179" spans="47:47" x14ac:dyDescent="0.2">
      <c r="AU21179"/>
    </row>
    <row r="21180" spans="47:47" x14ac:dyDescent="0.2">
      <c r="AU21180"/>
    </row>
    <row r="21181" spans="47:47" x14ac:dyDescent="0.2">
      <c r="AU21181"/>
    </row>
    <row r="21182" spans="47:47" x14ac:dyDescent="0.2">
      <c r="AU21182"/>
    </row>
    <row r="21183" spans="47:47" x14ac:dyDescent="0.2">
      <c r="AU21183"/>
    </row>
    <row r="21184" spans="47:47" x14ac:dyDescent="0.2">
      <c r="AU21184"/>
    </row>
    <row r="21185" spans="47:47" x14ac:dyDescent="0.2">
      <c r="AU21185"/>
    </row>
    <row r="21186" spans="47:47" x14ac:dyDescent="0.2">
      <c r="AU21186"/>
    </row>
    <row r="21187" spans="47:47" x14ac:dyDescent="0.2">
      <c r="AU21187"/>
    </row>
    <row r="21188" spans="47:47" x14ac:dyDescent="0.2">
      <c r="AU21188"/>
    </row>
    <row r="21189" spans="47:47" x14ac:dyDescent="0.2">
      <c r="AU21189"/>
    </row>
    <row r="21190" spans="47:47" x14ac:dyDescent="0.2">
      <c r="AU21190"/>
    </row>
    <row r="21191" spans="47:47" x14ac:dyDescent="0.2">
      <c r="AU21191"/>
    </row>
    <row r="21192" spans="47:47" x14ac:dyDescent="0.2">
      <c r="AU21192"/>
    </row>
    <row r="21193" spans="47:47" x14ac:dyDescent="0.2">
      <c r="AU21193"/>
    </row>
    <row r="21194" spans="47:47" x14ac:dyDescent="0.2">
      <c r="AU21194"/>
    </row>
    <row r="21195" spans="47:47" x14ac:dyDescent="0.2">
      <c r="AU21195"/>
    </row>
    <row r="21196" spans="47:47" x14ac:dyDescent="0.2">
      <c r="AU21196"/>
    </row>
    <row r="21197" spans="47:47" x14ac:dyDescent="0.2">
      <c r="AU21197"/>
    </row>
    <row r="21198" spans="47:47" x14ac:dyDescent="0.2">
      <c r="AU21198"/>
    </row>
    <row r="21199" spans="47:47" x14ac:dyDescent="0.2">
      <c r="AU21199"/>
    </row>
    <row r="21200" spans="47:47" x14ac:dyDescent="0.2">
      <c r="AU21200"/>
    </row>
    <row r="21201" spans="47:47" x14ac:dyDescent="0.2">
      <c r="AU21201"/>
    </row>
    <row r="21202" spans="47:47" x14ac:dyDescent="0.2">
      <c r="AU21202"/>
    </row>
    <row r="21203" spans="47:47" x14ac:dyDescent="0.2">
      <c r="AU21203"/>
    </row>
    <row r="21204" spans="47:47" x14ac:dyDescent="0.2">
      <c r="AU21204"/>
    </row>
    <row r="21205" spans="47:47" x14ac:dyDescent="0.2">
      <c r="AU21205"/>
    </row>
    <row r="21206" spans="47:47" x14ac:dyDescent="0.2">
      <c r="AU21206"/>
    </row>
    <row r="21207" spans="47:47" x14ac:dyDescent="0.2">
      <c r="AU21207"/>
    </row>
    <row r="21208" spans="47:47" x14ac:dyDescent="0.2">
      <c r="AU21208"/>
    </row>
    <row r="21209" spans="47:47" x14ac:dyDescent="0.2">
      <c r="AU21209"/>
    </row>
    <row r="21210" spans="47:47" x14ac:dyDescent="0.2">
      <c r="AU21210"/>
    </row>
    <row r="21211" spans="47:47" x14ac:dyDescent="0.2">
      <c r="AU21211"/>
    </row>
    <row r="21212" spans="47:47" x14ac:dyDescent="0.2">
      <c r="AU21212"/>
    </row>
    <row r="21213" spans="47:47" x14ac:dyDescent="0.2">
      <c r="AU21213"/>
    </row>
    <row r="21214" spans="47:47" x14ac:dyDescent="0.2">
      <c r="AU21214"/>
    </row>
    <row r="21215" spans="47:47" x14ac:dyDescent="0.2">
      <c r="AU21215"/>
    </row>
    <row r="21216" spans="47:47" x14ac:dyDescent="0.2">
      <c r="AU21216"/>
    </row>
    <row r="21217" spans="47:47" x14ac:dyDescent="0.2">
      <c r="AU21217"/>
    </row>
    <row r="21218" spans="47:47" x14ac:dyDescent="0.2">
      <c r="AU21218"/>
    </row>
    <row r="21219" spans="47:47" x14ac:dyDescent="0.2">
      <c r="AU21219"/>
    </row>
    <row r="21220" spans="47:47" x14ac:dyDescent="0.2">
      <c r="AU21220"/>
    </row>
    <row r="21221" spans="47:47" x14ac:dyDescent="0.2">
      <c r="AU21221"/>
    </row>
    <row r="21222" spans="47:47" x14ac:dyDescent="0.2">
      <c r="AU21222"/>
    </row>
    <row r="21223" spans="47:47" x14ac:dyDescent="0.2">
      <c r="AU21223"/>
    </row>
    <row r="21224" spans="47:47" x14ac:dyDescent="0.2">
      <c r="AU21224"/>
    </row>
    <row r="21225" spans="47:47" x14ac:dyDescent="0.2">
      <c r="AU21225"/>
    </row>
    <row r="21226" spans="47:47" x14ac:dyDescent="0.2">
      <c r="AU21226"/>
    </row>
    <row r="21227" spans="47:47" x14ac:dyDescent="0.2">
      <c r="AU21227"/>
    </row>
    <row r="21228" spans="47:47" x14ac:dyDescent="0.2">
      <c r="AU21228"/>
    </row>
    <row r="21229" spans="47:47" x14ac:dyDescent="0.2">
      <c r="AU21229"/>
    </row>
    <row r="21230" spans="47:47" x14ac:dyDescent="0.2">
      <c r="AU21230"/>
    </row>
    <row r="21231" spans="47:47" x14ac:dyDescent="0.2">
      <c r="AU21231"/>
    </row>
    <row r="21232" spans="47:47" x14ac:dyDescent="0.2">
      <c r="AU21232"/>
    </row>
    <row r="21233" spans="47:47" x14ac:dyDescent="0.2">
      <c r="AU21233"/>
    </row>
    <row r="21234" spans="47:47" x14ac:dyDescent="0.2">
      <c r="AU21234"/>
    </row>
    <row r="21235" spans="47:47" x14ac:dyDescent="0.2">
      <c r="AU21235"/>
    </row>
    <row r="21236" spans="47:47" x14ac:dyDescent="0.2">
      <c r="AU21236"/>
    </row>
    <row r="21237" spans="47:47" x14ac:dyDescent="0.2">
      <c r="AU21237"/>
    </row>
    <row r="21238" spans="47:47" x14ac:dyDescent="0.2">
      <c r="AU21238"/>
    </row>
    <row r="21239" spans="47:47" x14ac:dyDescent="0.2">
      <c r="AU21239"/>
    </row>
    <row r="21240" spans="47:47" x14ac:dyDescent="0.2">
      <c r="AU21240"/>
    </row>
    <row r="21241" spans="47:47" x14ac:dyDescent="0.2">
      <c r="AU21241"/>
    </row>
    <row r="21242" spans="47:47" x14ac:dyDescent="0.2">
      <c r="AU21242"/>
    </row>
    <row r="21243" spans="47:47" x14ac:dyDescent="0.2">
      <c r="AU21243"/>
    </row>
    <row r="21244" spans="47:47" x14ac:dyDescent="0.2">
      <c r="AU21244"/>
    </row>
    <row r="21245" spans="47:47" x14ac:dyDescent="0.2">
      <c r="AU21245"/>
    </row>
    <row r="21246" spans="47:47" x14ac:dyDescent="0.2">
      <c r="AU21246"/>
    </row>
    <row r="21247" spans="47:47" x14ac:dyDescent="0.2">
      <c r="AU21247"/>
    </row>
    <row r="21248" spans="47:47" x14ac:dyDescent="0.2">
      <c r="AU21248"/>
    </row>
    <row r="21249" spans="47:47" x14ac:dyDescent="0.2">
      <c r="AU21249"/>
    </row>
    <row r="21250" spans="47:47" x14ac:dyDescent="0.2">
      <c r="AU21250"/>
    </row>
    <row r="21251" spans="47:47" x14ac:dyDescent="0.2">
      <c r="AU21251"/>
    </row>
    <row r="21252" spans="47:47" x14ac:dyDescent="0.2">
      <c r="AU21252"/>
    </row>
    <row r="21253" spans="47:47" x14ac:dyDescent="0.2">
      <c r="AU21253"/>
    </row>
    <row r="21254" spans="47:47" x14ac:dyDescent="0.2">
      <c r="AU21254"/>
    </row>
    <row r="21255" spans="47:47" x14ac:dyDescent="0.2">
      <c r="AU21255"/>
    </row>
    <row r="21256" spans="47:47" x14ac:dyDescent="0.2">
      <c r="AU21256"/>
    </row>
    <row r="21257" spans="47:47" x14ac:dyDescent="0.2">
      <c r="AU21257"/>
    </row>
    <row r="21258" spans="47:47" x14ac:dyDescent="0.2">
      <c r="AU21258"/>
    </row>
    <row r="21259" spans="47:47" x14ac:dyDescent="0.2">
      <c r="AU21259"/>
    </row>
    <row r="21260" spans="47:47" x14ac:dyDescent="0.2">
      <c r="AU21260"/>
    </row>
    <row r="21261" spans="47:47" x14ac:dyDescent="0.2">
      <c r="AU21261"/>
    </row>
    <row r="21262" spans="47:47" x14ac:dyDescent="0.2">
      <c r="AU21262"/>
    </row>
    <row r="21263" spans="47:47" x14ac:dyDescent="0.2">
      <c r="AU21263"/>
    </row>
    <row r="21264" spans="47:47" x14ac:dyDescent="0.2">
      <c r="AU21264"/>
    </row>
    <row r="21265" spans="47:47" x14ac:dyDescent="0.2">
      <c r="AU21265"/>
    </row>
    <row r="21266" spans="47:47" x14ac:dyDescent="0.2">
      <c r="AU21266"/>
    </row>
    <row r="21267" spans="47:47" x14ac:dyDescent="0.2">
      <c r="AU21267"/>
    </row>
    <row r="21268" spans="47:47" x14ac:dyDescent="0.2">
      <c r="AU21268"/>
    </row>
    <row r="21269" spans="47:47" x14ac:dyDescent="0.2">
      <c r="AU21269"/>
    </row>
    <row r="21270" spans="47:47" x14ac:dyDescent="0.2">
      <c r="AU21270"/>
    </row>
    <row r="21271" spans="47:47" x14ac:dyDescent="0.2">
      <c r="AU21271"/>
    </row>
    <row r="21272" spans="47:47" x14ac:dyDescent="0.2">
      <c r="AU21272"/>
    </row>
    <row r="21273" spans="47:47" x14ac:dyDescent="0.2">
      <c r="AU21273"/>
    </row>
    <row r="21274" spans="47:47" x14ac:dyDescent="0.2">
      <c r="AU21274"/>
    </row>
    <row r="21275" spans="47:47" x14ac:dyDescent="0.2">
      <c r="AU21275"/>
    </row>
    <row r="21276" spans="47:47" x14ac:dyDescent="0.2">
      <c r="AU21276"/>
    </row>
    <row r="21277" spans="47:47" x14ac:dyDescent="0.2">
      <c r="AU21277"/>
    </row>
    <row r="21278" spans="47:47" x14ac:dyDescent="0.2">
      <c r="AU21278"/>
    </row>
    <row r="21279" spans="47:47" x14ac:dyDescent="0.2">
      <c r="AU21279"/>
    </row>
    <row r="21280" spans="47:47" x14ac:dyDescent="0.2">
      <c r="AU21280"/>
    </row>
    <row r="21281" spans="47:47" x14ac:dyDescent="0.2">
      <c r="AU21281"/>
    </row>
    <row r="21282" spans="47:47" x14ac:dyDescent="0.2">
      <c r="AU21282"/>
    </row>
    <row r="21283" spans="47:47" x14ac:dyDescent="0.2">
      <c r="AU21283"/>
    </row>
    <row r="21284" spans="47:47" x14ac:dyDescent="0.2">
      <c r="AU21284"/>
    </row>
    <row r="21285" spans="47:47" x14ac:dyDescent="0.2">
      <c r="AU21285"/>
    </row>
    <row r="21286" spans="47:47" x14ac:dyDescent="0.2">
      <c r="AU21286"/>
    </row>
    <row r="21287" spans="47:47" x14ac:dyDescent="0.2">
      <c r="AU21287"/>
    </row>
    <row r="21288" spans="47:47" x14ac:dyDescent="0.2">
      <c r="AU21288"/>
    </row>
    <row r="21289" spans="47:47" x14ac:dyDescent="0.2">
      <c r="AU21289"/>
    </row>
    <row r="21290" spans="47:47" x14ac:dyDescent="0.2">
      <c r="AU21290"/>
    </row>
    <row r="21291" spans="47:47" x14ac:dyDescent="0.2">
      <c r="AU21291"/>
    </row>
    <row r="21292" spans="47:47" x14ac:dyDescent="0.2">
      <c r="AU21292"/>
    </row>
    <row r="21293" spans="47:47" x14ac:dyDescent="0.2">
      <c r="AU21293"/>
    </row>
    <row r="21294" spans="47:47" x14ac:dyDescent="0.2">
      <c r="AU21294"/>
    </row>
    <row r="21295" spans="47:47" x14ac:dyDescent="0.2">
      <c r="AU21295"/>
    </row>
    <row r="21296" spans="47:47" x14ac:dyDescent="0.2">
      <c r="AU21296"/>
    </row>
    <row r="21297" spans="47:47" x14ac:dyDescent="0.2">
      <c r="AU21297"/>
    </row>
    <row r="21298" spans="47:47" x14ac:dyDescent="0.2">
      <c r="AU21298"/>
    </row>
    <row r="21299" spans="47:47" x14ac:dyDescent="0.2">
      <c r="AU21299"/>
    </row>
    <row r="21300" spans="47:47" x14ac:dyDescent="0.2">
      <c r="AU21300"/>
    </row>
    <row r="21301" spans="47:47" x14ac:dyDescent="0.2">
      <c r="AU21301"/>
    </row>
    <row r="21302" spans="47:47" x14ac:dyDescent="0.2">
      <c r="AU21302"/>
    </row>
    <row r="21303" spans="47:47" x14ac:dyDescent="0.2">
      <c r="AU21303"/>
    </row>
    <row r="21304" spans="47:47" x14ac:dyDescent="0.2">
      <c r="AU21304"/>
    </row>
    <row r="21305" spans="47:47" x14ac:dyDescent="0.2">
      <c r="AU21305"/>
    </row>
    <row r="21306" spans="47:47" x14ac:dyDescent="0.2">
      <c r="AU21306"/>
    </row>
    <row r="21307" spans="47:47" x14ac:dyDescent="0.2">
      <c r="AU21307"/>
    </row>
    <row r="21308" spans="47:47" x14ac:dyDescent="0.2">
      <c r="AU21308"/>
    </row>
    <row r="21309" spans="47:47" x14ac:dyDescent="0.2">
      <c r="AU21309"/>
    </row>
    <row r="21310" spans="47:47" x14ac:dyDescent="0.2">
      <c r="AU21310"/>
    </row>
    <row r="21311" spans="47:47" x14ac:dyDescent="0.2">
      <c r="AU21311"/>
    </row>
    <row r="21312" spans="47:47" x14ac:dyDescent="0.2">
      <c r="AU21312"/>
    </row>
    <row r="21313" spans="47:47" x14ac:dyDescent="0.2">
      <c r="AU21313"/>
    </row>
    <row r="21314" spans="47:47" x14ac:dyDescent="0.2">
      <c r="AU21314"/>
    </row>
    <row r="21315" spans="47:47" x14ac:dyDescent="0.2">
      <c r="AU21315"/>
    </row>
    <row r="21316" spans="47:47" x14ac:dyDescent="0.2">
      <c r="AU21316"/>
    </row>
    <row r="21317" spans="47:47" x14ac:dyDescent="0.2">
      <c r="AU21317"/>
    </row>
    <row r="21318" spans="47:47" x14ac:dyDescent="0.2">
      <c r="AU21318"/>
    </row>
    <row r="21319" spans="47:47" x14ac:dyDescent="0.2">
      <c r="AU21319"/>
    </row>
    <row r="21320" spans="47:47" x14ac:dyDescent="0.2">
      <c r="AU21320"/>
    </row>
    <row r="21321" spans="47:47" x14ac:dyDescent="0.2">
      <c r="AU21321"/>
    </row>
    <row r="21322" spans="47:47" x14ac:dyDescent="0.2">
      <c r="AU21322"/>
    </row>
    <row r="21323" spans="47:47" x14ac:dyDescent="0.2">
      <c r="AU21323"/>
    </row>
    <row r="21324" spans="47:47" x14ac:dyDescent="0.2">
      <c r="AU21324"/>
    </row>
    <row r="21325" spans="47:47" x14ac:dyDescent="0.2">
      <c r="AU21325"/>
    </row>
    <row r="21326" spans="47:47" x14ac:dyDescent="0.2">
      <c r="AU21326"/>
    </row>
    <row r="21327" spans="47:47" x14ac:dyDescent="0.2">
      <c r="AU21327"/>
    </row>
    <row r="21328" spans="47:47" x14ac:dyDescent="0.2">
      <c r="AU21328"/>
    </row>
    <row r="21329" spans="47:47" x14ac:dyDescent="0.2">
      <c r="AU21329"/>
    </row>
    <row r="21330" spans="47:47" x14ac:dyDescent="0.2">
      <c r="AU21330"/>
    </row>
    <row r="21331" spans="47:47" x14ac:dyDescent="0.2">
      <c r="AU21331"/>
    </row>
    <row r="21332" spans="47:47" x14ac:dyDescent="0.2">
      <c r="AU21332"/>
    </row>
    <row r="21333" spans="47:47" x14ac:dyDescent="0.2">
      <c r="AU21333"/>
    </row>
    <row r="21334" spans="47:47" x14ac:dyDescent="0.2">
      <c r="AU21334"/>
    </row>
    <row r="21335" spans="47:47" x14ac:dyDescent="0.2">
      <c r="AU21335"/>
    </row>
    <row r="21336" spans="47:47" x14ac:dyDescent="0.2">
      <c r="AU21336"/>
    </row>
    <row r="21337" spans="47:47" x14ac:dyDescent="0.2">
      <c r="AU21337"/>
    </row>
    <row r="21338" spans="47:47" x14ac:dyDescent="0.2">
      <c r="AU21338"/>
    </row>
    <row r="21339" spans="47:47" x14ac:dyDescent="0.2">
      <c r="AU21339"/>
    </row>
    <row r="21340" spans="47:47" x14ac:dyDescent="0.2">
      <c r="AU21340"/>
    </row>
    <row r="21341" spans="47:47" x14ac:dyDescent="0.2">
      <c r="AU21341"/>
    </row>
    <row r="21342" spans="47:47" x14ac:dyDescent="0.2">
      <c r="AU21342"/>
    </row>
    <row r="21343" spans="47:47" x14ac:dyDescent="0.2">
      <c r="AU21343"/>
    </row>
    <row r="21344" spans="47:47" x14ac:dyDescent="0.2">
      <c r="AU21344"/>
    </row>
    <row r="21345" spans="47:47" x14ac:dyDescent="0.2">
      <c r="AU21345"/>
    </row>
    <row r="21346" spans="47:47" x14ac:dyDescent="0.2">
      <c r="AU21346"/>
    </row>
    <row r="21347" spans="47:47" x14ac:dyDescent="0.2">
      <c r="AU21347"/>
    </row>
    <row r="21348" spans="47:47" x14ac:dyDescent="0.2">
      <c r="AU21348"/>
    </row>
    <row r="21349" spans="47:47" x14ac:dyDescent="0.2">
      <c r="AU21349"/>
    </row>
    <row r="21350" spans="47:47" x14ac:dyDescent="0.2">
      <c r="AU21350"/>
    </row>
    <row r="21351" spans="47:47" x14ac:dyDescent="0.2">
      <c r="AU21351"/>
    </row>
    <row r="21352" spans="47:47" x14ac:dyDescent="0.2">
      <c r="AU21352"/>
    </row>
    <row r="21353" spans="47:47" x14ac:dyDescent="0.2">
      <c r="AU21353"/>
    </row>
    <row r="21354" spans="47:47" x14ac:dyDescent="0.2">
      <c r="AU21354"/>
    </row>
    <row r="21355" spans="47:47" x14ac:dyDescent="0.2">
      <c r="AU21355"/>
    </row>
    <row r="21356" spans="47:47" x14ac:dyDescent="0.2">
      <c r="AU21356"/>
    </row>
    <row r="21357" spans="47:47" x14ac:dyDescent="0.2">
      <c r="AU21357"/>
    </row>
    <row r="21358" spans="47:47" x14ac:dyDescent="0.2">
      <c r="AU21358"/>
    </row>
    <row r="21359" spans="47:47" x14ac:dyDescent="0.2">
      <c r="AU21359"/>
    </row>
    <row r="21360" spans="47:47" x14ac:dyDescent="0.2">
      <c r="AU21360"/>
    </row>
    <row r="21361" spans="47:47" x14ac:dyDescent="0.2">
      <c r="AU21361"/>
    </row>
    <row r="21362" spans="47:47" x14ac:dyDescent="0.2">
      <c r="AU21362"/>
    </row>
    <row r="21363" spans="47:47" x14ac:dyDescent="0.2">
      <c r="AU21363"/>
    </row>
    <row r="21364" spans="47:47" x14ac:dyDescent="0.2">
      <c r="AU21364"/>
    </row>
    <row r="21365" spans="47:47" x14ac:dyDescent="0.2">
      <c r="AU21365"/>
    </row>
    <row r="21366" spans="47:47" x14ac:dyDescent="0.2">
      <c r="AU21366"/>
    </row>
    <row r="21367" spans="47:47" x14ac:dyDescent="0.2">
      <c r="AU21367"/>
    </row>
    <row r="21368" spans="47:47" x14ac:dyDescent="0.2">
      <c r="AU21368"/>
    </row>
    <row r="21369" spans="47:47" x14ac:dyDescent="0.2">
      <c r="AU21369"/>
    </row>
    <row r="21370" spans="47:47" x14ac:dyDescent="0.2">
      <c r="AU21370"/>
    </row>
    <row r="21371" spans="47:47" x14ac:dyDescent="0.2">
      <c r="AU21371"/>
    </row>
    <row r="21372" spans="47:47" x14ac:dyDescent="0.2">
      <c r="AU21372"/>
    </row>
    <row r="21373" spans="47:47" x14ac:dyDescent="0.2">
      <c r="AU21373"/>
    </row>
    <row r="21374" spans="47:47" x14ac:dyDescent="0.2">
      <c r="AU21374"/>
    </row>
    <row r="21375" spans="47:47" x14ac:dyDescent="0.2">
      <c r="AU21375"/>
    </row>
    <row r="21376" spans="47:47" x14ac:dyDescent="0.2">
      <c r="AU21376"/>
    </row>
    <row r="21377" spans="47:47" x14ac:dyDescent="0.2">
      <c r="AU21377"/>
    </row>
    <row r="21378" spans="47:47" x14ac:dyDescent="0.2">
      <c r="AU21378"/>
    </row>
    <row r="21379" spans="47:47" x14ac:dyDescent="0.2">
      <c r="AU21379"/>
    </row>
    <row r="21380" spans="47:47" x14ac:dyDescent="0.2">
      <c r="AU21380"/>
    </row>
    <row r="21381" spans="47:47" x14ac:dyDescent="0.2">
      <c r="AU21381"/>
    </row>
    <row r="21382" spans="47:47" x14ac:dyDescent="0.2">
      <c r="AU21382"/>
    </row>
    <row r="21383" spans="47:47" x14ac:dyDescent="0.2">
      <c r="AU21383"/>
    </row>
    <row r="21384" spans="47:47" x14ac:dyDescent="0.2">
      <c r="AU21384"/>
    </row>
    <row r="21385" spans="47:47" x14ac:dyDescent="0.2">
      <c r="AU21385"/>
    </row>
    <row r="21386" spans="47:47" x14ac:dyDescent="0.2">
      <c r="AU21386"/>
    </row>
    <row r="21387" spans="47:47" x14ac:dyDescent="0.2">
      <c r="AU21387"/>
    </row>
    <row r="21388" spans="47:47" x14ac:dyDescent="0.2">
      <c r="AU21388"/>
    </row>
    <row r="21389" spans="47:47" x14ac:dyDescent="0.2">
      <c r="AU21389"/>
    </row>
    <row r="21390" spans="47:47" x14ac:dyDescent="0.2">
      <c r="AU21390"/>
    </row>
    <row r="21391" spans="47:47" x14ac:dyDescent="0.2">
      <c r="AU21391"/>
    </row>
    <row r="21392" spans="47:47" x14ac:dyDescent="0.2">
      <c r="AU21392"/>
    </row>
    <row r="21393" spans="47:47" x14ac:dyDescent="0.2">
      <c r="AU21393"/>
    </row>
    <row r="21394" spans="47:47" x14ac:dyDescent="0.2">
      <c r="AU21394"/>
    </row>
    <row r="21395" spans="47:47" x14ac:dyDescent="0.2">
      <c r="AU21395"/>
    </row>
    <row r="21396" spans="47:47" x14ac:dyDescent="0.2">
      <c r="AU21396"/>
    </row>
    <row r="21397" spans="47:47" x14ac:dyDescent="0.2">
      <c r="AU21397"/>
    </row>
    <row r="21398" spans="47:47" x14ac:dyDescent="0.2">
      <c r="AU21398"/>
    </row>
    <row r="21399" spans="47:47" x14ac:dyDescent="0.2">
      <c r="AU21399"/>
    </row>
    <row r="21400" spans="47:47" x14ac:dyDescent="0.2">
      <c r="AU21400"/>
    </row>
    <row r="21401" spans="47:47" x14ac:dyDescent="0.2">
      <c r="AU21401"/>
    </row>
    <row r="21402" spans="47:47" x14ac:dyDescent="0.2">
      <c r="AU21402"/>
    </row>
    <row r="21403" spans="47:47" x14ac:dyDescent="0.2">
      <c r="AU21403"/>
    </row>
    <row r="21404" spans="47:47" x14ac:dyDescent="0.2">
      <c r="AU21404"/>
    </row>
    <row r="21405" spans="47:47" x14ac:dyDescent="0.2">
      <c r="AU21405"/>
    </row>
    <row r="21406" spans="47:47" x14ac:dyDescent="0.2">
      <c r="AU21406"/>
    </row>
    <row r="21407" spans="47:47" x14ac:dyDescent="0.2">
      <c r="AU21407"/>
    </row>
    <row r="21408" spans="47:47" x14ac:dyDescent="0.2">
      <c r="AU21408"/>
    </row>
    <row r="21409" spans="47:47" x14ac:dyDescent="0.2">
      <c r="AU21409"/>
    </row>
    <row r="21410" spans="47:47" x14ac:dyDescent="0.2">
      <c r="AU21410"/>
    </row>
    <row r="21411" spans="47:47" x14ac:dyDescent="0.2">
      <c r="AU21411"/>
    </row>
    <row r="21412" spans="47:47" x14ac:dyDescent="0.2">
      <c r="AU21412"/>
    </row>
    <row r="21413" spans="47:47" x14ac:dyDescent="0.2">
      <c r="AU21413"/>
    </row>
    <row r="21414" spans="47:47" x14ac:dyDescent="0.2">
      <c r="AU21414"/>
    </row>
    <row r="21415" spans="47:47" x14ac:dyDescent="0.2">
      <c r="AU21415"/>
    </row>
    <row r="21416" spans="47:47" x14ac:dyDescent="0.2">
      <c r="AU21416"/>
    </row>
    <row r="21417" spans="47:47" x14ac:dyDescent="0.2">
      <c r="AU21417"/>
    </row>
    <row r="21418" spans="47:47" x14ac:dyDescent="0.2">
      <c r="AU21418"/>
    </row>
    <row r="21419" spans="47:47" x14ac:dyDescent="0.2">
      <c r="AU21419"/>
    </row>
    <row r="21420" spans="47:47" x14ac:dyDescent="0.2">
      <c r="AU21420"/>
    </row>
    <row r="21421" spans="47:47" x14ac:dyDescent="0.2">
      <c r="AU21421"/>
    </row>
    <row r="21422" spans="47:47" x14ac:dyDescent="0.2">
      <c r="AU21422"/>
    </row>
    <row r="21423" spans="47:47" x14ac:dyDescent="0.2">
      <c r="AU21423"/>
    </row>
    <row r="21424" spans="47:47" x14ac:dyDescent="0.2">
      <c r="AU21424"/>
    </row>
    <row r="21425" spans="47:47" x14ac:dyDescent="0.2">
      <c r="AU21425"/>
    </row>
    <row r="21426" spans="47:47" x14ac:dyDescent="0.2">
      <c r="AU21426"/>
    </row>
    <row r="21427" spans="47:47" x14ac:dyDescent="0.2">
      <c r="AU21427"/>
    </row>
    <row r="21428" spans="47:47" x14ac:dyDescent="0.2">
      <c r="AU21428"/>
    </row>
    <row r="21429" spans="47:47" x14ac:dyDescent="0.2">
      <c r="AU21429"/>
    </row>
    <row r="21430" spans="47:47" x14ac:dyDescent="0.2">
      <c r="AU21430"/>
    </row>
    <row r="21431" spans="47:47" x14ac:dyDescent="0.2">
      <c r="AU21431"/>
    </row>
    <row r="21432" spans="47:47" x14ac:dyDescent="0.2">
      <c r="AU21432"/>
    </row>
    <row r="21433" spans="47:47" x14ac:dyDescent="0.2">
      <c r="AU21433"/>
    </row>
    <row r="21434" spans="47:47" x14ac:dyDescent="0.2">
      <c r="AU21434"/>
    </row>
    <row r="21435" spans="47:47" x14ac:dyDescent="0.2">
      <c r="AU21435"/>
    </row>
    <row r="21436" spans="47:47" x14ac:dyDescent="0.2">
      <c r="AU21436"/>
    </row>
    <row r="21437" spans="47:47" x14ac:dyDescent="0.2">
      <c r="AU21437"/>
    </row>
    <row r="21438" spans="47:47" x14ac:dyDescent="0.2">
      <c r="AU21438"/>
    </row>
    <row r="21439" spans="47:47" x14ac:dyDescent="0.2">
      <c r="AU21439"/>
    </row>
    <row r="21440" spans="47:47" x14ac:dyDescent="0.2">
      <c r="AU21440"/>
    </row>
    <row r="21441" spans="47:47" x14ac:dyDescent="0.2">
      <c r="AU21441"/>
    </row>
    <row r="21442" spans="47:47" x14ac:dyDescent="0.2">
      <c r="AU21442"/>
    </row>
    <row r="21443" spans="47:47" x14ac:dyDescent="0.2">
      <c r="AU21443"/>
    </row>
    <row r="21444" spans="47:47" x14ac:dyDescent="0.2">
      <c r="AU21444"/>
    </row>
    <row r="21445" spans="47:47" x14ac:dyDescent="0.2">
      <c r="AU21445"/>
    </row>
    <row r="21446" spans="47:47" x14ac:dyDescent="0.2">
      <c r="AU21446"/>
    </row>
    <row r="21447" spans="47:47" x14ac:dyDescent="0.2">
      <c r="AU21447"/>
    </row>
    <row r="21448" spans="47:47" x14ac:dyDescent="0.2">
      <c r="AU21448"/>
    </row>
    <row r="21449" spans="47:47" x14ac:dyDescent="0.2">
      <c r="AU21449"/>
    </row>
    <row r="21450" spans="47:47" x14ac:dyDescent="0.2">
      <c r="AU21450"/>
    </row>
    <row r="21451" spans="47:47" x14ac:dyDescent="0.2">
      <c r="AU21451"/>
    </row>
    <row r="21452" spans="47:47" x14ac:dyDescent="0.2">
      <c r="AU21452"/>
    </row>
    <row r="21453" spans="47:47" x14ac:dyDescent="0.2">
      <c r="AU21453"/>
    </row>
    <row r="21454" spans="47:47" x14ac:dyDescent="0.2">
      <c r="AU21454"/>
    </row>
    <row r="21455" spans="47:47" x14ac:dyDescent="0.2">
      <c r="AU21455"/>
    </row>
    <row r="21456" spans="47:47" x14ac:dyDescent="0.2">
      <c r="AU21456"/>
    </row>
    <row r="21457" spans="47:47" x14ac:dyDescent="0.2">
      <c r="AU21457"/>
    </row>
    <row r="21458" spans="47:47" x14ac:dyDescent="0.2">
      <c r="AU21458"/>
    </row>
    <row r="21459" spans="47:47" x14ac:dyDescent="0.2">
      <c r="AU21459"/>
    </row>
    <row r="21460" spans="47:47" x14ac:dyDescent="0.2">
      <c r="AU21460"/>
    </row>
    <row r="21461" spans="47:47" x14ac:dyDescent="0.2">
      <c r="AU21461"/>
    </row>
    <row r="21462" spans="47:47" x14ac:dyDescent="0.2">
      <c r="AU21462"/>
    </row>
    <row r="21463" spans="47:47" x14ac:dyDescent="0.2">
      <c r="AU21463"/>
    </row>
    <row r="21464" spans="47:47" x14ac:dyDescent="0.2">
      <c r="AU21464"/>
    </row>
    <row r="21465" spans="47:47" x14ac:dyDescent="0.2">
      <c r="AU21465"/>
    </row>
    <row r="21466" spans="47:47" x14ac:dyDescent="0.2">
      <c r="AU21466"/>
    </row>
    <row r="21467" spans="47:47" x14ac:dyDescent="0.2">
      <c r="AU21467"/>
    </row>
    <row r="21468" spans="47:47" x14ac:dyDescent="0.2">
      <c r="AU21468"/>
    </row>
    <row r="21469" spans="47:47" x14ac:dyDescent="0.2">
      <c r="AU21469"/>
    </row>
    <row r="21470" spans="47:47" x14ac:dyDescent="0.2">
      <c r="AU21470"/>
    </row>
    <row r="21471" spans="47:47" x14ac:dyDescent="0.2">
      <c r="AU21471"/>
    </row>
    <row r="21472" spans="47:47" x14ac:dyDescent="0.2">
      <c r="AU21472"/>
    </row>
    <row r="21473" spans="47:47" x14ac:dyDescent="0.2">
      <c r="AU21473"/>
    </row>
    <row r="21474" spans="47:47" x14ac:dyDescent="0.2">
      <c r="AU21474"/>
    </row>
    <row r="21475" spans="47:47" x14ac:dyDescent="0.2">
      <c r="AU21475"/>
    </row>
    <row r="21476" spans="47:47" x14ac:dyDescent="0.2">
      <c r="AU21476"/>
    </row>
    <row r="21477" spans="47:47" x14ac:dyDescent="0.2">
      <c r="AU21477"/>
    </row>
    <row r="21478" spans="47:47" x14ac:dyDescent="0.2">
      <c r="AU21478"/>
    </row>
    <row r="21479" spans="47:47" x14ac:dyDescent="0.2">
      <c r="AU21479"/>
    </row>
    <row r="21480" spans="47:47" x14ac:dyDescent="0.2">
      <c r="AU21480"/>
    </row>
    <row r="21481" spans="47:47" x14ac:dyDescent="0.2">
      <c r="AU21481"/>
    </row>
    <row r="21482" spans="47:47" x14ac:dyDescent="0.2">
      <c r="AU21482"/>
    </row>
    <row r="21483" spans="47:47" x14ac:dyDescent="0.2">
      <c r="AU21483"/>
    </row>
    <row r="21484" spans="47:47" x14ac:dyDescent="0.2">
      <c r="AU21484"/>
    </row>
    <row r="21485" spans="47:47" x14ac:dyDescent="0.2">
      <c r="AU21485"/>
    </row>
    <row r="21486" spans="47:47" x14ac:dyDescent="0.2">
      <c r="AU21486"/>
    </row>
    <row r="21487" spans="47:47" x14ac:dyDescent="0.2">
      <c r="AU21487"/>
    </row>
    <row r="21488" spans="47:47" x14ac:dyDescent="0.2">
      <c r="AU21488"/>
    </row>
    <row r="21489" spans="47:47" x14ac:dyDescent="0.2">
      <c r="AU21489"/>
    </row>
    <row r="21490" spans="47:47" x14ac:dyDescent="0.2">
      <c r="AU21490"/>
    </row>
    <row r="21491" spans="47:47" x14ac:dyDescent="0.2">
      <c r="AU21491"/>
    </row>
    <row r="21492" spans="47:47" x14ac:dyDescent="0.2">
      <c r="AU21492"/>
    </row>
    <row r="21493" spans="47:47" x14ac:dyDescent="0.2">
      <c r="AU21493"/>
    </row>
    <row r="21494" spans="47:47" x14ac:dyDescent="0.2">
      <c r="AU21494"/>
    </row>
    <row r="21495" spans="47:47" x14ac:dyDescent="0.2">
      <c r="AU21495"/>
    </row>
    <row r="21496" spans="47:47" x14ac:dyDescent="0.2">
      <c r="AU21496"/>
    </row>
    <row r="21497" spans="47:47" x14ac:dyDescent="0.2">
      <c r="AU21497"/>
    </row>
    <row r="21498" spans="47:47" x14ac:dyDescent="0.2">
      <c r="AU21498"/>
    </row>
    <row r="21499" spans="47:47" x14ac:dyDescent="0.2">
      <c r="AU21499"/>
    </row>
    <row r="21500" spans="47:47" x14ac:dyDescent="0.2">
      <c r="AU21500"/>
    </row>
    <row r="21501" spans="47:47" x14ac:dyDescent="0.2">
      <c r="AU21501"/>
    </row>
    <row r="21502" spans="47:47" x14ac:dyDescent="0.2">
      <c r="AU21502"/>
    </row>
    <row r="21503" spans="47:47" x14ac:dyDescent="0.2">
      <c r="AU21503"/>
    </row>
    <row r="21504" spans="47:47" x14ac:dyDescent="0.2">
      <c r="AU21504"/>
    </row>
    <row r="21505" spans="47:47" x14ac:dyDescent="0.2">
      <c r="AU21505"/>
    </row>
    <row r="21506" spans="47:47" x14ac:dyDescent="0.2">
      <c r="AU21506"/>
    </row>
    <row r="21507" spans="47:47" x14ac:dyDescent="0.2">
      <c r="AU21507"/>
    </row>
    <row r="21508" spans="47:47" x14ac:dyDescent="0.2">
      <c r="AU21508"/>
    </row>
    <row r="21509" spans="47:47" x14ac:dyDescent="0.2">
      <c r="AU21509"/>
    </row>
    <row r="21510" spans="47:47" x14ac:dyDescent="0.2">
      <c r="AU21510"/>
    </row>
    <row r="21511" spans="47:47" x14ac:dyDescent="0.2">
      <c r="AU21511"/>
    </row>
    <row r="21512" spans="47:47" x14ac:dyDescent="0.2">
      <c r="AU21512"/>
    </row>
    <row r="21513" spans="47:47" x14ac:dyDescent="0.2">
      <c r="AU21513"/>
    </row>
    <row r="21514" spans="47:47" x14ac:dyDescent="0.2">
      <c r="AU21514"/>
    </row>
    <row r="21515" spans="47:47" x14ac:dyDescent="0.2">
      <c r="AU21515"/>
    </row>
    <row r="21516" spans="47:47" x14ac:dyDescent="0.2">
      <c r="AU21516"/>
    </row>
    <row r="21517" spans="47:47" x14ac:dyDescent="0.2">
      <c r="AU21517"/>
    </row>
    <row r="21518" spans="47:47" x14ac:dyDescent="0.2">
      <c r="AU21518"/>
    </row>
    <row r="21519" spans="47:47" x14ac:dyDescent="0.2">
      <c r="AU21519"/>
    </row>
    <row r="21520" spans="47:47" x14ac:dyDescent="0.2">
      <c r="AU21520"/>
    </row>
    <row r="21521" spans="47:47" x14ac:dyDescent="0.2">
      <c r="AU21521"/>
    </row>
    <row r="21522" spans="47:47" x14ac:dyDescent="0.2">
      <c r="AU21522"/>
    </row>
    <row r="21523" spans="47:47" x14ac:dyDescent="0.2">
      <c r="AU21523"/>
    </row>
    <row r="21524" spans="47:47" x14ac:dyDescent="0.2">
      <c r="AU21524"/>
    </row>
    <row r="21525" spans="47:47" x14ac:dyDescent="0.2">
      <c r="AU21525"/>
    </row>
    <row r="21526" spans="47:47" x14ac:dyDescent="0.2">
      <c r="AU21526"/>
    </row>
    <row r="21527" spans="47:47" x14ac:dyDescent="0.2">
      <c r="AU21527"/>
    </row>
    <row r="21528" spans="47:47" x14ac:dyDescent="0.2">
      <c r="AU21528"/>
    </row>
    <row r="21529" spans="47:47" x14ac:dyDescent="0.2">
      <c r="AU21529"/>
    </row>
    <row r="21530" spans="47:47" x14ac:dyDescent="0.2">
      <c r="AU21530"/>
    </row>
    <row r="21531" spans="47:47" x14ac:dyDescent="0.2">
      <c r="AU21531"/>
    </row>
    <row r="21532" spans="47:47" x14ac:dyDescent="0.2">
      <c r="AU21532"/>
    </row>
    <row r="21533" spans="47:47" x14ac:dyDescent="0.2">
      <c r="AU21533"/>
    </row>
    <row r="21534" spans="47:47" x14ac:dyDescent="0.2">
      <c r="AU21534"/>
    </row>
    <row r="21535" spans="47:47" x14ac:dyDescent="0.2">
      <c r="AU21535"/>
    </row>
    <row r="21536" spans="47:47" x14ac:dyDescent="0.2">
      <c r="AU21536"/>
    </row>
    <row r="21537" spans="47:47" x14ac:dyDescent="0.2">
      <c r="AU21537"/>
    </row>
    <row r="21538" spans="47:47" x14ac:dyDescent="0.2">
      <c r="AU21538"/>
    </row>
    <row r="21539" spans="47:47" x14ac:dyDescent="0.2">
      <c r="AU21539"/>
    </row>
    <row r="21540" spans="47:47" x14ac:dyDescent="0.2">
      <c r="AU21540"/>
    </row>
    <row r="21541" spans="47:47" x14ac:dyDescent="0.2">
      <c r="AU21541"/>
    </row>
    <row r="21542" spans="47:47" x14ac:dyDescent="0.2">
      <c r="AU21542"/>
    </row>
    <row r="21543" spans="47:47" x14ac:dyDescent="0.2">
      <c r="AU21543"/>
    </row>
    <row r="21544" spans="47:47" x14ac:dyDescent="0.2">
      <c r="AU21544"/>
    </row>
    <row r="21545" spans="47:47" x14ac:dyDescent="0.2">
      <c r="AU21545"/>
    </row>
    <row r="21546" spans="47:47" x14ac:dyDescent="0.2">
      <c r="AU21546"/>
    </row>
    <row r="21547" spans="47:47" x14ac:dyDescent="0.2">
      <c r="AU21547"/>
    </row>
    <row r="21548" spans="47:47" x14ac:dyDescent="0.2">
      <c r="AU21548"/>
    </row>
    <row r="21549" spans="47:47" x14ac:dyDescent="0.2">
      <c r="AU21549"/>
    </row>
    <row r="21550" spans="47:47" x14ac:dyDescent="0.2">
      <c r="AU21550"/>
    </row>
    <row r="21551" spans="47:47" x14ac:dyDescent="0.2">
      <c r="AU21551"/>
    </row>
    <row r="21552" spans="47:47" x14ac:dyDescent="0.2">
      <c r="AU21552"/>
    </row>
    <row r="21553" spans="47:47" x14ac:dyDescent="0.2">
      <c r="AU21553"/>
    </row>
    <row r="21554" spans="47:47" x14ac:dyDescent="0.2">
      <c r="AU21554"/>
    </row>
    <row r="21555" spans="47:47" x14ac:dyDescent="0.2">
      <c r="AU21555"/>
    </row>
    <row r="21556" spans="47:47" x14ac:dyDescent="0.2">
      <c r="AU21556"/>
    </row>
    <row r="21557" spans="47:47" x14ac:dyDescent="0.2">
      <c r="AU21557"/>
    </row>
    <row r="21558" spans="47:47" x14ac:dyDescent="0.2">
      <c r="AU21558"/>
    </row>
    <row r="21559" spans="47:47" x14ac:dyDescent="0.2">
      <c r="AU21559"/>
    </row>
    <row r="21560" spans="47:47" x14ac:dyDescent="0.2">
      <c r="AU21560"/>
    </row>
    <row r="21561" spans="47:47" x14ac:dyDescent="0.2">
      <c r="AU21561"/>
    </row>
    <row r="21562" spans="47:47" x14ac:dyDescent="0.2">
      <c r="AU21562"/>
    </row>
    <row r="21563" spans="47:47" x14ac:dyDescent="0.2">
      <c r="AU21563"/>
    </row>
    <row r="21564" spans="47:47" x14ac:dyDescent="0.2">
      <c r="AU21564"/>
    </row>
    <row r="21565" spans="47:47" x14ac:dyDescent="0.2">
      <c r="AU21565"/>
    </row>
    <row r="21566" spans="47:47" x14ac:dyDescent="0.2">
      <c r="AU21566"/>
    </row>
    <row r="21567" spans="47:47" x14ac:dyDescent="0.2">
      <c r="AU21567"/>
    </row>
    <row r="21568" spans="47:47" x14ac:dyDescent="0.2">
      <c r="AU21568"/>
    </row>
    <row r="21569" spans="47:47" x14ac:dyDescent="0.2">
      <c r="AU21569"/>
    </row>
    <row r="21570" spans="47:47" x14ac:dyDescent="0.2">
      <c r="AU21570"/>
    </row>
    <row r="21571" spans="47:47" x14ac:dyDescent="0.2">
      <c r="AU21571"/>
    </row>
    <row r="21572" spans="47:47" x14ac:dyDescent="0.2">
      <c r="AU21572"/>
    </row>
    <row r="21573" spans="47:47" x14ac:dyDescent="0.2">
      <c r="AU21573"/>
    </row>
    <row r="21574" spans="47:47" x14ac:dyDescent="0.2">
      <c r="AU21574"/>
    </row>
    <row r="21575" spans="47:47" x14ac:dyDescent="0.2">
      <c r="AU21575"/>
    </row>
    <row r="21576" spans="47:47" x14ac:dyDescent="0.2">
      <c r="AU21576"/>
    </row>
    <row r="21577" spans="47:47" x14ac:dyDescent="0.2">
      <c r="AU21577"/>
    </row>
    <row r="21578" spans="47:47" x14ac:dyDescent="0.2">
      <c r="AU21578"/>
    </row>
    <row r="21579" spans="47:47" x14ac:dyDescent="0.2">
      <c r="AU21579"/>
    </row>
    <row r="21580" spans="47:47" x14ac:dyDescent="0.2">
      <c r="AU21580"/>
    </row>
    <row r="21581" spans="47:47" x14ac:dyDescent="0.2">
      <c r="AU21581"/>
    </row>
    <row r="21582" spans="47:47" x14ac:dyDescent="0.2">
      <c r="AU21582"/>
    </row>
    <row r="21583" spans="47:47" x14ac:dyDescent="0.2">
      <c r="AU21583"/>
    </row>
    <row r="21584" spans="47:47" x14ac:dyDescent="0.2">
      <c r="AU21584"/>
    </row>
    <row r="21585" spans="47:47" x14ac:dyDescent="0.2">
      <c r="AU21585"/>
    </row>
    <row r="21586" spans="47:47" x14ac:dyDescent="0.2">
      <c r="AU21586"/>
    </row>
    <row r="21587" spans="47:47" x14ac:dyDescent="0.2">
      <c r="AU21587"/>
    </row>
    <row r="21588" spans="47:47" x14ac:dyDescent="0.2">
      <c r="AU21588"/>
    </row>
    <row r="21589" spans="47:47" x14ac:dyDescent="0.2">
      <c r="AU21589"/>
    </row>
    <row r="21590" spans="47:47" x14ac:dyDescent="0.2">
      <c r="AU21590"/>
    </row>
    <row r="21591" spans="47:47" x14ac:dyDescent="0.2">
      <c r="AU21591"/>
    </row>
    <row r="21592" spans="47:47" x14ac:dyDescent="0.2">
      <c r="AU21592"/>
    </row>
    <row r="21593" spans="47:47" x14ac:dyDescent="0.2">
      <c r="AU21593"/>
    </row>
    <row r="21594" spans="47:47" x14ac:dyDescent="0.2">
      <c r="AU21594"/>
    </row>
    <row r="21595" spans="47:47" x14ac:dyDescent="0.2">
      <c r="AU21595"/>
    </row>
    <row r="21596" spans="47:47" x14ac:dyDescent="0.2">
      <c r="AU21596"/>
    </row>
    <row r="21597" spans="47:47" x14ac:dyDescent="0.2">
      <c r="AU21597"/>
    </row>
    <row r="21598" spans="47:47" x14ac:dyDescent="0.2">
      <c r="AU21598"/>
    </row>
    <row r="21599" spans="47:47" x14ac:dyDescent="0.2">
      <c r="AU21599"/>
    </row>
    <row r="21600" spans="47:47" x14ac:dyDescent="0.2">
      <c r="AU21600"/>
    </row>
    <row r="21601" spans="47:47" x14ac:dyDescent="0.2">
      <c r="AU21601"/>
    </row>
    <row r="21602" spans="47:47" x14ac:dyDescent="0.2">
      <c r="AU21602"/>
    </row>
    <row r="21603" spans="47:47" x14ac:dyDescent="0.2">
      <c r="AU21603"/>
    </row>
    <row r="21604" spans="47:47" x14ac:dyDescent="0.2">
      <c r="AU21604"/>
    </row>
    <row r="21605" spans="47:47" x14ac:dyDescent="0.2">
      <c r="AU21605"/>
    </row>
    <row r="21606" spans="47:47" x14ac:dyDescent="0.2">
      <c r="AU21606"/>
    </row>
    <row r="21607" spans="47:47" x14ac:dyDescent="0.2">
      <c r="AU21607"/>
    </row>
    <row r="21608" spans="47:47" x14ac:dyDescent="0.2">
      <c r="AU21608"/>
    </row>
    <row r="21609" spans="47:47" x14ac:dyDescent="0.2">
      <c r="AU21609"/>
    </row>
    <row r="21610" spans="47:47" x14ac:dyDescent="0.2">
      <c r="AU21610"/>
    </row>
    <row r="21611" spans="47:47" x14ac:dyDescent="0.2">
      <c r="AU21611"/>
    </row>
    <row r="21612" spans="47:47" x14ac:dyDescent="0.2">
      <c r="AU21612"/>
    </row>
    <row r="21613" spans="47:47" x14ac:dyDescent="0.2">
      <c r="AU21613"/>
    </row>
    <row r="21614" spans="47:47" x14ac:dyDescent="0.2">
      <c r="AU21614"/>
    </row>
    <row r="21615" spans="47:47" x14ac:dyDescent="0.2">
      <c r="AU21615"/>
    </row>
    <row r="21616" spans="47:47" x14ac:dyDescent="0.2">
      <c r="AU21616"/>
    </row>
    <row r="21617" spans="47:47" x14ac:dyDescent="0.2">
      <c r="AU21617"/>
    </row>
    <row r="21618" spans="47:47" x14ac:dyDescent="0.2">
      <c r="AU21618"/>
    </row>
    <row r="21619" spans="47:47" x14ac:dyDescent="0.2">
      <c r="AU21619"/>
    </row>
    <row r="21620" spans="47:47" x14ac:dyDescent="0.2">
      <c r="AU21620"/>
    </row>
    <row r="21621" spans="47:47" x14ac:dyDescent="0.2">
      <c r="AU21621"/>
    </row>
    <row r="21622" spans="47:47" x14ac:dyDescent="0.2">
      <c r="AU21622"/>
    </row>
    <row r="21623" spans="47:47" x14ac:dyDescent="0.2">
      <c r="AU21623"/>
    </row>
    <row r="21624" spans="47:47" x14ac:dyDescent="0.2">
      <c r="AU21624"/>
    </row>
    <row r="21625" spans="47:47" x14ac:dyDescent="0.2">
      <c r="AU21625"/>
    </row>
    <row r="21626" spans="47:47" x14ac:dyDescent="0.2">
      <c r="AU21626"/>
    </row>
    <row r="21627" spans="47:47" x14ac:dyDescent="0.2">
      <c r="AU21627"/>
    </row>
    <row r="21628" spans="47:47" x14ac:dyDescent="0.2">
      <c r="AU21628"/>
    </row>
    <row r="21629" spans="47:47" x14ac:dyDescent="0.2">
      <c r="AU21629"/>
    </row>
    <row r="21630" spans="47:47" x14ac:dyDescent="0.2">
      <c r="AU21630"/>
    </row>
    <row r="21631" spans="47:47" x14ac:dyDescent="0.2">
      <c r="AU21631"/>
    </row>
    <row r="21632" spans="47:47" x14ac:dyDescent="0.2">
      <c r="AU21632"/>
    </row>
    <row r="21633" spans="47:47" x14ac:dyDescent="0.2">
      <c r="AU21633"/>
    </row>
    <row r="21634" spans="47:47" x14ac:dyDescent="0.2">
      <c r="AU21634"/>
    </row>
    <row r="21635" spans="47:47" x14ac:dyDescent="0.2">
      <c r="AU21635"/>
    </row>
    <row r="21636" spans="47:47" x14ac:dyDescent="0.2">
      <c r="AU21636"/>
    </row>
    <row r="21637" spans="47:47" x14ac:dyDescent="0.2">
      <c r="AU21637"/>
    </row>
    <row r="21638" spans="47:47" x14ac:dyDescent="0.2">
      <c r="AU21638"/>
    </row>
    <row r="21639" spans="47:47" x14ac:dyDescent="0.2">
      <c r="AU21639"/>
    </row>
    <row r="21640" spans="47:47" x14ac:dyDescent="0.2">
      <c r="AU21640"/>
    </row>
    <row r="21641" spans="47:47" x14ac:dyDescent="0.2">
      <c r="AU21641"/>
    </row>
    <row r="21642" spans="47:47" x14ac:dyDescent="0.2">
      <c r="AU21642"/>
    </row>
    <row r="21643" spans="47:47" x14ac:dyDescent="0.2">
      <c r="AU21643"/>
    </row>
    <row r="21644" spans="47:47" x14ac:dyDescent="0.2">
      <c r="AU21644"/>
    </row>
    <row r="21645" spans="47:47" x14ac:dyDescent="0.2">
      <c r="AU21645"/>
    </row>
    <row r="21646" spans="47:47" x14ac:dyDescent="0.2">
      <c r="AU21646"/>
    </row>
    <row r="21647" spans="47:47" x14ac:dyDescent="0.2">
      <c r="AU21647"/>
    </row>
    <row r="21648" spans="47:47" x14ac:dyDescent="0.2">
      <c r="AU21648"/>
    </row>
    <row r="21649" spans="47:47" x14ac:dyDescent="0.2">
      <c r="AU21649"/>
    </row>
    <row r="21650" spans="47:47" x14ac:dyDescent="0.2">
      <c r="AU21650"/>
    </row>
    <row r="21651" spans="47:47" x14ac:dyDescent="0.2">
      <c r="AU21651"/>
    </row>
    <row r="21652" spans="47:47" x14ac:dyDescent="0.2">
      <c r="AU21652"/>
    </row>
    <row r="21653" spans="47:47" x14ac:dyDescent="0.2">
      <c r="AU21653"/>
    </row>
    <row r="21654" spans="47:47" x14ac:dyDescent="0.2">
      <c r="AU21654"/>
    </row>
    <row r="21655" spans="47:47" x14ac:dyDescent="0.2">
      <c r="AU21655"/>
    </row>
    <row r="21656" spans="47:47" x14ac:dyDescent="0.2">
      <c r="AU21656"/>
    </row>
    <row r="21657" spans="47:47" x14ac:dyDescent="0.2">
      <c r="AU21657"/>
    </row>
    <row r="21658" spans="47:47" x14ac:dyDescent="0.2">
      <c r="AU21658"/>
    </row>
    <row r="21659" spans="47:47" x14ac:dyDescent="0.2">
      <c r="AU21659"/>
    </row>
    <row r="21660" spans="47:47" x14ac:dyDescent="0.2">
      <c r="AU21660"/>
    </row>
    <row r="21661" spans="47:47" x14ac:dyDescent="0.2">
      <c r="AU21661"/>
    </row>
    <row r="21662" spans="47:47" x14ac:dyDescent="0.2">
      <c r="AU21662"/>
    </row>
    <row r="21663" spans="47:47" x14ac:dyDescent="0.2">
      <c r="AU21663"/>
    </row>
    <row r="21664" spans="47:47" x14ac:dyDescent="0.2">
      <c r="AU21664"/>
    </row>
    <row r="21665" spans="47:47" x14ac:dyDescent="0.2">
      <c r="AU21665"/>
    </row>
    <row r="21666" spans="47:47" x14ac:dyDescent="0.2">
      <c r="AU21666"/>
    </row>
    <row r="21667" spans="47:47" x14ac:dyDescent="0.2">
      <c r="AU21667"/>
    </row>
    <row r="21668" spans="47:47" x14ac:dyDescent="0.2">
      <c r="AU21668"/>
    </row>
    <row r="21669" spans="47:47" x14ac:dyDescent="0.2">
      <c r="AU21669"/>
    </row>
    <row r="21670" spans="47:47" x14ac:dyDescent="0.2">
      <c r="AU21670"/>
    </row>
    <row r="21671" spans="47:47" x14ac:dyDescent="0.2">
      <c r="AU21671"/>
    </row>
    <row r="21672" spans="47:47" x14ac:dyDescent="0.2">
      <c r="AU21672"/>
    </row>
    <row r="21673" spans="47:47" x14ac:dyDescent="0.2">
      <c r="AU21673"/>
    </row>
    <row r="21674" spans="47:47" x14ac:dyDescent="0.2">
      <c r="AU21674"/>
    </row>
    <row r="21675" spans="47:47" x14ac:dyDescent="0.2">
      <c r="AU21675"/>
    </row>
    <row r="21676" spans="47:47" x14ac:dyDescent="0.2">
      <c r="AU21676"/>
    </row>
    <row r="21677" spans="47:47" x14ac:dyDescent="0.2">
      <c r="AU21677"/>
    </row>
    <row r="21678" spans="47:47" x14ac:dyDescent="0.2">
      <c r="AU21678"/>
    </row>
    <row r="21679" spans="47:47" x14ac:dyDescent="0.2">
      <c r="AU21679"/>
    </row>
    <row r="21680" spans="47:47" x14ac:dyDescent="0.2">
      <c r="AU21680"/>
    </row>
    <row r="21681" spans="47:47" x14ac:dyDescent="0.2">
      <c r="AU21681"/>
    </row>
    <row r="21682" spans="47:47" x14ac:dyDescent="0.2">
      <c r="AU21682"/>
    </row>
    <row r="21683" spans="47:47" x14ac:dyDescent="0.2">
      <c r="AU21683"/>
    </row>
    <row r="21684" spans="47:47" x14ac:dyDescent="0.2">
      <c r="AU21684"/>
    </row>
    <row r="21685" spans="47:47" x14ac:dyDescent="0.2">
      <c r="AU21685"/>
    </row>
    <row r="21686" spans="47:47" x14ac:dyDescent="0.2">
      <c r="AU21686"/>
    </row>
    <row r="21687" spans="47:47" x14ac:dyDescent="0.2">
      <c r="AU21687"/>
    </row>
    <row r="21688" spans="47:47" x14ac:dyDescent="0.2">
      <c r="AU21688"/>
    </row>
    <row r="21689" spans="47:47" x14ac:dyDescent="0.2">
      <c r="AU21689"/>
    </row>
    <row r="21690" spans="47:47" x14ac:dyDescent="0.2">
      <c r="AU21690"/>
    </row>
    <row r="21691" spans="47:47" x14ac:dyDescent="0.2">
      <c r="AU21691"/>
    </row>
    <row r="21692" spans="47:47" x14ac:dyDescent="0.2">
      <c r="AU21692"/>
    </row>
    <row r="21693" spans="47:47" x14ac:dyDescent="0.2">
      <c r="AU21693"/>
    </row>
    <row r="21694" spans="47:47" x14ac:dyDescent="0.2">
      <c r="AU21694"/>
    </row>
    <row r="21695" spans="47:47" x14ac:dyDescent="0.2">
      <c r="AU21695"/>
    </row>
    <row r="21696" spans="47:47" x14ac:dyDescent="0.2">
      <c r="AU21696"/>
    </row>
    <row r="21697" spans="47:47" x14ac:dyDescent="0.2">
      <c r="AU21697"/>
    </row>
    <row r="21698" spans="47:47" x14ac:dyDescent="0.2">
      <c r="AU21698"/>
    </row>
    <row r="21699" spans="47:47" x14ac:dyDescent="0.2">
      <c r="AU21699"/>
    </row>
    <row r="21700" spans="47:47" x14ac:dyDescent="0.2">
      <c r="AU21700"/>
    </row>
    <row r="21701" spans="47:47" x14ac:dyDescent="0.2">
      <c r="AU21701"/>
    </row>
    <row r="21702" spans="47:47" x14ac:dyDescent="0.2">
      <c r="AU21702"/>
    </row>
    <row r="21703" spans="47:47" x14ac:dyDescent="0.2">
      <c r="AU21703"/>
    </row>
    <row r="21704" spans="47:47" x14ac:dyDescent="0.2">
      <c r="AU21704"/>
    </row>
    <row r="21705" spans="47:47" x14ac:dyDescent="0.2">
      <c r="AU21705"/>
    </row>
    <row r="21706" spans="47:47" x14ac:dyDescent="0.2">
      <c r="AU21706"/>
    </row>
    <row r="21707" spans="47:47" x14ac:dyDescent="0.2">
      <c r="AU21707"/>
    </row>
    <row r="21708" spans="47:47" x14ac:dyDescent="0.2">
      <c r="AU21708"/>
    </row>
    <row r="21709" spans="47:47" x14ac:dyDescent="0.2">
      <c r="AU21709"/>
    </row>
    <row r="21710" spans="47:47" x14ac:dyDescent="0.2">
      <c r="AU21710"/>
    </row>
    <row r="21711" spans="47:47" x14ac:dyDescent="0.2">
      <c r="AU21711"/>
    </row>
    <row r="21712" spans="47:47" x14ac:dyDescent="0.2">
      <c r="AU21712"/>
    </row>
    <row r="21713" spans="47:47" x14ac:dyDescent="0.2">
      <c r="AU21713"/>
    </row>
    <row r="21714" spans="47:47" x14ac:dyDescent="0.2">
      <c r="AU21714"/>
    </row>
    <row r="21715" spans="47:47" x14ac:dyDescent="0.2">
      <c r="AU21715"/>
    </row>
    <row r="21716" spans="47:47" x14ac:dyDescent="0.2">
      <c r="AU21716"/>
    </row>
    <row r="21717" spans="47:47" x14ac:dyDescent="0.2">
      <c r="AU21717"/>
    </row>
    <row r="21718" spans="47:47" x14ac:dyDescent="0.2">
      <c r="AU21718"/>
    </row>
    <row r="21719" spans="47:47" x14ac:dyDescent="0.2">
      <c r="AU21719"/>
    </row>
    <row r="21720" spans="47:47" x14ac:dyDescent="0.2">
      <c r="AU21720"/>
    </row>
    <row r="21721" spans="47:47" x14ac:dyDescent="0.2">
      <c r="AU21721"/>
    </row>
    <row r="21722" spans="47:47" x14ac:dyDescent="0.2">
      <c r="AU21722"/>
    </row>
    <row r="21723" spans="47:47" x14ac:dyDescent="0.2">
      <c r="AU21723"/>
    </row>
    <row r="21724" spans="47:47" x14ac:dyDescent="0.2">
      <c r="AU21724"/>
    </row>
    <row r="21725" spans="47:47" x14ac:dyDescent="0.2">
      <c r="AU21725"/>
    </row>
    <row r="21726" spans="47:47" x14ac:dyDescent="0.2">
      <c r="AU21726"/>
    </row>
    <row r="21727" spans="47:47" x14ac:dyDescent="0.2">
      <c r="AU21727"/>
    </row>
    <row r="21728" spans="47:47" x14ac:dyDescent="0.2">
      <c r="AU21728"/>
    </row>
    <row r="21729" spans="47:47" x14ac:dyDescent="0.2">
      <c r="AU21729"/>
    </row>
    <row r="21730" spans="47:47" x14ac:dyDescent="0.2">
      <c r="AU21730"/>
    </row>
    <row r="21731" spans="47:47" x14ac:dyDescent="0.2">
      <c r="AU21731"/>
    </row>
    <row r="21732" spans="47:47" x14ac:dyDescent="0.2">
      <c r="AU21732"/>
    </row>
    <row r="21733" spans="47:47" x14ac:dyDescent="0.2">
      <c r="AU21733"/>
    </row>
    <row r="21734" spans="47:47" x14ac:dyDescent="0.2">
      <c r="AU21734"/>
    </row>
    <row r="21735" spans="47:47" x14ac:dyDescent="0.2">
      <c r="AU21735"/>
    </row>
    <row r="21736" spans="47:47" x14ac:dyDescent="0.2">
      <c r="AU21736"/>
    </row>
    <row r="21737" spans="47:47" x14ac:dyDescent="0.2">
      <c r="AU21737"/>
    </row>
    <row r="21738" spans="47:47" x14ac:dyDescent="0.2">
      <c r="AU21738"/>
    </row>
    <row r="21739" spans="47:47" x14ac:dyDescent="0.2">
      <c r="AU21739"/>
    </row>
    <row r="21740" spans="47:47" x14ac:dyDescent="0.2">
      <c r="AU21740"/>
    </row>
    <row r="21741" spans="47:47" x14ac:dyDescent="0.2">
      <c r="AU21741"/>
    </row>
    <row r="21742" spans="47:47" x14ac:dyDescent="0.2">
      <c r="AU21742"/>
    </row>
    <row r="21743" spans="47:47" x14ac:dyDescent="0.2">
      <c r="AU21743"/>
    </row>
    <row r="21744" spans="47:47" x14ac:dyDescent="0.2">
      <c r="AU21744"/>
    </row>
    <row r="21745" spans="47:47" x14ac:dyDescent="0.2">
      <c r="AU21745"/>
    </row>
    <row r="21746" spans="47:47" x14ac:dyDescent="0.2">
      <c r="AU21746"/>
    </row>
    <row r="21747" spans="47:47" x14ac:dyDescent="0.2">
      <c r="AU21747"/>
    </row>
    <row r="21748" spans="47:47" x14ac:dyDescent="0.2">
      <c r="AU21748"/>
    </row>
    <row r="21749" spans="47:47" x14ac:dyDescent="0.2">
      <c r="AU21749"/>
    </row>
    <row r="21750" spans="47:47" x14ac:dyDescent="0.2">
      <c r="AU21750"/>
    </row>
    <row r="21751" spans="47:47" x14ac:dyDescent="0.2">
      <c r="AU21751"/>
    </row>
    <row r="21752" spans="47:47" x14ac:dyDescent="0.2">
      <c r="AU21752"/>
    </row>
    <row r="21753" spans="47:47" x14ac:dyDescent="0.2">
      <c r="AU21753"/>
    </row>
    <row r="21754" spans="47:47" x14ac:dyDescent="0.2">
      <c r="AU21754"/>
    </row>
    <row r="21755" spans="47:47" x14ac:dyDescent="0.2">
      <c r="AU21755"/>
    </row>
    <row r="21756" spans="47:47" x14ac:dyDescent="0.2">
      <c r="AU21756"/>
    </row>
    <row r="21757" spans="47:47" x14ac:dyDescent="0.2">
      <c r="AU21757"/>
    </row>
    <row r="21758" spans="47:47" x14ac:dyDescent="0.2">
      <c r="AU21758"/>
    </row>
    <row r="21759" spans="47:47" x14ac:dyDescent="0.2">
      <c r="AU21759"/>
    </row>
    <row r="21760" spans="47:47" x14ac:dyDescent="0.2">
      <c r="AU21760"/>
    </row>
    <row r="21761" spans="47:47" x14ac:dyDescent="0.2">
      <c r="AU21761"/>
    </row>
    <row r="21762" spans="47:47" x14ac:dyDescent="0.2">
      <c r="AU21762"/>
    </row>
    <row r="21763" spans="47:47" x14ac:dyDescent="0.2">
      <c r="AU21763"/>
    </row>
    <row r="21764" spans="47:47" x14ac:dyDescent="0.2">
      <c r="AU21764"/>
    </row>
    <row r="21765" spans="47:47" x14ac:dyDescent="0.2">
      <c r="AU21765"/>
    </row>
    <row r="21766" spans="47:47" x14ac:dyDescent="0.2">
      <c r="AU21766"/>
    </row>
    <row r="21767" spans="47:47" x14ac:dyDescent="0.2">
      <c r="AU21767"/>
    </row>
    <row r="21768" spans="47:47" x14ac:dyDescent="0.2">
      <c r="AU21768"/>
    </row>
    <row r="21769" spans="47:47" x14ac:dyDescent="0.2">
      <c r="AU21769"/>
    </row>
    <row r="21770" spans="47:47" x14ac:dyDescent="0.2">
      <c r="AU21770"/>
    </row>
    <row r="21771" spans="47:47" x14ac:dyDescent="0.2">
      <c r="AU21771"/>
    </row>
    <row r="21772" spans="47:47" x14ac:dyDescent="0.2">
      <c r="AU21772"/>
    </row>
    <row r="21773" spans="47:47" x14ac:dyDescent="0.2">
      <c r="AU21773"/>
    </row>
    <row r="21774" spans="47:47" x14ac:dyDescent="0.2">
      <c r="AU21774"/>
    </row>
    <row r="21775" spans="47:47" x14ac:dyDescent="0.2">
      <c r="AU21775"/>
    </row>
    <row r="21776" spans="47:47" x14ac:dyDescent="0.2">
      <c r="AU21776"/>
    </row>
    <row r="21777" spans="47:47" x14ac:dyDescent="0.2">
      <c r="AU21777"/>
    </row>
    <row r="21778" spans="47:47" x14ac:dyDescent="0.2">
      <c r="AU21778"/>
    </row>
    <row r="21779" spans="47:47" x14ac:dyDescent="0.2">
      <c r="AU21779"/>
    </row>
    <row r="21780" spans="47:47" x14ac:dyDescent="0.2">
      <c r="AU21780"/>
    </row>
    <row r="21781" spans="47:47" x14ac:dyDescent="0.2">
      <c r="AU21781"/>
    </row>
    <row r="21782" spans="47:47" x14ac:dyDescent="0.2">
      <c r="AU21782"/>
    </row>
    <row r="21783" spans="47:47" x14ac:dyDescent="0.2">
      <c r="AU21783"/>
    </row>
    <row r="21784" spans="47:47" x14ac:dyDescent="0.2">
      <c r="AU21784"/>
    </row>
    <row r="21785" spans="47:47" x14ac:dyDescent="0.2">
      <c r="AU21785"/>
    </row>
    <row r="21786" spans="47:47" x14ac:dyDescent="0.2">
      <c r="AU21786"/>
    </row>
    <row r="21787" spans="47:47" x14ac:dyDescent="0.2">
      <c r="AU21787"/>
    </row>
    <row r="21788" spans="47:47" x14ac:dyDescent="0.2">
      <c r="AU21788"/>
    </row>
    <row r="21789" spans="47:47" x14ac:dyDescent="0.2">
      <c r="AU21789"/>
    </row>
    <row r="21790" spans="47:47" x14ac:dyDescent="0.2">
      <c r="AU21790"/>
    </row>
    <row r="21791" spans="47:47" x14ac:dyDescent="0.2">
      <c r="AU21791"/>
    </row>
    <row r="21792" spans="47:47" x14ac:dyDescent="0.2">
      <c r="AU21792"/>
    </row>
    <row r="21793" spans="47:47" x14ac:dyDescent="0.2">
      <c r="AU21793"/>
    </row>
    <row r="21794" spans="47:47" x14ac:dyDescent="0.2">
      <c r="AU21794"/>
    </row>
    <row r="21795" spans="47:47" x14ac:dyDescent="0.2">
      <c r="AU21795"/>
    </row>
    <row r="21796" spans="47:47" x14ac:dyDescent="0.2">
      <c r="AU21796"/>
    </row>
    <row r="21797" spans="47:47" x14ac:dyDescent="0.2">
      <c r="AU21797"/>
    </row>
    <row r="21798" spans="47:47" x14ac:dyDescent="0.2">
      <c r="AU21798"/>
    </row>
    <row r="21799" spans="47:47" x14ac:dyDescent="0.2">
      <c r="AU21799"/>
    </row>
    <row r="21800" spans="47:47" x14ac:dyDescent="0.2">
      <c r="AU21800"/>
    </row>
    <row r="21801" spans="47:47" x14ac:dyDescent="0.2">
      <c r="AU21801"/>
    </row>
    <row r="21802" spans="47:47" x14ac:dyDescent="0.2">
      <c r="AU21802"/>
    </row>
    <row r="21803" spans="47:47" x14ac:dyDescent="0.2">
      <c r="AU21803"/>
    </row>
    <row r="21804" spans="47:47" x14ac:dyDescent="0.2">
      <c r="AU21804"/>
    </row>
    <row r="21805" spans="47:47" x14ac:dyDescent="0.2">
      <c r="AU21805"/>
    </row>
    <row r="21806" spans="47:47" x14ac:dyDescent="0.2">
      <c r="AU21806"/>
    </row>
    <row r="21807" spans="47:47" x14ac:dyDescent="0.2">
      <c r="AU21807"/>
    </row>
    <row r="21808" spans="47:47" x14ac:dyDescent="0.2">
      <c r="AU21808"/>
    </row>
    <row r="21809" spans="47:47" x14ac:dyDescent="0.2">
      <c r="AU21809"/>
    </row>
    <row r="21810" spans="47:47" x14ac:dyDescent="0.2">
      <c r="AU21810"/>
    </row>
    <row r="21811" spans="47:47" x14ac:dyDescent="0.2">
      <c r="AU21811"/>
    </row>
    <row r="21812" spans="47:47" x14ac:dyDescent="0.2">
      <c r="AU21812"/>
    </row>
    <row r="21813" spans="47:47" x14ac:dyDescent="0.2">
      <c r="AU21813"/>
    </row>
    <row r="21814" spans="47:47" x14ac:dyDescent="0.2">
      <c r="AU21814"/>
    </row>
    <row r="21815" spans="47:47" x14ac:dyDescent="0.2">
      <c r="AU21815"/>
    </row>
    <row r="21816" spans="47:47" x14ac:dyDescent="0.2">
      <c r="AU21816"/>
    </row>
    <row r="21817" spans="47:47" x14ac:dyDescent="0.2">
      <c r="AU21817"/>
    </row>
    <row r="21818" spans="47:47" x14ac:dyDescent="0.2">
      <c r="AU21818"/>
    </row>
    <row r="21819" spans="47:47" x14ac:dyDescent="0.2">
      <c r="AU21819"/>
    </row>
    <row r="21820" spans="47:47" x14ac:dyDescent="0.2">
      <c r="AU21820"/>
    </row>
    <row r="21821" spans="47:47" x14ac:dyDescent="0.2">
      <c r="AU21821"/>
    </row>
    <row r="21822" spans="47:47" x14ac:dyDescent="0.2">
      <c r="AU21822"/>
    </row>
    <row r="21823" spans="47:47" x14ac:dyDescent="0.2">
      <c r="AU21823"/>
    </row>
    <row r="21824" spans="47:47" x14ac:dyDescent="0.2">
      <c r="AU21824"/>
    </row>
    <row r="21825" spans="47:47" x14ac:dyDescent="0.2">
      <c r="AU21825"/>
    </row>
    <row r="21826" spans="47:47" x14ac:dyDescent="0.2">
      <c r="AU21826"/>
    </row>
    <row r="21827" spans="47:47" x14ac:dyDescent="0.2">
      <c r="AU21827"/>
    </row>
    <row r="21828" spans="47:47" x14ac:dyDescent="0.2">
      <c r="AU21828"/>
    </row>
    <row r="21829" spans="47:47" x14ac:dyDescent="0.2">
      <c r="AU21829"/>
    </row>
    <row r="21830" spans="47:47" x14ac:dyDescent="0.2">
      <c r="AU21830"/>
    </row>
    <row r="21831" spans="47:47" x14ac:dyDescent="0.2">
      <c r="AU21831"/>
    </row>
    <row r="21832" spans="47:47" x14ac:dyDescent="0.2">
      <c r="AU21832"/>
    </row>
    <row r="21833" spans="47:47" x14ac:dyDescent="0.2">
      <c r="AU21833"/>
    </row>
    <row r="21834" spans="47:47" x14ac:dyDescent="0.2">
      <c r="AU21834"/>
    </row>
    <row r="21835" spans="47:47" x14ac:dyDescent="0.2">
      <c r="AU21835"/>
    </row>
    <row r="21836" spans="47:47" x14ac:dyDescent="0.2">
      <c r="AU21836"/>
    </row>
    <row r="21837" spans="47:47" x14ac:dyDescent="0.2">
      <c r="AU21837"/>
    </row>
    <row r="21838" spans="47:47" x14ac:dyDescent="0.2">
      <c r="AU21838"/>
    </row>
    <row r="21839" spans="47:47" x14ac:dyDescent="0.2">
      <c r="AU21839"/>
    </row>
    <row r="21840" spans="47:47" x14ac:dyDescent="0.2">
      <c r="AU21840"/>
    </row>
    <row r="21841" spans="47:47" x14ac:dyDescent="0.2">
      <c r="AU21841"/>
    </row>
    <row r="21842" spans="47:47" x14ac:dyDescent="0.2">
      <c r="AU21842"/>
    </row>
    <row r="21843" spans="47:47" x14ac:dyDescent="0.2">
      <c r="AU21843"/>
    </row>
    <row r="21844" spans="47:47" x14ac:dyDescent="0.2">
      <c r="AU21844"/>
    </row>
    <row r="21845" spans="47:47" x14ac:dyDescent="0.2">
      <c r="AU21845"/>
    </row>
    <row r="21846" spans="47:47" x14ac:dyDescent="0.2">
      <c r="AU21846"/>
    </row>
    <row r="21847" spans="47:47" x14ac:dyDescent="0.2">
      <c r="AU21847"/>
    </row>
    <row r="21848" spans="47:47" x14ac:dyDescent="0.2">
      <c r="AU21848"/>
    </row>
    <row r="21849" spans="47:47" x14ac:dyDescent="0.2">
      <c r="AU21849"/>
    </row>
    <row r="21850" spans="47:47" x14ac:dyDescent="0.2">
      <c r="AU21850"/>
    </row>
    <row r="21851" spans="47:47" x14ac:dyDescent="0.2">
      <c r="AU21851"/>
    </row>
    <row r="21852" spans="47:47" x14ac:dyDescent="0.2">
      <c r="AU21852"/>
    </row>
    <row r="21853" spans="47:47" x14ac:dyDescent="0.2">
      <c r="AU21853"/>
    </row>
    <row r="21854" spans="47:47" x14ac:dyDescent="0.2">
      <c r="AU21854"/>
    </row>
    <row r="21855" spans="47:47" x14ac:dyDescent="0.2">
      <c r="AU21855"/>
    </row>
    <row r="21856" spans="47:47" x14ac:dyDescent="0.2">
      <c r="AU21856"/>
    </row>
    <row r="21857" spans="47:47" x14ac:dyDescent="0.2">
      <c r="AU21857"/>
    </row>
    <row r="21858" spans="47:47" x14ac:dyDescent="0.2">
      <c r="AU21858"/>
    </row>
    <row r="21859" spans="47:47" x14ac:dyDescent="0.2">
      <c r="AU21859"/>
    </row>
    <row r="21860" spans="47:47" x14ac:dyDescent="0.2">
      <c r="AU21860"/>
    </row>
    <row r="21861" spans="47:47" x14ac:dyDescent="0.2">
      <c r="AU21861"/>
    </row>
    <row r="21862" spans="47:47" x14ac:dyDescent="0.2">
      <c r="AU21862"/>
    </row>
    <row r="21863" spans="47:47" x14ac:dyDescent="0.2">
      <c r="AU21863"/>
    </row>
    <row r="21864" spans="47:47" x14ac:dyDescent="0.2">
      <c r="AU21864"/>
    </row>
    <row r="21865" spans="47:47" x14ac:dyDescent="0.2">
      <c r="AU21865"/>
    </row>
    <row r="21866" spans="47:47" x14ac:dyDescent="0.2">
      <c r="AU21866"/>
    </row>
    <row r="21867" spans="47:47" x14ac:dyDescent="0.2">
      <c r="AU21867"/>
    </row>
    <row r="21868" spans="47:47" x14ac:dyDescent="0.2">
      <c r="AU21868"/>
    </row>
    <row r="21869" spans="47:47" x14ac:dyDescent="0.2">
      <c r="AU21869"/>
    </row>
    <row r="21870" spans="47:47" x14ac:dyDescent="0.2">
      <c r="AU21870"/>
    </row>
    <row r="21871" spans="47:47" x14ac:dyDescent="0.2">
      <c r="AU21871"/>
    </row>
    <row r="21872" spans="47:47" x14ac:dyDescent="0.2">
      <c r="AU21872"/>
    </row>
    <row r="21873" spans="47:47" x14ac:dyDescent="0.2">
      <c r="AU21873"/>
    </row>
    <row r="21874" spans="47:47" x14ac:dyDescent="0.2">
      <c r="AU21874"/>
    </row>
    <row r="21875" spans="47:47" x14ac:dyDescent="0.2">
      <c r="AU21875"/>
    </row>
    <row r="21876" spans="47:47" x14ac:dyDescent="0.2">
      <c r="AU21876"/>
    </row>
    <row r="21877" spans="47:47" x14ac:dyDescent="0.2">
      <c r="AU21877"/>
    </row>
    <row r="21878" spans="47:47" x14ac:dyDescent="0.2">
      <c r="AU21878"/>
    </row>
    <row r="21879" spans="47:47" x14ac:dyDescent="0.2">
      <c r="AU21879"/>
    </row>
    <row r="21880" spans="47:47" x14ac:dyDescent="0.2">
      <c r="AU21880"/>
    </row>
    <row r="21881" spans="47:47" x14ac:dyDescent="0.2">
      <c r="AU21881"/>
    </row>
    <row r="21882" spans="47:47" x14ac:dyDescent="0.2">
      <c r="AU21882"/>
    </row>
    <row r="21883" spans="47:47" x14ac:dyDescent="0.2">
      <c r="AU21883"/>
    </row>
    <row r="21884" spans="47:47" x14ac:dyDescent="0.2">
      <c r="AU21884"/>
    </row>
    <row r="21885" spans="47:47" x14ac:dyDescent="0.2">
      <c r="AU21885"/>
    </row>
    <row r="21886" spans="47:47" x14ac:dyDescent="0.2">
      <c r="AU21886"/>
    </row>
    <row r="21887" spans="47:47" x14ac:dyDescent="0.2">
      <c r="AU21887"/>
    </row>
    <row r="21888" spans="47:47" x14ac:dyDescent="0.2">
      <c r="AU21888"/>
    </row>
    <row r="21889" spans="47:47" x14ac:dyDescent="0.2">
      <c r="AU21889"/>
    </row>
    <row r="21890" spans="47:47" x14ac:dyDescent="0.2">
      <c r="AU21890"/>
    </row>
    <row r="21891" spans="47:47" x14ac:dyDescent="0.2">
      <c r="AU21891"/>
    </row>
    <row r="21892" spans="47:47" x14ac:dyDescent="0.2">
      <c r="AU21892"/>
    </row>
    <row r="21893" spans="47:47" x14ac:dyDescent="0.2">
      <c r="AU21893"/>
    </row>
    <row r="21894" spans="47:47" x14ac:dyDescent="0.2">
      <c r="AU21894"/>
    </row>
    <row r="21895" spans="47:47" x14ac:dyDescent="0.2">
      <c r="AU21895"/>
    </row>
    <row r="21896" spans="47:47" x14ac:dyDescent="0.2">
      <c r="AU21896"/>
    </row>
    <row r="21897" spans="47:47" x14ac:dyDescent="0.2">
      <c r="AU21897"/>
    </row>
    <row r="21898" spans="47:47" x14ac:dyDescent="0.2">
      <c r="AU21898"/>
    </row>
    <row r="21899" spans="47:47" x14ac:dyDescent="0.2">
      <c r="AU21899"/>
    </row>
    <row r="21900" spans="47:47" x14ac:dyDescent="0.2">
      <c r="AU21900"/>
    </row>
    <row r="21901" spans="47:47" x14ac:dyDescent="0.2">
      <c r="AU21901"/>
    </row>
    <row r="21902" spans="47:47" x14ac:dyDescent="0.2">
      <c r="AU21902"/>
    </row>
    <row r="21903" spans="47:47" x14ac:dyDescent="0.2">
      <c r="AU21903"/>
    </row>
    <row r="21904" spans="47:47" x14ac:dyDescent="0.2">
      <c r="AU21904"/>
    </row>
    <row r="21905" spans="47:47" x14ac:dyDescent="0.2">
      <c r="AU21905"/>
    </row>
    <row r="21906" spans="47:47" x14ac:dyDescent="0.2">
      <c r="AU21906"/>
    </row>
    <row r="21907" spans="47:47" x14ac:dyDescent="0.2">
      <c r="AU21907"/>
    </row>
    <row r="21908" spans="47:47" x14ac:dyDescent="0.2">
      <c r="AU21908"/>
    </row>
    <row r="21909" spans="47:47" x14ac:dyDescent="0.2">
      <c r="AU21909"/>
    </row>
    <row r="21910" spans="47:47" x14ac:dyDescent="0.2">
      <c r="AU21910"/>
    </row>
    <row r="21911" spans="47:47" x14ac:dyDescent="0.2">
      <c r="AU21911"/>
    </row>
    <row r="21912" spans="47:47" x14ac:dyDescent="0.2">
      <c r="AU21912"/>
    </row>
    <row r="21913" spans="47:47" x14ac:dyDescent="0.2">
      <c r="AU21913"/>
    </row>
    <row r="21914" spans="47:47" x14ac:dyDescent="0.2">
      <c r="AU21914"/>
    </row>
    <row r="21915" spans="47:47" x14ac:dyDescent="0.2">
      <c r="AU21915"/>
    </row>
    <row r="21916" spans="47:47" x14ac:dyDescent="0.2">
      <c r="AU21916"/>
    </row>
    <row r="21917" spans="47:47" x14ac:dyDescent="0.2">
      <c r="AU21917"/>
    </row>
    <row r="21918" spans="47:47" x14ac:dyDescent="0.2">
      <c r="AU21918"/>
    </row>
    <row r="21919" spans="47:47" x14ac:dyDescent="0.2">
      <c r="AU21919"/>
    </row>
    <row r="21920" spans="47:47" x14ac:dyDescent="0.2">
      <c r="AU21920"/>
    </row>
    <row r="21921" spans="47:47" x14ac:dyDescent="0.2">
      <c r="AU21921"/>
    </row>
    <row r="21922" spans="47:47" x14ac:dyDescent="0.2">
      <c r="AU21922"/>
    </row>
    <row r="21923" spans="47:47" x14ac:dyDescent="0.2">
      <c r="AU21923"/>
    </row>
    <row r="21924" spans="47:47" x14ac:dyDescent="0.2">
      <c r="AU21924"/>
    </row>
    <row r="21925" spans="47:47" x14ac:dyDescent="0.2">
      <c r="AU21925"/>
    </row>
    <row r="21926" spans="47:47" x14ac:dyDescent="0.2">
      <c r="AU21926"/>
    </row>
    <row r="21927" spans="47:47" x14ac:dyDescent="0.2">
      <c r="AU21927"/>
    </row>
    <row r="21928" spans="47:47" x14ac:dyDescent="0.2">
      <c r="AU21928"/>
    </row>
    <row r="21929" spans="47:47" x14ac:dyDescent="0.2">
      <c r="AU21929"/>
    </row>
    <row r="21930" spans="47:47" x14ac:dyDescent="0.2">
      <c r="AU21930"/>
    </row>
    <row r="21931" spans="47:47" x14ac:dyDescent="0.2">
      <c r="AU21931"/>
    </row>
    <row r="21932" spans="47:47" x14ac:dyDescent="0.2">
      <c r="AU21932"/>
    </row>
    <row r="21933" spans="47:47" x14ac:dyDescent="0.2">
      <c r="AU21933"/>
    </row>
    <row r="21934" spans="47:47" x14ac:dyDescent="0.2">
      <c r="AU21934"/>
    </row>
    <row r="21935" spans="47:47" x14ac:dyDescent="0.2">
      <c r="AU21935"/>
    </row>
    <row r="21936" spans="47:47" x14ac:dyDescent="0.2">
      <c r="AU21936"/>
    </row>
    <row r="21937" spans="47:47" x14ac:dyDescent="0.2">
      <c r="AU21937"/>
    </row>
    <row r="21938" spans="47:47" x14ac:dyDescent="0.2">
      <c r="AU21938"/>
    </row>
    <row r="21939" spans="47:47" x14ac:dyDescent="0.2">
      <c r="AU21939"/>
    </row>
    <row r="21940" spans="47:47" x14ac:dyDescent="0.2">
      <c r="AU21940"/>
    </row>
    <row r="21941" spans="47:47" x14ac:dyDescent="0.2">
      <c r="AU21941"/>
    </row>
    <row r="21942" spans="47:47" x14ac:dyDescent="0.2">
      <c r="AU21942"/>
    </row>
    <row r="21943" spans="47:47" x14ac:dyDescent="0.2">
      <c r="AU21943"/>
    </row>
    <row r="21944" spans="47:47" x14ac:dyDescent="0.2">
      <c r="AU21944"/>
    </row>
    <row r="21945" spans="47:47" x14ac:dyDescent="0.2">
      <c r="AU21945"/>
    </row>
    <row r="21946" spans="47:47" x14ac:dyDescent="0.2">
      <c r="AU21946"/>
    </row>
    <row r="21947" spans="47:47" x14ac:dyDescent="0.2">
      <c r="AU21947"/>
    </row>
    <row r="21948" spans="47:47" x14ac:dyDescent="0.2">
      <c r="AU21948"/>
    </row>
    <row r="21949" spans="47:47" x14ac:dyDescent="0.2">
      <c r="AU21949"/>
    </row>
    <row r="21950" spans="47:47" x14ac:dyDescent="0.2">
      <c r="AU21950"/>
    </row>
    <row r="21951" spans="47:47" x14ac:dyDescent="0.2">
      <c r="AU21951"/>
    </row>
    <row r="21952" spans="47:47" x14ac:dyDescent="0.2">
      <c r="AU21952"/>
    </row>
    <row r="21953" spans="47:47" x14ac:dyDescent="0.2">
      <c r="AU21953"/>
    </row>
    <row r="21954" spans="47:47" x14ac:dyDescent="0.2">
      <c r="AU21954"/>
    </row>
    <row r="21955" spans="47:47" x14ac:dyDescent="0.2">
      <c r="AU21955"/>
    </row>
    <row r="21956" spans="47:47" x14ac:dyDescent="0.2">
      <c r="AU21956"/>
    </row>
    <row r="21957" spans="47:47" x14ac:dyDescent="0.2">
      <c r="AU21957"/>
    </row>
    <row r="21958" spans="47:47" x14ac:dyDescent="0.2">
      <c r="AU21958"/>
    </row>
    <row r="21959" spans="47:47" x14ac:dyDescent="0.2">
      <c r="AU21959"/>
    </row>
    <row r="21960" spans="47:47" x14ac:dyDescent="0.2">
      <c r="AU21960"/>
    </row>
    <row r="21961" spans="47:47" x14ac:dyDescent="0.2">
      <c r="AU21961"/>
    </row>
    <row r="21962" spans="47:47" x14ac:dyDescent="0.2">
      <c r="AU21962"/>
    </row>
    <row r="21963" spans="47:47" x14ac:dyDescent="0.2">
      <c r="AU21963"/>
    </row>
    <row r="21964" spans="47:47" x14ac:dyDescent="0.2">
      <c r="AU21964"/>
    </row>
    <row r="21965" spans="47:47" x14ac:dyDescent="0.2">
      <c r="AU21965"/>
    </row>
    <row r="21966" spans="47:47" x14ac:dyDescent="0.2">
      <c r="AU21966"/>
    </row>
    <row r="21967" spans="47:47" x14ac:dyDescent="0.2">
      <c r="AU21967"/>
    </row>
    <row r="21968" spans="47:47" x14ac:dyDescent="0.2">
      <c r="AU21968"/>
    </row>
    <row r="21969" spans="47:47" x14ac:dyDescent="0.2">
      <c r="AU21969"/>
    </row>
    <row r="21970" spans="47:47" x14ac:dyDescent="0.2">
      <c r="AU21970"/>
    </row>
    <row r="21971" spans="47:47" x14ac:dyDescent="0.2">
      <c r="AU21971"/>
    </row>
    <row r="21972" spans="47:47" x14ac:dyDescent="0.2">
      <c r="AU21972"/>
    </row>
    <row r="21973" spans="47:47" x14ac:dyDescent="0.2">
      <c r="AU21973"/>
    </row>
    <row r="21974" spans="47:47" x14ac:dyDescent="0.2">
      <c r="AU21974"/>
    </row>
    <row r="21975" spans="47:47" x14ac:dyDescent="0.2">
      <c r="AU21975"/>
    </row>
    <row r="21976" spans="47:47" x14ac:dyDescent="0.2">
      <c r="AU21976"/>
    </row>
    <row r="21977" spans="47:47" x14ac:dyDescent="0.2">
      <c r="AU21977"/>
    </row>
    <row r="21978" spans="47:47" x14ac:dyDescent="0.2">
      <c r="AU21978"/>
    </row>
    <row r="21979" spans="47:47" x14ac:dyDescent="0.2">
      <c r="AU21979"/>
    </row>
    <row r="21980" spans="47:47" x14ac:dyDescent="0.2">
      <c r="AU21980"/>
    </row>
    <row r="21981" spans="47:47" x14ac:dyDescent="0.2">
      <c r="AU21981"/>
    </row>
    <row r="21982" spans="47:47" x14ac:dyDescent="0.2">
      <c r="AU21982"/>
    </row>
    <row r="21983" spans="47:47" x14ac:dyDescent="0.2">
      <c r="AU21983"/>
    </row>
    <row r="21984" spans="47:47" x14ac:dyDescent="0.2">
      <c r="AU21984"/>
    </row>
    <row r="21985" spans="47:47" x14ac:dyDescent="0.2">
      <c r="AU21985"/>
    </row>
    <row r="21986" spans="47:47" x14ac:dyDescent="0.2">
      <c r="AU21986"/>
    </row>
    <row r="21987" spans="47:47" x14ac:dyDescent="0.2">
      <c r="AU21987"/>
    </row>
    <row r="21988" spans="47:47" x14ac:dyDescent="0.2">
      <c r="AU21988"/>
    </row>
    <row r="21989" spans="47:47" x14ac:dyDescent="0.2">
      <c r="AU21989"/>
    </row>
    <row r="21990" spans="47:47" x14ac:dyDescent="0.2">
      <c r="AU21990"/>
    </row>
    <row r="21991" spans="47:47" x14ac:dyDescent="0.2">
      <c r="AU21991"/>
    </row>
    <row r="21992" spans="47:47" x14ac:dyDescent="0.2">
      <c r="AU21992"/>
    </row>
    <row r="21993" spans="47:47" x14ac:dyDescent="0.2">
      <c r="AU21993"/>
    </row>
    <row r="21994" spans="47:47" x14ac:dyDescent="0.2">
      <c r="AU21994"/>
    </row>
    <row r="21995" spans="47:47" x14ac:dyDescent="0.2">
      <c r="AU21995"/>
    </row>
    <row r="21996" spans="47:47" x14ac:dyDescent="0.2">
      <c r="AU21996"/>
    </row>
    <row r="21997" spans="47:47" x14ac:dyDescent="0.2">
      <c r="AU21997"/>
    </row>
    <row r="21998" spans="47:47" x14ac:dyDescent="0.2">
      <c r="AU21998"/>
    </row>
    <row r="21999" spans="47:47" x14ac:dyDescent="0.2">
      <c r="AU21999"/>
    </row>
    <row r="22000" spans="47:47" x14ac:dyDescent="0.2">
      <c r="AU22000"/>
    </row>
    <row r="22001" spans="47:47" x14ac:dyDescent="0.2">
      <c r="AU22001"/>
    </row>
    <row r="22002" spans="47:47" x14ac:dyDescent="0.2">
      <c r="AU22002"/>
    </row>
    <row r="22003" spans="47:47" x14ac:dyDescent="0.2">
      <c r="AU22003"/>
    </row>
    <row r="22004" spans="47:47" x14ac:dyDescent="0.2">
      <c r="AU22004"/>
    </row>
    <row r="22005" spans="47:47" x14ac:dyDescent="0.2">
      <c r="AU22005"/>
    </row>
    <row r="22006" spans="47:47" x14ac:dyDescent="0.2">
      <c r="AU22006"/>
    </row>
    <row r="22007" spans="47:47" x14ac:dyDescent="0.2">
      <c r="AU22007"/>
    </row>
    <row r="22008" spans="47:47" x14ac:dyDescent="0.2">
      <c r="AU22008"/>
    </row>
    <row r="22009" spans="47:47" x14ac:dyDescent="0.2">
      <c r="AU22009"/>
    </row>
    <row r="22010" spans="47:47" x14ac:dyDescent="0.2">
      <c r="AU22010"/>
    </row>
    <row r="22011" spans="47:47" x14ac:dyDescent="0.2">
      <c r="AU22011"/>
    </row>
    <row r="22012" spans="47:47" x14ac:dyDescent="0.2">
      <c r="AU22012"/>
    </row>
    <row r="22013" spans="47:47" x14ac:dyDescent="0.2">
      <c r="AU22013"/>
    </row>
    <row r="22014" spans="47:47" x14ac:dyDescent="0.2">
      <c r="AU22014"/>
    </row>
    <row r="22015" spans="47:47" x14ac:dyDescent="0.2">
      <c r="AU22015"/>
    </row>
    <row r="22016" spans="47:47" x14ac:dyDescent="0.2">
      <c r="AU22016"/>
    </row>
    <row r="22017" spans="47:47" x14ac:dyDescent="0.2">
      <c r="AU22017"/>
    </row>
    <row r="22018" spans="47:47" x14ac:dyDescent="0.2">
      <c r="AU22018"/>
    </row>
    <row r="22019" spans="47:47" x14ac:dyDescent="0.2">
      <c r="AU22019"/>
    </row>
    <row r="22020" spans="47:47" x14ac:dyDescent="0.2">
      <c r="AU22020"/>
    </row>
    <row r="22021" spans="47:47" x14ac:dyDescent="0.2">
      <c r="AU22021"/>
    </row>
    <row r="22022" spans="47:47" x14ac:dyDescent="0.2">
      <c r="AU22022"/>
    </row>
    <row r="22023" spans="47:47" x14ac:dyDescent="0.2">
      <c r="AU22023"/>
    </row>
    <row r="22024" spans="47:47" x14ac:dyDescent="0.2">
      <c r="AU22024"/>
    </row>
    <row r="22025" spans="47:47" x14ac:dyDescent="0.2">
      <c r="AU22025"/>
    </row>
    <row r="22026" spans="47:47" x14ac:dyDescent="0.2">
      <c r="AU22026"/>
    </row>
    <row r="22027" spans="47:47" x14ac:dyDescent="0.2">
      <c r="AU22027"/>
    </row>
    <row r="22028" spans="47:47" x14ac:dyDescent="0.2">
      <c r="AU22028"/>
    </row>
    <row r="22029" spans="47:47" x14ac:dyDescent="0.2">
      <c r="AU22029"/>
    </row>
    <row r="22030" spans="47:47" x14ac:dyDescent="0.2">
      <c r="AU22030"/>
    </row>
    <row r="22031" spans="47:47" x14ac:dyDescent="0.2">
      <c r="AU22031"/>
    </row>
    <row r="22032" spans="47:47" x14ac:dyDescent="0.2">
      <c r="AU22032"/>
    </row>
    <row r="22033" spans="47:47" x14ac:dyDescent="0.2">
      <c r="AU22033"/>
    </row>
    <row r="22034" spans="47:47" x14ac:dyDescent="0.2">
      <c r="AU22034"/>
    </row>
    <row r="22035" spans="47:47" x14ac:dyDescent="0.2">
      <c r="AU22035"/>
    </row>
    <row r="22036" spans="47:47" x14ac:dyDescent="0.2">
      <c r="AU22036"/>
    </row>
    <row r="22037" spans="47:47" x14ac:dyDescent="0.2">
      <c r="AU22037"/>
    </row>
    <row r="22038" spans="47:47" x14ac:dyDescent="0.2">
      <c r="AU22038"/>
    </row>
    <row r="22039" spans="47:47" x14ac:dyDescent="0.2">
      <c r="AU22039"/>
    </row>
    <row r="22040" spans="47:47" x14ac:dyDescent="0.2">
      <c r="AU22040"/>
    </row>
    <row r="22041" spans="47:47" x14ac:dyDescent="0.2">
      <c r="AU22041"/>
    </row>
    <row r="22042" spans="47:47" x14ac:dyDescent="0.2">
      <c r="AU22042"/>
    </row>
    <row r="22043" spans="47:47" x14ac:dyDescent="0.2">
      <c r="AU22043"/>
    </row>
    <row r="22044" spans="47:47" x14ac:dyDescent="0.2">
      <c r="AU22044"/>
    </row>
    <row r="22045" spans="47:47" x14ac:dyDescent="0.2">
      <c r="AU22045"/>
    </row>
    <row r="22046" spans="47:47" x14ac:dyDescent="0.2">
      <c r="AU22046"/>
    </row>
    <row r="22047" spans="47:47" x14ac:dyDescent="0.2">
      <c r="AU22047"/>
    </row>
    <row r="22048" spans="47:47" x14ac:dyDescent="0.2">
      <c r="AU22048"/>
    </row>
    <row r="22049" spans="47:47" x14ac:dyDescent="0.2">
      <c r="AU22049"/>
    </row>
    <row r="22050" spans="47:47" x14ac:dyDescent="0.2">
      <c r="AU22050"/>
    </row>
    <row r="22051" spans="47:47" x14ac:dyDescent="0.2">
      <c r="AU22051"/>
    </row>
    <row r="22052" spans="47:47" x14ac:dyDescent="0.2">
      <c r="AU22052"/>
    </row>
    <row r="22053" spans="47:47" x14ac:dyDescent="0.2">
      <c r="AU22053"/>
    </row>
    <row r="22054" spans="47:47" x14ac:dyDescent="0.2">
      <c r="AU22054"/>
    </row>
    <row r="22055" spans="47:47" x14ac:dyDescent="0.2">
      <c r="AU22055"/>
    </row>
    <row r="22056" spans="47:47" x14ac:dyDescent="0.2">
      <c r="AU22056"/>
    </row>
    <row r="22057" spans="47:47" x14ac:dyDescent="0.2">
      <c r="AU22057"/>
    </row>
    <row r="22058" spans="47:47" x14ac:dyDescent="0.2">
      <c r="AU22058"/>
    </row>
    <row r="22059" spans="47:47" x14ac:dyDescent="0.2">
      <c r="AU22059"/>
    </row>
    <row r="22060" spans="47:47" x14ac:dyDescent="0.2">
      <c r="AU22060"/>
    </row>
    <row r="22061" spans="47:47" x14ac:dyDescent="0.2">
      <c r="AU22061"/>
    </row>
    <row r="22062" spans="47:47" x14ac:dyDescent="0.2">
      <c r="AU22062"/>
    </row>
    <row r="22063" spans="47:47" x14ac:dyDescent="0.2">
      <c r="AU22063"/>
    </row>
    <row r="22064" spans="47:47" x14ac:dyDescent="0.2">
      <c r="AU22064"/>
    </row>
    <row r="22065" spans="47:47" x14ac:dyDescent="0.2">
      <c r="AU22065"/>
    </row>
    <row r="22066" spans="47:47" x14ac:dyDescent="0.2">
      <c r="AU22066"/>
    </row>
    <row r="22067" spans="47:47" x14ac:dyDescent="0.2">
      <c r="AU22067"/>
    </row>
    <row r="22068" spans="47:47" x14ac:dyDescent="0.2">
      <c r="AU22068"/>
    </row>
    <row r="22069" spans="47:47" x14ac:dyDescent="0.2">
      <c r="AU22069"/>
    </row>
    <row r="22070" spans="47:47" x14ac:dyDescent="0.2">
      <c r="AU22070"/>
    </row>
    <row r="22071" spans="47:47" x14ac:dyDescent="0.2">
      <c r="AU22071"/>
    </row>
    <row r="22072" spans="47:47" x14ac:dyDescent="0.2">
      <c r="AU22072"/>
    </row>
    <row r="22073" spans="47:47" x14ac:dyDescent="0.2">
      <c r="AU22073"/>
    </row>
    <row r="22074" spans="47:47" x14ac:dyDescent="0.2">
      <c r="AU22074"/>
    </row>
    <row r="22075" spans="47:47" x14ac:dyDescent="0.2">
      <c r="AU22075"/>
    </row>
    <row r="22076" spans="47:47" x14ac:dyDescent="0.2">
      <c r="AU22076"/>
    </row>
    <row r="22077" spans="47:47" x14ac:dyDescent="0.2">
      <c r="AU22077"/>
    </row>
    <row r="22078" spans="47:47" x14ac:dyDescent="0.2">
      <c r="AU22078"/>
    </row>
    <row r="22079" spans="47:47" x14ac:dyDescent="0.2">
      <c r="AU22079"/>
    </row>
    <row r="22080" spans="47:47" x14ac:dyDescent="0.2">
      <c r="AU22080"/>
    </row>
    <row r="22081" spans="47:47" x14ac:dyDescent="0.2">
      <c r="AU22081"/>
    </row>
    <row r="22082" spans="47:47" x14ac:dyDescent="0.2">
      <c r="AU22082"/>
    </row>
    <row r="22083" spans="47:47" x14ac:dyDescent="0.2">
      <c r="AU22083"/>
    </row>
    <row r="22084" spans="47:47" x14ac:dyDescent="0.2">
      <c r="AU22084"/>
    </row>
    <row r="22085" spans="47:47" x14ac:dyDescent="0.2">
      <c r="AU22085"/>
    </row>
    <row r="22086" spans="47:47" x14ac:dyDescent="0.2">
      <c r="AU22086"/>
    </row>
    <row r="22087" spans="47:47" x14ac:dyDescent="0.2">
      <c r="AU22087"/>
    </row>
    <row r="22088" spans="47:47" x14ac:dyDescent="0.2">
      <c r="AU22088"/>
    </row>
    <row r="22089" spans="47:47" x14ac:dyDescent="0.2">
      <c r="AU22089"/>
    </row>
    <row r="22090" spans="47:47" x14ac:dyDescent="0.2">
      <c r="AU22090"/>
    </row>
    <row r="22091" spans="47:47" x14ac:dyDescent="0.2">
      <c r="AU22091"/>
    </row>
    <row r="22092" spans="47:47" x14ac:dyDescent="0.2">
      <c r="AU22092"/>
    </row>
    <row r="22093" spans="47:47" x14ac:dyDescent="0.2">
      <c r="AU22093"/>
    </row>
    <row r="22094" spans="47:47" x14ac:dyDescent="0.2">
      <c r="AU22094"/>
    </row>
    <row r="22095" spans="47:47" x14ac:dyDescent="0.2">
      <c r="AU22095"/>
    </row>
    <row r="22096" spans="47:47" x14ac:dyDescent="0.2">
      <c r="AU22096"/>
    </row>
    <row r="22097" spans="47:47" x14ac:dyDescent="0.2">
      <c r="AU22097"/>
    </row>
    <row r="22098" spans="47:47" x14ac:dyDescent="0.2">
      <c r="AU22098"/>
    </row>
    <row r="22099" spans="47:47" x14ac:dyDescent="0.2">
      <c r="AU22099"/>
    </row>
    <row r="22100" spans="47:47" x14ac:dyDescent="0.2">
      <c r="AU22100"/>
    </row>
    <row r="22101" spans="47:47" x14ac:dyDescent="0.2">
      <c r="AU22101"/>
    </row>
    <row r="22102" spans="47:47" x14ac:dyDescent="0.2">
      <c r="AU22102"/>
    </row>
    <row r="22103" spans="47:47" x14ac:dyDescent="0.2">
      <c r="AU22103"/>
    </row>
    <row r="22104" spans="47:47" x14ac:dyDescent="0.2">
      <c r="AU22104"/>
    </row>
    <row r="22105" spans="47:47" x14ac:dyDescent="0.2">
      <c r="AU22105"/>
    </row>
    <row r="22106" spans="47:47" x14ac:dyDescent="0.2">
      <c r="AU22106"/>
    </row>
    <row r="22107" spans="47:47" x14ac:dyDescent="0.2">
      <c r="AU22107"/>
    </row>
    <row r="22108" spans="47:47" x14ac:dyDescent="0.2">
      <c r="AU22108"/>
    </row>
    <row r="22109" spans="47:47" x14ac:dyDescent="0.2">
      <c r="AU22109"/>
    </row>
    <row r="22110" spans="47:47" x14ac:dyDescent="0.2">
      <c r="AU22110"/>
    </row>
    <row r="22111" spans="47:47" x14ac:dyDescent="0.2">
      <c r="AU22111"/>
    </row>
    <row r="22112" spans="47:47" x14ac:dyDescent="0.2">
      <c r="AU22112"/>
    </row>
    <row r="22113" spans="47:47" x14ac:dyDescent="0.2">
      <c r="AU22113"/>
    </row>
    <row r="22114" spans="47:47" x14ac:dyDescent="0.2">
      <c r="AU22114"/>
    </row>
    <row r="22115" spans="47:47" x14ac:dyDescent="0.2">
      <c r="AU22115"/>
    </row>
    <row r="22116" spans="47:47" x14ac:dyDescent="0.2">
      <c r="AU22116"/>
    </row>
    <row r="22117" spans="47:47" x14ac:dyDescent="0.2">
      <c r="AU22117"/>
    </row>
    <row r="22118" spans="47:47" x14ac:dyDescent="0.2">
      <c r="AU22118"/>
    </row>
    <row r="22119" spans="47:47" x14ac:dyDescent="0.2">
      <c r="AU22119"/>
    </row>
    <row r="22120" spans="47:47" x14ac:dyDescent="0.2">
      <c r="AU22120"/>
    </row>
    <row r="22121" spans="47:47" x14ac:dyDescent="0.2">
      <c r="AU22121"/>
    </row>
    <row r="22122" spans="47:47" x14ac:dyDescent="0.2">
      <c r="AU22122"/>
    </row>
    <row r="22123" spans="47:47" x14ac:dyDescent="0.2">
      <c r="AU22123"/>
    </row>
    <row r="22124" spans="47:47" x14ac:dyDescent="0.2">
      <c r="AU22124"/>
    </row>
    <row r="22125" spans="47:47" x14ac:dyDescent="0.2">
      <c r="AU22125"/>
    </row>
    <row r="22126" spans="47:47" x14ac:dyDescent="0.2">
      <c r="AU22126"/>
    </row>
    <row r="22127" spans="47:47" x14ac:dyDescent="0.2">
      <c r="AU22127"/>
    </row>
    <row r="22128" spans="47:47" x14ac:dyDescent="0.2">
      <c r="AU22128"/>
    </row>
    <row r="22129" spans="47:47" x14ac:dyDescent="0.2">
      <c r="AU22129"/>
    </row>
    <row r="22130" spans="47:47" x14ac:dyDescent="0.2">
      <c r="AU22130"/>
    </row>
    <row r="22131" spans="47:47" x14ac:dyDescent="0.2">
      <c r="AU22131"/>
    </row>
    <row r="22132" spans="47:47" x14ac:dyDescent="0.2">
      <c r="AU22132"/>
    </row>
    <row r="22133" spans="47:47" x14ac:dyDescent="0.2">
      <c r="AU22133"/>
    </row>
    <row r="22134" spans="47:47" x14ac:dyDescent="0.2">
      <c r="AU22134"/>
    </row>
    <row r="22135" spans="47:47" x14ac:dyDescent="0.2">
      <c r="AU22135"/>
    </row>
    <row r="22136" spans="47:47" x14ac:dyDescent="0.2">
      <c r="AU22136"/>
    </row>
    <row r="22137" spans="47:47" x14ac:dyDescent="0.2">
      <c r="AU22137"/>
    </row>
    <row r="22138" spans="47:47" x14ac:dyDescent="0.2">
      <c r="AU22138"/>
    </row>
    <row r="22139" spans="47:47" x14ac:dyDescent="0.2">
      <c r="AU22139"/>
    </row>
    <row r="22140" spans="47:47" x14ac:dyDescent="0.2">
      <c r="AU22140"/>
    </row>
    <row r="22141" spans="47:47" x14ac:dyDescent="0.2">
      <c r="AU22141"/>
    </row>
    <row r="22142" spans="47:47" x14ac:dyDescent="0.2">
      <c r="AU22142"/>
    </row>
    <row r="22143" spans="47:47" x14ac:dyDescent="0.2">
      <c r="AU22143"/>
    </row>
    <row r="22144" spans="47:47" x14ac:dyDescent="0.2">
      <c r="AU22144"/>
    </row>
    <row r="22145" spans="47:47" x14ac:dyDescent="0.2">
      <c r="AU22145"/>
    </row>
    <row r="22146" spans="47:47" x14ac:dyDescent="0.2">
      <c r="AU22146"/>
    </row>
    <row r="22147" spans="47:47" x14ac:dyDescent="0.2">
      <c r="AU22147"/>
    </row>
    <row r="22148" spans="47:47" x14ac:dyDescent="0.2">
      <c r="AU22148"/>
    </row>
    <row r="22149" spans="47:47" x14ac:dyDescent="0.2">
      <c r="AU22149"/>
    </row>
    <row r="22150" spans="47:47" x14ac:dyDescent="0.2">
      <c r="AU22150"/>
    </row>
    <row r="22151" spans="47:47" x14ac:dyDescent="0.2">
      <c r="AU22151"/>
    </row>
    <row r="22152" spans="47:47" x14ac:dyDescent="0.2">
      <c r="AU22152"/>
    </row>
    <row r="22153" spans="47:47" x14ac:dyDescent="0.2">
      <c r="AU22153"/>
    </row>
    <row r="22154" spans="47:47" x14ac:dyDescent="0.2">
      <c r="AU22154"/>
    </row>
    <row r="22155" spans="47:47" x14ac:dyDescent="0.2">
      <c r="AU22155"/>
    </row>
    <row r="22156" spans="47:47" x14ac:dyDescent="0.2">
      <c r="AU22156"/>
    </row>
    <row r="22157" spans="47:47" x14ac:dyDescent="0.2">
      <c r="AU22157"/>
    </row>
    <row r="22158" spans="47:47" x14ac:dyDescent="0.2">
      <c r="AU22158"/>
    </row>
    <row r="22159" spans="47:47" x14ac:dyDescent="0.2">
      <c r="AU22159"/>
    </row>
    <row r="22160" spans="47:47" x14ac:dyDescent="0.2">
      <c r="AU22160"/>
    </row>
    <row r="22161" spans="47:47" x14ac:dyDescent="0.2">
      <c r="AU22161"/>
    </row>
    <row r="22162" spans="47:47" x14ac:dyDescent="0.2">
      <c r="AU22162"/>
    </row>
    <row r="22163" spans="47:47" x14ac:dyDescent="0.2">
      <c r="AU22163"/>
    </row>
    <row r="22164" spans="47:47" x14ac:dyDescent="0.2">
      <c r="AU22164"/>
    </row>
    <row r="22165" spans="47:47" x14ac:dyDescent="0.2">
      <c r="AU22165"/>
    </row>
    <row r="22166" spans="47:47" x14ac:dyDescent="0.2">
      <c r="AU22166"/>
    </row>
    <row r="22167" spans="47:47" x14ac:dyDescent="0.2">
      <c r="AU22167"/>
    </row>
    <row r="22168" spans="47:47" x14ac:dyDescent="0.2">
      <c r="AU22168"/>
    </row>
    <row r="22169" spans="47:47" x14ac:dyDescent="0.2">
      <c r="AU22169"/>
    </row>
    <row r="22170" spans="47:47" x14ac:dyDescent="0.2">
      <c r="AU22170"/>
    </row>
    <row r="22171" spans="47:47" x14ac:dyDescent="0.2">
      <c r="AU22171"/>
    </row>
    <row r="22172" spans="47:47" x14ac:dyDescent="0.2">
      <c r="AU22172"/>
    </row>
    <row r="22173" spans="47:47" x14ac:dyDescent="0.2">
      <c r="AU22173"/>
    </row>
    <row r="22174" spans="47:47" x14ac:dyDescent="0.2">
      <c r="AU22174"/>
    </row>
    <row r="22175" spans="47:47" x14ac:dyDescent="0.2">
      <c r="AU22175"/>
    </row>
    <row r="22176" spans="47:47" x14ac:dyDescent="0.2">
      <c r="AU22176"/>
    </row>
    <row r="22177" spans="47:47" x14ac:dyDescent="0.2">
      <c r="AU22177"/>
    </row>
    <row r="22178" spans="47:47" x14ac:dyDescent="0.2">
      <c r="AU22178"/>
    </row>
    <row r="22179" spans="47:47" x14ac:dyDescent="0.2">
      <c r="AU22179"/>
    </row>
    <row r="22180" spans="47:47" x14ac:dyDescent="0.2">
      <c r="AU22180"/>
    </row>
    <row r="22181" spans="47:47" x14ac:dyDescent="0.2">
      <c r="AU22181"/>
    </row>
    <row r="22182" spans="47:47" x14ac:dyDescent="0.2">
      <c r="AU22182"/>
    </row>
    <row r="22183" spans="47:47" x14ac:dyDescent="0.2">
      <c r="AU22183"/>
    </row>
    <row r="22184" spans="47:47" x14ac:dyDescent="0.2">
      <c r="AU22184"/>
    </row>
    <row r="22185" spans="47:47" x14ac:dyDescent="0.2">
      <c r="AU22185"/>
    </row>
    <row r="22186" spans="47:47" x14ac:dyDescent="0.2">
      <c r="AU22186"/>
    </row>
    <row r="22187" spans="47:47" x14ac:dyDescent="0.2">
      <c r="AU22187"/>
    </row>
    <row r="22188" spans="47:47" x14ac:dyDescent="0.2">
      <c r="AU22188"/>
    </row>
    <row r="22189" spans="47:47" x14ac:dyDescent="0.2">
      <c r="AU22189"/>
    </row>
    <row r="22190" spans="47:47" x14ac:dyDescent="0.2">
      <c r="AU22190"/>
    </row>
    <row r="22191" spans="47:47" x14ac:dyDescent="0.2">
      <c r="AU22191"/>
    </row>
    <row r="22192" spans="47:47" x14ac:dyDescent="0.2">
      <c r="AU22192"/>
    </row>
    <row r="22193" spans="47:47" x14ac:dyDescent="0.2">
      <c r="AU22193"/>
    </row>
    <row r="22194" spans="47:47" x14ac:dyDescent="0.2">
      <c r="AU22194"/>
    </row>
    <row r="22195" spans="47:47" x14ac:dyDescent="0.2">
      <c r="AU22195"/>
    </row>
    <row r="22196" spans="47:47" x14ac:dyDescent="0.2">
      <c r="AU22196"/>
    </row>
    <row r="22197" spans="47:47" x14ac:dyDescent="0.2">
      <c r="AU22197"/>
    </row>
    <row r="22198" spans="47:47" x14ac:dyDescent="0.2">
      <c r="AU22198"/>
    </row>
    <row r="22199" spans="47:47" x14ac:dyDescent="0.2">
      <c r="AU22199"/>
    </row>
    <row r="22200" spans="47:47" x14ac:dyDescent="0.2">
      <c r="AU22200"/>
    </row>
    <row r="22201" spans="47:47" x14ac:dyDescent="0.2">
      <c r="AU22201"/>
    </row>
    <row r="22202" spans="47:47" x14ac:dyDescent="0.2">
      <c r="AU22202"/>
    </row>
    <row r="22203" spans="47:47" x14ac:dyDescent="0.2">
      <c r="AU22203"/>
    </row>
    <row r="22204" spans="47:47" x14ac:dyDescent="0.2">
      <c r="AU22204"/>
    </row>
    <row r="22205" spans="47:47" x14ac:dyDescent="0.2">
      <c r="AU22205"/>
    </row>
    <row r="22206" spans="47:47" x14ac:dyDescent="0.2">
      <c r="AU22206"/>
    </row>
    <row r="22207" spans="47:47" x14ac:dyDescent="0.2">
      <c r="AU22207"/>
    </row>
    <row r="22208" spans="47:47" x14ac:dyDescent="0.2">
      <c r="AU22208"/>
    </row>
    <row r="22209" spans="47:47" x14ac:dyDescent="0.2">
      <c r="AU22209"/>
    </row>
    <row r="22210" spans="47:47" x14ac:dyDescent="0.2">
      <c r="AU22210"/>
    </row>
    <row r="22211" spans="47:47" x14ac:dyDescent="0.2">
      <c r="AU22211"/>
    </row>
    <row r="22212" spans="47:47" x14ac:dyDescent="0.2">
      <c r="AU22212"/>
    </row>
    <row r="22213" spans="47:47" x14ac:dyDescent="0.2">
      <c r="AU22213"/>
    </row>
    <row r="22214" spans="47:47" x14ac:dyDescent="0.2">
      <c r="AU22214"/>
    </row>
    <row r="22215" spans="47:47" x14ac:dyDescent="0.2">
      <c r="AU22215"/>
    </row>
    <row r="22216" spans="47:47" x14ac:dyDescent="0.2">
      <c r="AU22216"/>
    </row>
    <row r="22217" spans="47:47" x14ac:dyDescent="0.2">
      <c r="AU22217"/>
    </row>
    <row r="22218" spans="47:47" x14ac:dyDescent="0.2">
      <c r="AU22218"/>
    </row>
    <row r="22219" spans="47:47" x14ac:dyDescent="0.2">
      <c r="AU22219"/>
    </row>
    <row r="22220" spans="47:47" x14ac:dyDescent="0.2">
      <c r="AU22220"/>
    </row>
    <row r="22221" spans="47:47" x14ac:dyDescent="0.2">
      <c r="AU22221"/>
    </row>
    <row r="22222" spans="47:47" x14ac:dyDescent="0.2">
      <c r="AU22222"/>
    </row>
    <row r="22223" spans="47:47" x14ac:dyDescent="0.2">
      <c r="AU22223"/>
    </row>
    <row r="22224" spans="47:47" x14ac:dyDescent="0.2">
      <c r="AU22224"/>
    </row>
    <row r="22225" spans="47:47" x14ac:dyDescent="0.2">
      <c r="AU22225"/>
    </row>
    <row r="22226" spans="47:47" x14ac:dyDescent="0.2">
      <c r="AU22226"/>
    </row>
    <row r="22227" spans="47:47" x14ac:dyDescent="0.2">
      <c r="AU22227"/>
    </row>
    <row r="22228" spans="47:47" x14ac:dyDescent="0.2">
      <c r="AU22228"/>
    </row>
    <row r="22229" spans="47:47" x14ac:dyDescent="0.2">
      <c r="AU22229"/>
    </row>
    <row r="22230" spans="47:47" x14ac:dyDescent="0.2">
      <c r="AU22230"/>
    </row>
    <row r="22231" spans="47:47" x14ac:dyDescent="0.2">
      <c r="AU22231"/>
    </row>
    <row r="22232" spans="47:47" x14ac:dyDescent="0.2">
      <c r="AU22232"/>
    </row>
    <row r="22233" spans="47:47" x14ac:dyDescent="0.2">
      <c r="AU22233"/>
    </row>
    <row r="22234" spans="47:47" x14ac:dyDescent="0.2">
      <c r="AU22234"/>
    </row>
    <row r="22235" spans="47:47" x14ac:dyDescent="0.2">
      <c r="AU22235"/>
    </row>
    <row r="22236" spans="47:47" x14ac:dyDescent="0.2">
      <c r="AU22236"/>
    </row>
    <row r="22237" spans="47:47" x14ac:dyDescent="0.2">
      <c r="AU22237"/>
    </row>
    <row r="22238" spans="47:47" x14ac:dyDescent="0.2">
      <c r="AU22238"/>
    </row>
    <row r="22239" spans="47:47" x14ac:dyDescent="0.2">
      <c r="AU22239"/>
    </row>
    <row r="22240" spans="47:47" x14ac:dyDescent="0.2">
      <c r="AU22240"/>
    </row>
    <row r="22241" spans="47:47" x14ac:dyDescent="0.2">
      <c r="AU22241"/>
    </row>
    <row r="22242" spans="47:47" x14ac:dyDescent="0.2">
      <c r="AU22242"/>
    </row>
    <row r="22243" spans="47:47" x14ac:dyDescent="0.2">
      <c r="AU22243"/>
    </row>
    <row r="22244" spans="47:47" x14ac:dyDescent="0.2">
      <c r="AU22244"/>
    </row>
    <row r="22245" spans="47:47" x14ac:dyDescent="0.2">
      <c r="AU22245"/>
    </row>
    <row r="22246" spans="47:47" x14ac:dyDescent="0.2">
      <c r="AU22246"/>
    </row>
    <row r="22247" spans="47:47" x14ac:dyDescent="0.2">
      <c r="AU22247"/>
    </row>
    <row r="22248" spans="47:47" x14ac:dyDescent="0.2">
      <c r="AU22248"/>
    </row>
    <row r="22249" spans="47:47" x14ac:dyDescent="0.2">
      <c r="AU22249"/>
    </row>
    <row r="22250" spans="47:47" x14ac:dyDescent="0.2">
      <c r="AU22250"/>
    </row>
    <row r="22251" spans="47:47" x14ac:dyDescent="0.2">
      <c r="AU22251"/>
    </row>
    <row r="22252" spans="47:47" x14ac:dyDescent="0.2">
      <c r="AU22252"/>
    </row>
    <row r="22253" spans="47:47" x14ac:dyDescent="0.2">
      <c r="AU22253"/>
    </row>
    <row r="22254" spans="47:47" x14ac:dyDescent="0.2">
      <c r="AU22254"/>
    </row>
    <row r="22255" spans="47:47" x14ac:dyDescent="0.2">
      <c r="AU22255"/>
    </row>
    <row r="22256" spans="47:47" x14ac:dyDescent="0.2">
      <c r="AU22256"/>
    </row>
    <row r="22257" spans="47:47" x14ac:dyDescent="0.2">
      <c r="AU22257"/>
    </row>
    <row r="22258" spans="47:47" x14ac:dyDescent="0.2">
      <c r="AU22258"/>
    </row>
    <row r="22259" spans="47:47" x14ac:dyDescent="0.2">
      <c r="AU22259"/>
    </row>
    <row r="22260" spans="47:47" x14ac:dyDescent="0.2">
      <c r="AU22260"/>
    </row>
    <row r="22261" spans="47:47" x14ac:dyDescent="0.2">
      <c r="AU22261"/>
    </row>
    <row r="22262" spans="47:47" x14ac:dyDescent="0.2">
      <c r="AU22262"/>
    </row>
    <row r="22263" spans="47:47" x14ac:dyDescent="0.2">
      <c r="AU22263"/>
    </row>
    <row r="22264" spans="47:47" x14ac:dyDescent="0.2">
      <c r="AU22264"/>
    </row>
    <row r="22265" spans="47:47" x14ac:dyDescent="0.2">
      <c r="AU22265"/>
    </row>
    <row r="22266" spans="47:47" x14ac:dyDescent="0.2">
      <c r="AU22266"/>
    </row>
    <row r="22267" spans="47:47" x14ac:dyDescent="0.2">
      <c r="AU22267"/>
    </row>
    <row r="22268" spans="47:47" x14ac:dyDescent="0.2">
      <c r="AU22268"/>
    </row>
    <row r="22269" spans="47:47" x14ac:dyDescent="0.2">
      <c r="AU22269"/>
    </row>
    <row r="22270" spans="47:47" x14ac:dyDescent="0.2">
      <c r="AU22270"/>
    </row>
    <row r="22271" spans="47:47" x14ac:dyDescent="0.2">
      <c r="AU22271"/>
    </row>
    <row r="22272" spans="47:47" x14ac:dyDescent="0.2">
      <c r="AU22272"/>
    </row>
    <row r="22273" spans="47:47" x14ac:dyDescent="0.2">
      <c r="AU22273"/>
    </row>
    <row r="22274" spans="47:47" x14ac:dyDescent="0.2">
      <c r="AU22274"/>
    </row>
    <row r="22275" spans="47:47" x14ac:dyDescent="0.2">
      <c r="AU22275"/>
    </row>
    <row r="22276" spans="47:47" x14ac:dyDescent="0.2">
      <c r="AU22276"/>
    </row>
    <row r="22277" spans="47:47" x14ac:dyDescent="0.2">
      <c r="AU22277"/>
    </row>
    <row r="22278" spans="47:47" x14ac:dyDescent="0.2">
      <c r="AU22278"/>
    </row>
    <row r="22279" spans="47:47" x14ac:dyDescent="0.2">
      <c r="AU22279"/>
    </row>
    <row r="22280" spans="47:47" x14ac:dyDescent="0.2">
      <c r="AU22280"/>
    </row>
    <row r="22281" spans="47:47" x14ac:dyDescent="0.2">
      <c r="AU22281"/>
    </row>
    <row r="22282" spans="47:47" x14ac:dyDescent="0.2">
      <c r="AU22282"/>
    </row>
    <row r="22283" spans="47:47" x14ac:dyDescent="0.2">
      <c r="AU22283"/>
    </row>
    <row r="22284" spans="47:47" x14ac:dyDescent="0.2">
      <c r="AU22284"/>
    </row>
    <row r="22285" spans="47:47" x14ac:dyDescent="0.2">
      <c r="AU22285"/>
    </row>
    <row r="22286" spans="47:47" x14ac:dyDescent="0.2">
      <c r="AU22286"/>
    </row>
    <row r="22287" spans="47:47" x14ac:dyDescent="0.2">
      <c r="AU22287"/>
    </row>
    <row r="22288" spans="47:47" x14ac:dyDescent="0.2">
      <c r="AU22288"/>
    </row>
    <row r="22289" spans="47:47" x14ac:dyDescent="0.2">
      <c r="AU22289"/>
    </row>
    <row r="22290" spans="47:47" x14ac:dyDescent="0.2">
      <c r="AU22290"/>
    </row>
    <row r="22291" spans="47:47" x14ac:dyDescent="0.2">
      <c r="AU22291"/>
    </row>
    <row r="22292" spans="47:47" x14ac:dyDescent="0.2">
      <c r="AU22292"/>
    </row>
    <row r="22293" spans="47:47" x14ac:dyDescent="0.2">
      <c r="AU22293"/>
    </row>
    <row r="22294" spans="47:47" x14ac:dyDescent="0.2">
      <c r="AU22294"/>
    </row>
    <row r="22295" spans="47:47" x14ac:dyDescent="0.2">
      <c r="AU22295"/>
    </row>
    <row r="22296" spans="47:47" x14ac:dyDescent="0.2">
      <c r="AU22296"/>
    </row>
    <row r="22297" spans="47:47" x14ac:dyDescent="0.2">
      <c r="AU22297"/>
    </row>
    <row r="22298" spans="47:47" x14ac:dyDescent="0.2">
      <c r="AU22298"/>
    </row>
    <row r="22299" spans="47:47" x14ac:dyDescent="0.2">
      <c r="AU22299"/>
    </row>
    <row r="22300" spans="47:47" x14ac:dyDescent="0.2">
      <c r="AU22300"/>
    </row>
    <row r="22301" spans="47:47" x14ac:dyDescent="0.2">
      <c r="AU22301"/>
    </row>
    <row r="22302" spans="47:47" x14ac:dyDescent="0.2">
      <c r="AU22302"/>
    </row>
    <row r="22303" spans="47:47" x14ac:dyDescent="0.2">
      <c r="AU22303"/>
    </row>
    <row r="22304" spans="47:47" x14ac:dyDescent="0.2">
      <c r="AU22304"/>
    </row>
    <row r="22305" spans="47:47" x14ac:dyDescent="0.2">
      <c r="AU22305"/>
    </row>
    <row r="22306" spans="47:47" x14ac:dyDescent="0.2">
      <c r="AU22306"/>
    </row>
    <row r="22307" spans="47:47" x14ac:dyDescent="0.2">
      <c r="AU22307"/>
    </row>
    <row r="22308" spans="47:47" x14ac:dyDescent="0.2">
      <c r="AU22308"/>
    </row>
    <row r="22309" spans="47:47" x14ac:dyDescent="0.2">
      <c r="AU22309"/>
    </row>
    <row r="22310" spans="47:47" x14ac:dyDescent="0.2">
      <c r="AU22310"/>
    </row>
    <row r="22311" spans="47:47" x14ac:dyDescent="0.2">
      <c r="AU22311"/>
    </row>
    <row r="22312" spans="47:47" x14ac:dyDescent="0.2">
      <c r="AU22312"/>
    </row>
    <row r="22313" spans="47:47" x14ac:dyDescent="0.2">
      <c r="AU22313"/>
    </row>
    <row r="22314" spans="47:47" x14ac:dyDescent="0.2">
      <c r="AU22314"/>
    </row>
    <row r="22315" spans="47:47" x14ac:dyDescent="0.2">
      <c r="AU22315"/>
    </row>
    <row r="22316" spans="47:47" x14ac:dyDescent="0.2">
      <c r="AU22316"/>
    </row>
    <row r="22317" spans="47:47" x14ac:dyDescent="0.2">
      <c r="AU22317"/>
    </row>
    <row r="22318" spans="47:47" x14ac:dyDescent="0.2">
      <c r="AU22318"/>
    </row>
    <row r="22319" spans="47:47" x14ac:dyDescent="0.2">
      <c r="AU22319"/>
    </row>
    <row r="22320" spans="47:47" x14ac:dyDescent="0.2">
      <c r="AU22320"/>
    </row>
    <row r="22321" spans="47:47" x14ac:dyDescent="0.2">
      <c r="AU22321"/>
    </row>
    <row r="22322" spans="47:47" x14ac:dyDescent="0.2">
      <c r="AU22322"/>
    </row>
    <row r="22323" spans="47:47" x14ac:dyDescent="0.2">
      <c r="AU22323"/>
    </row>
    <row r="22324" spans="47:47" x14ac:dyDescent="0.2">
      <c r="AU22324"/>
    </row>
    <row r="22325" spans="47:47" x14ac:dyDescent="0.2">
      <c r="AU22325"/>
    </row>
    <row r="22326" spans="47:47" x14ac:dyDescent="0.2">
      <c r="AU22326"/>
    </row>
    <row r="22327" spans="47:47" x14ac:dyDescent="0.2">
      <c r="AU22327"/>
    </row>
    <row r="22328" spans="47:47" x14ac:dyDescent="0.2">
      <c r="AU22328"/>
    </row>
    <row r="22329" spans="47:47" x14ac:dyDescent="0.2">
      <c r="AU22329"/>
    </row>
    <row r="22330" spans="47:47" x14ac:dyDescent="0.2">
      <c r="AU22330"/>
    </row>
    <row r="22331" spans="47:47" x14ac:dyDescent="0.2">
      <c r="AU22331"/>
    </row>
    <row r="22332" spans="47:47" x14ac:dyDescent="0.2">
      <c r="AU22332"/>
    </row>
    <row r="22333" spans="47:47" x14ac:dyDescent="0.2">
      <c r="AU22333"/>
    </row>
    <row r="22334" spans="47:47" x14ac:dyDescent="0.2">
      <c r="AU22334"/>
    </row>
    <row r="22335" spans="47:47" x14ac:dyDescent="0.2">
      <c r="AU22335"/>
    </row>
    <row r="22336" spans="47:47" x14ac:dyDescent="0.2">
      <c r="AU22336"/>
    </row>
    <row r="22337" spans="47:47" x14ac:dyDescent="0.2">
      <c r="AU22337"/>
    </row>
    <row r="22338" spans="47:47" x14ac:dyDescent="0.2">
      <c r="AU22338"/>
    </row>
    <row r="22339" spans="47:47" x14ac:dyDescent="0.2">
      <c r="AU22339"/>
    </row>
    <row r="22340" spans="47:47" x14ac:dyDescent="0.2">
      <c r="AU22340"/>
    </row>
    <row r="22341" spans="47:47" x14ac:dyDescent="0.2">
      <c r="AU22341"/>
    </row>
    <row r="22342" spans="47:47" x14ac:dyDescent="0.2">
      <c r="AU22342"/>
    </row>
    <row r="22343" spans="47:47" x14ac:dyDescent="0.2">
      <c r="AU22343"/>
    </row>
    <row r="22344" spans="47:47" x14ac:dyDescent="0.2">
      <c r="AU22344"/>
    </row>
    <row r="22345" spans="47:47" x14ac:dyDescent="0.2">
      <c r="AU22345"/>
    </row>
    <row r="22346" spans="47:47" x14ac:dyDescent="0.2">
      <c r="AU22346"/>
    </row>
    <row r="22347" spans="47:47" x14ac:dyDescent="0.2">
      <c r="AU22347"/>
    </row>
    <row r="22348" spans="47:47" x14ac:dyDescent="0.2">
      <c r="AU22348"/>
    </row>
    <row r="22349" spans="47:47" x14ac:dyDescent="0.2">
      <c r="AU22349"/>
    </row>
    <row r="22350" spans="47:47" x14ac:dyDescent="0.2">
      <c r="AU22350"/>
    </row>
    <row r="22351" spans="47:47" x14ac:dyDescent="0.2">
      <c r="AU22351"/>
    </row>
    <row r="22352" spans="47:47" x14ac:dyDescent="0.2">
      <c r="AU22352"/>
    </row>
    <row r="22353" spans="47:47" x14ac:dyDescent="0.2">
      <c r="AU22353"/>
    </row>
    <row r="22354" spans="47:47" x14ac:dyDescent="0.2">
      <c r="AU22354"/>
    </row>
    <row r="22355" spans="47:47" x14ac:dyDescent="0.2">
      <c r="AU22355"/>
    </row>
    <row r="22356" spans="47:47" x14ac:dyDescent="0.2">
      <c r="AU22356"/>
    </row>
    <row r="22357" spans="47:47" x14ac:dyDescent="0.2">
      <c r="AU22357"/>
    </row>
    <row r="22358" spans="47:47" x14ac:dyDescent="0.2">
      <c r="AU22358"/>
    </row>
    <row r="22359" spans="47:47" x14ac:dyDescent="0.2">
      <c r="AU22359"/>
    </row>
    <row r="22360" spans="47:47" x14ac:dyDescent="0.2">
      <c r="AU22360"/>
    </row>
    <row r="22361" spans="47:47" x14ac:dyDescent="0.2">
      <c r="AU22361"/>
    </row>
    <row r="22362" spans="47:47" x14ac:dyDescent="0.2">
      <c r="AU22362"/>
    </row>
    <row r="22363" spans="47:47" x14ac:dyDescent="0.2">
      <c r="AU22363"/>
    </row>
    <row r="22364" spans="47:47" x14ac:dyDescent="0.2">
      <c r="AU22364"/>
    </row>
    <row r="22365" spans="47:47" x14ac:dyDescent="0.2">
      <c r="AU22365"/>
    </row>
    <row r="22366" spans="47:47" x14ac:dyDescent="0.2">
      <c r="AU22366"/>
    </row>
    <row r="22367" spans="47:47" x14ac:dyDescent="0.2">
      <c r="AU22367"/>
    </row>
    <row r="22368" spans="47:47" x14ac:dyDescent="0.2">
      <c r="AU22368"/>
    </row>
    <row r="22369" spans="47:47" x14ac:dyDescent="0.2">
      <c r="AU22369"/>
    </row>
    <row r="22370" spans="47:47" x14ac:dyDescent="0.2">
      <c r="AU22370"/>
    </row>
    <row r="22371" spans="47:47" x14ac:dyDescent="0.2">
      <c r="AU22371"/>
    </row>
    <row r="22372" spans="47:47" x14ac:dyDescent="0.2">
      <c r="AU22372"/>
    </row>
    <row r="22373" spans="47:47" x14ac:dyDescent="0.2">
      <c r="AU22373"/>
    </row>
    <row r="22374" spans="47:47" x14ac:dyDescent="0.2">
      <c r="AU22374"/>
    </row>
    <row r="22375" spans="47:47" x14ac:dyDescent="0.2">
      <c r="AU22375"/>
    </row>
    <row r="22376" spans="47:47" x14ac:dyDescent="0.2">
      <c r="AU22376"/>
    </row>
    <row r="22377" spans="47:47" x14ac:dyDescent="0.2">
      <c r="AU22377"/>
    </row>
    <row r="22378" spans="47:47" x14ac:dyDescent="0.2">
      <c r="AU22378"/>
    </row>
    <row r="22379" spans="47:47" x14ac:dyDescent="0.2">
      <c r="AU22379"/>
    </row>
    <row r="22380" spans="47:47" x14ac:dyDescent="0.2">
      <c r="AU22380"/>
    </row>
    <row r="22381" spans="47:47" x14ac:dyDescent="0.2">
      <c r="AU22381"/>
    </row>
    <row r="22382" spans="47:47" x14ac:dyDescent="0.2">
      <c r="AU22382"/>
    </row>
    <row r="22383" spans="47:47" x14ac:dyDescent="0.2">
      <c r="AU22383"/>
    </row>
    <row r="22384" spans="47:47" x14ac:dyDescent="0.2">
      <c r="AU22384"/>
    </row>
    <row r="22385" spans="47:47" x14ac:dyDescent="0.2">
      <c r="AU22385"/>
    </row>
    <row r="22386" spans="47:47" x14ac:dyDescent="0.2">
      <c r="AU22386"/>
    </row>
    <row r="22387" spans="47:47" x14ac:dyDescent="0.2">
      <c r="AU22387"/>
    </row>
    <row r="22388" spans="47:47" x14ac:dyDescent="0.2">
      <c r="AU22388"/>
    </row>
    <row r="22389" spans="47:47" x14ac:dyDescent="0.2">
      <c r="AU22389"/>
    </row>
    <row r="22390" spans="47:47" x14ac:dyDescent="0.2">
      <c r="AU22390"/>
    </row>
    <row r="22391" spans="47:47" x14ac:dyDescent="0.2">
      <c r="AU22391"/>
    </row>
    <row r="22392" spans="47:47" x14ac:dyDescent="0.2">
      <c r="AU22392"/>
    </row>
    <row r="22393" spans="47:47" x14ac:dyDescent="0.2">
      <c r="AU22393"/>
    </row>
    <row r="22394" spans="47:47" x14ac:dyDescent="0.2">
      <c r="AU22394"/>
    </row>
    <row r="22395" spans="47:47" x14ac:dyDescent="0.2">
      <c r="AU22395"/>
    </row>
    <row r="22396" spans="47:47" x14ac:dyDescent="0.2">
      <c r="AU22396"/>
    </row>
    <row r="22397" spans="47:47" x14ac:dyDescent="0.2">
      <c r="AU22397"/>
    </row>
    <row r="22398" spans="47:47" x14ac:dyDescent="0.2">
      <c r="AU22398"/>
    </row>
    <row r="22399" spans="47:47" x14ac:dyDescent="0.2">
      <c r="AU22399"/>
    </row>
    <row r="22400" spans="47:47" x14ac:dyDescent="0.2">
      <c r="AU22400"/>
    </row>
    <row r="22401" spans="47:47" x14ac:dyDescent="0.2">
      <c r="AU22401"/>
    </row>
    <row r="22402" spans="47:47" x14ac:dyDescent="0.2">
      <c r="AU22402"/>
    </row>
    <row r="22403" spans="47:47" x14ac:dyDescent="0.2">
      <c r="AU22403"/>
    </row>
    <row r="22404" spans="47:47" x14ac:dyDescent="0.2">
      <c r="AU22404"/>
    </row>
    <row r="22405" spans="47:47" x14ac:dyDescent="0.2">
      <c r="AU22405"/>
    </row>
    <row r="22406" spans="47:47" x14ac:dyDescent="0.2">
      <c r="AU22406"/>
    </row>
    <row r="22407" spans="47:47" x14ac:dyDescent="0.2">
      <c r="AU22407"/>
    </row>
    <row r="22408" spans="47:47" x14ac:dyDescent="0.2">
      <c r="AU22408"/>
    </row>
    <row r="22409" spans="47:47" x14ac:dyDescent="0.2">
      <c r="AU22409"/>
    </row>
    <row r="22410" spans="47:47" x14ac:dyDescent="0.2">
      <c r="AU22410"/>
    </row>
    <row r="22411" spans="47:47" x14ac:dyDescent="0.2">
      <c r="AU22411"/>
    </row>
    <row r="22412" spans="47:47" x14ac:dyDescent="0.2">
      <c r="AU22412"/>
    </row>
    <row r="22413" spans="47:47" x14ac:dyDescent="0.2">
      <c r="AU22413"/>
    </row>
    <row r="22414" spans="47:47" x14ac:dyDescent="0.2">
      <c r="AU22414"/>
    </row>
    <row r="22415" spans="47:47" x14ac:dyDescent="0.2">
      <c r="AU22415"/>
    </row>
    <row r="22416" spans="47:47" x14ac:dyDescent="0.2">
      <c r="AU22416"/>
    </row>
    <row r="22417" spans="47:47" x14ac:dyDescent="0.2">
      <c r="AU22417"/>
    </row>
    <row r="22418" spans="47:47" x14ac:dyDescent="0.2">
      <c r="AU22418"/>
    </row>
    <row r="22419" spans="47:47" x14ac:dyDescent="0.2">
      <c r="AU22419"/>
    </row>
    <row r="22420" spans="47:47" x14ac:dyDescent="0.2">
      <c r="AU22420"/>
    </row>
    <row r="22421" spans="47:47" x14ac:dyDescent="0.2">
      <c r="AU22421"/>
    </row>
    <row r="22422" spans="47:47" x14ac:dyDescent="0.2">
      <c r="AU22422"/>
    </row>
    <row r="22423" spans="47:47" x14ac:dyDescent="0.2">
      <c r="AU22423"/>
    </row>
    <row r="22424" spans="47:47" x14ac:dyDescent="0.2">
      <c r="AU22424"/>
    </row>
    <row r="22425" spans="47:47" x14ac:dyDescent="0.2">
      <c r="AU22425"/>
    </row>
    <row r="22426" spans="47:47" x14ac:dyDescent="0.2">
      <c r="AU22426"/>
    </row>
    <row r="22427" spans="47:47" x14ac:dyDescent="0.2">
      <c r="AU22427"/>
    </row>
    <row r="22428" spans="47:47" x14ac:dyDescent="0.2">
      <c r="AU22428"/>
    </row>
    <row r="22429" spans="47:47" x14ac:dyDescent="0.2">
      <c r="AU22429"/>
    </row>
    <row r="22430" spans="47:47" x14ac:dyDescent="0.2">
      <c r="AU22430"/>
    </row>
    <row r="22431" spans="47:47" x14ac:dyDescent="0.2">
      <c r="AU22431"/>
    </row>
    <row r="22432" spans="47:47" x14ac:dyDescent="0.2">
      <c r="AU22432"/>
    </row>
    <row r="22433" spans="47:47" x14ac:dyDescent="0.2">
      <c r="AU22433"/>
    </row>
    <row r="22434" spans="47:47" x14ac:dyDescent="0.2">
      <c r="AU22434"/>
    </row>
    <row r="22435" spans="47:47" x14ac:dyDescent="0.2">
      <c r="AU22435"/>
    </row>
    <row r="22436" spans="47:47" x14ac:dyDescent="0.2">
      <c r="AU22436"/>
    </row>
    <row r="22437" spans="47:47" x14ac:dyDescent="0.2">
      <c r="AU22437"/>
    </row>
    <row r="22438" spans="47:47" x14ac:dyDescent="0.2">
      <c r="AU22438"/>
    </row>
    <row r="22439" spans="47:47" x14ac:dyDescent="0.2">
      <c r="AU22439"/>
    </row>
    <row r="22440" spans="47:47" x14ac:dyDescent="0.2">
      <c r="AU22440"/>
    </row>
    <row r="22441" spans="47:47" x14ac:dyDescent="0.2">
      <c r="AU22441"/>
    </row>
    <row r="22442" spans="47:47" x14ac:dyDescent="0.2">
      <c r="AU22442"/>
    </row>
    <row r="22443" spans="47:47" x14ac:dyDescent="0.2">
      <c r="AU22443"/>
    </row>
    <row r="22444" spans="47:47" x14ac:dyDescent="0.2">
      <c r="AU22444"/>
    </row>
    <row r="22445" spans="47:47" x14ac:dyDescent="0.2">
      <c r="AU22445"/>
    </row>
    <row r="22446" spans="47:47" x14ac:dyDescent="0.2">
      <c r="AU22446"/>
    </row>
    <row r="22447" spans="47:47" x14ac:dyDescent="0.2">
      <c r="AU22447"/>
    </row>
    <row r="22448" spans="47:47" x14ac:dyDescent="0.2">
      <c r="AU22448"/>
    </row>
    <row r="22449" spans="47:47" x14ac:dyDescent="0.2">
      <c r="AU22449"/>
    </row>
    <row r="22450" spans="47:47" x14ac:dyDescent="0.2">
      <c r="AU22450"/>
    </row>
    <row r="22451" spans="47:47" x14ac:dyDescent="0.2">
      <c r="AU22451"/>
    </row>
    <row r="22452" spans="47:47" x14ac:dyDescent="0.2">
      <c r="AU22452"/>
    </row>
    <row r="22453" spans="47:47" x14ac:dyDescent="0.2">
      <c r="AU22453"/>
    </row>
    <row r="22454" spans="47:47" x14ac:dyDescent="0.2">
      <c r="AU22454"/>
    </row>
    <row r="22455" spans="47:47" x14ac:dyDescent="0.2">
      <c r="AU22455"/>
    </row>
    <row r="22456" spans="47:47" x14ac:dyDescent="0.2">
      <c r="AU22456"/>
    </row>
    <row r="22457" spans="47:47" x14ac:dyDescent="0.2">
      <c r="AU22457"/>
    </row>
    <row r="22458" spans="47:47" x14ac:dyDescent="0.2">
      <c r="AU22458"/>
    </row>
    <row r="22459" spans="47:47" x14ac:dyDescent="0.2">
      <c r="AU22459"/>
    </row>
    <row r="22460" spans="47:47" x14ac:dyDescent="0.2">
      <c r="AU22460"/>
    </row>
    <row r="22461" spans="47:47" x14ac:dyDescent="0.2">
      <c r="AU22461"/>
    </row>
    <row r="22462" spans="47:47" x14ac:dyDescent="0.2">
      <c r="AU22462"/>
    </row>
    <row r="22463" spans="47:47" x14ac:dyDescent="0.2">
      <c r="AU22463"/>
    </row>
    <row r="22464" spans="47:47" x14ac:dyDescent="0.2">
      <c r="AU22464"/>
    </row>
    <row r="22465" spans="47:47" x14ac:dyDescent="0.2">
      <c r="AU22465"/>
    </row>
    <row r="22466" spans="47:47" x14ac:dyDescent="0.2">
      <c r="AU22466"/>
    </row>
    <row r="22467" spans="47:47" x14ac:dyDescent="0.2">
      <c r="AU22467"/>
    </row>
    <row r="22468" spans="47:47" x14ac:dyDescent="0.2">
      <c r="AU22468"/>
    </row>
    <row r="22469" spans="47:47" x14ac:dyDescent="0.2">
      <c r="AU22469"/>
    </row>
    <row r="22470" spans="47:47" x14ac:dyDescent="0.2">
      <c r="AU22470"/>
    </row>
    <row r="22471" spans="47:47" x14ac:dyDescent="0.2">
      <c r="AU22471"/>
    </row>
    <row r="22472" spans="47:47" x14ac:dyDescent="0.2">
      <c r="AU22472"/>
    </row>
    <row r="22473" spans="47:47" x14ac:dyDescent="0.2">
      <c r="AU22473"/>
    </row>
    <row r="22474" spans="47:47" x14ac:dyDescent="0.2">
      <c r="AU22474"/>
    </row>
    <row r="22475" spans="47:47" x14ac:dyDescent="0.2">
      <c r="AU22475"/>
    </row>
    <row r="22476" spans="47:47" x14ac:dyDescent="0.2">
      <c r="AU22476"/>
    </row>
    <row r="22477" spans="47:47" x14ac:dyDescent="0.2">
      <c r="AU22477"/>
    </row>
    <row r="22478" spans="47:47" x14ac:dyDescent="0.2">
      <c r="AU22478"/>
    </row>
    <row r="22479" spans="47:47" x14ac:dyDescent="0.2">
      <c r="AU22479"/>
    </row>
    <row r="22480" spans="47:47" x14ac:dyDescent="0.2">
      <c r="AU22480"/>
    </row>
    <row r="22481" spans="47:47" x14ac:dyDescent="0.2">
      <c r="AU22481"/>
    </row>
    <row r="22482" spans="47:47" x14ac:dyDescent="0.2">
      <c r="AU22482"/>
    </row>
    <row r="22483" spans="47:47" x14ac:dyDescent="0.2">
      <c r="AU22483"/>
    </row>
    <row r="22484" spans="47:47" x14ac:dyDescent="0.2">
      <c r="AU22484"/>
    </row>
    <row r="22485" spans="47:47" x14ac:dyDescent="0.2">
      <c r="AU22485"/>
    </row>
    <row r="22486" spans="47:47" x14ac:dyDescent="0.2">
      <c r="AU22486"/>
    </row>
    <row r="22487" spans="47:47" x14ac:dyDescent="0.2">
      <c r="AU22487"/>
    </row>
    <row r="22488" spans="47:47" x14ac:dyDescent="0.2">
      <c r="AU22488"/>
    </row>
    <row r="22489" spans="47:47" x14ac:dyDescent="0.2">
      <c r="AU22489"/>
    </row>
    <row r="22490" spans="47:47" x14ac:dyDescent="0.2">
      <c r="AU22490"/>
    </row>
    <row r="22491" spans="47:47" x14ac:dyDescent="0.2">
      <c r="AU22491"/>
    </row>
    <row r="22492" spans="47:47" x14ac:dyDescent="0.2">
      <c r="AU22492"/>
    </row>
    <row r="22493" spans="47:47" x14ac:dyDescent="0.2">
      <c r="AU22493"/>
    </row>
    <row r="22494" spans="47:47" x14ac:dyDescent="0.2">
      <c r="AU22494"/>
    </row>
    <row r="22495" spans="47:47" x14ac:dyDescent="0.2">
      <c r="AU22495"/>
    </row>
    <row r="22496" spans="47:47" x14ac:dyDescent="0.2">
      <c r="AU22496"/>
    </row>
    <row r="22497" spans="47:47" x14ac:dyDescent="0.2">
      <c r="AU22497"/>
    </row>
    <row r="22498" spans="47:47" x14ac:dyDescent="0.2">
      <c r="AU22498"/>
    </row>
    <row r="22499" spans="47:47" x14ac:dyDescent="0.2">
      <c r="AU22499"/>
    </row>
    <row r="22500" spans="47:47" x14ac:dyDescent="0.2">
      <c r="AU22500"/>
    </row>
    <row r="22501" spans="47:47" x14ac:dyDescent="0.2">
      <c r="AU22501"/>
    </row>
    <row r="22502" spans="47:47" x14ac:dyDescent="0.2">
      <c r="AU22502"/>
    </row>
    <row r="22503" spans="47:47" x14ac:dyDescent="0.2">
      <c r="AU22503"/>
    </row>
    <row r="22504" spans="47:47" x14ac:dyDescent="0.2">
      <c r="AU22504"/>
    </row>
    <row r="22505" spans="47:47" x14ac:dyDescent="0.2">
      <c r="AU22505"/>
    </row>
    <row r="22506" spans="47:47" x14ac:dyDescent="0.2">
      <c r="AU22506"/>
    </row>
    <row r="22507" spans="47:47" x14ac:dyDescent="0.2">
      <c r="AU22507"/>
    </row>
    <row r="22508" spans="47:47" x14ac:dyDescent="0.2">
      <c r="AU22508"/>
    </row>
    <row r="22509" spans="47:47" x14ac:dyDescent="0.2">
      <c r="AU22509"/>
    </row>
    <row r="22510" spans="47:47" x14ac:dyDescent="0.2">
      <c r="AU22510"/>
    </row>
    <row r="22511" spans="47:47" x14ac:dyDescent="0.2">
      <c r="AU22511"/>
    </row>
    <row r="22512" spans="47:47" x14ac:dyDescent="0.2">
      <c r="AU22512"/>
    </row>
    <row r="22513" spans="47:47" x14ac:dyDescent="0.2">
      <c r="AU22513"/>
    </row>
    <row r="22514" spans="47:47" x14ac:dyDescent="0.2">
      <c r="AU22514"/>
    </row>
    <row r="22515" spans="47:47" x14ac:dyDescent="0.2">
      <c r="AU22515"/>
    </row>
    <row r="22516" spans="47:47" x14ac:dyDescent="0.2">
      <c r="AU22516"/>
    </row>
    <row r="22517" spans="47:47" x14ac:dyDescent="0.2">
      <c r="AU22517"/>
    </row>
    <row r="22518" spans="47:47" x14ac:dyDescent="0.2">
      <c r="AU22518"/>
    </row>
    <row r="22519" spans="47:47" x14ac:dyDescent="0.2">
      <c r="AU22519"/>
    </row>
    <row r="22520" spans="47:47" x14ac:dyDescent="0.2">
      <c r="AU22520"/>
    </row>
    <row r="22521" spans="47:47" x14ac:dyDescent="0.2">
      <c r="AU22521"/>
    </row>
    <row r="22522" spans="47:47" x14ac:dyDescent="0.2">
      <c r="AU22522"/>
    </row>
    <row r="22523" spans="47:47" x14ac:dyDescent="0.2">
      <c r="AU22523"/>
    </row>
    <row r="22524" spans="47:47" x14ac:dyDescent="0.2">
      <c r="AU22524"/>
    </row>
    <row r="22525" spans="47:47" x14ac:dyDescent="0.2">
      <c r="AU22525"/>
    </row>
    <row r="22526" spans="47:47" x14ac:dyDescent="0.2">
      <c r="AU22526"/>
    </row>
    <row r="22527" spans="47:47" x14ac:dyDescent="0.2">
      <c r="AU22527"/>
    </row>
    <row r="22528" spans="47:47" x14ac:dyDescent="0.2">
      <c r="AU22528"/>
    </row>
    <row r="22529" spans="47:47" x14ac:dyDescent="0.2">
      <c r="AU22529"/>
    </row>
    <row r="22530" spans="47:47" x14ac:dyDescent="0.2">
      <c r="AU22530"/>
    </row>
    <row r="22531" spans="47:47" x14ac:dyDescent="0.2">
      <c r="AU22531"/>
    </row>
    <row r="22532" spans="47:47" x14ac:dyDescent="0.2">
      <c r="AU22532"/>
    </row>
    <row r="22533" spans="47:47" x14ac:dyDescent="0.2">
      <c r="AU22533"/>
    </row>
    <row r="22534" spans="47:47" x14ac:dyDescent="0.2">
      <c r="AU22534"/>
    </row>
    <row r="22535" spans="47:47" x14ac:dyDescent="0.2">
      <c r="AU22535"/>
    </row>
    <row r="22536" spans="47:47" x14ac:dyDescent="0.2">
      <c r="AU22536"/>
    </row>
    <row r="22537" spans="47:47" x14ac:dyDescent="0.2">
      <c r="AU22537"/>
    </row>
    <row r="22538" spans="47:47" x14ac:dyDescent="0.2">
      <c r="AU22538"/>
    </row>
    <row r="22539" spans="47:47" x14ac:dyDescent="0.2">
      <c r="AU22539"/>
    </row>
    <row r="22540" spans="47:47" x14ac:dyDescent="0.2">
      <c r="AU22540"/>
    </row>
    <row r="22541" spans="47:47" x14ac:dyDescent="0.2">
      <c r="AU22541"/>
    </row>
    <row r="22542" spans="47:47" x14ac:dyDescent="0.2">
      <c r="AU22542"/>
    </row>
    <row r="22543" spans="47:47" x14ac:dyDescent="0.2">
      <c r="AU22543"/>
    </row>
    <row r="22544" spans="47:47" x14ac:dyDescent="0.2">
      <c r="AU22544"/>
    </row>
    <row r="22545" spans="47:47" x14ac:dyDescent="0.2">
      <c r="AU22545"/>
    </row>
    <row r="22546" spans="47:47" x14ac:dyDescent="0.2">
      <c r="AU22546"/>
    </row>
    <row r="22547" spans="47:47" x14ac:dyDescent="0.2">
      <c r="AU22547"/>
    </row>
    <row r="22548" spans="47:47" x14ac:dyDescent="0.2">
      <c r="AU22548"/>
    </row>
    <row r="22549" spans="47:47" x14ac:dyDescent="0.2">
      <c r="AU22549"/>
    </row>
    <row r="22550" spans="47:47" x14ac:dyDescent="0.2">
      <c r="AU22550"/>
    </row>
    <row r="22551" spans="47:47" x14ac:dyDescent="0.2">
      <c r="AU22551"/>
    </row>
    <row r="22552" spans="47:47" x14ac:dyDescent="0.2">
      <c r="AU22552"/>
    </row>
    <row r="22553" spans="47:47" x14ac:dyDescent="0.2">
      <c r="AU22553"/>
    </row>
    <row r="22554" spans="47:47" x14ac:dyDescent="0.2">
      <c r="AU22554"/>
    </row>
    <row r="22555" spans="47:47" x14ac:dyDescent="0.2">
      <c r="AU22555"/>
    </row>
    <row r="22556" spans="47:47" x14ac:dyDescent="0.2">
      <c r="AU22556"/>
    </row>
    <row r="22557" spans="47:47" x14ac:dyDescent="0.2">
      <c r="AU22557"/>
    </row>
    <row r="22558" spans="47:47" x14ac:dyDescent="0.2">
      <c r="AU22558"/>
    </row>
    <row r="22559" spans="47:47" x14ac:dyDescent="0.2">
      <c r="AU22559"/>
    </row>
    <row r="22560" spans="47:47" x14ac:dyDescent="0.2">
      <c r="AU22560"/>
    </row>
    <row r="22561" spans="47:47" x14ac:dyDescent="0.2">
      <c r="AU22561"/>
    </row>
    <row r="22562" spans="47:47" x14ac:dyDescent="0.2">
      <c r="AU22562"/>
    </row>
    <row r="22563" spans="47:47" x14ac:dyDescent="0.2">
      <c r="AU22563"/>
    </row>
    <row r="22564" spans="47:47" x14ac:dyDescent="0.2">
      <c r="AU22564"/>
    </row>
    <row r="22565" spans="47:47" x14ac:dyDescent="0.2">
      <c r="AU22565"/>
    </row>
    <row r="22566" spans="47:47" x14ac:dyDescent="0.2">
      <c r="AU22566"/>
    </row>
    <row r="22567" spans="47:47" x14ac:dyDescent="0.2">
      <c r="AU22567"/>
    </row>
    <row r="22568" spans="47:47" x14ac:dyDescent="0.2">
      <c r="AU22568"/>
    </row>
    <row r="22569" spans="47:47" x14ac:dyDescent="0.2">
      <c r="AU22569"/>
    </row>
    <row r="22570" spans="47:47" x14ac:dyDescent="0.2">
      <c r="AU22570"/>
    </row>
    <row r="22571" spans="47:47" x14ac:dyDescent="0.2">
      <c r="AU22571"/>
    </row>
    <row r="22572" spans="47:47" x14ac:dyDescent="0.2">
      <c r="AU22572"/>
    </row>
    <row r="22573" spans="47:47" x14ac:dyDescent="0.2">
      <c r="AU22573"/>
    </row>
    <row r="22574" spans="47:47" x14ac:dyDescent="0.2">
      <c r="AU22574"/>
    </row>
    <row r="22575" spans="47:47" x14ac:dyDescent="0.2">
      <c r="AU22575"/>
    </row>
    <row r="22576" spans="47:47" x14ac:dyDescent="0.2">
      <c r="AU22576"/>
    </row>
    <row r="22577" spans="47:47" x14ac:dyDescent="0.2">
      <c r="AU22577"/>
    </row>
    <row r="22578" spans="47:47" x14ac:dyDescent="0.2">
      <c r="AU22578"/>
    </row>
    <row r="22579" spans="47:47" x14ac:dyDescent="0.2">
      <c r="AU22579"/>
    </row>
    <row r="22580" spans="47:47" x14ac:dyDescent="0.2">
      <c r="AU22580"/>
    </row>
    <row r="22581" spans="47:47" x14ac:dyDescent="0.2">
      <c r="AU22581"/>
    </row>
    <row r="22582" spans="47:47" x14ac:dyDescent="0.2">
      <c r="AU22582"/>
    </row>
    <row r="22583" spans="47:47" x14ac:dyDescent="0.2">
      <c r="AU22583"/>
    </row>
    <row r="22584" spans="47:47" x14ac:dyDescent="0.2">
      <c r="AU22584"/>
    </row>
    <row r="22585" spans="47:47" x14ac:dyDescent="0.2">
      <c r="AU22585"/>
    </row>
    <row r="22586" spans="47:47" x14ac:dyDescent="0.2">
      <c r="AU22586"/>
    </row>
    <row r="22587" spans="47:47" x14ac:dyDescent="0.2">
      <c r="AU22587"/>
    </row>
    <row r="22588" spans="47:47" x14ac:dyDescent="0.2">
      <c r="AU22588"/>
    </row>
    <row r="22589" spans="47:47" x14ac:dyDescent="0.2">
      <c r="AU22589"/>
    </row>
    <row r="22590" spans="47:47" x14ac:dyDescent="0.2">
      <c r="AU22590"/>
    </row>
    <row r="22591" spans="47:47" x14ac:dyDescent="0.2">
      <c r="AU22591"/>
    </row>
    <row r="22592" spans="47:47" x14ac:dyDescent="0.2">
      <c r="AU22592"/>
    </row>
    <row r="22593" spans="47:47" x14ac:dyDescent="0.2">
      <c r="AU22593"/>
    </row>
    <row r="22594" spans="47:47" x14ac:dyDescent="0.2">
      <c r="AU22594"/>
    </row>
    <row r="22595" spans="47:47" x14ac:dyDescent="0.2">
      <c r="AU22595"/>
    </row>
    <row r="22596" spans="47:47" x14ac:dyDescent="0.2">
      <c r="AU22596"/>
    </row>
    <row r="22597" spans="47:47" x14ac:dyDescent="0.2">
      <c r="AU22597"/>
    </row>
    <row r="22598" spans="47:47" x14ac:dyDescent="0.2">
      <c r="AU22598"/>
    </row>
    <row r="22599" spans="47:47" x14ac:dyDescent="0.2">
      <c r="AU22599"/>
    </row>
    <row r="22600" spans="47:47" x14ac:dyDescent="0.2">
      <c r="AU22600"/>
    </row>
    <row r="22601" spans="47:47" x14ac:dyDescent="0.2">
      <c r="AU22601"/>
    </row>
    <row r="22602" spans="47:47" x14ac:dyDescent="0.2">
      <c r="AU22602"/>
    </row>
    <row r="22603" spans="47:47" x14ac:dyDescent="0.2">
      <c r="AU22603"/>
    </row>
    <row r="22604" spans="47:47" x14ac:dyDescent="0.2">
      <c r="AU22604"/>
    </row>
    <row r="22605" spans="47:47" x14ac:dyDescent="0.2">
      <c r="AU22605"/>
    </row>
    <row r="22606" spans="47:47" x14ac:dyDescent="0.2">
      <c r="AU22606"/>
    </row>
    <row r="22607" spans="47:47" x14ac:dyDescent="0.2">
      <c r="AU22607"/>
    </row>
    <row r="22608" spans="47:47" x14ac:dyDescent="0.2">
      <c r="AU22608"/>
    </row>
    <row r="22609" spans="47:47" x14ac:dyDescent="0.2">
      <c r="AU22609"/>
    </row>
    <row r="22610" spans="47:47" x14ac:dyDescent="0.2">
      <c r="AU22610"/>
    </row>
    <row r="22611" spans="47:47" x14ac:dyDescent="0.2">
      <c r="AU22611"/>
    </row>
    <row r="22612" spans="47:47" x14ac:dyDescent="0.2">
      <c r="AU22612"/>
    </row>
    <row r="22613" spans="47:47" x14ac:dyDescent="0.2">
      <c r="AU22613"/>
    </row>
    <row r="22614" spans="47:47" x14ac:dyDescent="0.2">
      <c r="AU22614"/>
    </row>
    <row r="22615" spans="47:47" x14ac:dyDescent="0.2">
      <c r="AU22615"/>
    </row>
    <row r="22616" spans="47:47" x14ac:dyDescent="0.2">
      <c r="AU22616"/>
    </row>
    <row r="22617" spans="47:47" x14ac:dyDescent="0.2">
      <c r="AU22617"/>
    </row>
    <row r="22618" spans="47:47" x14ac:dyDescent="0.2">
      <c r="AU22618"/>
    </row>
    <row r="22619" spans="47:47" x14ac:dyDescent="0.2">
      <c r="AU22619"/>
    </row>
    <row r="22620" spans="47:47" x14ac:dyDescent="0.2">
      <c r="AU22620"/>
    </row>
    <row r="22621" spans="47:47" x14ac:dyDescent="0.2">
      <c r="AU22621"/>
    </row>
    <row r="22622" spans="47:47" x14ac:dyDescent="0.2">
      <c r="AU22622"/>
    </row>
    <row r="22623" spans="47:47" x14ac:dyDescent="0.2">
      <c r="AU22623"/>
    </row>
    <row r="22624" spans="47:47" x14ac:dyDescent="0.2">
      <c r="AU22624"/>
    </row>
    <row r="22625" spans="47:47" x14ac:dyDescent="0.2">
      <c r="AU22625"/>
    </row>
    <row r="22626" spans="47:47" x14ac:dyDescent="0.2">
      <c r="AU22626"/>
    </row>
    <row r="22627" spans="47:47" x14ac:dyDescent="0.2">
      <c r="AU22627"/>
    </row>
    <row r="22628" spans="47:47" x14ac:dyDescent="0.2">
      <c r="AU22628"/>
    </row>
    <row r="22629" spans="47:47" x14ac:dyDescent="0.2">
      <c r="AU22629"/>
    </row>
    <row r="22630" spans="47:47" x14ac:dyDescent="0.2">
      <c r="AU22630"/>
    </row>
    <row r="22631" spans="47:47" x14ac:dyDescent="0.2">
      <c r="AU22631"/>
    </row>
    <row r="22632" spans="47:47" x14ac:dyDescent="0.2">
      <c r="AU22632"/>
    </row>
    <row r="22633" spans="47:47" x14ac:dyDescent="0.2">
      <c r="AU22633"/>
    </row>
    <row r="22634" spans="47:47" x14ac:dyDescent="0.2">
      <c r="AU22634"/>
    </row>
    <row r="22635" spans="47:47" x14ac:dyDescent="0.2">
      <c r="AU22635"/>
    </row>
    <row r="22636" spans="47:47" x14ac:dyDescent="0.2">
      <c r="AU22636"/>
    </row>
    <row r="22637" spans="47:47" x14ac:dyDescent="0.2">
      <c r="AU22637"/>
    </row>
    <row r="22638" spans="47:47" x14ac:dyDescent="0.2">
      <c r="AU22638"/>
    </row>
    <row r="22639" spans="47:47" x14ac:dyDescent="0.2">
      <c r="AU22639"/>
    </row>
    <row r="22640" spans="47:47" x14ac:dyDescent="0.2">
      <c r="AU22640"/>
    </row>
    <row r="22641" spans="47:47" x14ac:dyDescent="0.2">
      <c r="AU22641"/>
    </row>
    <row r="22642" spans="47:47" x14ac:dyDescent="0.2">
      <c r="AU22642"/>
    </row>
    <row r="22643" spans="47:47" x14ac:dyDescent="0.2">
      <c r="AU22643"/>
    </row>
    <row r="22644" spans="47:47" x14ac:dyDescent="0.2">
      <c r="AU22644"/>
    </row>
    <row r="22645" spans="47:47" x14ac:dyDescent="0.2">
      <c r="AU22645"/>
    </row>
    <row r="22646" spans="47:47" x14ac:dyDescent="0.2">
      <c r="AU22646"/>
    </row>
    <row r="22647" spans="47:47" x14ac:dyDescent="0.2">
      <c r="AU22647"/>
    </row>
    <row r="22648" spans="47:47" x14ac:dyDescent="0.2">
      <c r="AU22648"/>
    </row>
    <row r="22649" spans="47:47" x14ac:dyDescent="0.2">
      <c r="AU22649"/>
    </row>
    <row r="22650" spans="47:47" x14ac:dyDescent="0.2">
      <c r="AU22650"/>
    </row>
    <row r="22651" spans="47:47" x14ac:dyDescent="0.2">
      <c r="AU22651"/>
    </row>
    <row r="22652" spans="47:47" x14ac:dyDescent="0.2">
      <c r="AU22652"/>
    </row>
    <row r="22653" spans="47:47" x14ac:dyDescent="0.2">
      <c r="AU22653"/>
    </row>
    <row r="22654" spans="47:47" x14ac:dyDescent="0.2">
      <c r="AU22654"/>
    </row>
    <row r="22655" spans="47:47" x14ac:dyDescent="0.2">
      <c r="AU22655"/>
    </row>
    <row r="22656" spans="47:47" x14ac:dyDescent="0.2">
      <c r="AU22656"/>
    </row>
    <row r="22657" spans="47:47" x14ac:dyDescent="0.2">
      <c r="AU22657"/>
    </row>
    <row r="22658" spans="47:47" x14ac:dyDescent="0.2">
      <c r="AU22658"/>
    </row>
    <row r="22659" spans="47:47" x14ac:dyDescent="0.2">
      <c r="AU22659"/>
    </row>
    <row r="22660" spans="47:47" x14ac:dyDescent="0.2">
      <c r="AU22660"/>
    </row>
    <row r="22661" spans="47:47" x14ac:dyDescent="0.2">
      <c r="AU22661"/>
    </row>
    <row r="22662" spans="47:47" x14ac:dyDescent="0.2">
      <c r="AU22662"/>
    </row>
    <row r="22663" spans="47:47" x14ac:dyDescent="0.2">
      <c r="AU22663"/>
    </row>
    <row r="22664" spans="47:47" x14ac:dyDescent="0.2">
      <c r="AU22664"/>
    </row>
    <row r="22665" spans="47:47" x14ac:dyDescent="0.2">
      <c r="AU22665"/>
    </row>
    <row r="22666" spans="47:47" x14ac:dyDescent="0.2">
      <c r="AU22666"/>
    </row>
    <row r="22667" spans="47:47" x14ac:dyDescent="0.2">
      <c r="AU22667"/>
    </row>
    <row r="22668" spans="47:47" x14ac:dyDescent="0.2">
      <c r="AU22668"/>
    </row>
    <row r="22669" spans="47:47" x14ac:dyDescent="0.2">
      <c r="AU22669"/>
    </row>
    <row r="22670" spans="47:47" x14ac:dyDescent="0.2">
      <c r="AU22670"/>
    </row>
    <row r="22671" spans="47:47" x14ac:dyDescent="0.2">
      <c r="AU22671"/>
    </row>
    <row r="22672" spans="47:47" x14ac:dyDescent="0.2">
      <c r="AU22672"/>
    </row>
    <row r="22673" spans="47:47" x14ac:dyDescent="0.2">
      <c r="AU22673"/>
    </row>
    <row r="22674" spans="47:47" x14ac:dyDescent="0.2">
      <c r="AU22674"/>
    </row>
    <row r="22675" spans="47:47" x14ac:dyDescent="0.2">
      <c r="AU22675"/>
    </row>
    <row r="22676" spans="47:47" x14ac:dyDescent="0.2">
      <c r="AU22676"/>
    </row>
    <row r="22677" spans="47:47" x14ac:dyDescent="0.2">
      <c r="AU22677"/>
    </row>
    <row r="22678" spans="47:47" x14ac:dyDescent="0.2">
      <c r="AU22678"/>
    </row>
    <row r="22679" spans="47:47" x14ac:dyDescent="0.2">
      <c r="AU22679"/>
    </row>
    <row r="22680" spans="47:47" x14ac:dyDescent="0.2">
      <c r="AU22680"/>
    </row>
    <row r="22681" spans="47:47" x14ac:dyDescent="0.2">
      <c r="AU22681"/>
    </row>
    <row r="22682" spans="47:47" x14ac:dyDescent="0.2">
      <c r="AU22682"/>
    </row>
    <row r="22683" spans="47:47" x14ac:dyDescent="0.2">
      <c r="AU22683"/>
    </row>
    <row r="22684" spans="47:47" x14ac:dyDescent="0.2">
      <c r="AU22684"/>
    </row>
    <row r="22685" spans="47:47" x14ac:dyDescent="0.2">
      <c r="AU22685"/>
    </row>
    <row r="22686" spans="47:47" x14ac:dyDescent="0.2">
      <c r="AU22686"/>
    </row>
    <row r="22687" spans="47:47" x14ac:dyDescent="0.2">
      <c r="AU22687"/>
    </row>
    <row r="22688" spans="47:47" x14ac:dyDescent="0.2">
      <c r="AU22688"/>
    </row>
    <row r="22689" spans="47:47" x14ac:dyDescent="0.2">
      <c r="AU22689"/>
    </row>
    <row r="22690" spans="47:47" x14ac:dyDescent="0.2">
      <c r="AU22690"/>
    </row>
    <row r="22691" spans="47:47" x14ac:dyDescent="0.2">
      <c r="AU22691"/>
    </row>
    <row r="22692" spans="47:47" x14ac:dyDescent="0.2">
      <c r="AU22692"/>
    </row>
    <row r="22693" spans="47:47" x14ac:dyDescent="0.2">
      <c r="AU22693"/>
    </row>
    <row r="22694" spans="47:47" x14ac:dyDescent="0.2">
      <c r="AU22694"/>
    </row>
    <row r="22695" spans="47:47" x14ac:dyDescent="0.2">
      <c r="AU22695"/>
    </row>
    <row r="22696" spans="47:47" x14ac:dyDescent="0.2">
      <c r="AU22696"/>
    </row>
    <row r="22697" spans="47:47" x14ac:dyDescent="0.2">
      <c r="AU22697"/>
    </row>
    <row r="22698" spans="47:47" x14ac:dyDescent="0.2">
      <c r="AU22698"/>
    </row>
    <row r="22699" spans="47:47" x14ac:dyDescent="0.2">
      <c r="AU22699"/>
    </row>
    <row r="22700" spans="47:47" x14ac:dyDescent="0.2">
      <c r="AU22700"/>
    </row>
    <row r="22701" spans="47:47" x14ac:dyDescent="0.2">
      <c r="AU22701"/>
    </row>
    <row r="22702" spans="47:47" x14ac:dyDescent="0.2">
      <c r="AU22702"/>
    </row>
    <row r="22703" spans="47:47" x14ac:dyDescent="0.2">
      <c r="AU22703"/>
    </row>
    <row r="22704" spans="47:47" x14ac:dyDescent="0.2">
      <c r="AU22704"/>
    </row>
    <row r="22705" spans="47:47" x14ac:dyDescent="0.2">
      <c r="AU22705"/>
    </row>
    <row r="22706" spans="47:47" x14ac:dyDescent="0.2">
      <c r="AU22706"/>
    </row>
    <row r="22707" spans="47:47" x14ac:dyDescent="0.2">
      <c r="AU22707"/>
    </row>
    <row r="22708" spans="47:47" x14ac:dyDescent="0.2">
      <c r="AU22708"/>
    </row>
    <row r="22709" spans="47:47" x14ac:dyDescent="0.2">
      <c r="AU22709"/>
    </row>
    <row r="22710" spans="47:47" x14ac:dyDescent="0.2">
      <c r="AU22710"/>
    </row>
    <row r="22711" spans="47:47" x14ac:dyDescent="0.2">
      <c r="AU22711"/>
    </row>
    <row r="22712" spans="47:47" x14ac:dyDescent="0.2">
      <c r="AU22712"/>
    </row>
    <row r="22713" spans="47:47" x14ac:dyDescent="0.2">
      <c r="AU22713"/>
    </row>
    <row r="22714" spans="47:47" x14ac:dyDescent="0.2">
      <c r="AU22714"/>
    </row>
    <row r="22715" spans="47:47" x14ac:dyDescent="0.2">
      <c r="AU22715"/>
    </row>
    <row r="22716" spans="47:47" x14ac:dyDescent="0.2">
      <c r="AU22716"/>
    </row>
    <row r="22717" spans="47:47" x14ac:dyDescent="0.2">
      <c r="AU22717"/>
    </row>
    <row r="22718" spans="47:47" x14ac:dyDescent="0.2">
      <c r="AU22718"/>
    </row>
    <row r="22719" spans="47:47" x14ac:dyDescent="0.2">
      <c r="AU22719"/>
    </row>
    <row r="22720" spans="47:47" x14ac:dyDescent="0.2">
      <c r="AU22720"/>
    </row>
    <row r="22721" spans="47:47" x14ac:dyDescent="0.2">
      <c r="AU22721"/>
    </row>
    <row r="22722" spans="47:47" x14ac:dyDescent="0.2">
      <c r="AU22722"/>
    </row>
    <row r="22723" spans="47:47" x14ac:dyDescent="0.2">
      <c r="AU22723"/>
    </row>
    <row r="22724" spans="47:47" x14ac:dyDescent="0.2">
      <c r="AU22724"/>
    </row>
    <row r="22725" spans="47:47" x14ac:dyDescent="0.2">
      <c r="AU22725"/>
    </row>
    <row r="22726" spans="47:47" x14ac:dyDescent="0.2">
      <c r="AU22726"/>
    </row>
    <row r="22727" spans="47:47" x14ac:dyDescent="0.2">
      <c r="AU22727"/>
    </row>
    <row r="22728" spans="47:47" x14ac:dyDescent="0.2">
      <c r="AU22728"/>
    </row>
    <row r="22729" spans="47:47" x14ac:dyDescent="0.2">
      <c r="AU22729"/>
    </row>
    <row r="22730" spans="47:47" x14ac:dyDescent="0.2">
      <c r="AU22730"/>
    </row>
    <row r="22731" spans="47:47" x14ac:dyDescent="0.2">
      <c r="AU22731"/>
    </row>
    <row r="22732" spans="47:47" x14ac:dyDescent="0.2">
      <c r="AU22732"/>
    </row>
    <row r="22733" spans="47:47" x14ac:dyDescent="0.2">
      <c r="AU22733"/>
    </row>
    <row r="22734" spans="47:47" x14ac:dyDescent="0.2">
      <c r="AU22734"/>
    </row>
    <row r="22735" spans="47:47" x14ac:dyDescent="0.2">
      <c r="AU22735"/>
    </row>
    <row r="22736" spans="47:47" x14ac:dyDescent="0.2">
      <c r="AU22736"/>
    </row>
    <row r="22737" spans="47:47" x14ac:dyDescent="0.2">
      <c r="AU22737"/>
    </row>
    <row r="22738" spans="47:47" x14ac:dyDescent="0.2">
      <c r="AU22738"/>
    </row>
    <row r="22739" spans="47:47" x14ac:dyDescent="0.2">
      <c r="AU22739"/>
    </row>
    <row r="22740" spans="47:47" x14ac:dyDescent="0.2">
      <c r="AU22740"/>
    </row>
    <row r="22741" spans="47:47" x14ac:dyDescent="0.2">
      <c r="AU22741"/>
    </row>
    <row r="22742" spans="47:47" x14ac:dyDescent="0.2">
      <c r="AU22742"/>
    </row>
    <row r="22743" spans="47:47" x14ac:dyDescent="0.2">
      <c r="AU22743"/>
    </row>
    <row r="22744" spans="47:47" x14ac:dyDescent="0.2">
      <c r="AU22744"/>
    </row>
    <row r="22745" spans="47:47" x14ac:dyDescent="0.2">
      <c r="AU22745"/>
    </row>
    <row r="22746" spans="47:47" x14ac:dyDescent="0.2">
      <c r="AU22746"/>
    </row>
    <row r="22747" spans="47:47" x14ac:dyDescent="0.2">
      <c r="AU22747"/>
    </row>
    <row r="22748" spans="47:47" x14ac:dyDescent="0.2">
      <c r="AU22748"/>
    </row>
    <row r="22749" spans="47:47" x14ac:dyDescent="0.2">
      <c r="AU22749"/>
    </row>
    <row r="22750" spans="47:47" x14ac:dyDescent="0.2">
      <c r="AU22750"/>
    </row>
    <row r="22751" spans="47:47" x14ac:dyDescent="0.2">
      <c r="AU22751"/>
    </row>
    <row r="22752" spans="47:47" x14ac:dyDescent="0.2">
      <c r="AU22752"/>
    </row>
    <row r="22753" spans="47:47" x14ac:dyDescent="0.2">
      <c r="AU22753"/>
    </row>
    <row r="22754" spans="47:47" x14ac:dyDescent="0.2">
      <c r="AU22754"/>
    </row>
    <row r="22755" spans="47:47" x14ac:dyDescent="0.2">
      <c r="AU22755"/>
    </row>
    <row r="22756" spans="47:47" x14ac:dyDescent="0.2">
      <c r="AU22756"/>
    </row>
    <row r="22757" spans="47:47" x14ac:dyDescent="0.2">
      <c r="AU22757"/>
    </row>
    <row r="22758" spans="47:47" x14ac:dyDescent="0.2">
      <c r="AU22758"/>
    </row>
    <row r="22759" spans="47:47" x14ac:dyDescent="0.2">
      <c r="AU22759"/>
    </row>
    <row r="22760" spans="47:47" x14ac:dyDescent="0.2">
      <c r="AU22760"/>
    </row>
    <row r="22761" spans="47:47" x14ac:dyDescent="0.2">
      <c r="AU22761"/>
    </row>
    <row r="22762" spans="47:47" x14ac:dyDescent="0.2">
      <c r="AU22762"/>
    </row>
    <row r="22763" spans="47:47" x14ac:dyDescent="0.2">
      <c r="AU22763"/>
    </row>
    <row r="22764" spans="47:47" x14ac:dyDescent="0.2">
      <c r="AU22764"/>
    </row>
    <row r="22765" spans="47:47" x14ac:dyDescent="0.2">
      <c r="AU22765"/>
    </row>
    <row r="22766" spans="47:47" x14ac:dyDescent="0.2">
      <c r="AU22766"/>
    </row>
    <row r="22767" spans="47:47" x14ac:dyDescent="0.2">
      <c r="AU22767"/>
    </row>
    <row r="22768" spans="47:47" x14ac:dyDescent="0.2">
      <c r="AU22768"/>
    </row>
    <row r="22769" spans="47:47" x14ac:dyDescent="0.2">
      <c r="AU22769"/>
    </row>
    <row r="22770" spans="47:47" x14ac:dyDescent="0.2">
      <c r="AU22770"/>
    </row>
    <row r="22771" spans="47:47" x14ac:dyDescent="0.2">
      <c r="AU22771"/>
    </row>
    <row r="22772" spans="47:47" x14ac:dyDescent="0.2">
      <c r="AU22772"/>
    </row>
    <row r="22773" spans="47:47" x14ac:dyDescent="0.2">
      <c r="AU22773"/>
    </row>
    <row r="22774" spans="47:47" x14ac:dyDescent="0.2">
      <c r="AU22774"/>
    </row>
    <row r="22775" spans="47:47" x14ac:dyDescent="0.2">
      <c r="AU22775"/>
    </row>
    <row r="22776" spans="47:47" x14ac:dyDescent="0.2">
      <c r="AU22776"/>
    </row>
    <row r="22777" spans="47:47" x14ac:dyDescent="0.2">
      <c r="AU22777"/>
    </row>
    <row r="22778" spans="47:47" x14ac:dyDescent="0.2">
      <c r="AU22778"/>
    </row>
    <row r="22779" spans="47:47" x14ac:dyDescent="0.2">
      <c r="AU22779"/>
    </row>
    <row r="22780" spans="47:47" x14ac:dyDescent="0.2">
      <c r="AU22780"/>
    </row>
    <row r="22781" spans="47:47" x14ac:dyDescent="0.2">
      <c r="AU22781"/>
    </row>
    <row r="22782" spans="47:47" x14ac:dyDescent="0.2">
      <c r="AU22782"/>
    </row>
    <row r="22783" spans="47:47" x14ac:dyDescent="0.2">
      <c r="AU22783"/>
    </row>
    <row r="22784" spans="47:47" x14ac:dyDescent="0.2">
      <c r="AU22784"/>
    </row>
    <row r="22785" spans="47:47" x14ac:dyDescent="0.2">
      <c r="AU22785"/>
    </row>
    <row r="22786" spans="47:47" x14ac:dyDescent="0.2">
      <c r="AU22786"/>
    </row>
    <row r="22787" spans="47:47" x14ac:dyDescent="0.2">
      <c r="AU22787"/>
    </row>
    <row r="22788" spans="47:47" x14ac:dyDescent="0.2">
      <c r="AU22788"/>
    </row>
    <row r="22789" spans="47:47" x14ac:dyDescent="0.2">
      <c r="AU22789"/>
    </row>
    <row r="22790" spans="47:47" x14ac:dyDescent="0.2">
      <c r="AU22790"/>
    </row>
    <row r="22791" spans="47:47" x14ac:dyDescent="0.2">
      <c r="AU22791"/>
    </row>
    <row r="22792" spans="47:47" x14ac:dyDescent="0.2">
      <c r="AU22792"/>
    </row>
    <row r="22793" spans="47:47" x14ac:dyDescent="0.2">
      <c r="AU22793"/>
    </row>
    <row r="22794" spans="47:47" x14ac:dyDescent="0.2">
      <c r="AU22794"/>
    </row>
    <row r="22795" spans="47:47" x14ac:dyDescent="0.2">
      <c r="AU22795"/>
    </row>
    <row r="22796" spans="47:47" x14ac:dyDescent="0.2">
      <c r="AU22796"/>
    </row>
    <row r="22797" spans="47:47" x14ac:dyDescent="0.2">
      <c r="AU22797"/>
    </row>
    <row r="22798" spans="47:47" x14ac:dyDescent="0.2">
      <c r="AU22798"/>
    </row>
    <row r="22799" spans="47:47" x14ac:dyDescent="0.2">
      <c r="AU22799"/>
    </row>
    <row r="22800" spans="47:47" x14ac:dyDescent="0.2">
      <c r="AU22800"/>
    </row>
    <row r="22801" spans="47:47" x14ac:dyDescent="0.2">
      <c r="AU22801"/>
    </row>
    <row r="22802" spans="47:47" x14ac:dyDescent="0.2">
      <c r="AU22802"/>
    </row>
    <row r="22803" spans="47:47" x14ac:dyDescent="0.2">
      <c r="AU22803"/>
    </row>
    <row r="22804" spans="47:47" x14ac:dyDescent="0.2">
      <c r="AU22804"/>
    </row>
    <row r="22805" spans="47:47" x14ac:dyDescent="0.2">
      <c r="AU22805"/>
    </row>
    <row r="22806" spans="47:47" x14ac:dyDescent="0.2">
      <c r="AU22806"/>
    </row>
    <row r="22807" spans="47:47" x14ac:dyDescent="0.2">
      <c r="AU22807"/>
    </row>
    <row r="22808" spans="47:47" x14ac:dyDescent="0.2">
      <c r="AU22808"/>
    </row>
    <row r="22809" spans="47:47" x14ac:dyDescent="0.2">
      <c r="AU22809"/>
    </row>
    <row r="22810" spans="47:47" x14ac:dyDescent="0.2">
      <c r="AU22810"/>
    </row>
    <row r="22811" spans="47:47" x14ac:dyDescent="0.2">
      <c r="AU22811"/>
    </row>
    <row r="22812" spans="47:47" x14ac:dyDescent="0.2">
      <c r="AU22812"/>
    </row>
    <row r="22813" spans="47:47" x14ac:dyDescent="0.2">
      <c r="AU22813"/>
    </row>
    <row r="22814" spans="47:47" x14ac:dyDescent="0.2">
      <c r="AU22814"/>
    </row>
    <row r="22815" spans="47:47" x14ac:dyDescent="0.2">
      <c r="AU22815"/>
    </row>
    <row r="22816" spans="47:47" x14ac:dyDescent="0.2">
      <c r="AU22816"/>
    </row>
    <row r="22817" spans="47:47" x14ac:dyDescent="0.2">
      <c r="AU22817"/>
    </row>
    <row r="22818" spans="47:47" x14ac:dyDescent="0.2">
      <c r="AU22818"/>
    </row>
    <row r="22819" spans="47:47" x14ac:dyDescent="0.2">
      <c r="AU22819"/>
    </row>
    <row r="22820" spans="47:47" x14ac:dyDescent="0.2">
      <c r="AU22820"/>
    </row>
    <row r="22821" spans="47:47" x14ac:dyDescent="0.2">
      <c r="AU22821"/>
    </row>
    <row r="22822" spans="47:47" x14ac:dyDescent="0.2">
      <c r="AU22822"/>
    </row>
    <row r="22823" spans="47:47" x14ac:dyDescent="0.2">
      <c r="AU22823"/>
    </row>
    <row r="22824" spans="47:47" x14ac:dyDescent="0.2">
      <c r="AU22824"/>
    </row>
    <row r="22825" spans="47:47" x14ac:dyDescent="0.2">
      <c r="AU22825"/>
    </row>
    <row r="22826" spans="47:47" x14ac:dyDescent="0.2">
      <c r="AU22826"/>
    </row>
    <row r="22827" spans="47:47" x14ac:dyDescent="0.2">
      <c r="AU22827"/>
    </row>
    <row r="22828" spans="47:47" x14ac:dyDescent="0.2">
      <c r="AU22828"/>
    </row>
    <row r="22829" spans="47:47" x14ac:dyDescent="0.2">
      <c r="AU22829"/>
    </row>
    <row r="22830" spans="47:47" x14ac:dyDescent="0.2">
      <c r="AU22830"/>
    </row>
    <row r="22831" spans="47:47" x14ac:dyDescent="0.2">
      <c r="AU22831"/>
    </row>
    <row r="22832" spans="47:47" x14ac:dyDescent="0.2">
      <c r="AU22832"/>
    </row>
    <row r="22833" spans="47:47" x14ac:dyDescent="0.2">
      <c r="AU22833"/>
    </row>
    <row r="22834" spans="47:47" x14ac:dyDescent="0.2">
      <c r="AU22834"/>
    </row>
    <row r="22835" spans="47:47" x14ac:dyDescent="0.2">
      <c r="AU22835"/>
    </row>
    <row r="22836" spans="47:47" x14ac:dyDescent="0.2">
      <c r="AU22836"/>
    </row>
    <row r="22837" spans="47:47" x14ac:dyDescent="0.2">
      <c r="AU22837"/>
    </row>
    <row r="22838" spans="47:47" x14ac:dyDescent="0.2">
      <c r="AU22838"/>
    </row>
    <row r="22839" spans="47:47" x14ac:dyDescent="0.2">
      <c r="AU22839"/>
    </row>
    <row r="22840" spans="47:47" x14ac:dyDescent="0.2">
      <c r="AU22840"/>
    </row>
    <row r="22841" spans="47:47" x14ac:dyDescent="0.2">
      <c r="AU22841"/>
    </row>
    <row r="22842" spans="47:47" x14ac:dyDescent="0.2">
      <c r="AU22842"/>
    </row>
    <row r="22843" spans="47:47" x14ac:dyDescent="0.2">
      <c r="AU22843"/>
    </row>
    <row r="22844" spans="47:47" x14ac:dyDescent="0.2">
      <c r="AU22844"/>
    </row>
    <row r="22845" spans="47:47" x14ac:dyDescent="0.2">
      <c r="AU22845"/>
    </row>
    <row r="22846" spans="47:47" x14ac:dyDescent="0.2">
      <c r="AU22846"/>
    </row>
    <row r="22847" spans="47:47" x14ac:dyDescent="0.2">
      <c r="AU22847"/>
    </row>
    <row r="22848" spans="47:47" x14ac:dyDescent="0.2">
      <c r="AU22848"/>
    </row>
    <row r="22849" spans="47:47" x14ac:dyDescent="0.2">
      <c r="AU22849"/>
    </row>
    <row r="22850" spans="47:47" x14ac:dyDescent="0.2">
      <c r="AU22850"/>
    </row>
    <row r="22851" spans="47:47" x14ac:dyDescent="0.2">
      <c r="AU22851"/>
    </row>
    <row r="22852" spans="47:47" x14ac:dyDescent="0.2">
      <c r="AU22852"/>
    </row>
    <row r="22853" spans="47:47" x14ac:dyDescent="0.2">
      <c r="AU22853"/>
    </row>
    <row r="22854" spans="47:47" x14ac:dyDescent="0.2">
      <c r="AU22854"/>
    </row>
    <row r="22855" spans="47:47" x14ac:dyDescent="0.2">
      <c r="AU22855"/>
    </row>
    <row r="22856" spans="47:47" x14ac:dyDescent="0.2">
      <c r="AU22856"/>
    </row>
    <row r="22857" spans="47:47" x14ac:dyDescent="0.2">
      <c r="AU22857"/>
    </row>
    <row r="22858" spans="47:47" x14ac:dyDescent="0.2">
      <c r="AU22858"/>
    </row>
    <row r="22859" spans="47:47" x14ac:dyDescent="0.2">
      <c r="AU22859"/>
    </row>
    <row r="22860" spans="47:47" x14ac:dyDescent="0.2">
      <c r="AU22860"/>
    </row>
    <row r="22861" spans="47:47" x14ac:dyDescent="0.2">
      <c r="AU22861"/>
    </row>
    <row r="22862" spans="47:47" x14ac:dyDescent="0.2">
      <c r="AU22862"/>
    </row>
    <row r="22863" spans="47:47" x14ac:dyDescent="0.2">
      <c r="AU22863"/>
    </row>
    <row r="22864" spans="47:47" x14ac:dyDescent="0.2">
      <c r="AU22864"/>
    </row>
    <row r="22865" spans="47:47" x14ac:dyDescent="0.2">
      <c r="AU22865"/>
    </row>
    <row r="22866" spans="47:47" x14ac:dyDescent="0.2">
      <c r="AU22866"/>
    </row>
    <row r="22867" spans="47:47" x14ac:dyDescent="0.2">
      <c r="AU22867"/>
    </row>
    <row r="22868" spans="47:47" x14ac:dyDescent="0.2">
      <c r="AU22868"/>
    </row>
    <row r="22869" spans="47:47" x14ac:dyDescent="0.2">
      <c r="AU22869"/>
    </row>
    <row r="22870" spans="47:47" x14ac:dyDescent="0.2">
      <c r="AU22870"/>
    </row>
    <row r="22871" spans="47:47" x14ac:dyDescent="0.2">
      <c r="AU22871"/>
    </row>
    <row r="22872" spans="47:47" x14ac:dyDescent="0.2">
      <c r="AU22872"/>
    </row>
    <row r="22873" spans="47:47" x14ac:dyDescent="0.2">
      <c r="AU22873"/>
    </row>
    <row r="22874" spans="47:47" x14ac:dyDescent="0.2">
      <c r="AU22874"/>
    </row>
    <row r="22875" spans="47:47" x14ac:dyDescent="0.2">
      <c r="AU22875"/>
    </row>
    <row r="22876" spans="47:47" x14ac:dyDescent="0.2">
      <c r="AU22876"/>
    </row>
    <row r="22877" spans="47:47" x14ac:dyDescent="0.2">
      <c r="AU22877"/>
    </row>
    <row r="22878" spans="47:47" x14ac:dyDescent="0.2">
      <c r="AU22878"/>
    </row>
    <row r="22879" spans="47:47" x14ac:dyDescent="0.2">
      <c r="AU22879"/>
    </row>
    <row r="22880" spans="47:47" x14ac:dyDescent="0.2">
      <c r="AU22880"/>
    </row>
    <row r="22881" spans="47:47" x14ac:dyDescent="0.2">
      <c r="AU22881"/>
    </row>
    <row r="22882" spans="47:47" x14ac:dyDescent="0.2">
      <c r="AU22882"/>
    </row>
    <row r="22883" spans="47:47" x14ac:dyDescent="0.2">
      <c r="AU22883"/>
    </row>
    <row r="22884" spans="47:47" x14ac:dyDescent="0.2">
      <c r="AU22884"/>
    </row>
    <row r="22885" spans="47:47" x14ac:dyDescent="0.2">
      <c r="AU22885"/>
    </row>
    <row r="22886" spans="47:47" x14ac:dyDescent="0.2">
      <c r="AU22886"/>
    </row>
    <row r="22887" spans="47:47" x14ac:dyDescent="0.2">
      <c r="AU22887"/>
    </row>
    <row r="22888" spans="47:47" x14ac:dyDescent="0.2">
      <c r="AU22888"/>
    </row>
    <row r="22889" spans="47:47" x14ac:dyDescent="0.2">
      <c r="AU22889"/>
    </row>
    <row r="22890" spans="47:47" x14ac:dyDescent="0.2">
      <c r="AU22890"/>
    </row>
    <row r="22891" spans="47:47" x14ac:dyDescent="0.2">
      <c r="AU22891"/>
    </row>
    <row r="22892" spans="47:47" x14ac:dyDescent="0.2">
      <c r="AU22892"/>
    </row>
    <row r="22893" spans="47:47" x14ac:dyDescent="0.2">
      <c r="AU22893"/>
    </row>
    <row r="22894" spans="47:47" x14ac:dyDescent="0.2">
      <c r="AU22894"/>
    </row>
    <row r="22895" spans="47:47" x14ac:dyDescent="0.2">
      <c r="AU22895"/>
    </row>
    <row r="22896" spans="47:47" x14ac:dyDescent="0.2">
      <c r="AU22896"/>
    </row>
    <row r="22897" spans="47:47" x14ac:dyDescent="0.2">
      <c r="AU22897"/>
    </row>
    <row r="22898" spans="47:47" x14ac:dyDescent="0.2">
      <c r="AU22898"/>
    </row>
    <row r="22899" spans="47:47" x14ac:dyDescent="0.2">
      <c r="AU22899"/>
    </row>
    <row r="22900" spans="47:47" x14ac:dyDescent="0.2">
      <c r="AU22900"/>
    </row>
    <row r="22901" spans="47:47" x14ac:dyDescent="0.2">
      <c r="AU22901"/>
    </row>
    <row r="22902" spans="47:47" x14ac:dyDescent="0.2">
      <c r="AU22902"/>
    </row>
    <row r="22903" spans="47:47" x14ac:dyDescent="0.2">
      <c r="AU22903"/>
    </row>
    <row r="22904" spans="47:47" x14ac:dyDescent="0.2">
      <c r="AU22904"/>
    </row>
    <row r="22905" spans="47:47" x14ac:dyDescent="0.2">
      <c r="AU22905"/>
    </row>
    <row r="22906" spans="47:47" x14ac:dyDescent="0.2">
      <c r="AU22906"/>
    </row>
    <row r="22907" spans="47:47" x14ac:dyDescent="0.2">
      <c r="AU22907"/>
    </row>
    <row r="22908" spans="47:47" x14ac:dyDescent="0.2">
      <c r="AU22908"/>
    </row>
    <row r="22909" spans="47:47" x14ac:dyDescent="0.2">
      <c r="AU22909"/>
    </row>
    <row r="22910" spans="47:47" x14ac:dyDescent="0.2">
      <c r="AU22910"/>
    </row>
    <row r="22911" spans="47:47" x14ac:dyDescent="0.2">
      <c r="AU22911"/>
    </row>
    <row r="22912" spans="47:47" x14ac:dyDescent="0.2">
      <c r="AU22912"/>
    </row>
    <row r="22913" spans="47:47" x14ac:dyDescent="0.2">
      <c r="AU22913"/>
    </row>
    <row r="22914" spans="47:47" x14ac:dyDescent="0.2">
      <c r="AU22914"/>
    </row>
    <row r="22915" spans="47:47" x14ac:dyDescent="0.2">
      <c r="AU22915"/>
    </row>
    <row r="22916" spans="47:47" x14ac:dyDescent="0.2">
      <c r="AU22916"/>
    </row>
    <row r="22917" spans="47:47" x14ac:dyDescent="0.2">
      <c r="AU22917"/>
    </row>
    <row r="22918" spans="47:47" x14ac:dyDescent="0.2">
      <c r="AU22918"/>
    </row>
    <row r="22919" spans="47:47" x14ac:dyDescent="0.2">
      <c r="AU22919"/>
    </row>
    <row r="22920" spans="47:47" x14ac:dyDescent="0.2">
      <c r="AU22920"/>
    </row>
    <row r="22921" spans="47:47" x14ac:dyDescent="0.2">
      <c r="AU22921"/>
    </row>
    <row r="22922" spans="47:47" x14ac:dyDescent="0.2">
      <c r="AU22922"/>
    </row>
    <row r="22923" spans="47:47" x14ac:dyDescent="0.2">
      <c r="AU22923"/>
    </row>
    <row r="22924" spans="47:47" x14ac:dyDescent="0.2">
      <c r="AU22924"/>
    </row>
    <row r="22925" spans="47:47" x14ac:dyDescent="0.2">
      <c r="AU22925"/>
    </row>
    <row r="22926" spans="47:47" x14ac:dyDescent="0.2">
      <c r="AU22926"/>
    </row>
    <row r="22927" spans="47:47" x14ac:dyDescent="0.2">
      <c r="AU22927"/>
    </row>
    <row r="22928" spans="47:47" x14ac:dyDescent="0.2">
      <c r="AU22928"/>
    </row>
    <row r="22929" spans="47:47" x14ac:dyDescent="0.2">
      <c r="AU22929"/>
    </row>
    <row r="22930" spans="47:47" x14ac:dyDescent="0.2">
      <c r="AU22930"/>
    </row>
    <row r="22931" spans="47:47" x14ac:dyDescent="0.2">
      <c r="AU22931"/>
    </row>
    <row r="22932" spans="47:47" x14ac:dyDescent="0.2">
      <c r="AU22932"/>
    </row>
    <row r="22933" spans="47:47" x14ac:dyDescent="0.2">
      <c r="AU22933"/>
    </row>
    <row r="22934" spans="47:47" x14ac:dyDescent="0.2">
      <c r="AU22934"/>
    </row>
    <row r="22935" spans="47:47" x14ac:dyDescent="0.2">
      <c r="AU22935"/>
    </row>
    <row r="22936" spans="47:47" x14ac:dyDescent="0.2">
      <c r="AU22936"/>
    </row>
    <row r="22937" spans="47:47" x14ac:dyDescent="0.2">
      <c r="AU22937"/>
    </row>
    <row r="22938" spans="47:47" x14ac:dyDescent="0.2">
      <c r="AU22938"/>
    </row>
    <row r="22939" spans="47:47" x14ac:dyDescent="0.2">
      <c r="AU22939"/>
    </row>
    <row r="22940" spans="47:47" x14ac:dyDescent="0.2">
      <c r="AU22940"/>
    </row>
    <row r="22941" spans="47:47" x14ac:dyDescent="0.2">
      <c r="AU22941"/>
    </row>
    <row r="22942" spans="47:47" x14ac:dyDescent="0.2">
      <c r="AU22942"/>
    </row>
    <row r="22943" spans="47:47" x14ac:dyDescent="0.2">
      <c r="AU22943"/>
    </row>
    <row r="22944" spans="47:47" x14ac:dyDescent="0.2">
      <c r="AU22944"/>
    </row>
    <row r="22945" spans="47:47" x14ac:dyDescent="0.2">
      <c r="AU22945"/>
    </row>
    <row r="22946" spans="47:47" x14ac:dyDescent="0.2">
      <c r="AU22946"/>
    </row>
    <row r="22947" spans="47:47" x14ac:dyDescent="0.2">
      <c r="AU22947"/>
    </row>
    <row r="22948" spans="47:47" x14ac:dyDescent="0.2">
      <c r="AU22948"/>
    </row>
    <row r="22949" spans="47:47" x14ac:dyDescent="0.2">
      <c r="AU22949"/>
    </row>
    <row r="22950" spans="47:47" x14ac:dyDescent="0.2">
      <c r="AU22950"/>
    </row>
    <row r="22951" spans="47:47" x14ac:dyDescent="0.2">
      <c r="AU22951"/>
    </row>
    <row r="22952" spans="47:47" x14ac:dyDescent="0.2">
      <c r="AU22952"/>
    </row>
    <row r="22953" spans="47:47" x14ac:dyDescent="0.2">
      <c r="AU22953"/>
    </row>
    <row r="22954" spans="47:47" x14ac:dyDescent="0.2">
      <c r="AU22954"/>
    </row>
    <row r="22955" spans="47:47" x14ac:dyDescent="0.2">
      <c r="AU22955"/>
    </row>
    <row r="22956" spans="47:47" x14ac:dyDescent="0.2">
      <c r="AU22956"/>
    </row>
    <row r="22957" spans="47:47" x14ac:dyDescent="0.2">
      <c r="AU22957"/>
    </row>
    <row r="22958" spans="47:47" x14ac:dyDescent="0.2">
      <c r="AU22958"/>
    </row>
    <row r="22959" spans="47:47" x14ac:dyDescent="0.2">
      <c r="AU22959"/>
    </row>
    <row r="22960" spans="47:47" x14ac:dyDescent="0.2">
      <c r="AU22960"/>
    </row>
    <row r="22961" spans="47:47" x14ac:dyDescent="0.2">
      <c r="AU22961"/>
    </row>
    <row r="22962" spans="47:47" x14ac:dyDescent="0.2">
      <c r="AU22962"/>
    </row>
    <row r="22963" spans="47:47" x14ac:dyDescent="0.2">
      <c r="AU22963"/>
    </row>
    <row r="22964" spans="47:47" x14ac:dyDescent="0.2">
      <c r="AU22964"/>
    </row>
    <row r="22965" spans="47:47" x14ac:dyDescent="0.2">
      <c r="AU22965"/>
    </row>
    <row r="22966" spans="47:47" x14ac:dyDescent="0.2">
      <c r="AU22966"/>
    </row>
    <row r="22967" spans="47:47" x14ac:dyDescent="0.2">
      <c r="AU22967"/>
    </row>
    <row r="22968" spans="47:47" x14ac:dyDescent="0.2">
      <c r="AU22968"/>
    </row>
    <row r="22969" spans="47:47" x14ac:dyDescent="0.2">
      <c r="AU22969"/>
    </row>
    <row r="22970" spans="47:47" x14ac:dyDescent="0.2">
      <c r="AU22970"/>
    </row>
    <row r="22971" spans="47:47" x14ac:dyDescent="0.2">
      <c r="AU22971"/>
    </row>
    <row r="22972" spans="47:47" x14ac:dyDescent="0.2">
      <c r="AU22972"/>
    </row>
    <row r="22973" spans="47:47" x14ac:dyDescent="0.2">
      <c r="AU22973"/>
    </row>
    <row r="22974" spans="47:47" x14ac:dyDescent="0.2">
      <c r="AU22974"/>
    </row>
    <row r="22975" spans="47:47" x14ac:dyDescent="0.2">
      <c r="AU22975"/>
    </row>
    <row r="22976" spans="47:47" x14ac:dyDescent="0.2">
      <c r="AU22976"/>
    </row>
    <row r="22977" spans="47:47" x14ac:dyDescent="0.2">
      <c r="AU22977"/>
    </row>
    <row r="22978" spans="47:47" x14ac:dyDescent="0.2">
      <c r="AU22978"/>
    </row>
    <row r="22979" spans="47:47" x14ac:dyDescent="0.2">
      <c r="AU22979"/>
    </row>
    <row r="22980" spans="47:47" x14ac:dyDescent="0.2">
      <c r="AU22980"/>
    </row>
    <row r="22981" spans="47:47" x14ac:dyDescent="0.2">
      <c r="AU22981"/>
    </row>
    <row r="22982" spans="47:47" x14ac:dyDescent="0.2">
      <c r="AU22982"/>
    </row>
    <row r="22983" spans="47:47" x14ac:dyDescent="0.2">
      <c r="AU22983"/>
    </row>
    <row r="22984" spans="47:47" x14ac:dyDescent="0.2">
      <c r="AU22984"/>
    </row>
    <row r="22985" spans="47:47" x14ac:dyDescent="0.2">
      <c r="AU22985"/>
    </row>
    <row r="22986" spans="47:47" x14ac:dyDescent="0.2">
      <c r="AU22986"/>
    </row>
    <row r="22987" spans="47:47" x14ac:dyDescent="0.2">
      <c r="AU22987"/>
    </row>
    <row r="22988" spans="47:47" x14ac:dyDescent="0.2">
      <c r="AU22988"/>
    </row>
    <row r="22989" spans="47:47" x14ac:dyDescent="0.2">
      <c r="AU22989"/>
    </row>
    <row r="22990" spans="47:47" x14ac:dyDescent="0.2">
      <c r="AU22990"/>
    </row>
    <row r="22991" spans="47:47" x14ac:dyDescent="0.2">
      <c r="AU22991"/>
    </row>
    <row r="22992" spans="47:47" x14ac:dyDescent="0.2">
      <c r="AU22992"/>
    </row>
    <row r="22993" spans="47:47" x14ac:dyDescent="0.2">
      <c r="AU22993"/>
    </row>
    <row r="22994" spans="47:47" x14ac:dyDescent="0.2">
      <c r="AU22994"/>
    </row>
    <row r="22995" spans="47:47" x14ac:dyDescent="0.2">
      <c r="AU22995"/>
    </row>
    <row r="22996" spans="47:47" x14ac:dyDescent="0.2">
      <c r="AU22996"/>
    </row>
    <row r="22997" spans="47:47" x14ac:dyDescent="0.2">
      <c r="AU22997"/>
    </row>
    <row r="22998" spans="47:47" x14ac:dyDescent="0.2">
      <c r="AU22998"/>
    </row>
    <row r="22999" spans="47:47" x14ac:dyDescent="0.2">
      <c r="AU22999"/>
    </row>
    <row r="23000" spans="47:47" x14ac:dyDescent="0.2">
      <c r="AU23000"/>
    </row>
    <row r="23001" spans="47:47" x14ac:dyDescent="0.2">
      <c r="AU23001"/>
    </row>
    <row r="23002" spans="47:47" x14ac:dyDescent="0.2">
      <c r="AU23002"/>
    </row>
    <row r="23003" spans="47:47" x14ac:dyDescent="0.2">
      <c r="AU23003"/>
    </row>
    <row r="23004" spans="47:47" x14ac:dyDescent="0.2">
      <c r="AU23004"/>
    </row>
    <row r="23005" spans="47:47" x14ac:dyDescent="0.2">
      <c r="AU23005"/>
    </row>
    <row r="23006" spans="47:47" x14ac:dyDescent="0.2">
      <c r="AU23006"/>
    </row>
    <row r="23007" spans="47:47" x14ac:dyDescent="0.2">
      <c r="AU23007"/>
    </row>
    <row r="23008" spans="47:47" x14ac:dyDescent="0.2">
      <c r="AU23008"/>
    </row>
    <row r="23009" spans="47:47" x14ac:dyDescent="0.2">
      <c r="AU23009"/>
    </row>
    <row r="23010" spans="47:47" x14ac:dyDescent="0.2">
      <c r="AU23010"/>
    </row>
    <row r="23011" spans="47:47" x14ac:dyDescent="0.2">
      <c r="AU23011"/>
    </row>
    <row r="23012" spans="47:47" x14ac:dyDescent="0.2">
      <c r="AU23012"/>
    </row>
    <row r="23013" spans="47:47" x14ac:dyDescent="0.2">
      <c r="AU23013"/>
    </row>
    <row r="23014" spans="47:47" x14ac:dyDescent="0.2">
      <c r="AU23014"/>
    </row>
    <row r="23015" spans="47:47" x14ac:dyDescent="0.2">
      <c r="AU23015"/>
    </row>
    <row r="23016" spans="47:47" x14ac:dyDescent="0.2">
      <c r="AU23016"/>
    </row>
    <row r="23017" spans="47:47" x14ac:dyDescent="0.2">
      <c r="AU23017"/>
    </row>
    <row r="23018" spans="47:47" x14ac:dyDescent="0.2">
      <c r="AU23018"/>
    </row>
    <row r="23019" spans="47:47" x14ac:dyDescent="0.2">
      <c r="AU23019"/>
    </row>
    <row r="23020" spans="47:47" x14ac:dyDescent="0.2">
      <c r="AU23020"/>
    </row>
    <row r="23021" spans="47:47" x14ac:dyDescent="0.2">
      <c r="AU23021"/>
    </row>
    <row r="23022" spans="47:47" x14ac:dyDescent="0.2">
      <c r="AU23022"/>
    </row>
    <row r="23023" spans="47:47" x14ac:dyDescent="0.2">
      <c r="AU23023"/>
    </row>
    <row r="23024" spans="47:47" x14ac:dyDescent="0.2">
      <c r="AU23024"/>
    </row>
    <row r="23025" spans="47:47" x14ac:dyDescent="0.2">
      <c r="AU23025"/>
    </row>
    <row r="23026" spans="47:47" x14ac:dyDescent="0.2">
      <c r="AU23026"/>
    </row>
    <row r="23027" spans="47:47" x14ac:dyDescent="0.2">
      <c r="AU23027"/>
    </row>
    <row r="23028" spans="47:47" x14ac:dyDescent="0.2">
      <c r="AU23028"/>
    </row>
    <row r="23029" spans="47:47" x14ac:dyDescent="0.2">
      <c r="AU23029"/>
    </row>
    <row r="23030" spans="47:47" x14ac:dyDescent="0.2">
      <c r="AU23030"/>
    </row>
    <row r="23031" spans="47:47" x14ac:dyDescent="0.2">
      <c r="AU23031"/>
    </row>
    <row r="23032" spans="47:47" x14ac:dyDescent="0.2">
      <c r="AU23032"/>
    </row>
    <row r="23033" spans="47:47" x14ac:dyDescent="0.2">
      <c r="AU23033"/>
    </row>
    <row r="23034" spans="47:47" x14ac:dyDescent="0.2">
      <c r="AU23034"/>
    </row>
    <row r="23035" spans="47:47" x14ac:dyDescent="0.2">
      <c r="AU23035"/>
    </row>
    <row r="23036" spans="47:47" x14ac:dyDescent="0.2">
      <c r="AU23036"/>
    </row>
    <row r="23037" spans="47:47" x14ac:dyDescent="0.2">
      <c r="AU23037"/>
    </row>
    <row r="23038" spans="47:47" x14ac:dyDescent="0.2">
      <c r="AU23038"/>
    </row>
    <row r="23039" spans="47:47" x14ac:dyDescent="0.2">
      <c r="AU23039"/>
    </row>
    <row r="23040" spans="47:47" x14ac:dyDescent="0.2">
      <c r="AU23040"/>
    </row>
    <row r="23041" spans="47:47" x14ac:dyDescent="0.2">
      <c r="AU23041"/>
    </row>
    <row r="23042" spans="47:47" x14ac:dyDescent="0.2">
      <c r="AU23042"/>
    </row>
    <row r="23043" spans="47:47" x14ac:dyDescent="0.2">
      <c r="AU23043"/>
    </row>
    <row r="23044" spans="47:47" x14ac:dyDescent="0.2">
      <c r="AU23044"/>
    </row>
    <row r="23045" spans="47:47" x14ac:dyDescent="0.2">
      <c r="AU23045"/>
    </row>
    <row r="23046" spans="47:47" x14ac:dyDescent="0.2">
      <c r="AU23046"/>
    </row>
    <row r="23047" spans="47:47" x14ac:dyDescent="0.2">
      <c r="AU23047"/>
    </row>
    <row r="23048" spans="47:47" x14ac:dyDescent="0.2">
      <c r="AU23048"/>
    </row>
    <row r="23049" spans="47:47" x14ac:dyDescent="0.2">
      <c r="AU23049"/>
    </row>
    <row r="23050" spans="47:47" x14ac:dyDescent="0.2">
      <c r="AU23050"/>
    </row>
    <row r="23051" spans="47:47" x14ac:dyDescent="0.2">
      <c r="AU23051"/>
    </row>
    <row r="23052" spans="47:47" x14ac:dyDescent="0.2">
      <c r="AU23052"/>
    </row>
    <row r="23053" spans="47:47" x14ac:dyDescent="0.2">
      <c r="AU23053"/>
    </row>
    <row r="23054" spans="47:47" x14ac:dyDescent="0.2">
      <c r="AU23054"/>
    </row>
    <row r="23055" spans="47:47" x14ac:dyDescent="0.2">
      <c r="AU23055"/>
    </row>
    <row r="23056" spans="47:47" x14ac:dyDescent="0.2">
      <c r="AU23056"/>
    </row>
    <row r="23057" spans="47:47" x14ac:dyDescent="0.2">
      <c r="AU23057"/>
    </row>
    <row r="23058" spans="47:47" x14ac:dyDescent="0.2">
      <c r="AU23058"/>
    </row>
    <row r="23059" spans="47:47" x14ac:dyDescent="0.2">
      <c r="AU23059"/>
    </row>
    <row r="23060" spans="47:47" x14ac:dyDescent="0.2">
      <c r="AU23060"/>
    </row>
    <row r="23061" spans="47:47" x14ac:dyDescent="0.2">
      <c r="AU23061"/>
    </row>
    <row r="23062" spans="47:47" x14ac:dyDescent="0.2">
      <c r="AU23062"/>
    </row>
    <row r="23063" spans="47:47" x14ac:dyDescent="0.2">
      <c r="AU23063"/>
    </row>
    <row r="23064" spans="47:47" x14ac:dyDescent="0.2">
      <c r="AU23064"/>
    </row>
    <row r="23065" spans="47:47" x14ac:dyDescent="0.2">
      <c r="AU23065"/>
    </row>
    <row r="23066" spans="47:47" x14ac:dyDescent="0.2">
      <c r="AU23066"/>
    </row>
    <row r="23067" spans="47:47" x14ac:dyDescent="0.2">
      <c r="AU23067"/>
    </row>
    <row r="23068" spans="47:47" x14ac:dyDescent="0.2">
      <c r="AU23068"/>
    </row>
    <row r="23069" spans="47:47" x14ac:dyDescent="0.2">
      <c r="AU23069"/>
    </row>
    <row r="23070" spans="47:47" x14ac:dyDescent="0.2">
      <c r="AU23070"/>
    </row>
    <row r="23071" spans="47:47" x14ac:dyDescent="0.2">
      <c r="AU23071"/>
    </row>
    <row r="23072" spans="47:47" x14ac:dyDescent="0.2">
      <c r="AU23072"/>
    </row>
    <row r="23073" spans="47:47" x14ac:dyDescent="0.2">
      <c r="AU23073"/>
    </row>
    <row r="23074" spans="47:47" x14ac:dyDescent="0.2">
      <c r="AU23074"/>
    </row>
    <row r="23075" spans="47:47" x14ac:dyDescent="0.2">
      <c r="AU23075"/>
    </row>
    <row r="23076" spans="47:47" x14ac:dyDescent="0.2">
      <c r="AU23076"/>
    </row>
    <row r="23077" spans="47:47" x14ac:dyDescent="0.2">
      <c r="AU23077"/>
    </row>
    <row r="23078" spans="47:47" x14ac:dyDescent="0.2">
      <c r="AU23078"/>
    </row>
    <row r="23079" spans="47:47" x14ac:dyDescent="0.2">
      <c r="AU23079"/>
    </row>
    <row r="23080" spans="47:47" x14ac:dyDescent="0.2">
      <c r="AU23080"/>
    </row>
    <row r="23081" spans="47:47" x14ac:dyDescent="0.2">
      <c r="AU23081"/>
    </row>
    <row r="23082" spans="47:47" x14ac:dyDescent="0.2">
      <c r="AU23082"/>
    </row>
    <row r="23083" spans="47:47" x14ac:dyDescent="0.2">
      <c r="AU23083"/>
    </row>
    <row r="23084" spans="47:47" x14ac:dyDescent="0.2">
      <c r="AU23084"/>
    </row>
    <row r="23085" spans="47:47" x14ac:dyDescent="0.2">
      <c r="AU23085"/>
    </row>
    <row r="23086" spans="47:47" x14ac:dyDescent="0.2">
      <c r="AU23086"/>
    </row>
    <row r="23087" spans="47:47" x14ac:dyDescent="0.2">
      <c r="AU23087"/>
    </row>
    <row r="23088" spans="47:47" x14ac:dyDescent="0.2">
      <c r="AU23088"/>
    </row>
    <row r="23089" spans="47:47" x14ac:dyDescent="0.2">
      <c r="AU23089"/>
    </row>
    <row r="23090" spans="47:47" x14ac:dyDescent="0.2">
      <c r="AU23090"/>
    </row>
    <row r="23091" spans="47:47" x14ac:dyDescent="0.2">
      <c r="AU23091"/>
    </row>
    <row r="23092" spans="47:47" x14ac:dyDescent="0.2">
      <c r="AU23092"/>
    </row>
    <row r="23093" spans="47:47" x14ac:dyDescent="0.2">
      <c r="AU23093"/>
    </row>
    <row r="23094" spans="47:47" x14ac:dyDescent="0.2">
      <c r="AU23094"/>
    </row>
    <row r="23095" spans="47:47" x14ac:dyDescent="0.2">
      <c r="AU23095"/>
    </row>
    <row r="23096" spans="47:47" x14ac:dyDescent="0.2">
      <c r="AU23096"/>
    </row>
    <row r="23097" spans="47:47" x14ac:dyDescent="0.2">
      <c r="AU23097"/>
    </row>
    <row r="23098" spans="47:47" x14ac:dyDescent="0.2">
      <c r="AU23098"/>
    </row>
    <row r="23099" spans="47:47" x14ac:dyDescent="0.2">
      <c r="AU23099"/>
    </row>
    <row r="23100" spans="47:47" x14ac:dyDescent="0.2">
      <c r="AU23100"/>
    </row>
    <row r="23101" spans="47:47" x14ac:dyDescent="0.2">
      <c r="AU23101"/>
    </row>
    <row r="23102" spans="47:47" x14ac:dyDescent="0.2">
      <c r="AU23102"/>
    </row>
    <row r="23103" spans="47:47" x14ac:dyDescent="0.2">
      <c r="AU23103"/>
    </row>
    <row r="23104" spans="47:47" x14ac:dyDescent="0.2">
      <c r="AU23104"/>
    </row>
    <row r="23105" spans="47:47" x14ac:dyDescent="0.2">
      <c r="AU23105"/>
    </row>
    <row r="23106" spans="47:47" x14ac:dyDescent="0.2">
      <c r="AU23106"/>
    </row>
    <row r="23107" spans="47:47" x14ac:dyDescent="0.2">
      <c r="AU23107"/>
    </row>
    <row r="23108" spans="47:47" x14ac:dyDescent="0.2">
      <c r="AU23108"/>
    </row>
    <row r="23109" spans="47:47" x14ac:dyDescent="0.2">
      <c r="AU23109"/>
    </row>
    <row r="23110" spans="47:47" x14ac:dyDescent="0.2">
      <c r="AU23110"/>
    </row>
    <row r="23111" spans="47:47" x14ac:dyDescent="0.2">
      <c r="AU23111"/>
    </row>
    <row r="23112" spans="47:47" x14ac:dyDescent="0.2">
      <c r="AU23112"/>
    </row>
    <row r="23113" spans="47:47" x14ac:dyDescent="0.2">
      <c r="AU23113"/>
    </row>
    <row r="23114" spans="47:47" x14ac:dyDescent="0.2">
      <c r="AU23114"/>
    </row>
    <row r="23115" spans="47:47" x14ac:dyDescent="0.2">
      <c r="AU23115"/>
    </row>
    <row r="23116" spans="47:47" x14ac:dyDescent="0.2">
      <c r="AU23116"/>
    </row>
    <row r="23117" spans="47:47" x14ac:dyDescent="0.2">
      <c r="AU23117"/>
    </row>
    <row r="23118" spans="47:47" x14ac:dyDescent="0.2">
      <c r="AU23118"/>
    </row>
    <row r="23119" spans="47:47" x14ac:dyDescent="0.2">
      <c r="AU23119"/>
    </row>
    <row r="23120" spans="47:47" x14ac:dyDescent="0.2">
      <c r="AU23120"/>
    </row>
    <row r="23121" spans="47:47" x14ac:dyDescent="0.2">
      <c r="AU23121"/>
    </row>
    <row r="23122" spans="47:47" x14ac:dyDescent="0.2">
      <c r="AU23122"/>
    </row>
    <row r="23123" spans="47:47" x14ac:dyDescent="0.2">
      <c r="AU23123"/>
    </row>
    <row r="23124" spans="47:47" x14ac:dyDescent="0.2">
      <c r="AU23124"/>
    </row>
    <row r="23125" spans="47:47" x14ac:dyDescent="0.2">
      <c r="AU23125"/>
    </row>
    <row r="23126" spans="47:47" x14ac:dyDescent="0.2">
      <c r="AU23126"/>
    </row>
    <row r="23127" spans="47:47" x14ac:dyDescent="0.2">
      <c r="AU23127"/>
    </row>
    <row r="23128" spans="47:47" x14ac:dyDescent="0.2">
      <c r="AU23128"/>
    </row>
    <row r="23129" spans="47:47" x14ac:dyDescent="0.2">
      <c r="AU23129"/>
    </row>
    <row r="23130" spans="47:47" x14ac:dyDescent="0.2">
      <c r="AU23130"/>
    </row>
    <row r="23131" spans="47:47" x14ac:dyDescent="0.2">
      <c r="AU23131"/>
    </row>
    <row r="23132" spans="47:47" x14ac:dyDescent="0.2">
      <c r="AU23132"/>
    </row>
    <row r="23133" spans="47:47" x14ac:dyDescent="0.2">
      <c r="AU23133"/>
    </row>
    <row r="23134" spans="47:47" x14ac:dyDescent="0.2">
      <c r="AU23134"/>
    </row>
    <row r="23135" spans="47:47" x14ac:dyDescent="0.2">
      <c r="AU23135"/>
    </row>
    <row r="23136" spans="47:47" x14ac:dyDescent="0.2">
      <c r="AU23136"/>
    </row>
    <row r="23137" spans="47:47" x14ac:dyDescent="0.2">
      <c r="AU23137"/>
    </row>
    <row r="23138" spans="47:47" x14ac:dyDescent="0.2">
      <c r="AU23138"/>
    </row>
    <row r="23139" spans="47:47" x14ac:dyDescent="0.2">
      <c r="AU23139"/>
    </row>
    <row r="23140" spans="47:47" x14ac:dyDescent="0.2">
      <c r="AU23140"/>
    </row>
    <row r="23141" spans="47:47" x14ac:dyDescent="0.2">
      <c r="AU23141"/>
    </row>
    <row r="23142" spans="47:47" x14ac:dyDescent="0.2">
      <c r="AU23142"/>
    </row>
    <row r="23143" spans="47:47" x14ac:dyDescent="0.2">
      <c r="AU23143"/>
    </row>
    <row r="23144" spans="47:47" x14ac:dyDescent="0.2">
      <c r="AU23144"/>
    </row>
    <row r="23145" spans="47:47" x14ac:dyDescent="0.2">
      <c r="AU23145"/>
    </row>
    <row r="23146" spans="47:47" x14ac:dyDescent="0.2">
      <c r="AU23146"/>
    </row>
    <row r="23147" spans="47:47" x14ac:dyDescent="0.2">
      <c r="AU23147"/>
    </row>
    <row r="23148" spans="47:47" x14ac:dyDescent="0.2">
      <c r="AU23148"/>
    </row>
    <row r="23149" spans="47:47" x14ac:dyDescent="0.2">
      <c r="AU23149"/>
    </row>
    <row r="23150" spans="47:47" x14ac:dyDescent="0.2">
      <c r="AU23150"/>
    </row>
    <row r="23151" spans="47:47" x14ac:dyDescent="0.2">
      <c r="AU23151"/>
    </row>
    <row r="23152" spans="47:47" x14ac:dyDescent="0.2">
      <c r="AU23152"/>
    </row>
    <row r="23153" spans="47:47" x14ac:dyDescent="0.2">
      <c r="AU23153"/>
    </row>
    <row r="23154" spans="47:47" x14ac:dyDescent="0.2">
      <c r="AU23154"/>
    </row>
    <row r="23155" spans="47:47" x14ac:dyDescent="0.2">
      <c r="AU23155"/>
    </row>
    <row r="23156" spans="47:47" x14ac:dyDescent="0.2">
      <c r="AU23156"/>
    </row>
    <row r="23157" spans="47:47" x14ac:dyDescent="0.2">
      <c r="AU23157"/>
    </row>
    <row r="23158" spans="47:47" x14ac:dyDescent="0.2">
      <c r="AU23158"/>
    </row>
    <row r="23159" spans="47:47" x14ac:dyDescent="0.2">
      <c r="AU23159"/>
    </row>
    <row r="23160" spans="47:47" x14ac:dyDescent="0.2">
      <c r="AU23160"/>
    </row>
    <row r="23161" spans="47:47" x14ac:dyDescent="0.2">
      <c r="AU23161"/>
    </row>
    <row r="23162" spans="47:47" x14ac:dyDescent="0.2">
      <c r="AU23162"/>
    </row>
    <row r="23163" spans="47:47" x14ac:dyDescent="0.2">
      <c r="AU23163"/>
    </row>
    <row r="23164" spans="47:47" x14ac:dyDescent="0.2">
      <c r="AU23164"/>
    </row>
    <row r="23165" spans="47:47" x14ac:dyDescent="0.2">
      <c r="AU23165"/>
    </row>
    <row r="23166" spans="47:47" x14ac:dyDescent="0.2">
      <c r="AU23166"/>
    </row>
    <row r="23167" spans="47:47" x14ac:dyDescent="0.2">
      <c r="AU23167"/>
    </row>
    <row r="23168" spans="47:47" x14ac:dyDescent="0.2">
      <c r="AU23168"/>
    </row>
    <row r="23169" spans="47:47" x14ac:dyDescent="0.2">
      <c r="AU23169"/>
    </row>
    <row r="23170" spans="47:47" x14ac:dyDescent="0.2">
      <c r="AU23170"/>
    </row>
    <row r="23171" spans="47:47" x14ac:dyDescent="0.2">
      <c r="AU23171"/>
    </row>
    <row r="23172" spans="47:47" x14ac:dyDescent="0.2">
      <c r="AU23172"/>
    </row>
    <row r="23173" spans="47:47" x14ac:dyDescent="0.2">
      <c r="AU23173"/>
    </row>
    <row r="23174" spans="47:47" x14ac:dyDescent="0.2">
      <c r="AU23174"/>
    </row>
    <row r="23175" spans="47:47" x14ac:dyDescent="0.2">
      <c r="AU23175"/>
    </row>
    <row r="23176" spans="47:47" x14ac:dyDescent="0.2">
      <c r="AU23176"/>
    </row>
    <row r="23177" spans="47:47" x14ac:dyDescent="0.2">
      <c r="AU23177"/>
    </row>
    <row r="23178" spans="47:47" x14ac:dyDescent="0.2">
      <c r="AU23178"/>
    </row>
    <row r="23179" spans="47:47" x14ac:dyDescent="0.2">
      <c r="AU23179"/>
    </row>
    <row r="23180" spans="47:47" x14ac:dyDescent="0.2">
      <c r="AU23180"/>
    </row>
    <row r="23181" spans="47:47" x14ac:dyDescent="0.2">
      <c r="AU23181"/>
    </row>
    <row r="23182" spans="47:47" x14ac:dyDescent="0.2">
      <c r="AU23182"/>
    </row>
    <row r="23183" spans="47:47" x14ac:dyDescent="0.2">
      <c r="AU23183"/>
    </row>
    <row r="23184" spans="47:47" x14ac:dyDescent="0.2">
      <c r="AU23184"/>
    </row>
    <row r="23185" spans="47:47" x14ac:dyDescent="0.2">
      <c r="AU23185"/>
    </row>
    <row r="23186" spans="47:47" x14ac:dyDescent="0.2">
      <c r="AU23186"/>
    </row>
    <row r="23187" spans="47:47" x14ac:dyDescent="0.2">
      <c r="AU23187"/>
    </row>
    <row r="23188" spans="47:47" x14ac:dyDescent="0.2">
      <c r="AU23188"/>
    </row>
    <row r="23189" spans="47:47" x14ac:dyDescent="0.2">
      <c r="AU23189"/>
    </row>
    <row r="23190" spans="47:47" x14ac:dyDescent="0.2">
      <c r="AU23190"/>
    </row>
    <row r="23191" spans="47:47" x14ac:dyDescent="0.2">
      <c r="AU23191"/>
    </row>
    <row r="23192" spans="47:47" x14ac:dyDescent="0.2">
      <c r="AU23192"/>
    </row>
    <row r="23193" spans="47:47" x14ac:dyDescent="0.2">
      <c r="AU23193"/>
    </row>
    <row r="23194" spans="47:47" x14ac:dyDescent="0.2">
      <c r="AU23194"/>
    </row>
    <row r="23195" spans="47:47" x14ac:dyDescent="0.2">
      <c r="AU23195"/>
    </row>
    <row r="23196" spans="47:47" x14ac:dyDescent="0.2">
      <c r="AU23196"/>
    </row>
    <row r="23197" spans="47:47" x14ac:dyDescent="0.2">
      <c r="AU23197"/>
    </row>
    <row r="23198" spans="47:47" x14ac:dyDescent="0.2">
      <c r="AU23198"/>
    </row>
    <row r="23199" spans="47:47" x14ac:dyDescent="0.2">
      <c r="AU23199"/>
    </row>
    <row r="23200" spans="47:47" x14ac:dyDescent="0.2">
      <c r="AU23200"/>
    </row>
    <row r="23201" spans="47:47" x14ac:dyDescent="0.2">
      <c r="AU23201"/>
    </row>
    <row r="23202" spans="47:47" x14ac:dyDescent="0.2">
      <c r="AU23202"/>
    </row>
    <row r="23203" spans="47:47" x14ac:dyDescent="0.2">
      <c r="AU23203"/>
    </row>
    <row r="23204" spans="47:47" x14ac:dyDescent="0.2">
      <c r="AU23204"/>
    </row>
    <row r="23205" spans="47:47" x14ac:dyDescent="0.2">
      <c r="AU23205"/>
    </row>
    <row r="23206" spans="47:47" x14ac:dyDescent="0.2">
      <c r="AU23206"/>
    </row>
    <row r="23207" spans="47:47" x14ac:dyDescent="0.2">
      <c r="AU23207"/>
    </row>
    <row r="23208" spans="47:47" x14ac:dyDescent="0.2">
      <c r="AU23208"/>
    </row>
    <row r="23209" spans="47:47" x14ac:dyDescent="0.2">
      <c r="AU23209"/>
    </row>
    <row r="23210" spans="47:47" x14ac:dyDescent="0.2">
      <c r="AU23210"/>
    </row>
    <row r="23211" spans="47:47" x14ac:dyDescent="0.2">
      <c r="AU23211"/>
    </row>
    <row r="23212" spans="47:47" x14ac:dyDescent="0.2">
      <c r="AU23212"/>
    </row>
    <row r="23213" spans="47:47" x14ac:dyDescent="0.2">
      <c r="AU23213"/>
    </row>
    <row r="23214" spans="47:47" x14ac:dyDescent="0.2">
      <c r="AU23214"/>
    </row>
    <row r="23215" spans="47:47" x14ac:dyDescent="0.2">
      <c r="AU23215"/>
    </row>
    <row r="23216" spans="47:47" x14ac:dyDescent="0.2">
      <c r="AU23216"/>
    </row>
    <row r="23217" spans="47:47" x14ac:dyDescent="0.2">
      <c r="AU23217"/>
    </row>
    <row r="23218" spans="47:47" x14ac:dyDescent="0.2">
      <c r="AU23218"/>
    </row>
    <row r="23219" spans="47:47" x14ac:dyDescent="0.2">
      <c r="AU23219"/>
    </row>
    <row r="23220" spans="47:47" x14ac:dyDescent="0.2">
      <c r="AU23220"/>
    </row>
    <row r="23221" spans="47:47" x14ac:dyDescent="0.2">
      <c r="AU23221"/>
    </row>
    <row r="23222" spans="47:47" x14ac:dyDescent="0.2">
      <c r="AU23222"/>
    </row>
    <row r="23223" spans="47:47" x14ac:dyDescent="0.2">
      <c r="AU23223"/>
    </row>
    <row r="23224" spans="47:47" x14ac:dyDescent="0.2">
      <c r="AU23224"/>
    </row>
    <row r="23225" spans="47:47" x14ac:dyDescent="0.2">
      <c r="AU23225"/>
    </row>
    <row r="23226" spans="47:47" x14ac:dyDescent="0.2">
      <c r="AU23226"/>
    </row>
    <row r="23227" spans="47:47" x14ac:dyDescent="0.2">
      <c r="AU23227"/>
    </row>
    <row r="23228" spans="47:47" x14ac:dyDescent="0.2">
      <c r="AU23228"/>
    </row>
    <row r="23229" spans="47:47" x14ac:dyDescent="0.2">
      <c r="AU23229"/>
    </row>
    <row r="23230" spans="47:47" x14ac:dyDescent="0.2">
      <c r="AU23230"/>
    </row>
    <row r="23231" spans="47:47" x14ac:dyDescent="0.2">
      <c r="AU23231"/>
    </row>
    <row r="23232" spans="47:47" x14ac:dyDescent="0.2">
      <c r="AU23232"/>
    </row>
    <row r="23233" spans="47:47" x14ac:dyDescent="0.2">
      <c r="AU23233"/>
    </row>
    <row r="23234" spans="47:47" x14ac:dyDescent="0.2">
      <c r="AU23234"/>
    </row>
    <row r="23235" spans="47:47" x14ac:dyDescent="0.2">
      <c r="AU23235"/>
    </row>
    <row r="23236" spans="47:47" x14ac:dyDescent="0.2">
      <c r="AU23236"/>
    </row>
    <row r="23237" spans="47:47" x14ac:dyDescent="0.2">
      <c r="AU23237"/>
    </row>
    <row r="23238" spans="47:47" x14ac:dyDescent="0.2">
      <c r="AU23238"/>
    </row>
    <row r="23239" spans="47:47" x14ac:dyDescent="0.2">
      <c r="AU23239"/>
    </row>
    <row r="23240" spans="47:47" x14ac:dyDescent="0.2">
      <c r="AU23240"/>
    </row>
    <row r="23241" spans="47:47" x14ac:dyDescent="0.2">
      <c r="AU23241"/>
    </row>
    <row r="23242" spans="47:47" x14ac:dyDescent="0.2">
      <c r="AU23242"/>
    </row>
    <row r="23243" spans="47:47" x14ac:dyDescent="0.2">
      <c r="AU23243"/>
    </row>
    <row r="23244" spans="47:47" x14ac:dyDescent="0.2">
      <c r="AU23244"/>
    </row>
    <row r="23245" spans="47:47" x14ac:dyDescent="0.2">
      <c r="AU23245"/>
    </row>
    <row r="23246" spans="47:47" x14ac:dyDescent="0.2">
      <c r="AU23246"/>
    </row>
    <row r="23247" spans="47:47" x14ac:dyDescent="0.2">
      <c r="AU23247"/>
    </row>
    <row r="23248" spans="47:47" x14ac:dyDescent="0.2">
      <c r="AU23248"/>
    </row>
    <row r="23249" spans="47:47" x14ac:dyDescent="0.2">
      <c r="AU23249"/>
    </row>
    <row r="23250" spans="47:47" x14ac:dyDescent="0.2">
      <c r="AU23250"/>
    </row>
    <row r="23251" spans="47:47" x14ac:dyDescent="0.2">
      <c r="AU23251"/>
    </row>
    <row r="23252" spans="47:47" x14ac:dyDescent="0.2">
      <c r="AU23252"/>
    </row>
    <row r="23253" spans="47:47" x14ac:dyDescent="0.2">
      <c r="AU23253"/>
    </row>
    <row r="23254" spans="47:47" x14ac:dyDescent="0.2">
      <c r="AU23254"/>
    </row>
    <row r="23255" spans="47:47" x14ac:dyDescent="0.2">
      <c r="AU23255"/>
    </row>
    <row r="23256" spans="47:47" x14ac:dyDescent="0.2">
      <c r="AU23256"/>
    </row>
    <row r="23257" spans="47:47" x14ac:dyDescent="0.2">
      <c r="AU23257"/>
    </row>
    <row r="23258" spans="47:47" x14ac:dyDescent="0.2">
      <c r="AU23258"/>
    </row>
    <row r="23259" spans="47:47" x14ac:dyDescent="0.2">
      <c r="AU23259"/>
    </row>
    <row r="23260" spans="47:47" x14ac:dyDescent="0.2">
      <c r="AU23260"/>
    </row>
    <row r="23261" spans="47:47" x14ac:dyDescent="0.2">
      <c r="AU23261"/>
    </row>
    <row r="23262" spans="47:47" x14ac:dyDescent="0.2">
      <c r="AU23262"/>
    </row>
    <row r="23263" spans="47:47" x14ac:dyDescent="0.2">
      <c r="AU23263"/>
    </row>
    <row r="23264" spans="47:47" x14ac:dyDescent="0.2">
      <c r="AU23264"/>
    </row>
    <row r="23265" spans="47:47" x14ac:dyDescent="0.2">
      <c r="AU23265"/>
    </row>
    <row r="23266" spans="47:47" x14ac:dyDescent="0.2">
      <c r="AU23266"/>
    </row>
    <row r="23267" spans="47:47" x14ac:dyDescent="0.2">
      <c r="AU23267"/>
    </row>
    <row r="23268" spans="47:47" x14ac:dyDescent="0.2">
      <c r="AU23268"/>
    </row>
    <row r="23269" spans="47:47" x14ac:dyDescent="0.2">
      <c r="AU23269"/>
    </row>
    <row r="23270" spans="47:47" x14ac:dyDescent="0.2">
      <c r="AU23270"/>
    </row>
    <row r="23271" spans="47:47" x14ac:dyDescent="0.2">
      <c r="AU23271"/>
    </row>
    <row r="23272" spans="47:47" x14ac:dyDescent="0.2">
      <c r="AU23272"/>
    </row>
    <row r="23273" spans="47:47" x14ac:dyDescent="0.2">
      <c r="AU23273"/>
    </row>
    <row r="23274" spans="47:47" x14ac:dyDescent="0.2">
      <c r="AU23274"/>
    </row>
    <row r="23275" spans="47:47" x14ac:dyDescent="0.2">
      <c r="AU23275"/>
    </row>
    <row r="23276" spans="47:47" x14ac:dyDescent="0.2">
      <c r="AU23276"/>
    </row>
    <row r="23277" spans="47:47" x14ac:dyDescent="0.2">
      <c r="AU23277"/>
    </row>
    <row r="23278" spans="47:47" x14ac:dyDescent="0.2">
      <c r="AU23278"/>
    </row>
    <row r="23279" spans="47:47" x14ac:dyDescent="0.2">
      <c r="AU23279"/>
    </row>
    <row r="23280" spans="47:47" x14ac:dyDescent="0.2">
      <c r="AU23280"/>
    </row>
    <row r="23281" spans="47:47" x14ac:dyDescent="0.2">
      <c r="AU23281"/>
    </row>
    <row r="23282" spans="47:47" x14ac:dyDescent="0.2">
      <c r="AU23282"/>
    </row>
    <row r="23283" spans="47:47" x14ac:dyDescent="0.2">
      <c r="AU23283"/>
    </row>
    <row r="23284" spans="47:47" x14ac:dyDescent="0.2">
      <c r="AU23284"/>
    </row>
    <row r="23285" spans="47:47" x14ac:dyDescent="0.2">
      <c r="AU23285"/>
    </row>
    <row r="23286" spans="47:47" x14ac:dyDescent="0.2">
      <c r="AU23286"/>
    </row>
    <row r="23287" spans="47:47" x14ac:dyDescent="0.2">
      <c r="AU23287"/>
    </row>
    <row r="23288" spans="47:47" x14ac:dyDescent="0.2">
      <c r="AU23288"/>
    </row>
    <row r="23289" spans="47:47" x14ac:dyDescent="0.2">
      <c r="AU23289"/>
    </row>
    <row r="23290" spans="47:47" x14ac:dyDescent="0.2">
      <c r="AU23290"/>
    </row>
    <row r="23291" spans="47:47" x14ac:dyDescent="0.2">
      <c r="AU23291"/>
    </row>
    <row r="23292" spans="47:47" x14ac:dyDescent="0.2">
      <c r="AU23292"/>
    </row>
    <row r="23293" spans="47:47" x14ac:dyDescent="0.2">
      <c r="AU23293"/>
    </row>
    <row r="23294" spans="47:47" x14ac:dyDescent="0.2">
      <c r="AU23294"/>
    </row>
    <row r="23295" spans="47:47" x14ac:dyDescent="0.2">
      <c r="AU23295"/>
    </row>
    <row r="23296" spans="47:47" x14ac:dyDescent="0.2">
      <c r="AU23296"/>
    </row>
    <row r="23297" spans="47:47" x14ac:dyDescent="0.2">
      <c r="AU23297"/>
    </row>
    <row r="23298" spans="47:47" x14ac:dyDescent="0.2">
      <c r="AU23298"/>
    </row>
    <row r="23299" spans="47:47" x14ac:dyDescent="0.2">
      <c r="AU23299"/>
    </row>
    <row r="23300" spans="47:47" x14ac:dyDescent="0.2">
      <c r="AU23300"/>
    </row>
    <row r="23301" spans="47:47" x14ac:dyDescent="0.2">
      <c r="AU23301"/>
    </row>
    <row r="23302" spans="47:47" x14ac:dyDescent="0.2">
      <c r="AU23302"/>
    </row>
    <row r="23303" spans="47:47" x14ac:dyDescent="0.2">
      <c r="AU23303"/>
    </row>
    <row r="23304" spans="47:47" x14ac:dyDescent="0.2">
      <c r="AU23304"/>
    </row>
    <row r="23305" spans="47:47" x14ac:dyDescent="0.2">
      <c r="AU23305"/>
    </row>
    <row r="23306" spans="47:47" x14ac:dyDescent="0.2">
      <c r="AU23306"/>
    </row>
    <row r="23307" spans="47:47" x14ac:dyDescent="0.2">
      <c r="AU23307"/>
    </row>
    <row r="23308" spans="47:47" x14ac:dyDescent="0.2">
      <c r="AU23308"/>
    </row>
    <row r="23309" spans="47:47" x14ac:dyDescent="0.2">
      <c r="AU23309"/>
    </row>
    <row r="23310" spans="47:47" x14ac:dyDescent="0.2">
      <c r="AU23310"/>
    </row>
    <row r="23311" spans="47:47" x14ac:dyDescent="0.2">
      <c r="AU23311"/>
    </row>
    <row r="23312" spans="47:47" x14ac:dyDescent="0.2">
      <c r="AU23312"/>
    </row>
    <row r="23313" spans="47:47" x14ac:dyDescent="0.2">
      <c r="AU23313"/>
    </row>
    <row r="23314" spans="47:47" x14ac:dyDescent="0.2">
      <c r="AU23314"/>
    </row>
    <row r="23315" spans="47:47" x14ac:dyDescent="0.2">
      <c r="AU23315"/>
    </row>
    <row r="23316" spans="47:47" x14ac:dyDescent="0.2">
      <c r="AU23316"/>
    </row>
    <row r="23317" spans="47:47" x14ac:dyDescent="0.2">
      <c r="AU23317"/>
    </row>
    <row r="23318" spans="47:47" x14ac:dyDescent="0.2">
      <c r="AU23318"/>
    </row>
    <row r="23319" spans="47:47" x14ac:dyDescent="0.2">
      <c r="AU23319"/>
    </row>
    <row r="23320" spans="47:47" x14ac:dyDescent="0.2">
      <c r="AU23320"/>
    </row>
    <row r="23321" spans="47:47" x14ac:dyDescent="0.2">
      <c r="AU23321"/>
    </row>
    <row r="23322" spans="47:47" x14ac:dyDescent="0.2">
      <c r="AU23322"/>
    </row>
    <row r="23323" spans="47:47" x14ac:dyDescent="0.2">
      <c r="AU23323"/>
    </row>
    <row r="23324" spans="47:47" x14ac:dyDescent="0.2">
      <c r="AU23324"/>
    </row>
    <row r="23325" spans="47:47" x14ac:dyDescent="0.2">
      <c r="AU23325"/>
    </row>
    <row r="23326" spans="47:47" x14ac:dyDescent="0.2">
      <c r="AU23326"/>
    </row>
    <row r="23327" spans="47:47" x14ac:dyDescent="0.2">
      <c r="AU23327"/>
    </row>
    <row r="23328" spans="47:47" x14ac:dyDescent="0.2">
      <c r="AU23328"/>
    </row>
    <row r="23329" spans="47:47" x14ac:dyDescent="0.2">
      <c r="AU23329"/>
    </row>
    <row r="23330" spans="47:47" x14ac:dyDescent="0.2">
      <c r="AU23330"/>
    </row>
    <row r="23331" spans="47:47" x14ac:dyDescent="0.2">
      <c r="AU23331"/>
    </row>
    <row r="23332" spans="47:47" x14ac:dyDescent="0.2">
      <c r="AU23332"/>
    </row>
    <row r="23333" spans="47:47" x14ac:dyDescent="0.2">
      <c r="AU23333"/>
    </row>
    <row r="23334" spans="47:47" x14ac:dyDescent="0.2">
      <c r="AU23334"/>
    </row>
    <row r="23335" spans="47:47" x14ac:dyDescent="0.2">
      <c r="AU23335"/>
    </row>
    <row r="23336" spans="47:47" x14ac:dyDescent="0.2">
      <c r="AU23336"/>
    </row>
    <row r="23337" spans="47:47" x14ac:dyDescent="0.2">
      <c r="AU23337"/>
    </row>
    <row r="23338" spans="47:47" x14ac:dyDescent="0.2">
      <c r="AU23338"/>
    </row>
    <row r="23339" spans="47:47" x14ac:dyDescent="0.2">
      <c r="AU23339"/>
    </row>
    <row r="23340" spans="47:47" x14ac:dyDescent="0.2">
      <c r="AU23340"/>
    </row>
    <row r="23341" spans="47:47" x14ac:dyDescent="0.2">
      <c r="AU23341"/>
    </row>
    <row r="23342" spans="47:47" x14ac:dyDescent="0.2">
      <c r="AU23342"/>
    </row>
    <row r="23343" spans="47:47" x14ac:dyDescent="0.2">
      <c r="AU23343"/>
    </row>
    <row r="23344" spans="47:47" x14ac:dyDescent="0.2">
      <c r="AU23344"/>
    </row>
    <row r="23345" spans="47:47" x14ac:dyDescent="0.2">
      <c r="AU23345"/>
    </row>
    <row r="23346" spans="47:47" x14ac:dyDescent="0.2">
      <c r="AU23346"/>
    </row>
    <row r="23347" spans="47:47" x14ac:dyDescent="0.2">
      <c r="AU23347"/>
    </row>
    <row r="23348" spans="47:47" x14ac:dyDescent="0.2">
      <c r="AU23348"/>
    </row>
    <row r="23349" spans="47:47" x14ac:dyDescent="0.2">
      <c r="AU23349"/>
    </row>
    <row r="23350" spans="47:47" x14ac:dyDescent="0.2">
      <c r="AU23350"/>
    </row>
    <row r="23351" spans="47:47" x14ac:dyDescent="0.2">
      <c r="AU23351"/>
    </row>
    <row r="23352" spans="47:47" x14ac:dyDescent="0.2">
      <c r="AU23352"/>
    </row>
    <row r="23353" spans="47:47" x14ac:dyDescent="0.2">
      <c r="AU23353"/>
    </row>
    <row r="23354" spans="47:47" x14ac:dyDescent="0.2">
      <c r="AU23354"/>
    </row>
    <row r="23355" spans="47:47" x14ac:dyDescent="0.2">
      <c r="AU23355"/>
    </row>
    <row r="23356" spans="47:47" x14ac:dyDescent="0.2">
      <c r="AU23356"/>
    </row>
    <row r="23357" spans="47:47" x14ac:dyDescent="0.2">
      <c r="AU23357"/>
    </row>
    <row r="23358" spans="47:47" x14ac:dyDescent="0.2">
      <c r="AU23358"/>
    </row>
    <row r="23359" spans="47:47" x14ac:dyDescent="0.2">
      <c r="AU23359"/>
    </row>
    <row r="23360" spans="47:47" x14ac:dyDescent="0.2">
      <c r="AU23360"/>
    </row>
    <row r="23361" spans="47:47" x14ac:dyDescent="0.2">
      <c r="AU23361"/>
    </row>
    <row r="23362" spans="47:47" x14ac:dyDescent="0.2">
      <c r="AU23362"/>
    </row>
    <row r="23363" spans="47:47" x14ac:dyDescent="0.2">
      <c r="AU23363"/>
    </row>
    <row r="23364" spans="47:47" x14ac:dyDescent="0.2">
      <c r="AU23364"/>
    </row>
    <row r="23365" spans="47:47" x14ac:dyDescent="0.2">
      <c r="AU23365"/>
    </row>
    <row r="23366" spans="47:47" x14ac:dyDescent="0.2">
      <c r="AU23366"/>
    </row>
    <row r="23367" spans="47:47" x14ac:dyDescent="0.2">
      <c r="AU23367"/>
    </row>
    <row r="23368" spans="47:47" x14ac:dyDescent="0.2">
      <c r="AU23368"/>
    </row>
    <row r="23369" spans="47:47" x14ac:dyDescent="0.2">
      <c r="AU23369"/>
    </row>
    <row r="23370" spans="47:47" x14ac:dyDescent="0.2">
      <c r="AU23370"/>
    </row>
    <row r="23371" spans="47:47" x14ac:dyDescent="0.2">
      <c r="AU23371"/>
    </row>
    <row r="23372" spans="47:47" x14ac:dyDescent="0.2">
      <c r="AU23372"/>
    </row>
    <row r="23373" spans="47:47" x14ac:dyDescent="0.2">
      <c r="AU23373"/>
    </row>
    <row r="23374" spans="47:47" x14ac:dyDescent="0.2">
      <c r="AU23374"/>
    </row>
    <row r="23375" spans="47:47" x14ac:dyDescent="0.2">
      <c r="AU23375"/>
    </row>
    <row r="23376" spans="47:47" x14ac:dyDescent="0.2">
      <c r="AU23376"/>
    </row>
    <row r="23377" spans="47:47" x14ac:dyDescent="0.2">
      <c r="AU23377"/>
    </row>
    <row r="23378" spans="47:47" x14ac:dyDescent="0.2">
      <c r="AU23378"/>
    </row>
    <row r="23379" spans="47:47" x14ac:dyDescent="0.2">
      <c r="AU23379"/>
    </row>
    <row r="23380" spans="47:47" x14ac:dyDescent="0.2">
      <c r="AU23380"/>
    </row>
    <row r="23381" spans="47:47" x14ac:dyDescent="0.2">
      <c r="AU23381"/>
    </row>
    <row r="23382" spans="47:47" x14ac:dyDescent="0.2">
      <c r="AU23382"/>
    </row>
    <row r="23383" spans="47:47" x14ac:dyDescent="0.2">
      <c r="AU23383"/>
    </row>
    <row r="23384" spans="47:47" x14ac:dyDescent="0.2">
      <c r="AU23384"/>
    </row>
    <row r="23385" spans="47:47" x14ac:dyDescent="0.2">
      <c r="AU23385"/>
    </row>
    <row r="23386" spans="47:47" x14ac:dyDescent="0.2">
      <c r="AU23386"/>
    </row>
    <row r="23387" spans="47:47" x14ac:dyDescent="0.2">
      <c r="AU23387"/>
    </row>
    <row r="23388" spans="47:47" x14ac:dyDescent="0.2">
      <c r="AU23388"/>
    </row>
    <row r="23389" spans="47:47" x14ac:dyDescent="0.2">
      <c r="AU23389"/>
    </row>
    <row r="23390" spans="47:47" x14ac:dyDescent="0.2">
      <c r="AU23390"/>
    </row>
    <row r="23391" spans="47:47" x14ac:dyDescent="0.2">
      <c r="AU23391"/>
    </row>
    <row r="23392" spans="47:47" x14ac:dyDescent="0.2">
      <c r="AU23392"/>
    </row>
    <row r="23393" spans="47:47" x14ac:dyDescent="0.2">
      <c r="AU23393"/>
    </row>
    <row r="23394" spans="47:47" x14ac:dyDescent="0.2">
      <c r="AU23394"/>
    </row>
    <row r="23395" spans="47:47" x14ac:dyDescent="0.2">
      <c r="AU23395"/>
    </row>
    <row r="23396" spans="47:47" x14ac:dyDescent="0.2">
      <c r="AU23396"/>
    </row>
    <row r="23397" spans="47:47" x14ac:dyDescent="0.2">
      <c r="AU23397"/>
    </row>
    <row r="23398" spans="47:47" x14ac:dyDescent="0.2">
      <c r="AU23398"/>
    </row>
    <row r="23399" spans="47:47" x14ac:dyDescent="0.2">
      <c r="AU23399"/>
    </row>
    <row r="23400" spans="47:47" x14ac:dyDescent="0.2">
      <c r="AU23400"/>
    </row>
    <row r="23401" spans="47:47" x14ac:dyDescent="0.2">
      <c r="AU23401"/>
    </row>
    <row r="23402" spans="47:47" x14ac:dyDescent="0.2">
      <c r="AU23402"/>
    </row>
    <row r="23403" spans="47:47" x14ac:dyDescent="0.2">
      <c r="AU23403"/>
    </row>
    <row r="23404" spans="47:47" x14ac:dyDescent="0.2">
      <c r="AU23404"/>
    </row>
    <row r="23405" spans="47:47" x14ac:dyDescent="0.2">
      <c r="AU23405"/>
    </row>
    <row r="23406" spans="47:47" x14ac:dyDescent="0.2">
      <c r="AU23406"/>
    </row>
    <row r="23407" spans="47:47" x14ac:dyDescent="0.2">
      <c r="AU23407"/>
    </row>
    <row r="23408" spans="47:47" x14ac:dyDescent="0.2">
      <c r="AU23408"/>
    </row>
    <row r="23409" spans="47:47" x14ac:dyDescent="0.2">
      <c r="AU23409"/>
    </row>
    <row r="23410" spans="47:47" x14ac:dyDescent="0.2">
      <c r="AU23410"/>
    </row>
    <row r="23411" spans="47:47" x14ac:dyDescent="0.2">
      <c r="AU23411"/>
    </row>
    <row r="23412" spans="47:47" x14ac:dyDescent="0.2">
      <c r="AU23412"/>
    </row>
    <row r="23413" spans="47:47" x14ac:dyDescent="0.2">
      <c r="AU23413"/>
    </row>
    <row r="23414" spans="47:47" x14ac:dyDescent="0.2">
      <c r="AU23414"/>
    </row>
    <row r="23415" spans="47:47" x14ac:dyDescent="0.2">
      <c r="AU23415"/>
    </row>
    <row r="23416" spans="47:47" x14ac:dyDescent="0.2">
      <c r="AU23416"/>
    </row>
    <row r="23417" spans="47:47" x14ac:dyDescent="0.2">
      <c r="AU23417"/>
    </row>
    <row r="23418" spans="47:47" x14ac:dyDescent="0.2">
      <c r="AU23418"/>
    </row>
    <row r="23419" spans="47:47" x14ac:dyDescent="0.2">
      <c r="AU23419"/>
    </row>
    <row r="23420" spans="47:47" x14ac:dyDescent="0.2">
      <c r="AU23420"/>
    </row>
    <row r="23421" spans="47:47" x14ac:dyDescent="0.2">
      <c r="AU23421"/>
    </row>
    <row r="23422" spans="47:47" x14ac:dyDescent="0.2">
      <c r="AU23422"/>
    </row>
    <row r="23423" spans="47:47" x14ac:dyDescent="0.2">
      <c r="AU23423"/>
    </row>
    <row r="23424" spans="47:47" x14ac:dyDescent="0.2">
      <c r="AU23424"/>
    </row>
    <row r="23425" spans="47:47" x14ac:dyDescent="0.2">
      <c r="AU23425"/>
    </row>
    <row r="23426" spans="47:47" x14ac:dyDescent="0.2">
      <c r="AU23426"/>
    </row>
    <row r="23427" spans="47:47" x14ac:dyDescent="0.2">
      <c r="AU23427"/>
    </row>
    <row r="23428" spans="47:47" x14ac:dyDescent="0.2">
      <c r="AU23428"/>
    </row>
    <row r="23429" spans="47:47" x14ac:dyDescent="0.2">
      <c r="AU23429"/>
    </row>
    <row r="23430" spans="47:47" x14ac:dyDescent="0.2">
      <c r="AU23430"/>
    </row>
    <row r="23431" spans="47:47" x14ac:dyDescent="0.2">
      <c r="AU23431"/>
    </row>
    <row r="23432" spans="47:47" x14ac:dyDescent="0.2">
      <c r="AU23432"/>
    </row>
    <row r="23433" spans="47:47" x14ac:dyDescent="0.2">
      <c r="AU23433"/>
    </row>
    <row r="23434" spans="47:47" x14ac:dyDescent="0.2">
      <c r="AU23434"/>
    </row>
    <row r="23435" spans="47:47" x14ac:dyDescent="0.2">
      <c r="AU23435"/>
    </row>
    <row r="23436" spans="47:47" x14ac:dyDescent="0.2">
      <c r="AU23436"/>
    </row>
    <row r="23437" spans="47:47" x14ac:dyDescent="0.2">
      <c r="AU23437"/>
    </row>
    <row r="23438" spans="47:47" x14ac:dyDescent="0.2">
      <c r="AU23438"/>
    </row>
    <row r="23439" spans="47:47" x14ac:dyDescent="0.2">
      <c r="AU23439"/>
    </row>
    <row r="23440" spans="47:47" x14ac:dyDescent="0.2">
      <c r="AU23440"/>
    </row>
    <row r="23441" spans="47:47" x14ac:dyDescent="0.2">
      <c r="AU23441"/>
    </row>
    <row r="23442" spans="47:47" x14ac:dyDescent="0.2">
      <c r="AU23442"/>
    </row>
    <row r="23443" spans="47:47" x14ac:dyDescent="0.2">
      <c r="AU23443"/>
    </row>
    <row r="23444" spans="47:47" x14ac:dyDescent="0.2">
      <c r="AU23444"/>
    </row>
    <row r="23445" spans="47:47" x14ac:dyDescent="0.2">
      <c r="AU23445"/>
    </row>
    <row r="23446" spans="47:47" x14ac:dyDescent="0.2">
      <c r="AU23446"/>
    </row>
    <row r="23447" spans="47:47" x14ac:dyDescent="0.2">
      <c r="AU23447"/>
    </row>
    <row r="23448" spans="47:47" x14ac:dyDescent="0.2">
      <c r="AU23448"/>
    </row>
    <row r="23449" spans="47:47" x14ac:dyDescent="0.2">
      <c r="AU23449"/>
    </row>
    <row r="23450" spans="47:47" x14ac:dyDescent="0.2">
      <c r="AU23450"/>
    </row>
    <row r="23451" spans="47:47" x14ac:dyDescent="0.2">
      <c r="AU23451"/>
    </row>
    <row r="23452" spans="47:47" x14ac:dyDescent="0.2">
      <c r="AU23452"/>
    </row>
    <row r="23453" spans="47:47" x14ac:dyDescent="0.2">
      <c r="AU23453"/>
    </row>
    <row r="23454" spans="47:47" x14ac:dyDescent="0.2">
      <c r="AU23454"/>
    </row>
    <row r="23455" spans="47:47" x14ac:dyDescent="0.2">
      <c r="AU23455"/>
    </row>
    <row r="23456" spans="47:47" x14ac:dyDescent="0.2">
      <c r="AU23456"/>
    </row>
    <row r="23457" spans="47:47" x14ac:dyDescent="0.2">
      <c r="AU23457"/>
    </row>
    <row r="23458" spans="47:47" x14ac:dyDescent="0.2">
      <c r="AU23458"/>
    </row>
    <row r="23459" spans="47:47" x14ac:dyDescent="0.2">
      <c r="AU23459"/>
    </row>
    <row r="23460" spans="47:47" x14ac:dyDescent="0.2">
      <c r="AU23460"/>
    </row>
    <row r="23461" spans="47:47" x14ac:dyDescent="0.2">
      <c r="AU23461"/>
    </row>
    <row r="23462" spans="47:47" x14ac:dyDescent="0.2">
      <c r="AU23462"/>
    </row>
    <row r="23463" spans="47:47" x14ac:dyDescent="0.2">
      <c r="AU23463"/>
    </row>
    <row r="23464" spans="47:47" x14ac:dyDescent="0.2">
      <c r="AU23464"/>
    </row>
    <row r="23465" spans="47:47" x14ac:dyDescent="0.2">
      <c r="AU23465"/>
    </row>
    <row r="23466" spans="47:47" x14ac:dyDescent="0.2">
      <c r="AU23466"/>
    </row>
    <row r="23467" spans="47:47" x14ac:dyDescent="0.2">
      <c r="AU23467"/>
    </row>
    <row r="23468" spans="47:47" x14ac:dyDescent="0.2">
      <c r="AU23468"/>
    </row>
    <row r="23469" spans="47:47" x14ac:dyDescent="0.2">
      <c r="AU23469"/>
    </row>
    <row r="23470" spans="47:47" x14ac:dyDescent="0.2">
      <c r="AU23470"/>
    </row>
    <row r="23471" spans="47:47" x14ac:dyDescent="0.2">
      <c r="AU23471"/>
    </row>
    <row r="23472" spans="47:47" x14ac:dyDescent="0.2">
      <c r="AU23472"/>
    </row>
    <row r="23473" spans="47:47" x14ac:dyDescent="0.2">
      <c r="AU23473"/>
    </row>
    <row r="23474" spans="47:47" x14ac:dyDescent="0.2">
      <c r="AU23474"/>
    </row>
    <row r="23475" spans="47:47" x14ac:dyDescent="0.2">
      <c r="AU23475"/>
    </row>
    <row r="23476" spans="47:47" x14ac:dyDescent="0.2">
      <c r="AU23476"/>
    </row>
    <row r="23477" spans="47:47" x14ac:dyDescent="0.2">
      <c r="AU23477"/>
    </row>
    <row r="23478" spans="47:47" x14ac:dyDescent="0.2">
      <c r="AU23478"/>
    </row>
    <row r="23479" spans="47:47" x14ac:dyDescent="0.2">
      <c r="AU23479"/>
    </row>
    <row r="23480" spans="47:47" x14ac:dyDescent="0.2">
      <c r="AU23480"/>
    </row>
    <row r="23481" spans="47:47" x14ac:dyDescent="0.2">
      <c r="AU23481"/>
    </row>
    <row r="23482" spans="47:47" x14ac:dyDescent="0.2">
      <c r="AU23482"/>
    </row>
    <row r="23483" spans="47:47" x14ac:dyDescent="0.2">
      <c r="AU23483"/>
    </row>
    <row r="23484" spans="47:47" x14ac:dyDescent="0.2">
      <c r="AU23484"/>
    </row>
    <row r="23485" spans="47:47" x14ac:dyDescent="0.2">
      <c r="AU23485"/>
    </row>
    <row r="23486" spans="47:47" x14ac:dyDescent="0.2">
      <c r="AU23486"/>
    </row>
    <row r="23487" spans="47:47" x14ac:dyDescent="0.2">
      <c r="AU23487"/>
    </row>
    <row r="23488" spans="47:47" x14ac:dyDescent="0.2">
      <c r="AU23488"/>
    </row>
    <row r="23489" spans="47:47" x14ac:dyDescent="0.2">
      <c r="AU23489"/>
    </row>
    <row r="23490" spans="47:47" x14ac:dyDescent="0.2">
      <c r="AU23490"/>
    </row>
    <row r="23491" spans="47:47" x14ac:dyDescent="0.2">
      <c r="AU23491"/>
    </row>
    <row r="23492" spans="47:47" x14ac:dyDescent="0.2">
      <c r="AU23492"/>
    </row>
    <row r="23493" spans="47:47" x14ac:dyDescent="0.2">
      <c r="AU23493"/>
    </row>
    <row r="23494" spans="47:47" x14ac:dyDescent="0.2">
      <c r="AU23494"/>
    </row>
    <row r="23495" spans="47:47" x14ac:dyDescent="0.2">
      <c r="AU23495"/>
    </row>
    <row r="23496" spans="47:47" x14ac:dyDescent="0.2">
      <c r="AU23496"/>
    </row>
    <row r="23497" spans="47:47" x14ac:dyDescent="0.2">
      <c r="AU23497"/>
    </row>
    <row r="23498" spans="47:47" x14ac:dyDescent="0.2">
      <c r="AU23498"/>
    </row>
    <row r="23499" spans="47:47" x14ac:dyDescent="0.2">
      <c r="AU23499"/>
    </row>
    <row r="23500" spans="47:47" x14ac:dyDescent="0.2">
      <c r="AU23500"/>
    </row>
    <row r="23501" spans="47:47" x14ac:dyDescent="0.2">
      <c r="AU23501"/>
    </row>
    <row r="23502" spans="47:47" x14ac:dyDescent="0.2">
      <c r="AU23502"/>
    </row>
    <row r="23503" spans="47:47" x14ac:dyDescent="0.2">
      <c r="AU23503"/>
    </row>
    <row r="23504" spans="47:47" x14ac:dyDescent="0.2">
      <c r="AU23504"/>
    </row>
    <row r="23505" spans="47:47" x14ac:dyDescent="0.2">
      <c r="AU23505"/>
    </row>
    <row r="23506" spans="47:47" x14ac:dyDescent="0.2">
      <c r="AU23506"/>
    </row>
    <row r="23507" spans="47:47" x14ac:dyDescent="0.2">
      <c r="AU23507"/>
    </row>
    <row r="23508" spans="47:47" x14ac:dyDescent="0.2">
      <c r="AU23508"/>
    </row>
    <row r="23509" spans="47:47" x14ac:dyDescent="0.2">
      <c r="AU23509"/>
    </row>
    <row r="23510" spans="47:47" x14ac:dyDescent="0.2">
      <c r="AU23510"/>
    </row>
    <row r="23511" spans="47:47" x14ac:dyDescent="0.2">
      <c r="AU23511"/>
    </row>
    <row r="23512" spans="47:47" x14ac:dyDescent="0.2">
      <c r="AU23512"/>
    </row>
    <row r="23513" spans="47:47" x14ac:dyDescent="0.2">
      <c r="AU23513"/>
    </row>
    <row r="23514" spans="47:47" x14ac:dyDescent="0.2">
      <c r="AU23514"/>
    </row>
    <row r="23515" spans="47:47" x14ac:dyDescent="0.2">
      <c r="AU23515"/>
    </row>
    <row r="23516" spans="47:47" x14ac:dyDescent="0.2">
      <c r="AU23516"/>
    </row>
    <row r="23517" spans="47:47" x14ac:dyDescent="0.2">
      <c r="AU23517"/>
    </row>
    <row r="23518" spans="47:47" x14ac:dyDescent="0.2">
      <c r="AU23518"/>
    </row>
    <row r="23519" spans="47:47" x14ac:dyDescent="0.2">
      <c r="AU23519"/>
    </row>
    <row r="23520" spans="47:47" x14ac:dyDescent="0.2">
      <c r="AU23520"/>
    </row>
    <row r="23521" spans="47:47" x14ac:dyDescent="0.2">
      <c r="AU23521"/>
    </row>
    <row r="23522" spans="47:47" x14ac:dyDescent="0.2">
      <c r="AU23522"/>
    </row>
    <row r="23523" spans="47:47" x14ac:dyDescent="0.2">
      <c r="AU23523"/>
    </row>
    <row r="23524" spans="47:47" x14ac:dyDescent="0.2">
      <c r="AU23524"/>
    </row>
    <row r="23525" spans="47:47" x14ac:dyDescent="0.2">
      <c r="AU23525"/>
    </row>
    <row r="23526" spans="47:47" x14ac:dyDescent="0.2">
      <c r="AU23526"/>
    </row>
    <row r="23527" spans="47:47" x14ac:dyDescent="0.2">
      <c r="AU23527"/>
    </row>
    <row r="23528" spans="47:47" x14ac:dyDescent="0.2">
      <c r="AU23528"/>
    </row>
    <row r="23529" spans="47:47" x14ac:dyDescent="0.2">
      <c r="AU23529"/>
    </row>
    <row r="23530" spans="47:47" x14ac:dyDescent="0.2">
      <c r="AU23530"/>
    </row>
    <row r="23531" spans="47:47" x14ac:dyDescent="0.2">
      <c r="AU23531"/>
    </row>
    <row r="23532" spans="47:47" x14ac:dyDescent="0.2">
      <c r="AU23532"/>
    </row>
    <row r="23533" spans="47:47" x14ac:dyDescent="0.2">
      <c r="AU23533"/>
    </row>
    <row r="23534" spans="47:47" x14ac:dyDescent="0.2">
      <c r="AU23534"/>
    </row>
    <row r="23535" spans="47:47" x14ac:dyDescent="0.2">
      <c r="AU23535"/>
    </row>
    <row r="23536" spans="47:47" x14ac:dyDescent="0.2">
      <c r="AU23536"/>
    </row>
    <row r="23537" spans="47:47" x14ac:dyDescent="0.2">
      <c r="AU23537"/>
    </row>
    <row r="23538" spans="47:47" x14ac:dyDescent="0.2">
      <c r="AU23538"/>
    </row>
    <row r="23539" spans="47:47" x14ac:dyDescent="0.2">
      <c r="AU23539"/>
    </row>
    <row r="23540" spans="47:47" x14ac:dyDescent="0.2">
      <c r="AU23540"/>
    </row>
    <row r="23541" spans="47:47" x14ac:dyDescent="0.2">
      <c r="AU23541"/>
    </row>
    <row r="23542" spans="47:47" x14ac:dyDescent="0.2">
      <c r="AU23542"/>
    </row>
    <row r="23543" spans="47:47" x14ac:dyDescent="0.2">
      <c r="AU23543"/>
    </row>
    <row r="23544" spans="47:47" x14ac:dyDescent="0.2">
      <c r="AU23544"/>
    </row>
    <row r="23545" spans="47:47" x14ac:dyDescent="0.2">
      <c r="AU23545"/>
    </row>
    <row r="23546" spans="47:47" x14ac:dyDescent="0.2">
      <c r="AU23546"/>
    </row>
    <row r="23547" spans="47:47" x14ac:dyDescent="0.2">
      <c r="AU23547"/>
    </row>
    <row r="23548" spans="47:47" x14ac:dyDescent="0.2">
      <c r="AU23548"/>
    </row>
    <row r="23549" spans="47:47" x14ac:dyDescent="0.2">
      <c r="AU23549"/>
    </row>
    <row r="23550" spans="47:47" x14ac:dyDescent="0.2">
      <c r="AU23550"/>
    </row>
    <row r="23551" spans="47:47" x14ac:dyDescent="0.2">
      <c r="AU23551"/>
    </row>
    <row r="23552" spans="47:47" x14ac:dyDescent="0.2">
      <c r="AU23552"/>
    </row>
    <row r="23553" spans="47:47" x14ac:dyDescent="0.2">
      <c r="AU23553"/>
    </row>
    <row r="23554" spans="47:47" x14ac:dyDescent="0.2">
      <c r="AU23554"/>
    </row>
    <row r="23555" spans="47:47" x14ac:dyDescent="0.2">
      <c r="AU23555"/>
    </row>
    <row r="23556" spans="47:47" x14ac:dyDescent="0.2">
      <c r="AU23556"/>
    </row>
    <row r="23557" spans="47:47" x14ac:dyDescent="0.2">
      <c r="AU23557"/>
    </row>
    <row r="23558" spans="47:47" x14ac:dyDescent="0.2">
      <c r="AU23558"/>
    </row>
    <row r="23559" spans="47:47" x14ac:dyDescent="0.2">
      <c r="AU23559"/>
    </row>
    <row r="23560" spans="47:47" x14ac:dyDescent="0.2">
      <c r="AU23560"/>
    </row>
    <row r="23561" spans="47:47" x14ac:dyDescent="0.2">
      <c r="AU23561"/>
    </row>
    <row r="23562" spans="47:47" x14ac:dyDescent="0.2">
      <c r="AU23562"/>
    </row>
    <row r="23563" spans="47:47" x14ac:dyDescent="0.2">
      <c r="AU23563"/>
    </row>
    <row r="23564" spans="47:47" x14ac:dyDescent="0.2">
      <c r="AU23564"/>
    </row>
    <row r="23565" spans="47:47" x14ac:dyDescent="0.2">
      <c r="AU23565"/>
    </row>
    <row r="23566" spans="47:47" x14ac:dyDescent="0.2">
      <c r="AU23566"/>
    </row>
    <row r="23567" spans="47:47" x14ac:dyDescent="0.2">
      <c r="AU23567"/>
    </row>
    <row r="23568" spans="47:47" x14ac:dyDescent="0.2">
      <c r="AU23568"/>
    </row>
    <row r="23569" spans="47:47" x14ac:dyDescent="0.2">
      <c r="AU23569"/>
    </row>
    <row r="23570" spans="47:47" x14ac:dyDescent="0.2">
      <c r="AU23570"/>
    </row>
    <row r="23571" spans="47:47" x14ac:dyDescent="0.2">
      <c r="AU23571"/>
    </row>
    <row r="23572" spans="47:47" x14ac:dyDescent="0.2">
      <c r="AU23572"/>
    </row>
    <row r="23573" spans="47:47" x14ac:dyDescent="0.2">
      <c r="AU23573"/>
    </row>
    <row r="23574" spans="47:47" x14ac:dyDescent="0.2">
      <c r="AU23574"/>
    </row>
    <row r="23575" spans="47:47" x14ac:dyDescent="0.2">
      <c r="AU23575"/>
    </row>
    <row r="23576" spans="47:47" x14ac:dyDescent="0.2">
      <c r="AU23576"/>
    </row>
    <row r="23577" spans="47:47" x14ac:dyDescent="0.2">
      <c r="AU23577"/>
    </row>
    <row r="23578" spans="47:47" x14ac:dyDescent="0.2">
      <c r="AU23578"/>
    </row>
    <row r="23579" spans="47:47" x14ac:dyDescent="0.2">
      <c r="AU23579"/>
    </row>
    <row r="23580" spans="47:47" x14ac:dyDescent="0.2">
      <c r="AU23580"/>
    </row>
    <row r="23581" spans="47:47" x14ac:dyDescent="0.2">
      <c r="AU23581"/>
    </row>
    <row r="23582" spans="47:47" x14ac:dyDescent="0.2">
      <c r="AU23582"/>
    </row>
    <row r="23583" spans="47:47" x14ac:dyDescent="0.2">
      <c r="AU23583"/>
    </row>
    <row r="23584" spans="47:47" x14ac:dyDescent="0.2">
      <c r="AU23584"/>
    </row>
    <row r="23585" spans="47:47" x14ac:dyDescent="0.2">
      <c r="AU23585"/>
    </row>
    <row r="23586" spans="47:47" x14ac:dyDescent="0.2">
      <c r="AU23586"/>
    </row>
    <row r="23587" spans="47:47" x14ac:dyDescent="0.2">
      <c r="AU23587"/>
    </row>
    <row r="23588" spans="47:47" x14ac:dyDescent="0.2">
      <c r="AU23588"/>
    </row>
    <row r="23589" spans="47:47" x14ac:dyDescent="0.2">
      <c r="AU23589"/>
    </row>
    <row r="23590" spans="47:47" x14ac:dyDescent="0.2">
      <c r="AU23590"/>
    </row>
    <row r="23591" spans="47:47" x14ac:dyDescent="0.2">
      <c r="AU23591"/>
    </row>
    <row r="23592" spans="47:47" x14ac:dyDescent="0.2">
      <c r="AU23592"/>
    </row>
    <row r="23593" spans="47:47" x14ac:dyDescent="0.2">
      <c r="AU23593"/>
    </row>
    <row r="23594" spans="47:47" x14ac:dyDescent="0.2">
      <c r="AU23594"/>
    </row>
    <row r="23595" spans="47:47" x14ac:dyDescent="0.2">
      <c r="AU23595"/>
    </row>
    <row r="23596" spans="47:47" x14ac:dyDescent="0.2">
      <c r="AU23596"/>
    </row>
    <row r="23597" spans="47:47" x14ac:dyDescent="0.2">
      <c r="AU23597"/>
    </row>
    <row r="23598" spans="47:47" x14ac:dyDescent="0.2">
      <c r="AU23598"/>
    </row>
    <row r="23599" spans="47:47" x14ac:dyDescent="0.2">
      <c r="AU23599"/>
    </row>
    <row r="23600" spans="47:47" x14ac:dyDescent="0.2">
      <c r="AU23600"/>
    </row>
    <row r="23601" spans="47:47" x14ac:dyDescent="0.2">
      <c r="AU23601"/>
    </row>
    <row r="23602" spans="47:47" x14ac:dyDescent="0.2">
      <c r="AU23602"/>
    </row>
    <row r="23603" spans="47:47" x14ac:dyDescent="0.2">
      <c r="AU23603"/>
    </row>
    <row r="23604" spans="47:47" x14ac:dyDescent="0.2">
      <c r="AU23604"/>
    </row>
    <row r="23605" spans="47:47" x14ac:dyDescent="0.2">
      <c r="AU23605"/>
    </row>
    <row r="23606" spans="47:47" x14ac:dyDescent="0.2">
      <c r="AU23606"/>
    </row>
    <row r="23607" spans="47:47" x14ac:dyDescent="0.2">
      <c r="AU23607"/>
    </row>
    <row r="23608" spans="47:47" x14ac:dyDescent="0.2">
      <c r="AU23608"/>
    </row>
    <row r="23609" spans="47:47" x14ac:dyDescent="0.2">
      <c r="AU23609"/>
    </row>
    <row r="23610" spans="47:47" x14ac:dyDescent="0.2">
      <c r="AU23610"/>
    </row>
    <row r="23611" spans="47:47" x14ac:dyDescent="0.2">
      <c r="AU23611"/>
    </row>
    <row r="23612" spans="47:47" x14ac:dyDescent="0.2">
      <c r="AU23612"/>
    </row>
    <row r="23613" spans="47:47" x14ac:dyDescent="0.2">
      <c r="AU23613"/>
    </row>
    <row r="23614" spans="47:47" x14ac:dyDescent="0.2">
      <c r="AU23614"/>
    </row>
    <row r="23615" spans="47:47" x14ac:dyDescent="0.2">
      <c r="AU23615"/>
    </row>
    <row r="23616" spans="47:47" x14ac:dyDescent="0.2">
      <c r="AU23616"/>
    </row>
    <row r="23617" spans="47:47" x14ac:dyDescent="0.2">
      <c r="AU23617"/>
    </row>
    <row r="23618" spans="47:47" x14ac:dyDescent="0.2">
      <c r="AU23618"/>
    </row>
    <row r="23619" spans="47:47" x14ac:dyDescent="0.2">
      <c r="AU23619"/>
    </row>
    <row r="23620" spans="47:47" x14ac:dyDescent="0.2">
      <c r="AU23620"/>
    </row>
    <row r="23621" spans="47:47" x14ac:dyDescent="0.2">
      <c r="AU23621"/>
    </row>
    <row r="23622" spans="47:47" x14ac:dyDescent="0.2">
      <c r="AU23622"/>
    </row>
    <row r="23623" spans="47:47" x14ac:dyDescent="0.2">
      <c r="AU23623"/>
    </row>
    <row r="23624" spans="47:47" x14ac:dyDescent="0.2">
      <c r="AU23624"/>
    </row>
    <row r="23625" spans="47:47" x14ac:dyDescent="0.2">
      <c r="AU23625"/>
    </row>
    <row r="23626" spans="47:47" x14ac:dyDescent="0.2">
      <c r="AU23626"/>
    </row>
    <row r="23627" spans="47:47" x14ac:dyDescent="0.2">
      <c r="AU23627"/>
    </row>
    <row r="23628" spans="47:47" x14ac:dyDescent="0.2">
      <c r="AU23628"/>
    </row>
    <row r="23629" spans="47:47" x14ac:dyDescent="0.2">
      <c r="AU23629"/>
    </row>
    <row r="23630" spans="47:47" x14ac:dyDescent="0.2">
      <c r="AU23630"/>
    </row>
    <row r="23631" spans="47:47" x14ac:dyDescent="0.2">
      <c r="AU23631"/>
    </row>
    <row r="23632" spans="47:47" x14ac:dyDescent="0.2">
      <c r="AU23632"/>
    </row>
    <row r="23633" spans="47:47" x14ac:dyDescent="0.2">
      <c r="AU23633"/>
    </row>
    <row r="23634" spans="47:47" x14ac:dyDescent="0.2">
      <c r="AU23634"/>
    </row>
    <row r="23635" spans="47:47" x14ac:dyDescent="0.2">
      <c r="AU23635"/>
    </row>
    <row r="23636" spans="47:47" x14ac:dyDescent="0.2">
      <c r="AU23636"/>
    </row>
    <row r="23637" spans="47:47" x14ac:dyDescent="0.2">
      <c r="AU23637"/>
    </row>
    <row r="23638" spans="47:47" x14ac:dyDescent="0.2">
      <c r="AU23638"/>
    </row>
    <row r="23639" spans="47:47" x14ac:dyDescent="0.2">
      <c r="AU23639"/>
    </row>
    <row r="23640" spans="47:47" x14ac:dyDescent="0.2">
      <c r="AU23640"/>
    </row>
    <row r="23641" spans="47:47" x14ac:dyDescent="0.2">
      <c r="AU23641"/>
    </row>
    <row r="23642" spans="47:47" x14ac:dyDescent="0.2">
      <c r="AU23642"/>
    </row>
    <row r="23643" spans="47:47" x14ac:dyDescent="0.2">
      <c r="AU23643"/>
    </row>
    <row r="23644" spans="47:47" x14ac:dyDescent="0.2">
      <c r="AU23644"/>
    </row>
    <row r="23645" spans="47:47" x14ac:dyDescent="0.2">
      <c r="AU23645"/>
    </row>
    <row r="23646" spans="47:47" x14ac:dyDescent="0.2">
      <c r="AU23646"/>
    </row>
    <row r="23647" spans="47:47" x14ac:dyDescent="0.2">
      <c r="AU23647"/>
    </row>
    <row r="23648" spans="47:47" x14ac:dyDescent="0.2">
      <c r="AU23648"/>
    </row>
    <row r="23649" spans="47:47" x14ac:dyDescent="0.2">
      <c r="AU23649"/>
    </row>
    <row r="23650" spans="47:47" x14ac:dyDescent="0.2">
      <c r="AU23650"/>
    </row>
    <row r="23651" spans="47:47" x14ac:dyDescent="0.2">
      <c r="AU23651"/>
    </row>
    <row r="23652" spans="47:47" x14ac:dyDescent="0.2">
      <c r="AU23652"/>
    </row>
    <row r="23653" spans="47:47" x14ac:dyDescent="0.2">
      <c r="AU23653"/>
    </row>
    <row r="23654" spans="47:47" x14ac:dyDescent="0.2">
      <c r="AU23654"/>
    </row>
    <row r="23655" spans="47:47" x14ac:dyDescent="0.2">
      <c r="AU23655"/>
    </row>
    <row r="23656" spans="47:47" x14ac:dyDescent="0.2">
      <c r="AU23656"/>
    </row>
    <row r="23657" spans="47:47" x14ac:dyDescent="0.2">
      <c r="AU23657"/>
    </row>
    <row r="23658" spans="47:47" x14ac:dyDescent="0.2">
      <c r="AU23658"/>
    </row>
    <row r="23659" spans="47:47" x14ac:dyDescent="0.2">
      <c r="AU23659"/>
    </row>
    <row r="23660" spans="47:47" x14ac:dyDescent="0.2">
      <c r="AU23660"/>
    </row>
    <row r="23661" spans="47:47" x14ac:dyDescent="0.2">
      <c r="AU23661"/>
    </row>
    <row r="23662" spans="47:47" x14ac:dyDescent="0.2">
      <c r="AU23662"/>
    </row>
    <row r="23663" spans="47:47" x14ac:dyDescent="0.2">
      <c r="AU23663"/>
    </row>
    <row r="23664" spans="47:47" x14ac:dyDescent="0.2">
      <c r="AU23664"/>
    </row>
    <row r="23665" spans="47:47" x14ac:dyDescent="0.2">
      <c r="AU23665"/>
    </row>
    <row r="23666" spans="47:47" x14ac:dyDescent="0.2">
      <c r="AU23666"/>
    </row>
    <row r="23667" spans="47:47" x14ac:dyDescent="0.2">
      <c r="AU23667"/>
    </row>
    <row r="23668" spans="47:47" x14ac:dyDescent="0.2">
      <c r="AU23668"/>
    </row>
    <row r="23669" spans="47:47" x14ac:dyDescent="0.2">
      <c r="AU23669"/>
    </row>
    <row r="23670" spans="47:47" x14ac:dyDescent="0.2">
      <c r="AU23670"/>
    </row>
    <row r="23671" spans="47:47" x14ac:dyDescent="0.2">
      <c r="AU23671"/>
    </row>
    <row r="23672" spans="47:47" x14ac:dyDescent="0.2">
      <c r="AU23672"/>
    </row>
    <row r="23673" spans="47:47" x14ac:dyDescent="0.2">
      <c r="AU23673"/>
    </row>
    <row r="23674" spans="47:47" x14ac:dyDescent="0.2">
      <c r="AU23674"/>
    </row>
    <row r="23675" spans="47:47" x14ac:dyDescent="0.2">
      <c r="AU23675"/>
    </row>
    <row r="23676" spans="47:47" x14ac:dyDescent="0.2">
      <c r="AU23676"/>
    </row>
    <row r="23677" spans="47:47" x14ac:dyDescent="0.2">
      <c r="AU23677"/>
    </row>
    <row r="23678" spans="47:47" x14ac:dyDescent="0.2">
      <c r="AU23678"/>
    </row>
    <row r="23679" spans="47:47" x14ac:dyDescent="0.2">
      <c r="AU23679"/>
    </row>
    <row r="23680" spans="47:47" x14ac:dyDescent="0.2">
      <c r="AU23680"/>
    </row>
    <row r="23681" spans="47:47" x14ac:dyDescent="0.2">
      <c r="AU23681"/>
    </row>
    <row r="23682" spans="47:47" x14ac:dyDescent="0.2">
      <c r="AU23682"/>
    </row>
    <row r="23683" spans="47:47" x14ac:dyDescent="0.2">
      <c r="AU23683"/>
    </row>
    <row r="23684" spans="47:47" x14ac:dyDescent="0.2">
      <c r="AU23684"/>
    </row>
    <row r="23685" spans="47:47" x14ac:dyDescent="0.2">
      <c r="AU23685"/>
    </row>
    <row r="23686" spans="47:47" x14ac:dyDescent="0.2">
      <c r="AU23686"/>
    </row>
    <row r="23687" spans="47:47" x14ac:dyDescent="0.2">
      <c r="AU23687"/>
    </row>
    <row r="23688" spans="47:47" x14ac:dyDescent="0.2">
      <c r="AU23688"/>
    </row>
    <row r="23689" spans="47:47" x14ac:dyDescent="0.2">
      <c r="AU23689"/>
    </row>
    <row r="23690" spans="47:47" x14ac:dyDescent="0.2">
      <c r="AU23690"/>
    </row>
    <row r="23691" spans="47:47" x14ac:dyDescent="0.2">
      <c r="AU23691"/>
    </row>
    <row r="23692" spans="47:47" x14ac:dyDescent="0.2">
      <c r="AU23692"/>
    </row>
    <row r="23693" spans="47:47" x14ac:dyDescent="0.2">
      <c r="AU23693"/>
    </row>
    <row r="23694" spans="47:47" x14ac:dyDescent="0.2">
      <c r="AU23694"/>
    </row>
    <row r="23695" spans="47:47" x14ac:dyDescent="0.2">
      <c r="AU23695"/>
    </row>
    <row r="23696" spans="47:47" x14ac:dyDescent="0.2">
      <c r="AU23696"/>
    </row>
    <row r="23697" spans="47:47" x14ac:dyDescent="0.2">
      <c r="AU23697"/>
    </row>
    <row r="23698" spans="47:47" x14ac:dyDescent="0.2">
      <c r="AU23698"/>
    </row>
    <row r="23699" spans="47:47" x14ac:dyDescent="0.2">
      <c r="AU23699"/>
    </row>
    <row r="23700" spans="47:47" x14ac:dyDescent="0.2">
      <c r="AU23700"/>
    </row>
    <row r="23701" spans="47:47" x14ac:dyDescent="0.2">
      <c r="AU23701"/>
    </row>
    <row r="23702" spans="47:47" x14ac:dyDescent="0.2">
      <c r="AU23702"/>
    </row>
    <row r="23703" spans="47:47" x14ac:dyDescent="0.2">
      <c r="AU23703"/>
    </row>
    <row r="23704" spans="47:47" x14ac:dyDescent="0.2">
      <c r="AU23704"/>
    </row>
    <row r="23705" spans="47:47" x14ac:dyDescent="0.2">
      <c r="AU23705"/>
    </row>
    <row r="23706" spans="47:47" x14ac:dyDescent="0.2">
      <c r="AU23706"/>
    </row>
    <row r="23707" spans="47:47" x14ac:dyDescent="0.2">
      <c r="AU23707"/>
    </row>
    <row r="23708" spans="47:47" x14ac:dyDescent="0.2">
      <c r="AU23708"/>
    </row>
    <row r="23709" spans="47:47" x14ac:dyDescent="0.2">
      <c r="AU23709"/>
    </row>
    <row r="23710" spans="47:47" x14ac:dyDescent="0.2">
      <c r="AU23710"/>
    </row>
    <row r="23711" spans="47:47" x14ac:dyDescent="0.2">
      <c r="AU23711"/>
    </row>
    <row r="23712" spans="47:47" x14ac:dyDescent="0.2">
      <c r="AU23712"/>
    </row>
    <row r="23713" spans="47:47" x14ac:dyDescent="0.2">
      <c r="AU23713"/>
    </row>
    <row r="23714" spans="47:47" x14ac:dyDescent="0.2">
      <c r="AU23714"/>
    </row>
    <row r="23715" spans="47:47" x14ac:dyDescent="0.2">
      <c r="AU23715"/>
    </row>
    <row r="23716" spans="47:47" x14ac:dyDescent="0.2">
      <c r="AU23716"/>
    </row>
    <row r="23717" spans="47:47" x14ac:dyDescent="0.2">
      <c r="AU23717"/>
    </row>
    <row r="23718" spans="47:47" x14ac:dyDescent="0.2">
      <c r="AU23718"/>
    </row>
    <row r="23719" spans="47:47" x14ac:dyDescent="0.2">
      <c r="AU23719"/>
    </row>
    <row r="23720" spans="47:47" x14ac:dyDescent="0.2">
      <c r="AU23720"/>
    </row>
    <row r="23721" spans="47:47" x14ac:dyDescent="0.2">
      <c r="AU23721"/>
    </row>
    <row r="23722" spans="47:47" x14ac:dyDescent="0.2">
      <c r="AU23722"/>
    </row>
    <row r="23723" spans="47:47" x14ac:dyDescent="0.2">
      <c r="AU23723"/>
    </row>
    <row r="23724" spans="47:47" x14ac:dyDescent="0.2">
      <c r="AU23724"/>
    </row>
    <row r="23725" spans="47:47" x14ac:dyDescent="0.2">
      <c r="AU23725"/>
    </row>
    <row r="23726" spans="47:47" x14ac:dyDescent="0.2">
      <c r="AU23726"/>
    </row>
    <row r="23727" spans="47:47" x14ac:dyDescent="0.2">
      <c r="AU23727"/>
    </row>
    <row r="23728" spans="47:47" x14ac:dyDescent="0.2">
      <c r="AU23728"/>
    </row>
    <row r="23729" spans="47:47" x14ac:dyDescent="0.2">
      <c r="AU23729"/>
    </row>
    <row r="23730" spans="47:47" x14ac:dyDescent="0.2">
      <c r="AU23730"/>
    </row>
    <row r="23731" spans="47:47" x14ac:dyDescent="0.2">
      <c r="AU23731"/>
    </row>
    <row r="23732" spans="47:47" x14ac:dyDescent="0.2">
      <c r="AU23732"/>
    </row>
    <row r="23733" spans="47:47" x14ac:dyDescent="0.2">
      <c r="AU23733"/>
    </row>
    <row r="23734" spans="47:47" x14ac:dyDescent="0.2">
      <c r="AU23734"/>
    </row>
    <row r="23735" spans="47:47" x14ac:dyDescent="0.2">
      <c r="AU23735"/>
    </row>
    <row r="23736" spans="47:47" x14ac:dyDescent="0.2">
      <c r="AU23736"/>
    </row>
    <row r="23737" spans="47:47" x14ac:dyDescent="0.2">
      <c r="AU23737"/>
    </row>
    <row r="23738" spans="47:47" x14ac:dyDescent="0.2">
      <c r="AU23738"/>
    </row>
    <row r="23739" spans="47:47" x14ac:dyDescent="0.2">
      <c r="AU23739"/>
    </row>
    <row r="23740" spans="47:47" x14ac:dyDescent="0.2">
      <c r="AU23740"/>
    </row>
    <row r="23741" spans="47:47" x14ac:dyDescent="0.2">
      <c r="AU23741"/>
    </row>
    <row r="23742" spans="47:47" x14ac:dyDescent="0.2">
      <c r="AU23742"/>
    </row>
    <row r="23743" spans="47:47" x14ac:dyDescent="0.2">
      <c r="AU23743"/>
    </row>
    <row r="23744" spans="47:47" x14ac:dyDescent="0.2">
      <c r="AU23744"/>
    </row>
    <row r="23745" spans="47:47" x14ac:dyDescent="0.2">
      <c r="AU23745"/>
    </row>
    <row r="23746" spans="47:47" x14ac:dyDescent="0.2">
      <c r="AU23746"/>
    </row>
    <row r="23747" spans="47:47" x14ac:dyDescent="0.2">
      <c r="AU23747"/>
    </row>
    <row r="23748" spans="47:47" x14ac:dyDescent="0.2">
      <c r="AU23748"/>
    </row>
    <row r="23749" spans="47:47" x14ac:dyDescent="0.2">
      <c r="AU23749"/>
    </row>
    <row r="23750" spans="47:47" x14ac:dyDescent="0.2">
      <c r="AU23750"/>
    </row>
    <row r="23751" spans="47:47" x14ac:dyDescent="0.2">
      <c r="AU23751"/>
    </row>
    <row r="23752" spans="47:47" x14ac:dyDescent="0.2">
      <c r="AU23752"/>
    </row>
    <row r="23753" spans="47:47" x14ac:dyDescent="0.2">
      <c r="AU23753"/>
    </row>
    <row r="23754" spans="47:47" x14ac:dyDescent="0.2">
      <c r="AU23754"/>
    </row>
    <row r="23755" spans="47:47" x14ac:dyDescent="0.2">
      <c r="AU23755"/>
    </row>
    <row r="23756" spans="47:47" x14ac:dyDescent="0.2">
      <c r="AU23756"/>
    </row>
    <row r="23757" spans="47:47" x14ac:dyDescent="0.2">
      <c r="AU23757"/>
    </row>
    <row r="23758" spans="47:47" x14ac:dyDescent="0.2">
      <c r="AU23758"/>
    </row>
    <row r="23759" spans="47:47" x14ac:dyDescent="0.2">
      <c r="AU23759"/>
    </row>
    <row r="23760" spans="47:47" x14ac:dyDescent="0.2">
      <c r="AU23760"/>
    </row>
    <row r="23761" spans="47:47" x14ac:dyDescent="0.2">
      <c r="AU23761"/>
    </row>
    <row r="23762" spans="47:47" x14ac:dyDescent="0.2">
      <c r="AU23762"/>
    </row>
    <row r="23763" spans="47:47" x14ac:dyDescent="0.2">
      <c r="AU23763"/>
    </row>
    <row r="23764" spans="47:47" x14ac:dyDescent="0.2">
      <c r="AU23764"/>
    </row>
    <row r="23765" spans="47:47" x14ac:dyDescent="0.2">
      <c r="AU23765"/>
    </row>
    <row r="23766" spans="47:47" x14ac:dyDescent="0.2">
      <c r="AU23766"/>
    </row>
    <row r="23767" spans="47:47" x14ac:dyDescent="0.2">
      <c r="AU23767"/>
    </row>
    <row r="23768" spans="47:47" x14ac:dyDescent="0.2">
      <c r="AU23768"/>
    </row>
    <row r="23769" spans="47:47" x14ac:dyDescent="0.2">
      <c r="AU23769"/>
    </row>
    <row r="23770" spans="47:47" x14ac:dyDescent="0.2">
      <c r="AU23770"/>
    </row>
    <row r="23771" spans="47:47" x14ac:dyDescent="0.2">
      <c r="AU23771"/>
    </row>
    <row r="23772" spans="47:47" x14ac:dyDescent="0.2">
      <c r="AU23772"/>
    </row>
    <row r="23773" spans="47:47" x14ac:dyDescent="0.2">
      <c r="AU23773"/>
    </row>
    <row r="23774" spans="47:47" x14ac:dyDescent="0.2">
      <c r="AU23774"/>
    </row>
    <row r="23775" spans="47:47" x14ac:dyDescent="0.2">
      <c r="AU23775"/>
    </row>
    <row r="23776" spans="47:47" x14ac:dyDescent="0.2">
      <c r="AU23776"/>
    </row>
    <row r="23777" spans="47:47" x14ac:dyDescent="0.2">
      <c r="AU23777"/>
    </row>
    <row r="23778" spans="47:47" x14ac:dyDescent="0.2">
      <c r="AU23778"/>
    </row>
    <row r="23779" spans="47:47" x14ac:dyDescent="0.2">
      <c r="AU23779"/>
    </row>
    <row r="23780" spans="47:47" x14ac:dyDescent="0.2">
      <c r="AU23780"/>
    </row>
    <row r="23781" spans="47:47" x14ac:dyDescent="0.2">
      <c r="AU23781"/>
    </row>
    <row r="23782" spans="47:47" x14ac:dyDescent="0.2">
      <c r="AU23782"/>
    </row>
    <row r="23783" spans="47:47" x14ac:dyDescent="0.2">
      <c r="AU23783"/>
    </row>
    <row r="23784" spans="47:47" x14ac:dyDescent="0.2">
      <c r="AU23784"/>
    </row>
    <row r="23785" spans="47:47" x14ac:dyDescent="0.2">
      <c r="AU23785"/>
    </row>
    <row r="23786" spans="47:47" x14ac:dyDescent="0.2">
      <c r="AU23786"/>
    </row>
    <row r="23787" spans="47:47" x14ac:dyDescent="0.2">
      <c r="AU23787"/>
    </row>
    <row r="23788" spans="47:47" x14ac:dyDescent="0.2">
      <c r="AU23788"/>
    </row>
    <row r="23789" spans="47:47" x14ac:dyDescent="0.2">
      <c r="AU23789"/>
    </row>
    <row r="23790" spans="47:47" x14ac:dyDescent="0.2">
      <c r="AU23790"/>
    </row>
    <row r="23791" spans="47:47" x14ac:dyDescent="0.2">
      <c r="AU23791"/>
    </row>
    <row r="23792" spans="47:47" x14ac:dyDescent="0.2">
      <c r="AU23792"/>
    </row>
    <row r="23793" spans="47:47" x14ac:dyDescent="0.2">
      <c r="AU23793"/>
    </row>
    <row r="23794" spans="47:47" x14ac:dyDescent="0.2">
      <c r="AU23794"/>
    </row>
    <row r="23795" spans="47:47" x14ac:dyDescent="0.2">
      <c r="AU23795"/>
    </row>
    <row r="23796" spans="47:47" x14ac:dyDescent="0.2">
      <c r="AU23796"/>
    </row>
    <row r="23797" spans="47:47" x14ac:dyDescent="0.2">
      <c r="AU23797"/>
    </row>
    <row r="23798" spans="47:47" x14ac:dyDescent="0.2">
      <c r="AU23798"/>
    </row>
    <row r="23799" spans="47:47" x14ac:dyDescent="0.2">
      <c r="AU23799"/>
    </row>
    <row r="23800" spans="47:47" x14ac:dyDescent="0.2">
      <c r="AU23800"/>
    </row>
    <row r="23801" spans="47:47" x14ac:dyDescent="0.2">
      <c r="AU23801"/>
    </row>
    <row r="23802" spans="47:47" x14ac:dyDescent="0.2">
      <c r="AU23802"/>
    </row>
    <row r="23803" spans="47:47" x14ac:dyDescent="0.2">
      <c r="AU23803"/>
    </row>
    <row r="23804" spans="47:47" x14ac:dyDescent="0.2">
      <c r="AU23804"/>
    </row>
    <row r="23805" spans="47:47" x14ac:dyDescent="0.2">
      <c r="AU23805"/>
    </row>
    <row r="23806" spans="47:47" x14ac:dyDescent="0.2">
      <c r="AU23806"/>
    </row>
    <row r="23807" spans="47:47" x14ac:dyDescent="0.2">
      <c r="AU23807"/>
    </row>
    <row r="23808" spans="47:47" x14ac:dyDescent="0.2">
      <c r="AU23808"/>
    </row>
    <row r="23809" spans="47:47" x14ac:dyDescent="0.2">
      <c r="AU23809"/>
    </row>
    <row r="23810" spans="47:47" x14ac:dyDescent="0.2">
      <c r="AU23810"/>
    </row>
    <row r="23811" spans="47:47" x14ac:dyDescent="0.2">
      <c r="AU23811"/>
    </row>
    <row r="23812" spans="47:47" x14ac:dyDescent="0.2">
      <c r="AU23812"/>
    </row>
    <row r="23813" spans="47:47" x14ac:dyDescent="0.2">
      <c r="AU23813"/>
    </row>
    <row r="23814" spans="47:47" x14ac:dyDescent="0.2">
      <c r="AU23814"/>
    </row>
    <row r="23815" spans="47:47" x14ac:dyDescent="0.2">
      <c r="AU23815"/>
    </row>
    <row r="23816" spans="47:47" x14ac:dyDescent="0.2">
      <c r="AU23816"/>
    </row>
    <row r="23817" spans="47:47" x14ac:dyDescent="0.2">
      <c r="AU23817"/>
    </row>
    <row r="23818" spans="47:47" x14ac:dyDescent="0.2">
      <c r="AU23818"/>
    </row>
    <row r="23819" spans="47:47" x14ac:dyDescent="0.2">
      <c r="AU23819"/>
    </row>
    <row r="23820" spans="47:47" x14ac:dyDescent="0.2">
      <c r="AU23820"/>
    </row>
    <row r="23821" spans="47:47" x14ac:dyDescent="0.2">
      <c r="AU23821"/>
    </row>
    <row r="23822" spans="47:47" x14ac:dyDescent="0.2">
      <c r="AU23822"/>
    </row>
    <row r="23823" spans="47:47" x14ac:dyDescent="0.2">
      <c r="AU23823"/>
    </row>
    <row r="23824" spans="47:47" x14ac:dyDescent="0.2">
      <c r="AU23824"/>
    </row>
    <row r="23825" spans="47:47" x14ac:dyDescent="0.2">
      <c r="AU23825"/>
    </row>
    <row r="23826" spans="47:47" x14ac:dyDescent="0.2">
      <c r="AU23826"/>
    </row>
    <row r="23827" spans="47:47" x14ac:dyDescent="0.2">
      <c r="AU23827"/>
    </row>
    <row r="23828" spans="47:47" x14ac:dyDescent="0.2">
      <c r="AU23828"/>
    </row>
    <row r="23829" spans="47:47" x14ac:dyDescent="0.2">
      <c r="AU23829"/>
    </row>
    <row r="23830" spans="47:47" x14ac:dyDescent="0.2">
      <c r="AU23830"/>
    </row>
    <row r="23831" spans="47:47" x14ac:dyDescent="0.2">
      <c r="AU23831"/>
    </row>
    <row r="23832" spans="47:47" x14ac:dyDescent="0.2">
      <c r="AU23832"/>
    </row>
    <row r="23833" spans="47:47" x14ac:dyDescent="0.2">
      <c r="AU23833"/>
    </row>
    <row r="23834" spans="47:47" x14ac:dyDescent="0.2">
      <c r="AU23834"/>
    </row>
    <row r="23835" spans="47:47" x14ac:dyDescent="0.2">
      <c r="AU23835"/>
    </row>
    <row r="23836" spans="47:47" x14ac:dyDescent="0.2">
      <c r="AU23836"/>
    </row>
    <row r="23837" spans="47:47" x14ac:dyDescent="0.2">
      <c r="AU23837"/>
    </row>
    <row r="23838" spans="47:47" x14ac:dyDescent="0.2">
      <c r="AU23838"/>
    </row>
    <row r="23839" spans="47:47" x14ac:dyDescent="0.2">
      <c r="AU23839"/>
    </row>
    <row r="23840" spans="47:47" x14ac:dyDescent="0.2">
      <c r="AU23840"/>
    </row>
    <row r="23841" spans="47:47" x14ac:dyDescent="0.2">
      <c r="AU23841"/>
    </row>
    <row r="23842" spans="47:47" x14ac:dyDescent="0.2">
      <c r="AU23842"/>
    </row>
    <row r="23843" spans="47:47" x14ac:dyDescent="0.2">
      <c r="AU23843"/>
    </row>
    <row r="23844" spans="47:47" x14ac:dyDescent="0.2">
      <c r="AU23844"/>
    </row>
    <row r="23845" spans="47:47" x14ac:dyDescent="0.2">
      <c r="AU23845"/>
    </row>
    <row r="23846" spans="47:47" x14ac:dyDescent="0.2">
      <c r="AU23846"/>
    </row>
    <row r="23847" spans="47:47" x14ac:dyDescent="0.2">
      <c r="AU23847"/>
    </row>
    <row r="23848" spans="47:47" x14ac:dyDescent="0.2">
      <c r="AU23848"/>
    </row>
    <row r="23849" spans="47:47" x14ac:dyDescent="0.2">
      <c r="AU23849"/>
    </row>
    <row r="23850" spans="47:47" x14ac:dyDescent="0.2">
      <c r="AU23850"/>
    </row>
    <row r="23851" spans="47:47" x14ac:dyDescent="0.2">
      <c r="AU23851"/>
    </row>
    <row r="23852" spans="47:47" x14ac:dyDescent="0.2">
      <c r="AU23852"/>
    </row>
    <row r="23853" spans="47:47" x14ac:dyDescent="0.2">
      <c r="AU23853"/>
    </row>
    <row r="23854" spans="47:47" x14ac:dyDescent="0.2">
      <c r="AU23854"/>
    </row>
    <row r="23855" spans="47:47" x14ac:dyDescent="0.2">
      <c r="AU23855"/>
    </row>
    <row r="23856" spans="47:47" x14ac:dyDescent="0.2">
      <c r="AU23856"/>
    </row>
    <row r="23857" spans="47:47" x14ac:dyDescent="0.2">
      <c r="AU23857"/>
    </row>
    <row r="23858" spans="47:47" x14ac:dyDescent="0.2">
      <c r="AU23858"/>
    </row>
    <row r="23859" spans="47:47" x14ac:dyDescent="0.2">
      <c r="AU23859"/>
    </row>
    <row r="23860" spans="47:47" x14ac:dyDescent="0.2">
      <c r="AU23860"/>
    </row>
    <row r="23861" spans="47:47" x14ac:dyDescent="0.2">
      <c r="AU23861"/>
    </row>
    <row r="23862" spans="47:47" x14ac:dyDescent="0.2">
      <c r="AU23862"/>
    </row>
    <row r="23863" spans="47:47" x14ac:dyDescent="0.2">
      <c r="AU23863"/>
    </row>
    <row r="23864" spans="47:47" x14ac:dyDescent="0.2">
      <c r="AU23864"/>
    </row>
    <row r="23865" spans="47:47" x14ac:dyDescent="0.2">
      <c r="AU23865"/>
    </row>
    <row r="23866" spans="47:47" x14ac:dyDescent="0.2">
      <c r="AU23866"/>
    </row>
    <row r="23867" spans="47:47" x14ac:dyDescent="0.2">
      <c r="AU23867"/>
    </row>
    <row r="23868" spans="47:47" x14ac:dyDescent="0.2">
      <c r="AU23868"/>
    </row>
    <row r="23869" spans="47:47" x14ac:dyDescent="0.2">
      <c r="AU23869"/>
    </row>
    <row r="23870" spans="47:47" x14ac:dyDescent="0.2">
      <c r="AU23870"/>
    </row>
    <row r="23871" spans="47:47" x14ac:dyDescent="0.2">
      <c r="AU23871"/>
    </row>
    <row r="23872" spans="47:47" x14ac:dyDescent="0.2">
      <c r="AU23872"/>
    </row>
    <row r="23873" spans="47:47" x14ac:dyDescent="0.2">
      <c r="AU23873"/>
    </row>
    <row r="23874" spans="47:47" x14ac:dyDescent="0.2">
      <c r="AU23874"/>
    </row>
    <row r="23875" spans="47:47" x14ac:dyDescent="0.2">
      <c r="AU23875"/>
    </row>
    <row r="23876" spans="47:47" x14ac:dyDescent="0.2">
      <c r="AU23876"/>
    </row>
    <row r="23877" spans="47:47" x14ac:dyDescent="0.2">
      <c r="AU23877"/>
    </row>
    <row r="23878" spans="47:47" x14ac:dyDescent="0.2">
      <c r="AU23878"/>
    </row>
    <row r="23879" spans="47:47" x14ac:dyDescent="0.2">
      <c r="AU23879"/>
    </row>
    <row r="23880" spans="47:47" x14ac:dyDescent="0.2">
      <c r="AU23880"/>
    </row>
    <row r="23881" spans="47:47" x14ac:dyDescent="0.2">
      <c r="AU23881"/>
    </row>
    <row r="23882" spans="47:47" x14ac:dyDescent="0.2">
      <c r="AU23882"/>
    </row>
    <row r="23883" spans="47:47" x14ac:dyDescent="0.2">
      <c r="AU23883"/>
    </row>
    <row r="23884" spans="47:47" x14ac:dyDescent="0.2">
      <c r="AU23884"/>
    </row>
    <row r="23885" spans="47:47" x14ac:dyDescent="0.2">
      <c r="AU23885"/>
    </row>
    <row r="23886" spans="47:47" x14ac:dyDescent="0.2">
      <c r="AU23886"/>
    </row>
    <row r="23887" spans="47:47" x14ac:dyDescent="0.2">
      <c r="AU23887"/>
    </row>
    <row r="23888" spans="47:47" x14ac:dyDescent="0.2">
      <c r="AU23888"/>
    </row>
    <row r="23889" spans="47:47" x14ac:dyDescent="0.2">
      <c r="AU23889"/>
    </row>
    <row r="23890" spans="47:47" x14ac:dyDescent="0.2">
      <c r="AU23890"/>
    </row>
    <row r="23891" spans="47:47" x14ac:dyDescent="0.2">
      <c r="AU23891"/>
    </row>
    <row r="23892" spans="47:47" x14ac:dyDescent="0.2">
      <c r="AU23892"/>
    </row>
    <row r="23893" spans="47:47" x14ac:dyDescent="0.2">
      <c r="AU23893"/>
    </row>
    <row r="23894" spans="47:47" x14ac:dyDescent="0.2">
      <c r="AU23894"/>
    </row>
    <row r="23895" spans="47:47" x14ac:dyDescent="0.2">
      <c r="AU23895"/>
    </row>
    <row r="23896" spans="47:47" x14ac:dyDescent="0.2">
      <c r="AU23896"/>
    </row>
    <row r="23897" spans="47:47" x14ac:dyDescent="0.2">
      <c r="AU23897"/>
    </row>
    <row r="23898" spans="47:47" x14ac:dyDescent="0.2">
      <c r="AU23898"/>
    </row>
    <row r="23899" spans="47:47" x14ac:dyDescent="0.2">
      <c r="AU23899"/>
    </row>
    <row r="23900" spans="47:47" x14ac:dyDescent="0.2">
      <c r="AU23900"/>
    </row>
    <row r="23901" spans="47:47" x14ac:dyDescent="0.2">
      <c r="AU23901"/>
    </row>
    <row r="23902" spans="47:47" x14ac:dyDescent="0.2">
      <c r="AU23902"/>
    </row>
    <row r="23903" spans="47:47" x14ac:dyDescent="0.2">
      <c r="AU23903"/>
    </row>
    <row r="23904" spans="47:47" x14ac:dyDescent="0.2">
      <c r="AU23904"/>
    </row>
    <row r="23905" spans="47:47" x14ac:dyDescent="0.2">
      <c r="AU23905"/>
    </row>
    <row r="23906" spans="47:47" x14ac:dyDescent="0.2">
      <c r="AU23906"/>
    </row>
    <row r="23907" spans="47:47" x14ac:dyDescent="0.2">
      <c r="AU23907"/>
    </row>
    <row r="23908" spans="47:47" x14ac:dyDescent="0.2">
      <c r="AU23908"/>
    </row>
    <row r="23909" spans="47:47" x14ac:dyDescent="0.2">
      <c r="AU23909"/>
    </row>
    <row r="23910" spans="47:47" x14ac:dyDescent="0.2">
      <c r="AU23910"/>
    </row>
    <row r="23911" spans="47:47" x14ac:dyDescent="0.2">
      <c r="AU23911"/>
    </row>
    <row r="23912" spans="47:47" x14ac:dyDescent="0.2">
      <c r="AU23912"/>
    </row>
    <row r="23913" spans="47:47" x14ac:dyDescent="0.2">
      <c r="AU23913"/>
    </row>
    <row r="23914" spans="47:47" x14ac:dyDescent="0.2">
      <c r="AU23914"/>
    </row>
    <row r="23915" spans="47:47" x14ac:dyDescent="0.2">
      <c r="AU23915"/>
    </row>
    <row r="23916" spans="47:47" x14ac:dyDescent="0.2">
      <c r="AU23916"/>
    </row>
    <row r="23917" spans="47:47" x14ac:dyDescent="0.2">
      <c r="AU23917"/>
    </row>
    <row r="23918" spans="47:47" x14ac:dyDescent="0.2">
      <c r="AU23918"/>
    </row>
    <row r="23919" spans="47:47" x14ac:dyDescent="0.2">
      <c r="AU23919"/>
    </row>
    <row r="23920" spans="47:47" x14ac:dyDescent="0.2">
      <c r="AU23920"/>
    </row>
    <row r="23921" spans="47:47" x14ac:dyDescent="0.2">
      <c r="AU23921"/>
    </row>
    <row r="23922" spans="47:47" x14ac:dyDescent="0.2">
      <c r="AU23922"/>
    </row>
    <row r="23923" spans="47:47" x14ac:dyDescent="0.2">
      <c r="AU23923"/>
    </row>
    <row r="23924" spans="47:47" x14ac:dyDescent="0.2">
      <c r="AU23924"/>
    </row>
    <row r="23925" spans="47:47" x14ac:dyDescent="0.2">
      <c r="AU23925"/>
    </row>
    <row r="23926" spans="47:47" x14ac:dyDescent="0.2">
      <c r="AU23926"/>
    </row>
    <row r="23927" spans="47:47" x14ac:dyDescent="0.2">
      <c r="AU23927"/>
    </row>
    <row r="23928" spans="47:47" x14ac:dyDescent="0.2">
      <c r="AU23928"/>
    </row>
    <row r="23929" spans="47:47" x14ac:dyDescent="0.2">
      <c r="AU23929"/>
    </row>
    <row r="23930" spans="47:47" x14ac:dyDescent="0.2">
      <c r="AU23930"/>
    </row>
    <row r="23931" spans="47:47" x14ac:dyDescent="0.2">
      <c r="AU23931"/>
    </row>
    <row r="23932" spans="47:47" x14ac:dyDescent="0.2">
      <c r="AU23932"/>
    </row>
    <row r="23933" spans="47:47" x14ac:dyDescent="0.2">
      <c r="AU23933"/>
    </row>
    <row r="23934" spans="47:47" x14ac:dyDescent="0.2">
      <c r="AU23934"/>
    </row>
    <row r="23935" spans="47:47" x14ac:dyDescent="0.2">
      <c r="AU23935"/>
    </row>
    <row r="23936" spans="47:47" x14ac:dyDescent="0.2">
      <c r="AU23936"/>
    </row>
    <row r="23937" spans="47:47" x14ac:dyDescent="0.2">
      <c r="AU23937"/>
    </row>
    <row r="23938" spans="47:47" x14ac:dyDescent="0.2">
      <c r="AU23938"/>
    </row>
    <row r="23939" spans="47:47" x14ac:dyDescent="0.2">
      <c r="AU23939"/>
    </row>
    <row r="23940" spans="47:47" x14ac:dyDescent="0.2">
      <c r="AU23940"/>
    </row>
    <row r="23941" spans="47:47" x14ac:dyDescent="0.2">
      <c r="AU23941"/>
    </row>
    <row r="23942" spans="47:47" x14ac:dyDescent="0.2">
      <c r="AU23942"/>
    </row>
    <row r="23943" spans="47:47" x14ac:dyDescent="0.2">
      <c r="AU23943"/>
    </row>
    <row r="23944" spans="47:47" x14ac:dyDescent="0.2">
      <c r="AU23944"/>
    </row>
    <row r="23945" spans="47:47" x14ac:dyDescent="0.2">
      <c r="AU23945"/>
    </row>
    <row r="23946" spans="47:47" x14ac:dyDescent="0.2">
      <c r="AU23946"/>
    </row>
    <row r="23947" spans="47:47" x14ac:dyDescent="0.2">
      <c r="AU23947"/>
    </row>
    <row r="23948" spans="47:47" x14ac:dyDescent="0.2">
      <c r="AU23948"/>
    </row>
    <row r="23949" spans="47:47" x14ac:dyDescent="0.2">
      <c r="AU23949"/>
    </row>
    <row r="23950" spans="47:47" x14ac:dyDescent="0.2">
      <c r="AU23950"/>
    </row>
    <row r="23951" spans="47:47" x14ac:dyDescent="0.2">
      <c r="AU23951"/>
    </row>
    <row r="23952" spans="47:47" x14ac:dyDescent="0.2">
      <c r="AU23952"/>
    </row>
    <row r="23953" spans="47:47" x14ac:dyDescent="0.2">
      <c r="AU23953"/>
    </row>
    <row r="23954" spans="47:47" x14ac:dyDescent="0.2">
      <c r="AU23954"/>
    </row>
    <row r="23955" spans="47:47" x14ac:dyDescent="0.2">
      <c r="AU23955"/>
    </row>
    <row r="23956" spans="47:47" x14ac:dyDescent="0.2">
      <c r="AU23956"/>
    </row>
    <row r="23957" spans="47:47" x14ac:dyDescent="0.2">
      <c r="AU23957"/>
    </row>
    <row r="23958" spans="47:47" x14ac:dyDescent="0.2">
      <c r="AU23958"/>
    </row>
    <row r="23959" spans="47:47" x14ac:dyDescent="0.2">
      <c r="AU23959"/>
    </row>
    <row r="23960" spans="47:47" x14ac:dyDescent="0.2">
      <c r="AU23960"/>
    </row>
    <row r="23961" spans="47:47" x14ac:dyDescent="0.2">
      <c r="AU23961"/>
    </row>
    <row r="23962" spans="47:47" x14ac:dyDescent="0.2">
      <c r="AU23962"/>
    </row>
    <row r="23963" spans="47:47" x14ac:dyDescent="0.2">
      <c r="AU23963"/>
    </row>
    <row r="23964" spans="47:47" x14ac:dyDescent="0.2">
      <c r="AU23964"/>
    </row>
    <row r="23965" spans="47:47" x14ac:dyDescent="0.2">
      <c r="AU23965"/>
    </row>
    <row r="23966" spans="47:47" x14ac:dyDescent="0.2">
      <c r="AU23966"/>
    </row>
    <row r="23967" spans="47:47" x14ac:dyDescent="0.2">
      <c r="AU23967"/>
    </row>
    <row r="23968" spans="47:47" x14ac:dyDescent="0.2">
      <c r="AU23968"/>
    </row>
    <row r="23969" spans="47:47" x14ac:dyDescent="0.2">
      <c r="AU23969"/>
    </row>
    <row r="23970" spans="47:47" x14ac:dyDescent="0.2">
      <c r="AU23970"/>
    </row>
    <row r="23971" spans="47:47" x14ac:dyDescent="0.2">
      <c r="AU23971"/>
    </row>
    <row r="23972" spans="47:47" x14ac:dyDescent="0.2">
      <c r="AU23972"/>
    </row>
    <row r="23973" spans="47:47" x14ac:dyDescent="0.2">
      <c r="AU23973"/>
    </row>
    <row r="23974" spans="47:47" x14ac:dyDescent="0.2">
      <c r="AU23974"/>
    </row>
    <row r="23975" spans="47:47" x14ac:dyDescent="0.2">
      <c r="AU23975"/>
    </row>
    <row r="23976" spans="47:47" x14ac:dyDescent="0.2">
      <c r="AU23976"/>
    </row>
    <row r="23977" spans="47:47" x14ac:dyDescent="0.2">
      <c r="AU23977"/>
    </row>
    <row r="23978" spans="47:47" x14ac:dyDescent="0.2">
      <c r="AU23978"/>
    </row>
    <row r="23979" spans="47:47" x14ac:dyDescent="0.2">
      <c r="AU23979"/>
    </row>
    <row r="23980" spans="47:47" x14ac:dyDescent="0.2">
      <c r="AU23980"/>
    </row>
    <row r="23981" spans="47:47" x14ac:dyDescent="0.2">
      <c r="AU23981"/>
    </row>
    <row r="23982" spans="47:47" x14ac:dyDescent="0.2">
      <c r="AU23982"/>
    </row>
    <row r="23983" spans="47:47" x14ac:dyDescent="0.2">
      <c r="AU23983"/>
    </row>
    <row r="23984" spans="47:47" x14ac:dyDescent="0.2">
      <c r="AU23984"/>
    </row>
    <row r="23985" spans="47:47" x14ac:dyDescent="0.2">
      <c r="AU23985"/>
    </row>
    <row r="23986" spans="47:47" x14ac:dyDescent="0.2">
      <c r="AU23986"/>
    </row>
    <row r="23987" spans="47:47" x14ac:dyDescent="0.2">
      <c r="AU23987"/>
    </row>
    <row r="23988" spans="47:47" x14ac:dyDescent="0.2">
      <c r="AU23988"/>
    </row>
    <row r="23989" spans="47:47" x14ac:dyDescent="0.2">
      <c r="AU23989"/>
    </row>
    <row r="23990" spans="47:47" x14ac:dyDescent="0.2">
      <c r="AU23990"/>
    </row>
    <row r="23991" spans="47:47" x14ac:dyDescent="0.2">
      <c r="AU23991"/>
    </row>
    <row r="23992" spans="47:47" x14ac:dyDescent="0.2">
      <c r="AU23992"/>
    </row>
    <row r="23993" spans="47:47" x14ac:dyDescent="0.2">
      <c r="AU23993"/>
    </row>
    <row r="23994" spans="47:47" x14ac:dyDescent="0.2">
      <c r="AU23994"/>
    </row>
    <row r="23995" spans="47:47" x14ac:dyDescent="0.2">
      <c r="AU23995"/>
    </row>
    <row r="23996" spans="47:47" x14ac:dyDescent="0.2">
      <c r="AU23996"/>
    </row>
    <row r="23997" spans="47:47" x14ac:dyDescent="0.2">
      <c r="AU23997"/>
    </row>
    <row r="23998" spans="47:47" x14ac:dyDescent="0.2">
      <c r="AU23998"/>
    </row>
    <row r="23999" spans="47:47" x14ac:dyDescent="0.2">
      <c r="AU23999"/>
    </row>
    <row r="24000" spans="47:47" x14ac:dyDescent="0.2">
      <c r="AU24000"/>
    </row>
    <row r="24001" spans="47:47" x14ac:dyDescent="0.2">
      <c r="AU24001"/>
    </row>
    <row r="24002" spans="47:47" x14ac:dyDescent="0.2">
      <c r="AU24002"/>
    </row>
    <row r="24003" spans="47:47" x14ac:dyDescent="0.2">
      <c r="AU24003"/>
    </row>
    <row r="24004" spans="47:47" x14ac:dyDescent="0.2">
      <c r="AU24004"/>
    </row>
    <row r="24005" spans="47:47" x14ac:dyDescent="0.2">
      <c r="AU24005"/>
    </row>
    <row r="24006" spans="47:47" x14ac:dyDescent="0.2">
      <c r="AU24006"/>
    </row>
    <row r="24007" spans="47:47" x14ac:dyDescent="0.2">
      <c r="AU24007"/>
    </row>
    <row r="24008" spans="47:47" x14ac:dyDescent="0.2">
      <c r="AU24008"/>
    </row>
    <row r="24009" spans="47:47" x14ac:dyDescent="0.2">
      <c r="AU24009"/>
    </row>
    <row r="24010" spans="47:47" x14ac:dyDescent="0.2">
      <c r="AU24010"/>
    </row>
    <row r="24011" spans="47:47" x14ac:dyDescent="0.2">
      <c r="AU24011"/>
    </row>
    <row r="24012" spans="47:47" x14ac:dyDescent="0.2">
      <c r="AU24012"/>
    </row>
    <row r="24013" spans="47:47" x14ac:dyDescent="0.2">
      <c r="AU24013"/>
    </row>
    <row r="24014" spans="47:47" x14ac:dyDescent="0.2">
      <c r="AU24014"/>
    </row>
    <row r="24015" spans="47:47" x14ac:dyDescent="0.2">
      <c r="AU24015"/>
    </row>
    <row r="24016" spans="47:47" x14ac:dyDescent="0.2">
      <c r="AU24016"/>
    </row>
    <row r="24017" spans="47:47" x14ac:dyDescent="0.2">
      <c r="AU24017"/>
    </row>
    <row r="24018" spans="47:47" x14ac:dyDescent="0.2">
      <c r="AU24018"/>
    </row>
    <row r="24019" spans="47:47" x14ac:dyDescent="0.2">
      <c r="AU24019"/>
    </row>
    <row r="24020" spans="47:47" x14ac:dyDescent="0.2">
      <c r="AU24020"/>
    </row>
    <row r="24021" spans="47:47" x14ac:dyDescent="0.2">
      <c r="AU24021"/>
    </row>
    <row r="24022" spans="47:47" x14ac:dyDescent="0.2">
      <c r="AU24022"/>
    </row>
    <row r="24023" spans="47:47" x14ac:dyDescent="0.2">
      <c r="AU24023"/>
    </row>
    <row r="24024" spans="47:47" x14ac:dyDescent="0.2">
      <c r="AU24024"/>
    </row>
    <row r="24025" spans="47:47" x14ac:dyDescent="0.2">
      <c r="AU24025"/>
    </row>
    <row r="24026" spans="47:47" x14ac:dyDescent="0.2">
      <c r="AU24026"/>
    </row>
    <row r="24027" spans="47:47" x14ac:dyDescent="0.2">
      <c r="AU24027"/>
    </row>
    <row r="24028" spans="47:47" x14ac:dyDescent="0.2">
      <c r="AU24028"/>
    </row>
    <row r="24029" spans="47:47" x14ac:dyDescent="0.2">
      <c r="AU24029"/>
    </row>
    <row r="24030" spans="47:47" x14ac:dyDescent="0.2">
      <c r="AU24030"/>
    </row>
    <row r="24031" spans="47:47" x14ac:dyDescent="0.2">
      <c r="AU24031"/>
    </row>
    <row r="24032" spans="47:47" x14ac:dyDescent="0.2">
      <c r="AU24032"/>
    </row>
    <row r="24033" spans="47:47" x14ac:dyDescent="0.2">
      <c r="AU24033"/>
    </row>
    <row r="24034" spans="47:47" x14ac:dyDescent="0.2">
      <c r="AU24034"/>
    </row>
    <row r="24035" spans="47:47" x14ac:dyDescent="0.2">
      <c r="AU24035"/>
    </row>
    <row r="24036" spans="47:47" x14ac:dyDescent="0.2">
      <c r="AU24036"/>
    </row>
    <row r="24037" spans="47:47" x14ac:dyDescent="0.2">
      <c r="AU24037"/>
    </row>
    <row r="24038" spans="47:47" x14ac:dyDescent="0.2">
      <c r="AU24038"/>
    </row>
    <row r="24039" spans="47:47" x14ac:dyDescent="0.2">
      <c r="AU24039"/>
    </row>
    <row r="24040" spans="47:47" x14ac:dyDescent="0.2">
      <c r="AU24040"/>
    </row>
    <row r="24041" spans="47:47" x14ac:dyDescent="0.2">
      <c r="AU24041"/>
    </row>
    <row r="24042" spans="47:47" x14ac:dyDescent="0.2">
      <c r="AU24042"/>
    </row>
    <row r="24043" spans="47:47" x14ac:dyDescent="0.2">
      <c r="AU24043"/>
    </row>
    <row r="24044" spans="47:47" x14ac:dyDescent="0.2">
      <c r="AU24044"/>
    </row>
    <row r="24045" spans="47:47" x14ac:dyDescent="0.2">
      <c r="AU24045"/>
    </row>
    <row r="24046" spans="47:47" x14ac:dyDescent="0.2">
      <c r="AU24046"/>
    </row>
    <row r="24047" spans="47:47" x14ac:dyDescent="0.2">
      <c r="AU24047"/>
    </row>
    <row r="24048" spans="47:47" x14ac:dyDescent="0.2">
      <c r="AU24048"/>
    </row>
    <row r="24049" spans="47:47" x14ac:dyDescent="0.2">
      <c r="AU24049"/>
    </row>
    <row r="24050" spans="47:47" x14ac:dyDescent="0.2">
      <c r="AU24050"/>
    </row>
    <row r="24051" spans="47:47" x14ac:dyDescent="0.2">
      <c r="AU24051"/>
    </row>
    <row r="24052" spans="47:47" x14ac:dyDescent="0.2">
      <c r="AU24052"/>
    </row>
    <row r="24053" spans="47:47" x14ac:dyDescent="0.2">
      <c r="AU24053"/>
    </row>
    <row r="24054" spans="47:47" x14ac:dyDescent="0.2">
      <c r="AU24054"/>
    </row>
    <row r="24055" spans="47:47" x14ac:dyDescent="0.2">
      <c r="AU24055"/>
    </row>
    <row r="24056" spans="47:47" x14ac:dyDescent="0.2">
      <c r="AU24056"/>
    </row>
    <row r="24057" spans="47:47" x14ac:dyDescent="0.2">
      <c r="AU24057"/>
    </row>
    <row r="24058" spans="47:47" x14ac:dyDescent="0.2">
      <c r="AU24058"/>
    </row>
    <row r="24059" spans="47:47" x14ac:dyDescent="0.2">
      <c r="AU24059"/>
    </row>
    <row r="24060" spans="47:47" x14ac:dyDescent="0.2">
      <c r="AU24060"/>
    </row>
    <row r="24061" spans="47:47" x14ac:dyDescent="0.2">
      <c r="AU24061"/>
    </row>
    <row r="24062" spans="47:47" x14ac:dyDescent="0.2">
      <c r="AU24062"/>
    </row>
    <row r="24063" spans="47:47" x14ac:dyDescent="0.2">
      <c r="AU24063"/>
    </row>
    <row r="24064" spans="47:47" x14ac:dyDescent="0.2">
      <c r="AU24064"/>
    </row>
    <row r="24065" spans="47:47" x14ac:dyDescent="0.2">
      <c r="AU24065"/>
    </row>
    <row r="24066" spans="47:47" x14ac:dyDescent="0.2">
      <c r="AU24066"/>
    </row>
    <row r="24067" spans="47:47" x14ac:dyDescent="0.2">
      <c r="AU24067"/>
    </row>
    <row r="24068" spans="47:47" x14ac:dyDescent="0.2">
      <c r="AU24068"/>
    </row>
    <row r="24069" spans="47:47" x14ac:dyDescent="0.2">
      <c r="AU24069"/>
    </row>
    <row r="24070" spans="47:47" x14ac:dyDescent="0.2">
      <c r="AU24070"/>
    </row>
    <row r="24071" spans="47:47" x14ac:dyDescent="0.2">
      <c r="AU24071"/>
    </row>
    <row r="24072" spans="47:47" x14ac:dyDescent="0.2">
      <c r="AU24072"/>
    </row>
    <row r="24073" spans="47:47" x14ac:dyDescent="0.2">
      <c r="AU24073"/>
    </row>
    <row r="24074" spans="47:47" x14ac:dyDescent="0.2">
      <c r="AU24074"/>
    </row>
    <row r="24075" spans="47:47" x14ac:dyDescent="0.2">
      <c r="AU24075"/>
    </row>
    <row r="24076" spans="47:47" x14ac:dyDescent="0.2">
      <c r="AU24076"/>
    </row>
    <row r="24077" spans="47:47" x14ac:dyDescent="0.2">
      <c r="AU24077"/>
    </row>
    <row r="24078" spans="47:47" x14ac:dyDescent="0.2">
      <c r="AU24078"/>
    </row>
    <row r="24079" spans="47:47" x14ac:dyDescent="0.2">
      <c r="AU24079"/>
    </row>
    <row r="24080" spans="47:47" x14ac:dyDescent="0.2">
      <c r="AU24080"/>
    </row>
    <row r="24081" spans="47:47" x14ac:dyDescent="0.2">
      <c r="AU24081"/>
    </row>
    <row r="24082" spans="47:47" x14ac:dyDescent="0.2">
      <c r="AU24082"/>
    </row>
    <row r="24083" spans="47:47" x14ac:dyDescent="0.2">
      <c r="AU24083"/>
    </row>
    <row r="24084" spans="47:47" x14ac:dyDescent="0.2">
      <c r="AU24084"/>
    </row>
    <row r="24085" spans="47:47" x14ac:dyDescent="0.2">
      <c r="AU24085"/>
    </row>
    <row r="24086" spans="47:47" x14ac:dyDescent="0.2">
      <c r="AU24086"/>
    </row>
    <row r="24087" spans="47:47" x14ac:dyDescent="0.2">
      <c r="AU24087"/>
    </row>
    <row r="24088" spans="47:47" x14ac:dyDescent="0.2">
      <c r="AU24088"/>
    </row>
    <row r="24089" spans="47:47" x14ac:dyDescent="0.2">
      <c r="AU24089"/>
    </row>
    <row r="24090" spans="47:47" x14ac:dyDescent="0.2">
      <c r="AU24090"/>
    </row>
    <row r="24091" spans="47:47" x14ac:dyDescent="0.2">
      <c r="AU24091"/>
    </row>
    <row r="24092" spans="47:47" x14ac:dyDescent="0.2">
      <c r="AU24092"/>
    </row>
    <row r="24093" spans="47:47" x14ac:dyDescent="0.2">
      <c r="AU24093"/>
    </row>
    <row r="24094" spans="47:47" x14ac:dyDescent="0.2">
      <c r="AU24094"/>
    </row>
    <row r="24095" spans="47:47" x14ac:dyDescent="0.2">
      <c r="AU24095"/>
    </row>
    <row r="24096" spans="47:47" x14ac:dyDescent="0.2">
      <c r="AU24096"/>
    </row>
    <row r="24097" spans="47:47" x14ac:dyDescent="0.2">
      <c r="AU24097"/>
    </row>
    <row r="24098" spans="47:47" x14ac:dyDescent="0.2">
      <c r="AU24098"/>
    </row>
    <row r="24099" spans="47:47" x14ac:dyDescent="0.2">
      <c r="AU24099"/>
    </row>
    <row r="24100" spans="47:47" x14ac:dyDescent="0.2">
      <c r="AU24100"/>
    </row>
    <row r="24101" spans="47:47" x14ac:dyDescent="0.2">
      <c r="AU24101"/>
    </row>
    <row r="24102" spans="47:47" x14ac:dyDescent="0.2">
      <c r="AU24102"/>
    </row>
    <row r="24103" spans="47:47" x14ac:dyDescent="0.2">
      <c r="AU24103"/>
    </row>
    <row r="24104" spans="47:47" x14ac:dyDescent="0.2">
      <c r="AU24104"/>
    </row>
    <row r="24105" spans="47:47" x14ac:dyDescent="0.2">
      <c r="AU24105"/>
    </row>
    <row r="24106" spans="47:47" x14ac:dyDescent="0.2">
      <c r="AU24106"/>
    </row>
    <row r="24107" spans="47:47" x14ac:dyDescent="0.2">
      <c r="AU24107"/>
    </row>
    <row r="24108" spans="47:47" x14ac:dyDescent="0.2">
      <c r="AU24108"/>
    </row>
    <row r="24109" spans="47:47" x14ac:dyDescent="0.2">
      <c r="AU24109"/>
    </row>
    <row r="24110" spans="47:47" x14ac:dyDescent="0.2">
      <c r="AU24110"/>
    </row>
    <row r="24111" spans="47:47" x14ac:dyDescent="0.2">
      <c r="AU24111"/>
    </row>
    <row r="24112" spans="47:47" x14ac:dyDescent="0.2">
      <c r="AU24112"/>
    </row>
    <row r="24113" spans="47:47" x14ac:dyDescent="0.2">
      <c r="AU24113"/>
    </row>
    <row r="24114" spans="47:47" x14ac:dyDescent="0.2">
      <c r="AU24114"/>
    </row>
    <row r="24115" spans="47:47" x14ac:dyDescent="0.2">
      <c r="AU24115"/>
    </row>
    <row r="24116" spans="47:47" x14ac:dyDescent="0.2">
      <c r="AU24116"/>
    </row>
    <row r="24117" spans="47:47" x14ac:dyDescent="0.2">
      <c r="AU24117"/>
    </row>
    <row r="24118" spans="47:47" x14ac:dyDescent="0.2">
      <c r="AU24118"/>
    </row>
    <row r="24119" spans="47:47" x14ac:dyDescent="0.2">
      <c r="AU24119"/>
    </row>
    <row r="24120" spans="47:47" x14ac:dyDescent="0.2">
      <c r="AU24120"/>
    </row>
    <row r="24121" spans="47:47" x14ac:dyDescent="0.2">
      <c r="AU24121"/>
    </row>
    <row r="24122" spans="47:47" x14ac:dyDescent="0.2">
      <c r="AU24122"/>
    </row>
    <row r="24123" spans="47:47" x14ac:dyDescent="0.2">
      <c r="AU24123"/>
    </row>
    <row r="24124" spans="47:47" x14ac:dyDescent="0.2">
      <c r="AU24124"/>
    </row>
    <row r="24125" spans="47:47" x14ac:dyDescent="0.2">
      <c r="AU24125"/>
    </row>
    <row r="24126" spans="47:47" x14ac:dyDescent="0.2">
      <c r="AU24126"/>
    </row>
    <row r="24127" spans="47:47" x14ac:dyDescent="0.2">
      <c r="AU24127"/>
    </row>
    <row r="24128" spans="47:47" x14ac:dyDescent="0.2">
      <c r="AU24128"/>
    </row>
    <row r="24129" spans="47:47" x14ac:dyDescent="0.2">
      <c r="AU24129"/>
    </row>
    <row r="24130" spans="47:47" x14ac:dyDescent="0.2">
      <c r="AU24130"/>
    </row>
    <row r="24131" spans="47:47" x14ac:dyDescent="0.2">
      <c r="AU24131"/>
    </row>
    <row r="24132" spans="47:47" x14ac:dyDescent="0.2">
      <c r="AU24132"/>
    </row>
    <row r="24133" spans="47:47" x14ac:dyDescent="0.2">
      <c r="AU24133"/>
    </row>
    <row r="24134" spans="47:47" x14ac:dyDescent="0.2">
      <c r="AU24134"/>
    </row>
    <row r="24135" spans="47:47" x14ac:dyDescent="0.2">
      <c r="AU24135"/>
    </row>
    <row r="24136" spans="47:47" x14ac:dyDescent="0.2">
      <c r="AU24136"/>
    </row>
    <row r="24137" spans="47:47" x14ac:dyDescent="0.2">
      <c r="AU24137"/>
    </row>
    <row r="24138" spans="47:47" x14ac:dyDescent="0.2">
      <c r="AU24138"/>
    </row>
    <row r="24139" spans="47:47" x14ac:dyDescent="0.2">
      <c r="AU24139"/>
    </row>
    <row r="24140" spans="47:47" x14ac:dyDescent="0.2">
      <c r="AU24140"/>
    </row>
    <row r="24141" spans="47:47" x14ac:dyDescent="0.2">
      <c r="AU24141"/>
    </row>
    <row r="24142" spans="47:47" x14ac:dyDescent="0.2">
      <c r="AU24142"/>
    </row>
    <row r="24143" spans="47:47" x14ac:dyDescent="0.2">
      <c r="AU24143"/>
    </row>
    <row r="24144" spans="47:47" x14ac:dyDescent="0.2">
      <c r="AU24144"/>
    </row>
    <row r="24145" spans="47:47" x14ac:dyDescent="0.2">
      <c r="AU24145"/>
    </row>
    <row r="24146" spans="47:47" x14ac:dyDescent="0.2">
      <c r="AU24146"/>
    </row>
    <row r="24147" spans="47:47" x14ac:dyDescent="0.2">
      <c r="AU24147"/>
    </row>
    <row r="24148" spans="47:47" x14ac:dyDescent="0.2">
      <c r="AU24148"/>
    </row>
    <row r="24149" spans="47:47" x14ac:dyDescent="0.2">
      <c r="AU24149"/>
    </row>
    <row r="24150" spans="47:47" x14ac:dyDescent="0.2">
      <c r="AU24150"/>
    </row>
    <row r="24151" spans="47:47" x14ac:dyDescent="0.2">
      <c r="AU24151"/>
    </row>
    <row r="24152" spans="47:47" x14ac:dyDescent="0.2">
      <c r="AU24152"/>
    </row>
    <row r="24153" spans="47:47" x14ac:dyDescent="0.2">
      <c r="AU24153"/>
    </row>
    <row r="24154" spans="47:47" x14ac:dyDescent="0.2">
      <c r="AU24154"/>
    </row>
    <row r="24155" spans="47:47" x14ac:dyDescent="0.2">
      <c r="AU24155"/>
    </row>
    <row r="24156" spans="47:47" x14ac:dyDescent="0.2">
      <c r="AU24156"/>
    </row>
    <row r="24157" spans="47:47" x14ac:dyDescent="0.2">
      <c r="AU24157"/>
    </row>
    <row r="24158" spans="47:47" x14ac:dyDescent="0.2">
      <c r="AU24158"/>
    </row>
    <row r="24159" spans="47:47" x14ac:dyDescent="0.2">
      <c r="AU24159"/>
    </row>
    <row r="24160" spans="47:47" x14ac:dyDescent="0.2">
      <c r="AU24160"/>
    </row>
    <row r="24161" spans="47:47" x14ac:dyDescent="0.2">
      <c r="AU24161"/>
    </row>
    <row r="24162" spans="47:47" x14ac:dyDescent="0.2">
      <c r="AU24162"/>
    </row>
    <row r="24163" spans="47:47" x14ac:dyDescent="0.2">
      <c r="AU24163"/>
    </row>
    <row r="24164" spans="47:47" x14ac:dyDescent="0.2">
      <c r="AU24164"/>
    </row>
    <row r="24165" spans="47:47" x14ac:dyDescent="0.2">
      <c r="AU24165"/>
    </row>
    <row r="24166" spans="47:47" x14ac:dyDescent="0.2">
      <c r="AU24166"/>
    </row>
    <row r="24167" spans="47:47" x14ac:dyDescent="0.2">
      <c r="AU24167"/>
    </row>
    <row r="24168" spans="47:47" x14ac:dyDescent="0.2">
      <c r="AU24168"/>
    </row>
    <row r="24169" spans="47:47" x14ac:dyDescent="0.2">
      <c r="AU24169"/>
    </row>
    <row r="24170" spans="47:47" x14ac:dyDescent="0.2">
      <c r="AU24170"/>
    </row>
    <row r="24171" spans="47:47" x14ac:dyDescent="0.2">
      <c r="AU24171"/>
    </row>
    <row r="24172" spans="47:47" x14ac:dyDescent="0.2">
      <c r="AU24172"/>
    </row>
    <row r="24173" spans="47:47" x14ac:dyDescent="0.2">
      <c r="AU24173"/>
    </row>
    <row r="24174" spans="47:47" x14ac:dyDescent="0.2">
      <c r="AU24174"/>
    </row>
    <row r="24175" spans="47:47" x14ac:dyDescent="0.2">
      <c r="AU24175"/>
    </row>
    <row r="24176" spans="47:47" x14ac:dyDescent="0.2">
      <c r="AU24176"/>
    </row>
    <row r="24177" spans="47:47" x14ac:dyDescent="0.2">
      <c r="AU24177"/>
    </row>
    <row r="24178" spans="47:47" x14ac:dyDescent="0.2">
      <c r="AU24178"/>
    </row>
    <row r="24179" spans="47:47" x14ac:dyDescent="0.2">
      <c r="AU24179"/>
    </row>
    <row r="24180" spans="47:47" x14ac:dyDescent="0.2">
      <c r="AU24180"/>
    </row>
    <row r="24181" spans="47:47" x14ac:dyDescent="0.2">
      <c r="AU24181"/>
    </row>
    <row r="24182" spans="47:47" x14ac:dyDescent="0.2">
      <c r="AU24182"/>
    </row>
    <row r="24183" spans="47:47" x14ac:dyDescent="0.2">
      <c r="AU24183"/>
    </row>
    <row r="24184" spans="47:47" x14ac:dyDescent="0.2">
      <c r="AU24184"/>
    </row>
    <row r="24185" spans="47:47" x14ac:dyDescent="0.2">
      <c r="AU24185"/>
    </row>
    <row r="24186" spans="47:47" x14ac:dyDescent="0.2">
      <c r="AU24186"/>
    </row>
    <row r="24187" spans="47:47" x14ac:dyDescent="0.2">
      <c r="AU24187"/>
    </row>
    <row r="24188" spans="47:47" x14ac:dyDescent="0.2">
      <c r="AU24188"/>
    </row>
    <row r="24189" spans="47:47" x14ac:dyDescent="0.2">
      <c r="AU24189"/>
    </row>
    <row r="24190" spans="47:47" x14ac:dyDescent="0.2">
      <c r="AU24190"/>
    </row>
    <row r="24191" spans="47:47" x14ac:dyDescent="0.2">
      <c r="AU24191"/>
    </row>
    <row r="24192" spans="47:47" x14ac:dyDescent="0.2">
      <c r="AU24192"/>
    </row>
    <row r="24193" spans="47:47" x14ac:dyDescent="0.2">
      <c r="AU24193"/>
    </row>
    <row r="24194" spans="47:47" x14ac:dyDescent="0.2">
      <c r="AU24194"/>
    </row>
    <row r="24195" spans="47:47" x14ac:dyDescent="0.2">
      <c r="AU24195"/>
    </row>
    <row r="24196" spans="47:47" x14ac:dyDescent="0.2">
      <c r="AU24196"/>
    </row>
    <row r="24197" spans="47:47" x14ac:dyDescent="0.2">
      <c r="AU24197"/>
    </row>
    <row r="24198" spans="47:47" x14ac:dyDescent="0.2">
      <c r="AU24198"/>
    </row>
    <row r="24199" spans="47:47" x14ac:dyDescent="0.2">
      <c r="AU24199"/>
    </row>
    <row r="24200" spans="47:47" x14ac:dyDescent="0.2">
      <c r="AU24200"/>
    </row>
    <row r="24201" spans="47:47" x14ac:dyDescent="0.2">
      <c r="AU24201"/>
    </row>
    <row r="24202" spans="47:47" x14ac:dyDescent="0.2">
      <c r="AU24202"/>
    </row>
    <row r="24203" spans="47:47" x14ac:dyDescent="0.2">
      <c r="AU24203"/>
    </row>
    <row r="24204" spans="47:47" x14ac:dyDescent="0.2">
      <c r="AU24204"/>
    </row>
    <row r="24205" spans="47:47" x14ac:dyDescent="0.2">
      <c r="AU24205"/>
    </row>
    <row r="24206" spans="47:47" x14ac:dyDescent="0.2">
      <c r="AU24206"/>
    </row>
    <row r="24207" spans="47:47" x14ac:dyDescent="0.2">
      <c r="AU24207"/>
    </row>
    <row r="24208" spans="47:47" x14ac:dyDescent="0.2">
      <c r="AU24208"/>
    </row>
    <row r="24209" spans="47:47" x14ac:dyDescent="0.2">
      <c r="AU24209"/>
    </row>
    <row r="24210" spans="47:47" x14ac:dyDescent="0.2">
      <c r="AU24210"/>
    </row>
    <row r="24211" spans="47:47" x14ac:dyDescent="0.2">
      <c r="AU24211"/>
    </row>
    <row r="24212" spans="47:47" x14ac:dyDescent="0.2">
      <c r="AU24212"/>
    </row>
    <row r="24213" spans="47:47" x14ac:dyDescent="0.2">
      <c r="AU24213"/>
    </row>
    <row r="24214" spans="47:47" x14ac:dyDescent="0.2">
      <c r="AU24214"/>
    </row>
    <row r="24215" spans="47:47" x14ac:dyDescent="0.2">
      <c r="AU24215"/>
    </row>
    <row r="24216" spans="47:47" x14ac:dyDescent="0.2">
      <c r="AU24216"/>
    </row>
    <row r="24217" spans="47:47" x14ac:dyDescent="0.2">
      <c r="AU24217"/>
    </row>
    <row r="24218" spans="47:47" x14ac:dyDescent="0.2">
      <c r="AU24218"/>
    </row>
    <row r="24219" spans="47:47" x14ac:dyDescent="0.2">
      <c r="AU24219"/>
    </row>
    <row r="24220" spans="47:47" x14ac:dyDescent="0.2">
      <c r="AU24220"/>
    </row>
    <row r="24221" spans="47:47" x14ac:dyDescent="0.2">
      <c r="AU24221"/>
    </row>
    <row r="24222" spans="47:47" x14ac:dyDescent="0.2">
      <c r="AU24222"/>
    </row>
    <row r="24223" spans="47:47" x14ac:dyDescent="0.2">
      <c r="AU24223"/>
    </row>
    <row r="24224" spans="47:47" x14ac:dyDescent="0.2">
      <c r="AU24224"/>
    </row>
    <row r="24225" spans="47:47" x14ac:dyDescent="0.2">
      <c r="AU24225"/>
    </row>
    <row r="24226" spans="47:47" x14ac:dyDescent="0.2">
      <c r="AU24226"/>
    </row>
    <row r="24227" spans="47:47" x14ac:dyDescent="0.2">
      <c r="AU24227"/>
    </row>
    <row r="24228" spans="47:47" x14ac:dyDescent="0.2">
      <c r="AU24228"/>
    </row>
    <row r="24229" spans="47:47" x14ac:dyDescent="0.2">
      <c r="AU24229"/>
    </row>
    <row r="24230" spans="47:47" x14ac:dyDescent="0.2">
      <c r="AU24230"/>
    </row>
    <row r="24231" spans="47:47" x14ac:dyDescent="0.2">
      <c r="AU24231"/>
    </row>
    <row r="24232" spans="47:47" x14ac:dyDescent="0.2">
      <c r="AU24232"/>
    </row>
    <row r="24233" spans="47:47" x14ac:dyDescent="0.2">
      <c r="AU24233"/>
    </row>
    <row r="24234" spans="47:47" x14ac:dyDescent="0.2">
      <c r="AU24234"/>
    </row>
    <row r="24235" spans="47:47" x14ac:dyDescent="0.2">
      <c r="AU24235"/>
    </row>
    <row r="24236" spans="47:47" x14ac:dyDescent="0.2">
      <c r="AU24236"/>
    </row>
    <row r="24237" spans="47:47" x14ac:dyDescent="0.2">
      <c r="AU24237"/>
    </row>
    <row r="24238" spans="47:47" x14ac:dyDescent="0.2">
      <c r="AU24238"/>
    </row>
    <row r="24239" spans="47:47" x14ac:dyDescent="0.2">
      <c r="AU24239"/>
    </row>
    <row r="24240" spans="47:47" x14ac:dyDescent="0.2">
      <c r="AU24240"/>
    </row>
    <row r="24241" spans="47:47" x14ac:dyDescent="0.2">
      <c r="AU24241"/>
    </row>
    <row r="24242" spans="47:47" x14ac:dyDescent="0.2">
      <c r="AU24242"/>
    </row>
    <row r="24243" spans="47:47" x14ac:dyDescent="0.2">
      <c r="AU24243"/>
    </row>
    <row r="24244" spans="47:47" x14ac:dyDescent="0.2">
      <c r="AU24244"/>
    </row>
    <row r="24245" spans="47:47" x14ac:dyDescent="0.2">
      <c r="AU24245"/>
    </row>
    <row r="24246" spans="47:47" x14ac:dyDescent="0.2">
      <c r="AU24246"/>
    </row>
    <row r="24247" spans="47:47" x14ac:dyDescent="0.2">
      <c r="AU24247"/>
    </row>
    <row r="24248" spans="47:47" x14ac:dyDescent="0.2">
      <c r="AU24248"/>
    </row>
    <row r="24249" spans="47:47" x14ac:dyDescent="0.2">
      <c r="AU24249"/>
    </row>
    <row r="24250" spans="47:47" x14ac:dyDescent="0.2">
      <c r="AU24250"/>
    </row>
    <row r="24251" spans="47:47" x14ac:dyDescent="0.2">
      <c r="AU24251"/>
    </row>
    <row r="24252" spans="47:47" x14ac:dyDescent="0.2">
      <c r="AU24252"/>
    </row>
    <row r="24253" spans="47:47" x14ac:dyDescent="0.2">
      <c r="AU24253"/>
    </row>
    <row r="24254" spans="47:47" x14ac:dyDescent="0.2">
      <c r="AU24254"/>
    </row>
    <row r="24255" spans="47:47" x14ac:dyDescent="0.2">
      <c r="AU24255"/>
    </row>
    <row r="24256" spans="47:47" x14ac:dyDescent="0.2">
      <c r="AU24256"/>
    </row>
    <row r="24257" spans="47:47" x14ac:dyDescent="0.2">
      <c r="AU24257"/>
    </row>
    <row r="24258" spans="47:47" x14ac:dyDescent="0.2">
      <c r="AU24258"/>
    </row>
    <row r="24259" spans="47:47" x14ac:dyDescent="0.2">
      <c r="AU24259"/>
    </row>
    <row r="24260" spans="47:47" x14ac:dyDescent="0.2">
      <c r="AU24260"/>
    </row>
    <row r="24261" spans="47:47" x14ac:dyDescent="0.2">
      <c r="AU24261"/>
    </row>
    <row r="24262" spans="47:47" x14ac:dyDescent="0.2">
      <c r="AU24262"/>
    </row>
    <row r="24263" spans="47:47" x14ac:dyDescent="0.2">
      <c r="AU24263"/>
    </row>
    <row r="24264" spans="47:47" x14ac:dyDescent="0.2">
      <c r="AU24264"/>
    </row>
    <row r="24265" spans="47:47" x14ac:dyDescent="0.2">
      <c r="AU24265"/>
    </row>
    <row r="24266" spans="47:47" x14ac:dyDescent="0.2">
      <c r="AU24266"/>
    </row>
    <row r="24267" spans="47:47" x14ac:dyDescent="0.2">
      <c r="AU24267"/>
    </row>
    <row r="24268" spans="47:47" x14ac:dyDescent="0.2">
      <c r="AU24268"/>
    </row>
    <row r="24269" spans="47:47" x14ac:dyDescent="0.2">
      <c r="AU24269"/>
    </row>
    <row r="24270" spans="47:47" x14ac:dyDescent="0.2">
      <c r="AU24270"/>
    </row>
    <row r="24271" spans="47:47" x14ac:dyDescent="0.2">
      <c r="AU24271"/>
    </row>
    <row r="24272" spans="47:47" x14ac:dyDescent="0.2">
      <c r="AU24272"/>
    </row>
    <row r="24273" spans="47:47" x14ac:dyDescent="0.2">
      <c r="AU24273"/>
    </row>
    <row r="24274" spans="47:47" x14ac:dyDescent="0.2">
      <c r="AU24274"/>
    </row>
    <row r="24275" spans="47:47" x14ac:dyDescent="0.2">
      <c r="AU24275"/>
    </row>
    <row r="24276" spans="47:47" x14ac:dyDescent="0.2">
      <c r="AU24276"/>
    </row>
    <row r="24277" spans="47:47" x14ac:dyDescent="0.2">
      <c r="AU24277"/>
    </row>
    <row r="24278" spans="47:47" x14ac:dyDescent="0.2">
      <c r="AU24278"/>
    </row>
    <row r="24279" spans="47:47" x14ac:dyDescent="0.2">
      <c r="AU24279"/>
    </row>
    <row r="24280" spans="47:47" x14ac:dyDescent="0.2">
      <c r="AU24280"/>
    </row>
    <row r="24281" spans="47:47" x14ac:dyDescent="0.2">
      <c r="AU24281"/>
    </row>
    <row r="24282" spans="47:47" x14ac:dyDescent="0.2">
      <c r="AU24282"/>
    </row>
    <row r="24283" spans="47:47" x14ac:dyDescent="0.2">
      <c r="AU24283"/>
    </row>
    <row r="24284" spans="47:47" x14ac:dyDescent="0.2">
      <c r="AU24284"/>
    </row>
    <row r="24285" spans="47:47" x14ac:dyDescent="0.2">
      <c r="AU24285"/>
    </row>
    <row r="24286" spans="47:47" x14ac:dyDescent="0.2">
      <c r="AU24286"/>
    </row>
    <row r="24287" spans="47:47" x14ac:dyDescent="0.2">
      <c r="AU24287"/>
    </row>
    <row r="24288" spans="47:47" x14ac:dyDescent="0.2">
      <c r="AU24288"/>
    </row>
    <row r="24289" spans="47:47" x14ac:dyDescent="0.2">
      <c r="AU24289"/>
    </row>
    <row r="24290" spans="47:47" x14ac:dyDescent="0.2">
      <c r="AU24290"/>
    </row>
    <row r="24291" spans="47:47" x14ac:dyDescent="0.2">
      <c r="AU24291"/>
    </row>
    <row r="24292" spans="47:47" x14ac:dyDescent="0.2">
      <c r="AU24292"/>
    </row>
    <row r="24293" spans="47:47" x14ac:dyDescent="0.2">
      <c r="AU24293"/>
    </row>
    <row r="24294" spans="47:47" x14ac:dyDescent="0.2">
      <c r="AU24294"/>
    </row>
    <row r="24295" spans="47:47" x14ac:dyDescent="0.2">
      <c r="AU24295"/>
    </row>
    <row r="24296" spans="47:47" x14ac:dyDescent="0.2">
      <c r="AU24296"/>
    </row>
    <row r="24297" spans="47:47" x14ac:dyDescent="0.2">
      <c r="AU24297"/>
    </row>
    <row r="24298" spans="47:47" x14ac:dyDescent="0.2">
      <c r="AU24298"/>
    </row>
    <row r="24299" spans="47:47" x14ac:dyDescent="0.2">
      <c r="AU24299"/>
    </row>
    <row r="24300" spans="47:47" x14ac:dyDescent="0.2">
      <c r="AU24300"/>
    </row>
    <row r="24301" spans="47:47" x14ac:dyDescent="0.2">
      <c r="AU24301"/>
    </row>
    <row r="24302" spans="47:47" x14ac:dyDescent="0.2">
      <c r="AU24302"/>
    </row>
    <row r="24303" spans="47:47" x14ac:dyDescent="0.2">
      <c r="AU24303"/>
    </row>
    <row r="24304" spans="47:47" x14ac:dyDescent="0.2">
      <c r="AU24304"/>
    </row>
    <row r="24305" spans="47:47" x14ac:dyDescent="0.2">
      <c r="AU24305"/>
    </row>
    <row r="24306" spans="47:47" x14ac:dyDescent="0.2">
      <c r="AU24306"/>
    </row>
    <row r="24307" spans="47:47" x14ac:dyDescent="0.2">
      <c r="AU24307"/>
    </row>
    <row r="24308" spans="47:47" x14ac:dyDescent="0.2">
      <c r="AU24308"/>
    </row>
    <row r="24309" spans="47:47" x14ac:dyDescent="0.2">
      <c r="AU24309"/>
    </row>
    <row r="24310" spans="47:47" x14ac:dyDescent="0.2">
      <c r="AU24310"/>
    </row>
    <row r="24311" spans="47:47" x14ac:dyDescent="0.2">
      <c r="AU24311"/>
    </row>
    <row r="24312" spans="47:47" x14ac:dyDescent="0.2">
      <c r="AU24312"/>
    </row>
    <row r="24313" spans="47:47" x14ac:dyDescent="0.2">
      <c r="AU24313"/>
    </row>
    <row r="24314" spans="47:47" x14ac:dyDescent="0.2">
      <c r="AU24314"/>
    </row>
    <row r="24315" spans="47:47" x14ac:dyDescent="0.2">
      <c r="AU24315"/>
    </row>
    <row r="24316" spans="47:47" x14ac:dyDescent="0.2">
      <c r="AU24316"/>
    </row>
    <row r="24317" spans="47:47" x14ac:dyDescent="0.2">
      <c r="AU24317"/>
    </row>
    <row r="24318" spans="47:47" x14ac:dyDescent="0.2">
      <c r="AU24318"/>
    </row>
    <row r="24319" spans="47:47" x14ac:dyDescent="0.2">
      <c r="AU24319"/>
    </row>
    <row r="24320" spans="47:47" x14ac:dyDescent="0.2">
      <c r="AU24320"/>
    </row>
    <row r="24321" spans="47:47" x14ac:dyDescent="0.2">
      <c r="AU24321"/>
    </row>
    <row r="24322" spans="47:47" x14ac:dyDescent="0.2">
      <c r="AU24322"/>
    </row>
    <row r="24323" spans="47:47" x14ac:dyDescent="0.2">
      <c r="AU24323"/>
    </row>
    <row r="24324" spans="47:47" x14ac:dyDescent="0.2">
      <c r="AU24324"/>
    </row>
    <row r="24325" spans="47:47" x14ac:dyDescent="0.2">
      <c r="AU24325"/>
    </row>
    <row r="24326" spans="47:47" x14ac:dyDescent="0.2">
      <c r="AU24326"/>
    </row>
    <row r="24327" spans="47:47" x14ac:dyDescent="0.2">
      <c r="AU24327"/>
    </row>
    <row r="24328" spans="47:47" x14ac:dyDescent="0.2">
      <c r="AU24328"/>
    </row>
    <row r="24329" spans="47:47" x14ac:dyDescent="0.2">
      <c r="AU24329"/>
    </row>
    <row r="24330" spans="47:47" x14ac:dyDescent="0.2">
      <c r="AU24330"/>
    </row>
    <row r="24331" spans="47:47" x14ac:dyDescent="0.2">
      <c r="AU24331"/>
    </row>
    <row r="24332" spans="47:47" x14ac:dyDescent="0.2">
      <c r="AU24332"/>
    </row>
    <row r="24333" spans="47:47" x14ac:dyDescent="0.2">
      <c r="AU24333"/>
    </row>
    <row r="24334" spans="47:47" x14ac:dyDescent="0.2">
      <c r="AU24334"/>
    </row>
    <row r="24335" spans="47:47" x14ac:dyDescent="0.2">
      <c r="AU24335"/>
    </row>
    <row r="24336" spans="47:47" x14ac:dyDescent="0.2">
      <c r="AU24336"/>
    </row>
    <row r="24337" spans="47:47" x14ac:dyDescent="0.2">
      <c r="AU24337"/>
    </row>
    <row r="24338" spans="47:47" x14ac:dyDescent="0.2">
      <c r="AU24338"/>
    </row>
    <row r="24339" spans="47:47" x14ac:dyDescent="0.2">
      <c r="AU24339"/>
    </row>
    <row r="24340" spans="47:47" x14ac:dyDescent="0.2">
      <c r="AU24340"/>
    </row>
    <row r="24341" spans="47:47" x14ac:dyDescent="0.2">
      <c r="AU24341"/>
    </row>
    <row r="24342" spans="47:47" x14ac:dyDescent="0.2">
      <c r="AU24342"/>
    </row>
    <row r="24343" spans="47:47" x14ac:dyDescent="0.2">
      <c r="AU24343"/>
    </row>
    <row r="24344" spans="47:47" x14ac:dyDescent="0.2">
      <c r="AU24344"/>
    </row>
    <row r="24345" spans="47:47" x14ac:dyDescent="0.2">
      <c r="AU24345"/>
    </row>
    <row r="24346" spans="47:47" x14ac:dyDescent="0.2">
      <c r="AU24346"/>
    </row>
    <row r="24347" spans="47:47" x14ac:dyDescent="0.2">
      <c r="AU24347"/>
    </row>
    <row r="24348" spans="47:47" x14ac:dyDescent="0.2">
      <c r="AU24348"/>
    </row>
    <row r="24349" spans="47:47" x14ac:dyDescent="0.2">
      <c r="AU24349"/>
    </row>
    <row r="24350" spans="47:47" x14ac:dyDescent="0.2">
      <c r="AU24350"/>
    </row>
    <row r="24351" spans="47:47" x14ac:dyDescent="0.2">
      <c r="AU24351"/>
    </row>
    <row r="24352" spans="47:47" x14ac:dyDescent="0.2">
      <c r="AU24352"/>
    </row>
    <row r="24353" spans="47:47" x14ac:dyDescent="0.2">
      <c r="AU24353"/>
    </row>
    <row r="24354" spans="47:47" x14ac:dyDescent="0.2">
      <c r="AU24354"/>
    </row>
    <row r="24355" spans="47:47" x14ac:dyDescent="0.2">
      <c r="AU24355"/>
    </row>
    <row r="24356" spans="47:47" x14ac:dyDescent="0.2">
      <c r="AU24356"/>
    </row>
    <row r="24357" spans="47:47" x14ac:dyDescent="0.2">
      <c r="AU24357"/>
    </row>
    <row r="24358" spans="47:47" x14ac:dyDescent="0.2">
      <c r="AU24358"/>
    </row>
    <row r="24359" spans="47:47" x14ac:dyDescent="0.2">
      <c r="AU24359"/>
    </row>
    <row r="24360" spans="47:47" x14ac:dyDescent="0.2">
      <c r="AU24360"/>
    </row>
    <row r="24361" spans="47:47" x14ac:dyDescent="0.2">
      <c r="AU24361"/>
    </row>
    <row r="24362" spans="47:47" x14ac:dyDescent="0.2">
      <c r="AU24362"/>
    </row>
    <row r="24363" spans="47:47" x14ac:dyDescent="0.2">
      <c r="AU24363"/>
    </row>
    <row r="24364" spans="47:47" x14ac:dyDescent="0.2">
      <c r="AU24364"/>
    </row>
    <row r="24365" spans="47:47" x14ac:dyDescent="0.2">
      <c r="AU24365"/>
    </row>
    <row r="24366" spans="47:47" x14ac:dyDescent="0.2">
      <c r="AU24366"/>
    </row>
    <row r="24367" spans="47:47" x14ac:dyDescent="0.2">
      <c r="AU24367"/>
    </row>
    <row r="24368" spans="47:47" x14ac:dyDescent="0.2">
      <c r="AU24368"/>
    </row>
    <row r="24369" spans="47:47" x14ac:dyDescent="0.2">
      <c r="AU24369"/>
    </row>
    <row r="24370" spans="47:47" x14ac:dyDescent="0.2">
      <c r="AU24370"/>
    </row>
    <row r="24371" spans="47:47" x14ac:dyDescent="0.2">
      <c r="AU24371"/>
    </row>
    <row r="24372" spans="47:47" x14ac:dyDescent="0.2">
      <c r="AU24372"/>
    </row>
    <row r="24373" spans="47:47" x14ac:dyDescent="0.2">
      <c r="AU24373"/>
    </row>
    <row r="24374" spans="47:47" x14ac:dyDescent="0.2">
      <c r="AU24374"/>
    </row>
    <row r="24375" spans="47:47" x14ac:dyDescent="0.2">
      <c r="AU24375"/>
    </row>
    <row r="24376" spans="47:47" x14ac:dyDescent="0.2">
      <c r="AU24376"/>
    </row>
    <row r="24377" spans="47:47" x14ac:dyDescent="0.2">
      <c r="AU24377"/>
    </row>
    <row r="24378" spans="47:47" x14ac:dyDescent="0.2">
      <c r="AU24378"/>
    </row>
    <row r="24379" spans="47:47" x14ac:dyDescent="0.2">
      <c r="AU24379"/>
    </row>
    <row r="24380" spans="47:47" x14ac:dyDescent="0.2">
      <c r="AU24380"/>
    </row>
    <row r="24381" spans="47:47" x14ac:dyDescent="0.2">
      <c r="AU24381"/>
    </row>
    <row r="24382" spans="47:47" x14ac:dyDescent="0.2">
      <c r="AU24382"/>
    </row>
    <row r="24383" spans="47:47" x14ac:dyDescent="0.2">
      <c r="AU24383"/>
    </row>
    <row r="24384" spans="47:47" x14ac:dyDescent="0.2">
      <c r="AU24384"/>
    </row>
    <row r="24385" spans="47:47" x14ac:dyDescent="0.2">
      <c r="AU24385"/>
    </row>
    <row r="24386" spans="47:47" x14ac:dyDescent="0.2">
      <c r="AU24386"/>
    </row>
    <row r="24387" spans="47:47" x14ac:dyDescent="0.2">
      <c r="AU24387"/>
    </row>
    <row r="24388" spans="47:47" x14ac:dyDescent="0.2">
      <c r="AU24388"/>
    </row>
    <row r="24389" spans="47:47" x14ac:dyDescent="0.2">
      <c r="AU24389"/>
    </row>
    <row r="24390" spans="47:47" x14ac:dyDescent="0.2">
      <c r="AU24390"/>
    </row>
    <row r="24391" spans="47:47" x14ac:dyDescent="0.2">
      <c r="AU24391"/>
    </row>
    <row r="24392" spans="47:47" x14ac:dyDescent="0.2">
      <c r="AU24392"/>
    </row>
    <row r="24393" spans="47:47" x14ac:dyDescent="0.2">
      <c r="AU24393"/>
    </row>
    <row r="24394" spans="47:47" x14ac:dyDescent="0.2">
      <c r="AU24394"/>
    </row>
    <row r="24395" spans="47:47" x14ac:dyDescent="0.2">
      <c r="AU24395"/>
    </row>
    <row r="24396" spans="47:47" x14ac:dyDescent="0.2">
      <c r="AU24396"/>
    </row>
    <row r="24397" spans="47:47" x14ac:dyDescent="0.2">
      <c r="AU24397"/>
    </row>
    <row r="24398" spans="47:47" x14ac:dyDescent="0.2">
      <c r="AU24398"/>
    </row>
    <row r="24399" spans="47:47" x14ac:dyDescent="0.2">
      <c r="AU24399"/>
    </row>
    <row r="24400" spans="47:47" x14ac:dyDescent="0.2">
      <c r="AU24400"/>
    </row>
    <row r="24401" spans="47:47" x14ac:dyDescent="0.2">
      <c r="AU24401"/>
    </row>
    <row r="24402" spans="47:47" x14ac:dyDescent="0.2">
      <c r="AU24402"/>
    </row>
    <row r="24403" spans="47:47" x14ac:dyDescent="0.2">
      <c r="AU24403"/>
    </row>
    <row r="24404" spans="47:47" x14ac:dyDescent="0.2">
      <c r="AU24404"/>
    </row>
    <row r="24405" spans="47:47" x14ac:dyDescent="0.2">
      <c r="AU24405"/>
    </row>
    <row r="24406" spans="47:47" x14ac:dyDescent="0.2">
      <c r="AU24406"/>
    </row>
    <row r="24407" spans="47:47" x14ac:dyDescent="0.2">
      <c r="AU24407"/>
    </row>
    <row r="24408" spans="47:47" x14ac:dyDescent="0.2">
      <c r="AU24408"/>
    </row>
    <row r="24409" spans="47:47" x14ac:dyDescent="0.2">
      <c r="AU24409"/>
    </row>
    <row r="24410" spans="47:47" x14ac:dyDescent="0.2">
      <c r="AU24410"/>
    </row>
    <row r="24411" spans="47:47" x14ac:dyDescent="0.2">
      <c r="AU24411"/>
    </row>
    <row r="24412" spans="47:47" x14ac:dyDescent="0.2">
      <c r="AU24412"/>
    </row>
    <row r="24413" spans="47:47" x14ac:dyDescent="0.2">
      <c r="AU24413"/>
    </row>
    <row r="24414" spans="47:47" x14ac:dyDescent="0.2">
      <c r="AU24414"/>
    </row>
    <row r="24415" spans="47:47" x14ac:dyDescent="0.2">
      <c r="AU24415"/>
    </row>
    <row r="24416" spans="47:47" x14ac:dyDescent="0.2">
      <c r="AU24416"/>
    </row>
    <row r="24417" spans="47:47" x14ac:dyDescent="0.2">
      <c r="AU24417"/>
    </row>
    <row r="24418" spans="47:47" x14ac:dyDescent="0.2">
      <c r="AU24418"/>
    </row>
    <row r="24419" spans="47:47" x14ac:dyDescent="0.2">
      <c r="AU24419"/>
    </row>
    <row r="24420" spans="47:47" x14ac:dyDescent="0.2">
      <c r="AU24420"/>
    </row>
    <row r="24421" spans="47:47" x14ac:dyDescent="0.2">
      <c r="AU24421"/>
    </row>
    <row r="24422" spans="47:47" x14ac:dyDescent="0.2">
      <c r="AU24422"/>
    </row>
    <row r="24423" spans="47:47" x14ac:dyDescent="0.2">
      <c r="AU24423"/>
    </row>
    <row r="24424" spans="47:47" x14ac:dyDescent="0.2">
      <c r="AU24424"/>
    </row>
    <row r="24425" spans="47:47" x14ac:dyDescent="0.2">
      <c r="AU24425"/>
    </row>
    <row r="24426" spans="47:47" x14ac:dyDescent="0.2">
      <c r="AU24426"/>
    </row>
    <row r="24427" spans="47:47" x14ac:dyDescent="0.2">
      <c r="AU24427"/>
    </row>
    <row r="24428" spans="47:47" x14ac:dyDescent="0.2">
      <c r="AU24428"/>
    </row>
    <row r="24429" spans="47:47" x14ac:dyDescent="0.2">
      <c r="AU24429"/>
    </row>
    <row r="24430" spans="47:47" x14ac:dyDescent="0.2">
      <c r="AU24430"/>
    </row>
    <row r="24431" spans="47:47" x14ac:dyDescent="0.2">
      <c r="AU24431"/>
    </row>
    <row r="24432" spans="47:47" x14ac:dyDescent="0.2">
      <c r="AU24432"/>
    </row>
    <row r="24433" spans="47:47" x14ac:dyDescent="0.2">
      <c r="AU24433"/>
    </row>
    <row r="24434" spans="47:47" x14ac:dyDescent="0.2">
      <c r="AU24434"/>
    </row>
    <row r="24435" spans="47:47" x14ac:dyDescent="0.2">
      <c r="AU24435"/>
    </row>
    <row r="24436" spans="47:47" x14ac:dyDescent="0.2">
      <c r="AU24436"/>
    </row>
    <row r="24437" spans="47:47" x14ac:dyDescent="0.2">
      <c r="AU24437"/>
    </row>
    <row r="24438" spans="47:47" x14ac:dyDescent="0.2">
      <c r="AU24438"/>
    </row>
    <row r="24439" spans="47:47" x14ac:dyDescent="0.2">
      <c r="AU24439"/>
    </row>
    <row r="24440" spans="47:47" x14ac:dyDescent="0.2">
      <c r="AU24440"/>
    </row>
    <row r="24441" spans="47:47" x14ac:dyDescent="0.2">
      <c r="AU24441"/>
    </row>
    <row r="24442" spans="47:47" x14ac:dyDescent="0.2">
      <c r="AU24442"/>
    </row>
    <row r="24443" spans="47:47" x14ac:dyDescent="0.2">
      <c r="AU24443"/>
    </row>
    <row r="24444" spans="47:47" x14ac:dyDescent="0.2">
      <c r="AU24444"/>
    </row>
    <row r="24445" spans="47:47" x14ac:dyDescent="0.2">
      <c r="AU24445"/>
    </row>
    <row r="24446" spans="47:47" x14ac:dyDescent="0.2">
      <c r="AU24446"/>
    </row>
    <row r="24447" spans="47:47" x14ac:dyDescent="0.2">
      <c r="AU24447"/>
    </row>
    <row r="24448" spans="47:47" x14ac:dyDescent="0.2">
      <c r="AU24448"/>
    </row>
    <row r="24449" spans="47:47" x14ac:dyDescent="0.2">
      <c r="AU24449"/>
    </row>
    <row r="24450" spans="47:47" x14ac:dyDescent="0.2">
      <c r="AU24450"/>
    </row>
    <row r="24451" spans="47:47" x14ac:dyDescent="0.2">
      <c r="AU24451"/>
    </row>
    <row r="24452" spans="47:47" x14ac:dyDescent="0.2">
      <c r="AU24452"/>
    </row>
    <row r="24453" spans="47:47" x14ac:dyDescent="0.2">
      <c r="AU24453"/>
    </row>
    <row r="24454" spans="47:47" x14ac:dyDescent="0.2">
      <c r="AU24454"/>
    </row>
    <row r="24455" spans="47:47" x14ac:dyDescent="0.2">
      <c r="AU24455"/>
    </row>
    <row r="24456" spans="47:47" x14ac:dyDescent="0.2">
      <c r="AU24456"/>
    </row>
    <row r="24457" spans="47:47" x14ac:dyDescent="0.2">
      <c r="AU24457"/>
    </row>
    <row r="24458" spans="47:47" x14ac:dyDescent="0.2">
      <c r="AU24458"/>
    </row>
    <row r="24459" spans="47:47" x14ac:dyDescent="0.2">
      <c r="AU24459"/>
    </row>
    <row r="24460" spans="47:47" x14ac:dyDescent="0.2">
      <c r="AU24460"/>
    </row>
    <row r="24461" spans="47:47" x14ac:dyDescent="0.2">
      <c r="AU24461"/>
    </row>
    <row r="24462" spans="47:47" x14ac:dyDescent="0.2">
      <c r="AU24462"/>
    </row>
    <row r="24463" spans="47:47" x14ac:dyDescent="0.2">
      <c r="AU24463"/>
    </row>
    <row r="24464" spans="47:47" x14ac:dyDescent="0.2">
      <c r="AU24464"/>
    </row>
    <row r="24465" spans="47:47" x14ac:dyDescent="0.2">
      <c r="AU24465"/>
    </row>
    <row r="24466" spans="47:47" x14ac:dyDescent="0.2">
      <c r="AU24466"/>
    </row>
    <row r="24467" spans="47:47" x14ac:dyDescent="0.2">
      <c r="AU24467"/>
    </row>
    <row r="24468" spans="47:47" x14ac:dyDescent="0.2">
      <c r="AU24468"/>
    </row>
    <row r="24469" spans="47:47" x14ac:dyDescent="0.2">
      <c r="AU24469"/>
    </row>
    <row r="24470" spans="47:47" x14ac:dyDescent="0.2">
      <c r="AU24470"/>
    </row>
    <row r="24471" spans="47:47" x14ac:dyDescent="0.2">
      <c r="AU24471"/>
    </row>
    <row r="24472" spans="47:47" x14ac:dyDescent="0.2">
      <c r="AU24472"/>
    </row>
    <row r="24473" spans="47:47" x14ac:dyDescent="0.2">
      <c r="AU24473"/>
    </row>
    <row r="24474" spans="47:47" x14ac:dyDescent="0.2">
      <c r="AU24474"/>
    </row>
    <row r="24475" spans="47:47" x14ac:dyDescent="0.2">
      <c r="AU24475"/>
    </row>
    <row r="24476" spans="47:47" x14ac:dyDescent="0.2">
      <c r="AU24476"/>
    </row>
    <row r="24477" spans="47:47" x14ac:dyDescent="0.2">
      <c r="AU24477"/>
    </row>
    <row r="24478" spans="47:47" x14ac:dyDescent="0.2">
      <c r="AU24478"/>
    </row>
    <row r="24479" spans="47:47" x14ac:dyDescent="0.2">
      <c r="AU24479"/>
    </row>
    <row r="24480" spans="47:47" x14ac:dyDescent="0.2">
      <c r="AU24480"/>
    </row>
    <row r="24481" spans="47:47" x14ac:dyDescent="0.2">
      <c r="AU24481"/>
    </row>
    <row r="24482" spans="47:47" x14ac:dyDescent="0.2">
      <c r="AU24482"/>
    </row>
    <row r="24483" spans="47:47" x14ac:dyDescent="0.2">
      <c r="AU24483"/>
    </row>
    <row r="24484" spans="47:47" x14ac:dyDescent="0.2">
      <c r="AU24484"/>
    </row>
    <row r="24485" spans="47:47" x14ac:dyDescent="0.2">
      <c r="AU24485"/>
    </row>
    <row r="24486" spans="47:47" x14ac:dyDescent="0.2">
      <c r="AU24486"/>
    </row>
    <row r="24487" spans="47:47" x14ac:dyDescent="0.2">
      <c r="AU24487"/>
    </row>
    <row r="24488" spans="47:47" x14ac:dyDescent="0.2">
      <c r="AU24488"/>
    </row>
    <row r="24489" spans="47:47" x14ac:dyDescent="0.2">
      <c r="AU24489"/>
    </row>
    <row r="24490" spans="47:47" x14ac:dyDescent="0.2">
      <c r="AU24490"/>
    </row>
    <row r="24491" spans="47:47" x14ac:dyDescent="0.2">
      <c r="AU24491"/>
    </row>
    <row r="24492" spans="47:47" x14ac:dyDescent="0.2">
      <c r="AU24492"/>
    </row>
    <row r="24493" spans="47:47" x14ac:dyDescent="0.2">
      <c r="AU24493"/>
    </row>
    <row r="24494" spans="47:47" x14ac:dyDescent="0.2">
      <c r="AU24494"/>
    </row>
    <row r="24495" spans="47:47" x14ac:dyDescent="0.2">
      <c r="AU24495"/>
    </row>
    <row r="24496" spans="47:47" x14ac:dyDescent="0.2">
      <c r="AU24496"/>
    </row>
    <row r="24497" spans="47:47" x14ac:dyDescent="0.2">
      <c r="AU24497"/>
    </row>
    <row r="24498" spans="47:47" x14ac:dyDescent="0.2">
      <c r="AU24498"/>
    </row>
    <row r="24499" spans="47:47" x14ac:dyDescent="0.2">
      <c r="AU24499"/>
    </row>
    <row r="24500" spans="47:47" x14ac:dyDescent="0.2">
      <c r="AU24500"/>
    </row>
    <row r="24501" spans="47:47" x14ac:dyDescent="0.2">
      <c r="AU24501"/>
    </row>
    <row r="24502" spans="47:47" x14ac:dyDescent="0.2">
      <c r="AU24502"/>
    </row>
    <row r="24503" spans="47:47" x14ac:dyDescent="0.2">
      <c r="AU24503"/>
    </row>
    <row r="24504" spans="47:47" x14ac:dyDescent="0.2">
      <c r="AU24504"/>
    </row>
    <row r="24505" spans="47:47" x14ac:dyDescent="0.2">
      <c r="AU24505"/>
    </row>
    <row r="24506" spans="47:47" x14ac:dyDescent="0.2">
      <c r="AU24506"/>
    </row>
    <row r="24507" spans="47:47" x14ac:dyDescent="0.2">
      <c r="AU24507"/>
    </row>
    <row r="24508" spans="47:47" x14ac:dyDescent="0.2">
      <c r="AU24508"/>
    </row>
    <row r="24509" spans="47:47" x14ac:dyDescent="0.2">
      <c r="AU24509"/>
    </row>
    <row r="24510" spans="47:47" x14ac:dyDescent="0.2">
      <c r="AU24510"/>
    </row>
    <row r="24511" spans="47:47" x14ac:dyDescent="0.2">
      <c r="AU24511"/>
    </row>
    <row r="24512" spans="47:47" x14ac:dyDescent="0.2">
      <c r="AU24512"/>
    </row>
    <row r="24513" spans="47:47" x14ac:dyDescent="0.2">
      <c r="AU24513"/>
    </row>
    <row r="24514" spans="47:47" x14ac:dyDescent="0.2">
      <c r="AU24514"/>
    </row>
    <row r="24515" spans="47:47" x14ac:dyDescent="0.2">
      <c r="AU24515"/>
    </row>
    <row r="24516" spans="47:47" x14ac:dyDescent="0.2">
      <c r="AU24516"/>
    </row>
    <row r="24517" spans="47:47" x14ac:dyDescent="0.2">
      <c r="AU24517"/>
    </row>
    <row r="24518" spans="47:47" x14ac:dyDescent="0.2">
      <c r="AU24518"/>
    </row>
    <row r="24519" spans="47:47" x14ac:dyDescent="0.2">
      <c r="AU24519"/>
    </row>
    <row r="24520" spans="47:47" x14ac:dyDescent="0.2">
      <c r="AU24520"/>
    </row>
    <row r="24521" spans="47:47" x14ac:dyDescent="0.2">
      <c r="AU24521"/>
    </row>
    <row r="24522" spans="47:47" x14ac:dyDescent="0.2">
      <c r="AU24522"/>
    </row>
    <row r="24523" spans="47:47" x14ac:dyDescent="0.2">
      <c r="AU24523"/>
    </row>
    <row r="24524" spans="47:47" x14ac:dyDescent="0.2">
      <c r="AU24524"/>
    </row>
    <row r="24525" spans="47:47" x14ac:dyDescent="0.2">
      <c r="AU24525"/>
    </row>
    <row r="24526" spans="47:47" x14ac:dyDescent="0.2">
      <c r="AU24526"/>
    </row>
    <row r="24527" spans="47:47" x14ac:dyDescent="0.2">
      <c r="AU24527"/>
    </row>
    <row r="24528" spans="47:47" x14ac:dyDescent="0.2">
      <c r="AU24528"/>
    </row>
    <row r="24529" spans="47:47" x14ac:dyDescent="0.2">
      <c r="AU24529"/>
    </row>
    <row r="24530" spans="47:47" x14ac:dyDescent="0.2">
      <c r="AU24530"/>
    </row>
    <row r="24531" spans="47:47" x14ac:dyDescent="0.2">
      <c r="AU24531"/>
    </row>
    <row r="24532" spans="47:47" x14ac:dyDescent="0.2">
      <c r="AU24532"/>
    </row>
    <row r="24533" spans="47:47" x14ac:dyDescent="0.2">
      <c r="AU24533"/>
    </row>
    <row r="24534" spans="47:47" x14ac:dyDescent="0.2">
      <c r="AU24534"/>
    </row>
    <row r="24535" spans="47:47" x14ac:dyDescent="0.2">
      <c r="AU24535"/>
    </row>
    <row r="24536" spans="47:47" x14ac:dyDescent="0.2">
      <c r="AU24536"/>
    </row>
    <row r="24537" spans="47:47" x14ac:dyDescent="0.2">
      <c r="AU24537"/>
    </row>
    <row r="24538" spans="47:47" x14ac:dyDescent="0.2">
      <c r="AU24538"/>
    </row>
    <row r="24539" spans="47:47" x14ac:dyDescent="0.2">
      <c r="AU24539"/>
    </row>
    <row r="24540" spans="47:47" x14ac:dyDescent="0.2">
      <c r="AU24540"/>
    </row>
    <row r="24541" spans="47:47" x14ac:dyDescent="0.2">
      <c r="AU24541"/>
    </row>
    <row r="24542" spans="47:47" x14ac:dyDescent="0.2">
      <c r="AU24542"/>
    </row>
    <row r="24543" spans="47:47" x14ac:dyDescent="0.2">
      <c r="AU24543"/>
    </row>
    <row r="24544" spans="47:47" x14ac:dyDescent="0.2">
      <c r="AU24544"/>
    </row>
    <row r="24545" spans="47:47" x14ac:dyDescent="0.2">
      <c r="AU24545"/>
    </row>
    <row r="24546" spans="47:47" x14ac:dyDescent="0.2">
      <c r="AU24546"/>
    </row>
    <row r="24547" spans="47:47" x14ac:dyDescent="0.2">
      <c r="AU24547"/>
    </row>
    <row r="24548" spans="47:47" x14ac:dyDescent="0.2">
      <c r="AU24548"/>
    </row>
    <row r="24549" spans="47:47" x14ac:dyDescent="0.2">
      <c r="AU24549"/>
    </row>
    <row r="24550" spans="47:47" x14ac:dyDescent="0.2">
      <c r="AU24550"/>
    </row>
    <row r="24551" spans="47:47" x14ac:dyDescent="0.2">
      <c r="AU24551"/>
    </row>
    <row r="24552" spans="47:47" x14ac:dyDescent="0.2">
      <c r="AU24552"/>
    </row>
    <row r="24553" spans="47:47" x14ac:dyDescent="0.2">
      <c r="AU24553"/>
    </row>
    <row r="24554" spans="47:47" x14ac:dyDescent="0.2">
      <c r="AU24554"/>
    </row>
    <row r="24555" spans="47:47" x14ac:dyDescent="0.2">
      <c r="AU24555"/>
    </row>
    <row r="24556" spans="47:47" x14ac:dyDescent="0.2">
      <c r="AU24556"/>
    </row>
    <row r="24557" spans="47:47" x14ac:dyDescent="0.2">
      <c r="AU24557"/>
    </row>
    <row r="24558" spans="47:47" x14ac:dyDescent="0.2">
      <c r="AU24558"/>
    </row>
    <row r="24559" spans="47:47" x14ac:dyDescent="0.2">
      <c r="AU24559"/>
    </row>
    <row r="24560" spans="47:47" x14ac:dyDescent="0.2">
      <c r="AU24560"/>
    </row>
    <row r="24561" spans="47:47" x14ac:dyDescent="0.2">
      <c r="AU24561"/>
    </row>
    <row r="24562" spans="47:47" x14ac:dyDescent="0.2">
      <c r="AU24562"/>
    </row>
    <row r="24563" spans="47:47" x14ac:dyDescent="0.2">
      <c r="AU24563"/>
    </row>
    <row r="24564" spans="47:47" x14ac:dyDescent="0.2">
      <c r="AU24564"/>
    </row>
    <row r="24565" spans="47:47" x14ac:dyDescent="0.2">
      <c r="AU24565"/>
    </row>
    <row r="24566" spans="47:47" x14ac:dyDescent="0.2">
      <c r="AU24566"/>
    </row>
    <row r="24567" spans="47:47" x14ac:dyDescent="0.2">
      <c r="AU24567"/>
    </row>
    <row r="24568" spans="47:47" x14ac:dyDescent="0.2">
      <c r="AU24568"/>
    </row>
    <row r="24569" spans="47:47" x14ac:dyDescent="0.2">
      <c r="AU24569"/>
    </row>
    <row r="24570" spans="47:47" x14ac:dyDescent="0.2">
      <c r="AU24570"/>
    </row>
    <row r="24571" spans="47:47" x14ac:dyDescent="0.2">
      <c r="AU24571"/>
    </row>
    <row r="24572" spans="47:47" x14ac:dyDescent="0.2">
      <c r="AU24572"/>
    </row>
    <row r="24573" spans="47:47" x14ac:dyDescent="0.2">
      <c r="AU24573"/>
    </row>
    <row r="24574" spans="47:47" x14ac:dyDescent="0.2">
      <c r="AU24574"/>
    </row>
    <row r="24575" spans="47:47" x14ac:dyDescent="0.2">
      <c r="AU24575"/>
    </row>
    <row r="24576" spans="47:47" x14ac:dyDescent="0.2">
      <c r="AU24576"/>
    </row>
    <row r="24577" spans="47:47" x14ac:dyDescent="0.2">
      <c r="AU24577"/>
    </row>
    <row r="24578" spans="47:47" x14ac:dyDescent="0.2">
      <c r="AU24578"/>
    </row>
    <row r="24579" spans="47:47" x14ac:dyDescent="0.2">
      <c r="AU24579"/>
    </row>
    <row r="24580" spans="47:47" x14ac:dyDescent="0.2">
      <c r="AU24580"/>
    </row>
    <row r="24581" spans="47:47" x14ac:dyDescent="0.2">
      <c r="AU24581"/>
    </row>
    <row r="24582" spans="47:47" x14ac:dyDescent="0.2">
      <c r="AU24582"/>
    </row>
    <row r="24583" spans="47:47" x14ac:dyDescent="0.2">
      <c r="AU24583"/>
    </row>
    <row r="24584" spans="47:47" x14ac:dyDescent="0.2">
      <c r="AU24584"/>
    </row>
    <row r="24585" spans="47:47" x14ac:dyDescent="0.2">
      <c r="AU24585"/>
    </row>
    <row r="24586" spans="47:47" x14ac:dyDescent="0.2">
      <c r="AU24586"/>
    </row>
    <row r="24587" spans="47:47" x14ac:dyDescent="0.2">
      <c r="AU24587"/>
    </row>
    <row r="24588" spans="47:47" x14ac:dyDescent="0.2">
      <c r="AU24588"/>
    </row>
    <row r="24589" spans="47:47" x14ac:dyDescent="0.2">
      <c r="AU24589"/>
    </row>
    <row r="24590" spans="47:47" x14ac:dyDescent="0.2">
      <c r="AU24590"/>
    </row>
    <row r="24591" spans="47:47" x14ac:dyDescent="0.2">
      <c r="AU24591"/>
    </row>
    <row r="24592" spans="47:47" x14ac:dyDescent="0.2">
      <c r="AU24592"/>
    </row>
    <row r="24593" spans="47:47" x14ac:dyDescent="0.2">
      <c r="AU24593"/>
    </row>
    <row r="24594" spans="47:47" x14ac:dyDescent="0.2">
      <c r="AU24594"/>
    </row>
    <row r="24595" spans="47:47" x14ac:dyDescent="0.2">
      <c r="AU24595"/>
    </row>
    <row r="24596" spans="47:47" x14ac:dyDescent="0.2">
      <c r="AU24596"/>
    </row>
    <row r="24597" spans="47:47" x14ac:dyDescent="0.2">
      <c r="AU24597"/>
    </row>
    <row r="24598" spans="47:47" x14ac:dyDescent="0.2">
      <c r="AU24598"/>
    </row>
    <row r="24599" spans="47:47" x14ac:dyDescent="0.2">
      <c r="AU24599"/>
    </row>
    <row r="24600" spans="47:47" x14ac:dyDescent="0.2">
      <c r="AU24600"/>
    </row>
    <row r="24601" spans="47:47" x14ac:dyDescent="0.2">
      <c r="AU24601"/>
    </row>
    <row r="24602" spans="47:47" x14ac:dyDescent="0.2">
      <c r="AU24602"/>
    </row>
    <row r="24603" spans="47:47" x14ac:dyDescent="0.2">
      <c r="AU24603"/>
    </row>
    <row r="24604" spans="47:47" x14ac:dyDescent="0.2">
      <c r="AU24604"/>
    </row>
    <row r="24605" spans="47:47" x14ac:dyDescent="0.2">
      <c r="AU24605"/>
    </row>
    <row r="24606" spans="47:47" x14ac:dyDescent="0.2">
      <c r="AU24606"/>
    </row>
    <row r="24607" spans="47:47" x14ac:dyDescent="0.2">
      <c r="AU24607"/>
    </row>
    <row r="24608" spans="47:47" x14ac:dyDescent="0.2">
      <c r="AU24608"/>
    </row>
    <row r="24609" spans="47:47" x14ac:dyDescent="0.2">
      <c r="AU24609"/>
    </row>
    <row r="24610" spans="47:47" x14ac:dyDescent="0.2">
      <c r="AU24610"/>
    </row>
    <row r="24611" spans="47:47" x14ac:dyDescent="0.2">
      <c r="AU24611"/>
    </row>
    <row r="24612" spans="47:47" x14ac:dyDescent="0.2">
      <c r="AU24612"/>
    </row>
    <row r="24613" spans="47:47" x14ac:dyDescent="0.2">
      <c r="AU24613"/>
    </row>
    <row r="24614" spans="47:47" x14ac:dyDescent="0.2">
      <c r="AU24614"/>
    </row>
    <row r="24615" spans="47:47" x14ac:dyDescent="0.2">
      <c r="AU24615"/>
    </row>
    <row r="24616" spans="47:47" x14ac:dyDescent="0.2">
      <c r="AU24616"/>
    </row>
    <row r="24617" spans="47:47" x14ac:dyDescent="0.2">
      <c r="AU24617"/>
    </row>
    <row r="24618" spans="47:47" x14ac:dyDescent="0.2">
      <c r="AU24618"/>
    </row>
    <row r="24619" spans="47:47" x14ac:dyDescent="0.2">
      <c r="AU24619"/>
    </row>
    <row r="24620" spans="47:47" x14ac:dyDescent="0.2">
      <c r="AU24620"/>
    </row>
    <row r="24621" spans="47:47" x14ac:dyDescent="0.2">
      <c r="AU24621"/>
    </row>
    <row r="24622" spans="47:47" x14ac:dyDescent="0.2">
      <c r="AU24622"/>
    </row>
    <row r="24623" spans="47:47" x14ac:dyDescent="0.2">
      <c r="AU24623"/>
    </row>
    <row r="24624" spans="47:47" x14ac:dyDescent="0.2">
      <c r="AU24624"/>
    </row>
    <row r="24625" spans="47:47" x14ac:dyDescent="0.2">
      <c r="AU24625"/>
    </row>
    <row r="24626" spans="47:47" x14ac:dyDescent="0.2">
      <c r="AU24626"/>
    </row>
    <row r="24627" spans="47:47" x14ac:dyDescent="0.2">
      <c r="AU24627"/>
    </row>
    <row r="24628" spans="47:47" x14ac:dyDescent="0.2">
      <c r="AU24628"/>
    </row>
    <row r="24629" spans="47:47" x14ac:dyDescent="0.2">
      <c r="AU24629"/>
    </row>
    <row r="24630" spans="47:47" x14ac:dyDescent="0.2">
      <c r="AU24630"/>
    </row>
    <row r="24631" spans="47:47" x14ac:dyDescent="0.2">
      <c r="AU24631"/>
    </row>
    <row r="24632" spans="47:47" x14ac:dyDescent="0.2">
      <c r="AU24632"/>
    </row>
    <row r="24633" spans="47:47" x14ac:dyDescent="0.2">
      <c r="AU24633"/>
    </row>
    <row r="24634" spans="47:47" x14ac:dyDescent="0.2">
      <c r="AU24634"/>
    </row>
    <row r="24635" spans="47:47" x14ac:dyDescent="0.2">
      <c r="AU24635"/>
    </row>
    <row r="24636" spans="47:47" x14ac:dyDescent="0.2">
      <c r="AU24636"/>
    </row>
    <row r="24637" spans="47:47" x14ac:dyDescent="0.2">
      <c r="AU24637"/>
    </row>
    <row r="24638" spans="47:47" x14ac:dyDescent="0.2">
      <c r="AU24638"/>
    </row>
    <row r="24639" spans="47:47" x14ac:dyDescent="0.2">
      <c r="AU24639"/>
    </row>
    <row r="24640" spans="47:47" x14ac:dyDescent="0.2">
      <c r="AU24640"/>
    </row>
    <row r="24641" spans="47:47" x14ac:dyDescent="0.2">
      <c r="AU24641"/>
    </row>
    <row r="24642" spans="47:47" x14ac:dyDescent="0.2">
      <c r="AU24642"/>
    </row>
    <row r="24643" spans="47:47" x14ac:dyDescent="0.2">
      <c r="AU24643"/>
    </row>
    <row r="24644" spans="47:47" x14ac:dyDescent="0.2">
      <c r="AU24644"/>
    </row>
    <row r="24645" spans="47:47" x14ac:dyDescent="0.2">
      <c r="AU24645"/>
    </row>
    <row r="24646" spans="47:47" x14ac:dyDescent="0.2">
      <c r="AU24646"/>
    </row>
    <row r="24647" spans="47:47" x14ac:dyDescent="0.2">
      <c r="AU24647"/>
    </row>
    <row r="24648" spans="47:47" x14ac:dyDescent="0.2">
      <c r="AU24648"/>
    </row>
    <row r="24649" spans="47:47" x14ac:dyDescent="0.2">
      <c r="AU24649"/>
    </row>
    <row r="24650" spans="47:47" x14ac:dyDescent="0.2">
      <c r="AU24650"/>
    </row>
    <row r="24651" spans="47:47" x14ac:dyDescent="0.2">
      <c r="AU24651"/>
    </row>
    <row r="24652" spans="47:47" x14ac:dyDescent="0.2">
      <c r="AU24652"/>
    </row>
    <row r="24653" spans="47:47" x14ac:dyDescent="0.2">
      <c r="AU24653"/>
    </row>
    <row r="24654" spans="47:47" x14ac:dyDescent="0.2">
      <c r="AU24654"/>
    </row>
    <row r="24655" spans="47:47" x14ac:dyDescent="0.2">
      <c r="AU24655"/>
    </row>
    <row r="24656" spans="47:47" x14ac:dyDescent="0.2">
      <c r="AU24656"/>
    </row>
    <row r="24657" spans="47:47" x14ac:dyDescent="0.2">
      <c r="AU24657"/>
    </row>
    <row r="24658" spans="47:47" x14ac:dyDescent="0.2">
      <c r="AU24658"/>
    </row>
    <row r="24659" spans="47:47" x14ac:dyDescent="0.2">
      <c r="AU24659"/>
    </row>
    <row r="24660" spans="47:47" x14ac:dyDescent="0.2">
      <c r="AU24660"/>
    </row>
    <row r="24661" spans="47:47" x14ac:dyDescent="0.2">
      <c r="AU24661"/>
    </row>
    <row r="24662" spans="47:47" x14ac:dyDescent="0.2">
      <c r="AU24662"/>
    </row>
    <row r="24663" spans="47:47" x14ac:dyDescent="0.2">
      <c r="AU24663"/>
    </row>
    <row r="24664" spans="47:47" x14ac:dyDescent="0.2">
      <c r="AU24664"/>
    </row>
    <row r="24665" spans="47:47" x14ac:dyDescent="0.2">
      <c r="AU24665"/>
    </row>
    <row r="24666" spans="47:47" x14ac:dyDescent="0.2">
      <c r="AU24666"/>
    </row>
    <row r="24667" spans="47:47" x14ac:dyDescent="0.2">
      <c r="AU24667"/>
    </row>
    <row r="24668" spans="47:47" x14ac:dyDescent="0.2">
      <c r="AU24668"/>
    </row>
    <row r="24669" spans="47:47" x14ac:dyDescent="0.2">
      <c r="AU24669"/>
    </row>
    <row r="24670" spans="47:47" x14ac:dyDescent="0.2">
      <c r="AU24670"/>
    </row>
    <row r="24671" spans="47:47" x14ac:dyDescent="0.2">
      <c r="AU24671"/>
    </row>
    <row r="24672" spans="47:47" x14ac:dyDescent="0.2">
      <c r="AU24672"/>
    </row>
    <row r="24673" spans="47:47" x14ac:dyDescent="0.2">
      <c r="AU24673"/>
    </row>
    <row r="24674" spans="47:47" x14ac:dyDescent="0.2">
      <c r="AU24674"/>
    </row>
    <row r="24675" spans="47:47" x14ac:dyDescent="0.2">
      <c r="AU24675"/>
    </row>
    <row r="24676" spans="47:47" x14ac:dyDescent="0.2">
      <c r="AU24676"/>
    </row>
    <row r="24677" spans="47:47" x14ac:dyDescent="0.2">
      <c r="AU24677"/>
    </row>
    <row r="24678" spans="47:47" x14ac:dyDescent="0.2">
      <c r="AU24678"/>
    </row>
    <row r="24679" spans="47:47" x14ac:dyDescent="0.2">
      <c r="AU24679"/>
    </row>
    <row r="24680" spans="47:47" x14ac:dyDescent="0.2">
      <c r="AU24680"/>
    </row>
    <row r="24681" spans="47:47" x14ac:dyDescent="0.2">
      <c r="AU24681"/>
    </row>
    <row r="24682" spans="47:47" x14ac:dyDescent="0.2">
      <c r="AU24682"/>
    </row>
    <row r="24683" spans="47:47" x14ac:dyDescent="0.2">
      <c r="AU24683"/>
    </row>
    <row r="24684" spans="47:47" x14ac:dyDescent="0.2">
      <c r="AU24684"/>
    </row>
    <row r="24685" spans="47:47" x14ac:dyDescent="0.2">
      <c r="AU24685"/>
    </row>
    <row r="24686" spans="47:47" x14ac:dyDescent="0.2">
      <c r="AU24686"/>
    </row>
    <row r="24687" spans="47:47" x14ac:dyDescent="0.2">
      <c r="AU24687"/>
    </row>
    <row r="24688" spans="47:47" x14ac:dyDescent="0.2">
      <c r="AU24688"/>
    </row>
    <row r="24689" spans="47:47" x14ac:dyDescent="0.2">
      <c r="AU24689"/>
    </row>
    <row r="24690" spans="47:47" x14ac:dyDescent="0.2">
      <c r="AU24690"/>
    </row>
    <row r="24691" spans="47:47" x14ac:dyDescent="0.2">
      <c r="AU24691"/>
    </row>
    <row r="24692" spans="47:47" x14ac:dyDescent="0.2">
      <c r="AU24692"/>
    </row>
    <row r="24693" spans="47:47" x14ac:dyDescent="0.2">
      <c r="AU24693"/>
    </row>
    <row r="24694" spans="47:47" x14ac:dyDescent="0.2">
      <c r="AU24694"/>
    </row>
    <row r="24695" spans="47:47" x14ac:dyDescent="0.2">
      <c r="AU24695"/>
    </row>
    <row r="24696" spans="47:47" x14ac:dyDescent="0.2">
      <c r="AU24696"/>
    </row>
    <row r="24697" spans="47:47" x14ac:dyDescent="0.2">
      <c r="AU24697"/>
    </row>
    <row r="24698" spans="47:47" x14ac:dyDescent="0.2">
      <c r="AU24698"/>
    </row>
    <row r="24699" spans="47:47" x14ac:dyDescent="0.2">
      <c r="AU24699"/>
    </row>
    <row r="24700" spans="47:47" x14ac:dyDescent="0.2">
      <c r="AU24700"/>
    </row>
    <row r="24701" spans="47:47" x14ac:dyDescent="0.2">
      <c r="AU24701"/>
    </row>
    <row r="24702" spans="47:47" x14ac:dyDescent="0.2">
      <c r="AU24702"/>
    </row>
    <row r="24703" spans="47:47" x14ac:dyDescent="0.2">
      <c r="AU24703"/>
    </row>
    <row r="24704" spans="47:47" x14ac:dyDescent="0.2">
      <c r="AU24704"/>
    </row>
    <row r="24705" spans="47:47" x14ac:dyDescent="0.2">
      <c r="AU24705"/>
    </row>
    <row r="24706" spans="47:47" x14ac:dyDescent="0.2">
      <c r="AU24706"/>
    </row>
    <row r="24707" spans="47:47" x14ac:dyDescent="0.2">
      <c r="AU24707"/>
    </row>
    <row r="24708" spans="47:47" x14ac:dyDescent="0.2">
      <c r="AU24708"/>
    </row>
    <row r="24709" spans="47:47" x14ac:dyDescent="0.2">
      <c r="AU24709"/>
    </row>
    <row r="24710" spans="47:47" x14ac:dyDescent="0.2">
      <c r="AU24710"/>
    </row>
    <row r="24711" spans="47:47" x14ac:dyDescent="0.2">
      <c r="AU24711"/>
    </row>
    <row r="24712" spans="47:47" x14ac:dyDescent="0.2">
      <c r="AU24712"/>
    </row>
    <row r="24713" spans="47:47" x14ac:dyDescent="0.2">
      <c r="AU24713"/>
    </row>
    <row r="24714" spans="47:47" x14ac:dyDescent="0.2">
      <c r="AU24714"/>
    </row>
    <row r="24715" spans="47:47" x14ac:dyDescent="0.2">
      <c r="AU24715"/>
    </row>
    <row r="24716" spans="47:47" x14ac:dyDescent="0.2">
      <c r="AU24716"/>
    </row>
    <row r="24717" spans="47:47" x14ac:dyDescent="0.2">
      <c r="AU24717"/>
    </row>
    <row r="24718" spans="47:47" x14ac:dyDescent="0.2">
      <c r="AU24718"/>
    </row>
    <row r="24719" spans="47:47" x14ac:dyDescent="0.2">
      <c r="AU24719"/>
    </row>
    <row r="24720" spans="47:47" x14ac:dyDescent="0.2">
      <c r="AU24720"/>
    </row>
    <row r="24721" spans="47:47" x14ac:dyDescent="0.2">
      <c r="AU24721"/>
    </row>
    <row r="24722" spans="47:47" x14ac:dyDescent="0.2">
      <c r="AU24722"/>
    </row>
    <row r="24723" spans="47:47" x14ac:dyDescent="0.2">
      <c r="AU24723"/>
    </row>
    <row r="24724" spans="47:47" x14ac:dyDescent="0.2">
      <c r="AU24724"/>
    </row>
    <row r="24725" spans="47:47" x14ac:dyDescent="0.2">
      <c r="AU24725"/>
    </row>
    <row r="24726" spans="47:47" x14ac:dyDescent="0.2">
      <c r="AU24726"/>
    </row>
    <row r="24727" spans="47:47" x14ac:dyDescent="0.2">
      <c r="AU24727"/>
    </row>
    <row r="24728" spans="47:47" x14ac:dyDescent="0.2">
      <c r="AU24728"/>
    </row>
    <row r="24729" spans="47:47" x14ac:dyDescent="0.2">
      <c r="AU24729"/>
    </row>
    <row r="24730" spans="47:47" x14ac:dyDescent="0.2">
      <c r="AU24730"/>
    </row>
    <row r="24731" spans="47:47" x14ac:dyDescent="0.2">
      <c r="AU24731"/>
    </row>
    <row r="24732" spans="47:47" x14ac:dyDescent="0.2">
      <c r="AU24732"/>
    </row>
    <row r="24733" spans="47:47" x14ac:dyDescent="0.2">
      <c r="AU24733"/>
    </row>
    <row r="24734" spans="47:47" x14ac:dyDescent="0.2">
      <c r="AU24734"/>
    </row>
    <row r="24735" spans="47:47" x14ac:dyDescent="0.2">
      <c r="AU24735"/>
    </row>
    <row r="24736" spans="47:47" x14ac:dyDescent="0.2">
      <c r="AU24736"/>
    </row>
    <row r="24737" spans="47:47" x14ac:dyDescent="0.2">
      <c r="AU24737"/>
    </row>
    <row r="24738" spans="47:47" x14ac:dyDescent="0.2">
      <c r="AU24738"/>
    </row>
    <row r="24739" spans="47:47" x14ac:dyDescent="0.2">
      <c r="AU24739"/>
    </row>
    <row r="24740" spans="47:47" x14ac:dyDescent="0.2">
      <c r="AU24740"/>
    </row>
    <row r="24741" spans="47:47" x14ac:dyDescent="0.2">
      <c r="AU24741"/>
    </row>
    <row r="24742" spans="47:47" x14ac:dyDescent="0.2">
      <c r="AU24742"/>
    </row>
    <row r="24743" spans="47:47" x14ac:dyDescent="0.2">
      <c r="AU24743"/>
    </row>
    <row r="24744" spans="47:47" x14ac:dyDescent="0.2">
      <c r="AU24744"/>
    </row>
    <row r="24745" spans="47:47" x14ac:dyDescent="0.2">
      <c r="AU24745"/>
    </row>
    <row r="24746" spans="47:47" x14ac:dyDescent="0.2">
      <c r="AU24746"/>
    </row>
    <row r="24747" spans="47:47" x14ac:dyDescent="0.2">
      <c r="AU24747"/>
    </row>
    <row r="24748" spans="47:47" x14ac:dyDescent="0.2">
      <c r="AU24748"/>
    </row>
    <row r="24749" spans="47:47" x14ac:dyDescent="0.2">
      <c r="AU24749"/>
    </row>
    <row r="24750" spans="47:47" x14ac:dyDescent="0.2">
      <c r="AU24750"/>
    </row>
    <row r="24751" spans="47:47" x14ac:dyDescent="0.2">
      <c r="AU24751"/>
    </row>
    <row r="24752" spans="47:47" x14ac:dyDescent="0.2">
      <c r="AU24752"/>
    </row>
    <row r="24753" spans="47:47" x14ac:dyDescent="0.2">
      <c r="AU24753"/>
    </row>
    <row r="24754" spans="47:47" x14ac:dyDescent="0.2">
      <c r="AU24754"/>
    </row>
    <row r="24755" spans="47:47" x14ac:dyDescent="0.2">
      <c r="AU24755"/>
    </row>
    <row r="24756" spans="47:47" x14ac:dyDescent="0.2">
      <c r="AU24756"/>
    </row>
    <row r="24757" spans="47:47" x14ac:dyDescent="0.2">
      <c r="AU24757"/>
    </row>
    <row r="24758" spans="47:47" x14ac:dyDescent="0.2">
      <c r="AU24758"/>
    </row>
    <row r="24759" spans="47:47" x14ac:dyDescent="0.2">
      <c r="AU24759"/>
    </row>
    <row r="24760" spans="47:47" x14ac:dyDescent="0.2">
      <c r="AU24760"/>
    </row>
    <row r="24761" spans="47:47" x14ac:dyDescent="0.2">
      <c r="AU24761"/>
    </row>
    <row r="24762" spans="47:47" x14ac:dyDescent="0.2">
      <c r="AU24762"/>
    </row>
    <row r="24763" spans="47:47" x14ac:dyDescent="0.2">
      <c r="AU24763"/>
    </row>
    <row r="24764" spans="47:47" x14ac:dyDescent="0.2">
      <c r="AU24764"/>
    </row>
    <row r="24765" spans="47:47" x14ac:dyDescent="0.2">
      <c r="AU24765"/>
    </row>
    <row r="24766" spans="47:47" x14ac:dyDescent="0.2">
      <c r="AU24766"/>
    </row>
    <row r="24767" spans="47:47" x14ac:dyDescent="0.2">
      <c r="AU24767"/>
    </row>
    <row r="24768" spans="47:47" x14ac:dyDescent="0.2">
      <c r="AU24768"/>
    </row>
    <row r="24769" spans="47:47" x14ac:dyDescent="0.2">
      <c r="AU24769"/>
    </row>
    <row r="24770" spans="47:47" x14ac:dyDescent="0.2">
      <c r="AU24770"/>
    </row>
    <row r="24771" spans="47:47" x14ac:dyDescent="0.2">
      <c r="AU24771"/>
    </row>
    <row r="24772" spans="47:47" x14ac:dyDescent="0.2">
      <c r="AU24772"/>
    </row>
    <row r="24773" spans="47:47" x14ac:dyDescent="0.2">
      <c r="AU24773"/>
    </row>
    <row r="24774" spans="47:47" x14ac:dyDescent="0.2">
      <c r="AU24774"/>
    </row>
    <row r="24775" spans="47:47" x14ac:dyDescent="0.2">
      <c r="AU24775"/>
    </row>
    <row r="24776" spans="47:47" x14ac:dyDescent="0.2">
      <c r="AU24776"/>
    </row>
    <row r="24777" spans="47:47" x14ac:dyDescent="0.2">
      <c r="AU24777"/>
    </row>
    <row r="24778" spans="47:47" x14ac:dyDescent="0.2">
      <c r="AU24778"/>
    </row>
    <row r="24779" spans="47:47" x14ac:dyDescent="0.2">
      <c r="AU24779"/>
    </row>
    <row r="24780" spans="47:47" x14ac:dyDescent="0.2">
      <c r="AU24780"/>
    </row>
    <row r="24781" spans="47:47" x14ac:dyDescent="0.2">
      <c r="AU24781"/>
    </row>
    <row r="24782" spans="47:47" x14ac:dyDescent="0.2">
      <c r="AU24782"/>
    </row>
    <row r="24783" spans="47:47" x14ac:dyDescent="0.2">
      <c r="AU24783"/>
    </row>
    <row r="24784" spans="47:47" x14ac:dyDescent="0.2">
      <c r="AU24784"/>
    </row>
    <row r="24785" spans="47:47" x14ac:dyDescent="0.2">
      <c r="AU24785"/>
    </row>
    <row r="24786" spans="47:47" x14ac:dyDescent="0.2">
      <c r="AU24786"/>
    </row>
    <row r="24787" spans="47:47" x14ac:dyDescent="0.2">
      <c r="AU24787"/>
    </row>
    <row r="24788" spans="47:47" x14ac:dyDescent="0.2">
      <c r="AU24788"/>
    </row>
    <row r="24789" spans="47:47" x14ac:dyDescent="0.2">
      <c r="AU24789"/>
    </row>
    <row r="24790" spans="47:47" x14ac:dyDescent="0.2">
      <c r="AU24790"/>
    </row>
    <row r="24791" spans="47:47" x14ac:dyDescent="0.2">
      <c r="AU24791"/>
    </row>
    <row r="24792" spans="47:47" x14ac:dyDescent="0.2">
      <c r="AU24792"/>
    </row>
    <row r="24793" spans="47:47" x14ac:dyDescent="0.2">
      <c r="AU24793"/>
    </row>
    <row r="24794" spans="47:47" x14ac:dyDescent="0.2">
      <c r="AU24794"/>
    </row>
    <row r="24795" spans="47:47" x14ac:dyDescent="0.2">
      <c r="AU24795"/>
    </row>
    <row r="24796" spans="47:47" x14ac:dyDescent="0.2">
      <c r="AU24796"/>
    </row>
    <row r="24797" spans="47:47" x14ac:dyDescent="0.2">
      <c r="AU24797"/>
    </row>
    <row r="24798" spans="47:47" x14ac:dyDescent="0.2">
      <c r="AU24798"/>
    </row>
    <row r="24799" spans="47:47" x14ac:dyDescent="0.2">
      <c r="AU24799"/>
    </row>
    <row r="24800" spans="47:47" x14ac:dyDescent="0.2">
      <c r="AU24800"/>
    </row>
    <row r="24801" spans="47:47" x14ac:dyDescent="0.2">
      <c r="AU24801"/>
    </row>
    <row r="24802" spans="47:47" x14ac:dyDescent="0.2">
      <c r="AU24802"/>
    </row>
    <row r="24803" spans="47:47" x14ac:dyDescent="0.2">
      <c r="AU24803"/>
    </row>
    <row r="24804" spans="47:47" x14ac:dyDescent="0.2">
      <c r="AU24804"/>
    </row>
    <row r="24805" spans="47:47" x14ac:dyDescent="0.2">
      <c r="AU24805"/>
    </row>
    <row r="24806" spans="47:47" x14ac:dyDescent="0.2">
      <c r="AU24806"/>
    </row>
    <row r="24807" spans="47:47" x14ac:dyDescent="0.2">
      <c r="AU24807"/>
    </row>
    <row r="24808" spans="47:47" x14ac:dyDescent="0.2">
      <c r="AU24808"/>
    </row>
    <row r="24809" spans="47:47" x14ac:dyDescent="0.2">
      <c r="AU24809"/>
    </row>
    <row r="24810" spans="47:47" x14ac:dyDescent="0.2">
      <c r="AU24810"/>
    </row>
    <row r="24811" spans="47:47" x14ac:dyDescent="0.2">
      <c r="AU24811"/>
    </row>
    <row r="24812" spans="47:47" x14ac:dyDescent="0.2">
      <c r="AU24812"/>
    </row>
    <row r="24813" spans="47:47" x14ac:dyDescent="0.2">
      <c r="AU24813"/>
    </row>
    <row r="24814" spans="47:47" x14ac:dyDescent="0.2">
      <c r="AU24814"/>
    </row>
    <row r="24815" spans="47:47" x14ac:dyDescent="0.2">
      <c r="AU24815"/>
    </row>
    <row r="24816" spans="47:47" x14ac:dyDescent="0.2">
      <c r="AU24816"/>
    </row>
    <row r="24817" spans="47:47" x14ac:dyDescent="0.2">
      <c r="AU24817"/>
    </row>
    <row r="24818" spans="47:47" x14ac:dyDescent="0.2">
      <c r="AU24818"/>
    </row>
    <row r="24819" spans="47:47" x14ac:dyDescent="0.2">
      <c r="AU24819"/>
    </row>
    <row r="24820" spans="47:47" x14ac:dyDescent="0.2">
      <c r="AU24820"/>
    </row>
    <row r="24821" spans="47:47" x14ac:dyDescent="0.2">
      <c r="AU24821"/>
    </row>
    <row r="24822" spans="47:47" x14ac:dyDescent="0.2">
      <c r="AU24822"/>
    </row>
    <row r="24823" spans="47:47" x14ac:dyDescent="0.2">
      <c r="AU24823"/>
    </row>
    <row r="24824" spans="47:47" x14ac:dyDescent="0.2">
      <c r="AU24824"/>
    </row>
    <row r="24825" spans="47:47" x14ac:dyDescent="0.2">
      <c r="AU24825"/>
    </row>
    <row r="24826" spans="47:47" x14ac:dyDescent="0.2">
      <c r="AU24826"/>
    </row>
    <row r="24827" spans="47:47" x14ac:dyDescent="0.2">
      <c r="AU24827"/>
    </row>
    <row r="24828" spans="47:47" x14ac:dyDescent="0.2">
      <c r="AU24828"/>
    </row>
    <row r="24829" spans="47:47" x14ac:dyDescent="0.2">
      <c r="AU24829"/>
    </row>
    <row r="24830" spans="47:47" x14ac:dyDescent="0.2">
      <c r="AU24830"/>
    </row>
    <row r="24831" spans="47:47" x14ac:dyDescent="0.2">
      <c r="AU24831"/>
    </row>
    <row r="24832" spans="47:47" x14ac:dyDescent="0.2">
      <c r="AU24832"/>
    </row>
    <row r="24833" spans="47:47" x14ac:dyDescent="0.2">
      <c r="AU24833"/>
    </row>
    <row r="24834" spans="47:47" x14ac:dyDescent="0.2">
      <c r="AU24834"/>
    </row>
    <row r="24835" spans="47:47" x14ac:dyDescent="0.2">
      <c r="AU24835"/>
    </row>
    <row r="24836" spans="47:47" x14ac:dyDescent="0.2">
      <c r="AU24836"/>
    </row>
    <row r="24837" spans="47:47" x14ac:dyDescent="0.2">
      <c r="AU24837"/>
    </row>
    <row r="24838" spans="47:47" x14ac:dyDescent="0.2">
      <c r="AU24838"/>
    </row>
    <row r="24839" spans="47:47" x14ac:dyDescent="0.2">
      <c r="AU24839"/>
    </row>
    <row r="24840" spans="47:47" x14ac:dyDescent="0.2">
      <c r="AU24840"/>
    </row>
    <row r="24841" spans="47:47" x14ac:dyDescent="0.2">
      <c r="AU24841"/>
    </row>
    <row r="24842" spans="47:47" x14ac:dyDescent="0.2">
      <c r="AU24842"/>
    </row>
    <row r="24843" spans="47:47" x14ac:dyDescent="0.2">
      <c r="AU24843"/>
    </row>
    <row r="24844" spans="47:47" x14ac:dyDescent="0.2">
      <c r="AU24844"/>
    </row>
    <row r="24845" spans="47:47" x14ac:dyDescent="0.2">
      <c r="AU24845"/>
    </row>
    <row r="24846" spans="47:47" x14ac:dyDescent="0.2">
      <c r="AU24846"/>
    </row>
    <row r="24847" spans="47:47" x14ac:dyDescent="0.2">
      <c r="AU24847"/>
    </row>
    <row r="24848" spans="47:47" x14ac:dyDescent="0.2">
      <c r="AU24848"/>
    </row>
    <row r="24849" spans="47:47" x14ac:dyDescent="0.2">
      <c r="AU24849"/>
    </row>
    <row r="24850" spans="47:47" x14ac:dyDescent="0.2">
      <c r="AU24850"/>
    </row>
    <row r="24851" spans="47:47" x14ac:dyDescent="0.2">
      <c r="AU24851"/>
    </row>
    <row r="24852" spans="47:47" x14ac:dyDescent="0.2">
      <c r="AU24852"/>
    </row>
    <row r="24853" spans="47:47" x14ac:dyDescent="0.2">
      <c r="AU24853"/>
    </row>
    <row r="24854" spans="47:47" x14ac:dyDescent="0.2">
      <c r="AU24854"/>
    </row>
    <row r="24855" spans="47:47" x14ac:dyDescent="0.2">
      <c r="AU24855"/>
    </row>
    <row r="24856" spans="47:47" x14ac:dyDescent="0.2">
      <c r="AU24856"/>
    </row>
    <row r="24857" spans="47:47" x14ac:dyDescent="0.2">
      <c r="AU24857"/>
    </row>
    <row r="24858" spans="47:47" x14ac:dyDescent="0.2">
      <c r="AU24858"/>
    </row>
    <row r="24859" spans="47:47" x14ac:dyDescent="0.2">
      <c r="AU24859"/>
    </row>
    <row r="24860" spans="47:47" x14ac:dyDescent="0.2">
      <c r="AU24860"/>
    </row>
    <row r="24861" spans="47:47" x14ac:dyDescent="0.2">
      <c r="AU24861"/>
    </row>
    <row r="24862" spans="47:47" x14ac:dyDescent="0.2">
      <c r="AU24862"/>
    </row>
    <row r="24863" spans="47:47" x14ac:dyDescent="0.2">
      <c r="AU24863"/>
    </row>
    <row r="24864" spans="47:47" x14ac:dyDescent="0.2">
      <c r="AU24864"/>
    </row>
    <row r="24865" spans="47:47" x14ac:dyDescent="0.2">
      <c r="AU24865"/>
    </row>
    <row r="24866" spans="47:47" x14ac:dyDescent="0.2">
      <c r="AU24866"/>
    </row>
    <row r="24867" spans="47:47" x14ac:dyDescent="0.2">
      <c r="AU24867"/>
    </row>
    <row r="24868" spans="47:47" x14ac:dyDescent="0.2">
      <c r="AU24868"/>
    </row>
    <row r="24869" spans="47:47" x14ac:dyDescent="0.2">
      <c r="AU24869"/>
    </row>
    <row r="24870" spans="47:47" x14ac:dyDescent="0.2">
      <c r="AU24870"/>
    </row>
    <row r="24871" spans="47:47" x14ac:dyDescent="0.2">
      <c r="AU24871"/>
    </row>
    <row r="24872" spans="47:47" x14ac:dyDescent="0.2">
      <c r="AU24872"/>
    </row>
    <row r="24873" spans="47:47" x14ac:dyDescent="0.2">
      <c r="AU24873"/>
    </row>
    <row r="24874" spans="47:47" x14ac:dyDescent="0.2">
      <c r="AU24874"/>
    </row>
    <row r="24875" spans="47:47" x14ac:dyDescent="0.2">
      <c r="AU24875"/>
    </row>
    <row r="24876" spans="47:47" x14ac:dyDescent="0.2">
      <c r="AU24876"/>
    </row>
    <row r="24877" spans="47:47" x14ac:dyDescent="0.2">
      <c r="AU24877"/>
    </row>
    <row r="24878" spans="47:47" x14ac:dyDescent="0.2">
      <c r="AU24878"/>
    </row>
    <row r="24879" spans="47:47" x14ac:dyDescent="0.2">
      <c r="AU24879"/>
    </row>
    <row r="24880" spans="47:47" x14ac:dyDescent="0.2">
      <c r="AU24880"/>
    </row>
    <row r="24881" spans="47:47" x14ac:dyDescent="0.2">
      <c r="AU24881"/>
    </row>
    <row r="24882" spans="47:47" x14ac:dyDescent="0.2">
      <c r="AU24882"/>
    </row>
    <row r="24883" spans="47:47" x14ac:dyDescent="0.2">
      <c r="AU24883"/>
    </row>
    <row r="24884" spans="47:47" x14ac:dyDescent="0.2">
      <c r="AU24884"/>
    </row>
    <row r="24885" spans="47:47" x14ac:dyDescent="0.2">
      <c r="AU24885"/>
    </row>
    <row r="24886" spans="47:47" x14ac:dyDescent="0.2">
      <c r="AU24886"/>
    </row>
    <row r="24887" spans="47:47" x14ac:dyDescent="0.2">
      <c r="AU24887"/>
    </row>
    <row r="24888" spans="47:47" x14ac:dyDescent="0.2">
      <c r="AU24888"/>
    </row>
    <row r="24889" spans="47:47" x14ac:dyDescent="0.2">
      <c r="AU24889"/>
    </row>
    <row r="24890" spans="47:47" x14ac:dyDescent="0.2">
      <c r="AU24890"/>
    </row>
    <row r="24891" spans="47:47" x14ac:dyDescent="0.2">
      <c r="AU24891"/>
    </row>
    <row r="24892" spans="47:47" x14ac:dyDescent="0.2">
      <c r="AU24892"/>
    </row>
    <row r="24893" spans="47:47" x14ac:dyDescent="0.2">
      <c r="AU24893"/>
    </row>
    <row r="24894" spans="47:47" x14ac:dyDescent="0.2">
      <c r="AU24894"/>
    </row>
    <row r="24895" spans="47:47" x14ac:dyDescent="0.2">
      <c r="AU24895"/>
    </row>
    <row r="24896" spans="47:47" x14ac:dyDescent="0.2">
      <c r="AU24896"/>
    </row>
    <row r="24897" spans="47:47" x14ac:dyDescent="0.2">
      <c r="AU24897"/>
    </row>
    <row r="24898" spans="47:47" x14ac:dyDescent="0.2">
      <c r="AU24898"/>
    </row>
    <row r="24899" spans="47:47" x14ac:dyDescent="0.2">
      <c r="AU24899"/>
    </row>
    <row r="24900" spans="47:47" x14ac:dyDescent="0.2">
      <c r="AU24900"/>
    </row>
    <row r="24901" spans="47:47" x14ac:dyDescent="0.2">
      <c r="AU24901"/>
    </row>
    <row r="24902" spans="47:47" x14ac:dyDescent="0.2">
      <c r="AU24902"/>
    </row>
    <row r="24903" spans="47:47" x14ac:dyDescent="0.2">
      <c r="AU24903"/>
    </row>
    <row r="24904" spans="47:47" x14ac:dyDescent="0.2">
      <c r="AU24904"/>
    </row>
    <row r="24905" spans="47:47" x14ac:dyDescent="0.2">
      <c r="AU24905"/>
    </row>
    <row r="24906" spans="47:47" x14ac:dyDescent="0.2">
      <c r="AU24906"/>
    </row>
    <row r="24907" spans="47:47" x14ac:dyDescent="0.2">
      <c r="AU24907"/>
    </row>
    <row r="24908" spans="47:47" x14ac:dyDescent="0.2">
      <c r="AU24908"/>
    </row>
    <row r="24909" spans="47:47" x14ac:dyDescent="0.2">
      <c r="AU24909"/>
    </row>
    <row r="24910" spans="47:47" x14ac:dyDescent="0.2">
      <c r="AU24910"/>
    </row>
    <row r="24911" spans="47:47" x14ac:dyDescent="0.2">
      <c r="AU24911"/>
    </row>
    <row r="24912" spans="47:47" x14ac:dyDescent="0.2">
      <c r="AU24912"/>
    </row>
    <row r="24913" spans="47:47" x14ac:dyDescent="0.2">
      <c r="AU24913"/>
    </row>
    <row r="24914" spans="47:47" x14ac:dyDescent="0.2">
      <c r="AU24914"/>
    </row>
    <row r="24915" spans="47:47" x14ac:dyDescent="0.2">
      <c r="AU24915"/>
    </row>
    <row r="24916" spans="47:47" x14ac:dyDescent="0.2">
      <c r="AU24916"/>
    </row>
    <row r="24917" spans="47:47" x14ac:dyDescent="0.2">
      <c r="AU24917"/>
    </row>
    <row r="24918" spans="47:47" x14ac:dyDescent="0.2">
      <c r="AU24918"/>
    </row>
    <row r="24919" spans="47:47" x14ac:dyDescent="0.2">
      <c r="AU24919"/>
    </row>
    <row r="24920" spans="47:47" x14ac:dyDescent="0.2">
      <c r="AU24920"/>
    </row>
    <row r="24921" spans="47:47" x14ac:dyDescent="0.2">
      <c r="AU24921"/>
    </row>
    <row r="24922" spans="47:47" x14ac:dyDescent="0.2">
      <c r="AU24922"/>
    </row>
    <row r="24923" spans="47:47" x14ac:dyDescent="0.2">
      <c r="AU24923"/>
    </row>
    <row r="24924" spans="47:47" x14ac:dyDescent="0.2">
      <c r="AU24924"/>
    </row>
    <row r="24925" spans="47:47" x14ac:dyDescent="0.2">
      <c r="AU24925"/>
    </row>
    <row r="24926" spans="47:47" x14ac:dyDescent="0.2">
      <c r="AU24926"/>
    </row>
    <row r="24927" spans="47:47" x14ac:dyDescent="0.2">
      <c r="AU24927"/>
    </row>
    <row r="24928" spans="47:47" x14ac:dyDescent="0.2">
      <c r="AU24928"/>
    </row>
    <row r="24929" spans="47:47" x14ac:dyDescent="0.2">
      <c r="AU24929"/>
    </row>
    <row r="24930" spans="47:47" x14ac:dyDescent="0.2">
      <c r="AU24930"/>
    </row>
    <row r="24931" spans="47:47" x14ac:dyDescent="0.2">
      <c r="AU24931"/>
    </row>
    <row r="24932" spans="47:47" x14ac:dyDescent="0.2">
      <c r="AU24932"/>
    </row>
    <row r="24933" spans="47:47" x14ac:dyDescent="0.2">
      <c r="AU24933"/>
    </row>
    <row r="24934" spans="47:47" x14ac:dyDescent="0.2">
      <c r="AU24934"/>
    </row>
    <row r="24935" spans="47:47" x14ac:dyDescent="0.2">
      <c r="AU24935"/>
    </row>
    <row r="24936" spans="47:47" x14ac:dyDescent="0.2">
      <c r="AU24936"/>
    </row>
    <row r="24937" spans="47:47" x14ac:dyDescent="0.2">
      <c r="AU24937"/>
    </row>
    <row r="24938" spans="47:47" x14ac:dyDescent="0.2">
      <c r="AU24938"/>
    </row>
    <row r="24939" spans="47:47" x14ac:dyDescent="0.2">
      <c r="AU24939"/>
    </row>
    <row r="24940" spans="47:47" x14ac:dyDescent="0.2">
      <c r="AU24940"/>
    </row>
    <row r="24941" spans="47:47" x14ac:dyDescent="0.2">
      <c r="AU24941"/>
    </row>
    <row r="24942" spans="47:47" x14ac:dyDescent="0.2">
      <c r="AU24942"/>
    </row>
    <row r="24943" spans="47:47" x14ac:dyDescent="0.2">
      <c r="AU24943"/>
    </row>
    <row r="24944" spans="47:47" x14ac:dyDescent="0.2">
      <c r="AU24944"/>
    </row>
    <row r="24945" spans="47:47" x14ac:dyDescent="0.2">
      <c r="AU24945"/>
    </row>
    <row r="24946" spans="47:47" x14ac:dyDescent="0.2">
      <c r="AU24946"/>
    </row>
    <row r="24947" spans="47:47" x14ac:dyDescent="0.2">
      <c r="AU24947"/>
    </row>
    <row r="24948" spans="47:47" x14ac:dyDescent="0.2">
      <c r="AU24948"/>
    </row>
    <row r="24949" spans="47:47" x14ac:dyDescent="0.2">
      <c r="AU24949"/>
    </row>
    <row r="24950" spans="47:47" x14ac:dyDescent="0.2">
      <c r="AU24950"/>
    </row>
    <row r="24951" spans="47:47" x14ac:dyDescent="0.2">
      <c r="AU24951"/>
    </row>
    <row r="24952" spans="47:47" x14ac:dyDescent="0.2">
      <c r="AU24952"/>
    </row>
    <row r="24953" spans="47:47" x14ac:dyDescent="0.2">
      <c r="AU24953"/>
    </row>
    <row r="24954" spans="47:47" x14ac:dyDescent="0.2">
      <c r="AU24954"/>
    </row>
    <row r="24955" spans="47:47" x14ac:dyDescent="0.2">
      <c r="AU24955"/>
    </row>
    <row r="24956" spans="47:47" x14ac:dyDescent="0.2">
      <c r="AU24956"/>
    </row>
    <row r="24957" spans="47:47" x14ac:dyDescent="0.2">
      <c r="AU24957"/>
    </row>
    <row r="24958" spans="47:47" x14ac:dyDescent="0.2">
      <c r="AU24958"/>
    </row>
    <row r="24959" spans="47:47" x14ac:dyDescent="0.2">
      <c r="AU24959"/>
    </row>
    <row r="24960" spans="47:47" x14ac:dyDescent="0.2">
      <c r="AU24960"/>
    </row>
    <row r="24961" spans="47:47" x14ac:dyDescent="0.2">
      <c r="AU24961"/>
    </row>
    <row r="24962" spans="47:47" x14ac:dyDescent="0.2">
      <c r="AU24962"/>
    </row>
    <row r="24963" spans="47:47" x14ac:dyDescent="0.2">
      <c r="AU24963"/>
    </row>
    <row r="24964" spans="47:47" x14ac:dyDescent="0.2">
      <c r="AU24964"/>
    </row>
    <row r="24965" spans="47:47" x14ac:dyDescent="0.2">
      <c r="AU24965"/>
    </row>
    <row r="24966" spans="47:47" x14ac:dyDescent="0.2">
      <c r="AU24966"/>
    </row>
    <row r="24967" spans="47:47" x14ac:dyDescent="0.2">
      <c r="AU24967"/>
    </row>
    <row r="24968" spans="47:47" x14ac:dyDescent="0.2">
      <c r="AU24968"/>
    </row>
    <row r="24969" spans="47:47" x14ac:dyDescent="0.2">
      <c r="AU24969"/>
    </row>
    <row r="24970" spans="47:47" x14ac:dyDescent="0.2">
      <c r="AU24970"/>
    </row>
    <row r="24971" spans="47:47" x14ac:dyDescent="0.2">
      <c r="AU24971"/>
    </row>
    <row r="24972" spans="47:47" x14ac:dyDescent="0.2">
      <c r="AU24972"/>
    </row>
    <row r="24973" spans="47:47" x14ac:dyDescent="0.2">
      <c r="AU24973"/>
    </row>
    <row r="24974" spans="47:47" x14ac:dyDescent="0.2">
      <c r="AU24974"/>
    </row>
    <row r="24975" spans="47:47" x14ac:dyDescent="0.2">
      <c r="AU24975"/>
    </row>
    <row r="24976" spans="47:47" x14ac:dyDescent="0.2">
      <c r="AU24976"/>
    </row>
    <row r="24977" spans="47:47" x14ac:dyDescent="0.2">
      <c r="AU24977"/>
    </row>
    <row r="24978" spans="47:47" x14ac:dyDescent="0.2">
      <c r="AU24978"/>
    </row>
    <row r="24979" spans="47:47" x14ac:dyDescent="0.2">
      <c r="AU24979"/>
    </row>
    <row r="24980" spans="47:47" x14ac:dyDescent="0.2">
      <c r="AU24980"/>
    </row>
    <row r="24981" spans="47:47" x14ac:dyDescent="0.2">
      <c r="AU24981"/>
    </row>
    <row r="24982" spans="47:47" x14ac:dyDescent="0.2">
      <c r="AU24982"/>
    </row>
    <row r="24983" spans="47:47" x14ac:dyDescent="0.2">
      <c r="AU24983"/>
    </row>
    <row r="24984" spans="47:47" x14ac:dyDescent="0.2">
      <c r="AU24984"/>
    </row>
    <row r="24985" spans="47:47" x14ac:dyDescent="0.2">
      <c r="AU24985"/>
    </row>
    <row r="24986" spans="47:47" x14ac:dyDescent="0.2">
      <c r="AU24986"/>
    </row>
    <row r="24987" spans="47:47" x14ac:dyDescent="0.2">
      <c r="AU24987"/>
    </row>
    <row r="24988" spans="47:47" x14ac:dyDescent="0.2">
      <c r="AU24988"/>
    </row>
    <row r="24989" spans="47:47" x14ac:dyDescent="0.2">
      <c r="AU24989"/>
    </row>
    <row r="24990" spans="47:47" x14ac:dyDescent="0.2">
      <c r="AU24990"/>
    </row>
    <row r="24991" spans="47:47" x14ac:dyDescent="0.2">
      <c r="AU24991"/>
    </row>
    <row r="24992" spans="47:47" x14ac:dyDescent="0.2">
      <c r="AU24992"/>
    </row>
    <row r="24993" spans="47:47" x14ac:dyDescent="0.2">
      <c r="AU24993"/>
    </row>
    <row r="24994" spans="47:47" x14ac:dyDescent="0.2">
      <c r="AU24994"/>
    </row>
    <row r="24995" spans="47:47" x14ac:dyDescent="0.2">
      <c r="AU24995"/>
    </row>
    <row r="24996" spans="47:47" x14ac:dyDescent="0.2">
      <c r="AU24996"/>
    </row>
    <row r="24997" spans="47:47" x14ac:dyDescent="0.2">
      <c r="AU24997"/>
    </row>
    <row r="24998" spans="47:47" x14ac:dyDescent="0.2">
      <c r="AU24998"/>
    </row>
    <row r="24999" spans="47:47" x14ac:dyDescent="0.2">
      <c r="AU24999"/>
    </row>
    <row r="25000" spans="47:47" x14ac:dyDescent="0.2">
      <c r="AU25000"/>
    </row>
    <row r="25001" spans="47:47" x14ac:dyDescent="0.2">
      <c r="AU25001"/>
    </row>
    <row r="25002" spans="47:47" x14ac:dyDescent="0.2">
      <c r="AU25002"/>
    </row>
    <row r="25003" spans="47:47" x14ac:dyDescent="0.2">
      <c r="AU25003"/>
    </row>
    <row r="25004" spans="47:47" x14ac:dyDescent="0.2">
      <c r="AU25004"/>
    </row>
    <row r="25005" spans="47:47" x14ac:dyDescent="0.2">
      <c r="AU25005"/>
    </row>
    <row r="25006" spans="47:47" x14ac:dyDescent="0.2">
      <c r="AU25006"/>
    </row>
    <row r="25007" spans="47:47" x14ac:dyDescent="0.2">
      <c r="AU25007"/>
    </row>
    <row r="25008" spans="47:47" x14ac:dyDescent="0.2">
      <c r="AU25008"/>
    </row>
    <row r="25009" spans="47:47" x14ac:dyDescent="0.2">
      <c r="AU25009"/>
    </row>
    <row r="25010" spans="47:47" x14ac:dyDescent="0.2">
      <c r="AU25010"/>
    </row>
    <row r="25011" spans="47:47" x14ac:dyDescent="0.2">
      <c r="AU25011"/>
    </row>
    <row r="25012" spans="47:47" x14ac:dyDescent="0.2">
      <c r="AU25012"/>
    </row>
    <row r="25013" spans="47:47" x14ac:dyDescent="0.2">
      <c r="AU25013"/>
    </row>
    <row r="25014" spans="47:47" x14ac:dyDescent="0.2">
      <c r="AU25014"/>
    </row>
    <row r="25015" spans="47:47" x14ac:dyDescent="0.2">
      <c r="AU25015"/>
    </row>
    <row r="25016" spans="47:47" x14ac:dyDescent="0.2">
      <c r="AU25016"/>
    </row>
    <row r="25017" spans="47:47" x14ac:dyDescent="0.2">
      <c r="AU25017"/>
    </row>
    <row r="25018" spans="47:47" x14ac:dyDescent="0.2">
      <c r="AU25018"/>
    </row>
    <row r="25019" spans="47:47" x14ac:dyDescent="0.2">
      <c r="AU25019"/>
    </row>
    <row r="25020" spans="47:47" x14ac:dyDescent="0.2">
      <c r="AU25020"/>
    </row>
    <row r="25021" spans="47:47" x14ac:dyDescent="0.2">
      <c r="AU25021"/>
    </row>
    <row r="25022" spans="47:47" x14ac:dyDescent="0.2">
      <c r="AU25022"/>
    </row>
    <row r="25023" spans="47:47" x14ac:dyDescent="0.2">
      <c r="AU25023"/>
    </row>
    <row r="25024" spans="47:47" x14ac:dyDescent="0.2">
      <c r="AU25024"/>
    </row>
    <row r="25025" spans="47:47" x14ac:dyDescent="0.2">
      <c r="AU25025"/>
    </row>
    <row r="25026" spans="47:47" x14ac:dyDescent="0.2">
      <c r="AU25026"/>
    </row>
    <row r="25027" spans="47:47" x14ac:dyDescent="0.2">
      <c r="AU25027"/>
    </row>
    <row r="25028" spans="47:47" x14ac:dyDescent="0.2">
      <c r="AU25028"/>
    </row>
    <row r="25029" spans="47:47" x14ac:dyDescent="0.2">
      <c r="AU25029"/>
    </row>
    <row r="25030" spans="47:47" x14ac:dyDescent="0.2">
      <c r="AU25030"/>
    </row>
    <row r="25031" spans="47:47" x14ac:dyDescent="0.2">
      <c r="AU25031"/>
    </row>
    <row r="25032" spans="47:47" x14ac:dyDescent="0.2">
      <c r="AU25032"/>
    </row>
    <row r="25033" spans="47:47" x14ac:dyDescent="0.2">
      <c r="AU25033"/>
    </row>
    <row r="25034" spans="47:47" x14ac:dyDescent="0.2">
      <c r="AU25034"/>
    </row>
    <row r="25035" spans="47:47" x14ac:dyDescent="0.2">
      <c r="AU25035"/>
    </row>
    <row r="25036" spans="47:47" x14ac:dyDescent="0.2">
      <c r="AU25036"/>
    </row>
    <row r="25037" spans="47:47" x14ac:dyDescent="0.2">
      <c r="AU25037"/>
    </row>
    <row r="25038" spans="47:47" x14ac:dyDescent="0.2">
      <c r="AU25038"/>
    </row>
    <row r="25039" spans="47:47" x14ac:dyDescent="0.2">
      <c r="AU25039"/>
    </row>
    <row r="25040" spans="47:47" x14ac:dyDescent="0.2">
      <c r="AU25040"/>
    </row>
    <row r="25041" spans="47:47" x14ac:dyDescent="0.2">
      <c r="AU25041"/>
    </row>
    <row r="25042" spans="47:47" x14ac:dyDescent="0.2">
      <c r="AU25042"/>
    </row>
    <row r="25043" spans="47:47" x14ac:dyDescent="0.2">
      <c r="AU25043"/>
    </row>
    <row r="25044" spans="47:47" x14ac:dyDescent="0.2">
      <c r="AU25044"/>
    </row>
    <row r="25045" spans="47:47" x14ac:dyDescent="0.2">
      <c r="AU25045"/>
    </row>
    <row r="25046" spans="47:47" x14ac:dyDescent="0.2">
      <c r="AU25046"/>
    </row>
    <row r="25047" spans="47:47" x14ac:dyDescent="0.2">
      <c r="AU25047"/>
    </row>
    <row r="25048" spans="47:47" x14ac:dyDescent="0.2">
      <c r="AU25048"/>
    </row>
    <row r="25049" spans="47:47" x14ac:dyDescent="0.2">
      <c r="AU25049"/>
    </row>
    <row r="25050" spans="47:47" x14ac:dyDescent="0.2">
      <c r="AU25050"/>
    </row>
    <row r="25051" spans="47:47" x14ac:dyDescent="0.2">
      <c r="AU25051"/>
    </row>
    <row r="25052" spans="47:47" x14ac:dyDescent="0.2">
      <c r="AU25052"/>
    </row>
    <row r="25053" spans="47:47" x14ac:dyDescent="0.2">
      <c r="AU25053"/>
    </row>
    <row r="25054" spans="47:47" x14ac:dyDescent="0.2">
      <c r="AU25054"/>
    </row>
    <row r="25055" spans="47:47" x14ac:dyDescent="0.2">
      <c r="AU25055"/>
    </row>
    <row r="25056" spans="47:47" x14ac:dyDescent="0.2">
      <c r="AU25056"/>
    </row>
    <row r="25057" spans="47:47" x14ac:dyDescent="0.2">
      <c r="AU25057"/>
    </row>
    <row r="25058" spans="47:47" x14ac:dyDescent="0.2">
      <c r="AU25058"/>
    </row>
    <row r="25059" spans="47:47" x14ac:dyDescent="0.2">
      <c r="AU25059"/>
    </row>
    <row r="25060" spans="47:47" x14ac:dyDescent="0.2">
      <c r="AU25060"/>
    </row>
    <row r="25061" spans="47:47" x14ac:dyDescent="0.2">
      <c r="AU25061"/>
    </row>
    <row r="25062" spans="47:47" x14ac:dyDescent="0.2">
      <c r="AU25062"/>
    </row>
    <row r="25063" spans="47:47" x14ac:dyDescent="0.2">
      <c r="AU25063"/>
    </row>
    <row r="25064" spans="47:47" x14ac:dyDescent="0.2">
      <c r="AU25064"/>
    </row>
    <row r="25065" spans="47:47" x14ac:dyDescent="0.2">
      <c r="AU25065"/>
    </row>
    <row r="25066" spans="47:47" x14ac:dyDescent="0.2">
      <c r="AU25066"/>
    </row>
    <row r="25067" spans="47:47" x14ac:dyDescent="0.2">
      <c r="AU25067"/>
    </row>
    <row r="25068" spans="47:47" x14ac:dyDescent="0.2">
      <c r="AU25068"/>
    </row>
    <row r="25069" spans="47:47" x14ac:dyDescent="0.2">
      <c r="AU25069"/>
    </row>
    <row r="25070" spans="47:47" x14ac:dyDescent="0.2">
      <c r="AU25070"/>
    </row>
    <row r="25071" spans="47:47" x14ac:dyDescent="0.2">
      <c r="AU25071"/>
    </row>
    <row r="25072" spans="47:47" x14ac:dyDescent="0.2">
      <c r="AU25072"/>
    </row>
    <row r="25073" spans="47:47" x14ac:dyDescent="0.2">
      <c r="AU25073"/>
    </row>
    <row r="25074" spans="47:47" x14ac:dyDescent="0.2">
      <c r="AU25074"/>
    </row>
    <row r="25075" spans="47:47" x14ac:dyDescent="0.2">
      <c r="AU25075"/>
    </row>
    <row r="25076" spans="47:47" x14ac:dyDescent="0.2">
      <c r="AU25076"/>
    </row>
    <row r="25077" spans="47:47" x14ac:dyDescent="0.2">
      <c r="AU25077"/>
    </row>
    <row r="25078" spans="47:47" x14ac:dyDescent="0.2">
      <c r="AU25078"/>
    </row>
    <row r="25079" spans="47:47" x14ac:dyDescent="0.2">
      <c r="AU25079"/>
    </row>
    <row r="25080" spans="47:47" x14ac:dyDescent="0.2">
      <c r="AU25080"/>
    </row>
    <row r="25081" spans="47:47" x14ac:dyDescent="0.2">
      <c r="AU25081"/>
    </row>
    <row r="25082" spans="47:47" x14ac:dyDescent="0.2">
      <c r="AU25082"/>
    </row>
    <row r="25083" spans="47:47" x14ac:dyDescent="0.2">
      <c r="AU25083"/>
    </row>
    <row r="25084" spans="47:47" x14ac:dyDescent="0.2">
      <c r="AU25084"/>
    </row>
    <row r="25085" spans="47:47" x14ac:dyDescent="0.2">
      <c r="AU25085"/>
    </row>
    <row r="25086" spans="47:47" x14ac:dyDescent="0.2">
      <c r="AU25086"/>
    </row>
    <row r="25087" spans="47:47" x14ac:dyDescent="0.2">
      <c r="AU25087"/>
    </row>
    <row r="25088" spans="47:47" x14ac:dyDescent="0.2">
      <c r="AU25088"/>
    </row>
    <row r="25089" spans="47:47" x14ac:dyDescent="0.2">
      <c r="AU25089"/>
    </row>
    <row r="25090" spans="47:47" x14ac:dyDescent="0.2">
      <c r="AU25090"/>
    </row>
    <row r="25091" spans="47:47" x14ac:dyDescent="0.2">
      <c r="AU25091"/>
    </row>
    <row r="25092" spans="47:47" x14ac:dyDescent="0.2">
      <c r="AU25092"/>
    </row>
    <row r="25093" spans="47:47" x14ac:dyDescent="0.2">
      <c r="AU25093"/>
    </row>
    <row r="25094" spans="47:47" x14ac:dyDescent="0.2">
      <c r="AU25094"/>
    </row>
    <row r="25095" spans="47:47" x14ac:dyDescent="0.2">
      <c r="AU25095"/>
    </row>
    <row r="25096" spans="47:47" x14ac:dyDescent="0.2">
      <c r="AU25096"/>
    </row>
    <row r="25097" spans="47:47" x14ac:dyDescent="0.2">
      <c r="AU25097"/>
    </row>
    <row r="25098" spans="47:47" x14ac:dyDescent="0.2">
      <c r="AU25098"/>
    </row>
    <row r="25099" spans="47:47" x14ac:dyDescent="0.2">
      <c r="AU25099"/>
    </row>
    <row r="25100" spans="47:47" x14ac:dyDescent="0.2">
      <c r="AU25100"/>
    </row>
    <row r="25101" spans="47:47" x14ac:dyDescent="0.2">
      <c r="AU25101"/>
    </row>
    <row r="25102" spans="47:47" x14ac:dyDescent="0.2">
      <c r="AU25102"/>
    </row>
    <row r="25103" spans="47:47" x14ac:dyDescent="0.2">
      <c r="AU25103"/>
    </row>
    <row r="25104" spans="47:47" x14ac:dyDescent="0.2">
      <c r="AU25104"/>
    </row>
    <row r="25105" spans="47:47" x14ac:dyDescent="0.2">
      <c r="AU25105"/>
    </row>
    <row r="25106" spans="47:47" x14ac:dyDescent="0.2">
      <c r="AU25106"/>
    </row>
    <row r="25107" spans="47:47" x14ac:dyDescent="0.2">
      <c r="AU25107"/>
    </row>
    <row r="25108" spans="47:47" x14ac:dyDescent="0.2">
      <c r="AU25108"/>
    </row>
    <row r="25109" spans="47:47" x14ac:dyDescent="0.2">
      <c r="AU25109"/>
    </row>
    <row r="25110" spans="47:47" x14ac:dyDescent="0.2">
      <c r="AU25110"/>
    </row>
    <row r="25111" spans="47:47" x14ac:dyDescent="0.2">
      <c r="AU25111"/>
    </row>
    <row r="25112" spans="47:47" x14ac:dyDescent="0.2">
      <c r="AU25112"/>
    </row>
    <row r="25113" spans="47:47" x14ac:dyDescent="0.2">
      <c r="AU25113"/>
    </row>
    <row r="25114" spans="47:47" x14ac:dyDescent="0.2">
      <c r="AU25114"/>
    </row>
    <row r="25115" spans="47:47" x14ac:dyDescent="0.2">
      <c r="AU25115"/>
    </row>
    <row r="25116" spans="47:47" x14ac:dyDescent="0.2">
      <c r="AU25116"/>
    </row>
    <row r="25117" spans="47:47" x14ac:dyDescent="0.2">
      <c r="AU25117"/>
    </row>
    <row r="25118" spans="47:47" x14ac:dyDescent="0.2">
      <c r="AU25118"/>
    </row>
    <row r="25119" spans="47:47" x14ac:dyDescent="0.2">
      <c r="AU25119"/>
    </row>
    <row r="25120" spans="47:47" x14ac:dyDescent="0.2">
      <c r="AU25120"/>
    </row>
    <row r="25121" spans="47:47" x14ac:dyDescent="0.2">
      <c r="AU25121"/>
    </row>
    <row r="25122" spans="47:47" x14ac:dyDescent="0.2">
      <c r="AU25122"/>
    </row>
    <row r="25123" spans="47:47" x14ac:dyDescent="0.2">
      <c r="AU25123"/>
    </row>
    <row r="25124" spans="47:47" x14ac:dyDescent="0.2">
      <c r="AU25124"/>
    </row>
    <row r="25125" spans="47:47" x14ac:dyDescent="0.2">
      <c r="AU25125"/>
    </row>
    <row r="25126" spans="47:47" x14ac:dyDescent="0.2">
      <c r="AU25126"/>
    </row>
    <row r="25127" spans="47:47" x14ac:dyDescent="0.2">
      <c r="AU25127"/>
    </row>
    <row r="25128" spans="47:47" x14ac:dyDescent="0.2">
      <c r="AU25128"/>
    </row>
    <row r="25129" spans="47:47" x14ac:dyDescent="0.2">
      <c r="AU25129"/>
    </row>
    <row r="25130" spans="47:47" x14ac:dyDescent="0.2">
      <c r="AU25130"/>
    </row>
    <row r="25131" spans="47:47" x14ac:dyDescent="0.2">
      <c r="AU25131"/>
    </row>
    <row r="25132" spans="47:47" x14ac:dyDescent="0.2">
      <c r="AU25132"/>
    </row>
    <row r="25133" spans="47:47" x14ac:dyDescent="0.2">
      <c r="AU25133"/>
    </row>
    <row r="25134" spans="47:47" x14ac:dyDescent="0.2">
      <c r="AU25134"/>
    </row>
    <row r="25135" spans="47:47" x14ac:dyDescent="0.2">
      <c r="AU25135"/>
    </row>
    <row r="25136" spans="47:47" x14ac:dyDescent="0.2">
      <c r="AU25136"/>
    </row>
    <row r="25137" spans="47:47" x14ac:dyDescent="0.2">
      <c r="AU25137"/>
    </row>
    <row r="25138" spans="47:47" x14ac:dyDescent="0.2">
      <c r="AU25138"/>
    </row>
    <row r="25139" spans="47:47" x14ac:dyDescent="0.2">
      <c r="AU25139"/>
    </row>
    <row r="25140" spans="47:47" x14ac:dyDescent="0.2">
      <c r="AU25140"/>
    </row>
    <row r="25141" spans="47:47" x14ac:dyDescent="0.2">
      <c r="AU25141"/>
    </row>
    <row r="25142" spans="47:47" x14ac:dyDescent="0.2">
      <c r="AU25142"/>
    </row>
    <row r="25143" spans="47:47" x14ac:dyDescent="0.2">
      <c r="AU25143"/>
    </row>
    <row r="25144" spans="47:47" x14ac:dyDescent="0.2">
      <c r="AU25144"/>
    </row>
    <row r="25145" spans="47:47" x14ac:dyDescent="0.2">
      <c r="AU25145"/>
    </row>
    <row r="25146" spans="47:47" x14ac:dyDescent="0.2">
      <c r="AU25146"/>
    </row>
    <row r="25147" spans="47:47" x14ac:dyDescent="0.2">
      <c r="AU25147"/>
    </row>
    <row r="25148" spans="47:47" x14ac:dyDescent="0.2">
      <c r="AU25148"/>
    </row>
    <row r="25149" spans="47:47" x14ac:dyDescent="0.2">
      <c r="AU25149"/>
    </row>
    <row r="25150" spans="47:47" x14ac:dyDescent="0.2">
      <c r="AU25150"/>
    </row>
    <row r="25151" spans="47:47" x14ac:dyDescent="0.2">
      <c r="AU25151"/>
    </row>
    <row r="25152" spans="47:47" x14ac:dyDescent="0.2">
      <c r="AU25152"/>
    </row>
    <row r="25153" spans="47:47" x14ac:dyDescent="0.2">
      <c r="AU25153"/>
    </row>
    <row r="25154" spans="47:47" x14ac:dyDescent="0.2">
      <c r="AU25154"/>
    </row>
    <row r="25155" spans="47:47" x14ac:dyDescent="0.2">
      <c r="AU25155"/>
    </row>
    <row r="25156" spans="47:47" x14ac:dyDescent="0.2">
      <c r="AU25156"/>
    </row>
    <row r="25157" spans="47:47" x14ac:dyDescent="0.2">
      <c r="AU25157"/>
    </row>
    <row r="25158" spans="47:47" x14ac:dyDescent="0.2">
      <c r="AU25158"/>
    </row>
    <row r="25159" spans="47:47" x14ac:dyDescent="0.2">
      <c r="AU25159"/>
    </row>
    <row r="25160" spans="47:47" x14ac:dyDescent="0.2">
      <c r="AU25160"/>
    </row>
    <row r="25161" spans="47:47" x14ac:dyDescent="0.2">
      <c r="AU25161"/>
    </row>
    <row r="25162" spans="47:47" x14ac:dyDescent="0.2">
      <c r="AU25162"/>
    </row>
    <row r="25163" spans="47:47" x14ac:dyDescent="0.2">
      <c r="AU25163"/>
    </row>
    <row r="25164" spans="47:47" x14ac:dyDescent="0.2">
      <c r="AU25164"/>
    </row>
    <row r="25165" spans="47:47" x14ac:dyDescent="0.2">
      <c r="AU25165"/>
    </row>
    <row r="25166" spans="47:47" x14ac:dyDescent="0.2">
      <c r="AU25166"/>
    </row>
    <row r="25167" spans="47:47" x14ac:dyDescent="0.2">
      <c r="AU25167"/>
    </row>
    <row r="25168" spans="47:47" x14ac:dyDescent="0.2">
      <c r="AU25168"/>
    </row>
    <row r="25169" spans="47:47" x14ac:dyDescent="0.2">
      <c r="AU25169"/>
    </row>
    <row r="25170" spans="47:47" x14ac:dyDescent="0.2">
      <c r="AU25170"/>
    </row>
    <row r="25171" spans="47:47" x14ac:dyDescent="0.2">
      <c r="AU25171"/>
    </row>
    <row r="25172" spans="47:47" x14ac:dyDescent="0.2">
      <c r="AU25172"/>
    </row>
    <row r="25173" spans="47:47" x14ac:dyDescent="0.2">
      <c r="AU25173"/>
    </row>
    <row r="25174" spans="47:47" x14ac:dyDescent="0.2">
      <c r="AU25174"/>
    </row>
    <row r="25175" spans="47:47" x14ac:dyDescent="0.2">
      <c r="AU25175"/>
    </row>
    <row r="25176" spans="47:47" x14ac:dyDescent="0.2">
      <c r="AU25176"/>
    </row>
    <row r="25177" spans="47:47" x14ac:dyDescent="0.2">
      <c r="AU25177"/>
    </row>
    <row r="25178" spans="47:47" x14ac:dyDescent="0.2">
      <c r="AU25178"/>
    </row>
    <row r="25179" spans="47:47" x14ac:dyDescent="0.2">
      <c r="AU25179"/>
    </row>
    <row r="25180" spans="47:47" x14ac:dyDescent="0.2">
      <c r="AU25180"/>
    </row>
    <row r="25181" spans="47:47" x14ac:dyDescent="0.2">
      <c r="AU25181"/>
    </row>
    <row r="25182" spans="47:47" x14ac:dyDescent="0.2">
      <c r="AU25182"/>
    </row>
    <row r="25183" spans="47:47" x14ac:dyDescent="0.2">
      <c r="AU25183"/>
    </row>
    <row r="25184" spans="47:47" x14ac:dyDescent="0.2">
      <c r="AU25184"/>
    </row>
    <row r="25185" spans="47:47" x14ac:dyDescent="0.2">
      <c r="AU25185"/>
    </row>
    <row r="25186" spans="47:47" x14ac:dyDescent="0.2">
      <c r="AU25186"/>
    </row>
    <row r="25187" spans="47:47" x14ac:dyDescent="0.2">
      <c r="AU25187"/>
    </row>
    <row r="25188" spans="47:47" x14ac:dyDescent="0.2">
      <c r="AU25188"/>
    </row>
    <row r="25189" spans="47:47" x14ac:dyDescent="0.2">
      <c r="AU25189"/>
    </row>
    <row r="25190" spans="47:47" x14ac:dyDescent="0.2">
      <c r="AU25190"/>
    </row>
    <row r="25191" spans="47:47" x14ac:dyDescent="0.2">
      <c r="AU25191"/>
    </row>
    <row r="25192" spans="47:47" x14ac:dyDescent="0.2">
      <c r="AU25192"/>
    </row>
    <row r="25193" spans="47:47" x14ac:dyDescent="0.2">
      <c r="AU25193"/>
    </row>
    <row r="25194" spans="47:47" x14ac:dyDescent="0.2">
      <c r="AU25194"/>
    </row>
    <row r="25195" spans="47:47" x14ac:dyDescent="0.2">
      <c r="AU25195"/>
    </row>
    <row r="25196" spans="47:47" x14ac:dyDescent="0.2">
      <c r="AU25196"/>
    </row>
    <row r="25197" spans="47:47" x14ac:dyDescent="0.2">
      <c r="AU25197"/>
    </row>
    <row r="25198" spans="47:47" x14ac:dyDescent="0.2">
      <c r="AU25198"/>
    </row>
    <row r="25199" spans="47:47" x14ac:dyDescent="0.2">
      <c r="AU25199"/>
    </row>
    <row r="25200" spans="47:47" x14ac:dyDescent="0.2">
      <c r="AU25200"/>
    </row>
    <row r="25201" spans="47:47" x14ac:dyDescent="0.2">
      <c r="AU25201"/>
    </row>
    <row r="25202" spans="47:47" x14ac:dyDescent="0.2">
      <c r="AU25202"/>
    </row>
    <row r="25203" spans="47:47" x14ac:dyDescent="0.2">
      <c r="AU25203"/>
    </row>
    <row r="25204" spans="47:47" x14ac:dyDescent="0.2">
      <c r="AU25204"/>
    </row>
    <row r="25205" spans="47:47" x14ac:dyDescent="0.2">
      <c r="AU25205"/>
    </row>
    <row r="25206" spans="47:47" x14ac:dyDescent="0.2">
      <c r="AU25206"/>
    </row>
    <row r="25207" spans="47:47" x14ac:dyDescent="0.2">
      <c r="AU25207"/>
    </row>
    <row r="25208" spans="47:47" x14ac:dyDescent="0.2">
      <c r="AU25208"/>
    </row>
    <row r="25209" spans="47:47" x14ac:dyDescent="0.2">
      <c r="AU25209"/>
    </row>
    <row r="25210" spans="47:47" x14ac:dyDescent="0.2">
      <c r="AU25210"/>
    </row>
    <row r="25211" spans="47:47" x14ac:dyDescent="0.2">
      <c r="AU25211"/>
    </row>
    <row r="25212" spans="47:47" x14ac:dyDescent="0.2">
      <c r="AU25212"/>
    </row>
    <row r="25213" spans="47:47" x14ac:dyDescent="0.2">
      <c r="AU25213"/>
    </row>
    <row r="25214" spans="47:47" x14ac:dyDescent="0.2">
      <c r="AU25214"/>
    </row>
    <row r="25215" spans="47:47" x14ac:dyDescent="0.2">
      <c r="AU25215"/>
    </row>
    <row r="25216" spans="47:47" x14ac:dyDescent="0.2">
      <c r="AU25216"/>
    </row>
    <row r="25217" spans="47:47" x14ac:dyDescent="0.2">
      <c r="AU25217"/>
    </row>
    <row r="25218" spans="47:47" x14ac:dyDescent="0.2">
      <c r="AU25218"/>
    </row>
    <row r="25219" spans="47:47" x14ac:dyDescent="0.2">
      <c r="AU25219"/>
    </row>
    <row r="25220" spans="47:47" x14ac:dyDescent="0.2">
      <c r="AU25220"/>
    </row>
    <row r="25221" spans="47:47" x14ac:dyDescent="0.2">
      <c r="AU25221"/>
    </row>
    <row r="25222" spans="47:47" x14ac:dyDescent="0.2">
      <c r="AU25222"/>
    </row>
    <row r="25223" spans="47:47" x14ac:dyDescent="0.2">
      <c r="AU25223"/>
    </row>
    <row r="25224" spans="47:47" x14ac:dyDescent="0.2">
      <c r="AU25224"/>
    </row>
    <row r="25225" spans="47:47" x14ac:dyDescent="0.2">
      <c r="AU25225"/>
    </row>
    <row r="25226" spans="47:47" x14ac:dyDescent="0.2">
      <c r="AU25226"/>
    </row>
    <row r="25227" spans="47:47" x14ac:dyDescent="0.2">
      <c r="AU25227"/>
    </row>
    <row r="25228" spans="47:47" x14ac:dyDescent="0.2">
      <c r="AU25228"/>
    </row>
    <row r="25229" spans="47:47" x14ac:dyDescent="0.2">
      <c r="AU25229"/>
    </row>
    <row r="25230" spans="47:47" x14ac:dyDescent="0.2">
      <c r="AU25230"/>
    </row>
    <row r="25231" spans="47:47" x14ac:dyDescent="0.2">
      <c r="AU25231"/>
    </row>
    <row r="25232" spans="47:47" x14ac:dyDescent="0.2">
      <c r="AU25232"/>
    </row>
    <row r="25233" spans="47:47" x14ac:dyDescent="0.2">
      <c r="AU25233"/>
    </row>
    <row r="25234" spans="47:47" x14ac:dyDescent="0.2">
      <c r="AU25234"/>
    </row>
    <row r="25235" spans="47:47" x14ac:dyDescent="0.2">
      <c r="AU25235"/>
    </row>
    <row r="25236" spans="47:47" x14ac:dyDescent="0.2">
      <c r="AU25236"/>
    </row>
    <row r="25237" spans="47:47" x14ac:dyDescent="0.2">
      <c r="AU25237"/>
    </row>
    <row r="25238" spans="47:47" x14ac:dyDescent="0.2">
      <c r="AU25238"/>
    </row>
    <row r="25239" spans="47:47" x14ac:dyDescent="0.2">
      <c r="AU25239"/>
    </row>
    <row r="25240" spans="47:47" x14ac:dyDescent="0.2">
      <c r="AU25240"/>
    </row>
    <row r="25241" spans="47:47" x14ac:dyDescent="0.2">
      <c r="AU25241"/>
    </row>
    <row r="25242" spans="47:47" x14ac:dyDescent="0.2">
      <c r="AU25242"/>
    </row>
    <row r="25243" spans="47:47" x14ac:dyDescent="0.2">
      <c r="AU25243"/>
    </row>
    <row r="25244" spans="47:47" x14ac:dyDescent="0.2">
      <c r="AU25244"/>
    </row>
    <row r="25245" spans="47:47" x14ac:dyDescent="0.2">
      <c r="AU25245"/>
    </row>
    <row r="25246" spans="47:47" x14ac:dyDescent="0.2">
      <c r="AU25246"/>
    </row>
    <row r="25247" spans="47:47" x14ac:dyDescent="0.2">
      <c r="AU25247"/>
    </row>
    <row r="25248" spans="47:47" x14ac:dyDescent="0.2">
      <c r="AU25248"/>
    </row>
    <row r="25249" spans="47:47" x14ac:dyDescent="0.2">
      <c r="AU25249"/>
    </row>
    <row r="25250" spans="47:47" x14ac:dyDescent="0.2">
      <c r="AU25250"/>
    </row>
    <row r="25251" spans="47:47" x14ac:dyDescent="0.2">
      <c r="AU25251"/>
    </row>
    <row r="25252" spans="47:47" x14ac:dyDescent="0.2">
      <c r="AU25252"/>
    </row>
    <row r="25253" spans="47:47" x14ac:dyDescent="0.2">
      <c r="AU25253"/>
    </row>
    <row r="25254" spans="47:47" x14ac:dyDescent="0.2">
      <c r="AU25254"/>
    </row>
    <row r="25255" spans="47:47" x14ac:dyDescent="0.2">
      <c r="AU25255"/>
    </row>
    <row r="25256" spans="47:47" x14ac:dyDescent="0.2">
      <c r="AU25256"/>
    </row>
    <row r="25257" spans="47:47" x14ac:dyDescent="0.2">
      <c r="AU25257"/>
    </row>
    <row r="25258" spans="47:47" x14ac:dyDescent="0.2">
      <c r="AU25258"/>
    </row>
    <row r="25259" spans="47:47" x14ac:dyDescent="0.2">
      <c r="AU25259"/>
    </row>
    <row r="25260" spans="47:47" x14ac:dyDescent="0.2">
      <c r="AU25260"/>
    </row>
    <row r="25261" spans="47:47" x14ac:dyDescent="0.2">
      <c r="AU25261"/>
    </row>
    <row r="25262" spans="47:47" x14ac:dyDescent="0.2">
      <c r="AU25262"/>
    </row>
    <row r="25263" spans="47:47" x14ac:dyDescent="0.2">
      <c r="AU25263"/>
    </row>
    <row r="25264" spans="47:47" x14ac:dyDescent="0.2">
      <c r="AU25264"/>
    </row>
    <row r="25265" spans="47:47" x14ac:dyDescent="0.2">
      <c r="AU25265"/>
    </row>
    <row r="25266" spans="47:47" x14ac:dyDescent="0.2">
      <c r="AU25266"/>
    </row>
    <row r="25267" spans="47:47" x14ac:dyDescent="0.2">
      <c r="AU25267"/>
    </row>
    <row r="25268" spans="47:47" x14ac:dyDescent="0.2">
      <c r="AU25268"/>
    </row>
    <row r="25269" spans="47:47" x14ac:dyDescent="0.2">
      <c r="AU25269"/>
    </row>
    <row r="25270" spans="47:47" x14ac:dyDescent="0.2">
      <c r="AU25270"/>
    </row>
    <row r="25271" spans="47:47" x14ac:dyDescent="0.2">
      <c r="AU25271"/>
    </row>
    <row r="25272" spans="47:47" x14ac:dyDescent="0.2">
      <c r="AU25272"/>
    </row>
    <row r="25273" spans="47:47" x14ac:dyDescent="0.2">
      <c r="AU25273"/>
    </row>
    <row r="25274" spans="47:47" x14ac:dyDescent="0.2">
      <c r="AU25274"/>
    </row>
    <row r="25275" spans="47:47" x14ac:dyDescent="0.2">
      <c r="AU25275"/>
    </row>
    <row r="25276" spans="47:47" x14ac:dyDescent="0.2">
      <c r="AU25276"/>
    </row>
    <row r="25277" spans="47:47" x14ac:dyDescent="0.2">
      <c r="AU25277"/>
    </row>
    <row r="25278" spans="47:47" x14ac:dyDescent="0.2">
      <c r="AU25278"/>
    </row>
    <row r="25279" spans="47:47" x14ac:dyDescent="0.2">
      <c r="AU25279"/>
    </row>
    <row r="25280" spans="47:47" x14ac:dyDescent="0.2">
      <c r="AU25280"/>
    </row>
    <row r="25281" spans="47:47" x14ac:dyDescent="0.2">
      <c r="AU25281"/>
    </row>
    <row r="25282" spans="47:47" x14ac:dyDescent="0.2">
      <c r="AU25282"/>
    </row>
    <row r="25283" spans="47:47" x14ac:dyDescent="0.2">
      <c r="AU25283"/>
    </row>
    <row r="25284" spans="47:47" x14ac:dyDescent="0.2">
      <c r="AU25284"/>
    </row>
    <row r="25285" spans="47:47" x14ac:dyDescent="0.2">
      <c r="AU25285"/>
    </row>
    <row r="25286" spans="47:47" x14ac:dyDescent="0.2">
      <c r="AU25286"/>
    </row>
    <row r="25287" spans="47:47" x14ac:dyDescent="0.2">
      <c r="AU25287"/>
    </row>
    <row r="25288" spans="47:47" x14ac:dyDescent="0.2">
      <c r="AU25288"/>
    </row>
    <row r="25289" spans="47:47" x14ac:dyDescent="0.2">
      <c r="AU25289"/>
    </row>
    <row r="25290" spans="47:47" x14ac:dyDescent="0.2">
      <c r="AU25290"/>
    </row>
    <row r="25291" spans="47:47" x14ac:dyDescent="0.2">
      <c r="AU25291"/>
    </row>
    <row r="25292" spans="47:47" x14ac:dyDescent="0.2">
      <c r="AU25292"/>
    </row>
    <row r="25293" spans="47:47" x14ac:dyDescent="0.2">
      <c r="AU25293"/>
    </row>
    <row r="25294" spans="47:47" x14ac:dyDescent="0.2">
      <c r="AU25294"/>
    </row>
    <row r="25295" spans="47:47" x14ac:dyDescent="0.2">
      <c r="AU25295"/>
    </row>
    <row r="25296" spans="47:47" x14ac:dyDescent="0.2">
      <c r="AU25296"/>
    </row>
    <row r="25297" spans="47:47" x14ac:dyDescent="0.2">
      <c r="AU25297"/>
    </row>
    <row r="25298" spans="47:47" x14ac:dyDescent="0.2">
      <c r="AU25298"/>
    </row>
    <row r="25299" spans="47:47" x14ac:dyDescent="0.2">
      <c r="AU25299"/>
    </row>
    <row r="25300" spans="47:47" x14ac:dyDescent="0.2">
      <c r="AU25300"/>
    </row>
    <row r="25301" spans="47:47" x14ac:dyDescent="0.2">
      <c r="AU25301"/>
    </row>
    <row r="25302" spans="47:47" x14ac:dyDescent="0.2">
      <c r="AU25302"/>
    </row>
    <row r="25303" spans="47:47" x14ac:dyDescent="0.2">
      <c r="AU25303"/>
    </row>
    <row r="25304" spans="47:47" x14ac:dyDescent="0.2">
      <c r="AU25304"/>
    </row>
    <row r="25305" spans="47:47" x14ac:dyDescent="0.2">
      <c r="AU25305"/>
    </row>
    <row r="25306" spans="47:47" x14ac:dyDescent="0.2">
      <c r="AU25306"/>
    </row>
    <row r="25307" spans="47:47" x14ac:dyDescent="0.2">
      <c r="AU25307"/>
    </row>
    <row r="25308" spans="47:47" x14ac:dyDescent="0.2">
      <c r="AU25308"/>
    </row>
    <row r="25309" spans="47:47" x14ac:dyDescent="0.2">
      <c r="AU25309"/>
    </row>
    <row r="25310" spans="47:47" x14ac:dyDescent="0.2">
      <c r="AU25310"/>
    </row>
    <row r="25311" spans="47:47" x14ac:dyDescent="0.2">
      <c r="AU25311"/>
    </row>
    <row r="25312" spans="47:47" x14ac:dyDescent="0.2">
      <c r="AU25312"/>
    </row>
    <row r="25313" spans="47:47" x14ac:dyDescent="0.2">
      <c r="AU25313"/>
    </row>
    <row r="25314" spans="47:47" x14ac:dyDescent="0.2">
      <c r="AU25314"/>
    </row>
    <row r="25315" spans="47:47" x14ac:dyDescent="0.2">
      <c r="AU25315"/>
    </row>
    <row r="25316" spans="47:47" x14ac:dyDescent="0.2">
      <c r="AU25316"/>
    </row>
    <row r="25317" spans="47:47" x14ac:dyDescent="0.2">
      <c r="AU25317"/>
    </row>
    <row r="25318" spans="47:47" x14ac:dyDescent="0.2">
      <c r="AU25318"/>
    </row>
    <row r="25319" spans="47:47" x14ac:dyDescent="0.2">
      <c r="AU25319"/>
    </row>
    <row r="25320" spans="47:47" x14ac:dyDescent="0.2">
      <c r="AU25320"/>
    </row>
    <row r="25321" spans="47:47" x14ac:dyDescent="0.2">
      <c r="AU25321"/>
    </row>
    <row r="25322" spans="47:47" x14ac:dyDescent="0.2">
      <c r="AU25322"/>
    </row>
    <row r="25323" spans="47:47" x14ac:dyDescent="0.2">
      <c r="AU25323"/>
    </row>
    <row r="25324" spans="47:47" x14ac:dyDescent="0.2">
      <c r="AU25324"/>
    </row>
    <row r="25325" spans="47:47" x14ac:dyDescent="0.2">
      <c r="AU25325"/>
    </row>
    <row r="25326" spans="47:47" x14ac:dyDescent="0.2">
      <c r="AU25326"/>
    </row>
    <row r="25327" spans="47:47" x14ac:dyDescent="0.2">
      <c r="AU25327"/>
    </row>
    <row r="25328" spans="47:47" x14ac:dyDescent="0.2">
      <c r="AU25328"/>
    </row>
    <row r="25329" spans="47:47" x14ac:dyDescent="0.2">
      <c r="AU25329"/>
    </row>
    <row r="25330" spans="47:47" x14ac:dyDescent="0.2">
      <c r="AU25330"/>
    </row>
    <row r="25331" spans="47:47" x14ac:dyDescent="0.2">
      <c r="AU25331"/>
    </row>
    <row r="25332" spans="47:47" x14ac:dyDescent="0.2">
      <c r="AU25332"/>
    </row>
    <row r="25333" spans="47:47" x14ac:dyDescent="0.2">
      <c r="AU25333"/>
    </row>
    <row r="25334" spans="47:47" x14ac:dyDescent="0.2">
      <c r="AU25334"/>
    </row>
    <row r="25335" spans="47:47" x14ac:dyDescent="0.2">
      <c r="AU25335"/>
    </row>
    <row r="25336" spans="47:47" x14ac:dyDescent="0.2">
      <c r="AU25336"/>
    </row>
    <row r="25337" spans="47:47" x14ac:dyDescent="0.2">
      <c r="AU25337"/>
    </row>
    <row r="25338" spans="47:47" x14ac:dyDescent="0.2">
      <c r="AU25338"/>
    </row>
    <row r="25339" spans="47:47" x14ac:dyDescent="0.2">
      <c r="AU25339"/>
    </row>
    <row r="25340" spans="47:47" x14ac:dyDescent="0.2">
      <c r="AU25340"/>
    </row>
    <row r="25341" spans="47:47" x14ac:dyDescent="0.2">
      <c r="AU25341"/>
    </row>
    <row r="25342" spans="47:47" x14ac:dyDescent="0.2">
      <c r="AU25342"/>
    </row>
    <row r="25343" spans="47:47" x14ac:dyDescent="0.2">
      <c r="AU25343"/>
    </row>
    <row r="25344" spans="47:47" x14ac:dyDescent="0.2">
      <c r="AU25344"/>
    </row>
    <row r="25345" spans="47:47" x14ac:dyDescent="0.2">
      <c r="AU25345"/>
    </row>
    <row r="25346" spans="47:47" x14ac:dyDescent="0.2">
      <c r="AU25346"/>
    </row>
    <row r="25347" spans="47:47" x14ac:dyDescent="0.2">
      <c r="AU25347"/>
    </row>
    <row r="25348" spans="47:47" x14ac:dyDescent="0.2">
      <c r="AU25348"/>
    </row>
    <row r="25349" spans="47:47" x14ac:dyDescent="0.2">
      <c r="AU25349"/>
    </row>
    <row r="25350" spans="47:47" x14ac:dyDescent="0.2">
      <c r="AU25350"/>
    </row>
    <row r="25351" spans="47:47" x14ac:dyDescent="0.2">
      <c r="AU25351"/>
    </row>
    <row r="25352" spans="47:47" x14ac:dyDescent="0.2">
      <c r="AU25352"/>
    </row>
    <row r="25353" spans="47:47" x14ac:dyDescent="0.2">
      <c r="AU25353"/>
    </row>
    <row r="25354" spans="47:47" x14ac:dyDescent="0.2">
      <c r="AU25354"/>
    </row>
    <row r="25355" spans="47:47" x14ac:dyDescent="0.2">
      <c r="AU25355"/>
    </row>
    <row r="25356" spans="47:47" x14ac:dyDescent="0.2">
      <c r="AU25356"/>
    </row>
    <row r="25357" spans="47:47" x14ac:dyDescent="0.2">
      <c r="AU25357"/>
    </row>
    <row r="25358" spans="47:47" x14ac:dyDescent="0.2">
      <c r="AU25358"/>
    </row>
    <row r="25359" spans="47:47" x14ac:dyDescent="0.2">
      <c r="AU25359"/>
    </row>
    <row r="25360" spans="47:47" x14ac:dyDescent="0.2">
      <c r="AU25360"/>
    </row>
    <row r="25361" spans="47:47" x14ac:dyDescent="0.2">
      <c r="AU25361"/>
    </row>
    <row r="25362" spans="47:47" x14ac:dyDescent="0.2">
      <c r="AU25362"/>
    </row>
    <row r="25363" spans="47:47" x14ac:dyDescent="0.2">
      <c r="AU25363"/>
    </row>
    <row r="25364" spans="47:47" x14ac:dyDescent="0.2">
      <c r="AU25364"/>
    </row>
    <row r="25365" spans="47:47" x14ac:dyDescent="0.2">
      <c r="AU25365"/>
    </row>
    <row r="25366" spans="47:47" x14ac:dyDescent="0.2">
      <c r="AU25366"/>
    </row>
    <row r="25367" spans="47:47" x14ac:dyDescent="0.2">
      <c r="AU25367"/>
    </row>
    <row r="25368" spans="47:47" x14ac:dyDescent="0.2">
      <c r="AU25368"/>
    </row>
    <row r="25369" spans="47:47" x14ac:dyDescent="0.2">
      <c r="AU25369"/>
    </row>
    <row r="25370" spans="47:47" x14ac:dyDescent="0.2">
      <c r="AU25370"/>
    </row>
    <row r="25371" spans="47:47" x14ac:dyDescent="0.2">
      <c r="AU25371"/>
    </row>
    <row r="25372" spans="47:47" x14ac:dyDescent="0.2">
      <c r="AU25372"/>
    </row>
    <row r="25373" spans="47:47" x14ac:dyDescent="0.2">
      <c r="AU25373"/>
    </row>
    <row r="25374" spans="47:47" x14ac:dyDescent="0.2">
      <c r="AU25374"/>
    </row>
    <row r="25375" spans="47:47" x14ac:dyDescent="0.2">
      <c r="AU25375"/>
    </row>
    <row r="25376" spans="47:47" x14ac:dyDescent="0.2">
      <c r="AU25376"/>
    </row>
    <row r="25377" spans="47:47" x14ac:dyDescent="0.2">
      <c r="AU25377"/>
    </row>
    <row r="25378" spans="47:47" x14ac:dyDescent="0.2">
      <c r="AU25378"/>
    </row>
    <row r="25379" spans="47:47" x14ac:dyDescent="0.2">
      <c r="AU25379"/>
    </row>
    <row r="25380" spans="47:47" x14ac:dyDescent="0.2">
      <c r="AU25380"/>
    </row>
    <row r="25381" spans="47:47" x14ac:dyDescent="0.2">
      <c r="AU25381"/>
    </row>
    <row r="25382" spans="47:47" x14ac:dyDescent="0.2">
      <c r="AU25382"/>
    </row>
    <row r="25383" spans="47:47" x14ac:dyDescent="0.2">
      <c r="AU25383"/>
    </row>
    <row r="25384" spans="47:47" x14ac:dyDescent="0.2">
      <c r="AU25384"/>
    </row>
    <row r="25385" spans="47:47" x14ac:dyDescent="0.2">
      <c r="AU25385"/>
    </row>
    <row r="25386" spans="47:47" x14ac:dyDescent="0.2">
      <c r="AU25386"/>
    </row>
    <row r="25387" spans="47:47" x14ac:dyDescent="0.2">
      <c r="AU25387"/>
    </row>
    <row r="25388" spans="47:47" x14ac:dyDescent="0.2">
      <c r="AU25388"/>
    </row>
    <row r="25389" spans="47:47" x14ac:dyDescent="0.2">
      <c r="AU25389"/>
    </row>
    <row r="25390" spans="47:47" x14ac:dyDescent="0.2">
      <c r="AU25390"/>
    </row>
    <row r="25391" spans="47:47" x14ac:dyDescent="0.2">
      <c r="AU25391"/>
    </row>
    <row r="25392" spans="47:47" x14ac:dyDescent="0.2">
      <c r="AU25392"/>
    </row>
    <row r="25393" spans="47:47" x14ac:dyDescent="0.2">
      <c r="AU25393"/>
    </row>
    <row r="25394" spans="47:47" x14ac:dyDescent="0.2">
      <c r="AU25394"/>
    </row>
    <row r="25395" spans="47:47" x14ac:dyDescent="0.2">
      <c r="AU25395"/>
    </row>
    <row r="25396" spans="47:47" x14ac:dyDescent="0.2">
      <c r="AU25396"/>
    </row>
    <row r="25397" spans="47:47" x14ac:dyDescent="0.2">
      <c r="AU25397"/>
    </row>
    <row r="25398" spans="47:47" x14ac:dyDescent="0.2">
      <c r="AU25398"/>
    </row>
    <row r="25399" spans="47:47" x14ac:dyDescent="0.2">
      <c r="AU25399"/>
    </row>
    <row r="25400" spans="47:47" x14ac:dyDescent="0.2">
      <c r="AU25400"/>
    </row>
    <row r="25401" spans="47:47" x14ac:dyDescent="0.2">
      <c r="AU25401"/>
    </row>
    <row r="25402" spans="47:47" x14ac:dyDescent="0.2">
      <c r="AU25402"/>
    </row>
    <row r="25403" spans="47:47" x14ac:dyDescent="0.2">
      <c r="AU25403"/>
    </row>
    <row r="25404" spans="47:47" x14ac:dyDescent="0.2">
      <c r="AU25404"/>
    </row>
    <row r="25405" spans="47:47" x14ac:dyDescent="0.2">
      <c r="AU25405"/>
    </row>
    <row r="25406" spans="47:47" x14ac:dyDescent="0.2">
      <c r="AU25406"/>
    </row>
    <row r="25407" spans="47:47" x14ac:dyDescent="0.2">
      <c r="AU25407"/>
    </row>
    <row r="25408" spans="47:47" x14ac:dyDescent="0.2">
      <c r="AU25408"/>
    </row>
    <row r="25409" spans="47:47" x14ac:dyDescent="0.2">
      <c r="AU25409"/>
    </row>
    <row r="25410" spans="47:47" x14ac:dyDescent="0.2">
      <c r="AU25410"/>
    </row>
    <row r="25411" spans="47:47" x14ac:dyDescent="0.2">
      <c r="AU25411"/>
    </row>
    <row r="25412" spans="47:47" x14ac:dyDescent="0.2">
      <c r="AU25412"/>
    </row>
    <row r="25413" spans="47:47" x14ac:dyDescent="0.2">
      <c r="AU25413"/>
    </row>
    <row r="25414" spans="47:47" x14ac:dyDescent="0.2">
      <c r="AU25414"/>
    </row>
    <row r="25415" spans="47:47" x14ac:dyDescent="0.2">
      <c r="AU25415"/>
    </row>
    <row r="25416" spans="47:47" x14ac:dyDescent="0.2">
      <c r="AU25416"/>
    </row>
    <row r="25417" spans="47:47" x14ac:dyDescent="0.2">
      <c r="AU25417"/>
    </row>
    <row r="25418" spans="47:47" x14ac:dyDescent="0.2">
      <c r="AU25418"/>
    </row>
    <row r="25419" spans="47:47" x14ac:dyDescent="0.2">
      <c r="AU25419"/>
    </row>
    <row r="25420" spans="47:47" x14ac:dyDescent="0.2">
      <c r="AU25420"/>
    </row>
    <row r="25421" spans="47:47" x14ac:dyDescent="0.2">
      <c r="AU25421"/>
    </row>
    <row r="25422" spans="47:47" x14ac:dyDescent="0.2">
      <c r="AU25422"/>
    </row>
    <row r="25423" spans="47:47" x14ac:dyDescent="0.2">
      <c r="AU25423"/>
    </row>
    <row r="25424" spans="47:47" x14ac:dyDescent="0.2">
      <c r="AU25424"/>
    </row>
    <row r="25425" spans="47:47" x14ac:dyDescent="0.2">
      <c r="AU25425"/>
    </row>
    <row r="25426" spans="47:47" x14ac:dyDescent="0.2">
      <c r="AU25426"/>
    </row>
    <row r="25427" spans="47:47" x14ac:dyDescent="0.2">
      <c r="AU25427"/>
    </row>
    <row r="25428" spans="47:47" x14ac:dyDescent="0.2">
      <c r="AU25428"/>
    </row>
    <row r="25429" spans="47:47" x14ac:dyDescent="0.2">
      <c r="AU25429"/>
    </row>
    <row r="25430" spans="47:47" x14ac:dyDescent="0.2">
      <c r="AU25430"/>
    </row>
    <row r="25431" spans="47:47" x14ac:dyDescent="0.2">
      <c r="AU25431"/>
    </row>
    <row r="25432" spans="47:47" x14ac:dyDescent="0.2">
      <c r="AU25432"/>
    </row>
    <row r="25433" spans="47:47" x14ac:dyDescent="0.2">
      <c r="AU25433"/>
    </row>
    <row r="25434" spans="47:47" x14ac:dyDescent="0.2">
      <c r="AU25434"/>
    </row>
    <row r="25435" spans="47:47" x14ac:dyDescent="0.2">
      <c r="AU25435"/>
    </row>
    <row r="25436" spans="47:47" x14ac:dyDescent="0.2">
      <c r="AU25436"/>
    </row>
    <row r="25437" spans="47:47" x14ac:dyDescent="0.2">
      <c r="AU25437"/>
    </row>
    <row r="25438" spans="47:47" x14ac:dyDescent="0.2">
      <c r="AU25438"/>
    </row>
    <row r="25439" spans="47:47" x14ac:dyDescent="0.2">
      <c r="AU25439"/>
    </row>
    <row r="25440" spans="47:47" x14ac:dyDescent="0.2">
      <c r="AU25440"/>
    </row>
    <row r="25441" spans="47:47" x14ac:dyDescent="0.2">
      <c r="AU25441"/>
    </row>
    <row r="25442" spans="47:47" x14ac:dyDescent="0.2">
      <c r="AU25442"/>
    </row>
    <row r="25443" spans="47:47" x14ac:dyDescent="0.2">
      <c r="AU25443"/>
    </row>
    <row r="25444" spans="47:47" x14ac:dyDescent="0.2">
      <c r="AU25444"/>
    </row>
    <row r="25445" spans="47:47" x14ac:dyDescent="0.2">
      <c r="AU25445"/>
    </row>
    <row r="25446" spans="47:47" x14ac:dyDescent="0.2">
      <c r="AU25446"/>
    </row>
    <row r="25447" spans="47:47" x14ac:dyDescent="0.2">
      <c r="AU25447"/>
    </row>
    <row r="25448" spans="47:47" x14ac:dyDescent="0.2">
      <c r="AU25448"/>
    </row>
    <row r="25449" spans="47:47" x14ac:dyDescent="0.2">
      <c r="AU25449"/>
    </row>
    <row r="25450" spans="47:47" x14ac:dyDescent="0.2">
      <c r="AU25450"/>
    </row>
    <row r="25451" spans="47:47" x14ac:dyDescent="0.2">
      <c r="AU25451"/>
    </row>
    <row r="25452" spans="47:47" x14ac:dyDescent="0.2">
      <c r="AU25452"/>
    </row>
    <row r="25453" spans="47:47" x14ac:dyDescent="0.2">
      <c r="AU25453"/>
    </row>
    <row r="25454" spans="47:47" x14ac:dyDescent="0.2">
      <c r="AU25454"/>
    </row>
    <row r="25455" spans="47:47" x14ac:dyDescent="0.2">
      <c r="AU25455"/>
    </row>
    <row r="25456" spans="47:47" x14ac:dyDescent="0.2">
      <c r="AU25456"/>
    </row>
    <row r="25457" spans="47:47" x14ac:dyDescent="0.2">
      <c r="AU25457"/>
    </row>
    <row r="25458" spans="47:47" x14ac:dyDescent="0.2">
      <c r="AU25458"/>
    </row>
    <row r="25459" spans="47:47" x14ac:dyDescent="0.2">
      <c r="AU25459"/>
    </row>
    <row r="25460" spans="47:47" x14ac:dyDescent="0.2">
      <c r="AU25460"/>
    </row>
    <row r="25461" spans="47:47" x14ac:dyDescent="0.2">
      <c r="AU25461"/>
    </row>
    <row r="25462" spans="47:47" x14ac:dyDescent="0.2">
      <c r="AU25462"/>
    </row>
    <row r="25463" spans="47:47" x14ac:dyDescent="0.2">
      <c r="AU25463"/>
    </row>
    <row r="25464" spans="47:47" x14ac:dyDescent="0.2">
      <c r="AU25464"/>
    </row>
    <row r="25465" spans="47:47" x14ac:dyDescent="0.2">
      <c r="AU25465"/>
    </row>
    <row r="25466" spans="47:47" x14ac:dyDescent="0.2">
      <c r="AU25466"/>
    </row>
    <row r="25467" spans="47:47" x14ac:dyDescent="0.2">
      <c r="AU25467"/>
    </row>
    <row r="25468" spans="47:47" x14ac:dyDescent="0.2">
      <c r="AU25468"/>
    </row>
    <row r="25469" spans="47:47" x14ac:dyDescent="0.2">
      <c r="AU25469"/>
    </row>
    <row r="25470" spans="47:47" x14ac:dyDescent="0.2">
      <c r="AU25470"/>
    </row>
    <row r="25471" spans="47:47" x14ac:dyDescent="0.2">
      <c r="AU25471"/>
    </row>
    <row r="25472" spans="47:47" x14ac:dyDescent="0.2">
      <c r="AU25472"/>
    </row>
    <row r="25473" spans="47:47" x14ac:dyDescent="0.2">
      <c r="AU25473"/>
    </row>
    <row r="25474" spans="47:47" x14ac:dyDescent="0.2">
      <c r="AU25474"/>
    </row>
    <row r="25475" spans="47:47" x14ac:dyDescent="0.2">
      <c r="AU25475"/>
    </row>
    <row r="25476" spans="47:47" x14ac:dyDescent="0.2">
      <c r="AU25476"/>
    </row>
    <row r="25477" spans="47:47" x14ac:dyDescent="0.2">
      <c r="AU25477"/>
    </row>
    <row r="25478" spans="47:47" x14ac:dyDescent="0.2">
      <c r="AU25478"/>
    </row>
    <row r="25479" spans="47:47" x14ac:dyDescent="0.2">
      <c r="AU25479"/>
    </row>
    <row r="25480" spans="47:47" x14ac:dyDescent="0.2">
      <c r="AU25480"/>
    </row>
    <row r="25481" spans="47:47" x14ac:dyDescent="0.2">
      <c r="AU25481"/>
    </row>
    <row r="25482" spans="47:47" x14ac:dyDescent="0.2">
      <c r="AU25482"/>
    </row>
    <row r="25483" spans="47:47" x14ac:dyDescent="0.2">
      <c r="AU25483"/>
    </row>
    <row r="25484" spans="47:47" x14ac:dyDescent="0.2">
      <c r="AU25484"/>
    </row>
    <row r="25485" spans="47:47" x14ac:dyDescent="0.2">
      <c r="AU25485"/>
    </row>
    <row r="25486" spans="47:47" x14ac:dyDescent="0.2">
      <c r="AU25486"/>
    </row>
    <row r="25487" spans="47:47" x14ac:dyDescent="0.2">
      <c r="AU25487"/>
    </row>
    <row r="25488" spans="47:47" x14ac:dyDescent="0.2">
      <c r="AU25488"/>
    </row>
    <row r="25489" spans="47:47" x14ac:dyDescent="0.2">
      <c r="AU25489"/>
    </row>
    <row r="25490" spans="47:47" x14ac:dyDescent="0.2">
      <c r="AU25490"/>
    </row>
    <row r="25491" spans="47:47" x14ac:dyDescent="0.2">
      <c r="AU25491"/>
    </row>
    <row r="25492" spans="47:47" x14ac:dyDescent="0.2">
      <c r="AU25492"/>
    </row>
    <row r="25493" spans="47:47" x14ac:dyDescent="0.2">
      <c r="AU25493"/>
    </row>
    <row r="25494" spans="47:47" x14ac:dyDescent="0.2">
      <c r="AU25494"/>
    </row>
    <row r="25495" spans="47:47" x14ac:dyDescent="0.2">
      <c r="AU25495"/>
    </row>
    <row r="25496" spans="47:47" x14ac:dyDescent="0.2">
      <c r="AU25496"/>
    </row>
    <row r="25497" spans="47:47" x14ac:dyDescent="0.2">
      <c r="AU25497"/>
    </row>
    <row r="25498" spans="47:47" x14ac:dyDescent="0.2">
      <c r="AU25498"/>
    </row>
    <row r="25499" spans="47:47" x14ac:dyDescent="0.2">
      <c r="AU25499"/>
    </row>
    <row r="25500" spans="47:47" x14ac:dyDescent="0.2">
      <c r="AU25500"/>
    </row>
    <row r="25501" spans="47:47" x14ac:dyDescent="0.2">
      <c r="AU25501"/>
    </row>
    <row r="25502" spans="47:47" x14ac:dyDescent="0.2">
      <c r="AU25502"/>
    </row>
    <row r="25503" spans="47:47" x14ac:dyDescent="0.2">
      <c r="AU25503"/>
    </row>
    <row r="25504" spans="47:47" x14ac:dyDescent="0.2">
      <c r="AU25504"/>
    </row>
    <row r="25505" spans="47:47" x14ac:dyDescent="0.2">
      <c r="AU25505"/>
    </row>
    <row r="25506" spans="47:47" x14ac:dyDescent="0.2">
      <c r="AU25506"/>
    </row>
    <row r="25507" spans="47:47" x14ac:dyDescent="0.2">
      <c r="AU25507"/>
    </row>
    <row r="25508" spans="47:47" x14ac:dyDescent="0.2">
      <c r="AU25508"/>
    </row>
    <row r="25509" spans="47:47" x14ac:dyDescent="0.2">
      <c r="AU25509"/>
    </row>
    <row r="25510" spans="47:47" x14ac:dyDescent="0.2">
      <c r="AU25510"/>
    </row>
    <row r="25511" spans="47:47" x14ac:dyDescent="0.2">
      <c r="AU25511"/>
    </row>
    <row r="25512" spans="47:47" x14ac:dyDescent="0.2">
      <c r="AU25512"/>
    </row>
    <row r="25513" spans="47:47" x14ac:dyDescent="0.2">
      <c r="AU25513"/>
    </row>
    <row r="25514" spans="47:47" x14ac:dyDescent="0.2">
      <c r="AU25514"/>
    </row>
    <row r="25515" spans="47:47" x14ac:dyDescent="0.2">
      <c r="AU25515"/>
    </row>
    <row r="25516" spans="47:47" x14ac:dyDescent="0.2">
      <c r="AU25516"/>
    </row>
    <row r="25517" spans="47:47" x14ac:dyDescent="0.2">
      <c r="AU25517"/>
    </row>
    <row r="25518" spans="47:47" x14ac:dyDescent="0.2">
      <c r="AU25518"/>
    </row>
    <row r="25519" spans="47:47" x14ac:dyDescent="0.2">
      <c r="AU25519"/>
    </row>
    <row r="25520" spans="47:47" x14ac:dyDescent="0.2">
      <c r="AU25520"/>
    </row>
    <row r="25521" spans="47:47" x14ac:dyDescent="0.2">
      <c r="AU25521"/>
    </row>
    <row r="25522" spans="47:47" x14ac:dyDescent="0.2">
      <c r="AU25522"/>
    </row>
    <row r="25523" spans="47:47" x14ac:dyDescent="0.2">
      <c r="AU25523"/>
    </row>
    <row r="25524" spans="47:47" x14ac:dyDescent="0.2">
      <c r="AU25524"/>
    </row>
    <row r="25525" spans="47:47" x14ac:dyDescent="0.2">
      <c r="AU25525"/>
    </row>
    <row r="25526" spans="47:47" x14ac:dyDescent="0.2">
      <c r="AU25526"/>
    </row>
    <row r="25527" spans="47:47" x14ac:dyDescent="0.2">
      <c r="AU25527"/>
    </row>
    <row r="25528" spans="47:47" x14ac:dyDescent="0.2">
      <c r="AU25528"/>
    </row>
    <row r="25529" spans="47:47" x14ac:dyDescent="0.2">
      <c r="AU25529"/>
    </row>
    <row r="25530" spans="47:47" x14ac:dyDescent="0.2">
      <c r="AU25530"/>
    </row>
    <row r="25531" spans="47:47" x14ac:dyDescent="0.2">
      <c r="AU25531"/>
    </row>
    <row r="25532" spans="47:47" x14ac:dyDescent="0.2">
      <c r="AU25532"/>
    </row>
    <row r="25533" spans="47:47" x14ac:dyDescent="0.2">
      <c r="AU25533"/>
    </row>
    <row r="25534" spans="47:47" x14ac:dyDescent="0.2">
      <c r="AU25534"/>
    </row>
    <row r="25535" spans="47:47" x14ac:dyDescent="0.2">
      <c r="AU25535"/>
    </row>
    <row r="25536" spans="47:47" x14ac:dyDescent="0.2">
      <c r="AU25536"/>
    </row>
    <row r="25537" spans="47:47" x14ac:dyDescent="0.2">
      <c r="AU25537"/>
    </row>
    <row r="25538" spans="47:47" x14ac:dyDescent="0.2">
      <c r="AU25538"/>
    </row>
    <row r="25539" spans="47:47" x14ac:dyDescent="0.2">
      <c r="AU25539"/>
    </row>
    <row r="25540" spans="47:47" x14ac:dyDescent="0.2">
      <c r="AU25540"/>
    </row>
    <row r="25541" spans="47:47" x14ac:dyDescent="0.2">
      <c r="AU25541"/>
    </row>
    <row r="25542" spans="47:47" x14ac:dyDescent="0.2">
      <c r="AU25542"/>
    </row>
    <row r="25543" spans="47:47" x14ac:dyDescent="0.2">
      <c r="AU25543"/>
    </row>
    <row r="25544" spans="47:47" x14ac:dyDescent="0.2">
      <c r="AU25544"/>
    </row>
    <row r="25545" spans="47:47" x14ac:dyDescent="0.2">
      <c r="AU25545"/>
    </row>
    <row r="25546" spans="47:47" x14ac:dyDescent="0.2">
      <c r="AU25546"/>
    </row>
    <row r="25547" spans="47:47" x14ac:dyDescent="0.2">
      <c r="AU25547"/>
    </row>
    <row r="25548" spans="47:47" x14ac:dyDescent="0.2">
      <c r="AU25548"/>
    </row>
    <row r="25549" spans="47:47" x14ac:dyDescent="0.2">
      <c r="AU25549"/>
    </row>
    <row r="25550" spans="47:47" x14ac:dyDescent="0.2">
      <c r="AU25550"/>
    </row>
    <row r="25551" spans="47:47" x14ac:dyDescent="0.2">
      <c r="AU25551"/>
    </row>
    <row r="25552" spans="47:47" x14ac:dyDescent="0.2">
      <c r="AU25552"/>
    </row>
    <row r="25553" spans="47:47" x14ac:dyDescent="0.2">
      <c r="AU25553"/>
    </row>
    <row r="25554" spans="47:47" x14ac:dyDescent="0.2">
      <c r="AU25554"/>
    </row>
    <row r="25555" spans="47:47" x14ac:dyDescent="0.2">
      <c r="AU25555"/>
    </row>
    <row r="25556" spans="47:47" x14ac:dyDescent="0.2">
      <c r="AU25556"/>
    </row>
    <row r="25557" spans="47:47" x14ac:dyDescent="0.2">
      <c r="AU25557"/>
    </row>
    <row r="25558" spans="47:47" x14ac:dyDescent="0.2">
      <c r="AU25558"/>
    </row>
    <row r="25559" spans="47:47" x14ac:dyDescent="0.2">
      <c r="AU25559"/>
    </row>
    <row r="25560" spans="47:47" x14ac:dyDescent="0.2">
      <c r="AU25560"/>
    </row>
    <row r="25561" spans="47:47" x14ac:dyDescent="0.2">
      <c r="AU25561"/>
    </row>
    <row r="25562" spans="47:47" x14ac:dyDescent="0.2">
      <c r="AU25562"/>
    </row>
    <row r="25563" spans="47:47" x14ac:dyDescent="0.2">
      <c r="AU25563"/>
    </row>
    <row r="25564" spans="47:47" x14ac:dyDescent="0.2">
      <c r="AU25564"/>
    </row>
    <row r="25565" spans="47:47" x14ac:dyDescent="0.2">
      <c r="AU25565"/>
    </row>
    <row r="25566" spans="47:47" x14ac:dyDescent="0.2">
      <c r="AU25566"/>
    </row>
    <row r="25567" spans="47:47" x14ac:dyDescent="0.2">
      <c r="AU25567"/>
    </row>
    <row r="25568" spans="47:47" x14ac:dyDescent="0.2">
      <c r="AU25568"/>
    </row>
    <row r="25569" spans="47:47" x14ac:dyDescent="0.2">
      <c r="AU25569"/>
    </row>
    <row r="25570" spans="47:47" x14ac:dyDescent="0.2">
      <c r="AU25570"/>
    </row>
    <row r="25571" spans="47:47" x14ac:dyDescent="0.2">
      <c r="AU25571"/>
    </row>
    <row r="25572" spans="47:47" x14ac:dyDescent="0.2">
      <c r="AU25572"/>
    </row>
    <row r="25573" spans="47:47" x14ac:dyDescent="0.2">
      <c r="AU25573"/>
    </row>
    <row r="25574" spans="47:47" x14ac:dyDescent="0.2">
      <c r="AU25574"/>
    </row>
    <row r="25575" spans="47:47" x14ac:dyDescent="0.2">
      <c r="AU25575"/>
    </row>
    <row r="25576" spans="47:47" x14ac:dyDescent="0.2">
      <c r="AU25576"/>
    </row>
    <row r="25577" spans="47:47" x14ac:dyDescent="0.2">
      <c r="AU25577"/>
    </row>
    <row r="25578" spans="47:47" x14ac:dyDescent="0.2">
      <c r="AU25578"/>
    </row>
    <row r="25579" spans="47:47" x14ac:dyDescent="0.2">
      <c r="AU25579"/>
    </row>
    <row r="25580" spans="47:47" x14ac:dyDescent="0.2">
      <c r="AU25580"/>
    </row>
    <row r="25581" spans="47:47" x14ac:dyDescent="0.2">
      <c r="AU25581"/>
    </row>
    <row r="25582" spans="47:47" x14ac:dyDescent="0.2">
      <c r="AU25582"/>
    </row>
    <row r="25583" spans="47:47" x14ac:dyDescent="0.2">
      <c r="AU25583"/>
    </row>
    <row r="25584" spans="47:47" x14ac:dyDescent="0.2">
      <c r="AU25584"/>
    </row>
    <row r="25585" spans="47:47" x14ac:dyDescent="0.2">
      <c r="AU25585"/>
    </row>
    <row r="25586" spans="47:47" x14ac:dyDescent="0.2">
      <c r="AU25586"/>
    </row>
    <row r="25587" spans="47:47" x14ac:dyDescent="0.2">
      <c r="AU25587"/>
    </row>
    <row r="25588" spans="47:47" x14ac:dyDescent="0.2">
      <c r="AU25588"/>
    </row>
    <row r="25589" spans="47:47" x14ac:dyDescent="0.2">
      <c r="AU25589"/>
    </row>
    <row r="25590" spans="47:47" x14ac:dyDescent="0.2">
      <c r="AU25590"/>
    </row>
    <row r="25591" spans="47:47" x14ac:dyDescent="0.2">
      <c r="AU25591"/>
    </row>
    <row r="25592" spans="47:47" x14ac:dyDescent="0.2">
      <c r="AU25592"/>
    </row>
    <row r="25593" spans="47:47" x14ac:dyDescent="0.2">
      <c r="AU25593"/>
    </row>
    <row r="25594" spans="47:47" x14ac:dyDescent="0.2">
      <c r="AU25594"/>
    </row>
    <row r="25595" spans="47:47" x14ac:dyDescent="0.2">
      <c r="AU25595"/>
    </row>
    <row r="25596" spans="47:47" x14ac:dyDescent="0.2">
      <c r="AU25596"/>
    </row>
    <row r="25597" spans="47:47" x14ac:dyDescent="0.2">
      <c r="AU25597"/>
    </row>
    <row r="25598" spans="47:47" x14ac:dyDescent="0.2">
      <c r="AU25598"/>
    </row>
    <row r="25599" spans="47:47" x14ac:dyDescent="0.2">
      <c r="AU25599"/>
    </row>
    <row r="25600" spans="47:47" x14ac:dyDescent="0.2">
      <c r="AU25600"/>
    </row>
    <row r="25601" spans="47:47" x14ac:dyDescent="0.2">
      <c r="AU25601"/>
    </row>
    <row r="25602" spans="47:47" x14ac:dyDescent="0.2">
      <c r="AU25602"/>
    </row>
    <row r="25603" spans="47:47" x14ac:dyDescent="0.2">
      <c r="AU25603"/>
    </row>
    <row r="25604" spans="47:47" x14ac:dyDescent="0.2">
      <c r="AU25604"/>
    </row>
    <row r="25605" spans="47:47" x14ac:dyDescent="0.2">
      <c r="AU25605"/>
    </row>
    <row r="25606" spans="47:47" x14ac:dyDescent="0.2">
      <c r="AU25606"/>
    </row>
    <row r="25607" spans="47:47" x14ac:dyDescent="0.2">
      <c r="AU25607"/>
    </row>
    <row r="25608" spans="47:47" x14ac:dyDescent="0.2">
      <c r="AU25608"/>
    </row>
    <row r="25609" spans="47:47" x14ac:dyDescent="0.2">
      <c r="AU25609"/>
    </row>
    <row r="25610" spans="47:47" x14ac:dyDescent="0.2">
      <c r="AU25610"/>
    </row>
    <row r="25611" spans="47:47" x14ac:dyDescent="0.2">
      <c r="AU25611"/>
    </row>
    <row r="25612" spans="47:47" x14ac:dyDescent="0.2">
      <c r="AU25612"/>
    </row>
    <row r="25613" spans="47:47" x14ac:dyDescent="0.2">
      <c r="AU25613"/>
    </row>
    <row r="25614" spans="47:47" x14ac:dyDescent="0.2">
      <c r="AU25614"/>
    </row>
    <row r="25615" spans="47:47" x14ac:dyDescent="0.2">
      <c r="AU25615"/>
    </row>
    <row r="25616" spans="47:47" x14ac:dyDescent="0.2">
      <c r="AU25616"/>
    </row>
    <row r="25617" spans="47:47" x14ac:dyDescent="0.2">
      <c r="AU25617"/>
    </row>
    <row r="25618" spans="47:47" x14ac:dyDescent="0.2">
      <c r="AU25618"/>
    </row>
    <row r="25619" spans="47:47" x14ac:dyDescent="0.2">
      <c r="AU25619"/>
    </row>
    <row r="25620" spans="47:47" x14ac:dyDescent="0.2">
      <c r="AU25620"/>
    </row>
    <row r="25621" spans="47:47" x14ac:dyDescent="0.2">
      <c r="AU25621"/>
    </row>
    <row r="25622" spans="47:47" x14ac:dyDescent="0.2">
      <c r="AU25622"/>
    </row>
    <row r="25623" spans="47:47" x14ac:dyDescent="0.2">
      <c r="AU25623"/>
    </row>
    <row r="25624" spans="47:47" x14ac:dyDescent="0.2">
      <c r="AU25624"/>
    </row>
    <row r="25625" spans="47:47" x14ac:dyDescent="0.2">
      <c r="AU25625"/>
    </row>
    <row r="25626" spans="47:47" x14ac:dyDescent="0.2">
      <c r="AU25626"/>
    </row>
    <row r="25627" spans="47:47" x14ac:dyDescent="0.2">
      <c r="AU25627"/>
    </row>
    <row r="25628" spans="47:47" x14ac:dyDescent="0.2">
      <c r="AU25628"/>
    </row>
    <row r="25629" spans="47:47" x14ac:dyDescent="0.2">
      <c r="AU25629"/>
    </row>
    <row r="25630" spans="47:47" x14ac:dyDescent="0.2">
      <c r="AU25630"/>
    </row>
    <row r="25631" spans="47:47" x14ac:dyDescent="0.2">
      <c r="AU25631"/>
    </row>
    <row r="25632" spans="47:47" x14ac:dyDescent="0.2">
      <c r="AU25632"/>
    </row>
    <row r="25633" spans="47:47" x14ac:dyDescent="0.2">
      <c r="AU25633"/>
    </row>
    <row r="25634" spans="47:47" x14ac:dyDescent="0.2">
      <c r="AU25634"/>
    </row>
    <row r="25635" spans="47:47" x14ac:dyDescent="0.2">
      <c r="AU25635"/>
    </row>
    <row r="25636" spans="47:47" x14ac:dyDescent="0.2">
      <c r="AU25636"/>
    </row>
    <row r="25637" spans="47:47" x14ac:dyDescent="0.2">
      <c r="AU25637"/>
    </row>
    <row r="25638" spans="47:47" x14ac:dyDescent="0.2">
      <c r="AU25638"/>
    </row>
    <row r="25639" spans="47:47" x14ac:dyDescent="0.2">
      <c r="AU25639"/>
    </row>
    <row r="25640" spans="47:47" x14ac:dyDescent="0.2">
      <c r="AU25640"/>
    </row>
    <row r="25641" spans="47:47" x14ac:dyDescent="0.2">
      <c r="AU25641"/>
    </row>
    <row r="25642" spans="47:47" x14ac:dyDescent="0.2">
      <c r="AU25642"/>
    </row>
    <row r="25643" spans="47:47" x14ac:dyDescent="0.2">
      <c r="AU25643"/>
    </row>
    <row r="25644" spans="47:47" x14ac:dyDescent="0.2">
      <c r="AU25644"/>
    </row>
    <row r="25645" spans="47:47" x14ac:dyDescent="0.2">
      <c r="AU25645"/>
    </row>
    <row r="25646" spans="47:47" x14ac:dyDescent="0.2">
      <c r="AU25646"/>
    </row>
    <row r="25647" spans="47:47" x14ac:dyDescent="0.2">
      <c r="AU25647"/>
    </row>
    <row r="25648" spans="47:47" x14ac:dyDescent="0.2">
      <c r="AU25648"/>
    </row>
    <row r="25649" spans="47:47" x14ac:dyDescent="0.2">
      <c r="AU25649"/>
    </row>
    <row r="25650" spans="47:47" x14ac:dyDescent="0.2">
      <c r="AU25650"/>
    </row>
    <row r="25651" spans="47:47" x14ac:dyDescent="0.2">
      <c r="AU25651"/>
    </row>
    <row r="25652" spans="47:47" x14ac:dyDescent="0.2">
      <c r="AU25652"/>
    </row>
    <row r="25653" spans="47:47" x14ac:dyDescent="0.2">
      <c r="AU25653"/>
    </row>
    <row r="25654" spans="47:47" x14ac:dyDescent="0.2">
      <c r="AU25654"/>
    </row>
    <row r="25655" spans="47:47" x14ac:dyDescent="0.2">
      <c r="AU25655"/>
    </row>
    <row r="25656" spans="47:47" x14ac:dyDescent="0.2">
      <c r="AU25656"/>
    </row>
    <row r="25657" spans="47:47" x14ac:dyDescent="0.2">
      <c r="AU25657"/>
    </row>
    <row r="25658" spans="47:47" x14ac:dyDescent="0.2">
      <c r="AU25658"/>
    </row>
    <row r="25659" spans="47:47" x14ac:dyDescent="0.2">
      <c r="AU25659"/>
    </row>
    <row r="25660" spans="47:47" x14ac:dyDescent="0.2">
      <c r="AU25660"/>
    </row>
    <row r="25661" spans="47:47" x14ac:dyDescent="0.2">
      <c r="AU25661"/>
    </row>
    <row r="25662" spans="47:47" x14ac:dyDescent="0.2">
      <c r="AU25662"/>
    </row>
    <row r="25663" spans="47:47" x14ac:dyDescent="0.2">
      <c r="AU25663"/>
    </row>
    <row r="25664" spans="47:47" x14ac:dyDescent="0.2">
      <c r="AU25664"/>
    </row>
    <row r="25665" spans="47:47" x14ac:dyDescent="0.2">
      <c r="AU25665"/>
    </row>
    <row r="25666" spans="47:47" x14ac:dyDescent="0.2">
      <c r="AU25666"/>
    </row>
    <row r="25667" spans="47:47" x14ac:dyDescent="0.2">
      <c r="AU25667"/>
    </row>
    <row r="25668" spans="47:47" x14ac:dyDescent="0.2">
      <c r="AU25668"/>
    </row>
    <row r="25669" spans="47:47" x14ac:dyDescent="0.2">
      <c r="AU25669"/>
    </row>
    <row r="25670" spans="47:47" x14ac:dyDescent="0.2">
      <c r="AU25670"/>
    </row>
    <row r="25671" spans="47:47" x14ac:dyDescent="0.2">
      <c r="AU25671"/>
    </row>
    <row r="25672" spans="47:47" x14ac:dyDescent="0.2">
      <c r="AU25672"/>
    </row>
    <row r="25673" spans="47:47" x14ac:dyDescent="0.2">
      <c r="AU25673"/>
    </row>
    <row r="25674" spans="47:47" x14ac:dyDescent="0.2">
      <c r="AU25674"/>
    </row>
    <row r="25675" spans="47:47" x14ac:dyDescent="0.2">
      <c r="AU25675"/>
    </row>
    <row r="25676" spans="47:47" x14ac:dyDescent="0.2">
      <c r="AU25676"/>
    </row>
    <row r="25677" spans="47:47" x14ac:dyDescent="0.2">
      <c r="AU25677"/>
    </row>
    <row r="25678" spans="47:47" x14ac:dyDescent="0.2">
      <c r="AU25678"/>
    </row>
    <row r="25679" spans="47:47" x14ac:dyDescent="0.2">
      <c r="AU25679"/>
    </row>
    <row r="25680" spans="47:47" x14ac:dyDescent="0.2">
      <c r="AU25680"/>
    </row>
    <row r="25681" spans="47:47" x14ac:dyDescent="0.2">
      <c r="AU25681"/>
    </row>
    <row r="25682" spans="47:47" x14ac:dyDescent="0.2">
      <c r="AU25682"/>
    </row>
    <row r="25683" spans="47:47" x14ac:dyDescent="0.2">
      <c r="AU25683"/>
    </row>
    <row r="25684" spans="47:47" x14ac:dyDescent="0.2">
      <c r="AU25684"/>
    </row>
    <row r="25685" spans="47:47" x14ac:dyDescent="0.2">
      <c r="AU25685"/>
    </row>
    <row r="25686" spans="47:47" x14ac:dyDescent="0.2">
      <c r="AU25686"/>
    </row>
    <row r="25687" spans="47:47" x14ac:dyDescent="0.2">
      <c r="AU25687"/>
    </row>
    <row r="25688" spans="47:47" x14ac:dyDescent="0.2">
      <c r="AU25688"/>
    </row>
    <row r="25689" spans="47:47" x14ac:dyDescent="0.2">
      <c r="AU25689"/>
    </row>
    <row r="25690" spans="47:47" x14ac:dyDescent="0.2">
      <c r="AU25690"/>
    </row>
    <row r="25691" spans="47:47" x14ac:dyDescent="0.2">
      <c r="AU25691"/>
    </row>
    <row r="25692" spans="47:47" x14ac:dyDescent="0.2">
      <c r="AU25692"/>
    </row>
    <row r="25693" spans="47:47" x14ac:dyDescent="0.2">
      <c r="AU25693"/>
    </row>
    <row r="25694" spans="47:47" x14ac:dyDescent="0.2">
      <c r="AU25694"/>
    </row>
    <row r="25695" spans="47:47" x14ac:dyDescent="0.2">
      <c r="AU25695"/>
    </row>
    <row r="25696" spans="47:47" x14ac:dyDescent="0.2">
      <c r="AU25696"/>
    </row>
    <row r="25697" spans="47:47" x14ac:dyDescent="0.2">
      <c r="AU25697"/>
    </row>
    <row r="25698" spans="47:47" x14ac:dyDescent="0.2">
      <c r="AU25698"/>
    </row>
    <row r="25699" spans="47:47" x14ac:dyDescent="0.2">
      <c r="AU25699"/>
    </row>
    <row r="25700" spans="47:47" x14ac:dyDescent="0.2">
      <c r="AU25700"/>
    </row>
    <row r="25701" spans="47:47" x14ac:dyDescent="0.2">
      <c r="AU25701"/>
    </row>
    <row r="25702" spans="47:47" x14ac:dyDescent="0.2">
      <c r="AU25702"/>
    </row>
    <row r="25703" spans="47:47" x14ac:dyDescent="0.2">
      <c r="AU25703"/>
    </row>
    <row r="25704" spans="47:47" x14ac:dyDescent="0.2">
      <c r="AU25704"/>
    </row>
    <row r="25705" spans="47:47" x14ac:dyDescent="0.2">
      <c r="AU25705"/>
    </row>
    <row r="25706" spans="47:47" x14ac:dyDescent="0.2">
      <c r="AU25706"/>
    </row>
    <row r="25707" spans="47:47" x14ac:dyDescent="0.2">
      <c r="AU25707"/>
    </row>
    <row r="25708" spans="47:47" x14ac:dyDescent="0.2">
      <c r="AU25708"/>
    </row>
    <row r="25709" spans="47:47" x14ac:dyDescent="0.2">
      <c r="AU25709"/>
    </row>
    <row r="25710" spans="47:47" x14ac:dyDescent="0.2">
      <c r="AU25710"/>
    </row>
    <row r="25711" spans="47:47" x14ac:dyDescent="0.2">
      <c r="AU25711"/>
    </row>
    <row r="25712" spans="47:47" x14ac:dyDescent="0.2">
      <c r="AU25712"/>
    </row>
    <row r="25713" spans="47:47" x14ac:dyDescent="0.2">
      <c r="AU25713"/>
    </row>
    <row r="25714" spans="47:47" x14ac:dyDescent="0.2">
      <c r="AU25714"/>
    </row>
    <row r="25715" spans="47:47" x14ac:dyDescent="0.2">
      <c r="AU25715"/>
    </row>
    <row r="25716" spans="47:47" x14ac:dyDescent="0.2">
      <c r="AU25716"/>
    </row>
    <row r="25717" spans="47:47" x14ac:dyDescent="0.2">
      <c r="AU25717"/>
    </row>
    <row r="25718" spans="47:47" x14ac:dyDescent="0.2">
      <c r="AU25718"/>
    </row>
    <row r="25719" spans="47:47" x14ac:dyDescent="0.2">
      <c r="AU25719"/>
    </row>
    <row r="25720" spans="47:47" x14ac:dyDescent="0.2">
      <c r="AU25720"/>
    </row>
    <row r="25721" spans="47:47" x14ac:dyDescent="0.2">
      <c r="AU25721"/>
    </row>
    <row r="25722" spans="47:47" x14ac:dyDescent="0.2">
      <c r="AU25722"/>
    </row>
    <row r="25723" spans="47:47" x14ac:dyDescent="0.2">
      <c r="AU25723"/>
    </row>
    <row r="25724" spans="47:47" x14ac:dyDescent="0.2">
      <c r="AU25724"/>
    </row>
    <row r="25725" spans="47:47" x14ac:dyDescent="0.2">
      <c r="AU25725"/>
    </row>
    <row r="25726" spans="47:47" x14ac:dyDescent="0.2">
      <c r="AU25726"/>
    </row>
    <row r="25727" spans="47:47" x14ac:dyDescent="0.2">
      <c r="AU25727"/>
    </row>
    <row r="25728" spans="47:47" x14ac:dyDescent="0.2">
      <c r="AU25728"/>
    </row>
    <row r="25729" spans="47:47" x14ac:dyDescent="0.2">
      <c r="AU25729"/>
    </row>
    <row r="25730" spans="47:47" x14ac:dyDescent="0.2">
      <c r="AU25730"/>
    </row>
    <row r="25731" spans="47:47" x14ac:dyDescent="0.2">
      <c r="AU25731"/>
    </row>
    <row r="25732" spans="47:47" x14ac:dyDescent="0.2">
      <c r="AU25732"/>
    </row>
    <row r="25733" spans="47:47" x14ac:dyDescent="0.2">
      <c r="AU25733"/>
    </row>
    <row r="25734" spans="47:47" x14ac:dyDescent="0.2">
      <c r="AU25734"/>
    </row>
    <row r="25735" spans="47:47" x14ac:dyDescent="0.2">
      <c r="AU25735"/>
    </row>
    <row r="25736" spans="47:47" x14ac:dyDescent="0.2">
      <c r="AU25736"/>
    </row>
    <row r="25737" spans="47:47" x14ac:dyDescent="0.2">
      <c r="AU25737"/>
    </row>
    <row r="25738" spans="47:47" x14ac:dyDescent="0.2">
      <c r="AU25738"/>
    </row>
    <row r="25739" spans="47:47" x14ac:dyDescent="0.2">
      <c r="AU25739"/>
    </row>
    <row r="25740" spans="47:47" x14ac:dyDescent="0.2">
      <c r="AU25740"/>
    </row>
    <row r="25741" spans="47:47" x14ac:dyDescent="0.2">
      <c r="AU25741"/>
    </row>
    <row r="25742" spans="47:47" x14ac:dyDescent="0.2">
      <c r="AU25742"/>
    </row>
    <row r="25743" spans="47:47" x14ac:dyDescent="0.2">
      <c r="AU25743"/>
    </row>
    <row r="25744" spans="47:47" x14ac:dyDescent="0.2">
      <c r="AU25744"/>
    </row>
    <row r="25745" spans="47:47" x14ac:dyDescent="0.2">
      <c r="AU25745"/>
    </row>
    <row r="25746" spans="47:47" x14ac:dyDescent="0.2">
      <c r="AU25746"/>
    </row>
    <row r="25747" spans="47:47" x14ac:dyDescent="0.2">
      <c r="AU25747"/>
    </row>
    <row r="25748" spans="47:47" x14ac:dyDescent="0.2">
      <c r="AU25748"/>
    </row>
    <row r="25749" spans="47:47" x14ac:dyDescent="0.2">
      <c r="AU25749"/>
    </row>
    <row r="25750" spans="47:47" x14ac:dyDescent="0.2">
      <c r="AU25750"/>
    </row>
    <row r="25751" spans="47:47" x14ac:dyDescent="0.2">
      <c r="AU25751"/>
    </row>
    <row r="25752" spans="47:47" x14ac:dyDescent="0.2">
      <c r="AU25752"/>
    </row>
    <row r="25753" spans="47:47" x14ac:dyDescent="0.2">
      <c r="AU25753"/>
    </row>
    <row r="25754" spans="47:47" x14ac:dyDescent="0.2">
      <c r="AU25754"/>
    </row>
    <row r="25755" spans="47:47" x14ac:dyDescent="0.2">
      <c r="AU25755"/>
    </row>
    <row r="25756" spans="47:47" x14ac:dyDescent="0.2">
      <c r="AU25756"/>
    </row>
    <row r="25757" spans="47:47" x14ac:dyDescent="0.2">
      <c r="AU25757"/>
    </row>
    <row r="25758" spans="47:47" x14ac:dyDescent="0.2">
      <c r="AU25758"/>
    </row>
    <row r="25759" spans="47:47" x14ac:dyDescent="0.2">
      <c r="AU25759"/>
    </row>
    <row r="25760" spans="47:47" x14ac:dyDescent="0.2">
      <c r="AU25760"/>
    </row>
    <row r="25761" spans="47:47" x14ac:dyDescent="0.2">
      <c r="AU25761"/>
    </row>
    <row r="25762" spans="47:47" x14ac:dyDescent="0.2">
      <c r="AU25762"/>
    </row>
    <row r="25763" spans="47:47" x14ac:dyDescent="0.2">
      <c r="AU25763"/>
    </row>
    <row r="25764" spans="47:47" x14ac:dyDescent="0.2">
      <c r="AU25764"/>
    </row>
    <row r="25765" spans="47:47" x14ac:dyDescent="0.2">
      <c r="AU25765"/>
    </row>
    <row r="25766" spans="47:47" x14ac:dyDescent="0.2">
      <c r="AU25766"/>
    </row>
    <row r="25767" spans="47:47" x14ac:dyDescent="0.2">
      <c r="AU25767"/>
    </row>
    <row r="25768" spans="47:47" x14ac:dyDescent="0.2">
      <c r="AU25768"/>
    </row>
    <row r="25769" spans="47:47" x14ac:dyDescent="0.2">
      <c r="AU25769"/>
    </row>
    <row r="25770" spans="47:47" x14ac:dyDescent="0.2">
      <c r="AU25770"/>
    </row>
    <row r="25771" spans="47:47" x14ac:dyDescent="0.2">
      <c r="AU25771"/>
    </row>
    <row r="25772" spans="47:47" x14ac:dyDescent="0.2">
      <c r="AU25772"/>
    </row>
    <row r="25773" spans="47:47" x14ac:dyDescent="0.2">
      <c r="AU25773"/>
    </row>
    <row r="25774" spans="47:47" x14ac:dyDescent="0.2">
      <c r="AU25774"/>
    </row>
    <row r="25775" spans="47:47" x14ac:dyDescent="0.2">
      <c r="AU25775"/>
    </row>
    <row r="25776" spans="47:47" x14ac:dyDescent="0.2">
      <c r="AU25776"/>
    </row>
    <row r="25777" spans="47:47" x14ac:dyDescent="0.2">
      <c r="AU25777"/>
    </row>
    <row r="25778" spans="47:47" x14ac:dyDescent="0.2">
      <c r="AU25778"/>
    </row>
    <row r="25779" spans="47:47" x14ac:dyDescent="0.2">
      <c r="AU25779"/>
    </row>
    <row r="25780" spans="47:47" x14ac:dyDescent="0.2">
      <c r="AU25780"/>
    </row>
    <row r="25781" spans="47:47" x14ac:dyDescent="0.2">
      <c r="AU25781"/>
    </row>
    <row r="25782" spans="47:47" x14ac:dyDescent="0.2">
      <c r="AU25782"/>
    </row>
    <row r="25783" spans="47:47" x14ac:dyDescent="0.2">
      <c r="AU25783"/>
    </row>
    <row r="25784" spans="47:47" x14ac:dyDescent="0.2">
      <c r="AU25784"/>
    </row>
    <row r="25785" spans="47:47" x14ac:dyDescent="0.2">
      <c r="AU25785"/>
    </row>
    <row r="25786" spans="47:47" x14ac:dyDescent="0.2">
      <c r="AU25786"/>
    </row>
    <row r="25787" spans="47:47" x14ac:dyDescent="0.2">
      <c r="AU25787"/>
    </row>
    <row r="25788" spans="47:47" x14ac:dyDescent="0.2">
      <c r="AU25788"/>
    </row>
    <row r="25789" spans="47:47" x14ac:dyDescent="0.2">
      <c r="AU25789"/>
    </row>
    <row r="25790" spans="47:47" x14ac:dyDescent="0.2">
      <c r="AU25790"/>
    </row>
    <row r="25791" spans="47:47" x14ac:dyDescent="0.2">
      <c r="AU25791"/>
    </row>
    <row r="25792" spans="47:47" x14ac:dyDescent="0.2">
      <c r="AU25792"/>
    </row>
    <row r="25793" spans="47:47" x14ac:dyDescent="0.2">
      <c r="AU25793"/>
    </row>
    <row r="25794" spans="47:47" x14ac:dyDescent="0.2">
      <c r="AU25794"/>
    </row>
    <row r="25795" spans="47:47" x14ac:dyDescent="0.2">
      <c r="AU25795"/>
    </row>
    <row r="25796" spans="47:47" x14ac:dyDescent="0.2">
      <c r="AU25796"/>
    </row>
    <row r="25797" spans="47:47" x14ac:dyDescent="0.2">
      <c r="AU25797"/>
    </row>
    <row r="25798" spans="47:47" x14ac:dyDescent="0.2">
      <c r="AU25798"/>
    </row>
    <row r="25799" spans="47:47" x14ac:dyDescent="0.2">
      <c r="AU25799"/>
    </row>
    <row r="25800" spans="47:47" x14ac:dyDescent="0.2">
      <c r="AU25800"/>
    </row>
    <row r="25801" spans="47:47" x14ac:dyDescent="0.2">
      <c r="AU25801"/>
    </row>
    <row r="25802" spans="47:47" x14ac:dyDescent="0.2">
      <c r="AU25802"/>
    </row>
    <row r="25803" spans="47:47" x14ac:dyDescent="0.2">
      <c r="AU25803"/>
    </row>
    <row r="25804" spans="47:47" x14ac:dyDescent="0.2">
      <c r="AU25804"/>
    </row>
    <row r="25805" spans="47:47" x14ac:dyDescent="0.2">
      <c r="AU25805"/>
    </row>
    <row r="25806" spans="47:47" x14ac:dyDescent="0.2">
      <c r="AU25806"/>
    </row>
    <row r="25807" spans="47:47" x14ac:dyDescent="0.2">
      <c r="AU25807"/>
    </row>
    <row r="25808" spans="47:47" x14ac:dyDescent="0.2">
      <c r="AU25808"/>
    </row>
    <row r="25809" spans="47:47" x14ac:dyDescent="0.2">
      <c r="AU25809"/>
    </row>
    <row r="25810" spans="47:47" x14ac:dyDescent="0.2">
      <c r="AU25810"/>
    </row>
    <row r="25811" spans="47:47" x14ac:dyDescent="0.2">
      <c r="AU25811"/>
    </row>
    <row r="25812" spans="47:47" x14ac:dyDescent="0.2">
      <c r="AU25812"/>
    </row>
    <row r="25813" spans="47:47" x14ac:dyDescent="0.2">
      <c r="AU25813"/>
    </row>
    <row r="25814" spans="47:47" x14ac:dyDescent="0.2">
      <c r="AU25814"/>
    </row>
    <row r="25815" spans="47:47" x14ac:dyDescent="0.2">
      <c r="AU25815"/>
    </row>
    <row r="25816" spans="47:47" x14ac:dyDescent="0.2">
      <c r="AU25816"/>
    </row>
    <row r="25817" spans="47:47" x14ac:dyDescent="0.2">
      <c r="AU25817"/>
    </row>
    <row r="25818" spans="47:47" x14ac:dyDescent="0.2">
      <c r="AU25818"/>
    </row>
    <row r="25819" spans="47:47" x14ac:dyDescent="0.2">
      <c r="AU25819"/>
    </row>
    <row r="25820" spans="47:47" x14ac:dyDescent="0.2">
      <c r="AU25820"/>
    </row>
    <row r="25821" spans="47:47" x14ac:dyDescent="0.2">
      <c r="AU25821"/>
    </row>
    <row r="25822" spans="47:47" x14ac:dyDescent="0.2">
      <c r="AU25822"/>
    </row>
    <row r="25823" spans="47:47" x14ac:dyDescent="0.2">
      <c r="AU25823"/>
    </row>
    <row r="25824" spans="47:47" x14ac:dyDescent="0.2">
      <c r="AU25824"/>
    </row>
    <row r="25825" spans="47:47" x14ac:dyDescent="0.2">
      <c r="AU25825"/>
    </row>
    <row r="25826" spans="47:47" x14ac:dyDescent="0.2">
      <c r="AU25826"/>
    </row>
    <row r="25827" spans="47:47" x14ac:dyDescent="0.2">
      <c r="AU25827"/>
    </row>
    <row r="25828" spans="47:47" x14ac:dyDescent="0.2">
      <c r="AU25828"/>
    </row>
    <row r="25829" spans="47:47" x14ac:dyDescent="0.2">
      <c r="AU25829"/>
    </row>
    <row r="25830" spans="47:47" x14ac:dyDescent="0.2">
      <c r="AU25830"/>
    </row>
    <row r="25831" spans="47:47" x14ac:dyDescent="0.2">
      <c r="AU25831"/>
    </row>
    <row r="25832" spans="47:47" x14ac:dyDescent="0.2">
      <c r="AU25832"/>
    </row>
    <row r="25833" spans="47:47" x14ac:dyDescent="0.2">
      <c r="AU25833"/>
    </row>
    <row r="25834" spans="47:47" x14ac:dyDescent="0.2">
      <c r="AU25834"/>
    </row>
    <row r="25835" spans="47:47" x14ac:dyDescent="0.2">
      <c r="AU25835"/>
    </row>
    <row r="25836" spans="47:47" x14ac:dyDescent="0.2">
      <c r="AU25836"/>
    </row>
    <row r="25837" spans="47:47" x14ac:dyDescent="0.2">
      <c r="AU25837"/>
    </row>
    <row r="25838" spans="47:47" x14ac:dyDescent="0.2">
      <c r="AU25838"/>
    </row>
    <row r="25839" spans="47:47" x14ac:dyDescent="0.2">
      <c r="AU25839"/>
    </row>
    <row r="25840" spans="47:47" x14ac:dyDescent="0.2">
      <c r="AU25840"/>
    </row>
    <row r="25841" spans="47:47" x14ac:dyDescent="0.2">
      <c r="AU25841"/>
    </row>
    <row r="25842" spans="47:47" x14ac:dyDescent="0.2">
      <c r="AU25842"/>
    </row>
    <row r="25843" spans="47:47" x14ac:dyDescent="0.2">
      <c r="AU25843"/>
    </row>
    <row r="25844" spans="47:47" x14ac:dyDescent="0.2">
      <c r="AU25844"/>
    </row>
    <row r="25845" spans="47:47" x14ac:dyDescent="0.2">
      <c r="AU25845"/>
    </row>
    <row r="25846" spans="47:47" x14ac:dyDescent="0.2">
      <c r="AU25846"/>
    </row>
    <row r="25847" spans="47:47" x14ac:dyDescent="0.2">
      <c r="AU25847"/>
    </row>
    <row r="25848" spans="47:47" x14ac:dyDescent="0.2">
      <c r="AU25848"/>
    </row>
    <row r="25849" spans="47:47" x14ac:dyDescent="0.2">
      <c r="AU25849"/>
    </row>
    <row r="25850" spans="47:47" x14ac:dyDescent="0.2">
      <c r="AU25850"/>
    </row>
    <row r="25851" spans="47:47" x14ac:dyDescent="0.2">
      <c r="AU25851"/>
    </row>
    <row r="25852" spans="47:47" x14ac:dyDescent="0.2">
      <c r="AU25852"/>
    </row>
    <row r="25853" spans="47:47" x14ac:dyDescent="0.2">
      <c r="AU25853"/>
    </row>
    <row r="25854" spans="47:47" x14ac:dyDescent="0.2">
      <c r="AU25854"/>
    </row>
    <row r="25855" spans="47:47" x14ac:dyDescent="0.2">
      <c r="AU25855"/>
    </row>
    <row r="25856" spans="47:47" x14ac:dyDescent="0.2">
      <c r="AU25856"/>
    </row>
    <row r="25857" spans="47:47" x14ac:dyDescent="0.2">
      <c r="AU25857"/>
    </row>
    <row r="25858" spans="47:47" x14ac:dyDescent="0.2">
      <c r="AU25858"/>
    </row>
    <row r="25859" spans="47:47" x14ac:dyDescent="0.2">
      <c r="AU25859"/>
    </row>
    <row r="25860" spans="47:47" x14ac:dyDescent="0.2">
      <c r="AU25860"/>
    </row>
    <row r="25861" spans="47:47" x14ac:dyDescent="0.2">
      <c r="AU25861"/>
    </row>
    <row r="25862" spans="47:47" x14ac:dyDescent="0.2">
      <c r="AU25862"/>
    </row>
    <row r="25863" spans="47:47" x14ac:dyDescent="0.2">
      <c r="AU25863"/>
    </row>
    <row r="25864" spans="47:47" x14ac:dyDescent="0.2">
      <c r="AU25864"/>
    </row>
    <row r="25865" spans="47:47" x14ac:dyDescent="0.2">
      <c r="AU25865"/>
    </row>
    <row r="25866" spans="47:47" x14ac:dyDescent="0.2">
      <c r="AU25866"/>
    </row>
    <row r="25867" spans="47:47" x14ac:dyDescent="0.2">
      <c r="AU25867"/>
    </row>
    <row r="25868" spans="47:47" x14ac:dyDescent="0.2">
      <c r="AU25868"/>
    </row>
    <row r="25869" spans="47:47" x14ac:dyDescent="0.2">
      <c r="AU25869"/>
    </row>
    <row r="25870" spans="47:47" x14ac:dyDescent="0.2">
      <c r="AU25870"/>
    </row>
    <row r="25871" spans="47:47" x14ac:dyDescent="0.2">
      <c r="AU25871"/>
    </row>
    <row r="25872" spans="47:47" x14ac:dyDescent="0.2">
      <c r="AU25872"/>
    </row>
    <row r="25873" spans="47:47" x14ac:dyDescent="0.2">
      <c r="AU25873"/>
    </row>
    <row r="25874" spans="47:47" x14ac:dyDescent="0.2">
      <c r="AU25874"/>
    </row>
    <row r="25875" spans="47:47" x14ac:dyDescent="0.2">
      <c r="AU25875"/>
    </row>
    <row r="25876" spans="47:47" x14ac:dyDescent="0.2">
      <c r="AU25876"/>
    </row>
    <row r="25877" spans="47:47" x14ac:dyDescent="0.2">
      <c r="AU25877"/>
    </row>
    <row r="25878" spans="47:47" x14ac:dyDescent="0.2">
      <c r="AU25878"/>
    </row>
    <row r="25879" spans="47:47" x14ac:dyDescent="0.2">
      <c r="AU25879"/>
    </row>
    <row r="25880" spans="47:47" x14ac:dyDescent="0.2">
      <c r="AU25880"/>
    </row>
    <row r="25881" spans="47:47" x14ac:dyDescent="0.2">
      <c r="AU25881"/>
    </row>
    <row r="25882" spans="47:47" x14ac:dyDescent="0.2">
      <c r="AU25882"/>
    </row>
    <row r="25883" spans="47:47" x14ac:dyDescent="0.2">
      <c r="AU25883"/>
    </row>
    <row r="25884" spans="47:47" x14ac:dyDescent="0.2">
      <c r="AU25884"/>
    </row>
    <row r="25885" spans="47:47" x14ac:dyDescent="0.2">
      <c r="AU25885"/>
    </row>
    <row r="25886" spans="47:47" x14ac:dyDescent="0.2">
      <c r="AU25886"/>
    </row>
    <row r="25887" spans="47:47" x14ac:dyDescent="0.2">
      <c r="AU25887"/>
    </row>
    <row r="25888" spans="47:47" x14ac:dyDescent="0.2">
      <c r="AU25888"/>
    </row>
    <row r="25889" spans="47:47" x14ac:dyDescent="0.2">
      <c r="AU25889"/>
    </row>
    <row r="25890" spans="47:47" x14ac:dyDescent="0.2">
      <c r="AU25890"/>
    </row>
    <row r="25891" spans="47:47" x14ac:dyDescent="0.2">
      <c r="AU25891"/>
    </row>
    <row r="25892" spans="47:47" x14ac:dyDescent="0.2">
      <c r="AU25892"/>
    </row>
    <row r="25893" spans="47:47" x14ac:dyDescent="0.2">
      <c r="AU25893"/>
    </row>
    <row r="25894" spans="47:47" x14ac:dyDescent="0.2">
      <c r="AU25894"/>
    </row>
    <row r="25895" spans="47:47" x14ac:dyDescent="0.2">
      <c r="AU25895"/>
    </row>
    <row r="25896" spans="47:47" x14ac:dyDescent="0.2">
      <c r="AU25896"/>
    </row>
    <row r="25897" spans="47:47" x14ac:dyDescent="0.2">
      <c r="AU25897"/>
    </row>
    <row r="25898" spans="47:47" x14ac:dyDescent="0.2">
      <c r="AU25898"/>
    </row>
    <row r="25899" spans="47:47" x14ac:dyDescent="0.2">
      <c r="AU25899"/>
    </row>
    <row r="25900" spans="47:47" x14ac:dyDescent="0.2">
      <c r="AU25900"/>
    </row>
    <row r="25901" spans="47:47" x14ac:dyDescent="0.2">
      <c r="AU25901"/>
    </row>
    <row r="25902" spans="47:47" x14ac:dyDescent="0.2">
      <c r="AU25902"/>
    </row>
    <row r="25903" spans="47:47" x14ac:dyDescent="0.2">
      <c r="AU25903"/>
    </row>
    <row r="25904" spans="47:47" x14ac:dyDescent="0.2">
      <c r="AU25904"/>
    </row>
    <row r="25905" spans="47:47" x14ac:dyDescent="0.2">
      <c r="AU25905"/>
    </row>
    <row r="25906" spans="47:47" x14ac:dyDescent="0.2">
      <c r="AU25906"/>
    </row>
    <row r="25907" spans="47:47" x14ac:dyDescent="0.2">
      <c r="AU25907"/>
    </row>
    <row r="25908" spans="47:47" x14ac:dyDescent="0.2">
      <c r="AU25908"/>
    </row>
    <row r="25909" spans="47:47" x14ac:dyDescent="0.2">
      <c r="AU25909"/>
    </row>
    <row r="25910" spans="47:47" x14ac:dyDescent="0.2">
      <c r="AU25910"/>
    </row>
    <row r="25911" spans="47:47" x14ac:dyDescent="0.2">
      <c r="AU25911"/>
    </row>
    <row r="25912" spans="47:47" x14ac:dyDescent="0.2">
      <c r="AU25912"/>
    </row>
    <row r="25913" spans="47:47" x14ac:dyDescent="0.2">
      <c r="AU25913"/>
    </row>
    <row r="25914" spans="47:47" x14ac:dyDescent="0.2">
      <c r="AU25914"/>
    </row>
    <row r="25915" spans="47:47" x14ac:dyDescent="0.2">
      <c r="AU25915"/>
    </row>
    <row r="25916" spans="47:47" x14ac:dyDescent="0.2">
      <c r="AU25916"/>
    </row>
    <row r="25917" spans="47:47" x14ac:dyDescent="0.2">
      <c r="AU25917"/>
    </row>
    <row r="25918" spans="47:47" x14ac:dyDescent="0.2">
      <c r="AU25918"/>
    </row>
    <row r="25919" spans="47:47" x14ac:dyDescent="0.2">
      <c r="AU25919"/>
    </row>
    <row r="25920" spans="47:47" x14ac:dyDescent="0.2">
      <c r="AU25920"/>
    </row>
    <row r="25921" spans="47:47" x14ac:dyDescent="0.2">
      <c r="AU25921"/>
    </row>
    <row r="25922" spans="47:47" x14ac:dyDescent="0.2">
      <c r="AU25922"/>
    </row>
    <row r="25923" spans="47:47" x14ac:dyDescent="0.2">
      <c r="AU25923"/>
    </row>
    <row r="25924" spans="47:47" x14ac:dyDescent="0.2">
      <c r="AU25924"/>
    </row>
    <row r="25925" spans="47:47" x14ac:dyDescent="0.2">
      <c r="AU25925"/>
    </row>
    <row r="25926" spans="47:47" x14ac:dyDescent="0.2">
      <c r="AU25926"/>
    </row>
    <row r="25927" spans="47:47" x14ac:dyDescent="0.2">
      <c r="AU25927"/>
    </row>
    <row r="25928" spans="47:47" x14ac:dyDescent="0.2">
      <c r="AU25928"/>
    </row>
    <row r="25929" spans="47:47" x14ac:dyDescent="0.2">
      <c r="AU25929"/>
    </row>
    <row r="25930" spans="47:47" x14ac:dyDescent="0.2">
      <c r="AU25930"/>
    </row>
    <row r="25931" spans="47:47" x14ac:dyDescent="0.2">
      <c r="AU25931"/>
    </row>
    <row r="25932" spans="47:47" x14ac:dyDescent="0.2">
      <c r="AU25932"/>
    </row>
    <row r="25933" spans="47:47" x14ac:dyDescent="0.2">
      <c r="AU25933"/>
    </row>
    <row r="25934" spans="47:47" x14ac:dyDescent="0.2">
      <c r="AU25934"/>
    </row>
    <row r="25935" spans="47:47" x14ac:dyDescent="0.2">
      <c r="AU25935"/>
    </row>
    <row r="25936" spans="47:47" x14ac:dyDescent="0.2">
      <c r="AU25936"/>
    </row>
    <row r="25937" spans="47:47" x14ac:dyDescent="0.2">
      <c r="AU25937"/>
    </row>
    <row r="25938" spans="47:47" x14ac:dyDescent="0.2">
      <c r="AU25938"/>
    </row>
    <row r="25939" spans="47:47" x14ac:dyDescent="0.2">
      <c r="AU25939"/>
    </row>
    <row r="25940" spans="47:47" x14ac:dyDescent="0.2">
      <c r="AU25940"/>
    </row>
    <row r="25941" spans="47:47" x14ac:dyDescent="0.2">
      <c r="AU25941"/>
    </row>
    <row r="25942" spans="47:47" x14ac:dyDescent="0.2">
      <c r="AU25942"/>
    </row>
    <row r="25943" spans="47:47" x14ac:dyDescent="0.2">
      <c r="AU25943"/>
    </row>
    <row r="25944" spans="47:47" x14ac:dyDescent="0.2">
      <c r="AU25944"/>
    </row>
    <row r="25945" spans="47:47" x14ac:dyDescent="0.2">
      <c r="AU25945"/>
    </row>
    <row r="25946" spans="47:47" x14ac:dyDescent="0.2">
      <c r="AU25946"/>
    </row>
    <row r="25947" spans="47:47" x14ac:dyDescent="0.2">
      <c r="AU25947"/>
    </row>
    <row r="25948" spans="47:47" x14ac:dyDescent="0.2">
      <c r="AU25948"/>
    </row>
    <row r="25949" spans="47:47" x14ac:dyDescent="0.2">
      <c r="AU25949"/>
    </row>
    <row r="25950" spans="47:47" x14ac:dyDescent="0.2">
      <c r="AU25950"/>
    </row>
    <row r="25951" spans="47:47" x14ac:dyDescent="0.2">
      <c r="AU25951"/>
    </row>
    <row r="25952" spans="47:47" x14ac:dyDescent="0.2">
      <c r="AU25952"/>
    </row>
    <row r="25953" spans="47:47" x14ac:dyDescent="0.2">
      <c r="AU25953"/>
    </row>
    <row r="25954" spans="47:47" x14ac:dyDescent="0.2">
      <c r="AU25954"/>
    </row>
    <row r="25955" spans="47:47" x14ac:dyDescent="0.2">
      <c r="AU25955"/>
    </row>
    <row r="25956" spans="47:47" x14ac:dyDescent="0.2">
      <c r="AU25956"/>
    </row>
    <row r="25957" spans="47:47" x14ac:dyDescent="0.2">
      <c r="AU25957"/>
    </row>
    <row r="25958" spans="47:47" x14ac:dyDescent="0.2">
      <c r="AU25958"/>
    </row>
    <row r="25959" spans="47:47" x14ac:dyDescent="0.2">
      <c r="AU25959"/>
    </row>
    <row r="25960" spans="47:47" x14ac:dyDescent="0.2">
      <c r="AU25960"/>
    </row>
    <row r="25961" spans="47:47" x14ac:dyDescent="0.2">
      <c r="AU25961"/>
    </row>
    <row r="25962" spans="47:47" x14ac:dyDescent="0.2">
      <c r="AU25962"/>
    </row>
    <row r="25963" spans="47:47" x14ac:dyDescent="0.2">
      <c r="AU25963"/>
    </row>
    <row r="25964" spans="47:47" x14ac:dyDescent="0.2">
      <c r="AU25964"/>
    </row>
    <row r="25965" spans="47:47" x14ac:dyDescent="0.2">
      <c r="AU25965"/>
    </row>
    <row r="25966" spans="47:47" x14ac:dyDescent="0.2">
      <c r="AU25966"/>
    </row>
    <row r="25967" spans="47:47" x14ac:dyDescent="0.2">
      <c r="AU25967"/>
    </row>
    <row r="25968" spans="47:47" x14ac:dyDescent="0.2">
      <c r="AU25968"/>
    </row>
    <row r="25969" spans="47:47" x14ac:dyDescent="0.2">
      <c r="AU25969"/>
    </row>
    <row r="25970" spans="47:47" x14ac:dyDescent="0.2">
      <c r="AU25970"/>
    </row>
    <row r="25971" spans="47:47" x14ac:dyDescent="0.2">
      <c r="AU25971"/>
    </row>
    <row r="25972" spans="47:47" x14ac:dyDescent="0.2">
      <c r="AU25972"/>
    </row>
    <row r="25973" spans="47:47" x14ac:dyDescent="0.2">
      <c r="AU25973"/>
    </row>
    <row r="25974" spans="47:47" x14ac:dyDescent="0.2">
      <c r="AU25974"/>
    </row>
    <row r="25975" spans="47:47" x14ac:dyDescent="0.2">
      <c r="AU25975"/>
    </row>
    <row r="25976" spans="47:47" x14ac:dyDescent="0.2">
      <c r="AU25976"/>
    </row>
    <row r="25977" spans="47:47" x14ac:dyDescent="0.2">
      <c r="AU25977"/>
    </row>
    <row r="25978" spans="47:47" x14ac:dyDescent="0.2">
      <c r="AU25978"/>
    </row>
    <row r="25979" spans="47:47" x14ac:dyDescent="0.2">
      <c r="AU25979"/>
    </row>
    <row r="25980" spans="47:47" x14ac:dyDescent="0.2">
      <c r="AU25980"/>
    </row>
    <row r="25981" spans="47:47" x14ac:dyDescent="0.2">
      <c r="AU25981"/>
    </row>
    <row r="25982" spans="47:47" x14ac:dyDescent="0.2">
      <c r="AU25982"/>
    </row>
    <row r="25983" spans="47:47" x14ac:dyDescent="0.2">
      <c r="AU25983"/>
    </row>
    <row r="25984" spans="47:47" x14ac:dyDescent="0.2">
      <c r="AU25984"/>
    </row>
    <row r="25985" spans="47:47" x14ac:dyDescent="0.2">
      <c r="AU25985"/>
    </row>
    <row r="25986" spans="47:47" x14ac:dyDescent="0.2">
      <c r="AU25986"/>
    </row>
    <row r="25987" spans="47:47" x14ac:dyDescent="0.2">
      <c r="AU25987"/>
    </row>
    <row r="25988" spans="47:47" x14ac:dyDescent="0.2">
      <c r="AU25988"/>
    </row>
    <row r="25989" spans="47:47" x14ac:dyDescent="0.2">
      <c r="AU25989"/>
    </row>
    <row r="25990" spans="47:47" x14ac:dyDescent="0.2">
      <c r="AU25990"/>
    </row>
    <row r="25991" spans="47:47" x14ac:dyDescent="0.2">
      <c r="AU25991"/>
    </row>
    <row r="25992" spans="47:47" x14ac:dyDescent="0.2">
      <c r="AU25992"/>
    </row>
    <row r="25993" spans="47:47" x14ac:dyDescent="0.2">
      <c r="AU25993"/>
    </row>
    <row r="25994" spans="47:47" x14ac:dyDescent="0.2">
      <c r="AU25994"/>
    </row>
    <row r="25995" spans="47:47" x14ac:dyDescent="0.2">
      <c r="AU25995"/>
    </row>
    <row r="25996" spans="47:47" x14ac:dyDescent="0.2">
      <c r="AU25996"/>
    </row>
    <row r="25997" spans="47:47" x14ac:dyDescent="0.2">
      <c r="AU25997"/>
    </row>
    <row r="25998" spans="47:47" x14ac:dyDescent="0.2">
      <c r="AU25998"/>
    </row>
    <row r="25999" spans="47:47" x14ac:dyDescent="0.2">
      <c r="AU25999"/>
    </row>
    <row r="26000" spans="47:47" x14ac:dyDescent="0.2">
      <c r="AU26000"/>
    </row>
    <row r="26001" spans="47:47" x14ac:dyDescent="0.2">
      <c r="AU26001"/>
    </row>
    <row r="26002" spans="47:47" x14ac:dyDescent="0.2">
      <c r="AU26002"/>
    </row>
    <row r="26003" spans="47:47" x14ac:dyDescent="0.2">
      <c r="AU26003"/>
    </row>
    <row r="26004" spans="47:47" x14ac:dyDescent="0.2">
      <c r="AU26004"/>
    </row>
    <row r="26005" spans="47:47" x14ac:dyDescent="0.2">
      <c r="AU26005"/>
    </row>
    <row r="26006" spans="47:47" x14ac:dyDescent="0.2">
      <c r="AU26006"/>
    </row>
    <row r="26007" spans="47:47" x14ac:dyDescent="0.2">
      <c r="AU26007"/>
    </row>
    <row r="26008" spans="47:47" x14ac:dyDescent="0.2">
      <c r="AU26008"/>
    </row>
    <row r="26009" spans="47:47" x14ac:dyDescent="0.2">
      <c r="AU26009"/>
    </row>
    <row r="26010" spans="47:47" x14ac:dyDescent="0.2">
      <c r="AU26010"/>
    </row>
    <row r="26011" spans="47:47" x14ac:dyDescent="0.2">
      <c r="AU26011"/>
    </row>
    <row r="26012" spans="47:47" x14ac:dyDescent="0.2">
      <c r="AU26012"/>
    </row>
    <row r="26013" spans="47:47" x14ac:dyDescent="0.2">
      <c r="AU26013"/>
    </row>
    <row r="26014" spans="47:47" x14ac:dyDescent="0.2">
      <c r="AU26014"/>
    </row>
    <row r="26015" spans="47:47" x14ac:dyDescent="0.2">
      <c r="AU26015"/>
    </row>
    <row r="26016" spans="47:47" x14ac:dyDescent="0.2">
      <c r="AU26016"/>
    </row>
    <row r="26017" spans="47:47" x14ac:dyDescent="0.2">
      <c r="AU26017"/>
    </row>
    <row r="26018" spans="47:47" x14ac:dyDescent="0.2">
      <c r="AU26018"/>
    </row>
    <row r="26019" spans="47:47" x14ac:dyDescent="0.2">
      <c r="AU26019"/>
    </row>
    <row r="26020" spans="47:47" x14ac:dyDescent="0.2">
      <c r="AU26020"/>
    </row>
    <row r="26021" spans="47:47" x14ac:dyDescent="0.2">
      <c r="AU26021"/>
    </row>
    <row r="26022" spans="47:47" x14ac:dyDescent="0.2">
      <c r="AU26022"/>
    </row>
    <row r="26023" spans="47:47" x14ac:dyDescent="0.2">
      <c r="AU26023"/>
    </row>
    <row r="26024" spans="47:47" x14ac:dyDescent="0.2">
      <c r="AU26024"/>
    </row>
    <row r="26025" spans="47:47" x14ac:dyDescent="0.2">
      <c r="AU26025"/>
    </row>
    <row r="26026" spans="47:47" x14ac:dyDescent="0.2">
      <c r="AU26026"/>
    </row>
    <row r="26027" spans="47:47" x14ac:dyDescent="0.2">
      <c r="AU26027"/>
    </row>
    <row r="26028" spans="47:47" x14ac:dyDescent="0.2">
      <c r="AU26028"/>
    </row>
    <row r="26029" spans="47:47" x14ac:dyDescent="0.2">
      <c r="AU26029"/>
    </row>
    <row r="26030" spans="47:47" x14ac:dyDescent="0.2">
      <c r="AU26030"/>
    </row>
    <row r="26031" spans="47:47" x14ac:dyDescent="0.2">
      <c r="AU26031"/>
    </row>
    <row r="26032" spans="47:47" x14ac:dyDescent="0.2">
      <c r="AU26032"/>
    </row>
    <row r="26033" spans="47:47" x14ac:dyDescent="0.2">
      <c r="AU26033"/>
    </row>
    <row r="26034" spans="47:47" x14ac:dyDescent="0.2">
      <c r="AU26034"/>
    </row>
    <row r="26035" spans="47:47" x14ac:dyDescent="0.2">
      <c r="AU26035"/>
    </row>
    <row r="26036" spans="47:47" x14ac:dyDescent="0.2">
      <c r="AU26036"/>
    </row>
    <row r="26037" spans="47:47" x14ac:dyDescent="0.2">
      <c r="AU26037"/>
    </row>
    <row r="26038" spans="47:47" x14ac:dyDescent="0.2">
      <c r="AU26038"/>
    </row>
    <row r="26039" spans="47:47" x14ac:dyDescent="0.2">
      <c r="AU26039"/>
    </row>
    <row r="26040" spans="47:47" x14ac:dyDescent="0.2">
      <c r="AU26040"/>
    </row>
    <row r="26041" spans="47:47" x14ac:dyDescent="0.2">
      <c r="AU26041"/>
    </row>
    <row r="26042" spans="47:47" x14ac:dyDescent="0.2">
      <c r="AU26042"/>
    </row>
    <row r="26043" spans="47:47" x14ac:dyDescent="0.2">
      <c r="AU26043"/>
    </row>
    <row r="26044" spans="47:47" x14ac:dyDescent="0.2">
      <c r="AU26044"/>
    </row>
    <row r="26045" spans="47:47" x14ac:dyDescent="0.2">
      <c r="AU26045"/>
    </row>
    <row r="26046" spans="47:47" x14ac:dyDescent="0.2">
      <c r="AU26046"/>
    </row>
    <row r="26047" spans="47:47" x14ac:dyDescent="0.2">
      <c r="AU26047"/>
    </row>
    <row r="26048" spans="47:47" x14ac:dyDescent="0.2">
      <c r="AU26048"/>
    </row>
    <row r="26049" spans="47:47" x14ac:dyDescent="0.2">
      <c r="AU26049"/>
    </row>
    <row r="26050" spans="47:47" x14ac:dyDescent="0.2">
      <c r="AU26050"/>
    </row>
    <row r="26051" spans="47:47" x14ac:dyDescent="0.2">
      <c r="AU26051"/>
    </row>
    <row r="26052" spans="47:47" x14ac:dyDescent="0.2">
      <c r="AU26052"/>
    </row>
    <row r="26053" spans="47:47" x14ac:dyDescent="0.2">
      <c r="AU26053"/>
    </row>
    <row r="26054" spans="47:47" x14ac:dyDescent="0.2">
      <c r="AU26054"/>
    </row>
    <row r="26055" spans="47:47" x14ac:dyDescent="0.2">
      <c r="AU26055"/>
    </row>
    <row r="26056" spans="47:47" x14ac:dyDescent="0.2">
      <c r="AU26056"/>
    </row>
    <row r="26057" spans="47:47" x14ac:dyDescent="0.2">
      <c r="AU26057"/>
    </row>
    <row r="26058" spans="47:47" x14ac:dyDescent="0.2">
      <c r="AU26058"/>
    </row>
    <row r="26059" spans="47:47" x14ac:dyDescent="0.2">
      <c r="AU26059"/>
    </row>
    <row r="26060" spans="47:47" x14ac:dyDescent="0.2">
      <c r="AU26060"/>
    </row>
    <row r="26061" spans="47:47" x14ac:dyDescent="0.2">
      <c r="AU26061"/>
    </row>
    <row r="26062" spans="47:47" x14ac:dyDescent="0.2">
      <c r="AU26062"/>
    </row>
    <row r="26063" spans="47:47" x14ac:dyDescent="0.2">
      <c r="AU26063"/>
    </row>
    <row r="26064" spans="47:47" x14ac:dyDescent="0.2">
      <c r="AU26064"/>
    </row>
    <row r="26065" spans="47:47" x14ac:dyDescent="0.2">
      <c r="AU26065"/>
    </row>
    <row r="26066" spans="47:47" x14ac:dyDescent="0.2">
      <c r="AU26066"/>
    </row>
    <row r="26067" spans="47:47" x14ac:dyDescent="0.2">
      <c r="AU26067"/>
    </row>
    <row r="26068" spans="47:47" x14ac:dyDescent="0.2">
      <c r="AU26068"/>
    </row>
    <row r="26069" spans="47:47" x14ac:dyDescent="0.2">
      <c r="AU26069"/>
    </row>
    <row r="26070" spans="47:47" x14ac:dyDescent="0.2">
      <c r="AU26070"/>
    </row>
    <row r="26071" spans="47:47" x14ac:dyDescent="0.2">
      <c r="AU26071"/>
    </row>
    <row r="26072" spans="47:47" x14ac:dyDescent="0.2">
      <c r="AU26072"/>
    </row>
    <row r="26073" spans="47:47" x14ac:dyDescent="0.2">
      <c r="AU26073"/>
    </row>
    <row r="26074" spans="47:47" x14ac:dyDescent="0.2">
      <c r="AU26074"/>
    </row>
    <row r="26075" spans="47:47" x14ac:dyDescent="0.2">
      <c r="AU26075"/>
    </row>
    <row r="26076" spans="47:47" x14ac:dyDescent="0.2">
      <c r="AU26076"/>
    </row>
    <row r="26077" spans="47:47" x14ac:dyDescent="0.2">
      <c r="AU26077"/>
    </row>
    <row r="26078" spans="47:47" x14ac:dyDescent="0.2">
      <c r="AU26078"/>
    </row>
    <row r="26079" spans="47:47" x14ac:dyDescent="0.2">
      <c r="AU26079"/>
    </row>
    <row r="26080" spans="47:47" x14ac:dyDescent="0.2">
      <c r="AU26080"/>
    </row>
    <row r="26081" spans="47:47" x14ac:dyDescent="0.2">
      <c r="AU26081"/>
    </row>
    <row r="26082" spans="47:47" x14ac:dyDescent="0.2">
      <c r="AU26082"/>
    </row>
    <row r="26083" spans="47:47" x14ac:dyDescent="0.2">
      <c r="AU26083"/>
    </row>
    <row r="26084" spans="47:47" x14ac:dyDescent="0.2">
      <c r="AU26084"/>
    </row>
    <row r="26085" spans="47:47" x14ac:dyDescent="0.2">
      <c r="AU26085"/>
    </row>
    <row r="26086" spans="47:47" x14ac:dyDescent="0.2">
      <c r="AU26086"/>
    </row>
    <row r="26087" spans="47:47" x14ac:dyDescent="0.2">
      <c r="AU26087"/>
    </row>
    <row r="26088" spans="47:47" x14ac:dyDescent="0.2">
      <c r="AU26088"/>
    </row>
    <row r="26089" spans="47:47" x14ac:dyDescent="0.2">
      <c r="AU26089"/>
    </row>
    <row r="26090" spans="47:47" x14ac:dyDescent="0.2">
      <c r="AU26090"/>
    </row>
    <row r="26091" spans="47:47" x14ac:dyDescent="0.2">
      <c r="AU26091"/>
    </row>
    <row r="26092" spans="47:47" x14ac:dyDescent="0.2">
      <c r="AU26092"/>
    </row>
    <row r="26093" spans="47:47" x14ac:dyDescent="0.2">
      <c r="AU26093"/>
    </row>
    <row r="26094" spans="47:47" x14ac:dyDescent="0.2">
      <c r="AU26094"/>
    </row>
    <row r="26095" spans="47:47" x14ac:dyDescent="0.2">
      <c r="AU26095"/>
    </row>
    <row r="26096" spans="47:47" x14ac:dyDescent="0.2">
      <c r="AU26096"/>
    </row>
    <row r="26097" spans="47:47" x14ac:dyDescent="0.2">
      <c r="AU26097"/>
    </row>
    <row r="26098" spans="47:47" x14ac:dyDescent="0.2">
      <c r="AU26098"/>
    </row>
    <row r="26099" spans="47:47" x14ac:dyDescent="0.2">
      <c r="AU26099"/>
    </row>
    <row r="26100" spans="47:47" x14ac:dyDescent="0.2">
      <c r="AU26100"/>
    </row>
    <row r="26101" spans="47:47" x14ac:dyDescent="0.2">
      <c r="AU26101"/>
    </row>
    <row r="26102" spans="47:47" x14ac:dyDescent="0.2">
      <c r="AU26102"/>
    </row>
    <row r="26103" spans="47:47" x14ac:dyDescent="0.2">
      <c r="AU26103"/>
    </row>
    <row r="26104" spans="47:47" x14ac:dyDescent="0.2">
      <c r="AU26104"/>
    </row>
    <row r="26105" spans="47:47" x14ac:dyDescent="0.2">
      <c r="AU26105"/>
    </row>
    <row r="26106" spans="47:47" x14ac:dyDescent="0.2">
      <c r="AU26106"/>
    </row>
    <row r="26107" spans="47:47" x14ac:dyDescent="0.2">
      <c r="AU26107"/>
    </row>
    <row r="26108" spans="47:47" x14ac:dyDescent="0.2">
      <c r="AU26108"/>
    </row>
    <row r="26109" spans="47:47" x14ac:dyDescent="0.2">
      <c r="AU26109"/>
    </row>
    <row r="26110" spans="47:47" x14ac:dyDescent="0.2">
      <c r="AU26110"/>
    </row>
    <row r="26111" spans="47:47" x14ac:dyDescent="0.2">
      <c r="AU26111"/>
    </row>
    <row r="26112" spans="47:47" x14ac:dyDescent="0.2">
      <c r="AU26112"/>
    </row>
    <row r="26113" spans="47:47" x14ac:dyDescent="0.2">
      <c r="AU26113"/>
    </row>
    <row r="26114" spans="47:47" x14ac:dyDescent="0.2">
      <c r="AU26114"/>
    </row>
    <row r="26115" spans="47:47" x14ac:dyDescent="0.2">
      <c r="AU26115"/>
    </row>
    <row r="26116" spans="47:47" x14ac:dyDescent="0.2">
      <c r="AU26116"/>
    </row>
    <row r="26117" spans="47:47" x14ac:dyDescent="0.2">
      <c r="AU26117"/>
    </row>
    <row r="26118" spans="47:47" x14ac:dyDescent="0.2">
      <c r="AU26118"/>
    </row>
    <row r="26119" spans="47:47" x14ac:dyDescent="0.2">
      <c r="AU26119"/>
    </row>
    <row r="26120" spans="47:47" x14ac:dyDescent="0.2">
      <c r="AU26120"/>
    </row>
    <row r="26121" spans="47:47" x14ac:dyDescent="0.2">
      <c r="AU26121"/>
    </row>
    <row r="26122" spans="47:47" x14ac:dyDescent="0.2">
      <c r="AU26122"/>
    </row>
    <row r="26123" spans="47:47" x14ac:dyDescent="0.2">
      <c r="AU26123"/>
    </row>
    <row r="26124" spans="47:47" x14ac:dyDescent="0.2">
      <c r="AU26124"/>
    </row>
    <row r="26125" spans="47:47" x14ac:dyDescent="0.2">
      <c r="AU26125"/>
    </row>
    <row r="26126" spans="47:47" x14ac:dyDescent="0.2">
      <c r="AU26126"/>
    </row>
    <row r="26127" spans="47:47" x14ac:dyDescent="0.2">
      <c r="AU26127"/>
    </row>
    <row r="26128" spans="47:47" x14ac:dyDescent="0.2">
      <c r="AU26128"/>
    </row>
    <row r="26129" spans="47:47" x14ac:dyDescent="0.2">
      <c r="AU26129"/>
    </row>
    <row r="26130" spans="47:47" x14ac:dyDescent="0.2">
      <c r="AU26130"/>
    </row>
    <row r="26131" spans="47:47" x14ac:dyDescent="0.2">
      <c r="AU26131"/>
    </row>
    <row r="26132" spans="47:47" x14ac:dyDescent="0.2">
      <c r="AU26132"/>
    </row>
    <row r="26133" spans="47:47" x14ac:dyDescent="0.2">
      <c r="AU26133"/>
    </row>
    <row r="26134" spans="47:47" x14ac:dyDescent="0.2">
      <c r="AU26134"/>
    </row>
    <row r="26135" spans="47:47" x14ac:dyDescent="0.2">
      <c r="AU26135"/>
    </row>
    <row r="26136" spans="47:47" x14ac:dyDescent="0.2">
      <c r="AU26136"/>
    </row>
    <row r="26137" spans="47:47" x14ac:dyDescent="0.2">
      <c r="AU26137"/>
    </row>
    <row r="26138" spans="47:47" x14ac:dyDescent="0.2">
      <c r="AU26138"/>
    </row>
    <row r="26139" spans="47:47" x14ac:dyDescent="0.2">
      <c r="AU26139"/>
    </row>
    <row r="26140" spans="47:47" x14ac:dyDescent="0.2">
      <c r="AU26140"/>
    </row>
    <row r="26141" spans="47:47" x14ac:dyDescent="0.2">
      <c r="AU26141"/>
    </row>
    <row r="26142" spans="47:47" x14ac:dyDescent="0.2">
      <c r="AU26142"/>
    </row>
    <row r="26143" spans="47:47" x14ac:dyDescent="0.2">
      <c r="AU26143"/>
    </row>
    <row r="26144" spans="47:47" x14ac:dyDescent="0.2">
      <c r="AU26144"/>
    </row>
    <row r="26145" spans="47:47" x14ac:dyDescent="0.2">
      <c r="AU26145"/>
    </row>
    <row r="26146" spans="47:47" x14ac:dyDescent="0.2">
      <c r="AU26146"/>
    </row>
    <row r="26147" spans="47:47" x14ac:dyDescent="0.2">
      <c r="AU26147"/>
    </row>
    <row r="26148" spans="47:47" x14ac:dyDescent="0.2">
      <c r="AU26148"/>
    </row>
    <row r="26149" spans="47:47" x14ac:dyDescent="0.2">
      <c r="AU26149"/>
    </row>
    <row r="26150" spans="47:47" x14ac:dyDescent="0.2">
      <c r="AU26150"/>
    </row>
    <row r="26151" spans="47:47" x14ac:dyDescent="0.2">
      <c r="AU26151"/>
    </row>
    <row r="26152" spans="47:47" x14ac:dyDescent="0.2">
      <c r="AU26152"/>
    </row>
    <row r="26153" spans="47:47" x14ac:dyDescent="0.2">
      <c r="AU26153"/>
    </row>
    <row r="26154" spans="47:47" x14ac:dyDescent="0.2">
      <c r="AU26154"/>
    </row>
    <row r="26155" spans="47:47" x14ac:dyDescent="0.2">
      <c r="AU26155"/>
    </row>
    <row r="26156" spans="47:47" x14ac:dyDescent="0.2">
      <c r="AU26156"/>
    </row>
    <row r="26157" spans="47:47" x14ac:dyDescent="0.2">
      <c r="AU26157"/>
    </row>
    <row r="26158" spans="47:47" x14ac:dyDescent="0.2">
      <c r="AU26158"/>
    </row>
    <row r="26159" spans="47:47" x14ac:dyDescent="0.2">
      <c r="AU26159"/>
    </row>
    <row r="26160" spans="47:47" x14ac:dyDescent="0.2">
      <c r="AU26160"/>
    </row>
    <row r="26161" spans="47:47" x14ac:dyDescent="0.2">
      <c r="AU26161"/>
    </row>
    <row r="26162" spans="47:47" x14ac:dyDescent="0.2">
      <c r="AU26162"/>
    </row>
    <row r="26163" spans="47:47" x14ac:dyDescent="0.2">
      <c r="AU26163"/>
    </row>
    <row r="26164" spans="47:47" x14ac:dyDescent="0.2">
      <c r="AU26164"/>
    </row>
    <row r="26165" spans="47:47" x14ac:dyDescent="0.2">
      <c r="AU26165"/>
    </row>
    <row r="26166" spans="47:47" x14ac:dyDescent="0.2">
      <c r="AU26166"/>
    </row>
    <row r="26167" spans="47:47" x14ac:dyDescent="0.2">
      <c r="AU26167"/>
    </row>
    <row r="26168" spans="47:47" x14ac:dyDescent="0.2">
      <c r="AU26168"/>
    </row>
    <row r="26169" spans="47:47" x14ac:dyDescent="0.2">
      <c r="AU26169"/>
    </row>
    <row r="26170" spans="47:47" x14ac:dyDescent="0.2">
      <c r="AU26170"/>
    </row>
    <row r="26171" spans="47:47" x14ac:dyDescent="0.2">
      <c r="AU26171"/>
    </row>
    <row r="26172" spans="47:47" x14ac:dyDescent="0.2">
      <c r="AU26172"/>
    </row>
    <row r="26173" spans="47:47" x14ac:dyDescent="0.2">
      <c r="AU26173"/>
    </row>
    <row r="26174" spans="47:47" x14ac:dyDescent="0.2">
      <c r="AU26174"/>
    </row>
    <row r="26175" spans="47:47" x14ac:dyDescent="0.2">
      <c r="AU26175"/>
    </row>
    <row r="26176" spans="47:47" x14ac:dyDescent="0.2">
      <c r="AU26176"/>
    </row>
    <row r="26177" spans="47:47" x14ac:dyDescent="0.2">
      <c r="AU26177"/>
    </row>
    <row r="26178" spans="47:47" x14ac:dyDescent="0.2">
      <c r="AU26178"/>
    </row>
    <row r="26179" spans="47:47" x14ac:dyDescent="0.2">
      <c r="AU26179"/>
    </row>
    <row r="26180" spans="47:47" x14ac:dyDescent="0.2">
      <c r="AU26180"/>
    </row>
    <row r="26181" spans="47:47" x14ac:dyDescent="0.2">
      <c r="AU26181"/>
    </row>
    <row r="26182" spans="47:47" x14ac:dyDescent="0.2">
      <c r="AU26182"/>
    </row>
    <row r="26183" spans="47:47" x14ac:dyDescent="0.2">
      <c r="AU26183"/>
    </row>
    <row r="26184" spans="47:47" x14ac:dyDescent="0.2">
      <c r="AU26184"/>
    </row>
    <row r="26185" spans="47:47" x14ac:dyDescent="0.2">
      <c r="AU26185"/>
    </row>
    <row r="26186" spans="47:47" x14ac:dyDescent="0.2">
      <c r="AU26186"/>
    </row>
    <row r="26187" spans="47:47" x14ac:dyDescent="0.2">
      <c r="AU26187"/>
    </row>
    <row r="26188" spans="47:47" x14ac:dyDescent="0.2">
      <c r="AU26188"/>
    </row>
    <row r="26189" spans="47:47" x14ac:dyDescent="0.2">
      <c r="AU26189"/>
    </row>
    <row r="26190" spans="47:47" x14ac:dyDescent="0.2">
      <c r="AU26190"/>
    </row>
    <row r="26191" spans="47:47" x14ac:dyDescent="0.2">
      <c r="AU26191"/>
    </row>
    <row r="26192" spans="47:47" x14ac:dyDescent="0.2">
      <c r="AU26192"/>
    </row>
    <row r="26193" spans="47:47" x14ac:dyDescent="0.2">
      <c r="AU26193"/>
    </row>
    <row r="26194" spans="47:47" x14ac:dyDescent="0.2">
      <c r="AU26194"/>
    </row>
    <row r="26195" spans="47:47" x14ac:dyDescent="0.2">
      <c r="AU26195"/>
    </row>
    <row r="26196" spans="47:47" x14ac:dyDescent="0.2">
      <c r="AU26196"/>
    </row>
    <row r="26197" spans="47:47" x14ac:dyDescent="0.2">
      <c r="AU26197"/>
    </row>
    <row r="26198" spans="47:47" x14ac:dyDescent="0.2">
      <c r="AU26198"/>
    </row>
    <row r="26199" spans="47:47" x14ac:dyDescent="0.2">
      <c r="AU26199"/>
    </row>
    <row r="26200" spans="47:47" x14ac:dyDescent="0.2">
      <c r="AU26200"/>
    </row>
    <row r="26201" spans="47:47" x14ac:dyDescent="0.2">
      <c r="AU26201"/>
    </row>
    <row r="26202" spans="47:47" x14ac:dyDescent="0.2">
      <c r="AU26202"/>
    </row>
    <row r="26203" spans="47:47" x14ac:dyDescent="0.2">
      <c r="AU26203"/>
    </row>
    <row r="26204" spans="47:47" x14ac:dyDescent="0.2">
      <c r="AU26204"/>
    </row>
    <row r="26205" spans="47:47" x14ac:dyDescent="0.2">
      <c r="AU26205"/>
    </row>
    <row r="26206" spans="47:47" x14ac:dyDescent="0.2">
      <c r="AU26206"/>
    </row>
    <row r="26207" spans="47:47" x14ac:dyDescent="0.2">
      <c r="AU26207"/>
    </row>
    <row r="26208" spans="47:47" x14ac:dyDescent="0.2">
      <c r="AU26208"/>
    </row>
    <row r="26209" spans="47:47" x14ac:dyDescent="0.2">
      <c r="AU26209"/>
    </row>
    <row r="26210" spans="47:47" x14ac:dyDescent="0.2">
      <c r="AU26210"/>
    </row>
    <row r="26211" spans="47:47" x14ac:dyDescent="0.2">
      <c r="AU26211"/>
    </row>
    <row r="26212" spans="47:47" x14ac:dyDescent="0.2">
      <c r="AU26212"/>
    </row>
    <row r="26213" spans="47:47" x14ac:dyDescent="0.2">
      <c r="AU26213"/>
    </row>
    <row r="26214" spans="47:47" x14ac:dyDescent="0.2">
      <c r="AU26214"/>
    </row>
    <row r="26215" spans="47:47" x14ac:dyDescent="0.2">
      <c r="AU26215"/>
    </row>
    <row r="26216" spans="47:47" x14ac:dyDescent="0.2">
      <c r="AU26216"/>
    </row>
    <row r="26217" spans="47:47" x14ac:dyDescent="0.2">
      <c r="AU26217"/>
    </row>
    <row r="26218" spans="47:47" x14ac:dyDescent="0.2">
      <c r="AU26218"/>
    </row>
    <row r="26219" spans="47:47" x14ac:dyDescent="0.2">
      <c r="AU26219"/>
    </row>
    <row r="26220" spans="47:47" x14ac:dyDescent="0.2">
      <c r="AU26220"/>
    </row>
    <row r="26221" spans="47:47" x14ac:dyDescent="0.2">
      <c r="AU26221"/>
    </row>
    <row r="26222" spans="47:47" x14ac:dyDescent="0.2">
      <c r="AU26222"/>
    </row>
    <row r="26223" spans="47:47" x14ac:dyDescent="0.2">
      <c r="AU26223"/>
    </row>
    <row r="26224" spans="47:47" x14ac:dyDescent="0.2">
      <c r="AU26224"/>
    </row>
    <row r="26225" spans="47:47" x14ac:dyDescent="0.2">
      <c r="AU26225"/>
    </row>
    <row r="26226" spans="47:47" x14ac:dyDescent="0.2">
      <c r="AU26226"/>
    </row>
    <row r="26227" spans="47:47" x14ac:dyDescent="0.2">
      <c r="AU26227"/>
    </row>
    <row r="26228" spans="47:47" x14ac:dyDescent="0.2">
      <c r="AU26228"/>
    </row>
    <row r="26229" spans="47:47" x14ac:dyDescent="0.2">
      <c r="AU26229"/>
    </row>
    <row r="26230" spans="47:47" x14ac:dyDescent="0.2">
      <c r="AU26230"/>
    </row>
    <row r="26231" spans="47:47" x14ac:dyDescent="0.2">
      <c r="AU26231"/>
    </row>
    <row r="26232" spans="47:47" x14ac:dyDescent="0.2">
      <c r="AU26232"/>
    </row>
    <row r="26233" spans="47:47" x14ac:dyDescent="0.2">
      <c r="AU26233"/>
    </row>
    <row r="26234" spans="47:47" x14ac:dyDescent="0.2">
      <c r="AU26234"/>
    </row>
    <row r="26235" spans="47:47" x14ac:dyDescent="0.2">
      <c r="AU26235"/>
    </row>
    <row r="26236" spans="47:47" x14ac:dyDescent="0.2">
      <c r="AU26236"/>
    </row>
    <row r="26237" spans="47:47" x14ac:dyDescent="0.2">
      <c r="AU26237"/>
    </row>
    <row r="26238" spans="47:47" x14ac:dyDescent="0.2">
      <c r="AU26238"/>
    </row>
    <row r="26239" spans="47:47" x14ac:dyDescent="0.2">
      <c r="AU26239"/>
    </row>
    <row r="26240" spans="47:47" x14ac:dyDescent="0.2">
      <c r="AU26240"/>
    </row>
    <row r="26241" spans="47:47" x14ac:dyDescent="0.2">
      <c r="AU26241"/>
    </row>
    <row r="26242" spans="47:47" x14ac:dyDescent="0.2">
      <c r="AU26242"/>
    </row>
    <row r="26243" spans="47:47" x14ac:dyDescent="0.2">
      <c r="AU26243"/>
    </row>
    <row r="26244" spans="47:47" x14ac:dyDescent="0.2">
      <c r="AU26244"/>
    </row>
    <row r="26245" spans="47:47" x14ac:dyDescent="0.2">
      <c r="AU26245"/>
    </row>
    <row r="26246" spans="47:47" x14ac:dyDescent="0.2">
      <c r="AU26246"/>
    </row>
    <row r="26247" spans="47:47" x14ac:dyDescent="0.2">
      <c r="AU26247"/>
    </row>
    <row r="26248" spans="47:47" x14ac:dyDescent="0.2">
      <c r="AU26248"/>
    </row>
    <row r="26249" spans="47:47" x14ac:dyDescent="0.2">
      <c r="AU26249"/>
    </row>
    <row r="26250" spans="47:47" x14ac:dyDescent="0.2">
      <c r="AU26250"/>
    </row>
    <row r="26251" spans="47:47" x14ac:dyDescent="0.2">
      <c r="AU26251"/>
    </row>
    <row r="26252" spans="47:47" x14ac:dyDescent="0.2">
      <c r="AU26252"/>
    </row>
    <row r="26253" spans="47:47" x14ac:dyDescent="0.2">
      <c r="AU26253"/>
    </row>
    <row r="26254" spans="47:47" x14ac:dyDescent="0.2">
      <c r="AU26254"/>
    </row>
    <row r="26255" spans="47:47" x14ac:dyDescent="0.2">
      <c r="AU26255"/>
    </row>
    <row r="26256" spans="47:47" x14ac:dyDescent="0.2">
      <c r="AU26256"/>
    </row>
    <row r="26257" spans="47:47" x14ac:dyDescent="0.2">
      <c r="AU26257"/>
    </row>
    <row r="26258" spans="47:47" x14ac:dyDescent="0.2">
      <c r="AU26258"/>
    </row>
    <row r="26259" spans="47:47" x14ac:dyDescent="0.2">
      <c r="AU26259"/>
    </row>
    <row r="26260" spans="47:47" x14ac:dyDescent="0.2">
      <c r="AU26260"/>
    </row>
    <row r="26261" spans="47:47" x14ac:dyDescent="0.2">
      <c r="AU26261"/>
    </row>
    <row r="26262" spans="47:47" x14ac:dyDescent="0.2">
      <c r="AU26262"/>
    </row>
    <row r="26263" spans="47:47" x14ac:dyDescent="0.2">
      <c r="AU26263"/>
    </row>
    <row r="26264" spans="47:47" x14ac:dyDescent="0.2">
      <c r="AU26264"/>
    </row>
    <row r="26265" spans="47:47" x14ac:dyDescent="0.2">
      <c r="AU26265"/>
    </row>
    <row r="26266" spans="47:47" x14ac:dyDescent="0.2">
      <c r="AU26266"/>
    </row>
    <row r="26267" spans="47:47" x14ac:dyDescent="0.2">
      <c r="AU26267"/>
    </row>
    <row r="26268" spans="47:47" x14ac:dyDescent="0.2">
      <c r="AU26268"/>
    </row>
    <row r="26269" spans="47:47" x14ac:dyDescent="0.2">
      <c r="AU26269"/>
    </row>
    <row r="26270" spans="47:47" x14ac:dyDescent="0.2">
      <c r="AU26270"/>
    </row>
    <row r="26271" spans="47:47" x14ac:dyDescent="0.2">
      <c r="AU26271"/>
    </row>
    <row r="26272" spans="47:47" x14ac:dyDescent="0.2">
      <c r="AU26272"/>
    </row>
    <row r="26273" spans="47:47" x14ac:dyDescent="0.2">
      <c r="AU26273"/>
    </row>
    <row r="26274" spans="47:47" x14ac:dyDescent="0.2">
      <c r="AU26274"/>
    </row>
    <row r="26275" spans="47:47" x14ac:dyDescent="0.2">
      <c r="AU26275"/>
    </row>
    <row r="26276" spans="47:47" x14ac:dyDescent="0.2">
      <c r="AU26276"/>
    </row>
    <row r="26277" spans="47:47" x14ac:dyDescent="0.2">
      <c r="AU26277"/>
    </row>
    <row r="26278" spans="47:47" x14ac:dyDescent="0.2">
      <c r="AU26278"/>
    </row>
    <row r="26279" spans="47:47" x14ac:dyDescent="0.2">
      <c r="AU26279"/>
    </row>
    <row r="26280" spans="47:47" x14ac:dyDescent="0.2">
      <c r="AU26280"/>
    </row>
    <row r="26281" spans="47:47" x14ac:dyDescent="0.2">
      <c r="AU26281"/>
    </row>
    <row r="26282" spans="47:47" x14ac:dyDescent="0.2">
      <c r="AU26282"/>
    </row>
    <row r="26283" spans="47:47" x14ac:dyDescent="0.2">
      <c r="AU26283"/>
    </row>
    <row r="26284" spans="47:47" x14ac:dyDescent="0.2">
      <c r="AU26284"/>
    </row>
    <row r="26285" spans="47:47" x14ac:dyDescent="0.2">
      <c r="AU26285"/>
    </row>
    <row r="26286" spans="47:47" x14ac:dyDescent="0.2">
      <c r="AU26286"/>
    </row>
    <row r="26287" spans="47:47" x14ac:dyDescent="0.2">
      <c r="AU26287"/>
    </row>
    <row r="26288" spans="47:47" x14ac:dyDescent="0.2">
      <c r="AU26288"/>
    </row>
    <row r="26289" spans="47:47" x14ac:dyDescent="0.2">
      <c r="AU26289"/>
    </row>
    <row r="26290" spans="47:47" x14ac:dyDescent="0.2">
      <c r="AU26290"/>
    </row>
    <row r="26291" spans="47:47" x14ac:dyDescent="0.2">
      <c r="AU26291"/>
    </row>
    <row r="26292" spans="47:47" x14ac:dyDescent="0.2">
      <c r="AU26292"/>
    </row>
    <row r="26293" spans="47:47" x14ac:dyDescent="0.2">
      <c r="AU26293"/>
    </row>
    <row r="26294" spans="47:47" x14ac:dyDescent="0.2">
      <c r="AU26294"/>
    </row>
    <row r="26295" spans="47:47" x14ac:dyDescent="0.2">
      <c r="AU26295"/>
    </row>
    <row r="26296" spans="47:47" x14ac:dyDescent="0.2">
      <c r="AU26296"/>
    </row>
    <row r="26297" spans="47:47" x14ac:dyDescent="0.2">
      <c r="AU26297"/>
    </row>
    <row r="26298" spans="47:47" x14ac:dyDescent="0.2">
      <c r="AU26298"/>
    </row>
    <row r="26299" spans="47:47" x14ac:dyDescent="0.2">
      <c r="AU26299"/>
    </row>
    <row r="26300" spans="47:47" x14ac:dyDescent="0.2">
      <c r="AU26300"/>
    </row>
    <row r="26301" spans="47:47" x14ac:dyDescent="0.2">
      <c r="AU26301"/>
    </row>
    <row r="26302" spans="47:47" x14ac:dyDescent="0.2">
      <c r="AU26302"/>
    </row>
    <row r="26303" spans="47:47" x14ac:dyDescent="0.2">
      <c r="AU26303"/>
    </row>
    <row r="26304" spans="47:47" x14ac:dyDescent="0.2">
      <c r="AU26304"/>
    </row>
    <row r="26305" spans="47:47" x14ac:dyDescent="0.2">
      <c r="AU26305"/>
    </row>
    <row r="26306" spans="47:47" x14ac:dyDescent="0.2">
      <c r="AU26306"/>
    </row>
    <row r="26307" spans="47:47" x14ac:dyDescent="0.2">
      <c r="AU26307"/>
    </row>
    <row r="26308" spans="47:47" x14ac:dyDescent="0.2">
      <c r="AU26308"/>
    </row>
    <row r="26309" spans="47:47" x14ac:dyDescent="0.2">
      <c r="AU26309"/>
    </row>
    <row r="26310" spans="47:47" x14ac:dyDescent="0.2">
      <c r="AU26310"/>
    </row>
    <row r="26311" spans="47:47" x14ac:dyDescent="0.2">
      <c r="AU26311"/>
    </row>
    <row r="26312" spans="47:47" x14ac:dyDescent="0.2">
      <c r="AU26312"/>
    </row>
    <row r="26313" spans="47:47" x14ac:dyDescent="0.2">
      <c r="AU26313"/>
    </row>
    <row r="26314" spans="47:47" x14ac:dyDescent="0.2">
      <c r="AU26314"/>
    </row>
    <row r="26315" spans="47:47" x14ac:dyDescent="0.2">
      <c r="AU26315"/>
    </row>
    <row r="26316" spans="47:47" x14ac:dyDescent="0.2">
      <c r="AU26316"/>
    </row>
    <row r="26317" spans="47:47" x14ac:dyDescent="0.2">
      <c r="AU26317"/>
    </row>
    <row r="26318" spans="47:47" x14ac:dyDescent="0.2">
      <c r="AU26318"/>
    </row>
    <row r="26319" spans="47:47" x14ac:dyDescent="0.2">
      <c r="AU26319"/>
    </row>
    <row r="26320" spans="47:47" x14ac:dyDescent="0.2">
      <c r="AU26320"/>
    </row>
    <row r="26321" spans="47:47" x14ac:dyDescent="0.2">
      <c r="AU26321"/>
    </row>
    <row r="26322" spans="47:47" x14ac:dyDescent="0.2">
      <c r="AU26322"/>
    </row>
    <row r="26323" spans="47:47" x14ac:dyDescent="0.2">
      <c r="AU26323"/>
    </row>
    <row r="26324" spans="47:47" x14ac:dyDescent="0.2">
      <c r="AU26324"/>
    </row>
    <row r="26325" spans="47:47" x14ac:dyDescent="0.2">
      <c r="AU26325"/>
    </row>
    <row r="26326" spans="47:47" x14ac:dyDescent="0.2">
      <c r="AU26326"/>
    </row>
    <row r="26327" spans="47:47" x14ac:dyDescent="0.2">
      <c r="AU26327"/>
    </row>
    <row r="26328" spans="47:47" x14ac:dyDescent="0.2">
      <c r="AU26328"/>
    </row>
    <row r="26329" spans="47:47" x14ac:dyDescent="0.2">
      <c r="AU26329"/>
    </row>
    <row r="26330" spans="47:47" x14ac:dyDescent="0.2">
      <c r="AU26330"/>
    </row>
    <row r="26331" spans="47:47" x14ac:dyDescent="0.2">
      <c r="AU26331"/>
    </row>
    <row r="26332" spans="47:47" x14ac:dyDescent="0.2">
      <c r="AU26332"/>
    </row>
    <row r="26333" spans="47:47" x14ac:dyDescent="0.2">
      <c r="AU26333"/>
    </row>
    <row r="26334" spans="47:47" x14ac:dyDescent="0.2">
      <c r="AU26334"/>
    </row>
    <row r="26335" spans="47:47" x14ac:dyDescent="0.2">
      <c r="AU26335"/>
    </row>
    <row r="26336" spans="47:47" x14ac:dyDescent="0.2">
      <c r="AU26336"/>
    </row>
    <row r="26337" spans="47:47" x14ac:dyDescent="0.2">
      <c r="AU26337"/>
    </row>
    <row r="26338" spans="47:47" x14ac:dyDescent="0.2">
      <c r="AU26338"/>
    </row>
    <row r="26339" spans="47:47" x14ac:dyDescent="0.2">
      <c r="AU26339"/>
    </row>
    <row r="26340" spans="47:47" x14ac:dyDescent="0.2">
      <c r="AU26340"/>
    </row>
    <row r="26341" spans="47:47" x14ac:dyDescent="0.2">
      <c r="AU26341"/>
    </row>
    <row r="26342" spans="47:47" x14ac:dyDescent="0.2">
      <c r="AU26342"/>
    </row>
    <row r="26343" spans="47:47" x14ac:dyDescent="0.2">
      <c r="AU26343"/>
    </row>
    <row r="26344" spans="47:47" x14ac:dyDescent="0.2">
      <c r="AU26344"/>
    </row>
    <row r="26345" spans="47:47" x14ac:dyDescent="0.2">
      <c r="AU26345"/>
    </row>
    <row r="26346" spans="47:47" x14ac:dyDescent="0.2">
      <c r="AU26346"/>
    </row>
    <row r="26347" spans="47:47" x14ac:dyDescent="0.2">
      <c r="AU26347"/>
    </row>
    <row r="26348" spans="47:47" x14ac:dyDescent="0.2">
      <c r="AU26348"/>
    </row>
    <row r="26349" spans="47:47" x14ac:dyDescent="0.2">
      <c r="AU26349"/>
    </row>
    <row r="26350" spans="47:47" x14ac:dyDescent="0.2">
      <c r="AU26350"/>
    </row>
    <row r="26351" spans="47:47" x14ac:dyDescent="0.2">
      <c r="AU26351"/>
    </row>
    <row r="26352" spans="47:47" x14ac:dyDescent="0.2">
      <c r="AU26352"/>
    </row>
    <row r="26353" spans="47:47" x14ac:dyDescent="0.2">
      <c r="AU26353"/>
    </row>
    <row r="26354" spans="47:47" x14ac:dyDescent="0.2">
      <c r="AU26354"/>
    </row>
    <row r="26355" spans="47:47" x14ac:dyDescent="0.2">
      <c r="AU26355"/>
    </row>
    <row r="26356" spans="47:47" x14ac:dyDescent="0.2">
      <c r="AU26356"/>
    </row>
    <row r="26357" spans="47:47" x14ac:dyDescent="0.2">
      <c r="AU26357"/>
    </row>
    <row r="26358" spans="47:47" x14ac:dyDescent="0.2">
      <c r="AU26358"/>
    </row>
    <row r="26359" spans="47:47" x14ac:dyDescent="0.2">
      <c r="AU26359"/>
    </row>
    <row r="26360" spans="47:47" x14ac:dyDescent="0.2">
      <c r="AU26360"/>
    </row>
    <row r="26361" spans="47:47" x14ac:dyDescent="0.2">
      <c r="AU26361"/>
    </row>
    <row r="26362" spans="47:47" x14ac:dyDescent="0.2">
      <c r="AU26362"/>
    </row>
    <row r="26363" spans="47:47" x14ac:dyDescent="0.2">
      <c r="AU26363"/>
    </row>
    <row r="26364" spans="47:47" x14ac:dyDescent="0.2">
      <c r="AU26364"/>
    </row>
    <row r="26365" spans="47:47" x14ac:dyDescent="0.2">
      <c r="AU26365"/>
    </row>
    <row r="26366" spans="47:47" x14ac:dyDescent="0.2">
      <c r="AU26366"/>
    </row>
    <row r="26367" spans="47:47" x14ac:dyDescent="0.2">
      <c r="AU26367"/>
    </row>
    <row r="26368" spans="47:47" x14ac:dyDescent="0.2">
      <c r="AU26368"/>
    </row>
    <row r="26369" spans="47:47" x14ac:dyDescent="0.2">
      <c r="AU26369"/>
    </row>
    <row r="26370" spans="47:47" x14ac:dyDescent="0.2">
      <c r="AU26370"/>
    </row>
    <row r="26371" spans="47:47" x14ac:dyDescent="0.2">
      <c r="AU26371"/>
    </row>
    <row r="26372" spans="47:47" x14ac:dyDescent="0.2">
      <c r="AU26372"/>
    </row>
    <row r="26373" spans="47:47" x14ac:dyDescent="0.2">
      <c r="AU26373"/>
    </row>
    <row r="26374" spans="47:47" x14ac:dyDescent="0.2">
      <c r="AU26374"/>
    </row>
    <row r="26375" spans="47:47" x14ac:dyDescent="0.2">
      <c r="AU26375"/>
    </row>
    <row r="26376" spans="47:47" x14ac:dyDescent="0.2">
      <c r="AU26376"/>
    </row>
    <row r="26377" spans="47:47" x14ac:dyDescent="0.2">
      <c r="AU26377"/>
    </row>
    <row r="26378" spans="47:47" x14ac:dyDescent="0.2">
      <c r="AU26378"/>
    </row>
    <row r="26379" spans="47:47" x14ac:dyDescent="0.2">
      <c r="AU26379"/>
    </row>
    <row r="26380" spans="47:47" x14ac:dyDescent="0.2">
      <c r="AU26380"/>
    </row>
    <row r="26381" spans="47:47" x14ac:dyDescent="0.2">
      <c r="AU26381"/>
    </row>
    <row r="26382" spans="47:47" x14ac:dyDescent="0.2">
      <c r="AU26382"/>
    </row>
    <row r="26383" spans="47:47" x14ac:dyDescent="0.2">
      <c r="AU26383"/>
    </row>
    <row r="26384" spans="47:47" x14ac:dyDescent="0.2">
      <c r="AU26384"/>
    </row>
    <row r="26385" spans="47:47" x14ac:dyDescent="0.2">
      <c r="AU26385"/>
    </row>
    <row r="26386" spans="47:47" x14ac:dyDescent="0.2">
      <c r="AU26386"/>
    </row>
    <row r="26387" spans="47:47" x14ac:dyDescent="0.2">
      <c r="AU26387"/>
    </row>
    <row r="26388" spans="47:47" x14ac:dyDescent="0.2">
      <c r="AU26388"/>
    </row>
    <row r="26389" spans="47:47" x14ac:dyDescent="0.2">
      <c r="AU26389"/>
    </row>
    <row r="26390" spans="47:47" x14ac:dyDescent="0.2">
      <c r="AU26390"/>
    </row>
    <row r="26391" spans="47:47" x14ac:dyDescent="0.2">
      <c r="AU26391"/>
    </row>
    <row r="26392" spans="47:47" x14ac:dyDescent="0.2">
      <c r="AU26392"/>
    </row>
    <row r="26393" spans="47:47" x14ac:dyDescent="0.2">
      <c r="AU26393"/>
    </row>
    <row r="26394" spans="47:47" x14ac:dyDescent="0.2">
      <c r="AU26394"/>
    </row>
    <row r="26395" spans="47:47" x14ac:dyDescent="0.2">
      <c r="AU26395"/>
    </row>
    <row r="26396" spans="47:47" x14ac:dyDescent="0.2">
      <c r="AU26396"/>
    </row>
    <row r="26397" spans="47:47" x14ac:dyDescent="0.2">
      <c r="AU26397"/>
    </row>
    <row r="26398" spans="47:47" x14ac:dyDescent="0.2">
      <c r="AU26398"/>
    </row>
    <row r="26399" spans="47:47" x14ac:dyDescent="0.2">
      <c r="AU26399"/>
    </row>
    <row r="26400" spans="47:47" x14ac:dyDescent="0.2">
      <c r="AU26400"/>
    </row>
    <row r="26401" spans="47:47" x14ac:dyDescent="0.2">
      <c r="AU26401"/>
    </row>
    <row r="26402" spans="47:47" x14ac:dyDescent="0.2">
      <c r="AU26402"/>
    </row>
    <row r="26403" spans="47:47" x14ac:dyDescent="0.2">
      <c r="AU26403"/>
    </row>
    <row r="26404" spans="47:47" x14ac:dyDescent="0.2">
      <c r="AU26404"/>
    </row>
    <row r="26405" spans="47:47" x14ac:dyDescent="0.2">
      <c r="AU26405"/>
    </row>
    <row r="26406" spans="47:47" x14ac:dyDescent="0.2">
      <c r="AU26406"/>
    </row>
    <row r="26407" spans="47:47" x14ac:dyDescent="0.2">
      <c r="AU26407"/>
    </row>
    <row r="26408" spans="47:47" x14ac:dyDescent="0.2">
      <c r="AU26408"/>
    </row>
    <row r="26409" spans="47:47" x14ac:dyDescent="0.2">
      <c r="AU26409"/>
    </row>
    <row r="26410" spans="47:47" x14ac:dyDescent="0.2">
      <c r="AU26410"/>
    </row>
    <row r="26411" spans="47:47" x14ac:dyDescent="0.2">
      <c r="AU26411"/>
    </row>
    <row r="26412" spans="47:47" x14ac:dyDescent="0.2">
      <c r="AU26412"/>
    </row>
    <row r="26413" spans="47:47" x14ac:dyDescent="0.2">
      <c r="AU26413"/>
    </row>
    <row r="26414" spans="47:47" x14ac:dyDescent="0.2">
      <c r="AU26414"/>
    </row>
    <row r="26415" spans="47:47" x14ac:dyDescent="0.2">
      <c r="AU26415"/>
    </row>
    <row r="26416" spans="47:47" x14ac:dyDescent="0.2">
      <c r="AU26416"/>
    </row>
    <row r="26417" spans="47:47" x14ac:dyDescent="0.2">
      <c r="AU26417"/>
    </row>
    <row r="26418" spans="47:47" x14ac:dyDescent="0.2">
      <c r="AU26418"/>
    </row>
    <row r="26419" spans="47:47" x14ac:dyDescent="0.2">
      <c r="AU26419"/>
    </row>
    <row r="26420" spans="47:47" x14ac:dyDescent="0.2">
      <c r="AU26420"/>
    </row>
    <row r="26421" spans="47:47" x14ac:dyDescent="0.2">
      <c r="AU26421"/>
    </row>
    <row r="26422" spans="47:47" x14ac:dyDescent="0.2">
      <c r="AU26422"/>
    </row>
    <row r="26423" spans="47:47" x14ac:dyDescent="0.2">
      <c r="AU26423"/>
    </row>
    <row r="26424" spans="47:47" x14ac:dyDescent="0.2">
      <c r="AU26424"/>
    </row>
    <row r="26425" spans="47:47" x14ac:dyDescent="0.2">
      <c r="AU26425"/>
    </row>
    <row r="26426" spans="47:47" x14ac:dyDescent="0.2">
      <c r="AU26426"/>
    </row>
    <row r="26427" spans="47:47" x14ac:dyDescent="0.2">
      <c r="AU26427"/>
    </row>
    <row r="26428" spans="47:47" x14ac:dyDescent="0.2">
      <c r="AU26428"/>
    </row>
    <row r="26429" spans="47:47" x14ac:dyDescent="0.2">
      <c r="AU26429"/>
    </row>
    <row r="26430" spans="47:47" x14ac:dyDescent="0.2">
      <c r="AU26430"/>
    </row>
    <row r="26431" spans="47:47" x14ac:dyDescent="0.2">
      <c r="AU26431"/>
    </row>
    <row r="26432" spans="47:47" x14ac:dyDescent="0.2">
      <c r="AU26432"/>
    </row>
    <row r="26433" spans="47:47" x14ac:dyDescent="0.2">
      <c r="AU26433"/>
    </row>
    <row r="26434" spans="47:47" x14ac:dyDescent="0.2">
      <c r="AU26434"/>
    </row>
    <row r="26435" spans="47:47" x14ac:dyDescent="0.2">
      <c r="AU26435"/>
    </row>
    <row r="26436" spans="47:47" x14ac:dyDescent="0.2">
      <c r="AU26436"/>
    </row>
    <row r="26437" spans="47:47" x14ac:dyDescent="0.2">
      <c r="AU26437"/>
    </row>
    <row r="26438" spans="47:47" x14ac:dyDescent="0.2">
      <c r="AU26438"/>
    </row>
    <row r="26439" spans="47:47" x14ac:dyDescent="0.2">
      <c r="AU26439"/>
    </row>
    <row r="26440" spans="47:47" x14ac:dyDescent="0.2">
      <c r="AU26440"/>
    </row>
    <row r="26441" spans="47:47" x14ac:dyDescent="0.2">
      <c r="AU26441"/>
    </row>
    <row r="26442" spans="47:47" x14ac:dyDescent="0.2">
      <c r="AU26442"/>
    </row>
    <row r="26443" spans="47:47" x14ac:dyDescent="0.2">
      <c r="AU26443"/>
    </row>
    <row r="26444" spans="47:47" x14ac:dyDescent="0.2">
      <c r="AU26444"/>
    </row>
    <row r="26445" spans="47:47" x14ac:dyDescent="0.2">
      <c r="AU26445"/>
    </row>
    <row r="26446" spans="47:47" x14ac:dyDescent="0.2">
      <c r="AU26446"/>
    </row>
    <row r="26447" spans="47:47" x14ac:dyDescent="0.2">
      <c r="AU26447"/>
    </row>
    <row r="26448" spans="47:47" x14ac:dyDescent="0.2">
      <c r="AU26448"/>
    </row>
    <row r="26449" spans="47:47" x14ac:dyDescent="0.2">
      <c r="AU26449"/>
    </row>
    <row r="26450" spans="47:47" x14ac:dyDescent="0.2">
      <c r="AU26450"/>
    </row>
    <row r="26451" spans="47:47" x14ac:dyDescent="0.2">
      <c r="AU26451"/>
    </row>
    <row r="26452" spans="47:47" x14ac:dyDescent="0.2">
      <c r="AU26452"/>
    </row>
    <row r="26453" spans="47:47" x14ac:dyDescent="0.2">
      <c r="AU26453"/>
    </row>
    <row r="26454" spans="47:47" x14ac:dyDescent="0.2">
      <c r="AU26454"/>
    </row>
    <row r="26455" spans="47:47" x14ac:dyDescent="0.2">
      <c r="AU26455"/>
    </row>
    <row r="26456" spans="47:47" x14ac:dyDescent="0.2">
      <c r="AU26456"/>
    </row>
    <row r="26457" spans="47:47" x14ac:dyDescent="0.2">
      <c r="AU26457"/>
    </row>
    <row r="26458" spans="47:47" x14ac:dyDescent="0.2">
      <c r="AU26458"/>
    </row>
    <row r="26459" spans="47:47" x14ac:dyDescent="0.2">
      <c r="AU26459"/>
    </row>
    <row r="26460" spans="47:47" x14ac:dyDescent="0.2">
      <c r="AU26460"/>
    </row>
    <row r="26461" spans="47:47" x14ac:dyDescent="0.2">
      <c r="AU26461"/>
    </row>
    <row r="26462" spans="47:47" x14ac:dyDescent="0.2">
      <c r="AU26462"/>
    </row>
    <row r="26463" spans="47:47" x14ac:dyDescent="0.2">
      <c r="AU26463"/>
    </row>
    <row r="26464" spans="47:47" x14ac:dyDescent="0.2">
      <c r="AU26464"/>
    </row>
    <row r="26465" spans="47:47" x14ac:dyDescent="0.2">
      <c r="AU26465"/>
    </row>
    <row r="26466" spans="47:47" x14ac:dyDescent="0.2">
      <c r="AU26466"/>
    </row>
    <row r="26467" spans="47:47" x14ac:dyDescent="0.2">
      <c r="AU26467"/>
    </row>
    <row r="26468" spans="47:47" x14ac:dyDescent="0.2">
      <c r="AU26468"/>
    </row>
    <row r="26469" spans="47:47" x14ac:dyDescent="0.2">
      <c r="AU26469"/>
    </row>
    <row r="26470" spans="47:47" x14ac:dyDescent="0.2">
      <c r="AU26470"/>
    </row>
    <row r="26471" spans="47:47" x14ac:dyDescent="0.2">
      <c r="AU26471"/>
    </row>
    <row r="26472" spans="47:47" x14ac:dyDescent="0.2">
      <c r="AU26472"/>
    </row>
    <row r="26473" spans="47:47" x14ac:dyDescent="0.2">
      <c r="AU26473"/>
    </row>
    <row r="26474" spans="47:47" x14ac:dyDescent="0.2">
      <c r="AU26474"/>
    </row>
    <row r="26475" spans="47:47" x14ac:dyDescent="0.2">
      <c r="AU26475"/>
    </row>
    <row r="26476" spans="47:47" x14ac:dyDescent="0.2">
      <c r="AU26476"/>
    </row>
    <row r="26477" spans="47:47" x14ac:dyDescent="0.2">
      <c r="AU26477"/>
    </row>
    <row r="26478" spans="47:47" x14ac:dyDescent="0.2">
      <c r="AU26478"/>
    </row>
    <row r="26479" spans="47:47" x14ac:dyDescent="0.2">
      <c r="AU26479"/>
    </row>
    <row r="26480" spans="47:47" x14ac:dyDescent="0.2">
      <c r="AU26480"/>
    </row>
    <row r="26481" spans="47:47" x14ac:dyDescent="0.2">
      <c r="AU26481"/>
    </row>
    <row r="26482" spans="47:47" x14ac:dyDescent="0.2">
      <c r="AU26482"/>
    </row>
    <row r="26483" spans="47:47" x14ac:dyDescent="0.2">
      <c r="AU26483"/>
    </row>
    <row r="26484" spans="47:47" x14ac:dyDescent="0.2">
      <c r="AU26484"/>
    </row>
    <row r="26485" spans="47:47" x14ac:dyDescent="0.2">
      <c r="AU26485"/>
    </row>
    <row r="26486" spans="47:47" x14ac:dyDescent="0.2">
      <c r="AU26486"/>
    </row>
    <row r="26487" spans="47:47" x14ac:dyDescent="0.2">
      <c r="AU26487"/>
    </row>
    <row r="26488" spans="47:47" x14ac:dyDescent="0.2">
      <c r="AU26488"/>
    </row>
    <row r="26489" spans="47:47" x14ac:dyDescent="0.2">
      <c r="AU26489"/>
    </row>
    <row r="26490" spans="47:47" x14ac:dyDescent="0.2">
      <c r="AU26490"/>
    </row>
    <row r="26491" spans="47:47" x14ac:dyDescent="0.2">
      <c r="AU26491"/>
    </row>
    <row r="26492" spans="47:47" x14ac:dyDescent="0.2">
      <c r="AU26492"/>
    </row>
    <row r="26493" spans="47:47" x14ac:dyDescent="0.2">
      <c r="AU26493"/>
    </row>
    <row r="26494" spans="47:47" x14ac:dyDescent="0.2">
      <c r="AU26494"/>
    </row>
    <row r="26495" spans="47:47" x14ac:dyDescent="0.2">
      <c r="AU26495"/>
    </row>
    <row r="26496" spans="47:47" x14ac:dyDescent="0.2">
      <c r="AU26496"/>
    </row>
    <row r="26497" spans="47:47" x14ac:dyDescent="0.2">
      <c r="AU26497"/>
    </row>
    <row r="26498" spans="47:47" x14ac:dyDescent="0.2">
      <c r="AU26498"/>
    </row>
    <row r="26499" spans="47:47" x14ac:dyDescent="0.2">
      <c r="AU26499"/>
    </row>
    <row r="26500" spans="47:47" x14ac:dyDescent="0.2">
      <c r="AU26500"/>
    </row>
    <row r="26501" spans="47:47" x14ac:dyDescent="0.2">
      <c r="AU26501"/>
    </row>
    <row r="26502" spans="47:47" x14ac:dyDescent="0.2">
      <c r="AU26502"/>
    </row>
    <row r="26503" spans="47:47" x14ac:dyDescent="0.2">
      <c r="AU26503"/>
    </row>
    <row r="26504" spans="47:47" x14ac:dyDescent="0.2">
      <c r="AU26504"/>
    </row>
    <row r="26505" spans="47:47" x14ac:dyDescent="0.2">
      <c r="AU26505"/>
    </row>
    <row r="26506" spans="47:47" x14ac:dyDescent="0.2">
      <c r="AU26506"/>
    </row>
    <row r="26507" spans="47:47" x14ac:dyDescent="0.2">
      <c r="AU26507"/>
    </row>
    <row r="26508" spans="47:47" x14ac:dyDescent="0.2">
      <c r="AU26508"/>
    </row>
    <row r="26509" spans="47:47" x14ac:dyDescent="0.2">
      <c r="AU26509"/>
    </row>
    <row r="26510" spans="47:47" x14ac:dyDescent="0.2">
      <c r="AU26510"/>
    </row>
    <row r="26511" spans="47:47" x14ac:dyDescent="0.2">
      <c r="AU26511"/>
    </row>
    <row r="26512" spans="47:47" x14ac:dyDescent="0.2">
      <c r="AU26512"/>
    </row>
    <row r="26513" spans="47:47" x14ac:dyDescent="0.2">
      <c r="AU26513"/>
    </row>
    <row r="26514" spans="47:47" x14ac:dyDescent="0.2">
      <c r="AU26514"/>
    </row>
    <row r="26515" spans="47:47" x14ac:dyDescent="0.2">
      <c r="AU26515"/>
    </row>
    <row r="26516" spans="47:47" x14ac:dyDescent="0.2">
      <c r="AU26516"/>
    </row>
    <row r="26517" spans="47:47" x14ac:dyDescent="0.2">
      <c r="AU26517"/>
    </row>
    <row r="26518" spans="47:47" x14ac:dyDescent="0.2">
      <c r="AU26518"/>
    </row>
    <row r="26519" spans="47:47" x14ac:dyDescent="0.2">
      <c r="AU26519"/>
    </row>
    <row r="26520" spans="47:47" x14ac:dyDescent="0.2">
      <c r="AU26520"/>
    </row>
    <row r="26521" spans="47:47" x14ac:dyDescent="0.2">
      <c r="AU26521"/>
    </row>
    <row r="26522" spans="47:47" x14ac:dyDescent="0.2">
      <c r="AU26522"/>
    </row>
    <row r="26523" spans="47:47" x14ac:dyDescent="0.2">
      <c r="AU26523"/>
    </row>
    <row r="26524" spans="47:47" x14ac:dyDescent="0.2">
      <c r="AU26524"/>
    </row>
    <row r="26525" spans="47:47" x14ac:dyDescent="0.2">
      <c r="AU26525"/>
    </row>
    <row r="26526" spans="47:47" x14ac:dyDescent="0.2">
      <c r="AU26526"/>
    </row>
    <row r="26527" spans="47:47" x14ac:dyDescent="0.2">
      <c r="AU26527"/>
    </row>
    <row r="26528" spans="47:47" x14ac:dyDescent="0.2">
      <c r="AU26528"/>
    </row>
    <row r="26529" spans="47:47" x14ac:dyDescent="0.2">
      <c r="AU26529"/>
    </row>
    <row r="26530" spans="47:47" x14ac:dyDescent="0.2">
      <c r="AU26530"/>
    </row>
    <row r="26531" spans="47:47" x14ac:dyDescent="0.2">
      <c r="AU26531"/>
    </row>
    <row r="26532" spans="47:47" x14ac:dyDescent="0.2">
      <c r="AU26532"/>
    </row>
    <row r="26533" spans="47:47" x14ac:dyDescent="0.2">
      <c r="AU26533"/>
    </row>
    <row r="26534" spans="47:47" x14ac:dyDescent="0.2">
      <c r="AU26534"/>
    </row>
    <row r="26535" spans="47:47" x14ac:dyDescent="0.2">
      <c r="AU26535"/>
    </row>
    <row r="26536" spans="47:47" x14ac:dyDescent="0.2">
      <c r="AU26536"/>
    </row>
    <row r="26537" spans="47:47" x14ac:dyDescent="0.2">
      <c r="AU26537"/>
    </row>
    <row r="26538" spans="47:47" x14ac:dyDescent="0.2">
      <c r="AU26538"/>
    </row>
    <row r="26539" spans="47:47" x14ac:dyDescent="0.2">
      <c r="AU26539"/>
    </row>
    <row r="26540" spans="47:47" x14ac:dyDescent="0.2">
      <c r="AU26540"/>
    </row>
    <row r="26541" spans="47:47" x14ac:dyDescent="0.2">
      <c r="AU26541"/>
    </row>
    <row r="26542" spans="47:47" x14ac:dyDescent="0.2">
      <c r="AU26542"/>
    </row>
    <row r="26543" spans="47:47" x14ac:dyDescent="0.2">
      <c r="AU26543"/>
    </row>
    <row r="26544" spans="47:47" x14ac:dyDescent="0.2">
      <c r="AU26544"/>
    </row>
    <row r="26545" spans="47:47" x14ac:dyDescent="0.2">
      <c r="AU26545"/>
    </row>
    <row r="26546" spans="47:47" x14ac:dyDescent="0.2">
      <c r="AU26546"/>
    </row>
    <row r="26547" spans="47:47" x14ac:dyDescent="0.2">
      <c r="AU26547"/>
    </row>
    <row r="26548" spans="47:47" x14ac:dyDescent="0.2">
      <c r="AU26548"/>
    </row>
    <row r="26549" spans="47:47" x14ac:dyDescent="0.2">
      <c r="AU26549"/>
    </row>
    <row r="26550" spans="47:47" x14ac:dyDescent="0.2">
      <c r="AU26550"/>
    </row>
    <row r="26551" spans="47:47" x14ac:dyDescent="0.2">
      <c r="AU26551"/>
    </row>
    <row r="26552" spans="47:47" x14ac:dyDescent="0.2">
      <c r="AU26552"/>
    </row>
    <row r="26553" spans="47:47" x14ac:dyDescent="0.2">
      <c r="AU26553"/>
    </row>
    <row r="26554" spans="47:47" x14ac:dyDescent="0.2">
      <c r="AU26554"/>
    </row>
    <row r="26555" spans="47:47" x14ac:dyDescent="0.2">
      <c r="AU26555"/>
    </row>
    <row r="26556" spans="47:47" x14ac:dyDescent="0.2">
      <c r="AU26556"/>
    </row>
    <row r="26557" spans="47:47" x14ac:dyDescent="0.2">
      <c r="AU26557"/>
    </row>
    <row r="26558" spans="47:47" x14ac:dyDescent="0.2">
      <c r="AU26558"/>
    </row>
    <row r="26559" spans="47:47" x14ac:dyDescent="0.2">
      <c r="AU26559"/>
    </row>
    <row r="26560" spans="47:47" x14ac:dyDescent="0.2">
      <c r="AU26560"/>
    </row>
    <row r="26561" spans="47:47" x14ac:dyDescent="0.2">
      <c r="AU26561"/>
    </row>
    <row r="26562" spans="47:47" x14ac:dyDescent="0.2">
      <c r="AU26562"/>
    </row>
    <row r="26563" spans="47:47" x14ac:dyDescent="0.2">
      <c r="AU26563"/>
    </row>
    <row r="26564" spans="47:47" x14ac:dyDescent="0.2">
      <c r="AU26564"/>
    </row>
    <row r="26565" spans="47:47" x14ac:dyDescent="0.2">
      <c r="AU26565"/>
    </row>
    <row r="26566" spans="47:47" x14ac:dyDescent="0.2">
      <c r="AU26566"/>
    </row>
    <row r="26567" spans="47:47" x14ac:dyDescent="0.2">
      <c r="AU26567"/>
    </row>
    <row r="26568" spans="47:47" x14ac:dyDescent="0.2">
      <c r="AU26568"/>
    </row>
    <row r="26569" spans="47:47" x14ac:dyDescent="0.2">
      <c r="AU26569"/>
    </row>
    <row r="26570" spans="47:47" x14ac:dyDescent="0.2">
      <c r="AU26570"/>
    </row>
    <row r="26571" spans="47:47" x14ac:dyDescent="0.2">
      <c r="AU26571"/>
    </row>
    <row r="26572" spans="47:47" x14ac:dyDescent="0.2">
      <c r="AU26572"/>
    </row>
    <row r="26573" spans="47:47" x14ac:dyDescent="0.2">
      <c r="AU26573"/>
    </row>
    <row r="26574" spans="47:47" x14ac:dyDescent="0.2">
      <c r="AU26574"/>
    </row>
    <row r="26575" spans="47:47" x14ac:dyDescent="0.2">
      <c r="AU26575"/>
    </row>
    <row r="26576" spans="47:47" x14ac:dyDescent="0.2">
      <c r="AU26576"/>
    </row>
    <row r="26577" spans="47:47" x14ac:dyDescent="0.2">
      <c r="AU26577"/>
    </row>
    <row r="26578" spans="47:47" x14ac:dyDescent="0.2">
      <c r="AU26578"/>
    </row>
    <row r="26579" spans="47:47" x14ac:dyDescent="0.2">
      <c r="AU26579"/>
    </row>
    <row r="26580" spans="47:47" x14ac:dyDescent="0.2">
      <c r="AU26580"/>
    </row>
    <row r="26581" spans="47:47" x14ac:dyDescent="0.2">
      <c r="AU26581"/>
    </row>
    <row r="26582" spans="47:47" x14ac:dyDescent="0.2">
      <c r="AU26582"/>
    </row>
    <row r="26583" spans="47:47" x14ac:dyDescent="0.2">
      <c r="AU26583"/>
    </row>
    <row r="26584" spans="47:47" x14ac:dyDescent="0.2">
      <c r="AU26584"/>
    </row>
    <row r="26585" spans="47:47" x14ac:dyDescent="0.2">
      <c r="AU26585"/>
    </row>
    <row r="26586" spans="47:47" x14ac:dyDescent="0.2">
      <c r="AU26586"/>
    </row>
    <row r="26587" spans="47:47" x14ac:dyDescent="0.2">
      <c r="AU26587"/>
    </row>
    <row r="26588" spans="47:47" x14ac:dyDescent="0.2">
      <c r="AU26588"/>
    </row>
    <row r="26589" spans="47:47" x14ac:dyDescent="0.2">
      <c r="AU26589"/>
    </row>
    <row r="26590" spans="47:47" x14ac:dyDescent="0.2">
      <c r="AU26590"/>
    </row>
    <row r="26591" spans="47:47" x14ac:dyDescent="0.2">
      <c r="AU26591"/>
    </row>
    <row r="26592" spans="47:47" x14ac:dyDescent="0.2">
      <c r="AU26592"/>
    </row>
    <row r="26593" spans="47:47" x14ac:dyDescent="0.2">
      <c r="AU26593"/>
    </row>
    <row r="26594" spans="47:47" x14ac:dyDescent="0.2">
      <c r="AU26594"/>
    </row>
    <row r="26595" spans="47:47" x14ac:dyDescent="0.2">
      <c r="AU26595"/>
    </row>
    <row r="26596" spans="47:47" x14ac:dyDescent="0.2">
      <c r="AU26596"/>
    </row>
    <row r="26597" spans="47:47" x14ac:dyDescent="0.2">
      <c r="AU26597"/>
    </row>
    <row r="26598" spans="47:47" x14ac:dyDescent="0.2">
      <c r="AU26598"/>
    </row>
    <row r="26599" spans="47:47" x14ac:dyDescent="0.2">
      <c r="AU26599"/>
    </row>
    <row r="26600" spans="47:47" x14ac:dyDescent="0.2">
      <c r="AU26600"/>
    </row>
    <row r="26601" spans="47:47" x14ac:dyDescent="0.2">
      <c r="AU26601"/>
    </row>
    <row r="26602" spans="47:47" x14ac:dyDescent="0.2">
      <c r="AU26602"/>
    </row>
    <row r="26603" spans="47:47" x14ac:dyDescent="0.2">
      <c r="AU26603"/>
    </row>
    <row r="26604" spans="47:47" x14ac:dyDescent="0.2">
      <c r="AU26604"/>
    </row>
    <row r="26605" spans="47:47" x14ac:dyDescent="0.2">
      <c r="AU26605"/>
    </row>
    <row r="26606" spans="47:47" x14ac:dyDescent="0.2">
      <c r="AU26606"/>
    </row>
    <row r="26607" spans="47:47" x14ac:dyDescent="0.2">
      <c r="AU26607"/>
    </row>
    <row r="26608" spans="47:47" x14ac:dyDescent="0.2">
      <c r="AU26608"/>
    </row>
    <row r="26609" spans="47:47" x14ac:dyDescent="0.2">
      <c r="AU26609"/>
    </row>
    <row r="26610" spans="47:47" x14ac:dyDescent="0.2">
      <c r="AU26610"/>
    </row>
    <row r="26611" spans="47:47" x14ac:dyDescent="0.2">
      <c r="AU26611"/>
    </row>
    <row r="26612" spans="47:47" x14ac:dyDescent="0.2">
      <c r="AU26612"/>
    </row>
    <row r="26613" spans="47:47" x14ac:dyDescent="0.2">
      <c r="AU26613"/>
    </row>
    <row r="26614" spans="47:47" x14ac:dyDescent="0.2">
      <c r="AU26614"/>
    </row>
    <row r="26615" spans="47:47" x14ac:dyDescent="0.2">
      <c r="AU26615"/>
    </row>
    <row r="26616" spans="47:47" x14ac:dyDescent="0.2">
      <c r="AU26616"/>
    </row>
    <row r="26617" spans="47:47" x14ac:dyDescent="0.2">
      <c r="AU26617"/>
    </row>
    <row r="26618" spans="47:47" x14ac:dyDescent="0.2">
      <c r="AU26618"/>
    </row>
    <row r="26619" spans="47:47" x14ac:dyDescent="0.2">
      <c r="AU26619"/>
    </row>
    <row r="26620" spans="47:47" x14ac:dyDescent="0.2">
      <c r="AU26620"/>
    </row>
    <row r="26621" spans="47:47" x14ac:dyDescent="0.2">
      <c r="AU26621"/>
    </row>
    <row r="26622" spans="47:47" x14ac:dyDescent="0.2">
      <c r="AU26622"/>
    </row>
    <row r="26623" spans="47:47" x14ac:dyDescent="0.2">
      <c r="AU26623"/>
    </row>
    <row r="26624" spans="47:47" x14ac:dyDescent="0.2">
      <c r="AU26624"/>
    </row>
    <row r="26625" spans="47:47" x14ac:dyDescent="0.2">
      <c r="AU26625"/>
    </row>
    <row r="26626" spans="47:47" x14ac:dyDescent="0.2">
      <c r="AU26626"/>
    </row>
    <row r="26627" spans="47:47" x14ac:dyDescent="0.2">
      <c r="AU26627"/>
    </row>
    <row r="26628" spans="47:47" x14ac:dyDescent="0.2">
      <c r="AU26628"/>
    </row>
    <row r="26629" spans="47:47" x14ac:dyDescent="0.2">
      <c r="AU26629"/>
    </row>
    <row r="26630" spans="47:47" x14ac:dyDescent="0.2">
      <c r="AU26630"/>
    </row>
    <row r="26631" spans="47:47" x14ac:dyDescent="0.2">
      <c r="AU26631"/>
    </row>
    <row r="26632" spans="47:47" x14ac:dyDescent="0.2">
      <c r="AU26632"/>
    </row>
    <row r="26633" spans="47:47" x14ac:dyDescent="0.2">
      <c r="AU26633"/>
    </row>
    <row r="26634" spans="47:47" x14ac:dyDescent="0.2">
      <c r="AU26634"/>
    </row>
    <row r="26635" spans="47:47" x14ac:dyDescent="0.2">
      <c r="AU26635"/>
    </row>
    <row r="26636" spans="47:47" x14ac:dyDescent="0.2">
      <c r="AU26636"/>
    </row>
    <row r="26637" spans="47:47" x14ac:dyDescent="0.2">
      <c r="AU26637"/>
    </row>
    <row r="26638" spans="47:47" x14ac:dyDescent="0.2">
      <c r="AU26638"/>
    </row>
    <row r="26639" spans="47:47" x14ac:dyDescent="0.2">
      <c r="AU26639"/>
    </row>
    <row r="26640" spans="47:47" x14ac:dyDescent="0.2">
      <c r="AU26640"/>
    </row>
    <row r="26641" spans="47:47" x14ac:dyDescent="0.2">
      <c r="AU26641"/>
    </row>
    <row r="26642" spans="47:47" x14ac:dyDescent="0.2">
      <c r="AU26642"/>
    </row>
    <row r="26643" spans="47:47" x14ac:dyDescent="0.2">
      <c r="AU26643"/>
    </row>
    <row r="26644" spans="47:47" x14ac:dyDescent="0.2">
      <c r="AU26644"/>
    </row>
    <row r="26645" spans="47:47" x14ac:dyDescent="0.2">
      <c r="AU26645"/>
    </row>
    <row r="26646" spans="47:47" x14ac:dyDescent="0.2">
      <c r="AU26646"/>
    </row>
    <row r="26647" spans="47:47" x14ac:dyDescent="0.2">
      <c r="AU26647"/>
    </row>
    <row r="26648" spans="47:47" x14ac:dyDescent="0.2">
      <c r="AU26648"/>
    </row>
    <row r="26649" spans="47:47" x14ac:dyDescent="0.2">
      <c r="AU26649"/>
    </row>
    <row r="26650" spans="47:47" x14ac:dyDescent="0.2">
      <c r="AU26650"/>
    </row>
    <row r="26651" spans="47:47" x14ac:dyDescent="0.2">
      <c r="AU26651"/>
    </row>
    <row r="26652" spans="47:47" x14ac:dyDescent="0.2">
      <c r="AU26652"/>
    </row>
    <row r="26653" spans="47:47" x14ac:dyDescent="0.2">
      <c r="AU26653"/>
    </row>
    <row r="26654" spans="47:47" x14ac:dyDescent="0.2">
      <c r="AU26654"/>
    </row>
    <row r="26655" spans="47:47" x14ac:dyDescent="0.2">
      <c r="AU26655"/>
    </row>
    <row r="26656" spans="47:47" x14ac:dyDescent="0.2">
      <c r="AU26656"/>
    </row>
    <row r="26657" spans="47:47" x14ac:dyDescent="0.2">
      <c r="AU26657"/>
    </row>
    <row r="26658" spans="47:47" x14ac:dyDescent="0.2">
      <c r="AU26658"/>
    </row>
    <row r="26659" spans="47:47" x14ac:dyDescent="0.2">
      <c r="AU26659"/>
    </row>
    <row r="26660" spans="47:47" x14ac:dyDescent="0.2">
      <c r="AU26660"/>
    </row>
    <row r="26661" spans="47:47" x14ac:dyDescent="0.2">
      <c r="AU26661"/>
    </row>
    <row r="26662" spans="47:47" x14ac:dyDescent="0.2">
      <c r="AU26662"/>
    </row>
    <row r="26663" spans="47:47" x14ac:dyDescent="0.2">
      <c r="AU26663"/>
    </row>
    <row r="26664" spans="47:47" x14ac:dyDescent="0.2">
      <c r="AU26664"/>
    </row>
    <row r="26665" spans="47:47" x14ac:dyDescent="0.2">
      <c r="AU26665"/>
    </row>
    <row r="26666" spans="47:47" x14ac:dyDescent="0.2">
      <c r="AU26666"/>
    </row>
    <row r="26667" spans="47:47" x14ac:dyDescent="0.2">
      <c r="AU26667"/>
    </row>
    <row r="26668" spans="47:47" x14ac:dyDescent="0.2">
      <c r="AU26668"/>
    </row>
    <row r="26669" spans="47:47" x14ac:dyDescent="0.2">
      <c r="AU26669"/>
    </row>
    <row r="26670" spans="47:47" x14ac:dyDescent="0.2">
      <c r="AU26670"/>
    </row>
    <row r="26671" spans="47:47" x14ac:dyDescent="0.2">
      <c r="AU26671"/>
    </row>
    <row r="26672" spans="47:47" x14ac:dyDescent="0.2">
      <c r="AU26672"/>
    </row>
    <row r="26673" spans="47:47" x14ac:dyDescent="0.2">
      <c r="AU26673"/>
    </row>
    <row r="26674" spans="47:47" x14ac:dyDescent="0.2">
      <c r="AU26674"/>
    </row>
    <row r="26675" spans="47:47" x14ac:dyDescent="0.2">
      <c r="AU26675"/>
    </row>
    <row r="26676" spans="47:47" x14ac:dyDescent="0.2">
      <c r="AU26676"/>
    </row>
    <row r="26677" spans="47:47" x14ac:dyDescent="0.2">
      <c r="AU26677"/>
    </row>
    <row r="26678" spans="47:47" x14ac:dyDescent="0.2">
      <c r="AU26678"/>
    </row>
    <row r="26679" spans="47:47" x14ac:dyDescent="0.2">
      <c r="AU26679"/>
    </row>
    <row r="26680" spans="47:47" x14ac:dyDescent="0.2">
      <c r="AU26680"/>
    </row>
    <row r="26681" spans="47:47" x14ac:dyDescent="0.2">
      <c r="AU26681"/>
    </row>
    <row r="26682" spans="47:47" x14ac:dyDescent="0.2">
      <c r="AU26682"/>
    </row>
    <row r="26683" spans="47:47" x14ac:dyDescent="0.2">
      <c r="AU26683"/>
    </row>
    <row r="26684" spans="47:47" x14ac:dyDescent="0.2">
      <c r="AU26684"/>
    </row>
    <row r="26685" spans="47:47" x14ac:dyDescent="0.2">
      <c r="AU26685"/>
    </row>
    <row r="26686" spans="47:47" x14ac:dyDescent="0.2">
      <c r="AU26686"/>
    </row>
    <row r="26687" spans="47:47" x14ac:dyDescent="0.2">
      <c r="AU26687"/>
    </row>
    <row r="26688" spans="47:47" x14ac:dyDescent="0.2">
      <c r="AU26688"/>
    </row>
    <row r="26689" spans="47:47" x14ac:dyDescent="0.2">
      <c r="AU26689"/>
    </row>
    <row r="26690" spans="47:47" x14ac:dyDescent="0.2">
      <c r="AU26690"/>
    </row>
    <row r="26691" spans="47:47" x14ac:dyDescent="0.2">
      <c r="AU26691"/>
    </row>
    <row r="26692" spans="47:47" x14ac:dyDescent="0.2">
      <c r="AU26692"/>
    </row>
    <row r="26693" spans="47:47" x14ac:dyDescent="0.2">
      <c r="AU26693"/>
    </row>
    <row r="26694" spans="47:47" x14ac:dyDescent="0.2">
      <c r="AU26694"/>
    </row>
    <row r="26695" spans="47:47" x14ac:dyDescent="0.2">
      <c r="AU26695"/>
    </row>
    <row r="26696" spans="47:47" x14ac:dyDescent="0.2">
      <c r="AU26696"/>
    </row>
    <row r="26697" spans="47:47" x14ac:dyDescent="0.2">
      <c r="AU26697"/>
    </row>
    <row r="26698" spans="47:47" x14ac:dyDescent="0.2">
      <c r="AU26698"/>
    </row>
    <row r="26699" spans="47:47" x14ac:dyDescent="0.2">
      <c r="AU26699"/>
    </row>
    <row r="26700" spans="47:47" x14ac:dyDescent="0.2">
      <c r="AU26700"/>
    </row>
    <row r="26701" spans="47:47" x14ac:dyDescent="0.2">
      <c r="AU26701"/>
    </row>
    <row r="26702" spans="47:47" x14ac:dyDescent="0.2">
      <c r="AU26702"/>
    </row>
    <row r="26703" spans="47:47" x14ac:dyDescent="0.2">
      <c r="AU26703"/>
    </row>
    <row r="26704" spans="47:47" x14ac:dyDescent="0.2">
      <c r="AU26704"/>
    </row>
    <row r="26705" spans="47:47" x14ac:dyDescent="0.2">
      <c r="AU26705"/>
    </row>
    <row r="26706" spans="47:47" x14ac:dyDescent="0.2">
      <c r="AU26706"/>
    </row>
    <row r="26707" spans="47:47" x14ac:dyDescent="0.2">
      <c r="AU26707"/>
    </row>
    <row r="26708" spans="47:47" x14ac:dyDescent="0.2">
      <c r="AU26708"/>
    </row>
    <row r="26709" spans="47:47" x14ac:dyDescent="0.2">
      <c r="AU26709"/>
    </row>
    <row r="26710" spans="47:47" x14ac:dyDescent="0.2">
      <c r="AU26710"/>
    </row>
    <row r="26711" spans="47:47" x14ac:dyDescent="0.2">
      <c r="AU26711"/>
    </row>
    <row r="26712" spans="47:47" x14ac:dyDescent="0.2">
      <c r="AU26712"/>
    </row>
    <row r="26713" spans="47:47" x14ac:dyDescent="0.2">
      <c r="AU26713"/>
    </row>
    <row r="26714" spans="47:47" x14ac:dyDescent="0.2">
      <c r="AU26714"/>
    </row>
    <row r="26715" spans="47:47" x14ac:dyDescent="0.2">
      <c r="AU26715"/>
    </row>
    <row r="26716" spans="47:47" x14ac:dyDescent="0.2">
      <c r="AU26716"/>
    </row>
    <row r="26717" spans="47:47" x14ac:dyDescent="0.2">
      <c r="AU26717"/>
    </row>
    <row r="26718" spans="47:47" x14ac:dyDescent="0.2">
      <c r="AU26718"/>
    </row>
    <row r="26719" spans="47:47" x14ac:dyDescent="0.2">
      <c r="AU26719"/>
    </row>
    <row r="26720" spans="47:47" x14ac:dyDescent="0.2">
      <c r="AU26720"/>
    </row>
    <row r="26721" spans="47:47" x14ac:dyDescent="0.2">
      <c r="AU26721"/>
    </row>
    <row r="26722" spans="47:47" x14ac:dyDescent="0.2">
      <c r="AU26722"/>
    </row>
    <row r="26723" spans="47:47" x14ac:dyDescent="0.2">
      <c r="AU26723"/>
    </row>
    <row r="26724" spans="47:47" x14ac:dyDescent="0.2">
      <c r="AU26724"/>
    </row>
    <row r="26725" spans="47:47" x14ac:dyDescent="0.2">
      <c r="AU26725"/>
    </row>
    <row r="26726" spans="47:47" x14ac:dyDescent="0.2">
      <c r="AU26726"/>
    </row>
    <row r="26727" spans="47:47" x14ac:dyDescent="0.2">
      <c r="AU26727"/>
    </row>
    <row r="26728" spans="47:47" x14ac:dyDescent="0.2">
      <c r="AU26728"/>
    </row>
    <row r="26729" spans="47:47" x14ac:dyDescent="0.2">
      <c r="AU26729"/>
    </row>
    <row r="26730" spans="47:47" x14ac:dyDescent="0.2">
      <c r="AU26730"/>
    </row>
    <row r="26731" spans="47:47" x14ac:dyDescent="0.2">
      <c r="AU26731"/>
    </row>
    <row r="26732" spans="47:47" x14ac:dyDescent="0.2">
      <c r="AU26732"/>
    </row>
    <row r="26733" spans="47:47" x14ac:dyDescent="0.2">
      <c r="AU26733"/>
    </row>
    <row r="26734" spans="47:47" x14ac:dyDescent="0.2">
      <c r="AU26734"/>
    </row>
    <row r="26735" spans="47:47" x14ac:dyDescent="0.2">
      <c r="AU26735"/>
    </row>
    <row r="26736" spans="47:47" x14ac:dyDescent="0.2">
      <c r="AU26736"/>
    </row>
    <row r="26737" spans="47:47" x14ac:dyDescent="0.2">
      <c r="AU26737"/>
    </row>
    <row r="26738" spans="47:47" x14ac:dyDescent="0.2">
      <c r="AU26738"/>
    </row>
    <row r="26739" spans="47:47" x14ac:dyDescent="0.2">
      <c r="AU26739"/>
    </row>
    <row r="26740" spans="47:47" x14ac:dyDescent="0.2">
      <c r="AU26740"/>
    </row>
    <row r="26741" spans="47:47" x14ac:dyDescent="0.2">
      <c r="AU26741"/>
    </row>
    <row r="26742" spans="47:47" x14ac:dyDescent="0.2">
      <c r="AU26742"/>
    </row>
    <row r="26743" spans="47:47" x14ac:dyDescent="0.2">
      <c r="AU26743"/>
    </row>
    <row r="26744" spans="47:47" x14ac:dyDescent="0.2">
      <c r="AU26744"/>
    </row>
    <row r="26745" spans="47:47" x14ac:dyDescent="0.2">
      <c r="AU26745"/>
    </row>
    <row r="26746" spans="47:47" x14ac:dyDescent="0.2">
      <c r="AU26746"/>
    </row>
    <row r="26747" spans="47:47" x14ac:dyDescent="0.2">
      <c r="AU26747"/>
    </row>
    <row r="26748" spans="47:47" x14ac:dyDescent="0.2">
      <c r="AU26748"/>
    </row>
    <row r="26749" spans="47:47" x14ac:dyDescent="0.2">
      <c r="AU26749"/>
    </row>
    <row r="26750" spans="47:47" x14ac:dyDescent="0.2">
      <c r="AU26750"/>
    </row>
    <row r="26751" spans="47:47" x14ac:dyDescent="0.2">
      <c r="AU26751"/>
    </row>
    <row r="26752" spans="47:47" x14ac:dyDescent="0.2">
      <c r="AU26752"/>
    </row>
    <row r="26753" spans="47:47" x14ac:dyDescent="0.2">
      <c r="AU26753"/>
    </row>
    <row r="26754" spans="47:47" x14ac:dyDescent="0.2">
      <c r="AU26754"/>
    </row>
    <row r="26755" spans="47:47" x14ac:dyDescent="0.2">
      <c r="AU26755"/>
    </row>
    <row r="26756" spans="47:47" x14ac:dyDescent="0.2">
      <c r="AU26756"/>
    </row>
    <row r="26757" spans="47:47" x14ac:dyDescent="0.2">
      <c r="AU26757"/>
    </row>
    <row r="26758" spans="47:47" x14ac:dyDescent="0.2">
      <c r="AU26758"/>
    </row>
    <row r="26759" spans="47:47" x14ac:dyDescent="0.2">
      <c r="AU26759"/>
    </row>
    <row r="26760" spans="47:47" x14ac:dyDescent="0.2">
      <c r="AU26760"/>
    </row>
    <row r="26761" spans="47:47" x14ac:dyDescent="0.2">
      <c r="AU26761"/>
    </row>
    <row r="26762" spans="47:47" x14ac:dyDescent="0.2">
      <c r="AU26762"/>
    </row>
    <row r="26763" spans="47:47" x14ac:dyDescent="0.2">
      <c r="AU26763"/>
    </row>
    <row r="26764" spans="47:47" x14ac:dyDescent="0.2">
      <c r="AU26764"/>
    </row>
    <row r="26765" spans="47:47" x14ac:dyDescent="0.2">
      <c r="AU26765"/>
    </row>
    <row r="26766" spans="47:47" x14ac:dyDescent="0.2">
      <c r="AU26766"/>
    </row>
    <row r="26767" spans="47:47" x14ac:dyDescent="0.2">
      <c r="AU26767"/>
    </row>
    <row r="26768" spans="47:47" x14ac:dyDescent="0.2">
      <c r="AU26768"/>
    </row>
    <row r="26769" spans="47:47" x14ac:dyDescent="0.2">
      <c r="AU26769"/>
    </row>
    <row r="26770" spans="47:47" x14ac:dyDescent="0.2">
      <c r="AU26770"/>
    </row>
    <row r="26771" spans="47:47" x14ac:dyDescent="0.2">
      <c r="AU26771"/>
    </row>
    <row r="26772" spans="47:47" x14ac:dyDescent="0.2">
      <c r="AU26772"/>
    </row>
    <row r="26773" spans="47:47" x14ac:dyDescent="0.2">
      <c r="AU26773"/>
    </row>
    <row r="26774" spans="47:47" x14ac:dyDescent="0.2">
      <c r="AU26774"/>
    </row>
    <row r="26775" spans="47:47" x14ac:dyDescent="0.2">
      <c r="AU26775"/>
    </row>
    <row r="26776" spans="47:47" x14ac:dyDescent="0.2">
      <c r="AU26776"/>
    </row>
    <row r="26777" spans="47:47" x14ac:dyDescent="0.2">
      <c r="AU26777"/>
    </row>
    <row r="26778" spans="47:47" x14ac:dyDescent="0.2">
      <c r="AU26778"/>
    </row>
    <row r="26779" spans="47:47" x14ac:dyDescent="0.2">
      <c r="AU26779"/>
    </row>
    <row r="26780" spans="47:47" x14ac:dyDescent="0.2">
      <c r="AU26780"/>
    </row>
    <row r="26781" spans="47:47" x14ac:dyDescent="0.2">
      <c r="AU26781"/>
    </row>
    <row r="26782" spans="47:47" x14ac:dyDescent="0.2">
      <c r="AU26782"/>
    </row>
    <row r="26783" spans="47:47" x14ac:dyDescent="0.2">
      <c r="AU26783"/>
    </row>
    <row r="26784" spans="47:47" x14ac:dyDescent="0.2">
      <c r="AU26784"/>
    </row>
    <row r="26785" spans="47:47" x14ac:dyDescent="0.2">
      <c r="AU26785"/>
    </row>
    <row r="26786" spans="47:47" x14ac:dyDescent="0.2">
      <c r="AU26786"/>
    </row>
    <row r="26787" spans="47:47" x14ac:dyDescent="0.2">
      <c r="AU26787"/>
    </row>
    <row r="26788" spans="47:47" x14ac:dyDescent="0.2">
      <c r="AU26788"/>
    </row>
    <row r="26789" spans="47:47" x14ac:dyDescent="0.2">
      <c r="AU26789"/>
    </row>
    <row r="26790" spans="47:47" x14ac:dyDescent="0.2">
      <c r="AU26790"/>
    </row>
    <row r="26791" spans="47:47" x14ac:dyDescent="0.2">
      <c r="AU26791"/>
    </row>
    <row r="26792" spans="47:47" x14ac:dyDescent="0.2">
      <c r="AU26792"/>
    </row>
    <row r="26793" spans="47:47" x14ac:dyDescent="0.2">
      <c r="AU26793"/>
    </row>
    <row r="26794" spans="47:47" x14ac:dyDescent="0.2">
      <c r="AU26794"/>
    </row>
    <row r="26795" spans="47:47" x14ac:dyDescent="0.2">
      <c r="AU26795"/>
    </row>
    <row r="26796" spans="47:47" x14ac:dyDescent="0.2">
      <c r="AU26796"/>
    </row>
    <row r="26797" spans="47:47" x14ac:dyDescent="0.2">
      <c r="AU26797"/>
    </row>
    <row r="26798" spans="47:47" x14ac:dyDescent="0.2">
      <c r="AU26798"/>
    </row>
    <row r="26799" spans="47:47" x14ac:dyDescent="0.2">
      <c r="AU26799"/>
    </row>
    <row r="26800" spans="47:47" x14ac:dyDescent="0.2">
      <c r="AU26800"/>
    </row>
    <row r="26801" spans="47:47" x14ac:dyDescent="0.2">
      <c r="AU26801"/>
    </row>
    <row r="26802" spans="47:47" x14ac:dyDescent="0.2">
      <c r="AU26802"/>
    </row>
    <row r="26803" spans="47:47" x14ac:dyDescent="0.2">
      <c r="AU26803"/>
    </row>
    <row r="26804" spans="47:47" x14ac:dyDescent="0.2">
      <c r="AU26804"/>
    </row>
    <row r="26805" spans="47:47" x14ac:dyDescent="0.2">
      <c r="AU26805"/>
    </row>
    <row r="26806" spans="47:47" x14ac:dyDescent="0.2">
      <c r="AU26806"/>
    </row>
    <row r="26807" spans="47:47" x14ac:dyDescent="0.2">
      <c r="AU26807"/>
    </row>
    <row r="26808" spans="47:47" x14ac:dyDescent="0.2">
      <c r="AU26808"/>
    </row>
    <row r="26809" spans="47:47" x14ac:dyDescent="0.2">
      <c r="AU26809"/>
    </row>
    <row r="26810" spans="47:47" x14ac:dyDescent="0.2">
      <c r="AU26810"/>
    </row>
    <row r="26811" spans="47:47" x14ac:dyDescent="0.2">
      <c r="AU26811"/>
    </row>
    <row r="26812" spans="47:47" x14ac:dyDescent="0.2">
      <c r="AU26812"/>
    </row>
    <row r="26813" spans="47:47" x14ac:dyDescent="0.2">
      <c r="AU26813"/>
    </row>
    <row r="26814" spans="47:47" x14ac:dyDescent="0.2">
      <c r="AU26814"/>
    </row>
    <row r="26815" spans="47:47" x14ac:dyDescent="0.2">
      <c r="AU26815"/>
    </row>
    <row r="26816" spans="47:47" x14ac:dyDescent="0.2">
      <c r="AU26816"/>
    </row>
    <row r="26817" spans="47:47" x14ac:dyDescent="0.2">
      <c r="AU26817"/>
    </row>
    <row r="26818" spans="47:47" x14ac:dyDescent="0.2">
      <c r="AU26818"/>
    </row>
    <row r="26819" spans="47:47" x14ac:dyDescent="0.2">
      <c r="AU26819"/>
    </row>
    <row r="26820" spans="47:47" x14ac:dyDescent="0.2">
      <c r="AU26820"/>
    </row>
    <row r="26821" spans="47:47" x14ac:dyDescent="0.2">
      <c r="AU26821"/>
    </row>
    <row r="26822" spans="47:47" x14ac:dyDescent="0.2">
      <c r="AU26822"/>
    </row>
    <row r="26823" spans="47:47" x14ac:dyDescent="0.2">
      <c r="AU26823"/>
    </row>
    <row r="26824" spans="47:47" x14ac:dyDescent="0.2">
      <c r="AU26824"/>
    </row>
    <row r="26825" spans="47:47" x14ac:dyDescent="0.2">
      <c r="AU26825"/>
    </row>
    <row r="26826" spans="47:47" x14ac:dyDescent="0.2">
      <c r="AU26826"/>
    </row>
    <row r="26827" spans="47:47" x14ac:dyDescent="0.2">
      <c r="AU26827"/>
    </row>
    <row r="26828" spans="47:47" x14ac:dyDescent="0.2">
      <c r="AU26828"/>
    </row>
    <row r="26829" spans="47:47" x14ac:dyDescent="0.2">
      <c r="AU26829"/>
    </row>
    <row r="26830" spans="47:47" x14ac:dyDescent="0.2">
      <c r="AU26830"/>
    </row>
    <row r="26831" spans="47:47" x14ac:dyDescent="0.2">
      <c r="AU26831"/>
    </row>
    <row r="26832" spans="47:47" x14ac:dyDescent="0.2">
      <c r="AU26832"/>
    </row>
    <row r="26833" spans="47:47" x14ac:dyDescent="0.2">
      <c r="AU26833"/>
    </row>
    <row r="26834" spans="47:47" x14ac:dyDescent="0.2">
      <c r="AU26834"/>
    </row>
    <row r="26835" spans="47:47" x14ac:dyDescent="0.2">
      <c r="AU26835"/>
    </row>
    <row r="26836" spans="47:47" x14ac:dyDescent="0.2">
      <c r="AU26836"/>
    </row>
    <row r="26837" spans="47:47" x14ac:dyDescent="0.2">
      <c r="AU26837"/>
    </row>
    <row r="26838" spans="47:47" x14ac:dyDescent="0.2">
      <c r="AU26838"/>
    </row>
    <row r="26839" spans="47:47" x14ac:dyDescent="0.2">
      <c r="AU26839"/>
    </row>
    <row r="26840" spans="47:47" x14ac:dyDescent="0.2">
      <c r="AU26840"/>
    </row>
    <row r="26841" spans="47:47" x14ac:dyDescent="0.2">
      <c r="AU26841"/>
    </row>
    <row r="26842" spans="47:47" x14ac:dyDescent="0.2">
      <c r="AU26842"/>
    </row>
    <row r="26843" spans="47:47" x14ac:dyDescent="0.2">
      <c r="AU26843"/>
    </row>
    <row r="26844" spans="47:47" x14ac:dyDescent="0.2">
      <c r="AU26844"/>
    </row>
    <row r="26845" spans="47:47" x14ac:dyDescent="0.2">
      <c r="AU26845"/>
    </row>
    <row r="26846" spans="47:47" x14ac:dyDescent="0.2">
      <c r="AU26846"/>
    </row>
    <row r="26847" spans="47:47" x14ac:dyDescent="0.2">
      <c r="AU26847"/>
    </row>
    <row r="26848" spans="47:47" x14ac:dyDescent="0.2">
      <c r="AU26848"/>
    </row>
    <row r="26849" spans="47:47" x14ac:dyDescent="0.2">
      <c r="AU26849"/>
    </row>
    <row r="26850" spans="47:47" x14ac:dyDescent="0.2">
      <c r="AU26850"/>
    </row>
    <row r="26851" spans="47:47" x14ac:dyDescent="0.2">
      <c r="AU26851"/>
    </row>
    <row r="26852" spans="47:47" x14ac:dyDescent="0.2">
      <c r="AU26852"/>
    </row>
    <row r="26853" spans="47:47" x14ac:dyDescent="0.2">
      <c r="AU26853"/>
    </row>
    <row r="26854" spans="47:47" x14ac:dyDescent="0.2">
      <c r="AU26854"/>
    </row>
    <row r="26855" spans="47:47" x14ac:dyDescent="0.2">
      <c r="AU26855"/>
    </row>
    <row r="26856" spans="47:47" x14ac:dyDescent="0.2">
      <c r="AU26856"/>
    </row>
    <row r="26857" spans="47:47" x14ac:dyDescent="0.2">
      <c r="AU26857"/>
    </row>
    <row r="26858" spans="47:47" x14ac:dyDescent="0.2">
      <c r="AU26858"/>
    </row>
    <row r="26859" spans="47:47" x14ac:dyDescent="0.2">
      <c r="AU26859"/>
    </row>
    <row r="26860" spans="47:47" x14ac:dyDescent="0.2">
      <c r="AU26860"/>
    </row>
    <row r="26861" spans="47:47" x14ac:dyDescent="0.2">
      <c r="AU26861"/>
    </row>
    <row r="26862" spans="47:47" x14ac:dyDescent="0.2">
      <c r="AU26862"/>
    </row>
    <row r="26863" spans="47:47" x14ac:dyDescent="0.2">
      <c r="AU26863"/>
    </row>
    <row r="26864" spans="47:47" x14ac:dyDescent="0.2">
      <c r="AU26864"/>
    </row>
    <row r="26865" spans="47:47" x14ac:dyDescent="0.2">
      <c r="AU26865"/>
    </row>
    <row r="26866" spans="47:47" x14ac:dyDescent="0.2">
      <c r="AU26866"/>
    </row>
    <row r="26867" spans="47:47" x14ac:dyDescent="0.2">
      <c r="AU26867"/>
    </row>
    <row r="26868" spans="47:47" x14ac:dyDescent="0.2">
      <c r="AU26868"/>
    </row>
    <row r="26869" spans="47:47" x14ac:dyDescent="0.2">
      <c r="AU26869"/>
    </row>
    <row r="26870" spans="47:47" x14ac:dyDescent="0.2">
      <c r="AU26870"/>
    </row>
    <row r="26871" spans="47:47" x14ac:dyDescent="0.2">
      <c r="AU26871"/>
    </row>
    <row r="26872" spans="47:47" x14ac:dyDescent="0.2">
      <c r="AU26872"/>
    </row>
    <row r="26873" spans="47:47" x14ac:dyDescent="0.2">
      <c r="AU26873"/>
    </row>
    <row r="26874" spans="47:47" x14ac:dyDescent="0.2">
      <c r="AU26874"/>
    </row>
    <row r="26875" spans="47:47" x14ac:dyDescent="0.2">
      <c r="AU26875"/>
    </row>
    <row r="26876" spans="47:47" x14ac:dyDescent="0.2">
      <c r="AU26876"/>
    </row>
    <row r="26877" spans="47:47" x14ac:dyDescent="0.2">
      <c r="AU26877"/>
    </row>
    <row r="26878" spans="47:47" x14ac:dyDescent="0.2">
      <c r="AU26878"/>
    </row>
    <row r="26879" spans="47:47" x14ac:dyDescent="0.2">
      <c r="AU26879"/>
    </row>
    <row r="26880" spans="47:47" x14ac:dyDescent="0.2">
      <c r="AU26880"/>
    </row>
    <row r="26881" spans="47:47" x14ac:dyDescent="0.2">
      <c r="AU26881"/>
    </row>
    <row r="26882" spans="47:47" x14ac:dyDescent="0.2">
      <c r="AU26882"/>
    </row>
    <row r="26883" spans="47:47" x14ac:dyDescent="0.2">
      <c r="AU26883"/>
    </row>
    <row r="26884" spans="47:47" x14ac:dyDescent="0.2">
      <c r="AU26884"/>
    </row>
    <row r="26885" spans="47:47" x14ac:dyDescent="0.2">
      <c r="AU26885"/>
    </row>
    <row r="26886" spans="47:47" x14ac:dyDescent="0.2">
      <c r="AU26886"/>
    </row>
    <row r="26887" spans="47:47" x14ac:dyDescent="0.2">
      <c r="AU26887"/>
    </row>
    <row r="26888" spans="47:47" x14ac:dyDescent="0.2">
      <c r="AU26888"/>
    </row>
    <row r="26889" spans="47:47" x14ac:dyDescent="0.2">
      <c r="AU26889"/>
    </row>
    <row r="26890" spans="47:47" x14ac:dyDescent="0.2">
      <c r="AU26890"/>
    </row>
    <row r="26891" spans="47:47" x14ac:dyDescent="0.2">
      <c r="AU26891"/>
    </row>
    <row r="26892" spans="47:47" x14ac:dyDescent="0.2">
      <c r="AU26892"/>
    </row>
    <row r="26893" spans="47:47" x14ac:dyDescent="0.2">
      <c r="AU26893"/>
    </row>
    <row r="26894" spans="47:47" x14ac:dyDescent="0.2">
      <c r="AU26894"/>
    </row>
    <row r="26895" spans="47:47" x14ac:dyDescent="0.2">
      <c r="AU26895"/>
    </row>
    <row r="26896" spans="47:47" x14ac:dyDescent="0.2">
      <c r="AU26896"/>
    </row>
    <row r="26897" spans="47:47" x14ac:dyDescent="0.2">
      <c r="AU26897"/>
    </row>
    <row r="26898" spans="47:47" x14ac:dyDescent="0.2">
      <c r="AU26898"/>
    </row>
    <row r="26899" spans="47:47" x14ac:dyDescent="0.2">
      <c r="AU26899"/>
    </row>
    <row r="26900" spans="47:47" x14ac:dyDescent="0.2">
      <c r="AU26900"/>
    </row>
    <row r="26901" spans="47:47" x14ac:dyDescent="0.2">
      <c r="AU26901"/>
    </row>
    <row r="26902" spans="47:47" x14ac:dyDescent="0.2">
      <c r="AU26902"/>
    </row>
    <row r="26903" spans="47:47" x14ac:dyDescent="0.2">
      <c r="AU26903"/>
    </row>
    <row r="26904" spans="47:47" x14ac:dyDescent="0.2">
      <c r="AU26904"/>
    </row>
    <row r="26905" spans="47:47" x14ac:dyDescent="0.2">
      <c r="AU26905"/>
    </row>
    <row r="26906" spans="47:47" x14ac:dyDescent="0.2">
      <c r="AU26906"/>
    </row>
    <row r="26907" spans="47:47" x14ac:dyDescent="0.2">
      <c r="AU26907"/>
    </row>
    <row r="26908" spans="47:47" x14ac:dyDescent="0.2">
      <c r="AU26908"/>
    </row>
    <row r="26909" spans="47:47" x14ac:dyDescent="0.2">
      <c r="AU26909"/>
    </row>
    <row r="26910" spans="47:47" x14ac:dyDescent="0.2">
      <c r="AU26910"/>
    </row>
    <row r="26911" spans="47:47" x14ac:dyDescent="0.2">
      <c r="AU26911"/>
    </row>
    <row r="26912" spans="47:47" x14ac:dyDescent="0.2">
      <c r="AU26912"/>
    </row>
    <row r="26913" spans="47:47" x14ac:dyDescent="0.2">
      <c r="AU26913"/>
    </row>
    <row r="26914" spans="47:47" x14ac:dyDescent="0.2">
      <c r="AU26914"/>
    </row>
    <row r="26915" spans="47:47" x14ac:dyDescent="0.2">
      <c r="AU26915"/>
    </row>
    <row r="26916" spans="47:47" x14ac:dyDescent="0.2">
      <c r="AU26916"/>
    </row>
    <row r="26917" spans="47:47" x14ac:dyDescent="0.2">
      <c r="AU26917"/>
    </row>
    <row r="26918" spans="47:47" x14ac:dyDescent="0.2">
      <c r="AU26918"/>
    </row>
    <row r="26919" spans="47:47" x14ac:dyDescent="0.2">
      <c r="AU26919"/>
    </row>
    <row r="26920" spans="47:47" x14ac:dyDescent="0.2">
      <c r="AU26920"/>
    </row>
    <row r="26921" spans="47:47" x14ac:dyDescent="0.2">
      <c r="AU26921"/>
    </row>
    <row r="26922" spans="47:47" x14ac:dyDescent="0.2">
      <c r="AU26922"/>
    </row>
    <row r="26923" spans="47:47" x14ac:dyDescent="0.2">
      <c r="AU26923"/>
    </row>
    <row r="26924" spans="47:47" x14ac:dyDescent="0.2">
      <c r="AU26924"/>
    </row>
    <row r="26925" spans="47:47" x14ac:dyDescent="0.2">
      <c r="AU26925"/>
    </row>
    <row r="26926" spans="47:47" x14ac:dyDescent="0.2">
      <c r="AU26926"/>
    </row>
    <row r="26927" spans="47:47" x14ac:dyDescent="0.2">
      <c r="AU26927"/>
    </row>
    <row r="26928" spans="47:47" x14ac:dyDescent="0.2">
      <c r="AU26928"/>
    </row>
    <row r="26929" spans="47:47" x14ac:dyDescent="0.2">
      <c r="AU26929"/>
    </row>
    <row r="26930" spans="47:47" x14ac:dyDescent="0.2">
      <c r="AU26930"/>
    </row>
    <row r="26931" spans="47:47" x14ac:dyDescent="0.2">
      <c r="AU26931"/>
    </row>
    <row r="26932" spans="47:47" x14ac:dyDescent="0.2">
      <c r="AU26932"/>
    </row>
    <row r="26933" spans="47:47" x14ac:dyDescent="0.2">
      <c r="AU26933"/>
    </row>
    <row r="26934" spans="47:47" x14ac:dyDescent="0.2">
      <c r="AU26934"/>
    </row>
    <row r="26935" spans="47:47" x14ac:dyDescent="0.2">
      <c r="AU26935"/>
    </row>
    <row r="26936" spans="47:47" x14ac:dyDescent="0.2">
      <c r="AU26936"/>
    </row>
    <row r="26937" spans="47:47" x14ac:dyDescent="0.2">
      <c r="AU26937"/>
    </row>
    <row r="26938" spans="47:47" x14ac:dyDescent="0.2">
      <c r="AU26938"/>
    </row>
    <row r="26939" spans="47:47" x14ac:dyDescent="0.2">
      <c r="AU26939"/>
    </row>
    <row r="26940" spans="47:47" x14ac:dyDescent="0.2">
      <c r="AU26940"/>
    </row>
    <row r="26941" spans="47:47" x14ac:dyDescent="0.2">
      <c r="AU26941"/>
    </row>
    <row r="26942" spans="47:47" x14ac:dyDescent="0.2">
      <c r="AU26942"/>
    </row>
    <row r="26943" spans="47:47" x14ac:dyDescent="0.2">
      <c r="AU26943"/>
    </row>
    <row r="26944" spans="47:47" x14ac:dyDescent="0.2">
      <c r="AU26944"/>
    </row>
    <row r="26945" spans="47:47" x14ac:dyDescent="0.2">
      <c r="AU26945"/>
    </row>
    <row r="26946" spans="47:47" x14ac:dyDescent="0.2">
      <c r="AU26946"/>
    </row>
    <row r="26947" spans="47:47" x14ac:dyDescent="0.2">
      <c r="AU26947"/>
    </row>
    <row r="26948" spans="47:47" x14ac:dyDescent="0.2">
      <c r="AU26948"/>
    </row>
    <row r="26949" spans="47:47" x14ac:dyDescent="0.2">
      <c r="AU26949"/>
    </row>
    <row r="26950" spans="47:47" x14ac:dyDescent="0.2">
      <c r="AU26950"/>
    </row>
    <row r="26951" spans="47:47" x14ac:dyDescent="0.2">
      <c r="AU26951"/>
    </row>
    <row r="26952" spans="47:47" x14ac:dyDescent="0.2">
      <c r="AU26952"/>
    </row>
    <row r="26953" spans="47:47" x14ac:dyDescent="0.2">
      <c r="AU26953"/>
    </row>
    <row r="26954" spans="47:47" x14ac:dyDescent="0.2">
      <c r="AU26954"/>
    </row>
    <row r="26955" spans="47:47" x14ac:dyDescent="0.2">
      <c r="AU26955"/>
    </row>
    <row r="26956" spans="47:47" x14ac:dyDescent="0.2">
      <c r="AU26956"/>
    </row>
    <row r="26957" spans="47:47" x14ac:dyDescent="0.2">
      <c r="AU26957"/>
    </row>
    <row r="26958" spans="47:47" x14ac:dyDescent="0.2">
      <c r="AU26958"/>
    </row>
    <row r="26959" spans="47:47" x14ac:dyDescent="0.2">
      <c r="AU26959"/>
    </row>
    <row r="26960" spans="47:47" x14ac:dyDescent="0.2">
      <c r="AU26960"/>
    </row>
    <row r="26961" spans="47:47" x14ac:dyDescent="0.2">
      <c r="AU26961"/>
    </row>
    <row r="26962" spans="47:47" x14ac:dyDescent="0.2">
      <c r="AU26962"/>
    </row>
    <row r="26963" spans="47:47" x14ac:dyDescent="0.2">
      <c r="AU26963"/>
    </row>
    <row r="26964" spans="47:47" x14ac:dyDescent="0.2">
      <c r="AU26964"/>
    </row>
    <row r="26965" spans="47:47" x14ac:dyDescent="0.2">
      <c r="AU26965"/>
    </row>
    <row r="26966" spans="47:47" x14ac:dyDescent="0.2">
      <c r="AU26966"/>
    </row>
    <row r="26967" spans="47:47" x14ac:dyDescent="0.2">
      <c r="AU26967"/>
    </row>
    <row r="26968" spans="47:47" x14ac:dyDescent="0.2">
      <c r="AU26968"/>
    </row>
    <row r="26969" spans="47:47" x14ac:dyDescent="0.2">
      <c r="AU26969"/>
    </row>
    <row r="26970" spans="47:47" x14ac:dyDescent="0.2">
      <c r="AU26970"/>
    </row>
    <row r="26971" spans="47:47" x14ac:dyDescent="0.2">
      <c r="AU26971"/>
    </row>
    <row r="26972" spans="47:47" x14ac:dyDescent="0.2">
      <c r="AU26972"/>
    </row>
    <row r="26973" spans="47:47" x14ac:dyDescent="0.2">
      <c r="AU26973"/>
    </row>
    <row r="26974" spans="47:47" x14ac:dyDescent="0.2">
      <c r="AU26974"/>
    </row>
    <row r="26975" spans="47:47" x14ac:dyDescent="0.2">
      <c r="AU26975"/>
    </row>
    <row r="26976" spans="47:47" x14ac:dyDescent="0.2">
      <c r="AU26976"/>
    </row>
    <row r="26977" spans="47:47" x14ac:dyDescent="0.2">
      <c r="AU26977"/>
    </row>
    <row r="26978" spans="47:47" x14ac:dyDescent="0.2">
      <c r="AU26978"/>
    </row>
    <row r="26979" spans="47:47" x14ac:dyDescent="0.2">
      <c r="AU26979"/>
    </row>
    <row r="26980" spans="47:47" x14ac:dyDescent="0.2">
      <c r="AU26980"/>
    </row>
    <row r="26981" spans="47:47" x14ac:dyDescent="0.2">
      <c r="AU26981"/>
    </row>
    <row r="26982" spans="47:47" x14ac:dyDescent="0.2">
      <c r="AU26982"/>
    </row>
    <row r="26983" spans="47:47" x14ac:dyDescent="0.2">
      <c r="AU26983"/>
    </row>
    <row r="26984" spans="47:47" x14ac:dyDescent="0.2">
      <c r="AU26984"/>
    </row>
    <row r="26985" spans="47:47" x14ac:dyDescent="0.2">
      <c r="AU26985"/>
    </row>
    <row r="26986" spans="47:47" x14ac:dyDescent="0.2">
      <c r="AU26986"/>
    </row>
    <row r="26987" spans="47:47" x14ac:dyDescent="0.2">
      <c r="AU26987"/>
    </row>
    <row r="26988" spans="47:47" x14ac:dyDescent="0.2">
      <c r="AU26988"/>
    </row>
    <row r="26989" spans="47:47" x14ac:dyDescent="0.2">
      <c r="AU26989"/>
    </row>
    <row r="26990" spans="47:47" x14ac:dyDescent="0.2">
      <c r="AU26990"/>
    </row>
    <row r="26991" spans="47:47" x14ac:dyDescent="0.2">
      <c r="AU26991"/>
    </row>
    <row r="26992" spans="47:47" x14ac:dyDescent="0.2">
      <c r="AU26992"/>
    </row>
    <row r="26993" spans="47:47" x14ac:dyDescent="0.2">
      <c r="AU26993"/>
    </row>
    <row r="26994" spans="47:47" x14ac:dyDescent="0.2">
      <c r="AU26994"/>
    </row>
    <row r="26995" spans="47:47" x14ac:dyDescent="0.2">
      <c r="AU26995"/>
    </row>
    <row r="26996" spans="47:47" x14ac:dyDescent="0.2">
      <c r="AU26996"/>
    </row>
    <row r="26997" spans="47:47" x14ac:dyDescent="0.2">
      <c r="AU26997"/>
    </row>
    <row r="26998" spans="47:47" x14ac:dyDescent="0.2">
      <c r="AU26998"/>
    </row>
    <row r="26999" spans="47:47" x14ac:dyDescent="0.2">
      <c r="AU26999"/>
    </row>
    <row r="27000" spans="47:47" x14ac:dyDescent="0.2">
      <c r="AU27000"/>
    </row>
    <row r="27001" spans="47:47" x14ac:dyDescent="0.2">
      <c r="AU27001"/>
    </row>
    <row r="27002" spans="47:47" x14ac:dyDescent="0.2">
      <c r="AU27002"/>
    </row>
    <row r="27003" spans="47:47" x14ac:dyDescent="0.2">
      <c r="AU27003"/>
    </row>
    <row r="27004" spans="47:47" x14ac:dyDescent="0.2">
      <c r="AU27004"/>
    </row>
    <row r="27005" spans="47:47" x14ac:dyDescent="0.2">
      <c r="AU27005"/>
    </row>
    <row r="27006" spans="47:47" x14ac:dyDescent="0.2">
      <c r="AU27006"/>
    </row>
    <row r="27007" spans="47:47" x14ac:dyDescent="0.2">
      <c r="AU27007"/>
    </row>
    <row r="27008" spans="47:47" x14ac:dyDescent="0.2">
      <c r="AU27008"/>
    </row>
    <row r="27009" spans="47:47" x14ac:dyDescent="0.2">
      <c r="AU27009"/>
    </row>
    <row r="27010" spans="47:47" x14ac:dyDescent="0.2">
      <c r="AU27010"/>
    </row>
    <row r="27011" spans="47:47" x14ac:dyDescent="0.2">
      <c r="AU27011"/>
    </row>
    <row r="27012" spans="47:47" x14ac:dyDescent="0.2">
      <c r="AU27012"/>
    </row>
    <row r="27013" spans="47:47" x14ac:dyDescent="0.2">
      <c r="AU27013"/>
    </row>
    <row r="27014" spans="47:47" x14ac:dyDescent="0.2">
      <c r="AU27014"/>
    </row>
    <row r="27015" spans="47:47" x14ac:dyDescent="0.2">
      <c r="AU27015"/>
    </row>
    <row r="27016" spans="47:47" x14ac:dyDescent="0.2">
      <c r="AU27016"/>
    </row>
    <row r="27017" spans="47:47" x14ac:dyDescent="0.2">
      <c r="AU27017"/>
    </row>
    <row r="27018" spans="47:47" x14ac:dyDescent="0.2">
      <c r="AU27018"/>
    </row>
    <row r="27019" spans="47:47" x14ac:dyDescent="0.2">
      <c r="AU27019"/>
    </row>
    <row r="27020" spans="47:47" x14ac:dyDescent="0.2">
      <c r="AU27020"/>
    </row>
    <row r="27021" spans="47:47" x14ac:dyDescent="0.2">
      <c r="AU27021"/>
    </row>
    <row r="27022" spans="47:47" x14ac:dyDescent="0.2">
      <c r="AU27022"/>
    </row>
    <row r="27023" spans="47:47" x14ac:dyDescent="0.2">
      <c r="AU27023"/>
    </row>
    <row r="27024" spans="47:47" x14ac:dyDescent="0.2">
      <c r="AU27024"/>
    </row>
    <row r="27025" spans="47:47" x14ac:dyDescent="0.2">
      <c r="AU27025"/>
    </row>
    <row r="27026" spans="47:47" x14ac:dyDescent="0.2">
      <c r="AU27026"/>
    </row>
    <row r="27027" spans="47:47" x14ac:dyDescent="0.2">
      <c r="AU27027"/>
    </row>
    <row r="27028" spans="47:47" x14ac:dyDescent="0.2">
      <c r="AU27028"/>
    </row>
    <row r="27029" spans="47:47" x14ac:dyDescent="0.2">
      <c r="AU27029"/>
    </row>
    <row r="27030" spans="47:47" x14ac:dyDescent="0.2">
      <c r="AU27030"/>
    </row>
    <row r="27031" spans="47:47" x14ac:dyDescent="0.2">
      <c r="AU27031"/>
    </row>
    <row r="27032" spans="47:47" x14ac:dyDescent="0.2">
      <c r="AU27032"/>
    </row>
    <row r="27033" spans="47:47" x14ac:dyDescent="0.2">
      <c r="AU27033"/>
    </row>
    <row r="27034" spans="47:47" x14ac:dyDescent="0.2">
      <c r="AU27034"/>
    </row>
    <row r="27035" spans="47:47" x14ac:dyDescent="0.2">
      <c r="AU27035"/>
    </row>
    <row r="27036" spans="47:47" x14ac:dyDescent="0.2">
      <c r="AU27036"/>
    </row>
    <row r="27037" spans="47:47" x14ac:dyDescent="0.2">
      <c r="AU27037"/>
    </row>
    <row r="27038" spans="47:47" x14ac:dyDescent="0.2">
      <c r="AU27038"/>
    </row>
    <row r="27039" spans="47:47" x14ac:dyDescent="0.2">
      <c r="AU27039"/>
    </row>
    <row r="27040" spans="47:47" x14ac:dyDescent="0.2">
      <c r="AU27040"/>
    </row>
    <row r="27041" spans="47:47" x14ac:dyDescent="0.2">
      <c r="AU27041"/>
    </row>
    <row r="27042" spans="47:47" x14ac:dyDescent="0.2">
      <c r="AU27042"/>
    </row>
    <row r="27043" spans="47:47" x14ac:dyDescent="0.2">
      <c r="AU27043"/>
    </row>
    <row r="27044" spans="47:47" x14ac:dyDescent="0.2">
      <c r="AU27044"/>
    </row>
    <row r="27045" spans="47:47" x14ac:dyDescent="0.2">
      <c r="AU27045"/>
    </row>
    <row r="27046" spans="47:47" x14ac:dyDescent="0.2">
      <c r="AU27046"/>
    </row>
    <row r="27047" spans="47:47" x14ac:dyDescent="0.2">
      <c r="AU27047"/>
    </row>
    <row r="27048" spans="47:47" x14ac:dyDescent="0.2">
      <c r="AU27048"/>
    </row>
    <row r="27049" spans="47:47" x14ac:dyDescent="0.2">
      <c r="AU27049"/>
    </row>
    <row r="27050" spans="47:47" x14ac:dyDescent="0.2">
      <c r="AU27050"/>
    </row>
    <row r="27051" spans="47:47" x14ac:dyDescent="0.2">
      <c r="AU27051"/>
    </row>
    <row r="27052" spans="47:47" x14ac:dyDescent="0.2">
      <c r="AU27052"/>
    </row>
    <row r="27053" spans="47:47" x14ac:dyDescent="0.2">
      <c r="AU27053"/>
    </row>
    <row r="27054" spans="47:47" x14ac:dyDescent="0.2">
      <c r="AU27054"/>
    </row>
    <row r="27055" spans="47:47" x14ac:dyDescent="0.2">
      <c r="AU27055"/>
    </row>
    <row r="27056" spans="47:47" x14ac:dyDescent="0.2">
      <c r="AU27056"/>
    </row>
    <row r="27057" spans="47:47" x14ac:dyDescent="0.2">
      <c r="AU27057"/>
    </row>
    <row r="27058" spans="47:47" x14ac:dyDescent="0.2">
      <c r="AU27058"/>
    </row>
    <row r="27059" spans="47:47" x14ac:dyDescent="0.2">
      <c r="AU27059"/>
    </row>
    <row r="27060" spans="47:47" x14ac:dyDescent="0.2">
      <c r="AU27060"/>
    </row>
    <row r="27061" spans="47:47" x14ac:dyDescent="0.2">
      <c r="AU27061"/>
    </row>
    <row r="27062" spans="47:47" x14ac:dyDescent="0.2">
      <c r="AU27062"/>
    </row>
    <row r="27063" spans="47:47" x14ac:dyDescent="0.2">
      <c r="AU27063"/>
    </row>
    <row r="27064" spans="47:47" x14ac:dyDescent="0.2">
      <c r="AU27064"/>
    </row>
    <row r="27065" spans="47:47" x14ac:dyDescent="0.2">
      <c r="AU27065"/>
    </row>
    <row r="27066" spans="47:47" x14ac:dyDescent="0.2">
      <c r="AU27066"/>
    </row>
    <row r="27067" spans="47:47" x14ac:dyDescent="0.2">
      <c r="AU27067"/>
    </row>
    <row r="27068" spans="47:47" x14ac:dyDescent="0.2">
      <c r="AU27068"/>
    </row>
    <row r="27069" spans="47:47" x14ac:dyDescent="0.2">
      <c r="AU27069"/>
    </row>
    <row r="27070" spans="47:47" x14ac:dyDescent="0.2">
      <c r="AU27070"/>
    </row>
    <row r="27071" spans="47:47" x14ac:dyDescent="0.2">
      <c r="AU27071"/>
    </row>
    <row r="27072" spans="47:47" x14ac:dyDescent="0.2">
      <c r="AU27072"/>
    </row>
    <row r="27073" spans="47:47" x14ac:dyDescent="0.2">
      <c r="AU27073"/>
    </row>
    <row r="27074" spans="47:47" x14ac:dyDescent="0.2">
      <c r="AU27074"/>
    </row>
    <row r="27075" spans="47:47" x14ac:dyDescent="0.2">
      <c r="AU27075"/>
    </row>
    <row r="27076" spans="47:47" x14ac:dyDescent="0.2">
      <c r="AU27076"/>
    </row>
    <row r="27077" spans="47:47" x14ac:dyDescent="0.2">
      <c r="AU27077"/>
    </row>
    <row r="27078" spans="47:47" x14ac:dyDescent="0.2">
      <c r="AU27078"/>
    </row>
    <row r="27079" spans="47:47" x14ac:dyDescent="0.2">
      <c r="AU27079"/>
    </row>
    <row r="27080" spans="47:47" x14ac:dyDescent="0.2">
      <c r="AU27080"/>
    </row>
    <row r="27081" spans="47:47" x14ac:dyDescent="0.2">
      <c r="AU27081"/>
    </row>
    <row r="27082" spans="47:47" x14ac:dyDescent="0.2">
      <c r="AU27082"/>
    </row>
    <row r="27083" spans="47:47" x14ac:dyDescent="0.2">
      <c r="AU27083"/>
    </row>
    <row r="27084" spans="47:47" x14ac:dyDescent="0.2">
      <c r="AU27084"/>
    </row>
    <row r="27085" spans="47:47" x14ac:dyDescent="0.2">
      <c r="AU27085"/>
    </row>
    <row r="27086" spans="47:47" x14ac:dyDescent="0.2">
      <c r="AU27086"/>
    </row>
    <row r="27087" spans="47:47" x14ac:dyDescent="0.2">
      <c r="AU27087"/>
    </row>
    <row r="27088" spans="47:47" x14ac:dyDescent="0.2">
      <c r="AU27088"/>
    </row>
    <row r="27089" spans="47:47" x14ac:dyDescent="0.2">
      <c r="AU27089"/>
    </row>
    <row r="27090" spans="47:47" x14ac:dyDescent="0.2">
      <c r="AU27090"/>
    </row>
    <row r="27091" spans="47:47" x14ac:dyDescent="0.2">
      <c r="AU27091"/>
    </row>
    <row r="27092" spans="47:47" x14ac:dyDescent="0.2">
      <c r="AU27092"/>
    </row>
    <row r="27093" spans="47:47" x14ac:dyDescent="0.2">
      <c r="AU27093"/>
    </row>
    <row r="27094" spans="47:47" x14ac:dyDescent="0.2">
      <c r="AU27094"/>
    </row>
    <row r="27095" spans="47:47" x14ac:dyDescent="0.2">
      <c r="AU27095"/>
    </row>
    <row r="27096" spans="47:47" x14ac:dyDescent="0.2">
      <c r="AU27096"/>
    </row>
    <row r="27097" spans="47:47" x14ac:dyDescent="0.2">
      <c r="AU27097"/>
    </row>
    <row r="27098" spans="47:47" x14ac:dyDescent="0.2">
      <c r="AU27098"/>
    </row>
    <row r="27099" spans="47:47" x14ac:dyDescent="0.2">
      <c r="AU27099"/>
    </row>
    <row r="27100" spans="47:47" x14ac:dyDescent="0.2">
      <c r="AU27100"/>
    </row>
    <row r="27101" spans="47:47" x14ac:dyDescent="0.2">
      <c r="AU27101"/>
    </row>
    <row r="27102" spans="47:47" x14ac:dyDescent="0.2">
      <c r="AU27102"/>
    </row>
    <row r="27103" spans="47:47" x14ac:dyDescent="0.2">
      <c r="AU27103"/>
    </row>
    <row r="27104" spans="47:47" x14ac:dyDescent="0.2">
      <c r="AU27104"/>
    </row>
    <row r="27105" spans="47:47" x14ac:dyDescent="0.2">
      <c r="AU27105"/>
    </row>
    <row r="27106" spans="47:47" x14ac:dyDescent="0.2">
      <c r="AU27106"/>
    </row>
    <row r="27107" spans="47:47" x14ac:dyDescent="0.2">
      <c r="AU27107"/>
    </row>
    <row r="27108" spans="47:47" x14ac:dyDescent="0.2">
      <c r="AU27108"/>
    </row>
    <row r="27109" spans="47:47" x14ac:dyDescent="0.2">
      <c r="AU27109"/>
    </row>
    <row r="27110" spans="47:47" x14ac:dyDescent="0.2">
      <c r="AU27110"/>
    </row>
    <row r="27111" spans="47:47" x14ac:dyDescent="0.2">
      <c r="AU27111"/>
    </row>
    <row r="27112" spans="47:47" x14ac:dyDescent="0.2">
      <c r="AU27112"/>
    </row>
    <row r="27113" spans="47:47" x14ac:dyDescent="0.2">
      <c r="AU27113"/>
    </row>
    <row r="27114" spans="47:47" x14ac:dyDescent="0.2">
      <c r="AU27114"/>
    </row>
    <row r="27115" spans="47:47" x14ac:dyDescent="0.2">
      <c r="AU27115"/>
    </row>
    <row r="27116" spans="47:47" x14ac:dyDescent="0.2">
      <c r="AU27116"/>
    </row>
    <row r="27117" spans="47:47" x14ac:dyDescent="0.2">
      <c r="AU27117"/>
    </row>
    <row r="27118" spans="47:47" x14ac:dyDescent="0.2">
      <c r="AU27118"/>
    </row>
    <row r="27119" spans="47:47" x14ac:dyDescent="0.2">
      <c r="AU27119"/>
    </row>
    <row r="27120" spans="47:47" x14ac:dyDescent="0.2">
      <c r="AU27120"/>
    </row>
    <row r="27121" spans="47:47" x14ac:dyDescent="0.2">
      <c r="AU27121"/>
    </row>
    <row r="27122" spans="47:47" x14ac:dyDescent="0.2">
      <c r="AU27122"/>
    </row>
    <row r="27123" spans="47:47" x14ac:dyDescent="0.2">
      <c r="AU27123"/>
    </row>
    <row r="27124" spans="47:47" x14ac:dyDescent="0.2">
      <c r="AU27124"/>
    </row>
    <row r="27125" spans="47:47" x14ac:dyDescent="0.2">
      <c r="AU27125"/>
    </row>
    <row r="27126" spans="47:47" x14ac:dyDescent="0.2">
      <c r="AU27126"/>
    </row>
    <row r="27127" spans="47:47" x14ac:dyDescent="0.2">
      <c r="AU27127"/>
    </row>
    <row r="27128" spans="47:47" x14ac:dyDescent="0.2">
      <c r="AU27128"/>
    </row>
    <row r="27129" spans="47:47" x14ac:dyDescent="0.2">
      <c r="AU27129"/>
    </row>
    <row r="27130" spans="47:47" x14ac:dyDescent="0.2">
      <c r="AU27130"/>
    </row>
    <row r="27131" spans="47:47" x14ac:dyDescent="0.2">
      <c r="AU27131"/>
    </row>
    <row r="27132" spans="47:47" x14ac:dyDescent="0.2">
      <c r="AU27132"/>
    </row>
    <row r="27133" spans="47:47" x14ac:dyDescent="0.2">
      <c r="AU27133"/>
    </row>
    <row r="27134" spans="47:47" x14ac:dyDescent="0.2">
      <c r="AU27134"/>
    </row>
    <row r="27135" spans="47:47" x14ac:dyDescent="0.2">
      <c r="AU27135"/>
    </row>
    <row r="27136" spans="47:47" x14ac:dyDescent="0.2">
      <c r="AU27136"/>
    </row>
    <row r="27137" spans="47:47" x14ac:dyDescent="0.2">
      <c r="AU27137"/>
    </row>
    <row r="27138" spans="47:47" x14ac:dyDescent="0.2">
      <c r="AU27138"/>
    </row>
    <row r="27139" spans="47:47" x14ac:dyDescent="0.2">
      <c r="AU27139"/>
    </row>
    <row r="27140" spans="47:47" x14ac:dyDescent="0.2">
      <c r="AU27140"/>
    </row>
    <row r="27141" spans="47:47" x14ac:dyDescent="0.2">
      <c r="AU27141"/>
    </row>
    <row r="27142" spans="47:47" x14ac:dyDescent="0.2">
      <c r="AU27142"/>
    </row>
    <row r="27143" spans="47:47" x14ac:dyDescent="0.2">
      <c r="AU27143"/>
    </row>
    <row r="27144" spans="47:47" x14ac:dyDescent="0.2">
      <c r="AU27144"/>
    </row>
    <row r="27145" spans="47:47" x14ac:dyDescent="0.2">
      <c r="AU27145"/>
    </row>
    <row r="27146" spans="47:47" x14ac:dyDescent="0.2">
      <c r="AU27146"/>
    </row>
    <row r="27147" spans="47:47" x14ac:dyDescent="0.2">
      <c r="AU27147"/>
    </row>
    <row r="27148" spans="47:47" x14ac:dyDescent="0.2">
      <c r="AU27148"/>
    </row>
    <row r="27149" spans="47:47" x14ac:dyDescent="0.2">
      <c r="AU27149"/>
    </row>
    <row r="27150" spans="47:47" x14ac:dyDescent="0.2">
      <c r="AU27150"/>
    </row>
    <row r="27151" spans="47:47" x14ac:dyDescent="0.2">
      <c r="AU27151"/>
    </row>
    <row r="27152" spans="47:47" x14ac:dyDescent="0.2">
      <c r="AU27152"/>
    </row>
    <row r="27153" spans="47:47" x14ac:dyDescent="0.2">
      <c r="AU27153"/>
    </row>
    <row r="27154" spans="47:47" x14ac:dyDescent="0.2">
      <c r="AU27154"/>
    </row>
    <row r="27155" spans="47:47" x14ac:dyDescent="0.2">
      <c r="AU27155"/>
    </row>
    <row r="27156" spans="47:47" x14ac:dyDescent="0.2">
      <c r="AU27156"/>
    </row>
    <row r="27157" spans="47:47" x14ac:dyDescent="0.2">
      <c r="AU27157"/>
    </row>
    <row r="27158" spans="47:47" x14ac:dyDescent="0.2">
      <c r="AU27158"/>
    </row>
    <row r="27159" spans="47:47" x14ac:dyDescent="0.2">
      <c r="AU27159"/>
    </row>
    <row r="27160" spans="47:47" x14ac:dyDescent="0.2">
      <c r="AU27160"/>
    </row>
    <row r="27161" spans="47:47" x14ac:dyDescent="0.2">
      <c r="AU27161"/>
    </row>
    <row r="27162" spans="47:47" x14ac:dyDescent="0.2">
      <c r="AU27162"/>
    </row>
    <row r="27163" spans="47:47" x14ac:dyDescent="0.2">
      <c r="AU27163"/>
    </row>
    <row r="27164" spans="47:47" x14ac:dyDescent="0.2">
      <c r="AU27164"/>
    </row>
    <row r="27165" spans="47:47" x14ac:dyDescent="0.2">
      <c r="AU27165"/>
    </row>
    <row r="27166" spans="47:47" x14ac:dyDescent="0.2">
      <c r="AU27166"/>
    </row>
    <row r="27167" spans="47:47" x14ac:dyDescent="0.2">
      <c r="AU27167"/>
    </row>
    <row r="27168" spans="47:47" x14ac:dyDescent="0.2">
      <c r="AU27168"/>
    </row>
    <row r="27169" spans="47:47" x14ac:dyDescent="0.2">
      <c r="AU27169"/>
    </row>
    <row r="27170" spans="47:47" x14ac:dyDescent="0.2">
      <c r="AU27170"/>
    </row>
    <row r="27171" spans="47:47" x14ac:dyDescent="0.2">
      <c r="AU27171"/>
    </row>
    <row r="27172" spans="47:47" x14ac:dyDescent="0.2">
      <c r="AU27172"/>
    </row>
    <row r="27173" spans="47:47" x14ac:dyDescent="0.2">
      <c r="AU27173"/>
    </row>
    <row r="27174" spans="47:47" x14ac:dyDescent="0.2">
      <c r="AU27174"/>
    </row>
    <row r="27175" spans="47:47" x14ac:dyDescent="0.2">
      <c r="AU27175"/>
    </row>
    <row r="27176" spans="47:47" x14ac:dyDescent="0.2">
      <c r="AU27176"/>
    </row>
    <row r="27177" spans="47:47" x14ac:dyDescent="0.2">
      <c r="AU27177"/>
    </row>
    <row r="27178" spans="47:47" x14ac:dyDescent="0.2">
      <c r="AU27178"/>
    </row>
    <row r="27179" spans="47:47" x14ac:dyDescent="0.2">
      <c r="AU27179"/>
    </row>
    <row r="27180" spans="47:47" x14ac:dyDescent="0.2">
      <c r="AU27180"/>
    </row>
    <row r="27181" spans="47:47" x14ac:dyDescent="0.2">
      <c r="AU27181"/>
    </row>
    <row r="27182" spans="47:47" x14ac:dyDescent="0.2">
      <c r="AU27182"/>
    </row>
    <row r="27183" spans="47:47" x14ac:dyDescent="0.2">
      <c r="AU27183"/>
    </row>
    <row r="27184" spans="47:47" x14ac:dyDescent="0.2">
      <c r="AU27184"/>
    </row>
    <row r="27185" spans="47:47" x14ac:dyDescent="0.2">
      <c r="AU27185"/>
    </row>
    <row r="27186" spans="47:47" x14ac:dyDescent="0.2">
      <c r="AU27186"/>
    </row>
    <row r="27187" spans="47:47" x14ac:dyDescent="0.2">
      <c r="AU27187"/>
    </row>
    <row r="27188" spans="47:47" x14ac:dyDescent="0.2">
      <c r="AU27188"/>
    </row>
    <row r="27189" spans="47:47" x14ac:dyDescent="0.2">
      <c r="AU27189"/>
    </row>
    <row r="27190" spans="47:47" x14ac:dyDescent="0.2">
      <c r="AU27190"/>
    </row>
    <row r="27191" spans="47:47" x14ac:dyDescent="0.2">
      <c r="AU27191"/>
    </row>
    <row r="27192" spans="47:47" x14ac:dyDescent="0.2">
      <c r="AU27192"/>
    </row>
    <row r="27193" spans="47:47" x14ac:dyDescent="0.2">
      <c r="AU27193"/>
    </row>
    <row r="27194" spans="47:47" x14ac:dyDescent="0.2">
      <c r="AU27194"/>
    </row>
    <row r="27195" spans="47:47" x14ac:dyDescent="0.2">
      <c r="AU27195"/>
    </row>
    <row r="27196" spans="47:47" x14ac:dyDescent="0.2">
      <c r="AU27196"/>
    </row>
    <row r="27197" spans="47:47" x14ac:dyDescent="0.2">
      <c r="AU27197"/>
    </row>
    <row r="27198" spans="47:47" x14ac:dyDescent="0.2">
      <c r="AU27198"/>
    </row>
    <row r="27199" spans="47:47" x14ac:dyDescent="0.2">
      <c r="AU27199"/>
    </row>
    <row r="27200" spans="47:47" x14ac:dyDescent="0.2">
      <c r="AU27200"/>
    </row>
    <row r="27201" spans="47:47" x14ac:dyDescent="0.2">
      <c r="AU27201"/>
    </row>
    <row r="27202" spans="47:47" x14ac:dyDescent="0.2">
      <c r="AU27202"/>
    </row>
    <row r="27203" spans="47:47" x14ac:dyDescent="0.2">
      <c r="AU27203"/>
    </row>
    <row r="27204" spans="47:47" x14ac:dyDescent="0.2">
      <c r="AU27204"/>
    </row>
    <row r="27205" spans="47:47" x14ac:dyDescent="0.2">
      <c r="AU27205"/>
    </row>
    <row r="27206" spans="47:47" x14ac:dyDescent="0.2">
      <c r="AU27206"/>
    </row>
    <row r="27207" spans="47:47" x14ac:dyDescent="0.2">
      <c r="AU27207"/>
    </row>
    <row r="27208" spans="47:47" x14ac:dyDescent="0.2">
      <c r="AU27208"/>
    </row>
    <row r="27209" spans="47:47" x14ac:dyDescent="0.2">
      <c r="AU27209"/>
    </row>
    <row r="27210" spans="47:47" x14ac:dyDescent="0.2">
      <c r="AU27210"/>
    </row>
    <row r="27211" spans="47:47" x14ac:dyDescent="0.2">
      <c r="AU27211"/>
    </row>
    <row r="27212" spans="47:47" x14ac:dyDescent="0.2">
      <c r="AU27212"/>
    </row>
    <row r="27213" spans="47:47" x14ac:dyDescent="0.2">
      <c r="AU27213"/>
    </row>
    <row r="27214" spans="47:47" x14ac:dyDescent="0.2">
      <c r="AU27214"/>
    </row>
    <row r="27215" spans="47:47" x14ac:dyDescent="0.2">
      <c r="AU27215"/>
    </row>
    <row r="27216" spans="47:47" x14ac:dyDescent="0.2">
      <c r="AU27216"/>
    </row>
    <row r="27217" spans="47:47" x14ac:dyDescent="0.2">
      <c r="AU27217"/>
    </row>
    <row r="27218" spans="47:47" x14ac:dyDescent="0.2">
      <c r="AU27218"/>
    </row>
    <row r="27219" spans="47:47" x14ac:dyDescent="0.2">
      <c r="AU27219"/>
    </row>
    <row r="27220" spans="47:47" x14ac:dyDescent="0.2">
      <c r="AU27220"/>
    </row>
    <row r="27221" spans="47:47" x14ac:dyDescent="0.2">
      <c r="AU27221"/>
    </row>
    <row r="27222" spans="47:47" x14ac:dyDescent="0.2">
      <c r="AU27222"/>
    </row>
    <row r="27223" spans="47:47" x14ac:dyDescent="0.2">
      <c r="AU27223"/>
    </row>
    <row r="27224" spans="47:47" x14ac:dyDescent="0.2">
      <c r="AU27224"/>
    </row>
    <row r="27225" spans="47:47" x14ac:dyDescent="0.2">
      <c r="AU27225"/>
    </row>
    <row r="27226" spans="47:47" x14ac:dyDescent="0.2">
      <c r="AU27226"/>
    </row>
    <row r="27227" spans="47:47" x14ac:dyDescent="0.2">
      <c r="AU27227"/>
    </row>
    <row r="27228" spans="47:47" x14ac:dyDescent="0.2">
      <c r="AU27228"/>
    </row>
    <row r="27229" spans="47:47" x14ac:dyDescent="0.2">
      <c r="AU27229"/>
    </row>
    <row r="27230" spans="47:47" x14ac:dyDescent="0.2">
      <c r="AU27230"/>
    </row>
    <row r="27231" spans="47:47" x14ac:dyDescent="0.2">
      <c r="AU27231"/>
    </row>
    <row r="27232" spans="47:47" x14ac:dyDescent="0.2">
      <c r="AU27232"/>
    </row>
    <row r="27233" spans="47:47" x14ac:dyDescent="0.2">
      <c r="AU27233"/>
    </row>
    <row r="27234" spans="47:47" x14ac:dyDescent="0.2">
      <c r="AU27234"/>
    </row>
    <row r="27235" spans="47:47" x14ac:dyDescent="0.2">
      <c r="AU27235"/>
    </row>
    <row r="27236" spans="47:47" x14ac:dyDescent="0.2">
      <c r="AU27236"/>
    </row>
    <row r="27237" spans="47:47" x14ac:dyDescent="0.2">
      <c r="AU27237"/>
    </row>
    <row r="27238" spans="47:47" x14ac:dyDescent="0.2">
      <c r="AU27238"/>
    </row>
    <row r="27239" spans="47:47" x14ac:dyDescent="0.2">
      <c r="AU27239"/>
    </row>
    <row r="27240" spans="47:47" x14ac:dyDescent="0.2">
      <c r="AU27240"/>
    </row>
    <row r="27241" spans="47:47" x14ac:dyDescent="0.2">
      <c r="AU27241"/>
    </row>
    <row r="27242" spans="47:47" x14ac:dyDescent="0.2">
      <c r="AU27242"/>
    </row>
    <row r="27243" spans="47:47" x14ac:dyDescent="0.2">
      <c r="AU27243"/>
    </row>
    <row r="27244" spans="47:47" x14ac:dyDescent="0.2">
      <c r="AU27244"/>
    </row>
    <row r="27245" spans="47:47" x14ac:dyDescent="0.2">
      <c r="AU27245"/>
    </row>
    <row r="27246" spans="47:47" x14ac:dyDescent="0.2">
      <c r="AU27246"/>
    </row>
    <row r="27247" spans="47:47" x14ac:dyDescent="0.2">
      <c r="AU27247"/>
    </row>
    <row r="27248" spans="47:47" x14ac:dyDescent="0.2">
      <c r="AU27248"/>
    </row>
    <row r="27249" spans="47:47" x14ac:dyDescent="0.2">
      <c r="AU27249"/>
    </row>
    <row r="27250" spans="47:47" x14ac:dyDescent="0.2">
      <c r="AU27250"/>
    </row>
    <row r="27251" spans="47:47" x14ac:dyDescent="0.2">
      <c r="AU27251"/>
    </row>
    <row r="27252" spans="47:47" x14ac:dyDescent="0.2">
      <c r="AU27252"/>
    </row>
    <row r="27253" spans="47:47" x14ac:dyDescent="0.2">
      <c r="AU27253"/>
    </row>
    <row r="27254" spans="47:47" x14ac:dyDescent="0.2">
      <c r="AU27254"/>
    </row>
    <row r="27255" spans="47:47" x14ac:dyDescent="0.2">
      <c r="AU27255"/>
    </row>
    <row r="27256" spans="47:47" x14ac:dyDescent="0.2">
      <c r="AU27256"/>
    </row>
    <row r="27257" spans="47:47" x14ac:dyDescent="0.2">
      <c r="AU27257"/>
    </row>
    <row r="27258" spans="47:47" x14ac:dyDescent="0.2">
      <c r="AU27258"/>
    </row>
    <row r="27259" spans="47:47" x14ac:dyDescent="0.2">
      <c r="AU27259"/>
    </row>
    <row r="27260" spans="47:47" x14ac:dyDescent="0.2">
      <c r="AU27260"/>
    </row>
    <row r="27261" spans="47:47" x14ac:dyDescent="0.2">
      <c r="AU27261"/>
    </row>
    <row r="27262" spans="47:47" x14ac:dyDescent="0.2">
      <c r="AU27262"/>
    </row>
    <row r="27263" spans="47:47" x14ac:dyDescent="0.2">
      <c r="AU27263"/>
    </row>
    <row r="27264" spans="47:47" x14ac:dyDescent="0.2">
      <c r="AU27264"/>
    </row>
    <row r="27265" spans="47:47" x14ac:dyDescent="0.2">
      <c r="AU27265"/>
    </row>
    <row r="27266" spans="47:47" x14ac:dyDescent="0.2">
      <c r="AU27266"/>
    </row>
    <row r="27267" spans="47:47" x14ac:dyDescent="0.2">
      <c r="AU27267"/>
    </row>
    <row r="27268" spans="47:47" x14ac:dyDescent="0.2">
      <c r="AU27268"/>
    </row>
    <row r="27269" spans="47:47" x14ac:dyDescent="0.2">
      <c r="AU27269"/>
    </row>
    <row r="27270" spans="47:47" x14ac:dyDescent="0.2">
      <c r="AU27270"/>
    </row>
    <row r="27271" spans="47:47" x14ac:dyDescent="0.2">
      <c r="AU27271"/>
    </row>
    <row r="27272" spans="47:47" x14ac:dyDescent="0.2">
      <c r="AU27272"/>
    </row>
    <row r="27273" spans="47:47" x14ac:dyDescent="0.2">
      <c r="AU27273"/>
    </row>
    <row r="27274" spans="47:47" x14ac:dyDescent="0.2">
      <c r="AU27274"/>
    </row>
    <row r="27275" spans="47:47" x14ac:dyDescent="0.2">
      <c r="AU27275"/>
    </row>
    <row r="27276" spans="47:47" x14ac:dyDescent="0.2">
      <c r="AU27276"/>
    </row>
    <row r="27277" spans="47:47" x14ac:dyDescent="0.2">
      <c r="AU27277"/>
    </row>
    <row r="27278" spans="47:47" x14ac:dyDescent="0.2">
      <c r="AU27278"/>
    </row>
    <row r="27279" spans="47:47" x14ac:dyDescent="0.2">
      <c r="AU27279"/>
    </row>
    <row r="27280" spans="47:47" x14ac:dyDescent="0.2">
      <c r="AU27280"/>
    </row>
    <row r="27281" spans="47:47" x14ac:dyDescent="0.2">
      <c r="AU27281"/>
    </row>
    <row r="27282" spans="47:47" x14ac:dyDescent="0.2">
      <c r="AU27282"/>
    </row>
    <row r="27283" spans="47:47" x14ac:dyDescent="0.2">
      <c r="AU27283"/>
    </row>
    <row r="27284" spans="47:47" x14ac:dyDescent="0.2">
      <c r="AU27284"/>
    </row>
    <row r="27285" spans="47:47" x14ac:dyDescent="0.2">
      <c r="AU27285"/>
    </row>
    <row r="27286" spans="47:47" x14ac:dyDescent="0.2">
      <c r="AU27286"/>
    </row>
    <row r="27287" spans="47:47" x14ac:dyDescent="0.2">
      <c r="AU27287"/>
    </row>
    <row r="27288" spans="47:47" x14ac:dyDescent="0.2">
      <c r="AU27288"/>
    </row>
    <row r="27289" spans="47:47" x14ac:dyDescent="0.2">
      <c r="AU27289"/>
    </row>
    <row r="27290" spans="47:47" x14ac:dyDescent="0.2">
      <c r="AU27290"/>
    </row>
    <row r="27291" spans="47:47" x14ac:dyDescent="0.2">
      <c r="AU27291"/>
    </row>
    <row r="27292" spans="47:47" x14ac:dyDescent="0.2">
      <c r="AU27292"/>
    </row>
    <row r="27293" spans="47:47" x14ac:dyDescent="0.2">
      <c r="AU27293"/>
    </row>
    <row r="27294" spans="47:47" x14ac:dyDescent="0.2">
      <c r="AU27294"/>
    </row>
    <row r="27295" spans="47:47" x14ac:dyDescent="0.2">
      <c r="AU27295"/>
    </row>
    <row r="27296" spans="47:47" x14ac:dyDescent="0.2">
      <c r="AU27296"/>
    </row>
    <row r="27297" spans="47:47" x14ac:dyDescent="0.2">
      <c r="AU27297"/>
    </row>
    <row r="27298" spans="47:47" x14ac:dyDescent="0.2">
      <c r="AU27298"/>
    </row>
    <row r="27299" spans="47:47" x14ac:dyDescent="0.2">
      <c r="AU27299"/>
    </row>
    <row r="27300" spans="47:47" x14ac:dyDescent="0.2">
      <c r="AU27300"/>
    </row>
    <row r="27301" spans="47:47" x14ac:dyDescent="0.2">
      <c r="AU27301"/>
    </row>
    <row r="27302" spans="47:47" x14ac:dyDescent="0.2">
      <c r="AU27302"/>
    </row>
    <row r="27303" spans="47:47" x14ac:dyDescent="0.2">
      <c r="AU27303"/>
    </row>
    <row r="27304" spans="47:47" x14ac:dyDescent="0.2">
      <c r="AU27304"/>
    </row>
    <row r="27305" spans="47:47" x14ac:dyDescent="0.2">
      <c r="AU27305"/>
    </row>
    <row r="27306" spans="47:47" x14ac:dyDescent="0.2">
      <c r="AU27306"/>
    </row>
    <row r="27307" spans="47:47" x14ac:dyDescent="0.2">
      <c r="AU27307"/>
    </row>
    <row r="27308" spans="47:47" x14ac:dyDescent="0.2">
      <c r="AU27308"/>
    </row>
    <row r="27309" spans="47:47" x14ac:dyDescent="0.2">
      <c r="AU27309"/>
    </row>
    <row r="27310" spans="47:47" x14ac:dyDescent="0.2">
      <c r="AU27310"/>
    </row>
    <row r="27311" spans="47:47" x14ac:dyDescent="0.2">
      <c r="AU27311"/>
    </row>
    <row r="27312" spans="47:47" x14ac:dyDescent="0.2">
      <c r="AU27312"/>
    </row>
    <row r="27313" spans="47:47" x14ac:dyDescent="0.2">
      <c r="AU27313"/>
    </row>
    <row r="27314" spans="47:47" x14ac:dyDescent="0.2">
      <c r="AU27314"/>
    </row>
    <row r="27315" spans="47:47" x14ac:dyDescent="0.2">
      <c r="AU27315"/>
    </row>
    <row r="27316" spans="47:47" x14ac:dyDescent="0.2">
      <c r="AU27316"/>
    </row>
    <row r="27317" spans="47:47" x14ac:dyDescent="0.2">
      <c r="AU27317"/>
    </row>
    <row r="27318" spans="47:47" x14ac:dyDescent="0.2">
      <c r="AU27318"/>
    </row>
    <row r="27319" spans="47:47" x14ac:dyDescent="0.2">
      <c r="AU27319"/>
    </row>
    <row r="27320" spans="47:47" x14ac:dyDescent="0.2">
      <c r="AU27320"/>
    </row>
    <row r="27321" spans="47:47" x14ac:dyDescent="0.2">
      <c r="AU27321"/>
    </row>
    <row r="27322" spans="47:47" x14ac:dyDescent="0.2">
      <c r="AU27322"/>
    </row>
    <row r="27323" spans="47:47" x14ac:dyDescent="0.2">
      <c r="AU27323"/>
    </row>
    <row r="27324" spans="47:47" x14ac:dyDescent="0.2">
      <c r="AU27324"/>
    </row>
    <row r="27325" spans="47:47" x14ac:dyDescent="0.2">
      <c r="AU27325"/>
    </row>
    <row r="27326" spans="47:47" x14ac:dyDescent="0.2">
      <c r="AU27326"/>
    </row>
    <row r="27327" spans="47:47" x14ac:dyDescent="0.2">
      <c r="AU27327"/>
    </row>
    <row r="27328" spans="47:47" x14ac:dyDescent="0.2">
      <c r="AU27328"/>
    </row>
    <row r="27329" spans="47:47" x14ac:dyDescent="0.2">
      <c r="AU27329"/>
    </row>
    <row r="27330" spans="47:47" x14ac:dyDescent="0.2">
      <c r="AU27330"/>
    </row>
    <row r="27331" spans="47:47" x14ac:dyDescent="0.2">
      <c r="AU27331"/>
    </row>
    <row r="27332" spans="47:47" x14ac:dyDescent="0.2">
      <c r="AU27332"/>
    </row>
    <row r="27333" spans="47:47" x14ac:dyDescent="0.2">
      <c r="AU27333"/>
    </row>
    <row r="27334" spans="47:47" x14ac:dyDescent="0.2">
      <c r="AU27334"/>
    </row>
    <row r="27335" spans="47:47" x14ac:dyDescent="0.2">
      <c r="AU27335"/>
    </row>
    <row r="27336" spans="47:47" x14ac:dyDescent="0.2">
      <c r="AU27336"/>
    </row>
    <row r="27337" spans="47:47" x14ac:dyDescent="0.2">
      <c r="AU27337"/>
    </row>
    <row r="27338" spans="47:47" x14ac:dyDescent="0.2">
      <c r="AU27338"/>
    </row>
    <row r="27339" spans="47:47" x14ac:dyDescent="0.2">
      <c r="AU27339"/>
    </row>
    <row r="27340" spans="47:47" x14ac:dyDescent="0.2">
      <c r="AU27340"/>
    </row>
    <row r="27341" spans="47:47" x14ac:dyDescent="0.2">
      <c r="AU27341"/>
    </row>
    <row r="27342" spans="47:47" x14ac:dyDescent="0.2">
      <c r="AU27342"/>
    </row>
    <row r="27343" spans="47:47" x14ac:dyDescent="0.2">
      <c r="AU27343"/>
    </row>
    <row r="27344" spans="47:47" x14ac:dyDescent="0.2">
      <c r="AU27344"/>
    </row>
    <row r="27345" spans="47:47" x14ac:dyDescent="0.2">
      <c r="AU27345"/>
    </row>
    <row r="27346" spans="47:47" x14ac:dyDescent="0.2">
      <c r="AU27346"/>
    </row>
    <row r="27347" spans="47:47" x14ac:dyDescent="0.2">
      <c r="AU27347"/>
    </row>
    <row r="27348" spans="47:47" x14ac:dyDescent="0.2">
      <c r="AU27348"/>
    </row>
    <row r="27349" spans="47:47" x14ac:dyDescent="0.2">
      <c r="AU27349"/>
    </row>
    <row r="27350" spans="47:47" x14ac:dyDescent="0.2">
      <c r="AU27350"/>
    </row>
    <row r="27351" spans="47:47" x14ac:dyDescent="0.2">
      <c r="AU27351"/>
    </row>
    <row r="27352" spans="47:47" x14ac:dyDescent="0.2">
      <c r="AU27352"/>
    </row>
    <row r="27353" spans="47:47" x14ac:dyDescent="0.2">
      <c r="AU27353"/>
    </row>
    <row r="27354" spans="47:47" x14ac:dyDescent="0.2">
      <c r="AU27354"/>
    </row>
    <row r="27355" spans="47:47" x14ac:dyDescent="0.2">
      <c r="AU27355"/>
    </row>
    <row r="27356" spans="47:47" x14ac:dyDescent="0.2">
      <c r="AU27356"/>
    </row>
    <row r="27357" spans="47:47" x14ac:dyDescent="0.2">
      <c r="AU27357"/>
    </row>
    <row r="27358" spans="47:47" x14ac:dyDescent="0.2">
      <c r="AU27358"/>
    </row>
    <row r="27359" spans="47:47" x14ac:dyDescent="0.2">
      <c r="AU27359"/>
    </row>
    <row r="27360" spans="47:47" x14ac:dyDescent="0.2">
      <c r="AU27360"/>
    </row>
    <row r="27361" spans="47:47" x14ac:dyDescent="0.2">
      <c r="AU27361"/>
    </row>
    <row r="27362" spans="47:47" x14ac:dyDescent="0.2">
      <c r="AU27362"/>
    </row>
    <row r="27363" spans="47:47" x14ac:dyDescent="0.2">
      <c r="AU27363"/>
    </row>
    <row r="27364" spans="47:47" x14ac:dyDescent="0.2">
      <c r="AU27364"/>
    </row>
    <row r="27365" spans="47:47" x14ac:dyDescent="0.2">
      <c r="AU27365"/>
    </row>
    <row r="27366" spans="47:47" x14ac:dyDescent="0.2">
      <c r="AU27366"/>
    </row>
    <row r="27367" spans="47:47" x14ac:dyDescent="0.2">
      <c r="AU27367"/>
    </row>
    <row r="27368" spans="47:47" x14ac:dyDescent="0.2">
      <c r="AU27368"/>
    </row>
    <row r="27369" spans="47:47" x14ac:dyDescent="0.2">
      <c r="AU27369"/>
    </row>
    <row r="27370" spans="47:47" x14ac:dyDescent="0.2">
      <c r="AU27370"/>
    </row>
    <row r="27371" spans="47:47" x14ac:dyDescent="0.2">
      <c r="AU27371"/>
    </row>
    <row r="27372" spans="47:47" x14ac:dyDescent="0.2">
      <c r="AU27372"/>
    </row>
    <row r="27373" spans="47:47" x14ac:dyDescent="0.2">
      <c r="AU27373"/>
    </row>
    <row r="27374" spans="47:47" x14ac:dyDescent="0.2">
      <c r="AU27374"/>
    </row>
    <row r="27375" spans="47:47" x14ac:dyDescent="0.2">
      <c r="AU27375"/>
    </row>
    <row r="27376" spans="47:47" x14ac:dyDescent="0.2">
      <c r="AU27376"/>
    </row>
    <row r="27377" spans="47:47" x14ac:dyDescent="0.2">
      <c r="AU27377"/>
    </row>
    <row r="27378" spans="47:47" x14ac:dyDescent="0.2">
      <c r="AU27378"/>
    </row>
    <row r="27379" spans="47:47" x14ac:dyDescent="0.2">
      <c r="AU27379"/>
    </row>
    <row r="27380" spans="47:47" x14ac:dyDescent="0.2">
      <c r="AU27380"/>
    </row>
    <row r="27381" spans="47:47" x14ac:dyDescent="0.2">
      <c r="AU27381"/>
    </row>
    <row r="27382" spans="47:47" x14ac:dyDescent="0.2">
      <c r="AU27382"/>
    </row>
    <row r="27383" spans="47:47" x14ac:dyDescent="0.2">
      <c r="AU27383"/>
    </row>
    <row r="27384" spans="47:47" x14ac:dyDescent="0.2">
      <c r="AU27384"/>
    </row>
    <row r="27385" spans="47:47" x14ac:dyDescent="0.2">
      <c r="AU27385"/>
    </row>
    <row r="27386" spans="47:47" x14ac:dyDescent="0.2">
      <c r="AU27386"/>
    </row>
    <row r="27387" spans="47:47" x14ac:dyDescent="0.2">
      <c r="AU27387"/>
    </row>
    <row r="27388" spans="47:47" x14ac:dyDescent="0.2">
      <c r="AU27388"/>
    </row>
    <row r="27389" spans="47:47" x14ac:dyDescent="0.2">
      <c r="AU27389"/>
    </row>
    <row r="27390" spans="47:47" x14ac:dyDescent="0.2">
      <c r="AU27390"/>
    </row>
    <row r="27391" spans="47:47" x14ac:dyDescent="0.2">
      <c r="AU27391"/>
    </row>
    <row r="27392" spans="47:47" x14ac:dyDescent="0.2">
      <c r="AU27392"/>
    </row>
    <row r="27393" spans="47:47" x14ac:dyDescent="0.2">
      <c r="AU27393"/>
    </row>
    <row r="27394" spans="47:47" x14ac:dyDescent="0.2">
      <c r="AU27394"/>
    </row>
    <row r="27395" spans="47:47" x14ac:dyDescent="0.2">
      <c r="AU27395"/>
    </row>
    <row r="27396" spans="47:47" x14ac:dyDescent="0.2">
      <c r="AU27396"/>
    </row>
    <row r="27397" spans="47:47" x14ac:dyDescent="0.2">
      <c r="AU27397"/>
    </row>
    <row r="27398" spans="47:47" x14ac:dyDescent="0.2">
      <c r="AU27398"/>
    </row>
    <row r="27399" spans="47:47" x14ac:dyDescent="0.2">
      <c r="AU27399"/>
    </row>
    <row r="27400" spans="47:47" x14ac:dyDescent="0.2">
      <c r="AU27400"/>
    </row>
    <row r="27401" spans="47:47" x14ac:dyDescent="0.2">
      <c r="AU27401"/>
    </row>
    <row r="27402" spans="47:47" x14ac:dyDescent="0.2">
      <c r="AU27402"/>
    </row>
    <row r="27403" spans="47:47" x14ac:dyDescent="0.2">
      <c r="AU27403"/>
    </row>
    <row r="27404" spans="47:47" x14ac:dyDescent="0.2">
      <c r="AU27404"/>
    </row>
    <row r="27405" spans="47:47" x14ac:dyDescent="0.2">
      <c r="AU27405"/>
    </row>
    <row r="27406" spans="47:47" x14ac:dyDescent="0.2">
      <c r="AU27406"/>
    </row>
    <row r="27407" spans="47:47" x14ac:dyDescent="0.2">
      <c r="AU27407"/>
    </row>
    <row r="27408" spans="47:47" x14ac:dyDescent="0.2">
      <c r="AU27408"/>
    </row>
    <row r="27409" spans="47:47" x14ac:dyDescent="0.2">
      <c r="AU27409"/>
    </row>
    <row r="27410" spans="47:47" x14ac:dyDescent="0.2">
      <c r="AU27410"/>
    </row>
    <row r="27411" spans="47:47" x14ac:dyDescent="0.2">
      <c r="AU27411"/>
    </row>
    <row r="27412" spans="47:47" x14ac:dyDescent="0.2">
      <c r="AU27412"/>
    </row>
    <row r="27413" spans="47:47" x14ac:dyDescent="0.2">
      <c r="AU27413"/>
    </row>
    <row r="27414" spans="47:47" x14ac:dyDescent="0.2">
      <c r="AU27414"/>
    </row>
    <row r="27415" spans="47:47" x14ac:dyDescent="0.2">
      <c r="AU27415"/>
    </row>
    <row r="27416" spans="47:47" x14ac:dyDescent="0.2">
      <c r="AU27416"/>
    </row>
    <row r="27417" spans="47:47" x14ac:dyDescent="0.2">
      <c r="AU27417"/>
    </row>
    <row r="27418" spans="47:47" x14ac:dyDescent="0.2">
      <c r="AU27418"/>
    </row>
    <row r="27419" spans="47:47" x14ac:dyDescent="0.2">
      <c r="AU27419"/>
    </row>
    <row r="27420" spans="47:47" x14ac:dyDescent="0.2">
      <c r="AU27420"/>
    </row>
    <row r="27421" spans="47:47" x14ac:dyDescent="0.2">
      <c r="AU27421"/>
    </row>
    <row r="27422" spans="47:47" x14ac:dyDescent="0.2">
      <c r="AU27422"/>
    </row>
    <row r="27423" spans="47:47" x14ac:dyDescent="0.2">
      <c r="AU27423"/>
    </row>
    <row r="27424" spans="47:47" x14ac:dyDescent="0.2">
      <c r="AU27424"/>
    </row>
    <row r="27425" spans="47:47" x14ac:dyDescent="0.2">
      <c r="AU27425"/>
    </row>
    <row r="27426" spans="47:47" x14ac:dyDescent="0.2">
      <c r="AU27426"/>
    </row>
    <row r="27427" spans="47:47" x14ac:dyDescent="0.2">
      <c r="AU27427"/>
    </row>
    <row r="27428" spans="47:47" x14ac:dyDescent="0.2">
      <c r="AU27428"/>
    </row>
    <row r="27429" spans="47:47" x14ac:dyDescent="0.2">
      <c r="AU27429"/>
    </row>
    <row r="27430" spans="47:47" x14ac:dyDescent="0.2">
      <c r="AU27430"/>
    </row>
    <row r="27431" spans="47:47" x14ac:dyDescent="0.2">
      <c r="AU27431"/>
    </row>
    <row r="27432" spans="47:47" x14ac:dyDescent="0.2">
      <c r="AU27432"/>
    </row>
    <row r="27433" spans="47:47" x14ac:dyDescent="0.2">
      <c r="AU27433"/>
    </row>
    <row r="27434" spans="47:47" x14ac:dyDescent="0.2">
      <c r="AU27434"/>
    </row>
    <row r="27435" spans="47:47" x14ac:dyDescent="0.2">
      <c r="AU27435"/>
    </row>
    <row r="27436" spans="47:47" x14ac:dyDescent="0.2">
      <c r="AU27436"/>
    </row>
    <row r="27437" spans="47:47" x14ac:dyDescent="0.2">
      <c r="AU27437"/>
    </row>
    <row r="27438" spans="47:47" x14ac:dyDescent="0.2">
      <c r="AU27438"/>
    </row>
    <row r="27439" spans="47:47" x14ac:dyDescent="0.2">
      <c r="AU27439"/>
    </row>
    <row r="27440" spans="47:47" x14ac:dyDescent="0.2">
      <c r="AU27440"/>
    </row>
    <row r="27441" spans="47:47" x14ac:dyDescent="0.2">
      <c r="AU27441"/>
    </row>
    <row r="27442" spans="47:47" x14ac:dyDescent="0.2">
      <c r="AU27442"/>
    </row>
    <row r="27443" spans="47:47" x14ac:dyDescent="0.2">
      <c r="AU27443"/>
    </row>
    <row r="27444" spans="47:47" x14ac:dyDescent="0.2">
      <c r="AU27444"/>
    </row>
    <row r="27445" spans="47:47" x14ac:dyDescent="0.2">
      <c r="AU27445"/>
    </row>
    <row r="27446" spans="47:47" x14ac:dyDescent="0.2">
      <c r="AU27446"/>
    </row>
    <row r="27447" spans="47:47" x14ac:dyDescent="0.2">
      <c r="AU27447"/>
    </row>
    <row r="27448" spans="47:47" x14ac:dyDescent="0.2">
      <c r="AU27448"/>
    </row>
    <row r="27449" spans="47:47" x14ac:dyDescent="0.2">
      <c r="AU27449"/>
    </row>
    <row r="27450" spans="47:47" x14ac:dyDescent="0.2">
      <c r="AU27450"/>
    </row>
    <row r="27451" spans="47:47" x14ac:dyDescent="0.2">
      <c r="AU27451"/>
    </row>
    <row r="27452" spans="47:47" x14ac:dyDescent="0.2">
      <c r="AU27452"/>
    </row>
    <row r="27453" spans="47:47" x14ac:dyDescent="0.2">
      <c r="AU27453"/>
    </row>
    <row r="27454" spans="47:47" x14ac:dyDescent="0.2">
      <c r="AU27454"/>
    </row>
    <row r="27455" spans="47:47" x14ac:dyDescent="0.2">
      <c r="AU27455"/>
    </row>
    <row r="27456" spans="47:47" x14ac:dyDescent="0.2">
      <c r="AU27456"/>
    </row>
    <row r="27457" spans="47:47" x14ac:dyDescent="0.2">
      <c r="AU27457"/>
    </row>
    <row r="27458" spans="47:47" x14ac:dyDescent="0.2">
      <c r="AU27458"/>
    </row>
    <row r="27459" spans="47:47" x14ac:dyDescent="0.2">
      <c r="AU27459"/>
    </row>
    <row r="27460" spans="47:47" x14ac:dyDescent="0.2">
      <c r="AU27460"/>
    </row>
    <row r="27461" spans="47:47" x14ac:dyDescent="0.2">
      <c r="AU27461"/>
    </row>
    <row r="27462" spans="47:47" x14ac:dyDescent="0.2">
      <c r="AU27462"/>
    </row>
    <row r="27463" spans="47:47" x14ac:dyDescent="0.2">
      <c r="AU27463"/>
    </row>
    <row r="27464" spans="47:47" x14ac:dyDescent="0.2">
      <c r="AU27464"/>
    </row>
    <row r="27465" spans="47:47" x14ac:dyDescent="0.2">
      <c r="AU27465"/>
    </row>
    <row r="27466" spans="47:47" x14ac:dyDescent="0.2">
      <c r="AU27466"/>
    </row>
    <row r="27467" spans="47:47" x14ac:dyDescent="0.2">
      <c r="AU27467"/>
    </row>
    <row r="27468" spans="47:47" x14ac:dyDescent="0.2">
      <c r="AU27468"/>
    </row>
    <row r="27469" spans="47:47" x14ac:dyDescent="0.2">
      <c r="AU27469"/>
    </row>
    <row r="27470" spans="47:47" x14ac:dyDescent="0.2">
      <c r="AU27470"/>
    </row>
    <row r="27471" spans="47:47" x14ac:dyDescent="0.2">
      <c r="AU27471"/>
    </row>
    <row r="27472" spans="47:47" x14ac:dyDescent="0.2">
      <c r="AU27472"/>
    </row>
    <row r="27473" spans="47:47" x14ac:dyDescent="0.2">
      <c r="AU27473"/>
    </row>
    <row r="27474" spans="47:47" x14ac:dyDescent="0.2">
      <c r="AU27474"/>
    </row>
    <row r="27475" spans="47:47" x14ac:dyDescent="0.2">
      <c r="AU27475"/>
    </row>
    <row r="27476" spans="47:47" x14ac:dyDescent="0.2">
      <c r="AU27476"/>
    </row>
    <row r="27477" spans="47:47" x14ac:dyDescent="0.2">
      <c r="AU27477"/>
    </row>
    <row r="27478" spans="47:47" x14ac:dyDescent="0.2">
      <c r="AU27478"/>
    </row>
    <row r="27479" spans="47:47" x14ac:dyDescent="0.2">
      <c r="AU27479"/>
    </row>
    <row r="27480" spans="47:47" x14ac:dyDescent="0.2">
      <c r="AU27480"/>
    </row>
    <row r="27481" spans="47:47" x14ac:dyDescent="0.2">
      <c r="AU27481"/>
    </row>
    <row r="27482" spans="47:47" x14ac:dyDescent="0.2">
      <c r="AU27482"/>
    </row>
    <row r="27483" spans="47:47" x14ac:dyDescent="0.2">
      <c r="AU27483"/>
    </row>
    <row r="27484" spans="47:47" x14ac:dyDescent="0.2">
      <c r="AU27484"/>
    </row>
    <row r="27485" spans="47:47" x14ac:dyDescent="0.2">
      <c r="AU27485"/>
    </row>
    <row r="27486" spans="47:47" x14ac:dyDescent="0.2">
      <c r="AU27486"/>
    </row>
    <row r="27487" spans="47:47" x14ac:dyDescent="0.2">
      <c r="AU27487"/>
    </row>
    <row r="27488" spans="47:47" x14ac:dyDescent="0.2">
      <c r="AU27488"/>
    </row>
    <row r="27489" spans="47:47" x14ac:dyDescent="0.2">
      <c r="AU27489"/>
    </row>
    <row r="27490" spans="47:47" x14ac:dyDescent="0.2">
      <c r="AU27490"/>
    </row>
    <row r="27491" spans="47:47" x14ac:dyDescent="0.2">
      <c r="AU27491"/>
    </row>
    <row r="27492" spans="47:47" x14ac:dyDescent="0.2">
      <c r="AU27492"/>
    </row>
    <row r="27493" spans="47:47" x14ac:dyDescent="0.2">
      <c r="AU27493"/>
    </row>
    <row r="27494" spans="47:47" x14ac:dyDescent="0.2">
      <c r="AU27494"/>
    </row>
    <row r="27495" spans="47:47" x14ac:dyDescent="0.2">
      <c r="AU27495"/>
    </row>
    <row r="27496" spans="47:47" x14ac:dyDescent="0.2">
      <c r="AU27496"/>
    </row>
    <row r="27497" spans="47:47" x14ac:dyDescent="0.2">
      <c r="AU27497"/>
    </row>
    <row r="27498" spans="47:47" x14ac:dyDescent="0.2">
      <c r="AU27498"/>
    </row>
    <row r="27499" spans="47:47" x14ac:dyDescent="0.2">
      <c r="AU27499"/>
    </row>
    <row r="27500" spans="47:47" x14ac:dyDescent="0.2">
      <c r="AU27500"/>
    </row>
    <row r="27501" spans="47:47" x14ac:dyDescent="0.2">
      <c r="AU27501"/>
    </row>
    <row r="27502" spans="47:47" x14ac:dyDescent="0.2">
      <c r="AU27502"/>
    </row>
    <row r="27503" spans="47:47" x14ac:dyDescent="0.2">
      <c r="AU27503"/>
    </row>
    <row r="27504" spans="47:47" x14ac:dyDescent="0.2">
      <c r="AU27504"/>
    </row>
    <row r="27505" spans="47:47" x14ac:dyDescent="0.2">
      <c r="AU27505"/>
    </row>
    <row r="27506" spans="47:47" x14ac:dyDescent="0.2">
      <c r="AU27506"/>
    </row>
    <row r="27507" spans="47:47" x14ac:dyDescent="0.2">
      <c r="AU27507"/>
    </row>
    <row r="27508" spans="47:47" x14ac:dyDescent="0.2">
      <c r="AU27508"/>
    </row>
    <row r="27509" spans="47:47" x14ac:dyDescent="0.2">
      <c r="AU27509"/>
    </row>
    <row r="27510" spans="47:47" x14ac:dyDescent="0.2">
      <c r="AU27510"/>
    </row>
    <row r="27511" spans="47:47" x14ac:dyDescent="0.2">
      <c r="AU27511"/>
    </row>
    <row r="27512" spans="47:47" x14ac:dyDescent="0.2">
      <c r="AU27512"/>
    </row>
    <row r="27513" spans="47:47" x14ac:dyDescent="0.2">
      <c r="AU27513"/>
    </row>
    <row r="27514" spans="47:47" x14ac:dyDescent="0.2">
      <c r="AU27514"/>
    </row>
    <row r="27515" spans="47:47" x14ac:dyDescent="0.2">
      <c r="AU27515"/>
    </row>
    <row r="27516" spans="47:47" x14ac:dyDescent="0.2">
      <c r="AU27516"/>
    </row>
    <row r="27517" spans="47:47" x14ac:dyDescent="0.2">
      <c r="AU27517"/>
    </row>
    <row r="27518" spans="47:47" x14ac:dyDescent="0.2">
      <c r="AU27518"/>
    </row>
    <row r="27519" spans="47:47" x14ac:dyDescent="0.2">
      <c r="AU27519"/>
    </row>
    <row r="27520" spans="47:47" x14ac:dyDescent="0.2">
      <c r="AU27520"/>
    </row>
    <row r="27521" spans="47:47" x14ac:dyDescent="0.2">
      <c r="AU27521"/>
    </row>
    <row r="27522" spans="47:47" x14ac:dyDescent="0.2">
      <c r="AU27522"/>
    </row>
    <row r="27523" spans="47:47" x14ac:dyDescent="0.2">
      <c r="AU27523"/>
    </row>
    <row r="27524" spans="47:47" x14ac:dyDescent="0.2">
      <c r="AU27524"/>
    </row>
    <row r="27525" spans="47:47" x14ac:dyDescent="0.2">
      <c r="AU27525"/>
    </row>
    <row r="27526" spans="47:47" x14ac:dyDescent="0.2">
      <c r="AU27526"/>
    </row>
    <row r="27527" spans="47:47" x14ac:dyDescent="0.2">
      <c r="AU27527"/>
    </row>
    <row r="27528" spans="47:47" x14ac:dyDescent="0.2">
      <c r="AU27528"/>
    </row>
    <row r="27529" spans="47:47" x14ac:dyDescent="0.2">
      <c r="AU27529"/>
    </row>
    <row r="27530" spans="47:47" x14ac:dyDescent="0.2">
      <c r="AU27530"/>
    </row>
    <row r="27531" spans="47:47" x14ac:dyDescent="0.2">
      <c r="AU27531"/>
    </row>
    <row r="27532" spans="47:47" x14ac:dyDescent="0.2">
      <c r="AU27532"/>
    </row>
    <row r="27533" spans="47:47" x14ac:dyDescent="0.2">
      <c r="AU27533"/>
    </row>
    <row r="27534" spans="47:47" x14ac:dyDescent="0.2">
      <c r="AU27534"/>
    </row>
    <row r="27535" spans="47:47" x14ac:dyDescent="0.2">
      <c r="AU27535"/>
    </row>
    <row r="27536" spans="47:47" x14ac:dyDescent="0.2">
      <c r="AU27536"/>
    </row>
    <row r="27537" spans="47:47" x14ac:dyDescent="0.2">
      <c r="AU27537"/>
    </row>
    <row r="27538" spans="47:47" x14ac:dyDescent="0.2">
      <c r="AU27538"/>
    </row>
    <row r="27539" spans="47:47" x14ac:dyDescent="0.2">
      <c r="AU27539"/>
    </row>
    <row r="27540" spans="47:47" x14ac:dyDescent="0.2">
      <c r="AU27540"/>
    </row>
    <row r="27541" spans="47:47" x14ac:dyDescent="0.2">
      <c r="AU27541"/>
    </row>
    <row r="27542" spans="47:47" x14ac:dyDescent="0.2">
      <c r="AU27542"/>
    </row>
    <row r="27543" spans="47:47" x14ac:dyDescent="0.2">
      <c r="AU27543"/>
    </row>
    <row r="27544" spans="47:47" x14ac:dyDescent="0.2">
      <c r="AU27544"/>
    </row>
    <row r="27545" spans="47:47" x14ac:dyDescent="0.2">
      <c r="AU27545"/>
    </row>
    <row r="27546" spans="47:47" x14ac:dyDescent="0.2">
      <c r="AU27546"/>
    </row>
    <row r="27547" spans="47:47" x14ac:dyDescent="0.2">
      <c r="AU27547"/>
    </row>
    <row r="27548" spans="47:47" x14ac:dyDescent="0.2">
      <c r="AU27548"/>
    </row>
    <row r="27549" spans="47:47" x14ac:dyDescent="0.2">
      <c r="AU27549"/>
    </row>
    <row r="27550" spans="47:47" x14ac:dyDescent="0.2">
      <c r="AU27550"/>
    </row>
    <row r="27551" spans="47:47" x14ac:dyDescent="0.2">
      <c r="AU27551"/>
    </row>
    <row r="27552" spans="47:47" x14ac:dyDescent="0.2">
      <c r="AU27552"/>
    </row>
    <row r="27553" spans="47:47" x14ac:dyDescent="0.2">
      <c r="AU27553"/>
    </row>
    <row r="27554" spans="47:47" x14ac:dyDescent="0.2">
      <c r="AU27554"/>
    </row>
    <row r="27555" spans="47:47" x14ac:dyDescent="0.2">
      <c r="AU27555"/>
    </row>
    <row r="27556" spans="47:47" x14ac:dyDescent="0.2">
      <c r="AU27556"/>
    </row>
    <row r="27557" spans="47:47" x14ac:dyDescent="0.2">
      <c r="AU27557"/>
    </row>
    <row r="27558" spans="47:47" x14ac:dyDescent="0.2">
      <c r="AU27558"/>
    </row>
    <row r="27559" spans="47:47" x14ac:dyDescent="0.2">
      <c r="AU27559"/>
    </row>
    <row r="27560" spans="47:47" x14ac:dyDescent="0.2">
      <c r="AU27560"/>
    </row>
    <row r="27561" spans="47:47" x14ac:dyDescent="0.2">
      <c r="AU27561"/>
    </row>
    <row r="27562" spans="47:47" x14ac:dyDescent="0.2">
      <c r="AU27562"/>
    </row>
    <row r="27563" spans="47:47" x14ac:dyDescent="0.2">
      <c r="AU27563"/>
    </row>
    <row r="27564" spans="47:47" x14ac:dyDescent="0.2">
      <c r="AU27564"/>
    </row>
    <row r="27565" spans="47:47" x14ac:dyDescent="0.2">
      <c r="AU27565"/>
    </row>
    <row r="27566" spans="47:47" x14ac:dyDescent="0.2">
      <c r="AU27566"/>
    </row>
    <row r="27567" spans="47:47" x14ac:dyDescent="0.2">
      <c r="AU27567"/>
    </row>
    <row r="27568" spans="47:47" x14ac:dyDescent="0.2">
      <c r="AU27568"/>
    </row>
    <row r="27569" spans="47:47" x14ac:dyDescent="0.2">
      <c r="AU27569"/>
    </row>
    <row r="27570" spans="47:47" x14ac:dyDescent="0.2">
      <c r="AU27570"/>
    </row>
    <row r="27571" spans="47:47" x14ac:dyDescent="0.2">
      <c r="AU27571"/>
    </row>
    <row r="27572" spans="47:47" x14ac:dyDescent="0.2">
      <c r="AU27572"/>
    </row>
    <row r="27573" spans="47:47" x14ac:dyDescent="0.2">
      <c r="AU27573"/>
    </row>
    <row r="27574" spans="47:47" x14ac:dyDescent="0.2">
      <c r="AU27574"/>
    </row>
    <row r="27575" spans="47:47" x14ac:dyDescent="0.2">
      <c r="AU27575"/>
    </row>
    <row r="27576" spans="47:47" x14ac:dyDescent="0.2">
      <c r="AU27576"/>
    </row>
    <row r="27577" spans="47:47" x14ac:dyDescent="0.2">
      <c r="AU27577"/>
    </row>
    <row r="27578" spans="47:47" x14ac:dyDescent="0.2">
      <c r="AU27578"/>
    </row>
    <row r="27579" spans="47:47" x14ac:dyDescent="0.2">
      <c r="AU27579"/>
    </row>
    <row r="27580" spans="47:47" x14ac:dyDescent="0.2">
      <c r="AU27580"/>
    </row>
    <row r="27581" spans="47:47" x14ac:dyDescent="0.2">
      <c r="AU27581"/>
    </row>
    <row r="27582" spans="47:47" x14ac:dyDescent="0.2">
      <c r="AU27582"/>
    </row>
    <row r="27583" spans="47:47" x14ac:dyDescent="0.2">
      <c r="AU27583"/>
    </row>
    <row r="27584" spans="47:47" x14ac:dyDescent="0.2">
      <c r="AU27584"/>
    </row>
    <row r="27585" spans="47:47" x14ac:dyDescent="0.2">
      <c r="AU27585"/>
    </row>
    <row r="27586" spans="47:47" x14ac:dyDescent="0.2">
      <c r="AU27586"/>
    </row>
    <row r="27587" spans="47:47" x14ac:dyDescent="0.2">
      <c r="AU27587"/>
    </row>
    <row r="27588" spans="47:47" x14ac:dyDescent="0.2">
      <c r="AU27588"/>
    </row>
    <row r="27589" spans="47:47" x14ac:dyDescent="0.2">
      <c r="AU27589"/>
    </row>
    <row r="27590" spans="47:47" x14ac:dyDescent="0.2">
      <c r="AU27590"/>
    </row>
    <row r="27591" spans="47:47" x14ac:dyDescent="0.2">
      <c r="AU27591"/>
    </row>
    <row r="27592" spans="47:47" x14ac:dyDescent="0.2">
      <c r="AU27592"/>
    </row>
    <row r="27593" spans="47:47" x14ac:dyDescent="0.2">
      <c r="AU27593"/>
    </row>
    <row r="27594" spans="47:47" x14ac:dyDescent="0.2">
      <c r="AU27594"/>
    </row>
    <row r="27595" spans="47:47" x14ac:dyDescent="0.2">
      <c r="AU27595"/>
    </row>
    <row r="27596" spans="47:47" x14ac:dyDescent="0.2">
      <c r="AU27596"/>
    </row>
    <row r="27597" spans="47:47" x14ac:dyDescent="0.2">
      <c r="AU27597"/>
    </row>
    <row r="27598" spans="47:47" x14ac:dyDescent="0.2">
      <c r="AU27598"/>
    </row>
    <row r="27599" spans="47:47" x14ac:dyDescent="0.2">
      <c r="AU27599"/>
    </row>
    <row r="27600" spans="47:47" x14ac:dyDescent="0.2">
      <c r="AU27600"/>
    </row>
    <row r="27601" spans="47:47" x14ac:dyDescent="0.2">
      <c r="AU27601"/>
    </row>
    <row r="27602" spans="47:47" x14ac:dyDescent="0.2">
      <c r="AU27602"/>
    </row>
    <row r="27603" spans="47:47" x14ac:dyDescent="0.2">
      <c r="AU27603"/>
    </row>
    <row r="27604" spans="47:47" x14ac:dyDescent="0.2">
      <c r="AU27604"/>
    </row>
    <row r="27605" spans="47:47" x14ac:dyDescent="0.2">
      <c r="AU27605"/>
    </row>
    <row r="27606" spans="47:47" x14ac:dyDescent="0.2">
      <c r="AU27606"/>
    </row>
    <row r="27607" spans="47:47" x14ac:dyDescent="0.2">
      <c r="AU27607"/>
    </row>
    <row r="27608" spans="47:47" x14ac:dyDescent="0.2">
      <c r="AU27608"/>
    </row>
    <row r="27609" spans="47:47" x14ac:dyDescent="0.2">
      <c r="AU27609"/>
    </row>
    <row r="27610" spans="47:47" x14ac:dyDescent="0.2">
      <c r="AU27610"/>
    </row>
    <row r="27611" spans="47:47" x14ac:dyDescent="0.2">
      <c r="AU27611"/>
    </row>
    <row r="27612" spans="47:47" x14ac:dyDescent="0.2">
      <c r="AU27612"/>
    </row>
    <row r="27613" spans="47:47" x14ac:dyDescent="0.2">
      <c r="AU27613"/>
    </row>
    <row r="27614" spans="47:47" x14ac:dyDescent="0.2">
      <c r="AU27614"/>
    </row>
    <row r="27615" spans="47:47" x14ac:dyDescent="0.2">
      <c r="AU27615"/>
    </row>
    <row r="27616" spans="47:47" x14ac:dyDescent="0.2">
      <c r="AU27616"/>
    </row>
    <row r="27617" spans="47:47" x14ac:dyDescent="0.2">
      <c r="AU27617"/>
    </row>
    <row r="27618" spans="47:47" x14ac:dyDescent="0.2">
      <c r="AU27618"/>
    </row>
    <row r="27619" spans="47:47" x14ac:dyDescent="0.2">
      <c r="AU27619"/>
    </row>
    <row r="27620" spans="47:47" x14ac:dyDescent="0.2">
      <c r="AU27620"/>
    </row>
    <row r="27621" spans="47:47" x14ac:dyDescent="0.2">
      <c r="AU27621"/>
    </row>
    <row r="27622" spans="47:47" x14ac:dyDescent="0.2">
      <c r="AU27622"/>
    </row>
    <row r="27623" spans="47:47" x14ac:dyDescent="0.2">
      <c r="AU27623"/>
    </row>
    <row r="27624" spans="47:47" x14ac:dyDescent="0.2">
      <c r="AU27624"/>
    </row>
    <row r="27625" spans="47:47" x14ac:dyDescent="0.2">
      <c r="AU27625"/>
    </row>
    <row r="27626" spans="47:47" x14ac:dyDescent="0.2">
      <c r="AU27626"/>
    </row>
    <row r="27627" spans="47:47" x14ac:dyDescent="0.2">
      <c r="AU27627"/>
    </row>
    <row r="27628" spans="47:47" x14ac:dyDescent="0.2">
      <c r="AU27628"/>
    </row>
    <row r="27629" spans="47:47" x14ac:dyDescent="0.2">
      <c r="AU27629"/>
    </row>
    <row r="27630" spans="47:47" x14ac:dyDescent="0.2">
      <c r="AU27630"/>
    </row>
    <row r="27631" spans="47:47" x14ac:dyDescent="0.2">
      <c r="AU27631"/>
    </row>
    <row r="27632" spans="47:47" x14ac:dyDescent="0.2">
      <c r="AU27632"/>
    </row>
    <row r="27633" spans="47:47" x14ac:dyDescent="0.2">
      <c r="AU27633"/>
    </row>
    <row r="27634" spans="47:47" x14ac:dyDescent="0.2">
      <c r="AU27634"/>
    </row>
    <row r="27635" spans="47:47" x14ac:dyDescent="0.2">
      <c r="AU27635"/>
    </row>
    <row r="27636" spans="47:47" x14ac:dyDescent="0.2">
      <c r="AU27636"/>
    </row>
    <row r="27637" spans="47:47" x14ac:dyDescent="0.2">
      <c r="AU27637"/>
    </row>
    <row r="27638" spans="47:47" x14ac:dyDescent="0.2">
      <c r="AU27638"/>
    </row>
    <row r="27639" spans="47:47" x14ac:dyDescent="0.2">
      <c r="AU27639"/>
    </row>
    <row r="27640" spans="47:47" x14ac:dyDescent="0.2">
      <c r="AU27640"/>
    </row>
    <row r="27641" spans="47:47" x14ac:dyDescent="0.2">
      <c r="AU27641"/>
    </row>
    <row r="27642" spans="47:47" x14ac:dyDescent="0.2">
      <c r="AU27642"/>
    </row>
    <row r="27643" spans="47:47" x14ac:dyDescent="0.2">
      <c r="AU27643"/>
    </row>
    <row r="27644" spans="47:47" x14ac:dyDescent="0.2">
      <c r="AU27644"/>
    </row>
    <row r="27645" spans="47:47" x14ac:dyDescent="0.2">
      <c r="AU27645"/>
    </row>
    <row r="27646" spans="47:47" x14ac:dyDescent="0.2">
      <c r="AU27646"/>
    </row>
    <row r="27647" spans="47:47" x14ac:dyDescent="0.2">
      <c r="AU27647"/>
    </row>
    <row r="27648" spans="47:47" x14ac:dyDescent="0.2">
      <c r="AU27648"/>
    </row>
    <row r="27649" spans="47:47" x14ac:dyDescent="0.2">
      <c r="AU27649"/>
    </row>
    <row r="27650" spans="47:47" x14ac:dyDescent="0.2">
      <c r="AU27650"/>
    </row>
    <row r="27651" spans="47:47" x14ac:dyDescent="0.2">
      <c r="AU27651"/>
    </row>
    <row r="27652" spans="47:47" x14ac:dyDescent="0.2">
      <c r="AU27652"/>
    </row>
    <row r="27653" spans="47:47" x14ac:dyDescent="0.2">
      <c r="AU27653"/>
    </row>
    <row r="27654" spans="47:47" x14ac:dyDescent="0.2">
      <c r="AU27654"/>
    </row>
    <row r="27655" spans="47:47" x14ac:dyDescent="0.2">
      <c r="AU27655"/>
    </row>
    <row r="27656" spans="47:47" x14ac:dyDescent="0.2">
      <c r="AU27656"/>
    </row>
    <row r="27657" spans="47:47" x14ac:dyDescent="0.2">
      <c r="AU27657"/>
    </row>
    <row r="27658" spans="47:47" x14ac:dyDescent="0.2">
      <c r="AU27658"/>
    </row>
    <row r="27659" spans="47:47" x14ac:dyDescent="0.2">
      <c r="AU27659"/>
    </row>
    <row r="27660" spans="47:47" x14ac:dyDescent="0.2">
      <c r="AU27660"/>
    </row>
    <row r="27661" spans="47:47" x14ac:dyDescent="0.2">
      <c r="AU27661"/>
    </row>
    <row r="27662" spans="47:47" x14ac:dyDescent="0.2">
      <c r="AU27662"/>
    </row>
    <row r="27663" spans="47:47" x14ac:dyDescent="0.2">
      <c r="AU27663"/>
    </row>
    <row r="27664" spans="47:47" x14ac:dyDescent="0.2">
      <c r="AU27664"/>
    </row>
    <row r="27665" spans="47:47" x14ac:dyDescent="0.2">
      <c r="AU27665"/>
    </row>
    <row r="27666" spans="47:47" x14ac:dyDescent="0.2">
      <c r="AU27666"/>
    </row>
    <row r="27667" spans="47:47" x14ac:dyDescent="0.2">
      <c r="AU27667"/>
    </row>
    <row r="27668" spans="47:47" x14ac:dyDescent="0.2">
      <c r="AU27668"/>
    </row>
    <row r="27669" spans="47:47" x14ac:dyDescent="0.2">
      <c r="AU27669"/>
    </row>
    <row r="27670" spans="47:47" x14ac:dyDescent="0.2">
      <c r="AU27670"/>
    </row>
    <row r="27671" spans="47:47" x14ac:dyDescent="0.2">
      <c r="AU27671"/>
    </row>
    <row r="27672" spans="47:47" x14ac:dyDescent="0.2">
      <c r="AU27672"/>
    </row>
    <row r="27673" spans="47:47" x14ac:dyDescent="0.2">
      <c r="AU27673"/>
    </row>
    <row r="27674" spans="47:47" x14ac:dyDescent="0.2">
      <c r="AU27674"/>
    </row>
    <row r="27675" spans="47:47" x14ac:dyDescent="0.2">
      <c r="AU27675"/>
    </row>
    <row r="27676" spans="47:47" x14ac:dyDescent="0.2">
      <c r="AU27676"/>
    </row>
    <row r="27677" spans="47:47" x14ac:dyDescent="0.2">
      <c r="AU27677"/>
    </row>
    <row r="27678" spans="47:47" x14ac:dyDescent="0.2">
      <c r="AU27678"/>
    </row>
    <row r="27679" spans="47:47" x14ac:dyDescent="0.2">
      <c r="AU27679"/>
    </row>
    <row r="27680" spans="47:47" x14ac:dyDescent="0.2">
      <c r="AU27680"/>
    </row>
    <row r="27681" spans="47:47" x14ac:dyDescent="0.2">
      <c r="AU27681"/>
    </row>
    <row r="27682" spans="47:47" x14ac:dyDescent="0.2">
      <c r="AU27682"/>
    </row>
    <row r="27683" spans="47:47" x14ac:dyDescent="0.2">
      <c r="AU27683"/>
    </row>
    <row r="27684" spans="47:47" x14ac:dyDescent="0.2">
      <c r="AU27684"/>
    </row>
    <row r="27685" spans="47:47" x14ac:dyDescent="0.2">
      <c r="AU27685"/>
    </row>
    <row r="27686" spans="47:47" x14ac:dyDescent="0.2">
      <c r="AU27686"/>
    </row>
    <row r="27687" spans="47:47" x14ac:dyDescent="0.2">
      <c r="AU27687"/>
    </row>
    <row r="27688" spans="47:47" x14ac:dyDescent="0.2">
      <c r="AU27688"/>
    </row>
    <row r="27689" spans="47:47" x14ac:dyDescent="0.2">
      <c r="AU27689"/>
    </row>
    <row r="27690" spans="47:47" x14ac:dyDescent="0.2">
      <c r="AU27690"/>
    </row>
    <row r="27691" spans="47:47" x14ac:dyDescent="0.2">
      <c r="AU27691"/>
    </row>
    <row r="27692" spans="47:47" x14ac:dyDescent="0.2">
      <c r="AU27692"/>
    </row>
    <row r="27693" spans="47:47" x14ac:dyDescent="0.2">
      <c r="AU27693"/>
    </row>
    <row r="27694" spans="47:47" x14ac:dyDescent="0.2">
      <c r="AU27694"/>
    </row>
    <row r="27695" spans="47:47" x14ac:dyDescent="0.2">
      <c r="AU27695"/>
    </row>
    <row r="27696" spans="47:47" x14ac:dyDescent="0.2">
      <c r="AU27696"/>
    </row>
    <row r="27697" spans="47:47" x14ac:dyDescent="0.2">
      <c r="AU27697"/>
    </row>
    <row r="27698" spans="47:47" x14ac:dyDescent="0.2">
      <c r="AU27698"/>
    </row>
    <row r="27699" spans="47:47" x14ac:dyDescent="0.2">
      <c r="AU27699"/>
    </row>
    <row r="27700" spans="47:47" x14ac:dyDescent="0.2">
      <c r="AU27700"/>
    </row>
    <row r="27701" spans="47:47" x14ac:dyDescent="0.2">
      <c r="AU27701"/>
    </row>
    <row r="27702" spans="47:47" x14ac:dyDescent="0.2">
      <c r="AU27702"/>
    </row>
    <row r="27703" spans="47:47" x14ac:dyDescent="0.2">
      <c r="AU27703"/>
    </row>
    <row r="27704" spans="47:47" x14ac:dyDescent="0.2">
      <c r="AU27704"/>
    </row>
    <row r="27705" spans="47:47" x14ac:dyDescent="0.2">
      <c r="AU27705"/>
    </row>
    <row r="27706" spans="47:47" x14ac:dyDescent="0.2">
      <c r="AU27706"/>
    </row>
    <row r="27707" spans="47:47" x14ac:dyDescent="0.2">
      <c r="AU27707"/>
    </row>
    <row r="27708" spans="47:47" x14ac:dyDescent="0.2">
      <c r="AU27708"/>
    </row>
    <row r="27709" spans="47:47" x14ac:dyDescent="0.2">
      <c r="AU27709"/>
    </row>
    <row r="27710" spans="47:47" x14ac:dyDescent="0.2">
      <c r="AU27710"/>
    </row>
    <row r="27711" spans="47:47" x14ac:dyDescent="0.2">
      <c r="AU27711"/>
    </row>
    <row r="27712" spans="47:47" x14ac:dyDescent="0.2">
      <c r="AU27712"/>
    </row>
    <row r="27713" spans="47:47" x14ac:dyDescent="0.2">
      <c r="AU27713"/>
    </row>
    <row r="27714" spans="47:47" x14ac:dyDescent="0.2">
      <c r="AU27714"/>
    </row>
    <row r="27715" spans="47:47" x14ac:dyDescent="0.2">
      <c r="AU27715"/>
    </row>
    <row r="27716" spans="47:47" x14ac:dyDescent="0.2">
      <c r="AU27716"/>
    </row>
    <row r="27717" spans="47:47" x14ac:dyDescent="0.2">
      <c r="AU27717"/>
    </row>
    <row r="27718" spans="47:47" x14ac:dyDescent="0.2">
      <c r="AU27718"/>
    </row>
    <row r="27719" spans="47:47" x14ac:dyDescent="0.2">
      <c r="AU27719"/>
    </row>
    <row r="27720" spans="47:47" x14ac:dyDescent="0.2">
      <c r="AU27720"/>
    </row>
    <row r="27721" spans="47:47" x14ac:dyDescent="0.2">
      <c r="AU27721"/>
    </row>
    <row r="27722" spans="47:47" x14ac:dyDescent="0.2">
      <c r="AU27722"/>
    </row>
    <row r="27723" spans="47:47" x14ac:dyDescent="0.2">
      <c r="AU27723"/>
    </row>
    <row r="27724" spans="47:47" x14ac:dyDescent="0.2">
      <c r="AU27724"/>
    </row>
    <row r="27725" spans="47:47" x14ac:dyDescent="0.2">
      <c r="AU27725"/>
    </row>
    <row r="27726" spans="47:47" x14ac:dyDescent="0.2">
      <c r="AU27726"/>
    </row>
    <row r="27727" spans="47:47" x14ac:dyDescent="0.2">
      <c r="AU27727"/>
    </row>
    <row r="27728" spans="47:47" x14ac:dyDescent="0.2">
      <c r="AU27728"/>
    </row>
    <row r="27729" spans="47:47" x14ac:dyDescent="0.2">
      <c r="AU27729"/>
    </row>
    <row r="27730" spans="47:47" x14ac:dyDescent="0.2">
      <c r="AU27730"/>
    </row>
    <row r="27731" spans="47:47" x14ac:dyDescent="0.2">
      <c r="AU27731"/>
    </row>
    <row r="27732" spans="47:47" x14ac:dyDescent="0.2">
      <c r="AU27732"/>
    </row>
    <row r="27733" spans="47:47" x14ac:dyDescent="0.2">
      <c r="AU27733"/>
    </row>
    <row r="27734" spans="47:47" x14ac:dyDescent="0.2">
      <c r="AU27734"/>
    </row>
    <row r="27735" spans="47:47" x14ac:dyDescent="0.2">
      <c r="AU27735"/>
    </row>
    <row r="27736" spans="47:47" x14ac:dyDescent="0.2">
      <c r="AU27736"/>
    </row>
    <row r="27737" spans="47:47" x14ac:dyDescent="0.2">
      <c r="AU27737"/>
    </row>
    <row r="27738" spans="47:47" x14ac:dyDescent="0.2">
      <c r="AU27738"/>
    </row>
    <row r="27739" spans="47:47" x14ac:dyDescent="0.2">
      <c r="AU27739"/>
    </row>
    <row r="27740" spans="47:47" x14ac:dyDescent="0.2">
      <c r="AU27740"/>
    </row>
    <row r="27741" spans="47:47" x14ac:dyDescent="0.2">
      <c r="AU27741"/>
    </row>
    <row r="27742" spans="47:47" x14ac:dyDescent="0.2">
      <c r="AU27742"/>
    </row>
    <row r="27743" spans="47:47" x14ac:dyDescent="0.2">
      <c r="AU27743"/>
    </row>
    <row r="27744" spans="47:47" x14ac:dyDescent="0.2">
      <c r="AU27744"/>
    </row>
    <row r="27745" spans="47:47" x14ac:dyDescent="0.2">
      <c r="AU27745"/>
    </row>
    <row r="27746" spans="47:47" x14ac:dyDescent="0.2">
      <c r="AU27746"/>
    </row>
    <row r="27747" spans="47:47" x14ac:dyDescent="0.2">
      <c r="AU27747"/>
    </row>
    <row r="27748" spans="47:47" x14ac:dyDescent="0.2">
      <c r="AU27748"/>
    </row>
    <row r="27749" spans="47:47" x14ac:dyDescent="0.2">
      <c r="AU27749"/>
    </row>
    <row r="27750" spans="47:47" x14ac:dyDescent="0.2">
      <c r="AU27750"/>
    </row>
    <row r="27751" spans="47:47" x14ac:dyDescent="0.2">
      <c r="AU27751"/>
    </row>
    <row r="27752" spans="47:47" x14ac:dyDescent="0.2">
      <c r="AU27752"/>
    </row>
    <row r="27753" spans="47:47" x14ac:dyDescent="0.2">
      <c r="AU27753"/>
    </row>
    <row r="27754" spans="47:47" x14ac:dyDescent="0.2">
      <c r="AU27754"/>
    </row>
    <row r="27755" spans="47:47" x14ac:dyDescent="0.2">
      <c r="AU27755"/>
    </row>
    <row r="27756" spans="47:47" x14ac:dyDescent="0.2">
      <c r="AU27756"/>
    </row>
    <row r="27757" spans="47:47" x14ac:dyDescent="0.2">
      <c r="AU27757"/>
    </row>
    <row r="27758" spans="47:47" x14ac:dyDescent="0.2">
      <c r="AU27758"/>
    </row>
    <row r="27759" spans="47:47" x14ac:dyDescent="0.2">
      <c r="AU27759"/>
    </row>
    <row r="27760" spans="47:47" x14ac:dyDescent="0.2">
      <c r="AU27760"/>
    </row>
    <row r="27761" spans="47:47" x14ac:dyDescent="0.2">
      <c r="AU27761"/>
    </row>
    <row r="27762" spans="47:47" x14ac:dyDescent="0.2">
      <c r="AU27762"/>
    </row>
    <row r="27763" spans="47:47" x14ac:dyDescent="0.2">
      <c r="AU27763"/>
    </row>
    <row r="27764" spans="47:47" x14ac:dyDescent="0.2">
      <c r="AU27764"/>
    </row>
    <row r="27765" spans="47:47" x14ac:dyDescent="0.2">
      <c r="AU27765"/>
    </row>
    <row r="27766" spans="47:47" x14ac:dyDescent="0.2">
      <c r="AU27766"/>
    </row>
    <row r="27767" spans="47:47" x14ac:dyDescent="0.2">
      <c r="AU27767"/>
    </row>
    <row r="27768" spans="47:47" x14ac:dyDescent="0.2">
      <c r="AU27768"/>
    </row>
    <row r="27769" spans="47:47" x14ac:dyDescent="0.2">
      <c r="AU27769"/>
    </row>
    <row r="27770" spans="47:47" x14ac:dyDescent="0.2">
      <c r="AU27770"/>
    </row>
    <row r="27771" spans="47:47" x14ac:dyDescent="0.2">
      <c r="AU27771"/>
    </row>
    <row r="27772" spans="47:47" x14ac:dyDescent="0.2">
      <c r="AU27772"/>
    </row>
    <row r="27773" spans="47:47" x14ac:dyDescent="0.2">
      <c r="AU27773"/>
    </row>
    <row r="27774" spans="47:47" x14ac:dyDescent="0.2">
      <c r="AU27774"/>
    </row>
    <row r="27775" spans="47:47" x14ac:dyDescent="0.2">
      <c r="AU27775"/>
    </row>
    <row r="27776" spans="47:47" x14ac:dyDescent="0.2">
      <c r="AU27776"/>
    </row>
    <row r="27777" spans="47:47" x14ac:dyDescent="0.2">
      <c r="AU27777"/>
    </row>
    <row r="27778" spans="47:47" x14ac:dyDescent="0.2">
      <c r="AU27778"/>
    </row>
    <row r="27779" spans="47:47" x14ac:dyDescent="0.2">
      <c r="AU27779"/>
    </row>
    <row r="27780" spans="47:47" x14ac:dyDescent="0.2">
      <c r="AU27780"/>
    </row>
    <row r="27781" spans="47:47" x14ac:dyDescent="0.2">
      <c r="AU27781"/>
    </row>
    <row r="27782" spans="47:47" x14ac:dyDescent="0.2">
      <c r="AU27782"/>
    </row>
    <row r="27783" spans="47:47" x14ac:dyDescent="0.2">
      <c r="AU27783"/>
    </row>
    <row r="27784" spans="47:47" x14ac:dyDescent="0.2">
      <c r="AU27784"/>
    </row>
    <row r="27785" spans="47:47" x14ac:dyDescent="0.2">
      <c r="AU27785"/>
    </row>
    <row r="27786" spans="47:47" x14ac:dyDescent="0.2">
      <c r="AU27786"/>
    </row>
    <row r="27787" spans="47:47" x14ac:dyDescent="0.2">
      <c r="AU27787"/>
    </row>
    <row r="27788" spans="47:47" x14ac:dyDescent="0.2">
      <c r="AU27788"/>
    </row>
    <row r="27789" spans="47:47" x14ac:dyDescent="0.2">
      <c r="AU27789"/>
    </row>
    <row r="27790" spans="47:47" x14ac:dyDescent="0.2">
      <c r="AU27790"/>
    </row>
    <row r="27791" spans="47:47" x14ac:dyDescent="0.2">
      <c r="AU27791"/>
    </row>
    <row r="27792" spans="47:47" x14ac:dyDescent="0.2">
      <c r="AU27792"/>
    </row>
    <row r="27793" spans="47:47" x14ac:dyDescent="0.2">
      <c r="AU27793"/>
    </row>
    <row r="27794" spans="47:47" x14ac:dyDescent="0.2">
      <c r="AU27794"/>
    </row>
    <row r="27795" spans="47:47" x14ac:dyDescent="0.2">
      <c r="AU27795"/>
    </row>
    <row r="27796" spans="47:47" x14ac:dyDescent="0.2">
      <c r="AU27796"/>
    </row>
    <row r="27797" spans="47:47" x14ac:dyDescent="0.2">
      <c r="AU27797"/>
    </row>
    <row r="27798" spans="47:47" x14ac:dyDescent="0.2">
      <c r="AU27798"/>
    </row>
    <row r="27799" spans="47:47" x14ac:dyDescent="0.2">
      <c r="AU27799"/>
    </row>
    <row r="27800" spans="47:47" x14ac:dyDescent="0.2">
      <c r="AU27800"/>
    </row>
    <row r="27801" spans="47:47" x14ac:dyDescent="0.2">
      <c r="AU27801"/>
    </row>
    <row r="27802" spans="47:47" x14ac:dyDescent="0.2">
      <c r="AU27802"/>
    </row>
    <row r="27803" spans="47:47" x14ac:dyDescent="0.2">
      <c r="AU27803"/>
    </row>
    <row r="27804" spans="47:47" x14ac:dyDescent="0.2">
      <c r="AU27804"/>
    </row>
    <row r="27805" spans="47:47" x14ac:dyDescent="0.2">
      <c r="AU27805"/>
    </row>
    <row r="27806" spans="47:47" x14ac:dyDescent="0.2">
      <c r="AU27806"/>
    </row>
    <row r="27807" spans="47:47" x14ac:dyDescent="0.2">
      <c r="AU27807"/>
    </row>
    <row r="27808" spans="47:47" x14ac:dyDescent="0.2">
      <c r="AU27808"/>
    </row>
    <row r="27809" spans="47:47" x14ac:dyDescent="0.2">
      <c r="AU27809"/>
    </row>
    <row r="27810" spans="47:47" x14ac:dyDescent="0.2">
      <c r="AU27810"/>
    </row>
    <row r="27811" spans="47:47" x14ac:dyDescent="0.2">
      <c r="AU27811"/>
    </row>
    <row r="27812" spans="47:47" x14ac:dyDescent="0.2">
      <c r="AU27812"/>
    </row>
    <row r="27813" spans="47:47" x14ac:dyDescent="0.2">
      <c r="AU27813"/>
    </row>
    <row r="27814" spans="47:47" x14ac:dyDescent="0.2">
      <c r="AU27814"/>
    </row>
    <row r="27815" spans="47:47" x14ac:dyDescent="0.2">
      <c r="AU27815"/>
    </row>
    <row r="27816" spans="47:47" x14ac:dyDescent="0.2">
      <c r="AU27816"/>
    </row>
    <row r="27817" spans="47:47" x14ac:dyDescent="0.2">
      <c r="AU27817"/>
    </row>
    <row r="27818" spans="47:47" x14ac:dyDescent="0.2">
      <c r="AU27818"/>
    </row>
    <row r="27819" spans="47:47" x14ac:dyDescent="0.2">
      <c r="AU27819"/>
    </row>
    <row r="27820" spans="47:47" x14ac:dyDescent="0.2">
      <c r="AU27820"/>
    </row>
    <row r="27821" spans="47:47" x14ac:dyDescent="0.2">
      <c r="AU27821"/>
    </row>
    <row r="27822" spans="47:47" x14ac:dyDescent="0.2">
      <c r="AU27822"/>
    </row>
    <row r="27823" spans="47:47" x14ac:dyDescent="0.2">
      <c r="AU27823"/>
    </row>
    <row r="27824" spans="47:47" x14ac:dyDescent="0.2">
      <c r="AU27824"/>
    </row>
    <row r="27825" spans="47:47" x14ac:dyDescent="0.2">
      <c r="AU27825"/>
    </row>
    <row r="27826" spans="47:47" x14ac:dyDescent="0.2">
      <c r="AU27826"/>
    </row>
    <row r="27827" spans="47:47" x14ac:dyDescent="0.2">
      <c r="AU27827"/>
    </row>
    <row r="27828" spans="47:47" x14ac:dyDescent="0.2">
      <c r="AU27828"/>
    </row>
    <row r="27829" spans="47:47" x14ac:dyDescent="0.2">
      <c r="AU27829"/>
    </row>
    <row r="27830" spans="47:47" x14ac:dyDescent="0.2">
      <c r="AU27830"/>
    </row>
    <row r="27831" spans="47:47" x14ac:dyDescent="0.2">
      <c r="AU27831"/>
    </row>
    <row r="27832" spans="47:47" x14ac:dyDescent="0.2">
      <c r="AU27832"/>
    </row>
    <row r="27833" spans="47:47" x14ac:dyDescent="0.2">
      <c r="AU27833"/>
    </row>
    <row r="27834" spans="47:47" x14ac:dyDescent="0.2">
      <c r="AU27834"/>
    </row>
    <row r="27835" spans="47:47" x14ac:dyDescent="0.2">
      <c r="AU27835"/>
    </row>
    <row r="27836" spans="47:47" x14ac:dyDescent="0.2">
      <c r="AU27836"/>
    </row>
    <row r="27837" spans="47:47" x14ac:dyDescent="0.2">
      <c r="AU27837"/>
    </row>
    <row r="27838" spans="47:47" x14ac:dyDescent="0.2">
      <c r="AU27838"/>
    </row>
    <row r="27839" spans="47:47" x14ac:dyDescent="0.2">
      <c r="AU27839"/>
    </row>
    <row r="27840" spans="47:47" x14ac:dyDescent="0.2">
      <c r="AU27840"/>
    </row>
    <row r="27841" spans="47:47" x14ac:dyDescent="0.2">
      <c r="AU27841"/>
    </row>
    <row r="27842" spans="47:47" x14ac:dyDescent="0.2">
      <c r="AU27842"/>
    </row>
    <row r="27843" spans="47:47" x14ac:dyDescent="0.2">
      <c r="AU27843"/>
    </row>
    <row r="27844" spans="47:47" x14ac:dyDescent="0.2">
      <c r="AU27844"/>
    </row>
    <row r="27845" spans="47:47" x14ac:dyDescent="0.2">
      <c r="AU27845"/>
    </row>
    <row r="27846" spans="47:47" x14ac:dyDescent="0.2">
      <c r="AU27846"/>
    </row>
    <row r="27847" spans="47:47" x14ac:dyDescent="0.2">
      <c r="AU27847"/>
    </row>
    <row r="27848" spans="47:47" x14ac:dyDescent="0.2">
      <c r="AU27848"/>
    </row>
    <row r="27849" spans="47:47" x14ac:dyDescent="0.2">
      <c r="AU27849"/>
    </row>
    <row r="27850" spans="47:47" x14ac:dyDescent="0.2">
      <c r="AU27850"/>
    </row>
    <row r="27851" spans="47:47" x14ac:dyDescent="0.2">
      <c r="AU27851"/>
    </row>
    <row r="27852" spans="47:47" x14ac:dyDescent="0.2">
      <c r="AU27852"/>
    </row>
    <row r="27853" spans="47:47" x14ac:dyDescent="0.2">
      <c r="AU27853"/>
    </row>
    <row r="27854" spans="47:47" x14ac:dyDescent="0.2">
      <c r="AU27854"/>
    </row>
    <row r="27855" spans="47:47" x14ac:dyDescent="0.2">
      <c r="AU27855"/>
    </row>
    <row r="27856" spans="47:47" x14ac:dyDescent="0.2">
      <c r="AU27856"/>
    </row>
    <row r="27857" spans="47:47" x14ac:dyDescent="0.2">
      <c r="AU27857"/>
    </row>
    <row r="27858" spans="47:47" x14ac:dyDescent="0.2">
      <c r="AU27858"/>
    </row>
    <row r="27859" spans="47:47" x14ac:dyDescent="0.2">
      <c r="AU27859"/>
    </row>
    <row r="27860" spans="47:47" x14ac:dyDescent="0.2">
      <c r="AU27860"/>
    </row>
    <row r="27861" spans="47:47" x14ac:dyDescent="0.2">
      <c r="AU27861"/>
    </row>
    <row r="27862" spans="47:47" x14ac:dyDescent="0.2">
      <c r="AU27862"/>
    </row>
    <row r="27863" spans="47:47" x14ac:dyDescent="0.2">
      <c r="AU27863"/>
    </row>
    <row r="27864" spans="47:47" x14ac:dyDescent="0.2">
      <c r="AU27864"/>
    </row>
    <row r="27865" spans="47:47" x14ac:dyDescent="0.2">
      <c r="AU27865"/>
    </row>
    <row r="27866" spans="47:47" x14ac:dyDescent="0.2">
      <c r="AU27866"/>
    </row>
    <row r="27867" spans="47:47" x14ac:dyDescent="0.2">
      <c r="AU27867"/>
    </row>
    <row r="27868" spans="47:47" x14ac:dyDescent="0.2">
      <c r="AU27868"/>
    </row>
    <row r="27869" spans="47:47" x14ac:dyDescent="0.2">
      <c r="AU27869"/>
    </row>
    <row r="27870" spans="47:47" x14ac:dyDescent="0.2">
      <c r="AU27870"/>
    </row>
    <row r="27871" spans="47:47" x14ac:dyDescent="0.2">
      <c r="AU27871"/>
    </row>
    <row r="27872" spans="47:47" x14ac:dyDescent="0.2">
      <c r="AU27872"/>
    </row>
    <row r="27873" spans="47:47" x14ac:dyDescent="0.2">
      <c r="AU27873"/>
    </row>
    <row r="27874" spans="47:47" x14ac:dyDescent="0.2">
      <c r="AU27874"/>
    </row>
    <row r="27875" spans="47:47" x14ac:dyDescent="0.2">
      <c r="AU27875"/>
    </row>
    <row r="27876" spans="47:47" x14ac:dyDescent="0.2">
      <c r="AU27876"/>
    </row>
    <row r="27877" spans="47:47" x14ac:dyDescent="0.2">
      <c r="AU27877"/>
    </row>
    <row r="27878" spans="47:47" x14ac:dyDescent="0.2">
      <c r="AU27878"/>
    </row>
    <row r="27879" spans="47:47" x14ac:dyDescent="0.2">
      <c r="AU27879"/>
    </row>
    <row r="27880" spans="47:47" x14ac:dyDescent="0.2">
      <c r="AU27880"/>
    </row>
    <row r="27881" spans="47:47" x14ac:dyDescent="0.2">
      <c r="AU27881"/>
    </row>
    <row r="27882" spans="47:47" x14ac:dyDescent="0.2">
      <c r="AU27882"/>
    </row>
    <row r="27883" spans="47:47" x14ac:dyDescent="0.2">
      <c r="AU27883"/>
    </row>
    <row r="27884" spans="47:47" x14ac:dyDescent="0.2">
      <c r="AU27884"/>
    </row>
    <row r="27885" spans="47:47" x14ac:dyDescent="0.2">
      <c r="AU27885"/>
    </row>
    <row r="27886" spans="47:47" x14ac:dyDescent="0.2">
      <c r="AU27886"/>
    </row>
    <row r="27887" spans="47:47" x14ac:dyDescent="0.2">
      <c r="AU27887"/>
    </row>
    <row r="27888" spans="47:47" x14ac:dyDescent="0.2">
      <c r="AU27888"/>
    </row>
    <row r="27889" spans="47:47" x14ac:dyDescent="0.2">
      <c r="AU27889"/>
    </row>
    <row r="27890" spans="47:47" x14ac:dyDescent="0.2">
      <c r="AU27890"/>
    </row>
    <row r="27891" spans="47:47" x14ac:dyDescent="0.2">
      <c r="AU27891"/>
    </row>
    <row r="27892" spans="47:47" x14ac:dyDescent="0.2">
      <c r="AU27892"/>
    </row>
    <row r="27893" spans="47:47" x14ac:dyDescent="0.2">
      <c r="AU27893"/>
    </row>
    <row r="27894" spans="47:47" x14ac:dyDescent="0.2">
      <c r="AU27894"/>
    </row>
    <row r="27895" spans="47:47" x14ac:dyDescent="0.2">
      <c r="AU27895"/>
    </row>
    <row r="27896" spans="47:47" x14ac:dyDescent="0.2">
      <c r="AU27896"/>
    </row>
    <row r="27897" spans="47:47" x14ac:dyDescent="0.2">
      <c r="AU27897"/>
    </row>
    <row r="27898" spans="47:47" x14ac:dyDescent="0.2">
      <c r="AU27898"/>
    </row>
    <row r="27899" spans="47:47" x14ac:dyDescent="0.2">
      <c r="AU27899"/>
    </row>
    <row r="27900" spans="47:47" x14ac:dyDescent="0.2">
      <c r="AU27900"/>
    </row>
    <row r="27901" spans="47:47" x14ac:dyDescent="0.2">
      <c r="AU27901"/>
    </row>
    <row r="27902" spans="47:47" x14ac:dyDescent="0.2">
      <c r="AU27902"/>
    </row>
    <row r="27903" spans="47:47" x14ac:dyDescent="0.2">
      <c r="AU27903"/>
    </row>
    <row r="27904" spans="47:47" x14ac:dyDescent="0.2">
      <c r="AU27904"/>
    </row>
    <row r="27905" spans="47:47" x14ac:dyDescent="0.2">
      <c r="AU27905"/>
    </row>
    <row r="27906" spans="47:47" x14ac:dyDescent="0.2">
      <c r="AU27906"/>
    </row>
    <row r="27907" spans="47:47" x14ac:dyDescent="0.2">
      <c r="AU27907"/>
    </row>
    <row r="27908" spans="47:47" x14ac:dyDescent="0.2">
      <c r="AU27908"/>
    </row>
    <row r="27909" spans="47:47" x14ac:dyDescent="0.2">
      <c r="AU27909"/>
    </row>
    <row r="27910" spans="47:47" x14ac:dyDescent="0.2">
      <c r="AU27910"/>
    </row>
    <row r="27911" spans="47:47" x14ac:dyDescent="0.2">
      <c r="AU27911"/>
    </row>
    <row r="27912" spans="47:47" x14ac:dyDescent="0.2">
      <c r="AU27912"/>
    </row>
    <row r="27913" spans="47:47" x14ac:dyDescent="0.2">
      <c r="AU27913"/>
    </row>
    <row r="27914" spans="47:47" x14ac:dyDescent="0.2">
      <c r="AU27914"/>
    </row>
    <row r="27915" spans="47:47" x14ac:dyDescent="0.2">
      <c r="AU27915"/>
    </row>
    <row r="27916" spans="47:47" x14ac:dyDescent="0.2">
      <c r="AU27916"/>
    </row>
    <row r="27917" spans="47:47" x14ac:dyDescent="0.2">
      <c r="AU27917"/>
    </row>
    <row r="27918" spans="47:47" x14ac:dyDescent="0.2">
      <c r="AU27918"/>
    </row>
    <row r="27919" spans="47:47" x14ac:dyDescent="0.2">
      <c r="AU27919"/>
    </row>
    <row r="27920" spans="47:47" x14ac:dyDescent="0.2">
      <c r="AU27920"/>
    </row>
    <row r="27921" spans="47:47" x14ac:dyDescent="0.2">
      <c r="AU27921"/>
    </row>
    <row r="27922" spans="47:47" x14ac:dyDescent="0.2">
      <c r="AU27922"/>
    </row>
    <row r="27923" spans="47:47" x14ac:dyDescent="0.2">
      <c r="AU27923"/>
    </row>
    <row r="27924" spans="47:47" x14ac:dyDescent="0.2">
      <c r="AU27924"/>
    </row>
    <row r="27925" spans="47:47" x14ac:dyDescent="0.2">
      <c r="AU27925"/>
    </row>
    <row r="27926" spans="47:47" x14ac:dyDescent="0.2">
      <c r="AU27926"/>
    </row>
    <row r="27927" spans="47:47" x14ac:dyDescent="0.2">
      <c r="AU27927"/>
    </row>
    <row r="27928" spans="47:47" x14ac:dyDescent="0.2">
      <c r="AU27928"/>
    </row>
    <row r="27929" spans="47:47" x14ac:dyDescent="0.2">
      <c r="AU27929"/>
    </row>
    <row r="27930" spans="47:47" x14ac:dyDescent="0.2">
      <c r="AU27930"/>
    </row>
    <row r="27931" spans="47:47" x14ac:dyDescent="0.2">
      <c r="AU27931"/>
    </row>
    <row r="27932" spans="47:47" x14ac:dyDescent="0.2">
      <c r="AU27932"/>
    </row>
    <row r="27933" spans="47:47" x14ac:dyDescent="0.2">
      <c r="AU27933"/>
    </row>
    <row r="27934" spans="47:47" x14ac:dyDescent="0.2">
      <c r="AU27934"/>
    </row>
    <row r="27935" spans="47:47" x14ac:dyDescent="0.2">
      <c r="AU27935"/>
    </row>
    <row r="27936" spans="47:47" x14ac:dyDescent="0.2">
      <c r="AU27936"/>
    </row>
    <row r="27937" spans="47:47" x14ac:dyDescent="0.2">
      <c r="AU27937"/>
    </row>
    <row r="27938" spans="47:47" x14ac:dyDescent="0.2">
      <c r="AU27938"/>
    </row>
    <row r="27939" spans="47:47" x14ac:dyDescent="0.2">
      <c r="AU27939"/>
    </row>
    <row r="27940" spans="47:47" x14ac:dyDescent="0.2">
      <c r="AU27940"/>
    </row>
    <row r="27941" spans="47:47" x14ac:dyDescent="0.2">
      <c r="AU27941"/>
    </row>
    <row r="27942" spans="47:47" x14ac:dyDescent="0.2">
      <c r="AU27942"/>
    </row>
    <row r="27943" spans="47:47" x14ac:dyDescent="0.2">
      <c r="AU27943"/>
    </row>
    <row r="27944" spans="47:47" x14ac:dyDescent="0.2">
      <c r="AU27944"/>
    </row>
    <row r="27945" spans="47:47" x14ac:dyDescent="0.2">
      <c r="AU27945"/>
    </row>
    <row r="27946" spans="47:47" x14ac:dyDescent="0.2">
      <c r="AU27946"/>
    </row>
    <row r="27947" spans="47:47" x14ac:dyDescent="0.2">
      <c r="AU27947"/>
    </row>
    <row r="27948" spans="47:47" x14ac:dyDescent="0.2">
      <c r="AU27948"/>
    </row>
    <row r="27949" spans="47:47" x14ac:dyDescent="0.2">
      <c r="AU27949"/>
    </row>
    <row r="27950" spans="47:47" x14ac:dyDescent="0.2">
      <c r="AU27950"/>
    </row>
    <row r="27951" spans="47:47" x14ac:dyDescent="0.2">
      <c r="AU27951"/>
    </row>
    <row r="27952" spans="47:47" x14ac:dyDescent="0.2">
      <c r="AU27952"/>
    </row>
    <row r="27953" spans="47:47" x14ac:dyDescent="0.2">
      <c r="AU27953"/>
    </row>
    <row r="27954" spans="47:47" x14ac:dyDescent="0.2">
      <c r="AU27954"/>
    </row>
    <row r="27955" spans="47:47" x14ac:dyDescent="0.2">
      <c r="AU27955"/>
    </row>
    <row r="27956" spans="47:47" x14ac:dyDescent="0.2">
      <c r="AU27956"/>
    </row>
    <row r="27957" spans="47:47" x14ac:dyDescent="0.2">
      <c r="AU27957"/>
    </row>
    <row r="27958" spans="47:47" x14ac:dyDescent="0.2">
      <c r="AU27958"/>
    </row>
    <row r="27959" spans="47:47" x14ac:dyDescent="0.2">
      <c r="AU27959"/>
    </row>
    <row r="27960" spans="47:47" x14ac:dyDescent="0.2">
      <c r="AU27960"/>
    </row>
    <row r="27961" spans="47:47" x14ac:dyDescent="0.2">
      <c r="AU27961"/>
    </row>
    <row r="27962" spans="47:47" x14ac:dyDescent="0.2">
      <c r="AU27962"/>
    </row>
    <row r="27963" spans="47:47" x14ac:dyDescent="0.2">
      <c r="AU27963"/>
    </row>
    <row r="27964" spans="47:47" x14ac:dyDescent="0.2">
      <c r="AU27964"/>
    </row>
    <row r="27965" spans="47:47" x14ac:dyDescent="0.2">
      <c r="AU27965"/>
    </row>
    <row r="27966" spans="47:47" x14ac:dyDescent="0.2">
      <c r="AU27966"/>
    </row>
    <row r="27967" spans="47:47" x14ac:dyDescent="0.2">
      <c r="AU27967"/>
    </row>
    <row r="27968" spans="47:47" x14ac:dyDescent="0.2">
      <c r="AU27968"/>
    </row>
    <row r="27969" spans="47:47" x14ac:dyDescent="0.2">
      <c r="AU27969"/>
    </row>
    <row r="27970" spans="47:47" x14ac:dyDescent="0.2">
      <c r="AU27970"/>
    </row>
    <row r="27971" spans="47:47" x14ac:dyDescent="0.2">
      <c r="AU27971"/>
    </row>
    <row r="27972" spans="47:47" x14ac:dyDescent="0.2">
      <c r="AU27972"/>
    </row>
    <row r="27973" spans="47:47" x14ac:dyDescent="0.2">
      <c r="AU27973"/>
    </row>
    <row r="27974" spans="47:47" x14ac:dyDescent="0.2">
      <c r="AU27974"/>
    </row>
    <row r="27975" spans="47:47" x14ac:dyDescent="0.2">
      <c r="AU27975"/>
    </row>
    <row r="27976" spans="47:47" x14ac:dyDescent="0.2">
      <c r="AU27976"/>
    </row>
    <row r="27977" spans="47:47" x14ac:dyDescent="0.2">
      <c r="AU27977"/>
    </row>
    <row r="27978" spans="47:47" x14ac:dyDescent="0.2">
      <c r="AU27978"/>
    </row>
    <row r="27979" spans="47:47" x14ac:dyDescent="0.2">
      <c r="AU27979"/>
    </row>
    <row r="27980" spans="47:47" x14ac:dyDescent="0.2">
      <c r="AU27980"/>
    </row>
    <row r="27981" spans="47:47" x14ac:dyDescent="0.2">
      <c r="AU27981"/>
    </row>
    <row r="27982" spans="47:47" x14ac:dyDescent="0.2">
      <c r="AU27982"/>
    </row>
    <row r="27983" spans="47:47" x14ac:dyDescent="0.2">
      <c r="AU27983"/>
    </row>
    <row r="27984" spans="47:47" x14ac:dyDescent="0.2">
      <c r="AU27984"/>
    </row>
    <row r="27985" spans="47:47" x14ac:dyDescent="0.2">
      <c r="AU27985"/>
    </row>
    <row r="27986" spans="47:47" x14ac:dyDescent="0.2">
      <c r="AU27986"/>
    </row>
    <row r="27987" spans="47:47" x14ac:dyDescent="0.2">
      <c r="AU27987"/>
    </row>
    <row r="27988" spans="47:47" x14ac:dyDescent="0.2">
      <c r="AU27988"/>
    </row>
    <row r="27989" spans="47:47" x14ac:dyDescent="0.2">
      <c r="AU27989"/>
    </row>
    <row r="27990" spans="47:47" x14ac:dyDescent="0.2">
      <c r="AU27990"/>
    </row>
    <row r="27991" spans="47:47" x14ac:dyDescent="0.2">
      <c r="AU27991"/>
    </row>
    <row r="27992" spans="47:47" x14ac:dyDescent="0.2">
      <c r="AU27992"/>
    </row>
    <row r="27993" spans="47:47" x14ac:dyDescent="0.2">
      <c r="AU27993"/>
    </row>
    <row r="27994" spans="47:47" x14ac:dyDescent="0.2">
      <c r="AU27994"/>
    </row>
    <row r="27995" spans="47:47" x14ac:dyDescent="0.2">
      <c r="AU27995"/>
    </row>
    <row r="27996" spans="47:47" x14ac:dyDescent="0.2">
      <c r="AU27996"/>
    </row>
    <row r="27997" spans="47:47" x14ac:dyDescent="0.2">
      <c r="AU27997"/>
    </row>
    <row r="27998" spans="47:47" x14ac:dyDescent="0.2">
      <c r="AU27998"/>
    </row>
    <row r="27999" spans="47:47" x14ac:dyDescent="0.2">
      <c r="AU27999"/>
    </row>
    <row r="28000" spans="47:47" x14ac:dyDescent="0.2">
      <c r="AU28000"/>
    </row>
    <row r="28001" spans="47:47" x14ac:dyDescent="0.2">
      <c r="AU28001"/>
    </row>
    <row r="28002" spans="47:47" x14ac:dyDescent="0.2">
      <c r="AU28002"/>
    </row>
    <row r="28003" spans="47:47" x14ac:dyDescent="0.2">
      <c r="AU28003"/>
    </row>
    <row r="28004" spans="47:47" x14ac:dyDescent="0.2">
      <c r="AU28004"/>
    </row>
    <row r="28005" spans="47:47" x14ac:dyDescent="0.2">
      <c r="AU28005"/>
    </row>
    <row r="28006" spans="47:47" x14ac:dyDescent="0.2">
      <c r="AU28006"/>
    </row>
    <row r="28007" spans="47:47" x14ac:dyDescent="0.2">
      <c r="AU28007"/>
    </row>
    <row r="28008" spans="47:47" x14ac:dyDescent="0.2">
      <c r="AU28008"/>
    </row>
    <row r="28009" spans="47:47" x14ac:dyDescent="0.2">
      <c r="AU28009"/>
    </row>
    <row r="28010" spans="47:47" x14ac:dyDescent="0.2">
      <c r="AU28010"/>
    </row>
    <row r="28011" spans="47:47" x14ac:dyDescent="0.2">
      <c r="AU28011"/>
    </row>
    <row r="28012" spans="47:47" x14ac:dyDescent="0.2">
      <c r="AU28012"/>
    </row>
    <row r="28013" spans="47:47" x14ac:dyDescent="0.2">
      <c r="AU28013"/>
    </row>
    <row r="28014" spans="47:47" x14ac:dyDescent="0.2">
      <c r="AU28014"/>
    </row>
    <row r="28015" spans="47:47" x14ac:dyDescent="0.2">
      <c r="AU28015"/>
    </row>
    <row r="28016" spans="47:47" x14ac:dyDescent="0.2">
      <c r="AU28016"/>
    </row>
    <row r="28017" spans="47:47" x14ac:dyDescent="0.2">
      <c r="AU28017"/>
    </row>
    <row r="28018" spans="47:47" x14ac:dyDescent="0.2">
      <c r="AU28018"/>
    </row>
    <row r="28019" spans="47:47" x14ac:dyDescent="0.2">
      <c r="AU28019"/>
    </row>
    <row r="28020" spans="47:47" x14ac:dyDescent="0.2">
      <c r="AU28020"/>
    </row>
    <row r="28021" spans="47:47" x14ac:dyDescent="0.2">
      <c r="AU28021"/>
    </row>
    <row r="28022" spans="47:47" x14ac:dyDescent="0.2">
      <c r="AU28022"/>
    </row>
    <row r="28023" spans="47:47" x14ac:dyDescent="0.2">
      <c r="AU28023"/>
    </row>
    <row r="28024" spans="47:47" x14ac:dyDescent="0.2">
      <c r="AU28024"/>
    </row>
    <row r="28025" spans="47:47" x14ac:dyDescent="0.2">
      <c r="AU28025"/>
    </row>
    <row r="28026" spans="47:47" x14ac:dyDescent="0.2">
      <c r="AU28026"/>
    </row>
    <row r="28027" spans="47:47" x14ac:dyDescent="0.2">
      <c r="AU28027"/>
    </row>
    <row r="28028" spans="47:47" x14ac:dyDescent="0.2">
      <c r="AU28028"/>
    </row>
    <row r="28029" spans="47:47" x14ac:dyDescent="0.2">
      <c r="AU28029"/>
    </row>
    <row r="28030" spans="47:47" x14ac:dyDescent="0.2">
      <c r="AU28030"/>
    </row>
    <row r="28031" spans="47:47" x14ac:dyDescent="0.2">
      <c r="AU28031"/>
    </row>
    <row r="28032" spans="47:47" x14ac:dyDescent="0.2">
      <c r="AU28032"/>
    </row>
    <row r="28033" spans="47:47" x14ac:dyDescent="0.2">
      <c r="AU28033"/>
    </row>
    <row r="28034" spans="47:47" x14ac:dyDescent="0.2">
      <c r="AU28034"/>
    </row>
    <row r="28035" spans="47:47" x14ac:dyDescent="0.2">
      <c r="AU28035"/>
    </row>
    <row r="28036" spans="47:47" x14ac:dyDescent="0.2">
      <c r="AU28036"/>
    </row>
    <row r="28037" spans="47:47" x14ac:dyDescent="0.2">
      <c r="AU28037"/>
    </row>
    <row r="28038" spans="47:47" x14ac:dyDescent="0.2">
      <c r="AU28038"/>
    </row>
    <row r="28039" spans="47:47" x14ac:dyDescent="0.2">
      <c r="AU28039"/>
    </row>
    <row r="28040" spans="47:47" x14ac:dyDescent="0.2">
      <c r="AU28040"/>
    </row>
    <row r="28041" spans="47:47" x14ac:dyDescent="0.2">
      <c r="AU28041"/>
    </row>
    <row r="28042" spans="47:47" x14ac:dyDescent="0.2">
      <c r="AU28042"/>
    </row>
    <row r="28043" spans="47:47" x14ac:dyDescent="0.2">
      <c r="AU28043"/>
    </row>
    <row r="28044" spans="47:47" x14ac:dyDescent="0.2">
      <c r="AU28044"/>
    </row>
    <row r="28045" spans="47:47" x14ac:dyDescent="0.2">
      <c r="AU28045"/>
    </row>
    <row r="28046" spans="47:47" x14ac:dyDescent="0.2">
      <c r="AU28046"/>
    </row>
    <row r="28047" spans="47:47" x14ac:dyDescent="0.2">
      <c r="AU28047"/>
    </row>
    <row r="28048" spans="47:47" x14ac:dyDescent="0.2">
      <c r="AU28048"/>
    </row>
    <row r="28049" spans="47:47" x14ac:dyDescent="0.2">
      <c r="AU28049"/>
    </row>
    <row r="28050" spans="47:47" x14ac:dyDescent="0.2">
      <c r="AU28050"/>
    </row>
    <row r="28051" spans="47:47" x14ac:dyDescent="0.2">
      <c r="AU28051"/>
    </row>
    <row r="28052" spans="47:47" x14ac:dyDescent="0.2">
      <c r="AU28052"/>
    </row>
    <row r="28053" spans="47:47" x14ac:dyDescent="0.2">
      <c r="AU28053"/>
    </row>
    <row r="28054" spans="47:47" x14ac:dyDescent="0.2">
      <c r="AU28054"/>
    </row>
    <row r="28055" spans="47:47" x14ac:dyDescent="0.2">
      <c r="AU28055"/>
    </row>
    <row r="28056" spans="47:47" x14ac:dyDescent="0.2">
      <c r="AU28056"/>
    </row>
    <row r="28057" spans="47:47" x14ac:dyDescent="0.2">
      <c r="AU28057"/>
    </row>
    <row r="28058" spans="47:47" x14ac:dyDescent="0.2">
      <c r="AU28058"/>
    </row>
    <row r="28059" spans="47:47" x14ac:dyDescent="0.2">
      <c r="AU28059"/>
    </row>
    <row r="28060" spans="47:47" x14ac:dyDescent="0.2">
      <c r="AU28060"/>
    </row>
    <row r="28061" spans="47:47" x14ac:dyDescent="0.2">
      <c r="AU28061"/>
    </row>
    <row r="28062" spans="47:47" x14ac:dyDescent="0.2">
      <c r="AU28062"/>
    </row>
    <row r="28063" spans="47:47" x14ac:dyDescent="0.2">
      <c r="AU28063"/>
    </row>
    <row r="28064" spans="47:47" x14ac:dyDescent="0.2">
      <c r="AU28064"/>
    </row>
    <row r="28065" spans="47:47" x14ac:dyDescent="0.2">
      <c r="AU28065"/>
    </row>
    <row r="28066" spans="47:47" x14ac:dyDescent="0.2">
      <c r="AU28066"/>
    </row>
    <row r="28067" spans="47:47" x14ac:dyDescent="0.2">
      <c r="AU28067"/>
    </row>
    <row r="28068" spans="47:47" x14ac:dyDescent="0.2">
      <c r="AU28068"/>
    </row>
    <row r="28069" spans="47:47" x14ac:dyDescent="0.2">
      <c r="AU28069"/>
    </row>
    <row r="28070" spans="47:47" x14ac:dyDescent="0.2">
      <c r="AU28070"/>
    </row>
    <row r="28071" spans="47:47" x14ac:dyDescent="0.2">
      <c r="AU28071"/>
    </row>
    <row r="28072" spans="47:47" x14ac:dyDescent="0.2">
      <c r="AU28072"/>
    </row>
    <row r="28073" spans="47:47" x14ac:dyDescent="0.2">
      <c r="AU28073"/>
    </row>
    <row r="28074" spans="47:47" x14ac:dyDescent="0.2">
      <c r="AU28074"/>
    </row>
    <row r="28075" spans="47:47" x14ac:dyDescent="0.2">
      <c r="AU28075"/>
    </row>
    <row r="28076" spans="47:47" x14ac:dyDescent="0.2">
      <c r="AU28076"/>
    </row>
    <row r="28077" spans="47:47" x14ac:dyDescent="0.2">
      <c r="AU28077"/>
    </row>
    <row r="28078" spans="47:47" x14ac:dyDescent="0.2">
      <c r="AU28078"/>
    </row>
    <row r="28079" spans="47:47" x14ac:dyDescent="0.2">
      <c r="AU28079"/>
    </row>
    <row r="28080" spans="47:47" x14ac:dyDescent="0.2">
      <c r="AU28080"/>
    </row>
    <row r="28081" spans="47:47" x14ac:dyDescent="0.2">
      <c r="AU28081"/>
    </row>
    <row r="28082" spans="47:47" x14ac:dyDescent="0.2">
      <c r="AU28082"/>
    </row>
    <row r="28083" spans="47:47" x14ac:dyDescent="0.2">
      <c r="AU28083"/>
    </row>
    <row r="28084" spans="47:47" x14ac:dyDescent="0.2">
      <c r="AU28084"/>
    </row>
    <row r="28085" spans="47:47" x14ac:dyDescent="0.2">
      <c r="AU28085"/>
    </row>
    <row r="28086" spans="47:47" x14ac:dyDescent="0.2">
      <c r="AU28086"/>
    </row>
    <row r="28087" spans="47:47" x14ac:dyDescent="0.2">
      <c r="AU28087"/>
    </row>
    <row r="28088" spans="47:47" x14ac:dyDescent="0.2">
      <c r="AU28088"/>
    </row>
    <row r="28089" spans="47:47" x14ac:dyDescent="0.2">
      <c r="AU28089"/>
    </row>
    <row r="28090" spans="47:47" x14ac:dyDescent="0.2">
      <c r="AU28090"/>
    </row>
    <row r="28091" spans="47:47" x14ac:dyDescent="0.2">
      <c r="AU28091"/>
    </row>
    <row r="28092" spans="47:47" x14ac:dyDescent="0.2">
      <c r="AU28092"/>
    </row>
    <row r="28093" spans="47:47" x14ac:dyDescent="0.2">
      <c r="AU28093"/>
    </row>
    <row r="28094" spans="47:47" x14ac:dyDescent="0.2">
      <c r="AU28094"/>
    </row>
    <row r="28095" spans="47:47" x14ac:dyDescent="0.2">
      <c r="AU28095"/>
    </row>
    <row r="28096" spans="47:47" x14ac:dyDescent="0.2">
      <c r="AU28096"/>
    </row>
    <row r="28097" spans="47:47" x14ac:dyDescent="0.2">
      <c r="AU28097"/>
    </row>
    <row r="28098" spans="47:47" x14ac:dyDescent="0.2">
      <c r="AU28098"/>
    </row>
    <row r="28099" spans="47:47" x14ac:dyDescent="0.2">
      <c r="AU28099"/>
    </row>
    <row r="28100" spans="47:47" x14ac:dyDescent="0.2">
      <c r="AU28100"/>
    </row>
    <row r="28101" spans="47:47" x14ac:dyDescent="0.2">
      <c r="AU28101"/>
    </row>
    <row r="28102" spans="47:47" x14ac:dyDescent="0.2">
      <c r="AU28102"/>
    </row>
    <row r="28103" spans="47:47" x14ac:dyDescent="0.2">
      <c r="AU28103"/>
    </row>
    <row r="28104" spans="47:47" x14ac:dyDescent="0.2">
      <c r="AU28104"/>
    </row>
    <row r="28105" spans="47:47" x14ac:dyDescent="0.2">
      <c r="AU28105"/>
    </row>
    <row r="28106" spans="47:47" x14ac:dyDescent="0.2">
      <c r="AU28106"/>
    </row>
    <row r="28107" spans="47:47" x14ac:dyDescent="0.2">
      <c r="AU28107"/>
    </row>
    <row r="28108" spans="47:47" x14ac:dyDescent="0.2">
      <c r="AU28108"/>
    </row>
    <row r="28109" spans="47:47" x14ac:dyDescent="0.2">
      <c r="AU28109"/>
    </row>
    <row r="28110" spans="47:47" x14ac:dyDescent="0.2">
      <c r="AU28110"/>
    </row>
    <row r="28111" spans="47:47" x14ac:dyDescent="0.2">
      <c r="AU28111"/>
    </row>
    <row r="28112" spans="47:47" x14ac:dyDescent="0.2">
      <c r="AU28112"/>
    </row>
    <row r="28113" spans="47:47" x14ac:dyDescent="0.2">
      <c r="AU28113"/>
    </row>
    <row r="28114" spans="47:47" x14ac:dyDescent="0.2">
      <c r="AU28114"/>
    </row>
    <row r="28115" spans="47:47" x14ac:dyDescent="0.2">
      <c r="AU28115"/>
    </row>
    <row r="28116" spans="47:47" x14ac:dyDescent="0.2">
      <c r="AU28116"/>
    </row>
    <row r="28117" spans="47:47" x14ac:dyDescent="0.2">
      <c r="AU28117"/>
    </row>
    <row r="28118" spans="47:47" x14ac:dyDescent="0.2">
      <c r="AU28118"/>
    </row>
    <row r="28119" spans="47:47" x14ac:dyDescent="0.2">
      <c r="AU28119"/>
    </row>
    <row r="28120" spans="47:47" x14ac:dyDescent="0.2">
      <c r="AU28120"/>
    </row>
    <row r="28121" spans="47:47" x14ac:dyDescent="0.2">
      <c r="AU28121"/>
    </row>
    <row r="28122" spans="47:47" x14ac:dyDescent="0.2">
      <c r="AU28122"/>
    </row>
    <row r="28123" spans="47:47" x14ac:dyDescent="0.2">
      <c r="AU28123"/>
    </row>
    <row r="28124" spans="47:47" x14ac:dyDescent="0.2">
      <c r="AU28124"/>
    </row>
    <row r="28125" spans="47:47" x14ac:dyDescent="0.2">
      <c r="AU28125"/>
    </row>
    <row r="28126" spans="47:47" x14ac:dyDescent="0.2">
      <c r="AU28126"/>
    </row>
    <row r="28127" spans="47:47" x14ac:dyDescent="0.2">
      <c r="AU28127"/>
    </row>
    <row r="28128" spans="47:47" x14ac:dyDescent="0.2">
      <c r="AU28128"/>
    </row>
    <row r="28129" spans="47:47" x14ac:dyDescent="0.2">
      <c r="AU28129"/>
    </row>
    <row r="28130" spans="47:47" x14ac:dyDescent="0.2">
      <c r="AU28130"/>
    </row>
    <row r="28131" spans="47:47" x14ac:dyDescent="0.2">
      <c r="AU28131"/>
    </row>
    <row r="28132" spans="47:47" x14ac:dyDescent="0.2">
      <c r="AU28132"/>
    </row>
    <row r="28133" spans="47:47" x14ac:dyDescent="0.2">
      <c r="AU28133"/>
    </row>
    <row r="28134" spans="47:47" x14ac:dyDescent="0.2">
      <c r="AU28134"/>
    </row>
    <row r="28135" spans="47:47" x14ac:dyDescent="0.2">
      <c r="AU28135"/>
    </row>
    <row r="28136" spans="47:47" x14ac:dyDescent="0.2">
      <c r="AU28136"/>
    </row>
    <row r="28137" spans="47:47" x14ac:dyDescent="0.2">
      <c r="AU28137"/>
    </row>
    <row r="28138" spans="47:47" x14ac:dyDescent="0.2">
      <c r="AU28138"/>
    </row>
    <row r="28139" spans="47:47" x14ac:dyDescent="0.2">
      <c r="AU28139"/>
    </row>
    <row r="28140" spans="47:47" x14ac:dyDescent="0.2">
      <c r="AU28140"/>
    </row>
    <row r="28141" spans="47:47" x14ac:dyDescent="0.2">
      <c r="AU28141"/>
    </row>
    <row r="28142" spans="47:47" x14ac:dyDescent="0.2">
      <c r="AU28142"/>
    </row>
    <row r="28143" spans="47:47" x14ac:dyDescent="0.2">
      <c r="AU28143"/>
    </row>
    <row r="28144" spans="47:47" x14ac:dyDescent="0.2">
      <c r="AU28144"/>
    </row>
    <row r="28145" spans="47:47" x14ac:dyDescent="0.2">
      <c r="AU28145"/>
    </row>
    <row r="28146" spans="47:47" x14ac:dyDescent="0.2">
      <c r="AU28146"/>
    </row>
    <row r="28147" spans="47:47" x14ac:dyDescent="0.2">
      <c r="AU28147"/>
    </row>
    <row r="28148" spans="47:47" x14ac:dyDescent="0.2">
      <c r="AU28148"/>
    </row>
    <row r="28149" spans="47:47" x14ac:dyDescent="0.2">
      <c r="AU28149"/>
    </row>
    <row r="28150" spans="47:47" x14ac:dyDescent="0.2">
      <c r="AU28150"/>
    </row>
    <row r="28151" spans="47:47" x14ac:dyDescent="0.2">
      <c r="AU28151"/>
    </row>
    <row r="28152" spans="47:47" x14ac:dyDescent="0.2">
      <c r="AU28152"/>
    </row>
    <row r="28153" spans="47:47" x14ac:dyDescent="0.2">
      <c r="AU28153"/>
    </row>
    <row r="28154" spans="47:47" x14ac:dyDescent="0.2">
      <c r="AU28154"/>
    </row>
    <row r="28155" spans="47:47" x14ac:dyDescent="0.2">
      <c r="AU28155"/>
    </row>
    <row r="28156" spans="47:47" x14ac:dyDescent="0.2">
      <c r="AU28156"/>
    </row>
    <row r="28157" spans="47:47" x14ac:dyDescent="0.2">
      <c r="AU28157"/>
    </row>
    <row r="28158" spans="47:47" x14ac:dyDescent="0.2">
      <c r="AU28158"/>
    </row>
    <row r="28159" spans="47:47" x14ac:dyDescent="0.2">
      <c r="AU28159"/>
    </row>
    <row r="28160" spans="47:47" x14ac:dyDescent="0.2">
      <c r="AU28160"/>
    </row>
    <row r="28161" spans="47:47" x14ac:dyDescent="0.2">
      <c r="AU28161"/>
    </row>
    <row r="28162" spans="47:47" x14ac:dyDescent="0.2">
      <c r="AU28162"/>
    </row>
    <row r="28163" spans="47:47" x14ac:dyDescent="0.2">
      <c r="AU28163"/>
    </row>
    <row r="28164" spans="47:47" x14ac:dyDescent="0.2">
      <c r="AU28164"/>
    </row>
    <row r="28165" spans="47:47" x14ac:dyDescent="0.2">
      <c r="AU28165"/>
    </row>
    <row r="28166" spans="47:47" x14ac:dyDescent="0.2">
      <c r="AU28166"/>
    </row>
    <row r="28167" spans="47:47" x14ac:dyDescent="0.2">
      <c r="AU28167"/>
    </row>
    <row r="28168" spans="47:47" x14ac:dyDescent="0.2">
      <c r="AU28168"/>
    </row>
    <row r="28169" spans="47:47" x14ac:dyDescent="0.2">
      <c r="AU28169"/>
    </row>
    <row r="28170" spans="47:47" x14ac:dyDescent="0.2">
      <c r="AU28170"/>
    </row>
    <row r="28171" spans="47:47" x14ac:dyDescent="0.2">
      <c r="AU28171"/>
    </row>
    <row r="28172" spans="47:47" x14ac:dyDescent="0.2">
      <c r="AU28172"/>
    </row>
    <row r="28173" spans="47:47" x14ac:dyDescent="0.2">
      <c r="AU28173"/>
    </row>
    <row r="28174" spans="47:47" x14ac:dyDescent="0.2">
      <c r="AU28174"/>
    </row>
    <row r="28175" spans="47:47" x14ac:dyDescent="0.2">
      <c r="AU28175"/>
    </row>
    <row r="28176" spans="47:47" x14ac:dyDescent="0.2">
      <c r="AU28176"/>
    </row>
    <row r="28177" spans="47:47" x14ac:dyDescent="0.2">
      <c r="AU28177"/>
    </row>
    <row r="28178" spans="47:47" x14ac:dyDescent="0.2">
      <c r="AU28178"/>
    </row>
    <row r="28179" spans="47:47" x14ac:dyDescent="0.2">
      <c r="AU28179"/>
    </row>
    <row r="28180" spans="47:47" x14ac:dyDescent="0.2">
      <c r="AU28180"/>
    </row>
    <row r="28181" spans="47:47" x14ac:dyDescent="0.2">
      <c r="AU28181"/>
    </row>
    <row r="28182" spans="47:47" x14ac:dyDescent="0.2">
      <c r="AU28182"/>
    </row>
    <row r="28183" spans="47:47" x14ac:dyDescent="0.2">
      <c r="AU28183"/>
    </row>
    <row r="28184" spans="47:47" x14ac:dyDescent="0.2">
      <c r="AU28184"/>
    </row>
    <row r="28185" spans="47:47" x14ac:dyDescent="0.2">
      <c r="AU28185"/>
    </row>
    <row r="28186" spans="47:47" x14ac:dyDescent="0.2">
      <c r="AU28186"/>
    </row>
    <row r="28187" spans="47:47" x14ac:dyDescent="0.2">
      <c r="AU28187"/>
    </row>
    <row r="28188" spans="47:47" x14ac:dyDescent="0.2">
      <c r="AU28188"/>
    </row>
    <row r="28189" spans="47:47" x14ac:dyDescent="0.2">
      <c r="AU28189"/>
    </row>
    <row r="28190" spans="47:47" x14ac:dyDescent="0.2">
      <c r="AU28190"/>
    </row>
    <row r="28191" spans="47:47" x14ac:dyDescent="0.2">
      <c r="AU28191"/>
    </row>
    <row r="28192" spans="47:47" x14ac:dyDescent="0.2">
      <c r="AU28192"/>
    </row>
    <row r="28193" spans="47:47" x14ac:dyDescent="0.2">
      <c r="AU28193"/>
    </row>
    <row r="28194" spans="47:47" x14ac:dyDescent="0.2">
      <c r="AU28194"/>
    </row>
    <row r="28195" spans="47:47" x14ac:dyDescent="0.2">
      <c r="AU28195"/>
    </row>
    <row r="28196" spans="47:47" x14ac:dyDescent="0.2">
      <c r="AU28196"/>
    </row>
    <row r="28197" spans="47:47" x14ac:dyDescent="0.2">
      <c r="AU28197"/>
    </row>
    <row r="28198" spans="47:47" x14ac:dyDescent="0.2">
      <c r="AU28198"/>
    </row>
    <row r="28199" spans="47:47" x14ac:dyDescent="0.2">
      <c r="AU28199"/>
    </row>
    <row r="28200" spans="47:47" x14ac:dyDescent="0.2">
      <c r="AU28200"/>
    </row>
    <row r="28201" spans="47:47" x14ac:dyDescent="0.2">
      <c r="AU28201"/>
    </row>
    <row r="28202" spans="47:47" x14ac:dyDescent="0.2">
      <c r="AU28202"/>
    </row>
    <row r="28203" spans="47:47" x14ac:dyDescent="0.2">
      <c r="AU28203"/>
    </row>
    <row r="28204" spans="47:47" x14ac:dyDescent="0.2">
      <c r="AU28204"/>
    </row>
    <row r="28205" spans="47:47" x14ac:dyDescent="0.2">
      <c r="AU28205"/>
    </row>
    <row r="28206" spans="47:47" x14ac:dyDescent="0.2">
      <c r="AU28206"/>
    </row>
    <row r="28207" spans="47:47" x14ac:dyDescent="0.2">
      <c r="AU28207"/>
    </row>
    <row r="28208" spans="47:47" x14ac:dyDescent="0.2">
      <c r="AU28208"/>
    </row>
    <row r="28209" spans="47:47" x14ac:dyDescent="0.2">
      <c r="AU28209"/>
    </row>
    <row r="28210" spans="47:47" x14ac:dyDescent="0.2">
      <c r="AU28210"/>
    </row>
    <row r="28211" spans="47:47" x14ac:dyDescent="0.2">
      <c r="AU28211"/>
    </row>
    <row r="28212" spans="47:47" x14ac:dyDescent="0.2">
      <c r="AU28212"/>
    </row>
    <row r="28213" spans="47:47" x14ac:dyDescent="0.2">
      <c r="AU28213"/>
    </row>
    <row r="28214" spans="47:47" x14ac:dyDescent="0.2">
      <c r="AU28214"/>
    </row>
    <row r="28215" spans="47:47" x14ac:dyDescent="0.2">
      <c r="AU28215"/>
    </row>
    <row r="28216" spans="47:47" x14ac:dyDescent="0.2">
      <c r="AU28216"/>
    </row>
    <row r="28217" spans="47:47" x14ac:dyDescent="0.2">
      <c r="AU28217"/>
    </row>
    <row r="28218" spans="47:47" x14ac:dyDescent="0.2">
      <c r="AU28218"/>
    </row>
    <row r="28219" spans="47:47" x14ac:dyDescent="0.2">
      <c r="AU28219"/>
    </row>
    <row r="28220" spans="47:47" x14ac:dyDescent="0.2">
      <c r="AU28220"/>
    </row>
    <row r="28221" spans="47:47" x14ac:dyDescent="0.2">
      <c r="AU28221"/>
    </row>
    <row r="28222" spans="47:47" x14ac:dyDescent="0.2">
      <c r="AU28222"/>
    </row>
    <row r="28223" spans="47:47" x14ac:dyDescent="0.2">
      <c r="AU28223"/>
    </row>
    <row r="28224" spans="47:47" x14ac:dyDescent="0.2">
      <c r="AU28224"/>
    </row>
    <row r="28225" spans="47:47" x14ac:dyDescent="0.2">
      <c r="AU28225"/>
    </row>
    <row r="28226" spans="47:47" x14ac:dyDescent="0.2">
      <c r="AU28226"/>
    </row>
    <row r="28227" spans="47:47" x14ac:dyDescent="0.2">
      <c r="AU28227"/>
    </row>
    <row r="28228" spans="47:47" x14ac:dyDescent="0.2">
      <c r="AU28228"/>
    </row>
    <row r="28229" spans="47:47" x14ac:dyDescent="0.2">
      <c r="AU28229"/>
    </row>
    <row r="28230" spans="47:47" x14ac:dyDescent="0.2">
      <c r="AU28230"/>
    </row>
    <row r="28231" spans="47:47" x14ac:dyDescent="0.2">
      <c r="AU28231"/>
    </row>
    <row r="28232" spans="47:47" x14ac:dyDescent="0.2">
      <c r="AU28232"/>
    </row>
    <row r="28233" spans="47:47" x14ac:dyDescent="0.2">
      <c r="AU28233"/>
    </row>
    <row r="28234" spans="47:47" x14ac:dyDescent="0.2">
      <c r="AU28234"/>
    </row>
    <row r="28235" spans="47:47" x14ac:dyDescent="0.2">
      <c r="AU28235"/>
    </row>
    <row r="28236" spans="47:47" x14ac:dyDescent="0.2">
      <c r="AU28236"/>
    </row>
    <row r="28237" spans="47:47" x14ac:dyDescent="0.2">
      <c r="AU28237"/>
    </row>
    <row r="28238" spans="47:47" x14ac:dyDescent="0.2">
      <c r="AU28238"/>
    </row>
    <row r="28239" spans="47:47" x14ac:dyDescent="0.2">
      <c r="AU28239"/>
    </row>
    <row r="28240" spans="47:47" x14ac:dyDescent="0.2">
      <c r="AU28240"/>
    </row>
    <row r="28241" spans="47:47" x14ac:dyDescent="0.2">
      <c r="AU28241"/>
    </row>
    <row r="28242" spans="47:47" x14ac:dyDescent="0.2">
      <c r="AU28242"/>
    </row>
    <row r="28243" spans="47:47" x14ac:dyDescent="0.2">
      <c r="AU28243"/>
    </row>
    <row r="28244" spans="47:47" x14ac:dyDescent="0.2">
      <c r="AU28244"/>
    </row>
    <row r="28245" spans="47:47" x14ac:dyDescent="0.2">
      <c r="AU28245"/>
    </row>
    <row r="28246" spans="47:47" x14ac:dyDescent="0.2">
      <c r="AU28246"/>
    </row>
    <row r="28247" spans="47:47" x14ac:dyDescent="0.2">
      <c r="AU28247"/>
    </row>
    <row r="28248" spans="47:47" x14ac:dyDescent="0.2">
      <c r="AU28248"/>
    </row>
    <row r="28249" spans="47:47" x14ac:dyDescent="0.2">
      <c r="AU28249"/>
    </row>
    <row r="28250" spans="47:47" x14ac:dyDescent="0.2">
      <c r="AU28250"/>
    </row>
    <row r="28251" spans="47:47" x14ac:dyDescent="0.2">
      <c r="AU28251"/>
    </row>
    <row r="28252" spans="47:47" x14ac:dyDescent="0.2">
      <c r="AU28252"/>
    </row>
    <row r="28253" spans="47:47" x14ac:dyDescent="0.2">
      <c r="AU28253"/>
    </row>
    <row r="28254" spans="47:47" x14ac:dyDescent="0.2">
      <c r="AU28254"/>
    </row>
    <row r="28255" spans="47:47" x14ac:dyDescent="0.2">
      <c r="AU28255"/>
    </row>
    <row r="28256" spans="47:47" x14ac:dyDescent="0.2">
      <c r="AU28256"/>
    </row>
    <row r="28257" spans="47:47" x14ac:dyDescent="0.2">
      <c r="AU28257"/>
    </row>
    <row r="28258" spans="47:47" x14ac:dyDescent="0.2">
      <c r="AU28258"/>
    </row>
    <row r="28259" spans="47:47" x14ac:dyDescent="0.2">
      <c r="AU28259"/>
    </row>
    <row r="28260" spans="47:47" x14ac:dyDescent="0.2">
      <c r="AU28260"/>
    </row>
    <row r="28261" spans="47:47" x14ac:dyDescent="0.2">
      <c r="AU28261"/>
    </row>
    <row r="28262" spans="47:47" x14ac:dyDescent="0.2">
      <c r="AU28262"/>
    </row>
    <row r="28263" spans="47:47" x14ac:dyDescent="0.2">
      <c r="AU28263"/>
    </row>
    <row r="28264" spans="47:47" x14ac:dyDescent="0.2">
      <c r="AU28264"/>
    </row>
    <row r="28265" spans="47:47" x14ac:dyDescent="0.2">
      <c r="AU28265"/>
    </row>
    <row r="28266" spans="47:47" x14ac:dyDescent="0.2">
      <c r="AU28266"/>
    </row>
    <row r="28267" spans="47:47" x14ac:dyDescent="0.2">
      <c r="AU28267"/>
    </row>
    <row r="28268" spans="47:47" x14ac:dyDescent="0.2">
      <c r="AU28268"/>
    </row>
    <row r="28269" spans="47:47" x14ac:dyDescent="0.2">
      <c r="AU28269"/>
    </row>
    <row r="28270" spans="47:47" x14ac:dyDescent="0.2">
      <c r="AU28270"/>
    </row>
    <row r="28271" spans="47:47" x14ac:dyDescent="0.2">
      <c r="AU28271"/>
    </row>
    <row r="28272" spans="47:47" x14ac:dyDescent="0.2">
      <c r="AU28272"/>
    </row>
    <row r="28273" spans="47:47" x14ac:dyDescent="0.2">
      <c r="AU28273"/>
    </row>
    <row r="28274" spans="47:47" x14ac:dyDescent="0.2">
      <c r="AU28274"/>
    </row>
    <row r="28275" spans="47:47" x14ac:dyDescent="0.2">
      <c r="AU28275"/>
    </row>
    <row r="28276" spans="47:47" x14ac:dyDescent="0.2">
      <c r="AU28276"/>
    </row>
    <row r="28277" spans="47:47" x14ac:dyDescent="0.2">
      <c r="AU28277"/>
    </row>
    <row r="28278" spans="47:47" x14ac:dyDescent="0.2">
      <c r="AU28278"/>
    </row>
    <row r="28279" spans="47:47" x14ac:dyDescent="0.2">
      <c r="AU28279"/>
    </row>
    <row r="28280" spans="47:47" x14ac:dyDescent="0.2">
      <c r="AU28280"/>
    </row>
    <row r="28281" spans="47:47" x14ac:dyDescent="0.2">
      <c r="AU28281"/>
    </row>
    <row r="28282" spans="47:47" x14ac:dyDescent="0.2">
      <c r="AU28282"/>
    </row>
    <row r="28283" spans="47:47" x14ac:dyDescent="0.2">
      <c r="AU28283"/>
    </row>
    <row r="28284" spans="47:47" x14ac:dyDescent="0.2">
      <c r="AU28284"/>
    </row>
    <row r="28285" spans="47:47" x14ac:dyDescent="0.2">
      <c r="AU28285"/>
    </row>
    <row r="28286" spans="47:47" x14ac:dyDescent="0.2">
      <c r="AU28286"/>
    </row>
    <row r="28287" spans="47:47" x14ac:dyDescent="0.2">
      <c r="AU28287"/>
    </row>
    <row r="28288" spans="47:47" x14ac:dyDescent="0.2">
      <c r="AU28288"/>
    </row>
    <row r="28289" spans="47:47" x14ac:dyDescent="0.2">
      <c r="AU28289"/>
    </row>
    <row r="28290" spans="47:47" x14ac:dyDescent="0.2">
      <c r="AU28290"/>
    </row>
    <row r="28291" spans="47:47" x14ac:dyDescent="0.2">
      <c r="AU28291"/>
    </row>
    <row r="28292" spans="47:47" x14ac:dyDescent="0.2">
      <c r="AU28292"/>
    </row>
    <row r="28293" spans="47:47" x14ac:dyDescent="0.2">
      <c r="AU28293"/>
    </row>
    <row r="28294" spans="47:47" x14ac:dyDescent="0.2">
      <c r="AU28294"/>
    </row>
    <row r="28295" spans="47:47" x14ac:dyDescent="0.2">
      <c r="AU28295"/>
    </row>
    <row r="28296" spans="47:47" x14ac:dyDescent="0.2">
      <c r="AU28296"/>
    </row>
    <row r="28297" spans="47:47" x14ac:dyDescent="0.2">
      <c r="AU28297"/>
    </row>
    <row r="28298" spans="47:47" x14ac:dyDescent="0.2">
      <c r="AU28298"/>
    </row>
    <row r="28299" spans="47:47" x14ac:dyDescent="0.2">
      <c r="AU28299"/>
    </row>
    <row r="28300" spans="47:47" x14ac:dyDescent="0.2">
      <c r="AU28300"/>
    </row>
    <row r="28301" spans="47:47" x14ac:dyDescent="0.2">
      <c r="AU28301"/>
    </row>
    <row r="28302" spans="47:47" x14ac:dyDescent="0.2">
      <c r="AU28302"/>
    </row>
    <row r="28303" spans="47:47" x14ac:dyDescent="0.2">
      <c r="AU28303"/>
    </row>
    <row r="28304" spans="47:47" x14ac:dyDescent="0.2">
      <c r="AU28304"/>
    </row>
    <row r="28305" spans="47:47" x14ac:dyDescent="0.2">
      <c r="AU28305"/>
    </row>
    <row r="28306" spans="47:47" x14ac:dyDescent="0.2">
      <c r="AU28306"/>
    </row>
    <row r="28307" spans="47:47" x14ac:dyDescent="0.2">
      <c r="AU28307"/>
    </row>
    <row r="28308" spans="47:47" x14ac:dyDescent="0.2">
      <c r="AU28308"/>
    </row>
    <row r="28309" spans="47:47" x14ac:dyDescent="0.2">
      <c r="AU28309"/>
    </row>
    <row r="28310" spans="47:47" x14ac:dyDescent="0.2">
      <c r="AU28310"/>
    </row>
    <row r="28311" spans="47:47" x14ac:dyDescent="0.2">
      <c r="AU28311"/>
    </row>
    <row r="28312" spans="47:47" x14ac:dyDescent="0.2">
      <c r="AU28312"/>
    </row>
    <row r="28313" spans="47:47" x14ac:dyDescent="0.2">
      <c r="AU28313"/>
    </row>
    <row r="28314" spans="47:47" x14ac:dyDescent="0.2">
      <c r="AU28314"/>
    </row>
    <row r="28315" spans="47:47" x14ac:dyDescent="0.2">
      <c r="AU28315"/>
    </row>
    <row r="28316" spans="47:47" x14ac:dyDescent="0.2">
      <c r="AU28316"/>
    </row>
    <row r="28317" spans="47:47" x14ac:dyDescent="0.2">
      <c r="AU28317"/>
    </row>
    <row r="28318" spans="47:47" x14ac:dyDescent="0.2">
      <c r="AU28318"/>
    </row>
    <row r="28319" spans="47:47" x14ac:dyDescent="0.2">
      <c r="AU28319"/>
    </row>
    <row r="28320" spans="47:47" x14ac:dyDescent="0.2">
      <c r="AU28320"/>
    </row>
    <row r="28321" spans="47:47" x14ac:dyDescent="0.2">
      <c r="AU28321"/>
    </row>
    <row r="28322" spans="47:47" x14ac:dyDescent="0.2">
      <c r="AU28322"/>
    </row>
    <row r="28323" spans="47:47" x14ac:dyDescent="0.2">
      <c r="AU28323"/>
    </row>
    <row r="28324" spans="47:47" x14ac:dyDescent="0.2">
      <c r="AU28324"/>
    </row>
    <row r="28325" spans="47:47" x14ac:dyDescent="0.2">
      <c r="AU28325"/>
    </row>
    <row r="28326" spans="47:47" x14ac:dyDescent="0.2">
      <c r="AU28326"/>
    </row>
    <row r="28327" spans="47:47" x14ac:dyDescent="0.2">
      <c r="AU28327"/>
    </row>
    <row r="28328" spans="47:47" x14ac:dyDescent="0.2">
      <c r="AU28328"/>
    </row>
    <row r="28329" spans="47:47" x14ac:dyDescent="0.2">
      <c r="AU28329"/>
    </row>
    <row r="28330" spans="47:47" x14ac:dyDescent="0.2">
      <c r="AU28330"/>
    </row>
    <row r="28331" spans="47:47" x14ac:dyDescent="0.2">
      <c r="AU28331"/>
    </row>
    <row r="28332" spans="47:47" x14ac:dyDescent="0.2">
      <c r="AU28332"/>
    </row>
    <row r="28333" spans="47:47" x14ac:dyDescent="0.2">
      <c r="AU28333"/>
    </row>
    <row r="28334" spans="47:47" x14ac:dyDescent="0.2">
      <c r="AU28334"/>
    </row>
    <row r="28335" spans="47:47" x14ac:dyDescent="0.2">
      <c r="AU28335"/>
    </row>
    <row r="28336" spans="47:47" x14ac:dyDescent="0.2">
      <c r="AU28336"/>
    </row>
    <row r="28337" spans="47:47" x14ac:dyDescent="0.2">
      <c r="AU28337"/>
    </row>
    <row r="28338" spans="47:47" x14ac:dyDescent="0.2">
      <c r="AU28338"/>
    </row>
    <row r="28339" spans="47:47" x14ac:dyDescent="0.2">
      <c r="AU28339"/>
    </row>
    <row r="28340" spans="47:47" x14ac:dyDescent="0.2">
      <c r="AU28340"/>
    </row>
    <row r="28341" spans="47:47" x14ac:dyDescent="0.2">
      <c r="AU28341"/>
    </row>
    <row r="28342" spans="47:47" x14ac:dyDescent="0.2">
      <c r="AU28342"/>
    </row>
    <row r="28343" spans="47:47" x14ac:dyDescent="0.2">
      <c r="AU28343"/>
    </row>
    <row r="28344" spans="47:47" x14ac:dyDescent="0.2">
      <c r="AU28344"/>
    </row>
    <row r="28345" spans="47:47" x14ac:dyDescent="0.2">
      <c r="AU28345"/>
    </row>
    <row r="28346" spans="47:47" x14ac:dyDescent="0.2">
      <c r="AU28346"/>
    </row>
    <row r="28347" spans="47:47" x14ac:dyDescent="0.2">
      <c r="AU28347"/>
    </row>
    <row r="28348" spans="47:47" x14ac:dyDescent="0.2">
      <c r="AU28348"/>
    </row>
    <row r="28349" spans="47:47" x14ac:dyDescent="0.2">
      <c r="AU28349"/>
    </row>
    <row r="28350" spans="47:47" x14ac:dyDescent="0.2">
      <c r="AU28350"/>
    </row>
    <row r="28351" spans="47:47" x14ac:dyDescent="0.2">
      <c r="AU28351"/>
    </row>
    <row r="28352" spans="47:47" x14ac:dyDescent="0.2">
      <c r="AU28352"/>
    </row>
    <row r="28353" spans="47:47" x14ac:dyDescent="0.2">
      <c r="AU28353"/>
    </row>
    <row r="28354" spans="47:47" x14ac:dyDescent="0.2">
      <c r="AU28354"/>
    </row>
    <row r="28355" spans="47:47" x14ac:dyDescent="0.2">
      <c r="AU28355"/>
    </row>
    <row r="28356" spans="47:47" x14ac:dyDescent="0.2">
      <c r="AU28356"/>
    </row>
    <row r="28357" spans="47:47" x14ac:dyDescent="0.2">
      <c r="AU28357"/>
    </row>
    <row r="28358" spans="47:47" x14ac:dyDescent="0.2">
      <c r="AU28358"/>
    </row>
    <row r="28359" spans="47:47" x14ac:dyDescent="0.2">
      <c r="AU28359"/>
    </row>
    <row r="28360" spans="47:47" x14ac:dyDescent="0.2">
      <c r="AU28360"/>
    </row>
    <row r="28361" spans="47:47" x14ac:dyDescent="0.2">
      <c r="AU28361"/>
    </row>
    <row r="28362" spans="47:47" x14ac:dyDescent="0.2">
      <c r="AU28362"/>
    </row>
    <row r="28363" spans="47:47" x14ac:dyDescent="0.2">
      <c r="AU28363"/>
    </row>
    <row r="28364" spans="47:47" x14ac:dyDescent="0.2">
      <c r="AU28364"/>
    </row>
    <row r="28365" spans="47:47" x14ac:dyDescent="0.2">
      <c r="AU28365"/>
    </row>
    <row r="28366" spans="47:47" x14ac:dyDescent="0.2">
      <c r="AU28366"/>
    </row>
    <row r="28367" spans="47:47" x14ac:dyDescent="0.2">
      <c r="AU28367"/>
    </row>
    <row r="28368" spans="47:47" x14ac:dyDescent="0.2">
      <c r="AU28368"/>
    </row>
    <row r="28369" spans="47:47" x14ac:dyDescent="0.2">
      <c r="AU28369"/>
    </row>
    <row r="28370" spans="47:47" x14ac:dyDescent="0.2">
      <c r="AU28370"/>
    </row>
    <row r="28371" spans="47:47" x14ac:dyDescent="0.2">
      <c r="AU28371"/>
    </row>
    <row r="28372" spans="47:47" x14ac:dyDescent="0.2">
      <c r="AU28372"/>
    </row>
    <row r="28373" spans="47:47" x14ac:dyDescent="0.2">
      <c r="AU28373"/>
    </row>
    <row r="28374" spans="47:47" x14ac:dyDescent="0.2">
      <c r="AU28374"/>
    </row>
    <row r="28375" spans="47:47" x14ac:dyDescent="0.2">
      <c r="AU28375"/>
    </row>
    <row r="28376" spans="47:47" x14ac:dyDescent="0.2">
      <c r="AU28376"/>
    </row>
    <row r="28377" spans="47:47" x14ac:dyDescent="0.2">
      <c r="AU28377"/>
    </row>
    <row r="28378" spans="47:47" x14ac:dyDescent="0.2">
      <c r="AU28378"/>
    </row>
    <row r="28379" spans="47:47" x14ac:dyDescent="0.2">
      <c r="AU28379"/>
    </row>
    <row r="28380" spans="47:47" x14ac:dyDescent="0.2">
      <c r="AU28380"/>
    </row>
    <row r="28381" spans="47:47" x14ac:dyDescent="0.2">
      <c r="AU28381"/>
    </row>
    <row r="28382" spans="47:47" x14ac:dyDescent="0.2">
      <c r="AU28382"/>
    </row>
    <row r="28383" spans="47:47" x14ac:dyDescent="0.2">
      <c r="AU28383"/>
    </row>
    <row r="28384" spans="47:47" x14ac:dyDescent="0.2">
      <c r="AU28384"/>
    </row>
    <row r="28385" spans="47:47" x14ac:dyDescent="0.2">
      <c r="AU28385"/>
    </row>
    <row r="28386" spans="47:47" x14ac:dyDescent="0.2">
      <c r="AU28386"/>
    </row>
    <row r="28387" spans="47:47" x14ac:dyDescent="0.2">
      <c r="AU28387"/>
    </row>
    <row r="28388" spans="47:47" x14ac:dyDescent="0.2">
      <c r="AU28388"/>
    </row>
    <row r="28389" spans="47:47" x14ac:dyDescent="0.2">
      <c r="AU28389"/>
    </row>
    <row r="28390" spans="47:47" x14ac:dyDescent="0.2">
      <c r="AU28390"/>
    </row>
    <row r="28391" spans="47:47" x14ac:dyDescent="0.2">
      <c r="AU28391"/>
    </row>
    <row r="28392" spans="47:47" x14ac:dyDescent="0.2">
      <c r="AU28392"/>
    </row>
    <row r="28393" spans="47:47" x14ac:dyDescent="0.2">
      <c r="AU28393"/>
    </row>
    <row r="28394" spans="47:47" x14ac:dyDescent="0.2">
      <c r="AU28394"/>
    </row>
    <row r="28395" spans="47:47" x14ac:dyDescent="0.2">
      <c r="AU28395"/>
    </row>
    <row r="28396" spans="47:47" x14ac:dyDescent="0.2">
      <c r="AU28396"/>
    </row>
    <row r="28397" spans="47:47" x14ac:dyDescent="0.2">
      <c r="AU28397"/>
    </row>
    <row r="28398" spans="47:47" x14ac:dyDescent="0.2">
      <c r="AU28398"/>
    </row>
    <row r="28399" spans="47:47" x14ac:dyDescent="0.2">
      <c r="AU28399"/>
    </row>
    <row r="28400" spans="47:47" x14ac:dyDescent="0.2">
      <c r="AU28400"/>
    </row>
    <row r="28401" spans="47:47" x14ac:dyDescent="0.2">
      <c r="AU28401"/>
    </row>
    <row r="28402" spans="47:47" x14ac:dyDescent="0.2">
      <c r="AU28402"/>
    </row>
    <row r="28403" spans="47:47" x14ac:dyDescent="0.2">
      <c r="AU28403"/>
    </row>
    <row r="28404" spans="47:47" x14ac:dyDescent="0.2">
      <c r="AU28404"/>
    </row>
    <row r="28405" spans="47:47" x14ac:dyDescent="0.2">
      <c r="AU28405"/>
    </row>
    <row r="28406" spans="47:47" x14ac:dyDescent="0.2">
      <c r="AU28406"/>
    </row>
    <row r="28407" spans="47:47" x14ac:dyDescent="0.2">
      <c r="AU28407"/>
    </row>
    <row r="28408" spans="47:47" x14ac:dyDescent="0.2">
      <c r="AU28408"/>
    </row>
    <row r="28409" spans="47:47" x14ac:dyDescent="0.2">
      <c r="AU28409"/>
    </row>
    <row r="28410" spans="47:47" x14ac:dyDescent="0.2">
      <c r="AU28410"/>
    </row>
    <row r="28411" spans="47:47" x14ac:dyDescent="0.2">
      <c r="AU28411"/>
    </row>
    <row r="28412" spans="47:47" x14ac:dyDescent="0.2">
      <c r="AU28412"/>
    </row>
    <row r="28413" spans="47:47" x14ac:dyDescent="0.2">
      <c r="AU28413"/>
    </row>
    <row r="28414" spans="47:47" x14ac:dyDescent="0.2">
      <c r="AU28414"/>
    </row>
    <row r="28415" spans="47:47" x14ac:dyDescent="0.2">
      <c r="AU28415"/>
    </row>
    <row r="28416" spans="47:47" x14ac:dyDescent="0.2">
      <c r="AU28416"/>
    </row>
    <row r="28417" spans="47:47" x14ac:dyDescent="0.2">
      <c r="AU28417"/>
    </row>
    <row r="28418" spans="47:47" x14ac:dyDescent="0.2">
      <c r="AU28418"/>
    </row>
    <row r="28419" spans="47:47" x14ac:dyDescent="0.2">
      <c r="AU28419"/>
    </row>
    <row r="28420" spans="47:47" x14ac:dyDescent="0.2">
      <c r="AU28420"/>
    </row>
    <row r="28421" spans="47:47" x14ac:dyDescent="0.2">
      <c r="AU28421"/>
    </row>
    <row r="28422" spans="47:47" x14ac:dyDescent="0.2">
      <c r="AU28422"/>
    </row>
    <row r="28423" spans="47:47" x14ac:dyDescent="0.2">
      <c r="AU28423"/>
    </row>
    <row r="28424" spans="47:47" x14ac:dyDescent="0.2">
      <c r="AU28424"/>
    </row>
    <row r="28425" spans="47:47" x14ac:dyDescent="0.2">
      <c r="AU28425"/>
    </row>
    <row r="28426" spans="47:47" x14ac:dyDescent="0.2">
      <c r="AU28426"/>
    </row>
    <row r="28427" spans="47:47" x14ac:dyDescent="0.2">
      <c r="AU28427"/>
    </row>
    <row r="28428" spans="47:47" x14ac:dyDescent="0.2">
      <c r="AU28428"/>
    </row>
    <row r="28429" spans="47:47" x14ac:dyDescent="0.2">
      <c r="AU28429"/>
    </row>
    <row r="28430" spans="47:47" x14ac:dyDescent="0.2">
      <c r="AU28430"/>
    </row>
    <row r="28431" spans="47:47" x14ac:dyDescent="0.2">
      <c r="AU28431"/>
    </row>
    <row r="28432" spans="47:47" x14ac:dyDescent="0.2">
      <c r="AU28432"/>
    </row>
    <row r="28433" spans="47:47" x14ac:dyDescent="0.2">
      <c r="AU28433"/>
    </row>
    <row r="28434" spans="47:47" x14ac:dyDescent="0.2">
      <c r="AU28434"/>
    </row>
    <row r="28435" spans="47:47" x14ac:dyDescent="0.2">
      <c r="AU28435"/>
    </row>
    <row r="28436" spans="47:47" x14ac:dyDescent="0.2">
      <c r="AU28436"/>
    </row>
    <row r="28437" spans="47:47" x14ac:dyDescent="0.2">
      <c r="AU28437"/>
    </row>
    <row r="28438" spans="47:47" x14ac:dyDescent="0.2">
      <c r="AU28438"/>
    </row>
    <row r="28439" spans="47:47" x14ac:dyDescent="0.2">
      <c r="AU28439"/>
    </row>
    <row r="28440" spans="47:47" x14ac:dyDescent="0.2">
      <c r="AU28440"/>
    </row>
    <row r="28441" spans="47:47" x14ac:dyDescent="0.2">
      <c r="AU28441"/>
    </row>
    <row r="28442" spans="47:47" x14ac:dyDescent="0.2">
      <c r="AU28442"/>
    </row>
    <row r="28443" spans="47:47" x14ac:dyDescent="0.2">
      <c r="AU28443"/>
    </row>
    <row r="28444" spans="47:47" x14ac:dyDescent="0.2">
      <c r="AU28444"/>
    </row>
    <row r="28445" spans="47:47" x14ac:dyDescent="0.2">
      <c r="AU28445"/>
    </row>
    <row r="28446" spans="47:47" x14ac:dyDescent="0.2">
      <c r="AU28446"/>
    </row>
    <row r="28447" spans="47:47" x14ac:dyDescent="0.2">
      <c r="AU28447"/>
    </row>
    <row r="28448" spans="47:47" x14ac:dyDescent="0.2">
      <c r="AU28448"/>
    </row>
    <row r="28449" spans="47:47" x14ac:dyDescent="0.2">
      <c r="AU28449"/>
    </row>
    <row r="28450" spans="47:47" x14ac:dyDescent="0.2">
      <c r="AU28450"/>
    </row>
    <row r="28451" spans="47:47" x14ac:dyDescent="0.2">
      <c r="AU28451"/>
    </row>
    <row r="28452" spans="47:47" x14ac:dyDescent="0.2">
      <c r="AU28452"/>
    </row>
    <row r="28453" spans="47:47" x14ac:dyDescent="0.2">
      <c r="AU28453"/>
    </row>
    <row r="28454" spans="47:47" x14ac:dyDescent="0.2">
      <c r="AU28454"/>
    </row>
    <row r="28455" spans="47:47" x14ac:dyDescent="0.2">
      <c r="AU28455"/>
    </row>
    <row r="28456" spans="47:47" x14ac:dyDescent="0.2">
      <c r="AU28456"/>
    </row>
    <row r="28457" spans="47:47" x14ac:dyDescent="0.2">
      <c r="AU28457"/>
    </row>
    <row r="28458" spans="47:47" x14ac:dyDescent="0.2">
      <c r="AU28458"/>
    </row>
    <row r="28459" spans="47:47" x14ac:dyDescent="0.2">
      <c r="AU28459"/>
    </row>
    <row r="28460" spans="47:47" x14ac:dyDescent="0.2">
      <c r="AU28460"/>
    </row>
    <row r="28461" spans="47:47" x14ac:dyDescent="0.2">
      <c r="AU28461"/>
    </row>
    <row r="28462" spans="47:47" x14ac:dyDescent="0.2">
      <c r="AU28462"/>
    </row>
    <row r="28463" spans="47:47" x14ac:dyDescent="0.2">
      <c r="AU28463"/>
    </row>
    <row r="28464" spans="47:47" x14ac:dyDescent="0.2">
      <c r="AU28464"/>
    </row>
    <row r="28465" spans="47:47" x14ac:dyDescent="0.2">
      <c r="AU28465"/>
    </row>
    <row r="28466" spans="47:47" x14ac:dyDescent="0.2">
      <c r="AU28466"/>
    </row>
    <row r="28467" spans="47:47" x14ac:dyDescent="0.2">
      <c r="AU28467"/>
    </row>
    <row r="28468" spans="47:47" x14ac:dyDescent="0.2">
      <c r="AU28468"/>
    </row>
    <row r="28469" spans="47:47" x14ac:dyDescent="0.2">
      <c r="AU28469"/>
    </row>
    <row r="28470" spans="47:47" x14ac:dyDescent="0.2">
      <c r="AU28470"/>
    </row>
    <row r="28471" spans="47:47" x14ac:dyDescent="0.2">
      <c r="AU28471"/>
    </row>
    <row r="28472" spans="47:47" x14ac:dyDescent="0.2">
      <c r="AU28472"/>
    </row>
    <row r="28473" spans="47:47" x14ac:dyDescent="0.2">
      <c r="AU28473"/>
    </row>
    <row r="28474" spans="47:47" x14ac:dyDescent="0.2">
      <c r="AU28474"/>
    </row>
    <row r="28475" spans="47:47" x14ac:dyDescent="0.2">
      <c r="AU28475"/>
    </row>
    <row r="28476" spans="47:47" x14ac:dyDescent="0.2">
      <c r="AU28476"/>
    </row>
    <row r="28477" spans="47:47" x14ac:dyDescent="0.2">
      <c r="AU28477"/>
    </row>
    <row r="28478" spans="47:47" x14ac:dyDescent="0.2">
      <c r="AU28478"/>
    </row>
    <row r="28479" spans="47:47" x14ac:dyDescent="0.2">
      <c r="AU28479"/>
    </row>
    <row r="28480" spans="47:47" x14ac:dyDescent="0.2">
      <c r="AU28480"/>
    </row>
    <row r="28481" spans="47:47" x14ac:dyDescent="0.2">
      <c r="AU28481"/>
    </row>
    <row r="28482" spans="47:47" x14ac:dyDescent="0.2">
      <c r="AU28482"/>
    </row>
    <row r="28483" spans="47:47" x14ac:dyDescent="0.2">
      <c r="AU28483"/>
    </row>
    <row r="28484" spans="47:47" x14ac:dyDescent="0.2">
      <c r="AU28484"/>
    </row>
    <row r="28485" spans="47:47" x14ac:dyDescent="0.2">
      <c r="AU28485"/>
    </row>
    <row r="28486" spans="47:47" x14ac:dyDescent="0.2">
      <c r="AU28486"/>
    </row>
    <row r="28487" spans="47:47" x14ac:dyDescent="0.2">
      <c r="AU28487"/>
    </row>
    <row r="28488" spans="47:47" x14ac:dyDescent="0.2">
      <c r="AU28488"/>
    </row>
    <row r="28489" spans="47:47" x14ac:dyDescent="0.2">
      <c r="AU28489"/>
    </row>
    <row r="28490" spans="47:47" x14ac:dyDescent="0.2">
      <c r="AU28490"/>
    </row>
    <row r="28491" spans="47:47" x14ac:dyDescent="0.2">
      <c r="AU28491"/>
    </row>
    <row r="28492" spans="47:47" x14ac:dyDescent="0.2">
      <c r="AU28492"/>
    </row>
    <row r="28493" spans="47:47" x14ac:dyDescent="0.2">
      <c r="AU28493"/>
    </row>
    <row r="28494" spans="47:47" x14ac:dyDescent="0.2">
      <c r="AU28494"/>
    </row>
    <row r="28495" spans="47:47" x14ac:dyDescent="0.2">
      <c r="AU28495"/>
    </row>
    <row r="28496" spans="47:47" x14ac:dyDescent="0.2">
      <c r="AU28496"/>
    </row>
    <row r="28497" spans="47:47" x14ac:dyDescent="0.2">
      <c r="AU28497"/>
    </row>
    <row r="28498" spans="47:47" x14ac:dyDescent="0.2">
      <c r="AU28498"/>
    </row>
    <row r="28499" spans="47:47" x14ac:dyDescent="0.2">
      <c r="AU28499"/>
    </row>
    <row r="28500" spans="47:47" x14ac:dyDescent="0.2">
      <c r="AU28500"/>
    </row>
    <row r="28501" spans="47:47" x14ac:dyDescent="0.2">
      <c r="AU28501"/>
    </row>
    <row r="28502" spans="47:47" x14ac:dyDescent="0.2">
      <c r="AU28502"/>
    </row>
    <row r="28503" spans="47:47" x14ac:dyDescent="0.2">
      <c r="AU28503"/>
    </row>
    <row r="28504" spans="47:47" x14ac:dyDescent="0.2">
      <c r="AU28504"/>
    </row>
    <row r="28505" spans="47:47" x14ac:dyDescent="0.2">
      <c r="AU28505"/>
    </row>
    <row r="28506" spans="47:47" x14ac:dyDescent="0.2">
      <c r="AU28506"/>
    </row>
    <row r="28507" spans="47:47" x14ac:dyDescent="0.2">
      <c r="AU28507"/>
    </row>
    <row r="28508" spans="47:47" x14ac:dyDescent="0.2">
      <c r="AU28508"/>
    </row>
    <row r="28509" spans="47:47" x14ac:dyDescent="0.2">
      <c r="AU28509"/>
    </row>
    <row r="28510" spans="47:47" x14ac:dyDescent="0.2">
      <c r="AU28510"/>
    </row>
    <row r="28511" spans="47:47" x14ac:dyDescent="0.2">
      <c r="AU28511"/>
    </row>
    <row r="28512" spans="47:47" x14ac:dyDescent="0.2">
      <c r="AU28512"/>
    </row>
    <row r="28513" spans="47:47" x14ac:dyDescent="0.2">
      <c r="AU28513"/>
    </row>
    <row r="28514" spans="47:47" x14ac:dyDescent="0.2">
      <c r="AU28514"/>
    </row>
    <row r="28515" spans="47:47" x14ac:dyDescent="0.2">
      <c r="AU28515"/>
    </row>
    <row r="28516" spans="47:47" x14ac:dyDescent="0.2">
      <c r="AU28516"/>
    </row>
    <row r="28517" spans="47:47" x14ac:dyDescent="0.2">
      <c r="AU28517"/>
    </row>
    <row r="28518" spans="47:47" x14ac:dyDescent="0.2">
      <c r="AU28518"/>
    </row>
    <row r="28519" spans="47:47" x14ac:dyDescent="0.2">
      <c r="AU28519"/>
    </row>
    <row r="28520" spans="47:47" x14ac:dyDescent="0.2">
      <c r="AU28520"/>
    </row>
    <row r="28521" spans="47:47" x14ac:dyDescent="0.2">
      <c r="AU28521"/>
    </row>
    <row r="28522" spans="47:47" x14ac:dyDescent="0.2">
      <c r="AU28522"/>
    </row>
    <row r="28523" spans="47:47" x14ac:dyDescent="0.2">
      <c r="AU28523"/>
    </row>
    <row r="28524" spans="47:47" x14ac:dyDescent="0.2">
      <c r="AU28524"/>
    </row>
    <row r="28525" spans="47:47" x14ac:dyDescent="0.2">
      <c r="AU28525"/>
    </row>
    <row r="28526" spans="47:47" x14ac:dyDescent="0.2">
      <c r="AU28526"/>
    </row>
    <row r="28527" spans="47:47" x14ac:dyDescent="0.2">
      <c r="AU28527"/>
    </row>
    <row r="28528" spans="47:47" x14ac:dyDescent="0.2">
      <c r="AU28528"/>
    </row>
    <row r="28529" spans="47:47" x14ac:dyDescent="0.2">
      <c r="AU28529"/>
    </row>
    <row r="28530" spans="47:47" x14ac:dyDescent="0.2">
      <c r="AU28530"/>
    </row>
    <row r="28531" spans="47:47" x14ac:dyDescent="0.2">
      <c r="AU28531"/>
    </row>
    <row r="28532" spans="47:47" x14ac:dyDescent="0.2">
      <c r="AU28532"/>
    </row>
    <row r="28533" spans="47:47" x14ac:dyDescent="0.2">
      <c r="AU28533"/>
    </row>
    <row r="28534" spans="47:47" x14ac:dyDescent="0.2">
      <c r="AU28534"/>
    </row>
    <row r="28535" spans="47:47" x14ac:dyDescent="0.2">
      <c r="AU28535"/>
    </row>
    <row r="28536" spans="47:47" x14ac:dyDescent="0.2">
      <c r="AU28536"/>
    </row>
    <row r="28537" spans="47:47" x14ac:dyDescent="0.2">
      <c r="AU28537"/>
    </row>
    <row r="28538" spans="47:47" x14ac:dyDescent="0.2">
      <c r="AU28538"/>
    </row>
    <row r="28539" spans="47:47" x14ac:dyDescent="0.2">
      <c r="AU28539"/>
    </row>
    <row r="28540" spans="47:47" x14ac:dyDescent="0.2">
      <c r="AU28540"/>
    </row>
    <row r="28541" spans="47:47" x14ac:dyDescent="0.2">
      <c r="AU28541"/>
    </row>
    <row r="28542" spans="47:47" x14ac:dyDescent="0.2">
      <c r="AU28542"/>
    </row>
    <row r="28543" spans="47:47" x14ac:dyDescent="0.2">
      <c r="AU28543"/>
    </row>
    <row r="28544" spans="47:47" x14ac:dyDescent="0.2">
      <c r="AU28544"/>
    </row>
    <row r="28545" spans="47:47" x14ac:dyDescent="0.2">
      <c r="AU28545"/>
    </row>
    <row r="28546" spans="47:47" x14ac:dyDescent="0.2">
      <c r="AU28546"/>
    </row>
    <row r="28547" spans="47:47" x14ac:dyDescent="0.2">
      <c r="AU28547"/>
    </row>
    <row r="28548" spans="47:47" x14ac:dyDescent="0.2">
      <c r="AU28548"/>
    </row>
    <row r="28549" spans="47:47" x14ac:dyDescent="0.2">
      <c r="AU28549"/>
    </row>
    <row r="28550" spans="47:47" x14ac:dyDescent="0.2">
      <c r="AU28550"/>
    </row>
    <row r="28551" spans="47:47" x14ac:dyDescent="0.2">
      <c r="AU28551"/>
    </row>
    <row r="28552" spans="47:47" x14ac:dyDescent="0.2">
      <c r="AU28552"/>
    </row>
    <row r="28553" spans="47:47" x14ac:dyDescent="0.2">
      <c r="AU28553"/>
    </row>
    <row r="28554" spans="47:47" x14ac:dyDescent="0.2">
      <c r="AU28554"/>
    </row>
    <row r="28555" spans="47:47" x14ac:dyDescent="0.2">
      <c r="AU28555"/>
    </row>
    <row r="28556" spans="47:47" x14ac:dyDescent="0.2">
      <c r="AU28556"/>
    </row>
    <row r="28557" spans="47:47" x14ac:dyDescent="0.2">
      <c r="AU28557"/>
    </row>
    <row r="28558" spans="47:47" x14ac:dyDescent="0.2">
      <c r="AU28558"/>
    </row>
    <row r="28559" spans="47:47" x14ac:dyDescent="0.2">
      <c r="AU28559"/>
    </row>
    <row r="28560" spans="47:47" x14ac:dyDescent="0.2">
      <c r="AU28560"/>
    </row>
    <row r="28561" spans="47:47" x14ac:dyDescent="0.2">
      <c r="AU28561"/>
    </row>
    <row r="28562" spans="47:47" x14ac:dyDescent="0.2">
      <c r="AU28562"/>
    </row>
    <row r="28563" spans="47:47" x14ac:dyDescent="0.2">
      <c r="AU28563"/>
    </row>
    <row r="28564" spans="47:47" x14ac:dyDescent="0.2">
      <c r="AU28564"/>
    </row>
    <row r="28565" spans="47:47" x14ac:dyDescent="0.2">
      <c r="AU28565"/>
    </row>
    <row r="28566" spans="47:47" x14ac:dyDescent="0.2">
      <c r="AU28566"/>
    </row>
    <row r="28567" spans="47:47" x14ac:dyDescent="0.2">
      <c r="AU28567"/>
    </row>
    <row r="28568" spans="47:47" x14ac:dyDescent="0.2">
      <c r="AU28568"/>
    </row>
    <row r="28569" spans="47:47" x14ac:dyDescent="0.2">
      <c r="AU28569"/>
    </row>
    <row r="28570" spans="47:47" x14ac:dyDescent="0.2">
      <c r="AU28570"/>
    </row>
    <row r="28571" spans="47:47" x14ac:dyDescent="0.2">
      <c r="AU28571"/>
    </row>
    <row r="28572" spans="47:47" x14ac:dyDescent="0.2">
      <c r="AU28572"/>
    </row>
    <row r="28573" spans="47:47" x14ac:dyDescent="0.2">
      <c r="AU28573"/>
    </row>
    <row r="28574" spans="47:47" x14ac:dyDescent="0.2">
      <c r="AU28574"/>
    </row>
    <row r="28575" spans="47:47" x14ac:dyDescent="0.2">
      <c r="AU28575"/>
    </row>
    <row r="28576" spans="47:47" x14ac:dyDescent="0.2">
      <c r="AU28576"/>
    </row>
    <row r="28577" spans="47:47" x14ac:dyDescent="0.2">
      <c r="AU28577"/>
    </row>
    <row r="28578" spans="47:47" x14ac:dyDescent="0.2">
      <c r="AU28578"/>
    </row>
    <row r="28579" spans="47:47" x14ac:dyDescent="0.2">
      <c r="AU28579"/>
    </row>
    <row r="28580" spans="47:47" x14ac:dyDescent="0.2">
      <c r="AU28580"/>
    </row>
    <row r="28581" spans="47:47" x14ac:dyDescent="0.2">
      <c r="AU28581"/>
    </row>
    <row r="28582" spans="47:47" x14ac:dyDescent="0.2">
      <c r="AU28582"/>
    </row>
    <row r="28583" spans="47:47" x14ac:dyDescent="0.2">
      <c r="AU28583"/>
    </row>
    <row r="28584" spans="47:47" x14ac:dyDescent="0.2">
      <c r="AU28584"/>
    </row>
    <row r="28585" spans="47:47" x14ac:dyDescent="0.2">
      <c r="AU28585"/>
    </row>
    <row r="28586" spans="47:47" x14ac:dyDescent="0.2">
      <c r="AU28586"/>
    </row>
    <row r="28587" spans="47:47" x14ac:dyDescent="0.2">
      <c r="AU28587"/>
    </row>
    <row r="28588" spans="47:47" x14ac:dyDescent="0.2">
      <c r="AU28588"/>
    </row>
    <row r="28589" spans="47:47" x14ac:dyDescent="0.2">
      <c r="AU28589"/>
    </row>
    <row r="28590" spans="47:47" x14ac:dyDescent="0.2">
      <c r="AU28590"/>
    </row>
    <row r="28591" spans="47:47" x14ac:dyDescent="0.2">
      <c r="AU28591"/>
    </row>
    <row r="28592" spans="47:47" x14ac:dyDescent="0.2">
      <c r="AU28592"/>
    </row>
    <row r="28593" spans="47:47" x14ac:dyDescent="0.2">
      <c r="AU28593"/>
    </row>
    <row r="28594" spans="47:47" x14ac:dyDescent="0.2">
      <c r="AU28594"/>
    </row>
    <row r="28595" spans="47:47" x14ac:dyDescent="0.2">
      <c r="AU28595"/>
    </row>
    <row r="28596" spans="47:47" x14ac:dyDescent="0.2">
      <c r="AU28596"/>
    </row>
    <row r="28597" spans="47:47" x14ac:dyDescent="0.2">
      <c r="AU28597"/>
    </row>
    <row r="28598" spans="47:47" x14ac:dyDescent="0.2">
      <c r="AU28598"/>
    </row>
    <row r="28599" spans="47:47" x14ac:dyDescent="0.2">
      <c r="AU28599"/>
    </row>
    <row r="28600" spans="47:47" x14ac:dyDescent="0.2">
      <c r="AU28600"/>
    </row>
    <row r="28601" spans="47:47" x14ac:dyDescent="0.2">
      <c r="AU28601"/>
    </row>
    <row r="28602" spans="47:47" x14ac:dyDescent="0.2">
      <c r="AU28602"/>
    </row>
    <row r="28603" spans="47:47" x14ac:dyDescent="0.2">
      <c r="AU28603"/>
    </row>
    <row r="28604" spans="47:47" x14ac:dyDescent="0.2">
      <c r="AU28604"/>
    </row>
    <row r="28605" spans="47:47" x14ac:dyDescent="0.2">
      <c r="AU28605"/>
    </row>
    <row r="28606" spans="47:47" x14ac:dyDescent="0.2">
      <c r="AU28606"/>
    </row>
    <row r="28607" spans="47:47" x14ac:dyDescent="0.2">
      <c r="AU28607"/>
    </row>
    <row r="28608" spans="47:47" x14ac:dyDescent="0.2">
      <c r="AU28608"/>
    </row>
    <row r="28609" spans="47:47" x14ac:dyDescent="0.2">
      <c r="AU28609"/>
    </row>
    <row r="28610" spans="47:47" x14ac:dyDescent="0.2">
      <c r="AU28610"/>
    </row>
    <row r="28611" spans="47:47" x14ac:dyDescent="0.2">
      <c r="AU28611"/>
    </row>
    <row r="28612" spans="47:47" x14ac:dyDescent="0.2">
      <c r="AU28612"/>
    </row>
    <row r="28613" spans="47:47" x14ac:dyDescent="0.2">
      <c r="AU28613"/>
    </row>
    <row r="28614" spans="47:47" x14ac:dyDescent="0.2">
      <c r="AU28614"/>
    </row>
    <row r="28615" spans="47:47" x14ac:dyDescent="0.2">
      <c r="AU28615"/>
    </row>
    <row r="28616" spans="47:47" x14ac:dyDescent="0.2">
      <c r="AU28616"/>
    </row>
    <row r="28617" spans="47:47" x14ac:dyDescent="0.2">
      <c r="AU28617"/>
    </row>
    <row r="28618" spans="47:47" x14ac:dyDescent="0.2">
      <c r="AU28618"/>
    </row>
    <row r="28619" spans="47:47" x14ac:dyDescent="0.2">
      <c r="AU28619"/>
    </row>
    <row r="28620" spans="47:47" x14ac:dyDescent="0.2">
      <c r="AU28620"/>
    </row>
    <row r="28621" spans="47:47" x14ac:dyDescent="0.2">
      <c r="AU28621"/>
    </row>
    <row r="28622" spans="47:47" x14ac:dyDescent="0.2">
      <c r="AU28622"/>
    </row>
    <row r="28623" spans="47:47" x14ac:dyDescent="0.2">
      <c r="AU28623"/>
    </row>
    <row r="28624" spans="47:47" x14ac:dyDescent="0.2">
      <c r="AU28624"/>
    </row>
    <row r="28625" spans="47:47" x14ac:dyDescent="0.2">
      <c r="AU28625"/>
    </row>
    <row r="28626" spans="47:47" x14ac:dyDescent="0.2">
      <c r="AU28626"/>
    </row>
    <row r="28627" spans="47:47" x14ac:dyDescent="0.2">
      <c r="AU28627"/>
    </row>
    <row r="28628" spans="47:47" x14ac:dyDescent="0.2">
      <c r="AU28628"/>
    </row>
    <row r="28629" spans="47:47" x14ac:dyDescent="0.2">
      <c r="AU28629"/>
    </row>
    <row r="28630" spans="47:47" x14ac:dyDescent="0.2">
      <c r="AU28630"/>
    </row>
    <row r="28631" spans="47:47" x14ac:dyDescent="0.2">
      <c r="AU28631"/>
    </row>
    <row r="28632" spans="47:47" x14ac:dyDescent="0.2">
      <c r="AU28632"/>
    </row>
    <row r="28633" spans="47:47" x14ac:dyDescent="0.2">
      <c r="AU28633"/>
    </row>
    <row r="28634" spans="47:47" x14ac:dyDescent="0.2">
      <c r="AU28634"/>
    </row>
    <row r="28635" spans="47:47" x14ac:dyDescent="0.2">
      <c r="AU28635"/>
    </row>
    <row r="28636" spans="47:47" x14ac:dyDescent="0.2">
      <c r="AU28636"/>
    </row>
    <row r="28637" spans="47:47" x14ac:dyDescent="0.2">
      <c r="AU28637"/>
    </row>
    <row r="28638" spans="47:47" x14ac:dyDescent="0.2">
      <c r="AU28638"/>
    </row>
    <row r="28639" spans="47:47" x14ac:dyDescent="0.2">
      <c r="AU28639"/>
    </row>
    <row r="28640" spans="47:47" x14ac:dyDescent="0.2">
      <c r="AU28640"/>
    </row>
    <row r="28641" spans="47:47" x14ac:dyDescent="0.2">
      <c r="AU28641"/>
    </row>
    <row r="28642" spans="47:47" x14ac:dyDescent="0.2">
      <c r="AU28642"/>
    </row>
    <row r="28643" spans="47:47" x14ac:dyDescent="0.2">
      <c r="AU28643"/>
    </row>
    <row r="28644" spans="47:47" x14ac:dyDescent="0.2">
      <c r="AU28644"/>
    </row>
    <row r="28645" spans="47:47" x14ac:dyDescent="0.2">
      <c r="AU28645"/>
    </row>
    <row r="28646" spans="47:47" x14ac:dyDescent="0.2">
      <c r="AU28646"/>
    </row>
    <row r="28647" spans="47:47" x14ac:dyDescent="0.2">
      <c r="AU28647"/>
    </row>
    <row r="28648" spans="47:47" x14ac:dyDescent="0.2">
      <c r="AU28648"/>
    </row>
    <row r="28649" spans="47:47" x14ac:dyDescent="0.2">
      <c r="AU28649"/>
    </row>
    <row r="28650" spans="47:47" x14ac:dyDescent="0.2">
      <c r="AU28650"/>
    </row>
    <row r="28651" spans="47:47" x14ac:dyDescent="0.2">
      <c r="AU28651"/>
    </row>
    <row r="28652" spans="47:47" x14ac:dyDescent="0.2">
      <c r="AU28652"/>
    </row>
    <row r="28653" spans="47:47" x14ac:dyDescent="0.2">
      <c r="AU28653"/>
    </row>
    <row r="28654" spans="47:47" x14ac:dyDescent="0.2">
      <c r="AU28654"/>
    </row>
    <row r="28655" spans="47:47" x14ac:dyDescent="0.2">
      <c r="AU28655"/>
    </row>
    <row r="28656" spans="47:47" x14ac:dyDescent="0.2">
      <c r="AU28656"/>
    </row>
    <row r="28657" spans="47:47" x14ac:dyDescent="0.2">
      <c r="AU28657"/>
    </row>
    <row r="28658" spans="47:47" x14ac:dyDescent="0.2">
      <c r="AU28658"/>
    </row>
    <row r="28659" spans="47:47" x14ac:dyDescent="0.2">
      <c r="AU28659"/>
    </row>
    <row r="28660" spans="47:47" x14ac:dyDescent="0.2">
      <c r="AU28660"/>
    </row>
    <row r="28661" spans="47:47" x14ac:dyDescent="0.2">
      <c r="AU28661"/>
    </row>
    <row r="28662" spans="47:47" x14ac:dyDescent="0.2">
      <c r="AU28662"/>
    </row>
    <row r="28663" spans="47:47" x14ac:dyDescent="0.2">
      <c r="AU28663"/>
    </row>
    <row r="28664" spans="47:47" x14ac:dyDescent="0.2">
      <c r="AU28664"/>
    </row>
    <row r="28665" spans="47:47" x14ac:dyDescent="0.2">
      <c r="AU28665"/>
    </row>
    <row r="28666" spans="47:47" x14ac:dyDescent="0.2">
      <c r="AU28666"/>
    </row>
    <row r="28667" spans="47:47" x14ac:dyDescent="0.2">
      <c r="AU28667"/>
    </row>
    <row r="28668" spans="47:47" x14ac:dyDescent="0.2">
      <c r="AU28668"/>
    </row>
    <row r="28669" spans="47:47" x14ac:dyDescent="0.2">
      <c r="AU28669"/>
    </row>
    <row r="28670" spans="47:47" x14ac:dyDescent="0.2">
      <c r="AU28670"/>
    </row>
    <row r="28671" spans="47:47" x14ac:dyDescent="0.2">
      <c r="AU28671"/>
    </row>
    <row r="28672" spans="47:47" x14ac:dyDescent="0.2">
      <c r="AU28672"/>
    </row>
    <row r="28673" spans="47:47" x14ac:dyDescent="0.2">
      <c r="AU28673"/>
    </row>
    <row r="28674" spans="47:47" x14ac:dyDescent="0.2">
      <c r="AU28674"/>
    </row>
    <row r="28675" spans="47:47" x14ac:dyDescent="0.2">
      <c r="AU28675"/>
    </row>
    <row r="28676" spans="47:47" x14ac:dyDescent="0.2">
      <c r="AU28676"/>
    </row>
    <row r="28677" spans="47:47" x14ac:dyDescent="0.2">
      <c r="AU28677"/>
    </row>
    <row r="28678" spans="47:47" x14ac:dyDescent="0.2">
      <c r="AU28678"/>
    </row>
    <row r="28679" spans="47:47" x14ac:dyDescent="0.2">
      <c r="AU28679"/>
    </row>
    <row r="28680" spans="47:47" x14ac:dyDescent="0.2">
      <c r="AU28680"/>
    </row>
    <row r="28681" spans="47:47" x14ac:dyDescent="0.2">
      <c r="AU28681"/>
    </row>
    <row r="28682" spans="47:47" x14ac:dyDescent="0.2">
      <c r="AU28682"/>
    </row>
    <row r="28683" spans="47:47" x14ac:dyDescent="0.2">
      <c r="AU28683"/>
    </row>
    <row r="28684" spans="47:47" x14ac:dyDescent="0.2">
      <c r="AU28684"/>
    </row>
    <row r="28685" spans="47:47" x14ac:dyDescent="0.2">
      <c r="AU28685"/>
    </row>
    <row r="28686" spans="47:47" x14ac:dyDescent="0.2">
      <c r="AU28686"/>
    </row>
    <row r="28687" spans="47:47" x14ac:dyDescent="0.2">
      <c r="AU28687"/>
    </row>
    <row r="28688" spans="47:47" x14ac:dyDescent="0.2">
      <c r="AU28688"/>
    </row>
    <row r="28689" spans="47:47" x14ac:dyDescent="0.2">
      <c r="AU28689"/>
    </row>
    <row r="28690" spans="47:47" x14ac:dyDescent="0.2">
      <c r="AU28690"/>
    </row>
    <row r="28691" spans="47:47" x14ac:dyDescent="0.2">
      <c r="AU28691"/>
    </row>
    <row r="28692" spans="47:47" x14ac:dyDescent="0.2">
      <c r="AU28692"/>
    </row>
    <row r="28693" spans="47:47" x14ac:dyDescent="0.2">
      <c r="AU28693"/>
    </row>
    <row r="28694" spans="47:47" x14ac:dyDescent="0.2">
      <c r="AU28694"/>
    </row>
    <row r="28695" spans="47:47" x14ac:dyDescent="0.2">
      <c r="AU28695"/>
    </row>
    <row r="28696" spans="47:47" x14ac:dyDescent="0.2">
      <c r="AU28696"/>
    </row>
    <row r="28697" spans="47:47" x14ac:dyDescent="0.2">
      <c r="AU28697"/>
    </row>
    <row r="28698" spans="47:47" x14ac:dyDescent="0.2">
      <c r="AU28698"/>
    </row>
    <row r="28699" spans="47:47" x14ac:dyDescent="0.2">
      <c r="AU28699"/>
    </row>
    <row r="28700" spans="47:47" x14ac:dyDescent="0.2">
      <c r="AU28700"/>
    </row>
    <row r="28701" spans="47:47" x14ac:dyDescent="0.2">
      <c r="AU28701"/>
    </row>
    <row r="28702" spans="47:47" x14ac:dyDescent="0.2">
      <c r="AU28702"/>
    </row>
    <row r="28703" spans="47:47" x14ac:dyDescent="0.2">
      <c r="AU28703"/>
    </row>
    <row r="28704" spans="47:47" x14ac:dyDescent="0.2">
      <c r="AU28704"/>
    </row>
    <row r="28705" spans="47:47" x14ac:dyDescent="0.2">
      <c r="AU28705"/>
    </row>
    <row r="28706" spans="47:47" x14ac:dyDescent="0.2">
      <c r="AU28706"/>
    </row>
    <row r="28707" spans="47:47" x14ac:dyDescent="0.2">
      <c r="AU28707"/>
    </row>
    <row r="28708" spans="47:47" x14ac:dyDescent="0.2">
      <c r="AU28708"/>
    </row>
    <row r="28709" spans="47:47" x14ac:dyDescent="0.2">
      <c r="AU28709"/>
    </row>
    <row r="28710" spans="47:47" x14ac:dyDescent="0.2">
      <c r="AU28710"/>
    </row>
    <row r="28711" spans="47:47" x14ac:dyDescent="0.2">
      <c r="AU28711"/>
    </row>
    <row r="28712" spans="47:47" x14ac:dyDescent="0.2">
      <c r="AU28712"/>
    </row>
    <row r="28713" spans="47:47" x14ac:dyDescent="0.2">
      <c r="AU28713"/>
    </row>
    <row r="28714" spans="47:47" x14ac:dyDescent="0.2">
      <c r="AU28714"/>
    </row>
    <row r="28715" spans="47:47" x14ac:dyDescent="0.2">
      <c r="AU28715"/>
    </row>
    <row r="28716" spans="47:47" x14ac:dyDescent="0.2">
      <c r="AU28716"/>
    </row>
    <row r="28717" spans="47:47" x14ac:dyDescent="0.2">
      <c r="AU28717"/>
    </row>
    <row r="28718" spans="47:47" x14ac:dyDescent="0.2">
      <c r="AU28718"/>
    </row>
    <row r="28719" spans="47:47" x14ac:dyDescent="0.2">
      <c r="AU28719"/>
    </row>
    <row r="28720" spans="47:47" x14ac:dyDescent="0.2">
      <c r="AU28720"/>
    </row>
    <row r="28721" spans="47:47" x14ac:dyDescent="0.2">
      <c r="AU28721"/>
    </row>
    <row r="28722" spans="47:47" x14ac:dyDescent="0.2">
      <c r="AU28722"/>
    </row>
    <row r="28723" spans="47:47" x14ac:dyDescent="0.2">
      <c r="AU28723"/>
    </row>
    <row r="28724" spans="47:47" x14ac:dyDescent="0.2">
      <c r="AU28724"/>
    </row>
    <row r="28725" spans="47:47" x14ac:dyDescent="0.2">
      <c r="AU28725"/>
    </row>
    <row r="28726" spans="47:47" x14ac:dyDescent="0.2">
      <c r="AU28726"/>
    </row>
    <row r="28727" spans="47:47" x14ac:dyDescent="0.2">
      <c r="AU28727"/>
    </row>
    <row r="28728" spans="47:47" x14ac:dyDescent="0.2">
      <c r="AU28728"/>
    </row>
    <row r="28729" spans="47:47" x14ac:dyDescent="0.2">
      <c r="AU28729"/>
    </row>
    <row r="28730" spans="47:47" x14ac:dyDescent="0.2">
      <c r="AU28730"/>
    </row>
    <row r="28731" spans="47:47" x14ac:dyDescent="0.2">
      <c r="AU28731"/>
    </row>
    <row r="28732" spans="47:47" x14ac:dyDescent="0.2">
      <c r="AU28732"/>
    </row>
    <row r="28733" spans="47:47" x14ac:dyDescent="0.2">
      <c r="AU28733"/>
    </row>
    <row r="28734" spans="47:47" x14ac:dyDescent="0.2">
      <c r="AU28734"/>
    </row>
    <row r="28735" spans="47:47" x14ac:dyDescent="0.2">
      <c r="AU28735"/>
    </row>
    <row r="28736" spans="47:47" x14ac:dyDescent="0.2">
      <c r="AU28736"/>
    </row>
    <row r="28737" spans="47:47" x14ac:dyDescent="0.2">
      <c r="AU28737"/>
    </row>
    <row r="28738" spans="47:47" x14ac:dyDescent="0.2">
      <c r="AU28738"/>
    </row>
    <row r="28739" spans="47:47" x14ac:dyDescent="0.2">
      <c r="AU28739"/>
    </row>
    <row r="28740" spans="47:47" x14ac:dyDescent="0.2">
      <c r="AU28740"/>
    </row>
    <row r="28741" spans="47:47" x14ac:dyDescent="0.2">
      <c r="AU28741"/>
    </row>
    <row r="28742" spans="47:47" x14ac:dyDescent="0.2">
      <c r="AU28742"/>
    </row>
    <row r="28743" spans="47:47" x14ac:dyDescent="0.2">
      <c r="AU28743"/>
    </row>
    <row r="28744" spans="47:47" x14ac:dyDescent="0.2">
      <c r="AU28744"/>
    </row>
    <row r="28745" spans="47:47" x14ac:dyDescent="0.2">
      <c r="AU28745"/>
    </row>
    <row r="28746" spans="47:47" x14ac:dyDescent="0.2">
      <c r="AU28746"/>
    </row>
    <row r="28747" spans="47:47" x14ac:dyDescent="0.2">
      <c r="AU28747"/>
    </row>
    <row r="28748" spans="47:47" x14ac:dyDescent="0.2">
      <c r="AU28748"/>
    </row>
    <row r="28749" spans="47:47" x14ac:dyDescent="0.2">
      <c r="AU28749"/>
    </row>
    <row r="28750" spans="47:47" x14ac:dyDescent="0.2">
      <c r="AU28750"/>
    </row>
    <row r="28751" spans="47:47" x14ac:dyDescent="0.2">
      <c r="AU28751"/>
    </row>
    <row r="28752" spans="47:47" x14ac:dyDescent="0.2">
      <c r="AU28752"/>
    </row>
    <row r="28753" spans="47:47" x14ac:dyDescent="0.2">
      <c r="AU28753"/>
    </row>
    <row r="28754" spans="47:47" x14ac:dyDescent="0.2">
      <c r="AU28754"/>
    </row>
    <row r="28755" spans="47:47" x14ac:dyDescent="0.2">
      <c r="AU28755"/>
    </row>
    <row r="28756" spans="47:47" x14ac:dyDescent="0.2">
      <c r="AU28756"/>
    </row>
    <row r="28757" spans="47:47" x14ac:dyDescent="0.2">
      <c r="AU28757"/>
    </row>
    <row r="28758" spans="47:47" x14ac:dyDescent="0.2">
      <c r="AU28758"/>
    </row>
    <row r="28759" spans="47:47" x14ac:dyDescent="0.2">
      <c r="AU28759"/>
    </row>
    <row r="28760" spans="47:47" x14ac:dyDescent="0.2">
      <c r="AU28760"/>
    </row>
    <row r="28761" spans="47:47" x14ac:dyDescent="0.2">
      <c r="AU28761"/>
    </row>
    <row r="28762" spans="47:47" x14ac:dyDescent="0.2">
      <c r="AU28762"/>
    </row>
    <row r="28763" spans="47:47" x14ac:dyDescent="0.2">
      <c r="AU28763"/>
    </row>
    <row r="28764" spans="47:47" x14ac:dyDescent="0.2">
      <c r="AU28764"/>
    </row>
    <row r="28765" spans="47:47" x14ac:dyDescent="0.2">
      <c r="AU28765"/>
    </row>
    <row r="28766" spans="47:47" x14ac:dyDescent="0.2">
      <c r="AU28766"/>
    </row>
    <row r="28767" spans="47:47" x14ac:dyDescent="0.2">
      <c r="AU28767"/>
    </row>
    <row r="28768" spans="47:47" x14ac:dyDescent="0.2">
      <c r="AU28768"/>
    </row>
    <row r="28769" spans="47:47" x14ac:dyDescent="0.2">
      <c r="AU28769"/>
    </row>
    <row r="28770" spans="47:47" x14ac:dyDescent="0.2">
      <c r="AU28770"/>
    </row>
    <row r="28771" spans="47:47" x14ac:dyDescent="0.2">
      <c r="AU28771"/>
    </row>
    <row r="28772" spans="47:47" x14ac:dyDescent="0.2">
      <c r="AU28772"/>
    </row>
    <row r="28773" spans="47:47" x14ac:dyDescent="0.2">
      <c r="AU28773"/>
    </row>
    <row r="28774" spans="47:47" x14ac:dyDescent="0.2">
      <c r="AU28774"/>
    </row>
    <row r="28775" spans="47:47" x14ac:dyDescent="0.2">
      <c r="AU28775"/>
    </row>
    <row r="28776" spans="47:47" x14ac:dyDescent="0.2">
      <c r="AU28776"/>
    </row>
    <row r="28777" spans="47:47" x14ac:dyDescent="0.2">
      <c r="AU28777"/>
    </row>
    <row r="28778" spans="47:47" x14ac:dyDescent="0.2">
      <c r="AU28778"/>
    </row>
    <row r="28779" spans="47:47" x14ac:dyDescent="0.2">
      <c r="AU28779"/>
    </row>
    <row r="28780" spans="47:47" x14ac:dyDescent="0.2">
      <c r="AU28780"/>
    </row>
    <row r="28781" spans="47:47" x14ac:dyDescent="0.2">
      <c r="AU28781"/>
    </row>
    <row r="28782" spans="47:47" x14ac:dyDescent="0.2">
      <c r="AU28782"/>
    </row>
    <row r="28783" spans="47:47" x14ac:dyDescent="0.2">
      <c r="AU28783"/>
    </row>
    <row r="28784" spans="47:47" x14ac:dyDescent="0.2">
      <c r="AU28784"/>
    </row>
    <row r="28785" spans="47:47" x14ac:dyDescent="0.2">
      <c r="AU28785"/>
    </row>
    <row r="28786" spans="47:47" x14ac:dyDescent="0.2">
      <c r="AU28786"/>
    </row>
    <row r="28787" spans="47:47" x14ac:dyDescent="0.2">
      <c r="AU28787"/>
    </row>
    <row r="28788" spans="47:47" x14ac:dyDescent="0.2">
      <c r="AU28788"/>
    </row>
    <row r="28789" spans="47:47" x14ac:dyDescent="0.2">
      <c r="AU28789"/>
    </row>
    <row r="28790" spans="47:47" x14ac:dyDescent="0.2">
      <c r="AU28790"/>
    </row>
    <row r="28791" spans="47:47" x14ac:dyDescent="0.2">
      <c r="AU28791"/>
    </row>
    <row r="28792" spans="47:47" x14ac:dyDescent="0.2">
      <c r="AU28792"/>
    </row>
    <row r="28793" spans="47:47" x14ac:dyDescent="0.2">
      <c r="AU28793"/>
    </row>
    <row r="28794" spans="47:47" x14ac:dyDescent="0.2">
      <c r="AU28794"/>
    </row>
    <row r="28795" spans="47:47" x14ac:dyDescent="0.2">
      <c r="AU28795"/>
    </row>
    <row r="28796" spans="47:47" x14ac:dyDescent="0.2">
      <c r="AU28796"/>
    </row>
    <row r="28797" spans="47:47" x14ac:dyDescent="0.2">
      <c r="AU28797"/>
    </row>
    <row r="28798" spans="47:47" x14ac:dyDescent="0.2">
      <c r="AU28798"/>
    </row>
    <row r="28799" spans="47:47" x14ac:dyDescent="0.2">
      <c r="AU28799"/>
    </row>
    <row r="28800" spans="47:47" x14ac:dyDescent="0.2">
      <c r="AU28800"/>
    </row>
    <row r="28801" spans="47:47" x14ac:dyDescent="0.2">
      <c r="AU28801"/>
    </row>
    <row r="28802" spans="47:47" x14ac:dyDescent="0.2">
      <c r="AU28802"/>
    </row>
    <row r="28803" spans="47:47" x14ac:dyDescent="0.2">
      <c r="AU28803"/>
    </row>
    <row r="28804" spans="47:47" x14ac:dyDescent="0.2">
      <c r="AU28804"/>
    </row>
    <row r="28805" spans="47:47" x14ac:dyDescent="0.2">
      <c r="AU28805"/>
    </row>
    <row r="28806" spans="47:47" x14ac:dyDescent="0.2">
      <c r="AU28806"/>
    </row>
    <row r="28807" spans="47:47" x14ac:dyDescent="0.2">
      <c r="AU28807"/>
    </row>
    <row r="28808" spans="47:47" x14ac:dyDescent="0.2">
      <c r="AU28808"/>
    </row>
    <row r="28809" spans="47:47" x14ac:dyDescent="0.2">
      <c r="AU28809"/>
    </row>
    <row r="28810" spans="47:47" x14ac:dyDescent="0.2">
      <c r="AU28810"/>
    </row>
    <row r="28811" spans="47:47" x14ac:dyDescent="0.2">
      <c r="AU28811"/>
    </row>
    <row r="28812" spans="47:47" x14ac:dyDescent="0.2">
      <c r="AU28812"/>
    </row>
    <row r="28813" spans="47:47" x14ac:dyDescent="0.2">
      <c r="AU28813"/>
    </row>
    <row r="28814" spans="47:47" x14ac:dyDescent="0.2">
      <c r="AU28814"/>
    </row>
    <row r="28815" spans="47:47" x14ac:dyDescent="0.2">
      <c r="AU28815"/>
    </row>
    <row r="28816" spans="47:47" x14ac:dyDescent="0.2">
      <c r="AU28816"/>
    </row>
    <row r="28817" spans="47:47" x14ac:dyDescent="0.2">
      <c r="AU28817"/>
    </row>
    <row r="28818" spans="47:47" x14ac:dyDescent="0.2">
      <c r="AU28818"/>
    </row>
    <row r="28819" spans="47:47" x14ac:dyDescent="0.2">
      <c r="AU28819"/>
    </row>
    <row r="28820" spans="47:47" x14ac:dyDescent="0.2">
      <c r="AU28820"/>
    </row>
    <row r="28821" spans="47:47" x14ac:dyDescent="0.2">
      <c r="AU28821"/>
    </row>
    <row r="28822" spans="47:47" x14ac:dyDescent="0.2">
      <c r="AU28822"/>
    </row>
    <row r="28823" spans="47:47" x14ac:dyDescent="0.2">
      <c r="AU28823"/>
    </row>
    <row r="28824" spans="47:47" x14ac:dyDescent="0.2">
      <c r="AU28824"/>
    </row>
    <row r="28825" spans="47:47" x14ac:dyDescent="0.2">
      <c r="AU28825"/>
    </row>
    <row r="28826" spans="47:47" x14ac:dyDescent="0.2">
      <c r="AU28826"/>
    </row>
    <row r="28827" spans="47:47" x14ac:dyDescent="0.2">
      <c r="AU28827"/>
    </row>
    <row r="28828" spans="47:47" x14ac:dyDescent="0.2">
      <c r="AU28828"/>
    </row>
    <row r="28829" spans="47:47" x14ac:dyDescent="0.2">
      <c r="AU28829"/>
    </row>
    <row r="28830" spans="47:47" x14ac:dyDescent="0.2">
      <c r="AU28830"/>
    </row>
    <row r="28831" spans="47:47" x14ac:dyDescent="0.2">
      <c r="AU28831"/>
    </row>
    <row r="28832" spans="47:47" x14ac:dyDescent="0.2">
      <c r="AU28832"/>
    </row>
    <row r="28833" spans="47:47" x14ac:dyDescent="0.2">
      <c r="AU28833"/>
    </row>
    <row r="28834" spans="47:47" x14ac:dyDescent="0.2">
      <c r="AU28834"/>
    </row>
    <row r="28835" spans="47:47" x14ac:dyDescent="0.2">
      <c r="AU28835"/>
    </row>
    <row r="28836" spans="47:47" x14ac:dyDescent="0.2">
      <c r="AU28836"/>
    </row>
    <row r="28837" spans="47:47" x14ac:dyDescent="0.2">
      <c r="AU28837"/>
    </row>
    <row r="28838" spans="47:47" x14ac:dyDescent="0.2">
      <c r="AU28838"/>
    </row>
    <row r="28839" spans="47:47" x14ac:dyDescent="0.2">
      <c r="AU28839"/>
    </row>
    <row r="28840" spans="47:47" x14ac:dyDescent="0.2">
      <c r="AU28840"/>
    </row>
    <row r="28841" spans="47:47" x14ac:dyDescent="0.2">
      <c r="AU28841"/>
    </row>
    <row r="28842" spans="47:47" x14ac:dyDescent="0.2">
      <c r="AU28842"/>
    </row>
    <row r="28843" spans="47:47" x14ac:dyDescent="0.2">
      <c r="AU28843"/>
    </row>
    <row r="28844" spans="47:47" x14ac:dyDescent="0.2">
      <c r="AU28844"/>
    </row>
    <row r="28845" spans="47:47" x14ac:dyDescent="0.2">
      <c r="AU28845"/>
    </row>
    <row r="28846" spans="47:47" x14ac:dyDescent="0.2">
      <c r="AU28846"/>
    </row>
    <row r="28847" spans="47:47" x14ac:dyDescent="0.2">
      <c r="AU28847"/>
    </row>
    <row r="28848" spans="47:47" x14ac:dyDescent="0.2">
      <c r="AU28848"/>
    </row>
    <row r="28849" spans="47:47" x14ac:dyDescent="0.2">
      <c r="AU28849"/>
    </row>
    <row r="28850" spans="47:47" x14ac:dyDescent="0.2">
      <c r="AU28850"/>
    </row>
    <row r="28851" spans="47:47" x14ac:dyDescent="0.2">
      <c r="AU28851"/>
    </row>
    <row r="28852" spans="47:47" x14ac:dyDescent="0.2">
      <c r="AU28852"/>
    </row>
    <row r="28853" spans="47:47" x14ac:dyDescent="0.2">
      <c r="AU28853"/>
    </row>
    <row r="28854" spans="47:47" x14ac:dyDescent="0.2">
      <c r="AU28854"/>
    </row>
    <row r="28855" spans="47:47" x14ac:dyDescent="0.2">
      <c r="AU28855"/>
    </row>
    <row r="28856" spans="47:47" x14ac:dyDescent="0.2">
      <c r="AU28856"/>
    </row>
    <row r="28857" spans="47:47" x14ac:dyDescent="0.2">
      <c r="AU28857"/>
    </row>
    <row r="28858" spans="47:47" x14ac:dyDescent="0.2">
      <c r="AU28858"/>
    </row>
    <row r="28859" spans="47:47" x14ac:dyDescent="0.2">
      <c r="AU28859"/>
    </row>
    <row r="28860" spans="47:47" x14ac:dyDescent="0.2">
      <c r="AU28860"/>
    </row>
    <row r="28861" spans="47:47" x14ac:dyDescent="0.2">
      <c r="AU28861"/>
    </row>
    <row r="28862" spans="47:47" x14ac:dyDescent="0.2">
      <c r="AU28862"/>
    </row>
    <row r="28863" spans="47:47" x14ac:dyDescent="0.2">
      <c r="AU28863"/>
    </row>
    <row r="28864" spans="47:47" x14ac:dyDescent="0.2">
      <c r="AU28864"/>
    </row>
    <row r="28865" spans="47:47" x14ac:dyDescent="0.2">
      <c r="AU28865"/>
    </row>
    <row r="28866" spans="47:47" x14ac:dyDescent="0.2">
      <c r="AU28866"/>
    </row>
    <row r="28867" spans="47:47" x14ac:dyDescent="0.2">
      <c r="AU28867"/>
    </row>
    <row r="28868" spans="47:47" x14ac:dyDescent="0.2">
      <c r="AU28868"/>
    </row>
    <row r="28869" spans="47:47" x14ac:dyDescent="0.2">
      <c r="AU28869"/>
    </row>
    <row r="28870" spans="47:47" x14ac:dyDescent="0.2">
      <c r="AU28870"/>
    </row>
    <row r="28871" spans="47:47" x14ac:dyDescent="0.2">
      <c r="AU28871"/>
    </row>
    <row r="28872" spans="47:47" x14ac:dyDescent="0.2">
      <c r="AU28872"/>
    </row>
    <row r="28873" spans="47:47" x14ac:dyDescent="0.2">
      <c r="AU28873"/>
    </row>
    <row r="28874" spans="47:47" x14ac:dyDescent="0.2">
      <c r="AU28874"/>
    </row>
    <row r="28875" spans="47:47" x14ac:dyDescent="0.2">
      <c r="AU28875"/>
    </row>
    <row r="28876" spans="47:47" x14ac:dyDescent="0.2">
      <c r="AU28876"/>
    </row>
    <row r="28877" spans="47:47" x14ac:dyDescent="0.2">
      <c r="AU28877"/>
    </row>
    <row r="28878" spans="47:47" x14ac:dyDescent="0.2">
      <c r="AU28878"/>
    </row>
    <row r="28879" spans="47:47" x14ac:dyDescent="0.2">
      <c r="AU28879"/>
    </row>
    <row r="28880" spans="47:47" x14ac:dyDescent="0.2">
      <c r="AU28880"/>
    </row>
    <row r="28881" spans="47:47" x14ac:dyDescent="0.2">
      <c r="AU28881"/>
    </row>
    <row r="28882" spans="47:47" x14ac:dyDescent="0.2">
      <c r="AU28882"/>
    </row>
    <row r="28883" spans="47:47" x14ac:dyDescent="0.2">
      <c r="AU28883"/>
    </row>
    <row r="28884" spans="47:47" x14ac:dyDescent="0.2">
      <c r="AU28884"/>
    </row>
    <row r="28885" spans="47:47" x14ac:dyDescent="0.2">
      <c r="AU28885"/>
    </row>
    <row r="28886" spans="47:47" x14ac:dyDescent="0.2">
      <c r="AU28886"/>
    </row>
    <row r="28887" spans="47:47" x14ac:dyDescent="0.2">
      <c r="AU28887"/>
    </row>
    <row r="28888" spans="47:47" x14ac:dyDescent="0.2">
      <c r="AU28888"/>
    </row>
    <row r="28889" spans="47:47" x14ac:dyDescent="0.2">
      <c r="AU28889"/>
    </row>
    <row r="28890" spans="47:47" x14ac:dyDescent="0.2">
      <c r="AU28890"/>
    </row>
    <row r="28891" spans="47:47" x14ac:dyDescent="0.2">
      <c r="AU28891"/>
    </row>
    <row r="28892" spans="47:47" x14ac:dyDescent="0.2">
      <c r="AU28892"/>
    </row>
    <row r="28893" spans="47:47" x14ac:dyDescent="0.2">
      <c r="AU28893"/>
    </row>
    <row r="28894" spans="47:47" x14ac:dyDescent="0.2">
      <c r="AU28894"/>
    </row>
    <row r="28895" spans="47:47" x14ac:dyDescent="0.2">
      <c r="AU28895"/>
    </row>
    <row r="28896" spans="47:47" x14ac:dyDescent="0.2">
      <c r="AU28896"/>
    </row>
    <row r="28897" spans="47:47" x14ac:dyDescent="0.2">
      <c r="AU28897"/>
    </row>
    <row r="28898" spans="47:47" x14ac:dyDescent="0.2">
      <c r="AU28898"/>
    </row>
    <row r="28899" spans="47:47" x14ac:dyDescent="0.2">
      <c r="AU28899"/>
    </row>
    <row r="28900" spans="47:47" x14ac:dyDescent="0.2">
      <c r="AU28900"/>
    </row>
    <row r="28901" spans="47:47" x14ac:dyDescent="0.2">
      <c r="AU28901"/>
    </row>
    <row r="28902" spans="47:47" x14ac:dyDescent="0.2">
      <c r="AU28902"/>
    </row>
    <row r="28903" spans="47:47" x14ac:dyDescent="0.2">
      <c r="AU28903"/>
    </row>
    <row r="28904" spans="47:47" x14ac:dyDescent="0.2">
      <c r="AU28904"/>
    </row>
    <row r="28905" spans="47:47" x14ac:dyDescent="0.2">
      <c r="AU28905"/>
    </row>
    <row r="28906" spans="47:47" x14ac:dyDescent="0.2">
      <c r="AU28906"/>
    </row>
    <row r="28907" spans="47:47" x14ac:dyDescent="0.2">
      <c r="AU28907"/>
    </row>
    <row r="28908" spans="47:47" x14ac:dyDescent="0.2">
      <c r="AU28908"/>
    </row>
    <row r="28909" spans="47:47" x14ac:dyDescent="0.2">
      <c r="AU28909"/>
    </row>
    <row r="28910" spans="47:47" x14ac:dyDescent="0.2">
      <c r="AU28910"/>
    </row>
    <row r="28911" spans="47:47" x14ac:dyDescent="0.2">
      <c r="AU28911"/>
    </row>
    <row r="28912" spans="47:47" x14ac:dyDescent="0.2">
      <c r="AU28912"/>
    </row>
    <row r="28913" spans="47:47" x14ac:dyDescent="0.2">
      <c r="AU28913"/>
    </row>
    <row r="28914" spans="47:47" x14ac:dyDescent="0.2">
      <c r="AU28914"/>
    </row>
    <row r="28915" spans="47:47" x14ac:dyDescent="0.2">
      <c r="AU28915"/>
    </row>
    <row r="28916" spans="47:47" x14ac:dyDescent="0.2">
      <c r="AU28916"/>
    </row>
    <row r="28917" spans="47:47" x14ac:dyDescent="0.2">
      <c r="AU28917"/>
    </row>
    <row r="28918" spans="47:47" x14ac:dyDescent="0.2">
      <c r="AU28918"/>
    </row>
    <row r="28919" spans="47:47" x14ac:dyDescent="0.2">
      <c r="AU28919"/>
    </row>
    <row r="28920" spans="47:47" x14ac:dyDescent="0.2">
      <c r="AU28920"/>
    </row>
    <row r="28921" spans="47:47" x14ac:dyDescent="0.2">
      <c r="AU28921"/>
    </row>
    <row r="28922" spans="47:47" x14ac:dyDescent="0.2">
      <c r="AU28922"/>
    </row>
    <row r="28923" spans="47:47" x14ac:dyDescent="0.2">
      <c r="AU28923"/>
    </row>
    <row r="28924" spans="47:47" x14ac:dyDescent="0.2">
      <c r="AU28924"/>
    </row>
    <row r="28925" spans="47:47" x14ac:dyDescent="0.2">
      <c r="AU28925"/>
    </row>
    <row r="28926" spans="47:47" x14ac:dyDescent="0.2">
      <c r="AU28926"/>
    </row>
    <row r="28927" spans="47:47" x14ac:dyDescent="0.2">
      <c r="AU28927"/>
    </row>
    <row r="28928" spans="47:47" x14ac:dyDescent="0.2">
      <c r="AU28928"/>
    </row>
    <row r="28929" spans="47:47" x14ac:dyDescent="0.2">
      <c r="AU28929"/>
    </row>
    <row r="28930" spans="47:47" x14ac:dyDescent="0.2">
      <c r="AU28930"/>
    </row>
    <row r="28931" spans="47:47" x14ac:dyDescent="0.2">
      <c r="AU28931"/>
    </row>
    <row r="28932" spans="47:47" x14ac:dyDescent="0.2">
      <c r="AU28932"/>
    </row>
    <row r="28933" spans="47:47" x14ac:dyDescent="0.2">
      <c r="AU28933"/>
    </row>
    <row r="28934" spans="47:47" x14ac:dyDescent="0.2">
      <c r="AU28934"/>
    </row>
    <row r="28935" spans="47:47" x14ac:dyDescent="0.2">
      <c r="AU28935"/>
    </row>
    <row r="28936" spans="47:47" x14ac:dyDescent="0.2">
      <c r="AU28936"/>
    </row>
    <row r="28937" spans="47:47" x14ac:dyDescent="0.2">
      <c r="AU28937"/>
    </row>
    <row r="28938" spans="47:47" x14ac:dyDescent="0.2">
      <c r="AU28938"/>
    </row>
    <row r="28939" spans="47:47" x14ac:dyDescent="0.2">
      <c r="AU28939"/>
    </row>
    <row r="28940" spans="47:47" x14ac:dyDescent="0.2">
      <c r="AU28940"/>
    </row>
    <row r="28941" spans="47:47" x14ac:dyDescent="0.2">
      <c r="AU28941"/>
    </row>
    <row r="28942" spans="47:47" x14ac:dyDescent="0.2">
      <c r="AU28942"/>
    </row>
    <row r="28943" spans="47:47" x14ac:dyDescent="0.2">
      <c r="AU28943"/>
    </row>
    <row r="28944" spans="47:47" x14ac:dyDescent="0.2">
      <c r="AU28944"/>
    </row>
    <row r="28945" spans="47:47" x14ac:dyDescent="0.2">
      <c r="AU28945"/>
    </row>
    <row r="28946" spans="47:47" x14ac:dyDescent="0.2">
      <c r="AU28946"/>
    </row>
    <row r="28947" spans="47:47" x14ac:dyDescent="0.2">
      <c r="AU28947"/>
    </row>
    <row r="28948" spans="47:47" x14ac:dyDescent="0.2">
      <c r="AU28948"/>
    </row>
    <row r="28949" spans="47:47" x14ac:dyDescent="0.2">
      <c r="AU28949"/>
    </row>
    <row r="28950" spans="47:47" x14ac:dyDescent="0.2">
      <c r="AU28950"/>
    </row>
    <row r="28951" spans="47:47" x14ac:dyDescent="0.2">
      <c r="AU28951"/>
    </row>
    <row r="28952" spans="47:47" x14ac:dyDescent="0.2">
      <c r="AU28952"/>
    </row>
    <row r="28953" spans="47:47" x14ac:dyDescent="0.2">
      <c r="AU28953"/>
    </row>
    <row r="28954" spans="47:47" x14ac:dyDescent="0.2">
      <c r="AU28954"/>
    </row>
    <row r="28955" spans="47:47" x14ac:dyDescent="0.2">
      <c r="AU28955"/>
    </row>
    <row r="28956" spans="47:47" x14ac:dyDescent="0.2">
      <c r="AU28956"/>
    </row>
    <row r="28957" spans="47:47" x14ac:dyDescent="0.2">
      <c r="AU28957"/>
    </row>
    <row r="28958" spans="47:47" x14ac:dyDescent="0.2">
      <c r="AU28958"/>
    </row>
    <row r="28959" spans="47:47" x14ac:dyDescent="0.2">
      <c r="AU28959"/>
    </row>
    <row r="28960" spans="47:47" x14ac:dyDescent="0.2">
      <c r="AU28960"/>
    </row>
    <row r="28961" spans="47:47" x14ac:dyDescent="0.2">
      <c r="AU28961"/>
    </row>
    <row r="28962" spans="47:47" x14ac:dyDescent="0.2">
      <c r="AU28962"/>
    </row>
    <row r="28963" spans="47:47" x14ac:dyDescent="0.2">
      <c r="AU28963"/>
    </row>
    <row r="28964" spans="47:47" x14ac:dyDescent="0.2">
      <c r="AU28964"/>
    </row>
    <row r="28965" spans="47:47" x14ac:dyDescent="0.2">
      <c r="AU28965"/>
    </row>
    <row r="28966" spans="47:47" x14ac:dyDescent="0.2">
      <c r="AU28966"/>
    </row>
    <row r="28967" spans="47:47" x14ac:dyDescent="0.2">
      <c r="AU28967"/>
    </row>
    <row r="28968" spans="47:47" x14ac:dyDescent="0.2">
      <c r="AU28968"/>
    </row>
    <row r="28969" spans="47:47" x14ac:dyDescent="0.2">
      <c r="AU28969"/>
    </row>
    <row r="28970" spans="47:47" x14ac:dyDescent="0.2">
      <c r="AU28970"/>
    </row>
    <row r="28971" spans="47:47" x14ac:dyDescent="0.2">
      <c r="AU28971"/>
    </row>
    <row r="28972" spans="47:47" x14ac:dyDescent="0.2">
      <c r="AU28972"/>
    </row>
    <row r="28973" spans="47:47" x14ac:dyDescent="0.2">
      <c r="AU28973"/>
    </row>
    <row r="28974" spans="47:47" x14ac:dyDescent="0.2">
      <c r="AU28974"/>
    </row>
    <row r="28975" spans="47:47" x14ac:dyDescent="0.2">
      <c r="AU28975"/>
    </row>
    <row r="28976" spans="47:47" x14ac:dyDescent="0.2">
      <c r="AU28976"/>
    </row>
    <row r="28977" spans="47:47" x14ac:dyDescent="0.2">
      <c r="AU28977"/>
    </row>
    <row r="28978" spans="47:47" x14ac:dyDescent="0.2">
      <c r="AU28978"/>
    </row>
    <row r="28979" spans="47:47" x14ac:dyDescent="0.2">
      <c r="AU28979"/>
    </row>
    <row r="28980" spans="47:47" x14ac:dyDescent="0.2">
      <c r="AU28980"/>
    </row>
    <row r="28981" spans="47:47" x14ac:dyDescent="0.2">
      <c r="AU28981"/>
    </row>
    <row r="28982" spans="47:47" x14ac:dyDescent="0.2">
      <c r="AU28982"/>
    </row>
    <row r="28983" spans="47:47" x14ac:dyDescent="0.2">
      <c r="AU28983"/>
    </row>
    <row r="28984" spans="47:47" x14ac:dyDescent="0.2">
      <c r="AU28984"/>
    </row>
    <row r="28985" spans="47:47" x14ac:dyDescent="0.2">
      <c r="AU28985"/>
    </row>
    <row r="28986" spans="47:47" x14ac:dyDescent="0.2">
      <c r="AU28986"/>
    </row>
    <row r="28987" spans="47:47" x14ac:dyDescent="0.2">
      <c r="AU28987"/>
    </row>
    <row r="28988" spans="47:47" x14ac:dyDescent="0.2">
      <c r="AU28988"/>
    </row>
    <row r="28989" spans="47:47" x14ac:dyDescent="0.2">
      <c r="AU28989"/>
    </row>
    <row r="28990" spans="47:47" x14ac:dyDescent="0.2">
      <c r="AU28990"/>
    </row>
    <row r="28991" spans="47:47" x14ac:dyDescent="0.2">
      <c r="AU28991"/>
    </row>
    <row r="28992" spans="47:47" x14ac:dyDescent="0.2">
      <c r="AU28992"/>
    </row>
    <row r="28993" spans="47:47" x14ac:dyDescent="0.2">
      <c r="AU28993"/>
    </row>
    <row r="28994" spans="47:47" x14ac:dyDescent="0.2">
      <c r="AU28994"/>
    </row>
    <row r="28995" spans="47:47" x14ac:dyDescent="0.2">
      <c r="AU28995"/>
    </row>
    <row r="28996" spans="47:47" x14ac:dyDescent="0.2">
      <c r="AU28996"/>
    </row>
    <row r="28997" spans="47:47" x14ac:dyDescent="0.2">
      <c r="AU28997"/>
    </row>
    <row r="28998" spans="47:47" x14ac:dyDescent="0.2">
      <c r="AU28998"/>
    </row>
    <row r="28999" spans="47:47" x14ac:dyDescent="0.2">
      <c r="AU28999"/>
    </row>
    <row r="29000" spans="47:47" x14ac:dyDescent="0.2">
      <c r="AU29000"/>
    </row>
    <row r="29001" spans="47:47" x14ac:dyDescent="0.2">
      <c r="AU29001"/>
    </row>
    <row r="29002" spans="47:47" x14ac:dyDescent="0.2">
      <c r="AU29002"/>
    </row>
    <row r="29003" spans="47:47" x14ac:dyDescent="0.2">
      <c r="AU29003"/>
    </row>
    <row r="29004" spans="47:47" x14ac:dyDescent="0.2">
      <c r="AU29004"/>
    </row>
    <row r="29005" spans="47:47" x14ac:dyDescent="0.2">
      <c r="AU29005"/>
    </row>
    <row r="29006" spans="47:47" x14ac:dyDescent="0.2">
      <c r="AU29006"/>
    </row>
    <row r="29007" spans="47:47" x14ac:dyDescent="0.2">
      <c r="AU29007"/>
    </row>
    <row r="29008" spans="47:47" x14ac:dyDescent="0.2">
      <c r="AU29008"/>
    </row>
    <row r="29009" spans="47:47" x14ac:dyDescent="0.2">
      <c r="AU29009"/>
    </row>
    <row r="29010" spans="47:47" x14ac:dyDescent="0.2">
      <c r="AU29010"/>
    </row>
    <row r="29011" spans="47:47" x14ac:dyDescent="0.2">
      <c r="AU29011"/>
    </row>
    <row r="29012" spans="47:47" x14ac:dyDescent="0.2">
      <c r="AU29012"/>
    </row>
    <row r="29013" spans="47:47" x14ac:dyDescent="0.2">
      <c r="AU29013"/>
    </row>
    <row r="29014" spans="47:47" x14ac:dyDescent="0.2">
      <c r="AU29014"/>
    </row>
    <row r="29015" spans="47:47" x14ac:dyDescent="0.2">
      <c r="AU29015"/>
    </row>
    <row r="29016" spans="47:47" x14ac:dyDescent="0.2">
      <c r="AU29016"/>
    </row>
    <row r="29017" spans="47:47" x14ac:dyDescent="0.2">
      <c r="AU29017"/>
    </row>
    <row r="29018" spans="47:47" x14ac:dyDescent="0.2">
      <c r="AU29018"/>
    </row>
    <row r="29019" spans="47:47" x14ac:dyDescent="0.2">
      <c r="AU29019"/>
    </row>
    <row r="29020" spans="47:47" x14ac:dyDescent="0.2">
      <c r="AU29020"/>
    </row>
    <row r="29021" spans="47:47" x14ac:dyDescent="0.2">
      <c r="AU29021"/>
    </row>
    <row r="29022" spans="47:47" x14ac:dyDescent="0.2">
      <c r="AU29022"/>
    </row>
    <row r="29023" spans="47:47" x14ac:dyDescent="0.2">
      <c r="AU29023"/>
    </row>
    <row r="29024" spans="47:47" x14ac:dyDescent="0.2">
      <c r="AU29024"/>
    </row>
    <row r="29025" spans="47:47" x14ac:dyDescent="0.2">
      <c r="AU29025"/>
    </row>
    <row r="29026" spans="47:47" x14ac:dyDescent="0.2">
      <c r="AU29026"/>
    </row>
    <row r="29027" spans="47:47" x14ac:dyDescent="0.2">
      <c r="AU29027"/>
    </row>
    <row r="29028" spans="47:47" x14ac:dyDescent="0.2">
      <c r="AU29028"/>
    </row>
    <row r="29029" spans="47:47" x14ac:dyDescent="0.2">
      <c r="AU29029"/>
    </row>
    <row r="29030" spans="47:47" x14ac:dyDescent="0.2">
      <c r="AU29030"/>
    </row>
    <row r="29031" spans="47:47" x14ac:dyDescent="0.2">
      <c r="AU29031"/>
    </row>
    <row r="29032" spans="47:47" x14ac:dyDescent="0.2">
      <c r="AU29032"/>
    </row>
    <row r="29033" spans="47:47" x14ac:dyDescent="0.2">
      <c r="AU29033"/>
    </row>
    <row r="29034" spans="47:47" x14ac:dyDescent="0.2">
      <c r="AU29034"/>
    </row>
    <row r="29035" spans="47:47" x14ac:dyDescent="0.2">
      <c r="AU29035"/>
    </row>
    <row r="29036" spans="47:47" x14ac:dyDescent="0.2">
      <c r="AU29036"/>
    </row>
    <row r="29037" spans="47:47" x14ac:dyDescent="0.2">
      <c r="AU29037"/>
    </row>
    <row r="29038" spans="47:47" x14ac:dyDescent="0.2">
      <c r="AU29038"/>
    </row>
    <row r="29039" spans="47:47" x14ac:dyDescent="0.2">
      <c r="AU29039"/>
    </row>
    <row r="29040" spans="47:47" x14ac:dyDescent="0.2">
      <c r="AU29040"/>
    </row>
    <row r="29041" spans="47:47" x14ac:dyDescent="0.2">
      <c r="AU29041"/>
    </row>
    <row r="29042" spans="47:47" x14ac:dyDescent="0.2">
      <c r="AU29042"/>
    </row>
    <row r="29043" spans="47:47" x14ac:dyDescent="0.2">
      <c r="AU29043"/>
    </row>
    <row r="29044" spans="47:47" x14ac:dyDescent="0.2">
      <c r="AU29044"/>
    </row>
    <row r="29045" spans="47:47" x14ac:dyDescent="0.2">
      <c r="AU29045"/>
    </row>
    <row r="29046" spans="47:47" x14ac:dyDescent="0.2">
      <c r="AU29046"/>
    </row>
    <row r="29047" spans="47:47" x14ac:dyDescent="0.2">
      <c r="AU29047"/>
    </row>
    <row r="29048" spans="47:47" x14ac:dyDescent="0.2">
      <c r="AU29048"/>
    </row>
    <row r="29049" spans="47:47" x14ac:dyDescent="0.2">
      <c r="AU29049"/>
    </row>
    <row r="29050" spans="47:47" x14ac:dyDescent="0.2">
      <c r="AU29050"/>
    </row>
    <row r="29051" spans="47:47" x14ac:dyDescent="0.2">
      <c r="AU29051"/>
    </row>
    <row r="29052" spans="47:47" x14ac:dyDescent="0.2">
      <c r="AU29052"/>
    </row>
    <row r="29053" spans="47:47" x14ac:dyDescent="0.2">
      <c r="AU29053"/>
    </row>
    <row r="29054" spans="47:47" x14ac:dyDescent="0.2">
      <c r="AU29054"/>
    </row>
    <row r="29055" spans="47:47" x14ac:dyDescent="0.2">
      <c r="AU29055"/>
    </row>
    <row r="29056" spans="47:47" x14ac:dyDescent="0.2">
      <c r="AU29056"/>
    </row>
    <row r="29057" spans="47:47" x14ac:dyDescent="0.2">
      <c r="AU29057"/>
    </row>
    <row r="29058" spans="47:47" x14ac:dyDescent="0.2">
      <c r="AU29058"/>
    </row>
    <row r="29059" spans="47:47" x14ac:dyDescent="0.2">
      <c r="AU29059"/>
    </row>
    <row r="29060" spans="47:47" x14ac:dyDescent="0.2">
      <c r="AU29060"/>
    </row>
    <row r="29061" spans="47:47" x14ac:dyDescent="0.2">
      <c r="AU29061"/>
    </row>
    <row r="29062" spans="47:47" x14ac:dyDescent="0.2">
      <c r="AU29062"/>
    </row>
    <row r="29063" spans="47:47" x14ac:dyDescent="0.2">
      <c r="AU29063"/>
    </row>
    <row r="29064" spans="47:47" x14ac:dyDescent="0.2">
      <c r="AU29064"/>
    </row>
    <row r="29065" spans="47:47" x14ac:dyDescent="0.2">
      <c r="AU29065"/>
    </row>
    <row r="29066" spans="47:47" x14ac:dyDescent="0.2">
      <c r="AU29066"/>
    </row>
    <row r="29067" spans="47:47" x14ac:dyDescent="0.2">
      <c r="AU29067"/>
    </row>
    <row r="29068" spans="47:47" x14ac:dyDescent="0.2">
      <c r="AU29068"/>
    </row>
    <row r="29069" spans="47:47" x14ac:dyDescent="0.2">
      <c r="AU29069"/>
    </row>
    <row r="29070" spans="47:47" x14ac:dyDescent="0.2">
      <c r="AU29070"/>
    </row>
    <row r="29071" spans="47:47" x14ac:dyDescent="0.2">
      <c r="AU29071"/>
    </row>
    <row r="29072" spans="47:47" x14ac:dyDescent="0.2">
      <c r="AU29072"/>
    </row>
    <row r="29073" spans="47:47" x14ac:dyDescent="0.2">
      <c r="AU29073"/>
    </row>
    <row r="29074" spans="47:47" x14ac:dyDescent="0.2">
      <c r="AU29074"/>
    </row>
    <row r="29075" spans="47:47" x14ac:dyDescent="0.2">
      <c r="AU29075"/>
    </row>
    <row r="29076" spans="47:47" x14ac:dyDescent="0.2">
      <c r="AU29076"/>
    </row>
    <row r="29077" spans="47:47" x14ac:dyDescent="0.2">
      <c r="AU29077"/>
    </row>
    <row r="29078" spans="47:47" x14ac:dyDescent="0.2">
      <c r="AU29078"/>
    </row>
    <row r="29079" spans="47:47" x14ac:dyDescent="0.2">
      <c r="AU29079"/>
    </row>
    <row r="29080" spans="47:47" x14ac:dyDescent="0.2">
      <c r="AU29080"/>
    </row>
    <row r="29081" spans="47:47" x14ac:dyDescent="0.2">
      <c r="AU29081"/>
    </row>
    <row r="29082" spans="47:47" x14ac:dyDescent="0.2">
      <c r="AU29082"/>
    </row>
    <row r="29083" spans="47:47" x14ac:dyDescent="0.2">
      <c r="AU29083"/>
    </row>
    <row r="29084" spans="47:47" x14ac:dyDescent="0.2">
      <c r="AU29084"/>
    </row>
    <row r="29085" spans="47:47" x14ac:dyDescent="0.2">
      <c r="AU29085"/>
    </row>
    <row r="29086" spans="47:47" x14ac:dyDescent="0.2">
      <c r="AU29086"/>
    </row>
    <row r="29087" spans="47:47" x14ac:dyDescent="0.2">
      <c r="AU29087"/>
    </row>
    <row r="29088" spans="47:47" x14ac:dyDescent="0.2">
      <c r="AU29088"/>
    </row>
    <row r="29089" spans="47:47" x14ac:dyDescent="0.2">
      <c r="AU29089"/>
    </row>
    <row r="29090" spans="47:47" x14ac:dyDescent="0.2">
      <c r="AU29090"/>
    </row>
    <row r="29091" spans="47:47" x14ac:dyDescent="0.2">
      <c r="AU29091"/>
    </row>
    <row r="29092" spans="47:47" x14ac:dyDescent="0.2">
      <c r="AU29092"/>
    </row>
    <row r="29093" spans="47:47" x14ac:dyDescent="0.2">
      <c r="AU29093"/>
    </row>
    <row r="29094" spans="47:47" x14ac:dyDescent="0.2">
      <c r="AU29094"/>
    </row>
    <row r="29095" spans="47:47" x14ac:dyDescent="0.2">
      <c r="AU29095"/>
    </row>
    <row r="29096" spans="47:47" x14ac:dyDescent="0.2">
      <c r="AU29096"/>
    </row>
    <row r="29097" spans="47:47" x14ac:dyDescent="0.2">
      <c r="AU29097"/>
    </row>
    <row r="29098" spans="47:47" x14ac:dyDescent="0.2">
      <c r="AU29098"/>
    </row>
    <row r="29099" spans="47:47" x14ac:dyDescent="0.2">
      <c r="AU29099"/>
    </row>
    <row r="29100" spans="47:47" x14ac:dyDescent="0.2">
      <c r="AU29100"/>
    </row>
    <row r="29101" spans="47:47" x14ac:dyDescent="0.2">
      <c r="AU29101"/>
    </row>
    <row r="29102" spans="47:47" x14ac:dyDescent="0.2">
      <c r="AU29102"/>
    </row>
    <row r="29103" spans="47:47" x14ac:dyDescent="0.2">
      <c r="AU29103"/>
    </row>
    <row r="29104" spans="47:47" x14ac:dyDescent="0.2">
      <c r="AU29104"/>
    </row>
    <row r="29105" spans="47:47" x14ac:dyDescent="0.2">
      <c r="AU29105"/>
    </row>
    <row r="29106" spans="47:47" x14ac:dyDescent="0.2">
      <c r="AU29106"/>
    </row>
    <row r="29107" spans="47:47" x14ac:dyDescent="0.2">
      <c r="AU29107"/>
    </row>
    <row r="29108" spans="47:47" x14ac:dyDescent="0.2">
      <c r="AU29108"/>
    </row>
    <row r="29109" spans="47:47" x14ac:dyDescent="0.2">
      <c r="AU29109"/>
    </row>
    <row r="29110" spans="47:47" x14ac:dyDescent="0.2">
      <c r="AU29110"/>
    </row>
    <row r="29111" spans="47:47" x14ac:dyDescent="0.2">
      <c r="AU29111"/>
    </row>
    <row r="29112" spans="47:47" x14ac:dyDescent="0.2">
      <c r="AU29112"/>
    </row>
    <row r="29113" spans="47:47" x14ac:dyDescent="0.2">
      <c r="AU29113"/>
    </row>
    <row r="29114" spans="47:47" x14ac:dyDescent="0.2">
      <c r="AU29114"/>
    </row>
    <row r="29115" spans="47:47" x14ac:dyDescent="0.2">
      <c r="AU29115"/>
    </row>
    <row r="29116" spans="47:47" x14ac:dyDescent="0.2">
      <c r="AU29116"/>
    </row>
    <row r="29117" spans="47:47" x14ac:dyDescent="0.2">
      <c r="AU29117"/>
    </row>
    <row r="29118" spans="47:47" x14ac:dyDescent="0.2">
      <c r="AU29118"/>
    </row>
    <row r="29119" spans="47:47" x14ac:dyDescent="0.2">
      <c r="AU29119"/>
    </row>
    <row r="29120" spans="47:47" x14ac:dyDescent="0.2">
      <c r="AU29120"/>
    </row>
    <row r="29121" spans="47:47" x14ac:dyDescent="0.2">
      <c r="AU29121"/>
    </row>
    <row r="29122" spans="47:47" x14ac:dyDescent="0.2">
      <c r="AU29122"/>
    </row>
    <row r="29123" spans="47:47" x14ac:dyDescent="0.2">
      <c r="AU29123"/>
    </row>
    <row r="29124" spans="47:47" x14ac:dyDescent="0.2">
      <c r="AU29124"/>
    </row>
    <row r="29125" spans="47:47" x14ac:dyDescent="0.2">
      <c r="AU29125"/>
    </row>
    <row r="29126" spans="47:47" x14ac:dyDescent="0.2">
      <c r="AU29126"/>
    </row>
    <row r="29127" spans="47:47" x14ac:dyDescent="0.2">
      <c r="AU29127"/>
    </row>
    <row r="29128" spans="47:47" x14ac:dyDescent="0.2">
      <c r="AU29128"/>
    </row>
    <row r="29129" spans="47:47" x14ac:dyDescent="0.2">
      <c r="AU29129"/>
    </row>
    <row r="29130" spans="47:47" x14ac:dyDescent="0.2">
      <c r="AU29130"/>
    </row>
    <row r="29131" spans="47:47" x14ac:dyDescent="0.2">
      <c r="AU29131"/>
    </row>
    <row r="29132" spans="47:47" x14ac:dyDescent="0.2">
      <c r="AU29132"/>
    </row>
    <row r="29133" spans="47:47" x14ac:dyDescent="0.2">
      <c r="AU29133"/>
    </row>
    <row r="29134" spans="47:47" x14ac:dyDescent="0.2">
      <c r="AU29134"/>
    </row>
    <row r="29135" spans="47:47" x14ac:dyDescent="0.2">
      <c r="AU29135"/>
    </row>
    <row r="29136" spans="47:47" x14ac:dyDescent="0.2">
      <c r="AU29136"/>
    </row>
    <row r="29137" spans="47:47" x14ac:dyDescent="0.2">
      <c r="AU29137"/>
    </row>
    <row r="29138" spans="47:47" x14ac:dyDescent="0.2">
      <c r="AU29138"/>
    </row>
    <row r="29139" spans="47:47" x14ac:dyDescent="0.2">
      <c r="AU29139"/>
    </row>
    <row r="29140" spans="47:47" x14ac:dyDescent="0.2">
      <c r="AU29140"/>
    </row>
    <row r="29141" spans="47:47" x14ac:dyDescent="0.2">
      <c r="AU29141"/>
    </row>
    <row r="29142" spans="47:47" x14ac:dyDescent="0.2">
      <c r="AU29142"/>
    </row>
    <row r="29143" spans="47:47" x14ac:dyDescent="0.2">
      <c r="AU29143"/>
    </row>
    <row r="29144" spans="47:47" x14ac:dyDescent="0.2">
      <c r="AU29144"/>
    </row>
    <row r="29145" spans="47:47" x14ac:dyDescent="0.2">
      <c r="AU29145"/>
    </row>
    <row r="29146" spans="47:47" x14ac:dyDescent="0.2">
      <c r="AU29146"/>
    </row>
    <row r="29147" spans="47:47" x14ac:dyDescent="0.2">
      <c r="AU29147"/>
    </row>
    <row r="29148" spans="47:47" x14ac:dyDescent="0.2">
      <c r="AU29148"/>
    </row>
    <row r="29149" spans="47:47" x14ac:dyDescent="0.2">
      <c r="AU29149"/>
    </row>
    <row r="29150" spans="47:47" x14ac:dyDescent="0.2">
      <c r="AU29150"/>
    </row>
    <row r="29151" spans="47:47" x14ac:dyDescent="0.2">
      <c r="AU29151"/>
    </row>
    <row r="29152" spans="47:47" x14ac:dyDescent="0.2">
      <c r="AU29152"/>
    </row>
    <row r="29153" spans="47:47" x14ac:dyDescent="0.2">
      <c r="AU29153"/>
    </row>
    <row r="29154" spans="47:47" x14ac:dyDescent="0.2">
      <c r="AU29154"/>
    </row>
    <row r="29155" spans="47:47" x14ac:dyDescent="0.2">
      <c r="AU29155"/>
    </row>
    <row r="29156" spans="47:47" x14ac:dyDescent="0.2">
      <c r="AU29156"/>
    </row>
    <row r="29157" spans="47:47" x14ac:dyDescent="0.2">
      <c r="AU29157"/>
    </row>
    <row r="29158" spans="47:47" x14ac:dyDescent="0.2">
      <c r="AU29158"/>
    </row>
    <row r="29159" spans="47:47" x14ac:dyDescent="0.2">
      <c r="AU29159"/>
    </row>
    <row r="29160" spans="47:47" x14ac:dyDescent="0.2">
      <c r="AU29160"/>
    </row>
    <row r="29161" spans="47:47" x14ac:dyDescent="0.2">
      <c r="AU29161"/>
    </row>
    <row r="29162" spans="47:47" x14ac:dyDescent="0.2">
      <c r="AU29162"/>
    </row>
    <row r="29163" spans="47:47" x14ac:dyDescent="0.2">
      <c r="AU29163"/>
    </row>
    <row r="29164" spans="47:47" x14ac:dyDescent="0.2">
      <c r="AU29164"/>
    </row>
    <row r="29165" spans="47:47" x14ac:dyDescent="0.2">
      <c r="AU29165"/>
    </row>
    <row r="29166" spans="47:47" x14ac:dyDescent="0.2">
      <c r="AU29166"/>
    </row>
    <row r="29167" spans="47:47" x14ac:dyDescent="0.2">
      <c r="AU29167"/>
    </row>
    <row r="29168" spans="47:47" x14ac:dyDescent="0.2">
      <c r="AU29168"/>
    </row>
    <row r="29169" spans="47:47" x14ac:dyDescent="0.2">
      <c r="AU29169"/>
    </row>
    <row r="29170" spans="47:47" x14ac:dyDescent="0.2">
      <c r="AU29170"/>
    </row>
    <row r="29171" spans="47:47" x14ac:dyDescent="0.2">
      <c r="AU29171"/>
    </row>
    <row r="29172" spans="47:47" x14ac:dyDescent="0.2">
      <c r="AU29172"/>
    </row>
    <row r="29173" spans="47:47" x14ac:dyDescent="0.2">
      <c r="AU29173"/>
    </row>
    <row r="29174" spans="47:47" x14ac:dyDescent="0.2">
      <c r="AU29174"/>
    </row>
    <row r="29175" spans="47:47" x14ac:dyDescent="0.2">
      <c r="AU29175"/>
    </row>
    <row r="29176" spans="47:47" x14ac:dyDescent="0.2">
      <c r="AU29176"/>
    </row>
    <row r="29177" spans="47:47" x14ac:dyDescent="0.2">
      <c r="AU29177"/>
    </row>
    <row r="29178" spans="47:47" x14ac:dyDescent="0.2">
      <c r="AU29178"/>
    </row>
    <row r="29179" spans="47:47" x14ac:dyDescent="0.2">
      <c r="AU29179"/>
    </row>
    <row r="29180" spans="47:47" x14ac:dyDescent="0.2">
      <c r="AU29180"/>
    </row>
    <row r="29181" spans="47:47" x14ac:dyDescent="0.2">
      <c r="AU29181"/>
    </row>
    <row r="29182" spans="47:47" x14ac:dyDescent="0.2">
      <c r="AU29182"/>
    </row>
    <row r="29183" spans="47:47" x14ac:dyDescent="0.2">
      <c r="AU29183"/>
    </row>
    <row r="29184" spans="47:47" x14ac:dyDescent="0.2">
      <c r="AU29184"/>
    </row>
    <row r="29185" spans="47:47" x14ac:dyDescent="0.2">
      <c r="AU29185"/>
    </row>
    <row r="29186" spans="47:47" x14ac:dyDescent="0.2">
      <c r="AU29186"/>
    </row>
    <row r="29187" spans="47:47" x14ac:dyDescent="0.2">
      <c r="AU29187"/>
    </row>
    <row r="29188" spans="47:47" x14ac:dyDescent="0.2">
      <c r="AU29188"/>
    </row>
    <row r="29189" spans="47:47" x14ac:dyDescent="0.2">
      <c r="AU29189"/>
    </row>
    <row r="29190" spans="47:47" x14ac:dyDescent="0.2">
      <c r="AU29190"/>
    </row>
    <row r="29191" spans="47:47" x14ac:dyDescent="0.2">
      <c r="AU29191"/>
    </row>
    <row r="29192" spans="47:47" x14ac:dyDescent="0.2">
      <c r="AU29192"/>
    </row>
    <row r="29193" spans="47:47" x14ac:dyDescent="0.2">
      <c r="AU29193"/>
    </row>
    <row r="29194" spans="47:47" x14ac:dyDescent="0.2">
      <c r="AU29194"/>
    </row>
    <row r="29195" spans="47:47" x14ac:dyDescent="0.2">
      <c r="AU29195"/>
    </row>
    <row r="29196" spans="47:47" x14ac:dyDescent="0.2">
      <c r="AU29196"/>
    </row>
    <row r="29197" spans="47:47" x14ac:dyDescent="0.2">
      <c r="AU29197"/>
    </row>
    <row r="29198" spans="47:47" x14ac:dyDescent="0.2">
      <c r="AU29198"/>
    </row>
    <row r="29199" spans="47:47" x14ac:dyDescent="0.2">
      <c r="AU29199"/>
    </row>
    <row r="29200" spans="47:47" x14ac:dyDescent="0.2">
      <c r="AU29200"/>
    </row>
    <row r="29201" spans="47:47" x14ac:dyDescent="0.2">
      <c r="AU29201"/>
    </row>
    <row r="29202" spans="47:47" x14ac:dyDescent="0.2">
      <c r="AU29202"/>
    </row>
    <row r="29203" spans="47:47" x14ac:dyDescent="0.2">
      <c r="AU29203"/>
    </row>
    <row r="29204" spans="47:47" x14ac:dyDescent="0.2">
      <c r="AU29204"/>
    </row>
    <row r="29205" spans="47:47" x14ac:dyDescent="0.2">
      <c r="AU29205"/>
    </row>
    <row r="29206" spans="47:47" x14ac:dyDescent="0.2">
      <c r="AU29206"/>
    </row>
    <row r="29207" spans="47:47" x14ac:dyDescent="0.2">
      <c r="AU29207"/>
    </row>
    <row r="29208" spans="47:47" x14ac:dyDescent="0.2">
      <c r="AU29208"/>
    </row>
    <row r="29209" spans="47:47" x14ac:dyDescent="0.2">
      <c r="AU29209"/>
    </row>
    <row r="29210" spans="47:47" x14ac:dyDescent="0.2">
      <c r="AU29210"/>
    </row>
    <row r="29211" spans="47:47" x14ac:dyDescent="0.2">
      <c r="AU29211"/>
    </row>
    <row r="29212" spans="47:47" x14ac:dyDescent="0.2">
      <c r="AU29212"/>
    </row>
    <row r="29213" spans="47:47" x14ac:dyDescent="0.2">
      <c r="AU29213"/>
    </row>
    <row r="29214" spans="47:47" x14ac:dyDescent="0.2">
      <c r="AU29214"/>
    </row>
    <row r="29215" spans="47:47" x14ac:dyDescent="0.2">
      <c r="AU29215"/>
    </row>
    <row r="29216" spans="47:47" x14ac:dyDescent="0.2">
      <c r="AU29216"/>
    </row>
    <row r="29217" spans="47:47" x14ac:dyDescent="0.2">
      <c r="AU29217"/>
    </row>
    <row r="29218" spans="47:47" x14ac:dyDescent="0.2">
      <c r="AU29218"/>
    </row>
    <row r="29219" spans="47:47" x14ac:dyDescent="0.2">
      <c r="AU29219"/>
    </row>
    <row r="29220" spans="47:47" x14ac:dyDescent="0.2">
      <c r="AU29220"/>
    </row>
    <row r="29221" spans="47:47" x14ac:dyDescent="0.2">
      <c r="AU29221"/>
    </row>
    <row r="29222" spans="47:47" x14ac:dyDescent="0.2">
      <c r="AU29222"/>
    </row>
    <row r="29223" spans="47:47" x14ac:dyDescent="0.2">
      <c r="AU29223"/>
    </row>
    <row r="29224" spans="47:47" x14ac:dyDescent="0.2">
      <c r="AU29224"/>
    </row>
    <row r="29225" spans="47:47" x14ac:dyDescent="0.2">
      <c r="AU29225"/>
    </row>
    <row r="29226" spans="47:47" x14ac:dyDescent="0.2">
      <c r="AU29226"/>
    </row>
    <row r="29227" spans="47:47" x14ac:dyDescent="0.2">
      <c r="AU29227"/>
    </row>
    <row r="29228" spans="47:47" x14ac:dyDescent="0.2">
      <c r="AU29228"/>
    </row>
    <row r="29229" spans="47:47" x14ac:dyDescent="0.2">
      <c r="AU29229"/>
    </row>
    <row r="29230" spans="47:47" x14ac:dyDescent="0.2">
      <c r="AU29230"/>
    </row>
    <row r="29231" spans="47:47" x14ac:dyDescent="0.2">
      <c r="AU29231"/>
    </row>
    <row r="29232" spans="47:47" x14ac:dyDescent="0.2">
      <c r="AU29232"/>
    </row>
    <row r="29233" spans="47:47" x14ac:dyDescent="0.2">
      <c r="AU29233"/>
    </row>
    <row r="29234" spans="47:47" x14ac:dyDescent="0.2">
      <c r="AU29234"/>
    </row>
    <row r="29235" spans="47:47" x14ac:dyDescent="0.2">
      <c r="AU29235"/>
    </row>
    <row r="29236" spans="47:47" x14ac:dyDescent="0.2">
      <c r="AU29236"/>
    </row>
    <row r="29237" spans="47:47" x14ac:dyDescent="0.2">
      <c r="AU29237"/>
    </row>
    <row r="29238" spans="47:47" x14ac:dyDescent="0.2">
      <c r="AU29238"/>
    </row>
    <row r="29239" spans="47:47" x14ac:dyDescent="0.2">
      <c r="AU29239"/>
    </row>
    <row r="29240" spans="47:47" x14ac:dyDescent="0.2">
      <c r="AU29240"/>
    </row>
    <row r="29241" spans="47:47" x14ac:dyDescent="0.2">
      <c r="AU29241"/>
    </row>
    <row r="29242" spans="47:47" x14ac:dyDescent="0.2">
      <c r="AU29242"/>
    </row>
    <row r="29243" spans="47:47" x14ac:dyDescent="0.2">
      <c r="AU29243"/>
    </row>
    <row r="29244" spans="47:47" x14ac:dyDescent="0.2">
      <c r="AU29244"/>
    </row>
    <row r="29245" spans="47:47" x14ac:dyDescent="0.2">
      <c r="AU29245"/>
    </row>
    <row r="29246" spans="47:47" x14ac:dyDescent="0.2">
      <c r="AU29246"/>
    </row>
    <row r="29247" spans="47:47" x14ac:dyDescent="0.2">
      <c r="AU29247"/>
    </row>
    <row r="29248" spans="47:47" x14ac:dyDescent="0.2">
      <c r="AU29248"/>
    </row>
    <row r="29249" spans="47:47" x14ac:dyDescent="0.2">
      <c r="AU29249"/>
    </row>
    <row r="29250" spans="47:47" x14ac:dyDescent="0.2">
      <c r="AU29250"/>
    </row>
    <row r="29251" spans="47:47" x14ac:dyDescent="0.2">
      <c r="AU29251"/>
    </row>
    <row r="29252" spans="47:47" x14ac:dyDescent="0.2">
      <c r="AU29252"/>
    </row>
    <row r="29253" spans="47:47" x14ac:dyDescent="0.2">
      <c r="AU29253"/>
    </row>
    <row r="29254" spans="47:47" x14ac:dyDescent="0.2">
      <c r="AU29254"/>
    </row>
    <row r="29255" spans="47:47" x14ac:dyDescent="0.2">
      <c r="AU29255"/>
    </row>
    <row r="29256" spans="47:47" x14ac:dyDescent="0.2">
      <c r="AU29256"/>
    </row>
    <row r="29257" spans="47:47" x14ac:dyDescent="0.2">
      <c r="AU29257"/>
    </row>
    <row r="29258" spans="47:47" x14ac:dyDescent="0.2">
      <c r="AU29258"/>
    </row>
    <row r="29259" spans="47:47" x14ac:dyDescent="0.2">
      <c r="AU29259"/>
    </row>
    <row r="29260" spans="47:47" x14ac:dyDescent="0.2">
      <c r="AU29260"/>
    </row>
    <row r="29261" spans="47:47" x14ac:dyDescent="0.2">
      <c r="AU29261"/>
    </row>
    <row r="29262" spans="47:47" x14ac:dyDescent="0.2">
      <c r="AU29262"/>
    </row>
    <row r="29263" spans="47:47" x14ac:dyDescent="0.2">
      <c r="AU29263"/>
    </row>
    <row r="29264" spans="47:47" x14ac:dyDescent="0.2">
      <c r="AU29264"/>
    </row>
    <row r="29265" spans="47:47" x14ac:dyDescent="0.2">
      <c r="AU29265"/>
    </row>
    <row r="29266" spans="47:47" x14ac:dyDescent="0.2">
      <c r="AU29266"/>
    </row>
    <row r="29267" spans="47:47" x14ac:dyDescent="0.2">
      <c r="AU29267"/>
    </row>
    <row r="29268" spans="47:47" x14ac:dyDescent="0.2">
      <c r="AU29268"/>
    </row>
    <row r="29269" spans="47:47" x14ac:dyDescent="0.2">
      <c r="AU29269"/>
    </row>
    <row r="29270" spans="47:47" x14ac:dyDescent="0.2">
      <c r="AU29270"/>
    </row>
    <row r="29271" spans="47:47" x14ac:dyDescent="0.2">
      <c r="AU29271"/>
    </row>
    <row r="29272" spans="47:47" x14ac:dyDescent="0.2">
      <c r="AU29272"/>
    </row>
    <row r="29273" spans="47:47" x14ac:dyDescent="0.2">
      <c r="AU29273"/>
    </row>
    <row r="29274" spans="47:47" x14ac:dyDescent="0.2">
      <c r="AU29274"/>
    </row>
    <row r="29275" spans="47:47" x14ac:dyDescent="0.2">
      <c r="AU29275"/>
    </row>
    <row r="29276" spans="47:47" x14ac:dyDescent="0.2">
      <c r="AU29276"/>
    </row>
    <row r="29277" spans="47:47" x14ac:dyDescent="0.2">
      <c r="AU29277"/>
    </row>
    <row r="29278" spans="47:47" x14ac:dyDescent="0.2">
      <c r="AU29278"/>
    </row>
    <row r="29279" spans="47:47" x14ac:dyDescent="0.2">
      <c r="AU29279"/>
    </row>
    <row r="29280" spans="47:47" x14ac:dyDescent="0.2">
      <c r="AU29280"/>
    </row>
    <row r="29281" spans="47:47" x14ac:dyDescent="0.2">
      <c r="AU29281"/>
    </row>
    <row r="29282" spans="47:47" x14ac:dyDescent="0.2">
      <c r="AU29282"/>
    </row>
    <row r="29283" spans="47:47" x14ac:dyDescent="0.2">
      <c r="AU29283"/>
    </row>
    <row r="29284" spans="47:47" x14ac:dyDescent="0.2">
      <c r="AU29284"/>
    </row>
    <row r="29285" spans="47:47" x14ac:dyDescent="0.2">
      <c r="AU29285"/>
    </row>
    <row r="29286" spans="47:47" x14ac:dyDescent="0.2">
      <c r="AU29286"/>
    </row>
    <row r="29287" spans="47:47" x14ac:dyDescent="0.2">
      <c r="AU29287"/>
    </row>
    <row r="29288" spans="47:47" x14ac:dyDescent="0.2">
      <c r="AU29288"/>
    </row>
    <row r="29289" spans="47:47" x14ac:dyDescent="0.2">
      <c r="AU29289"/>
    </row>
    <row r="29290" spans="47:47" x14ac:dyDescent="0.2">
      <c r="AU29290"/>
    </row>
    <row r="29291" spans="47:47" x14ac:dyDescent="0.2">
      <c r="AU29291"/>
    </row>
    <row r="29292" spans="47:47" x14ac:dyDescent="0.2">
      <c r="AU29292"/>
    </row>
    <row r="29293" spans="47:47" x14ac:dyDescent="0.2">
      <c r="AU29293"/>
    </row>
    <row r="29294" spans="47:47" x14ac:dyDescent="0.2">
      <c r="AU29294"/>
    </row>
    <row r="29295" spans="47:47" x14ac:dyDescent="0.2">
      <c r="AU29295"/>
    </row>
    <row r="29296" spans="47:47" x14ac:dyDescent="0.2">
      <c r="AU29296"/>
    </row>
    <row r="29297" spans="47:47" x14ac:dyDescent="0.2">
      <c r="AU29297"/>
    </row>
    <row r="29298" spans="47:47" x14ac:dyDescent="0.2">
      <c r="AU29298"/>
    </row>
    <row r="29299" spans="47:47" x14ac:dyDescent="0.2">
      <c r="AU29299"/>
    </row>
    <row r="29300" spans="47:47" x14ac:dyDescent="0.2">
      <c r="AU29300"/>
    </row>
    <row r="29301" spans="47:47" x14ac:dyDescent="0.2">
      <c r="AU29301"/>
    </row>
    <row r="29302" spans="47:47" x14ac:dyDescent="0.2">
      <c r="AU29302"/>
    </row>
    <row r="29303" spans="47:47" x14ac:dyDescent="0.2">
      <c r="AU29303"/>
    </row>
    <row r="29304" spans="47:47" x14ac:dyDescent="0.2">
      <c r="AU29304"/>
    </row>
    <row r="29305" spans="47:47" x14ac:dyDescent="0.2">
      <c r="AU29305"/>
    </row>
    <row r="29306" spans="47:47" x14ac:dyDescent="0.2">
      <c r="AU29306"/>
    </row>
    <row r="29307" spans="47:47" x14ac:dyDescent="0.2">
      <c r="AU29307"/>
    </row>
    <row r="29308" spans="47:47" x14ac:dyDescent="0.2">
      <c r="AU29308"/>
    </row>
    <row r="29309" spans="47:47" x14ac:dyDescent="0.2">
      <c r="AU29309"/>
    </row>
    <row r="29310" spans="47:47" x14ac:dyDescent="0.2">
      <c r="AU29310"/>
    </row>
    <row r="29311" spans="47:47" x14ac:dyDescent="0.2">
      <c r="AU29311"/>
    </row>
    <row r="29312" spans="47:47" x14ac:dyDescent="0.2">
      <c r="AU29312"/>
    </row>
    <row r="29313" spans="47:47" x14ac:dyDescent="0.2">
      <c r="AU29313"/>
    </row>
    <row r="29314" spans="47:47" x14ac:dyDescent="0.2">
      <c r="AU29314"/>
    </row>
    <row r="29315" spans="47:47" x14ac:dyDescent="0.2">
      <c r="AU29315"/>
    </row>
    <row r="29316" spans="47:47" x14ac:dyDescent="0.2">
      <c r="AU29316"/>
    </row>
    <row r="29317" spans="47:47" x14ac:dyDescent="0.2">
      <c r="AU29317"/>
    </row>
    <row r="29318" spans="47:47" x14ac:dyDescent="0.2">
      <c r="AU29318"/>
    </row>
    <row r="29319" spans="47:47" x14ac:dyDescent="0.2">
      <c r="AU29319"/>
    </row>
    <row r="29320" spans="47:47" x14ac:dyDescent="0.2">
      <c r="AU29320"/>
    </row>
    <row r="29321" spans="47:47" x14ac:dyDescent="0.2">
      <c r="AU29321"/>
    </row>
    <row r="29322" spans="47:47" x14ac:dyDescent="0.2">
      <c r="AU29322"/>
    </row>
    <row r="29323" spans="47:47" x14ac:dyDescent="0.2">
      <c r="AU29323"/>
    </row>
    <row r="29324" spans="47:47" x14ac:dyDescent="0.2">
      <c r="AU29324"/>
    </row>
    <row r="29325" spans="47:47" x14ac:dyDescent="0.2">
      <c r="AU29325"/>
    </row>
    <row r="29326" spans="47:47" x14ac:dyDescent="0.2">
      <c r="AU29326"/>
    </row>
    <row r="29327" spans="47:47" x14ac:dyDescent="0.2">
      <c r="AU29327"/>
    </row>
    <row r="29328" spans="47:47" x14ac:dyDescent="0.2">
      <c r="AU29328"/>
    </row>
    <row r="29329" spans="47:47" x14ac:dyDescent="0.2">
      <c r="AU29329"/>
    </row>
    <row r="29330" spans="47:47" x14ac:dyDescent="0.2">
      <c r="AU29330"/>
    </row>
    <row r="29331" spans="47:47" x14ac:dyDescent="0.2">
      <c r="AU29331"/>
    </row>
    <row r="29332" spans="47:47" x14ac:dyDescent="0.2">
      <c r="AU29332"/>
    </row>
    <row r="29333" spans="47:47" x14ac:dyDescent="0.2">
      <c r="AU29333"/>
    </row>
    <row r="29334" spans="47:47" x14ac:dyDescent="0.2">
      <c r="AU29334"/>
    </row>
    <row r="29335" spans="47:47" x14ac:dyDescent="0.2">
      <c r="AU29335"/>
    </row>
    <row r="29336" spans="47:47" x14ac:dyDescent="0.2">
      <c r="AU29336"/>
    </row>
    <row r="29337" spans="47:47" x14ac:dyDescent="0.2">
      <c r="AU29337"/>
    </row>
    <row r="29338" spans="47:47" x14ac:dyDescent="0.2">
      <c r="AU29338"/>
    </row>
    <row r="29339" spans="47:47" x14ac:dyDescent="0.2">
      <c r="AU29339"/>
    </row>
    <row r="29340" spans="47:47" x14ac:dyDescent="0.2">
      <c r="AU29340"/>
    </row>
    <row r="29341" spans="47:47" x14ac:dyDescent="0.2">
      <c r="AU29341"/>
    </row>
    <row r="29342" spans="47:47" x14ac:dyDescent="0.2">
      <c r="AU29342"/>
    </row>
    <row r="29343" spans="47:47" x14ac:dyDescent="0.2">
      <c r="AU29343"/>
    </row>
    <row r="29344" spans="47:47" x14ac:dyDescent="0.2">
      <c r="AU29344"/>
    </row>
    <row r="29345" spans="47:47" x14ac:dyDescent="0.2">
      <c r="AU29345"/>
    </row>
    <row r="29346" spans="47:47" x14ac:dyDescent="0.2">
      <c r="AU29346"/>
    </row>
    <row r="29347" spans="47:47" x14ac:dyDescent="0.2">
      <c r="AU29347"/>
    </row>
    <row r="29348" spans="47:47" x14ac:dyDescent="0.2">
      <c r="AU29348"/>
    </row>
    <row r="29349" spans="47:47" x14ac:dyDescent="0.2">
      <c r="AU29349"/>
    </row>
    <row r="29350" spans="47:47" x14ac:dyDescent="0.2">
      <c r="AU29350"/>
    </row>
    <row r="29351" spans="47:47" x14ac:dyDescent="0.2">
      <c r="AU29351"/>
    </row>
    <row r="29352" spans="47:47" x14ac:dyDescent="0.2">
      <c r="AU29352"/>
    </row>
    <row r="29353" spans="47:47" x14ac:dyDescent="0.2">
      <c r="AU29353"/>
    </row>
    <row r="29354" spans="47:47" x14ac:dyDescent="0.2">
      <c r="AU29354"/>
    </row>
    <row r="29355" spans="47:47" x14ac:dyDescent="0.2">
      <c r="AU29355"/>
    </row>
    <row r="29356" spans="47:47" x14ac:dyDescent="0.2">
      <c r="AU29356"/>
    </row>
    <row r="29357" spans="47:47" x14ac:dyDescent="0.2">
      <c r="AU29357"/>
    </row>
    <row r="29358" spans="47:47" x14ac:dyDescent="0.2">
      <c r="AU29358"/>
    </row>
    <row r="29359" spans="47:47" x14ac:dyDescent="0.2">
      <c r="AU29359"/>
    </row>
    <row r="29360" spans="47:47" x14ac:dyDescent="0.2">
      <c r="AU29360"/>
    </row>
    <row r="29361" spans="47:47" x14ac:dyDescent="0.2">
      <c r="AU29361"/>
    </row>
    <row r="29362" spans="47:47" x14ac:dyDescent="0.2">
      <c r="AU29362"/>
    </row>
    <row r="29363" spans="47:47" x14ac:dyDescent="0.2">
      <c r="AU29363"/>
    </row>
    <row r="29364" spans="47:47" x14ac:dyDescent="0.2">
      <c r="AU29364"/>
    </row>
    <row r="29365" spans="47:47" x14ac:dyDescent="0.2">
      <c r="AU29365"/>
    </row>
    <row r="29366" spans="47:47" x14ac:dyDescent="0.2">
      <c r="AU29366"/>
    </row>
    <row r="29367" spans="47:47" x14ac:dyDescent="0.2">
      <c r="AU29367"/>
    </row>
    <row r="29368" spans="47:47" x14ac:dyDescent="0.2">
      <c r="AU29368"/>
    </row>
    <row r="29369" spans="47:47" x14ac:dyDescent="0.2">
      <c r="AU29369"/>
    </row>
    <row r="29370" spans="47:47" x14ac:dyDescent="0.2">
      <c r="AU29370"/>
    </row>
    <row r="29371" spans="47:47" x14ac:dyDescent="0.2">
      <c r="AU29371"/>
    </row>
    <row r="29372" spans="47:47" x14ac:dyDescent="0.2">
      <c r="AU29372"/>
    </row>
    <row r="29373" spans="47:47" x14ac:dyDescent="0.2">
      <c r="AU29373"/>
    </row>
    <row r="29374" spans="47:47" x14ac:dyDescent="0.2">
      <c r="AU29374"/>
    </row>
    <row r="29375" spans="47:47" x14ac:dyDescent="0.2">
      <c r="AU29375"/>
    </row>
    <row r="29376" spans="47:47" x14ac:dyDescent="0.2">
      <c r="AU29376"/>
    </row>
    <row r="29377" spans="47:47" x14ac:dyDescent="0.2">
      <c r="AU29377"/>
    </row>
    <row r="29378" spans="47:47" x14ac:dyDescent="0.2">
      <c r="AU29378"/>
    </row>
    <row r="29379" spans="47:47" x14ac:dyDescent="0.2">
      <c r="AU29379"/>
    </row>
    <row r="29380" spans="47:47" x14ac:dyDescent="0.2">
      <c r="AU29380"/>
    </row>
    <row r="29381" spans="47:47" x14ac:dyDescent="0.2">
      <c r="AU29381"/>
    </row>
    <row r="29382" spans="47:47" x14ac:dyDescent="0.2">
      <c r="AU29382"/>
    </row>
    <row r="29383" spans="47:47" x14ac:dyDescent="0.2">
      <c r="AU29383"/>
    </row>
    <row r="29384" spans="47:47" x14ac:dyDescent="0.2">
      <c r="AU29384"/>
    </row>
    <row r="29385" spans="47:47" x14ac:dyDescent="0.2">
      <c r="AU29385"/>
    </row>
    <row r="29386" spans="47:47" x14ac:dyDescent="0.2">
      <c r="AU29386"/>
    </row>
    <row r="29387" spans="47:47" x14ac:dyDescent="0.2">
      <c r="AU29387"/>
    </row>
    <row r="29388" spans="47:47" x14ac:dyDescent="0.2">
      <c r="AU29388"/>
    </row>
    <row r="29389" spans="47:47" x14ac:dyDescent="0.2">
      <c r="AU29389"/>
    </row>
    <row r="29390" spans="47:47" x14ac:dyDescent="0.2">
      <c r="AU29390"/>
    </row>
    <row r="29391" spans="47:47" x14ac:dyDescent="0.2">
      <c r="AU29391"/>
    </row>
    <row r="29392" spans="47:47" x14ac:dyDescent="0.2">
      <c r="AU29392"/>
    </row>
    <row r="29393" spans="47:47" x14ac:dyDescent="0.2">
      <c r="AU29393"/>
    </row>
    <row r="29394" spans="47:47" x14ac:dyDescent="0.2">
      <c r="AU29394"/>
    </row>
    <row r="29395" spans="47:47" x14ac:dyDescent="0.2">
      <c r="AU29395"/>
    </row>
    <row r="29396" spans="47:47" x14ac:dyDescent="0.2">
      <c r="AU29396"/>
    </row>
    <row r="29397" spans="47:47" x14ac:dyDescent="0.2">
      <c r="AU29397"/>
    </row>
    <row r="29398" spans="47:47" x14ac:dyDescent="0.2">
      <c r="AU29398"/>
    </row>
    <row r="29399" spans="47:47" x14ac:dyDescent="0.2">
      <c r="AU29399"/>
    </row>
    <row r="29400" spans="47:47" x14ac:dyDescent="0.2">
      <c r="AU29400"/>
    </row>
    <row r="29401" spans="47:47" x14ac:dyDescent="0.2">
      <c r="AU29401"/>
    </row>
    <row r="29402" spans="47:47" x14ac:dyDescent="0.2">
      <c r="AU29402"/>
    </row>
    <row r="29403" spans="47:47" x14ac:dyDescent="0.2">
      <c r="AU29403"/>
    </row>
    <row r="29404" spans="47:47" x14ac:dyDescent="0.2">
      <c r="AU29404"/>
    </row>
    <row r="29405" spans="47:47" x14ac:dyDescent="0.2">
      <c r="AU29405"/>
    </row>
    <row r="29406" spans="47:47" x14ac:dyDescent="0.2">
      <c r="AU29406"/>
    </row>
    <row r="29407" spans="47:47" x14ac:dyDescent="0.2">
      <c r="AU29407"/>
    </row>
    <row r="29408" spans="47:47" x14ac:dyDescent="0.2">
      <c r="AU29408"/>
    </row>
    <row r="29409" spans="47:47" x14ac:dyDescent="0.2">
      <c r="AU29409"/>
    </row>
    <row r="29410" spans="47:47" x14ac:dyDescent="0.2">
      <c r="AU29410"/>
    </row>
    <row r="29411" spans="47:47" x14ac:dyDescent="0.2">
      <c r="AU29411"/>
    </row>
    <row r="29412" spans="47:47" x14ac:dyDescent="0.2">
      <c r="AU29412"/>
    </row>
    <row r="29413" spans="47:47" x14ac:dyDescent="0.2">
      <c r="AU29413"/>
    </row>
    <row r="29414" spans="47:47" x14ac:dyDescent="0.2">
      <c r="AU29414"/>
    </row>
    <row r="29415" spans="47:47" x14ac:dyDescent="0.2">
      <c r="AU29415"/>
    </row>
    <row r="29416" spans="47:47" x14ac:dyDescent="0.2">
      <c r="AU29416"/>
    </row>
    <row r="29417" spans="47:47" x14ac:dyDescent="0.2">
      <c r="AU29417"/>
    </row>
    <row r="29418" spans="47:47" x14ac:dyDescent="0.2">
      <c r="AU29418"/>
    </row>
    <row r="29419" spans="47:47" x14ac:dyDescent="0.2">
      <c r="AU29419"/>
    </row>
    <row r="29420" spans="47:47" x14ac:dyDescent="0.2">
      <c r="AU29420"/>
    </row>
    <row r="29421" spans="47:47" x14ac:dyDescent="0.2">
      <c r="AU29421"/>
    </row>
    <row r="29422" spans="47:47" x14ac:dyDescent="0.2">
      <c r="AU29422"/>
    </row>
    <row r="29423" spans="47:47" x14ac:dyDescent="0.2">
      <c r="AU29423"/>
    </row>
    <row r="29424" spans="47:47" x14ac:dyDescent="0.2">
      <c r="AU29424"/>
    </row>
    <row r="29425" spans="47:47" x14ac:dyDescent="0.2">
      <c r="AU29425"/>
    </row>
    <row r="29426" spans="47:47" x14ac:dyDescent="0.2">
      <c r="AU29426"/>
    </row>
    <row r="29427" spans="47:47" x14ac:dyDescent="0.2">
      <c r="AU29427"/>
    </row>
    <row r="29428" spans="47:47" x14ac:dyDescent="0.2">
      <c r="AU29428"/>
    </row>
    <row r="29429" spans="47:47" x14ac:dyDescent="0.2">
      <c r="AU29429"/>
    </row>
    <row r="29430" spans="47:47" x14ac:dyDescent="0.2">
      <c r="AU29430"/>
    </row>
    <row r="29431" spans="47:47" x14ac:dyDescent="0.2">
      <c r="AU29431"/>
    </row>
    <row r="29432" spans="47:47" x14ac:dyDescent="0.2">
      <c r="AU29432"/>
    </row>
    <row r="29433" spans="47:47" x14ac:dyDescent="0.2">
      <c r="AU29433"/>
    </row>
    <row r="29434" spans="47:47" x14ac:dyDescent="0.2">
      <c r="AU29434"/>
    </row>
    <row r="29435" spans="47:47" x14ac:dyDescent="0.2">
      <c r="AU29435"/>
    </row>
    <row r="29436" spans="47:47" x14ac:dyDescent="0.2">
      <c r="AU29436"/>
    </row>
    <row r="29437" spans="47:47" x14ac:dyDescent="0.2">
      <c r="AU29437"/>
    </row>
    <row r="29438" spans="47:47" x14ac:dyDescent="0.2">
      <c r="AU29438"/>
    </row>
    <row r="29439" spans="47:47" x14ac:dyDescent="0.2">
      <c r="AU29439"/>
    </row>
    <row r="29440" spans="47:47" x14ac:dyDescent="0.2">
      <c r="AU29440"/>
    </row>
    <row r="29441" spans="47:47" x14ac:dyDescent="0.2">
      <c r="AU29441"/>
    </row>
    <row r="29442" spans="47:47" x14ac:dyDescent="0.2">
      <c r="AU29442"/>
    </row>
    <row r="29443" spans="47:47" x14ac:dyDescent="0.2">
      <c r="AU29443"/>
    </row>
    <row r="29444" spans="47:47" x14ac:dyDescent="0.2">
      <c r="AU29444"/>
    </row>
    <row r="29445" spans="47:47" x14ac:dyDescent="0.2">
      <c r="AU29445"/>
    </row>
    <row r="29446" spans="47:47" x14ac:dyDescent="0.2">
      <c r="AU29446"/>
    </row>
    <row r="29447" spans="47:47" x14ac:dyDescent="0.2">
      <c r="AU29447"/>
    </row>
    <row r="29448" spans="47:47" x14ac:dyDescent="0.2">
      <c r="AU29448"/>
    </row>
    <row r="29449" spans="47:47" x14ac:dyDescent="0.2">
      <c r="AU29449"/>
    </row>
    <row r="29450" spans="47:47" x14ac:dyDescent="0.2">
      <c r="AU29450"/>
    </row>
    <row r="29451" spans="47:47" x14ac:dyDescent="0.2">
      <c r="AU29451"/>
    </row>
    <row r="29452" spans="47:47" x14ac:dyDescent="0.2">
      <c r="AU29452"/>
    </row>
    <row r="29453" spans="47:47" x14ac:dyDescent="0.2">
      <c r="AU29453"/>
    </row>
    <row r="29454" spans="47:47" x14ac:dyDescent="0.2">
      <c r="AU29454"/>
    </row>
    <row r="29455" spans="47:47" x14ac:dyDescent="0.2">
      <c r="AU29455"/>
    </row>
    <row r="29456" spans="47:47" x14ac:dyDescent="0.2">
      <c r="AU29456"/>
    </row>
    <row r="29457" spans="47:47" x14ac:dyDescent="0.2">
      <c r="AU29457"/>
    </row>
    <row r="29458" spans="47:47" x14ac:dyDescent="0.2">
      <c r="AU29458"/>
    </row>
    <row r="29459" spans="47:47" x14ac:dyDescent="0.2">
      <c r="AU29459"/>
    </row>
    <row r="29460" spans="47:47" x14ac:dyDescent="0.2">
      <c r="AU29460"/>
    </row>
    <row r="29461" spans="47:47" x14ac:dyDescent="0.2">
      <c r="AU29461"/>
    </row>
    <row r="29462" spans="47:47" x14ac:dyDescent="0.2">
      <c r="AU29462"/>
    </row>
    <row r="29463" spans="47:47" x14ac:dyDescent="0.2">
      <c r="AU29463"/>
    </row>
    <row r="29464" spans="47:47" x14ac:dyDescent="0.2">
      <c r="AU29464"/>
    </row>
    <row r="29465" spans="47:47" x14ac:dyDescent="0.2">
      <c r="AU29465"/>
    </row>
    <row r="29466" spans="47:47" x14ac:dyDescent="0.2">
      <c r="AU29466"/>
    </row>
    <row r="29467" spans="47:47" x14ac:dyDescent="0.2">
      <c r="AU29467"/>
    </row>
    <row r="29468" spans="47:47" x14ac:dyDescent="0.2">
      <c r="AU29468"/>
    </row>
    <row r="29469" spans="47:47" x14ac:dyDescent="0.2">
      <c r="AU29469"/>
    </row>
    <row r="29470" spans="47:47" x14ac:dyDescent="0.2">
      <c r="AU29470"/>
    </row>
    <row r="29471" spans="47:47" x14ac:dyDescent="0.2">
      <c r="AU29471"/>
    </row>
    <row r="29472" spans="47:47" x14ac:dyDescent="0.2">
      <c r="AU29472"/>
    </row>
    <row r="29473" spans="47:47" x14ac:dyDescent="0.2">
      <c r="AU29473"/>
    </row>
    <row r="29474" spans="47:47" x14ac:dyDescent="0.2">
      <c r="AU29474"/>
    </row>
    <row r="29475" spans="47:47" x14ac:dyDescent="0.2">
      <c r="AU29475"/>
    </row>
    <row r="29476" spans="47:47" x14ac:dyDescent="0.2">
      <c r="AU29476"/>
    </row>
    <row r="29477" spans="47:47" x14ac:dyDescent="0.2">
      <c r="AU29477"/>
    </row>
    <row r="29478" spans="47:47" x14ac:dyDescent="0.2">
      <c r="AU29478"/>
    </row>
    <row r="29479" spans="47:47" x14ac:dyDescent="0.2">
      <c r="AU29479"/>
    </row>
    <row r="29480" spans="47:47" x14ac:dyDescent="0.2">
      <c r="AU29480"/>
    </row>
    <row r="29481" spans="47:47" x14ac:dyDescent="0.2">
      <c r="AU29481"/>
    </row>
    <row r="29482" spans="47:47" x14ac:dyDescent="0.2">
      <c r="AU29482"/>
    </row>
    <row r="29483" spans="47:47" x14ac:dyDescent="0.2">
      <c r="AU29483"/>
    </row>
    <row r="29484" spans="47:47" x14ac:dyDescent="0.2">
      <c r="AU29484"/>
    </row>
    <row r="29485" spans="47:47" x14ac:dyDescent="0.2">
      <c r="AU29485"/>
    </row>
    <row r="29486" spans="47:47" x14ac:dyDescent="0.2">
      <c r="AU29486"/>
    </row>
    <row r="29487" spans="47:47" x14ac:dyDescent="0.2">
      <c r="AU29487"/>
    </row>
    <row r="29488" spans="47:47" x14ac:dyDescent="0.2">
      <c r="AU29488"/>
    </row>
    <row r="29489" spans="47:47" x14ac:dyDescent="0.2">
      <c r="AU29489"/>
    </row>
    <row r="29490" spans="47:47" x14ac:dyDescent="0.2">
      <c r="AU29490"/>
    </row>
    <row r="29491" spans="47:47" x14ac:dyDescent="0.2">
      <c r="AU29491"/>
    </row>
    <row r="29492" spans="47:47" x14ac:dyDescent="0.2">
      <c r="AU29492"/>
    </row>
    <row r="29493" spans="47:47" x14ac:dyDescent="0.2">
      <c r="AU29493"/>
    </row>
    <row r="29494" spans="47:47" x14ac:dyDescent="0.2">
      <c r="AU29494"/>
    </row>
    <row r="29495" spans="47:47" x14ac:dyDescent="0.2">
      <c r="AU29495"/>
    </row>
    <row r="29496" spans="47:47" x14ac:dyDescent="0.2">
      <c r="AU29496"/>
    </row>
    <row r="29497" spans="47:47" x14ac:dyDescent="0.2">
      <c r="AU29497"/>
    </row>
    <row r="29498" spans="47:47" x14ac:dyDescent="0.2">
      <c r="AU29498"/>
    </row>
    <row r="29499" spans="47:47" x14ac:dyDescent="0.2">
      <c r="AU29499"/>
    </row>
    <row r="29500" spans="47:47" x14ac:dyDescent="0.2">
      <c r="AU29500"/>
    </row>
    <row r="29501" spans="47:47" x14ac:dyDescent="0.2">
      <c r="AU29501"/>
    </row>
    <row r="29502" spans="47:47" x14ac:dyDescent="0.2">
      <c r="AU29502"/>
    </row>
    <row r="29503" spans="47:47" x14ac:dyDescent="0.2">
      <c r="AU29503"/>
    </row>
    <row r="29504" spans="47:47" x14ac:dyDescent="0.2">
      <c r="AU29504"/>
    </row>
    <row r="29505" spans="47:47" x14ac:dyDescent="0.2">
      <c r="AU29505"/>
    </row>
    <row r="29506" spans="47:47" x14ac:dyDescent="0.2">
      <c r="AU29506"/>
    </row>
    <row r="29507" spans="47:47" x14ac:dyDescent="0.2">
      <c r="AU29507"/>
    </row>
    <row r="29508" spans="47:47" x14ac:dyDescent="0.2">
      <c r="AU29508"/>
    </row>
    <row r="29509" spans="47:47" x14ac:dyDescent="0.2">
      <c r="AU29509"/>
    </row>
    <row r="29510" spans="47:47" x14ac:dyDescent="0.2">
      <c r="AU29510"/>
    </row>
    <row r="29511" spans="47:47" x14ac:dyDescent="0.2">
      <c r="AU29511"/>
    </row>
    <row r="29512" spans="47:47" x14ac:dyDescent="0.2">
      <c r="AU29512"/>
    </row>
    <row r="29513" spans="47:47" x14ac:dyDescent="0.2">
      <c r="AU29513"/>
    </row>
    <row r="29514" spans="47:47" x14ac:dyDescent="0.2">
      <c r="AU29514"/>
    </row>
    <row r="29515" spans="47:47" x14ac:dyDescent="0.2">
      <c r="AU29515"/>
    </row>
    <row r="29516" spans="47:47" x14ac:dyDescent="0.2">
      <c r="AU29516"/>
    </row>
    <row r="29517" spans="47:47" x14ac:dyDescent="0.2">
      <c r="AU29517"/>
    </row>
    <row r="29518" spans="47:47" x14ac:dyDescent="0.2">
      <c r="AU29518"/>
    </row>
    <row r="29519" spans="47:47" x14ac:dyDescent="0.2">
      <c r="AU29519"/>
    </row>
    <row r="29520" spans="47:47" x14ac:dyDescent="0.2">
      <c r="AU29520"/>
    </row>
    <row r="29521" spans="47:47" x14ac:dyDescent="0.2">
      <c r="AU29521"/>
    </row>
    <row r="29522" spans="47:47" x14ac:dyDescent="0.2">
      <c r="AU29522"/>
    </row>
    <row r="29523" spans="47:47" x14ac:dyDescent="0.2">
      <c r="AU29523"/>
    </row>
    <row r="29524" spans="47:47" x14ac:dyDescent="0.2">
      <c r="AU29524"/>
    </row>
    <row r="29525" spans="47:47" x14ac:dyDescent="0.2">
      <c r="AU29525"/>
    </row>
    <row r="29526" spans="47:47" x14ac:dyDescent="0.2">
      <c r="AU29526"/>
    </row>
    <row r="29527" spans="47:47" x14ac:dyDescent="0.2">
      <c r="AU29527"/>
    </row>
    <row r="29528" spans="47:47" x14ac:dyDescent="0.2">
      <c r="AU29528"/>
    </row>
    <row r="29529" spans="47:47" x14ac:dyDescent="0.2">
      <c r="AU29529"/>
    </row>
    <row r="29530" spans="47:47" x14ac:dyDescent="0.2">
      <c r="AU29530"/>
    </row>
    <row r="29531" spans="47:47" x14ac:dyDescent="0.2">
      <c r="AU29531"/>
    </row>
    <row r="29532" spans="47:47" x14ac:dyDescent="0.2">
      <c r="AU29532"/>
    </row>
    <row r="29533" spans="47:47" x14ac:dyDescent="0.2">
      <c r="AU29533"/>
    </row>
    <row r="29534" spans="47:47" x14ac:dyDescent="0.2">
      <c r="AU29534"/>
    </row>
    <row r="29535" spans="47:47" x14ac:dyDescent="0.2">
      <c r="AU29535"/>
    </row>
    <row r="29536" spans="47:47" x14ac:dyDescent="0.2">
      <c r="AU29536"/>
    </row>
    <row r="29537" spans="47:47" x14ac:dyDescent="0.2">
      <c r="AU29537"/>
    </row>
    <row r="29538" spans="47:47" x14ac:dyDescent="0.2">
      <c r="AU29538"/>
    </row>
    <row r="29539" spans="47:47" x14ac:dyDescent="0.2">
      <c r="AU29539"/>
    </row>
    <row r="29540" spans="47:47" x14ac:dyDescent="0.2">
      <c r="AU29540"/>
    </row>
    <row r="29541" spans="47:47" x14ac:dyDescent="0.2">
      <c r="AU29541"/>
    </row>
    <row r="29542" spans="47:47" x14ac:dyDescent="0.2">
      <c r="AU29542"/>
    </row>
    <row r="29543" spans="47:47" x14ac:dyDescent="0.2">
      <c r="AU29543"/>
    </row>
    <row r="29544" spans="47:47" x14ac:dyDescent="0.2">
      <c r="AU29544"/>
    </row>
    <row r="29545" spans="47:47" x14ac:dyDescent="0.2">
      <c r="AU29545"/>
    </row>
    <row r="29546" spans="47:47" x14ac:dyDescent="0.2">
      <c r="AU29546"/>
    </row>
    <row r="29547" spans="47:47" x14ac:dyDescent="0.2">
      <c r="AU29547"/>
    </row>
    <row r="29548" spans="47:47" x14ac:dyDescent="0.2">
      <c r="AU29548"/>
    </row>
    <row r="29549" spans="47:47" x14ac:dyDescent="0.2">
      <c r="AU29549"/>
    </row>
    <row r="29550" spans="47:47" x14ac:dyDescent="0.2">
      <c r="AU29550"/>
    </row>
    <row r="29551" spans="47:47" x14ac:dyDescent="0.2">
      <c r="AU29551"/>
    </row>
    <row r="29552" spans="47:47" x14ac:dyDescent="0.2">
      <c r="AU29552"/>
    </row>
    <row r="29553" spans="47:47" x14ac:dyDescent="0.2">
      <c r="AU29553"/>
    </row>
    <row r="29554" spans="47:47" x14ac:dyDescent="0.2">
      <c r="AU29554"/>
    </row>
    <row r="29555" spans="47:47" x14ac:dyDescent="0.2">
      <c r="AU29555"/>
    </row>
    <row r="29556" spans="47:47" x14ac:dyDescent="0.2">
      <c r="AU29556"/>
    </row>
    <row r="29557" spans="47:47" x14ac:dyDescent="0.2">
      <c r="AU29557"/>
    </row>
    <row r="29558" spans="47:47" x14ac:dyDescent="0.2">
      <c r="AU29558"/>
    </row>
    <row r="29559" spans="47:47" x14ac:dyDescent="0.2">
      <c r="AU29559"/>
    </row>
    <row r="29560" spans="47:47" x14ac:dyDescent="0.2">
      <c r="AU29560"/>
    </row>
    <row r="29561" spans="47:47" x14ac:dyDescent="0.2">
      <c r="AU29561"/>
    </row>
    <row r="29562" spans="47:47" x14ac:dyDescent="0.2">
      <c r="AU29562"/>
    </row>
    <row r="29563" spans="47:47" x14ac:dyDescent="0.2">
      <c r="AU29563"/>
    </row>
    <row r="29564" spans="47:47" x14ac:dyDescent="0.2">
      <c r="AU29564"/>
    </row>
    <row r="29565" spans="47:47" x14ac:dyDescent="0.2">
      <c r="AU29565"/>
    </row>
    <row r="29566" spans="47:47" x14ac:dyDescent="0.2">
      <c r="AU29566"/>
    </row>
    <row r="29567" spans="47:47" x14ac:dyDescent="0.2">
      <c r="AU29567"/>
    </row>
    <row r="29568" spans="47:47" x14ac:dyDescent="0.2">
      <c r="AU29568"/>
    </row>
    <row r="29569" spans="47:47" x14ac:dyDescent="0.2">
      <c r="AU29569"/>
    </row>
    <row r="29570" spans="47:47" x14ac:dyDescent="0.2">
      <c r="AU29570"/>
    </row>
    <row r="29571" spans="47:47" x14ac:dyDescent="0.2">
      <c r="AU29571"/>
    </row>
    <row r="29572" spans="47:47" x14ac:dyDescent="0.2">
      <c r="AU29572"/>
    </row>
    <row r="29573" spans="47:47" x14ac:dyDescent="0.2">
      <c r="AU29573"/>
    </row>
    <row r="29574" spans="47:47" x14ac:dyDescent="0.2">
      <c r="AU29574"/>
    </row>
    <row r="29575" spans="47:47" x14ac:dyDescent="0.2">
      <c r="AU29575"/>
    </row>
    <row r="29576" spans="47:47" x14ac:dyDescent="0.2">
      <c r="AU29576"/>
    </row>
    <row r="29577" spans="47:47" x14ac:dyDescent="0.2">
      <c r="AU29577"/>
    </row>
    <row r="29578" spans="47:47" x14ac:dyDescent="0.2">
      <c r="AU29578"/>
    </row>
    <row r="29579" spans="47:47" x14ac:dyDescent="0.2">
      <c r="AU29579"/>
    </row>
    <row r="29580" spans="47:47" x14ac:dyDescent="0.2">
      <c r="AU29580"/>
    </row>
    <row r="29581" spans="47:47" x14ac:dyDescent="0.2">
      <c r="AU29581"/>
    </row>
    <row r="29582" spans="47:47" x14ac:dyDescent="0.2">
      <c r="AU29582"/>
    </row>
    <row r="29583" spans="47:47" x14ac:dyDescent="0.2">
      <c r="AU29583"/>
    </row>
    <row r="29584" spans="47:47" x14ac:dyDescent="0.2">
      <c r="AU29584"/>
    </row>
    <row r="29585" spans="47:47" x14ac:dyDescent="0.2">
      <c r="AU29585"/>
    </row>
    <row r="29586" spans="47:47" x14ac:dyDescent="0.2">
      <c r="AU29586"/>
    </row>
    <row r="29587" spans="47:47" x14ac:dyDescent="0.2">
      <c r="AU29587"/>
    </row>
    <row r="29588" spans="47:47" x14ac:dyDescent="0.2">
      <c r="AU29588"/>
    </row>
    <row r="29589" spans="47:47" x14ac:dyDescent="0.2">
      <c r="AU29589"/>
    </row>
    <row r="29590" spans="47:47" x14ac:dyDescent="0.2">
      <c r="AU29590"/>
    </row>
    <row r="29591" spans="47:47" x14ac:dyDescent="0.2">
      <c r="AU29591"/>
    </row>
    <row r="29592" spans="47:47" x14ac:dyDescent="0.2">
      <c r="AU29592"/>
    </row>
    <row r="29593" spans="47:47" x14ac:dyDescent="0.2">
      <c r="AU29593"/>
    </row>
    <row r="29594" spans="47:47" x14ac:dyDescent="0.2">
      <c r="AU29594"/>
    </row>
    <row r="29595" spans="47:47" x14ac:dyDescent="0.2">
      <c r="AU29595"/>
    </row>
    <row r="29596" spans="47:47" x14ac:dyDescent="0.2">
      <c r="AU29596"/>
    </row>
    <row r="29597" spans="47:47" x14ac:dyDescent="0.2">
      <c r="AU29597"/>
    </row>
    <row r="29598" spans="47:47" x14ac:dyDescent="0.2">
      <c r="AU29598"/>
    </row>
    <row r="29599" spans="47:47" x14ac:dyDescent="0.2">
      <c r="AU29599"/>
    </row>
    <row r="29600" spans="47:47" x14ac:dyDescent="0.2">
      <c r="AU29600"/>
    </row>
    <row r="29601" spans="47:47" x14ac:dyDescent="0.2">
      <c r="AU29601"/>
    </row>
    <row r="29602" spans="47:47" x14ac:dyDescent="0.2">
      <c r="AU29602"/>
    </row>
    <row r="29603" spans="47:47" x14ac:dyDescent="0.2">
      <c r="AU29603"/>
    </row>
    <row r="29604" spans="47:47" x14ac:dyDescent="0.2">
      <c r="AU29604"/>
    </row>
    <row r="29605" spans="47:47" x14ac:dyDescent="0.2">
      <c r="AU29605"/>
    </row>
    <row r="29606" spans="47:47" x14ac:dyDescent="0.2">
      <c r="AU29606"/>
    </row>
    <row r="29607" spans="47:47" x14ac:dyDescent="0.2">
      <c r="AU29607"/>
    </row>
    <row r="29608" spans="47:47" x14ac:dyDescent="0.2">
      <c r="AU29608"/>
    </row>
    <row r="29609" spans="47:47" x14ac:dyDescent="0.2">
      <c r="AU29609"/>
    </row>
    <row r="29610" spans="47:47" x14ac:dyDescent="0.2">
      <c r="AU29610"/>
    </row>
    <row r="29611" spans="47:47" x14ac:dyDescent="0.2">
      <c r="AU29611"/>
    </row>
    <row r="29612" spans="47:47" x14ac:dyDescent="0.2">
      <c r="AU29612"/>
    </row>
    <row r="29613" spans="47:47" x14ac:dyDescent="0.2">
      <c r="AU29613"/>
    </row>
    <row r="29614" spans="47:47" x14ac:dyDescent="0.2">
      <c r="AU29614"/>
    </row>
    <row r="29615" spans="47:47" x14ac:dyDescent="0.2">
      <c r="AU29615"/>
    </row>
    <row r="29616" spans="47:47" x14ac:dyDescent="0.2">
      <c r="AU29616"/>
    </row>
    <row r="29617" spans="47:47" x14ac:dyDescent="0.2">
      <c r="AU29617"/>
    </row>
    <row r="29618" spans="47:47" x14ac:dyDescent="0.2">
      <c r="AU29618"/>
    </row>
    <row r="29619" spans="47:47" x14ac:dyDescent="0.2">
      <c r="AU29619"/>
    </row>
    <row r="29620" spans="47:47" x14ac:dyDescent="0.2">
      <c r="AU29620"/>
    </row>
    <row r="29621" spans="47:47" x14ac:dyDescent="0.2">
      <c r="AU29621"/>
    </row>
    <row r="29622" spans="47:47" x14ac:dyDescent="0.2">
      <c r="AU29622"/>
    </row>
    <row r="29623" spans="47:47" x14ac:dyDescent="0.2">
      <c r="AU29623"/>
    </row>
    <row r="29624" spans="47:47" x14ac:dyDescent="0.2">
      <c r="AU29624"/>
    </row>
    <row r="29625" spans="47:47" x14ac:dyDescent="0.2">
      <c r="AU29625"/>
    </row>
    <row r="29626" spans="47:47" x14ac:dyDescent="0.2">
      <c r="AU29626"/>
    </row>
    <row r="29627" spans="47:47" x14ac:dyDescent="0.2">
      <c r="AU29627"/>
    </row>
    <row r="29628" spans="47:47" x14ac:dyDescent="0.2">
      <c r="AU29628"/>
    </row>
    <row r="29629" spans="47:47" x14ac:dyDescent="0.2">
      <c r="AU29629"/>
    </row>
    <row r="29630" spans="47:47" x14ac:dyDescent="0.2">
      <c r="AU29630"/>
    </row>
    <row r="29631" spans="47:47" x14ac:dyDescent="0.2">
      <c r="AU29631"/>
    </row>
    <row r="29632" spans="47:47" x14ac:dyDescent="0.2">
      <c r="AU29632"/>
    </row>
    <row r="29633" spans="47:47" x14ac:dyDescent="0.2">
      <c r="AU29633"/>
    </row>
    <row r="29634" spans="47:47" x14ac:dyDescent="0.2">
      <c r="AU29634"/>
    </row>
    <row r="29635" spans="47:47" x14ac:dyDescent="0.2">
      <c r="AU29635"/>
    </row>
    <row r="29636" spans="47:47" x14ac:dyDescent="0.2">
      <c r="AU29636"/>
    </row>
    <row r="29637" spans="47:47" x14ac:dyDescent="0.2">
      <c r="AU29637"/>
    </row>
    <row r="29638" spans="47:47" x14ac:dyDescent="0.2">
      <c r="AU29638"/>
    </row>
    <row r="29639" spans="47:47" x14ac:dyDescent="0.2">
      <c r="AU29639"/>
    </row>
    <row r="29640" spans="47:47" x14ac:dyDescent="0.2">
      <c r="AU29640"/>
    </row>
    <row r="29641" spans="47:47" x14ac:dyDescent="0.2">
      <c r="AU29641"/>
    </row>
    <row r="29642" spans="47:47" x14ac:dyDescent="0.2">
      <c r="AU29642"/>
    </row>
    <row r="29643" spans="47:47" x14ac:dyDescent="0.2">
      <c r="AU29643"/>
    </row>
    <row r="29644" spans="47:47" x14ac:dyDescent="0.2">
      <c r="AU29644"/>
    </row>
    <row r="29645" spans="47:47" x14ac:dyDescent="0.2">
      <c r="AU29645"/>
    </row>
    <row r="29646" spans="47:47" x14ac:dyDescent="0.2">
      <c r="AU29646"/>
    </row>
    <row r="29647" spans="47:47" x14ac:dyDescent="0.2">
      <c r="AU29647"/>
    </row>
    <row r="29648" spans="47:47" x14ac:dyDescent="0.2">
      <c r="AU29648"/>
    </row>
    <row r="29649" spans="47:47" x14ac:dyDescent="0.2">
      <c r="AU29649"/>
    </row>
    <row r="29650" spans="47:47" x14ac:dyDescent="0.2">
      <c r="AU29650"/>
    </row>
    <row r="29651" spans="47:47" x14ac:dyDescent="0.2">
      <c r="AU29651"/>
    </row>
    <row r="29652" spans="47:47" x14ac:dyDescent="0.2">
      <c r="AU29652"/>
    </row>
    <row r="29653" spans="47:47" x14ac:dyDescent="0.2">
      <c r="AU29653"/>
    </row>
    <row r="29654" spans="47:47" x14ac:dyDescent="0.2">
      <c r="AU29654"/>
    </row>
    <row r="29655" spans="47:47" x14ac:dyDescent="0.2">
      <c r="AU29655"/>
    </row>
    <row r="29656" spans="47:47" x14ac:dyDescent="0.2">
      <c r="AU29656"/>
    </row>
    <row r="29657" spans="47:47" x14ac:dyDescent="0.2">
      <c r="AU29657"/>
    </row>
    <row r="29658" spans="47:47" x14ac:dyDescent="0.2">
      <c r="AU29658"/>
    </row>
    <row r="29659" spans="47:47" x14ac:dyDescent="0.2">
      <c r="AU29659"/>
    </row>
    <row r="29660" spans="47:47" x14ac:dyDescent="0.2">
      <c r="AU29660"/>
    </row>
    <row r="29661" spans="47:47" x14ac:dyDescent="0.2">
      <c r="AU29661"/>
    </row>
    <row r="29662" spans="47:47" x14ac:dyDescent="0.2">
      <c r="AU29662"/>
    </row>
    <row r="29663" spans="47:47" x14ac:dyDescent="0.2">
      <c r="AU29663"/>
    </row>
    <row r="29664" spans="47:47" x14ac:dyDescent="0.2">
      <c r="AU29664"/>
    </row>
    <row r="29665" spans="47:47" x14ac:dyDescent="0.2">
      <c r="AU29665"/>
    </row>
    <row r="29666" spans="47:47" x14ac:dyDescent="0.2">
      <c r="AU29666"/>
    </row>
    <row r="29667" spans="47:47" x14ac:dyDescent="0.2">
      <c r="AU29667"/>
    </row>
    <row r="29668" spans="47:47" x14ac:dyDescent="0.2">
      <c r="AU29668"/>
    </row>
    <row r="29669" spans="47:47" x14ac:dyDescent="0.2">
      <c r="AU29669"/>
    </row>
    <row r="29670" spans="47:47" x14ac:dyDescent="0.2">
      <c r="AU29670"/>
    </row>
    <row r="29671" spans="47:47" x14ac:dyDescent="0.2">
      <c r="AU29671"/>
    </row>
    <row r="29672" spans="47:47" x14ac:dyDescent="0.2">
      <c r="AU29672"/>
    </row>
    <row r="29673" spans="47:47" x14ac:dyDescent="0.2">
      <c r="AU29673"/>
    </row>
    <row r="29674" spans="47:47" x14ac:dyDescent="0.2">
      <c r="AU29674"/>
    </row>
    <row r="29675" spans="47:47" x14ac:dyDescent="0.2">
      <c r="AU29675"/>
    </row>
    <row r="29676" spans="47:47" x14ac:dyDescent="0.2">
      <c r="AU29676"/>
    </row>
    <row r="29677" spans="47:47" x14ac:dyDescent="0.2">
      <c r="AU29677"/>
    </row>
    <row r="29678" spans="47:47" x14ac:dyDescent="0.2">
      <c r="AU29678"/>
    </row>
    <row r="29679" spans="47:47" x14ac:dyDescent="0.2">
      <c r="AU29679"/>
    </row>
    <row r="29680" spans="47:47" x14ac:dyDescent="0.2">
      <c r="AU29680"/>
    </row>
    <row r="29681" spans="47:47" x14ac:dyDescent="0.2">
      <c r="AU29681"/>
    </row>
    <row r="29682" spans="47:47" x14ac:dyDescent="0.2">
      <c r="AU29682"/>
    </row>
    <row r="29683" spans="47:47" x14ac:dyDescent="0.2">
      <c r="AU29683"/>
    </row>
    <row r="29684" spans="47:47" x14ac:dyDescent="0.2">
      <c r="AU29684"/>
    </row>
    <row r="29685" spans="47:47" x14ac:dyDescent="0.2">
      <c r="AU29685"/>
    </row>
    <row r="29686" spans="47:47" x14ac:dyDescent="0.2">
      <c r="AU29686"/>
    </row>
    <row r="29687" spans="47:47" x14ac:dyDescent="0.2">
      <c r="AU29687"/>
    </row>
    <row r="29688" spans="47:47" x14ac:dyDescent="0.2">
      <c r="AU29688"/>
    </row>
    <row r="29689" spans="47:47" x14ac:dyDescent="0.2">
      <c r="AU29689"/>
    </row>
    <row r="29690" spans="47:47" x14ac:dyDescent="0.2">
      <c r="AU29690"/>
    </row>
    <row r="29691" spans="47:47" x14ac:dyDescent="0.2">
      <c r="AU29691"/>
    </row>
    <row r="29692" spans="47:47" x14ac:dyDescent="0.2">
      <c r="AU29692"/>
    </row>
    <row r="29693" spans="47:47" x14ac:dyDescent="0.2">
      <c r="AU29693"/>
    </row>
    <row r="29694" spans="47:47" x14ac:dyDescent="0.2">
      <c r="AU29694"/>
    </row>
    <row r="29695" spans="47:47" x14ac:dyDescent="0.2">
      <c r="AU29695"/>
    </row>
    <row r="29696" spans="47:47" x14ac:dyDescent="0.2">
      <c r="AU29696"/>
    </row>
    <row r="29697" spans="47:47" x14ac:dyDescent="0.2">
      <c r="AU29697"/>
    </row>
    <row r="29698" spans="47:47" x14ac:dyDescent="0.2">
      <c r="AU29698"/>
    </row>
    <row r="29699" spans="47:47" x14ac:dyDescent="0.2">
      <c r="AU29699"/>
    </row>
    <row r="29700" spans="47:47" x14ac:dyDescent="0.2">
      <c r="AU29700"/>
    </row>
    <row r="29701" spans="47:47" x14ac:dyDescent="0.2">
      <c r="AU29701"/>
    </row>
    <row r="29702" spans="47:47" x14ac:dyDescent="0.2">
      <c r="AU29702"/>
    </row>
    <row r="29703" spans="47:47" x14ac:dyDescent="0.2">
      <c r="AU29703"/>
    </row>
    <row r="29704" spans="47:47" x14ac:dyDescent="0.2">
      <c r="AU29704"/>
    </row>
    <row r="29705" spans="47:47" x14ac:dyDescent="0.2">
      <c r="AU29705"/>
    </row>
    <row r="29706" spans="47:47" x14ac:dyDescent="0.2">
      <c r="AU29706"/>
    </row>
    <row r="29707" spans="47:47" x14ac:dyDescent="0.2">
      <c r="AU29707"/>
    </row>
    <row r="29708" spans="47:47" x14ac:dyDescent="0.2">
      <c r="AU29708"/>
    </row>
    <row r="29709" spans="47:47" x14ac:dyDescent="0.2">
      <c r="AU29709"/>
    </row>
    <row r="29710" spans="47:47" x14ac:dyDescent="0.2">
      <c r="AU29710"/>
    </row>
    <row r="29711" spans="47:47" x14ac:dyDescent="0.2">
      <c r="AU29711"/>
    </row>
    <row r="29712" spans="47:47" x14ac:dyDescent="0.2">
      <c r="AU29712"/>
    </row>
    <row r="29713" spans="47:47" x14ac:dyDescent="0.2">
      <c r="AU29713"/>
    </row>
    <row r="29714" spans="47:47" x14ac:dyDescent="0.2">
      <c r="AU29714"/>
    </row>
    <row r="29715" spans="47:47" x14ac:dyDescent="0.2">
      <c r="AU29715"/>
    </row>
    <row r="29716" spans="47:47" x14ac:dyDescent="0.2">
      <c r="AU29716"/>
    </row>
    <row r="29717" spans="47:47" x14ac:dyDescent="0.2">
      <c r="AU29717"/>
    </row>
    <row r="29718" spans="47:47" x14ac:dyDescent="0.2">
      <c r="AU29718"/>
    </row>
    <row r="29719" spans="47:47" x14ac:dyDescent="0.2">
      <c r="AU29719"/>
    </row>
    <row r="29720" spans="47:47" x14ac:dyDescent="0.2">
      <c r="AU29720"/>
    </row>
    <row r="29721" spans="47:47" x14ac:dyDescent="0.2">
      <c r="AU29721"/>
    </row>
    <row r="29722" spans="47:47" x14ac:dyDescent="0.2">
      <c r="AU29722"/>
    </row>
    <row r="29723" spans="47:47" x14ac:dyDescent="0.2">
      <c r="AU29723"/>
    </row>
    <row r="29724" spans="47:47" x14ac:dyDescent="0.2">
      <c r="AU29724"/>
    </row>
    <row r="29725" spans="47:47" x14ac:dyDescent="0.2">
      <c r="AU29725"/>
    </row>
    <row r="29726" spans="47:47" x14ac:dyDescent="0.2">
      <c r="AU29726"/>
    </row>
    <row r="29727" spans="47:47" x14ac:dyDescent="0.2">
      <c r="AU29727"/>
    </row>
    <row r="29728" spans="47:47" x14ac:dyDescent="0.2">
      <c r="AU29728"/>
    </row>
    <row r="29729" spans="47:47" x14ac:dyDescent="0.2">
      <c r="AU29729"/>
    </row>
    <row r="29730" spans="47:47" x14ac:dyDescent="0.2">
      <c r="AU29730"/>
    </row>
    <row r="29731" spans="47:47" x14ac:dyDescent="0.2">
      <c r="AU29731"/>
    </row>
    <row r="29732" spans="47:47" x14ac:dyDescent="0.2">
      <c r="AU29732"/>
    </row>
    <row r="29733" spans="47:47" x14ac:dyDescent="0.2">
      <c r="AU29733"/>
    </row>
    <row r="29734" spans="47:47" x14ac:dyDescent="0.2">
      <c r="AU29734"/>
    </row>
    <row r="29735" spans="47:47" x14ac:dyDescent="0.2">
      <c r="AU29735"/>
    </row>
    <row r="29736" spans="47:47" x14ac:dyDescent="0.2">
      <c r="AU29736"/>
    </row>
    <row r="29737" spans="47:47" x14ac:dyDescent="0.2">
      <c r="AU29737"/>
    </row>
    <row r="29738" spans="47:47" x14ac:dyDescent="0.2">
      <c r="AU29738"/>
    </row>
    <row r="29739" spans="47:47" x14ac:dyDescent="0.2">
      <c r="AU29739"/>
    </row>
    <row r="29740" spans="47:47" x14ac:dyDescent="0.2">
      <c r="AU29740"/>
    </row>
    <row r="29741" spans="47:47" x14ac:dyDescent="0.2">
      <c r="AU29741"/>
    </row>
    <row r="29742" spans="47:47" x14ac:dyDescent="0.2">
      <c r="AU29742"/>
    </row>
    <row r="29743" spans="47:47" x14ac:dyDescent="0.2">
      <c r="AU29743"/>
    </row>
    <row r="29744" spans="47:47" x14ac:dyDescent="0.2">
      <c r="AU29744"/>
    </row>
    <row r="29745" spans="47:47" x14ac:dyDescent="0.2">
      <c r="AU29745"/>
    </row>
    <row r="29746" spans="47:47" x14ac:dyDescent="0.2">
      <c r="AU29746"/>
    </row>
    <row r="29747" spans="47:47" x14ac:dyDescent="0.2">
      <c r="AU29747"/>
    </row>
    <row r="29748" spans="47:47" x14ac:dyDescent="0.2">
      <c r="AU29748"/>
    </row>
    <row r="29749" spans="47:47" x14ac:dyDescent="0.2">
      <c r="AU29749"/>
    </row>
    <row r="29750" spans="47:47" x14ac:dyDescent="0.2">
      <c r="AU29750"/>
    </row>
    <row r="29751" spans="47:47" x14ac:dyDescent="0.2">
      <c r="AU29751"/>
    </row>
    <row r="29752" spans="47:47" x14ac:dyDescent="0.2">
      <c r="AU29752"/>
    </row>
    <row r="29753" spans="47:47" x14ac:dyDescent="0.2">
      <c r="AU29753"/>
    </row>
    <row r="29754" spans="47:47" x14ac:dyDescent="0.2">
      <c r="AU29754"/>
    </row>
    <row r="29755" spans="47:47" x14ac:dyDescent="0.2">
      <c r="AU29755"/>
    </row>
    <row r="29756" spans="47:47" x14ac:dyDescent="0.2">
      <c r="AU29756"/>
    </row>
    <row r="29757" spans="47:47" x14ac:dyDescent="0.2">
      <c r="AU29757"/>
    </row>
    <row r="29758" spans="47:47" x14ac:dyDescent="0.2">
      <c r="AU29758"/>
    </row>
    <row r="29759" spans="47:47" x14ac:dyDescent="0.2">
      <c r="AU29759"/>
    </row>
    <row r="29760" spans="47:47" x14ac:dyDescent="0.2">
      <c r="AU29760"/>
    </row>
    <row r="29761" spans="47:47" x14ac:dyDescent="0.2">
      <c r="AU29761"/>
    </row>
    <row r="29762" spans="47:47" x14ac:dyDescent="0.2">
      <c r="AU29762"/>
    </row>
    <row r="29763" spans="47:47" x14ac:dyDescent="0.2">
      <c r="AU29763"/>
    </row>
    <row r="29764" spans="47:47" x14ac:dyDescent="0.2">
      <c r="AU29764"/>
    </row>
    <row r="29765" spans="47:47" x14ac:dyDescent="0.2">
      <c r="AU29765"/>
    </row>
    <row r="29766" spans="47:47" x14ac:dyDescent="0.2">
      <c r="AU29766"/>
    </row>
    <row r="29767" spans="47:47" x14ac:dyDescent="0.2">
      <c r="AU29767"/>
    </row>
    <row r="29768" spans="47:47" x14ac:dyDescent="0.2">
      <c r="AU29768"/>
    </row>
    <row r="29769" spans="47:47" x14ac:dyDescent="0.2">
      <c r="AU29769"/>
    </row>
    <row r="29770" spans="47:47" x14ac:dyDescent="0.2">
      <c r="AU29770"/>
    </row>
    <row r="29771" spans="47:47" x14ac:dyDescent="0.2">
      <c r="AU29771"/>
    </row>
    <row r="29772" spans="47:47" x14ac:dyDescent="0.2">
      <c r="AU29772"/>
    </row>
    <row r="29773" spans="47:47" x14ac:dyDescent="0.2">
      <c r="AU29773"/>
    </row>
    <row r="29774" spans="47:47" x14ac:dyDescent="0.2">
      <c r="AU29774"/>
    </row>
    <row r="29775" spans="47:47" x14ac:dyDescent="0.2">
      <c r="AU29775"/>
    </row>
    <row r="29776" spans="47:47" x14ac:dyDescent="0.2">
      <c r="AU29776"/>
    </row>
    <row r="29777" spans="47:47" x14ac:dyDescent="0.2">
      <c r="AU29777"/>
    </row>
    <row r="29778" spans="47:47" x14ac:dyDescent="0.2">
      <c r="AU29778"/>
    </row>
    <row r="29779" spans="47:47" x14ac:dyDescent="0.2">
      <c r="AU29779"/>
    </row>
    <row r="29780" spans="47:47" x14ac:dyDescent="0.2">
      <c r="AU29780"/>
    </row>
    <row r="29781" spans="47:47" x14ac:dyDescent="0.2">
      <c r="AU29781"/>
    </row>
    <row r="29782" spans="47:47" x14ac:dyDescent="0.2">
      <c r="AU29782"/>
    </row>
    <row r="29783" spans="47:47" x14ac:dyDescent="0.2">
      <c r="AU29783"/>
    </row>
    <row r="29784" spans="47:47" x14ac:dyDescent="0.2">
      <c r="AU29784"/>
    </row>
    <row r="29785" spans="47:47" x14ac:dyDescent="0.2">
      <c r="AU29785"/>
    </row>
    <row r="29786" spans="47:47" x14ac:dyDescent="0.2">
      <c r="AU29786"/>
    </row>
    <row r="29787" spans="47:47" x14ac:dyDescent="0.2">
      <c r="AU29787"/>
    </row>
    <row r="29788" spans="47:47" x14ac:dyDescent="0.2">
      <c r="AU29788"/>
    </row>
    <row r="29789" spans="47:47" x14ac:dyDescent="0.2">
      <c r="AU29789"/>
    </row>
    <row r="29790" spans="47:47" x14ac:dyDescent="0.2">
      <c r="AU29790"/>
    </row>
    <row r="29791" spans="47:47" x14ac:dyDescent="0.2">
      <c r="AU29791"/>
    </row>
    <row r="29792" spans="47:47" x14ac:dyDescent="0.2">
      <c r="AU29792"/>
    </row>
    <row r="29793" spans="47:47" x14ac:dyDescent="0.2">
      <c r="AU29793"/>
    </row>
    <row r="29794" spans="47:47" x14ac:dyDescent="0.2">
      <c r="AU29794"/>
    </row>
    <row r="29795" spans="47:47" x14ac:dyDescent="0.2">
      <c r="AU29795"/>
    </row>
    <row r="29796" spans="47:47" x14ac:dyDescent="0.2">
      <c r="AU29796"/>
    </row>
    <row r="29797" spans="47:47" x14ac:dyDescent="0.2">
      <c r="AU29797"/>
    </row>
    <row r="29798" spans="47:47" x14ac:dyDescent="0.2">
      <c r="AU29798"/>
    </row>
    <row r="29799" spans="47:47" x14ac:dyDescent="0.2">
      <c r="AU29799"/>
    </row>
    <row r="29800" spans="47:47" x14ac:dyDescent="0.2">
      <c r="AU29800"/>
    </row>
    <row r="29801" spans="47:47" x14ac:dyDescent="0.2">
      <c r="AU29801"/>
    </row>
    <row r="29802" spans="47:47" x14ac:dyDescent="0.2">
      <c r="AU29802"/>
    </row>
    <row r="29803" spans="47:47" x14ac:dyDescent="0.2">
      <c r="AU29803"/>
    </row>
    <row r="29804" spans="47:47" x14ac:dyDescent="0.2">
      <c r="AU29804"/>
    </row>
    <row r="29805" spans="47:47" x14ac:dyDescent="0.2">
      <c r="AU29805"/>
    </row>
    <row r="29806" spans="47:47" x14ac:dyDescent="0.2">
      <c r="AU29806"/>
    </row>
    <row r="29807" spans="47:47" x14ac:dyDescent="0.2">
      <c r="AU29807"/>
    </row>
    <row r="29808" spans="47:47" x14ac:dyDescent="0.2">
      <c r="AU29808"/>
    </row>
    <row r="29809" spans="47:47" x14ac:dyDescent="0.2">
      <c r="AU29809"/>
    </row>
    <row r="29810" spans="47:47" x14ac:dyDescent="0.2">
      <c r="AU29810"/>
    </row>
    <row r="29811" spans="47:47" x14ac:dyDescent="0.2">
      <c r="AU29811"/>
    </row>
    <row r="29812" spans="47:47" x14ac:dyDescent="0.2">
      <c r="AU29812"/>
    </row>
    <row r="29813" spans="47:47" x14ac:dyDescent="0.2">
      <c r="AU29813"/>
    </row>
    <row r="29814" spans="47:47" x14ac:dyDescent="0.2">
      <c r="AU29814"/>
    </row>
    <row r="29815" spans="47:47" x14ac:dyDescent="0.2">
      <c r="AU29815"/>
    </row>
    <row r="29816" spans="47:47" x14ac:dyDescent="0.2">
      <c r="AU29816"/>
    </row>
    <row r="29817" spans="47:47" x14ac:dyDescent="0.2">
      <c r="AU29817"/>
    </row>
    <row r="29818" spans="47:47" x14ac:dyDescent="0.2">
      <c r="AU29818"/>
    </row>
    <row r="29819" spans="47:47" x14ac:dyDescent="0.2">
      <c r="AU29819"/>
    </row>
    <row r="29820" spans="47:47" x14ac:dyDescent="0.2">
      <c r="AU29820"/>
    </row>
    <row r="29821" spans="47:47" x14ac:dyDescent="0.2">
      <c r="AU29821"/>
    </row>
    <row r="29822" spans="47:47" x14ac:dyDescent="0.2">
      <c r="AU29822"/>
    </row>
    <row r="29823" spans="47:47" x14ac:dyDescent="0.2">
      <c r="AU29823"/>
    </row>
    <row r="29824" spans="47:47" x14ac:dyDescent="0.2">
      <c r="AU29824"/>
    </row>
    <row r="29825" spans="47:47" x14ac:dyDescent="0.2">
      <c r="AU29825"/>
    </row>
    <row r="29826" spans="47:47" x14ac:dyDescent="0.2">
      <c r="AU29826"/>
    </row>
    <row r="29827" spans="47:47" x14ac:dyDescent="0.2">
      <c r="AU29827"/>
    </row>
    <row r="29828" spans="47:47" x14ac:dyDescent="0.2">
      <c r="AU29828"/>
    </row>
    <row r="29829" spans="47:47" x14ac:dyDescent="0.2">
      <c r="AU29829"/>
    </row>
    <row r="29830" spans="47:47" x14ac:dyDescent="0.2">
      <c r="AU29830"/>
    </row>
    <row r="29831" spans="47:47" x14ac:dyDescent="0.2">
      <c r="AU29831"/>
    </row>
    <row r="29832" spans="47:47" x14ac:dyDescent="0.2">
      <c r="AU29832"/>
    </row>
    <row r="29833" spans="47:47" x14ac:dyDescent="0.2">
      <c r="AU29833"/>
    </row>
    <row r="29834" spans="47:47" x14ac:dyDescent="0.2">
      <c r="AU29834"/>
    </row>
    <row r="29835" spans="47:47" x14ac:dyDescent="0.2">
      <c r="AU29835"/>
    </row>
    <row r="29836" spans="47:47" x14ac:dyDescent="0.2">
      <c r="AU29836"/>
    </row>
    <row r="29837" spans="47:47" x14ac:dyDescent="0.2">
      <c r="AU29837"/>
    </row>
    <row r="29838" spans="47:47" x14ac:dyDescent="0.2">
      <c r="AU29838"/>
    </row>
    <row r="29839" spans="47:47" x14ac:dyDescent="0.2">
      <c r="AU29839"/>
    </row>
    <row r="29840" spans="47:47" x14ac:dyDescent="0.2">
      <c r="AU29840"/>
    </row>
    <row r="29841" spans="47:47" x14ac:dyDescent="0.2">
      <c r="AU29841"/>
    </row>
    <row r="29842" spans="47:47" x14ac:dyDescent="0.2">
      <c r="AU29842"/>
    </row>
    <row r="29843" spans="47:47" x14ac:dyDescent="0.2">
      <c r="AU29843"/>
    </row>
    <row r="29844" spans="47:47" x14ac:dyDescent="0.2">
      <c r="AU29844"/>
    </row>
    <row r="29845" spans="47:47" x14ac:dyDescent="0.2">
      <c r="AU29845"/>
    </row>
    <row r="29846" spans="47:47" x14ac:dyDescent="0.2">
      <c r="AU29846"/>
    </row>
    <row r="29847" spans="47:47" x14ac:dyDescent="0.2">
      <c r="AU29847"/>
    </row>
    <row r="29848" spans="47:47" x14ac:dyDescent="0.2">
      <c r="AU29848"/>
    </row>
    <row r="29849" spans="47:47" x14ac:dyDescent="0.2">
      <c r="AU29849"/>
    </row>
    <row r="29850" spans="47:47" x14ac:dyDescent="0.2">
      <c r="AU29850"/>
    </row>
    <row r="29851" spans="47:47" x14ac:dyDescent="0.2">
      <c r="AU29851"/>
    </row>
    <row r="29852" spans="47:47" x14ac:dyDescent="0.2">
      <c r="AU29852"/>
    </row>
    <row r="29853" spans="47:47" x14ac:dyDescent="0.2">
      <c r="AU29853"/>
    </row>
    <row r="29854" spans="47:47" x14ac:dyDescent="0.2">
      <c r="AU29854"/>
    </row>
    <row r="29855" spans="47:47" x14ac:dyDescent="0.2">
      <c r="AU29855"/>
    </row>
    <row r="29856" spans="47:47" x14ac:dyDescent="0.2">
      <c r="AU29856"/>
    </row>
    <row r="29857" spans="47:47" x14ac:dyDescent="0.2">
      <c r="AU29857"/>
    </row>
    <row r="29858" spans="47:47" x14ac:dyDescent="0.2">
      <c r="AU29858"/>
    </row>
    <row r="29859" spans="47:47" x14ac:dyDescent="0.2">
      <c r="AU29859"/>
    </row>
    <row r="29860" spans="47:47" x14ac:dyDescent="0.2">
      <c r="AU29860"/>
    </row>
    <row r="29861" spans="47:47" x14ac:dyDescent="0.2">
      <c r="AU29861"/>
    </row>
    <row r="29862" spans="47:47" x14ac:dyDescent="0.2">
      <c r="AU29862"/>
    </row>
    <row r="29863" spans="47:47" x14ac:dyDescent="0.2">
      <c r="AU29863"/>
    </row>
    <row r="29864" spans="47:47" x14ac:dyDescent="0.2">
      <c r="AU29864"/>
    </row>
    <row r="29865" spans="47:47" x14ac:dyDescent="0.2">
      <c r="AU29865"/>
    </row>
    <row r="29866" spans="47:47" x14ac:dyDescent="0.2">
      <c r="AU29866"/>
    </row>
    <row r="29867" spans="47:47" x14ac:dyDescent="0.2">
      <c r="AU29867"/>
    </row>
    <row r="29868" spans="47:47" x14ac:dyDescent="0.2">
      <c r="AU29868"/>
    </row>
    <row r="29869" spans="47:47" x14ac:dyDescent="0.2">
      <c r="AU29869"/>
    </row>
    <row r="29870" spans="47:47" x14ac:dyDescent="0.2">
      <c r="AU29870"/>
    </row>
    <row r="29871" spans="47:47" x14ac:dyDescent="0.2">
      <c r="AU29871"/>
    </row>
    <row r="29872" spans="47:47" x14ac:dyDescent="0.2">
      <c r="AU29872"/>
    </row>
    <row r="29873" spans="47:47" x14ac:dyDescent="0.2">
      <c r="AU29873"/>
    </row>
    <row r="29874" spans="47:47" x14ac:dyDescent="0.2">
      <c r="AU29874"/>
    </row>
    <row r="29875" spans="47:47" x14ac:dyDescent="0.2">
      <c r="AU29875"/>
    </row>
    <row r="29876" spans="47:47" x14ac:dyDescent="0.2">
      <c r="AU29876"/>
    </row>
    <row r="29877" spans="47:47" x14ac:dyDescent="0.2">
      <c r="AU29877"/>
    </row>
    <row r="29878" spans="47:47" x14ac:dyDescent="0.2">
      <c r="AU29878"/>
    </row>
    <row r="29879" spans="47:47" x14ac:dyDescent="0.2">
      <c r="AU29879"/>
    </row>
    <row r="29880" spans="47:47" x14ac:dyDescent="0.2">
      <c r="AU29880"/>
    </row>
    <row r="29881" spans="47:47" x14ac:dyDescent="0.2">
      <c r="AU29881"/>
    </row>
    <row r="29882" spans="47:47" x14ac:dyDescent="0.2">
      <c r="AU29882"/>
    </row>
    <row r="29883" spans="47:47" x14ac:dyDescent="0.2">
      <c r="AU29883"/>
    </row>
    <row r="29884" spans="47:47" x14ac:dyDescent="0.2">
      <c r="AU29884"/>
    </row>
    <row r="29885" spans="47:47" x14ac:dyDescent="0.2">
      <c r="AU29885"/>
    </row>
    <row r="29886" spans="47:47" x14ac:dyDescent="0.2">
      <c r="AU29886"/>
    </row>
    <row r="29887" spans="47:47" x14ac:dyDescent="0.2">
      <c r="AU29887"/>
    </row>
    <row r="29888" spans="47:47" x14ac:dyDescent="0.2">
      <c r="AU29888"/>
    </row>
    <row r="29889" spans="47:47" x14ac:dyDescent="0.2">
      <c r="AU29889"/>
    </row>
    <row r="29890" spans="47:47" x14ac:dyDescent="0.2">
      <c r="AU29890"/>
    </row>
    <row r="29891" spans="47:47" x14ac:dyDescent="0.2">
      <c r="AU29891"/>
    </row>
    <row r="29892" spans="47:47" x14ac:dyDescent="0.2">
      <c r="AU29892"/>
    </row>
    <row r="29893" spans="47:47" x14ac:dyDescent="0.2">
      <c r="AU29893"/>
    </row>
    <row r="29894" spans="47:47" x14ac:dyDescent="0.2">
      <c r="AU29894"/>
    </row>
    <row r="29895" spans="47:47" x14ac:dyDescent="0.2">
      <c r="AU29895"/>
    </row>
    <row r="29896" spans="47:47" x14ac:dyDescent="0.2">
      <c r="AU29896"/>
    </row>
    <row r="29897" spans="47:47" x14ac:dyDescent="0.2">
      <c r="AU29897"/>
    </row>
    <row r="29898" spans="47:47" x14ac:dyDescent="0.2">
      <c r="AU29898"/>
    </row>
    <row r="29899" spans="47:47" x14ac:dyDescent="0.2">
      <c r="AU29899"/>
    </row>
    <row r="29900" spans="47:47" x14ac:dyDescent="0.2">
      <c r="AU29900"/>
    </row>
    <row r="29901" spans="47:47" x14ac:dyDescent="0.2">
      <c r="AU29901"/>
    </row>
    <row r="29902" spans="47:47" x14ac:dyDescent="0.2">
      <c r="AU29902"/>
    </row>
    <row r="29903" spans="47:47" x14ac:dyDescent="0.2">
      <c r="AU29903"/>
    </row>
    <row r="29904" spans="47:47" x14ac:dyDescent="0.2">
      <c r="AU29904"/>
    </row>
    <row r="29905" spans="47:47" x14ac:dyDescent="0.2">
      <c r="AU29905"/>
    </row>
    <row r="29906" spans="47:47" x14ac:dyDescent="0.2">
      <c r="AU29906"/>
    </row>
    <row r="29907" spans="47:47" x14ac:dyDescent="0.2">
      <c r="AU29907"/>
    </row>
    <row r="29908" spans="47:47" x14ac:dyDescent="0.2">
      <c r="AU29908"/>
    </row>
    <row r="29909" spans="47:47" x14ac:dyDescent="0.2">
      <c r="AU29909"/>
    </row>
    <row r="29910" spans="47:47" x14ac:dyDescent="0.2">
      <c r="AU29910"/>
    </row>
    <row r="29911" spans="47:47" x14ac:dyDescent="0.2">
      <c r="AU29911"/>
    </row>
    <row r="29912" spans="47:47" x14ac:dyDescent="0.2">
      <c r="AU29912"/>
    </row>
    <row r="29913" spans="47:47" x14ac:dyDescent="0.2">
      <c r="AU29913"/>
    </row>
    <row r="29914" spans="47:47" x14ac:dyDescent="0.2">
      <c r="AU29914"/>
    </row>
    <row r="29915" spans="47:47" x14ac:dyDescent="0.2">
      <c r="AU29915"/>
    </row>
    <row r="29916" spans="47:47" x14ac:dyDescent="0.2">
      <c r="AU29916"/>
    </row>
    <row r="29917" spans="47:47" x14ac:dyDescent="0.2">
      <c r="AU29917"/>
    </row>
    <row r="29918" spans="47:47" x14ac:dyDescent="0.2">
      <c r="AU29918"/>
    </row>
    <row r="29919" spans="47:47" x14ac:dyDescent="0.2">
      <c r="AU29919"/>
    </row>
    <row r="29920" spans="47:47" x14ac:dyDescent="0.2">
      <c r="AU29920"/>
    </row>
    <row r="29921" spans="47:47" x14ac:dyDescent="0.2">
      <c r="AU29921"/>
    </row>
    <row r="29922" spans="47:47" x14ac:dyDescent="0.2">
      <c r="AU29922"/>
    </row>
    <row r="29923" spans="47:47" x14ac:dyDescent="0.2">
      <c r="AU29923"/>
    </row>
    <row r="29924" spans="47:47" x14ac:dyDescent="0.2">
      <c r="AU29924"/>
    </row>
    <row r="29925" spans="47:47" x14ac:dyDescent="0.2">
      <c r="AU29925"/>
    </row>
    <row r="29926" spans="47:47" x14ac:dyDescent="0.2">
      <c r="AU29926"/>
    </row>
    <row r="29927" spans="47:47" x14ac:dyDescent="0.2">
      <c r="AU29927"/>
    </row>
    <row r="29928" spans="47:47" x14ac:dyDescent="0.2">
      <c r="AU29928"/>
    </row>
    <row r="29929" spans="47:47" x14ac:dyDescent="0.2">
      <c r="AU29929"/>
    </row>
    <row r="29930" spans="47:47" x14ac:dyDescent="0.2">
      <c r="AU29930"/>
    </row>
    <row r="29931" spans="47:47" x14ac:dyDescent="0.2">
      <c r="AU29931"/>
    </row>
    <row r="29932" spans="47:47" x14ac:dyDescent="0.2">
      <c r="AU29932"/>
    </row>
    <row r="29933" spans="47:47" x14ac:dyDescent="0.2">
      <c r="AU29933"/>
    </row>
    <row r="29934" spans="47:47" x14ac:dyDescent="0.2">
      <c r="AU29934"/>
    </row>
    <row r="29935" spans="47:47" x14ac:dyDescent="0.2">
      <c r="AU29935"/>
    </row>
    <row r="29936" spans="47:47" x14ac:dyDescent="0.2">
      <c r="AU29936"/>
    </row>
    <row r="29937" spans="47:47" x14ac:dyDescent="0.2">
      <c r="AU29937"/>
    </row>
    <row r="29938" spans="47:47" x14ac:dyDescent="0.2">
      <c r="AU29938"/>
    </row>
    <row r="29939" spans="47:47" x14ac:dyDescent="0.2">
      <c r="AU29939"/>
    </row>
    <row r="29940" spans="47:47" x14ac:dyDescent="0.2">
      <c r="AU29940"/>
    </row>
    <row r="29941" spans="47:47" x14ac:dyDescent="0.2">
      <c r="AU29941"/>
    </row>
    <row r="29942" spans="47:47" x14ac:dyDescent="0.2">
      <c r="AU29942"/>
    </row>
    <row r="29943" spans="47:47" x14ac:dyDescent="0.2">
      <c r="AU29943"/>
    </row>
    <row r="29944" spans="47:47" x14ac:dyDescent="0.2">
      <c r="AU29944"/>
    </row>
    <row r="29945" spans="47:47" x14ac:dyDescent="0.2">
      <c r="AU29945"/>
    </row>
    <row r="29946" spans="47:47" x14ac:dyDescent="0.2">
      <c r="AU29946"/>
    </row>
    <row r="29947" spans="47:47" x14ac:dyDescent="0.2">
      <c r="AU29947"/>
    </row>
    <row r="29948" spans="47:47" x14ac:dyDescent="0.2">
      <c r="AU29948"/>
    </row>
    <row r="29949" spans="47:47" x14ac:dyDescent="0.2">
      <c r="AU29949"/>
    </row>
    <row r="29950" spans="47:47" x14ac:dyDescent="0.2">
      <c r="AU29950"/>
    </row>
    <row r="29951" spans="47:47" x14ac:dyDescent="0.2">
      <c r="AU29951"/>
    </row>
    <row r="29952" spans="47:47" x14ac:dyDescent="0.2">
      <c r="AU29952"/>
    </row>
    <row r="29953" spans="47:47" x14ac:dyDescent="0.2">
      <c r="AU29953"/>
    </row>
    <row r="29954" spans="47:47" x14ac:dyDescent="0.2">
      <c r="AU29954"/>
    </row>
    <row r="29955" spans="47:47" x14ac:dyDescent="0.2">
      <c r="AU29955"/>
    </row>
    <row r="29956" spans="47:47" x14ac:dyDescent="0.2">
      <c r="AU29956"/>
    </row>
    <row r="29957" spans="47:47" x14ac:dyDescent="0.2">
      <c r="AU29957"/>
    </row>
    <row r="29958" spans="47:47" x14ac:dyDescent="0.2">
      <c r="AU29958"/>
    </row>
    <row r="29959" spans="47:47" x14ac:dyDescent="0.2">
      <c r="AU29959"/>
    </row>
    <row r="29960" spans="47:47" x14ac:dyDescent="0.2">
      <c r="AU29960"/>
    </row>
    <row r="29961" spans="47:47" x14ac:dyDescent="0.2">
      <c r="AU29961"/>
    </row>
    <row r="29962" spans="47:47" x14ac:dyDescent="0.2">
      <c r="AU29962"/>
    </row>
    <row r="29963" spans="47:47" x14ac:dyDescent="0.2">
      <c r="AU29963"/>
    </row>
    <row r="29964" spans="47:47" x14ac:dyDescent="0.2">
      <c r="AU29964"/>
    </row>
    <row r="29965" spans="47:47" x14ac:dyDescent="0.2">
      <c r="AU29965"/>
    </row>
    <row r="29966" spans="47:47" x14ac:dyDescent="0.2">
      <c r="AU29966"/>
    </row>
    <row r="29967" spans="47:47" x14ac:dyDescent="0.2">
      <c r="AU29967"/>
    </row>
    <row r="29968" spans="47:47" x14ac:dyDescent="0.2">
      <c r="AU29968"/>
    </row>
    <row r="29969" spans="47:47" x14ac:dyDescent="0.2">
      <c r="AU29969"/>
    </row>
    <row r="29970" spans="47:47" x14ac:dyDescent="0.2">
      <c r="AU29970"/>
    </row>
    <row r="29971" spans="47:47" x14ac:dyDescent="0.2">
      <c r="AU29971"/>
    </row>
    <row r="29972" spans="47:47" x14ac:dyDescent="0.2">
      <c r="AU29972"/>
    </row>
    <row r="29973" spans="47:47" x14ac:dyDescent="0.2">
      <c r="AU29973"/>
    </row>
    <row r="29974" spans="47:47" x14ac:dyDescent="0.2">
      <c r="AU29974"/>
    </row>
    <row r="29975" spans="47:47" x14ac:dyDescent="0.2">
      <c r="AU29975"/>
    </row>
    <row r="29976" spans="47:47" x14ac:dyDescent="0.2">
      <c r="AU29976"/>
    </row>
    <row r="29977" spans="47:47" x14ac:dyDescent="0.2">
      <c r="AU29977"/>
    </row>
    <row r="29978" spans="47:47" x14ac:dyDescent="0.2">
      <c r="AU29978"/>
    </row>
    <row r="29979" spans="47:47" x14ac:dyDescent="0.2">
      <c r="AU29979"/>
    </row>
    <row r="29980" spans="47:47" x14ac:dyDescent="0.2">
      <c r="AU29980"/>
    </row>
    <row r="29981" spans="47:47" x14ac:dyDescent="0.2">
      <c r="AU29981"/>
    </row>
    <row r="29982" spans="47:47" x14ac:dyDescent="0.2">
      <c r="AU29982"/>
    </row>
    <row r="29983" spans="47:47" x14ac:dyDescent="0.2">
      <c r="AU29983"/>
    </row>
    <row r="29984" spans="47:47" x14ac:dyDescent="0.2">
      <c r="AU29984"/>
    </row>
    <row r="29985" spans="47:47" x14ac:dyDescent="0.2">
      <c r="AU29985"/>
    </row>
    <row r="29986" spans="47:47" x14ac:dyDescent="0.2">
      <c r="AU29986"/>
    </row>
    <row r="29987" spans="47:47" x14ac:dyDescent="0.2">
      <c r="AU29987"/>
    </row>
    <row r="29988" spans="47:47" x14ac:dyDescent="0.2">
      <c r="AU29988"/>
    </row>
    <row r="29989" spans="47:47" x14ac:dyDescent="0.2">
      <c r="AU29989"/>
    </row>
    <row r="29990" spans="47:47" x14ac:dyDescent="0.2">
      <c r="AU29990"/>
    </row>
    <row r="29991" spans="47:47" x14ac:dyDescent="0.2">
      <c r="AU29991"/>
    </row>
    <row r="29992" spans="47:47" x14ac:dyDescent="0.2">
      <c r="AU29992"/>
    </row>
    <row r="29993" spans="47:47" x14ac:dyDescent="0.2">
      <c r="AU29993"/>
    </row>
    <row r="29994" spans="47:47" x14ac:dyDescent="0.2">
      <c r="AU29994"/>
    </row>
    <row r="29995" spans="47:47" x14ac:dyDescent="0.2">
      <c r="AU29995"/>
    </row>
    <row r="29996" spans="47:47" x14ac:dyDescent="0.2">
      <c r="AU29996"/>
    </row>
    <row r="29997" spans="47:47" x14ac:dyDescent="0.2">
      <c r="AU29997"/>
    </row>
    <row r="29998" spans="47:47" x14ac:dyDescent="0.2">
      <c r="AU29998"/>
    </row>
    <row r="29999" spans="47:47" x14ac:dyDescent="0.2">
      <c r="AU29999"/>
    </row>
    <row r="30000" spans="47:47" x14ac:dyDescent="0.2">
      <c r="AU30000"/>
    </row>
    <row r="30001" spans="47:47" x14ac:dyDescent="0.2">
      <c r="AU30001"/>
    </row>
    <row r="30002" spans="47:47" x14ac:dyDescent="0.2">
      <c r="AU30002"/>
    </row>
    <row r="30003" spans="47:47" x14ac:dyDescent="0.2">
      <c r="AU30003"/>
    </row>
    <row r="30004" spans="47:47" x14ac:dyDescent="0.2">
      <c r="AU30004"/>
    </row>
    <row r="30005" spans="47:47" x14ac:dyDescent="0.2">
      <c r="AU30005"/>
    </row>
    <row r="30006" spans="47:47" x14ac:dyDescent="0.2">
      <c r="AU30006"/>
    </row>
    <row r="30007" spans="47:47" x14ac:dyDescent="0.2">
      <c r="AU30007"/>
    </row>
    <row r="30008" spans="47:47" x14ac:dyDescent="0.2">
      <c r="AU30008"/>
    </row>
    <row r="30009" spans="47:47" x14ac:dyDescent="0.2">
      <c r="AU30009"/>
    </row>
    <row r="30010" spans="47:47" x14ac:dyDescent="0.2">
      <c r="AU30010"/>
    </row>
    <row r="30011" spans="47:47" x14ac:dyDescent="0.2">
      <c r="AU30011"/>
    </row>
    <row r="30012" spans="47:47" x14ac:dyDescent="0.2">
      <c r="AU30012"/>
    </row>
    <row r="30013" spans="47:47" x14ac:dyDescent="0.2">
      <c r="AU30013"/>
    </row>
    <row r="30014" spans="47:47" x14ac:dyDescent="0.2">
      <c r="AU30014"/>
    </row>
    <row r="30015" spans="47:47" x14ac:dyDescent="0.2">
      <c r="AU30015"/>
    </row>
    <row r="30016" spans="47:47" x14ac:dyDescent="0.2">
      <c r="AU30016"/>
    </row>
    <row r="30017" spans="47:47" x14ac:dyDescent="0.2">
      <c r="AU30017"/>
    </row>
    <row r="30018" spans="47:47" x14ac:dyDescent="0.2">
      <c r="AU30018"/>
    </row>
    <row r="30019" spans="47:47" x14ac:dyDescent="0.2">
      <c r="AU30019"/>
    </row>
    <row r="30020" spans="47:47" x14ac:dyDescent="0.2">
      <c r="AU30020"/>
    </row>
    <row r="30021" spans="47:47" x14ac:dyDescent="0.2">
      <c r="AU30021"/>
    </row>
    <row r="30022" spans="47:47" x14ac:dyDescent="0.2">
      <c r="AU30022"/>
    </row>
    <row r="30023" spans="47:47" x14ac:dyDescent="0.2">
      <c r="AU30023"/>
    </row>
    <row r="30024" spans="47:47" x14ac:dyDescent="0.2">
      <c r="AU30024"/>
    </row>
    <row r="30025" spans="47:47" x14ac:dyDescent="0.2">
      <c r="AU30025"/>
    </row>
    <row r="30026" spans="47:47" x14ac:dyDescent="0.2">
      <c r="AU30026"/>
    </row>
    <row r="30027" spans="47:47" x14ac:dyDescent="0.2">
      <c r="AU30027"/>
    </row>
    <row r="30028" spans="47:47" x14ac:dyDescent="0.2">
      <c r="AU30028"/>
    </row>
    <row r="30029" spans="47:47" x14ac:dyDescent="0.2">
      <c r="AU30029"/>
    </row>
    <row r="30030" spans="47:47" x14ac:dyDescent="0.2">
      <c r="AU30030"/>
    </row>
    <row r="30031" spans="47:47" x14ac:dyDescent="0.2">
      <c r="AU30031"/>
    </row>
    <row r="30032" spans="47:47" x14ac:dyDescent="0.2">
      <c r="AU30032"/>
    </row>
    <row r="30033" spans="47:47" x14ac:dyDescent="0.2">
      <c r="AU30033"/>
    </row>
    <row r="30034" spans="47:47" x14ac:dyDescent="0.2">
      <c r="AU30034"/>
    </row>
    <row r="30035" spans="47:47" x14ac:dyDescent="0.2">
      <c r="AU30035"/>
    </row>
    <row r="30036" spans="47:47" x14ac:dyDescent="0.2">
      <c r="AU30036"/>
    </row>
    <row r="30037" spans="47:47" x14ac:dyDescent="0.2">
      <c r="AU30037"/>
    </row>
    <row r="30038" spans="47:47" x14ac:dyDescent="0.2">
      <c r="AU30038"/>
    </row>
    <row r="30039" spans="47:47" x14ac:dyDescent="0.2">
      <c r="AU30039"/>
    </row>
    <row r="30040" spans="47:47" x14ac:dyDescent="0.2">
      <c r="AU30040"/>
    </row>
    <row r="30041" spans="47:47" x14ac:dyDescent="0.2">
      <c r="AU30041"/>
    </row>
    <row r="30042" spans="47:47" x14ac:dyDescent="0.2">
      <c r="AU30042"/>
    </row>
    <row r="30043" spans="47:47" x14ac:dyDescent="0.2">
      <c r="AU30043"/>
    </row>
    <row r="30044" spans="47:47" x14ac:dyDescent="0.2">
      <c r="AU30044"/>
    </row>
    <row r="30045" spans="47:47" x14ac:dyDescent="0.2">
      <c r="AU30045"/>
    </row>
    <row r="30046" spans="47:47" x14ac:dyDescent="0.2">
      <c r="AU30046"/>
    </row>
    <row r="30047" spans="47:47" x14ac:dyDescent="0.2">
      <c r="AU30047"/>
    </row>
    <row r="30048" spans="47:47" x14ac:dyDescent="0.2">
      <c r="AU30048"/>
    </row>
    <row r="30049" spans="47:47" x14ac:dyDescent="0.2">
      <c r="AU30049"/>
    </row>
    <row r="30050" spans="47:47" x14ac:dyDescent="0.2">
      <c r="AU30050"/>
    </row>
    <row r="30051" spans="47:47" x14ac:dyDescent="0.2">
      <c r="AU30051"/>
    </row>
    <row r="30052" spans="47:47" x14ac:dyDescent="0.2">
      <c r="AU30052"/>
    </row>
    <row r="30053" spans="47:47" x14ac:dyDescent="0.2">
      <c r="AU30053"/>
    </row>
    <row r="30054" spans="47:47" x14ac:dyDescent="0.2">
      <c r="AU30054"/>
    </row>
    <row r="30055" spans="47:47" x14ac:dyDescent="0.2">
      <c r="AU30055"/>
    </row>
    <row r="30056" spans="47:47" x14ac:dyDescent="0.2">
      <c r="AU30056"/>
    </row>
    <row r="30057" spans="47:47" x14ac:dyDescent="0.2">
      <c r="AU30057"/>
    </row>
    <row r="30058" spans="47:47" x14ac:dyDescent="0.2">
      <c r="AU30058"/>
    </row>
    <row r="30059" spans="47:47" x14ac:dyDescent="0.2">
      <c r="AU30059"/>
    </row>
    <row r="30060" spans="47:47" x14ac:dyDescent="0.2">
      <c r="AU30060"/>
    </row>
    <row r="30061" spans="47:47" x14ac:dyDescent="0.2">
      <c r="AU30061"/>
    </row>
    <row r="30062" spans="47:47" x14ac:dyDescent="0.2">
      <c r="AU30062"/>
    </row>
    <row r="30063" spans="47:47" x14ac:dyDescent="0.2">
      <c r="AU30063"/>
    </row>
    <row r="30064" spans="47:47" x14ac:dyDescent="0.2">
      <c r="AU30064"/>
    </row>
    <row r="30065" spans="47:47" x14ac:dyDescent="0.2">
      <c r="AU30065"/>
    </row>
    <row r="30066" spans="47:47" x14ac:dyDescent="0.2">
      <c r="AU30066"/>
    </row>
    <row r="30067" spans="47:47" x14ac:dyDescent="0.2">
      <c r="AU30067"/>
    </row>
    <row r="30068" spans="47:47" x14ac:dyDescent="0.2">
      <c r="AU30068"/>
    </row>
    <row r="30069" spans="47:47" x14ac:dyDescent="0.2">
      <c r="AU30069"/>
    </row>
    <row r="30070" spans="47:47" x14ac:dyDescent="0.2">
      <c r="AU30070"/>
    </row>
    <row r="30071" spans="47:47" x14ac:dyDescent="0.2">
      <c r="AU30071"/>
    </row>
    <row r="30072" spans="47:47" x14ac:dyDescent="0.2">
      <c r="AU30072"/>
    </row>
    <row r="30073" spans="47:47" x14ac:dyDescent="0.2">
      <c r="AU30073"/>
    </row>
    <row r="30074" spans="47:47" x14ac:dyDescent="0.2">
      <c r="AU30074"/>
    </row>
    <row r="30075" spans="47:47" x14ac:dyDescent="0.2">
      <c r="AU30075"/>
    </row>
    <row r="30076" spans="47:47" x14ac:dyDescent="0.2">
      <c r="AU30076"/>
    </row>
    <row r="30077" spans="47:47" x14ac:dyDescent="0.2">
      <c r="AU30077"/>
    </row>
    <row r="30078" spans="47:47" x14ac:dyDescent="0.2">
      <c r="AU30078"/>
    </row>
    <row r="30079" spans="47:47" x14ac:dyDescent="0.2">
      <c r="AU30079"/>
    </row>
    <row r="30080" spans="47:47" x14ac:dyDescent="0.2">
      <c r="AU30080"/>
    </row>
    <row r="30081" spans="47:47" x14ac:dyDescent="0.2">
      <c r="AU30081"/>
    </row>
    <row r="30082" spans="47:47" x14ac:dyDescent="0.2">
      <c r="AU30082"/>
    </row>
    <row r="30083" spans="47:47" x14ac:dyDescent="0.2">
      <c r="AU30083"/>
    </row>
    <row r="30084" spans="47:47" x14ac:dyDescent="0.2">
      <c r="AU30084"/>
    </row>
    <row r="30085" spans="47:47" x14ac:dyDescent="0.2">
      <c r="AU30085"/>
    </row>
    <row r="30086" spans="47:47" x14ac:dyDescent="0.2">
      <c r="AU30086"/>
    </row>
    <row r="30087" spans="47:47" x14ac:dyDescent="0.2">
      <c r="AU30087"/>
    </row>
    <row r="30088" spans="47:47" x14ac:dyDescent="0.2">
      <c r="AU30088"/>
    </row>
    <row r="30089" spans="47:47" x14ac:dyDescent="0.2">
      <c r="AU30089"/>
    </row>
    <row r="30090" spans="47:47" x14ac:dyDescent="0.2">
      <c r="AU30090"/>
    </row>
    <row r="30091" spans="47:47" x14ac:dyDescent="0.2">
      <c r="AU30091"/>
    </row>
    <row r="30092" spans="47:47" x14ac:dyDescent="0.2">
      <c r="AU30092"/>
    </row>
    <row r="30093" spans="47:47" x14ac:dyDescent="0.2">
      <c r="AU30093"/>
    </row>
    <row r="30094" spans="47:47" x14ac:dyDescent="0.2">
      <c r="AU30094"/>
    </row>
    <row r="30095" spans="47:47" x14ac:dyDescent="0.2">
      <c r="AU30095"/>
    </row>
    <row r="30096" spans="47:47" x14ac:dyDescent="0.2">
      <c r="AU30096"/>
    </row>
    <row r="30097" spans="47:47" x14ac:dyDescent="0.2">
      <c r="AU30097"/>
    </row>
    <row r="30098" spans="47:47" x14ac:dyDescent="0.2">
      <c r="AU30098"/>
    </row>
    <row r="30099" spans="47:47" x14ac:dyDescent="0.2">
      <c r="AU30099"/>
    </row>
    <row r="30100" spans="47:47" x14ac:dyDescent="0.2">
      <c r="AU30100"/>
    </row>
    <row r="30101" spans="47:47" x14ac:dyDescent="0.2">
      <c r="AU30101"/>
    </row>
    <row r="30102" spans="47:47" x14ac:dyDescent="0.2">
      <c r="AU30102"/>
    </row>
    <row r="30103" spans="47:47" x14ac:dyDescent="0.2">
      <c r="AU30103"/>
    </row>
    <row r="30104" spans="47:47" x14ac:dyDescent="0.2">
      <c r="AU30104"/>
    </row>
    <row r="30105" spans="47:47" x14ac:dyDescent="0.2">
      <c r="AU30105"/>
    </row>
    <row r="30106" spans="47:47" x14ac:dyDescent="0.2">
      <c r="AU30106"/>
    </row>
    <row r="30107" spans="47:47" x14ac:dyDescent="0.2">
      <c r="AU30107"/>
    </row>
    <row r="30108" spans="47:47" x14ac:dyDescent="0.2">
      <c r="AU30108"/>
    </row>
    <row r="30109" spans="47:47" x14ac:dyDescent="0.2">
      <c r="AU30109"/>
    </row>
    <row r="30110" spans="47:47" x14ac:dyDescent="0.2">
      <c r="AU30110"/>
    </row>
    <row r="30111" spans="47:47" x14ac:dyDescent="0.2">
      <c r="AU30111"/>
    </row>
    <row r="30112" spans="47:47" x14ac:dyDescent="0.2">
      <c r="AU30112"/>
    </row>
    <row r="30113" spans="47:47" x14ac:dyDescent="0.2">
      <c r="AU30113"/>
    </row>
    <row r="30114" spans="47:47" x14ac:dyDescent="0.2">
      <c r="AU30114"/>
    </row>
    <row r="30115" spans="47:47" x14ac:dyDescent="0.2">
      <c r="AU30115"/>
    </row>
    <row r="30116" spans="47:47" x14ac:dyDescent="0.2">
      <c r="AU30116"/>
    </row>
    <row r="30117" spans="47:47" x14ac:dyDescent="0.2">
      <c r="AU30117"/>
    </row>
    <row r="30118" spans="47:47" x14ac:dyDescent="0.2">
      <c r="AU30118"/>
    </row>
    <row r="30119" spans="47:47" x14ac:dyDescent="0.2">
      <c r="AU30119"/>
    </row>
    <row r="30120" spans="47:47" x14ac:dyDescent="0.2">
      <c r="AU30120"/>
    </row>
    <row r="30121" spans="47:47" x14ac:dyDescent="0.2">
      <c r="AU30121"/>
    </row>
    <row r="30122" spans="47:47" x14ac:dyDescent="0.2">
      <c r="AU30122"/>
    </row>
    <row r="30123" spans="47:47" x14ac:dyDescent="0.2">
      <c r="AU30123"/>
    </row>
    <row r="30124" spans="47:47" x14ac:dyDescent="0.2">
      <c r="AU30124"/>
    </row>
    <row r="30125" spans="47:47" x14ac:dyDescent="0.2">
      <c r="AU30125"/>
    </row>
    <row r="30126" spans="47:47" x14ac:dyDescent="0.2">
      <c r="AU30126"/>
    </row>
    <row r="30127" spans="47:47" x14ac:dyDescent="0.2">
      <c r="AU30127"/>
    </row>
    <row r="30128" spans="47:47" x14ac:dyDescent="0.2">
      <c r="AU30128"/>
    </row>
    <row r="30129" spans="47:47" x14ac:dyDescent="0.2">
      <c r="AU30129"/>
    </row>
    <row r="30130" spans="47:47" x14ac:dyDescent="0.2">
      <c r="AU30130"/>
    </row>
    <row r="30131" spans="47:47" x14ac:dyDescent="0.2">
      <c r="AU30131"/>
    </row>
    <row r="30132" spans="47:47" x14ac:dyDescent="0.2">
      <c r="AU30132"/>
    </row>
    <row r="30133" spans="47:47" x14ac:dyDescent="0.2">
      <c r="AU30133"/>
    </row>
    <row r="30134" spans="47:47" x14ac:dyDescent="0.2">
      <c r="AU30134"/>
    </row>
    <row r="30135" spans="47:47" x14ac:dyDescent="0.2">
      <c r="AU30135"/>
    </row>
    <row r="30136" spans="47:47" x14ac:dyDescent="0.2">
      <c r="AU30136"/>
    </row>
    <row r="30137" spans="47:47" x14ac:dyDescent="0.2">
      <c r="AU30137"/>
    </row>
    <row r="30138" spans="47:47" x14ac:dyDescent="0.2">
      <c r="AU30138"/>
    </row>
    <row r="30139" spans="47:47" x14ac:dyDescent="0.2">
      <c r="AU30139"/>
    </row>
    <row r="30140" spans="47:47" x14ac:dyDescent="0.2">
      <c r="AU30140"/>
    </row>
    <row r="30141" spans="47:47" x14ac:dyDescent="0.2">
      <c r="AU30141"/>
    </row>
    <row r="30142" spans="47:47" x14ac:dyDescent="0.2">
      <c r="AU30142"/>
    </row>
    <row r="30143" spans="47:47" x14ac:dyDescent="0.2">
      <c r="AU30143"/>
    </row>
    <row r="30144" spans="47:47" x14ac:dyDescent="0.2">
      <c r="AU30144"/>
    </row>
    <row r="30145" spans="47:47" x14ac:dyDescent="0.2">
      <c r="AU30145"/>
    </row>
    <row r="30146" spans="47:47" x14ac:dyDescent="0.2">
      <c r="AU30146"/>
    </row>
    <row r="30147" spans="47:47" x14ac:dyDescent="0.2">
      <c r="AU30147"/>
    </row>
    <row r="30148" spans="47:47" x14ac:dyDescent="0.2">
      <c r="AU30148"/>
    </row>
    <row r="30149" spans="47:47" x14ac:dyDescent="0.2">
      <c r="AU30149"/>
    </row>
    <row r="30150" spans="47:47" x14ac:dyDescent="0.2">
      <c r="AU30150"/>
    </row>
    <row r="30151" spans="47:47" x14ac:dyDescent="0.2">
      <c r="AU30151"/>
    </row>
    <row r="30152" spans="47:47" x14ac:dyDescent="0.2">
      <c r="AU30152"/>
    </row>
    <row r="30153" spans="47:47" x14ac:dyDescent="0.2">
      <c r="AU30153"/>
    </row>
    <row r="30154" spans="47:47" x14ac:dyDescent="0.2">
      <c r="AU30154"/>
    </row>
    <row r="30155" spans="47:47" x14ac:dyDescent="0.2">
      <c r="AU30155"/>
    </row>
    <row r="30156" spans="47:47" x14ac:dyDescent="0.2">
      <c r="AU30156"/>
    </row>
    <row r="30157" spans="47:47" x14ac:dyDescent="0.2">
      <c r="AU30157"/>
    </row>
    <row r="30158" spans="47:47" x14ac:dyDescent="0.2">
      <c r="AU30158"/>
    </row>
    <row r="30159" spans="47:47" x14ac:dyDescent="0.2">
      <c r="AU30159"/>
    </row>
    <row r="30160" spans="47:47" x14ac:dyDescent="0.2">
      <c r="AU30160"/>
    </row>
    <row r="30161" spans="47:47" x14ac:dyDescent="0.2">
      <c r="AU30161"/>
    </row>
    <row r="30162" spans="47:47" x14ac:dyDescent="0.2">
      <c r="AU30162"/>
    </row>
    <row r="30163" spans="47:47" x14ac:dyDescent="0.2">
      <c r="AU30163"/>
    </row>
    <row r="30164" spans="47:47" x14ac:dyDescent="0.2">
      <c r="AU30164"/>
    </row>
    <row r="30165" spans="47:47" x14ac:dyDescent="0.2">
      <c r="AU30165"/>
    </row>
    <row r="30166" spans="47:47" x14ac:dyDescent="0.2">
      <c r="AU30166"/>
    </row>
    <row r="30167" spans="47:47" x14ac:dyDescent="0.2">
      <c r="AU30167"/>
    </row>
    <row r="30168" spans="47:47" x14ac:dyDescent="0.2">
      <c r="AU30168"/>
    </row>
    <row r="30169" spans="47:47" x14ac:dyDescent="0.2">
      <c r="AU30169"/>
    </row>
    <row r="30170" spans="47:47" x14ac:dyDescent="0.2">
      <c r="AU30170"/>
    </row>
    <row r="30171" spans="47:47" x14ac:dyDescent="0.2">
      <c r="AU30171"/>
    </row>
    <row r="30172" spans="47:47" x14ac:dyDescent="0.2">
      <c r="AU30172"/>
    </row>
    <row r="30173" spans="47:47" x14ac:dyDescent="0.2">
      <c r="AU30173"/>
    </row>
    <row r="30174" spans="47:47" x14ac:dyDescent="0.2">
      <c r="AU30174"/>
    </row>
    <row r="30175" spans="47:47" x14ac:dyDescent="0.2">
      <c r="AU30175"/>
    </row>
    <row r="30176" spans="47:47" x14ac:dyDescent="0.2">
      <c r="AU30176"/>
    </row>
    <row r="30177" spans="47:47" x14ac:dyDescent="0.2">
      <c r="AU30177"/>
    </row>
    <row r="30178" spans="47:47" x14ac:dyDescent="0.2">
      <c r="AU30178"/>
    </row>
    <row r="30179" spans="47:47" x14ac:dyDescent="0.2">
      <c r="AU30179"/>
    </row>
    <row r="30180" spans="47:47" x14ac:dyDescent="0.2">
      <c r="AU30180"/>
    </row>
    <row r="30181" spans="47:47" x14ac:dyDescent="0.2">
      <c r="AU30181"/>
    </row>
    <row r="30182" spans="47:47" x14ac:dyDescent="0.2">
      <c r="AU30182"/>
    </row>
    <row r="30183" spans="47:47" x14ac:dyDescent="0.2">
      <c r="AU30183"/>
    </row>
    <row r="30184" spans="47:47" x14ac:dyDescent="0.2">
      <c r="AU30184"/>
    </row>
    <row r="30185" spans="47:47" x14ac:dyDescent="0.2">
      <c r="AU30185"/>
    </row>
    <row r="30186" spans="47:47" x14ac:dyDescent="0.2">
      <c r="AU30186"/>
    </row>
    <row r="30187" spans="47:47" x14ac:dyDescent="0.2">
      <c r="AU30187"/>
    </row>
    <row r="30188" spans="47:47" x14ac:dyDescent="0.2">
      <c r="AU30188"/>
    </row>
    <row r="30189" spans="47:47" x14ac:dyDescent="0.2">
      <c r="AU30189"/>
    </row>
    <row r="30190" spans="47:47" x14ac:dyDescent="0.2">
      <c r="AU30190"/>
    </row>
    <row r="30191" spans="47:47" x14ac:dyDescent="0.2">
      <c r="AU30191"/>
    </row>
    <row r="30192" spans="47:47" x14ac:dyDescent="0.2">
      <c r="AU30192"/>
    </row>
    <row r="30193" spans="47:47" x14ac:dyDescent="0.2">
      <c r="AU30193"/>
    </row>
    <row r="30194" spans="47:47" x14ac:dyDescent="0.2">
      <c r="AU30194"/>
    </row>
    <row r="30195" spans="47:47" x14ac:dyDescent="0.2">
      <c r="AU30195"/>
    </row>
    <row r="30196" spans="47:47" x14ac:dyDescent="0.2">
      <c r="AU30196"/>
    </row>
    <row r="30197" spans="47:47" x14ac:dyDescent="0.2">
      <c r="AU30197"/>
    </row>
    <row r="30198" spans="47:47" x14ac:dyDescent="0.2">
      <c r="AU30198"/>
    </row>
    <row r="30199" spans="47:47" x14ac:dyDescent="0.2">
      <c r="AU30199"/>
    </row>
    <row r="30200" spans="47:47" x14ac:dyDescent="0.2">
      <c r="AU30200"/>
    </row>
    <row r="30201" spans="47:47" x14ac:dyDescent="0.2">
      <c r="AU30201"/>
    </row>
    <row r="30202" spans="47:47" x14ac:dyDescent="0.2">
      <c r="AU30202"/>
    </row>
    <row r="30203" spans="47:47" x14ac:dyDescent="0.2">
      <c r="AU30203"/>
    </row>
    <row r="30204" spans="47:47" x14ac:dyDescent="0.2">
      <c r="AU30204"/>
    </row>
    <row r="30205" spans="47:47" x14ac:dyDescent="0.2">
      <c r="AU30205"/>
    </row>
    <row r="30206" spans="47:47" x14ac:dyDescent="0.2">
      <c r="AU30206"/>
    </row>
    <row r="30207" spans="47:47" x14ac:dyDescent="0.2">
      <c r="AU30207"/>
    </row>
    <row r="30208" spans="47:47" x14ac:dyDescent="0.2">
      <c r="AU30208"/>
    </row>
    <row r="30209" spans="47:47" x14ac:dyDescent="0.2">
      <c r="AU30209"/>
    </row>
    <row r="30210" spans="47:47" x14ac:dyDescent="0.2">
      <c r="AU30210"/>
    </row>
    <row r="30211" spans="47:47" x14ac:dyDescent="0.2">
      <c r="AU30211"/>
    </row>
    <row r="30212" spans="47:47" x14ac:dyDescent="0.2">
      <c r="AU30212"/>
    </row>
    <row r="30213" spans="47:47" x14ac:dyDescent="0.2">
      <c r="AU30213"/>
    </row>
    <row r="30214" spans="47:47" x14ac:dyDescent="0.2">
      <c r="AU30214"/>
    </row>
    <row r="30215" spans="47:47" x14ac:dyDescent="0.2">
      <c r="AU30215"/>
    </row>
    <row r="30216" spans="47:47" x14ac:dyDescent="0.2">
      <c r="AU30216"/>
    </row>
    <row r="30217" spans="47:47" x14ac:dyDescent="0.2">
      <c r="AU30217"/>
    </row>
    <row r="30218" spans="47:47" x14ac:dyDescent="0.2">
      <c r="AU30218"/>
    </row>
    <row r="30219" spans="47:47" x14ac:dyDescent="0.2">
      <c r="AU30219"/>
    </row>
    <row r="30220" spans="47:47" x14ac:dyDescent="0.2">
      <c r="AU30220"/>
    </row>
    <row r="30221" spans="47:47" x14ac:dyDescent="0.2">
      <c r="AU30221"/>
    </row>
    <row r="30222" spans="47:47" x14ac:dyDescent="0.2">
      <c r="AU30222"/>
    </row>
    <row r="30223" spans="47:47" x14ac:dyDescent="0.2">
      <c r="AU30223"/>
    </row>
    <row r="30224" spans="47:47" x14ac:dyDescent="0.2">
      <c r="AU30224"/>
    </row>
    <row r="30225" spans="47:47" x14ac:dyDescent="0.2">
      <c r="AU30225"/>
    </row>
    <row r="30226" spans="47:47" x14ac:dyDescent="0.2">
      <c r="AU30226"/>
    </row>
    <row r="30227" spans="47:47" x14ac:dyDescent="0.2">
      <c r="AU30227"/>
    </row>
    <row r="30228" spans="47:47" x14ac:dyDescent="0.2">
      <c r="AU30228"/>
    </row>
    <row r="30229" spans="47:47" x14ac:dyDescent="0.2">
      <c r="AU30229"/>
    </row>
    <row r="30230" spans="47:47" x14ac:dyDescent="0.2">
      <c r="AU30230"/>
    </row>
    <row r="30231" spans="47:47" x14ac:dyDescent="0.2">
      <c r="AU30231"/>
    </row>
    <row r="30232" spans="47:47" x14ac:dyDescent="0.2">
      <c r="AU30232"/>
    </row>
    <row r="30233" spans="47:47" x14ac:dyDescent="0.2">
      <c r="AU30233"/>
    </row>
    <row r="30234" spans="47:47" x14ac:dyDescent="0.2">
      <c r="AU30234"/>
    </row>
    <row r="30235" spans="47:47" x14ac:dyDescent="0.2">
      <c r="AU30235"/>
    </row>
    <row r="30236" spans="47:47" x14ac:dyDescent="0.2">
      <c r="AU30236"/>
    </row>
    <row r="30237" spans="47:47" x14ac:dyDescent="0.2">
      <c r="AU30237"/>
    </row>
    <row r="30238" spans="47:47" x14ac:dyDescent="0.2">
      <c r="AU30238"/>
    </row>
    <row r="30239" spans="47:47" x14ac:dyDescent="0.2">
      <c r="AU30239"/>
    </row>
    <row r="30240" spans="47:47" x14ac:dyDescent="0.2">
      <c r="AU30240"/>
    </row>
    <row r="30241" spans="47:47" x14ac:dyDescent="0.2">
      <c r="AU30241"/>
    </row>
    <row r="30242" spans="47:47" x14ac:dyDescent="0.2">
      <c r="AU30242"/>
    </row>
    <row r="30243" spans="47:47" x14ac:dyDescent="0.2">
      <c r="AU30243"/>
    </row>
    <row r="30244" spans="47:47" x14ac:dyDescent="0.2">
      <c r="AU30244"/>
    </row>
    <row r="30245" spans="47:47" x14ac:dyDescent="0.2">
      <c r="AU30245"/>
    </row>
    <row r="30246" spans="47:47" x14ac:dyDescent="0.2">
      <c r="AU30246"/>
    </row>
    <row r="30247" spans="47:47" x14ac:dyDescent="0.2">
      <c r="AU30247"/>
    </row>
    <row r="30248" spans="47:47" x14ac:dyDescent="0.2">
      <c r="AU30248"/>
    </row>
    <row r="30249" spans="47:47" x14ac:dyDescent="0.2">
      <c r="AU30249"/>
    </row>
    <row r="30250" spans="47:47" x14ac:dyDescent="0.2">
      <c r="AU30250"/>
    </row>
    <row r="30251" spans="47:47" x14ac:dyDescent="0.2">
      <c r="AU30251"/>
    </row>
    <row r="30252" spans="47:47" x14ac:dyDescent="0.2">
      <c r="AU30252"/>
    </row>
    <row r="30253" spans="47:47" x14ac:dyDescent="0.2">
      <c r="AU30253"/>
    </row>
    <row r="30254" spans="47:47" x14ac:dyDescent="0.2">
      <c r="AU30254"/>
    </row>
    <row r="30255" spans="47:47" x14ac:dyDescent="0.2">
      <c r="AU30255"/>
    </row>
    <row r="30256" spans="47:47" x14ac:dyDescent="0.2">
      <c r="AU30256"/>
    </row>
    <row r="30257" spans="47:47" x14ac:dyDescent="0.2">
      <c r="AU30257"/>
    </row>
    <row r="30258" spans="47:47" x14ac:dyDescent="0.2">
      <c r="AU30258"/>
    </row>
    <row r="30259" spans="47:47" x14ac:dyDescent="0.2">
      <c r="AU30259"/>
    </row>
    <row r="30260" spans="47:47" x14ac:dyDescent="0.2">
      <c r="AU30260"/>
    </row>
    <row r="30261" spans="47:47" x14ac:dyDescent="0.2">
      <c r="AU30261"/>
    </row>
    <row r="30262" spans="47:47" x14ac:dyDescent="0.2">
      <c r="AU30262"/>
    </row>
    <row r="30263" spans="47:47" x14ac:dyDescent="0.2">
      <c r="AU30263"/>
    </row>
    <row r="30264" spans="47:47" x14ac:dyDescent="0.2">
      <c r="AU30264"/>
    </row>
    <row r="30265" spans="47:47" x14ac:dyDescent="0.2">
      <c r="AU30265"/>
    </row>
    <row r="30266" spans="47:47" x14ac:dyDescent="0.2">
      <c r="AU30266"/>
    </row>
    <row r="30267" spans="47:47" x14ac:dyDescent="0.2">
      <c r="AU30267"/>
    </row>
    <row r="30268" spans="47:47" x14ac:dyDescent="0.2">
      <c r="AU30268"/>
    </row>
    <row r="30269" spans="47:47" x14ac:dyDescent="0.2">
      <c r="AU30269"/>
    </row>
    <row r="30270" spans="47:47" x14ac:dyDescent="0.2">
      <c r="AU30270"/>
    </row>
    <row r="30271" spans="47:47" x14ac:dyDescent="0.2">
      <c r="AU30271"/>
    </row>
    <row r="30272" spans="47:47" x14ac:dyDescent="0.2">
      <c r="AU30272"/>
    </row>
    <row r="30273" spans="47:47" x14ac:dyDescent="0.2">
      <c r="AU30273"/>
    </row>
    <row r="30274" spans="47:47" x14ac:dyDescent="0.2">
      <c r="AU30274"/>
    </row>
    <row r="30275" spans="47:47" x14ac:dyDescent="0.2">
      <c r="AU30275"/>
    </row>
    <row r="30276" spans="47:47" x14ac:dyDescent="0.2">
      <c r="AU30276"/>
    </row>
    <row r="30277" spans="47:47" x14ac:dyDescent="0.2">
      <c r="AU30277"/>
    </row>
    <row r="30278" spans="47:47" x14ac:dyDescent="0.2">
      <c r="AU30278"/>
    </row>
    <row r="30279" spans="47:47" x14ac:dyDescent="0.2">
      <c r="AU30279"/>
    </row>
    <row r="30280" spans="47:47" x14ac:dyDescent="0.2">
      <c r="AU30280"/>
    </row>
    <row r="30281" spans="47:47" x14ac:dyDescent="0.2">
      <c r="AU30281"/>
    </row>
    <row r="30282" spans="47:47" x14ac:dyDescent="0.2">
      <c r="AU30282"/>
    </row>
    <row r="30283" spans="47:47" x14ac:dyDescent="0.2">
      <c r="AU30283"/>
    </row>
    <row r="30284" spans="47:47" x14ac:dyDescent="0.2">
      <c r="AU30284"/>
    </row>
    <row r="30285" spans="47:47" x14ac:dyDescent="0.2">
      <c r="AU30285"/>
    </row>
    <row r="30286" spans="47:47" x14ac:dyDescent="0.2">
      <c r="AU30286"/>
    </row>
    <row r="30287" spans="47:47" x14ac:dyDescent="0.2">
      <c r="AU30287"/>
    </row>
    <row r="30288" spans="47:47" x14ac:dyDescent="0.2">
      <c r="AU30288"/>
    </row>
    <row r="30289" spans="47:47" x14ac:dyDescent="0.2">
      <c r="AU30289"/>
    </row>
    <row r="30290" spans="47:47" x14ac:dyDescent="0.2">
      <c r="AU30290"/>
    </row>
    <row r="30291" spans="47:47" x14ac:dyDescent="0.2">
      <c r="AU30291"/>
    </row>
    <row r="30292" spans="47:47" x14ac:dyDescent="0.2">
      <c r="AU30292"/>
    </row>
    <row r="30293" spans="47:47" x14ac:dyDescent="0.2">
      <c r="AU30293"/>
    </row>
    <row r="30294" spans="47:47" x14ac:dyDescent="0.2">
      <c r="AU30294"/>
    </row>
    <row r="30295" spans="47:47" x14ac:dyDescent="0.2">
      <c r="AU30295"/>
    </row>
    <row r="30296" spans="47:47" x14ac:dyDescent="0.2">
      <c r="AU30296"/>
    </row>
    <row r="30297" spans="47:47" x14ac:dyDescent="0.2">
      <c r="AU30297"/>
    </row>
    <row r="30298" spans="47:47" x14ac:dyDescent="0.2">
      <c r="AU30298"/>
    </row>
    <row r="30299" spans="47:47" x14ac:dyDescent="0.2">
      <c r="AU30299"/>
    </row>
    <row r="30300" spans="47:47" x14ac:dyDescent="0.2">
      <c r="AU30300"/>
    </row>
    <row r="30301" spans="47:47" x14ac:dyDescent="0.2">
      <c r="AU30301"/>
    </row>
    <row r="30302" spans="47:47" x14ac:dyDescent="0.2">
      <c r="AU30302"/>
    </row>
    <row r="30303" spans="47:47" x14ac:dyDescent="0.2">
      <c r="AU30303"/>
    </row>
    <row r="30304" spans="47:47" x14ac:dyDescent="0.2">
      <c r="AU30304"/>
    </row>
    <row r="30305" spans="47:47" x14ac:dyDescent="0.2">
      <c r="AU30305"/>
    </row>
    <row r="30306" spans="47:47" x14ac:dyDescent="0.2">
      <c r="AU30306"/>
    </row>
    <row r="30307" spans="47:47" x14ac:dyDescent="0.2">
      <c r="AU30307"/>
    </row>
    <row r="30308" spans="47:47" x14ac:dyDescent="0.2">
      <c r="AU30308"/>
    </row>
    <row r="30309" spans="47:47" x14ac:dyDescent="0.2">
      <c r="AU30309"/>
    </row>
    <row r="30310" spans="47:47" x14ac:dyDescent="0.2">
      <c r="AU30310"/>
    </row>
    <row r="30311" spans="47:47" x14ac:dyDescent="0.2">
      <c r="AU30311"/>
    </row>
    <row r="30312" spans="47:47" x14ac:dyDescent="0.2">
      <c r="AU30312"/>
    </row>
    <row r="30313" spans="47:47" x14ac:dyDescent="0.2">
      <c r="AU30313"/>
    </row>
    <row r="30314" spans="47:47" x14ac:dyDescent="0.2">
      <c r="AU30314"/>
    </row>
    <row r="30315" spans="47:47" x14ac:dyDescent="0.2">
      <c r="AU30315"/>
    </row>
    <row r="30316" spans="47:47" x14ac:dyDescent="0.2">
      <c r="AU30316"/>
    </row>
    <row r="30317" spans="47:47" x14ac:dyDescent="0.2">
      <c r="AU30317"/>
    </row>
    <row r="30318" spans="47:47" x14ac:dyDescent="0.2">
      <c r="AU30318"/>
    </row>
    <row r="30319" spans="47:47" x14ac:dyDescent="0.2">
      <c r="AU30319"/>
    </row>
    <row r="30320" spans="47:47" x14ac:dyDescent="0.2">
      <c r="AU30320"/>
    </row>
    <row r="30321" spans="47:47" x14ac:dyDescent="0.2">
      <c r="AU30321"/>
    </row>
    <row r="30322" spans="47:47" x14ac:dyDescent="0.2">
      <c r="AU30322"/>
    </row>
    <row r="30323" spans="47:47" x14ac:dyDescent="0.2">
      <c r="AU30323"/>
    </row>
    <row r="30324" spans="47:47" x14ac:dyDescent="0.2">
      <c r="AU30324"/>
    </row>
    <row r="30325" spans="47:47" x14ac:dyDescent="0.2">
      <c r="AU30325"/>
    </row>
    <row r="30326" spans="47:47" x14ac:dyDescent="0.2">
      <c r="AU30326"/>
    </row>
    <row r="30327" spans="47:47" x14ac:dyDescent="0.2">
      <c r="AU30327"/>
    </row>
    <row r="30328" spans="47:47" x14ac:dyDescent="0.2">
      <c r="AU30328"/>
    </row>
    <row r="30329" spans="47:47" x14ac:dyDescent="0.2">
      <c r="AU30329"/>
    </row>
    <row r="30330" spans="47:47" x14ac:dyDescent="0.2">
      <c r="AU30330"/>
    </row>
    <row r="30331" spans="47:47" x14ac:dyDescent="0.2">
      <c r="AU30331"/>
    </row>
    <row r="30332" spans="47:47" x14ac:dyDescent="0.2">
      <c r="AU30332"/>
    </row>
    <row r="30333" spans="47:47" x14ac:dyDescent="0.2">
      <c r="AU30333"/>
    </row>
    <row r="30334" spans="47:47" x14ac:dyDescent="0.2">
      <c r="AU30334"/>
    </row>
    <row r="30335" spans="47:47" x14ac:dyDescent="0.2">
      <c r="AU30335"/>
    </row>
    <row r="30336" spans="47:47" x14ac:dyDescent="0.2">
      <c r="AU30336"/>
    </row>
    <row r="30337" spans="47:47" x14ac:dyDescent="0.2">
      <c r="AU30337"/>
    </row>
    <row r="30338" spans="47:47" x14ac:dyDescent="0.2">
      <c r="AU30338"/>
    </row>
    <row r="30339" spans="47:47" x14ac:dyDescent="0.2">
      <c r="AU30339"/>
    </row>
    <row r="30340" spans="47:47" x14ac:dyDescent="0.2">
      <c r="AU30340"/>
    </row>
    <row r="30341" spans="47:47" x14ac:dyDescent="0.2">
      <c r="AU30341"/>
    </row>
    <row r="30342" spans="47:47" x14ac:dyDescent="0.2">
      <c r="AU30342"/>
    </row>
    <row r="30343" spans="47:47" x14ac:dyDescent="0.2">
      <c r="AU30343"/>
    </row>
    <row r="30344" spans="47:47" x14ac:dyDescent="0.2">
      <c r="AU30344"/>
    </row>
    <row r="30345" spans="47:47" x14ac:dyDescent="0.2">
      <c r="AU30345"/>
    </row>
    <row r="30346" spans="47:47" x14ac:dyDescent="0.2">
      <c r="AU30346"/>
    </row>
    <row r="30347" spans="47:47" x14ac:dyDescent="0.2">
      <c r="AU30347"/>
    </row>
    <row r="30348" spans="47:47" x14ac:dyDescent="0.2">
      <c r="AU30348"/>
    </row>
    <row r="30349" spans="47:47" x14ac:dyDescent="0.2">
      <c r="AU30349"/>
    </row>
    <row r="30350" spans="47:47" x14ac:dyDescent="0.2">
      <c r="AU30350"/>
    </row>
    <row r="30351" spans="47:47" x14ac:dyDescent="0.2">
      <c r="AU30351"/>
    </row>
    <row r="30352" spans="47:47" x14ac:dyDescent="0.2">
      <c r="AU30352"/>
    </row>
    <row r="30353" spans="47:47" x14ac:dyDescent="0.2">
      <c r="AU30353"/>
    </row>
    <row r="30354" spans="47:47" x14ac:dyDescent="0.2">
      <c r="AU30354"/>
    </row>
    <row r="30355" spans="47:47" x14ac:dyDescent="0.2">
      <c r="AU30355"/>
    </row>
    <row r="30356" spans="47:47" x14ac:dyDescent="0.2">
      <c r="AU30356"/>
    </row>
    <row r="30357" spans="47:47" x14ac:dyDescent="0.2">
      <c r="AU30357"/>
    </row>
    <row r="30358" spans="47:47" x14ac:dyDescent="0.2">
      <c r="AU30358"/>
    </row>
    <row r="30359" spans="47:47" x14ac:dyDescent="0.2">
      <c r="AU30359"/>
    </row>
    <row r="30360" spans="47:47" x14ac:dyDescent="0.2">
      <c r="AU30360"/>
    </row>
    <row r="30361" spans="47:47" x14ac:dyDescent="0.2">
      <c r="AU30361"/>
    </row>
    <row r="30362" spans="47:47" x14ac:dyDescent="0.2">
      <c r="AU30362"/>
    </row>
    <row r="30363" spans="47:47" x14ac:dyDescent="0.2">
      <c r="AU30363"/>
    </row>
    <row r="30364" spans="47:47" x14ac:dyDescent="0.2">
      <c r="AU30364"/>
    </row>
    <row r="30365" spans="47:47" x14ac:dyDescent="0.2">
      <c r="AU30365"/>
    </row>
    <row r="30366" spans="47:47" x14ac:dyDescent="0.2">
      <c r="AU30366"/>
    </row>
    <row r="30367" spans="47:47" x14ac:dyDescent="0.2">
      <c r="AU30367"/>
    </row>
    <row r="30368" spans="47:47" x14ac:dyDescent="0.2">
      <c r="AU30368"/>
    </row>
    <row r="30369" spans="47:47" x14ac:dyDescent="0.2">
      <c r="AU30369"/>
    </row>
    <row r="30370" spans="47:47" x14ac:dyDescent="0.2">
      <c r="AU30370"/>
    </row>
    <row r="30371" spans="47:47" x14ac:dyDescent="0.2">
      <c r="AU30371"/>
    </row>
    <row r="30372" spans="47:47" x14ac:dyDescent="0.2">
      <c r="AU30372"/>
    </row>
    <row r="30373" spans="47:47" x14ac:dyDescent="0.2">
      <c r="AU30373"/>
    </row>
    <row r="30374" spans="47:47" x14ac:dyDescent="0.2">
      <c r="AU30374"/>
    </row>
    <row r="30375" spans="47:47" x14ac:dyDescent="0.2">
      <c r="AU30375"/>
    </row>
    <row r="30376" spans="47:47" x14ac:dyDescent="0.2">
      <c r="AU30376"/>
    </row>
    <row r="30377" spans="47:47" x14ac:dyDescent="0.2">
      <c r="AU30377"/>
    </row>
    <row r="30378" spans="47:47" x14ac:dyDescent="0.2">
      <c r="AU30378"/>
    </row>
    <row r="30379" spans="47:47" x14ac:dyDescent="0.2">
      <c r="AU30379"/>
    </row>
    <row r="30380" spans="47:47" x14ac:dyDescent="0.2">
      <c r="AU30380"/>
    </row>
    <row r="30381" spans="47:47" x14ac:dyDescent="0.2">
      <c r="AU30381"/>
    </row>
    <row r="30382" spans="47:47" x14ac:dyDescent="0.2">
      <c r="AU30382"/>
    </row>
    <row r="30383" spans="47:47" x14ac:dyDescent="0.2">
      <c r="AU30383"/>
    </row>
    <row r="30384" spans="47:47" x14ac:dyDescent="0.2">
      <c r="AU30384"/>
    </row>
    <row r="30385" spans="47:47" x14ac:dyDescent="0.2">
      <c r="AU30385"/>
    </row>
    <row r="30386" spans="47:47" x14ac:dyDescent="0.2">
      <c r="AU30386"/>
    </row>
    <row r="30387" spans="47:47" x14ac:dyDescent="0.2">
      <c r="AU30387"/>
    </row>
    <row r="30388" spans="47:47" x14ac:dyDescent="0.2">
      <c r="AU30388"/>
    </row>
    <row r="30389" spans="47:47" x14ac:dyDescent="0.2">
      <c r="AU30389"/>
    </row>
    <row r="30390" spans="47:47" x14ac:dyDescent="0.2">
      <c r="AU30390"/>
    </row>
    <row r="30391" spans="47:47" x14ac:dyDescent="0.2">
      <c r="AU30391"/>
    </row>
    <row r="30392" spans="47:47" x14ac:dyDescent="0.2">
      <c r="AU30392"/>
    </row>
    <row r="30393" spans="47:47" x14ac:dyDescent="0.2">
      <c r="AU30393"/>
    </row>
    <row r="30394" spans="47:47" x14ac:dyDescent="0.2">
      <c r="AU30394"/>
    </row>
    <row r="30395" spans="47:47" x14ac:dyDescent="0.2">
      <c r="AU30395"/>
    </row>
    <row r="30396" spans="47:47" x14ac:dyDescent="0.2">
      <c r="AU30396"/>
    </row>
    <row r="30397" spans="47:47" x14ac:dyDescent="0.2">
      <c r="AU30397"/>
    </row>
    <row r="30398" spans="47:47" x14ac:dyDescent="0.2">
      <c r="AU30398"/>
    </row>
    <row r="30399" spans="47:47" x14ac:dyDescent="0.2">
      <c r="AU30399"/>
    </row>
    <row r="30400" spans="47:47" x14ac:dyDescent="0.2">
      <c r="AU30400"/>
    </row>
    <row r="30401" spans="47:47" x14ac:dyDescent="0.2">
      <c r="AU30401"/>
    </row>
    <row r="30402" spans="47:47" x14ac:dyDescent="0.2">
      <c r="AU30402"/>
    </row>
    <row r="30403" spans="47:47" x14ac:dyDescent="0.2">
      <c r="AU30403"/>
    </row>
    <row r="30404" spans="47:47" x14ac:dyDescent="0.2">
      <c r="AU30404"/>
    </row>
    <row r="30405" spans="47:47" x14ac:dyDescent="0.2">
      <c r="AU30405"/>
    </row>
    <row r="30406" spans="47:47" x14ac:dyDescent="0.2">
      <c r="AU30406"/>
    </row>
    <row r="30407" spans="47:47" x14ac:dyDescent="0.2">
      <c r="AU30407"/>
    </row>
    <row r="30408" spans="47:47" x14ac:dyDescent="0.2">
      <c r="AU30408"/>
    </row>
    <row r="30409" spans="47:47" x14ac:dyDescent="0.2">
      <c r="AU30409"/>
    </row>
    <row r="30410" spans="47:47" x14ac:dyDescent="0.2">
      <c r="AU30410"/>
    </row>
    <row r="30411" spans="47:47" x14ac:dyDescent="0.2">
      <c r="AU30411"/>
    </row>
    <row r="30412" spans="47:47" x14ac:dyDescent="0.2">
      <c r="AU30412"/>
    </row>
    <row r="30413" spans="47:47" x14ac:dyDescent="0.2">
      <c r="AU30413"/>
    </row>
    <row r="30414" spans="47:47" x14ac:dyDescent="0.2">
      <c r="AU30414"/>
    </row>
    <row r="30415" spans="47:47" x14ac:dyDescent="0.2">
      <c r="AU30415"/>
    </row>
    <row r="30416" spans="47:47" x14ac:dyDescent="0.2">
      <c r="AU30416"/>
    </row>
    <row r="30417" spans="47:47" x14ac:dyDescent="0.2">
      <c r="AU30417"/>
    </row>
    <row r="30418" spans="47:47" x14ac:dyDescent="0.2">
      <c r="AU30418"/>
    </row>
    <row r="30419" spans="47:47" x14ac:dyDescent="0.2">
      <c r="AU30419"/>
    </row>
    <row r="30420" spans="47:47" x14ac:dyDescent="0.2">
      <c r="AU30420"/>
    </row>
    <row r="30421" spans="47:47" x14ac:dyDescent="0.2">
      <c r="AU30421"/>
    </row>
    <row r="30422" spans="47:47" x14ac:dyDescent="0.2">
      <c r="AU30422"/>
    </row>
    <row r="30423" spans="47:47" x14ac:dyDescent="0.2">
      <c r="AU30423"/>
    </row>
    <row r="30424" spans="47:47" x14ac:dyDescent="0.2">
      <c r="AU30424"/>
    </row>
    <row r="30425" spans="47:47" x14ac:dyDescent="0.2">
      <c r="AU30425"/>
    </row>
    <row r="30426" spans="47:47" x14ac:dyDescent="0.2">
      <c r="AU30426"/>
    </row>
    <row r="30427" spans="47:47" x14ac:dyDescent="0.2">
      <c r="AU30427"/>
    </row>
    <row r="30428" spans="47:47" x14ac:dyDescent="0.2">
      <c r="AU30428"/>
    </row>
    <row r="30429" spans="47:47" x14ac:dyDescent="0.2">
      <c r="AU30429"/>
    </row>
    <row r="30430" spans="47:47" x14ac:dyDescent="0.2">
      <c r="AU30430"/>
    </row>
    <row r="30431" spans="47:47" x14ac:dyDescent="0.2">
      <c r="AU30431"/>
    </row>
    <row r="30432" spans="47:47" x14ac:dyDescent="0.2">
      <c r="AU30432"/>
    </row>
    <row r="30433" spans="47:47" x14ac:dyDescent="0.2">
      <c r="AU30433"/>
    </row>
    <row r="30434" spans="47:47" x14ac:dyDescent="0.2">
      <c r="AU30434"/>
    </row>
    <row r="30435" spans="47:47" x14ac:dyDescent="0.2">
      <c r="AU30435"/>
    </row>
    <row r="30436" spans="47:47" x14ac:dyDescent="0.2">
      <c r="AU30436"/>
    </row>
    <row r="30437" spans="47:47" x14ac:dyDescent="0.2">
      <c r="AU30437"/>
    </row>
    <row r="30438" spans="47:47" x14ac:dyDescent="0.2">
      <c r="AU30438"/>
    </row>
    <row r="30439" spans="47:47" x14ac:dyDescent="0.2">
      <c r="AU30439"/>
    </row>
    <row r="30440" spans="47:47" x14ac:dyDescent="0.2">
      <c r="AU30440"/>
    </row>
    <row r="30441" spans="47:47" x14ac:dyDescent="0.2">
      <c r="AU30441"/>
    </row>
    <row r="30442" spans="47:47" x14ac:dyDescent="0.2">
      <c r="AU30442"/>
    </row>
    <row r="30443" spans="47:47" x14ac:dyDescent="0.2">
      <c r="AU30443"/>
    </row>
    <row r="30444" spans="47:47" x14ac:dyDescent="0.2">
      <c r="AU30444"/>
    </row>
    <row r="30445" spans="47:47" x14ac:dyDescent="0.2">
      <c r="AU30445"/>
    </row>
    <row r="30446" spans="47:47" x14ac:dyDescent="0.2">
      <c r="AU30446"/>
    </row>
    <row r="30447" spans="47:47" x14ac:dyDescent="0.2">
      <c r="AU30447"/>
    </row>
    <row r="30448" spans="47:47" x14ac:dyDescent="0.2">
      <c r="AU30448"/>
    </row>
    <row r="30449" spans="47:47" x14ac:dyDescent="0.2">
      <c r="AU30449"/>
    </row>
    <row r="30450" spans="47:47" x14ac:dyDescent="0.2">
      <c r="AU30450"/>
    </row>
    <row r="30451" spans="47:47" x14ac:dyDescent="0.2">
      <c r="AU30451"/>
    </row>
    <row r="30452" spans="47:47" x14ac:dyDescent="0.2">
      <c r="AU30452"/>
    </row>
    <row r="30453" spans="47:47" x14ac:dyDescent="0.2">
      <c r="AU30453"/>
    </row>
    <row r="30454" spans="47:47" x14ac:dyDescent="0.2">
      <c r="AU30454"/>
    </row>
    <row r="30455" spans="47:47" x14ac:dyDescent="0.2">
      <c r="AU30455"/>
    </row>
    <row r="30456" spans="47:47" x14ac:dyDescent="0.2">
      <c r="AU30456"/>
    </row>
    <row r="30457" spans="47:47" x14ac:dyDescent="0.2">
      <c r="AU30457"/>
    </row>
    <row r="30458" spans="47:47" x14ac:dyDescent="0.2">
      <c r="AU30458"/>
    </row>
    <row r="30459" spans="47:47" x14ac:dyDescent="0.2">
      <c r="AU30459"/>
    </row>
    <row r="30460" spans="47:47" x14ac:dyDescent="0.2">
      <c r="AU30460"/>
    </row>
    <row r="30461" spans="47:47" x14ac:dyDescent="0.2">
      <c r="AU30461"/>
    </row>
    <row r="30462" spans="47:47" x14ac:dyDescent="0.2">
      <c r="AU30462"/>
    </row>
    <row r="30463" spans="47:47" x14ac:dyDescent="0.2">
      <c r="AU30463"/>
    </row>
    <row r="30464" spans="47:47" x14ac:dyDescent="0.2">
      <c r="AU30464"/>
    </row>
    <row r="30465" spans="47:47" x14ac:dyDescent="0.2">
      <c r="AU30465"/>
    </row>
    <row r="30466" spans="47:47" x14ac:dyDescent="0.2">
      <c r="AU30466"/>
    </row>
    <row r="30467" spans="47:47" x14ac:dyDescent="0.2">
      <c r="AU30467"/>
    </row>
    <row r="30468" spans="47:47" x14ac:dyDescent="0.2">
      <c r="AU30468"/>
    </row>
    <row r="30469" spans="47:47" x14ac:dyDescent="0.2">
      <c r="AU30469"/>
    </row>
    <row r="30470" spans="47:47" x14ac:dyDescent="0.2">
      <c r="AU30470"/>
    </row>
    <row r="30471" spans="47:47" x14ac:dyDescent="0.2">
      <c r="AU30471"/>
    </row>
    <row r="30472" spans="47:47" x14ac:dyDescent="0.2">
      <c r="AU30472"/>
    </row>
    <row r="30473" spans="47:47" x14ac:dyDescent="0.2">
      <c r="AU30473"/>
    </row>
    <row r="30474" spans="47:47" x14ac:dyDescent="0.2">
      <c r="AU30474"/>
    </row>
    <row r="30475" spans="47:47" x14ac:dyDescent="0.2">
      <c r="AU30475"/>
    </row>
    <row r="30476" spans="47:47" x14ac:dyDescent="0.2">
      <c r="AU30476"/>
    </row>
    <row r="30477" spans="47:47" x14ac:dyDescent="0.2">
      <c r="AU30477"/>
    </row>
    <row r="30478" spans="47:47" x14ac:dyDescent="0.2">
      <c r="AU30478"/>
    </row>
    <row r="30479" spans="47:47" x14ac:dyDescent="0.2">
      <c r="AU30479"/>
    </row>
    <row r="30480" spans="47:47" x14ac:dyDescent="0.2">
      <c r="AU30480"/>
    </row>
    <row r="30481" spans="47:47" x14ac:dyDescent="0.2">
      <c r="AU30481"/>
    </row>
    <row r="30482" spans="47:47" x14ac:dyDescent="0.2">
      <c r="AU30482"/>
    </row>
    <row r="30483" spans="47:47" x14ac:dyDescent="0.2">
      <c r="AU30483"/>
    </row>
    <row r="30484" spans="47:47" x14ac:dyDescent="0.2">
      <c r="AU30484"/>
    </row>
    <row r="30485" spans="47:47" x14ac:dyDescent="0.2">
      <c r="AU30485"/>
    </row>
    <row r="30486" spans="47:47" x14ac:dyDescent="0.2">
      <c r="AU30486"/>
    </row>
    <row r="30487" spans="47:47" x14ac:dyDescent="0.2">
      <c r="AU30487"/>
    </row>
    <row r="30488" spans="47:47" x14ac:dyDescent="0.2">
      <c r="AU30488"/>
    </row>
    <row r="30489" spans="47:47" x14ac:dyDescent="0.2">
      <c r="AU30489"/>
    </row>
    <row r="30490" spans="47:47" x14ac:dyDescent="0.2">
      <c r="AU30490"/>
    </row>
    <row r="30491" spans="47:47" x14ac:dyDescent="0.2">
      <c r="AU30491"/>
    </row>
    <row r="30492" spans="47:47" x14ac:dyDescent="0.2">
      <c r="AU30492"/>
    </row>
    <row r="30493" spans="47:47" x14ac:dyDescent="0.2">
      <c r="AU30493"/>
    </row>
    <row r="30494" spans="47:47" x14ac:dyDescent="0.2">
      <c r="AU30494"/>
    </row>
    <row r="30495" spans="47:47" x14ac:dyDescent="0.2">
      <c r="AU30495"/>
    </row>
    <row r="30496" spans="47:47" x14ac:dyDescent="0.2">
      <c r="AU30496"/>
    </row>
    <row r="30497" spans="47:47" x14ac:dyDescent="0.2">
      <c r="AU30497"/>
    </row>
    <row r="30498" spans="47:47" x14ac:dyDescent="0.2">
      <c r="AU30498"/>
    </row>
    <row r="30499" spans="47:47" x14ac:dyDescent="0.2">
      <c r="AU30499"/>
    </row>
    <row r="30500" spans="47:47" x14ac:dyDescent="0.2">
      <c r="AU30500"/>
    </row>
    <row r="30501" spans="47:47" x14ac:dyDescent="0.2">
      <c r="AU30501"/>
    </row>
    <row r="30502" spans="47:47" x14ac:dyDescent="0.2">
      <c r="AU30502"/>
    </row>
    <row r="30503" spans="47:47" x14ac:dyDescent="0.2">
      <c r="AU30503"/>
    </row>
    <row r="30504" spans="47:47" x14ac:dyDescent="0.2">
      <c r="AU30504"/>
    </row>
    <row r="30505" spans="47:47" x14ac:dyDescent="0.2">
      <c r="AU30505"/>
    </row>
    <row r="30506" spans="47:47" x14ac:dyDescent="0.2">
      <c r="AU30506"/>
    </row>
    <row r="30507" spans="47:47" x14ac:dyDescent="0.2">
      <c r="AU30507"/>
    </row>
    <row r="30508" spans="47:47" x14ac:dyDescent="0.2">
      <c r="AU30508"/>
    </row>
    <row r="30509" spans="47:47" x14ac:dyDescent="0.2">
      <c r="AU30509"/>
    </row>
    <row r="30510" spans="47:47" x14ac:dyDescent="0.2">
      <c r="AU30510"/>
    </row>
    <row r="30511" spans="47:47" x14ac:dyDescent="0.2">
      <c r="AU30511"/>
    </row>
    <row r="30512" spans="47:47" x14ac:dyDescent="0.2">
      <c r="AU30512"/>
    </row>
    <row r="30513" spans="47:47" x14ac:dyDescent="0.2">
      <c r="AU30513"/>
    </row>
    <row r="30514" spans="47:47" x14ac:dyDescent="0.2">
      <c r="AU30514"/>
    </row>
    <row r="30515" spans="47:47" x14ac:dyDescent="0.2">
      <c r="AU30515"/>
    </row>
    <row r="30516" spans="47:47" x14ac:dyDescent="0.2">
      <c r="AU30516"/>
    </row>
    <row r="30517" spans="47:47" x14ac:dyDescent="0.2">
      <c r="AU30517"/>
    </row>
    <row r="30518" spans="47:47" x14ac:dyDescent="0.2">
      <c r="AU30518"/>
    </row>
    <row r="30519" spans="47:47" x14ac:dyDescent="0.2">
      <c r="AU30519"/>
    </row>
    <row r="30520" spans="47:47" x14ac:dyDescent="0.2">
      <c r="AU30520"/>
    </row>
    <row r="30521" spans="47:47" x14ac:dyDescent="0.2">
      <c r="AU30521"/>
    </row>
    <row r="30522" spans="47:47" x14ac:dyDescent="0.2">
      <c r="AU30522"/>
    </row>
    <row r="30523" spans="47:47" x14ac:dyDescent="0.2">
      <c r="AU30523"/>
    </row>
    <row r="30524" spans="47:47" x14ac:dyDescent="0.2">
      <c r="AU30524"/>
    </row>
    <row r="30525" spans="47:47" x14ac:dyDescent="0.2">
      <c r="AU30525"/>
    </row>
    <row r="30526" spans="47:47" x14ac:dyDescent="0.2">
      <c r="AU30526"/>
    </row>
    <row r="30527" spans="47:47" x14ac:dyDescent="0.2">
      <c r="AU30527"/>
    </row>
    <row r="30528" spans="47:47" x14ac:dyDescent="0.2">
      <c r="AU30528"/>
    </row>
    <row r="30529" spans="47:47" x14ac:dyDescent="0.2">
      <c r="AU30529"/>
    </row>
    <row r="30530" spans="47:47" x14ac:dyDescent="0.2">
      <c r="AU30530"/>
    </row>
    <row r="30531" spans="47:47" x14ac:dyDescent="0.2">
      <c r="AU30531"/>
    </row>
    <row r="30532" spans="47:47" x14ac:dyDescent="0.2">
      <c r="AU30532"/>
    </row>
    <row r="30533" spans="47:47" x14ac:dyDescent="0.2">
      <c r="AU30533"/>
    </row>
    <row r="30534" spans="47:47" x14ac:dyDescent="0.2">
      <c r="AU30534"/>
    </row>
    <row r="30535" spans="47:47" x14ac:dyDescent="0.2">
      <c r="AU30535"/>
    </row>
    <row r="30536" spans="47:47" x14ac:dyDescent="0.2">
      <c r="AU30536"/>
    </row>
    <row r="30537" spans="47:47" x14ac:dyDescent="0.2">
      <c r="AU30537"/>
    </row>
    <row r="30538" spans="47:47" x14ac:dyDescent="0.2">
      <c r="AU30538"/>
    </row>
    <row r="30539" spans="47:47" x14ac:dyDescent="0.2">
      <c r="AU30539"/>
    </row>
    <row r="30540" spans="47:47" x14ac:dyDescent="0.2">
      <c r="AU30540"/>
    </row>
    <row r="30541" spans="47:47" x14ac:dyDescent="0.2">
      <c r="AU30541"/>
    </row>
    <row r="30542" spans="47:47" x14ac:dyDescent="0.2">
      <c r="AU30542"/>
    </row>
    <row r="30543" spans="47:47" x14ac:dyDescent="0.2">
      <c r="AU30543"/>
    </row>
    <row r="30544" spans="47:47" x14ac:dyDescent="0.2">
      <c r="AU30544"/>
    </row>
    <row r="30545" spans="47:47" x14ac:dyDescent="0.2">
      <c r="AU30545"/>
    </row>
    <row r="30546" spans="47:47" x14ac:dyDescent="0.2">
      <c r="AU30546"/>
    </row>
    <row r="30547" spans="47:47" x14ac:dyDescent="0.2">
      <c r="AU30547"/>
    </row>
    <row r="30548" spans="47:47" x14ac:dyDescent="0.2">
      <c r="AU30548"/>
    </row>
    <row r="30549" spans="47:47" x14ac:dyDescent="0.2">
      <c r="AU30549"/>
    </row>
    <row r="30550" spans="47:47" x14ac:dyDescent="0.2">
      <c r="AU30550"/>
    </row>
    <row r="30551" spans="47:47" x14ac:dyDescent="0.2">
      <c r="AU30551"/>
    </row>
    <row r="30552" spans="47:47" x14ac:dyDescent="0.2">
      <c r="AU30552"/>
    </row>
    <row r="30553" spans="47:47" x14ac:dyDescent="0.2">
      <c r="AU30553"/>
    </row>
    <row r="30554" spans="47:47" x14ac:dyDescent="0.2">
      <c r="AU30554"/>
    </row>
    <row r="30555" spans="47:47" x14ac:dyDescent="0.2">
      <c r="AU30555"/>
    </row>
    <row r="30556" spans="47:47" x14ac:dyDescent="0.2">
      <c r="AU30556"/>
    </row>
    <row r="30557" spans="47:47" x14ac:dyDescent="0.2">
      <c r="AU30557"/>
    </row>
    <row r="30558" spans="47:47" x14ac:dyDescent="0.2">
      <c r="AU30558"/>
    </row>
    <row r="30559" spans="47:47" x14ac:dyDescent="0.2">
      <c r="AU30559"/>
    </row>
    <row r="30560" spans="47:47" x14ac:dyDescent="0.2">
      <c r="AU30560"/>
    </row>
    <row r="30561" spans="47:47" x14ac:dyDescent="0.2">
      <c r="AU30561"/>
    </row>
    <row r="30562" spans="47:47" x14ac:dyDescent="0.2">
      <c r="AU30562"/>
    </row>
    <row r="30563" spans="47:47" x14ac:dyDescent="0.2">
      <c r="AU30563"/>
    </row>
    <row r="30564" spans="47:47" x14ac:dyDescent="0.2">
      <c r="AU30564"/>
    </row>
    <row r="30565" spans="47:47" x14ac:dyDescent="0.2">
      <c r="AU30565"/>
    </row>
    <row r="30566" spans="47:47" x14ac:dyDescent="0.2">
      <c r="AU30566"/>
    </row>
    <row r="30567" spans="47:47" x14ac:dyDescent="0.2">
      <c r="AU30567"/>
    </row>
    <row r="30568" spans="47:47" x14ac:dyDescent="0.2">
      <c r="AU30568"/>
    </row>
    <row r="30569" spans="47:47" x14ac:dyDescent="0.2">
      <c r="AU30569"/>
    </row>
    <row r="30570" spans="47:47" x14ac:dyDescent="0.2">
      <c r="AU30570"/>
    </row>
    <row r="30571" spans="47:47" x14ac:dyDescent="0.2">
      <c r="AU30571"/>
    </row>
    <row r="30572" spans="47:47" x14ac:dyDescent="0.2">
      <c r="AU30572"/>
    </row>
    <row r="30573" spans="47:47" x14ac:dyDescent="0.2">
      <c r="AU30573"/>
    </row>
    <row r="30574" spans="47:47" x14ac:dyDescent="0.2">
      <c r="AU30574"/>
    </row>
    <row r="30575" spans="47:47" x14ac:dyDescent="0.2">
      <c r="AU30575"/>
    </row>
    <row r="30576" spans="47:47" x14ac:dyDescent="0.2">
      <c r="AU30576"/>
    </row>
    <row r="30577" spans="47:47" x14ac:dyDescent="0.2">
      <c r="AU30577"/>
    </row>
    <row r="30578" spans="47:47" x14ac:dyDescent="0.2">
      <c r="AU30578"/>
    </row>
    <row r="30579" spans="47:47" x14ac:dyDescent="0.2">
      <c r="AU30579"/>
    </row>
    <row r="30580" spans="47:47" x14ac:dyDescent="0.2">
      <c r="AU30580"/>
    </row>
    <row r="30581" spans="47:47" x14ac:dyDescent="0.2">
      <c r="AU30581"/>
    </row>
    <row r="30582" spans="47:47" x14ac:dyDescent="0.2">
      <c r="AU30582"/>
    </row>
    <row r="30583" spans="47:47" x14ac:dyDescent="0.2">
      <c r="AU30583"/>
    </row>
    <row r="30584" spans="47:47" x14ac:dyDescent="0.2">
      <c r="AU30584"/>
    </row>
    <row r="30585" spans="47:47" x14ac:dyDescent="0.2">
      <c r="AU30585"/>
    </row>
    <row r="30586" spans="47:47" x14ac:dyDescent="0.2">
      <c r="AU30586"/>
    </row>
    <row r="30587" spans="47:47" x14ac:dyDescent="0.2">
      <c r="AU30587"/>
    </row>
    <row r="30588" spans="47:47" x14ac:dyDescent="0.2">
      <c r="AU30588"/>
    </row>
    <row r="30589" spans="47:47" x14ac:dyDescent="0.2">
      <c r="AU30589"/>
    </row>
    <row r="30590" spans="47:47" x14ac:dyDescent="0.2">
      <c r="AU30590"/>
    </row>
    <row r="30591" spans="47:47" x14ac:dyDescent="0.2">
      <c r="AU30591"/>
    </row>
    <row r="30592" spans="47:47" x14ac:dyDescent="0.2">
      <c r="AU30592"/>
    </row>
    <row r="30593" spans="47:47" x14ac:dyDescent="0.2">
      <c r="AU30593"/>
    </row>
    <row r="30594" spans="47:47" x14ac:dyDescent="0.2">
      <c r="AU30594"/>
    </row>
    <row r="30595" spans="47:47" x14ac:dyDescent="0.2">
      <c r="AU30595"/>
    </row>
    <row r="30596" spans="47:47" x14ac:dyDescent="0.2">
      <c r="AU30596"/>
    </row>
    <row r="30597" spans="47:47" x14ac:dyDescent="0.2">
      <c r="AU30597"/>
    </row>
    <row r="30598" spans="47:47" x14ac:dyDescent="0.2">
      <c r="AU30598"/>
    </row>
    <row r="30599" spans="47:47" x14ac:dyDescent="0.2">
      <c r="AU30599"/>
    </row>
    <row r="30600" spans="47:47" x14ac:dyDescent="0.2">
      <c r="AU30600"/>
    </row>
    <row r="30601" spans="47:47" x14ac:dyDescent="0.2">
      <c r="AU30601"/>
    </row>
    <row r="30602" spans="47:47" x14ac:dyDescent="0.2">
      <c r="AU30602"/>
    </row>
    <row r="30603" spans="47:47" x14ac:dyDescent="0.2">
      <c r="AU30603"/>
    </row>
    <row r="30604" spans="47:47" x14ac:dyDescent="0.2">
      <c r="AU30604"/>
    </row>
    <row r="30605" spans="47:47" x14ac:dyDescent="0.2">
      <c r="AU30605"/>
    </row>
    <row r="30606" spans="47:47" x14ac:dyDescent="0.2">
      <c r="AU30606"/>
    </row>
    <row r="30607" spans="47:47" x14ac:dyDescent="0.2">
      <c r="AU30607"/>
    </row>
    <row r="30608" spans="47:47" x14ac:dyDescent="0.2">
      <c r="AU30608"/>
    </row>
    <row r="30609" spans="47:47" x14ac:dyDescent="0.2">
      <c r="AU30609"/>
    </row>
    <row r="30610" spans="47:47" x14ac:dyDescent="0.2">
      <c r="AU30610"/>
    </row>
    <row r="30611" spans="47:47" x14ac:dyDescent="0.2">
      <c r="AU30611"/>
    </row>
    <row r="30612" spans="47:47" x14ac:dyDescent="0.2">
      <c r="AU30612"/>
    </row>
    <row r="30613" spans="47:47" x14ac:dyDescent="0.2">
      <c r="AU30613"/>
    </row>
    <row r="30614" spans="47:47" x14ac:dyDescent="0.2">
      <c r="AU30614"/>
    </row>
    <row r="30615" spans="47:47" x14ac:dyDescent="0.2">
      <c r="AU30615"/>
    </row>
    <row r="30616" spans="47:47" x14ac:dyDescent="0.2">
      <c r="AU30616"/>
    </row>
    <row r="30617" spans="47:47" x14ac:dyDescent="0.2">
      <c r="AU30617"/>
    </row>
    <row r="30618" spans="47:47" x14ac:dyDescent="0.2">
      <c r="AU30618"/>
    </row>
    <row r="30619" spans="47:47" x14ac:dyDescent="0.2">
      <c r="AU30619"/>
    </row>
    <row r="30620" spans="47:47" x14ac:dyDescent="0.2">
      <c r="AU30620"/>
    </row>
    <row r="30621" spans="47:47" x14ac:dyDescent="0.2">
      <c r="AU30621"/>
    </row>
    <row r="30622" spans="47:47" x14ac:dyDescent="0.2">
      <c r="AU30622"/>
    </row>
    <row r="30623" spans="47:47" x14ac:dyDescent="0.2">
      <c r="AU30623"/>
    </row>
    <row r="30624" spans="47:47" x14ac:dyDescent="0.2">
      <c r="AU30624"/>
    </row>
    <row r="30625" spans="47:47" x14ac:dyDescent="0.2">
      <c r="AU30625"/>
    </row>
    <row r="30626" spans="47:47" x14ac:dyDescent="0.2">
      <c r="AU30626"/>
    </row>
    <row r="30627" spans="47:47" x14ac:dyDescent="0.2">
      <c r="AU30627"/>
    </row>
    <row r="30628" spans="47:47" x14ac:dyDescent="0.2">
      <c r="AU30628"/>
    </row>
    <row r="30629" spans="47:47" x14ac:dyDescent="0.2">
      <c r="AU30629"/>
    </row>
    <row r="30630" spans="47:47" x14ac:dyDescent="0.2">
      <c r="AU30630"/>
    </row>
    <row r="30631" spans="47:47" x14ac:dyDescent="0.2">
      <c r="AU30631"/>
    </row>
    <row r="30632" spans="47:47" x14ac:dyDescent="0.2">
      <c r="AU30632"/>
    </row>
    <row r="30633" spans="47:47" x14ac:dyDescent="0.2">
      <c r="AU30633"/>
    </row>
    <row r="30634" spans="47:47" x14ac:dyDescent="0.2">
      <c r="AU30634"/>
    </row>
    <row r="30635" spans="47:47" x14ac:dyDescent="0.2">
      <c r="AU30635"/>
    </row>
    <row r="30636" spans="47:47" x14ac:dyDescent="0.2">
      <c r="AU30636"/>
    </row>
    <row r="30637" spans="47:47" x14ac:dyDescent="0.2">
      <c r="AU30637"/>
    </row>
    <row r="30638" spans="47:47" x14ac:dyDescent="0.2">
      <c r="AU30638"/>
    </row>
    <row r="30639" spans="47:47" x14ac:dyDescent="0.2">
      <c r="AU30639"/>
    </row>
    <row r="30640" spans="47:47" x14ac:dyDescent="0.2">
      <c r="AU30640"/>
    </row>
    <row r="30641" spans="47:47" x14ac:dyDescent="0.2">
      <c r="AU30641"/>
    </row>
    <row r="30642" spans="47:47" x14ac:dyDescent="0.2">
      <c r="AU30642"/>
    </row>
    <row r="30643" spans="47:47" x14ac:dyDescent="0.2">
      <c r="AU30643"/>
    </row>
    <row r="30644" spans="47:47" x14ac:dyDescent="0.2">
      <c r="AU30644"/>
    </row>
    <row r="30645" spans="47:47" x14ac:dyDescent="0.2">
      <c r="AU30645"/>
    </row>
    <row r="30646" spans="47:47" x14ac:dyDescent="0.2">
      <c r="AU30646"/>
    </row>
    <row r="30647" spans="47:47" x14ac:dyDescent="0.2">
      <c r="AU30647"/>
    </row>
    <row r="30648" spans="47:47" x14ac:dyDescent="0.2">
      <c r="AU30648"/>
    </row>
    <row r="30649" spans="47:47" x14ac:dyDescent="0.2">
      <c r="AU30649"/>
    </row>
    <row r="30650" spans="47:47" x14ac:dyDescent="0.2">
      <c r="AU30650"/>
    </row>
    <row r="30651" spans="47:47" x14ac:dyDescent="0.2">
      <c r="AU30651"/>
    </row>
    <row r="30652" spans="47:47" x14ac:dyDescent="0.2">
      <c r="AU30652"/>
    </row>
    <row r="30653" spans="47:47" x14ac:dyDescent="0.2">
      <c r="AU30653"/>
    </row>
    <row r="30654" spans="47:47" x14ac:dyDescent="0.2">
      <c r="AU30654"/>
    </row>
    <row r="30655" spans="47:47" x14ac:dyDescent="0.2">
      <c r="AU30655"/>
    </row>
    <row r="30656" spans="47:47" x14ac:dyDescent="0.2">
      <c r="AU30656"/>
    </row>
    <row r="30657" spans="47:47" x14ac:dyDescent="0.2">
      <c r="AU30657"/>
    </row>
    <row r="30658" spans="47:47" x14ac:dyDescent="0.2">
      <c r="AU30658"/>
    </row>
    <row r="30659" spans="47:47" x14ac:dyDescent="0.2">
      <c r="AU30659"/>
    </row>
    <row r="30660" spans="47:47" x14ac:dyDescent="0.2">
      <c r="AU30660"/>
    </row>
    <row r="30661" spans="47:47" x14ac:dyDescent="0.2">
      <c r="AU30661"/>
    </row>
    <row r="30662" spans="47:47" x14ac:dyDescent="0.2">
      <c r="AU30662"/>
    </row>
    <row r="30663" spans="47:47" x14ac:dyDescent="0.2">
      <c r="AU30663"/>
    </row>
    <row r="30664" spans="47:47" x14ac:dyDescent="0.2">
      <c r="AU30664"/>
    </row>
    <row r="30665" spans="47:47" x14ac:dyDescent="0.2">
      <c r="AU30665"/>
    </row>
    <row r="30666" spans="47:47" x14ac:dyDescent="0.2">
      <c r="AU30666"/>
    </row>
    <row r="30667" spans="47:47" x14ac:dyDescent="0.2">
      <c r="AU30667"/>
    </row>
    <row r="30668" spans="47:47" x14ac:dyDescent="0.2">
      <c r="AU30668"/>
    </row>
    <row r="30669" spans="47:47" x14ac:dyDescent="0.2">
      <c r="AU30669"/>
    </row>
    <row r="30670" spans="47:47" x14ac:dyDescent="0.2">
      <c r="AU30670"/>
    </row>
    <row r="30671" spans="47:47" x14ac:dyDescent="0.2">
      <c r="AU30671"/>
    </row>
    <row r="30672" spans="47:47" x14ac:dyDescent="0.2">
      <c r="AU30672"/>
    </row>
    <row r="30673" spans="47:47" x14ac:dyDescent="0.2">
      <c r="AU30673"/>
    </row>
    <row r="30674" spans="47:47" x14ac:dyDescent="0.2">
      <c r="AU30674"/>
    </row>
    <row r="30675" spans="47:47" x14ac:dyDescent="0.2">
      <c r="AU30675"/>
    </row>
    <row r="30676" spans="47:47" x14ac:dyDescent="0.2">
      <c r="AU30676"/>
    </row>
    <row r="30677" spans="47:47" x14ac:dyDescent="0.2">
      <c r="AU30677"/>
    </row>
    <row r="30678" spans="47:47" x14ac:dyDescent="0.2">
      <c r="AU30678"/>
    </row>
    <row r="30679" spans="47:47" x14ac:dyDescent="0.2">
      <c r="AU30679"/>
    </row>
    <row r="30680" spans="47:47" x14ac:dyDescent="0.2">
      <c r="AU30680"/>
    </row>
    <row r="30681" spans="47:47" x14ac:dyDescent="0.2">
      <c r="AU30681"/>
    </row>
    <row r="30682" spans="47:47" x14ac:dyDescent="0.2">
      <c r="AU30682"/>
    </row>
    <row r="30683" spans="47:47" x14ac:dyDescent="0.2">
      <c r="AU30683"/>
    </row>
    <row r="30684" spans="47:47" x14ac:dyDescent="0.2">
      <c r="AU30684"/>
    </row>
    <row r="30685" spans="47:47" x14ac:dyDescent="0.2">
      <c r="AU30685"/>
    </row>
    <row r="30686" spans="47:47" x14ac:dyDescent="0.2">
      <c r="AU30686"/>
    </row>
    <row r="30687" spans="47:47" x14ac:dyDescent="0.2">
      <c r="AU30687"/>
    </row>
    <row r="30688" spans="47:47" x14ac:dyDescent="0.2">
      <c r="AU30688"/>
    </row>
    <row r="30689" spans="47:47" x14ac:dyDescent="0.2">
      <c r="AU30689"/>
    </row>
    <row r="30690" spans="47:47" x14ac:dyDescent="0.2">
      <c r="AU30690"/>
    </row>
    <row r="30691" spans="47:47" x14ac:dyDescent="0.2">
      <c r="AU30691"/>
    </row>
    <row r="30692" spans="47:47" x14ac:dyDescent="0.2">
      <c r="AU30692"/>
    </row>
    <row r="30693" spans="47:47" x14ac:dyDescent="0.2">
      <c r="AU30693"/>
    </row>
    <row r="30694" spans="47:47" x14ac:dyDescent="0.2">
      <c r="AU30694"/>
    </row>
    <row r="30695" spans="47:47" x14ac:dyDescent="0.2">
      <c r="AU30695"/>
    </row>
    <row r="30696" spans="47:47" x14ac:dyDescent="0.2">
      <c r="AU30696"/>
    </row>
    <row r="30697" spans="47:47" x14ac:dyDescent="0.2">
      <c r="AU30697"/>
    </row>
    <row r="30698" spans="47:47" x14ac:dyDescent="0.2">
      <c r="AU30698"/>
    </row>
    <row r="30699" spans="47:47" x14ac:dyDescent="0.2">
      <c r="AU30699"/>
    </row>
    <row r="30700" spans="47:47" x14ac:dyDescent="0.2">
      <c r="AU30700"/>
    </row>
    <row r="30701" spans="47:47" x14ac:dyDescent="0.2">
      <c r="AU30701"/>
    </row>
    <row r="30702" spans="47:47" x14ac:dyDescent="0.2">
      <c r="AU30702"/>
    </row>
    <row r="30703" spans="47:47" x14ac:dyDescent="0.2">
      <c r="AU30703"/>
    </row>
    <row r="30704" spans="47:47" x14ac:dyDescent="0.2">
      <c r="AU30704"/>
    </row>
    <row r="30705" spans="47:47" x14ac:dyDescent="0.2">
      <c r="AU30705"/>
    </row>
    <row r="30706" spans="47:47" x14ac:dyDescent="0.2">
      <c r="AU30706"/>
    </row>
    <row r="30707" spans="47:47" x14ac:dyDescent="0.2">
      <c r="AU30707"/>
    </row>
    <row r="30708" spans="47:47" x14ac:dyDescent="0.2">
      <c r="AU30708"/>
    </row>
    <row r="30709" spans="47:47" x14ac:dyDescent="0.2">
      <c r="AU30709"/>
    </row>
    <row r="30710" spans="47:47" x14ac:dyDescent="0.2">
      <c r="AU30710"/>
    </row>
    <row r="30711" spans="47:47" x14ac:dyDescent="0.2">
      <c r="AU30711"/>
    </row>
    <row r="30712" spans="47:47" x14ac:dyDescent="0.2">
      <c r="AU30712"/>
    </row>
    <row r="30713" spans="47:47" x14ac:dyDescent="0.2">
      <c r="AU30713"/>
    </row>
    <row r="30714" spans="47:47" x14ac:dyDescent="0.2">
      <c r="AU30714"/>
    </row>
    <row r="30715" spans="47:47" x14ac:dyDescent="0.2">
      <c r="AU30715"/>
    </row>
    <row r="30716" spans="47:47" x14ac:dyDescent="0.2">
      <c r="AU30716"/>
    </row>
    <row r="30717" spans="47:47" x14ac:dyDescent="0.2">
      <c r="AU30717"/>
    </row>
    <row r="30718" spans="47:47" x14ac:dyDescent="0.2">
      <c r="AU30718"/>
    </row>
    <row r="30719" spans="47:47" x14ac:dyDescent="0.2">
      <c r="AU30719"/>
    </row>
    <row r="30720" spans="47:47" x14ac:dyDescent="0.2">
      <c r="AU30720"/>
    </row>
    <row r="30721" spans="47:47" x14ac:dyDescent="0.2">
      <c r="AU30721"/>
    </row>
    <row r="30722" spans="47:47" x14ac:dyDescent="0.2">
      <c r="AU30722"/>
    </row>
    <row r="30723" spans="47:47" x14ac:dyDescent="0.2">
      <c r="AU30723"/>
    </row>
    <row r="30724" spans="47:47" x14ac:dyDescent="0.2">
      <c r="AU30724"/>
    </row>
    <row r="30725" spans="47:47" x14ac:dyDescent="0.2">
      <c r="AU30725"/>
    </row>
    <row r="30726" spans="47:47" x14ac:dyDescent="0.2">
      <c r="AU30726"/>
    </row>
    <row r="30727" spans="47:47" x14ac:dyDescent="0.2">
      <c r="AU30727"/>
    </row>
    <row r="30728" spans="47:47" x14ac:dyDescent="0.2">
      <c r="AU30728"/>
    </row>
    <row r="30729" spans="47:47" x14ac:dyDescent="0.2">
      <c r="AU30729"/>
    </row>
    <row r="30730" spans="47:47" x14ac:dyDescent="0.2">
      <c r="AU30730"/>
    </row>
    <row r="30731" spans="47:47" x14ac:dyDescent="0.2">
      <c r="AU30731"/>
    </row>
    <row r="30732" spans="47:47" x14ac:dyDescent="0.2">
      <c r="AU30732"/>
    </row>
    <row r="30733" spans="47:47" x14ac:dyDescent="0.2">
      <c r="AU30733"/>
    </row>
    <row r="30734" spans="47:47" x14ac:dyDescent="0.2">
      <c r="AU30734"/>
    </row>
    <row r="30735" spans="47:47" x14ac:dyDescent="0.2">
      <c r="AU30735"/>
    </row>
    <row r="30736" spans="47:47" x14ac:dyDescent="0.2">
      <c r="AU30736"/>
    </row>
    <row r="30737" spans="47:47" x14ac:dyDescent="0.2">
      <c r="AU30737"/>
    </row>
    <row r="30738" spans="47:47" x14ac:dyDescent="0.2">
      <c r="AU30738"/>
    </row>
    <row r="30739" spans="47:47" x14ac:dyDescent="0.2">
      <c r="AU30739"/>
    </row>
    <row r="30740" spans="47:47" x14ac:dyDescent="0.2">
      <c r="AU30740"/>
    </row>
    <row r="30741" spans="47:47" x14ac:dyDescent="0.2">
      <c r="AU30741"/>
    </row>
    <row r="30742" spans="47:47" x14ac:dyDescent="0.2">
      <c r="AU30742"/>
    </row>
    <row r="30743" spans="47:47" x14ac:dyDescent="0.2">
      <c r="AU30743"/>
    </row>
    <row r="30744" spans="47:47" x14ac:dyDescent="0.2">
      <c r="AU30744"/>
    </row>
    <row r="30745" spans="47:47" x14ac:dyDescent="0.2">
      <c r="AU30745"/>
    </row>
    <row r="30746" spans="47:47" x14ac:dyDescent="0.2">
      <c r="AU30746"/>
    </row>
    <row r="30747" spans="47:47" x14ac:dyDescent="0.2">
      <c r="AU30747"/>
    </row>
    <row r="30748" spans="47:47" x14ac:dyDescent="0.2">
      <c r="AU30748"/>
    </row>
    <row r="30749" spans="47:47" x14ac:dyDescent="0.2">
      <c r="AU30749"/>
    </row>
    <row r="30750" spans="47:47" x14ac:dyDescent="0.2">
      <c r="AU30750"/>
    </row>
    <row r="30751" spans="47:47" x14ac:dyDescent="0.2">
      <c r="AU30751"/>
    </row>
    <row r="30752" spans="47:47" x14ac:dyDescent="0.2">
      <c r="AU30752"/>
    </row>
    <row r="30753" spans="47:47" x14ac:dyDescent="0.2">
      <c r="AU30753"/>
    </row>
    <row r="30754" spans="47:47" x14ac:dyDescent="0.2">
      <c r="AU30754"/>
    </row>
    <row r="30755" spans="47:47" x14ac:dyDescent="0.2">
      <c r="AU30755"/>
    </row>
    <row r="30756" spans="47:47" x14ac:dyDescent="0.2">
      <c r="AU30756"/>
    </row>
    <row r="30757" spans="47:47" x14ac:dyDescent="0.2">
      <c r="AU30757"/>
    </row>
    <row r="30758" spans="47:47" x14ac:dyDescent="0.2">
      <c r="AU30758"/>
    </row>
    <row r="30759" spans="47:47" x14ac:dyDescent="0.2">
      <c r="AU30759"/>
    </row>
    <row r="30760" spans="47:47" x14ac:dyDescent="0.2">
      <c r="AU30760"/>
    </row>
    <row r="30761" spans="47:47" x14ac:dyDescent="0.2">
      <c r="AU30761"/>
    </row>
    <row r="30762" spans="47:47" x14ac:dyDescent="0.2">
      <c r="AU30762"/>
    </row>
    <row r="30763" spans="47:47" x14ac:dyDescent="0.2">
      <c r="AU30763"/>
    </row>
    <row r="30764" spans="47:47" x14ac:dyDescent="0.2">
      <c r="AU30764"/>
    </row>
    <row r="30765" spans="47:47" x14ac:dyDescent="0.2">
      <c r="AU30765"/>
    </row>
    <row r="30766" spans="47:47" x14ac:dyDescent="0.2">
      <c r="AU30766"/>
    </row>
    <row r="30767" spans="47:47" x14ac:dyDescent="0.2">
      <c r="AU30767"/>
    </row>
    <row r="30768" spans="47:47" x14ac:dyDescent="0.2">
      <c r="AU30768"/>
    </row>
    <row r="30769" spans="47:47" x14ac:dyDescent="0.2">
      <c r="AU30769"/>
    </row>
    <row r="30770" spans="47:47" x14ac:dyDescent="0.2">
      <c r="AU30770"/>
    </row>
    <row r="30771" spans="47:47" x14ac:dyDescent="0.2">
      <c r="AU30771"/>
    </row>
    <row r="30772" spans="47:47" x14ac:dyDescent="0.2">
      <c r="AU30772"/>
    </row>
    <row r="30773" spans="47:47" x14ac:dyDescent="0.2">
      <c r="AU30773"/>
    </row>
    <row r="30774" spans="47:47" x14ac:dyDescent="0.2">
      <c r="AU30774"/>
    </row>
    <row r="30775" spans="47:47" x14ac:dyDescent="0.2">
      <c r="AU30775"/>
    </row>
    <row r="30776" spans="47:47" x14ac:dyDescent="0.2">
      <c r="AU30776"/>
    </row>
    <row r="30777" spans="47:47" x14ac:dyDescent="0.2">
      <c r="AU30777"/>
    </row>
    <row r="30778" spans="47:47" x14ac:dyDescent="0.2">
      <c r="AU30778"/>
    </row>
    <row r="30779" spans="47:47" x14ac:dyDescent="0.2">
      <c r="AU30779"/>
    </row>
    <row r="30780" spans="47:47" x14ac:dyDescent="0.2">
      <c r="AU30780"/>
    </row>
    <row r="30781" spans="47:47" x14ac:dyDescent="0.2">
      <c r="AU30781"/>
    </row>
    <row r="30782" spans="47:47" x14ac:dyDescent="0.2">
      <c r="AU30782"/>
    </row>
    <row r="30783" spans="47:47" x14ac:dyDescent="0.2">
      <c r="AU30783"/>
    </row>
    <row r="30784" spans="47:47" x14ac:dyDescent="0.2">
      <c r="AU30784"/>
    </row>
    <row r="30785" spans="47:47" x14ac:dyDescent="0.2">
      <c r="AU30785"/>
    </row>
    <row r="30786" spans="47:47" x14ac:dyDescent="0.2">
      <c r="AU30786"/>
    </row>
    <row r="30787" spans="47:47" x14ac:dyDescent="0.2">
      <c r="AU30787"/>
    </row>
    <row r="30788" spans="47:47" x14ac:dyDescent="0.2">
      <c r="AU30788"/>
    </row>
    <row r="30789" spans="47:47" x14ac:dyDescent="0.2">
      <c r="AU30789"/>
    </row>
    <row r="30790" spans="47:47" x14ac:dyDescent="0.2">
      <c r="AU30790"/>
    </row>
    <row r="30791" spans="47:47" x14ac:dyDescent="0.2">
      <c r="AU30791"/>
    </row>
    <row r="30792" spans="47:47" x14ac:dyDescent="0.2">
      <c r="AU30792"/>
    </row>
    <row r="30793" spans="47:47" x14ac:dyDescent="0.2">
      <c r="AU30793"/>
    </row>
    <row r="30794" spans="47:47" x14ac:dyDescent="0.2">
      <c r="AU30794"/>
    </row>
    <row r="30795" spans="47:47" x14ac:dyDescent="0.2">
      <c r="AU30795"/>
    </row>
    <row r="30796" spans="47:47" x14ac:dyDescent="0.2">
      <c r="AU30796"/>
    </row>
    <row r="30797" spans="47:47" x14ac:dyDescent="0.2">
      <c r="AU30797"/>
    </row>
    <row r="30798" spans="47:47" x14ac:dyDescent="0.2">
      <c r="AU30798"/>
    </row>
    <row r="30799" spans="47:47" x14ac:dyDescent="0.2">
      <c r="AU30799"/>
    </row>
    <row r="30800" spans="47:47" x14ac:dyDescent="0.2">
      <c r="AU30800"/>
    </row>
    <row r="30801" spans="47:47" x14ac:dyDescent="0.2">
      <c r="AU30801"/>
    </row>
    <row r="30802" spans="47:47" x14ac:dyDescent="0.2">
      <c r="AU30802"/>
    </row>
    <row r="30803" spans="47:47" x14ac:dyDescent="0.2">
      <c r="AU30803"/>
    </row>
    <row r="30804" spans="47:47" x14ac:dyDescent="0.2">
      <c r="AU30804"/>
    </row>
    <row r="30805" spans="47:47" x14ac:dyDescent="0.2">
      <c r="AU30805"/>
    </row>
    <row r="30806" spans="47:47" x14ac:dyDescent="0.2">
      <c r="AU30806"/>
    </row>
    <row r="30807" spans="47:47" x14ac:dyDescent="0.2">
      <c r="AU30807"/>
    </row>
    <row r="30808" spans="47:47" x14ac:dyDescent="0.2">
      <c r="AU30808"/>
    </row>
    <row r="30809" spans="47:47" x14ac:dyDescent="0.2">
      <c r="AU30809"/>
    </row>
    <row r="30810" spans="47:47" x14ac:dyDescent="0.2">
      <c r="AU30810"/>
    </row>
    <row r="30811" spans="47:47" x14ac:dyDescent="0.2">
      <c r="AU30811"/>
    </row>
    <row r="30812" spans="47:47" x14ac:dyDescent="0.2">
      <c r="AU30812"/>
    </row>
    <row r="30813" spans="47:47" x14ac:dyDescent="0.2">
      <c r="AU30813"/>
    </row>
    <row r="30814" spans="47:47" x14ac:dyDescent="0.2">
      <c r="AU30814"/>
    </row>
    <row r="30815" spans="47:47" x14ac:dyDescent="0.2">
      <c r="AU30815"/>
    </row>
    <row r="30816" spans="47:47" x14ac:dyDescent="0.2">
      <c r="AU30816"/>
    </row>
    <row r="30817" spans="47:47" x14ac:dyDescent="0.2">
      <c r="AU30817"/>
    </row>
    <row r="30818" spans="47:47" x14ac:dyDescent="0.2">
      <c r="AU30818"/>
    </row>
    <row r="30819" spans="47:47" x14ac:dyDescent="0.2">
      <c r="AU30819"/>
    </row>
    <row r="30820" spans="47:47" x14ac:dyDescent="0.2">
      <c r="AU30820"/>
    </row>
    <row r="30821" spans="47:47" x14ac:dyDescent="0.2">
      <c r="AU30821"/>
    </row>
    <row r="30822" spans="47:47" x14ac:dyDescent="0.2">
      <c r="AU30822"/>
    </row>
    <row r="30823" spans="47:47" x14ac:dyDescent="0.2">
      <c r="AU30823"/>
    </row>
    <row r="30824" spans="47:47" x14ac:dyDescent="0.2">
      <c r="AU30824"/>
    </row>
    <row r="30825" spans="47:47" x14ac:dyDescent="0.2">
      <c r="AU30825"/>
    </row>
    <row r="30826" spans="47:47" x14ac:dyDescent="0.2">
      <c r="AU30826"/>
    </row>
    <row r="30827" spans="47:47" x14ac:dyDescent="0.2">
      <c r="AU30827"/>
    </row>
    <row r="30828" spans="47:47" x14ac:dyDescent="0.2">
      <c r="AU30828"/>
    </row>
    <row r="30829" spans="47:47" x14ac:dyDescent="0.2">
      <c r="AU30829"/>
    </row>
    <row r="30830" spans="47:47" x14ac:dyDescent="0.2">
      <c r="AU30830"/>
    </row>
    <row r="30831" spans="47:47" x14ac:dyDescent="0.2">
      <c r="AU30831"/>
    </row>
    <row r="30832" spans="47:47" x14ac:dyDescent="0.2">
      <c r="AU30832"/>
    </row>
    <row r="30833" spans="47:47" x14ac:dyDescent="0.2">
      <c r="AU30833"/>
    </row>
    <row r="30834" spans="47:47" x14ac:dyDescent="0.2">
      <c r="AU30834"/>
    </row>
    <row r="30835" spans="47:47" x14ac:dyDescent="0.2">
      <c r="AU30835"/>
    </row>
    <row r="30836" spans="47:47" x14ac:dyDescent="0.2">
      <c r="AU30836"/>
    </row>
    <row r="30837" spans="47:47" x14ac:dyDescent="0.2">
      <c r="AU30837"/>
    </row>
    <row r="30838" spans="47:47" x14ac:dyDescent="0.2">
      <c r="AU30838"/>
    </row>
    <row r="30839" spans="47:47" x14ac:dyDescent="0.2">
      <c r="AU30839"/>
    </row>
    <row r="30840" spans="47:47" x14ac:dyDescent="0.2">
      <c r="AU30840"/>
    </row>
    <row r="30841" spans="47:47" x14ac:dyDescent="0.2">
      <c r="AU30841"/>
    </row>
    <row r="30842" spans="47:47" x14ac:dyDescent="0.2">
      <c r="AU30842"/>
    </row>
    <row r="30843" spans="47:47" x14ac:dyDescent="0.2">
      <c r="AU30843"/>
    </row>
    <row r="30844" spans="47:47" x14ac:dyDescent="0.2">
      <c r="AU30844"/>
    </row>
    <row r="30845" spans="47:47" x14ac:dyDescent="0.2">
      <c r="AU30845"/>
    </row>
    <row r="30846" spans="47:47" x14ac:dyDescent="0.2">
      <c r="AU30846"/>
    </row>
    <row r="30847" spans="47:47" x14ac:dyDescent="0.2">
      <c r="AU30847"/>
    </row>
    <row r="30848" spans="47:47" x14ac:dyDescent="0.2">
      <c r="AU30848"/>
    </row>
    <row r="30849" spans="47:47" x14ac:dyDescent="0.2">
      <c r="AU30849"/>
    </row>
    <row r="30850" spans="47:47" x14ac:dyDescent="0.2">
      <c r="AU30850"/>
    </row>
    <row r="30851" spans="47:47" x14ac:dyDescent="0.2">
      <c r="AU30851"/>
    </row>
    <row r="30852" spans="47:47" x14ac:dyDescent="0.2">
      <c r="AU30852"/>
    </row>
    <row r="30853" spans="47:47" x14ac:dyDescent="0.2">
      <c r="AU30853"/>
    </row>
    <row r="30854" spans="47:47" x14ac:dyDescent="0.2">
      <c r="AU30854"/>
    </row>
    <row r="30855" spans="47:47" x14ac:dyDescent="0.2">
      <c r="AU30855"/>
    </row>
    <row r="30856" spans="47:47" x14ac:dyDescent="0.2">
      <c r="AU30856"/>
    </row>
    <row r="30857" spans="47:47" x14ac:dyDescent="0.2">
      <c r="AU30857"/>
    </row>
    <row r="30858" spans="47:47" x14ac:dyDescent="0.2">
      <c r="AU30858"/>
    </row>
    <row r="30859" spans="47:47" x14ac:dyDescent="0.2">
      <c r="AU30859"/>
    </row>
    <row r="30860" spans="47:47" x14ac:dyDescent="0.2">
      <c r="AU30860"/>
    </row>
    <row r="30861" spans="47:47" x14ac:dyDescent="0.2">
      <c r="AU30861"/>
    </row>
    <row r="30862" spans="47:47" x14ac:dyDescent="0.2">
      <c r="AU30862"/>
    </row>
    <row r="30863" spans="47:47" x14ac:dyDescent="0.2">
      <c r="AU30863"/>
    </row>
    <row r="30864" spans="47:47" x14ac:dyDescent="0.2">
      <c r="AU30864"/>
    </row>
    <row r="30865" spans="47:47" x14ac:dyDescent="0.2">
      <c r="AU30865"/>
    </row>
    <row r="30866" spans="47:47" x14ac:dyDescent="0.2">
      <c r="AU30866"/>
    </row>
    <row r="30867" spans="47:47" x14ac:dyDescent="0.2">
      <c r="AU30867"/>
    </row>
    <row r="30868" spans="47:47" x14ac:dyDescent="0.2">
      <c r="AU30868"/>
    </row>
    <row r="30869" spans="47:47" x14ac:dyDescent="0.2">
      <c r="AU30869"/>
    </row>
    <row r="30870" spans="47:47" x14ac:dyDescent="0.2">
      <c r="AU30870"/>
    </row>
    <row r="30871" spans="47:47" x14ac:dyDescent="0.2">
      <c r="AU30871"/>
    </row>
    <row r="30872" spans="47:47" x14ac:dyDescent="0.2">
      <c r="AU30872"/>
    </row>
    <row r="30873" spans="47:47" x14ac:dyDescent="0.2">
      <c r="AU30873"/>
    </row>
    <row r="30874" spans="47:47" x14ac:dyDescent="0.2">
      <c r="AU30874"/>
    </row>
    <row r="30875" spans="47:47" x14ac:dyDescent="0.2">
      <c r="AU30875"/>
    </row>
    <row r="30876" spans="47:47" x14ac:dyDescent="0.2">
      <c r="AU30876"/>
    </row>
    <row r="30877" spans="47:47" x14ac:dyDescent="0.2">
      <c r="AU30877"/>
    </row>
    <row r="30878" spans="47:47" x14ac:dyDescent="0.2">
      <c r="AU30878"/>
    </row>
    <row r="30879" spans="47:47" x14ac:dyDescent="0.2">
      <c r="AU30879"/>
    </row>
    <row r="30880" spans="47:47" x14ac:dyDescent="0.2">
      <c r="AU30880"/>
    </row>
    <row r="30881" spans="47:47" x14ac:dyDescent="0.2">
      <c r="AU30881"/>
    </row>
    <row r="30882" spans="47:47" x14ac:dyDescent="0.2">
      <c r="AU30882"/>
    </row>
    <row r="30883" spans="47:47" x14ac:dyDescent="0.2">
      <c r="AU30883"/>
    </row>
    <row r="30884" spans="47:47" x14ac:dyDescent="0.2">
      <c r="AU30884"/>
    </row>
    <row r="30885" spans="47:47" x14ac:dyDescent="0.2">
      <c r="AU30885"/>
    </row>
    <row r="30886" spans="47:47" x14ac:dyDescent="0.2">
      <c r="AU30886"/>
    </row>
    <row r="30887" spans="47:47" x14ac:dyDescent="0.2">
      <c r="AU30887"/>
    </row>
    <row r="30888" spans="47:47" x14ac:dyDescent="0.2">
      <c r="AU30888"/>
    </row>
    <row r="30889" spans="47:47" x14ac:dyDescent="0.2">
      <c r="AU30889"/>
    </row>
    <row r="30890" spans="47:47" x14ac:dyDescent="0.2">
      <c r="AU30890"/>
    </row>
    <row r="30891" spans="47:47" x14ac:dyDescent="0.2">
      <c r="AU30891"/>
    </row>
    <row r="30892" spans="47:47" x14ac:dyDescent="0.2">
      <c r="AU30892"/>
    </row>
    <row r="30893" spans="47:47" x14ac:dyDescent="0.2">
      <c r="AU30893"/>
    </row>
    <row r="30894" spans="47:47" x14ac:dyDescent="0.2">
      <c r="AU30894"/>
    </row>
    <row r="30895" spans="47:47" x14ac:dyDescent="0.2">
      <c r="AU30895"/>
    </row>
    <row r="30896" spans="47:47" x14ac:dyDescent="0.2">
      <c r="AU30896"/>
    </row>
    <row r="30897" spans="47:47" x14ac:dyDescent="0.2">
      <c r="AU30897"/>
    </row>
    <row r="30898" spans="47:47" x14ac:dyDescent="0.2">
      <c r="AU30898"/>
    </row>
    <row r="30899" spans="47:47" x14ac:dyDescent="0.2">
      <c r="AU30899"/>
    </row>
    <row r="30900" spans="47:47" x14ac:dyDescent="0.2">
      <c r="AU30900"/>
    </row>
    <row r="30901" spans="47:47" x14ac:dyDescent="0.2">
      <c r="AU30901"/>
    </row>
    <row r="30902" spans="47:47" x14ac:dyDescent="0.2">
      <c r="AU30902"/>
    </row>
    <row r="30903" spans="47:47" x14ac:dyDescent="0.2">
      <c r="AU30903"/>
    </row>
    <row r="30904" spans="47:47" x14ac:dyDescent="0.2">
      <c r="AU30904"/>
    </row>
    <row r="30905" spans="47:47" x14ac:dyDescent="0.2">
      <c r="AU30905"/>
    </row>
    <row r="30906" spans="47:47" x14ac:dyDescent="0.2">
      <c r="AU30906"/>
    </row>
    <row r="30907" spans="47:47" x14ac:dyDescent="0.2">
      <c r="AU30907"/>
    </row>
    <row r="30908" spans="47:47" x14ac:dyDescent="0.2">
      <c r="AU30908"/>
    </row>
    <row r="30909" spans="47:47" x14ac:dyDescent="0.2">
      <c r="AU30909"/>
    </row>
    <row r="30910" spans="47:47" x14ac:dyDescent="0.2">
      <c r="AU30910"/>
    </row>
    <row r="30911" spans="47:47" x14ac:dyDescent="0.2">
      <c r="AU30911"/>
    </row>
    <row r="30912" spans="47:47" x14ac:dyDescent="0.2">
      <c r="AU30912"/>
    </row>
    <row r="30913" spans="47:47" x14ac:dyDescent="0.2">
      <c r="AU30913"/>
    </row>
    <row r="30914" spans="47:47" x14ac:dyDescent="0.2">
      <c r="AU30914"/>
    </row>
    <row r="30915" spans="47:47" x14ac:dyDescent="0.2">
      <c r="AU30915"/>
    </row>
    <row r="30916" spans="47:47" x14ac:dyDescent="0.2">
      <c r="AU30916"/>
    </row>
    <row r="30917" spans="47:47" x14ac:dyDescent="0.2">
      <c r="AU30917"/>
    </row>
    <row r="30918" spans="47:47" x14ac:dyDescent="0.2">
      <c r="AU30918"/>
    </row>
    <row r="30919" spans="47:47" x14ac:dyDescent="0.2">
      <c r="AU30919"/>
    </row>
    <row r="30920" spans="47:47" x14ac:dyDescent="0.2">
      <c r="AU30920"/>
    </row>
    <row r="30921" spans="47:47" x14ac:dyDescent="0.2">
      <c r="AU30921"/>
    </row>
    <row r="30922" spans="47:47" x14ac:dyDescent="0.2">
      <c r="AU30922"/>
    </row>
    <row r="30923" spans="47:47" x14ac:dyDescent="0.2">
      <c r="AU30923"/>
    </row>
    <row r="30924" spans="47:47" x14ac:dyDescent="0.2">
      <c r="AU30924"/>
    </row>
    <row r="30925" spans="47:47" x14ac:dyDescent="0.2">
      <c r="AU30925"/>
    </row>
    <row r="30926" spans="47:47" x14ac:dyDescent="0.2">
      <c r="AU30926"/>
    </row>
    <row r="30927" spans="47:47" x14ac:dyDescent="0.2">
      <c r="AU30927"/>
    </row>
    <row r="30928" spans="47:47" x14ac:dyDescent="0.2">
      <c r="AU30928"/>
    </row>
    <row r="30929" spans="47:47" x14ac:dyDescent="0.2">
      <c r="AU30929"/>
    </row>
    <row r="30930" spans="47:47" x14ac:dyDescent="0.2">
      <c r="AU30930"/>
    </row>
    <row r="30931" spans="47:47" x14ac:dyDescent="0.2">
      <c r="AU30931"/>
    </row>
    <row r="30932" spans="47:47" x14ac:dyDescent="0.2">
      <c r="AU30932"/>
    </row>
    <row r="30933" spans="47:47" x14ac:dyDescent="0.2">
      <c r="AU30933"/>
    </row>
    <row r="30934" spans="47:47" x14ac:dyDescent="0.2">
      <c r="AU30934"/>
    </row>
    <row r="30935" spans="47:47" x14ac:dyDescent="0.2">
      <c r="AU30935"/>
    </row>
    <row r="30936" spans="47:47" x14ac:dyDescent="0.2">
      <c r="AU30936"/>
    </row>
    <row r="30937" spans="47:47" x14ac:dyDescent="0.2">
      <c r="AU30937"/>
    </row>
    <row r="30938" spans="47:47" x14ac:dyDescent="0.2">
      <c r="AU30938"/>
    </row>
    <row r="30939" spans="47:47" x14ac:dyDescent="0.2">
      <c r="AU30939"/>
    </row>
    <row r="30940" spans="47:47" x14ac:dyDescent="0.2">
      <c r="AU30940"/>
    </row>
    <row r="30941" spans="47:47" x14ac:dyDescent="0.2">
      <c r="AU30941"/>
    </row>
    <row r="30942" spans="47:47" x14ac:dyDescent="0.2">
      <c r="AU30942"/>
    </row>
    <row r="30943" spans="47:47" x14ac:dyDescent="0.2">
      <c r="AU30943"/>
    </row>
    <row r="30944" spans="47:47" x14ac:dyDescent="0.2">
      <c r="AU30944"/>
    </row>
    <row r="30945" spans="47:47" x14ac:dyDescent="0.2">
      <c r="AU30945"/>
    </row>
    <row r="30946" spans="47:47" x14ac:dyDescent="0.2">
      <c r="AU30946"/>
    </row>
    <row r="30947" spans="47:47" x14ac:dyDescent="0.2">
      <c r="AU30947"/>
    </row>
    <row r="30948" spans="47:47" x14ac:dyDescent="0.2">
      <c r="AU30948"/>
    </row>
    <row r="30949" spans="47:47" x14ac:dyDescent="0.2">
      <c r="AU30949"/>
    </row>
    <row r="30950" spans="47:47" x14ac:dyDescent="0.2">
      <c r="AU30950"/>
    </row>
    <row r="30951" spans="47:47" x14ac:dyDescent="0.2">
      <c r="AU30951"/>
    </row>
    <row r="30952" spans="47:47" x14ac:dyDescent="0.2">
      <c r="AU30952"/>
    </row>
    <row r="30953" spans="47:47" x14ac:dyDescent="0.2">
      <c r="AU30953"/>
    </row>
    <row r="30954" spans="47:47" x14ac:dyDescent="0.2">
      <c r="AU30954"/>
    </row>
    <row r="30955" spans="47:47" x14ac:dyDescent="0.2">
      <c r="AU30955"/>
    </row>
    <row r="30956" spans="47:47" x14ac:dyDescent="0.2">
      <c r="AU30956"/>
    </row>
    <row r="30957" spans="47:47" x14ac:dyDescent="0.2">
      <c r="AU30957"/>
    </row>
    <row r="30958" spans="47:47" x14ac:dyDescent="0.2">
      <c r="AU30958"/>
    </row>
    <row r="30959" spans="47:47" x14ac:dyDescent="0.2">
      <c r="AU30959"/>
    </row>
    <row r="30960" spans="47:47" x14ac:dyDescent="0.2">
      <c r="AU30960"/>
    </row>
    <row r="30961" spans="47:47" x14ac:dyDescent="0.2">
      <c r="AU30961"/>
    </row>
    <row r="30962" spans="47:47" x14ac:dyDescent="0.2">
      <c r="AU30962"/>
    </row>
    <row r="30963" spans="47:47" x14ac:dyDescent="0.2">
      <c r="AU30963"/>
    </row>
    <row r="30964" spans="47:47" x14ac:dyDescent="0.2">
      <c r="AU30964"/>
    </row>
    <row r="30965" spans="47:47" x14ac:dyDescent="0.2">
      <c r="AU30965"/>
    </row>
    <row r="30966" spans="47:47" x14ac:dyDescent="0.2">
      <c r="AU30966"/>
    </row>
    <row r="30967" spans="47:47" x14ac:dyDescent="0.2">
      <c r="AU30967"/>
    </row>
    <row r="30968" spans="47:47" x14ac:dyDescent="0.2">
      <c r="AU30968"/>
    </row>
    <row r="30969" spans="47:47" x14ac:dyDescent="0.2">
      <c r="AU30969"/>
    </row>
    <row r="30970" spans="47:47" x14ac:dyDescent="0.2">
      <c r="AU30970"/>
    </row>
    <row r="30971" spans="47:47" x14ac:dyDescent="0.2">
      <c r="AU30971"/>
    </row>
    <row r="30972" spans="47:47" x14ac:dyDescent="0.2">
      <c r="AU30972"/>
    </row>
    <row r="30973" spans="47:47" x14ac:dyDescent="0.2">
      <c r="AU30973"/>
    </row>
    <row r="30974" spans="47:47" x14ac:dyDescent="0.2">
      <c r="AU30974"/>
    </row>
    <row r="30975" spans="47:47" x14ac:dyDescent="0.2">
      <c r="AU30975"/>
    </row>
    <row r="30976" spans="47:47" x14ac:dyDescent="0.2">
      <c r="AU30976"/>
    </row>
    <row r="30977" spans="47:47" x14ac:dyDescent="0.2">
      <c r="AU30977"/>
    </row>
    <row r="30978" spans="47:47" x14ac:dyDescent="0.2">
      <c r="AU30978"/>
    </row>
    <row r="30979" spans="47:47" x14ac:dyDescent="0.2">
      <c r="AU30979"/>
    </row>
    <row r="30980" spans="47:47" x14ac:dyDescent="0.2">
      <c r="AU30980"/>
    </row>
    <row r="30981" spans="47:47" x14ac:dyDescent="0.2">
      <c r="AU30981"/>
    </row>
    <row r="30982" spans="47:47" x14ac:dyDescent="0.2">
      <c r="AU30982"/>
    </row>
    <row r="30983" spans="47:47" x14ac:dyDescent="0.2">
      <c r="AU30983"/>
    </row>
    <row r="30984" spans="47:47" x14ac:dyDescent="0.2">
      <c r="AU30984"/>
    </row>
    <row r="30985" spans="47:47" x14ac:dyDescent="0.2">
      <c r="AU30985"/>
    </row>
    <row r="30986" spans="47:47" x14ac:dyDescent="0.2">
      <c r="AU30986"/>
    </row>
    <row r="30987" spans="47:47" x14ac:dyDescent="0.2">
      <c r="AU30987"/>
    </row>
    <row r="30988" spans="47:47" x14ac:dyDescent="0.2">
      <c r="AU30988"/>
    </row>
    <row r="30989" spans="47:47" x14ac:dyDescent="0.2">
      <c r="AU30989"/>
    </row>
    <row r="30990" spans="47:47" x14ac:dyDescent="0.2">
      <c r="AU30990"/>
    </row>
    <row r="30991" spans="47:47" x14ac:dyDescent="0.2">
      <c r="AU30991"/>
    </row>
    <row r="30992" spans="47:47" x14ac:dyDescent="0.2">
      <c r="AU30992"/>
    </row>
    <row r="30993" spans="47:47" x14ac:dyDescent="0.2">
      <c r="AU30993"/>
    </row>
    <row r="30994" spans="47:47" x14ac:dyDescent="0.2">
      <c r="AU30994"/>
    </row>
    <row r="30995" spans="47:47" x14ac:dyDescent="0.2">
      <c r="AU30995"/>
    </row>
    <row r="30996" spans="47:47" x14ac:dyDescent="0.2">
      <c r="AU30996"/>
    </row>
    <row r="30997" spans="47:47" x14ac:dyDescent="0.2">
      <c r="AU30997"/>
    </row>
    <row r="30998" spans="47:47" x14ac:dyDescent="0.2">
      <c r="AU30998"/>
    </row>
    <row r="30999" spans="47:47" x14ac:dyDescent="0.2">
      <c r="AU30999"/>
    </row>
    <row r="31000" spans="47:47" x14ac:dyDescent="0.2">
      <c r="AU31000"/>
    </row>
    <row r="31001" spans="47:47" x14ac:dyDescent="0.2">
      <c r="AU31001"/>
    </row>
    <row r="31002" spans="47:47" x14ac:dyDescent="0.2">
      <c r="AU31002"/>
    </row>
    <row r="31003" spans="47:47" x14ac:dyDescent="0.2">
      <c r="AU31003"/>
    </row>
    <row r="31004" spans="47:47" x14ac:dyDescent="0.2">
      <c r="AU31004"/>
    </row>
    <row r="31005" spans="47:47" x14ac:dyDescent="0.2">
      <c r="AU31005"/>
    </row>
    <row r="31006" spans="47:47" x14ac:dyDescent="0.2">
      <c r="AU31006"/>
    </row>
    <row r="31007" spans="47:47" x14ac:dyDescent="0.2">
      <c r="AU31007"/>
    </row>
    <row r="31008" spans="47:47" x14ac:dyDescent="0.2">
      <c r="AU31008"/>
    </row>
    <row r="31009" spans="47:47" x14ac:dyDescent="0.2">
      <c r="AU31009"/>
    </row>
    <row r="31010" spans="47:47" x14ac:dyDescent="0.2">
      <c r="AU31010"/>
    </row>
    <row r="31011" spans="47:47" x14ac:dyDescent="0.2">
      <c r="AU31011"/>
    </row>
    <row r="31012" spans="47:47" x14ac:dyDescent="0.2">
      <c r="AU31012"/>
    </row>
    <row r="31013" spans="47:47" x14ac:dyDescent="0.2">
      <c r="AU31013"/>
    </row>
    <row r="31014" spans="47:47" x14ac:dyDescent="0.2">
      <c r="AU31014"/>
    </row>
    <row r="31015" spans="47:47" x14ac:dyDescent="0.2">
      <c r="AU31015"/>
    </row>
    <row r="31016" spans="47:47" x14ac:dyDescent="0.2">
      <c r="AU31016"/>
    </row>
    <row r="31017" spans="47:47" x14ac:dyDescent="0.2">
      <c r="AU31017"/>
    </row>
    <row r="31018" spans="47:47" x14ac:dyDescent="0.2">
      <c r="AU31018"/>
    </row>
    <row r="31019" spans="47:47" x14ac:dyDescent="0.2">
      <c r="AU31019"/>
    </row>
    <row r="31020" spans="47:47" x14ac:dyDescent="0.2">
      <c r="AU31020"/>
    </row>
    <row r="31021" spans="47:47" x14ac:dyDescent="0.2">
      <c r="AU31021"/>
    </row>
    <row r="31022" spans="47:47" x14ac:dyDescent="0.2">
      <c r="AU31022"/>
    </row>
    <row r="31023" spans="47:47" x14ac:dyDescent="0.2">
      <c r="AU31023"/>
    </row>
    <row r="31024" spans="47:47" x14ac:dyDescent="0.2">
      <c r="AU31024"/>
    </row>
    <row r="31025" spans="47:47" x14ac:dyDescent="0.2">
      <c r="AU31025"/>
    </row>
    <row r="31026" spans="47:47" x14ac:dyDescent="0.2">
      <c r="AU31026"/>
    </row>
    <row r="31027" spans="47:47" x14ac:dyDescent="0.2">
      <c r="AU31027"/>
    </row>
    <row r="31028" spans="47:47" x14ac:dyDescent="0.2">
      <c r="AU31028"/>
    </row>
    <row r="31029" spans="47:47" x14ac:dyDescent="0.2">
      <c r="AU31029"/>
    </row>
    <row r="31030" spans="47:47" x14ac:dyDescent="0.2">
      <c r="AU31030"/>
    </row>
    <row r="31031" spans="47:47" x14ac:dyDescent="0.2">
      <c r="AU31031"/>
    </row>
    <row r="31032" spans="47:47" x14ac:dyDescent="0.2">
      <c r="AU31032"/>
    </row>
    <row r="31033" spans="47:47" x14ac:dyDescent="0.2">
      <c r="AU31033"/>
    </row>
    <row r="31034" spans="47:47" x14ac:dyDescent="0.2">
      <c r="AU31034"/>
    </row>
    <row r="31035" spans="47:47" x14ac:dyDescent="0.2">
      <c r="AU31035"/>
    </row>
    <row r="31036" spans="47:47" x14ac:dyDescent="0.2">
      <c r="AU31036"/>
    </row>
    <row r="31037" spans="47:47" x14ac:dyDescent="0.2">
      <c r="AU31037"/>
    </row>
    <row r="31038" spans="47:47" x14ac:dyDescent="0.2">
      <c r="AU31038"/>
    </row>
    <row r="31039" spans="47:47" x14ac:dyDescent="0.2">
      <c r="AU31039"/>
    </row>
    <row r="31040" spans="47:47" x14ac:dyDescent="0.2">
      <c r="AU31040"/>
    </row>
    <row r="31041" spans="47:47" x14ac:dyDescent="0.2">
      <c r="AU31041"/>
    </row>
    <row r="31042" spans="47:47" x14ac:dyDescent="0.2">
      <c r="AU31042"/>
    </row>
    <row r="31043" spans="47:47" x14ac:dyDescent="0.2">
      <c r="AU31043"/>
    </row>
    <row r="31044" spans="47:47" x14ac:dyDescent="0.2">
      <c r="AU31044"/>
    </row>
    <row r="31045" spans="47:47" x14ac:dyDescent="0.2">
      <c r="AU31045"/>
    </row>
    <row r="31046" spans="47:47" x14ac:dyDescent="0.2">
      <c r="AU31046"/>
    </row>
    <row r="31047" spans="47:47" x14ac:dyDescent="0.2">
      <c r="AU31047"/>
    </row>
    <row r="31048" spans="47:47" x14ac:dyDescent="0.2">
      <c r="AU31048"/>
    </row>
    <row r="31049" spans="47:47" x14ac:dyDescent="0.2">
      <c r="AU31049"/>
    </row>
    <row r="31050" spans="47:47" x14ac:dyDescent="0.2">
      <c r="AU31050"/>
    </row>
    <row r="31051" spans="47:47" x14ac:dyDescent="0.2">
      <c r="AU31051"/>
    </row>
    <row r="31052" spans="47:47" x14ac:dyDescent="0.2">
      <c r="AU31052"/>
    </row>
    <row r="31053" spans="47:47" x14ac:dyDescent="0.2">
      <c r="AU31053"/>
    </row>
    <row r="31054" spans="47:47" x14ac:dyDescent="0.2">
      <c r="AU31054"/>
    </row>
    <row r="31055" spans="47:47" x14ac:dyDescent="0.2">
      <c r="AU31055"/>
    </row>
    <row r="31056" spans="47:47" x14ac:dyDescent="0.2">
      <c r="AU31056"/>
    </row>
    <row r="31057" spans="47:47" x14ac:dyDescent="0.2">
      <c r="AU31057"/>
    </row>
    <row r="31058" spans="47:47" x14ac:dyDescent="0.2">
      <c r="AU31058"/>
    </row>
    <row r="31059" spans="47:47" x14ac:dyDescent="0.2">
      <c r="AU31059"/>
    </row>
    <row r="31060" spans="47:47" x14ac:dyDescent="0.2">
      <c r="AU31060"/>
    </row>
    <row r="31061" spans="47:47" x14ac:dyDescent="0.2">
      <c r="AU31061"/>
    </row>
    <row r="31062" spans="47:47" x14ac:dyDescent="0.2">
      <c r="AU31062"/>
    </row>
    <row r="31063" spans="47:47" x14ac:dyDescent="0.2">
      <c r="AU31063"/>
    </row>
    <row r="31064" spans="47:47" x14ac:dyDescent="0.2">
      <c r="AU31064"/>
    </row>
    <row r="31065" spans="47:47" x14ac:dyDescent="0.2">
      <c r="AU31065"/>
    </row>
    <row r="31066" spans="47:47" x14ac:dyDescent="0.2">
      <c r="AU31066"/>
    </row>
    <row r="31067" spans="47:47" x14ac:dyDescent="0.2">
      <c r="AU31067"/>
    </row>
    <row r="31068" spans="47:47" x14ac:dyDescent="0.2">
      <c r="AU31068"/>
    </row>
    <row r="31069" spans="47:47" x14ac:dyDescent="0.2">
      <c r="AU31069"/>
    </row>
    <row r="31070" spans="47:47" x14ac:dyDescent="0.2">
      <c r="AU31070"/>
    </row>
    <row r="31071" spans="47:47" x14ac:dyDescent="0.2">
      <c r="AU31071"/>
    </row>
    <row r="31072" spans="47:47" x14ac:dyDescent="0.2">
      <c r="AU31072"/>
    </row>
    <row r="31073" spans="47:47" x14ac:dyDescent="0.2">
      <c r="AU31073"/>
    </row>
    <row r="31074" spans="47:47" x14ac:dyDescent="0.2">
      <c r="AU31074"/>
    </row>
    <row r="31075" spans="47:47" x14ac:dyDescent="0.2">
      <c r="AU31075"/>
    </row>
    <row r="31076" spans="47:47" x14ac:dyDescent="0.2">
      <c r="AU31076"/>
    </row>
    <row r="31077" spans="47:47" x14ac:dyDescent="0.2">
      <c r="AU31077"/>
    </row>
    <row r="31078" spans="47:47" x14ac:dyDescent="0.2">
      <c r="AU31078"/>
    </row>
    <row r="31079" spans="47:47" x14ac:dyDescent="0.2">
      <c r="AU31079"/>
    </row>
    <row r="31080" spans="47:47" x14ac:dyDescent="0.2">
      <c r="AU31080"/>
    </row>
    <row r="31081" spans="47:47" x14ac:dyDescent="0.2">
      <c r="AU31081"/>
    </row>
    <row r="31082" spans="47:47" x14ac:dyDescent="0.2">
      <c r="AU31082"/>
    </row>
    <row r="31083" spans="47:47" x14ac:dyDescent="0.2">
      <c r="AU31083"/>
    </row>
    <row r="31084" spans="47:47" x14ac:dyDescent="0.2">
      <c r="AU31084"/>
    </row>
    <row r="31085" spans="47:47" x14ac:dyDescent="0.2">
      <c r="AU31085"/>
    </row>
    <row r="31086" spans="47:47" x14ac:dyDescent="0.2">
      <c r="AU31086"/>
    </row>
    <row r="31087" spans="47:47" x14ac:dyDescent="0.2">
      <c r="AU31087"/>
    </row>
    <row r="31088" spans="47:47" x14ac:dyDescent="0.2">
      <c r="AU31088"/>
    </row>
    <row r="31089" spans="47:47" x14ac:dyDescent="0.2">
      <c r="AU31089"/>
    </row>
    <row r="31090" spans="47:47" x14ac:dyDescent="0.2">
      <c r="AU31090"/>
    </row>
    <row r="31091" spans="47:47" x14ac:dyDescent="0.2">
      <c r="AU31091"/>
    </row>
    <row r="31092" spans="47:47" x14ac:dyDescent="0.2">
      <c r="AU31092"/>
    </row>
    <row r="31093" spans="47:47" x14ac:dyDescent="0.2">
      <c r="AU31093"/>
    </row>
    <row r="31094" spans="47:47" x14ac:dyDescent="0.2">
      <c r="AU31094"/>
    </row>
    <row r="31095" spans="47:47" x14ac:dyDescent="0.2">
      <c r="AU31095"/>
    </row>
    <row r="31096" spans="47:47" x14ac:dyDescent="0.2">
      <c r="AU31096"/>
    </row>
    <row r="31097" spans="47:47" x14ac:dyDescent="0.2">
      <c r="AU31097"/>
    </row>
    <row r="31098" spans="47:47" x14ac:dyDescent="0.2">
      <c r="AU31098"/>
    </row>
    <row r="31099" spans="47:47" x14ac:dyDescent="0.2">
      <c r="AU31099"/>
    </row>
    <row r="31100" spans="47:47" x14ac:dyDescent="0.2">
      <c r="AU31100"/>
    </row>
    <row r="31101" spans="47:47" x14ac:dyDescent="0.2">
      <c r="AU31101"/>
    </row>
    <row r="31102" spans="47:47" x14ac:dyDescent="0.2">
      <c r="AU31102"/>
    </row>
    <row r="31103" spans="47:47" x14ac:dyDescent="0.2">
      <c r="AU31103"/>
    </row>
    <row r="31104" spans="47:47" x14ac:dyDescent="0.2">
      <c r="AU31104"/>
    </row>
    <row r="31105" spans="47:47" x14ac:dyDescent="0.2">
      <c r="AU31105"/>
    </row>
    <row r="31106" spans="47:47" x14ac:dyDescent="0.2">
      <c r="AU31106"/>
    </row>
    <row r="31107" spans="47:47" x14ac:dyDescent="0.2">
      <c r="AU31107"/>
    </row>
    <row r="31108" spans="47:47" x14ac:dyDescent="0.2">
      <c r="AU31108"/>
    </row>
    <row r="31109" spans="47:47" x14ac:dyDescent="0.2">
      <c r="AU31109"/>
    </row>
    <row r="31110" spans="47:47" x14ac:dyDescent="0.2">
      <c r="AU31110"/>
    </row>
    <row r="31111" spans="47:47" x14ac:dyDescent="0.2">
      <c r="AU31111"/>
    </row>
    <row r="31112" spans="47:47" x14ac:dyDescent="0.2">
      <c r="AU31112"/>
    </row>
    <row r="31113" spans="47:47" x14ac:dyDescent="0.2">
      <c r="AU31113"/>
    </row>
    <row r="31114" spans="47:47" x14ac:dyDescent="0.2">
      <c r="AU31114"/>
    </row>
    <row r="31115" spans="47:47" x14ac:dyDescent="0.2">
      <c r="AU31115"/>
    </row>
    <row r="31116" spans="47:47" x14ac:dyDescent="0.2">
      <c r="AU31116"/>
    </row>
    <row r="31117" spans="47:47" x14ac:dyDescent="0.2">
      <c r="AU31117"/>
    </row>
    <row r="31118" spans="47:47" x14ac:dyDescent="0.2">
      <c r="AU31118"/>
    </row>
    <row r="31119" spans="47:47" x14ac:dyDescent="0.2">
      <c r="AU31119"/>
    </row>
    <row r="31120" spans="47:47" x14ac:dyDescent="0.2">
      <c r="AU31120"/>
    </row>
    <row r="31121" spans="47:47" x14ac:dyDescent="0.2">
      <c r="AU31121"/>
    </row>
    <row r="31122" spans="47:47" x14ac:dyDescent="0.2">
      <c r="AU31122"/>
    </row>
    <row r="31123" spans="47:47" x14ac:dyDescent="0.2">
      <c r="AU31123"/>
    </row>
    <row r="31124" spans="47:47" x14ac:dyDescent="0.2">
      <c r="AU31124"/>
    </row>
    <row r="31125" spans="47:47" x14ac:dyDescent="0.2">
      <c r="AU31125"/>
    </row>
    <row r="31126" spans="47:47" x14ac:dyDescent="0.2">
      <c r="AU31126"/>
    </row>
    <row r="31127" spans="47:47" x14ac:dyDescent="0.2">
      <c r="AU31127"/>
    </row>
    <row r="31128" spans="47:47" x14ac:dyDescent="0.2">
      <c r="AU31128"/>
    </row>
    <row r="31129" spans="47:47" x14ac:dyDescent="0.2">
      <c r="AU31129"/>
    </row>
    <row r="31130" spans="47:47" x14ac:dyDescent="0.2">
      <c r="AU31130"/>
    </row>
    <row r="31131" spans="47:47" x14ac:dyDescent="0.2">
      <c r="AU31131"/>
    </row>
    <row r="31132" spans="47:47" x14ac:dyDescent="0.2">
      <c r="AU31132"/>
    </row>
    <row r="31133" spans="47:47" x14ac:dyDescent="0.2">
      <c r="AU31133"/>
    </row>
    <row r="31134" spans="47:47" x14ac:dyDescent="0.2">
      <c r="AU31134"/>
    </row>
    <row r="31135" spans="47:47" x14ac:dyDescent="0.2">
      <c r="AU31135"/>
    </row>
    <row r="31136" spans="47:47" x14ac:dyDescent="0.2">
      <c r="AU31136"/>
    </row>
    <row r="31137" spans="47:47" x14ac:dyDescent="0.2">
      <c r="AU31137"/>
    </row>
    <row r="31138" spans="47:47" x14ac:dyDescent="0.2">
      <c r="AU31138"/>
    </row>
    <row r="31139" spans="47:47" x14ac:dyDescent="0.2">
      <c r="AU31139"/>
    </row>
    <row r="31140" spans="47:47" x14ac:dyDescent="0.2">
      <c r="AU31140"/>
    </row>
    <row r="31141" spans="47:47" x14ac:dyDescent="0.2">
      <c r="AU31141"/>
    </row>
    <row r="31142" spans="47:47" x14ac:dyDescent="0.2">
      <c r="AU31142"/>
    </row>
    <row r="31143" spans="47:47" x14ac:dyDescent="0.2">
      <c r="AU31143"/>
    </row>
    <row r="31144" spans="47:47" x14ac:dyDescent="0.2">
      <c r="AU31144"/>
    </row>
    <row r="31145" spans="47:47" x14ac:dyDescent="0.2">
      <c r="AU31145"/>
    </row>
    <row r="31146" spans="47:47" x14ac:dyDescent="0.2">
      <c r="AU31146"/>
    </row>
    <row r="31147" spans="47:47" x14ac:dyDescent="0.2">
      <c r="AU31147"/>
    </row>
    <row r="31148" spans="47:47" x14ac:dyDescent="0.2">
      <c r="AU31148"/>
    </row>
    <row r="31149" spans="47:47" x14ac:dyDescent="0.2">
      <c r="AU31149"/>
    </row>
    <row r="31150" spans="47:47" x14ac:dyDescent="0.2">
      <c r="AU31150"/>
    </row>
    <row r="31151" spans="47:47" x14ac:dyDescent="0.2">
      <c r="AU31151"/>
    </row>
    <row r="31152" spans="47:47" x14ac:dyDescent="0.2">
      <c r="AU31152"/>
    </row>
    <row r="31153" spans="47:47" x14ac:dyDescent="0.2">
      <c r="AU31153"/>
    </row>
    <row r="31154" spans="47:47" x14ac:dyDescent="0.2">
      <c r="AU31154"/>
    </row>
    <row r="31155" spans="47:47" x14ac:dyDescent="0.2">
      <c r="AU31155"/>
    </row>
    <row r="31156" spans="47:47" x14ac:dyDescent="0.2">
      <c r="AU31156"/>
    </row>
    <row r="31157" spans="47:47" x14ac:dyDescent="0.2">
      <c r="AU31157"/>
    </row>
    <row r="31158" spans="47:47" x14ac:dyDescent="0.2">
      <c r="AU31158"/>
    </row>
    <row r="31159" spans="47:47" x14ac:dyDescent="0.2">
      <c r="AU31159"/>
    </row>
    <row r="31160" spans="47:47" x14ac:dyDescent="0.2">
      <c r="AU31160"/>
    </row>
    <row r="31161" spans="47:47" x14ac:dyDescent="0.2">
      <c r="AU31161"/>
    </row>
    <row r="31162" spans="47:47" x14ac:dyDescent="0.2">
      <c r="AU31162"/>
    </row>
    <row r="31163" spans="47:47" x14ac:dyDescent="0.2">
      <c r="AU31163"/>
    </row>
    <row r="31164" spans="47:47" x14ac:dyDescent="0.2">
      <c r="AU31164"/>
    </row>
    <row r="31165" spans="47:47" x14ac:dyDescent="0.2">
      <c r="AU31165"/>
    </row>
    <row r="31166" spans="47:47" x14ac:dyDescent="0.2">
      <c r="AU31166"/>
    </row>
    <row r="31167" spans="47:47" x14ac:dyDescent="0.2">
      <c r="AU31167"/>
    </row>
    <row r="31168" spans="47:47" x14ac:dyDescent="0.2">
      <c r="AU31168"/>
    </row>
    <row r="31169" spans="47:47" x14ac:dyDescent="0.2">
      <c r="AU31169"/>
    </row>
    <row r="31170" spans="47:47" x14ac:dyDescent="0.2">
      <c r="AU31170"/>
    </row>
    <row r="31171" spans="47:47" x14ac:dyDescent="0.2">
      <c r="AU31171"/>
    </row>
    <row r="31172" spans="47:47" x14ac:dyDescent="0.2">
      <c r="AU31172"/>
    </row>
    <row r="31173" spans="47:47" x14ac:dyDescent="0.2">
      <c r="AU31173"/>
    </row>
    <row r="31174" spans="47:47" x14ac:dyDescent="0.2">
      <c r="AU31174"/>
    </row>
    <row r="31175" spans="47:47" x14ac:dyDescent="0.2">
      <c r="AU31175"/>
    </row>
    <row r="31176" spans="47:47" x14ac:dyDescent="0.2">
      <c r="AU31176"/>
    </row>
    <row r="31177" spans="47:47" x14ac:dyDescent="0.2">
      <c r="AU31177"/>
    </row>
    <row r="31178" spans="47:47" x14ac:dyDescent="0.2">
      <c r="AU31178"/>
    </row>
    <row r="31179" spans="47:47" x14ac:dyDescent="0.2">
      <c r="AU31179"/>
    </row>
    <row r="31180" spans="47:47" x14ac:dyDescent="0.2">
      <c r="AU31180"/>
    </row>
    <row r="31181" spans="47:47" x14ac:dyDescent="0.2">
      <c r="AU31181"/>
    </row>
    <row r="31182" spans="47:47" x14ac:dyDescent="0.2">
      <c r="AU31182"/>
    </row>
    <row r="31183" spans="47:47" x14ac:dyDescent="0.2">
      <c r="AU31183"/>
    </row>
    <row r="31184" spans="47:47" x14ac:dyDescent="0.2">
      <c r="AU31184"/>
    </row>
    <row r="31185" spans="47:47" x14ac:dyDescent="0.2">
      <c r="AU31185"/>
    </row>
    <row r="31186" spans="47:47" x14ac:dyDescent="0.2">
      <c r="AU31186"/>
    </row>
    <row r="31187" spans="47:47" x14ac:dyDescent="0.2">
      <c r="AU31187"/>
    </row>
    <row r="31188" spans="47:47" x14ac:dyDescent="0.2">
      <c r="AU31188"/>
    </row>
    <row r="31189" spans="47:47" x14ac:dyDescent="0.2">
      <c r="AU31189"/>
    </row>
    <row r="31190" spans="47:47" x14ac:dyDescent="0.2">
      <c r="AU31190"/>
    </row>
    <row r="31191" spans="47:47" x14ac:dyDescent="0.2">
      <c r="AU31191"/>
    </row>
    <row r="31192" spans="47:47" x14ac:dyDescent="0.2">
      <c r="AU31192"/>
    </row>
    <row r="31193" spans="47:47" x14ac:dyDescent="0.2">
      <c r="AU31193"/>
    </row>
    <row r="31194" spans="47:47" x14ac:dyDescent="0.2">
      <c r="AU31194"/>
    </row>
    <row r="31195" spans="47:47" x14ac:dyDescent="0.2">
      <c r="AU31195"/>
    </row>
    <row r="31196" spans="47:47" x14ac:dyDescent="0.2">
      <c r="AU31196"/>
    </row>
    <row r="31197" spans="47:47" x14ac:dyDescent="0.2">
      <c r="AU31197"/>
    </row>
    <row r="31198" spans="47:47" x14ac:dyDescent="0.2">
      <c r="AU31198"/>
    </row>
    <row r="31199" spans="47:47" x14ac:dyDescent="0.2">
      <c r="AU31199"/>
    </row>
    <row r="31200" spans="47:47" x14ac:dyDescent="0.2">
      <c r="AU31200"/>
    </row>
    <row r="31201" spans="47:47" x14ac:dyDescent="0.2">
      <c r="AU31201"/>
    </row>
    <row r="31202" spans="47:47" x14ac:dyDescent="0.2">
      <c r="AU31202"/>
    </row>
    <row r="31203" spans="47:47" x14ac:dyDescent="0.2">
      <c r="AU31203"/>
    </row>
    <row r="31204" spans="47:47" x14ac:dyDescent="0.2">
      <c r="AU31204"/>
    </row>
    <row r="31205" spans="47:47" x14ac:dyDescent="0.2">
      <c r="AU31205"/>
    </row>
    <row r="31206" spans="47:47" x14ac:dyDescent="0.2">
      <c r="AU31206"/>
    </row>
    <row r="31207" spans="47:47" x14ac:dyDescent="0.2">
      <c r="AU31207"/>
    </row>
    <row r="31208" spans="47:47" x14ac:dyDescent="0.2">
      <c r="AU31208"/>
    </row>
    <row r="31209" spans="47:47" x14ac:dyDescent="0.2">
      <c r="AU31209"/>
    </row>
    <row r="31210" spans="47:47" x14ac:dyDescent="0.2">
      <c r="AU31210"/>
    </row>
    <row r="31211" spans="47:47" x14ac:dyDescent="0.2">
      <c r="AU31211"/>
    </row>
    <row r="31212" spans="47:47" x14ac:dyDescent="0.2">
      <c r="AU31212"/>
    </row>
    <row r="31213" spans="47:47" x14ac:dyDescent="0.2">
      <c r="AU31213"/>
    </row>
    <row r="31214" spans="47:47" x14ac:dyDescent="0.2">
      <c r="AU31214"/>
    </row>
    <row r="31215" spans="47:47" x14ac:dyDescent="0.2">
      <c r="AU31215"/>
    </row>
    <row r="31216" spans="47:47" x14ac:dyDescent="0.2">
      <c r="AU31216"/>
    </row>
    <row r="31217" spans="47:47" x14ac:dyDescent="0.2">
      <c r="AU31217"/>
    </row>
    <row r="31218" spans="47:47" x14ac:dyDescent="0.2">
      <c r="AU31218"/>
    </row>
    <row r="31219" spans="47:47" x14ac:dyDescent="0.2">
      <c r="AU31219"/>
    </row>
    <row r="31220" spans="47:47" x14ac:dyDescent="0.2">
      <c r="AU31220"/>
    </row>
    <row r="31221" spans="47:47" x14ac:dyDescent="0.2">
      <c r="AU31221"/>
    </row>
    <row r="31222" spans="47:47" x14ac:dyDescent="0.2">
      <c r="AU31222"/>
    </row>
    <row r="31223" spans="47:47" x14ac:dyDescent="0.2">
      <c r="AU31223"/>
    </row>
    <row r="31224" spans="47:47" x14ac:dyDescent="0.2">
      <c r="AU31224"/>
    </row>
    <row r="31225" spans="47:47" x14ac:dyDescent="0.2">
      <c r="AU31225"/>
    </row>
    <row r="31226" spans="47:47" x14ac:dyDescent="0.2">
      <c r="AU31226"/>
    </row>
    <row r="31227" spans="47:47" x14ac:dyDescent="0.2">
      <c r="AU31227"/>
    </row>
    <row r="31228" spans="47:47" x14ac:dyDescent="0.2">
      <c r="AU31228"/>
    </row>
    <row r="31229" spans="47:47" x14ac:dyDescent="0.2">
      <c r="AU31229"/>
    </row>
    <row r="31230" spans="47:47" x14ac:dyDescent="0.2">
      <c r="AU31230"/>
    </row>
    <row r="31231" spans="47:47" x14ac:dyDescent="0.2">
      <c r="AU31231"/>
    </row>
    <row r="31232" spans="47:47" x14ac:dyDescent="0.2">
      <c r="AU31232"/>
    </row>
    <row r="31233" spans="47:47" x14ac:dyDescent="0.2">
      <c r="AU31233"/>
    </row>
    <row r="31234" spans="47:47" x14ac:dyDescent="0.2">
      <c r="AU31234"/>
    </row>
    <row r="31235" spans="47:47" x14ac:dyDescent="0.2">
      <c r="AU31235"/>
    </row>
    <row r="31236" spans="47:47" x14ac:dyDescent="0.2">
      <c r="AU31236"/>
    </row>
    <row r="31237" spans="47:47" x14ac:dyDescent="0.2">
      <c r="AU31237"/>
    </row>
    <row r="31238" spans="47:47" x14ac:dyDescent="0.2">
      <c r="AU31238"/>
    </row>
    <row r="31239" spans="47:47" x14ac:dyDescent="0.2">
      <c r="AU31239"/>
    </row>
    <row r="31240" spans="47:47" x14ac:dyDescent="0.2">
      <c r="AU31240"/>
    </row>
    <row r="31241" spans="47:47" x14ac:dyDescent="0.2">
      <c r="AU31241"/>
    </row>
    <row r="31242" spans="47:47" x14ac:dyDescent="0.2">
      <c r="AU31242"/>
    </row>
    <row r="31243" spans="47:47" x14ac:dyDescent="0.2">
      <c r="AU31243"/>
    </row>
    <row r="31244" spans="47:47" x14ac:dyDescent="0.2">
      <c r="AU31244"/>
    </row>
    <row r="31245" spans="47:47" x14ac:dyDescent="0.2">
      <c r="AU31245"/>
    </row>
    <row r="31246" spans="47:47" x14ac:dyDescent="0.2">
      <c r="AU31246"/>
    </row>
    <row r="31247" spans="47:47" x14ac:dyDescent="0.2">
      <c r="AU31247"/>
    </row>
    <row r="31248" spans="47:47" x14ac:dyDescent="0.2">
      <c r="AU31248"/>
    </row>
    <row r="31249" spans="47:47" x14ac:dyDescent="0.2">
      <c r="AU31249"/>
    </row>
    <row r="31250" spans="47:47" x14ac:dyDescent="0.2">
      <c r="AU31250"/>
    </row>
    <row r="31251" spans="47:47" x14ac:dyDescent="0.2">
      <c r="AU31251"/>
    </row>
    <row r="31252" spans="47:47" x14ac:dyDescent="0.2">
      <c r="AU31252"/>
    </row>
    <row r="31253" spans="47:47" x14ac:dyDescent="0.2">
      <c r="AU31253"/>
    </row>
    <row r="31254" spans="47:47" x14ac:dyDescent="0.2">
      <c r="AU31254"/>
    </row>
    <row r="31255" spans="47:47" x14ac:dyDescent="0.2">
      <c r="AU31255"/>
    </row>
    <row r="31256" spans="47:47" x14ac:dyDescent="0.2">
      <c r="AU31256"/>
    </row>
    <row r="31257" spans="47:47" x14ac:dyDescent="0.2">
      <c r="AU31257"/>
    </row>
    <row r="31258" spans="47:47" x14ac:dyDescent="0.2">
      <c r="AU31258"/>
    </row>
    <row r="31259" spans="47:47" x14ac:dyDescent="0.2">
      <c r="AU31259"/>
    </row>
    <row r="31260" spans="47:47" x14ac:dyDescent="0.2">
      <c r="AU31260"/>
    </row>
    <row r="31261" spans="47:47" x14ac:dyDescent="0.2">
      <c r="AU31261"/>
    </row>
    <row r="31262" spans="47:47" x14ac:dyDescent="0.2">
      <c r="AU31262"/>
    </row>
    <row r="31263" spans="47:47" x14ac:dyDescent="0.2">
      <c r="AU31263"/>
    </row>
    <row r="31264" spans="47:47" x14ac:dyDescent="0.2">
      <c r="AU31264"/>
    </row>
    <row r="31265" spans="47:47" x14ac:dyDescent="0.2">
      <c r="AU31265"/>
    </row>
    <row r="31266" spans="47:47" x14ac:dyDescent="0.2">
      <c r="AU31266"/>
    </row>
    <row r="31267" spans="47:47" x14ac:dyDescent="0.2">
      <c r="AU31267"/>
    </row>
    <row r="31268" spans="47:47" x14ac:dyDescent="0.2">
      <c r="AU31268"/>
    </row>
    <row r="31269" spans="47:47" x14ac:dyDescent="0.2">
      <c r="AU31269"/>
    </row>
    <row r="31270" spans="47:47" x14ac:dyDescent="0.2">
      <c r="AU31270"/>
    </row>
    <row r="31271" spans="47:47" x14ac:dyDescent="0.2">
      <c r="AU31271"/>
    </row>
    <row r="31272" spans="47:47" x14ac:dyDescent="0.2">
      <c r="AU31272"/>
    </row>
    <row r="31273" spans="47:47" x14ac:dyDescent="0.2">
      <c r="AU31273"/>
    </row>
    <row r="31274" spans="47:47" x14ac:dyDescent="0.2">
      <c r="AU31274"/>
    </row>
    <row r="31275" spans="47:47" x14ac:dyDescent="0.2">
      <c r="AU31275"/>
    </row>
    <row r="31276" spans="47:47" x14ac:dyDescent="0.2">
      <c r="AU31276"/>
    </row>
    <row r="31277" spans="47:47" x14ac:dyDescent="0.2">
      <c r="AU31277"/>
    </row>
    <row r="31278" spans="47:47" x14ac:dyDescent="0.2">
      <c r="AU31278"/>
    </row>
    <row r="31279" spans="47:47" x14ac:dyDescent="0.2">
      <c r="AU31279"/>
    </row>
    <row r="31280" spans="47:47" x14ac:dyDescent="0.2">
      <c r="AU31280"/>
    </row>
    <row r="31281" spans="47:47" x14ac:dyDescent="0.2">
      <c r="AU31281"/>
    </row>
    <row r="31282" spans="47:47" x14ac:dyDescent="0.2">
      <c r="AU31282"/>
    </row>
    <row r="31283" spans="47:47" x14ac:dyDescent="0.2">
      <c r="AU31283"/>
    </row>
    <row r="31284" spans="47:47" x14ac:dyDescent="0.2">
      <c r="AU31284"/>
    </row>
    <row r="31285" spans="47:47" x14ac:dyDescent="0.2">
      <c r="AU31285"/>
    </row>
    <row r="31286" spans="47:47" x14ac:dyDescent="0.2">
      <c r="AU31286"/>
    </row>
    <row r="31287" spans="47:47" x14ac:dyDescent="0.2">
      <c r="AU31287"/>
    </row>
    <row r="31288" spans="47:47" x14ac:dyDescent="0.2">
      <c r="AU31288"/>
    </row>
    <row r="31289" spans="47:47" x14ac:dyDescent="0.2">
      <c r="AU31289"/>
    </row>
    <row r="31290" spans="47:47" x14ac:dyDescent="0.2">
      <c r="AU31290"/>
    </row>
    <row r="31291" spans="47:47" x14ac:dyDescent="0.2">
      <c r="AU31291"/>
    </row>
    <row r="31292" spans="47:47" x14ac:dyDescent="0.2">
      <c r="AU31292"/>
    </row>
    <row r="31293" spans="47:47" x14ac:dyDescent="0.2">
      <c r="AU31293"/>
    </row>
    <row r="31294" spans="47:47" x14ac:dyDescent="0.2">
      <c r="AU31294"/>
    </row>
    <row r="31295" spans="47:47" x14ac:dyDescent="0.2">
      <c r="AU31295"/>
    </row>
    <row r="31296" spans="47:47" x14ac:dyDescent="0.2">
      <c r="AU31296"/>
    </row>
    <row r="31297" spans="47:47" x14ac:dyDescent="0.2">
      <c r="AU31297"/>
    </row>
    <row r="31298" spans="47:47" x14ac:dyDescent="0.2">
      <c r="AU31298"/>
    </row>
    <row r="31299" spans="47:47" x14ac:dyDescent="0.2">
      <c r="AU31299"/>
    </row>
    <row r="31300" spans="47:47" x14ac:dyDescent="0.2">
      <c r="AU31300"/>
    </row>
    <row r="31301" spans="47:47" x14ac:dyDescent="0.2">
      <c r="AU31301"/>
    </row>
    <row r="31302" spans="47:47" x14ac:dyDescent="0.2">
      <c r="AU31302"/>
    </row>
    <row r="31303" spans="47:47" x14ac:dyDescent="0.2">
      <c r="AU31303"/>
    </row>
    <row r="31304" spans="47:47" x14ac:dyDescent="0.2">
      <c r="AU31304"/>
    </row>
    <row r="31305" spans="47:47" x14ac:dyDescent="0.2">
      <c r="AU31305"/>
    </row>
    <row r="31306" spans="47:47" x14ac:dyDescent="0.2">
      <c r="AU31306"/>
    </row>
    <row r="31307" spans="47:47" x14ac:dyDescent="0.2">
      <c r="AU31307"/>
    </row>
    <row r="31308" spans="47:47" x14ac:dyDescent="0.2">
      <c r="AU31308"/>
    </row>
    <row r="31309" spans="47:47" x14ac:dyDescent="0.2">
      <c r="AU31309"/>
    </row>
    <row r="31310" spans="47:47" x14ac:dyDescent="0.2">
      <c r="AU31310"/>
    </row>
    <row r="31311" spans="47:47" x14ac:dyDescent="0.2">
      <c r="AU31311"/>
    </row>
    <row r="31312" spans="47:47" x14ac:dyDescent="0.2">
      <c r="AU31312"/>
    </row>
    <row r="31313" spans="47:47" x14ac:dyDescent="0.2">
      <c r="AU31313"/>
    </row>
    <row r="31314" spans="47:47" x14ac:dyDescent="0.2">
      <c r="AU31314"/>
    </row>
    <row r="31315" spans="47:47" x14ac:dyDescent="0.2">
      <c r="AU31315"/>
    </row>
    <row r="31316" spans="47:47" x14ac:dyDescent="0.2">
      <c r="AU31316"/>
    </row>
    <row r="31317" spans="47:47" x14ac:dyDescent="0.2">
      <c r="AU31317"/>
    </row>
    <row r="31318" spans="47:47" x14ac:dyDescent="0.2">
      <c r="AU31318"/>
    </row>
    <row r="31319" spans="47:47" x14ac:dyDescent="0.2">
      <c r="AU31319"/>
    </row>
    <row r="31320" spans="47:47" x14ac:dyDescent="0.2">
      <c r="AU31320"/>
    </row>
    <row r="31321" spans="47:47" x14ac:dyDescent="0.2">
      <c r="AU31321"/>
    </row>
    <row r="31322" spans="47:47" x14ac:dyDescent="0.2">
      <c r="AU31322"/>
    </row>
    <row r="31323" spans="47:47" x14ac:dyDescent="0.2">
      <c r="AU31323"/>
    </row>
    <row r="31324" spans="47:47" x14ac:dyDescent="0.2">
      <c r="AU31324"/>
    </row>
    <row r="31325" spans="47:47" x14ac:dyDescent="0.2">
      <c r="AU31325"/>
    </row>
    <row r="31326" spans="47:47" x14ac:dyDescent="0.2">
      <c r="AU31326"/>
    </row>
    <row r="31327" spans="47:47" x14ac:dyDescent="0.2">
      <c r="AU31327"/>
    </row>
    <row r="31328" spans="47:47" x14ac:dyDescent="0.2">
      <c r="AU31328"/>
    </row>
    <row r="31329" spans="47:47" x14ac:dyDescent="0.2">
      <c r="AU31329"/>
    </row>
    <row r="31330" spans="47:47" x14ac:dyDescent="0.2">
      <c r="AU31330"/>
    </row>
    <row r="31331" spans="47:47" x14ac:dyDescent="0.2">
      <c r="AU31331"/>
    </row>
    <row r="31332" spans="47:47" x14ac:dyDescent="0.2">
      <c r="AU31332"/>
    </row>
    <row r="31333" spans="47:47" x14ac:dyDescent="0.2">
      <c r="AU31333"/>
    </row>
    <row r="31334" spans="47:47" x14ac:dyDescent="0.2">
      <c r="AU31334"/>
    </row>
    <row r="31335" spans="47:47" x14ac:dyDescent="0.2">
      <c r="AU31335"/>
    </row>
    <row r="31336" spans="47:47" x14ac:dyDescent="0.2">
      <c r="AU31336"/>
    </row>
    <row r="31337" spans="47:47" x14ac:dyDescent="0.2">
      <c r="AU31337"/>
    </row>
    <row r="31338" spans="47:47" x14ac:dyDescent="0.2">
      <c r="AU31338"/>
    </row>
    <row r="31339" spans="47:47" x14ac:dyDescent="0.2">
      <c r="AU31339"/>
    </row>
    <row r="31340" spans="47:47" x14ac:dyDescent="0.2">
      <c r="AU31340"/>
    </row>
    <row r="31341" spans="47:47" x14ac:dyDescent="0.2">
      <c r="AU31341"/>
    </row>
    <row r="31342" spans="47:47" x14ac:dyDescent="0.2">
      <c r="AU31342"/>
    </row>
    <row r="31343" spans="47:47" x14ac:dyDescent="0.2">
      <c r="AU31343"/>
    </row>
    <row r="31344" spans="47:47" x14ac:dyDescent="0.2">
      <c r="AU31344"/>
    </row>
    <row r="31345" spans="47:47" x14ac:dyDescent="0.2">
      <c r="AU31345"/>
    </row>
    <row r="31346" spans="47:47" x14ac:dyDescent="0.2">
      <c r="AU31346"/>
    </row>
    <row r="31347" spans="47:47" x14ac:dyDescent="0.2">
      <c r="AU31347"/>
    </row>
    <row r="31348" spans="47:47" x14ac:dyDescent="0.2">
      <c r="AU31348"/>
    </row>
    <row r="31349" spans="47:47" x14ac:dyDescent="0.2">
      <c r="AU31349"/>
    </row>
    <row r="31350" spans="47:47" x14ac:dyDescent="0.2">
      <c r="AU31350"/>
    </row>
    <row r="31351" spans="47:47" x14ac:dyDescent="0.2">
      <c r="AU31351"/>
    </row>
    <row r="31352" spans="47:47" x14ac:dyDescent="0.2">
      <c r="AU31352"/>
    </row>
    <row r="31353" spans="47:47" x14ac:dyDescent="0.2">
      <c r="AU31353"/>
    </row>
    <row r="31354" spans="47:47" x14ac:dyDescent="0.2">
      <c r="AU31354"/>
    </row>
    <row r="31355" spans="47:47" x14ac:dyDescent="0.2">
      <c r="AU31355"/>
    </row>
    <row r="31356" spans="47:47" x14ac:dyDescent="0.2">
      <c r="AU31356"/>
    </row>
    <row r="31357" spans="47:47" x14ac:dyDescent="0.2">
      <c r="AU31357"/>
    </row>
    <row r="31358" spans="47:47" x14ac:dyDescent="0.2">
      <c r="AU31358"/>
    </row>
    <row r="31359" spans="47:47" x14ac:dyDescent="0.2">
      <c r="AU31359"/>
    </row>
    <row r="31360" spans="47:47" x14ac:dyDescent="0.2">
      <c r="AU31360"/>
    </row>
    <row r="31361" spans="47:47" x14ac:dyDescent="0.2">
      <c r="AU31361"/>
    </row>
    <row r="31362" spans="47:47" x14ac:dyDescent="0.2">
      <c r="AU31362"/>
    </row>
    <row r="31363" spans="47:47" x14ac:dyDescent="0.2">
      <c r="AU31363"/>
    </row>
    <row r="31364" spans="47:47" x14ac:dyDescent="0.2">
      <c r="AU31364"/>
    </row>
    <row r="31365" spans="47:47" x14ac:dyDescent="0.2">
      <c r="AU31365"/>
    </row>
    <row r="31366" spans="47:47" x14ac:dyDescent="0.2">
      <c r="AU31366"/>
    </row>
    <row r="31367" spans="47:47" x14ac:dyDescent="0.2">
      <c r="AU31367"/>
    </row>
    <row r="31368" spans="47:47" x14ac:dyDescent="0.2">
      <c r="AU31368"/>
    </row>
    <row r="31369" spans="47:47" x14ac:dyDescent="0.2">
      <c r="AU31369"/>
    </row>
    <row r="31370" spans="47:47" x14ac:dyDescent="0.2">
      <c r="AU31370"/>
    </row>
    <row r="31371" spans="47:47" x14ac:dyDescent="0.2">
      <c r="AU31371"/>
    </row>
    <row r="31372" spans="47:47" x14ac:dyDescent="0.2">
      <c r="AU31372"/>
    </row>
    <row r="31373" spans="47:47" x14ac:dyDescent="0.2">
      <c r="AU31373"/>
    </row>
    <row r="31374" spans="47:47" x14ac:dyDescent="0.2">
      <c r="AU31374"/>
    </row>
    <row r="31375" spans="47:47" x14ac:dyDescent="0.2">
      <c r="AU31375"/>
    </row>
    <row r="31376" spans="47:47" x14ac:dyDescent="0.2">
      <c r="AU31376"/>
    </row>
    <row r="31377" spans="47:47" x14ac:dyDescent="0.2">
      <c r="AU31377"/>
    </row>
    <row r="31378" spans="47:47" x14ac:dyDescent="0.2">
      <c r="AU31378"/>
    </row>
    <row r="31379" spans="47:47" x14ac:dyDescent="0.2">
      <c r="AU31379"/>
    </row>
    <row r="31380" spans="47:47" x14ac:dyDescent="0.2">
      <c r="AU31380"/>
    </row>
    <row r="31381" spans="47:47" x14ac:dyDescent="0.2">
      <c r="AU31381"/>
    </row>
    <row r="31382" spans="47:47" x14ac:dyDescent="0.2">
      <c r="AU31382"/>
    </row>
    <row r="31383" spans="47:47" x14ac:dyDescent="0.2">
      <c r="AU31383"/>
    </row>
    <row r="31384" spans="47:47" x14ac:dyDescent="0.2">
      <c r="AU31384"/>
    </row>
    <row r="31385" spans="47:47" x14ac:dyDescent="0.2">
      <c r="AU31385"/>
    </row>
    <row r="31386" spans="47:47" x14ac:dyDescent="0.2">
      <c r="AU31386"/>
    </row>
    <row r="31387" spans="47:47" x14ac:dyDescent="0.2">
      <c r="AU31387"/>
    </row>
    <row r="31388" spans="47:47" x14ac:dyDescent="0.2">
      <c r="AU31388"/>
    </row>
    <row r="31389" spans="47:47" x14ac:dyDescent="0.2">
      <c r="AU31389"/>
    </row>
    <row r="31390" spans="47:47" x14ac:dyDescent="0.2">
      <c r="AU31390"/>
    </row>
    <row r="31391" spans="47:47" x14ac:dyDescent="0.2">
      <c r="AU31391"/>
    </row>
    <row r="31392" spans="47:47" x14ac:dyDescent="0.2">
      <c r="AU31392"/>
    </row>
    <row r="31393" spans="47:47" x14ac:dyDescent="0.2">
      <c r="AU31393"/>
    </row>
    <row r="31394" spans="47:47" x14ac:dyDescent="0.2">
      <c r="AU31394"/>
    </row>
    <row r="31395" spans="47:47" x14ac:dyDescent="0.2">
      <c r="AU31395"/>
    </row>
    <row r="31396" spans="47:47" x14ac:dyDescent="0.2">
      <c r="AU31396"/>
    </row>
    <row r="31397" spans="47:47" x14ac:dyDescent="0.2">
      <c r="AU31397"/>
    </row>
    <row r="31398" spans="47:47" x14ac:dyDescent="0.2">
      <c r="AU31398"/>
    </row>
    <row r="31399" spans="47:47" x14ac:dyDescent="0.2">
      <c r="AU31399"/>
    </row>
    <row r="31400" spans="47:47" x14ac:dyDescent="0.2">
      <c r="AU31400"/>
    </row>
    <row r="31401" spans="47:47" x14ac:dyDescent="0.2">
      <c r="AU31401"/>
    </row>
    <row r="31402" spans="47:47" x14ac:dyDescent="0.2">
      <c r="AU31402"/>
    </row>
    <row r="31403" spans="47:47" x14ac:dyDescent="0.2">
      <c r="AU31403"/>
    </row>
    <row r="31404" spans="47:47" x14ac:dyDescent="0.2">
      <c r="AU31404"/>
    </row>
    <row r="31405" spans="47:47" x14ac:dyDescent="0.2">
      <c r="AU31405"/>
    </row>
    <row r="31406" spans="47:47" x14ac:dyDescent="0.2">
      <c r="AU31406"/>
    </row>
    <row r="31407" spans="47:47" x14ac:dyDescent="0.2">
      <c r="AU31407"/>
    </row>
    <row r="31408" spans="47:47" x14ac:dyDescent="0.2">
      <c r="AU31408"/>
    </row>
    <row r="31409" spans="47:47" x14ac:dyDescent="0.2">
      <c r="AU31409"/>
    </row>
    <row r="31410" spans="47:47" x14ac:dyDescent="0.2">
      <c r="AU31410"/>
    </row>
    <row r="31411" spans="47:47" x14ac:dyDescent="0.2">
      <c r="AU31411"/>
    </row>
    <row r="31412" spans="47:47" x14ac:dyDescent="0.2">
      <c r="AU31412"/>
    </row>
    <row r="31413" spans="47:47" x14ac:dyDescent="0.2">
      <c r="AU31413"/>
    </row>
    <row r="31414" spans="47:47" x14ac:dyDescent="0.2">
      <c r="AU31414"/>
    </row>
    <row r="31415" spans="47:47" x14ac:dyDescent="0.2">
      <c r="AU31415"/>
    </row>
    <row r="31416" spans="47:47" x14ac:dyDescent="0.2">
      <c r="AU31416"/>
    </row>
    <row r="31417" spans="47:47" x14ac:dyDescent="0.2">
      <c r="AU31417"/>
    </row>
    <row r="31418" spans="47:47" x14ac:dyDescent="0.2">
      <c r="AU31418"/>
    </row>
    <row r="31419" spans="47:47" x14ac:dyDescent="0.2">
      <c r="AU31419"/>
    </row>
    <row r="31420" spans="47:47" x14ac:dyDescent="0.2">
      <c r="AU31420"/>
    </row>
    <row r="31421" spans="47:47" x14ac:dyDescent="0.2">
      <c r="AU31421"/>
    </row>
    <row r="31422" spans="47:47" x14ac:dyDescent="0.2">
      <c r="AU31422"/>
    </row>
    <row r="31423" spans="47:47" x14ac:dyDescent="0.2">
      <c r="AU31423"/>
    </row>
    <row r="31424" spans="47:47" x14ac:dyDescent="0.2">
      <c r="AU31424"/>
    </row>
    <row r="31425" spans="47:47" x14ac:dyDescent="0.2">
      <c r="AU31425"/>
    </row>
    <row r="31426" spans="47:47" x14ac:dyDescent="0.2">
      <c r="AU31426"/>
    </row>
    <row r="31427" spans="47:47" x14ac:dyDescent="0.2">
      <c r="AU31427"/>
    </row>
    <row r="31428" spans="47:47" x14ac:dyDescent="0.2">
      <c r="AU31428"/>
    </row>
    <row r="31429" spans="47:47" x14ac:dyDescent="0.2">
      <c r="AU31429"/>
    </row>
    <row r="31430" spans="47:47" x14ac:dyDescent="0.2">
      <c r="AU31430"/>
    </row>
    <row r="31431" spans="47:47" x14ac:dyDescent="0.2">
      <c r="AU31431"/>
    </row>
    <row r="31432" spans="47:47" x14ac:dyDescent="0.2">
      <c r="AU31432"/>
    </row>
    <row r="31433" spans="47:47" x14ac:dyDescent="0.2">
      <c r="AU31433"/>
    </row>
    <row r="31434" spans="47:47" x14ac:dyDescent="0.2">
      <c r="AU31434"/>
    </row>
    <row r="31435" spans="47:47" x14ac:dyDescent="0.2">
      <c r="AU31435"/>
    </row>
    <row r="31436" spans="47:47" x14ac:dyDescent="0.2">
      <c r="AU31436"/>
    </row>
    <row r="31437" spans="47:47" x14ac:dyDescent="0.2">
      <c r="AU31437"/>
    </row>
    <row r="31438" spans="47:47" x14ac:dyDescent="0.2">
      <c r="AU31438"/>
    </row>
    <row r="31439" spans="47:47" x14ac:dyDescent="0.2">
      <c r="AU31439"/>
    </row>
    <row r="31440" spans="47:47" x14ac:dyDescent="0.2">
      <c r="AU31440"/>
    </row>
    <row r="31441" spans="47:47" x14ac:dyDescent="0.2">
      <c r="AU31441"/>
    </row>
    <row r="31442" spans="47:47" x14ac:dyDescent="0.2">
      <c r="AU31442"/>
    </row>
    <row r="31443" spans="47:47" x14ac:dyDescent="0.2">
      <c r="AU31443"/>
    </row>
    <row r="31444" spans="47:47" x14ac:dyDescent="0.2">
      <c r="AU31444"/>
    </row>
    <row r="31445" spans="47:47" x14ac:dyDescent="0.2">
      <c r="AU31445"/>
    </row>
    <row r="31446" spans="47:47" x14ac:dyDescent="0.2">
      <c r="AU31446"/>
    </row>
    <row r="31447" spans="47:47" x14ac:dyDescent="0.2">
      <c r="AU31447"/>
    </row>
    <row r="31448" spans="47:47" x14ac:dyDescent="0.2">
      <c r="AU31448"/>
    </row>
    <row r="31449" spans="47:47" x14ac:dyDescent="0.2">
      <c r="AU31449"/>
    </row>
    <row r="31450" spans="47:47" x14ac:dyDescent="0.2">
      <c r="AU31450"/>
    </row>
    <row r="31451" spans="47:47" x14ac:dyDescent="0.2">
      <c r="AU31451"/>
    </row>
    <row r="31452" spans="47:47" x14ac:dyDescent="0.2">
      <c r="AU31452"/>
    </row>
    <row r="31453" spans="47:47" x14ac:dyDescent="0.2">
      <c r="AU31453"/>
    </row>
    <row r="31454" spans="47:47" x14ac:dyDescent="0.2">
      <c r="AU31454"/>
    </row>
    <row r="31455" spans="47:47" x14ac:dyDescent="0.2">
      <c r="AU31455"/>
    </row>
    <row r="31456" spans="47:47" x14ac:dyDescent="0.2">
      <c r="AU31456"/>
    </row>
    <row r="31457" spans="47:47" x14ac:dyDescent="0.2">
      <c r="AU31457"/>
    </row>
    <row r="31458" spans="47:47" x14ac:dyDescent="0.2">
      <c r="AU31458"/>
    </row>
    <row r="31459" spans="47:47" x14ac:dyDescent="0.2">
      <c r="AU31459"/>
    </row>
    <row r="31460" spans="47:47" x14ac:dyDescent="0.2">
      <c r="AU31460"/>
    </row>
    <row r="31461" spans="47:47" x14ac:dyDescent="0.2">
      <c r="AU31461"/>
    </row>
    <row r="31462" spans="47:47" x14ac:dyDescent="0.2">
      <c r="AU31462"/>
    </row>
    <row r="31463" spans="47:47" x14ac:dyDescent="0.2">
      <c r="AU31463"/>
    </row>
    <row r="31464" spans="47:47" x14ac:dyDescent="0.2">
      <c r="AU31464"/>
    </row>
    <row r="31465" spans="47:47" x14ac:dyDescent="0.2">
      <c r="AU31465"/>
    </row>
    <row r="31466" spans="47:47" x14ac:dyDescent="0.2">
      <c r="AU31466"/>
    </row>
    <row r="31467" spans="47:47" x14ac:dyDescent="0.2">
      <c r="AU31467"/>
    </row>
    <row r="31468" spans="47:47" x14ac:dyDescent="0.2">
      <c r="AU31468"/>
    </row>
    <row r="31469" spans="47:47" x14ac:dyDescent="0.2">
      <c r="AU31469"/>
    </row>
    <row r="31470" spans="47:47" x14ac:dyDescent="0.2">
      <c r="AU31470"/>
    </row>
    <row r="31471" spans="47:47" x14ac:dyDescent="0.2">
      <c r="AU31471"/>
    </row>
    <row r="31472" spans="47:47" x14ac:dyDescent="0.2">
      <c r="AU31472"/>
    </row>
    <row r="31473" spans="47:47" x14ac:dyDescent="0.2">
      <c r="AU31473"/>
    </row>
    <row r="31474" spans="47:47" x14ac:dyDescent="0.2">
      <c r="AU31474"/>
    </row>
    <row r="31475" spans="47:47" x14ac:dyDescent="0.2">
      <c r="AU31475"/>
    </row>
    <row r="31476" spans="47:47" x14ac:dyDescent="0.2">
      <c r="AU31476"/>
    </row>
    <row r="31477" spans="47:47" x14ac:dyDescent="0.2">
      <c r="AU31477"/>
    </row>
    <row r="31478" spans="47:47" x14ac:dyDescent="0.2">
      <c r="AU31478"/>
    </row>
    <row r="31479" spans="47:47" x14ac:dyDescent="0.2">
      <c r="AU31479"/>
    </row>
    <row r="31480" spans="47:47" x14ac:dyDescent="0.2">
      <c r="AU31480"/>
    </row>
    <row r="31481" spans="47:47" x14ac:dyDescent="0.2">
      <c r="AU31481"/>
    </row>
    <row r="31482" spans="47:47" x14ac:dyDescent="0.2">
      <c r="AU31482"/>
    </row>
    <row r="31483" spans="47:47" x14ac:dyDescent="0.2">
      <c r="AU31483"/>
    </row>
    <row r="31484" spans="47:47" x14ac:dyDescent="0.2">
      <c r="AU31484"/>
    </row>
    <row r="31485" spans="47:47" x14ac:dyDescent="0.2">
      <c r="AU31485"/>
    </row>
    <row r="31486" spans="47:47" x14ac:dyDescent="0.2">
      <c r="AU31486"/>
    </row>
    <row r="31487" spans="47:47" x14ac:dyDescent="0.2">
      <c r="AU31487"/>
    </row>
    <row r="31488" spans="47:47" x14ac:dyDescent="0.2">
      <c r="AU31488"/>
    </row>
    <row r="31489" spans="47:47" x14ac:dyDescent="0.2">
      <c r="AU31489"/>
    </row>
    <row r="31490" spans="47:47" x14ac:dyDescent="0.2">
      <c r="AU31490"/>
    </row>
    <row r="31491" spans="47:47" x14ac:dyDescent="0.2">
      <c r="AU31491"/>
    </row>
    <row r="31492" spans="47:47" x14ac:dyDescent="0.2">
      <c r="AU31492"/>
    </row>
    <row r="31493" spans="47:47" x14ac:dyDescent="0.2">
      <c r="AU31493"/>
    </row>
    <row r="31494" spans="47:47" x14ac:dyDescent="0.2">
      <c r="AU31494"/>
    </row>
    <row r="31495" spans="47:47" x14ac:dyDescent="0.2">
      <c r="AU31495"/>
    </row>
    <row r="31496" spans="47:47" x14ac:dyDescent="0.2">
      <c r="AU31496"/>
    </row>
    <row r="31497" spans="47:47" x14ac:dyDescent="0.2">
      <c r="AU31497"/>
    </row>
    <row r="31498" spans="47:47" x14ac:dyDescent="0.2">
      <c r="AU31498"/>
    </row>
    <row r="31499" spans="47:47" x14ac:dyDescent="0.2">
      <c r="AU31499"/>
    </row>
    <row r="31500" spans="47:47" x14ac:dyDescent="0.2">
      <c r="AU31500"/>
    </row>
    <row r="31501" spans="47:47" x14ac:dyDescent="0.2">
      <c r="AU31501"/>
    </row>
    <row r="31502" spans="47:47" x14ac:dyDescent="0.2">
      <c r="AU31502"/>
    </row>
    <row r="31503" spans="47:47" x14ac:dyDescent="0.2">
      <c r="AU31503"/>
    </row>
    <row r="31504" spans="47:47" x14ac:dyDescent="0.2">
      <c r="AU31504"/>
    </row>
    <row r="31505" spans="47:47" x14ac:dyDescent="0.2">
      <c r="AU31505"/>
    </row>
    <row r="31506" spans="47:47" x14ac:dyDescent="0.2">
      <c r="AU31506"/>
    </row>
    <row r="31507" spans="47:47" x14ac:dyDescent="0.2">
      <c r="AU31507"/>
    </row>
    <row r="31508" spans="47:47" x14ac:dyDescent="0.2">
      <c r="AU31508"/>
    </row>
    <row r="31509" spans="47:47" x14ac:dyDescent="0.2">
      <c r="AU31509"/>
    </row>
    <row r="31510" spans="47:47" x14ac:dyDescent="0.2">
      <c r="AU31510"/>
    </row>
    <row r="31511" spans="47:47" x14ac:dyDescent="0.2">
      <c r="AU31511"/>
    </row>
    <row r="31512" spans="47:47" x14ac:dyDescent="0.2">
      <c r="AU31512"/>
    </row>
    <row r="31513" spans="47:47" x14ac:dyDescent="0.2">
      <c r="AU31513"/>
    </row>
    <row r="31514" spans="47:47" x14ac:dyDescent="0.2">
      <c r="AU31514"/>
    </row>
    <row r="31515" spans="47:47" x14ac:dyDescent="0.2">
      <c r="AU31515"/>
    </row>
    <row r="31516" spans="47:47" x14ac:dyDescent="0.2">
      <c r="AU31516"/>
    </row>
    <row r="31517" spans="47:47" x14ac:dyDescent="0.2">
      <c r="AU31517"/>
    </row>
    <row r="31518" spans="47:47" x14ac:dyDescent="0.2">
      <c r="AU31518"/>
    </row>
    <row r="31519" spans="47:47" x14ac:dyDescent="0.2">
      <c r="AU31519"/>
    </row>
    <row r="31520" spans="47:47" x14ac:dyDescent="0.2">
      <c r="AU31520"/>
    </row>
    <row r="31521" spans="47:47" x14ac:dyDescent="0.2">
      <c r="AU31521"/>
    </row>
    <row r="31522" spans="47:47" x14ac:dyDescent="0.2">
      <c r="AU31522"/>
    </row>
    <row r="31523" spans="47:47" x14ac:dyDescent="0.2">
      <c r="AU31523"/>
    </row>
    <row r="31524" spans="47:47" x14ac:dyDescent="0.2">
      <c r="AU31524"/>
    </row>
    <row r="31525" spans="47:47" x14ac:dyDescent="0.2">
      <c r="AU31525"/>
    </row>
    <row r="31526" spans="47:47" x14ac:dyDescent="0.2">
      <c r="AU31526"/>
    </row>
    <row r="31527" spans="47:47" x14ac:dyDescent="0.2">
      <c r="AU31527"/>
    </row>
    <row r="31528" spans="47:47" x14ac:dyDescent="0.2">
      <c r="AU31528"/>
    </row>
    <row r="31529" spans="47:47" x14ac:dyDescent="0.2">
      <c r="AU31529"/>
    </row>
    <row r="31530" spans="47:47" x14ac:dyDescent="0.2">
      <c r="AU31530"/>
    </row>
    <row r="31531" spans="47:47" x14ac:dyDescent="0.2">
      <c r="AU31531"/>
    </row>
    <row r="31532" spans="47:47" x14ac:dyDescent="0.2">
      <c r="AU31532"/>
    </row>
    <row r="31533" spans="47:47" x14ac:dyDescent="0.2">
      <c r="AU31533"/>
    </row>
    <row r="31534" spans="47:47" x14ac:dyDescent="0.2">
      <c r="AU31534"/>
    </row>
    <row r="31535" spans="47:47" x14ac:dyDescent="0.2">
      <c r="AU31535"/>
    </row>
    <row r="31536" spans="47:47" x14ac:dyDescent="0.2">
      <c r="AU31536"/>
    </row>
    <row r="31537" spans="47:47" x14ac:dyDescent="0.2">
      <c r="AU31537"/>
    </row>
    <row r="31538" spans="47:47" x14ac:dyDescent="0.2">
      <c r="AU31538"/>
    </row>
    <row r="31539" spans="47:47" x14ac:dyDescent="0.2">
      <c r="AU31539"/>
    </row>
    <row r="31540" spans="47:47" x14ac:dyDescent="0.2">
      <c r="AU31540"/>
    </row>
    <row r="31541" spans="47:47" x14ac:dyDescent="0.2">
      <c r="AU31541"/>
    </row>
    <row r="31542" spans="47:47" x14ac:dyDescent="0.2">
      <c r="AU31542"/>
    </row>
    <row r="31543" spans="47:47" x14ac:dyDescent="0.2">
      <c r="AU31543"/>
    </row>
    <row r="31544" spans="47:47" x14ac:dyDescent="0.2">
      <c r="AU31544"/>
    </row>
    <row r="31545" spans="47:47" x14ac:dyDescent="0.2">
      <c r="AU31545"/>
    </row>
    <row r="31546" spans="47:47" x14ac:dyDescent="0.2">
      <c r="AU31546"/>
    </row>
    <row r="31547" spans="47:47" x14ac:dyDescent="0.2">
      <c r="AU31547"/>
    </row>
    <row r="31548" spans="47:47" x14ac:dyDescent="0.2">
      <c r="AU31548"/>
    </row>
    <row r="31549" spans="47:47" x14ac:dyDescent="0.2">
      <c r="AU31549"/>
    </row>
    <row r="31550" spans="47:47" x14ac:dyDescent="0.2">
      <c r="AU31550"/>
    </row>
    <row r="31551" spans="47:47" x14ac:dyDescent="0.2">
      <c r="AU31551"/>
    </row>
    <row r="31552" spans="47:47" x14ac:dyDescent="0.2">
      <c r="AU31552"/>
    </row>
    <row r="31553" spans="47:47" x14ac:dyDescent="0.2">
      <c r="AU31553"/>
    </row>
    <row r="31554" spans="47:47" x14ac:dyDescent="0.2">
      <c r="AU31554"/>
    </row>
    <row r="31555" spans="47:47" x14ac:dyDescent="0.2">
      <c r="AU31555"/>
    </row>
    <row r="31556" spans="47:47" x14ac:dyDescent="0.2">
      <c r="AU31556"/>
    </row>
    <row r="31557" spans="47:47" x14ac:dyDescent="0.2">
      <c r="AU31557"/>
    </row>
    <row r="31558" spans="47:47" x14ac:dyDescent="0.2">
      <c r="AU31558"/>
    </row>
    <row r="31559" spans="47:47" x14ac:dyDescent="0.2">
      <c r="AU31559"/>
    </row>
    <row r="31560" spans="47:47" x14ac:dyDescent="0.2">
      <c r="AU31560"/>
    </row>
    <row r="31561" spans="47:47" x14ac:dyDescent="0.2">
      <c r="AU31561"/>
    </row>
    <row r="31562" spans="47:47" x14ac:dyDescent="0.2">
      <c r="AU31562"/>
    </row>
    <row r="31563" spans="47:47" x14ac:dyDescent="0.2">
      <c r="AU31563"/>
    </row>
    <row r="31564" spans="47:47" x14ac:dyDescent="0.2">
      <c r="AU31564"/>
    </row>
    <row r="31565" spans="47:47" x14ac:dyDescent="0.2">
      <c r="AU31565"/>
    </row>
    <row r="31566" spans="47:47" x14ac:dyDescent="0.2">
      <c r="AU31566"/>
    </row>
    <row r="31567" spans="47:47" x14ac:dyDescent="0.2">
      <c r="AU31567"/>
    </row>
    <row r="31568" spans="47:47" x14ac:dyDescent="0.2">
      <c r="AU31568"/>
    </row>
    <row r="31569" spans="47:47" x14ac:dyDescent="0.2">
      <c r="AU31569"/>
    </row>
    <row r="31570" spans="47:47" x14ac:dyDescent="0.2">
      <c r="AU31570"/>
    </row>
    <row r="31571" spans="47:47" x14ac:dyDescent="0.2">
      <c r="AU31571"/>
    </row>
    <row r="31572" spans="47:47" x14ac:dyDescent="0.2">
      <c r="AU31572"/>
    </row>
    <row r="31573" spans="47:47" x14ac:dyDescent="0.2">
      <c r="AU31573"/>
    </row>
    <row r="31574" spans="47:47" x14ac:dyDescent="0.2">
      <c r="AU31574"/>
    </row>
    <row r="31575" spans="47:47" x14ac:dyDescent="0.2">
      <c r="AU31575"/>
    </row>
    <row r="31576" spans="47:47" x14ac:dyDescent="0.2">
      <c r="AU31576"/>
    </row>
    <row r="31577" spans="47:47" x14ac:dyDescent="0.2">
      <c r="AU31577"/>
    </row>
    <row r="31578" spans="47:47" x14ac:dyDescent="0.2">
      <c r="AU31578"/>
    </row>
    <row r="31579" spans="47:47" x14ac:dyDescent="0.2">
      <c r="AU31579"/>
    </row>
    <row r="31580" spans="47:47" x14ac:dyDescent="0.2">
      <c r="AU31580"/>
    </row>
    <row r="31581" spans="47:47" x14ac:dyDescent="0.2">
      <c r="AU31581"/>
    </row>
    <row r="31582" spans="47:47" x14ac:dyDescent="0.2">
      <c r="AU31582"/>
    </row>
    <row r="31583" spans="47:47" x14ac:dyDescent="0.2">
      <c r="AU31583"/>
    </row>
    <row r="31584" spans="47:47" x14ac:dyDescent="0.2">
      <c r="AU31584"/>
    </row>
    <row r="31585" spans="47:47" x14ac:dyDescent="0.2">
      <c r="AU31585"/>
    </row>
    <row r="31586" spans="47:47" x14ac:dyDescent="0.2">
      <c r="AU31586"/>
    </row>
    <row r="31587" spans="47:47" x14ac:dyDescent="0.2">
      <c r="AU31587"/>
    </row>
    <row r="31588" spans="47:47" x14ac:dyDescent="0.2">
      <c r="AU31588"/>
    </row>
    <row r="31589" spans="47:47" x14ac:dyDescent="0.2">
      <c r="AU31589"/>
    </row>
    <row r="31590" spans="47:47" x14ac:dyDescent="0.2">
      <c r="AU31590"/>
    </row>
    <row r="31591" spans="47:47" x14ac:dyDescent="0.2">
      <c r="AU31591"/>
    </row>
    <row r="31592" spans="47:47" x14ac:dyDescent="0.2">
      <c r="AU31592"/>
    </row>
    <row r="31593" spans="47:47" x14ac:dyDescent="0.2">
      <c r="AU31593"/>
    </row>
    <row r="31594" spans="47:47" x14ac:dyDescent="0.2">
      <c r="AU31594"/>
    </row>
    <row r="31595" spans="47:47" x14ac:dyDescent="0.2">
      <c r="AU31595"/>
    </row>
    <row r="31596" spans="47:47" x14ac:dyDescent="0.2">
      <c r="AU31596"/>
    </row>
    <row r="31597" spans="47:47" x14ac:dyDescent="0.2">
      <c r="AU31597"/>
    </row>
    <row r="31598" spans="47:47" x14ac:dyDescent="0.2">
      <c r="AU31598"/>
    </row>
    <row r="31599" spans="47:47" x14ac:dyDescent="0.2">
      <c r="AU31599"/>
    </row>
    <row r="31600" spans="47:47" x14ac:dyDescent="0.2">
      <c r="AU31600"/>
    </row>
    <row r="31601" spans="47:47" x14ac:dyDescent="0.2">
      <c r="AU31601"/>
    </row>
    <row r="31602" spans="47:47" x14ac:dyDescent="0.2">
      <c r="AU31602"/>
    </row>
    <row r="31603" spans="47:47" x14ac:dyDescent="0.2">
      <c r="AU31603"/>
    </row>
    <row r="31604" spans="47:47" x14ac:dyDescent="0.2">
      <c r="AU31604"/>
    </row>
    <row r="31605" spans="47:47" x14ac:dyDescent="0.2">
      <c r="AU31605"/>
    </row>
    <row r="31606" spans="47:47" x14ac:dyDescent="0.2">
      <c r="AU31606"/>
    </row>
    <row r="31607" spans="47:47" x14ac:dyDescent="0.2">
      <c r="AU31607"/>
    </row>
    <row r="31608" spans="47:47" x14ac:dyDescent="0.2">
      <c r="AU31608"/>
    </row>
    <row r="31609" spans="47:47" x14ac:dyDescent="0.2">
      <c r="AU31609"/>
    </row>
    <row r="31610" spans="47:47" x14ac:dyDescent="0.2">
      <c r="AU31610"/>
    </row>
    <row r="31611" spans="47:47" x14ac:dyDescent="0.2">
      <c r="AU31611"/>
    </row>
    <row r="31612" spans="47:47" x14ac:dyDescent="0.2">
      <c r="AU31612"/>
    </row>
    <row r="31613" spans="47:47" x14ac:dyDescent="0.2">
      <c r="AU31613"/>
    </row>
    <row r="31614" spans="47:47" x14ac:dyDescent="0.2">
      <c r="AU31614"/>
    </row>
    <row r="31615" spans="47:47" x14ac:dyDescent="0.2">
      <c r="AU31615"/>
    </row>
    <row r="31616" spans="47:47" x14ac:dyDescent="0.2">
      <c r="AU31616"/>
    </row>
    <row r="31617" spans="47:47" x14ac:dyDescent="0.2">
      <c r="AU31617"/>
    </row>
    <row r="31618" spans="47:47" x14ac:dyDescent="0.2">
      <c r="AU31618"/>
    </row>
    <row r="31619" spans="47:47" x14ac:dyDescent="0.2">
      <c r="AU31619"/>
    </row>
    <row r="31620" spans="47:47" x14ac:dyDescent="0.2">
      <c r="AU31620"/>
    </row>
    <row r="31621" spans="47:47" x14ac:dyDescent="0.2">
      <c r="AU31621"/>
    </row>
    <row r="31622" spans="47:47" x14ac:dyDescent="0.2">
      <c r="AU31622"/>
    </row>
    <row r="31623" spans="47:47" x14ac:dyDescent="0.2">
      <c r="AU31623"/>
    </row>
    <row r="31624" spans="47:47" x14ac:dyDescent="0.2">
      <c r="AU31624"/>
    </row>
    <row r="31625" spans="47:47" x14ac:dyDescent="0.2">
      <c r="AU31625"/>
    </row>
    <row r="31626" spans="47:47" x14ac:dyDescent="0.2">
      <c r="AU31626"/>
    </row>
    <row r="31627" spans="47:47" x14ac:dyDescent="0.2">
      <c r="AU31627"/>
    </row>
    <row r="31628" spans="47:47" x14ac:dyDescent="0.2">
      <c r="AU31628"/>
    </row>
    <row r="31629" spans="47:47" x14ac:dyDescent="0.2">
      <c r="AU31629"/>
    </row>
    <row r="31630" spans="47:47" x14ac:dyDescent="0.2">
      <c r="AU31630"/>
    </row>
    <row r="31631" spans="47:47" x14ac:dyDescent="0.2">
      <c r="AU31631"/>
    </row>
    <row r="31632" spans="47:47" x14ac:dyDescent="0.2">
      <c r="AU31632"/>
    </row>
    <row r="31633" spans="47:47" x14ac:dyDescent="0.2">
      <c r="AU31633"/>
    </row>
    <row r="31634" spans="47:47" x14ac:dyDescent="0.2">
      <c r="AU31634"/>
    </row>
    <row r="31635" spans="47:47" x14ac:dyDescent="0.2">
      <c r="AU31635"/>
    </row>
    <row r="31636" spans="47:47" x14ac:dyDescent="0.2">
      <c r="AU31636"/>
    </row>
    <row r="31637" spans="47:47" x14ac:dyDescent="0.2">
      <c r="AU31637"/>
    </row>
    <row r="31638" spans="47:47" x14ac:dyDescent="0.2">
      <c r="AU31638"/>
    </row>
    <row r="31639" spans="47:47" x14ac:dyDescent="0.2">
      <c r="AU31639"/>
    </row>
    <row r="31640" spans="47:47" x14ac:dyDescent="0.2">
      <c r="AU31640"/>
    </row>
    <row r="31641" spans="47:47" x14ac:dyDescent="0.2">
      <c r="AU31641"/>
    </row>
    <row r="31642" spans="47:47" x14ac:dyDescent="0.2">
      <c r="AU31642"/>
    </row>
    <row r="31643" spans="47:47" x14ac:dyDescent="0.2">
      <c r="AU31643"/>
    </row>
    <row r="31644" spans="47:47" x14ac:dyDescent="0.2">
      <c r="AU31644"/>
    </row>
    <row r="31645" spans="47:47" x14ac:dyDescent="0.2">
      <c r="AU31645"/>
    </row>
    <row r="31646" spans="47:47" x14ac:dyDescent="0.2">
      <c r="AU31646"/>
    </row>
    <row r="31647" spans="47:47" x14ac:dyDescent="0.2">
      <c r="AU31647"/>
    </row>
    <row r="31648" spans="47:47" x14ac:dyDescent="0.2">
      <c r="AU31648"/>
    </row>
    <row r="31649" spans="47:47" x14ac:dyDescent="0.2">
      <c r="AU31649"/>
    </row>
    <row r="31650" spans="47:47" x14ac:dyDescent="0.2">
      <c r="AU31650"/>
    </row>
    <row r="31651" spans="47:47" x14ac:dyDescent="0.2">
      <c r="AU31651"/>
    </row>
    <row r="31652" spans="47:47" x14ac:dyDescent="0.2">
      <c r="AU31652"/>
    </row>
    <row r="31653" spans="47:47" x14ac:dyDescent="0.2">
      <c r="AU31653"/>
    </row>
    <row r="31654" spans="47:47" x14ac:dyDescent="0.2">
      <c r="AU31654"/>
    </row>
    <row r="31655" spans="47:47" x14ac:dyDescent="0.2">
      <c r="AU31655"/>
    </row>
    <row r="31656" spans="47:47" x14ac:dyDescent="0.2">
      <c r="AU31656"/>
    </row>
    <row r="31657" spans="47:47" x14ac:dyDescent="0.2">
      <c r="AU31657"/>
    </row>
    <row r="31658" spans="47:47" x14ac:dyDescent="0.2">
      <c r="AU31658"/>
    </row>
    <row r="31659" spans="47:47" x14ac:dyDescent="0.2">
      <c r="AU31659"/>
    </row>
    <row r="31660" spans="47:47" x14ac:dyDescent="0.2">
      <c r="AU31660"/>
    </row>
    <row r="31661" spans="47:47" x14ac:dyDescent="0.2">
      <c r="AU31661"/>
    </row>
    <row r="31662" spans="47:47" x14ac:dyDescent="0.2">
      <c r="AU31662"/>
    </row>
    <row r="31663" spans="47:47" x14ac:dyDescent="0.2">
      <c r="AU31663"/>
    </row>
    <row r="31664" spans="47:47" x14ac:dyDescent="0.2">
      <c r="AU31664"/>
    </row>
    <row r="31665" spans="47:47" x14ac:dyDescent="0.2">
      <c r="AU31665"/>
    </row>
    <row r="31666" spans="47:47" x14ac:dyDescent="0.2">
      <c r="AU31666"/>
    </row>
    <row r="31667" spans="47:47" x14ac:dyDescent="0.2">
      <c r="AU31667"/>
    </row>
    <row r="31668" spans="47:47" x14ac:dyDescent="0.2">
      <c r="AU31668"/>
    </row>
    <row r="31669" spans="47:47" x14ac:dyDescent="0.2">
      <c r="AU31669"/>
    </row>
    <row r="31670" spans="47:47" x14ac:dyDescent="0.2">
      <c r="AU31670"/>
    </row>
    <row r="31671" spans="47:47" x14ac:dyDescent="0.2">
      <c r="AU31671"/>
    </row>
    <row r="31672" spans="47:47" x14ac:dyDescent="0.2">
      <c r="AU31672"/>
    </row>
    <row r="31673" spans="47:47" x14ac:dyDescent="0.2">
      <c r="AU31673"/>
    </row>
    <row r="31674" spans="47:47" x14ac:dyDescent="0.2">
      <c r="AU31674"/>
    </row>
    <row r="31675" spans="47:47" x14ac:dyDescent="0.2">
      <c r="AU31675"/>
    </row>
    <row r="31676" spans="47:47" x14ac:dyDescent="0.2">
      <c r="AU31676"/>
    </row>
    <row r="31677" spans="47:47" x14ac:dyDescent="0.2">
      <c r="AU31677"/>
    </row>
    <row r="31678" spans="47:47" x14ac:dyDescent="0.2">
      <c r="AU31678"/>
    </row>
    <row r="31679" spans="47:47" x14ac:dyDescent="0.2">
      <c r="AU31679"/>
    </row>
    <row r="31680" spans="47:47" x14ac:dyDescent="0.2">
      <c r="AU31680"/>
    </row>
    <row r="31681" spans="47:47" x14ac:dyDescent="0.2">
      <c r="AU31681"/>
    </row>
    <row r="31682" spans="47:47" x14ac:dyDescent="0.2">
      <c r="AU31682"/>
    </row>
    <row r="31683" spans="47:47" x14ac:dyDescent="0.2">
      <c r="AU31683"/>
    </row>
    <row r="31684" spans="47:47" x14ac:dyDescent="0.2">
      <c r="AU31684"/>
    </row>
    <row r="31685" spans="47:47" x14ac:dyDescent="0.2">
      <c r="AU31685"/>
    </row>
    <row r="31686" spans="47:47" x14ac:dyDescent="0.2">
      <c r="AU31686"/>
    </row>
    <row r="31687" spans="47:47" x14ac:dyDescent="0.2">
      <c r="AU31687"/>
    </row>
    <row r="31688" spans="47:47" x14ac:dyDescent="0.2">
      <c r="AU31688"/>
    </row>
    <row r="31689" spans="47:47" x14ac:dyDescent="0.2">
      <c r="AU31689"/>
    </row>
    <row r="31690" spans="47:47" x14ac:dyDescent="0.2">
      <c r="AU31690"/>
    </row>
    <row r="31691" spans="47:47" x14ac:dyDescent="0.2">
      <c r="AU31691"/>
    </row>
    <row r="31692" spans="47:47" x14ac:dyDescent="0.2">
      <c r="AU31692"/>
    </row>
    <row r="31693" spans="47:47" x14ac:dyDescent="0.2">
      <c r="AU31693"/>
    </row>
    <row r="31694" spans="47:47" x14ac:dyDescent="0.2">
      <c r="AU31694"/>
    </row>
    <row r="31695" spans="47:47" x14ac:dyDescent="0.2">
      <c r="AU31695"/>
    </row>
    <row r="31696" spans="47:47" x14ac:dyDescent="0.2">
      <c r="AU31696"/>
    </row>
    <row r="31697" spans="47:47" x14ac:dyDescent="0.2">
      <c r="AU31697"/>
    </row>
    <row r="31698" spans="47:47" x14ac:dyDescent="0.2">
      <c r="AU31698"/>
    </row>
    <row r="31699" spans="47:47" x14ac:dyDescent="0.2">
      <c r="AU31699"/>
    </row>
    <row r="31700" spans="47:47" x14ac:dyDescent="0.2">
      <c r="AU31700"/>
    </row>
    <row r="31701" spans="47:47" x14ac:dyDescent="0.2">
      <c r="AU31701"/>
    </row>
    <row r="31702" spans="47:47" x14ac:dyDescent="0.2">
      <c r="AU31702"/>
    </row>
    <row r="31703" spans="47:47" x14ac:dyDescent="0.2">
      <c r="AU31703"/>
    </row>
    <row r="31704" spans="47:47" x14ac:dyDescent="0.2">
      <c r="AU31704"/>
    </row>
    <row r="31705" spans="47:47" x14ac:dyDescent="0.2">
      <c r="AU31705"/>
    </row>
    <row r="31706" spans="47:47" x14ac:dyDescent="0.2">
      <c r="AU31706"/>
    </row>
    <row r="31707" spans="47:47" x14ac:dyDescent="0.2">
      <c r="AU31707"/>
    </row>
    <row r="31708" spans="47:47" x14ac:dyDescent="0.2">
      <c r="AU31708"/>
    </row>
    <row r="31709" spans="47:47" x14ac:dyDescent="0.2">
      <c r="AU31709"/>
    </row>
    <row r="31710" spans="47:47" x14ac:dyDescent="0.2">
      <c r="AU31710"/>
    </row>
    <row r="31711" spans="47:47" x14ac:dyDescent="0.2">
      <c r="AU31711"/>
    </row>
    <row r="31712" spans="47:47" x14ac:dyDescent="0.2">
      <c r="AU31712"/>
    </row>
    <row r="31713" spans="47:47" x14ac:dyDescent="0.2">
      <c r="AU31713"/>
    </row>
    <row r="31714" spans="47:47" x14ac:dyDescent="0.2">
      <c r="AU31714"/>
    </row>
    <row r="31715" spans="47:47" x14ac:dyDescent="0.2">
      <c r="AU31715"/>
    </row>
    <row r="31716" spans="47:47" x14ac:dyDescent="0.2">
      <c r="AU31716"/>
    </row>
    <row r="31717" spans="47:47" x14ac:dyDescent="0.2">
      <c r="AU31717"/>
    </row>
    <row r="31718" spans="47:47" x14ac:dyDescent="0.2">
      <c r="AU31718"/>
    </row>
    <row r="31719" spans="47:47" x14ac:dyDescent="0.2">
      <c r="AU31719"/>
    </row>
    <row r="31720" spans="47:47" x14ac:dyDescent="0.2">
      <c r="AU31720"/>
    </row>
    <row r="31721" spans="47:47" x14ac:dyDescent="0.2">
      <c r="AU31721"/>
    </row>
    <row r="31722" spans="47:47" x14ac:dyDescent="0.2">
      <c r="AU31722"/>
    </row>
    <row r="31723" spans="47:47" x14ac:dyDescent="0.2">
      <c r="AU31723"/>
    </row>
    <row r="31724" spans="47:47" x14ac:dyDescent="0.2">
      <c r="AU31724"/>
    </row>
    <row r="31725" spans="47:47" x14ac:dyDescent="0.2">
      <c r="AU31725"/>
    </row>
    <row r="31726" spans="47:47" x14ac:dyDescent="0.2">
      <c r="AU31726"/>
    </row>
    <row r="31727" spans="47:47" x14ac:dyDescent="0.2">
      <c r="AU31727"/>
    </row>
    <row r="31728" spans="47:47" x14ac:dyDescent="0.2">
      <c r="AU31728"/>
    </row>
    <row r="31729" spans="47:47" x14ac:dyDescent="0.2">
      <c r="AU31729"/>
    </row>
    <row r="31730" spans="47:47" x14ac:dyDescent="0.2">
      <c r="AU31730"/>
    </row>
    <row r="31731" spans="47:47" x14ac:dyDescent="0.2">
      <c r="AU31731"/>
    </row>
    <row r="31732" spans="47:47" x14ac:dyDescent="0.2">
      <c r="AU31732"/>
    </row>
    <row r="31733" spans="47:47" x14ac:dyDescent="0.2">
      <c r="AU31733"/>
    </row>
    <row r="31734" spans="47:47" x14ac:dyDescent="0.2">
      <c r="AU31734"/>
    </row>
    <row r="31735" spans="47:47" x14ac:dyDescent="0.2">
      <c r="AU31735"/>
    </row>
    <row r="31736" spans="47:47" x14ac:dyDescent="0.2">
      <c r="AU31736"/>
    </row>
    <row r="31737" spans="47:47" x14ac:dyDescent="0.2">
      <c r="AU31737"/>
    </row>
    <row r="31738" spans="47:47" x14ac:dyDescent="0.2">
      <c r="AU31738"/>
    </row>
    <row r="31739" spans="47:47" x14ac:dyDescent="0.2">
      <c r="AU31739"/>
    </row>
    <row r="31740" spans="47:47" x14ac:dyDescent="0.2">
      <c r="AU31740"/>
    </row>
    <row r="31741" spans="47:47" x14ac:dyDescent="0.2">
      <c r="AU31741"/>
    </row>
    <row r="31742" spans="47:47" x14ac:dyDescent="0.2">
      <c r="AU31742"/>
    </row>
    <row r="31743" spans="47:47" x14ac:dyDescent="0.2">
      <c r="AU31743"/>
    </row>
    <row r="31744" spans="47:47" x14ac:dyDescent="0.2">
      <c r="AU31744"/>
    </row>
    <row r="31745" spans="47:47" x14ac:dyDescent="0.2">
      <c r="AU31745"/>
    </row>
    <row r="31746" spans="47:47" x14ac:dyDescent="0.2">
      <c r="AU31746"/>
    </row>
    <row r="31747" spans="47:47" x14ac:dyDescent="0.2">
      <c r="AU31747"/>
    </row>
    <row r="31748" spans="47:47" x14ac:dyDescent="0.2">
      <c r="AU31748"/>
    </row>
    <row r="31749" spans="47:47" x14ac:dyDescent="0.2">
      <c r="AU31749"/>
    </row>
    <row r="31750" spans="47:47" x14ac:dyDescent="0.2">
      <c r="AU31750"/>
    </row>
    <row r="31751" spans="47:47" x14ac:dyDescent="0.2">
      <c r="AU31751"/>
    </row>
    <row r="31752" spans="47:47" x14ac:dyDescent="0.2">
      <c r="AU31752"/>
    </row>
    <row r="31753" spans="47:47" x14ac:dyDescent="0.2">
      <c r="AU31753"/>
    </row>
    <row r="31754" spans="47:47" x14ac:dyDescent="0.2">
      <c r="AU31754"/>
    </row>
    <row r="31755" spans="47:47" x14ac:dyDescent="0.2">
      <c r="AU31755"/>
    </row>
    <row r="31756" spans="47:47" x14ac:dyDescent="0.2">
      <c r="AU31756"/>
    </row>
    <row r="31757" spans="47:47" x14ac:dyDescent="0.2">
      <c r="AU31757"/>
    </row>
    <row r="31758" spans="47:47" x14ac:dyDescent="0.2">
      <c r="AU31758"/>
    </row>
    <row r="31759" spans="47:47" x14ac:dyDescent="0.2">
      <c r="AU31759"/>
    </row>
    <row r="31760" spans="47:47" x14ac:dyDescent="0.2">
      <c r="AU31760"/>
    </row>
    <row r="31761" spans="47:47" x14ac:dyDescent="0.2">
      <c r="AU31761"/>
    </row>
    <row r="31762" spans="47:47" x14ac:dyDescent="0.2">
      <c r="AU31762"/>
    </row>
    <row r="31763" spans="47:47" x14ac:dyDescent="0.2">
      <c r="AU31763"/>
    </row>
    <row r="31764" spans="47:47" x14ac:dyDescent="0.2">
      <c r="AU31764"/>
    </row>
    <row r="31765" spans="47:47" x14ac:dyDescent="0.2">
      <c r="AU31765"/>
    </row>
    <row r="31766" spans="47:47" x14ac:dyDescent="0.2">
      <c r="AU31766"/>
    </row>
    <row r="31767" spans="47:47" x14ac:dyDescent="0.2">
      <c r="AU31767"/>
    </row>
    <row r="31768" spans="47:47" x14ac:dyDescent="0.2">
      <c r="AU31768"/>
    </row>
    <row r="31769" spans="47:47" x14ac:dyDescent="0.2">
      <c r="AU31769"/>
    </row>
    <row r="31770" spans="47:47" x14ac:dyDescent="0.2">
      <c r="AU31770"/>
    </row>
    <row r="31771" spans="47:47" x14ac:dyDescent="0.2">
      <c r="AU31771"/>
    </row>
    <row r="31772" spans="47:47" x14ac:dyDescent="0.2">
      <c r="AU31772"/>
    </row>
    <row r="31773" spans="47:47" x14ac:dyDescent="0.2">
      <c r="AU31773"/>
    </row>
    <row r="31774" spans="47:47" x14ac:dyDescent="0.2">
      <c r="AU31774"/>
    </row>
    <row r="31775" spans="47:47" x14ac:dyDescent="0.2">
      <c r="AU31775"/>
    </row>
    <row r="31776" spans="47:47" x14ac:dyDescent="0.2">
      <c r="AU31776"/>
    </row>
    <row r="31777" spans="47:47" x14ac:dyDescent="0.2">
      <c r="AU31777"/>
    </row>
    <row r="31778" spans="47:47" x14ac:dyDescent="0.2">
      <c r="AU31778"/>
    </row>
    <row r="31779" spans="47:47" x14ac:dyDescent="0.2">
      <c r="AU31779"/>
    </row>
    <row r="31780" spans="47:47" x14ac:dyDescent="0.2">
      <c r="AU31780"/>
    </row>
    <row r="31781" spans="47:47" x14ac:dyDescent="0.2">
      <c r="AU31781"/>
    </row>
    <row r="31782" spans="47:47" x14ac:dyDescent="0.2">
      <c r="AU31782"/>
    </row>
    <row r="31783" spans="47:47" x14ac:dyDescent="0.2">
      <c r="AU31783"/>
    </row>
    <row r="31784" spans="47:47" x14ac:dyDescent="0.2">
      <c r="AU31784"/>
    </row>
    <row r="31785" spans="47:47" x14ac:dyDescent="0.2">
      <c r="AU31785"/>
    </row>
    <row r="31786" spans="47:47" x14ac:dyDescent="0.2">
      <c r="AU31786"/>
    </row>
    <row r="31787" spans="47:47" x14ac:dyDescent="0.2">
      <c r="AU31787"/>
    </row>
    <row r="31788" spans="47:47" x14ac:dyDescent="0.2">
      <c r="AU31788"/>
    </row>
    <row r="31789" spans="47:47" x14ac:dyDescent="0.2">
      <c r="AU31789"/>
    </row>
    <row r="31790" spans="47:47" x14ac:dyDescent="0.2">
      <c r="AU31790"/>
    </row>
    <row r="31791" spans="47:47" x14ac:dyDescent="0.2">
      <c r="AU31791"/>
    </row>
    <row r="31792" spans="47:47" x14ac:dyDescent="0.2">
      <c r="AU31792"/>
    </row>
    <row r="31793" spans="47:47" x14ac:dyDescent="0.2">
      <c r="AU31793"/>
    </row>
    <row r="31794" spans="47:47" x14ac:dyDescent="0.2">
      <c r="AU31794"/>
    </row>
    <row r="31795" spans="47:47" x14ac:dyDescent="0.2">
      <c r="AU31795"/>
    </row>
    <row r="31796" spans="47:47" x14ac:dyDescent="0.2">
      <c r="AU31796"/>
    </row>
    <row r="31797" spans="47:47" x14ac:dyDescent="0.2">
      <c r="AU31797"/>
    </row>
    <row r="31798" spans="47:47" x14ac:dyDescent="0.2">
      <c r="AU31798"/>
    </row>
    <row r="31799" spans="47:47" x14ac:dyDescent="0.2">
      <c r="AU31799"/>
    </row>
    <row r="31800" spans="47:47" x14ac:dyDescent="0.2">
      <c r="AU31800"/>
    </row>
    <row r="31801" spans="47:47" x14ac:dyDescent="0.2">
      <c r="AU31801"/>
    </row>
    <row r="31802" spans="47:47" x14ac:dyDescent="0.2">
      <c r="AU31802"/>
    </row>
    <row r="31803" spans="47:47" x14ac:dyDescent="0.2">
      <c r="AU31803"/>
    </row>
    <row r="31804" spans="47:47" x14ac:dyDescent="0.2">
      <c r="AU31804"/>
    </row>
    <row r="31805" spans="47:47" x14ac:dyDescent="0.2">
      <c r="AU31805"/>
    </row>
    <row r="31806" spans="47:47" x14ac:dyDescent="0.2">
      <c r="AU31806"/>
    </row>
    <row r="31807" spans="47:47" x14ac:dyDescent="0.2">
      <c r="AU31807"/>
    </row>
    <row r="31808" spans="47:47" x14ac:dyDescent="0.2">
      <c r="AU31808"/>
    </row>
    <row r="31809" spans="47:47" x14ac:dyDescent="0.2">
      <c r="AU31809"/>
    </row>
    <row r="31810" spans="47:47" x14ac:dyDescent="0.2">
      <c r="AU31810"/>
    </row>
    <row r="31811" spans="47:47" x14ac:dyDescent="0.2">
      <c r="AU31811"/>
    </row>
    <row r="31812" spans="47:47" x14ac:dyDescent="0.2">
      <c r="AU31812"/>
    </row>
    <row r="31813" spans="47:47" x14ac:dyDescent="0.2">
      <c r="AU31813"/>
    </row>
    <row r="31814" spans="47:47" x14ac:dyDescent="0.2">
      <c r="AU31814"/>
    </row>
    <row r="31815" spans="47:47" x14ac:dyDescent="0.2">
      <c r="AU31815"/>
    </row>
    <row r="31816" spans="47:47" x14ac:dyDescent="0.2">
      <c r="AU31816"/>
    </row>
    <row r="31817" spans="47:47" x14ac:dyDescent="0.2">
      <c r="AU31817"/>
    </row>
    <row r="31818" spans="47:47" x14ac:dyDescent="0.2">
      <c r="AU31818"/>
    </row>
    <row r="31819" spans="47:47" x14ac:dyDescent="0.2">
      <c r="AU31819"/>
    </row>
    <row r="31820" spans="47:47" x14ac:dyDescent="0.2">
      <c r="AU31820"/>
    </row>
    <row r="31821" spans="47:47" x14ac:dyDescent="0.2">
      <c r="AU31821"/>
    </row>
    <row r="31822" spans="47:47" x14ac:dyDescent="0.2">
      <c r="AU31822"/>
    </row>
    <row r="31823" spans="47:47" x14ac:dyDescent="0.2">
      <c r="AU31823"/>
    </row>
    <row r="31824" spans="47:47" x14ac:dyDescent="0.2">
      <c r="AU31824"/>
    </row>
    <row r="31825" spans="47:47" x14ac:dyDescent="0.2">
      <c r="AU31825"/>
    </row>
    <row r="31826" spans="47:47" x14ac:dyDescent="0.2">
      <c r="AU31826"/>
    </row>
    <row r="31827" spans="47:47" x14ac:dyDescent="0.2">
      <c r="AU31827"/>
    </row>
    <row r="31828" spans="47:47" x14ac:dyDescent="0.2">
      <c r="AU31828"/>
    </row>
    <row r="31829" spans="47:47" x14ac:dyDescent="0.2">
      <c r="AU31829"/>
    </row>
    <row r="31830" spans="47:47" x14ac:dyDescent="0.2">
      <c r="AU31830"/>
    </row>
    <row r="31831" spans="47:47" x14ac:dyDescent="0.2">
      <c r="AU31831"/>
    </row>
    <row r="31832" spans="47:47" x14ac:dyDescent="0.2">
      <c r="AU31832"/>
    </row>
    <row r="31833" spans="47:47" x14ac:dyDescent="0.2">
      <c r="AU31833"/>
    </row>
    <row r="31834" spans="47:47" x14ac:dyDescent="0.2">
      <c r="AU31834"/>
    </row>
    <row r="31835" spans="47:47" x14ac:dyDescent="0.2">
      <c r="AU31835"/>
    </row>
    <row r="31836" spans="47:47" x14ac:dyDescent="0.2">
      <c r="AU31836"/>
    </row>
    <row r="31837" spans="47:47" x14ac:dyDescent="0.2">
      <c r="AU31837"/>
    </row>
    <row r="31838" spans="47:47" x14ac:dyDescent="0.2">
      <c r="AU31838"/>
    </row>
    <row r="31839" spans="47:47" x14ac:dyDescent="0.2">
      <c r="AU31839"/>
    </row>
    <row r="31840" spans="47:47" x14ac:dyDescent="0.2">
      <c r="AU31840"/>
    </row>
    <row r="31841" spans="47:47" x14ac:dyDescent="0.2">
      <c r="AU31841"/>
    </row>
    <row r="31842" spans="47:47" x14ac:dyDescent="0.2">
      <c r="AU31842"/>
    </row>
    <row r="31843" spans="47:47" x14ac:dyDescent="0.2">
      <c r="AU31843"/>
    </row>
    <row r="31844" spans="47:47" x14ac:dyDescent="0.2">
      <c r="AU31844"/>
    </row>
    <row r="31845" spans="47:47" x14ac:dyDescent="0.2">
      <c r="AU31845"/>
    </row>
    <row r="31846" spans="47:47" x14ac:dyDescent="0.2">
      <c r="AU31846"/>
    </row>
    <row r="31847" spans="47:47" x14ac:dyDescent="0.2">
      <c r="AU31847"/>
    </row>
    <row r="31848" spans="47:47" x14ac:dyDescent="0.2">
      <c r="AU31848"/>
    </row>
    <row r="31849" spans="47:47" x14ac:dyDescent="0.2">
      <c r="AU31849"/>
    </row>
    <row r="31850" spans="47:47" x14ac:dyDescent="0.2">
      <c r="AU31850"/>
    </row>
    <row r="31851" spans="47:47" x14ac:dyDescent="0.2">
      <c r="AU31851"/>
    </row>
    <row r="31852" spans="47:47" x14ac:dyDescent="0.2">
      <c r="AU31852"/>
    </row>
    <row r="31853" spans="47:47" x14ac:dyDescent="0.2">
      <c r="AU31853"/>
    </row>
    <row r="31854" spans="47:47" x14ac:dyDescent="0.2">
      <c r="AU31854"/>
    </row>
    <row r="31855" spans="47:47" x14ac:dyDescent="0.2">
      <c r="AU31855"/>
    </row>
    <row r="31856" spans="47:47" x14ac:dyDescent="0.2">
      <c r="AU31856"/>
    </row>
    <row r="31857" spans="47:47" x14ac:dyDescent="0.2">
      <c r="AU31857"/>
    </row>
    <row r="31858" spans="47:47" x14ac:dyDescent="0.2">
      <c r="AU31858"/>
    </row>
    <row r="31859" spans="47:47" x14ac:dyDescent="0.2">
      <c r="AU31859"/>
    </row>
    <row r="31860" spans="47:47" x14ac:dyDescent="0.2">
      <c r="AU31860"/>
    </row>
    <row r="31861" spans="47:47" x14ac:dyDescent="0.2">
      <c r="AU31861"/>
    </row>
    <row r="31862" spans="47:47" x14ac:dyDescent="0.2">
      <c r="AU31862"/>
    </row>
    <row r="31863" spans="47:47" x14ac:dyDescent="0.2">
      <c r="AU31863"/>
    </row>
    <row r="31864" spans="47:47" x14ac:dyDescent="0.2">
      <c r="AU31864"/>
    </row>
    <row r="31865" spans="47:47" x14ac:dyDescent="0.2">
      <c r="AU31865"/>
    </row>
    <row r="31866" spans="47:47" x14ac:dyDescent="0.2">
      <c r="AU31866"/>
    </row>
    <row r="31867" spans="47:47" x14ac:dyDescent="0.2">
      <c r="AU31867"/>
    </row>
    <row r="31868" spans="47:47" x14ac:dyDescent="0.2">
      <c r="AU31868"/>
    </row>
    <row r="31869" spans="47:47" x14ac:dyDescent="0.2">
      <c r="AU31869"/>
    </row>
    <row r="31870" spans="47:47" x14ac:dyDescent="0.2">
      <c r="AU31870"/>
    </row>
    <row r="31871" spans="47:47" x14ac:dyDescent="0.2">
      <c r="AU31871"/>
    </row>
    <row r="31872" spans="47:47" x14ac:dyDescent="0.2">
      <c r="AU31872"/>
    </row>
    <row r="31873" spans="47:47" x14ac:dyDescent="0.2">
      <c r="AU31873"/>
    </row>
    <row r="31874" spans="47:47" x14ac:dyDescent="0.2">
      <c r="AU31874"/>
    </row>
    <row r="31875" spans="47:47" x14ac:dyDescent="0.2">
      <c r="AU31875"/>
    </row>
    <row r="31876" spans="47:47" x14ac:dyDescent="0.2">
      <c r="AU31876"/>
    </row>
    <row r="31877" spans="47:47" x14ac:dyDescent="0.2">
      <c r="AU31877"/>
    </row>
    <row r="31878" spans="47:47" x14ac:dyDescent="0.2">
      <c r="AU31878"/>
    </row>
    <row r="31879" spans="47:47" x14ac:dyDescent="0.2">
      <c r="AU31879"/>
    </row>
    <row r="31880" spans="47:47" x14ac:dyDescent="0.2">
      <c r="AU31880"/>
    </row>
    <row r="31881" spans="47:47" x14ac:dyDescent="0.2">
      <c r="AU31881"/>
    </row>
    <row r="31882" spans="47:47" x14ac:dyDescent="0.2">
      <c r="AU31882"/>
    </row>
    <row r="31883" spans="47:47" x14ac:dyDescent="0.2">
      <c r="AU31883"/>
    </row>
    <row r="31884" spans="47:47" x14ac:dyDescent="0.2">
      <c r="AU31884"/>
    </row>
    <row r="31885" spans="47:47" x14ac:dyDescent="0.2">
      <c r="AU31885"/>
    </row>
    <row r="31886" spans="47:47" x14ac:dyDescent="0.2">
      <c r="AU31886"/>
    </row>
    <row r="31887" spans="47:47" x14ac:dyDescent="0.2">
      <c r="AU31887"/>
    </row>
    <row r="31888" spans="47:47" x14ac:dyDescent="0.2">
      <c r="AU31888"/>
    </row>
    <row r="31889" spans="47:47" x14ac:dyDescent="0.2">
      <c r="AU31889"/>
    </row>
    <row r="31890" spans="47:47" x14ac:dyDescent="0.2">
      <c r="AU31890"/>
    </row>
    <row r="31891" spans="47:47" x14ac:dyDescent="0.2">
      <c r="AU31891"/>
    </row>
    <row r="31892" spans="47:47" x14ac:dyDescent="0.2">
      <c r="AU31892"/>
    </row>
    <row r="31893" spans="47:47" x14ac:dyDescent="0.2">
      <c r="AU31893"/>
    </row>
    <row r="31894" spans="47:47" x14ac:dyDescent="0.2">
      <c r="AU31894"/>
    </row>
    <row r="31895" spans="47:47" x14ac:dyDescent="0.2">
      <c r="AU31895"/>
    </row>
    <row r="31896" spans="47:47" x14ac:dyDescent="0.2">
      <c r="AU31896"/>
    </row>
    <row r="31897" spans="47:47" x14ac:dyDescent="0.2">
      <c r="AU31897"/>
    </row>
    <row r="31898" spans="47:47" x14ac:dyDescent="0.2">
      <c r="AU31898"/>
    </row>
    <row r="31899" spans="47:47" x14ac:dyDescent="0.2">
      <c r="AU31899"/>
    </row>
    <row r="31900" spans="47:47" x14ac:dyDescent="0.2">
      <c r="AU31900"/>
    </row>
    <row r="31901" spans="47:47" x14ac:dyDescent="0.2">
      <c r="AU31901"/>
    </row>
    <row r="31902" spans="47:47" x14ac:dyDescent="0.2">
      <c r="AU31902"/>
    </row>
    <row r="31903" spans="47:47" x14ac:dyDescent="0.2">
      <c r="AU31903"/>
    </row>
    <row r="31904" spans="47:47" x14ac:dyDescent="0.2">
      <c r="AU31904"/>
    </row>
    <row r="31905" spans="47:47" x14ac:dyDescent="0.2">
      <c r="AU31905"/>
    </row>
    <row r="31906" spans="47:47" x14ac:dyDescent="0.2">
      <c r="AU31906"/>
    </row>
    <row r="31907" spans="47:47" x14ac:dyDescent="0.2">
      <c r="AU31907"/>
    </row>
    <row r="31908" spans="47:47" x14ac:dyDescent="0.2">
      <c r="AU31908"/>
    </row>
    <row r="31909" spans="47:47" x14ac:dyDescent="0.2">
      <c r="AU31909"/>
    </row>
    <row r="31910" spans="47:47" x14ac:dyDescent="0.2">
      <c r="AU31910"/>
    </row>
    <row r="31911" spans="47:47" x14ac:dyDescent="0.2">
      <c r="AU31911"/>
    </row>
    <row r="31912" spans="47:47" x14ac:dyDescent="0.2">
      <c r="AU31912"/>
    </row>
    <row r="31913" spans="47:47" x14ac:dyDescent="0.2">
      <c r="AU31913"/>
    </row>
    <row r="31914" spans="47:47" x14ac:dyDescent="0.2">
      <c r="AU31914"/>
    </row>
    <row r="31915" spans="47:47" x14ac:dyDescent="0.2">
      <c r="AU31915"/>
    </row>
    <row r="31916" spans="47:47" x14ac:dyDescent="0.2">
      <c r="AU31916"/>
    </row>
    <row r="31917" spans="47:47" x14ac:dyDescent="0.2">
      <c r="AU31917"/>
    </row>
    <row r="31918" spans="47:47" x14ac:dyDescent="0.2">
      <c r="AU31918"/>
    </row>
    <row r="31919" spans="47:47" x14ac:dyDescent="0.2">
      <c r="AU31919"/>
    </row>
    <row r="31920" spans="47:47" x14ac:dyDescent="0.2">
      <c r="AU31920"/>
    </row>
    <row r="31921" spans="47:47" x14ac:dyDescent="0.2">
      <c r="AU31921"/>
    </row>
    <row r="31922" spans="47:47" x14ac:dyDescent="0.2">
      <c r="AU31922"/>
    </row>
    <row r="31923" spans="47:47" x14ac:dyDescent="0.2">
      <c r="AU31923"/>
    </row>
    <row r="31924" spans="47:47" x14ac:dyDescent="0.2">
      <c r="AU31924"/>
    </row>
    <row r="31925" spans="47:47" x14ac:dyDescent="0.2">
      <c r="AU31925"/>
    </row>
    <row r="31926" spans="47:47" x14ac:dyDescent="0.2">
      <c r="AU31926"/>
    </row>
    <row r="31927" spans="47:47" x14ac:dyDescent="0.2">
      <c r="AU31927"/>
    </row>
    <row r="31928" spans="47:47" x14ac:dyDescent="0.2">
      <c r="AU31928"/>
    </row>
    <row r="31929" spans="47:47" x14ac:dyDescent="0.2">
      <c r="AU31929"/>
    </row>
    <row r="31930" spans="47:47" x14ac:dyDescent="0.2">
      <c r="AU31930"/>
    </row>
    <row r="31931" spans="47:47" x14ac:dyDescent="0.2">
      <c r="AU31931"/>
    </row>
    <row r="31932" spans="47:47" x14ac:dyDescent="0.2">
      <c r="AU31932"/>
    </row>
    <row r="31933" spans="47:47" x14ac:dyDescent="0.2">
      <c r="AU31933"/>
    </row>
    <row r="31934" spans="47:47" x14ac:dyDescent="0.2">
      <c r="AU31934"/>
    </row>
    <row r="31935" spans="47:47" x14ac:dyDescent="0.2">
      <c r="AU31935"/>
    </row>
    <row r="31936" spans="47:47" x14ac:dyDescent="0.2">
      <c r="AU31936"/>
    </row>
    <row r="31937" spans="47:47" x14ac:dyDescent="0.2">
      <c r="AU31937"/>
    </row>
    <row r="31938" spans="47:47" x14ac:dyDescent="0.2">
      <c r="AU31938"/>
    </row>
    <row r="31939" spans="47:47" x14ac:dyDescent="0.2">
      <c r="AU31939"/>
    </row>
    <row r="31940" spans="47:47" x14ac:dyDescent="0.2">
      <c r="AU31940"/>
    </row>
    <row r="31941" spans="47:47" x14ac:dyDescent="0.2">
      <c r="AU31941"/>
    </row>
    <row r="31942" spans="47:47" x14ac:dyDescent="0.2">
      <c r="AU31942"/>
    </row>
    <row r="31943" spans="47:47" x14ac:dyDescent="0.2">
      <c r="AU31943"/>
    </row>
    <row r="31944" spans="47:47" x14ac:dyDescent="0.2">
      <c r="AU31944"/>
    </row>
    <row r="31945" spans="47:47" x14ac:dyDescent="0.2">
      <c r="AU31945"/>
    </row>
    <row r="31946" spans="47:47" x14ac:dyDescent="0.2">
      <c r="AU31946"/>
    </row>
    <row r="31947" spans="47:47" x14ac:dyDescent="0.2">
      <c r="AU31947"/>
    </row>
    <row r="31948" spans="47:47" x14ac:dyDescent="0.2">
      <c r="AU31948"/>
    </row>
    <row r="31949" spans="47:47" x14ac:dyDescent="0.2">
      <c r="AU31949"/>
    </row>
    <row r="31950" spans="47:47" x14ac:dyDescent="0.2">
      <c r="AU31950"/>
    </row>
    <row r="31951" spans="47:47" x14ac:dyDescent="0.2">
      <c r="AU31951"/>
    </row>
    <row r="31952" spans="47:47" x14ac:dyDescent="0.2">
      <c r="AU31952"/>
    </row>
    <row r="31953" spans="47:47" x14ac:dyDescent="0.2">
      <c r="AU31953"/>
    </row>
    <row r="31954" spans="47:47" x14ac:dyDescent="0.2">
      <c r="AU31954"/>
    </row>
    <row r="31955" spans="47:47" x14ac:dyDescent="0.2">
      <c r="AU31955"/>
    </row>
    <row r="31956" spans="47:47" x14ac:dyDescent="0.2">
      <c r="AU31956"/>
    </row>
    <row r="31957" spans="47:47" x14ac:dyDescent="0.2">
      <c r="AU31957"/>
    </row>
    <row r="31958" spans="47:47" x14ac:dyDescent="0.2">
      <c r="AU31958"/>
    </row>
    <row r="31959" spans="47:47" x14ac:dyDescent="0.2">
      <c r="AU31959"/>
    </row>
    <row r="31960" spans="47:47" x14ac:dyDescent="0.2">
      <c r="AU31960"/>
    </row>
    <row r="31961" spans="47:47" x14ac:dyDescent="0.2">
      <c r="AU31961"/>
    </row>
    <row r="31962" spans="47:47" x14ac:dyDescent="0.2">
      <c r="AU31962"/>
    </row>
    <row r="31963" spans="47:47" x14ac:dyDescent="0.2">
      <c r="AU31963"/>
    </row>
    <row r="31964" spans="47:47" x14ac:dyDescent="0.2">
      <c r="AU31964"/>
    </row>
    <row r="31965" spans="47:47" x14ac:dyDescent="0.2">
      <c r="AU31965"/>
    </row>
    <row r="31966" spans="47:47" x14ac:dyDescent="0.2">
      <c r="AU31966"/>
    </row>
    <row r="31967" spans="47:47" x14ac:dyDescent="0.2">
      <c r="AU31967"/>
    </row>
    <row r="31968" spans="47:47" x14ac:dyDescent="0.2">
      <c r="AU31968"/>
    </row>
    <row r="31969" spans="47:47" x14ac:dyDescent="0.2">
      <c r="AU31969"/>
    </row>
    <row r="31970" spans="47:47" x14ac:dyDescent="0.2">
      <c r="AU31970"/>
    </row>
    <row r="31971" spans="47:47" x14ac:dyDescent="0.2">
      <c r="AU31971"/>
    </row>
    <row r="31972" spans="47:47" x14ac:dyDescent="0.2">
      <c r="AU31972"/>
    </row>
    <row r="31973" spans="47:47" x14ac:dyDescent="0.2">
      <c r="AU31973"/>
    </row>
    <row r="31974" spans="47:47" x14ac:dyDescent="0.2">
      <c r="AU31974"/>
    </row>
    <row r="31975" spans="47:47" x14ac:dyDescent="0.2">
      <c r="AU31975"/>
    </row>
    <row r="31976" spans="47:47" x14ac:dyDescent="0.2">
      <c r="AU31976"/>
    </row>
    <row r="31977" spans="47:47" x14ac:dyDescent="0.2">
      <c r="AU31977"/>
    </row>
    <row r="31978" spans="47:47" x14ac:dyDescent="0.2">
      <c r="AU31978"/>
    </row>
    <row r="31979" spans="47:47" x14ac:dyDescent="0.2">
      <c r="AU31979"/>
    </row>
    <row r="31980" spans="47:47" x14ac:dyDescent="0.2">
      <c r="AU31980"/>
    </row>
    <row r="31981" spans="47:47" x14ac:dyDescent="0.2">
      <c r="AU31981"/>
    </row>
    <row r="31982" spans="47:47" x14ac:dyDescent="0.2">
      <c r="AU31982"/>
    </row>
    <row r="31983" spans="47:47" x14ac:dyDescent="0.2">
      <c r="AU31983"/>
    </row>
    <row r="31984" spans="47:47" x14ac:dyDescent="0.2">
      <c r="AU31984"/>
    </row>
    <row r="31985" spans="47:47" x14ac:dyDescent="0.2">
      <c r="AU31985"/>
    </row>
    <row r="31986" spans="47:47" x14ac:dyDescent="0.2">
      <c r="AU31986"/>
    </row>
    <row r="31987" spans="47:47" x14ac:dyDescent="0.2">
      <c r="AU31987"/>
    </row>
    <row r="31988" spans="47:47" x14ac:dyDescent="0.2">
      <c r="AU31988"/>
    </row>
    <row r="31989" spans="47:47" x14ac:dyDescent="0.2">
      <c r="AU31989"/>
    </row>
    <row r="31990" spans="47:47" x14ac:dyDescent="0.2">
      <c r="AU31990"/>
    </row>
    <row r="31991" spans="47:47" x14ac:dyDescent="0.2">
      <c r="AU31991"/>
    </row>
    <row r="31992" spans="47:47" x14ac:dyDescent="0.2">
      <c r="AU31992"/>
    </row>
    <row r="31993" spans="47:47" x14ac:dyDescent="0.2">
      <c r="AU31993"/>
    </row>
    <row r="31994" spans="47:47" x14ac:dyDescent="0.2">
      <c r="AU31994"/>
    </row>
    <row r="31995" spans="47:47" x14ac:dyDescent="0.2">
      <c r="AU31995"/>
    </row>
    <row r="31996" spans="47:47" x14ac:dyDescent="0.2">
      <c r="AU31996"/>
    </row>
    <row r="31997" spans="47:47" x14ac:dyDescent="0.2">
      <c r="AU31997"/>
    </row>
    <row r="31998" spans="47:47" x14ac:dyDescent="0.2">
      <c r="AU31998"/>
    </row>
    <row r="31999" spans="47:47" x14ac:dyDescent="0.2">
      <c r="AU31999"/>
    </row>
    <row r="32000" spans="47:47" x14ac:dyDescent="0.2">
      <c r="AU32000"/>
    </row>
    <row r="32001" spans="47:47" x14ac:dyDescent="0.2">
      <c r="AU32001"/>
    </row>
    <row r="32002" spans="47:47" x14ac:dyDescent="0.2">
      <c r="AU32002"/>
    </row>
    <row r="32003" spans="47:47" x14ac:dyDescent="0.2">
      <c r="AU32003"/>
    </row>
    <row r="32004" spans="47:47" x14ac:dyDescent="0.2">
      <c r="AU32004"/>
    </row>
    <row r="32005" spans="47:47" x14ac:dyDescent="0.2">
      <c r="AU32005"/>
    </row>
    <row r="32006" spans="47:47" x14ac:dyDescent="0.2">
      <c r="AU32006"/>
    </row>
    <row r="32007" spans="47:47" x14ac:dyDescent="0.2">
      <c r="AU32007"/>
    </row>
    <row r="32008" spans="47:47" x14ac:dyDescent="0.2">
      <c r="AU32008"/>
    </row>
    <row r="32009" spans="47:47" x14ac:dyDescent="0.2">
      <c r="AU32009"/>
    </row>
    <row r="32010" spans="47:47" x14ac:dyDescent="0.2">
      <c r="AU32010"/>
    </row>
    <row r="32011" spans="47:47" x14ac:dyDescent="0.2">
      <c r="AU32011"/>
    </row>
    <row r="32012" spans="47:47" x14ac:dyDescent="0.2">
      <c r="AU32012"/>
    </row>
    <row r="32013" spans="47:47" x14ac:dyDescent="0.2">
      <c r="AU32013"/>
    </row>
    <row r="32014" spans="47:47" x14ac:dyDescent="0.2">
      <c r="AU32014"/>
    </row>
    <row r="32015" spans="47:47" x14ac:dyDescent="0.2">
      <c r="AU32015"/>
    </row>
    <row r="32016" spans="47:47" x14ac:dyDescent="0.2">
      <c r="AU32016"/>
    </row>
    <row r="32017" spans="47:47" x14ac:dyDescent="0.2">
      <c r="AU32017"/>
    </row>
    <row r="32018" spans="47:47" x14ac:dyDescent="0.2">
      <c r="AU32018"/>
    </row>
    <row r="32019" spans="47:47" x14ac:dyDescent="0.2">
      <c r="AU32019"/>
    </row>
    <row r="32020" spans="47:47" x14ac:dyDescent="0.2">
      <c r="AU32020"/>
    </row>
    <row r="32021" spans="47:47" x14ac:dyDescent="0.2">
      <c r="AU32021"/>
    </row>
    <row r="32022" spans="47:47" x14ac:dyDescent="0.2">
      <c r="AU32022"/>
    </row>
    <row r="32023" spans="47:47" x14ac:dyDescent="0.2">
      <c r="AU32023"/>
    </row>
    <row r="32024" spans="47:47" x14ac:dyDescent="0.2">
      <c r="AU32024"/>
    </row>
    <row r="32025" spans="47:47" x14ac:dyDescent="0.2">
      <c r="AU32025"/>
    </row>
    <row r="32026" spans="47:47" x14ac:dyDescent="0.2">
      <c r="AU32026"/>
    </row>
    <row r="32027" spans="47:47" x14ac:dyDescent="0.2">
      <c r="AU32027"/>
    </row>
    <row r="32028" spans="47:47" x14ac:dyDescent="0.2">
      <c r="AU32028"/>
    </row>
    <row r="32029" spans="47:47" x14ac:dyDescent="0.2">
      <c r="AU32029"/>
    </row>
    <row r="32030" spans="47:47" x14ac:dyDescent="0.2">
      <c r="AU32030"/>
    </row>
    <row r="32031" spans="47:47" x14ac:dyDescent="0.2">
      <c r="AU32031"/>
    </row>
    <row r="32032" spans="47:47" x14ac:dyDescent="0.2">
      <c r="AU32032"/>
    </row>
    <row r="32033" spans="47:47" x14ac:dyDescent="0.2">
      <c r="AU32033"/>
    </row>
    <row r="32034" spans="47:47" x14ac:dyDescent="0.2">
      <c r="AU32034"/>
    </row>
    <row r="32035" spans="47:47" x14ac:dyDescent="0.2">
      <c r="AU32035"/>
    </row>
    <row r="32036" spans="47:47" x14ac:dyDescent="0.2">
      <c r="AU32036"/>
    </row>
    <row r="32037" spans="47:47" x14ac:dyDescent="0.2">
      <c r="AU32037"/>
    </row>
    <row r="32038" spans="47:47" x14ac:dyDescent="0.2">
      <c r="AU32038"/>
    </row>
    <row r="32039" spans="47:47" x14ac:dyDescent="0.2">
      <c r="AU32039"/>
    </row>
    <row r="32040" spans="47:47" x14ac:dyDescent="0.2">
      <c r="AU32040"/>
    </row>
    <row r="32041" spans="47:47" x14ac:dyDescent="0.2">
      <c r="AU32041"/>
    </row>
    <row r="32042" spans="47:47" x14ac:dyDescent="0.2">
      <c r="AU32042"/>
    </row>
    <row r="32043" spans="47:47" x14ac:dyDescent="0.2">
      <c r="AU32043"/>
    </row>
    <row r="32044" spans="47:47" x14ac:dyDescent="0.2">
      <c r="AU32044"/>
    </row>
    <row r="32045" spans="47:47" x14ac:dyDescent="0.2">
      <c r="AU32045"/>
    </row>
    <row r="32046" spans="47:47" x14ac:dyDescent="0.2">
      <c r="AU32046"/>
    </row>
    <row r="32047" spans="47:47" x14ac:dyDescent="0.2">
      <c r="AU32047"/>
    </row>
    <row r="32048" spans="47:47" x14ac:dyDescent="0.2">
      <c r="AU32048"/>
    </row>
    <row r="32049" spans="47:47" x14ac:dyDescent="0.2">
      <c r="AU32049"/>
    </row>
    <row r="32050" spans="47:47" x14ac:dyDescent="0.2">
      <c r="AU32050"/>
    </row>
    <row r="32051" spans="47:47" x14ac:dyDescent="0.2">
      <c r="AU32051"/>
    </row>
    <row r="32052" spans="47:47" x14ac:dyDescent="0.2">
      <c r="AU32052"/>
    </row>
    <row r="32053" spans="47:47" x14ac:dyDescent="0.2">
      <c r="AU32053"/>
    </row>
    <row r="32054" spans="47:47" x14ac:dyDescent="0.2">
      <c r="AU32054"/>
    </row>
    <row r="32055" spans="47:47" x14ac:dyDescent="0.2">
      <c r="AU32055"/>
    </row>
    <row r="32056" spans="47:47" x14ac:dyDescent="0.2">
      <c r="AU32056"/>
    </row>
    <row r="32057" spans="47:47" x14ac:dyDescent="0.2">
      <c r="AU32057"/>
    </row>
    <row r="32058" spans="47:47" x14ac:dyDescent="0.2">
      <c r="AU32058"/>
    </row>
    <row r="32059" spans="47:47" x14ac:dyDescent="0.2">
      <c r="AU32059"/>
    </row>
    <row r="32060" spans="47:47" x14ac:dyDescent="0.2">
      <c r="AU32060"/>
    </row>
    <row r="32061" spans="47:47" x14ac:dyDescent="0.2">
      <c r="AU32061"/>
    </row>
    <row r="32062" spans="47:47" x14ac:dyDescent="0.2">
      <c r="AU32062"/>
    </row>
    <row r="32063" spans="47:47" x14ac:dyDescent="0.2">
      <c r="AU32063"/>
    </row>
    <row r="32064" spans="47:47" x14ac:dyDescent="0.2">
      <c r="AU32064"/>
    </row>
    <row r="32065" spans="47:47" x14ac:dyDescent="0.2">
      <c r="AU32065"/>
    </row>
    <row r="32066" spans="47:47" x14ac:dyDescent="0.2">
      <c r="AU32066"/>
    </row>
    <row r="32067" spans="47:47" x14ac:dyDescent="0.2">
      <c r="AU32067"/>
    </row>
    <row r="32068" spans="47:47" x14ac:dyDescent="0.2">
      <c r="AU32068"/>
    </row>
    <row r="32069" spans="47:47" x14ac:dyDescent="0.2">
      <c r="AU32069"/>
    </row>
    <row r="32070" spans="47:47" x14ac:dyDescent="0.2">
      <c r="AU32070"/>
    </row>
    <row r="32071" spans="47:47" x14ac:dyDescent="0.2">
      <c r="AU32071"/>
    </row>
    <row r="32072" spans="47:47" x14ac:dyDescent="0.2">
      <c r="AU32072"/>
    </row>
    <row r="32073" spans="47:47" x14ac:dyDescent="0.2">
      <c r="AU32073"/>
    </row>
    <row r="32074" spans="47:47" x14ac:dyDescent="0.2">
      <c r="AU32074"/>
    </row>
    <row r="32075" spans="47:47" x14ac:dyDescent="0.2">
      <c r="AU32075"/>
    </row>
    <row r="32076" spans="47:47" x14ac:dyDescent="0.2">
      <c r="AU32076"/>
    </row>
    <row r="32077" spans="47:47" x14ac:dyDescent="0.2">
      <c r="AU32077"/>
    </row>
    <row r="32078" spans="47:47" x14ac:dyDescent="0.2">
      <c r="AU32078"/>
    </row>
    <row r="32079" spans="47:47" x14ac:dyDescent="0.2">
      <c r="AU32079"/>
    </row>
    <row r="32080" spans="47:47" x14ac:dyDescent="0.2">
      <c r="AU32080"/>
    </row>
    <row r="32081" spans="47:47" x14ac:dyDescent="0.2">
      <c r="AU32081"/>
    </row>
    <row r="32082" spans="47:47" x14ac:dyDescent="0.2">
      <c r="AU32082"/>
    </row>
    <row r="32083" spans="47:47" x14ac:dyDescent="0.2">
      <c r="AU32083"/>
    </row>
    <row r="32084" spans="47:47" x14ac:dyDescent="0.2">
      <c r="AU32084"/>
    </row>
    <row r="32085" spans="47:47" x14ac:dyDescent="0.2">
      <c r="AU32085"/>
    </row>
    <row r="32086" spans="47:47" x14ac:dyDescent="0.2">
      <c r="AU32086"/>
    </row>
    <row r="32087" spans="47:47" x14ac:dyDescent="0.2">
      <c r="AU32087"/>
    </row>
    <row r="32088" spans="47:47" x14ac:dyDescent="0.2">
      <c r="AU32088"/>
    </row>
    <row r="32089" spans="47:47" x14ac:dyDescent="0.2">
      <c r="AU32089"/>
    </row>
    <row r="32090" spans="47:47" x14ac:dyDescent="0.2">
      <c r="AU32090"/>
    </row>
    <row r="32091" spans="47:47" x14ac:dyDescent="0.2">
      <c r="AU32091"/>
    </row>
    <row r="32092" spans="47:47" x14ac:dyDescent="0.2">
      <c r="AU32092"/>
    </row>
    <row r="32093" spans="47:47" x14ac:dyDescent="0.2">
      <c r="AU32093"/>
    </row>
    <row r="32094" spans="47:47" x14ac:dyDescent="0.2">
      <c r="AU32094"/>
    </row>
    <row r="32095" spans="47:47" x14ac:dyDescent="0.2">
      <c r="AU32095"/>
    </row>
    <row r="32096" spans="47:47" x14ac:dyDescent="0.2">
      <c r="AU32096"/>
    </row>
    <row r="32097" spans="47:47" x14ac:dyDescent="0.2">
      <c r="AU32097"/>
    </row>
    <row r="32098" spans="47:47" x14ac:dyDescent="0.2">
      <c r="AU32098"/>
    </row>
    <row r="32099" spans="47:47" x14ac:dyDescent="0.2">
      <c r="AU32099"/>
    </row>
    <row r="32100" spans="47:47" x14ac:dyDescent="0.2">
      <c r="AU32100"/>
    </row>
    <row r="32101" spans="47:47" x14ac:dyDescent="0.2">
      <c r="AU32101"/>
    </row>
    <row r="32102" spans="47:47" x14ac:dyDescent="0.2">
      <c r="AU32102"/>
    </row>
    <row r="32103" spans="47:47" x14ac:dyDescent="0.2">
      <c r="AU32103"/>
    </row>
    <row r="32104" spans="47:47" x14ac:dyDescent="0.2">
      <c r="AU32104"/>
    </row>
    <row r="32105" spans="47:47" x14ac:dyDescent="0.2">
      <c r="AU32105"/>
    </row>
    <row r="32106" spans="47:47" x14ac:dyDescent="0.2">
      <c r="AU32106"/>
    </row>
    <row r="32107" spans="47:47" x14ac:dyDescent="0.2">
      <c r="AU32107"/>
    </row>
    <row r="32108" spans="47:47" x14ac:dyDescent="0.2">
      <c r="AU32108"/>
    </row>
    <row r="32109" spans="47:47" x14ac:dyDescent="0.2">
      <c r="AU32109"/>
    </row>
    <row r="32110" spans="47:47" x14ac:dyDescent="0.2">
      <c r="AU32110"/>
    </row>
    <row r="32111" spans="47:47" x14ac:dyDescent="0.2">
      <c r="AU32111"/>
    </row>
    <row r="32112" spans="47:47" x14ac:dyDescent="0.2">
      <c r="AU32112"/>
    </row>
    <row r="32113" spans="47:47" x14ac:dyDescent="0.2">
      <c r="AU32113"/>
    </row>
    <row r="32114" spans="47:47" x14ac:dyDescent="0.2">
      <c r="AU32114"/>
    </row>
    <row r="32115" spans="47:47" x14ac:dyDescent="0.2">
      <c r="AU32115"/>
    </row>
    <row r="32116" spans="47:47" x14ac:dyDescent="0.2">
      <c r="AU32116"/>
    </row>
    <row r="32117" spans="47:47" x14ac:dyDescent="0.2">
      <c r="AU32117"/>
    </row>
    <row r="32118" spans="47:47" x14ac:dyDescent="0.2">
      <c r="AU32118"/>
    </row>
    <row r="32119" spans="47:47" x14ac:dyDescent="0.2">
      <c r="AU32119"/>
    </row>
    <row r="32120" spans="47:47" x14ac:dyDescent="0.2">
      <c r="AU32120"/>
    </row>
    <row r="32121" spans="47:47" x14ac:dyDescent="0.2">
      <c r="AU32121"/>
    </row>
    <row r="32122" spans="47:47" x14ac:dyDescent="0.2">
      <c r="AU32122"/>
    </row>
    <row r="32123" spans="47:47" x14ac:dyDescent="0.2">
      <c r="AU32123"/>
    </row>
    <row r="32124" spans="47:47" x14ac:dyDescent="0.2">
      <c r="AU32124"/>
    </row>
    <row r="32125" spans="47:47" x14ac:dyDescent="0.2">
      <c r="AU32125"/>
    </row>
    <row r="32126" spans="47:47" x14ac:dyDescent="0.2">
      <c r="AU32126"/>
    </row>
    <row r="32127" spans="47:47" x14ac:dyDescent="0.2">
      <c r="AU32127"/>
    </row>
    <row r="32128" spans="47:47" x14ac:dyDescent="0.2">
      <c r="AU32128"/>
    </row>
    <row r="32129" spans="47:47" x14ac:dyDescent="0.2">
      <c r="AU32129"/>
    </row>
    <row r="32130" spans="47:47" x14ac:dyDescent="0.2">
      <c r="AU32130"/>
    </row>
    <row r="32131" spans="47:47" x14ac:dyDescent="0.2">
      <c r="AU32131"/>
    </row>
    <row r="32132" spans="47:47" x14ac:dyDescent="0.2">
      <c r="AU32132"/>
    </row>
    <row r="32133" spans="47:47" x14ac:dyDescent="0.2">
      <c r="AU32133"/>
    </row>
    <row r="32134" spans="47:47" x14ac:dyDescent="0.2">
      <c r="AU32134"/>
    </row>
    <row r="32135" spans="47:47" x14ac:dyDescent="0.2">
      <c r="AU32135"/>
    </row>
    <row r="32136" spans="47:47" x14ac:dyDescent="0.2">
      <c r="AU32136"/>
    </row>
    <row r="32137" spans="47:47" x14ac:dyDescent="0.2">
      <c r="AU32137"/>
    </row>
    <row r="32138" spans="47:47" x14ac:dyDescent="0.2">
      <c r="AU32138"/>
    </row>
    <row r="32139" spans="47:47" x14ac:dyDescent="0.2">
      <c r="AU32139"/>
    </row>
    <row r="32140" spans="47:47" x14ac:dyDescent="0.2">
      <c r="AU32140"/>
    </row>
    <row r="32141" spans="47:47" x14ac:dyDescent="0.2">
      <c r="AU32141"/>
    </row>
    <row r="32142" spans="47:47" x14ac:dyDescent="0.2">
      <c r="AU32142"/>
    </row>
    <row r="32143" spans="47:47" x14ac:dyDescent="0.2">
      <c r="AU32143"/>
    </row>
    <row r="32144" spans="47:47" x14ac:dyDescent="0.2">
      <c r="AU32144"/>
    </row>
    <row r="32145" spans="47:47" x14ac:dyDescent="0.2">
      <c r="AU32145"/>
    </row>
    <row r="32146" spans="47:47" x14ac:dyDescent="0.2">
      <c r="AU32146"/>
    </row>
    <row r="32147" spans="47:47" x14ac:dyDescent="0.2">
      <c r="AU32147"/>
    </row>
    <row r="32148" spans="47:47" x14ac:dyDescent="0.2">
      <c r="AU32148"/>
    </row>
    <row r="32149" spans="47:47" x14ac:dyDescent="0.2">
      <c r="AU32149"/>
    </row>
    <row r="32150" spans="47:47" x14ac:dyDescent="0.2">
      <c r="AU32150"/>
    </row>
    <row r="32151" spans="47:47" x14ac:dyDescent="0.2">
      <c r="AU32151"/>
    </row>
    <row r="32152" spans="47:47" x14ac:dyDescent="0.2">
      <c r="AU32152"/>
    </row>
    <row r="32153" spans="47:47" x14ac:dyDescent="0.2">
      <c r="AU32153"/>
    </row>
    <row r="32154" spans="47:47" x14ac:dyDescent="0.2">
      <c r="AU32154"/>
    </row>
    <row r="32155" spans="47:47" x14ac:dyDescent="0.2">
      <c r="AU32155"/>
    </row>
    <row r="32156" spans="47:47" x14ac:dyDescent="0.2">
      <c r="AU32156"/>
    </row>
    <row r="32157" spans="47:47" x14ac:dyDescent="0.2">
      <c r="AU32157"/>
    </row>
    <row r="32158" spans="47:47" x14ac:dyDescent="0.2">
      <c r="AU32158"/>
    </row>
    <row r="32159" spans="47:47" x14ac:dyDescent="0.2">
      <c r="AU32159"/>
    </row>
    <row r="32160" spans="47:47" x14ac:dyDescent="0.2">
      <c r="AU32160"/>
    </row>
    <row r="32161" spans="47:47" x14ac:dyDescent="0.2">
      <c r="AU32161"/>
    </row>
    <row r="32162" spans="47:47" x14ac:dyDescent="0.2">
      <c r="AU32162"/>
    </row>
    <row r="32163" spans="47:47" x14ac:dyDescent="0.2">
      <c r="AU32163"/>
    </row>
    <row r="32164" spans="47:47" x14ac:dyDescent="0.2">
      <c r="AU32164"/>
    </row>
    <row r="32165" spans="47:47" x14ac:dyDescent="0.2">
      <c r="AU32165"/>
    </row>
    <row r="32166" spans="47:47" x14ac:dyDescent="0.2">
      <c r="AU32166"/>
    </row>
    <row r="32167" spans="47:47" x14ac:dyDescent="0.2">
      <c r="AU32167"/>
    </row>
    <row r="32168" spans="47:47" x14ac:dyDescent="0.2">
      <c r="AU32168"/>
    </row>
    <row r="32169" spans="47:47" x14ac:dyDescent="0.2">
      <c r="AU32169"/>
    </row>
    <row r="32170" spans="47:47" x14ac:dyDescent="0.2">
      <c r="AU32170"/>
    </row>
    <row r="32171" spans="47:47" x14ac:dyDescent="0.2">
      <c r="AU32171"/>
    </row>
    <row r="32172" spans="47:47" x14ac:dyDescent="0.2">
      <c r="AU32172"/>
    </row>
    <row r="32173" spans="47:47" x14ac:dyDescent="0.2">
      <c r="AU32173"/>
    </row>
    <row r="32174" spans="47:47" x14ac:dyDescent="0.2">
      <c r="AU32174"/>
    </row>
    <row r="32175" spans="47:47" x14ac:dyDescent="0.2">
      <c r="AU32175"/>
    </row>
    <row r="32176" spans="47:47" x14ac:dyDescent="0.2">
      <c r="AU32176"/>
    </row>
    <row r="32177" spans="47:47" x14ac:dyDescent="0.2">
      <c r="AU32177"/>
    </row>
    <row r="32178" spans="47:47" x14ac:dyDescent="0.2">
      <c r="AU32178"/>
    </row>
    <row r="32179" spans="47:47" x14ac:dyDescent="0.2">
      <c r="AU32179"/>
    </row>
    <row r="32180" spans="47:47" x14ac:dyDescent="0.2">
      <c r="AU32180"/>
    </row>
    <row r="32181" spans="47:47" x14ac:dyDescent="0.2">
      <c r="AU32181"/>
    </row>
    <row r="32182" spans="47:47" x14ac:dyDescent="0.2">
      <c r="AU32182"/>
    </row>
    <row r="32183" spans="47:47" x14ac:dyDescent="0.2">
      <c r="AU32183"/>
    </row>
    <row r="32184" spans="47:47" x14ac:dyDescent="0.2">
      <c r="AU32184"/>
    </row>
    <row r="32185" spans="47:47" x14ac:dyDescent="0.2">
      <c r="AU32185"/>
    </row>
    <row r="32186" spans="47:47" x14ac:dyDescent="0.2">
      <c r="AU32186"/>
    </row>
    <row r="32187" spans="47:47" x14ac:dyDescent="0.2">
      <c r="AU32187"/>
    </row>
    <row r="32188" spans="47:47" x14ac:dyDescent="0.2">
      <c r="AU32188"/>
    </row>
    <row r="32189" spans="47:47" x14ac:dyDescent="0.2">
      <c r="AU32189"/>
    </row>
    <row r="32190" spans="47:47" x14ac:dyDescent="0.2">
      <c r="AU32190"/>
    </row>
    <row r="32191" spans="47:47" x14ac:dyDescent="0.2">
      <c r="AU32191"/>
    </row>
    <row r="32192" spans="47:47" x14ac:dyDescent="0.2">
      <c r="AU32192"/>
    </row>
    <row r="32193" spans="47:47" x14ac:dyDescent="0.2">
      <c r="AU32193"/>
    </row>
    <row r="32194" spans="47:47" x14ac:dyDescent="0.2">
      <c r="AU32194"/>
    </row>
    <row r="32195" spans="47:47" x14ac:dyDescent="0.2">
      <c r="AU32195"/>
    </row>
    <row r="32196" spans="47:47" x14ac:dyDescent="0.2">
      <c r="AU32196"/>
    </row>
    <row r="32197" spans="47:47" x14ac:dyDescent="0.2">
      <c r="AU32197"/>
    </row>
    <row r="32198" spans="47:47" x14ac:dyDescent="0.2">
      <c r="AU32198"/>
    </row>
    <row r="32199" spans="47:47" x14ac:dyDescent="0.2">
      <c r="AU32199"/>
    </row>
    <row r="32200" spans="47:47" x14ac:dyDescent="0.2">
      <c r="AU32200"/>
    </row>
    <row r="32201" spans="47:47" x14ac:dyDescent="0.2">
      <c r="AU32201"/>
    </row>
    <row r="32202" spans="47:47" x14ac:dyDescent="0.2">
      <c r="AU32202"/>
    </row>
    <row r="32203" spans="47:47" x14ac:dyDescent="0.2">
      <c r="AU32203"/>
    </row>
    <row r="32204" spans="47:47" x14ac:dyDescent="0.2">
      <c r="AU32204"/>
    </row>
    <row r="32205" spans="47:47" x14ac:dyDescent="0.2">
      <c r="AU32205"/>
    </row>
    <row r="32206" spans="47:47" x14ac:dyDescent="0.2">
      <c r="AU32206"/>
    </row>
    <row r="32207" spans="47:47" x14ac:dyDescent="0.2">
      <c r="AU32207"/>
    </row>
    <row r="32208" spans="47:47" x14ac:dyDescent="0.2">
      <c r="AU32208"/>
    </row>
    <row r="32209" spans="47:47" x14ac:dyDescent="0.2">
      <c r="AU32209"/>
    </row>
    <row r="32210" spans="47:47" x14ac:dyDescent="0.2">
      <c r="AU32210"/>
    </row>
    <row r="32211" spans="47:47" x14ac:dyDescent="0.2">
      <c r="AU32211"/>
    </row>
    <row r="32212" spans="47:47" x14ac:dyDescent="0.2">
      <c r="AU32212"/>
    </row>
    <row r="32213" spans="47:47" x14ac:dyDescent="0.2">
      <c r="AU32213"/>
    </row>
    <row r="32214" spans="47:47" x14ac:dyDescent="0.2">
      <c r="AU32214"/>
    </row>
    <row r="32215" spans="47:47" x14ac:dyDescent="0.2">
      <c r="AU32215"/>
    </row>
    <row r="32216" spans="47:47" x14ac:dyDescent="0.2">
      <c r="AU32216"/>
    </row>
    <row r="32217" spans="47:47" x14ac:dyDescent="0.2">
      <c r="AU32217"/>
    </row>
    <row r="32218" spans="47:47" x14ac:dyDescent="0.2">
      <c r="AU32218"/>
    </row>
    <row r="32219" spans="47:47" x14ac:dyDescent="0.2">
      <c r="AU32219"/>
    </row>
    <row r="32220" spans="47:47" x14ac:dyDescent="0.2">
      <c r="AU32220"/>
    </row>
    <row r="32221" spans="47:47" x14ac:dyDescent="0.2">
      <c r="AU32221"/>
    </row>
    <row r="32222" spans="47:47" x14ac:dyDescent="0.2">
      <c r="AU32222"/>
    </row>
    <row r="32223" spans="47:47" x14ac:dyDescent="0.2">
      <c r="AU32223"/>
    </row>
    <row r="32224" spans="47:47" x14ac:dyDescent="0.2">
      <c r="AU32224"/>
    </row>
    <row r="32225" spans="47:47" x14ac:dyDescent="0.2">
      <c r="AU32225"/>
    </row>
    <row r="32226" spans="47:47" x14ac:dyDescent="0.2">
      <c r="AU32226"/>
    </row>
    <row r="32227" spans="47:47" x14ac:dyDescent="0.2">
      <c r="AU32227"/>
    </row>
    <row r="32228" spans="47:47" x14ac:dyDescent="0.2">
      <c r="AU32228"/>
    </row>
    <row r="32229" spans="47:47" x14ac:dyDescent="0.2">
      <c r="AU32229"/>
    </row>
    <row r="32230" spans="47:47" x14ac:dyDescent="0.2">
      <c r="AU32230"/>
    </row>
    <row r="32231" spans="47:47" x14ac:dyDescent="0.2">
      <c r="AU32231"/>
    </row>
    <row r="32232" spans="47:47" x14ac:dyDescent="0.2">
      <c r="AU32232"/>
    </row>
    <row r="32233" spans="47:47" x14ac:dyDescent="0.2">
      <c r="AU32233"/>
    </row>
    <row r="32234" spans="47:47" x14ac:dyDescent="0.2">
      <c r="AU32234"/>
    </row>
    <row r="32235" spans="47:47" x14ac:dyDescent="0.2">
      <c r="AU32235"/>
    </row>
    <row r="32236" spans="47:47" x14ac:dyDescent="0.2">
      <c r="AU32236"/>
    </row>
    <row r="32237" spans="47:47" x14ac:dyDescent="0.2">
      <c r="AU32237"/>
    </row>
    <row r="32238" spans="47:47" x14ac:dyDescent="0.2">
      <c r="AU32238"/>
    </row>
    <row r="32239" spans="47:47" x14ac:dyDescent="0.2">
      <c r="AU32239"/>
    </row>
    <row r="32240" spans="47:47" x14ac:dyDescent="0.2">
      <c r="AU32240"/>
    </row>
    <row r="32241" spans="47:47" x14ac:dyDescent="0.2">
      <c r="AU32241"/>
    </row>
    <row r="32242" spans="47:47" x14ac:dyDescent="0.2">
      <c r="AU32242"/>
    </row>
    <row r="32243" spans="47:47" x14ac:dyDescent="0.2">
      <c r="AU32243"/>
    </row>
    <row r="32244" spans="47:47" x14ac:dyDescent="0.2">
      <c r="AU32244"/>
    </row>
    <row r="32245" spans="47:47" x14ac:dyDescent="0.2">
      <c r="AU32245"/>
    </row>
    <row r="32246" spans="47:47" x14ac:dyDescent="0.2">
      <c r="AU32246"/>
    </row>
    <row r="32247" spans="47:47" x14ac:dyDescent="0.2">
      <c r="AU32247"/>
    </row>
    <row r="32248" spans="47:47" x14ac:dyDescent="0.2">
      <c r="AU32248"/>
    </row>
    <row r="32249" spans="47:47" x14ac:dyDescent="0.2">
      <c r="AU32249"/>
    </row>
    <row r="32250" spans="47:47" x14ac:dyDescent="0.2">
      <c r="AU32250"/>
    </row>
    <row r="32251" spans="47:47" x14ac:dyDescent="0.2">
      <c r="AU32251"/>
    </row>
    <row r="32252" spans="47:47" x14ac:dyDescent="0.2">
      <c r="AU32252"/>
    </row>
    <row r="32253" spans="47:47" x14ac:dyDescent="0.2">
      <c r="AU32253"/>
    </row>
    <row r="32254" spans="47:47" x14ac:dyDescent="0.2">
      <c r="AU32254"/>
    </row>
    <row r="32255" spans="47:47" x14ac:dyDescent="0.2">
      <c r="AU32255"/>
    </row>
    <row r="32256" spans="47:47" x14ac:dyDescent="0.2">
      <c r="AU32256"/>
    </row>
    <row r="32257" spans="47:47" x14ac:dyDescent="0.2">
      <c r="AU32257"/>
    </row>
    <row r="32258" spans="47:47" x14ac:dyDescent="0.2">
      <c r="AU32258"/>
    </row>
    <row r="32259" spans="47:47" x14ac:dyDescent="0.2">
      <c r="AU32259"/>
    </row>
    <row r="32260" spans="47:47" x14ac:dyDescent="0.2">
      <c r="AU32260"/>
    </row>
    <row r="32261" spans="47:47" x14ac:dyDescent="0.2">
      <c r="AU32261"/>
    </row>
    <row r="32262" spans="47:47" x14ac:dyDescent="0.2">
      <c r="AU32262"/>
    </row>
    <row r="32263" spans="47:47" x14ac:dyDescent="0.2">
      <c r="AU32263"/>
    </row>
    <row r="32264" spans="47:47" x14ac:dyDescent="0.2">
      <c r="AU32264"/>
    </row>
    <row r="32265" spans="47:47" x14ac:dyDescent="0.2">
      <c r="AU32265"/>
    </row>
    <row r="32266" spans="47:47" x14ac:dyDescent="0.2">
      <c r="AU32266"/>
    </row>
    <row r="32267" spans="47:47" x14ac:dyDescent="0.2">
      <c r="AU32267"/>
    </row>
    <row r="32268" spans="47:47" x14ac:dyDescent="0.2">
      <c r="AU32268"/>
    </row>
    <row r="32269" spans="47:47" x14ac:dyDescent="0.2">
      <c r="AU32269"/>
    </row>
    <row r="32270" spans="47:47" x14ac:dyDescent="0.2">
      <c r="AU32270"/>
    </row>
    <row r="32271" spans="47:47" x14ac:dyDescent="0.2">
      <c r="AU32271"/>
    </row>
    <row r="32272" spans="47:47" x14ac:dyDescent="0.2">
      <c r="AU32272"/>
    </row>
    <row r="32273" spans="47:47" x14ac:dyDescent="0.2">
      <c r="AU32273"/>
    </row>
    <row r="32274" spans="47:47" x14ac:dyDescent="0.2">
      <c r="AU32274"/>
    </row>
    <row r="32275" spans="47:47" x14ac:dyDescent="0.2">
      <c r="AU32275"/>
    </row>
    <row r="32276" spans="47:47" x14ac:dyDescent="0.2">
      <c r="AU32276"/>
    </row>
    <row r="32277" spans="47:47" x14ac:dyDescent="0.2">
      <c r="AU32277"/>
    </row>
    <row r="32278" spans="47:47" x14ac:dyDescent="0.2">
      <c r="AU32278"/>
    </row>
    <row r="32279" spans="47:47" x14ac:dyDescent="0.2">
      <c r="AU32279"/>
    </row>
    <row r="32280" spans="47:47" x14ac:dyDescent="0.2">
      <c r="AU32280"/>
    </row>
    <row r="32281" spans="47:47" x14ac:dyDescent="0.2">
      <c r="AU32281"/>
    </row>
    <row r="32282" spans="47:47" x14ac:dyDescent="0.2">
      <c r="AU32282"/>
    </row>
    <row r="32283" spans="47:47" x14ac:dyDescent="0.2">
      <c r="AU32283"/>
    </row>
    <row r="32284" spans="47:47" x14ac:dyDescent="0.2">
      <c r="AU32284"/>
    </row>
    <row r="32285" spans="47:47" x14ac:dyDescent="0.2">
      <c r="AU32285"/>
    </row>
    <row r="32286" spans="47:47" x14ac:dyDescent="0.2">
      <c r="AU32286"/>
    </row>
    <row r="32287" spans="47:47" x14ac:dyDescent="0.2">
      <c r="AU32287"/>
    </row>
    <row r="32288" spans="47:47" x14ac:dyDescent="0.2">
      <c r="AU32288"/>
    </row>
    <row r="32289" spans="47:47" x14ac:dyDescent="0.2">
      <c r="AU32289"/>
    </row>
    <row r="32290" spans="47:47" x14ac:dyDescent="0.2">
      <c r="AU32290"/>
    </row>
    <row r="32291" spans="47:47" x14ac:dyDescent="0.2">
      <c r="AU32291"/>
    </row>
    <row r="32292" spans="47:47" x14ac:dyDescent="0.2">
      <c r="AU32292"/>
    </row>
    <row r="32293" spans="47:47" x14ac:dyDescent="0.2">
      <c r="AU32293"/>
    </row>
    <row r="32294" spans="47:47" x14ac:dyDescent="0.2">
      <c r="AU32294"/>
    </row>
    <row r="32295" spans="47:47" x14ac:dyDescent="0.2">
      <c r="AU32295"/>
    </row>
    <row r="32296" spans="47:47" x14ac:dyDescent="0.2">
      <c r="AU32296"/>
    </row>
    <row r="32297" spans="47:47" x14ac:dyDescent="0.2">
      <c r="AU32297"/>
    </row>
    <row r="32298" spans="47:47" x14ac:dyDescent="0.2">
      <c r="AU32298"/>
    </row>
    <row r="32299" spans="47:47" x14ac:dyDescent="0.2">
      <c r="AU32299"/>
    </row>
    <row r="32300" spans="47:47" x14ac:dyDescent="0.2">
      <c r="AU32300"/>
    </row>
    <row r="32301" spans="47:47" x14ac:dyDescent="0.2">
      <c r="AU32301"/>
    </row>
    <row r="32302" spans="47:47" x14ac:dyDescent="0.2">
      <c r="AU32302"/>
    </row>
    <row r="32303" spans="47:47" x14ac:dyDescent="0.2">
      <c r="AU32303"/>
    </row>
    <row r="32304" spans="47:47" x14ac:dyDescent="0.2">
      <c r="AU32304"/>
    </row>
    <row r="32305" spans="47:47" x14ac:dyDescent="0.2">
      <c r="AU32305"/>
    </row>
    <row r="32306" spans="47:47" x14ac:dyDescent="0.2">
      <c r="AU32306"/>
    </row>
    <row r="32307" spans="47:47" x14ac:dyDescent="0.2">
      <c r="AU32307"/>
    </row>
    <row r="32308" spans="47:47" x14ac:dyDescent="0.2">
      <c r="AU32308"/>
    </row>
    <row r="32309" spans="47:47" x14ac:dyDescent="0.2">
      <c r="AU32309"/>
    </row>
    <row r="32310" spans="47:47" x14ac:dyDescent="0.2">
      <c r="AU32310"/>
    </row>
    <row r="32311" spans="47:47" x14ac:dyDescent="0.2">
      <c r="AU32311"/>
    </row>
    <row r="32312" spans="47:47" x14ac:dyDescent="0.2">
      <c r="AU32312"/>
    </row>
    <row r="32313" spans="47:47" x14ac:dyDescent="0.2">
      <c r="AU32313"/>
    </row>
    <row r="32314" spans="47:47" x14ac:dyDescent="0.2">
      <c r="AU32314"/>
    </row>
    <row r="32315" spans="47:47" x14ac:dyDescent="0.2">
      <c r="AU32315"/>
    </row>
    <row r="32316" spans="47:47" x14ac:dyDescent="0.2">
      <c r="AU32316"/>
    </row>
    <row r="32317" spans="47:47" x14ac:dyDescent="0.2">
      <c r="AU32317"/>
    </row>
    <row r="32318" spans="47:47" x14ac:dyDescent="0.2">
      <c r="AU32318"/>
    </row>
    <row r="32319" spans="47:47" x14ac:dyDescent="0.2">
      <c r="AU32319"/>
    </row>
    <row r="32320" spans="47:47" x14ac:dyDescent="0.2">
      <c r="AU32320"/>
    </row>
    <row r="32321" spans="47:47" x14ac:dyDescent="0.2">
      <c r="AU32321"/>
    </row>
    <row r="32322" spans="47:47" x14ac:dyDescent="0.2">
      <c r="AU32322"/>
    </row>
    <row r="32323" spans="47:47" x14ac:dyDescent="0.2">
      <c r="AU32323"/>
    </row>
    <row r="32324" spans="47:47" x14ac:dyDescent="0.2">
      <c r="AU32324"/>
    </row>
    <row r="32325" spans="47:47" x14ac:dyDescent="0.2">
      <c r="AU32325"/>
    </row>
    <row r="32326" spans="47:47" x14ac:dyDescent="0.2">
      <c r="AU32326"/>
    </row>
    <row r="32327" spans="47:47" x14ac:dyDescent="0.2">
      <c r="AU32327"/>
    </row>
    <row r="32328" spans="47:47" x14ac:dyDescent="0.2">
      <c r="AU32328"/>
    </row>
    <row r="32329" spans="47:47" x14ac:dyDescent="0.2">
      <c r="AU32329"/>
    </row>
    <row r="32330" spans="47:47" x14ac:dyDescent="0.2">
      <c r="AU32330"/>
    </row>
    <row r="32331" spans="47:47" x14ac:dyDescent="0.2">
      <c r="AU32331"/>
    </row>
    <row r="32332" spans="47:47" x14ac:dyDescent="0.2">
      <c r="AU32332"/>
    </row>
    <row r="32333" spans="47:47" x14ac:dyDescent="0.2">
      <c r="AU32333"/>
    </row>
    <row r="32334" spans="47:47" x14ac:dyDescent="0.2">
      <c r="AU32334"/>
    </row>
    <row r="32335" spans="47:47" x14ac:dyDescent="0.2">
      <c r="AU32335"/>
    </row>
    <row r="32336" spans="47:47" x14ac:dyDescent="0.2">
      <c r="AU32336"/>
    </row>
    <row r="32337" spans="47:47" x14ac:dyDescent="0.2">
      <c r="AU32337"/>
    </row>
    <row r="32338" spans="47:47" x14ac:dyDescent="0.2">
      <c r="AU32338"/>
    </row>
    <row r="32339" spans="47:47" x14ac:dyDescent="0.2">
      <c r="AU32339"/>
    </row>
    <row r="32340" spans="47:47" x14ac:dyDescent="0.2">
      <c r="AU32340"/>
    </row>
    <row r="32341" spans="47:47" x14ac:dyDescent="0.2">
      <c r="AU32341"/>
    </row>
    <row r="32342" spans="47:47" x14ac:dyDescent="0.2">
      <c r="AU32342"/>
    </row>
    <row r="32343" spans="47:47" x14ac:dyDescent="0.2">
      <c r="AU32343"/>
    </row>
    <row r="32344" spans="47:47" x14ac:dyDescent="0.2">
      <c r="AU32344"/>
    </row>
    <row r="32345" spans="47:47" x14ac:dyDescent="0.2">
      <c r="AU32345"/>
    </row>
    <row r="32346" spans="47:47" x14ac:dyDescent="0.2">
      <c r="AU32346"/>
    </row>
    <row r="32347" spans="47:47" x14ac:dyDescent="0.2">
      <c r="AU32347"/>
    </row>
    <row r="32348" spans="47:47" x14ac:dyDescent="0.2">
      <c r="AU32348"/>
    </row>
    <row r="32349" spans="47:47" x14ac:dyDescent="0.2">
      <c r="AU32349"/>
    </row>
    <row r="32350" spans="47:47" x14ac:dyDescent="0.2">
      <c r="AU32350"/>
    </row>
    <row r="32351" spans="47:47" x14ac:dyDescent="0.2">
      <c r="AU32351"/>
    </row>
    <row r="32352" spans="47:47" x14ac:dyDescent="0.2">
      <c r="AU32352"/>
    </row>
    <row r="32353" spans="47:47" x14ac:dyDescent="0.2">
      <c r="AU32353"/>
    </row>
    <row r="32354" spans="47:47" x14ac:dyDescent="0.2">
      <c r="AU32354"/>
    </row>
    <row r="32355" spans="47:47" x14ac:dyDescent="0.2">
      <c r="AU32355"/>
    </row>
    <row r="32356" spans="47:47" x14ac:dyDescent="0.2">
      <c r="AU32356"/>
    </row>
    <row r="32357" spans="47:47" x14ac:dyDescent="0.2">
      <c r="AU32357"/>
    </row>
    <row r="32358" spans="47:47" x14ac:dyDescent="0.2">
      <c r="AU32358"/>
    </row>
    <row r="32359" spans="47:47" x14ac:dyDescent="0.2">
      <c r="AU32359"/>
    </row>
    <row r="32360" spans="47:47" x14ac:dyDescent="0.2">
      <c r="AU32360"/>
    </row>
    <row r="32361" spans="47:47" x14ac:dyDescent="0.2">
      <c r="AU32361"/>
    </row>
    <row r="32362" spans="47:47" x14ac:dyDescent="0.2">
      <c r="AU32362"/>
    </row>
    <row r="32363" spans="47:47" x14ac:dyDescent="0.2">
      <c r="AU32363"/>
    </row>
    <row r="32364" spans="47:47" x14ac:dyDescent="0.2">
      <c r="AU32364"/>
    </row>
    <row r="32365" spans="47:47" x14ac:dyDescent="0.2">
      <c r="AU32365"/>
    </row>
    <row r="32366" spans="47:47" x14ac:dyDescent="0.2">
      <c r="AU32366"/>
    </row>
    <row r="32367" spans="47:47" x14ac:dyDescent="0.2">
      <c r="AU32367"/>
    </row>
    <row r="32368" spans="47:47" x14ac:dyDescent="0.2">
      <c r="AU32368"/>
    </row>
    <row r="32369" spans="47:47" x14ac:dyDescent="0.2">
      <c r="AU32369"/>
    </row>
    <row r="32370" spans="47:47" x14ac:dyDescent="0.2">
      <c r="AU32370"/>
    </row>
    <row r="32371" spans="47:47" x14ac:dyDescent="0.2">
      <c r="AU32371"/>
    </row>
    <row r="32372" spans="47:47" x14ac:dyDescent="0.2">
      <c r="AU32372"/>
    </row>
    <row r="32373" spans="47:47" x14ac:dyDescent="0.2">
      <c r="AU32373"/>
    </row>
    <row r="32374" spans="47:47" x14ac:dyDescent="0.2">
      <c r="AU32374"/>
    </row>
    <row r="32375" spans="47:47" x14ac:dyDescent="0.2">
      <c r="AU32375"/>
    </row>
    <row r="32376" spans="47:47" x14ac:dyDescent="0.2">
      <c r="AU32376"/>
    </row>
    <row r="32377" spans="47:47" x14ac:dyDescent="0.2">
      <c r="AU32377"/>
    </row>
    <row r="32378" spans="47:47" x14ac:dyDescent="0.2">
      <c r="AU32378"/>
    </row>
    <row r="32379" spans="47:47" x14ac:dyDescent="0.2">
      <c r="AU32379"/>
    </row>
    <row r="32380" spans="47:47" x14ac:dyDescent="0.2">
      <c r="AU32380"/>
    </row>
    <row r="32381" spans="47:47" x14ac:dyDescent="0.2">
      <c r="AU32381"/>
    </row>
    <row r="32382" spans="47:47" x14ac:dyDescent="0.2">
      <c r="AU32382"/>
    </row>
    <row r="32383" spans="47:47" x14ac:dyDescent="0.2">
      <c r="AU32383"/>
    </row>
    <row r="32384" spans="47:47" x14ac:dyDescent="0.2">
      <c r="AU32384"/>
    </row>
    <row r="32385" spans="47:47" x14ac:dyDescent="0.2">
      <c r="AU32385"/>
    </row>
    <row r="32386" spans="47:47" x14ac:dyDescent="0.2">
      <c r="AU32386"/>
    </row>
    <row r="32387" spans="47:47" x14ac:dyDescent="0.2">
      <c r="AU32387"/>
    </row>
    <row r="32388" spans="47:47" x14ac:dyDescent="0.2">
      <c r="AU32388"/>
    </row>
    <row r="32389" spans="47:47" x14ac:dyDescent="0.2">
      <c r="AU32389"/>
    </row>
    <row r="32390" spans="47:47" x14ac:dyDescent="0.2">
      <c r="AU32390"/>
    </row>
    <row r="32391" spans="47:47" x14ac:dyDescent="0.2">
      <c r="AU32391"/>
    </row>
    <row r="32392" spans="47:47" x14ac:dyDescent="0.2">
      <c r="AU32392"/>
    </row>
    <row r="32393" spans="47:47" x14ac:dyDescent="0.2">
      <c r="AU32393"/>
    </row>
    <row r="32394" spans="47:47" x14ac:dyDescent="0.2">
      <c r="AU32394"/>
    </row>
    <row r="32395" spans="47:47" x14ac:dyDescent="0.2">
      <c r="AU32395"/>
    </row>
    <row r="32396" spans="47:47" x14ac:dyDescent="0.2">
      <c r="AU32396"/>
    </row>
    <row r="32397" spans="47:47" x14ac:dyDescent="0.2">
      <c r="AU32397"/>
    </row>
    <row r="32398" spans="47:47" x14ac:dyDescent="0.2">
      <c r="AU32398"/>
    </row>
    <row r="32399" spans="47:47" x14ac:dyDescent="0.2">
      <c r="AU32399"/>
    </row>
    <row r="32400" spans="47:47" x14ac:dyDescent="0.2">
      <c r="AU32400"/>
    </row>
    <row r="32401" spans="47:47" x14ac:dyDescent="0.2">
      <c r="AU32401"/>
    </row>
    <row r="32402" spans="47:47" x14ac:dyDescent="0.2">
      <c r="AU32402"/>
    </row>
    <row r="32403" spans="47:47" x14ac:dyDescent="0.2">
      <c r="AU32403"/>
    </row>
    <row r="32404" spans="47:47" x14ac:dyDescent="0.2">
      <c r="AU32404"/>
    </row>
    <row r="32405" spans="47:47" x14ac:dyDescent="0.2">
      <c r="AU32405"/>
    </row>
    <row r="32406" spans="47:47" x14ac:dyDescent="0.2">
      <c r="AU32406"/>
    </row>
    <row r="32407" spans="47:47" x14ac:dyDescent="0.2">
      <c r="AU32407"/>
    </row>
    <row r="32408" spans="47:47" x14ac:dyDescent="0.2">
      <c r="AU32408"/>
    </row>
    <row r="32409" spans="47:47" x14ac:dyDescent="0.2">
      <c r="AU32409"/>
    </row>
    <row r="32410" spans="47:47" x14ac:dyDescent="0.2">
      <c r="AU32410"/>
    </row>
    <row r="32411" spans="47:47" x14ac:dyDescent="0.2">
      <c r="AU32411"/>
    </row>
    <row r="32412" spans="47:47" x14ac:dyDescent="0.2">
      <c r="AU32412"/>
    </row>
    <row r="32413" spans="47:47" x14ac:dyDescent="0.2">
      <c r="AU32413"/>
    </row>
    <row r="32414" spans="47:47" x14ac:dyDescent="0.2">
      <c r="AU32414"/>
    </row>
    <row r="32415" spans="47:47" x14ac:dyDescent="0.2">
      <c r="AU32415"/>
    </row>
    <row r="32416" spans="47:47" x14ac:dyDescent="0.2">
      <c r="AU32416"/>
    </row>
    <row r="32417" spans="47:47" x14ac:dyDescent="0.2">
      <c r="AU32417"/>
    </row>
    <row r="32418" spans="47:47" x14ac:dyDescent="0.2">
      <c r="AU32418"/>
    </row>
    <row r="32419" spans="47:47" x14ac:dyDescent="0.2">
      <c r="AU32419"/>
    </row>
    <row r="32420" spans="47:47" x14ac:dyDescent="0.2">
      <c r="AU32420"/>
    </row>
    <row r="32421" spans="47:47" x14ac:dyDescent="0.2">
      <c r="AU32421"/>
    </row>
    <row r="32422" spans="47:47" x14ac:dyDescent="0.2">
      <c r="AU32422"/>
    </row>
    <row r="32423" spans="47:47" x14ac:dyDescent="0.2">
      <c r="AU32423"/>
    </row>
    <row r="32424" spans="47:47" x14ac:dyDescent="0.2">
      <c r="AU32424"/>
    </row>
    <row r="32425" spans="47:47" x14ac:dyDescent="0.2">
      <c r="AU32425"/>
    </row>
    <row r="32426" spans="47:47" x14ac:dyDescent="0.2">
      <c r="AU32426"/>
    </row>
    <row r="32427" spans="47:47" x14ac:dyDescent="0.2">
      <c r="AU32427"/>
    </row>
    <row r="32428" spans="47:47" x14ac:dyDescent="0.2">
      <c r="AU32428"/>
    </row>
    <row r="32429" spans="47:47" x14ac:dyDescent="0.2">
      <c r="AU32429"/>
    </row>
    <row r="32430" spans="47:47" x14ac:dyDescent="0.2">
      <c r="AU32430"/>
    </row>
    <row r="32431" spans="47:47" x14ac:dyDescent="0.2">
      <c r="AU32431"/>
    </row>
    <row r="32432" spans="47:47" x14ac:dyDescent="0.2">
      <c r="AU32432"/>
    </row>
    <row r="32433" spans="47:47" x14ac:dyDescent="0.2">
      <c r="AU32433"/>
    </row>
    <row r="32434" spans="47:47" x14ac:dyDescent="0.2">
      <c r="AU32434"/>
    </row>
    <row r="32435" spans="47:47" x14ac:dyDescent="0.2">
      <c r="AU32435"/>
    </row>
    <row r="32436" spans="47:47" x14ac:dyDescent="0.2">
      <c r="AU32436"/>
    </row>
    <row r="32437" spans="47:47" x14ac:dyDescent="0.2">
      <c r="AU32437"/>
    </row>
    <row r="32438" spans="47:47" x14ac:dyDescent="0.2">
      <c r="AU32438"/>
    </row>
    <row r="32439" spans="47:47" x14ac:dyDescent="0.2">
      <c r="AU32439"/>
    </row>
    <row r="32440" spans="47:47" x14ac:dyDescent="0.2">
      <c r="AU32440"/>
    </row>
    <row r="32441" spans="47:47" x14ac:dyDescent="0.2">
      <c r="AU32441"/>
    </row>
    <row r="32442" spans="47:47" x14ac:dyDescent="0.2">
      <c r="AU32442"/>
    </row>
    <row r="32443" spans="47:47" x14ac:dyDescent="0.2">
      <c r="AU32443"/>
    </row>
    <row r="32444" spans="47:47" x14ac:dyDescent="0.2">
      <c r="AU32444"/>
    </row>
    <row r="32445" spans="47:47" x14ac:dyDescent="0.2">
      <c r="AU32445"/>
    </row>
    <row r="32446" spans="47:47" x14ac:dyDescent="0.2">
      <c r="AU32446"/>
    </row>
    <row r="32447" spans="47:47" x14ac:dyDescent="0.2">
      <c r="AU32447"/>
    </row>
    <row r="32448" spans="47:47" x14ac:dyDescent="0.2">
      <c r="AU32448"/>
    </row>
    <row r="32449" spans="47:47" x14ac:dyDescent="0.2">
      <c r="AU32449"/>
    </row>
    <row r="32450" spans="47:47" x14ac:dyDescent="0.2">
      <c r="AU32450"/>
    </row>
    <row r="32451" spans="47:47" x14ac:dyDescent="0.2">
      <c r="AU32451"/>
    </row>
    <row r="32452" spans="47:47" x14ac:dyDescent="0.2">
      <c r="AU32452"/>
    </row>
    <row r="32453" spans="47:47" x14ac:dyDescent="0.2">
      <c r="AU32453"/>
    </row>
    <row r="32454" spans="47:47" x14ac:dyDescent="0.2">
      <c r="AU32454"/>
    </row>
    <row r="32455" spans="47:47" x14ac:dyDescent="0.2">
      <c r="AU32455"/>
    </row>
    <row r="32456" spans="47:47" x14ac:dyDescent="0.2">
      <c r="AU32456"/>
    </row>
    <row r="32457" spans="47:47" x14ac:dyDescent="0.2">
      <c r="AU32457"/>
    </row>
    <row r="32458" spans="47:47" x14ac:dyDescent="0.2">
      <c r="AU32458"/>
    </row>
    <row r="32459" spans="47:47" x14ac:dyDescent="0.2">
      <c r="AU32459"/>
    </row>
    <row r="32460" spans="47:47" x14ac:dyDescent="0.2">
      <c r="AU32460"/>
    </row>
    <row r="32461" spans="47:47" x14ac:dyDescent="0.2">
      <c r="AU32461"/>
    </row>
    <row r="32462" spans="47:47" x14ac:dyDescent="0.2">
      <c r="AU32462"/>
    </row>
    <row r="32463" spans="47:47" x14ac:dyDescent="0.2">
      <c r="AU32463"/>
    </row>
    <row r="32464" spans="47:47" x14ac:dyDescent="0.2">
      <c r="AU32464"/>
    </row>
    <row r="32465" spans="47:47" x14ac:dyDescent="0.2">
      <c r="AU32465"/>
    </row>
    <row r="32466" spans="47:47" x14ac:dyDescent="0.2">
      <c r="AU32466"/>
    </row>
    <row r="32467" spans="47:47" x14ac:dyDescent="0.2">
      <c r="AU32467"/>
    </row>
    <row r="32468" spans="47:47" x14ac:dyDescent="0.2">
      <c r="AU32468"/>
    </row>
    <row r="32469" spans="47:47" x14ac:dyDescent="0.2">
      <c r="AU32469"/>
    </row>
    <row r="32470" spans="47:47" x14ac:dyDescent="0.2">
      <c r="AU32470"/>
    </row>
    <row r="32471" spans="47:47" x14ac:dyDescent="0.2">
      <c r="AU32471"/>
    </row>
    <row r="32472" spans="47:47" x14ac:dyDescent="0.2">
      <c r="AU32472"/>
    </row>
    <row r="32473" spans="47:47" x14ac:dyDescent="0.2">
      <c r="AU32473"/>
    </row>
    <row r="32474" spans="47:47" x14ac:dyDescent="0.2">
      <c r="AU32474"/>
    </row>
    <row r="32475" spans="47:47" x14ac:dyDescent="0.2">
      <c r="AU32475"/>
    </row>
    <row r="32476" spans="47:47" x14ac:dyDescent="0.2">
      <c r="AU32476"/>
    </row>
    <row r="32477" spans="47:47" x14ac:dyDescent="0.2">
      <c r="AU32477"/>
    </row>
    <row r="32478" spans="47:47" x14ac:dyDescent="0.2">
      <c r="AU32478"/>
    </row>
    <row r="32479" spans="47:47" x14ac:dyDescent="0.2">
      <c r="AU32479"/>
    </row>
    <row r="32480" spans="47:47" x14ac:dyDescent="0.2">
      <c r="AU32480"/>
    </row>
    <row r="32481" spans="47:47" x14ac:dyDescent="0.2">
      <c r="AU32481"/>
    </row>
    <row r="32482" spans="47:47" x14ac:dyDescent="0.2">
      <c r="AU32482"/>
    </row>
    <row r="32483" spans="47:47" x14ac:dyDescent="0.2">
      <c r="AU32483"/>
    </row>
    <row r="32484" spans="47:47" x14ac:dyDescent="0.2">
      <c r="AU32484"/>
    </row>
    <row r="32485" spans="47:47" x14ac:dyDescent="0.2">
      <c r="AU32485"/>
    </row>
    <row r="32486" spans="47:47" x14ac:dyDescent="0.2">
      <c r="AU32486"/>
    </row>
    <row r="32487" spans="47:47" x14ac:dyDescent="0.2">
      <c r="AU32487"/>
    </row>
    <row r="32488" spans="47:47" x14ac:dyDescent="0.2">
      <c r="AU32488"/>
    </row>
    <row r="32489" spans="47:47" x14ac:dyDescent="0.2">
      <c r="AU32489"/>
    </row>
    <row r="32490" spans="47:47" x14ac:dyDescent="0.2">
      <c r="AU32490"/>
    </row>
    <row r="32491" spans="47:47" x14ac:dyDescent="0.2">
      <c r="AU32491"/>
    </row>
    <row r="32492" spans="47:47" x14ac:dyDescent="0.2">
      <c r="AU32492"/>
    </row>
    <row r="32493" spans="47:47" x14ac:dyDescent="0.2">
      <c r="AU32493"/>
    </row>
    <row r="32494" spans="47:47" x14ac:dyDescent="0.2">
      <c r="AU32494"/>
    </row>
    <row r="32495" spans="47:47" x14ac:dyDescent="0.2">
      <c r="AU32495"/>
    </row>
    <row r="32496" spans="47:47" x14ac:dyDescent="0.2">
      <c r="AU32496"/>
    </row>
    <row r="32497" spans="47:47" x14ac:dyDescent="0.2">
      <c r="AU32497"/>
    </row>
    <row r="32498" spans="47:47" x14ac:dyDescent="0.2">
      <c r="AU32498"/>
    </row>
    <row r="32499" spans="47:47" x14ac:dyDescent="0.2">
      <c r="AU32499"/>
    </row>
    <row r="32500" spans="47:47" x14ac:dyDescent="0.2">
      <c r="AU32500"/>
    </row>
    <row r="32501" spans="47:47" x14ac:dyDescent="0.2">
      <c r="AU32501"/>
    </row>
    <row r="32502" spans="47:47" x14ac:dyDescent="0.2">
      <c r="AU32502"/>
    </row>
    <row r="32503" spans="47:47" x14ac:dyDescent="0.2">
      <c r="AU32503"/>
    </row>
    <row r="32504" spans="47:47" x14ac:dyDescent="0.2">
      <c r="AU32504"/>
    </row>
    <row r="32505" spans="47:47" x14ac:dyDescent="0.2">
      <c r="AU32505"/>
    </row>
    <row r="32506" spans="47:47" x14ac:dyDescent="0.2">
      <c r="AU32506"/>
    </row>
    <row r="32507" spans="47:47" x14ac:dyDescent="0.2">
      <c r="AU32507"/>
    </row>
    <row r="32508" spans="47:47" x14ac:dyDescent="0.2">
      <c r="AU32508"/>
    </row>
    <row r="32509" spans="47:47" x14ac:dyDescent="0.2">
      <c r="AU32509"/>
    </row>
    <row r="32510" spans="47:47" x14ac:dyDescent="0.2">
      <c r="AU32510"/>
    </row>
    <row r="32511" spans="47:47" x14ac:dyDescent="0.2">
      <c r="AU32511"/>
    </row>
    <row r="32512" spans="47:47" x14ac:dyDescent="0.2">
      <c r="AU32512"/>
    </row>
    <row r="32513" spans="47:47" x14ac:dyDescent="0.2">
      <c r="AU32513"/>
    </row>
    <row r="32514" spans="47:47" x14ac:dyDescent="0.2">
      <c r="AU32514"/>
    </row>
    <row r="32515" spans="47:47" x14ac:dyDescent="0.2">
      <c r="AU32515"/>
    </row>
    <row r="32516" spans="47:47" x14ac:dyDescent="0.2">
      <c r="AU32516"/>
    </row>
    <row r="32517" spans="47:47" x14ac:dyDescent="0.2">
      <c r="AU32517"/>
    </row>
    <row r="32518" spans="47:47" x14ac:dyDescent="0.2">
      <c r="AU32518"/>
    </row>
    <row r="32519" spans="47:47" x14ac:dyDescent="0.2">
      <c r="AU32519"/>
    </row>
    <row r="32520" spans="47:47" x14ac:dyDescent="0.2">
      <c r="AU32520"/>
    </row>
    <row r="32521" spans="47:47" x14ac:dyDescent="0.2">
      <c r="AU32521"/>
    </row>
    <row r="32522" spans="47:47" x14ac:dyDescent="0.2">
      <c r="AU32522"/>
    </row>
    <row r="32523" spans="47:47" x14ac:dyDescent="0.2">
      <c r="AU32523"/>
    </row>
    <row r="32524" spans="47:47" x14ac:dyDescent="0.2">
      <c r="AU32524"/>
    </row>
    <row r="32525" spans="47:47" x14ac:dyDescent="0.2">
      <c r="AU32525"/>
    </row>
    <row r="32526" spans="47:47" x14ac:dyDescent="0.2">
      <c r="AU32526"/>
    </row>
    <row r="32527" spans="47:47" x14ac:dyDescent="0.2">
      <c r="AU32527"/>
    </row>
    <row r="32528" spans="47:47" x14ac:dyDescent="0.2">
      <c r="AU32528"/>
    </row>
    <row r="32529" spans="47:47" x14ac:dyDescent="0.2">
      <c r="AU32529"/>
    </row>
    <row r="32530" spans="47:47" x14ac:dyDescent="0.2">
      <c r="AU32530"/>
    </row>
    <row r="32531" spans="47:47" x14ac:dyDescent="0.2">
      <c r="AU32531"/>
    </row>
    <row r="32532" spans="47:47" x14ac:dyDescent="0.2">
      <c r="AU32532"/>
    </row>
    <row r="32533" spans="47:47" x14ac:dyDescent="0.2">
      <c r="AU32533"/>
    </row>
    <row r="32534" spans="47:47" x14ac:dyDescent="0.2">
      <c r="AU32534"/>
    </row>
    <row r="32535" spans="47:47" x14ac:dyDescent="0.2">
      <c r="AU32535"/>
    </row>
    <row r="32536" spans="47:47" x14ac:dyDescent="0.2">
      <c r="AU32536"/>
    </row>
    <row r="32537" spans="47:47" x14ac:dyDescent="0.2">
      <c r="AU32537"/>
    </row>
    <row r="32538" spans="47:47" x14ac:dyDescent="0.2">
      <c r="AU32538"/>
    </row>
    <row r="32539" spans="47:47" x14ac:dyDescent="0.2">
      <c r="AU32539"/>
    </row>
    <row r="32540" spans="47:47" x14ac:dyDescent="0.2">
      <c r="AU32540"/>
    </row>
    <row r="32541" spans="47:47" x14ac:dyDescent="0.2">
      <c r="AU32541"/>
    </row>
    <row r="32542" spans="47:47" x14ac:dyDescent="0.2">
      <c r="AU32542"/>
    </row>
    <row r="32543" spans="47:47" x14ac:dyDescent="0.2">
      <c r="AU32543"/>
    </row>
    <row r="32544" spans="47:47" x14ac:dyDescent="0.2">
      <c r="AU32544"/>
    </row>
    <row r="32545" spans="47:47" x14ac:dyDescent="0.2">
      <c r="AU32545"/>
    </row>
    <row r="32546" spans="47:47" x14ac:dyDescent="0.2">
      <c r="AU32546"/>
    </row>
    <row r="32547" spans="47:47" x14ac:dyDescent="0.2">
      <c r="AU32547"/>
    </row>
    <row r="32548" spans="47:47" x14ac:dyDescent="0.2">
      <c r="AU32548"/>
    </row>
    <row r="32549" spans="47:47" x14ac:dyDescent="0.2">
      <c r="AU32549"/>
    </row>
    <row r="32550" spans="47:47" x14ac:dyDescent="0.2">
      <c r="AU32550"/>
    </row>
    <row r="32551" spans="47:47" x14ac:dyDescent="0.2">
      <c r="AU32551"/>
    </row>
    <row r="32552" spans="47:47" x14ac:dyDescent="0.2">
      <c r="AU32552"/>
    </row>
    <row r="32553" spans="47:47" x14ac:dyDescent="0.2">
      <c r="AU32553"/>
    </row>
    <row r="32554" spans="47:47" x14ac:dyDescent="0.2">
      <c r="AU32554"/>
    </row>
    <row r="32555" spans="47:47" x14ac:dyDescent="0.2">
      <c r="AU32555"/>
    </row>
    <row r="32556" spans="47:47" x14ac:dyDescent="0.2">
      <c r="AU32556"/>
    </row>
    <row r="32557" spans="47:47" x14ac:dyDescent="0.2">
      <c r="AU32557"/>
    </row>
    <row r="32558" spans="47:47" x14ac:dyDescent="0.2">
      <c r="AU32558"/>
    </row>
    <row r="32559" spans="47:47" x14ac:dyDescent="0.2">
      <c r="AU32559"/>
    </row>
    <row r="32560" spans="47:47" x14ac:dyDescent="0.2">
      <c r="AU32560"/>
    </row>
    <row r="32561" spans="47:47" x14ac:dyDescent="0.2">
      <c r="AU32561"/>
    </row>
    <row r="32562" spans="47:47" x14ac:dyDescent="0.2">
      <c r="AU32562"/>
    </row>
    <row r="32563" spans="47:47" x14ac:dyDescent="0.2">
      <c r="AU32563"/>
    </row>
    <row r="32564" spans="47:47" x14ac:dyDescent="0.2">
      <c r="AU32564"/>
    </row>
    <row r="32565" spans="47:47" x14ac:dyDescent="0.2">
      <c r="AU32565"/>
    </row>
    <row r="32566" spans="47:47" x14ac:dyDescent="0.2">
      <c r="AU32566"/>
    </row>
    <row r="32567" spans="47:47" x14ac:dyDescent="0.2">
      <c r="AU32567"/>
    </row>
    <row r="32568" spans="47:47" x14ac:dyDescent="0.2">
      <c r="AU32568"/>
    </row>
    <row r="32569" spans="47:47" x14ac:dyDescent="0.2">
      <c r="AU32569"/>
    </row>
    <row r="32570" spans="47:47" x14ac:dyDescent="0.2">
      <c r="AU32570"/>
    </row>
    <row r="32571" spans="47:47" x14ac:dyDescent="0.2">
      <c r="AU32571"/>
    </row>
    <row r="32572" spans="47:47" x14ac:dyDescent="0.2">
      <c r="AU32572"/>
    </row>
    <row r="32573" spans="47:47" x14ac:dyDescent="0.2">
      <c r="AU32573"/>
    </row>
    <row r="32574" spans="47:47" x14ac:dyDescent="0.2">
      <c r="AU32574"/>
    </row>
    <row r="32575" spans="47:47" x14ac:dyDescent="0.2">
      <c r="AU32575"/>
    </row>
    <row r="32576" spans="47:47" x14ac:dyDescent="0.2">
      <c r="AU32576"/>
    </row>
    <row r="32577" spans="47:47" x14ac:dyDescent="0.2">
      <c r="AU32577"/>
    </row>
    <row r="32578" spans="47:47" x14ac:dyDescent="0.2">
      <c r="AU32578"/>
    </row>
    <row r="32579" spans="47:47" x14ac:dyDescent="0.2">
      <c r="AU32579"/>
    </row>
    <row r="32580" spans="47:47" x14ac:dyDescent="0.2">
      <c r="AU32580"/>
    </row>
    <row r="32581" spans="47:47" x14ac:dyDescent="0.2">
      <c r="AU32581"/>
    </row>
    <row r="32582" spans="47:47" x14ac:dyDescent="0.2">
      <c r="AU32582"/>
    </row>
    <row r="32583" spans="47:47" x14ac:dyDescent="0.2">
      <c r="AU32583"/>
    </row>
    <row r="32584" spans="47:47" x14ac:dyDescent="0.2">
      <c r="AU32584"/>
    </row>
    <row r="32585" spans="47:47" x14ac:dyDescent="0.2">
      <c r="AU32585"/>
    </row>
    <row r="32586" spans="47:47" x14ac:dyDescent="0.2">
      <c r="AU32586"/>
    </row>
    <row r="32587" spans="47:47" x14ac:dyDescent="0.2">
      <c r="AU32587"/>
    </row>
    <row r="32588" spans="47:47" x14ac:dyDescent="0.2">
      <c r="AU32588"/>
    </row>
    <row r="32589" spans="47:47" x14ac:dyDescent="0.2">
      <c r="AU32589"/>
    </row>
    <row r="32590" spans="47:47" x14ac:dyDescent="0.2">
      <c r="AU32590"/>
    </row>
    <row r="32591" spans="47:47" x14ac:dyDescent="0.2">
      <c r="AU32591"/>
    </row>
    <row r="32592" spans="47:47" x14ac:dyDescent="0.2">
      <c r="AU32592"/>
    </row>
    <row r="32593" spans="47:47" x14ac:dyDescent="0.2">
      <c r="AU32593"/>
    </row>
    <row r="32594" spans="47:47" x14ac:dyDescent="0.2">
      <c r="AU32594"/>
    </row>
    <row r="32595" spans="47:47" x14ac:dyDescent="0.2">
      <c r="AU32595"/>
    </row>
    <row r="32596" spans="47:47" x14ac:dyDescent="0.2">
      <c r="AU32596"/>
    </row>
    <row r="32597" spans="47:47" x14ac:dyDescent="0.2">
      <c r="AU32597"/>
    </row>
    <row r="32598" spans="47:47" x14ac:dyDescent="0.2">
      <c r="AU32598"/>
    </row>
    <row r="32599" spans="47:47" x14ac:dyDescent="0.2">
      <c r="AU32599"/>
    </row>
    <row r="32600" spans="47:47" x14ac:dyDescent="0.2">
      <c r="AU32600"/>
    </row>
    <row r="32601" spans="47:47" x14ac:dyDescent="0.2">
      <c r="AU32601"/>
    </row>
    <row r="32602" spans="47:47" x14ac:dyDescent="0.2">
      <c r="AU32602"/>
    </row>
    <row r="32603" spans="47:47" x14ac:dyDescent="0.2">
      <c r="AU32603"/>
    </row>
    <row r="32604" spans="47:47" x14ac:dyDescent="0.2">
      <c r="AU32604"/>
    </row>
    <row r="32605" spans="47:47" x14ac:dyDescent="0.2">
      <c r="AU32605"/>
    </row>
    <row r="32606" spans="47:47" x14ac:dyDescent="0.2">
      <c r="AU32606"/>
    </row>
    <row r="32607" spans="47:47" x14ac:dyDescent="0.2">
      <c r="AU32607"/>
    </row>
    <row r="32608" spans="47:47" x14ac:dyDescent="0.2">
      <c r="AU32608"/>
    </row>
    <row r="32609" spans="47:47" x14ac:dyDescent="0.2">
      <c r="AU32609"/>
    </row>
    <row r="32610" spans="47:47" x14ac:dyDescent="0.2">
      <c r="AU32610"/>
    </row>
    <row r="32611" spans="47:47" x14ac:dyDescent="0.2">
      <c r="AU32611"/>
    </row>
    <row r="32612" spans="47:47" x14ac:dyDescent="0.2">
      <c r="AU32612"/>
    </row>
    <row r="32613" spans="47:47" x14ac:dyDescent="0.2">
      <c r="AU32613"/>
    </row>
    <row r="32614" spans="47:47" x14ac:dyDescent="0.2">
      <c r="AU32614"/>
    </row>
    <row r="32615" spans="47:47" x14ac:dyDescent="0.2">
      <c r="AU32615"/>
    </row>
    <row r="32616" spans="47:47" x14ac:dyDescent="0.2">
      <c r="AU32616"/>
    </row>
    <row r="32617" spans="47:47" x14ac:dyDescent="0.2">
      <c r="AU32617"/>
    </row>
    <row r="32618" spans="47:47" x14ac:dyDescent="0.2">
      <c r="AU32618"/>
    </row>
    <row r="32619" spans="47:47" x14ac:dyDescent="0.2">
      <c r="AU32619"/>
    </row>
    <row r="32620" spans="47:47" x14ac:dyDescent="0.2">
      <c r="AU32620"/>
    </row>
    <row r="32621" spans="47:47" x14ac:dyDescent="0.2">
      <c r="AU32621"/>
    </row>
    <row r="32622" spans="47:47" x14ac:dyDescent="0.2">
      <c r="AU32622"/>
    </row>
    <row r="32623" spans="47:47" x14ac:dyDescent="0.2">
      <c r="AU32623"/>
    </row>
    <row r="32624" spans="47:47" x14ac:dyDescent="0.2">
      <c r="AU32624"/>
    </row>
    <row r="32625" spans="47:47" x14ac:dyDescent="0.2">
      <c r="AU32625"/>
    </row>
    <row r="32626" spans="47:47" x14ac:dyDescent="0.2">
      <c r="AU32626"/>
    </row>
    <row r="32627" spans="47:47" x14ac:dyDescent="0.2">
      <c r="AU32627"/>
    </row>
    <row r="32628" spans="47:47" x14ac:dyDescent="0.2">
      <c r="AU32628"/>
    </row>
    <row r="32629" spans="47:47" x14ac:dyDescent="0.2">
      <c r="AU32629"/>
    </row>
    <row r="32630" spans="47:47" x14ac:dyDescent="0.2">
      <c r="AU32630"/>
    </row>
    <row r="32631" spans="47:47" x14ac:dyDescent="0.2">
      <c r="AU32631"/>
    </row>
    <row r="32632" spans="47:47" x14ac:dyDescent="0.2">
      <c r="AU32632"/>
    </row>
    <row r="32633" spans="47:47" x14ac:dyDescent="0.2">
      <c r="AU32633"/>
    </row>
    <row r="32634" spans="47:47" x14ac:dyDescent="0.2">
      <c r="AU32634"/>
    </row>
    <row r="32635" spans="47:47" x14ac:dyDescent="0.2">
      <c r="AU32635"/>
    </row>
    <row r="32636" spans="47:47" x14ac:dyDescent="0.2">
      <c r="AU32636"/>
    </row>
    <row r="32637" spans="47:47" x14ac:dyDescent="0.2">
      <c r="AU32637"/>
    </row>
    <row r="32638" spans="47:47" x14ac:dyDescent="0.2">
      <c r="AU32638"/>
    </row>
    <row r="32639" spans="47:47" x14ac:dyDescent="0.2">
      <c r="AU32639"/>
    </row>
    <row r="32640" spans="47:47" x14ac:dyDescent="0.2">
      <c r="AU32640"/>
    </row>
    <row r="32641" spans="47:47" x14ac:dyDescent="0.2">
      <c r="AU32641"/>
    </row>
    <row r="32642" spans="47:47" x14ac:dyDescent="0.2">
      <c r="AU32642"/>
    </row>
    <row r="32643" spans="47:47" x14ac:dyDescent="0.2">
      <c r="AU32643"/>
    </row>
    <row r="32644" spans="47:47" x14ac:dyDescent="0.2">
      <c r="AU32644"/>
    </row>
    <row r="32645" spans="47:47" x14ac:dyDescent="0.2">
      <c r="AU32645"/>
    </row>
    <row r="32646" spans="47:47" x14ac:dyDescent="0.2">
      <c r="AU32646"/>
    </row>
    <row r="32647" spans="47:47" x14ac:dyDescent="0.2">
      <c r="AU32647"/>
    </row>
    <row r="32648" spans="47:47" x14ac:dyDescent="0.2">
      <c r="AU32648"/>
    </row>
    <row r="32649" spans="47:47" x14ac:dyDescent="0.2">
      <c r="AU32649"/>
    </row>
    <row r="32650" spans="47:47" x14ac:dyDescent="0.2">
      <c r="AU32650"/>
    </row>
    <row r="32651" spans="47:47" x14ac:dyDescent="0.2">
      <c r="AU32651"/>
    </row>
    <row r="32652" spans="47:47" x14ac:dyDescent="0.2">
      <c r="AU32652"/>
    </row>
    <row r="32653" spans="47:47" x14ac:dyDescent="0.2">
      <c r="AU32653"/>
    </row>
    <row r="32654" spans="47:47" x14ac:dyDescent="0.2">
      <c r="AU32654"/>
    </row>
    <row r="32655" spans="47:47" x14ac:dyDescent="0.2">
      <c r="AU32655"/>
    </row>
    <row r="32656" spans="47:47" x14ac:dyDescent="0.2">
      <c r="AU32656"/>
    </row>
    <row r="32657" spans="47:47" x14ac:dyDescent="0.2">
      <c r="AU32657"/>
    </row>
    <row r="32658" spans="47:47" x14ac:dyDescent="0.2">
      <c r="AU32658"/>
    </row>
    <row r="32659" spans="47:47" x14ac:dyDescent="0.2">
      <c r="AU32659"/>
    </row>
    <row r="32660" spans="47:47" x14ac:dyDescent="0.2">
      <c r="AU32660"/>
    </row>
    <row r="32661" spans="47:47" x14ac:dyDescent="0.2">
      <c r="AU32661"/>
    </row>
    <row r="32662" spans="47:47" x14ac:dyDescent="0.2">
      <c r="AU32662"/>
    </row>
    <row r="32663" spans="47:47" x14ac:dyDescent="0.2">
      <c r="AU32663"/>
    </row>
    <row r="32664" spans="47:47" x14ac:dyDescent="0.2">
      <c r="AU32664"/>
    </row>
    <row r="32665" spans="47:47" x14ac:dyDescent="0.2">
      <c r="AU32665"/>
    </row>
    <row r="32666" spans="47:47" x14ac:dyDescent="0.2">
      <c r="AU32666"/>
    </row>
    <row r="32667" spans="47:47" x14ac:dyDescent="0.2">
      <c r="AU32667"/>
    </row>
    <row r="32668" spans="47:47" x14ac:dyDescent="0.2">
      <c r="AU32668"/>
    </row>
    <row r="32669" spans="47:47" x14ac:dyDescent="0.2">
      <c r="AU32669"/>
    </row>
    <row r="32670" spans="47:47" x14ac:dyDescent="0.2">
      <c r="AU32670"/>
    </row>
    <row r="32671" spans="47:47" x14ac:dyDescent="0.2">
      <c r="AU32671"/>
    </row>
    <row r="32672" spans="47:47" x14ac:dyDescent="0.2">
      <c r="AU32672"/>
    </row>
    <row r="32673" spans="47:47" x14ac:dyDescent="0.2">
      <c r="AU32673"/>
    </row>
    <row r="32674" spans="47:47" x14ac:dyDescent="0.2">
      <c r="AU32674"/>
    </row>
    <row r="32675" spans="47:47" x14ac:dyDescent="0.2">
      <c r="AU32675"/>
    </row>
    <row r="32676" spans="47:47" x14ac:dyDescent="0.2">
      <c r="AU32676"/>
    </row>
    <row r="32677" spans="47:47" x14ac:dyDescent="0.2">
      <c r="AU32677"/>
    </row>
    <row r="32678" spans="47:47" x14ac:dyDescent="0.2">
      <c r="AU32678"/>
    </row>
    <row r="32679" spans="47:47" x14ac:dyDescent="0.2">
      <c r="AU32679"/>
    </row>
    <row r="32680" spans="47:47" x14ac:dyDescent="0.2">
      <c r="AU32680"/>
    </row>
    <row r="32681" spans="47:47" x14ac:dyDescent="0.2">
      <c r="AU32681"/>
    </row>
    <row r="32682" spans="47:47" x14ac:dyDescent="0.2">
      <c r="AU32682"/>
    </row>
    <row r="32683" spans="47:47" x14ac:dyDescent="0.2">
      <c r="AU32683"/>
    </row>
    <row r="32684" spans="47:47" x14ac:dyDescent="0.2">
      <c r="AU32684"/>
    </row>
    <row r="32685" spans="47:47" x14ac:dyDescent="0.2">
      <c r="AU32685"/>
    </row>
    <row r="32686" spans="47:47" x14ac:dyDescent="0.2">
      <c r="AU32686"/>
    </row>
    <row r="32687" spans="47:47" x14ac:dyDescent="0.2">
      <c r="AU32687"/>
    </row>
    <row r="32688" spans="47:47" x14ac:dyDescent="0.2">
      <c r="AU32688"/>
    </row>
    <row r="32689" spans="47:47" x14ac:dyDescent="0.2">
      <c r="AU32689"/>
    </row>
    <row r="32690" spans="47:47" x14ac:dyDescent="0.2">
      <c r="AU32690"/>
    </row>
    <row r="32691" spans="47:47" x14ac:dyDescent="0.2">
      <c r="AU32691"/>
    </row>
    <row r="32692" spans="47:47" x14ac:dyDescent="0.2">
      <c r="AU32692"/>
    </row>
    <row r="32693" spans="47:47" x14ac:dyDescent="0.2">
      <c r="AU32693"/>
    </row>
    <row r="32694" spans="47:47" x14ac:dyDescent="0.2">
      <c r="AU32694"/>
    </row>
    <row r="32695" spans="47:47" x14ac:dyDescent="0.2">
      <c r="AU32695"/>
    </row>
    <row r="32696" spans="47:47" x14ac:dyDescent="0.2">
      <c r="AU32696"/>
    </row>
    <row r="32697" spans="47:47" x14ac:dyDescent="0.2">
      <c r="AU32697"/>
    </row>
    <row r="32698" spans="47:47" x14ac:dyDescent="0.2">
      <c r="AU32698"/>
    </row>
    <row r="32699" spans="47:47" x14ac:dyDescent="0.2">
      <c r="AU32699"/>
    </row>
    <row r="32700" spans="47:47" x14ac:dyDescent="0.2">
      <c r="AU32700"/>
    </row>
    <row r="32701" spans="47:47" x14ac:dyDescent="0.2">
      <c r="AU32701"/>
    </row>
    <row r="32702" spans="47:47" x14ac:dyDescent="0.2">
      <c r="AU32702"/>
    </row>
    <row r="32703" spans="47:47" x14ac:dyDescent="0.2">
      <c r="AU32703"/>
    </row>
    <row r="32704" spans="47:47" x14ac:dyDescent="0.2">
      <c r="AU32704"/>
    </row>
    <row r="32705" spans="47:47" x14ac:dyDescent="0.2">
      <c r="AU32705"/>
    </row>
    <row r="32706" spans="47:47" x14ac:dyDescent="0.2">
      <c r="AU32706"/>
    </row>
    <row r="32707" spans="47:47" x14ac:dyDescent="0.2">
      <c r="AU32707"/>
    </row>
    <row r="32708" spans="47:47" x14ac:dyDescent="0.2">
      <c r="AU32708"/>
    </row>
    <row r="32709" spans="47:47" x14ac:dyDescent="0.2">
      <c r="AU32709"/>
    </row>
    <row r="32710" spans="47:47" x14ac:dyDescent="0.2">
      <c r="AU32710"/>
    </row>
    <row r="32711" spans="47:47" x14ac:dyDescent="0.2">
      <c r="AU32711"/>
    </row>
    <row r="32712" spans="47:47" x14ac:dyDescent="0.2">
      <c r="AU32712"/>
    </row>
    <row r="32713" spans="47:47" x14ac:dyDescent="0.2">
      <c r="AU32713"/>
    </row>
    <row r="32714" spans="47:47" x14ac:dyDescent="0.2">
      <c r="AU32714"/>
    </row>
    <row r="32715" spans="47:47" x14ac:dyDescent="0.2">
      <c r="AU32715"/>
    </row>
    <row r="32716" spans="47:47" x14ac:dyDescent="0.2">
      <c r="AU32716"/>
    </row>
    <row r="32717" spans="47:47" x14ac:dyDescent="0.2">
      <c r="AU32717"/>
    </row>
    <row r="32718" spans="47:47" x14ac:dyDescent="0.2">
      <c r="AU32718"/>
    </row>
    <row r="32719" spans="47:47" x14ac:dyDescent="0.2">
      <c r="AU32719"/>
    </row>
    <row r="32720" spans="47:47" x14ac:dyDescent="0.2">
      <c r="AU32720"/>
    </row>
    <row r="32721" spans="47:47" x14ac:dyDescent="0.2">
      <c r="AU32721"/>
    </row>
    <row r="32722" spans="47:47" x14ac:dyDescent="0.2">
      <c r="AU32722"/>
    </row>
    <row r="32723" spans="47:47" x14ac:dyDescent="0.2">
      <c r="AU32723"/>
    </row>
    <row r="32724" spans="47:47" x14ac:dyDescent="0.2">
      <c r="AU32724"/>
    </row>
    <row r="32725" spans="47:47" x14ac:dyDescent="0.2">
      <c r="AU32725"/>
    </row>
    <row r="32726" spans="47:47" x14ac:dyDescent="0.2">
      <c r="AU32726"/>
    </row>
    <row r="32727" spans="47:47" x14ac:dyDescent="0.2">
      <c r="AU32727"/>
    </row>
    <row r="32728" spans="47:47" x14ac:dyDescent="0.2">
      <c r="AU32728"/>
    </row>
    <row r="32729" spans="47:47" x14ac:dyDescent="0.2">
      <c r="AU32729"/>
    </row>
    <row r="32730" spans="47:47" x14ac:dyDescent="0.2">
      <c r="AU32730"/>
    </row>
    <row r="32731" spans="47:47" x14ac:dyDescent="0.2">
      <c r="AU32731"/>
    </row>
    <row r="32732" spans="47:47" x14ac:dyDescent="0.2">
      <c r="AU32732"/>
    </row>
    <row r="32733" spans="47:47" x14ac:dyDescent="0.2">
      <c r="AU32733"/>
    </row>
    <row r="32734" spans="47:47" x14ac:dyDescent="0.2">
      <c r="AU32734"/>
    </row>
    <row r="32735" spans="47:47" x14ac:dyDescent="0.2">
      <c r="AU32735"/>
    </row>
    <row r="32736" spans="47:47" x14ac:dyDescent="0.2">
      <c r="AU32736"/>
    </row>
    <row r="32737" spans="47:47" x14ac:dyDescent="0.2">
      <c r="AU32737"/>
    </row>
    <row r="32738" spans="47:47" x14ac:dyDescent="0.2">
      <c r="AU32738"/>
    </row>
    <row r="32739" spans="47:47" x14ac:dyDescent="0.2">
      <c r="AU32739"/>
    </row>
    <row r="32740" spans="47:47" x14ac:dyDescent="0.2">
      <c r="AU32740"/>
    </row>
    <row r="32741" spans="47:47" x14ac:dyDescent="0.2">
      <c r="AU32741"/>
    </row>
    <row r="32742" spans="47:47" x14ac:dyDescent="0.2">
      <c r="AU32742"/>
    </row>
    <row r="32743" spans="47:47" x14ac:dyDescent="0.2">
      <c r="AU32743"/>
    </row>
    <row r="32744" spans="47:47" x14ac:dyDescent="0.2">
      <c r="AU32744"/>
    </row>
    <row r="32745" spans="47:47" x14ac:dyDescent="0.2">
      <c r="AU32745"/>
    </row>
    <row r="32746" spans="47:47" x14ac:dyDescent="0.2">
      <c r="AU32746"/>
    </row>
    <row r="32747" spans="47:47" x14ac:dyDescent="0.2">
      <c r="AU32747"/>
    </row>
    <row r="32748" spans="47:47" x14ac:dyDescent="0.2">
      <c r="AU32748"/>
    </row>
    <row r="32749" spans="47:47" x14ac:dyDescent="0.2">
      <c r="AU32749"/>
    </row>
    <row r="32750" spans="47:47" x14ac:dyDescent="0.2">
      <c r="AU32750"/>
    </row>
    <row r="32751" spans="47:47" x14ac:dyDescent="0.2">
      <c r="AU32751"/>
    </row>
    <row r="32752" spans="47:47" x14ac:dyDescent="0.2">
      <c r="AU32752"/>
    </row>
    <row r="32753" spans="47:47" x14ac:dyDescent="0.2">
      <c r="AU32753"/>
    </row>
    <row r="32754" spans="47:47" x14ac:dyDescent="0.2">
      <c r="AU32754"/>
    </row>
    <row r="32755" spans="47:47" x14ac:dyDescent="0.2">
      <c r="AU32755"/>
    </row>
    <row r="32756" spans="47:47" x14ac:dyDescent="0.2">
      <c r="AU32756"/>
    </row>
    <row r="32757" spans="47:47" x14ac:dyDescent="0.2">
      <c r="AU32757"/>
    </row>
    <row r="32758" spans="47:47" x14ac:dyDescent="0.2">
      <c r="AU32758"/>
    </row>
    <row r="32759" spans="47:47" x14ac:dyDescent="0.2">
      <c r="AU32759"/>
    </row>
    <row r="32760" spans="47:47" x14ac:dyDescent="0.2">
      <c r="AU32760"/>
    </row>
    <row r="32761" spans="47:47" x14ac:dyDescent="0.2">
      <c r="AU32761"/>
    </row>
    <row r="32762" spans="47:47" x14ac:dyDescent="0.2">
      <c r="AU32762"/>
    </row>
    <row r="32763" spans="47:47" x14ac:dyDescent="0.2">
      <c r="AU32763"/>
    </row>
    <row r="32764" spans="47:47" x14ac:dyDescent="0.2">
      <c r="AU32764"/>
    </row>
    <row r="32765" spans="47:47" x14ac:dyDescent="0.2">
      <c r="AU32765"/>
    </row>
    <row r="32766" spans="47:47" x14ac:dyDescent="0.2">
      <c r="AU32766"/>
    </row>
    <row r="32767" spans="47:47" x14ac:dyDescent="0.2">
      <c r="AU32767"/>
    </row>
    <row r="32768" spans="47:47" x14ac:dyDescent="0.2">
      <c r="AU32768"/>
    </row>
    <row r="32769" spans="47:47" x14ac:dyDescent="0.2">
      <c r="AU32769"/>
    </row>
    <row r="32770" spans="47:47" x14ac:dyDescent="0.2">
      <c r="AU32770"/>
    </row>
    <row r="32771" spans="47:47" x14ac:dyDescent="0.2">
      <c r="AU32771"/>
    </row>
    <row r="32772" spans="47:47" x14ac:dyDescent="0.2">
      <c r="AU32772"/>
    </row>
    <row r="32773" spans="47:47" x14ac:dyDescent="0.2">
      <c r="AU32773"/>
    </row>
    <row r="32774" spans="47:47" x14ac:dyDescent="0.2">
      <c r="AU32774"/>
    </row>
    <row r="32775" spans="47:47" x14ac:dyDescent="0.2">
      <c r="AU32775"/>
    </row>
    <row r="32776" spans="47:47" x14ac:dyDescent="0.2">
      <c r="AU32776"/>
    </row>
    <row r="32777" spans="47:47" x14ac:dyDescent="0.2">
      <c r="AU32777"/>
    </row>
    <row r="32778" spans="47:47" x14ac:dyDescent="0.2">
      <c r="AU32778"/>
    </row>
    <row r="32779" spans="47:47" x14ac:dyDescent="0.2">
      <c r="AU32779"/>
    </row>
    <row r="32780" spans="47:47" x14ac:dyDescent="0.2">
      <c r="AU32780"/>
    </row>
    <row r="32781" spans="47:47" x14ac:dyDescent="0.2">
      <c r="AU32781"/>
    </row>
    <row r="32782" spans="47:47" x14ac:dyDescent="0.2">
      <c r="AU32782"/>
    </row>
    <row r="32783" spans="47:47" x14ac:dyDescent="0.2">
      <c r="AU32783"/>
    </row>
    <row r="32784" spans="47:47" x14ac:dyDescent="0.2">
      <c r="AU32784"/>
    </row>
    <row r="32785" spans="47:47" x14ac:dyDescent="0.2">
      <c r="AU32785"/>
    </row>
    <row r="32786" spans="47:47" x14ac:dyDescent="0.2">
      <c r="AU32786"/>
    </row>
    <row r="32787" spans="47:47" x14ac:dyDescent="0.2">
      <c r="AU32787"/>
    </row>
    <row r="32788" spans="47:47" x14ac:dyDescent="0.2">
      <c r="AU32788"/>
    </row>
    <row r="32789" spans="47:47" x14ac:dyDescent="0.2">
      <c r="AU32789"/>
    </row>
    <row r="32790" spans="47:47" x14ac:dyDescent="0.2">
      <c r="AU32790"/>
    </row>
    <row r="32791" spans="47:47" x14ac:dyDescent="0.2">
      <c r="AU32791"/>
    </row>
    <row r="32792" spans="47:47" x14ac:dyDescent="0.2">
      <c r="AU32792"/>
    </row>
    <row r="32793" spans="47:47" x14ac:dyDescent="0.2">
      <c r="AU32793"/>
    </row>
    <row r="32794" spans="47:47" x14ac:dyDescent="0.2">
      <c r="AU32794"/>
    </row>
    <row r="32795" spans="47:47" x14ac:dyDescent="0.2">
      <c r="AU32795"/>
    </row>
    <row r="32796" spans="47:47" x14ac:dyDescent="0.2">
      <c r="AU32796"/>
    </row>
    <row r="32797" spans="47:47" x14ac:dyDescent="0.2">
      <c r="AU32797"/>
    </row>
    <row r="32798" spans="47:47" x14ac:dyDescent="0.2">
      <c r="AU32798"/>
    </row>
    <row r="32799" spans="47:47" x14ac:dyDescent="0.2">
      <c r="AU32799"/>
    </row>
    <row r="32800" spans="47:47" x14ac:dyDescent="0.2">
      <c r="AU32800"/>
    </row>
    <row r="32801" spans="47:47" x14ac:dyDescent="0.2">
      <c r="AU32801"/>
    </row>
    <row r="32802" spans="47:47" x14ac:dyDescent="0.2">
      <c r="AU32802"/>
    </row>
    <row r="32803" spans="47:47" x14ac:dyDescent="0.2">
      <c r="AU32803"/>
    </row>
    <row r="32804" spans="47:47" x14ac:dyDescent="0.2">
      <c r="AU32804"/>
    </row>
    <row r="32805" spans="47:47" x14ac:dyDescent="0.2">
      <c r="AU32805"/>
    </row>
    <row r="32806" spans="47:47" x14ac:dyDescent="0.2">
      <c r="AU32806"/>
    </row>
    <row r="32807" spans="47:47" x14ac:dyDescent="0.2">
      <c r="AU32807"/>
    </row>
    <row r="32808" spans="47:47" x14ac:dyDescent="0.2">
      <c r="AU32808"/>
    </row>
    <row r="32809" spans="47:47" x14ac:dyDescent="0.2">
      <c r="AU32809"/>
    </row>
    <row r="32810" spans="47:47" x14ac:dyDescent="0.2">
      <c r="AU32810"/>
    </row>
    <row r="32811" spans="47:47" x14ac:dyDescent="0.2">
      <c r="AU32811"/>
    </row>
    <row r="32812" spans="47:47" x14ac:dyDescent="0.2">
      <c r="AU32812"/>
    </row>
    <row r="32813" spans="47:47" x14ac:dyDescent="0.2">
      <c r="AU32813"/>
    </row>
    <row r="32814" spans="47:47" x14ac:dyDescent="0.2">
      <c r="AU32814"/>
    </row>
    <row r="32815" spans="47:47" x14ac:dyDescent="0.2">
      <c r="AU32815"/>
    </row>
    <row r="32816" spans="47:47" x14ac:dyDescent="0.2">
      <c r="AU32816"/>
    </row>
    <row r="32817" spans="47:47" x14ac:dyDescent="0.2">
      <c r="AU32817"/>
    </row>
    <row r="32818" spans="47:47" x14ac:dyDescent="0.2">
      <c r="AU32818"/>
    </row>
    <row r="32819" spans="47:47" x14ac:dyDescent="0.2">
      <c r="AU32819"/>
    </row>
    <row r="32820" spans="47:47" x14ac:dyDescent="0.2">
      <c r="AU32820"/>
    </row>
    <row r="32821" spans="47:47" x14ac:dyDescent="0.2">
      <c r="AU32821"/>
    </row>
    <row r="32822" spans="47:47" x14ac:dyDescent="0.2">
      <c r="AU32822"/>
    </row>
    <row r="32823" spans="47:47" x14ac:dyDescent="0.2">
      <c r="AU32823"/>
    </row>
    <row r="32824" spans="47:47" x14ac:dyDescent="0.2">
      <c r="AU32824"/>
    </row>
    <row r="32825" spans="47:47" x14ac:dyDescent="0.2">
      <c r="AU32825"/>
    </row>
    <row r="32826" spans="47:47" x14ac:dyDescent="0.2">
      <c r="AU32826"/>
    </row>
    <row r="32827" spans="47:47" x14ac:dyDescent="0.2">
      <c r="AU32827"/>
    </row>
    <row r="32828" spans="47:47" x14ac:dyDescent="0.2">
      <c r="AU32828"/>
    </row>
    <row r="32829" spans="47:47" x14ac:dyDescent="0.2">
      <c r="AU32829"/>
    </row>
    <row r="32830" spans="47:47" x14ac:dyDescent="0.2">
      <c r="AU32830"/>
    </row>
    <row r="32831" spans="47:47" x14ac:dyDescent="0.2">
      <c r="AU32831"/>
    </row>
    <row r="32832" spans="47:47" x14ac:dyDescent="0.2">
      <c r="AU32832"/>
    </row>
    <row r="32833" spans="47:47" x14ac:dyDescent="0.2">
      <c r="AU32833"/>
    </row>
    <row r="32834" spans="47:47" x14ac:dyDescent="0.2">
      <c r="AU32834"/>
    </row>
    <row r="32835" spans="47:47" x14ac:dyDescent="0.2">
      <c r="AU32835"/>
    </row>
    <row r="32836" spans="47:47" x14ac:dyDescent="0.2">
      <c r="AU32836"/>
    </row>
    <row r="32837" spans="47:47" x14ac:dyDescent="0.2">
      <c r="AU32837"/>
    </row>
    <row r="32838" spans="47:47" x14ac:dyDescent="0.2">
      <c r="AU32838"/>
    </row>
    <row r="32839" spans="47:47" x14ac:dyDescent="0.2">
      <c r="AU32839"/>
    </row>
    <row r="32840" spans="47:47" x14ac:dyDescent="0.2">
      <c r="AU32840"/>
    </row>
    <row r="32841" spans="47:47" x14ac:dyDescent="0.2">
      <c r="AU32841"/>
    </row>
    <row r="32842" spans="47:47" x14ac:dyDescent="0.2">
      <c r="AU32842"/>
    </row>
    <row r="32843" spans="47:47" x14ac:dyDescent="0.2">
      <c r="AU32843"/>
    </row>
    <row r="32844" spans="47:47" x14ac:dyDescent="0.2">
      <c r="AU32844"/>
    </row>
    <row r="32845" spans="47:47" x14ac:dyDescent="0.2">
      <c r="AU32845"/>
    </row>
    <row r="32846" spans="47:47" x14ac:dyDescent="0.2">
      <c r="AU32846"/>
    </row>
    <row r="32847" spans="47:47" x14ac:dyDescent="0.2">
      <c r="AU32847"/>
    </row>
    <row r="32848" spans="47:47" x14ac:dyDescent="0.2">
      <c r="AU32848"/>
    </row>
    <row r="32849" spans="47:47" x14ac:dyDescent="0.2">
      <c r="AU32849"/>
    </row>
    <row r="32850" spans="47:47" x14ac:dyDescent="0.2">
      <c r="AU32850"/>
    </row>
    <row r="32851" spans="47:47" x14ac:dyDescent="0.2">
      <c r="AU32851"/>
    </row>
    <row r="32852" spans="47:47" x14ac:dyDescent="0.2">
      <c r="AU32852"/>
    </row>
    <row r="32853" spans="47:47" x14ac:dyDescent="0.2">
      <c r="AU32853"/>
    </row>
    <row r="32854" spans="47:47" x14ac:dyDescent="0.2">
      <c r="AU32854"/>
    </row>
    <row r="32855" spans="47:47" x14ac:dyDescent="0.2">
      <c r="AU32855"/>
    </row>
    <row r="32856" spans="47:47" x14ac:dyDescent="0.2">
      <c r="AU32856"/>
    </row>
    <row r="32857" spans="47:47" x14ac:dyDescent="0.2">
      <c r="AU32857"/>
    </row>
    <row r="32858" spans="47:47" x14ac:dyDescent="0.2">
      <c r="AU32858"/>
    </row>
    <row r="32859" spans="47:47" x14ac:dyDescent="0.2">
      <c r="AU32859"/>
    </row>
    <row r="32860" spans="47:47" x14ac:dyDescent="0.2">
      <c r="AU32860"/>
    </row>
    <row r="32861" spans="47:47" x14ac:dyDescent="0.2">
      <c r="AU32861"/>
    </row>
    <row r="32862" spans="47:47" x14ac:dyDescent="0.2">
      <c r="AU32862"/>
    </row>
    <row r="32863" spans="47:47" x14ac:dyDescent="0.2">
      <c r="AU32863"/>
    </row>
    <row r="32864" spans="47:47" x14ac:dyDescent="0.2">
      <c r="AU32864"/>
    </row>
    <row r="32865" spans="47:47" x14ac:dyDescent="0.2">
      <c r="AU32865"/>
    </row>
    <row r="32866" spans="47:47" x14ac:dyDescent="0.2">
      <c r="AU32866"/>
    </row>
    <row r="32867" spans="47:47" x14ac:dyDescent="0.2">
      <c r="AU32867"/>
    </row>
    <row r="32868" spans="47:47" x14ac:dyDescent="0.2">
      <c r="AU32868"/>
    </row>
    <row r="32869" spans="47:47" x14ac:dyDescent="0.2">
      <c r="AU32869"/>
    </row>
    <row r="32870" spans="47:47" x14ac:dyDescent="0.2">
      <c r="AU32870"/>
    </row>
    <row r="32871" spans="47:47" x14ac:dyDescent="0.2">
      <c r="AU32871"/>
    </row>
    <row r="32872" spans="47:47" x14ac:dyDescent="0.2">
      <c r="AU32872"/>
    </row>
    <row r="32873" spans="47:47" x14ac:dyDescent="0.2">
      <c r="AU32873"/>
    </row>
    <row r="32874" spans="47:47" x14ac:dyDescent="0.2">
      <c r="AU32874"/>
    </row>
    <row r="32875" spans="47:47" x14ac:dyDescent="0.2">
      <c r="AU32875"/>
    </row>
    <row r="32876" spans="47:47" x14ac:dyDescent="0.2">
      <c r="AU32876"/>
    </row>
    <row r="32877" spans="47:47" x14ac:dyDescent="0.2">
      <c r="AU32877"/>
    </row>
    <row r="32878" spans="47:47" x14ac:dyDescent="0.2">
      <c r="AU32878"/>
    </row>
    <row r="32879" spans="47:47" x14ac:dyDescent="0.2">
      <c r="AU32879"/>
    </row>
    <row r="32880" spans="47:47" x14ac:dyDescent="0.2">
      <c r="AU32880"/>
    </row>
    <row r="32881" spans="47:47" x14ac:dyDescent="0.2">
      <c r="AU32881"/>
    </row>
    <row r="32882" spans="47:47" x14ac:dyDescent="0.2">
      <c r="AU32882"/>
    </row>
    <row r="32883" spans="47:47" x14ac:dyDescent="0.2">
      <c r="AU32883"/>
    </row>
    <row r="32884" spans="47:47" x14ac:dyDescent="0.2">
      <c r="AU32884"/>
    </row>
    <row r="32885" spans="47:47" x14ac:dyDescent="0.2">
      <c r="AU32885"/>
    </row>
    <row r="32886" spans="47:47" x14ac:dyDescent="0.2">
      <c r="AU32886"/>
    </row>
    <row r="32887" spans="47:47" x14ac:dyDescent="0.2">
      <c r="AU32887"/>
    </row>
    <row r="32888" spans="47:47" x14ac:dyDescent="0.2">
      <c r="AU32888"/>
    </row>
    <row r="32889" spans="47:47" x14ac:dyDescent="0.2">
      <c r="AU32889"/>
    </row>
    <row r="32890" spans="47:47" x14ac:dyDescent="0.2">
      <c r="AU32890"/>
    </row>
    <row r="32891" spans="47:47" x14ac:dyDescent="0.2">
      <c r="AU32891"/>
    </row>
    <row r="32892" spans="47:47" x14ac:dyDescent="0.2">
      <c r="AU32892"/>
    </row>
    <row r="32893" spans="47:47" x14ac:dyDescent="0.2">
      <c r="AU32893"/>
    </row>
    <row r="32894" spans="47:47" x14ac:dyDescent="0.2">
      <c r="AU32894"/>
    </row>
    <row r="32895" spans="47:47" x14ac:dyDescent="0.2">
      <c r="AU32895"/>
    </row>
    <row r="32896" spans="47:47" x14ac:dyDescent="0.2">
      <c r="AU32896"/>
    </row>
    <row r="32897" spans="47:47" x14ac:dyDescent="0.2">
      <c r="AU32897"/>
    </row>
    <row r="32898" spans="47:47" x14ac:dyDescent="0.2">
      <c r="AU32898"/>
    </row>
    <row r="32899" spans="47:47" x14ac:dyDescent="0.2">
      <c r="AU32899"/>
    </row>
    <row r="32900" spans="47:47" x14ac:dyDescent="0.2">
      <c r="AU32900"/>
    </row>
    <row r="32901" spans="47:47" x14ac:dyDescent="0.2">
      <c r="AU32901"/>
    </row>
    <row r="32902" spans="47:47" x14ac:dyDescent="0.2">
      <c r="AU32902"/>
    </row>
    <row r="32903" spans="47:47" x14ac:dyDescent="0.2">
      <c r="AU32903"/>
    </row>
    <row r="32904" spans="47:47" x14ac:dyDescent="0.2">
      <c r="AU32904"/>
    </row>
    <row r="32905" spans="47:47" x14ac:dyDescent="0.2">
      <c r="AU32905"/>
    </row>
    <row r="32906" spans="47:47" x14ac:dyDescent="0.2">
      <c r="AU32906"/>
    </row>
    <row r="32907" spans="47:47" x14ac:dyDescent="0.2">
      <c r="AU32907"/>
    </row>
    <row r="32908" spans="47:47" x14ac:dyDescent="0.2">
      <c r="AU32908"/>
    </row>
    <row r="32909" spans="47:47" x14ac:dyDescent="0.2">
      <c r="AU32909"/>
    </row>
    <row r="32910" spans="47:47" x14ac:dyDescent="0.2">
      <c r="AU32910"/>
    </row>
    <row r="32911" spans="47:47" x14ac:dyDescent="0.2">
      <c r="AU32911"/>
    </row>
    <row r="32912" spans="47:47" x14ac:dyDescent="0.2">
      <c r="AU32912"/>
    </row>
    <row r="32913" spans="47:47" x14ac:dyDescent="0.2">
      <c r="AU32913"/>
    </row>
    <row r="32914" spans="47:47" x14ac:dyDescent="0.2">
      <c r="AU32914"/>
    </row>
    <row r="32915" spans="47:47" x14ac:dyDescent="0.2">
      <c r="AU32915"/>
    </row>
    <row r="32916" spans="47:47" x14ac:dyDescent="0.2">
      <c r="AU32916"/>
    </row>
    <row r="32917" spans="47:47" x14ac:dyDescent="0.2">
      <c r="AU32917"/>
    </row>
    <row r="32918" spans="47:47" x14ac:dyDescent="0.2">
      <c r="AU32918"/>
    </row>
    <row r="32919" spans="47:47" x14ac:dyDescent="0.2">
      <c r="AU32919"/>
    </row>
    <row r="32920" spans="47:47" x14ac:dyDescent="0.2">
      <c r="AU32920"/>
    </row>
    <row r="32921" spans="47:47" x14ac:dyDescent="0.2">
      <c r="AU32921"/>
    </row>
    <row r="32922" spans="47:47" x14ac:dyDescent="0.2">
      <c r="AU32922"/>
    </row>
    <row r="32923" spans="47:47" x14ac:dyDescent="0.2">
      <c r="AU32923"/>
    </row>
    <row r="32924" spans="47:47" x14ac:dyDescent="0.2">
      <c r="AU32924"/>
    </row>
    <row r="32925" spans="47:47" x14ac:dyDescent="0.2">
      <c r="AU32925"/>
    </row>
    <row r="32926" spans="47:47" x14ac:dyDescent="0.2">
      <c r="AU32926"/>
    </row>
    <row r="32927" spans="47:47" x14ac:dyDescent="0.2">
      <c r="AU32927"/>
    </row>
    <row r="32928" spans="47:47" x14ac:dyDescent="0.2">
      <c r="AU32928"/>
    </row>
    <row r="32929" spans="47:47" x14ac:dyDescent="0.2">
      <c r="AU32929"/>
    </row>
    <row r="32930" spans="47:47" x14ac:dyDescent="0.2">
      <c r="AU32930"/>
    </row>
    <row r="32931" spans="47:47" x14ac:dyDescent="0.2">
      <c r="AU32931"/>
    </row>
    <row r="32932" spans="47:47" x14ac:dyDescent="0.2">
      <c r="AU32932"/>
    </row>
    <row r="32933" spans="47:47" x14ac:dyDescent="0.2">
      <c r="AU32933"/>
    </row>
    <row r="32934" spans="47:47" x14ac:dyDescent="0.2">
      <c r="AU32934"/>
    </row>
    <row r="32935" spans="47:47" x14ac:dyDescent="0.2">
      <c r="AU32935"/>
    </row>
    <row r="32936" spans="47:47" x14ac:dyDescent="0.2">
      <c r="AU32936"/>
    </row>
    <row r="32937" spans="47:47" x14ac:dyDescent="0.2">
      <c r="AU32937"/>
    </row>
    <row r="32938" spans="47:47" x14ac:dyDescent="0.2">
      <c r="AU32938"/>
    </row>
    <row r="32939" spans="47:47" x14ac:dyDescent="0.2">
      <c r="AU32939"/>
    </row>
    <row r="32940" spans="47:47" x14ac:dyDescent="0.2">
      <c r="AU32940"/>
    </row>
    <row r="32941" spans="47:47" x14ac:dyDescent="0.2">
      <c r="AU32941"/>
    </row>
    <row r="32942" spans="47:47" x14ac:dyDescent="0.2">
      <c r="AU32942"/>
    </row>
    <row r="32943" spans="47:47" x14ac:dyDescent="0.2">
      <c r="AU32943"/>
    </row>
    <row r="32944" spans="47:47" x14ac:dyDescent="0.2">
      <c r="AU32944"/>
    </row>
    <row r="32945" spans="47:47" x14ac:dyDescent="0.2">
      <c r="AU32945"/>
    </row>
    <row r="32946" spans="47:47" x14ac:dyDescent="0.2">
      <c r="AU32946"/>
    </row>
    <row r="32947" spans="47:47" x14ac:dyDescent="0.2">
      <c r="AU32947"/>
    </row>
    <row r="32948" spans="47:47" x14ac:dyDescent="0.2">
      <c r="AU32948"/>
    </row>
    <row r="32949" spans="47:47" x14ac:dyDescent="0.2">
      <c r="AU32949"/>
    </row>
    <row r="32950" spans="47:47" x14ac:dyDescent="0.2">
      <c r="AU32950"/>
    </row>
    <row r="32951" spans="47:47" x14ac:dyDescent="0.2">
      <c r="AU32951"/>
    </row>
    <row r="32952" spans="47:47" x14ac:dyDescent="0.2">
      <c r="AU32952"/>
    </row>
    <row r="32953" spans="47:47" x14ac:dyDescent="0.2">
      <c r="AU32953"/>
    </row>
    <row r="32954" spans="47:47" x14ac:dyDescent="0.2">
      <c r="AU32954"/>
    </row>
    <row r="32955" spans="47:47" x14ac:dyDescent="0.2">
      <c r="AU32955"/>
    </row>
    <row r="32956" spans="47:47" x14ac:dyDescent="0.2">
      <c r="AU32956"/>
    </row>
    <row r="32957" spans="47:47" x14ac:dyDescent="0.2">
      <c r="AU32957"/>
    </row>
    <row r="32958" spans="47:47" x14ac:dyDescent="0.2">
      <c r="AU32958"/>
    </row>
    <row r="32959" spans="47:47" x14ac:dyDescent="0.2">
      <c r="AU32959"/>
    </row>
    <row r="32960" spans="47:47" x14ac:dyDescent="0.2">
      <c r="AU32960"/>
    </row>
    <row r="32961" spans="47:47" x14ac:dyDescent="0.2">
      <c r="AU32961"/>
    </row>
    <row r="32962" spans="47:47" x14ac:dyDescent="0.2">
      <c r="AU32962"/>
    </row>
    <row r="32963" spans="47:47" x14ac:dyDescent="0.2">
      <c r="AU32963"/>
    </row>
    <row r="32964" spans="47:47" x14ac:dyDescent="0.2">
      <c r="AU32964"/>
    </row>
    <row r="32965" spans="47:47" x14ac:dyDescent="0.2">
      <c r="AU32965"/>
    </row>
    <row r="32966" spans="47:47" x14ac:dyDescent="0.2">
      <c r="AU32966"/>
    </row>
    <row r="32967" spans="47:47" x14ac:dyDescent="0.2">
      <c r="AU32967"/>
    </row>
    <row r="32968" spans="47:47" x14ac:dyDescent="0.2">
      <c r="AU32968"/>
    </row>
    <row r="32969" spans="47:47" x14ac:dyDescent="0.2">
      <c r="AU32969"/>
    </row>
    <row r="32970" spans="47:47" x14ac:dyDescent="0.2">
      <c r="AU32970"/>
    </row>
    <row r="32971" spans="47:47" x14ac:dyDescent="0.2">
      <c r="AU32971"/>
    </row>
    <row r="32972" spans="47:47" x14ac:dyDescent="0.2">
      <c r="AU32972"/>
    </row>
    <row r="32973" spans="47:47" x14ac:dyDescent="0.2">
      <c r="AU32973"/>
    </row>
    <row r="32974" spans="47:47" x14ac:dyDescent="0.2">
      <c r="AU32974"/>
    </row>
    <row r="32975" spans="47:47" x14ac:dyDescent="0.2">
      <c r="AU32975"/>
    </row>
    <row r="32976" spans="47:47" x14ac:dyDescent="0.2">
      <c r="AU32976"/>
    </row>
    <row r="32977" spans="47:47" x14ac:dyDescent="0.2">
      <c r="AU32977"/>
    </row>
    <row r="32978" spans="47:47" x14ac:dyDescent="0.2">
      <c r="AU32978"/>
    </row>
    <row r="32979" spans="47:47" x14ac:dyDescent="0.2">
      <c r="AU32979"/>
    </row>
    <row r="32980" spans="47:47" x14ac:dyDescent="0.2">
      <c r="AU32980"/>
    </row>
    <row r="32981" spans="47:47" x14ac:dyDescent="0.2">
      <c r="AU32981"/>
    </row>
    <row r="32982" spans="47:47" x14ac:dyDescent="0.2">
      <c r="AU32982"/>
    </row>
    <row r="32983" spans="47:47" x14ac:dyDescent="0.2">
      <c r="AU32983"/>
    </row>
    <row r="32984" spans="47:47" x14ac:dyDescent="0.2">
      <c r="AU32984"/>
    </row>
    <row r="32985" spans="47:47" x14ac:dyDescent="0.2">
      <c r="AU32985"/>
    </row>
    <row r="32986" spans="47:47" x14ac:dyDescent="0.2">
      <c r="AU32986"/>
    </row>
    <row r="32987" spans="47:47" x14ac:dyDescent="0.2">
      <c r="AU32987"/>
    </row>
    <row r="32988" spans="47:47" x14ac:dyDescent="0.2">
      <c r="AU32988"/>
    </row>
    <row r="32989" spans="47:47" x14ac:dyDescent="0.2">
      <c r="AU32989"/>
    </row>
    <row r="32990" spans="47:47" x14ac:dyDescent="0.2">
      <c r="AU32990"/>
    </row>
    <row r="32991" spans="47:47" x14ac:dyDescent="0.2">
      <c r="AU32991"/>
    </row>
    <row r="32992" spans="47:47" x14ac:dyDescent="0.2">
      <c r="AU32992"/>
    </row>
    <row r="32993" spans="47:47" x14ac:dyDescent="0.2">
      <c r="AU32993"/>
    </row>
    <row r="32994" spans="47:47" x14ac:dyDescent="0.2">
      <c r="AU32994"/>
    </row>
    <row r="32995" spans="47:47" x14ac:dyDescent="0.2">
      <c r="AU32995"/>
    </row>
    <row r="32996" spans="47:47" x14ac:dyDescent="0.2">
      <c r="AU32996"/>
    </row>
    <row r="32997" spans="47:47" x14ac:dyDescent="0.2">
      <c r="AU32997"/>
    </row>
    <row r="32998" spans="47:47" x14ac:dyDescent="0.2">
      <c r="AU32998"/>
    </row>
    <row r="32999" spans="47:47" x14ac:dyDescent="0.2">
      <c r="AU32999"/>
    </row>
    <row r="33000" spans="47:47" x14ac:dyDescent="0.2">
      <c r="AU33000"/>
    </row>
    <row r="33001" spans="47:47" x14ac:dyDescent="0.2">
      <c r="AU33001"/>
    </row>
    <row r="33002" spans="47:47" x14ac:dyDescent="0.2">
      <c r="AU33002"/>
    </row>
    <row r="33003" spans="47:47" x14ac:dyDescent="0.2">
      <c r="AU33003"/>
    </row>
    <row r="33004" spans="47:47" x14ac:dyDescent="0.2">
      <c r="AU33004"/>
    </row>
    <row r="33005" spans="47:47" x14ac:dyDescent="0.2">
      <c r="AU33005"/>
    </row>
    <row r="33006" spans="47:47" x14ac:dyDescent="0.2">
      <c r="AU33006"/>
    </row>
    <row r="33007" spans="47:47" x14ac:dyDescent="0.2">
      <c r="AU33007"/>
    </row>
    <row r="33008" spans="47:47" x14ac:dyDescent="0.2">
      <c r="AU33008"/>
    </row>
    <row r="33009" spans="47:47" x14ac:dyDescent="0.2">
      <c r="AU33009"/>
    </row>
    <row r="33010" spans="47:47" x14ac:dyDescent="0.2">
      <c r="AU33010"/>
    </row>
    <row r="33011" spans="47:47" x14ac:dyDescent="0.2">
      <c r="AU33011"/>
    </row>
    <row r="33012" spans="47:47" x14ac:dyDescent="0.2">
      <c r="AU33012"/>
    </row>
    <row r="33013" spans="47:47" x14ac:dyDescent="0.2">
      <c r="AU33013"/>
    </row>
    <row r="33014" spans="47:47" x14ac:dyDescent="0.2">
      <c r="AU33014"/>
    </row>
    <row r="33015" spans="47:47" x14ac:dyDescent="0.2">
      <c r="AU33015"/>
    </row>
    <row r="33016" spans="47:47" x14ac:dyDescent="0.2">
      <c r="AU33016"/>
    </row>
    <row r="33017" spans="47:47" x14ac:dyDescent="0.2">
      <c r="AU33017"/>
    </row>
    <row r="33018" spans="47:47" x14ac:dyDescent="0.2">
      <c r="AU33018"/>
    </row>
    <row r="33019" spans="47:47" x14ac:dyDescent="0.2">
      <c r="AU33019"/>
    </row>
    <row r="33020" spans="47:47" x14ac:dyDescent="0.2">
      <c r="AU33020"/>
    </row>
    <row r="33021" spans="47:47" x14ac:dyDescent="0.2">
      <c r="AU33021"/>
    </row>
    <row r="33022" spans="47:47" x14ac:dyDescent="0.2">
      <c r="AU33022"/>
    </row>
    <row r="33023" spans="47:47" x14ac:dyDescent="0.2">
      <c r="AU33023"/>
    </row>
    <row r="33024" spans="47:47" x14ac:dyDescent="0.2">
      <c r="AU33024"/>
    </row>
    <row r="33025" spans="47:47" x14ac:dyDescent="0.2">
      <c r="AU33025"/>
    </row>
    <row r="33026" spans="47:47" x14ac:dyDescent="0.2">
      <c r="AU33026"/>
    </row>
    <row r="33027" spans="47:47" x14ac:dyDescent="0.2">
      <c r="AU33027"/>
    </row>
    <row r="33028" spans="47:47" x14ac:dyDescent="0.2">
      <c r="AU33028"/>
    </row>
    <row r="33029" spans="47:47" x14ac:dyDescent="0.2">
      <c r="AU33029"/>
    </row>
    <row r="33030" spans="47:47" x14ac:dyDescent="0.2">
      <c r="AU33030"/>
    </row>
    <row r="33031" spans="47:47" x14ac:dyDescent="0.2">
      <c r="AU33031"/>
    </row>
    <row r="33032" spans="47:47" x14ac:dyDescent="0.2">
      <c r="AU33032"/>
    </row>
    <row r="33033" spans="47:47" x14ac:dyDescent="0.2">
      <c r="AU33033"/>
    </row>
    <row r="33034" spans="47:47" x14ac:dyDescent="0.2">
      <c r="AU33034"/>
    </row>
    <row r="33035" spans="47:47" x14ac:dyDescent="0.2">
      <c r="AU33035"/>
    </row>
    <row r="33036" spans="47:47" x14ac:dyDescent="0.2">
      <c r="AU33036"/>
    </row>
    <row r="33037" spans="47:47" x14ac:dyDescent="0.2">
      <c r="AU33037"/>
    </row>
    <row r="33038" spans="47:47" x14ac:dyDescent="0.2">
      <c r="AU33038"/>
    </row>
    <row r="33039" spans="47:47" x14ac:dyDescent="0.2">
      <c r="AU33039"/>
    </row>
    <row r="33040" spans="47:47" x14ac:dyDescent="0.2">
      <c r="AU33040"/>
    </row>
    <row r="33041" spans="47:47" x14ac:dyDescent="0.2">
      <c r="AU33041"/>
    </row>
    <row r="33042" spans="47:47" x14ac:dyDescent="0.2">
      <c r="AU33042"/>
    </row>
    <row r="33043" spans="47:47" x14ac:dyDescent="0.2">
      <c r="AU33043"/>
    </row>
    <row r="33044" spans="47:47" x14ac:dyDescent="0.2">
      <c r="AU33044"/>
    </row>
    <row r="33045" spans="47:47" x14ac:dyDescent="0.2">
      <c r="AU33045"/>
    </row>
    <row r="33046" spans="47:47" x14ac:dyDescent="0.2">
      <c r="AU33046"/>
    </row>
    <row r="33047" spans="47:47" x14ac:dyDescent="0.2">
      <c r="AU33047"/>
    </row>
    <row r="33048" spans="47:47" x14ac:dyDescent="0.2">
      <c r="AU33048"/>
    </row>
    <row r="33049" spans="47:47" x14ac:dyDescent="0.2">
      <c r="AU33049"/>
    </row>
    <row r="33050" spans="47:47" x14ac:dyDescent="0.2">
      <c r="AU33050"/>
    </row>
    <row r="33051" spans="47:47" x14ac:dyDescent="0.2">
      <c r="AU33051"/>
    </row>
    <row r="33052" spans="47:47" x14ac:dyDescent="0.2">
      <c r="AU33052"/>
    </row>
    <row r="33053" spans="47:47" x14ac:dyDescent="0.2">
      <c r="AU33053"/>
    </row>
    <row r="33054" spans="47:47" x14ac:dyDescent="0.2">
      <c r="AU33054"/>
    </row>
    <row r="33055" spans="47:47" x14ac:dyDescent="0.2">
      <c r="AU33055"/>
    </row>
    <row r="33056" spans="47:47" x14ac:dyDescent="0.2">
      <c r="AU33056"/>
    </row>
    <row r="33057" spans="47:47" x14ac:dyDescent="0.2">
      <c r="AU33057"/>
    </row>
    <row r="33058" spans="47:47" x14ac:dyDescent="0.2">
      <c r="AU33058"/>
    </row>
    <row r="33059" spans="47:47" x14ac:dyDescent="0.2">
      <c r="AU33059"/>
    </row>
    <row r="33060" spans="47:47" x14ac:dyDescent="0.2">
      <c r="AU33060"/>
    </row>
    <row r="33061" spans="47:47" x14ac:dyDescent="0.2">
      <c r="AU33061"/>
    </row>
    <row r="33062" spans="47:47" x14ac:dyDescent="0.2">
      <c r="AU33062"/>
    </row>
    <row r="33063" spans="47:47" x14ac:dyDescent="0.2">
      <c r="AU33063"/>
    </row>
    <row r="33064" spans="47:47" x14ac:dyDescent="0.2">
      <c r="AU33064"/>
    </row>
    <row r="33065" spans="47:47" x14ac:dyDescent="0.2">
      <c r="AU33065"/>
    </row>
    <row r="33066" spans="47:47" x14ac:dyDescent="0.2">
      <c r="AU33066"/>
    </row>
    <row r="33067" spans="47:47" x14ac:dyDescent="0.2">
      <c r="AU33067"/>
    </row>
    <row r="33068" spans="47:47" x14ac:dyDescent="0.2">
      <c r="AU33068"/>
    </row>
    <row r="33069" spans="47:47" x14ac:dyDescent="0.2">
      <c r="AU33069"/>
    </row>
    <row r="33070" spans="47:47" x14ac:dyDescent="0.2">
      <c r="AU33070"/>
    </row>
    <row r="33071" spans="47:47" x14ac:dyDescent="0.2">
      <c r="AU33071"/>
    </row>
    <row r="33072" spans="47:47" x14ac:dyDescent="0.2">
      <c r="AU33072"/>
    </row>
    <row r="33073" spans="47:47" x14ac:dyDescent="0.2">
      <c r="AU33073"/>
    </row>
    <row r="33074" spans="47:47" x14ac:dyDescent="0.2">
      <c r="AU33074"/>
    </row>
    <row r="33075" spans="47:47" x14ac:dyDescent="0.2">
      <c r="AU33075"/>
    </row>
    <row r="33076" spans="47:47" x14ac:dyDescent="0.2">
      <c r="AU33076"/>
    </row>
    <row r="33077" spans="47:47" x14ac:dyDescent="0.2">
      <c r="AU33077"/>
    </row>
    <row r="33078" spans="47:47" x14ac:dyDescent="0.2">
      <c r="AU33078"/>
    </row>
    <row r="33079" spans="47:47" x14ac:dyDescent="0.2">
      <c r="AU33079"/>
    </row>
    <row r="33080" spans="47:47" x14ac:dyDescent="0.2">
      <c r="AU33080"/>
    </row>
    <row r="33081" spans="47:47" x14ac:dyDescent="0.2">
      <c r="AU33081"/>
    </row>
    <row r="33082" spans="47:47" x14ac:dyDescent="0.2">
      <c r="AU33082"/>
    </row>
    <row r="33083" spans="47:47" x14ac:dyDescent="0.2">
      <c r="AU33083"/>
    </row>
    <row r="33084" spans="47:47" x14ac:dyDescent="0.2">
      <c r="AU33084"/>
    </row>
    <row r="33085" spans="47:47" x14ac:dyDescent="0.2">
      <c r="AU33085"/>
    </row>
    <row r="33086" spans="47:47" x14ac:dyDescent="0.2">
      <c r="AU33086"/>
    </row>
    <row r="33087" spans="47:47" x14ac:dyDescent="0.2">
      <c r="AU33087"/>
    </row>
    <row r="33088" spans="47:47" x14ac:dyDescent="0.2">
      <c r="AU33088"/>
    </row>
    <row r="33089" spans="47:47" x14ac:dyDescent="0.2">
      <c r="AU33089"/>
    </row>
    <row r="33090" spans="47:47" x14ac:dyDescent="0.2">
      <c r="AU33090"/>
    </row>
    <row r="33091" spans="47:47" x14ac:dyDescent="0.2">
      <c r="AU33091"/>
    </row>
    <row r="33092" spans="47:47" x14ac:dyDescent="0.2">
      <c r="AU33092"/>
    </row>
    <row r="33093" spans="47:47" x14ac:dyDescent="0.2">
      <c r="AU33093"/>
    </row>
    <row r="33094" spans="47:47" x14ac:dyDescent="0.2">
      <c r="AU33094"/>
    </row>
    <row r="33095" spans="47:47" x14ac:dyDescent="0.2">
      <c r="AU33095"/>
    </row>
    <row r="33096" spans="47:47" x14ac:dyDescent="0.2">
      <c r="AU33096"/>
    </row>
    <row r="33097" spans="47:47" x14ac:dyDescent="0.2">
      <c r="AU33097"/>
    </row>
    <row r="33098" spans="47:47" x14ac:dyDescent="0.2">
      <c r="AU33098"/>
    </row>
    <row r="33099" spans="47:47" x14ac:dyDescent="0.2">
      <c r="AU33099"/>
    </row>
    <row r="33100" spans="47:47" x14ac:dyDescent="0.2">
      <c r="AU33100"/>
    </row>
    <row r="33101" spans="47:47" x14ac:dyDescent="0.2">
      <c r="AU33101"/>
    </row>
    <row r="33102" spans="47:47" x14ac:dyDescent="0.2">
      <c r="AU33102"/>
    </row>
    <row r="33103" spans="47:47" x14ac:dyDescent="0.2">
      <c r="AU33103"/>
    </row>
    <row r="33104" spans="47:47" x14ac:dyDescent="0.2">
      <c r="AU33104"/>
    </row>
    <row r="33105" spans="47:47" x14ac:dyDescent="0.2">
      <c r="AU33105"/>
    </row>
    <row r="33106" spans="47:47" x14ac:dyDescent="0.2">
      <c r="AU33106"/>
    </row>
    <row r="33107" spans="47:47" x14ac:dyDescent="0.2">
      <c r="AU33107"/>
    </row>
    <row r="33108" spans="47:47" x14ac:dyDescent="0.2">
      <c r="AU33108"/>
    </row>
    <row r="33109" spans="47:47" x14ac:dyDescent="0.2">
      <c r="AU33109"/>
    </row>
    <row r="33110" spans="47:47" x14ac:dyDescent="0.2">
      <c r="AU33110"/>
    </row>
    <row r="33111" spans="47:47" x14ac:dyDescent="0.2">
      <c r="AU33111"/>
    </row>
    <row r="33112" spans="47:47" x14ac:dyDescent="0.2">
      <c r="AU33112"/>
    </row>
    <row r="33113" spans="47:47" x14ac:dyDescent="0.2">
      <c r="AU33113"/>
    </row>
    <row r="33114" spans="47:47" x14ac:dyDescent="0.2">
      <c r="AU33114"/>
    </row>
    <row r="33115" spans="47:47" x14ac:dyDescent="0.2">
      <c r="AU33115"/>
    </row>
    <row r="33116" spans="47:47" x14ac:dyDescent="0.2">
      <c r="AU33116"/>
    </row>
    <row r="33117" spans="47:47" x14ac:dyDescent="0.2">
      <c r="AU33117"/>
    </row>
    <row r="33118" spans="47:47" x14ac:dyDescent="0.2">
      <c r="AU33118"/>
    </row>
    <row r="33119" spans="47:47" x14ac:dyDescent="0.2">
      <c r="AU33119"/>
    </row>
    <row r="33120" spans="47:47" x14ac:dyDescent="0.2">
      <c r="AU33120"/>
    </row>
    <row r="33121" spans="47:47" x14ac:dyDescent="0.2">
      <c r="AU33121"/>
    </row>
    <row r="33122" spans="47:47" x14ac:dyDescent="0.2">
      <c r="AU33122"/>
    </row>
    <row r="33123" spans="47:47" x14ac:dyDescent="0.2">
      <c r="AU33123"/>
    </row>
    <row r="33124" spans="47:47" x14ac:dyDescent="0.2">
      <c r="AU33124"/>
    </row>
    <row r="33125" spans="47:47" x14ac:dyDescent="0.2">
      <c r="AU33125"/>
    </row>
    <row r="33126" spans="47:47" x14ac:dyDescent="0.2">
      <c r="AU33126"/>
    </row>
    <row r="33127" spans="47:47" x14ac:dyDescent="0.2">
      <c r="AU33127"/>
    </row>
    <row r="33128" spans="47:47" x14ac:dyDescent="0.2">
      <c r="AU33128"/>
    </row>
    <row r="33129" spans="47:47" x14ac:dyDescent="0.2">
      <c r="AU33129"/>
    </row>
    <row r="33130" spans="47:47" x14ac:dyDescent="0.2">
      <c r="AU33130"/>
    </row>
    <row r="33131" spans="47:47" x14ac:dyDescent="0.2">
      <c r="AU33131"/>
    </row>
    <row r="33132" spans="47:47" x14ac:dyDescent="0.2">
      <c r="AU33132"/>
    </row>
    <row r="33133" spans="47:47" x14ac:dyDescent="0.2">
      <c r="AU33133"/>
    </row>
    <row r="33134" spans="47:47" x14ac:dyDescent="0.2">
      <c r="AU33134"/>
    </row>
    <row r="33135" spans="47:47" x14ac:dyDescent="0.2">
      <c r="AU33135"/>
    </row>
    <row r="33136" spans="47:47" x14ac:dyDescent="0.2">
      <c r="AU33136"/>
    </row>
    <row r="33137" spans="47:47" x14ac:dyDescent="0.2">
      <c r="AU33137"/>
    </row>
    <row r="33138" spans="47:47" x14ac:dyDescent="0.2">
      <c r="AU33138"/>
    </row>
    <row r="33139" spans="47:47" x14ac:dyDescent="0.2">
      <c r="AU33139"/>
    </row>
    <row r="33140" spans="47:47" x14ac:dyDescent="0.2">
      <c r="AU33140"/>
    </row>
    <row r="33141" spans="47:47" x14ac:dyDescent="0.2">
      <c r="AU33141"/>
    </row>
    <row r="33142" spans="47:47" x14ac:dyDescent="0.2">
      <c r="AU33142"/>
    </row>
    <row r="33143" spans="47:47" x14ac:dyDescent="0.2">
      <c r="AU33143"/>
    </row>
    <row r="33144" spans="47:47" x14ac:dyDescent="0.2">
      <c r="AU33144"/>
    </row>
    <row r="33145" spans="47:47" x14ac:dyDescent="0.2">
      <c r="AU33145"/>
    </row>
    <row r="33146" spans="47:47" x14ac:dyDescent="0.2">
      <c r="AU33146"/>
    </row>
    <row r="33147" spans="47:47" x14ac:dyDescent="0.2">
      <c r="AU33147"/>
    </row>
    <row r="33148" spans="47:47" x14ac:dyDescent="0.2">
      <c r="AU33148"/>
    </row>
    <row r="33149" spans="47:47" x14ac:dyDescent="0.2">
      <c r="AU33149"/>
    </row>
    <row r="33150" spans="47:47" x14ac:dyDescent="0.2">
      <c r="AU33150"/>
    </row>
    <row r="33151" spans="47:47" x14ac:dyDescent="0.2">
      <c r="AU33151"/>
    </row>
    <row r="33152" spans="47:47" x14ac:dyDescent="0.2">
      <c r="AU33152"/>
    </row>
    <row r="33153" spans="47:47" x14ac:dyDescent="0.2">
      <c r="AU33153"/>
    </row>
    <row r="33154" spans="47:47" x14ac:dyDescent="0.2">
      <c r="AU33154"/>
    </row>
    <row r="33155" spans="47:47" x14ac:dyDescent="0.2">
      <c r="AU33155"/>
    </row>
    <row r="33156" spans="47:47" x14ac:dyDescent="0.2">
      <c r="AU33156"/>
    </row>
    <row r="33157" spans="47:47" x14ac:dyDescent="0.2">
      <c r="AU33157"/>
    </row>
    <row r="33158" spans="47:47" x14ac:dyDescent="0.2">
      <c r="AU33158"/>
    </row>
    <row r="33159" spans="47:47" x14ac:dyDescent="0.2">
      <c r="AU33159"/>
    </row>
    <row r="33160" spans="47:47" x14ac:dyDescent="0.2">
      <c r="AU33160"/>
    </row>
    <row r="33161" spans="47:47" x14ac:dyDescent="0.2">
      <c r="AU33161"/>
    </row>
    <row r="33162" spans="47:47" x14ac:dyDescent="0.2">
      <c r="AU33162"/>
    </row>
    <row r="33163" spans="47:47" x14ac:dyDescent="0.2">
      <c r="AU33163"/>
    </row>
    <row r="33164" spans="47:47" x14ac:dyDescent="0.2">
      <c r="AU33164"/>
    </row>
    <row r="33165" spans="47:47" x14ac:dyDescent="0.2">
      <c r="AU33165"/>
    </row>
    <row r="33166" spans="47:47" x14ac:dyDescent="0.2">
      <c r="AU33166"/>
    </row>
    <row r="33167" spans="47:47" x14ac:dyDescent="0.2">
      <c r="AU33167"/>
    </row>
    <row r="33168" spans="47:47" x14ac:dyDescent="0.2">
      <c r="AU33168"/>
    </row>
    <row r="33169" spans="47:47" x14ac:dyDescent="0.2">
      <c r="AU33169"/>
    </row>
    <row r="33170" spans="47:47" x14ac:dyDescent="0.2">
      <c r="AU33170"/>
    </row>
    <row r="33171" spans="47:47" x14ac:dyDescent="0.2">
      <c r="AU33171"/>
    </row>
    <row r="33172" spans="47:47" x14ac:dyDescent="0.2">
      <c r="AU33172"/>
    </row>
    <row r="33173" spans="47:47" x14ac:dyDescent="0.2">
      <c r="AU33173"/>
    </row>
    <row r="33174" spans="47:47" x14ac:dyDescent="0.2">
      <c r="AU33174"/>
    </row>
    <row r="33175" spans="47:47" x14ac:dyDescent="0.2">
      <c r="AU33175"/>
    </row>
    <row r="33176" spans="47:47" x14ac:dyDescent="0.2">
      <c r="AU33176"/>
    </row>
    <row r="33177" spans="47:47" x14ac:dyDescent="0.2">
      <c r="AU33177"/>
    </row>
    <row r="33178" spans="47:47" x14ac:dyDescent="0.2">
      <c r="AU33178"/>
    </row>
    <row r="33179" spans="47:47" x14ac:dyDescent="0.2">
      <c r="AU33179"/>
    </row>
    <row r="33180" spans="47:47" x14ac:dyDescent="0.2">
      <c r="AU33180"/>
    </row>
    <row r="33181" spans="47:47" x14ac:dyDescent="0.2">
      <c r="AU33181"/>
    </row>
    <row r="33182" spans="47:47" x14ac:dyDescent="0.2">
      <c r="AU33182"/>
    </row>
    <row r="33183" spans="47:47" x14ac:dyDescent="0.2">
      <c r="AU33183"/>
    </row>
    <row r="33184" spans="47:47" x14ac:dyDescent="0.2">
      <c r="AU33184"/>
    </row>
    <row r="33185" spans="47:47" x14ac:dyDescent="0.2">
      <c r="AU33185"/>
    </row>
    <row r="33186" spans="47:47" x14ac:dyDescent="0.2">
      <c r="AU33186"/>
    </row>
    <row r="33187" spans="47:47" x14ac:dyDescent="0.2">
      <c r="AU33187"/>
    </row>
    <row r="33188" spans="47:47" x14ac:dyDescent="0.2">
      <c r="AU33188"/>
    </row>
    <row r="33189" spans="47:47" x14ac:dyDescent="0.2">
      <c r="AU33189"/>
    </row>
    <row r="33190" spans="47:47" x14ac:dyDescent="0.2">
      <c r="AU33190"/>
    </row>
    <row r="33191" spans="47:47" x14ac:dyDescent="0.2">
      <c r="AU33191"/>
    </row>
    <row r="33192" spans="47:47" x14ac:dyDescent="0.2">
      <c r="AU33192"/>
    </row>
    <row r="33193" spans="47:47" x14ac:dyDescent="0.2">
      <c r="AU33193"/>
    </row>
    <row r="33194" spans="47:47" x14ac:dyDescent="0.2">
      <c r="AU33194"/>
    </row>
    <row r="33195" spans="47:47" x14ac:dyDescent="0.2">
      <c r="AU33195"/>
    </row>
    <row r="33196" spans="47:47" x14ac:dyDescent="0.2">
      <c r="AU33196"/>
    </row>
    <row r="33197" spans="47:47" x14ac:dyDescent="0.2">
      <c r="AU33197"/>
    </row>
    <row r="33198" spans="47:47" x14ac:dyDescent="0.2">
      <c r="AU33198"/>
    </row>
    <row r="33199" spans="47:47" x14ac:dyDescent="0.2">
      <c r="AU33199"/>
    </row>
    <row r="33200" spans="47:47" x14ac:dyDescent="0.2">
      <c r="AU33200"/>
    </row>
    <row r="33201" spans="47:47" x14ac:dyDescent="0.2">
      <c r="AU33201"/>
    </row>
    <row r="33202" spans="47:47" x14ac:dyDescent="0.2">
      <c r="AU33202"/>
    </row>
    <row r="33203" spans="47:47" x14ac:dyDescent="0.2">
      <c r="AU33203"/>
    </row>
    <row r="33204" spans="47:47" x14ac:dyDescent="0.2">
      <c r="AU33204"/>
    </row>
    <row r="33205" spans="47:47" x14ac:dyDescent="0.2">
      <c r="AU33205"/>
    </row>
    <row r="33206" spans="47:47" x14ac:dyDescent="0.2">
      <c r="AU33206"/>
    </row>
    <row r="33207" spans="47:47" x14ac:dyDescent="0.2">
      <c r="AU33207"/>
    </row>
    <row r="33208" spans="47:47" x14ac:dyDescent="0.2">
      <c r="AU33208"/>
    </row>
    <row r="33209" spans="47:47" x14ac:dyDescent="0.2">
      <c r="AU33209"/>
    </row>
    <row r="33210" spans="47:47" x14ac:dyDescent="0.2">
      <c r="AU33210"/>
    </row>
    <row r="33211" spans="47:47" x14ac:dyDescent="0.2">
      <c r="AU33211"/>
    </row>
    <row r="33212" spans="47:47" x14ac:dyDescent="0.2">
      <c r="AU33212"/>
    </row>
    <row r="33213" spans="47:47" x14ac:dyDescent="0.2">
      <c r="AU33213"/>
    </row>
    <row r="33214" spans="47:47" x14ac:dyDescent="0.2">
      <c r="AU33214"/>
    </row>
    <row r="33215" spans="47:47" x14ac:dyDescent="0.2">
      <c r="AU33215"/>
    </row>
    <row r="33216" spans="47:47" x14ac:dyDescent="0.2">
      <c r="AU33216"/>
    </row>
    <row r="33217" spans="47:47" x14ac:dyDescent="0.2">
      <c r="AU33217"/>
    </row>
    <row r="33218" spans="47:47" x14ac:dyDescent="0.2">
      <c r="AU33218"/>
    </row>
    <row r="33219" spans="47:47" x14ac:dyDescent="0.2">
      <c r="AU33219"/>
    </row>
    <row r="33220" spans="47:47" x14ac:dyDescent="0.2">
      <c r="AU33220"/>
    </row>
    <row r="33221" spans="47:47" x14ac:dyDescent="0.2">
      <c r="AU33221"/>
    </row>
    <row r="33222" spans="47:47" x14ac:dyDescent="0.2">
      <c r="AU33222"/>
    </row>
    <row r="33223" spans="47:47" x14ac:dyDescent="0.2">
      <c r="AU33223"/>
    </row>
    <row r="33224" spans="47:47" x14ac:dyDescent="0.2">
      <c r="AU33224"/>
    </row>
    <row r="33225" spans="47:47" x14ac:dyDescent="0.2">
      <c r="AU33225"/>
    </row>
    <row r="33226" spans="47:47" x14ac:dyDescent="0.2">
      <c r="AU33226"/>
    </row>
    <row r="33227" spans="47:47" x14ac:dyDescent="0.2">
      <c r="AU33227"/>
    </row>
    <row r="33228" spans="47:47" x14ac:dyDescent="0.2">
      <c r="AU33228"/>
    </row>
    <row r="33229" spans="47:47" x14ac:dyDescent="0.2">
      <c r="AU33229"/>
    </row>
    <row r="33230" spans="47:47" x14ac:dyDescent="0.2">
      <c r="AU33230"/>
    </row>
    <row r="33231" spans="47:47" x14ac:dyDescent="0.2">
      <c r="AU33231"/>
    </row>
    <row r="33232" spans="47:47" x14ac:dyDescent="0.2">
      <c r="AU33232"/>
    </row>
    <row r="33233" spans="47:47" x14ac:dyDescent="0.2">
      <c r="AU33233"/>
    </row>
    <row r="33234" spans="47:47" x14ac:dyDescent="0.2">
      <c r="AU33234"/>
    </row>
    <row r="33235" spans="47:47" x14ac:dyDescent="0.2">
      <c r="AU33235"/>
    </row>
    <row r="33236" spans="47:47" x14ac:dyDescent="0.2">
      <c r="AU33236"/>
    </row>
    <row r="33237" spans="47:47" x14ac:dyDescent="0.2">
      <c r="AU33237"/>
    </row>
    <row r="33238" spans="47:47" x14ac:dyDescent="0.2">
      <c r="AU33238"/>
    </row>
    <row r="33239" spans="47:47" x14ac:dyDescent="0.2">
      <c r="AU33239"/>
    </row>
    <row r="33240" spans="47:47" x14ac:dyDescent="0.2">
      <c r="AU33240"/>
    </row>
    <row r="33241" spans="47:47" x14ac:dyDescent="0.2">
      <c r="AU33241"/>
    </row>
    <row r="33242" spans="47:47" x14ac:dyDescent="0.2">
      <c r="AU33242"/>
    </row>
    <row r="33243" spans="47:47" x14ac:dyDescent="0.2">
      <c r="AU33243"/>
    </row>
    <row r="33244" spans="47:47" x14ac:dyDescent="0.2">
      <c r="AU33244"/>
    </row>
    <row r="33245" spans="47:47" x14ac:dyDescent="0.2">
      <c r="AU33245"/>
    </row>
    <row r="33246" spans="47:47" x14ac:dyDescent="0.2">
      <c r="AU33246"/>
    </row>
    <row r="33247" spans="47:47" x14ac:dyDescent="0.2">
      <c r="AU33247"/>
    </row>
    <row r="33248" spans="47:47" x14ac:dyDescent="0.2">
      <c r="AU33248"/>
    </row>
    <row r="33249" spans="47:47" x14ac:dyDescent="0.2">
      <c r="AU33249"/>
    </row>
    <row r="33250" spans="47:47" x14ac:dyDescent="0.2">
      <c r="AU33250"/>
    </row>
    <row r="33251" spans="47:47" x14ac:dyDescent="0.2">
      <c r="AU33251"/>
    </row>
    <row r="33252" spans="47:47" x14ac:dyDescent="0.2">
      <c r="AU33252"/>
    </row>
    <row r="33253" spans="47:47" x14ac:dyDescent="0.2">
      <c r="AU33253"/>
    </row>
    <row r="33254" spans="47:47" x14ac:dyDescent="0.2">
      <c r="AU33254"/>
    </row>
    <row r="33255" spans="47:47" x14ac:dyDescent="0.2">
      <c r="AU33255"/>
    </row>
    <row r="33256" spans="47:47" x14ac:dyDescent="0.2">
      <c r="AU33256"/>
    </row>
    <row r="33257" spans="47:47" x14ac:dyDescent="0.2">
      <c r="AU33257"/>
    </row>
    <row r="33258" spans="47:47" x14ac:dyDescent="0.2">
      <c r="AU33258"/>
    </row>
    <row r="33259" spans="47:47" x14ac:dyDescent="0.2">
      <c r="AU33259"/>
    </row>
    <row r="33260" spans="47:47" x14ac:dyDescent="0.2">
      <c r="AU33260"/>
    </row>
    <row r="33261" spans="47:47" x14ac:dyDescent="0.2">
      <c r="AU33261"/>
    </row>
    <row r="33262" spans="47:47" x14ac:dyDescent="0.2">
      <c r="AU33262"/>
    </row>
    <row r="33263" spans="47:47" x14ac:dyDescent="0.2">
      <c r="AU33263"/>
    </row>
    <row r="33264" spans="47:47" x14ac:dyDescent="0.2">
      <c r="AU33264"/>
    </row>
    <row r="33265" spans="47:47" x14ac:dyDescent="0.2">
      <c r="AU33265"/>
    </row>
    <row r="33266" spans="47:47" x14ac:dyDescent="0.2">
      <c r="AU33266"/>
    </row>
    <row r="33267" spans="47:47" x14ac:dyDescent="0.2">
      <c r="AU33267"/>
    </row>
    <row r="33268" spans="47:47" x14ac:dyDescent="0.2">
      <c r="AU33268"/>
    </row>
    <row r="33269" spans="47:47" x14ac:dyDescent="0.2">
      <c r="AU33269"/>
    </row>
    <row r="33270" spans="47:47" x14ac:dyDescent="0.2">
      <c r="AU33270"/>
    </row>
    <row r="33271" spans="47:47" x14ac:dyDescent="0.2">
      <c r="AU33271"/>
    </row>
    <row r="33272" spans="47:47" x14ac:dyDescent="0.2">
      <c r="AU33272"/>
    </row>
    <row r="33273" spans="47:47" x14ac:dyDescent="0.2">
      <c r="AU33273"/>
    </row>
    <row r="33274" spans="47:47" x14ac:dyDescent="0.2">
      <c r="AU33274"/>
    </row>
    <row r="33275" spans="47:47" x14ac:dyDescent="0.2">
      <c r="AU33275"/>
    </row>
    <row r="33276" spans="47:47" x14ac:dyDescent="0.2">
      <c r="AU33276"/>
    </row>
    <row r="33277" spans="47:47" x14ac:dyDescent="0.2">
      <c r="AU33277"/>
    </row>
    <row r="33278" spans="47:47" x14ac:dyDescent="0.2">
      <c r="AU33278"/>
    </row>
    <row r="33279" spans="47:47" x14ac:dyDescent="0.2">
      <c r="AU33279"/>
    </row>
    <row r="33280" spans="47:47" x14ac:dyDescent="0.2">
      <c r="AU33280"/>
    </row>
    <row r="33281" spans="47:47" x14ac:dyDescent="0.2">
      <c r="AU33281"/>
    </row>
    <row r="33282" spans="47:47" x14ac:dyDescent="0.2">
      <c r="AU33282"/>
    </row>
    <row r="33283" spans="47:47" x14ac:dyDescent="0.2">
      <c r="AU33283"/>
    </row>
    <row r="33284" spans="47:47" x14ac:dyDescent="0.2">
      <c r="AU33284"/>
    </row>
    <row r="33285" spans="47:47" x14ac:dyDescent="0.2">
      <c r="AU33285"/>
    </row>
    <row r="33286" spans="47:47" x14ac:dyDescent="0.2">
      <c r="AU33286"/>
    </row>
    <row r="33287" spans="47:47" x14ac:dyDescent="0.2">
      <c r="AU33287"/>
    </row>
    <row r="33288" spans="47:47" x14ac:dyDescent="0.2">
      <c r="AU33288"/>
    </row>
    <row r="33289" spans="47:47" x14ac:dyDescent="0.2">
      <c r="AU33289"/>
    </row>
    <row r="33290" spans="47:47" x14ac:dyDescent="0.2">
      <c r="AU33290"/>
    </row>
    <row r="33291" spans="47:47" x14ac:dyDescent="0.2">
      <c r="AU33291"/>
    </row>
    <row r="33292" spans="47:47" x14ac:dyDescent="0.2">
      <c r="AU33292"/>
    </row>
    <row r="33293" spans="47:47" x14ac:dyDescent="0.2">
      <c r="AU33293"/>
    </row>
    <row r="33294" spans="47:47" x14ac:dyDescent="0.2">
      <c r="AU33294"/>
    </row>
    <row r="33295" spans="47:47" x14ac:dyDescent="0.2">
      <c r="AU33295"/>
    </row>
    <row r="33296" spans="47:47" x14ac:dyDescent="0.2">
      <c r="AU33296"/>
    </row>
    <row r="33297" spans="47:47" x14ac:dyDescent="0.2">
      <c r="AU33297"/>
    </row>
    <row r="33298" spans="47:47" x14ac:dyDescent="0.2">
      <c r="AU33298"/>
    </row>
    <row r="33299" spans="47:47" x14ac:dyDescent="0.2">
      <c r="AU33299"/>
    </row>
    <row r="33300" spans="47:47" x14ac:dyDescent="0.2">
      <c r="AU33300"/>
    </row>
    <row r="33301" spans="47:47" x14ac:dyDescent="0.2">
      <c r="AU33301"/>
    </row>
    <row r="33302" spans="47:47" x14ac:dyDescent="0.2">
      <c r="AU33302"/>
    </row>
    <row r="33303" spans="47:47" x14ac:dyDescent="0.2">
      <c r="AU33303"/>
    </row>
    <row r="33304" spans="47:47" x14ac:dyDescent="0.2">
      <c r="AU33304"/>
    </row>
    <row r="33305" spans="47:47" x14ac:dyDescent="0.2">
      <c r="AU33305"/>
    </row>
    <row r="33306" spans="47:47" x14ac:dyDescent="0.2">
      <c r="AU33306"/>
    </row>
    <row r="33307" spans="47:47" x14ac:dyDescent="0.2">
      <c r="AU33307"/>
    </row>
    <row r="33308" spans="47:47" x14ac:dyDescent="0.2">
      <c r="AU33308"/>
    </row>
    <row r="33309" spans="47:47" x14ac:dyDescent="0.2">
      <c r="AU33309"/>
    </row>
    <row r="33310" spans="47:47" x14ac:dyDescent="0.2">
      <c r="AU33310"/>
    </row>
    <row r="33311" spans="47:47" x14ac:dyDescent="0.2">
      <c r="AU33311"/>
    </row>
    <row r="33312" spans="47:47" x14ac:dyDescent="0.2">
      <c r="AU33312"/>
    </row>
    <row r="33313" spans="47:47" x14ac:dyDescent="0.2">
      <c r="AU33313"/>
    </row>
    <row r="33314" spans="47:47" x14ac:dyDescent="0.2">
      <c r="AU33314"/>
    </row>
    <row r="33315" spans="47:47" x14ac:dyDescent="0.2">
      <c r="AU33315"/>
    </row>
    <row r="33316" spans="47:47" x14ac:dyDescent="0.2">
      <c r="AU33316"/>
    </row>
    <row r="33317" spans="47:47" x14ac:dyDescent="0.2">
      <c r="AU33317"/>
    </row>
    <row r="33318" spans="47:47" x14ac:dyDescent="0.2">
      <c r="AU33318"/>
    </row>
    <row r="33319" spans="47:47" x14ac:dyDescent="0.2">
      <c r="AU33319"/>
    </row>
    <row r="33320" spans="47:47" x14ac:dyDescent="0.2">
      <c r="AU33320"/>
    </row>
    <row r="33321" spans="47:47" x14ac:dyDescent="0.2">
      <c r="AU33321"/>
    </row>
    <row r="33322" spans="47:47" x14ac:dyDescent="0.2">
      <c r="AU33322"/>
    </row>
    <row r="33323" spans="47:47" x14ac:dyDescent="0.2">
      <c r="AU33323"/>
    </row>
    <row r="33324" spans="47:47" x14ac:dyDescent="0.2">
      <c r="AU33324"/>
    </row>
    <row r="33325" spans="47:47" x14ac:dyDescent="0.2">
      <c r="AU33325"/>
    </row>
    <row r="33326" spans="47:47" x14ac:dyDescent="0.2">
      <c r="AU33326"/>
    </row>
    <row r="33327" spans="47:47" x14ac:dyDescent="0.2">
      <c r="AU33327"/>
    </row>
    <row r="33328" spans="47:47" x14ac:dyDescent="0.2">
      <c r="AU33328"/>
    </row>
    <row r="33329" spans="47:47" x14ac:dyDescent="0.2">
      <c r="AU33329"/>
    </row>
    <row r="33330" spans="47:47" x14ac:dyDescent="0.2">
      <c r="AU33330"/>
    </row>
    <row r="33331" spans="47:47" x14ac:dyDescent="0.2">
      <c r="AU33331"/>
    </row>
    <row r="33332" spans="47:47" x14ac:dyDescent="0.2">
      <c r="AU33332"/>
    </row>
    <row r="33333" spans="47:47" x14ac:dyDescent="0.2">
      <c r="AU33333"/>
    </row>
    <row r="33334" spans="47:47" x14ac:dyDescent="0.2">
      <c r="AU33334"/>
    </row>
    <row r="33335" spans="47:47" x14ac:dyDescent="0.2">
      <c r="AU33335"/>
    </row>
    <row r="33336" spans="47:47" x14ac:dyDescent="0.2">
      <c r="AU33336"/>
    </row>
    <row r="33337" spans="47:47" x14ac:dyDescent="0.2">
      <c r="AU33337"/>
    </row>
    <row r="33338" spans="47:47" x14ac:dyDescent="0.2">
      <c r="AU33338"/>
    </row>
    <row r="33339" spans="47:47" x14ac:dyDescent="0.2">
      <c r="AU33339"/>
    </row>
    <row r="33340" spans="47:47" x14ac:dyDescent="0.2">
      <c r="AU33340"/>
    </row>
    <row r="33341" spans="47:47" x14ac:dyDescent="0.2">
      <c r="AU33341"/>
    </row>
    <row r="33342" spans="47:47" x14ac:dyDescent="0.2">
      <c r="AU33342"/>
    </row>
    <row r="33343" spans="47:47" x14ac:dyDescent="0.2">
      <c r="AU33343"/>
    </row>
    <row r="33344" spans="47:47" x14ac:dyDescent="0.2">
      <c r="AU33344"/>
    </row>
    <row r="33345" spans="47:47" x14ac:dyDescent="0.2">
      <c r="AU33345"/>
    </row>
    <row r="33346" spans="47:47" x14ac:dyDescent="0.2">
      <c r="AU33346"/>
    </row>
    <row r="33347" spans="47:47" x14ac:dyDescent="0.2">
      <c r="AU33347"/>
    </row>
    <row r="33348" spans="47:47" x14ac:dyDescent="0.2">
      <c r="AU33348"/>
    </row>
    <row r="33349" spans="47:47" x14ac:dyDescent="0.2">
      <c r="AU33349"/>
    </row>
    <row r="33350" spans="47:47" x14ac:dyDescent="0.2">
      <c r="AU33350"/>
    </row>
    <row r="33351" spans="47:47" x14ac:dyDescent="0.2">
      <c r="AU33351"/>
    </row>
    <row r="33352" spans="47:47" x14ac:dyDescent="0.2">
      <c r="AU33352"/>
    </row>
    <row r="33353" spans="47:47" x14ac:dyDescent="0.2">
      <c r="AU33353"/>
    </row>
    <row r="33354" spans="47:47" x14ac:dyDescent="0.2">
      <c r="AU33354"/>
    </row>
    <row r="33355" spans="47:47" x14ac:dyDescent="0.2">
      <c r="AU33355"/>
    </row>
    <row r="33356" spans="47:47" x14ac:dyDescent="0.2">
      <c r="AU33356"/>
    </row>
    <row r="33357" spans="47:47" x14ac:dyDescent="0.2">
      <c r="AU33357"/>
    </row>
    <row r="33358" spans="47:47" x14ac:dyDescent="0.2">
      <c r="AU33358"/>
    </row>
    <row r="33359" spans="47:47" x14ac:dyDescent="0.2">
      <c r="AU33359"/>
    </row>
    <row r="33360" spans="47:47" x14ac:dyDescent="0.2">
      <c r="AU33360"/>
    </row>
    <row r="33361" spans="47:47" x14ac:dyDescent="0.2">
      <c r="AU33361"/>
    </row>
    <row r="33362" spans="47:47" x14ac:dyDescent="0.2">
      <c r="AU33362"/>
    </row>
    <row r="33363" spans="47:47" x14ac:dyDescent="0.2">
      <c r="AU33363"/>
    </row>
    <row r="33364" spans="47:47" x14ac:dyDescent="0.2">
      <c r="AU33364"/>
    </row>
    <row r="33365" spans="47:47" x14ac:dyDescent="0.2">
      <c r="AU33365"/>
    </row>
    <row r="33366" spans="47:47" x14ac:dyDescent="0.2">
      <c r="AU33366"/>
    </row>
    <row r="33367" spans="47:47" x14ac:dyDescent="0.2">
      <c r="AU33367"/>
    </row>
    <row r="33368" spans="47:47" x14ac:dyDescent="0.2">
      <c r="AU33368"/>
    </row>
    <row r="33369" spans="47:47" x14ac:dyDescent="0.2">
      <c r="AU33369"/>
    </row>
    <row r="33370" spans="47:47" x14ac:dyDescent="0.2">
      <c r="AU33370"/>
    </row>
    <row r="33371" spans="47:47" x14ac:dyDescent="0.2">
      <c r="AU33371"/>
    </row>
    <row r="33372" spans="47:47" x14ac:dyDescent="0.2">
      <c r="AU33372"/>
    </row>
    <row r="33373" spans="47:47" x14ac:dyDescent="0.2">
      <c r="AU33373"/>
    </row>
    <row r="33374" spans="47:47" x14ac:dyDescent="0.2">
      <c r="AU33374"/>
    </row>
    <row r="33375" spans="47:47" x14ac:dyDescent="0.2">
      <c r="AU33375"/>
    </row>
    <row r="33376" spans="47:47" x14ac:dyDescent="0.2">
      <c r="AU33376"/>
    </row>
    <row r="33377" spans="47:47" x14ac:dyDescent="0.2">
      <c r="AU33377"/>
    </row>
    <row r="33378" spans="47:47" x14ac:dyDescent="0.2">
      <c r="AU33378"/>
    </row>
    <row r="33379" spans="47:47" x14ac:dyDescent="0.2">
      <c r="AU33379"/>
    </row>
    <row r="33380" spans="47:47" x14ac:dyDescent="0.2">
      <c r="AU33380"/>
    </row>
    <row r="33381" spans="47:47" x14ac:dyDescent="0.2">
      <c r="AU33381"/>
    </row>
    <row r="33382" spans="47:47" x14ac:dyDescent="0.2">
      <c r="AU33382"/>
    </row>
    <row r="33383" spans="47:47" x14ac:dyDescent="0.2">
      <c r="AU33383"/>
    </row>
    <row r="33384" spans="47:47" x14ac:dyDescent="0.2">
      <c r="AU33384"/>
    </row>
    <row r="33385" spans="47:47" x14ac:dyDescent="0.2">
      <c r="AU33385"/>
    </row>
    <row r="33386" spans="47:47" x14ac:dyDescent="0.2">
      <c r="AU33386"/>
    </row>
    <row r="33387" spans="47:47" x14ac:dyDescent="0.2">
      <c r="AU33387"/>
    </row>
    <row r="33388" spans="47:47" x14ac:dyDescent="0.2">
      <c r="AU33388"/>
    </row>
    <row r="33389" spans="47:47" x14ac:dyDescent="0.2">
      <c r="AU33389"/>
    </row>
    <row r="33390" spans="47:47" x14ac:dyDescent="0.2">
      <c r="AU33390"/>
    </row>
    <row r="33391" spans="47:47" x14ac:dyDescent="0.2">
      <c r="AU33391"/>
    </row>
    <row r="33392" spans="47:47" x14ac:dyDescent="0.2">
      <c r="AU33392"/>
    </row>
    <row r="33393" spans="47:47" x14ac:dyDescent="0.2">
      <c r="AU33393"/>
    </row>
    <row r="33394" spans="47:47" x14ac:dyDescent="0.2">
      <c r="AU33394"/>
    </row>
    <row r="33395" spans="47:47" x14ac:dyDescent="0.2">
      <c r="AU33395"/>
    </row>
    <row r="33396" spans="47:47" x14ac:dyDescent="0.2">
      <c r="AU33396"/>
    </row>
    <row r="33397" spans="47:47" x14ac:dyDescent="0.2">
      <c r="AU33397"/>
    </row>
    <row r="33398" spans="47:47" x14ac:dyDescent="0.2">
      <c r="AU33398"/>
    </row>
    <row r="33399" spans="47:47" x14ac:dyDescent="0.2">
      <c r="AU33399"/>
    </row>
    <row r="33400" spans="47:47" x14ac:dyDescent="0.2">
      <c r="AU33400"/>
    </row>
    <row r="33401" spans="47:47" x14ac:dyDescent="0.2">
      <c r="AU33401"/>
    </row>
    <row r="33402" spans="47:47" x14ac:dyDescent="0.2">
      <c r="AU33402"/>
    </row>
    <row r="33403" spans="47:47" x14ac:dyDescent="0.2">
      <c r="AU33403"/>
    </row>
    <row r="33404" spans="47:47" x14ac:dyDescent="0.2">
      <c r="AU33404"/>
    </row>
    <row r="33405" spans="47:47" x14ac:dyDescent="0.2">
      <c r="AU33405"/>
    </row>
    <row r="33406" spans="47:47" x14ac:dyDescent="0.2">
      <c r="AU33406"/>
    </row>
    <row r="33407" spans="47:47" x14ac:dyDescent="0.2">
      <c r="AU33407"/>
    </row>
    <row r="33408" spans="47:47" x14ac:dyDescent="0.2">
      <c r="AU33408"/>
    </row>
    <row r="33409" spans="47:47" x14ac:dyDescent="0.2">
      <c r="AU33409"/>
    </row>
    <row r="33410" spans="47:47" x14ac:dyDescent="0.2">
      <c r="AU33410"/>
    </row>
    <row r="33411" spans="47:47" x14ac:dyDescent="0.2">
      <c r="AU33411"/>
    </row>
    <row r="33412" spans="47:47" x14ac:dyDescent="0.2">
      <c r="AU33412"/>
    </row>
    <row r="33413" spans="47:47" x14ac:dyDescent="0.2">
      <c r="AU33413"/>
    </row>
    <row r="33414" spans="47:47" x14ac:dyDescent="0.2">
      <c r="AU33414"/>
    </row>
    <row r="33415" spans="47:47" x14ac:dyDescent="0.2">
      <c r="AU33415"/>
    </row>
    <row r="33416" spans="47:47" x14ac:dyDescent="0.2">
      <c r="AU33416"/>
    </row>
    <row r="33417" spans="47:47" x14ac:dyDescent="0.2">
      <c r="AU33417"/>
    </row>
    <row r="33418" spans="47:47" x14ac:dyDescent="0.2">
      <c r="AU33418"/>
    </row>
    <row r="33419" spans="47:47" x14ac:dyDescent="0.2">
      <c r="AU33419"/>
    </row>
    <row r="33420" spans="47:47" x14ac:dyDescent="0.2">
      <c r="AU33420"/>
    </row>
    <row r="33421" spans="47:47" x14ac:dyDescent="0.2">
      <c r="AU33421"/>
    </row>
    <row r="33422" spans="47:47" x14ac:dyDescent="0.2">
      <c r="AU33422"/>
    </row>
    <row r="33423" spans="47:47" x14ac:dyDescent="0.2">
      <c r="AU33423"/>
    </row>
    <row r="33424" spans="47:47" x14ac:dyDescent="0.2">
      <c r="AU33424"/>
    </row>
    <row r="33425" spans="47:47" x14ac:dyDescent="0.2">
      <c r="AU33425"/>
    </row>
    <row r="33426" spans="47:47" x14ac:dyDescent="0.2">
      <c r="AU33426"/>
    </row>
    <row r="33427" spans="47:47" x14ac:dyDescent="0.2">
      <c r="AU33427"/>
    </row>
    <row r="33428" spans="47:47" x14ac:dyDescent="0.2">
      <c r="AU33428"/>
    </row>
    <row r="33429" spans="47:47" x14ac:dyDescent="0.2">
      <c r="AU33429"/>
    </row>
    <row r="33430" spans="47:47" x14ac:dyDescent="0.2">
      <c r="AU33430"/>
    </row>
    <row r="33431" spans="47:47" x14ac:dyDescent="0.2">
      <c r="AU33431"/>
    </row>
    <row r="33432" spans="47:47" x14ac:dyDescent="0.2">
      <c r="AU33432"/>
    </row>
    <row r="33433" spans="47:47" x14ac:dyDescent="0.2">
      <c r="AU33433"/>
    </row>
    <row r="33434" spans="47:47" x14ac:dyDescent="0.2">
      <c r="AU33434"/>
    </row>
    <row r="33435" spans="47:47" x14ac:dyDescent="0.2">
      <c r="AU33435"/>
    </row>
    <row r="33436" spans="47:47" x14ac:dyDescent="0.2">
      <c r="AU33436"/>
    </row>
    <row r="33437" spans="47:47" x14ac:dyDescent="0.2">
      <c r="AU33437"/>
    </row>
    <row r="33438" spans="47:47" x14ac:dyDescent="0.2">
      <c r="AU33438"/>
    </row>
    <row r="33439" spans="47:47" x14ac:dyDescent="0.2">
      <c r="AU33439"/>
    </row>
    <row r="33440" spans="47:47" x14ac:dyDescent="0.2">
      <c r="AU33440"/>
    </row>
    <row r="33441" spans="47:47" x14ac:dyDescent="0.2">
      <c r="AU33441"/>
    </row>
    <row r="33442" spans="47:47" x14ac:dyDescent="0.2">
      <c r="AU33442"/>
    </row>
    <row r="33443" spans="47:47" x14ac:dyDescent="0.2">
      <c r="AU33443"/>
    </row>
    <row r="33444" spans="47:47" x14ac:dyDescent="0.2">
      <c r="AU33444"/>
    </row>
    <row r="33445" spans="47:47" x14ac:dyDescent="0.2">
      <c r="AU33445"/>
    </row>
    <row r="33446" spans="47:47" x14ac:dyDescent="0.2">
      <c r="AU33446"/>
    </row>
    <row r="33447" spans="47:47" x14ac:dyDescent="0.2">
      <c r="AU33447"/>
    </row>
    <row r="33448" spans="47:47" x14ac:dyDescent="0.2">
      <c r="AU33448"/>
    </row>
    <row r="33449" spans="47:47" x14ac:dyDescent="0.2">
      <c r="AU33449"/>
    </row>
    <row r="33450" spans="47:47" x14ac:dyDescent="0.2">
      <c r="AU33450"/>
    </row>
    <row r="33451" spans="47:47" x14ac:dyDescent="0.2">
      <c r="AU33451"/>
    </row>
    <row r="33452" spans="47:47" x14ac:dyDescent="0.2">
      <c r="AU33452"/>
    </row>
    <row r="33453" spans="47:47" x14ac:dyDescent="0.2">
      <c r="AU33453"/>
    </row>
    <row r="33454" spans="47:47" x14ac:dyDescent="0.2">
      <c r="AU33454"/>
    </row>
    <row r="33455" spans="47:47" x14ac:dyDescent="0.2">
      <c r="AU33455"/>
    </row>
    <row r="33456" spans="47:47" x14ac:dyDescent="0.2">
      <c r="AU33456"/>
    </row>
    <row r="33457" spans="47:47" x14ac:dyDescent="0.2">
      <c r="AU33457"/>
    </row>
    <row r="33458" spans="47:47" x14ac:dyDescent="0.2">
      <c r="AU33458"/>
    </row>
    <row r="33459" spans="47:47" x14ac:dyDescent="0.2">
      <c r="AU33459"/>
    </row>
    <row r="33460" spans="47:47" x14ac:dyDescent="0.2">
      <c r="AU33460"/>
    </row>
    <row r="33461" spans="47:47" x14ac:dyDescent="0.2">
      <c r="AU33461"/>
    </row>
    <row r="33462" spans="47:47" x14ac:dyDescent="0.2">
      <c r="AU33462"/>
    </row>
    <row r="33463" spans="47:47" x14ac:dyDescent="0.2">
      <c r="AU33463"/>
    </row>
    <row r="33464" spans="47:47" x14ac:dyDescent="0.2">
      <c r="AU33464"/>
    </row>
    <row r="33465" spans="47:47" x14ac:dyDescent="0.2">
      <c r="AU33465"/>
    </row>
    <row r="33466" spans="47:47" x14ac:dyDescent="0.2">
      <c r="AU33466"/>
    </row>
    <row r="33467" spans="47:47" x14ac:dyDescent="0.2">
      <c r="AU33467"/>
    </row>
    <row r="33468" spans="47:47" x14ac:dyDescent="0.2">
      <c r="AU33468"/>
    </row>
    <row r="33469" spans="47:47" x14ac:dyDescent="0.2">
      <c r="AU33469"/>
    </row>
    <row r="33470" spans="47:47" x14ac:dyDescent="0.2">
      <c r="AU33470"/>
    </row>
    <row r="33471" spans="47:47" x14ac:dyDescent="0.2">
      <c r="AU33471"/>
    </row>
    <row r="33472" spans="47:47" x14ac:dyDescent="0.2">
      <c r="AU33472"/>
    </row>
    <row r="33473" spans="47:47" x14ac:dyDescent="0.2">
      <c r="AU33473"/>
    </row>
    <row r="33474" spans="47:47" x14ac:dyDescent="0.2">
      <c r="AU33474"/>
    </row>
    <row r="33475" spans="47:47" x14ac:dyDescent="0.2">
      <c r="AU33475"/>
    </row>
    <row r="33476" spans="47:47" x14ac:dyDescent="0.2">
      <c r="AU33476"/>
    </row>
    <row r="33477" spans="47:47" x14ac:dyDescent="0.2">
      <c r="AU33477"/>
    </row>
    <row r="33478" spans="47:47" x14ac:dyDescent="0.2">
      <c r="AU33478"/>
    </row>
    <row r="33479" spans="47:47" x14ac:dyDescent="0.2">
      <c r="AU33479"/>
    </row>
    <row r="33480" spans="47:47" x14ac:dyDescent="0.2">
      <c r="AU33480"/>
    </row>
    <row r="33481" spans="47:47" x14ac:dyDescent="0.2">
      <c r="AU33481"/>
    </row>
    <row r="33482" spans="47:47" x14ac:dyDescent="0.2">
      <c r="AU33482"/>
    </row>
    <row r="33483" spans="47:47" x14ac:dyDescent="0.2">
      <c r="AU33483"/>
    </row>
    <row r="33484" spans="47:47" x14ac:dyDescent="0.2">
      <c r="AU33484"/>
    </row>
    <row r="33485" spans="47:47" x14ac:dyDescent="0.2">
      <c r="AU33485"/>
    </row>
    <row r="33486" spans="47:47" x14ac:dyDescent="0.2">
      <c r="AU33486"/>
    </row>
    <row r="33487" spans="47:47" x14ac:dyDescent="0.2">
      <c r="AU33487"/>
    </row>
    <row r="33488" spans="47:47" x14ac:dyDescent="0.2">
      <c r="AU33488"/>
    </row>
    <row r="33489" spans="47:47" x14ac:dyDescent="0.2">
      <c r="AU33489"/>
    </row>
    <row r="33490" spans="47:47" x14ac:dyDescent="0.2">
      <c r="AU33490"/>
    </row>
    <row r="33491" spans="47:47" x14ac:dyDescent="0.2">
      <c r="AU33491"/>
    </row>
    <row r="33492" spans="47:47" x14ac:dyDescent="0.2">
      <c r="AU33492"/>
    </row>
    <row r="33493" spans="47:47" x14ac:dyDescent="0.2">
      <c r="AU33493"/>
    </row>
    <row r="33494" spans="47:47" x14ac:dyDescent="0.2">
      <c r="AU33494"/>
    </row>
    <row r="33495" spans="47:47" x14ac:dyDescent="0.2">
      <c r="AU33495"/>
    </row>
    <row r="33496" spans="47:47" x14ac:dyDescent="0.2">
      <c r="AU33496"/>
    </row>
    <row r="33497" spans="47:47" x14ac:dyDescent="0.2">
      <c r="AU33497"/>
    </row>
    <row r="33498" spans="47:47" x14ac:dyDescent="0.2">
      <c r="AU33498"/>
    </row>
    <row r="33499" spans="47:47" x14ac:dyDescent="0.2">
      <c r="AU33499"/>
    </row>
    <row r="33500" spans="47:47" x14ac:dyDescent="0.2">
      <c r="AU33500"/>
    </row>
    <row r="33501" spans="47:47" x14ac:dyDescent="0.2">
      <c r="AU33501"/>
    </row>
    <row r="33502" spans="47:47" x14ac:dyDescent="0.2">
      <c r="AU33502"/>
    </row>
    <row r="33503" spans="47:47" x14ac:dyDescent="0.2">
      <c r="AU33503"/>
    </row>
    <row r="33504" spans="47:47" x14ac:dyDescent="0.2">
      <c r="AU33504"/>
    </row>
    <row r="33505" spans="47:47" x14ac:dyDescent="0.2">
      <c r="AU33505"/>
    </row>
    <row r="33506" spans="47:47" x14ac:dyDescent="0.2">
      <c r="AU33506"/>
    </row>
    <row r="33507" spans="47:47" x14ac:dyDescent="0.2">
      <c r="AU33507"/>
    </row>
    <row r="33508" spans="47:47" x14ac:dyDescent="0.2">
      <c r="AU33508"/>
    </row>
    <row r="33509" spans="47:47" x14ac:dyDescent="0.2">
      <c r="AU33509"/>
    </row>
    <row r="33510" spans="47:47" x14ac:dyDescent="0.2">
      <c r="AU33510"/>
    </row>
    <row r="33511" spans="47:47" x14ac:dyDescent="0.2">
      <c r="AU33511"/>
    </row>
    <row r="33512" spans="47:47" x14ac:dyDescent="0.2">
      <c r="AU33512"/>
    </row>
    <row r="33513" spans="47:47" x14ac:dyDescent="0.2">
      <c r="AU33513"/>
    </row>
    <row r="33514" spans="47:47" x14ac:dyDescent="0.2">
      <c r="AU33514"/>
    </row>
    <row r="33515" spans="47:47" x14ac:dyDescent="0.2">
      <c r="AU33515"/>
    </row>
    <row r="33516" spans="47:47" x14ac:dyDescent="0.2">
      <c r="AU33516"/>
    </row>
    <row r="33517" spans="47:47" x14ac:dyDescent="0.2">
      <c r="AU33517"/>
    </row>
    <row r="33518" spans="47:47" x14ac:dyDescent="0.2">
      <c r="AU33518"/>
    </row>
    <row r="33519" spans="47:47" x14ac:dyDescent="0.2">
      <c r="AU33519"/>
    </row>
    <row r="33520" spans="47:47" x14ac:dyDescent="0.2">
      <c r="AU33520"/>
    </row>
    <row r="33521" spans="47:47" x14ac:dyDescent="0.2">
      <c r="AU33521"/>
    </row>
    <row r="33522" spans="47:47" x14ac:dyDescent="0.2">
      <c r="AU33522"/>
    </row>
    <row r="33523" spans="47:47" x14ac:dyDescent="0.2">
      <c r="AU33523"/>
    </row>
    <row r="33524" spans="47:47" x14ac:dyDescent="0.2">
      <c r="AU33524"/>
    </row>
    <row r="33525" spans="47:47" x14ac:dyDescent="0.2">
      <c r="AU33525"/>
    </row>
    <row r="33526" spans="47:47" x14ac:dyDescent="0.2">
      <c r="AU33526"/>
    </row>
    <row r="33527" spans="47:47" x14ac:dyDescent="0.2">
      <c r="AU33527"/>
    </row>
    <row r="33528" spans="47:47" x14ac:dyDescent="0.2">
      <c r="AU33528"/>
    </row>
    <row r="33529" spans="47:47" x14ac:dyDescent="0.2">
      <c r="AU33529"/>
    </row>
    <row r="33530" spans="47:47" x14ac:dyDescent="0.2">
      <c r="AU33530"/>
    </row>
    <row r="33531" spans="47:47" x14ac:dyDescent="0.2">
      <c r="AU33531"/>
    </row>
    <row r="33532" spans="47:47" x14ac:dyDescent="0.2">
      <c r="AU33532"/>
    </row>
    <row r="33533" spans="47:47" x14ac:dyDescent="0.2">
      <c r="AU33533"/>
    </row>
    <row r="33534" spans="47:47" x14ac:dyDescent="0.2">
      <c r="AU33534"/>
    </row>
    <row r="33535" spans="47:47" x14ac:dyDescent="0.2">
      <c r="AU33535"/>
    </row>
    <row r="33536" spans="47:47" x14ac:dyDescent="0.2">
      <c r="AU33536"/>
    </row>
    <row r="33537" spans="47:47" x14ac:dyDescent="0.2">
      <c r="AU33537"/>
    </row>
    <row r="33538" spans="47:47" x14ac:dyDescent="0.2">
      <c r="AU33538"/>
    </row>
    <row r="33539" spans="47:47" x14ac:dyDescent="0.2">
      <c r="AU33539"/>
    </row>
    <row r="33540" spans="47:47" x14ac:dyDescent="0.2">
      <c r="AU33540"/>
    </row>
    <row r="33541" spans="47:47" x14ac:dyDescent="0.2">
      <c r="AU33541"/>
    </row>
    <row r="33542" spans="47:47" x14ac:dyDescent="0.2">
      <c r="AU33542"/>
    </row>
    <row r="33543" spans="47:47" x14ac:dyDescent="0.2">
      <c r="AU33543"/>
    </row>
    <row r="33544" spans="47:47" x14ac:dyDescent="0.2">
      <c r="AU33544"/>
    </row>
    <row r="33545" spans="47:47" x14ac:dyDescent="0.2">
      <c r="AU33545"/>
    </row>
    <row r="33546" spans="47:47" x14ac:dyDescent="0.2">
      <c r="AU33546"/>
    </row>
    <row r="33547" spans="47:47" x14ac:dyDescent="0.2">
      <c r="AU33547"/>
    </row>
    <row r="33548" spans="47:47" x14ac:dyDescent="0.2">
      <c r="AU33548"/>
    </row>
    <row r="33549" spans="47:47" x14ac:dyDescent="0.2">
      <c r="AU33549"/>
    </row>
    <row r="33550" spans="47:47" x14ac:dyDescent="0.2">
      <c r="AU33550"/>
    </row>
    <row r="33551" spans="47:47" x14ac:dyDescent="0.2">
      <c r="AU33551"/>
    </row>
    <row r="33552" spans="47:47" x14ac:dyDescent="0.2">
      <c r="AU33552"/>
    </row>
    <row r="33553" spans="47:47" x14ac:dyDescent="0.2">
      <c r="AU33553"/>
    </row>
    <row r="33554" spans="47:47" x14ac:dyDescent="0.2">
      <c r="AU33554"/>
    </row>
    <row r="33555" spans="47:47" x14ac:dyDescent="0.2">
      <c r="AU33555"/>
    </row>
    <row r="33556" spans="47:47" x14ac:dyDescent="0.2">
      <c r="AU33556"/>
    </row>
    <row r="33557" spans="47:47" x14ac:dyDescent="0.2">
      <c r="AU33557"/>
    </row>
    <row r="33558" spans="47:47" x14ac:dyDescent="0.2">
      <c r="AU33558"/>
    </row>
    <row r="33559" spans="47:47" x14ac:dyDescent="0.2">
      <c r="AU33559"/>
    </row>
    <row r="33560" spans="47:47" x14ac:dyDescent="0.2">
      <c r="AU33560"/>
    </row>
    <row r="33561" spans="47:47" x14ac:dyDescent="0.2">
      <c r="AU33561"/>
    </row>
    <row r="33562" spans="47:47" x14ac:dyDescent="0.2">
      <c r="AU33562"/>
    </row>
    <row r="33563" spans="47:47" x14ac:dyDescent="0.2">
      <c r="AU33563"/>
    </row>
    <row r="33564" spans="47:47" x14ac:dyDescent="0.2">
      <c r="AU33564"/>
    </row>
    <row r="33565" spans="47:47" x14ac:dyDescent="0.2">
      <c r="AU33565"/>
    </row>
    <row r="33566" spans="47:47" x14ac:dyDescent="0.2">
      <c r="AU33566"/>
    </row>
    <row r="33567" spans="47:47" x14ac:dyDescent="0.2">
      <c r="AU33567"/>
    </row>
    <row r="33568" spans="47:47" x14ac:dyDescent="0.2">
      <c r="AU33568"/>
    </row>
    <row r="33569" spans="47:47" x14ac:dyDescent="0.2">
      <c r="AU33569"/>
    </row>
    <row r="33570" spans="47:47" x14ac:dyDescent="0.2">
      <c r="AU33570"/>
    </row>
    <row r="33571" spans="47:47" x14ac:dyDescent="0.2">
      <c r="AU33571"/>
    </row>
    <row r="33572" spans="47:47" x14ac:dyDescent="0.2">
      <c r="AU33572"/>
    </row>
    <row r="33573" spans="47:47" x14ac:dyDescent="0.2">
      <c r="AU33573"/>
    </row>
    <row r="33574" spans="47:47" x14ac:dyDescent="0.2">
      <c r="AU33574"/>
    </row>
    <row r="33575" spans="47:47" x14ac:dyDescent="0.2">
      <c r="AU33575"/>
    </row>
    <row r="33576" spans="47:47" x14ac:dyDescent="0.2">
      <c r="AU33576"/>
    </row>
    <row r="33577" spans="47:47" x14ac:dyDescent="0.2">
      <c r="AU33577"/>
    </row>
    <row r="33578" spans="47:47" x14ac:dyDescent="0.2">
      <c r="AU33578"/>
    </row>
    <row r="33579" spans="47:47" x14ac:dyDescent="0.2">
      <c r="AU33579"/>
    </row>
    <row r="33580" spans="47:47" x14ac:dyDescent="0.2">
      <c r="AU33580"/>
    </row>
    <row r="33581" spans="47:47" x14ac:dyDescent="0.2">
      <c r="AU33581"/>
    </row>
    <row r="33582" spans="47:47" x14ac:dyDescent="0.2">
      <c r="AU33582"/>
    </row>
    <row r="33583" spans="47:47" x14ac:dyDescent="0.2">
      <c r="AU33583"/>
    </row>
    <row r="33584" spans="47:47" x14ac:dyDescent="0.2">
      <c r="AU33584"/>
    </row>
    <row r="33585" spans="47:47" x14ac:dyDescent="0.2">
      <c r="AU33585"/>
    </row>
    <row r="33586" spans="47:47" x14ac:dyDescent="0.2">
      <c r="AU33586"/>
    </row>
    <row r="33587" spans="47:47" x14ac:dyDescent="0.2">
      <c r="AU33587"/>
    </row>
    <row r="33588" spans="47:47" x14ac:dyDescent="0.2">
      <c r="AU33588"/>
    </row>
    <row r="33589" spans="47:47" x14ac:dyDescent="0.2">
      <c r="AU33589"/>
    </row>
    <row r="33590" spans="47:47" x14ac:dyDescent="0.2">
      <c r="AU33590"/>
    </row>
    <row r="33591" spans="47:47" x14ac:dyDescent="0.2">
      <c r="AU33591"/>
    </row>
    <row r="33592" spans="47:47" x14ac:dyDescent="0.2">
      <c r="AU33592"/>
    </row>
    <row r="33593" spans="47:47" x14ac:dyDescent="0.2">
      <c r="AU33593"/>
    </row>
    <row r="33594" spans="47:47" x14ac:dyDescent="0.2">
      <c r="AU33594"/>
    </row>
    <row r="33595" spans="47:47" x14ac:dyDescent="0.2">
      <c r="AU33595"/>
    </row>
    <row r="33596" spans="47:47" x14ac:dyDescent="0.2">
      <c r="AU33596"/>
    </row>
    <row r="33597" spans="47:47" x14ac:dyDescent="0.2">
      <c r="AU33597"/>
    </row>
    <row r="33598" spans="47:47" x14ac:dyDescent="0.2">
      <c r="AU33598"/>
    </row>
    <row r="33599" spans="47:47" x14ac:dyDescent="0.2">
      <c r="AU33599"/>
    </row>
    <row r="33600" spans="47:47" x14ac:dyDescent="0.2">
      <c r="AU33600"/>
    </row>
    <row r="33601" spans="47:47" x14ac:dyDescent="0.2">
      <c r="AU33601"/>
    </row>
    <row r="33602" spans="47:47" x14ac:dyDescent="0.2">
      <c r="AU33602"/>
    </row>
    <row r="33603" spans="47:47" x14ac:dyDescent="0.2">
      <c r="AU33603"/>
    </row>
    <row r="33604" spans="47:47" x14ac:dyDescent="0.2">
      <c r="AU33604"/>
    </row>
    <row r="33605" spans="47:47" x14ac:dyDescent="0.2">
      <c r="AU33605"/>
    </row>
    <row r="33606" spans="47:47" x14ac:dyDescent="0.2">
      <c r="AU33606"/>
    </row>
    <row r="33607" spans="47:47" x14ac:dyDescent="0.2">
      <c r="AU33607"/>
    </row>
    <row r="33608" spans="47:47" x14ac:dyDescent="0.2">
      <c r="AU33608"/>
    </row>
    <row r="33609" spans="47:47" x14ac:dyDescent="0.2">
      <c r="AU33609"/>
    </row>
    <row r="33610" spans="47:47" x14ac:dyDescent="0.2">
      <c r="AU33610"/>
    </row>
    <row r="33611" spans="47:47" x14ac:dyDescent="0.2">
      <c r="AU33611"/>
    </row>
    <row r="33612" spans="47:47" x14ac:dyDescent="0.2">
      <c r="AU33612"/>
    </row>
    <row r="33613" spans="47:47" x14ac:dyDescent="0.2">
      <c r="AU33613"/>
    </row>
    <row r="33614" spans="47:47" x14ac:dyDescent="0.2">
      <c r="AU33614"/>
    </row>
    <row r="33615" spans="47:47" x14ac:dyDescent="0.2">
      <c r="AU33615"/>
    </row>
    <row r="33616" spans="47:47" x14ac:dyDescent="0.2">
      <c r="AU33616"/>
    </row>
    <row r="33617" spans="47:47" x14ac:dyDescent="0.2">
      <c r="AU33617"/>
    </row>
    <row r="33618" spans="47:47" x14ac:dyDescent="0.2">
      <c r="AU33618"/>
    </row>
    <row r="33619" spans="47:47" x14ac:dyDescent="0.2">
      <c r="AU33619"/>
    </row>
    <row r="33620" spans="47:47" x14ac:dyDescent="0.2">
      <c r="AU33620"/>
    </row>
    <row r="33621" spans="47:47" x14ac:dyDescent="0.2">
      <c r="AU33621"/>
    </row>
    <row r="33622" spans="47:47" x14ac:dyDescent="0.2">
      <c r="AU33622"/>
    </row>
    <row r="33623" spans="47:47" x14ac:dyDescent="0.2">
      <c r="AU33623"/>
    </row>
    <row r="33624" spans="47:47" x14ac:dyDescent="0.2">
      <c r="AU33624"/>
    </row>
    <row r="33625" spans="47:47" x14ac:dyDescent="0.2">
      <c r="AU33625"/>
    </row>
    <row r="33626" spans="47:47" x14ac:dyDescent="0.2">
      <c r="AU33626"/>
    </row>
    <row r="33627" spans="47:47" x14ac:dyDescent="0.2">
      <c r="AU33627"/>
    </row>
    <row r="33628" spans="47:47" x14ac:dyDescent="0.2">
      <c r="AU33628"/>
    </row>
    <row r="33629" spans="47:47" x14ac:dyDescent="0.2">
      <c r="AU33629"/>
    </row>
    <row r="33630" spans="47:47" x14ac:dyDescent="0.2">
      <c r="AU33630"/>
    </row>
    <row r="33631" spans="47:47" x14ac:dyDescent="0.2">
      <c r="AU33631"/>
    </row>
    <row r="33632" spans="47:47" x14ac:dyDescent="0.2">
      <c r="AU33632"/>
    </row>
    <row r="33633" spans="47:47" x14ac:dyDescent="0.2">
      <c r="AU33633"/>
    </row>
    <row r="33634" spans="47:47" x14ac:dyDescent="0.2">
      <c r="AU33634"/>
    </row>
    <row r="33635" spans="47:47" x14ac:dyDescent="0.2">
      <c r="AU33635"/>
    </row>
    <row r="33636" spans="47:47" x14ac:dyDescent="0.2">
      <c r="AU33636"/>
    </row>
    <row r="33637" spans="47:47" x14ac:dyDescent="0.2">
      <c r="AU33637"/>
    </row>
    <row r="33638" spans="47:47" x14ac:dyDescent="0.2">
      <c r="AU33638"/>
    </row>
    <row r="33639" spans="47:47" x14ac:dyDescent="0.2">
      <c r="AU33639"/>
    </row>
    <row r="33640" spans="47:47" x14ac:dyDescent="0.2">
      <c r="AU33640"/>
    </row>
    <row r="33641" spans="47:47" x14ac:dyDescent="0.2">
      <c r="AU33641"/>
    </row>
    <row r="33642" spans="47:47" x14ac:dyDescent="0.2">
      <c r="AU33642"/>
    </row>
    <row r="33643" spans="47:47" x14ac:dyDescent="0.2">
      <c r="AU33643"/>
    </row>
    <row r="33644" spans="47:47" x14ac:dyDescent="0.2">
      <c r="AU33644"/>
    </row>
    <row r="33645" spans="47:47" x14ac:dyDescent="0.2">
      <c r="AU33645"/>
    </row>
    <row r="33646" spans="47:47" x14ac:dyDescent="0.2">
      <c r="AU33646"/>
    </row>
    <row r="33647" spans="47:47" x14ac:dyDescent="0.2">
      <c r="AU33647"/>
    </row>
    <row r="33648" spans="47:47" x14ac:dyDescent="0.2">
      <c r="AU33648"/>
    </row>
    <row r="33649" spans="47:47" x14ac:dyDescent="0.2">
      <c r="AU33649"/>
    </row>
    <row r="33650" spans="47:47" x14ac:dyDescent="0.2">
      <c r="AU33650"/>
    </row>
    <row r="33651" spans="47:47" x14ac:dyDescent="0.2">
      <c r="AU33651"/>
    </row>
    <row r="33652" spans="47:47" x14ac:dyDescent="0.2">
      <c r="AU33652"/>
    </row>
    <row r="33653" spans="47:47" x14ac:dyDescent="0.2">
      <c r="AU33653"/>
    </row>
    <row r="33654" spans="47:47" x14ac:dyDescent="0.2">
      <c r="AU33654"/>
    </row>
    <row r="33655" spans="47:47" x14ac:dyDescent="0.2">
      <c r="AU33655"/>
    </row>
    <row r="33656" spans="47:47" x14ac:dyDescent="0.2">
      <c r="AU33656"/>
    </row>
    <row r="33657" spans="47:47" x14ac:dyDescent="0.2">
      <c r="AU33657"/>
    </row>
    <row r="33658" spans="47:47" x14ac:dyDescent="0.2">
      <c r="AU33658"/>
    </row>
    <row r="33659" spans="47:47" x14ac:dyDescent="0.2">
      <c r="AU33659"/>
    </row>
    <row r="33660" spans="47:47" x14ac:dyDescent="0.2">
      <c r="AU33660"/>
    </row>
    <row r="33661" spans="47:47" x14ac:dyDescent="0.2">
      <c r="AU33661"/>
    </row>
    <row r="33662" spans="47:47" x14ac:dyDescent="0.2">
      <c r="AU33662"/>
    </row>
    <row r="33663" spans="47:47" x14ac:dyDescent="0.2">
      <c r="AU33663"/>
    </row>
    <row r="33664" spans="47:47" x14ac:dyDescent="0.2">
      <c r="AU33664"/>
    </row>
    <row r="33665" spans="47:47" x14ac:dyDescent="0.2">
      <c r="AU33665"/>
    </row>
    <row r="33666" spans="47:47" x14ac:dyDescent="0.2">
      <c r="AU33666"/>
    </row>
    <row r="33667" spans="47:47" x14ac:dyDescent="0.2">
      <c r="AU33667"/>
    </row>
    <row r="33668" spans="47:47" x14ac:dyDescent="0.2">
      <c r="AU33668"/>
    </row>
    <row r="33669" spans="47:47" x14ac:dyDescent="0.2">
      <c r="AU33669"/>
    </row>
    <row r="33670" spans="47:47" x14ac:dyDescent="0.2">
      <c r="AU33670"/>
    </row>
    <row r="33671" spans="47:47" x14ac:dyDescent="0.2">
      <c r="AU33671"/>
    </row>
    <row r="33672" spans="47:47" x14ac:dyDescent="0.2">
      <c r="AU33672"/>
    </row>
    <row r="33673" spans="47:47" x14ac:dyDescent="0.2">
      <c r="AU33673"/>
    </row>
    <row r="33674" spans="47:47" x14ac:dyDescent="0.2">
      <c r="AU33674"/>
    </row>
    <row r="33675" spans="47:47" x14ac:dyDescent="0.2">
      <c r="AU33675"/>
    </row>
    <row r="33676" spans="47:47" x14ac:dyDescent="0.2">
      <c r="AU33676"/>
    </row>
    <row r="33677" spans="47:47" x14ac:dyDescent="0.2">
      <c r="AU33677"/>
    </row>
    <row r="33678" spans="47:47" x14ac:dyDescent="0.2">
      <c r="AU33678"/>
    </row>
    <row r="33679" spans="47:47" x14ac:dyDescent="0.2">
      <c r="AU33679"/>
    </row>
    <row r="33680" spans="47:47" x14ac:dyDescent="0.2">
      <c r="AU33680"/>
    </row>
    <row r="33681" spans="47:47" x14ac:dyDescent="0.2">
      <c r="AU33681"/>
    </row>
    <row r="33682" spans="47:47" x14ac:dyDescent="0.2">
      <c r="AU33682"/>
    </row>
    <row r="33683" spans="47:47" x14ac:dyDescent="0.2">
      <c r="AU33683"/>
    </row>
    <row r="33684" spans="47:47" x14ac:dyDescent="0.2">
      <c r="AU33684"/>
    </row>
    <row r="33685" spans="47:47" x14ac:dyDescent="0.2">
      <c r="AU33685"/>
    </row>
    <row r="33686" spans="47:47" x14ac:dyDescent="0.2">
      <c r="AU33686"/>
    </row>
    <row r="33687" spans="47:47" x14ac:dyDescent="0.2">
      <c r="AU33687"/>
    </row>
    <row r="33688" spans="47:47" x14ac:dyDescent="0.2">
      <c r="AU33688"/>
    </row>
    <row r="33689" spans="47:47" x14ac:dyDescent="0.2">
      <c r="AU33689"/>
    </row>
    <row r="33690" spans="47:47" x14ac:dyDescent="0.2">
      <c r="AU33690"/>
    </row>
    <row r="33691" spans="47:47" x14ac:dyDescent="0.2">
      <c r="AU33691"/>
    </row>
    <row r="33692" spans="47:47" x14ac:dyDescent="0.2">
      <c r="AU33692"/>
    </row>
    <row r="33693" spans="47:47" x14ac:dyDescent="0.2">
      <c r="AU33693"/>
    </row>
    <row r="33694" spans="47:47" x14ac:dyDescent="0.2">
      <c r="AU33694"/>
    </row>
    <row r="33695" spans="47:47" x14ac:dyDescent="0.2">
      <c r="AU33695"/>
    </row>
    <row r="33696" spans="47:47" x14ac:dyDescent="0.2">
      <c r="AU33696"/>
    </row>
    <row r="33697" spans="47:47" x14ac:dyDescent="0.2">
      <c r="AU33697"/>
    </row>
    <row r="33698" spans="47:47" x14ac:dyDescent="0.2">
      <c r="AU33698"/>
    </row>
    <row r="33699" spans="47:47" x14ac:dyDescent="0.2">
      <c r="AU33699"/>
    </row>
    <row r="33700" spans="47:47" x14ac:dyDescent="0.2">
      <c r="AU33700"/>
    </row>
    <row r="33701" spans="47:47" x14ac:dyDescent="0.2">
      <c r="AU33701"/>
    </row>
    <row r="33702" spans="47:47" x14ac:dyDescent="0.2">
      <c r="AU33702"/>
    </row>
    <row r="33703" spans="47:47" x14ac:dyDescent="0.2">
      <c r="AU33703"/>
    </row>
    <row r="33704" spans="47:47" x14ac:dyDescent="0.2">
      <c r="AU33704"/>
    </row>
    <row r="33705" spans="47:47" x14ac:dyDescent="0.2">
      <c r="AU33705"/>
    </row>
    <row r="33706" spans="47:47" x14ac:dyDescent="0.2">
      <c r="AU33706"/>
    </row>
    <row r="33707" spans="47:47" x14ac:dyDescent="0.2">
      <c r="AU33707"/>
    </row>
    <row r="33708" spans="47:47" x14ac:dyDescent="0.2">
      <c r="AU33708"/>
    </row>
    <row r="33709" spans="47:47" x14ac:dyDescent="0.2">
      <c r="AU33709"/>
    </row>
    <row r="33710" spans="47:47" x14ac:dyDescent="0.2">
      <c r="AU33710"/>
    </row>
    <row r="33711" spans="47:47" x14ac:dyDescent="0.2">
      <c r="AU33711"/>
    </row>
    <row r="33712" spans="47:47" x14ac:dyDescent="0.2">
      <c r="AU33712"/>
    </row>
    <row r="33713" spans="47:47" x14ac:dyDescent="0.2">
      <c r="AU33713"/>
    </row>
    <row r="33714" spans="47:47" x14ac:dyDescent="0.2">
      <c r="AU33714"/>
    </row>
    <row r="33715" spans="47:47" x14ac:dyDescent="0.2">
      <c r="AU33715"/>
    </row>
    <row r="33716" spans="47:47" x14ac:dyDescent="0.2">
      <c r="AU33716"/>
    </row>
    <row r="33717" spans="47:47" x14ac:dyDescent="0.2">
      <c r="AU33717"/>
    </row>
    <row r="33718" spans="47:47" x14ac:dyDescent="0.2">
      <c r="AU33718"/>
    </row>
    <row r="33719" spans="47:47" x14ac:dyDescent="0.2">
      <c r="AU33719"/>
    </row>
    <row r="33720" spans="47:47" x14ac:dyDescent="0.2">
      <c r="AU33720"/>
    </row>
    <row r="33721" spans="47:47" x14ac:dyDescent="0.2">
      <c r="AU33721"/>
    </row>
    <row r="33722" spans="47:47" x14ac:dyDescent="0.2">
      <c r="AU33722"/>
    </row>
    <row r="33723" spans="47:47" x14ac:dyDescent="0.2">
      <c r="AU33723"/>
    </row>
    <row r="33724" spans="47:47" x14ac:dyDescent="0.2">
      <c r="AU33724"/>
    </row>
    <row r="33725" spans="47:47" x14ac:dyDescent="0.2">
      <c r="AU33725"/>
    </row>
    <row r="33726" spans="47:47" x14ac:dyDescent="0.2">
      <c r="AU33726"/>
    </row>
    <row r="33727" spans="47:47" x14ac:dyDescent="0.2">
      <c r="AU33727"/>
    </row>
    <row r="33728" spans="47:47" x14ac:dyDescent="0.2">
      <c r="AU33728"/>
    </row>
    <row r="33729" spans="47:47" x14ac:dyDescent="0.2">
      <c r="AU33729"/>
    </row>
    <row r="33730" spans="47:47" x14ac:dyDescent="0.2">
      <c r="AU33730"/>
    </row>
    <row r="33731" spans="47:47" x14ac:dyDescent="0.2">
      <c r="AU33731"/>
    </row>
    <row r="33732" spans="47:47" x14ac:dyDescent="0.2">
      <c r="AU33732"/>
    </row>
    <row r="33733" spans="47:47" x14ac:dyDescent="0.2">
      <c r="AU33733"/>
    </row>
    <row r="33734" spans="47:47" x14ac:dyDescent="0.2">
      <c r="AU33734"/>
    </row>
    <row r="33735" spans="47:47" x14ac:dyDescent="0.2">
      <c r="AU33735"/>
    </row>
    <row r="33736" spans="47:47" x14ac:dyDescent="0.2">
      <c r="AU33736"/>
    </row>
    <row r="33737" spans="47:47" x14ac:dyDescent="0.2">
      <c r="AU33737"/>
    </row>
    <row r="33738" spans="47:47" x14ac:dyDescent="0.2">
      <c r="AU33738"/>
    </row>
    <row r="33739" spans="47:47" x14ac:dyDescent="0.2">
      <c r="AU33739"/>
    </row>
    <row r="33740" spans="47:47" x14ac:dyDescent="0.2">
      <c r="AU33740"/>
    </row>
    <row r="33741" spans="47:47" x14ac:dyDescent="0.2">
      <c r="AU33741"/>
    </row>
    <row r="33742" spans="47:47" x14ac:dyDescent="0.2">
      <c r="AU33742"/>
    </row>
    <row r="33743" spans="47:47" x14ac:dyDescent="0.2">
      <c r="AU33743"/>
    </row>
    <row r="33744" spans="47:47" x14ac:dyDescent="0.2">
      <c r="AU33744"/>
    </row>
    <row r="33745" spans="47:47" x14ac:dyDescent="0.2">
      <c r="AU33745"/>
    </row>
    <row r="33746" spans="47:47" x14ac:dyDescent="0.2">
      <c r="AU33746"/>
    </row>
    <row r="33747" spans="47:47" x14ac:dyDescent="0.2">
      <c r="AU33747"/>
    </row>
    <row r="33748" spans="47:47" x14ac:dyDescent="0.2">
      <c r="AU33748"/>
    </row>
    <row r="33749" spans="47:47" x14ac:dyDescent="0.2">
      <c r="AU33749"/>
    </row>
    <row r="33750" spans="47:47" x14ac:dyDescent="0.2">
      <c r="AU33750"/>
    </row>
    <row r="33751" spans="47:47" x14ac:dyDescent="0.2">
      <c r="AU33751"/>
    </row>
    <row r="33752" spans="47:47" x14ac:dyDescent="0.2">
      <c r="AU33752"/>
    </row>
    <row r="33753" spans="47:47" x14ac:dyDescent="0.2">
      <c r="AU33753"/>
    </row>
    <row r="33754" spans="47:47" x14ac:dyDescent="0.2">
      <c r="AU33754"/>
    </row>
    <row r="33755" spans="47:47" x14ac:dyDescent="0.2">
      <c r="AU33755"/>
    </row>
    <row r="33756" spans="47:47" x14ac:dyDescent="0.2">
      <c r="AU33756"/>
    </row>
    <row r="33757" spans="47:47" x14ac:dyDescent="0.2">
      <c r="AU33757"/>
    </row>
    <row r="33758" spans="47:47" x14ac:dyDescent="0.2">
      <c r="AU33758"/>
    </row>
    <row r="33759" spans="47:47" x14ac:dyDescent="0.2">
      <c r="AU33759"/>
    </row>
    <row r="33760" spans="47:47" x14ac:dyDescent="0.2">
      <c r="AU33760"/>
    </row>
    <row r="33761" spans="47:47" x14ac:dyDescent="0.2">
      <c r="AU33761"/>
    </row>
    <row r="33762" spans="47:47" x14ac:dyDescent="0.2">
      <c r="AU33762"/>
    </row>
    <row r="33763" spans="47:47" x14ac:dyDescent="0.2">
      <c r="AU33763"/>
    </row>
    <row r="33764" spans="47:47" x14ac:dyDescent="0.2">
      <c r="AU33764"/>
    </row>
    <row r="33765" spans="47:47" x14ac:dyDescent="0.2">
      <c r="AU33765"/>
    </row>
    <row r="33766" spans="47:47" x14ac:dyDescent="0.2">
      <c r="AU33766"/>
    </row>
    <row r="33767" spans="47:47" x14ac:dyDescent="0.2">
      <c r="AU33767"/>
    </row>
    <row r="33768" spans="47:47" x14ac:dyDescent="0.2">
      <c r="AU33768"/>
    </row>
    <row r="33769" spans="47:47" x14ac:dyDescent="0.2">
      <c r="AU33769"/>
    </row>
    <row r="33770" spans="47:47" x14ac:dyDescent="0.2">
      <c r="AU33770"/>
    </row>
    <row r="33771" spans="47:47" x14ac:dyDescent="0.2">
      <c r="AU33771"/>
    </row>
    <row r="33772" spans="47:47" x14ac:dyDescent="0.2">
      <c r="AU33772"/>
    </row>
    <row r="33773" spans="47:47" x14ac:dyDescent="0.2">
      <c r="AU33773"/>
    </row>
    <row r="33774" spans="47:47" x14ac:dyDescent="0.2">
      <c r="AU33774"/>
    </row>
    <row r="33775" spans="47:47" x14ac:dyDescent="0.2">
      <c r="AU33775"/>
    </row>
    <row r="33776" spans="47:47" x14ac:dyDescent="0.2">
      <c r="AU33776"/>
    </row>
    <row r="33777" spans="47:47" x14ac:dyDescent="0.2">
      <c r="AU33777"/>
    </row>
    <row r="33778" spans="47:47" x14ac:dyDescent="0.2">
      <c r="AU33778"/>
    </row>
    <row r="33779" spans="47:47" x14ac:dyDescent="0.2">
      <c r="AU33779"/>
    </row>
    <row r="33780" spans="47:47" x14ac:dyDescent="0.2">
      <c r="AU33780"/>
    </row>
    <row r="33781" spans="47:47" x14ac:dyDescent="0.2">
      <c r="AU33781"/>
    </row>
    <row r="33782" spans="47:47" x14ac:dyDescent="0.2">
      <c r="AU33782"/>
    </row>
    <row r="33783" spans="47:47" x14ac:dyDescent="0.2">
      <c r="AU33783"/>
    </row>
    <row r="33784" spans="47:47" x14ac:dyDescent="0.2">
      <c r="AU33784"/>
    </row>
    <row r="33785" spans="47:47" x14ac:dyDescent="0.2">
      <c r="AU33785"/>
    </row>
    <row r="33786" spans="47:47" x14ac:dyDescent="0.2">
      <c r="AU33786"/>
    </row>
    <row r="33787" spans="47:47" x14ac:dyDescent="0.2">
      <c r="AU33787"/>
    </row>
    <row r="33788" spans="47:47" x14ac:dyDescent="0.2">
      <c r="AU33788"/>
    </row>
    <row r="33789" spans="47:47" x14ac:dyDescent="0.2">
      <c r="AU33789"/>
    </row>
    <row r="33790" spans="47:47" x14ac:dyDescent="0.2">
      <c r="AU33790"/>
    </row>
    <row r="33791" spans="47:47" x14ac:dyDescent="0.2">
      <c r="AU33791"/>
    </row>
    <row r="33792" spans="47:47" x14ac:dyDescent="0.2">
      <c r="AU33792"/>
    </row>
    <row r="33793" spans="47:47" x14ac:dyDescent="0.2">
      <c r="AU33793"/>
    </row>
    <row r="33794" spans="47:47" x14ac:dyDescent="0.2">
      <c r="AU33794"/>
    </row>
    <row r="33795" spans="47:47" x14ac:dyDescent="0.2">
      <c r="AU33795"/>
    </row>
    <row r="33796" spans="47:47" x14ac:dyDescent="0.2">
      <c r="AU33796"/>
    </row>
    <row r="33797" spans="47:47" x14ac:dyDescent="0.2">
      <c r="AU33797"/>
    </row>
    <row r="33798" spans="47:47" x14ac:dyDescent="0.2">
      <c r="AU33798"/>
    </row>
    <row r="33799" spans="47:47" x14ac:dyDescent="0.2">
      <c r="AU33799"/>
    </row>
    <row r="33800" spans="47:47" x14ac:dyDescent="0.2">
      <c r="AU33800"/>
    </row>
    <row r="33801" spans="47:47" x14ac:dyDescent="0.2">
      <c r="AU33801"/>
    </row>
    <row r="33802" spans="47:47" x14ac:dyDescent="0.2">
      <c r="AU33802"/>
    </row>
    <row r="33803" spans="47:47" x14ac:dyDescent="0.2">
      <c r="AU33803"/>
    </row>
    <row r="33804" spans="47:47" x14ac:dyDescent="0.2">
      <c r="AU33804"/>
    </row>
    <row r="33805" spans="47:47" x14ac:dyDescent="0.2">
      <c r="AU33805"/>
    </row>
    <row r="33806" spans="47:47" x14ac:dyDescent="0.2">
      <c r="AU33806"/>
    </row>
    <row r="33807" spans="47:47" x14ac:dyDescent="0.2">
      <c r="AU33807"/>
    </row>
    <row r="33808" spans="47:47" x14ac:dyDescent="0.2">
      <c r="AU33808"/>
    </row>
    <row r="33809" spans="47:47" x14ac:dyDescent="0.2">
      <c r="AU33809"/>
    </row>
    <row r="33810" spans="47:47" x14ac:dyDescent="0.2">
      <c r="AU33810"/>
    </row>
    <row r="33811" spans="47:47" x14ac:dyDescent="0.2">
      <c r="AU33811"/>
    </row>
    <row r="33812" spans="47:47" x14ac:dyDescent="0.2">
      <c r="AU33812"/>
    </row>
    <row r="33813" spans="47:47" x14ac:dyDescent="0.2">
      <c r="AU33813"/>
    </row>
    <row r="33814" spans="47:47" x14ac:dyDescent="0.2">
      <c r="AU33814"/>
    </row>
    <row r="33815" spans="47:47" x14ac:dyDescent="0.2">
      <c r="AU33815"/>
    </row>
    <row r="33816" spans="47:47" x14ac:dyDescent="0.2">
      <c r="AU33816"/>
    </row>
    <row r="33817" spans="47:47" x14ac:dyDescent="0.2">
      <c r="AU33817"/>
    </row>
    <row r="33818" spans="47:47" x14ac:dyDescent="0.2">
      <c r="AU33818"/>
    </row>
    <row r="33819" spans="47:47" x14ac:dyDescent="0.2">
      <c r="AU33819"/>
    </row>
    <row r="33820" spans="47:47" x14ac:dyDescent="0.2">
      <c r="AU33820"/>
    </row>
    <row r="33821" spans="47:47" x14ac:dyDescent="0.2">
      <c r="AU33821"/>
    </row>
    <row r="33822" spans="47:47" x14ac:dyDescent="0.2">
      <c r="AU33822"/>
    </row>
    <row r="33823" spans="47:47" x14ac:dyDescent="0.2">
      <c r="AU33823"/>
    </row>
    <row r="33824" spans="47:47" x14ac:dyDescent="0.2">
      <c r="AU33824"/>
    </row>
    <row r="33825" spans="47:47" x14ac:dyDescent="0.2">
      <c r="AU33825"/>
    </row>
    <row r="33826" spans="47:47" x14ac:dyDescent="0.2">
      <c r="AU33826"/>
    </row>
    <row r="33827" spans="47:47" x14ac:dyDescent="0.2">
      <c r="AU33827"/>
    </row>
    <row r="33828" spans="47:47" x14ac:dyDescent="0.2">
      <c r="AU33828"/>
    </row>
    <row r="33829" spans="47:47" x14ac:dyDescent="0.2">
      <c r="AU33829"/>
    </row>
    <row r="33830" spans="47:47" x14ac:dyDescent="0.2">
      <c r="AU33830"/>
    </row>
    <row r="33831" spans="47:47" x14ac:dyDescent="0.2">
      <c r="AU33831"/>
    </row>
    <row r="33832" spans="47:47" x14ac:dyDescent="0.2">
      <c r="AU33832"/>
    </row>
    <row r="33833" spans="47:47" x14ac:dyDescent="0.2">
      <c r="AU33833"/>
    </row>
    <row r="33834" spans="47:47" x14ac:dyDescent="0.2">
      <c r="AU33834"/>
    </row>
    <row r="33835" spans="47:47" x14ac:dyDescent="0.2">
      <c r="AU33835"/>
    </row>
    <row r="33836" spans="47:47" x14ac:dyDescent="0.2">
      <c r="AU33836"/>
    </row>
    <row r="33837" spans="47:47" x14ac:dyDescent="0.2">
      <c r="AU33837"/>
    </row>
    <row r="33838" spans="47:47" x14ac:dyDescent="0.2">
      <c r="AU33838"/>
    </row>
    <row r="33839" spans="47:47" x14ac:dyDescent="0.2">
      <c r="AU33839"/>
    </row>
    <row r="33840" spans="47:47" x14ac:dyDescent="0.2">
      <c r="AU33840"/>
    </row>
    <row r="33841" spans="47:47" x14ac:dyDescent="0.2">
      <c r="AU33841"/>
    </row>
    <row r="33842" spans="47:47" x14ac:dyDescent="0.2">
      <c r="AU33842"/>
    </row>
    <row r="33843" spans="47:47" x14ac:dyDescent="0.2">
      <c r="AU33843"/>
    </row>
    <row r="33844" spans="47:47" x14ac:dyDescent="0.2">
      <c r="AU33844"/>
    </row>
    <row r="33845" spans="47:47" x14ac:dyDescent="0.2">
      <c r="AU33845"/>
    </row>
    <row r="33846" spans="47:47" x14ac:dyDescent="0.2">
      <c r="AU33846"/>
    </row>
    <row r="33847" spans="47:47" x14ac:dyDescent="0.2">
      <c r="AU33847"/>
    </row>
    <row r="33848" spans="47:47" x14ac:dyDescent="0.2">
      <c r="AU33848"/>
    </row>
    <row r="33849" spans="47:47" x14ac:dyDescent="0.2">
      <c r="AU33849"/>
    </row>
    <row r="33850" spans="47:47" x14ac:dyDescent="0.2">
      <c r="AU33850"/>
    </row>
    <row r="33851" spans="47:47" x14ac:dyDescent="0.2">
      <c r="AU33851"/>
    </row>
    <row r="33852" spans="47:47" x14ac:dyDescent="0.2">
      <c r="AU33852"/>
    </row>
    <row r="33853" spans="47:47" x14ac:dyDescent="0.2">
      <c r="AU33853"/>
    </row>
    <row r="33854" spans="47:47" x14ac:dyDescent="0.2">
      <c r="AU33854"/>
    </row>
    <row r="33855" spans="47:47" x14ac:dyDescent="0.2">
      <c r="AU33855"/>
    </row>
    <row r="33856" spans="47:47" x14ac:dyDescent="0.2">
      <c r="AU33856"/>
    </row>
    <row r="33857" spans="47:47" x14ac:dyDescent="0.2">
      <c r="AU33857"/>
    </row>
    <row r="33858" spans="47:47" x14ac:dyDescent="0.2">
      <c r="AU33858"/>
    </row>
    <row r="33859" spans="47:47" x14ac:dyDescent="0.2">
      <c r="AU33859"/>
    </row>
    <row r="33860" spans="47:47" x14ac:dyDescent="0.2">
      <c r="AU33860"/>
    </row>
    <row r="33861" spans="47:47" x14ac:dyDescent="0.2">
      <c r="AU33861"/>
    </row>
    <row r="33862" spans="47:47" x14ac:dyDescent="0.2">
      <c r="AU33862"/>
    </row>
    <row r="33863" spans="47:47" x14ac:dyDescent="0.2">
      <c r="AU33863"/>
    </row>
    <row r="33864" spans="47:47" x14ac:dyDescent="0.2">
      <c r="AU33864"/>
    </row>
    <row r="33865" spans="47:47" x14ac:dyDescent="0.2">
      <c r="AU33865"/>
    </row>
    <row r="33866" spans="47:47" x14ac:dyDescent="0.2">
      <c r="AU33866"/>
    </row>
    <row r="33867" spans="47:47" x14ac:dyDescent="0.2">
      <c r="AU33867"/>
    </row>
    <row r="33868" spans="47:47" x14ac:dyDescent="0.2">
      <c r="AU33868"/>
    </row>
    <row r="33869" spans="47:47" x14ac:dyDescent="0.2">
      <c r="AU33869"/>
    </row>
    <row r="33870" spans="47:47" x14ac:dyDescent="0.2">
      <c r="AU33870"/>
    </row>
    <row r="33871" spans="47:47" x14ac:dyDescent="0.2">
      <c r="AU33871"/>
    </row>
    <row r="33872" spans="47:47" x14ac:dyDescent="0.2">
      <c r="AU33872"/>
    </row>
    <row r="33873" spans="47:47" x14ac:dyDescent="0.2">
      <c r="AU33873"/>
    </row>
    <row r="33874" spans="47:47" x14ac:dyDescent="0.2">
      <c r="AU33874"/>
    </row>
    <row r="33875" spans="47:47" x14ac:dyDescent="0.2">
      <c r="AU33875"/>
    </row>
    <row r="33876" spans="47:47" x14ac:dyDescent="0.2">
      <c r="AU33876"/>
    </row>
    <row r="33877" spans="47:47" x14ac:dyDescent="0.2">
      <c r="AU33877"/>
    </row>
    <row r="33878" spans="47:47" x14ac:dyDescent="0.2">
      <c r="AU33878"/>
    </row>
    <row r="33879" spans="47:47" x14ac:dyDescent="0.2">
      <c r="AU33879"/>
    </row>
    <row r="33880" spans="47:47" x14ac:dyDescent="0.2">
      <c r="AU33880"/>
    </row>
    <row r="33881" spans="47:47" x14ac:dyDescent="0.2">
      <c r="AU33881"/>
    </row>
    <row r="33882" spans="47:47" x14ac:dyDescent="0.2">
      <c r="AU33882"/>
    </row>
    <row r="33883" spans="47:47" x14ac:dyDescent="0.2">
      <c r="AU33883"/>
    </row>
    <row r="33884" spans="47:47" x14ac:dyDescent="0.2">
      <c r="AU33884"/>
    </row>
    <row r="33885" spans="47:47" x14ac:dyDescent="0.2">
      <c r="AU33885"/>
    </row>
    <row r="33886" spans="47:47" x14ac:dyDescent="0.2">
      <c r="AU33886"/>
    </row>
    <row r="33887" spans="47:47" x14ac:dyDescent="0.2">
      <c r="AU33887"/>
    </row>
    <row r="33888" spans="47:47" x14ac:dyDescent="0.2">
      <c r="AU33888"/>
    </row>
    <row r="33889" spans="47:47" x14ac:dyDescent="0.2">
      <c r="AU33889"/>
    </row>
    <row r="33890" spans="47:47" x14ac:dyDescent="0.2">
      <c r="AU33890"/>
    </row>
    <row r="33891" spans="47:47" x14ac:dyDescent="0.2">
      <c r="AU33891"/>
    </row>
    <row r="33892" spans="47:47" x14ac:dyDescent="0.2">
      <c r="AU33892"/>
    </row>
    <row r="33893" spans="47:47" x14ac:dyDescent="0.2">
      <c r="AU33893"/>
    </row>
    <row r="33894" spans="47:47" x14ac:dyDescent="0.2">
      <c r="AU33894"/>
    </row>
    <row r="33895" spans="47:47" x14ac:dyDescent="0.2">
      <c r="AU33895"/>
    </row>
    <row r="33896" spans="47:47" x14ac:dyDescent="0.2">
      <c r="AU33896"/>
    </row>
    <row r="33897" spans="47:47" x14ac:dyDescent="0.2">
      <c r="AU33897"/>
    </row>
    <row r="33898" spans="47:47" x14ac:dyDescent="0.2">
      <c r="AU33898"/>
    </row>
    <row r="33899" spans="47:47" x14ac:dyDescent="0.2">
      <c r="AU33899"/>
    </row>
    <row r="33900" spans="47:47" x14ac:dyDescent="0.2">
      <c r="AU33900"/>
    </row>
    <row r="33901" spans="47:47" x14ac:dyDescent="0.2">
      <c r="AU33901"/>
    </row>
    <row r="33902" spans="47:47" x14ac:dyDescent="0.2">
      <c r="AU33902"/>
    </row>
    <row r="33903" spans="47:47" x14ac:dyDescent="0.2">
      <c r="AU33903"/>
    </row>
    <row r="33904" spans="47:47" x14ac:dyDescent="0.2">
      <c r="AU33904"/>
    </row>
    <row r="33905" spans="47:47" x14ac:dyDescent="0.2">
      <c r="AU33905"/>
    </row>
    <row r="33906" spans="47:47" x14ac:dyDescent="0.2">
      <c r="AU33906"/>
    </row>
    <row r="33907" spans="47:47" x14ac:dyDescent="0.2">
      <c r="AU33907"/>
    </row>
    <row r="33908" spans="47:47" x14ac:dyDescent="0.2">
      <c r="AU33908"/>
    </row>
    <row r="33909" spans="47:47" x14ac:dyDescent="0.2">
      <c r="AU33909"/>
    </row>
    <row r="33910" spans="47:47" x14ac:dyDescent="0.2">
      <c r="AU33910"/>
    </row>
    <row r="33911" spans="47:47" x14ac:dyDescent="0.2">
      <c r="AU33911"/>
    </row>
    <row r="33912" spans="47:47" x14ac:dyDescent="0.2">
      <c r="AU33912"/>
    </row>
    <row r="33913" spans="47:47" x14ac:dyDescent="0.2">
      <c r="AU33913"/>
    </row>
    <row r="33914" spans="47:47" x14ac:dyDescent="0.2">
      <c r="AU33914"/>
    </row>
    <row r="33915" spans="47:47" x14ac:dyDescent="0.2">
      <c r="AU33915"/>
    </row>
    <row r="33916" spans="47:47" x14ac:dyDescent="0.2">
      <c r="AU33916"/>
    </row>
    <row r="33917" spans="47:47" x14ac:dyDescent="0.2">
      <c r="AU33917"/>
    </row>
    <row r="33918" spans="47:47" x14ac:dyDescent="0.2">
      <c r="AU33918"/>
    </row>
    <row r="33919" spans="47:47" x14ac:dyDescent="0.2">
      <c r="AU33919"/>
    </row>
    <row r="33920" spans="47:47" x14ac:dyDescent="0.2">
      <c r="AU33920"/>
    </row>
    <row r="33921" spans="47:47" x14ac:dyDescent="0.2">
      <c r="AU33921"/>
    </row>
    <row r="33922" spans="47:47" x14ac:dyDescent="0.2">
      <c r="AU33922"/>
    </row>
    <row r="33923" spans="47:47" x14ac:dyDescent="0.2">
      <c r="AU33923"/>
    </row>
    <row r="33924" spans="47:47" x14ac:dyDescent="0.2">
      <c r="AU33924"/>
    </row>
    <row r="33925" spans="47:47" x14ac:dyDescent="0.2">
      <c r="AU33925"/>
    </row>
    <row r="33926" spans="47:47" x14ac:dyDescent="0.2">
      <c r="AU33926"/>
    </row>
    <row r="33927" spans="47:47" x14ac:dyDescent="0.2">
      <c r="AU33927"/>
    </row>
    <row r="33928" spans="47:47" x14ac:dyDescent="0.2">
      <c r="AU33928"/>
    </row>
    <row r="33929" spans="47:47" x14ac:dyDescent="0.2">
      <c r="AU33929"/>
    </row>
    <row r="33930" spans="47:47" x14ac:dyDescent="0.2">
      <c r="AU33930"/>
    </row>
    <row r="33931" spans="47:47" x14ac:dyDescent="0.2">
      <c r="AU33931"/>
    </row>
    <row r="33932" spans="47:47" x14ac:dyDescent="0.2">
      <c r="AU33932"/>
    </row>
    <row r="33933" spans="47:47" x14ac:dyDescent="0.2">
      <c r="AU33933"/>
    </row>
    <row r="33934" spans="47:47" x14ac:dyDescent="0.2">
      <c r="AU33934"/>
    </row>
    <row r="33935" spans="47:47" x14ac:dyDescent="0.2">
      <c r="AU33935"/>
    </row>
    <row r="33936" spans="47:47" x14ac:dyDescent="0.2">
      <c r="AU33936"/>
    </row>
    <row r="33937" spans="47:47" x14ac:dyDescent="0.2">
      <c r="AU33937"/>
    </row>
    <row r="33938" spans="47:47" x14ac:dyDescent="0.2">
      <c r="AU33938"/>
    </row>
    <row r="33939" spans="47:47" x14ac:dyDescent="0.2">
      <c r="AU33939"/>
    </row>
    <row r="33940" spans="47:47" x14ac:dyDescent="0.2">
      <c r="AU33940"/>
    </row>
    <row r="33941" spans="47:47" x14ac:dyDescent="0.2">
      <c r="AU33941"/>
    </row>
    <row r="33942" spans="47:47" x14ac:dyDescent="0.2">
      <c r="AU33942"/>
    </row>
    <row r="33943" spans="47:47" x14ac:dyDescent="0.2">
      <c r="AU33943"/>
    </row>
    <row r="33944" spans="47:47" x14ac:dyDescent="0.2">
      <c r="AU33944"/>
    </row>
    <row r="33945" spans="47:47" x14ac:dyDescent="0.2">
      <c r="AU33945"/>
    </row>
    <row r="33946" spans="47:47" x14ac:dyDescent="0.2">
      <c r="AU33946"/>
    </row>
    <row r="33947" spans="47:47" x14ac:dyDescent="0.2">
      <c r="AU33947"/>
    </row>
    <row r="33948" spans="47:47" x14ac:dyDescent="0.2">
      <c r="AU33948"/>
    </row>
    <row r="33949" spans="47:47" x14ac:dyDescent="0.2">
      <c r="AU33949"/>
    </row>
    <row r="33950" spans="47:47" x14ac:dyDescent="0.2">
      <c r="AU33950"/>
    </row>
    <row r="33951" spans="47:47" x14ac:dyDescent="0.2">
      <c r="AU33951"/>
    </row>
    <row r="33952" spans="47:47" x14ac:dyDescent="0.2">
      <c r="AU33952"/>
    </row>
    <row r="33953" spans="47:47" x14ac:dyDescent="0.2">
      <c r="AU33953"/>
    </row>
    <row r="33954" spans="47:47" x14ac:dyDescent="0.2">
      <c r="AU33954"/>
    </row>
    <row r="33955" spans="47:47" x14ac:dyDescent="0.2">
      <c r="AU33955"/>
    </row>
    <row r="33956" spans="47:47" x14ac:dyDescent="0.2">
      <c r="AU33956"/>
    </row>
    <row r="33957" spans="47:47" x14ac:dyDescent="0.2">
      <c r="AU33957"/>
    </row>
    <row r="33958" spans="47:47" x14ac:dyDescent="0.2">
      <c r="AU33958"/>
    </row>
    <row r="33959" spans="47:47" x14ac:dyDescent="0.2">
      <c r="AU33959"/>
    </row>
    <row r="33960" spans="47:47" x14ac:dyDescent="0.2">
      <c r="AU33960"/>
    </row>
    <row r="33961" spans="47:47" x14ac:dyDescent="0.2">
      <c r="AU33961"/>
    </row>
    <row r="33962" spans="47:47" x14ac:dyDescent="0.2">
      <c r="AU33962"/>
    </row>
    <row r="33963" spans="47:47" x14ac:dyDescent="0.2">
      <c r="AU33963"/>
    </row>
    <row r="33964" spans="47:47" x14ac:dyDescent="0.2">
      <c r="AU33964"/>
    </row>
    <row r="33965" spans="47:47" x14ac:dyDescent="0.2">
      <c r="AU33965"/>
    </row>
    <row r="33966" spans="47:47" x14ac:dyDescent="0.2">
      <c r="AU33966"/>
    </row>
    <row r="33967" spans="47:47" x14ac:dyDescent="0.2">
      <c r="AU33967"/>
    </row>
    <row r="33968" spans="47:47" x14ac:dyDescent="0.2">
      <c r="AU33968"/>
    </row>
    <row r="33969" spans="47:47" x14ac:dyDescent="0.2">
      <c r="AU33969"/>
    </row>
    <row r="33970" spans="47:47" x14ac:dyDescent="0.2">
      <c r="AU33970"/>
    </row>
    <row r="33971" spans="47:47" x14ac:dyDescent="0.2">
      <c r="AU33971"/>
    </row>
    <row r="33972" spans="47:47" x14ac:dyDescent="0.2">
      <c r="AU33972"/>
    </row>
    <row r="33973" spans="47:47" x14ac:dyDescent="0.2">
      <c r="AU33973"/>
    </row>
    <row r="33974" spans="47:47" x14ac:dyDescent="0.2">
      <c r="AU33974"/>
    </row>
    <row r="33975" spans="47:47" x14ac:dyDescent="0.2">
      <c r="AU33975"/>
    </row>
    <row r="33976" spans="47:47" x14ac:dyDescent="0.2">
      <c r="AU33976"/>
    </row>
    <row r="33977" spans="47:47" x14ac:dyDescent="0.2">
      <c r="AU33977"/>
    </row>
    <row r="33978" spans="47:47" x14ac:dyDescent="0.2">
      <c r="AU33978"/>
    </row>
    <row r="33979" spans="47:47" x14ac:dyDescent="0.2">
      <c r="AU33979"/>
    </row>
    <row r="33980" spans="47:47" x14ac:dyDescent="0.2">
      <c r="AU33980"/>
    </row>
    <row r="33981" spans="47:47" x14ac:dyDescent="0.2">
      <c r="AU33981"/>
    </row>
    <row r="33982" spans="47:47" x14ac:dyDescent="0.2">
      <c r="AU33982"/>
    </row>
    <row r="33983" spans="47:47" x14ac:dyDescent="0.2">
      <c r="AU33983"/>
    </row>
    <row r="33984" spans="47:47" x14ac:dyDescent="0.2">
      <c r="AU33984"/>
    </row>
    <row r="33985" spans="47:47" x14ac:dyDescent="0.2">
      <c r="AU33985"/>
    </row>
    <row r="33986" spans="47:47" x14ac:dyDescent="0.2">
      <c r="AU33986"/>
    </row>
    <row r="33987" spans="47:47" x14ac:dyDescent="0.2">
      <c r="AU33987"/>
    </row>
    <row r="33988" spans="47:47" x14ac:dyDescent="0.2">
      <c r="AU33988"/>
    </row>
    <row r="33989" spans="47:47" x14ac:dyDescent="0.2">
      <c r="AU33989"/>
    </row>
    <row r="33990" spans="47:47" x14ac:dyDescent="0.2">
      <c r="AU33990"/>
    </row>
    <row r="33991" spans="47:47" x14ac:dyDescent="0.2">
      <c r="AU33991"/>
    </row>
    <row r="33992" spans="47:47" x14ac:dyDescent="0.2">
      <c r="AU33992"/>
    </row>
    <row r="33993" spans="47:47" x14ac:dyDescent="0.2">
      <c r="AU33993"/>
    </row>
    <row r="33994" spans="47:47" x14ac:dyDescent="0.2">
      <c r="AU33994"/>
    </row>
    <row r="33995" spans="47:47" x14ac:dyDescent="0.2">
      <c r="AU33995"/>
    </row>
    <row r="33996" spans="47:47" x14ac:dyDescent="0.2">
      <c r="AU33996"/>
    </row>
    <row r="33997" spans="47:47" x14ac:dyDescent="0.2">
      <c r="AU33997"/>
    </row>
    <row r="33998" spans="47:47" x14ac:dyDescent="0.2">
      <c r="AU33998"/>
    </row>
    <row r="33999" spans="47:47" x14ac:dyDescent="0.2">
      <c r="AU33999"/>
    </row>
    <row r="34000" spans="47:47" x14ac:dyDescent="0.2">
      <c r="AU34000"/>
    </row>
    <row r="34001" spans="47:47" x14ac:dyDescent="0.2">
      <c r="AU34001"/>
    </row>
    <row r="34002" spans="47:47" x14ac:dyDescent="0.2">
      <c r="AU34002"/>
    </row>
    <row r="34003" spans="47:47" x14ac:dyDescent="0.2">
      <c r="AU34003"/>
    </row>
    <row r="34004" spans="47:47" x14ac:dyDescent="0.2">
      <c r="AU34004"/>
    </row>
    <row r="34005" spans="47:47" x14ac:dyDescent="0.2">
      <c r="AU34005"/>
    </row>
    <row r="34006" spans="47:47" x14ac:dyDescent="0.2">
      <c r="AU34006"/>
    </row>
    <row r="34007" spans="47:47" x14ac:dyDescent="0.2">
      <c r="AU34007"/>
    </row>
    <row r="34008" spans="47:47" x14ac:dyDescent="0.2">
      <c r="AU34008"/>
    </row>
    <row r="34009" spans="47:47" x14ac:dyDescent="0.2">
      <c r="AU34009"/>
    </row>
    <row r="34010" spans="47:47" x14ac:dyDescent="0.2">
      <c r="AU34010"/>
    </row>
    <row r="34011" spans="47:47" x14ac:dyDescent="0.2">
      <c r="AU34011"/>
    </row>
    <row r="34012" spans="47:47" x14ac:dyDescent="0.2">
      <c r="AU34012"/>
    </row>
    <row r="34013" spans="47:47" x14ac:dyDescent="0.2">
      <c r="AU34013"/>
    </row>
    <row r="34014" spans="47:47" x14ac:dyDescent="0.2">
      <c r="AU34014"/>
    </row>
    <row r="34015" spans="47:47" x14ac:dyDescent="0.2">
      <c r="AU34015"/>
    </row>
    <row r="34016" spans="47:47" x14ac:dyDescent="0.2">
      <c r="AU34016"/>
    </row>
    <row r="34017" spans="47:47" x14ac:dyDescent="0.2">
      <c r="AU34017"/>
    </row>
    <row r="34018" spans="47:47" x14ac:dyDescent="0.2">
      <c r="AU34018"/>
    </row>
    <row r="34019" spans="47:47" x14ac:dyDescent="0.2">
      <c r="AU34019"/>
    </row>
    <row r="34020" spans="47:47" x14ac:dyDescent="0.2">
      <c r="AU34020"/>
    </row>
    <row r="34021" spans="47:47" x14ac:dyDescent="0.2">
      <c r="AU34021"/>
    </row>
    <row r="34022" spans="47:47" x14ac:dyDescent="0.2">
      <c r="AU34022"/>
    </row>
    <row r="34023" spans="47:47" x14ac:dyDescent="0.2">
      <c r="AU34023"/>
    </row>
    <row r="34024" spans="47:47" x14ac:dyDescent="0.2">
      <c r="AU34024"/>
    </row>
    <row r="34025" spans="47:47" x14ac:dyDescent="0.2">
      <c r="AU34025"/>
    </row>
    <row r="34026" spans="47:47" x14ac:dyDescent="0.2">
      <c r="AU34026"/>
    </row>
    <row r="34027" spans="47:47" x14ac:dyDescent="0.2">
      <c r="AU34027"/>
    </row>
    <row r="34028" spans="47:47" x14ac:dyDescent="0.2">
      <c r="AU34028"/>
    </row>
    <row r="34029" spans="47:47" x14ac:dyDescent="0.2">
      <c r="AU34029"/>
    </row>
    <row r="34030" spans="47:47" x14ac:dyDescent="0.2">
      <c r="AU34030"/>
    </row>
    <row r="34031" spans="47:47" x14ac:dyDescent="0.2">
      <c r="AU34031"/>
    </row>
    <row r="34032" spans="47:47" x14ac:dyDescent="0.2">
      <c r="AU34032"/>
    </row>
    <row r="34033" spans="47:47" x14ac:dyDescent="0.2">
      <c r="AU34033"/>
    </row>
    <row r="34034" spans="47:47" x14ac:dyDescent="0.2">
      <c r="AU34034"/>
    </row>
    <row r="34035" spans="47:47" x14ac:dyDescent="0.2">
      <c r="AU34035"/>
    </row>
    <row r="34036" spans="47:47" x14ac:dyDescent="0.2">
      <c r="AU34036"/>
    </row>
    <row r="34037" spans="47:47" x14ac:dyDescent="0.2">
      <c r="AU34037"/>
    </row>
    <row r="34038" spans="47:47" x14ac:dyDescent="0.2">
      <c r="AU34038"/>
    </row>
    <row r="34039" spans="47:47" x14ac:dyDescent="0.2">
      <c r="AU34039"/>
    </row>
    <row r="34040" spans="47:47" x14ac:dyDescent="0.2">
      <c r="AU34040"/>
    </row>
    <row r="34041" spans="47:47" x14ac:dyDescent="0.2">
      <c r="AU34041"/>
    </row>
    <row r="34042" spans="47:47" x14ac:dyDescent="0.2">
      <c r="AU34042"/>
    </row>
    <row r="34043" spans="47:47" x14ac:dyDescent="0.2">
      <c r="AU34043"/>
    </row>
    <row r="34044" spans="47:47" x14ac:dyDescent="0.2">
      <c r="AU34044"/>
    </row>
    <row r="34045" spans="47:47" x14ac:dyDescent="0.2">
      <c r="AU34045"/>
    </row>
    <row r="34046" spans="47:47" x14ac:dyDescent="0.2">
      <c r="AU34046"/>
    </row>
    <row r="34047" spans="47:47" x14ac:dyDescent="0.2">
      <c r="AU34047"/>
    </row>
    <row r="34048" spans="47:47" x14ac:dyDescent="0.2">
      <c r="AU34048"/>
    </row>
    <row r="34049" spans="47:47" x14ac:dyDescent="0.2">
      <c r="AU34049"/>
    </row>
    <row r="34050" spans="47:47" x14ac:dyDescent="0.2">
      <c r="AU34050"/>
    </row>
    <row r="34051" spans="47:47" x14ac:dyDescent="0.2">
      <c r="AU34051"/>
    </row>
    <row r="34052" spans="47:47" x14ac:dyDescent="0.2">
      <c r="AU34052"/>
    </row>
    <row r="34053" spans="47:47" x14ac:dyDescent="0.2">
      <c r="AU34053"/>
    </row>
    <row r="34054" spans="47:47" x14ac:dyDescent="0.2">
      <c r="AU34054"/>
    </row>
    <row r="34055" spans="47:47" x14ac:dyDescent="0.2">
      <c r="AU34055"/>
    </row>
    <row r="34056" spans="47:47" x14ac:dyDescent="0.2">
      <c r="AU34056"/>
    </row>
    <row r="34057" spans="47:47" x14ac:dyDescent="0.2">
      <c r="AU34057"/>
    </row>
    <row r="34058" spans="47:47" x14ac:dyDescent="0.2">
      <c r="AU34058"/>
    </row>
    <row r="34059" spans="47:47" x14ac:dyDescent="0.2">
      <c r="AU34059"/>
    </row>
    <row r="34060" spans="47:47" x14ac:dyDescent="0.2">
      <c r="AU34060"/>
    </row>
    <row r="34061" spans="47:47" x14ac:dyDescent="0.2">
      <c r="AU34061"/>
    </row>
    <row r="34062" spans="47:47" x14ac:dyDescent="0.2">
      <c r="AU34062"/>
    </row>
    <row r="34063" spans="47:47" x14ac:dyDescent="0.2">
      <c r="AU34063"/>
    </row>
    <row r="34064" spans="47:47" x14ac:dyDescent="0.2">
      <c r="AU34064"/>
    </row>
    <row r="34065" spans="47:47" x14ac:dyDescent="0.2">
      <c r="AU34065"/>
    </row>
    <row r="34066" spans="47:47" x14ac:dyDescent="0.2">
      <c r="AU34066"/>
    </row>
    <row r="34067" spans="47:47" x14ac:dyDescent="0.2">
      <c r="AU34067"/>
    </row>
    <row r="34068" spans="47:47" x14ac:dyDescent="0.2">
      <c r="AU34068"/>
    </row>
    <row r="34069" spans="47:47" x14ac:dyDescent="0.2">
      <c r="AU34069"/>
    </row>
    <row r="34070" spans="47:47" x14ac:dyDescent="0.2">
      <c r="AU34070"/>
    </row>
    <row r="34071" spans="47:47" x14ac:dyDescent="0.2">
      <c r="AU34071"/>
    </row>
    <row r="34072" spans="47:47" x14ac:dyDescent="0.2">
      <c r="AU34072"/>
    </row>
    <row r="34073" spans="47:47" x14ac:dyDescent="0.2">
      <c r="AU34073"/>
    </row>
    <row r="34074" spans="47:47" x14ac:dyDescent="0.2">
      <c r="AU34074"/>
    </row>
    <row r="34075" spans="47:47" x14ac:dyDescent="0.2">
      <c r="AU34075"/>
    </row>
    <row r="34076" spans="47:47" x14ac:dyDescent="0.2">
      <c r="AU34076"/>
    </row>
    <row r="34077" spans="47:47" x14ac:dyDescent="0.2">
      <c r="AU34077"/>
    </row>
    <row r="34078" spans="47:47" x14ac:dyDescent="0.2">
      <c r="AU34078"/>
    </row>
    <row r="34079" spans="47:47" x14ac:dyDescent="0.2">
      <c r="AU34079"/>
    </row>
    <row r="34080" spans="47:47" x14ac:dyDescent="0.2">
      <c r="AU34080"/>
    </row>
    <row r="34081" spans="47:47" x14ac:dyDescent="0.2">
      <c r="AU34081"/>
    </row>
    <row r="34082" spans="47:47" x14ac:dyDescent="0.2">
      <c r="AU34082"/>
    </row>
    <row r="34083" spans="47:47" x14ac:dyDescent="0.2">
      <c r="AU34083"/>
    </row>
    <row r="34084" spans="47:47" x14ac:dyDescent="0.2">
      <c r="AU34084"/>
    </row>
    <row r="34085" spans="47:47" x14ac:dyDescent="0.2">
      <c r="AU34085"/>
    </row>
    <row r="34086" spans="47:47" x14ac:dyDescent="0.2">
      <c r="AU34086"/>
    </row>
    <row r="34087" spans="47:47" x14ac:dyDescent="0.2">
      <c r="AU34087"/>
    </row>
    <row r="34088" spans="47:47" x14ac:dyDescent="0.2">
      <c r="AU34088"/>
    </row>
    <row r="34089" spans="47:47" x14ac:dyDescent="0.2">
      <c r="AU34089"/>
    </row>
    <row r="34090" spans="47:47" x14ac:dyDescent="0.2">
      <c r="AU34090"/>
    </row>
    <row r="34091" spans="47:47" x14ac:dyDescent="0.2">
      <c r="AU34091"/>
    </row>
    <row r="34092" spans="47:47" x14ac:dyDescent="0.2">
      <c r="AU34092"/>
    </row>
    <row r="34093" spans="47:47" x14ac:dyDescent="0.2">
      <c r="AU34093"/>
    </row>
    <row r="34094" spans="47:47" x14ac:dyDescent="0.2">
      <c r="AU34094"/>
    </row>
    <row r="34095" spans="47:47" x14ac:dyDescent="0.2">
      <c r="AU34095"/>
    </row>
    <row r="34096" spans="47:47" x14ac:dyDescent="0.2">
      <c r="AU34096"/>
    </row>
    <row r="34097" spans="47:47" x14ac:dyDescent="0.2">
      <c r="AU34097"/>
    </row>
    <row r="34098" spans="47:47" x14ac:dyDescent="0.2">
      <c r="AU34098"/>
    </row>
    <row r="34099" spans="47:47" x14ac:dyDescent="0.2">
      <c r="AU34099"/>
    </row>
    <row r="34100" spans="47:47" x14ac:dyDescent="0.2">
      <c r="AU34100"/>
    </row>
    <row r="34101" spans="47:47" x14ac:dyDescent="0.2">
      <c r="AU34101"/>
    </row>
    <row r="34102" spans="47:47" x14ac:dyDescent="0.2">
      <c r="AU34102"/>
    </row>
    <row r="34103" spans="47:47" x14ac:dyDescent="0.2">
      <c r="AU34103"/>
    </row>
    <row r="34104" spans="47:47" x14ac:dyDescent="0.2">
      <c r="AU34104"/>
    </row>
    <row r="34105" spans="47:47" x14ac:dyDescent="0.2">
      <c r="AU34105"/>
    </row>
    <row r="34106" spans="47:47" x14ac:dyDescent="0.2">
      <c r="AU34106"/>
    </row>
    <row r="34107" spans="47:47" x14ac:dyDescent="0.2">
      <c r="AU34107"/>
    </row>
    <row r="34108" spans="47:47" x14ac:dyDescent="0.2">
      <c r="AU34108"/>
    </row>
    <row r="34109" spans="47:47" x14ac:dyDescent="0.2">
      <c r="AU34109"/>
    </row>
    <row r="34110" spans="47:47" x14ac:dyDescent="0.2">
      <c r="AU34110"/>
    </row>
    <row r="34111" spans="47:47" x14ac:dyDescent="0.2">
      <c r="AU34111"/>
    </row>
    <row r="34112" spans="47:47" x14ac:dyDescent="0.2">
      <c r="AU34112"/>
    </row>
    <row r="34113" spans="47:47" x14ac:dyDescent="0.2">
      <c r="AU34113"/>
    </row>
    <row r="34114" spans="47:47" x14ac:dyDescent="0.2">
      <c r="AU34114"/>
    </row>
    <row r="34115" spans="47:47" x14ac:dyDescent="0.2">
      <c r="AU34115"/>
    </row>
    <row r="34116" spans="47:47" x14ac:dyDescent="0.2">
      <c r="AU34116"/>
    </row>
    <row r="34117" spans="47:47" x14ac:dyDescent="0.2">
      <c r="AU34117"/>
    </row>
    <row r="34118" spans="47:47" x14ac:dyDescent="0.2">
      <c r="AU34118"/>
    </row>
    <row r="34119" spans="47:47" x14ac:dyDescent="0.2">
      <c r="AU34119"/>
    </row>
    <row r="34120" spans="47:47" x14ac:dyDescent="0.2">
      <c r="AU34120"/>
    </row>
    <row r="34121" spans="47:47" x14ac:dyDescent="0.2">
      <c r="AU34121"/>
    </row>
    <row r="34122" spans="47:47" x14ac:dyDescent="0.2">
      <c r="AU34122"/>
    </row>
    <row r="34123" spans="47:47" x14ac:dyDescent="0.2">
      <c r="AU34123"/>
    </row>
    <row r="34124" spans="47:47" x14ac:dyDescent="0.2">
      <c r="AU34124"/>
    </row>
    <row r="34125" spans="47:47" x14ac:dyDescent="0.2">
      <c r="AU34125"/>
    </row>
    <row r="34126" spans="47:47" x14ac:dyDescent="0.2">
      <c r="AU34126"/>
    </row>
    <row r="34127" spans="47:47" x14ac:dyDescent="0.2">
      <c r="AU34127"/>
    </row>
    <row r="34128" spans="47:47" x14ac:dyDescent="0.2">
      <c r="AU34128"/>
    </row>
    <row r="34129" spans="47:47" x14ac:dyDescent="0.2">
      <c r="AU34129"/>
    </row>
    <row r="34130" spans="47:47" x14ac:dyDescent="0.2">
      <c r="AU34130"/>
    </row>
    <row r="34131" spans="47:47" x14ac:dyDescent="0.2">
      <c r="AU34131"/>
    </row>
    <row r="34132" spans="47:47" x14ac:dyDescent="0.2">
      <c r="AU34132"/>
    </row>
    <row r="34133" spans="47:47" x14ac:dyDescent="0.2">
      <c r="AU34133"/>
    </row>
    <row r="34134" spans="47:47" x14ac:dyDescent="0.2">
      <c r="AU34134"/>
    </row>
    <row r="34135" spans="47:47" x14ac:dyDescent="0.2">
      <c r="AU34135"/>
    </row>
    <row r="34136" spans="47:47" x14ac:dyDescent="0.2">
      <c r="AU34136"/>
    </row>
    <row r="34137" spans="47:47" x14ac:dyDescent="0.2">
      <c r="AU34137"/>
    </row>
    <row r="34138" spans="47:47" x14ac:dyDescent="0.2">
      <c r="AU34138"/>
    </row>
    <row r="34139" spans="47:47" x14ac:dyDescent="0.2">
      <c r="AU34139"/>
    </row>
    <row r="34140" spans="47:47" x14ac:dyDescent="0.2">
      <c r="AU34140"/>
    </row>
    <row r="34141" spans="47:47" x14ac:dyDescent="0.2">
      <c r="AU34141"/>
    </row>
    <row r="34142" spans="47:47" x14ac:dyDescent="0.2">
      <c r="AU34142"/>
    </row>
    <row r="34143" spans="47:47" x14ac:dyDescent="0.2">
      <c r="AU34143"/>
    </row>
    <row r="34144" spans="47:47" x14ac:dyDescent="0.2">
      <c r="AU34144"/>
    </row>
    <row r="34145" spans="47:47" x14ac:dyDescent="0.2">
      <c r="AU34145"/>
    </row>
    <row r="34146" spans="47:47" x14ac:dyDescent="0.2">
      <c r="AU34146"/>
    </row>
    <row r="34147" spans="47:47" x14ac:dyDescent="0.2">
      <c r="AU34147"/>
    </row>
    <row r="34148" spans="47:47" x14ac:dyDescent="0.2">
      <c r="AU34148"/>
    </row>
    <row r="34149" spans="47:47" x14ac:dyDescent="0.2">
      <c r="AU34149"/>
    </row>
    <row r="34150" spans="47:47" x14ac:dyDescent="0.2">
      <c r="AU34150"/>
    </row>
    <row r="34151" spans="47:47" x14ac:dyDescent="0.2">
      <c r="AU34151"/>
    </row>
    <row r="34152" spans="47:47" x14ac:dyDescent="0.2">
      <c r="AU34152"/>
    </row>
    <row r="34153" spans="47:47" x14ac:dyDescent="0.2">
      <c r="AU34153"/>
    </row>
    <row r="34154" spans="47:47" x14ac:dyDescent="0.2">
      <c r="AU34154"/>
    </row>
    <row r="34155" spans="47:47" x14ac:dyDescent="0.2">
      <c r="AU34155"/>
    </row>
    <row r="34156" spans="47:47" x14ac:dyDescent="0.2">
      <c r="AU34156"/>
    </row>
    <row r="34157" spans="47:47" x14ac:dyDescent="0.2">
      <c r="AU34157"/>
    </row>
    <row r="34158" spans="47:47" x14ac:dyDescent="0.2">
      <c r="AU34158"/>
    </row>
    <row r="34159" spans="47:47" x14ac:dyDescent="0.2">
      <c r="AU34159"/>
    </row>
    <row r="34160" spans="47:47" x14ac:dyDescent="0.2">
      <c r="AU34160"/>
    </row>
    <row r="34161" spans="47:47" x14ac:dyDescent="0.2">
      <c r="AU34161"/>
    </row>
    <row r="34162" spans="47:47" x14ac:dyDescent="0.2">
      <c r="AU34162"/>
    </row>
    <row r="34163" spans="47:47" x14ac:dyDescent="0.2">
      <c r="AU34163"/>
    </row>
    <row r="34164" spans="47:47" x14ac:dyDescent="0.2">
      <c r="AU34164"/>
    </row>
    <row r="34165" spans="47:47" x14ac:dyDescent="0.2">
      <c r="AU34165"/>
    </row>
    <row r="34166" spans="47:47" x14ac:dyDescent="0.2">
      <c r="AU34166"/>
    </row>
    <row r="34167" spans="47:47" x14ac:dyDescent="0.2">
      <c r="AU34167"/>
    </row>
    <row r="34168" spans="47:47" x14ac:dyDescent="0.2">
      <c r="AU34168"/>
    </row>
    <row r="34169" spans="47:47" x14ac:dyDescent="0.2">
      <c r="AU34169"/>
    </row>
    <row r="34170" spans="47:47" x14ac:dyDescent="0.2">
      <c r="AU34170"/>
    </row>
    <row r="34171" spans="47:47" x14ac:dyDescent="0.2">
      <c r="AU34171"/>
    </row>
    <row r="34172" spans="47:47" x14ac:dyDescent="0.2">
      <c r="AU34172"/>
    </row>
    <row r="34173" spans="47:47" x14ac:dyDescent="0.2">
      <c r="AU34173"/>
    </row>
    <row r="34174" spans="47:47" x14ac:dyDescent="0.2">
      <c r="AU34174"/>
    </row>
    <row r="34175" spans="47:47" x14ac:dyDescent="0.2">
      <c r="AU34175"/>
    </row>
    <row r="34176" spans="47:47" x14ac:dyDescent="0.2">
      <c r="AU34176"/>
    </row>
    <row r="34177" spans="47:47" x14ac:dyDescent="0.2">
      <c r="AU34177"/>
    </row>
    <row r="34178" spans="47:47" x14ac:dyDescent="0.2">
      <c r="AU34178"/>
    </row>
    <row r="34179" spans="47:47" x14ac:dyDescent="0.2">
      <c r="AU34179"/>
    </row>
    <row r="34180" spans="47:47" x14ac:dyDescent="0.2">
      <c r="AU34180"/>
    </row>
    <row r="34181" spans="47:47" x14ac:dyDescent="0.2">
      <c r="AU34181"/>
    </row>
    <row r="34182" spans="47:47" x14ac:dyDescent="0.2">
      <c r="AU34182"/>
    </row>
    <row r="34183" spans="47:47" x14ac:dyDescent="0.2">
      <c r="AU34183"/>
    </row>
    <row r="34184" spans="47:47" x14ac:dyDescent="0.2">
      <c r="AU34184"/>
    </row>
    <row r="34185" spans="47:47" x14ac:dyDescent="0.2">
      <c r="AU34185"/>
    </row>
    <row r="34186" spans="47:47" x14ac:dyDescent="0.2">
      <c r="AU34186"/>
    </row>
    <row r="34187" spans="47:47" x14ac:dyDescent="0.2">
      <c r="AU34187"/>
    </row>
    <row r="34188" spans="47:47" x14ac:dyDescent="0.2">
      <c r="AU34188"/>
    </row>
    <row r="34189" spans="47:47" x14ac:dyDescent="0.2">
      <c r="AU34189"/>
    </row>
    <row r="34190" spans="47:47" x14ac:dyDescent="0.2">
      <c r="AU34190"/>
    </row>
    <row r="34191" spans="47:47" x14ac:dyDescent="0.2">
      <c r="AU34191"/>
    </row>
    <row r="34192" spans="47:47" x14ac:dyDescent="0.2">
      <c r="AU34192"/>
    </row>
    <row r="34193" spans="47:47" x14ac:dyDescent="0.2">
      <c r="AU34193"/>
    </row>
    <row r="34194" spans="47:47" x14ac:dyDescent="0.2">
      <c r="AU34194"/>
    </row>
    <row r="34195" spans="47:47" x14ac:dyDescent="0.2">
      <c r="AU34195"/>
    </row>
    <row r="34196" spans="47:47" x14ac:dyDescent="0.2">
      <c r="AU34196"/>
    </row>
    <row r="34197" spans="47:47" x14ac:dyDescent="0.2">
      <c r="AU34197"/>
    </row>
    <row r="34198" spans="47:47" x14ac:dyDescent="0.2">
      <c r="AU34198"/>
    </row>
    <row r="34199" spans="47:47" x14ac:dyDescent="0.2">
      <c r="AU34199"/>
    </row>
    <row r="34200" spans="47:47" x14ac:dyDescent="0.2">
      <c r="AU34200"/>
    </row>
    <row r="34201" spans="47:47" x14ac:dyDescent="0.2">
      <c r="AU34201"/>
    </row>
    <row r="34202" spans="47:47" x14ac:dyDescent="0.2">
      <c r="AU34202"/>
    </row>
    <row r="34203" spans="47:47" x14ac:dyDescent="0.2">
      <c r="AU34203"/>
    </row>
    <row r="34204" spans="47:47" x14ac:dyDescent="0.2">
      <c r="AU34204"/>
    </row>
    <row r="34205" spans="47:47" x14ac:dyDescent="0.2">
      <c r="AU34205"/>
    </row>
    <row r="34206" spans="47:47" x14ac:dyDescent="0.2">
      <c r="AU34206"/>
    </row>
    <row r="34207" spans="47:47" x14ac:dyDescent="0.2">
      <c r="AU34207"/>
    </row>
    <row r="34208" spans="47:47" x14ac:dyDescent="0.2">
      <c r="AU34208"/>
    </row>
    <row r="34209" spans="47:47" x14ac:dyDescent="0.2">
      <c r="AU34209"/>
    </row>
    <row r="34210" spans="47:47" x14ac:dyDescent="0.2">
      <c r="AU34210"/>
    </row>
    <row r="34211" spans="47:47" x14ac:dyDescent="0.2">
      <c r="AU34211"/>
    </row>
    <row r="34212" spans="47:47" x14ac:dyDescent="0.2">
      <c r="AU34212"/>
    </row>
    <row r="34213" spans="47:47" x14ac:dyDescent="0.2">
      <c r="AU34213"/>
    </row>
    <row r="34214" spans="47:47" x14ac:dyDescent="0.2">
      <c r="AU34214"/>
    </row>
    <row r="34215" spans="47:47" x14ac:dyDescent="0.2">
      <c r="AU34215"/>
    </row>
    <row r="34216" spans="47:47" x14ac:dyDescent="0.2">
      <c r="AU34216"/>
    </row>
    <row r="34217" spans="47:47" x14ac:dyDescent="0.2">
      <c r="AU34217"/>
    </row>
    <row r="34218" spans="47:47" x14ac:dyDescent="0.2">
      <c r="AU34218"/>
    </row>
    <row r="34219" spans="47:47" x14ac:dyDescent="0.2">
      <c r="AU34219"/>
    </row>
    <row r="34220" spans="47:47" x14ac:dyDescent="0.2">
      <c r="AU34220"/>
    </row>
    <row r="34221" spans="47:47" x14ac:dyDescent="0.2">
      <c r="AU34221"/>
    </row>
    <row r="34222" spans="47:47" x14ac:dyDescent="0.2">
      <c r="AU34222"/>
    </row>
    <row r="34223" spans="47:47" x14ac:dyDescent="0.2">
      <c r="AU34223"/>
    </row>
    <row r="34224" spans="47:47" x14ac:dyDescent="0.2">
      <c r="AU34224"/>
    </row>
    <row r="34225" spans="47:47" x14ac:dyDescent="0.2">
      <c r="AU34225"/>
    </row>
    <row r="34226" spans="47:47" x14ac:dyDescent="0.2">
      <c r="AU34226"/>
    </row>
    <row r="34227" spans="47:47" x14ac:dyDescent="0.2">
      <c r="AU34227"/>
    </row>
    <row r="34228" spans="47:47" x14ac:dyDescent="0.2">
      <c r="AU34228"/>
    </row>
    <row r="34229" spans="47:47" x14ac:dyDescent="0.2">
      <c r="AU34229"/>
    </row>
    <row r="34230" spans="47:47" x14ac:dyDescent="0.2">
      <c r="AU34230"/>
    </row>
    <row r="34231" spans="47:47" x14ac:dyDescent="0.2">
      <c r="AU34231"/>
    </row>
    <row r="34232" spans="47:47" x14ac:dyDescent="0.2">
      <c r="AU34232"/>
    </row>
    <row r="34233" spans="47:47" x14ac:dyDescent="0.2">
      <c r="AU34233"/>
    </row>
    <row r="34234" spans="47:47" x14ac:dyDescent="0.2">
      <c r="AU34234"/>
    </row>
    <row r="34235" spans="47:47" x14ac:dyDescent="0.2">
      <c r="AU34235"/>
    </row>
    <row r="34236" spans="47:47" x14ac:dyDescent="0.2">
      <c r="AU34236"/>
    </row>
    <row r="34237" spans="47:47" x14ac:dyDescent="0.2">
      <c r="AU34237"/>
    </row>
    <row r="34238" spans="47:47" x14ac:dyDescent="0.2">
      <c r="AU34238"/>
    </row>
    <row r="34239" spans="47:47" x14ac:dyDescent="0.2">
      <c r="AU34239"/>
    </row>
    <row r="34240" spans="47:47" x14ac:dyDescent="0.2">
      <c r="AU34240"/>
    </row>
    <row r="34241" spans="47:47" x14ac:dyDescent="0.2">
      <c r="AU34241"/>
    </row>
    <row r="34242" spans="47:47" x14ac:dyDescent="0.2">
      <c r="AU34242"/>
    </row>
    <row r="34243" spans="47:47" x14ac:dyDescent="0.2">
      <c r="AU34243"/>
    </row>
    <row r="34244" spans="47:47" x14ac:dyDescent="0.2">
      <c r="AU34244"/>
    </row>
    <row r="34245" spans="47:47" x14ac:dyDescent="0.2">
      <c r="AU34245"/>
    </row>
    <row r="34246" spans="47:47" x14ac:dyDescent="0.2">
      <c r="AU34246"/>
    </row>
    <row r="34247" spans="47:47" x14ac:dyDescent="0.2">
      <c r="AU34247"/>
    </row>
    <row r="34248" spans="47:47" x14ac:dyDescent="0.2">
      <c r="AU34248"/>
    </row>
    <row r="34249" spans="47:47" x14ac:dyDescent="0.2">
      <c r="AU34249"/>
    </row>
    <row r="34250" spans="47:47" x14ac:dyDescent="0.2">
      <c r="AU34250"/>
    </row>
    <row r="34251" spans="47:47" x14ac:dyDescent="0.2">
      <c r="AU34251"/>
    </row>
    <row r="34252" spans="47:47" x14ac:dyDescent="0.2">
      <c r="AU34252"/>
    </row>
    <row r="34253" spans="47:47" x14ac:dyDescent="0.2">
      <c r="AU34253"/>
    </row>
    <row r="34254" spans="47:47" x14ac:dyDescent="0.2">
      <c r="AU34254"/>
    </row>
    <row r="34255" spans="47:47" x14ac:dyDescent="0.2">
      <c r="AU34255"/>
    </row>
    <row r="34256" spans="47:47" x14ac:dyDescent="0.2">
      <c r="AU34256"/>
    </row>
    <row r="34257" spans="47:47" x14ac:dyDescent="0.2">
      <c r="AU34257"/>
    </row>
    <row r="34258" spans="47:47" x14ac:dyDescent="0.2">
      <c r="AU34258"/>
    </row>
    <row r="34259" spans="47:47" x14ac:dyDescent="0.2">
      <c r="AU34259"/>
    </row>
    <row r="34260" spans="47:47" x14ac:dyDescent="0.2">
      <c r="AU34260"/>
    </row>
    <row r="34261" spans="47:47" x14ac:dyDescent="0.2">
      <c r="AU34261"/>
    </row>
    <row r="34262" spans="47:47" x14ac:dyDescent="0.2">
      <c r="AU34262"/>
    </row>
    <row r="34263" spans="47:47" x14ac:dyDescent="0.2">
      <c r="AU34263"/>
    </row>
    <row r="34264" spans="47:47" x14ac:dyDescent="0.2">
      <c r="AU34264"/>
    </row>
    <row r="34265" spans="47:47" x14ac:dyDescent="0.2">
      <c r="AU34265"/>
    </row>
    <row r="34266" spans="47:47" x14ac:dyDescent="0.2">
      <c r="AU34266"/>
    </row>
    <row r="34267" spans="47:47" x14ac:dyDescent="0.2">
      <c r="AU34267"/>
    </row>
    <row r="34268" spans="47:47" x14ac:dyDescent="0.2">
      <c r="AU34268"/>
    </row>
    <row r="34269" spans="47:47" x14ac:dyDescent="0.2">
      <c r="AU34269"/>
    </row>
    <row r="34270" spans="47:47" x14ac:dyDescent="0.2">
      <c r="AU34270"/>
    </row>
    <row r="34271" spans="47:47" x14ac:dyDescent="0.2">
      <c r="AU34271"/>
    </row>
    <row r="34272" spans="47:47" x14ac:dyDescent="0.2">
      <c r="AU34272"/>
    </row>
    <row r="34273" spans="47:47" x14ac:dyDescent="0.2">
      <c r="AU34273"/>
    </row>
    <row r="34274" spans="47:47" x14ac:dyDescent="0.2">
      <c r="AU34274"/>
    </row>
    <row r="34275" spans="47:47" x14ac:dyDescent="0.2">
      <c r="AU34275"/>
    </row>
    <row r="34276" spans="47:47" x14ac:dyDescent="0.2">
      <c r="AU34276"/>
    </row>
    <row r="34277" spans="47:47" x14ac:dyDescent="0.2">
      <c r="AU34277"/>
    </row>
    <row r="34278" spans="47:47" x14ac:dyDescent="0.2">
      <c r="AU34278"/>
    </row>
    <row r="34279" spans="47:47" x14ac:dyDescent="0.2">
      <c r="AU34279"/>
    </row>
    <row r="34280" spans="47:47" x14ac:dyDescent="0.2">
      <c r="AU34280"/>
    </row>
    <row r="34281" spans="47:47" x14ac:dyDescent="0.2">
      <c r="AU34281"/>
    </row>
    <row r="34282" spans="47:47" x14ac:dyDescent="0.2">
      <c r="AU34282"/>
    </row>
    <row r="34283" spans="47:47" x14ac:dyDescent="0.2">
      <c r="AU34283"/>
    </row>
    <row r="34284" spans="47:47" x14ac:dyDescent="0.2">
      <c r="AU34284"/>
    </row>
    <row r="34285" spans="47:47" x14ac:dyDescent="0.2">
      <c r="AU34285"/>
    </row>
    <row r="34286" spans="47:47" x14ac:dyDescent="0.2">
      <c r="AU34286"/>
    </row>
    <row r="34287" spans="47:47" x14ac:dyDescent="0.2">
      <c r="AU34287"/>
    </row>
    <row r="34288" spans="47:47" x14ac:dyDescent="0.2">
      <c r="AU34288"/>
    </row>
    <row r="34289" spans="47:47" x14ac:dyDescent="0.2">
      <c r="AU34289"/>
    </row>
    <row r="34290" spans="47:47" x14ac:dyDescent="0.2">
      <c r="AU34290"/>
    </row>
    <row r="34291" spans="47:47" x14ac:dyDescent="0.2">
      <c r="AU34291"/>
    </row>
    <row r="34292" spans="47:47" x14ac:dyDescent="0.2">
      <c r="AU34292"/>
    </row>
    <row r="34293" spans="47:47" x14ac:dyDescent="0.2">
      <c r="AU34293"/>
    </row>
    <row r="34294" spans="47:47" x14ac:dyDescent="0.2">
      <c r="AU34294"/>
    </row>
    <row r="34295" spans="47:47" x14ac:dyDescent="0.2">
      <c r="AU34295"/>
    </row>
    <row r="34296" spans="47:47" x14ac:dyDescent="0.2">
      <c r="AU34296"/>
    </row>
    <row r="34297" spans="47:47" x14ac:dyDescent="0.2">
      <c r="AU34297"/>
    </row>
    <row r="34298" spans="47:47" x14ac:dyDescent="0.2">
      <c r="AU34298"/>
    </row>
    <row r="34299" spans="47:47" x14ac:dyDescent="0.2">
      <c r="AU34299"/>
    </row>
    <row r="34300" spans="47:47" x14ac:dyDescent="0.2">
      <c r="AU34300"/>
    </row>
    <row r="34301" spans="47:47" x14ac:dyDescent="0.2">
      <c r="AU34301"/>
    </row>
    <row r="34302" spans="47:47" x14ac:dyDescent="0.2">
      <c r="AU34302"/>
    </row>
    <row r="34303" spans="47:47" x14ac:dyDescent="0.2">
      <c r="AU34303"/>
    </row>
    <row r="34304" spans="47:47" x14ac:dyDescent="0.2">
      <c r="AU34304"/>
    </row>
    <row r="34305" spans="47:47" x14ac:dyDescent="0.2">
      <c r="AU34305"/>
    </row>
    <row r="34306" spans="47:47" x14ac:dyDescent="0.2">
      <c r="AU34306"/>
    </row>
    <row r="34307" spans="47:47" x14ac:dyDescent="0.2">
      <c r="AU34307"/>
    </row>
    <row r="34308" spans="47:47" x14ac:dyDescent="0.2">
      <c r="AU34308"/>
    </row>
    <row r="34309" spans="47:47" x14ac:dyDescent="0.2">
      <c r="AU34309"/>
    </row>
    <row r="34310" spans="47:47" x14ac:dyDescent="0.2">
      <c r="AU34310"/>
    </row>
    <row r="34311" spans="47:47" x14ac:dyDescent="0.2">
      <c r="AU34311"/>
    </row>
    <row r="34312" spans="47:47" x14ac:dyDescent="0.2">
      <c r="AU34312"/>
    </row>
    <row r="34313" spans="47:47" x14ac:dyDescent="0.2">
      <c r="AU34313"/>
    </row>
    <row r="34314" spans="47:47" x14ac:dyDescent="0.2">
      <c r="AU34314"/>
    </row>
    <row r="34315" spans="47:47" x14ac:dyDescent="0.2">
      <c r="AU34315"/>
    </row>
    <row r="34316" spans="47:47" x14ac:dyDescent="0.2">
      <c r="AU34316"/>
    </row>
    <row r="34317" spans="47:47" x14ac:dyDescent="0.2">
      <c r="AU34317"/>
    </row>
    <row r="34318" spans="47:47" x14ac:dyDescent="0.2">
      <c r="AU34318"/>
    </row>
    <row r="34319" spans="47:47" x14ac:dyDescent="0.2">
      <c r="AU34319"/>
    </row>
    <row r="34320" spans="47:47" x14ac:dyDescent="0.2">
      <c r="AU34320"/>
    </row>
    <row r="34321" spans="47:47" x14ac:dyDescent="0.2">
      <c r="AU34321"/>
    </row>
    <row r="34322" spans="47:47" x14ac:dyDescent="0.2">
      <c r="AU34322"/>
    </row>
    <row r="34323" spans="47:47" x14ac:dyDescent="0.2">
      <c r="AU34323"/>
    </row>
    <row r="34324" spans="47:47" x14ac:dyDescent="0.2">
      <c r="AU34324"/>
    </row>
    <row r="34325" spans="47:47" x14ac:dyDescent="0.2">
      <c r="AU34325"/>
    </row>
    <row r="34326" spans="47:47" x14ac:dyDescent="0.2">
      <c r="AU34326"/>
    </row>
    <row r="34327" spans="47:47" x14ac:dyDescent="0.2">
      <c r="AU34327"/>
    </row>
    <row r="34328" spans="47:47" x14ac:dyDescent="0.2">
      <c r="AU34328"/>
    </row>
    <row r="34329" spans="47:47" x14ac:dyDescent="0.2">
      <c r="AU34329"/>
    </row>
    <row r="34330" spans="47:47" x14ac:dyDescent="0.2">
      <c r="AU34330"/>
    </row>
    <row r="34331" spans="47:47" x14ac:dyDescent="0.2">
      <c r="AU34331"/>
    </row>
    <row r="34332" spans="47:47" x14ac:dyDescent="0.2">
      <c r="AU34332"/>
    </row>
    <row r="34333" spans="47:47" x14ac:dyDescent="0.2">
      <c r="AU34333"/>
    </row>
    <row r="34334" spans="47:47" x14ac:dyDescent="0.2">
      <c r="AU34334"/>
    </row>
    <row r="34335" spans="47:47" x14ac:dyDescent="0.2">
      <c r="AU34335"/>
    </row>
    <row r="34336" spans="47:47" x14ac:dyDescent="0.2">
      <c r="AU34336"/>
    </row>
    <row r="34337" spans="47:47" x14ac:dyDescent="0.2">
      <c r="AU34337"/>
    </row>
    <row r="34338" spans="47:47" x14ac:dyDescent="0.2">
      <c r="AU34338"/>
    </row>
    <row r="34339" spans="47:47" x14ac:dyDescent="0.2">
      <c r="AU34339"/>
    </row>
    <row r="34340" spans="47:47" x14ac:dyDescent="0.2">
      <c r="AU34340"/>
    </row>
    <row r="34341" spans="47:47" x14ac:dyDescent="0.2">
      <c r="AU34341"/>
    </row>
    <row r="34342" spans="47:47" x14ac:dyDescent="0.2">
      <c r="AU34342"/>
    </row>
    <row r="34343" spans="47:47" x14ac:dyDescent="0.2">
      <c r="AU34343"/>
    </row>
    <row r="34344" spans="47:47" x14ac:dyDescent="0.2">
      <c r="AU34344"/>
    </row>
    <row r="34345" spans="47:47" x14ac:dyDescent="0.2">
      <c r="AU34345"/>
    </row>
    <row r="34346" spans="47:47" x14ac:dyDescent="0.2">
      <c r="AU34346"/>
    </row>
    <row r="34347" spans="47:47" x14ac:dyDescent="0.2">
      <c r="AU34347"/>
    </row>
    <row r="34348" spans="47:47" x14ac:dyDescent="0.2">
      <c r="AU34348"/>
    </row>
    <row r="34349" spans="47:47" x14ac:dyDescent="0.2">
      <c r="AU34349"/>
    </row>
    <row r="34350" spans="47:47" x14ac:dyDescent="0.2">
      <c r="AU34350"/>
    </row>
    <row r="34351" spans="47:47" x14ac:dyDescent="0.2">
      <c r="AU34351"/>
    </row>
    <row r="34352" spans="47:47" x14ac:dyDescent="0.2">
      <c r="AU34352"/>
    </row>
    <row r="34353" spans="47:47" x14ac:dyDescent="0.2">
      <c r="AU34353"/>
    </row>
    <row r="34354" spans="47:47" x14ac:dyDescent="0.2">
      <c r="AU34354"/>
    </row>
    <row r="34355" spans="47:47" x14ac:dyDescent="0.2">
      <c r="AU34355"/>
    </row>
    <row r="34356" spans="47:47" x14ac:dyDescent="0.2">
      <c r="AU34356"/>
    </row>
    <row r="34357" spans="47:47" x14ac:dyDescent="0.2">
      <c r="AU34357"/>
    </row>
    <row r="34358" spans="47:47" x14ac:dyDescent="0.2">
      <c r="AU34358"/>
    </row>
    <row r="34359" spans="47:47" x14ac:dyDescent="0.2">
      <c r="AU34359"/>
    </row>
    <row r="34360" spans="47:47" x14ac:dyDescent="0.2">
      <c r="AU34360"/>
    </row>
    <row r="34361" spans="47:47" x14ac:dyDescent="0.2">
      <c r="AU34361"/>
    </row>
    <row r="34362" spans="47:47" x14ac:dyDescent="0.2">
      <c r="AU34362"/>
    </row>
    <row r="34363" spans="47:47" x14ac:dyDescent="0.2">
      <c r="AU34363"/>
    </row>
    <row r="34364" spans="47:47" x14ac:dyDescent="0.2">
      <c r="AU34364"/>
    </row>
    <row r="34365" spans="47:47" x14ac:dyDescent="0.2">
      <c r="AU34365"/>
    </row>
    <row r="34366" spans="47:47" x14ac:dyDescent="0.2">
      <c r="AU34366"/>
    </row>
    <row r="34367" spans="47:47" x14ac:dyDescent="0.2">
      <c r="AU34367"/>
    </row>
    <row r="34368" spans="47:47" x14ac:dyDescent="0.2">
      <c r="AU34368"/>
    </row>
    <row r="34369" spans="47:47" x14ac:dyDescent="0.2">
      <c r="AU34369"/>
    </row>
    <row r="34370" spans="47:47" x14ac:dyDescent="0.2">
      <c r="AU34370"/>
    </row>
    <row r="34371" spans="47:47" x14ac:dyDescent="0.2">
      <c r="AU34371"/>
    </row>
    <row r="34372" spans="47:47" x14ac:dyDescent="0.2">
      <c r="AU34372"/>
    </row>
    <row r="34373" spans="47:47" x14ac:dyDescent="0.2">
      <c r="AU34373"/>
    </row>
    <row r="34374" spans="47:47" x14ac:dyDescent="0.2">
      <c r="AU34374"/>
    </row>
    <row r="34375" spans="47:47" x14ac:dyDescent="0.2">
      <c r="AU34375"/>
    </row>
    <row r="34376" spans="47:47" x14ac:dyDescent="0.2">
      <c r="AU34376"/>
    </row>
    <row r="34377" spans="47:47" x14ac:dyDescent="0.2">
      <c r="AU34377"/>
    </row>
    <row r="34378" spans="47:47" x14ac:dyDescent="0.2">
      <c r="AU34378"/>
    </row>
    <row r="34379" spans="47:47" x14ac:dyDescent="0.2">
      <c r="AU34379"/>
    </row>
    <row r="34380" spans="47:47" x14ac:dyDescent="0.2">
      <c r="AU34380"/>
    </row>
    <row r="34381" spans="47:47" x14ac:dyDescent="0.2">
      <c r="AU34381"/>
    </row>
    <row r="34382" spans="47:47" x14ac:dyDescent="0.2">
      <c r="AU34382"/>
    </row>
    <row r="34383" spans="47:47" x14ac:dyDescent="0.2">
      <c r="AU34383"/>
    </row>
    <row r="34384" spans="47:47" x14ac:dyDescent="0.2">
      <c r="AU34384"/>
    </row>
    <row r="34385" spans="47:47" x14ac:dyDescent="0.2">
      <c r="AU34385"/>
    </row>
    <row r="34386" spans="47:47" x14ac:dyDescent="0.2">
      <c r="AU34386"/>
    </row>
    <row r="34387" spans="47:47" x14ac:dyDescent="0.2">
      <c r="AU34387"/>
    </row>
    <row r="34388" spans="47:47" x14ac:dyDescent="0.2">
      <c r="AU34388"/>
    </row>
    <row r="34389" spans="47:47" x14ac:dyDescent="0.2">
      <c r="AU34389"/>
    </row>
    <row r="34390" spans="47:47" x14ac:dyDescent="0.2">
      <c r="AU34390"/>
    </row>
    <row r="34391" spans="47:47" x14ac:dyDescent="0.2">
      <c r="AU34391"/>
    </row>
    <row r="34392" spans="47:47" x14ac:dyDescent="0.2">
      <c r="AU34392"/>
    </row>
    <row r="34393" spans="47:47" x14ac:dyDescent="0.2">
      <c r="AU34393"/>
    </row>
    <row r="34394" spans="47:47" x14ac:dyDescent="0.2">
      <c r="AU34394"/>
    </row>
    <row r="34395" spans="47:47" x14ac:dyDescent="0.2">
      <c r="AU34395"/>
    </row>
    <row r="34396" spans="47:47" x14ac:dyDescent="0.2">
      <c r="AU34396"/>
    </row>
    <row r="34397" spans="47:47" x14ac:dyDescent="0.2">
      <c r="AU34397"/>
    </row>
    <row r="34398" spans="47:47" x14ac:dyDescent="0.2">
      <c r="AU34398"/>
    </row>
    <row r="34399" spans="47:47" x14ac:dyDescent="0.2">
      <c r="AU34399"/>
    </row>
    <row r="34400" spans="47:47" x14ac:dyDescent="0.2">
      <c r="AU34400"/>
    </row>
    <row r="34401" spans="47:47" x14ac:dyDescent="0.2">
      <c r="AU34401"/>
    </row>
    <row r="34402" spans="47:47" x14ac:dyDescent="0.2">
      <c r="AU34402"/>
    </row>
    <row r="34403" spans="47:47" x14ac:dyDescent="0.2">
      <c r="AU34403"/>
    </row>
    <row r="34404" spans="47:47" x14ac:dyDescent="0.2">
      <c r="AU34404"/>
    </row>
    <row r="34405" spans="47:47" x14ac:dyDescent="0.2">
      <c r="AU34405"/>
    </row>
    <row r="34406" spans="47:47" x14ac:dyDescent="0.2">
      <c r="AU34406"/>
    </row>
    <row r="34407" spans="47:47" x14ac:dyDescent="0.2">
      <c r="AU34407"/>
    </row>
    <row r="34408" spans="47:47" x14ac:dyDescent="0.2">
      <c r="AU34408"/>
    </row>
    <row r="34409" spans="47:47" x14ac:dyDescent="0.2">
      <c r="AU34409"/>
    </row>
    <row r="34410" spans="47:47" x14ac:dyDescent="0.2">
      <c r="AU34410"/>
    </row>
    <row r="34411" spans="47:47" x14ac:dyDescent="0.2">
      <c r="AU34411"/>
    </row>
    <row r="34412" spans="47:47" x14ac:dyDescent="0.2">
      <c r="AU34412"/>
    </row>
    <row r="34413" spans="47:47" x14ac:dyDescent="0.2">
      <c r="AU34413"/>
    </row>
    <row r="34414" spans="47:47" x14ac:dyDescent="0.2">
      <c r="AU34414"/>
    </row>
    <row r="34415" spans="47:47" x14ac:dyDescent="0.2">
      <c r="AU34415"/>
    </row>
    <row r="34416" spans="47:47" x14ac:dyDescent="0.2">
      <c r="AU34416"/>
    </row>
    <row r="34417" spans="47:47" x14ac:dyDescent="0.2">
      <c r="AU34417"/>
    </row>
    <row r="34418" spans="47:47" x14ac:dyDescent="0.2">
      <c r="AU34418"/>
    </row>
    <row r="34419" spans="47:47" x14ac:dyDescent="0.2">
      <c r="AU34419"/>
    </row>
    <row r="34420" spans="47:47" x14ac:dyDescent="0.2">
      <c r="AU34420"/>
    </row>
    <row r="34421" spans="47:47" x14ac:dyDescent="0.2">
      <c r="AU34421"/>
    </row>
    <row r="34422" spans="47:47" x14ac:dyDescent="0.2">
      <c r="AU34422"/>
    </row>
    <row r="34423" spans="47:47" x14ac:dyDescent="0.2">
      <c r="AU34423"/>
    </row>
    <row r="34424" spans="47:47" x14ac:dyDescent="0.2">
      <c r="AU34424"/>
    </row>
    <row r="34425" spans="47:47" x14ac:dyDescent="0.2">
      <c r="AU34425"/>
    </row>
    <row r="34426" spans="47:47" x14ac:dyDescent="0.2">
      <c r="AU34426"/>
    </row>
    <row r="34427" spans="47:47" x14ac:dyDescent="0.2">
      <c r="AU34427"/>
    </row>
    <row r="34428" spans="47:47" x14ac:dyDescent="0.2">
      <c r="AU34428"/>
    </row>
    <row r="34429" spans="47:47" x14ac:dyDescent="0.2">
      <c r="AU34429"/>
    </row>
    <row r="34430" spans="47:47" x14ac:dyDescent="0.2">
      <c r="AU34430"/>
    </row>
    <row r="34431" spans="47:47" x14ac:dyDescent="0.2">
      <c r="AU34431"/>
    </row>
    <row r="34432" spans="47:47" x14ac:dyDescent="0.2">
      <c r="AU34432"/>
    </row>
    <row r="34433" spans="47:47" x14ac:dyDescent="0.2">
      <c r="AU34433"/>
    </row>
    <row r="34434" spans="47:47" x14ac:dyDescent="0.2">
      <c r="AU34434"/>
    </row>
    <row r="34435" spans="47:47" x14ac:dyDescent="0.2">
      <c r="AU34435"/>
    </row>
    <row r="34436" spans="47:47" x14ac:dyDescent="0.2">
      <c r="AU34436"/>
    </row>
    <row r="34437" spans="47:47" x14ac:dyDescent="0.2">
      <c r="AU34437"/>
    </row>
    <row r="34438" spans="47:47" x14ac:dyDescent="0.2">
      <c r="AU34438"/>
    </row>
    <row r="34439" spans="47:47" x14ac:dyDescent="0.2">
      <c r="AU34439"/>
    </row>
    <row r="34440" spans="47:47" x14ac:dyDescent="0.2">
      <c r="AU34440"/>
    </row>
    <row r="34441" spans="47:47" x14ac:dyDescent="0.2">
      <c r="AU34441"/>
    </row>
    <row r="34442" spans="47:47" x14ac:dyDescent="0.2">
      <c r="AU34442"/>
    </row>
    <row r="34443" spans="47:47" x14ac:dyDescent="0.2">
      <c r="AU34443"/>
    </row>
    <row r="34444" spans="47:47" x14ac:dyDescent="0.2">
      <c r="AU34444"/>
    </row>
    <row r="34445" spans="47:47" x14ac:dyDescent="0.2">
      <c r="AU34445"/>
    </row>
    <row r="34446" spans="47:47" x14ac:dyDescent="0.2">
      <c r="AU34446"/>
    </row>
    <row r="34447" spans="47:47" x14ac:dyDescent="0.2">
      <c r="AU34447"/>
    </row>
    <row r="34448" spans="47:47" x14ac:dyDescent="0.2">
      <c r="AU34448"/>
    </row>
    <row r="34449" spans="47:47" x14ac:dyDescent="0.2">
      <c r="AU34449"/>
    </row>
    <row r="34450" spans="47:47" x14ac:dyDescent="0.2">
      <c r="AU34450"/>
    </row>
    <row r="34451" spans="47:47" x14ac:dyDescent="0.2">
      <c r="AU34451"/>
    </row>
    <row r="34452" spans="47:47" x14ac:dyDescent="0.2">
      <c r="AU34452"/>
    </row>
    <row r="34453" spans="47:47" x14ac:dyDescent="0.2">
      <c r="AU34453"/>
    </row>
    <row r="34454" spans="47:47" x14ac:dyDescent="0.2">
      <c r="AU34454"/>
    </row>
    <row r="34455" spans="47:47" x14ac:dyDescent="0.2">
      <c r="AU34455"/>
    </row>
    <row r="34456" spans="47:47" x14ac:dyDescent="0.2">
      <c r="AU34456"/>
    </row>
    <row r="34457" spans="47:47" x14ac:dyDescent="0.2">
      <c r="AU34457"/>
    </row>
    <row r="34458" spans="47:47" x14ac:dyDescent="0.2">
      <c r="AU34458"/>
    </row>
    <row r="34459" spans="47:47" x14ac:dyDescent="0.2">
      <c r="AU34459"/>
    </row>
    <row r="34460" spans="47:47" x14ac:dyDescent="0.2">
      <c r="AU34460"/>
    </row>
    <row r="34461" spans="47:47" x14ac:dyDescent="0.2">
      <c r="AU34461"/>
    </row>
    <row r="34462" spans="47:47" x14ac:dyDescent="0.2">
      <c r="AU34462"/>
    </row>
    <row r="34463" spans="47:47" x14ac:dyDescent="0.2">
      <c r="AU34463"/>
    </row>
    <row r="34464" spans="47:47" x14ac:dyDescent="0.2">
      <c r="AU34464"/>
    </row>
    <row r="34465" spans="47:47" x14ac:dyDescent="0.2">
      <c r="AU34465"/>
    </row>
    <row r="34466" spans="47:47" x14ac:dyDescent="0.2">
      <c r="AU34466"/>
    </row>
    <row r="34467" spans="47:47" x14ac:dyDescent="0.2">
      <c r="AU34467"/>
    </row>
    <row r="34468" spans="47:47" x14ac:dyDescent="0.2">
      <c r="AU34468"/>
    </row>
    <row r="34469" spans="47:47" x14ac:dyDescent="0.2">
      <c r="AU34469"/>
    </row>
    <row r="34470" spans="47:47" x14ac:dyDescent="0.2">
      <c r="AU34470"/>
    </row>
    <row r="34471" spans="47:47" x14ac:dyDescent="0.2">
      <c r="AU34471"/>
    </row>
    <row r="34472" spans="47:47" x14ac:dyDescent="0.2">
      <c r="AU34472"/>
    </row>
    <row r="34473" spans="47:47" x14ac:dyDescent="0.2">
      <c r="AU34473"/>
    </row>
    <row r="34474" spans="47:47" x14ac:dyDescent="0.2">
      <c r="AU34474"/>
    </row>
    <row r="34475" spans="47:47" x14ac:dyDescent="0.2">
      <c r="AU34475"/>
    </row>
    <row r="34476" spans="47:47" x14ac:dyDescent="0.2">
      <c r="AU34476"/>
    </row>
    <row r="34477" spans="47:47" x14ac:dyDescent="0.2">
      <c r="AU34477"/>
    </row>
    <row r="34478" spans="47:47" x14ac:dyDescent="0.2">
      <c r="AU34478"/>
    </row>
    <row r="34479" spans="47:47" x14ac:dyDescent="0.2">
      <c r="AU34479"/>
    </row>
    <row r="34480" spans="47:47" x14ac:dyDescent="0.2">
      <c r="AU34480"/>
    </row>
    <row r="34481" spans="47:47" x14ac:dyDescent="0.2">
      <c r="AU34481"/>
    </row>
    <row r="34482" spans="47:47" x14ac:dyDescent="0.2">
      <c r="AU34482"/>
    </row>
    <row r="34483" spans="47:47" x14ac:dyDescent="0.2">
      <c r="AU34483"/>
    </row>
    <row r="34484" spans="47:47" x14ac:dyDescent="0.2">
      <c r="AU34484"/>
    </row>
    <row r="34485" spans="47:47" x14ac:dyDescent="0.2">
      <c r="AU34485"/>
    </row>
    <row r="34486" spans="47:47" x14ac:dyDescent="0.2">
      <c r="AU34486"/>
    </row>
    <row r="34487" spans="47:47" x14ac:dyDescent="0.2">
      <c r="AU34487"/>
    </row>
    <row r="34488" spans="47:47" x14ac:dyDescent="0.2">
      <c r="AU34488"/>
    </row>
    <row r="34489" spans="47:47" x14ac:dyDescent="0.2">
      <c r="AU34489"/>
    </row>
    <row r="34490" spans="47:47" x14ac:dyDescent="0.2">
      <c r="AU34490"/>
    </row>
    <row r="34491" spans="47:47" x14ac:dyDescent="0.2">
      <c r="AU34491"/>
    </row>
    <row r="34492" spans="47:47" x14ac:dyDescent="0.2">
      <c r="AU34492"/>
    </row>
    <row r="34493" spans="47:47" x14ac:dyDescent="0.2">
      <c r="AU34493"/>
    </row>
    <row r="34494" spans="47:47" x14ac:dyDescent="0.2">
      <c r="AU34494"/>
    </row>
    <row r="34495" spans="47:47" x14ac:dyDescent="0.2">
      <c r="AU34495"/>
    </row>
    <row r="34496" spans="47:47" x14ac:dyDescent="0.2">
      <c r="AU34496"/>
    </row>
    <row r="34497" spans="47:47" x14ac:dyDescent="0.2">
      <c r="AU34497"/>
    </row>
    <row r="34498" spans="47:47" x14ac:dyDescent="0.2">
      <c r="AU34498"/>
    </row>
    <row r="34499" spans="47:47" x14ac:dyDescent="0.2">
      <c r="AU34499"/>
    </row>
    <row r="34500" spans="47:47" x14ac:dyDescent="0.2">
      <c r="AU34500"/>
    </row>
    <row r="34501" spans="47:47" x14ac:dyDescent="0.2">
      <c r="AU34501"/>
    </row>
    <row r="34502" spans="47:47" x14ac:dyDescent="0.2">
      <c r="AU34502"/>
    </row>
    <row r="34503" spans="47:47" x14ac:dyDescent="0.2">
      <c r="AU34503"/>
    </row>
    <row r="34504" spans="47:47" x14ac:dyDescent="0.2">
      <c r="AU34504"/>
    </row>
    <row r="34505" spans="47:47" x14ac:dyDescent="0.2">
      <c r="AU34505"/>
    </row>
    <row r="34506" spans="47:47" x14ac:dyDescent="0.2">
      <c r="AU34506"/>
    </row>
    <row r="34507" spans="47:47" x14ac:dyDescent="0.2">
      <c r="AU34507"/>
    </row>
    <row r="34508" spans="47:47" x14ac:dyDescent="0.2">
      <c r="AU34508"/>
    </row>
    <row r="34509" spans="47:47" x14ac:dyDescent="0.2">
      <c r="AU34509"/>
    </row>
    <row r="34510" spans="47:47" x14ac:dyDescent="0.2">
      <c r="AU34510"/>
    </row>
    <row r="34511" spans="47:47" x14ac:dyDescent="0.2">
      <c r="AU34511"/>
    </row>
    <row r="34512" spans="47:47" x14ac:dyDescent="0.2">
      <c r="AU34512"/>
    </row>
    <row r="34513" spans="47:47" x14ac:dyDescent="0.2">
      <c r="AU34513"/>
    </row>
    <row r="34514" spans="47:47" x14ac:dyDescent="0.2">
      <c r="AU34514"/>
    </row>
    <row r="34515" spans="47:47" x14ac:dyDescent="0.2">
      <c r="AU34515"/>
    </row>
    <row r="34516" spans="47:47" x14ac:dyDescent="0.2">
      <c r="AU34516"/>
    </row>
    <row r="34517" spans="47:47" x14ac:dyDescent="0.2">
      <c r="AU34517"/>
    </row>
    <row r="34518" spans="47:47" x14ac:dyDescent="0.2">
      <c r="AU34518"/>
    </row>
    <row r="34519" spans="47:47" x14ac:dyDescent="0.2">
      <c r="AU34519"/>
    </row>
    <row r="34520" spans="47:47" x14ac:dyDescent="0.2">
      <c r="AU34520"/>
    </row>
    <row r="34521" spans="47:47" x14ac:dyDescent="0.2">
      <c r="AU34521"/>
    </row>
    <row r="34522" spans="47:47" x14ac:dyDescent="0.2">
      <c r="AU34522"/>
    </row>
    <row r="34523" spans="47:47" x14ac:dyDescent="0.2">
      <c r="AU34523"/>
    </row>
    <row r="34524" spans="47:47" x14ac:dyDescent="0.2">
      <c r="AU34524"/>
    </row>
    <row r="34525" spans="47:47" x14ac:dyDescent="0.2">
      <c r="AU34525"/>
    </row>
    <row r="34526" spans="47:47" x14ac:dyDescent="0.2">
      <c r="AU34526"/>
    </row>
    <row r="34527" spans="47:47" x14ac:dyDescent="0.2">
      <c r="AU34527"/>
    </row>
    <row r="34528" spans="47:47" x14ac:dyDescent="0.2">
      <c r="AU34528"/>
    </row>
    <row r="34529" spans="47:47" x14ac:dyDescent="0.2">
      <c r="AU34529"/>
    </row>
    <row r="34530" spans="47:47" x14ac:dyDescent="0.2">
      <c r="AU34530"/>
    </row>
    <row r="34531" spans="47:47" x14ac:dyDescent="0.2">
      <c r="AU34531"/>
    </row>
    <row r="34532" spans="47:47" x14ac:dyDescent="0.2">
      <c r="AU34532"/>
    </row>
    <row r="34533" spans="47:47" x14ac:dyDescent="0.2">
      <c r="AU34533"/>
    </row>
    <row r="34534" spans="47:47" x14ac:dyDescent="0.2">
      <c r="AU34534"/>
    </row>
    <row r="34535" spans="47:47" x14ac:dyDescent="0.2">
      <c r="AU34535"/>
    </row>
    <row r="34536" spans="47:47" x14ac:dyDescent="0.2">
      <c r="AU34536"/>
    </row>
    <row r="34537" spans="47:47" x14ac:dyDescent="0.2">
      <c r="AU34537"/>
    </row>
    <row r="34538" spans="47:47" x14ac:dyDescent="0.2">
      <c r="AU34538"/>
    </row>
    <row r="34539" spans="47:47" x14ac:dyDescent="0.2">
      <c r="AU34539"/>
    </row>
    <row r="34540" spans="47:47" x14ac:dyDescent="0.2">
      <c r="AU34540"/>
    </row>
    <row r="34541" spans="47:47" x14ac:dyDescent="0.2">
      <c r="AU34541"/>
    </row>
    <row r="34542" spans="47:47" x14ac:dyDescent="0.2">
      <c r="AU34542"/>
    </row>
    <row r="34543" spans="47:47" x14ac:dyDescent="0.2">
      <c r="AU34543"/>
    </row>
    <row r="34544" spans="47:47" x14ac:dyDescent="0.2">
      <c r="AU34544"/>
    </row>
    <row r="34545" spans="47:47" x14ac:dyDescent="0.2">
      <c r="AU34545"/>
    </row>
    <row r="34546" spans="47:47" x14ac:dyDescent="0.2">
      <c r="AU34546"/>
    </row>
    <row r="34547" spans="47:47" x14ac:dyDescent="0.2">
      <c r="AU34547"/>
    </row>
    <row r="34548" spans="47:47" x14ac:dyDescent="0.2">
      <c r="AU34548"/>
    </row>
    <row r="34549" spans="47:47" x14ac:dyDescent="0.2">
      <c r="AU34549"/>
    </row>
    <row r="34550" spans="47:47" x14ac:dyDescent="0.2">
      <c r="AU34550"/>
    </row>
    <row r="34551" spans="47:47" x14ac:dyDescent="0.2">
      <c r="AU34551"/>
    </row>
    <row r="34552" spans="47:47" x14ac:dyDescent="0.2">
      <c r="AU34552"/>
    </row>
    <row r="34553" spans="47:47" x14ac:dyDescent="0.2">
      <c r="AU34553"/>
    </row>
    <row r="34554" spans="47:47" x14ac:dyDescent="0.2">
      <c r="AU34554"/>
    </row>
    <row r="34555" spans="47:47" x14ac:dyDescent="0.2">
      <c r="AU34555"/>
    </row>
    <row r="34556" spans="47:47" x14ac:dyDescent="0.2">
      <c r="AU34556"/>
    </row>
    <row r="34557" spans="47:47" x14ac:dyDescent="0.2">
      <c r="AU34557"/>
    </row>
    <row r="34558" spans="47:47" x14ac:dyDescent="0.2">
      <c r="AU34558"/>
    </row>
    <row r="34559" spans="47:47" x14ac:dyDescent="0.2">
      <c r="AU34559"/>
    </row>
    <row r="34560" spans="47:47" x14ac:dyDescent="0.2">
      <c r="AU34560"/>
    </row>
    <row r="34561" spans="47:47" x14ac:dyDescent="0.2">
      <c r="AU34561"/>
    </row>
    <row r="34562" spans="47:47" x14ac:dyDescent="0.2">
      <c r="AU34562"/>
    </row>
    <row r="34563" spans="47:47" x14ac:dyDescent="0.2">
      <c r="AU34563"/>
    </row>
    <row r="34564" spans="47:47" x14ac:dyDescent="0.2">
      <c r="AU34564"/>
    </row>
    <row r="34565" spans="47:47" x14ac:dyDescent="0.2">
      <c r="AU34565"/>
    </row>
    <row r="34566" spans="47:47" x14ac:dyDescent="0.2">
      <c r="AU34566"/>
    </row>
    <row r="34567" spans="47:47" x14ac:dyDescent="0.2">
      <c r="AU34567"/>
    </row>
    <row r="34568" spans="47:47" x14ac:dyDescent="0.2">
      <c r="AU34568"/>
    </row>
    <row r="34569" spans="47:47" x14ac:dyDescent="0.2">
      <c r="AU34569"/>
    </row>
    <row r="34570" spans="47:47" x14ac:dyDescent="0.2">
      <c r="AU34570"/>
    </row>
    <row r="34571" spans="47:47" x14ac:dyDescent="0.2">
      <c r="AU34571"/>
    </row>
    <row r="34572" spans="47:47" x14ac:dyDescent="0.2">
      <c r="AU34572"/>
    </row>
    <row r="34573" spans="47:47" x14ac:dyDescent="0.2">
      <c r="AU34573"/>
    </row>
    <row r="34574" spans="47:47" x14ac:dyDescent="0.2">
      <c r="AU34574"/>
    </row>
    <row r="34575" spans="47:47" x14ac:dyDescent="0.2">
      <c r="AU34575"/>
    </row>
    <row r="34576" spans="47:47" x14ac:dyDescent="0.2">
      <c r="AU34576"/>
    </row>
    <row r="34577" spans="47:47" x14ac:dyDescent="0.2">
      <c r="AU34577"/>
    </row>
    <row r="34578" spans="47:47" x14ac:dyDescent="0.2">
      <c r="AU34578"/>
    </row>
    <row r="34579" spans="47:47" x14ac:dyDescent="0.2">
      <c r="AU34579"/>
    </row>
    <row r="34580" spans="47:47" x14ac:dyDescent="0.2">
      <c r="AU34580"/>
    </row>
    <row r="34581" spans="47:47" x14ac:dyDescent="0.2">
      <c r="AU34581"/>
    </row>
    <row r="34582" spans="47:47" x14ac:dyDescent="0.2">
      <c r="AU34582"/>
    </row>
    <row r="34583" spans="47:47" x14ac:dyDescent="0.2">
      <c r="AU34583"/>
    </row>
    <row r="34584" spans="47:47" x14ac:dyDescent="0.2">
      <c r="AU34584"/>
    </row>
    <row r="34585" spans="47:47" x14ac:dyDescent="0.2">
      <c r="AU34585"/>
    </row>
    <row r="34586" spans="47:47" x14ac:dyDescent="0.2">
      <c r="AU34586"/>
    </row>
    <row r="34587" spans="47:47" x14ac:dyDescent="0.2">
      <c r="AU34587"/>
    </row>
    <row r="34588" spans="47:47" x14ac:dyDescent="0.2">
      <c r="AU34588"/>
    </row>
    <row r="34589" spans="47:47" x14ac:dyDescent="0.2">
      <c r="AU34589"/>
    </row>
    <row r="34590" spans="47:47" x14ac:dyDescent="0.2">
      <c r="AU34590"/>
    </row>
    <row r="34591" spans="47:47" x14ac:dyDescent="0.2">
      <c r="AU34591"/>
    </row>
    <row r="34592" spans="47:47" x14ac:dyDescent="0.2">
      <c r="AU34592"/>
    </row>
    <row r="34593" spans="47:47" x14ac:dyDescent="0.2">
      <c r="AU34593"/>
    </row>
    <row r="34594" spans="47:47" x14ac:dyDescent="0.2">
      <c r="AU34594"/>
    </row>
    <row r="34595" spans="47:47" x14ac:dyDescent="0.2">
      <c r="AU34595"/>
    </row>
    <row r="34596" spans="47:47" x14ac:dyDescent="0.2">
      <c r="AU34596"/>
    </row>
    <row r="34597" spans="47:47" x14ac:dyDescent="0.2">
      <c r="AU34597"/>
    </row>
    <row r="34598" spans="47:47" x14ac:dyDescent="0.2">
      <c r="AU34598"/>
    </row>
    <row r="34599" spans="47:47" x14ac:dyDescent="0.2">
      <c r="AU34599"/>
    </row>
    <row r="34600" spans="47:47" x14ac:dyDescent="0.2">
      <c r="AU34600"/>
    </row>
    <row r="34601" spans="47:47" x14ac:dyDescent="0.2">
      <c r="AU34601"/>
    </row>
    <row r="34602" spans="47:47" x14ac:dyDescent="0.2">
      <c r="AU34602"/>
    </row>
    <row r="34603" spans="47:47" x14ac:dyDescent="0.2">
      <c r="AU34603"/>
    </row>
    <row r="34604" spans="47:47" x14ac:dyDescent="0.2">
      <c r="AU34604"/>
    </row>
    <row r="34605" spans="47:47" x14ac:dyDescent="0.2">
      <c r="AU34605"/>
    </row>
    <row r="34606" spans="47:47" x14ac:dyDescent="0.2">
      <c r="AU34606"/>
    </row>
    <row r="34607" spans="47:47" x14ac:dyDescent="0.2">
      <c r="AU34607"/>
    </row>
    <row r="34608" spans="47:47" x14ac:dyDescent="0.2">
      <c r="AU34608"/>
    </row>
    <row r="34609" spans="47:47" x14ac:dyDescent="0.2">
      <c r="AU34609"/>
    </row>
    <row r="34610" spans="47:47" x14ac:dyDescent="0.2">
      <c r="AU34610"/>
    </row>
    <row r="34611" spans="47:47" x14ac:dyDescent="0.2">
      <c r="AU34611"/>
    </row>
    <row r="34612" spans="47:47" x14ac:dyDescent="0.2">
      <c r="AU34612"/>
    </row>
    <row r="34613" spans="47:47" x14ac:dyDescent="0.2">
      <c r="AU34613"/>
    </row>
    <row r="34614" spans="47:47" x14ac:dyDescent="0.2">
      <c r="AU34614"/>
    </row>
    <row r="34615" spans="47:47" x14ac:dyDescent="0.2">
      <c r="AU34615"/>
    </row>
    <row r="34616" spans="47:47" x14ac:dyDescent="0.2">
      <c r="AU34616"/>
    </row>
    <row r="34617" spans="47:47" x14ac:dyDescent="0.2">
      <c r="AU34617"/>
    </row>
    <row r="34618" spans="47:47" x14ac:dyDescent="0.2">
      <c r="AU34618"/>
    </row>
    <row r="34619" spans="47:47" x14ac:dyDescent="0.2">
      <c r="AU34619"/>
    </row>
    <row r="34620" spans="47:47" x14ac:dyDescent="0.2">
      <c r="AU34620"/>
    </row>
    <row r="34621" spans="47:47" x14ac:dyDescent="0.2">
      <c r="AU34621"/>
    </row>
    <row r="34622" spans="47:47" x14ac:dyDescent="0.2">
      <c r="AU34622"/>
    </row>
    <row r="34623" spans="47:47" x14ac:dyDescent="0.2">
      <c r="AU34623"/>
    </row>
    <row r="34624" spans="47:47" x14ac:dyDescent="0.2">
      <c r="AU34624"/>
    </row>
    <row r="34625" spans="47:47" x14ac:dyDescent="0.2">
      <c r="AU34625"/>
    </row>
    <row r="34626" spans="47:47" x14ac:dyDescent="0.2">
      <c r="AU34626"/>
    </row>
    <row r="34627" spans="47:47" x14ac:dyDescent="0.2">
      <c r="AU34627"/>
    </row>
    <row r="34628" spans="47:47" x14ac:dyDescent="0.2">
      <c r="AU34628"/>
    </row>
    <row r="34629" spans="47:47" x14ac:dyDescent="0.2">
      <c r="AU34629"/>
    </row>
    <row r="34630" spans="47:47" x14ac:dyDescent="0.2">
      <c r="AU34630"/>
    </row>
    <row r="34631" spans="47:47" x14ac:dyDescent="0.2">
      <c r="AU34631"/>
    </row>
    <row r="34632" spans="47:47" x14ac:dyDescent="0.2">
      <c r="AU34632"/>
    </row>
    <row r="34633" spans="47:47" x14ac:dyDescent="0.2">
      <c r="AU34633"/>
    </row>
    <row r="34634" spans="47:47" x14ac:dyDescent="0.2">
      <c r="AU34634"/>
    </row>
    <row r="34635" spans="47:47" x14ac:dyDescent="0.2">
      <c r="AU34635"/>
    </row>
    <row r="34636" spans="47:47" x14ac:dyDescent="0.2">
      <c r="AU34636"/>
    </row>
    <row r="34637" spans="47:47" x14ac:dyDescent="0.2">
      <c r="AU34637"/>
    </row>
    <row r="34638" spans="47:47" x14ac:dyDescent="0.2">
      <c r="AU34638"/>
    </row>
    <row r="34639" spans="47:47" x14ac:dyDescent="0.2">
      <c r="AU34639"/>
    </row>
    <row r="34640" spans="47:47" x14ac:dyDescent="0.2">
      <c r="AU34640"/>
    </row>
    <row r="34641" spans="47:47" x14ac:dyDescent="0.2">
      <c r="AU34641"/>
    </row>
    <row r="34642" spans="47:47" x14ac:dyDescent="0.2">
      <c r="AU34642"/>
    </row>
    <row r="34643" spans="47:47" x14ac:dyDescent="0.2">
      <c r="AU34643"/>
    </row>
    <row r="34644" spans="47:47" x14ac:dyDescent="0.2">
      <c r="AU34644"/>
    </row>
    <row r="34645" spans="47:47" x14ac:dyDescent="0.2">
      <c r="AU34645"/>
    </row>
    <row r="34646" spans="47:47" x14ac:dyDescent="0.2">
      <c r="AU34646"/>
    </row>
    <row r="34647" spans="47:47" x14ac:dyDescent="0.2">
      <c r="AU34647"/>
    </row>
    <row r="34648" spans="47:47" x14ac:dyDescent="0.2">
      <c r="AU34648"/>
    </row>
    <row r="34649" spans="47:47" x14ac:dyDescent="0.2">
      <c r="AU34649"/>
    </row>
    <row r="34650" spans="47:47" x14ac:dyDescent="0.2">
      <c r="AU34650"/>
    </row>
    <row r="34651" spans="47:47" x14ac:dyDescent="0.2">
      <c r="AU34651"/>
    </row>
    <row r="34652" spans="47:47" x14ac:dyDescent="0.2">
      <c r="AU34652"/>
    </row>
    <row r="34653" spans="47:47" x14ac:dyDescent="0.2">
      <c r="AU34653"/>
    </row>
    <row r="34654" spans="47:47" x14ac:dyDescent="0.2">
      <c r="AU34654"/>
    </row>
    <row r="34655" spans="47:47" x14ac:dyDescent="0.2">
      <c r="AU34655"/>
    </row>
    <row r="34656" spans="47:47" x14ac:dyDescent="0.2">
      <c r="AU34656"/>
    </row>
    <row r="34657" spans="47:47" x14ac:dyDescent="0.2">
      <c r="AU34657"/>
    </row>
    <row r="34658" spans="47:47" x14ac:dyDescent="0.2">
      <c r="AU34658"/>
    </row>
    <row r="34659" spans="47:47" x14ac:dyDescent="0.2">
      <c r="AU34659"/>
    </row>
    <row r="34660" spans="47:47" x14ac:dyDescent="0.2">
      <c r="AU34660"/>
    </row>
    <row r="34661" spans="47:47" x14ac:dyDescent="0.2">
      <c r="AU34661"/>
    </row>
    <row r="34662" spans="47:47" x14ac:dyDescent="0.2">
      <c r="AU34662"/>
    </row>
    <row r="34663" spans="47:47" x14ac:dyDescent="0.2">
      <c r="AU34663"/>
    </row>
    <row r="34664" spans="47:47" x14ac:dyDescent="0.2">
      <c r="AU34664"/>
    </row>
    <row r="34665" spans="47:47" x14ac:dyDescent="0.2">
      <c r="AU34665"/>
    </row>
    <row r="34666" spans="47:47" x14ac:dyDescent="0.2">
      <c r="AU34666"/>
    </row>
    <row r="34667" spans="47:47" x14ac:dyDescent="0.2">
      <c r="AU34667"/>
    </row>
    <row r="34668" spans="47:47" x14ac:dyDescent="0.2">
      <c r="AU34668"/>
    </row>
    <row r="34669" spans="47:47" x14ac:dyDescent="0.2">
      <c r="AU34669"/>
    </row>
    <row r="34670" spans="47:47" x14ac:dyDescent="0.2">
      <c r="AU34670"/>
    </row>
    <row r="34671" spans="47:47" x14ac:dyDescent="0.2">
      <c r="AU34671"/>
    </row>
    <row r="34672" spans="47:47" x14ac:dyDescent="0.2">
      <c r="AU34672"/>
    </row>
    <row r="34673" spans="47:47" x14ac:dyDescent="0.2">
      <c r="AU34673"/>
    </row>
    <row r="34674" spans="47:47" x14ac:dyDescent="0.2">
      <c r="AU34674"/>
    </row>
    <row r="34675" spans="47:47" x14ac:dyDescent="0.2">
      <c r="AU34675"/>
    </row>
    <row r="34676" spans="47:47" x14ac:dyDescent="0.2">
      <c r="AU34676"/>
    </row>
    <row r="34677" spans="47:47" x14ac:dyDescent="0.2">
      <c r="AU34677"/>
    </row>
    <row r="34678" spans="47:47" x14ac:dyDescent="0.2">
      <c r="AU34678"/>
    </row>
    <row r="34679" spans="47:47" x14ac:dyDescent="0.2">
      <c r="AU34679"/>
    </row>
    <row r="34680" spans="47:47" x14ac:dyDescent="0.2">
      <c r="AU34680"/>
    </row>
    <row r="34681" spans="47:47" x14ac:dyDescent="0.2">
      <c r="AU34681"/>
    </row>
    <row r="34682" spans="47:47" x14ac:dyDescent="0.2">
      <c r="AU34682"/>
    </row>
    <row r="34683" spans="47:47" x14ac:dyDescent="0.2">
      <c r="AU34683"/>
    </row>
    <row r="34684" spans="47:47" x14ac:dyDescent="0.2">
      <c r="AU34684"/>
    </row>
    <row r="34685" spans="47:47" x14ac:dyDescent="0.2">
      <c r="AU34685"/>
    </row>
    <row r="34686" spans="47:47" x14ac:dyDescent="0.2">
      <c r="AU34686"/>
    </row>
    <row r="34687" spans="47:47" x14ac:dyDescent="0.2">
      <c r="AU34687"/>
    </row>
    <row r="34688" spans="47:47" x14ac:dyDescent="0.2">
      <c r="AU34688"/>
    </row>
    <row r="34689" spans="47:47" x14ac:dyDescent="0.2">
      <c r="AU34689"/>
    </row>
    <row r="34690" spans="47:47" x14ac:dyDescent="0.2">
      <c r="AU34690"/>
    </row>
    <row r="34691" spans="47:47" x14ac:dyDescent="0.2">
      <c r="AU34691"/>
    </row>
    <row r="34692" spans="47:47" x14ac:dyDescent="0.2">
      <c r="AU34692"/>
    </row>
    <row r="34693" spans="47:47" x14ac:dyDescent="0.2">
      <c r="AU34693"/>
    </row>
    <row r="34694" spans="47:47" x14ac:dyDescent="0.2">
      <c r="AU34694"/>
    </row>
    <row r="34695" spans="47:47" x14ac:dyDescent="0.2">
      <c r="AU34695"/>
    </row>
    <row r="34696" spans="47:47" x14ac:dyDescent="0.2">
      <c r="AU34696"/>
    </row>
    <row r="34697" spans="47:47" x14ac:dyDescent="0.2">
      <c r="AU34697"/>
    </row>
    <row r="34698" spans="47:47" x14ac:dyDescent="0.2">
      <c r="AU34698"/>
    </row>
    <row r="34699" spans="47:47" x14ac:dyDescent="0.2">
      <c r="AU34699"/>
    </row>
    <row r="34700" spans="47:47" x14ac:dyDescent="0.2">
      <c r="AU34700"/>
    </row>
    <row r="34701" spans="47:47" x14ac:dyDescent="0.2">
      <c r="AU34701"/>
    </row>
    <row r="34702" spans="47:47" x14ac:dyDescent="0.2">
      <c r="AU34702"/>
    </row>
    <row r="34703" spans="47:47" x14ac:dyDescent="0.2">
      <c r="AU34703"/>
    </row>
    <row r="34704" spans="47:47" x14ac:dyDescent="0.2">
      <c r="AU34704"/>
    </row>
    <row r="34705" spans="47:47" x14ac:dyDescent="0.2">
      <c r="AU34705"/>
    </row>
    <row r="34706" spans="47:47" x14ac:dyDescent="0.2">
      <c r="AU34706"/>
    </row>
    <row r="34707" spans="47:47" x14ac:dyDescent="0.2">
      <c r="AU34707"/>
    </row>
    <row r="34708" spans="47:47" x14ac:dyDescent="0.2">
      <c r="AU34708"/>
    </row>
    <row r="34709" spans="47:47" x14ac:dyDescent="0.2">
      <c r="AU34709"/>
    </row>
    <row r="34710" spans="47:47" x14ac:dyDescent="0.2">
      <c r="AU34710"/>
    </row>
    <row r="34711" spans="47:47" x14ac:dyDescent="0.2">
      <c r="AU34711"/>
    </row>
    <row r="34712" spans="47:47" x14ac:dyDescent="0.2">
      <c r="AU34712"/>
    </row>
    <row r="34713" spans="47:47" x14ac:dyDescent="0.2">
      <c r="AU34713"/>
    </row>
    <row r="34714" spans="47:47" x14ac:dyDescent="0.2">
      <c r="AU34714"/>
    </row>
    <row r="34715" spans="47:47" x14ac:dyDescent="0.2">
      <c r="AU34715"/>
    </row>
    <row r="34716" spans="47:47" x14ac:dyDescent="0.2">
      <c r="AU34716"/>
    </row>
    <row r="34717" spans="47:47" x14ac:dyDescent="0.2">
      <c r="AU34717"/>
    </row>
    <row r="34718" spans="47:47" x14ac:dyDescent="0.2">
      <c r="AU34718"/>
    </row>
    <row r="34719" spans="47:47" x14ac:dyDescent="0.2">
      <c r="AU34719"/>
    </row>
    <row r="34720" spans="47:47" x14ac:dyDescent="0.2">
      <c r="AU34720"/>
    </row>
    <row r="34721" spans="47:47" x14ac:dyDescent="0.2">
      <c r="AU34721"/>
    </row>
    <row r="34722" spans="47:47" x14ac:dyDescent="0.2">
      <c r="AU34722"/>
    </row>
    <row r="34723" spans="47:47" x14ac:dyDescent="0.2">
      <c r="AU34723"/>
    </row>
    <row r="34724" spans="47:47" x14ac:dyDescent="0.2">
      <c r="AU34724"/>
    </row>
    <row r="34725" spans="47:47" x14ac:dyDescent="0.2">
      <c r="AU34725"/>
    </row>
    <row r="34726" spans="47:47" x14ac:dyDescent="0.2">
      <c r="AU34726"/>
    </row>
    <row r="34727" spans="47:47" x14ac:dyDescent="0.2">
      <c r="AU34727"/>
    </row>
    <row r="34728" spans="47:47" x14ac:dyDescent="0.2">
      <c r="AU34728"/>
    </row>
    <row r="34729" spans="47:47" x14ac:dyDescent="0.2">
      <c r="AU34729"/>
    </row>
    <row r="34730" spans="47:47" x14ac:dyDescent="0.2">
      <c r="AU34730"/>
    </row>
    <row r="34731" spans="47:47" x14ac:dyDescent="0.2">
      <c r="AU34731"/>
    </row>
    <row r="34732" spans="47:47" x14ac:dyDescent="0.2">
      <c r="AU34732"/>
    </row>
    <row r="34733" spans="47:47" x14ac:dyDescent="0.2">
      <c r="AU34733"/>
    </row>
    <row r="34734" spans="47:47" x14ac:dyDescent="0.2">
      <c r="AU34734"/>
    </row>
    <row r="34735" spans="47:47" x14ac:dyDescent="0.2">
      <c r="AU34735"/>
    </row>
    <row r="34736" spans="47:47" x14ac:dyDescent="0.2">
      <c r="AU34736"/>
    </row>
    <row r="34737" spans="47:47" x14ac:dyDescent="0.2">
      <c r="AU34737"/>
    </row>
    <row r="34738" spans="47:47" x14ac:dyDescent="0.2">
      <c r="AU34738"/>
    </row>
    <row r="34739" spans="47:47" x14ac:dyDescent="0.2">
      <c r="AU34739"/>
    </row>
    <row r="34740" spans="47:47" x14ac:dyDescent="0.2">
      <c r="AU34740"/>
    </row>
    <row r="34741" spans="47:47" x14ac:dyDescent="0.2">
      <c r="AU34741"/>
    </row>
    <row r="34742" spans="47:47" x14ac:dyDescent="0.2">
      <c r="AU34742"/>
    </row>
    <row r="34743" spans="47:47" x14ac:dyDescent="0.2">
      <c r="AU34743"/>
    </row>
    <row r="34744" spans="47:47" x14ac:dyDescent="0.2">
      <c r="AU34744"/>
    </row>
    <row r="34745" spans="47:47" x14ac:dyDescent="0.2">
      <c r="AU34745"/>
    </row>
    <row r="34746" spans="47:47" x14ac:dyDescent="0.2">
      <c r="AU34746"/>
    </row>
    <row r="34747" spans="47:47" x14ac:dyDescent="0.2">
      <c r="AU34747"/>
    </row>
    <row r="34748" spans="47:47" x14ac:dyDescent="0.2">
      <c r="AU34748"/>
    </row>
    <row r="34749" spans="47:47" x14ac:dyDescent="0.2">
      <c r="AU34749"/>
    </row>
    <row r="34750" spans="47:47" x14ac:dyDescent="0.2">
      <c r="AU34750"/>
    </row>
    <row r="34751" spans="47:47" x14ac:dyDescent="0.2">
      <c r="AU34751"/>
    </row>
    <row r="34752" spans="47:47" x14ac:dyDescent="0.2">
      <c r="AU34752"/>
    </row>
    <row r="34753" spans="47:47" x14ac:dyDescent="0.2">
      <c r="AU34753"/>
    </row>
    <row r="34754" spans="47:47" x14ac:dyDescent="0.2">
      <c r="AU34754"/>
    </row>
    <row r="34755" spans="47:47" x14ac:dyDescent="0.2">
      <c r="AU34755"/>
    </row>
    <row r="34756" spans="47:47" x14ac:dyDescent="0.2">
      <c r="AU34756"/>
    </row>
    <row r="34757" spans="47:47" x14ac:dyDescent="0.2">
      <c r="AU34757"/>
    </row>
    <row r="34758" spans="47:47" x14ac:dyDescent="0.2">
      <c r="AU34758"/>
    </row>
    <row r="34759" spans="47:47" x14ac:dyDescent="0.2">
      <c r="AU34759"/>
    </row>
    <row r="34760" spans="47:47" x14ac:dyDescent="0.2">
      <c r="AU34760"/>
    </row>
    <row r="34761" spans="47:47" x14ac:dyDescent="0.2">
      <c r="AU34761"/>
    </row>
    <row r="34762" spans="47:47" x14ac:dyDescent="0.2">
      <c r="AU34762"/>
    </row>
    <row r="34763" spans="47:47" x14ac:dyDescent="0.2">
      <c r="AU34763"/>
    </row>
    <row r="34764" spans="47:47" x14ac:dyDescent="0.2">
      <c r="AU34764"/>
    </row>
    <row r="34765" spans="47:47" x14ac:dyDescent="0.2">
      <c r="AU34765"/>
    </row>
    <row r="34766" spans="47:47" x14ac:dyDescent="0.2">
      <c r="AU34766"/>
    </row>
    <row r="34767" spans="47:47" x14ac:dyDescent="0.2">
      <c r="AU34767"/>
    </row>
    <row r="34768" spans="47:47" x14ac:dyDescent="0.2">
      <c r="AU34768"/>
    </row>
    <row r="34769" spans="47:47" x14ac:dyDescent="0.2">
      <c r="AU34769"/>
    </row>
    <row r="34770" spans="47:47" x14ac:dyDescent="0.2">
      <c r="AU34770"/>
    </row>
    <row r="34771" spans="47:47" x14ac:dyDescent="0.2">
      <c r="AU34771"/>
    </row>
    <row r="34772" spans="47:47" x14ac:dyDescent="0.2">
      <c r="AU34772"/>
    </row>
    <row r="34773" spans="47:47" x14ac:dyDescent="0.2">
      <c r="AU34773"/>
    </row>
    <row r="34774" spans="47:47" x14ac:dyDescent="0.2">
      <c r="AU34774"/>
    </row>
    <row r="34775" spans="47:47" x14ac:dyDescent="0.2">
      <c r="AU34775"/>
    </row>
    <row r="34776" spans="47:47" x14ac:dyDescent="0.2">
      <c r="AU34776"/>
    </row>
    <row r="34777" spans="47:47" x14ac:dyDescent="0.2">
      <c r="AU34777"/>
    </row>
    <row r="34778" spans="47:47" x14ac:dyDescent="0.2">
      <c r="AU34778"/>
    </row>
    <row r="34779" spans="47:47" x14ac:dyDescent="0.2">
      <c r="AU34779"/>
    </row>
    <row r="34780" spans="47:47" x14ac:dyDescent="0.2">
      <c r="AU34780"/>
    </row>
    <row r="34781" spans="47:47" x14ac:dyDescent="0.2">
      <c r="AU34781"/>
    </row>
    <row r="34782" spans="47:47" x14ac:dyDescent="0.2">
      <c r="AU34782"/>
    </row>
    <row r="34783" spans="47:47" x14ac:dyDescent="0.2">
      <c r="AU34783"/>
    </row>
    <row r="34784" spans="47:47" x14ac:dyDescent="0.2">
      <c r="AU34784"/>
    </row>
    <row r="34785" spans="47:47" x14ac:dyDescent="0.2">
      <c r="AU34785"/>
    </row>
    <row r="34786" spans="47:47" x14ac:dyDescent="0.2">
      <c r="AU34786"/>
    </row>
    <row r="34787" spans="47:47" x14ac:dyDescent="0.2">
      <c r="AU34787"/>
    </row>
    <row r="34788" spans="47:47" x14ac:dyDescent="0.2">
      <c r="AU34788"/>
    </row>
    <row r="34789" spans="47:47" x14ac:dyDescent="0.2">
      <c r="AU34789"/>
    </row>
    <row r="34790" spans="47:47" x14ac:dyDescent="0.2">
      <c r="AU34790"/>
    </row>
    <row r="34791" spans="47:47" x14ac:dyDescent="0.2">
      <c r="AU34791"/>
    </row>
    <row r="34792" spans="47:47" x14ac:dyDescent="0.2">
      <c r="AU34792"/>
    </row>
    <row r="34793" spans="47:47" x14ac:dyDescent="0.2">
      <c r="AU34793"/>
    </row>
    <row r="34794" spans="47:47" x14ac:dyDescent="0.2">
      <c r="AU34794"/>
    </row>
    <row r="34795" spans="47:47" x14ac:dyDescent="0.2">
      <c r="AU34795"/>
    </row>
    <row r="34796" spans="47:47" x14ac:dyDescent="0.2">
      <c r="AU34796"/>
    </row>
    <row r="34797" spans="47:47" x14ac:dyDescent="0.2">
      <c r="AU34797"/>
    </row>
    <row r="34798" spans="47:47" x14ac:dyDescent="0.2">
      <c r="AU34798"/>
    </row>
    <row r="34799" spans="47:47" x14ac:dyDescent="0.2">
      <c r="AU34799"/>
    </row>
    <row r="34800" spans="47:47" x14ac:dyDescent="0.2">
      <c r="AU34800"/>
    </row>
    <row r="34801" spans="47:47" x14ac:dyDescent="0.2">
      <c r="AU34801"/>
    </row>
    <row r="34802" spans="47:47" x14ac:dyDescent="0.2">
      <c r="AU34802"/>
    </row>
    <row r="34803" spans="47:47" x14ac:dyDescent="0.2">
      <c r="AU34803"/>
    </row>
    <row r="34804" spans="47:47" x14ac:dyDescent="0.2">
      <c r="AU34804"/>
    </row>
    <row r="34805" spans="47:47" x14ac:dyDescent="0.2">
      <c r="AU34805"/>
    </row>
    <row r="34806" spans="47:47" x14ac:dyDescent="0.2">
      <c r="AU34806"/>
    </row>
    <row r="34807" spans="47:47" x14ac:dyDescent="0.2">
      <c r="AU34807"/>
    </row>
    <row r="34808" spans="47:47" x14ac:dyDescent="0.2">
      <c r="AU34808"/>
    </row>
    <row r="34809" spans="47:47" x14ac:dyDescent="0.2">
      <c r="AU34809"/>
    </row>
    <row r="34810" spans="47:47" x14ac:dyDescent="0.2">
      <c r="AU34810"/>
    </row>
    <row r="34811" spans="47:47" x14ac:dyDescent="0.2">
      <c r="AU34811"/>
    </row>
    <row r="34812" spans="47:47" x14ac:dyDescent="0.2">
      <c r="AU34812"/>
    </row>
    <row r="34813" spans="47:47" x14ac:dyDescent="0.2">
      <c r="AU34813"/>
    </row>
    <row r="34814" spans="47:47" x14ac:dyDescent="0.2">
      <c r="AU34814"/>
    </row>
    <row r="34815" spans="47:47" x14ac:dyDescent="0.2">
      <c r="AU34815"/>
    </row>
    <row r="34816" spans="47:47" x14ac:dyDescent="0.2">
      <c r="AU34816"/>
    </row>
    <row r="34817" spans="47:47" x14ac:dyDescent="0.2">
      <c r="AU34817"/>
    </row>
    <row r="34818" spans="47:47" x14ac:dyDescent="0.2">
      <c r="AU34818"/>
    </row>
    <row r="34819" spans="47:47" x14ac:dyDescent="0.2">
      <c r="AU34819"/>
    </row>
    <row r="34820" spans="47:47" x14ac:dyDescent="0.2">
      <c r="AU34820"/>
    </row>
    <row r="34821" spans="47:47" x14ac:dyDescent="0.2">
      <c r="AU34821"/>
    </row>
    <row r="34822" spans="47:47" x14ac:dyDescent="0.2">
      <c r="AU34822"/>
    </row>
    <row r="34823" spans="47:47" x14ac:dyDescent="0.2">
      <c r="AU34823"/>
    </row>
    <row r="34824" spans="47:47" x14ac:dyDescent="0.2">
      <c r="AU34824"/>
    </row>
    <row r="34825" spans="47:47" x14ac:dyDescent="0.2">
      <c r="AU34825"/>
    </row>
    <row r="34826" spans="47:47" x14ac:dyDescent="0.2">
      <c r="AU34826"/>
    </row>
    <row r="34827" spans="47:47" x14ac:dyDescent="0.2">
      <c r="AU34827"/>
    </row>
    <row r="34828" spans="47:47" x14ac:dyDescent="0.2">
      <c r="AU34828"/>
    </row>
    <row r="34829" spans="47:47" x14ac:dyDescent="0.2">
      <c r="AU34829"/>
    </row>
    <row r="34830" spans="47:47" x14ac:dyDescent="0.2">
      <c r="AU34830"/>
    </row>
    <row r="34831" spans="47:47" x14ac:dyDescent="0.2">
      <c r="AU34831"/>
    </row>
    <row r="34832" spans="47:47" x14ac:dyDescent="0.2">
      <c r="AU34832"/>
    </row>
    <row r="34833" spans="47:47" x14ac:dyDescent="0.2">
      <c r="AU34833"/>
    </row>
    <row r="34834" spans="47:47" x14ac:dyDescent="0.2">
      <c r="AU34834"/>
    </row>
    <row r="34835" spans="47:47" x14ac:dyDescent="0.2">
      <c r="AU34835"/>
    </row>
    <row r="34836" spans="47:47" x14ac:dyDescent="0.2">
      <c r="AU34836"/>
    </row>
    <row r="34837" spans="47:47" x14ac:dyDescent="0.2">
      <c r="AU34837"/>
    </row>
    <row r="34838" spans="47:47" x14ac:dyDescent="0.2">
      <c r="AU34838"/>
    </row>
    <row r="34839" spans="47:47" x14ac:dyDescent="0.2">
      <c r="AU34839"/>
    </row>
    <row r="34840" spans="47:47" x14ac:dyDescent="0.2">
      <c r="AU34840"/>
    </row>
    <row r="34841" spans="47:47" x14ac:dyDescent="0.2">
      <c r="AU34841"/>
    </row>
    <row r="34842" spans="47:47" x14ac:dyDescent="0.2">
      <c r="AU34842"/>
    </row>
    <row r="34843" spans="47:47" x14ac:dyDescent="0.2">
      <c r="AU34843"/>
    </row>
    <row r="34844" spans="47:47" x14ac:dyDescent="0.2">
      <c r="AU34844"/>
    </row>
    <row r="34845" spans="47:47" x14ac:dyDescent="0.2">
      <c r="AU34845"/>
    </row>
    <row r="34846" spans="47:47" x14ac:dyDescent="0.2">
      <c r="AU34846"/>
    </row>
    <row r="34847" spans="47:47" x14ac:dyDescent="0.2">
      <c r="AU34847"/>
    </row>
    <row r="34848" spans="47:47" x14ac:dyDescent="0.2">
      <c r="AU34848"/>
    </row>
    <row r="34849" spans="47:47" x14ac:dyDescent="0.2">
      <c r="AU34849"/>
    </row>
    <row r="34850" spans="47:47" x14ac:dyDescent="0.2">
      <c r="AU34850"/>
    </row>
    <row r="34851" spans="47:47" x14ac:dyDescent="0.2">
      <c r="AU34851"/>
    </row>
    <row r="34852" spans="47:47" x14ac:dyDescent="0.2">
      <c r="AU34852"/>
    </row>
    <row r="34853" spans="47:47" x14ac:dyDescent="0.2">
      <c r="AU34853"/>
    </row>
    <row r="34854" spans="47:47" x14ac:dyDescent="0.2">
      <c r="AU34854"/>
    </row>
    <row r="34855" spans="47:47" x14ac:dyDescent="0.2">
      <c r="AU34855"/>
    </row>
    <row r="34856" spans="47:47" x14ac:dyDescent="0.2">
      <c r="AU34856"/>
    </row>
    <row r="34857" spans="47:47" x14ac:dyDescent="0.2">
      <c r="AU34857"/>
    </row>
    <row r="34858" spans="47:47" x14ac:dyDescent="0.2">
      <c r="AU34858"/>
    </row>
    <row r="34859" spans="47:47" x14ac:dyDescent="0.2">
      <c r="AU34859"/>
    </row>
    <row r="34860" spans="47:47" x14ac:dyDescent="0.2">
      <c r="AU34860"/>
    </row>
    <row r="34861" spans="47:47" x14ac:dyDescent="0.2">
      <c r="AU34861"/>
    </row>
    <row r="34862" spans="47:47" x14ac:dyDescent="0.2">
      <c r="AU34862"/>
    </row>
    <row r="34863" spans="47:47" x14ac:dyDescent="0.2">
      <c r="AU34863"/>
    </row>
    <row r="34864" spans="47:47" x14ac:dyDescent="0.2">
      <c r="AU34864"/>
    </row>
    <row r="34865" spans="47:47" x14ac:dyDescent="0.2">
      <c r="AU34865"/>
    </row>
    <row r="34866" spans="47:47" x14ac:dyDescent="0.2">
      <c r="AU34866"/>
    </row>
    <row r="34867" spans="47:47" x14ac:dyDescent="0.2">
      <c r="AU34867"/>
    </row>
    <row r="34868" spans="47:47" x14ac:dyDescent="0.2">
      <c r="AU34868"/>
    </row>
    <row r="34869" spans="47:47" x14ac:dyDescent="0.2">
      <c r="AU34869"/>
    </row>
    <row r="34870" spans="47:47" x14ac:dyDescent="0.2">
      <c r="AU34870"/>
    </row>
    <row r="34871" spans="47:47" x14ac:dyDescent="0.2">
      <c r="AU34871"/>
    </row>
    <row r="34872" spans="47:47" x14ac:dyDescent="0.2">
      <c r="AU34872"/>
    </row>
    <row r="34873" spans="47:47" x14ac:dyDescent="0.2">
      <c r="AU34873"/>
    </row>
    <row r="34874" spans="47:47" x14ac:dyDescent="0.2">
      <c r="AU34874"/>
    </row>
    <row r="34875" spans="47:47" x14ac:dyDescent="0.2">
      <c r="AU34875"/>
    </row>
    <row r="34876" spans="47:47" x14ac:dyDescent="0.2">
      <c r="AU34876"/>
    </row>
    <row r="34877" spans="47:47" x14ac:dyDescent="0.2">
      <c r="AU34877"/>
    </row>
    <row r="34878" spans="47:47" x14ac:dyDescent="0.2">
      <c r="AU34878"/>
    </row>
    <row r="34879" spans="47:47" x14ac:dyDescent="0.2">
      <c r="AU34879"/>
    </row>
    <row r="34880" spans="47:47" x14ac:dyDescent="0.2">
      <c r="AU34880"/>
    </row>
    <row r="34881" spans="47:47" x14ac:dyDescent="0.2">
      <c r="AU34881"/>
    </row>
    <row r="34882" spans="47:47" x14ac:dyDescent="0.2">
      <c r="AU34882"/>
    </row>
    <row r="34883" spans="47:47" x14ac:dyDescent="0.2">
      <c r="AU34883"/>
    </row>
    <row r="34884" spans="47:47" x14ac:dyDescent="0.2">
      <c r="AU34884"/>
    </row>
    <row r="34885" spans="47:47" x14ac:dyDescent="0.2">
      <c r="AU34885"/>
    </row>
    <row r="34886" spans="47:47" x14ac:dyDescent="0.2">
      <c r="AU34886"/>
    </row>
    <row r="34887" spans="47:47" x14ac:dyDescent="0.2">
      <c r="AU34887"/>
    </row>
    <row r="34888" spans="47:47" x14ac:dyDescent="0.2">
      <c r="AU34888"/>
    </row>
    <row r="34889" spans="47:47" x14ac:dyDescent="0.2">
      <c r="AU34889"/>
    </row>
    <row r="34890" spans="47:47" x14ac:dyDescent="0.2">
      <c r="AU34890"/>
    </row>
    <row r="34891" spans="47:47" x14ac:dyDescent="0.2">
      <c r="AU34891"/>
    </row>
    <row r="34892" spans="47:47" x14ac:dyDescent="0.2">
      <c r="AU34892"/>
    </row>
    <row r="34893" spans="47:47" x14ac:dyDescent="0.2">
      <c r="AU34893"/>
    </row>
    <row r="34894" spans="47:47" x14ac:dyDescent="0.2">
      <c r="AU34894"/>
    </row>
    <row r="34895" spans="47:47" x14ac:dyDescent="0.2">
      <c r="AU34895"/>
    </row>
    <row r="34896" spans="47:47" x14ac:dyDescent="0.2">
      <c r="AU34896"/>
    </row>
    <row r="34897" spans="47:47" x14ac:dyDescent="0.2">
      <c r="AU34897"/>
    </row>
    <row r="34898" spans="47:47" x14ac:dyDescent="0.2">
      <c r="AU34898"/>
    </row>
    <row r="34899" spans="47:47" x14ac:dyDescent="0.2">
      <c r="AU34899"/>
    </row>
    <row r="34900" spans="47:47" x14ac:dyDescent="0.2">
      <c r="AU34900"/>
    </row>
    <row r="34901" spans="47:47" x14ac:dyDescent="0.2">
      <c r="AU34901"/>
    </row>
    <row r="34902" spans="47:47" x14ac:dyDescent="0.2">
      <c r="AU34902"/>
    </row>
    <row r="34903" spans="47:47" x14ac:dyDescent="0.2">
      <c r="AU34903"/>
    </row>
    <row r="34904" spans="47:47" x14ac:dyDescent="0.2">
      <c r="AU34904"/>
    </row>
    <row r="34905" spans="47:47" x14ac:dyDescent="0.2">
      <c r="AU34905"/>
    </row>
    <row r="34906" spans="47:47" x14ac:dyDescent="0.2">
      <c r="AU34906"/>
    </row>
    <row r="34907" spans="47:47" x14ac:dyDescent="0.2">
      <c r="AU34907"/>
    </row>
    <row r="34908" spans="47:47" x14ac:dyDescent="0.2">
      <c r="AU34908"/>
    </row>
    <row r="34909" spans="47:47" x14ac:dyDescent="0.2">
      <c r="AU34909"/>
    </row>
    <row r="34910" spans="47:47" x14ac:dyDescent="0.2">
      <c r="AU34910"/>
    </row>
    <row r="34911" spans="47:47" x14ac:dyDescent="0.2">
      <c r="AU34911"/>
    </row>
    <row r="34912" spans="47:47" x14ac:dyDescent="0.2">
      <c r="AU34912"/>
    </row>
    <row r="34913" spans="47:47" x14ac:dyDescent="0.2">
      <c r="AU34913"/>
    </row>
    <row r="34914" spans="47:47" x14ac:dyDescent="0.2">
      <c r="AU34914"/>
    </row>
    <row r="34915" spans="47:47" x14ac:dyDescent="0.2">
      <c r="AU34915"/>
    </row>
    <row r="34916" spans="47:47" x14ac:dyDescent="0.2">
      <c r="AU34916"/>
    </row>
    <row r="34917" spans="47:47" x14ac:dyDescent="0.2">
      <c r="AU34917"/>
    </row>
    <row r="34918" spans="47:47" x14ac:dyDescent="0.2">
      <c r="AU34918"/>
    </row>
    <row r="34919" spans="47:47" x14ac:dyDescent="0.2">
      <c r="AU34919"/>
    </row>
    <row r="34920" spans="47:47" x14ac:dyDescent="0.2">
      <c r="AU34920"/>
    </row>
    <row r="34921" spans="47:47" x14ac:dyDescent="0.2">
      <c r="AU34921"/>
    </row>
    <row r="34922" spans="47:47" x14ac:dyDescent="0.2">
      <c r="AU34922"/>
    </row>
    <row r="34923" spans="47:47" x14ac:dyDescent="0.2">
      <c r="AU34923"/>
    </row>
    <row r="34924" spans="47:47" x14ac:dyDescent="0.2">
      <c r="AU34924"/>
    </row>
    <row r="34925" spans="47:47" x14ac:dyDescent="0.2">
      <c r="AU34925"/>
    </row>
    <row r="34926" spans="47:47" x14ac:dyDescent="0.2">
      <c r="AU34926"/>
    </row>
    <row r="34927" spans="47:47" x14ac:dyDescent="0.2">
      <c r="AU34927"/>
    </row>
    <row r="34928" spans="47:47" x14ac:dyDescent="0.2">
      <c r="AU34928"/>
    </row>
    <row r="34929" spans="47:47" x14ac:dyDescent="0.2">
      <c r="AU34929"/>
    </row>
    <row r="34930" spans="47:47" x14ac:dyDescent="0.2">
      <c r="AU34930"/>
    </row>
    <row r="34931" spans="47:47" x14ac:dyDescent="0.2">
      <c r="AU34931"/>
    </row>
    <row r="34932" spans="47:47" x14ac:dyDescent="0.2">
      <c r="AU34932"/>
    </row>
    <row r="34933" spans="47:47" x14ac:dyDescent="0.2">
      <c r="AU34933"/>
    </row>
    <row r="34934" spans="47:47" x14ac:dyDescent="0.2">
      <c r="AU34934"/>
    </row>
    <row r="34935" spans="47:47" x14ac:dyDescent="0.2">
      <c r="AU34935"/>
    </row>
    <row r="34936" spans="47:47" x14ac:dyDescent="0.2">
      <c r="AU34936"/>
    </row>
    <row r="34937" spans="47:47" x14ac:dyDescent="0.2">
      <c r="AU34937"/>
    </row>
    <row r="34938" spans="47:47" x14ac:dyDescent="0.2">
      <c r="AU34938"/>
    </row>
    <row r="34939" spans="47:47" x14ac:dyDescent="0.2">
      <c r="AU34939"/>
    </row>
    <row r="34940" spans="47:47" x14ac:dyDescent="0.2">
      <c r="AU34940"/>
    </row>
    <row r="34941" spans="47:47" x14ac:dyDescent="0.2">
      <c r="AU34941"/>
    </row>
    <row r="34942" spans="47:47" x14ac:dyDescent="0.2">
      <c r="AU34942"/>
    </row>
    <row r="34943" spans="47:47" x14ac:dyDescent="0.2">
      <c r="AU34943"/>
    </row>
    <row r="34944" spans="47:47" x14ac:dyDescent="0.2">
      <c r="AU34944"/>
    </row>
    <row r="34945" spans="47:47" x14ac:dyDescent="0.2">
      <c r="AU34945"/>
    </row>
    <row r="34946" spans="47:47" x14ac:dyDescent="0.2">
      <c r="AU34946"/>
    </row>
    <row r="34947" spans="47:47" x14ac:dyDescent="0.2">
      <c r="AU34947"/>
    </row>
    <row r="34948" spans="47:47" x14ac:dyDescent="0.2">
      <c r="AU34948"/>
    </row>
    <row r="34949" spans="47:47" x14ac:dyDescent="0.2">
      <c r="AU34949"/>
    </row>
    <row r="34950" spans="47:47" x14ac:dyDescent="0.2">
      <c r="AU34950"/>
    </row>
    <row r="34951" spans="47:47" x14ac:dyDescent="0.2">
      <c r="AU34951"/>
    </row>
    <row r="34952" spans="47:47" x14ac:dyDescent="0.2">
      <c r="AU34952"/>
    </row>
    <row r="34953" spans="47:47" x14ac:dyDescent="0.2">
      <c r="AU34953"/>
    </row>
    <row r="34954" spans="47:47" x14ac:dyDescent="0.2">
      <c r="AU34954"/>
    </row>
    <row r="34955" spans="47:47" x14ac:dyDescent="0.2">
      <c r="AU34955"/>
    </row>
    <row r="34956" spans="47:47" x14ac:dyDescent="0.2">
      <c r="AU34956"/>
    </row>
    <row r="34957" spans="47:47" x14ac:dyDescent="0.2">
      <c r="AU34957"/>
    </row>
    <row r="34958" spans="47:47" x14ac:dyDescent="0.2">
      <c r="AU34958"/>
    </row>
    <row r="34959" spans="47:47" x14ac:dyDescent="0.2">
      <c r="AU34959"/>
    </row>
    <row r="34960" spans="47:47" x14ac:dyDescent="0.2">
      <c r="AU34960"/>
    </row>
    <row r="34961" spans="47:47" x14ac:dyDescent="0.2">
      <c r="AU34961"/>
    </row>
    <row r="34962" spans="47:47" x14ac:dyDescent="0.2">
      <c r="AU34962"/>
    </row>
    <row r="34963" spans="47:47" x14ac:dyDescent="0.2">
      <c r="AU34963"/>
    </row>
    <row r="34964" spans="47:47" x14ac:dyDescent="0.2">
      <c r="AU34964"/>
    </row>
    <row r="34965" spans="47:47" x14ac:dyDescent="0.2">
      <c r="AU34965"/>
    </row>
    <row r="34966" spans="47:47" x14ac:dyDescent="0.2">
      <c r="AU34966"/>
    </row>
    <row r="34967" spans="47:47" x14ac:dyDescent="0.2">
      <c r="AU34967"/>
    </row>
    <row r="34968" spans="47:47" x14ac:dyDescent="0.2">
      <c r="AU34968"/>
    </row>
    <row r="34969" spans="47:47" x14ac:dyDescent="0.2">
      <c r="AU34969"/>
    </row>
    <row r="34970" spans="47:47" x14ac:dyDescent="0.2">
      <c r="AU34970"/>
    </row>
    <row r="34971" spans="47:47" x14ac:dyDescent="0.2">
      <c r="AU34971"/>
    </row>
    <row r="34972" spans="47:47" x14ac:dyDescent="0.2">
      <c r="AU34972"/>
    </row>
    <row r="34973" spans="47:47" x14ac:dyDescent="0.2">
      <c r="AU34973"/>
    </row>
    <row r="34974" spans="47:47" x14ac:dyDescent="0.2">
      <c r="AU34974"/>
    </row>
    <row r="34975" spans="47:47" x14ac:dyDescent="0.2">
      <c r="AU34975"/>
    </row>
    <row r="34976" spans="47:47" x14ac:dyDescent="0.2">
      <c r="AU34976"/>
    </row>
    <row r="34977" spans="47:47" x14ac:dyDescent="0.2">
      <c r="AU34977"/>
    </row>
    <row r="34978" spans="47:47" x14ac:dyDescent="0.2">
      <c r="AU34978"/>
    </row>
    <row r="34979" spans="47:47" x14ac:dyDescent="0.2">
      <c r="AU34979"/>
    </row>
    <row r="34980" spans="47:47" x14ac:dyDescent="0.2">
      <c r="AU34980"/>
    </row>
    <row r="34981" spans="47:47" x14ac:dyDescent="0.2">
      <c r="AU34981"/>
    </row>
    <row r="34982" spans="47:47" x14ac:dyDescent="0.2">
      <c r="AU34982"/>
    </row>
    <row r="34983" spans="47:47" x14ac:dyDescent="0.2">
      <c r="AU34983"/>
    </row>
    <row r="34984" spans="47:47" x14ac:dyDescent="0.2">
      <c r="AU34984"/>
    </row>
    <row r="34985" spans="47:47" x14ac:dyDescent="0.2">
      <c r="AU34985"/>
    </row>
    <row r="34986" spans="47:47" x14ac:dyDescent="0.2">
      <c r="AU34986"/>
    </row>
    <row r="34987" spans="47:47" x14ac:dyDescent="0.2">
      <c r="AU34987"/>
    </row>
    <row r="34988" spans="47:47" x14ac:dyDescent="0.2">
      <c r="AU34988"/>
    </row>
    <row r="34989" spans="47:47" x14ac:dyDescent="0.2">
      <c r="AU34989"/>
    </row>
    <row r="34990" spans="47:47" x14ac:dyDescent="0.2">
      <c r="AU34990"/>
    </row>
    <row r="34991" spans="47:47" x14ac:dyDescent="0.2">
      <c r="AU34991"/>
    </row>
    <row r="34992" spans="47:47" x14ac:dyDescent="0.2">
      <c r="AU34992"/>
    </row>
    <row r="34993" spans="47:47" x14ac:dyDescent="0.2">
      <c r="AU34993"/>
    </row>
    <row r="34994" spans="47:47" x14ac:dyDescent="0.2">
      <c r="AU34994"/>
    </row>
    <row r="34995" spans="47:47" x14ac:dyDescent="0.2">
      <c r="AU34995"/>
    </row>
    <row r="34996" spans="47:47" x14ac:dyDescent="0.2">
      <c r="AU34996"/>
    </row>
    <row r="34997" spans="47:47" x14ac:dyDescent="0.2">
      <c r="AU34997"/>
    </row>
    <row r="34998" spans="47:47" x14ac:dyDescent="0.2">
      <c r="AU34998"/>
    </row>
    <row r="34999" spans="47:47" x14ac:dyDescent="0.2">
      <c r="AU34999"/>
    </row>
    <row r="35000" spans="47:47" x14ac:dyDescent="0.2">
      <c r="AU35000"/>
    </row>
    <row r="35001" spans="47:47" x14ac:dyDescent="0.2">
      <c r="AU35001"/>
    </row>
    <row r="35002" spans="47:47" x14ac:dyDescent="0.2">
      <c r="AU35002"/>
    </row>
    <row r="35003" spans="47:47" x14ac:dyDescent="0.2">
      <c r="AU35003"/>
    </row>
    <row r="35004" spans="47:47" x14ac:dyDescent="0.2">
      <c r="AU35004"/>
    </row>
    <row r="35005" spans="47:47" x14ac:dyDescent="0.2">
      <c r="AU35005"/>
    </row>
    <row r="35006" spans="47:47" x14ac:dyDescent="0.2">
      <c r="AU35006"/>
    </row>
    <row r="35007" spans="47:47" x14ac:dyDescent="0.2">
      <c r="AU35007"/>
    </row>
    <row r="35008" spans="47:47" x14ac:dyDescent="0.2">
      <c r="AU35008"/>
    </row>
    <row r="35009" spans="47:47" x14ac:dyDescent="0.2">
      <c r="AU35009"/>
    </row>
    <row r="35010" spans="47:47" x14ac:dyDescent="0.2">
      <c r="AU35010"/>
    </row>
    <row r="35011" spans="47:47" x14ac:dyDescent="0.2">
      <c r="AU35011"/>
    </row>
    <row r="35012" spans="47:47" x14ac:dyDescent="0.2">
      <c r="AU35012"/>
    </row>
    <row r="35013" spans="47:47" x14ac:dyDescent="0.2">
      <c r="AU35013"/>
    </row>
    <row r="35014" spans="47:47" x14ac:dyDescent="0.2">
      <c r="AU35014"/>
    </row>
    <row r="35015" spans="47:47" x14ac:dyDescent="0.2">
      <c r="AU35015"/>
    </row>
    <row r="35016" spans="47:47" x14ac:dyDescent="0.2">
      <c r="AU35016"/>
    </row>
    <row r="35017" spans="47:47" x14ac:dyDescent="0.2">
      <c r="AU35017"/>
    </row>
    <row r="35018" spans="47:47" x14ac:dyDescent="0.2">
      <c r="AU35018"/>
    </row>
    <row r="35019" spans="47:47" x14ac:dyDescent="0.2">
      <c r="AU35019"/>
    </row>
    <row r="35020" spans="47:47" x14ac:dyDescent="0.2">
      <c r="AU35020"/>
    </row>
    <row r="35021" spans="47:47" x14ac:dyDescent="0.2">
      <c r="AU35021"/>
    </row>
    <row r="35022" spans="47:47" x14ac:dyDescent="0.2">
      <c r="AU35022"/>
    </row>
    <row r="35023" spans="47:47" x14ac:dyDescent="0.2">
      <c r="AU35023"/>
    </row>
    <row r="35024" spans="47:47" x14ac:dyDescent="0.2">
      <c r="AU35024"/>
    </row>
    <row r="35025" spans="47:47" x14ac:dyDescent="0.2">
      <c r="AU35025"/>
    </row>
    <row r="35026" spans="47:47" x14ac:dyDescent="0.2">
      <c r="AU35026"/>
    </row>
    <row r="35027" spans="47:47" x14ac:dyDescent="0.2">
      <c r="AU35027"/>
    </row>
    <row r="35028" spans="47:47" x14ac:dyDescent="0.2">
      <c r="AU35028"/>
    </row>
    <row r="35029" spans="47:47" x14ac:dyDescent="0.2">
      <c r="AU35029"/>
    </row>
    <row r="35030" spans="47:47" x14ac:dyDescent="0.2">
      <c r="AU35030"/>
    </row>
    <row r="35031" spans="47:47" x14ac:dyDescent="0.2">
      <c r="AU35031"/>
    </row>
    <row r="35032" spans="47:47" x14ac:dyDescent="0.2">
      <c r="AU35032"/>
    </row>
    <row r="35033" spans="47:47" x14ac:dyDescent="0.2">
      <c r="AU35033"/>
    </row>
    <row r="35034" spans="47:47" x14ac:dyDescent="0.2">
      <c r="AU35034"/>
    </row>
    <row r="35035" spans="47:47" x14ac:dyDescent="0.2">
      <c r="AU35035"/>
    </row>
    <row r="35036" spans="47:47" x14ac:dyDescent="0.2">
      <c r="AU35036"/>
    </row>
    <row r="35037" spans="47:47" x14ac:dyDescent="0.2">
      <c r="AU35037"/>
    </row>
    <row r="35038" spans="47:47" x14ac:dyDescent="0.2">
      <c r="AU35038"/>
    </row>
    <row r="35039" spans="47:47" x14ac:dyDescent="0.2">
      <c r="AU35039"/>
    </row>
    <row r="35040" spans="47:47" x14ac:dyDescent="0.2">
      <c r="AU35040"/>
    </row>
    <row r="35041" spans="47:47" x14ac:dyDescent="0.2">
      <c r="AU35041"/>
    </row>
    <row r="35042" spans="47:47" x14ac:dyDescent="0.2">
      <c r="AU35042"/>
    </row>
    <row r="35043" spans="47:47" x14ac:dyDescent="0.2">
      <c r="AU35043"/>
    </row>
    <row r="35044" spans="47:47" x14ac:dyDescent="0.2">
      <c r="AU35044"/>
    </row>
    <row r="35045" spans="47:47" x14ac:dyDescent="0.2">
      <c r="AU35045"/>
    </row>
    <row r="35046" spans="47:47" x14ac:dyDescent="0.2">
      <c r="AU35046"/>
    </row>
    <row r="35047" spans="47:47" x14ac:dyDescent="0.2">
      <c r="AU35047"/>
    </row>
    <row r="35048" spans="47:47" x14ac:dyDescent="0.2">
      <c r="AU35048"/>
    </row>
    <row r="35049" spans="47:47" x14ac:dyDescent="0.2">
      <c r="AU35049"/>
    </row>
    <row r="35050" spans="47:47" x14ac:dyDescent="0.2">
      <c r="AU35050"/>
    </row>
    <row r="35051" spans="47:47" x14ac:dyDescent="0.2">
      <c r="AU35051"/>
    </row>
    <row r="35052" spans="47:47" x14ac:dyDescent="0.2">
      <c r="AU35052"/>
    </row>
    <row r="35053" spans="47:47" x14ac:dyDescent="0.2">
      <c r="AU35053"/>
    </row>
    <row r="35054" spans="47:47" x14ac:dyDescent="0.2">
      <c r="AU35054"/>
    </row>
    <row r="35055" spans="47:47" x14ac:dyDescent="0.2">
      <c r="AU35055"/>
    </row>
    <row r="35056" spans="47:47" x14ac:dyDescent="0.2">
      <c r="AU35056"/>
    </row>
    <row r="35057" spans="47:47" x14ac:dyDescent="0.2">
      <c r="AU35057"/>
    </row>
    <row r="35058" spans="47:47" x14ac:dyDescent="0.2">
      <c r="AU35058"/>
    </row>
    <row r="35059" spans="47:47" x14ac:dyDescent="0.2">
      <c r="AU35059"/>
    </row>
    <row r="35060" spans="47:47" x14ac:dyDescent="0.2">
      <c r="AU35060"/>
    </row>
    <row r="35061" spans="47:47" x14ac:dyDescent="0.2">
      <c r="AU35061"/>
    </row>
    <row r="35062" spans="47:47" x14ac:dyDescent="0.2">
      <c r="AU35062"/>
    </row>
    <row r="35063" spans="47:47" x14ac:dyDescent="0.2">
      <c r="AU35063"/>
    </row>
    <row r="35064" spans="47:47" x14ac:dyDescent="0.2">
      <c r="AU35064"/>
    </row>
    <row r="35065" spans="47:47" x14ac:dyDescent="0.2">
      <c r="AU35065"/>
    </row>
    <row r="35066" spans="47:47" x14ac:dyDescent="0.2">
      <c r="AU35066"/>
    </row>
    <row r="35067" spans="47:47" x14ac:dyDescent="0.2">
      <c r="AU35067"/>
    </row>
    <row r="35068" spans="47:47" x14ac:dyDescent="0.2">
      <c r="AU35068"/>
    </row>
    <row r="35069" spans="47:47" x14ac:dyDescent="0.2">
      <c r="AU35069"/>
    </row>
    <row r="35070" spans="47:47" x14ac:dyDescent="0.2">
      <c r="AU35070"/>
    </row>
    <row r="35071" spans="47:47" x14ac:dyDescent="0.2">
      <c r="AU35071"/>
    </row>
    <row r="35072" spans="47:47" x14ac:dyDescent="0.2">
      <c r="AU35072"/>
    </row>
    <row r="35073" spans="47:47" x14ac:dyDescent="0.2">
      <c r="AU35073"/>
    </row>
    <row r="35074" spans="47:47" x14ac:dyDescent="0.2">
      <c r="AU35074"/>
    </row>
    <row r="35075" spans="47:47" x14ac:dyDescent="0.2">
      <c r="AU35075"/>
    </row>
    <row r="35076" spans="47:47" x14ac:dyDescent="0.2">
      <c r="AU35076"/>
    </row>
    <row r="35077" spans="47:47" x14ac:dyDescent="0.2">
      <c r="AU35077"/>
    </row>
    <row r="35078" spans="47:47" x14ac:dyDescent="0.2">
      <c r="AU35078"/>
    </row>
    <row r="35079" spans="47:47" x14ac:dyDescent="0.2">
      <c r="AU35079"/>
    </row>
    <row r="35080" spans="47:47" x14ac:dyDescent="0.2">
      <c r="AU35080"/>
    </row>
    <row r="35081" spans="47:47" x14ac:dyDescent="0.2">
      <c r="AU35081"/>
    </row>
    <row r="35082" spans="47:47" x14ac:dyDescent="0.2">
      <c r="AU35082"/>
    </row>
    <row r="35083" spans="47:47" x14ac:dyDescent="0.2">
      <c r="AU35083"/>
    </row>
    <row r="35084" spans="47:47" x14ac:dyDescent="0.2">
      <c r="AU35084"/>
    </row>
    <row r="35085" spans="47:47" x14ac:dyDescent="0.2">
      <c r="AU35085"/>
    </row>
    <row r="35086" spans="47:47" x14ac:dyDescent="0.2">
      <c r="AU35086"/>
    </row>
    <row r="35087" spans="47:47" x14ac:dyDescent="0.2">
      <c r="AU35087"/>
    </row>
    <row r="35088" spans="47:47" x14ac:dyDescent="0.2">
      <c r="AU35088"/>
    </row>
    <row r="35089" spans="47:47" x14ac:dyDescent="0.2">
      <c r="AU35089"/>
    </row>
    <row r="35090" spans="47:47" x14ac:dyDescent="0.2">
      <c r="AU35090"/>
    </row>
    <row r="35091" spans="47:47" x14ac:dyDescent="0.2">
      <c r="AU35091"/>
    </row>
    <row r="35092" spans="47:47" x14ac:dyDescent="0.2">
      <c r="AU35092"/>
    </row>
    <row r="35093" spans="47:47" x14ac:dyDescent="0.2">
      <c r="AU35093"/>
    </row>
    <row r="35094" spans="47:47" x14ac:dyDescent="0.2">
      <c r="AU35094"/>
    </row>
    <row r="35095" spans="47:47" x14ac:dyDescent="0.2">
      <c r="AU35095"/>
    </row>
    <row r="35096" spans="47:47" x14ac:dyDescent="0.2">
      <c r="AU35096"/>
    </row>
    <row r="35097" spans="47:47" x14ac:dyDescent="0.2">
      <c r="AU35097"/>
    </row>
    <row r="35098" spans="47:47" x14ac:dyDescent="0.2">
      <c r="AU35098"/>
    </row>
    <row r="35099" spans="47:47" x14ac:dyDescent="0.2">
      <c r="AU35099"/>
    </row>
    <row r="35100" spans="47:47" x14ac:dyDescent="0.2">
      <c r="AU35100"/>
    </row>
    <row r="35101" spans="47:47" x14ac:dyDescent="0.2">
      <c r="AU35101"/>
    </row>
    <row r="35102" spans="47:47" x14ac:dyDescent="0.2">
      <c r="AU35102"/>
    </row>
    <row r="35103" spans="47:47" x14ac:dyDescent="0.2">
      <c r="AU35103"/>
    </row>
    <row r="35104" spans="47:47" x14ac:dyDescent="0.2">
      <c r="AU35104"/>
    </row>
    <row r="35105" spans="47:47" x14ac:dyDescent="0.2">
      <c r="AU35105"/>
    </row>
    <row r="35106" spans="47:47" x14ac:dyDescent="0.2">
      <c r="AU35106"/>
    </row>
    <row r="35107" spans="47:47" x14ac:dyDescent="0.2">
      <c r="AU35107"/>
    </row>
    <row r="35108" spans="47:47" x14ac:dyDescent="0.2">
      <c r="AU35108"/>
    </row>
    <row r="35109" spans="47:47" x14ac:dyDescent="0.2">
      <c r="AU35109"/>
    </row>
    <row r="35110" spans="47:47" x14ac:dyDescent="0.2">
      <c r="AU35110"/>
    </row>
    <row r="35111" spans="47:47" x14ac:dyDescent="0.2">
      <c r="AU35111"/>
    </row>
    <row r="35112" spans="47:47" x14ac:dyDescent="0.2">
      <c r="AU35112"/>
    </row>
    <row r="35113" spans="47:47" x14ac:dyDescent="0.2">
      <c r="AU35113"/>
    </row>
    <row r="35114" spans="47:47" x14ac:dyDescent="0.2">
      <c r="AU35114"/>
    </row>
    <row r="35115" spans="47:47" x14ac:dyDescent="0.2">
      <c r="AU35115"/>
    </row>
    <row r="35116" spans="47:47" x14ac:dyDescent="0.2">
      <c r="AU35116"/>
    </row>
    <row r="35117" spans="47:47" x14ac:dyDescent="0.2">
      <c r="AU35117"/>
    </row>
    <row r="35118" spans="47:47" x14ac:dyDescent="0.2">
      <c r="AU35118"/>
    </row>
    <row r="35119" spans="47:47" x14ac:dyDescent="0.2">
      <c r="AU35119"/>
    </row>
    <row r="35120" spans="47:47" x14ac:dyDescent="0.2">
      <c r="AU35120"/>
    </row>
    <row r="35121" spans="47:47" x14ac:dyDescent="0.2">
      <c r="AU35121"/>
    </row>
    <row r="35122" spans="47:47" x14ac:dyDescent="0.2">
      <c r="AU35122"/>
    </row>
    <row r="35123" spans="47:47" x14ac:dyDescent="0.2">
      <c r="AU35123"/>
    </row>
    <row r="35124" spans="47:47" x14ac:dyDescent="0.2">
      <c r="AU35124"/>
    </row>
    <row r="35125" spans="47:47" x14ac:dyDescent="0.2">
      <c r="AU35125"/>
    </row>
    <row r="35126" spans="47:47" x14ac:dyDescent="0.2">
      <c r="AU35126"/>
    </row>
    <row r="35127" spans="47:47" x14ac:dyDescent="0.2">
      <c r="AU35127"/>
    </row>
    <row r="35128" spans="47:47" x14ac:dyDescent="0.2">
      <c r="AU35128"/>
    </row>
    <row r="35129" spans="47:47" x14ac:dyDescent="0.2">
      <c r="AU35129"/>
    </row>
    <row r="35130" spans="47:47" x14ac:dyDescent="0.2">
      <c r="AU35130"/>
    </row>
    <row r="35131" spans="47:47" x14ac:dyDescent="0.2">
      <c r="AU35131"/>
    </row>
    <row r="35132" spans="47:47" x14ac:dyDescent="0.2">
      <c r="AU35132"/>
    </row>
    <row r="35133" spans="47:47" x14ac:dyDescent="0.2">
      <c r="AU35133"/>
    </row>
    <row r="35134" spans="47:47" x14ac:dyDescent="0.2">
      <c r="AU35134"/>
    </row>
    <row r="35135" spans="47:47" x14ac:dyDescent="0.2">
      <c r="AU35135"/>
    </row>
    <row r="35136" spans="47:47" x14ac:dyDescent="0.2">
      <c r="AU35136"/>
    </row>
    <row r="35137" spans="47:47" x14ac:dyDescent="0.2">
      <c r="AU35137"/>
    </row>
    <row r="35138" spans="47:47" x14ac:dyDescent="0.2">
      <c r="AU35138"/>
    </row>
    <row r="35139" spans="47:47" x14ac:dyDescent="0.2">
      <c r="AU35139"/>
    </row>
    <row r="35140" spans="47:47" x14ac:dyDescent="0.2">
      <c r="AU35140"/>
    </row>
    <row r="35141" spans="47:47" x14ac:dyDescent="0.2">
      <c r="AU35141"/>
    </row>
    <row r="35142" spans="47:47" x14ac:dyDescent="0.2">
      <c r="AU35142"/>
    </row>
    <row r="35143" spans="47:47" x14ac:dyDescent="0.2">
      <c r="AU35143"/>
    </row>
    <row r="35144" spans="47:47" x14ac:dyDescent="0.2">
      <c r="AU35144"/>
    </row>
    <row r="35145" spans="47:47" x14ac:dyDescent="0.2">
      <c r="AU35145"/>
    </row>
    <row r="35146" spans="47:47" x14ac:dyDescent="0.2">
      <c r="AU35146"/>
    </row>
    <row r="35147" spans="47:47" x14ac:dyDescent="0.2">
      <c r="AU35147"/>
    </row>
    <row r="35148" spans="47:47" x14ac:dyDescent="0.2">
      <c r="AU35148"/>
    </row>
    <row r="35149" spans="47:47" x14ac:dyDescent="0.2">
      <c r="AU35149"/>
    </row>
    <row r="35150" spans="47:47" x14ac:dyDescent="0.2">
      <c r="AU35150"/>
    </row>
    <row r="35151" spans="47:47" x14ac:dyDescent="0.2">
      <c r="AU35151"/>
    </row>
    <row r="35152" spans="47:47" x14ac:dyDescent="0.2">
      <c r="AU35152"/>
    </row>
    <row r="35153" spans="47:47" x14ac:dyDescent="0.2">
      <c r="AU35153"/>
    </row>
    <row r="35154" spans="47:47" x14ac:dyDescent="0.2">
      <c r="AU35154"/>
    </row>
    <row r="35155" spans="47:47" x14ac:dyDescent="0.2">
      <c r="AU35155"/>
    </row>
    <row r="35156" spans="47:47" x14ac:dyDescent="0.2">
      <c r="AU35156"/>
    </row>
    <row r="35157" spans="47:47" x14ac:dyDescent="0.2">
      <c r="AU35157"/>
    </row>
    <row r="35158" spans="47:47" x14ac:dyDescent="0.2">
      <c r="AU35158"/>
    </row>
    <row r="35159" spans="47:47" x14ac:dyDescent="0.2">
      <c r="AU35159"/>
    </row>
    <row r="35160" spans="47:47" x14ac:dyDescent="0.2">
      <c r="AU35160"/>
    </row>
    <row r="35161" spans="47:47" x14ac:dyDescent="0.2">
      <c r="AU35161"/>
    </row>
    <row r="35162" spans="47:47" x14ac:dyDescent="0.2">
      <c r="AU35162"/>
    </row>
    <row r="35163" spans="47:47" x14ac:dyDescent="0.2">
      <c r="AU35163"/>
    </row>
    <row r="35164" spans="47:47" x14ac:dyDescent="0.2">
      <c r="AU35164"/>
    </row>
    <row r="35165" spans="47:47" x14ac:dyDescent="0.2">
      <c r="AU35165"/>
    </row>
    <row r="35166" spans="47:47" x14ac:dyDescent="0.2">
      <c r="AU35166"/>
    </row>
    <row r="35167" spans="47:47" x14ac:dyDescent="0.2">
      <c r="AU35167"/>
    </row>
    <row r="35168" spans="47:47" x14ac:dyDescent="0.2">
      <c r="AU35168"/>
    </row>
    <row r="35169" spans="47:47" x14ac:dyDescent="0.2">
      <c r="AU35169"/>
    </row>
    <row r="35170" spans="47:47" x14ac:dyDescent="0.2">
      <c r="AU35170"/>
    </row>
    <row r="35171" spans="47:47" x14ac:dyDescent="0.2">
      <c r="AU35171"/>
    </row>
    <row r="35172" spans="47:47" x14ac:dyDescent="0.2">
      <c r="AU35172"/>
    </row>
    <row r="35173" spans="47:47" x14ac:dyDescent="0.2">
      <c r="AU35173"/>
    </row>
    <row r="35174" spans="47:47" x14ac:dyDescent="0.2">
      <c r="AU35174"/>
    </row>
    <row r="35175" spans="47:47" x14ac:dyDescent="0.2">
      <c r="AU35175"/>
    </row>
    <row r="35176" spans="47:47" x14ac:dyDescent="0.2">
      <c r="AU35176"/>
    </row>
    <row r="35177" spans="47:47" x14ac:dyDescent="0.2">
      <c r="AU35177"/>
    </row>
    <row r="35178" spans="47:47" x14ac:dyDescent="0.2">
      <c r="AU35178"/>
    </row>
    <row r="35179" spans="47:47" x14ac:dyDescent="0.2">
      <c r="AU35179"/>
    </row>
    <row r="35180" spans="47:47" x14ac:dyDescent="0.2">
      <c r="AU35180"/>
    </row>
    <row r="35181" spans="47:47" x14ac:dyDescent="0.2">
      <c r="AU35181"/>
    </row>
    <row r="35182" spans="47:47" x14ac:dyDescent="0.2">
      <c r="AU35182"/>
    </row>
    <row r="35183" spans="47:47" x14ac:dyDescent="0.2">
      <c r="AU35183"/>
    </row>
    <row r="35184" spans="47:47" x14ac:dyDescent="0.2">
      <c r="AU35184"/>
    </row>
    <row r="35185" spans="47:47" x14ac:dyDescent="0.2">
      <c r="AU35185"/>
    </row>
    <row r="35186" spans="47:47" x14ac:dyDescent="0.2">
      <c r="AU35186"/>
    </row>
    <row r="35187" spans="47:47" x14ac:dyDescent="0.2">
      <c r="AU35187"/>
    </row>
    <row r="35188" spans="47:47" x14ac:dyDescent="0.2">
      <c r="AU35188"/>
    </row>
    <row r="35189" spans="47:47" x14ac:dyDescent="0.2">
      <c r="AU35189"/>
    </row>
    <row r="35190" spans="47:47" x14ac:dyDescent="0.2">
      <c r="AU35190"/>
    </row>
    <row r="35191" spans="47:47" x14ac:dyDescent="0.2">
      <c r="AU35191"/>
    </row>
    <row r="35192" spans="47:47" x14ac:dyDescent="0.2">
      <c r="AU35192"/>
    </row>
    <row r="35193" spans="47:47" x14ac:dyDescent="0.2">
      <c r="AU35193"/>
    </row>
    <row r="35194" spans="47:47" x14ac:dyDescent="0.2">
      <c r="AU35194"/>
    </row>
    <row r="35195" spans="47:47" x14ac:dyDescent="0.2">
      <c r="AU35195"/>
    </row>
    <row r="35196" spans="47:47" x14ac:dyDescent="0.2">
      <c r="AU35196"/>
    </row>
    <row r="35197" spans="47:47" x14ac:dyDescent="0.2">
      <c r="AU35197"/>
    </row>
    <row r="35198" spans="47:47" x14ac:dyDescent="0.2">
      <c r="AU35198"/>
    </row>
    <row r="35199" spans="47:47" x14ac:dyDescent="0.2">
      <c r="AU35199"/>
    </row>
    <row r="35200" spans="47:47" x14ac:dyDescent="0.2">
      <c r="AU35200"/>
    </row>
    <row r="35201" spans="47:47" x14ac:dyDescent="0.2">
      <c r="AU35201"/>
    </row>
    <row r="35202" spans="47:47" x14ac:dyDescent="0.2">
      <c r="AU35202"/>
    </row>
    <row r="35203" spans="47:47" x14ac:dyDescent="0.2">
      <c r="AU35203"/>
    </row>
    <row r="35204" spans="47:47" x14ac:dyDescent="0.2">
      <c r="AU35204"/>
    </row>
    <row r="35205" spans="47:47" x14ac:dyDescent="0.2">
      <c r="AU35205"/>
    </row>
    <row r="35206" spans="47:47" x14ac:dyDescent="0.2">
      <c r="AU35206"/>
    </row>
    <row r="35207" spans="47:47" x14ac:dyDescent="0.2">
      <c r="AU35207"/>
    </row>
    <row r="35208" spans="47:47" x14ac:dyDescent="0.2">
      <c r="AU35208"/>
    </row>
    <row r="35209" spans="47:47" x14ac:dyDescent="0.2">
      <c r="AU35209"/>
    </row>
    <row r="35210" spans="47:47" x14ac:dyDescent="0.2">
      <c r="AU35210"/>
    </row>
    <row r="35211" spans="47:47" x14ac:dyDescent="0.2">
      <c r="AU35211"/>
    </row>
    <row r="35212" spans="47:47" x14ac:dyDescent="0.2">
      <c r="AU35212"/>
    </row>
    <row r="35213" spans="47:47" x14ac:dyDescent="0.2">
      <c r="AU35213"/>
    </row>
    <row r="35214" spans="47:47" x14ac:dyDescent="0.2">
      <c r="AU35214"/>
    </row>
    <row r="35215" spans="47:47" x14ac:dyDescent="0.2">
      <c r="AU35215"/>
    </row>
    <row r="35216" spans="47:47" x14ac:dyDescent="0.2">
      <c r="AU35216"/>
    </row>
    <row r="35217" spans="47:47" x14ac:dyDescent="0.2">
      <c r="AU35217"/>
    </row>
    <row r="35218" spans="47:47" x14ac:dyDescent="0.2">
      <c r="AU35218"/>
    </row>
    <row r="35219" spans="47:47" x14ac:dyDescent="0.2">
      <c r="AU35219"/>
    </row>
    <row r="35220" spans="47:47" x14ac:dyDescent="0.2">
      <c r="AU35220"/>
    </row>
    <row r="35221" spans="47:47" x14ac:dyDescent="0.2">
      <c r="AU35221"/>
    </row>
    <row r="35222" spans="47:47" x14ac:dyDescent="0.2">
      <c r="AU35222"/>
    </row>
    <row r="35223" spans="47:47" x14ac:dyDescent="0.2">
      <c r="AU35223"/>
    </row>
    <row r="35224" spans="47:47" x14ac:dyDescent="0.2">
      <c r="AU35224"/>
    </row>
    <row r="35225" spans="47:47" x14ac:dyDescent="0.2">
      <c r="AU35225"/>
    </row>
    <row r="35226" spans="47:47" x14ac:dyDescent="0.2">
      <c r="AU35226"/>
    </row>
    <row r="35227" spans="47:47" x14ac:dyDescent="0.2">
      <c r="AU35227"/>
    </row>
    <row r="35228" spans="47:47" x14ac:dyDescent="0.2">
      <c r="AU35228"/>
    </row>
    <row r="35229" spans="47:47" x14ac:dyDescent="0.2">
      <c r="AU35229"/>
    </row>
    <row r="35230" spans="47:47" x14ac:dyDescent="0.2">
      <c r="AU35230"/>
    </row>
    <row r="35231" spans="47:47" x14ac:dyDescent="0.2">
      <c r="AU35231"/>
    </row>
    <row r="35232" spans="47:47" x14ac:dyDescent="0.2">
      <c r="AU35232"/>
    </row>
    <row r="35233" spans="47:47" x14ac:dyDescent="0.2">
      <c r="AU35233"/>
    </row>
    <row r="35234" spans="47:47" x14ac:dyDescent="0.2">
      <c r="AU35234"/>
    </row>
    <row r="35235" spans="47:47" x14ac:dyDescent="0.2">
      <c r="AU35235"/>
    </row>
    <row r="35236" spans="47:47" x14ac:dyDescent="0.2">
      <c r="AU35236"/>
    </row>
    <row r="35237" spans="47:47" x14ac:dyDescent="0.2">
      <c r="AU35237"/>
    </row>
    <row r="35238" spans="47:47" x14ac:dyDescent="0.2">
      <c r="AU35238"/>
    </row>
    <row r="35239" spans="47:47" x14ac:dyDescent="0.2">
      <c r="AU35239"/>
    </row>
    <row r="35240" spans="47:47" x14ac:dyDescent="0.2">
      <c r="AU35240"/>
    </row>
    <row r="35241" spans="47:47" x14ac:dyDescent="0.2">
      <c r="AU35241"/>
    </row>
    <row r="35242" spans="47:47" x14ac:dyDescent="0.2">
      <c r="AU35242"/>
    </row>
    <row r="35243" spans="47:47" x14ac:dyDescent="0.2">
      <c r="AU35243"/>
    </row>
    <row r="35244" spans="47:47" x14ac:dyDescent="0.2">
      <c r="AU35244"/>
    </row>
    <row r="35245" spans="47:47" x14ac:dyDescent="0.2">
      <c r="AU35245"/>
    </row>
    <row r="35246" spans="47:47" x14ac:dyDescent="0.2">
      <c r="AU35246"/>
    </row>
    <row r="35247" spans="47:47" x14ac:dyDescent="0.2">
      <c r="AU35247"/>
    </row>
    <row r="35248" spans="47:47" x14ac:dyDescent="0.2">
      <c r="AU35248"/>
    </row>
    <row r="35249" spans="47:47" x14ac:dyDescent="0.2">
      <c r="AU35249"/>
    </row>
    <row r="35250" spans="47:47" x14ac:dyDescent="0.2">
      <c r="AU35250"/>
    </row>
    <row r="35251" spans="47:47" x14ac:dyDescent="0.2">
      <c r="AU35251"/>
    </row>
    <row r="35252" spans="47:47" x14ac:dyDescent="0.2">
      <c r="AU35252"/>
    </row>
    <row r="35253" spans="47:47" x14ac:dyDescent="0.2">
      <c r="AU35253"/>
    </row>
    <row r="35254" spans="47:47" x14ac:dyDescent="0.2">
      <c r="AU35254"/>
    </row>
    <row r="35255" spans="47:47" x14ac:dyDescent="0.2">
      <c r="AU35255"/>
    </row>
    <row r="35256" spans="47:47" x14ac:dyDescent="0.2">
      <c r="AU35256"/>
    </row>
    <row r="35257" spans="47:47" x14ac:dyDescent="0.2">
      <c r="AU35257"/>
    </row>
    <row r="35258" spans="47:47" x14ac:dyDescent="0.2">
      <c r="AU35258"/>
    </row>
    <row r="35259" spans="47:47" x14ac:dyDescent="0.2">
      <c r="AU35259"/>
    </row>
    <row r="35260" spans="47:47" x14ac:dyDescent="0.2">
      <c r="AU35260"/>
    </row>
    <row r="35261" spans="47:47" x14ac:dyDescent="0.2">
      <c r="AU35261"/>
    </row>
    <row r="35262" spans="47:47" x14ac:dyDescent="0.2">
      <c r="AU35262"/>
    </row>
    <row r="35263" spans="47:47" x14ac:dyDescent="0.2">
      <c r="AU35263"/>
    </row>
    <row r="35264" spans="47:47" x14ac:dyDescent="0.2">
      <c r="AU35264"/>
    </row>
    <row r="35265" spans="47:47" x14ac:dyDescent="0.2">
      <c r="AU35265"/>
    </row>
    <row r="35266" spans="47:47" x14ac:dyDescent="0.2">
      <c r="AU35266"/>
    </row>
    <row r="35267" spans="47:47" x14ac:dyDescent="0.2">
      <c r="AU35267"/>
    </row>
    <row r="35268" spans="47:47" x14ac:dyDescent="0.2">
      <c r="AU35268"/>
    </row>
    <row r="35269" spans="47:47" x14ac:dyDescent="0.2">
      <c r="AU35269"/>
    </row>
    <row r="35270" spans="47:47" x14ac:dyDescent="0.2">
      <c r="AU35270"/>
    </row>
    <row r="35271" spans="47:47" x14ac:dyDescent="0.2">
      <c r="AU35271"/>
    </row>
    <row r="35272" spans="47:47" x14ac:dyDescent="0.2">
      <c r="AU35272"/>
    </row>
    <row r="35273" spans="47:47" x14ac:dyDescent="0.2">
      <c r="AU35273"/>
    </row>
    <row r="35274" spans="47:47" x14ac:dyDescent="0.2">
      <c r="AU35274"/>
    </row>
    <row r="35275" spans="47:47" x14ac:dyDescent="0.2">
      <c r="AU35275"/>
    </row>
    <row r="35276" spans="47:47" x14ac:dyDescent="0.2">
      <c r="AU35276"/>
    </row>
    <row r="35277" spans="47:47" x14ac:dyDescent="0.2">
      <c r="AU35277"/>
    </row>
    <row r="35278" spans="47:47" x14ac:dyDescent="0.2">
      <c r="AU35278"/>
    </row>
    <row r="35279" spans="47:47" x14ac:dyDescent="0.2">
      <c r="AU35279"/>
    </row>
    <row r="35280" spans="47:47" x14ac:dyDescent="0.2">
      <c r="AU35280"/>
    </row>
    <row r="35281" spans="47:47" x14ac:dyDescent="0.2">
      <c r="AU35281"/>
    </row>
    <row r="35282" spans="47:47" x14ac:dyDescent="0.2">
      <c r="AU35282"/>
    </row>
    <row r="35283" spans="47:47" x14ac:dyDescent="0.2">
      <c r="AU35283"/>
    </row>
    <row r="35284" spans="47:47" x14ac:dyDescent="0.2">
      <c r="AU35284"/>
    </row>
    <row r="35285" spans="47:47" x14ac:dyDescent="0.2">
      <c r="AU35285"/>
    </row>
    <row r="35286" spans="47:47" x14ac:dyDescent="0.2">
      <c r="AU35286"/>
    </row>
    <row r="35287" spans="47:47" x14ac:dyDescent="0.2">
      <c r="AU35287"/>
    </row>
    <row r="35288" spans="47:47" x14ac:dyDescent="0.2">
      <c r="AU35288"/>
    </row>
    <row r="35289" spans="47:47" x14ac:dyDescent="0.2">
      <c r="AU35289"/>
    </row>
    <row r="35290" spans="47:47" x14ac:dyDescent="0.2">
      <c r="AU35290"/>
    </row>
    <row r="35291" spans="47:47" x14ac:dyDescent="0.2">
      <c r="AU35291"/>
    </row>
    <row r="35292" spans="47:47" x14ac:dyDescent="0.2">
      <c r="AU35292"/>
    </row>
    <row r="35293" spans="47:47" x14ac:dyDescent="0.2">
      <c r="AU35293"/>
    </row>
    <row r="35294" spans="47:47" x14ac:dyDescent="0.2">
      <c r="AU35294"/>
    </row>
    <row r="35295" spans="47:47" x14ac:dyDescent="0.2">
      <c r="AU35295"/>
    </row>
    <row r="35296" spans="47:47" x14ac:dyDescent="0.2">
      <c r="AU35296"/>
    </row>
    <row r="35297" spans="47:47" x14ac:dyDescent="0.2">
      <c r="AU35297"/>
    </row>
    <row r="35298" spans="47:47" x14ac:dyDescent="0.2">
      <c r="AU35298"/>
    </row>
    <row r="35299" spans="47:47" x14ac:dyDescent="0.2">
      <c r="AU35299"/>
    </row>
    <row r="35300" spans="47:47" x14ac:dyDescent="0.2">
      <c r="AU35300"/>
    </row>
    <row r="35301" spans="47:47" x14ac:dyDescent="0.2">
      <c r="AU35301"/>
    </row>
    <row r="35302" spans="47:47" x14ac:dyDescent="0.2">
      <c r="AU35302"/>
    </row>
    <row r="35303" spans="47:47" x14ac:dyDescent="0.2">
      <c r="AU35303"/>
    </row>
    <row r="35304" spans="47:47" x14ac:dyDescent="0.2">
      <c r="AU35304"/>
    </row>
    <row r="35305" spans="47:47" x14ac:dyDescent="0.2">
      <c r="AU35305"/>
    </row>
    <row r="35306" spans="47:47" x14ac:dyDescent="0.2">
      <c r="AU35306"/>
    </row>
    <row r="35307" spans="47:47" x14ac:dyDescent="0.2">
      <c r="AU35307"/>
    </row>
    <row r="35308" spans="47:47" x14ac:dyDescent="0.2">
      <c r="AU35308"/>
    </row>
    <row r="35309" spans="47:47" x14ac:dyDescent="0.2">
      <c r="AU35309"/>
    </row>
    <row r="35310" spans="47:47" x14ac:dyDescent="0.2">
      <c r="AU35310"/>
    </row>
    <row r="35311" spans="47:47" x14ac:dyDescent="0.2">
      <c r="AU35311"/>
    </row>
    <row r="35312" spans="47:47" x14ac:dyDescent="0.2">
      <c r="AU35312"/>
    </row>
    <row r="35313" spans="47:47" x14ac:dyDescent="0.2">
      <c r="AU35313"/>
    </row>
    <row r="35314" spans="47:47" x14ac:dyDescent="0.2">
      <c r="AU35314"/>
    </row>
    <row r="35315" spans="47:47" x14ac:dyDescent="0.2">
      <c r="AU35315"/>
    </row>
    <row r="35316" spans="47:47" x14ac:dyDescent="0.2">
      <c r="AU35316"/>
    </row>
    <row r="35317" spans="47:47" x14ac:dyDescent="0.2">
      <c r="AU35317"/>
    </row>
    <row r="35318" spans="47:47" x14ac:dyDescent="0.2">
      <c r="AU35318"/>
    </row>
    <row r="35319" spans="47:47" x14ac:dyDescent="0.2">
      <c r="AU35319"/>
    </row>
    <row r="35320" spans="47:47" x14ac:dyDescent="0.2">
      <c r="AU35320"/>
    </row>
    <row r="35321" spans="47:47" x14ac:dyDescent="0.2">
      <c r="AU35321"/>
    </row>
    <row r="35322" spans="47:47" x14ac:dyDescent="0.2">
      <c r="AU35322"/>
    </row>
    <row r="35323" spans="47:47" x14ac:dyDescent="0.2">
      <c r="AU35323"/>
    </row>
    <row r="35324" spans="47:47" x14ac:dyDescent="0.2">
      <c r="AU35324"/>
    </row>
    <row r="35325" spans="47:47" x14ac:dyDescent="0.2">
      <c r="AU35325"/>
    </row>
    <row r="35326" spans="47:47" x14ac:dyDescent="0.2">
      <c r="AU35326"/>
    </row>
    <row r="35327" spans="47:47" x14ac:dyDescent="0.2">
      <c r="AU35327"/>
    </row>
    <row r="35328" spans="47:47" x14ac:dyDescent="0.2">
      <c r="AU35328"/>
    </row>
    <row r="35329" spans="47:47" x14ac:dyDescent="0.2">
      <c r="AU35329"/>
    </row>
    <row r="35330" spans="47:47" x14ac:dyDescent="0.2">
      <c r="AU35330"/>
    </row>
    <row r="35331" spans="47:47" x14ac:dyDescent="0.2">
      <c r="AU35331"/>
    </row>
    <row r="35332" spans="47:47" x14ac:dyDescent="0.2">
      <c r="AU35332"/>
    </row>
    <row r="35333" spans="47:47" x14ac:dyDescent="0.2">
      <c r="AU35333"/>
    </row>
    <row r="35334" spans="47:47" x14ac:dyDescent="0.2">
      <c r="AU35334"/>
    </row>
    <row r="35335" spans="47:47" x14ac:dyDescent="0.2">
      <c r="AU35335"/>
    </row>
    <row r="35336" spans="47:47" x14ac:dyDescent="0.2">
      <c r="AU35336"/>
    </row>
    <row r="35337" spans="47:47" x14ac:dyDescent="0.2">
      <c r="AU35337"/>
    </row>
    <row r="35338" spans="47:47" x14ac:dyDescent="0.2">
      <c r="AU35338"/>
    </row>
    <row r="35339" spans="47:47" x14ac:dyDescent="0.2">
      <c r="AU35339"/>
    </row>
    <row r="35340" spans="47:47" x14ac:dyDescent="0.2">
      <c r="AU35340"/>
    </row>
    <row r="35341" spans="47:47" x14ac:dyDescent="0.2">
      <c r="AU35341"/>
    </row>
    <row r="35342" spans="47:47" x14ac:dyDescent="0.2">
      <c r="AU35342"/>
    </row>
    <row r="35343" spans="47:47" x14ac:dyDescent="0.2">
      <c r="AU35343"/>
    </row>
    <row r="35344" spans="47:47" x14ac:dyDescent="0.2">
      <c r="AU35344"/>
    </row>
    <row r="35345" spans="47:47" x14ac:dyDescent="0.2">
      <c r="AU35345"/>
    </row>
    <row r="35346" spans="47:47" x14ac:dyDescent="0.2">
      <c r="AU35346"/>
    </row>
    <row r="35347" spans="47:47" x14ac:dyDescent="0.2">
      <c r="AU35347"/>
    </row>
    <row r="35348" spans="47:47" x14ac:dyDescent="0.2">
      <c r="AU35348"/>
    </row>
    <row r="35349" spans="47:47" x14ac:dyDescent="0.2">
      <c r="AU35349"/>
    </row>
    <row r="35350" spans="47:47" x14ac:dyDescent="0.2">
      <c r="AU35350"/>
    </row>
    <row r="35351" spans="47:47" x14ac:dyDescent="0.2">
      <c r="AU35351"/>
    </row>
    <row r="35352" spans="47:47" x14ac:dyDescent="0.2">
      <c r="AU35352"/>
    </row>
    <row r="35353" spans="47:47" x14ac:dyDescent="0.2">
      <c r="AU35353"/>
    </row>
    <row r="35354" spans="47:47" x14ac:dyDescent="0.2">
      <c r="AU35354"/>
    </row>
    <row r="35355" spans="47:47" x14ac:dyDescent="0.2">
      <c r="AU35355"/>
    </row>
    <row r="35356" spans="47:47" x14ac:dyDescent="0.2">
      <c r="AU35356"/>
    </row>
    <row r="35357" spans="47:47" x14ac:dyDescent="0.2">
      <c r="AU35357"/>
    </row>
    <row r="35358" spans="47:47" x14ac:dyDescent="0.2">
      <c r="AU35358"/>
    </row>
    <row r="35359" spans="47:47" x14ac:dyDescent="0.2">
      <c r="AU35359"/>
    </row>
    <row r="35360" spans="47:47" x14ac:dyDescent="0.2">
      <c r="AU35360"/>
    </row>
    <row r="35361" spans="47:47" x14ac:dyDescent="0.2">
      <c r="AU35361"/>
    </row>
    <row r="35362" spans="47:47" x14ac:dyDescent="0.2">
      <c r="AU35362"/>
    </row>
    <row r="35363" spans="47:47" x14ac:dyDescent="0.2">
      <c r="AU35363"/>
    </row>
    <row r="35364" spans="47:47" x14ac:dyDescent="0.2">
      <c r="AU35364"/>
    </row>
    <row r="35365" spans="47:47" x14ac:dyDescent="0.2">
      <c r="AU35365"/>
    </row>
    <row r="35366" spans="47:47" x14ac:dyDescent="0.2">
      <c r="AU35366"/>
    </row>
    <row r="35367" spans="47:47" x14ac:dyDescent="0.2">
      <c r="AU35367"/>
    </row>
    <row r="35368" spans="47:47" x14ac:dyDescent="0.2">
      <c r="AU35368"/>
    </row>
    <row r="35369" spans="47:47" x14ac:dyDescent="0.2">
      <c r="AU35369"/>
    </row>
    <row r="35370" spans="47:47" x14ac:dyDescent="0.2">
      <c r="AU35370"/>
    </row>
    <row r="35371" spans="47:47" x14ac:dyDescent="0.2">
      <c r="AU35371"/>
    </row>
    <row r="35372" spans="47:47" x14ac:dyDescent="0.2">
      <c r="AU35372"/>
    </row>
    <row r="35373" spans="47:47" x14ac:dyDescent="0.2">
      <c r="AU35373"/>
    </row>
    <row r="35374" spans="47:47" x14ac:dyDescent="0.2">
      <c r="AU35374"/>
    </row>
    <row r="35375" spans="47:47" x14ac:dyDescent="0.2">
      <c r="AU35375"/>
    </row>
    <row r="35376" spans="47:47" x14ac:dyDescent="0.2">
      <c r="AU35376"/>
    </row>
    <row r="35377" spans="47:47" x14ac:dyDescent="0.2">
      <c r="AU35377"/>
    </row>
    <row r="35378" spans="47:47" x14ac:dyDescent="0.2">
      <c r="AU35378"/>
    </row>
    <row r="35379" spans="47:47" x14ac:dyDescent="0.2">
      <c r="AU35379"/>
    </row>
    <row r="35380" spans="47:47" x14ac:dyDescent="0.2">
      <c r="AU35380"/>
    </row>
    <row r="35381" spans="47:47" x14ac:dyDescent="0.2">
      <c r="AU35381"/>
    </row>
    <row r="35382" spans="47:47" x14ac:dyDescent="0.2">
      <c r="AU35382"/>
    </row>
    <row r="35383" spans="47:47" x14ac:dyDescent="0.2">
      <c r="AU35383"/>
    </row>
    <row r="35384" spans="47:47" x14ac:dyDescent="0.2">
      <c r="AU35384"/>
    </row>
    <row r="35385" spans="47:47" x14ac:dyDescent="0.2">
      <c r="AU35385"/>
    </row>
    <row r="35386" spans="47:47" x14ac:dyDescent="0.2">
      <c r="AU35386"/>
    </row>
    <row r="35387" spans="47:47" x14ac:dyDescent="0.2">
      <c r="AU35387"/>
    </row>
    <row r="35388" spans="47:47" x14ac:dyDescent="0.2">
      <c r="AU35388"/>
    </row>
    <row r="35389" spans="47:47" x14ac:dyDescent="0.2">
      <c r="AU35389"/>
    </row>
    <row r="35390" spans="47:47" x14ac:dyDescent="0.2">
      <c r="AU35390"/>
    </row>
    <row r="35391" spans="47:47" x14ac:dyDescent="0.2">
      <c r="AU35391"/>
    </row>
    <row r="35392" spans="47:47" x14ac:dyDescent="0.2">
      <c r="AU35392"/>
    </row>
    <row r="35393" spans="47:47" x14ac:dyDescent="0.2">
      <c r="AU35393"/>
    </row>
    <row r="35394" spans="47:47" x14ac:dyDescent="0.2">
      <c r="AU35394"/>
    </row>
    <row r="35395" spans="47:47" x14ac:dyDescent="0.2">
      <c r="AU35395"/>
    </row>
    <row r="35396" spans="47:47" x14ac:dyDescent="0.2">
      <c r="AU35396"/>
    </row>
    <row r="35397" spans="47:47" x14ac:dyDescent="0.2">
      <c r="AU35397"/>
    </row>
    <row r="35398" spans="47:47" x14ac:dyDescent="0.2">
      <c r="AU35398"/>
    </row>
    <row r="35399" spans="47:47" x14ac:dyDescent="0.2">
      <c r="AU35399"/>
    </row>
    <row r="35400" spans="47:47" x14ac:dyDescent="0.2">
      <c r="AU35400"/>
    </row>
    <row r="35401" spans="47:47" x14ac:dyDescent="0.2">
      <c r="AU35401"/>
    </row>
    <row r="35402" spans="47:47" x14ac:dyDescent="0.2">
      <c r="AU35402"/>
    </row>
    <row r="35403" spans="47:47" x14ac:dyDescent="0.2">
      <c r="AU35403"/>
    </row>
    <row r="35404" spans="47:47" x14ac:dyDescent="0.2">
      <c r="AU35404"/>
    </row>
    <row r="35405" spans="47:47" x14ac:dyDescent="0.2">
      <c r="AU35405"/>
    </row>
    <row r="35406" spans="47:47" x14ac:dyDescent="0.2">
      <c r="AU35406"/>
    </row>
    <row r="35407" spans="47:47" x14ac:dyDescent="0.2">
      <c r="AU35407"/>
    </row>
    <row r="35408" spans="47:47" x14ac:dyDescent="0.2">
      <c r="AU35408"/>
    </row>
    <row r="35409" spans="47:47" x14ac:dyDescent="0.2">
      <c r="AU35409"/>
    </row>
    <row r="35410" spans="47:47" x14ac:dyDescent="0.2">
      <c r="AU35410"/>
    </row>
    <row r="35411" spans="47:47" x14ac:dyDescent="0.2">
      <c r="AU35411"/>
    </row>
    <row r="35412" spans="47:47" x14ac:dyDescent="0.2">
      <c r="AU35412"/>
    </row>
    <row r="35413" spans="47:47" x14ac:dyDescent="0.2">
      <c r="AU35413"/>
    </row>
    <row r="35414" spans="47:47" x14ac:dyDescent="0.2">
      <c r="AU35414"/>
    </row>
    <row r="35415" spans="47:47" x14ac:dyDescent="0.2">
      <c r="AU35415"/>
    </row>
    <row r="35416" spans="47:47" x14ac:dyDescent="0.2">
      <c r="AU35416"/>
    </row>
    <row r="35417" spans="47:47" x14ac:dyDescent="0.2">
      <c r="AU35417"/>
    </row>
    <row r="35418" spans="47:47" x14ac:dyDescent="0.2">
      <c r="AU35418"/>
    </row>
    <row r="35419" spans="47:47" x14ac:dyDescent="0.2">
      <c r="AU35419"/>
    </row>
    <row r="35420" spans="47:47" x14ac:dyDescent="0.2">
      <c r="AU35420"/>
    </row>
    <row r="35421" spans="47:47" x14ac:dyDescent="0.2">
      <c r="AU35421"/>
    </row>
    <row r="35422" spans="47:47" x14ac:dyDescent="0.2">
      <c r="AU35422"/>
    </row>
    <row r="35423" spans="47:47" x14ac:dyDescent="0.2">
      <c r="AU35423"/>
    </row>
    <row r="35424" spans="47:47" x14ac:dyDescent="0.2">
      <c r="AU35424"/>
    </row>
    <row r="35425" spans="47:47" x14ac:dyDescent="0.2">
      <c r="AU35425"/>
    </row>
    <row r="35426" spans="47:47" x14ac:dyDescent="0.2">
      <c r="AU35426"/>
    </row>
    <row r="35427" spans="47:47" x14ac:dyDescent="0.2">
      <c r="AU35427"/>
    </row>
    <row r="35428" spans="47:47" x14ac:dyDescent="0.2">
      <c r="AU35428"/>
    </row>
    <row r="35429" spans="47:47" x14ac:dyDescent="0.2">
      <c r="AU35429"/>
    </row>
    <row r="35430" spans="47:47" x14ac:dyDescent="0.2">
      <c r="AU35430"/>
    </row>
    <row r="35431" spans="47:47" x14ac:dyDescent="0.2">
      <c r="AU35431"/>
    </row>
    <row r="35432" spans="47:47" x14ac:dyDescent="0.2">
      <c r="AU35432"/>
    </row>
    <row r="35433" spans="47:47" x14ac:dyDescent="0.2">
      <c r="AU35433"/>
    </row>
    <row r="35434" spans="47:47" x14ac:dyDescent="0.2">
      <c r="AU35434"/>
    </row>
    <row r="35435" spans="47:47" x14ac:dyDescent="0.2">
      <c r="AU35435"/>
    </row>
    <row r="35436" spans="47:47" x14ac:dyDescent="0.2">
      <c r="AU35436"/>
    </row>
    <row r="35437" spans="47:47" x14ac:dyDescent="0.2">
      <c r="AU35437"/>
    </row>
    <row r="35438" spans="47:47" x14ac:dyDescent="0.2">
      <c r="AU35438"/>
    </row>
    <row r="35439" spans="47:47" x14ac:dyDescent="0.2">
      <c r="AU35439"/>
    </row>
    <row r="35440" spans="47:47" x14ac:dyDescent="0.2">
      <c r="AU35440"/>
    </row>
    <row r="35441" spans="47:47" x14ac:dyDescent="0.2">
      <c r="AU35441"/>
    </row>
    <row r="35442" spans="47:47" x14ac:dyDescent="0.2">
      <c r="AU35442"/>
    </row>
    <row r="35443" spans="47:47" x14ac:dyDescent="0.2">
      <c r="AU35443"/>
    </row>
    <row r="35444" spans="47:47" x14ac:dyDescent="0.2">
      <c r="AU35444"/>
    </row>
    <row r="35445" spans="47:47" x14ac:dyDescent="0.2">
      <c r="AU35445"/>
    </row>
    <row r="35446" spans="47:47" x14ac:dyDescent="0.2">
      <c r="AU35446"/>
    </row>
    <row r="35447" spans="47:47" x14ac:dyDescent="0.2">
      <c r="AU35447"/>
    </row>
    <row r="35448" spans="47:47" x14ac:dyDescent="0.2">
      <c r="AU35448"/>
    </row>
    <row r="35449" spans="47:47" x14ac:dyDescent="0.2">
      <c r="AU35449"/>
    </row>
    <row r="35450" spans="47:47" x14ac:dyDescent="0.2">
      <c r="AU35450"/>
    </row>
    <row r="35451" spans="47:47" x14ac:dyDescent="0.2">
      <c r="AU35451"/>
    </row>
    <row r="35452" spans="47:47" x14ac:dyDescent="0.2">
      <c r="AU35452"/>
    </row>
    <row r="35453" spans="47:47" x14ac:dyDescent="0.2">
      <c r="AU35453"/>
    </row>
    <row r="35454" spans="47:47" x14ac:dyDescent="0.2">
      <c r="AU35454"/>
    </row>
    <row r="35455" spans="47:47" x14ac:dyDescent="0.2">
      <c r="AU35455"/>
    </row>
    <row r="35456" spans="47:47" x14ac:dyDescent="0.2">
      <c r="AU35456"/>
    </row>
    <row r="35457" spans="47:47" x14ac:dyDescent="0.2">
      <c r="AU35457"/>
    </row>
    <row r="35458" spans="47:47" x14ac:dyDescent="0.2">
      <c r="AU35458"/>
    </row>
    <row r="35459" spans="47:47" x14ac:dyDescent="0.2">
      <c r="AU35459"/>
    </row>
    <row r="35460" spans="47:47" x14ac:dyDescent="0.2">
      <c r="AU35460"/>
    </row>
    <row r="35461" spans="47:47" x14ac:dyDescent="0.2">
      <c r="AU35461"/>
    </row>
    <row r="35462" spans="47:47" x14ac:dyDescent="0.2">
      <c r="AU35462"/>
    </row>
    <row r="35463" spans="47:47" x14ac:dyDescent="0.2">
      <c r="AU35463"/>
    </row>
    <row r="35464" spans="47:47" x14ac:dyDescent="0.2">
      <c r="AU35464"/>
    </row>
    <row r="35465" spans="47:47" x14ac:dyDescent="0.2">
      <c r="AU35465"/>
    </row>
    <row r="35466" spans="47:47" x14ac:dyDescent="0.2">
      <c r="AU35466"/>
    </row>
    <row r="35467" spans="47:47" x14ac:dyDescent="0.2">
      <c r="AU35467"/>
    </row>
    <row r="35468" spans="47:47" x14ac:dyDescent="0.2">
      <c r="AU35468"/>
    </row>
    <row r="35469" spans="47:47" x14ac:dyDescent="0.2">
      <c r="AU35469"/>
    </row>
    <row r="35470" spans="47:47" x14ac:dyDescent="0.2">
      <c r="AU35470"/>
    </row>
    <row r="35471" spans="47:47" x14ac:dyDescent="0.2">
      <c r="AU35471"/>
    </row>
    <row r="35472" spans="47:47" x14ac:dyDescent="0.2">
      <c r="AU35472"/>
    </row>
    <row r="35473" spans="47:47" x14ac:dyDescent="0.2">
      <c r="AU35473"/>
    </row>
    <row r="35474" spans="47:47" x14ac:dyDescent="0.2">
      <c r="AU35474"/>
    </row>
    <row r="35475" spans="47:47" x14ac:dyDescent="0.2">
      <c r="AU35475"/>
    </row>
    <row r="35476" spans="47:47" x14ac:dyDescent="0.2">
      <c r="AU35476"/>
    </row>
    <row r="35477" spans="47:47" x14ac:dyDescent="0.2">
      <c r="AU35477"/>
    </row>
    <row r="35478" spans="47:47" x14ac:dyDescent="0.2">
      <c r="AU35478"/>
    </row>
    <row r="35479" spans="47:47" x14ac:dyDescent="0.2">
      <c r="AU35479"/>
    </row>
    <row r="35480" spans="47:47" x14ac:dyDescent="0.2">
      <c r="AU35480"/>
    </row>
    <row r="35481" spans="47:47" x14ac:dyDescent="0.2">
      <c r="AU35481"/>
    </row>
    <row r="35482" spans="47:47" x14ac:dyDescent="0.2">
      <c r="AU35482"/>
    </row>
    <row r="35483" spans="47:47" x14ac:dyDescent="0.2">
      <c r="AU35483"/>
    </row>
    <row r="35484" spans="47:47" x14ac:dyDescent="0.2">
      <c r="AU35484"/>
    </row>
    <row r="35485" spans="47:47" x14ac:dyDescent="0.2">
      <c r="AU35485"/>
    </row>
    <row r="35486" spans="47:47" x14ac:dyDescent="0.2">
      <c r="AU35486"/>
    </row>
    <row r="35487" spans="47:47" x14ac:dyDescent="0.2">
      <c r="AU35487"/>
    </row>
    <row r="35488" spans="47:47" x14ac:dyDescent="0.2">
      <c r="AU35488"/>
    </row>
    <row r="35489" spans="47:47" x14ac:dyDescent="0.2">
      <c r="AU35489"/>
    </row>
    <row r="35490" spans="47:47" x14ac:dyDescent="0.2">
      <c r="AU35490"/>
    </row>
    <row r="35491" spans="47:47" x14ac:dyDescent="0.2">
      <c r="AU35491"/>
    </row>
    <row r="35492" spans="47:47" x14ac:dyDescent="0.2">
      <c r="AU35492"/>
    </row>
    <row r="35493" spans="47:47" x14ac:dyDescent="0.2">
      <c r="AU35493"/>
    </row>
    <row r="35494" spans="47:47" x14ac:dyDescent="0.2">
      <c r="AU35494"/>
    </row>
    <row r="35495" spans="47:47" x14ac:dyDescent="0.2">
      <c r="AU35495"/>
    </row>
    <row r="35496" spans="47:47" x14ac:dyDescent="0.2">
      <c r="AU35496"/>
    </row>
    <row r="35497" spans="47:47" x14ac:dyDescent="0.2">
      <c r="AU35497"/>
    </row>
    <row r="35498" spans="47:47" x14ac:dyDescent="0.2">
      <c r="AU35498"/>
    </row>
    <row r="35499" spans="47:47" x14ac:dyDescent="0.2">
      <c r="AU35499"/>
    </row>
    <row r="35500" spans="47:47" x14ac:dyDescent="0.2">
      <c r="AU35500"/>
    </row>
    <row r="35501" spans="47:47" x14ac:dyDescent="0.2">
      <c r="AU35501"/>
    </row>
    <row r="35502" spans="47:47" x14ac:dyDescent="0.2">
      <c r="AU35502"/>
    </row>
    <row r="35503" spans="47:47" x14ac:dyDescent="0.2">
      <c r="AU35503"/>
    </row>
    <row r="35504" spans="47:47" x14ac:dyDescent="0.2">
      <c r="AU35504"/>
    </row>
    <row r="35505" spans="47:47" x14ac:dyDescent="0.2">
      <c r="AU35505"/>
    </row>
    <row r="35506" spans="47:47" x14ac:dyDescent="0.2">
      <c r="AU35506"/>
    </row>
    <row r="35507" spans="47:47" x14ac:dyDescent="0.2">
      <c r="AU35507"/>
    </row>
    <row r="35508" spans="47:47" x14ac:dyDescent="0.2">
      <c r="AU35508"/>
    </row>
    <row r="35509" spans="47:47" x14ac:dyDescent="0.2">
      <c r="AU35509"/>
    </row>
    <row r="35510" spans="47:47" x14ac:dyDescent="0.2">
      <c r="AU35510"/>
    </row>
    <row r="35511" spans="47:47" x14ac:dyDescent="0.2">
      <c r="AU35511"/>
    </row>
    <row r="35512" spans="47:47" x14ac:dyDescent="0.2">
      <c r="AU35512"/>
    </row>
    <row r="35513" spans="47:47" x14ac:dyDescent="0.2">
      <c r="AU35513"/>
    </row>
    <row r="35514" spans="47:47" x14ac:dyDescent="0.2">
      <c r="AU35514"/>
    </row>
    <row r="35515" spans="47:47" x14ac:dyDescent="0.2">
      <c r="AU35515"/>
    </row>
    <row r="35516" spans="47:47" x14ac:dyDescent="0.2">
      <c r="AU35516"/>
    </row>
    <row r="35517" spans="47:47" x14ac:dyDescent="0.2">
      <c r="AU35517"/>
    </row>
    <row r="35518" spans="47:47" x14ac:dyDescent="0.2">
      <c r="AU35518"/>
    </row>
    <row r="35519" spans="47:47" x14ac:dyDescent="0.2">
      <c r="AU35519"/>
    </row>
    <row r="35520" spans="47:47" x14ac:dyDescent="0.2">
      <c r="AU35520"/>
    </row>
    <row r="35521" spans="47:47" x14ac:dyDescent="0.2">
      <c r="AU35521"/>
    </row>
    <row r="35522" spans="47:47" x14ac:dyDescent="0.2">
      <c r="AU35522"/>
    </row>
    <row r="35523" spans="47:47" x14ac:dyDescent="0.2">
      <c r="AU35523"/>
    </row>
    <row r="35524" spans="47:47" x14ac:dyDescent="0.2">
      <c r="AU35524"/>
    </row>
    <row r="35525" spans="47:47" x14ac:dyDescent="0.2">
      <c r="AU35525"/>
    </row>
    <row r="35526" spans="47:47" x14ac:dyDescent="0.2">
      <c r="AU35526"/>
    </row>
    <row r="35527" spans="47:47" x14ac:dyDescent="0.2">
      <c r="AU35527"/>
    </row>
    <row r="35528" spans="47:47" x14ac:dyDescent="0.2">
      <c r="AU35528"/>
    </row>
    <row r="35529" spans="47:47" x14ac:dyDescent="0.2">
      <c r="AU35529"/>
    </row>
    <row r="35530" spans="47:47" x14ac:dyDescent="0.2">
      <c r="AU35530"/>
    </row>
    <row r="35531" spans="47:47" x14ac:dyDescent="0.2">
      <c r="AU35531"/>
    </row>
    <row r="35532" spans="47:47" x14ac:dyDescent="0.2">
      <c r="AU35532"/>
    </row>
    <row r="35533" spans="47:47" x14ac:dyDescent="0.2">
      <c r="AU35533"/>
    </row>
    <row r="35534" spans="47:47" x14ac:dyDescent="0.2">
      <c r="AU35534"/>
    </row>
    <row r="35535" spans="47:47" x14ac:dyDescent="0.2">
      <c r="AU35535"/>
    </row>
    <row r="35536" spans="47:47" x14ac:dyDescent="0.2">
      <c r="AU35536"/>
    </row>
    <row r="35537" spans="47:47" x14ac:dyDescent="0.2">
      <c r="AU35537"/>
    </row>
    <row r="35538" spans="47:47" x14ac:dyDescent="0.2">
      <c r="AU35538"/>
    </row>
    <row r="35539" spans="47:47" x14ac:dyDescent="0.2">
      <c r="AU35539"/>
    </row>
    <row r="35540" spans="47:47" x14ac:dyDescent="0.2">
      <c r="AU35540"/>
    </row>
    <row r="35541" spans="47:47" x14ac:dyDescent="0.2">
      <c r="AU35541"/>
    </row>
    <row r="35542" spans="47:47" x14ac:dyDescent="0.2">
      <c r="AU35542"/>
    </row>
    <row r="35543" spans="47:47" x14ac:dyDescent="0.2">
      <c r="AU35543"/>
    </row>
    <row r="35544" spans="47:47" x14ac:dyDescent="0.2">
      <c r="AU35544"/>
    </row>
    <row r="35545" spans="47:47" x14ac:dyDescent="0.2">
      <c r="AU35545"/>
    </row>
    <row r="35546" spans="47:47" x14ac:dyDescent="0.2">
      <c r="AU35546"/>
    </row>
    <row r="35547" spans="47:47" x14ac:dyDescent="0.2">
      <c r="AU35547"/>
    </row>
    <row r="35548" spans="47:47" x14ac:dyDescent="0.2">
      <c r="AU35548"/>
    </row>
    <row r="35549" spans="47:47" x14ac:dyDescent="0.2">
      <c r="AU35549"/>
    </row>
    <row r="35550" spans="47:47" x14ac:dyDescent="0.2">
      <c r="AU35550"/>
    </row>
    <row r="35551" spans="47:47" x14ac:dyDescent="0.2">
      <c r="AU35551"/>
    </row>
    <row r="35552" spans="47:47" x14ac:dyDescent="0.2">
      <c r="AU35552"/>
    </row>
    <row r="35553" spans="47:47" x14ac:dyDescent="0.2">
      <c r="AU35553"/>
    </row>
    <row r="35554" spans="47:47" x14ac:dyDescent="0.2">
      <c r="AU35554"/>
    </row>
    <row r="35555" spans="47:47" x14ac:dyDescent="0.2">
      <c r="AU35555"/>
    </row>
    <row r="35556" spans="47:47" x14ac:dyDescent="0.2">
      <c r="AU35556"/>
    </row>
    <row r="35557" spans="47:47" x14ac:dyDescent="0.2">
      <c r="AU35557"/>
    </row>
    <row r="35558" spans="47:47" x14ac:dyDescent="0.2">
      <c r="AU35558"/>
    </row>
    <row r="35559" spans="47:47" x14ac:dyDescent="0.2">
      <c r="AU35559"/>
    </row>
    <row r="35560" spans="47:47" x14ac:dyDescent="0.2">
      <c r="AU35560"/>
    </row>
    <row r="35561" spans="47:47" x14ac:dyDescent="0.2">
      <c r="AU35561"/>
    </row>
    <row r="35562" spans="47:47" x14ac:dyDescent="0.2">
      <c r="AU35562"/>
    </row>
    <row r="35563" spans="47:47" x14ac:dyDescent="0.2">
      <c r="AU35563"/>
    </row>
    <row r="35564" spans="47:47" x14ac:dyDescent="0.2">
      <c r="AU35564"/>
    </row>
    <row r="35565" spans="47:47" x14ac:dyDescent="0.2">
      <c r="AU35565"/>
    </row>
    <row r="35566" spans="47:47" x14ac:dyDescent="0.2">
      <c r="AU35566"/>
    </row>
    <row r="35567" spans="47:47" x14ac:dyDescent="0.2">
      <c r="AU35567"/>
    </row>
    <row r="35568" spans="47:47" x14ac:dyDescent="0.2">
      <c r="AU35568"/>
    </row>
    <row r="35569" spans="47:47" x14ac:dyDescent="0.2">
      <c r="AU35569"/>
    </row>
    <row r="35570" spans="47:47" x14ac:dyDescent="0.2">
      <c r="AU35570"/>
    </row>
    <row r="35571" spans="47:47" x14ac:dyDescent="0.2">
      <c r="AU35571"/>
    </row>
    <row r="35572" spans="47:47" x14ac:dyDescent="0.2">
      <c r="AU35572"/>
    </row>
    <row r="35573" spans="47:47" x14ac:dyDescent="0.2">
      <c r="AU35573"/>
    </row>
    <row r="35574" spans="47:47" x14ac:dyDescent="0.2">
      <c r="AU35574"/>
    </row>
    <row r="35575" spans="47:47" x14ac:dyDescent="0.2">
      <c r="AU35575"/>
    </row>
    <row r="35576" spans="47:47" x14ac:dyDescent="0.2">
      <c r="AU35576"/>
    </row>
    <row r="35577" spans="47:47" x14ac:dyDescent="0.2">
      <c r="AU35577"/>
    </row>
    <row r="35578" spans="47:47" x14ac:dyDescent="0.2">
      <c r="AU35578"/>
    </row>
    <row r="35579" spans="47:47" x14ac:dyDescent="0.2">
      <c r="AU35579"/>
    </row>
    <row r="35580" spans="47:47" x14ac:dyDescent="0.2">
      <c r="AU35580"/>
    </row>
    <row r="35581" spans="47:47" x14ac:dyDescent="0.2">
      <c r="AU35581"/>
    </row>
    <row r="35582" spans="47:47" x14ac:dyDescent="0.2">
      <c r="AU35582"/>
    </row>
    <row r="35583" spans="47:47" x14ac:dyDescent="0.2">
      <c r="AU35583"/>
    </row>
    <row r="35584" spans="47:47" x14ac:dyDescent="0.2">
      <c r="AU35584"/>
    </row>
    <row r="35585" spans="47:47" x14ac:dyDescent="0.2">
      <c r="AU35585"/>
    </row>
    <row r="35586" spans="47:47" x14ac:dyDescent="0.2">
      <c r="AU35586"/>
    </row>
    <row r="35587" spans="47:47" x14ac:dyDescent="0.2">
      <c r="AU35587"/>
    </row>
    <row r="35588" spans="47:47" x14ac:dyDescent="0.2">
      <c r="AU35588"/>
    </row>
    <row r="35589" spans="47:47" x14ac:dyDescent="0.2">
      <c r="AU35589"/>
    </row>
    <row r="35590" spans="47:47" x14ac:dyDescent="0.2">
      <c r="AU35590"/>
    </row>
    <row r="35591" spans="47:47" x14ac:dyDescent="0.2">
      <c r="AU35591"/>
    </row>
    <row r="35592" spans="47:47" x14ac:dyDescent="0.2">
      <c r="AU35592"/>
    </row>
    <row r="35593" spans="47:47" x14ac:dyDescent="0.2">
      <c r="AU35593"/>
    </row>
    <row r="35594" spans="47:47" x14ac:dyDescent="0.2">
      <c r="AU35594"/>
    </row>
    <row r="35595" spans="47:47" x14ac:dyDescent="0.2">
      <c r="AU35595"/>
    </row>
    <row r="35596" spans="47:47" x14ac:dyDescent="0.2">
      <c r="AU35596"/>
    </row>
    <row r="35597" spans="47:47" x14ac:dyDescent="0.2">
      <c r="AU35597"/>
    </row>
    <row r="35598" spans="47:47" x14ac:dyDescent="0.2">
      <c r="AU35598"/>
    </row>
    <row r="35599" spans="47:47" x14ac:dyDescent="0.2">
      <c r="AU35599"/>
    </row>
    <row r="35600" spans="47:47" x14ac:dyDescent="0.2">
      <c r="AU35600"/>
    </row>
    <row r="35601" spans="47:47" x14ac:dyDescent="0.2">
      <c r="AU35601"/>
    </row>
    <row r="35602" spans="47:47" x14ac:dyDescent="0.2">
      <c r="AU35602"/>
    </row>
    <row r="35603" spans="47:47" x14ac:dyDescent="0.2">
      <c r="AU35603"/>
    </row>
    <row r="35604" spans="47:47" x14ac:dyDescent="0.2">
      <c r="AU35604"/>
    </row>
    <row r="35605" spans="47:47" x14ac:dyDescent="0.2">
      <c r="AU35605"/>
    </row>
    <row r="35606" spans="47:47" x14ac:dyDescent="0.2">
      <c r="AU35606"/>
    </row>
    <row r="35607" spans="47:47" x14ac:dyDescent="0.2">
      <c r="AU35607"/>
    </row>
    <row r="35608" spans="47:47" x14ac:dyDescent="0.2">
      <c r="AU35608"/>
    </row>
    <row r="35609" spans="47:47" x14ac:dyDescent="0.2">
      <c r="AU35609"/>
    </row>
    <row r="35610" spans="47:47" x14ac:dyDescent="0.2">
      <c r="AU35610"/>
    </row>
    <row r="35611" spans="47:47" x14ac:dyDescent="0.2">
      <c r="AU35611"/>
    </row>
    <row r="35612" spans="47:47" x14ac:dyDescent="0.2">
      <c r="AU35612"/>
    </row>
    <row r="35613" spans="47:47" x14ac:dyDescent="0.2">
      <c r="AU35613"/>
    </row>
    <row r="35614" spans="47:47" x14ac:dyDescent="0.2">
      <c r="AU35614"/>
    </row>
    <row r="35615" spans="47:47" x14ac:dyDescent="0.2">
      <c r="AU35615"/>
    </row>
    <row r="35616" spans="47:47" x14ac:dyDescent="0.2">
      <c r="AU35616"/>
    </row>
    <row r="35617" spans="47:47" x14ac:dyDescent="0.2">
      <c r="AU35617"/>
    </row>
    <row r="35618" spans="47:47" x14ac:dyDescent="0.2">
      <c r="AU35618"/>
    </row>
    <row r="35619" spans="47:47" x14ac:dyDescent="0.2">
      <c r="AU35619"/>
    </row>
    <row r="35620" spans="47:47" x14ac:dyDescent="0.2">
      <c r="AU35620"/>
    </row>
    <row r="35621" spans="47:47" x14ac:dyDescent="0.2">
      <c r="AU35621"/>
    </row>
    <row r="35622" spans="47:47" x14ac:dyDescent="0.2">
      <c r="AU35622"/>
    </row>
    <row r="35623" spans="47:47" x14ac:dyDescent="0.2">
      <c r="AU35623"/>
    </row>
    <row r="35624" spans="47:47" x14ac:dyDescent="0.2">
      <c r="AU35624"/>
    </row>
    <row r="35625" spans="47:47" x14ac:dyDescent="0.2">
      <c r="AU35625"/>
    </row>
    <row r="35626" spans="47:47" x14ac:dyDescent="0.2">
      <c r="AU35626"/>
    </row>
    <row r="35627" spans="47:47" x14ac:dyDescent="0.2">
      <c r="AU35627"/>
    </row>
    <row r="35628" spans="47:47" x14ac:dyDescent="0.2">
      <c r="AU35628"/>
    </row>
    <row r="35629" spans="47:47" x14ac:dyDescent="0.2">
      <c r="AU35629"/>
    </row>
    <row r="35630" spans="47:47" x14ac:dyDescent="0.2">
      <c r="AU35630"/>
    </row>
    <row r="35631" spans="47:47" x14ac:dyDescent="0.2">
      <c r="AU35631"/>
    </row>
    <row r="35632" spans="47:47" x14ac:dyDescent="0.2">
      <c r="AU35632"/>
    </row>
    <row r="35633" spans="47:47" x14ac:dyDescent="0.2">
      <c r="AU35633"/>
    </row>
    <row r="35634" spans="47:47" x14ac:dyDescent="0.2">
      <c r="AU35634"/>
    </row>
    <row r="35635" spans="47:47" x14ac:dyDescent="0.2">
      <c r="AU35635"/>
    </row>
    <row r="35636" spans="47:47" x14ac:dyDescent="0.2">
      <c r="AU35636"/>
    </row>
    <row r="35637" spans="47:47" x14ac:dyDescent="0.2">
      <c r="AU35637"/>
    </row>
    <row r="35638" spans="47:47" x14ac:dyDescent="0.2">
      <c r="AU35638"/>
    </row>
    <row r="35639" spans="47:47" x14ac:dyDescent="0.2">
      <c r="AU35639"/>
    </row>
    <row r="35640" spans="47:47" x14ac:dyDescent="0.2">
      <c r="AU35640"/>
    </row>
    <row r="35641" spans="47:47" x14ac:dyDescent="0.2">
      <c r="AU35641"/>
    </row>
    <row r="35642" spans="47:47" x14ac:dyDescent="0.2">
      <c r="AU35642"/>
    </row>
    <row r="35643" spans="47:47" x14ac:dyDescent="0.2">
      <c r="AU35643"/>
    </row>
    <row r="35644" spans="47:47" x14ac:dyDescent="0.2">
      <c r="AU35644"/>
    </row>
    <row r="35645" spans="47:47" x14ac:dyDescent="0.2">
      <c r="AU35645"/>
    </row>
    <row r="35646" spans="47:47" x14ac:dyDescent="0.2">
      <c r="AU35646"/>
    </row>
    <row r="35647" spans="47:47" x14ac:dyDescent="0.2">
      <c r="AU35647"/>
    </row>
    <row r="35648" spans="47:47" x14ac:dyDescent="0.2">
      <c r="AU35648"/>
    </row>
    <row r="35649" spans="47:47" x14ac:dyDescent="0.2">
      <c r="AU35649"/>
    </row>
    <row r="35650" spans="47:47" x14ac:dyDescent="0.2">
      <c r="AU35650"/>
    </row>
    <row r="35651" spans="47:47" x14ac:dyDescent="0.2">
      <c r="AU35651"/>
    </row>
    <row r="35652" spans="47:47" x14ac:dyDescent="0.2">
      <c r="AU35652"/>
    </row>
    <row r="35653" spans="47:47" x14ac:dyDescent="0.2">
      <c r="AU35653"/>
    </row>
    <row r="35654" spans="47:47" x14ac:dyDescent="0.2">
      <c r="AU35654"/>
    </row>
    <row r="35655" spans="47:47" x14ac:dyDescent="0.2">
      <c r="AU35655"/>
    </row>
    <row r="35656" spans="47:47" x14ac:dyDescent="0.2">
      <c r="AU35656"/>
    </row>
    <row r="35657" spans="47:47" x14ac:dyDescent="0.2">
      <c r="AU35657"/>
    </row>
    <row r="35658" spans="47:47" x14ac:dyDescent="0.2">
      <c r="AU35658"/>
    </row>
    <row r="35659" spans="47:47" x14ac:dyDescent="0.2">
      <c r="AU35659"/>
    </row>
    <row r="35660" spans="47:47" x14ac:dyDescent="0.2">
      <c r="AU35660"/>
    </row>
    <row r="35661" spans="47:47" x14ac:dyDescent="0.2">
      <c r="AU35661"/>
    </row>
    <row r="35662" spans="47:47" x14ac:dyDescent="0.2">
      <c r="AU35662"/>
    </row>
    <row r="35663" spans="47:47" x14ac:dyDescent="0.2">
      <c r="AU35663"/>
    </row>
    <row r="35664" spans="47:47" x14ac:dyDescent="0.2">
      <c r="AU35664"/>
    </row>
    <row r="35665" spans="47:47" x14ac:dyDescent="0.2">
      <c r="AU35665"/>
    </row>
    <row r="35666" spans="47:47" x14ac:dyDescent="0.2">
      <c r="AU35666"/>
    </row>
    <row r="35667" spans="47:47" x14ac:dyDescent="0.2">
      <c r="AU35667"/>
    </row>
    <row r="35668" spans="47:47" x14ac:dyDescent="0.2">
      <c r="AU35668"/>
    </row>
    <row r="35669" spans="47:47" x14ac:dyDescent="0.2">
      <c r="AU35669"/>
    </row>
    <row r="35670" spans="47:47" x14ac:dyDescent="0.2">
      <c r="AU35670"/>
    </row>
    <row r="35671" spans="47:47" x14ac:dyDescent="0.2">
      <c r="AU35671"/>
    </row>
    <row r="35672" spans="47:47" x14ac:dyDescent="0.2">
      <c r="AU35672"/>
    </row>
    <row r="35673" spans="47:47" x14ac:dyDescent="0.2">
      <c r="AU35673"/>
    </row>
    <row r="35674" spans="47:47" x14ac:dyDescent="0.2">
      <c r="AU35674"/>
    </row>
    <row r="35675" spans="47:47" x14ac:dyDescent="0.2">
      <c r="AU35675"/>
    </row>
    <row r="35676" spans="47:47" x14ac:dyDescent="0.2">
      <c r="AU35676"/>
    </row>
    <row r="35677" spans="47:47" x14ac:dyDescent="0.2">
      <c r="AU35677"/>
    </row>
    <row r="35678" spans="47:47" x14ac:dyDescent="0.2">
      <c r="AU35678"/>
    </row>
    <row r="35679" spans="47:47" x14ac:dyDescent="0.2">
      <c r="AU35679"/>
    </row>
    <row r="35680" spans="47:47" x14ac:dyDescent="0.2">
      <c r="AU35680"/>
    </row>
    <row r="35681" spans="47:47" x14ac:dyDescent="0.2">
      <c r="AU35681"/>
    </row>
    <row r="35682" spans="47:47" x14ac:dyDescent="0.2">
      <c r="AU35682"/>
    </row>
    <row r="35683" spans="47:47" x14ac:dyDescent="0.2">
      <c r="AU35683"/>
    </row>
    <row r="35684" spans="47:47" x14ac:dyDescent="0.2">
      <c r="AU35684"/>
    </row>
    <row r="35685" spans="47:47" x14ac:dyDescent="0.2">
      <c r="AU35685"/>
    </row>
    <row r="35686" spans="47:47" x14ac:dyDescent="0.2">
      <c r="AU35686"/>
    </row>
    <row r="35687" spans="47:47" x14ac:dyDescent="0.2">
      <c r="AU35687"/>
    </row>
    <row r="35688" spans="47:47" x14ac:dyDescent="0.2">
      <c r="AU35688"/>
    </row>
    <row r="35689" spans="47:47" x14ac:dyDescent="0.2">
      <c r="AU35689"/>
    </row>
    <row r="35690" spans="47:47" x14ac:dyDescent="0.2">
      <c r="AU35690"/>
    </row>
    <row r="35691" spans="47:47" x14ac:dyDescent="0.2">
      <c r="AU35691"/>
    </row>
    <row r="35692" spans="47:47" x14ac:dyDescent="0.2">
      <c r="AU35692"/>
    </row>
    <row r="35693" spans="47:47" x14ac:dyDescent="0.2">
      <c r="AU35693"/>
    </row>
    <row r="35694" spans="47:47" x14ac:dyDescent="0.2">
      <c r="AU35694"/>
    </row>
    <row r="35695" spans="47:47" x14ac:dyDescent="0.2">
      <c r="AU35695"/>
    </row>
    <row r="35696" spans="47:47" x14ac:dyDescent="0.2">
      <c r="AU35696"/>
    </row>
    <row r="35697" spans="47:47" x14ac:dyDescent="0.2">
      <c r="AU35697"/>
    </row>
    <row r="35698" spans="47:47" x14ac:dyDescent="0.2">
      <c r="AU35698"/>
    </row>
    <row r="35699" spans="47:47" x14ac:dyDescent="0.2">
      <c r="AU35699"/>
    </row>
    <row r="35700" spans="47:47" x14ac:dyDescent="0.2">
      <c r="AU35700"/>
    </row>
    <row r="35701" spans="47:47" x14ac:dyDescent="0.2">
      <c r="AU35701"/>
    </row>
    <row r="35702" spans="47:47" x14ac:dyDescent="0.2">
      <c r="AU35702"/>
    </row>
    <row r="35703" spans="47:47" x14ac:dyDescent="0.2">
      <c r="AU35703"/>
    </row>
    <row r="35704" spans="47:47" x14ac:dyDescent="0.2">
      <c r="AU35704"/>
    </row>
    <row r="35705" spans="47:47" x14ac:dyDescent="0.2">
      <c r="AU35705"/>
    </row>
    <row r="35706" spans="47:47" x14ac:dyDescent="0.2">
      <c r="AU35706"/>
    </row>
    <row r="35707" spans="47:47" x14ac:dyDescent="0.2">
      <c r="AU35707"/>
    </row>
    <row r="35708" spans="47:47" x14ac:dyDescent="0.2">
      <c r="AU35708"/>
    </row>
    <row r="35709" spans="47:47" x14ac:dyDescent="0.2">
      <c r="AU35709"/>
    </row>
    <row r="35710" spans="47:47" x14ac:dyDescent="0.2">
      <c r="AU35710"/>
    </row>
    <row r="35711" spans="47:47" x14ac:dyDescent="0.2">
      <c r="AU35711"/>
    </row>
    <row r="35712" spans="47:47" x14ac:dyDescent="0.2">
      <c r="AU35712"/>
    </row>
    <row r="35713" spans="47:47" x14ac:dyDescent="0.2">
      <c r="AU35713"/>
    </row>
    <row r="35714" spans="47:47" x14ac:dyDescent="0.2">
      <c r="AU35714"/>
    </row>
    <row r="35715" spans="47:47" x14ac:dyDescent="0.2">
      <c r="AU35715"/>
    </row>
    <row r="35716" spans="47:47" x14ac:dyDescent="0.2">
      <c r="AU35716"/>
    </row>
    <row r="35717" spans="47:47" x14ac:dyDescent="0.2">
      <c r="AU35717"/>
    </row>
    <row r="35718" spans="47:47" x14ac:dyDescent="0.2">
      <c r="AU35718"/>
    </row>
    <row r="35719" spans="47:47" x14ac:dyDescent="0.2">
      <c r="AU35719"/>
    </row>
    <row r="35720" spans="47:47" x14ac:dyDescent="0.2">
      <c r="AU35720"/>
    </row>
    <row r="35721" spans="47:47" x14ac:dyDescent="0.2">
      <c r="AU35721"/>
    </row>
    <row r="35722" spans="47:47" x14ac:dyDescent="0.2">
      <c r="AU35722"/>
    </row>
    <row r="35723" spans="47:47" x14ac:dyDescent="0.2">
      <c r="AU35723"/>
    </row>
    <row r="35724" spans="47:47" x14ac:dyDescent="0.2">
      <c r="AU35724"/>
    </row>
    <row r="35725" spans="47:47" x14ac:dyDescent="0.2">
      <c r="AU35725"/>
    </row>
    <row r="35726" spans="47:47" x14ac:dyDescent="0.2">
      <c r="AU35726"/>
    </row>
    <row r="35727" spans="47:47" x14ac:dyDescent="0.2">
      <c r="AU35727"/>
    </row>
    <row r="35728" spans="47:47" x14ac:dyDescent="0.2">
      <c r="AU35728"/>
    </row>
    <row r="35729" spans="47:47" x14ac:dyDescent="0.2">
      <c r="AU35729"/>
    </row>
    <row r="35730" spans="47:47" x14ac:dyDescent="0.2">
      <c r="AU35730"/>
    </row>
    <row r="35731" spans="47:47" x14ac:dyDescent="0.2">
      <c r="AU35731"/>
    </row>
    <row r="35732" spans="47:47" x14ac:dyDescent="0.2">
      <c r="AU35732"/>
    </row>
    <row r="35733" spans="47:47" x14ac:dyDescent="0.2">
      <c r="AU35733"/>
    </row>
    <row r="35734" spans="47:47" x14ac:dyDescent="0.2">
      <c r="AU35734"/>
    </row>
    <row r="35735" spans="47:47" x14ac:dyDescent="0.2">
      <c r="AU35735"/>
    </row>
    <row r="35736" spans="47:47" x14ac:dyDescent="0.2">
      <c r="AU35736"/>
    </row>
    <row r="35737" spans="47:47" x14ac:dyDescent="0.2">
      <c r="AU35737"/>
    </row>
    <row r="35738" spans="47:47" x14ac:dyDescent="0.2">
      <c r="AU35738"/>
    </row>
    <row r="35739" spans="47:47" x14ac:dyDescent="0.2">
      <c r="AU35739"/>
    </row>
    <row r="35740" spans="47:47" x14ac:dyDescent="0.2">
      <c r="AU35740"/>
    </row>
    <row r="35741" spans="47:47" x14ac:dyDescent="0.2">
      <c r="AU35741"/>
    </row>
    <row r="35742" spans="47:47" x14ac:dyDescent="0.2">
      <c r="AU35742"/>
    </row>
    <row r="35743" spans="47:47" x14ac:dyDescent="0.2">
      <c r="AU35743"/>
    </row>
    <row r="35744" spans="47:47" x14ac:dyDescent="0.2">
      <c r="AU35744"/>
    </row>
    <row r="35745" spans="47:47" x14ac:dyDescent="0.2">
      <c r="AU35745"/>
    </row>
    <row r="35746" spans="47:47" x14ac:dyDescent="0.2">
      <c r="AU35746"/>
    </row>
    <row r="35747" spans="47:47" x14ac:dyDescent="0.2">
      <c r="AU35747"/>
    </row>
    <row r="35748" spans="47:47" x14ac:dyDescent="0.2">
      <c r="AU35748"/>
    </row>
    <row r="35749" spans="47:47" x14ac:dyDescent="0.2">
      <c r="AU35749"/>
    </row>
    <row r="35750" spans="47:47" x14ac:dyDescent="0.2">
      <c r="AU35750"/>
    </row>
    <row r="35751" spans="47:47" x14ac:dyDescent="0.2">
      <c r="AU35751"/>
    </row>
    <row r="35752" spans="47:47" x14ac:dyDescent="0.2">
      <c r="AU35752"/>
    </row>
    <row r="35753" spans="47:47" x14ac:dyDescent="0.2">
      <c r="AU35753"/>
    </row>
    <row r="35754" spans="47:47" x14ac:dyDescent="0.2">
      <c r="AU35754"/>
    </row>
    <row r="35755" spans="47:47" x14ac:dyDescent="0.2">
      <c r="AU35755"/>
    </row>
    <row r="35756" spans="47:47" x14ac:dyDescent="0.2">
      <c r="AU35756"/>
    </row>
    <row r="35757" spans="47:47" x14ac:dyDescent="0.2">
      <c r="AU35757"/>
    </row>
    <row r="35758" spans="47:47" x14ac:dyDescent="0.2">
      <c r="AU35758"/>
    </row>
    <row r="35759" spans="47:47" x14ac:dyDescent="0.2">
      <c r="AU35759"/>
    </row>
    <row r="35760" spans="47:47" x14ac:dyDescent="0.2">
      <c r="AU35760"/>
    </row>
    <row r="35761" spans="47:47" x14ac:dyDescent="0.2">
      <c r="AU35761"/>
    </row>
    <row r="35762" spans="47:47" x14ac:dyDescent="0.2">
      <c r="AU35762"/>
    </row>
    <row r="35763" spans="47:47" x14ac:dyDescent="0.2">
      <c r="AU35763"/>
    </row>
    <row r="35764" spans="47:47" x14ac:dyDescent="0.2">
      <c r="AU35764"/>
    </row>
    <row r="35765" spans="47:47" x14ac:dyDescent="0.2">
      <c r="AU35765"/>
    </row>
    <row r="35766" spans="47:47" x14ac:dyDescent="0.2">
      <c r="AU35766"/>
    </row>
    <row r="35767" spans="47:47" x14ac:dyDescent="0.2">
      <c r="AU35767"/>
    </row>
    <row r="35768" spans="47:47" x14ac:dyDescent="0.2">
      <c r="AU35768"/>
    </row>
    <row r="35769" spans="47:47" x14ac:dyDescent="0.2">
      <c r="AU35769"/>
    </row>
    <row r="35770" spans="47:47" x14ac:dyDescent="0.2">
      <c r="AU35770"/>
    </row>
    <row r="35771" spans="47:47" x14ac:dyDescent="0.2">
      <c r="AU35771"/>
    </row>
    <row r="35772" spans="47:47" x14ac:dyDescent="0.2">
      <c r="AU35772"/>
    </row>
    <row r="35773" spans="47:47" x14ac:dyDescent="0.2">
      <c r="AU35773"/>
    </row>
    <row r="35774" spans="47:47" x14ac:dyDescent="0.2">
      <c r="AU35774"/>
    </row>
    <row r="35775" spans="47:47" x14ac:dyDescent="0.2">
      <c r="AU35775"/>
    </row>
    <row r="35776" spans="47:47" x14ac:dyDescent="0.2">
      <c r="AU35776"/>
    </row>
    <row r="35777" spans="47:47" x14ac:dyDescent="0.2">
      <c r="AU35777"/>
    </row>
    <row r="35778" spans="47:47" x14ac:dyDescent="0.2">
      <c r="AU35778"/>
    </row>
    <row r="35779" spans="47:47" x14ac:dyDescent="0.2">
      <c r="AU35779"/>
    </row>
    <row r="35780" spans="47:47" x14ac:dyDescent="0.2">
      <c r="AU35780"/>
    </row>
    <row r="35781" spans="47:47" x14ac:dyDescent="0.2">
      <c r="AU35781"/>
    </row>
    <row r="35782" spans="47:47" x14ac:dyDescent="0.2">
      <c r="AU35782"/>
    </row>
    <row r="35783" spans="47:47" x14ac:dyDescent="0.2">
      <c r="AU35783"/>
    </row>
    <row r="35784" spans="47:47" x14ac:dyDescent="0.2">
      <c r="AU35784"/>
    </row>
    <row r="35785" spans="47:47" x14ac:dyDescent="0.2">
      <c r="AU35785"/>
    </row>
    <row r="35786" spans="47:47" x14ac:dyDescent="0.2">
      <c r="AU35786"/>
    </row>
    <row r="35787" spans="47:47" x14ac:dyDescent="0.2">
      <c r="AU35787"/>
    </row>
    <row r="35788" spans="47:47" x14ac:dyDescent="0.2">
      <c r="AU35788"/>
    </row>
    <row r="35789" spans="47:47" x14ac:dyDescent="0.2">
      <c r="AU35789"/>
    </row>
    <row r="35790" spans="47:47" x14ac:dyDescent="0.2">
      <c r="AU35790"/>
    </row>
    <row r="35791" spans="47:47" x14ac:dyDescent="0.2">
      <c r="AU35791"/>
    </row>
    <row r="35792" spans="47:47" x14ac:dyDescent="0.2">
      <c r="AU35792"/>
    </row>
    <row r="35793" spans="47:47" x14ac:dyDescent="0.2">
      <c r="AU35793"/>
    </row>
    <row r="35794" spans="47:47" x14ac:dyDescent="0.2">
      <c r="AU35794"/>
    </row>
    <row r="35795" spans="47:47" x14ac:dyDescent="0.2">
      <c r="AU35795"/>
    </row>
    <row r="35796" spans="47:47" x14ac:dyDescent="0.2">
      <c r="AU35796"/>
    </row>
    <row r="35797" spans="47:47" x14ac:dyDescent="0.2">
      <c r="AU35797"/>
    </row>
    <row r="35798" spans="47:47" x14ac:dyDescent="0.2">
      <c r="AU35798"/>
    </row>
    <row r="35799" spans="47:47" x14ac:dyDescent="0.2">
      <c r="AU35799"/>
    </row>
    <row r="35800" spans="47:47" x14ac:dyDescent="0.2">
      <c r="AU35800"/>
    </row>
    <row r="35801" spans="47:47" x14ac:dyDescent="0.2">
      <c r="AU35801"/>
    </row>
    <row r="35802" spans="47:47" x14ac:dyDescent="0.2">
      <c r="AU35802"/>
    </row>
    <row r="35803" spans="47:47" x14ac:dyDescent="0.2">
      <c r="AU35803"/>
    </row>
    <row r="35804" spans="47:47" x14ac:dyDescent="0.2">
      <c r="AU35804"/>
    </row>
    <row r="35805" spans="47:47" x14ac:dyDescent="0.2">
      <c r="AU35805"/>
    </row>
    <row r="35806" spans="47:47" x14ac:dyDescent="0.2">
      <c r="AU35806"/>
    </row>
    <row r="35807" spans="47:47" x14ac:dyDescent="0.2">
      <c r="AU35807"/>
    </row>
    <row r="35808" spans="47:47" x14ac:dyDescent="0.2">
      <c r="AU35808"/>
    </row>
    <row r="35809" spans="47:47" x14ac:dyDescent="0.2">
      <c r="AU35809"/>
    </row>
    <row r="35810" spans="47:47" x14ac:dyDescent="0.2">
      <c r="AU35810"/>
    </row>
    <row r="35811" spans="47:47" x14ac:dyDescent="0.2">
      <c r="AU35811"/>
    </row>
    <row r="35812" spans="47:47" x14ac:dyDescent="0.2">
      <c r="AU35812"/>
    </row>
    <row r="35813" spans="47:47" x14ac:dyDescent="0.2">
      <c r="AU35813"/>
    </row>
    <row r="35814" spans="47:47" x14ac:dyDescent="0.2">
      <c r="AU35814"/>
    </row>
    <row r="35815" spans="47:47" x14ac:dyDescent="0.2">
      <c r="AU35815"/>
    </row>
    <row r="35816" spans="47:47" x14ac:dyDescent="0.2">
      <c r="AU35816"/>
    </row>
    <row r="35817" spans="47:47" x14ac:dyDescent="0.2">
      <c r="AU35817"/>
    </row>
    <row r="35818" spans="47:47" x14ac:dyDescent="0.2">
      <c r="AU35818"/>
    </row>
    <row r="35819" spans="47:47" x14ac:dyDescent="0.2">
      <c r="AU35819"/>
    </row>
    <row r="35820" spans="47:47" x14ac:dyDescent="0.2">
      <c r="AU35820"/>
    </row>
    <row r="35821" spans="47:47" x14ac:dyDescent="0.2">
      <c r="AU35821"/>
    </row>
    <row r="35822" spans="47:47" x14ac:dyDescent="0.2">
      <c r="AU35822"/>
    </row>
    <row r="35823" spans="47:47" x14ac:dyDescent="0.2">
      <c r="AU35823"/>
    </row>
    <row r="35824" spans="47:47" x14ac:dyDescent="0.2">
      <c r="AU35824"/>
    </row>
    <row r="35825" spans="47:47" x14ac:dyDescent="0.2">
      <c r="AU35825"/>
    </row>
    <row r="35826" spans="47:47" x14ac:dyDescent="0.2">
      <c r="AU35826"/>
    </row>
    <row r="35827" spans="47:47" x14ac:dyDescent="0.2">
      <c r="AU35827"/>
    </row>
    <row r="35828" spans="47:47" x14ac:dyDescent="0.2">
      <c r="AU35828"/>
    </row>
    <row r="35829" spans="47:47" x14ac:dyDescent="0.2">
      <c r="AU35829"/>
    </row>
    <row r="35830" spans="47:47" x14ac:dyDescent="0.2">
      <c r="AU35830"/>
    </row>
    <row r="35831" spans="47:47" x14ac:dyDescent="0.2">
      <c r="AU35831"/>
    </row>
    <row r="35832" spans="47:47" x14ac:dyDescent="0.2">
      <c r="AU35832"/>
    </row>
    <row r="35833" spans="47:47" x14ac:dyDescent="0.2">
      <c r="AU35833"/>
    </row>
    <row r="35834" spans="47:47" x14ac:dyDescent="0.2">
      <c r="AU35834"/>
    </row>
    <row r="35835" spans="47:47" x14ac:dyDescent="0.2">
      <c r="AU35835"/>
    </row>
    <row r="35836" spans="47:47" x14ac:dyDescent="0.2">
      <c r="AU35836"/>
    </row>
    <row r="35837" spans="47:47" x14ac:dyDescent="0.2">
      <c r="AU35837"/>
    </row>
    <row r="35838" spans="47:47" x14ac:dyDescent="0.2">
      <c r="AU35838"/>
    </row>
    <row r="35839" spans="47:47" x14ac:dyDescent="0.2">
      <c r="AU35839"/>
    </row>
    <row r="35840" spans="47:47" x14ac:dyDescent="0.2">
      <c r="AU35840"/>
    </row>
    <row r="35841" spans="47:47" x14ac:dyDescent="0.2">
      <c r="AU35841"/>
    </row>
    <row r="35842" spans="47:47" x14ac:dyDescent="0.2">
      <c r="AU35842"/>
    </row>
    <row r="35843" spans="47:47" x14ac:dyDescent="0.2">
      <c r="AU35843"/>
    </row>
    <row r="35844" spans="47:47" x14ac:dyDescent="0.2">
      <c r="AU35844"/>
    </row>
    <row r="35845" spans="47:47" x14ac:dyDescent="0.2">
      <c r="AU35845"/>
    </row>
    <row r="35846" spans="47:47" x14ac:dyDescent="0.2">
      <c r="AU35846"/>
    </row>
    <row r="35847" spans="47:47" x14ac:dyDescent="0.2">
      <c r="AU35847"/>
    </row>
    <row r="35848" spans="47:47" x14ac:dyDescent="0.2">
      <c r="AU35848"/>
    </row>
    <row r="35849" spans="47:47" x14ac:dyDescent="0.2">
      <c r="AU35849"/>
    </row>
    <row r="35850" spans="47:47" x14ac:dyDescent="0.2">
      <c r="AU35850"/>
    </row>
    <row r="35851" spans="47:47" x14ac:dyDescent="0.2">
      <c r="AU35851"/>
    </row>
    <row r="35852" spans="47:47" x14ac:dyDescent="0.2">
      <c r="AU35852"/>
    </row>
    <row r="35853" spans="47:47" x14ac:dyDescent="0.2">
      <c r="AU35853"/>
    </row>
    <row r="35854" spans="47:47" x14ac:dyDescent="0.2">
      <c r="AU35854"/>
    </row>
    <row r="35855" spans="47:47" x14ac:dyDescent="0.2">
      <c r="AU35855"/>
    </row>
    <row r="35856" spans="47:47" x14ac:dyDescent="0.2">
      <c r="AU35856"/>
    </row>
    <row r="35857" spans="47:47" x14ac:dyDescent="0.2">
      <c r="AU35857"/>
    </row>
    <row r="35858" spans="47:47" x14ac:dyDescent="0.2">
      <c r="AU35858"/>
    </row>
    <row r="35859" spans="47:47" x14ac:dyDescent="0.2">
      <c r="AU35859"/>
    </row>
    <row r="35860" spans="47:47" x14ac:dyDescent="0.2">
      <c r="AU35860"/>
    </row>
    <row r="35861" spans="47:47" x14ac:dyDescent="0.2">
      <c r="AU35861"/>
    </row>
    <row r="35862" spans="47:47" x14ac:dyDescent="0.2">
      <c r="AU35862"/>
    </row>
    <row r="35863" spans="47:47" x14ac:dyDescent="0.2">
      <c r="AU35863"/>
    </row>
    <row r="35864" spans="47:47" x14ac:dyDescent="0.2">
      <c r="AU35864"/>
    </row>
    <row r="35865" spans="47:47" x14ac:dyDescent="0.2">
      <c r="AU35865"/>
    </row>
    <row r="35866" spans="47:47" x14ac:dyDescent="0.2">
      <c r="AU35866"/>
    </row>
    <row r="35867" spans="47:47" x14ac:dyDescent="0.2">
      <c r="AU35867"/>
    </row>
    <row r="35868" spans="47:47" x14ac:dyDescent="0.2">
      <c r="AU35868"/>
    </row>
    <row r="35869" spans="47:47" x14ac:dyDescent="0.2">
      <c r="AU35869"/>
    </row>
    <row r="35870" spans="47:47" x14ac:dyDescent="0.2">
      <c r="AU35870"/>
    </row>
    <row r="35871" spans="47:47" x14ac:dyDescent="0.2">
      <c r="AU35871"/>
    </row>
    <row r="35872" spans="47:47" x14ac:dyDescent="0.2">
      <c r="AU35872"/>
    </row>
    <row r="35873" spans="47:47" x14ac:dyDescent="0.2">
      <c r="AU35873"/>
    </row>
    <row r="35874" spans="47:47" x14ac:dyDescent="0.2">
      <c r="AU35874"/>
    </row>
    <row r="35875" spans="47:47" x14ac:dyDescent="0.2">
      <c r="AU35875"/>
    </row>
    <row r="35876" spans="47:47" x14ac:dyDescent="0.2">
      <c r="AU35876"/>
    </row>
    <row r="35877" spans="47:47" x14ac:dyDescent="0.2">
      <c r="AU35877"/>
    </row>
    <row r="35878" spans="47:47" x14ac:dyDescent="0.2">
      <c r="AU35878"/>
    </row>
    <row r="35879" spans="47:47" x14ac:dyDescent="0.2">
      <c r="AU35879"/>
    </row>
    <row r="35880" spans="47:47" x14ac:dyDescent="0.2">
      <c r="AU35880"/>
    </row>
    <row r="35881" spans="47:47" x14ac:dyDescent="0.2">
      <c r="AU35881"/>
    </row>
    <row r="35882" spans="47:47" x14ac:dyDescent="0.2">
      <c r="AU35882"/>
    </row>
    <row r="35883" spans="47:47" x14ac:dyDescent="0.2">
      <c r="AU35883"/>
    </row>
    <row r="35884" spans="47:47" x14ac:dyDescent="0.2">
      <c r="AU35884"/>
    </row>
    <row r="35885" spans="47:47" x14ac:dyDescent="0.2">
      <c r="AU35885"/>
    </row>
    <row r="35886" spans="47:47" x14ac:dyDescent="0.2">
      <c r="AU35886"/>
    </row>
    <row r="35887" spans="47:47" x14ac:dyDescent="0.2">
      <c r="AU35887"/>
    </row>
    <row r="35888" spans="47:47" x14ac:dyDescent="0.2">
      <c r="AU35888"/>
    </row>
    <row r="35889" spans="47:47" x14ac:dyDescent="0.2">
      <c r="AU35889"/>
    </row>
    <row r="35890" spans="47:47" x14ac:dyDescent="0.2">
      <c r="AU35890"/>
    </row>
    <row r="35891" spans="47:47" x14ac:dyDescent="0.2">
      <c r="AU35891"/>
    </row>
    <row r="35892" spans="47:47" x14ac:dyDescent="0.2">
      <c r="AU35892"/>
    </row>
    <row r="35893" spans="47:47" x14ac:dyDescent="0.2">
      <c r="AU35893"/>
    </row>
    <row r="35894" spans="47:47" x14ac:dyDescent="0.2">
      <c r="AU35894"/>
    </row>
    <row r="35895" spans="47:47" x14ac:dyDescent="0.2">
      <c r="AU35895"/>
    </row>
    <row r="35896" spans="47:47" x14ac:dyDescent="0.2">
      <c r="AU35896"/>
    </row>
    <row r="35897" spans="47:47" x14ac:dyDescent="0.2">
      <c r="AU35897"/>
    </row>
    <row r="35898" spans="47:47" x14ac:dyDescent="0.2">
      <c r="AU35898"/>
    </row>
    <row r="35899" spans="47:47" x14ac:dyDescent="0.2">
      <c r="AU35899"/>
    </row>
    <row r="35900" spans="47:47" x14ac:dyDescent="0.2">
      <c r="AU35900"/>
    </row>
    <row r="35901" spans="47:47" x14ac:dyDescent="0.2">
      <c r="AU35901"/>
    </row>
    <row r="35902" spans="47:47" x14ac:dyDescent="0.2">
      <c r="AU35902"/>
    </row>
    <row r="35903" spans="47:47" x14ac:dyDescent="0.2">
      <c r="AU35903"/>
    </row>
    <row r="35904" spans="47:47" x14ac:dyDescent="0.2">
      <c r="AU35904"/>
    </row>
    <row r="35905" spans="47:47" x14ac:dyDescent="0.2">
      <c r="AU35905"/>
    </row>
    <row r="35906" spans="47:47" x14ac:dyDescent="0.2">
      <c r="AU35906"/>
    </row>
    <row r="35907" spans="47:47" x14ac:dyDescent="0.2">
      <c r="AU35907"/>
    </row>
    <row r="35908" spans="47:47" x14ac:dyDescent="0.2">
      <c r="AU35908"/>
    </row>
    <row r="35909" spans="47:47" x14ac:dyDescent="0.2">
      <c r="AU35909"/>
    </row>
    <row r="35910" spans="47:47" x14ac:dyDescent="0.2">
      <c r="AU35910"/>
    </row>
    <row r="35911" spans="47:47" x14ac:dyDescent="0.2">
      <c r="AU35911"/>
    </row>
    <row r="35912" spans="47:47" x14ac:dyDescent="0.2">
      <c r="AU35912"/>
    </row>
    <row r="35913" spans="47:47" x14ac:dyDescent="0.2">
      <c r="AU35913"/>
    </row>
    <row r="35914" spans="47:47" x14ac:dyDescent="0.2">
      <c r="AU35914"/>
    </row>
    <row r="35915" spans="47:47" x14ac:dyDescent="0.2">
      <c r="AU35915"/>
    </row>
    <row r="35916" spans="47:47" x14ac:dyDescent="0.2">
      <c r="AU35916"/>
    </row>
    <row r="35917" spans="47:47" x14ac:dyDescent="0.2">
      <c r="AU35917"/>
    </row>
    <row r="35918" spans="47:47" x14ac:dyDescent="0.2">
      <c r="AU35918"/>
    </row>
    <row r="35919" spans="47:47" x14ac:dyDescent="0.2">
      <c r="AU35919"/>
    </row>
    <row r="35920" spans="47:47" x14ac:dyDescent="0.2">
      <c r="AU35920"/>
    </row>
    <row r="35921" spans="47:47" x14ac:dyDescent="0.2">
      <c r="AU35921"/>
    </row>
    <row r="35922" spans="47:47" x14ac:dyDescent="0.2">
      <c r="AU35922"/>
    </row>
    <row r="35923" spans="47:47" x14ac:dyDescent="0.2">
      <c r="AU35923"/>
    </row>
    <row r="35924" spans="47:47" x14ac:dyDescent="0.2">
      <c r="AU35924"/>
    </row>
    <row r="35925" spans="47:47" x14ac:dyDescent="0.2">
      <c r="AU35925"/>
    </row>
    <row r="35926" spans="47:47" x14ac:dyDescent="0.2">
      <c r="AU35926"/>
    </row>
    <row r="35927" spans="47:47" x14ac:dyDescent="0.2">
      <c r="AU35927"/>
    </row>
    <row r="35928" spans="47:47" x14ac:dyDescent="0.2">
      <c r="AU35928"/>
    </row>
    <row r="35929" spans="47:47" x14ac:dyDescent="0.2">
      <c r="AU35929"/>
    </row>
    <row r="35930" spans="47:47" x14ac:dyDescent="0.2">
      <c r="AU35930"/>
    </row>
    <row r="35931" spans="47:47" x14ac:dyDescent="0.2">
      <c r="AU35931"/>
    </row>
    <row r="35932" spans="47:47" x14ac:dyDescent="0.2">
      <c r="AU35932"/>
    </row>
    <row r="35933" spans="47:47" x14ac:dyDescent="0.2">
      <c r="AU35933"/>
    </row>
    <row r="35934" spans="47:47" x14ac:dyDescent="0.2">
      <c r="AU35934"/>
    </row>
    <row r="35935" spans="47:47" x14ac:dyDescent="0.2">
      <c r="AU35935"/>
    </row>
    <row r="35936" spans="47:47" x14ac:dyDescent="0.2">
      <c r="AU35936"/>
    </row>
    <row r="35937" spans="47:47" x14ac:dyDescent="0.2">
      <c r="AU35937"/>
    </row>
    <row r="35938" spans="47:47" x14ac:dyDescent="0.2">
      <c r="AU35938"/>
    </row>
    <row r="35939" spans="47:47" x14ac:dyDescent="0.2">
      <c r="AU35939"/>
    </row>
    <row r="35940" spans="47:47" x14ac:dyDescent="0.2">
      <c r="AU35940"/>
    </row>
    <row r="35941" spans="47:47" x14ac:dyDescent="0.2">
      <c r="AU35941"/>
    </row>
    <row r="35942" spans="47:47" x14ac:dyDescent="0.2">
      <c r="AU35942"/>
    </row>
    <row r="35943" spans="47:47" x14ac:dyDescent="0.2">
      <c r="AU35943"/>
    </row>
    <row r="35944" spans="47:47" x14ac:dyDescent="0.2">
      <c r="AU35944"/>
    </row>
    <row r="35945" spans="47:47" x14ac:dyDescent="0.2">
      <c r="AU35945"/>
    </row>
    <row r="35946" spans="47:47" x14ac:dyDescent="0.2">
      <c r="AU35946"/>
    </row>
    <row r="35947" spans="47:47" x14ac:dyDescent="0.2">
      <c r="AU35947"/>
    </row>
    <row r="35948" spans="47:47" x14ac:dyDescent="0.2">
      <c r="AU35948"/>
    </row>
    <row r="35949" spans="47:47" x14ac:dyDescent="0.2">
      <c r="AU35949"/>
    </row>
    <row r="35950" spans="47:47" x14ac:dyDescent="0.2">
      <c r="AU35950"/>
    </row>
    <row r="35951" spans="47:47" x14ac:dyDescent="0.2">
      <c r="AU35951"/>
    </row>
    <row r="35952" spans="47:47" x14ac:dyDescent="0.2">
      <c r="AU35952"/>
    </row>
    <row r="35953" spans="47:47" x14ac:dyDescent="0.2">
      <c r="AU35953"/>
    </row>
    <row r="35954" spans="47:47" x14ac:dyDescent="0.2">
      <c r="AU35954"/>
    </row>
    <row r="35955" spans="47:47" x14ac:dyDescent="0.2">
      <c r="AU35955"/>
    </row>
    <row r="35956" spans="47:47" x14ac:dyDescent="0.2">
      <c r="AU35956"/>
    </row>
    <row r="35957" spans="47:47" x14ac:dyDescent="0.2">
      <c r="AU35957"/>
    </row>
    <row r="35958" spans="47:47" x14ac:dyDescent="0.2">
      <c r="AU35958"/>
    </row>
    <row r="35959" spans="47:47" x14ac:dyDescent="0.2">
      <c r="AU35959"/>
    </row>
    <row r="35960" spans="47:47" x14ac:dyDescent="0.2">
      <c r="AU35960"/>
    </row>
    <row r="35961" spans="47:47" x14ac:dyDescent="0.2">
      <c r="AU35961"/>
    </row>
    <row r="35962" spans="47:47" x14ac:dyDescent="0.2">
      <c r="AU35962"/>
    </row>
    <row r="35963" spans="47:47" x14ac:dyDescent="0.2">
      <c r="AU35963"/>
    </row>
    <row r="35964" spans="47:47" x14ac:dyDescent="0.2">
      <c r="AU35964"/>
    </row>
    <row r="35965" spans="47:47" x14ac:dyDescent="0.2">
      <c r="AU35965"/>
    </row>
    <row r="35966" spans="47:47" x14ac:dyDescent="0.2">
      <c r="AU35966"/>
    </row>
    <row r="35967" spans="47:47" x14ac:dyDescent="0.2">
      <c r="AU35967"/>
    </row>
    <row r="35968" spans="47:47" x14ac:dyDescent="0.2">
      <c r="AU35968"/>
    </row>
    <row r="35969" spans="47:47" x14ac:dyDescent="0.2">
      <c r="AU35969"/>
    </row>
    <row r="35970" spans="47:47" x14ac:dyDescent="0.2">
      <c r="AU35970"/>
    </row>
    <row r="35971" spans="47:47" x14ac:dyDescent="0.2">
      <c r="AU35971"/>
    </row>
    <row r="35972" spans="47:47" x14ac:dyDescent="0.2">
      <c r="AU35972"/>
    </row>
    <row r="35973" spans="47:47" x14ac:dyDescent="0.2">
      <c r="AU35973"/>
    </row>
    <row r="35974" spans="47:47" x14ac:dyDescent="0.2">
      <c r="AU35974"/>
    </row>
    <row r="35975" spans="47:47" x14ac:dyDescent="0.2">
      <c r="AU35975"/>
    </row>
    <row r="35976" spans="47:47" x14ac:dyDescent="0.2">
      <c r="AU35976"/>
    </row>
    <row r="35977" spans="47:47" x14ac:dyDescent="0.2">
      <c r="AU35977"/>
    </row>
    <row r="35978" spans="47:47" x14ac:dyDescent="0.2">
      <c r="AU35978"/>
    </row>
    <row r="35979" spans="47:47" x14ac:dyDescent="0.2">
      <c r="AU35979"/>
    </row>
    <row r="35980" spans="47:47" x14ac:dyDescent="0.2">
      <c r="AU35980"/>
    </row>
    <row r="35981" spans="47:47" x14ac:dyDescent="0.2">
      <c r="AU35981"/>
    </row>
    <row r="35982" spans="47:47" x14ac:dyDescent="0.2">
      <c r="AU35982"/>
    </row>
    <row r="35983" spans="47:47" x14ac:dyDescent="0.2">
      <c r="AU35983"/>
    </row>
    <row r="35984" spans="47:47" x14ac:dyDescent="0.2">
      <c r="AU35984"/>
    </row>
    <row r="35985" spans="47:47" x14ac:dyDescent="0.2">
      <c r="AU35985"/>
    </row>
    <row r="35986" spans="47:47" x14ac:dyDescent="0.2">
      <c r="AU35986"/>
    </row>
    <row r="35987" spans="47:47" x14ac:dyDescent="0.2">
      <c r="AU35987"/>
    </row>
    <row r="35988" spans="47:47" x14ac:dyDescent="0.2">
      <c r="AU35988"/>
    </row>
    <row r="35989" spans="47:47" x14ac:dyDescent="0.2">
      <c r="AU35989"/>
    </row>
    <row r="35990" spans="47:47" x14ac:dyDescent="0.2">
      <c r="AU35990"/>
    </row>
    <row r="35991" spans="47:47" x14ac:dyDescent="0.2">
      <c r="AU35991"/>
    </row>
    <row r="35992" spans="47:47" x14ac:dyDescent="0.2">
      <c r="AU35992"/>
    </row>
    <row r="35993" spans="47:47" x14ac:dyDescent="0.2">
      <c r="AU35993"/>
    </row>
    <row r="35994" spans="47:47" x14ac:dyDescent="0.2">
      <c r="AU35994"/>
    </row>
    <row r="35995" spans="47:47" x14ac:dyDescent="0.2">
      <c r="AU35995"/>
    </row>
    <row r="35996" spans="47:47" x14ac:dyDescent="0.2">
      <c r="AU35996"/>
    </row>
    <row r="35997" spans="47:47" x14ac:dyDescent="0.2">
      <c r="AU35997"/>
    </row>
    <row r="35998" spans="47:47" x14ac:dyDescent="0.2">
      <c r="AU35998"/>
    </row>
    <row r="35999" spans="47:47" x14ac:dyDescent="0.2">
      <c r="AU35999"/>
    </row>
    <row r="36000" spans="47:47" x14ac:dyDescent="0.2">
      <c r="AU36000"/>
    </row>
    <row r="36001" spans="47:47" x14ac:dyDescent="0.2">
      <c r="AU36001"/>
    </row>
    <row r="36002" spans="47:47" x14ac:dyDescent="0.2">
      <c r="AU36002"/>
    </row>
    <row r="36003" spans="47:47" x14ac:dyDescent="0.2">
      <c r="AU36003"/>
    </row>
    <row r="36004" spans="47:47" x14ac:dyDescent="0.2">
      <c r="AU36004"/>
    </row>
    <row r="36005" spans="47:47" x14ac:dyDescent="0.2">
      <c r="AU36005"/>
    </row>
    <row r="36006" spans="47:47" x14ac:dyDescent="0.2">
      <c r="AU36006"/>
    </row>
    <row r="36007" spans="47:47" x14ac:dyDescent="0.2">
      <c r="AU36007"/>
    </row>
    <row r="36008" spans="47:47" x14ac:dyDescent="0.2">
      <c r="AU36008"/>
    </row>
    <row r="36009" spans="47:47" x14ac:dyDescent="0.2">
      <c r="AU36009"/>
    </row>
    <row r="36010" spans="47:47" x14ac:dyDescent="0.2">
      <c r="AU36010"/>
    </row>
    <row r="36011" spans="47:47" x14ac:dyDescent="0.2">
      <c r="AU36011"/>
    </row>
    <row r="36012" spans="47:47" x14ac:dyDescent="0.2">
      <c r="AU36012"/>
    </row>
    <row r="36013" spans="47:47" x14ac:dyDescent="0.2">
      <c r="AU36013"/>
    </row>
    <row r="36014" spans="47:47" x14ac:dyDescent="0.2">
      <c r="AU36014"/>
    </row>
    <row r="36015" spans="47:47" x14ac:dyDescent="0.2">
      <c r="AU36015"/>
    </row>
    <row r="36016" spans="47:47" x14ac:dyDescent="0.2">
      <c r="AU36016"/>
    </row>
    <row r="36017" spans="47:47" x14ac:dyDescent="0.2">
      <c r="AU36017"/>
    </row>
    <row r="36018" spans="47:47" x14ac:dyDescent="0.2">
      <c r="AU36018"/>
    </row>
    <row r="36019" spans="47:47" x14ac:dyDescent="0.2">
      <c r="AU36019"/>
    </row>
    <row r="36020" spans="47:47" x14ac:dyDescent="0.2">
      <c r="AU36020"/>
    </row>
    <row r="36021" spans="47:47" x14ac:dyDescent="0.2">
      <c r="AU36021"/>
    </row>
    <row r="36022" spans="47:47" x14ac:dyDescent="0.2">
      <c r="AU36022"/>
    </row>
    <row r="36023" spans="47:47" x14ac:dyDescent="0.2">
      <c r="AU36023"/>
    </row>
    <row r="36024" spans="47:47" x14ac:dyDescent="0.2">
      <c r="AU36024"/>
    </row>
    <row r="36025" spans="47:47" x14ac:dyDescent="0.2">
      <c r="AU36025"/>
    </row>
    <row r="36026" spans="47:47" x14ac:dyDescent="0.2">
      <c r="AU36026"/>
    </row>
    <row r="36027" spans="47:47" x14ac:dyDescent="0.2">
      <c r="AU36027"/>
    </row>
    <row r="36028" spans="47:47" x14ac:dyDescent="0.2">
      <c r="AU36028"/>
    </row>
    <row r="36029" spans="47:47" x14ac:dyDescent="0.2">
      <c r="AU36029"/>
    </row>
    <row r="36030" spans="47:47" x14ac:dyDescent="0.2">
      <c r="AU36030"/>
    </row>
    <row r="36031" spans="47:47" x14ac:dyDescent="0.2">
      <c r="AU36031"/>
    </row>
    <row r="36032" spans="47:47" x14ac:dyDescent="0.2">
      <c r="AU36032"/>
    </row>
    <row r="36033" spans="47:47" x14ac:dyDescent="0.2">
      <c r="AU36033"/>
    </row>
    <row r="36034" spans="47:47" x14ac:dyDescent="0.2">
      <c r="AU36034"/>
    </row>
    <row r="36035" spans="47:47" x14ac:dyDescent="0.2">
      <c r="AU36035"/>
    </row>
    <row r="36036" spans="47:47" x14ac:dyDescent="0.2">
      <c r="AU36036"/>
    </row>
    <row r="36037" spans="47:47" x14ac:dyDescent="0.2">
      <c r="AU36037"/>
    </row>
    <row r="36038" spans="47:47" x14ac:dyDescent="0.2">
      <c r="AU36038"/>
    </row>
    <row r="36039" spans="47:47" x14ac:dyDescent="0.2">
      <c r="AU36039"/>
    </row>
    <row r="36040" spans="47:47" x14ac:dyDescent="0.2">
      <c r="AU36040"/>
    </row>
    <row r="36041" spans="47:47" x14ac:dyDescent="0.2">
      <c r="AU36041"/>
    </row>
    <row r="36042" spans="47:47" x14ac:dyDescent="0.2">
      <c r="AU36042"/>
    </row>
    <row r="36043" spans="47:47" x14ac:dyDescent="0.2">
      <c r="AU36043"/>
    </row>
    <row r="36044" spans="47:47" x14ac:dyDescent="0.2">
      <c r="AU36044"/>
    </row>
    <row r="36045" spans="47:47" x14ac:dyDescent="0.2">
      <c r="AU36045"/>
    </row>
    <row r="36046" spans="47:47" x14ac:dyDescent="0.2">
      <c r="AU36046"/>
    </row>
    <row r="36047" spans="47:47" x14ac:dyDescent="0.2">
      <c r="AU36047"/>
    </row>
    <row r="36048" spans="47:47" x14ac:dyDescent="0.2">
      <c r="AU36048"/>
    </row>
    <row r="36049" spans="47:47" x14ac:dyDescent="0.2">
      <c r="AU36049"/>
    </row>
    <row r="36050" spans="47:47" x14ac:dyDescent="0.2">
      <c r="AU36050"/>
    </row>
    <row r="36051" spans="47:47" x14ac:dyDescent="0.2">
      <c r="AU36051"/>
    </row>
    <row r="36052" spans="47:47" x14ac:dyDescent="0.2">
      <c r="AU36052"/>
    </row>
    <row r="36053" spans="47:47" x14ac:dyDescent="0.2">
      <c r="AU36053"/>
    </row>
    <row r="36054" spans="47:47" x14ac:dyDescent="0.2">
      <c r="AU36054"/>
    </row>
    <row r="36055" spans="47:47" x14ac:dyDescent="0.2">
      <c r="AU36055"/>
    </row>
    <row r="36056" spans="47:47" x14ac:dyDescent="0.2">
      <c r="AU36056"/>
    </row>
    <row r="36057" spans="47:47" x14ac:dyDescent="0.2">
      <c r="AU36057"/>
    </row>
    <row r="36058" spans="47:47" x14ac:dyDescent="0.2">
      <c r="AU36058"/>
    </row>
    <row r="36059" spans="47:47" x14ac:dyDescent="0.2">
      <c r="AU36059"/>
    </row>
    <row r="36060" spans="47:47" x14ac:dyDescent="0.2">
      <c r="AU36060"/>
    </row>
    <row r="36061" spans="47:47" x14ac:dyDescent="0.2">
      <c r="AU36061"/>
    </row>
    <row r="36062" spans="47:47" x14ac:dyDescent="0.2">
      <c r="AU36062"/>
    </row>
    <row r="36063" spans="47:47" x14ac:dyDescent="0.2">
      <c r="AU36063"/>
    </row>
    <row r="36064" spans="47:47" x14ac:dyDescent="0.2">
      <c r="AU36064"/>
    </row>
    <row r="36065" spans="47:47" x14ac:dyDescent="0.2">
      <c r="AU36065"/>
    </row>
    <row r="36066" spans="47:47" x14ac:dyDescent="0.2">
      <c r="AU36066"/>
    </row>
    <row r="36067" spans="47:47" x14ac:dyDescent="0.2">
      <c r="AU36067"/>
    </row>
    <row r="36068" spans="47:47" x14ac:dyDescent="0.2">
      <c r="AU36068"/>
    </row>
    <row r="36069" spans="47:47" x14ac:dyDescent="0.2">
      <c r="AU36069"/>
    </row>
    <row r="36070" spans="47:47" x14ac:dyDescent="0.2">
      <c r="AU36070"/>
    </row>
    <row r="36071" spans="47:47" x14ac:dyDescent="0.2">
      <c r="AU36071"/>
    </row>
    <row r="36072" spans="47:47" x14ac:dyDescent="0.2">
      <c r="AU36072"/>
    </row>
    <row r="36073" spans="47:47" x14ac:dyDescent="0.2">
      <c r="AU36073"/>
    </row>
    <row r="36074" spans="47:47" x14ac:dyDescent="0.2">
      <c r="AU36074"/>
    </row>
    <row r="36075" spans="47:47" x14ac:dyDescent="0.2">
      <c r="AU36075"/>
    </row>
    <row r="36076" spans="47:47" x14ac:dyDescent="0.2">
      <c r="AU36076"/>
    </row>
    <row r="36077" spans="47:47" x14ac:dyDescent="0.2">
      <c r="AU36077"/>
    </row>
    <row r="36078" spans="47:47" x14ac:dyDescent="0.2">
      <c r="AU36078"/>
    </row>
    <row r="36079" spans="47:47" x14ac:dyDescent="0.2">
      <c r="AU36079"/>
    </row>
    <row r="36080" spans="47:47" x14ac:dyDescent="0.2">
      <c r="AU36080"/>
    </row>
    <row r="36081" spans="47:47" x14ac:dyDescent="0.2">
      <c r="AU36081"/>
    </row>
    <row r="36082" spans="47:47" x14ac:dyDescent="0.2">
      <c r="AU36082"/>
    </row>
    <row r="36083" spans="47:47" x14ac:dyDescent="0.2">
      <c r="AU36083"/>
    </row>
    <row r="36084" spans="47:47" x14ac:dyDescent="0.2">
      <c r="AU36084"/>
    </row>
    <row r="36085" spans="47:47" x14ac:dyDescent="0.2">
      <c r="AU36085"/>
    </row>
    <row r="36086" spans="47:47" x14ac:dyDescent="0.2">
      <c r="AU36086"/>
    </row>
    <row r="36087" spans="47:47" x14ac:dyDescent="0.2">
      <c r="AU36087"/>
    </row>
    <row r="36088" spans="47:47" x14ac:dyDescent="0.2">
      <c r="AU36088"/>
    </row>
    <row r="36089" spans="47:47" x14ac:dyDescent="0.2">
      <c r="AU36089"/>
    </row>
    <row r="36090" spans="47:47" x14ac:dyDescent="0.2">
      <c r="AU36090"/>
    </row>
    <row r="36091" spans="47:47" x14ac:dyDescent="0.2">
      <c r="AU36091"/>
    </row>
    <row r="36092" spans="47:47" x14ac:dyDescent="0.2">
      <c r="AU36092"/>
    </row>
    <row r="36093" spans="47:47" x14ac:dyDescent="0.2">
      <c r="AU36093"/>
    </row>
    <row r="36094" spans="47:47" x14ac:dyDescent="0.2">
      <c r="AU36094"/>
    </row>
    <row r="36095" spans="47:47" x14ac:dyDescent="0.2">
      <c r="AU36095"/>
    </row>
    <row r="36096" spans="47:47" x14ac:dyDescent="0.2">
      <c r="AU36096"/>
    </row>
    <row r="36097" spans="47:47" x14ac:dyDescent="0.2">
      <c r="AU36097"/>
    </row>
    <row r="36098" spans="47:47" x14ac:dyDescent="0.2">
      <c r="AU36098"/>
    </row>
    <row r="36099" spans="47:47" x14ac:dyDescent="0.2">
      <c r="AU36099"/>
    </row>
    <row r="36100" spans="47:47" x14ac:dyDescent="0.2">
      <c r="AU36100"/>
    </row>
    <row r="36101" spans="47:47" x14ac:dyDescent="0.2">
      <c r="AU36101"/>
    </row>
    <row r="36102" spans="47:47" x14ac:dyDescent="0.2">
      <c r="AU36102"/>
    </row>
    <row r="36103" spans="47:47" x14ac:dyDescent="0.2">
      <c r="AU36103"/>
    </row>
    <row r="36104" spans="47:47" x14ac:dyDescent="0.2">
      <c r="AU36104"/>
    </row>
    <row r="36105" spans="47:47" x14ac:dyDescent="0.2">
      <c r="AU36105"/>
    </row>
    <row r="36106" spans="47:47" x14ac:dyDescent="0.2">
      <c r="AU36106"/>
    </row>
    <row r="36107" spans="47:47" x14ac:dyDescent="0.2">
      <c r="AU36107"/>
    </row>
    <row r="36108" spans="47:47" x14ac:dyDescent="0.2">
      <c r="AU36108"/>
    </row>
    <row r="36109" spans="47:47" x14ac:dyDescent="0.2">
      <c r="AU36109"/>
    </row>
    <row r="36110" spans="47:47" x14ac:dyDescent="0.2">
      <c r="AU36110"/>
    </row>
    <row r="36111" spans="47:47" x14ac:dyDescent="0.2">
      <c r="AU36111"/>
    </row>
    <row r="36112" spans="47:47" x14ac:dyDescent="0.2">
      <c r="AU36112"/>
    </row>
    <row r="36113" spans="47:47" x14ac:dyDescent="0.2">
      <c r="AU36113"/>
    </row>
    <row r="36114" spans="47:47" x14ac:dyDescent="0.2">
      <c r="AU36114"/>
    </row>
    <row r="36115" spans="47:47" x14ac:dyDescent="0.2">
      <c r="AU36115"/>
    </row>
    <row r="36116" spans="47:47" x14ac:dyDescent="0.2">
      <c r="AU36116"/>
    </row>
    <row r="36117" spans="47:47" x14ac:dyDescent="0.2">
      <c r="AU36117"/>
    </row>
    <row r="36118" spans="47:47" x14ac:dyDescent="0.2">
      <c r="AU36118"/>
    </row>
    <row r="36119" spans="47:47" x14ac:dyDescent="0.2">
      <c r="AU36119"/>
    </row>
    <row r="36120" spans="47:47" x14ac:dyDescent="0.2">
      <c r="AU36120"/>
    </row>
    <row r="36121" spans="47:47" x14ac:dyDescent="0.2">
      <c r="AU36121"/>
    </row>
    <row r="36122" spans="47:47" x14ac:dyDescent="0.2">
      <c r="AU36122"/>
    </row>
    <row r="36123" spans="47:47" x14ac:dyDescent="0.2">
      <c r="AU36123"/>
    </row>
    <row r="36124" spans="47:47" x14ac:dyDescent="0.2">
      <c r="AU36124"/>
    </row>
    <row r="36125" spans="47:47" x14ac:dyDescent="0.2">
      <c r="AU36125"/>
    </row>
    <row r="36126" spans="47:47" x14ac:dyDescent="0.2">
      <c r="AU36126"/>
    </row>
    <row r="36127" spans="47:47" x14ac:dyDescent="0.2">
      <c r="AU36127"/>
    </row>
    <row r="36128" spans="47:47" x14ac:dyDescent="0.2">
      <c r="AU36128"/>
    </row>
    <row r="36129" spans="47:47" x14ac:dyDescent="0.2">
      <c r="AU36129"/>
    </row>
    <row r="36130" spans="47:47" x14ac:dyDescent="0.2">
      <c r="AU36130"/>
    </row>
    <row r="36131" spans="47:47" x14ac:dyDescent="0.2">
      <c r="AU36131"/>
    </row>
    <row r="36132" spans="47:47" x14ac:dyDescent="0.2">
      <c r="AU36132"/>
    </row>
    <row r="36133" spans="47:47" x14ac:dyDescent="0.2">
      <c r="AU36133"/>
    </row>
    <row r="36134" spans="47:47" x14ac:dyDescent="0.2">
      <c r="AU36134"/>
    </row>
    <row r="36135" spans="47:47" x14ac:dyDescent="0.2">
      <c r="AU36135"/>
    </row>
    <row r="36136" spans="47:47" x14ac:dyDescent="0.2">
      <c r="AU36136"/>
    </row>
    <row r="36137" spans="47:47" x14ac:dyDescent="0.2">
      <c r="AU36137"/>
    </row>
    <row r="36138" spans="47:47" x14ac:dyDescent="0.2">
      <c r="AU36138"/>
    </row>
    <row r="36139" spans="47:47" x14ac:dyDescent="0.2">
      <c r="AU36139"/>
    </row>
    <row r="36140" spans="47:47" x14ac:dyDescent="0.2">
      <c r="AU36140"/>
    </row>
    <row r="36141" spans="47:47" x14ac:dyDescent="0.2">
      <c r="AU36141"/>
    </row>
    <row r="36142" spans="47:47" x14ac:dyDescent="0.2">
      <c r="AU36142"/>
    </row>
    <row r="36143" spans="47:47" x14ac:dyDescent="0.2">
      <c r="AU36143"/>
    </row>
    <row r="36144" spans="47:47" x14ac:dyDescent="0.2">
      <c r="AU36144"/>
    </row>
    <row r="36145" spans="47:47" x14ac:dyDescent="0.2">
      <c r="AU36145"/>
    </row>
    <row r="36146" spans="47:47" x14ac:dyDescent="0.2">
      <c r="AU36146"/>
    </row>
    <row r="36147" spans="47:47" x14ac:dyDescent="0.2">
      <c r="AU36147"/>
    </row>
    <row r="36148" spans="47:47" x14ac:dyDescent="0.2">
      <c r="AU36148"/>
    </row>
    <row r="36149" spans="47:47" x14ac:dyDescent="0.2">
      <c r="AU36149"/>
    </row>
    <row r="36150" spans="47:47" x14ac:dyDescent="0.2">
      <c r="AU36150"/>
    </row>
    <row r="36151" spans="47:47" x14ac:dyDescent="0.2">
      <c r="AU36151"/>
    </row>
    <row r="36152" spans="47:47" x14ac:dyDescent="0.2">
      <c r="AU36152"/>
    </row>
    <row r="36153" spans="47:47" x14ac:dyDescent="0.2">
      <c r="AU36153"/>
    </row>
    <row r="36154" spans="47:47" x14ac:dyDescent="0.2">
      <c r="AU36154"/>
    </row>
    <row r="36155" spans="47:47" x14ac:dyDescent="0.2">
      <c r="AU36155"/>
    </row>
    <row r="36156" spans="47:47" x14ac:dyDescent="0.2">
      <c r="AU36156"/>
    </row>
    <row r="36157" spans="47:47" x14ac:dyDescent="0.2">
      <c r="AU36157"/>
    </row>
    <row r="36158" spans="47:47" x14ac:dyDescent="0.2">
      <c r="AU36158"/>
    </row>
    <row r="36159" spans="47:47" x14ac:dyDescent="0.2">
      <c r="AU36159"/>
    </row>
    <row r="36160" spans="47:47" x14ac:dyDescent="0.2">
      <c r="AU36160"/>
    </row>
    <row r="36161" spans="47:47" x14ac:dyDescent="0.2">
      <c r="AU36161"/>
    </row>
    <row r="36162" spans="47:47" x14ac:dyDescent="0.2">
      <c r="AU36162"/>
    </row>
    <row r="36163" spans="47:47" x14ac:dyDescent="0.2">
      <c r="AU36163"/>
    </row>
    <row r="36164" spans="47:47" x14ac:dyDescent="0.2">
      <c r="AU36164"/>
    </row>
    <row r="36165" spans="47:47" x14ac:dyDescent="0.2">
      <c r="AU36165"/>
    </row>
    <row r="36166" spans="47:47" x14ac:dyDescent="0.2">
      <c r="AU36166"/>
    </row>
    <row r="36167" spans="47:47" x14ac:dyDescent="0.2">
      <c r="AU36167"/>
    </row>
    <row r="36168" spans="47:47" x14ac:dyDescent="0.2">
      <c r="AU36168"/>
    </row>
    <row r="36169" spans="47:47" x14ac:dyDescent="0.2">
      <c r="AU36169"/>
    </row>
    <row r="36170" spans="47:47" x14ac:dyDescent="0.2">
      <c r="AU36170"/>
    </row>
    <row r="36171" spans="47:47" x14ac:dyDescent="0.2">
      <c r="AU36171"/>
    </row>
    <row r="36172" spans="47:47" x14ac:dyDescent="0.2">
      <c r="AU36172"/>
    </row>
    <row r="36173" spans="47:47" x14ac:dyDescent="0.2">
      <c r="AU36173"/>
    </row>
    <row r="36174" spans="47:47" x14ac:dyDescent="0.2">
      <c r="AU36174"/>
    </row>
    <row r="36175" spans="47:47" x14ac:dyDescent="0.2">
      <c r="AU36175"/>
    </row>
    <row r="36176" spans="47:47" x14ac:dyDescent="0.2">
      <c r="AU36176"/>
    </row>
    <row r="36177" spans="47:47" x14ac:dyDescent="0.2">
      <c r="AU36177"/>
    </row>
    <row r="36178" spans="47:47" x14ac:dyDescent="0.2">
      <c r="AU36178"/>
    </row>
    <row r="36179" spans="47:47" x14ac:dyDescent="0.2">
      <c r="AU36179"/>
    </row>
    <row r="36180" spans="47:47" x14ac:dyDescent="0.2">
      <c r="AU36180"/>
    </row>
    <row r="36181" spans="47:47" x14ac:dyDescent="0.2">
      <c r="AU36181"/>
    </row>
    <row r="36182" spans="47:47" x14ac:dyDescent="0.2">
      <c r="AU36182"/>
    </row>
    <row r="36183" spans="47:47" x14ac:dyDescent="0.2">
      <c r="AU36183"/>
    </row>
    <row r="36184" spans="47:47" x14ac:dyDescent="0.2">
      <c r="AU36184"/>
    </row>
    <row r="36185" spans="47:47" x14ac:dyDescent="0.2">
      <c r="AU36185"/>
    </row>
    <row r="36186" spans="47:47" x14ac:dyDescent="0.2">
      <c r="AU36186"/>
    </row>
    <row r="36187" spans="47:47" x14ac:dyDescent="0.2">
      <c r="AU36187"/>
    </row>
    <row r="36188" spans="47:47" x14ac:dyDescent="0.2">
      <c r="AU36188"/>
    </row>
    <row r="36189" spans="47:47" x14ac:dyDescent="0.2">
      <c r="AU36189"/>
    </row>
    <row r="36190" spans="47:47" x14ac:dyDescent="0.2">
      <c r="AU36190"/>
    </row>
    <row r="36191" spans="47:47" x14ac:dyDescent="0.2">
      <c r="AU36191"/>
    </row>
    <row r="36192" spans="47:47" x14ac:dyDescent="0.2">
      <c r="AU36192"/>
    </row>
    <row r="36193" spans="47:47" x14ac:dyDescent="0.2">
      <c r="AU36193"/>
    </row>
    <row r="36194" spans="47:47" x14ac:dyDescent="0.2">
      <c r="AU36194"/>
    </row>
    <row r="36195" spans="47:47" x14ac:dyDescent="0.2">
      <c r="AU36195"/>
    </row>
    <row r="36196" spans="47:47" x14ac:dyDescent="0.2">
      <c r="AU36196"/>
    </row>
    <row r="36197" spans="47:47" x14ac:dyDescent="0.2">
      <c r="AU36197"/>
    </row>
    <row r="36198" spans="47:47" x14ac:dyDescent="0.2">
      <c r="AU36198"/>
    </row>
    <row r="36199" spans="47:47" x14ac:dyDescent="0.2">
      <c r="AU36199"/>
    </row>
    <row r="36200" spans="47:47" x14ac:dyDescent="0.2">
      <c r="AU36200"/>
    </row>
    <row r="36201" spans="47:47" x14ac:dyDescent="0.2">
      <c r="AU36201"/>
    </row>
    <row r="36202" spans="47:47" x14ac:dyDescent="0.2">
      <c r="AU36202"/>
    </row>
    <row r="36203" spans="47:47" x14ac:dyDescent="0.2">
      <c r="AU36203"/>
    </row>
    <row r="36204" spans="47:47" x14ac:dyDescent="0.2">
      <c r="AU36204"/>
    </row>
    <row r="36205" spans="47:47" x14ac:dyDescent="0.2">
      <c r="AU36205"/>
    </row>
    <row r="36206" spans="47:47" x14ac:dyDescent="0.2">
      <c r="AU36206"/>
    </row>
    <row r="36207" spans="47:47" x14ac:dyDescent="0.2">
      <c r="AU36207"/>
    </row>
    <row r="36208" spans="47:47" x14ac:dyDescent="0.2">
      <c r="AU36208"/>
    </row>
    <row r="36209" spans="47:47" x14ac:dyDescent="0.2">
      <c r="AU36209"/>
    </row>
    <row r="36210" spans="47:47" x14ac:dyDescent="0.2">
      <c r="AU36210"/>
    </row>
    <row r="36211" spans="47:47" x14ac:dyDescent="0.2">
      <c r="AU36211"/>
    </row>
    <row r="36212" spans="47:47" x14ac:dyDescent="0.2">
      <c r="AU36212"/>
    </row>
    <row r="36213" spans="47:47" x14ac:dyDescent="0.2">
      <c r="AU36213"/>
    </row>
    <row r="36214" spans="47:47" x14ac:dyDescent="0.2">
      <c r="AU36214"/>
    </row>
    <row r="36215" spans="47:47" x14ac:dyDescent="0.2">
      <c r="AU36215"/>
    </row>
    <row r="36216" spans="47:47" x14ac:dyDescent="0.2">
      <c r="AU36216"/>
    </row>
    <row r="36217" spans="47:47" x14ac:dyDescent="0.2">
      <c r="AU36217"/>
    </row>
    <row r="36218" spans="47:47" x14ac:dyDescent="0.2">
      <c r="AU36218"/>
    </row>
    <row r="36219" spans="47:47" x14ac:dyDescent="0.2">
      <c r="AU36219"/>
    </row>
    <row r="36220" spans="47:47" x14ac:dyDescent="0.2">
      <c r="AU36220"/>
    </row>
    <row r="36221" spans="47:47" x14ac:dyDescent="0.2">
      <c r="AU36221"/>
    </row>
    <row r="36222" spans="47:47" x14ac:dyDescent="0.2">
      <c r="AU36222"/>
    </row>
    <row r="36223" spans="47:47" x14ac:dyDescent="0.2">
      <c r="AU36223"/>
    </row>
    <row r="36224" spans="47:47" x14ac:dyDescent="0.2">
      <c r="AU36224"/>
    </row>
    <row r="36225" spans="47:47" x14ac:dyDescent="0.2">
      <c r="AU36225"/>
    </row>
    <row r="36226" spans="47:47" x14ac:dyDescent="0.2">
      <c r="AU36226"/>
    </row>
    <row r="36227" spans="47:47" x14ac:dyDescent="0.2">
      <c r="AU36227"/>
    </row>
    <row r="36228" spans="47:47" x14ac:dyDescent="0.2">
      <c r="AU36228"/>
    </row>
    <row r="36229" spans="47:47" x14ac:dyDescent="0.2">
      <c r="AU36229"/>
    </row>
    <row r="36230" spans="47:47" x14ac:dyDescent="0.2">
      <c r="AU36230"/>
    </row>
    <row r="36231" spans="47:47" x14ac:dyDescent="0.2">
      <c r="AU36231"/>
    </row>
    <row r="36232" spans="47:47" x14ac:dyDescent="0.2">
      <c r="AU36232"/>
    </row>
    <row r="36233" spans="47:47" x14ac:dyDescent="0.2">
      <c r="AU36233"/>
    </row>
    <row r="36234" spans="47:47" x14ac:dyDescent="0.2">
      <c r="AU36234"/>
    </row>
    <row r="36235" spans="47:47" x14ac:dyDescent="0.2">
      <c r="AU36235"/>
    </row>
    <row r="36236" spans="47:47" x14ac:dyDescent="0.2">
      <c r="AU36236"/>
    </row>
    <row r="36237" spans="47:47" x14ac:dyDescent="0.2">
      <c r="AU36237"/>
    </row>
    <row r="36238" spans="47:47" x14ac:dyDescent="0.2">
      <c r="AU36238"/>
    </row>
    <row r="36239" spans="47:47" x14ac:dyDescent="0.2">
      <c r="AU36239"/>
    </row>
    <row r="36240" spans="47:47" x14ac:dyDescent="0.2">
      <c r="AU36240"/>
    </row>
    <row r="36241" spans="47:47" x14ac:dyDescent="0.2">
      <c r="AU36241"/>
    </row>
    <row r="36242" spans="47:47" x14ac:dyDescent="0.2">
      <c r="AU36242"/>
    </row>
    <row r="36243" spans="47:47" x14ac:dyDescent="0.2">
      <c r="AU36243"/>
    </row>
    <row r="36244" spans="47:47" x14ac:dyDescent="0.2">
      <c r="AU36244"/>
    </row>
    <row r="36245" spans="47:47" x14ac:dyDescent="0.2">
      <c r="AU36245"/>
    </row>
    <row r="36246" spans="47:47" x14ac:dyDescent="0.2">
      <c r="AU36246"/>
    </row>
    <row r="36247" spans="47:47" x14ac:dyDescent="0.2">
      <c r="AU36247"/>
    </row>
    <row r="36248" spans="47:47" x14ac:dyDescent="0.2">
      <c r="AU36248"/>
    </row>
    <row r="36249" spans="47:47" x14ac:dyDescent="0.2">
      <c r="AU36249"/>
    </row>
    <row r="36250" spans="47:47" x14ac:dyDescent="0.2">
      <c r="AU36250"/>
    </row>
    <row r="36251" spans="47:47" x14ac:dyDescent="0.2">
      <c r="AU36251"/>
    </row>
    <row r="36252" spans="47:47" x14ac:dyDescent="0.2">
      <c r="AU36252"/>
    </row>
    <row r="36253" spans="47:47" x14ac:dyDescent="0.2">
      <c r="AU36253"/>
    </row>
    <row r="36254" spans="47:47" x14ac:dyDescent="0.2">
      <c r="AU36254"/>
    </row>
    <row r="36255" spans="47:47" x14ac:dyDescent="0.2">
      <c r="AU36255"/>
    </row>
    <row r="36256" spans="47:47" x14ac:dyDescent="0.2">
      <c r="AU36256"/>
    </row>
    <row r="36257" spans="47:47" x14ac:dyDescent="0.2">
      <c r="AU36257"/>
    </row>
    <row r="36258" spans="47:47" x14ac:dyDescent="0.2">
      <c r="AU36258"/>
    </row>
    <row r="36259" spans="47:47" x14ac:dyDescent="0.2">
      <c r="AU36259"/>
    </row>
    <row r="36260" spans="47:47" x14ac:dyDescent="0.2">
      <c r="AU36260"/>
    </row>
    <row r="36261" spans="47:47" x14ac:dyDescent="0.2">
      <c r="AU36261"/>
    </row>
    <row r="36262" spans="47:47" x14ac:dyDescent="0.2">
      <c r="AU36262"/>
    </row>
    <row r="36263" spans="47:47" x14ac:dyDescent="0.2">
      <c r="AU36263"/>
    </row>
    <row r="36264" spans="47:47" x14ac:dyDescent="0.2">
      <c r="AU36264"/>
    </row>
    <row r="36265" spans="47:47" x14ac:dyDescent="0.2">
      <c r="AU36265"/>
    </row>
    <row r="36266" spans="47:47" x14ac:dyDescent="0.2">
      <c r="AU36266"/>
    </row>
    <row r="36267" spans="47:47" x14ac:dyDescent="0.2">
      <c r="AU36267"/>
    </row>
    <row r="36268" spans="47:47" x14ac:dyDescent="0.2">
      <c r="AU36268"/>
    </row>
    <row r="36269" spans="47:47" x14ac:dyDescent="0.2">
      <c r="AU36269"/>
    </row>
    <row r="36270" spans="47:47" x14ac:dyDescent="0.2">
      <c r="AU36270"/>
    </row>
    <row r="36271" spans="47:47" x14ac:dyDescent="0.2">
      <c r="AU36271"/>
    </row>
    <row r="36272" spans="47:47" x14ac:dyDescent="0.2">
      <c r="AU36272"/>
    </row>
    <row r="36273" spans="47:47" x14ac:dyDescent="0.2">
      <c r="AU36273"/>
    </row>
    <row r="36274" spans="47:47" x14ac:dyDescent="0.2">
      <c r="AU36274"/>
    </row>
    <row r="36275" spans="47:47" x14ac:dyDescent="0.2">
      <c r="AU36275"/>
    </row>
    <row r="36276" spans="47:47" x14ac:dyDescent="0.2">
      <c r="AU36276"/>
    </row>
    <row r="36277" spans="47:47" x14ac:dyDescent="0.2">
      <c r="AU36277"/>
    </row>
    <row r="36278" spans="47:47" x14ac:dyDescent="0.2">
      <c r="AU36278"/>
    </row>
    <row r="36279" spans="47:47" x14ac:dyDescent="0.2">
      <c r="AU36279"/>
    </row>
    <row r="36280" spans="47:47" x14ac:dyDescent="0.2">
      <c r="AU36280"/>
    </row>
    <row r="36281" spans="47:47" x14ac:dyDescent="0.2">
      <c r="AU36281"/>
    </row>
    <row r="36282" spans="47:47" x14ac:dyDescent="0.2">
      <c r="AU36282"/>
    </row>
    <row r="36283" spans="47:47" x14ac:dyDescent="0.2">
      <c r="AU36283"/>
    </row>
    <row r="36284" spans="47:47" x14ac:dyDescent="0.2">
      <c r="AU36284"/>
    </row>
    <row r="36285" spans="47:47" x14ac:dyDescent="0.2">
      <c r="AU36285"/>
    </row>
    <row r="36286" spans="47:47" x14ac:dyDescent="0.2">
      <c r="AU36286"/>
    </row>
    <row r="36287" spans="47:47" x14ac:dyDescent="0.2">
      <c r="AU36287"/>
    </row>
    <row r="36288" spans="47:47" x14ac:dyDescent="0.2">
      <c r="AU36288"/>
    </row>
    <row r="36289" spans="47:47" x14ac:dyDescent="0.2">
      <c r="AU36289"/>
    </row>
    <row r="36290" spans="47:47" x14ac:dyDescent="0.2">
      <c r="AU36290"/>
    </row>
    <row r="36291" spans="47:47" x14ac:dyDescent="0.2">
      <c r="AU36291"/>
    </row>
    <row r="36292" spans="47:47" x14ac:dyDescent="0.2">
      <c r="AU36292"/>
    </row>
    <row r="36293" spans="47:47" x14ac:dyDescent="0.2">
      <c r="AU36293"/>
    </row>
    <row r="36294" spans="47:47" x14ac:dyDescent="0.2">
      <c r="AU36294"/>
    </row>
    <row r="36295" spans="47:47" x14ac:dyDescent="0.2">
      <c r="AU36295"/>
    </row>
    <row r="36296" spans="47:47" x14ac:dyDescent="0.2">
      <c r="AU36296"/>
    </row>
    <row r="36297" spans="47:47" x14ac:dyDescent="0.2">
      <c r="AU36297"/>
    </row>
    <row r="36298" spans="47:47" x14ac:dyDescent="0.2">
      <c r="AU36298"/>
    </row>
    <row r="36299" spans="47:47" x14ac:dyDescent="0.2">
      <c r="AU36299"/>
    </row>
    <row r="36300" spans="47:47" x14ac:dyDescent="0.2">
      <c r="AU36300"/>
    </row>
    <row r="36301" spans="47:47" x14ac:dyDescent="0.2">
      <c r="AU36301"/>
    </row>
    <row r="36302" spans="47:47" x14ac:dyDescent="0.2">
      <c r="AU36302"/>
    </row>
    <row r="36303" spans="47:47" x14ac:dyDescent="0.2">
      <c r="AU36303"/>
    </row>
    <row r="36304" spans="47:47" x14ac:dyDescent="0.2">
      <c r="AU36304"/>
    </row>
    <row r="36305" spans="47:47" x14ac:dyDescent="0.2">
      <c r="AU36305"/>
    </row>
    <row r="36306" spans="47:47" x14ac:dyDescent="0.2">
      <c r="AU36306"/>
    </row>
    <row r="36307" spans="47:47" x14ac:dyDescent="0.2">
      <c r="AU36307"/>
    </row>
    <row r="36308" spans="47:47" x14ac:dyDescent="0.2">
      <c r="AU36308"/>
    </row>
    <row r="36309" spans="47:47" x14ac:dyDescent="0.2">
      <c r="AU36309"/>
    </row>
    <row r="36310" spans="47:47" x14ac:dyDescent="0.2">
      <c r="AU36310"/>
    </row>
    <row r="36311" spans="47:47" x14ac:dyDescent="0.2">
      <c r="AU36311"/>
    </row>
    <row r="36312" spans="47:47" x14ac:dyDescent="0.2">
      <c r="AU36312"/>
    </row>
    <row r="36313" spans="47:47" x14ac:dyDescent="0.2">
      <c r="AU36313"/>
    </row>
    <row r="36314" spans="47:47" x14ac:dyDescent="0.2">
      <c r="AU36314"/>
    </row>
    <row r="36315" spans="47:47" x14ac:dyDescent="0.2">
      <c r="AU36315"/>
    </row>
    <row r="36316" spans="47:47" x14ac:dyDescent="0.2">
      <c r="AU36316"/>
    </row>
    <row r="36317" spans="47:47" x14ac:dyDescent="0.2">
      <c r="AU36317"/>
    </row>
    <row r="36318" spans="47:47" x14ac:dyDescent="0.2">
      <c r="AU36318"/>
    </row>
    <row r="36319" spans="47:47" x14ac:dyDescent="0.2">
      <c r="AU36319"/>
    </row>
    <row r="36320" spans="47:47" x14ac:dyDescent="0.2">
      <c r="AU36320"/>
    </row>
    <row r="36321" spans="47:47" x14ac:dyDescent="0.2">
      <c r="AU36321"/>
    </row>
    <row r="36322" spans="47:47" x14ac:dyDescent="0.2">
      <c r="AU36322"/>
    </row>
    <row r="36323" spans="47:47" x14ac:dyDescent="0.2">
      <c r="AU36323"/>
    </row>
    <row r="36324" spans="47:47" x14ac:dyDescent="0.2">
      <c r="AU36324"/>
    </row>
    <row r="36325" spans="47:47" x14ac:dyDescent="0.2">
      <c r="AU36325"/>
    </row>
    <row r="36326" spans="47:47" x14ac:dyDescent="0.2">
      <c r="AU36326"/>
    </row>
    <row r="36327" spans="47:47" x14ac:dyDescent="0.2">
      <c r="AU36327"/>
    </row>
    <row r="36328" spans="47:47" x14ac:dyDescent="0.2">
      <c r="AU36328"/>
    </row>
    <row r="36329" spans="47:47" x14ac:dyDescent="0.2">
      <c r="AU36329"/>
    </row>
    <row r="36330" spans="47:47" x14ac:dyDescent="0.2">
      <c r="AU36330"/>
    </row>
    <row r="36331" spans="47:47" x14ac:dyDescent="0.2">
      <c r="AU36331"/>
    </row>
    <row r="36332" spans="47:47" x14ac:dyDescent="0.2">
      <c r="AU36332"/>
    </row>
    <row r="36333" spans="47:47" x14ac:dyDescent="0.2">
      <c r="AU36333"/>
    </row>
    <row r="36334" spans="47:47" x14ac:dyDescent="0.2">
      <c r="AU36334"/>
    </row>
    <row r="36335" spans="47:47" x14ac:dyDescent="0.2">
      <c r="AU36335"/>
    </row>
    <row r="36336" spans="47:47" x14ac:dyDescent="0.2">
      <c r="AU36336"/>
    </row>
    <row r="36337" spans="47:47" x14ac:dyDescent="0.2">
      <c r="AU36337"/>
    </row>
    <row r="36338" spans="47:47" x14ac:dyDescent="0.2">
      <c r="AU36338"/>
    </row>
    <row r="36339" spans="47:47" x14ac:dyDescent="0.2">
      <c r="AU36339"/>
    </row>
    <row r="36340" spans="47:47" x14ac:dyDescent="0.2">
      <c r="AU36340"/>
    </row>
    <row r="36341" spans="47:47" x14ac:dyDescent="0.2">
      <c r="AU36341"/>
    </row>
    <row r="36342" spans="47:47" x14ac:dyDescent="0.2">
      <c r="AU36342"/>
    </row>
    <row r="36343" spans="47:47" x14ac:dyDescent="0.2">
      <c r="AU36343"/>
    </row>
    <row r="36344" spans="47:47" x14ac:dyDescent="0.2">
      <c r="AU36344"/>
    </row>
    <row r="36345" spans="47:47" x14ac:dyDescent="0.2">
      <c r="AU36345"/>
    </row>
    <row r="36346" spans="47:47" x14ac:dyDescent="0.2">
      <c r="AU36346"/>
    </row>
    <row r="36347" spans="47:47" x14ac:dyDescent="0.2">
      <c r="AU36347"/>
    </row>
    <row r="36348" spans="47:47" x14ac:dyDescent="0.2">
      <c r="AU36348"/>
    </row>
    <row r="36349" spans="47:47" x14ac:dyDescent="0.2">
      <c r="AU36349"/>
    </row>
    <row r="36350" spans="47:47" x14ac:dyDescent="0.2">
      <c r="AU36350"/>
    </row>
    <row r="36351" spans="47:47" x14ac:dyDescent="0.2">
      <c r="AU36351"/>
    </row>
    <row r="36352" spans="47:47" x14ac:dyDescent="0.2">
      <c r="AU36352"/>
    </row>
    <row r="36353" spans="47:47" x14ac:dyDescent="0.2">
      <c r="AU36353"/>
    </row>
    <row r="36354" spans="47:47" x14ac:dyDescent="0.2">
      <c r="AU36354"/>
    </row>
    <row r="36355" spans="47:47" x14ac:dyDescent="0.2">
      <c r="AU36355"/>
    </row>
    <row r="36356" spans="47:47" x14ac:dyDescent="0.2">
      <c r="AU36356"/>
    </row>
    <row r="36357" spans="47:47" x14ac:dyDescent="0.2">
      <c r="AU36357"/>
    </row>
    <row r="36358" spans="47:47" x14ac:dyDescent="0.2">
      <c r="AU36358"/>
    </row>
    <row r="36359" spans="47:47" x14ac:dyDescent="0.2">
      <c r="AU36359"/>
    </row>
    <row r="36360" spans="47:47" x14ac:dyDescent="0.2">
      <c r="AU36360"/>
    </row>
    <row r="36361" spans="47:47" x14ac:dyDescent="0.2">
      <c r="AU36361"/>
    </row>
    <row r="36362" spans="47:47" x14ac:dyDescent="0.2">
      <c r="AU36362"/>
    </row>
    <row r="36363" spans="47:47" x14ac:dyDescent="0.2">
      <c r="AU36363"/>
    </row>
    <row r="36364" spans="47:47" x14ac:dyDescent="0.2">
      <c r="AU36364"/>
    </row>
    <row r="36365" spans="47:47" x14ac:dyDescent="0.2">
      <c r="AU36365"/>
    </row>
    <row r="36366" spans="47:47" x14ac:dyDescent="0.2">
      <c r="AU36366"/>
    </row>
    <row r="36367" spans="47:47" x14ac:dyDescent="0.2">
      <c r="AU36367"/>
    </row>
    <row r="36368" spans="47:47" x14ac:dyDescent="0.2">
      <c r="AU36368"/>
    </row>
    <row r="36369" spans="47:47" x14ac:dyDescent="0.2">
      <c r="AU36369"/>
    </row>
    <row r="36370" spans="47:47" x14ac:dyDescent="0.2">
      <c r="AU36370"/>
    </row>
    <row r="36371" spans="47:47" x14ac:dyDescent="0.2">
      <c r="AU36371"/>
    </row>
    <row r="36372" spans="47:47" x14ac:dyDescent="0.2">
      <c r="AU36372"/>
    </row>
    <row r="36373" spans="47:47" x14ac:dyDescent="0.2">
      <c r="AU36373"/>
    </row>
    <row r="36374" spans="47:47" x14ac:dyDescent="0.2">
      <c r="AU36374"/>
    </row>
    <row r="36375" spans="47:47" x14ac:dyDescent="0.2">
      <c r="AU36375"/>
    </row>
    <row r="36376" spans="47:47" x14ac:dyDescent="0.2">
      <c r="AU36376"/>
    </row>
    <row r="36377" spans="47:47" x14ac:dyDescent="0.2">
      <c r="AU36377"/>
    </row>
    <row r="36378" spans="47:47" x14ac:dyDescent="0.2">
      <c r="AU36378"/>
    </row>
    <row r="36379" spans="47:47" x14ac:dyDescent="0.2">
      <c r="AU36379"/>
    </row>
    <row r="36380" spans="47:47" x14ac:dyDescent="0.2">
      <c r="AU36380"/>
    </row>
    <row r="36381" spans="47:47" x14ac:dyDescent="0.2">
      <c r="AU36381"/>
    </row>
    <row r="36382" spans="47:47" x14ac:dyDescent="0.2">
      <c r="AU36382"/>
    </row>
    <row r="36383" spans="47:47" x14ac:dyDescent="0.2">
      <c r="AU36383"/>
    </row>
    <row r="36384" spans="47:47" x14ac:dyDescent="0.2">
      <c r="AU36384"/>
    </row>
    <row r="36385" spans="47:47" x14ac:dyDescent="0.2">
      <c r="AU36385"/>
    </row>
    <row r="36386" spans="47:47" x14ac:dyDescent="0.2">
      <c r="AU36386"/>
    </row>
    <row r="36387" spans="47:47" x14ac:dyDescent="0.2">
      <c r="AU36387"/>
    </row>
    <row r="36388" spans="47:47" x14ac:dyDescent="0.2">
      <c r="AU36388"/>
    </row>
    <row r="36389" spans="47:47" x14ac:dyDescent="0.2">
      <c r="AU36389"/>
    </row>
    <row r="36390" spans="47:47" x14ac:dyDescent="0.2">
      <c r="AU36390"/>
    </row>
    <row r="36391" spans="47:47" x14ac:dyDescent="0.2">
      <c r="AU36391"/>
    </row>
    <row r="36392" spans="47:47" x14ac:dyDescent="0.2">
      <c r="AU36392"/>
    </row>
    <row r="36393" spans="47:47" x14ac:dyDescent="0.2">
      <c r="AU36393"/>
    </row>
    <row r="36394" spans="47:47" x14ac:dyDescent="0.2">
      <c r="AU36394"/>
    </row>
    <row r="36395" spans="47:47" x14ac:dyDescent="0.2">
      <c r="AU36395"/>
    </row>
    <row r="36396" spans="47:47" x14ac:dyDescent="0.2">
      <c r="AU36396"/>
    </row>
    <row r="36397" spans="47:47" x14ac:dyDescent="0.2">
      <c r="AU36397"/>
    </row>
    <row r="36398" spans="47:47" x14ac:dyDescent="0.2">
      <c r="AU36398"/>
    </row>
    <row r="36399" spans="47:47" x14ac:dyDescent="0.2">
      <c r="AU36399"/>
    </row>
    <row r="36400" spans="47:47" x14ac:dyDescent="0.2">
      <c r="AU36400"/>
    </row>
    <row r="36401" spans="47:47" x14ac:dyDescent="0.2">
      <c r="AU36401"/>
    </row>
    <row r="36402" spans="47:47" x14ac:dyDescent="0.2">
      <c r="AU36402"/>
    </row>
    <row r="36403" spans="47:47" x14ac:dyDescent="0.2">
      <c r="AU36403"/>
    </row>
    <row r="36404" spans="47:47" x14ac:dyDescent="0.2">
      <c r="AU36404"/>
    </row>
    <row r="36405" spans="47:47" x14ac:dyDescent="0.2">
      <c r="AU36405"/>
    </row>
    <row r="36406" spans="47:47" x14ac:dyDescent="0.2">
      <c r="AU36406"/>
    </row>
    <row r="36407" spans="47:47" x14ac:dyDescent="0.2">
      <c r="AU36407"/>
    </row>
    <row r="36408" spans="47:47" x14ac:dyDescent="0.2">
      <c r="AU36408"/>
    </row>
    <row r="36409" spans="47:47" x14ac:dyDescent="0.2">
      <c r="AU36409"/>
    </row>
    <row r="36410" spans="47:47" x14ac:dyDescent="0.2">
      <c r="AU36410"/>
    </row>
    <row r="36411" spans="47:47" x14ac:dyDescent="0.2">
      <c r="AU36411"/>
    </row>
    <row r="36412" spans="47:47" x14ac:dyDescent="0.2">
      <c r="AU36412"/>
    </row>
    <row r="36413" spans="47:47" x14ac:dyDescent="0.2">
      <c r="AU36413"/>
    </row>
    <row r="36414" spans="47:47" x14ac:dyDescent="0.2">
      <c r="AU36414"/>
    </row>
    <row r="36415" spans="47:47" x14ac:dyDescent="0.2">
      <c r="AU36415"/>
    </row>
    <row r="36416" spans="47:47" x14ac:dyDescent="0.2">
      <c r="AU36416"/>
    </row>
    <row r="36417" spans="47:47" x14ac:dyDescent="0.2">
      <c r="AU36417"/>
    </row>
    <row r="36418" spans="47:47" x14ac:dyDescent="0.2">
      <c r="AU36418"/>
    </row>
    <row r="36419" spans="47:47" x14ac:dyDescent="0.2">
      <c r="AU36419"/>
    </row>
    <row r="36420" spans="47:47" x14ac:dyDescent="0.2">
      <c r="AU36420"/>
    </row>
    <row r="36421" spans="47:47" x14ac:dyDescent="0.2">
      <c r="AU36421"/>
    </row>
    <row r="36422" spans="47:47" x14ac:dyDescent="0.2">
      <c r="AU36422"/>
    </row>
    <row r="36423" spans="47:47" x14ac:dyDescent="0.2">
      <c r="AU36423"/>
    </row>
    <row r="36424" spans="47:47" x14ac:dyDescent="0.2">
      <c r="AU36424"/>
    </row>
    <row r="36425" spans="47:47" x14ac:dyDescent="0.2">
      <c r="AU36425"/>
    </row>
    <row r="36426" spans="47:47" x14ac:dyDescent="0.2">
      <c r="AU36426"/>
    </row>
    <row r="36427" spans="47:47" x14ac:dyDescent="0.2">
      <c r="AU36427"/>
    </row>
    <row r="36428" spans="47:47" x14ac:dyDescent="0.2">
      <c r="AU36428"/>
    </row>
    <row r="36429" spans="47:47" x14ac:dyDescent="0.2">
      <c r="AU36429"/>
    </row>
    <row r="36430" spans="47:47" x14ac:dyDescent="0.2">
      <c r="AU36430"/>
    </row>
    <row r="36431" spans="47:47" x14ac:dyDescent="0.2">
      <c r="AU36431"/>
    </row>
    <row r="36432" spans="47:47" x14ac:dyDescent="0.2">
      <c r="AU36432"/>
    </row>
    <row r="36433" spans="47:47" x14ac:dyDescent="0.2">
      <c r="AU36433"/>
    </row>
    <row r="36434" spans="47:47" x14ac:dyDescent="0.2">
      <c r="AU36434"/>
    </row>
    <row r="36435" spans="47:47" x14ac:dyDescent="0.2">
      <c r="AU36435"/>
    </row>
    <row r="36436" spans="47:47" x14ac:dyDescent="0.2">
      <c r="AU36436"/>
    </row>
    <row r="36437" spans="47:47" x14ac:dyDescent="0.2">
      <c r="AU36437"/>
    </row>
    <row r="36438" spans="47:47" x14ac:dyDescent="0.2">
      <c r="AU36438"/>
    </row>
    <row r="36439" spans="47:47" x14ac:dyDescent="0.2">
      <c r="AU36439"/>
    </row>
    <row r="36440" spans="47:47" x14ac:dyDescent="0.2">
      <c r="AU36440"/>
    </row>
    <row r="36441" spans="47:47" x14ac:dyDescent="0.2">
      <c r="AU36441"/>
    </row>
    <row r="36442" spans="47:47" x14ac:dyDescent="0.2">
      <c r="AU36442"/>
    </row>
    <row r="36443" spans="47:47" x14ac:dyDescent="0.2">
      <c r="AU36443"/>
    </row>
    <row r="36444" spans="47:47" x14ac:dyDescent="0.2">
      <c r="AU36444"/>
    </row>
    <row r="36445" spans="47:47" x14ac:dyDescent="0.2">
      <c r="AU36445"/>
    </row>
    <row r="36446" spans="47:47" x14ac:dyDescent="0.2">
      <c r="AU36446"/>
    </row>
    <row r="36447" spans="47:47" x14ac:dyDescent="0.2">
      <c r="AU36447"/>
    </row>
    <row r="36448" spans="47:47" x14ac:dyDescent="0.2">
      <c r="AU36448"/>
    </row>
    <row r="36449" spans="47:47" x14ac:dyDescent="0.2">
      <c r="AU36449"/>
    </row>
    <row r="36450" spans="47:47" x14ac:dyDescent="0.2">
      <c r="AU36450"/>
    </row>
    <row r="36451" spans="47:47" x14ac:dyDescent="0.2">
      <c r="AU36451"/>
    </row>
    <row r="36452" spans="47:47" x14ac:dyDescent="0.2">
      <c r="AU36452"/>
    </row>
    <row r="36453" spans="47:47" x14ac:dyDescent="0.2">
      <c r="AU36453"/>
    </row>
    <row r="36454" spans="47:47" x14ac:dyDescent="0.2">
      <c r="AU36454"/>
    </row>
    <row r="36455" spans="47:47" x14ac:dyDescent="0.2">
      <c r="AU36455"/>
    </row>
    <row r="36456" spans="47:47" x14ac:dyDescent="0.2">
      <c r="AU36456"/>
    </row>
    <row r="36457" spans="47:47" x14ac:dyDescent="0.2">
      <c r="AU36457"/>
    </row>
    <row r="36458" spans="47:47" x14ac:dyDescent="0.2">
      <c r="AU36458"/>
    </row>
    <row r="36459" spans="47:47" x14ac:dyDescent="0.2">
      <c r="AU36459"/>
    </row>
    <row r="36460" spans="47:47" x14ac:dyDescent="0.2">
      <c r="AU36460"/>
    </row>
    <row r="36461" spans="47:47" x14ac:dyDescent="0.2">
      <c r="AU36461"/>
    </row>
    <row r="36462" spans="47:47" x14ac:dyDescent="0.2">
      <c r="AU36462"/>
    </row>
    <row r="36463" spans="47:47" x14ac:dyDescent="0.2">
      <c r="AU36463"/>
    </row>
    <row r="36464" spans="47:47" x14ac:dyDescent="0.2">
      <c r="AU36464"/>
    </row>
    <row r="36465" spans="47:47" x14ac:dyDescent="0.2">
      <c r="AU36465"/>
    </row>
    <row r="36466" spans="47:47" x14ac:dyDescent="0.2">
      <c r="AU36466"/>
    </row>
    <row r="36467" spans="47:47" x14ac:dyDescent="0.2">
      <c r="AU36467"/>
    </row>
    <row r="36468" spans="47:47" x14ac:dyDescent="0.2">
      <c r="AU36468"/>
    </row>
    <row r="36469" spans="47:47" x14ac:dyDescent="0.2">
      <c r="AU36469"/>
    </row>
    <row r="36470" spans="47:47" x14ac:dyDescent="0.2">
      <c r="AU36470"/>
    </row>
    <row r="36471" spans="47:47" x14ac:dyDescent="0.2">
      <c r="AU36471"/>
    </row>
    <row r="36472" spans="47:47" x14ac:dyDescent="0.2">
      <c r="AU36472"/>
    </row>
    <row r="36473" spans="47:47" x14ac:dyDescent="0.2">
      <c r="AU36473"/>
    </row>
    <row r="36474" spans="47:47" x14ac:dyDescent="0.2">
      <c r="AU36474"/>
    </row>
    <row r="36475" spans="47:47" x14ac:dyDescent="0.2">
      <c r="AU36475"/>
    </row>
    <row r="36476" spans="47:47" x14ac:dyDescent="0.2">
      <c r="AU36476"/>
    </row>
    <row r="36477" spans="47:47" x14ac:dyDescent="0.2">
      <c r="AU36477"/>
    </row>
    <row r="36478" spans="47:47" x14ac:dyDescent="0.2">
      <c r="AU36478"/>
    </row>
    <row r="36479" spans="47:47" x14ac:dyDescent="0.2">
      <c r="AU36479"/>
    </row>
    <row r="36480" spans="47:47" x14ac:dyDescent="0.2">
      <c r="AU36480"/>
    </row>
    <row r="36481" spans="47:47" x14ac:dyDescent="0.2">
      <c r="AU36481"/>
    </row>
    <row r="36482" spans="47:47" x14ac:dyDescent="0.2">
      <c r="AU36482"/>
    </row>
    <row r="36483" spans="47:47" x14ac:dyDescent="0.2">
      <c r="AU36483"/>
    </row>
    <row r="36484" spans="47:47" x14ac:dyDescent="0.2">
      <c r="AU36484"/>
    </row>
    <row r="36485" spans="47:47" x14ac:dyDescent="0.2">
      <c r="AU36485"/>
    </row>
    <row r="36486" spans="47:47" x14ac:dyDescent="0.2">
      <c r="AU36486"/>
    </row>
    <row r="36487" spans="47:47" x14ac:dyDescent="0.2">
      <c r="AU36487"/>
    </row>
    <row r="36488" spans="47:47" x14ac:dyDescent="0.2">
      <c r="AU36488"/>
    </row>
    <row r="36489" spans="47:47" x14ac:dyDescent="0.2">
      <c r="AU36489"/>
    </row>
    <row r="36490" spans="47:47" x14ac:dyDescent="0.2">
      <c r="AU36490"/>
    </row>
    <row r="36491" spans="47:47" x14ac:dyDescent="0.2">
      <c r="AU36491"/>
    </row>
    <row r="36492" spans="47:47" x14ac:dyDescent="0.2">
      <c r="AU36492"/>
    </row>
    <row r="36493" spans="47:47" x14ac:dyDescent="0.2">
      <c r="AU36493"/>
    </row>
    <row r="36494" spans="47:47" x14ac:dyDescent="0.2">
      <c r="AU36494"/>
    </row>
    <row r="36495" spans="47:47" x14ac:dyDescent="0.2">
      <c r="AU36495"/>
    </row>
    <row r="36496" spans="47:47" x14ac:dyDescent="0.2">
      <c r="AU36496"/>
    </row>
    <row r="36497" spans="47:47" x14ac:dyDescent="0.2">
      <c r="AU36497"/>
    </row>
    <row r="36498" spans="47:47" x14ac:dyDescent="0.2">
      <c r="AU36498"/>
    </row>
    <row r="36499" spans="47:47" x14ac:dyDescent="0.2">
      <c r="AU36499"/>
    </row>
    <row r="36500" spans="47:47" x14ac:dyDescent="0.2">
      <c r="AU36500"/>
    </row>
    <row r="36501" spans="47:47" x14ac:dyDescent="0.2">
      <c r="AU36501"/>
    </row>
    <row r="36502" spans="47:47" x14ac:dyDescent="0.2">
      <c r="AU36502"/>
    </row>
    <row r="36503" spans="47:47" x14ac:dyDescent="0.2">
      <c r="AU36503"/>
    </row>
    <row r="36504" spans="47:47" x14ac:dyDescent="0.2">
      <c r="AU36504"/>
    </row>
    <row r="36505" spans="47:47" x14ac:dyDescent="0.2">
      <c r="AU36505"/>
    </row>
    <row r="36506" spans="47:47" x14ac:dyDescent="0.2">
      <c r="AU36506"/>
    </row>
    <row r="36507" spans="47:47" x14ac:dyDescent="0.2">
      <c r="AU36507"/>
    </row>
    <row r="36508" spans="47:47" x14ac:dyDescent="0.2">
      <c r="AU36508"/>
    </row>
    <row r="36509" spans="47:47" x14ac:dyDescent="0.2">
      <c r="AU36509"/>
    </row>
    <row r="36510" spans="47:47" x14ac:dyDescent="0.2">
      <c r="AU36510"/>
    </row>
    <row r="36511" spans="47:47" x14ac:dyDescent="0.2">
      <c r="AU36511"/>
    </row>
    <row r="36512" spans="47:47" x14ac:dyDescent="0.2">
      <c r="AU36512"/>
    </row>
    <row r="36513" spans="47:47" x14ac:dyDescent="0.2">
      <c r="AU36513"/>
    </row>
    <row r="36514" spans="47:47" x14ac:dyDescent="0.2">
      <c r="AU36514"/>
    </row>
    <row r="36515" spans="47:47" x14ac:dyDescent="0.2">
      <c r="AU36515"/>
    </row>
    <row r="36516" spans="47:47" x14ac:dyDescent="0.2">
      <c r="AU36516"/>
    </row>
    <row r="36517" spans="47:47" x14ac:dyDescent="0.2">
      <c r="AU36517"/>
    </row>
    <row r="36518" spans="47:47" x14ac:dyDescent="0.2">
      <c r="AU36518"/>
    </row>
    <row r="36519" spans="47:47" x14ac:dyDescent="0.2">
      <c r="AU36519"/>
    </row>
    <row r="36520" spans="47:47" x14ac:dyDescent="0.2">
      <c r="AU36520"/>
    </row>
    <row r="36521" spans="47:47" x14ac:dyDescent="0.2">
      <c r="AU36521"/>
    </row>
    <row r="36522" spans="47:47" x14ac:dyDescent="0.2">
      <c r="AU36522"/>
    </row>
    <row r="36523" spans="47:47" x14ac:dyDescent="0.2">
      <c r="AU36523"/>
    </row>
    <row r="36524" spans="47:47" x14ac:dyDescent="0.2">
      <c r="AU36524"/>
    </row>
    <row r="36525" spans="47:47" x14ac:dyDescent="0.2">
      <c r="AU36525"/>
    </row>
    <row r="36526" spans="47:47" x14ac:dyDescent="0.2">
      <c r="AU36526"/>
    </row>
    <row r="36527" spans="47:47" x14ac:dyDescent="0.2">
      <c r="AU36527"/>
    </row>
    <row r="36528" spans="47:47" x14ac:dyDescent="0.2">
      <c r="AU36528"/>
    </row>
    <row r="36529" spans="47:47" x14ac:dyDescent="0.2">
      <c r="AU36529"/>
    </row>
    <row r="36530" spans="47:47" x14ac:dyDescent="0.2">
      <c r="AU36530"/>
    </row>
    <row r="36531" spans="47:47" x14ac:dyDescent="0.2">
      <c r="AU36531"/>
    </row>
    <row r="36532" spans="47:47" x14ac:dyDescent="0.2">
      <c r="AU36532"/>
    </row>
    <row r="36533" spans="47:47" x14ac:dyDescent="0.2">
      <c r="AU36533"/>
    </row>
    <row r="36534" spans="47:47" x14ac:dyDescent="0.2">
      <c r="AU36534"/>
    </row>
    <row r="36535" spans="47:47" x14ac:dyDescent="0.2">
      <c r="AU36535"/>
    </row>
    <row r="36536" spans="47:47" x14ac:dyDescent="0.2">
      <c r="AU36536"/>
    </row>
    <row r="36537" spans="47:47" x14ac:dyDescent="0.2">
      <c r="AU36537"/>
    </row>
    <row r="36538" spans="47:47" x14ac:dyDescent="0.2">
      <c r="AU36538"/>
    </row>
    <row r="36539" spans="47:47" x14ac:dyDescent="0.2">
      <c r="AU36539"/>
    </row>
    <row r="36540" spans="47:47" x14ac:dyDescent="0.2">
      <c r="AU36540"/>
    </row>
    <row r="36541" spans="47:47" x14ac:dyDescent="0.2">
      <c r="AU36541"/>
    </row>
    <row r="36542" spans="47:47" x14ac:dyDescent="0.2">
      <c r="AU36542"/>
    </row>
    <row r="36543" spans="47:47" x14ac:dyDescent="0.2">
      <c r="AU36543"/>
    </row>
    <row r="36544" spans="47:47" x14ac:dyDescent="0.2">
      <c r="AU36544"/>
    </row>
    <row r="36545" spans="47:47" x14ac:dyDescent="0.2">
      <c r="AU36545"/>
    </row>
    <row r="36546" spans="47:47" x14ac:dyDescent="0.2">
      <c r="AU36546"/>
    </row>
    <row r="36547" spans="47:47" x14ac:dyDescent="0.2">
      <c r="AU36547"/>
    </row>
    <row r="36548" spans="47:47" x14ac:dyDescent="0.2">
      <c r="AU36548"/>
    </row>
    <row r="36549" spans="47:47" x14ac:dyDescent="0.2">
      <c r="AU36549"/>
    </row>
    <row r="36550" spans="47:47" x14ac:dyDescent="0.2">
      <c r="AU36550"/>
    </row>
    <row r="36551" spans="47:47" x14ac:dyDescent="0.2">
      <c r="AU36551"/>
    </row>
    <row r="36552" spans="47:47" x14ac:dyDescent="0.2">
      <c r="AU36552"/>
    </row>
    <row r="36553" spans="47:47" x14ac:dyDescent="0.2">
      <c r="AU36553"/>
    </row>
    <row r="36554" spans="47:47" x14ac:dyDescent="0.2">
      <c r="AU36554"/>
    </row>
    <row r="36555" spans="47:47" x14ac:dyDescent="0.2">
      <c r="AU36555"/>
    </row>
    <row r="36556" spans="47:47" x14ac:dyDescent="0.2">
      <c r="AU36556"/>
    </row>
    <row r="36557" spans="47:47" x14ac:dyDescent="0.2">
      <c r="AU36557"/>
    </row>
    <row r="36558" spans="47:47" x14ac:dyDescent="0.2">
      <c r="AU36558"/>
    </row>
    <row r="36559" spans="47:47" x14ac:dyDescent="0.2">
      <c r="AU36559"/>
    </row>
    <row r="36560" spans="47:47" x14ac:dyDescent="0.2">
      <c r="AU36560"/>
    </row>
    <row r="36561" spans="47:47" x14ac:dyDescent="0.2">
      <c r="AU36561"/>
    </row>
    <row r="36562" spans="47:47" x14ac:dyDescent="0.2">
      <c r="AU36562"/>
    </row>
    <row r="36563" spans="47:47" x14ac:dyDescent="0.2">
      <c r="AU36563"/>
    </row>
    <row r="36564" spans="47:47" x14ac:dyDescent="0.2">
      <c r="AU36564"/>
    </row>
    <row r="36565" spans="47:47" x14ac:dyDescent="0.2">
      <c r="AU36565"/>
    </row>
    <row r="36566" spans="47:47" x14ac:dyDescent="0.2">
      <c r="AU36566"/>
    </row>
    <row r="36567" spans="47:47" x14ac:dyDescent="0.2">
      <c r="AU36567"/>
    </row>
    <row r="36568" spans="47:47" x14ac:dyDescent="0.2">
      <c r="AU36568"/>
    </row>
    <row r="36569" spans="47:47" x14ac:dyDescent="0.2">
      <c r="AU36569"/>
    </row>
    <row r="36570" spans="47:47" x14ac:dyDescent="0.2">
      <c r="AU36570"/>
    </row>
    <row r="36571" spans="47:47" x14ac:dyDescent="0.2">
      <c r="AU36571"/>
    </row>
    <row r="36572" spans="47:47" x14ac:dyDescent="0.2">
      <c r="AU36572"/>
    </row>
    <row r="36573" spans="47:47" x14ac:dyDescent="0.2">
      <c r="AU36573"/>
    </row>
    <row r="36574" spans="47:47" x14ac:dyDescent="0.2">
      <c r="AU36574"/>
    </row>
    <row r="36575" spans="47:47" x14ac:dyDescent="0.2">
      <c r="AU36575"/>
    </row>
    <row r="36576" spans="47:47" x14ac:dyDescent="0.2">
      <c r="AU36576"/>
    </row>
    <row r="36577" spans="47:47" x14ac:dyDescent="0.2">
      <c r="AU36577"/>
    </row>
    <row r="36578" spans="47:47" x14ac:dyDescent="0.2">
      <c r="AU36578"/>
    </row>
    <row r="36579" spans="47:47" x14ac:dyDescent="0.2">
      <c r="AU36579"/>
    </row>
    <row r="36580" spans="47:47" x14ac:dyDescent="0.2">
      <c r="AU36580"/>
    </row>
    <row r="36581" spans="47:47" x14ac:dyDescent="0.2">
      <c r="AU36581"/>
    </row>
    <row r="36582" spans="47:47" x14ac:dyDescent="0.2">
      <c r="AU36582"/>
    </row>
    <row r="36583" spans="47:47" x14ac:dyDescent="0.2">
      <c r="AU36583"/>
    </row>
    <row r="36584" spans="47:47" x14ac:dyDescent="0.2">
      <c r="AU36584"/>
    </row>
    <row r="36585" spans="47:47" x14ac:dyDescent="0.2">
      <c r="AU36585"/>
    </row>
    <row r="36586" spans="47:47" x14ac:dyDescent="0.2">
      <c r="AU36586"/>
    </row>
    <row r="36587" spans="47:47" x14ac:dyDescent="0.2">
      <c r="AU36587"/>
    </row>
    <row r="36588" spans="47:47" x14ac:dyDescent="0.2">
      <c r="AU36588"/>
    </row>
    <row r="36589" spans="47:47" x14ac:dyDescent="0.2">
      <c r="AU36589"/>
    </row>
    <row r="36590" spans="47:47" x14ac:dyDescent="0.2">
      <c r="AU36590"/>
    </row>
    <row r="36591" spans="47:47" x14ac:dyDescent="0.2">
      <c r="AU36591"/>
    </row>
    <row r="36592" spans="47:47" x14ac:dyDescent="0.2">
      <c r="AU36592"/>
    </row>
    <row r="36593" spans="47:47" x14ac:dyDescent="0.2">
      <c r="AU36593"/>
    </row>
    <row r="36594" spans="47:47" x14ac:dyDescent="0.2">
      <c r="AU36594"/>
    </row>
    <row r="36595" spans="47:47" x14ac:dyDescent="0.2">
      <c r="AU36595"/>
    </row>
    <row r="36596" spans="47:47" x14ac:dyDescent="0.2">
      <c r="AU36596"/>
    </row>
    <row r="36597" spans="47:47" x14ac:dyDescent="0.2">
      <c r="AU36597"/>
    </row>
    <row r="36598" spans="47:47" x14ac:dyDescent="0.2">
      <c r="AU36598"/>
    </row>
    <row r="36599" spans="47:47" x14ac:dyDescent="0.2">
      <c r="AU36599"/>
    </row>
    <row r="36600" spans="47:47" x14ac:dyDescent="0.2">
      <c r="AU36600"/>
    </row>
    <row r="36601" spans="47:47" x14ac:dyDescent="0.2">
      <c r="AU36601"/>
    </row>
    <row r="36602" spans="47:47" x14ac:dyDescent="0.2">
      <c r="AU36602"/>
    </row>
    <row r="36603" spans="47:47" x14ac:dyDescent="0.2">
      <c r="AU36603"/>
    </row>
    <row r="36604" spans="47:47" x14ac:dyDescent="0.2">
      <c r="AU36604"/>
    </row>
    <row r="36605" spans="47:47" x14ac:dyDescent="0.2">
      <c r="AU36605"/>
    </row>
    <row r="36606" spans="47:47" x14ac:dyDescent="0.2">
      <c r="AU36606"/>
    </row>
    <row r="36607" spans="47:47" x14ac:dyDescent="0.2">
      <c r="AU36607"/>
    </row>
    <row r="36608" spans="47:47" x14ac:dyDescent="0.2">
      <c r="AU36608"/>
    </row>
    <row r="36609" spans="47:47" x14ac:dyDescent="0.2">
      <c r="AU36609"/>
    </row>
    <row r="36610" spans="47:47" x14ac:dyDescent="0.2">
      <c r="AU36610"/>
    </row>
    <row r="36611" spans="47:47" x14ac:dyDescent="0.2">
      <c r="AU36611"/>
    </row>
    <row r="36612" spans="47:47" x14ac:dyDescent="0.2">
      <c r="AU36612"/>
    </row>
    <row r="36613" spans="47:47" x14ac:dyDescent="0.2">
      <c r="AU36613"/>
    </row>
    <row r="36614" spans="47:47" x14ac:dyDescent="0.2">
      <c r="AU36614"/>
    </row>
    <row r="36615" spans="47:47" x14ac:dyDescent="0.2">
      <c r="AU36615"/>
    </row>
    <row r="36616" spans="47:47" x14ac:dyDescent="0.2">
      <c r="AU36616"/>
    </row>
    <row r="36617" spans="47:47" x14ac:dyDescent="0.2">
      <c r="AU36617"/>
    </row>
    <row r="36618" spans="47:47" x14ac:dyDescent="0.2">
      <c r="AU36618"/>
    </row>
    <row r="36619" spans="47:47" x14ac:dyDescent="0.2">
      <c r="AU36619"/>
    </row>
    <row r="36620" spans="47:47" x14ac:dyDescent="0.2">
      <c r="AU36620"/>
    </row>
    <row r="36621" spans="47:47" x14ac:dyDescent="0.2">
      <c r="AU36621"/>
    </row>
    <row r="36622" spans="47:47" x14ac:dyDescent="0.2">
      <c r="AU36622"/>
    </row>
    <row r="36623" spans="47:47" x14ac:dyDescent="0.2">
      <c r="AU36623"/>
    </row>
    <row r="36624" spans="47:47" x14ac:dyDescent="0.2">
      <c r="AU36624"/>
    </row>
    <row r="36625" spans="47:47" x14ac:dyDescent="0.2">
      <c r="AU36625"/>
    </row>
    <row r="36626" spans="47:47" x14ac:dyDescent="0.2">
      <c r="AU36626"/>
    </row>
    <row r="36627" spans="47:47" x14ac:dyDescent="0.2">
      <c r="AU36627"/>
    </row>
    <row r="36628" spans="47:47" x14ac:dyDescent="0.2">
      <c r="AU36628"/>
    </row>
    <row r="36629" spans="47:47" x14ac:dyDescent="0.2">
      <c r="AU36629"/>
    </row>
    <row r="36630" spans="47:47" x14ac:dyDescent="0.2">
      <c r="AU36630"/>
    </row>
    <row r="36631" spans="47:47" x14ac:dyDescent="0.2">
      <c r="AU36631"/>
    </row>
    <row r="36632" spans="47:47" x14ac:dyDescent="0.2">
      <c r="AU36632"/>
    </row>
    <row r="36633" spans="47:47" x14ac:dyDescent="0.2">
      <c r="AU36633"/>
    </row>
    <row r="36634" spans="47:47" x14ac:dyDescent="0.2">
      <c r="AU36634"/>
    </row>
    <row r="36635" spans="47:47" x14ac:dyDescent="0.2">
      <c r="AU36635"/>
    </row>
    <row r="36636" spans="47:47" x14ac:dyDescent="0.2">
      <c r="AU36636"/>
    </row>
    <row r="36637" spans="47:47" x14ac:dyDescent="0.2">
      <c r="AU36637"/>
    </row>
    <row r="36638" spans="47:47" x14ac:dyDescent="0.2">
      <c r="AU36638"/>
    </row>
    <row r="36639" spans="47:47" x14ac:dyDescent="0.2">
      <c r="AU36639"/>
    </row>
    <row r="36640" spans="47:47" x14ac:dyDescent="0.2">
      <c r="AU36640"/>
    </row>
    <row r="36641" spans="47:47" x14ac:dyDescent="0.2">
      <c r="AU36641"/>
    </row>
    <row r="36642" spans="47:47" x14ac:dyDescent="0.2">
      <c r="AU36642"/>
    </row>
    <row r="36643" spans="47:47" x14ac:dyDescent="0.2">
      <c r="AU36643"/>
    </row>
    <row r="36644" spans="47:47" x14ac:dyDescent="0.2">
      <c r="AU36644"/>
    </row>
    <row r="36645" spans="47:47" x14ac:dyDescent="0.2">
      <c r="AU36645"/>
    </row>
    <row r="36646" spans="47:47" x14ac:dyDescent="0.2">
      <c r="AU36646"/>
    </row>
    <row r="36647" spans="47:47" x14ac:dyDescent="0.2">
      <c r="AU36647"/>
    </row>
    <row r="36648" spans="47:47" x14ac:dyDescent="0.2">
      <c r="AU36648"/>
    </row>
    <row r="36649" spans="47:47" x14ac:dyDescent="0.2">
      <c r="AU36649"/>
    </row>
    <row r="36650" spans="47:47" x14ac:dyDescent="0.2">
      <c r="AU36650"/>
    </row>
    <row r="36651" spans="47:47" x14ac:dyDescent="0.2">
      <c r="AU36651"/>
    </row>
    <row r="36652" spans="47:47" x14ac:dyDescent="0.2">
      <c r="AU36652"/>
    </row>
    <row r="36653" spans="47:47" x14ac:dyDescent="0.2">
      <c r="AU36653"/>
    </row>
    <row r="36654" spans="47:47" x14ac:dyDescent="0.2">
      <c r="AU36654"/>
    </row>
    <row r="36655" spans="47:47" x14ac:dyDescent="0.2">
      <c r="AU36655"/>
    </row>
    <row r="36656" spans="47:47" x14ac:dyDescent="0.2">
      <c r="AU36656"/>
    </row>
    <row r="36657" spans="47:47" x14ac:dyDescent="0.2">
      <c r="AU36657"/>
    </row>
    <row r="36658" spans="47:47" x14ac:dyDescent="0.2">
      <c r="AU36658"/>
    </row>
    <row r="36659" spans="47:47" x14ac:dyDescent="0.2">
      <c r="AU36659"/>
    </row>
    <row r="36660" spans="47:47" x14ac:dyDescent="0.2">
      <c r="AU36660"/>
    </row>
    <row r="36661" spans="47:47" x14ac:dyDescent="0.2">
      <c r="AU36661"/>
    </row>
    <row r="36662" spans="47:47" x14ac:dyDescent="0.2">
      <c r="AU36662"/>
    </row>
    <row r="36663" spans="47:47" x14ac:dyDescent="0.2">
      <c r="AU36663"/>
    </row>
    <row r="36664" spans="47:47" x14ac:dyDescent="0.2">
      <c r="AU36664"/>
    </row>
    <row r="36665" spans="47:47" x14ac:dyDescent="0.2">
      <c r="AU36665"/>
    </row>
    <row r="36666" spans="47:47" x14ac:dyDescent="0.2">
      <c r="AU36666"/>
    </row>
    <row r="36667" spans="47:47" x14ac:dyDescent="0.2">
      <c r="AU36667"/>
    </row>
    <row r="36668" spans="47:47" x14ac:dyDescent="0.2">
      <c r="AU36668"/>
    </row>
    <row r="36669" spans="47:47" x14ac:dyDescent="0.2">
      <c r="AU36669"/>
    </row>
    <row r="36670" spans="47:47" x14ac:dyDescent="0.2">
      <c r="AU36670"/>
    </row>
    <row r="36671" spans="47:47" x14ac:dyDescent="0.2">
      <c r="AU36671"/>
    </row>
    <row r="36672" spans="47:47" x14ac:dyDescent="0.2">
      <c r="AU36672"/>
    </row>
    <row r="36673" spans="47:47" x14ac:dyDescent="0.2">
      <c r="AU36673"/>
    </row>
    <row r="36674" spans="47:47" x14ac:dyDescent="0.2">
      <c r="AU36674"/>
    </row>
    <row r="36675" spans="47:47" x14ac:dyDescent="0.2">
      <c r="AU36675"/>
    </row>
    <row r="36676" spans="47:47" x14ac:dyDescent="0.2">
      <c r="AU36676"/>
    </row>
    <row r="36677" spans="47:47" x14ac:dyDescent="0.2">
      <c r="AU36677"/>
    </row>
    <row r="36678" spans="47:47" x14ac:dyDescent="0.2">
      <c r="AU36678"/>
    </row>
    <row r="36679" spans="47:47" x14ac:dyDescent="0.2">
      <c r="AU36679"/>
    </row>
    <row r="36680" spans="47:47" x14ac:dyDescent="0.2">
      <c r="AU36680"/>
    </row>
    <row r="36681" spans="47:47" x14ac:dyDescent="0.2">
      <c r="AU36681"/>
    </row>
    <row r="36682" spans="47:47" x14ac:dyDescent="0.2">
      <c r="AU36682"/>
    </row>
    <row r="36683" spans="47:47" x14ac:dyDescent="0.2">
      <c r="AU36683"/>
    </row>
    <row r="36684" spans="47:47" x14ac:dyDescent="0.2">
      <c r="AU36684"/>
    </row>
    <row r="36685" spans="47:47" x14ac:dyDescent="0.2">
      <c r="AU36685"/>
    </row>
    <row r="36686" spans="47:47" x14ac:dyDescent="0.2">
      <c r="AU36686"/>
    </row>
    <row r="36687" spans="47:47" x14ac:dyDescent="0.2">
      <c r="AU36687"/>
    </row>
    <row r="36688" spans="47:47" x14ac:dyDescent="0.2">
      <c r="AU36688"/>
    </row>
    <row r="36689" spans="47:47" x14ac:dyDescent="0.2">
      <c r="AU36689"/>
    </row>
    <row r="36690" spans="47:47" x14ac:dyDescent="0.2">
      <c r="AU36690"/>
    </row>
    <row r="36691" spans="47:47" x14ac:dyDescent="0.2">
      <c r="AU36691"/>
    </row>
    <row r="36692" spans="47:47" x14ac:dyDescent="0.2">
      <c r="AU36692"/>
    </row>
    <row r="36693" spans="47:47" x14ac:dyDescent="0.2">
      <c r="AU36693"/>
    </row>
    <row r="36694" spans="47:47" x14ac:dyDescent="0.2">
      <c r="AU36694"/>
    </row>
    <row r="36695" spans="47:47" x14ac:dyDescent="0.2">
      <c r="AU36695"/>
    </row>
    <row r="36696" spans="47:47" x14ac:dyDescent="0.2">
      <c r="AU36696"/>
    </row>
    <row r="36697" spans="47:47" x14ac:dyDescent="0.2">
      <c r="AU36697"/>
    </row>
    <row r="36698" spans="47:47" x14ac:dyDescent="0.2">
      <c r="AU36698"/>
    </row>
    <row r="36699" spans="47:47" x14ac:dyDescent="0.2">
      <c r="AU36699"/>
    </row>
    <row r="36700" spans="47:47" x14ac:dyDescent="0.2">
      <c r="AU36700"/>
    </row>
    <row r="36701" spans="47:47" x14ac:dyDescent="0.2">
      <c r="AU36701"/>
    </row>
    <row r="36702" spans="47:47" x14ac:dyDescent="0.2">
      <c r="AU36702"/>
    </row>
    <row r="36703" spans="47:47" x14ac:dyDescent="0.2">
      <c r="AU36703"/>
    </row>
    <row r="36704" spans="47:47" x14ac:dyDescent="0.2">
      <c r="AU36704"/>
    </row>
    <row r="36705" spans="47:47" x14ac:dyDescent="0.2">
      <c r="AU36705"/>
    </row>
    <row r="36706" spans="47:47" x14ac:dyDescent="0.2">
      <c r="AU36706"/>
    </row>
    <row r="36707" spans="47:47" x14ac:dyDescent="0.2">
      <c r="AU36707"/>
    </row>
    <row r="36708" spans="47:47" x14ac:dyDescent="0.2">
      <c r="AU36708"/>
    </row>
    <row r="36709" spans="47:47" x14ac:dyDescent="0.2">
      <c r="AU36709"/>
    </row>
    <row r="36710" spans="47:47" x14ac:dyDescent="0.2">
      <c r="AU36710"/>
    </row>
    <row r="36711" spans="47:47" x14ac:dyDescent="0.2">
      <c r="AU36711"/>
    </row>
    <row r="36712" spans="47:47" x14ac:dyDescent="0.2">
      <c r="AU36712"/>
    </row>
    <row r="36713" spans="47:47" x14ac:dyDescent="0.2">
      <c r="AU36713"/>
    </row>
    <row r="36714" spans="47:47" x14ac:dyDescent="0.2">
      <c r="AU36714"/>
    </row>
    <row r="36715" spans="47:47" x14ac:dyDescent="0.2">
      <c r="AU36715"/>
    </row>
    <row r="36716" spans="47:47" x14ac:dyDescent="0.2">
      <c r="AU36716"/>
    </row>
    <row r="36717" spans="47:47" x14ac:dyDescent="0.2">
      <c r="AU36717"/>
    </row>
    <row r="36718" spans="47:47" x14ac:dyDescent="0.2">
      <c r="AU36718"/>
    </row>
    <row r="36719" spans="47:47" x14ac:dyDescent="0.2">
      <c r="AU36719"/>
    </row>
    <row r="36720" spans="47:47" x14ac:dyDescent="0.2">
      <c r="AU36720"/>
    </row>
    <row r="36721" spans="47:47" x14ac:dyDescent="0.2">
      <c r="AU36721"/>
    </row>
    <row r="36722" spans="47:47" x14ac:dyDescent="0.2">
      <c r="AU36722"/>
    </row>
    <row r="36723" spans="47:47" x14ac:dyDescent="0.2">
      <c r="AU36723"/>
    </row>
    <row r="36724" spans="47:47" x14ac:dyDescent="0.2">
      <c r="AU36724"/>
    </row>
    <row r="36725" spans="47:47" x14ac:dyDescent="0.2">
      <c r="AU36725"/>
    </row>
    <row r="36726" spans="47:47" x14ac:dyDescent="0.2">
      <c r="AU36726"/>
    </row>
    <row r="36727" spans="47:47" x14ac:dyDescent="0.2">
      <c r="AU36727"/>
    </row>
    <row r="36728" spans="47:47" x14ac:dyDescent="0.2">
      <c r="AU36728"/>
    </row>
    <row r="36729" spans="47:47" x14ac:dyDescent="0.2">
      <c r="AU36729"/>
    </row>
    <row r="36730" spans="47:47" x14ac:dyDescent="0.2">
      <c r="AU36730"/>
    </row>
    <row r="36731" spans="47:47" x14ac:dyDescent="0.2">
      <c r="AU36731"/>
    </row>
    <row r="36732" spans="47:47" x14ac:dyDescent="0.2">
      <c r="AU36732"/>
    </row>
    <row r="36733" spans="47:47" x14ac:dyDescent="0.2">
      <c r="AU36733"/>
    </row>
    <row r="36734" spans="47:47" x14ac:dyDescent="0.2">
      <c r="AU36734"/>
    </row>
    <row r="36735" spans="47:47" x14ac:dyDescent="0.2">
      <c r="AU36735"/>
    </row>
    <row r="36736" spans="47:47" x14ac:dyDescent="0.2">
      <c r="AU36736"/>
    </row>
    <row r="36737" spans="47:47" x14ac:dyDescent="0.2">
      <c r="AU36737"/>
    </row>
    <row r="36738" spans="47:47" x14ac:dyDescent="0.2">
      <c r="AU36738"/>
    </row>
    <row r="36739" spans="47:47" x14ac:dyDescent="0.2">
      <c r="AU36739"/>
    </row>
    <row r="36740" spans="47:47" x14ac:dyDescent="0.2">
      <c r="AU36740"/>
    </row>
    <row r="36741" spans="47:47" x14ac:dyDescent="0.2">
      <c r="AU36741"/>
    </row>
    <row r="36742" spans="47:47" x14ac:dyDescent="0.2">
      <c r="AU36742"/>
    </row>
    <row r="36743" spans="47:47" x14ac:dyDescent="0.2">
      <c r="AU36743"/>
    </row>
    <row r="36744" spans="47:47" x14ac:dyDescent="0.2">
      <c r="AU36744"/>
    </row>
    <row r="36745" spans="47:47" x14ac:dyDescent="0.2">
      <c r="AU36745"/>
    </row>
    <row r="36746" spans="47:47" x14ac:dyDescent="0.2">
      <c r="AU36746"/>
    </row>
    <row r="36747" spans="47:47" x14ac:dyDescent="0.2">
      <c r="AU36747"/>
    </row>
    <row r="36748" spans="47:47" x14ac:dyDescent="0.2">
      <c r="AU36748"/>
    </row>
    <row r="36749" spans="47:47" x14ac:dyDescent="0.2">
      <c r="AU36749"/>
    </row>
    <row r="36750" spans="47:47" x14ac:dyDescent="0.2">
      <c r="AU36750"/>
    </row>
    <row r="36751" spans="47:47" x14ac:dyDescent="0.2">
      <c r="AU36751"/>
    </row>
    <row r="36752" spans="47:47" x14ac:dyDescent="0.2">
      <c r="AU36752"/>
    </row>
    <row r="36753" spans="47:47" x14ac:dyDescent="0.2">
      <c r="AU36753"/>
    </row>
    <row r="36754" spans="47:47" x14ac:dyDescent="0.2">
      <c r="AU36754"/>
    </row>
    <row r="36755" spans="47:47" x14ac:dyDescent="0.2">
      <c r="AU36755"/>
    </row>
    <row r="36756" spans="47:47" x14ac:dyDescent="0.2">
      <c r="AU36756"/>
    </row>
    <row r="36757" spans="47:47" x14ac:dyDescent="0.2">
      <c r="AU36757"/>
    </row>
    <row r="36758" spans="47:47" x14ac:dyDescent="0.2">
      <c r="AU36758"/>
    </row>
    <row r="36759" spans="47:47" x14ac:dyDescent="0.2">
      <c r="AU36759"/>
    </row>
    <row r="36760" spans="47:47" x14ac:dyDescent="0.2">
      <c r="AU36760"/>
    </row>
    <row r="36761" spans="47:47" x14ac:dyDescent="0.2">
      <c r="AU36761"/>
    </row>
    <row r="36762" spans="47:47" x14ac:dyDescent="0.2">
      <c r="AU36762"/>
    </row>
    <row r="36763" spans="47:47" x14ac:dyDescent="0.2">
      <c r="AU36763"/>
    </row>
    <row r="36764" spans="47:47" x14ac:dyDescent="0.2">
      <c r="AU36764"/>
    </row>
    <row r="36765" spans="47:47" x14ac:dyDescent="0.2">
      <c r="AU36765"/>
    </row>
    <row r="36766" spans="47:47" x14ac:dyDescent="0.2">
      <c r="AU36766"/>
    </row>
    <row r="36767" spans="47:47" x14ac:dyDescent="0.2">
      <c r="AU36767"/>
    </row>
    <row r="36768" spans="47:47" x14ac:dyDescent="0.2">
      <c r="AU36768"/>
    </row>
    <row r="36769" spans="47:47" x14ac:dyDescent="0.2">
      <c r="AU36769"/>
    </row>
    <row r="36770" spans="47:47" x14ac:dyDescent="0.2">
      <c r="AU36770"/>
    </row>
    <row r="36771" spans="47:47" x14ac:dyDescent="0.2">
      <c r="AU36771"/>
    </row>
    <row r="36772" spans="47:47" x14ac:dyDescent="0.2">
      <c r="AU36772"/>
    </row>
    <row r="36773" spans="47:47" x14ac:dyDescent="0.2">
      <c r="AU36773"/>
    </row>
    <row r="36774" spans="47:47" x14ac:dyDescent="0.2">
      <c r="AU36774"/>
    </row>
    <row r="36775" spans="47:47" x14ac:dyDescent="0.2">
      <c r="AU36775"/>
    </row>
    <row r="36776" spans="47:47" x14ac:dyDescent="0.2">
      <c r="AU36776"/>
    </row>
    <row r="36777" spans="47:47" x14ac:dyDescent="0.2">
      <c r="AU36777"/>
    </row>
    <row r="36778" spans="47:47" x14ac:dyDescent="0.2">
      <c r="AU36778"/>
    </row>
    <row r="36779" spans="47:47" x14ac:dyDescent="0.2">
      <c r="AU36779"/>
    </row>
    <row r="36780" spans="47:47" x14ac:dyDescent="0.2">
      <c r="AU36780"/>
    </row>
    <row r="36781" spans="47:47" x14ac:dyDescent="0.2">
      <c r="AU36781"/>
    </row>
    <row r="36782" spans="47:47" x14ac:dyDescent="0.2">
      <c r="AU36782"/>
    </row>
    <row r="36783" spans="47:47" x14ac:dyDescent="0.2">
      <c r="AU36783"/>
    </row>
    <row r="36784" spans="47:47" x14ac:dyDescent="0.2">
      <c r="AU36784"/>
    </row>
    <row r="36785" spans="47:47" x14ac:dyDescent="0.2">
      <c r="AU36785"/>
    </row>
    <row r="36786" spans="47:47" x14ac:dyDescent="0.2">
      <c r="AU36786"/>
    </row>
    <row r="36787" spans="47:47" x14ac:dyDescent="0.2">
      <c r="AU36787"/>
    </row>
    <row r="36788" spans="47:47" x14ac:dyDescent="0.2">
      <c r="AU36788"/>
    </row>
    <row r="36789" spans="47:47" x14ac:dyDescent="0.2">
      <c r="AU36789"/>
    </row>
    <row r="36790" spans="47:47" x14ac:dyDescent="0.2">
      <c r="AU36790"/>
    </row>
    <row r="36791" spans="47:47" x14ac:dyDescent="0.2">
      <c r="AU36791"/>
    </row>
    <row r="36792" spans="47:47" x14ac:dyDescent="0.2">
      <c r="AU36792"/>
    </row>
    <row r="36793" spans="47:47" x14ac:dyDescent="0.2">
      <c r="AU36793"/>
    </row>
    <row r="36794" spans="47:47" x14ac:dyDescent="0.2">
      <c r="AU36794"/>
    </row>
    <row r="36795" spans="47:47" x14ac:dyDescent="0.2">
      <c r="AU36795"/>
    </row>
    <row r="36796" spans="47:47" x14ac:dyDescent="0.2">
      <c r="AU36796"/>
    </row>
    <row r="36797" spans="47:47" x14ac:dyDescent="0.2">
      <c r="AU36797"/>
    </row>
    <row r="36798" spans="47:47" x14ac:dyDescent="0.2">
      <c r="AU36798"/>
    </row>
    <row r="36799" spans="47:47" x14ac:dyDescent="0.2">
      <c r="AU36799"/>
    </row>
    <row r="36800" spans="47:47" x14ac:dyDescent="0.2">
      <c r="AU36800"/>
    </row>
    <row r="36801" spans="47:47" x14ac:dyDescent="0.2">
      <c r="AU36801"/>
    </row>
    <row r="36802" spans="47:47" x14ac:dyDescent="0.2">
      <c r="AU36802"/>
    </row>
    <row r="36803" spans="47:47" x14ac:dyDescent="0.2">
      <c r="AU36803"/>
    </row>
    <row r="36804" spans="47:47" x14ac:dyDescent="0.2">
      <c r="AU36804"/>
    </row>
    <row r="36805" spans="47:47" x14ac:dyDescent="0.2">
      <c r="AU36805"/>
    </row>
    <row r="36806" spans="47:47" x14ac:dyDescent="0.2">
      <c r="AU36806"/>
    </row>
    <row r="36807" spans="47:47" x14ac:dyDescent="0.2">
      <c r="AU36807"/>
    </row>
    <row r="36808" spans="47:47" x14ac:dyDescent="0.2">
      <c r="AU36808"/>
    </row>
    <row r="36809" spans="47:47" x14ac:dyDescent="0.2">
      <c r="AU36809"/>
    </row>
    <row r="36810" spans="47:47" x14ac:dyDescent="0.2">
      <c r="AU36810"/>
    </row>
    <row r="36811" spans="47:47" x14ac:dyDescent="0.2">
      <c r="AU36811"/>
    </row>
    <row r="36812" spans="47:47" x14ac:dyDescent="0.2">
      <c r="AU36812"/>
    </row>
    <row r="36813" spans="47:47" x14ac:dyDescent="0.2">
      <c r="AU36813"/>
    </row>
    <row r="36814" spans="47:47" x14ac:dyDescent="0.2">
      <c r="AU36814"/>
    </row>
    <row r="36815" spans="47:47" x14ac:dyDescent="0.2">
      <c r="AU36815"/>
    </row>
    <row r="36816" spans="47:47" x14ac:dyDescent="0.2">
      <c r="AU36816"/>
    </row>
    <row r="36817" spans="47:47" x14ac:dyDescent="0.2">
      <c r="AU36817"/>
    </row>
    <row r="36818" spans="47:47" x14ac:dyDescent="0.2">
      <c r="AU36818"/>
    </row>
    <row r="36819" spans="47:47" x14ac:dyDescent="0.2">
      <c r="AU36819"/>
    </row>
    <row r="36820" spans="47:47" x14ac:dyDescent="0.2">
      <c r="AU36820"/>
    </row>
    <row r="36821" spans="47:47" x14ac:dyDescent="0.2">
      <c r="AU36821"/>
    </row>
    <row r="36822" spans="47:47" x14ac:dyDescent="0.2">
      <c r="AU36822"/>
    </row>
    <row r="36823" spans="47:47" x14ac:dyDescent="0.2">
      <c r="AU36823"/>
    </row>
    <row r="36824" spans="47:47" x14ac:dyDescent="0.2">
      <c r="AU36824"/>
    </row>
    <row r="36825" spans="47:47" x14ac:dyDescent="0.2">
      <c r="AU36825"/>
    </row>
    <row r="36826" spans="47:47" x14ac:dyDescent="0.2">
      <c r="AU36826"/>
    </row>
    <row r="36827" spans="47:47" x14ac:dyDescent="0.2">
      <c r="AU36827"/>
    </row>
    <row r="36828" spans="47:47" x14ac:dyDescent="0.2">
      <c r="AU36828"/>
    </row>
    <row r="36829" spans="47:47" x14ac:dyDescent="0.2">
      <c r="AU36829"/>
    </row>
    <row r="36830" spans="47:47" x14ac:dyDescent="0.2">
      <c r="AU36830"/>
    </row>
    <row r="36831" spans="47:47" x14ac:dyDescent="0.2">
      <c r="AU36831"/>
    </row>
    <row r="36832" spans="47:47" x14ac:dyDescent="0.2">
      <c r="AU36832"/>
    </row>
    <row r="36833" spans="47:47" x14ac:dyDescent="0.2">
      <c r="AU36833"/>
    </row>
    <row r="36834" spans="47:47" x14ac:dyDescent="0.2">
      <c r="AU36834"/>
    </row>
    <row r="36835" spans="47:47" x14ac:dyDescent="0.2">
      <c r="AU36835"/>
    </row>
    <row r="36836" spans="47:47" x14ac:dyDescent="0.2">
      <c r="AU36836"/>
    </row>
    <row r="36837" spans="47:47" x14ac:dyDescent="0.2">
      <c r="AU36837"/>
    </row>
    <row r="36838" spans="47:47" x14ac:dyDescent="0.2">
      <c r="AU36838"/>
    </row>
    <row r="36839" spans="47:47" x14ac:dyDescent="0.2">
      <c r="AU36839"/>
    </row>
    <row r="36840" spans="47:47" x14ac:dyDescent="0.2">
      <c r="AU36840"/>
    </row>
    <row r="36841" spans="47:47" x14ac:dyDescent="0.2">
      <c r="AU36841"/>
    </row>
    <row r="36842" spans="47:47" x14ac:dyDescent="0.2">
      <c r="AU36842"/>
    </row>
    <row r="36843" spans="47:47" x14ac:dyDescent="0.2">
      <c r="AU36843"/>
    </row>
    <row r="36844" spans="47:47" x14ac:dyDescent="0.2">
      <c r="AU36844"/>
    </row>
    <row r="36845" spans="47:47" x14ac:dyDescent="0.2">
      <c r="AU36845"/>
    </row>
    <row r="36846" spans="47:47" x14ac:dyDescent="0.2">
      <c r="AU36846"/>
    </row>
    <row r="36847" spans="47:47" x14ac:dyDescent="0.2">
      <c r="AU36847"/>
    </row>
    <row r="36848" spans="47:47" x14ac:dyDescent="0.2">
      <c r="AU36848"/>
    </row>
    <row r="36849" spans="47:47" x14ac:dyDescent="0.2">
      <c r="AU36849"/>
    </row>
    <row r="36850" spans="47:47" x14ac:dyDescent="0.2">
      <c r="AU36850"/>
    </row>
    <row r="36851" spans="47:47" x14ac:dyDescent="0.2">
      <c r="AU36851"/>
    </row>
    <row r="36852" spans="47:47" x14ac:dyDescent="0.2">
      <c r="AU36852"/>
    </row>
    <row r="36853" spans="47:47" x14ac:dyDescent="0.2">
      <c r="AU36853"/>
    </row>
    <row r="36854" spans="47:47" x14ac:dyDescent="0.2">
      <c r="AU36854"/>
    </row>
    <row r="36855" spans="47:47" x14ac:dyDescent="0.2">
      <c r="AU36855"/>
    </row>
    <row r="36856" spans="47:47" x14ac:dyDescent="0.2">
      <c r="AU36856"/>
    </row>
    <row r="36857" spans="47:47" x14ac:dyDescent="0.2">
      <c r="AU36857"/>
    </row>
    <row r="36858" spans="47:47" x14ac:dyDescent="0.2">
      <c r="AU36858"/>
    </row>
    <row r="36859" spans="47:47" x14ac:dyDescent="0.2">
      <c r="AU36859"/>
    </row>
    <row r="36860" spans="47:47" x14ac:dyDescent="0.2">
      <c r="AU36860"/>
    </row>
    <row r="36861" spans="47:47" x14ac:dyDescent="0.2">
      <c r="AU36861"/>
    </row>
    <row r="36862" spans="47:47" x14ac:dyDescent="0.2">
      <c r="AU36862"/>
    </row>
    <row r="36863" spans="47:47" x14ac:dyDescent="0.2">
      <c r="AU36863"/>
    </row>
    <row r="36864" spans="47:47" x14ac:dyDescent="0.2">
      <c r="AU36864"/>
    </row>
    <row r="36865" spans="47:47" x14ac:dyDescent="0.2">
      <c r="AU36865"/>
    </row>
    <row r="36866" spans="47:47" x14ac:dyDescent="0.2">
      <c r="AU36866"/>
    </row>
    <row r="36867" spans="47:47" x14ac:dyDescent="0.2">
      <c r="AU36867"/>
    </row>
    <row r="36868" spans="47:47" x14ac:dyDescent="0.2">
      <c r="AU36868"/>
    </row>
    <row r="36869" spans="47:47" x14ac:dyDescent="0.2">
      <c r="AU36869"/>
    </row>
    <row r="36870" spans="47:47" x14ac:dyDescent="0.2">
      <c r="AU36870"/>
    </row>
    <row r="36871" spans="47:47" x14ac:dyDescent="0.2">
      <c r="AU36871"/>
    </row>
    <row r="36872" spans="47:47" x14ac:dyDescent="0.2">
      <c r="AU36872"/>
    </row>
    <row r="36873" spans="47:47" x14ac:dyDescent="0.2">
      <c r="AU36873"/>
    </row>
    <row r="36874" spans="47:47" x14ac:dyDescent="0.2">
      <c r="AU36874"/>
    </row>
    <row r="36875" spans="47:47" x14ac:dyDescent="0.2">
      <c r="AU36875"/>
    </row>
    <row r="36876" spans="47:47" x14ac:dyDescent="0.2">
      <c r="AU36876"/>
    </row>
    <row r="36877" spans="47:47" x14ac:dyDescent="0.2">
      <c r="AU36877"/>
    </row>
    <row r="36878" spans="47:47" x14ac:dyDescent="0.2">
      <c r="AU36878"/>
    </row>
    <row r="36879" spans="47:47" x14ac:dyDescent="0.2">
      <c r="AU36879"/>
    </row>
    <row r="36880" spans="47:47" x14ac:dyDescent="0.2">
      <c r="AU36880"/>
    </row>
    <row r="36881" spans="47:47" x14ac:dyDescent="0.2">
      <c r="AU36881"/>
    </row>
    <row r="36882" spans="47:47" x14ac:dyDescent="0.2">
      <c r="AU36882"/>
    </row>
    <row r="36883" spans="47:47" x14ac:dyDescent="0.2">
      <c r="AU36883"/>
    </row>
    <row r="36884" spans="47:47" x14ac:dyDescent="0.2">
      <c r="AU36884"/>
    </row>
    <row r="36885" spans="47:47" x14ac:dyDescent="0.2">
      <c r="AU36885"/>
    </row>
    <row r="36886" spans="47:47" x14ac:dyDescent="0.2">
      <c r="AU36886"/>
    </row>
    <row r="36887" spans="47:47" x14ac:dyDescent="0.2">
      <c r="AU36887"/>
    </row>
    <row r="36888" spans="47:47" x14ac:dyDescent="0.2">
      <c r="AU36888"/>
    </row>
    <row r="36889" spans="47:47" x14ac:dyDescent="0.2">
      <c r="AU36889"/>
    </row>
    <row r="36890" spans="47:47" x14ac:dyDescent="0.2">
      <c r="AU36890"/>
    </row>
    <row r="36891" spans="47:47" x14ac:dyDescent="0.2">
      <c r="AU36891"/>
    </row>
    <row r="36892" spans="47:47" x14ac:dyDescent="0.2">
      <c r="AU36892"/>
    </row>
    <row r="36893" spans="47:47" x14ac:dyDescent="0.2">
      <c r="AU36893"/>
    </row>
    <row r="36894" spans="47:47" x14ac:dyDescent="0.2">
      <c r="AU36894"/>
    </row>
    <row r="36895" spans="47:47" x14ac:dyDescent="0.2">
      <c r="AU36895"/>
    </row>
    <row r="36896" spans="47:47" x14ac:dyDescent="0.2">
      <c r="AU36896"/>
    </row>
    <row r="36897" spans="47:47" x14ac:dyDescent="0.2">
      <c r="AU36897"/>
    </row>
    <row r="36898" spans="47:47" x14ac:dyDescent="0.2">
      <c r="AU36898"/>
    </row>
    <row r="36899" spans="47:47" x14ac:dyDescent="0.2">
      <c r="AU36899"/>
    </row>
    <row r="36900" spans="47:47" x14ac:dyDescent="0.2">
      <c r="AU36900"/>
    </row>
    <row r="36901" spans="47:47" x14ac:dyDescent="0.2">
      <c r="AU36901"/>
    </row>
    <row r="36902" spans="47:47" x14ac:dyDescent="0.2">
      <c r="AU36902"/>
    </row>
    <row r="36903" spans="47:47" x14ac:dyDescent="0.2">
      <c r="AU36903"/>
    </row>
    <row r="36904" spans="47:47" x14ac:dyDescent="0.2">
      <c r="AU36904"/>
    </row>
    <row r="36905" spans="47:47" x14ac:dyDescent="0.2">
      <c r="AU36905"/>
    </row>
    <row r="36906" spans="47:47" x14ac:dyDescent="0.2">
      <c r="AU36906"/>
    </row>
    <row r="36907" spans="47:47" x14ac:dyDescent="0.2">
      <c r="AU36907"/>
    </row>
    <row r="36908" spans="47:47" x14ac:dyDescent="0.2">
      <c r="AU36908"/>
    </row>
    <row r="36909" spans="47:47" x14ac:dyDescent="0.2">
      <c r="AU36909"/>
    </row>
    <row r="36910" spans="47:47" x14ac:dyDescent="0.2">
      <c r="AU36910"/>
    </row>
    <row r="36911" spans="47:47" x14ac:dyDescent="0.2">
      <c r="AU36911"/>
    </row>
    <row r="36912" spans="47:47" x14ac:dyDescent="0.2">
      <c r="AU36912"/>
    </row>
    <row r="36913" spans="47:47" x14ac:dyDescent="0.2">
      <c r="AU36913"/>
    </row>
    <row r="36914" spans="47:47" x14ac:dyDescent="0.2">
      <c r="AU36914"/>
    </row>
    <row r="36915" spans="47:47" x14ac:dyDescent="0.2">
      <c r="AU36915"/>
    </row>
    <row r="36916" spans="47:47" x14ac:dyDescent="0.2">
      <c r="AU36916"/>
    </row>
    <row r="36917" spans="47:47" x14ac:dyDescent="0.2">
      <c r="AU36917"/>
    </row>
    <row r="36918" spans="47:47" x14ac:dyDescent="0.2">
      <c r="AU36918"/>
    </row>
    <row r="36919" spans="47:47" x14ac:dyDescent="0.2">
      <c r="AU36919"/>
    </row>
    <row r="36920" spans="47:47" x14ac:dyDescent="0.2">
      <c r="AU36920"/>
    </row>
    <row r="36921" spans="47:47" x14ac:dyDescent="0.2">
      <c r="AU36921"/>
    </row>
    <row r="36922" spans="47:47" x14ac:dyDescent="0.2">
      <c r="AU36922"/>
    </row>
    <row r="36923" spans="47:47" x14ac:dyDescent="0.2">
      <c r="AU36923"/>
    </row>
    <row r="36924" spans="47:47" x14ac:dyDescent="0.2">
      <c r="AU36924"/>
    </row>
    <row r="36925" spans="47:47" x14ac:dyDescent="0.2">
      <c r="AU36925"/>
    </row>
    <row r="36926" spans="47:47" x14ac:dyDescent="0.2">
      <c r="AU36926"/>
    </row>
    <row r="36927" spans="47:47" x14ac:dyDescent="0.2">
      <c r="AU36927"/>
    </row>
    <row r="36928" spans="47:47" x14ac:dyDescent="0.2">
      <c r="AU36928"/>
    </row>
    <row r="36929" spans="47:47" x14ac:dyDescent="0.2">
      <c r="AU36929"/>
    </row>
    <row r="36930" spans="47:47" x14ac:dyDescent="0.2">
      <c r="AU36930"/>
    </row>
    <row r="36931" spans="47:47" x14ac:dyDescent="0.2">
      <c r="AU36931"/>
    </row>
    <row r="36932" spans="47:47" x14ac:dyDescent="0.2">
      <c r="AU36932"/>
    </row>
    <row r="36933" spans="47:47" x14ac:dyDescent="0.2">
      <c r="AU36933"/>
    </row>
    <row r="36934" spans="47:47" x14ac:dyDescent="0.2">
      <c r="AU36934"/>
    </row>
    <row r="36935" spans="47:47" x14ac:dyDescent="0.2">
      <c r="AU36935"/>
    </row>
    <row r="36936" spans="47:47" x14ac:dyDescent="0.2">
      <c r="AU36936"/>
    </row>
    <row r="36937" spans="47:47" x14ac:dyDescent="0.2">
      <c r="AU36937"/>
    </row>
    <row r="36938" spans="47:47" x14ac:dyDescent="0.2">
      <c r="AU36938"/>
    </row>
    <row r="36939" spans="47:47" x14ac:dyDescent="0.2">
      <c r="AU36939"/>
    </row>
    <row r="36940" spans="47:47" x14ac:dyDescent="0.2">
      <c r="AU36940"/>
    </row>
    <row r="36941" spans="47:47" x14ac:dyDescent="0.2">
      <c r="AU36941"/>
    </row>
    <row r="36942" spans="47:47" x14ac:dyDescent="0.2">
      <c r="AU36942"/>
    </row>
    <row r="36943" spans="47:47" x14ac:dyDescent="0.2">
      <c r="AU36943"/>
    </row>
    <row r="36944" spans="47:47" x14ac:dyDescent="0.2">
      <c r="AU36944"/>
    </row>
    <row r="36945" spans="47:47" x14ac:dyDescent="0.2">
      <c r="AU36945"/>
    </row>
    <row r="36946" spans="47:47" x14ac:dyDescent="0.2">
      <c r="AU36946"/>
    </row>
    <row r="36947" spans="47:47" x14ac:dyDescent="0.2">
      <c r="AU36947"/>
    </row>
    <row r="36948" spans="47:47" x14ac:dyDescent="0.2">
      <c r="AU36948"/>
    </row>
    <row r="36949" spans="47:47" x14ac:dyDescent="0.2">
      <c r="AU36949"/>
    </row>
    <row r="36950" spans="47:47" x14ac:dyDescent="0.2">
      <c r="AU36950"/>
    </row>
    <row r="36951" spans="47:47" x14ac:dyDescent="0.2">
      <c r="AU36951"/>
    </row>
    <row r="36952" spans="47:47" x14ac:dyDescent="0.2">
      <c r="AU36952"/>
    </row>
    <row r="36953" spans="47:47" x14ac:dyDescent="0.2">
      <c r="AU36953"/>
    </row>
    <row r="36954" spans="47:47" x14ac:dyDescent="0.2">
      <c r="AU36954"/>
    </row>
    <row r="36955" spans="47:47" x14ac:dyDescent="0.2">
      <c r="AU36955"/>
    </row>
    <row r="36956" spans="47:47" x14ac:dyDescent="0.2">
      <c r="AU36956"/>
    </row>
    <row r="36957" spans="47:47" x14ac:dyDescent="0.2">
      <c r="AU36957"/>
    </row>
    <row r="36958" spans="47:47" x14ac:dyDescent="0.2">
      <c r="AU36958"/>
    </row>
    <row r="36959" spans="47:47" x14ac:dyDescent="0.2">
      <c r="AU36959"/>
    </row>
    <row r="36960" spans="47:47" x14ac:dyDescent="0.2">
      <c r="AU36960"/>
    </row>
    <row r="36961" spans="47:47" x14ac:dyDescent="0.2">
      <c r="AU36961"/>
    </row>
    <row r="36962" spans="47:47" x14ac:dyDescent="0.2">
      <c r="AU36962"/>
    </row>
    <row r="36963" spans="47:47" x14ac:dyDescent="0.2">
      <c r="AU36963"/>
    </row>
    <row r="36964" spans="47:47" x14ac:dyDescent="0.2">
      <c r="AU36964"/>
    </row>
    <row r="36965" spans="47:47" x14ac:dyDescent="0.2">
      <c r="AU36965"/>
    </row>
    <row r="36966" spans="47:47" x14ac:dyDescent="0.2">
      <c r="AU36966"/>
    </row>
    <row r="36967" spans="47:47" x14ac:dyDescent="0.2">
      <c r="AU36967"/>
    </row>
    <row r="36968" spans="47:47" x14ac:dyDescent="0.2">
      <c r="AU36968"/>
    </row>
    <row r="36969" spans="47:47" x14ac:dyDescent="0.2">
      <c r="AU36969"/>
    </row>
    <row r="36970" spans="47:47" x14ac:dyDescent="0.2">
      <c r="AU36970"/>
    </row>
    <row r="36971" spans="47:47" x14ac:dyDescent="0.2">
      <c r="AU36971"/>
    </row>
    <row r="36972" spans="47:47" x14ac:dyDescent="0.2">
      <c r="AU36972"/>
    </row>
    <row r="36973" spans="47:47" x14ac:dyDescent="0.2">
      <c r="AU36973"/>
    </row>
    <row r="36974" spans="47:47" x14ac:dyDescent="0.2">
      <c r="AU36974"/>
    </row>
    <row r="36975" spans="47:47" x14ac:dyDescent="0.2">
      <c r="AU36975"/>
    </row>
    <row r="36976" spans="47:47" x14ac:dyDescent="0.2">
      <c r="AU36976"/>
    </row>
    <row r="36977" spans="47:47" x14ac:dyDescent="0.2">
      <c r="AU36977"/>
    </row>
    <row r="36978" spans="47:47" x14ac:dyDescent="0.2">
      <c r="AU36978"/>
    </row>
    <row r="36979" spans="47:47" x14ac:dyDescent="0.2">
      <c r="AU36979"/>
    </row>
    <row r="36980" spans="47:47" x14ac:dyDescent="0.2">
      <c r="AU36980"/>
    </row>
    <row r="36981" spans="47:47" x14ac:dyDescent="0.2">
      <c r="AU36981"/>
    </row>
    <row r="36982" spans="47:47" x14ac:dyDescent="0.2">
      <c r="AU36982"/>
    </row>
    <row r="36983" spans="47:47" x14ac:dyDescent="0.2">
      <c r="AU36983"/>
    </row>
    <row r="36984" spans="47:47" x14ac:dyDescent="0.2">
      <c r="AU36984"/>
    </row>
    <row r="36985" spans="47:47" x14ac:dyDescent="0.2">
      <c r="AU36985"/>
    </row>
    <row r="36986" spans="47:47" x14ac:dyDescent="0.2">
      <c r="AU36986"/>
    </row>
    <row r="36987" spans="47:47" x14ac:dyDescent="0.2">
      <c r="AU36987"/>
    </row>
    <row r="36988" spans="47:47" x14ac:dyDescent="0.2">
      <c r="AU36988"/>
    </row>
    <row r="36989" spans="47:47" x14ac:dyDescent="0.2">
      <c r="AU36989"/>
    </row>
    <row r="36990" spans="47:47" x14ac:dyDescent="0.2">
      <c r="AU36990"/>
    </row>
    <row r="36991" spans="47:47" x14ac:dyDescent="0.2">
      <c r="AU36991"/>
    </row>
    <row r="36992" spans="47:47" x14ac:dyDescent="0.2">
      <c r="AU36992"/>
    </row>
    <row r="36993" spans="47:47" x14ac:dyDescent="0.2">
      <c r="AU36993"/>
    </row>
    <row r="36994" spans="47:47" x14ac:dyDescent="0.2">
      <c r="AU36994"/>
    </row>
    <row r="36995" spans="47:47" x14ac:dyDescent="0.2">
      <c r="AU36995"/>
    </row>
    <row r="36996" spans="47:47" x14ac:dyDescent="0.2">
      <c r="AU36996"/>
    </row>
    <row r="36997" spans="47:47" x14ac:dyDescent="0.2">
      <c r="AU36997"/>
    </row>
    <row r="36998" spans="47:47" x14ac:dyDescent="0.2">
      <c r="AU36998"/>
    </row>
    <row r="36999" spans="47:47" x14ac:dyDescent="0.2">
      <c r="AU36999"/>
    </row>
    <row r="37000" spans="47:47" x14ac:dyDescent="0.2">
      <c r="AU37000"/>
    </row>
    <row r="37001" spans="47:47" x14ac:dyDescent="0.2">
      <c r="AU37001"/>
    </row>
    <row r="37002" spans="47:47" x14ac:dyDescent="0.2">
      <c r="AU37002"/>
    </row>
    <row r="37003" spans="47:47" x14ac:dyDescent="0.2">
      <c r="AU37003"/>
    </row>
    <row r="37004" spans="47:47" x14ac:dyDescent="0.2">
      <c r="AU37004"/>
    </row>
    <row r="37005" spans="47:47" x14ac:dyDescent="0.2">
      <c r="AU37005"/>
    </row>
    <row r="37006" spans="47:47" x14ac:dyDescent="0.2">
      <c r="AU37006"/>
    </row>
    <row r="37007" spans="47:47" x14ac:dyDescent="0.2">
      <c r="AU37007"/>
    </row>
    <row r="37008" spans="47:47" x14ac:dyDescent="0.2">
      <c r="AU37008"/>
    </row>
    <row r="37009" spans="47:47" x14ac:dyDescent="0.2">
      <c r="AU37009"/>
    </row>
    <row r="37010" spans="47:47" x14ac:dyDescent="0.2">
      <c r="AU37010"/>
    </row>
    <row r="37011" spans="47:47" x14ac:dyDescent="0.2">
      <c r="AU37011"/>
    </row>
    <row r="37012" spans="47:47" x14ac:dyDescent="0.2">
      <c r="AU37012"/>
    </row>
    <row r="37013" spans="47:47" x14ac:dyDescent="0.2">
      <c r="AU37013"/>
    </row>
    <row r="37014" spans="47:47" x14ac:dyDescent="0.2">
      <c r="AU37014"/>
    </row>
    <row r="37015" spans="47:47" x14ac:dyDescent="0.2">
      <c r="AU37015"/>
    </row>
    <row r="37016" spans="47:47" x14ac:dyDescent="0.2">
      <c r="AU37016"/>
    </row>
    <row r="37017" spans="47:47" x14ac:dyDescent="0.2">
      <c r="AU37017"/>
    </row>
    <row r="37018" spans="47:47" x14ac:dyDescent="0.2">
      <c r="AU37018"/>
    </row>
    <row r="37019" spans="47:47" x14ac:dyDescent="0.2">
      <c r="AU37019"/>
    </row>
    <row r="37020" spans="47:47" x14ac:dyDescent="0.2">
      <c r="AU37020"/>
    </row>
    <row r="37021" spans="47:47" x14ac:dyDescent="0.2">
      <c r="AU37021"/>
    </row>
    <row r="37022" spans="47:47" x14ac:dyDescent="0.2">
      <c r="AU37022"/>
    </row>
    <row r="37023" spans="47:47" x14ac:dyDescent="0.2">
      <c r="AU37023"/>
    </row>
    <row r="37024" spans="47:47" x14ac:dyDescent="0.2">
      <c r="AU37024"/>
    </row>
    <row r="37025" spans="47:47" x14ac:dyDescent="0.2">
      <c r="AU37025"/>
    </row>
    <row r="37026" spans="47:47" x14ac:dyDescent="0.2">
      <c r="AU37026"/>
    </row>
    <row r="37027" spans="47:47" x14ac:dyDescent="0.2">
      <c r="AU37027"/>
    </row>
    <row r="37028" spans="47:47" x14ac:dyDescent="0.2">
      <c r="AU37028"/>
    </row>
    <row r="37029" spans="47:47" x14ac:dyDescent="0.2">
      <c r="AU37029"/>
    </row>
    <row r="37030" spans="47:47" x14ac:dyDescent="0.2">
      <c r="AU37030"/>
    </row>
    <row r="37031" spans="47:47" x14ac:dyDescent="0.2">
      <c r="AU37031"/>
    </row>
    <row r="37032" spans="47:47" x14ac:dyDescent="0.2">
      <c r="AU37032"/>
    </row>
    <row r="37033" spans="47:47" x14ac:dyDescent="0.2">
      <c r="AU37033"/>
    </row>
    <row r="37034" spans="47:47" x14ac:dyDescent="0.2">
      <c r="AU37034"/>
    </row>
    <row r="37035" spans="47:47" x14ac:dyDescent="0.2">
      <c r="AU37035"/>
    </row>
    <row r="37036" spans="47:47" x14ac:dyDescent="0.2">
      <c r="AU37036"/>
    </row>
    <row r="37037" spans="47:47" x14ac:dyDescent="0.2">
      <c r="AU37037"/>
    </row>
    <row r="37038" spans="47:47" x14ac:dyDescent="0.2">
      <c r="AU37038"/>
    </row>
    <row r="37039" spans="47:47" x14ac:dyDescent="0.2">
      <c r="AU37039"/>
    </row>
    <row r="37040" spans="47:47" x14ac:dyDescent="0.2">
      <c r="AU37040"/>
    </row>
    <row r="37041" spans="47:47" x14ac:dyDescent="0.2">
      <c r="AU37041"/>
    </row>
    <row r="37042" spans="47:47" x14ac:dyDescent="0.2">
      <c r="AU37042"/>
    </row>
    <row r="37043" spans="47:47" x14ac:dyDescent="0.2">
      <c r="AU37043"/>
    </row>
    <row r="37044" spans="47:47" x14ac:dyDescent="0.2">
      <c r="AU37044"/>
    </row>
    <row r="37045" spans="47:47" x14ac:dyDescent="0.2">
      <c r="AU37045"/>
    </row>
    <row r="37046" spans="47:47" x14ac:dyDescent="0.2">
      <c r="AU37046"/>
    </row>
    <row r="37047" spans="47:47" x14ac:dyDescent="0.2">
      <c r="AU37047"/>
    </row>
    <row r="37048" spans="47:47" x14ac:dyDescent="0.2">
      <c r="AU37048"/>
    </row>
    <row r="37049" spans="47:47" x14ac:dyDescent="0.2">
      <c r="AU37049"/>
    </row>
    <row r="37050" spans="47:47" x14ac:dyDescent="0.2">
      <c r="AU37050"/>
    </row>
    <row r="37051" spans="47:47" x14ac:dyDescent="0.2">
      <c r="AU37051"/>
    </row>
    <row r="37052" spans="47:47" x14ac:dyDescent="0.2">
      <c r="AU37052"/>
    </row>
    <row r="37053" spans="47:47" x14ac:dyDescent="0.2">
      <c r="AU37053"/>
    </row>
    <row r="37054" spans="47:47" x14ac:dyDescent="0.2">
      <c r="AU37054"/>
    </row>
    <row r="37055" spans="47:47" x14ac:dyDescent="0.2">
      <c r="AU37055"/>
    </row>
    <row r="37056" spans="47:47" x14ac:dyDescent="0.2">
      <c r="AU37056"/>
    </row>
    <row r="37057" spans="47:47" x14ac:dyDescent="0.2">
      <c r="AU37057"/>
    </row>
    <row r="37058" spans="47:47" x14ac:dyDescent="0.2">
      <c r="AU37058"/>
    </row>
    <row r="37059" spans="47:47" x14ac:dyDescent="0.2">
      <c r="AU37059"/>
    </row>
    <row r="37060" spans="47:47" x14ac:dyDescent="0.2">
      <c r="AU37060"/>
    </row>
    <row r="37061" spans="47:47" x14ac:dyDescent="0.2">
      <c r="AU37061"/>
    </row>
    <row r="37062" spans="47:47" x14ac:dyDescent="0.2">
      <c r="AU37062"/>
    </row>
    <row r="37063" spans="47:47" x14ac:dyDescent="0.2">
      <c r="AU37063"/>
    </row>
    <row r="37064" spans="47:47" x14ac:dyDescent="0.2">
      <c r="AU37064"/>
    </row>
    <row r="37065" spans="47:47" x14ac:dyDescent="0.2">
      <c r="AU37065"/>
    </row>
    <row r="37066" spans="47:47" x14ac:dyDescent="0.2">
      <c r="AU37066"/>
    </row>
    <row r="37067" spans="47:47" x14ac:dyDescent="0.2">
      <c r="AU37067"/>
    </row>
    <row r="37068" spans="47:47" x14ac:dyDescent="0.2">
      <c r="AU37068"/>
    </row>
    <row r="37069" spans="47:47" x14ac:dyDescent="0.2">
      <c r="AU37069"/>
    </row>
    <row r="37070" spans="47:47" x14ac:dyDescent="0.2">
      <c r="AU37070"/>
    </row>
    <row r="37071" spans="47:47" x14ac:dyDescent="0.2">
      <c r="AU37071"/>
    </row>
    <row r="37072" spans="47:47" x14ac:dyDescent="0.2">
      <c r="AU37072"/>
    </row>
    <row r="37073" spans="47:47" x14ac:dyDescent="0.2">
      <c r="AU37073"/>
    </row>
    <row r="37074" spans="47:47" x14ac:dyDescent="0.2">
      <c r="AU37074"/>
    </row>
    <row r="37075" spans="47:47" x14ac:dyDescent="0.2">
      <c r="AU37075"/>
    </row>
    <row r="37076" spans="47:47" x14ac:dyDescent="0.2">
      <c r="AU37076"/>
    </row>
    <row r="37077" spans="47:47" x14ac:dyDescent="0.2">
      <c r="AU37077"/>
    </row>
    <row r="37078" spans="47:47" x14ac:dyDescent="0.2">
      <c r="AU37078"/>
    </row>
    <row r="37079" spans="47:47" x14ac:dyDescent="0.2">
      <c r="AU37079"/>
    </row>
    <row r="37080" spans="47:47" x14ac:dyDescent="0.2">
      <c r="AU37080"/>
    </row>
    <row r="37081" spans="47:47" x14ac:dyDescent="0.2">
      <c r="AU37081"/>
    </row>
    <row r="37082" spans="47:47" x14ac:dyDescent="0.2">
      <c r="AU37082"/>
    </row>
    <row r="37083" spans="47:47" x14ac:dyDescent="0.2">
      <c r="AU37083"/>
    </row>
    <row r="37084" spans="47:47" x14ac:dyDescent="0.2">
      <c r="AU37084"/>
    </row>
    <row r="37085" spans="47:47" x14ac:dyDescent="0.2">
      <c r="AU37085"/>
    </row>
    <row r="37086" spans="47:47" x14ac:dyDescent="0.2">
      <c r="AU37086"/>
    </row>
    <row r="37087" spans="47:47" x14ac:dyDescent="0.2">
      <c r="AU37087"/>
    </row>
    <row r="37088" spans="47:47" x14ac:dyDescent="0.2">
      <c r="AU37088"/>
    </row>
    <row r="37089" spans="47:47" x14ac:dyDescent="0.2">
      <c r="AU37089"/>
    </row>
    <row r="37090" spans="47:47" x14ac:dyDescent="0.2">
      <c r="AU37090"/>
    </row>
    <row r="37091" spans="47:47" x14ac:dyDescent="0.2">
      <c r="AU37091"/>
    </row>
    <row r="37092" spans="47:47" x14ac:dyDescent="0.2">
      <c r="AU37092"/>
    </row>
    <row r="37093" spans="47:47" x14ac:dyDescent="0.2">
      <c r="AU37093"/>
    </row>
    <row r="37094" spans="47:47" x14ac:dyDescent="0.2">
      <c r="AU37094"/>
    </row>
    <row r="37095" spans="47:47" x14ac:dyDescent="0.2">
      <c r="AU37095"/>
    </row>
    <row r="37096" spans="47:47" x14ac:dyDescent="0.2">
      <c r="AU37096"/>
    </row>
    <row r="37097" spans="47:47" x14ac:dyDescent="0.2">
      <c r="AU37097"/>
    </row>
    <row r="37098" spans="47:47" x14ac:dyDescent="0.2">
      <c r="AU37098"/>
    </row>
    <row r="37099" spans="47:47" x14ac:dyDescent="0.2">
      <c r="AU37099"/>
    </row>
    <row r="37100" spans="47:47" x14ac:dyDescent="0.2">
      <c r="AU37100"/>
    </row>
    <row r="37101" spans="47:47" x14ac:dyDescent="0.2">
      <c r="AU37101"/>
    </row>
    <row r="37102" spans="47:47" x14ac:dyDescent="0.2">
      <c r="AU37102"/>
    </row>
    <row r="37103" spans="47:47" x14ac:dyDescent="0.2">
      <c r="AU37103"/>
    </row>
    <row r="37104" spans="47:47" x14ac:dyDescent="0.2">
      <c r="AU37104"/>
    </row>
    <row r="37105" spans="47:47" x14ac:dyDescent="0.2">
      <c r="AU37105"/>
    </row>
    <row r="37106" spans="47:47" x14ac:dyDescent="0.2">
      <c r="AU37106"/>
    </row>
    <row r="37107" spans="47:47" x14ac:dyDescent="0.2">
      <c r="AU37107"/>
    </row>
    <row r="37108" spans="47:47" x14ac:dyDescent="0.2">
      <c r="AU37108"/>
    </row>
    <row r="37109" spans="47:47" x14ac:dyDescent="0.2">
      <c r="AU37109"/>
    </row>
    <row r="37110" spans="47:47" x14ac:dyDescent="0.2">
      <c r="AU37110"/>
    </row>
    <row r="37111" spans="47:47" x14ac:dyDescent="0.2">
      <c r="AU37111"/>
    </row>
    <row r="37112" spans="47:47" x14ac:dyDescent="0.2">
      <c r="AU37112"/>
    </row>
    <row r="37113" spans="47:47" x14ac:dyDescent="0.2">
      <c r="AU37113"/>
    </row>
    <row r="37114" spans="47:47" x14ac:dyDescent="0.2">
      <c r="AU37114"/>
    </row>
    <row r="37115" spans="47:47" x14ac:dyDescent="0.2">
      <c r="AU37115"/>
    </row>
    <row r="37116" spans="47:47" x14ac:dyDescent="0.2">
      <c r="AU37116"/>
    </row>
    <row r="37117" spans="47:47" x14ac:dyDescent="0.2">
      <c r="AU37117"/>
    </row>
    <row r="37118" spans="47:47" x14ac:dyDescent="0.2">
      <c r="AU37118"/>
    </row>
    <row r="37119" spans="47:47" x14ac:dyDescent="0.2">
      <c r="AU37119"/>
    </row>
    <row r="37120" spans="47:47" x14ac:dyDescent="0.2">
      <c r="AU37120"/>
    </row>
    <row r="37121" spans="47:47" x14ac:dyDescent="0.2">
      <c r="AU37121"/>
    </row>
    <row r="37122" spans="47:47" x14ac:dyDescent="0.2">
      <c r="AU37122"/>
    </row>
    <row r="37123" spans="47:47" x14ac:dyDescent="0.2">
      <c r="AU37123"/>
    </row>
    <row r="37124" spans="47:47" x14ac:dyDescent="0.2">
      <c r="AU37124"/>
    </row>
    <row r="37125" spans="47:47" x14ac:dyDescent="0.2">
      <c r="AU37125"/>
    </row>
    <row r="37126" spans="47:47" x14ac:dyDescent="0.2">
      <c r="AU37126"/>
    </row>
    <row r="37127" spans="47:47" x14ac:dyDescent="0.2">
      <c r="AU37127"/>
    </row>
    <row r="37128" spans="47:47" x14ac:dyDescent="0.2">
      <c r="AU37128"/>
    </row>
    <row r="37129" spans="47:47" x14ac:dyDescent="0.2">
      <c r="AU37129"/>
    </row>
    <row r="37130" spans="47:47" x14ac:dyDescent="0.2">
      <c r="AU37130"/>
    </row>
    <row r="37131" spans="47:47" x14ac:dyDescent="0.2">
      <c r="AU37131"/>
    </row>
    <row r="37132" spans="47:47" x14ac:dyDescent="0.2">
      <c r="AU37132"/>
    </row>
    <row r="37133" spans="47:47" x14ac:dyDescent="0.2">
      <c r="AU37133"/>
    </row>
    <row r="37134" spans="47:47" x14ac:dyDescent="0.2">
      <c r="AU37134"/>
    </row>
    <row r="37135" spans="47:47" x14ac:dyDescent="0.2">
      <c r="AU37135"/>
    </row>
    <row r="37136" spans="47:47" x14ac:dyDescent="0.2">
      <c r="AU37136"/>
    </row>
    <row r="37137" spans="47:47" x14ac:dyDescent="0.2">
      <c r="AU37137"/>
    </row>
    <row r="37138" spans="47:47" x14ac:dyDescent="0.2">
      <c r="AU37138"/>
    </row>
    <row r="37139" spans="47:47" x14ac:dyDescent="0.2">
      <c r="AU37139"/>
    </row>
    <row r="37140" spans="47:47" x14ac:dyDescent="0.2">
      <c r="AU37140"/>
    </row>
    <row r="37141" spans="47:47" x14ac:dyDescent="0.2">
      <c r="AU37141"/>
    </row>
    <row r="37142" spans="47:47" x14ac:dyDescent="0.2">
      <c r="AU37142"/>
    </row>
    <row r="37143" spans="47:47" x14ac:dyDescent="0.2">
      <c r="AU37143"/>
    </row>
    <row r="37144" spans="47:47" x14ac:dyDescent="0.2">
      <c r="AU37144"/>
    </row>
    <row r="37145" spans="47:47" x14ac:dyDescent="0.2">
      <c r="AU37145"/>
    </row>
    <row r="37146" spans="47:47" x14ac:dyDescent="0.2">
      <c r="AU37146"/>
    </row>
    <row r="37147" spans="47:47" x14ac:dyDescent="0.2">
      <c r="AU37147"/>
    </row>
    <row r="37148" spans="47:47" x14ac:dyDescent="0.2">
      <c r="AU37148"/>
    </row>
    <row r="37149" spans="47:47" x14ac:dyDescent="0.2">
      <c r="AU37149"/>
    </row>
    <row r="37150" spans="47:47" x14ac:dyDescent="0.2">
      <c r="AU37150"/>
    </row>
    <row r="37151" spans="47:47" x14ac:dyDescent="0.2">
      <c r="AU37151"/>
    </row>
    <row r="37152" spans="47:47" x14ac:dyDescent="0.2">
      <c r="AU37152"/>
    </row>
    <row r="37153" spans="47:47" x14ac:dyDescent="0.2">
      <c r="AU37153"/>
    </row>
    <row r="37154" spans="47:47" x14ac:dyDescent="0.2">
      <c r="AU37154"/>
    </row>
    <row r="37155" spans="47:47" x14ac:dyDescent="0.2">
      <c r="AU37155"/>
    </row>
    <row r="37156" spans="47:47" x14ac:dyDescent="0.2">
      <c r="AU37156"/>
    </row>
    <row r="37157" spans="47:47" x14ac:dyDescent="0.2">
      <c r="AU37157"/>
    </row>
    <row r="37158" spans="47:47" x14ac:dyDescent="0.2">
      <c r="AU37158"/>
    </row>
    <row r="37159" spans="47:47" x14ac:dyDescent="0.2">
      <c r="AU37159"/>
    </row>
    <row r="37160" spans="47:47" x14ac:dyDescent="0.2">
      <c r="AU37160"/>
    </row>
    <row r="37161" spans="47:47" x14ac:dyDescent="0.2">
      <c r="AU37161"/>
    </row>
    <row r="37162" spans="47:47" x14ac:dyDescent="0.2">
      <c r="AU37162"/>
    </row>
    <row r="37163" spans="47:47" x14ac:dyDescent="0.2">
      <c r="AU37163"/>
    </row>
    <row r="37164" spans="47:47" x14ac:dyDescent="0.2">
      <c r="AU37164"/>
    </row>
    <row r="37165" spans="47:47" x14ac:dyDescent="0.2">
      <c r="AU37165"/>
    </row>
    <row r="37166" spans="47:47" x14ac:dyDescent="0.2">
      <c r="AU37166"/>
    </row>
    <row r="37167" spans="47:47" x14ac:dyDescent="0.2">
      <c r="AU37167"/>
    </row>
    <row r="37168" spans="47:47" x14ac:dyDescent="0.2">
      <c r="AU37168"/>
    </row>
    <row r="37169" spans="47:47" x14ac:dyDescent="0.2">
      <c r="AU37169"/>
    </row>
    <row r="37170" spans="47:47" x14ac:dyDescent="0.2">
      <c r="AU37170"/>
    </row>
    <row r="37171" spans="47:47" x14ac:dyDescent="0.2">
      <c r="AU37171"/>
    </row>
    <row r="37172" spans="47:47" x14ac:dyDescent="0.2">
      <c r="AU37172"/>
    </row>
    <row r="37173" spans="47:47" x14ac:dyDescent="0.2">
      <c r="AU37173"/>
    </row>
    <row r="37174" spans="47:47" x14ac:dyDescent="0.2">
      <c r="AU37174"/>
    </row>
    <row r="37175" spans="47:47" x14ac:dyDescent="0.2">
      <c r="AU37175"/>
    </row>
    <row r="37176" spans="47:47" x14ac:dyDescent="0.2">
      <c r="AU37176"/>
    </row>
    <row r="37177" spans="47:47" x14ac:dyDescent="0.2">
      <c r="AU37177"/>
    </row>
    <row r="37178" spans="47:47" x14ac:dyDescent="0.2">
      <c r="AU37178"/>
    </row>
    <row r="37179" spans="47:47" x14ac:dyDescent="0.2">
      <c r="AU37179"/>
    </row>
    <row r="37180" spans="47:47" x14ac:dyDescent="0.2">
      <c r="AU37180"/>
    </row>
    <row r="37181" spans="47:47" x14ac:dyDescent="0.2">
      <c r="AU37181"/>
    </row>
    <row r="37182" spans="47:47" x14ac:dyDescent="0.2">
      <c r="AU37182"/>
    </row>
    <row r="37183" spans="47:47" x14ac:dyDescent="0.2">
      <c r="AU37183"/>
    </row>
    <row r="37184" spans="47:47" x14ac:dyDescent="0.2">
      <c r="AU37184"/>
    </row>
    <row r="37185" spans="47:47" x14ac:dyDescent="0.2">
      <c r="AU37185"/>
    </row>
    <row r="37186" spans="47:47" x14ac:dyDescent="0.2">
      <c r="AU37186"/>
    </row>
    <row r="37187" spans="47:47" x14ac:dyDescent="0.2">
      <c r="AU37187"/>
    </row>
    <row r="37188" spans="47:47" x14ac:dyDescent="0.2">
      <c r="AU37188"/>
    </row>
    <row r="37189" spans="47:47" x14ac:dyDescent="0.2">
      <c r="AU37189"/>
    </row>
    <row r="37190" spans="47:47" x14ac:dyDescent="0.2">
      <c r="AU37190"/>
    </row>
    <row r="37191" spans="47:47" x14ac:dyDescent="0.2">
      <c r="AU37191"/>
    </row>
    <row r="37192" spans="47:47" x14ac:dyDescent="0.2">
      <c r="AU37192"/>
    </row>
    <row r="37193" spans="47:47" x14ac:dyDescent="0.2">
      <c r="AU37193"/>
    </row>
    <row r="37194" spans="47:47" x14ac:dyDescent="0.2">
      <c r="AU37194"/>
    </row>
    <row r="37195" spans="47:47" x14ac:dyDescent="0.2">
      <c r="AU37195"/>
    </row>
    <row r="37196" spans="47:47" x14ac:dyDescent="0.2">
      <c r="AU37196"/>
    </row>
    <row r="37197" spans="47:47" x14ac:dyDescent="0.2">
      <c r="AU37197"/>
    </row>
    <row r="37198" spans="47:47" x14ac:dyDescent="0.2">
      <c r="AU37198"/>
    </row>
    <row r="37199" spans="47:47" x14ac:dyDescent="0.2">
      <c r="AU37199"/>
    </row>
    <row r="37200" spans="47:47" x14ac:dyDescent="0.2">
      <c r="AU37200"/>
    </row>
    <row r="37201" spans="47:47" x14ac:dyDescent="0.2">
      <c r="AU37201"/>
    </row>
    <row r="37202" spans="47:47" x14ac:dyDescent="0.2">
      <c r="AU37202"/>
    </row>
    <row r="37203" spans="47:47" x14ac:dyDescent="0.2">
      <c r="AU37203"/>
    </row>
    <row r="37204" spans="47:47" x14ac:dyDescent="0.2">
      <c r="AU37204"/>
    </row>
    <row r="37205" spans="47:47" x14ac:dyDescent="0.2">
      <c r="AU37205"/>
    </row>
    <row r="37206" spans="47:47" x14ac:dyDescent="0.2">
      <c r="AU37206"/>
    </row>
    <row r="37207" spans="47:47" x14ac:dyDescent="0.2">
      <c r="AU37207"/>
    </row>
    <row r="37208" spans="47:47" x14ac:dyDescent="0.2">
      <c r="AU37208"/>
    </row>
    <row r="37209" spans="47:47" x14ac:dyDescent="0.2">
      <c r="AU37209"/>
    </row>
    <row r="37210" spans="47:47" x14ac:dyDescent="0.2">
      <c r="AU37210"/>
    </row>
    <row r="37211" spans="47:47" x14ac:dyDescent="0.2">
      <c r="AU37211"/>
    </row>
    <row r="37212" spans="47:47" x14ac:dyDescent="0.2">
      <c r="AU37212"/>
    </row>
    <row r="37213" spans="47:47" x14ac:dyDescent="0.2">
      <c r="AU37213"/>
    </row>
    <row r="37214" spans="47:47" x14ac:dyDescent="0.2">
      <c r="AU37214"/>
    </row>
    <row r="37215" spans="47:47" x14ac:dyDescent="0.2">
      <c r="AU37215"/>
    </row>
    <row r="37216" spans="47:47" x14ac:dyDescent="0.2">
      <c r="AU37216"/>
    </row>
    <row r="37217" spans="47:47" x14ac:dyDescent="0.2">
      <c r="AU37217"/>
    </row>
    <row r="37218" spans="47:47" x14ac:dyDescent="0.2">
      <c r="AU37218"/>
    </row>
    <row r="37219" spans="47:47" x14ac:dyDescent="0.2">
      <c r="AU37219"/>
    </row>
    <row r="37220" spans="47:47" x14ac:dyDescent="0.2">
      <c r="AU37220"/>
    </row>
    <row r="37221" spans="47:47" x14ac:dyDescent="0.2">
      <c r="AU37221"/>
    </row>
    <row r="37222" spans="47:47" x14ac:dyDescent="0.2">
      <c r="AU37222"/>
    </row>
    <row r="37223" spans="47:47" x14ac:dyDescent="0.2">
      <c r="AU37223"/>
    </row>
    <row r="37224" spans="47:47" x14ac:dyDescent="0.2">
      <c r="AU37224"/>
    </row>
    <row r="37225" spans="47:47" x14ac:dyDescent="0.2">
      <c r="AU37225"/>
    </row>
    <row r="37226" spans="47:47" x14ac:dyDescent="0.2">
      <c r="AU37226"/>
    </row>
    <row r="37227" spans="47:47" x14ac:dyDescent="0.2">
      <c r="AU37227"/>
    </row>
    <row r="37228" spans="47:47" x14ac:dyDescent="0.2">
      <c r="AU37228"/>
    </row>
    <row r="37229" spans="47:47" x14ac:dyDescent="0.2">
      <c r="AU37229"/>
    </row>
    <row r="37230" spans="47:47" x14ac:dyDescent="0.2">
      <c r="AU37230"/>
    </row>
    <row r="37231" spans="47:47" x14ac:dyDescent="0.2">
      <c r="AU37231"/>
    </row>
    <row r="37232" spans="47:47" x14ac:dyDescent="0.2">
      <c r="AU37232"/>
    </row>
    <row r="37233" spans="47:47" x14ac:dyDescent="0.2">
      <c r="AU37233"/>
    </row>
    <row r="37234" spans="47:47" x14ac:dyDescent="0.2">
      <c r="AU37234"/>
    </row>
    <row r="37235" spans="47:47" x14ac:dyDescent="0.2">
      <c r="AU37235"/>
    </row>
    <row r="37236" spans="47:47" x14ac:dyDescent="0.2">
      <c r="AU37236"/>
    </row>
    <row r="37237" spans="47:47" x14ac:dyDescent="0.2">
      <c r="AU37237"/>
    </row>
    <row r="37238" spans="47:47" x14ac:dyDescent="0.2">
      <c r="AU37238"/>
    </row>
    <row r="37239" spans="47:47" x14ac:dyDescent="0.2">
      <c r="AU37239"/>
    </row>
    <row r="37240" spans="47:47" x14ac:dyDescent="0.2">
      <c r="AU37240"/>
    </row>
    <row r="37241" spans="47:47" x14ac:dyDescent="0.2">
      <c r="AU37241"/>
    </row>
    <row r="37242" spans="47:47" x14ac:dyDescent="0.2">
      <c r="AU37242"/>
    </row>
    <row r="37243" spans="47:47" x14ac:dyDescent="0.2">
      <c r="AU37243"/>
    </row>
    <row r="37244" spans="47:47" x14ac:dyDescent="0.2">
      <c r="AU37244"/>
    </row>
    <row r="37245" spans="47:47" x14ac:dyDescent="0.2">
      <c r="AU37245"/>
    </row>
    <row r="37246" spans="47:47" x14ac:dyDescent="0.2">
      <c r="AU37246"/>
    </row>
    <row r="37247" spans="47:47" x14ac:dyDescent="0.2">
      <c r="AU37247"/>
    </row>
    <row r="37248" spans="47:47" x14ac:dyDescent="0.2">
      <c r="AU37248"/>
    </row>
    <row r="37249" spans="47:47" x14ac:dyDescent="0.2">
      <c r="AU37249"/>
    </row>
    <row r="37250" spans="47:47" x14ac:dyDescent="0.2">
      <c r="AU37250"/>
    </row>
    <row r="37251" spans="47:47" x14ac:dyDescent="0.2">
      <c r="AU37251"/>
    </row>
    <row r="37252" spans="47:47" x14ac:dyDescent="0.2">
      <c r="AU37252"/>
    </row>
    <row r="37253" spans="47:47" x14ac:dyDescent="0.2">
      <c r="AU37253"/>
    </row>
    <row r="37254" spans="47:47" x14ac:dyDescent="0.2">
      <c r="AU37254"/>
    </row>
    <row r="37255" spans="47:47" x14ac:dyDescent="0.2">
      <c r="AU37255"/>
    </row>
    <row r="37256" spans="47:47" x14ac:dyDescent="0.2">
      <c r="AU37256"/>
    </row>
    <row r="37257" spans="47:47" x14ac:dyDescent="0.2">
      <c r="AU37257"/>
    </row>
    <row r="37258" spans="47:47" x14ac:dyDescent="0.2">
      <c r="AU37258"/>
    </row>
    <row r="37259" spans="47:47" x14ac:dyDescent="0.2">
      <c r="AU37259"/>
    </row>
    <row r="37260" spans="47:47" x14ac:dyDescent="0.2">
      <c r="AU37260"/>
    </row>
    <row r="37261" spans="47:47" x14ac:dyDescent="0.2">
      <c r="AU37261"/>
    </row>
    <row r="37262" spans="47:47" x14ac:dyDescent="0.2">
      <c r="AU37262"/>
    </row>
    <row r="37263" spans="47:47" x14ac:dyDescent="0.2">
      <c r="AU37263"/>
    </row>
    <row r="37264" spans="47:47" x14ac:dyDescent="0.2">
      <c r="AU37264"/>
    </row>
    <row r="37265" spans="47:47" x14ac:dyDescent="0.2">
      <c r="AU37265"/>
    </row>
    <row r="37266" spans="47:47" x14ac:dyDescent="0.2">
      <c r="AU37266"/>
    </row>
    <row r="37267" spans="47:47" x14ac:dyDescent="0.2">
      <c r="AU37267"/>
    </row>
    <row r="37268" spans="47:47" x14ac:dyDescent="0.2">
      <c r="AU37268"/>
    </row>
    <row r="37269" spans="47:47" x14ac:dyDescent="0.2">
      <c r="AU37269"/>
    </row>
    <row r="37270" spans="47:47" x14ac:dyDescent="0.2">
      <c r="AU37270"/>
    </row>
    <row r="37271" spans="47:47" x14ac:dyDescent="0.2">
      <c r="AU37271"/>
    </row>
    <row r="37272" spans="47:47" x14ac:dyDescent="0.2">
      <c r="AU37272"/>
    </row>
    <row r="37273" spans="47:47" x14ac:dyDescent="0.2">
      <c r="AU37273"/>
    </row>
    <row r="37274" spans="47:47" x14ac:dyDescent="0.2">
      <c r="AU37274"/>
    </row>
    <row r="37275" spans="47:47" x14ac:dyDescent="0.2">
      <c r="AU37275"/>
    </row>
    <row r="37276" spans="47:47" x14ac:dyDescent="0.2">
      <c r="AU37276"/>
    </row>
    <row r="37277" spans="47:47" x14ac:dyDescent="0.2">
      <c r="AU37277"/>
    </row>
    <row r="37278" spans="47:47" x14ac:dyDescent="0.2">
      <c r="AU37278"/>
    </row>
    <row r="37279" spans="47:47" x14ac:dyDescent="0.2">
      <c r="AU37279"/>
    </row>
    <row r="37280" spans="47:47" x14ac:dyDescent="0.2">
      <c r="AU37280"/>
    </row>
    <row r="37281" spans="47:47" x14ac:dyDescent="0.2">
      <c r="AU37281"/>
    </row>
    <row r="37282" spans="47:47" x14ac:dyDescent="0.2">
      <c r="AU37282"/>
    </row>
    <row r="37283" spans="47:47" x14ac:dyDescent="0.2">
      <c r="AU37283"/>
    </row>
    <row r="37284" spans="47:47" x14ac:dyDescent="0.2">
      <c r="AU37284"/>
    </row>
    <row r="37285" spans="47:47" x14ac:dyDescent="0.2">
      <c r="AU37285"/>
    </row>
    <row r="37286" spans="47:47" x14ac:dyDescent="0.2">
      <c r="AU37286"/>
    </row>
    <row r="37287" spans="47:47" x14ac:dyDescent="0.2">
      <c r="AU37287"/>
    </row>
    <row r="37288" spans="47:47" x14ac:dyDescent="0.2">
      <c r="AU37288"/>
    </row>
    <row r="37289" spans="47:47" x14ac:dyDescent="0.2">
      <c r="AU37289"/>
    </row>
    <row r="37290" spans="47:47" x14ac:dyDescent="0.2">
      <c r="AU37290"/>
    </row>
    <row r="37291" spans="47:47" x14ac:dyDescent="0.2">
      <c r="AU37291"/>
    </row>
    <row r="37292" spans="47:47" x14ac:dyDescent="0.2">
      <c r="AU37292"/>
    </row>
    <row r="37293" spans="47:47" x14ac:dyDescent="0.2">
      <c r="AU37293"/>
    </row>
    <row r="37294" spans="47:47" x14ac:dyDescent="0.2">
      <c r="AU37294"/>
    </row>
    <row r="37295" spans="47:47" x14ac:dyDescent="0.2">
      <c r="AU37295"/>
    </row>
    <row r="37296" spans="47:47" x14ac:dyDescent="0.2">
      <c r="AU37296"/>
    </row>
    <row r="37297" spans="47:47" x14ac:dyDescent="0.2">
      <c r="AU37297"/>
    </row>
    <row r="37298" spans="47:47" x14ac:dyDescent="0.2">
      <c r="AU37298"/>
    </row>
    <row r="37299" spans="47:47" x14ac:dyDescent="0.2">
      <c r="AU37299"/>
    </row>
    <row r="37300" spans="47:47" x14ac:dyDescent="0.2">
      <c r="AU37300"/>
    </row>
    <row r="37301" spans="47:47" x14ac:dyDescent="0.2">
      <c r="AU37301"/>
    </row>
    <row r="37302" spans="47:47" x14ac:dyDescent="0.2">
      <c r="AU37302"/>
    </row>
    <row r="37303" spans="47:47" x14ac:dyDescent="0.2">
      <c r="AU37303"/>
    </row>
    <row r="37304" spans="47:47" x14ac:dyDescent="0.2">
      <c r="AU37304"/>
    </row>
    <row r="37305" spans="47:47" x14ac:dyDescent="0.2">
      <c r="AU37305"/>
    </row>
    <row r="37306" spans="47:47" x14ac:dyDescent="0.2">
      <c r="AU37306"/>
    </row>
    <row r="37307" spans="47:47" x14ac:dyDescent="0.2">
      <c r="AU37307"/>
    </row>
    <row r="37308" spans="47:47" x14ac:dyDescent="0.2">
      <c r="AU37308"/>
    </row>
    <row r="37309" spans="47:47" x14ac:dyDescent="0.2">
      <c r="AU37309"/>
    </row>
    <row r="37310" spans="47:47" x14ac:dyDescent="0.2">
      <c r="AU37310"/>
    </row>
    <row r="37311" spans="47:47" x14ac:dyDescent="0.2">
      <c r="AU37311"/>
    </row>
    <row r="37312" spans="47:47" x14ac:dyDescent="0.2">
      <c r="AU37312"/>
    </row>
    <row r="37313" spans="47:47" x14ac:dyDescent="0.2">
      <c r="AU37313"/>
    </row>
    <row r="37314" spans="47:47" x14ac:dyDescent="0.2">
      <c r="AU37314"/>
    </row>
    <row r="37315" spans="47:47" x14ac:dyDescent="0.2">
      <c r="AU37315"/>
    </row>
    <row r="37316" spans="47:47" x14ac:dyDescent="0.2">
      <c r="AU37316"/>
    </row>
    <row r="37317" spans="47:47" x14ac:dyDescent="0.2">
      <c r="AU37317"/>
    </row>
    <row r="37318" spans="47:47" x14ac:dyDescent="0.2">
      <c r="AU37318"/>
    </row>
    <row r="37319" spans="47:47" x14ac:dyDescent="0.2">
      <c r="AU37319"/>
    </row>
    <row r="37320" spans="47:47" x14ac:dyDescent="0.2">
      <c r="AU37320"/>
    </row>
    <row r="37321" spans="47:47" x14ac:dyDescent="0.2">
      <c r="AU37321"/>
    </row>
    <row r="37322" spans="47:47" x14ac:dyDescent="0.2">
      <c r="AU37322"/>
    </row>
    <row r="37323" spans="47:47" x14ac:dyDescent="0.2">
      <c r="AU37323"/>
    </row>
    <row r="37324" spans="47:47" x14ac:dyDescent="0.2">
      <c r="AU37324"/>
    </row>
    <row r="37325" spans="47:47" x14ac:dyDescent="0.2">
      <c r="AU37325"/>
    </row>
    <row r="37326" spans="47:47" x14ac:dyDescent="0.2">
      <c r="AU37326"/>
    </row>
    <row r="37327" spans="47:47" x14ac:dyDescent="0.2">
      <c r="AU37327"/>
    </row>
    <row r="37328" spans="47:47" x14ac:dyDescent="0.2">
      <c r="AU37328"/>
    </row>
    <row r="37329" spans="47:47" x14ac:dyDescent="0.2">
      <c r="AU37329"/>
    </row>
    <row r="37330" spans="47:47" x14ac:dyDescent="0.2">
      <c r="AU37330"/>
    </row>
    <row r="37331" spans="47:47" x14ac:dyDescent="0.2">
      <c r="AU37331"/>
    </row>
    <row r="37332" spans="47:47" x14ac:dyDescent="0.2">
      <c r="AU37332"/>
    </row>
    <row r="37333" spans="47:47" x14ac:dyDescent="0.2">
      <c r="AU37333"/>
    </row>
    <row r="37334" spans="47:47" x14ac:dyDescent="0.2">
      <c r="AU37334"/>
    </row>
    <row r="37335" spans="47:47" x14ac:dyDescent="0.2">
      <c r="AU37335"/>
    </row>
    <row r="37336" spans="47:47" x14ac:dyDescent="0.2">
      <c r="AU37336"/>
    </row>
    <row r="37337" spans="47:47" x14ac:dyDescent="0.2">
      <c r="AU37337"/>
    </row>
    <row r="37338" spans="47:47" x14ac:dyDescent="0.2">
      <c r="AU37338"/>
    </row>
    <row r="37339" spans="47:47" x14ac:dyDescent="0.2">
      <c r="AU37339"/>
    </row>
    <row r="37340" spans="47:47" x14ac:dyDescent="0.2">
      <c r="AU37340"/>
    </row>
    <row r="37341" spans="47:47" x14ac:dyDescent="0.2">
      <c r="AU37341"/>
    </row>
    <row r="37342" spans="47:47" x14ac:dyDescent="0.2">
      <c r="AU37342"/>
    </row>
    <row r="37343" spans="47:47" x14ac:dyDescent="0.2">
      <c r="AU37343"/>
    </row>
    <row r="37344" spans="47:47" x14ac:dyDescent="0.2">
      <c r="AU37344"/>
    </row>
    <row r="37345" spans="47:47" x14ac:dyDescent="0.2">
      <c r="AU37345"/>
    </row>
    <row r="37346" spans="47:47" x14ac:dyDescent="0.2">
      <c r="AU37346"/>
    </row>
    <row r="37347" spans="47:47" x14ac:dyDescent="0.2">
      <c r="AU37347"/>
    </row>
    <row r="37348" spans="47:47" x14ac:dyDescent="0.2">
      <c r="AU37348"/>
    </row>
    <row r="37349" spans="47:47" x14ac:dyDescent="0.2">
      <c r="AU37349"/>
    </row>
    <row r="37350" spans="47:47" x14ac:dyDescent="0.2">
      <c r="AU37350"/>
    </row>
    <row r="37351" spans="47:47" x14ac:dyDescent="0.2">
      <c r="AU37351"/>
    </row>
    <row r="37352" spans="47:47" x14ac:dyDescent="0.2">
      <c r="AU37352"/>
    </row>
    <row r="37353" spans="47:47" x14ac:dyDescent="0.2">
      <c r="AU37353"/>
    </row>
    <row r="37354" spans="47:47" x14ac:dyDescent="0.2">
      <c r="AU37354"/>
    </row>
    <row r="37355" spans="47:47" x14ac:dyDescent="0.2">
      <c r="AU37355"/>
    </row>
    <row r="37356" spans="47:47" x14ac:dyDescent="0.2">
      <c r="AU37356"/>
    </row>
    <row r="37357" spans="47:47" x14ac:dyDescent="0.2">
      <c r="AU37357"/>
    </row>
    <row r="37358" spans="47:47" x14ac:dyDescent="0.2">
      <c r="AU37358"/>
    </row>
    <row r="37359" spans="47:47" x14ac:dyDescent="0.2">
      <c r="AU37359"/>
    </row>
    <row r="37360" spans="47:47" x14ac:dyDescent="0.2">
      <c r="AU37360"/>
    </row>
    <row r="37361" spans="47:47" x14ac:dyDescent="0.2">
      <c r="AU37361"/>
    </row>
    <row r="37362" spans="47:47" x14ac:dyDescent="0.2">
      <c r="AU37362"/>
    </row>
    <row r="37363" spans="47:47" x14ac:dyDescent="0.2">
      <c r="AU37363"/>
    </row>
    <row r="37364" spans="47:47" x14ac:dyDescent="0.2">
      <c r="AU37364"/>
    </row>
    <row r="37365" spans="47:47" x14ac:dyDescent="0.2">
      <c r="AU37365"/>
    </row>
    <row r="37366" spans="47:47" x14ac:dyDescent="0.2">
      <c r="AU37366"/>
    </row>
    <row r="37367" spans="47:47" x14ac:dyDescent="0.2">
      <c r="AU37367"/>
    </row>
    <row r="37368" spans="47:47" x14ac:dyDescent="0.2">
      <c r="AU37368"/>
    </row>
    <row r="37369" spans="47:47" x14ac:dyDescent="0.2">
      <c r="AU37369"/>
    </row>
    <row r="37370" spans="47:47" x14ac:dyDescent="0.2">
      <c r="AU37370"/>
    </row>
    <row r="37371" spans="47:47" x14ac:dyDescent="0.2">
      <c r="AU37371"/>
    </row>
    <row r="37372" spans="47:47" x14ac:dyDescent="0.2">
      <c r="AU37372"/>
    </row>
    <row r="37373" spans="47:47" x14ac:dyDescent="0.2">
      <c r="AU37373"/>
    </row>
    <row r="37374" spans="47:47" x14ac:dyDescent="0.2">
      <c r="AU37374"/>
    </row>
    <row r="37375" spans="47:47" x14ac:dyDescent="0.2">
      <c r="AU37375"/>
    </row>
    <row r="37376" spans="47:47" x14ac:dyDescent="0.2">
      <c r="AU37376"/>
    </row>
    <row r="37377" spans="47:47" x14ac:dyDescent="0.2">
      <c r="AU37377"/>
    </row>
    <row r="37378" spans="47:47" x14ac:dyDescent="0.2">
      <c r="AU37378"/>
    </row>
    <row r="37379" spans="47:47" x14ac:dyDescent="0.2">
      <c r="AU37379"/>
    </row>
    <row r="37380" spans="47:47" x14ac:dyDescent="0.2">
      <c r="AU37380"/>
    </row>
    <row r="37381" spans="47:47" x14ac:dyDescent="0.2">
      <c r="AU37381"/>
    </row>
    <row r="37382" spans="47:47" x14ac:dyDescent="0.2">
      <c r="AU37382"/>
    </row>
    <row r="37383" spans="47:47" x14ac:dyDescent="0.2">
      <c r="AU37383"/>
    </row>
    <row r="37384" spans="47:47" x14ac:dyDescent="0.2">
      <c r="AU37384"/>
    </row>
    <row r="37385" spans="47:47" x14ac:dyDescent="0.2">
      <c r="AU37385"/>
    </row>
    <row r="37386" spans="47:47" x14ac:dyDescent="0.2">
      <c r="AU37386"/>
    </row>
    <row r="37387" spans="47:47" x14ac:dyDescent="0.2">
      <c r="AU37387"/>
    </row>
    <row r="37388" spans="47:47" x14ac:dyDescent="0.2">
      <c r="AU37388"/>
    </row>
    <row r="37389" spans="47:47" x14ac:dyDescent="0.2">
      <c r="AU37389"/>
    </row>
    <row r="37390" spans="47:47" x14ac:dyDescent="0.2">
      <c r="AU37390"/>
    </row>
    <row r="37391" spans="47:47" x14ac:dyDescent="0.2">
      <c r="AU37391"/>
    </row>
    <row r="37392" spans="47:47" x14ac:dyDescent="0.2">
      <c r="AU37392"/>
    </row>
    <row r="37393" spans="47:47" x14ac:dyDescent="0.2">
      <c r="AU37393"/>
    </row>
    <row r="37394" spans="47:47" x14ac:dyDescent="0.2">
      <c r="AU37394"/>
    </row>
    <row r="37395" spans="47:47" x14ac:dyDescent="0.2">
      <c r="AU37395"/>
    </row>
    <row r="37396" spans="47:47" x14ac:dyDescent="0.2">
      <c r="AU37396"/>
    </row>
    <row r="37397" spans="47:47" x14ac:dyDescent="0.2">
      <c r="AU37397"/>
    </row>
    <row r="37398" spans="47:47" x14ac:dyDescent="0.2">
      <c r="AU37398"/>
    </row>
    <row r="37399" spans="47:47" x14ac:dyDescent="0.2">
      <c r="AU37399"/>
    </row>
    <row r="37400" spans="47:47" x14ac:dyDescent="0.2">
      <c r="AU37400"/>
    </row>
    <row r="37401" spans="47:47" x14ac:dyDescent="0.2">
      <c r="AU37401"/>
    </row>
    <row r="37402" spans="47:47" x14ac:dyDescent="0.2">
      <c r="AU37402"/>
    </row>
    <row r="37403" spans="47:47" x14ac:dyDescent="0.2">
      <c r="AU37403"/>
    </row>
    <row r="37404" spans="47:47" x14ac:dyDescent="0.2">
      <c r="AU37404"/>
    </row>
    <row r="37405" spans="47:47" x14ac:dyDescent="0.2">
      <c r="AU37405"/>
    </row>
    <row r="37406" spans="47:47" x14ac:dyDescent="0.2">
      <c r="AU37406"/>
    </row>
    <row r="37407" spans="47:47" x14ac:dyDescent="0.2">
      <c r="AU37407"/>
    </row>
    <row r="37408" spans="47:47" x14ac:dyDescent="0.2">
      <c r="AU37408"/>
    </row>
    <row r="37409" spans="47:47" x14ac:dyDescent="0.2">
      <c r="AU37409"/>
    </row>
    <row r="37410" spans="47:47" x14ac:dyDescent="0.2">
      <c r="AU37410"/>
    </row>
    <row r="37411" spans="47:47" x14ac:dyDescent="0.2">
      <c r="AU37411"/>
    </row>
    <row r="37412" spans="47:47" x14ac:dyDescent="0.2">
      <c r="AU37412"/>
    </row>
    <row r="37413" spans="47:47" x14ac:dyDescent="0.2">
      <c r="AU37413"/>
    </row>
    <row r="37414" spans="47:47" x14ac:dyDescent="0.2">
      <c r="AU37414"/>
    </row>
    <row r="37415" spans="47:47" x14ac:dyDescent="0.2">
      <c r="AU37415"/>
    </row>
    <row r="37416" spans="47:47" x14ac:dyDescent="0.2">
      <c r="AU37416"/>
    </row>
    <row r="37417" spans="47:47" x14ac:dyDescent="0.2">
      <c r="AU37417"/>
    </row>
    <row r="37418" spans="47:47" x14ac:dyDescent="0.2">
      <c r="AU37418"/>
    </row>
    <row r="37419" spans="47:47" x14ac:dyDescent="0.2">
      <c r="AU37419"/>
    </row>
    <row r="37420" spans="47:47" x14ac:dyDescent="0.2">
      <c r="AU37420"/>
    </row>
    <row r="37421" spans="47:47" x14ac:dyDescent="0.2">
      <c r="AU37421"/>
    </row>
    <row r="37422" spans="47:47" x14ac:dyDescent="0.2">
      <c r="AU37422"/>
    </row>
    <row r="37423" spans="47:47" x14ac:dyDescent="0.2">
      <c r="AU37423"/>
    </row>
    <row r="37424" spans="47:47" x14ac:dyDescent="0.2">
      <c r="AU37424"/>
    </row>
    <row r="37425" spans="47:47" x14ac:dyDescent="0.2">
      <c r="AU37425"/>
    </row>
    <row r="37426" spans="47:47" x14ac:dyDescent="0.2">
      <c r="AU37426"/>
    </row>
    <row r="37427" spans="47:47" x14ac:dyDescent="0.2">
      <c r="AU37427"/>
    </row>
    <row r="37428" spans="47:47" x14ac:dyDescent="0.2">
      <c r="AU37428"/>
    </row>
    <row r="37429" spans="47:47" x14ac:dyDescent="0.2">
      <c r="AU37429"/>
    </row>
    <row r="37430" spans="47:47" x14ac:dyDescent="0.2">
      <c r="AU37430"/>
    </row>
    <row r="37431" spans="47:47" x14ac:dyDescent="0.2">
      <c r="AU37431"/>
    </row>
    <row r="37432" spans="47:47" x14ac:dyDescent="0.2">
      <c r="AU37432"/>
    </row>
    <row r="37433" spans="47:47" x14ac:dyDescent="0.2">
      <c r="AU37433"/>
    </row>
    <row r="37434" spans="47:47" x14ac:dyDescent="0.2">
      <c r="AU37434"/>
    </row>
    <row r="37435" spans="47:47" x14ac:dyDescent="0.2">
      <c r="AU37435"/>
    </row>
    <row r="37436" spans="47:47" x14ac:dyDescent="0.2">
      <c r="AU37436"/>
    </row>
    <row r="37437" spans="47:47" x14ac:dyDescent="0.2">
      <c r="AU37437"/>
    </row>
    <row r="37438" spans="47:47" x14ac:dyDescent="0.2">
      <c r="AU37438"/>
    </row>
    <row r="37439" spans="47:47" x14ac:dyDescent="0.2">
      <c r="AU37439"/>
    </row>
    <row r="37440" spans="47:47" x14ac:dyDescent="0.2">
      <c r="AU37440"/>
    </row>
    <row r="37441" spans="47:47" x14ac:dyDescent="0.2">
      <c r="AU37441"/>
    </row>
    <row r="37442" spans="47:47" x14ac:dyDescent="0.2">
      <c r="AU37442"/>
    </row>
    <row r="37443" spans="47:47" x14ac:dyDescent="0.2">
      <c r="AU37443"/>
    </row>
    <row r="37444" spans="47:47" x14ac:dyDescent="0.2">
      <c r="AU37444"/>
    </row>
    <row r="37445" spans="47:47" x14ac:dyDescent="0.2">
      <c r="AU37445"/>
    </row>
    <row r="37446" spans="47:47" x14ac:dyDescent="0.2">
      <c r="AU37446"/>
    </row>
    <row r="37447" spans="47:47" x14ac:dyDescent="0.2">
      <c r="AU37447"/>
    </row>
    <row r="37448" spans="47:47" x14ac:dyDescent="0.2">
      <c r="AU37448"/>
    </row>
    <row r="37449" spans="47:47" x14ac:dyDescent="0.2">
      <c r="AU37449"/>
    </row>
    <row r="37450" spans="47:47" x14ac:dyDescent="0.2">
      <c r="AU37450"/>
    </row>
    <row r="37451" spans="47:47" x14ac:dyDescent="0.2">
      <c r="AU37451"/>
    </row>
    <row r="37452" spans="47:47" x14ac:dyDescent="0.2">
      <c r="AU37452"/>
    </row>
    <row r="37453" spans="47:47" x14ac:dyDescent="0.2">
      <c r="AU37453"/>
    </row>
    <row r="37454" spans="47:47" x14ac:dyDescent="0.2">
      <c r="AU37454"/>
    </row>
    <row r="37455" spans="47:47" x14ac:dyDescent="0.2">
      <c r="AU37455"/>
    </row>
    <row r="37456" spans="47:47" x14ac:dyDescent="0.2">
      <c r="AU37456"/>
    </row>
    <row r="37457" spans="47:47" x14ac:dyDescent="0.2">
      <c r="AU37457"/>
    </row>
    <row r="37458" spans="47:47" x14ac:dyDescent="0.2">
      <c r="AU37458"/>
    </row>
    <row r="37459" spans="47:47" x14ac:dyDescent="0.2">
      <c r="AU37459"/>
    </row>
    <row r="37460" spans="47:47" x14ac:dyDescent="0.2">
      <c r="AU37460"/>
    </row>
    <row r="37461" spans="47:47" x14ac:dyDescent="0.2">
      <c r="AU37461"/>
    </row>
    <row r="37462" spans="47:47" x14ac:dyDescent="0.2">
      <c r="AU37462"/>
    </row>
    <row r="37463" spans="47:47" x14ac:dyDescent="0.2">
      <c r="AU37463"/>
    </row>
    <row r="37464" spans="47:47" x14ac:dyDescent="0.2">
      <c r="AU37464"/>
    </row>
    <row r="37465" spans="47:47" x14ac:dyDescent="0.2">
      <c r="AU37465"/>
    </row>
    <row r="37466" spans="47:47" x14ac:dyDescent="0.2">
      <c r="AU37466"/>
    </row>
    <row r="37467" spans="47:47" x14ac:dyDescent="0.2">
      <c r="AU37467"/>
    </row>
    <row r="37468" spans="47:47" x14ac:dyDescent="0.2">
      <c r="AU37468"/>
    </row>
    <row r="37469" spans="47:47" x14ac:dyDescent="0.2">
      <c r="AU37469"/>
    </row>
    <row r="37470" spans="47:47" x14ac:dyDescent="0.2">
      <c r="AU37470"/>
    </row>
    <row r="37471" spans="47:47" x14ac:dyDescent="0.2">
      <c r="AU37471"/>
    </row>
    <row r="37472" spans="47:47" x14ac:dyDescent="0.2">
      <c r="AU37472"/>
    </row>
    <row r="37473" spans="47:47" x14ac:dyDescent="0.2">
      <c r="AU37473"/>
    </row>
    <row r="37474" spans="47:47" x14ac:dyDescent="0.2">
      <c r="AU37474"/>
    </row>
    <row r="37475" spans="47:47" x14ac:dyDescent="0.2">
      <c r="AU37475"/>
    </row>
    <row r="37476" spans="47:47" x14ac:dyDescent="0.2">
      <c r="AU37476"/>
    </row>
    <row r="37477" spans="47:47" x14ac:dyDescent="0.2">
      <c r="AU37477"/>
    </row>
    <row r="37478" spans="47:47" x14ac:dyDescent="0.2">
      <c r="AU37478"/>
    </row>
    <row r="37479" spans="47:47" x14ac:dyDescent="0.2">
      <c r="AU37479"/>
    </row>
    <row r="37480" spans="47:47" x14ac:dyDescent="0.2">
      <c r="AU37480"/>
    </row>
    <row r="37481" spans="47:47" x14ac:dyDescent="0.2">
      <c r="AU37481"/>
    </row>
    <row r="37482" spans="47:47" x14ac:dyDescent="0.2">
      <c r="AU37482"/>
    </row>
    <row r="37483" spans="47:47" x14ac:dyDescent="0.2">
      <c r="AU37483"/>
    </row>
    <row r="37484" spans="47:47" x14ac:dyDescent="0.2">
      <c r="AU37484"/>
    </row>
    <row r="37485" spans="47:47" x14ac:dyDescent="0.2">
      <c r="AU37485"/>
    </row>
    <row r="37486" spans="47:47" x14ac:dyDescent="0.2">
      <c r="AU37486"/>
    </row>
    <row r="37487" spans="47:47" x14ac:dyDescent="0.2">
      <c r="AU37487"/>
    </row>
    <row r="37488" spans="47:47" x14ac:dyDescent="0.2">
      <c r="AU37488"/>
    </row>
    <row r="37489" spans="47:47" x14ac:dyDescent="0.2">
      <c r="AU37489"/>
    </row>
    <row r="37490" spans="47:47" x14ac:dyDescent="0.2">
      <c r="AU37490"/>
    </row>
    <row r="37491" spans="47:47" x14ac:dyDescent="0.2">
      <c r="AU37491"/>
    </row>
    <row r="37492" spans="47:47" x14ac:dyDescent="0.2">
      <c r="AU37492"/>
    </row>
    <row r="37493" spans="47:47" x14ac:dyDescent="0.2">
      <c r="AU37493"/>
    </row>
    <row r="37494" spans="47:47" x14ac:dyDescent="0.2">
      <c r="AU37494"/>
    </row>
    <row r="37495" spans="47:47" x14ac:dyDescent="0.2">
      <c r="AU37495"/>
    </row>
    <row r="37496" spans="47:47" x14ac:dyDescent="0.2">
      <c r="AU37496"/>
    </row>
    <row r="37497" spans="47:47" x14ac:dyDescent="0.2">
      <c r="AU37497"/>
    </row>
    <row r="37498" spans="47:47" x14ac:dyDescent="0.2">
      <c r="AU37498"/>
    </row>
    <row r="37499" spans="47:47" x14ac:dyDescent="0.2">
      <c r="AU37499"/>
    </row>
    <row r="37500" spans="47:47" x14ac:dyDescent="0.2">
      <c r="AU37500"/>
    </row>
    <row r="37501" spans="47:47" x14ac:dyDescent="0.2">
      <c r="AU37501"/>
    </row>
    <row r="37502" spans="47:47" x14ac:dyDescent="0.2">
      <c r="AU37502"/>
    </row>
    <row r="37503" spans="47:47" x14ac:dyDescent="0.2">
      <c r="AU37503"/>
    </row>
    <row r="37504" spans="47:47" x14ac:dyDescent="0.2">
      <c r="AU37504"/>
    </row>
    <row r="37505" spans="47:47" x14ac:dyDescent="0.2">
      <c r="AU37505"/>
    </row>
    <row r="37506" spans="47:47" x14ac:dyDescent="0.2">
      <c r="AU37506"/>
    </row>
    <row r="37507" spans="47:47" x14ac:dyDescent="0.2">
      <c r="AU37507"/>
    </row>
    <row r="37508" spans="47:47" x14ac:dyDescent="0.2">
      <c r="AU37508"/>
    </row>
    <row r="37509" spans="47:47" x14ac:dyDescent="0.2">
      <c r="AU37509"/>
    </row>
    <row r="37510" spans="47:47" x14ac:dyDescent="0.2">
      <c r="AU37510"/>
    </row>
    <row r="37511" spans="47:47" x14ac:dyDescent="0.2">
      <c r="AU37511"/>
    </row>
    <row r="37512" spans="47:47" x14ac:dyDescent="0.2">
      <c r="AU37512"/>
    </row>
    <row r="37513" spans="47:47" x14ac:dyDescent="0.2">
      <c r="AU37513"/>
    </row>
    <row r="37514" spans="47:47" x14ac:dyDescent="0.2">
      <c r="AU37514"/>
    </row>
    <row r="37515" spans="47:47" x14ac:dyDescent="0.2">
      <c r="AU37515"/>
    </row>
    <row r="37516" spans="47:47" x14ac:dyDescent="0.2">
      <c r="AU37516"/>
    </row>
    <row r="37517" spans="47:47" x14ac:dyDescent="0.2">
      <c r="AU37517"/>
    </row>
    <row r="37518" spans="47:47" x14ac:dyDescent="0.2">
      <c r="AU37518"/>
    </row>
    <row r="37519" spans="47:47" x14ac:dyDescent="0.2">
      <c r="AU37519"/>
    </row>
    <row r="37520" spans="47:47" x14ac:dyDescent="0.2">
      <c r="AU37520"/>
    </row>
    <row r="37521" spans="47:47" x14ac:dyDescent="0.2">
      <c r="AU37521"/>
    </row>
    <row r="37522" spans="47:47" x14ac:dyDescent="0.2">
      <c r="AU37522"/>
    </row>
    <row r="37523" spans="47:47" x14ac:dyDescent="0.2">
      <c r="AU37523"/>
    </row>
    <row r="37524" spans="47:47" x14ac:dyDescent="0.2">
      <c r="AU37524"/>
    </row>
    <row r="37525" spans="47:47" x14ac:dyDescent="0.2">
      <c r="AU37525"/>
    </row>
    <row r="37526" spans="47:47" x14ac:dyDescent="0.2">
      <c r="AU37526"/>
    </row>
    <row r="37527" spans="47:47" x14ac:dyDescent="0.2">
      <c r="AU37527"/>
    </row>
    <row r="37528" spans="47:47" x14ac:dyDescent="0.2">
      <c r="AU37528"/>
    </row>
    <row r="37529" spans="47:47" x14ac:dyDescent="0.2">
      <c r="AU37529"/>
    </row>
    <row r="37530" spans="47:47" x14ac:dyDescent="0.2">
      <c r="AU37530"/>
    </row>
    <row r="37531" spans="47:47" x14ac:dyDescent="0.2">
      <c r="AU37531"/>
    </row>
    <row r="37532" spans="47:47" x14ac:dyDescent="0.2">
      <c r="AU37532"/>
    </row>
    <row r="37533" spans="47:47" x14ac:dyDescent="0.2">
      <c r="AU37533"/>
    </row>
    <row r="37534" spans="47:47" x14ac:dyDescent="0.2">
      <c r="AU37534"/>
    </row>
    <row r="37535" spans="47:47" x14ac:dyDescent="0.2">
      <c r="AU37535"/>
    </row>
    <row r="37536" spans="47:47" x14ac:dyDescent="0.2">
      <c r="AU37536"/>
    </row>
    <row r="37537" spans="47:47" x14ac:dyDescent="0.2">
      <c r="AU37537"/>
    </row>
    <row r="37538" spans="47:47" x14ac:dyDescent="0.2">
      <c r="AU37538"/>
    </row>
    <row r="37539" spans="47:47" x14ac:dyDescent="0.2">
      <c r="AU37539"/>
    </row>
    <row r="37540" spans="47:47" x14ac:dyDescent="0.2">
      <c r="AU37540"/>
    </row>
    <row r="37541" spans="47:47" x14ac:dyDescent="0.2">
      <c r="AU37541"/>
    </row>
    <row r="37542" spans="47:47" x14ac:dyDescent="0.2">
      <c r="AU37542"/>
    </row>
    <row r="37543" spans="47:47" x14ac:dyDescent="0.2">
      <c r="AU37543"/>
    </row>
    <row r="37544" spans="47:47" x14ac:dyDescent="0.2">
      <c r="AU37544"/>
    </row>
    <row r="37545" spans="47:47" x14ac:dyDescent="0.2">
      <c r="AU37545"/>
    </row>
    <row r="37546" spans="47:47" x14ac:dyDescent="0.2">
      <c r="AU37546"/>
    </row>
    <row r="37547" spans="47:47" x14ac:dyDescent="0.2">
      <c r="AU37547"/>
    </row>
    <row r="37548" spans="47:47" x14ac:dyDescent="0.2">
      <c r="AU37548"/>
    </row>
    <row r="37549" spans="47:47" x14ac:dyDescent="0.2">
      <c r="AU37549"/>
    </row>
    <row r="37550" spans="47:47" x14ac:dyDescent="0.2">
      <c r="AU37550"/>
    </row>
    <row r="37551" spans="47:47" x14ac:dyDescent="0.2">
      <c r="AU37551"/>
    </row>
    <row r="37552" spans="47:47" x14ac:dyDescent="0.2">
      <c r="AU37552"/>
    </row>
    <row r="37553" spans="47:47" x14ac:dyDescent="0.2">
      <c r="AU37553"/>
    </row>
    <row r="37554" spans="47:47" x14ac:dyDescent="0.2">
      <c r="AU37554"/>
    </row>
    <row r="37555" spans="47:47" x14ac:dyDescent="0.2">
      <c r="AU37555"/>
    </row>
    <row r="37556" spans="47:47" x14ac:dyDescent="0.2">
      <c r="AU37556"/>
    </row>
    <row r="37557" spans="47:47" x14ac:dyDescent="0.2">
      <c r="AU37557"/>
    </row>
    <row r="37558" spans="47:47" x14ac:dyDescent="0.2">
      <c r="AU37558"/>
    </row>
    <row r="37559" spans="47:47" x14ac:dyDescent="0.2">
      <c r="AU37559"/>
    </row>
    <row r="37560" spans="47:47" x14ac:dyDescent="0.2">
      <c r="AU37560"/>
    </row>
    <row r="37561" spans="47:47" x14ac:dyDescent="0.2">
      <c r="AU37561"/>
    </row>
    <row r="37562" spans="47:47" x14ac:dyDescent="0.2">
      <c r="AU37562"/>
    </row>
    <row r="37563" spans="47:47" x14ac:dyDescent="0.2">
      <c r="AU37563"/>
    </row>
    <row r="37564" spans="47:47" x14ac:dyDescent="0.2">
      <c r="AU37564"/>
    </row>
    <row r="37565" spans="47:47" x14ac:dyDescent="0.2">
      <c r="AU37565"/>
    </row>
    <row r="37566" spans="47:47" x14ac:dyDescent="0.2">
      <c r="AU37566"/>
    </row>
    <row r="37567" spans="47:47" x14ac:dyDescent="0.2">
      <c r="AU37567"/>
    </row>
    <row r="37568" spans="47:47" x14ac:dyDescent="0.2">
      <c r="AU37568"/>
    </row>
    <row r="37569" spans="47:47" x14ac:dyDescent="0.2">
      <c r="AU37569"/>
    </row>
    <row r="37570" spans="47:47" x14ac:dyDescent="0.2">
      <c r="AU37570"/>
    </row>
    <row r="37571" spans="47:47" x14ac:dyDescent="0.2">
      <c r="AU37571"/>
    </row>
    <row r="37572" spans="47:47" x14ac:dyDescent="0.2">
      <c r="AU37572"/>
    </row>
    <row r="37573" spans="47:47" x14ac:dyDescent="0.2">
      <c r="AU37573"/>
    </row>
    <row r="37574" spans="47:47" x14ac:dyDescent="0.2">
      <c r="AU37574"/>
    </row>
    <row r="37575" spans="47:47" x14ac:dyDescent="0.2">
      <c r="AU37575"/>
    </row>
    <row r="37576" spans="47:47" x14ac:dyDescent="0.2">
      <c r="AU37576"/>
    </row>
    <row r="37577" spans="47:47" x14ac:dyDescent="0.2">
      <c r="AU37577"/>
    </row>
    <row r="37578" spans="47:47" x14ac:dyDescent="0.2">
      <c r="AU37578"/>
    </row>
    <row r="37579" spans="47:47" x14ac:dyDescent="0.2">
      <c r="AU37579"/>
    </row>
    <row r="37580" spans="47:47" x14ac:dyDescent="0.2">
      <c r="AU37580"/>
    </row>
    <row r="37581" spans="47:47" x14ac:dyDescent="0.2">
      <c r="AU37581"/>
    </row>
    <row r="37582" spans="47:47" x14ac:dyDescent="0.2">
      <c r="AU37582"/>
    </row>
    <row r="37583" spans="47:47" x14ac:dyDescent="0.2">
      <c r="AU37583"/>
    </row>
    <row r="37584" spans="47:47" x14ac:dyDescent="0.2">
      <c r="AU37584"/>
    </row>
    <row r="37585" spans="47:47" x14ac:dyDescent="0.2">
      <c r="AU37585"/>
    </row>
    <row r="37586" spans="47:47" x14ac:dyDescent="0.2">
      <c r="AU37586"/>
    </row>
    <row r="37587" spans="47:47" x14ac:dyDescent="0.2">
      <c r="AU37587"/>
    </row>
    <row r="37588" spans="47:47" x14ac:dyDescent="0.2">
      <c r="AU37588"/>
    </row>
    <row r="37589" spans="47:47" x14ac:dyDescent="0.2">
      <c r="AU37589"/>
    </row>
    <row r="37590" spans="47:47" x14ac:dyDescent="0.2">
      <c r="AU37590"/>
    </row>
    <row r="37591" spans="47:47" x14ac:dyDescent="0.2">
      <c r="AU37591"/>
    </row>
    <row r="37592" spans="47:47" x14ac:dyDescent="0.2">
      <c r="AU37592"/>
    </row>
    <row r="37593" spans="47:47" x14ac:dyDescent="0.2">
      <c r="AU37593"/>
    </row>
    <row r="37594" spans="47:47" x14ac:dyDescent="0.2">
      <c r="AU37594"/>
    </row>
    <row r="37595" spans="47:47" x14ac:dyDescent="0.2">
      <c r="AU37595"/>
    </row>
    <row r="37596" spans="47:47" x14ac:dyDescent="0.2">
      <c r="AU37596"/>
    </row>
    <row r="37597" spans="47:47" x14ac:dyDescent="0.2">
      <c r="AU37597"/>
    </row>
    <row r="37598" spans="47:47" x14ac:dyDescent="0.2">
      <c r="AU37598"/>
    </row>
    <row r="37599" spans="47:47" x14ac:dyDescent="0.2">
      <c r="AU37599"/>
    </row>
    <row r="37600" spans="47:47" x14ac:dyDescent="0.2">
      <c r="AU37600"/>
    </row>
    <row r="37601" spans="47:47" x14ac:dyDescent="0.2">
      <c r="AU37601"/>
    </row>
    <row r="37602" spans="47:47" x14ac:dyDescent="0.2">
      <c r="AU37602"/>
    </row>
    <row r="37603" spans="47:47" x14ac:dyDescent="0.2">
      <c r="AU37603"/>
    </row>
    <row r="37604" spans="47:47" x14ac:dyDescent="0.2">
      <c r="AU37604"/>
    </row>
    <row r="37605" spans="47:47" x14ac:dyDescent="0.2">
      <c r="AU37605"/>
    </row>
    <row r="37606" spans="47:47" x14ac:dyDescent="0.2">
      <c r="AU37606"/>
    </row>
    <row r="37607" spans="47:47" x14ac:dyDescent="0.2">
      <c r="AU37607"/>
    </row>
    <row r="37608" spans="47:47" x14ac:dyDescent="0.2">
      <c r="AU37608"/>
    </row>
    <row r="37609" spans="47:47" x14ac:dyDescent="0.2">
      <c r="AU37609"/>
    </row>
    <row r="37610" spans="47:47" x14ac:dyDescent="0.2">
      <c r="AU37610"/>
    </row>
    <row r="37611" spans="47:47" x14ac:dyDescent="0.2">
      <c r="AU37611"/>
    </row>
    <row r="37612" spans="47:47" x14ac:dyDescent="0.2">
      <c r="AU37612"/>
    </row>
    <row r="37613" spans="47:47" x14ac:dyDescent="0.2">
      <c r="AU37613"/>
    </row>
    <row r="37614" spans="47:47" x14ac:dyDescent="0.2">
      <c r="AU37614"/>
    </row>
    <row r="37615" spans="47:47" x14ac:dyDescent="0.2">
      <c r="AU37615"/>
    </row>
    <row r="37616" spans="47:47" x14ac:dyDescent="0.2">
      <c r="AU37616"/>
    </row>
    <row r="37617" spans="47:47" x14ac:dyDescent="0.2">
      <c r="AU37617"/>
    </row>
    <row r="37618" spans="47:47" x14ac:dyDescent="0.2">
      <c r="AU37618"/>
    </row>
    <row r="37619" spans="47:47" x14ac:dyDescent="0.2">
      <c r="AU37619"/>
    </row>
    <row r="37620" spans="47:47" x14ac:dyDescent="0.2">
      <c r="AU37620"/>
    </row>
    <row r="37621" spans="47:47" x14ac:dyDescent="0.2">
      <c r="AU37621"/>
    </row>
    <row r="37622" spans="47:47" x14ac:dyDescent="0.2">
      <c r="AU37622"/>
    </row>
    <row r="37623" spans="47:47" x14ac:dyDescent="0.2">
      <c r="AU37623"/>
    </row>
    <row r="37624" spans="47:47" x14ac:dyDescent="0.2">
      <c r="AU37624"/>
    </row>
    <row r="37625" spans="47:47" x14ac:dyDescent="0.2">
      <c r="AU37625"/>
    </row>
    <row r="37626" spans="47:47" x14ac:dyDescent="0.2">
      <c r="AU37626"/>
    </row>
    <row r="37627" spans="47:47" x14ac:dyDescent="0.2">
      <c r="AU37627"/>
    </row>
    <row r="37628" spans="47:47" x14ac:dyDescent="0.2">
      <c r="AU37628"/>
    </row>
    <row r="37629" spans="47:47" x14ac:dyDescent="0.2">
      <c r="AU37629"/>
    </row>
    <row r="37630" spans="47:47" x14ac:dyDescent="0.2">
      <c r="AU37630"/>
    </row>
    <row r="37631" spans="47:47" x14ac:dyDescent="0.2">
      <c r="AU37631"/>
    </row>
    <row r="37632" spans="47:47" x14ac:dyDescent="0.2">
      <c r="AU37632"/>
    </row>
    <row r="37633" spans="47:47" x14ac:dyDescent="0.2">
      <c r="AU37633"/>
    </row>
    <row r="37634" spans="47:47" x14ac:dyDescent="0.2">
      <c r="AU37634"/>
    </row>
    <row r="37635" spans="47:47" x14ac:dyDescent="0.2">
      <c r="AU37635"/>
    </row>
    <row r="37636" spans="47:47" x14ac:dyDescent="0.2">
      <c r="AU37636"/>
    </row>
    <row r="37637" spans="47:47" x14ac:dyDescent="0.2">
      <c r="AU37637"/>
    </row>
    <row r="37638" spans="47:47" x14ac:dyDescent="0.2">
      <c r="AU37638"/>
    </row>
    <row r="37639" spans="47:47" x14ac:dyDescent="0.2">
      <c r="AU37639"/>
    </row>
    <row r="37640" spans="47:47" x14ac:dyDescent="0.2">
      <c r="AU37640"/>
    </row>
    <row r="37641" spans="47:47" x14ac:dyDescent="0.2">
      <c r="AU37641"/>
    </row>
    <row r="37642" spans="47:47" x14ac:dyDescent="0.2">
      <c r="AU37642"/>
    </row>
    <row r="37643" spans="47:47" x14ac:dyDescent="0.2">
      <c r="AU37643"/>
    </row>
    <row r="37644" spans="47:47" x14ac:dyDescent="0.2">
      <c r="AU37644"/>
    </row>
    <row r="37645" spans="47:47" x14ac:dyDescent="0.2">
      <c r="AU37645"/>
    </row>
    <row r="37646" spans="47:47" x14ac:dyDescent="0.2">
      <c r="AU37646"/>
    </row>
    <row r="37647" spans="47:47" x14ac:dyDescent="0.2">
      <c r="AU37647"/>
    </row>
    <row r="37648" spans="47:47" x14ac:dyDescent="0.2">
      <c r="AU37648"/>
    </row>
    <row r="37649" spans="47:47" x14ac:dyDescent="0.2">
      <c r="AU37649"/>
    </row>
    <row r="37650" spans="47:47" x14ac:dyDescent="0.2">
      <c r="AU37650"/>
    </row>
    <row r="37651" spans="47:47" x14ac:dyDescent="0.2">
      <c r="AU37651"/>
    </row>
    <row r="37652" spans="47:47" x14ac:dyDescent="0.2">
      <c r="AU37652"/>
    </row>
    <row r="37653" spans="47:47" x14ac:dyDescent="0.2">
      <c r="AU37653"/>
    </row>
    <row r="37654" spans="47:47" x14ac:dyDescent="0.2">
      <c r="AU37654"/>
    </row>
    <row r="37655" spans="47:47" x14ac:dyDescent="0.2">
      <c r="AU37655"/>
    </row>
    <row r="37656" spans="47:47" x14ac:dyDescent="0.2">
      <c r="AU37656"/>
    </row>
    <row r="37657" spans="47:47" x14ac:dyDescent="0.2">
      <c r="AU37657"/>
    </row>
    <row r="37658" spans="47:47" x14ac:dyDescent="0.2">
      <c r="AU37658"/>
    </row>
    <row r="37659" spans="47:47" x14ac:dyDescent="0.2">
      <c r="AU37659"/>
    </row>
    <row r="37660" spans="47:47" x14ac:dyDescent="0.2">
      <c r="AU37660"/>
    </row>
    <row r="37661" spans="47:47" x14ac:dyDescent="0.2">
      <c r="AU37661"/>
    </row>
    <row r="37662" spans="47:47" x14ac:dyDescent="0.2">
      <c r="AU37662"/>
    </row>
    <row r="37663" spans="47:47" x14ac:dyDescent="0.2">
      <c r="AU37663"/>
    </row>
    <row r="37664" spans="47:47" x14ac:dyDescent="0.2">
      <c r="AU37664"/>
    </row>
    <row r="37665" spans="47:47" x14ac:dyDescent="0.2">
      <c r="AU37665"/>
    </row>
    <row r="37666" spans="47:47" x14ac:dyDescent="0.2">
      <c r="AU37666"/>
    </row>
    <row r="37667" spans="47:47" x14ac:dyDescent="0.2">
      <c r="AU37667"/>
    </row>
    <row r="37668" spans="47:47" x14ac:dyDescent="0.2">
      <c r="AU37668"/>
    </row>
    <row r="37669" spans="47:47" x14ac:dyDescent="0.2">
      <c r="AU37669"/>
    </row>
    <row r="37670" spans="47:47" x14ac:dyDescent="0.2">
      <c r="AU37670"/>
    </row>
    <row r="37671" spans="47:47" x14ac:dyDescent="0.2">
      <c r="AU37671"/>
    </row>
    <row r="37672" spans="47:47" x14ac:dyDescent="0.2">
      <c r="AU37672"/>
    </row>
    <row r="37673" spans="47:47" x14ac:dyDescent="0.2">
      <c r="AU37673"/>
    </row>
    <row r="37674" spans="47:47" x14ac:dyDescent="0.2">
      <c r="AU37674"/>
    </row>
    <row r="37675" spans="47:47" x14ac:dyDescent="0.2">
      <c r="AU37675"/>
    </row>
    <row r="37676" spans="47:47" x14ac:dyDescent="0.2">
      <c r="AU37676"/>
    </row>
    <row r="37677" spans="47:47" x14ac:dyDescent="0.2">
      <c r="AU37677"/>
    </row>
    <row r="37678" spans="47:47" x14ac:dyDescent="0.2">
      <c r="AU37678"/>
    </row>
    <row r="37679" spans="47:47" x14ac:dyDescent="0.2">
      <c r="AU37679"/>
    </row>
    <row r="37680" spans="47:47" x14ac:dyDescent="0.2">
      <c r="AU37680"/>
    </row>
    <row r="37681" spans="47:47" x14ac:dyDescent="0.2">
      <c r="AU37681"/>
    </row>
    <row r="37682" spans="47:47" x14ac:dyDescent="0.2">
      <c r="AU37682"/>
    </row>
    <row r="37683" spans="47:47" x14ac:dyDescent="0.2">
      <c r="AU37683"/>
    </row>
    <row r="37684" spans="47:47" x14ac:dyDescent="0.2">
      <c r="AU37684"/>
    </row>
    <row r="37685" spans="47:47" x14ac:dyDescent="0.2">
      <c r="AU37685"/>
    </row>
    <row r="37686" spans="47:47" x14ac:dyDescent="0.2">
      <c r="AU37686"/>
    </row>
    <row r="37687" spans="47:47" x14ac:dyDescent="0.2">
      <c r="AU37687"/>
    </row>
    <row r="37688" spans="47:47" x14ac:dyDescent="0.2">
      <c r="AU37688"/>
    </row>
    <row r="37689" spans="47:47" x14ac:dyDescent="0.2">
      <c r="AU37689"/>
    </row>
    <row r="37690" spans="47:47" x14ac:dyDescent="0.2">
      <c r="AU37690"/>
    </row>
    <row r="37691" spans="47:47" x14ac:dyDescent="0.2">
      <c r="AU37691"/>
    </row>
    <row r="37692" spans="47:47" x14ac:dyDescent="0.2">
      <c r="AU37692"/>
    </row>
    <row r="37693" spans="47:47" x14ac:dyDescent="0.2">
      <c r="AU37693"/>
    </row>
    <row r="37694" spans="47:47" x14ac:dyDescent="0.2">
      <c r="AU37694"/>
    </row>
    <row r="37695" spans="47:47" x14ac:dyDescent="0.2">
      <c r="AU37695"/>
    </row>
    <row r="37696" spans="47:47" x14ac:dyDescent="0.2">
      <c r="AU37696"/>
    </row>
    <row r="37697" spans="47:47" x14ac:dyDescent="0.2">
      <c r="AU37697"/>
    </row>
    <row r="37698" spans="47:47" x14ac:dyDescent="0.2">
      <c r="AU37698"/>
    </row>
    <row r="37699" spans="47:47" x14ac:dyDescent="0.2">
      <c r="AU37699"/>
    </row>
    <row r="37700" spans="47:47" x14ac:dyDescent="0.2">
      <c r="AU37700"/>
    </row>
    <row r="37701" spans="47:47" x14ac:dyDescent="0.2">
      <c r="AU37701"/>
    </row>
    <row r="37702" spans="47:47" x14ac:dyDescent="0.2">
      <c r="AU37702"/>
    </row>
    <row r="37703" spans="47:47" x14ac:dyDescent="0.2">
      <c r="AU37703"/>
    </row>
    <row r="37704" spans="47:47" x14ac:dyDescent="0.2">
      <c r="AU37704"/>
    </row>
    <row r="37705" spans="47:47" x14ac:dyDescent="0.2">
      <c r="AU37705"/>
    </row>
    <row r="37706" spans="47:47" x14ac:dyDescent="0.2">
      <c r="AU37706"/>
    </row>
    <row r="37707" spans="47:47" x14ac:dyDescent="0.2">
      <c r="AU37707"/>
    </row>
    <row r="37708" spans="47:47" x14ac:dyDescent="0.2">
      <c r="AU37708"/>
    </row>
    <row r="37709" spans="47:47" x14ac:dyDescent="0.2">
      <c r="AU37709"/>
    </row>
    <row r="37710" spans="47:47" x14ac:dyDescent="0.2">
      <c r="AU37710"/>
    </row>
    <row r="37711" spans="47:47" x14ac:dyDescent="0.2">
      <c r="AU37711"/>
    </row>
    <row r="37712" spans="47:47" x14ac:dyDescent="0.2">
      <c r="AU37712"/>
    </row>
    <row r="37713" spans="47:47" x14ac:dyDescent="0.2">
      <c r="AU37713"/>
    </row>
    <row r="37714" spans="47:47" x14ac:dyDescent="0.2">
      <c r="AU37714"/>
    </row>
    <row r="37715" spans="47:47" x14ac:dyDescent="0.2">
      <c r="AU37715"/>
    </row>
    <row r="37716" spans="47:47" x14ac:dyDescent="0.2">
      <c r="AU37716"/>
    </row>
    <row r="37717" spans="47:47" x14ac:dyDescent="0.2">
      <c r="AU37717"/>
    </row>
    <row r="37718" spans="47:47" x14ac:dyDescent="0.2">
      <c r="AU37718"/>
    </row>
    <row r="37719" spans="47:47" x14ac:dyDescent="0.2">
      <c r="AU37719"/>
    </row>
    <row r="37720" spans="47:47" x14ac:dyDescent="0.2">
      <c r="AU37720"/>
    </row>
    <row r="37721" spans="47:47" x14ac:dyDescent="0.2">
      <c r="AU37721"/>
    </row>
    <row r="37722" spans="47:47" x14ac:dyDescent="0.2">
      <c r="AU37722"/>
    </row>
    <row r="37723" spans="47:47" x14ac:dyDescent="0.2">
      <c r="AU37723"/>
    </row>
    <row r="37724" spans="47:47" x14ac:dyDescent="0.2">
      <c r="AU37724"/>
    </row>
    <row r="37725" spans="47:47" x14ac:dyDescent="0.2">
      <c r="AU37725"/>
    </row>
    <row r="37726" spans="47:47" x14ac:dyDescent="0.2">
      <c r="AU37726"/>
    </row>
    <row r="37727" spans="47:47" x14ac:dyDescent="0.2">
      <c r="AU37727"/>
    </row>
    <row r="37728" spans="47:47" x14ac:dyDescent="0.2">
      <c r="AU37728"/>
    </row>
    <row r="37729" spans="47:47" x14ac:dyDescent="0.2">
      <c r="AU37729"/>
    </row>
    <row r="37730" spans="47:47" x14ac:dyDescent="0.2">
      <c r="AU37730"/>
    </row>
    <row r="37731" spans="47:47" x14ac:dyDescent="0.2">
      <c r="AU37731"/>
    </row>
    <row r="37732" spans="47:47" x14ac:dyDescent="0.2">
      <c r="AU37732"/>
    </row>
    <row r="37733" spans="47:47" x14ac:dyDescent="0.2">
      <c r="AU37733"/>
    </row>
    <row r="37734" spans="47:47" x14ac:dyDescent="0.2">
      <c r="AU37734"/>
    </row>
    <row r="37735" spans="47:47" x14ac:dyDescent="0.2">
      <c r="AU37735"/>
    </row>
    <row r="37736" spans="47:47" x14ac:dyDescent="0.2">
      <c r="AU37736"/>
    </row>
    <row r="37737" spans="47:47" x14ac:dyDescent="0.2">
      <c r="AU37737"/>
    </row>
    <row r="37738" spans="47:47" x14ac:dyDescent="0.2">
      <c r="AU37738"/>
    </row>
    <row r="37739" spans="47:47" x14ac:dyDescent="0.2">
      <c r="AU37739"/>
    </row>
    <row r="37740" spans="47:47" x14ac:dyDescent="0.2">
      <c r="AU37740"/>
    </row>
    <row r="37741" spans="47:47" x14ac:dyDescent="0.2">
      <c r="AU37741"/>
    </row>
    <row r="37742" spans="47:47" x14ac:dyDescent="0.2">
      <c r="AU37742"/>
    </row>
    <row r="37743" spans="47:47" x14ac:dyDescent="0.2">
      <c r="AU37743"/>
    </row>
    <row r="37744" spans="47:47" x14ac:dyDescent="0.2">
      <c r="AU37744"/>
    </row>
    <row r="37745" spans="47:47" x14ac:dyDescent="0.2">
      <c r="AU37745"/>
    </row>
    <row r="37746" spans="47:47" x14ac:dyDescent="0.2">
      <c r="AU37746"/>
    </row>
    <row r="37747" spans="47:47" x14ac:dyDescent="0.2">
      <c r="AU37747"/>
    </row>
    <row r="37748" spans="47:47" x14ac:dyDescent="0.2">
      <c r="AU37748"/>
    </row>
    <row r="37749" spans="47:47" x14ac:dyDescent="0.2">
      <c r="AU37749"/>
    </row>
    <row r="37750" spans="47:47" x14ac:dyDescent="0.2">
      <c r="AU37750"/>
    </row>
    <row r="37751" spans="47:47" x14ac:dyDescent="0.2">
      <c r="AU37751"/>
    </row>
    <row r="37752" spans="47:47" x14ac:dyDescent="0.2">
      <c r="AU37752"/>
    </row>
    <row r="37753" spans="47:47" x14ac:dyDescent="0.2">
      <c r="AU37753"/>
    </row>
    <row r="37754" spans="47:47" x14ac:dyDescent="0.2">
      <c r="AU37754"/>
    </row>
    <row r="37755" spans="47:47" x14ac:dyDescent="0.2">
      <c r="AU37755"/>
    </row>
    <row r="37756" spans="47:47" x14ac:dyDescent="0.2">
      <c r="AU37756"/>
    </row>
    <row r="37757" spans="47:47" x14ac:dyDescent="0.2">
      <c r="AU37757"/>
    </row>
    <row r="37758" spans="47:47" x14ac:dyDescent="0.2">
      <c r="AU37758"/>
    </row>
    <row r="37759" spans="47:47" x14ac:dyDescent="0.2">
      <c r="AU37759"/>
    </row>
    <row r="37760" spans="47:47" x14ac:dyDescent="0.2">
      <c r="AU37760"/>
    </row>
    <row r="37761" spans="47:47" x14ac:dyDescent="0.2">
      <c r="AU37761"/>
    </row>
    <row r="37762" spans="47:47" x14ac:dyDescent="0.2">
      <c r="AU37762"/>
    </row>
    <row r="37763" spans="47:47" x14ac:dyDescent="0.2">
      <c r="AU37763"/>
    </row>
    <row r="37764" spans="47:47" x14ac:dyDescent="0.2">
      <c r="AU37764"/>
    </row>
    <row r="37765" spans="47:47" x14ac:dyDescent="0.2">
      <c r="AU37765"/>
    </row>
    <row r="37766" spans="47:47" x14ac:dyDescent="0.2">
      <c r="AU37766"/>
    </row>
    <row r="37767" spans="47:47" x14ac:dyDescent="0.2">
      <c r="AU37767"/>
    </row>
    <row r="37768" spans="47:47" x14ac:dyDescent="0.2">
      <c r="AU37768"/>
    </row>
    <row r="37769" spans="47:47" x14ac:dyDescent="0.2">
      <c r="AU37769"/>
    </row>
    <row r="37770" spans="47:47" x14ac:dyDescent="0.2">
      <c r="AU37770"/>
    </row>
    <row r="37771" spans="47:47" x14ac:dyDescent="0.2">
      <c r="AU37771"/>
    </row>
    <row r="37772" spans="47:47" x14ac:dyDescent="0.2">
      <c r="AU37772"/>
    </row>
    <row r="37773" spans="47:47" x14ac:dyDescent="0.2">
      <c r="AU37773"/>
    </row>
    <row r="37774" spans="47:47" x14ac:dyDescent="0.2">
      <c r="AU37774"/>
    </row>
    <row r="37775" spans="47:47" x14ac:dyDescent="0.2">
      <c r="AU37775"/>
    </row>
    <row r="37776" spans="47:47" x14ac:dyDescent="0.2">
      <c r="AU37776"/>
    </row>
    <row r="37777" spans="47:47" x14ac:dyDescent="0.2">
      <c r="AU37777"/>
    </row>
    <row r="37778" spans="47:47" x14ac:dyDescent="0.2">
      <c r="AU37778"/>
    </row>
    <row r="37779" spans="47:47" x14ac:dyDescent="0.2">
      <c r="AU37779"/>
    </row>
    <row r="37780" spans="47:47" x14ac:dyDescent="0.2">
      <c r="AU37780"/>
    </row>
    <row r="37781" spans="47:47" x14ac:dyDescent="0.2">
      <c r="AU37781"/>
    </row>
    <row r="37782" spans="47:47" x14ac:dyDescent="0.2">
      <c r="AU37782"/>
    </row>
    <row r="37783" spans="47:47" x14ac:dyDescent="0.2">
      <c r="AU37783"/>
    </row>
    <row r="37784" spans="47:47" x14ac:dyDescent="0.2">
      <c r="AU37784"/>
    </row>
    <row r="37785" spans="47:47" x14ac:dyDescent="0.2">
      <c r="AU37785"/>
    </row>
    <row r="37786" spans="47:47" x14ac:dyDescent="0.2">
      <c r="AU37786"/>
    </row>
    <row r="37787" spans="47:47" x14ac:dyDescent="0.2">
      <c r="AU37787"/>
    </row>
    <row r="37788" spans="47:47" x14ac:dyDescent="0.2">
      <c r="AU37788"/>
    </row>
    <row r="37789" spans="47:47" x14ac:dyDescent="0.2">
      <c r="AU37789"/>
    </row>
    <row r="37790" spans="47:47" x14ac:dyDescent="0.2">
      <c r="AU37790"/>
    </row>
    <row r="37791" spans="47:47" x14ac:dyDescent="0.2">
      <c r="AU37791"/>
    </row>
    <row r="37792" spans="47:47" x14ac:dyDescent="0.2">
      <c r="AU37792"/>
    </row>
    <row r="37793" spans="47:47" x14ac:dyDescent="0.2">
      <c r="AU37793"/>
    </row>
    <row r="37794" spans="47:47" x14ac:dyDescent="0.2">
      <c r="AU37794"/>
    </row>
    <row r="37795" spans="47:47" x14ac:dyDescent="0.2">
      <c r="AU37795"/>
    </row>
    <row r="37796" spans="47:47" x14ac:dyDescent="0.2">
      <c r="AU37796"/>
    </row>
    <row r="37797" spans="47:47" x14ac:dyDescent="0.2">
      <c r="AU37797"/>
    </row>
    <row r="37798" spans="47:47" x14ac:dyDescent="0.2">
      <c r="AU37798"/>
    </row>
    <row r="37799" spans="47:47" x14ac:dyDescent="0.2">
      <c r="AU37799"/>
    </row>
    <row r="37800" spans="47:47" x14ac:dyDescent="0.2">
      <c r="AU37800"/>
    </row>
    <row r="37801" spans="47:47" x14ac:dyDescent="0.2">
      <c r="AU37801"/>
    </row>
    <row r="37802" spans="47:47" x14ac:dyDescent="0.2">
      <c r="AU37802"/>
    </row>
    <row r="37803" spans="47:47" x14ac:dyDescent="0.2">
      <c r="AU37803"/>
    </row>
    <row r="37804" spans="47:47" x14ac:dyDescent="0.2">
      <c r="AU37804"/>
    </row>
    <row r="37805" spans="47:47" x14ac:dyDescent="0.2">
      <c r="AU37805"/>
    </row>
    <row r="37806" spans="47:47" x14ac:dyDescent="0.2">
      <c r="AU37806"/>
    </row>
    <row r="37807" spans="47:47" x14ac:dyDescent="0.2">
      <c r="AU37807"/>
    </row>
    <row r="37808" spans="47:47" x14ac:dyDescent="0.2">
      <c r="AU37808"/>
    </row>
    <row r="37809" spans="47:47" x14ac:dyDescent="0.2">
      <c r="AU37809"/>
    </row>
    <row r="37810" spans="47:47" x14ac:dyDescent="0.2">
      <c r="AU37810"/>
    </row>
    <row r="37811" spans="47:47" x14ac:dyDescent="0.2">
      <c r="AU37811"/>
    </row>
    <row r="37812" spans="47:47" x14ac:dyDescent="0.2">
      <c r="AU37812"/>
    </row>
    <row r="37813" spans="47:47" x14ac:dyDescent="0.2">
      <c r="AU37813"/>
    </row>
    <row r="37814" spans="47:47" x14ac:dyDescent="0.2">
      <c r="AU37814"/>
    </row>
    <row r="37815" spans="47:47" x14ac:dyDescent="0.2">
      <c r="AU37815"/>
    </row>
    <row r="37816" spans="47:47" x14ac:dyDescent="0.2">
      <c r="AU37816"/>
    </row>
    <row r="37817" spans="47:47" x14ac:dyDescent="0.2">
      <c r="AU37817"/>
    </row>
    <row r="37818" spans="47:47" x14ac:dyDescent="0.2">
      <c r="AU37818"/>
    </row>
    <row r="37819" spans="47:47" x14ac:dyDescent="0.2">
      <c r="AU37819"/>
    </row>
    <row r="37820" spans="47:47" x14ac:dyDescent="0.2">
      <c r="AU37820"/>
    </row>
    <row r="37821" spans="47:47" x14ac:dyDescent="0.2">
      <c r="AU37821"/>
    </row>
    <row r="37822" spans="47:47" x14ac:dyDescent="0.2">
      <c r="AU37822"/>
    </row>
    <row r="37823" spans="47:47" x14ac:dyDescent="0.2">
      <c r="AU37823"/>
    </row>
    <row r="37824" spans="47:47" x14ac:dyDescent="0.2">
      <c r="AU37824"/>
    </row>
    <row r="37825" spans="47:47" x14ac:dyDescent="0.2">
      <c r="AU37825"/>
    </row>
    <row r="37826" spans="47:47" x14ac:dyDescent="0.2">
      <c r="AU37826"/>
    </row>
    <row r="37827" spans="47:47" x14ac:dyDescent="0.2">
      <c r="AU37827"/>
    </row>
    <row r="37828" spans="47:47" x14ac:dyDescent="0.2">
      <c r="AU37828"/>
    </row>
    <row r="37829" spans="47:47" x14ac:dyDescent="0.2">
      <c r="AU37829"/>
    </row>
    <row r="37830" spans="47:47" x14ac:dyDescent="0.2">
      <c r="AU37830"/>
    </row>
    <row r="37831" spans="47:47" x14ac:dyDescent="0.2">
      <c r="AU37831"/>
    </row>
    <row r="37832" spans="47:47" x14ac:dyDescent="0.2">
      <c r="AU37832"/>
    </row>
    <row r="37833" spans="47:47" x14ac:dyDescent="0.2">
      <c r="AU37833"/>
    </row>
    <row r="37834" spans="47:47" x14ac:dyDescent="0.2">
      <c r="AU37834"/>
    </row>
    <row r="37835" spans="47:47" x14ac:dyDescent="0.2">
      <c r="AU37835"/>
    </row>
    <row r="37836" spans="47:47" x14ac:dyDescent="0.2">
      <c r="AU37836"/>
    </row>
    <row r="37837" spans="47:47" x14ac:dyDescent="0.2">
      <c r="AU37837"/>
    </row>
    <row r="37838" spans="47:47" x14ac:dyDescent="0.2">
      <c r="AU37838"/>
    </row>
    <row r="37839" spans="47:47" x14ac:dyDescent="0.2">
      <c r="AU37839"/>
    </row>
    <row r="37840" spans="47:47" x14ac:dyDescent="0.2">
      <c r="AU37840"/>
    </row>
    <row r="37841" spans="47:47" x14ac:dyDescent="0.2">
      <c r="AU37841"/>
    </row>
    <row r="37842" spans="47:47" x14ac:dyDescent="0.2">
      <c r="AU37842"/>
    </row>
    <row r="37843" spans="47:47" x14ac:dyDescent="0.2">
      <c r="AU37843"/>
    </row>
    <row r="37844" spans="47:47" x14ac:dyDescent="0.2">
      <c r="AU37844"/>
    </row>
    <row r="37845" spans="47:47" x14ac:dyDescent="0.2">
      <c r="AU37845"/>
    </row>
    <row r="37846" spans="47:47" x14ac:dyDescent="0.2">
      <c r="AU37846"/>
    </row>
    <row r="37847" spans="47:47" x14ac:dyDescent="0.2">
      <c r="AU37847"/>
    </row>
    <row r="37848" spans="47:47" x14ac:dyDescent="0.2">
      <c r="AU37848"/>
    </row>
    <row r="37849" spans="47:47" x14ac:dyDescent="0.2">
      <c r="AU37849"/>
    </row>
    <row r="37850" spans="47:47" x14ac:dyDescent="0.2">
      <c r="AU37850"/>
    </row>
    <row r="37851" spans="47:47" x14ac:dyDescent="0.2">
      <c r="AU37851"/>
    </row>
    <row r="37852" spans="47:47" x14ac:dyDescent="0.2">
      <c r="AU37852"/>
    </row>
    <row r="37853" spans="47:47" x14ac:dyDescent="0.2">
      <c r="AU37853"/>
    </row>
    <row r="37854" spans="47:47" x14ac:dyDescent="0.2">
      <c r="AU37854"/>
    </row>
    <row r="37855" spans="47:47" x14ac:dyDescent="0.2">
      <c r="AU37855"/>
    </row>
    <row r="37856" spans="47:47" x14ac:dyDescent="0.2">
      <c r="AU37856"/>
    </row>
    <row r="37857" spans="47:47" x14ac:dyDescent="0.2">
      <c r="AU37857"/>
    </row>
    <row r="37858" spans="47:47" x14ac:dyDescent="0.2">
      <c r="AU37858"/>
    </row>
    <row r="37859" spans="47:47" x14ac:dyDescent="0.2">
      <c r="AU37859"/>
    </row>
    <row r="37860" spans="47:47" x14ac:dyDescent="0.2">
      <c r="AU37860"/>
    </row>
    <row r="37861" spans="47:47" x14ac:dyDescent="0.2">
      <c r="AU37861"/>
    </row>
    <row r="37862" spans="47:47" x14ac:dyDescent="0.2">
      <c r="AU37862"/>
    </row>
    <row r="37863" spans="47:47" x14ac:dyDescent="0.2">
      <c r="AU37863"/>
    </row>
    <row r="37864" spans="47:47" x14ac:dyDescent="0.2">
      <c r="AU37864"/>
    </row>
    <row r="37865" spans="47:47" x14ac:dyDescent="0.2">
      <c r="AU37865"/>
    </row>
    <row r="37866" spans="47:47" x14ac:dyDescent="0.2">
      <c r="AU37866"/>
    </row>
    <row r="37867" spans="47:47" x14ac:dyDescent="0.2">
      <c r="AU37867"/>
    </row>
    <row r="37868" spans="47:47" x14ac:dyDescent="0.2">
      <c r="AU37868"/>
    </row>
    <row r="37869" spans="47:47" x14ac:dyDescent="0.2">
      <c r="AU37869"/>
    </row>
    <row r="37870" spans="47:47" x14ac:dyDescent="0.2">
      <c r="AU37870"/>
    </row>
    <row r="37871" spans="47:47" x14ac:dyDescent="0.2">
      <c r="AU37871"/>
    </row>
    <row r="37872" spans="47:47" x14ac:dyDescent="0.2">
      <c r="AU37872"/>
    </row>
    <row r="37873" spans="47:47" x14ac:dyDescent="0.2">
      <c r="AU37873"/>
    </row>
    <row r="37874" spans="47:47" x14ac:dyDescent="0.2">
      <c r="AU37874"/>
    </row>
    <row r="37875" spans="47:47" x14ac:dyDescent="0.2">
      <c r="AU37875"/>
    </row>
    <row r="37876" spans="47:47" x14ac:dyDescent="0.2">
      <c r="AU37876"/>
    </row>
    <row r="37877" spans="47:47" x14ac:dyDescent="0.2">
      <c r="AU37877"/>
    </row>
    <row r="37878" spans="47:47" x14ac:dyDescent="0.2">
      <c r="AU37878"/>
    </row>
    <row r="37879" spans="47:47" x14ac:dyDescent="0.2">
      <c r="AU37879"/>
    </row>
    <row r="37880" spans="47:47" x14ac:dyDescent="0.2">
      <c r="AU37880"/>
    </row>
    <row r="37881" spans="47:47" x14ac:dyDescent="0.2">
      <c r="AU37881"/>
    </row>
    <row r="37882" spans="47:47" x14ac:dyDescent="0.2">
      <c r="AU37882"/>
    </row>
    <row r="37883" spans="47:47" x14ac:dyDescent="0.2">
      <c r="AU37883"/>
    </row>
    <row r="37884" spans="47:47" x14ac:dyDescent="0.2">
      <c r="AU37884"/>
    </row>
    <row r="37885" spans="47:47" x14ac:dyDescent="0.2">
      <c r="AU37885"/>
    </row>
    <row r="37886" spans="47:47" x14ac:dyDescent="0.2">
      <c r="AU37886"/>
    </row>
    <row r="37887" spans="47:47" x14ac:dyDescent="0.2">
      <c r="AU37887"/>
    </row>
    <row r="37888" spans="47:47" x14ac:dyDescent="0.2">
      <c r="AU37888"/>
    </row>
    <row r="37889" spans="47:47" x14ac:dyDescent="0.2">
      <c r="AU37889"/>
    </row>
    <row r="37890" spans="47:47" x14ac:dyDescent="0.2">
      <c r="AU37890"/>
    </row>
    <row r="37891" spans="47:47" x14ac:dyDescent="0.2">
      <c r="AU37891"/>
    </row>
    <row r="37892" spans="47:47" x14ac:dyDescent="0.2">
      <c r="AU37892"/>
    </row>
    <row r="37893" spans="47:47" x14ac:dyDescent="0.2">
      <c r="AU37893"/>
    </row>
    <row r="37894" spans="47:47" x14ac:dyDescent="0.2">
      <c r="AU37894"/>
    </row>
    <row r="37895" spans="47:47" x14ac:dyDescent="0.2">
      <c r="AU37895"/>
    </row>
    <row r="37896" spans="47:47" x14ac:dyDescent="0.2">
      <c r="AU37896"/>
    </row>
    <row r="37897" spans="47:47" x14ac:dyDescent="0.2">
      <c r="AU37897"/>
    </row>
    <row r="37898" spans="47:47" x14ac:dyDescent="0.2">
      <c r="AU37898"/>
    </row>
    <row r="37899" spans="47:47" x14ac:dyDescent="0.2">
      <c r="AU37899"/>
    </row>
    <row r="37900" spans="47:47" x14ac:dyDescent="0.2">
      <c r="AU37900"/>
    </row>
    <row r="37901" spans="47:47" x14ac:dyDescent="0.2">
      <c r="AU37901"/>
    </row>
    <row r="37902" spans="47:47" x14ac:dyDescent="0.2">
      <c r="AU37902"/>
    </row>
    <row r="37903" spans="47:47" x14ac:dyDescent="0.2">
      <c r="AU37903"/>
    </row>
    <row r="37904" spans="47:47" x14ac:dyDescent="0.2">
      <c r="AU37904"/>
    </row>
    <row r="37905" spans="47:47" x14ac:dyDescent="0.2">
      <c r="AU37905"/>
    </row>
    <row r="37906" spans="47:47" x14ac:dyDescent="0.2">
      <c r="AU37906"/>
    </row>
    <row r="37907" spans="47:47" x14ac:dyDescent="0.2">
      <c r="AU37907"/>
    </row>
    <row r="37908" spans="47:47" x14ac:dyDescent="0.2">
      <c r="AU37908"/>
    </row>
    <row r="37909" spans="47:47" x14ac:dyDescent="0.2">
      <c r="AU37909"/>
    </row>
    <row r="37910" spans="47:47" x14ac:dyDescent="0.2">
      <c r="AU37910"/>
    </row>
    <row r="37911" spans="47:47" x14ac:dyDescent="0.2">
      <c r="AU37911"/>
    </row>
    <row r="37912" spans="47:47" x14ac:dyDescent="0.2">
      <c r="AU37912"/>
    </row>
    <row r="37913" spans="47:47" x14ac:dyDescent="0.2">
      <c r="AU37913"/>
    </row>
    <row r="37914" spans="47:47" x14ac:dyDescent="0.2">
      <c r="AU37914"/>
    </row>
    <row r="37915" spans="47:47" x14ac:dyDescent="0.2">
      <c r="AU37915"/>
    </row>
    <row r="37916" spans="47:47" x14ac:dyDescent="0.2">
      <c r="AU37916"/>
    </row>
    <row r="37917" spans="47:47" x14ac:dyDescent="0.2">
      <c r="AU37917"/>
    </row>
    <row r="37918" spans="47:47" x14ac:dyDescent="0.2">
      <c r="AU37918"/>
    </row>
    <row r="37919" spans="47:47" x14ac:dyDescent="0.2">
      <c r="AU37919"/>
    </row>
    <row r="37920" spans="47:47" x14ac:dyDescent="0.2">
      <c r="AU37920"/>
    </row>
    <row r="37921" spans="47:47" x14ac:dyDescent="0.2">
      <c r="AU37921"/>
    </row>
    <row r="37922" spans="47:47" x14ac:dyDescent="0.2">
      <c r="AU37922"/>
    </row>
    <row r="37923" spans="47:47" x14ac:dyDescent="0.2">
      <c r="AU37923"/>
    </row>
    <row r="37924" spans="47:47" x14ac:dyDescent="0.2">
      <c r="AU37924"/>
    </row>
    <row r="37925" spans="47:47" x14ac:dyDescent="0.2">
      <c r="AU37925"/>
    </row>
    <row r="37926" spans="47:47" x14ac:dyDescent="0.2">
      <c r="AU37926"/>
    </row>
    <row r="37927" spans="47:47" x14ac:dyDescent="0.2">
      <c r="AU37927"/>
    </row>
    <row r="37928" spans="47:47" x14ac:dyDescent="0.2">
      <c r="AU37928"/>
    </row>
    <row r="37929" spans="47:47" x14ac:dyDescent="0.2">
      <c r="AU37929"/>
    </row>
    <row r="37930" spans="47:47" x14ac:dyDescent="0.2">
      <c r="AU37930"/>
    </row>
    <row r="37931" spans="47:47" x14ac:dyDescent="0.2">
      <c r="AU37931"/>
    </row>
    <row r="37932" spans="47:47" x14ac:dyDescent="0.2">
      <c r="AU37932"/>
    </row>
    <row r="37933" spans="47:47" x14ac:dyDescent="0.2">
      <c r="AU37933"/>
    </row>
    <row r="37934" spans="47:47" x14ac:dyDescent="0.2">
      <c r="AU37934"/>
    </row>
    <row r="37935" spans="47:47" x14ac:dyDescent="0.2">
      <c r="AU37935"/>
    </row>
    <row r="37936" spans="47:47" x14ac:dyDescent="0.2">
      <c r="AU37936"/>
    </row>
    <row r="37937" spans="47:47" x14ac:dyDescent="0.2">
      <c r="AU37937"/>
    </row>
    <row r="37938" spans="47:47" x14ac:dyDescent="0.2">
      <c r="AU37938"/>
    </row>
    <row r="37939" spans="47:47" x14ac:dyDescent="0.2">
      <c r="AU37939"/>
    </row>
    <row r="37940" spans="47:47" x14ac:dyDescent="0.2">
      <c r="AU37940"/>
    </row>
    <row r="37941" spans="47:47" x14ac:dyDescent="0.2">
      <c r="AU37941"/>
    </row>
    <row r="37942" spans="47:47" x14ac:dyDescent="0.2">
      <c r="AU37942"/>
    </row>
    <row r="37943" spans="47:47" x14ac:dyDescent="0.2">
      <c r="AU37943"/>
    </row>
    <row r="37944" spans="47:47" x14ac:dyDescent="0.2">
      <c r="AU37944"/>
    </row>
    <row r="37945" spans="47:47" x14ac:dyDescent="0.2">
      <c r="AU37945"/>
    </row>
    <row r="37946" spans="47:47" x14ac:dyDescent="0.2">
      <c r="AU37946"/>
    </row>
    <row r="37947" spans="47:47" x14ac:dyDescent="0.2">
      <c r="AU37947"/>
    </row>
    <row r="37948" spans="47:47" x14ac:dyDescent="0.2">
      <c r="AU37948"/>
    </row>
    <row r="37949" spans="47:47" x14ac:dyDescent="0.2">
      <c r="AU37949"/>
    </row>
    <row r="37950" spans="47:47" x14ac:dyDescent="0.2">
      <c r="AU37950"/>
    </row>
    <row r="37951" spans="47:47" x14ac:dyDescent="0.2">
      <c r="AU37951"/>
    </row>
    <row r="37952" spans="47:47" x14ac:dyDescent="0.2">
      <c r="AU37952"/>
    </row>
    <row r="37953" spans="47:47" x14ac:dyDescent="0.2">
      <c r="AU37953"/>
    </row>
    <row r="37954" spans="47:47" x14ac:dyDescent="0.2">
      <c r="AU37954"/>
    </row>
    <row r="37955" spans="47:47" x14ac:dyDescent="0.2">
      <c r="AU37955"/>
    </row>
    <row r="37956" spans="47:47" x14ac:dyDescent="0.2">
      <c r="AU37956"/>
    </row>
    <row r="37957" spans="47:47" x14ac:dyDescent="0.2">
      <c r="AU37957"/>
    </row>
    <row r="37958" spans="47:47" x14ac:dyDescent="0.2">
      <c r="AU37958"/>
    </row>
    <row r="37959" spans="47:47" x14ac:dyDescent="0.2">
      <c r="AU37959"/>
    </row>
    <row r="37960" spans="47:47" x14ac:dyDescent="0.2">
      <c r="AU37960"/>
    </row>
    <row r="37961" spans="47:47" x14ac:dyDescent="0.2">
      <c r="AU37961"/>
    </row>
    <row r="37962" spans="47:47" x14ac:dyDescent="0.2">
      <c r="AU37962"/>
    </row>
    <row r="37963" spans="47:47" x14ac:dyDescent="0.2">
      <c r="AU37963"/>
    </row>
    <row r="37964" spans="47:47" x14ac:dyDescent="0.2">
      <c r="AU37964"/>
    </row>
    <row r="37965" spans="47:47" x14ac:dyDescent="0.2">
      <c r="AU37965"/>
    </row>
    <row r="37966" spans="47:47" x14ac:dyDescent="0.2">
      <c r="AU37966"/>
    </row>
    <row r="37967" spans="47:47" x14ac:dyDescent="0.2">
      <c r="AU37967"/>
    </row>
    <row r="37968" spans="47:47" x14ac:dyDescent="0.2">
      <c r="AU37968"/>
    </row>
    <row r="37969" spans="47:47" x14ac:dyDescent="0.2">
      <c r="AU37969"/>
    </row>
    <row r="37970" spans="47:47" x14ac:dyDescent="0.2">
      <c r="AU37970"/>
    </row>
    <row r="37971" spans="47:47" x14ac:dyDescent="0.2">
      <c r="AU37971"/>
    </row>
    <row r="37972" spans="47:47" x14ac:dyDescent="0.2">
      <c r="AU37972"/>
    </row>
    <row r="37973" spans="47:47" x14ac:dyDescent="0.2">
      <c r="AU37973"/>
    </row>
    <row r="37974" spans="47:47" x14ac:dyDescent="0.2">
      <c r="AU37974"/>
    </row>
    <row r="37975" spans="47:47" x14ac:dyDescent="0.2">
      <c r="AU37975"/>
    </row>
    <row r="37976" spans="47:47" x14ac:dyDescent="0.2">
      <c r="AU37976"/>
    </row>
    <row r="37977" spans="47:47" x14ac:dyDescent="0.2">
      <c r="AU37977"/>
    </row>
    <row r="37978" spans="47:47" x14ac:dyDescent="0.2">
      <c r="AU37978"/>
    </row>
    <row r="37979" spans="47:47" x14ac:dyDescent="0.2">
      <c r="AU37979"/>
    </row>
    <row r="37980" spans="47:47" x14ac:dyDescent="0.2">
      <c r="AU37980"/>
    </row>
    <row r="37981" spans="47:47" x14ac:dyDescent="0.2">
      <c r="AU37981"/>
    </row>
    <row r="37982" spans="47:47" x14ac:dyDescent="0.2">
      <c r="AU37982"/>
    </row>
    <row r="37983" spans="47:47" x14ac:dyDescent="0.2">
      <c r="AU37983"/>
    </row>
    <row r="37984" spans="47:47" x14ac:dyDescent="0.2">
      <c r="AU37984"/>
    </row>
    <row r="37985" spans="47:47" x14ac:dyDescent="0.2">
      <c r="AU37985"/>
    </row>
    <row r="37986" spans="47:47" x14ac:dyDescent="0.2">
      <c r="AU37986"/>
    </row>
    <row r="37987" spans="47:47" x14ac:dyDescent="0.2">
      <c r="AU37987"/>
    </row>
    <row r="37988" spans="47:47" x14ac:dyDescent="0.2">
      <c r="AU37988"/>
    </row>
    <row r="37989" spans="47:47" x14ac:dyDescent="0.2">
      <c r="AU37989"/>
    </row>
    <row r="37990" spans="47:47" x14ac:dyDescent="0.2">
      <c r="AU37990"/>
    </row>
    <row r="37991" spans="47:47" x14ac:dyDescent="0.2">
      <c r="AU37991"/>
    </row>
    <row r="37992" spans="47:47" x14ac:dyDescent="0.2">
      <c r="AU37992"/>
    </row>
    <row r="37993" spans="47:47" x14ac:dyDescent="0.2">
      <c r="AU37993"/>
    </row>
    <row r="37994" spans="47:47" x14ac:dyDescent="0.2">
      <c r="AU37994"/>
    </row>
    <row r="37995" spans="47:47" x14ac:dyDescent="0.2">
      <c r="AU37995"/>
    </row>
    <row r="37996" spans="47:47" x14ac:dyDescent="0.2">
      <c r="AU37996"/>
    </row>
    <row r="37997" spans="47:47" x14ac:dyDescent="0.2">
      <c r="AU37997"/>
    </row>
    <row r="37998" spans="47:47" x14ac:dyDescent="0.2">
      <c r="AU37998"/>
    </row>
    <row r="37999" spans="47:47" x14ac:dyDescent="0.2">
      <c r="AU37999"/>
    </row>
    <row r="38000" spans="47:47" x14ac:dyDescent="0.2">
      <c r="AU38000"/>
    </row>
    <row r="38001" spans="47:47" x14ac:dyDescent="0.2">
      <c r="AU38001"/>
    </row>
    <row r="38002" spans="47:47" x14ac:dyDescent="0.2">
      <c r="AU38002"/>
    </row>
    <row r="38003" spans="47:47" x14ac:dyDescent="0.2">
      <c r="AU38003"/>
    </row>
    <row r="38004" spans="47:47" x14ac:dyDescent="0.2">
      <c r="AU38004"/>
    </row>
    <row r="38005" spans="47:47" x14ac:dyDescent="0.2">
      <c r="AU38005"/>
    </row>
    <row r="38006" spans="47:47" x14ac:dyDescent="0.2">
      <c r="AU38006"/>
    </row>
    <row r="38007" spans="47:47" x14ac:dyDescent="0.2">
      <c r="AU38007"/>
    </row>
    <row r="38008" spans="47:47" x14ac:dyDescent="0.2">
      <c r="AU38008"/>
    </row>
    <row r="38009" spans="47:47" x14ac:dyDescent="0.2">
      <c r="AU38009"/>
    </row>
    <row r="38010" spans="47:47" x14ac:dyDescent="0.2">
      <c r="AU38010"/>
    </row>
    <row r="38011" spans="47:47" x14ac:dyDescent="0.2">
      <c r="AU38011"/>
    </row>
    <row r="38012" spans="47:47" x14ac:dyDescent="0.2">
      <c r="AU38012"/>
    </row>
    <row r="38013" spans="47:47" x14ac:dyDescent="0.2">
      <c r="AU38013"/>
    </row>
    <row r="38014" spans="47:47" x14ac:dyDescent="0.2">
      <c r="AU38014"/>
    </row>
    <row r="38015" spans="47:47" x14ac:dyDescent="0.2">
      <c r="AU38015"/>
    </row>
    <row r="38016" spans="47:47" x14ac:dyDescent="0.2">
      <c r="AU38016"/>
    </row>
    <row r="38017" spans="47:47" x14ac:dyDescent="0.2">
      <c r="AU38017"/>
    </row>
    <row r="38018" spans="47:47" x14ac:dyDescent="0.2">
      <c r="AU38018"/>
    </row>
    <row r="38019" spans="47:47" x14ac:dyDescent="0.2">
      <c r="AU38019"/>
    </row>
    <row r="38020" spans="47:47" x14ac:dyDescent="0.2">
      <c r="AU38020"/>
    </row>
    <row r="38021" spans="47:47" x14ac:dyDescent="0.2">
      <c r="AU38021"/>
    </row>
    <row r="38022" spans="47:47" x14ac:dyDescent="0.2">
      <c r="AU38022"/>
    </row>
    <row r="38023" spans="47:47" x14ac:dyDescent="0.2">
      <c r="AU38023"/>
    </row>
    <row r="38024" spans="47:47" x14ac:dyDescent="0.2">
      <c r="AU38024"/>
    </row>
    <row r="38025" spans="47:47" x14ac:dyDescent="0.2">
      <c r="AU38025"/>
    </row>
    <row r="38026" spans="47:47" x14ac:dyDescent="0.2">
      <c r="AU38026"/>
    </row>
    <row r="38027" spans="47:47" x14ac:dyDescent="0.2">
      <c r="AU38027"/>
    </row>
    <row r="38028" spans="47:47" x14ac:dyDescent="0.2">
      <c r="AU38028"/>
    </row>
    <row r="38029" spans="47:47" x14ac:dyDescent="0.2">
      <c r="AU38029"/>
    </row>
    <row r="38030" spans="47:47" x14ac:dyDescent="0.2">
      <c r="AU38030"/>
    </row>
    <row r="38031" spans="47:47" x14ac:dyDescent="0.2">
      <c r="AU38031"/>
    </row>
    <row r="38032" spans="47:47" x14ac:dyDescent="0.2">
      <c r="AU38032"/>
    </row>
    <row r="38033" spans="47:47" x14ac:dyDescent="0.2">
      <c r="AU38033"/>
    </row>
    <row r="38034" spans="47:47" x14ac:dyDescent="0.2">
      <c r="AU38034"/>
    </row>
    <row r="38035" spans="47:47" x14ac:dyDescent="0.2">
      <c r="AU38035"/>
    </row>
    <row r="38036" spans="47:47" x14ac:dyDescent="0.2">
      <c r="AU38036"/>
    </row>
    <row r="38037" spans="47:47" x14ac:dyDescent="0.2">
      <c r="AU38037"/>
    </row>
    <row r="38038" spans="47:47" x14ac:dyDescent="0.2">
      <c r="AU38038"/>
    </row>
    <row r="38039" spans="47:47" x14ac:dyDescent="0.2">
      <c r="AU38039"/>
    </row>
    <row r="38040" spans="47:47" x14ac:dyDescent="0.2">
      <c r="AU38040"/>
    </row>
    <row r="38041" spans="47:47" x14ac:dyDescent="0.2">
      <c r="AU38041"/>
    </row>
    <row r="38042" spans="47:47" x14ac:dyDescent="0.2">
      <c r="AU38042"/>
    </row>
    <row r="38043" spans="47:47" x14ac:dyDescent="0.2">
      <c r="AU38043"/>
    </row>
    <row r="38044" spans="47:47" x14ac:dyDescent="0.2">
      <c r="AU38044"/>
    </row>
    <row r="38045" spans="47:47" x14ac:dyDescent="0.2">
      <c r="AU38045"/>
    </row>
    <row r="38046" spans="47:47" x14ac:dyDescent="0.2">
      <c r="AU38046"/>
    </row>
    <row r="38047" spans="47:47" x14ac:dyDescent="0.2">
      <c r="AU38047"/>
    </row>
    <row r="38048" spans="47:47" x14ac:dyDescent="0.2">
      <c r="AU38048"/>
    </row>
    <row r="38049" spans="47:47" x14ac:dyDescent="0.2">
      <c r="AU38049"/>
    </row>
    <row r="38050" spans="47:47" x14ac:dyDescent="0.2">
      <c r="AU38050"/>
    </row>
    <row r="38051" spans="47:47" x14ac:dyDescent="0.2">
      <c r="AU38051"/>
    </row>
    <row r="38052" spans="47:47" x14ac:dyDescent="0.2">
      <c r="AU38052"/>
    </row>
    <row r="38053" spans="47:47" x14ac:dyDescent="0.2">
      <c r="AU38053"/>
    </row>
    <row r="38054" spans="47:47" x14ac:dyDescent="0.2">
      <c r="AU38054"/>
    </row>
    <row r="38055" spans="47:47" x14ac:dyDescent="0.2">
      <c r="AU38055"/>
    </row>
    <row r="38056" spans="47:47" x14ac:dyDescent="0.2">
      <c r="AU38056"/>
    </row>
    <row r="38057" spans="47:47" x14ac:dyDescent="0.2">
      <c r="AU38057"/>
    </row>
    <row r="38058" spans="47:47" x14ac:dyDescent="0.2">
      <c r="AU38058"/>
    </row>
    <row r="38059" spans="47:47" x14ac:dyDescent="0.2">
      <c r="AU38059"/>
    </row>
    <row r="38060" spans="47:47" x14ac:dyDescent="0.2">
      <c r="AU38060"/>
    </row>
    <row r="38061" spans="47:47" x14ac:dyDescent="0.2">
      <c r="AU38061"/>
    </row>
    <row r="38062" spans="47:47" x14ac:dyDescent="0.2">
      <c r="AU38062"/>
    </row>
    <row r="38063" spans="47:47" x14ac:dyDescent="0.2">
      <c r="AU38063"/>
    </row>
    <row r="38064" spans="47:47" x14ac:dyDescent="0.2">
      <c r="AU38064"/>
    </row>
    <row r="38065" spans="47:47" x14ac:dyDescent="0.2">
      <c r="AU38065"/>
    </row>
    <row r="38066" spans="47:47" x14ac:dyDescent="0.2">
      <c r="AU38066"/>
    </row>
    <row r="38067" spans="47:47" x14ac:dyDescent="0.2">
      <c r="AU38067"/>
    </row>
    <row r="38068" spans="47:47" x14ac:dyDescent="0.2">
      <c r="AU38068"/>
    </row>
    <row r="38069" spans="47:47" x14ac:dyDescent="0.2">
      <c r="AU38069"/>
    </row>
    <row r="38070" spans="47:47" x14ac:dyDescent="0.2">
      <c r="AU38070"/>
    </row>
    <row r="38071" spans="47:47" x14ac:dyDescent="0.2">
      <c r="AU38071"/>
    </row>
    <row r="38072" spans="47:47" x14ac:dyDescent="0.2">
      <c r="AU38072"/>
    </row>
    <row r="38073" spans="47:47" x14ac:dyDescent="0.2">
      <c r="AU38073"/>
    </row>
    <row r="38074" spans="47:47" x14ac:dyDescent="0.2">
      <c r="AU38074"/>
    </row>
    <row r="38075" spans="47:47" x14ac:dyDescent="0.2">
      <c r="AU38075"/>
    </row>
    <row r="38076" spans="47:47" x14ac:dyDescent="0.2">
      <c r="AU38076"/>
    </row>
    <row r="38077" spans="47:47" x14ac:dyDescent="0.2">
      <c r="AU38077"/>
    </row>
    <row r="38078" spans="47:47" x14ac:dyDescent="0.2">
      <c r="AU38078"/>
    </row>
    <row r="38079" spans="47:47" x14ac:dyDescent="0.2">
      <c r="AU38079"/>
    </row>
    <row r="38080" spans="47:47" x14ac:dyDescent="0.2">
      <c r="AU38080"/>
    </row>
    <row r="38081" spans="47:47" x14ac:dyDescent="0.2">
      <c r="AU38081"/>
    </row>
    <row r="38082" spans="47:47" x14ac:dyDescent="0.2">
      <c r="AU38082"/>
    </row>
    <row r="38083" spans="47:47" x14ac:dyDescent="0.2">
      <c r="AU38083"/>
    </row>
    <row r="38084" spans="47:47" x14ac:dyDescent="0.2">
      <c r="AU38084"/>
    </row>
    <row r="38085" spans="47:47" x14ac:dyDescent="0.2">
      <c r="AU38085"/>
    </row>
    <row r="38086" spans="47:47" x14ac:dyDescent="0.2">
      <c r="AU38086"/>
    </row>
    <row r="38087" spans="47:47" x14ac:dyDescent="0.2">
      <c r="AU38087"/>
    </row>
    <row r="38088" spans="47:47" x14ac:dyDescent="0.2">
      <c r="AU38088"/>
    </row>
    <row r="38089" spans="47:47" x14ac:dyDescent="0.2">
      <c r="AU38089"/>
    </row>
    <row r="38090" spans="47:47" x14ac:dyDescent="0.2">
      <c r="AU38090"/>
    </row>
    <row r="38091" spans="47:47" x14ac:dyDescent="0.2">
      <c r="AU38091"/>
    </row>
    <row r="38092" spans="47:47" x14ac:dyDescent="0.2">
      <c r="AU38092"/>
    </row>
    <row r="38093" spans="47:47" x14ac:dyDescent="0.2">
      <c r="AU38093"/>
    </row>
    <row r="38094" spans="47:47" x14ac:dyDescent="0.2">
      <c r="AU38094"/>
    </row>
    <row r="38095" spans="47:47" x14ac:dyDescent="0.2">
      <c r="AU38095"/>
    </row>
    <row r="38096" spans="47:47" x14ac:dyDescent="0.2">
      <c r="AU38096"/>
    </row>
    <row r="38097" spans="47:47" x14ac:dyDescent="0.2">
      <c r="AU38097"/>
    </row>
    <row r="38098" spans="47:47" x14ac:dyDescent="0.2">
      <c r="AU38098"/>
    </row>
    <row r="38099" spans="47:47" x14ac:dyDescent="0.2">
      <c r="AU38099"/>
    </row>
    <row r="38100" spans="47:47" x14ac:dyDescent="0.2">
      <c r="AU38100"/>
    </row>
    <row r="38101" spans="47:47" x14ac:dyDescent="0.2">
      <c r="AU38101"/>
    </row>
    <row r="38102" spans="47:47" x14ac:dyDescent="0.2">
      <c r="AU38102"/>
    </row>
    <row r="38103" spans="47:47" x14ac:dyDescent="0.2">
      <c r="AU38103"/>
    </row>
    <row r="38104" spans="47:47" x14ac:dyDescent="0.2">
      <c r="AU38104"/>
    </row>
    <row r="38105" spans="47:47" x14ac:dyDescent="0.2">
      <c r="AU38105"/>
    </row>
    <row r="38106" spans="47:47" x14ac:dyDescent="0.2">
      <c r="AU38106"/>
    </row>
    <row r="38107" spans="47:47" x14ac:dyDescent="0.2">
      <c r="AU38107"/>
    </row>
    <row r="38108" spans="47:47" x14ac:dyDescent="0.2">
      <c r="AU38108"/>
    </row>
    <row r="38109" spans="47:47" x14ac:dyDescent="0.2">
      <c r="AU38109"/>
    </row>
    <row r="38110" spans="47:47" x14ac:dyDescent="0.2">
      <c r="AU38110"/>
    </row>
    <row r="38111" spans="47:47" x14ac:dyDescent="0.2">
      <c r="AU38111"/>
    </row>
    <row r="38112" spans="47:47" x14ac:dyDescent="0.2">
      <c r="AU38112"/>
    </row>
    <row r="38113" spans="47:47" x14ac:dyDescent="0.2">
      <c r="AU38113"/>
    </row>
    <row r="38114" spans="47:47" x14ac:dyDescent="0.2">
      <c r="AU38114"/>
    </row>
    <row r="38115" spans="47:47" x14ac:dyDescent="0.2">
      <c r="AU38115"/>
    </row>
    <row r="38116" spans="47:47" x14ac:dyDescent="0.2">
      <c r="AU38116"/>
    </row>
    <row r="38117" spans="47:47" x14ac:dyDescent="0.2">
      <c r="AU38117"/>
    </row>
    <row r="38118" spans="47:47" x14ac:dyDescent="0.2">
      <c r="AU38118"/>
    </row>
    <row r="38119" spans="47:47" x14ac:dyDescent="0.2">
      <c r="AU38119"/>
    </row>
    <row r="38120" spans="47:47" x14ac:dyDescent="0.2">
      <c r="AU38120"/>
    </row>
    <row r="38121" spans="47:47" x14ac:dyDescent="0.2">
      <c r="AU38121"/>
    </row>
    <row r="38122" spans="47:47" x14ac:dyDescent="0.2">
      <c r="AU38122"/>
    </row>
    <row r="38123" spans="47:47" x14ac:dyDescent="0.2">
      <c r="AU38123"/>
    </row>
    <row r="38124" spans="47:47" x14ac:dyDescent="0.2">
      <c r="AU38124"/>
    </row>
    <row r="38125" spans="47:47" x14ac:dyDescent="0.2">
      <c r="AU38125"/>
    </row>
    <row r="38126" spans="47:47" x14ac:dyDescent="0.2">
      <c r="AU38126"/>
    </row>
    <row r="38127" spans="47:47" x14ac:dyDescent="0.2">
      <c r="AU38127"/>
    </row>
    <row r="38128" spans="47:47" x14ac:dyDescent="0.2">
      <c r="AU38128"/>
    </row>
    <row r="38129" spans="47:47" x14ac:dyDescent="0.2">
      <c r="AU38129"/>
    </row>
    <row r="38130" spans="47:47" x14ac:dyDescent="0.2">
      <c r="AU38130"/>
    </row>
    <row r="38131" spans="47:47" x14ac:dyDescent="0.2">
      <c r="AU38131"/>
    </row>
    <row r="38132" spans="47:47" x14ac:dyDescent="0.2">
      <c r="AU38132"/>
    </row>
    <row r="38133" spans="47:47" x14ac:dyDescent="0.2">
      <c r="AU38133"/>
    </row>
    <row r="38134" spans="47:47" x14ac:dyDescent="0.2">
      <c r="AU38134"/>
    </row>
    <row r="38135" spans="47:47" x14ac:dyDescent="0.2">
      <c r="AU38135"/>
    </row>
    <row r="38136" spans="47:47" x14ac:dyDescent="0.2">
      <c r="AU38136"/>
    </row>
    <row r="38137" spans="47:47" x14ac:dyDescent="0.2">
      <c r="AU38137"/>
    </row>
    <row r="38138" spans="47:47" x14ac:dyDescent="0.2">
      <c r="AU38138"/>
    </row>
    <row r="38139" spans="47:47" x14ac:dyDescent="0.2">
      <c r="AU38139"/>
    </row>
    <row r="38140" spans="47:47" x14ac:dyDescent="0.2">
      <c r="AU38140"/>
    </row>
    <row r="38141" spans="47:47" x14ac:dyDescent="0.2">
      <c r="AU38141"/>
    </row>
    <row r="38142" spans="47:47" x14ac:dyDescent="0.2">
      <c r="AU38142"/>
    </row>
    <row r="38143" spans="47:47" x14ac:dyDescent="0.2">
      <c r="AU38143"/>
    </row>
    <row r="38144" spans="47:47" x14ac:dyDescent="0.2">
      <c r="AU38144"/>
    </row>
    <row r="38145" spans="47:47" x14ac:dyDescent="0.2">
      <c r="AU38145"/>
    </row>
    <row r="38146" spans="47:47" x14ac:dyDescent="0.2">
      <c r="AU38146"/>
    </row>
    <row r="38147" spans="47:47" x14ac:dyDescent="0.2">
      <c r="AU38147"/>
    </row>
    <row r="38148" spans="47:47" x14ac:dyDescent="0.2">
      <c r="AU38148"/>
    </row>
    <row r="38149" spans="47:47" x14ac:dyDescent="0.2">
      <c r="AU38149"/>
    </row>
    <row r="38150" spans="47:47" x14ac:dyDescent="0.2">
      <c r="AU38150"/>
    </row>
    <row r="38151" spans="47:47" x14ac:dyDescent="0.2">
      <c r="AU38151"/>
    </row>
    <row r="38152" spans="47:47" x14ac:dyDescent="0.2">
      <c r="AU38152"/>
    </row>
    <row r="38153" spans="47:47" x14ac:dyDescent="0.2">
      <c r="AU38153"/>
    </row>
    <row r="38154" spans="47:47" x14ac:dyDescent="0.2">
      <c r="AU38154"/>
    </row>
    <row r="38155" spans="47:47" x14ac:dyDescent="0.2">
      <c r="AU38155"/>
    </row>
    <row r="38156" spans="47:47" x14ac:dyDescent="0.2">
      <c r="AU38156"/>
    </row>
    <row r="38157" spans="47:47" x14ac:dyDescent="0.2">
      <c r="AU38157"/>
    </row>
    <row r="38158" spans="47:47" x14ac:dyDescent="0.2">
      <c r="AU38158"/>
    </row>
    <row r="38159" spans="47:47" x14ac:dyDescent="0.2">
      <c r="AU38159"/>
    </row>
    <row r="38160" spans="47:47" x14ac:dyDescent="0.2">
      <c r="AU38160"/>
    </row>
    <row r="38161" spans="47:47" x14ac:dyDescent="0.2">
      <c r="AU38161"/>
    </row>
    <row r="38162" spans="47:47" x14ac:dyDescent="0.2">
      <c r="AU38162"/>
    </row>
    <row r="38163" spans="47:47" x14ac:dyDescent="0.2">
      <c r="AU38163"/>
    </row>
    <row r="38164" spans="47:47" x14ac:dyDescent="0.2">
      <c r="AU38164"/>
    </row>
    <row r="38165" spans="47:47" x14ac:dyDescent="0.2">
      <c r="AU38165"/>
    </row>
    <row r="38166" spans="47:47" x14ac:dyDescent="0.2">
      <c r="AU38166"/>
    </row>
    <row r="38167" spans="47:47" x14ac:dyDescent="0.2">
      <c r="AU38167"/>
    </row>
    <row r="38168" spans="47:47" x14ac:dyDescent="0.2">
      <c r="AU38168"/>
    </row>
    <row r="38169" spans="47:47" x14ac:dyDescent="0.2">
      <c r="AU38169"/>
    </row>
    <row r="38170" spans="47:47" x14ac:dyDescent="0.2">
      <c r="AU38170"/>
    </row>
    <row r="38171" spans="47:47" x14ac:dyDescent="0.2">
      <c r="AU38171"/>
    </row>
    <row r="38172" spans="47:47" x14ac:dyDescent="0.2">
      <c r="AU38172"/>
    </row>
    <row r="38173" spans="47:47" x14ac:dyDescent="0.2">
      <c r="AU38173"/>
    </row>
    <row r="38174" spans="47:47" x14ac:dyDescent="0.2">
      <c r="AU38174"/>
    </row>
    <row r="38175" spans="47:47" x14ac:dyDescent="0.2">
      <c r="AU38175"/>
    </row>
    <row r="38176" spans="47:47" x14ac:dyDescent="0.2">
      <c r="AU38176"/>
    </row>
    <row r="38177" spans="47:47" x14ac:dyDescent="0.2">
      <c r="AU38177"/>
    </row>
    <row r="38178" spans="47:47" x14ac:dyDescent="0.2">
      <c r="AU38178"/>
    </row>
    <row r="38179" spans="47:47" x14ac:dyDescent="0.2">
      <c r="AU38179"/>
    </row>
    <row r="38180" spans="47:47" x14ac:dyDescent="0.2">
      <c r="AU38180"/>
    </row>
    <row r="38181" spans="47:47" x14ac:dyDescent="0.2">
      <c r="AU38181"/>
    </row>
    <row r="38182" spans="47:47" x14ac:dyDescent="0.2">
      <c r="AU38182"/>
    </row>
    <row r="38183" spans="47:47" x14ac:dyDescent="0.2">
      <c r="AU38183"/>
    </row>
    <row r="38184" spans="47:47" x14ac:dyDescent="0.2">
      <c r="AU38184"/>
    </row>
    <row r="38185" spans="47:47" x14ac:dyDescent="0.2">
      <c r="AU38185"/>
    </row>
    <row r="38186" spans="47:47" x14ac:dyDescent="0.2">
      <c r="AU38186"/>
    </row>
    <row r="38187" spans="47:47" x14ac:dyDescent="0.2">
      <c r="AU38187"/>
    </row>
    <row r="38188" spans="47:47" x14ac:dyDescent="0.2">
      <c r="AU38188"/>
    </row>
    <row r="38189" spans="47:47" x14ac:dyDescent="0.2">
      <c r="AU38189"/>
    </row>
    <row r="38190" spans="47:47" x14ac:dyDescent="0.2">
      <c r="AU38190"/>
    </row>
    <row r="38191" spans="47:47" x14ac:dyDescent="0.2">
      <c r="AU38191"/>
    </row>
    <row r="38192" spans="47:47" x14ac:dyDescent="0.2">
      <c r="AU38192"/>
    </row>
    <row r="38193" spans="47:47" x14ac:dyDescent="0.2">
      <c r="AU38193"/>
    </row>
    <row r="38194" spans="47:47" x14ac:dyDescent="0.2">
      <c r="AU38194"/>
    </row>
    <row r="38195" spans="47:47" x14ac:dyDescent="0.2">
      <c r="AU38195"/>
    </row>
    <row r="38196" spans="47:47" x14ac:dyDescent="0.2">
      <c r="AU38196"/>
    </row>
    <row r="38197" spans="47:47" x14ac:dyDescent="0.2">
      <c r="AU38197"/>
    </row>
    <row r="38198" spans="47:47" x14ac:dyDescent="0.2">
      <c r="AU38198"/>
    </row>
    <row r="38199" spans="47:47" x14ac:dyDescent="0.2">
      <c r="AU38199"/>
    </row>
    <row r="38200" spans="47:47" x14ac:dyDescent="0.2">
      <c r="AU38200"/>
    </row>
    <row r="38201" spans="47:47" x14ac:dyDescent="0.2">
      <c r="AU38201"/>
    </row>
    <row r="38202" spans="47:47" x14ac:dyDescent="0.2">
      <c r="AU38202"/>
    </row>
    <row r="38203" spans="47:47" x14ac:dyDescent="0.2">
      <c r="AU38203"/>
    </row>
    <row r="38204" spans="47:47" x14ac:dyDescent="0.2">
      <c r="AU38204"/>
    </row>
    <row r="38205" spans="47:47" x14ac:dyDescent="0.2">
      <c r="AU38205"/>
    </row>
    <row r="38206" spans="47:47" x14ac:dyDescent="0.2">
      <c r="AU38206"/>
    </row>
    <row r="38207" spans="47:47" x14ac:dyDescent="0.2">
      <c r="AU38207"/>
    </row>
    <row r="38208" spans="47:47" x14ac:dyDescent="0.2">
      <c r="AU38208"/>
    </row>
    <row r="38209" spans="47:47" x14ac:dyDescent="0.2">
      <c r="AU38209"/>
    </row>
    <row r="38210" spans="47:47" x14ac:dyDescent="0.2">
      <c r="AU38210"/>
    </row>
    <row r="38211" spans="47:47" x14ac:dyDescent="0.2">
      <c r="AU38211"/>
    </row>
    <row r="38212" spans="47:47" x14ac:dyDescent="0.2">
      <c r="AU38212"/>
    </row>
    <row r="38213" spans="47:47" x14ac:dyDescent="0.2">
      <c r="AU38213"/>
    </row>
    <row r="38214" spans="47:47" x14ac:dyDescent="0.2">
      <c r="AU38214"/>
    </row>
    <row r="38215" spans="47:47" x14ac:dyDescent="0.2">
      <c r="AU38215"/>
    </row>
    <row r="38216" spans="47:47" x14ac:dyDescent="0.2">
      <c r="AU38216"/>
    </row>
    <row r="38217" spans="47:47" x14ac:dyDescent="0.2">
      <c r="AU38217"/>
    </row>
    <row r="38218" spans="47:47" x14ac:dyDescent="0.2">
      <c r="AU38218"/>
    </row>
    <row r="38219" spans="47:47" x14ac:dyDescent="0.2">
      <c r="AU38219"/>
    </row>
    <row r="38220" spans="47:47" x14ac:dyDescent="0.2">
      <c r="AU38220"/>
    </row>
    <row r="38221" spans="47:47" x14ac:dyDescent="0.2">
      <c r="AU38221"/>
    </row>
    <row r="38222" spans="47:47" x14ac:dyDescent="0.2">
      <c r="AU38222"/>
    </row>
    <row r="38223" spans="47:47" x14ac:dyDescent="0.2">
      <c r="AU38223"/>
    </row>
    <row r="38224" spans="47:47" x14ac:dyDescent="0.2">
      <c r="AU38224"/>
    </row>
    <row r="38225" spans="47:47" x14ac:dyDescent="0.2">
      <c r="AU38225"/>
    </row>
    <row r="38226" spans="47:47" x14ac:dyDescent="0.2">
      <c r="AU38226"/>
    </row>
    <row r="38227" spans="47:47" x14ac:dyDescent="0.2">
      <c r="AU38227"/>
    </row>
    <row r="38228" spans="47:47" x14ac:dyDescent="0.2">
      <c r="AU38228"/>
    </row>
    <row r="38229" spans="47:47" x14ac:dyDescent="0.2">
      <c r="AU38229"/>
    </row>
    <row r="38230" spans="47:47" x14ac:dyDescent="0.2">
      <c r="AU38230"/>
    </row>
    <row r="38231" spans="47:47" x14ac:dyDescent="0.2">
      <c r="AU38231"/>
    </row>
    <row r="38232" spans="47:47" x14ac:dyDescent="0.2">
      <c r="AU38232"/>
    </row>
    <row r="38233" spans="47:47" x14ac:dyDescent="0.2">
      <c r="AU38233"/>
    </row>
    <row r="38234" spans="47:47" x14ac:dyDescent="0.2">
      <c r="AU38234"/>
    </row>
    <row r="38235" spans="47:47" x14ac:dyDescent="0.2">
      <c r="AU38235"/>
    </row>
    <row r="38236" spans="47:47" x14ac:dyDescent="0.2">
      <c r="AU38236"/>
    </row>
    <row r="38237" spans="47:47" x14ac:dyDescent="0.2">
      <c r="AU38237"/>
    </row>
    <row r="38238" spans="47:47" x14ac:dyDescent="0.2">
      <c r="AU38238"/>
    </row>
    <row r="38239" spans="47:47" x14ac:dyDescent="0.2">
      <c r="AU38239"/>
    </row>
    <row r="38240" spans="47:47" x14ac:dyDescent="0.2">
      <c r="AU38240"/>
    </row>
    <row r="38241" spans="47:47" x14ac:dyDescent="0.2">
      <c r="AU38241"/>
    </row>
    <row r="38242" spans="47:47" x14ac:dyDescent="0.2">
      <c r="AU38242"/>
    </row>
    <row r="38243" spans="47:47" x14ac:dyDescent="0.2">
      <c r="AU38243"/>
    </row>
    <row r="38244" spans="47:47" x14ac:dyDescent="0.2">
      <c r="AU38244"/>
    </row>
    <row r="38245" spans="47:47" x14ac:dyDescent="0.2">
      <c r="AU38245"/>
    </row>
    <row r="38246" spans="47:47" x14ac:dyDescent="0.2">
      <c r="AU38246"/>
    </row>
    <row r="38247" spans="47:47" x14ac:dyDescent="0.2">
      <c r="AU38247"/>
    </row>
    <row r="38248" spans="47:47" x14ac:dyDescent="0.2">
      <c r="AU38248"/>
    </row>
    <row r="38249" spans="47:47" x14ac:dyDescent="0.2">
      <c r="AU38249"/>
    </row>
    <row r="38250" spans="47:47" x14ac:dyDescent="0.2">
      <c r="AU38250"/>
    </row>
    <row r="38251" spans="47:47" x14ac:dyDescent="0.2">
      <c r="AU38251"/>
    </row>
    <row r="38252" spans="47:47" x14ac:dyDescent="0.2">
      <c r="AU38252"/>
    </row>
    <row r="38253" spans="47:47" x14ac:dyDescent="0.2">
      <c r="AU38253"/>
    </row>
    <row r="38254" spans="47:47" x14ac:dyDescent="0.2">
      <c r="AU38254"/>
    </row>
    <row r="38255" spans="47:47" x14ac:dyDescent="0.2">
      <c r="AU38255"/>
    </row>
    <row r="38256" spans="47:47" x14ac:dyDescent="0.2">
      <c r="AU38256"/>
    </row>
    <row r="38257" spans="47:47" x14ac:dyDescent="0.2">
      <c r="AU38257"/>
    </row>
    <row r="38258" spans="47:47" x14ac:dyDescent="0.2">
      <c r="AU38258"/>
    </row>
    <row r="38259" spans="47:47" x14ac:dyDescent="0.2">
      <c r="AU38259"/>
    </row>
    <row r="38260" spans="47:47" x14ac:dyDescent="0.2">
      <c r="AU38260"/>
    </row>
    <row r="38261" spans="47:47" x14ac:dyDescent="0.2">
      <c r="AU38261"/>
    </row>
    <row r="38262" spans="47:47" x14ac:dyDescent="0.2">
      <c r="AU38262"/>
    </row>
    <row r="38263" spans="47:47" x14ac:dyDescent="0.2">
      <c r="AU38263"/>
    </row>
    <row r="38264" spans="47:47" x14ac:dyDescent="0.2">
      <c r="AU38264"/>
    </row>
    <row r="38265" spans="47:47" x14ac:dyDescent="0.2">
      <c r="AU38265"/>
    </row>
    <row r="38266" spans="47:47" x14ac:dyDescent="0.2">
      <c r="AU38266"/>
    </row>
    <row r="38267" spans="47:47" x14ac:dyDescent="0.2">
      <c r="AU38267"/>
    </row>
    <row r="38268" spans="47:47" x14ac:dyDescent="0.2">
      <c r="AU38268"/>
    </row>
    <row r="38269" spans="47:47" x14ac:dyDescent="0.2">
      <c r="AU38269"/>
    </row>
    <row r="38270" spans="47:47" x14ac:dyDescent="0.2">
      <c r="AU38270"/>
    </row>
    <row r="38271" spans="47:47" x14ac:dyDescent="0.2">
      <c r="AU38271"/>
    </row>
    <row r="38272" spans="47:47" x14ac:dyDescent="0.2">
      <c r="AU38272"/>
    </row>
    <row r="38273" spans="47:47" x14ac:dyDescent="0.2">
      <c r="AU38273"/>
    </row>
    <row r="38274" spans="47:47" x14ac:dyDescent="0.2">
      <c r="AU38274"/>
    </row>
    <row r="38275" spans="47:47" x14ac:dyDescent="0.2">
      <c r="AU38275"/>
    </row>
    <row r="38276" spans="47:47" x14ac:dyDescent="0.2">
      <c r="AU38276"/>
    </row>
    <row r="38277" spans="47:47" x14ac:dyDescent="0.2">
      <c r="AU38277"/>
    </row>
    <row r="38278" spans="47:47" x14ac:dyDescent="0.2">
      <c r="AU38278"/>
    </row>
    <row r="38279" spans="47:47" x14ac:dyDescent="0.2">
      <c r="AU38279"/>
    </row>
    <row r="38280" spans="47:47" x14ac:dyDescent="0.2">
      <c r="AU38280"/>
    </row>
    <row r="38281" spans="47:47" x14ac:dyDescent="0.2">
      <c r="AU38281"/>
    </row>
    <row r="38282" spans="47:47" x14ac:dyDescent="0.2">
      <c r="AU38282"/>
    </row>
    <row r="38283" spans="47:47" x14ac:dyDescent="0.2">
      <c r="AU38283"/>
    </row>
    <row r="38284" spans="47:47" x14ac:dyDescent="0.2">
      <c r="AU38284"/>
    </row>
    <row r="38285" spans="47:47" x14ac:dyDescent="0.2">
      <c r="AU38285"/>
    </row>
    <row r="38286" spans="47:47" x14ac:dyDescent="0.2">
      <c r="AU38286"/>
    </row>
    <row r="38287" spans="47:47" x14ac:dyDescent="0.2">
      <c r="AU38287"/>
    </row>
    <row r="38288" spans="47:47" x14ac:dyDescent="0.2">
      <c r="AU38288"/>
    </row>
    <row r="38289" spans="47:47" x14ac:dyDescent="0.2">
      <c r="AU38289"/>
    </row>
    <row r="38290" spans="47:47" x14ac:dyDescent="0.2">
      <c r="AU38290"/>
    </row>
    <row r="38291" spans="47:47" x14ac:dyDescent="0.2">
      <c r="AU38291"/>
    </row>
    <row r="38292" spans="47:47" x14ac:dyDescent="0.2">
      <c r="AU38292"/>
    </row>
    <row r="38293" spans="47:47" x14ac:dyDescent="0.2">
      <c r="AU38293"/>
    </row>
    <row r="38294" spans="47:47" x14ac:dyDescent="0.2">
      <c r="AU38294"/>
    </row>
    <row r="38295" spans="47:47" x14ac:dyDescent="0.2">
      <c r="AU38295"/>
    </row>
    <row r="38296" spans="47:47" x14ac:dyDescent="0.2">
      <c r="AU38296"/>
    </row>
    <row r="38297" spans="47:47" x14ac:dyDescent="0.2">
      <c r="AU38297"/>
    </row>
    <row r="38298" spans="47:47" x14ac:dyDescent="0.2">
      <c r="AU38298"/>
    </row>
    <row r="38299" spans="47:47" x14ac:dyDescent="0.2">
      <c r="AU38299"/>
    </row>
    <row r="38300" spans="47:47" x14ac:dyDescent="0.2">
      <c r="AU38300"/>
    </row>
    <row r="38301" spans="47:47" x14ac:dyDescent="0.2">
      <c r="AU38301"/>
    </row>
    <row r="38302" spans="47:47" x14ac:dyDescent="0.2">
      <c r="AU38302"/>
    </row>
    <row r="38303" spans="47:47" x14ac:dyDescent="0.2">
      <c r="AU38303"/>
    </row>
    <row r="38304" spans="47:47" x14ac:dyDescent="0.2">
      <c r="AU38304"/>
    </row>
    <row r="38305" spans="47:47" x14ac:dyDescent="0.2">
      <c r="AU38305"/>
    </row>
    <row r="38306" spans="47:47" x14ac:dyDescent="0.2">
      <c r="AU38306"/>
    </row>
    <row r="38307" spans="47:47" x14ac:dyDescent="0.2">
      <c r="AU38307"/>
    </row>
    <row r="38308" spans="47:47" x14ac:dyDescent="0.2">
      <c r="AU38308"/>
    </row>
    <row r="38309" spans="47:47" x14ac:dyDescent="0.2">
      <c r="AU38309"/>
    </row>
    <row r="38310" spans="47:47" x14ac:dyDescent="0.2">
      <c r="AU38310"/>
    </row>
    <row r="38311" spans="47:47" x14ac:dyDescent="0.2">
      <c r="AU38311"/>
    </row>
    <row r="38312" spans="47:47" x14ac:dyDescent="0.2">
      <c r="AU38312"/>
    </row>
    <row r="38313" spans="47:47" x14ac:dyDescent="0.2">
      <c r="AU38313"/>
    </row>
    <row r="38314" spans="47:47" x14ac:dyDescent="0.2">
      <c r="AU38314"/>
    </row>
    <row r="38315" spans="47:47" x14ac:dyDescent="0.2">
      <c r="AU38315"/>
    </row>
    <row r="38316" spans="47:47" x14ac:dyDescent="0.2">
      <c r="AU38316"/>
    </row>
    <row r="38317" spans="47:47" x14ac:dyDescent="0.2">
      <c r="AU38317"/>
    </row>
    <row r="38318" spans="47:47" x14ac:dyDescent="0.2">
      <c r="AU38318"/>
    </row>
    <row r="38319" spans="47:47" x14ac:dyDescent="0.2">
      <c r="AU38319"/>
    </row>
    <row r="38320" spans="47:47" x14ac:dyDescent="0.2">
      <c r="AU38320"/>
    </row>
    <row r="38321" spans="47:47" x14ac:dyDescent="0.2">
      <c r="AU38321"/>
    </row>
    <row r="38322" spans="47:47" x14ac:dyDescent="0.2">
      <c r="AU38322"/>
    </row>
    <row r="38323" spans="47:47" x14ac:dyDescent="0.2">
      <c r="AU38323"/>
    </row>
    <row r="38324" spans="47:47" x14ac:dyDescent="0.2">
      <c r="AU38324"/>
    </row>
    <row r="38325" spans="47:47" x14ac:dyDescent="0.2">
      <c r="AU38325"/>
    </row>
    <row r="38326" spans="47:47" x14ac:dyDescent="0.2">
      <c r="AU38326"/>
    </row>
    <row r="38327" spans="47:47" x14ac:dyDescent="0.2">
      <c r="AU38327"/>
    </row>
    <row r="38328" spans="47:47" x14ac:dyDescent="0.2">
      <c r="AU38328"/>
    </row>
    <row r="38329" spans="47:47" x14ac:dyDescent="0.2">
      <c r="AU38329"/>
    </row>
    <row r="38330" spans="47:47" x14ac:dyDescent="0.2">
      <c r="AU38330"/>
    </row>
    <row r="38331" spans="47:47" x14ac:dyDescent="0.2">
      <c r="AU38331"/>
    </row>
    <row r="38332" spans="47:47" x14ac:dyDescent="0.2">
      <c r="AU38332"/>
    </row>
    <row r="38333" spans="47:47" x14ac:dyDescent="0.2">
      <c r="AU38333"/>
    </row>
    <row r="38334" spans="47:47" x14ac:dyDescent="0.2">
      <c r="AU38334"/>
    </row>
    <row r="38335" spans="47:47" x14ac:dyDescent="0.2">
      <c r="AU38335"/>
    </row>
    <row r="38336" spans="47:47" x14ac:dyDescent="0.2">
      <c r="AU38336"/>
    </row>
    <row r="38337" spans="47:47" x14ac:dyDescent="0.2">
      <c r="AU38337"/>
    </row>
    <row r="38338" spans="47:47" x14ac:dyDescent="0.2">
      <c r="AU38338"/>
    </row>
    <row r="38339" spans="47:47" x14ac:dyDescent="0.2">
      <c r="AU38339"/>
    </row>
    <row r="38340" spans="47:47" x14ac:dyDescent="0.2">
      <c r="AU38340"/>
    </row>
    <row r="38341" spans="47:47" x14ac:dyDescent="0.2">
      <c r="AU38341"/>
    </row>
    <row r="38342" spans="47:47" x14ac:dyDescent="0.2">
      <c r="AU38342"/>
    </row>
    <row r="38343" spans="47:47" x14ac:dyDescent="0.2">
      <c r="AU38343"/>
    </row>
    <row r="38344" spans="47:47" x14ac:dyDescent="0.2">
      <c r="AU38344"/>
    </row>
    <row r="38345" spans="47:47" x14ac:dyDescent="0.2">
      <c r="AU38345"/>
    </row>
    <row r="38346" spans="47:47" x14ac:dyDescent="0.2">
      <c r="AU38346"/>
    </row>
    <row r="38347" spans="47:47" x14ac:dyDescent="0.2">
      <c r="AU38347"/>
    </row>
    <row r="38348" spans="47:47" x14ac:dyDescent="0.2">
      <c r="AU38348"/>
    </row>
    <row r="38349" spans="47:47" x14ac:dyDescent="0.2">
      <c r="AU38349"/>
    </row>
    <row r="38350" spans="47:47" x14ac:dyDescent="0.2">
      <c r="AU38350"/>
    </row>
    <row r="38351" spans="47:47" x14ac:dyDescent="0.2">
      <c r="AU38351"/>
    </row>
    <row r="38352" spans="47:47" x14ac:dyDescent="0.2">
      <c r="AU38352"/>
    </row>
    <row r="38353" spans="47:47" x14ac:dyDescent="0.2">
      <c r="AU38353"/>
    </row>
    <row r="38354" spans="47:47" x14ac:dyDescent="0.2">
      <c r="AU38354"/>
    </row>
    <row r="38355" spans="47:47" x14ac:dyDescent="0.2">
      <c r="AU38355"/>
    </row>
    <row r="38356" spans="47:47" x14ac:dyDescent="0.2">
      <c r="AU38356"/>
    </row>
    <row r="38357" spans="47:47" x14ac:dyDescent="0.2">
      <c r="AU38357"/>
    </row>
    <row r="38358" spans="47:47" x14ac:dyDescent="0.2">
      <c r="AU38358"/>
    </row>
    <row r="38359" spans="47:47" x14ac:dyDescent="0.2">
      <c r="AU38359"/>
    </row>
    <row r="38360" spans="47:47" x14ac:dyDescent="0.2">
      <c r="AU38360"/>
    </row>
    <row r="38361" spans="47:47" x14ac:dyDescent="0.2">
      <c r="AU38361"/>
    </row>
    <row r="38362" spans="47:47" x14ac:dyDescent="0.2">
      <c r="AU38362"/>
    </row>
    <row r="38363" spans="47:47" x14ac:dyDescent="0.2">
      <c r="AU38363"/>
    </row>
    <row r="38364" spans="47:47" x14ac:dyDescent="0.2">
      <c r="AU38364"/>
    </row>
    <row r="38365" spans="47:47" x14ac:dyDescent="0.2">
      <c r="AU38365"/>
    </row>
    <row r="38366" spans="47:47" x14ac:dyDescent="0.2">
      <c r="AU38366"/>
    </row>
    <row r="38367" spans="47:47" x14ac:dyDescent="0.2">
      <c r="AU38367"/>
    </row>
    <row r="38368" spans="47:47" x14ac:dyDescent="0.2">
      <c r="AU38368"/>
    </row>
    <row r="38369" spans="47:47" x14ac:dyDescent="0.2">
      <c r="AU38369"/>
    </row>
    <row r="38370" spans="47:47" x14ac:dyDescent="0.2">
      <c r="AU38370"/>
    </row>
    <row r="38371" spans="47:47" x14ac:dyDescent="0.2">
      <c r="AU38371"/>
    </row>
    <row r="38372" spans="47:47" x14ac:dyDescent="0.2">
      <c r="AU38372"/>
    </row>
    <row r="38373" spans="47:47" x14ac:dyDescent="0.2">
      <c r="AU38373"/>
    </row>
    <row r="38374" spans="47:47" x14ac:dyDescent="0.2">
      <c r="AU38374"/>
    </row>
    <row r="38375" spans="47:47" x14ac:dyDescent="0.2">
      <c r="AU38375"/>
    </row>
    <row r="38376" spans="47:47" x14ac:dyDescent="0.2">
      <c r="AU38376"/>
    </row>
    <row r="38377" spans="47:47" x14ac:dyDescent="0.2">
      <c r="AU38377"/>
    </row>
    <row r="38378" spans="47:47" x14ac:dyDescent="0.2">
      <c r="AU38378"/>
    </row>
    <row r="38379" spans="47:47" x14ac:dyDescent="0.2">
      <c r="AU38379"/>
    </row>
    <row r="38380" spans="47:47" x14ac:dyDescent="0.2">
      <c r="AU38380"/>
    </row>
    <row r="38381" spans="47:47" x14ac:dyDescent="0.2">
      <c r="AU38381"/>
    </row>
    <row r="38382" spans="47:47" x14ac:dyDescent="0.2">
      <c r="AU38382"/>
    </row>
    <row r="38383" spans="47:47" x14ac:dyDescent="0.2">
      <c r="AU38383"/>
    </row>
    <row r="38384" spans="47:47" x14ac:dyDescent="0.2">
      <c r="AU38384"/>
    </row>
    <row r="38385" spans="47:47" x14ac:dyDescent="0.2">
      <c r="AU38385"/>
    </row>
    <row r="38386" spans="47:47" x14ac:dyDescent="0.2">
      <c r="AU38386"/>
    </row>
    <row r="38387" spans="47:47" x14ac:dyDescent="0.2">
      <c r="AU38387"/>
    </row>
    <row r="38388" spans="47:47" x14ac:dyDescent="0.2">
      <c r="AU38388"/>
    </row>
    <row r="38389" spans="47:47" x14ac:dyDescent="0.2">
      <c r="AU38389"/>
    </row>
    <row r="38390" spans="47:47" x14ac:dyDescent="0.2">
      <c r="AU38390"/>
    </row>
    <row r="38391" spans="47:47" x14ac:dyDescent="0.2">
      <c r="AU38391"/>
    </row>
    <row r="38392" spans="47:47" x14ac:dyDescent="0.2">
      <c r="AU38392"/>
    </row>
    <row r="38393" spans="47:47" x14ac:dyDescent="0.2">
      <c r="AU38393"/>
    </row>
    <row r="38394" spans="47:47" x14ac:dyDescent="0.2">
      <c r="AU38394"/>
    </row>
    <row r="38395" spans="47:47" x14ac:dyDescent="0.2">
      <c r="AU38395"/>
    </row>
    <row r="38396" spans="47:47" x14ac:dyDescent="0.2">
      <c r="AU38396"/>
    </row>
    <row r="38397" spans="47:47" x14ac:dyDescent="0.2">
      <c r="AU38397"/>
    </row>
    <row r="38398" spans="47:47" x14ac:dyDescent="0.2">
      <c r="AU38398"/>
    </row>
    <row r="38399" spans="47:47" x14ac:dyDescent="0.2">
      <c r="AU38399"/>
    </row>
    <row r="38400" spans="47:47" x14ac:dyDescent="0.2">
      <c r="AU38400"/>
    </row>
    <row r="38401" spans="47:47" x14ac:dyDescent="0.2">
      <c r="AU38401"/>
    </row>
    <row r="38402" spans="47:47" x14ac:dyDescent="0.2">
      <c r="AU38402"/>
    </row>
    <row r="38403" spans="47:47" x14ac:dyDescent="0.2">
      <c r="AU38403"/>
    </row>
    <row r="38404" spans="47:47" x14ac:dyDescent="0.2">
      <c r="AU38404"/>
    </row>
    <row r="38405" spans="47:47" x14ac:dyDescent="0.2">
      <c r="AU38405"/>
    </row>
    <row r="38406" spans="47:47" x14ac:dyDescent="0.2">
      <c r="AU38406"/>
    </row>
    <row r="38407" spans="47:47" x14ac:dyDescent="0.2">
      <c r="AU38407"/>
    </row>
    <row r="38408" spans="47:47" x14ac:dyDescent="0.2">
      <c r="AU38408"/>
    </row>
    <row r="38409" spans="47:47" x14ac:dyDescent="0.2">
      <c r="AU38409"/>
    </row>
    <row r="38410" spans="47:47" x14ac:dyDescent="0.2">
      <c r="AU38410"/>
    </row>
    <row r="38411" spans="47:47" x14ac:dyDescent="0.2">
      <c r="AU38411"/>
    </row>
    <row r="38412" spans="47:47" x14ac:dyDescent="0.2">
      <c r="AU38412"/>
    </row>
    <row r="38413" spans="47:47" x14ac:dyDescent="0.2">
      <c r="AU38413"/>
    </row>
    <row r="38414" spans="47:47" x14ac:dyDescent="0.2">
      <c r="AU38414"/>
    </row>
    <row r="38415" spans="47:47" x14ac:dyDescent="0.2">
      <c r="AU38415"/>
    </row>
    <row r="38416" spans="47:47" x14ac:dyDescent="0.2">
      <c r="AU38416"/>
    </row>
    <row r="38417" spans="47:47" x14ac:dyDescent="0.2">
      <c r="AU38417"/>
    </row>
    <row r="38418" spans="47:47" x14ac:dyDescent="0.2">
      <c r="AU38418"/>
    </row>
    <row r="38419" spans="47:47" x14ac:dyDescent="0.2">
      <c r="AU38419"/>
    </row>
    <row r="38420" spans="47:47" x14ac:dyDescent="0.2">
      <c r="AU38420"/>
    </row>
    <row r="38421" spans="47:47" x14ac:dyDescent="0.2">
      <c r="AU38421"/>
    </row>
    <row r="38422" spans="47:47" x14ac:dyDescent="0.2">
      <c r="AU38422"/>
    </row>
    <row r="38423" spans="47:47" x14ac:dyDescent="0.2">
      <c r="AU38423"/>
    </row>
    <row r="38424" spans="47:47" x14ac:dyDescent="0.2">
      <c r="AU38424"/>
    </row>
    <row r="38425" spans="47:47" x14ac:dyDescent="0.2">
      <c r="AU38425"/>
    </row>
    <row r="38426" spans="47:47" x14ac:dyDescent="0.2">
      <c r="AU38426"/>
    </row>
    <row r="38427" spans="47:47" x14ac:dyDescent="0.2">
      <c r="AU38427"/>
    </row>
    <row r="38428" spans="47:47" x14ac:dyDescent="0.2">
      <c r="AU38428"/>
    </row>
    <row r="38429" spans="47:47" x14ac:dyDescent="0.2">
      <c r="AU38429"/>
    </row>
    <row r="38430" spans="47:47" x14ac:dyDescent="0.2">
      <c r="AU38430"/>
    </row>
    <row r="38431" spans="47:47" x14ac:dyDescent="0.2">
      <c r="AU38431"/>
    </row>
    <row r="38432" spans="47:47" x14ac:dyDescent="0.2">
      <c r="AU38432"/>
    </row>
    <row r="38433" spans="47:47" x14ac:dyDescent="0.2">
      <c r="AU38433"/>
    </row>
    <row r="38434" spans="47:47" x14ac:dyDescent="0.2">
      <c r="AU38434"/>
    </row>
    <row r="38435" spans="47:47" x14ac:dyDescent="0.2">
      <c r="AU38435"/>
    </row>
    <row r="38436" spans="47:47" x14ac:dyDescent="0.2">
      <c r="AU38436"/>
    </row>
    <row r="38437" spans="47:47" x14ac:dyDescent="0.2">
      <c r="AU38437"/>
    </row>
    <row r="38438" spans="47:47" x14ac:dyDescent="0.2">
      <c r="AU38438"/>
    </row>
    <row r="38439" spans="47:47" x14ac:dyDescent="0.2">
      <c r="AU38439"/>
    </row>
    <row r="38440" spans="47:47" x14ac:dyDescent="0.2">
      <c r="AU38440"/>
    </row>
    <row r="38441" spans="47:47" x14ac:dyDescent="0.2">
      <c r="AU38441"/>
    </row>
    <row r="38442" spans="47:47" x14ac:dyDescent="0.2">
      <c r="AU38442"/>
    </row>
    <row r="38443" spans="47:47" x14ac:dyDescent="0.2">
      <c r="AU38443"/>
    </row>
    <row r="38444" spans="47:47" x14ac:dyDescent="0.2">
      <c r="AU38444"/>
    </row>
    <row r="38445" spans="47:47" x14ac:dyDescent="0.2">
      <c r="AU38445"/>
    </row>
    <row r="38446" spans="47:47" x14ac:dyDescent="0.2">
      <c r="AU38446"/>
    </row>
    <row r="38447" spans="47:47" x14ac:dyDescent="0.2">
      <c r="AU38447"/>
    </row>
    <row r="38448" spans="47:47" x14ac:dyDescent="0.2">
      <c r="AU38448"/>
    </row>
    <row r="38449" spans="47:47" x14ac:dyDescent="0.2">
      <c r="AU38449"/>
    </row>
    <row r="38450" spans="47:47" x14ac:dyDescent="0.2">
      <c r="AU38450"/>
    </row>
    <row r="38451" spans="47:47" x14ac:dyDescent="0.2">
      <c r="AU38451"/>
    </row>
    <row r="38452" spans="47:47" x14ac:dyDescent="0.2">
      <c r="AU38452"/>
    </row>
    <row r="38453" spans="47:47" x14ac:dyDescent="0.2">
      <c r="AU38453"/>
    </row>
    <row r="38454" spans="47:47" x14ac:dyDescent="0.2">
      <c r="AU38454"/>
    </row>
    <row r="38455" spans="47:47" x14ac:dyDescent="0.2">
      <c r="AU38455"/>
    </row>
    <row r="38456" spans="47:47" x14ac:dyDescent="0.2">
      <c r="AU38456"/>
    </row>
    <row r="38457" spans="47:47" x14ac:dyDescent="0.2">
      <c r="AU38457"/>
    </row>
    <row r="38458" spans="47:47" x14ac:dyDescent="0.2">
      <c r="AU38458"/>
    </row>
    <row r="38459" spans="47:47" x14ac:dyDescent="0.2">
      <c r="AU38459"/>
    </row>
    <row r="38460" spans="47:47" x14ac:dyDescent="0.2">
      <c r="AU38460"/>
    </row>
    <row r="38461" spans="47:47" x14ac:dyDescent="0.2">
      <c r="AU38461"/>
    </row>
    <row r="38462" spans="47:47" x14ac:dyDescent="0.2">
      <c r="AU38462"/>
    </row>
    <row r="38463" spans="47:47" x14ac:dyDescent="0.2">
      <c r="AU38463"/>
    </row>
    <row r="38464" spans="47:47" x14ac:dyDescent="0.2">
      <c r="AU38464"/>
    </row>
    <row r="38465" spans="47:47" x14ac:dyDescent="0.2">
      <c r="AU38465"/>
    </row>
    <row r="38466" spans="47:47" x14ac:dyDescent="0.2">
      <c r="AU38466"/>
    </row>
    <row r="38467" spans="47:47" x14ac:dyDescent="0.2">
      <c r="AU38467"/>
    </row>
    <row r="38468" spans="47:47" x14ac:dyDescent="0.2">
      <c r="AU38468"/>
    </row>
    <row r="38469" spans="47:47" x14ac:dyDescent="0.2">
      <c r="AU38469"/>
    </row>
    <row r="38470" spans="47:47" x14ac:dyDescent="0.2">
      <c r="AU38470"/>
    </row>
    <row r="38471" spans="47:47" x14ac:dyDescent="0.2">
      <c r="AU38471"/>
    </row>
    <row r="38472" spans="47:47" x14ac:dyDescent="0.2">
      <c r="AU38472"/>
    </row>
    <row r="38473" spans="47:47" x14ac:dyDescent="0.2">
      <c r="AU38473"/>
    </row>
    <row r="38474" spans="47:47" x14ac:dyDescent="0.2">
      <c r="AU38474"/>
    </row>
    <row r="38475" spans="47:47" x14ac:dyDescent="0.2">
      <c r="AU38475"/>
    </row>
    <row r="38476" spans="47:47" x14ac:dyDescent="0.2">
      <c r="AU38476"/>
    </row>
    <row r="38477" spans="47:47" x14ac:dyDescent="0.2">
      <c r="AU38477"/>
    </row>
    <row r="38478" spans="47:47" x14ac:dyDescent="0.2">
      <c r="AU38478"/>
    </row>
    <row r="38479" spans="47:47" x14ac:dyDescent="0.2">
      <c r="AU38479"/>
    </row>
    <row r="38480" spans="47:47" x14ac:dyDescent="0.2">
      <c r="AU38480"/>
    </row>
    <row r="38481" spans="47:47" x14ac:dyDescent="0.2">
      <c r="AU38481"/>
    </row>
    <row r="38482" spans="47:47" x14ac:dyDescent="0.2">
      <c r="AU38482"/>
    </row>
    <row r="38483" spans="47:47" x14ac:dyDescent="0.2">
      <c r="AU38483"/>
    </row>
    <row r="38484" spans="47:47" x14ac:dyDescent="0.2">
      <c r="AU38484"/>
    </row>
    <row r="38485" spans="47:47" x14ac:dyDescent="0.2">
      <c r="AU38485"/>
    </row>
    <row r="38486" spans="47:47" x14ac:dyDescent="0.2">
      <c r="AU38486"/>
    </row>
    <row r="38487" spans="47:47" x14ac:dyDescent="0.2">
      <c r="AU38487"/>
    </row>
    <row r="38488" spans="47:47" x14ac:dyDescent="0.2">
      <c r="AU38488"/>
    </row>
    <row r="38489" spans="47:47" x14ac:dyDescent="0.2">
      <c r="AU38489"/>
    </row>
    <row r="38490" spans="47:47" x14ac:dyDescent="0.2">
      <c r="AU38490"/>
    </row>
    <row r="38491" spans="47:47" x14ac:dyDescent="0.2">
      <c r="AU38491"/>
    </row>
    <row r="38492" spans="47:47" x14ac:dyDescent="0.2">
      <c r="AU38492"/>
    </row>
    <row r="38493" spans="47:47" x14ac:dyDescent="0.2">
      <c r="AU38493"/>
    </row>
    <row r="38494" spans="47:47" x14ac:dyDescent="0.2">
      <c r="AU38494"/>
    </row>
    <row r="38495" spans="47:47" x14ac:dyDescent="0.2">
      <c r="AU38495"/>
    </row>
    <row r="38496" spans="47:47" x14ac:dyDescent="0.2">
      <c r="AU38496"/>
    </row>
    <row r="38497" spans="47:47" x14ac:dyDescent="0.2">
      <c r="AU38497"/>
    </row>
    <row r="38498" spans="47:47" x14ac:dyDescent="0.2">
      <c r="AU38498"/>
    </row>
    <row r="38499" spans="47:47" x14ac:dyDescent="0.2">
      <c r="AU38499"/>
    </row>
    <row r="38500" spans="47:47" x14ac:dyDescent="0.2">
      <c r="AU38500"/>
    </row>
    <row r="38501" spans="47:47" x14ac:dyDescent="0.2">
      <c r="AU38501"/>
    </row>
    <row r="38502" spans="47:47" x14ac:dyDescent="0.2">
      <c r="AU38502"/>
    </row>
    <row r="38503" spans="47:47" x14ac:dyDescent="0.2">
      <c r="AU38503"/>
    </row>
    <row r="38504" spans="47:47" x14ac:dyDescent="0.2">
      <c r="AU38504"/>
    </row>
    <row r="38505" spans="47:47" x14ac:dyDescent="0.2">
      <c r="AU38505"/>
    </row>
    <row r="38506" spans="47:47" x14ac:dyDescent="0.2">
      <c r="AU38506"/>
    </row>
    <row r="38507" spans="47:47" x14ac:dyDescent="0.2">
      <c r="AU38507"/>
    </row>
    <row r="38508" spans="47:47" x14ac:dyDescent="0.2">
      <c r="AU38508"/>
    </row>
    <row r="38509" spans="47:47" x14ac:dyDescent="0.2">
      <c r="AU38509"/>
    </row>
    <row r="38510" spans="47:47" x14ac:dyDescent="0.2">
      <c r="AU38510"/>
    </row>
    <row r="38511" spans="47:47" x14ac:dyDescent="0.2">
      <c r="AU38511"/>
    </row>
    <row r="38512" spans="47:47" x14ac:dyDescent="0.2">
      <c r="AU38512"/>
    </row>
    <row r="38513" spans="47:47" x14ac:dyDescent="0.2">
      <c r="AU38513"/>
    </row>
    <row r="38514" spans="47:47" x14ac:dyDescent="0.2">
      <c r="AU38514"/>
    </row>
    <row r="38515" spans="47:47" x14ac:dyDescent="0.2">
      <c r="AU38515"/>
    </row>
    <row r="38516" spans="47:47" x14ac:dyDescent="0.2">
      <c r="AU38516"/>
    </row>
    <row r="38517" spans="47:47" x14ac:dyDescent="0.2">
      <c r="AU38517"/>
    </row>
    <row r="38518" spans="47:47" x14ac:dyDescent="0.2">
      <c r="AU38518"/>
    </row>
    <row r="38519" spans="47:47" x14ac:dyDescent="0.2">
      <c r="AU38519"/>
    </row>
    <row r="38520" spans="47:47" x14ac:dyDescent="0.2">
      <c r="AU38520"/>
    </row>
    <row r="38521" spans="47:47" x14ac:dyDescent="0.2">
      <c r="AU38521"/>
    </row>
    <row r="38522" spans="47:47" x14ac:dyDescent="0.2">
      <c r="AU38522"/>
    </row>
    <row r="38523" spans="47:47" x14ac:dyDescent="0.2">
      <c r="AU38523"/>
    </row>
    <row r="38524" spans="47:47" x14ac:dyDescent="0.2">
      <c r="AU38524"/>
    </row>
    <row r="38525" spans="47:47" x14ac:dyDescent="0.2">
      <c r="AU38525"/>
    </row>
    <row r="38526" spans="47:47" x14ac:dyDescent="0.2">
      <c r="AU38526"/>
    </row>
    <row r="38527" spans="47:47" x14ac:dyDescent="0.2">
      <c r="AU38527"/>
    </row>
    <row r="38528" spans="47:47" x14ac:dyDescent="0.2">
      <c r="AU38528"/>
    </row>
    <row r="38529" spans="47:47" x14ac:dyDescent="0.2">
      <c r="AU38529"/>
    </row>
    <row r="38530" spans="47:47" x14ac:dyDescent="0.2">
      <c r="AU38530"/>
    </row>
    <row r="38531" spans="47:47" x14ac:dyDescent="0.2">
      <c r="AU38531"/>
    </row>
    <row r="38532" spans="47:47" x14ac:dyDescent="0.2">
      <c r="AU38532"/>
    </row>
    <row r="38533" spans="47:47" x14ac:dyDescent="0.2">
      <c r="AU38533"/>
    </row>
    <row r="38534" spans="47:47" x14ac:dyDescent="0.2">
      <c r="AU38534"/>
    </row>
    <row r="38535" spans="47:47" x14ac:dyDescent="0.2">
      <c r="AU38535"/>
    </row>
    <row r="38536" spans="47:47" x14ac:dyDescent="0.2">
      <c r="AU38536"/>
    </row>
    <row r="38537" spans="47:47" x14ac:dyDescent="0.2">
      <c r="AU38537"/>
    </row>
    <row r="38538" spans="47:47" x14ac:dyDescent="0.2">
      <c r="AU38538"/>
    </row>
    <row r="38539" spans="47:47" x14ac:dyDescent="0.2">
      <c r="AU38539"/>
    </row>
    <row r="38540" spans="47:47" x14ac:dyDescent="0.2">
      <c r="AU38540"/>
    </row>
    <row r="38541" spans="47:47" x14ac:dyDescent="0.2">
      <c r="AU38541"/>
    </row>
    <row r="38542" spans="47:47" x14ac:dyDescent="0.2">
      <c r="AU38542"/>
    </row>
    <row r="38543" spans="47:47" x14ac:dyDescent="0.2">
      <c r="AU38543"/>
    </row>
    <row r="38544" spans="47:47" x14ac:dyDescent="0.2">
      <c r="AU38544"/>
    </row>
    <row r="38545" spans="47:47" x14ac:dyDescent="0.2">
      <c r="AU38545"/>
    </row>
    <row r="38546" spans="47:47" x14ac:dyDescent="0.2">
      <c r="AU38546"/>
    </row>
    <row r="38547" spans="47:47" x14ac:dyDescent="0.2">
      <c r="AU38547"/>
    </row>
    <row r="38548" spans="47:47" x14ac:dyDescent="0.2">
      <c r="AU38548"/>
    </row>
    <row r="38549" spans="47:47" x14ac:dyDescent="0.2">
      <c r="AU38549"/>
    </row>
    <row r="38550" spans="47:47" x14ac:dyDescent="0.2">
      <c r="AU38550"/>
    </row>
    <row r="38551" spans="47:47" x14ac:dyDescent="0.2">
      <c r="AU38551"/>
    </row>
    <row r="38552" spans="47:47" x14ac:dyDescent="0.2">
      <c r="AU38552"/>
    </row>
    <row r="38553" spans="47:47" x14ac:dyDescent="0.2">
      <c r="AU38553"/>
    </row>
    <row r="38554" spans="47:47" x14ac:dyDescent="0.2">
      <c r="AU38554"/>
    </row>
    <row r="38555" spans="47:47" x14ac:dyDescent="0.2">
      <c r="AU38555"/>
    </row>
    <row r="38556" spans="47:47" x14ac:dyDescent="0.2">
      <c r="AU38556"/>
    </row>
    <row r="38557" spans="47:47" x14ac:dyDescent="0.2">
      <c r="AU38557"/>
    </row>
    <row r="38558" spans="47:47" x14ac:dyDescent="0.2">
      <c r="AU38558"/>
    </row>
    <row r="38559" spans="47:47" x14ac:dyDescent="0.2">
      <c r="AU38559"/>
    </row>
    <row r="38560" spans="47:47" x14ac:dyDescent="0.2">
      <c r="AU38560"/>
    </row>
    <row r="38561" spans="47:47" x14ac:dyDescent="0.2">
      <c r="AU38561"/>
    </row>
    <row r="38562" spans="47:47" x14ac:dyDescent="0.2">
      <c r="AU38562"/>
    </row>
    <row r="38563" spans="47:47" x14ac:dyDescent="0.2">
      <c r="AU38563"/>
    </row>
    <row r="38564" spans="47:47" x14ac:dyDescent="0.2">
      <c r="AU38564"/>
    </row>
    <row r="38565" spans="47:47" x14ac:dyDescent="0.2">
      <c r="AU38565"/>
    </row>
    <row r="38566" spans="47:47" x14ac:dyDescent="0.2">
      <c r="AU38566"/>
    </row>
    <row r="38567" spans="47:47" x14ac:dyDescent="0.2">
      <c r="AU38567"/>
    </row>
    <row r="38568" spans="47:47" x14ac:dyDescent="0.2">
      <c r="AU38568"/>
    </row>
    <row r="38569" spans="47:47" x14ac:dyDescent="0.2">
      <c r="AU38569"/>
    </row>
    <row r="38570" spans="47:47" x14ac:dyDescent="0.2">
      <c r="AU38570"/>
    </row>
    <row r="38571" spans="47:47" x14ac:dyDescent="0.2">
      <c r="AU38571"/>
    </row>
    <row r="38572" spans="47:47" x14ac:dyDescent="0.2">
      <c r="AU38572"/>
    </row>
    <row r="38573" spans="47:47" x14ac:dyDescent="0.2">
      <c r="AU38573"/>
    </row>
    <row r="38574" spans="47:47" x14ac:dyDescent="0.2">
      <c r="AU38574"/>
    </row>
    <row r="38575" spans="47:47" x14ac:dyDescent="0.2">
      <c r="AU38575"/>
    </row>
    <row r="38576" spans="47:47" x14ac:dyDescent="0.2">
      <c r="AU38576"/>
    </row>
    <row r="38577" spans="47:47" x14ac:dyDescent="0.2">
      <c r="AU38577"/>
    </row>
    <row r="38578" spans="47:47" x14ac:dyDescent="0.2">
      <c r="AU38578"/>
    </row>
    <row r="38579" spans="47:47" x14ac:dyDescent="0.2">
      <c r="AU38579"/>
    </row>
    <row r="38580" spans="47:47" x14ac:dyDescent="0.2">
      <c r="AU38580"/>
    </row>
    <row r="38581" spans="47:47" x14ac:dyDescent="0.2">
      <c r="AU38581"/>
    </row>
    <row r="38582" spans="47:47" x14ac:dyDescent="0.2">
      <c r="AU38582"/>
    </row>
    <row r="38583" spans="47:47" x14ac:dyDescent="0.2">
      <c r="AU38583"/>
    </row>
    <row r="38584" spans="47:47" x14ac:dyDescent="0.2">
      <c r="AU38584"/>
    </row>
    <row r="38585" spans="47:47" x14ac:dyDescent="0.2">
      <c r="AU38585"/>
    </row>
    <row r="38586" spans="47:47" x14ac:dyDescent="0.2">
      <c r="AU38586"/>
    </row>
    <row r="38587" spans="47:47" x14ac:dyDescent="0.2">
      <c r="AU38587"/>
    </row>
    <row r="38588" spans="47:47" x14ac:dyDescent="0.2">
      <c r="AU38588"/>
    </row>
    <row r="38589" spans="47:47" x14ac:dyDescent="0.2">
      <c r="AU38589"/>
    </row>
    <row r="38590" spans="47:47" x14ac:dyDescent="0.2">
      <c r="AU38590"/>
    </row>
    <row r="38591" spans="47:47" x14ac:dyDescent="0.2">
      <c r="AU38591"/>
    </row>
    <row r="38592" spans="47:47" x14ac:dyDescent="0.2">
      <c r="AU38592"/>
    </row>
    <row r="38593" spans="47:47" x14ac:dyDescent="0.2">
      <c r="AU38593"/>
    </row>
    <row r="38594" spans="47:47" x14ac:dyDescent="0.2">
      <c r="AU38594"/>
    </row>
    <row r="38595" spans="47:47" x14ac:dyDescent="0.2">
      <c r="AU38595"/>
    </row>
    <row r="38596" spans="47:47" x14ac:dyDescent="0.2">
      <c r="AU38596"/>
    </row>
    <row r="38597" spans="47:47" x14ac:dyDescent="0.2">
      <c r="AU38597"/>
    </row>
    <row r="38598" spans="47:47" x14ac:dyDescent="0.2">
      <c r="AU38598"/>
    </row>
    <row r="38599" spans="47:47" x14ac:dyDescent="0.2">
      <c r="AU38599"/>
    </row>
    <row r="38600" spans="47:47" x14ac:dyDescent="0.2">
      <c r="AU38600"/>
    </row>
    <row r="38601" spans="47:47" x14ac:dyDescent="0.2">
      <c r="AU38601"/>
    </row>
    <row r="38602" spans="47:47" x14ac:dyDescent="0.2">
      <c r="AU38602"/>
    </row>
    <row r="38603" spans="47:47" x14ac:dyDescent="0.2">
      <c r="AU38603"/>
    </row>
    <row r="38604" spans="47:47" x14ac:dyDescent="0.2">
      <c r="AU38604"/>
    </row>
    <row r="38605" spans="47:47" x14ac:dyDescent="0.2">
      <c r="AU38605"/>
    </row>
    <row r="38606" spans="47:47" x14ac:dyDescent="0.2">
      <c r="AU38606"/>
    </row>
    <row r="38607" spans="47:47" x14ac:dyDescent="0.2">
      <c r="AU38607"/>
    </row>
    <row r="38608" spans="47:47" x14ac:dyDescent="0.2">
      <c r="AU38608"/>
    </row>
    <row r="38609" spans="47:47" x14ac:dyDescent="0.2">
      <c r="AU38609"/>
    </row>
    <row r="38610" spans="47:47" x14ac:dyDescent="0.2">
      <c r="AU38610"/>
    </row>
    <row r="38611" spans="47:47" x14ac:dyDescent="0.2">
      <c r="AU38611"/>
    </row>
    <row r="38612" spans="47:47" x14ac:dyDescent="0.2">
      <c r="AU38612"/>
    </row>
    <row r="38613" spans="47:47" x14ac:dyDescent="0.2">
      <c r="AU38613"/>
    </row>
    <row r="38614" spans="47:47" x14ac:dyDescent="0.2">
      <c r="AU38614"/>
    </row>
    <row r="38615" spans="47:47" x14ac:dyDescent="0.2">
      <c r="AU38615"/>
    </row>
    <row r="38616" spans="47:47" x14ac:dyDescent="0.2">
      <c r="AU38616"/>
    </row>
    <row r="38617" spans="47:47" x14ac:dyDescent="0.2">
      <c r="AU38617"/>
    </row>
    <row r="38618" spans="47:47" x14ac:dyDescent="0.2">
      <c r="AU38618"/>
    </row>
    <row r="38619" spans="47:47" x14ac:dyDescent="0.2">
      <c r="AU38619"/>
    </row>
    <row r="38620" spans="47:47" x14ac:dyDescent="0.2">
      <c r="AU38620"/>
    </row>
    <row r="38621" spans="47:47" x14ac:dyDescent="0.2">
      <c r="AU38621"/>
    </row>
    <row r="38622" spans="47:47" x14ac:dyDescent="0.2">
      <c r="AU38622"/>
    </row>
    <row r="38623" spans="47:47" x14ac:dyDescent="0.2">
      <c r="AU38623"/>
    </row>
    <row r="38624" spans="47:47" x14ac:dyDescent="0.2">
      <c r="AU38624"/>
    </row>
    <row r="38625" spans="47:47" x14ac:dyDescent="0.2">
      <c r="AU38625"/>
    </row>
    <row r="38626" spans="47:47" x14ac:dyDescent="0.2">
      <c r="AU38626"/>
    </row>
    <row r="38627" spans="47:47" x14ac:dyDescent="0.2">
      <c r="AU38627"/>
    </row>
    <row r="38628" spans="47:47" x14ac:dyDescent="0.2">
      <c r="AU38628"/>
    </row>
    <row r="38629" spans="47:47" x14ac:dyDescent="0.2">
      <c r="AU38629"/>
    </row>
    <row r="38630" spans="47:47" x14ac:dyDescent="0.2">
      <c r="AU38630"/>
    </row>
    <row r="38631" spans="47:47" x14ac:dyDescent="0.2">
      <c r="AU38631"/>
    </row>
    <row r="38632" spans="47:47" x14ac:dyDescent="0.2">
      <c r="AU38632"/>
    </row>
    <row r="38633" spans="47:47" x14ac:dyDescent="0.2">
      <c r="AU38633"/>
    </row>
    <row r="38634" spans="47:47" x14ac:dyDescent="0.2">
      <c r="AU38634"/>
    </row>
    <row r="38635" spans="47:47" x14ac:dyDescent="0.2">
      <c r="AU38635"/>
    </row>
    <row r="38636" spans="47:47" x14ac:dyDescent="0.2">
      <c r="AU38636"/>
    </row>
    <row r="38637" spans="47:47" x14ac:dyDescent="0.2">
      <c r="AU38637"/>
    </row>
    <row r="38638" spans="47:47" x14ac:dyDescent="0.2">
      <c r="AU38638"/>
    </row>
    <row r="38639" spans="47:47" x14ac:dyDescent="0.2">
      <c r="AU38639"/>
    </row>
    <row r="38640" spans="47:47" x14ac:dyDescent="0.2">
      <c r="AU38640"/>
    </row>
    <row r="38641" spans="47:47" x14ac:dyDescent="0.2">
      <c r="AU38641"/>
    </row>
    <row r="38642" spans="47:47" x14ac:dyDescent="0.2">
      <c r="AU38642"/>
    </row>
    <row r="38643" spans="47:47" x14ac:dyDescent="0.2">
      <c r="AU38643"/>
    </row>
    <row r="38644" spans="47:47" x14ac:dyDescent="0.2">
      <c r="AU38644"/>
    </row>
    <row r="38645" spans="47:47" x14ac:dyDescent="0.2">
      <c r="AU38645"/>
    </row>
    <row r="38646" spans="47:47" x14ac:dyDescent="0.2">
      <c r="AU38646"/>
    </row>
    <row r="38647" spans="47:47" x14ac:dyDescent="0.2">
      <c r="AU38647"/>
    </row>
    <row r="38648" spans="47:47" x14ac:dyDescent="0.2">
      <c r="AU38648"/>
    </row>
    <row r="38649" spans="47:47" x14ac:dyDescent="0.2">
      <c r="AU38649"/>
    </row>
    <row r="38650" spans="47:47" x14ac:dyDescent="0.2">
      <c r="AU38650"/>
    </row>
    <row r="38651" spans="47:47" x14ac:dyDescent="0.2">
      <c r="AU38651"/>
    </row>
    <row r="38652" spans="47:47" x14ac:dyDescent="0.2">
      <c r="AU38652"/>
    </row>
    <row r="38653" spans="47:47" x14ac:dyDescent="0.2">
      <c r="AU38653"/>
    </row>
    <row r="38654" spans="47:47" x14ac:dyDescent="0.2">
      <c r="AU38654"/>
    </row>
    <row r="38655" spans="47:47" x14ac:dyDescent="0.2">
      <c r="AU38655"/>
    </row>
    <row r="38656" spans="47:47" x14ac:dyDescent="0.2">
      <c r="AU38656"/>
    </row>
    <row r="38657" spans="47:47" x14ac:dyDescent="0.2">
      <c r="AU38657"/>
    </row>
    <row r="38658" spans="47:47" x14ac:dyDescent="0.2">
      <c r="AU38658"/>
    </row>
    <row r="38659" spans="47:47" x14ac:dyDescent="0.2">
      <c r="AU38659"/>
    </row>
    <row r="38660" spans="47:47" x14ac:dyDescent="0.2">
      <c r="AU38660"/>
    </row>
    <row r="38661" spans="47:47" x14ac:dyDescent="0.2">
      <c r="AU38661"/>
    </row>
    <row r="38662" spans="47:47" x14ac:dyDescent="0.2">
      <c r="AU38662"/>
    </row>
    <row r="38663" spans="47:47" x14ac:dyDescent="0.2">
      <c r="AU38663"/>
    </row>
    <row r="38664" spans="47:47" x14ac:dyDescent="0.2">
      <c r="AU38664"/>
    </row>
    <row r="38665" spans="47:47" x14ac:dyDescent="0.2">
      <c r="AU38665"/>
    </row>
    <row r="38666" spans="47:47" x14ac:dyDescent="0.2">
      <c r="AU38666"/>
    </row>
    <row r="38667" spans="47:47" x14ac:dyDescent="0.2">
      <c r="AU38667"/>
    </row>
    <row r="38668" spans="47:47" x14ac:dyDescent="0.2">
      <c r="AU38668"/>
    </row>
    <row r="38669" spans="47:47" x14ac:dyDescent="0.2">
      <c r="AU38669"/>
    </row>
    <row r="38670" spans="47:47" x14ac:dyDescent="0.2">
      <c r="AU38670"/>
    </row>
    <row r="38671" spans="47:47" x14ac:dyDescent="0.2">
      <c r="AU38671"/>
    </row>
    <row r="38672" spans="47:47" x14ac:dyDescent="0.2">
      <c r="AU38672"/>
    </row>
    <row r="38673" spans="47:47" x14ac:dyDescent="0.2">
      <c r="AU38673"/>
    </row>
    <row r="38674" spans="47:47" x14ac:dyDescent="0.2">
      <c r="AU38674"/>
    </row>
    <row r="38675" spans="47:47" x14ac:dyDescent="0.2">
      <c r="AU38675"/>
    </row>
    <row r="38676" spans="47:47" x14ac:dyDescent="0.2">
      <c r="AU38676"/>
    </row>
    <row r="38677" spans="47:47" x14ac:dyDescent="0.2">
      <c r="AU38677"/>
    </row>
    <row r="38678" spans="47:47" x14ac:dyDescent="0.2">
      <c r="AU38678"/>
    </row>
    <row r="38679" spans="47:47" x14ac:dyDescent="0.2">
      <c r="AU38679"/>
    </row>
    <row r="38680" spans="47:47" x14ac:dyDescent="0.2">
      <c r="AU38680"/>
    </row>
    <row r="38681" spans="47:47" x14ac:dyDescent="0.2">
      <c r="AU38681"/>
    </row>
    <row r="38682" spans="47:47" x14ac:dyDescent="0.2">
      <c r="AU38682"/>
    </row>
    <row r="38683" spans="47:47" x14ac:dyDescent="0.2">
      <c r="AU38683"/>
    </row>
    <row r="38684" spans="47:47" x14ac:dyDescent="0.2">
      <c r="AU38684"/>
    </row>
    <row r="38685" spans="47:47" x14ac:dyDescent="0.2">
      <c r="AU38685"/>
    </row>
    <row r="38686" spans="47:47" x14ac:dyDescent="0.2">
      <c r="AU38686"/>
    </row>
    <row r="38687" spans="47:47" x14ac:dyDescent="0.2">
      <c r="AU38687"/>
    </row>
    <row r="38688" spans="47:47" x14ac:dyDescent="0.2">
      <c r="AU38688"/>
    </row>
    <row r="38689" spans="47:47" x14ac:dyDescent="0.2">
      <c r="AU38689"/>
    </row>
    <row r="38690" spans="47:47" x14ac:dyDescent="0.2">
      <c r="AU38690"/>
    </row>
    <row r="38691" spans="47:47" x14ac:dyDescent="0.2">
      <c r="AU38691"/>
    </row>
    <row r="38692" spans="47:47" x14ac:dyDescent="0.2">
      <c r="AU38692"/>
    </row>
    <row r="38693" spans="47:47" x14ac:dyDescent="0.2">
      <c r="AU38693"/>
    </row>
    <row r="38694" spans="47:47" x14ac:dyDescent="0.2">
      <c r="AU38694"/>
    </row>
    <row r="38695" spans="47:47" x14ac:dyDescent="0.2">
      <c r="AU38695"/>
    </row>
    <row r="38696" spans="47:47" x14ac:dyDescent="0.2">
      <c r="AU38696"/>
    </row>
    <row r="38697" spans="47:47" x14ac:dyDescent="0.2">
      <c r="AU38697"/>
    </row>
    <row r="38698" spans="47:47" x14ac:dyDescent="0.2">
      <c r="AU38698"/>
    </row>
    <row r="38699" spans="47:47" x14ac:dyDescent="0.2">
      <c r="AU38699"/>
    </row>
    <row r="38700" spans="47:47" x14ac:dyDescent="0.2">
      <c r="AU38700"/>
    </row>
    <row r="38701" spans="47:47" x14ac:dyDescent="0.2">
      <c r="AU38701"/>
    </row>
    <row r="38702" spans="47:47" x14ac:dyDescent="0.2">
      <c r="AU38702"/>
    </row>
    <row r="38703" spans="47:47" x14ac:dyDescent="0.2">
      <c r="AU38703"/>
    </row>
    <row r="38704" spans="47:47" x14ac:dyDescent="0.2">
      <c r="AU38704"/>
    </row>
    <row r="38705" spans="47:47" x14ac:dyDescent="0.2">
      <c r="AU38705"/>
    </row>
    <row r="38706" spans="47:47" x14ac:dyDescent="0.2">
      <c r="AU38706"/>
    </row>
    <row r="38707" spans="47:47" x14ac:dyDescent="0.2">
      <c r="AU38707"/>
    </row>
    <row r="38708" spans="47:47" x14ac:dyDescent="0.2">
      <c r="AU38708"/>
    </row>
    <row r="38709" spans="47:47" x14ac:dyDescent="0.2">
      <c r="AU38709"/>
    </row>
    <row r="38710" spans="47:47" x14ac:dyDescent="0.2">
      <c r="AU38710"/>
    </row>
    <row r="38711" spans="47:47" x14ac:dyDescent="0.2">
      <c r="AU38711"/>
    </row>
    <row r="38712" spans="47:47" x14ac:dyDescent="0.2">
      <c r="AU38712"/>
    </row>
    <row r="38713" spans="47:47" x14ac:dyDescent="0.2">
      <c r="AU38713"/>
    </row>
    <row r="38714" spans="47:47" x14ac:dyDescent="0.2">
      <c r="AU38714"/>
    </row>
    <row r="38715" spans="47:47" x14ac:dyDescent="0.2">
      <c r="AU38715"/>
    </row>
    <row r="38716" spans="47:47" x14ac:dyDescent="0.2">
      <c r="AU38716"/>
    </row>
    <row r="38717" spans="47:47" x14ac:dyDescent="0.2">
      <c r="AU38717"/>
    </row>
    <row r="38718" spans="47:47" x14ac:dyDescent="0.2">
      <c r="AU38718"/>
    </row>
    <row r="38719" spans="47:47" x14ac:dyDescent="0.2">
      <c r="AU38719"/>
    </row>
    <row r="38720" spans="47:47" x14ac:dyDescent="0.2">
      <c r="AU38720"/>
    </row>
    <row r="38721" spans="47:47" x14ac:dyDescent="0.2">
      <c r="AU38721"/>
    </row>
    <row r="38722" spans="47:47" x14ac:dyDescent="0.2">
      <c r="AU38722"/>
    </row>
    <row r="38723" spans="47:47" x14ac:dyDescent="0.2">
      <c r="AU38723"/>
    </row>
    <row r="38724" spans="47:47" x14ac:dyDescent="0.2">
      <c r="AU38724"/>
    </row>
    <row r="38725" spans="47:47" x14ac:dyDescent="0.2">
      <c r="AU38725"/>
    </row>
    <row r="38726" spans="47:47" x14ac:dyDescent="0.2">
      <c r="AU38726"/>
    </row>
    <row r="38727" spans="47:47" x14ac:dyDescent="0.2">
      <c r="AU38727"/>
    </row>
    <row r="38728" spans="47:47" x14ac:dyDescent="0.2">
      <c r="AU38728"/>
    </row>
    <row r="38729" spans="47:47" x14ac:dyDescent="0.2">
      <c r="AU38729"/>
    </row>
    <row r="38730" spans="47:47" x14ac:dyDescent="0.2">
      <c r="AU38730"/>
    </row>
    <row r="38731" spans="47:47" x14ac:dyDescent="0.2">
      <c r="AU38731"/>
    </row>
    <row r="38732" spans="47:47" x14ac:dyDescent="0.2">
      <c r="AU38732"/>
    </row>
    <row r="38733" spans="47:47" x14ac:dyDescent="0.2">
      <c r="AU38733"/>
    </row>
    <row r="38734" spans="47:47" x14ac:dyDescent="0.2">
      <c r="AU38734"/>
    </row>
    <row r="38735" spans="47:47" x14ac:dyDescent="0.2">
      <c r="AU38735"/>
    </row>
    <row r="38736" spans="47:47" x14ac:dyDescent="0.2">
      <c r="AU38736"/>
    </row>
    <row r="38737" spans="47:47" x14ac:dyDescent="0.2">
      <c r="AU38737"/>
    </row>
    <row r="38738" spans="47:47" x14ac:dyDescent="0.2">
      <c r="AU38738"/>
    </row>
    <row r="38739" spans="47:47" x14ac:dyDescent="0.2">
      <c r="AU38739"/>
    </row>
    <row r="38740" spans="47:47" x14ac:dyDescent="0.2">
      <c r="AU38740"/>
    </row>
    <row r="38741" spans="47:47" x14ac:dyDescent="0.2">
      <c r="AU38741"/>
    </row>
    <row r="38742" spans="47:47" x14ac:dyDescent="0.2">
      <c r="AU38742"/>
    </row>
    <row r="38743" spans="47:47" x14ac:dyDescent="0.2">
      <c r="AU38743"/>
    </row>
    <row r="38744" spans="47:47" x14ac:dyDescent="0.2">
      <c r="AU38744"/>
    </row>
    <row r="38745" spans="47:47" x14ac:dyDescent="0.2">
      <c r="AU38745"/>
    </row>
    <row r="38746" spans="47:47" x14ac:dyDescent="0.2">
      <c r="AU38746"/>
    </row>
    <row r="38747" spans="47:47" x14ac:dyDescent="0.2">
      <c r="AU38747"/>
    </row>
    <row r="38748" spans="47:47" x14ac:dyDescent="0.2">
      <c r="AU38748"/>
    </row>
    <row r="38749" spans="47:47" x14ac:dyDescent="0.2">
      <c r="AU38749"/>
    </row>
    <row r="38750" spans="47:47" x14ac:dyDescent="0.2">
      <c r="AU38750"/>
    </row>
    <row r="38751" spans="47:47" x14ac:dyDescent="0.2">
      <c r="AU38751"/>
    </row>
    <row r="38752" spans="47:47" x14ac:dyDescent="0.2">
      <c r="AU38752"/>
    </row>
    <row r="38753" spans="47:47" x14ac:dyDescent="0.2">
      <c r="AU38753"/>
    </row>
    <row r="38754" spans="47:47" x14ac:dyDescent="0.2">
      <c r="AU38754"/>
    </row>
    <row r="38755" spans="47:47" x14ac:dyDescent="0.2">
      <c r="AU38755"/>
    </row>
    <row r="38756" spans="47:47" x14ac:dyDescent="0.2">
      <c r="AU38756"/>
    </row>
    <row r="38757" spans="47:47" x14ac:dyDescent="0.2">
      <c r="AU38757"/>
    </row>
    <row r="38758" spans="47:47" x14ac:dyDescent="0.2">
      <c r="AU38758"/>
    </row>
    <row r="38759" spans="47:47" x14ac:dyDescent="0.2">
      <c r="AU38759"/>
    </row>
    <row r="38760" spans="47:47" x14ac:dyDescent="0.2">
      <c r="AU38760"/>
    </row>
    <row r="38761" spans="47:47" x14ac:dyDescent="0.2">
      <c r="AU38761"/>
    </row>
    <row r="38762" spans="47:47" x14ac:dyDescent="0.2">
      <c r="AU38762"/>
    </row>
    <row r="38763" spans="47:47" x14ac:dyDescent="0.2">
      <c r="AU38763"/>
    </row>
    <row r="38764" spans="47:47" x14ac:dyDescent="0.2">
      <c r="AU38764"/>
    </row>
    <row r="38765" spans="47:47" x14ac:dyDescent="0.2">
      <c r="AU38765"/>
    </row>
    <row r="38766" spans="47:47" x14ac:dyDescent="0.2">
      <c r="AU38766"/>
    </row>
    <row r="38767" spans="47:47" x14ac:dyDescent="0.2">
      <c r="AU38767"/>
    </row>
    <row r="38768" spans="47:47" x14ac:dyDescent="0.2">
      <c r="AU38768"/>
    </row>
    <row r="38769" spans="47:47" x14ac:dyDescent="0.2">
      <c r="AU38769"/>
    </row>
    <row r="38770" spans="47:47" x14ac:dyDescent="0.2">
      <c r="AU38770"/>
    </row>
    <row r="38771" spans="47:47" x14ac:dyDescent="0.2">
      <c r="AU38771"/>
    </row>
    <row r="38772" spans="47:47" x14ac:dyDescent="0.2">
      <c r="AU38772"/>
    </row>
    <row r="38773" spans="47:47" x14ac:dyDescent="0.2">
      <c r="AU38773"/>
    </row>
    <row r="38774" spans="47:47" x14ac:dyDescent="0.2">
      <c r="AU38774"/>
    </row>
    <row r="38775" spans="47:47" x14ac:dyDescent="0.2">
      <c r="AU38775"/>
    </row>
    <row r="38776" spans="47:47" x14ac:dyDescent="0.2">
      <c r="AU38776"/>
    </row>
    <row r="38777" spans="47:47" x14ac:dyDescent="0.2">
      <c r="AU38777"/>
    </row>
    <row r="38778" spans="47:47" x14ac:dyDescent="0.2">
      <c r="AU38778"/>
    </row>
    <row r="38779" spans="47:47" x14ac:dyDescent="0.2">
      <c r="AU38779"/>
    </row>
    <row r="38780" spans="47:47" x14ac:dyDescent="0.2">
      <c r="AU38780"/>
    </row>
    <row r="38781" spans="47:47" x14ac:dyDescent="0.2">
      <c r="AU38781"/>
    </row>
    <row r="38782" spans="47:47" x14ac:dyDescent="0.2">
      <c r="AU38782"/>
    </row>
    <row r="38783" spans="47:47" x14ac:dyDescent="0.2">
      <c r="AU38783"/>
    </row>
    <row r="38784" spans="47:47" x14ac:dyDescent="0.2">
      <c r="AU38784"/>
    </row>
    <row r="38785" spans="47:47" x14ac:dyDescent="0.2">
      <c r="AU38785"/>
    </row>
    <row r="38786" spans="47:47" x14ac:dyDescent="0.2">
      <c r="AU38786"/>
    </row>
    <row r="38787" spans="47:47" x14ac:dyDescent="0.2">
      <c r="AU38787"/>
    </row>
    <row r="38788" spans="47:47" x14ac:dyDescent="0.2">
      <c r="AU38788"/>
    </row>
    <row r="38789" spans="47:47" x14ac:dyDescent="0.2">
      <c r="AU38789"/>
    </row>
    <row r="38790" spans="47:47" x14ac:dyDescent="0.2">
      <c r="AU38790"/>
    </row>
    <row r="38791" spans="47:47" x14ac:dyDescent="0.2">
      <c r="AU38791"/>
    </row>
    <row r="38792" spans="47:47" x14ac:dyDescent="0.2">
      <c r="AU38792"/>
    </row>
    <row r="38793" spans="47:47" x14ac:dyDescent="0.2">
      <c r="AU38793"/>
    </row>
    <row r="38794" spans="47:47" x14ac:dyDescent="0.2">
      <c r="AU38794"/>
    </row>
    <row r="38795" spans="47:47" x14ac:dyDescent="0.2">
      <c r="AU38795"/>
    </row>
    <row r="38796" spans="47:47" x14ac:dyDescent="0.2">
      <c r="AU38796"/>
    </row>
    <row r="38797" spans="47:47" x14ac:dyDescent="0.2">
      <c r="AU38797"/>
    </row>
    <row r="38798" spans="47:47" x14ac:dyDescent="0.2">
      <c r="AU38798"/>
    </row>
    <row r="38799" spans="47:47" x14ac:dyDescent="0.2">
      <c r="AU38799"/>
    </row>
    <row r="38800" spans="47:47" x14ac:dyDescent="0.2">
      <c r="AU38800"/>
    </row>
    <row r="38801" spans="47:47" x14ac:dyDescent="0.2">
      <c r="AU38801"/>
    </row>
    <row r="38802" spans="47:47" x14ac:dyDescent="0.2">
      <c r="AU38802"/>
    </row>
    <row r="38803" spans="47:47" x14ac:dyDescent="0.2">
      <c r="AU38803"/>
    </row>
    <row r="38804" spans="47:47" x14ac:dyDescent="0.2">
      <c r="AU38804"/>
    </row>
    <row r="38805" spans="47:47" x14ac:dyDescent="0.2">
      <c r="AU38805"/>
    </row>
    <row r="38806" spans="47:47" x14ac:dyDescent="0.2">
      <c r="AU38806"/>
    </row>
    <row r="38807" spans="47:47" x14ac:dyDescent="0.2">
      <c r="AU38807"/>
    </row>
    <row r="38808" spans="47:47" x14ac:dyDescent="0.2">
      <c r="AU38808"/>
    </row>
    <row r="38809" spans="47:47" x14ac:dyDescent="0.2">
      <c r="AU38809"/>
    </row>
    <row r="38810" spans="47:47" x14ac:dyDescent="0.2">
      <c r="AU38810"/>
    </row>
    <row r="38811" spans="47:47" x14ac:dyDescent="0.2">
      <c r="AU38811"/>
    </row>
    <row r="38812" spans="47:47" x14ac:dyDescent="0.2">
      <c r="AU38812"/>
    </row>
    <row r="38813" spans="47:47" x14ac:dyDescent="0.2">
      <c r="AU38813"/>
    </row>
    <row r="38814" spans="47:47" x14ac:dyDescent="0.2">
      <c r="AU38814"/>
    </row>
    <row r="38815" spans="47:47" x14ac:dyDescent="0.2">
      <c r="AU38815"/>
    </row>
    <row r="38816" spans="47:47" x14ac:dyDescent="0.2">
      <c r="AU38816"/>
    </row>
    <row r="38817" spans="47:47" x14ac:dyDescent="0.2">
      <c r="AU38817"/>
    </row>
    <row r="38818" spans="47:47" x14ac:dyDescent="0.2">
      <c r="AU38818"/>
    </row>
    <row r="38819" spans="47:47" x14ac:dyDescent="0.2">
      <c r="AU38819"/>
    </row>
    <row r="38820" spans="47:47" x14ac:dyDescent="0.2">
      <c r="AU38820"/>
    </row>
    <row r="38821" spans="47:47" x14ac:dyDescent="0.2">
      <c r="AU38821"/>
    </row>
    <row r="38822" spans="47:47" x14ac:dyDescent="0.2">
      <c r="AU38822"/>
    </row>
    <row r="38823" spans="47:47" x14ac:dyDescent="0.2">
      <c r="AU38823"/>
    </row>
    <row r="38824" spans="47:47" x14ac:dyDescent="0.2">
      <c r="AU38824"/>
    </row>
    <row r="38825" spans="47:47" x14ac:dyDescent="0.2">
      <c r="AU38825"/>
    </row>
    <row r="38826" spans="47:47" x14ac:dyDescent="0.2">
      <c r="AU38826"/>
    </row>
    <row r="38827" spans="47:47" x14ac:dyDescent="0.2">
      <c r="AU38827"/>
    </row>
    <row r="38828" spans="47:47" x14ac:dyDescent="0.2">
      <c r="AU38828"/>
    </row>
    <row r="38829" spans="47:47" x14ac:dyDescent="0.2">
      <c r="AU38829"/>
    </row>
    <row r="38830" spans="47:47" x14ac:dyDescent="0.2">
      <c r="AU38830"/>
    </row>
    <row r="38831" spans="47:47" x14ac:dyDescent="0.2">
      <c r="AU38831"/>
    </row>
    <row r="38832" spans="47:47" x14ac:dyDescent="0.2">
      <c r="AU38832"/>
    </row>
    <row r="38833" spans="47:47" x14ac:dyDescent="0.2">
      <c r="AU38833"/>
    </row>
    <row r="38834" spans="47:47" x14ac:dyDescent="0.2">
      <c r="AU38834"/>
    </row>
    <row r="38835" spans="47:47" x14ac:dyDescent="0.2">
      <c r="AU38835"/>
    </row>
    <row r="38836" spans="47:47" x14ac:dyDescent="0.2">
      <c r="AU38836"/>
    </row>
    <row r="38837" spans="47:47" x14ac:dyDescent="0.2">
      <c r="AU38837"/>
    </row>
    <row r="38838" spans="47:47" x14ac:dyDescent="0.2">
      <c r="AU38838"/>
    </row>
    <row r="38839" spans="47:47" x14ac:dyDescent="0.2">
      <c r="AU38839"/>
    </row>
    <row r="38840" spans="47:47" x14ac:dyDescent="0.2">
      <c r="AU38840"/>
    </row>
    <row r="38841" spans="47:47" x14ac:dyDescent="0.2">
      <c r="AU38841"/>
    </row>
    <row r="38842" spans="47:47" x14ac:dyDescent="0.2">
      <c r="AU38842"/>
    </row>
    <row r="38843" spans="47:47" x14ac:dyDescent="0.2">
      <c r="AU38843"/>
    </row>
    <row r="38844" spans="47:47" x14ac:dyDescent="0.2">
      <c r="AU38844"/>
    </row>
    <row r="38845" spans="47:47" x14ac:dyDescent="0.2">
      <c r="AU38845"/>
    </row>
    <row r="38846" spans="47:47" x14ac:dyDescent="0.2">
      <c r="AU38846"/>
    </row>
    <row r="38847" spans="47:47" x14ac:dyDescent="0.2">
      <c r="AU38847"/>
    </row>
    <row r="38848" spans="47:47" x14ac:dyDescent="0.2">
      <c r="AU38848"/>
    </row>
    <row r="38849" spans="47:47" x14ac:dyDescent="0.2">
      <c r="AU38849"/>
    </row>
    <row r="38850" spans="47:47" x14ac:dyDescent="0.2">
      <c r="AU38850"/>
    </row>
    <row r="38851" spans="47:47" x14ac:dyDescent="0.2">
      <c r="AU38851"/>
    </row>
    <row r="38852" spans="47:47" x14ac:dyDescent="0.2">
      <c r="AU38852"/>
    </row>
    <row r="38853" spans="47:47" x14ac:dyDescent="0.2">
      <c r="AU38853"/>
    </row>
    <row r="38854" spans="47:47" x14ac:dyDescent="0.2">
      <c r="AU38854"/>
    </row>
    <row r="38855" spans="47:47" x14ac:dyDescent="0.2">
      <c r="AU38855"/>
    </row>
    <row r="38856" spans="47:47" x14ac:dyDescent="0.2">
      <c r="AU38856"/>
    </row>
    <row r="38857" spans="47:47" x14ac:dyDescent="0.2">
      <c r="AU38857"/>
    </row>
    <row r="38858" spans="47:47" x14ac:dyDescent="0.2">
      <c r="AU38858"/>
    </row>
    <row r="38859" spans="47:47" x14ac:dyDescent="0.2">
      <c r="AU38859"/>
    </row>
    <row r="38860" spans="47:47" x14ac:dyDescent="0.2">
      <c r="AU38860"/>
    </row>
    <row r="38861" spans="47:47" x14ac:dyDescent="0.2">
      <c r="AU38861"/>
    </row>
    <row r="38862" spans="47:47" x14ac:dyDescent="0.2">
      <c r="AU38862"/>
    </row>
    <row r="38863" spans="47:47" x14ac:dyDescent="0.2">
      <c r="AU38863"/>
    </row>
    <row r="38864" spans="47:47" x14ac:dyDescent="0.2">
      <c r="AU38864"/>
    </row>
    <row r="38865" spans="47:47" x14ac:dyDescent="0.2">
      <c r="AU38865"/>
    </row>
    <row r="38866" spans="47:47" x14ac:dyDescent="0.2">
      <c r="AU38866"/>
    </row>
    <row r="38867" spans="47:47" x14ac:dyDescent="0.2">
      <c r="AU38867"/>
    </row>
    <row r="38868" spans="47:47" x14ac:dyDescent="0.2">
      <c r="AU38868"/>
    </row>
    <row r="38869" spans="47:47" x14ac:dyDescent="0.2">
      <c r="AU38869"/>
    </row>
    <row r="38870" spans="47:47" x14ac:dyDescent="0.2">
      <c r="AU38870"/>
    </row>
    <row r="38871" spans="47:47" x14ac:dyDescent="0.2">
      <c r="AU38871"/>
    </row>
    <row r="38872" spans="47:47" x14ac:dyDescent="0.2">
      <c r="AU38872"/>
    </row>
    <row r="38873" spans="47:47" x14ac:dyDescent="0.2">
      <c r="AU38873"/>
    </row>
    <row r="38874" spans="47:47" x14ac:dyDescent="0.2">
      <c r="AU38874"/>
    </row>
    <row r="38875" spans="47:47" x14ac:dyDescent="0.2">
      <c r="AU38875"/>
    </row>
    <row r="38876" spans="47:47" x14ac:dyDescent="0.2">
      <c r="AU38876"/>
    </row>
    <row r="38877" spans="47:47" x14ac:dyDescent="0.2">
      <c r="AU38877"/>
    </row>
    <row r="38878" spans="47:47" x14ac:dyDescent="0.2">
      <c r="AU38878"/>
    </row>
    <row r="38879" spans="47:47" x14ac:dyDescent="0.2">
      <c r="AU38879"/>
    </row>
    <row r="38880" spans="47:47" x14ac:dyDescent="0.2">
      <c r="AU38880"/>
    </row>
    <row r="38881" spans="47:47" x14ac:dyDescent="0.2">
      <c r="AU38881"/>
    </row>
    <row r="38882" spans="47:47" x14ac:dyDescent="0.2">
      <c r="AU38882"/>
    </row>
    <row r="38883" spans="47:47" x14ac:dyDescent="0.2">
      <c r="AU38883"/>
    </row>
    <row r="38884" spans="47:47" x14ac:dyDescent="0.2">
      <c r="AU38884"/>
    </row>
    <row r="38885" spans="47:47" x14ac:dyDescent="0.2">
      <c r="AU38885"/>
    </row>
    <row r="38886" spans="47:47" x14ac:dyDescent="0.2">
      <c r="AU38886"/>
    </row>
    <row r="38887" spans="47:47" x14ac:dyDescent="0.2">
      <c r="AU38887"/>
    </row>
    <row r="38888" spans="47:47" x14ac:dyDescent="0.2">
      <c r="AU38888"/>
    </row>
    <row r="38889" spans="47:47" x14ac:dyDescent="0.2">
      <c r="AU38889"/>
    </row>
    <row r="38890" spans="47:47" x14ac:dyDescent="0.2">
      <c r="AU38890"/>
    </row>
    <row r="38891" spans="47:47" x14ac:dyDescent="0.2">
      <c r="AU38891"/>
    </row>
    <row r="38892" spans="47:47" x14ac:dyDescent="0.2">
      <c r="AU38892"/>
    </row>
    <row r="38893" spans="47:47" x14ac:dyDescent="0.2">
      <c r="AU38893"/>
    </row>
    <row r="38894" spans="47:47" x14ac:dyDescent="0.2">
      <c r="AU38894"/>
    </row>
    <row r="38895" spans="47:47" x14ac:dyDescent="0.2">
      <c r="AU38895"/>
    </row>
    <row r="38896" spans="47:47" x14ac:dyDescent="0.2">
      <c r="AU38896"/>
    </row>
    <row r="38897" spans="47:47" x14ac:dyDescent="0.2">
      <c r="AU38897"/>
    </row>
    <row r="38898" spans="47:47" x14ac:dyDescent="0.2">
      <c r="AU38898"/>
    </row>
    <row r="38899" spans="47:47" x14ac:dyDescent="0.2">
      <c r="AU38899"/>
    </row>
    <row r="38900" spans="47:47" x14ac:dyDescent="0.2">
      <c r="AU38900"/>
    </row>
    <row r="38901" spans="47:47" x14ac:dyDescent="0.2">
      <c r="AU38901"/>
    </row>
    <row r="38902" spans="47:47" x14ac:dyDescent="0.2">
      <c r="AU38902"/>
    </row>
    <row r="38903" spans="47:47" x14ac:dyDescent="0.2">
      <c r="AU38903"/>
    </row>
    <row r="38904" spans="47:47" x14ac:dyDescent="0.2">
      <c r="AU38904"/>
    </row>
    <row r="38905" spans="47:47" x14ac:dyDescent="0.2">
      <c r="AU38905"/>
    </row>
    <row r="38906" spans="47:47" x14ac:dyDescent="0.2">
      <c r="AU38906"/>
    </row>
    <row r="38907" spans="47:47" x14ac:dyDescent="0.2">
      <c r="AU38907"/>
    </row>
    <row r="38908" spans="47:47" x14ac:dyDescent="0.2">
      <c r="AU38908"/>
    </row>
    <row r="38909" spans="47:47" x14ac:dyDescent="0.2">
      <c r="AU38909"/>
    </row>
    <row r="38910" spans="47:47" x14ac:dyDescent="0.2">
      <c r="AU38910"/>
    </row>
    <row r="38911" spans="47:47" x14ac:dyDescent="0.2">
      <c r="AU38911"/>
    </row>
    <row r="38912" spans="47:47" x14ac:dyDescent="0.2">
      <c r="AU38912"/>
    </row>
    <row r="38913" spans="47:47" x14ac:dyDescent="0.2">
      <c r="AU38913"/>
    </row>
    <row r="38914" spans="47:47" x14ac:dyDescent="0.2">
      <c r="AU38914"/>
    </row>
    <row r="38915" spans="47:47" x14ac:dyDescent="0.2">
      <c r="AU38915"/>
    </row>
    <row r="38916" spans="47:47" x14ac:dyDescent="0.2">
      <c r="AU38916"/>
    </row>
    <row r="38917" spans="47:47" x14ac:dyDescent="0.2">
      <c r="AU38917"/>
    </row>
    <row r="38918" spans="47:47" x14ac:dyDescent="0.2">
      <c r="AU38918"/>
    </row>
    <row r="38919" spans="47:47" x14ac:dyDescent="0.2">
      <c r="AU38919"/>
    </row>
    <row r="38920" spans="47:47" x14ac:dyDescent="0.2">
      <c r="AU38920"/>
    </row>
    <row r="38921" spans="47:47" x14ac:dyDescent="0.2">
      <c r="AU38921"/>
    </row>
    <row r="38922" spans="47:47" x14ac:dyDescent="0.2">
      <c r="AU38922"/>
    </row>
    <row r="38923" spans="47:47" x14ac:dyDescent="0.2">
      <c r="AU38923"/>
    </row>
    <row r="38924" spans="47:47" x14ac:dyDescent="0.2">
      <c r="AU38924"/>
    </row>
    <row r="38925" spans="47:47" x14ac:dyDescent="0.2">
      <c r="AU38925"/>
    </row>
    <row r="38926" spans="47:47" x14ac:dyDescent="0.2">
      <c r="AU38926"/>
    </row>
    <row r="38927" spans="47:47" x14ac:dyDescent="0.2">
      <c r="AU38927"/>
    </row>
    <row r="38928" spans="47:47" x14ac:dyDescent="0.2">
      <c r="AU38928"/>
    </row>
    <row r="38929" spans="47:47" x14ac:dyDescent="0.2">
      <c r="AU38929"/>
    </row>
    <row r="38930" spans="47:47" x14ac:dyDescent="0.2">
      <c r="AU38930"/>
    </row>
    <row r="38931" spans="47:47" x14ac:dyDescent="0.2">
      <c r="AU38931"/>
    </row>
    <row r="38932" spans="47:47" x14ac:dyDescent="0.2">
      <c r="AU38932"/>
    </row>
    <row r="38933" spans="47:47" x14ac:dyDescent="0.2">
      <c r="AU38933"/>
    </row>
    <row r="38934" spans="47:47" x14ac:dyDescent="0.2">
      <c r="AU38934"/>
    </row>
    <row r="38935" spans="47:47" x14ac:dyDescent="0.2">
      <c r="AU38935"/>
    </row>
    <row r="38936" spans="47:47" x14ac:dyDescent="0.2">
      <c r="AU38936"/>
    </row>
    <row r="38937" spans="47:47" x14ac:dyDescent="0.2">
      <c r="AU38937"/>
    </row>
    <row r="38938" spans="47:47" x14ac:dyDescent="0.2">
      <c r="AU38938"/>
    </row>
    <row r="38939" spans="47:47" x14ac:dyDescent="0.2">
      <c r="AU38939"/>
    </row>
    <row r="38940" spans="47:47" x14ac:dyDescent="0.2">
      <c r="AU38940"/>
    </row>
    <row r="38941" spans="47:47" x14ac:dyDescent="0.2">
      <c r="AU38941"/>
    </row>
    <row r="38942" spans="47:47" x14ac:dyDescent="0.2">
      <c r="AU38942"/>
    </row>
    <row r="38943" spans="47:47" x14ac:dyDescent="0.2">
      <c r="AU38943"/>
    </row>
    <row r="38944" spans="47:47" x14ac:dyDescent="0.2">
      <c r="AU38944"/>
    </row>
    <row r="38945" spans="47:47" x14ac:dyDescent="0.2">
      <c r="AU38945"/>
    </row>
    <row r="38946" spans="47:47" x14ac:dyDescent="0.2">
      <c r="AU38946"/>
    </row>
    <row r="38947" spans="47:47" x14ac:dyDescent="0.2">
      <c r="AU38947"/>
    </row>
    <row r="38948" spans="47:47" x14ac:dyDescent="0.2">
      <c r="AU38948"/>
    </row>
    <row r="38949" spans="47:47" x14ac:dyDescent="0.2">
      <c r="AU38949"/>
    </row>
    <row r="38950" spans="47:47" x14ac:dyDescent="0.2">
      <c r="AU38950"/>
    </row>
    <row r="38951" spans="47:47" x14ac:dyDescent="0.2">
      <c r="AU38951"/>
    </row>
    <row r="38952" spans="47:47" x14ac:dyDescent="0.2">
      <c r="AU38952"/>
    </row>
    <row r="38953" spans="47:47" x14ac:dyDescent="0.2">
      <c r="AU38953"/>
    </row>
    <row r="38954" spans="47:47" x14ac:dyDescent="0.2">
      <c r="AU38954"/>
    </row>
    <row r="38955" spans="47:47" x14ac:dyDescent="0.2">
      <c r="AU38955"/>
    </row>
    <row r="38956" spans="47:47" x14ac:dyDescent="0.2">
      <c r="AU38956"/>
    </row>
    <row r="38957" spans="47:47" x14ac:dyDescent="0.2">
      <c r="AU38957"/>
    </row>
    <row r="38958" spans="47:47" x14ac:dyDescent="0.2">
      <c r="AU38958"/>
    </row>
    <row r="38959" spans="47:47" x14ac:dyDescent="0.2">
      <c r="AU38959"/>
    </row>
    <row r="38960" spans="47:47" x14ac:dyDescent="0.2">
      <c r="AU38960"/>
    </row>
    <row r="38961" spans="47:47" x14ac:dyDescent="0.2">
      <c r="AU38961"/>
    </row>
    <row r="38962" spans="47:47" x14ac:dyDescent="0.2">
      <c r="AU38962"/>
    </row>
    <row r="38963" spans="47:47" x14ac:dyDescent="0.2">
      <c r="AU38963"/>
    </row>
    <row r="38964" spans="47:47" x14ac:dyDescent="0.2">
      <c r="AU38964"/>
    </row>
    <row r="38965" spans="47:47" x14ac:dyDescent="0.2">
      <c r="AU38965"/>
    </row>
    <row r="38966" spans="47:47" x14ac:dyDescent="0.2">
      <c r="AU38966"/>
    </row>
    <row r="38967" spans="47:47" x14ac:dyDescent="0.2">
      <c r="AU38967"/>
    </row>
    <row r="38968" spans="47:47" x14ac:dyDescent="0.2">
      <c r="AU38968"/>
    </row>
    <row r="38969" spans="47:47" x14ac:dyDescent="0.2">
      <c r="AU38969"/>
    </row>
    <row r="38970" spans="47:47" x14ac:dyDescent="0.2">
      <c r="AU38970"/>
    </row>
    <row r="38971" spans="47:47" x14ac:dyDescent="0.2">
      <c r="AU38971"/>
    </row>
    <row r="38972" spans="47:47" x14ac:dyDescent="0.2">
      <c r="AU38972"/>
    </row>
    <row r="38973" spans="47:47" x14ac:dyDescent="0.2">
      <c r="AU38973"/>
    </row>
    <row r="38974" spans="47:47" x14ac:dyDescent="0.2">
      <c r="AU38974"/>
    </row>
    <row r="38975" spans="47:47" x14ac:dyDescent="0.2">
      <c r="AU38975"/>
    </row>
    <row r="38976" spans="47:47" x14ac:dyDescent="0.2">
      <c r="AU38976"/>
    </row>
    <row r="38977" spans="47:47" x14ac:dyDescent="0.2">
      <c r="AU38977"/>
    </row>
    <row r="38978" spans="47:47" x14ac:dyDescent="0.2">
      <c r="AU38978"/>
    </row>
    <row r="38979" spans="47:47" x14ac:dyDescent="0.2">
      <c r="AU38979"/>
    </row>
    <row r="38980" spans="47:47" x14ac:dyDescent="0.2">
      <c r="AU38980"/>
    </row>
    <row r="38981" spans="47:47" x14ac:dyDescent="0.2">
      <c r="AU38981"/>
    </row>
    <row r="38982" spans="47:47" x14ac:dyDescent="0.2">
      <c r="AU38982"/>
    </row>
    <row r="38983" spans="47:47" x14ac:dyDescent="0.2">
      <c r="AU38983"/>
    </row>
    <row r="38984" spans="47:47" x14ac:dyDescent="0.2">
      <c r="AU38984"/>
    </row>
    <row r="38985" spans="47:47" x14ac:dyDescent="0.2">
      <c r="AU38985"/>
    </row>
    <row r="38986" spans="47:47" x14ac:dyDescent="0.2">
      <c r="AU38986"/>
    </row>
    <row r="38987" spans="47:47" x14ac:dyDescent="0.2">
      <c r="AU38987"/>
    </row>
    <row r="38988" spans="47:47" x14ac:dyDescent="0.2">
      <c r="AU38988"/>
    </row>
    <row r="38989" spans="47:47" x14ac:dyDescent="0.2">
      <c r="AU38989"/>
    </row>
    <row r="38990" spans="47:47" x14ac:dyDescent="0.2">
      <c r="AU38990"/>
    </row>
    <row r="38991" spans="47:47" x14ac:dyDescent="0.2">
      <c r="AU38991"/>
    </row>
    <row r="38992" spans="47:47" x14ac:dyDescent="0.2">
      <c r="AU38992"/>
    </row>
    <row r="38993" spans="47:47" x14ac:dyDescent="0.2">
      <c r="AU38993"/>
    </row>
    <row r="38994" spans="47:47" x14ac:dyDescent="0.2">
      <c r="AU38994"/>
    </row>
    <row r="38995" spans="47:47" x14ac:dyDescent="0.2">
      <c r="AU38995"/>
    </row>
    <row r="38996" spans="47:47" x14ac:dyDescent="0.2">
      <c r="AU38996"/>
    </row>
    <row r="38997" spans="47:47" x14ac:dyDescent="0.2">
      <c r="AU38997"/>
    </row>
    <row r="38998" spans="47:47" x14ac:dyDescent="0.2">
      <c r="AU38998"/>
    </row>
    <row r="38999" spans="47:47" x14ac:dyDescent="0.2">
      <c r="AU38999"/>
    </row>
    <row r="39000" spans="47:47" x14ac:dyDescent="0.2">
      <c r="AU39000"/>
    </row>
    <row r="39001" spans="47:47" x14ac:dyDescent="0.2">
      <c r="AU39001"/>
    </row>
    <row r="39002" spans="47:47" x14ac:dyDescent="0.2">
      <c r="AU39002"/>
    </row>
    <row r="39003" spans="47:47" x14ac:dyDescent="0.2">
      <c r="AU39003"/>
    </row>
    <row r="39004" spans="47:47" x14ac:dyDescent="0.2">
      <c r="AU39004"/>
    </row>
    <row r="39005" spans="47:47" x14ac:dyDescent="0.2">
      <c r="AU39005"/>
    </row>
    <row r="39006" spans="47:47" x14ac:dyDescent="0.2">
      <c r="AU39006"/>
    </row>
    <row r="39007" spans="47:47" x14ac:dyDescent="0.2">
      <c r="AU39007"/>
    </row>
    <row r="39008" spans="47:47" x14ac:dyDescent="0.2">
      <c r="AU39008"/>
    </row>
    <row r="39009" spans="47:47" x14ac:dyDescent="0.2">
      <c r="AU39009"/>
    </row>
    <row r="39010" spans="47:47" x14ac:dyDescent="0.2">
      <c r="AU39010"/>
    </row>
    <row r="39011" spans="47:47" x14ac:dyDescent="0.2">
      <c r="AU39011"/>
    </row>
    <row r="39012" spans="47:47" x14ac:dyDescent="0.2">
      <c r="AU39012"/>
    </row>
    <row r="39013" spans="47:47" x14ac:dyDescent="0.2">
      <c r="AU39013"/>
    </row>
    <row r="39014" spans="47:47" x14ac:dyDescent="0.2">
      <c r="AU39014"/>
    </row>
    <row r="39015" spans="47:47" x14ac:dyDescent="0.2">
      <c r="AU39015"/>
    </row>
    <row r="39016" spans="47:47" x14ac:dyDescent="0.2">
      <c r="AU39016"/>
    </row>
    <row r="39017" spans="47:47" x14ac:dyDescent="0.2">
      <c r="AU39017"/>
    </row>
    <row r="39018" spans="47:47" x14ac:dyDescent="0.2">
      <c r="AU39018"/>
    </row>
    <row r="39019" spans="47:47" x14ac:dyDescent="0.2">
      <c r="AU39019"/>
    </row>
    <row r="39020" spans="47:47" x14ac:dyDescent="0.2">
      <c r="AU39020"/>
    </row>
    <row r="39021" spans="47:47" x14ac:dyDescent="0.2">
      <c r="AU39021"/>
    </row>
    <row r="39022" spans="47:47" x14ac:dyDescent="0.2">
      <c r="AU39022"/>
    </row>
    <row r="39023" spans="47:47" x14ac:dyDescent="0.2">
      <c r="AU39023"/>
    </row>
    <row r="39024" spans="47:47" x14ac:dyDescent="0.2">
      <c r="AU39024"/>
    </row>
    <row r="39025" spans="47:47" x14ac:dyDescent="0.2">
      <c r="AU39025"/>
    </row>
    <row r="39026" spans="47:47" x14ac:dyDescent="0.2">
      <c r="AU39026"/>
    </row>
    <row r="39027" spans="47:47" x14ac:dyDescent="0.2">
      <c r="AU39027"/>
    </row>
    <row r="39028" spans="47:47" x14ac:dyDescent="0.2">
      <c r="AU39028"/>
    </row>
    <row r="39029" spans="47:47" x14ac:dyDescent="0.2">
      <c r="AU39029"/>
    </row>
    <row r="39030" spans="47:47" x14ac:dyDescent="0.2">
      <c r="AU39030"/>
    </row>
    <row r="39031" spans="47:47" x14ac:dyDescent="0.2">
      <c r="AU39031"/>
    </row>
    <row r="39032" spans="47:47" x14ac:dyDescent="0.2">
      <c r="AU39032"/>
    </row>
    <row r="39033" spans="47:47" x14ac:dyDescent="0.2">
      <c r="AU39033"/>
    </row>
    <row r="39034" spans="47:47" x14ac:dyDescent="0.2">
      <c r="AU39034"/>
    </row>
    <row r="39035" spans="47:47" x14ac:dyDescent="0.2">
      <c r="AU39035"/>
    </row>
    <row r="39036" spans="47:47" x14ac:dyDescent="0.2">
      <c r="AU39036"/>
    </row>
    <row r="39037" spans="47:47" x14ac:dyDescent="0.2">
      <c r="AU39037"/>
    </row>
    <row r="39038" spans="47:47" x14ac:dyDescent="0.2">
      <c r="AU39038"/>
    </row>
    <row r="39039" spans="47:47" x14ac:dyDescent="0.2">
      <c r="AU39039"/>
    </row>
    <row r="39040" spans="47:47" x14ac:dyDescent="0.2">
      <c r="AU39040"/>
    </row>
    <row r="39041" spans="47:47" x14ac:dyDescent="0.2">
      <c r="AU39041"/>
    </row>
    <row r="39042" spans="47:47" x14ac:dyDescent="0.2">
      <c r="AU39042"/>
    </row>
    <row r="39043" spans="47:47" x14ac:dyDescent="0.2">
      <c r="AU39043"/>
    </row>
    <row r="39044" spans="47:47" x14ac:dyDescent="0.2">
      <c r="AU39044"/>
    </row>
    <row r="39045" spans="47:47" x14ac:dyDescent="0.2">
      <c r="AU39045"/>
    </row>
    <row r="39046" spans="47:47" x14ac:dyDescent="0.2">
      <c r="AU39046"/>
    </row>
    <row r="39047" spans="47:47" x14ac:dyDescent="0.2">
      <c r="AU39047"/>
    </row>
    <row r="39048" spans="47:47" x14ac:dyDescent="0.2">
      <c r="AU39048"/>
    </row>
    <row r="39049" spans="47:47" x14ac:dyDescent="0.2">
      <c r="AU39049"/>
    </row>
    <row r="39050" spans="47:47" x14ac:dyDescent="0.2">
      <c r="AU39050"/>
    </row>
    <row r="39051" spans="47:47" x14ac:dyDescent="0.2">
      <c r="AU39051"/>
    </row>
    <row r="39052" spans="47:47" x14ac:dyDescent="0.2">
      <c r="AU39052"/>
    </row>
    <row r="39053" spans="47:47" x14ac:dyDescent="0.2">
      <c r="AU39053"/>
    </row>
    <row r="39054" spans="47:47" x14ac:dyDescent="0.2">
      <c r="AU39054"/>
    </row>
    <row r="39055" spans="47:47" x14ac:dyDescent="0.2">
      <c r="AU39055"/>
    </row>
    <row r="39056" spans="47:47" x14ac:dyDescent="0.2">
      <c r="AU39056"/>
    </row>
    <row r="39057" spans="47:47" x14ac:dyDescent="0.2">
      <c r="AU39057"/>
    </row>
    <row r="39058" spans="47:47" x14ac:dyDescent="0.2">
      <c r="AU39058"/>
    </row>
    <row r="39059" spans="47:47" x14ac:dyDescent="0.2">
      <c r="AU39059"/>
    </row>
    <row r="39060" spans="47:47" x14ac:dyDescent="0.2">
      <c r="AU39060"/>
    </row>
    <row r="39061" spans="47:47" x14ac:dyDescent="0.2">
      <c r="AU39061"/>
    </row>
    <row r="39062" spans="47:47" x14ac:dyDescent="0.2">
      <c r="AU39062"/>
    </row>
    <row r="39063" spans="47:47" x14ac:dyDescent="0.2">
      <c r="AU39063"/>
    </row>
    <row r="39064" spans="47:47" x14ac:dyDescent="0.2">
      <c r="AU39064"/>
    </row>
    <row r="39065" spans="47:47" x14ac:dyDescent="0.2">
      <c r="AU39065"/>
    </row>
    <row r="39066" spans="47:47" x14ac:dyDescent="0.2">
      <c r="AU39066"/>
    </row>
    <row r="39067" spans="47:47" x14ac:dyDescent="0.2">
      <c r="AU39067"/>
    </row>
    <row r="39068" spans="47:47" x14ac:dyDescent="0.2">
      <c r="AU39068"/>
    </row>
    <row r="39069" spans="47:47" x14ac:dyDescent="0.2">
      <c r="AU39069"/>
    </row>
    <row r="39070" spans="47:47" x14ac:dyDescent="0.2">
      <c r="AU39070"/>
    </row>
    <row r="39071" spans="47:47" x14ac:dyDescent="0.2">
      <c r="AU39071"/>
    </row>
    <row r="39072" spans="47:47" x14ac:dyDescent="0.2">
      <c r="AU39072"/>
    </row>
    <row r="39073" spans="47:47" x14ac:dyDescent="0.2">
      <c r="AU39073"/>
    </row>
    <row r="39074" spans="47:47" x14ac:dyDescent="0.2">
      <c r="AU39074"/>
    </row>
    <row r="39075" spans="47:47" x14ac:dyDescent="0.2">
      <c r="AU39075"/>
    </row>
    <row r="39076" spans="47:47" x14ac:dyDescent="0.2">
      <c r="AU39076"/>
    </row>
    <row r="39077" spans="47:47" x14ac:dyDescent="0.2">
      <c r="AU39077"/>
    </row>
    <row r="39078" spans="47:47" x14ac:dyDescent="0.2">
      <c r="AU39078"/>
    </row>
    <row r="39079" spans="47:47" x14ac:dyDescent="0.2">
      <c r="AU39079"/>
    </row>
    <row r="39080" spans="47:47" x14ac:dyDescent="0.2">
      <c r="AU39080"/>
    </row>
    <row r="39081" spans="47:47" x14ac:dyDescent="0.2">
      <c r="AU39081"/>
    </row>
    <row r="39082" spans="47:47" x14ac:dyDescent="0.2">
      <c r="AU39082"/>
    </row>
    <row r="39083" spans="47:47" x14ac:dyDescent="0.2">
      <c r="AU39083"/>
    </row>
    <row r="39084" spans="47:47" x14ac:dyDescent="0.2">
      <c r="AU39084"/>
    </row>
    <row r="39085" spans="47:47" x14ac:dyDescent="0.2">
      <c r="AU39085"/>
    </row>
    <row r="39086" spans="47:47" x14ac:dyDescent="0.2">
      <c r="AU39086"/>
    </row>
    <row r="39087" spans="47:47" x14ac:dyDescent="0.2">
      <c r="AU39087"/>
    </row>
    <row r="39088" spans="47:47" x14ac:dyDescent="0.2">
      <c r="AU39088"/>
    </row>
    <row r="39089" spans="47:47" x14ac:dyDescent="0.2">
      <c r="AU39089"/>
    </row>
    <row r="39090" spans="47:47" x14ac:dyDescent="0.2">
      <c r="AU39090"/>
    </row>
    <row r="39091" spans="47:47" x14ac:dyDescent="0.2">
      <c r="AU39091"/>
    </row>
    <row r="39092" spans="47:47" x14ac:dyDescent="0.2">
      <c r="AU39092"/>
    </row>
    <row r="39093" spans="47:47" x14ac:dyDescent="0.2">
      <c r="AU39093"/>
    </row>
    <row r="39094" spans="47:47" x14ac:dyDescent="0.2">
      <c r="AU39094"/>
    </row>
    <row r="39095" spans="47:47" x14ac:dyDescent="0.2">
      <c r="AU39095"/>
    </row>
    <row r="39096" spans="47:47" x14ac:dyDescent="0.2">
      <c r="AU39096"/>
    </row>
    <row r="39097" spans="47:47" x14ac:dyDescent="0.2">
      <c r="AU39097"/>
    </row>
    <row r="39098" spans="47:47" x14ac:dyDescent="0.2">
      <c r="AU39098"/>
    </row>
    <row r="39099" spans="47:47" x14ac:dyDescent="0.2">
      <c r="AU39099"/>
    </row>
    <row r="39100" spans="47:47" x14ac:dyDescent="0.2">
      <c r="AU39100"/>
    </row>
    <row r="39101" spans="47:47" x14ac:dyDescent="0.2">
      <c r="AU39101"/>
    </row>
    <row r="39102" spans="47:47" x14ac:dyDescent="0.2">
      <c r="AU39102"/>
    </row>
    <row r="39103" spans="47:47" x14ac:dyDescent="0.2">
      <c r="AU39103"/>
    </row>
    <row r="39104" spans="47:47" x14ac:dyDescent="0.2">
      <c r="AU39104"/>
    </row>
    <row r="39105" spans="47:47" x14ac:dyDescent="0.2">
      <c r="AU39105"/>
    </row>
    <row r="39106" spans="47:47" x14ac:dyDescent="0.2">
      <c r="AU39106"/>
    </row>
    <row r="39107" spans="47:47" x14ac:dyDescent="0.2">
      <c r="AU39107"/>
    </row>
    <row r="39108" spans="47:47" x14ac:dyDescent="0.2">
      <c r="AU39108"/>
    </row>
    <row r="39109" spans="47:47" x14ac:dyDescent="0.2">
      <c r="AU39109"/>
    </row>
    <row r="39110" spans="47:47" x14ac:dyDescent="0.2">
      <c r="AU39110"/>
    </row>
    <row r="39111" spans="47:47" x14ac:dyDescent="0.2">
      <c r="AU39111"/>
    </row>
    <row r="39112" spans="47:47" x14ac:dyDescent="0.2">
      <c r="AU39112"/>
    </row>
    <row r="39113" spans="47:47" x14ac:dyDescent="0.2">
      <c r="AU39113"/>
    </row>
    <row r="39114" spans="47:47" x14ac:dyDescent="0.2">
      <c r="AU39114"/>
    </row>
    <row r="39115" spans="47:47" x14ac:dyDescent="0.2">
      <c r="AU39115"/>
    </row>
    <row r="39116" spans="47:47" x14ac:dyDescent="0.2">
      <c r="AU39116"/>
    </row>
    <row r="39117" spans="47:47" x14ac:dyDescent="0.2">
      <c r="AU39117"/>
    </row>
    <row r="39118" spans="47:47" x14ac:dyDescent="0.2">
      <c r="AU39118"/>
    </row>
    <row r="39119" spans="47:47" x14ac:dyDescent="0.2">
      <c r="AU39119"/>
    </row>
    <row r="39120" spans="47:47" x14ac:dyDescent="0.2">
      <c r="AU39120"/>
    </row>
    <row r="39121" spans="47:47" x14ac:dyDescent="0.2">
      <c r="AU39121"/>
    </row>
    <row r="39122" spans="47:47" x14ac:dyDescent="0.2">
      <c r="AU39122"/>
    </row>
    <row r="39123" spans="47:47" x14ac:dyDescent="0.2">
      <c r="AU39123"/>
    </row>
    <row r="39124" spans="47:47" x14ac:dyDescent="0.2">
      <c r="AU39124"/>
    </row>
    <row r="39125" spans="47:47" x14ac:dyDescent="0.2">
      <c r="AU39125"/>
    </row>
    <row r="39126" spans="47:47" x14ac:dyDescent="0.2">
      <c r="AU39126"/>
    </row>
    <row r="39127" spans="47:47" x14ac:dyDescent="0.2">
      <c r="AU39127"/>
    </row>
    <row r="39128" spans="47:47" x14ac:dyDescent="0.2">
      <c r="AU39128"/>
    </row>
    <row r="39129" spans="47:47" x14ac:dyDescent="0.2">
      <c r="AU39129"/>
    </row>
    <row r="39130" spans="47:47" x14ac:dyDescent="0.2">
      <c r="AU39130"/>
    </row>
    <row r="39131" spans="47:47" x14ac:dyDescent="0.2">
      <c r="AU39131"/>
    </row>
    <row r="39132" spans="47:47" x14ac:dyDescent="0.2">
      <c r="AU39132"/>
    </row>
    <row r="39133" spans="47:47" x14ac:dyDescent="0.2">
      <c r="AU39133"/>
    </row>
    <row r="39134" spans="47:47" x14ac:dyDescent="0.2">
      <c r="AU39134"/>
    </row>
    <row r="39135" spans="47:47" x14ac:dyDescent="0.2">
      <c r="AU39135"/>
    </row>
    <row r="39136" spans="47:47" x14ac:dyDescent="0.2">
      <c r="AU39136"/>
    </row>
    <row r="39137" spans="47:47" x14ac:dyDescent="0.2">
      <c r="AU39137"/>
    </row>
    <row r="39138" spans="47:47" x14ac:dyDescent="0.2">
      <c r="AU39138"/>
    </row>
    <row r="39139" spans="47:47" x14ac:dyDescent="0.2">
      <c r="AU39139"/>
    </row>
    <row r="39140" spans="47:47" x14ac:dyDescent="0.2">
      <c r="AU39140"/>
    </row>
    <row r="39141" spans="47:47" x14ac:dyDescent="0.2">
      <c r="AU39141"/>
    </row>
    <row r="39142" spans="47:47" x14ac:dyDescent="0.2">
      <c r="AU39142"/>
    </row>
    <row r="39143" spans="47:47" x14ac:dyDescent="0.2">
      <c r="AU39143"/>
    </row>
    <row r="39144" spans="47:47" x14ac:dyDescent="0.2">
      <c r="AU39144"/>
    </row>
    <row r="39145" spans="47:47" x14ac:dyDescent="0.2">
      <c r="AU39145"/>
    </row>
    <row r="39146" spans="47:47" x14ac:dyDescent="0.2">
      <c r="AU39146"/>
    </row>
    <row r="39147" spans="47:47" x14ac:dyDescent="0.2">
      <c r="AU39147"/>
    </row>
    <row r="39148" spans="47:47" x14ac:dyDescent="0.2">
      <c r="AU39148"/>
    </row>
    <row r="39149" spans="47:47" x14ac:dyDescent="0.2">
      <c r="AU39149"/>
    </row>
    <row r="39150" spans="47:47" x14ac:dyDescent="0.2">
      <c r="AU39150"/>
    </row>
    <row r="39151" spans="47:47" x14ac:dyDescent="0.2">
      <c r="AU39151"/>
    </row>
    <row r="39152" spans="47:47" x14ac:dyDescent="0.2">
      <c r="AU39152"/>
    </row>
    <row r="39153" spans="47:47" x14ac:dyDescent="0.2">
      <c r="AU39153"/>
    </row>
    <row r="39154" spans="47:47" x14ac:dyDescent="0.2">
      <c r="AU39154"/>
    </row>
    <row r="39155" spans="47:47" x14ac:dyDescent="0.2">
      <c r="AU39155"/>
    </row>
    <row r="39156" spans="47:47" x14ac:dyDescent="0.2">
      <c r="AU39156"/>
    </row>
    <row r="39157" spans="47:47" x14ac:dyDescent="0.2">
      <c r="AU39157"/>
    </row>
    <row r="39158" spans="47:47" x14ac:dyDescent="0.2">
      <c r="AU39158"/>
    </row>
    <row r="39159" spans="47:47" x14ac:dyDescent="0.2">
      <c r="AU39159"/>
    </row>
    <row r="39160" spans="47:47" x14ac:dyDescent="0.2">
      <c r="AU39160"/>
    </row>
    <row r="39161" spans="47:47" x14ac:dyDescent="0.2">
      <c r="AU39161"/>
    </row>
    <row r="39162" spans="47:47" x14ac:dyDescent="0.2">
      <c r="AU39162"/>
    </row>
    <row r="39163" spans="47:47" x14ac:dyDescent="0.2">
      <c r="AU39163"/>
    </row>
    <row r="39164" spans="47:47" x14ac:dyDescent="0.2">
      <c r="AU39164"/>
    </row>
    <row r="39165" spans="47:47" x14ac:dyDescent="0.2">
      <c r="AU39165"/>
    </row>
    <row r="39166" spans="47:47" x14ac:dyDescent="0.2">
      <c r="AU39166"/>
    </row>
    <row r="39167" spans="47:47" x14ac:dyDescent="0.2">
      <c r="AU39167"/>
    </row>
    <row r="39168" spans="47:47" x14ac:dyDescent="0.2">
      <c r="AU39168"/>
    </row>
    <row r="39169" spans="47:47" x14ac:dyDescent="0.2">
      <c r="AU39169"/>
    </row>
    <row r="39170" spans="47:47" x14ac:dyDescent="0.2">
      <c r="AU39170"/>
    </row>
    <row r="39171" spans="47:47" x14ac:dyDescent="0.2">
      <c r="AU39171"/>
    </row>
    <row r="39172" spans="47:47" x14ac:dyDescent="0.2">
      <c r="AU39172"/>
    </row>
    <row r="39173" spans="47:47" x14ac:dyDescent="0.2">
      <c r="AU39173"/>
    </row>
    <row r="39174" spans="47:47" x14ac:dyDescent="0.2">
      <c r="AU39174"/>
    </row>
    <row r="39175" spans="47:47" x14ac:dyDescent="0.2">
      <c r="AU39175"/>
    </row>
    <row r="39176" spans="47:47" x14ac:dyDescent="0.2">
      <c r="AU39176"/>
    </row>
    <row r="39177" spans="47:47" x14ac:dyDescent="0.2">
      <c r="AU39177"/>
    </row>
    <row r="39178" spans="47:47" x14ac:dyDescent="0.2">
      <c r="AU39178"/>
    </row>
    <row r="39179" spans="47:47" x14ac:dyDescent="0.2">
      <c r="AU39179"/>
    </row>
    <row r="39180" spans="47:47" x14ac:dyDescent="0.2">
      <c r="AU39180"/>
    </row>
    <row r="39181" spans="47:47" x14ac:dyDescent="0.2">
      <c r="AU39181"/>
    </row>
    <row r="39182" spans="47:47" x14ac:dyDescent="0.2">
      <c r="AU39182"/>
    </row>
    <row r="39183" spans="47:47" x14ac:dyDescent="0.2">
      <c r="AU39183"/>
    </row>
    <row r="39184" spans="47:47" x14ac:dyDescent="0.2">
      <c r="AU39184"/>
    </row>
    <row r="39185" spans="47:47" x14ac:dyDescent="0.2">
      <c r="AU39185"/>
    </row>
    <row r="39186" spans="47:47" x14ac:dyDescent="0.2">
      <c r="AU39186"/>
    </row>
    <row r="39187" spans="47:47" x14ac:dyDescent="0.2">
      <c r="AU39187"/>
    </row>
    <row r="39188" spans="47:47" x14ac:dyDescent="0.2">
      <c r="AU39188"/>
    </row>
    <row r="39189" spans="47:47" x14ac:dyDescent="0.2">
      <c r="AU39189"/>
    </row>
    <row r="39190" spans="47:47" x14ac:dyDescent="0.2">
      <c r="AU39190"/>
    </row>
    <row r="39191" spans="47:47" x14ac:dyDescent="0.2">
      <c r="AU39191"/>
    </row>
    <row r="39192" spans="47:47" x14ac:dyDescent="0.2">
      <c r="AU39192"/>
    </row>
    <row r="39193" spans="47:47" x14ac:dyDescent="0.2">
      <c r="AU39193"/>
    </row>
    <row r="39194" spans="47:47" x14ac:dyDescent="0.2">
      <c r="AU39194"/>
    </row>
    <row r="39195" spans="47:47" x14ac:dyDescent="0.2">
      <c r="AU39195"/>
    </row>
    <row r="39196" spans="47:47" x14ac:dyDescent="0.2">
      <c r="AU39196"/>
    </row>
    <row r="39197" spans="47:47" x14ac:dyDescent="0.2">
      <c r="AU39197"/>
    </row>
    <row r="39198" spans="47:47" x14ac:dyDescent="0.2">
      <c r="AU39198"/>
    </row>
    <row r="39199" spans="47:47" x14ac:dyDescent="0.2">
      <c r="AU39199"/>
    </row>
    <row r="39200" spans="47:47" x14ac:dyDescent="0.2">
      <c r="AU39200"/>
    </row>
    <row r="39201" spans="47:47" x14ac:dyDescent="0.2">
      <c r="AU39201"/>
    </row>
    <row r="39202" spans="47:47" x14ac:dyDescent="0.2">
      <c r="AU39202"/>
    </row>
    <row r="39203" spans="47:47" x14ac:dyDescent="0.2">
      <c r="AU39203"/>
    </row>
    <row r="39204" spans="47:47" x14ac:dyDescent="0.2">
      <c r="AU39204"/>
    </row>
    <row r="39205" spans="47:47" x14ac:dyDescent="0.2">
      <c r="AU39205"/>
    </row>
    <row r="39206" spans="47:47" x14ac:dyDescent="0.2">
      <c r="AU39206"/>
    </row>
    <row r="39207" spans="47:47" x14ac:dyDescent="0.2">
      <c r="AU39207"/>
    </row>
    <row r="39208" spans="47:47" x14ac:dyDescent="0.2">
      <c r="AU39208"/>
    </row>
    <row r="39209" spans="47:47" x14ac:dyDescent="0.2">
      <c r="AU39209"/>
    </row>
    <row r="39210" spans="47:47" x14ac:dyDescent="0.2">
      <c r="AU39210"/>
    </row>
    <row r="39211" spans="47:47" x14ac:dyDescent="0.2">
      <c r="AU39211"/>
    </row>
    <row r="39212" spans="47:47" x14ac:dyDescent="0.2">
      <c r="AU39212"/>
    </row>
    <row r="39213" spans="47:47" x14ac:dyDescent="0.2">
      <c r="AU39213"/>
    </row>
    <row r="39214" spans="47:47" x14ac:dyDescent="0.2">
      <c r="AU39214"/>
    </row>
    <row r="39215" spans="47:47" x14ac:dyDescent="0.2">
      <c r="AU39215"/>
    </row>
    <row r="39216" spans="47:47" x14ac:dyDescent="0.2">
      <c r="AU39216"/>
    </row>
    <row r="39217" spans="47:47" x14ac:dyDescent="0.2">
      <c r="AU39217"/>
    </row>
    <row r="39218" spans="47:47" x14ac:dyDescent="0.2">
      <c r="AU39218"/>
    </row>
    <row r="39219" spans="47:47" x14ac:dyDescent="0.2">
      <c r="AU39219"/>
    </row>
    <row r="39220" spans="47:47" x14ac:dyDescent="0.2">
      <c r="AU39220"/>
    </row>
    <row r="39221" spans="47:47" x14ac:dyDescent="0.2">
      <c r="AU39221"/>
    </row>
    <row r="39222" spans="47:47" x14ac:dyDescent="0.2">
      <c r="AU39222"/>
    </row>
    <row r="39223" spans="47:47" x14ac:dyDescent="0.2">
      <c r="AU39223"/>
    </row>
    <row r="39224" spans="47:47" x14ac:dyDescent="0.2">
      <c r="AU39224"/>
    </row>
    <row r="39225" spans="47:47" x14ac:dyDescent="0.2">
      <c r="AU39225"/>
    </row>
    <row r="39226" spans="47:47" x14ac:dyDescent="0.2">
      <c r="AU39226"/>
    </row>
    <row r="39227" spans="47:47" x14ac:dyDescent="0.2">
      <c r="AU39227"/>
    </row>
    <row r="39228" spans="47:47" x14ac:dyDescent="0.2">
      <c r="AU39228"/>
    </row>
    <row r="39229" spans="47:47" x14ac:dyDescent="0.2">
      <c r="AU39229"/>
    </row>
    <row r="39230" spans="47:47" x14ac:dyDescent="0.2">
      <c r="AU39230"/>
    </row>
    <row r="39231" spans="47:47" x14ac:dyDescent="0.2">
      <c r="AU39231"/>
    </row>
    <row r="39232" spans="47:47" x14ac:dyDescent="0.2">
      <c r="AU39232"/>
    </row>
    <row r="39233" spans="47:47" x14ac:dyDescent="0.2">
      <c r="AU39233"/>
    </row>
    <row r="39234" spans="47:47" x14ac:dyDescent="0.2">
      <c r="AU39234"/>
    </row>
    <row r="39235" spans="47:47" x14ac:dyDescent="0.2">
      <c r="AU39235"/>
    </row>
    <row r="39236" spans="47:47" x14ac:dyDescent="0.2">
      <c r="AU39236"/>
    </row>
    <row r="39237" spans="47:47" x14ac:dyDescent="0.2">
      <c r="AU39237"/>
    </row>
    <row r="39238" spans="47:47" x14ac:dyDescent="0.2">
      <c r="AU39238"/>
    </row>
    <row r="39239" spans="47:47" x14ac:dyDescent="0.2">
      <c r="AU39239"/>
    </row>
    <row r="39240" spans="47:47" x14ac:dyDescent="0.2">
      <c r="AU39240"/>
    </row>
    <row r="39241" spans="47:47" x14ac:dyDescent="0.2">
      <c r="AU39241"/>
    </row>
    <row r="39242" spans="47:47" x14ac:dyDescent="0.2">
      <c r="AU39242"/>
    </row>
    <row r="39243" spans="47:47" x14ac:dyDescent="0.2">
      <c r="AU39243"/>
    </row>
    <row r="39244" spans="47:47" x14ac:dyDescent="0.2">
      <c r="AU39244"/>
    </row>
    <row r="39245" spans="47:47" x14ac:dyDescent="0.2">
      <c r="AU39245"/>
    </row>
    <row r="39246" spans="47:47" x14ac:dyDescent="0.2">
      <c r="AU39246"/>
    </row>
    <row r="39247" spans="47:47" x14ac:dyDescent="0.2">
      <c r="AU39247"/>
    </row>
    <row r="39248" spans="47:47" x14ac:dyDescent="0.2">
      <c r="AU39248"/>
    </row>
    <row r="39249" spans="47:47" x14ac:dyDescent="0.2">
      <c r="AU39249"/>
    </row>
    <row r="39250" spans="47:47" x14ac:dyDescent="0.2">
      <c r="AU39250"/>
    </row>
    <row r="39251" spans="47:47" x14ac:dyDescent="0.2">
      <c r="AU39251"/>
    </row>
    <row r="39252" spans="47:47" x14ac:dyDescent="0.2">
      <c r="AU39252"/>
    </row>
    <row r="39253" spans="47:47" x14ac:dyDescent="0.2">
      <c r="AU39253"/>
    </row>
    <row r="39254" spans="47:47" x14ac:dyDescent="0.2">
      <c r="AU39254"/>
    </row>
    <row r="39255" spans="47:47" x14ac:dyDescent="0.2">
      <c r="AU39255"/>
    </row>
    <row r="39256" spans="47:47" x14ac:dyDescent="0.2">
      <c r="AU39256"/>
    </row>
    <row r="39257" spans="47:47" x14ac:dyDescent="0.2">
      <c r="AU39257"/>
    </row>
    <row r="39258" spans="47:47" x14ac:dyDescent="0.2">
      <c r="AU39258"/>
    </row>
    <row r="39259" spans="47:47" x14ac:dyDescent="0.2">
      <c r="AU39259"/>
    </row>
    <row r="39260" spans="47:47" x14ac:dyDescent="0.2">
      <c r="AU39260"/>
    </row>
    <row r="39261" spans="47:47" x14ac:dyDescent="0.2">
      <c r="AU39261"/>
    </row>
    <row r="39262" spans="47:47" x14ac:dyDescent="0.2">
      <c r="AU39262"/>
    </row>
    <row r="39263" spans="47:47" x14ac:dyDescent="0.2">
      <c r="AU39263"/>
    </row>
    <row r="39264" spans="47:47" x14ac:dyDescent="0.2">
      <c r="AU39264"/>
    </row>
    <row r="39265" spans="47:47" x14ac:dyDescent="0.2">
      <c r="AU39265"/>
    </row>
    <row r="39266" spans="47:47" x14ac:dyDescent="0.2">
      <c r="AU39266"/>
    </row>
    <row r="39267" spans="47:47" x14ac:dyDescent="0.2">
      <c r="AU39267"/>
    </row>
    <row r="39268" spans="47:47" x14ac:dyDescent="0.2">
      <c r="AU39268"/>
    </row>
    <row r="39269" spans="47:47" x14ac:dyDescent="0.2">
      <c r="AU39269"/>
    </row>
    <row r="39270" spans="47:47" x14ac:dyDescent="0.2">
      <c r="AU39270"/>
    </row>
    <row r="39271" spans="47:47" x14ac:dyDescent="0.2">
      <c r="AU39271"/>
    </row>
    <row r="39272" spans="47:47" x14ac:dyDescent="0.2">
      <c r="AU39272"/>
    </row>
    <row r="39273" spans="47:47" x14ac:dyDescent="0.2">
      <c r="AU39273"/>
    </row>
    <row r="39274" spans="47:47" x14ac:dyDescent="0.2">
      <c r="AU39274"/>
    </row>
    <row r="39275" spans="47:47" x14ac:dyDescent="0.2">
      <c r="AU39275"/>
    </row>
    <row r="39276" spans="47:47" x14ac:dyDescent="0.2">
      <c r="AU39276"/>
    </row>
    <row r="39277" spans="47:47" x14ac:dyDescent="0.2">
      <c r="AU39277"/>
    </row>
    <row r="39278" spans="47:47" x14ac:dyDescent="0.2">
      <c r="AU39278"/>
    </row>
    <row r="39279" spans="47:47" x14ac:dyDescent="0.2">
      <c r="AU39279"/>
    </row>
    <row r="39280" spans="47:47" x14ac:dyDescent="0.2">
      <c r="AU39280"/>
    </row>
    <row r="39281" spans="47:47" x14ac:dyDescent="0.2">
      <c r="AU39281"/>
    </row>
    <row r="39282" spans="47:47" x14ac:dyDescent="0.2">
      <c r="AU39282"/>
    </row>
    <row r="39283" spans="47:47" x14ac:dyDescent="0.2">
      <c r="AU39283"/>
    </row>
    <row r="39284" spans="47:47" x14ac:dyDescent="0.2">
      <c r="AU39284"/>
    </row>
    <row r="39285" spans="47:47" x14ac:dyDescent="0.2">
      <c r="AU39285"/>
    </row>
    <row r="39286" spans="47:47" x14ac:dyDescent="0.2">
      <c r="AU39286"/>
    </row>
    <row r="39287" spans="47:47" x14ac:dyDescent="0.2">
      <c r="AU39287"/>
    </row>
    <row r="39288" spans="47:47" x14ac:dyDescent="0.2">
      <c r="AU39288"/>
    </row>
    <row r="39289" spans="47:47" x14ac:dyDescent="0.2">
      <c r="AU39289"/>
    </row>
    <row r="39290" spans="47:47" x14ac:dyDescent="0.2">
      <c r="AU39290"/>
    </row>
    <row r="39291" spans="47:47" x14ac:dyDescent="0.2">
      <c r="AU39291"/>
    </row>
    <row r="39292" spans="47:47" x14ac:dyDescent="0.2">
      <c r="AU39292"/>
    </row>
    <row r="39293" spans="47:47" x14ac:dyDescent="0.2">
      <c r="AU39293"/>
    </row>
    <row r="39294" spans="47:47" x14ac:dyDescent="0.2">
      <c r="AU39294"/>
    </row>
    <row r="39295" spans="47:47" x14ac:dyDescent="0.2">
      <c r="AU39295"/>
    </row>
    <row r="39296" spans="47:47" x14ac:dyDescent="0.2">
      <c r="AU39296"/>
    </row>
    <row r="39297" spans="47:47" x14ac:dyDescent="0.2">
      <c r="AU39297"/>
    </row>
    <row r="39298" spans="47:47" x14ac:dyDescent="0.2">
      <c r="AU39298"/>
    </row>
    <row r="39299" spans="47:47" x14ac:dyDescent="0.2">
      <c r="AU39299"/>
    </row>
    <row r="39300" spans="47:47" x14ac:dyDescent="0.2">
      <c r="AU39300"/>
    </row>
    <row r="39301" spans="47:47" x14ac:dyDescent="0.2">
      <c r="AU39301"/>
    </row>
    <row r="39302" spans="47:47" x14ac:dyDescent="0.2">
      <c r="AU39302"/>
    </row>
    <row r="39303" spans="47:47" x14ac:dyDescent="0.2">
      <c r="AU39303"/>
    </row>
    <row r="39304" spans="47:47" x14ac:dyDescent="0.2">
      <c r="AU39304"/>
    </row>
    <row r="39305" spans="47:47" x14ac:dyDescent="0.2">
      <c r="AU39305"/>
    </row>
    <row r="39306" spans="47:47" x14ac:dyDescent="0.2">
      <c r="AU39306"/>
    </row>
    <row r="39307" spans="47:47" x14ac:dyDescent="0.2">
      <c r="AU39307"/>
    </row>
    <row r="39308" spans="47:47" x14ac:dyDescent="0.2">
      <c r="AU39308"/>
    </row>
    <row r="39309" spans="47:47" x14ac:dyDescent="0.2">
      <c r="AU39309"/>
    </row>
    <row r="39310" spans="47:47" x14ac:dyDescent="0.2">
      <c r="AU39310"/>
    </row>
    <row r="39311" spans="47:47" x14ac:dyDescent="0.2">
      <c r="AU39311"/>
    </row>
    <row r="39312" spans="47:47" x14ac:dyDescent="0.2">
      <c r="AU39312"/>
    </row>
    <row r="39313" spans="47:47" x14ac:dyDescent="0.2">
      <c r="AU39313"/>
    </row>
    <row r="39314" spans="47:47" x14ac:dyDescent="0.2">
      <c r="AU39314"/>
    </row>
    <row r="39315" spans="47:47" x14ac:dyDescent="0.2">
      <c r="AU39315"/>
    </row>
    <row r="39316" spans="47:47" x14ac:dyDescent="0.2">
      <c r="AU39316"/>
    </row>
    <row r="39317" spans="47:47" x14ac:dyDescent="0.2">
      <c r="AU39317"/>
    </row>
    <row r="39318" spans="47:47" x14ac:dyDescent="0.2">
      <c r="AU39318"/>
    </row>
    <row r="39319" spans="47:47" x14ac:dyDescent="0.2">
      <c r="AU39319"/>
    </row>
    <row r="39320" spans="47:47" x14ac:dyDescent="0.2">
      <c r="AU39320"/>
    </row>
    <row r="39321" spans="47:47" x14ac:dyDescent="0.2">
      <c r="AU39321"/>
    </row>
    <row r="39322" spans="47:47" x14ac:dyDescent="0.2">
      <c r="AU39322"/>
    </row>
    <row r="39323" spans="47:47" x14ac:dyDescent="0.2">
      <c r="AU39323"/>
    </row>
    <row r="39324" spans="47:47" x14ac:dyDescent="0.2">
      <c r="AU39324"/>
    </row>
    <row r="39325" spans="47:47" x14ac:dyDescent="0.2">
      <c r="AU39325"/>
    </row>
    <row r="39326" spans="47:47" x14ac:dyDescent="0.2">
      <c r="AU39326"/>
    </row>
    <row r="39327" spans="47:47" x14ac:dyDescent="0.2">
      <c r="AU39327"/>
    </row>
    <row r="39328" spans="47:47" x14ac:dyDescent="0.2">
      <c r="AU39328"/>
    </row>
    <row r="39329" spans="47:47" x14ac:dyDescent="0.2">
      <c r="AU39329"/>
    </row>
    <row r="39330" spans="47:47" x14ac:dyDescent="0.2">
      <c r="AU39330"/>
    </row>
    <row r="39331" spans="47:47" x14ac:dyDescent="0.2">
      <c r="AU39331"/>
    </row>
    <row r="39332" spans="47:47" x14ac:dyDescent="0.2">
      <c r="AU39332"/>
    </row>
    <row r="39333" spans="47:47" x14ac:dyDescent="0.2">
      <c r="AU39333"/>
    </row>
    <row r="39334" spans="47:47" x14ac:dyDescent="0.2">
      <c r="AU39334"/>
    </row>
    <row r="39335" spans="47:47" x14ac:dyDescent="0.2">
      <c r="AU39335"/>
    </row>
    <row r="39336" spans="47:47" x14ac:dyDescent="0.2">
      <c r="AU39336"/>
    </row>
    <row r="39337" spans="47:47" x14ac:dyDescent="0.2">
      <c r="AU39337"/>
    </row>
    <row r="39338" spans="47:47" x14ac:dyDescent="0.2">
      <c r="AU39338"/>
    </row>
    <row r="39339" spans="47:47" x14ac:dyDescent="0.2">
      <c r="AU39339"/>
    </row>
    <row r="39340" spans="47:47" x14ac:dyDescent="0.2">
      <c r="AU39340"/>
    </row>
    <row r="39341" spans="47:47" x14ac:dyDescent="0.2">
      <c r="AU39341"/>
    </row>
    <row r="39342" spans="47:47" x14ac:dyDescent="0.2">
      <c r="AU39342"/>
    </row>
    <row r="39343" spans="47:47" x14ac:dyDescent="0.2">
      <c r="AU39343"/>
    </row>
    <row r="39344" spans="47:47" x14ac:dyDescent="0.2">
      <c r="AU39344"/>
    </row>
    <row r="39345" spans="47:47" x14ac:dyDescent="0.2">
      <c r="AU39345"/>
    </row>
    <row r="39346" spans="47:47" x14ac:dyDescent="0.2">
      <c r="AU39346"/>
    </row>
    <row r="39347" spans="47:47" x14ac:dyDescent="0.2">
      <c r="AU39347"/>
    </row>
    <row r="39348" spans="47:47" x14ac:dyDescent="0.2">
      <c r="AU39348"/>
    </row>
    <row r="39349" spans="47:47" x14ac:dyDescent="0.2">
      <c r="AU39349"/>
    </row>
    <row r="39350" spans="47:47" x14ac:dyDescent="0.2">
      <c r="AU39350"/>
    </row>
    <row r="39351" spans="47:47" x14ac:dyDescent="0.2">
      <c r="AU39351"/>
    </row>
    <row r="39352" spans="47:47" x14ac:dyDescent="0.2">
      <c r="AU39352"/>
    </row>
    <row r="39353" spans="47:47" x14ac:dyDescent="0.2">
      <c r="AU39353"/>
    </row>
    <row r="39354" spans="47:47" x14ac:dyDescent="0.2">
      <c r="AU39354"/>
    </row>
    <row r="39355" spans="47:47" x14ac:dyDescent="0.2">
      <c r="AU39355"/>
    </row>
    <row r="39356" spans="47:47" x14ac:dyDescent="0.2">
      <c r="AU39356"/>
    </row>
    <row r="39357" spans="47:47" x14ac:dyDescent="0.2">
      <c r="AU39357"/>
    </row>
    <row r="39358" spans="47:47" x14ac:dyDescent="0.2">
      <c r="AU39358"/>
    </row>
    <row r="39359" spans="47:47" x14ac:dyDescent="0.2">
      <c r="AU39359"/>
    </row>
    <row r="39360" spans="47:47" x14ac:dyDescent="0.2">
      <c r="AU39360"/>
    </row>
    <row r="39361" spans="47:47" x14ac:dyDescent="0.2">
      <c r="AU39361"/>
    </row>
    <row r="39362" spans="47:47" x14ac:dyDescent="0.2">
      <c r="AU39362"/>
    </row>
    <row r="39363" spans="47:47" x14ac:dyDescent="0.2">
      <c r="AU39363"/>
    </row>
    <row r="39364" spans="47:47" x14ac:dyDescent="0.2">
      <c r="AU39364"/>
    </row>
    <row r="39365" spans="47:47" x14ac:dyDescent="0.2">
      <c r="AU39365"/>
    </row>
    <row r="39366" spans="47:47" x14ac:dyDescent="0.2">
      <c r="AU39366"/>
    </row>
    <row r="39367" spans="47:47" x14ac:dyDescent="0.2">
      <c r="AU39367"/>
    </row>
    <row r="39368" spans="47:47" x14ac:dyDescent="0.2">
      <c r="AU39368"/>
    </row>
    <row r="39369" spans="47:47" x14ac:dyDescent="0.2">
      <c r="AU39369"/>
    </row>
    <row r="39370" spans="47:47" x14ac:dyDescent="0.2">
      <c r="AU39370"/>
    </row>
    <row r="39371" spans="47:47" x14ac:dyDescent="0.2">
      <c r="AU39371"/>
    </row>
    <row r="39372" spans="47:47" x14ac:dyDescent="0.2">
      <c r="AU39372"/>
    </row>
    <row r="39373" spans="47:47" x14ac:dyDescent="0.2">
      <c r="AU39373"/>
    </row>
    <row r="39374" spans="47:47" x14ac:dyDescent="0.2">
      <c r="AU39374"/>
    </row>
    <row r="39375" spans="47:47" x14ac:dyDescent="0.2">
      <c r="AU39375"/>
    </row>
    <row r="39376" spans="47:47" x14ac:dyDescent="0.2">
      <c r="AU39376"/>
    </row>
    <row r="39377" spans="47:47" x14ac:dyDescent="0.2">
      <c r="AU39377"/>
    </row>
    <row r="39378" spans="47:47" x14ac:dyDescent="0.2">
      <c r="AU39378"/>
    </row>
    <row r="39379" spans="47:47" x14ac:dyDescent="0.2">
      <c r="AU39379"/>
    </row>
    <row r="39380" spans="47:47" x14ac:dyDescent="0.2">
      <c r="AU39380"/>
    </row>
    <row r="39381" spans="47:47" x14ac:dyDescent="0.2">
      <c r="AU39381"/>
    </row>
    <row r="39382" spans="47:47" x14ac:dyDescent="0.2">
      <c r="AU39382"/>
    </row>
    <row r="39383" spans="47:47" x14ac:dyDescent="0.2">
      <c r="AU39383"/>
    </row>
    <row r="39384" spans="47:47" x14ac:dyDescent="0.2">
      <c r="AU39384"/>
    </row>
    <row r="39385" spans="47:47" x14ac:dyDescent="0.2">
      <c r="AU39385"/>
    </row>
    <row r="39386" spans="47:47" x14ac:dyDescent="0.2">
      <c r="AU39386"/>
    </row>
    <row r="39387" spans="47:47" x14ac:dyDescent="0.2">
      <c r="AU39387"/>
    </row>
    <row r="39388" spans="47:47" x14ac:dyDescent="0.2">
      <c r="AU39388"/>
    </row>
    <row r="39389" spans="47:47" x14ac:dyDescent="0.2">
      <c r="AU39389"/>
    </row>
    <row r="39390" spans="47:47" x14ac:dyDescent="0.2">
      <c r="AU39390"/>
    </row>
    <row r="39391" spans="47:47" x14ac:dyDescent="0.2">
      <c r="AU39391"/>
    </row>
    <row r="39392" spans="47:47" x14ac:dyDescent="0.2">
      <c r="AU39392"/>
    </row>
    <row r="39393" spans="47:47" x14ac:dyDescent="0.2">
      <c r="AU39393"/>
    </row>
    <row r="39394" spans="47:47" x14ac:dyDescent="0.2">
      <c r="AU39394"/>
    </row>
    <row r="39395" spans="47:47" x14ac:dyDescent="0.2">
      <c r="AU39395"/>
    </row>
    <row r="39396" spans="47:47" x14ac:dyDescent="0.2">
      <c r="AU39396"/>
    </row>
    <row r="39397" spans="47:47" x14ac:dyDescent="0.2">
      <c r="AU39397"/>
    </row>
    <row r="39398" spans="47:47" x14ac:dyDescent="0.2">
      <c r="AU39398"/>
    </row>
    <row r="39399" spans="47:47" x14ac:dyDescent="0.2">
      <c r="AU39399"/>
    </row>
    <row r="39400" spans="47:47" x14ac:dyDescent="0.2">
      <c r="AU39400"/>
    </row>
    <row r="39401" spans="47:47" x14ac:dyDescent="0.2">
      <c r="AU39401"/>
    </row>
    <row r="39402" spans="47:47" x14ac:dyDescent="0.2">
      <c r="AU39402"/>
    </row>
    <row r="39403" spans="47:47" x14ac:dyDescent="0.2">
      <c r="AU39403"/>
    </row>
    <row r="39404" spans="47:47" x14ac:dyDescent="0.2">
      <c r="AU39404"/>
    </row>
    <row r="39405" spans="47:47" x14ac:dyDescent="0.2">
      <c r="AU39405"/>
    </row>
    <row r="39406" spans="47:47" x14ac:dyDescent="0.2">
      <c r="AU39406"/>
    </row>
    <row r="39407" spans="47:47" x14ac:dyDescent="0.2">
      <c r="AU39407"/>
    </row>
    <row r="39408" spans="47:47" x14ac:dyDescent="0.2">
      <c r="AU39408"/>
    </row>
    <row r="39409" spans="47:47" x14ac:dyDescent="0.2">
      <c r="AU39409"/>
    </row>
    <row r="39410" spans="47:47" x14ac:dyDescent="0.2">
      <c r="AU39410"/>
    </row>
    <row r="39411" spans="47:47" x14ac:dyDescent="0.2">
      <c r="AU39411"/>
    </row>
    <row r="39412" spans="47:47" x14ac:dyDescent="0.2">
      <c r="AU39412"/>
    </row>
    <row r="39413" spans="47:47" x14ac:dyDescent="0.2">
      <c r="AU39413"/>
    </row>
    <row r="39414" spans="47:47" x14ac:dyDescent="0.2">
      <c r="AU39414"/>
    </row>
    <row r="39415" spans="47:47" x14ac:dyDescent="0.2">
      <c r="AU39415"/>
    </row>
    <row r="39416" spans="47:47" x14ac:dyDescent="0.2">
      <c r="AU39416"/>
    </row>
    <row r="39417" spans="47:47" x14ac:dyDescent="0.2">
      <c r="AU39417"/>
    </row>
    <row r="39418" spans="47:47" x14ac:dyDescent="0.2">
      <c r="AU39418"/>
    </row>
    <row r="39419" spans="47:47" x14ac:dyDescent="0.2">
      <c r="AU39419"/>
    </row>
    <row r="39420" spans="47:47" x14ac:dyDescent="0.2">
      <c r="AU39420"/>
    </row>
    <row r="39421" spans="47:47" x14ac:dyDescent="0.2">
      <c r="AU39421"/>
    </row>
    <row r="39422" spans="47:47" x14ac:dyDescent="0.2">
      <c r="AU39422"/>
    </row>
    <row r="39423" spans="47:47" x14ac:dyDescent="0.2">
      <c r="AU39423"/>
    </row>
    <row r="39424" spans="47:47" x14ac:dyDescent="0.2">
      <c r="AU39424"/>
    </row>
    <row r="39425" spans="47:47" x14ac:dyDescent="0.2">
      <c r="AU39425"/>
    </row>
    <row r="39426" spans="47:47" x14ac:dyDescent="0.2">
      <c r="AU39426"/>
    </row>
    <row r="39427" spans="47:47" x14ac:dyDescent="0.2">
      <c r="AU39427"/>
    </row>
    <row r="39428" spans="47:47" x14ac:dyDescent="0.2">
      <c r="AU39428"/>
    </row>
    <row r="39429" spans="47:47" x14ac:dyDescent="0.2">
      <c r="AU39429"/>
    </row>
    <row r="39430" spans="47:47" x14ac:dyDescent="0.2">
      <c r="AU39430"/>
    </row>
    <row r="39431" spans="47:47" x14ac:dyDescent="0.2">
      <c r="AU39431"/>
    </row>
    <row r="39432" spans="47:47" x14ac:dyDescent="0.2">
      <c r="AU39432"/>
    </row>
    <row r="39433" spans="47:47" x14ac:dyDescent="0.2">
      <c r="AU39433"/>
    </row>
    <row r="39434" spans="47:47" x14ac:dyDescent="0.2">
      <c r="AU39434"/>
    </row>
    <row r="39435" spans="47:47" x14ac:dyDescent="0.2">
      <c r="AU39435"/>
    </row>
    <row r="39436" spans="47:47" x14ac:dyDescent="0.2">
      <c r="AU39436"/>
    </row>
    <row r="39437" spans="47:47" x14ac:dyDescent="0.2">
      <c r="AU39437"/>
    </row>
    <row r="39438" spans="47:47" x14ac:dyDescent="0.2">
      <c r="AU39438"/>
    </row>
    <row r="39439" spans="47:47" x14ac:dyDescent="0.2">
      <c r="AU39439"/>
    </row>
    <row r="39440" spans="47:47" x14ac:dyDescent="0.2">
      <c r="AU39440"/>
    </row>
    <row r="39441" spans="47:47" x14ac:dyDescent="0.2">
      <c r="AU39441"/>
    </row>
    <row r="39442" spans="47:47" x14ac:dyDescent="0.2">
      <c r="AU39442"/>
    </row>
    <row r="39443" spans="47:47" x14ac:dyDescent="0.2">
      <c r="AU39443"/>
    </row>
    <row r="39444" spans="47:47" x14ac:dyDescent="0.2">
      <c r="AU39444"/>
    </row>
    <row r="39445" spans="47:47" x14ac:dyDescent="0.2">
      <c r="AU39445"/>
    </row>
    <row r="39446" spans="47:47" x14ac:dyDescent="0.2">
      <c r="AU39446"/>
    </row>
    <row r="39447" spans="47:47" x14ac:dyDescent="0.2">
      <c r="AU39447"/>
    </row>
    <row r="39448" spans="47:47" x14ac:dyDescent="0.2">
      <c r="AU39448"/>
    </row>
    <row r="39449" spans="47:47" x14ac:dyDescent="0.2">
      <c r="AU39449"/>
    </row>
    <row r="39450" spans="47:47" x14ac:dyDescent="0.2">
      <c r="AU39450"/>
    </row>
    <row r="39451" spans="47:47" x14ac:dyDescent="0.2">
      <c r="AU39451"/>
    </row>
    <row r="39452" spans="47:47" x14ac:dyDescent="0.2">
      <c r="AU39452"/>
    </row>
    <row r="39453" spans="47:47" x14ac:dyDescent="0.2">
      <c r="AU39453"/>
    </row>
    <row r="39454" spans="47:47" x14ac:dyDescent="0.2">
      <c r="AU39454"/>
    </row>
    <row r="39455" spans="47:47" x14ac:dyDescent="0.2">
      <c r="AU39455"/>
    </row>
    <row r="39456" spans="47:47" x14ac:dyDescent="0.2">
      <c r="AU39456"/>
    </row>
    <row r="39457" spans="47:47" x14ac:dyDescent="0.2">
      <c r="AU39457"/>
    </row>
    <row r="39458" spans="47:47" x14ac:dyDescent="0.2">
      <c r="AU39458"/>
    </row>
    <row r="39459" spans="47:47" x14ac:dyDescent="0.2">
      <c r="AU39459"/>
    </row>
    <row r="39460" spans="47:47" x14ac:dyDescent="0.2">
      <c r="AU39460"/>
    </row>
    <row r="39461" spans="47:47" x14ac:dyDescent="0.2">
      <c r="AU39461"/>
    </row>
    <row r="39462" spans="47:47" x14ac:dyDescent="0.2">
      <c r="AU39462"/>
    </row>
    <row r="39463" spans="47:47" x14ac:dyDescent="0.2">
      <c r="AU39463"/>
    </row>
    <row r="39464" spans="47:47" x14ac:dyDescent="0.2">
      <c r="AU39464"/>
    </row>
    <row r="39465" spans="47:47" x14ac:dyDescent="0.2">
      <c r="AU39465"/>
    </row>
    <row r="39466" spans="47:47" x14ac:dyDescent="0.2">
      <c r="AU39466"/>
    </row>
    <row r="39467" spans="47:47" x14ac:dyDescent="0.2">
      <c r="AU39467"/>
    </row>
    <row r="39468" spans="47:47" x14ac:dyDescent="0.2">
      <c r="AU39468"/>
    </row>
    <row r="39469" spans="47:47" x14ac:dyDescent="0.2">
      <c r="AU39469"/>
    </row>
    <row r="39470" spans="47:47" x14ac:dyDescent="0.2">
      <c r="AU39470"/>
    </row>
    <row r="39471" spans="47:47" x14ac:dyDescent="0.2">
      <c r="AU39471"/>
    </row>
    <row r="39472" spans="47:47" x14ac:dyDescent="0.2">
      <c r="AU39472"/>
    </row>
    <row r="39473" spans="47:47" x14ac:dyDescent="0.2">
      <c r="AU39473"/>
    </row>
    <row r="39474" spans="47:47" x14ac:dyDescent="0.2">
      <c r="AU39474"/>
    </row>
    <row r="39475" spans="47:47" x14ac:dyDescent="0.2">
      <c r="AU39475"/>
    </row>
    <row r="39476" spans="47:47" x14ac:dyDescent="0.2">
      <c r="AU39476"/>
    </row>
    <row r="39477" spans="47:47" x14ac:dyDescent="0.2">
      <c r="AU39477"/>
    </row>
    <row r="39478" spans="47:47" x14ac:dyDescent="0.2">
      <c r="AU39478"/>
    </row>
    <row r="39479" spans="47:47" x14ac:dyDescent="0.2">
      <c r="AU39479"/>
    </row>
    <row r="39480" spans="47:47" x14ac:dyDescent="0.2">
      <c r="AU39480"/>
    </row>
    <row r="39481" spans="47:47" x14ac:dyDescent="0.2">
      <c r="AU39481"/>
    </row>
    <row r="39482" spans="47:47" x14ac:dyDescent="0.2">
      <c r="AU39482"/>
    </row>
    <row r="39483" spans="47:47" x14ac:dyDescent="0.2">
      <c r="AU39483"/>
    </row>
    <row r="39484" spans="47:47" x14ac:dyDescent="0.2">
      <c r="AU39484"/>
    </row>
    <row r="39485" spans="47:47" x14ac:dyDescent="0.2">
      <c r="AU39485"/>
    </row>
    <row r="39486" spans="47:47" x14ac:dyDescent="0.2">
      <c r="AU39486"/>
    </row>
    <row r="39487" spans="47:47" x14ac:dyDescent="0.2">
      <c r="AU39487"/>
    </row>
    <row r="39488" spans="47:47" x14ac:dyDescent="0.2">
      <c r="AU39488"/>
    </row>
    <row r="39489" spans="47:47" x14ac:dyDescent="0.2">
      <c r="AU39489"/>
    </row>
    <row r="39490" spans="47:47" x14ac:dyDescent="0.2">
      <c r="AU39490"/>
    </row>
    <row r="39491" spans="47:47" x14ac:dyDescent="0.2">
      <c r="AU39491"/>
    </row>
    <row r="39492" spans="47:47" x14ac:dyDescent="0.2">
      <c r="AU39492"/>
    </row>
    <row r="39493" spans="47:47" x14ac:dyDescent="0.2">
      <c r="AU39493"/>
    </row>
    <row r="39494" spans="47:47" x14ac:dyDescent="0.2">
      <c r="AU39494"/>
    </row>
    <row r="39495" spans="47:47" x14ac:dyDescent="0.2">
      <c r="AU39495"/>
    </row>
    <row r="39496" spans="47:47" x14ac:dyDescent="0.2">
      <c r="AU39496"/>
    </row>
    <row r="39497" spans="47:47" x14ac:dyDescent="0.2">
      <c r="AU39497"/>
    </row>
    <row r="39498" spans="47:47" x14ac:dyDescent="0.2">
      <c r="AU39498"/>
    </row>
    <row r="39499" spans="47:47" x14ac:dyDescent="0.2">
      <c r="AU39499"/>
    </row>
    <row r="39500" spans="47:47" x14ac:dyDescent="0.2">
      <c r="AU39500"/>
    </row>
    <row r="39501" spans="47:47" x14ac:dyDescent="0.2">
      <c r="AU39501"/>
    </row>
    <row r="39502" spans="47:47" x14ac:dyDescent="0.2">
      <c r="AU39502"/>
    </row>
    <row r="39503" spans="47:47" x14ac:dyDescent="0.2">
      <c r="AU39503"/>
    </row>
    <row r="39504" spans="47:47" x14ac:dyDescent="0.2">
      <c r="AU39504"/>
    </row>
    <row r="39505" spans="47:47" x14ac:dyDescent="0.2">
      <c r="AU39505"/>
    </row>
    <row r="39506" spans="47:47" x14ac:dyDescent="0.2">
      <c r="AU39506"/>
    </row>
    <row r="39507" spans="47:47" x14ac:dyDescent="0.2">
      <c r="AU39507"/>
    </row>
    <row r="39508" spans="47:47" x14ac:dyDescent="0.2">
      <c r="AU39508"/>
    </row>
    <row r="39509" spans="47:47" x14ac:dyDescent="0.2">
      <c r="AU39509"/>
    </row>
    <row r="39510" spans="47:47" x14ac:dyDescent="0.2">
      <c r="AU39510"/>
    </row>
    <row r="39511" spans="47:47" x14ac:dyDescent="0.2">
      <c r="AU39511"/>
    </row>
    <row r="39512" spans="47:47" x14ac:dyDescent="0.2">
      <c r="AU39512"/>
    </row>
    <row r="39513" spans="47:47" x14ac:dyDescent="0.2">
      <c r="AU39513"/>
    </row>
    <row r="39514" spans="47:47" x14ac:dyDescent="0.2">
      <c r="AU39514"/>
    </row>
    <row r="39515" spans="47:47" x14ac:dyDescent="0.2">
      <c r="AU39515"/>
    </row>
    <row r="39516" spans="47:47" x14ac:dyDescent="0.2">
      <c r="AU39516"/>
    </row>
    <row r="39517" spans="47:47" x14ac:dyDescent="0.2">
      <c r="AU39517"/>
    </row>
    <row r="39518" spans="47:47" x14ac:dyDescent="0.2">
      <c r="AU39518"/>
    </row>
    <row r="39519" spans="47:47" x14ac:dyDescent="0.2">
      <c r="AU39519"/>
    </row>
    <row r="39520" spans="47:47" x14ac:dyDescent="0.2">
      <c r="AU39520"/>
    </row>
    <row r="39521" spans="47:47" x14ac:dyDescent="0.2">
      <c r="AU39521"/>
    </row>
    <row r="39522" spans="47:47" x14ac:dyDescent="0.2">
      <c r="AU39522"/>
    </row>
    <row r="39523" spans="47:47" x14ac:dyDescent="0.2">
      <c r="AU39523"/>
    </row>
    <row r="39524" spans="47:47" x14ac:dyDescent="0.2">
      <c r="AU39524"/>
    </row>
    <row r="39525" spans="47:47" x14ac:dyDescent="0.2">
      <c r="AU39525"/>
    </row>
    <row r="39526" spans="47:47" x14ac:dyDescent="0.2">
      <c r="AU39526"/>
    </row>
    <row r="39527" spans="47:47" x14ac:dyDescent="0.2">
      <c r="AU39527"/>
    </row>
    <row r="39528" spans="47:47" x14ac:dyDescent="0.2">
      <c r="AU39528"/>
    </row>
    <row r="39529" spans="47:47" x14ac:dyDescent="0.2">
      <c r="AU39529"/>
    </row>
    <row r="39530" spans="47:47" x14ac:dyDescent="0.2">
      <c r="AU39530"/>
    </row>
    <row r="39531" spans="47:47" x14ac:dyDescent="0.2">
      <c r="AU39531"/>
    </row>
    <row r="39532" spans="47:47" x14ac:dyDescent="0.2">
      <c r="AU39532"/>
    </row>
    <row r="39533" spans="47:47" x14ac:dyDescent="0.2">
      <c r="AU39533"/>
    </row>
    <row r="39534" spans="47:47" x14ac:dyDescent="0.2">
      <c r="AU39534"/>
    </row>
    <row r="39535" spans="47:47" x14ac:dyDescent="0.2">
      <c r="AU39535"/>
    </row>
    <row r="39536" spans="47:47" x14ac:dyDescent="0.2">
      <c r="AU39536"/>
    </row>
    <row r="39537" spans="47:47" x14ac:dyDescent="0.2">
      <c r="AU39537"/>
    </row>
    <row r="39538" spans="47:47" x14ac:dyDescent="0.2">
      <c r="AU39538"/>
    </row>
    <row r="39539" spans="47:47" x14ac:dyDescent="0.2">
      <c r="AU39539"/>
    </row>
    <row r="39540" spans="47:47" x14ac:dyDescent="0.2">
      <c r="AU39540"/>
    </row>
    <row r="39541" spans="47:47" x14ac:dyDescent="0.2">
      <c r="AU39541"/>
    </row>
    <row r="39542" spans="47:47" x14ac:dyDescent="0.2">
      <c r="AU39542"/>
    </row>
    <row r="39543" spans="47:47" x14ac:dyDescent="0.2">
      <c r="AU39543"/>
    </row>
    <row r="39544" spans="47:47" x14ac:dyDescent="0.2">
      <c r="AU39544"/>
    </row>
    <row r="39545" spans="47:47" x14ac:dyDescent="0.2">
      <c r="AU39545"/>
    </row>
    <row r="39546" spans="47:47" x14ac:dyDescent="0.2">
      <c r="AU39546"/>
    </row>
    <row r="39547" spans="47:47" x14ac:dyDescent="0.2">
      <c r="AU39547"/>
    </row>
    <row r="39548" spans="47:47" x14ac:dyDescent="0.2">
      <c r="AU39548"/>
    </row>
    <row r="39549" spans="47:47" x14ac:dyDescent="0.2">
      <c r="AU39549"/>
    </row>
    <row r="39550" spans="47:47" x14ac:dyDescent="0.2">
      <c r="AU39550"/>
    </row>
    <row r="39551" spans="47:47" x14ac:dyDescent="0.2">
      <c r="AU39551"/>
    </row>
    <row r="39552" spans="47:47" x14ac:dyDescent="0.2">
      <c r="AU39552"/>
    </row>
    <row r="39553" spans="47:47" x14ac:dyDescent="0.2">
      <c r="AU39553"/>
    </row>
    <row r="39554" spans="47:47" x14ac:dyDescent="0.2">
      <c r="AU39554"/>
    </row>
    <row r="39555" spans="47:47" x14ac:dyDescent="0.2">
      <c r="AU39555"/>
    </row>
    <row r="39556" spans="47:47" x14ac:dyDescent="0.2">
      <c r="AU39556"/>
    </row>
    <row r="39557" spans="47:47" x14ac:dyDescent="0.2">
      <c r="AU39557"/>
    </row>
    <row r="39558" spans="47:47" x14ac:dyDescent="0.2">
      <c r="AU39558"/>
    </row>
    <row r="39559" spans="47:47" x14ac:dyDescent="0.2">
      <c r="AU39559"/>
    </row>
    <row r="39560" spans="47:47" x14ac:dyDescent="0.2">
      <c r="AU39560"/>
    </row>
    <row r="39561" spans="47:47" x14ac:dyDescent="0.2">
      <c r="AU39561"/>
    </row>
    <row r="39562" spans="47:47" x14ac:dyDescent="0.2">
      <c r="AU39562"/>
    </row>
    <row r="39563" spans="47:47" x14ac:dyDescent="0.2">
      <c r="AU39563"/>
    </row>
    <row r="39564" spans="47:47" x14ac:dyDescent="0.2">
      <c r="AU39564"/>
    </row>
    <row r="39565" spans="47:47" x14ac:dyDescent="0.2">
      <c r="AU39565"/>
    </row>
    <row r="39566" spans="47:47" x14ac:dyDescent="0.2">
      <c r="AU39566"/>
    </row>
    <row r="39567" spans="47:47" x14ac:dyDescent="0.2">
      <c r="AU39567"/>
    </row>
    <row r="39568" spans="47:47" x14ac:dyDescent="0.2">
      <c r="AU39568"/>
    </row>
    <row r="39569" spans="47:47" x14ac:dyDescent="0.2">
      <c r="AU39569"/>
    </row>
    <row r="39570" spans="47:47" x14ac:dyDescent="0.2">
      <c r="AU39570"/>
    </row>
    <row r="39571" spans="47:47" x14ac:dyDescent="0.2">
      <c r="AU39571"/>
    </row>
    <row r="39572" spans="47:47" x14ac:dyDescent="0.2">
      <c r="AU39572"/>
    </row>
    <row r="39573" spans="47:47" x14ac:dyDescent="0.2">
      <c r="AU39573"/>
    </row>
    <row r="39574" spans="47:47" x14ac:dyDescent="0.2">
      <c r="AU39574"/>
    </row>
    <row r="39575" spans="47:47" x14ac:dyDescent="0.2">
      <c r="AU39575"/>
    </row>
    <row r="39576" spans="47:47" x14ac:dyDescent="0.2">
      <c r="AU39576"/>
    </row>
    <row r="39577" spans="47:47" x14ac:dyDescent="0.2">
      <c r="AU39577"/>
    </row>
    <row r="39578" spans="47:47" x14ac:dyDescent="0.2">
      <c r="AU39578"/>
    </row>
    <row r="39579" spans="47:47" x14ac:dyDescent="0.2">
      <c r="AU39579"/>
    </row>
    <row r="39580" spans="47:47" x14ac:dyDescent="0.2">
      <c r="AU39580"/>
    </row>
    <row r="39581" spans="47:47" x14ac:dyDescent="0.2">
      <c r="AU39581"/>
    </row>
    <row r="39582" spans="47:47" x14ac:dyDescent="0.2">
      <c r="AU39582"/>
    </row>
    <row r="39583" spans="47:47" x14ac:dyDescent="0.2">
      <c r="AU39583"/>
    </row>
    <row r="39584" spans="47:47" x14ac:dyDescent="0.2">
      <c r="AU39584"/>
    </row>
    <row r="39585" spans="47:47" x14ac:dyDescent="0.2">
      <c r="AU39585"/>
    </row>
    <row r="39586" spans="47:47" x14ac:dyDescent="0.2">
      <c r="AU39586"/>
    </row>
    <row r="39587" spans="47:47" x14ac:dyDescent="0.2">
      <c r="AU39587"/>
    </row>
    <row r="39588" spans="47:47" x14ac:dyDescent="0.2">
      <c r="AU39588"/>
    </row>
    <row r="39589" spans="47:47" x14ac:dyDescent="0.2">
      <c r="AU39589"/>
    </row>
    <row r="39590" spans="47:47" x14ac:dyDescent="0.2">
      <c r="AU39590"/>
    </row>
    <row r="39591" spans="47:47" x14ac:dyDescent="0.2">
      <c r="AU39591"/>
    </row>
    <row r="39592" spans="47:47" x14ac:dyDescent="0.2">
      <c r="AU39592"/>
    </row>
    <row r="39593" spans="47:47" x14ac:dyDescent="0.2">
      <c r="AU39593"/>
    </row>
    <row r="39594" spans="47:47" x14ac:dyDescent="0.2">
      <c r="AU39594"/>
    </row>
    <row r="39595" spans="47:47" x14ac:dyDescent="0.2">
      <c r="AU39595"/>
    </row>
    <row r="39596" spans="47:47" x14ac:dyDescent="0.2">
      <c r="AU39596"/>
    </row>
    <row r="39597" spans="47:47" x14ac:dyDescent="0.2">
      <c r="AU39597"/>
    </row>
    <row r="39598" spans="47:47" x14ac:dyDescent="0.2">
      <c r="AU39598"/>
    </row>
    <row r="39599" spans="47:47" x14ac:dyDescent="0.2">
      <c r="AU39599"/>
    </row>
    <row r="39600" spans="47:47" x14ac:dyDescent="0.2">
      <c r="AU39600"/>
    </row>
    <row r="39601" spans="47:47" x14ac:dyDescent="0.2">
      <c r="AU39601"/>
    </row>
    <row r="39602" spans="47:47" x14ac:dyDescent="0.2">
      <c r="AU39602"/>
    </row>
    <row r="39603" spans="47:47" x14ac:dyDescent="0.2">
      <c r="AU39603"/>
    </row>
    <row r="39604" spans="47:47" x14ac:dyDescent="0.2">
      <c r="AU39604"/>
    </row>
    <row r="39605" spans="47:47" x14ac:dyDescent="0.2">
      <c r="AU39605"/>
    </row>
    <row r="39606" spans="47:47" x14ac:dyDescent="0.2">
      <c r="AU39606"/>
    </row>
    <row r="39607" spans="47:47" x14ac:dyDescent="0.2">
      <c r="AU39607"/>
    </row>
    <row r="39608" spans="47:47" x14ac:dyDescent="0.2">
      <c r="AU39608"/>
    </row>
    <row r="39609" spans="47:47" x14ac:dyDescent="0.2">
      <c r="AU39609"/>
    </row>
    <row r="39610" spans="47:47" x14ac:dyDescent="0.2">
      <c r="AU39610"/>
    </row>
    <row r="39611" spans="47:47" x14ac:dyDescent="0.2">
      <c r="AU39611"/>
    </row>
    <row r="39612" spans="47:47" x14ac:dyDescent="0.2">
      <c r="AU39612"/>
    </row>
    <row r="39613" spans="47:47" x14ac:dyDescent="0.2">
      <c r="AU39613"/>
    </row>
    <row r="39614" spans="47:47" x14ac:dyDescent="0.2">
      <c r="AU39614"/>
    </row>
    <row r="39615" spans="47:47" x14ac:dyDescent="0.2">
      <c r="AU39615"/>
    </row>
    <row r="39616" spans="47:47" x14ac:dyDescent="0.2">
      <c r="AU39616"/>
    </row>
    <row r="39617" spans="47:47" x14ac:dyDescent="0.2">
      <c r="AU39617"/>
    </row>
    <row r="39618" spans="47:47" x14ac:dyDescent="0.2">
      <c r="AU39618"/>
    </row>
    <row r="39619" spans="47:47" x14ac:dyDescent="0.2">
      <c r="AU39619"/>
    </row>
    <row r="39620" spans="47:47" x14ac:dyDescent="0.2">
      <c r="AU39620"/>
    </row>
    <row r="39621" spans="47:47" x14ac:dyDescent="0.2">
      <c r="AU39621"/>
    </row>
    <row r="39622" spans="47:47" x14ac:dyDescent="0.2">
      <c r="AU39622"/>
    </row>
    <row r="39623" spans="47:47" x14ac:dyDescent="0.2">
      <c r="AU39623"/>
    </row>
    <row r="39624" spans="47:47" x14ac:dyDescent="0.2">
      <c r="AU39624"/>
    </row>
    <row r="39625" spans="47:47" x14ac:dyDescent="0.2">
      <c r="AU39625"/>
    </row>
    <row r="39626" spans="47:47" x14ac:dyDescent="0.2">
      <c r="AU39626"/>
    </row>
    <row r="39627" spans="47:47" x14ac:dyDescent="0.2">
      <c r="AU39627"/>
    </row>
    <row r="39628" spans="47:47" x14ac:dyDescent="0.2">
      <c r="AU39628"/>
    </row>
    <row r="39629" spans="47:47" x14ac:dyDescent="0.2">
      <c r="AU39629"/>
    </row>
    <row r="39630" spans="47:47" x14ac:dyDescent="0.2">
      <c r="AU39630"/>
    </row>
    <row r="39631" spans="47:47" x14ac:dyDescent="0.2">
      <c r="AU39631"/>
    </row>
    <row r="39632" spans="47:47" x14ac:dyDescent="0.2">
      <c r="AU39632"/>
    </row>
    <row r="39633" spans="47:47" x14ac:dyDescent="0.2">
      <c r="AU39633"/>
    </row>
    <row r="39634" spans="47:47" x14ac:dyDescent="0.2">
      <c r="AU39634"/>
    </row>
    <row r="39635" spans="47:47" x14ac:dyDescent="0.2">
      <c r="AU39635"/>
    </row>
    <row r="39636" spans="47:47" x14ac:dyDescent="0.2">
      <c r="AU39636"/>
    </row>
    <row r="39637" spans="47:47" x14ac:dyDescent="0.2">
      <c r="AU39637"/>
    </row>
    <row r="39638" spans="47:47" x14ac:dyDescent="0.2">
      <c r="AU39638"/>
    </row>
    <row r="39639" spans="47:47" x14ac:dyDescent="0.2">
      <c r="AU39639"/>
    </row>
    <row r="39640" spans="47:47" x14ac:dyDescent="0.2">
      <c r="AU39640"/>
    </row>
    <row r="39641" spans="47:47" x14ac:dyDescent="0.2">
      <c r="AU39641"/>
    </row>
    <row r="39642" spans="47:47" x14ac:dyDescent="0.2">
      <c r="AU39642"/>
    </row>
    <row r="39643" spans="47:47" x14ac:dyDescent="0.2">
      <c r="AU39643"/>
    </row>
    <row r="39644" spans="47:47" x14ac:dyDescent="0.2">
      <c r="AU39644"/>
    </row>
    <row r="39645" spans="47:47" x14ac:dyDescent="0.2">
      <c r="AU39645"/>
    </row>
    <row r="39646" spans="47:47" x14ac:dyDescent="0.2">
      <c r="AU39646"/>
    </row>
    <row r="39647" spans="47:47" x14ac:dyDescent="0.2">
      <c r="AU39647"/>
    </row>
    <row r="39648" spans="47:47" x14ac:dyDescent="0.2">
      <c r="AU39648"/>
    </row>
    <row r="39649" spans="47:47" x14ac:dyDescent="0.2">
      <c r="AU39649"/>
    </row>
    <row r="39650" spans="47:47" x14ac:dyDescent="0.2">
      <c r="AU39650"/>
    </row>
    <row r="39651" spans="47:47" x14ac:dyDescent="0.2">
      <c r="AU39651"/>
    </row>
    <row r="39652" spans="47:47" x14ac:dyDescent="0.2">
      <c r="AU39652"/>
    </row>
    <row r="39653" spans="47:47" x14ac:dyDescent="0.2">
      <c r="AU39653"/>
    </row>
    <row r="39654" spans="47:47" x14ac:dyDescent="0.2">
      <c r="AU39654"/>
    </row>
    <row r="39655" spans="47:47" x14ac:dyDescent="0.2">
      <c r="AU39655"/>
    </row>
    <row r="39656" spans="47:47" x14ac:dyDescent="0.2">
      <c r="AU39656"/>
    </row>
    <row r="39657" spans="47:47" x14ac:dyDescent="0.2">
      <c r="AU39657"/>
    </row>
    <row r="39658" spans="47:47" x14ac:dyDescent="0.2">
      <c r="AU39658"/>
    </row>
    <row r="39659" spans="47:47" x14ac:dyDescent="0.2">
      <c r="AU39659"/>
    </row>
    <row r="39660" spans="47:47" x14ac:dyDescent="0.2">
      <c r="AU39660"/>
    </row>
    <row r="39661" spans="47:47" x14ac:dyDescent="0.2">
      <c r="AU39661"/>
    </row>
    <row r="39662" spans="47:47" x14ac:dyDescent="0.2">
      <c r="AU39662"/>
    </row>
    <row r="39663" spans="47:47" x14ac:dyDescent="0.2">
      <c r="AU39663"/>
    </row>
    <row r="39664" spans="47:47" x14ac:dyDescent="0.2">
      <c r="AU39664"/>
    </row>
    <row r="39665" spans="47:47" x14ac:dyDescent="0.2">
      <c r="AU39665"/>
    </row>
    <row r="39666" spans="47:47" x14ac:dyDescent="0.2">
      <c r="AU39666"/>
    </row>
    <row r="39667" spans="47:47" x14ac:dyDescent="0.2">
      <c r="AU39667"/>
    </row>
    <row r="39668" spans="47:47" x14ac:dyDescent="0.2">
      <c r="AU39668"/>
    </row>
    <row r="39669" spans="47:47" x14ac:dyDescent="0.2">
      <c r="AU39669"/>
    </row>
    <row r="39670" spans="47:47" x14ac:dyDescent="0.2">
      <c r="AU39670"/>
    </row>
    <row r="39671" spans="47:47" x14ac:dyDescent="0.2">
      <c r="AU39671"/>
    </row>
    <row r="39672" spans="47:47" x14ac:dyDescent="0.2">
      <c r="AU39672"/>
    </row>
    <row r="39673" spans="47:47" x14ac:dyDescent="0.2">
      <c r="AU39673"/>
    </row>
    <row r="39674" spans="47:47" x14ac:dyDescent="0.2">
      <c r="AU39674"/>
    </row>
    <row r="39675" spans="47:47" x14ac:dyDescent="0.2">
      <c r="AU39675"/>
    </row>
    <row r="39676" spans="47:47" x14ac:dyDescent="0.2">
      <c r="AU39676"/>
    </row>
    <row r="39677" spans="47:47" x14ac:dyDescent="0.2">
      <c r="AU39677"/>
    </row>
    <row r="39678" spans="47:47" x14ac:dyDescent="0.2">
      <c r="AU39678"/>
    </row>
    <row r="39679" spans="47:47" x14ac:dyDescent="0.2">
      <c r="AU39679"/>
    </row>
    <row r="39680" spans="47:47" x14ac:dyDescent="0.2">
      <c r="AU39680"/>
    </row>
    <row r="39681" spans="47:47" x14ac:dyDescent="0.2">
      <c r="AU39681"/>
    </row>
    <row r="39682" spans="47:47" x14ac:dyDescent="0.2">
      <c r="AU39682"/>
    </row>
    <row r="39683" spans="47:47" x14ac:dyDescent="0.2">
      <c r="AU39683"/>
    </row>
    <row r="39684" spans="47:47" x14ac:dyDescent="0.2">
      <c r="AU39684"/>
    </row>
    <row r="39685" spans="47:47" x14ac:dyDescent="0.2">
      <c r="AU39685"/>
    </row>
    <row r="39686" spans="47:47" x14ac:dyDescent="0.2">
      <c r="AU39686"/>
    </row>
    <row r="39687" spans="47:47" x14ac:dyDescent="0.2">
      <c r="AU39687"/>
    </row>
    <row r="39688" spans="47:47" x14ac:dyDescent="0.2">
      <c r="AU39688"/>
    </row>
    <row r="39689" spans="47:47" x14ac:dyDescent="0.2">
      <c r="AU39689"/>
    </row>
    <row r="39690" spans="47:47" x14ac:dyDescent="0.2">
      <c r="AU39690"/>
    </row>
    <row r="39691" spans="47:47" x14ac:dyDescent="0.2">
      <c r="AU39691"/>
    </row>
    <row r="39692" spans="47:47" x14ac:dyDescent="0.2">
      <c r="AU39692"/>
    </row>
    <row r="39693" spans="47:47" x14ac:dyDescent="0.2">
      <c r="AU39693"/>
    </row>
    <row r="39694" spans="47:47" x14ac:dyDescent="0.2">
      <c r="AU39694"/>
    </row>
    <row r="39695" spans="47:47" x14ac:dyDescent="0.2">
      <c r="AU39695"/>
    </row>
    <row r="39696" spans="47:47" x14ac:dyDescent="0.2">
      <c r="AU39696"/>
    </row>
    <row r="39697" spans="47:47" x14ac:dyDescent="0.2">
      <c r="AU39697"/>
    </row>
    <row r="39698" spans="47:47" x14ac:dyDescent="0.2">
      <c r="AU39698"/>
    </row>
    <row r="39699" spans="47:47" x14ac:dyDescent="0.2">
      <c r="AU39699"/>
    </row>
    <row r="39700" spans="47:47" x14ac:dyDescent="0.2">
      <c r="AU39700"/>
    </row>
    <row r="39701" spans="47:47" x14ac:dyDescent="0.2">
      <c r="AU39701"/>
    </row>
    <row r="39702" spans="47:47" x14ac:dyDescent="0.2">
      <c r="AU39702"/>
    </row>
    <row r="39703" spans="47:47" x14ac:dyDescent="0.2">
      <c r="AU39703"/>
    </row>
    <row r="39704" spans="47:47" x14ac:dyDescent="0.2">
      <c r="AU39704"/>
    </row>
    <row r="39705" spans="47:47" x14ac:dyDescent="0.2">
      <c r="AU39705"/>
    </row>
    <row r="39706" spans="47:47" x14ac:dyDescent="0.2">
      <c r="AU39706"/>
    </row>
    <row r="39707" spans="47:47" x14ac:dyDescent="0.2">
      <c r="AU39707"/>
    </row>
    <row r="39708" spans="47:47" x14ac:dyDescent="0.2">
      <c r="AU39708"/>
    </row>
    <row r="39709" spans="47:47" x14ac:dyDescent="0.2">
      <c r="AU39709"/>
    </row>
    <row r="39710" spans="47:47" x14ac:dyDescent="0.2">
      <c r="AU39710"/>
    </row>
    <row r="39711" spans="47:47" x14ac:dyDescent="0.2">
      <c r="AU39711"/>
    </row>
    <row r="39712" spans="47:47" x14ac:dyDescent="0.2">
      <c r="AU39712"/>
    </row>
    <row r="39713" spans="47:47" x14ac:dyDescent="0.2">
      <c r="AU39713"/>
    </row>
    <row r="39714" spans="47:47" x14ac:dyDescent="0.2">
      <c r="AU39714"/>
    </row>
    <row r="39715" spans="47:47" x14ac:dyDescent="0.2">
      <c r="AU39715"/>
    </row>
    <row r="39716" spans="47:47" x14ac:dyDescent="0.2">
      <c r="AU39716"/>
    </row>
    <row r="39717" spans="47:47" x14ac:dyDescent="0.2">
      <c r="AU39717"/>
    </row>
    <row r="39718" spans="47:47" x14ac:dyDescent="0.2">
      <c r="AU39718"/>
    </row>
    <row r="39719" spans="47:47" x14ac:dyDescent="0.2">
      <c r="AU39719"/>
    </row>
    <row r="39720" spans="47:47" x14ac:dyDescent="0.2">
      <c r="AU39720"/>
    </row>
    <row r="39721" spans="47:47" x14ac:dyDescent="0.2">
      <c r="AU39721"/>
    </row>
    <row r="39722" spans="47:47" x14ac:dyDescent="0.2">
      <c r="AU39722"/>
    </row>
    <row r="39723" spans="47:47" x14ac:dyDescent="0.2">
      <c r="AU39723"/>
    </row>
    <row r="39724" spans="47:47" x14ac:dyDescent="0.2">
      <c r="AU39724"/>
    </row>
    <row r="39725" spans="47:47" x14ac:dyDescent="0.2">
      <c r="AU39725"/>
    </row>
    <row r="39726" spans="47:47" x14ac:dyDescent="0.2">
      <c r="AU39726"/>
    </row>
    <row r="39727" spans="47:47" x14ac:dyDescent="0.2">
      <c r="AU39727"/>
    </row>
    <row r="39728" spans="47:47" x14ac:dyDescent="0.2">
      <c r="AU39728"/>
    </row>
    <row r="39729" spans="47:47" x14ac:dyDescent="0.2">
      <c r="AU39729"/>
    </row>
    <row r="39730" spans="47:47" x14ac:dyDescent="0.2">
      <c r="AU39730"/>
    </row>
    <row r="39731" spans="47:47" x14ac:dyDescent="0.2">
      <c r="AU39731"/>
    </row>
    <row r="39732" spans="47:47" x14ac:dyDescent="0.2">
      <c r="AU39732"/>
    </row>
    <row r="39733" spans="47:47" x14ac:dyDescent="0.2">
      <c r="AU39733"/>
    </row>
    <row r="39734" spans="47:47" x14ac:dyDescent="0.2">
      <c r="AU39734"/>
    </row>
    <row r="39735" spans="47:47" x14ac:dyDescent="0.2">
      <c r="AU39735"/>
    </row>
    <row r="39736" spans="47:47" x14ac:dyDescent="0.2">
      <c r="AU39736"/>
    </row>
    <row r="39737" spans="47:47" x14ac:dyDescent="0.2">
      <c r="AU39737"/>
    </row>
    <row r="39738" spans="47:47" x14ac:dyDescent="0.2">
      <c r="AU39738"/>
    </row>
    <row r="39739" spans="47:47" x14ac:dyDescent="0.2">
      <c r="AU39739"/>
    </row>
    <row r="39740" spans="47:47" x14ac:dyDescent="0.2">
      <c r="AU39740"/>
    </row>
    <row r="39741" spans="47:47" x14ac:dyDescent="0.2">
      <c r="AU39741"/>
    </row>
    <row r="39742" spans="47:47" x14ac:dyDescent="0.2">
      <c r="AU39742"/>
    </row>
    <row r="39743" spans="47:47" x14ac:dyDescent="0.2">
      <c r="AU39743"/>
    </row>
    <row r="39744" spans="47:47" x14ac:dyDescent="0.2">
      <c r="AU39744"/>
    </row>
    <row r="39745" spans="47:47" x14ac:dyDescent="0.2">
      <c r="AU39745"/>
    </row>
    <row r="39746" spans="47:47" x14ac:dyDescent="0.2">
      <c r="AU39746"/>
    </row>
    <row r="39747" spans="47:47" x14ac:dyDescent="0.2">
      <c r="AU39747"/>
    </row>
    <row r="39748" spans="47:47" x14ac:dyDescent="0.2">
      <c r="AU39748"/>
    </row>
    <row r="39749" spans="47:47" x14ac:dyDescent="0.2">
      <c r="AU39749"/>
    </row>
    <row r="39750" spans="47:47" x14ac:dyDescent="0.2">
      <c r="AU39750"/>
    </row>
    <row r="39751" spans="47:47" x14ac:dyDescent="0.2">
      <c r="AU39751"/>
    </row>
    <row r="39752" spans="47:47" x14ac:dyDescent="0.2">
      <c r="AU39752"/>
    </row>
    <row r="39753" spans="47:47" x14ac:dyDescent="0.2">
      <c r="AU39753"/>
    </row>
    <row r="39754" spans="47:47" x14ac:dyDescent="0.2">
      <c r="AU39754"/>
    </row>
    <row r="39755" spans="47:47" x14ac:dyDescent="0.2">
      <c r="AU39755"/>
    </row>
    <row r="39756" spans="47:47" x14ac:dyDescent="0.2">
      <c r="AU39756"/>
    </row>
    <row r="39757" spans="47:47" x14ac:dyDescent="0.2">
      <c r="AU39757"/>
    </row>
    <row r="39758" spans="47:47" x14ac:dyDescent="0.2">
      <c r="AU39758"/>
    </row>
    <row r="39759" spans="47:47" x14ac:dyDescent="0.2">
      <c r="AU39759"/>
    </row>
    <row r="39760" spans="47:47" x14ac:dyDescent="0.2">
      <c r="AU39760"/>
    </row>
    <row r="39761" spans="47:47" x14ac:dyDescent="0.2">
      <c r="AU39761"/>
    </row>
    <row r="39762" spans="47:47" x14ac:dyDescent="0.2">
      <c r="AU39762"/>
    </row>
    <row r="39763" spans="47:47" x14ac:dyDescent="0.2">
      <c r="AU39763"/>
    </row>
    <row r="39764" spans="47:47" x14ac:dyDescent="0.2">
      <c r="AU39764"/>
    </row>
    <row r="39765" spans="47:47" x14ac:dyDescent="0.2">
      <c r="AU39765"/>
    </row>
    <row r="39766" spans="47:47" x14ac:dyDescent="0.2">
      <c r="AU39766"/>
    </row>
    <row r="39767" spans="47:47" x14ac:dyDescent="0.2">
      <c r="AU39767"/>
    </row>
    <row r="39768" spans="47:47" x14ac:dyDescent="0.2">
      <c r="AU39768"/>
    </row>
    <row r="39769" spans="47:47" x14ac:dyDescent="0.2">
      <c r="AU39769"/>
    </row>
    <row r="39770" spans="47:47" x14ac:dyDescent="0.2">
      <c r="AU39770"/>
    </row>
    <row r="39771" spans="47:47" x14ac:dyDescent="0.2">
      <c r="AU39771"/>
    </row>
    <row r="39772" spans="47:47" x14ac:dyDescent="0.2">
      <c r="AU39772"/>
    </row>
    <row r="39773" spans="47:47" x14ac:dyDescent="0.2">
      <c r="AU39773"/>
    </row>
    <row r="39774" spans="47:47" x14ac:dyDescent="0.2">
      <c r="AU39774"/>
    </row>
    <row r="39775" spans="47:47" x14ac:dyDescent="0.2">
      <c r="AU39775"/>
    </row>
    <row r="39776" spans="47:47" x14ac:dyDescent="0.2">
      <c r="AU39776"/>
    </row>
    <row r="39777" spans="47:47" x14ac:dyDescent="0.2">
      <c r="AU39777"/>
    </row>
    <row r="39778" spans="47:47" x14ac:dyDescent="0.2">
      <c r="AU39778"/>
    </row>
    <row r="39779" spans="47:47" x14ac:dyDescent="0.2">
      <c r="AU39779"/>
    </row>
    <row r="39780" spans="47:47" x14ac:dyDescent="0.2">
      <c r="AU39780"/>
    </row>
    <row r="39781" spans="47:47" x14ac:dyDescent="0.2">
      <c r="AU39781"/>
    </row>
    <row r="39782" spans="47:47" x14ac:dyDescent="0.2">
      <c r="AU39782"/>
    </row>
    <row r="39783" spans="47:47" x14ac:dyDescent="0.2">
      <c r="AU39783"/>
    </row>
    <row r="39784" spans="47:47" x14ac:dyDescent="0.2">
      <c r="AU39784"/>
    </row>
    <row r="39785" spans="47:47" x14ac:dyDescent="0.2">
      <c r="AU39785"/>
    </row>
    <row r="39786" spans="47:47" x14ac:dyDescent="0.2">
      <c r="AU39786"/>
    </row>
    <row r="39787" spans="47:47" x14ac:dyDescent="0.2">
      <c r="AU39787"/>
    </row>
    <row r="39788" spans="47:47" x14ac:dyDescent="0.2">
      <c r="AU39788"/>
    </row>
    <row r="39789" spans="47:47" x14ac:dyDescent="0.2">
      <c r="AU39789"/>
    </row>
    <row r="39790" spans="47:47" x14ac:dyDescent="0.2">
      <c r="AU39790"/>
    </row>
    <row r="39791" spans="47:47" x14ac:dyDescent="0.2">
      <c r="AU39791"/>
    </row>
    <row r="39792" spans="47:47" x14ac:dyDescent="0.2">
      <c r="AU39792"/>
    </row>
    <row r="39793" spans="47:47" x14ac:dyDescent="0.2">
      <c r="AU39793"/>
    </row>
    <row r="39794" spans="47:47" x14ac:dyDescent="0.2">
      <c r="AU39794"/>
    </row>
    <row r="39795" spans="47:47" x14ac:dyDescent="0.2">
      <c r="AU39795"/>
    </row>
    <row r="39796" spans="47:47" x14ac:dyDescent="0.2">
      <c r="AU39796"/>
    </row>
    <row r="39797" spans="47:47" x14ac:dyDescent="0.2">
      <c r="AU39797"/>
    </row>
    <row r="39798" spans="47:47" x14ac:dyDescent="0.2">
      <c r="AU39798"/>
    </row>
    <row r="39799" spans="47:47" x14ac:dyDescent="0.2">
      <c r="AU39799"/>
    </row>
    <row r="39800" spans="47:47" x14ac:dyDescent="0.2">
      <c r="AU39800"/>
    </row>
    <row r="39801" spans="47:47" x14ac:dyDescent="0.2">
      <c r="AU39801"/>
    </row>
    <row r="39802" spans="47:47" x14ac:dyDescent="0.2">
      <c r="AU39802"/>
    </row>
    <row r="39803" spans="47:47" x14ac:dyDescent="0.2">
      <c r="AU39803"/>
    </row>
    <row r="39804" spans="47:47" x14ac:dyDescent="0.2">
      <c r="AU39804"/>
    </row>
    <row r="39805" spans="47:47" x14ac:dyDescent="0.2">
      <c r="AU39805"/>
    </row>
    <row r="39806" spans="47:47" x14ac:dyDescent="0.2">
      <c r="AU39806"/>
    </row>
    <row r="39807" spans="47:47" x14ac:dyDescent="0.2">
      <c r="AU39807"/>
    </row>
    <row r="39808" spans="47:47" x14ac:dyDescent="0.2">
      <c r="AU39808"/>
    </row>
    <row r="39809" spans="47:47" x14ac:dyDescent="0.2">
      <c r="AU39809"/>
    </row>
    <row r="39810" spans="47:47" x14ac:dyDescent="0.2">
      <c r="AU39810"/>
    </row>
    <row r="39811" spans="47:47" x14ac:dyDescent="0.2">
      <c r="AU39811"/>
    </row>
    <row r="39812" spans="47:47" x14ac:dyDescent="0.2">
      <c r="AU39812"/>
    </row>
    <row r="39813" spans="47:47" x14ac:dyDescent="0.2">
      <c r="AU39813"/>
    </row>
    <row r="39814" spans="47:47" x14ac:dyDescent="0.2">
      <c r="AU39814"/>
    </row>
    <row r="39815" spans="47:47" x14ac:dyDescent="0.2">
      <c r="AU39815"/>
    </row>
    <row r="39816" spans="47:47" x14ac:dyDescent="0.2">
      <c r="AU39816"/>
    </row>
    <row r="39817" spans="47:47" x14ac:dyDescent="0.2">
      <c r="AU39817"/>
    </row>
    <row r="39818" spans="47:47" x14ac:dyDescent="0.2">
      <c r="AU39818"/>
    </row>
    <row r="39819" spans="47:47" x14ac:dyDescent="0.2">
      <c r="AU39819"/>
    </row>
    <row r="39820" spans="47:47" x14ac:dyDescent="0.2">
      <c r="AU39820"/>
    </row>
    <row r="39821" spans="47:47" x14ac:dyDescent="0.2">
      <c r="AU39821"/>
    </row>
    <row r="39822" spans="47:47" x14ac:dyDescent="0.2">
      <c r="AU39822"/>
    </row>
    <row r="39823" spans="47:47" x14ac:dyDescent="0.2">
      <c r="AU39823"/>
    </row>
    <row r="39824" spans="47:47" x14ac:dyDescent="0.2">
      <c r="AU39824"/>
    </row>
    <row r="39825" spans="47:47" x14ac:dyDescent="0.2">
      <c r="AU39825"/>
    </row>
    <row r="39826" spans="47:47" x14ac:dyDescent="0.2">
      <c r="AU39826"/>
    </row>
    <row r="39827" spans="47:47" x14ac:dyDescent="0.2">
      <c r="AU39827"/>
    </row>
    <row r="39828" spans="47:47" x14ac:dyDescent="0.2">
      <c r="AU39828"/>
    </row>
    <row r="39829" spans="47:47" x14ac:dyDescent="0.2">
      <c r="AU39829"/>
    </row>
    <row r="39830" spans="47:47" x14ac:dyDescent="0.2">
      <c r="AU39830"/>
    </row>
    <row r="39831" spans="47:47" x14ac:dyDescent="0.2">
      <c r="AU39831"/>
    </row>
    <row r="39832" spans="47:47" x14ac:dyDescent="0.2">
      <c r="AU39832"/>
    </row>
    <row r="39833" spans="47:47" x14ac:dyDescent="0.2">
      <c r="AU39833"/>
    </row>
    <row r="39834" spans="47:47" x14ac:dyDescent="0.2">
      <c r="AU39834"/>
    </row>
    <row r="39835" spans="47:47" x14ac:dyDescent="0.2">
      <c r="AU39835"/>
    </row>
    <row r="39836" spans="47:47" x14ac:dyDescent="0.2">
      <c r="AU39836"/>
    </row>
    <row r="39837" spans="47:47" x14ac:dyDescent="0.2">
      <c r="AU39837"/>
    </row>
    <row r="39838" spans="47:47" x14ac:dyDescent="0.2">
      <c r="AU39838"/>
    </row>
    <row r="39839" spans="47:47" x14ac:dyDescent="0.2">
      <c r="AU39839"/>
    </row>
    <row r="39840" spans="47:47" x14ac:dyDescent="0.2">
      <c r="AU39840"/>
    </row>
    <row r="39841" spans="47:47" x14ac:dyDescent="0.2">
      <c r="AU39841"/>
    </row>
    <row r="39842" spans="47:47" x14ac:dyDescent="0.2">
      <c r="AU39842"/>
    </row>
    <row r="39843" spans="47:47" x14ac:dyDescent="0.2">
      <c r="AU39843"/>
    </row>
    <row r="39844" spans="47:47" x14ac:dyDescent="0.2">
      <c r="AU39844"/>
    </row>
    <row r="39845" spans="47:47" x14ac:dyDescent="0.2">
      <c r="AU39845"/>
    </row>
    <row r="39846" spans="47:47" x14ac:dyDescent="0.2">
      <c r="AU39846"/>
    </row>
    <row r="39847" spans="47:47" x14ac:dyDescent="0.2">
      <c r="AU39847"/>
    </row>
    <row r="39848" spans="47:47" x14ac:dyDescent="0.2">
      <c r="AU39848"/>
    </row>
    <row r="39849" spans="47:47" x14ac:dyDescent="0.2">
      <c r="AU39849"/>
    </row>
    <row r="39850" spans="47:47" x14ac:dyDescent="0.2">
      <c r="AU39850"/>
    </row>
    <row r="39851" spans="47:47" x14ac:dyDescent="0.2">
      <c r="AU39851"/>
    </row>
    <row r="39852" spans="47:47" x14ac:dyDescent="0.2">
      <c r="AU39852"/>
    </row>
    <row r="39853" spans="47:47" x14ac:dyDescent="0.2">
      <c r="AU39853"/>
    </row>
    <row r="39854" spans="47:47" x14ac:dyDescent="0.2">
      <c r="AU39854"/>
    </row>
    <row r="39855" spans="47:47" x14ac:dyDescent="0.2">
      <c r="AU39855"/>
    </row>
    <row r="39856" spans="47:47" x14ac:dyDescent="0.2">
      <c r="AU39856"/>
    </row>
    <row r="39857" spans="47:47" x14ac:dyDescent="0.2">
      <c r="AU39857"/>
    </row>
    <row r="39858" spans="47:47" x14ac:dyDescent="0.2">
      <c r="AU39858"/>
    </row>
    <row r="39859" spans="47:47" x14ac:dyDescent="0.2">
      <c r="AU39859"/>
    </row>
    <row r="39860" spans="47:47" x14ac:dyDescent="0.2">
      <c r="AU39860"/>
    </row>
    <row r="39861" spans="47:47" x14ac:dyDescent="0.2">
      <c r="AU39861"/>
    </row>
    <row r="39862" spans="47:47" x14ac:dyDescent="0.2">
      <c r="AU39862"/>
    </row>
    <row r="39863" spans="47:47" x14ac:dyDescent="0.2">
      <c r="AU39863"/>
    </row>
    <row r="39864" spans="47:47" x14ac:dyDescent="0.2">
      <c r="AU39864"/>
    </row>
    <row r="39865" spans="47:47" x14ac:dyDescent="0.2">
      <c r="AU39865"/>
    </row>
    <row r="39866" spans="47:47" x14ac:dyDescent="0.2">
      <c r="AU39866"/>
    </row>
    <row r="39867" spans="47:47" x14ac:dyDescent="0.2">
      <c r="AU39867"/>
    </row>
    <row r="39868" spans="47:47" x14ac:dyDescent="0.2">
      <c r="AU39868"/>
    </row>
    <row r="39869" spans="47:47" x14ac:dyDescent="0.2">
      <c r="AU39869"/>
    </row>
    <row r="39870" spans="47:47" x14ac:dyDescent="0.2">
      <c r="AU39870"/>
    </row>
    <row r="39871" spans="47:47" x14ac:dyDescent="0.2">
      <c r="AU39871"/>
    </row>
    <row r="39872" spans="47:47" x14ac:dyDescent="0.2">
      <c r="AU39872"/>
    </row>
    <row r="39873" spans="47:47" x14ac:dyDescent="0.2">
      <c r="AU39873"/>
    </row>
    <row r="39874" spans="47:47" x14ac:dyDescent="0.2">
      <c r="AU39874"/>
    </row>
    <row r="39875" spans="47:47" x14ac:dyDescent="0.2">
      <c r="AU39875"/>
    </row>
    <row r="39876" spans="47:47" x14ac:dyDescent="0.2">
      <c r="AU39876"/>
    </row>
    <row r="39877" spans="47:47" x14ac:dyDescent="0.2">
      <c r="AU39877"/>
    </row>
    <row r="39878" spans="47:47" x14ac:dyDescent="0.2">
      <c r="AU39878"/>
    </row>
    <row r="39879" spans="47:47" x14ac:dyDescent="0.2">
      <c r="AU39879"/>
    </row>
    <row r="39880" spans="47:47" x14ac:dyDescent="0.2">
      <c r="AU39880"/>
    </row>
    <row r="39881" spans="47:47" x14ac:dyDescent="0.2">
      <c r="AU39881"/>
    </row>
    <row r="39882" spans="47:47" x14ac:dyDescent="0.2">
      <c r="AU39882"/>
    </row>
    <row r="39883" spans="47:47" x14ac:dyDescent="0.2">
      <c r="AU39883"/>
    </row>
    <row r="39884" spans="47:47" x14ac:dyDescent="0.2">
      <c r="AU39884"/>
    </row>
    <row r="39885" spans="47:47" x14ac:dyDescent="0.2">
      <c r="AU39885"/>
    </row>
    <row r="39886" spans="47:47" x14ac:dyDescent="0.2">
      <c r="AU39886"/>
    </row>
    <row r="39887" spans="47:47" x14ac:dyDescent="0.2">
      <c r="AU39887"/>
    </row>
    <row r="39888" spans="47:47" x14ac:dyDescent="0.2">
      <c r="AU39888"/>
    </row>
    <row r="39889" spans="47:47" x14ac:dyDescent="0.2">
      <c r="AU39889"/>
    </row>
    <row r="39890" spans="47:47" x14ac:dyDescent="0.2">
      <c r="AU39890"/>
    </row>
    <row r="39891" spans="47:47" x14ac:dyDescent="0.2">
      <c r="AU39891"/>
    </row>
    <row r="39892" spans="47:47" x14ac:dyDescent="0.2">
      <c r="AU39892"/>
    </row>
    <row r="39893" spans="47:47" x14ac:dyDescent="0.2">
      <c r="AU39893"/>
    </row>
    <row r="39894" spans="47:47" x14ac:dyDescent="0.2">
      <c r="AU39894"/>
    </row>
    <row r="39895" spans="47:47" x14ac:dyDescent="0.2">
      <c r="AU39895"/>
    </row>
    <row r="39896" spans="47:47" x14ac:dyDescent="0.2">
      <c r="AU39896"/>
    </row>
    <row r="39897" spans="47:47" x14ac:dyDescent="0.2">
      <c r="AU39897"/>
    </row>
    <row r="39898" spans="47:47" x14ac:dyDescent="0.2">
      <c r="AU39898"/>
    </row>
    <row r="39899" spans="47:47" x14ac:dyDescent="0.2">
      <c r="AU39899"/>
    </row>
    <row r="39900" spans="47:47" x14ac:dyDescent="0.2">
      <c r="AU39900"/>
    </row>
    <row r="39901" spans="47:47" x14ac:dyDescent="0.2">
      <c r="AU39901"/>
    </row>
    <row r="39902" spans="47:47" x14ac:dyDescent="0.2">
      <c r="AU39902"/>
    </row>
    <row r="39903" spans="47:47" x14ac:dyDescent="0.2">
      <c r="AU39903"/>
    </row>
    <row r="39904" spans="47:47" x14ac:dyDescent="0.2">
      <c r="AU39904"/>
    </row>
    <row r="39905" spans="47:47" x14ac:dyDescent="0.2">
      <c r="AU39905"/>
    </row>
    <row r="39906" spans="47:47" x14ac:dyDescent="0.2">
      <c r="AU39906"/>
    </row>
    <row r="39907" spans="47:47" x14ac:dyDescent="0.2">
      <c r="AU39907"/>
    </row>
    <row r="39908" spans="47:47" x14ac:dyDescent="0.2">
      <c r="AU39908"/>
    </row>
    <row r="39909" spans="47:47" x14ac:dyDescent="0.2">
      <c r="AU39909"/>
    </row>
    <row r="39910" spans="47:47" x14ac:dyDescent="0.2">
      <c r="AU39910"/>
    </row>
    <row r="39911" spans="47:47" x14ac:dyDescent="0.2">
      <c r="AU39911"/>
    </row>
    <row r="39912" spans="47:47" x14ac:dyDescent="0.2">
      <c r="AU39912"/>
    </row>
    <row r="39913" spans="47:47" x14ac:dyDescent="0.2">
      <c r="AU39913"/>
    </row>
    <row r="39914" spans="47:47" x14ac:dyDescent="0.2">
      <c r="AU39914"/>
    </row>
    <row r="39915" spans="47:47" x14ac:dyDescent="0.2">
      <c r="AU39915"/>
    </row>
    <row r="39916" spans="47:47" x14ac:dyDescent="0.2">
      <c r="AU39916"/>
    </row>
    <row r="39917" spans="47:47" x14ac:dyDescent="0.2">
      <c r="AU39917"/>
    </row>
    <row r="39918" spans="47:47" x14ac:dyDescent="0.2">
      <c r="AU39918"/>
    </row>
    <row r="39919" spans="47:47" x14ac:dyDescent="0.2">
      <c r="AU39919"/>
    </row>
    <row r="39920" spans="47:47" x14ac:dyDescent="0.2">
      <c r="AU39920"/>
    </row>
    <row r="39921" spans="47:47" x14ac:dyDescent="0.2">
      <c r="AU39921"/>
    </row>
    <row r="39922" spans="47:47" x14ac:dyDescent="0.2">
      <c r="AU39922"/>
    </row>
    <row r="39923" spans="47:47" x14ac:dyDescent="0.2">
      <c r="AU39923"/>
    </row>
    <row r="39924" spans="47:47" x14ac:dyDescent="0.2">
      <c r="AU39924"/>
    </row>
    <row r="39925" spans="47:47" x14ac:dyDescent="0.2">
      <c r="AU39925"/>
    </row>
    <row r="39926" spans="47:47" x14ac:dyDescent="0.2">
      <c r="AU39926"/>
    </row>
    <row r="39927" spans="47:47" x14ac:dyDescent="0.2">
      <c r="AU39927"/>
    </row>
    <row r="39928" spans="47:47" x14ac:dyDescent="0.2">
      <c r="AU39928"/>
    </row>
    <row r="39929" spans="47:47" x14ac:dyDescent="0.2">
      <c r="AU39929"/>
    </row>
    <row r="39930" spans="47:47" x14ac:dyDescent="0.2">
      <c r="AU39930"/>
    </row>
    <row r="39931" spans="47:47" x14ac:dyDescent="0.2">
      <c r="AU39931"/>
    </row>
    <row r="39932" spans="47:47" x14ac:dyDescent="0.2">
      <c r="AU39932"/>
    </row>
    <row r="39933" spans="47:47" x14ac:dyDescent="0.2">
      <c r="AU39933"/>
    </row>
    <row r="39934" spans="47:47" x14ac:dyDescent="0.2">
      <c r="AU39934"/>
    </row>
    <row r="39935" spans="47:47" x14ac:dyDescent="0.2">
      <c r="AU39935"/>
    </row>
    <row r="39936" spans="47:47" x14ac:dyDescent="0.2">
      <c r="AU39936"/>
    </row>
    <row r="39937" spans="47:47" x14ac:dyDescent="0.2">
      <c r="AU39937"/>
    </row>
    <row r="39938" spans="47:47" x14ac:dyDescent="0.2">
      <c r="AU39938"/>
    </row>
    <row r="39939" spans="47:47" x14ac:dyDescent="0.2">
      <c r="AU39939"/>
    </row>
    <row r="39940" spans="47:47" x14ac:dyDescent="0.2">
      <c r="AU39940"/>
    </row>
    <row r="39941" spans="47:47" x14ac:dyDescent="0.2">
      <c r="AU39941"/>
    </row>
    <row r="39942" spans="47:47" x14ac:dyDescent="0.2">
      <c r="AU39942"/>
    </row>
    <row r="39943" spans="47:47" x14ac:dyDescent="0.2">
      <c r="AU39943"/>
    </row>
    <row r="39944" spans="47:47" x14ac:dyDescent="0.2">
      <c r="AU39944"/>
    </row>
    <row r="39945" spans="47:47" x14ac:dyDescent="0.2">
      <c r="AU39945"/>
    </row>
    <row r="39946" spans="47:47" x14ac:dyDescent="0.2">
      <c r="AU39946"/>
    </row>
    <row r="39947" spans="47:47" x14ac:dyDescent="0.2">
      <c r="AU39947"/>
    </row>
    <row r="39948" spans="47:47" x14ac:dyDescent="0.2">
      <c r="AU39948"/>
    </row>
    <row r="39949" spans="47:47" x14ac:dyDescent="0.2">
      <c r="AU39949"/>
    </row>
    <row r="39950" spans="47:47" x14ac:dyDescent="0.2">
      <c r="AU39950"/>
    </row>
    <row r="39951" spans="47:47" x14ac:dyDescent="0.2">
      <c r="AU39951"/>
    </row>
    <row r="39952" spans="47:47" x14ac:dyDescent="0.2">
      <c r="AU39952"/>
    </row>
    <row r="39953" spans="47:47" x14ac:dyDescent="0.2">
      <c r="AU39953"/>
    </row>
    <row r="39954" spans="47:47" x14ac:dyDescent="0.2">
      <c r="AU39954"/>
    </row>
    <row r="39955" spans="47:47" x14ac:dyDescent="0.2">
      <c r="AU39955"/>
    </row>
    <row r="39956" spans="47:47" x14ac:dyDescent="0.2">
      <c r="AU39956"/>
    </row>
    <row r="39957" spans="47:47" x14ac:dyDescent="0.2">
      <c r="AU39957"/>
    </row>
    <row r="39958" spans="47:47" x14ac:dyDescent="0.2">
      <c r="AU39958"/>
    </row>
    <row r="39959" spans="47:47" x14ac:dyDescent="0.2">
      <c r="AU39959"/>
    </row>
    <row r="39960" spans="47:47" x14ac:dyDescent="0.2">
      <c r="AU39960"/>
    </row>
    <row r="39961" spans="47:47" x14ac:dyDescent="0.2">
      <c r="AU39961"/>
    </row>
    <row r="39962" spans="47:47" x14ac:dyDescent="0.2">
      <c r="AU39962"/>
    </row>
    <row r="39963" spans="47:47" x14ac:dyDescent="0.2">
      <c r="AU39963"/>
    </row>
    <row r="39964" spans="47:47" x14ac:dyDescent="0.2">
      <c r="AU39964"/>
    </row>
    <row r="39965" spans="47:47" x14ac:dyDescent="0.2">
      <c r="AU39965"/>
    </row>
    <row r="39966" spans="47:47" x14ac:dyDescent="0.2">
      <c r="AU39966"/>
    </row>
    <row r="39967" spans="47:47" x14ac:dyDescent="0.2">
      <c r="AU39967"/>
    </row>
    <row r="39968" spans="47:47" x14ac:dyDescent="0.2">
      <c r="AU39968"/>
    </row>
    <row r="39969" spans="47:47" x14ac:dyDescent="0.2">
      <c r="AU39969"/>
    </row>
    <row r="39970" spans="47:47" x14ac:dyDescent="0.2">
      <c r="AU39970"/>
    </row>
    <row r="39971" spans="47:47" x14ac:dyDescent="0.2">
      <c r="AU39971"/>
    </row>
    <row r="39972" spans="47:47" x14ac:dyDescent="0.2">
      <c r="AU39972"/>
    </row>
    <row r="39973" spans="47:47" x14ac:dyDescent="0.2">
      <c r="AU39973"/>
    </row>
    <row r="39974" spans="47:47" x14ac:dyDescent="0.2">
      <c r="AU39974"/>
    </row>
    <row r="39975" spans="47:47" x14ac:dyDescent="0.2">
      <c r="AU39975"/>
    </row>
    <row r="39976" spans="47:47" x14ac:dyDescent="0.2">
      <c r="AU39976"/>
    </row>
    <row r="39977" spans="47:47" x14ac:dyDescent="0.2">
      <c r="AU39977"/>
    </row>
    <row r="39978" spans="47:47" x14ac:dyDescent="0.2">
      <c r="AU39978"/>
    </row>
    <row r="39979" spans="47:47" x14ac:dyDescent="0.2">
      <c r="AU39979"/>
    </row>
    <row r="39980" spans="47:47" x14ac:dyDescent="0.2">
      <c r="AU39980"/>
    </row>
    <row r="39981" spans="47:47" x14ac:dyDescent="0.2">
      <c r="AU39981"/>
    </row>
    <row r="39982" spans="47:47" x14ac:dyDescent="0.2">
      <c r="AU39982"/>
    </row>
    <row r="39983" spans="47:47" x14ac:dyDescent="0.2">
      <c r="AU39983"/>
    </row>
    <row r="39984" spans="47:47" x14ac:dyDescent="0.2">
      <c r="AU39984"/>
    </row>
    <row r="39985" spans="47:47" x14ac:dyDescent="0.2">
      <c r="AU39985"/>
    </row>
    <row r="39986" spans="47:47" x14ac:dyDescent="0.2">
      <c r="AU39986"/>
    </row>
    <row r="39987" spans="47:47" x14ac:dyDescent="0.2">
      <c r="AU39987"/>
    </row>
    <row r="39988" spans="47:47" x14ac:dyDescent="0.2">
      <c r="AU39988"/>
    </row>
    <row r="39989" spans="47:47" x14ac:dyDescent="0.2">
      <c r="AU39989"/>
    </row>
    <row r="39990" spans="47:47" x14ac:dyDescent="0.2">
      <c r="AU39990"/>
    </row>
    <row r="39991" spans="47:47" x14ac:dyDescent="0.2">
      <c r="AU39991"/>
    </row>
    <row r="39992" spans="47:47" x14ac:dyDescent="0.2">
      <c r="AU39992"/>
    </row>
    <row r="39993" spans="47:47" x14ac:dyDescent="0.2">
      <c r="AU39993"/>
    </row>
    <row r="39994" spans="47:47" x14ac:dyDescent="0.2">
      <c r="AU39994"/>
    </row>
    <row r="39995" spans="47:47" x14ac:dyDescent="0.2">
      <c r="AU39995"/>
    </row>
    <row r="39996" spans="47:47" x14ac:dyDescent="0.2">
      <c r="AU39996"/>
    </row>
    <row r="39997" spans="47:47" x14ac:dyDescent="0.2">
      <c r="AU39997"/>
    </row>
    <row r="39998" spans="47:47" x14ac:dyDescent="0.2">
      <c r="AU39998"/>
    </row>
    <row r="39999" spans="47:47" x14ac:dyDescent="0.2">
      <c r="AU39999"/>
    </row>
    <row r="40000" spans="47:47" x14ac:dyDescent="0.2">
      <c r="AU40000"/>
    </row>
    <row r="40001" spans="47:47" x14ac:dyDescent="0.2">
      <c r="AU40001"/>
    </row>
    <row r="40002" spans="47:47" x14ac:dyDescent="0.2">
      <c r="AU40002"/>
    </row>
    <row r="40003" spans="47:47" x14ac:dyDescent="0.2">
      <c r="AU40003"/>
    </row>
    <row r="40004" spans="47:47" x14ac:dyDescent="0.2">
      <c r="AU40004"/>
    </row>
    <row r="40005" spans="47:47" x14ac:dyDescent="0.2">
      <c r="AU40005"/>
    </row>
    <row r="40006" spans="47:47" x14ac:dyDescent="0.2">
      <c r="AU40006"/>
    </row>
    <row r="40007" spans="47:47" x14ac:dyDescent="0.2">
      <c r="AU40007"/>
    </row>
    <row r="40008" spans="47:47" x14ac:dyDescent="0.2">
      <c r="AU40008"/>
    </row>
    <row r="40009" spans="47:47" x14ac:dyDescent="0.2">
      <c r="AU40009"/>
    </row>
    <row r="40010" spans="47:47" x14ac:dyDescent="0.2">
      <c r="AU40010"/>
    </row>
    <row r="40011" spans="47:47" x14ac:dyDescent="0.2">
      <c r="AU40011"/>
    </row>
    <row r="40012" spans="47:47" x14ac:dyDescent="0.2">
      <c r="AU40012"/>
    </row>
    <row r="40013" spans="47:47" x14ac:dyDescent="0.2">
      <c r="AU40013"/>
    </row>
    <row r="40014" spans="47:47" x14ac:dyDescent="0.2">
      <c r="AU40014"/>
    </row>
    <row r="40015" spans="47:47" x14ac:dyDescent="0.2">
      <c r="AU40015"/>
    </row>
    <row r="40016" spans="47:47" x14ac:dyDescent="0.2">
      <c r="AU40016"/>
    </row>
    <row r="40017" spans="47:47" x14ac:dyDescent="0.2">
      <c r="AU40017"/>
    </row>
    <row r="40018" spans="47:47" x14ac:dyDescent="0.2">
      <c r="AU40018"/>
    </row>
    <row r="40019" spans="47:47" x14ac:dyDescent="0.2">
      <c r="AU40019"/>
    </row>
    <row r="40020" spans="47:47" x14ac:dyDescent="0.2">
      <c r="AU40020"/>
    </row>
    <row r="40021" spans="47:47" x14ac:dyDescent="0.2">
      <c r="AU40021"/>
    </row>
    <row r="40022" spans="47:47" x14ac:dyDescent="0.2">
      <c r="AU40022"/>
    </row>
    <row r="40023" spans="47:47" x14ac:dyDescent="0.2">
      <c r="AU40023"/>
    </row>
    <row r="40024" spans="47:47" x14ac:dyDescent="0.2">
      <c r="AU40024"/>
    </row>
    <row r="40025" spans="47:47" x14ac:dyDescent="0.2">
      <c r="AU40025"/>
    </row>
    <row r="40026" spans="47:47" x14ac:dyDescent="0.2">
      <c r="AU40026"/>
    </row>
    <row r="40027" spans="47:47" x14ac:dyDescent="0.2">
      <c r="AU40027"/>
    </row>
    <row r="40028" spans="47:47" x14ac:dyDescent="0.2">
      <c r="AU40028"/>
    </row>
    <row r="40029" spans="47:47" x14ac:dyDescent="0.2">
      <c r="AU40029"/>
    </row>
    <row r="40030" spans="47:47" x14ac:dyDescent="0.2">
      <c r="AU40030"/>
    </row>
    <row r="40031" spans="47:47" x14ac:dyDescent="0.2">
      <c r="AU40031"/>
    </row>
    <row r="40032" spans="47:47" x14ac:dyDescent="0.2">
      <c r="AU40032"/>
    </row>
    <row r="40033" spans="47:47" x14ac:dyDescent="0.2">
      <c r="AU40033"/>
    </row>
    <row r="40034" spans="47:47" x14ac:dyDescent="0.2">
      <c r="AU40034"/>
    </row>
    <row r="40035" spans="47:47" x14ac:dyDescent="0.2">
      <c r="AU40035"/>
    </row>
    <row r="40036" spans="47:47" x14ac:dyDescent="0.2">
      <c r="AU40036"/>
    </row>
    <row r="40037" spans="47:47" x14ac:dyDescent="0.2">
      <c r="AU40037"/>
    </row>
    <row r="40038" spans="47:47" x14ac:dyDescent="0.2">
      <c r="AU40038"/>
    </row>
    <row r="40039" spans="47:47" x14ac:dyDescent="0.2">
      <c r="AU40039"/>
    </row>
    <row r="40040" spans="47:47" x14ac:dyDescent="0.2">
      <c r="AU40040"/>
    </row>
    <row r="40041" spans="47:47" x14ac:dyDescent="0.2">
      <c r="AU40041"/>
    </row>
    <row r="40042" spans="47:47" x14ac:dyDescent="0.2">
      <c r="AU40042"/>
    </row>
    <row r="40043" spans="47:47" x14ac:dyDescent="0.2">
      <c r="AU40043"/>
    </row>
    <row r="40044" spans="47:47" x14ac:dyDescent="0.2">
      <c r="AU40044"/>
    </row>
    <row r="40045" spans="47:47" x14ac:dyDescent="0.2">
      <c r="AU40045"/>
    </row>
    <row r="40046" spans="47:47" x14ac:dyDescent="0.2">
      <c r="AU40046"/>
    </row>
    <row r="40047" spans="47:47" x14ac:dyDescent="0.2">
      <c r="AU40047"/>
    </row>
    <row r="40048" spans="47:47" x14ac:dyDescent="0.2">
      <c r="AU40048"/>
    </row>
    <row r="40049" spans="47:47" x14ac:dyDescent="0.2">
      <c r="AU40049"/>
    </row>
    <row r="40050" spans="47:47" x14ac:dyDescent="0.2">
      <c r="AU40050"/>
    </row>
    <row r="40051" spans="47:47" x14ac:dyDescent="0.2">
      <c r="AU40051"/>
    </row>
    <row r="40052" spans="47:47" x14ac:dyDescent="0.2">
      <c r="AU40052"/>
    </row>
    <row r="40053" spans="47:47" x14ac:dyDescent="0.2">
      <c r="AU40053"/>
    </row>
    <row r="40054" spans="47:47" x14ac:dyDescent="0.2">
      <c r="AU40054"/>
    </row>
    <row r="40055" spans="47:47" x14ac:dyDescent="0.2">
      <c r="AU40055"/>
    </row>
    <row r="40056" spans="47:47" x14ac:dyDescent="0.2">
      <c r="AU40056"/>
    </row>
    <row r="40057" spans="47:47" x14ac:dyDescent="0.2">
      <c r="AU40057"/>
    </row>
    <row r="40058" spans="47:47" x14ac:dyDescent="0.2">
      <c r="AU40058"/>
    </row>
    <row r="40059" spans="47:47" x14ac:dyDescent="0.2">
      <c r="AU40059"/>
    </row>
    <row r="40060" spans="47:47" x14ac:dyDescent="0.2">
      <c r="AU40060"/>
    </row>
    <row r="40061" spans="47:47" x14ac:dyDescent="0.2">
      <c r="AU40061"/>
    </row>
    <row r="40062" spans="47:47" x14ac:dyDescent="0.2">
      <c r="AU40062"/>
    </row>
    <row r="40063" spans="47:47" x14ac:dyDescent="0.2">
      <c r="AU40063"/>
    </row>
    <row r="40064" spans="47:47" x14ac:dyDescent="0.2">
      <c r="AU40064"/>
    </row>
    <row r="40065" spans="47:47" x14ac:dyDescent="0.2">
      <c r="AU40065"/>
    </row>
    <row r="40066" spans="47:47" x14ac:dyDescent="0.2">
      <c r="AU40066"/>
    </row>
    <row r="40067" spans="47:47" x14ac:dyDescent="0.2">
      <c r="AU40067"/>
    </row>
    <row r="40068" spans="47:47" x14ac:dyDescent="0.2">
      <c r="AU40068"/>
    </row>
    <row r="40069" spans="47:47" x14ac:dyDescent="0.2">
      <c r="AU40069"/>
    </row>
    <row r="40070" spans="47:47" x14ac:dyDescent="0.2">
      <c r="AU40070"/>
    </row>
    <row r="40071" spans="47:47" x14ac:dyDescent="0.2">
      <c r="AU40071"/>
    </row>
    <row r="40072" spans="47:47" x14ac:dyDescent="0.2">
      <c r="AU40072"/>
    </row>
    <row r="40073" spans="47:47" x14ac:dyDescent="0.2">
      <c r="AU40073"/>
    </row>
    <row r="40074" spans="47:47" x14ac:dyDescent="0.2">
      <c r="AU40074"/>
    </row>
    <row r="40075" spans="47:47" x14ac:dyDescent="0.2">
      <c r="AU40075"/>
    </row>
    <row r="40076" spans="47:47" x14ac:dyDescent="0.2">
      <c r="AU40076"/>
    </row>
    <row r="40077" spans="47:47" x14ac:dyDescent="0.2">
      <c r="AU40077"/>
    </row>
    <row r="40078" spans="47:47" x14ac:dyDescent="0.2">
      <c r="AU40078"/>
    </row>
    <row r="40079" spans="47:47" x14ac:dyDescent="0.2">
      <c r="AU40079"/>
    </row>
    <row r="40080" spans="47:47" x14ac:dyDescent="0.2">
      <c r="AU40080"/>
    </row>
    <row r="40081" spans="47:47" x14ac:dyDescent="0.2">
      <c r="AU40081"/>
    </row>
    <row r="40082" spans="47:47" x14ac:dyDescent="0.2">
      <c r="AU40082"/>
    </row>
    <row r="40083" spans="47:47" x14ac:dyDescent="0.2">
      <c r="AU40083"/>
    </row>
    <row r="40084" spans="47:47" x14ac:dyDescent="0.2">
      <c r="AU40084"/>
    </row>
    <row r="40085" spans="47:47" x14ac:dyDescent="0.2">
      <c r="AU40085"/>
    </row>
    <row r="40086" spans="47:47" x14ac:dyDescent="0.2">
      <c r="AU40086"/>
    </row>
    <row r="40087" spans="47:47" x14ac:dyDescent="0.2">
      <c r="AU40087"/>
    </row>
    <row r="40088" spans="47:47" x14ac:dyDescent="0.2">
      <c r="AU40088"/>
    </row>
    <row r="40089" spans="47:47" x14ac:dyDescent="0.2">
      <c r="AU40089"/>
    </row>
    <row r="40090" spans="47:47" x14ac:dyDescent="0.2">
      <c r="AU40090"/>
    </row>
    <row r="40091" spans="47:47" x14ac:dyDescent="0.2">
      <c r="AU40091"/>
    </row>
    <row r="40092" spans="47:47" x14ac:dyDescent="0.2">
      <c r="AU40092"/>
    </row>
    <row r="40093" spans="47:47" x14ac:dyDescent="0.2">
      <c r="AU40093"/>
    </row>
    <row r="40094" spans="47:47" x14ac:dyDescent="0.2">
      <c r="AU40094"/>
    </row>
    <row r="40095" spans="47:47" x14ac:dyDescent="0.2">
      <c r="AU40095"/>
    </row>
    <row r="40096" spans="47:47" x14ac:dyDescent="0.2">
      <c r="AU40096"/>
    </row>
    <row r="40097" spans="47:47" x14ac:dyDescent="0.2">
      <c r="AU40097"/>
    </row>
    <row r="40098" spans="47:47" x14ac:dyDescent="0.2">
      <c r="AU40098"/>
    </row>
    <row r="40099" spans="47:47" x14ac:dyDescent="0.2">
      <c r="AU40099"/>
    </row>
    <row r="40100" spans="47:47" x14ac:dyDescent="0.2">
      <c r="AU40100"/>
    </row>
    <row r="40101" spans="47:47" x14ac:dyDescent="0.2">
      <c r="AU40101"/>
    </row>
    <row r="40102" spans="47:47" x14ac:dyDescent="0.2">
      <c r="AU40102"/>
    </row>
    <row r="40103" spans="47:47" x14ac:dyDescent="0.2">
      <c r="AU40103"/>
    </row>
    <row r="40104" spans="47:47" x14ac:dyDescent="0.2">
      <c r="AU40104"/>
    </row>
    <row r="40105" spans="47:47" x14ac:dyDescent="0.2">
      <c r="AU40105"/>
    </row>
    <row r="40106" spans="47:47" x14ac:dyDescent="0.2">
      <c r="AU40106"/>
    </row>
    <row r="40107" spans="47:47" x14ac:dyDescent="0.2">
      <c r="AU40107"/>
    </row>
    <row r="40108" spans="47:47" x14ac:dyDescent="0.2">
      <c r="AU40108"/>
    </row>
    <row r="40109" spans="47:47" x14ac:dyDescent="0.2">
      <c r="AU40109"/>
    </row>
    <row r="40110" spans="47:47" x14ac:dyDescent="0.2">
      <c r="AU40110"/>
    </row>
    <row r="40111" spans="47:47" x14ac:dyDescent="0.2">
      <c r="AU40111"/>
    </row>
    <row r="40112" spans="47:47" x14ac:dyDescent="0.2">
      <c r="AU40112"/>
    </row>
    <row r="40113" spans="47:47" x14ac:dyDescent="0.2">
      <c r="AU40113"/>
    </row>
    <row r="40114" spans="47:47" x14ac:dyDescent="0.2">
      <c r="AU40114"/>
    </row>
    <row r="40115" spans="47:47" x14ac:dyDescent="0.2">
      <c r="AU40115"/>
    </row>
    <row r="40116" spans="47:47" x14ac:dyDescent="0.2">
      <c r="AU40116"/>
    </row>
    <row r="40117" spans="47:47" x14ac:dyDescent="0.2">
      <c r="AU40117"/>
    </row>
    <row r="40118" spans="47:47" x14ac:dyDescent="0.2">
      <c r="AU40118"/>
    </row>
    <row r="40119" spans="47:47" x14ac:dyDescent="0.2">
      <c r="AU40119"/>
    </row>
    <row r="40120" spans="47:47" x14ac:dyDescent="0.2">
      <c r="AU40120"/>
    </row>
    <row r="40121" spans="47:47" x14ac:dyDescent="0.2">
      <c r="AU40121"/>
    </row>
    <row r="40122" spans="47:47" x14ac:dyDescent="0.2">
      <c r="AU40122"/>
    </row>
    <row r="40123" spans="47:47" x14ac:dyDescent="0.2">
      <c r="AU40123"/>
    </row>
    <row r="40124" spans="47:47" x14ac:dyDescent="0.2">
      <c r="AU40124"/>
    </row>
    <row r="40125" spans="47:47" x14ac:dyDescent="0.2">
      <c r="AU40125"/>
    </row>
    <row r="40126" spans="47:47" x14ac:dyDescent="0.2">
      <c r="AU40126"/>
    </row>
    <row r="40127" spans="47:47" x14ac:dyDescent="0.2">
      <c r="AU40127"/>
    </row>
    <row r="40128" spans="47:47" x14ac:dyDescent="0.2">
      <c r="AU40128"/>
    </row>
    <row r="40129" spans="47:47" x14ac:dyDescent="0.2">
      <c r="AU40129"/>
    </row>
    <row r="40130" spans="47:47" x14ac:dyDescent="0.2">
      <c r="AU40130"/>
    </row>
    <row r="40131" spans="47:47" x14ac:dyDescent="0.2">
      <c r="AU40131"/>
    </row>
    <row r="40132" spans="47:47" x14ac:dyDescent="0.2">
      <c r="AU40132"/>
    </row>
    <row r="40133" spans="47:47" x14ac:dyDescent="0.2">
      <c r="AU40133"/>
    </row>
    <row r="40134" spans="47:47" x14ac:dyDescent="0.2">
      <c r="AU40134"/>
    </row>
    <row r="40135" spans="47:47" x14ac:dyDescent="0.2">
      <c r="AU40135"/>
    </row>
    <row r="40136" spans="47:47" x14ac:dyDescent="0.2">
      <c r="AU40136"/>
    </row>
    <row r="40137" spans="47:47" x14ac:dyDescent="0.2">
      <c r="AU40137"/>
    </row>
    <row r="40138" spans="47:47" x14ac:dyDescent="0.2">
      <c r="AU40138"/>
    </row>
    <row r="40139" spans="47:47" x14ac:dyDescent="0.2">
      <c r="AU40139"/>
    </row>
    <row r="40140" spans="47:47" x14ac:dyDescent="0.2">
      <c r="AU40140"/>
    </row>
    <row r="40141" spans="47:47" x14ac:dyDescent="0.2">
      <c r="AU40141"/>
    </row>
    <row r="40142" spans="47:47" x14ac:dyDescent="0.2">
      <c r="AU40142"/>
    </row>
    <row r="40143" spans="47:47" x14ac:dyDescent="0.2">
      <c r="AU40143"/>
    </row>
    <row r="40144" spans="47:47" x14ac:dyDescent="0.2">
      <c r="AU40144"/>
    </row>
    <row r="40145" spans="47:47" x14ac:dyDescent="0.2">
      <c r="AU40145"/>
    </row>
    <row r="40146" spans="47:47" x14ac:dyDescent="0.2">
      <c r="AU40146"/>
    </row>
    <row r="40147" spans="47:47" x14ac:dyDescent="0.2">
      <c r="AU40147"/>
    </row>
    <row r="40148" spans="47:47" x14ac:dyDescent="0.2">
      <c r="AU40148"/>
    </row>
    <row r="40149" spans="47:47" x14ac:dyDescent="0.2">
      <c r="AU40149"/>
    </row>
    <row r="40150" spans="47:47" x14ac:dyDescent="0.2">
      <c r="AU40150"/>
    </row>
    <row r="40151" spans="47:47" x14ac:dyDescent="0.2">
      <c r="AU40151"/>
    </row>
    <row r="40152" spans="47:47" x14ac:dyDescent="0.2">
      <c r="AU40152"/>
    </row>
    <row r="40153" spans="47:47" x14ac:dyDescent="0.2">
      <c r="AU40153"/>
    </row>
    <row r="40154" spans="47:47" x14ac:dyDescent="0.2">
      <c r="AU40154"/>
    </row>
    <row r="40155" spans="47:47" x14ac:dyDescent="0.2">
      <c r="AU40155"/>
    </row>
    <row r="40156" spans="47:47" x14ac:dyDescent="0.2">
      <c r="AU40156"/>
    </row>
    <row r="40157" spans="47:47" x14ac:dyDescent="0.2">
      <c r="AU40157"/>
    </row>
    <row r="40158" spans="47:47" x14ac:dyDescent="0.2">
      <c r="AU40158"/>
    </row>
    <row r="40159" spans="47:47" x14ac:dyDescent="0.2">
      <c r="AU40159"/>
    </row>
    <row r="40160" spans="47:47" x14ac:dyDescent="0.2">
      <c r="AU40160"/>
    </row>
    <row r="40161" spans="47:47" x14ac:dyDescent="0.2">
      <c r="AU40161"/>
    </row>
    <row r="40162" spans="47:47" x14ac:dyDescent="0.2">
      <c r="AU40162"/>
    </row>
    <row r="40163" spans="47:47" x14ac:dyDescent="0.2">
      <c r="AU40163"/>
    </row>
    <row r="40164" spans="47:47" x14ac:dyDescent="0.2">
      <c r="AU40164"/>
    </row>
    <row r="40165" spans="47:47" x14ac:dyDescent="0.2">
      <c r="AU40165"/>
    </row>
    <row r="40166" spans="47:47" x14ac:dyDescent="0.2">
      <c r="AU40166"/>
    </row>
    <row r="40167" spans="47:47" x14ac:dyDescent="0.2">
      <c r="AU40167"/>
    </row>
    <row r="40168" spans="47:47" x14ac:dyDescent="0.2">
      <c r="AU40168"/>
    </row>
    <row r="40169" spans="47:47" x14ac:dyDescent="0.2">
      <c r="AU40169"/>
    </row>
    <row r="40170" spans="47:47" x14ac:dyDescent="0.2">
      <c r="AU40170"/>
    </row>
    <row r="40171" spans="47:47" x14ac:dyDescent="0.2">
      <c r="AU40171"/>
    </row>
    <row r="40172" spans="47:47" x14ac:dyDescent="0.2">
      <c r="AU40172"/>
    </row>
    <row r="40173" spans="47:47" x14ac:dyDescent="0.2">
      <c r="AU40173"/>
    </row>
    <row r="40174" spans="47:47" x14ac:dyDescent="0.2">
      <c r="AU40174"/>
    </row>
    <row r="40175" spans="47:47" x14ac:dyDescent="0.2">
      <c r="AU40175"/>
    </row>
    <row r="40176" spans="47:47" x14ac:dyDescent="0.2">
      <c r="AU40176"/>
    </row>
    <row r="40177" spans="47:47" x14ac:dyDescent="0.2">
      <c r="AU40177"/>
    </row>
    <row r="40178" spans="47:47" x14ac:dyDescent="0.2">
      <c r="AU40178"/>
    </row>
    <row r="40179" spans="47:47" x14ac:dyDescent="0.2">
      <c r="AU40179"/>
    </row>
    <row r="40180" spans="47:47" x14ac:dyDescent="0.2">
      <c r="AU40180"/>
    </row>
    <row r="40181" spans="47:47" x14ac:dyDescent="0.2">
      <c r="AU40181"/>
    </row>
    <row r="40182" spans="47:47" x14ac:dyDescent="0.2">
      <c r="AU40182"/>
    </row>
    <row r="40183" spans="47:47" x14ac:dyDescent="0.2">
      <c r="AU40183"/>
    </row>
    <row r="40184" spans="47:47" x14ac:dyDescent="0.2">
      <c r="AU40184"/>
    </row>
    <row r="40185" spans="47:47" x14ac:dyDescent="0.2">
      <c r="AU40185"/>
    </row>
    <row r="40186" spans="47:47" x14ac:dyDescent="0.2">
      <c r="AU40186"/>
    </row>
    <row r="40187" spans="47:47" x14ac:dyDescent="0.2">
      <c r="AU40187"/>
    </row>
    <row r="40188" spans="47:47" x14ac:dyDescent="0.2">
      <c r="AU40188"/>
    </row>
    <row r="40189" spans="47:47" x14ac:dyDescent="0.2">
      <c r="AU40189"/>
    </row>
    <row r="40190" spans="47:47" x14ac:dyDescent="0.2">
      <c r="AU40190"/>
    </row>
    <row r="40191" spans="47:47" x14ac:dyDescent="0.2">
      <c r="AU40191"/>
    </row>
    <row r="40192" spans="47:47" x14ac:dyDescent="0.2">
      <c r="AU40192"/>
    </row>
    <row r="40193" spans="47:47" x14ac:dyDescent="0.2">
      <c r="AU40193"/>
    </row>
    <row r="40194" spans="47:47" x14ac:dyDescent="0.2">
      <c r="AU40194"/>
    </row>
    <row r="40195" spans="47:47" x14ac:dyDescent="0.2">
      <c r="AU40195"/>
    </row>
    <row r="40196" spans="47:47" x14ac:dyDescent="0.2">
      <c r="AU40196"/>
    </row>
    <row r="40197" spans="47:47" x14ac:dyDescent="0.2">
      <c r="AU40197"/>
    </row>
    <row r="40198" spans="47:47" x14ac:dyDescent="0.2">
      <c r="AU40198"/>
    </row>
    <row r="40199" spans="47:47" x14ac:dyDescent="0.2">
      <c r="AU40199"/>
    </row>
    <row r="40200" spans="47:47" x14ac:dyDescent="0.2">
      <c r="AU40200"/>
    </row>
    <row r="40201" spans="47:47" x14ac:dyDescent="0.2">
      <c r="AU40201"/>
    </row>
    <row r="40202" spans="47:47" x14ac:dyDescent="0.2">
      <c r="AU40202"/>
    </row>
    <row r="40203" spans="47:47" x14ac:dyDescent="0.2">
      <c r="AU40203"/>
    </row>
    <row r="40204" spans="47:47" x14ac:dyDescent="0.2">
      <c r="AU40204"/>
    </row>
    <row r="40205" spans="47:47" x14ac:dyDescent="0.2">
      <c r="AU40205"/>
    </row>
    <row r="40206" spans="47:47" x14ac:dyDescent="0.2">
      <c r="AU40206"/>
    </row>
    <row r="40207" spans="47:47" x14ac:dyDescent="0.2">
      <c r="AU40207"/>
    </row>
    <row r="40208" spans="47:47" x14ac:dyDescent="0.2">
      <c r="AU40208"/>
    </row>
    <row r="40209" spans="47:47" x14ac:dyDescent="0.2">
      <c r="AU40209"/>
    </row>
    <row r="40210" spans="47:47" x14ac:dyDescent="0.2">
      <c r="AU40210"/>
    </row>
    <row r="40211" spans="47:47" x14ac:dyDescent="0.2">
      <c r="AU40211"/>
    </row>
    <row r="40212" spans="47:47" x14ac:dyDescent="0.2">
      <c r="AU40212"/>
    </row>
    <row r="40213" spans="47:47" x14ac:dyDescent="0.2">
      <c r="AU40213"/>
    </row>
    <row r="40214" spans="47:47" x14ac:dyDescent="0.2">
      <c r="AU40214"/>
    </row>
    <row r="40215" spans="47:47" x14ac:dyDescent="0.2">
      <c r="AU40215"/>
    </row>
    <row r="40216" spans="47:47" x14ac:dyDescent="0.2">
      <c r="AU40216"/>
    </row>
    <row r="40217" spans="47:47" x14ac:dyDescent="0.2">
      <c r="AU40217"/>
    </row>
    <row r="40218" spans="47:47" x14ac:dyDescent="0.2">
      <c r="AU40218"/>
    </row>
    <row r="40219" spans="47:47" x14ac:dyDescent="0.2">
      <c r="AU40219"/>
    </row>
    <row r="40220" spans="47:47" x14ac:dyDescent="0.2">
      <c r="AU40220"/>
    </row>
    <row r="40221" spans="47:47" x14ac:dyDescent="0.2">
      <c r="AU40221"/>
    </row>
    <row r="40222" spans="47:47" x14ac:dyDescent="0.2">
      <c r="AU40222"/>
    </row>
    <row r="40223" spans="47:47" x14ac:dyDescent="0.2">
      <c r="AU40223"/>
    </row>
    <row r="40224" spans="47:47" x14ac:dyDescent="0.2">
      <c r="AU40224"/>
    </row>
    <row r="40225" spans="47:47" x14ac:dyDescent="0.2">
      <c r="AU40225"/>
    </row>
    <row r="40226" spans="47:47" x14ac:dyDescent="0.2">
      <c r="AU40226"/>
    </row>
    <row r="40227" spans="47:47" x14ac:dyDescent="0.2">
      <c r="AU40227"/>
    </row>
    <row r="40228" spans="47:47" x14ac:dyDescent="0.2">
      <c r="AU40228"/>
    </row>
    <row r="40229" spans="47:47" x14ac:dyDescent="0.2">
      <c r="AU40229"/>
    </row>
    <row r="40230" spans="47:47" x14ac:dyDescent="0.2">
      <c r="AU40230"/>
    </row>
    <row r="40231" spans="47:47" x14ac:dyDescent="0.2">
      <c r="AU40231"/>
    </row>
    <row r="40232" spans="47:47" x14ac:dyDescent="0.2">
      <c r="AU40232"/>
    </row>
    <row r="40233" spans="47:47" x14ac:dyDescent="0.2">
      <c r="AU40233"/>
    </row>
    <row r="40234" spans="47:47" x14ac:dyDescent="0.2">
      <c r="AU40234"/>
    </row>
    <row r="40235" spans="47:47" x14ac:dyDescent="0.2">
      <c r="AU40235"/>
    </row>
    <row r="40236" spans="47:47" x14ac:dyDescent="0.2">
      <c r="AU40236"/>
    </row>
    <row r="40237" spans="47:47" x14ac:dyDescent="0.2">
      <c r="AU40237"/>
    </row>
    <row r="40238" spans="47:47" x14ac:dyDescent="0.2">
      <c r="AU40238"/>
    </row>
    <row r="40239" spans="47:47" x14ac:dyDescent="0.2">
      <c r="AU40239"/>
    </row>
    <row r="40240" spans="47:47" x14ac:dyDescent="0.2">
      <c r="AU40240"/>
    </row>
    <row r="40241" spans="47:47" x14ac:dyDescent="0.2">
      <c r="AU40241"/>
    </row>
    <row r="40242" spans="47:47" x14ac:dyDescent="0.2">
      <c r="AU40242"/>
    </row>
    <row r="40243" spans="47:47" x14ac:dyDescent="0.2">
      <c r="AU40243"/>
    </row>
    <row r="40244" spans="47:47" x14ac:dyDescent="0.2">
      <c r="AU40244"/>
    </row>
    <row r="40245" spans="47:47" x14ac:dyDescent="0.2">
      <c r="AU40245"/>
    </row>
    <row r="40246" spans="47:47" x14ac:dyDescent="0.2">
      <c r="AU40246"/>
    </row>
    <row r="40247" spans="47:47" x14ac:dyDescent="0.2">
      <c r="AU40247"/>
    </row>
    <row r="40248" spans="47:47" x14ac:dyDescent="0.2">
      <c r="AU40248"/>
    </row>
    <row r="40249" spans="47:47" x14ac:dyDescent="0.2">
      <c r="AU40249"/>
    </row>
    <row r="40250" spans="47:47" x14ac:dyDescent="0.2">
      <c r="AU40250"/>
    </row>
    <row r="40251" spans="47:47" x14ac:dyDescent="0.2">
      <c r="AU40251"/>
    </row>
    <row r="40252" spans="47:47" x14ac:dyDescent="0.2">
      <c r="AU40252"/>
    </row>
    <row r="40253" spans="47:47" x14ac:dyDescent="0.2">
      <c r="AU40253"/>
    </row>
    <row r="40254" spans="47:47" x14ac:dyDescent="0.2">
      <c r="AU40254"/>
    </row>
    <row r="40255" spans="47:47" x14ac:dyDescent="0.2">
      <c r="AU40255"/>
    </row>
    <row r="40256" spans="47:47" x14ac:dyDescent="0.2">
      <c r="AU40256"/>
    </row>
    <row r="40257" spans="47:47" x14ac:dyDescent="0.2">
      <c r="AU40257"/>
    </row>
    <row r="40258" spans="47:47" x14ac:dyDescent="0.2">
      <c r="AU40258"/>
    </row>
    <row r="40259" spans="47:47" x14ac:dyDescent="0.2">
      <c r="AU40259"/>
    </row>
    <row r="40260" spans="47:47" x14ac:dyDescent="0.2">
      <c r="AU40260"/>
    </row>
    <row r="40261" spans="47:47" x14ac:dyDescent="0.2">
      <c r="AU40261"/>
    </row>
    <row r="40262" spans="47:47" x14ac:dyDescent="0.2">
      <c r="AU40262"/>
    </row>
    <row r="40263" spans="47:47" x14ac:dyDescent="0.2">
      <c r="AU40263"/>
    </row>
    <row r="40264" spans="47:47" x14ac:dyDescent="0.2">
      <c r="AU40264"/>
    </row>
    <row r="40265" spans="47:47" x14ac:dyDescent="0.2">
      <c r="AU40265"/>
    </row>
    <row r="40266" spans="47:47" x14ac:dyDescent="0.2">
      <c r="AU40266"/>
    </row>
    <row r="40267" spans="47:47" x14ac:dyDescent="0.2">
      <c r="AU40267"/>
    </row>
    <row r="40268" spans="47:47" x14ac:dyDescent="0.2">
      <c r="AU40268"/>
    </row>
    <row r="40269" spans="47:47" x14ac:dyDescent="0.2">
      <c r="AU40269"/>
    </row>
    <row r="40270" spans="47:47" x14ac:dyDescent="0.2">
      <c r="AU40270"/>
    </row>
    <row r="40271" spans="47:47" x14ac:dyDescent="0.2">
      <c r="AU40271"/>
    </row>
    <row r="40272" spans="47:47" x14ac:dyDescent="0.2">
      <c r="AU40272"/>
    </row>
    <row r="40273" spans="47:47" x14ac:dyDescent="0.2">
      <c r="AU40273"/>
    </row>
    <row r="40274" spans="47:47" x14ac:dyDescent="0.2">
      <c r="AU40274"/>
    </row>
    <row r="40275" spans="47:47" x14ac:dyDescent="0.2">
      <c r="AU40275"/>
    </row>
    <row r="40276" spans="47:47" x14ac:dyDescent="0.2">
      <c r="AU40276"/>
    </row>
    <row r="40277" spans="47:47" x14ac:dyDescent="0.2">
      <c r="AU40277"/>
    </row>
    <row r="40278" spans="47:47" x14ac:dyDescent="0.2">
      <c r="AU40278"/>
    </row>
    <row r="40279" spans="47:47" x14ac:dyDescent="0.2">
      <c r="AU40279"/>
    </row>
    <row r="40280" spans="47:47" x14ac:dyDescent="0.2">
      <c r="AU40280"/>
    </row>
    <row r="40281" spans="47:47" x14ac:dyDescent="0.2">
      <c r="AU40281"/>
    </row>
    <row r="40282" spans="47:47" x14ac:dyDescent="0.2">
      <c r="AU40282"/>
    </row>
    <row r="40283" spans="47:47" x14ac:dyDescent="0.2">
      <c r="AU40283"/>
    </row>
    <row r="40284" spans="47:47" x14ac:dyDescent="0.2">
      <c r="AU40284"/>
    </row>
    <row r="40285" spans="47:47" x14ac:dyDescent="0.2">
      <c r="AU40285"/>
    </row>
    <row r="40286" spans="47:47" x14ac:dyDescent="0.2">
      <c r="AU40286"/>
    </row>
    <row r="40287" spans="47:47" x14ac:dyDescent="0.2">
      <c r="AU40287"/>
    </row>
    <row r="40288" spans="47:47" x14ac:dyDescent="0.2">
      <c r="AU40288"/>
    </row>
    <row r="40289" spans="47:47" x14ac:dyDescent="0.2">
      <c r="AU40289"/>
    </row>
    <row r="40290" spans="47:47" x14ac:dyDescent="0.2">
      <c r="AU40290"/>
    </row>
    <row r="40291" spans="47:47" x14ac:dyDescent="0.2">
      <c r="AU40291"/>
    </row>
    <row r="40292" spans="47:47" x14ac:dyDescent="0.2">
      <c r="AU40292"/>
    </row>
    <row r="40293" spans="47:47" x14ac:dyDescent="0.2">
      <c r="AU40293"/>
    </row>
    <row r="40294" spans="47:47" x14ac:dyDescent="0.2">
      <c r="AU40294"/>
    </row>
    <row r="40295" spans="47:47" x14ac:dyDescent="0.2">
      <c r="AU40295"/>
    </row>
    <row r="40296" spans="47:47" x14ac:dyDescent="0.2">
      <c r="AU40296"/>
    </row>
    <row r="40297" spans="47:47" x14ac:dyDescent="0.2">
      <c r="AU40297"/>
    </row>
    <row r="40298" spans="47:47" x14ac:dyDescent="0.2">
      <c r="AU40298"/>
    </row>
    <row r="40299" spans="47:47" x14ac:dyDescent="0.2">
      <c r="AU40299"/>
    </row>
    <row r="40300" spans="47:47" x14ac:dyDescent="0.2">
      <c r="AU40300"/>
    </row>
    <row r="40301" spans="47:47" x14ac:dyDescent="0.2">
      <c r="AU40301"/>
    </row>
    <row r="40302" spans="47:47" x14ac:dyDescent="0.2">
      <c r="AU40302"/>
    </row>
    <row r="40303" spans="47:47" x14ac:dyDescent="0.2">
      <c r="AU40303"/>
    </row>
    <row r="40304" spans="47:47" x14ac:dyDescent="0.2">
      <c r="AU40304"/>
    </row>
    <row r="40305" spans="47:47" x14ac:dyDescent="0.2">
      <c r="AU40305"/>
    </row>
    <row r="40306" spans="47:47" x14ac:dyDescent="0.2">
      <c r="AU40306"/>
    </row>
    <row r="40307" spans="47:47" x14ac:dyDescent="0.2">
      <c r="AU40307"/>
    </row>
    <row r="40308" spans="47:47" x14ac:dyDescent="0.2">
      <c r="AU40308"/>
    </row>
    <row r="40309" spans="47:47" x14ac:dyDescent="0.2">
      <c r="AU40309"/>
    </row>
    <row r="40310" spans="47:47" x14ac:dyDescent="0.2">
      <c r="AU40310"/>
    </row>
    <row r="40311" spans="47:47" x14ac:dyDescent="0.2">
      <c r="AU40311"/>
    </row>
    <row r="40312" spans="47:47" x14ac:dyDescent="0.2">
      <c r="AU40312"/>
    </row>
    <row r="40313" spans="47:47" x14ac:dyDescent="0.2">
      <c r="AU40313"/>
    </row>
    <row r="40314" spans="47:47" x14ac:dyDescent="0.2">
      <c r="AU40314"/>
    </row>
    <row r="40315" spans="47:47" x14ac:dyDescent="0.2">
      <c r="AU40315"/>
    </row>
    <row r="40316" spans="47:47" x14ac:dyDescent="0.2">
      <c r="AU40316"/>
    </row>
    <row r="40317" spans="47:47" x14ac:dyDescent="0.2">
      <c r="AU40317"/>
    </row>
    <row r="40318" spans="47:47" x14ac:dyDescent="0.2">
      <c r="AU40318"/>
    </row>
    <row r="40319" spans="47:47" x14ac:dyDescent="0.2">
      <c r="AU40319"/>
    </row>
    <row r="40320" spans="47:47" x14ac:dyDescent="0.2">
      <c r="AU40320"/>
    </row>
    <row r="40321" spans="47:47" x14ac:dyDescent="0.2">
      <c r="AU40321"/>
    </row>
    <row r="40322" spans="47:47" x14ac:dyDescent="0.2">
      <c r="AU40322"/>
    </row>
    <row r="40323" spans="47:47" x14ac:dyDescent="0.2">
      <c r="AU40323"/>
    </row>
    <row r="40324" spans="47:47" x14ac:dyDescent="0.2">
      <c r="AU40324"/>
    </row>
    <row r="40325" spans="47:47" x14ac:dyDescent="0.2">
      <c r="AU40325"/>
    </row>
    <row r="40326" spans="47:47" x14ac:dyDescent="0.2">
      <c r="AU40326"/>
    </row>
    <row r="40327" spans="47:47" x14ac:dyDescent="0.2">
      <c r="AU40327"/>
    </row>
    <row r="40328" spans="47:47" x14ac:dyDescent="0.2">
      <c r="AU40328"/>
    </row>
    <row r="40329" spans="47:47" x14ac:dyDescent="0.2">
      <c r="AU40329"/>
    </row>
    <row r="40330" spans="47:47" x14ac:dyDescent="0.2">
      <c r="AU40330"/>
    </row>
    <row r="40331" spans="47:47" x14ac:dyDescent="0.2">
      <c r="AU40331"/>
    </row>
    <row r="40332" spans="47:47" x14ac:dyDescent="0.2">
      <c r="AU40332"/>
    </row>
    <row r="40333" spans="47:47" x14ac:dyDescent="0.2">
      <c r="AU40333"/>
    </row>
    <row r="40334" spans="47:47" x14ac:dyDescent="0.2">
      <c r="AU40334"/>
    </row>
    <row r="40335" spans="47:47" x14ac:dyDescent="0.2">
      <c r="AU40335"/>
    </row>
    <row r="40336" spans="47:47" x14ac:dyDescent="0.2">
      <c r="AU40336"/>
    </row>
    <row r="40337" spans="47:47" x14ac:dyDescent="0.2">
      <c r="AU40337"/>
    </row>
    <row r="40338" spans="47:47" x14ac:dyDescent="0.2">
      <c r="AU40338"/>
    </row>
    <row r="40339" spans="47:47" x14ac:dyDescent="0.2">
      <c r="AU40339"/>
    </row>
    <row r="40340" spans="47:47" x14ac:dyDescent="0.2">
      <c r="AU40340"/>
    </row>
    <row r="40341" spans="47:47" x14ac:dyDescent="0.2">
      <c r="AU40341"/>
    </row>
    <row r="40342" spans="47:47" x14ac:dyDescent="0.2">
      <c r="AU40342"/>
    </row>
    <row r="40343" spans="47:47" x14ac:dyDescent="0.2">
      <c r="AU40343"/>
    </row>
    <row r="40344" spans="47:47" x14ac:dyDescent="0.2">
      <c r="AU40344"/>
    </row>
    <row r="40345" spans="47:47" x14ac:dyDescent="0.2">
      <c r="AU40345"/>
    </row>
    <row r="40346" spans="47:47" x14ac:dyDescent="0.2">
      <c r="AU40346"/>
    </row>
    <row r="40347" spans="47:47" x14ac:dyDescent="0.2">
      <c r="AU40347"/>
    </row>
    <row r="40348" spans="47:47" x14ac:dyDescent="0.2">
      <c r="AU40348"/>
    </row>
    <row r="40349" spans="47:47" x14ac:dyDescent="0.2">
      <c r="AU40349"/>
    </row>
    <row r="40350" spans="47:47" x14ac:dyDescent="0.2">
      <c r="AU40350"/>
    </row>
    <row r="40351" spans="47:47" x14ac:dyDescent="0.2">
      <c r="AU40351"/>
    </row>
    <row r="40352" spans="47:47" x14ac:dyDescent="0.2">
      <c r="AU40352"/>
    </row>
    <row r="40353" spans="47:47" x14ac:dyDescent="0.2">
      <c r="AU40353"/>
    </row>
    <row r="40354" spans="47:47" x14ac:dyDescent="0.2">
      <c r="AU40354"/>
    </row>
    <row r="40355" spans="47:47" x14ac:dyDescent="0.2">
      <c r="AU40355"/>
    </row>
    <row r="40356" spans="47:47" x14ac:dyDescent="0.2">
      <c r="AU40356"/>
    </row>
    <row r="40357" spans="47:47" x14ac:dyDescent="0.2">
      <c r="AU40357"/>
    </row>
    <row r="40358" spans="47:47" x14ac:dyDescent="0.2">
      <c r="AU40358"/>
    </row>
    <row r="40359" spans="47:47" x14ac:dyDescent="0.2">
      <c r="AU40359"/>
    </row>
    <row r="40360" spans="47:47" x14ac:dyDescent="0.2">
      <c r="AU40360"/>
    </row>
    <row r="40361" spans="47:47" x14ac:dyDescent="0.2">
      <c r="AU40361"/>
    </row>
    <row r="40362" spans="47:47" x14ac:dyDescent="0.2">
      <c r="AU40362"/>
    </row>
    <row r="40363" spans="47:47" x14ac:dyDescent="0.2">
      <c r="AU40363"/>
    </row>
    <row r="40364" spans="47:47" x14ac:dyDescent="0.2">
      <c r="AU40364"/>
    </row>
    <row r="40365" spans="47:47" x14ac:dyDescent="0.2">
      <c r="AU40365"/>
    </row>
    <row r="40366" spans="47:47" x14ac:dyDescent="0.2">
      <c r="AU40366"/>
    </row>
    <row r="40367" spans="47:47" x14ac:dyDescent="0.2">
      <c r="AU40367"/>
    </row>
    <row r="40368" spans="47:47" x14ac:dyDescent="0.2">
      <c r="AU40368"/>
    </row>
    <row r="40369" spans="47:47" x14ac:dyDescent="0.2">
      <c r="AU40369"/>
    </row>
    <row r="40370" spans="47:47" x14ac:dyDescent="0.2">
      <c r="AU40370"/>
    </row>
    <row r="40371" spans="47:47" x14ac:dyDescent="0.2">
      <c r="AU40371"/>
    </row>
    <row r="40372" spans="47:47" x14ac:dyDescent="0.2">
      <c r="AU40372"/>
    </row>
    <row r="40373" spans="47:47" x14ac:dyDescent="0.2">
      <c r="AU40373"/>
    </row>
    <row r="40374" spans="47:47" x14ac:dyDescent="0.2">
      <c r="AU40374"/>
    </row>
    <row r="40375" spans="47:47" x14ac:dyDescent="0.2">
      <c r="AU40375"/>
    </row>
    <row r="40376" spans="47:47" x14ac:dyDescent="0.2">
      <c r="AU40376"/>
    </row>
    <row r="40377" spans="47:47" x14ac:dyDescent="0.2">
      <c r="AU40377"/>
    </row>
    <row r="40378" spans="47:47" x14ac:dyDescent="0.2">
      <c r="AU40378"/>
    </row>
    <row r="40379" spans="47:47" x14ac:dyDescent="0.2">
      <c r="AU40379"/>
    </row>
    <row r="40380" spans="47:47" x14ac:dyDescent="0.2">
      <c r="AU40380"/>
    </row>
    <row r="40381" spans="47:47" x14ac:dyDescent="0.2">
      <c r="AU40381"/>
    </row>
    <row r="40382" spans="47:47" x14ac:dyDescent="0.2">
      <c r="AU40382"/>
    </row>
    <row r="40383" spans="47:47" x14ac:dyDescent="0.2">
      <c r="AU40383"/>
    </row>
    <row r="40384" spans="47:47" x14ac:dyDescent="0.2">
      <c r="AU40384"/>
    </row>
    <row r="40385" spans="47:47" x14ac:dyDescent="0.2">
      <c r="AU40385"/>
    </row>
    <row r="40386" spans="47:47" x14ac:dyDescent="0.2">
      <c r="AU40386"/>
    </row>
    <row r="40387" spans="47:47" x14ac:dyDescent="0.2">
      <c r="AU40387"/>
    </row>
    <row r="40388" spans="47:47" x14ac:dyDescent="0.2">
      <c r="AU40388"/>
    </row>
    <row r="40389" spans="47:47" x14ac:dyDescent="0.2">
      <c r="AU40389"/>
    </row>
    <row r="40390" spans="47:47" x14ac:dyDescent="0.2">
      <c r="AU40390"/>
    </row>
    <row r="40391" spans="47:47" x14ac:dyDescent="0.2">
      <c r="AU40391"/>
    </row>
    <row r="40392" spans="47:47" x14ac:dyDescent="0.2">
      <c r="AU40392"/>
    </row>
    <row r="40393" spans="47:47" x14ac:dyDescent="0.2">
      <c r="AU40393"/>
    </row>
    <row r="40394" spans="47:47" x14ac:dyDescent="0.2">
      <c r="AU40394"/>
    </row>
    <row r="40395" spans="47:47" x14ac:dyDescent="0.2">
      <c r="AU40395"/>
    </row>
    <row r="40396" spans="47:47" x14ac:dyDescent="0.2">
      <c r="AU40396"/>
    </row>
    <row r="40397" spans="47:47" x14ac:dyDescent="0.2">
      <c r="AU40397"/>
    </row>
    <row r="40398" spans="47:47" x14ac:dyDescent="0.2">
      <c r="AU40398"/>
    </row>
    <row r="40399" spans="47:47" x14ac:dyDescent="0.2">
      <c r="AU40399"/>
    </row>
    <row r="40400" spans="47:47" x14ac:dyDescent="0.2">
      <c r="AU40400"/>
    </row>
    <row r="40401" spans="47:47" x14ac:dyDescent="0.2">
      <c r="AU40401"/>
    </row>
    <row r="40402" spans="47:47" x14ac:dyDescent="0.2">
      <c r="AU40402"/>
    </row>
    <row r="40403" spans="47:47" x14ac:dyDescent="0.2">
      <c r="AU40403"/>
    </row>
    <row r="40404" spans="47:47" x14ac:dyDescent="0.2">
      <c r="AU40404"/>
    </row>
    <row r="40405" spans="47:47" x14ac:dyDescent="0.2">
      <c r="AU40405"/>
    </row>
    <row r="40406" spans="47:47" x14ac:dyDescent="0.2">
      <c r="AU40406"/>
    </row>
    <row r="40407" spans="47:47" x14ac:dyDescent="0.2">
      <c r="AU40407"/>
    </row>
    <row r="40408" spans="47:47" x14ac:dyDescent="0.2">
      <c r="AU40408"/>
    </row>
    <row r="40409" spans="47:47" x14ac:dyDescent="0.2">
      <c r="AU40409"/>
    </row>
    <row r="40410" spans="47:47" x14ac:dyDescent="0.2">
      <c r="AU40410"/>
    </row>
    <row r="40411" spans="47:47" x14ac:dyDescent="0.2">
      <c r="AU40411"/>
    </row>
    <row r="40412" spans="47:47" x14ac:dyDescent="0.2">
      <c r="AU40412"/>
    </row>
    <row r="40413" spans="47:47" x14ac:dyDescent="0.2">
      <c r="AU40413"/>
    </row>
    <row r="40414" spans="47:47" x14ac:dyDescent="0.2">
      <c r="AU40414"/>
    </row>
    <row r="40415" spans="47:47" x14ac:dyDescent="0.2">
      <c r="AU40415"/>
    </row>
    <row r="40416" spans="47:47" x14ac:dyDescent="0.2">
      <c r="AU40416"/>
    </row>
    <row r="40417" spans="47:47" x14ac:dyDescent="0.2">
      <c r="AU40417"/>
    </row>
    <row r="40418" spans="47:47" x14ac:dyDescent="0.2">
      <c r="AU40418"/>
    </row>
    <row r="40419" spans="47:47" x14ac:dyDescent="0.2">
      <c r="AU40419"/>
    </row>
    <row r="40420" spans="47:47" x14ac:dyDescent="0.2">
      <c r="AU40420"/>
    </row>
    <row r="40421" spans="47:47" x14ac:dyDescent="0.2">
      <c r="AU40421"/>
    </row>
    <row r="40422" spans="47:47" x14ac:dyDescent="0.2">
      <c r="AU40422"/>
    </row>
    <row r="40423" spans="47:47" x14ac:dyDescent="0.2">
      <c r="AU40423"/>
    </row>
    <row r="40424" spans="47:47" x14ac:dyDescent="0.2">
      <c r="AU40424"/>
    </row>
    <row r="40425" spans="47:47" x14ac:dyDescent="0.2">
      <c r="AU40425"/>
    </row>
    <row r="40426" spans="47:47" x14ac:dyDescent="0.2">
      <c r="AU40426"/>
    </row>
    <row r="40427" spans="47:47" x14ac:dyDescent="0.2">
      <c r="AU40427"/>
    </row>
    <row r="40428" spans="47:47" x14ac:dyDescent="0.2">
      <c r="AU40428"/>
    </row>
    <row r="40429" spans="47:47" x14ac:dyDescent="0.2">
      <c r="AU40429"/>
    </row>
    <row r="40430" spans="47:47" x14ac:dyDescent="0.2">
      <c r="AU40430"/>
    </row>
    <row r="40431" spans="47:47" x14ac:dyDescent="0.2">
      <c r="AU40431"/>
    </row>
    <row r="40432" spans="47:47" x14ac:dyDescent="0.2">
      <c r="AU40432"/>
    </row>
    <row r="40433" spans="47:47" x14ac:dyDescent="0.2">
      <c r="AU40433"/>
    </row>
    <row r="40434" spans="47:47" x14ac:dyDescent="0.2">
      <c r="AU40434"/>
    </row>
    <row r="40435" spans="47:47" x14ac:dyDescent="0.2">
      <c r="AU40435"/>
    </row>
    <row r="40436" spans="47:47" x14ac:dyDescent="0.2">
      <c r="AU40436"/>
    </row>
    <row r="40437" spans="47:47" x14ac:dyDescent="0.2">
      <c r="AU40437"/>
    </row>
    <row r="40438" spans="47:47" x14ac:dyDescent="0.2">
      <c r="AU40438"/>
    </row>
    <row r="40439" spans="47:47" x14ac:dyDescent="0.2">
      <c r="AU40439"/>
    </row>
    <row r="40440" spans="47:47" x14ac:dyDescent="0.2">
      <c r="AU40440"/>
    </row>
    <row r="40441" spans="47:47" x14ac:dyDescent="0.2">
      <c r="AU40441"/>
    </row>
    <row r="40442" spans="47:47" x14ac:dyDescent="0.2">
      <c r="AU40442"/>
    </row>
    <row r="40443" spans="47:47" x14ac:dyDescent="0.2">
      <c r="AU40443"/>
    </row>
    <row r="40444" spans="47:47" x14ac:dyDescent="0.2">
      <c r="AU40444"/>
    </row>
    <row r="40445" spans="47:47" x14ac:dyDescent="0.2">
      <c r="AU40445"/>
    </row>
    <row r="40446" spans="47:47" x14ac:dyDescent="0.2">
      <c r="AU40446"/>
    </row>
    <row r="40447" spans="47:47" x14ac:dyDescent="0.2">
      <c r="AU40447"/>
    </row>
    <row r="40448" spans="47:47" x14ac:dyDescent="0.2">
      <c r="AU40448"/>
    </row>
    <row r="40449" spans="47:47" x14ac:dyDescent="0.2">
      <c r="AU40449"/>
    </row>
    <row r="40450" spans="47:47" x14ac:dyDescent="0.2">
      <c r="AU40450"/>
    </row>
    <row r="40451" spans="47:47" x14ac:dyDescent="0.2">
      <c r="AU40451"/>
    </row>
    <row r="40452" spans="47:47" x14ac:dyDescent="0.2">
      <c r="AU40452"/>
    </row>
    <row r="40453" spans="47:47" x14ac:dyDescent="0.2">
      <c r="AU40453"/>
    </row>
    <row r="40454" spans="47:47" x14ac:dyDescent="0.2">
      <c r="AU40454"/>
    </row>
    <row r="40455" spans="47:47" x14ac:dyDescent="0.2">
      <c r="AU40455"/>
    </row>
    <row r="40456" spans="47:47" x14ac:dyDescent="0.2">
      <c r="AU40456"/>
    </row>
    <row r="40457" spans="47:47" x14ac:dyDescent="0.2">
      <c r="AU40457"/>
    </row>
    <row r="40458" spans="47:47" x14ac:dyDescent="0.2">
      <c r="AU40458"/>
    </row>
    <row r="40459" spans="47:47" x14ac:dyDescent="0.2">
      <c r="AU40459"/>
    </row>
    <row r="40460" spans="47:47" x14ac:dyDescent="0.2">
      <c r="AU40460"/>
    </row>
    <row r="40461" spans="47:47" x14ac:dyDescent="0.2">
      <c r="AU40461"/>
    </row>
    <row r="40462" spans="47:47" x14ac:dyDescent="0.2">
      <c r="AU40462"/>
    </row>
    <row r="40463" spans="47:47" x14ac:dyDescent="0.2">
      <c r="AU40463"/>
    </row>
    <row r="40464" spans="47:47" x14ac:dyDescent="0.2">
      <c r="AU40464"/>
    </row>
    <row r="40465" spans="47:47" x14ac:dyDescent="0.2">
      <c r="AU40465"/>
    </row>
    <row r="40466" spans="47:47" x14ac:dyDescent="0.2">
      <c r="AU40466"/>
    </row>
    <row r="40467" spans="47:47" x14ac:dyDescent="0.2">
      <c r="AU40467"/>
    </row>
    <row r="40468" spans="47:47" x14ac:dyDescent="0.2">
      <c r="AU40468"/>
    </row>
    <row r="40469" spans="47:47" x14ac:dyDescent="0.2">
      <c r="AU40469"/>
    </row>
    <row r="40470" spans="47:47" x14ac:dyDescent="0.2">
      <c r="AU40470"/>
    </row>
    <row r="40471" spans="47:47" x14ac:dyDescent="0.2">
      <c r="AU40471"/>
    </row>
    <row r="40472" spans="47:47" x14ac:dyDescent="0.2">
      <c r="AU40472"/>
    </row>
    <row r="40473" spans="47:47" x14ac:dyDescent="0.2">
      <c r="AU40473"/>
    </row>
    <row r="40474" spans="47:47" x14ac:dyDescent="0.2">
      <c r="AU40474"/>
    </row>
    <row r="40475" spans="47:47" x14ac:dyDescent="0.2">
      <c r="AU40475"/>
    </row>
    <row r="40476" spans="47:47" x14ac:dyDescent="0.2">
      <c r="AU40476"/>
    </row>
    <row r="40477" spans="47:47" x14ac:dyDescent="0.2">
      <c r="AU40477"/>
    </row>
    <row r="40478" spans="47:47" x14ac:dyDescent="0.2">
      <c r="AU40478"/>
    </row>
    <row r="40479" spans="47:47" x14ac:dyDescent="0.2">
      <c r="AU40479"/>
    </row>
    <row r="40480" spans="47:47" x14ac:dyDescent="0.2">
      <c r="AU40480"/>
    </row>
    <row r="40481" spans="47:47" x14ac:dyDescent="0.2">
      <c r="AU40481"/>
    </row>
    <row r="40482" spans="47:47" x14ac:dyDescent="0.2">
      <c r="AU40482"/>
    </row>
    <row r="40483" spans="47:47" x14ac:dyDescent="0.2">
      <c r="AU40483"/>
    </row>
    <row r="40484" spans="47:47" x14ac:dyDescent="0.2">
      <c r="AU40484"/>
    </row>
    <row r="40485" spans="47:47" x14ac:dyDescent="0.2">
      <c r="AU40485"/>
    </row>
    <row r="40486" spans="47:47" x14ac:dyDescent="0.2">
      <c r="AU40486"/>
    </row>
    <row r="40487" spans="47:47" x14ac:dyDescent="0.2">
      <c r="AU40487"/>
    </row>
    <row r="40488" spans="47:47" x14ac:dyDescent="0.2">
      <c r="AU40488"/>
    </row>
    <row r="40489" spans="47:47" x14ac:dyDescent="0.2">
      <c r="AU40489"/>
    </row>
    <row r="40490" spans="47:47" x14ac:dyDescent="0.2">
      <c r="AU40490"/>
    </row>
    <row r="40491" spans="47:47" x14ac:dyDescent="0.2">
      <c r="AU40491"/>
    </row>
    <row r="40492" spans="47:47" x14ac:dyDescent="0.2">
      <c r="AU40492"/>
    </row>
    <row r="40493" spans="47:47" x14ac:dyDescent="0.2">
      <c r="AU40493"/>
    </row>
    <row r="40494" spans="47:47" x14ac:dyDescent="0.2">
      <c r="AU40494"/>
    </row>
    <row r="40495" spans="47:47" x14ac:dyDescent="0.2">
      <c r="AU40495"/>
    </row>
    <row r="40496" spans="47:47" x14ac:dyDescent="0.2">
      <c r="AU40496"/>
    </row>
    <row r="40497" spans="47:47" x14ac:dyDescent="0.2">
      <c r="AU40497"/>
    </row>
    <row r="40498" spans="47:47" x14ac:dyDescent="0.2">
      <c r="AU40498"/>
    </row>
    <row r="40499" spans="47:47" x14ac:dyDescent="0.2">
      <c r="AU40499"/>
    </row>
    <row r="40500" spans="47:47" x14ac:dyDescent="0.2">
      <c r="AU40500"/>
    </row>
    <row r="40501" spans="47:47" x14ac:dyDescent="0.2">
      <c r="AU40501"/>
    </row>
    <row r="40502" spans="47:47" x14ac:dyDescent="0.2">
      <c r="AU40502"/>
    </row>
    <row r="40503" spans="47:47" x14ac:dyDescent="0.2">
      <c r="AU40503"/>
    </row>
    <row r="40504" spans="47:47" x14ac:dyDescent="0.2">
      <c r="AU40504"/>
    </row>
    <row r="40505" spans="47:47" x14ac:dyDescent="0.2">
      <c r="AU40505"/>
    </row>
    <row r="40506" spans="47:47" x14ac:dyDescent="0.2">
      <c r="AU40506"/>
    </row>
    <row r="40507" spans="47:47" x14ac:dyDescent="0.2">
      <c r="AU40507"/>
    </row>
    <row r="40508" spans="47:47" x14ac:dyDescent="0.2">
      <c r="AU40508"/>
    </row>
    <row r="40509" spans="47:47" x14ac:dyDescent="0.2">
      <c r="AU40509"/>
    </row>
    <row r="40510" spans="47:47" x14ac:dyDescent="0.2">
      <c r="AU40510"/>
    </row>
    <row r="40511" spans="47:47" x14ac:dyDescent="0.2">
      <c r="AU40511"/>
    </row>
    <row r="40512" spans="47:47" x14ac:dyDescent="0.2">
      <c r="AU40512"/>
    </row>
    <row r="40513" spans="47:47" x14ac:dyDescent="0.2">
      <c r="AU40513"/>
    </row>
    <row r="40514" spans="47:47" x14ac:dyDescent="0.2">
      <c r="AU40514"/>
    </row>
    <row r="40515" spans="47:47" x14ac:dyDescent="0.2">
      <c r="AU40515"/>
    </row>
    <row r="40516" spans="47:47" x14ac:dyDescent="0.2">
      <c r="AU40516"/>
    </row>
    <row r="40517" spans="47:47" x14ac:dyDescent="0.2">
      <c r="AU40517"/>
    </row>
    <row r="40518" spans="47:47" x14ac:dyDescent="0.2">
      <c r="AU40518"/>
    </row>
    <row r="40519" spans="47:47" x14ac:dyDescent="0.2">
      <c r="AU40519"/>
    </row>
    <row r="40520" spans="47:47" x14ac:dyDescent="0.2">
      <c r="AU40520"/>
    </row>
    <row r="40521" spans="47:47" x14ac:dyDescent="0.2">
      <c r="AU40521"/>
    </row>
    <row r="40522" spans="47:47" x14ac:dyDescent="0.2">
      <c r="AU40522"/>
    </row>
    <row r="40523" spans="47:47" x14ac:dyDescent="0.2">
      <c r="AU40523"/>
    </row>
    <row r="40524" spans="47:47" x14ac:dyDescent="0.2">
      <c r="AU40524"/>
    </row>
    <row r="40525" spans="47:47" x14ac:dyDescent="0.2">
      <c r="AU40525"/>
    </row>
    <row r="40526" spans="47:47" x14ac:dyDescent="0.2">
      <c r="AU40526"/>
    </row>
    <row r="40527" spans="47:47" x14ac:dyDescent="0.2">
      <c r="AU40527"/>
    </row>
    <row r="40528" spans="47:47" x14ac:dyDescent="0.2">
      <c r="AU40528"/>
    </row>
    <row r="40529" spans="47:47" x14ac:dyDescent="0.2">
      <c r="AU40529"/>
    </row>
    <row r="40530" spans="47:47" x14ac:dyDescent="0.2">
      <c r="AU40530"/>
    </row>
    <row r="40531" spans="47:47" x14ac:dyDescent="0.2">
      <c r="AU40531"/>
    </row>
    <row r="40532" spans="47:47" x14ac:dyDescent="0.2">
      <c r="AU40532"/>
    </row>
    <row r="40533" spans="47:47" x14ac:dyDescent="0.2">
      <c r="AU40533"/>
    </row>
    <row r="40534" spans="47:47" x14ac:dyDescent="0.2">
      <c r="AU40534"/>
    </row>
    <row r="40535" spans="47:47" x14ac:dyDescent="0.2">
      <c r="AU40535"/>
    </row>
    <row r="40536" spans="47:47" x14ac:dyDescent="0.2">
      <c r="AU40536"/>
    </row>
    <row r="40537" spans="47:47" x14ac:dyDescent="0.2">
      <c r="AU40537"/>
    </row>
    <row r="40538" spans="47:47" x14ac:dyDescent="0.2">
      <c r="AU40538"/>
    </row>
    <row r="40539" spans="47:47" x14ac:dyDescent="0.2">
      <c r="AU40539"/>
    </row>
    <row r="40540" spans="47:47" x14ac:dyDescent="0.2">
      <c r="AU40540"/>
    </row>
    <row r="40541" spans="47:47" x14ac:dyDescent="0.2">
      <c r="AU40541"/>
    </row>
    <row r="40542" spans="47:47" x14ac:dyDescent="0.2">
      <c r="AU40542"/>
    </row>
    <row r="40543" spans="47:47" x14ac:dyDescent="0.2">
      <c r="AU40543"/>
    </row>
    <row r="40544" spans="47:47" x14ac:dyDescent="0.2">
      <c r="AU40544"/>
    </row>
    <row r="40545" spans="47:47" x14ac:dyDescent="0.2">
      <c r="AU40545"/>
    </row>
    <row r="40546" spans="47:47" x14ac:dyDescent="0.2">
      <c r="AU40546"/>
    </row>
    <row r="40547" spans="47:47" x14ac:dyDescent="0.2">
      <c r="AU40547"/>
    </row>
    <row r="40548" spans="47:47" x14ac:dyDescent="0.2">
      <c r="AU40548"/>
    </row>
    <row r="40549" spans="47:47" x14ac:dyDescent="0.2">
      <c r="AU40549"/>
    </row>
    <row r="40550" spans="47:47" x14ac:dyDescent="0.2">
      <c r="AU40550"/>
    </row>
    <row r="40551" spans="47:47" x14ac:dyDescent="0.2">
      <c r="AU40551"/>
    </row>
    <row r="40552" spans="47:47" x14ac:dyDescent="0.2">
      <c r="AU40552"/>
    </row>
    <row r="40553" spans="47:47" x14ac:dyDescent="0.2">
      <c r="AU40553"/>
    </row>
    <row r="40554" spans="47:47" x14ac:dyDescent="0.2">
      <c r="AU40554"/>
    </row>
    <row r="40555" spans="47:47" x14ac:dyDescent="0.2">
      <c r="AU40555"/>
    </row>
    <row r="40556" spans="47:47" x14ac:dyDescent="0.2">
      <c r="AU40556"/>
    </row>
    <row r="40557" spans="47:47" x14ac:dyDescent="0.2">
      <c r="AU40557"/>
    </row>
    <row r="40558" spans="47:47" x14ac:dyDescent="0.2">
      <c r="AU40558"/>
    </row>
    <row r="40559" spans="47:47" x14ac:dyDescent="0.2">
      <c r="AU40559"/>
    </row>
    <row r="40560" spans="47:47" x14ac:dyDescent="0.2">
      <c r="AU40560"/>
    </row>
    <row r="40561" spans="47:47" x14ac:dyDescent="0.2">
      <c r="AU40561"/>
    </row>
    <row r="40562" spans="47:47" x14ac:dyDescent="0.2">
      <c r="AU40562"/>
    </row>
    <row r="40563" spans="47:47" x14ac:dyDescent="0.2">
      <c r="AU40563"/>
    </row>
    <row r="40564" spans="47:47" x14ac:dyDescent="0.2">
      <c r="AU40564"/>
    </row>
    <row r="40565" spans="47:47" x14ac:dyDescent="0.2">
      <c r="AU40565"/>
    </row>
    <row r="40566" spans="47:47" x14ac:dyDescent="0.2">
      <c r="AU40566"/>
    </row>
    <row r="40567" spans="47:47" x14ac:dyDescent="0.2">
      <c r="AU40567"/>
    </row>
    <row r="40568" spans="47:47" x14ac:dyDescent="0.2">
      <c r="AU40568"/>
    </row>
    <row r="40569" spans="47:47" x14ac:dyDescent="0.2">
      <c r="AU40569"/>
    </row>
    <row r="40570" spans="47:47" x14ac:dyDescent="0.2">
      <c r="AU40570"/>
    </row>
    <row r="40571" spans="47:47" x14ac:dyDescent="0.2">
      <c r="AU40571"/>
    </row>
    <row r="40572" spans="47:47" x14ac:dyDescent="0.2">
      <c r="AU40572"/>
    </row>
    <row r="40573" spans="47:47" x14ac:dyDescent="0.2">
      <c r="AU40573"/>
    </row>
    <row r="40574" spans="47:47" x14ac:dyDescent="0.2">
      <c r="AU40574"/>
    </row>
    <row r="40575" spans="47:47" x14ac:dyDescent="0.2">
      <c r="AU40575"/>
    </row>
    <row r="40576" spans="47:47" x14ac:dyDescent="0.2">
      <c r="AU40576"/>
    </row>
    <row r="40577" spans="47:47" x14ac:dyDescent="0.2">
      <c r="AU40577"/>
    </row>
    <row r="40578" spans="47:47" x14ac:dyDescent="0.2">
      <c r="AU40578"/>
    </row>
    <row r="40579" spans="47:47" x14ac:dyDescent="0.2">
      <c r="AU40579"/>
    </row>
    <row r="40580" spans="47:47" x14ac:dyDescent="0.2">
      <c r="AU40580"/>
    </row>
    <row r="40581" spans="47:47" x14ac:dyDescent="0.2">
      <c r="AU40581"/>
    </row>
    <row r="40582" spans="47:47" x14ac:dyDescent="0.2">
      <c r="AU40582"/>
    </row>
    <row r="40583" spans="47:47" x14ac:dyDescent="0.2">
      <c r="AU40583"/>
    </row>
    <row r="40584" spans="47:47" x14ac:dyDescent="0.2">
      <c r="AU40584"/>
    </row>
    <row r="40585" spans="47:47" x14ac:dyDescent="0.2">
      <c r="AU40585"/>
    </row>
    <row r="40586" spans="47:47" x14ac:dyDescent="0.2">
      <c r="AU40586"/>
    </row>
    <row r="40587" spans="47:47" x14ac:dyDescent="0.2">
      <c r="AU40587"/>
    </row>
    <row r="40588" spans="47:47" x14ac:dyDescent="0.2">
      <c r="AU40588"/>
    </row>
    <row r="40589" spans="47:47" x14ac:dyDescent="0.2">
      <c r="AU40589"/>
    </row>
    <row r="40590" spans="47:47" x14ac:dyDescent="0.2">
      <c r="AU40590"/>
    </row>
    <row r="40591" spans="47:47" x14ac:dyDescent="0.2">
      <c r="AU40591"/>
    </row>
    <row r="40592" spans="47:47" x14ac:dyDescent="0.2">
      <c r="AU40592"/>
    </row>
    <row r="40593" spans="47:47" x14ac:dyDescent="0.2">
      <c r="AU40593"/>
    </row>
    <row r="40594" spans="47:47" x14ac:dyDescent="0.2">
      <c r="AU40594"/>
    </row>
    <row r="40595" spans="47:47" x14ac:dyDescent="0.2">
      <c r="AU40595"/>
    </row>
    <row r="40596" spans="47:47" x14ac:dyDescent="0.2">
      <c r="AU40596"/>
    </row>
    <row r="40597" spans="47:47" x14ac:dyDescent="0.2">
      <c r="AU40597"/>
    </row>
    <row r="40598" spans="47:47" x14ac:dyDescent="0.2">
      <c r="AU40598"/>
    </row>
    <row r="40599" spans="47:47" x14ac:dyDescent="0.2">
      <c r="AU40599"/>
    </row>
    <row r="40600" spans="47:47" x14ac:dyDescent="0.2">
      <c r="AU40600"/>
    </row>
    <row r="40601" spans="47:47" x14ac:dyDescent="0.2">
      <c r="AU40601"/>
    </row>
    <row r="40602" spans="47:47" x14ac:dyDescent="0.2">
      <c r="AU40602"/>
    </row>
    <row r="40603" spans="47:47" x14ac:dyDescent="0.2">
      <c r="AU40603"/>
    </row>
    <row r="40604" spans="47:47" x14ac:dyDescent="0.2">
      <c r="AU40604"/>
    </row>
    <row r="40605" spans="47:47" x14ac:dyDescent="0.2">
      <c r="AU40605"/>
    </row>
    <row r="40606" spans="47:47" x14ac:dyDescent="0.2">
      <c r="AU40606"/>
    </row>
    <row r="40607" spans="47:47" x14ac:dyDescent="0.2">
      <c r="AU40607"/>
    </row>
    <row r="40608" spans="47:47" x14ac:dyDescent="0.2">
      <c r="AU40608"/>
    </row>
    <row r="40609" spans="47:47" x14ac:dyDescent="0.2">
      <c r="AU40609"/>
    </row>
    <row r="40610" spans="47:47" x14ac:dyDescent="0.2">
      <c r="AU40610"/>
    </row>
    <row r="40611" spans="47:47" x14ac:dyDescent="0.2">
      <c r="AU40611"/>
    </row>
    <row r="40612" spans="47:47" x14ac:dyDescent="0.2">
      <c r="AU40612"/>
    </row>
    <row r="40613" spans="47:47" x14ac:dyDescent="0.2">
      <c r="AU40613"/>
    </row>
    <row r="40614" spans="47:47" x14ac:dyDescent="0.2">
      <c r="AU40614"/>
    </row>
    <row r="40615" spans="47:47" x14ac:dyDescent="0.2">
      <c r="AU40615"/>
    </row>
    <row r="40616" spans="47:47" x14ac:dyDescent="0.2">
      <c r="AU40616"/>
    </row>
    <row r="40617" spans="47:47" x14ac:dyDescent="0.2">
      <c r="AU40617"/>
    </row>
    <row r="40618" spans="47:47" x14ac:dyDescent="0.2">
      <c r="AU40618"/>
    </row>
    <row r="40619" spans="47:47" x14ac:dyDescent="0.2">
      <c r="AU40619"/>
    </row>
    <row r="40620" spans="47:47" x14ac:dyDescent="0.2">
      <c r="AU40620"/>
    </row>
    <row r="40621" spans="47:47" x14ac:dyDescent="0.2">
      <c r="AU40621"/>
    </row>
    <row r="40622" spans="47:47" x14ac:dyDescent="0.2">
      <c r="AU40622"/>
    </row>
    <row r="40623" spans="47:47" x14ac:dyDescent="0.2">
      <c r="AU40623"/>
    </row>
    <row r="40624" spans="47:47" x14ac:dyDescent="0.2">
      <c r="AU40624"/>
    </row>
    <row r="40625" spans="47:47" x14ac:dyDescent="0.2">
      <c r="AU40625"/>
    </row>
    <row r="40626" spans="47:47" x14ac:dyDescent="0.2">
      <c r="AU40626"/>
    </row>
    <row r="40627" spans="47:47" x14ac:dyDescent="0.2">
      <c r="AU40627"/>
    </row>
    <row r="40628" spans="47:47" x14ac:dyDescent="0.2">
      <c r="AU40628"/>
    </row>
    <row r="40629" spans="47:47" x14ac:dyDescent="0.2">
      <c r="AU40629"/>
    </row>
    <row r="40630" spans="47:47" x14ac:dyDescent="0.2">
      <c r="AU40630"/>
    </row>
    <row r="40631" spans="47:47" x14ac:dyDescent="0.2">
      <c r="AU40631"/>
    </row>
    <row r="40632" spans="47:47" x14ac:dyDescent="0.2">
      <c r="AU40632"/>
    </row>
    <row r="40633" spans="47:47" x14ac:dyDescent="0.2">
      <c r="AU40633"/>
    </row>
    <row r="40634" spans="47:47" x14ac:dyDescent="0.2">
      <c r="AU40634"/>
    </row>
    <row r="40635" spans="47:47" x14ac:dyDescent="0.2">
      <c r="AU40635"/>
    </row>
    <row r="40636" spans="47:47" x14ac:dyDescent="0.2">
      <c r="AU40636"/>
    </row>
    <row r="40637" spans="47:47" x14ac:dyDescent="0.2">
      <c r="AU40637"/>
    </row>
    <row r="40638" spans="47:47" x14ac:dyDescent="0.2">
      <c r="AU40638"/>
    </row>
    <row r="40639" spans="47:47" x14ac:dyDescent="0.2">
      <c r="AU40639"/>
    </row>
    <row r="40640" spans="47:47" x14ac:dyDescent="0.2">
      <c r="AU40640"/>
    </row>
    <row r="40641" spans="47:47" x14ac:dyDescent="0.2">
      <c r="AU40641"/>
    </row>
    <row r="40642" spans="47:47" x14ac:dyDescent="0.2">
      <c r="AU40642"/>
    </row>
    <row r="40643" spans="47:47" x14ac:dyDescent="0.2">
      <c r="AU40643"/>
    </row>
    <row r="40644" spans="47:47" x14ac:dyDescent="0.2">
      <c r="AU40644"/>
    </row>
    <row r="40645" spans="47:47" x14ac:dyDescent="0.2">
      <c r="AU40645"/>
    </row>
    <row r="40646" spans="47:47" x14ac:dyDescent="0.2">
      <c r="AU40646"/>
    </row>
    <row r="40647" spans="47:47" x14ac:dyDescent="0.2">
      <c r="AU40647"/>
    </row>
    <row r="40648" spans="47:47" x14ac:dyDescent="0.2">
      <c r="AU40648"/>
    </row>
    <row r="40649" spans="47:47" x14ac:dyDescent="0.2">
      <c r="AU40649"/>
    </row>
    <row r="40650" spans="47:47" x14ac:dyDescent="0.2">
      <c r="AU40650"/>
    </row>
    <row r="40651" spans="47:47" x14ac:dyDescent="0.2">
      <c r="AU40651"/>
    </row>
    <row r="40652" spans="47:47" x14ac:dyDescent="0.2">
      <c r="AU40652"/>
    </row>
    <row r="40653" spans="47:47" x14ac:dyDescent="0.2">
      <c r="AU40653"/>
    </row>
    <row r="40654" spans="47:47" x14ac:dyDescent="0.2">
      <c r="AU40654"/>
    </row>
    <row r="40655" spans="47:47" x14ac:dyDescent="0.2">
      <c r="AU40655"/>
    </row>
    <row r="40656" spans="47:47" x14ac:dyDescent="0.2">
      <c r="AU40656"/>
    </row>
    <row r="40657" spans="47:47" x14ac:dyDescent="0.2">
      <c r="AU40657"/>
    </row>
    <row r="40658" spans="47:47" x14ac:dyDescent="0.2">
      <c r="AU40658"/>
    </row>
    <row r="40659" spans="47:47" x14ac:dyDescent="0.2">
      <c r="AU40659"/>
    </row>
    <row r="40660" spans="47:47" x14ac:dyDescent="0.2">
      <c r="AU40660"/>
    </row>
    <row r="40661" spans="47:47" x14ac:dyDescent="0.2">
      <c r="AU40661"/>
    </row>
    <row r="40662" spans="47:47" x14ac:dyDescent="0.2">
      <c r="AU40662"/>
    </row>
    <row r="40663" spans="47:47" x14ac:dyDescent="0.2">
      <c r="AU40663"/>
    </row>
    <row r="40664" spans="47:47" x14ac:dyDescent="0.2">
      <c r="AU40664"/>
    </row>
    <row r="40665" spans="47:47" x14ac:dyDescent="0.2">
      <c r="AU40665"/>
    </row>
    <row r="40666" spans="47:47" x14ac:dyDescent="0.2">
      <c r="AU40666"/>
    </row>
    <row r="40667" spans="47:47" x14ac:dyDescent="0.2">
      <c r="AU40667"/>
    </row>
    <row r="40668" spans="47:47" x14ac:dyDescent="0.2">
      <c r="AU40668"/>
    </row>
    <row r="40669" spans="47:47" x14ac:dyDescent="0.2">
      <c r="AU40669"/>
    </row>
    <row r="40670" spans="47:47" x14ac:dyDescent="0.2">
      <c r="AU40670"/>
    </row>
    <row r="40671" spans="47:47" x14ac:dyDescent="0.2">
      <c r="AU40671"/>
    </row>
    <row r="40672" spans="47:47" x14ac:dyDescent="0.2">
      <c r="AU40672"/>
    </row>
    <row r="40673" spans="47:47" x14ac:dyDescent="0.2">
      <c r="AU40673"/>
    </row>
    <row r="40674" spans="47:47" x14ac:dyDescent="0.2">
      <c r="AU40674"/>
    </row>
    <row r="40675" spans="47:47" x14ac:dyDescent="0.2">
      <c r="AU40675"/>
    </row>
    <row r="40676" spans="47:47" x14ac:dyDescent="0.2">
      <c r="AU40676"/>
    </row>
    <row r="40677" spans="47:47" x14ac:dyDescent="0.2">
      <c r="AU40677"/>
    </row>
    <row r="40678" spans="47:47" x14ac:dyDescent="0.2">
      <c r="AU40678"/>
    </row>
    <row r="40679" spans="47:47" x14ac:dyDescent="0.2">
      <c r="AU40679"/>
    </row>
    <row r="40680" spans="47:47" x14ac:dyDescent="0.2">
      <c r="AU40680"/>
    </row>
    <row r="40681" spans="47:47" x14ac:dyDescent="0.2">
      <c r="AU40681"/>
    </row>
    <row r="40682" spans="47:47" x14ac:dyDescent="0.2">
      <c r="AU40682"/>
    </row>
    <row r="40683" spans="47:47" x14ac:dyDescent="0.2">
      <c r="AU40683"/>
    </row>
    <row r="40684" spans="47:47" x14ac:dyDescent="0.2">
      <c r="AU40684"/>
    </row>
    <row r="40685" spans="47:47" x14ac:dyDescent="0.2">
      <c r="AU40685"/>
    </row>
    <row r="40686" spans="47:47" x14ac:dyDescent="0.2">
      <c r="AU40686"/>
    </row>
    <row r="40687" spans="47:47" x14ac:dyDescent="0.2">
      <c r="AU40687"/>
    </row>
    <row r="40688" spans="47:47" x14ac:dyDescent="0.2">
      <c r="AU40688"/>
    </row>
    <row r="40689" spans="47:47" x14ac:dyDescent="0.2">
      <c r="AU40689"/>
    </row>
    <row r="40690" spans="47:47" x14ac:dyDescent="0.2">
      <c r="AU40690"/>
    </row>
    <row r="40691" spans="47:47" x14ac:dyDescent="0.2">
      <c r="AU40691"/>
    </row>
    <row r="40692" spans="47:47" x14ac:dyDescent="0.2">
      <c r="AU40692"/>
    </row>
    <row r="40693" spans="47:47" x14ac:dyDescent="0.2">
      <c r="AU40693"/>
    </row>
    <row r="40694" spans="47:47" x14ac:dyDescent="0.2">
      <c r="AU40694"/>
    </row>
    <row r="40695" spans="47:47" x14ac:dyDescent="0.2">
      <c r="AU40695"/>
    </row>
    <row r="40696" spans="47:47" x14ac:dyDescent="0.2">
      <c r="AU40696"/>
    </row>
    <row r="40697" spans="47:47" x14ac:dyDescent="0.2">
      <c r="AU40697"/>
    </row>
    <row r="40698" spans="47:47" x14ac:dyDescent="0.2">
      <c r="AU40698"/>
    </row>
    <row r="40699" spans="47:47" x14ac:dyDescent="0.2">
      <c r="AU40699"/>
    </row>
    <row r="40700" spans="47:47" x14ac:dyDescent="0.2">
      <c r="AU40700"/>
    </row>
    <row r="40701" spans="47:47" x14ac:dyDescent="0.2">
      <c r="AU40701"/>
    </row>
    <row r="40702" spans="47:47" x14ac:dyDescent="0.2">
      <c r="AU40702"/>
    </row>
    <row r="40703" spans="47:47" x14ac:dyDescent="0.2">
      <c r="AU40703"/>
    </row>
    <row r="40704" spans="47:47" x14ac:dyDescent="0.2">
      <c r="AU40704"/>
    </row>
    <row r="40705" spans="47:47" x14ac:dyDescent="0.2">
      <c r="AU40705"/>
    </row>
    <row r="40706" spans="47:47" x14ac:dyDescent="0.2">
      <c r="AU40706"/>
    </row>
    <row r="40707" spans="47:47" x14ac:dyDescent="0.2">
      <c r="AU40707"/>
    </row>
    <row r="40708" spans="47:47" x14ac:dyDescent="0.2">
      <c r="AU40708"/>
    </row>
    <row r="40709" spans="47:47" x14ac:dyDescent="0.2">
      <c r="AU40709"/>
    </row>
    <row r="40710" spans="47:47" x14ac:dyDescent="0.2">
      <c r="AU40710"/>
    </row>
    <row r="40711" spans="47:47" x14ac:dyDescent="0.2">
      <c r="AU40711"/>
    </row>
    <row r="40712" spans="47:47" x14ac:dyDescent="0.2">
      <c r="AU40712"/>
    </row>
    <row r="40713" spans="47:47" x14ac:dyDescent="0.2">
      <c r="AU40713"/>
    </row>
    <row r="40714" spans="47:47" x14ac:dyDescent="0.2">
      <c r="AU40714"/>
    </row>
    <row r="40715" spans="47:47" x14ac:dyDescent="0.2">
      <c r="AU40715"/>
    </row>
    <row r="40716" spans="47:47" x14ac:dyDescent="0.2">
      <c r="AU40716"/>
    </row>
    <row r="40717" spans="47:47" x14ac:dyDescent="0.2">
      <c r="AU40717"/>
    </row>
    <row r="40718" spans="47:47" x14ac:dyDescent="0.2">
      <c r="AU40718"/>
    </row>
    <row r="40719" spans="47:47" x14ac:dyDescent="0.2">
      <c r="AU40719"/>
    </row>
    <row r="40720" spans="47:47" x14ac:dyDescent="0.2">
      <c r="AU40720"/>
    </row>
    <row r="40721" spans="47:47" x14ac:dyDescent="0.2">
      <c r="AU40721"/>
    </row>
    <row r="40722" spans="47:47" x14ac:dyDescent="0.2">
      <c r="AU40722"/>
    </row>
    <row r="40723" spans="47:47" x14ac:dyDescent="0.2">
      <c r="AU40723"/>
    </row>
    <row r="40724" spans="47:47" x14ac:dyDescent="0.2">
      <c r="AU40724"/>
    </row>
    <row r="40725" spans="47:47" x14ac:dyDescent="0.2">
      <c r="AU40725"/>
    </row>
    <row r="40726" spans="47:47" x14ac:dyDescent="0.2">
      <c r="AU40726"/>
    </row>
    <row r="40727" spans="47:47" x14ac:dyDescent="0.2">
      <c r="AU40727"/>
    </row>
    <row r="40728" spans="47:47" x14ac:dyDescent="0.2">
      <c r="AU40728"/>
    </row>
    <row r="40729" spans="47:47" x14ac:dyDescent="0.2">
      <c r="AU40729"/>
    </row>
    <row r="40730" spans="47:47" x14ac:dyDescent="0.2">
      <c r="AU40730"/>
    </row>
    <row r="40731" spans="47:47" x14ac:dyDescent="0.2">
      <c r="AU40731"/>
    </row>
    <row r="40732" spans="47:47" x14ac:dyDescent="0.2">
      <c r="AU40732"/>
    </row>
    <row r="40733" spans="47:47" x14ac:dyDescent="0.2">
      <c r="AU40733"/>
    </row>
    <row r="40734" spans="47:47" x14ac:dyDescent="0.2">
      <c r="AU40734"/>
    </row>
    <row r="40735" spans="47:47" x14ac:dyDescent="0.2">
      <c r="AU40735"/>
    </row>
    <row r="40736" spans="47:47" x14ac:dyDescent="0.2">
      <c r="AU40736"/>
    </row>
    <row r="40737" spans="47:47" x14ac:dyDescent="0.2">
      <c r="AU40737"/>
    </row>
    <row r="40738" spans="47:47" x14ac:dyDescent="0.2">
      <c r="AU40738"/>
    </row>
    <row r="40739" spans="47:47" x14ac:dyDescent="0.2">
      <c r="AU40739"/>
    </row>
    <row r="40740" spans="47:47" x14ac:dyDescent="0.2">
      <c r="AU40740"/>
    </row>
    <row r="40741" spans="47:47" x14ac:dyDescent="0.2">
      <c r="AU40741"/>
    </row>
    <row r="40742" spans="47:47" x14ac:dyDescent="0.2">
      <c r="AU40742"/>
    </row>
    <row r="40743" spans="47:47" x14ac:dyDescent="0.2">
      <c r="AU40743"/>
    </row>
    <row r="40744" spans="47:47" x14ac:dyDescent="0.2">
      <c r="AU40744"/>
    </row>
    <row r="40745" spans="47:47" x14ac:dyDescent="0.2">
      <c r="AU40745"/>
    </row>
    <row r="40746" spans="47:47" x14ac:dyDescent="0.2">
      <c r="AU40746"/>
    </row>
    <row r="40747" spans="47:47" x14ac:dyDescent="0.2">
      <c r="AU40747"/>
    </row>
    <row r="40748" spans="47:47" x14ac:dyDescent="0.2">
      <c r="AU40748"/>
    </row>
    <row r="40749" spans="47:47" x14ac:dyDescent="0.2">
      <c r="AU40749"/>
    </row>
    <row r="40750" spans="47:47" x14ac:dyDescent="0.2">
      <c r="AU40750"/>
    </row>
    <row r="40751" spans="47:47" x14ac:dyDescent="0.2">
      <c r="AU40751"/>
    </row>
    <row r="40752" spans="47:47" x14ac:dyDescent="0.2">
      <c r="AU40752"/>
    </row>
    <row r="40753" spans="47:47" x14ac:dyDescent="0.2">
      <c r="AU40753"/>
    </row>
    <row r="40754" spans="47:47" x14ac:dyDescent="0.2">
      <c r="AU40754"/>
    </row>
    <row r="40755" spans="47:47" x14ac:dyDescent="0.2">
      <c r="AU40755"/>
    </row>
    <row r="40756" spans="47:47" x14ac:dyDescent="0.2">
      <c r="AU40756"/>
    </row>
    <row r="40757" spans="47:47" x14ac:dyDescent="0.2">
      <c r="AU40757"/>
    </row>
    <row r="40758" spans="47:47" x14ac:dyDescent="0.2">
      <c r="AU40758"/>
    </row>
    <row r="40759" spans="47:47" x14ac:dyDescent="0.2">
      <c r="AU40759"/>
    </row>
    <row r="40760" spans="47:47" x14ac:dyDescent="0.2">
      <c r="AU40760"/>
    </row>
    <row r="40761" spans="47:47" x14ac:dyDescent="0.2">
      <c r="AU40761"/>
    </row>
    <row r="40762" spans="47:47" x14ac:dyDescent="0.2">
      <c r="AU40762"/>
    </row>
    <row r="40763" spans="47:47" x14ac:dyDescent="0.2">
      <c r="AU40763"/>
    </row>
    <row r="40764" spans="47:47" x14ac:dyDescent="0.2">
      <c r="AU40764"/>
    </row>
    <row r="40765" spans="47:47" x14ac:dyDescent="0.2">
      <c r="AU40765"/>
    </row>
    <row r="40766" spans="47:47" x14ac:dyDescent="0.2">
      <c r="AU40766"/>
    </row>
    <row r="40767" spans="47:47" x14ac:dyDescent="0.2">
      <c r="AU40767"/>
    </row>
    <row r="40768" spans="47:47" x14ac:dyDescent="0.2">
      <c r="AU40768"/>
    </row>
    <row r="40769" spans="47:47" x14ac:dyDescent="0.2">
      <c r="AU40769"/>
    </row>
    <row r="40770" spans="47:47" x14ac:dyDescent="0.2">
      <c r="AU40770"/>
    </row>
    <row r="40771" spans="47:47" x14ac:dyDescent="0.2">
      <c r="AU40771"/>
    </row>
    <row r="40772" spans="47:47" x14ac:dyDescent="0.2">
      <c r="AU40772"/>
    </row>
    <row r="40773" spans="47:47" x14ac:dyDescent="0.2">
      <c r="AU40773"/>
    </row>
    <row r="40774" spans="47:47" x14ac:dyDescent="0.2">
      <c r="AU40774"/>
    </row>
    <row r="40775" spans="47:47" x14ac:dyDescent="0.2">
      <c r="AU40775"/>
    </row>
    <row r="40776" spans="47:47" x14ac:dyDescent="0.2">
      <c r="AU40776"/>
    </row>
    <row r="40777" spans="47:47" x14ac:dyDescent="0.2">
      <c r="AU40777"/>
    </row>
    <row r="40778" spans="47:47" x14ac:dyDescent="0.2">
      <c r="AU40778"/>
    </row>
    <row r="40779" spans="47:47" x14ac:dyDescent="0.2">
      <c r="AU40779"/>
    </row>
    <row r="40780" spans="47:47" x14ac:dyDescent="0.2">
      <c r="AU40780"/>
    </row>
    <row r="40781" spans="47:47" x14ac:dyDescent="0.2">
      <c r="AU40781"/>
    </row>
    <row r="40782" spans="47:47" x14ac:dyDescent="0.2">
      <c r="AU40782"/>
    </row>
    <row r="40783" spans="47:47" x14ac:dyDescent="0.2">
      <c r="AU40783"/>
    </row>
    <row r="40784" spans="47:47" x14ac:dyDescent="0.2">
      <c r="AU40784"/>
    </row>
    <row r="40785" spans="47:47" x14ac:dyDescent="0.2">
      <c r="AU40785"/>
    </row>
    <row r="40786" spans="47:47" x14ac:dyDescent="0.2">
      <c r="AU40786"/>
    </row>
    <row r="40787" spans="47:47" x14ac:dyDescent="0.2">
      <c r="AU40787"/>
    </row>
    <row r="40788" spans="47:47" x14ac:dyDescent="0.2">
      <c r="AU40788"/>
    </row>
    <row r="40789" spans="47:47" x14ac:dyDescent="0.2">
      <c r="AU40789"/>
    </row>
    <row r="40790" spans="47:47" x14ac:dyDescent="0.2">
      <c r="AU40790"/>
    </row>
    <row r="40791" spans="47:47" x14ac:dyDescent="0.2">
      <c r="AU40791"/>
    </row>
    <row r="40792" spans="47:47" x14ac:dyDescent="0.2">
      <c r="AU40792"/>
    </row>
    <row r="40793" spans="47:47" x14ac:dyDescent="0.2">
      <c r="AU40793"/>
    </row>
    <row r="40794" spans="47:47" x14ac:dyDescent="0.2">
      <c r="AU40794"/>
    </row>
    <row r="40795" spans="47:47" x14ac:dyDescent="0.2">
      <c r="AU40795"/>
    </row>
    <row r="40796" spans="47:47" x14ac:dyDescent="0.2">
      <c r="AU40796"/>
    </row>
    <row r="40797" spans="47:47" x14ac:dyDescent="0.2">
      <c r="AU40797"/>
    </row>
    <row r="40798" spans="47:47" x14ac:dyDescent="0.2">
      <c r="AU40798"/>
    </row>
    <row r="40799" spans="47:47" x14ac:dyDescent="0.2">
      <c r="AU40799"/>
    </row>
    <row r="40800" spans="47:47" x14ac:dyDescent="0.2">
      <c r="AU40800"/>
    </row>
    <row r="40801" spans="47:47" x14ac:dyDescent="0.2">
      <c r="AU40801"/>
    </row>
    <row r="40802" spans="47:47" x14ac:dyDescent="0.2">
      <c r="AU40802"/>
    </row>
    <row r="40803" spans="47:47" x14ac:dyDescent="0.2">
      <c r="AU40803"/>
    </row>
    <row r="40804" spans="47:47" x14ac:dyDescent="0.2">
      <c r="AU40804"/>
    </row>
    <row r="40805" spans="47:47" x14ac:dyDescent="0.2">
      <c r="AU40805"/>
    </row>
    <row r="40806" spans="47:47" x14ac:dyDescent="0.2">
      <c r="AU40806"/>
    </row>
    <row r="40807" spans="47:47" x14ac:dyDescent="0.2">
      <c r="AU40807"/>
    </row>
    <row r="40808" spans="47:47" x14ac:dyDescent="0.2">
      <c r="AU40808"/>
    </row>
    <row r="40809" spans="47:47" x14ac:dyDescent="0.2">
      <c r="AU40809"/>
    </row>
    <row r="40810" spans="47:47" x14ac:dyDescent="0.2">
      <c r="AU40810"/>
    </row>
    <row r="40811" spans="47:47" x14ac:dyDescent="0.2">
      <c r="AU40811"/>
    </row>
    <row r="40812" spans="47:47" x14ac:dyDescent="0.2">
      <c r="AU40812"/>
    </row>
    <row r="40813" spans="47:47" x14ac:dyDescent="0.2">
      <c r="AU40813"/>
    </row>
    <row r="40814" spans="47:47" x14ac:dyDescent="0.2">
      <c r="AU40814"/>
    </row>
    <row r="40815" spans="47:47" x14ac:dyDescent="0.2">
      <c r="AU40815"/>
    </row>
    <row r="40816" spans="47:47" x14ac:dyDescent="0.2">
      <c r="AU40816"/>
    </row>
    <row r="40817" spans="47:47" x14ac:dyDescent="0.2">
      <c r="AU40817"/>
    </row>
    <row r="40818" spans="47:47" x14ac:dyDescent="0.2">
      <c r="AU40818"/>
    </row>
    <row r="40819" spans="47:47" x14ac:dyDescent="0.2">
      <c r="AU40819"/>
    </row>
    <row r="40820" spans="47:47" x14ac:dyDescent="0.2">
      <c r="AU40820"/>
    </row>
    <row r="40821" spans="47:47" x14ac:dyDescent="0.2">
      <c r="AU40821"/>
    </row>
    <row r="40822" spans="47:47" x14ac:dyDescent="0.2">
      <c r="AU40822"/>
    </row>
    <row r="40823" spans="47:47" x14ac:dyDescent="0.2">
      <c r="AU40823"/>
    </row>
    <row r="40824" spans="47:47" x14ac:dyDescent="0.2">
      <c r="AU40824"/>
    </row>
    <row r="40825" spans="47:47" x14ac:dyDescent="0.2">
      <c r="AU40825"/>
    </row>
    <row r="40826" spans="47:47" x14ac:dyDescent="0.2">
      <c r="AU40826"/>
    </row>
    <row r="40827" spans="47:47" x14ac:dyDescent="0.2">
      <c r="AU40827"/>
    </row>
    <row r="40828" spans="47:47" x14ac:dyDescent="0.2">
      <c r="AU40828"/>
    </row>
    <row r="40829" spans="47:47" x14ac:dyDescent="0.2">
      <c r="AU40829"/>
    </row>
    <row r="40830" spans="47:47" x14ac:dyDescent="0.2">
      <c r="AU40830"/>
    </row>
    <row r="40831" spans="47:47" x14ac:dyDescent="0.2">
      <c r="AU40831"/>
    </row>
    <row r="40832" spans="47:47" x14ac:dyDescent="0.2">
      <c r="AU40832"/>
    </row>
    <row r="40833" spans="47:47" x14ac:dyDescent="0.2">
      <c r="AU40833"/>
    </row>
    <row r="40834" spans="47:47" x14ac:dyDescent="0.2">
      <c r="AU40834"/>
    </row>
    <row r="40835" spans="47:47" x14ac:dyDescent="0.2">
      <c r="AU40835"/>
    </row>
    <row r="40836" spans="47:47" x14ac:dyDescent="0.2">
      <c r="AU40836"/>
    </row>
    <row r="40837" spans="47:47" x14ac:dyDescent="0.2">
      <c r="AU40837"/>
    </row>
    <row r="40838" spans="47:47" x14ac:dyDescent="0.2">
      <c r="AU40838"/>
    </row>
    <row r="40839" spans="47:47" x14ac:dyDescent="0.2">
      <c r="AU40839"/>
    </row>
    <row r="40840" spans="47:47" x14ac:dyDescent="0.2">
      <c r="AU40840"/>
    </row>
    <row r="40841" spans="47:47" x14ac:dyDescent="0.2">
      <c r="AU40841"/>
    </row>
    <row r="40842" spans="47:47" x14ac:dyDescent="0.2">
      <c r="AU40842"/>
    </row>
    <row r="40843" spans="47:47" x14ac:dyDescent="0.2">
      <c r="AU40843"/>
    </row>
    <row r="40844" spans="47:47" x14ac:dyDescent="0.2">
      <c r="AU40844"/>
    </row>
    <row r="40845" spans="47:47" x14ac:dyDescent="0.2">
      <c r="AU40845"/>
    </row>
    <row r="40846" spans="47:47" x14ac:dyDescent="0.2">
      <c r="AU40846"/>
    </row>
    <row r="40847" spans="47:47" x14ac:dyDescent="0.2">
      <c r="AU40847"/>
    </row>
    <row r="40848" spans="47:47" x14ac:dyDescent="0.2">
      <c r="AU40848"/>
    </row>
    <row r="40849" spans="47:47" x14ac:dyDescent="0.2">
      <c r="AU40849"/>
    </row>
    <row r="40850" spans="47:47" x14ac:dyDescent="0.2">
      <c r="AU40850"/>
    </row>
    <row r="40851" spans="47:47" x14ac:dyDescent="0.2">
      <c r="AU40851"/>
    </row>
    <row r="40852" spans="47:47" x14ac:dyDescent="0.2">
      <c r="AU40852"/>
    </row>
    <row r="40853" spans="47:47" x14ac:dyDescent="0.2">
      <c r="AU40853"/>
    </row>
    <row r="40854" spans="47:47" x14ac:dyDescent="0.2">
      <c r="AU40854"/>
    </row>
    <row r="40855" spans="47:47" x14ac:dyDescent="0.2">
      <c r="AU40855"/>
    </row>
    <row r="40856" spans="47:47" x14ac:dyDescent="0.2">
      <c r="AU40856"/>
    </row>
    <row r="40857" spans="47:47" x14ac:dyDescent="0.2">
      <c r="AU40857"/>
    </row>
    <row r="40858" spans="47:47" x14ac:dyDescent="0.2">
      <c r="AU40858"/>
    </row>
    <row r="40859" spans="47:47" x14ac:dyDescent="0.2">
      <c r="AU40859"/>
    </row>
    <row r="40860" spans="47:47" x14ac:dyDescent="0.2">
      <c r="AU40860"/>
    </row>
    <row r="40861" spans="47:47" x14ac:dyDescent="0.2">
      <c r="AU40861"/>
    </row>
    <row r="40862" spans="47:47" x14ac:dyDescent="0.2">
      <c r="AU40862"/>
    </row>
    <row r="40863" spans="47:47" x14ac:dyDescent="0.2">
      <c r="AU40863"/>
    </row>
    <row r="40864" spans="47:47" x14ac:dyDescent="0.2">
      <c r="AU40864"/>
    </row>
    <row r="40865" spans="47:47" x14ac:dyDescent="0.2">
      <c r="AU40865"/>
    </row>
    <row r="40866" spans="47:47" x14ac:dyDescent="0.2">
      <c r="AU40866"/>
    </row>
    <row r="40867" spans="47:47" x14ac:dyDescent="0.2">
      <c r="AU40867"/>
    </row>
    <row r="40868" spans="47:47" x14ac:dyDescent="0.2">
      <c r="AU40868"/>
    </row>
    <row r="40869" spans="47:47" x14ac:dyDescent="0.2">
      <c r="AU40869"/>
    </row>
    <row r="40870" spans="47:47" x14ac:dyDescent="0.2">
      <c r="AU40870"/>
    </row>
    <row r="40871" spans="47:47" x14ac:dyDescent="0.2">
      <c r="AU40871"/>
    </row>
    <row r="40872" spans="47:47" x14ac:dyDescent="0.2">
      <c r="AU40872"/>
    </row>
    <row r="40873" spans="47:47" x14ac:dyDescent="0.2">
      <c r="AU40873"/>
    </row>
    <row r="40874" spans="47:47" x14ac:dyDescent="0.2">
      <c r="AU40874"/>
    </row>
    <row r="40875" spans="47:47" x14ac:dyDescent="0.2">
      <c r="AU40875"/>
    </row>
    <row r="40876" spans="47:47" x14ac:dyDescent="0.2">
      <c r="AU40876"/>
    </row>
    <row r="40877" spans="47:47" x14ac:dyDescent="0.2">
      <c r="AU40877"/>
    </row>
    <row r="40878" spans="47:47" x14ac:dyDescent="0.2">
      <c r="AU40878"/>
    </row>
    <row r="40879" spans="47:47" x14ac:dyDescent="0.2">
      <c r="AU40879"/>
    </row>
    <row r="40880" spans="47:47" x14ac:dyDescent="0.2">
      <c r="AU40880"/>
    </row>
    <row r="40881" spans="47:47" x14ac:dyDescent="0.2">
      <c r="AU40881"/>
    </row>
    <row r="40882" spans="47:47" x14ac:dyDescent="0.2">
      <c r="AU40882"/>
    </row>
    <row r="40883" spans="47:47" x14ac:dyDescent="0.2">
      <c r="AU40883"/>
    </row>
    <row r="40884" spans="47:47" x14ac:dyDescent="0.2">
      <c r="AU40884"/>
    </row>
    <row r="40885" spans="47:47" x14ac:dyDescent="0.2">
      <c r="AU40885"/>
    </row>
    <row r="40886" spans="47:47" x14ac:dyDescent="0.2">
      <c r="AU40886"/>
    </row>
    <row r="40887" spans="47:47" x14ac:dyDescent="0.2">
      <c r="AU40887"/>
    </row>
    <row r="40888" spans="47:47" x14ac:dyDescent="0.2">
      <c r="AU40888"/>
    </row>
    <row r="40889" spans="47:47" x14ac:dyDescent="0.2">
      <c r="AU40889"/>
    </row>
    <row r="40890" spans="47:47" x14ac:dyDescent="0.2">
      <c r="AU40890"/>
    </row>
    <row r="40891" spans="47:47" x14ac:dyDescent="0.2">
      <c r="AU40891"/>
    </row>
    <row r="40892" spans="47:47" x14ac:dyDescent="0.2">
      <c r="AU40892"/>
    </row>
    <row r="40893" spans="47:47" x14ac:dyDescent="0.2">
      <c r="AU40893"/>
    </row>
    <row r="40894" spans="47:47" x14ac:dyDescent="0.2">
      <c r="AU40894"/>
    </row>
    <row r="40895" spans="47:47" x14ac:dyDescent="0.2">
      <c r="AU40895"/>
    </row>
    <row r="40896" spans="47:47" x14ac:dyDescent="0.2">
      <c r="AU40896"/>
    </row>
    <row r="40897" spans="47:47" x14ac:dyDescent="0.2">
      <c r="AU40897"/>
    </row>
    <row r="40898" spans="47:47" x14ac:dyDescent="0.2">
      <c r="AU40898"/>
    </row>
    <row r="40899" spans="47:47" x14ac:dyDescent="0.2">
      <c r="AU40899"/>
    </row>
    <row r="40900" spans="47:47" x14ac:dyDescent="0.2">
      <c r="AU40900"/>
    </row>
    <row r="40901" spans="47:47" x14ac:dyDescent="0.2">
      <c r="AU40901"/>
    </row>
    <row r="40902" spans="47:47" x14ac:dyDescent="0.2">
      <c r="AU40902"/>
    </row>
    <row r="40903" spans="47:47" x14ac:dyDescent="0.2">
      <c r="AU40903"/>
    </row>
    <row r="40904" spans="47:47" x14ac:dyDescent="0.2">
      <c r="AU40904"/>
    </row>
    <row r="40905" spans="47:47" x14ac:dyDescent="0.2">
      <c r="AU40905"/>
    </row>
    <row r="40906" spans="47:47" x14ac:dyDescent="0.2">
      <c r="AU40906"/>
    </row>
    <row r="40907" spans="47:47" x14ac:dyDescent="0.2">
      <c r="AU40907"/>
    </row>
    <row r="40908" spans="47:47" x14ac:dyDescent="0.2">
      <c r="AU40908"/>
    </row>
    <row r="40909" spans="47:47" x14ac:dyDescent="0.2">
      <c r="AU40909"/>
    </row>
    <row r="40910" spans="47:47" x14ac:dyDescent="0.2">
      <c r="AU40910"/>
    </row>
    <row r="40911" spans="47:47" x14ac:dyDescent="0.2">
      <c r="AU40911"/>
    </row>
    <row r="40912" spans="47:47" x14ac:dyDescent="0.2">
      <c r="AU40912"/>
    </row>
    <row r="40913" spans="47:47" x14ac:dyDescent="0.2">
      <c r="AU40913"/>
    </row>
    <row r="40914" spans="47:47" x14ac:dyDescent="0.2">
      <c r="AU40914"/>
    </row>
    <row r="40915" spans="47:47" x14ac:dyDescent="0.2">
      <c r="AU40915"/>
    </row>
    <row r="40916" spans="47:47" x14ac:dyDescent="0.2">
      <c r="AU40916"/>
    </row>
    <row r="40917" spans="47:47" x14ac:dyDescent="0.2">
      <c r="AU40917"/>
    </row>
    <row r="40918" spans="47:47" x14ac:dyDescent="0.2">
      <c r="AU40918"/>
    </row>
    <row r="40919" spans="47:47" x14ac:dyDescent="0.2">
      <c r="AU40919"/>
    </row>
    <row r="40920" spans="47:47" x14ac:dyDescent="0.2">
      <c r="AU40920"/>
    </row>
    <row r="40921" spans="47:47" x14ac:dyDescent="0.2">
      <c r="AU40921"/>
    </row>
    <row r="40922" spans="47:47" x14ac:dyDescent="0.2">
      <c r="AU40922"/>
    </row>
    <row r="40923" spans="47:47" x14ac:dyDescent="0.2">
      <c r="AU40923"/>
    </row>
    <row r="40924" spans="47:47" x14ac:dyDescent="0.2">
      <c r="AU40924"/>
    </row>
    <row r="40925" spans="47:47" x14ac:dyDescent="0.2">
      <c r="AU40925"/>
    </row>
    <row r="40926" spans="47:47" x14ac:dyDescent="0.2">
      <c r="AU40926"/>
    </row>
    <row r="40927" spans="47:47" x14ac:dyDescent="0.2">
      <c r="AU40927"/>
    </row>
    <row r="40928" spans="47:47" x14ac:dyDescent="0.2">
      <c r="AU40928"/>
    </row>
    <row r="40929" spans="47:47" x14ac:dyDescent="0.2">
      <c r="AU40929"/>
    </row>
    <row r="40930" spans="47:47" x14ac:dyDescent="0.2">
      <c r="AU40930"/>
    </row>
    <row r="40931" spans="47:47" x14ac:dyDescent="0.2">
      <c r="AU40931"/>
    </row>
    <row r="40932" spans="47:47" x14ac:dyDescent="0.2">
      <c r="AU40932"/>
    </row>
    <row r="40933" spans="47:47" x14ac:dyDescent="0.2">
      <c r="AU40933"/>
    </row>
    <row r="40934" spans="47:47" x14ac:dyDescent="0.2">
      <c r="AU40934"/>
    </row>
    <row r="40935" spans="47:47" x14ac:dyDescent="0.2">
      <c r="AU40935"/>
    </row>
    <row r="40936" spans="47:47" x14ac:dyDescent="0.2">
      <c r="AU40936"/>
    </row>
    <row r="40937" spans="47:47" x14ac:dyDescent="0.2">
      <c r="AU40937"/>
    </row>
    <row r="40938" spans="47:47" x14ac:dyDescent="0.2">
      <c r="AU40938"/>
    </row>
    <row r="40939" spans="47:47" x14ac:dyDescent="0.2">
      <c r="AU40939"/>
    </row>
    <row r="40940" spans="47:47" x14ac:dyDescent="0.2">
      <c r="AU40940"/>
    </row>
    <row r="40941" spans="47:47" x14ac:dyDescent="0.2">
      <c r="AU40941"/>
    </row>
    <row r="40942" spans="47:47" x14ac:dyDescent="0.2">
      <c r="AU40942"/>
    </row>
    <row r="40943" spans="47:47" x14ac:dyDescent="0.2">
      <c r="AU40943"/>
    </row>
    <row r="40944" spans="47:47" x14ac:dyDescent="0.2">
      <c r="AU40944"/>
    </row>
    <row r="40945" spans="47:47" x14ac:dyDescent="0.2">
      <c r="AU40945"/>
    </row>
    <row r="40946" spans="47:47" x14ac:dyDescent="0.2">
      <c r="AU40946"/>
    </row>
    <row r="40947" spans="47:47" x14ac:dyDescent="0.2">
      <c r="AU40947"/>
    </row>
    <row r="40948" spans="47:47" x14ac:dyDescent="0.2">
      <c r="AU40948"/>
    </row>
    <row r="40949" spans="47:47" x14ac:dyDescent="0.2">
      <c r="AU40949"/>
    </row>
    <row r="40950" spans="47:47" x14ac:dyDescent="0.2">
      <c r="AU40950"/>
    </row>
    <row r="40951" spans="47:47" x14ac:dyDescent="0.2">
      <c r="AU40951"/>
    </row>
    <row r="40952" spans="47:47" x14ac:dyDescent="0.2">
      <c r="AU40952"/>
    </row>
    <row r="40953" spans="47:47" x14ac:dyDescent="0.2">
      <c r="AU40953"/>
    </row>
    <row r="40954" spans="47:47" x14ac:dyDescent="0.2">
      <c r="AU40954"/>
    </row>
    <row r="40955" spans="47:47" x14ac:dyDescent="0.2">
      <c r="AU40955"/>
    </row>
    <row r="40956" spans="47:47" x14ac:dyDescent="0.2">
      <c r="AU40956"/>
    </row>
    <row r="40957" spans="47:47" x14ac:dyDescent="0.2">
      <c r="AU40957"/>
    </row>
    <row r="40958" spans="47:47" x14ac:dyDescent="0.2">
      <c r="AU40958"/>
    </row>
    <row r="40959" spans="47:47" x14ac:dyDescent="0.2">
      <c r="AU40959"/>
    </row>
    <row r="40960" spans="47:47" x14ac:dyDescent="0.2">
      <c r="AU40960"/>
    </row>
    <row r="40961" spans="47:47" x14ac:dyDescent="0.2">
      <c r="AU40961"/>
    </row>
    <row r="40962" spans="47:47" x14ac:dyDescent="0.2">
      <c r="AU40962"/>
    </row>
    <row r="40963" spans="47:47" x14ac:dyDescent="0.2">
      <c r="AU40963"/>
    </row>
    <row r="40964" spans="47:47" x14ac:dyDescent="0.2">
      <c r="AU40964"/>
    </row>
    <row r="40965" spans="47:47" x14ac:dyDescent="0.2">
      <c r="AU40965"/>
    </row>
    <row r="40966" spans="47:47" x14ac:dyDescent="0.2">
      <c r="AU40966"/>
    </row>
    <row r="40967" spans="47:47" x14ac:dyDescent="0.2">
      <c r="AU40967"/>
    </row>
    <row r="40968" spans="47:47" x14ac:dyDescent="0.2">
      <c r="AU40968"/>
    </row>
    <row r="40969" spans="47:47" x14ac:dyDescent="0.2">
      <c r="AU40969"/>
    </row>
    <row r="40970" spans="47:47" x14ac:dyDescent="0.2">
      <c r="AU40970"/>
    </row>
    <row r="40971" spans="47:47" x14ac:dyDescent="0.2">
      <c r="AU40971"/>
    </row>
    <row r="40972" spans="47:47" x14ac:dyDescent="0.2">
      <c r="AU40972"/>
    </row>
    <row r="40973" spans="47:47" x14ac:dyDescent="0.2">
      <c r="AU40973"/>
    </row>
    <row r="40974" spans="47:47" x14ac:dyDescent="0.2">
      <c r="AU40974"/>
    </row>
    <row r="40975" spans="47:47" x14ac:dyDescent="0.2">
      <c r="AU40975"/>
    </row>
    <row r="40976" spans="47:47" x14ac:dyDescent="0.2">
      <c r="AU40976"/>
    </row>
    <row r="40977" spans="47:47" x14ac:dyDescent="0.2">
      <c r="AU40977"/>
    </row>
    <row r="40978" spans="47:47" x14ac:dyDescent="0.2">
      <c r="AU40978"/>
    </row>
    <row r="40979" spans="47:47" x14ac:dyDescent="0.2">
      <c r="AU40979"/>
    </row>
    <row r="40980" spans="47:47" x14ac:dyDescent="0.2">
      <c r="AU40980"/>
    </row>
    <row r="40981" spans="47:47" x14ac:dyDescent="0.2">
      <c r="AU40981"/>
    </row>
    <row r="40982" spans="47:47" x14ac:dyDescent="0.2">
      <c r="AU40982"/>
    </row>
    <row r="40983" spans="47:47" x14ac:dyDescent="0.2">
      <c r="AU40983"/>
    </row>
    <row r="40984" spans="47:47" x14ac:dyDescent="0.2">
      <c r="AU40984"/>
    </row>
    <row r="40985" spans="47:47" x14ac:dyDescent="0.2">
      <c r="AU40985"/>
    </row>
    <row r="40986" spans="47:47" x14ac:dyDescent="0.2">
      <c r="AU40986"/>
    </row>
    <row r="40987" spans="47:47" x14ac:dyDescent="0.2">
      <c r="AU40987"/>
    </row>
    <row r="40988" spans="47:47" x14ac:dyDescent="0.2">
      <c r="AU40988"/>
    </row>
    <row r="40989" spans="47:47" x14ac:dyDescent="0.2">
      <c r="AU40989"/>
    </row>
    <row r="40990" spans="47:47" x14ac:dyDescent="0.2">
      <c r="AU40990"/>
    </row>
    <row r="40991" spans="47:47" x14ac:dyDescent="0.2">
      <c r="AU40991"/>
    </row>
    <row r="40992" spans="47:47" x14ac:dyDescent="0.2">
      <c r="AU40992"/>
    </row>
    <row r="40993" spans="47:47" x14ac:dyDescent="0.2">
      <c r="AU40993"/>
    </row>
    <row r="40994" spans="47:47" x14ac:dyDescent="0.2">
      <c r="AU40994"/>
    </row>
    <row r="40995" spans="47:47" x14ac:dyDescent="0.2">
      <c r="AU40995"/>
    </row>
    <row r="40996" spans="47:47" x14ac:dyDescent="0.2">
      <c r="AU40996"/>
    </row>
    <row r="40997" spans="47:47" x14ac:dyDescent="0.2">
      <c r="AU40997"/>
    </row>
    <row r="40998" spans="47:47" x14ac:dyDescent="0.2">
      <c r="AU40998"/>
    </row>
    <row r="40999" spans="47:47" x14ac:dyDescent="0.2">
      <c r="AU40999"/>
    </row>
    <row r="41000" spans="47:47" x14ac:dyDescent="0.2">
      <c r="AU41000"/>
    </row>
    <row r="41001" spans="47:47" x14ac:dyDescent="0.2">
      <c r="AU41001"/>
    </row>
    <row r="41002" spans="47:47" x14ac:dyDescent="0.2">
      <c r="AU41002"/>
    </row>
    <row r="41003" spans="47:47" x14ac:dyDescent="0.2">
      <c r="AU41003"/>
    </row>
    <row r="41004" spans="47:47" x14ac:dyDescent="0.2">
      <c r="AU41004"/>
    </row>
    <row r="41005" spans="47:47" x14ac:dyDescent="0.2">
      <c r="AU41005"/>
    </row>
    <row r="41006" spans="47:47" x14ac:dyDescent="0.2">
      <c r="AU41006"/>
    </row>
    <row r="41007" spans="47:47" x14ac:dyDescent="0.2">
      <c r="AU41007"/>
    </row>
    <row r="41008" spans="47:47" x14ac:dyDescent="0.2">
      <c r="AU41008"/>
    </row>
    <row r="41009" spans="47:47" x14ac:dyDescent="0.2">
      <c r="AU41009"/>
    </row>
    <row r="41010" spans="47:47" x14ac:dyDescent="0.2">
      <c r="AU41010"/>
    </row>
    <row r="41011" spans="47:47" x14ac:dyDescent="0.2">
      <c r="AU41011"/>
    </row>
    <row r="41012" spans="47:47" x14ac:dyDescent="0.2">
      <c r="AU41012"/>
    </row>
    <row r="41013" spans="47:47" x14ac:dyDescent="0.2">
      <c r="AU41013"/>
    </row>
    <row r="41014" spans="47:47" x14ac:dyDescent="0.2">
      <c r="AU41014"/>
    </row>
    <row r="41015" spans="47:47" x14ac:dyDescent="0.2">
      <c r="AU41015"/>
    </row>
    <row r="41016" spans="47:47" x14ac:dyDescent="0.2">
      <c r="AU41016"/>
    </row>
    <row r="41017" spans="47:47" x14ac:dyDescent="0.2">
      <c r="AU41017"/>
    </row>
    <row r="41018" spans="47:47" x14ac:dyDescent="0.2">
      <c r="AU41018"/>
    </row>
    <row r="41019" spans="47:47" x14ac:dyDescent="0.2">
      <c r="AU41019"/>
    </row>
    <row r="41020" spans="47:47" x14ac:dyDescent="0.2">
      <c r="AU41020"/>
    </row>
    <row r="41021" spans="47:47" x14ac:dyDescent="0.2">
      <c r="AU41021"/>
    </row>
    <row r="41022" spans="47:47" x14ac:dyDescent="0.2">
      <c r="AU41022"/>
    </row>
    <row r="41023" spans="47:47" x14ac:dyDescent="0.2">
      <c r="AU41023"/>
    </row>
    <row r="41024" spans="47:47" x14ac:dyDescent="0.2">
      <c r="AU41024"/>
    </row>
    <row r="41025" spans="47:47" x14ac:dyDescent="0.2">
      <c r="AU41025"/>
    </row>
    <row r="41026" spans="47:47" x14ac:dyDescent="0.2">
      <c r="AU41026"/>
    </row>
    <row r="41027" spans="47:47" x14ac:dyDescent="0.2">
      <c r="AU41027"/>
    </row>
    <row r="41028" spans="47:47" x14ac:dyDescent="0.2">
      <c r="AU41028"/>
    </row>
    <row r="41029" spans="47:47" x14ac:dyDescent="0.2">
      <c r="AU41029"/>
    </row>
    <row r="41030" spans="47:47" x14ac:dyDescent="0.2">
      <c r="AU41030"/>
    </row>
    <row r="41031" spans="47:47" x14ac:dyDescent="0.2">
      <c r="AU41031"/>
    </row>
    <row r="41032" spans="47:47" x14ac:dyDescent="0.2">
      <c r="AU41032"/>
    </row>
    <row r="41033" spans="47:47" x14ac:dyDescent="0.2">
      <c r="AU41033"/>
    </row>
    <row r="41034" spans="47:47" x14ac:dyDescent="0.2">
      <c r="AU41034"/>
    </row>
    <row r="41035" spans="47:47" x14ac:dyDescent="0.2">
      <c r="AU41035"/>
    </row>
    <row r="41036" spans="47:47" x14ac:dyDescent="0.2">
      <c r="AU41036"/>
    </row>
    <row r="41037" spans="47:47" x14ac:dyDescent="0.2">
      <c r="AU41037"/>
    </row>
    <row r="41038" spans="47:47" x14ac:dyDescent="0.2">
      <c r="AU41038"/>
    </row>
    <row r="41039" spans="47:47" x14ac:dyDescent="0.2">
      <c r="AU41039"/>
    </row>
    <row r="41040" spans="47:47" x14ac:dyDescent="0.2">
      <c r="AU41040"/>
    </row>
    <row r="41041" spans="47:47" x14ac:dyDescent="0.2">
      <c r="AU41041"/>
    </row>
    <row r="41042" spans="47:47" x14ac:dyDescent="0.2">
      <c r="AU41042"/>
    </row>
    <row r="41043" spans="47:47" x14ac:dyDescent="0.2">
      <c r="AU41043"/>
    </row>
    <row r="41044" spans="47:47" x14ac:dyDescent="0.2">
      <c r="AU41044"/>
    </row>
    <row r="41045" spans="47:47" x14ac:dyDescent="0.2">
      <c r="AU41045"/>
    </row>
    <row r="41046" spans="47:47" x14ac:dyDescent="0.2">
      <c r="AU41046"/>
    </row>
    <row r="41047" spans="47:47" x14ac:dyDescent="0.2">
      <c r="AU41047"/>
    </row>
    <row r="41048" spans="47:47" x14ac:dyDescent="0.2">
      <c r="AU41048"/>
    </row>
    <row r="41049" spans="47:47" x14ac:dyDescent="0.2">
      <c r="AU41049"/>
    </row>
    <row r="41050" spans="47:47" x14ac:dyDescent="0.2">
      <c r="AU41050"/>
    </row>
    <row r="41051" spans="47:47" x14ac:dyDescent="0.2">
      <c r="AU41051"/>
    </row>
    <row r="41052" spans="47:47" x14ac:dyDescent="0.2">
      <c r="AU41052"/>
    </row>
    <row r="41053" spans="47:47" x14ac:dyDescent="0.2">
      <c r="AU41053"/>
    </row>
    <row r="41054" spans="47:47" x14ac:dyDescent="0.2">
      <c r="AU41054"/>
    </row>
    <row r="41055" spans="47:47" x14ac:dyDescent="0.2">
      <c r="AU41055"/>
    </row>
    <row r="41056" spans="47:47" x14ac:dyDescent="0.2">
      <c r="AU41056"/>
    </row>
    <row r="41057" spans="47:47" x14ac:dyDescent="0.2">
      <c r="AU41057"/>
    </row>
    <row r="41058" spans="47:47" x14ac:dyDescent="0.2">
      <c r="AU41058"/>
    </row>
    <row r="41059" spans="47:47" x14ac:dyDescent="0.2">
      <c r="AU41059"/>
    </row>
    <row r="41060" spans="47:47" x14ac:dyDescent="0.2">
      <c r="AU41060"/>
    </row>
    <row r="41061" spans="47:47" x14ac:dyDescent="0.2">
      <c r="AU41061"/>
    </row>
    <row r="41062" spans="47:47" x14ac:dyDescent="0.2">
      <c r="AU41062"/>
    </row>
    <row r="41063" spans="47:47" x14ac:dyDescent="0.2">
      <c r="AU41063"/>
    </row>
    <row r="41064" spans="47:47" x14ac:dyDescent="0.2">
      <c r="AU41064"/>
    </row>
    <row r="41065" spans="47:47" x14ac:dyDescent="0.2">
      <c r="AU41065"/>
    </row>
    <row r="41066" spans="47:47" x14ac:dyDescent="0.2">
      <c r="AU41066"/>
    </row>
    <row r="41067" spans="47:47" x14ac:dyDescent="0.2">
      <c r="AU41067"/>
    </row>
    <row r="41068" spans="47:47" x14ac:dyDescent="0.2">
      <c r="AU41068"/>
    </row>
    <row r="41069" spans="47:47" x14ac:dyDescent="0.2">
      <c r="AU41069"/>
    </row>
    <row r="41070" spans="47:47" x14ac:dyDescent="0.2">
      <c r="AU41070"/>
    </row>
    <row r="41071" spans="47:47" x14ac:dyDescent="0.2">
      <c r="AU41071"/>
    </row>
    <row r="41072" spans="47:47" x14ac:dyDescent="0.2">
      <c r="AU41072"/>
    </row>
    <row r="41073" spans="47:47" x14ac:dyDescent="0.2">
      <c r="AU41073"/>
    </row>
    <row r="41074" spans="47:47" x14ac:dyDescent="0.2">
      <c r="AU41074"/>
    </row>
    <row r="41075" spans="47:47" x14ac:dyDescent="0.2">
      <c r="AU41075"/>
    </row>
    <row r="41076" spans="47:47" x14ac:dyDescent="0.2">
      <c r="AU41076"/>
    </row>
    <row r="41077" spans="47:47" x14ac:dyDescent="0.2">
      <c r="AU41077"/>
    </row>
    <row r="41078" spans="47:47" x14ac:dyDescent="0.2">
      <c r="AU41078"/>
    </row>
    <row r="41079" spans="47:47" x14ac:dyDescent="0.2">
      <c r="AU41079"/>
    </row>
    <row r="41080" spans="47:47" x14ac:dyDescent="0.2">
      <c r="AU41080"/>
    </row>
    <row r="41081" spans="47:47" x14ac:dyDescent="0.2">
      <c r="AU41081"/>
    </row>
    <row r="41082" spans="47:47" x14ac:dyDescent="0.2">
      <c r="AU41082"/>
    </row>
    <row r="41083" spans="47:47" x14ac:dyDescent="0.2">
      <c r="AU41083"/>
    </row>
    <row r="41084" spans="47:47" x14ac:dyDescent="0.2">
      <c r="AU41084"/>
    </row>
    <row r="41085" spans="47:47" x14ac:dyDescent="0.2">
      <c r="AU41085"/>
    </row>
    <row r="41086" spans="47:47" x14ac:dyDescent="0.2">
      <c r="AU41086"/>
    </row>
    <row r="41087" spans="47:47" x14ac:dyDescent="0.2">
      <c r="AU41087"/>
    </row>
    <row r="41088" spans="47:47" x14ac:dyDescent="0.2">
      <c r="AU41088"/>
    </row>
    <row r="41089" spans="47:47" x14ac:dyDescent="0.2">
      <c r="AU41089"/>
    </row>
    <row r="41090" spans="47:47" x14ac:dyDescent="0.2">
      <c r="AU41090"/>
    </row>
    <row r="41091" spans="47:47" x14ac:dyDescent="0.2">
      <c r="AU41091"/>
    </row>
    <row r="41092" spans="47:47" x14ac:dyDescent="0.2">
      <c r="AU41092"/>
    </row>
    <row r="41093" spans="47:47" x14ac:dyDescent="0.2">
      <c r="AU41093"/>
    </row>
    <row r="41094" spans="47:47" x14ac:dyDescent="0.2">
      <c r="AU41094"/>
    </row>
    <row r="41095" spans="47:47" x14ac:dyDescent="0.2">
      <c r="AU41095"/>
    </row>
    <row r="41096" spans="47:47" x14ac:dyDescent="0.2">
      <c r="AU41096"/>
    </row>
    <row r="41097" spans="47:47" x14ac:dyDescent="0.2">
      <c r="AU41097"/>
    </row>
    <row r="41098" spans="47:47" x14ac:dyDescent="0.2">
      <c r="AU41098"/>
    </row>
    <row r="41099" spans="47:47" x14ac:dyDescent="0.2">
      <c r="AU41099"/>
    </row>
    <row r="41100" spans="47:47" x14ac:dyDescent="0.2">
      <c r="AU41100"/>
    </row>
    <row r="41101" spans="47:47" x14ac:dyDescent="0.2">
      <c r="AU41101"/>
    </row>
    <row r="41102" spans="47:47" x14ac:dyDescent="0.2">
      <c r="AU41102"/>
    </row>
    <row r="41103" spans="47:47" x14ac:dyDescent="0.2">
      <c r="AU41103"/>
    </row>
    <row r="41104" spans="47:47" x14ac:dyDescent="0.2">
      <c r="AU41104"/>
    </row>
    <row r="41105" spans="47:47" x14ac:dyDescent="0.2">
      <c r="AU41105"/>
    </row>
    <row r="41106" spans="47:47" x14ac:dyDescent="0.2">
      <c r="AU41106"/>
    </row>
    <row r="41107" spans="47:47" x14ac:dyDescent="0.2">
      <c r="AU41107"/>
    </row>
    <row r="41108" spans="47:47" x14ac:dyDescent="0.2">
      <c r="AU41108"/>
    </row>
    <row r="41109" spans="47:47" x14ac:dyDescent="0.2">
      <c r="AU41109"/>
    </row>
    <row r="41110" spans="47:47" x14ac:dyDescent="0.2">
      <c r="AU41110"/>
    </row>
    <row r="41111" spans="47:47" x14ac:dyDescent="0.2">
      <c r="AU41111"/>
    </row>
    <row r="41112" spans="47:47" x14ac:dyDescent="0.2">
      <c r="AU41112"/>
    </row>
    <row r="41113" spans="47:47" x14ac:dyDescent="0.2">
      <c r="AU41113"/>
    </row>
    <row r="41114" spans="47:47" x14ac:dyDescent="0.2">
      <c r="AU41114"/>
    </row>
    <row r="41115" spans="47:47" x14ac:dyDescent="0.2">
      <c r="AU41115"/>
    </row>
    <row r="41116" spans="47:47" x14ac:dyDescent="0.2">
      <c r="AU41116"/>
    </row>
    <row r="41117" spans="47:47" x14ac:dyDescent="0.2">
      <c r="AU41117"/>
    </row>
    <row r="41118" spans="47:47" x14ac:dyDescent="0.2">
      <c r="AU41118"/>
    </row>
    <row r="41119" spans="47:47" x14ac:dyDescent="0.2">
      <c r="AU41119"/>
    </row>
    <row r="41120" spans="47:47" x14ac:dyDescent="0.2">
      <c r="AU41120"/>
    </row>
    <row r="41121" spans="47:47" x14ac:dyDescent="0.2">
      <c r="AU41121"/>
    </row>
    <row r="41122" spans="47:47" x14ac:dyDescent="0.2">
      <c r="AU41122"/>
    </row>
    <row r="41123" spans="47:47" x14ac:dyDescent="0.2">
      <c r="AU41123"/>
    </row>
    <row r="41124" spans="47:47" x14ac:dyDescent="0.2">
      <c r="AU41124"/>
    </row>
    <row r="41125" spans="47:47" x14ac:dyDescent="0.2">
      <c r="AU41125"/>
    </row>
    <row r="41126" spans="47:47" x14ac:dyDescent="0.2">
      <c r="AU41126"/>
    </row>
    <row r="41127" spans="47:47" x14ac:dyDescent="0.2">
      <c r="AU41127"/>
    </row>
    <row r="41128" spans="47:47" x14ac:dyDescent="0.2">
      <c r="AU41128"/>
    </row>
    <row r="41129" spans="47:47" x14ac:dyDescent="0.2">
      <c r="AU41129"/>
    </row>
    <row r="41130" spans="47:47" x14ac:dyDescent="0.2">
      <c r="AU41130"/>
    </row>
    <row r="41131" spans="47:47" x14ac:dyDescent="0.2">
      <c r="AU41131"/>
    </row>
    <row r="41132" spans="47:47" x14ac:dyDescent="0.2">
      <c r="AU41132"/>
    </row>
    <row r="41133" spans="47:47" x14ac:dyDescent="0.2">
      <c r="AU41133"/>
    </row>
    <row r="41134" spans="47:47" x14ac:dyDescent="0.2">
      <c r="AU41134"/>
    </row>
    <row r="41135" spans="47:47" x14ac:dyDescent="0.2">
      <c r="AU41135"/>
    </row>
    <row r="41136" spans="47:47" x14ac:dyDescent="0.2">
      <c r="AU41136"/>
    </row>
    <row r="41137" spans="47:47" x14ac:dyDescent="0.2">
      <c r="AU41137"/>
    </row>
    <row r="41138" spans="47:47" x14ac:dyDescent="0.2">
      <c r="AU41138"/>
    </row>
    <row r="41139" spans="47:47" x14ac:dyDescent="0.2">
      <c r="AU41139"/>
    </row>
    <row r="41140" spans="47:47" x14ac:dyDescent="0.2">
      <c r="AU41140"/>
    </row>
    <row r="41141" spans="47:47" x14ac:dyDescent="0.2">
      <c r="AU41141"/>
    </row>
    <row r="41142" spans="47:47" x14ac:dyDescent="0.2">
      <c r="AU41142"/>
    </row>
    <row r="41143" spans="47:47" x14ac:dyDescent="0.2">
      <c r="AU41143"/>
    </row>
    <row r="41144" spans="47:47" x14ac:dyDescent="0.2">
      <c r="AU41144"/>
    </row>
    <row r="41145" spans="47:47" x14ac:dyDescent="0.2">
      <c r="AU41145"/>
    </row>
    <row r="41146" spans="47:47" x14ac:dyDescent="0.2">
      <c r="AU41146"/>
    </row>
    <row r="41147" spans="47:47" x14ac:dyDescent="0.2">
      <c r="AU41147"/>
    </row>
    <row r="41148" spans="47:47" x14ac:dyDescent="0.2">
      <c r="AU41148"/>
    </row>
    <row r="41149" spans="47:47" x14ac:dyDescent="0.2">
      <c r="AU41149"/>
    </row>
    <row r="41150" spans="47:47" x14ac:dyDescent="0.2">
      <c r="AU41150"/>
    </row>
    <row r="41151" spans="47:47" x14ac:dyDescent="0.2">
      <c r="AU41151"/>
    </row>
    <row r="41152" spans="47:47" x14ac:dyDescent="0.2">
      <c r="AU41152"/>
    </row>
    <row r="41153" spans="47:47" x14ac:dyDescent="0.2">
      <c r="AU41153"/>
    </row>
    <row r="41154" spans="47:47" x14ac:dyDescent="0.2">
      <c r="AU41154"/>
    </row>
    <row r="41155" spans="47:47" x14ac:dyDescent="0.2">
      <c r="AU41155"/>
    </row>
    <row r="41156" spans="47:47" x14ac:dyDescent="0.2">
      <c r="AU41156"/>
    </row>
    <row r="41157" spans="47:47" x14ac:dyDescent="0.2">
      <c r="AU41157"/>
    </row>
    <row r="41158" spans="47:47" x14ac:dyDescent="0.2">
      <c r="AU41158"/>
    </row>
    <row r="41159" spans="47:47" x14ac:dyDescent="0.2">
      <c r="AU41159"/>
    </row>
    <row r="41160" spans="47:47" x14ac:dyDescent="0.2">
      <c r="AU41160"/>
    </row>
    <row r="41161" spans="47:47" x14ac:dyDescent="0.2">
      <c r="AU41161"/>
    </row>
    <row r="41162" spans="47:47" x14ac:dyDescent="0.2">
      <c r="AU41162"/>
    </row>
    <row r="41163" spans="47:47" x14ac:dyDescent="0.2">
      <c r="AU41163"/>
    </row>
    <row r="41164" spans="47:47" x14ac:dyDescent="0.2">
      <c r="AU41164"/>
    </row>
    <row r="41165" spans="47:47" x14ac:dyDescent="0.2">
      <c r="AU41165"/>
    </row>
    <row r="41166" spans="47:47" x14ac:dyDescent="0.2">
      <c r="AU41166"/>
    </row>
    <row r="41167" spans="47:47" x14ac:dyDescent="0.2">
      <c r="AU41167"/>
    </row>
    <row r="41168" spans="47:47" x14ac:dyDescent="0.2">
      <c r="AU41168"/>
    </row>
    <row r="41169" spans="47:47" x14ac:dyDescent="0.2">
      <c r="AU41169"/>
    </row>
    <row r="41170" spans="47:47" x14ac:dyDescent="0.2">
      <c r="AU41170"/>
    </row>
    <row r="41171" spans="47:47" x14ac:dyDescent="0.2">
      <c r="AU41171"/>
    </row>
    <row r="41172" spans="47:47" x14ac:dyDescent="0.2">
      <c r="AU41172"/>
    </row>
    <row r="41173" spans="47:47" x14ac:dyDescent="0.2">
      <c r="AU41173"/>
    </row>
    <row r="41174" spans="47:47" x14ac:dyDescent="0.2">
      <c r="AU41174"/>
    </row>
    <row r="41175" spans="47:47" x14ac:dyDescent="0.2">
      <c r="AU41175"/>
    </row>
    <row r="41176" spans="47:47" x14ac:dyDescent="0.2">
      <c r="AU41176"/>
    </row>
    <row r="41177" spans="47:47" x14ac:dyDescent="0.2">
      <c r="AU41177"/>
    </row>
    <row r="41178" spans="47:47" x14ac:dyDescent="0.2">
      <c r="AU41178"/>
    </row>
    <row r="41179" spans="47:47" x14ac:dyDescent="0.2">
      <c r="AU41179"/>
    </row>
    <row r="41180" spans="47:47" x14ac:dyDescent="0.2">
      <c r="AU41180"/>
    </row>
    <row r="41181" spans="47:47" x14ac:dyDescent="0.2">
      <c r="AU41181"/>
    </row>
    <row r="41182" spans="47:47" x14ac:dyDescent="0.2">
      <c r="AU41182"/>
    </row>
    <row r="41183" spans="47:47" x14ac:dyDescent="0.2">
      <c r="AU41183"/>
    </row>
    <row r="41184" spans="47:47" x14ac:dyDescent="0.2">
      <c r="AU41184"/>
    </row>
    <row r="41185" spans="47:47" x14ac:dyDescent="0.2">
      <c r="AU41185"/>
    </row>
    <row r="41186" spans="47:47" x14ac:dyDescent="0.2">
      <c r="AU41186"/>
    </row>
    <row r="41187" spans="47:47" x14ac:dyDescent="0.2">
      <c r="AU41187"/>
    </row>
    <row r="41188" spans="47:47" x14ac:dyDescent="0.2">
      <c r="AU41188"/>
    </row>
    <row r="41189" spans="47:47" x14ac:dyDescent="0.2">
      <c r="AU41189"/>
    </row>
    <row r="41190" spans="47:47" x14ac:dyDescent="0.2">
      <c r="AU41190"/>
    </row>
    <row r="41191" spans="47:47" x14ac:dyDescent="0.2">
      <c r="AU41191"/>
    </row>
    <row r="41192" spans="47:47" x14ac:dyDescent="0.2">
      <c r="AU41192"/>
    </row>
    <row r="41193" spans="47:47" x14ac:dyDescent="0.2">
      <c r="AU41193"/>
    </row>
    <row r="41194" spans="47:47" x14ac:dyDescent="0.2">
      <c r="AU41194"/>
    </row>
    <row r="41195" spans="47:47" x14ac:dyDescent="0.2">
      <c r="AU41195"/>
    </row>
    <row r="41196" spans="47:47" x14ac:dyDescent="0.2">
      <c r="AU41196"/>
    </row>
    <row r="41197" spans="47:47" x14ac:dyDescent="0.2">
      <c r="AU41197"/>
    </row>
    <row r="41198" spans="47:47" x14ac:dyDescent="0.2">
      <c r="AU41198"/>
    </row>
    <row r="41199" spans="47:47" x14ac:dyDescent="0.2">
      <c r="AU41199"/>
    </row>
    <row r="41200" spans="47:47" x14ac:dyDescent="0.2">
      <c r="AU41200"/>
    </row>
    <row r="41201" spans="47:47" x14ac:dyDescent="0.2">
      <c r="AU41201"/>
    </row>
    <row r="41202" spans="47:47" x14ac:dyDescent="0.2">
      <c r="AU41202"/>
    </row>
    <row r="41203" spans="47:47" x14ac:dyDescent="0.2">
      <c r="AU41203"/>
    </row>
    <row r="41204" spans="47:47" x14ac:dyDescent="0.2">
      <c r="AU41204"/>
    </row>
    <row r="41205" spans="47:47" x14ac:dyDescent="0.2">
      <c r="AU41205"/>
    </row>
    <row r="41206" spans="47:47" x14ac:dyDescent="0.2">
      <c r="AU41206"/>
    </row>
    <row r="41207" spans="47:47" x14ac:dyDescent="0.2">
      <c r="AU41207"/>
    </row>
    <row r="41208" spans="47:47" x14ac:dyDescent="0.2">
      <c r="AU41208"/>
    </row>
    <row r="41209" spans="47:47" x14ac:dyDescent="0.2">
      <c r="AU41209"/>
    </row>
    <row r="41210" spans="47:47" x14ac:dyDescent="0.2">
      <c r="AU41210"/>
    </row>
    <row r="41211" spans="47:47" x14ac:dyDescent="0.2">
      <c r="AU41211"/>
    </row>
    <row r="41212" spans="47:47" x14ac:dyDescent="0.2">
      <c r="AU41212"/>
    </row>
    <row r="41213" spans="47:47" x14ac:dyDescent="0.2">
      <c r="AU41213"/>
    </row>
    <row r="41214" spans="47:47" x14ac:dyDescent="0.2">
      <c r="AU41214"/>
    </row>
    <row r="41215" spans="47:47" x14ac:dyDescent="0.2">
      <c r="AU41215"/>
    </row>
    <row r="41216" spans="47:47" x14ac:dyDescent="0.2">
      <c r="AU41216"/>
    </row>
    <row r="41217" spans="47:47" x14ac:dyDescent="0.2">
      <c r="AU41217"/>
    </row>
    <row r="41218" spans="47:47" x14ac:dyDescent="0.2">
      <c r="AU41218"/>
    </row>
    <row r="41219" spans="47:47" x14ac:dyDescent="0.2">
      <c r="AU41219"/>
    </row>
    <row r="41220" spans="47:47" x14ac:dyDescent="0.2">
      <c r="AU41220"/>
    </row>
    <row r="41221" spans="47:47" x14ac:dyDescent="0.2">
      <c r="AU41221"/>
    </row>
    <row r="41222" spans="47:47" x14ac:dyDescent="0.2">
      <c r="AU41222"/>
    </row>
    <row r="41223" spans="47:47" x14ac:dyDescent="0.2">
      <c r="AU41223"/>
    </row>
    <row r="41224" spans="47:47" x14ac:dyDescent="0.2">
      <c r="AU41224"/>
    </row>
    <row r="41225" spans="47:47" x14ac:dyDescent="0.2">
      <c r="AU41225"/>
    </row>
    <row r="41226" spans="47:47" x14ac:dyDescent="0.2">
      <c r="AU41226"/>
    </row>
    <row r="41227" spans="47:47" x14ac:dyDescent="0.2">
      <c r="AU41227"/>
    </row>
    <row r="41228" spans="47:47" x14ac:dyDescent="0.2">
      <c r="AU41228"/>
    </row>
    <row r="41229" spans="47:47" x14ac:dyDescent="0.2">
      <c r="AU41229"/>
    </row>
    <row r="41230" spans="47:47" x14ac:dyDescent="0.2">
      <c r="AU41230"/>
    </row>
    <row r="41231" spans="47:47" x14ac:dyDescent="0.2">
      <c r="AU41231"/>
    </row>
    <row r="41232" spans="47:47" x14ac:dyDescent="0.2">
      <c r="AU41232"/>
    </row>
    <row r="41233" spans="47:47" x14ac:dyDescent="0.2">
      <c r="AU41233"/>
    </row>
    <row r="41234" spans="47:47" x14ac:dyDescent="0.2">
      <c r="AU41234"/>
    </row>
    <row r="41235" spans="47:47" x14ac:dyDescent="0.2">
      <c r="AU41235"/>
    </row>
    <row r="41236" spans="47:47" x14ac:dyDescent="0.2">
      <c r="AU41236"/>
    </row>
    <row r="41237" spans="47:47" x14ac:dyDescent="0.2">
      <c r="AU41237"/>
    </row>
    <row r="41238" spans="47:47" x14ac:dyDescent="0.2">
      <c r="AU41238"/>
    </row>
    <row r="41239" spans="47:47" x14ac:dyDescent="0.2">
      <c r="AU41239"/>
    </row>
    <row r="41240" spans="47:47" x14ac:dyDescent="0.2">
      <c r="AU41240"/>
    </row>
    <row r="41241" spans="47:47" x14ac:dyDescent="0.2">
      <c r="AU41241"/>
    </row>
    <row r="41242" spans="47:47" x14ac:dyDescent="0.2">
      <c r="AU41242"/>
    </row>
    <row r="41243" spans="47:47" x14ac:dyDescent="0.2">
      <c r="AU41243"/>
    </row>
    <row r="41244" spans="47:47" x14ac:dyDescent="0.2">
      <c r="AU41244"/>
    </row>
    <row r="41245" spans="47:47" x14ac:dyDescent="0.2">
      <c r="AU41245"/>
    </row>
    <row r="41246" spans="47:47" x14ac:dyDescent="0.2">
      <c r="AU41246"/>
    </row>
    <row r="41247" spans="47:47" x14ac:dyDescent="0.2">
      <c r="AU41247"/>
    </row>
    <row r="41248" spans="47:47" x14ac:dyDescent="0.2">
      <c r="AU41248"/>
    </row>
    <row r="41249" spans="47:47" x14ac:dyDescent="0.2">
      <c r="AU41249"/>
    </row>
    <row r="41250" spans="47:47" x14ac:dyDescent="0.2">
      <c r="AU41250"/>
    </row>
    <row r="41251" spans="47:47" x14ac:dyDescent="0.2">
      <c r="AU41251"/>
    </row>
    <row r="41252" spans="47:47" x14ac:dyDescent="0.2">
      <c r="AU41252"/>
    </row>
    <row r="41253" spans="47:47" x14ac:dyDescent="0.2">
      <c r="AU41253"/>
    </row>
    <row r="41254" spans="47:47" x14ac:dyDescent="0.2">
      <c r="AU41254"/>
    </row>
    <row r="41255" spans="47:47" x14ac:dyDescent="0.2">
      <c r="AU41255"/>
    </row>
    <row r="41256" spans="47:47" x14ac:dyDescent="0.2">
      <c r="AU41256"/>
    </row>
    <row r="41257" spans="47:47" x14ac:dyDescent="0.2">
      <c r="AU41257"/>
    </row>
    <row r="41258" spans="47:47" x14ac:dyDescent="0.2">
      <c r="AU41258"/>
    </row>
    <row r="41259" spans="47:47" x14ac:dyDescent="0.2">
      <c r="AU41259"/>
    </row>
    <row r="41260" spans="47:47" x14ac:dyDescent="0.2">
      <c r="AU41260"/>
    </row>
    <row r="41261" spans="47:47" x14ac:dyDescent="0.2">
      <c r="AU41261"/>
    </row>
    <row r="41262" spans="47:47" x14ac:dyDescent="0.2">
      <c r="AU41262"/>
    </row>
    <row r="41263" spans="47:47" x14ac:dyDescent="0.2">
      <c r="AU41263"/>
    </row>
    <row r="41264" spans="47:47" x14ac:dyDescent="0.2">
      <c r="AU41264"/>
    </row>
    <row r="41265" spans="47:47" x14ac:dyDescent="0.2">
      <c r="AU41265"/>
    </row>
    <row r="41266" spans="47:47" x14ac:dyDescent="0.2">
      <c r="AU41266"/>
    </row>
    <row r="41267" spans="47:47" x14ac:dyDescent="0.2">
      <c r="AU41267"/>
    </row>
    <row r="41268" spans="47:47" x14ac:dyDescent="0.2">
      <c r="AU41268"/>
    </row>
    <row r="41269" spans="47:47" x14ac:dyDescent="0.2">
      <c r="AU41269"/>
    </row>
    <row r="41270" spans="47:47" x14ac:dyDescent="0.2">
      <c r="AU41270"/>
    </row>
    <row r="41271" spans="47:47" x14ac:dyDescent="0.2">
      <c r="AU41271"/>
    </row>
    <row r="41272" spans="47:47" x14ac:dyDescent="0.2">
      <c r="AU41272"/>
    </row>
    <row r="41273" spans="47:47" x14ac:dyDescent="0.2">
      <c r="AU41273"/>
    </row>
    <row r="41274" spans="47:47" x14ac:dyDescent="0.2">
      <c r="AU41274"/>
    </row>
    <row r="41275" spans="47:47" x14ac:dyDescent="0.2">
      <c r="AU41275"/>
    </row>
    <row r="41276" spans="47:47" x14ac:dyDescent="0.2">
      <c r="AU41276"/>
    </row>
    <row r="41277" spans="47:47" x14ac:dyDescent="0.2">
      <c r="AU41277"/>
    </row>
    <row r="41278" spans="47:47" x14ac:dyDescent="0.2">
      <c r="AU41278"/>
    </row>
    <row r="41279" spans="47:47" x14ac:dyDescent="0.2">
      <c r="AU41279"/>
    </row>
    <row r="41280" spans="47:47" x14ac:dyDescent="0.2">
      <c r="AU41280"/>
    </row>
    <row r="41281" spans="47:47" x14ac:dyDescent="0.2">
      <c r="AU41281"/>
    </row>
    <row r="41282" spans="47:47" x14ac:dyDescent="0.2">
      <c r="AU41282"/>
    </row>
    <row r="41283" spans="47:47" x14ac:dyDescent="0.2">
      <c r="AU41283"/>
    </row>
    <row r="41284" spans="47:47" x14ac:dyDescent="0.2">
      <c r="AU41284"/>
    </row>
    <row r="41285" spans="47:47" x14ac:dyDescent="0.2">
      <c r="AU41285"/>
    </row>
    <row r="41286" spans="47:47" x14ac:dyDescent="0.2">
      <c r="AU41286"/>
    </row>
    <row r="41287" spans="47:47" x14ac:dyDescent="0.2">
      <c r="AU41287"/>
    </row>
    <row r="41288" spans="47:47" x14ac:dyDescent="0.2">
      <c r="AU41288"/>
    </row>
    <row r="41289" spans="47:47" x14ac:dyDescent="0.2">
      <c r="AU41289"/>
    </row>
    <row r="41290" spans="47:47" x14ac:dyDescent="0.2">
      <c r="AU41290"/>
    </row>
    <row r="41291" spans="47:47" x14ac:dyDescent="0.2">
      <c r="AU41291"/>
    </row>
    <row r="41292" spans="47:47" x14ac:dyDescent="0.2">
      <c r="AU41292"/>
    </row>
    <row r="41293" spans="47:47" x14ac:dyDescent="0.2">
      <c r="AU41293"/>
    </row>
    <row r="41294" spans="47:47" x14ac:dyDescent="0.2">
      <c r="AU41294"/>
    </row>
    <row r="41295" spans="47:47" x14ac:dyDescent="0.2">
      <c r="AU41295"/>
    </row>
    <row r="41296" spans="47:47" x14ac:dyDescent="0.2">
      <c r="AU41296"/>
    </row>
    <row r="41297" spans="47:47" x14ac:dyDescent="0.2">
      <c r="AU41297"/>
    </row>
    <row r="41298" spans="47:47" x14ac:dyDescent="0.2">
      <c r="AU41298"/>
    </row>
    <row r="41299" spans="47:47" x14ac:dyDescent="0.2">
      <c r="AU41299"/>
    </row>
    <row r="41300" spans="47:47" x14ac:dyDescent="0.2">
      <c r="AU41300"/>
    </row>
    <row r="41301" spans="47:47" x14ac:dyDescent="0.2">
      <c r="AU41301"/>
    </row>
    <row r="41302" spans="47:47" x14ac:dyDescent="0.2">
      <c r="AU41302"/>
    </row>
    <row r="41303" spans="47:47" x14ac:dyDescent="0.2">
      <c r="AU41303"/>
    </row>
    <row r="41304" spans="47:47" x14ac:dyDescent="0.2">
      <c r="AU41304"/>
    </row>
    <row r="41305" spans="47:47" x14ac:dyDescent="0.2">
      <c r="AU41305"/>
    </row>
    <row r="41306" spans="47:47" x14ac:dyDescent="0.2">
      <c r="AU41306"/>
    </row>
    <row r="41307" spans="47:47" x14ac:dyDescent="0.2">
      <c r="AU41307"/>
    </row>
    <row r="41308" spans="47:47" x14ac:dyDescent="0.2">
      <c r="AU41308"/>
    </row>
    <row r="41309" spans="47:47" x14ac:dyDescent="0.2">
      <c r="AU41309"/>
    </row>
    <row r="41310" spans="47:47" x14ac:dyDescent="0.2">
      <c r="AU41310"/>
    </row>
    <row r="41311" spans="47:47" x14ac:dyDescent="0.2">
      <c r="AU41311"/>
    </row>
    <row r="41312" spans="47:47" x14ac:dyDescent="0.2">
      <c r="AU41312"/>
    </row>
    <row r="41313" spans="47:47" x14ac:dyDescent="0.2">
      <c r="AU41313"/>
    </row>
    <row r="41314" spans="47:47" x14ac:dyDescent="0.2">
      <c r="AU41314"/>
    </row>
    <row r="41315" spans="47:47" x14ac:dyDescent="0.2">
      <c r="AU41315"/>
    </row>
    <row r="41316" spans="47:47" x14ac:dyDescent="0.2">
      <c r="AU41316"/>
    </row>
    <row r="41317" spans="47:47" x14ac:dyDescent="0.2">
      <c r="AU41317"/>
    </row>
    <row r="41318" spans="47:47" x14ac:dyDescent="0.2">
      <c r="AU41318"/>
    </row>
    <row r="41319" spans="47:47" x14ac:dyDescent="0.2">
      <c r="AU41319"/>
    </row>
    <row r="41320" spans="47:47" x14ac:dyDescent="0.2">
      <c r="AU41320"/>
    </row>
    <row r="41321" spans="47:47" x14ac:dyDescent="0.2">
      <c r="AU41321"/>
    </row>
    <row r="41322" spans="47:47" x14ac:dyDescent="0.2">
      <c r="AU41322"/>
    </row>
    <row r="41323" spans="47:47" x14ac:dyDescent="0.2">
      <c r="AU41323"/>
    </row>
    <row r="41324" spans="47:47" x14ac:dyDescent="0.2">
      <c r="AU41324"/>
    </row>
    <row r="41325" spans="47:47" x14ac:dyDescent="0.2">
      <c r="AU41325"/>
    </row>
    <row r="41326" spans="47:47" x14ac:dyDescent="0.2">
      <c r="AU41326"/>
    </row>
    <row r="41327" spans="47:47" x14ac:dyDescent="0.2">
      <c r="AU41327"/>
    </row>
    <row r="41328" spans="47:47" x14ac:dyDescent="0.2">
      <c r="AU41328"/>
    </row>
    <row r="41329" spans="47:47" x14ac:dyDescent="0.2">
      <c r="AU41329"/>
    </row>
    <row r="41330" spans="47:47" x14ac:dyDescent="0.2">
      <c r="AU41330"/>
    </row>
    <row r="41331" spans="47:47" x14ac:dyDescent="0.2">
      <c r="AU41331"/>
    </row>
    <row r="41332" spans="47:47" x14ac:dyDescent="0.2">
      <c r="AU41332"/>
    </row>
    <row r="41333" spans="47:47" x14ac:dyDescent="0.2">
      <c r="AU41333"/>
    </row>
    <row r="41334" spans="47:47" x14ac:dyDescent="0.2">
      <c r="AU41334"/>
    </row>
    <row r="41335" spans="47:47" x14ac:dyDescent="0.2">
      <c r="AU41335"/>
    </row>
    <row r="41336" spans="47:47" x14ac:dyDescent="0.2">
      <c r="AU41336"/>
    </row>
    <row r="41337" spans="47:47" x14ac:dyDescent="0.2">
      <c r="AU41337"/>
    </row>
    <row r="41338" spans="47:47" x14ac:dyDescent="0.2">
      <c r="AU41338"/>
    </row>
    <row r="41339" spans="47:47" x14ac:dyDescent="0.2">
      <c r="AU41339"/>
    </row>
    <row r="41340" spans="47:47" x14ac:dyDescent="0.2">
      <c r="AU41340"/>
    </row>
    <row r="41341" spans="47:47" x14ac:dyDescent="0.2">
      <c r="AU41341"/>
    </row>
    <row r="41342" spans="47:47" x14ac:dyDescent="0.2">
      <c r="AU41342"/>
    </row>
    <row r="41343" spans="47:47" x14ac:dyDescent="0.2">
      <c r="AU41343"/>
    </row>
    <row r="41344" spans="47:47" x14ac:dyDescent="0.2">
      <c r="AU41344"/>
    </row>
    <row r="41345" spans="47:47" x14ac:dyDescent="0.2">
      <c r="AU41345"/>
    </row>
    <row r="41346" spans="47:47" x14ac:dyDescent="0.2">
      <c r="AU41346"/>
    </row>
    <row r="41347" spans="47:47" x14ac:dyDescent="0.2">
      <c r="AU41347"/>
    </row>
    <row r="41348" spans="47:47" x14ac:dyDescent="0.2">
      <c r="AU41348"/>
    </row>
    <row r="41349" spans="47:47" x14ac:dyDescent="0.2">
      <c r="AU41349"/>
    </row>
    <row r="41350" spans="47:47" x14ac:dyDescent="0.2">
      <c r="AU41350"/>
    </row>
    <row r="41351" spans="47:47" x14ac:dyDescent="0.2">
      <c r="AU41351"/>
    </row>
    <row r="41352" spans="47:47" x14ac:dyDescent="0.2">
      <c r="AU41352"/>
    </row>
    <row r="41353" spans="47:47" x14ac:dyDescent="0.2">
      <c r="AU41353"/>
    </row>
    <row r="41354" spans="47:47" x14ac:dyDescent="0.2">
      <c r="AU41354"/>
    </row>
    <row r="41355" spans="47:47" x14ac:dyDescent="0.2">
      <c r="AU41355"/>
    </row>
    <row r="41356" spans="47:47" x14ac:dyDescent="0.2">
      <c r="AU41356"/>
    </row>
    <row r="41357" spans="47:47" x14ac:dyDescent="0.2">
      <c r="AU41357"/>
    </row>
    <row r="41358" spans="47:47" x14ac:dyDescent="0.2">
      <c r="AU41358"/>
    </row>
    <row r="41359" spans="47:47" x14ac:dyDescent="0.2">
      <c r="AU41359"/>
    </row>
    <row r="41360" spans="47:47" x14ac:dyDescent="0.2">
      <c r="AU41360"/>
    </row>
    <row r="41361" spans="47:47" x14ac:dyDescent="0.2">
      <c r="AU41361"/>
    </row>
    <row r="41362" spans="47:47" x14ac:dyDescent="0.2">
      <c r="AU41362"/>
    </row>
    <row r="41363" spans="47:47" x14ac:dyDescent="0.2">
      <c r="AU41363"/>
    </row>
    <row r="41364" spans="47:47" x14ac:dyDescent="0.2">
      <c r="AU41364"/>
    </row>
    <row r="41365" spans="47:47" x14ac:dyDescent="0.2">
      <c r="AU41365"/>
    </row>
    <row r="41366" spans="47:47" x14ac:dyDescent="0.2">
      <c r="AU41366"/>
    </row>
    <row r="41367" spans="47:47" x14ac:dyDescent="0.2">
      <c r="AU41367"/>
    </row>
    <row r="41368" spans="47:47" x14ac:dyDescent="0.2">
      <c r="AU41368"/>
    </row>
    <row r="41369" spans="47:47" x14ac:dyDescent="0.2">
      <c r="AU41369"/>
    </row>
    <row r="41370" spans="47:47" x14ac:dyDescent="0.2">
      <c r="AU41370"/>
    </row>
    <row r="41371" spans="47:47" x14ac:dyDescent="0.2">
      <c r="AU41371"/>
    </row>
    <row r="41372" spans="47:47" x14ac:dyDescent="0.2">
      <c r="AU41372"/>
    </row>
    <row r="41373" spans="47:47" x14ac:dyDescent="0.2">
      <c r="AU41373"/>
    </row>
    <row r="41374" spans="47:47" x14ac:dyDescent="0.2">
      <c r="AU41374"/>
    </row>
    <row r="41375" spans="47:47" x14ac:dyDescent="0.2">
      <c r="AU41375"/>
    </row>
    <row r="41376" spans="47:47" x14ac:dyDescent="0.2">
      <c r="AU41376"/>
    </row>
    <row r="41377" spans="47:47" x14ac:dyDescent="0.2">
      <c r="AU41377"/>
    </row>
    <row r="41378" spans="47:47" x14ac:dyDescent="0.2">
      <c r="AU41378"/>
    </row>
    <row r="41379" spans="47:47" x14ac:dyDescent="0.2">
      <c r="AU41379"/>
    </row>
    <row r="41380" spans="47:47" x14ac:dyDescent="0.2">
      <c r="AU41380"/>
    </row>
    <row r="41381" spans="47:47" x14ac:dyDescent="0.2">
      <c r="AU41381"/>
    </row>
    <row r="41382" spans="47:47" x14ac:dyDescent="0.2">
      <c r="AU41382"/>
    </row>
    <row r="41383" spans="47:47" x14ac:dyDescent="0.2">
      <c r="AU41383"/>
    </row>
    <row r="41384" spans="47:47" x14ac:dyDescent="0.2">
      <c r="AU41384"/>
    </row>
    <row r="41385" spans="47:47" x14ac:dyDescent="0.2">
      <c r="AU41385"/>
    </row>
    <row r="41386" spans="47:47" x14ac:dyDescent="0.2">
      <c r="AU41386"/>
    </row>
    <row r="41387" spans="47:47" x14ac:dyDescent="0.2">
      <c r="AU41387"/>
    </row>
    <row r="41388" spans="47:47" x14ac:dyDescent="0.2">
      <c r="AU41388"/>
    </row>
    <row r="41389" spans="47:47" x14ac:dyDescent="0.2">
      <c r="AU41389"/>
    </row>
    <row r="41390" spans="47:47" x14ac:dyDescent="0.2">
      <c r="AU41390"/>
    </row>
    <row r="41391" spans="47:47" x14ac:dyDescent="0.2">
      <c r="AU41391"/>
    </row>
    <row r="41392" spans="47:47" x14ac:dyDescent="0.2">
      <c r="AU41392"/>
    </row>
    <row r="41393" spans="47:47" x14ac:dyDescent="0.2">
      <c r="AU41393"/>
    </row>
    <row r="41394" spans="47:47" x14ac:dyDescent="0.2">
      <c r="AU41394"/>
    </row>
    <row r="41395" spans="47:47" x14ac:dyDescent="0.2">
      <c r="AU41395"/>
    </row>
    <row r="41396" spans="47:47" x14ac:dyDescent="0.2">
      <c r="AU41396"/>
    </row>
    <row r="41397" spans="47:47" x14ac:dyDescent="0.2">
      <c r="AU41397"/>
    </row>
    <row r="41398" spans="47:47" x14ac:dyDescent="0.2">
      <c r="AU41398"/>
    </row>
    <row r="41399" spans="47:47" x14ac:dyDescent="0.2">
      <c r="AU41399"/>
    </row>
    <row r="41400" spans="47:47" x14ac:dyDescent="0.2">
      <c r="AU41400"/>
    </row>
    <row r="41401" spans="47:47" x14ac:dyDescent="0.2">
      <c r="AU41401"/>
    </row>
    <row r="41402" spans="47:47" x14ac:dyDescent="0.2">
      <c r="AU41402"/>
    </row>
    <row r="41403" spans="47:47" x14ac:dyDescent="0.2">
      <c r="AU41403"/>
    </row>
    <row r="41404" spans="47:47" x14ac:dyDescent="0.2">
      <c r="AU41404"/>
    </row>
    <row r="41405" spans="47:47" x14ac:dyDescent="0.2">
      <c r="AU41405"/>
    </row>
    <row r="41406" spans="47:47" x14ac:dyDescent="0.2">
      <c r="AU41406"/>
    </row>
    <row r="41407" spans="47:47" x14ac:dyDescent="0.2">
      <c r="AU41407"/>
    </row>
    <row r="41408" spans="47:47" x14ac:dyDescent="0.2">
      <c r="AU41408"/>
    </row>
    <row r="41409" spans="47:47" x14ac:dyDescent="0.2">
      <c r="AU41409"/>
    </row>
    <row r="41410" spans="47:47" x14ac:dyDescent="0.2">
      <c r="AU41410"/>
    </row>
    <row r="41411" spans="47:47" x14ac:dyDescent="0.2">
      <c r="AU41411"/>
    </row>
    <row r="41412" spans="47:47" x14ac:dyDescent="0.2">
      <c r="AU41412"/>
    </row>
    <row r="41413" spans="47:47" x14ac:dyDescent="0.2">
      <c r="AU41413"/>
    </row>
    <row r="41414" spans="47:47" x14ac:dyDescent="0.2">
      <c r="AU41414"/>
    </row>
    <row r="41415" spans="47:47" x14ac:dyDescent="0.2">
      <c r="AU41415"/>
    </row>
    <row r="41416" spans="47:47" x14ac:dyDescent="0.2">
      <c r="AU41416"/>
    </row>
    <row r="41417" spans="47:47" x14ac:dyDescent="0.2">
      <c r="AU41417"/>
    </row>
    <row r="41418" spans="47:47" x14ac:dyDescent="0.2">
      <c r="AU41418"/>
    </row>
    <row r="41419" spans="47:47" x14ac:dyDescent="0.2">
      <c r="AU41419"/>
    </row>
    <row r="41420" spans="47:47" x14ac:dyDescent="0.2">
      <c r="AU41420"/>
    </row>
    <row r="41421" spans="47:47" x14ac:dyDescent="0.2">
      <c r="AU41421"/>
    </row>
    <row r="41422" spans="47:47" x14ac:dyDescent="0.2">
      <c r="AU41422"/>
    </row>
    <row r="41423" spans="47:47" x14ac:dyDescent="0.2">
      <c r="AU41423"/>
    </row>
    <row r="41424" spans="47:47" x14ac:dyDescent="0.2">
      <c r="AU41424"/>
    </row>
    <row r="41425" spans="47:47" x14ac:dyDescent="0.2">
      <c r="AU41425"/>
    </row>
    <row r="41426" spans="47:47" x14ac:dyDescent="0.2">
      <c r="AU41426"/>
    </row>
    <row r="41427" spans="47:47" x14ac:dyDescent="0.2">
      <c r="AU41427"/>
    </row>
    <row r="41428" spans="47:47" x14ac:dyDescent="0.2">
      <c r="AU41428"/>
    </row>
    <row r="41429" spans="47:47" x14ac:dyDescent="0.2">
      <c r="AU41429"/>
    </row>
    <row r="41430" spans="47:47" x14ac:dyDescent="0.2">
      <c r="AU41430"/>
    </row>
    <row r="41431" spans="47:47" x14ac:dyDescent="0.2">
      <c r="AU41431"/>
    </row>
    <row r="41432" spans="47:47" x14ac:dyDescent="0.2">
      <c r="AU41432"/>
    </row>
    <row r="41433" spans="47:47" x14ac:dyDescent="0.2">
      <c r="AU41433"/>
    </row>
    <row r="41434" spans="47:47" x14ac:dyDescent="0.2">
      <c r="AU41434"/>
    </row>
    <row r="41435" spans="47:47" x14ac:dyDescent="0.2">
      <c r="AU41435"/>
    </row>
    <row r="41436" spans="47:47" x14ac:dyDescent="0.2">
      <c r="AU41436"/>
    </row>
    <row r="41437" spans="47:47" x14ac:dyDescent="0.2">
      <c r="AU41437"/>
    </row>
    <row r="41438" spans="47:47" x14ac:dyDescent="0.2">
      <c r="AU41438"/>
    </row>
    <row r="41439" spans="47:47" x14ac:dyDescent="0.2">
      <c r="AU41439"/>
    </row>
    <row r="41440" spans="47:47" x14ac:dyDescent="0.2">
      <c r="AU41440"/>
    </row>
    <row r="41441" spans="47:47" x14ac:dyDescent="0.2">
      <c r="AU41441"/>
    </row>
    <row r="41442" spans="47:47" x14ac:dyDescent="0.2">
      <c r="AU41442"/>
    </row>
    <row r="41443" spans="47:47" x14ac:dyDescent="0.2">
      <c r="AU41443"/>
    </row>
    <row r="41444" spans="47:47" x14ac:dyDescent="0.2">
      <c r="AU41444"/>
    </row>
    <row r="41445" spans="47:47" x14ac:dyDescent="0.2">
      <c r="AU41445"/>
    </row>
    <row r="41446" spans="47:47" x14ac:dyDescent="0.2">
      <c r="AU41446"/>
    </row>
    <row r="41447" spans="47:47" x14ac:dyDescent="0.2">
      <c r="AU41447"/>
    </row>
    <row r="41448" spans="47:47" x14ac:dyDescent="0.2">
      <c r="AU41448"/>
    </row>
    <row r="41449" spans="47:47" x14ac:dyDescent="0.2">
      <c r="AU41449"/>
    </row>
    <row r="41450" spans="47:47" x14ac:dyDescent="0.2">
      <c r="AU41450"/>
    </row>
    <row r="41451" spans="47:47" x14ac:dyDescent="0.2">
      <c r="AU41451"/>
    </row>
    <row r="41452" spans="47:47" x14ac:dyDescent="0.2">
      <c r="AU41452"/>
    </row>
    <row r="41453" spans="47:47" x14ac:dyDescent="0.2">
      <c r="AU41453"/>
    </row>
    <row r="41454" spans="47:47" x14ac:dyDescent="0.2">
      <c r="AU41454"/>
    </row>
    <row r="41455" spans="47:47" x14ac:dyDescent="0.2">
      <c r="AU41455"/>
    </row>
    <row r="41456" spans="47:47" x14ac:dyDescent="0.2">
      <c r="AU41456"/>
    </row>
    <row r="41457" spans="47:47" x14ac:dyDescent="0.2">
      <c r="AU41457"/>
    </row>
    <row r="41458" spans="47:47" x14ac:dyDescent="0.2">
      <c r="AU41458"/>
    </row>
    <row r="41459" spans="47:47" x14ac:dyDescent="0.2">
      <c r="AU41459"/>
    </row>
    <row r="41460" spans="47:47" x14ac:dyDescent="0.2">
      <c r="AU41460"/>
    </row>
    <row r="41461" spans="47:47" x14ac:dyDescent="0.2">
      <c r="AU41461"/>
    </row>
    <row r="41462" spans="47:47" x14ac:dyDescent="0.2">
      <c r="AU41462"/>
    </row>
    <row r="41463" spans="47:47" x14ac:dyDescent="0.2">
      <c r="AU41463"/>
    </row>
    <row r="41464" spans="47:47" x14ac:dyDescent="0.2">
      <c r="AU41464"/>
    </row>
    <row r="41465" spans="47:47" x14ac:dyDescent="0.2">
      <c r="AU41465"/>
    </row>
    <row r="41466" spans="47:47" x14ac:dyDescent="0.2">
      <c r="AU41466"/>
    </row>
    <row r="41467" spans="47:47" x14ac:dyDescent="0.2">
      <c r="AU41467"/>
    </row>
    <row r="41468" spans="47:47" x14ac:dyDescent="0.2">
      <c r="AU41468"/>
    </row>
    <row r="41469" spans="47:47" x14ac:dyDescent="0.2">
      <c r="AU41469"/>
    </row>
    <row r="41470" spans="47:47" x14ac:dyDescent="0.2">
      <c r="AU41470"/>
    </row>
    <row r="41471" spans="47:47" x14ac:dyDescent="0.2">
      <c r="AU41471"/>
    </row>
    <row r="41472" spans="47:47" x14ac:dyDescent="0.2">
      <c r="AU41472"/>
    </row>
    <row r="41473" spans="47:47" x14ac:dyDescent="0.2">
      <c r="AU41473"/>
    </row>
    <row r="41474" spans="47:47" x14ac:dyDescent="0.2">
      <c r="AU41474"/>
    </row>
    <row r="41475" spans="47:47" x14ac:dyDescent="0.2">
      <c r="AU41475"/>
    </row>
    <row r="41476" spans="47:47" x14ac:dyDescent="0.2">
      <c r="AU41476"/>
    </row>
    <row r="41477" spans="47:47" x14ac:dyDescent="0.2">
      <c r="AU41477"/>
    </row>
    <row r="41478" spans="47:47" x14ac:dyDescent="0.2">
      <c r="AU41478"/>
    </row>
    <row r="41479" spans="47:47" x14ac:dyDescent="0.2">
      <c r="AU41479"/>
    </row>
    <row r="41480" spans="47:47" x14ac:dyDescent="0.2">
      <c r="AU41480"/>
    </row>
    <row r="41481" spans="47:47" x14ac:dyDescent="0.2">
      <c r="AU41481"/>
    </row>
    <row r="41482" spans="47:47" x14ac:dyDescent="0.2">
      <c r="AU41482"/>
    </row>
    <row r="41483" spans="47:47" x14ac:dyDescent="0.2">
      <c r="AU41483"/>
    </row>
    <row r="41484" spans="47:47" x14ac:dyDescent="0.2">
      <c r="AU41484"/>
    </row>
    <row r="41485" spans="47:47" x14ac:dyDescent="0.2">
      <c r="AU41485"/>
    </row>
    <row r="41486" spans="47:47" x14ac:dyDescent="0.2">
      <c r="AU41486"/>
    </row>
    <row r="41487" spans="47:47" x14ac:dyDescent="0.2">
      <c r="AU41487"/>
    </row>
    <row r="41488" spans="47:47" x14ac:dyDescent="0.2">
      <c r="AU41488"/>
    </row>
    <row r="41489" spans="47:47" x14ac:dyDescent="0.2">
      <c r="AU41489"/>
    </row>
    <row r="41490" spans="47:47" x14ac:dyDescent="0.2">
      <c r="AU41490"/>
    </row>
    <row r="41491" spans="47:47" x14ac:dyDescent="0.2">
      <c r="AU41491"/>
    </row>
    <row r="41492" spans="47:47" x14ac:dyDescent="0.2">
      <c r="AU41492"/>
    </row>
    <row r="41493" spans="47:47" x14ac:dyDescent="0.2">
      <c r="AU41493"/>
    </row>
    <row r="41494" spans="47:47" x14ac:dyDescent="0.2">
      <c r="AU41494"/>
    </row>
    <row r="41495" spans="47:47" x14ac:dyDescent="0.2">
      <c r="AU41495"/>
    </row>
    <row r="41496" spans="47:47" x14ac:dyDescent="0.2">
      <c r="AU41496"/>
    </row>
    <row r="41497" spans="47:47" x14ac:dyDescent="0.2">
      <c r="AU41497"/>
    </row>
    <row r="41498" spans="47:47" x14ac:dyDescent="0.2">
      <c r="AU41498"/>
    </row>
    <row r="41499" spans="47:47" x14ac:dyDescent="0.2">
      <c r="AU41499"/>
    </row>
    <row r="41500" spans="47:47" x14ac:dyDescent="0.2">
      <c r="AU41500"/>
    </row>
    <row r="41501" spans="47:47" x14ac:dyDescent="0.2">
      <c r="AU41501"/>
    </row>
    <row r="41502" spans="47:47" x14ac:dyDescent="0.2">
      <c r="AU41502"/>
    </row>
    <row r="41503" spans="47:47" x14ac:dyDescent="0.2">
      <c r="AU41503"/>
    </row>
    <row r="41504" spans="47:47" x14ac:dyDescent="0.2">
      <c r="AU41504"/>
    </row>
    <row r="41505" spans="47:47" x14ac:dyDescent="0.2">
      <c r="AU41505"/>
    </row>
    <row r="41506" spans="47:47" x14ac:dyDescent="0.2">
      <c r="AU41506"/>
    </row>
    <row r="41507" spans="47:47" x14ac:dyDescent="0.2">
      <c r="AU41507"/>
    </row>
    <row r="41508" spans="47:47" x14ac:dyDescent="0.2">
      <c r="AU41508"/>
    </row>
    <row r="41509" spans="47:47" x14ac:dyDescent="0.2">
      <c r="AU41509"/>
    </row>
    <row r="41510" spans="47:47" x14ac:dyDescent="0.2">
      <c r="AU41510"/>
    </row>
    <row r="41511" spans="47:47" x14ac:dyDescent="0.2">
      <c r="AU41511"/>
    </row>
    <row r="41512" spans="47:47" x14ac:dyDescent="0.2">
      <c r="AU41512"/>
    </row>
    <row r="41513" spans="47:47" x14ac:dyDescent="0.2">
      <c r="AU41513"/>
    </row>
    <row r="41514" spans="47:47" x14ac:dyDescent="0.2">
      <c r="AU41514"/>
    </row>
    <row r="41515" spans="47:47" x14ac:dyDescent="0.2">
      <c r="AU41515"/>
    </row>
    <row r="41516" spans="47:47" x14ac:dyDescent="0.2">
      <c r="AU41516"/>
    </row>
    <row r="41517" spans="47:47" x14ac:dyDescent="0.2">
      <c r="AU41517"/>
    </row>
    <row r="41518" spans="47:47" x14ac:dyDescent="0.2">
      <c r="AU41518"/>
    </row>
    <row r="41519" spans="47:47" x14ac:dyDescent="0.2">
      <c r="AU41519"/>
    </row>
    <row r="41520" spans="47:47" x14ac:dyDescent="0.2">
      <c r="AU41520"/>
    </row>
    <row r="41521" spans="47:47" x14ac:dyDescent="0.2">
      <c r="AU41521"/>
    </row>
    <row r="41522" spans="47:47" x14ac:dyDescent="0.2">
      <c r="AU41522"/>
    </row>
    <row r="41523" spans="47:47" x14ac:dyDescent="0.2">
      <c r="AU41523"/>
    </row>
    <row r="41524" spans="47:47" x14ac:dyDescent="0.2">
      <c r="AU41524"/>
    </row>
    <row r="41525" spans="47:47" x14ac:dyDescent="0.2">
      <c r="AU41525"/>
    </row>
    <row r="41526" spans="47:47" x14ac:dyDescent="0.2">
      <c r="AU41526"/>
    </row>
    <row r="41527" spans="47:47" x14ac:dyDescent="0.2">
      <c r="AU41527"/>
    </row>
    <row r="41528" spans="47:47" x14ac:dyDescent="0.2">
      <c r="AU41528"/>
    </row>
    <row r="41529" spans="47:47" x14ac:dyDescent="0.2">
      <c r="AU41529"/>
    </row>
    <row r="41530" spans="47:47" x14ac:dyDescent="0.2">
      <c r="AU41530"/>
    </row>
    <row r="41531" spans="47:47" x14ac:dyDescent="0.2">
      <c r="AU41531"/>
    </row>
    <row r="41532" spans="47:47" x14ac:dyDescent="0.2">
      <c r="AU41532"/>
    </row>
    <row r="41533" spans="47:47" x14ac:dyDescent="0.2">
      <c r="AU41533"/>
    </row>
    <row r="41534" spans="47:47" x14ac:dyDescent="0.2">
      <c r="AU41534"/>
    </row>
    <row r="41535" spans="47:47" x14ac:dyDescent="0.2">
      <c r="AU41535"/>
    </row>
    <row r="41536" spans="47:47" x14ac:dyDescent="0.2">
      <c r="AU41536"/>
    </row>
    <row r="41537" spans="47:47" x14ac:dyDescent="0.2">
      <c r="AU41537"/>
    </row>
    <row r="41538" spans="47:47" x14ac:dyDescent="0.2">
      <c r="AU41538"/>
    </row>
    <row r="41539" spans="47:47" x14ac:dyDescent="0.2">
      <c r="AU41539"/>
    </row>
    <row r="41540" spans="47:47" x14ac:dyDescent="0.2">
      <c r="AU41540"/>
    </row>
    <row r="41541" spans="47:47" x14ac:dyDescent="0.2">
      <c r="AU41541"/>
    </row>
    <row r="41542" spans="47:47" x14ac:dyDescent="0.2">
      <c r="AU41542"/>
    </row>
    <row r="41543" spans="47:47" x14ac:dyDescent="0.2">
      <c r="AU41543"/>
    </row>
    <row r="41544" spans="47:47" x14ac:dyDescent="0.2">
      <c r="AU41544"/>
    </row>
    <row r="41545" spans="47:47" x14ac:dyDescent="0.2">
      <c r="AU41545"/>
    </row>
    <row r="41546" spans="47:47" x14ac:dyDescent="0.2">
      <c r="AU41546"/>
    </row>
    <row r="41547" spans="47:47" x14ac:dyDescent="0.2">
      <c r="AU41547"/>
    </row>
    <row r="41548" spans="47:47" x14ac:dyDescent="0.2">
      <c r="AU41548"/>
    </row>
    <row r="41549" spans="47:47" x14ac:dyDescent="0.2">
      <c r="AU41549"/>
    </row>
    <row r="41550" spans="47:47" x14ac:dyDescent="0.2">
      <c r="AU41550"/>
    </row>
    <row r="41551" spans="47:47" x14ac:dyDescent="0.2">
      <c r="AU41551"/>
    </row>
    <row r="41552" spans="47:47" x14ac:dyDescent="0.2">
      <c r="AU41552"/>
    </row>
    <row r="41553" spans="47:47" x14ac:dyDescent="0.2">
      <c r="AU41553"/>
    </row>
    <row r="41554" spans="47:47" x14ac:dyDescent="0.2">
      <c r="AU41554"/>
    </row>
    <row r="41555" spans="47:47" x14ac:dyDescent="0.2">
      <c r="AU41555"/>
    </row>
    <row r="41556" spans="47:47" x14ac:dyDescent="0.2">
      <c r="AU41556"/>
    </row>
    <row r="41557" spans="47:47" x14ac:dyDescent="0.2">
      <c r="AU41557"/>
    </row>
    <row r="41558" spans="47:47" x14ac:dyDescent="0.2">
      <c r="AU41558"/>
    </row>
    <row r="41559" spans="47:47" x14ac:dyDescent="0.2">
      <c r="AU41559"/>
    </row>
    <row r="41560" spans="47:47" x14ac:dyDescent="0.2">
      <c r="AU41560"/>
    </row>
    <row r="41561" spans="47:47" x14ac:dyDescent="0.2">
      <c r="AU41561"/>
    </row>
    <row r="41562" spans="47:47" x14ac:dyDescent="0.2">
      <c r="AU41562"/>
    </row>
    <row r="41563" spans="47:47" x14ac:dyDescent="0.2">
      <c r="AU41563"/>
    </row>
    <row r="41564" spans="47:47" x14ac:dyDescent="0.2">
      <c r="AU41564"/>
    </row>
    <row r="41565" spans="47:47" x14ac:dyDescent="0.2">
      <c r="AU41565"/>
    </row>
    <row r="41566" spans="47:47" x14ac:dyDescent="0.2">
      <c r="AU41566"/>
    </row>
    <row r="41567" spans="47:47" x14ac:dyDescent="0.2">
      <c r="AU41567"/>
    </row>
    <row r="41568" spans="47:47" x14ac:dyDescent="0.2">
      <c r="AU41568"/>
    </row>
    <row r="41569" spans="47:47" x14ac:dyDescent="0.2">
      <c r="AU41569"/>
    </row>
    <row r="41570" spans="47:47" x14ac:dyDescent="0.2">
      <c r="AU41570"/>
    </row>
    <row r="41571" spans="47:47" x14ac:dyDescent="0.2">
      <c r="AU41571"/>
    </row>
    <row r="41572" spans="47:47" x14ac:dyDescent="0.2">
      <c r="AU41572"/>
    </row>
    <row r="41573" spans="47:47" x14ac:dyDescent="0.2">
      <c r="AU41573"/>
    </row>
    <row r="41574" spans="47:47" x14ac:dyDescent="0.2">
      <c r="AU41574"/>
    </row>
    <row r="41575" spans="47:47" x14ac:dyDescent="0.2">
      <c r="AU41575"/>
    </row>
    <row r="41576" spans="47:47" x14ac:dyDescent="0.2">
      <c r="AU41576"/>
    </row>
    <row r="41577" spans="47:47" x14ac:dyDescent="0.2">
      <c r="AU41577"/>
    </row>
    <row r="41578" spans="47:47" x14ac:dyDescent="0.2">
      <c r="AU41578"/>
    </row>
    <row r="41579" spans="47:47" x14ac:dyDescent="0.2">
      <c r="AU41579"/>
    </row>
    <row r="41580" spans="47:47" x14ac:dyDescent="0.2">
      <c r="AU41580"/>
    </row>
    <row r="41581" spans="47:47" x14ac:dyDescent="0.2">
      <c r="AU41581"/>
    </row>
    <row r="41582" spans="47:47" x14ac:dyDescent="0.2">
      <c r="AU41582"/>
    </row>
    <row r="41583" spans="47:47" x14ac:dyDescent="0.2">
      <c r="AU41583"/>
    </row>
    <row r="41584" spans="47:47" x14ac:dyDescent="0.2">
      <c r="AU41584"/>
    </row>
    <row r="41585" spans="47:47" x14ac:dyDescent="0.2">
      <c r="AU41585"/>
    </row>
    <row r="41586" spans="47:47" x14ac:dyDescent="0.2">
      <c r="AU41586"/>
    </row>
    <row r="41587" spans="47:47" x14ac:dyDescent="0.2">
      <c r="AU41587"/>
    </row>
    <row r="41588" spans="47:47" x14ac:dyDescent="0.2">
      <c r="AU41588"/>
    </row>
    <row r="41589" spans="47:47" x14ac:dyDescent="0.2">
      <c r="AU41589"/>
    </row>
    <row r="41590" spans="47:47" x14ac:dyDescent="0.2">
      <c r="AU41590"/>
    </row>
    <row r="41591" spans="47:47" x14ac:dyDescent="0.2">
      <c r="AU41591"/>
    </row>
    <row r="41592" spans="47:47" x14ac:dyDescent="0.2">
      <c r="AU41592"/>
    </row>
    <row r="41593" spans="47:47" x14ac:dyDescent="0.2">
      <c r="AU41593"/>
    </row>
    <row r="41594" spans="47:47" x14ac:dyDescent="0.2">
      <c r="AU41594"/>
    </row>
    <row r="41595" spans="47:47" x14ac:dyDescent="0.2">
      <c r="AU41595"/>
    </row>
    <row r="41596" spans="47:47" x14ac:dyDescent="0.2">
      <c r="AU41596"/>
    </row>
    <row r="41597" spans="47:47" x14ac:dyDescent="0.2">
      <c r="AU41597"/>
    </row>
    <row r="41598" spans="47:47" x14ac:dyDescent="0.2">
      <c r="AU41598"/>
    </row>
    <row r="41599" spans="47:47" x14ac:dyDescent="0.2">
      <c r="AU41599"/>
    </row>
    <row r="41600" spans="47:47" x14ac:dyDescent="0.2">
      <c r="AU41600"/>
    </row>
    <row r="41601" spans="47:47" x14ac:dyDescent="0.2">
      <c r="AU41601"/>
    </row>
    <row r="41602" spans="47:47" x14ac:dyDescent="0.2">
      <c r="AU41602"/>
    </row>
    <row r="41603" spans="47:47" x14ac:dyDescent="0.2">
      <c r="AU41603"/>
    </row>
    <row r="41604" spans="47:47" x14ac:dyDescent="0.2">
      <c r="AU41604"/>
    </row>
    <row r="41605" spans="47:47" x14ac:dyDescent="0.2">
      <c r="AU41605"/>
    </row>
    <row r="41606" spans="47:47" x14ac:dyDescent="0.2">
      <c r="AU41606"/>
    </row>
    <row r="41607" spans="47:47" x14ac:dyDescent="0.2">
      <c r="AU41607"/>
    </row>
    <row r="41608" spans="47:47" x14ac:dyDescent="0.2">
      <c r="AU41608"/>
    </row>
    <row r="41609" spans="47:47" x14ac:dyDescent="0.2">
      <c r="AU41609"/>
    </row>
    <row r="41610" spans="47:47" x14ac:dyDescent="0.2">
      <c r="AU41610"/>
    </row>
    <row r="41611" spans="47:47" x14ac:dyDescent="0.2">
      <c r="AU41611"/>
    </row>
    <row r="41612" spans="47:47" x14ac:dyDescent="0.2">
      <c r="AU41612"/>
    </row>
    <row r="41613" spans="47:47" x14ac:dyDescent="0.2">
      <c r="AU41613"/>
    </row>
    <row r="41614" spans="47:47" x14ac:dyDescent="0.2">
      <c r="AU41614"/>
    </row>
    <row r="41615" spans="47:47" x14ac:dyDescent="0.2">
      <c r="AU41615"/>
    </row>
    <row r="41616" spans="47:47" x14ac:dyDescent="0.2">
      <c r="AU41616"/>
    </row>
    <row r="41617" spans="47:47" x14ac:dyDescent="0.2">
      <c r="AU41617"/>
    </row>
    <row r="41618" spans="47:47" x14ac:dyDescent="0.2">
      <c r="AU41618"/>
    </row>
    <row r="41619" spans="47:47" x14ac:dyDescent="0.2">
      <c r="AU41619"/>
    </row>
    <row r="41620" spans="47:47" x14ac:dyDescent="0.2">
      <c r="AU41620"/>
    </row>
    <row r="41621" spans="47:47" x14ac:dyDescent="0.2">
      <c r="AU41621"/>
    </row>
    <row r="41622" spans="47:47" x14ac:dyDescent="0.2">
      <c r="AU41622"/>
    </row>
    <row r="41623" spans="47:47" x14ac:dyDescent="0.2">
      <c r="AU41623"/>
    </row>
    <row r="41624" spans="47:47" x14ac:dyDescent="0.2">
      <c r="AU41624"/>
    </row>
    <row r="41625" spans="47:47" x14ac:dyDescent="0.2">
      <c r="AU41625"/>
    </row>
    <row r="41626" spans="47:47" x14ac:dyDescent="0.2">
      <c r="AU41626"/>
    </row>
    <row r="41627" spans="47:47" x14ac:dyDescent="0.2">
      <c r="AU41627"/>
    </row>
    <row r="41628" spans="47:47" x14ac:dyDescent="0.2">
      <c r="AU41628"/>
    </row>
    <row r="41629" spans="47:47" x14ac:dyDescent="0.2">
      <c r="AU41629"/>
    </row>
    <row r="41630" spans="47:47" x14ac:dyDescent="0.2">
      <c r="AU41630"/>
    </row>
    <row r="41631" spans="47:47" x14ac:dyDescent="0.2">
      <c r="AU41631"/>
    </row>
    <row r="41632" spans="47:47" x14ac:dyDescent="0.2">
      <c r="AU41632"/>
    </row>
    <row r="41633" spans="47:47" x14ac:dyDescent="0.2">
      <c r="AU41633"/>
    </row>
    <row r="41634" spans="47:47" x14ac:dyDescent="0.2">
      <c r="AU41634"/>
    </row>
    <row r="41635" spans="47:47" x14ac:dyDescent="0.2">
      <c r="AU41635"/>
    </row>
    <row r="41636" spans="47:47" x14ac:dyDescent="0.2">
      <c r="AU41636"/>
    </row>
    <row r="41637" spans="47:47" x14ac:dyDescent="0.2">
      <c r="AU41637"/>
    </row>
    <row r="41638" spans="47:47" x14ac:dyDescent="0.2">
      <c r="AU41638"/>
    </row>
    <row r="41639" spans="47:47" x14ac:dyDescent="0.2">
      <c r="AU41639"/>
    </row>
    <row r="41640" spans="47:47" x14ac:dyDescent="0.2">
      <c r="AU41640"/>
    </row>
    <row r="41641" spans="47:47" x14ac:dyDescent="0.2">
      <c r="AU41641"/>
    </row>
    <row r="41642" spans="47:47" x14ac:dyDescent="0.2">
      <c r="AU41642"/>
    </row>
    <row r="41643" spans="47:47" x14ac:dyDescent="0.2">
      <c r="AU41643"/>
    </row>
    <row r="41644" spans="47:47" x14ac:dyDescent="0.2">
      <c r="AU41644"/>
    </row>
    <row r="41645" spans="47:47" x14ac:dyDescent="0.2">
      <c r="AU41645"/>
    </row>
    <row r="41646" spans="47:47" x14ac:dyDescent="0.2">
      <c r="AU41646"/>
    </row>
    <row r="41647" spans="47:47" x14ac:dyDescent="0.2">
      <c r="AU41647"/>
    </row>
    <row r="41648" spans="47:47" x14ac:dyDescent="0.2">
      <c r="AU41648"/>
    </row>
    <row r="41649" spans="47:47" x14ac:dyDescent="0.2">
      <c r="AU41649"/>
    </row>
    <row r="41650" spans="47:47" x14ac:dyDescent="0.2">
      <c r="AU41650"/>
    </row>
    <row r="41651" spans="47:47" x14ac:dyDescent="0.2">
      <c r="AU41651"/>
    </row>
    <row r="41652" spans="47:47" x14ac:dyDescent="0.2">
      <c r="AU41652"/>
    </row>
    <row r="41653" spans="47:47" x14ac:dyDescent="0.2">
      <c r="AU41653"/>
    </row>
    <row r="41654" spans="47:47" x14ac:dyDescent="0.2">
      <c r="AU41654"/>
    </row>
    <row r="41655" spans="47:47" x14ac:dyDescent="0.2">
      <c r="AU41655"/>
    </row>
    <row r="41656" spans="47:47" x14ac:dyDescent="0.2">
      <c r="AU41656"/>
    </row>
    <row r="41657" spans="47:47" x14ac:dyDescent="0.2">
      <c r="AU41657"/>
    </row>
    <row r="41658" spans="47:47" x14ac:dyDescent="0.2">
      <c r="AU41658"/>
    </row>
    <row r="41659" spans="47:47" x14ac:dyDescent="0.2">
      <c r="AU41659"/>
    </row>
    <row r="41660" spans="47:47" x14ac:dyDescent="0.2">
      <c r="AU41660"/>
    </row>
    <row r="41661" spans="47:47" x14ac:dyDescent="0.2">
      <c r="AU41661"/>
    </row>
    <row r="41662" spans="47:47" x14ac:dyDescent="0.2">
      <c r="AU41662"/>
    </row>
    <row r="41663" spans="47:47" x14ac:dyDescent="0.2">
      <c r="AU41663"/>
    </row>
    <row r="41664" spans="47:47" x14ac:dyDescent="0.2">
      <c r="AU41664"/>
    </row>
    <row r="41665" spans="47:47" x14ac:dyDescent="0.2">
      <c r="AU41665"/>
    </row>
    <row r="41666" spans="47:47" x14ac:dyDescent="0.2">
      <c r="AU41666"/>
    </row>
    <row r="41667" spans="47:47" x14ac:dyDescent="0.2">
      <c r="AU41667"/>
    </row>
    <row r="41668" spans="47:47" x14ac:dyDescent="0.2">
      <c r="AU41668"/>
    </row>
    <row r="41669" spans="47:47" x14ac:dyDescent="0.2">
      <c r="AU41669"/>
    </row>
    <row r="41670" spans="47:47" x14ac:dyDescent="0.2">
      <c r="AU41670"/>
    </row>
    <row r="41671" spans="47:47" x14ac:dyDescent="0.2">
      <c r="AU41671"/>
    </row>
    <row r="41672" spans="47:47" x14ac:dyDescent="0.2">
      <c r="AU41672"/>
    </row>
    <row r="41673" spans="47:47" x14ac:dyDescent="0.2">
      <c r="AU41673"/>
    </row>
    <row r="41674" spans="47:47" x14ac:dyDescent="0.2">
      <c r="AU41674"/>
    </row>
    <row r="41675" spans="47:47" x14ac:dyDescent="0.2">
      <c r="AU41675"/>
    </row>
    <row r="41676" spans="47:47" x14ac:dyDescent="0.2">
      <c r="AU41676"/>
    </row>
    <row r="41677" spans="47:47" x14ac:dyDescent="0.2">
      <c r="AU41677"/>
    </row>
    <row r="41678" spans="47:47" x14ac:dyDescent="0.2">
      <c r="AU41678"/>
    </row>
    <row r="41679" spans="47:47" x14ac:dyDescent="0.2">
      <c r="AU41679"/>
    </row>
    <row r="41680" spans="47:47" x14ac:dyDescent="0.2">
      <c r="AU41680"/>
    </row>
    <row r="41681" spans="47:47" x14ac:dyDescent="0.2">
      <c r="AU41681"/>
    </row>
    <row r="41682" spans="47:47" x14ac:dyDescent="0.2">
      <c r="AU41682"/>
    </row>
    <row r="41683" spans="47:47" x14ac:dyDescent="0.2">
      <c r="AU41683"/>
    </row>
    <row r="41684" spans="47:47" x14ac:dyDescent="0.2">
      <c r="AU41684"/>
    </row>
    <row r="41685" spans="47:47" x14ac:dyDescent="0.2">
      <c r="AU41685"/>
    </row>
    <row r="41686" spans="47:47" x14ac:dyDescent="0.2">
      <c r="AU41686"/>
    </row>
    <row r="41687" spans="47:47" x14ac:dyDescent="0.2">
      <c r="AU41687"/>
    </row>
    <row r="41688" spans="47:47" x14ac:dyDescent="0.2">
      <c r="AU41688"/>
    </row>
    <row r="41689" spans="47:47" x14ac:dyDescent="0.2">
      <c r="AU41689"/>
    </row>
    <row r="41690" spans="47:47" x14ac:dyDescent="0.2">
      <c r="AU41690"/>
    </row>
    <row r="41691" spans="47:47" x14ac:dyDescent="0.2">
      <c r="AU41691"/>
    </row>
    <row r="41692" spans="47:47" x14ac:dyDescent="0.2">
      <c r="AU41692"/>
    </row>
    <row r="41693" spans="47:47" x14ac:dyDescent="0.2">
      <c r="AU41693"/>
    </row>
    <row r="41694" spans="47:47" x14ac:dyDescent="0.2">
      <c r="AU41694"/>
    </row>
    <row r="41695" spans="47:47" x14ac:dyDescent="0.2">
      <c r="AU41695"/>
    </row>
    <row r="41696" spans="47:47" x14ac:dyDescent="0.2">
      <c r="AU41696"/>
    </row>
    <row r="41697" spans="47:47" x14ac:dyDescent="0.2">
      <c r="AU41697"/>
    </row>
    <row r="41698" spans="47:47" x14ac:dyDescent="0.2">
      <c r="AU41698"/>
    </row>
    <row r="41699" spans="47:47" x14ac:dyDescent="0.2">
      <c r="AU41699"/>
    </row>
    <row r="41700" spans="47:47" x14ac:dyDescent="0.2">
      <c r="AU41700"/>
    </row>
    <row r="41701" spans="47:47" x14ac:dyDescent="0.2">
      <c r="AU41701"/>
    </row>
    <row r="41702" spans="47:47" x14ac:dyDescent="0.2">
      <c r="AU41702"/>
    </row>
    <row r="41703" spans="47:47" x14ac:dyDescent="0.2">
      <c r="AU41703"/>
    </row>
    <row r="41704" spans="47:47" x14ac:dyDescent="0.2">
      <c r="AU41704"/>
    </row>
    <row r="41705" spans="47:47" x14ac:dyDescent="0.2">
      <c r="AU41705"/>
    </row>
    <row r="41706" spans="47:47" x14ac:dyDescent="0.2">
      <c r="AU41706"/>
    </row>
    <row r="41707" spans="47:47" x14ac:dyDescent="0.2">
      <c r="AU41707"/>
    </row>
    <row r="41708" spans="47:47" x14ac:dyDescent="0.2">
      <c r="AU41708"/>
    </row>
    <row r="41709" spans="47:47" x14ac:dyDescent="0.2">
      <c r="AU41709"/>
    </row>
    <row r="41710" spans="47:47" x14ac:dyDescent="0.2">
      <c r="AU41710"/>
    </row>
    <row r="41711" spans="47:47" x14ac:dyDescent="0.2">
      <c r="AU41711"/>
    </row>
    <row r="41712" spans="47:47" x14ac:dyDescent="0.2">
      <c r="AU41712"/>
    </row>
    <row r="41713" spans="47:47" x14ac:dyDescent="0.2">
      <c r="AU41713"/>
    </row>
    <row r="41714" spans="47:47" x14ac:dyDescent="0.2">
      <c r="AU41714"/>
    </row>
    <row r="41715" spans="47:47" x14ac:dyDescent="0.2">
      <c r="AU41715"/>
    </row>
    <row r="41716" spans="47:47" x14ac:dyDescent="0.2">
      <c r="AU41716"/>
    </row>
    <row r="41717" spans="47:47" x14ac:dyDescent="0.2">
      <c r="AU41717"/>
    </row>
    <row r="41718" spans="47:47" x14ac:dyDescent="0.2">
      <c r="AU41718"/>
    </row>
    <row r="41719" spans="47:47" x14ac:dyDescent="0.2">
      <c r="AU41719"/>
    </row>
    <row r="41720" spans="47:47" x14ac:dyDescent="0.2">
      <c r="AU41720"/>
    </row>
    <row r="41721" spans="47:47" x14ac:dyDescent="0.2">
      <c r="AU41721"/>
    </row>
    <row r="41722" spans="47:47" x14ac:dyDescent="0.2">
      <c r="AU41722"/>
    </row>
    <row r="41723" spans="47:47" x14ac:dyDescent="0.2">
      <c r="AU41723"/>
    </row>
    <row r="41724" spans="47:47" x14ac:dyDescent="0.2">
      <c r="AU41724"/>
    </row>
    <row r="41725" spans="47:47" x14ac:dyDescent="0.2">
      <c r="AU41725"/>
    </row>
    <row r="41726" spans="47:47" x14ac:dyDescent="0.2">
      <c r="AU41726"/>
    </row>
    <row r="41727" spans="47:47" x14ac:dyDescent="0.2">
      <c r="AU41727"/>
    </row>
    <row r="41728" spans="47:47" x14ac:dyDescent="0.2">
      <c r="AU41728"/>
    </row>
    <row r="41729" spans="47:47" x14ac:dyDescent="0.2">
      <c r="AU41729"/>
    </row>
    <row r="41730" spans="47:47" x14ac:dyDescent="0.2">
      <c r="AU41730"/>
    </row>
    <row r="41731" spans="47:47" x14ac:dyDescent="0.2">
      <c r="AU41731"/>
    </row>
    <row r="41732" spans="47:47" x14ac:dyDescent="0.2">
      <c r="AU41732"/>
    </row>
    <row r="41733" spans="47:47" x14ac:dyDescent="0.2">
      <c r="AU41733"/>
    </row>
    <row r="41734" spans="47:47" x14ac:dyDescent="0.2">
      <c r="AU41734"/>
    </row>
    <row r="41735" spans="47:47" x14ac:dyDescent="0.2">
      <c r="AU41735"/>
    </row>
    <row r="41736" spans="47:47" x14ac:dyDescent="0.2">
      <c r="AU41736"/>
    </row>
    <row r="41737" spans="47:47" x14ac:dyDescent="0.2">
      <c r="AU41737"/>
    </row>
    <row r="41738" spans="47:47" x14ac:dyDescent="0.2">
      <c r="AU41738"/>
    </row>
    <row r="41739" spans="47:47" x14ac:dyDescent="0.2">
      <c r="AU41739"/>
    </row>
    <row r="41740" spans="47:47" x14ac:dyDescent="0.2">
      <c r="AU41740"/>
    </row>
    <row r="41741" spans="47:47" x14ac:dyDescent="0.2">
      <c r="AU41741"/>
    </row>
    <row r="41742" spans="47:47" x14ac:dyDescent="0.2">
      <c r="AU41742"/>
    </row>
    <row r="41743" spans="47:47" x14ac:dyDescent="0.2">
      <c r="AU41743"/>
    </row>
    <row r="41744" spans="47:47" x14ac:dyDescent="0.2">
      <c r="AU41744"/>
    </row>
    <row r="41745" spans="47:47" x14ac:dyDescent="0.2">
      <c r="AU41745"/>
    </row>
    <row r="41746" spans="47:47" x14ac:dyDescent="0.2">
      <c r="AU41746"/>
    </row>
    <row r="41747" spans="47:47" x14ac:dyDescent="0.2">
      <c r="AU41747"/>
    </row>
    <row r="41748" spans="47:47" x14ac:dyDescent="0.2">
      <c r="AU41748"/>
    </row>
    <row r="41749" spans="47:47" x14ac:dyDescent="0.2">
      <c r="AU41749"/>
    </row>
    <row r="41750" spans="47:47" x14ac:dyDescent="0.2">
      <c r="AU41750"/>
    </row>
    <row r="41751" spans="47:47" x14ac:dyDescent="0.2">
      <c r="AU41751"/>
    </row>
    <row r="41752" spans="47:47" x14ac:dyDescent="0.2">
      <c r="AU41752"/>
    </row>
    <row r="41753" spans="47:47" x14ac:dyDescent="0.2">
      <c r="AU41753"/>
    </row>
    <row r="41754" spans="47:47" x14ac:dyDescent="0.2">
      <c r="AU41754"/>
    </row>
    <row r="41755" spans="47:47" x14ac:dyDescent="0.2">
      <c r="AU41755"/>
    </row>
    <row r="41756" spans="47:47" x14ac:dyDescent="0.2">
      <c r="AU41756"/>
    </row>
    <row r="41757" spans="47:47" x14ac:dyDescent="0.2">
      <c r="AU41757"/>
    </row>
    <row r="41758" spans="47:47" x14ac:dyDescent="0.2">
      <c r="AU41758"/>
    </row>
    <row r="41759" spans="47:47" x14ac:dyDescent="0.2">
      <c r="AU41759"/>
    </row>
    <row r="41760" spans="47:47" x14ac:dyDescent="0.2">
      <c r="AU41760"/>
    </row>
    <row r="41761" spans="47:47" x14ac:dyDescent="0.2">
      <c r="AU41761"/>
    </row>
    <row r="41762" spans="47:47" x14ac:dyDescent="0.2">
      <c r="AU41762"/>
    </row>
    <row r="41763" spans="47:47" x14ac:dyDescent="0.2">
      <c r="AU41763"/>
    </row>
    <row r="41764" spans="47:47" x14ac:dyDescent="0.2">
      <c r="AU41764"/>
    </row>
    <row r="41765" spans="47:47" x14ac:dyDescent="0.2">
      <c r="AU41765"/>
    </row>
    <row r="41766" spans="47:47" x14ac:dyDescent="0.2">
      <c r="AU41766"/>
    </row>
    <row r="41767" spans="47:47" x14ac:dyDescent="0.2">
      <c r="AU41767"/>
    </row>
    <row r="41768" spans="47:47" x14ac:dyDescent="0.2">
      <c r="AU41768"/>
    </row>
    <row r="41769" spans="47:47" x14ac:dyDescent="0.2">
      <c r="AU41769"/>
    </row>
    <row r="41770" spans="47:47" x14ac:dyDescent="0.2">
      <c r="AU41770"/>
    </row>
    <row r="41771" spans="47:47" x14ac:dyDescent="0.2">
      <c r="AU41771"/>
    </row>
    <row r="41772" spans="47:47" x14ac:dyDescent="0.2">
      <c r="AU41772"/>
    </row>
    <row r="41773" spans="47:47" x14ac:dyDescent="0.2">
      <c r="AU41773"/>
    </row>
    <row r="41774" spans="47:47" x14ac:dyDescent="0.2">
      <c r="AU41774"/>
    </row>
    <row r="41775" spans="47:47" x14ac:dyDescent="0.2">
      <c r="AU41775"/>
    </row>
    <row r="41776" spans="47:47" x14ac:dyDescent="0.2">
      <c r="AU41776"/>
    </row>
    <row r="41777" spans="47:47" x14ac:dyDescent="0.2">
      <c r="AU41777"/>
    </row>
    <row r="41778" spans="47:47" x14ac:dyDescent="0.2">
      <c r="AU41778"/>
    </row>
    <row r="41779" spans="47:47" x14ac:dyDescent="0.2">
      <c r="AU41779"/>
    </row>
    <row r="41780" spans="47:47" x14ac:dyDescent="0.2">
      <c r="AU41780"/>
    </row>
    <row r="41781" spans="47:47" x14ac:dyDescent="0.2">
      <c r="AU41781"/>
    </row>
    <row r="41782" spans="47:47" x14ac:dyDescent="0.2">
      <c r="AU41782"/>
    </row>
    <row r="41783" spans="47:47" x14ac:dyDescent="0.2">
      <c r="AU41783"/>
    </row>
    <row r="41784" spans="47:47" x14ac:dyDescent="0.2">
      <c r="AU41784"/>
    </row>
    <row r="41785" spans="47:47" x14ac:dyDescent="0.2">
      <c r="AU41785"/>
    </row>
    <row r="41786" spans="47:47" x14ac:dyDescent="0.2">
      <c r="AU41786"/>
    </row>
    <row r="41787" spans="47:47" x14ac:dyDescent="0.2">
      <c r="AU41787"/>
    </row>
    <row r="41788" spans="47:47" x14ac:dyDescent="0.2">
      <c r="AU41788"/>
    </row>
    <row r="41789" spans="47:47" x14ac:dyDescent="0.2">
      <c r="AU41789"/>
    </row>
    <row r="41790" spans="47:47" x14ac:dyDescent="0.2">
      <c r="AU41790"/>
    </row>
    <row r="41791" spans="47:47" x14ac:dyDescent="0.2">
      <c r="AU41791"/>
    </row>
    <row r="41792" spans="47:47" x14ac:dyDescent="0.2">
      <c r="AU41792"/>
    </row>
    <row r="41793" spans="47:47" x14ac:dyDescent="0.2">
      <c r="AU41793"/>
    </row>
    <row r="41794" spans="47:47" x14ac:dyDescent="0.2">
      <c r="AU41794"/>
    </row>
    <row r="41795" spans="47:47" x14ac:dyDescent="0.2">
      <c r="AU41795"/>
    </row>
    <row r="41796" spans="47:47" x14ac:dyDescent="0.2">
      <c r="AU41796"/>
    </row>
    <row r="41797" spans="47:47" x14ac:dyDescent="0.2">
      <c r="AU41797"/>
    </row>
    <row r="41798" spans="47:47" x14ac:dyDescent="0.2">
      <c r="AU41798"/>
    </row>
    <row r="41799" spans="47:47" x14ac:dyDescent="0.2">
      <c r="AU41799"/>
    </row>
    <row r="41800" spans="47:47" x14ac:dyDescent="0.2">
      <c r="AU41800"/>
    </row>
    <row r="41801" spans="47:47" x14ac:dyDescent="0.2">
      <c r="AU41801"/>
    </row>
    <row r="41802" spans="47:47" x14ac:dyDescent="0.2">
      <c r="AU41802"/>
    </row>
    <row r="41803" spans="47:47" x14ac:dyDescent="0.2">
      <c r="AU41803"/>
    </row>
    <row r="41804" spans="47:47" x14ac:dyDescent="0.2">
      <c r="AU41804"/>
    </row>
    <row r="41805" spans="47:47" x14ac:dyDescent="0.2">
      <c r="AU41805"/>
    </row>
    <row r="41806" spans="47:47" x14ac:dyDescent="0.2">
      <c r="AU41806"/>
    </row>
    <row r="41807" spans="47:47" x14ac:dyDescent="0.2">
      <c r="AU41807"/>
    </row>
    <row r="41808" spans="47:47" x14ac:dyDescent="0.2">
      <c r="AU41808"/>
    </row>
    <row r="41809" spans="47:47" x14ac:dyDescent="0.2">
      <c r="AU41809"/>
    </row>
    <row r="41810" spans="47:47" x14ac:dyDescent="0.2">
      <c r="AU41810"/>
    </row>
    <row r="41811" spans="47:47" x14ac:dyDescent="0.2">
      <c r="AU41811"/>
    </row>
    <row r="41812" spans="47:47" x14ac:dyDescent="0.2">
      <c r="AU41812"/>
    </row>
    <row r="41813" spans="47:47" x14ac:dyDescent="0.2">
      <c r="AU41813"/>
    </row>
    <row r="41814" spans="47:47" x14ac:dyDescent="0.2">
      <c r="AU41814"/>
    </row>
    <row r="41815" spans="47:47" x14ac:dyDescent="0.2">
      <c r="AU41815"/>
    </row>
    <row r="41816" spans="47:47" x14ac:dyDescent="0.2">
      <c r="AU41816"/>
    </row>
    <row r="41817" spans="47:47" x14ac:dyDescent="0.2">
      <c r="AU41817"/>
    </row>
    <row r="41818" spans="47:47" x14ac:dyDescent="0.2">
      <c r="AU41818"/>
    </row>
    <row r="41819" spans="47:47" x14ac:dyDescent="0.2">
      <c r="AU41819"/>
    </row>
    <row r="41820" spans="47:47" x14ac:dyDescent="0.2">
      <c r="AU41820"/>
    </row>
    <row r="41821" spans="47:47" x14ac:dyDescent="0.2">
      <c r="AU41821"/>
    </row>
    <row r="41822" spans="47:47" x14ac:dyDescent="0.2">
      <c r="AU41822"/>
    </row>
    <row r="41823" spans="47:47" x14ac:dyDescent="0.2">
      <c r="AU41823"/>
    </row>
    <row r="41824" spans="47:47" x14ac:dyDescent="0.2">
      <c r="AU41824"/>
    </row>
    <row r="41825" spans="47:47" x14ac:dyDescent="0.2">
      <c r="AU41825"/>
    </row>
    <row r="41826" spans="47:47" x14ac:dyDescent="0.2">
      <c r="AU41826"/>
    </row>
    <row r="41827" spans="47:47" x14ac:dyDescent="0.2">
      <c r="AU41827"/>
    </row>
    <row r="41828" spans="47:47" x14ac:dyDescent="0.2">
      <c r="AU41828"/>
    </row>
    <row r="41829" spans="47:47" x14ac:dyDescent="0.2">
      <c r="AU41829"/>
    </row>
    <row r="41830" spans="47:47" x14ac:dyDescent="0.2">
      <c r="AU41830"/>
    </row>
    <row r="41831" spans="47:47" x14ac:dyDescent="0.2">
      <c r="AU41831"/>
    </row>
    <row r="41832" spans="47:47" x14ac:dyDescent="0.2">
      <c r="AU41832"/>
    </row>
    <row r="41833" spans="47:47" x14ac:dyDescent="0.2">
      <c r="AU41833"/>
    </row>
    <row r="41834" spans="47:47" x14ac:dyDescent="0.2">
      <c r="AU41834"/>
    </row>
    <row r="41835" spans="47:47" x14ac:dyDescent="0.2">
      <c r="AU41835"/>
    </row>
    <row r="41836" spans="47:47" x14ac:dyDescent="0.2">
      <c r="AU41836"/>
    </row>
    <row r="41837" spans="47:47" x14ac:dyDescent="0.2">
      <c r="AU41837"/>
    </row>
    <row r="41838" spans="47:47" x14ac:dyDescent="0.2">
      <c r="AU41838"/>
    </row>
    <row r="41839" spans="47:47" x14ac:dyDescent="0.2">
      <c r="AU41839"/>
    </row>
    <row r="41840" spans="47:47" x14ac:dyDescent="0.2">
      <c r="AU41840"/>
    </row>
    <row r="41841" spans="47:47" x14ac:dyDescent="0.2">
      <c r="AU41841"/>
    </row>
    <row r="41842" spans="47:47" x14ac:dyDescent="0.2">
      <c r="AU41842"/>
    </row>
    <row r="41843" spans="47:47" x14ac:dyDescent="0.2">
      <c r="AU41843"/>
    </row>
    <row r="41844" spans="47:47" x14ac:dyDescent="0.2">
      <c r="AU41844"/>
    </row>
    <row r="41845" spans="47:47" x14ac:dyDescent="0.2">
      <c r="AU41845"/>
    </row>
    <row r="41846" spans="47:47" x14ac:dyDescent="0.2">
      <c r="AU41846"/>
    </row>
    <row r="41847" spans="47:47" x14ac:dyDescent="0.2">
      <c r="AU41847"/>
    </row>
    <row r="41848" spans="47:47" x14ac:dyDescent="0.2">
      <c r="AU41848"/>
    </row>
    <row r="41849" spans="47:47" x14ac:dyDescent="0.2">
      <c r="AU41849"/>
    </row>
    <row r="41850" spans="47:47" x14ac:dyDescent="0.2">
      <c r="AU41850"/>
    </row>
    <row r="41851" spans="47:47" x14ac:dyDescent="0.2">
      <c r="AU41851"/>
    </row>
    <row r="41852" spans="47:47" x14ac:dyDescent="0.2">
      <c r="AU41852"/>
    </row>
    <row r="41853" spans="47:47" x14ac:dyDescent="0.2">
      <c r="AU41853"/>
    </row>
    <row r="41854" spans="47:47" x14ac:dyDescent="0.2">
      <c r="AU41854"/>
    </row>
    <row r="41855" spans="47:47" x14ac:dyDescent="0.2">
      <c r="AU41855"/>
    </row>
    <row r="41856" spans="47:47" x14ac:dyDescent="0.2">
      <c r="AU41856"/>
    </row>
    <row r="41857" spans="47:47" x14ac:dyDescent="0.2">
      <c r="AU41857"/>
    </row>
    <row r="41858" spans="47:47" x14ac:dyDescent="0.2">
      <c r="AU41858"/>
    </row>
    <row r="41859" spans="47:47" x14ac:dyDescent="0.2">
      <c r="AU41859"/>
    </row>
    <row r="41860" spans="47:47" x14ac:dyDescent="0.2">
      <c r="AU41860"/>
    </row>
    <row r="41861" spans="47:47" x14ac:dyDescent="0.2">
      <c r="AU41861"/>
    </row>
    <row r="41862" spans="47:47" x14ac:dyDescent="0.2">
      <c r="AU41862"/>
    </row>
    <row r="41863" spans="47:47" x14ac:dyDescent="0.2">
      <c r="AU41863"/>
    </row>
    <row r="41864" spans="47:47" x14ac:dyDescent="0.2">
      <c r="AU41864"/>
    </row>
    <row r="41865" spans="47:47" x14ac:dyDescent="0.2">
      <c r="AU41865"/>
    </row>
    <row r="41866" spans="47:47" x14ac:dyDescent="0.2">
      <c r="AU41866"/>
    </row>
    <row r="41867" spans="47:47" x14ac:dyDescent="0.2">
      <c r="AU41867"/>
    </row>
    <row r="41868" spans="47:47" x14ac:dyDescent="0.2">
      <c r="AU41868"/>
    </row>
    <row r="41869" spans="47:47" x14ac:dyDescent="0.2">
      <c r="AU41869"/>
    </row>
    <row r="41870" spans="47:47" x14ac:dyDescent="0.2">
      <c r="AU41870"/>
    </row>
    <row r="41871" spans="47:47" x14ac:dyDescent="0.2">
      <c r="AU41871"/>
    </row>
    <row r="41872" spans="47:47" x14ac:dyDescent="0.2">
      <c r="AU41872"/>
    </row>
    <row r="41873" spans="47:47" x14ac:dyDescent="0.2">
      <c r="AU41873"/>
    </row>
    <row r="41874" spans="47:47" x14ac:dyDescent="0.2">
      <c r="AU41874"/>
    </row>
    <row r="41875" spans="47:47" x14ac:dyDescent="0.2">
      <c r="AU41875"/>
    </row>
    <row r="41876" spans="47:47" x14ac:dyDescent="0.2">
      <c r="AU41876"/>
    </row>
    <row r="41877" spans="47:47" x14ac:dyDescent="0.2">
      <c r="AU41877"/>
    </row>
    <row r="41878" spans="47:47" x14ac:dyDescent="0.2">
      <c r="AU41878"/>
    </row>
    <row r="41879" spans="47:47" x14ac:dyDescent="0.2">
      <c r="AU41879"/>
    </row>
    <row r="41880" spans="47:47" x14ac:dyDescent="0.2">
      <c r="AU41880"/>
    </row>
    <row r="41881" spans="47:47" x14ac:dyDescent="0.2">
      <c r="AU41881"/>
    </row>
    <row r="41882" spans="47:47" x14ac:dyDescent="0.2">
      <c r="AU41882"/>
    </row>
    <row r="41883" spans="47:47" x14ac:dyDescent="0.2">
      <c r="AU41883"/>
    </row>
    <row r="41884" spans="47:47" x14ac:dyDescent="0.2">
      <c r="AU41884"/>
    </row>
    <row r="41885" spans="47:47" x14ac:dyDescent="0.2">
      <c r="AU41885"/>
    </row>
    <row r="41886" spans="47:47" x14ac:dyDescent="0.2">
      <c r="AU41886"/>
    </row>
    <row r="41887" spans="47:47" x14ac:dyDescent="0.2">
      <c r="AU41887"/>
    </row>
    <row r="41888" spans="47:47" x14ac:dyDescent="0.2">
      <c r="AU41888"/>
    </row>
    <row r="41889" spans="47:47" x14ac:dyDescent="0.2">
      <c r="AU41889"/>
    </row>
    <row r="41890" spans="47:47" x14ac:dyDescent="0.2">
      <c r="AU41890"/>
    </row>
    <row r="41891" spans="47:47" x14ac:dyDescent="0.2">
      <c r="AU41891"/>
    </row>
    <row r="41892" spans="47:47" x14ac:dyDescent="0.2">
      <c r="AU41892"/>
    </row>
    <row r="41893" spans="47:47" x14ac:dyDescent="0.2">
      <c r="AU41893"/>
    </row>
    <row r="41894" spans="47:47" x14ac:dyDescent="0.2">
      <c r="AU41894"/>
    </row>
    <row r="41895" spans="47:47" x14ac:dyDescent="0.2">
      <c r="AU41895"/>
    </row>
    <row r="41896" spans="47:47" x14ac:dyDescent="0.2">
      <c r="AU41896"/>
    </row>
    <row r="41897" spans="47:47" x14ac:dyDescent="0.2">
      <c r="AU41897"/>
    </row>
    <row r="41898" spans="47:47" x14ac:dyDescent="0.2">
      <c r="AU41898"/>
    </row>
    <row r="41899" spans="47:47" x14ac:dyDescent="0.2">
      <c r="AU41899"/>
    </row>
    <row r="41900" spans="47:47" x14ac:dyDescent="0.2">
      <c r="AU41900"/>
    </row>
    <row r="41901" spans="47:47" x14ac:dyDescent="0.2">
      <c r="AU41901"/>
    </row>
    <row r="41902" spans="47:47" x14ac:dyDescent="0.2">
      <c r="AU41902"/>
    </row>
    <row r="41903" spans="47:47" x14ac:dyDescent="0.2">
      <c r="AU41903"/>
    </row>
    <row r="41904" spans="47:47" x14ac:dyDescent="0.2">
      <c r="AU41904"/>
    </row>
    <row r="41905" spans="47:47" x14ac:dyDescent="0.2">
      <c r="AU41905"/>
    </row>
    <row r="41906" spans="47:47" x14ac:dyDescent="0.2">
      <c r="AU41906"/>
    </row>
    <row r="41907" spans="47:47" x14ac:dyDescent="0.2">
      <c r="AU41907"/>
    </row>
    <row r="41908" spans="47:47" x14ac:dyDescent="0.2">
      <c r="AU41908"/>
    </row>
    <row r="41909" spans="47:47" x14ac:dyDescent="0.2">
      <c r="AU41909"/>
    </row>
    <row r="41910" spans="47:47" x14ac:dyDescent="0.2">
      <c r="AU41910"/>
    </row>
    <row r="41911" spans="47:47" x14ac:dyDescent="0.2">
      <c r="AU41911"/>
    </row>
    <row r="41912" spans="47:47" x14ac:dyDescent="0.2">
      <c r="AU41912"/>
    </row>
    <row r="41913" spans="47:47" x14ac:dyDescent="0.2">
      <c r="AU41913"/>
    </row>
    <row r="41914" spans="47:47" x14ac:dyDescent="0.2">
      <c r="AU41914"/>
    </row>
    <row r="41915" spans="47:47" x14ac:dyDescent="0.2">
      <c r="AU41915"/>
    </row>
    <row r="41916" spans="47:47" x14ac:dyDescent="0.2">
      <c r="AU41916"/>
    </row>
    <row r="41917" spans="47:47" x14ac:dyDescent="0.2">
      <c r="AU41917"/>
    </row>
    <row r="41918" spans="47:47" x14ac:dyDescent="0.2">
      <c r="AU41918"/>
    </row>
    <row r="41919" spans="47:47" x14ac:dyDescent="0.2">
      <c r="AU41919"/>
    </row>
    <row r="41920" spans="47:47" x14ac:dyDescent="0.2">
      <c r="AU41920"/>
    </row>
    <row r="41921" spans="47:47" x14ac:dyDescent="0.2">
      <c r="AU41921"/>
    </row>
    <row r="41922" spans="47:47" x14ac:dyDescent="0.2">
      <c r="AU41922"/>
    </row>
    <row r="41923" spans="47:47" x14ac:dyDescent="0.2">
      <c r="AU41923"/>
    </row>
    <row r="41924" spans="47:47" x14ac:dyDescent="0.2">
      <c r="AU41924"/>
    </row>
    <row r="41925" spans="47:47" x14ac:dyDescent="0.2">
      <c r="AU41925"/>
    </row>
    <row r="41926" spans="47:47" x14ac:dyDescent="0.2">
      <c r="AU41926"/>
    </row>
    <row r="41927" spans="47:47" x14ac:dyDescent="0.2">
      <c r="AU41927"/>
    </row>
    <row r="41928" spans="47:47" x14ac:dyDescent="0.2">
      <c r="AU41928"/>
    </row>
    <row r="41929" spans="47:47" x14ac:dyDescent="0.2">
      <c r="AU41929"/>
    </row>
    <row r="41930" spans="47:47" x14ac:dyDescent="0.2">
      <c r="AU41930"/>
    </row>
    <row r="41931" spans="47:47" x14ac:dyDescent="0.2">
      <c r="AU41931"/>
    </row>
    <row r="41932" spans="47:47" x14ac:dyDescent="0.2">
      <c r="AU41932"/>
    </row>
    <row r="41933" spans="47:47" x14ac:dyDescent="0.2">
      <c r="AU41933"/>
    </row>
    <row r="41934" spans="47:47" x14ac:dyDescent="0.2">
      <c r="AU41934"/>
    </row>
    <row r="41935" spans="47:47" x14ac:dyDescent="0.2">
      <c r="AU41935"/>
    </row>
    <row r="41936" spans="47:47" x14ac:dyDescent="0.2">
      <c r="AU41936"/>
    </row>
    <row r="41937" spans="47:47" x14ac:dyDescent="0.2">
      <c r="AU41937"/>
    </row>
    <row r="41938" spans="47:47" x14ac:dyDescent="0.2">
      <c r="AU41938"/>
    </row>
    <row r="41939" spans="47:47" x14ac:dyDescent="0.2">
      <c r="AU41939"/>
    </row>
    <row r="41940" spans="47:47" x14ac:dyDescent="0.2">
      <c r="AU41940"/>
    </row>
    <row r="41941" spans="47:47" x14ac:dyDescent="0.2">
      <c r="AU41941"/>
    </row>
    <row r="41942" spans="47:47" x14ac:dyDescent="0.2">
      <c r="AU41942"/>
    </row>
    <row r="41943" spans="47:47" x14ac:dyDescent="0.2">
      <c r="AU41943"/>
    </row>
    <row r="41944" spans="47:47" x14ac:dyDescent="0.2">
      <c r="AU41944"/>
    </row>
    <row r="41945" spans="47:47" x14ac:dyDescent="0.2">
      <c r="AU41945"/>
    </row>
    <row r="41946" spans="47:47" x14ac:dyDescent="0.2">
      <c r="AU41946"/>
    </row>
    <row r="41947" spans="47:47" x14ac:dyDescent="0.2">
      <c r="AU41947"/>
    </row>
    <row r="41948" spans="47:47" x14ac:dyDescent="0.2">
      <c r="AU41948"/>
    </row>
    <row r="41949" spans="47:47" x14ac:dyDescent="0.2">
      <c r="AU41949"/>
    </row>
    <row r="41950" spans="47:47" x14ac:dyDescent="0.2">
      <c r="AU41950"/>
    </row>
    <row r="41951" spans="47:47" x14ac:dyDescent="0.2">
      <c r="AU41951"/>
    </row>
    <row r="41952" spans="47:47" x14ac:dyDescent="0.2">
      <c r="AU41952"/>
    </row>
    <row r="41953" spans="47:47" x14ac:dyDescent="0.2">
      <c r="AU41953"/>
    </row>
    <row r="41954" spans="47:47" x14ac:dyDescent="0.2">
      <c r="AU41954"/>
    </row>
    <row r="41955" spans="47:47" x14ac:dyDescent="0.2">
      <c r="AU41955"/>
    </row>
    <row r="41956" spans="47:47" x14ac:dyDescent="0.2">
      <c r="AU41956"/>
    </row>
    <row r="41957" spans="47:47" x14ac:dyDescent="0.2">
      <c r="AU41957"/>
    </row>
    <row r="41958" spans="47:47" x14ac:dyDescent="0.2">
      <c r="AU41958"/>
    </row>
    <row r="41959" spans="47:47" x14ac:dyDescent="0.2">
      <c r="AU41959"/>
    </row>
    <row r="41960" spans="47:47" x14ac:dyDescent="0.2">
      <c r="AU41960"/>
    </row>
    <row r="41961" spans="47:47" x14ac:dyDescent="0.2">
      <c r="AU41961"/>
    </row>
    <row r="41962" spans="47:47" x14ac:dyDescent="0.2">
      <c r="AU41962"/>
    </row>
    <row r="41963" spans="47:47" x14ac:dyDescent="0.2">
      <c r="AU41963"/>
    </row>
    <row r="41964" spans="47:47" x14ac:dyDescent="0.2">
      <c r="AU41964"/>
    </row>
    <row r="41965" spans="47:47" x14ac:dyDescent="0.2">
      <c r="AU41965"/>
    </row>
    <row r="41966" spans="47:47" x14ac:dyDescent="0.2">
      <c r="AU41966"/>
    </row>
    <row r="41967" spans="47:47" x14ac:dyDescent="0.2">
      <c r="AU41967"/>
    </row>
    <row r="41968" spans="47:47" x14ac:dyDescent="0.2">
      <c r="AU41968"/>
    </row>
    <row r="41969" spans="47:47" x14ac:dyDescent="0.2">
      <c r="AU41969"/>
    </row>
    <row r="41970" spans="47:47" x14ac:dyDescent="0.2">
      <c r="AU41970"/>
    </row>
    <row r="41971" spans="47:47" x14ac:dyDescent="0.2">
      <c r="AU41971"/>
    </row>
    <row r="41972" spans="47:47" x14ac:dyDescent="0.2">
      <c r="AU41972"/>
    </row>
    <row r="41973" spans="47:47" x14ac:dyDescent="0.2">
      <c r="AU41973"/>
    </row>
    <row r="41974" spans="47:47" x14ac:dyDescent="0.2">
      <c r="AU41974"/>
    </row>
    <row r="41975" spans="47:47" x14ac:dyDescent="0.2">
      <c r="AU41975"/>
    </row>
    <row r="41976" spans="47:47" x14ac:dyDescent="0.2">
      <c r="AU41976"/>
    </row>
    <row r="41977" spans="47:47" x14ac:dyDescent="0.2">
      <c r="AU41977"/>
    </row>
    <row r="41978" spans="47:47" x14ac:dyDescent="0.2">
      <c r="AU41978"/>
    </row>
    <row r="41979" spans="47:47" x14ac:dyDescent="0.2">
      <c r="AU41979"/>
    </row>
    <row r="41980" spans="47:47" x14ac:dyDescent="0.2">
      <c r="AU41980"/>
    </row>
    <row r="41981" spans="47:47" x14ac:dyDescent="0.2">
      <c r="AU41981"/>
    </row>
    <row r="41982" spans="47:47" x14ac:dyDescent="0.2">
      <c r="AU41982"/>
    </row>
    <row r="41983" spans="47:47" x14ac:dyDescent="0.2">
      <c r="AU41983"/>
    </row>
    <row r="41984" spans="47:47" x14ac:dyDescent="0.2">
      <c r="AU41984"/>
    </row>
    <row r="41985" spans="47:47" x14ac:dyDescent="0.2">
      <c r="AU41985"/>
    </row>
    <row r="41986" spans="47:47" x14ac:dyDescent="0.2">
      <c r="AU41986"/>
    </row>
    <row r="41987" spans="47:47" x14ac:dyDescent="0.2">
      <c r="AU41987"/>
    </row>
    <row r="41988" spans="47:47" x14ac:dyDescent="0.2">
      <c r="AU41988"/>
    </row>
    <row r="41989" spans="47:47" x14ac:dyDescent="0.2">
      <c r="AU41989"/>
    </row>
    <row r="41990" spans="47:47" x14ac:dyDescent="0.2">
      <c r="AU41990"/>
    </row>
    <row r="41991" spans="47:47" x14ac:dyDescent="0.2">
      <c r="AU41991"/>
    </row>
    <row r="41992" spans="47:47" x14ac:dyDescent="0.2">
      <c r="AU41992"/>
    </row>
    <row r="41993" spans="47:47" x14ac:dyDescent="0.2">
      <c r="AU41993"/>
    </row>
    <row r="41994" spans="47:47" x14ac:dyDescent="0.2">
      <c r="AU41994"/>
    </row>
    <row r="41995" spans="47:47" x14ac:dyDescent="0.2">
      <c r="AU41995"/>
    </row>
    <row r="41996" spans="47:47" x14ac:dyDescent="0.2">
      <c r="AU41996"/>
    </row>
    <row r="41997" spans="47:47" x14ac:dyDescent="0.2">
      <c r="AU41997"/>
    </row>
    <row r="41998" spans="47:47" x14ac:dyDescent="0.2">
      <c r="AU41998"/>
    </row>
    <row r="41999" spans="47:47" x14ac:dyDescent="0.2">
      <c r="AU41999"/>
    </row>
    <row r="42000" spans="47:47" x14ac:dyDescent="0.2">
      <c r="AU42000"/>
    </row>
    <row r="42001" spans="47:47" x14ac:dyDescent="0.2">
      <c r="AU42001"/>
    </row>
    <row r="42002" spans="47:47" x14ac:dyDescent="0.2">
      <c r="AU42002"/>
    </row>
    <row r="42003" spans="47:47" x14ac:dyDescent="0.2">
      <c r="AU42003"/>
    </row>
    <row r="42004" spans="47:47" x14ac:dyDescent="0.2">
      <c r="AU42004"/>
    </row>
    <row r="42005" spans="47:47" x14ac:dyDescent="0.2">
      <c r="AU42005"/>
    </row>
    <row r="42006" spans="47:47" x14ac:dyDescent="0.2">
      <c r="AU42006"/>
    </row>
    <row r="42007" spans="47:47" x14ac:dyDescent="0.2">
      <c r="AU42007"/>
    </row>
    <row r="42008" spans="47:47" x14ac:dyDescent="0.2">
      <c r="AU42008"/>
    </row>
    <row r="42009" spans="47:47" x14ac:dyDescent="0.2">
      <c r="AU42009"/>
    </row>
    <row r="42010" spans="47:47" x14ac:dyDescent="0.2">
      <c r="AU42010"/>
    </row>
    <row r="42011" spans="47:47" x14ac:dyDescent="0.2">
      <c r="AU42011"/>
    </row>
    <row r="42012" spans="47:47" x14ac:dyDescent="0.2">
      <c r="AU42012"/>
    </row>
    <row r="42013" spans="47:47" x14ac:dyDescent="0.2">
      <c r="AU42013"/>
    </row>
    <row r="42014" spans="47:47" x14ac:dyDescent="0.2">
      <c r="AU42014"/>
    </row>
    <row r="42015" spans="47:47" x14ac:dyDescent="0.2">
      <c r="AU42015"/>
    </row>
    <row r="42016" spans="47:47" x14ac:dyDescent="0.2">
      <c r="AU42016"/>
    </row>
    <row r="42017" spans="47:47" x14ac:dyDescent="0.2">
      <c r="AU42017"/>
    </row>
    <row r="42018" spans="47:47" x14ac:dyDescent="0.2">
      <c r="AU42018"/>
    </row>
    <row r="42019" spans="47:47" x14ac:dyDescent="0.2">
      <c r="AU42019"/>
    </row>
    <row r="42020" spans="47:47" x14ac:dyDescent="0.2">
      <c r="AU42020"/>
    </row>
    <row r="42021" spans="47:47" x14ac:dyDescent="0.2">
      <c r="AU42021"/>
    </row>
    <row r="42022" spans="47:47" x14ac:dyDescent="0.2">
      <c r="AU42022"/>
    </row>
    <row r="42023" spans="47:47" x14ac:dyDescent="0.2">
      <c r="AU42023"/>
    </row>
    <row r="42024" spans="47:47" x14ac:dyDescent="0.2">
      <c r="AU42024"/>
    </row>
    <row r="42025" spans="47:47" x14ac:dyDescent="0.2">
      <c r="AU42025"/>
    </row>
    <row r="42026" spans="47:47" x14ac:dyDescent="0.2">
      <c r="AU42026"/>
    </row>
    <row r="42027" spans="47:47" x14ac:dyDescent="0.2">
      <c r="AU42027"/>
    </row>
    <row r="42028" spans="47:47" x14ac:dyDescent="0.2">
      <c r="AU42028"/>
    </row>
    <row r="42029" spans="47:47" x14ac:dyDescent="0.2">
      <c r="AU42029"/>
    </row>
    <row r="42030" spans="47:47" x14ac:dyDescent="0.2">
      <c r="AU42030"/>
    </row>
    <row r="42031" spans="47:47" x14ac:dyDescent="0.2">
      <c r="AU42031"/>
    </row>
    <row r="42032" spans="47:47" x14ac:dyDescent="0.2">
      <c r="AU42032"/>
    </row>
    <row r="42033" spans="47:47" x14ac:dyDescent="0.2">
      <c r="AU42033"/>
    </row>
    <row r="42034" spans="47:47" x14ac:dyDescent="0.2">
      <c r="AU42034"/>
    </row>
    <row r="42035" spans="47:47" x14ac:dyDescent="0.2">
      <c r="AU42035"/>
    </row>
    <row r="42036" spans="47:47" x14ac:dyDescent="0.2">
      <c r="AU42036"/>
    </row>
    <row r="42037" spans="47:47" x14ac:dyDescent="0.2">
      <c r="AU42037"/>
    </row>
    <row r="42038" spans="47:47" x14ac:dyDescent="0.2">
      <c r="AU42038"/>
    </row>
    <row r="42039" spans="47:47" x14ac:dyDescent="0.2">
      <c r="AU42039"/>
    </row>
    <row r="42040" spans="47:47" x14ac:dyDescent="0.2">
      <c r="AU42040"/>
    </row>
    <row r="42041" spans="47:47" x14ac:dyDescent="0.2">
      <c r="AU42041"/>
    </row>
    <row r="42042" spans="47:47" x14ac:dyDescent="0.2">
      <c r="AU42042"/>
    </row>
    <row r="42043" spans="47:47" x14ac:dyDescent="0.2">
      <c r="AU42043"/>
    </row>
    <row r="42044" spans="47:47" x14ac:dyDescent="0.2">
      <c r="AU42044"/>
    </row>
    <row r="42045" spans="47:47" x14ac:dyDescent="0.2">
      <c r="AU42045"/>
    </row>
    <row r="42046" spans="47:47" x14ac:dyDescent="0.2">
      <c r="AU42046"/>
    </row>
    <row r="42047" spans="47:47" x14ac:dyDescent="0.2">
      <c r="AU42047"/>
    </row>
    <row r="42048" spans="47:47" x14ac:dyDescent="0.2">
      <c r="AU42048"/>
    </row>
    <row r="42049" spans="47:47" x14ac:dyDescent="0.2">
      <c r="AU42049"/>
    </row>
    <row r="42050" spans="47:47" x14ac:dyDescent="0.2">
      <c r="AU42050"/>
    </row>
    <row r="42051" spans="47:47" x14ac:dyDescent="0.2">
      <c r="AU42051"/>
    </row>
    <row r="42052" spans="47:47" x14ac:dyDescent="0.2">
      <c r="AU42052"/>
    </row>
    <row r="42053" spans="47:47" x14ac:dyDescent="0.2">
      <c r="AU42053"/>
    </row>
    <row r="42054" spans="47:47" x14ac:dyDescent="0.2">
      <c r="AU42054"/>
    </row>
    <row r="42055" spans="47:47" x14ac:dyDescent="0.2">
      <c r="AU42055"/>
    </row>
    <row r="42056" spans="47:47" x14ac:dyDescent="0.2">
      <c r="AU42056"/>
    </row>
    <row r="42057" spans="47:47" x14ac:dyDescent="0.2">
      <c r="AU42057"/>
    </row>
    <row r="42058" spans="47:47" x14ac:dyDescent="0.2">
      <c r="AU42058"/>
    </row>
    <row r="42059" spans="47:47" x14ac:dyDescent="0.2">
      <c r="AU42059"/>
    </row>
    <row r="42060" spans="47:47" x14ac:dyDescent="0.2">
      <c r="AU42060"/>
    </row>
    <row r="42061" spans="47:47" x14ac:dyDescent="0.2">
      <c r="AU42061"/>
    </row>
    <row r="42062" spans="47:47" x14ac:dyDescent="0.2">
      <c r="AU42062"/>
    </row>
    <row r="42063" spans="47:47" x14ac:dyDescent="0.2">
      <c r="AU42063"/>
    </row>
    <row r="42064" spans="47:47" x14ac:dyDescent="0.2">
      <c r="AU42064"/>
    </row>
    <row r="42065" spans="47:47" x14ac:dyDescent="0.2">
      <c r="AU42065"/>
    </row>
    <row r="42066" spans="47:47" x14ac:dyDescent="0.2">
      <c r="AU42066"/>
    </row>
    <row r="42067" spans="47:47" x14ac:dyDescent="0.2">
      <c r="AU42067"/>
    </row>
    <row r="42068" spans="47:47" x14ac:dyDescent="0.2">
      <c r="AU42068"/>
    </row>
    <row r="42069" spans="47:47" x14ac:dyDescent="0.2">
      <c r="AU42069"/>
    </row>
    <row r="42070" spans="47:47" x14ac:dyDescent="0.2">
      <c r="AU42070"/>
    </row>
    <row r="42071" spans="47:47" x14ac:dyDescent="0.2">
      <c r="AU42071"/>
    </row>
    <row r="42072" spans="47:47" x14ac:dyDescent="0.2">
      <c r="AU42072"/>
    </row>
    <row r="42073" spans="47:47" x14ac:dyDescent="0.2">
      <c r="AU42073"/>
    </row>
    <row r="42074" spans="47:47" x14ac:dyDescent="0.2">
      <c r="AU42074"/>
    </row>
    <row r="42075" spans="47:47" x14ac:dyDescent="0.2">
      <c r="AU42075"/>
    </row>
    <row r="42076" spans="47:47" x14ac:dyDescent="0.2">
      <c r="AU42076"/>
    </row>
    <row r="42077" spans="47:47" x14ac:dyDescent="0.2">
      <c r="AU42077"/>
    </row>
    <row r="42078" spans="47:47" x14ac:dyDescent="0.2">
      <c r="AU42078"/>
    </row>
    <row r="42079" spans="47:47" x14ac:dyDescent="0.2">
      <c r="AU42079"/>
    </row>
    <row r="42080" spans="47:47" x14ac:dyDescent="0.2">
      <c r="AU42080"/>
    </row>
    <row r="42081" spans="47:47" x14ac:dyDescent="0.2">
      <c r="AU42081"/>
    </row>
    <row r="42082" spans="47:47" x14ac:dyDescent="0.2">
      <c r="AU42082"/>
    </row>
    <row r="42083" spans="47:47" x14ac:dyDescent="0.2">
      <c r="AU42083"/>
    </row>
    <row r="42084" spans="47:47" x14ac:dyDescent="0.2">
      <c r="AU42084"/>
    </row>
    <row r="42085" spans="47:47" x14ac:dyDescent="0.2">
      <c r="AU42085"/>
    </row>
    <row r="42086" spans="47:47" x14ac:dyDescent="0.2">
      <c r="AU42086"/>
    </row>
    <row r="42087" spans="47:47" x14ac:dyDescent="0.2">
      <c r="AU42087"/>
    </row>
    <row r="42088" spans="47:47" x14ac:dyDescent="0.2">
      <c r="AU42088"/>
    </row>
    <row r="42089" spans="47:47" x14ac:dyDescent="0.2">
      <c r="AU42089"/>
    </row>
    <row r="42090" spans="47:47" x14ac:dyDescent="0.2">
      <c r="AU42090"/>
    </row>
    <row r="42091" spans="47:47" x14ac:dyDescent="0.2">
      <c r="AU42091"/>
    </row>
    <row r="42092" spans="47:47" x14ac:dyDescent="0.2">
      <c r="AU42092"/>
    </row>
    <row r="42093" spans="47:47" x14ac:dyDescent="0.2">
      <c r="AU42093"/>
    </row>
    <row r="42094" spans="47:47" x14ac:dyDescent="0.2">
      <c r="AU42094"/>
    </row>
    <row r="42095" spans="47:47" x14ac:dyDescent="0.2">
      <c r="AU42095"/>
    </row>
    <row r="42096" spans="47:47" x14ac:dyDescent="0.2">
      <c r="AU42096"/>
    </row>
    <row r="42097" spans="47:47" x14ac:dyDescent="0.2">
      <c r="AU42097"/>
    </row>
    <row r="42098" spans="47:47" x14ac:dyDescent="0.2">
      <c r="AU42098"/>
    </row>
    <row r="42099" spans="47:47" x14ac:dyDescent="0.2">
      <c r="AU42099"/>
    </row>
    <row r="42100" spans="47:47" x14ac:dyDescent="0.2">
      <c r="AU42100"/>
    </row>
    <row r="42101" spans="47:47" x14ac:dyDescent="0.2">
      <c r="AU42101"/>
    </row>
    <row r="42102" spans="47:47" x14ac:dyDescent="0.2">
      <c r="AU42102"/>
    </row>
    <row r="42103" spans="47:47" x14ac:dyDescent="0.2">
      <c r="AU42103"/>
    </row>
    <row r="42104" spans="47:47" x14ac:dyDescent="0.2">
      <c r="AU42104"/>
    </row>
    <row r="42105" spans="47:47" x14ac:dyDescent="0.2">
      <c r="AU42105"/>
    </row>
    <row r="42106" spans="47:47" x14ac:dyDescent="0.2">
      <c r="AU42106"/>
    </row>
    <row r="42107" spans="47:47" x14ac:dyDescent="0.2">
      <c r="AU42107"/>
    </row>
    <row r="42108" spans="47:47" x14ac:dyDescent="0.2">
      <c r="AU42108"/>
    </row>
    <row r="42109" spans="47:47" x14ac:dyDescent="0.2">
      <c r="AU42109"/>
    </row>
    <row r="42110" spans="47:47" x14ac:dyDescent="0.2">
      <c r="AU42110"/>
    </row>
    <row r="42111" spans="47:47" x14ac:dyDescent="0.2">
      <c r="AU42111"/>
    </row>
    <row r="42112" spans="47:47" x14ac:dyDescent="0.2">
      <c r="AU42112"/>
    </row>
    <row r="42113" spans="47:47" x14ac:dyDescent="0.2">
      <c r="AU42113"/>
    </row>
    <row r="42114" spans="47:47" x14ac:dyDescent="0.2">
      <c r="AU42114"/>
    </row>
    <row r="42115" spans="47:47" x14ac:dyDescent="0.2">
      <c r="AU42115"/>
    </row>
    <row r="42116" spans="47:47" x14ac:dyDescent="0.2">
      <c r="AU42116"/>
    </row>
    <row r="42117" spans="47:47" x14ac:dyDescent="0.2">
      <c r="AU42117"/>
    </row>
    <row r="42118" spans="47:47" x14ac:dyDescent="0.2">
      <c r="AU42118"/>
    </row>
    <row r="42119" spans="47:47" x14ac:dyDescent="0.2">
      <c r="AU42119"/>
    </row>
    <row r="42120" spans="47:47" x14ac:dyDescent="0.2">
      <c r="AU42120"/>
    </row>
    <row r="42121" spans="47:47" x14ac:dyDescent="0.2">
      <c r="AU42121"/>
    </row>
    <row r="42122" spans="47:47" x14ac:dyDescent="0.2">
      <c r="AU42122"/>
    </row>
    <row r="42123" spans="47:47" x14ac:dyDescent="0.2">
      <c r="AU42123"/>
    </row>
    <row r="42124" spans="47:47" x14ac:dyDescent="0.2">
      <c r="AU42124"/>
    </row>
    <row r="42125" spans="47:47" x14ac:dyDescent="0.2">
      <c r="AU42125"/>
    </row>
    <row r="42126" spans="47:47" x14ac:dyDescent="0.2">
      <c r="AU42126"/>
    </row>
    <row r="42127" spans="47:47" x14ac:dyDescent="0.2">
      <c r="AU42127"/>
    </row>
    <row r="42128" spans="47:47" x14ac:dyDescent="0.2">
      <c r="AU42128"/>
    </row>
    <row r="42129" spans="47:47" x14ac:dyDescent="0.2">
      <c r="AU42129"/>
    </row>
    <row r="42130" spans="47:47" x14ac:dyDescent="0.2">
      <c r="AU42130"/>
    </row>
    <row r="42131" spans="47:47" x14ac:dyDescent="0.2">
      <c r="AU42131"/>
    </row>
    <row r="42132" spans="47:47" x14ac:dyDescent="0.2">
      <c r="AU42132"/>
    </row>
    <row r="42133" spans="47:47" x14ac:dyDescent="0.2">
      <c r="AU42133"/>
    </row>
    <row r="42134" spans="47:47" x14ac:dyDescent="0.2">
      <c r="AU42134"/>
    </row>
    <row r="42135" spans="47:47" x14ac:dyDescent="0.2">
      <c r="AU42135"/>
    </row>
    <row r="42136" spans="47:47" x14ac:dyDescent="0.2">
      <c r="AU42136"/>
    </row>
    <row r="42137" spans="47:47" x14ac:dyDescent="0.2">
      <c r="AU42137"/>
    </row>
    <row r="42138" spans="47:47" x14ac:dyDescent="0.2">
      <c r="AU42138"/>
    </row>
    <row r="42139" spans="47:47" x14ac:dyDescent="0.2">
      <c r="AU42139"/>
    </row>
    <row r="42140" spans="47:47" x14ac:dyDescent="0.2">
      <c r="AU42140"/>
    </row>
    <row r="42141" spans="47:47" x14ac:dyDescent="0.2">
      <c r="AU42141"/>
    </row>
    <row r="42142" spans="47:47" x14ac:dyDescent="0.2">
      <c r="AU42142"/>
    </row>
    <row r="42143" spans="47:47" x14ac:dyDescent="0.2">
      <c r="AU42143"/>
    </row>
    <row r="42144" spans="47:47" x14ac:dyDescent="0.2">
      <c r="AU42144"/>
    </row>
    <row r="42145" spans="47:47" x14ac:dyDescent="0.2">
      <c r="AU42145"/>
    </row>
    <row r="42146" spans="47:47" x14ac:dyDescent="0.2">
      <c r="AU42146"/>
    </row>
    <row r="42147" spans="47:47" x14ac:dyDescent="0.2">
      <c r="AU42147"/>
    </row>
    <row r="42148" spans="47:47" x14ac:dyDescent="0.2">
      <c r="AU42148"/>
    </row>
    <row r="42149" spans="47:47" x14ac:dyDescent="0.2">
      <c r="AU42149"/>
    </row>
    <row r="42150" spans="47:47" x14ac:dyDescent="0.2">
      <c r="AU42150"/>
    </row>
    <row r="42151" spans="47:47" x14ac:dyDescent="0.2">
      <c r="AU42151"/>
    </row>
    <row r="42152" spans="47:47" x14ac:dyDescent="0.2">
      <c r="AU42152"/>
    </row>
    <row r="42153" spans="47:47" x14ac:dyDescent="0.2">
      <c r="AU42153"/>
    </row>
    <row r="42154" spans="47:47" x14ac:dyDescent="0.2">
      <c r="AU42154"/>
    </row>
    <row r="42155" spans="47:47" x14ac:dyDescent="0.2">
      <c r="AU42155"/>
    </row>
    <row r="42156" spans="47:47" x14ac:dyDescent="0.2">
      <c r="AU42156"/>
    </row>
    <row r="42157" spans="47:47" x14ac:dyDescent="0.2">
      <c r="AU42157"/>
    </row>
    <row r="42158" spans="47:47" x14ac:dyDescent="0.2">
      <c r="AU42158"/>
    </row>
    <row r="42159" spans="47:47" x14ac:dyDescent="0.2">
      <c r="AU42159"/>
    </row>
    <row r="42160" spans="47:47" x14ac:dyDescent="0.2">
      <c r="AU42160"/>
    </row>
    <row r="42161" spans="47:47" x14ac:dyDescent="0.2">
      <c r="AU42161"/>
    </row>
    <row r="42162" spans="47:47" x14ac:dyDescent="0.2">
      <c r="AU42162"/>
    </row>
    <row r="42163" spans="47:47" x14ac:dyDescent="0.2">
      <c r="AU42163"/>
    </row>
    <row r="42164" spans="47:47" x14ac:dyDescent="0.2">
      <c r="AU42164"/>
    </row>
    <row r="42165" spans="47:47" x14ac:dyDescent="0.2">
      <c r="AU42165"/>
    </row>
    <row r="42166" spans="47:47" x14ac:dyDescent="0.2">
      <c r="AU42166"/>
    </row>
    <row r="42167" spans="47:47" x14ac:dyDescent="0.2">
      <c r="AU42167"/>
    </row>
    <row r="42168" spans="47:47" x14ac:dyDescent="0.2">
      <c r="AU42168"/>
    </row>
    <row r="42169" spans="47:47" x14ac:dyDescent="0.2">
      <c r="AU42169"/>
    </row>
    <row r="42170" spans="47:47" x14ac:dyDescent="0.2">
      <c r="AU42170"/>
    </row>
    <row r="42171" spans="47:47" x14ac:dyDescent="0.2">
      <c r="AU42171"/>
    </row>
    <row r="42172" spans="47:47" x14ac:dyDescent="0.2">
      <c r="AU42172"/>
    </row>
    <row r="42173" spans="47:47" x14ac:dyDescent="0.2">
      <c r="AU42173"/>
    </row>
    <row r="42174" spans="47:47" x14ac:dyDescent="0.2">
      <c r="AU42174"/>
    </row>
    <row r="42175" spans="47:47" x14ac:dyDescent="0.2">
      <c r="AU42175"/>
    </row>
    <row r="42176" spans="47:47" x14ac:dyDescent="0.2">
      <c r="AU42176"/>
    </row>
    <row r="42177" spans="47:47" x14ac:dyDescent="0.2">
      <c r="AU42177"/>
    </row>
    <row r="42178" spans="47:47" x14ac:dyDescent="0.2">
      <c r="AU42178"/>
    </row>
    <row r="42179" spans="47:47" x14ac:dyDescent="0.2">
      <c r="AU42179"/>
    </row>
    <row r="42180" spans="47:47" x14ac:dyDescent="0.2">
      <c r="AU42180"/>
    </row>
    <row r="42181" spans="47:47" x14ac:dyDescent="0.2">
      <c r="AU42181"/>
    </row>
    <row r="42182" spans="47:47" x14ac:dyDescent="0.2">
      <c r="AU42182"/>
    </row>
    <row r="42183" spans="47:47" x14ac:dyDescent="0.2">
      <c r="AU42183"/>
    </row>
    <row r="42184" spans="47:47" x14ac:dyDescent="0.2">
      <c r="AU42184"/>
    </row>
    <row r="42185" spans="47:47" x14ac:dyDescent="0.2">
      <c r="AU42185"/>
    </row>
    <row r="42186" spans="47:47" x14ac:dyDescent="0.2">
      <c r="AU42186"/>
    </row>
    <row r="42187" spans="47:47" x14ac:dyDescent="0.2">
      <c r="AU42187"/>
    </row>
    <row r="42188" spans="47:47" x14ac:dyDescent="0.2">
      <c r="AU42188"/>
    </row>
    <row r="42189" spans="47:47" x14ac:dyDescent="0.2">
      <c r="AU42189"/>
    </row>
    <row r="42190" spans="47:47" x14ac:dyDescent="0.2">
      <c r="AU42190"/>
    </row>
    <row r="42191" spans="47:47" x14ac:dyDescent="0.2">
      <c r="AU42191"/>
    </row>
    <row r="42192" spans="47:47" x14ac:dyDescent="0.2">
      <c r="AU42192"/>
    </row>
    <row r="42193" spans="47:47" x14ac:dyDescent="0.2">
      <c r="AU42193"/>
    </row>
    <row r="42194" spans="47:47" x14ac:dyDescent="0.2">
      <c r="AU42194"/>
    </row>
    <row r="42195" spans="47:47" x14ac:dyDescent="0.2">
      <c r="AU42195"/>
    </row>
    <row r="42196" spans="47:47" x14ac:dyDescent="0.2">
      <c r="AU42196"/>
    </row>
    <row r="42197" spans="47:47" x14ac:dyDescent="0.2">
      <c r="AU42197"/>
    </row>
    <row r="42198" spans="47:47" x14ac:dyDescent="0.2">
      <c r="AU42198"/>
    </row>
    <row r="42199" spans="47:47" x14ac:dyDescent="0.2">
      <c r="AU42199"/>
    </row>
    <row r="42200" spans="47:47" x14ac:dyDescent="0.2">
      <c r="AU42200"/>
    </row>
    <row r="42201" spans="47:47" x14ac:dyDescent="0.2">
      <c r="AU42201"/>
    </row>
    <row r="42202" spans="47:47" x14ac:dyDescent="0.2">
      <c r="AU42202"/>
    </row>
    <row r="42203" spans="47:47" x14ac:dyDescent="0.2">
      <c r="AU42203"/>
    </row>
    <row r="42204" spans="47:47" x14ac:dyDescent="0.2">
      <c r="AU42204"/>
    </row>
    <row r="42205" spans="47:47" x14ac:dyDescent="0.2">
      <c r="AU42205"/>
    </row>
    <row r="42206" spans="47:47" x14ac:dyDescent="0.2">
      <c r="AU42206"/>
    </row>
    <row r="42207" spans="47:47" x14ac:dyDescent="0.2">
      <c r="AU42207"/>
    </row>
    <row r="42208" spans="47:47" x14ac:dyDescent="0.2">
      <c r="AU42208"/>
    </row>
    <row r="42209" spans="47:47" x14ac:dyDescent="0.2">
      <c r="AU42209"/>
    </row>
    <row r="42210" spans="47:47" x14ac:dyDescent="0.2">
      <c r="AU42210"/>
    </row>
    <row r="42211" spans="47:47" x14ac:dyDescent="0.2">
      <c r="AU42211"/>
    </row>
    <row r="42212" spans="47:47" x14ac:dyDescent="0.2">
      <c r="AU42212"/>
    </row>
    <row r="42213" spans="47:47" x14ac:dyDescent="0.2">
      <c r="AU42213"/>
    </row>
    <row r="42214" spans="47:47" x14ac:dyDescent="0.2">
      <c r="AU42214"/>
    </row>
    <row r="42215" spans="47:47" x14ac:dyDescent="0.2">
      <c r="AU42215"/>
    </row>
    <row r="42216" spans="47:47" x14ac:dyDescent="0.2">
      <c r="AU42216"/>
    </row>
    <row r="42217" spans="47:47" x14ac:dyDescent="0.2">
      <c r="AU42217"/>
    </row>
    <row r="42218" spans="47:47" x14ac:dyDescent="0.2">
      <c r="AU42218"/>
    </row>
    <row r="42219" spans="47:47" x14ac:dyDescent="0.2">
      <c r="AU42219"/>
    </row>
    <row r="42220" spans="47:47" x14ac:dyDescent="0.2">
      <c r="AU42220"/>
    </row>
    <row r="42221" spans="47:47" x14ac:dyDescent="0.2">
      <c r="AU42221"/>
    </row>
    <row r="42222" spans="47:47" x14ac:dyDescent="0.2">
      <c r="AU42222"/>
    </row>
    <row r="42223" spans="47:47" x14ac:dyDescent="0.2">
      <c r="AU42223"/>
    </row>
    <row r="42224" spans="47:47" x14ac:dyDescent="0.2">
      <c r="AU42224"/>
    </row>
    <row r="42225" spans="47:47" x14ac:dyDescent="0.2">
      <c r="AU42225"/>
    </row>
    <row r="42226" spans="47:47" x14ac:dyDescent="0.2">
      <c r="AU42226"/>
    </row>
    <row r="42227" spans="47:47" x14ac:dyDescent="0.2">
      <c r="AU42227"/>
    </row>
    <row r="42228" spans="47:47" x14ac:dyDescent="0.2">
      <c r="AU42228"/>
    </row>
    <row r="42229" spans="47:47" x14ac:dyDescent="0.2">
      <c r="AU42229"/>
    </row>
    <row r="42230" spans="47:47" x14ac:dyDescent="0.2">
      <c r="AU42230"/>
    </row>
    <row r="42231" spans="47:47" x14ac:dyDescent="0.2">
      <c r="AU42231"/>
    </row>
    <row r="42232" spans="47:47" x14ac:dyDescent="0.2">
      <c r="AU42232"/>
    </row>
    <row r="42233" spans="47:47" x14ac:dyDescent="0.2">
      <c r="AU42233"/>
    </row>
    <row r="42234" spans="47:47" x14ac:dyDescent="0.2">
      <c r="AU42234"/>
    </row>
    <row r="42235" spans="47:47" x14ac:dyDescent="0.2">
      <c r="AU42235"/>
    </row>
    <row r="42236" spans="47:47" x14ac:dyDescent="0.2">
      <c r="AU42236"/>
    </row>
    <row r="42237" spans="47:47" x14ac:dyDescent="0.2">
      <c r="AU42237"/>
    </row>
    <row r="42238" spans="47:47" x14ac:dyDescent="0.2">
      <c r="AU42238"/>
    </row>
    <row r="42239" spans="47:47" x14ac:dyDescent="0.2">
      <c r="AU42239"/>
    </row>
    <row r="42240" spans="47:47" x14ac:dyDescent="0.2">
      <c r="AU42240"/>
    </row>
    <row r="42241" spans="47:47" x14ac:dyDescent="0.2">
      <c r="AU42241"/>
    </row>
    <row r="42242" spans="47:47" x14ac:dyDescent="0.2">
      <c r="AU42242"/>
    </row>
    <row r="42243" spans="47:47" x14ac:dyDescent="0.2">
      <c r="AU42243"/>
    </row>
    <row r="42244" spans="47:47" x14ac:dyDescent="0.2">
      <c r="AU42244"/>
    </row>
    <row r="42245" spans="47:47" x14ac:dyDescent="0.2">
      <c r="AU42245"/>
    </row>
    <row r="42246" spans="47:47" x14ac:dyDescent="0.2">
      <c r="AU42246"/>
    </row>
    <row r="42247" spans="47:47" x14ac:dyDescent="0.2">
      <c r="AU42247"/>
    </row>
    <row r="42248" spans="47:47" x14ac:dyDescent="0.2">
      <c r="AU42248"/>
    </row>
    <row r="42249" spans="47:47" x14ac:dyDescent="0.2">
      <c r="AU42249"/>
    </row>
    <row r="42250" spans="47:47" x14ac:dyDescent="0.2">
      <c r="AU42250"/>
    </row>
    <row r="42251" spans="47:47" x14ac:dyDescent="0.2">
      <c r="AU42251"/>
    </row>
    <row r="42252" spans="47:47" x14ac:dyDescent="0.2">
      <c r="AU42252"/>
    </row>
    <row r="42253" spans="47:47" x14ac:dyDescent="0.2">
      <c r="AU42253"/>
    </row>
    <row r="42254" spans="47:47" x14ac:dyDescent="0.2">
      <c r="AU42254"/>
    </row>
    <row r="42255" spans="47:47" x14ac:dyDescent="0.2">
      <c r="AU42255"/>
    </row>
    <row r="42256" spans="47:47" x14ac:dyDescent="0.2">
      <c r="AU42256"/>
    </row>
    <row r="42257" spans="47:47" x14ac:dyDescent="0.2">
      <c r="AU42257"/>
    </row>
    <row r="42258" spans="47:47" x14ac:dyDescent="0.2">
      <c r="AU42258"/>
    </row>
    <row r="42259" spans="47:47" x14ac:dyDescent="0.2">
      <c r="AU42259"/>
    </row>
    <row r="42260" spans="47:47" x14ac:dyDescent="0.2">
      <c r="AU42260"/>
    </row>
    <row r="42261" spans="47:47" x14ac:dyDescent="0.2">
      <c r="AU42261"/>
    </row>
    <row r="42262" spans="47:47" x14ac:dyDescent="0.2">
      <c r="AU42262"/>
    </row>
    <row r="42263" spans="47:47" x14ac:dyDescent="0.2">
      <c r="AU42263"/>
    </row>
    <row r="42264" spans="47:47" x14ac:dyDescent="0.2">
      <c r="AU42264"/>
    </row>
    <row r="42265" spans="47:47" x14ac:dyDescent="0.2">
      <c r="AU42265"/>
    </row>
    <row r="42266" spans="47:47" x14ac:dyDescent="0.2">
      <c r="AU42266"/>
    </row>
    <row r="42267" spans="47:47" x14ac:dyDescent="0.2">
      <c r="AU42267"/>
    </row>
    <row r="42268" spans="47:47" x14ac:dyDescent="0.2">
      <c r="AU42268"/>
    </row>
    <row r="42269" spans="47:47" x14ac:dyDescent="0.2">
      <c r="AU42269"/>
    </row>
    <row r="42270" spans="47:47" x14ac:dyDescent="0.2">
      <c r="AU42270"/>
    </row>
    <row r="42271" spans="47:47" x14ac:dyDescent="0.2">
      <c r="AU42271"/>
    </row>
    <row r="42272" spans="47:47" x14ac:dyDescent="0.2">
      <c r="AU42272"/>
    </row>
    <row r="42273" spans="47:47" x14ac:dyDescent="0.2">
      <c r="AU42273"/>
    </row>
    <row r="42274" spans="47:47" x14ac:dyDescent="0.2">
      <c r="AU42274"/>
    </row>
    <row r="42275" spans="47:47" x14ac:dyDescent="0.2">
      <c r="AU42275"/>
    </row>
    <row r="42276" spans="47:47" x14ac:dyDescent="0.2">
      <c r="AU42276"/>
    </row>
    <row r="42277" spans="47:47" x14ac:dyDescent="0.2">
      <c r="AU42277"/>
    </row>
    <row r="42278" spans="47:47" x14ac:dyDescent="0.2">
      <c r="AU42278"/>
    </row>
    <row r="42279" spans="47:47" x14ac:dyDescent="0.2">
      <c r="AU42279"/>
    </row>
    <row r="42280" spans="47:47" x14ac:dyDescent="0.2">
      <c r="AU42280"/>
    </row>
    <row r="42281" spans="47:47" x14ac:dyDescent="0.2">
      <c r="AU42281"/>
    </row>
    <row r="42282" spans="47:47" x14ac:dyDescent="0.2">
      <c r="AU42282"/>
    </row>
    <row r="42283" spans="47:47" x14ac:dyDescent="0.2">
      <c r="AU42283"/>
    </row>
    <row r="42284" spans="47:47" x14ac:dyDescent="0.2">
      <c r="AU42284"/>
    </row>
    <row r="42285" spans="47:47" x14ac:dyDescent="0.2">
      <c r="AU42285"/>
    </row>
    <row r="42286" spans="47:47" x14ac:dyDescent="0.2">
      <c r="AU42286"/>
    </row>
    <row r="42287" spans="47:47" x14ac:dyDescent="0.2">
      <c r="AU42287"/>
    </row>
    <row r="42288" spans="47:47" x14ac:dyDescent="0.2">
      <c r="AU42288"/>
    </row>
    <row r="42289" spans="47:47" x14ac:dyDescent="0.2">
      <c r="AU42289"/>
    </row>
    <row r="42290" spans="47:47" x14ac:dyDescent="0.2">
      <c r="AU42290"/>
    </row>
    <row r="42291" spans="47:47" x14ac:dyDescent="0.2">
      <c r="AU42291"/>
    </row>
    <row r="42292" spans="47:47" x14ac:dyDescent="0.2">
      <c r="AU42292"/>
    </row>
    <row r="42293" spans="47:47" x14ac:dyDescent="0.2">
      <c r="AU42293"/>
    </row>
    <row r="42294" spans="47:47" x14ac:dyDescent="0.2">
      <c r="AU42294"/>
    </row>
    <row r="42295" spans="47:47" x14ac:dyDescent="0.2">
      <c r="AU42295"/>
    </row>
    <row r="42296" spans="47:47" x14ac:dyDescent="0.2">
      <c r="AU42296"/>
    </row>
    <row r="42297" spans="47:47" x14ac:dyDescent="0.2">
      <c r="AU42297"/>
    </row>
    <row r="42298" spans="47:47" x14ac:dyDescent="0.2">
      <c r="AU42298"/>
    </row>
    <row r="42299" spans="47:47" x14ac:dyDescent="0.2">
      <c r="AU42299"/>
    </row>
    <row r="42300" spans="47:47" x14ac:dyDescent="0.2">
      <c r="AU42300"/>
    </row>
    <row r="42301" spans="47:47" x14ac:dyDescent="0.2">
      <c r="AU42301"/>
    </row>
    <row r="42302" spans="47:47" x14ac:dyDescent="0.2">
      <c r="AU42302"/>
    </row>
    <row r="42303" spans="47:47" x14ac:dyDescent="0.2">
      <c r="AU42303"/>
    </row>
    <row r="42304" spans="47:47" x14ac:dyDescent="0.2">
      <c r="AU42304"/>
    </row>
    <row r="42305" spans="47:47" x14ac:dyDescent="0.2">
      <c r="AU42305"/>
    </row>
    <row r="42306" spans="47:47" x14ac:dyDescent="0.2">
      <c r="AU42306"/>
    </row>
    <row r="42307" spans="47:47" x14ac:dyDescent="0.2">
      <c r="AU42307"/>
    </row>
    <row r="42308" spans="47:47" x14ac:dyDescent="0.2">
      <c r="AU42308"/>
    </row>
    <row r="42309" spans="47:47" x14ac:dyDescent="0.2">
      <c r="AU42309"/>
    </row>
    <row r="42310" spans="47:47" x14ac:dyDescent="0.2">
      <c r="AU42310"/>
    </row>
    <row r="42311" spans="47:47" x14ac:dyDescent="0.2">
      <c r="AU42311"/>
    </row>
    <row r="42312" spans="47:47" x14ac:dyDescent="0.2">
      <c r="AU42312"/>
    </row>
    <row r="42313" spans="47:47" x14ac:dyDescent="0.2">
      <c r="AU42313"/>
    </row>
    <row r="42314" spans="47:47" x14ac:dyDescent="0.2">
      <c r="AU42314"/>
    </row>
    <row r="42315" spans="47:47" x14ac:dyDescent="0.2">
      <c r="AU42315"/>
    </row>
    <row r="42316" spans="47:47" x14ac:dyDescent="0.2">
      <c r="AU42316"/>
    </row>
    <row r="42317" spans="47:47" x14ac:dyDescent="0.2">
      <c r="AU42317"/>
    </row>
    <row r="42318" spans="47:47" x14ac:dyDescent="0.2">
      <c r="AU42318"/>
    </row>
    <row r="42319" spans="47:47" x14ac:dyDescent="0.2">
      <c r="AU42319"/>
    </row>
    <row r="42320" spans="47:47" x14ac:dyDescent="0.2">
      <c r="AU42320"/>
    </row>
    <row r="42321" spans="47:47" x14ac:dyDescent="0.2">
      <c r="AU42321"/>
    </row>
    <row r="42322" spans="47:47" x14ac:dyDescent="0.2">
      <c r="AU42322"/>
    </row>
    <row r="42323" spans="47:47" x14ac:dyDescent="0.2">
      <c r="AU42323"/>
    </row>
    <row r="42324" spans="47:47" x14ac:dyDescent="0.2">
      <c r="AU42324"/>
    </row>
    <row r="42325" spans="47:47" x14ac:dyDescent="0.2">
      <c r="AU42325"/>
    </row>
    <row r="42326" spans="47:47" x14ac:dyDescent="0.2">
      <c r="AU42326"/>
    </row>
    <row r="42327" spans="47:47" x14ac:dyDescent="0.2">
      <c r="AU42327"/>
    </row>
    <row r="42328" spans="47:47" x14ac:dyDescent="0.2">
      <c r="AU42328"/>
    </row>
    <row r="42329" spans="47:47" x14ac:dyDescent="0.2">
      <c r="AU42329"/>
    </row>
    <row r="42330" spans="47:47" x14ac:dyDescent="0.2">
      <c r="AU42330"/>
    </row>
    <row r="42331" spans="47:47" x14ac:dyDescent="0.2">
      <c r="AU42331"/>
    </row>
    <row r="42332" spans="47:47" x14ac:dyDescent="0.2">
      <c r="AU42332"/>
    </row>
    <row r="42333" spans="47:47" x14ac:dyDescent="0.2">
      <c r="AU42333"/>
    </row>
    <row r="42334" spans="47:47" x14ac:dyDescent="0.2">
      <c r="AU42334"/>
    </row>
    <row r="42335" spans="47:47" x14ac:dyDescent="0.2">
      <c r="AU42335"/>
    </row>
    <row r="42336" spans="47:47" x14ac:dyDescent="0.2">
      <c r="AU42336"/>
    </row>
    <row r="42337" spans="47:47" x14ac:dyDescent="0.2">
      <c r="AU42337"/>
    </row>
    <row r="42338" spans="47:47" x14ac:dyDescent="0.2">
      <c r="AU42338"/>
    </row>
    <row r="42339" spans="47:47" x14ac:dyDescent="0.2">
      <c r="AU42339"/>
    </row>
    <row r="42340" spans="47:47" x14ac:dyDescent="0.2">
      <c r="AU42340"/>
    </row>
    <row r="42341" spans="47:47" x14ac:dyDescent="0.2">
      <c r="AU42341"/>
    </row>
    <row r="42342" spans="47:47" x14ac:dyDescent="0.2">
      <c r="AU42342"/>
    </row>
    <row r="42343" spans="47:47" x14ac:dyDescent="0.2">
      <c r="AU42343"/>
    </row>
    <row r="42344" spans="47:47" x14ac:dyDescent="0.2">
      <c r="AU42344"/>
    </row>
    <row r="42345" spans="47:47" x14ac:dyDescent="0.2">
      <c r="AU42345"/>
    </row>
    <row r="42346" spans="47:47" x14ac:dyDescent="0.2">
      <c r="AU42346"/>
    </row>
    <row r="42347" spans="47:47" x14ac:dyDescent="0.2">
      <c r="AU42347"/>
    </row>
    <row r="42348" spans="47:47" x14ac:dyDescent="0.2">
      <c r="AU42348"/>
    </row>
    <row r="42349" spans="47:47" x14ac:dyDescent="0.2">
      <c r="AU42349"/>
    </row>
    <row r="42350" spans="47:47" x14ac:dyDescent="0.2">
      <c r="AU42350"/>
    </row>
    <row r="42351" spans="47:47" x14ac:dyDescent="0.2">
      <c r="AU42351"/>
    </row>
    <row r="42352" spans="47:47" x14ac:dyDescent="0.2">
      <c r="AU42352"/>
    </row>
    <row r="42353" spans="47:47" x14ac:dyDescent="0.2">
      <c r="AU42353"/>
    </row>
    <row r="42354" spans="47:47" x14ac:dyDescent="0.2">
      <c r="AU42354"/>
    </row>
    <row r="42355" spans="47:47" x14ac:dyDescent="0.2">
      <c r="AU42355"/>
    </row>
    <row r="42356" spans="47:47" x14ac:dyDescent="0.2">
      <c r="AU42356"/>
    </row>
    <row r="42357" spans="47:47" x14ac:dyDescent="0.2">
      <c r="AU42357"/>
    </row>
    <row r="42358" spans="47:47" x14ac:dyDescent="0.2">
      <c r="AU42358"/>
    </row>
    <row r="42359" spans="47:47" x14ac:dyDescent="0.2">
      <c r="AU42359"/>
    </row>
    <row r="42360" spans="47:47" x14ac:dyDescent="0.2">
      <c r="AU42360"/>
    </row>
    <row r="42361" spans="47:47" x14ac:dyDescent="0.2">
      <c r="AU42361"/>
    </row>
    <row r="42362" spans="47:47" x14ac:dyDescent="0.2">
      <c r="AU42362"/>
    </row>
    <row r="42363" spans="47:47" x14ac:dyDescent="0.2">
      <c r="AU42363"/>
    </row>
    <row r="42364" spans="47:47" x14ac:dyDescent="0.2">
      <c r="AU42364"/>
    </row>
    <row r="42365" spans="47:47" x14ac:dyDescent="0.2">
      <c r="AU42365"/>
    </row>
    <row r="42366" spans="47:47" x14ac:dyDescent="0.2">
      <c r="AU42366"/>
    </row>
    <row r="42367" spans="47:47" x14ac:dyDescent="0.2">
      <c r="AU42367"/>
    </row>
    <row r="42368" spans="47:47" x14ac:dyDescent="0.2">
      <c r="AU42368"/>
    </row>
    <row r="42369" spans="47:47" x14ac:dyDescent="0.2">
      <c r="AU42369"/>
    </row>
    <row r="42370" spans="47:47" x14ac:dyDescent="0.2">
      <c r="AU42370"/>
    </row>
    <row r="42371" spans="47:47" x14ac:dyDescent="0.2">
      <c r="AU42371"/>
    </row>
    <row r="42372" spans="47:47" x14ac:dyDescent="0.2">
      <c r="AU42372"/>
    </row>
    <row r="42373" spans="47:47" x14ac:dyDescent="0.2">
      <c r="AU42373"/>
    </row>
    <row r="42374" spans="47:47" x14ac:dyDescent="0.2">
      <c r="AU42374"/>
    </row>
    <row r="42375" spans="47:47" x14ac:dyDescent="0.2">
      <c r="AU42375"/>
    </row>
    <row r="42376" spans="47:47" x14ac:dyDescent="0.2">
      <c r="AU42376"/>
    </row>
    <row r="42377" spans="47:47" x14ac:dyDescent="0.2">
      <c r="AU42377"/>
    </row>
    <row r="42378" spans="47:47" x14ac:dyDescent="0.2">
      <c r="AU42378"/>
    </row>
    <row r="42379" spans="47:47" x14ac:dyDescent="0.2">
      <c r="AU42379"/>
    </row>
    <row r="42380" spans="47:47" x14ac:dyDescent="0.2">
      <c r="AU42380"/>
    </row>
    <row r="42381" spans="47:47" x14ac:dyDescent="0.2">
      <c r="AU42381"/>
    </row>
    <row r="42382" spans="47:47" x14ac:dyDescent="0.2">
      <c r="AU42382"/>
    </row>
    <row r="42383" spans="47:47" x14ac:dyDescent="0.2">
      <c r="AU42383"/>
    </row>
    <row r="42384" spans="47:47" x14ac:dyDescent="0.2">
      <c r="AU42384"/>
    </row>
    <row r="42385" spans="47:47" x14ac:dyDescent="0.2">
      <c r="AU42385"/>
    </row>
    <row r="42386" spans="47:47" x14ac:dyDescent="0.2">
      <c r="AU42386"/>
    </row>
    <row r="42387" spans="47:47" x14ac:dyDescent="0.2">
      <c r="AU42387"/>
    </row>
    <row r="42388" spans="47:47" x14ac:dyDescent="0.2">
      <c r="AU42388"/>
    </row>
    <row r="42389" spans="47:47" x14ac:dyDescent="0.2">
      <c r="AU42389"/>
    </row>
    <row r="42390" spans="47:47" x14ac:dyDescent="0.2">
      <c r="AU42390"/>
    </row>
    <row r="42391" spans="47:47" x14ac:dyDescent="0.2">
      <c r="AU42391"/>
    </row>
    <row r="42392" spans="47:47" x14ac:dyDescent="0.2">
      <c r="AU42392"/>
    </row>
    <row r="42393" spans="47:47" x14ac:dyDescent="0.2">
      <c r="AU42393"/>
    </row>
    <row r="42394" spans="47:47" x14ac:dyDescent="0.2">
      <c r="AU42394"/>
    </row>
    <row r="42395" spans="47:47" x14ac:dyDescent="0.2">
      <c r="AU42395"/>
    </row>
    <row r="42396" spans="47:47" x14ac:dyDescent="0.2">
      <c r="AU42396"/>
    </row>
    <row r="42397" spans="47:47" x14ac:dyDescent="0.2">
      <c r="AU42397"/>
    </row>
    <row r="42398" spans="47:47" x14ac:dyDescent="0.2">
      <c r="AU42398"/>
    </row>
    <row r="42399" spans="47:47" x14ac:dyDescent="0.2">
      <c r="AU42399"/>
    </row>
    <row r="42400" spans="47:47" x14ac:dyDescent="0.2">
      <c r="AU42400"/>
    </row>
    <row r="42401" spans="47:47" x14ac:dyDescent="0.2">
      <c r="AU42401"/>
    </row>
    <row r="42402" spans="47:47" x14ac:dyDescent="0.2">
      <c r="AU42402"/>
    </row>
    <row r="42403" spans="47:47" x14ac:dyDescent="0.2">
      <c r="AU42403"/>
    </row>
    <row r="42404" spans="47:47" x14ac:dyDescent="0.2">
      <c r="AU42404"/>
    </row>
    <row r="42405" spans="47:47" x14ac:dyDescent="0.2">
      <c r="AU42405"/>
    </row>
    <row r="42406" spans="47:47" x14ac:dyDescent="0.2">
      <c r="AU42406"/>
    </row>
    <row r="42407" spans="47:47" x14ac:dyDescent="0.2">
      <c r="AU42407"/>
    </row>
    <row r="42408" spans="47:47" x14ac:dyDescent="0.2">
      <c r="AU42408"/>
    </row>
    <row r="42409" spans="47:47" x14ac:dyDescent="0.2">
      <c r="AU42409"/>
    </row>
    <row r="42410" spans="47:47" x14ac:dyDescent="0.2">
      <c r="AU42410"/>
    </row>
    <row r="42411" spans="47:47" x14ac:dyDescent="0.2">
      <c r="AU42411"/>
    </row>
    <row r="42412" spans="47:47" x14ac:dyDescent="0.2">
      <c r="AU42412"/>
    </row>
    <row r="42413" spans="47:47" x14ac:dyDescent="0.2">
      <c r="AU42413"/>
    </row>
    <row r="42414" spans="47:47" x14ac:dyDescent="0.2">
      <c r="AU42414"/>
    </row>
    <row r="42415" spans="47:47" x14ac:dyDescent="0.2">
      <c r="AU42415"/>
    </row>
    <row r="42416" spans="47:47" x14ac:dyDescent="0.2">
      <c r="AU42416"/>
    </row>
    <row r="42417" spans="47:47" x14ac:dyDescent="0.2">
      <c r="AU42417"/>
    </row>
    <row r="42418" spans="47:47" x14ac:dyDescent="0.2">
      <c r="AU42418"/>
    </row>
    <row r="42419" spans="47:47" x14ac:dyDescent="0.2">
      <c r="AU42419"/>
    </row>
    <row r="42420" spans="47:47" x14ac:dyDescent="0.2">
      <c r="AU42420"/>
    </row>
    <row r="42421" spans="47:47" x14ac:dyDescent="0.2">
      <c r="AU42421"/>
    </row>
    <row r="42422" spans="47:47" x14ac:dyDescent="0.2">
      <c r="AU42422"/>
    </row>
    <row r="42423" spans="47:47" x14ac:dyDescent="0.2">
      <c r="AU42423"/>
    </row>
    <row r="42424" spans="47:47" x14ac:dyDescent="0.2">
      <c r="AU42424"/>
    </row>
    <row r="42425" spans="47:47" x14ac:dyDescent="0.2">
      <c r="AU42425"/>
    </row>
    <row r="42426" spans="47:47" x14ac:dyDescent="0.2">
      <c r="AU42426"/>
    </row>
    <row r="42427" spans="47:47" x14ac:dyDescent="0.2">
      <c r="AU42427"/>
    </row>
    <row r="42428" spans="47:47" x14ac:dyDescent="0.2">
      <c r="AU42428"/>
    </row>
    <row r="42429" spans="47:47" x14ac:dyDescent="0.2">
      <c r="AU42429"/>
    </row>
    <row r="42430" spans="47:47" x14ac:dyDescent="0.2">
      <c r="AU42430"/>
    </row>
    <row r="42431" spans="47:47" x14ac:dyDescent="0.2">
      <c r="AU42431"/>
    </row>
    <row r="42432" spans="47:47" x14ac:dyDescent="0.2">
      <c r="AU42432"/>
    </row>
    <row r="42433" spans="47:47" x14ac:dyDescent="0.2">
      <c r="AU42433"/>
    </row>
    <row r="42434" spans="47:47" x14ac:dyDescent="0.2">
      <c r="AU42434"/>
    </row>
    <row r="42435" spans="47:47" x14ac:dyDescent="0.2">
      <c r="AU42435"/>
    </row>
    <row r="42436" spans="47:47" x14ac:dyDescent="0.2">
      <c r="AU42436"/>
    </row>
    <row r="42437" spans="47:47" x14ac:dyDescent="0.2">
      <c r="AU42437"/>
    </row>
    <row r="42438" spans="47:47" x14ac:dyDescent="0.2">
      <c r="AU42438"/>
    </row>
    <row r="42439" spans="47:47" x14ac:dyDescent="0.2">
      <c r="AU42439"/>
    </row>
    <row r="42440" spans="47:47" x14ac:dyDescent="0.2">
      <c r="AU42440"/>
    </row>
    <row r="42441" spans="47:47" x14ac:dyDescent="0.2">
      <c r="AU42441"/>
    </row>
    <row r="42442" spans="47:47" x14ac:dyDescent="0.2">
      <c r="AU42442"/>
    </row>
    <row r="42443" spans="47:47" x14ac:dyDescent="0.2">
      <c r="AU42443"/>
    </row>
    <row r="42444" spans="47:47" x14ac:dyDescent="0.2">
      <c r="AU42444"/>
    </row>
    <row r="42445" spans="47:47" x14ac:dyDescent="0.2">
      <c r="AU42445"/>
    </row>
    <row r="42446" spans="47:47" x14ac:dyDescent="0.2">
      <c r="AU42446"/>
    </row>
    <row r="42447" spans="47:47" x14ac:dyDescent="0.2">
      <c r="AU42447"/>
    </row>
    <row r="42448" spans="47:47" x14ac:dyDescent="0.2">
      <c r="AU42448"/>
    </row>
    <row r="42449" spans="47:47" x14ac:dyDescent="0.2">
      <c r="AU42449"/>
    </row>
    <row r="42450" spans="47:47" x14ac:dyDescent="0.2">
      <c r="AU42450"/>
    </row>
    <row r="42451" spans="47:47" x14ac:dyDescent="0.2">
      <c r="AU42451"/>
    </row>
    <row r="42452" spans="47:47" x14ac:dyDescent="0.2">
      <c r="AU42452"/>
    </row>
    <row r="42453" spans="47:47" x14ac:dyDescent="0.2">
      <c r="AU42453"/>
    </row>
    <row r="42454" spans="47:47" x14ac:dyDescent="0.2">
      <c r="AU42454"/>
    </row>
    <row r="42455" spans="47:47" x14ac:dyDescent="0.2">
      <c r="AU42455"/>
    </row>
    <row r="42456" spans="47:47" x14ac:dyDescent="0.2">
      <c r="AU42456"/>
    </row>
    <row r="42457" spans="47:47" x14ac:dyDescent="0.2">
      <c r="AU42457"/>
    </row>
    <row r="42458" spans="47:47" x14ac:dyDescent="0.2">
      <c r="AU42458"/>
    </row>
    <row r="42459" spans="47:47" x14ac:dyDescent="0.2">
      <c r="AU42459"/>
    </row>
    <row r="42460" spans="47:47" x14ac:dyDescent="0.2">
      <c r="AU42460"/>
    </row>
    <row r="42461" spans="47:47" x14ac:dyDescent="0.2">
      <c r="AU42461"/>
    </row>
    <row r="42462" spans="47:47" x14ac:dyDescent="0.2">
      <c r="AU42462"/>
    </row>
    <row r="42463" spans="47:47" x14ac:dyDescent="0.2">
      <c r="AU42463"/>
    </row>
    <row r="42464" spans="47:47" x14ac:dyDescent="0.2">
      <c r="AU42464"/>
    </row>
    <row r="42465" spans="47:47" x14ac:dyDescent="0.2">
      <c r="AU42465"/>
    </row>
    <row r="42466" spans="47:47" x14ac:dyDescent="0.2">
      <c r="AU42466"/>
    </row>
    <row r="42467" spans="47:47" x14ac:dyDescent="0.2">
      <c r="AU42467"/>
    </row>
    <row r="42468" spans="47:47" x14ac:dyDescent="0.2">
      <c r="AU42468"/>
    </row>
    <row r="42469" spans="47:47" x14ac:dyDescent="0.2">
      <c r="AU42469"/>
    </row>
    <row r="42470" spans="47:47" x14ac:dyDescent="0.2">
      <c r="AU42470"/>
    </row>
    <row r="42471" spans="47:47" x14ac:dyDescent="0.2">
      <c r="AU42471"/>
    </row>
    <row r="42472" spans="47:47" x14ac:dyDescent="0.2">
      <c r="AU42472"/>
    </row>
    <row r="42473" spans="47:47" x14ac:dyDescent="0.2">
      <c r="AU42473"/>
    </row>
    <row r="42474" spans="47:47" x14ac:dyDescent="0.2">
      <c r="AU42474"/>
    </row>
    <row r="42475" spans="47:47" x14ac:dyDescent="0.2">
      <c r="AU42475"/>
    </row>
    <row r="42476" spans="47:47" x14ac:dyDescent="0.2">
      <c r="AU42476"/>
    </row>
    <row r="42477" spans="47:47" x14ac:dyDescent="0.2">
      <c r="AU42477"/>
    </row>
    <row r="42478" spans="47:47" x14ac:dyDescent="0.2">
      <c r="AU42478"/>
    </row>
    <row r="42479" spans="47:47" x14ac:dyDescent="0.2">
      <c r="AU42479"/>
    </row>
    <row r="42480" spans="47:47" x14ac:dyDescent="0.2">
      <c r="AU42480"/>
    </row>
    <row r="42481" spans="47:47" x14ac:dyDescent="0.2">
      <c r="AU42481"/>
    </row>
    <row r="42482" spans="47:47" x14ac:dyDescent="0.2">
      <c r="AU42482"/>
    </row>
    <row r="42483" spans="47:47" x14ac:dyDescent="0.2">
      <c r="AU42483"/>
    </row>
    <row r="42484" spans="47:47" x14ac:dyDescent="0.2">
      <c r="AU42484"/>
    </row>
    <row r="42485" spans="47:47" x14ac:dyDescent="0.2">
      <c r="AU42485"/>
    </row>
    <row r="42486" spans="47:47" x14ac:dyDescent="0.2">
      <c r="AU42486"/>
    </row>
    <row r="42487" spans="47:47" x14ac:dyDescent="0.2">
      <c r="AU42487"/>
    </row>
    <row r="42488" spans="47:47" x14ac:dyDescent="0.2">
      <c r="AU42488"/>
    </row>
    <row r="42489" spans="47:47" x14ac:dyDescent="0.2">
      <c r="AU42489"/>
    </row>
    <row r="42490" spans="47:47" x14ac:dyDescent="0.2">
      <c r="AU42490"/>
    </row>
    <row r="42491" spans="47:47" x14ac:dyDescent="0.2">
      <c r="AU42491"/>
    </row>
    <row r="42492" spans="47:47" x14ac:dyDescent="0.2">
      <c r="AU42492"/>
    </row>
    <row r="42493" spans="47:47" x14ac:dyDescent="0.2">
      <c r="AU42493"/>
    </row>
    <row r="42494" spans="47:47" x14ac:dyDescent="0.2">
      <c r="AU42494"/>
    </row>
    <row r="42495" spans="47:47" x14ac:dyDescent="0.2">
      <c r="AU42495"/>
    </row>
    <row r="42496" spans="47:47" x14ac:dyDescent="0.2">
      <c r="AU42496"/>
    </row>
    <row r="42497" spans="47:47" x14ac:dyDescent="0.2">
      <c r="AU42497"/>
    </row>
    <row r="42498" spans="47:47" x14ac:dyDescent="0.2">
      <c r="AU42498"/>
    </row>
    <row r="42499" spans="47:47" x14ac:dyDescent="0.2">
      <c r="AU42499"/>
    </row>
    <row r="42500" spans="47:47" x14ac:dyDescent="0.2">
      <c r="AU42500"/>
    </row>
    <row r="42501" spans="47:47" x14ac:dyDescent="0.2">
      <c r="AU42501"/>
    </row>
    <row r="42502" spans="47:47" x14ac:dyDescent="0.2">
      <c r="AU42502"/>
    </row>
    <row r="42503" spans="47:47" x14ac:dyDescent="0.2">
      <c r="AU42503"/>
    </row>
    <row r="42504" spans="47:47" x14ac:dyDescent="0.2">
      <c r="AU42504"/>
    </row>
    <row r="42505" spans="47:47" x14ac:dyDescent="0.2">
      <c r="AU42505"/>
    </row>
    <row r="42506" spans="47:47" x14ac:dyDescent="0.2">
      <c r="AU42506"/>
    </row>
    <row r="42507" spans="47:47" x14ac:dyDescent="0.2">
      <c r="AU42507"/>
    </row>
    <row r="42508" spans="47:47" x14ac:dyDescent="0.2">
      <c r="AU42508"/>
    </row>
    <row r="42509" spans="47:47" x14ac:dyDescent="0.2">
      <c r="AU42509"/>
    </row>
    <row r="42510" spans="47:47" x14ac:dyDescent="0.2">
      <c r="AU42510"/>
    </row>
    <row r="42511" spans="47:47" x14ac:dyDescent="0.2">
      <c r="AU42511"/>
    </row>
    <row r="42512" spans="47:47" x14ac:dyDescent="0.2">
      <c r="AU42512"/>
    </row>
    <row r="42513" spans="47:47" x14ac:dyDescent="0.2">
      <c r="AU42513"/>
    </row>
    <row r="42514" spans="47:47" x14ac:dyDescent="0.2">
      <c r="AU42514"/>
    </row>
    <row r="42515" spans="47:47" x14ac:dyDescent="0.2">
      <c r="AU42515"/>
    </row>
    <row r="42516" spans="47:47" x14ac:dyDescent="0.2">
      <c r="AU42516"/>
    </row>
    <row r="42517" spans="47:47" x14ac:dyDescent="0.2">
      <c r="AU42517"/>
    </row>
    <row r="42518" spans="47:47" x14ac:dyDescent="0.2">
      <c r="AU42518"/>
    </row>
    <row r="42519" spans="47:47" x14ac:dyDescent="0.2">
      <c r="AU42519"/>
    </row>
    <row r="42520" spans="47:47" x14ac:dyDescent="0.2">
      <c r="AU42520"/>
    </row>
    <row r="42521" spans="47:47" x14ac:dyDescent="0.2">
      <c r="AU42521"/>
    </row>
    <row r="42522" spans="47:47" x14ac:dyDescent="0.2">
      <c r="AU42522"/>
    </row>
    <row r="42523" spans="47:47" x14ac:dyDescent="0.2">
      <c r="AU42523"/>
    </row>
    <row r="42524" spans="47:47" x14ac:dyDescent="0.2">
      <c r="AU42524"/>
    </row>
    <row r="42525" spans="47:47" x14ac:dyDescent="0.2">
      <c r="AU42525"/>
    </row>
    <row r="42526" spans="47:47" x14ac:dyDescent="0.2">
      <c r="AU42526"/>
    </row>
    <row r="42527" spans="47:47" x14ac:dyDescent="0.2">
      <c r="AU42527"/>
    </row>
    <row r="42528" spans="47:47" x14ac:dyDescent="0.2">
      <c r="AU42528"/>
    </row>
    <row r="42529" spans="47:47" x14ac:dyDescent="0.2">
      <c r="AU42529"/>
    </row>
    <row r="42530" spans="47:47" x14ac:dyDescent="0.2">
      <c r="AU42530"/>
    </row>
    <row r="42531" spans="47:47" x14ac:dyDescent="0.2">
      <c r="AU42531"/>
    </row>
    <row r="42532" spans="47:47" x14ac:dyDescent="0.2">
      <c r="AU42532"/>
    </row>
    <row r="42533" spans="47:47" x14ac:dyDescent="0.2">
      <c r="AU42533"/>
    </row>
    <row r="42534" spans="47:47" x14ac:dyDescent="0.2">
      <c r="AU42534"/>
    </row>
    <row r="42535" spans="47:47" x14ac:dyDescent="0.2">
      <c r="AU42535"/>
    </row>
    <row r="42536" spans="47:47" x14ac:dyDescent="0.2">
      <c r="AU42536"/>
    </row>
    <row r="42537" spans="47:47" x14ac:dyDescent="0.2">
      <c r="AU42537"/>
    </row>
    <row r="42538" spans="47:47" x14ac:dyDescent="0.2">
      <c r="AU42538"/>
    </row>
    <row r="42539" spans="47:47" x14ac:dyDescent="0.2">
      <c r="AU42539"/>
    </row>
    <row r="42540" spans="47:47" x14ac:dyDescent="0.2">
      <c r="AU42540"/>
    </row>
    <row r="42541" spans="47:47" x14ac:dyDescent="0.2">
      <c r="AU42541"/>
    </row>
    <row r="42542" spans="47:47" x14ac:dyDescent="0.2">
      <c r="AU42542"/>
    </row>
    <row r="42543" spans="47:47" x14ac:dyDescent="0.2">
      <c r="AU42543"/>
    </row>
    <row r="42544" spans="47:47" x14ac:dyDescent="0.2">
      <c r="AU42544"/>
    </row>
    <row r="42545" spans="47:47" x14ac:dyDescent="0.2">
      <c r="AU42545"/>
    </row>
    <row r="42546" spans="47:47" x14ac:dyDescent="0.2">
      <c r="AU42546"/>
    </row>
    <row r="42547" spans="47:47" x14ac:dyDescent="0.2">
      <c r="AU42547"/>
    </row>
    <row r="42548" spans="47:47" x14ac:dyDescent="0.2">
      <c r="AU42548"/>
    </row>
    <row r="42549" spans="47:47" x14ac:dyDescent="0.2">
      <c r="AU42549"/>
    </row>
    <row r="42550" spans="47:47" x14ac:dyDescent="0.2">
      <c r="AU42550"/>
    </row>
    <row r="42551" spans="47:47" x14ac:dyDescent="0.2">
      <c r="AU42551"/>
    </row>
    <row r="42552" spans="47:47" x14ac:dyDescent="0.2">
      <c r="AU42552"/>
    </row>
    <row r="42553" spans="47:47" x14ac:dyDescent="0.2">
      <c r="AU42553"/>
    </row>
    <row r="42554" spans="47:47" x14ac:dyDescent="0.2">
      <c r="AU42554"/>
    </row>
    <row r="42555" spans="47:47" x14ac:dyDescent="0.2">
      <c r="AU42555"/>
    </row>
    <row r="42556" spans="47:47" x14ac:dyDescent="0.2">
      <c r="AU42556"/>
    </row>
    <row r="42557" spans="47:47" x14ac:dyDescent="0.2">
      <c r="AU42557"/>
    </row>
    <row r="42558" spans="47:47" x14ac:dyDescent="0.2">
      <c r="AU42558"/>
    </row>
    <row r="42559" spans="47:47" x14ac:dyDescent="0.2">
      <c r="AU42559"/>
    </row>
    <row r="42560" spans="47:47" x14ac:dyDescent="0.2">
      <c r="AU42560"/>
    </row>
    <row r="42561" spans="47:47" x14ac:dyDescent="0.2">
      <c r="AU42561"/>
    </row>
    <row r="42562" spans="47:47" x14ac:dyDescent="0.2">
      <c r="AU42562"/>
    </row>
    <row r="42563" spans="47:47" x14ac:dyDescent="0.2">
      <c r="AU42563"/>
    </row>
    <row r="42564" spans="47:47" x14ac:dyDescent="0.2">
      <c r="AU42564"/>
    </row>
    <row r="42565" spans="47:47" x14ac:dyDescent="0.2">
      <c r="AU42565"/>
    </row>
    <row r="42566" spans="47:47" x14ac:dyDescent="0.2">
      <c r="AU42566"/>
    </row>
    <row r="42567" spans="47:47" x14ac:dyDescent="0.2">
      <c r="AU42567"/>
    </row>
    <row r="42568" spans="47:47" x14ac:dyDescent="0.2">
      <c r="AU42568"/>
    </row>
    <row r="42569" spans="47:47" x14ac:dyDescent="0.2">
      <c r="AU42569"/>
    </row>
    <row r="42570" spans="47:47" x14ac:dyDescent="0.2">
      <c r="AU42570"/>
    </row>
    <row r="42571" spans="47:47" x14ac:dyDescent="0.2">
      <c r="AU42571"/>
    </row>
    <row r="42572" spans="47:47" x14ac:dyDescent="0.2">
      <c r="AU42572"/>
    </row>
    <row r="42573" spans="47:47" x14ac:dyDescent="0.2">
      <c r="AU42573"/>
    </row>
    <row r="42574" spans="47:47" x14ac:dyDescent="0.2">
      <c r="AU42574"/>
    </row>
    <row r="42575" spans="47:47" x14ac:dyDescent="0.2">
      <c r="AU42575"/>
    </row>
    <row r="42576" spans="47:47" x14ac:dyDescent="0.2">
      <c r="AU42576"/>
    </row>
    <row r="42577" spans="47:47" x14ac:dyDescent="0.2">
      <c r="AU42577"/>
    </row>
    <row r="42578" spans="47:47" x14ac:dyDescent="0.2">
      <c r="AU42578"/>
    </row>
    <row r="42579" spans="47:47" x14ac:dyDescent="0.2">
      <c r="AU42579"/>
    </row>
    <row r="42580" spans="47:47" x14ac:dyDescent="0.2">
      <c r="AU42580"/>
    </row>
    <row r="42581" spans="47:47" x14ac:dyDescent="0.2">
      <c r="AU42581"/>
    </row>
    <row r="42582" spans="47:47" x14ac:dyDescent="0.2">
      <c r="AU42582"/>
    </row>
    <row r="42583" spans="47:47" x14ac:dyDescent="0.2">
      <c r="AU42583"/>
    </row>
    <row r="42584" spans="47:47" x14ac:dyDescent="0.2">
      <c r="AU42584"/>
    </row>
    <row r="42585" spans="47:47" x14ac:dyDescent="0.2">
      <c r="AU42585"/>
    </row>
    <row r="42586" spans="47:47" x14ac:dyDescent="0.2">
      <c r="AU42586"/>
    </row>
    <row r="42587" spans="47:47" x14ac:dyDescent="0.2">
      <c r="AU42587"/>
    </row>
    <row r="42588" spans="47:47" x14ac:dyDescent="0.2">
      <c r="AU42588"/>
    </row>
    <row r="42589" spans="47:47" x14ac:dyDescent="0.2">
      <c r="AU42589"/>
    </row>
    <row r="42590" spans="47:47" x14ac:dyDescent="0.2">
      <c r="AU42590"/>
    </row>
    <row r="42591" spans="47:47" x14ac:dyDescent="0.2">
      <c r="AU42591"/>
    </row>
    <row r="42592" spans="47:47" x14ac:dyDescent="0.2">
      <c r="AU42592"/>
    </row>
    <row r="42593" spans="47:47" x14ac:dyDescent="0.2">
      <c r="AU42593"/>
    </row>
    <row r="42594" spans="47:47" x14ac:dyDescent="0.2">
      <c r="AU42594"/>
    </row>
    <row r="42595" spans="47:47" x14ac:dyDescent="0.2">
      <c r="AU42595"/>
    </row>
    <row r="42596" spans="47:47" x14ac:dyDescent="0.2">
      <c r="AU42596"/>
    </row>
    <row r="42597" spans="47:47" x14ac:dyDescent="0.2">
      <c r="AU42597"/>
    </row>
    <row r="42598" spans="47:47" x14ac:dyDescent="0.2">
      <c r="AU42598"/>
    </row>
    <row r="42599" spans="47:47" x14ac:dyDescent="0.2">
      <c r="AU42599"/>
    </row>
    <row r="42600" spans="47:47" x14ac:dyDescent="0.2">
      <c r="AU42600"/>
    </row>
    <row r="42601" spans="47:47" x14ac:dyDescent="0.2">
      <c r="AU42601"/>
    </row>
    <row r="42602" spans="47:47" x14ac:dyDescent="0.2">
      <c r="AU42602"/>
    </row>
    <row r="42603" spans="47:47" x14ac:dyDescent="0.2">
      <c r="AU42603"/>
    </row>
    <row r="42604" spans="47:47" x14ac:dyDescent="0.2">
      <c r="AU42604"/>
    </row>
    <row r="42605" spans="47:47" x14ac:dyDescent="0.2">
      <c r="AU42605"/>
    </row>
    <row r="42606" spans="47:47" x14ac:dyDescent="0.2">
      <c r="AU42606"/>
    </row>
    <row r="42607" spans="47:47" x14ac:dyDescent="0.2">
      <c r="AU42607"/>
    </row>
    <row r="42608" spans="47:47" x14ac:dyDescent="0.2">
      <c r="AU42608"/>
    </row>
    <row r="42609" spans="47:47" x14ac:dyDescent="0.2">
      <c r="AU42609"/>
    </row>
    <row r="42610" spans="47:47" x14ac:dyDescent="0.2">
      <c r="AU42610"/>
    </row>
    <row r="42611" spans="47:47" x14ac:dyDescent="0.2">
      <c r="AU42611"/>
    </row>
    <row r="42612" spans="47:47" x14ac:dyDescent="0.2">
      <c r="AU42612"/>
    </row>
    <row r="42613" spans="47:47" x14ac:dyDescent="0.2">
      <c r="AU42613"/>
    </row>
    <row r="42614" spans="47:47" x14ac:dyDescent="0.2">
      <c r="AU42614"/>
    </row>
    <row r="42615" spans="47:47" x14ac:dyDescent="0.2">
      <c r="AU42615"/>
    </row>
    <row r="42616" spans="47:47" x14ac:dyDescent="0.2">
      <c r="AU42616"/>
    </row>
    <row r="42617" spans="47:47" x14ac:dyDescent="0.2">
      <c r="AU42617"/>
    </row>
    <row r="42618" spans="47:47" x14ac:dyDescent="0.2">
      <c r="AU42618"/>
    </row>
    <row r="42619" spans="47:47" x14ac:dyDescent="0.2">
      <c r="AU42619"/>
    </row>
    <row r="42620" spans="47:47" x14ac:dyDescent="0.2">
      <c r="AU42620"/>
    </row>
    <row r="42621" spans="47:47" x14ac:dyDescent="0.2">
      <c r="AU42621"/>
    </row>
    <row r="42622" spans="47:47" x14ac:dyDescent="0.2">
      <c r="AU42622"/>
    </row>
    <row r="42623" spans="47:47" x14ac:dyDescent="0.2">
      <c r="AU42623"/>
    </row>
    <row r="42624" spans="47:47" x14ac:dyDescent="0.2">
      <c r="AU42624"/>
    </row>
    <row r="42625" spans="47:47" x14ac:dyDescent="0.2">
      <c r="AU42625"/>
    </row>
    <row r="42626" spans="47:47" x14ac:dyDescent="0.2">
      <c r="AU42626"/>
    </row>
    <row r="42627" spans="47:47" x14ac:dyDescent="0.2">
      <c r="AU42627"/>
    </row>
    <row r="42628" spans="47:47" x14ac:dyDescent="0.2">
      <c r="AU42628"/>
    </row>
    <row r="42629" spans="47:47" x14ac:dyDescent="0.2">
      <c r="AU42629"/>
    </row>
    <row r="42630" spans="47:47" x14ac:dyDescent="0.2">
      <c r="AU42630"/>
    </row>
    <row r="42631" spans="47:47" x14ac:dyDescent="0.2">
      <c r="AU42631"/>
    </row>
    <row r="42632" spans="47:47" x14ac:dyDescent="0.2">
      <c r="AU42632"/>
    </row>
    <row r="42633" spans="47:47" x14ac:dyDescent="0.2">
      <c r="AU42633"/>
    </row>
    <row r="42634" spans="47:47" x14ac:dyDescent="0.2">
      <c r="AU42634"/>
    </row>
    <row r="42635" spans="47:47" x14ac:dyDescent="0.2">
      <c r="AU42635"/>
    </row>
    <row r="42636" spans="47:47" x14ac:dyDescent="0.2">
      <c r="AU42636"/>
    </row>
    <row r="42637" spans="47:47" x14ac:dyDescent="0.2">
      <c r="AU42637"/>
    </row>
    <row r="42638" spans="47:47" x14ac:dyDescent="0.2">
      <c r="AU42638"/>
    </row>
    <row r="42639" spans="47:47" x14ac:dyDescent="0.2">
      <c r="AU42639"/>
    </row>
    <row r="42640" spans="47:47" x14ac:dyDescent="0.2">
      <c r="AU42640"/>
    </row>
    <row r="42641" spans="47:47" x14ac:dyDescent="0.2">
      <c r="AU42641"/>
    </row>
    <row r="42642" spans="47:47" x14ac:dyDescent="0.2">
      <c r="AU42642"/>
    </row>
    <row r="42643" spans="47:47" x14ac:dyDescent="0.2">
      <c r="AU42643"/>
    </row>
    <row r="42644" spans="47:47" x14ac:dyDescent="0.2">
      <c r="AU42644"/>
    </row>
    <row r="42645" spans="47:47" x14ac:dyDescent="0.2">
      <c r="AU42645"/>
    </row>
    <row r="42646" spans="47:47" x14ac:dyDescent="0.2">
      <c r="AU42646"/>
    </row>
    <row r="42647" spans="47:47" x14ac:dyDescent="0.2">
      <c r="AU42647"/>
    </row>
    <row r="42648" spans="47:47" x14ac:dyDescent="0.2">
      <c r="AU42648"/>
    </row>
    <row r="42649" spans="47:47" x14ac:dyDescent="0.2">
      <c r="AU42649"/>
    </row>
    <row r="42650" spans="47:47" x14ac:dyDescent="0.2">
      <c r="AU42650"/>
    </row>
    <row r="42651" spans="47:47" x14ac:dyDescent="0.2">
      <c r="AU42651"/>
    </row>
    <row r="42652" spans="47:47" x14ac:dyDescent="0.2">
      <c r="AU42652"/>
    </row>
    <row r="42653" spans="47:47" x14ac:dyDescent="0.2">
      <c r="AU42653"/>
    </row>
    <row r="42654" spans="47:47" x14ac:dyDescent="0.2">
      <c r="AU42654"/>
    </row>
    <row r="42655" spans="47:47" x14ac:dyDescent="0.2">
      <c r="AU42655"/>
    </row>
    <row r="42656" spans="47:47" x14ac:dyDescent="0.2">
      <c r="AU42656"/>
    </row>
    <row r="42657" spans="47:47" x14ac:dyDescent="0.2">
      <c r="AU42657"/>
    </row>
    <row r="42658" spans="47:47" x14ac:dyDescent="0.2">
      <c r="AU42658"/>
    </row>
    <row r="42659" spans="47:47" x14ac:dyDescent="0.2">
      <c r="AU42659"/>
    </row>
    <row r="42660" spans="47:47" x14ac:dyDescent="0.2">
      <c r="AU42660"/>
    </row>
    <row r="42661" spans="47:47" x14ac:dyDescent="0.2">
      <c r="AU42661"/>
    </row>
    <row r="42662" spans="47:47" x14ac:dyDescent="0.2">
      <c r="AU42662"/>
    </row>
    <row r="42663" spans="47:47" x14ac:dyDescent="0.2">
      <c r="AU42663"/>
    </row>
    <row r="42664" spans="47:47" x14ac:dyDescent="0.2">
      <c r="AU42664"/>
    </row>
    <row r="42665" spans="47:47" x14ac:dyDescent="0.2">
      <c r="AU42665"/>
    </row>
    <row r="42666" spans="47:47" x14ac:dyDescent="0.2">
      <c r="AU42666"/>
    </row>
    <row r="42667" spans="47:47" x14ac:dyDescent="0.2">
      <c r="AU42667"/>
    </row>
    <row r="42668" spans="47:47" x14ac:dyDescent="0.2">
      <c r="AU42668"/>
    </row>
    <row r="42669" spans="47:47" x14ac:dyDescent="0.2">
      <c r="AU42669"/>
    </row>
    <row r="42670" spans="47:47" x14ac:dyDescent="0.2">
      <c r="AU42670"/>
    </row>
    <row r="42671" spans="47:47" x14ac:dyDescent="0.2">
      <c r="AU42671"/>
    </row>
    <row r="42672" spans="47:47" x14ac:dyDescent="0.2">
      <c r="AU42672"/>
    </row>
    <row r="42673" spans="47:47" x14ac:dyDescent="0.2">
      <c r="AU42673"/>
    </row>
    <row r="42674" spans="47:47" x14ac:dyDescent="0.2">
      <c r="AU42674"/>
    </row>
    <row r="42675" spans="47:47" x14ac:dyDescent="0.2">
      <c r="AU42675"/>
    </row>
    <row r="42676" spans="47:47" x14ac:dyDescent="0.2">
      <c r="AU42676"/>
    </row>
    <row r="42677" spans="47:47" x14ac:dyDescent="0.2">
      <c r="AU42677"/>
    </row>
    <row r="42678" spans="47:47" x14ac:dyDescent="0.2">
      <c r="AU42678"/>
    </row>
    <row r="42679" spans="47:47" x14ac:dyDescent="0.2">
      <c r="AU42679"/>
    </row>
    <row r="42680" spans="47:47" x14ac:dyDescent="0.2">
      <c r="AU42680"/>
    </row>
    <row r="42681" spans="47:47" x14ac:dyDescent="0.2">
      <c r="AU42681"/>
    </row>
    <row r="42682" spans="47:47" x14ac:dyDescent="0.2">
      <c r="AU42682"/>
    </row>
    <row r="42683" spans="47:47" x14ac:dyDescent="0.2">
      <c r="AU42683"/>
    </row>
    <row r="42684" spans="47:47" x14ac:dyDescent="0.2">
      <c r="AU42684"/>
    </row>
    <row r="42685" spans="47:47" x14ac:dyDescent="0.2">
      <c r="AU42685"/>
    </row>
    <row r="42686" spans="47:47" x14ac:dyDescent="0.2">
      <c r="AU42686"/>
    </row>
    <row r="42687" spans="47:47" x14ac:dyDescent="0.2">
      <c r="AU42687"/>
    </row>
    <row r="42688" spans="47:47" x14ac:dyDescent="0.2">
      <c r="AU42688"/>
    </row>
    <row r="42689" spans="47:47" x14ac:dyDescent="0.2">
      <c r="AU42689"/>
    </row>
    <row r="42690" spans="47:47" x14ac:dyDescent="0.2">
      <c r="AU42690"/>
    </row>
    <row r="42691" spans="47:47" x14ac:dyDescent="0.2">
      <c r="AU42691"/>
    </row>
    <row r="42692" spans="47:47" x14ac:dyDescent="0.2">
      <c r="AU42692"/>
    </row>
    <row r="42693" spans="47:47" x14ac:dyDescent="0.2">
      <c r="AU42693"/>
    </row>
    <row r="42694" spans="47:47" x14ac:dyDescent="0.2">
      <c r="AU42694"/>
    </row>
    <row r="42695" spans="47:47" x14ac:dyDescent="0.2">
      <c r="AU42695"/>
    </row>
    <row r="42696" spans="47:47" x14ac:dyDescent="0.2">
      <c r="AU42696"/>
    </row>
    <row r="42697" spans="47:47" x14ac:dyDescent="0.2">
      <c r="AU42697"/>
    </row>
    <row r="42698" spans="47:47" x14ac:dyDescent="0.2">
      <c r="AU42698"/>
    </row>
    <row r="42699" spans="47:47" x14ac:dyDescent="0.2">
      <c r="AU42699"/>
    </row>
    <row r="42700" spans="47:47" x14ac:dyDescent="0.2">
      <c r="AU42700"/>
    </row>
    <row r="42701" spans="47:47" x14ac:dyDescent="0.2">
      <c r="AU42701"/>
    </row>
    <row r="42702" spans="47:47" x14ac:dyDescent="0.2">
      <c r="AU42702"/>
    </row>
    <row r="42703" spans="47:47" x14ac:dyDescent="0.2">
      <c r="AU42703"/>
    </row>
    <row r="42704" spans="47:47" x14ac:dyDescent="0.2">
      <c r="AU42704"/>
    </row>
    <row r="42705" spans="47:47" x14ac:dyDescent="0.2">
      <c r="AU42705"/>
    </row>
    <row r="42706" spans="47:47" x14ac:dyDescent="0.2">
      <c r="AU42706"/>
    </row>
    <row r="42707" spans="47:47" x14ac:dyDescent="0.2">
      <c r="AU42707"/>
    </row>
    <row r="42708" spans="47:47" x14ac:dyDescent="0.2">
      <c r="AU42708"/>
    </row>
    <row r="42709" spans="47:47" x14ac:dyDescent="0.2">
      <c r="AU42709"/>
    </row>
    <row r="42710" spans="47:47" x14ac:dyDescent="0.2">
      <c r="AU42710"/>
    </row>
    <row r="42711" spans="47:47" x14ac:dyDescent="0.2">
      <c r="AU42711"/>
    </row>
    <row r="42712" spans="47:47" x14ac:dyDescent="0.2">
      <c r="AU42712"/>
    </row>
    <row r="42713" spans="47:47" x14ac:dyDescent="0.2">
      <c r="AU42713"/>
    </row>
    <row r="42714" spans="47:47" x14ac:dyDescent="0.2">
      <c r="AU42714"/>
    </row>
    <row r="42715" spans="47:47" x14ac:dyDescent="0.2">
      <c r="AU42715"/>
    </row>
    <row r="42716" spans="47:47" x14ac:dyDescent="0.2">
      <c r="AU42716"/>
    </row>
    <row r="42717" spans="47:47" x14ac:dyDescent="0.2">
      <c r="AU42717"/>
    </row>
    <row r="42718" spans="47:47" x14ac:dyDescent="0.2">
      <c r="AU42718"/>
    </row>
    <row r="42719" spans="47:47" x14ac:dyDescent="0.2">
      <c r="AU42719"/>
    </row>
    <row r="42720" spans="47:47" x14ac:dyDescent="0.2">
      <c r="AU42720"/>
    </row>
    <row r="42721" spans="47:47" x14ac:dyDescent="0.2">
      <c r="AU42721"/>
    </row>
    <row r="42722" spans="47:47" x14ac:dyDescent="0.2">
      <c r="AU42722"/>
    </row>
    <row r="42723" spans="47:47" x14ac:dyDescent="0.2">
      <c r="AU42723"/>
    </row>
    <row r="42724" spans="47:47" x14ac:dyDescent="0.2">
      <c r="AU42724"/>
    </row>
    <row r="42725" spans="47:47" x14ac:dyDescent="0.2">
      <c r="AU42725"/>
    </row>
    <row r="42726" spans="47:47" x14ac:dyDescent="0.2">
      <c r="AU42726"/>
    </row>
    <row r="42727" spans="47:47" x14ac:dyDescent="0.2">
      <c r="AU42727"/>
    </row>
    <row r="42728" spans="47:47" x14ac:dyDescent="0.2">
      <c r="AU42728"/>
    </row>
    <row r="42729" spans="47:47" x14ac:dyDescent="0.2">
      <c r="AU42729"/>
    </row>
    <row r="42730" spans="47:47" x14ac:dyDescent="0.2">
      <c r="AU42730"/>
    </row>
    <row r="42731" spans="47:47" x14ac:dyDescent="0.2">
      <c r="AU42731"/>
    </row>
    <row r="42732" spans="47:47" x14ac:dyDescent="0.2">
      <c r="AU42732"/>
    </row>
    <row r="42733" spans="47:47" x14ac:dyDescent="0.2">
      <c r="AU42733"/>
    </row>
    <row r="42734" spans="47:47" x14ac:dyDescent="0.2">
      <c r="AU42734"/>
    </row>
    <row r="42735" spans="47:47" x14ac:dyDescent="0.2">
      <c r="AU42735"/>
    </row>
    <row r="42736" spans="47:47" x14ac:dyDescent="0.2">
      <c r="AU42736"/>
    </row>
    <row r="42737" spans="47:47" x14ac:dyDescent="0.2">
      <c r="AU42737"/>
    </row>
    <row r="42738" spans="47:47" x14ac:dyDescent="0.2">
      <c r="AU42738"/>
    </row>
    <row r="42739" spans="47:47" x14ac:dyDescent="0.2">
      <c r="AU42739"/>
    </row>
    <row r="42740" spans="47:47" x14ac:dyDescent="0.2">
      <c r="AU42740"/>
    </row>
    <row r="42741" spans="47:47" x14ac:dyDescent="0.2">
      <c r="AU42741"/>
    </row>
    <row r="42742" spans="47:47" x14ac:dyDescent="0.2">
      <c r="AU42742"/>
    </row>
    <row r="42743" spans="47:47" x14ac:dyDescent="0.2">
      <c r="AU42743"/>
    </row>
    <row r="42744" spans="47:47" x14ac:dyDescent="0.2">
      <c r="AU42744"/>
    </row>
    <row r="42745" spans="47:47" x14ac:dyDescent="0.2">
      <c r="AU42745"/>
    </row>
    <row r="42746" spans="47:47" x14ac:dyDescent="0.2">
      <c r="AU42746"/>
    </row>
    <row r="42747" spans="47:47" x14ac:dyDescent="0.2">
      <c r="AU42747"/>
    </row>
    <row r="42748" spans="47:47" x14ac:dyDescent="0.2">
      <c r="AU42748"/>
    </row>
    <row r="42749" spans="47:47" x14ac:dyDescent="0.2">
      <c r="AU42749"/>
    </row>
    <row r="42750" spans="47:47" x14ac:dyDescent="0.2">
      <c r="AU42750"/>
    </row>
    <row r="42751" spans="47:47" x14ac:dyDescent="0.2">
      <c r="AU42751"/>
    </row>
    <row r="42752" spans="47:47" x14ac:dyDescent="0.2">
      <c r="AU42752"/>
    </row>
    <row r="42753" spans="47:47" x14ac:dyDescent="0.2">
      <c r="AU42753"/>
    </row>
    <row r="42754" spans="47:47" x14ac:dyDescent="0.2">
      <c r="AU42754"/>
    </row>
    <row r="42755" spans="47:47" x14ac:dyDescent="0.2">
      <c r="AU42755"/>
    </row>
    <row r="42756" spans="47:47" x14ac:dyDescent="0.2">
      <c r="AU42756"/>
    </row>
    <row r="42757" spans="47:47" x14ac:dyDescent="0.2">
      <c r="AU42757"/>
    </row>
    <row r="42758" spans="47:47" x14ac:dyDescent="0.2">
      <c r="AU42758"/>
    </row>
    <row r="42759" spans="47:47" x14ac:dyDescent="0.2">
      <c r="AU42759"/>
    </row>
    <row r="42760" spans="47:47" x14ac:dyDescent="0.2">
      <c r="AU42760"/>
    </row>
    <row r="42761" spans="47:47" x14ac:dyDescent="0.2">
      <c r="AU42761"/>
    </row>
    <row r="42762" spans="47:47" x14ac:dyDescent="0.2">
      <c r="AU42762"/>
    </row>
    <row r="42763" spans="47:47" x14ac:dyDescent="0.2">
      <c r="AU42763"/>
    </row>
    <row r="42764" spans="47:47" x14ac:dyDescent="0.2">
      <c r="AU42764"/>
    </row>
    <row r="42765" spans="47:47" x14ac:dyDescent="0.2">
      <c r="AU42765"/>
    </row>
    <row r="42766" spans="47:47" x14ac:dyDescent="0.2">
      <c r="AU42766"/>
    </row>
    <row r="42767" spans="47:47" x14ac:dyDescent="0.2">
      <c r="AU42767"/>
    </row>
    <row r="42768" spans="47:47" x14ac:dyDescent="0.2">
      <c r="AU42768"/>
    </row>
    <row r="42769" spans="47:47" x14ac:dyDescent="0.2">
      <c r="AU42769"/>
    </row>
    <row r="42770" spans="47:47" x14ac:dyDescent="0.2">
      <c r="AU42770"/>
    </row>
    <row r="42771" spans="47:47" x14ac:dyDescent="0.2">
      <c r="AU42771"/>
    </row>
    <row r="42772" spans="47:47" x14ac:dyDescent="0.2">
      <c r="AU42772"/>
    </row>
    <row r="42773" spans="47:47" x14ac:dyDescent="0.2">
      <c r="AU42773"/>
    </row>
    <row r="42774" spans="47:47" x14ac:dyDescent="0.2">
      <c r="AU42774"/>
    </row>
    <row r="42775" spans="47:47" x14ac:dyDescent="0.2">
      <c r="AU42775"/>
    </row>
    <row r="42776" spans="47:47" x14ac:dyDescent="0.2">
      <c r="AU42776"/>
    </row>
    <row r="42777" spans="47:47" x14ac:dyDescent="0.2">
      <c r="AU42777"/>
    </row>
    <row r="42778" spans="47:47" x14ac:dyDescent="0.2">
      <c r="AU42778"/>
    </row>
    <row r="42779" spans="47:47" x14ac:dyDescent="0.2">
      <c r="AU42779"/>
    </row>
    <row r="42780" spans="47:47" x14ac:dyDescent="0.2">
      <c r="AU42780"/>
    </row>
    <row r="42781" spans="47:47" x14ac:dyDescent="0.2">
      <c r="AU42781"/>
    </row>
    <row r="42782" spans="47:47" x14ac:dyDescent="0.2">
      <c r="AU42782"/>
    </row>
    <row r="42783" spans="47:47" x14ac:dyDescent="0.2">
      <c r="AU42783"/>
    </row>
    <row r="42784" spans="47:47" x14ac:dyDescent="0.2">
      <c r="AU42784"/>
    </row>
    <row r="42785" spans="47:47" x14ac:dyDescent="0.2">
      <c r="AU42785"/>
    </row>
    <row r="42786" spans="47:47" x14ac:dyDescent="0.2">
      <c r="AU42786"/>
    </row>
    <row r="42787" spans="47:47" x14ac:dyDescent="0.2">
      <c r="AU42787"/>
    </row>
    <row r="42788" spans="47:47" x14ac:dyDescent="0.2">
      <c r="AU42788"/>
    </row>
    <row r="42789" spans="47:47" x14ac:dyDescent="0.2">
      <c r="AU42789"/>
    </row>
    <row r="42790" spans="47:47" x14ac:dyDescent="0.2">
      <c r="AU42790"/>
    </row>
    <row r="42791" spans="47:47" x14ac:dyDescent="0.2">
      <c r="AU42791"/>
    </row>
    <row r="42792" spans="47:47" x14ac:dyDescent="0.2">
      <c r="AU42792"/>
    </row>
    <row r="42793" spans="47:47" x14ac:dyDescent="0.2">
      <c r="AU42793"/>
    </row>
    <row r="42794" spans="47:47" x14ac:dyDescent="0.2">
      <c r="AU42794"/>
    </row>
    <row r="42795" spans="47:47" x14ac:dyDescent="0.2">
      <c r="AU42795"/>
    </row>
    <row r="42796" spans="47:47" x14ac:dyDescent="0.2">
      <c r="AU42796"/>
    </row>
    <row r="42797" spans="47:47" x14ac:dyDescent="0.2">
      <c r="AU42797"/>
    </row>
    <row r="42798" spans="47:47" x14ac:dyDescent="0.2">
      <c r="AU42798"/>
    </row>
    <row r="42799" spans="47:47" x14ac:dyDescent="0.2">
      <c r="AU42799"/>
    </row>
    <row r="42800" spans="47:47" x14ac:dyDescent="0.2">
      <c r="AU42800"/>
    </row>
    <row r="42801" spans="47:47" x14ac:dyDescent="0.2">
      <c r="AU42801"/>
    </row>
    <row r="42802" spans="47:47" x14ac:dyDescent="0.2">
      <c r="AU42802"/>
    </row>
    <row r="42803" spans="47:47" x14ac:dyDescent="0.2">
      <c r="AU42803"/>
    </row>
    <row r="42804" spans="47:47" x14ac:dyDescent="0.2">
      <c r="AU42804"/>
    </row>
    <row r="42805" spans="47:47" x14ac:dyDescent="0.2">
      <c r="AU42805"/>
    </row>
    <row r="42806" spans="47:47" x14ac:dyDescent="0.2">
      <c r="AU42806"/>
    </row>
    <row r="42807" spans="47:47" x14ac:dyDescent="0.2">
      <c r="AU42807"/>
    </row>
    <row r="42808" spans="47:47" x14ac:dyDescent="0.2">
      <c r="AU42808"/>
    </row>
    <row r="42809" spans="47:47" x14ac:dyDescent="0.2">
      <c r="AU42809"/>
    </row>
    <row r="42810" spans="47:47" x14ac:dyDescent="0.2">
      <c r="AU42810"/>
    </row>
    <row r="42811" spans="47:47" x14ac:dyDescent="0.2">
      <c r="AU42811"/>
    </row>
    <row r="42812" spans="47:47" x14ac:dyDescent="0.2">
      <c r="AU42812"/>
    </row>
    <row r="42813" spans="47:47" x14ac:dyDescent="0.2">
      <c r="AU42813"/>
    </row>
    <row r="42814" spans="47:47" x14ac:dyDescent="0.2">
      <c r="AU42814"/>
    </row>
    <row r="42815" spans="47:47" x14ac:dyDescent="0.2">
      <c r="AU42815"/>
    </row>
    <row r="42816" spans="47:47" x14ac:dyDescent="0.2">
      <c r="AU42816"/>
    </row>
    <row r="42817" spans="47:47" x14ac:dyDescent="0.2">
      <c r="AU42817"/>
    </row>
    <row r="42818" spans="47:47" x14ac:dyDescent="0.2">
      <c r="AU42818"/>
    </row>
    <row r="42819" spans="47:47" x14ac:dyDescent="0.2">
      <c r="AU42819"/>
    </row>
    <row r="42820" spans="47:47" x14ac:dyDescent="0.2">
      <c r="AU42820"/>
    </row>
    <row r="42821" spans="47:47" x14ac:dyDescent="0.2">
      <c r="AU42821"/>
    </row>
    <row r="42822" spans="47:47" x14ac:dyDescent="0.2">
      <c r="AU42822"/>
    </row>
    <row r="42823" spans="47:47" x14ac:dyDescent="0.2">
      <c r="AU42823"/>
    </row>
    <row r="42824" spans="47:47" x14ac:dyDescent="0.2">
      <c r="AU42824"/>
    </row>
    <row r="42825" spans="47:47" x14ac:dyDescent="0.2">
      <c r="AU42825"/>
    </row>
    <row r="42826" spans="47:47" x14ac:dyDescent="0.2">
      <c r="AU42826"/>
    </row>
    <row r="42827" spans="47:47" x14ac:dyDescent="0.2">
      <c r="AU42827"/>
    </row>
    <row r="42828" spans="47:47" x14ac:dyDescent="0.2">
      <c r="AU42828"/>
    </row>
    <row r="42829" spans="47:47" x14ac:dyDescent="0.2">
      <c r="AU42829"/>
    </row>
    <row r="42830" spans="47:47" x14ac:dyDescent="0.2">
      <c r="AU42830"/>
    </row>
    <row r="42831" spans="47:47" x14ac:dyDescent="0.2">
      <c r="AU42831"/>
    </row>
    <row r="42832" spans="47:47" x14ac:dyDescent="0.2">
      <c r="AU42832"/>
    </row>
    <row r="42833" spans="47:47" x14ac:dyDescent="0.2">
      <c r="AU42833"/>
    </row>
    <row r="42834" spans="47:47" x14ac:dyDescent="0.2">
      <c r="AU42834"/>
    </row>
    <row r="42835" spans="47:47" x14ac:dyDescent="0.2">
      <c r="AU42835"/>
    </row>
    <row r="42836" spans="47:47" x14ac:dyDescent="0.2">
      <c r="AU42836"/>
    </row>
    <row r="42837" spans="47:47" x14ac:dyDescent="0.2">
      <c r="AU42837"/>
    </row>
    <row r="42838" spans="47:47" x14ac:dyDescent="0.2">
      <c r="AU42838"/>
    </row>
    <row r="42839" spans="47:47" x14ac:dyDescent="0.2">
      <c r="AU42839"/>
    </row>
    <row r="42840" spans="47:47" x14ac:dyDescent="0.2">
      <c r="AU42840"/>
    </row>
    <row r="42841" spans="47:47" x14ac:dyDescent="0.2">
      <c r="AU42841"/>
    </row>
    <row r="42842" spans="47:47" x14ac:dyDescent="0.2">
      <c r="AU42842"/>
    </row>
    <row r="42843" spans="47:47" x14ac:dyDescent="0.2">
      <c r="AU42843"/>
    </row>
    <row r="42844" spans="47:47" x14ac:dyDescent="0.2">
      <c r="AU42844"/>
    </row>
    <row r="42845" spans="47:47" x14ac:dyDescent="0.2">
      <c r="AU42845"/>
    </row>
    <row r="42846" spans="47:47" x14ac:dyDescent="0.2">
      <c r="AU42846"/>
    </row>
    <row r="42847" spans="47:47" x14ac:dyDescent="0.2">
      <c r="AU42847"/>
    </row>
    <row r="42848" spans="47:47" x14ac:dyDescent="0.2">
      <c r="AU42848"/>
    </row>
    <row r="42849" spans="47:47" x14ac:dyDescent="0.2">
      <c r="AU42849"/>
    </row>
    <row r="42850" spans="47:47" x14ac:dyDescent="0.2">
      <c r="AU42850"/>
    </row>
    <row r="42851" spans="47:47" x14ac:dyDescent="0.2">
      <c r="AU42851"/>
    </row>
    <row r="42852" spans="47:47" x14ac:dyDescent="0.2">
      <c r="AU42852"/>
    </row>
    <row r="42853" spans="47:47" x14ac:dyDescent="0.2">
      <c r="AU42853"/>
    </row>
    <row r="42854" spans="47:47" x14ac:dyDescent="0.2">
      <c r="AU42854"/>
    </row>
    <row r="42855" spans="47:47" x14ac:dyDescent="0.2">
      <c r="AU42855"/>
    </row>
    <row r="42856" spans="47:47" x14ac:dyDescent="0.2">
      <c r="AU42856"/>
    </row>
    <row r="42857" spans="47:47" x14ac:dyDescent="0.2">
      <c r="AU42857"/>
    </row>
    <row r="42858" spans="47:47" x14ac:dyDescent="0.2">
      <c r="AU42858"/>
    </row>
    <row r="42859" spans="47:47" x14ac:dyDescent="0.2">
      <c r="AU42859"/>
    </row>
    <row r="42860" spans="47:47" x14ac:dyDescent="0.2">
      <c r="AU42860"/>
    </row>
    <row r="42861" spans="47:47" x14ac:dyDescent="0.2">
      <c r="AU42861"/>
    </row>
    <row r="42862" spans="47:47" x14ac:dyDescent="0.2">
      <c r="AU42862"/>
    </row>
    <row r="42863" spans="47:47" x14ac:dyDescent="0.2">
      <c r="AU42863"/>
    </row>
    <row r="42864" spans="47:47" x14ac:dyDescent="0.2">
      <c r="AU42864"/>
    </row>
    <row r="42865" spans="47:47" x14ac:dyDescent="0.2">
      <c r="AU42865"/>
    </row>
    <row r="42866" spans="47:47" x14ac:dyDescent="0.2">
      <c r="AU42866"/>
    </row>
    <row r="42867" spans="47:47" x14ac:dyDescent="0.2">
      <c r="AU42867"/>
    </row>
    <row r="42868" spans="47:47" x14ac:dyDescent="0.2">
      <c r="AU42868"/>
    </row>
    <row r="42869" spans="47:47" x14ac:dyDescent="0.2">
      <c r="AU42869"/>
    </row>
    <row r="42870" spans="47:47" x14ac:dyDescent="0.2">
      <c r="AU42870"/>
    </row>
    <row r="42871" spans="47:47" x14ac:dyDescent="0.2">
      <c r="AU42871"/>
    </row>
    <row r="42872" spans="47:47" x14ac:dyDescent="0.2">
      <c r="AU42872"/>
    </row>
    <row r="42873" spans="47:47" x14ac:dyDescent="0.2">
      <c r="AU42873"/>
    </row>
    <row r="42874" spans="47:47" x14ac:dyDescent="0.2">
      <c r="AU42874"/>
    </row>
    <row r="42875" spans="47:47" x14ac:dyDescent="0.2">
      <c r="AU42875"/>
    </row>
    <row r="42876" spans="47:47" x14ac:dyDescent="0.2">
      <c r="AU42876"/>
    </row>
    <row r="42877" spans="47:47" x14ac:dyDescent="0.2">
      <c r="AU42877"/>
    </row>
    <row r="42878" spans="47:47" x14ac:dyDescent="0.2">
      <c r="AU42878"/>
    </row>
    <row r="42879" spans="47:47" x14ac:dyDescent="0.2">
      <c r="AU42879"/>
    </row>
    <row r="42880" spans="47:47" x14ac:dyDescent="0.2">
      <c r="AU42880"/>
    </row>
    <row r="42881" spans="47:47" x14ac:dyDescent="0.2">
      <c r="AU42881"/>
    </row>
    <row r="42882" spans="47:47" x14ac:dyDescent="0.2">
      <c r="AU42882"/>
    </row>
    <row r="42883" spans="47:47" x14ac:dyDescent="0.2">
      <c r="AU42883"/>
    </row>
    <row r="42884" spans="47:47" x14ac:dyDescent="0.2">
      <c r="AU42884"/>
    </row>
    <row r="42885" spans="47:47" x14ac:dyDescent="0.2">
      <c r="AU42885"/>
    </row>
    <row r="42886" spans="47:47" x14ac:dyDescent="0.2">
      <c r="AU42886"/>
    </row>
    <row r="42887" spans="47:47" x14ac:dyDescent="0.2">
      <c r="AU42887"/>
    </row>
    <row r="42888" spans="47:47" x14ac:dyDescent="0.2">
      <c r="AU42888"/>
    </row>
    <row r="42889" spans="47:47" x14ac:dyDescent="0.2">
      <c r="AU42889"/>
    </row>
    <row r="42890" spans="47:47" x14ac:dyDescent="0.2">
      <c r="AU42890"/>
    </row>
    <row r="42891" spans="47:47" x14ac:dyDescent="0.2">
      <c r="AU42891"/>
    </row>
    <row r="42892" spans="47:47" x14ac:dyDescent="0.2">
      <c r="AU42892"/>
    </row>
    <row r="42893" spans="47:47" x14ac:dyDescent="0.2">
      <c r="AU42893"/>
    </row>
    <row r="42894" spans="47:47" x14ac:dyDescent="0.2">
      <c r="AU42894"/>
    </row>
    <row r="42895" spans="47:47" x14ac:dyDescent="0.2">
      <c r="AU42895"/>
    </row>
    <row r="42896" spans="47:47" x14ac:dyDescent="0.2">
      <c r="AU42896"/>
    </row>
    <row r="42897" spans="47:47" x14ac:dyDescent="0.2">
      <c r="AU42897"/>
    </row>
    <row r="42898" spans="47:47" x14ac:dyDescent="0.2">
      <c r="AU42898"/>
    </row>
    <row r="42899" spans="47:47" x14ac:dyDescent="0.2">
      <c r="AU42899"/>
    </row>
    <row r="42900" spans="47:47" x14ac:dyDescent="0.2">
      <c r="AU42900"/>
    </row>
    <row r="42901" spans="47:47" x14ac:dyDescent="0.2">
      <c r="AU42901"/>
    </row>
    <row r="42902" spans="47:47" x14ac:dyDescent="0.2">
      <c r="AU42902"/>
    </row>
    <row r="42903" spans="47:47" x14ac:dyDescent="0.2">
      <c r="AU42903"/>
    </row>
    <row r="42904" spans="47:47" x14ac:dyDescent="0.2">
      <c r="AU42904"/>
    </row>
    <row r="42905" spans="47:47" x14ac:dyDescent="0.2">
      <c r="AU42905"/>
    </row>
    <row r="42906" spans="47:47" x14ac:dyDescent="0.2">
      <c r="AU42906"/>
    </row>
    <row r="42907" spans="47:47" x14ac:dyDescent="0.2">
      <c r="AU42907"/>
    </row>
    <row r="42908" spans="47:47" x14ac:dyDescent="0.2">
      <c r="AU42908"/>
    </row>
    <row r="42909" spans="47:47" x14ac:dyDescent="0.2">
      <c r="AU42909"/>
    </row>
    <row r="42910" spans="47:47" x14ac:dyDescent="0.2">
      <c r="AU42910"/>
    </row>
    <row r="42911" spans="47:47" x14ac:dyDescent="0.2">
      <c r="AU42911"/>
    </row>
    <row r="42912" spans="47:47" x14ac:dyDescent="0.2">
      <c r="AU42912"/>
    </row>
    <row r="42913" spans="47:47" x14ac:dyDescent="0.2">
      <c r="AU42913"/>
    </row>
    <row r="42914" spans="47:47" x14ac:dyDescent="0.2">
      <c r="AU42914"/>
    </row>
    <row r="42915" spans="47:47" x14ac:dyDescent="0.2">
      <c r="AU42915"/>
    </row>
    <row r="42916" spans="47:47" x14ac:dyDescent="0.2">
      <c r="AU42916"/>
    </row>
    <row r="42917" spans="47:47" x14ac:dyDescent="0.2">
      <c r="AU42917"/>
    </row>
    <row r="42918" spans="47:47" x14ac:dyDescent="0.2">
      <c r="AU42918"/>
    </row>
    <row r="42919" spans="47:47" x14ac:dyDescent="0.2">
      <c r="AU42919"/>
    </row>
    <row r="42920" spans="47:47" x14ac:dyDescent="0.2">
      <c r="AU42920"/>
    </row>
    <row r="42921" spans="47:47" x14ac:dyDescent="0.2">
      <c r="AU42921"/>
    </row>
    <row r="42922" spans="47:47" x14ac:dyDescent="0.2">
      <c r="AU42922"/>
    </row>
    <row r="42923" spans="47:47" x14ac:dyDescent="0.2">
      <c r="AU42923"/>
    </row>
    <row r="42924" spans="47:47" x14ac:dyDescent="0.2">
      <c r="AU42924"/>
    </row>
    <row r="42925" spans="47:47" x14ac:dyDescent="0.2">
      <c r="AU42925"/>
    </row>
    <row r="42926" spans="47:47" x14ac:dyDescent="0.2">
      <c r="AU42926"/>
    </row>
    <row r="42927" spans="47:47" x14ac:dyDescent="0.2">
      <c r="AU42927"/>
    </row>
    <row r="42928" spans="47:47" x14ac:dyDescent="0.2">
      <c r="AU42928"/>
    </row>
    <row r="42929" spans="47:47" x14ac:dyDescent="0.2">
      <c r="AU42929"/>
    </row>
    <row r="42930" spans="47:47" x14ac:dyDescent="0.2">
      <c r="AU42930"/>
    </row>
    <row r="42931" spans="47:47" x14ac:dyDescent="0.2">
      <c r="AU42931"/>
    </row>
    <row r="42932" spans="47:47" x14ac:dyDescent="0.2">
      <c r="AU42932"/>
    </row>
    <row r="42933" spans="47:47" x14ac:dyDescent="0.2">
      <c r="AU42933"/>
    </row>
    <row r="42934" spans="47:47" x14ac:dyDescent="0.2">
      <c r="AU42934"/>
    </row>
    <row r="42935" spans="47:47" x14ac:dyDescent="0.2">
      <c r="AU42935"/>
    </row>
    <row r="42936" spans="47:47" x14ac:dyDescent="0.2">
      <c r="AU42936"/>
    </row>
    <row r="42937" spans="47:47" x14ac:dyDescent="0.2">
      <c r="AU42937"/>
    </row>
    <row r="42938" spans="47:47" x14ac:dyDescent="0.2">
      <c r="AU42938"/>
    </row>
    <row r="42939" spans="47:47" x14ac:dyDescent="0.2">
      <c r="AU42939"/>
    </row>
    <row r="42940" spans="47:47" x14ac:dyDescent="0.2">
      <c r="AU42940"/>
    </row>
    <row r="42941" spans="47:47" x14ac:dyDescent="0.2">
      <c r="AU42941"/>
    </row>
    <row r="42942" spans="47:47" x14ac:dyDescent="0.2">
      <c r="AU42942"/>
    </row>
    <row r="42943" spans="47:47" x14ac:dyDescent="0.2">
      <c r="AU42943"/>
    </row>
    <row r="42944" spans="47:47" x14ac:dyDescent="0.2">
      <c r="AU42944"/>
    </row>
    <row r="42945" spans="47:47" x14ac:dyDescent="0.2">
      <c r="AU42945"/>
    </row>
    <row r="42946" spans="47:47" x14ac:dyDescent="0.2">
      <c r="AU42946"/>
    </row>
    <row r="42947" spans="47:47" x14ac:dyDescent="0.2">
      <c r="AU42947"/>
    </row>
    <row r="42948" spans="47:47" x14ac:dyDescent="0.2">
      <c r="AU42948"/>
    </row>
    <row r="42949" spans="47:47" x14ac:dyDescent="0.2">
      <c r="AU42949"/>
    </row>
    <row r="42950" spans="47:47" x14ac:dyDescent="0.2">
      <c r="AU42950"/>
    </row>
    <row r="42951" spans="47:47" x14ac:dyDescent="0.2">
      <c r="AU42951"/>
    </row>
    <row r="42952" spans="47:47" x14ac:dyDescent="0.2">
      <c r="AU42952"/>
    </row>
    <row r="42953" spans="47:47" x14ac:dyDescent="0.2">
      <c r="AU42953"/>
    </row>
    <row r="42954" spans="47:47" x14ac:dyDescent="0.2">
      <c r="AU42954"/>
    </row>
    <row r="42955" spans="47:47" x14ac:dyDescent="0.2">
      <c r="AU42955"/>
    </row>
    <row r="42956" spans="47:47" x14ac:dyDescent="0.2">
      <c r="AU42956"/>
    </row>
    <row r="42957" spans="47:47" x14ac:dyDescent="0.2">
      <c r="AU42957"/>
    </row>
    <row r="42958" spans="47:47" x14ac:dyDescent="0.2">
      <c r="AU42958"/>
    </row>
    <row r="42959" spans="47:47" x14ac:dyDescent="0.2">
      <c r="AU42959"/>
    </row>
    <row r="42960" spans="47:47" x14ac:dyDescent="0.2">
      <c r="AU42960"/>
    </row>
    <row r="42961" spans="47:47" x14ac:dyDescent="0.2">
      <c r="AU42961"/>
    </row>
    <row r="42962" spans="47:47" x14ac:dyDescent="0.2">
      <c r="AU42962"/>
    </row>
    <row r="42963" spans="47:47" x14ac:dyDescent="0.2">
      <c r="AU42963"/>
    </row>
    <row r="42964" spans="47:47" x14ac:dyDescent="0.2">
      <c r="AU42964"/>
    </row>
    <row r="42965" spans="47:47" x14ac:dyDescent="0.2">
      <c r="AU42965"/>
    </row>
    <row r="42966" spans="47:47" x14ac:dyDescent="0.2">
      <c r="AU42966"/>
    </row>
    <row r="42967" spans="47:47" x14ac:dyDescent="0.2">
      <c r="AU42967"/>
    </row>
    <row r="42968" spans="47:47" x14ac:dyDescent="0.2">
      <c r="AU42968"/>
    </row>
    <row r="42969" spans="47:47" x14ac:dyDescent="0.2">
      <c r="AU42969"/>
    </row>
    <row r="42970" spans="47:47" x14ac:dyDescent="0.2">
      <c r="AU42970"/>
    </row>
    <row r="42971" spans="47:47" x14ac:dyDescent="0.2">
      <c r="AU42971"/>
    </row>
    <row r="42972" spans="47:47" x14ac:dyDescent="0.2">
      <c r="AU42972"/>
    </row>
    <row r="42973" spans="47:47" x14ac:dyDescent="0.2">
      <c r="AU42973"/>
    </row>
    <row r="42974" spans="47:47" x14ac:dyDescent="0.2">
      <c r="AU42974"/>
    </row>
    <row r="42975" spans="47:47" x14ac:dyDescent="0.2">
      <c r="AU42975"/>
    </row>
    <row r="42976" spans="47:47" x14ac:dyDescent="0.2">
      <c r="AU42976"/>
    </row>
    <row r="42977" spans="47:47" x14ac:dyDescent="0.2">
      <c r="AU42977"/>
    </row>
    <row r="42978" spans="47:47" x14ac:dyDescent="0.2">
      <c r="AU42978"/>
    </row>
    <row r="42979" spans="47:47" x14ac:dyDescent="0.2">
      <c r="AU42979"/>
    </row>
    <row r="42980" spans="47:47" x14ac:dyDescent="0.2">
      <c r="AU42980"/>
    </row>
    <row r="42981" spans="47:47" x14ac:dyDescent="0.2">
      <c r="AU42981"/>
    </row>
    <row r="42982" spans="47:47" x14ac:dyDescent="0.2">
      <c r="AU42982"/>
    </row>
    <row r="42983" spans="47:47" x14ac:dyDescent="0.2">
      <c r="AU42983"/>
    </row>
    <row r="42984" spans="47:47" x14ac:dyDescent="0.2">
      <c r="AU42984"/>
    </row>
    <row r="42985" spans="47:47" x14ac:dyDescent="0.2">
      <c r="AU42985"/>
    </row>
    <row r="42986" spans="47:47" x14ac:dyDescent="0.2">
      <c r="AU42986"/>
    </row>
    <row r="42987" spans="47:47" x14ac:dyDescent="0.2">
      <c r="AU42987"/>
    </row>
    <row r="42988" spans="47:47" x14ac:dyDescent="0.2">
      <c r="AU42988"/>
    </row>
    <row r="42989" spans="47:47" x14ac:dyDescent="0.2">
      <c r="AU42989"/>
    </row>
    <row r="42990" spans="47:47" x14ac:dyDescent="0.2">
      <c r="AU42990"/>
    </row>
    <row r="42991" spans="47:47" x14ac:dyDescent="0.2">
      <c r="AU42991"/>
    </row>
    <row r="42992" spans="47:47" x14ac:dyDescent="0.2">
      <c r="AU42992"/>
    </row>
    <row r="42993" spans="47:47" x14ac:dyDescent="0.2">
      <c r="AU42993"/>
    </row>
    <row r="42994" spans="47:47" x14ac:dyDescent="0.2">
      <c r="AU42994"/>
    </row>
    <row r="42995" spans="47:47" x14ac:dyDescent="0.2">
      <c r="AU42995"/>
    </row>
    <row r="42996" spans="47:47" x14ac:dyDescent="0.2">
      <c r="AU42996"/>
    </row>
    <row r="42997" spans="47:47" x14ac:dyDescent="0.2">
      <c r="AU42997"/>
    </row>
    <row r="42998" spans="47:47" x14ac:dyDescent="0.2">
      <c r="AU42998"/>
    </row>
    <row r="42999" spans="47:47" x14ac:dyDescent="0.2">
      <c r="AU42999"/>
    </row>
    <row r="43000" spans="47:47" x14ac:dyDescent="0.2">
      <c r="AU43000"/>
    </row>
    <row r="43001" spans="47:47" x14ac:dyDescent="0.2">
      <c r="AU43001"/>
    </row>
    <row r="43002" spans="47:47" x14ac:dyDescent="0.2">
      <c r="AU43002"/>
    </row>
    <row r="43003" spans="47:47" x14ac:dyDescent="0.2">
      <c r="AU43003"/>
    </row>
    <row r="43004" spans="47:47" x14ac:dyDescent="0.2">
      <c r="AU43004"/>
    </row>
    <row r="43005" spans="47:47" x14ac:dyDescent="0.2">
      <c r="AU43005"/>
    </row>
    <row r="43006" spans="47:47" x14ac:dyDescent="0.2">
      <c r="AU43006"/>
    </row>
    <row r="43007" spans="47:47" x14ac:dyDescent="0.2">
      <c r="AU43007"/>
    </row>
    <row r="43008" spans="47:47" x14ac:dyDescent="0.2">
      <c r="AU43008"/>
    </row>
    <row r="43009" spans="47:47" x14ac:dyDescent="0.2">
      <c r="AU43009"/>
    </row>
    <row r="43010" spans="47:47" x14ac:dyDescent="0.2">
      <c r="AU43010"/>
    </row>
    <row r="43011" spans="47:47" x14ac:dyDescent="0.2">
      <c r="AU43011"/>
    </row>
    <row r="43012" spans="47:47" x14ac:dyDescent="0.2">
      <c r="AU43012"/>
    </row>
    <row r="43013" spans="47:47" x14ac:dyDescent="0.2">
      <c r="AU43013"/>
    </row>
    <row r="43014" spans="47:47" x14ac:dyDescent="0.2">
      <c r="AU43014"/>
    </row>
    <row r="43015" spans="47:47" x14ac:dyDescent="0.2">
      <c r="AU43015"/>
    </row>
    <row r="43016" spans="47:47" x14ac:dyDescent="0.2">
      <c r="AU43016"/>
    </row>
    <row r="43017" spans="47:47" x14ac:dyDescent="0.2">
      <c r="AU43017"/>
    </row>
    <row r="43018" spans="47:47" x14ac:dyDescent="0.2">
      <c r="AU43018"/>
    </row>
    <row r="43019" spans="47:47" x14ac:dyDescent="0.2">
      <c r="AU43019"/>
    </row>
    <row r="43020" spans="47:47" x14ac:dyDescent="0.2">
      <c r="AU43020"/>
    </row>
    <row r="43021" spans="47:47" x14ac:dyDescent="0.2">
      <c r="AU43021"/>
    </row>
    <row r="43022" spans="47:47" x14ac:dyDescent="0.2">
      <c r="AU43022"/>
    </row>
    <row r="43023" spans="47:47" x14ac:dyDescent="0.2">
      <c r="AU43023"/>
    </row>
    <row r="43024" spans="47:47" x14ac:dyDescent="0.2">
      <c r="AU43024"/>
    </row>
    <row r="43025" spans="47:47" x14ac:dyDescent="0.2">
      <c r="AU43025"/>
    </row>
    <row r="43026" spans="47:47" x14ac:dyDescent="0.2">
      <c r="AU43026"/>
    </row>
    <row r="43027" spans="47:47" x14ac:dyDescent="0.2">
      <c r="AU43027"/>
    </row>
    <row r="43028" spans="47:47" x14ac:dyDescent="0.2">
      <c r="AU43028"/>
    </row>
    <row r="43029" spans="47:47" x14ac:dyDescent="0.2">
      <c r="AU43029"/>
    </row>
    <row r="43030" spans="47:47" x14ac:dyDescent="0.2">
      <c r="AU43030"/>
    </row>
    <row r="43031" spans="47:47" x14ac:dyDescent="0.2">
      <c r="AU43031"/>
    </row>
    <row r="43032" spans="47:47" x14ac:dyDescent="0.2">
      <c r="AU43032"/>
    </row>
    <row r="43033" spans="47:47" x14ac:dyDescent="0.2">
      <c r="AU43033"/>
    </row>
    <row r="43034" spans="47:47" x14ac:dyDescent="0.2">
      <c r="AU43034"/>
    </row>
    <row r="43035" spans="47:47" x14ac:dyDescent="0.2">
      <c r="AU43035"/>
    </row>
    <row r="43036" spans="47:47" x14ac:dyDescent="0.2">
      <c r="AU43036"/>
    </row>
    <row r="43037" spans="47:47" x14ac:dyDescent="0.2">
      <c r="AU43037"/>
    </row>
    <row r="43038" spans="47:47" x14ac:dyDescent="0.2">
      <c r="AU43038"/>
    </row>
    <row r="43039" spans="47:47" x14ac:dyDescent="0.2">
      <c r="AU43039"/>
    </row>
    <row r="43040" spans="47:47" x14ac:dyDescent="0.2">
      <c r="AU43040"/>
    </row>
    <row r="43041" spans="47:47" x14ac:dyDescent="0.2">
      <c r="AU43041"/>
    </row>
    <row r="43042" spans="47:47" x14ac:dyDescent="0.2">
      <c r="AU43042"/>
    </row>
    <row r="43043" spans="47:47" x14ac:dyDescent="0.2">
      <c r="AU43043"/>
    </row>
    <row r="43044" spans="47:47" x14ac:dyDescent="0.2">
      <c r="AU43044"/>
    </row>
    <row r="43045" spans="47:47" x14ac:dyDescent="0.2">
      <c r="AU43045"/>
    </row>
    <row r="43046" spans="47:47" x14ac:dyDescent="0.2">
      <c r="AU43046"/>
    </row>
    <row r="43047" spans="47:47" x14ac:dyDescent="0.2">
      <c r="AU43047"/>
    </row>
    <row r="43048" spans="47:47" x14ac:dyDescent="0.2">
      <c r="AU43048"/>
    </row>
    <row r="43049" spans="47:47" x14ac:dyDescent="0.2">
      <c r="AU43049"/>
    </row>
    <row r="43050" spans="47:47" x14ac:dyDescent="0.2">
      <c r="AU43050"/>
    </row>
    <row r="43051" spans="47:47" x14ac:dyDescent="0.2">
      <c r="AU43051"/>
    </row>
    <row r="43052" spans="47:47" x14ac:dyDescent="0.2">
      <c r="AU43052"/>
    </row>
    <row r="43053" spans="47:47" x14ac:dyDescent="0.2">
      <c r="AU43053"/>
    </row>
    <row r="43054" spans="47:47" x14ac:dyDescent="0.2">
      <c r="AU43054"/>
    </row>
    <row r="43055" spans="47:47" x14ac:dyDescent="0.2">
      <c r="AU43055"/>
    </row>
    <row r="43056" spans="47:47" x14ac:dyDescent="0.2">
      <c r="AU43056"/>
    </row>
    <row r="43057" spans="47:47" x14ac:dyDescent="0.2">
      <c r="AU43057"/>
    </row>
    <row r="43058" spans="47:47" x14ac:dyDescent="0.2">
      <c r="AU43058"/>
    </row>
    <row r="43059" spans="47:47" x14ac:dyDescent="0.2">
      <c r="AU43059"/>
    </row>
    <row r="43060" spans="47:47" x14ac:dyDescent="0.2">
      <c r="AU43060"/>
    </row>
    <row r="43061" spans="47:47" x14ac:dyDescent="0.2">
      <c r="AU43061"/>
    </row>
    <row r="43062" spans="47:47" x14ac:dyDescent="0.2">
      <c r="AU43062"/>
    </row>
    <row r="43063" spans="47:47" x14ac:dyDescent="0.2">
      <c r="AU43063"/>
    </row>
    <row r="43064" spans="47:47" x14ac:dyDescent="0.2">
      <c r="AU43064"/>
    </row>
    <row r="43065" spans="47:47" x14ac:dyDescent="0.2">
      <c r="AU43065"/>
    </row>
    <row r="43066" spans="47:47" x14ac:dyDescent="0.2">
      <c r="AU43066"/>
    </row>
    <row r="43067" spans="47:47" x14ac:dyDescent="0.2">
      <c r="AU43067"/>
    </row>
    <row r="43068" spans="47:47" x14ac:dyDescent="0.2">
      <c r="AU43068"/>
    </row>
    <row r="43069" spans="47:47" x14ac:dyDescent="0.2">
      <c r="AU43069"/>
    </row>
    <row r="43070" spans="47:47" x14ac:dyDescent="0.2">
      <c r="AU43070"/>
    </row>
    <row r="43071" spans="47:47" x14ac:dyDescent="0.2">
      <c r="AU43071"/>
    </row>
    <row r="43072" spans="47:47" x14ac:dyDescent="0.2">
      <c r="AU43072"/>
    </row>
    <row r="43073" spans="47:47" x14ac:dyDescent="0.2">
      <c r="AU43073"/>
    </row>
    <row r="43074" spans="47:47" x14ac:dyDescent="0.2">
      <c r="AU43074"/>
    </row>
    <row r="43075" spans="47:47" x14ac:dyDescent="0.2">
      <c r="AU43075"/>
    </row>
    <row r="43076" spans="47:47" x14ac:dyDescent="0.2">
      <c r="AU43076"/>
    </row>
    <row r="43077" spans="47:47" x14ac:dyDescent="0.2">
      <c r="AU43077"/>
    </row>
    <row r="43078" spans="47:47" x14ac:dyDescent="0.2">
      <c r="AU43078"/>
    </row>
    <row r="43079" spans="47:47" x14ac:dyDescent="0.2">
      <c r="AU43079"/>
    </row>
    <row r="43080" spans="47:47" x14ac:dyDescent="0.2">
      <c r="AU43080"/>
    </row>
    <row r="43081" spans="47:47" x14ac:dyDescent="0.2">
      <c r="AU43081"/>
    </row>
    <row r="43082" spans="47:47" x14ac:dyDescent="0.2">
      <c r="AU43082"/>
    </row>
    <row r="43083" spans="47:47" x14ac:dyDescent="0.2">
      <c r="AU43083"/>
    </row>
    <row r="43084" spans="47:47" x14ac:dyDescent="0.2">
      <c r="AU43084"/>
    </row>
    <row r="43085" spans="47:47" x14ac:dyDescent="0.2">
      <c r="AU43085"/>
    </row>
    <row r="43086" spans="47:47" x14ac:dyDescent="0.2">
      <c r="AU43086"/>
    </row>
    <row r="43087" spans="47:47" x14ac:dyDescent="0.2">
      <c r="AU43087"/>
    </row>
    <row r="43088" spans="47:47" x14ac:dyDescent="0.2">
      <c r="AU43088"/>
    </row>
    <row r="43089" spans="47:47" x14ac:dyDescent="0.2">
      <c r="AU43089"/>
    </row>
    <row r="43090" spans="47:47" x14ac:dyDescent="0.2">
      <c r="AU43090"/>
    </row>
    <row r="43091" spans="47:47" x14ac:dyDescent="0.2">
      <c r="AU43091"/>
    </row>
    <row r="43092" spans="47:47" x14ac:dyDescent="0.2">
      <c r="AU43092"/>
    </row>
    <row r="43093" spans="47:47" x14ac:dyDescent="0.2">
      <c r="AU43093"/>
    </row>
    <row r="43094" spans="47:47" x14ac:dyDescent="0.2">
      <c r="AU43094"/>
    </row>
    <row r="43095" spans="47:47" x14ac:dyDescent="0.2">
      <c r="AU43095"/>
    </row>
    <row r="43096" spans="47:47" x14ac:dyDescent="0.2">
      <c r="AU43096"/>
    </row>
    <row r="43097" spans="47:47" x14ac:dyDescent="0.2">
      <c r="AU43097"/>
    </row>
    <row r="43098" spans="47:47" x14ac:dyDescent="0.2">
      <c r="AU43098"/>
    </row>
    <row r="43099" spans="47:47" x14ac:dyDescent="0.2">
      <c r="AU43099"/>
    </row>
    <row r="43100" spans="47:47" x14ac:dyDescent="0.2">
      <c r="AU43100"/>
    </row>
    <row r="43101" spans="47:47" x14ac:dyDescent="0.2">
      <c r="AU43101"/>
    </row>
    <row r="43102" spans="47:47" x14ac:dyDescent="0.2">
      <c r="AU43102"/>
    </row>
    <row r="43103" spans="47:47" x14ac:dyDescent="0.2">
      <c r="AU43103"/>
    </row>
    <row r="43104" spans="47:47" x14ac:dyDescent="0.2">
      <c r="AU43104"/>
    </row>
    <row r="43105" spans="47:47" x14ac:dyDescent="0.2">
      <c r="AU43105"/>
    </row>
    <row r="43106" spans="47:47" x14ac:dyDescent="0.2">
      <c r="AU43106"/>
    </row>
    <row r="43107" spans="47:47" x14ac:dyDescent="0.2">
      <c r="AU43107"/>
    </row>
    <row r="43108" spans="47:47" x14ac:dyDescent="0.2">
      <c r="AU43108"/>
    </row>
    <row r="43109" spans="47:47" x14ac:dyDescent="0.2">
      <c r="AU43109"/>
    </row>
    <row r="43110" spans="47:47" x14ac:dyDescent="0.2">
      <c r="AU43110"/>
    </row>
    <row r="43111" spans="47:47" x14ac:dyDescent="0.2">
      <c r="AU43111"/>
    </row>
    <row r="43112" spans="47:47" x14ac:dyDescent="0.2">
      <c r="AU43112"/>
    </row>
    <row r="43113" spans="47:47" x14ac:dyDescent="0.2">
      <c r="AU43113"/>
    </row>
    <row r="43114" spans="47:47" x14ac:dyDescent="0.2">
      <c r="AU43114"/>
    </row>
    <row r="43115" spans="47:47" x14ac:dyDescent="0.2">
      <c r="AU43115"/>
    </row>
    <row r="43116" spans="47:47" x14ac:dyDescent="0.2">
      <c r="AU43116"/>
    </row>
    <row r="43117" spans="47:47" x14ac:dyDescent="0.2">
      <c r="AU43117"/>
    </row>
    <row r="43118" spans="47:47" x14ac:dyDescent="0.2">
      <c r="AU43118"/>
    </row>
    <row r="43119" spans="47:47" x14ac:dyDescent="0.2">
      <c r="AU43119"/>
    </row>
    <row r="43120" spans="47:47" x14ac:dyDescent="0.2">
      <c r="AU43120"/>
    </row>
    <row r="43121" spans="47:47" x14ac:dyDescent="0.2">
      <c r="AU43121"/>
    </row>
    <row r="43122" spans="47:47" x14ac:dyDescent="0.2">
      <c r="AU43122"/>
    </row>
    <row r="43123" spans="47:47" x14ac:dyDescent="0.2">
      <c r="AU43123"/>
    </row>
    <row r="43124" spans="47:47" x14ac:dyDescent="0.2">
      <c r="AU43124"/>
    </row>
    <row r="43125" spans="47:47" x14ac:dyDescent="0.2">
      <c r="AU43125"/>
    </row>
    <row r="43126" spans="47:47" x14ac:dyDescent="0.2">
      <c r="AU43126"/>
    </row>
    <row r="43127" spans="47:47" x14ac:dyDescent="0.2">
      <c r="AU43127"/>
    </row>
    <row r="43128" spans="47:47" x14ac:dyDescent="0.2">
      <c r="AU43128"/>
    </row>
    <row r="43129" spans="47:47" x14ac:dyDescent="0.2">
      <c r="AU43129"/>
    </row>
    <row r="43130" spans="47:47" x14ac:dyDescent="0.2">
      <c r="AU43130"/>
    </row>
    <row r="43131" spans="47:47" x14ac:dyDescent="0.2">
      <c r="AU43131"/>
    </row>
    <row r="43132" spans="47:47" x14ac:dyDescent="0.2">
      <c r="AU43132"/>
    </row>
    <row r="43133" spans="47:47" x14ac:dyDescent="0.2">
      <c r="AU43133"/>
    </row>
    <row r="43134" spans="47:47" x14ac:dyDescent="0.2">
      <c r="AU43134"/>
    </row>
    <row r="43135" spans="47:47" x14ac:dyDescent="0.2">
      <c r="AU43135"/>
    </row>
    <row r="43136" spans="47:47" x14ac:dyDescent="0.2">
      <c r="AU43136"/>
    </row>
    <row r="43137" spans="47:47" x14ac:dyDescent="0.2">
      <c r="AU43137"/>
    </row>
    <row r="43138" spans="47:47" x14ac:dyDescent="0.2">
      <c r="AU43138"/>
    </row>
    <row r="43139" spans="47:47" x14ac:dyDescent="0.2">
      <c r="AU43139"/>
    </row>
    <row r="43140" spans="47:47" x14ac:dyDescent="0.2">
      <c r="AU43140"/>
    </row>
    <row r="43141" spans="47:47" x14ac:dyDescent="0.2">
      <c r="AU43141"/>
    </row>
    <row r="43142" spans="47:47" x14ac:dyDescent="0.2">
      <c r="AU43142"/>
    </row>
    <row r="43143" spans="47:47" x14ac:dyDescent="0.2">
      <c r="AU43143"/>
    </row>
    <row r="43144" spans="47:47" x14ac:dyDescent="0.2">
      <c r="AU43144"/>
    </row>
    <row r="43145" spans="47:47" x14ac:dyDescent="0.2">
      <c r="AU43145"/>
    </row>
    <row r="43146" spans="47:47" x14ac:dyDescent="0.2">
      <c r="AU43146"/>
    </row>
    <row r="43147" spans="47:47" x14ac:dyDescent="0.2">
      <c r="AU43147"/>
    </row>
    <row r="43148" spans="47:47" x14ac:dyDescent="0.2">
      <c r="AU43148"/>
    </row>
    <row r="43149" spans="47:47" x14ac:dyDescent="0.2">
      <c r="AU43149"/>
    </row>
    <row r="43150" spans="47:47" x14ac:dyDescent="0.2">
      <c r="AU43150"/>
    </row>
    <row r="43151" spans="47:47" x14ac:dyDescent="0.2">
      <c r="AU43151"/>
    </row>
    <row r="43152" spans="47:47" x14ac:dyDescent="0.2">
      <c r="AU43152"/>
    </row>
    <row r="43153" spans="47:47" x14ac:dyDescent="0.2">
      <c r="AU43153"/>
    </row>
    <row r="43154" spans="47:47" x14ac:dyDescent="0.2">
      <c r="AU43154"/>
    </row>
    <row r="43155" spans="47:47" x14ac:dyDescent="0.2">
      <c r="AU43155"/>
    </row>
    <row r="43156" spans="47:47" x14ac:dyDescent="0.2">
      <c r="AU43156"/>
    </row>
    <row r="43157" spans="47:47" x14ac:dyDescent="0.2">
      <c r="AU43157"/>
    </row>
    <row r="43158" spans="47:47" x14ac:dyDescent="0.2">
      <c r="AU43158"/>
    </row>
    <row r="43159" spans="47:47" x14ac:dyDescent="0.2">
      <c r="AU43159"/>
    </row>
    <row r="43160" spans="47:47" x14ac:dyDescent="0.2">
      <c r="AU43160"/>
    </row>
    <row r="43161" spans="47:47" x14ac:dyDescent="0.2">
      <c r="AU43161"/>
    </row>
    <row r="43162" spans="47:47" x14ac:dyDescent="0.2">
      <c r="AU43162"/>
    </row>
    <row r="43163" spans="47:47" x14ac:dyDescent="0.2">
      <c r="AU43163"/>
    </row>
    <row r="43164" spans="47:47" x14ac:dyDescent="0.2">
      <c r="AU43164"/>
    </row>
    <row r="43165" spans="47:47" x14ac:dyDescent="0.2">
      <c r="AU43165"/>
    </row>
    <row r="43166" spans="47:47" x14ac:dyDescent="0.2">
      <c r="AU43166"/>
    </row>
    <row r="43167" spans="47:47" x14ac:dyDescent="0.2">
      <c r="AU43167"/>
    </row>
    <row r="43168" spans="47:47" x14ac:dyDescent="0.2">
      <c r="AU43168"/>
    </row>
    <row r="43169" spans="47:47" x14ac:dyDescent="0.2">
      <c r="AU43169"/>
    </row>
    <row r="43170" spans="47:47" x14ac:dyDescent="0.2">
      <c r="AU43170"/>
    </row>
    <row r="43171" spans="47:47" x14ac:dyDescent="0.2">
      <c r="AU43171"/>
    </row>
    <row r="43172" spans="47:47" x14ac:dyDescent="0.2">
      <c r="AU43172"/>
    </row>
    <row r="43173" spans="47:47" x14ac:dyDescent="0.2">
      <c r="AU43173"/>
    </row>
    <row r="43174" spans="47:47" x14ac:dyDescent="0.2">
      <c r="AU43174"/>
    </row>
    <row r="43175" spans="47:47" x14ac:dyDescent="0.2">
      <c r="AU43175"/>
    </row>
    <row r="43176" spans="47:47" x14ac:dyDescent="0.2">
      <c r="AU43176"/>
    </row>
    <row r="43177" spans="47:47" x14ac:dyDescent="0.2">
      <c r="AU43177"/>
    </row>
    <row r="43178" spans="47:47" x14ac:dyDescent="0.2">
      <c r="AU43178"/>
    </row>
    <row r="43179" spans="47:47" x14ac:dyDescent="0.2">
      <c r="AU43179"/>
    </row>
    <row r="43180" spans="47:47" x14ac:dyDescent="0.2">
      <c r="AU43180"/>
    </row>
    <row r="43181" spans="47:47" x14ac:dyDescent="0.2">
      <c r="AU43181"/>
    </row>
    <row r="43182" spans="47:47" x14ac:dyDescent="0.2">
      <c r="AU43182"/>
    </row>
    <row r="43183" spans="47:47" x14ac:dyDescent="0.2">
      <c r="AU43183"/>
    </row>
    <row r="43184" spans="47:47" x14ac:dyDescent="0.2">
      <c r="AU43184"/>
    </row>
    <row r="43185" spans="47:47" x14ac:dyDescent="0.2">
      <c r="AU43185"/>
    </row>
    <row r="43186" spans="47:47" x14ac:dyDescent="0.2">
      <c r="AU43186"/>
    </row>
    <row r="43187" spans="47:47" x14ac:dyDescent="0.2">
      <c r="AU43187"/>
    </row>
    <row r="43188" spans="47:47" x14ac:dyDescent="0.2">
      <c r="AU43188"/>
    </row>
    <row r="43189" spans="47:47" x14ac:dyDescent="0.2">
      <c r="AU43189"/>
    </row>
    <row r="43190" spans="47:47" x14ac:dyDescent="0.2">
      <c r="AU43190"/>
    </row>
    <row r="43191" spans="47:47" x14ac:dyDescent="0.2">
      <c r="AU43191"/>
    </row>
    <row r="43192" spans="47:47" x14ac:dyDescent="0.2">
      <c r="AU43192"/>
    </row>
    <row r="43193" spans="47:47" x14ac:dyDescent="0.2">
      <c r="AU43193"/>
    </row>
    <row r="43194" spans="47:47" x14ac:dyDescent="0.2">
      <c r="AU43194"/>
    </row>
    <row r="43195" spans="47:47" x14ac:dyDescent="0.2">
      <c r="AU43195"/>
    </row>
    <row r="43196" spans="47:47" x14ac:dyDescent="0.2">
      <c r="AU43196"/>
    </row>
    <row r="43197" spans="47:47" x14ac:dyDescent="0.2">
      <c r="AU43197"/>
    </row>
    <row r="43198" spans="47:47" x14ac:dyDescent="0.2">
      <c r="AU43198"/>
    </row>
    <row r="43199" spans="47:47" x14ac:dyDescent="0.2">
      <c r="AU43199"/>
    </row>
    <row r="43200" spans="47:47" x14ac:dyDescent="0.2">
      <c r="AU43200"/>
    </row>
    <row r="43201" spans="47:47" x14ac:dyDescent="0.2">
      <c r="AU43201"/>
    </row>
    <row r="43202" spans="47:47" x14ac:dyDescent="0.2">
      <c r="AU43202"/>
    </row>
    <row r="43203" spans="47:47" x14ac:dyDescent="0.2">
      <c r="AU43203"/>
    </row>
    <row r="43204" spans="47:47" x14ac:dyDescent="0.2">
      <c r="AU43204"/>
    </row>
    <row r="43205" spans="47:47" x14ac:dyDescent="0.2">
      <c r="AU43205"/>
    </row>
    <row r="43206" spans="47:47" x14ac:dyDescent="0.2">
      <c r="AU43206"/>
    </row>
    <row r="43207" spans="47:47" x14ac:dyDescent="0.2">
      <c r="AU43207"/>
    </row>
    <row r="43208" spans="47:47" x14ac:dyDescent="0.2">
      <c r="AU43208"/>
    </row>
    <row r="43209" spans="47:47" x14ac:dyDescent="0.2">
      <c r="AU43209"/>
    </row>
    <row r="43210" spans="47:47" x14ac:dyDescent="0.2">
      <c r="AU43210"/>
    </row>
    <row r="43211" spans="47:47" x14ac:dyDescent="0.2">
      <c r="AU43211"/>
    </row>
    <row r="43212" spans="47:47" x14ac:dyDescent="0.2">
      <c r="AU43212"/>
    </row>
    <row r="43213" spans="47:47" x14ac:dyDescent="0.2">
      <c r="AU43213"/>
    </row>
    <row r="43214" spans="47:47" x14ac:dyDescent="0.2">
      <c r="AU43214"/>
    </row>
    <row r="43215" spans="47:47" x14ac:dyDescent="0.2">
      <c r="AU43215"/>
    </row>
    <row r="43216" spans="47:47" x14ac:dyDescent="0.2">
      <c r="AU43216"/>
    </row>
    <row r="43217" spans="47:47" x14ac:dyDescent="0.2">
      <c r="AU43217"/>
    </row>
    <row r="43218" spans="47:47" x14ac:dyDescent="0.2">
      <c r="AU43218"/>
    </row>
    <row r="43219" spans="47:47" x14ac:dyDescent="0.2">
      <c r="AU43219"/>
    </row>
    <row r="43220" spans="47:47" x14ac:dyDescent="0.2">
      <c r="AU43220"/>
    </row>
    <row r="43221" spans="47:47" x14ac:dyDescent="0.2">
      <c r="AU43221"/>
    </row>
    <row r="43222" spans="47:47" x14ac:dyDescent="0.2">
      <c r="AU43222"/>
    </row>
    <row r="43223" spans="47:47" x14ac:dyDescent="0.2">
      <c r="AU43223"/>
    </row>
    <row r="43224" spans="47:47" x14ac:dyDescent="0.2">
      <c r="AU43224"/>
    </row>
    <row r="43225" spans="47:47" x14ac:dyDescent="0.2">
      <c r="AU43225"/>
    </row>
    <row r="43226" spans="47:47" x14ac:dyDescent="0.2">
      <c r="AU43226"/>
    </row>
    <row r="43227" spans="47:47" x14ac:dyDescent="0.2">
      <c r="AU43227"/>
    </row>
    <row r="43228" spans="47:47" x14ac:dyDescent="0.2">
      <c r="AU43228"/>
    </row>
    <row r="43229" spans="47:47" x14ac:dyDescent="0.2">
      <c r="AU43229"/>
    </row>
    <row r="43230" spans="47:47" x14ac:dyDescent="0.2">
      <c r="AU43230"/>
    </row>
    <row r="43231" spans="47:47" x14ac:dyDescent="0.2">
      <c r="AU43231"/>
    </row>
    <row r="43232" spans="47:47" x14ac:dyDescent="0.2">
      <c r="AU43232"/>
    </row>
    <row r="43233" spans="47:47" x14ac:dyDescent="0.2">
      <c r="AU43233"/>
    </row>
    <row r="43234" spans="47:47" x14ac:dyDescent="0.2">
      <c r="AU43234"/>
    </row>
    <row r="43235" spans="47:47" x14ac:dyDescent="0.2">
      <c r="AU43235"/>
    </row>
    <row r="43236" spans="47:47" x14ac:dyDescent="0.2">
      <c r="AU43236"/>
    </row>
    <row r="43237" spans="47:47" x14ac:dyDescent="0.2">
      <c r="AU43237"/>
    </row>
    <row r="43238" spans="47:47" x14ac:dyDescent="0.2">
      <c r="AU43238"/>
    </row>
    <row r="43239" spans="47:47" x14ac:dyDescent="0.2">
      <c r="AU43239"/>
    </row>
    <row r="43240" spans="47:47" x14ac:dyDescent="0.2">
      <c r="AU43240"/>
    </row>
    <row r="43241" spans="47:47" x14ac:dyDescent="0.2">
      <c r="AU43241"/>
    </row>
    <row r="43242" spans="47:47" x14ac:dyDescent="0.2">
      <c r="AU43242"/>
    </row>
    <row r="43243" spans="47:47" x14ac:dyDescent="0.2">
      <c r="AU43243"/>
    </row>
    <row r="43244" spans="47:47" x14ac:dyDescent="0.2">
      <c r="AU43244"/>
    </row>
    <row r="43245" spans="47:47" x14ac:dyDescent="0.2">
      <c r="AU43245"/>
    </row>
    <row r="43246" spans="47:47" x14ac:dyDescent="0.2">
      <c r="AU43246"/>
    </row>
    <row r="43247" spans="47:47" x14ac:dyDescent="0.2">
      <c r="AU43247"/>
    </row>
    <row r="43248" spans="47:47" x14ac:dyDescent="0.2">
      <c r="AU43248"/>
    </row>
    <row r="43249" spans="47:47" x14ac:dyDescent="0.2">
      <c r="AU43249"/>
    </row>
    <row r="43250" spans="47:47" x14ac:dyDescent="0.2">
      <c r="AU43250"/>
    </row>
    <row r="43251" spans="47:47" x14ac:dyDescent="0.2">
      <c r="AU43251"/>
    </row>
    <row r="43252" spans="47:47" x14ac:dyDescent="0.2">
      <c r="AU43252"/>
    </row>
    <row r="43253" spans="47:47" x14ac:dyDescent="0.2">
      <c r="AU43253"/>
    </row>
    <row r="43254" spans="47:47" x14ac:dyDescent="0.2">
      <c r="AU43254"/>
    </row>
    <row r="43255" spans="47:47" x14ac:dyDescent="0.2">
      <c r="AU43255"/>
    </row>
    <row r="43256" spans="47:47" x14ac:dyDescent="0.2">
      <c r="AU43256"/>
    </row>
    <row r="43257" spans="47:47" x14ac:dyDescent="0.2">
      <c r="AU43257"/>
    </row>
    <row r="43258" spans="47:47" x14ac:dyDescent="0.2">
      <c r="AU43258"/>
    </row>
    <row r="43259" spans="47:47" x14ac:dyDescent="0.2">
      <c r="AU43259"/>
    </row>
    <row r="43260" spans="47:47" x14ac:dyDescent="0.2">
      <c r="AU43260"/>
    </row>
    <row r="43261" spans="47:47" x14ac:dyDescent="0.2">
      <c r="AU43261"/>
    </row>
    <row r="43262" spans="47:47" x14ac:dyDescent="0.2">
      <c r="AU43262"/>
    </row>
    <row r="43263" spans="47:47" x14ac:dyDescent="0.2">
      <c r="AU43263"/>
    </row>
    <row r="43264" spans="47:47" x14ac:dyDescent="0.2">
      <c r="AU43264"/>
    </row>
    <row r="43265" spans="47:47" x14ac:dyDescent="0.2">
      <c r="AU43265"/>
    </row>
    <row r="43266" spans="47:47" x14ac:dyDescent="0.2">
      <c r="AU43266"/>
    </row>
    <row r="43267" spans="47:47" x14ac:dyDescent="0.2">
      <c r="AU43267"/>
    </row>
    <row r="43268" spans="47:47" x14ac:dyDescent="0.2">
      <c r="AU43268"/>
    </row>
    <row r="43269" spans="47:47" x14ac:dyDescent="0.2">
      <c r="AU43269"/>
    </row>
    <row r="43270" spans="47:47" x14ac:dyDescent="0.2">
      <c r="AU43270"/>
    </row>
    <row r="43271" spans="47:47" x14ac:dyDescent="0.2">
      <c r="AU43271"/>
    </row>
    <row r="43272" spans="47:47" x14ac:dyDescent="0.2">
      <c r="AU43272"/>
    </row>
    <row r="43273" spans="47:47" x14ac:dyDescent="0.2">
      <c r="AU43273"/>
    </row>
    <row r="43274" spans="47:47" x14ac:dyDescent="0.2">
      <c r="AU43274"/>
    </row>
    <row r="43275" spans="47:47" x14ac:dyDescent="0.2">
      <c r="AU43275"/>
    </row>
    <row r="43276" spans="47:47" x14ac:dyDescent="0.2">
      <c r="AU43276"/>
    </row>
    <row r="43277" spans="47:47" x14ac:dyDescent="0.2">
      <c r="AU43277"/>
    </row>
    <row r="43278" spans="47:47" x14ac:dyDescent="0.2">
      <c r="AU43278"/>
    </row>
    <row r="43279" spans="47:47" x14ac:dyDescent="0.2">
      <c r="AU43279"/>
    </row>
    <row r="43280" spans="47:47" x14ac:dyDescent="0.2">
      <c r="AU43280"/>
    </row>
    <row r="43281" spans="47:47" x14ac:dyDescent="0.2">
      <c r="AU43281"/>
    </row>
    <row r="43282" spans="47:47" x14ac:dyDescent="0.2">
      <c r="AU43282"/>
    </row>
    <row r="43283" spans="47:47" x14ac:dyDescent="0.2">
      <c r="AU43283"/>
    </row>
    <row r="43284" spans="47:47" x14ac:dyDescent="0.2">
      <c r="AU43284"/>
    </row>
    <row r="43285" spans="47:47" x14ac:dyDescent="0.2">
      <c r="AU43285"/>
    </row>
    <row r="43286" spans="47:47" x14ac:dyDescent="0.2">
      <c r="AU43286"/>
    </row>
    <row r="43287" spans="47:47" x14ac:dyDescent="0.2">
      <c r="AU43287"/>
    </row>
    <row r="43288" spans="47:47" x14ac:dyDescent="0.2">
      <c r="AU43288"/>
    </row>
    <row r="43289" spans="47:47" x14ac:dyDescent="0.2">
      <c r="AU43289"/>
    </row>
    <row r="43290" spans="47:47" x14ac:dyDescent="0.2">
      <c r="AU43290"/>
    </row>
    <row r="43291" spans="47:47" x14ac:dyDescent="0.2">
      <c r="AU43291"/>
    </row>
    <row r="43292" spans="47:47" x14ac:dyDescent="0.2">
      <c r="AU43292"/>
    </row>
    <row r="43293" spans="47:47" x14ac:dyDescent="0.2">
      <c r="AU43293"/>
    </row>
    <row r="43294" spans="47:47" x14ac:dyDescent="0.2">
      <c r="AU43294"/>
    </row>
    <row r="43295" spans="47:47" x14ac:dyDescent="0.2">
      <c r="AU43295"/>
    </row>
    <row r="43296" spans="47:47" x14ac:dyDescent="0.2">
      <c r="AU43296"/>
    </row>
    <row r="43297" spans="47:47" x14ac:dyDescent="0.2">
      <c r="AU43297"/>
    </row>
    <row r="43298" spans="47:47" x14ac:dyDescent="0.2">
      <c r="AU43298"/>
    </row>
    <row r="43299" spans="47:47" x14ac:dyDescent="0.2">
      <c r="AU43299"/>
    </row>
    <row r="43300" spans="47:47" x14ac:dyDescent="0.2">
      <c r="AU43300"/>
    </row>
    <row r="43301" spans="47:47" x14ac:dyDescent="0.2">
      <c r="AU43301"/>
    </row>
    <row r="43302" spans="47:47" x14ac:dyDescent="0.2">
      <c r="AU43302"/>
    </row>
    <row r="43303" spans="47:47" x14ac:dyDescent="0.2">
      <c r="AU43303"/>
    </row>
    <row r="43304" spans="47:47" x14ac:dyDescent="0.2">
      <c r="AU43304"/>
    </row>
    <row r="43305" spans="47:47" x14ac:dyDescent="0.2">
      <c r="AU43305"/>
    </row>
    <row r="43306" spans="47:47" x14ac:dyDescent="0.2">
      <c r="AU43306"/>
    </row>
    <row r="43307" spans="47:47" x14ac:dyDescent="0.2">
      <c r="AU43307"/>
    </row>
    <row r="43308" spans="47:47" x14ac:dyDescent="0.2">
      <c r="AU43308"/>
    </row>
    <row r="43309" spans="47:47" x14ac:dyDescent="0.2">
      <c r="AU43309"/>
    </row>
    <row r="43310" spans="47:47" x14ac:dyDescent="0.2">
      <c r="AU43310"/>
    </row>
    <row r="43311" spans="47:47" x14ac:dyDescent="0.2">
      <c r="AU43311"/>
    </row>
    <row r="43312" spans="47:47" x14ac:dyDescent="0.2">
      <c r="AU43312"/>
    </row>
    <row r="43313" spans="47:47" x14ac:dyDescent="0.2">
      <c r="AU43313"/>
    </row>
    <row r="43314" spans="47:47" x14ac:dyDescent="0.2">
      <c r="AU43314"/>
    </row>
    <row r="43315" spans="47:47" x14ac:dyDescent="0.2">
      <c r="AU43315"/>
    </row>
    <row r="43316" spans="47:47" x14ac:dyDescent="0.2">
      <c r="AU43316"/>
    </row>
    <row r="43317" spans="47:47" x14ac:dyDescent="0.2">
      <c r="AU43317"/>
    </row>
    <row r="43318" spans="47:47" x14ac:dyDescent="0.2">
      <c r="AU43318"/>
    </row>
    <row r="43319" spans="47:47" x14ac:dyDescent="0.2">
      <c r="AU43319"/>
    </row>
    <row r="43320" spans="47:47" x14ac:dyDescent="0.2">
      <c r="AU43320"/>
    </row>
    <row r="43321" spans="47:47" x14ac:dyDescent="0.2">
      <c r="AU43321"/>
    </row>
    <row r="43322" spans="47:47" x14ac:dyDescent="0.2">
      <c r="AU43322"/>
    </row>
    <row r="43323" spans="47:47" x14ac:dyDescent="0.2">
      <c r="AU43323"/>
    </row>
    <row r="43324" spans="47:47" x14ac:dyDescent="0.2">
      <c r="AU43324"/>
    </row>
    <row r="43325" spans="47:47" x14ac:dyDescent="0.2">
      <c r="AU43325"/>
    </row>
    <row r="43326" spans="47:47" x14ac:dyDescent="0.2">
      <c r="AU43326"/>
    </row>
    <row r="43327" spans="47:47" x14ac:dyDescent="0.2">
      <c r="AU43327"/>
    </row>
    <row r="43328" spans="47:47" x14ac:dyDescent="0.2">
      <c r="AU43328"/>
    </row>
    <row r="43329" spans="47:47" x14ac:dyDescent="0.2">
      <c r="AU43329"/>
    </row>
    <row r="43330" spans="47:47" x14ac:dyDescent="0.2">
      <c r="AU43330"/>
    </row>
    <row r="43331" spans="47:47" x14ac:dyDescent="0.2">
      <c r="AU43331"/>
    </row>
    <row r="43332" spans="47:47" x14ac:dyDescent="0.2">
      <c r="AU43332"/>
    </row>
    <row r="43333" spans="47:47" x14ac:dyDescent="0.2">
      <c r="AU43333"/>
    </row>
    <row r="43334" spans="47:47" x14ac:dyDescent="0.2">
      <c r="AU43334"/>
    </row>
    <row r="43335" spans="47:47" x14ac:dyDescent="0.2">
      <c r="AU43335"/>
    </row>
    <row r="43336" spans="47:47" x14ac:dyDescent="0.2">
      <c r="AU43336"/>
    </row>
    <row r="43337" spans="47:47" x14ac:dyDescent="0.2">
      <c r="AU43337"/>
    </row>
    <row r="43338" spans="47:47" x14ac:dyDescent="0.2">
      <c r="AU43338"/>
    </row>
    <row r="43339" spans="47:47" x14ac:dyDescent="0.2">
      <c r="AU43339"/>
    </row>
    <row r="43340" spans="47:47" x14ac:dyDescent="0.2">
      <c r="AU43340"/>
    </row>
    <row r="43341" spans="47:47" x14ac:dyDescent="0.2">
      <c r="AU43341"/>
    </row>
    <row r="43342" spans="47:47" x14ac:dyDescent="0.2">
      <c r="AU43342"/>
    </row>
    <row r="43343" spans="47:47" x14ac:dyDescent="0.2">
      <c r="AU43343"/>
    </row>
    <row r="43344" spans="47:47" x14ac:dyDescent="0.2">
      <c r="AU43344"/>
    </row>
    <row r="43345" spans="47:47" x14ac:dyDescent="0.2">
      <c r="AU43345"/>
    </row>
    <row r="43346" spans="47:47" x14ac:dyDescent="0.2">
      <c r="AU43346"/>
    </row>
    <row r="43347" spans="47:47" x14ac:dyDescent="0.2">
      <c r="AU43347"/>
    </row>
    <row r="43348" spans="47:47" x14ac:dyDescent="0.2">
      <c r="AU43348"/>
    </row>
    <row r="43349" spans="47:47" x14ac:dyDescent="0.2">
      <c r="AU43349"/>
    </row>
    <row r="43350" spans="47:47" x14ac:dyDescent="0.2">
      <c r="AU43350"/>
    </row>
    <row r="43351" spans="47:47" x14ac:dyDescent="0.2">
      <c r="AU43351"/>
    </row>
    <row r="43352" spans="47:47" x14ac:dyDescent="0.2">
      <c r="AU43352"/>
    </row>
    <row r="43353" spans="47:47" x14ac:dyDescent="0.2">
      <c r="AU43353"/>
    </row>
    <row r="43354" spans="47:47" x14ac:dyDescent="0.2">
      <c r="AU43354"/>
    </row>
    <row r="43355" spans="47:47" x14ac:dyDescent="0.2">
      <c r="AU43355"/>
    </row>
    <row r="43356" spans="47:47" x14ac:dyDescent="0.2">
      <c r="AU43356"/>
    </row>
    <row r="43357" spans="47:47" x14ac:dyDescent="0.2">
      <c r="AU43357"/>
    </row>
    <row r="43358" spans="47:47" x14ac:dyDescent="0.2">
      <c r="AU43358"/>
    </row>
    <row r="43359" spans="47:47" x14ac:dyDescent="0.2">
      <c r="AU43359"/>
    </row>
    <row r="43360" spans="47:47" x14ac:dyDescent="0.2">
      <c r="AU43360"/>
    </row>
    <row r="43361" spans="47:47" x14ac:dyDescent="0.2">
      <c r="AU43361"/>
    </row>
    <row r="43362" spans="47:47" x14ac:dyDescent="0.2">
      <c r="AU43362"/>
    </row>
    <row r="43363" spans="47:47" x14ac:dyDescent="0.2">
      <c r="AU43363"/>
    </row>
    <row r="43364" spans="47:47" x14ac:dyDescent="0.2">
      <c r="AU43364"/>
    </row>
    <row r="43365" spans="47:47" x14ac:dyDescent="0.2">
      <c r="AU43365"/>
    </row>
    <row r="43366" spans="47:47" x14ac:dyDescent="0.2">
      <c r="AU43366"/>
    </row>
    <row r="43367" spans="47:47" x14ac:dyDescent="0.2">
      <c r="AU43367"/>
    </row>
    <row r="43368" spans="47:47" x14ac:dyDescent="0.2">
      <c r="AU43368"/>
    </row>
    <row r="43369" spans="47:47" x14ac:dyDescent="0.2">
      <c r="AU43369"/>
    </row>
    <row r="43370" spans="47:47" x14ac:dyDescent="0.2">
      <c r="AU43370"/>
    </row>
    <row r="43371" spans="47:47" x14ac:dyDescent="0.2">
      <c r="AU43371"/>
    </row>
    <row r="43372" spans="47:47" x14ac:dyDescent="0.2">
      <c r="AU43372"/>
    </row>
    <row r="43373" spans="47:47" x14ac:dyDescent="0.2">
      <c r="AU43373"/>
    </row>
    <row r="43374" spans="47:47" x14ac:dyDescent="0.2">
      <c r="AU43374"/>
    </row>
    <row r="43375" spans="47:47" x14ac:dyDescent="0.2">
      <c r="AU43375"/>
    </row>
    <row r="43376" spans="47:47" x14ac:dyDescent="0.2">
      <c r="AU43376"/>
    </row>
    <row r="43377" spans="47:47" x14ac:dyDescent="0.2">
      <c r="AU43377"/>
    </row>
    <row r="43378" spans="47:47" x14ac:dyDescent="0.2">
      <c r="AU43378"/>
    </row>
    <row r="43379" spans="47:47" x14ac:dyDescent="0.2">
      <c r="AU43379"/>
    </row>
    <row r="43380" spans="47:47" x14ac:dyDescent="0.2">
      <c r="AU43380"/>
    </row>
    <row r="43381" spans="47:47" x14ac:dyDescent="0.2">
      <c r="AU43381"/>
    </row>
    <row r="43382" spans="47:47" x14ac:dyDescent="0.2">
      <c r="AU43382"/>
    </row>
    <row r="43383" spans="47:47" x14ac:dyDescent="0.2">
      <c r="AU43383"/>
    </row>
    <row r="43384" spans="47:47" x14ac:dyDescent="0.2">
      <c r="AU43384"/>
    </row>
    <row r="43385" spans="47:47" x14ac:dyDescent="0.2">
      <c r="AU43385"/>
    </row>
    <row r="43386" spans="47:47" x14ac:dyDescent="0.2">
      <c r="AU43386"/>
    </row>
    <row r="43387" spans="47:47" x14ac:dyDescent="0.2">
      <c r="AU43387"/>
    </row>
    <row r="43388" spans="47:47" x14ac:dyDescent="0.2">
      <c r="AU43388"/>
    </row>
    <row r="43389" spans="47:47" x14ac:dyDescent="0.2">
      <c r="AU43389"/>
    </row>
    <row r="43390" spans="47:47" x14ac:dyDescent="0.2">
      <c r="AU43390"/>
    </row>
    <row r="43391" spans="47:47" x14ac:dyDescent="0.2">
      <c r="AU43391"/>
    </row>
    <row r="43392" spans="47:47" x14ac:dyDescent="0.2">
      <c r="AU43392"/>
    </row>
    <row r="43393" spans="47:47" x14ac:dyDescent="0.2">
      <c r="AU43393"/>
    </row>
    <row r="43394" spans="47:47" x14ac:dyDescent="0.2">
      <c r="AU43394"/>
    </row>
    <row r="43395" spans="47:47" x14ac:dyDescent="0.2">
      <c r="AU43395"/>
    </row>
    <row r="43396" spans="47:47" x14ac:dyDescent="0.2">
      <c r="AU43396"/>
    </row>
    <row r="43397" spans="47:47" x14ac:dyDescent="0.2">
      <c r="AU43397"/>
    </row>
    <row r="43398" spans="47:47" x14ac:dyDescent="0.2">
      <c r="AU43398"/>
    </row>
    <row r="43399" spans="47:47" x14ac:dyDescent="0.2">
      <c r="AU43399"/>
    </row>
    <row r="43400" spans="47:47" x14ac:dyDescent="0.2">
      <c r="AU43400"/>
    </row>
    <row r="43401" spans="47:47" x14ac:dyDescent="0.2">
      <c r="AU43401"/>
    </row>
    <row r="43402" spans="47:47" x14ac:dyDescent="0.2">
      <c r="AU43402"/>
    </row>
    <row r="43403" spans="47:47" x14ac:dyDescent="0.2">
      <c r="AU43403"/>
    </row>
    <row r="43404" spans="47:47" x14ac:dyDescent="0.2">
      <c r="AU43404"/>
    </row>
    <row r="43405" spans="47:47" x14ac:dyDescent="0.2">
      <c r="AU43405"/>
    </row>
    <row r="43406" spans="47:47" x14ac:dyDescent="0.2">
      <c r="AU43406"/>
    </row>
    <row r="43407" spans="47:47" x14ac:dyDescent="0.2">
      <c r="AU43407"/>
    </row>
    <row r="43408" spans="47:47" x14ac:dyDescent="0.2">
      <c r="AU43408"/>
    </row>
    <row r="43409" spans="47:47" x14ac:dyDescent="0.2">
      <c r="AU43409"/>
    </row>
    <row r="43410" spans="47:47" x14ac:dyDescent="0.2">
      <c r="AU43410"/>
    </row>
    <row r="43411" spans="47:47" x14ac:dyDescent="0.2">
      <c r="AU43411"/>
    </row>
    <row r="43412" spans="47:47" x14ac:dyDescent="0.2">
      <c r="AU43412"/>
    </row>
    <row r="43413" spans="47:47" x14ac:dyDescent="0.2">
      <c r="AU43413"/>
    </row>
    <row r="43414" spans="47:47" x14ac:dyDescent="0.2">
      <c r="AU43414"/>
    </row>
    <row r="43415" spans="47:47" x14ac:dyDescent="0.2">
      <c r="AU43415"/>
    </row>
    <row r="43416" spans="47:47" x14ac:dyDescent="0.2">
      <c r="AU43416"/>
    </row>
    <row r="43417" spans="47:47" x14ac:dyDescent="0.2">
      <c r="AU43417"/>
    </row>
    <row r="43418" spans="47:47" x14ac:dyDescent="0.2">
      <c r="AU43418"/>
    </row>
    <row r="43419" spans="47:47" x14ac:dyDescent="0.2">
      <c r="AU43419"/>
    </row>
    <row r="43420" spans="47:47" x14ac:dyDescent="0.2">
      <c r="AU43420"/>
    </row>
    <row r="43421" spans="47:47" x14ac:dyDescent="0.2">
      <c r="AU43421"/>
    </row>
    <row r="43422" spans="47:47" x14ac:dyDescent="0.2">
      <c r="AU43422"/>
    </row>
    <row r="43423" spans="47:47" x14ac:dyDescent="0.2">
      <c r="AU43423"/>
    </row>
    <row r="43424" spans="47:47" x14ac:dyDescent="0.2">
      <c r="AU43424"/>
    </row>
    <row r="43425" spans="47:47" x14ac:dyDescent="0.2">
      <c r="AU43425"/>
    </row>
    <row r="43426" spans="47:47" x14ac:dyDescent="0.2">
      <c r="AU43426"/>
    </row>
    <row r="43427" spans="47:47" x14ac:dyDescent="0.2">
      <c r="AU43427"/>
    </row>
    <row r="43428" spans="47:47" x14ac:dyDescent="0.2">
      <c r="AU43428"/>
    </row>
    <row r="43429" spans="47:47" x14ac:dyDescent="0.2">
      <c r="AU43429"/>
    </row>
    <row r="43430" spans="47:47" x14ac:dyDescent="0.2">
      <c r="AU43430"/>
    </row>
    <row r="43431" spans="47:47" x14ac:dyDescent="0.2">
      <c r="AU43431"/>
    </row>
    <row r="43432" spans="47:47" x14ac:dyDescent="0.2">
      <c r="AU43432"/>
    </row>
    <row r="43433" spans="47:47" x14ac:dyDescent="0.2">
      <c r="AU43433"/>
    </row>
    <row r="43434" spans="47:47" x14ac:dyDescent="0.2">
      <c r="AU43434"/>
    </row>
    <row r="43435" spans="47:47" x14ac:dyDescent="0.2">
      <c r="AU43435"/>
    </row>
    <row r="43436" spans="47:47" x14ac:dyDescent="0.2">
      <c r="AU43436"/>
    </row>
    <row r="43437" spans="47:47" x14ac:dyDescent="0.2">
      <c r="AU43437"/>
    </row>
    <row r="43438" spans="47:47" x14ac:dyDescent="0.2">
      <c r="AU43438"/>
    </row>
    <row r="43439" spans="47:47" x14ac:dyDescent="0.2">
      <c r="AU43439"/>
    </row>
    <row r="43440" spans="47:47" x14ac:dyDescent="0.2">
      <c r="AU43440"/>
    </row>
    <row r="43441" spans="47:47" x14ac:dyDescent="0.2">
      <c r="AU43441"/>
    </row>
    <row r="43442" spans="47:47" x14ac:dyDescent="0.2">
      <c r="AU43442"/>
    </row>
    <row r="43443" spans="47:47" x14ac:dyDescent="0.2">
      <c r="AU43443"/>
    </row>
    <row r="43444" spans="47:47" x14ac:dyDescent="0.2">
      <c r="AU43444"/>
    </row>
    <row r="43445" spans="47:47" x14ac:dyDescent="0.2">
      <c r="AU43445"/>
    </row>
    <row r="43446" spans="47:47" x14ac:dyDescent="0.2">
      <c r="AU43446"/>
    </row>
    <row r="43447" spans="47:47" x14ac:dyDescent="0.2">
      <c r="AU43447"/>
    </row>
    <row r="43448" spans="47:47" x14ac:dyDescent="0.2">
      <c r="AU43448"/>
    </row>
    <row r="43449" spans="47:47" x14ac:dyDescent="0.2">
      <c r="AU43449"/>
    </row>
    <row r="43450" spans="47:47" x14ac:dyDescent="0.2">
      <c r="AU43450"/>
    </row>
    <row r="43451" spans="47:47" x14ac:dyDescent="0.2">
      <c r="AU43451"/>
    </row>
    <row r="43452" spans="47:47" x14ac:dyDescent="0.2">
      <c r="AU43452"/>
    </row>
    <row r="43453" spans="47:47" x14ac:dyDescent="0.2">
      <c r="AU43453"/>
    </row>
    <row r="43454" spans="47:47" x14ac:dyDescent="0.2">
      <c r="AU43454"/>
    </row>
    <row r="43455" spans="47:47" x14ac:dyDescent="0.2">
      <c r="AU43455"/>
    </row>
    <row r="43456" spans="47:47" x14ac:dyDescent="0.2">
      <c r="AU43456"/>
    </row>
    <row r="43457" spans="47:47" x14ac:dyDescent="0.2">
      <c r="AU43457"/>
    </row>
    <row r="43458" spans="47:47" x14ac:dyDescent="0.2">
      <c r="AU43458"/>
    </row>
    <row r="43459" spans="47:47" x14ac:dyDescent="0.2">
      <c r="AU43459"/>
    </row>
    <row r="43460" spans="47:47" x14ac:dyDescent="0.2">
      <c r="AU43460"/>
    </row>
    <row r="43461" spans="47:47" x14ac:dyDescent="0.2">
      <c r="AU43461"/>
    </row>
    <row r="43462" spans="47:47" x14ac:dyDescent="0.2">
      <c r="AU43462"/>
    </row>
    <row r="43463" spans="47:47" x14ac:dyDescent="0.2">
      <c r="AU43463"/>
    </row>
    <row r="43464" spans="47:47" x14ac:dyDescent="0.2">
      <c r="AU43464"/>
    </row>
    <row r="43465" spans="47:47" x14ac:dyDescent="0.2">
      <c r="AU43465"/>
    </row>
    <row r="43466" spans="47:47" x14ac:dyDescent="0.2">
      <c r="AU43466"/>
    </row>
    <row r="43467" spans="47:47" x14ac:dyDescent="0.2">
      <c r="AU43467"/>
    </row>
    <row r="43468" spans="47:47" x14ac:dyDescent="0.2">
      <c r="AU43468"/>
    </row>
    <row r="43469" spans="47:47" x14ac:dyDescent="0.2">
      <c r="AU43469"/>
    </row>
    <row r="43470" spans="47:47" x14ac:dyDescent="0.2">
      <c r="AU43470"/>
    </row>
    <row r="43471" spans="47:47" x14ac:dyDescent="0.2">
      <c r="AU43471"/>
    </row>
    <row r="43472" spans="47:47" x14ac:dyDescent="0.2">
      <c r="AU43472"/>
    </row>
    <row r="43473" spans="47:47" x14ac:dyDescent="0.2">
      <c r="AU43473"/>
    </row>
    <row r="43474" spans="47:47" x14ac:dyDescent="0.2">
      <c r="AU43474"/>
    </row>
    <row r="43475" spans="47:47" x14ac:dyDescent="0.2">
      <c r="AU43475"/>
    </row>
    <row r="43476" spans="47:47" x14ac:dyDescent="0.2">
      <c r="AU43476"/>
    </row>
    <row r="43477" spans="47:47" x14ac:dyDescent="0.2">
      <c r="AU43477"/>
    </row>
    <row r="43478" spans="47:47" x14ac:dyDescent="0.2">
      <c r="AU43478"/>
    </row>
    <row r="43479" spans="47:47" x14ac:dyDescent="0.2">
      <c r="AU43479"/>
    </row>
    <row r="43480" spans="47:47" x14ac:dyDescent="0.2">
      <c r="AU43480"/>
    </row>
    <row r="43481" spans="47:47" x14ac:dyDescent="0.2">
      <c r="AU43481"/>
    </row>
    <row r="43482" spans="47:47" x14ac:dyDescent="0.2">
      <c r="AU43482"/>
    </row>
    <row r="43483" spans="47:47" x14ac:dyDescent="0.2">
      <c r="AU43483"/>
    </row>
    <row r="43484" spans="47:47" x14ac:dyDescent="0.2">
      <c r="AU43484"/>
    </row>
    <row r="43485" spans="47:47" x14ac:dyDescent="0.2">
      <c r="AU43485"/>
    </row>
    <row r="43486" spans="47:47" x14ac:dyDescent="0.2">
      <c r="AU43486"/>
    </row>
    <row r="43487" spans="47:47" x14ac:dyDescent="0.2">
      <c r="AU43487"/>
    </row>
    <row r="43488" spans="47:47" x14ac:dyDescent="0.2">
      <c r="AU43488"/>
    </row>
    <row r="43489" spans="47:47" x14ac:dyDescent="0.2">
      <c r="AU43489"/>
    </row>
    <row r="43490" spans="47:47" x14ac:dyDescent="0.2">
      <c r="AU43490"/>
    </row>
    <row r="43491" spans="47:47" x14ac:dyDescent="0.2">
      <c r="AU43491"/>
    </row>
    <row r="43492" spans="47:47" x14ac:dyDescent="0.2">
      <c r="AU43492"/>
    </row>
    <row r="43493" spans="47:47" x14ac:dyDescent="0.2">
      <c r="AU43493"/>
    </row>
    <row r="43494" spans="47:47" x14ac:dyDescent="0.2">
      <c r="AU43494"/>
    </row>
    <row r="43495" spans="47:47" x14ac:dyDescent="0.2">
      <c r="AU43495"/>
    </row>
    <row r="43496" spans="47:47" x14ac:dyDescent="0.2">
      <c r="AU43496"/>
    </row>
    <row r="43497" spans="47:47" x14ac:dyDescent="0.2">
      <c r="AU43497"/>
    </row>
    <row r="43498" spans="47:47" x14ac:dyDescent="0.2">
      <c r="AU43498"/>
    </row>
    <row r="43499" spans="47:47" x14ac:dyDescent="0.2">
      <c r="AU43499"/>
    </row>
    <row r="43500" spans="47:47" x14ac:dyDescent="0.2">
      <c r="AU43500"/>
    </row>
    <row r="43501" spans="47:47" x14ac:dyDescent="0.2">
      <c r="AU43501"/>
    </row>
    <row r="43502" spans="47:47" x14ac:dyDescent="0.2">
      <c r="AU43502"/>
    </row>
    <row r="43503" spans="47:47" x14ac:dyDescent="0.2">
      <c r="AU43503"/>
    </row>
    <row r="43504" spans="47:47" x14ac:dyDescent="0.2">
      <c r="AU43504"/>
    </row>
    <row r="43505" spans="47:47" x14ac:dyDescent="0.2">
      <c r="AU43505"/>
    </row>
    <row r="43506" spans="47:47" x14ac:dyDescent="0.2">
      <c r="AU43506"/>
    </row>
    <row r="43507" spans="47:47" x14ac:dyDescent="0.2">
      <c r="AU43507"/>
    </row>
    <row r="43508" spans="47:47" x14ac:dyDescent="0.2">
      <c r="AU43508"/>
    </row>
    <row r="43509" spans="47:47" x14ac:dyDescent="0.2">
      <c r="AU43509"/>
    </row>
    <row r="43510" spans="47:47" x14ac:dyDescent="0.2">
      <c r="AU43510"/>
    </row>
    <row r="43511" spans="47:47" x14ac:dyDescent="0.2">
      <c r="AU43511"/>
    </row>
    <row r="43512" spans="47:47" x14ac:dyDescent="0.2">
      <c r="AU43512"/>
    </row>
    <row r="43513" spans="47:47" x14ac:dyDescent="0.2">
      <c r="AU43513"/>
    </row>
    <row r="43514" spans="47:47" x14ac:dyDescent="0.2">
      <c r="AU43514"/>
    </row>
    <row r="43515" spans="47:47" x14ac:dyDescent="0.2">
      <c r="AU43515"/>
    </row>
    <row r="43516" spans="47:47" x14ac:dyDescent="0.2">
      <c r="AU43516"/>
    </row>
    <row r="43517" spans="47:47" x14ac:dyDescent="0.2">
      <c r="AU43517"/>
    </row>
    <row r="43518" spans="47:47" x14ac:dyDescent="0.2">
      <c r="AU43518"/>
    </row>
    <row r="43519" spans="47:47" x14ac:dyDescent="0.2">
      <c r="AU43519"/>
    </row>
    <row r="43520" spans="47:47" x14ac:dyDescent="0.2">
      <c r="AU43520"/>
    </row>
    <row r="43521" spans="47:47" x14ac:dyDescent="0.2">
      <c r="AU43521"/>
    </row>
    <row r="43522" spans="47:47" x14ac:dyDescent="0.2">
      <c r="AU43522"/>
    </row>
    <row r="43523" spans="47:47" x14ac:dyDescent="0.2">
      <c r="AU43523"/>
    </row>
    <row r="43524" spans="47:47" x14ac:dyDescent="0.2">
      <c r="AU43524"/>
    </row>
    <row r="43525" spans="47:47" x14ac:dyDescent="0.2">
      <c r="AU43525"/>
    </row>
    <row r="43526" spans="47:47" x14ac:dyDescent="0.2">
      <c r="AU43526"/>
    </row>
    <row r="43527" spans="47:47" x14ac:dyDescent="0.2">
      <c r="AU43527"/>
    </row>
    <row r="43528" spans="47:47" x14ac:dyDescent="0.2">
      <c r="AU43528"/>
    </row>
    <row r="43529" spans="47:47" x14ac:dyDescent="0.2">
      <c r="AU43529"/>
    </row>
    <row r="43530" spans="47:47" x14ac:dyDescent="0.2">
      <c r="AU43530"/>
    </row>
    <row r="43531" spans="47:47" x14ac:dyDescent="0.2">
      <c r="AU43531"/>
    </row>
    <row r="43532" spans="47:47" x14ac:dyDescent="0.2">
      <c r="AU43532"/>
    </row>
    <row r="43533" spans="47:47" x14ac:dyDescent="0.2">
      <c r="AU43533"/>
    </row>
    <row r="43534" spans="47:47" x14ac:dyDescent="0.2">
      <c r="AU43534"/>
    </row>
    <row r="43535" spans="47:47" x14ac:dyDescent="0.2">
      <c r="AU43535"/>
    </row>
    <row r="43536" spans="47:47" x14ac:dyDescent="0.2">
      <c r="AU43536"/>
    </row>
    <row r="43537" spans="47:47" x14ac:dyDescent="0.2">
      <c r="AU43537"/>
    </row>
    <row r="43538" spans="47:47" x14ac:dyDescent="0.2">
      <c r="AU43538"/>
    </row>
    <row r="43539" spans="47:47" x14ac:dyDescent="0.2">
      <c r="AU43539"/>
    </row>
    <row r="43540" spans="47:47" x14ac:dyDescent="0.2">
      <c r="AU43540"/>
    </row>
    <row r="43541" spans="47:47" x14ac:dyDescent="0.2">
      <c r="AU43541"/>
    </row>
    <row r="43542" spans="47:47" x14ac:dyDescent="0.2">
      <c r="AU43542"/>
    </row>
    <row r="43543" spans="47:47" x14ac:dyDescent="0.2">
      <c r="AU43543"/>
    </row>
    <row r="43544" spans="47:47" x14ac:dyDescent="0.2">
      <c r="AU43544"/>
    </row>
    <row r="43545" spans="47:47" x14ac:dyDescent="0.2">
      <c r="AU43545"/>
    </row>
    <row r="43546" spans="47:47" x14ac:dyDescent="0.2">
      <c r="AU43546"/>
    </row>
    <row r="43547" spans="47:47" x14ac:dyDescent="0.2">
      <c r="AU43547"/>
    </row>
    <row r="43548" spans="47:47" x14ac:dyDescent="0.2">
      <c r="AU43548"/>
    </row>
    <row r="43549" spans="47:47" x14ac:dyDescent="0.2">
      <c r="AU43549"/>
    </row>
    <row r="43550" spans="47:47" x14ac:dyDescent="0.2">
      <c r="AU43550"/>
    </row>
    <row r="43551" spans="47:47" x14ac:dyDescent="0.2">
      <c r="AU43551"/>
    </row>
    <row r="43552" spans="47:47" x14ac:dyDescent="0.2">
      <c r="AU43552"/>
    </row>
    <row r="43553" spans="47:47" x14ac:dyDescent="0.2">
      <c r="AU43553"/>
    </row>
    <row r="43554" spans="47:47" x14ac:dyDescent="0.2">
      <c r="AU43554"/>
    </row>
    <row r="43555" spans="47:47" x14ac:dyDescent="0.2">
      <c r="AU43555"/>
    </row>
    <row r="43556" spans="47:47" x14ac:dyDescent="0.2">
      <c r="AU43556"/>
    </row>
    <row r="43557" spans="47:47" x14ac:dyDescent="0.2">
      <c r="AU43557"/>
    </row>
    <row r="43558" spans="47:47" x14ac:dyDescent="0.2">
      <c r="AU43558"/>
    </row>
    <row r="43559" spans="47:47" x14ac:dyDescent="0.2">
      <c r="AU43559"/>
    </row>
    <row r="43560" spans="47:47" x14ac:dyDescent="0.2">
      <c r="AU43560"/>
    </row>
    <row r="43561" spans="47:47" x14ac:dyDescent="0.2">
      <c r="AU43561"/>
    </row>
    <row r="43562" spans="47:47" x14ac:dyDescent="0.2">
      <c r="AU43562"/>
    </row>
    <row r="43563" spans="47:47" x14ac:dyDescent="0.2">
      <c r="AU43563"/>
    </row>
    <row r="43564" spans="47:47" x14ac:dyDescent="0.2">
      <c r="AU43564"/>
    </row>
    <row r="43565" spans="47:47" x14ac:dyDescent="0.2">
      <c r="AU43565"/>
    </row>
    <row r="43566" spans="47:47" x14ac:dyDescent="0.2">
      <c r="AU43566"/>
    </row>
    <row r="43567" spans="47:47" x14ac:dyDescent="0.2">
      <c r="AU43567"/>
    </row>
    <row r="43568" spans="47:47" x14ac:dyDescent="0.2">
      <c r="AU43568"/>
    </row>
    <row r="43569" spans="47:47" x14ac:dyDescent="0.2">
      <c r="AU43569"/>
    </row>
    <row r="43570" spans="47:47" x14ac:dyDescent="0.2">
      <c r="AU43570"/>
    </row>
    <row r="43571" spans="47:47" x14ac:dyDescent="0.2">
      <c r="AU43571"/>
    </row>
    <row r="43572" spans="47:47" x14ac:dyDescent="0.2">
      <c r="AU43572"/>
    </row>
    <row r="43573" spans="47:47" x14ac:dyDescent="0.2">
      <c r="AU43573"/>
    </row>
    <row r="43574" spans="47:47" x14ac:dyDescent="0.2">
      <c r="AU43574"/>
    </row>
    <row r="43575" spans="47:47" x14ac:dyDescent="0.2">
      <c r="AU43575"/>
    </row>
    <row r="43576" spans="47:47" x14ac:dyDescent="0.2">
      <c r="AU43576"/>
    </row>
    <row r="43577" spans="47:47" x14ac:dyDescent="0.2">
      <c r="AU43577"/>
    </row>
    <row r="43578" spans="47:47" x14ac:dyDescent="0.2">
      <c r="AU43578"/>
    </row>
    <row r="43579" spans="47:47" x14ac:dyDescent="0.2">
      <c r="AU43579"/>
    </row>
    <row r="43580" spans="47:47" x14ac:dyDescent="0.2">
      <c r="AU43580"/>
    </row>
    <row r="43581" spans="47:47" x14ac:dyDescent="0.2">
      <c r="AU43581"/>
    </row>
    <row r="43582" spans="47:47" x14ac:dyDescent="0.2">
      <c r="AU43582"/>
    </row>
    <row r="43583" spans="47:47" x14ac:dyDescent="0.2">
      <c r="AU43583"/>
    </row>
    <row r="43584" spans="47:47" x14ac:dyDescent="0.2">
      <c r="AU43584"/>
    </row>
    <row r="43585" spans="47:47" x14ac:dyDescent="0.2">
      <c r="AU43585"/>
    </row>
    <row r="43586" spans="47:47" x14ac:dyDescent="0.2">
      <c r="AU43586"/>
    </row>
    <row r="43587" spans="47:47" x14ac:dyDescent="0.2">
      <c r="AU43587"/>
    </row>
    <row r="43588" spans="47:47" x14ac:dyDescent="0.2">
      <c r="AU43588"/>
    </row>
    <row r="43589" spans="47:47" x14ac:dyDescent="0.2">
      <c r="AU43589"/>
    </row>
    <row r="43590" spans="47:47" x14ac:dyDescent="0.2">
      <c r="AU43590"/>
    </row>
    <row r="43591" spans="47:47" x14ac:dyDescent="0.2">
      <c r="AU43591"/>
    </row>
    <row r="43592" spans="47:47" x14ac:dyDescent="0.2">
      <c r="AU43592"/>
    </row>
    <row r="43593" spans="47:47" x14ac:dyDescent="0.2">
      <c r="AU43593"/>
    </row>
    <row r="43594" spans="47:47" x14ac:dyDescent="0.2">
      <c r="AU43594"/>
    </row>
    <row r="43595" spans="47:47" x14ac:dyDescent="0.2">
      <c r="AU43595"/>
    </row>
    <row r="43596" spans="47:47" x14ac:dyDescent="0.2">
      <c r="AU43596"/>
    </row>
    <row r="43597" spans="47:47" x14ac:dyDescent="0.2">
      <c r="AU43597"/>
    </row>
    <row r="43598" spans="47:47" x14ac:dyDescent="0.2">
      <c r="AU43598"/>
    </row>
    <row r="43599" spans="47:47" x14ac:dyDescent="0.2">
      <c r="AU43599"/>
    </row>
    <row r="43600" spans="47:47" x14ac:dyDescent="0.2">
      <c r="AU43600"/>
    </row>
    <row r="43601" spans="47:47" x14ac:dyDescent="0.2">
      <c r="AU43601"/>
    </row>
    <row r="43602" spans="47:47" x14ac:dyDescent="0.2">
      <c r="AU43602"/>
    </row>
    <row r="43603" spans="47:47" x14ac:dyDescent="0.2">
      <c r="AU43603"/>
    </row>
    <row r="43604" spans="47:47" x14ac:dyDescent="0.2">
      <c r="AU43604"/>
    </row>
    <row r="43605" spans="47:47" x14ac:dyDescent="0.2">
      <c r="AU43605"/>
    </row>
    <row r="43606" spans="47:47" x14ac:dyDescent="0.2">
      <c r="AU43606"/>
    </row>
    <row r="43607" spans="47:47" x14ac:dyDescent="0.2">
      <c r="AU43607"/>
    </row>
    <row r="43608" spans="47:47" x14ac:dyDescent="0.2">
      <c r="AU43608"/>
    </row>
    <row r="43609" spans="47:47" x14ac:dyDescent="0.2">
      <c r="AU43609"/>
    </row>
    <row r="43610" spans="47:47" x14ac:dyDescent="0.2">
      <c r="AU43610"/>
    </row>
    <row r="43611" spans="47:47" x14ac:dyDescent="0.2">
      <c r="AU43611"/>
    </row>
    <row r="43612" spans="47:47" x14ac:dyDescent="0.2">
      <c r="AU43612"/>
    </row>
    <row r="43613" spans="47:47" x14ac:dyDescent="0.2">
      <c r="AU43613"/>
    </row>
    <row r="43614" spans="47:47" x14ac:dyDescent="0.2">
      <c r="AU43614"/>
    </row>
    <row r="43615" spans="47:47" x14ac:dyDescent="0.2">
      <c r="AU43615"/>
    </row>
    <row r="43616" spans="47:47" x14ac:dyDescent="0.2">
      <c r="AU43616"/>
    </row>
    <row r="43617" spans="47:47" x14ac:dyDescent="0.2">
      <c r="AU43617"/>
    </row>
    <row r="43618" spans="47:47" x14ac:dyDescent="0.2">
      <c r="AU43618"/>
    </row>
    <row r="43619" spans="47:47" x14ac:dyDescent="0.2">
      <c r="AU43619"/>
    </row>
    <row r="43620" spans="47:47" x14ac:dyDescent="0.2">
      <c r="AU43620"/>
    </row>
    <row r="43621" spans="47:47" x14ac:dyDescent="0.2">
      <c r="AU43621"/>
    </row>
    <row r="43622" spans="47:47" x14ac:dyDescent="0.2">
      <c r="AU43622"/>
    </row>
    <row r="43623" spans="47:47" x14ac:dyDescent="0.2">
      <c r="AU43623"/>
    </row>
    <row r="43624" spans="47:47" x14ac:dyDescent="0.2">
      <c r="AU43624"/>
    </row>
    <row r="43625" spans="47:47" x14ac:dyDescent="0.2">
      <c r="AU43625"/>
    </row>
    <row r="43626" spans="47:47" x14ac:dyDescent="0.2">
      <c r="AU43626"/>
    </row>
    <row r="43627" spans="47:47" x14ac:dyDescent="0.2">
      <c r="AU43627"/>
    </row>
    <row r="43628" spans="47:47" x14ac:dyDescent="0.2">
      <c r="AU43628"/>
    </row>
    <row r="43629" spans="47:47" x14ac:dyDescent="0.2">
      <c r="AU43629"/>
    </row>
    <row r="43630" spans="47:47" x14ac:dyDescent="0.2">
      <c r="AU43630"/>
    </row>
    <row r="43631" spans="47:47" x14ac:dyDescent="0.2">
      <c r="AU43631"/>
    </row>
    <row r="43632" spans="47:47" x14ac:dyDescent="0.2">
      <c r="AU43632"/>
    </row>
    <row r="43633" spans="47:47" x14ac:dyDescent="0.2">
      <c r="AU43633"/>
    </row>
    <row r="43634" spans="47:47" x14ac:dyDescent="0.2">
      <c r="AU43634"/>
    </row>
    <row r="43635" spans="47:47" x14ac:dyDescent="0.2">
      <c r="AU43635"/>
    </row>
    <row r="43636" spans="47:47" x14ac:dyDescent="0.2">
      <c r="AU43636"/>
    </row>
    <row r="43637" spans="47:47" x14ac:dyDescent="0.2">
      <c r="AU43637"/>
    </row>
    <row r="43638" spans="47:47" x14ac:dyDescent="0.2">
      <c r="AU43638"/>
    </row>
    <row r="43639" spans="47:47" x14ac:dyDescent="0.2">
      <c r="AU43639"/>
    </row>
    <row r="43640" spans="47:47" x14ac:dyDescent="0.2">
      <c r="AU43640"/>
    </row>
    <row r="43641" spans="47:47" x14ac:dyDescent="0.2">
      <c r="AU43641"/>
    </row>
    <row r="43642" spans="47:47" x14ac:dyDescent="0.2">
      <c r="AU43642"/>
    </row>
    <row r="43643" spans="47:47" x14ac:dyDescent="0.2">
      <c r="AU43643"/>
    </row>
    <row r="43644" spans="47:47" x14ac:dyDescent="0.2">
      <c r="AU43644"/>
    </row>
    <row r="43645" spans="47:47" x14ac:dyDescent="0.2">
      <c r="AU43645"/>
    </row>
    <row r="43646" spans="47:47" x14ac:dyDescent="0.2">
      <c r="AU43646"/>
    </row>
    <row r="43647" spans="47:47" x14ac:dyDescent="0.2">
      <c r="AU43647"/>
    </row>
    <row r="43648" spans="47:47" x14ac:dyDescent="0.2">
      <c r="AU43648"/>
    </row>
    <row r="43649" spans="47:47" x14ac:dyDescent="0.2">
      <c r="AU43649"/>
    </row>
    <row r="43650" spans="47:47" x14ac:dyDescent="0.2">
      <c r="AU43650"/>
    </row>
    <row r="43651" spans="47:47" x14ac:dyDescent="0.2">
      <c r="AU43651"/>
    </row>
    <row r="43652" spans="47:47" x14ac:dyDescent="0.2">
      <c r="AU43652"/>
    </row>
    <row r="43653" spans="47:47" x14ac:dyDescent="0.2">
      <c r="AU43653"/>
    </row>
    <row r="43654" spans="47:47" x14ac:dyDescent="0.2">
      <c r="AU43654"/>
    </row>
    <row r="43655" spans="47:47" x14ac:dyDescent="0.2">
      <c r="AU43655"/>
    </row>
    <row r="43656" spans="47:47" x14ac:dyDescent="0.2">
      <c r="AU43656"/>
    </row>
    <row r="43657" spans="47:47" x14ac:dyDescent="0.2">
      <c r="AU43657"/>
    </row>
    <row r="43658" spans="47:47" x14ac:dyDescent="0.2">
      <c r="AU43658"/>
    </row>
    <row r="43659" spans="47:47" x14ac:dyDescent="0.2">
      <c r="AU43659"/>
    </row>
    <row r="43660" spans="47:47" x14ac:dyDescent="0.2">
      <c r="AU43660"/>
    </row>
    <row r="43661" spans="47:47" x14ac:dyDescent="0.2">
      <c r="AU43661"/>
    </row>
    <row r="43662" spans="47:47" x14ac:dyDescent="0.2">
      <c r="AU43662"/>
    </row>
    <row r="43663" spans="47:47" x14ac:dyDescent="0.2">
      <c r="AU43663"/>
    </row>
    <row r="43664" spans="47:47" x14ac:dyDescent="0.2">
      <c r="AU43664"/>
    </row>
    <row r="43665" spans="47:47" x14ac:dyDescent="0.2">
      <c r="AU43665"/>
    </row>
    <row r="43666" spans="47:47" x14ac:dyDescent="0.2">
      <c r="AU43666"/>
    </row>
    <row r="43667" spans="47:47" x14ac:dyDescent="0.2">
      <c r="AU43667"/>
    </row>
    <row r="43668" spans="47:47" x14ac:dyDescent="0.2">
      <c r="AU43668"/>
    </row>
    <row r="43669" spans="47:47" x14ac:dyDescent="0.2">
      <c r="AU43669"/>
    </row>
    <row r="43670" spans="47:47" x14ac:dyDescent="0.2">
      <c r="AU43670"/>
    </row>
    <row r="43671" spans="47:47" x14ac:dyDescent="0.2">
      <c r="AU43671"/>
    </row>
    <row r="43672" spans="47:47" x14ac:dyDescent="0.2">
      <c r="AU43672"/>
    </row>
    <row r="43673" spans="47:47" x14ac:dyDescent="0.2">
      <c r="AU43673"/>
    </row>
    <row r="43674" spans="47:47" x14ac:dyDescent="0.2">
      <c r="AU43674"/>
    </row>
    <row r="43675" spans="47:47" x14ac:dyDescent="0.2">
      <c r="AU43675"/>
    </row>
    <row r="43676" spans="47:47" x14ac:dyDescent="0.2">
      <c r="AU43676"/>
    </row>
    <row r="43677" spans="47:47" x14ac:dyDescent="0.2">
      <c r="AU43677"/>
    </row>
    <row r="43678" spans="47:47" x14ac:dyDescent="0.2">
      <c r="AU43678"/>
    </row>
    <row r="43679" spans="47:47" x14ac:dyDescent="0.2">
      <c r="AU43679"/>
    </row>
    <row r="43680" spans="47:47" x14ac:dyDescent="0.2">
      <c r="AU43680"/>
    </row>
    <row r="43681" spans="47:47" x14ac:dyDescent="0.2">
      <c r="AU43681"/>
    </row>
    <row r="43682" spans="47:47" x14ac:dyDescent="0.2">
      <c r="AU43682"/>
    </row>
    <row r="43683" spans="47:47" x14ac:dyDescent="0.2">
      <c r="AU43683"/>
    </row>
    <row r="43684" spans="47:47" x14ac:dyDescent="0.2">
      <c r="AU43684"/>
    </row>
    <row r="43685" spans="47:47" x14ac:dyDescent="0.2">
      <c r="AU43685"/>
    </row>
    <row r="43686" spans="47:47" x14ac:dyDescent="0.2">
      <c r="AU43686"/>
    </row>
    <row r="43687" spans="47:47" x14ac:dyDescent="0.2">
      <c r="AU43687"/>
    </row>
    <row r="43688" spans="47:47" x14ac:dyDescent="0.2">
      <c r="AU43688"/>
    </row>
    <row r="43689" spans="47:47" x14ac:dyDescent="0.2">
      <c r="AU43689"/>
    </row>
    <row r="43690" spans="47:47" x14ac:dyDescent="0.2">
      <c r="AU43690"/>
    </row>
    <row r="43691" spans="47:47" x14ac:dyDescent="0.2">
      <c r="AU43691"/>
    </row>
    <row r="43692" spans="47:47" x14ac:dyDescent="0.2">
      <c r="AU43692"/>
    </row>
    <row r="43693" spans="47:47" x14ac:dyDescent="0.2">
      <c r="AU43693"/>
    </row>
    <row r="43694" spans="47:47" x14ac:dyDescent="0.2">
      <c r="AU43694"/>
    </row>
    <row r="43695" spans="47:47" x14ac:dyDescent="0.2">
      <c r="AU43695"/>
    </row>
    <row r="43696" spans="47:47" x14ac:dyDescent="0.2">
      <c r="AU43696"/>
    </row>
    <row r="43697" spans="47:47" x14ac:dyDescent="0.2">
      <c r="AU43697"/>
    </row>
    <row r="43698" spans="47:47" x14ac:dyDescent="0.2">
      <c r="AU43698"/>
    </row>
    <row r="43699" spans="47:47" x14ac:dyDescent="0.2">
      <c r="AU43699"/>
    </row>
    <row r="43700" spans="47:47" x14ac:dyDescent="0.2">
      <c r="AU43700"/>
    </row>
    <row r="43701" spans="47:47" x14ac:dyDescent="0.2">
      <c r="AU43701"/>
    </row>
    <row r="43702" spans="47:47" x14ac:dyDescent="0.2">
      <c r="AU43702"/>
    </row>
    <row r="43703" spans="47:47" x14ac:dyDescent="0.2">
      <c r="AU43703"/>
    </row>
    <row r="43704" spans="47:47" x14ac:dyDescent="0.2">
      <c r="AU43704"/>
    </row>
    <row r="43705" spans="47:47" x14ac:dyDescent="0.2">
      <c r="AU43705"/>
    </row>
    <row r="43706" spans="47:47" x14ac:dyDescent="0.2">
      <c r="AU43706"/>
    </row>
    <row r="43707" spans="47:47" x14ac:dyDescent="0.2">
      <c r="AU43707"/>
    </row>
    <row r="43708" spans="47:47" x14ac:dyDescent="0.2">
      <c r="AU43708"/>
    </row>
    <row r="43709" spans="47:47" x14ac:dyDescent="0.2">
      <c r="AU43709"/>
    </row>
    <row r="43710" spans="47:47" x14ac:dyDescent="0.2">
      <c r="AU43710"/>
    </row>
    <row r="43711" spans="47:47" x14ac:dyDescent="0.2">
      <c r="AU43711"/>
    </row>
    <row r="43712" spans="47:47" x14ac:dyDescent="0.2">
      <c r="AU43712"/>
    </row>
    <row r="43713" spans="47:47" x14ac:dyDescent="0.2">
      <c r="AU43713"/>
    </row>
    <row r="43714" spans="47:47" x14ac:dyDescent="0.2">
      <c r="AU43714"/>
    </row>
    <row r="43715" spans="47:47" x14ac:dyDescent="0.2">
      <c r="AU43715"/>
    </row>
    <row r="43716" spans="47:47" x14ac:dyDescent="0.2">
      <c r="AU43716"/>
    </row>
    <row r="43717" spans="47:47" x14ac:dyDescent="0.2">
      <c r="AU43717"/>
    </row>
    <row r="43718" spans="47:47" x14ac:dyDescent="0.2">
      <c r="AU43718"/>
    </row>
    <row r="43719" spans="47:47" x14ac:dyDescent="0.2">
      <c r="AU43719"/>
    </row>
    <row r="43720" spans="47:47" x14ac:dyDescent="0.2">
      <c r="AU43720"/>
    </row>
    <row r="43721" spans="47:47" x14ac:dyDescent="0.2">
      <c r="AU43721"/>
    </row>
    <row r="43722" spans="47:47" x14ac:dyDescent="0.2">
      <c r="AU43722"/>
    </row>
    <row r="43723" spans="47:47" x14ac:dyDescent="0.2">
      <c r="AU43723"/>
    </row>
    <row r="43724" spans="47:47" x14ac:dyDescent="0.2">
      <c r="AU43724"/>
    </row>
    <row r="43725" spans="47:47" x14ac:dyDescent="0.2">
      <c r="AU43725"/>
    </row>
    <row r="43726" spans="47:47" x14ac:dyDescent="0.2">
      <c r="AU43726"/>
    </row>
    <row r="43727" spans="47:47" x14ac:dyDescent="0.2">
      <c r="AU43727"/>
    </row>
    <row r="43728" spans="47:47" x14ac:dyDescent="0.2">
      <c r="AU43728"/>
    </row>
    <row r="43729" spans="47:47" x14ac:dyDescent="0.2">
      <c r="AU43729"/>
    </row>
    <row r="43730" spans="47:47" x14ac:dyDescent="0.2">
      <c r="AU43730"/>
    </row>
    <row r="43731" spans="47:47" x14ac:dyDescent="0.2">
      <c r="AU43731"/>
    </row>
    <row r="43732" spans="47:47" x14ac:dyDescent="0.2">
      <c r="AU43732"/>
    </row>
    <row r="43733" spans="47:47" x14ac:dyDescent="0.2">
      <c r="AU43733"/>
    </row>
    <row r="43734" spans="47:47" x14ac:dyDescent="0.2">
      <c r="AU43734"/>
    </row>
    <row r="43735" spans="47:47" x14ac:dyDescent="0.2">
      <c r="AU43735"/>
    </row>
    <row r="43736" spans="47:47" x14ac:dyDescent="0.2">
      <c r="AU43736"/>
    </row>
    <row r="43737" spans="47:47" x14ac:dyDescent="0.2">
      <c r="AU43737"/>
    </row>
    <row r="43738" spans="47:47" x14ac:dyDescent="0.2">
      <c r="AU43738"/>
    </row>
    <row r="43739" spans="47:47" x14ac:dyDescent="0.2">
      <c r="AU43739"/>
    </row>
    <row r="43740" spans="47:47" x14ac:dyDescent="0.2">
      <c r="AU43740"/>
    </row>
    <row r="43741" spans="47:47" x14ac:dyDescent="0.2">
      <c r="AU43741"/>
    </row>
    <row r="43742" spans="47:47" x14ac:dyDescent="0.2">
      <c r="AU43742"/>
    </row>
    <row r="43743" spans="47:47" x14ac:dyDescent="0.2">
      <c r="AU43743"/>
    </row>
    <row r="43744" spans="47:47" x14ac:dyDescent="0.2">
      <c r="AU43744"/>
    </row>
    <row r="43745" spans="47:47" x14ac:dyDescent="0.2">
      <c r="AU43745"/>
    </row>
    <row r="43746" spans="47:47" x14ac:dyDescent="0.2">
      <c r="AU43746"/>
    </row>
    <row r="43747" spans="47:47" x14ac:dyDescent="0.2">
      <c r="AU43747"/>
    </row>
    <row r="43748" spans="47:47" x14ac:dyDescent="0.2">
      <c r="AU43748"/>
    </row>
    <row r="43749" spans="47:47" x14ac:dyDescent="0.2">
      <c r="AU43749"/>
    </row>
    <row r="43750" spans="47:47" x14ac:dyDescent="0.2">
      <c r="AU43750"/>
    </row>
    <row r="43751" spans="47:47" x14ac:dyDescent="0.2">
      <c r="AU43751"/>
    </row>
    <row r="43752" spans="47:47" x14ac:dyDescent="0.2">
      <c r="AU43752"/>
    </row>
    <row r="43753" spans="47:47" x14ac:dyDescent="0.2">
      <c r="AU43753"/>
    </row>
    <row r="43754" spans="47:47" x14ac:dyDescent="0.2">
      <c r="AU43754"/>
    </row>
    <row r="43755" spans="47:47" x14ac:dyDescent="0.2">
      <c r="AU43755"/>
    </row>
    <row r="43756" spans="47:47" x14ac:dyDescent="0.2">
      <c r="AU43756"/>
    </row>
    <row r="43757" spans="47:47" x14ac:dyDescent="0.2">
      <c r="AU43757"/>
    </row>
    <row r="43758" spans="47:47" x14ac:dyDescent="0.2">
      <c r="AU43758"/>
    </row>
    <row r="43759" spans="47:47" x14ac:dyDescent="0.2">
      <c r="AU43759"/>
    </row>
    <row r="43760" spans="47:47" x14ac:dyDescent="0.2">
      <c r="AU43760"/>
    </row>
    <row r="43761" spans="47:47" x14ac:dyDescent="0.2">
      <c r="AU43761"/>
    </row>
    <row r="43762" spans="47:47" x14ac:dyDescent="0.2">
      <c r="AU43762"/>
    </row>
    <row r="43763" spans="47:47" x14ac:dyDescent="0.2">
      <c r="AU43763"/>
    </row>
    <row r="43764" spans="47:47" x14ac:dyDescent="0.2">
      <c r="AU43764"/>
    </row>
    <row r="43765" spans="47:47" x14ac:dyDescent="0.2">
      <c r="AU43765"/>
    </row>
    <row r="43766" spans="47:47" x14ac:dyDescent="0.2">
      <c r="AU43766"/>
    </row>
    <row r="43767" spans="47:47" x14ac:dyDescent="0.2">
      <c r="AU43767"/>
    </row>
    <row r="43768" spans="47:47" x14ac:dyDescent="0.2">
      <c r="AU43768"/>
    </row>
    <row r="43769" spans="47:47" x14ac:dyDescent="0.2">
      <c r="AU43769"/>
    </row>
    <row r="43770" spans="47:47" x14ac:dyDescent="0.2">
      <c r="AU43770"/>
    </row>
    <row r="43771" spans="47:47" x14ac:dyDescent="0.2">
      <c r="AU43771"/>
    </row>
    <row r="43772" spans="47:47" x14ac:dyDescent="0.2">
      <c r="AU43772"/>
    </row>
    <row r="43773" spans="47:47" x14ac:dyDescent="0.2">
      <c r="AU43773"/>
    </row>
    <row r="43774" spans="47:47" x14ac:dyDescent="0.2">
      <c r="AU43774"/>
    </row>
    <row r="43775" spans="47:47" x14ac:dyDescent="0.2">
      <c r="AU43775"/>
    </row>
    <row r="43776" spans="47:47" x14ac:dyDescent="0.2">
      <c r="AU43776"/>
    </row>
    <row r="43777" spans="47:47" x14ac:dyDescent="0.2">
      <c r="AU43777"/>
    </row>
    <row r="43778" spans="47:47" x14ac:dyDescent="0.2">
      <c r="AU43778"/>
    </row>
    <row r="43779" spans="47:47" x14ac:dyDescent="0.2">
      <c r="AU43779"/>
    </row>
    <row r="43780" spans="47:47" x14ac:dyDescent="0.2">
      <c r="AU43780"/>
    </row>
    <row r="43781" spans="47:47" x14ac:dyDescent="0.2">
      <c r="AU43781"/>
    </row>
    <row r="43782" spans="47:47" x14ac:dyDescent="0.2">
      <c r="AU43782"/>
    </row>
    <row r="43783" spans="47:47" x14ac:dyDescent="0.2">
      <c r="AU43783"/>
    </row>
    <row r="43784" spans="47:47" x14ac:dyDescent="0.2">
      <c r="AU43784"/>
    </row>
    <row r="43785" spans="47:47" x14ac:dyDescent="0.2">
      <c r="AU43785"/>
    </row>
    <row r="43786" spans="47:47" x14ac:dyDescent="0.2">
      <c r="AU43786"/>
    </row>
    <row r="43787" spans="47:47" x14ac:dyDescent="0.2">
      <c r="AU43787"/>
    </row>
    <row r="43788" spans="47:47" x14ac:dyDescent="0.2">
      <c r="AU43788"/>
    </row>
    <row r="43789" spans="47:47" x14ac:dyDescent="0.2">
      <c r="AU43789"/>
    </row>
    <row r="43790" spans="47:47" x14ac:dyDescent="0.2">
      <c r="AU43790"/>
    </row>
    <row r="43791" spans="47:47" x14ac:dyDescent="0.2">
      <c r="AU43791"/>
    </row>
    <row r="43792" spans="47:47" x14ac:dyDescent="0.2">
      <c r="AU43792"/>
    </row>
    <row r="43793" spans="47:47" x14ac:dyDescent="0.2">
      <c r="AU43793"/>
    </row>
    <row r="43794" spans="47:47" x14ac:dyDescent="0.2">
      <c r="AU43794"/>
    </row>
    <row r="43795" spans="47:47" x14ac:dyDescent="0.2">
      <c r="AU43795"/>
    </row>
    <row r="43796" spans="47:47" x14ac:dyDescent="0.2">
      <c r="AU43796"/>
    </row>
    <row r="43797" spans="47:47" x14ac:dyDescent="0.2">
      <c r="AU43797"/>
    </row>
    <row r="43798" spans="47:47" x14ac:dyDescent="0.2">
      <c r="AU43798"/>
    </row>
    <row r="43799" spans="47:47" x14ac:dyDescent="0.2">
      <c r="AU43799"/>
    </row>
    <row r="43800" spans="47:47" x14ac:dyDescent="0.2">
      <c r="AU43800"/>
    </row>
    <row r="43801" spans="47:47" x14ac:dyDescent="0.2">
      <c r="AU43801"/>
    </row>
    <row r="43802" spans="47:47" x14ac:dyDescent="0.2">
      <c r="AU43802"/>
    </row>
    <row r="43803" spans="47:47" x14ac:dyDescent="0.2">
      <c r="AU43803"/>
    </row>
    <row r="43804" spans="47:47" x14ac:dyDescent="0.2">
      <c r="AU43804"/>
    </row>
    <row r="43805" spans="47:47" x14ac:dyDescent="0.2">
      <c r="AU43805"/>
    </row>
    <row r="43806" spans="47:47" x14ac:dyDescent="0.2">
      <c r="AU43806"/>
    </row>
    <row r="43807" spans="47:47" x14ac:dyDescent="0.2">
      <c r="AU43807"/>
    </row>
    <row r="43808" spans="47:47" x14ac:dyDescent="0.2">
      <c r="AU43808"/>
    </row>
    <row r="43809" spans="47:47" x14ac:dyDescent="0.2">
      <c r="AU43809"/>
    </row>
    <row r="43810" spans="47:47" x14ac:dyDescent="0.2">
      <c r="AU43810"/>
    </row>
    <row r="43811" spans="47:47" x14ac:dyDescent="0.2">
      <c r="AU43811"/>
    </row>
    <row r="43812" spans="47:47" x14ac:dyDescent="0.2">
      <c r="AU43812"/>
    </row>
    <row r="43813" spans="47:47" x14ac:dyDescent="0.2">
      <c r="AU43813"/>
    </row>
    <row r="43814" spans="47:47" x14ac:dyDescent="0.2">
      <c r="AU43814"/>
    </row>
    <row r="43815" spans="47:47" x14ac:dyDescent="0.2">
      <c r="AU43815"/>
    </row>
    <row r="43816" spans="47:47" x14ac:dyDescent="0.2">
      <c r="AU43816"/>
    </row>
    <row r="43817" spans="47:47" x14ac:dyDescent="0.2">
      <c r="AU43817"/>
    </row>
    <row r="43818" spans="47:47" x14ac:dyDescent="0.2">
      <c r="AU43818"/>
    </row>
    <row r="43819" spans="47:47" x14ac:dyDescent="0.2">
      <c r="AU43819"/>
    </row>
    <row r="43820" spans="47:47" x14ac:dyDescent="0.2">
      <c r="AU43820"/>
    </row>
    <row r="43821" spans="47:47" x14ac:dyDescent="0.2">
      <c r="AU43821"/>
    </row>
    <row r="43822" spans="47:47" x14ac:dyDescent="0.2">
      <c r="AU43822"/>
    </row>
    <row r="43823" spans="47:47" x14ac:dyDescent="0.2">
      <c r="AU43823"/>
    </row>
    <row r="43824" spans="47:47" x14ac:dyDescent="0.2">
      <c r="AU43824"/>
    </row>
    <row r="43825" spans="47:47" x14ac:dyDescent="0.2">
      <c r="AU43825"/>
    </row>
    <row r="43826" spans="47:47" x14ac:dyDescent="0.2">
      <c r="AU43826"/>
    </row>
    <row r="43827" spans="47:47" x14ac:dyDescent="0.2">
      <c r="AU43827"/>
    </row>
    <row r="43828" spans="47:47" x14ac:dyDescent="0.2">
      <c r="AU43828"/>
    </row>
    <row r="43829" spans="47:47" x14ac:dyDescent="0.2">
      <c r="AU43829"/>
    </row>
    <row r="43830" spans="47:47" x14ac:dyDescent="0.2">
      <c r="AU43830"/>
    </row>
    <row r="43831" spans="47:47" x14ac:dyDescent="0.2">
      <c r="AU43831"/>
    </row>
    <row r="43832" spans="47:47" x14ac:dyDescent="0.2">
      <c r="AU43832"/>
    </row>
    <row r="43833" spans="47:47" x14ac:dyDescent="0.2">
      <c r="AU43833"/>
    </row>
    <row r="43834" spans="47:47" x14ac:dyDescent="0.2">
      <c r="AU43834"/>
    </row>
    <row r="43835" spans="47:47" x14ac:dyDescent="0.2">
      <c r="AU43835"/>
    </row>
    <row r="43836" spans="47:47" x14ac:dyDescent="0.2">
      <c r="AU43836"/>
    </row>
    <row r="43837" spans="47:47" x14ac:dyDescent="0.2">
      <c r="AU43837"/>
    </row>
    <row r="43838" spans="47:47" x14ac:dyDescent="0.2">
      <c r="AU43838"/>
    </row>
    <row r="43839" spans="47:47" x14ac:dyDescent="0.2">
      <c r="AU43839"/>
    </row>
    <row r="43840" spans="47:47" x14ac:dyDescent="0.2">
      <c r="AU43840"/>
    </row>
    <row r="43841" spans="47:47" x14ac:dyDescent="0.2">
      <c r="AU43841"/>
    </row>
    <row r="43842" spans="47:47" x14ac:dyDescent="0.2">
      <c r="AU43842"/>
    </row>
    <row r="43843" spans="47:47" x14ac:dyDescent="0.2">
      <c r="AU43843"/>
    </row>
    <row r="43844" spans="47:47" x14ac:dyDescent="0.2">
      <c r="AU43844"/>
    </row>
    <row r="43845" spans="47:47" x14ac:dyDescent="0.2">
      <c r="AU43845"/>
    </row>
    <row r="43846" spans="47:47" x14ac:dyDescent="0.2">
      <c r="AU43846"/>
    </row>
    <row r="43847" spans="47:47" x14ac:dyDescent="0.2">
      <c r="AU43847"/>
    </row>
    <row r="43848" spans="47:47" x14ac:dyDescent="0.2">
      <c r="AU43848"/>
    </row>
    <row r="43849" spans="47:47" x14ac:dyDescent="0.2">
      <c r="AU43849"/>
    </row>
    <row r="43850" spans="47:47" x14ac:dyDescent="0.2">
      <c r="AU43850"/>
    </row>
    <row r="43851" spans="47:47" x14ac:dyDescent="0.2">
      <c r="AU43851"/>
    </row>
    <row r="43852" spans="47:47" x14ac:dyDescent="0.2">
      <c r="AU43852"/>
    </row>
    <row r="43853" spans="47:47" x14ac:dyDescent="0.2">
      <c r="AU43853"/>
    </row>
    <row r="43854" spans="47:47" x14ac:dyDescent="0.2">
      <c r="AU43854"/>
    </row>
    <row r="43855" spans="47:47" x14ac:dyDescent="0.2">
      <c r="AU43855"/>
    </row>
    <row r="43856" spans="47:47" x14ac:dyDescent="0.2">
      <c r="AU43856"/>
    </row>
    <row r="43857" spans="47:47" x14ac:dyDescent="0.2">
      <c r="AU43857"/>
    </row>
    <row r="43858" spans="47:47" x14ac:dyDescent="0.2">
      <c r="AU43858"/>
    </row>
    <row r="43859" spans="47:47" x14ac:dyDescent="0.2">
      <c r="AU43859"/>
    </row>
    <row r="43860" spans="47:47" x14ac:dyDescent="0.2">
      <c r="AU43860"/>
    </row>
    <row r="43861" spans="47:47" x14ac:dyDescent="0.2">
      <c r="AU43861"/>
    </row>
    <row r="43862" spans="47:47" x14ac:dyDescent="0.2">
      <c r="AU43862"/>
    </row>
    <row r="43863" spans="47:47" x14ac:dyDescent="0.2">
      <c r="AU43863"/>
    </row>
    <row r="43864" spans="47:47" x14ac:dyDescent="0.2">
      <c r="AU43864"/>
    </row>
    <row r="43865" spans="47:47" x14ac:dyDescent="0.2">
      <c r="AU43865"/>
    </row>
    <row r="43866" spans="47:47" x14ac:dyDescent="0.2">
      <c r="AU43866"/>
    </row>
    <row r="43867" spans="47:47" x14ac:dyDescent="0.2">
      <c r="AU43867"/>
    </row>
    <row r="43868" spans="47:47" x14ac:dyDescent="0.2">
      <c r="AU43868"/>
    </row>
    <row r="43869" spans="47:47" x14ac:dyDescent="0.2">
      <c r="AU43869"/>
    </row>
    <row r="43870" spans="47:47" x14ac:dyDescent="0.2">
      <c r="AU43870"/>
    </row>
    <row r="43871" spans="47:47" x14ac:dyDescent="0.2">
      <c r="AU43871"/>
    </row>
    <row r="43872" spans="47:47" x14ac:dyDescent="0.2">
      <c r="AU43872"/>
    </row>
    <row r="43873" spans="47:47" x14ac:dyDescent="0.2">
      <c r="AU43873"/>
    </row>
    <row r="43874" spans="47:47" x14ac:dyDescent="0.2">
      <c r="AU43874"/>
    </row>
    <row r="43875" spans="47:47" x14ac:dyDescent="0.2">
      <c r="AU43875"/>
    </row>
    <row r="43876" spans="47:47" x14ac:dyDescent="0.2">
      <c r="AU43876"/>
    </row>
    <row r="43877" spans="47:47" x14ac:dyDescent="0.2">
      <c r="AU43877"/>
    </row>
    <row r="43878" spans="47:47" x14ac:dyDescent="0.2">
      <c r="AU43878"/>
    </row>
    <row r="43879" spans="47:47" x14ac:dyDescent="0.2">
      <c r="AU43879"/>
    </row>
    <row r="43880" spans="47:47" x14ac:dyDescent="0.2">
      <c r="AU43880"/>
    </row>
    <row r="43881" spans="47:47" x14ac:dyDescent="0.2">
      <c r="AU43881"/>
    </row>
    <row r="43882" spans="47:47" x14ac:dyDescent="0.2">
      <c r="AU43882"/>
    </row>
    <row r="43883" spans="47:47" x14ac:dyDescent="0.2">
      <c r="AU43883"/>
    </row>
    <row r="43884" spans="47:47" x14ac:dyDescent="0.2">
      <c r="AU43884"/>
    </row>
    <row r="43885" spans="47:47" x14ac:dyDescent="0.2">
      <c r="AU43885"/>
    </row>
    <row r="43886" spans="47:47" x14ac:dyDescent="0.2">
      <c r="AU43886"/>
    </row>
    <row r="43887" spans="47:47" x14ac:dyDescent="0.2">
      <c r="AU43887"/>
    </row>
    <row r="43888" spans="47:47" x14ac:dyDescent="0.2">
      <c r="AU43888"/>
    </row>
    <row r="43889" spans="47:47" x14ac:dyDescent="0.2">
      <c r="AU43889"/>
    </row>
    <row r="43890" spans="47:47" x14ac:dyDescent="0.2">
      <c r="AU43890"/>
    </row>
    <row r="43891" spans="47:47" x14ac:dyDescent="0.2">
      <c r="AU43891"/>
    </row>
    <row r="43892" spans="47:47" x14ac:dyDescent="0.2">
      <c r="AU43892"/>
    </row>
    <row r="43893" spans="47:47" x14ac:dyDescent="0.2">
      <c r="AU43893"/>
    </row>
    <row r="43894" spans="47:47" x14ac:dyDescent="0.2">
      <c r="AU43894"/>
    </row>
    <row r="43895" spans="47:47" x14ac:dyDescent="0.2">
      <c r="AU43895"/>
    </row>
    <row r="43896" spans="47:47" x14ac:dyDescent="0.2">
      <c r="AU43896"/>
    </row>
    <row r="43897" spans="47:47" x14ac:dyDescent="0.2">
      <c r="AU43897"/>
    </row>
    <row r="43898" spans="47:47" x14ac:dyDescent="0.2">
      <c r="AU43898"/>
    </row>
    <row r="43899" spans="47:47" x14ac:dyDescent="0.2">
      <c r="AU43899"/>
    </row>
    <row r="43900" spans="47:47" x14ac:dyDescent="0.2">
      <c r="AU43900"/>
    </row>
    <row r="43901" spans="47:47" x14ac:dyDescent="0.2">
      <c r="AU43901"/>
    </row>
    <row r="43902" spans="47:47" x14ac:dyDescent="0.2">
      <c r="AU43902"/>
    </row>
    <row r="43903" spans="47:47" x14ac:dyDescent="0.2">
      <c r="AU43903"/>
    </row>
    <row r="43904" spans="47:47" x14ac:dyDescent="0.2">
      <c r="AU43904"/>
    </row>
    <row r="43905" spans="47:47" x14ac:dyDescent="0.2">
      <c r="AU43905"/>
    </row>
    <row r="43906" spans="47:47" x14ac:dyDescent="0.2">
      <c r="AU43906"/>
    </row>
    <row r="43907" spans="47:47" x14ac:dyDescent="0.2">
      <c r="AU43907"/>
    </row>
    <row r="43908" spans="47:47" x14ac:dyDescent="0.2">
      <c r="AU43908"/>
    </row>
    <row r="43909" spans="47:47" x14ac:dyDescent="0.2">
      <c r="AU43909"/>
    </row>
    <row r="43910" spans="47:47" x14ac:dyDescent="0.2">
      <c r="AU43910"/>
    </row>
    <row r="43911" spans="47:47" x14ac:dyDescent="0.2">
      <c r="AU43911"/>
    </row>
    <row r="43912" spans="47:47" x14ac:dyDescent="0.2">
      <c r="AU43912"/>
    </row>
    <row r="43913" spans="47:47" x14ac:dyDescent="0.2">
      <c r="AU43913"/>
    </row>
    <row r="43914" spans="47:47" x14ac:dyDescent="0.2">
      <c r="AU43914"/>
    </row>
    <row r="43915" spans="47:47" x14ac:dyDescent="0.2">
      <c r="AU43915"/>
    </row>
    <row r="43916" spans="47:47" x14ac:dyDescent="0.2">
      <c r="AU43916"/>
    </row>
    <row r="43917" spans="47:47" x14ac:dyDescent="0.2">
      <c r="AU43917"/>
    </row>
    <row r="43918" spans="47:47" x14ac:dyDescent="0.2">
      <c r="AU43918"/>
    </row>
    <row r="43919" spans="47:47" x14ac:dyDescent="0.2">
      <c r="AU43919"/>
    </row>
    <row r="43920" spans="47:47" x14ac:dyDescent="0.2">
      <c r="AU43920"/>
    </row>
    <row r="43921" spans="47:47" x14ac:dyDescent="0.2">
      <c r="AU43921"/>
    </row>
    <row r="43922" spans="47:47" x14ac:dyDescent="0.2">
      <c r="AU43922"/>
    </row>
    <row r="43923" spans="47:47" x14ac:dyDescent="0.2">
      <c r="AU43923"/>
    </row>
    <row r="43924" spans="47:47" x14ac:dyDescent="0.2">
      <c r="AU43924"/>
    </row>
    <row r="43925" spans="47:47" x14ac:dyDescent="0.2">
      <c r="AU43925"/>
    </row>
    <row r="43926" spans="47:47" x14ac:dyDescent="0.2">
      <c r="AU43926"/>
    </row>
    <row r="43927" spans="47:47" x14ac:dyDescent="0.2">
      <c r="AU43927"/>
    </row>
    <row r="43928" spans="47:47" x14ac:dyDescent="0.2">
      <c r="AU43928"/>
    </row>
    <row r="43929" spans="47:47" x14ac:dyDescent="0.2">
      <c r="AU43929"/>
    </row>
    <row r="43930" spans="47:47" x14ac:dyDescent="0.2">
      <c r="AU43930"/>
    </row>
    <row r="43931" spans="47:47" x14ac:dyDescent="0.2">
      <c r="AU43931"/>
    </row>
    <row r="43932" spans="47:47" x14ac:dyDescent="0.2">
      <c r="AU43932"/>
    </row>
    <row r="43933" spans="47:47" x14ac:dyDescent="0.2">
      <c r="AU43933"/>
    </row>
    <row r="43934" spans="47:47" x14ac:dyDescent="0.2">
      <c r="AU43934"/>
    </row>
    <row r="43935" spans="47:47" x14ac:dyDescent="0.2">
      <c r="AU43935"/>
    </row>
    <row r="43936" spans="47:47" x14ac:dyDescent="0.2">
      <c r="AU43936"/>
    </row>
    <row r="43937" spans="47:47" x14ac:dyDescent="0.2">
      <c r="AU43937"/>
    </row>
    <row r="43938" spans="47:47" x14ac:dyDescent="0.2">
      <c r="AU43938"/>
    </row>
    <row r="43939" spans="47:47" x14ac:dyDescent="0.2">
      <c r="AU43939"/>
    </row>
    <row r="43940" spans="47:47" x14ac:dyDescent="0.2">
      <c r="AU43940"/>
    </row>
    <row r="43941" spans="47:47" x14ac:dyDescent="0.2">
      <c r="AU43941"/>
    </row>
    <row r="43942" spans="47:47" x14ac:dyDescent="0.2">
      <c r="AU43942"/>
    </row>
    <row r="43943" spans="47:47" x14ac:dyDescent="0.2">
      <c r="AU43943"/>
    </row>
    <row r="43944" spans="47:47" x14ac:dyDescent="0.2">
      <c r="AU43944"/>
    </row>
    <row r="43945" spans="47:47" x14ac:dyDescent="0.2">
      <c r="AU43945"/>
    </row>
    <row r="43946" spans="47:47" x14ac:dyDescent="0.2">
      <c r="AU43946"/>
    </row>
    <row r="43947" spans="47:47" x14ac:dyDescent="0.2">
      <c r="AU43947"/>
    </row>
    <row r="43948" spans="47:47" x14ac:dyDescent="0.2">
      <c r="AU43948"/>
    </row>
    <row r="43949" spans="47:47" x14ac:dyDescent="0.2">
      <c r="AU43949"/>
    </row>
    <row r="43950" spans="47:47" x14ac:dyDescent="0.2">
      <c r="AU43950"/>
    </row>
    <row r="43951" spans="47:47" x14ac:dyDescent="0.2">
      <c r="AU43951"/>
    </row>
    <row r="43952" spans="47:47" x14ac:dyDescent="0.2">
      <c r="AU43952"/>
    </row>
    <row r="43953" spans="47:47" x14ac:dyDescent="0.2">
      <c r="AU43953"/>
    </row>
    <row r="43954" spans="47:47" x14ac:dyDescent="0.2">
      <c r="AU43954"/>
    </row>
    <row r="43955" spans="47:47" x14ac:dyDescent="0.2">
      <c r="AU43955"/>
    </row>
    <row r="43956" spans="47:47" x14ac:dyDescent="0.2">
      <c r="AU43956"/>
    </row>
    <row r="43957" spans="47:47" x14ac:dyDescent="0.2">
      <c r="AU43957"/>
    </row>
    <row r="43958" spans="47:47" x14ac:dyDescent="0.2">
      <c r="AU43958"/>
    </row>
    <row r="43959" spans="47:47" x14ac:dyDescent="0.2">
      <c r="AU43959"/>
    </row>
    <row r="43960" spans="47:47" x14ac:dyDescent="0.2">
      <c r="AU43960"/>
    </row>
    <row r="43961" spans="47:47" x14ac:dyDescent="0.2">
      <c r="AU43961"/>
    </row>
    <row r="43962" spans="47:47" x14ac:dyDescent="0.2">
      <c r="AU43962"/>
    </row>
    <row r="43963" spans="47:47" x14ac:dyDescent="0.2">
      <c r="AU43963"/>
    </row>
    <row r="43964" spans="47:47" x14ac:dyDescent="0.2">
      <c r="AU43964"/>
    </row>
    <row r="43965" spans="47:47" x14ac:dyDescent="0.2">
      <c r="AU43965"/>
    </row>
    <row r="43966" spans="47:47" x14ac:dyDescent="0.2">
      <c r="AU43966"/>
    </row>
    <row r="43967" spans="47:47" x14ac:dyDescent="0.2">
      <c r="AU43967"/>
    </row>
    <row r="43968" spans="47:47" x14ac:dyDescent="0.2">
      <c r="AU43968"/>
    </row>
    <row r="43969" spans="47:47" x14ac:dyDescent="0.2">
      <c r="AU43969"/>
    </row>
    <row r="43970" spans="47:47" x14ac:dyDescent="0.2">
      <c r="AU43970"/>
    </row>
    <row r="43971" spans="47:47" x14ac:dyDescent="0.2">
      <c r="AU43971"/>
    </row>
    <row r="43972" spans="47:47" x14ac:dyDescent="0.2">
      <c r="AU43972"/>
    </row>
    <row r="43973" spans="47:47" x14ac:dyDescent="0.2">
      <c r="AU43973"/>
    </row>
    <row r="43974" spans="47:47" x14ac:dyDescent="0.2">
      <c r="AU43974"/>
    </row>
    <row r="43975" spans="47:47" x14ac:dyDescent="0.2">
      <c r="AU43975"/>
    </row>
    <row r="43976" spans="47:47" x14ac:dyDescent="0.2">
      <c r="AU43976"/>
    </row>
    <row r="43977" spans="47:47" x14ac:dyDescent="0.2">
      <c r="AU43977"/>
    </row>
    <row r="43978" spans="47:47" x14ac:dyDescent="0.2">
      <c r="AU43978"/>
    </row>
    <row r="43979" spans="47:47" x14ac:dyDescent="0.2">
      <c r="AU43979"/>
    </row>
    <row r="43980" spans="47:47" x14ac:dyDescent="0.2">
      <c r="AU43980"/>
    </row>
    <row r="43981" spans="47:47" x14ac:dyDescent="0.2">
      <c r="AU43981"/>
    </row>
    <row r="43982" spans="47:47" x14ac:dyDescent="0.2">
      <c r="AU43982"/>
    </row>
    <row r="43983" spans="47:47" x14ac:dyDescent="0.2">
      <c r="AU43983"/>
    </row>
    <row r="43984" spans="47:47" x14ac:dyDescent="0.2">
      <c r="AU43984"/>
    </row>
    <row r="43985" spans="47:47" x14ac:dyDescent="0.2">
      <c r="AU43985"/>
    </row>
    <row r="43986" spans="47:47" x14ac:dyDescent="0.2">
      <c r="AU43986"/>
    </row>
    <row r="43987" spans="47:47" x14ac:dyDescent="0.2">
      <c r="AU43987"/>
    </row>
    <row r="43988" spans="47:47" x14ac:dyDescent="0.2">
      <c r="AU43988"/>
    </row>
    <row r="43989" spans="47:47" x14ac:dyDescent="0.2">
      <c r="AU43989"/>
    </row>
    <row r="43990" spans="47:47" x14ac:dyDescent="0.2">
      <c r="AU43990"/>
    </row>
    <row r="43991" spans="47:47" x14ac:dyDescent="0.2">
      <c r="AU43991"/>
    </row>
    <row r="43992" spans="47:47" x14ac:dyDescent="0.2">
      <c r="AU43992"/>
    </row>
    <row r="43993" spans="47:47" x14ac:dyDescent="0.2">
      <c r="AU43993"/>
    </row>
    <row r="43994" spans="47:47" x14ac:dyDescent="0.2">
      <c r="AU43994"/>
    </row>
    <row r="43995" spans="47:47" x14ac:dyDescent="0.2">
      <c r="AU43995"/>
    </row>
    <row r="43996" spans="47:47" x14ac:dyDescent="0.2">
      <c r="AU43996"/>
    </row>
    <row r="43997" spans="47:47" x14ac:dyDescent="0.2">
      <c r="AU43997"/>
    </row>
    <row r="43998" spans="47:47" x14ac:dyDescent="0.2">
      <c r="AU43998"/>
    </row>
    <row r="43999" spans="47:47" x14ac:dyDescent="0.2">
      <c r="AU43999"/>
    </row>
    <row r="44000" spans="47:47" x14ac:dyDescent="0.2">
      <c r="AU44000"/>
    </row>
    <row r="44001" spans="47:47" x14ac:dyDescent="0.2">
      <c r="AU44001"/>
    </row>
    <row r="44002" spans="47:47" x14ac:dyDescent="0.2">
      <c r="AU44002"/>
    </row>
    <row r="44003" spans="47:47" x14ac:dyDescent="0.2">
      <c r="AU44003"/>
    </row>
    <row r="44004" spans="47:47" x14ac:dyDescent="0.2">
      <c r="AU44004"/>
    </row>
    <row r="44005" spans="47:47" x14ac:dyDescent="0.2">
      <c r="AU44005"/>
    </row>
    <row r="44006" spans="47:47" x14ac:dyDescent="0.2">
      <c r="AU44006"/>
    </row>
    <row r="44007" spans="47:47" x14ac:dyDescent="0.2">
      <c r="AU44007"/>
    </row>
    <row r="44008" spans="47:47" x14ac:dyDescent="0.2">
      <c r="AU44008"/>
    </row>
    <row r="44009" spans="47:47" x14ac:dyDescent="0.2">
      <c r="AU44009"/>
    </row>
    <row r="44010" spans="47:47" x14ac:dyDescent="0.2">
      <c r="AU44010"/>
    </row>
    <row r="44011" spans="47:47" x14ac:dyDescent="0.2">
      <c r="AU44011"/>
    </row>
    <row r="44012" spans="47:47" x14ac:dyDescent="0.2">
      <c r="AU44012"/>
    </row>
    <row r="44013" spans="47:47" x14ac:dyDescent="0.2">
      <c r="AU44013"/>
    </row>
    <row r="44014" spans="47:47" x14ac:dyDescent="0.2">
      <c r="AU44014"/>
    </row>
    <row r="44015" spans="47:47" x14ac:dyDescent="0.2">
      <c r="AU44015"/>
    </row>
    <row r="44016" spans="47:47" x14ac:dyDescent="0.2">
      <c r="AU44016"/>
    </row>
    <row r="44017" spans="47:47" x14ac:dyDescent="0.2">
      <c r="AU44017"/>
    </row>
    <row r="44018" spans="47:47" x14ac:dyDescent="0.2">
      <c r="AU44018"/>
    </row>
    <row r="44019" spans="47:47" x14ac:dyDescent="0.2">
      <c r="AU44019"/>
    </row>
    <row r="44020" spans="47:47" x14ac:dyDescent="0.2">
      <c r="AU44020"/>
    </row>
    <row r="44021" spans="47:47" x14ac:dyDescent="0.2">
      <c r="AU44021"/>
    </row>
    <row r="44022" spans="47:47" x14ac:dyDescent="0.2">
      <c r="AU44022"/>
    </row>
    <row r="44023" spans="47:47" x14ac:dyDescent="0.2">
      <c r="AU44023"/>
    </row>
    <row r="44024" spans="47:47" x14ac:dyDescent="0.2">
      <c r="AU44024"/>
    </row>
    <row r="44025" spans="47:47" x14ac:dyDescent="0.2">
      <c r="AU44025"/>
    </row>
    <row r="44026" spans="47:47" x14ac:dyDescent="0.2">
      <c r="AU44026"/>
    </row>
    <row r="44027" spans="47:47" x14ac:dyDescent="0.2">
      <c r="AU44027"/>
    </row>
    <row r="44028" spans="47:47" x14ac:dyDescent="0.2">
      <c r="AU44028"/>
    </row>
    <row r="44029" spans="47:47" x14ac:dyDescent="0.2">
      <c r="AU44029"/>
    </row>
    <row r="44030" spans="47:47" x14ac:dyDescent="0.2">
      <c r="AU44030"/>
    </row>
    <row r="44031" spans="47:47" x14ac:dyDescent="0.2">
      <c r="AU44031"/>
    </row>
    <row r="44032" spans="47:47" x14ac:dyDescent="0.2">
      <c r="AU44032"/>
    </row>
    <row r="44033" spans="47:47" x14ac:dyDescent="0.2">
      <c r="AU44033"/>
    </row>
    <row r="44034" spans="47:47" x14ac:dyDescent="0.2">
      <c r="AU44034"/>
    </row>
    <row r="44035" spans="47:47" x14ac:dyDescent="0.2">
      <c r="AU44035"/>
    </row>
    <row r="44036" spans="47:47" x14ac:dyDescent="0.2">
      <c r="AU44036"/>
    </row>
    <row r="44037" spans="47:47" x14ac:dyDescent="0.2">
      <c r="AU44037"/>
    </row>
    <row r="44038" spans="47:47" x14ac:dyDescent="0.2">
      <c r="AU44038"/>
    </row>
    <row r="44039" spans="47:47" x14ac:dyDescent="0.2">
      <c r="AU44039"/>
    </row>
    <row r="44040" spans="47:47" x14ac:dyDescent="0.2">
      <c r="AU44040"/>
    </row>
    <row r="44041" spans="47:47" x14ac:dyDescent="0.2">
      <c r="AU44041"/>
    </row>
    <row r="44042" spans="47:47" x14ac:dyDescent="0.2">
      <c r="AU44042"/>
    </row>
    <row r="44043" spans="47:47" x14ac:dyDescent="0.2">
      <c r="AU44043"/>
    </row>
    <row r="44044" spans="47:47" x14ac:dyDescent="0.2">
      <c r="AU44044"/>
    </row>
    <row r="44045" spans="47:47" x14ac:dyDescent="0.2">
      <c r="AU44045"/>
    </row>
    <row r="44046" spans="47:47" x14ac:dyDescent="0.2">
      <c r="AU44046"/>
    </row>
    <row r="44047" spans="47:47" x14ac:dyDescent="0.2">
      <c r="AU44047"/>
    </row>
    <row r="44048" spans="47:47" x14ac:dyDescent="0.2">
      <c r="AU44048"/>
    </row>
    <row r="44049" spans="47:47" x14ac:dyDescent="0.2">
      <c r="AU44049"/>
    </row>
    <row r="44050" spans="47:47" x14ac:dyDescent="0.2">
      <c r="AU44050"/>
    </row>
    <row r="44051" spans="47:47" x14ac:dyDescent="0.2">
      <c r="AU44051"/>
    </row>
    <row r="44052" spans="47:47" x14ac:dyDescent="0.2">
      <c r="AU44052"/>
    </row>
    <row r="44053" spans="47:47" x14ac:dyDescent="0.2">
      <c r="AU44053"/>
    </row>
    <row r="44054" spans="47:47" x14ac:dyDescent="0.2">
      <c r="AU44054"/>
    </row>
    <row r="44055" spans="47:47" x14ac:dyDescent="0.2">
      <c r="AU44055"/>
    </row>
    <row r="44056" spans="47:47" x14ac:dyDescent="0.2">
      <c r="AU44056"/>
    </row>
    <row r="44057" spans="47:47" x14ac:dyDescent="0.2">
      <c r="AU44057"/>
    </row>
    <row r="44058" spans="47:47" x14ac:dyDescent="0.2">
      <c r="AU44058"/>
    </row>
    <row r="44059" spans="47:47" x14ac:dyDescent="0.2">
      <c r="AU44059"/>
    </row>
    <row r="44060" spans="47:47" x14ac:dyDescent="0.2">
      <c r="AU44060"/>
    </row>
    <row r="44061" spans="47:47" x14ac:dyDescent="0.2">
      <c r="AU44061"/>
    </row>
    <row r="44062" spans="47:47" x14ac:dyDescent="0.2">
      <c r="AU44062"/>
    </row>
    <row r="44063" spans="47:47" x14ac:dyDescent="0.2">
      <c r="AU44063"/>
    </row>
    <row r="44064" spans="47:47" x14ac:dyDescent="0.2">
      <c r="AU44064"/>
    </row>
    <row r="44065" spans="47:47" x14ac:dyDescent="0.2">
      <c r="AU44065"/>
    </row>
    <row r="44066" spans="47:47" x14ac:dyDescent="0.2">
      <c r="AU44066"/>
    </row>
    <row r="44067" spans="47:47" x14ac:dyDescent="0.2">
      <c r="AU44067"/>
    </row>
    <row r="44068" spans="47:47" x14ac:dyDescent="0.2">
      <c r="AU44068"/>
    </row>
    <row r="44069" spans="47:47" x14ac:dyDescent="0.2">
      <c r="AU44069"/>
    </row>
    <row r="44070" spans="47:47" x14ac:dyDescent="0.2">
      <c r="AU44070"/>
    </row>
    <row r="44071" spans="47:47" x14ac:dyDescent="0.2">
      <c r="AU44071"/>
    </row>
    <row r="44072" spans="47:47" x14ac:dyDescent="0.2">
      <c r="AU44072"/>
    </row>
    <row r="44073" spans="47:47" x14ac:dyDescent="0.2">
      <c r="AU44073"/>
    </row>
    <row r="44074" spans="47:47" x14ac:dyDescent="0.2">
      <c r="AU44074"/>
    </row>
    <row r="44075" spans="47:47" x14ac:dyDescent="0.2">
      <c r="AU44075"/>
    </row>
    <row r="44076" spans="47:47" x14ac:dyDescent="0.2">
      <c r="AU44076"/>
    </row>
    <row r="44077" spans="47:47" x14ac:dyDescent="0.2">
      <c r="AU44077"/>
    </row>
    <row r="44078" spans="47:47" x14ac:dyDescent="0.2">
      <c r="AU44078"/>
    </row>
    <row r="44079" spans="47:47" x14ac:dyDescent="0.2">
      <c r="AU44079"/>
    </row>
    <row r="44080" spans="47:47" x14ac:dyDescent="0.2">
      <c r="AU44080"/>
    </row>
    <row r="44081" spans="47:47" x14ac:dyDescent="0.2">
      <c r="AU44081"/>
    </row>
    <row r="44082" spans="47:47" x14ac:dyDescent="0.2">
      <c r="AU44082"/>
    </row>
    <row r="44083" spans="47:47" x14ac:dyDescent="0.2">
      <c r="AU44083"/>
    </row>
    <row r="44084" spans="47:47" x14ac:dyDescent="0.2">
      <c r="AU44084"/>
    </row>
    <row r="44085" spans="47:47" x14ac:dyDescent="0.2">
      <c r="AU44085"/>
    </row>
    <row r="44086" spans="47:47" x14ac:dyDescent="0.2">
      <c r="AU44086"/>
    </row>
    <row r="44087" spans="47:47" x14ac:dyDescent="0.2">
      <c r="AU44087"/>
    </row>
    <row r="44088" spans="47:47" x14ac:dyDescent="0.2">
      <c r="AU44088"/>
    </row>
    <row r="44089" spans="47:47" x14ac:dyDescent="0.2">
      <c r="AU44089"/>
    </row>
    <row r="44090" spans="47:47" x14ac:dyDescent="0.2">
      <c r="AU44090"/>
    </row>
    <row r="44091" spans="47:47" x14ac:dyDescent="0.2">
      <c r="AU44091"/>
    </row>
    <row r="44092" spans="47:47" x14ac:dyDescent="0.2">
      <c r="AU44092"/>
    </row>
    <row r="44093" spans="47:47" x14ac:dyDescent="0.2">
      <c r="AU44093"/>
    </row>
    <row r="44094" spans="47:47" x14ac:dyDescent="0.2">
      <c r="AU44094"/>
    </row>
    <row r="44095" spans="47:47" x14ac:dyDescent="0.2">
      <c r="AU44095"/>
    </row>
    <row r="44096" spans="47:47" x14ac:dyDescent="0.2">
      <c r="AU44096"/>
    </row>
    <row r="44097" spans="47:47" x14ac:dyDescent="0.2">
      <c r="AU44097"/>
    </row>
    <row r="44098" spans="47:47" x14ac:dyDescent="0.2">
      <c r="AU44098"/>
    </row>
    <row r="44099" spans="47:47" x14ac:dyDescent="0.2">
      <c r="AU44099"/>
    </row>
    <row r="44100" spans="47:47" x14ac:dyDescent="0.2">
      <c r="AU44100"/>
    </row>
    <row r="44101" spans="47:47" x14ac:dyDescent="0.2">
      <c r="AU44101"/>
    </row>
    <row r="44102" spans="47:47" x14ac:dyDescent="0.2">
      <c r="AU44102"/>
    </row>
    <row r="44103" spans="47:47" x14ac:dyDescent="0.2">
      <c r="AU44103"/>
    </row>
    <row r="44104" spans="47:47" x14ac:dyDescent="0.2">
      <c r="AU44104"/>
    </row>
    <row r="44105" spans="47:47" x14ac:dyDescent="0.2">
      <c r="AU44105"/>
    </row>
    <row r="44106" spans="47:47" x14ac:dyDescent="0.2">
      <c r="AU44106"/>
    </row>
    <row r="44107" spans="47:47" x14ac:dyDescent="0.2">
      <c r="AU44107"/>
    </row>
    <row r="44108" spans="47:47" x14ac:dyDescent="0.2">
      <c r="AU44108"/>
    </row>
    <row r="44109" spans="47:47" x14ac:dyDescent="0.2">
      <c r="AU44109"/>
    </row>
    <row r="44110" spans="47:47" x14ac:dyDescent="0.2">
      <c r="AU44110"/>
    </row>
    <row r="44111" spans="47:47" x14ac:dyDescent="0.2">
      <c r="AU44111"/>
    </row>
    <row r="44112" spans="47:47" x14ac:dyDescent="0.2">
      <c r="AU44112"/>
    </row>
    <row r="44113" spans="47:47" x14ac:dyDescent="0.2">
      <c r="AU44113"/>
    </row>
    <row r="44114" spans="47:47" x14ac:dyDescent="0.2">
      <c r="AU44114"/>
    </row>
    <row r="44115" spans="47:47" x14ac:dyDescent="0.2">
      <c r="AU44115"/>
    </row>
    <row r="44116" spans="47:47" x14ac:dyDescent="0.2">
      <c r="AU44116"/>
    </row>
    <row r="44117" spans="47:47" x14ac:dyDescent="0.2">
      <c r="AU44117"/>
    </row>
    <row r="44118" spans="47:47" x14ac:dyDescent="0.2">
      <c r="AU44118"/>
    </row>
    <row r="44119" spans="47:47" x14ac:dyDescent="0.2">
      <c r="AU44119"/>
    </row>
    <row r="44120" spans="47:47" x14ac:dyDescent="0.2">
      <c r="AU44120"/>
    </row>
    <row r="44121" spans="47:47" x14ac:dyDescent="0.2">
      <c r="AU44121"/>
    </row>
    <row r="44122" spans="47:47" x14ac:dyDescent="0.2">
      <c r="AU44122"/>
    </row>
    <row r="44123" spans="47:47" x14ac:dyDescent="0.2">
      <c r="AU44123"/>
    </row>
    <row r="44124" spans="47:47" x14ac:dyDescent="0.2">
      <c r="AU44124"/>
    </row>
    <row r="44125" spans="47:47" x14ac:dyDescent="0.2">
      <c r="AU44125"/>
    </row>
    <row r="44126" spans="47:47" x14ac:dyDescent="0.2">
      <c r="AU44126"/>
    </row>
    <row r="44127" spans="47:47" x14ac:dyDescent="0.2">
      <c r="AU44127"/>
    </row>
    <row r="44128" spans="47:47" x14ac:dyDescent="0.2">
      <c r="AU44128"/>
    </row>
    <row r="44129" spans="47:47" x14ac:dyDescent="0.2">
      <c r="AU44129"/>
    </row>
    <row r="44130" spans="47:47" x14ac:dyDescent="0.2">
      <c r="AU44130"/>
    </row>
    <row r="44131" spans="47:47" x14ac:dyDescent="0.2">
      <c r="AU44131"/>
    </row>
    <row r="44132" spans="47:47" x14ac:dyDescent="0.2">
      <c r="AU44132"/>
    </row>
    <row r="44133" spans="47:47" x14ac:dyDescent="0.2">
      <c r="AU44133"/>
    </row>
    <row r="44134" spans="47:47" x14ac:dyDescent="0.2">
      <c r="AU44134"/>
    </row>
    <row r="44135" spans="47:47" x14ac:dyDescent="0.2">
      <c r="AU44135"/>
    </row>
    <row r="44136" spans="47:47" x14ac:dyDescent="0.2">
      <c r="AU44136"/>
    </row>
    <row r="44137" spans="47:47" x14ac:dyDescent="0.2">
      <c r="AU44137"/>
    </row>
    <row r="44138" spans="47:47" x14ac:dyDescent="0.2">
      <c r="AU44138"/>
    </row>
    <row r="44139" spans="47:47" x14ac:dyDescent="0.2">
      <c r="AU44139"/>
    </row>
    <row r="44140" spans="47:47" x14ac:dyDescent="0.2">
      <c r="AU44140"/>
    </row>
    <row r="44141" spans="47:47" x14ac:dyDescent="0.2">
      <c r="AU44141"/>
    </row>
    <row r="44142" spans="47:47" x14ac:dyDescent="0.2">
      <c r="AU44142"/>
    </row>
    <row r="44143" spans="47:47" x14ac:dyDescent="0.2">
      <c r="AU44143"/>
    </row>
    <row r="44144" spans="47:47" x14ac:dyDescent="0.2">
      <c r="AU44144"/>
    </row>
    <row r="44145" spans="47:47" x14ac:dyDescent="0.2">
      <c r="AU44145"/>
    </row>
    <row r="44146" spans="47:47" x14ac:dyDescent="0.2">
      <c r="AU44146"/>
    </row>
    <row r="44147" spans="47:47" x14ac:dyDescent="0.2">
      <c r="AU44147"/>
    </row>
    <row r="44148" spans="47:47" x14ac:dyDescent="0.2">
      <c r="AU44148"/>
    </row>
    <row r="44149" spans="47:47" x14ac:dyDescent="0.2">
      <c r="AU44149"/>
    </row>
    <row r="44150" spans="47:47" x14ac:dyDescent="0.2">
      <c r="AU44150"/>
    </row>
    <row r="44151" spans="47:47" x14ac:dyDescent="0.2">
      <c r="AU44151"/>
    </row>
    <row r="44152" spans="47:47" x14ac:dyDescent="0.2">
      <c r="AU44152"/>
    </row>
    <row r="44153" spans="47:47" x14ac:dyDescent="0.2">
      <c r="AU44153"/>
    </row>
    <row r="44154" spans="47:47" x14ac:dyDescent="0.2">
      <c r="AU44154"/>
    </row>
    <row r="44155" spans="47:47" x14ac:dyDescent="0.2">
      <c r="AU44155"/>
    </row>
    <row r="44156" spans="47:47" x14ac:dyDescent="0.2">
      <c r="AU44156"/>
    </row>
    <row r="44157" spans="47:47" x14ac:dyDescent="0.2">
      <c r="AU44157"/>
    </row>
    <row r="44158" spans="47:47" x14ac:dyDescent="0.2">
      <c r="AU44158"/>
    </row>
    <row r="44159" spans="47:47" x14ac:dyDescent="0.2">
      <c r="AU44159"/>
    </row>
    <row r="44160" spans="47:47" x14ac:dyDescent="0.2">
      <c r="AU44160"/>
    </row>
    <row r="44161" spans="47:47" x14ac:dyDescent="0.2">
      <c r="AU44161"/>
    </row>
    <row r="44162" spans="47:47" x14ac:dyDescent="0.2">
      <c r="AU44162"/>
    </row>
    <row r="44163" spans="47:47" x14ac:dyDescent="0.2">
      <c r="AU44163"/>
    </row>
    <row r="44164" spans="47:47" x14ac:dyDescent="0.2">
      <c r="AU44164"/>
    </row>
    <row r="44165" spans="47:47" x14ac:dyDescent="0.2">
      <c r="AU44165"/>
    </row>
    <row r="44166" spans="47:47" x14ac:dyDescent="0.2">
      <c r="AU44166"/>
    </row>
    <row r="44167" spans="47:47" x14ac:dyDescent="0.2">
      <c r="AU44167"/>
    </row>
    <row r="44168" spans="47:47" x14ac:dyDescent="0.2">
      <c r="AU44168"/>
    </row>
    <row r="44169" spans="47:47" x14ac:dyDescent="0.2">
      <c r="AU44169"/>
    </row>
    <row r="44170" spans="47:47" x14ac:dyDescent="0.2">
      <c r="AU44170"/>
    </row>
    <row r="44171" spans="47:47" x14ac:dyDescent="0.2">
      <c r="AU44171"/>
    </row>
    <row r="44172" spans="47:47" x14ac:dyDescent="0.2">
      <c r="AU44172"/>
    </row>
    <row r="44173" spans="47:47" x14ac:dyDescent="0.2">
      <c r="AU44173"/>
    </row>
    <row r="44174" spans="47:47" x14ac:dyDescent="0.2">
      <c r="AU44174"/>
    </row>
    <row r="44175" spans="47:47" x14ac:dyDescent="0.2">
      <c r="AU44175"/>
    </row>
    <row r="44176" spans="47:47" x14ac:dyDescent="0.2">
      <c r="AU44176"/>
    </row>
    <row r="44177" spans="47:47" x14ac:dyDescent="0.2">
      <c r="AU44177"/>
    </row>
    <row r="44178" spans="47:47" x14ac:dyDescent="0.2">
      <c r="AU44178"/>
    </row>
    <row r="44179" spans="47:47" x14ac:dyDescent="0.2">
      <c r="AU44179"/>
    </row>
    <row r="44180" spans="47:47" x14ac:dyDescent="0.2">
      <c r="AU44180"/>
    </row>
    <row r="44181" spans="47:47" x14ac:dyDescent="0.2">
      <c r="AU44181"/>
    </row>
    <row r="44182" spans="47:47" x14ac:dyDescent="0.2">
      <c r="AU44182"/>
    </row>
    <row r="44183" spans="47:47" x14ac:dyDescent="0.2">
      <c r="AU44183"/>
    </row>
    <row r="44184" spans="47:47" x14ac:dyDescent="0.2">
      <c r="AU44184"/>
    </row>
    <row r="44185" spans="47:47" x14ac:dyDescent="0.2">
      <c r="AU44185"/>
    </row>
    <row r="44186" spans="47:47" x14ac:dyDescent="0.2">
      <c r="AU44186"/>
    </row>
    <row r="44187" spans="47:47" x14ac:dyDescent="0.2">
      <c r="AU44187"/>
    </row>
    <row r="44188" spans="47:47" x14ac:dyDescent="0.2">
      <c r="AU44188"/>
    </row>
    <row r="44189" spans="47:47" x14ac:dyDescent="0.2">
      <c r="AU44189"/>
    </row>
    <row r="44190" spans="47:47" x14ac:dyDescent="0.2">
      <c r="AU44190"/>
    </row>
    <row r="44191" spans="47:47" x14ac:dyDescent="0.2">
      <c r="AU44191"/>
    </row>
    <row r="44192" spans="47:47" x14ac:dyDescent="0.2">
      <c r="AU44192"/>
    </row>
    <row r="44193" spans="47:47" x14ac:dyDescent="0.2">
      <c r="AU44193"/>
    </row>
    <row r="44194" spans="47:47" x14ac:dyDescent="0.2">
      <c r="AU44194"/>
    </row>
    <row r="44195" spans="47:47" x14ac:dyDescent="0.2">
      <c r="AU44195"/>
    </row>
    <row r="44196" spans="47:47" x14ac:dyDescent="0.2">
      <c r="AU44196"/>
    </row>
    <row r="44197" spans="47:47" x14ac:dyDescent="0.2">
      <c r="AU44197"/>
    </row>
    <row r="44198" spans="47:47" x14ac:dyDescent="0.2">
      <c r="AU44198"/>
    </row>
    <row r="44199" spans="47:47" x14ac:dyDescent="0.2">
      <c r="AU44199"/>
    </row>
    <row r="44200" spans="47:47" x14ac:dyDescent="0.2">
      <c r="AU44200"/>
    </row>
    <row r="44201" spans="47:47" x14ac:dyDescent="0.2">
      <c r="AU44201"/>
    </row>
    <row r="44202" spans="47:47" x14ac:dyDescent="0.2">
      <c r="AU44202"/>
    </row>
    <row r="44203" spans="47:47" x14ac:dyDescent="0.2">
      <c r="AU44203"/>
    </row>
    <row r="44204" spans="47:47" x14ac:dyDescent="0.2">
      <c r="AU44204"/>
    </row>
    <row r="44205" spans="47:47" x14ac:dyDescent="0.2">
      <c r="AU44205"/>
    </row>
    <row r="44206" spans="47:47" x14ac:dyDescent="0.2">
      <c r="AU44206"/>
    </row>
    <row r="44207" spans="47:47" x14ac:dyDescent="0.2">
      <c r="AU44207"/>
    </row>
    <row r="44208" spans="47:47" x14ac:dyDescent="0.2">
      <c r="AU44208"/>
    </row>
    <row r="44209" spans="47:47" x14ac:dyDescent="0.2">
      <c r="AU44209"/>
    </row>
    <row r="44210" spans="47:47" x14ac:dyDescent="0.2">
      <c r="AU44210"/>
    </row>
    <row r="44211" spans="47:47" x14ac:dyDescent="0.2">
      <c r="AU44211"/>
    </row>
    <row r="44212" spans="47:47" x14ac:dyDescent="0.2">
      <c r="AU44212"/>
    </row>
    <row r="44213" spans="47:47" x14ac:dyDescent="0.2">
      <c r="AU44213"/>
    </row>
    <row r="44214" spans="47:47" x14ac:dyDescent="0.2">
      <c r="AU44214"/>
    </row>
    <row r="44215" spans="47:47" x14ac:dyDescent="0.2">
      <c r="AU44215"/>
    </row>
    <row r="44216" spans="47:47" x14ac:dyDescent="0.2">
      <c r="AU44216"/>
    </row>
    <row r="44217" spans="47:47" x14ac:dyDescent="0.2">
      <c r="AU44217"/>
    </row>
    <row r="44218" spans="47:47" x14ac:dyDescent="0.2">
      <c r="AU44218"/>
    </row>
    <row r="44219" spans="47:47" x14ac:dyDescent="0.2">
      <c r="AU44219"/>
    </row>
    <row r="44220" spans="47:47" x14ac:dyDescent="0.2">
      <c r="AU44220"/>
    </row>
    <row r="44221" spans="47:47" x14ac:dyDescent="0.2">
      <c r="AU44221"/>
    </row>
    <row r="44222" spans="47:47" x14ac:dyDescent="0.2">
      <c r="AU44222"/>
    </row>
    <row r="44223" spans="47:47" x14ac:dyDescent="0.2">
      <c r="AU44223"/>
    </row>
    <row r="44224" spans="47:47" x14ac:dyDescent="0.2">
      <c r="AU44224"/>
    </row>
    <row r="44225" spans="47:47" x14ac:dyDescent="0.2">
      <c r="AU44225"/>
    </row>
    <row r="44226" spans="47:47" x14ac:dyDescent="0.2">
      <c r="AU44226"/>
    </row>
    <row r="44227" spans="47:47" x14ac:dyDescent="0.2">
      <c r="AU44227"/>
    </row>
    <row r="44228" spans="47:47" x14ac:dyDescent="0.2">
      <c r="AU44228"/>
    </row>
    <row r="44229" spans="47:47" x14ac:dyDescent="0.2">
      <c r="AU44229"/>
    </row>
    <row r="44230" spans="47:47" x14ac:dyDescent="0.2">
      <c r="AU44230"/>
    </row>
    <row r="44231" spans="47:47" x14ac:dyDescent="0.2">
      <c r="AU44231"/>
    </row>
    <row r="44232" spans="47:47" x14ac:dyDescent="0.2">
      <c r="AU44232"/>
    </row>
    <row r="44233" spans="47:47" x14ac:dyDescent="0.2">
      <c r="AU44233"/>
    </row>
    <row r="44234" spans="47:47" x14ac:dyDescent="0.2">
      <c r="AU44234"/>
    </row>
    <row r="44235" spans="47:47" x14ac:dyDescent="0.2">
      <c r="AU44235"/>
    </row>
    <row r="44236" spans="47:47" x14ac:dyDescent="0.2">
      <c r="AU44236"/>
    </row>
    <row r="44237" spans="47:47" x14ac:dyDescent="0.2">
      <c r="AU44237"/>
    </row>
    <row r="44238" spans="47:47" x14ac:dyDescent="0.2">
      <c r="AU44238"/>
    </row>
    <row r="44239" spans="47:47" x14ac:dyDescent="0.2">
      <c r="AU44239"/>
    </row>
    <row r="44240" spans="47:47" x14ac:dyDescent="0.2">
      <c r="AU44240"/>
    </row>
    <row r="44241" spans="47:47" x14ac:dyDescent="0.2">
      <c r="AU44241"/>
    </row>
    <row r="44242" spans="47:47" x14ac:dyDescent="0.2">
      <c r="AU44242"/>
    </row>
    <row r="44243" spans="47:47" x14ac:dyDescent="0.2">
      <c r="AU44243"/>
    </row>
    <row r="44244" spans="47:47" x14ac:dyDescent="0.2">
      <c r="AU44244"/>
    </row>
    <row r="44245" spans="47:47" x14ac:dyDescent="0.2">
      <c r="AU44245"/>
    </row>
    <row r="44246" spans="47:47" x14ac:dyDescent="0.2">
      <c r="AU44246"/>
    </row>
    <row r="44247" spans="47:47" x14ac:dyDescent="0.2">
      <c r="AU44247"/>
    </row>
    <row r="44248" spans="47:47" x14ac:dyDescent="0.2">
      <c r="AU44248"/>
    </row>
    <row r="44249" spans="47:47" x14ac:dyDescent="0.2">
      <c r="AU44249"/>
    </row>
    <row r="44250" spans="47:47" x14ac:dyDescent="0.2">
      <c r="AU44250"/>
    </row>
    <row r="44251" spans="47:47" x14ac:dyDescent="0.2">
      <c r="AU44251"/>
    </row>
    <row r="44252" spans="47:47" x14ac:dyDescent="0.2">
      <c r="AU44252"/>
    </row>
    <row r="44253" spans="47:47" x14ac:dyDescent="0.2">
      <c r="AU44253"/>
    </row>
    <row r="44254" spans="47:47" x14ac:dyDescent="0.2">
      <c r="AU44254"/>
    </row>
    <row r="44255" spans="47:47" x14ac:dyDescent="0.2">
      <c r="AU44255"/>
    </row>
    <row r="44256" spans="47:47" x14ac:dyDescent="0.2">
      <c r="AU44256"/>
    </row>
    <row r="44257" spans="47:47" x14ac:dyDescent="0.2">
      <c r="AU44257"/>
    </row>
    <row r="44258" spans="47:47" x14ac:dyDescent="0.2">
      <c r="AU44258"/>
    </row>
    <row r="44259" spans="47:47" x14ac:dyDescent="0.2">
      <c r="AU44259"/>
    </row>
    <row r="44260" spans="47:47" x14ac:dyDescent="0.2">
      <c r="AU44260"/>
    </row>
    <row r="44261" spans="47:47" x14ac:dyDescent="0.2">
      <c r="AU44261"/>
    </row>
    <row r="44262" spans="47:47" x14ac:dyDescent="0.2">
      <c r="AU44262"/>
    </row>
    <row r="44263" spans="47:47" x14ac:dyDescent="0.2">
      <c r="AU44263"/>
    </row>
    <row r="44264" spans="47:47" x14ac:dyDescent="0.2">
      <c r="AU44264"/>
    </row>
    <row r="44265" spans="47:47" x14ac:dyDescent="0.2">
      <c r="AU44265"/>
    </row>
    <row r="44266" spans="47:47" x14ac:dyDescent="0.2">
      <c r="AU44266"/>
    </row>
    <row r="44267" spans="47:47" x14ac:dyDescent="0.2">
      <c r="AU44267"/>
    </row>
    <row r="44268" spans="47:47" x14ac:dyDescent="0.2">
      <c r="AU44268"/>
    </row>
    <row r="44269" spans="47:47" x14ac:dyDescent="0.2">
      <c r="AU44269"/>
    </row>
    <row r="44270" spans="47:47" x14ac:dyDescent="0.2">
      <c r="AU44270"/>
    </row>
    <row r="44271" spans="47:47" x14ac:dyDescent="0.2">
      <c r="AU44271"/>
    </row>
    <row r="44272" spans="47:47" x14ac:dyDescent="0.2">
      <c r="AU44272"/>
    </row>
    <row r="44273" spans="47:47" x14ac:dyDescent="0.2">
      <c r="AU44273"/>
    </row>
    <row r="44274" spans="47:47" x14ac:dyDescent="0.2">
      <c r="AU44274"/>
    </row>
    <row r="44275" spans="47:47" x14ac:dyDescent="0.2">
      <c r="AU44275"/>
    </row>
    <row r="44276" spans="47:47" x14ac:dyDescent="0.2">
      <c r="AU44276"/>
    </row>
    <row r="44277" spans="47:47" x14ac:dyDescent="0.2">
      <c r="AU44277"/>
    </row>
    <row r="44278" spans="47:47" x14ac:dyDescent="0.2">
      <c r="AU44278"/>
    </row>
    <row r="44279" spans="47:47" x14ac:dyDescent="0.2">
      <c r="AU44279"/>
    </row>
    <row r="44280" spans="47:47" x14ac:dyDescent="0.2">
      <c r="AU44280"/>
    </row>
    <row r="44281" spans="47:47" x14ac:dyDescent="0.2">
      <c r="AU44281"/>
    </row>
    <row r="44282" spans="47:47" x14ac:dyDescent="0.2">
      <c r="AU44282"/>
    </row>
    <row r="44283" spans="47:47" x14ac:dyDescent="0.2">
      <c r="AU44283"/>
    </row>
    <row r="44284" spans="47:47" x14ac:dyDescent="0.2">
      <c r="AU44284"/>
    </row>
    <row r="44285" spans="47:47" x14ac:dyDescent="0.2">
      <c r="AU44285"/>
    </row>
    <row r="44286" spans="47:47" x14ac:dyDescent="0.2">
      <c r="AU44286"/>
    </row>
    <row r="44287" spans="47:47" x14ac:dyDescent="0.2">
      <c r="AU44287"/>
    </row>
    <row r="44288" spans="47:47" x14ac:dyDescent="0.2">
      <c r="AU44288"/>
    </row>
    <row r="44289" spans="47:47" x14ac:dyDescent="0.2">
      <c r="AU44289"/>
    </row>
    <row r="44290" spans="47:47" x14ac:dyDescent="0.2">
      <c r="AU44290"/>
    </row>
    <row r="44291" spans="47:47" x14ac:dyDescent="0.2">
      <c r="AU44291"/>
    </row>
    <row r="44292" spans="47:47" x14ac:dyDescent="0.2">
      <c r="AU44292"/>
    </row>
    <row r="44293" spans="47:47" x14ac:dyDescent="0.2">
      <c r="AU44293"/>
    </row>
    <row r="44294" spans="47:47" x14ac:dyDescent="0.2">
      <c r="AU44294"/>
    </row>
    <row r="44295" spans="47:47" x14ac:dyDescent="0.2">
      <c r="AU44295"/>
    </row>
    <row r="44296" spans="47:47" x14ac:dyDescent="0.2">
      <c r="AU44296"/>
    </row>
    <row r="44297" spans="47:47" x14ac:dyDescent="0.2">
      <c r="AU44297"/>
    </row>
    <row r="44298" spans="47:47" x14ac:dyDescent="0.2">
      <c r="AU44298"/>
    </row>
    <row r="44299" spans="47:47" x14ac:dyDescent="0.2">
      <c r="AU44299"/>
    </row>
    <row r="44300" spans="47:47" x14ac:dyDescent="0.2">
      <c r="AU44300"/>
    </row>
    <row r="44301" spans="47:47" x14ac:dyDescent="0.2">
      <c r="AU44301"/>
    </row>
    <row r="44302" spans="47:47" x14ac:dyDescent="0.2">
      <c r="AU44302"/>
    </row>
    <row r="44303" spans="47:47" x14ac:dyDescent="0.2">
      <c r="AU44303"/>
    </row>
    <row r="44304" spans="47:47" x14ac:dyDescent="0.2">
      <c r="AU44304"/>
    </row>
    <row r="44305" spans="47:47" x14ac:dyDescent="0.2">
      <c r="AU44305"/>
    </row>
    <row r="44306" spans="47:47" x14ac:dyDescent="0.2">
      <c r="AU44306"/>
    </row>
    <row r="44307" spans="47:47" x14ac:dyDescent="0.2">
      <c r="AU44307"/>
    </row>
    <row r="44308" spans="47:47" x14ac:dyDescent="0.2">
      <c r="AU44308"/>
    </row>
    <row r="44309" spans="47:47" x14ac:dyDescent="0.2">
      <c r="AU44309"/>
    </row>
    <row r="44310" spans="47:47" x14ac:dyDescent="0.2">
      <c r="AU44310"/>
    </row>
    <row r="44311" spans="47:47" x14ac:dyDescent="0.2">
      <c r="AU44311"/>
    </row>
    <row r="44312" spans="47:47" x14ac:dyDescent="0.2">
      <c r="AU44312"/>
    </row>
    <row r="44313" spans="47:47" x14ac:dyDescent="0.2">
      <c r="AU44313"/>
    </row>
    <row r="44314" spans="47:47" x14ac:dyDescent="0.2">
      <c r="AU44314"/>
    </row>
    <row r="44315" spans="47:47" x14ac:dyDescent="0.2">
      <c r="AU44315"/>
    </row>
    <row r="44316" spans="47:47" x14ac:dyDescent="0.2">
      <c r="AU44316"/>
    </row>
    <row r="44317" spans="47:47" x14ac:dyDescent="0.2">
      <c r="AU44317"/>
    </row>
    <row r="44318" spans="47:47" x14ac:dyDescent="0.2">
      <c r="AU44318"/>
    </row>
    <row r="44319" spans="47:47" x14ac:dyDescent="0.2">
      <c r="AU44319"/>
    </row>
    <row r="44320" spans="47:47" x14ac:dyDescent="0.2">
      <c r="AU44320"/>
    </row>
    <row r="44321" spans="47:47" x14ac:dyDescent="0.2">
      <c r="AU44321"/>
    </row>
    <row r="44322" spans="47:47" x14ac:dyDescent="0.2">
      <c r="AU44322"/>
    </row>
    <row r="44323" spans="47:47" x14ac:dyDescent="0.2">
      <c r="AU44323"/>
    </row>
    <row r="44324" spans="47:47" x14ac:dyDescent="0.2">
      <c r="AU44324"/>
    </row>
    <row r="44325" spans="47:47" x14ac:dyDescent="0.2">
      <c r="AU44325"/>
    </row>
    <row r="44326" spans="47:47" x14ac:dyDescent="0.2">
      <c r="AU44326"/>
    </row>
    <row r="44327" spans="47:47" x14ac:dyDescent="0.2">
      <c r="AU44327"/>
    </row>
    <row r="44328" spans="47:47" x14ac:dyDescent="0.2">
      <c r="AU44328"/>
    </row>
    <row r="44329" spans="47:47" x14ac:dyDescent="0.2">
      <c r="AU44329"/>
    </row>
    <row r="44330" spans="47:47" x14ac:dyDescent="0.2">
      <c r="AU44330"/>
    </row>
    <row r="44331" spans="47:47" x14ac:dyDescent="0.2">
      <c r="AU44331"/>
    </row>
    <row r="44332" spans="47:47" x14ac:dyDescent="0.2">
      <c r="AU44332"/>
    </row>
    <row r="44333" spans="47:47" x14ac:dyDescent="0.2">
      <c r="AU44333"/>
    </row>
    <row r="44334" spans="47:47" x14ac:dyDescent="0.2">
      <c r="AU44334"/>
    </row>
    <row r="44335" spans="47:47" x14ac:dyDescent="0.2">
      <c r="AU44335"/>
    </row>
    <row r="44336" spans="47:47" x14ac:dyDescent="0.2">
      <c r="AU44336"/>
    </row>
    <row r="44337" spans="47:47" x14ac:dyDescent="0.2">
      <c r="AU44337"/>
    </row>
    <row r="44338" spans="47:47" x14ac:dyDescent="0.2">
      <c r="AU44338"/>
    </row>
    <row r="44339" spans="47:47" x14ac:dyDescent="0.2">
      <c r="AU44339"/>
    </row>
    <row r="44340" spans="47:47" x14ac:dyDescent="0.2">
      <c r="AU44340"/>
    </row>
    <row r="44341" spans="47:47" x14ac:dyDescent="0.2">
      <c r="AU44341"/>
    </row>
    <row r="44342" spans="47:47" x14ac:dyDescent="0.2">
      <c r="AU44342"/>
    </row>
    <row r="44343" spans="47:47" x14ac:dyDescent="0.2">
      <c r="AU44343"/>
    </row>
    <row r="44344" spans="47:47" x14ac:dyDescent="0.2">
      <c r="AU44344"/>
    </row>
    <row r="44345" spans="47:47" x14ac:dyDescent="0.2">
      <c r="AU44345"/>
    </row>
    <row r="44346" spans="47:47" x14ac:dyDescent="0.2">
      <c r="AU44346"/>
    </row>
    <row r="44347" spans="47:47" x14ac:dyDescent="0.2">
      <c r="AU44347"/>
    </row>
    <row r="44348" spans="47:47" x14ac:dyDescent="0.2">
      <c r="AU44348"/>
    </row>
    <row r="44349" spans="47:47" x14ac:dyDescent="0.2">
      <c r="AU44349"/>
    </row>
    <row r="44350" spans="47:47" x14ac:dyDescent="0.2">
      <c r="AU44350"/>
    </row>
    <row r="44351" spans="47:47" x14ac:dyDescent="0.2">
      <c r="AU44351"/>
    </row>
    <row r="44352" spans="47:47" x14ac:dyDescent="0.2">
      <c r="AU44352"/>
    </row>
    <row r="44353" spans="47:47" x14ac:dyDescent="0.2">
      <c r="AU44353"/>
    </row>
    <row r="44354" spans="47:47" x14ac:dyDescent="0.2">
      <c r="AU44354"/>
    </row>
    <row r="44355" spans="47:47" x14ac:dyDescent="0.2">
      <c r="AU44355"/>
    </row>
    <row r="44356" spans="47:47" x14ac:dyDescent="0.2">
      <c r="AU44356"/>
    </row>
    <row r="44357" spans="47:47" x14ac:dyDescent="0.2">
      <c r="AU44357"/>
    </row>
    <row r="44358" spans="47:47" x14ac:dyDescent="0.2">
      <c r="AU44358"/>
    </row>
    <row r="44359" spans="47:47" x14ac:dyDescent="0.2">
      <c r="AU44359"/>
    </row>
    <row r="44360" spans="47:47" x14ac:dyDescent="0.2">
      <c r="AU44360"/>
    </row>
    <row r="44361" spans="47:47" x14ac:dyDescent="0.2">
      <c r="AU44361"/>
    </row>
    <row r="44362" spans="47:47" x14ac:dyDescent="0.2">
      <c r="AU44362"/>
    </row>
    <row r="44363" spans="47:47" x14ac:dyDescent="0.2">
      <c r="AU44363"/>
    </row>
    <row r="44364" spans="47:47" x14ac:dyDescent="0.2">
      <c r="AU44364"/>
    </row>
    <row r="44365" spans="47:47" x14ac:dyDescent="0.2">
      <c r="AU44365"/>
    </row>
    <row r="44366" spans="47:47" x14ac:dyDescent="0.2">
      <c r="AU44366"/>
    </row>
    <row r="44367" spans="47:47" x14ac:dyDescent="0.2">
      <c r="AU44367"/>
    </row>
    <row r="44368" spans="47:47" x14ac:dyDescent="0.2">
      <c r="AU44368"/>
    </row>
    <row r="44369" spans="47:47" x14ac:dyDescent="0.2">
      <c r="AU44369"/>
    </row>
    <row r="44370" spans="47:47" x14ac:dyDescent="0.2">
      <c r="AU44370"/>
    </row>
    <row r="44371" spans="47:47" x14ac:dyDescent="0.2">
      <c r="AU44371"/>
    </row>
    <row r="44372" spans="47:47" x14ac:dyDescent="0.2">
      <c r="AU44372"/>
    </row>
    <row r="44373" spans="47:47" x14ac:dyDescent="0.2">
      <c r="AU44373"/>
    </row>
    <row r="44374" spans="47:47" x14ac:dyDescent="0.2">
      <c r="AU44374"/>
    </row>
    <row r="44375" spans="47:47" x14ac:dyDescent="0.2">
      <c r="AU44375"/>
    </row>
    <row r="44376" spans="47:47" x14ac:dyDescent="0.2">
      <c r="AU44376"/>
    </row>
    <row r="44377" spans="47:47" x14ac:dyDescent="0.2">
      <c r="AU44377"/>
    </row>
    <row r="44378" spans="47:47" x14ac:dyDescent="0.2">
      <c r="AU44378"/>
    </row>
    <row r="44379" spans="47:47" x14ac:dyDescent="0.2">
      <c r="AU44379"/>
    </row>
    <row r="44380" spans="47:47" x14ac:dyDescent="0.2">
      <c r="AU44380"/>
    </row>
    <row r="44381" spans="47:47" x14ac:dyDescent="0.2">
      <c r="AU44381"/>
    </row>
    <row r="44382" spans="47:47" x14ac:dyDescent="0.2">
      <c r="AU44382"/>
    </row>
    <row r="44383" spans="47:47" x14ac:dyDescent="0.2">
      <c r="AU44383"/>
    </row>
    <row r="44384" spans="47:47" x14ac:dyDescent="0.2">
      <c r="AU44384"/>
    </row>
    <row r="44385" spans="47:47" x14ac:dyDescent="0.2">
      <c r="AU44385"/>
    </row>
    <row r="44386" spans="47:47" x14ac:dyDescent="0.2">
      <c r="AU44386"/>
    </row>
    <row r="44387" spans="47:47" x14ac:dyDescent="0.2">
      <c r="AU44387"/>
    </row>
    <row r="44388" spans="47:47" x14ac:dyDescent="0.2">
      <c r="AU44388"/>
    </row>
    <row r="44389" spans="47:47" x14ac:dyDescent="0.2">
      <c r="AU44389"/>
    </row>
    <row r="44390" spans="47:47" x14ac:dyDescent="0.2">
      <c r="AU44390"/>
    </row>
    <row r="44391" spans="47:47" x14ac:dyDescent="0.2">
      <c r="AU44391"/>
    </row>
    <row r="44392" spans="47:47" x14ac:dyDescent="0.2">
      <c r="AU44392"/>
    </row>
    <row r="44393" spans="47:47" x14ac:dyDescent="0.2">
      <c r="AU44393"/>
    </row>
    <row r="44394" spans="47:47" x14ac:dyDescent="0.2">
      <c r="AU44394"/>
    </row>
    <row r="44395" spans="47:47" x14ac:dyDescent="0.2">
      <c r="AU44395"/>
    </row>
    <row r="44396" spans="47:47" x14ac:dyDescent="0.2">
      <c r="AU44396"/>
    </row>
    <row r="44397" spans="47:47" x14ac:dyDescent="0.2">
      <c r="AU44397"/>
    </row>
    <row r="44398" spans="47:47" x14ac:dyDescent="0.2">
      <c r="AU44398"/>
    </row>
    <row r="44399" spans="47:47" x14ac:dyDescent="0.2">
      <c r="AU44399"/>
    </row>
    <row r="44400" spans="47:47" x14ac:dyDescent="0.2">
      <c r="AU44400"/>
    </row>
    <row r="44401" spans="47:47" x14ac:dyDescent="0.2">
      <c r="AU44401"/>
    </row>
    <row r="44402" spans="47:47" x14ac:dyDescent="0.2">
      <c r="AU44402"/>
    </row>
    <row r="44403" spans="47:47" x14ac:dyDescent="0.2">
      <c r="AU44403"/>
    </row>
    <row r="44404" spans="47:47" x14ac:dyDescent="0.2">
      <c r="AU44404"/>
    </row>
    <row r="44405" spans="47:47" x14ac:dyDescent="0.2">
      <c r="AU44405"/>
    </row>
    <row r="44406" spans="47:47" x14ac:dyDescent="0.2">
      <c r="AU44406"/>
    </row>
    <row r="44407" spans="47:47" x14ac:dyDescent="0.2">
      <c r="AU44407"/>
    </row>
    <row r="44408" spans="47:47" x14ac:dyDescent="0.2">
      <c r="AU44408"/>
    </row>
    <row r="44409" spans="47:47" x14ac:dyDescent="0.2">
      <c r="AU44409"/>
    </row>
    <row r="44410" spans="47:47" x14ac:dyDescent="0.2">
      <c r="AU44410"/>
    </row>
    <row r="44411" spans="47:47" x14ac:dyDescent="0.2">
      <c r="AU44411"/>
    </row>
    <row r="44412" spans="47:47" x14ac:dyDescent="0.2">
      <c r="AU44412"/>
    </row>
    <row r="44413" spans="47:47" x14ac:dyDescent="0.2">
      <c r="AU44413"/>
    </row>
    <row r="44414" spans="47:47" x14ac:dyDescent="0.2">
      <c r="AU44414"/>
    </row>
    <row r="44415" spans="47:47" x14ac:dyDescent="0.2">
      <c r="AU44415"/>
    </row>
    <row r="44416" spans="47:47" x14ac:dyDescent="0.2">
      <c r="AU44416"/>
    </row>
    <row r="44417" spans="47:47" x14ac:dyDescent="0.2">
      <c r="AU44417"/>
    </row>
    <row r="44418" spans="47:47" x14ac:dyDescent="0.2">
      <c r="AU44418"/>
    </row>
    <row r="44419" spans="47:47" x14ac:dyDescent="0.2">
      <c r="AU44419"/>
    </row>
    <row r="44420" spans="47:47" x14ac:dyDescent="0.2">
      <c r="AU44420"/>
    </row>
    <row r="44421" spans="47:47" x14ac:dyDescent="0.2">
      <c r="AU44421"/>
    </row>
    <row r="44422" spans="47:47" x14ac:dyDescent="0.2">
      <c r="AU44422"/>
    </row>
    <row r="44423" spans="47:47" x14ac:dyDescent="0.2">
      <c r="AU44423"/>
    </row>
    <row r="44424" spans="47:47" x14ac:dyDescent="0.2">
      <c r="AU44424"/>
    </row>
    <row r="44425" spans="47:47" x14ac:dyDescent="0.2">
      <c r="AU44425"/>
    </row>
    <row r="44426" spans="47:47" x14ac:dyDescent="0.2">
      <c r="AU44426"/>
    </row>
    <row r="44427" spans="47:47" x14ac:dyDescent="0.2">
      <c r="AU44427"/>
    </row>
    <row r="44428" spans="47:47" x14ac:dyDescent="0.2">
      <c r="AU44428"/>
    </row>
    <row r="44429" spans="47:47" x14ac:dyDescent="0.2">
      <c r="AU44429"/>
    </row>
    <row r="44430" spans="47:47" x14ac:dyDescent="0.2">
      <c r="AU44430"/>
    </row>
    <row r="44431" spans="47:47" x14ac:dyDescent="0.2">
      <c r="AU44431"/>
    </row>
    <row r="44432" spans="47:47" x14ac:dyDescent="0.2">
      <c r="AU44432"/>
    </row>
    <row r="44433" spans="47:47" x14ac:dyDescent="0.2">
      <c r="AU44433"/>
    </row>
    <row r="44434" spans="47:47" x14ac:dyDescent="0.2">
      <c r="AU44434"/>
    </row>
    <row r="44435" spans="47:47" x14ac:dyDescent="0.2">
      <c r="AU44435"/>
    </row>
    <row r="44436" spans="47:47" x14ac:dyDescent="0.2">
      <c r="AU44436"/>
    </row>
    <row r="44437" spans="47:47" x14ac:dyDescent="0.2">
      <c r="AU44437"/>
    </row>
    <row r="44438" spans="47:47" x14ac:dyDescent="0.2">
      <c r="AU44438"/>
    </row>
    <row r="44439" spans="47:47" x14ac:dyDescent="0.2">
      <c r="AU44439"/>
    </row>
    <row r="44440" spans="47:47" x14ac:dyDescent="0.2">
      <c r="AU44440"/>
    </row>
    <row r="44441" spans="47:47" x14ac:dyDescent="0.2">
      <c r="AU44441"/>
    </row>
    <row r="44442" spans="47:47" x14ac:dyDescent="0.2">
      <c r="AU44442"/>
    </row>
    <row r="44443" spans="47:47" x14ac:dyDescent="0.2">
      <c r="AU44443"/>
    </row>
    <row r="44444" spans="47:47" x14ac:dyDescent="0.2">
      <c r="AU44444"/>
    </row>
    <row r="44445" spans="47:47" x14ac:dyDescent="0.2">
      <c r="AU44445"/>
    </row>
    <row r="44446" spans="47:47" x14ac:dyDescent="0.2">
      <c r="AU44446"/>
    </row>
    <row r="44447" spans="47:47" x14ac:dyDescent="0.2">
      <c r="AU44447"/>
    </row>
    <row r="44448" spans="47:47" x14ac:dyDescent="0.2">
      <c r="AU44448"/>
    </row>
    <row r="44449" spans="47:47" x14ac:dyDescent="0.2">
      <c r="AU44449"/>
    </row>
    <row r="44450" spans="47:47" x14ac:dyDescent="0.2">
      <c r="AU44450"/>
    </row>
    <row r="44451" spans="47:47" x14ac:dyDescent="0.2">
      <c r="AU44451"/>
    </row>
    <row r="44452" spans="47:47" x14ac:dyDescent="0.2">
      <c r="AU44452"/>
    </row>
    <row r="44453" spans="47:47" x14ac:dyDescent="0.2">
      <c r="AU44453"/>
    </row>
    <row r="44454" spans="47:47" x14ac:dyDescent="0.2">
      <c r="AU44454"/>
    </row>
    <row r="44455" spans="47:47" x14ac:dyDescent="0.2">
      <c r="AU44455"/>
    </row>
    <row r="44456" spans="47:47" x14ac:dyDescent="0.2">
      <c r="AU44456"/>
    </row>
    <row r="44457" spans="47:47" x14ac:dyDescent="0.2">
      <c r="AU44457"/>
    </row>
    <row r="44458" spans="47:47" x14ac:dyDescent="0.2">
      <c r="AU44458"/>
    </row>
    <row r="44459" spans="47:47" x14ac:dyDescent="0.2">
      <c r="AU44459"/>
    </row>
    <row r="44460" spans="47:47" x14ac:dyDescent="0.2">
      <c r="AU44460"/>
    </row>
    <row r="44461" spans="47:47" x14ac:dyDescent="0.2">
      <c r="AU44461"/>
    </row>
    <row r="44462" spans="47:47" x14ac:dyDescent="0.2">
      <c r="AU44462"/>
    </row>
    <row r="44463" spans="47:47" x14ac:dyDescent="0.2">
      <c r="AU44463"/>
    </row>
    <row r="44464" spans="47:47" x14ac:dyDescent="0.2">
      <c r="AU44464"/>
    </row>
    <row r="44465" spans="47:47" x14ac:dyDescent="0.2">
      <c r="AU44465"/>
    </row>
    <row r="44466" spans="47:47" x14ac:dyDescent="0.2">
      <c r="AU44466"/>
    </row>
    <row r="44467" spans="47:47" x14ac:dyDescent="0.2">
      <c r="AU44467"/>
    </row>
    <row r="44468" spans="47:47" x14ac:dyDescent="0.2">
      <c r="AU44468"/>
    </row>
    <row r="44469" spans="47:47" x14ac:dyDescent="0.2">
      <c r="AU44469"/>
    </row>
    <row r="44470" spans="47:47" x14ac:dyDescent="0.2">
      <c r="AU44470"/>
    </row>
    <row r="44471" spans="47:47" x14ac:dyDescent="0.2">
      <c r="AU44471"/>
    </row>
    <row r="44472" spans="47:47" x14ac:dyDescent="0.2">
      <c r="AU44472"/>
    </row>
    <row r="44473" spans="47:47" x14ac:dyDescent="0.2">
      <c r="AU44473"/>
    </row>
    <row r="44474" spans="47:47" x14ac:dyDescent="0.2">
      <c r="AU44474"/>
    </row>
    <row r="44475" spans="47:47" x14ac:dyDescent="0.2">
      <c r="AU44475"/>
    </row>
    <row r="44476" spans="47:47" x14ac:dyDescent="0.2">
      <c r="AU44476"/>
    </row>
    <row r="44477" spans="47:47" x14ac:dyDescent="0.2">
      <c r="AU44477"/>
    </row>
    <row r="44478" spans="47:47" x14ac:dyDescent="0.2">
      <c r="AU44478"/>
    </row>
    <row r="44479" spans="47:47" x14ac:dyDescent="0.2">
      <c r="AU44479"/>
    </row>
    <row r="44480" spans="47:47" x14ac:dyDescent="0.2">
      <c r="AU44480"/>
    </row>
    <row r="44481" spans="47:47" x14ac:dyDescent="0.2">
      <c r="AU44481"/>
    </row>
    <row r="44482" spans="47:47" x14ac:dyDescent="0.2">
      <c r="AU44482"/>
    </row>
    <row r="44483" spans="47:47" x14ac:dyDescent="0.2">
      <c r="AU44483"/>
    </row>
    <row r="44484" spans="47:47" x14ac:dyDescent="0.2">
      <c r="AU44484"/>
    </row>
    <row r="44485" spans="47:47" x14ac:dyDescent="0.2">
      <c r="AU44485"/>
    </row>
    <row r="44486" spans="47:47" x14ac:dyDescent="0.2">
      <c r="AU44486"/>
    </row>
    <row r="44487" spans="47:47" x14ac:dyDescent="0.2">
      <c r="AU44487"/>
    </row>
    <row r="44488" spans="47:47" x14ac:dyDescent="0.2">
      <c r="AU44488"/>
    </row>
    <row r="44489" spans="47:47" x14ac:dyDescent="0.2">
      <c r="AU44489"/>
    </row>
    <row r="44490" spans="47:47" x14ac:dyDescent="0.2">
      <c r="AU44490"/>
    </row>
    <row r="44491" spans="47:47" x14ac:dyDescent="0.2">
      <c r="AU44491"/>
    </row>
    <row r="44492" spans="47:47" x14ac:dyDescent="0.2">
      <c r="AU44492"/>
    </row>
    <row r="44493" spans="47:47" x14ac:dyDescent="0.2">
      <c r="AU44493"/>
    </row>
    <row r="44494" spans="47:47" x14ac:dyDescent="0.2">
      <c r="AU44494"/>
    </row>
    <row r="44495" spans="47:47" x14ac:dyDescent="0.2">
      <c r="AU44495"/>
    </row>
    <row r="44496" spans="47:47" x14ac:dyDescent="0.2">
      <c r="AU44496"/>
    </row>
    <row r="44497" spans="47:47" x14ac:dyDescent="0.2">
      <c r="AU44497"/>
    </row>
    <row r="44498" spans="47:47" x14ac:dyDescent="0.2">
      <c r="AU44498"/>
    </row>
    <row r="44499" spans="47:47" x14ac:dyDescent="0.2">
      <c r="AU44499"/>
    </row>
    <row r="44500" spans="47:47" x14ac:dyDescent="0.2">
      <c r="AU44500"/>
    </row>
    <row r="44501" spans="47:47" x14ac:dyDescent="0.2">
      <c r="AU44501"/>
    </row>
    <row r="44502" spans="47:47" x14ac:dyDescent="0.2">
      <c r="AU44502"/>
    </row>
    <row r="44503" spans="47:47" x14ac:dyDescent="0.2">
      <c r="AU44503"/>
    </row>
    <row r="44504" spans="47:47" x14ac:dyDescent="0.2">
      <c r="AU44504"/>
    </row>
    <row r="44505" spans="47:47" x14ac:dyDescent="0.2">
      <c r="AU44505"/>
    </row>
    <row r="44506" spans="47:47" x14ac:dyDescent="0.2">
      <c r="AU44506"/>
    </row>
    <row r="44507" spans="47:47" x14ac:dyDescent="0.2">
      <c r="AU44507"/>
    </row>
    <row r="44508" spans="47:47" x14ac:dyDescent="0.2">
      <c r="AU44508"/>
    </row>
    <row r="44509" spans="47:47" x14ac:dyDescent="0.2">
      <c r="AU44509"/>
    </row>
    <row r="44510" spans="47:47" x14ac:dyDescent="0.2">
      <c r="AU44510"/>
    </row>
    <row r="44511" spans="47:47" x14ac:dyDescent="0.2">
      <c r="AU44511"/>
    </row>
    <row r="44512" spans="47:47" x14ac:dyDescent="0.2">
      <c r="AU44512"/>
    </row>
    <row r="44513" spans="47:47" x14ac:dyDescent="0.2">
      <c r="AU44513"/>
    </row>
    <row r="44514" spans="47:47" x14ac:dyDescent="0.2">
      <c r="AU44514"/>
    </row>
    <row r="44515" spans="47:47" x14ac:dyDescent="0.2">
      <c r="AU44515"/>
    </row>
    <row r="44516" spans="47:47" x14ac:dyDescent="0.2">
      <c r="AU44516"/>
    </row>
    <row r="44517" spans="47:47" x14ac:dyDescent="0.2">
      <c r="AU44517"/>
    </row>
    <row r="44518" spans="47:47" x14ac:dyDescent="0.2">
      <c r="AU44518"/>
    </row>
    <row r="44519" spans="47:47" x14ac:dyDescent="0.2">
      <c r="AU44519"/>
    </row>
    <row r="44520" spans="47:47" x14ac:dyDescent="0.2">
      <c r="AU44520"/>
    </row>
    <row r="44521" spans="47:47" x14ac:dyDescent="0.2">
      <c r="AU44521"/>
    </row>
    <row r="44522" spans="47:47" x14ac:dyDescent="0.2">
      <c r="AU44522"/>
    </row>
    <row r="44523" spans="47:47" x14ac:dyDescent="0.2">
      <c r="AU44523"/>
    </row>
    <row r="44524" spans="47:47" x14ac:dyDescent="0.2">
      <c r="AU44524"/>
    </row>
    <row r="44525" spans="47:47" x14ac:dyDescent="0.2">
      <c r="AU44525"/>
    </row>
    <row r="44526" spans="47:47" x14ac:dyDescent="0.2">
      <c r="AU44526"/>
    </row>
    <row r="44527" spans="47:47" x14ac:dyDescent="0.2">
      <c r="AU44527"/>
    </row>
    <row r="44528" spans="47:47" x14ac:dyDescent="0.2">
      <c r="AU44528"/>
    </row>
    <row r="44529" spans="47:47" x14ac:dyDescent="0.2">
      <c r="AU44529"/>
    </row>
    <row r="44530" spans="47:47" x14ac:dyDescent="0.2">
      <c r="AU44530"/>
    </row>
    <row r="44531" spans="47:47" x14ac:dyDescent="0.2">
      <c r="AU44531"/>
    </row>
    <row r="44532" spans="47:47" x14ac:dyDescent="0.2">
      <c r="AU44532"/>
    </row>
    <row r="44533" spans="47:47" x14ac:dyDescent="0.2">
      <c r="AU44533"/>
    </row>
    <row r="44534" spans="47:47" x14ac:dyDescent="0.2">
      <c r="AU44534"/>
    </row>
    <row r="44535" spans="47:47" x14ac:dyDescent="0.2">
      <c r="AU44535"/>
    </row>
    <row r="44536" spans="47:47" x14ac:dyDescent="0.2">
      <c r="AU44536"/>
    </row>
    <row r="44537" spans="47:47" x14ac:dyDescent="0.2">
      <c r="AU44537"/>
    </row>
    <row r="44538" spans="47:47" x14ac:dyDescent="0.2">
      <c r="AU44538"/>
    </row>
    <row r="44539" spans="47:47" x14ac:dyDescent="0.2">
      <c r="AU44539"/>
    </row>
    <row r="44540" spans="47:47" x14ac:dyDescent="0.2">
      <c r="AU44540"/>
    </row>
    <row r="44541" spans="47:47" x14ac:dyDescent="0.2">
      <c r="AU44541"/>
    </row>
    <row r="44542" spans="47:47" x14ac:dyDescent="0.2">
      <c r="AU44542"/>
    </row>
    <row r="44543" spans="47:47" x14ac:dyDescent="0.2">
      <c r="AU44543"/>
    </row>
    <row r="44544" spans="47:47" x14ac:dyDescent="0.2">
      <c r="AU44544"/>
    </row>
    <row r="44545" spans="47:47" x14ac:dyDescent="0.2">
      <c r="AU44545"/>
    </row>
    <row r="44546" spans="47:47" x14ac:dyDescent="0.2">
      <c r="AU44546"/>
    </row>
    <row r="44547" spans="47:47" x14ac:dyDescent="0.2">
      <c r="AU44547"/>
    </row>
    <row r="44548" spans="47:47" x14ac:dyDescent="0.2">
      <c r="AU44548"/>
    </row>
    <row r="44549" spans="47:47" x14ac:dyDescent="0.2">
      <c r="AU44549"/>
    </row>
    <row r="44550" spans="47:47" x14ac:dyDescent="0.2">
      <c r="AU44550"/>
    </row>
    <row r="44551" spans="47:47" x14ac:dyDescent="0.2">
      <c r="AU44551"/>
    </row>
    <row r="44552" spans="47:47" x14ac:dyDescent="0.2">
      <c r="AU44552"/>
    </row>
    <row r="44553" spans="47:47" x14ac:dyDescent="0.2">
      <c r="AU44553"/>
    </row>
    <row r="44554" spans="47:47" x14ac:dyDescent="0.2">
      <c r="AU44554"/>
    </row>
    <row r="44555" spans="47:47" x14ac:dyDescent="0.2">
      <c r="AU44555"/>
    </row>
    <row r="44556" spans="47:47" x14ac:dyDescent="0.2">
      <c r="AU44556"/>
    </row>
    <row r="44557" spans="47:47" x14ac:dyDescent="0.2">
      <c r="AU44557"/>
    </row>
    <row r="44558" spans="47:47" x14ac:dyDescent="0.2">
      <c r="AU44558"/>
    </row>
    <row r="44559" spans="47:47" x14ac:dyDescent="0.2">
      <c r="AU44559"/>
    </row>
    <row r="44560" spans="47:47" x14ac:dyDescent="0.2">
      <c r="AU44560"/>
    </row>
    <row r="44561" spans="47:47" x14ac:dyDescent="0.2">
      <c r="AU44561"/>
    </row>
    <row r="44562" spans="47:47" x14ac:dyDescent="0.2">
      <c r="AU44562"/>
    </row>
    <row r="44563" spans="47:47" x14ac:dyDescent="0.2">
      <c r="AU44563"/>
    </row>
    <row r="44564" spans="47:47" x14ac:dyDescent="0.2">
      <c r="AU44564"/>
    </row>
    <row r="44565" spans="47:47" x14ac:dyDescent="0.2">
      <c r="AU44565"/>
    </row>
    <row r="44566" spans="47:47" x14ac:dyDescent="0.2">
      <c r="AU44566"/>
    </row>
    <row r="44567" spans="47:47" x14ac:dyDescent="0.2">
      <c r="AU44567"/>
    </row>
    <row r="44568" spans="47:47" x14ac:dyDescent="0.2">
      <c r="AU44568"/>
    </row>
    <row r="44569" spans="47:47" x14ac:dyDescent="0.2">
      <c r="AU44569"/>
    </row>
    <row r="44570" spans="47:47" x14ac:dyDescent="0.2">
      <c r="AU44570"/>
    </row>
    <row r="44571" spans="47:47" x14ac:dyDescent="0.2">
      <c r="AU44571"/>
    </row>
    <row r="44572" spans="47:47" x14ac:dyDescent="0.2">
      <c r="AU44572"/>
    </row>
    <row r="44573" spans="47:47" x14ac:dyDescent="0.2">
      <c r="AU44573"/>
    </row>
    <row r="44574" spans="47:47" x14ac:dyDescent="0.2">
      <c r="AU44574"/>
    </row>
    <row r="44575" spans="47:47" x14ac:dyDescent="0.2">
      <c r="AU44575"/>
    </row>
    <row r="44576" spans="47:47" x14ac:dyDescent="0.2">
      <c r="AU44576"/>
    </row>
    <row r="44577" spans="47:47" x14ac:dyDescent="0.2">
      <c r="AU44577"/>
    </row>
    <row r="44578" spans="47:47" x14ac:dyDescent="0.2">
      <c r="AU44578"/>
    </row>
    <row r="44579" spans="47:47" x14ac:dyDescent="0.2">
      <c r="AU44579"/>
    </row>
    <row r="44580" spans="47:47" x14ac:dyDescent="0.2">
      <c r="AU44580"/>
    </row>
    <row r="44581" spans="47:47" x14ac:dyDescent="0.2">
      <c r="AU44581"/>
    </row>
    <row r="44582" spans="47:47" x14ac:dyDescent="0.2">
      <c r="AU44582"/>
    </row>
    <row r="44583" spans="47:47" x14ac:dyDescent="0.2">
      <c r="AU44583"/>
    </row>
    <row r="44584" spans="47:47" x14ac:dyDescent="0.2">
      <c r="AU44584"/>
    </row>
    <row r="44585" spans="47:47" x14ac:dyDescent="0.2">
      <c r="AU44585"/>
    </row>
    <row r="44586" spans="47:47" x14ac:dyDescent="0.2">
      <c r="AU44586"/>
    </row>
    <row r="44587" spans="47:47" x14ac:dyDescent="0.2">
      <c r="AU44587"/>
    </row>
    <row r="44588" spans="47:47" x14ac:dyDescent="0.2">
      <c r="AU44588"/>
    </row>
    <row r="44589" spans="47:47" x14ac:dyDescent="0.2">
      <c r="AU44589"/>
    </row>
    <row r="44590" spans="47:47" x14ac:dyDescent="0.2">
      <c r="AU44590"/>
    </row>
    <row r="44591" spans="47:47" x14ac:dyDescent="0.2">
      <c r="AU44591"/>
    </row>
    <row r="44592" spans="47:47" x14ac:dyDescent="0.2">
      <c r="AU44592"/>
    </row>
    <row r="44593" spans="47:47" x14ac:dyDescent="0.2">
      <c r="AU44593"/>
    </row>
    <row r="44594" spans="47:47" x14ac:dyDescent="0.2">
      <c r="AU44594"/>
    </row>
    <row r="44595" spans="47:47" x14ac:dyDescent="0.2">
      <c r="AU44595"/>
    </row>
    <row r="44596" spans="47:47" x14ac:dyDescent="0.2">
      <c r="AU44596"/>
    </row>
    <row r="44597" spans="47:47" x14ac:dyDescent="0.2">
      <c r="AU44597"/>
    </row>
    <row r="44598" spans="47:47" x14ac:dyDescent="0.2">
      <c r="AU44598"/>
    </row>
    <row r="44599" spans="47:47" x14ac:dyDescent="0.2">
      <c r="AU44599"/>
    </row>
    <row r="44600" spans="47:47" x14ac:dyDescent="0.2">
      <c r="AU44600"/>
    </row>
    <row r="44601" spans="47:47" x14ac:dyDescent="0.2">
      <c r="AU44601"/>
    </row>
    <row r="44602" spans="47:47" x14ac:dyDescent="0.2">
      <c r="AU44602"/>
    </row>
    <row r="44603" spans="47:47" x14ac:dyDescent="0.2">
      <c r="AU44603"/>
    </row>
    <row r="44604" spans="47:47" x14ac:dyDescent="0.2">
      <c r="AU44604"/>
    </row>
    <row r="44605" spans="47:47" x14ac:dyDescent="0.2">
      <c r="AU44605"/>
    </row>
    <row r="44606" spans="47:47" x14ac:dyDescent="0.2">
      <c r="AU44606"/>
    </row>
    <row r="44607" spans="47:47" x14ac:dyDescent="0.2">
      <c r="AU44607"/>
    </row>
    <row r="44608" spans="47:47" x14ac:dyDescent="0.2">
      <c r="AU44608"/>
    </row>
    <row r="44609" spans="47:47" x14ac:dyDescent="0.2">
      <c r="AU44609"/>
    </row>
    <row r="44610" spans="47:47" x14ac:dyDescent="0.2">
      <c r="AU44610"/>
    </row>
    <row r="44611" spans="47:47" x14ac:dyDescent="0.2">
      <c r="AU44611"/>
    </row>
    <row r="44612" spans="47:47" x14ac:dyDescent="0.2">
      <c r="AU44612"/>
    </row>
    <row r="44613" spans="47:47" x14ac:dyDescent="0.2">
      <c r="AU44613"/>
    </row>
    <row r="44614" spans="47:47" x14ac:dyDescent="0.2">
      <c r="AU44614"/>
    </row>
    <row r="44615" spans="47:47" x14ac:dyDescent="0.2">
      <c r="AU44615"/>
    </row>
    <row r="44616" spans="47:47" x14ac:dyDescent="0.2">
      <c r="AU44616"/>
    </row>
    <row r="44617" spans="47:47" x14ac:dyDescent="0.2">
      <c r="AU44617"/>
    </row>
    <row r="44618" spans="47:47" x14ac:dyDescent="0.2">
      <c r="AU44618"/>
    </row>
    <row r="44619" spans="47:47" x14ac:dyDescent="0.2">
      <c r="AU44619"/>
    </row>
    <row r="44620" spans="47:47" x14ac:dyDescent="0.2">
      <c r="AU44620"/>
    </row>
    <row r="44621" spans="47:47" x14ac:dyDescent="0.2">
      <c r="AU44621"/>
    </row>
    <row r="44622" spans="47:47" x14ac:dyDescent="0.2">
      <c r="AU44622"/>
    </row>
    <row r="44623" spans="47:47" x14ac:dyDescent="0.2">
      <c r="AU44623"/>
    </row>
    <row r="44624" spans="47:47" x14ac:dyDescent="0.2">
      <c r="AU44624"/>
    </row>
    <row r="44625" spans="47:47" x14ac:dyDescent="0.2">
      <c r="AU44625"/>
    </row>
    <row r="44626" spans="47:47" x14ac:dyDescent="0.2">
      <c r="AU44626"/>
    </row>
    <row r="44627" spans="47:47" x14ac:dyDescent="0.2">
      <c r="AU44627"/>
    </row>
    <row r="44628" spans="47:47" x14ac:dyDescent="0.2">
      <c r="AU44628"/>
    </row>
    <row r="44629" spans="47:47" x14ac:dyDescent="0.2">
      <c r="AU44629"/>
    </row>
    <row r="44630" spans="47:47" x14ac:dyDescent="0.2">
      <c r="AU44630"/>
    </row>
    <row r="44631" spans="47:47" x14ac:dyDescent="0.2">
      <c r="AU44631"/>
    </row>
    <row r="44632" spans="47:47" x14ac:dyDescent="0.2">
      <c r="AU44632"/>
    </row>
    <row r="44633" spans="47:47" x14ac:dyDescent="0.2">
      <c r="AU44633"/>
    </row>
    <row r="44634" spans="47:47" x14ac:dyDescent="0.2">
      <c r="AU44634"/>
    </row>
    <row r="44635" spans="47:47" x14ac:dyDescent="0.2">
      <c r="AU44635"/>
    </row>
    <row r="44636" spans="47:47" x14ac:dyDescent="0.2">
      <c r="AU44636"/>
    </row>
    <row r="44637" spans="47:47" x14ac:dyDescent="0.2">
      <c r="AU44637"/>
    </row>
    <row r="44638" spans="47:47" x14ac:dyDescent="0.2">
      <c r="AU44638"/>
    </row>
    <row r="44639" spans="47:47" x14ac:dyDescent="0.2">
      <c r="AU44639"/>
    </row>
    <row r="44640" spans="47:47" x14ac:dyDescent="0.2">
      <c r="AU44640"/>
    </row>
    <row r="44641" spans="47:47" x14ac:dyDescent="0.2">
      <c r="AU44641"/>
    </row>
    <row r="44642" spans="47:47" x14ac:dyDescent="0.2">
      <c r="AU44642"/>
    </row>
    <row r="44643" spans="47:47" x14ac:dyDescent="0.2">
      <c r="AU44643"/>
    </row>
    <row r="44644" spans="47:47" x14ac:dyDescent="0.2">
      <c r="AU44644"/>
    </row>
    <row r="44645" spans="47:47" x14ac:dyDescent="0.2">
      <c r="AU44645"/>
    </row>
    <row r="44646" spans="47:47" x14ac:dyDescent="0.2">
      <c r="AU44646"/>
    </row>
    <row r="44647" spans="47:47" x14ac:dyDescent="0.2">
      <c r="AU44647"/>
    </row>
    <row r="44648" spans="47:47" x14ac:dyDescent="0.2">
      <c r="AU44648"/>
    </row>
    <row r="44649" spans="47:47" x14ac:dyDescent="0.2">
      <c r="AU44649"/>
    </row>
    <row r="44650" spans="47:47" x14ac:dyDescent="0.2">
      <c r="AU44650"/>
    </row>
    <row r="44651" spans="47:47" x14ac:dyDescent="0.2">
      <c r="AU44651"/>
    </row>
    <row r="44652" spans="47:47" x14ac:dyDescent="0.2">
      <c r="AU44652"/>
    </row>
    <row r="44653" spans="47:47" x14ac:dyDescent="0.2">
      <c r="AU44653"/>
    </row>
    <row r="44654" spans="47:47" x14ac:dyDescent="0.2">
      <c r="AU44654"/>
    </row>
    <row r="44655" spans="47:47" x14ac:dyDescent="0.2">
      <c r="AU44655"/>
    </row>
    <row r="44656" spans="47:47" x14ac:dyDescent="0.2">
      <c r="AU44656"/>
    </row>
    <row r="44657" spans="47:47" x14ac:dyDescent="0.2">
      <c r="AU44657"/>
    </row>
    <row r="44658" spans="47:47" x14ac:dyDescent="0.2">
      <c r="AU44658"/>
    </row>
    <row r="44659" spans="47:47" x14ac:dyDescent="0.2">
      <c r="AU44659"/>
    </row>
    <row r="44660" spans="47:47" x14ac:dyDescent="0.2">
      <c r="AU44660"/>
    </row>
    <row r="44661" spans="47:47" x14ac:dyDescent="0.2">
      <c r="AU44661"/>
    </row>
    <row r="44662" spans="47:47" x14ac:dyDescent="0.2">
      <c r="AU44662"/>
    </row>
    <row r="44663" spans="47:47" x14ac:dyDescent="0.2">
      <c r="AU44663"/>
    </row>
    <row r="44664" spans="47:47" x14ac:dyDescent="0.2">
      <c r="AU44664"/>
    </row>
    <row r="44665" spans="47:47" x14ac:dyDescent="0.2">
      <c r="AU44665"/>
    </row>
    <row r="44666" spans="47:47" x14ac:dyDescent="0.2">
      <c r="AU44666"/>
    </row>
    <row r="44667" spans="47:47" x14ac:dyDescent="0.2">
      <c r="AU44667"/>
    </row>
    <row r="44668" spans="47:47" x14ac:dyDescent="0.2">
      <c r="AU44668"/>
    </row>
    <row r="44669" spans="47:47" x14ac:dyDescent="0.2">
      <c r="AU44669"/>
    </row>
    <row r="44670" spans="47:47" x14ac:dyDescent="0.2">
      <c r="AU44670"/>
    </row>
    <row r="44671" spans="47:47" x14ac:dyDescent="0.2">
      <c r="AU44671"/>
    </row>
    <row r="44672" spans="47:47" x14ac:dyDescent="0.2">
      <c r="AU44672"/>
    </row>
    <row r="44673" spans="47:47" x14ac:dyDescent="0.2">
      <c r="AU44673"/>
    </row>
    <row r="44674" spans="47:47" x14ac:dyDescent="0.2">
      <c r="AU44674"/>
    </row>
    <row r="44675" spans="47:47" x14ac:dyDescent="0.2">
      <c r="AU44675"/>
    </row>
    <row r="44676" spans="47:47" x14ac:dyDescent="0.2">
      <c r="AU44676"/>
    </row>
    <row r="44677" spans="47:47" x14ac:dyDescent="0.2">
      <c r="AU44677"/>
    </row>
    <row r="44678" spans="47:47" x14ac:dyDescent="0.2">
      <c r="AU44678"/>
    </row>
    <row r="44679" spans="47:47" x14ac:dyDescent="0.2">
      <c r="AU44679"/>
    </row>
    <row r="44680" spans="47:47" x14ac:dyDescent="0.2">
      <c r="AU44680"/>
    </row>
    <row r="44681" spans="47:47" x14ac:dyDescent="0.2">
      <c r="AU44681"/>
    </row>
    <row r="44682" spans="47:47" x14ac:dyDescent="0.2">
      <c r="AU44682"/>
    </row>
    <row r="44683" spans="47:47" x14ac:dyDescent="0.2">
      <c r="AU44683"/>
    </row>
    <row r="44684" spans="47:47" x14ac:dyDescent="0.2">
      <c r="AU44684"/>
    </row>
    <row r="44685" spans="47:47" x14ac:dyDescent="0.2">
      <c r="AU44685"/>
    </row>
    <row r="44686" spans="47:47" x14ac:dyDescent="0.2">
      <c r="AU44686"/>
    </row>
    <row r="44687" spans="47:47" x14ac:dyDescent="0.2">
      <c r="AU44687"/>
    </row>
    <row r="44688" spans="47:47" x14ac:dyDescent="0.2">
      <c r="AU44688"/>
    </row>
    <row r="44689" spans="47:47" x14ac:dyDescent="0.2">
      <c r="AU44689"/>
    </row>
    <row r="44690" spans="47:47" x14ac:dyDescent="0.2">
      <c r="AU44690"/>
    </row>
    <row r="44691" spans="47:47" x14ac:dyDescent="0.2">
      <c r="AU44691"/>
    </row>
    <row r="44692" spans="47:47" x14ac:dyDescent="0.2">
      <c r="AU44692"/>
    </row>
    <row r="44693" spans="47:47" x14ac:dyDescent="0.2">
      <c r="AU44693"/>
    </row>
    <row r="44694" spans="47:47" x14ac:dyDescent="0.2">
      <c r="AU44694"/>
    </row>
    <row r="44695" spans="47:47" x14ac:dyDescent="0.2">
      <c r="AU44695"/>
    </row>
    <row r="44696" spans="47:47" x14ac:dyDescent="0.2">
      <c r="AU44696"/>
    </row>
    <row r="44697" spans="47:47" x14ac:dyDescent="0.2">
      <c r="AU44697"/>
    </row>
    <row r="44698" spans="47:47" x14ac:dyDescent="0.2">
      <c r="AU44698"/>
    </row>
    <row r="44699" spans="47:47" x14ac:dyDescent="0.2">
      <c r="AU44699"/>
    </row>
    <row r="44700" spans="47:47" x14ac:dyDescent="0.2">
      <c r="AU44700"/>
    </row>
    <row r="44701" spans="47:47" x14ac:dyDescent="0.2">
      <c r="AU44701"/>
    </row>
    <row r="44702" spans="47:47" x14ac:dyDescent="0.2">
      <c r="AU44702"/>
    </row>
    <row r="44703" spans="47:47" x14ac:dyDescent="0.2">
      <c r="AU44703"/>
    </row>
    <row r="44704" spans="47:47" x14ac:dyDescent="0.2">
      <c r="AU44704"/>
    </row>
    <row r="44705" spans="47:47" x14ac:dyDescent="0.2">
      <c r="AU44705"/>
    </row>
    <row r="44706" spans="47:47" x14ac:dyDescent="0.2">
      <c r="AU44706"/>
    </row>
    <row r="44707" spans="47:47" x14ac:dyDescent="0.2">
      <c r="AU44707"/>
    </row>
    <row r="44708" spans="47:47" x14ac:dyDescent="0.2">
      <c r="AU44708"/>
    </row>
    <row r="44709" spans="47:47" x14ac:dyDescent="0.2">
      <c r="AU44709"/>
    </row>
    <row r="44710" spans="47:47" x14ac:dyDescent="0.2">
      <c r="AU44710"/>
    </row>
    <row r="44711" spans="47:47" x14ac:dyDescent="0.2">
      <c r="AU44711"/>
    </row>
    <row r="44712" spans="47:47" x14ac:dyDescent="0.2">
      <c r="AU44712"/>
    </row>
    <row r="44713" spans="47:47" x14ac:dyDescent="0.2">
      <c r="AU44713"/>
    </row>
    <row r="44714" spans="47:47" x14ac:dyDescent="0.2">
      <c r="AU44714"/>
    </row>
    <row r="44715" spans="47:47" x14ac:dyDescent="0.2">
      <c r="AU44715"/>
    </row>
    <row r="44716" spans="47:47" x14ac:dyDescent="0.2">
      <c r="AU44716"/>
    </row>
    <row r="44717" spans="47:47" x14ac:dyDescent="0.2">
      <c r="AU44717"/>
    </row>
    <row r="44718" spans="47:47" x14ac:dyDescent="0.2">
      <c r="AU44718"/>
    </row>
    <row r="44719" spans="47:47" x14ac:dyDescent="0.2">
      <c r="AU44719"/>
    </row>
    <row r="44720" spans="47:47" x14ac:dyDescent="0.2">
      <c r="AU44720"/>
    </row>
    <row r="44721" spans="47:47" x14ac:dyDescent="0.2">
      <c r="AU44721"/>
    </row>
    <row r="44722" spans="47:47" x14ac:dyDescent="0.2">
      <c r="AU44722"/>
    </row>
    <row r="44723" spans="47:47" x14ac:dyDescent="0.2">
      <c r="AU44723"/>
    </row>
    <row r="44724" spans="47:47" x14ac:dyDescent="0.2">
      <c r="AU44724"/>
    </row>
    <row r="44725" spans="47:47" x14ac:dyDescent="0.2">
      <c r="AU44725"/>
    </row>
    <row r="44726" spans="47:47" x14ac:dyDescent="0.2">
      <c r="AU44726"/>
    </row>
    <row r="44727" spans="47:47" x14ac:dyDescent="0.2">
      <c r="AU44727"/>
    </row>
    <row r="44728" spans="47:47" x14ac:dyDescent="0.2">
      <c r="AU44728"/>
    </row>
    <row r="44729" spans="47:47" x14ac:dyDescent="0.2">
      <c r="AU44729"/>
    </row>
    <row r="44730" spans="47:47" x14ac:dyDescent="0.2">
      <c r="AU44730"/>
    </row>
    <row r="44731" spans="47:47" x14ac:dyDescent="0.2">
      <c r="AU44731"/>
    </row>
    <row r="44732" spans="47:47" x14ac:dyDescent="0.2">
      <c r="AU44732"/>
    </row>
    <row r="44733" spans="47:47" x14ac:dyDescent="0.2">
      <c r="AU44733"/>
    </row>
    <row r="44734" spans="47:47" x14ac:dyDescent="0.2">
      <c r="AU44734"/>
    </row>
    <row r="44735" spans="47:47" x14ac:dyDescent="0.2">
      <c r="AU44735"/>
    </row>
    <row r="44736" spans="47:47" x14ac:dyDescent="0.2">
      <c r="AU44736"/>
    </row>
    <row r="44737" spans="47:47" x14ac:dyDescent="0.2">
      <c r="AU44737"/>
    </row>
    <row r="44738" spans="47:47" x14ac:dyDescent="0.2">
      <c r="AU44738"/>
    </row>
    <row r="44739" spans="47:47" x14ac:dyDescent="0.2">
      <c r="AU44739"/>
    </row>
    <row r="44740" spans="47:47" x14ac:dyDescent="0.2">
      <c r="AU44740"/>
    </row>
    <row r="44741" spans="47:47" x14ac:dyDescent="0.2">
      <c r="AU44741"/>
    </row>
    <row r="44742" spans="47:47" x14ac:dyDescent="0.2">
      <c r="AU44742"/>
    </row>
    <row r="44743" spans="47:47" x14ac:dyDescent="0.2">
      <c r="AU44743"/>
    </row>
    <row r="44744" spans="47:47" x14ac:dyDescent="0.2">
      <c r="AU44744"/>
    </row>
    <row r="44745" spans="47:47" x14ac:dyDescent="0.2">
      <c r="AU44745"/>
    </row>
    <row r="44746" spans="47:47" x14ac:dyDescent="0.2">
      <c r="AU44746"/>
    </row>
    <row r="44747" spans="47:47" x14ac:dyDescent="0.2">
      <c r="AU44747"/>
    </row>
    <row r="44748" spans="47:47" x14ac:dyDescent="0.2">
      <c r="AU44748"/>
    </row>
    <row r="44749" spans="47:47" x14ac:dyDescent="0.2">
      <c r="AU44749"/>
    </row>
    <row r="44750" spans="47:47" x14ac:dyDescent="0.2">
      <c r="AU44750"/>
    </row>
    <row r="44751" spans="47:47" x14ac:dyDescent="0.2">
      <c r="AU44751"/>
    </row>
    <row r="44752" spans="47:47" x14ac:dyDescent="0.2">
      <c r="AU44752"/>
    </row>
    <row r="44753" spans="47:47" x14ac:dyDescent="0.2">
      <c r="AU44753"/>
    </row>
    <row r="44754" spans="47:47" x14ac:dyDescent="0.2">
      <c r="AU44754"/>
    </row>
    <row r="44755" spans="47:47" x14ac:dyDescent="0.2">
      <c r="AU44755"/>
    </row>
    <row r="44756" spans="47:47" x14ac:dyDescent="0.2">
      <c r="AU44756"/>
    </row>
    <row r="44757" spans="47:47" x14ac:dyDescent="0.2">
      <c r="AU44757"/>
    </row>
    <row r="44758" spans="47:47" x14ac:dyDescent="0.2">
      <c r="AU44758"/>
    </row>
    <row r="44759" spans="47:47" x14ac:dyDescent="0.2">
      <c r="AU44759"/>
    </row>
    <row r="44760" spans="47:47" x14ac:dyDescent="0.2">
      <c r="AU44760"/>
    </row>
    <row r="44761" spans="47:47" x14ac:dyDescent="0.2">
      <c r="AU44761"/>
    </row>
    <row r="44762" spans="47:47" x14ac:dyDescent="0.2">
      <c r="AU44762"/>
    </row>
    <row r="44763" spans="47:47" x14ac:dyDescent="0.2">
      <c r="AU44763"/>
    </row>
    <row r="44764" spans="47:47" x14ac:dyDescent="0.2">
      <c r="AU44764"/>
    </row>
    <row r="44765" spans="47:47" x14ac:dyDescent="0.2">
      <c r="AU44765"/>
    </row>
    <row r="44766" spans="47:47" x14ac:dyDescent="0.2">
      <c r="AU44766"/>
    </row>
    <row r="44767" spans="47:47" x14ac:dyDescent="0.2">
      <c r="AU44767"/>
    </row>
    <row r="44768" spans="47:47" x14ac:dyDescent="0.2">
      <c r="AU44768"/>
    </row>
    <row r="44769" spans="47:47" x14ac:dyDescent="0.2">
      <c r="AU44769"/>
    </row>
    <row r="44770" spans="47:47" x14ac:dyDescent="0.2">
      <c r="AU44770"/>
    </row>
    <row r="44771" spans="47:47" x14ac:dyDescent="0.2">
      <c r="AU44771"/>
    </row>
    <row r="44772" spans="47:47" x14ac:dyDescent="0.2">
      <c r="AU44772"/>
    </row>
    <row r="44773" spans="47:47" x14ac:dyDescent="0.2">
      <c r="AU44773"/>
    </row>
    <row r="44774" spans="47:47" x14ac:dyDescent="0.2">
      <c r="AU44774"/>
    </row>
    <row r="44775" spans="47:47" x14ac:dyDescent="0.2">
      <c r="AU44775"/>
    </row>
    <row r="44776" spans="47:47" x14ac:dyDescent="0.2">
      <c r="AU44776"/>
    </row>
    <row r="44777" spans="47:47" x14ac:dyDescent="0.2">
      <c r="AU44777"/>
    </row>
    <row r="44778" spans="47:47" x14ac:dyDescent="0.2">
      <c r="AU44778"/>
    </row>
    <row r="44779" spans="47:47" x14ac:dyDescent="0.2">
      <c r="AU44779"/>
    </row>
    <row r="44780" spans="47:47" x14ac:dyDescent="0.2">
      <c r="AU44780"/>
    </row>
    <row r="44781" spans="47:47" x14ac:dyDescent="0.2">
      <c r="AU44781"/>
    </row>
    <row r="44782" spans="47:47" x14ac:dyDescent="0.2">
      <c r="AU44782"/>
    </row>
    <row r="44783" spans="47:47" x14ac:dyDescent="0.2">
      <c r="AU44783"/>
    </row>
    <row r="44784" spans="47:47" x14ac:dyDescent="0.2">
      <c r="AU44784"/>
    </row>
    <row r="44785" spans="47:47" x14ac:dyDescent="0.2">
      <c r="AU44785"/>
    </row>
    <row r="44786" spans="47:47" x14ac:dyDescent="0.2">
      <c r="AU44786"/>
    </row>
    <row r="44787" spans="47:47" x14ac:dyDescent="0.2">
      <c r="AU44787"/>
    </row>
    <row r="44788" spans="47:47" x14ac:dyDescent="0.2">
      <c r="AU44788"/>
    </row>
    <row r="44789" spans="47:47" x14ac:dyDescent="0.2">
      <c r="AU44789"/>
    </row>
    <row r="44790" spans="47:47" x14ac:dyDescent="0.2">
      <c r="AU44790"/>
    </row>
    <row r="44791" spans="47:47" x14ac:dyDescent="0.2">
      <c r="AU44791"/>
    </row>
    <row r="44792" spans="47:47" x14ac:dyDescent="0.2">
      <c r="AU44792"/>
    </row>
    <row r="44793" spans="47:47" x14ac:dyDescent="0.2">
      <c r="AU44793"/>
    </row>
    <row r="44794" spans="47:47" x14ac:dyDescent="0.2">
      <c r="AU44794"/>
    </row>
    <row r="44795" spans="47:47" x14ac:dyDescent="0.2">
      <c r="AU44795"/>
    </row>
    <row r="44796" spans="47:47" x14ac:dyDescent="0.2">
      <c r="AU44796"/>
    </row>
    <row r="44797" spans="47:47" x14ac:dyDescent="0.2">
      <c r="AU44797"/>
    </row>
    <row r="44798" spans="47:47" x14ac:dyDescent="0.2">
      <c r="AU44798"/>
    </row>
    <row r="44799" spans="47:47" x14ac:dyDescent="0.2">
      <c r="AU44799"/>
    </row>
    <row r="44800" spans="47:47" x14ac:dyDescent="0.2">
      <c r="AU44800"/>
    </row>
    <row r="44801" spans="47:47" x14ac:dyDescent="0.2">
      <c r="AU44801"/>
    </row>
    <row r="44802" spans="47:47" x14ac:dyDescent="0.2">
      <c r="AU44802"/>
    </row>
    <row r="44803" spans="47:47" x14ac:dyDescent="0.2">
      <c r="AU44803"/>
    </row>
    <row r="44804" spans="47:47" x14ac:dyDescent="0.2">
      <c r="AU44804"/>
    </row>
    <row r="44805" spans="47:47" x14ac:dyDescent="0.2">
      <c r="AU44805"/>
    </row>
    <row r="44806" spans="47:47" x14ac:dyDescent="0.2">
      <c r="AU44806"/>
    </row>
    <row r="44807" spans="47:47" x14ac:dyDescent="0.2">
      <c r="AU44807"/>
    </row>
    <row r="44808" spans="47:47" x14ac:dyDescent="0.2">
      <c r="AU44808"/>
    </row>
    <row r="44809" spans="47:47" x14ac:dyDescent="0.2">
      <c r="AU44809"/>
    </row>
    <row r="44810" spans="47:47" x14ac:dyDescent="0.2">
      <c r="AU44810"/>
    </row>
    <row r="44811" spans="47:47" x14ac:dyDescent="0.2">
      <c r="AU44811"/>
    </row>
    <row r="44812" spans="47:47" x14ac:dyDescent="0.2">
      <c r="AU44812"/>
    </row>
    <row r="44813" spans="47:47" x14ac:dyDescent="0.2">
      <c r="AU44813"/>
    </row>
    <row r="44814" spans="47:47" x14ac:dyDescent="0.2">
      <c r="AU44814"/>
    </row>
    <row r="44815" spans="47:47" x14ac:dyDescent="0.2">
      <c r="AU44815"/>
    </row>
    <row r="44816" spans="47:47" x14ac:dyDescent="0.2">
      <c r="AU44816"/>
    </row>
    <row r="44817" spans="47:47" x14ac:dyDescent="0.2">
      <c r="AU44817"/>
    </row>
    <row r="44818" spans="47:47" x14ac:dyDescent="0.2">
      <c r="AU44818"/>
    </row>
    <row r="44819" spans="47:47" x14ac:dyDescent="0.2">
      <c r="AU44819"/>
    </row>
    <row r="44820" spans="47:47" x14ac:dyDescent="0.2">
      <c r="AU44820"/>
    </row>
    <row r="44821" spans="47:47" x14ac:dyDescent="0.2">
      <c r="AU44821"/>
    </row>
    <row r="44822" spans="47:47" x14ac:dyDescent="0.2">
      <c r="AU44822"/>
    </row>
    <row r="44823" spans="47:47" x14ac:dyDescent="0.2">
      <c r="AU44823"/>
    </row>
    <row r="44824" spans="47:47" x14ac:dyDescent="0.2">
      <c r="AU44824"/>
    </row>
    <row r="44825" spans="47:47" x14ac:dyDescent="0.2">
      <c r="AU44825"/>
    </row>
    <row r="44826" spans="47:47" x14ac:dyDescent="0.2">
      <c r="AU44826"/>
    </row>
    <row r="44827" spans="47:47" x14ac:dyDescent="0.2">
      <c r="AU44827"/>
    </row>
    <row r="44828" spans="47:47" x14ac:dyDescent="0.2">
      <c r="AU44828"/>
    </row>
    <row r="44829" spans="47:47" x14ac:dyDescent="0.2">
      <c r="AU44829"/>
    </row>
    <row r="44830" spans="47:47" x14ac:dyDescent="0.2">
      <c r="AU44830"/>
    </row>
    <row r="44831" spans="47:47" x14ac:dyDescent="0.2">
      <c r="AU44831"/>
    </row>
    <row r="44832" spans="47:47" x14ac:dyDescent="0.2">
      <c r="AU44832"/>
    </row>
    <row r="44833" spans="47:47" x14ac:dyDescent="0.2">
      <c r="AU44833"/>
    </row>
    <row r="44834" spans="47:47" x14ac:dyDescent="0.2">
      <c r="AU44834"/>
    </row>
    <row r="44835" spans="47:47" x14ac:dyDescent="0.2">
      <c r="AU44835"/>
    </row>
    <row r="44836" spans="47:47" x14ac:dyDescent="0.2">
      <c r="AU44836"/>
    </row>
    <row r="44837" spans="47:47" x14ac:dyDescent="0.2">
      <c r="AU44837"/>
    </row>
    <row r="44838" spans="47:47" x14ac:dyDescent="0.2">
      <c r="AU44838"/>
    </row>
    <row r="44839" spans="47:47" x14ac:dyDescent="0.2">
      <c r="AU44839"/>
    </row>
    <row r="44840" spans="47:47" x14ac:dyDescent="0.2">
      <c r="AU44840"/>
    </row>
    <row r="44841" spans="47:47" x14ac:dyDescent="0.2">
      <c r="AU44841"/>
    </row>
    <row r="44842" spans="47:47" x14ac:dyDescent="0.2">
      <c r="AU44842"/>
    </row>
    <row r="44843" spans="47:47" x14ac:dyDescent="0.2">
      <c r="AU44843"/>
    </row>
    <row r="44844" spans="47:47" x14ac:dyDescent="0.2">
      <c r="AU44844"/>
    </row>
    <row r="44845" spans="47:47" x14ac:dyDescent="0.2">
      <c r="AU44845"/>
    </row>
    <row r="44846" spans="47:47" x14ac:dyDescent="0.2">
      <c r="AU44846"/>
    </row>
    <row r="44847" spans="47:47" x14ac:dyDescent="0.2">
      <c r="AU44847"/>
    </row>
    <row r="44848" spans="47:47" x14ac:dyDescent="0.2">
      <c r="AU44848"/>
    </row>
    <row r="44849" spans="47:47" x14ac:dyDescent="0.2">
      <c r="AU44849"/>
    </row>
    <row r="44850" spans="47:47" x14ac:dyDescent="0.2">
      <c r="AU44850"/>
    </row>
    <row r="44851" spans="47:47" x14ac:dyDescent="0.2">
      <c r="AU44851"/>
    </row>
    <row r="44852" spans="47:47" x14ac:dyDescent="0.2">
      <c r="AU44852"/>
    </row>
    <row r="44853" spans="47:47" x14ac:dyDescent="0.2">
      <c r="AU44853"/>
    </row>
    <row r="44854" spans="47:47" x14ac:dyDescent="0.2">
      <c r="AU44854"/>
    </row>
    <row r="44855" spans="47:47" x14ac:dyDescent="0.2">
      <c r="AU44855"/>
    </row>
    <row r="44856" spans="47:47" x14ac:dyDescent="0.2">
      <c r="AU44856"/>
    </row>
    <row r="44857" spans="47:47" x14ac:dyDescent="0.2">
      <c r="AU44857"/>
    </row>
    <row r="44858" spans="47:47" x14ac:dyDescent="0.2">
      <c r="AU44858"/>
    </row>
    <row r="44859" spans="47:47" x14ac:dyDescent="0.2">
      <c r="AU44859"/>
    </row>
    <row r="44860" spans="47:47" x14ac:dyDescent="0.2">
      <c r="AU44860"/>
    </row>
    <row r="44861" spans="47:47" x14ac:dyDescent="0.2">
      <c r="AU44861"/>
    </row>
    <row r="44862" spans="47:47" x14ac:dyDescent="0.2">
      <c r="AU44862"/>
    </row>
    <row r="44863" spans="47:47" x14ac:dyDescent="0.2">
      <c r="AU44863"/>
    </row>
    <row r="44864" spans="47:47" x14ac:dyDescent="0.2">
      <c r="AU44864"/>
    </row>
    <row r="44865" spans="47:47" x14ac:dyDescent="0.2">
      <c r="AU44865"/>
    </row>
    <row r="44866" spans="47:47" x14ac:dyDescent="0.2">
      <c r="AU44866"/>
    </row>
    <row r="44867" spans="47:47" x14ac:dyDescent="0.2">
      <c r="AU44867"/>
    </row>
    <row r="44868" spans="47:47" x14ac:dyDescent="0.2">
      <c r="AU44868"/>
    </row>
    <row r="44869" spans="47:47" x14ac:dyDescent="0.2">
      <c r="AU44869"/>
    </row>
    <row r="44870" spans="47:47" x14ac:dyDescent="0.2">
      <c r="AU44870"/>
    </row>
    <row r="44871" spans="47:47" x14ac:dyDescent="0.2">
      <c r="AU44871"/>
    </row>
    <row r="44872" spans="47:47" x14ac:dyDescent="0.2">
      <c r="AU44872"/>
    </row>
    <row r="44873" spans="47:47" x14ac:dyDescent="0.2">
      <c r="AU44873"/>
    </row>
    <row r="44874" spans="47:47" x14ac:dyDescent="0.2">
      <c r="AU44874"/>
    </row>
    <row r="44875" spans="47:47" x14ac:dyDescent="0.2">
      <c r="AU44875"/>
    </row>
    <row r="44876" spans="47:47" x14ac:dyDescent="0.2">
      <c r="AU44876"/>
    </row>
    <row r="44877" spans="47:47" x14ac:dyDescent="0.2">
      <c r="AU44877"/>
    </row>
    <row r="44878" spans="47:47" x14ac:dyDescent="0.2">
      <c r="AU44878"/>
    </row>
    <row r="44879" spans="47:47" x14ac:dyDescent="0.2">
      <c r="AU44879"/>
    </row>
    <row r="44880" spans="47:47" x14ac:dyDescent="0.2">
      <c r="AU44880"/>
    </row>
    <row r="44881" spans="47:47" x14ac:dyDescent="0.2">
      <c r="AU44881"/>
    </row>
    <row r="44882" spans="47:47" x14ac:dyDescent="0.2">
      <c r="AU44882"/>
    </row>
    <row r="44883" spans="47:47" x14ac:dyDescent="0.2">
      <c r="AU44883"/>
    </row>
    <row r="44884" spans="47:47" x14ac:dyDescent="0.2">
      <c r="AU44884"/>
    </row>
    <row r="44885" spans="47:47" x14ac:dyDescent="0.2">
      <c r="AU44885"/>
    </row>
    <row r="44886" spans="47:47" x14ac:dyDescent="0.2">
      <c r="AU44886"/>
    </row>
    <row r="44887" spans="47:47" x14ac:dyDescent="0.2">
      <c r="AU44887"/>
    </row>
    <row r="44888" spans="47:47" x14ac:dyDescent="0.2">
      <c r="AU44888"/>
    </row>
    <row r="44889" spans="47:47" x14ac:dyDescent="0.2">
      <c r="AU44889"/>
    </row>
    <row r="44890" spans="47:47" x14ac:dyDescent="0.2">
      <c r="AU44890"/>
    </row>
    <row r="44891" spans="47:47" x14ac:dyDescent="0.2">
      <c r="AU44891"/>
    </row>
    <row r="44892" spans="47:47" x14ac:dyDescent="0.2">
      <c r="AU44892"/>
    </row>
    <row r="44893" spans="47:47" x14ac:dyDescent="0.2">
      <c r="AU44893"/>
    </row>
    <row r="44894" spans="47:47" x14ac:dyDescent="0.2">
      <c r="AU44894"/>
    </row>
    <row r="44895" spans="47:47" x14ac:dyDescent="0.2">
      <c r="AU44895"/>
    </row>
    <row r="44896" spans="47:47" x14ac:dyDescent="0.2">
      <c r="AU44896"/>
    </row>
    <row r="44897" spans="47:47" x14ac:dyDescent="0.2">
      <c r="AU44897"/>
    </row>
    <row r="44898" spans="47:47" x14ac:dyDescent="0.2">
      <c r="AU44898"/>
    </row>
    <row r="44899" spans="47:47" x14ac:dyDescent="0.2">
      <c r="AU44899"/>
    </row>
    <row r="44900" spans="47:47" x14ac:dyDescent="0.2">
      <c r="AU44900"/>
    </row>
    <row r="44901" spans="47:47" x14ac:dyDescent="0.2">
      <c r="AU44901"/>
    </row>
    <row r="44902" spans="47:47" x14ac:dyDescent="0.2">
      <c r="AU44902"/>
    </row>
    <row r="44903" spans="47:47" x14ac:dyDescent="0.2">
      <c r="AU44903"/>
    </row>
    <row r="44904" spans="47:47" x14ac:dyDescent="0.2">
      <c r="AU44904"/>
    </row>
    <row r="44905" spans="47:47" x14ac:dyDescent="0.2">
      <c r="AU44905"/>
    </row>
    <row r="44906" spans="47:47" x14ac:dyDescent="0.2">
      <c r="AU44906"/>
    </row>
    <row r="44907" spans="47:47" x14ac:dyDescent="0.2">
      <c r="AU44907"/>
    </row>
    <row r="44908" spans="47:47" x14ac:dyDescent="0.2">
      <c r="AU44908"/>
    </row>
    <row r="44909" spans="47:47" x14ac:dyDescent="0.2">
      <c r="AU44909"/>
    </row>
    <row r="44910" spans="47:47" x14ac:dyDescent="0.2">
      <c r="AU44910"/>
    </row>
    <row r="44911" spans="47:47" x14ac:dyDescent="0.2">
      <c r="AU44911"/>
    </row>
    <row r="44912" spans="47:47" x14ac:dyDescent="0.2">
      <c r="AU44912"/>
    </row>
    <row r="44913" spans="47:47" x14ac:dyDescent="0.2">
      <c r="AU44913"/>
    </row>
    <row r="44914" spans="47:47" x14ac:dyDescent="0.2">
      <c r="AU44914"/>
    </row>
    <row r="44915" spans="47:47" x14ac:dyDescent="0.2">
      <c r="AU44915"/>
    </row>
    <row r="44916" spans="47:47" x14ac:dyDescent="0.2">
      <c r="AU44916"/>
    </row>
    <row r="44917" spans="47:47" x14ac:dyDescent="0.2">
      <c r="AU44917"/>
    </row>
    <row r="44918" spans="47:47" x14ac:dyDescent="0.2">
      <c r="AU44918"/>
    </row>
    <row r="44919" spans="47:47" x14ac:dyDescent="0.2">
      <c r="AU44919"/>
    </row>
    <row r="44920" spans="47:47" x14ac:dyDescent="0.2">
      <c r="AU44920"/>
    </row>
    <row r="44921" spans="47:47" x14ac:dyDescent="0.2">
      <c r="AU44921"/>
    </row>
    <row r="44922" spans="47:47" x14ac:dyDescent="0.2">
      <c r="AU44922"/>
    </row>
    <row r="44923" spans="47:47" x14ac:dyDescent="0.2">
      <c r="AU44923"/>
    </row>
    <row r="44924" spans="47:47" x14ac:dyDescent="0.2">
      <c r="AU44924"/>
    </row>
    <row r="44925" spans="47:47" x14ac:dyDescent="0.2">
      <c r="AU44925"/>
    </row>
    <row r="44926" spans="47:47" x14ac:dyDescent="0.2">
      <c r="AU44926"/>
    </row>
    <row r="44927" spans="47:47" x14ac:dyDescent="0.2">
      <c r="AU44927"/>
    </row>
    <row r="44928" spans="47:47" x14ac:dyDescent="0.2">
      <c r="AU44928"/>
    </row>
    <row r="44929" spans="47:47" x14ac:dyDescent="0.2">
      <c r="AU44929"/>
    </row>
    <row r="44930" spans="47:47" x14ac:dyDescent="0.2">
      <c r="AU44930"/>
    </row>
    <row r="44931" spans="47:47" x14ac:dyDescent="0.2">
      <c r="AU44931"/>
    </row>
    <row r="44932" spans="47:47" x14ac:dyDescent="0.2">
      <c r="AU44932"/>
    </row>
    <row r="44933" spans="47:47" x14ac:dyDescent="0.2">
      <c r="AU44933"/>
    </row>
    <row r="44934" spans="47:47" x14ac:dyDescent="0.2">
      <c r="AU44934"/>
    </row>
    <row r="44935" spans="47:47" x14ac:dyDescent="0.2">
      <c r="AU44935"/>
    </row>
    <row r="44936" spans="47:47" x14ac:dyDescent="0.2">
      <c r="AU44936"/>
    </row>
    <row r="44937" spans="47:47" x14ac:dyDescent="0.2">
      <c r="AU44937"/>
    </row>
    <row r="44938" spans="47:47" x14ac:dyDescent="0.2">
      <c r="AU44938"/>
    </row>
    <row r="44939" spans="47:47" x14ac:dyDescent="0.2">
      <c r="AU44939"/>
    </row>
    <row r="44940" spans="47:47" x14ac:dyDescent="0.2">
      <c r="AU44940"/>
    </row>
    <row r="44941" spans="47:47" x14ac:dyDescent="0.2">
      <c r="AU44941"/>
    </row>
    <row r="44942" spans="47:47" x14ac:dyDescent="0.2">
      <c r="AU44942"/>
    </row>
    <row r="44943" spans="47:47" x14ac:dyDescent="0.2">
      <c r="AU44943"/>
    </row>
    <row r="44944" spans="47:47" x14ac:dyDescent="0.2">
      <c r="AU44944"/>
    </row>
    <row r="44945" spans="47:47" x14ac:dyDescent="0.2">
      <c r="AU44945"/>
    </row>
    <row r="44946" spans="47:47" x14ac:dyDescent="0.2">
      <c r="AU44946"/>
    </row>
    <row r="44947" spans="47:47" x14ac:dyDescent="0.2">
      <c r="AU44947"/>
    </row>
    <row r="44948" spans="47:47" x14ac:dyDescent="0.2">
      <c r="AU44948"/>
    </row>
    <row r="44949" spans="47:47" x14ac:dyDescent="0.2">
      <c r="AU44949"/>
    </row>
    <row r="44950" spans="47:47" x14ac:dyDescent="0.2">
      <c r="AU44950"/>
    </row>
    <row r="44951" spans="47:47" x14ac:dyDescent="0.2">
      <c r="AU44951"/>
    </row>
    <row r="44952" spans="47:47" x14ac:dyDescent="0.2">
      <c r="AU44952"/>
    </row>
    <row r="44953" spans="47:47" x14ac:dyDescent="0.2">
      <c r="AU44953"/>
    </row>
    <row r="44954" spans="47:47" x14ac:dyDescent="0.2">
      <c r="AU44954"/>
    </row>
    <row r="44955" spans="47:47" x14ac:dyDescent="0.2">
      <c r="AU44955"/>
    </row>
    <row r="44956" spans="47:47" x14ac:dyDescent="0.2">
      <c r="AU44956"/>
    </row>
    <row r="44957" spans="47:47" x14ac:dyDescent="0.2">
      <c r="AU44957"/>
    </row>
    <row r="44958" spans="47:47" x14ac:dyDescent="0.2">
      <c r="AU44958"/>
    </row>
    <row r="44959" spans="47:47" x14ac:dyDescent="0.2">
      <c r="AU44959"/>
    </row>
    <row r="44960" spans="47:47" x14ac:dyDescent="0.2">
      <c r="AU44960"/>
    </row>
    <row r="44961" spans="47:47" x14ac:dyDescent="0.2">
      <c r="AU44961"/>
    </row>
    <row r="44962" spans="47:47" x14ac:dyDescent="0.2">
      <c r="AU44962"/>
    </row>
    <row r="44963" spans="47:47" x14ac:dyDescent="0.2">
      <c r="AU44963"/>
    </row>
    <row r="44964" spans="47:47" x14ac:dyDescent="0.2">
      <c r="AU44964"/>
    </row>
    <row r="44965" spans="47:47" x14ac:dyDescent="0.2">
      <c r="AU44965"/>
    </row>
    <row r="44966" spans="47:47" x14ac:dyDescent="0.2">
      <c r="AU44966"/>
    </row>
    <row r="44967" spans="47:47" x14ac:dyDescent="0.2">
      <c r="AU44967"/>
    </row>
    <row r="44968" spans="47:47" x14ac:dyDescent="0.2">
      <c r="AU44968"/>
    </row>
    <row r="44969" spans="47:47" x14ac:dyDescent="0.2">
      <c r="AU44969"/>
    </row>
    <row r="44970" spans="47:47" x14ac:dyDescent="0.2">
      <c r="AU44970"/>
    </row>
    <row r="44971" spans="47:47" x14ac:dyDescent="0.2">
      <c r="AU44971"/>
    </row>
    <row r="44972" spans="47:47" x14ac:dyDescent="0.2">
      <c r="AU44972"/>
    </row>
    <row r="44973" spans="47:47" x14ac:dyDescent="0.2">
      <c r="AU44973"/>
    </row>
    <row r="44974" spans="47:47" x14ac:dyDescent="0.2">
      <c r="AU44974"/>
    </row>
    <row r="44975" spans="47:47" x14ac:dyDescent="0.2">
      <c r="AU44975"/>
    </row>
    <row r="44976" spans="47:47" x14ac:dyDescent="0.2">
      <c r="AU44976"/>
    </row>
    <row r="44977" spans="47:47" x14ac:dyDescent="0.2">
      <c r="AU44977"/>
    </row>
    <row r="44978" spans="47:47" x14ac:dyDescent="0.2">
      <c r="AU44978"/>
    </row>
    <row r="44979" spans="47:47" x14ac:dyDescent="0.2">
      <c r="AU44979"/>
    </row>
    <row r="44980" spans="47:47" x14ac:dyDescent="0.2">
      <c r="AU44980"/>
    </row>
    <row r="44981" spans="47:47" x14ac:dyDescent="0.2">
      <c r="AU44981"/>
    </row>
    <row r="44982" spans="47:47" x14ac:dyDescent="0.2">
      <c r="AU44982"/>
    </row>
    <row r="44983" spans="47:47" x14ac:dyDescent="0.2">
      <c r="AU44983"/>
    </row>
    <row r="44984" spans="47:47" x14ac:dyDescent="0.2">
      <c r="AU44984"/>
    </row>
    <row r="44985" spans="47:47" x14ac:dyDescent="0.2">
      <c r="AU44985"/>
    </row>
    <row r="44986" spans="47:47" x14ac:dyDescent="0.2">
      <c r="AU44986"/>
    </row>
    <row r="44987" spans="47:47" x14ac:dyDescent="0.2">
      <c r="AU44987"/>
    </row>
    <row r="44988" spans="47:47" x14ac:dyDescent="0.2">
      <c r="AU44988"/>
    </row>
    <row r="44989" spans="47:47" x14ac:dyDescent="0.2">
      <c r="AU44989"/>
    </row>
    <row r="44990" spans="47:47" x14ac:dyDescent="0.2">
      <c r="AU44990"/>
    </row>
    <row r="44991" spans="47:47" x14ac:dyDescent="0.2">
      <c r="AU44991"/>
    </row>
    <row r="44992" spans="47:47" x14ac:dyDescent="0.2">
      <c r="AU44992"/>
    </row>
    <row r="44993" spans="47:47" x14ac:dyDescent="0.2">
      <c r="AU44993"/>
    </row>
    <row r="44994" spans="47:47" x14ac:dyDescent="0.2">
      <c r="AU44994"/>
    </row>
    <row r="44995" spans="47:47" x14ac:dyDescent="0.2">
      <c r="AU44995"/>
    </row>
    <row r="44996" spans="47:47" x14ac:dyDescent="0.2">
      <c r="AU44996"/>
    </row>
    <row r="44997" spans="47:47" x14ac:dyDescent="0.2">
      <c r="AU44997"/>
    </row>
    <row r="44998" spans="47:47" x14ac:dyDescent="0.2">
      <c r="AU44998"/>
    </row>
    <row r="44999" spans="47:47" x14ac:dyDescent="0.2">
      <c r="AU44999"/>
    </row>
    <row r="45000" spans="47:47" x14ac:dyDescent="0.2">
      <c r="AU45000"/>
    </row>
    <row r="45001" spans="47:47" x14ac:dyDescent="0.2">
      <c r="AU45001"/>
    </row>
    <row r="45002" spans="47:47" x14ac:dyDescent="0.2">
      <c r="AU45002"/>
    </row>
    <row r="45003" spans="47:47" x14ac:dyDescent="0.2">
      <c r="AU45003"/>
    </row>
    <row r="45004" spans="47:47" x14ac:dyDescent="0.2">
      <c r="AU45004"/>
    </row>
    <row r="45005" spans="47:47" x14ac:dyDescent="0.2">
      <c r="AU45005"/>
    </row>
    <row r="45006" spans="47:47" x14ac:dyDescent="0.2">
      <c r="AU45006"/>
    </row>
    <row r="45007" spans="47:47" x14ac:dyDescent="0.2">
      <c r="AU45007"/>
    </row>
    <row r="45008" spans="47:47" x14ac:dyDescent="0.2">
      <c r="AU45008"/>
    </row>
    <row r="45009" spans="47:47" x14ac:dyDescent="0.2">
      <c r="AU45009"/>
    </row>
    <row r="45010" spans="47:47" x14ac:dyDescent="0.2">
      <c r="AU45010"/>
    </row>
    <row r="45011" spans="47:47" x14ac:dyDescent="0.2">
      <c r="AU45011"/>
    </row>
    <row r="45012" spans="47:47" x14ac:dyDescent="0.2">
      <c r="AU45012"/>
    </row>
    <row r="45013" spans="47:47" x14ac:dyDescent="0.2">
      <c r="AU45013"/>
    </row>
    <row r="45014" spans="47:47" x14ac:dyDescent="0.2">
      <c r="AU45014"/>
    </row>
    <row r="45015" spans="47:47" x14ac:dyDescent="0.2">
      <c r="AU45015"/>
    </row>
    <row r="45016" spans="47:47" x14ac:dyDescent="0.2">
      <c r="AU45016"/>
    </row>
    <row r="45017" spans="47:47" x14ac:dyDescent="0.2">
      <c r="AU45017"/>
    </row>
    <row r="45018" spans="47:47" x14ac:dyDescent="0.2">
      <c r="AU45018"/>
    </row>
    <row r="45019" spans="47:47" x14ac:dyDescent="0.2">
      <c r="AU45019"/>
    </row>
    <row r="45020" spans="47:47" x14ac:dyDescent="0.2">
      <c r="AU45020"/>
    </row>
    <row r="45021" spans="47:47" x14ac:dyDescent="0.2">
      <c r="AU45021"/>
    </row>
    <row r="45022" spans="47:47" x14ac:dyDescent="0.2">
      <c r="AU45022"/>
    </row>
    <row r="45023" spans="47:47" x14ac:dyDescent="0.2">
      <c r="AU45023"/>
    </row>
    <row r="45024" spans="47:47" x14ac:dyDescent="0.2">
      <c r="AU45024"/>
    </row>
    <row r="45025" spans="47:47" x14ac:dyDescent="0.2">
      <c r="AU45025"/>
    </row>
    <row r="45026" spans="47:47" x14ac:dyDescent="0.2">
      <c r="AU45026"/>
    </row>
    <row r="45027" spans="47:47" x14ac:dyDescent="0.2">
      <c r="AU45027"/>
    </row>
    <row r="45028" spans="47:47" x14ac:dyDescent="0.2">
      <c r="AU45028"/>
    </row>
    <row r="45029" spans="47:47" x14ac:dyDescent="0.2">
      <c r="AU45029"/>
    </row>
    <row r="45030" spans="47:47" x14ac:dyDescent="0.2">
      <c r="AU45030"/>
    </row>
    <row r="45031" spans="47:47" x14ac:dyDescent="0.2">
      <c r="AU45031"/>
    </row>
    <row r="45032" spans="47:47" x14ac:dyDescent="0.2">
      <c r="AU45032"/>
    </row>
    <row r="45033" spans="47:47" x14ac:dyDescent="0.2">
      <c r="AU45033"/>
    </row>
    <row r="45034" spans="47:47" x14ac:dyDescent="0.2">
      <c r="AU45034"/>
    </row>
    <row r="45035" spans="47:47" x14ac:dyDescent="0.2">
      <c r="AU45035"/>
    </row>
    <row r="45036" spans="47:47" x14ac:dyDescent="0.2">
      <c r="AU45036"/>
    </row>
    <row r="45037" spans="47:47" x14ac:dyDescent="0.2">
      <c r="AU45037"/>
    </row>
    <row r="45038" spans="47:47" x14ac:dyDescent="0.2">
      <c r="AU45038"/>
    </row>
    <row r="45039" spans="47:47" x14ac:dyDescent="0.2">
      <c r="AU45039"/>
    </row>
    <row r="45040" spans="47:47" x14ac:dyDescent="0.2">
      <c r="AU45040"/>
    </row>
    <row r="45041" spans="47:47" x14ac:dyDescent="0.2">
      <c r="AU45041"/>
    </row>
    <row r="45042" spans="47:47" x14ac:dyDescent="0.2">
      <c r="AU45042"/>
    </row>
    <row r="45043" spans="47:47" x14ac:dyDescent="0.2">
      <c r="AU45043"/>
    </row>
    <row r="45044" spans="47:47" x14ac:dyDescent="0.2">
      <c r="AU45044"/>
    </row>
    <row r="45045" spans="47:47" x14ac:dyDescent="0.2">
      <c r="AU45045"/>
    </row>
    <row r="45046" spans="47:47" x14ac:dyDescent="0.2">
      <c r="AU45046"/>
    </row>
    <row r="45047" spans="47:47" x14ac:dyDescent="0.2">
      <c r="AU45047"/>
    </row>
    <row r="45048" spans="47:47" x14ac:dyDescent="0.2">
      <c r="AU45048"/>
    </row>
    <row r="45049" spans="47:47" x14ac:dyDescent="0.2">
      <c r="AU45049"/>
    </row>
    <row r="45050" spans="47:47" x14ac:dyDescent="0.2">
      <c r="AU45050"/>
    </row>
    <row r="45051" spans="47:47" x14ac:dyDescent="0.2">
      <c r="AU45051"/>
    </row>
    <row r="45052" spans="47:47" x14ac:dyDescent="0.2">
      <c r="AU45052"/>
    </row>
    <row r="45053" spans="47:47" x14ac:dyDescent="0.2">
      <c r="AU45053"/>
    </row>
    <row r="45054" spans="47:47" x14ac:dyDescent="0.2">
      <c r="AU45054"/>
    </row>
    <row r="45055" spans="47:47" x14ac:dyDescent="0.2">
      <c r="AU45055"/>
    </row>
    <row r="45056" spans="47:47" x14ac:dyDescent="0.2">
      <c r="AU45056"/>
    </row>
    <row r="45057" spans="47:47" x14ac:dyDescent="0.2">
      <c r="AU45057"/>
    </row>
    <row r="45058" spans="47:47" x14ac:dyDescent="0.2">
      <c r="AU45058"/>
    </row>
    <row r="45059" spans="47:47" x14ac:dyDescent="0.2">
      <c r="AU45059"/>
    </row>
    <row r="45060" spans="47:47" x14ac:dyDescent="0.2">
      <c r="AU45060"/>
    </row>
    <row r="45061" spans="47:47" x14ac:dyDescent="0.2">
      <c r="AU45061"/>
    </row>
    <row r="45062" spans="47:47" x14ac:dyDescent="0.2">
      <c r="AU45062"/>
    </row>
    <row r="45063" spans="47:47" x14ac:dyDescent="0.2">
      <c r="AU45063"/>
    </row>
    <row r="45064" spans="47:47" x14ac:dyDescent="0.2">
      <c r="AU45064"/>
    </row>
    <row r="45065" spans="47:47" x14ac:dyDescent="0.2">
      <c r="AU45065"/>
    </row>
    <row r="45066" spans="47:47" x14ac:dyDescent="0.2">
      <c r="AU45066"/>
    </row>
    <row r="45067" spans="47:47" x14ac:dyDescent="0.2">
      <c r="AU45067"/>
    </row>
    <row r="45068" spans="47:47" x14ac:dyDescent="0.2">
      <c r="AU45068"/>
    </row>
    <row r="45069" spans="47:47" x14ac:dyDescent="0.2">
      <c r="AU45069"/>
    </row>
    <row r="45070" spans="47:47" x14ac:dyDescent="0.2">
      <c r="AU45070"/>
    </row>
    <row r="45071" spans="47:47" x14ac:dyDescent="0.2">
      <c r="AU45071"/>
    </row>
    <row r="45072" spans="47:47" x14ac:dyDescent="0.2">
      <c r="AU45072"/>
    </row>
    <row r="45073" spans="47:47" x14ac:dyDescent="0.2">
      <c r="AU45073"/>
    </row>
    <row r="45074" spans="47:47" x14ac:dyDescent="0.2">
      <c r="AU45074"/>
    </row>
    <row r="45075" spans="47:47" x14ac:dyDescent="0.2">
      <c r="AU45075"/>
    </row>
    <row r="45076" spans="47:47" x14ac:dyDescent="0.2">
      <c r="AU45076"/>
    </row>
    <row r="45077" spans="47:47" x14ac:dyDescent="0.2">
      <c r="AU45077"/>
    </row>
    <row r="45078" spans="47:47" x14ac:dyDescent="0.2">
      <c r="AU45078"/>
    </row>
    <row r="45079" spans="47:47" x14ac:dyDescent="0.2">
      <c r="AU45079"/>
    </row>
    <row r="45080" spans="47:47" x14ac:dyDescent="0.2">
      <c r="AU45080"/>
    </row>
    <row r="45081" spans="47:47" x14ac:dyDescent="0.2">
      <c r="AU45081"/>
    </row>
    <row r="45082" spans="47:47" x14ac:dyDescent="0.2">
      <c r="AU45082"/>
    </row>
    <row r="45083" spans="47:47" x14ac:dyDescent="0.2">
      <c r="AU45083"/>
    </row>
    <row r="45084" spans="47:47" x14ac:dyDescent="0.2">
      <c r="AU45084"/>
    </row>
    <row r="45085" spans="47:47" x14ac:dyDescent="0.2">
      <c r="AU45085"/>
    </row>
    <row r="45086" spans="47:47" x14ac:dyDescent="0.2">
      <c r="AU45086"/>
    </row>
    <row r="45087" spans="47:47" x14ac:dyDescent="0.2">
      <c r="AU45087"/>
    </row>
    <row r="45088" spans="47:47" x14ac:dyDescent="0.2">
      <c r="AU45088"/>
    </row>
    <row r="45089" spans="47:47" x14ac:dyDescent="0.2">
      <c r="AU45089"/>
    </row>
    <row r="45090" spans="47:47" x14ac:dyDescent="0.2">
      <c r="AU45090"/>
    </row>
    <row r="45091" spans="47:47" x14ac:dyDescent="0.2">
      <c r="AU45091"/>
    </row>
    <row r="45092" spans="47:47" x14ac:dyDescent="0.2">
      <c r="AU45092"/>
    </row>
    <row r="45093" spans="47:47" x14ac:dyDescent="0.2">
      <c r="AU45093"/>
    </row>
    <row r="45094" spans="47:47" x14ac:dyDescent="0.2">
      <c r="AU45094"/>
    </row>
    <row r="45095" spans="47:47" x14ac:dyDescent="0.2">
      <c r="AU45095"/>
    </row>
    <row r="45096" spans="47:47" x14ac:dyDescent="0.2">
      <c r="AU45096"/>
    </row>
    <row r="45097" spans="47:47" x14ac:dyDescent="0.2">
      <c r="AU45097"/>
    </row>
    <row r="45098" spans="47:47" x14ac:dyDescent="0.2">
      <c r="AU45098"/>
    </row>
    <row r="45099" spans="47:47" x14ac:dyDescent="0.2">
      <c r="AU45099"/>
    </row>
    <row r="45100" spans="47:47" x14ac:dyDescent="0.2">
      <c r="AU45100"/>
    </row>
    <row r="45101" spans="47:47" x14ac:dyDescent="0.2">
      <c r="AU45101"/>
    </row>
    <row r="45102" spans="47:47" x14ac:dyDescent="0.2">
      <c r="AU45102"/>
    </row>
    <row r="45103" spans="47:47" x14ac:dyDescent="0.2">
      <c r="AU45103"/>
    </row>
    <row r="45104" spans="47:47" x14ac:dyDescent="0.2">
      <c r="AU45104"/>
    </row>
    <row r="45105" spans="47:47" x14ac:dyDescent="0.2">
      <c r="AU45105"/>
    </row>
    <row r="45106" spans="47:47" x14ac:dyDescent="0.2">
      <c r="AU45106"/>
    </row>
    <row r="45107" spans="47:47" x14ac:dyDescent="0.2">
      <c r="AU45107"/>
    </row>
    <row r="45108" spans="47:47" x14ac:dyDescent="0.2">
      <c r="AU45108"/>
    </row>
    <row r="45109" spans="47:47" x14ac:dyDescent="0.2">
      <c r="AU45109"/>
    </row>
    <row r="45110" spans="47:47" x14ac:dyDescent="0.2">
      <c r="AU45110"/>
    </row>
    <row r="45111" spans="47:47" x14ac:dyDescent="0.2">
      <c r="AU45111"/>
    </row>
    <row r="45112" spans="47:47" x14ac:dyDescent="0.2">
      <c r="AU45112"/>
    </row>
    <row r="45113" spans="47:47" x14ac:dyDescent="0.2">
      <c r="AU45113"/>
    </row>
    <row r="45114" spans="47:47" x14ac:dyDescent="0.2">
      <c r="AU45114"/>
    </row>
    <row r="45115" spans="47:47" x14ac:dyDescent="0.2">
      <c r="AU45115"/>
    </row>
    <row r="45116" spans="47:47" x14ac:dyDescent="0.2">
      <c r="AU45116"/>
    </row>
    <row r="45117" spans="47:47" x14ac:dyDescent="0.2">
      <c r="AU45117"/>
    </row>
    <row r="45118" spans="47:47" x14ac:dyDescent="0.2">
      <c r="AU45118"/>
    </row>
    <row r="45119" spans="47:47" x14ac:dyDescent="0.2">
      <c r="AU45119"/>
    </row>
    <row r="45120" spans="47:47" x14ac:dyDescent="0.2">
      <c r="AU45120"/>
    </row>
    <row r="45121" spans="47:47" x14ac:dyDescent="0.2">
      <c r="AU45121"/>
    </row>
    <row r="45122" spans="47:47" x14ac:dyDescent="0.2">
      <c r="AU45122"/>
    </row>
    <row r="45123" spans="47:47" x14ac:dyDescent="0.2">
      <c r="AU45123"/>
    </row>
    <row r="45124" spans="47:47" x14ac:dyDescent="0.2">
      <c r="AU45124"/>
    </row>
    <row r="45125" spans="47:47" x14ac:dyDescent="0.2">
      <c r="AU45125"/>
    </row>
    <row r="45126" spans="47:47" x14ac:dyDescent="0.2">
      <c r="AU45126"/>
    </row>
    <row r="45127" spans="47:47" x14ac:dyDescent="0.2">
      <c r="AU45127"/>
    </row>
    <row r="45128" spans="47:47" x14ac:dyDescent="0.2">
      <c r="AU45128"/>
    </row>
    <row r="45129" spans="47:47" x14ac:dyDescent="0.2">
      <c r="AU45129"/>
    </row>
    <row r="45130" spans="47:47" x14ac:dyDescent="0.2">
      <c r="AU45130"/>
    </row>
    <row r="45131" spans="47:47" x14ac:dyDescent="0.2">
      <c r="AU45131"/>
    </row>
    <row r="45132" spans="47:47" x14ac:dyDescent="0.2">
      <c r="AU45132"/>
    </row>
    <row r="45133" spans="47:47" x14ac:dyDescent="0.2">
      <c r="AU45133"/>
    </row>
    <row r="45134" spans="47:47" x14ac:dyDescent="0.2">
      <c r="AU45134"/>
    </row>
    <row r="45135" spans="47:47" x14ac:dyDescent="0.2">
      <c r="AU45135"/>
    </row>
    <row r="45136" spans="47:47" x14ac:dyDescent="0.2">
      <c r="AU45136"/>
    </row>
    <row r="45137" spans="47:47" x14ac:dyDescent="0.2">
      <c r="AU45137"/>
    </row>
    <row r="45138" spans="47:47" x14ac:dyDescent="0.2">
      <c r="AU45138"/>
    </row>
    <row r="45139" spans="47:47" x14ac:dyDescent="0.2">
      <c r="AU45139"/>
    </row>
    <row r="45140" spans="47:47" x14ac:dyDescent="0.2">
      <c r="AU45140"/>
    </row>
    <row r="45141" spans="47:47" x14ac:dyDescent="0.2">
      <c r="AU45141"/>
    </row>
    <row r="45142" spans="47:47" x14ac:dyDescent="0.2">
      <c r="AU45142"/>
    </row>
    <row r="45143" spans="47:47" x14ac:dyDescent="0.2">
      <c r="AU45143"/>
    </row>
    <row r="45144" spans="47:47" x14ac:dyDescent="0.2">
      <c r="AU45144"/>
    </row>
    <row r="45145" spans="47:47" x14ac:dyDescent="0.2">
      <c r="AU45145"/>
    </row>
    <row r="45146" spans="47:47" x14ac:dyDescent="0.2">
      <c r="AU45146"/>
    </row>
    <row r="45147" spans="47:47" x14ac:dyDescent="0.2">
      <c r="AU45147"/>
    </row>
    <row r="45148" spans="47:47" x14ac:dyDescent="0.2">
      <c r="AU45148"/>
    </row>
    <row r="45149" spans="47:47" x14ac:dyDescent="0.2">
      <c r="AU45149"/>
    </row>
    <row r="45150" spans="47:47" x14ac:dyDescent="0.2">
      <c r="AU45150"/>
    </row>
    <row r="45151" spans="47:47" x14ac:dyDescent="0.2">
      <c r="AU45151"/>
    </row>
    <row r="45152" spans="47:47" x14ac:dyDescent="0.2">
      <c r="AU45152"/>
    </row>
    <row r="45153" spans="47:47" x14ac:dyDescent="0.2">
      <c r="AU45153"/>
    </row>
    <row r="45154" spans="47:47" x14ac:dyDescent="0.2">
      <c r="AU45154"/>
    </row>
    <row r="45155" spans="47:47" x14ac:dyDescent="0.2">
      <c r="AU45155"/>
    </row>
    <row r="45156" spans="47:47" x14ac:dyDescent="0.2">
      <c r="AU45156"/>
    </row>
    <row r="45157" spans="47:47" x14ac:dyDescent="0.2">
      <c r="AU45157"/>
    </row>
    <row r="45158" spans="47:47" x14ac:dyDescent="0.2">
      <c r="AU45158"/>
    </row>
    <row r="45159" spans="47:47" x14ac:dyDescent="0.2">
      <c r="AU45159"/>
    </row>
    <row r="45160" spans="47:47" x14ac:dyDescent="0.2">
      <c r="AU45160"/>
    </row>
    <row r="45161" spans="47:47" x14ac:dyDescent="0.2">
      <c r="AU45161"/>
    </row>
    <row r="45162" spans="47:47" x14ac:dyDescent="0.2">
      <c r="AU45162"/>
    </row>
    <row r="45163" spans="47:47" x14ac:dyDescent="0.2">
      <c r="AU45163"/>
    </row>
    <row r="45164" spans="47:47" x14ac:dyDescent="0.2">
      <c r="AU45164"/>
    </row>
    <row r="45165" spans="47:47" x14ac:dyDescent="0.2">
      <c r="AU45165"/>
    </row>
    <row r="45166" spans="47:47" x14ac:dyDescent="0.2">
      <c r="AU45166"/>
    </row>
    <row r="45167" spans="47:47" x14ac:dyDescent="0.2">
      <c r="AU45167"/>
    </row>
    <row r="45168" spans="47:47" x14ac:dyDescent="0.2">
      <c r="AU45168"/>
    </row>
    <row r="45169" spans="47:47" x14ac:dyDescent="0.2">
      <c r="AU45169"/>
    </row>
    <row r="45170" spans="47:47" x14ac:dyDescent="0.2">
      <c r="AU45170"/>
    </row>
    <row r="45171" spans="47:47" x14ac:dyDescent="0.2">
      <c r="AU45171"/>
    </row>
    <row r="45172" spans="47:47" x14ac:dyDescent="0.2">
      <c r="AU45172"/>
    </row>
    <row r="45173" spans="47:47" x14ac:dyDescent="0.2">
      <c r="AU45173"/>
    </row>
    <row r="45174" spans="47:47" x14ac:dyDescent="0.2">
      <c r="AU45174"/>
    </row>
    <row r="45175" spans="47:47" x14ac:dyDescent="0.2">
      <c r="AU45175"/>
    </row>
    <row r="45176" spans="47:47" x14ac:dyDescent="0.2">
      <c r="AU45176"/>
    </row>
    <row r="45177" spans="47:47" x14ac:dyDescent="0.2">
      <c r="AU45177"/>
    </row>
    <row r="45178" spans="47:47" x14ac:dyDescent="0.2">
      <c r="AU45178"/>
    </row>
    <row r="45179" spans="47:47" x14ac:dyDescent="0.2">
      <c r="AU45179"/>
    </row>
    <row r="45180" spans="47:47" x14ac:dyDescent="0.2">
      <c r="AU45180"/>
    </row>
    <row r="45181" spans="47:47" x14ac:dyDescent="0.2">
      <c r="AU45181"/>
    </row>
    <row r="45182" spans="47:47" x14ac:dyDescent="0.2">
      <c r="AU45182"/>
    </row>
    <row r="45183" spans="47:47" x14ac:dyDescent="0.2">
      <c r="AU45183"/>
    </row>
    <row r="45184" spans="47:47" x14ac:dyDescent="0.2">
      <c r="AU45184"/>
    </row>
    <row r="45185" spans="47:47" x14ac:dyDescent="0.2">
      <c r="AU45185"/>
    </row>
    <row r="45186" spans="47:47" x14ac:dyDescent="0.2">
      <c r="AU45186"/>
    </row>
    <row r="45187" spans="47:47" x14ac:dyDescent="0.2">
      <c r="AU45187"/>
    </row>
    <row r="45188" spans="47:47" x14ac:dyDescent="0.2">
      <c r="AU45188"/>
    </row>
    <row r="45189" spans="47:47" x14ac:dyDescent="0.2">
      <c r="AU45189"/>
    </row>
    <row r="45190" spans="47:47" x14ac:dyDescent="0.2">
      <c r="AU45190"/>
    </row>
    <row r="45191" spans="47:47" x14ac:dyDescent="0.2">
      <c r="AU45191"/>
    </row>
    <row r="45192" spans="47:47" x14ac:dyDescent="0.2">
      <c r="AU45192"/>
    </row>
    <row r="45193" spans="47:47" x14ac:dyDescent="0.2">
      <c r="AU45193"/>
    </row>
    <row r="45194" spans="47:47" x14ac:dyDescent="0.2">
      <c r="AU45194"/>
    </row>
    <row r="45195" spans="47:47" x14ac:dyDescent="0.2">
      <c r="AU45195"/>
    </row>
    <row r="45196" spans="47:47" x14ac:dyDescent="0.2">
      <c r="AU45196"/>
    </row>
    <row r="45197" spans="47:47" x14ac:dyDescent="0.2">
      <c r="AU45197"/>
    </row>
    <row r="45198" spans="47:47" x14ac:dyDescent="0.2">
      <c r="AU45198"/>
    </row>
    <row r="45199" spans="47:47" x14ac:dyDescent="0.2">
      <c r="AU45199"/>
    </row>
    <row r="45200" spans="47:47" x14ac:dyDescent="0.2">
      <c r="AU45200"/>
    </row>
    <row r="45201" spans="47:47" x14ac:dyDescent="0.2">
      <c r="AU45201"/>
    </row>
    <row r="45202" spans="47:47" x14ac:dyDescent="0.2">
      <c r="AU45202"/>
    </row>
    <row r="45203" spans="47:47" x14ac:dyDescent="0.2">
      <c r="AU45203"/>
    </row>
    <row r="45204" spans="47:47" x14ac:dyDescent="0.2">
      <c r="AU45204"/>
    </row>
    <row r="45205" spans="47:47" x14ac:dyDescent="0.2">
      <c r="AU45205"/>
    </row>
    <row r="45206" spans="47:47" x14ac:dyDescent="0.2">
      <c r="AU45206"/>
    </row>
    <row r="45207" spans="47:47" x14ac:dyDescent="0.2">
      <c r="AU45207"/>
    </row>
    <row r="45208" spans="47:47" x14ac:dyDescent="0.2">
      <c r="AU45208"/>
    </row>
    <row r="45209" spans="47:47" x14ac:dyDescent="0.2">
      <c r="AU45209"/>
    </row>
    <row r="45210" spans="47:47" x14ac:dyDescent="0.2">
      <c r="AU45210"/>
    </row>
    <row r="45211" spans="47:47" x14ac:dyDescent="0.2">
      <c r="AU45211"/>
    </row>
    <row r="45212" spans="47:47" x14ac:dyDescent="0.2">
      <c r="AU45212"/>
    </row>
    <row r="45213" spans="47:47" x14ac:dyDescent="0.2">
      <c r="AU45213"/>
    </row>
    <row r="45214" spans="47:47" x14ac:dyDescent="0.2">
      <c r="AU45214"/>
    </row>
    <row r="45215" spans="47:47" x14ac:dyDescent="0.2">
      <c r="AU45215"/>
    </row>
    <row r="45216" spans="47:47" x14ac:dyDescent="0.2">
      <c r="AU45216"/>
    </row>
    <row r="45217" spans="47:47" x14ac:dyDescent="0.2">
      <c r="AU45217"/>
    </row>
    <row r="45218" spans="47:47" x14ac:dyDescent="0.2">
      <c r="AU45218"/>
    </row>
    <row r="45219" spans="47:47" x14ac:dyDescent="0.2">
      <c r="AU45219"/>
    </row>
    <row r="45220" spans="47:47" x14ac:dyDescent="0.2">
      <c r="AU45220"/>
    </row>
    <row r="45221" spans="47:47" x14ac:dyDescent="0.2">
      <c r="AU45221"/>
    </row>
    <row r="45222" spans="47:47" x14ac:dyDescent="0.2">
      <c r="AU45222"/>
    </row>
    <row r="45223" spans="47:47" x14ac:dyDescent="0.2">
      <c r="AU45223"/>
    </row>
    <row r="45224" spans="47:47" x14ac:dyDescent="0.2">
      <c r="AU45224"/>
    </row>
    <row r="45225" spans="47:47" x14ac:dyDescent="0.2">
      <c r="AU45225"/>
    </row>
    <row r="45226" spans="47:47" x14ac:dyDescent="0.2">
      <c r="AU45226"/>
    </row>
    <row r="45227" spans="47:47" x14ac:dyDescent="0.2">
      <c r="AU45227"/>
    </row>
    <row r="45228" spans="47:47" x14ac:dyDescent="0.2">
      <c r="AU45228"/>
    </row>
    <row r="45229" spans="47:47" x14ac:dyDescent="0.2">
      <c r="AU45229"/>
    </row>
    <row r="45230" spans="47:47" x14ac:dyDescent="0.2">
      <c r="AU45230"/>
    </row>
    <row r="45231" spans="47:47" x14ac:dyDescent="0.2">
      <c r="AU45231"/>
    </row>
    <row r="45232" spans="47:47" x14ac:dyDescent="0.2">
      <c r="AU45232"/>
    </row>
    <row r="45233" spans="47:47" x14ac:dyDescent="0.2">
      <c r="AU45233"/>
    </row>
    <row r="45234" spans="47:47" x14ac:dyDescent="0.2">
      <c r="AU45234"/>
    </row>
    <row r="45235" spans="47:47" x14ac:dyDescent="0.2">
      <c r="AU45235"/>
    </row>
    <row r="45236" spans="47:47" x14ac:dyDescent="0.2">
      <c r="AU45236"/>
    </row>
    <row r="45237" spans="47:47" x14ac:dyDescent="0.2">
      <c r="AU45237"/>
    </row>
    <row r="45238" spans="47:47" x14ac:dyDescent="0.2">
      <c r="AU45238"/>
    </row>
    <row r="45239" spans="47:47" x14ac:dyDescent="0.2">
      <c r="AU45239"/>
    </row>
    <row r="45240" spans="47:47" x14ac:dyDescent="0.2">
      <c r="AU45240"/>
    </row>
    <row r="45241" spans="47:47" x14ac:dyDescent="0.2">
      <c r="AU45241"/>
    </row>
    <row r="45242" spans="47:47" x14ac:dyDescent="0.2">
      <c r="AU45242"/>
    </row>
    <row r="45243" spans="47:47" x14ac:dyDescent="0.2">
      <c r="AU45243"/>
    </row>
    <row r="45244" spans="47:47" x14ac:dyDescent="0.2">
      <c r="AU45244"/>
    </row>
    <row r="45245" spans="47:47" x14ac:dyDescent="0.2">
      <c r="AU45245"/>
    </row>
    <row r="45246" spans="47:47" x14ac:dyDescent="0.2">
      <c r="AU45246"/>
    </row>
    <row r="45247" spans="47:47" x14ac:dyDescent="0.2">
      <c r="AU45247"/>
    </row>
    <row r="45248" spans="47:47" x14ac:dyDescent="0.2">
      <c r="AU45248"/>
    </row>
    <row r="45249" spans="47:47" x14ac:dyDescent="0.2">
      <c r="AU45249"/>
    </row>
    <row r="45250" spans="47:47" x14ac:dyDescent="0.2">
      <c r="AU45250"/>
    </row>
    <row r="45251" spans="47:47" x14ac:dyDescent="0.2">
      <c r="AU45251"/>
    </row>
    <row r="45252" spans="47:47" x14ac:dyDescent="0.2">
      <c r="AU45252"/>
    </row>
    <row r="45253" spans="47:47" x14ac:dyDescent="0.2">
      <c r="AU45253"/>
    </row>
    <row r="45254" spans="47:47" x14ac:dyDescent="0.2">
      <c r="AU45254"/>
    </row>
    <row r="45255" spans="47:47" x14ac:dyDescent="0.2">
      <c r="AU45255"/>
    </row>
    <row r="45256" spans="47:47" x14ac:dyDescent="0.2">
      <c r="AU45256"/>
    </row>
    <row r="45257" spans="47:47" x14ac:dyDescent="0.2">
      <c r="AU45257"/>
    </row>
    <row r="45258" spans="47:47" x14ac:dyDescent="0.2">
      <c r="AU45258"/>
    </row>
    <row r="45259" spans="47:47" x14ac:dyDescent="0.2">
      <c r="AU45259"/>
    </row>
    <row r="45260" spans="47:47" x14ac:dyDescent="0.2">
      <c r="AU45260"/>
    </row>
    <row r="45261" spans="47:47" x14ac:dyDescent="0.2">
      <c r="AU45261"/>
    </row>
    <row r="45262" spans="47:47" x14ac:dyDescent="0.2">
      <c r="AU45262"/>
    </row>
    <row r="45263" spans="47:47" x14ac:dyDescent="0.2">
      <c r="AU45263"/>
    </row>
    <row r="45264" spans="47:47" x14ac:dyDescent="0.2">
      <c r="AU45264"/>
    </row>
    <row r="45265" spans="47:47" x14ac:dyDescent="0.2">
      <c r="AU45265"/>
    </row>
    <row r="45266" spans="47:47" x14ac:dyDescent="0.2">
      <c r="AU45266"/>
    </row>
    <row r="45267" spans="47:47" x14ac:dyDescent="0.2">
      <c r="AU45267"/>
    </row>
    <row r="45268" spans="47:47" x14ac:dyDescent="0.2">
      <c r="AU45268"/>
    </row>
    <row r="45269" spans="47:47" x14ac:dyDescent="0.2">
      <c r="AU45269"/>
    </row>
    <row r="45270" spans="47:47" x14ac:dyDescent="0.2">
      <c r="AU45270"/>
    </row>
    <row r="45271" spans="47:47" x14ac:dyDescent="0.2">
      <c r="AU45271"/>
    </row>
    <row r="45272" spans="47:47" x14ac:dyDescent="0.2">
      <c r="AU45272"/>
    </row>
    <row r="45273" spans="47:47" x14ac:dyDescent="0.2">
      <c r="AU45273"/>
    </row>
    <row r="45274" spans="47:47" x14ac:dyDescent="0.2">
      <c r="AU45274"/>
    </row>
    <row r="45275" spans="47:47" x14ac:dyDescent="0.2">
      <c r="AU45275"/>
    </row>
    <row r="45276" spans="47:47" x14ac:dyDescent="0.2">
      <c r="AU45276"/>
    </row>
    <row r="45277" spans="47:47" x14ac:dyDescent="0.2">
      <c r="AU45277"/>
    </row>
    <row r="45278" spans="47:47" x14ac:dyDescent="0.2">
      <c r="AU45278"/>
    </row>
    <row r="45279" spans="47:47" x14ac:dyDescent="0.2">
      <c r="AU45279"/>
    </row>
    <row r="45280" spans="47:47" x14ac:dyDescent="0.2">
      <c r="AU45280"/>
    </row>
    <row r="45281" spans="47:47" x14ac:dyDescent="0.2">
      <c r="AU45281"/>
    </row>
    <row r="45282" spans="47:47" x14ac:dyDescent="0.2">
      <c r="AU45282"/>
    </row>
    <row r="45283" spans="47:47" x14ac:dyDescent="0.2">
      <c r="AU45283"/>
    </row>
    <row r="45284" spans="47:47" x14ac:dyDescent="0.2">
      <c r="AU45284"/>
    </row>
    <row r="45285" spans="47:47" x14ac:dyDescent="0.2">
      <c r="AU45285"/>
    </row>
    <row r="45286" spans="47:47" x14ac:dyDescent="0.2">
      <c r="AU45286"/>
    </row>
    <row r="45287" spans="47:47" x14ac:dyDescent="0.2">
      <c r="AU45287"/>
    </row>
    <row r="45288" spans="47:47" x14ac:dyDescent="0.2">
      <c r="AU45288"/>
    </row>
    <row r="45289" spans="47:47" x14ac:dyDescent="0.2">
      <c r="AU45289"/>
    </row>
    <row r="45290" spans="47:47" x14ac:dyDescent="0.2">
      <c r="AU45290"/>
    </row>
    <row r="45291" spans="47:47" x14ac:dyDescent="0.2">
      <c r="AU45291"/>
    </row>
    <row r="45292" spans="47:47" x14ac:dyDescent="0.2">
      <c r="AU45292"/>
    </row>
    <row r="45293" spans="47:47" x14ac:dyDescent="0.2">
      <c r="AU45293"/>
    </row>
    <row r="45294" spans="47:47" x14ac:dyDescent="0.2">
      <c r="AU45294"/>
    </row>
    <row r="45295" spans="47:47" x14ac:dyDescent="0.2">
      <c r="AU45295"/>
    </row>
    <row r="45296" spans="47:47" x14ac:dyDescent="0.2">
      <c r="AU45296"/>
    </row>
    <row r="45297" spans="47:47" x14ac:dyDescent="0.2">
      <c r="AU45297"/>
    </row>
    <row r="45298" spans="47:47" x14ac:dyDescent="0.2">
      <c r="AU45298"/>
    </row>
    <row r="45299" spans="47:47" x14ac:dyDescent="0.2">
      <c r="AU45299"/>
    </row>
    <row r="45300" spans="47:47" x14ac:dyDescent="0.2">
      <c r="AU45300"/>
    </row>
    <row r="45301" spans="47:47" x14ac:dyDescent="0.2">
      <c r="AU45301"/>
    </row>
    <row r="45302" spans="47:47" x14ac:dyDescent="0.2">
      <c r="AU45302"/>
    </row>
    <row r="45303" spans="47:47" x14ac:dyDescent="0.2">
      <c r="AU45303"/>
    </row>
    <row r="45304" spans="47:47" x14ac:dyDescent="0.2">
      <c r="AU45304"/>
    </row>
    <row r="45305" spans="47:47" x14ac:dyDescent="0.2">
      <c r="AU45305"/>
    </row>
    <row r="45306" spans="47:47" x14ac:dyDescent="0.2">
      <c r="AU45306"/>
    </row>
    <row r="45307" spans="47:47" x14ac:dyDescent="0.2">
      <c r="AU45307"/>
    </row>
    <row r="45308" spans="47:47" x14ac:dyDescent="0.2">
      <c r="AU45308"/>
    </row>
    <row r="45309" spans="47:47" x14ac:dyDescent="0.2">
      <c r="AU45309"/>
    </row>
    <row r="45310" spans="47:47" x14ac:dyDescent="0.2">
      <c r="AU45310"/>
    </row>
    <row r="45311" spans="47:47" x14ac:dyDescent="0.2">
      <c r="AU45311"/>
    </row>
    <row r="45312" spans="47:47" x14ac:dyDescent="0.2">
      <c r="AU45312"/>
    </row>
    <row r="45313" spans="47:47" x14ac:dyDescent="0.2">
      <c r="AU45313"/>
    </row>
    <row r="45314" spans="47:47" x14ac:dyDescent="0.2">
      <c r="AU45314"/>
    </row>
    <row r="45315" spans="47:47" x14ac:dyDescent="0.2">
      <c r="AU45315"/>
    </row>
    <row r="45316" spans="47:47" x14ac:dyDescent="0.2">
      <c r="AU45316"/>
    </row>
    <row r="45317" spans="47:47" x14ac:dyDescent="0.2">
      <c r="AU45317"/>
    </row>
    <row r="45318" spans="47:47" x14ac:dyDescent="0.2">
      <c r="AU45318"/>
    </row>
    <row r="45319" spans="47:47" x14ac:dyDescent="0.2">
      <c r="AU45319"/>
    </row>
    <row r="45320" spans="47:47" x14ac:dyDescent="0.2">
      <c r="AU45320"/>
    </row>
    <row r="45321" spans="47:47" x14ac:dyDescent="0.2">
      <c r="AU45321"/>
    </row>
    <row r="45322" spans="47:47" x14ac:dyDescent="0.2">
      <c r="AU45322"/>
    </row>
    <row r="45323" spans="47:47" x14ac:dyDescent="0.2">
      <c r="AU45323"/>
    </row>
    <row r="45324" spans="47:47" x14ac:dyDescent="0.2">
      <c r="AU45324"/>
    </row>
    <row r="45325" spans="47:47" x14ac:dyDescent="0.2">
      <c r="AU45325"/>
    </row>
    <row r="45326" spans="47:47" x14ac:dyDescent="0.2">
      <c r="AU45326"/>
    </row>
    <row r="45327" spans="47:47" x14ac:dyDescent="0.2">
      <c r="AU45327"/>
    </row>
    <row r="45328" spans="47:47" x14ac:dyDescent="0.2">
      <c r="AU45328"/>
    </row>
    <row r="45329" spans="47:47" x14ac:dyDescent="0.2">
      <c r="AU45329"/>
    </row>
    <row r="45330" spans="47:47" x14ac:dyDescent="0.2">
      <c r="AU45330"/>
    </row>
    <row r="45331" spans="47:47" x14ac:dyDescent="0.2">
      <c r="AU45331"/>
    </row>
    <row r="45332" spans="47:47" x14ac:dyDescent="0.2">
      <c r="AU45332"/>
    </row>
    <row r="45333" spans="47:47" x14ac:dyDescent="0.2">
      <c r="AU45333"/>
    </row>
    <row r="45334" spans="47:47" x14ac:dyDescent="0.2">
      <c r="AU45334"/>
    </row>
    <row r="45335" spans="47:47" x14ac:dyDescent="0.2">
      <c r="AU45335"/>
    </row>
    <row r="45336" spans="47:47" x14ac:dyDescent="0.2">
      <c r="AU45336"/>
    </row>
    <row r="45337" spans="47:47" x14ac:dyDescent="0.2">
      <c r="AU45337"/>
    </row>
    <row r="45338" spans="47:47" x14ac:dyDescent="0.2">
      <c r="AU45338"/>
    </row>
    <row r="45339" spans="47:47" x14ac:dyDescent="0.2">
      <c r="AU45339"/>
    </row>
    <row r="45340" spans="47:47" x14ac:dyDescent="0.2">
      <c r="AU45340"/>
    </row>
    <row r="45341" spans="47:47" x14ac:dyDescent="0.2">
      <c r="AU45341"/>
    </row>
    <row r="45342" spans="47:47" x14ac:dyDescent="0.2">
      <c r="AU45342"/>
    </row>
    <row r="45343" spans="47:47" x14ac:dyDescent="0.2">
      <c r="AU45343"/>
    </row>
    <row r="45344" spans="47:47" x14ac:dyDescent="0.2">
      <c r="AU45344"/>
    </row>
    <row r="45345" spans="47:47" x14ac:dyDescent="0.2">
      <c r="AU45345"/>
    </row>
    <row r="45346" spans="47:47" x14ac:dyDescent="0.2">
      <c r="AU45346"/>
    </row>
    <row r="45347" spans="47:47" x14ac:dyDescent="0.2">
      <c r="AU45347"/>
    </row>
    <row r="45348" spans="47:47" x14ac:dyDescent="0.2">
      <c r="AU45348"/>
    </row>
    <row r="45349" spans="47:47" x14ac:dyDescent="0.2">
      <c r="AU45349"/>
    </row>
    <row r="45350" spans="47:47" x14ac:dyDescent="0.2">
      <c r="AU45350"/>
    </row>
    <row r="45351" spans="47:47" x14ac:dyDescent="0.2">
      <c r="AU45351"/>
    </row>
    <row r="45352" spans="47:47" x14ac:dyDescent="0.2">
      <c r="AU45352"/>
    </row>
    <row r="45353" spans="47:47" x14ac:dyDescent="0.2">
      <c r="AU45353"/>
    </row>
    <row r="45354" spans="47:47" x14ac:dyDescent="0.2">
      <c r="AU45354"/>
    </row>
    <row r="45355" spans="47:47" x14ac:dyDescent="0.2">
      <c r="AU45355"/>
    </row>
    <row r="45356" spans="47:47" x14ac:dyDescent="0.2">
      <c r="AU45356"/>
    </row>
    <row r="45357" spans="47:47" x14ac:dyDescent="0.2">
      <c r="AU45357"/>
    </row>
    <row r="45358" spans="47:47" x14ac:dyDescent="0.2">
      <c r="AU45358"/>
    </row>
    <row r="45359" spans="47:47" x14ac:dyDescent="0.2">
      <c r="AU45359"/>
    </row>
    <row r="45360" spans="47:47" x14ac:dyDescent="0.2">
      <c r="AU45360"/>
    </row>
    <row r="45361" spans="47:47" x14ac:dyDescent="0.2">
      <c r="AU45361"/>
    </row>
    <row r="45362" spans="47:47" x14ac:dyDescent="0.2">
      <c r="AU45362"/>
    </row>
    <row r="45363" spans="47:47" x14ac:dyDescent="0.2">
      <c r="AU45363"/>
    </row>
    <row r="45364" spans="47:47" x14ac:dyDescent="0.2">
      <c r="AU45364"/>
    </row>
    <row r="45365" spans="47:47" x14ac:dyDescent="0.2">
      <c r="AU45365"/>
    </row>
    <row r="45366" spans="47:47" x14ac:dyDescent="0.2">
      <c r="AU45366"/>
    </row>
    <row r="45367" spans="47:47" x14ac:dyDescent="0.2">
      <c r="AU45367"/>
    </row>
    <row r="45368" spans="47:47" x14ac:dyDescent="0.2">
      <c r="AU45368"/>
    </row>
    <row r="45369" spans="47:47" x14ac:dyDescent="0.2">
      <c r="AU45369"/>
    </row>
    <row r="45370" spans="47:47" x14ac:dyDescent="0.2">
      <c r="AU45370"/>
    </row>
    <row r="45371" spans="47:47" x14ac:dyDescent="0.2">
      <c r="AU45371"/>
    </row>
    <row r="45372" spans="47:47" x14ac:dyDescent="0.2">
      <c r="AU45372"/>
    </row>
    <row r="45373" spans="47:47" x14ac:dyDescent="0.2">
      <c r="AU45373"/>
    </row>
    <row r="45374" spans="47:47" x14ac:dyDescent="0.2">
      <c r="AU45374"/>
    </row>
    <row r="45375" spans="47:47" x14ac:dyDescent="0.2">
      <c r="AU45375"/>
    </row>
    <row r="45376" spans="47:47" x14ac:dyDescent="0.2">
      <c r="AU45376"/>
    </row>
    <row r="45377" spans="47:47" x14ac:dyDescent="0.2">
      <c r="AU45377"/>
    </row>
    <row r="45378" spans="47:47" x14ac:dyDescent="0.2">
      <c r="AU45378"/>
    </row>
    <row r="45379" spans="47:47" x14ac:dyDescent="0.2">
      <c r="AU45379"/>
    </row>
    <row r="45380" spans="47:47" x14ac:dyDescent="0.2">
      <c r="AU45380"/>
    </row>
    <row r="45381" spans="47:47" x14ac:dyDescent="0.2">
      <c r="AU45381"/>
    </row>
    <row r="45382" spans="47:47" x14ac:dyDescent="0.2">
      <c r="AU45382"/>
    </row>
    <row r="45383" spans="47:47" x14ac:dyDescent="0.2">
      <c r="AU45383"/>
    </row>
    <row r="45384" spans="47:47" x14ac:dyDescent="0.2">
      <c r="AU45384"/>
    </row>
    <row r="45385" spans="47:47" x14ac:dyDescent="0.2">
      <c r="AU45385"/>
    </row>
    <row r="45386" spans="47:47" x14ac:dyDescent="0.2">
      <c r="AU45386"/>
    </row>
    <row r="45387" spans="47:47" x14ac:dyDescent="0.2">
      <c r="AU45387"/>
    </row>
    <row r="45388" spans="47:47" x14ac:dyDescent="0.2">
      <c r="AU45388"/>
    </row>
    <row r="45389" spans="47:47" x14ac:dyDescent="0.2">
      <c r="AU45389"/>
    </row>
    <row r="45390" spans="47:47" x14ac:dyDescent="0.2">
      <c r="AU45390"/>
    </row>
    <row r="45391" spans="47:47" x14ac:dyDescent="0.2">
      <c r="AU45391"/>
    </row>
    <row r="45392" spans="47:47" x14ac:dyDescent="0.2">
      <c r="AU45392"/>
    </row>
    <row r="45393" spans="47:47" x14ac:dyDescent="0.2">
      <c r="AU45393"/>
    </row>
    <row r="45394" spans="47:47" x14ac:dyDescent="0.2">
      <c r="AU45394"/>
    </row>
    <row r="45395" spans="47:47" x14ac:dyDescent="0.2">
      <c r="AU45395"/>
    </row>
    <row r="45396" spans="47:47" x14ac:dyDescent="0.2">
      <c r="AU45396"/>
    </row>
    <row r="45397" spans="47:47" x14ac:dyDescent="0.2">
      <c r="AU45397"/>
    </row>
    <row r="45398" spans="47:47" x14ac:dyDescent="0.2">
      <c r="AU45398"/>
    </row>
    <row r="45399" spans="47:47" x14ac:dyDescent="0.2">
      <c r="AU45399"/>
    </row>
    <row r="45400" spans="47:47" x14ac:dyDescent="0.2">
      <c r="AU45400"/>
    </row>
    <row r="45401" spans="47:47" x14ac:dyDescent="0.2">
      <c r="AU45401"/>
    </row>
    <row r="45402" spans="47:47" x14ac:dyDescent="0.2">
      <c r="AU45402"/>
    </row>
    <row r="45403" spans="47:47" x14ac:dyDescent="0.2">
      <c r="AU45403"/>
    </row>
    <row r="45404" spans="47:47" x14ac:dyDescent="0.2">
      <c r="AU45404"/>
    </row>
    <row r="45405" spans="47:47" x14ac:dyDescent="0.2">
      <c r="AU45405"/>
    </row>
    <row r="45406" spans="47:47" x14ac:dyDescent="0.2">
      <c r="AU45406"/>
    </row>
    <row r="45407" spans="47:47" x14ac:dyDescent="0.2">
      <c r="AU45407"/>
    </row>
    <row r="45408" spans="47:47" x14ac:dyDescent="0.2">
      <c r="AU45408"/>
    </row>
    <row r="45409" spans="47:47" x14ac:dyDescent="0.2">
      <c r="AU45409"/>
    </row>
    <row r="45410" spans="47:47" x14ac:dyDescent="0.2">
      <c r="AU45410"/>
    </row>
    <row r="45411" spans="47:47" x14ac:dyDescent="0.2">
      <c r="AU45411"/>
    </row>
    <row r="45412" spans="47:47" x14ac:dyDescent="0.2">
      <c r="AU45412"/>
    </row>
    <row r="45413" spans="47:47" x14ac:dyDescent="0.2">
      <c r="AU45413"/>
    </row>
    <row r="45414" spans="47:47" x14ac:dyDescent="0.2">
      <c r="AU45414"/>
    </row>
    <row r="45415" spans="47:47" x14ac:dyDescent="0.2">
      <c r="AU45415"/>
    </row>
    <row r="45416" spans="47:47" x14ac:dyDescent="0.2">
      <c r="AU45416"/>
    </row>
    <row r="45417" spans="47:47" x14ac:dyDescent="0.2">
      <c r="AU45417"/>
    </row>
    <row r="45418" spans="47:47" x14ac:dyDescent="0.2">
      <c r="AU45418"/>
    </row>
    <row r="45419" spans="47:47" x14ac:dyDescent="0.2">
      <c r="AU45419"/>
    </row>
    <row r="45420" spans="47:47" x14ac:dyDescent="0.2">
      <c r="AU45420"/>
    </row>
    <row r="45421" spans="47:47" x14ac:dyDescent="0.2">
      <c r="AU45421"/>
    </row>
    <row r="45422" spans="47:47" x14ac:dyDescent="0.2">
      <c r="AU45422"/>
    </row>
    <row r="45423" spans="47:47" x14ac:dyDescent="0.2">
      <c r="AU45423"/>
    </row>
    <row r="45424" spans="47:47" x14ac:dyDescent="0.2">
      <c r="AU45424"/>
    </row>
    <row r="45425" spans="47:47" x14ac:dyDescent="0.2">
      <c r="AU45425"/>
    </row>
    <row r="45426" spans="47:47" x14ac:dyDescent="0.2">
      <c r="AU45426"/>
    </row>
    <row r="45427" spans="47:47" x14ac:dyDescent="0.2">
      <c r="AU45427"/>
    </row>
    <row r="45428" spans="47:47" x14ac:dyDescent="0.2">
      <c r="AU45428"/>
    </row>
    <row r="45429" spans="47:47" x14ac:dyDescent="0.2">
      <c r="AU45429"/>
    </row>
    <row r="45430" spans="47:47" x14ac:dyDescent="0.2">
      <c r="AU45430"/>
    </row>
    <row r="45431" spans="47:47" x14ac:dyDescent="0.2">
      <c r="AU45431"/>
    </row>
    <row r="45432" spans="47:47" x14ac:dyDescent="0.2">
      <c r="AU45432"/>
    </row>
    <row r="45433" spans="47:47" x14ac:dyDescent="0.2">
      <c r="AU45433"/>
    </row>
    <row r="45434" spans="47:47" x14ac:dyDescent="0.2">
      <c r="AU45434"/>
    </row>
    <row r="45435" spans="47:47" x14ac:dyDescent="0.2">
      <c r="AU45435"/>
    </row>
    <row r="45436" spans="47:47" x14ac:dyDescent="0.2">
      <c r="AU45436"/>
    </row>
    <row r="45437" spans="47:47" x14ac:dyDescent="0.2">
      <c r="AU45437"/>
    </row>
    <row r="45438" spans="47:47" x14ac:dyDescent="0.2">
      <c r="AU45438"/>
    </row>
    <row r="45439" spans="47:47" x14ac:dyDescent="0.2">
      <c r="AU45439"/>
    </row>
    <row r="45440" spans="47:47" x14ac:dyDescent="0.2">
      <c r="AU45440"/>
    </row>
    <row r="45441" spans="47:47" x14ac:dyDescent="0.2">
      <c r="AU45441"/>
    </row>
    <row r="45442" spans="47:47" x14ac:dyDescent="0.2">
      <c r="AU45442"/>
    </row>
    <row r="45443" spans="47:47" x14ac:dyDescent="0.2">
      <c r="AU45443"/>
    </row>
    <row r="45444" spans="47:47" x14ac:dyDescent="0.2">
      <c r="AU45444"/>
    </row>
    <row r="45445" spans="47:47" x14ac:dyDescent="0.2">
      <c r="AU45445"/>
    </row>
    <row r="45446" spans="47:47" x14ac:dyDescent="0.2">
      <c r="AU45446"/>
    </row>
    <row r="45447" spans="47:47" x14ac:dyDescent="0.2">
      <c r="AU45447"/>
    </row>
    <row r="45448" spans="47:47" x14ac:dyDescent="0.2">
      <c r="AU45448"/>
    </row>
    <row r="45449" spans="47:47" x14ac:dyDescent="0.2">
      <c r="AU45449"/>
    </row>
    <row r="45450" spans="47:47" x14ac:dyDescent="0.2">
      <c r="AU45450"/>
    </row>
    <row r="45451" spans="47:47" x14ac:dyDescent="0.2">
      <c r="AU45451"/>
    </row>
    <row r="45452" spans="47:47" x14ac:dyDescent="0.2">
      <c r="AU45452"/>
    </row>
    <row r="45453" spans="47:47" x14ac:dyDescent="0.2">
      <c r="AU45453"/>
    </row>
    <row r="45454" spans="47:47" x14ac:dyDescent="0.2">
      <c r="AU45454"/>
    </row>
    <row r="45455" spans="47:47" x14ac:dyDescent="0.2">
      <c r="AU45455"/>
    </row>
    <row r="45456" spans="47:47" x14ac:dyDescent="0.2">
      <c r="AU45456"/>
    </row>
    <row r="45457" spans="47:47" x14ac:dyDescent="0.2">
      <c r="AU45457"/>
    </row>
    <row r="45458" spans="47:47" x14ac:dyDescent="0.2">
      <c r="AU45458"/>
    </row>
    <row r="45459" spans="47:47" x14ac:dyDescent="0.2">
      <c r="AU45459"/>
    </row>
    <row r="45460" spans="47:47" x14ac:dyDescent="0.2">
      <c r="AU45460"/>
    </row>
    <row r="45461" spans="47:47" x14ac:dyDescent="0.2">
      <c r="AU45461"/>
    </row>
    <row r="45462" spans="47:47" x14ac:dyDescent="0.2">
      <c r="AU45462"/>
    </row>
    <row r="45463" spans="47:47" x14ac:dyDescent="0.2">
      <c r="AU45463"/>
    </row>
    <row r="45464" spans="47:47" x14ac:dyDescent="0.2">
      <c r="AU45464"/>
    </row>
    <row r="45465" spans="47:47" x14ac:dyDescent="0.2">
      <c r="AU45465"/>
    </row>
    <row r="45466" spans="47:47" x14ac:dyDescent="0.2">
      <c r="AU45466"/>
    </row>
    <row r="45467" spans="47:47" x14ac:dyDescent="0.2">
      <c r="AU45467"/>
    </row>
    <row r="45468" spans="47:47" x14ac:dyDescent="0.2">
      <c r="AU45468"/>
    </row>
    <row r="45469" spans="47:47" x14ac:dyDescent="0.2">
      <c r="AU45469"/>
    </row>
    <row r="45470" spans="47:47" x14ac:dyDescent="0.2">
      <c r="AU45470"/>
    </row>
    <row r="45471" spans="47:47" x14ac:dyDescent="0.2">
      <c r="AU45471"/>
    </row>
    <row r="45472" spans="47:47" x14ac:dyDescent="0.2">
      <c r="AU45472"/>
    </row>
    <row r="45473" spans="47:47" x14ac:dyDescent="0.2">
      <c r="AU45473"/>
    </row>
    <row r="45474" spans="47:47" x14ac:dyDescent="0.2">
      <c r="AU45474"/>
    </row>
    <row r="45475" spans="47:47" x14ac:dyDescent="0.2">
      <c r="AU45475"/>
    </row>
    <row r="45476" spans="47:47" x14ac:dyDescent="0.2">
      <c r="AU45476"/>
    </row>
    <row r="45477" spans="47:47" x14ac:dyDescent="0.2">
      <c r="AU45477"/>
    </row>
    <row r="45478" spans="47:47" x14ac:dyDescent="0.2">
      <c r="AU45478"/>
    </row>
    <row r="45479" spans="47:47" x14ac:dyDescent="0.2">
      <c r="AU45479"/>
    </row>
    <row r="45480" spans="47:47" x14ac:dyDescent="0.2">
      <c r="AU45480"/>
    </row>
    <row r="45481" spans="47:47" x14ac:dyDescent="0.2">
      <c r="AU45481"/>
    </row>
    <row r="45482" spans="47:47" x14ac:dyDescent="0.2">
      <c r="AU45482"/>
    </row>
    <row r="45483" spans="47:47" x14ac:dyDescent="0.2">
      <c r="AU45483"/>
    </row>
    <row r="45484" spans="47:47" x14ac:dyDescent="0.2">
      <c r="AU45484"/>
    </row>
    <row r="45485" spans="47:47" x14ac:dyDescent="0.2">
      <c r="AU45485"/>
    </row>
    <row r="45486" spans="47:47" x14ac:dyDescent="0.2">
      <c r="AU45486"/>
    </row>
    <row r="45487" spans="47:47" x14ac:dyDescent="0.2">
      <c r="AU45487"/>
    </row>
    <row r="45488" spans="47:47" x14ac:dyDescent="0.2">
      <c r="AU45488"/>
    </row>
    <row r="45489" spans="47:47" x14ac:dyDescent="0.2">
      <c r="AU45489"/>
    </row>
    <row r="45490" spans="47:47" x14ac:dyDescent="0.2">
      <c r="AU45490"/>
    </row>
    <row r="45491" spans="47:47" x14ac:dyDescent="0.2">
      <c r="AU45491"/>
    </row>
    <row r="45492" spans="47:47" x14ac:dyDescent="0.2">
      <c r="AU45492"/>
    </row>
    <row r="45493" spans="47:47" x14ac:dyDescent="0.2">
      <c r="AU45493"/>
    </row>
    <row r="45494" spans="47:47" x14ac:dyDescent="0.2">
      <c r="AU45494"/>
    </row>
    <row r="45495" spans="47:47" x14ac:dyDescent="0.2">
      <c r="AU45495"/>
    </row>
    <row r="45496" spans="47:47" x14ac:dyDescent="0.2">
      <c r="AU45496"/>
    </row>
    <row r="45497" spans="47:47" x14ac:dyDescent="0.2">
      <c r="AU45497"/>
    </row>
    <row r="45498" spans="47:47" x14ac:dyDescent="0.2">
      <c r="AU45498"/>
    </row>
    <row r="45499" spans="47:47" x14ac:dyDescent="0.2">
      <c r="AU45499"/>
    </row>
    <row r="45500" spans="47:47" x14ac:dyDescent="0.2">
      <c r="AU45500"/>
    </row>
    <row r="45501" spans="47:47" x14ac:dyDescent="0.2">
      <c r="AU45501"/>
    </row>
    <row r="45502" spans="47:47" x14ac:dyDescent="0.2">
      <c r="AU45502"/>
    </row>
    <row r="45503" spans="47:47" x14ac:dyDescent="0.2">
      <c r="AU45503"/>
    </row>
    <row r="45504" spans="47:47" x14ac:dyDescent="0.2">
      <c r="AU45504"/>
    </row>
    <row r="45505" spans="47:47" x14ac:dyDescent="0.2">
      <c r="AU45505"/>
    </row>
    <row r="45506" spans="47:47" x14ac:dyDescent="0.2">
      <c r="AU45506"/>
    </row>
    <row r="45507" spans="47:47" x14ac:dyDescent="0.2">
      <c r="AU45507"/>
    </row>
    <row r="45508" spans="47:47" x14ac:dyDescent="0.2">
      <c r="AU45508"/>
    </row>
    <row r="45509" spans="47:47" x14ac:dyDescent="0.2">
      <c r="AU45509"/>
    </row>
    <row r="45510" spans="47:47" x14ac:dyDescent="0.2">
      <c r="AU45510"/>
    </row>
    <row r="45511" spans="47:47" x14ac:dyDescent="0.2">
      <c r="AU45511"/>
    </row>
    <row r="45512" spans="47:47" x14ac:dyDescent="0.2">
      <c r="AU45512"/>
    </row>
    <row r="45513" spans="47:47" x14ac:dyDescent="0.2">
      <c r="AU45513"/>
    </row>
    <row r="45514" spans="47:47" x14ac:dyDescent="0.2">
      <c r="AU45514"/>
    </row>
    <row r="45515" spans="47:47" x14ac:dyDescent="0.2">
      <c r="AU45515"/>
    </row>
    <row r="45516" spans="47:47" x14ac:dyDescent="0.2">
      <c r="AU45516"/>
    </row>
    <row r="45517" spans="47:47" x14ac:dyDescent="0.2">
      <c r="AU45517"/>
    </row>
    <row r="45518" spans="47:47" x14ac:dyDescent="0.2">
      <c r="AU45518"/>
    </row>
    <row r="45519" spans="47:47" x14ac:dyDescent="0.2">
      <c r="AU45519"/>
    </row>
    <row r="45520" spans="47:47" x14ac:dyDescent="0.2">
      <c r="AU45520"/>
    </row>
    <row r="45521" spans="47:47" x14ac:dyDescent="0.2">
      <c r="AU45521"/>
    </row>
    <row r="45522" spans="47:47" x14ac:dyDescent="0.2">
      <c r="AU45522"/>
    </row>
    <row r="45523" spans="47:47" x14ac:dyDescent="0.2">
      <c r="AU45523"/>
    </row>
    <row r="45524" spans="47:47" x14ac:dyDescent="0.2">
      <c r="AU45524"/>
    </row>
    <row r="45525" spans="47:47" x14ac:dyDescent="0.2">
      <c r="AU45525"/>
    </row>
    <row r="45526" spans="47:47" x14ac:dyDescent="0.2">
      <c r="AU45526"/>
    </row>
    <row r="45527" spans="47:47" x14ac:dyDescent="0.2">
      <c r="AU45527"/>
    </row>
    <row r="45528" spans="47:47" x14ac:dyDescent="0.2">
      <c r="AU45528"/>
    </row>
    <row r="45529" spans="47:47" x14ac:dyDescent="0.2">
      <c r="AU45529"/>
    </row>
    <row r="45530" spans="47:47" x14ac:dyDescent="0.2">
      <c r="AU45530"/>
    </row>
    <row r="45531" spans="47:47" x14ac:dyDescent="0.2">
      <c r="AU45531"/>
    </row>
    <row r="45532" spans="47:47" x14ac:dyDescent="0.2">
      <c r="AU45532"/>
    </row>
    <row r="45533" spans="47:47" x14ac:dyDescent="0.2">
      <c r="AU45533"/>
    </row>
    <row r="45534" spans="47:47" x14ac:dyDescent="0.2">
      <c r="AU45534"/>
    </row>
    <row r="45535" spans="47:47" x14ac:dyDescent="0.2">
      <c r="AU45535"/>
    </row>
    <row r="45536" spans="47:47" x14ac:dyDescent="0.2">
      <c r="AU45536"/>
    </row>
    <row r="45537" spans="47:47" x14ac:dyDescent="0.2">
      <c r="AU45537"/>
    </row>
    <row r="45538" spans="47:47" x14ac:dyDescent="0.2">
      <c r="AU45538"/>
    </row>
    <row r="45539" spans="47:47" x14ac:dyDescent="0.2">
      <c r="AU45539"/>
    </row>
    <row r="45540" spans="47:47" x14ac:dyDescent="0.2">
      <c r="AU45540"/>
    </row>
    <row r="45541" spans="47:47" x14ac:dyDescent="0.2">
      <c r="AU45541"/>
    </row>
    <row r="45542" spans="47:47" x14ac:dyDescent="0.2">
      <c r="AU45542"/>
    </row>
    <row r="45543" spans="47:47" x14ac:dyDescent="0.2">
      <c r="AU45543"/>
    </row>
    <row r="45544" spans="47:47" x14ac:dyDescent="0.2">
      <c r="AU45544"/>
    </row>
    <row r="45545" spans="47:47" x14ac:dyDescent="0.2">
      <c r="AU45545"/>
    </row>
    <row r="45546" spans="47:47" x14ac:dyDescent="0.2">
      <c r="AU45546"/>
    </row>
    <row r="45547" spans="47:47" x14ac:dyDescent="0.2">
      <c r="AU45547"/>
    </row>
    <row r="45548" spans="47:47" x14ac:dyDescent="0.2">
      <c r="AU45548"/>
    </row>
    <row r="45549" spans="47:47" x14ac:dyDescent="0.2">
      <c r="AU45549"/>
    </row>
    <row r="45550" spans="47:47" x14ac:dyDescent="0.2">
      <c r="AU45550"/>
    </row>
    <row r="45551" spans="47:47" x14ac:dyDescent="0.2">
      <c r="AU45551"/>
    </row>
    <row r="45552" spans="47:47" x14ac:dyDescent="0.2">
      <c r="AU45552"/>
    </row>
    <row r="45553" spans="47:47" x14ac:dyDescent="0.2">
      <c r="AU45553"/>
    </row>
    <row r="45554" spans="47:47" x14ac:dyDescent="0.2">
      <c r="AU45554"/>
    </row>
    <row r="45555" spans="47:47" x14ac:dyDescent="0.2">
      <c r="AU45555"/>
    </row>
    <row r="45556" spans="47:47" x14ac:dyDescent="0.2">
      <c r="AU45556"/>
    </row>
    <row r="45557" spans="47:47" x14ac:dyDescent="0.2">
      <c r="AU45557"/>
    </row>
    <row r="45558" spans="47:47" x14ac:dyDescent="0.2">
      <c r="AU45558"/>
    </row>
    <row r="45559" spans="47:47" x14ac:dyDescent="0.2">
      <c r="AU45559"/>
    </row>
    <row r="45560" spans="47:47" x14ac:dyDescent="0.2">
      <c r="AU45560"/>
    </row>
    <row r="45561" spans="47:47" x14ac:dyDescent="0.2">
      <c r="AU45561"/>
    </row>
    <row r="45562" spans="47:47" x14ac:dyDescent="0.2">
      <c r="AU45562"/>
    </row>
    <row r="45563" spans="47:47" x14ac:dyDescent="0.2">
      <c r="AU45563"/>
    </row>
    <row r="45564" spans="47:47" x14ac:dyDescent="0.2">
      <c r="AU45564"/>
    </row>
    <row r="45565" spans="47:47" x14ac:dyDescent="0.2">
      <c r="AU45565"/>
    </row>
    <row r="45566" spans="47:47" x14ac:dyDescent="0.2">
      <c r="AU45566"/>
    </row>
    <row r="45567" spans="47:47" x14ac:dyDescent="0.2">
      <c r="AU45567"/>
    </row>
    <row r="45568" spans="47:47" x14ac:dyDescent="0.2">
      <c r="AU45568"/>
    </row>
    <row r="45569" spans="47:47" x14ac:dyDescent="0.2">
      <c r="AU45569"/>
    </row>
    <row r="45570" spans="47:47" x14ac:dyDescent="0.2">
      <c r="AU45570"/>
    </row>
    <row r="45571" spans="47:47" x14ac:dyDescent="0.2">
      <c r="AU45571"/>
    </row>
    <row r="45572" spans="47:47" x14ac:dyDescent="0.2">
      <c r="AU45572"/>
    </row>
    <row r="45573" spans="47:47" x14ac:dyDescent="0.2">
      <c r="AU45573"/>
    </row>
    <row r="45574" spans="47:47" x14ac:dyDescent="0.2">
      <c r="AU45574"/>
    </row>
    <row r="45575" spans="47:47" x14ac:dyDescent="0.2">
      <c r="AU45575"/>
    </row>
    <row r="45576" spans="47:47" x14ac:dyDescent="0.2">
      <c r="AU45576"/>
    </row>
    <row r="45577" spans="47:47" x14ac:dyDescent="0.2">
      <c r="AU45577"/>
    </row>
    <row r="45578" spans="47:47" x14ac:dyDescent="0.2">
      <c r="AU45578"/>
    </row>
    <row r="45579" spans="47:47" x14ac:dyDescent="0.2">
      <c r="AU45579"/>
    </row>
    <row r="45580" spans="47:47" x14ac:dyDescent="0.2">
      <c r="AU45580"/>
    </row>
    <row r="45581" spans="47:47" x14ac:dyDescent="0.2">
      <c r="AU45581"/>
    </row>
    <row r="45582" spans="47:47" x14ac:dyDescent="0.2">
      <c r="AU45582"/>
    </row>
    <row r="45583" spans="47:47" x14ac:dyDescent="0.2">
      <c r="AU45583"/>
    </row>
    <row r="45584" spans="47:47" x14ac:dyDescent="0.2">
      <c r="AU45584"/>
    </row>
    <row r="45585" spans="47:47" x14ac:dyDescent="0.2">
      <c r="AU45585"/>
    </row>
    <row r="45586" spans="47:47" x14ac:dyDescent="0.2">
      <c r="AU45586"/>
    </row>
    <row r="45587" spans="47:47" x14ac:dyDescent="0.2">
      <c r="AU45587"/>
    </row>
    <row r="45588" spans="47:47" x14ac:dyDescent="0.2">
      <c r="AU45588"/>
    </row>
    <row r="45589" spans="47:47" x14ac:dyDescent="0.2">
      <c r="AU45589"/>
    </row>
    <row r="45590" spans="47:47" x14ac:dyDescent="0.2">
      <c r="AU45590"/>
    </row>
    <row r="45591" spans="47:47" x14ac:dyDescent="0.2">
      <c r="AU45591"/>
    </row>
    <row r="45592" spans="47:47" x14ac:dyDescent="0.2">
      <c r="AU45592"/>
    </row>
    <row r="45593" spans="47:47" x14ac:dyDescent="0.2">
      <c r="AU45593"/>
    </row>
    <row r="45594" spans="47:47" x14ac:dyDescent="0.2">
      <c r="AU45594"/>
    </row>
    <row r="45595" spans="47:47" x14ac:dyDescent="0.2">
      <c r="AU45595"/>
    </row>
    <row r="45596" spans="47:47" x14ac:dyDescent="0.2">
      <c r="AU45596"/>
    </row>
    <row r="45597" spans="47:47" x14ac:dyDescent="0.2">
      <c r="AU45597"/>
    </row>
    <row r="45598" spans="47:47" x14ac:dyDescent="0.2">
      <c r="AU45598"/>
    </row>
    <row r="45599" spans="47:47" x14ac:dyDescent="0.2">
      <c r="AU45599"/>
    </row>
    <row r="45600" spans="47:47" x14ac:dyDescent="0.2">
      <c r="AU45600"/>
    </row>
    <row r="45601" spans="47:47" x14ac:dyDescent="0.2">
      <c r="AU45601"/>
    </row>
    <row r="45602" spans="47:47" x14ac:dyDescent="0.2">
      <c r="AU45602"/>
    </row>
    <row r="45603" spans="47:47" x14ac:dyDescent="0.2">
      <c r="AU45603"/>
    </row>
    <row r="45604" spans="47:47" x14ac:dyDescent="0.2">
      <c r="AU45604"/>
    </row>
    <row r="45605" spans="47:47" x14ac:dyDescent="0.2">
      <c r="AU45605"/>
    </row>
    <row r="45606" spans="47:47" x14ac:dyDescent="0.2">
      <c r="AU45606"/>
    </row>
    <row r="45607" spans="47:47" x14ac:dyDescent="0.2">
      <c r="AU45607"/>
    </row>
    <row r="45608" spans="47:47" x14ac:dyDescent="0.2">
      <c r="AU45608"/>
    </row>
    <row r="45609" spans="47:47" x14ac:dyDescent="0.2">
      <c r="AU45609"/>
    </row>
    <row r="45610" spans="47:47" x14ac:dyDescent="0.2">
      <c r="AU45610"/>
    </row>
    <row r="45611" spans="47:47" x14ac:dyDescent="0.2">
      <c r="AU45611"/>
    </row>
    <row r="45612" spans="47:47" x14ac:dyDescent="0.2">
      <c r="AU45612"/>
    </row>
    <row r="45613" spans="47:47" x14ac:dyDescent="0.2">
      <c r="AU45613"/>
    </row>
    <row r="45614" spans="47:47" x14ac:dyDescent="0.2">
      <c r="AU45614"/>
    </row>
    <row r="45615" spans="47:47" x14ac:dyDescent="0.2">
      <c r="AU45615"/>
    </row>
    <row r="45616" spans="47:47" x14ac:dyDescent="0.2">
      <c r="AU45616"/>
    </row>
    <row r="45617" spans="47:47" x14ac:dyDescent="0.2">
      <c r="AU45617"/>
    </row>
    <row r="45618" spans="47:47" x14ac:dyDescent="0.2">
      <c r="AU45618"/>
    </row>
    <row r="45619" spans="47:47" x14ac:dyDescent="0.2">
      <c r="AU45619"/>
    </row>
    <row r="45620" spans="47:47" x14ac:dyDescent="0.2">
      <c r="AU45620"/>
    </row>
    <row r="45621" spans="47:47" x14ac:dyDescent="0.2">
      <c r="AU45621"/>
    </row>
    <row r="45622" spans="47:47" x14ac:dyDescent="0.2">
      <c r="AU45622"/>
    </row>
    <row r="45623" spans="47:47" x14ac:dyDescent="0.2">
      <c r="AU45623"/>
    </row>
    <row r="45624" spans="47:47" x14ac:dyDescent="0.2">
      <c r="AU45624"/>
    </row>
    <row r="45625" spans="47:47" x14ac:dyDescent="0.2">
      <c r="AU45625"/>
    </row>
    <row r="45626" spans="47:47" x14ac:dyDescent="0.2">
      <c r="AU45626"/>
    </row>
    <row r="45627" spans="47:47" x14ac:dyDescent="0.2">
      <c r="AU45627"/>
    </row>
    <row r="45628" spans="47:47" x14ac:dyDescent="0.2">
      <c r="AU45628"/>
    </row>
    <row r="45629" spans="47:47" x14ac:dyDescent="0.2">
      <c r="AU45629"/>
    </row>
    <row r="45630" spans="47:47" x14ac:dyDescent="0.2">
      <c r="AU45630"/>
    </row>
    <row r="45631" spans="47:47" x14ac:dyDescent="0.2">
      <c r="AU45631"/>
    </row>
    <row r="45632" spans="47:47" x14ac:dyDescent="0.2">
      <c r="AU45632"/>
    </row>
    <row r="45633" spans="47:47" x14ac:dyDescent="0.2">
      <c r="AU45633"/>
    </row>
    <row r="45634" spans="47:47" x14ac:dyDescent="0.2">
      <c r="AU45634"/>
    </row>
    <row r="45635" spans="47:47" x14ac:dyDescent="0.2">
      <c r="AU45635"/>
    </row>
    <row r="45636" spans="47:47" x14ac:dyDescent="0.2">
      <c r="AU45636"/>
    </row>
    <row r="45637" spans="47:47" x14ac:dyDescent="0.2">
      <c r="AU45637"/>
    </row>
    <row r="45638" spans="47:47" x14ac:dyDescent="0.2">
      <c r="AU45638"/>
    </row>
    <row r="45639" spans="47:47" x14ac:dyDescent="0.2">
      <c r="AU45639"/>
    </row>
    <row r="45640" spans="47:47" x14ac:dyDescent="0.2">
      <c r="AU45640"/>
    </row>
    <row r="45641" spans="47:47" x14ac:dyDescent="0.2">
      <c r="AU45641"/>
    </row>
    <row r="45642" spans="47:47" x14ac:dyDescent="0.2">
      <c r="AU45642"/>
    </row>
    <row r="45643" spans="47:47" x14ac:dyDescent="0.2">
      <c r="AU45643"/>
    </row>
    <row r="45644" spans="47:47" x14ac:dyDescent="0.2">
      <c r="AU45644"/>
    </row>
    <row r="45645" spans="47:47" x14ac:dyDescent="0.2">
      <c r="AU45645"/>
    </row>
    <row r="45646" spans="47:47" x14ac:dyDescent="0.2">
      <c r="AU45646"/>
    </row>
    <row r="45647" spans="47:47" x14ac:dyDescent="0.2">
      <c r="AU45647"/>
    </row>
    <row r="45648" spans="47:47" x14ac:dyDescent="0.2">
      <c r="AU45648"/>
    </row>
    <row r="45649" spans="47:47" x14ac:dyDescent="0.2">
      <c r="AU45649"/>
    </row>
    <row r="45650" spans="47:47" x14ac:dyDescent="0.2">
      <c r="AU45650"/>
    </row>
    <row r="45651" spans="47:47" x14ac:dyDescent="0.2">
      <c r="AU45651"/>
    </row>
    <row r="45652" spans="47:47" x14ac:dyDescent="0.2">
      <c r="AU45652"/>
    </row>
    <row r="45653" spans="47:47" x14ac:dyDescent="0.2">
      <c r="AU45653"/>
    </row>
    <row r="45654" spans="47:47" x14ac:dyDescent="0.2">
      <c r="AU45654"/>
    </row>
    <row r="45655" spans="47:47" x14ac:dyDescent="0.2">
      <c r="AU45655"/>
    </row>
    <row r="45656" spans="47:47" x14ac:dyDescent="0.2">
      <c r="AU45656"/>
    </row>
    <row r="45657" spans="47:47" x14ac:dyDescent="0.2">
      <c r="AU45657"/>
    </row>
    <row r="45658" spans="47:47" x14ac:dyDescent="0.2">
      <c r="AU45658"/>
    </row>
    <row r="45659" spans="47:47" x14ac:dyDescent="0.2">
      <c r="AU45659"/>
    </row>
    <row r="45660" spans="47:47" x14ac:dyDescent="0.2">
      <c r="AU45660"/>
    </row>
    <row r="45661" spans="47:47" x14ac:dyDescent="0.2">
      <c r="AU45661"/>
    </row>
    <row r="45662" spans="47:47" x14ac:dyDescent="0.2">
      <c r="AU45662"/>
    </row>
    <row r="45663" spans="47:47" x14ac:dyDescent="0.2">
      <c r="AU45663"/>
    </row>
    <row r="45664" spans="47:47" x14ac:dyDescent="0.2">
      <c r="AU45664"/>
    </row>
    <row r="45665" spans="47:47" x14ac:dyDescent="0.2">
      <c r="AU45665"/>
    </row>
    <row r="45666" spans="47:47" x14ac:dyDescent="0.2">
      <c r="AU45666"/>
    </row>
    <row r="45667" spans="47:47" x14ac:dyDescent="0.2">
      <c r="AU45667"/>
    </row>
    <row r="45668" spans="47:47" x14ac:dyDescent="0.2">
      <c r="AU45668"/>
    </row>
    <row r="45669" spans="47:47" x14ac:dyDescent="0.2">
      <c r="AU45669"/>
    </row>
    <row r="45670" spans="47:47" x14ac:dyDescent="0.2">
      <c r="AU45670"/>
    </row>
    <row r="45671" spans="47:47" x14ac:dyDescent="0.2">
      <c r="AU45671"/>
    </row>
    <row r="45672" spans="47:47" x14ac:dyDescent="0.2">
      <c r="AU45672"/>
    </row>
    <row r="45673" spans="47:47" x14ac:dyDescent="0.2">
      <c r="AU45673"/>
    </row>
    <row r="45674" spans="47:47" x14ac:dyDescent="0.2">
      <c r="AU45674"/>
    </row>
    <row r="45675" spans="47:47" x14ac:dyDescent="0.2">
      <c r="AU45675"/>
    </row>
    <row r="45676" spans="47:47" x14ac:dyDescent="0.2">
      <c r="AU45676"/>
    </row>
    <row r="45677" spans="47:47" x14ac:dyDescent="0.2">
      <c r="AU45677"/>
    </row>
    <row r="45678" spans="47:47" x14ac:dyDescent="0.2">
      <c r="AU45678"/>
    </row>
    <row r="45679" spans="47:47" x14ac:dyDescent="0.2">
      <c r="AU45679"/>
    </row>
    <row r="45680" spans="47:47" x14ac:dyDescent="0.2">
      <c r="AU45680"/>
    </row>
    <row r="45681" spans="47:47" x14ac:dyDescent="0.2">
      <c r="AU45681"/>
    </row>
    <row r="45682" spans="47:47" x14ac:dyDescent="0.2">
      <c r="AU45682"/>
    </row>
    <row r="45683" spans="47:47" x14ac:dyDescent="0.2">
      <c r="AU45683"/>
    </row>
    <row r="45684" spans="47:47" x14ac:dyDescent="0.2">
      <c r="AU45684"/>
    </row>
    <row r="45685" spans="47:47" x14ac:dyDescent="0.2">
      <c r="AU45685"/>
    </row>
    <row r="45686" spans="47:47" x14ac:dyDescent="0.2">
      <c r="AU45686"/>
    </row>
    <row r="45687" spans="47:47" x14ac:dyDescent="0.2">
      <c r="AU45687"/>
    </row>
    <row r="45688" spans="47:47" x14ac:dyDescent="0.2">
      <c r="AU45688"/>
    </row>
    <row r="45689" spans="47:47" x14ac:dyDescent="0.2">
      <c r="AU45689"/>
    </row>
    <row r="45690" spans="47:47" x14ac:dyDescent="0.2">
      <c r="AU45690"/>
    </row>
    <row r="45691" spans="47:47" x14ac:dyDescent="0.2">
      <c r="AU45691"/>
    </row>
    <row r="45692" spans="47:47" x14ac:dyDescent="0.2">
      <c r="AU45692"/>
    </row>
    <row r="45693" spans="47:47" x14ac:dyDescent="0.2">
      <c r="AU45693"/>
    </row>
    <row r="45694" spans="47:47" x14ac:dyDescent="0.2">
      <c r="AU45694"/>
    </row>
    <row r="45695" spans="47:47" x14ac:dyDescent="0.2">
      <c r="AU45695"/>
    </row>
    <row r="45696" spans="47:47" x14ac:dyDescent="0.2">
      <c r="AU45696"/>
    </row>
    <row r="45697" spans="47:47" x14ac:dyDescent="0.2">
      <c r="AU45697"/>
    </row>
    <row r="45698" spans="47:47" x14ac:dyDescent="0.2">
      <c r="AU45698"/>
    </row>
    <row r="45699" spans="47:47" x14ac:dyDescent="0.2">
      <c r="AU45699"/>
    </row>
    <row r="45700" spans="47:47" x14ac:dyDescent="0.2">
      <c r="AU45700"/>
    </row>
    <row r="45701" spans="47:47" x14ac:dyDescent="0.2">
      <c r="AU45701"/>
    </row>
    <row r="45702" spans="47:47" x14ac:dyDescent="0.2">
      <c r="AU45702"/>
    </row>
    <row r="45703" spans="47:47" x14ac:dyDescent="0.2">
      <c r="AU45703"/>
    </row>
    <row r="45704" spans="47:47" x14ac:dyDescent="0.2">
      <c r="AU45704"/>
    </row>
    <row r="45705" spans="47:47" x14ac:dyDescent="0.2">
      <c r="AU45705"/>
    </row>
    <row r="45706" spans="47:47" x14ac:dyDescent="0.2">
      <c r="AU45706"/>
    </row>
    <row r="45707" spans="47:47" x14ac:dyDescent="0.2">
      <c r="AU45707"/>
    </row>
    <row r="45708" spans="47:47" x14ac:dyDescent="0.2">
      <c r="AU45708"/>
    </row>
    <row r="45709" spans="47:47" x14ac:dyDescent="0.2">
      <c r="AU45709"/>
    </row>
    <row r="45710" spans="47:47" x14ac:dyDescent="0.2">
      <c r="AU45710"/>
    </row>
    <row r="45711" spans="47:47" x14ac:dyDescent="0.2">
      <c r="AU45711"/>
    </row>
    <row r="45712" spans="47:47" x14ac:dyDescent="0.2">
      <c r="AU45712"/>
    </row>
    <row r="45713" spans="47:47" x14ac:dyDescent="0.2">
      <c r="AU45713"/>
    </row>
    <row r="45714" spans="47:47" x14ac:dyDescent="0.2">
      <c r="AU45714"/>
    </row>
    <row r="45715" spans="47:47" x14ac:dyDescent="0.2">
      <c r="AU45715"/>
    </row>
    <row r="45716" spans="47:47" x14ac:dyDescent="0.2">
      <c r="AU45716"/>
    </row>
    <row r="45717" spans="47:47" x14ac:dyDescent="0.2">
      <c r="AU45717"/>
    </row>
    <row r="45718" spans="47:47" x14ac:dyDescent="0.2">
      <c r="AU45718"/>
    </row>
    <row r="45719" spans="47:47" x14ac:dyDescent="0.2">
      <c r="AU45719"/>
    </row>
    <row r="45720" spans="47:47" x14ac:dyDescent="0.2">
      <c r="AU45720"/>
    </row>
    <row r="45721" spans="47:47" x14ac:dyDescent="0.2">
      <c r="AU45721"/>
    </row>
    <row r="45722" spans="47:47" x14ac:dyDescent="0.2">
      <c r="AU45722"/>
    </row>
    <row r="45723" spans="47:47" x14ac:dyDescent="0.2">
      <c r="AU45723"/>
    </row>
    <row r="45724" spans="47:47" x14ac:dyDescent="0.2">
      <c r="AU45724"/>
    </row>
    <row r="45725" spans="47:47" x14ac:dyDescent="0.2">
      <c r="AU45725"/>
    </row>
    <row r="45726" spans="47:47" x14ac:dyDescent="0.2">
      <c r="AU45726"/>
    </row>
    <row r="45727" spans="47:47" x14ac:dyDescent="0.2">
      <c r="AU45727"/>
    </row>
    <row r="45728" spans="47:47" x14ac:dyDescent="0.2">
      <c r="AU45728"/>
    </row>
    <row r="45729" spans="47:47" x14ac:dyDescent="0.2">
      <c r="AU45729"/>
    </row>
    <row r="45730" spans="47:47" x14ac:dyDescent="0.2">
      <c r="AU45730"/>
    </row>
    <row r="45731" spans="47:47" x14ac:dyDescent="0.2">
      <c r="AU45731"/>
    </row>
    <row r="45732" spans="47:47" x14ac:dyDescent="0.2">
      <c r="AU45732"/>
    </row>
    <row r="45733" spans="47:47" x14ac:dyDescent="0.2">
      <c r="AU45733"/>
    </row>
    <row r="45734" spans="47:47" x14ac:dyDescent="0.2">
      <c r="AU45734"/>
    </row>
    <row r="45735" spans="47:47" x14ac:dyDescent="0.2">
      <c r="AU45735"/>
    </row>
    <row r="45736" spans="47:47" x14ac:dyDescent="0.2">
      <c r="AU45736"/>
    </row>
    <row r="45737" spans="47:47" x14ac:dyDescent="0.2">
      <c r="AU45737"/>
    </row>
    <row r="45738" spans="47:47" x14ac:dyDescent="0.2">
      <c r="AU45738"/>
    </row>
    <row r="45739" spans="47:47" x14ac:dyDescent="0.2">
      <c r="AU45739"/>
    </row>
    <row r="45740" spans="47:47" x14ac:dyDescent="0.2">
      <c r="AU45740"/>
    </row>
    <row r="45741" spans="47:47" x14ac:dyDescent="0.2">
      <c r="AU45741"/>
    </row>
    <row r="45742" spans="47:47" x14ac:dyDescent="0.2">
      <c r="AU45742"/>
    </row>
    <row r="45743" spans="47:47" x14ac:dyDescent="0.2">
      <c r="AU45743"/>
    </row>
    <row r="45744" spans="47:47" x14ac:dyDescent="0.2">
      <c r="AU45744"/>
    </row>
    <row r="45745" spans="47:47" x14ac:dyDescent="0.2">
      <c r="AU45745"/>
    </row>
    <row r="45746" spans="47:47" x14ac:dyDescent="0.2">
      <c r="AU45746"/>
    </row>
    <row r="45747" spans="47:47" x14ac:dyDescent="0.2">
      <c r="AU45747"/>
    </row>
    <row r="45748" spans="47:47" x14ac:dyDescent="0.2">
      <c r="AU45748"/>
    </row>
    <row r="45749" spans="47:47" x14ac:dyDescent="0.2">
      <c r="AU45749"/>
    </row>
    <row r="45750" spans="47:47" x14ac:dyDescent="0.2">
      <c r="AU45750"/>
    </row>
    <row r="45751" spans="47:47" x14ac:dyDescent="0.2">
      <c r="AU45751"/>
    </row>
    <row r="45752" spans="47:47" x14ac:dyDescent="0.2">
      <c r="AU45752"/>
    </row>
    <row r="45753" spans="47:47" x14ac:dyDescent="0.2">
      <c r="AU45753"/>
    </row>
    <row r="45754" spans="47:47" x14ac:dyDescent="0.2">
      <c r="AU45754"/>
    </row>
    <row r="45755" spans="47:47" x14ac:dyDescent="0.2">
      <c r="AU45755"/>
    </row>
    <row r="45756" spans="47:47" x14ac:dyDescent="0.2">
      <c r="AU45756"/>
    </row>
    <row r="45757" spans="47:47" x14ac:dyDescent="0.2">
      <c r="AU45757"/>
    </row>
    <row r="45758" spans="47:47" x14ac:dyDescent="0.2">
      <c r="AU45758"/>
    </row>
    <row r="45759" spans="47:47" x14ac:dyDescent="0.2">
      <c r="AU45759"/>
    </row>
    <row r="45760" spans="47:47" x14ac:dyDescent="0.2">
      <c r="AU45760"/>
    </row>
    <row r="45761" spans="47:47" x14ac:dyDescent="0.2">
      <c r="AU45761"/>
    </row>
    <row r="45762" spans="47:47" x14ac:dyDescent="0.2">
      <c r="AU45762"/>
    </row>
    <row r="45763" spans="47:47" x14ac:dyDescent="0.2">
      <c r="AU45763"/>
    </row>
    <row r="45764" spans="47:47" x14ac:dyDescent="0.2">
      <c r="AU45764"/>
    </row>
    <row r="45765" spans="47:47" x14ac:dyDescent="0.2">
      <c r="AU45765"/>
    </row>
    <row r="45766" spans="47:47" x14ac:dyDescent="0.2">
      <c r="AU45766"/>
    </row>
    <row r="45767" spans="47:47" x14ac:dyDescent="0.2">
      <c r="AU45767"/>
    </row>
    <row r="45768" spans="47:47" x14ac:dyDescent="0.2">
      <c r="AU45768"/>
    </row>
    <row r="45769" spans="47:47" x14ac:dyDescent="0.2">
      <c r="AU45769"/>
    </row>
    <row r="45770" spans="47:47" x14ac:dyDescent="0.2">
      <c r="AU45770"/>
    </row>
    <row r="45771" spans="47:47" x14ac:dyDescent="0.2">
      <c r="AU45771"/>
    </row>
    <row r="45772" spans="47:47" x14ac:dyDescent="0.2">
      <c r="AU45772"/>
    </row>
    <row r="45773" spans="47:47" x14ac:dyDescent="0.2">
      <c r="AU45773"/>
    </row>
    <row r="45774" spans="47:47" x14ac:dyDescent="0.2">
      <c r="AU45774"/>
    </row>
    <row r="45775" spans="47:47" x14ac:dyDescent="0.2">
      <c r="AU45775"/>
    </row>
    <row r="45776" spans="47:47" x14ac:dyDescent="0.2">
      <c r="AU45776"/>
    </row>
    <row r="45777" spans="47:47" x14ac:dyDescent="0.2">
      <c r="AU45777"/>
    </row>
    <row r="45778" spans="47:47" x14ac:dyDescent="0.2">
      <c r="AU45778"/>
    </row>
    <row r="45779" spans="47:47" x14ac:dyDescent="0.2">
      <c r="AU45779"/>
    </row>
    <row r="45780" spans="47:47" x14ac:dyDescent="0.2">
      <c r="AU45780"/>
    </row>
    <row r="45781" spans="47:47" x14ac:dyDescent="0.2">
      <c r="AU45781"/>
    </row>
    <row r="45782" spans="47:47" x14ac:dyDescent="0.2">
      <c r="AU45782"/>
    </row>
    <row r="45783" spans="47:47" x14ac:dyDescent="0.2">
      <c r="AU45783"/>
    </row>
    <row r="45784" spans="47:47" x14ac:dyDescent="0.2">
      <c r="AU45784"/>
    </row>
    <row r="45785" spans="47:47" x14ac:dyDescent="0.2">
      <c r="AU45785"/>
    </row>
    <row r="45786" spans="47:47" x14ac:dyDescent="0.2">
      <c r="AU45786"/>
    </row>
    <row r="45787" spans="47:47" x14ac:dyDescent="0.2">
      <c r="AU45787"/>
    </row>
    <row r="45788" spans="47:47" x14ac:dyDescent="0.2">
      <c r="AU45788"/>
    </row>
    <row r="45789" spans="47:47" x14ac:dyDescent="0.2">
      <c r="AU45789"/>
    </row>
    <row r="45790" spans="47:47" x14ac:dyDescent="0.2">
      <c r="AU45790"/>
    </row>
    <row r="45791" spans="47:47" x14ac:dyDescent="0.2">
      <c r="AU45791"/>
    </row>
    <row r="45792" spans="47:47" x14ac:dyDescent="0.2">
      <c r="AU45792"/>
    </row>
    <row r="45793" spans="47:47" x14ac:dyDescent="0.2">
      <c r="AU45793"/>
    </row>
    <row r="45794" spans="47:47" x14ac:dyDescent="0.2">
      <c r="AU45794"/>
    </row>
    <row r="45795" spans="47:47" x14ac:dyDescent="0.2">
      <c r="AU45795"/>
    </row>
    <row r="45796" spans="47:47" x14ac:dyDescent="0.2">
      <c r="AU45796"/>
    </row>
    <row r="45797" spans="47:47" x14ac:dyDescent="0.2">
      <c r="AU45797"/>
    </row>
    <row r="45798" spans="47:47" x14ac:dyDescent="0.2">
      <c r="AU45798"/>
    </row>
    <row r="45799" spans="47:47" x14ac:dyDescent="0.2">
      <c r="AU45799"/>
    </row>
    <row r="45800" spans="47:47" x14ac:dyDescent="0.2">
      <c r="AU45800"/>
    </row>
    <row r="45801" spans="47:47" x14ac:dyDescent="0.2">
      <c r="AU45801"/>
    </row>
    <row r="45802" spans="47:47" x14ac:dyDescent="0.2">
      <c r="AU45802"/>
    </row>
    <row r="45803" spans="47:47" x14ac:dyDescent="0.2">
      <c r="AU45803"/>
    </row>
    <row r="45804" spans="47:47" x14ac:dyDescent="0.2">
      <c r="AU45804"/>
    </row>
    <row r="45805" spans="47:47" x14ac:dyDescent="0.2">
      <c r="AU45805"/>
    </row>
    <row r="45806" spans="47:47" x14ac:dyDescent="0.2">
      <c r="AU45806"/>
    </row>
    <row r="45807" spans="47:47" x14ac:dyDescent="0.2">
      <c r="AU45807"/>
    </row>
    <row r="45808" spans="47:47" x14ac:dyDescent="0.2">
      <c r="AU45808"/>
    </row>
    <row r="45809" spans="47:47" x14ac:dyDescent="0.2">
      <c r="AU45809"/>
    </row>
    <row r="45810" spans="47:47" x14ac:dyDescent="0.2">
      <c r="AU45810"/>
    </row>
    <row r="45811" spans="47:47" x14ac:dyDescent="0.2">
      <c r="AU45811"/>
    </row>
    <row r="45812" spans="47:47" x14ac:dyDescent="0.2">
      <c r="AU45812"/>
    </row>
    <row r="45813" spans="47:47" x14ac:dyDescent="0.2">
      <c r="AU45813"/>
    </row>
    <row r="45814" spans="47:47" x14ac:dyDescent="0.2">
      <c r="AU45814"/>
    </row>
    <row r="45815" spans="47:47" x14ac:dyDescent="0.2">
      <c r="AU45815"/>
    </row>
    <row r="45816" spans="47:47" x14ac:dyDescent="0.2">
      <c r="AU45816"/>
    </row>
    <row r="45817" spans="47:47" x14ac:dyDescent="0.2">
      <c r="AU45817"/>
    </row>
    <row r="45818" spans="47:47" x14ac:dyDescent="0.2">
      <c r="AU45818"/>
    </row>
    <row r="45819" spans="47:47" x14ac:dyDescent="0.2">
      <c r="AU45819"/>
    </row>
    <row r="45820" spans="47:47" x14ac:dyDescent="0.2">
      <c r="AU45820"/>
    </row>
    <row r="45821" spans="47:47" x14ac:dyDescent="0.2">
      <c r="AU45821"/>
    </row>
    <row r="45822" spans="47:47" x14ac:dyDescent="0.2">
      <c r="AU45822"/>
    </row>
    <row r="45823" spans="47:47" x14ac:dyDescent="0.2">
      <c r="AU45823"/>
    </row>
    <row r="45824" spans="47:47" x14ac:dyDescent="0.2">
      <c r="AU45824"/>
    </row>
    <row r="45825" spans="47:47" x14ac:dyDescent="0.2">
      <c r="AU45825"/>
    </row>
    <row r="45826" spans="47:47" x14ac:dyDescent="0.2">
      <c r="AU45826"/>
    </row>
    <row r="45827" spans="47:47" x14ac:dyDescent="0.2">
      <c r="AU45827"/>
    </row>
    <row r="45828" spans="47:47" x14ac:dyDescent="0.2">
      <c r="AU45828"/>
    </row>
    <row r="45829" spans="47:47" x14ac:dyDescent="0.2">
      <c r="AU45829"/>
    </row>
    <row r="45830" spans="47:47" x14ac:dyDescent="0.2">
      <c r="AU45830"/>
    </row>
    <row r="45831" spans="47:47" x14ac:dyDescent="0.2">
      <c r="AU45831"/>
    </row>
    <row r="45832" spans="47:47" x14ac:dyDescent="0.2">
      <c r="AU45832"/>
    </row>
    <row r="45833" spans="47:47" x14ac:dyDescent="0.2">
      <c r="AU45833"/>
    </row>
    <row r="45834" spans="47:47" x14ac:dyDescent="0.2">
      <c r="AU45834"/>
    </row>
    <row r="45835" spans="47:47" x14ac:dyDescent="0.2">
      <c r="AU45835"/>
    </row>
    <row r="45836" spans="47:47" x14ac:dyDescent="0.2">
      <c r="AU45836"/>
    </row>
    <row r="45837" spans="47:47" x14ac:dyDescent="0.2">
      <c r="AU45837"/>
    </row>
    <row r="45838" spans="47:47" x14ac:dyDescent="0.2">
      <c r="AU45838"/>
    </row>
    <row r="45839" spans="47:47" x14ac:dyDescent="0.2">
      <c r="AU45839"/>
    </row>
    <row r="45840" spans="47:47" x14ac:dyDescent="0.2">
      <c r="AU45840"/>
    </row>
    <row r="45841" spans="47:47" x14ac:dyDescent="0.2">
      <c r="AU45841"/>
    </row>
    <row r="45842" spans="47:47" x14ac:dyDescent="0.2">
      <c r="AU45842"/>
    </row>
    <row r="45843" spans="47:47" x14ac:dyDescent="0.2">
      <c r="AU45843"/>
    </row>
    <row r="45844" spans="47:47" x14ac:dyDescent="0.2">
      <c r="AU45844"/>
    </row>
    <row r="45845" spans="47:47" x14ac:dyDescent="0.2">
      <c r="AU45845"/>
    </row>
    <row r="45846" spans="47:47" x14ac:dyDescent="0.2">
      <c r="AU45846"/>
    </row>
    <row r="45847" spans="47:47" x14ac:dyDescent="0.2">
      <c r="AU45847"/>
    </row>
    <row r="45848" spans="47:47" x14ac:dyDescent="0.2">
      <c r="AU45848"/>
    </row>
    <row r="45849" spans="47:47" x14ac:dyDescent="0.2">
      <c r="AU45849"/>
    </row>
    <row r="45850" spans="47:47" x14ac:dyDescent="0.2">
      <c r="AU45850"/>
    </row>
    <row r="45851" spans="47:47" x14ac:dyDescent="0.2">
      <c r="AU45851"/>
    </row>
    <row r="45852" spans="47:47" x14ac:dyDescent="0.2">
      <c r="AU45852"/>
    </row>
    <row r="45853" spans="47:47" x14ac:dyDescent="0.2">
      <c r="AU45853"/>
    </row>
    <row r="45854" spans="47:47" x14ac:dyDescent="0.2">
      <c r="AU45854"/>
    </row>
    <row r="45855" spans="47:47" x14ac:dyDescent="0.2">
      <c r="AU45855"/>
    </row>
    <row r="45856" spans="47:47" x14ac:dyDescent="0.2">
      <c r="AU45856"/>
    </row>
    <row r="45857" spans="47:47" x14ac:dyDescent="0.2">
      <c r="AU45857"/>
    </row>
    <row r="45858" spans="47:47" x14ac:dyDescent="0.2">
      <c r="AU45858"/>
    </row>
    <row r="45859" spans="47:47" x14ac:dyDescent="0.2">
      <c r="AU45859"/>
    </row>
    <row r="45860" spans="47:47" x14ac:dyDescent="0.2">
      <c r="AU45860"/>
    </row>
    <row r="45861" spans="47:47" x14ac:dyDescent="0.2">
      <c r="AU45861"/>
    </row>
    <row r="45862" spans="47:47" x14ac:dyDescent="0.2">
      <c r="AU45862"/>
    </row>
    <row r="45863" spans="47:47" x14ac:dyDescent="0.2">
      <c r="AU45863"/>
    </row>
    <row r="45864" spans="47:47" x14ac:dyDescent="0.2">
      <c r="AU45864"/>
    </row>
    <row r="45865" spans="47:47" x14ac:dyDescent="0.2">
      <c r="AU45865"/>
    </row>
    <row r="45866" spans="47:47" x14ac:dyDescent="0.2">
      <c r="AU45866"/>
    </row>
    <row r="45867" spans="47:47" x14ac:dyDescent="0.2">
      <c r="AU45867"/>
    </row>
    <row r="45868" spans="47:47" x14ac:dyDescent="0.2">
      <c r="AU45868"/>
    </row>
    <row r="45869" spans="47:47" x14ac:dyDescent="0.2">
      <c r="AU45869"/>
    </row>
    <row r="45870" spans="47:47" x14ac:dyDescent="0.2">
      <c r="AU45870"/>
    </row>
    <row r="45871" spans="47:47" x14ac:dyDescent="0.2">
      <c r="AU45871"/>
    </row>
    <row r="45872" spans="47:47" x14ac:dyDescent="0.2">
      <c r="AU45872"/>
    </row>
    <row r="45873" spans="47:47" x14ac:dyDescent="0.2">
      <c r="AU45873"/>
    </row>
    <row r="45874" spans="47:47" x14ac:dyDescent="0.2">
      <c r="AU45874"/>
    </row>
    <row r="45875" spans="47:47" x14ac:dyDescent="0.2">
      <c r="AU45875"/>
    </row>
    <row r="45876" spans="47:47" x14ac:dyDescent="0.2">
      <c r="AU45876"/>
    </row>
    <row r="45877" spans="47:47" x14ac:dyDescent="0.2">
      <c r="AU45877"/>
    </row>
    <row r="45878" spans="47:47" x14ac:dyDescent="0.2">
      <c r="AU45878"/>
    </row>
    <row r="45879" spans="47:47" x14ac:dyDescent="0.2">
      <c r="AU45879"/>
    </row>
    <row r="45880" spans="47:47" x14ac:dyDescent="0.2">
      <c r="AU45880"/>
    </row>
    <row r="45881" spans="47:47" x14ac:dyDescent="0.2">
      <c r="AU45881"/>
    </row>
    <row r="45882" spans="47:47" x14ac:dyDescent="0.2">
      <c r="AU45882"/>
    </row>
    <row r="45883" spans="47:47" x14ac:dyDescent="0.2">
      <c r="AU45883"/>
    </row>
    <row r="45884" spans="47:47" x14ac:dyDescent="0.2">
      <c r="AU45884"/>
    </row>
    <row r="45885" spans="47:47" x14ac:dyDescent="0.2">
      <c r="AU45885"/>
    </row>
    <row r="45886" spans="47:47" x14ac:dyDescent="0.2">
      <c r="AU45886"/>
    </row>
    <row r="45887" spans="47:47" x14ac:dyDescent="0.2">
      <c r="AU45887"/>
    </row>
    <row r="45888" spans="47:47" x14ac:dyDescent="0.2">
      <c r="AU45888"/>
    </row>
    <row r="45889" spans="47:47" x14ac:dyDescent="0.2">
      <c r="AU45889"/>
    </row>
    <row r="45890" spans="47:47" x14ac:dyDescent="0.2">
      <c r="AU45890"/>
    </row>
    <row r="45891" spans="47:47" x14ac:dyDescent="0.2">
      <c r="AU45891"/>
    </row>
    <row r="45892" spans="47:47" x14ac:dyDescent="0.2">
      <c r="AU45892"/>
    </row>
    <row r="45893" spans="47:47" x14ac:dyDescent="0.2">
      <c r="AU45893"/>
    </row>
    <row r="45894" spans="47:47" x14ac:dyDescent="0.2">
      <c r="AU45894"/>
    </row>
    <row r="45895" spans="47:47" x14ac:dyDescent="0.2">
      <c r="AU45895"/>
    </row>
    <row r="45896" spans="47:47" x14ac:dyDescent="0.2">
      <c r="AU45896"/>
    </row>
    <row r="45897" spans="47:47" x14ac:dyDescent="0.2">
      <c r="AU45897"/>
    </row>
    <row r="45898" spans="47:47" x14ac:dyDescent="0.2">
      <c r="AU45898"/>
    </row>
    <row r="45899" spans="47:47" x14ac:dyDescent="0.2">
      <c r="AU45899"/>
    </row>
    <row r="45900" spans="47:47" x14ac:dyDescent="0.2">
      <c r="AU45900"/>
    </row>
    <row r="45901" spans="47:47" x14ac:dyDescent="0.2">
      <c r="AU45901"/>
    </row>
    <row r="45902" spans="47:47" x14ac:dyDescent="0.2">
      <c r="AU45902"/>
    </row>
    <row r="45903" spans="47:47" x14ac:dyDescent="0.2">
      <c r="AU45903"/>
    </row>
    <row r="45904" spans="47:47" x14ac:dyDescent="0.2">
      <c r="AU45904"/>
    </row>
    <row r="45905" spans="47:47" x14ac:dyDescent="0.2">
      <c r="AU45905"/>
    </row>
    <row r="45906" spans="47:47" x14ac:dyDescent="0.2">
      <c r="AU45906"/>
    </row>
    <row r="45907" spans="47:47" x14ac:dyDescent="0.2">
      <c r="AU45907"/>
    </row>
    <row r="45908" spans="47:47" x14ac:dyDescent="0.2">
      <c r="AU45908"/>
    </row>
    <row r="45909" spans="47:47" x14ac:dyDescent="0.2">
      <c r="AU45909"/>
    </row>
    <row r="45910" spans="47:47" x14ac:dyDescent="0.2">
      <c r="AU45910"/>
    </row>
    <row r="45911" spans="47:47" x14ac:dyDescent="0.2">
      <c r="AU45911"/>
    </row>
    <row r="45912" spans="47:47" x14ac:dyDescent="0.2">
      <c r="AU45912"/>
    </row>
    <row r="45913" spans="47:47" x14ac:dyDescent="0.2">
      <c r="AU45913"/>
    </row>
    <row r="45914" spans="47:47" x14ac:dyDescent="0.2">
      <c r="AU45914"/>
    </row>
    <row r="45915" spans="47:47" x14ac:dyDescent="0.2">
      <c r="AU45915"/>
    </row>
    <row r="45916" spans="47:47" x14ac:dyDescent="0.2">
      <c r="AU45916"/>
    </row>
    <row r="45917" spans="47:47" x14ac:dyDescent="0.2">
      <c r="AU45917"/>
    </row>
    <row r="45918" spans="47:47" x14ac:dyDescent="0.2">
      <c r="AU45918"/>
    </row>
    <row r="45919" spans="47:47" x14ac:dyDescent="0.2">
      <c r="AU45919"/>
    </row>
    <row r="45920" spans="47:47" x14ac:dyDescent="0.2">
      <c r="AU45920"/>
    </row>
    <row r="45921" spans="47:47" x14ac:dyDescent="0.2">
      <c r="AU45921"/>
    </row>
    <row r="45922" spans="47:47" x14ac:dyDescent="0.2">
      <c r="AU45922"/>
    </row>
    <row r="45923" spans="47:47" x14ac:dyDescent="0.2">
      <c r="AU45923"/>
    </row>
    <row r="45924" spans="47:47" x14ac:dyDescent="0.2">
      <c r="AU45924"/>
    </row>
    <row r="45925" spans="47:47" x14ac:dyDescent="0.2">
      <c r="AU45925"/>
    </row>
    <row r="45926" spans="47:47" x14ac:dyDescent="0.2">
      <c r="AU45926"/>
    </row>
    <row r="45927" spans="47:47" x14ac:dyDescent="0.2">
      <c r="AU45927"/>
    </row>
    <row r="45928" spans="47:47" x14ac:dyDescent="0.2">
      <c r="AU45928"/>
    </row>
    <row r="45929" spans="47:47" x14ac:dyDescent="0.2">
      <c r="AU45929"/>
    </row>
    <row r="45930" spans="47:47" x14ac:dyDescent="0.2">
      <c r="AU45930"/>
    </row>
    <row r="45931" spans="47:47" x14ac:dyDescent="0.2">
      <c r="AU45931"/>
    </row>
    <row r="45932" spans="47:47" x14ac:dyDescent="0.2">
      <c r="AU45932"/>
    </row>
    <row r="45933" spans="47:47" x14ac:dyDescent="0.2">
      <c r="AU45933"/>
    </row>
    <row r="45934" spans="47:47" x14ac:dyDescent="0.2">
      <c r="AU45934"/>
    </row>
    <row r="45935" spans="47:47" x14ac:dyDescent="0.2">
      <c r="AU45935"/>
    </row>
    <row r="45936" spans="47:47" x14ac:dyDescent="0.2">
      <c r="AU45936"/>
    </row>
    <row r="45937" spans="47:47" x14ac:dyDescent="0.2">
      <c r="AU45937"/>
    </row>
    <row r="45938" spans="47:47" x14ac:dyDescent="0.2">
      <c r="AU45938"/>
    </row>
    <row r="45939" spans="47:47" x14ac:dyDescent="0.2">
      <c r="AU45939"/>
    </row>
    <row r="45940" spans="47:47" x14ac:dyDescent="0.2">
      <c r="AU45940"/>
    </row>
    <row r="45941" spans="47:47" x14ac:dyDescent="0.2">
      <c r="AU45941"/>
    </row>
    <row r="45942" spans="47:47" x14ac:dyDescent="0.2">
      <c r="AU45942"/>
    </row>
    <row r="45943" spans="47:47" x14ac:dyDescent="0.2">
      <c r="AU45943"/>
    </row>
    <row r="45944" spans="47:47" x14ac:dyDescent="0.2">
      <c r="AU45944"/>
    </row>
    <row r="45945" spans="47:47" x14ac:dyDescent="0.2">
      <c r="AU45945"/>
    </row>
    <row r="45946" spans="47:47" x14ac:dyDescent="0.2">
      <c r="AU45946"/>
    </row>
    <row r="45947" spans="47:47" x14ac:dyDescent="0.2">
      <c r="AU45947"/>
    </row>
    <row r="45948" spans="47:47" x14ac:dyDescent="0.2">
      <c r="AU45948"/>
    </row>
    <row r="45949" spans="47:47" x14ac:dyDescent="0.2">
      <c r="AU45949"/>
    </row>
    <row r="45950" spans="47:47" x14ac:dyDescent="0.2">
      <c r="AU45950"/>
    </row>
    <row r="45951" spans="47:47" x14ac:dyDescent="0.2">
      <c r="AU45951"/>
    </row>
    <row r="45952" spans="47:47" x14ac:dyDescent="0.2">
      <c r="AU45952"/>
    </row>
    <row r="45953" spans="47:47" x14ac:dyDescent="0.2">
      <c r="AU45953"/>
    </row>
    <row r="45954" spans="47:47" x14ac:dyDescent="0.2">
      <c r="AU45954"/>
    </row>
    <row r="45955" spans="47:47" x14ac:dyDescent="0.2">
      <c r="AU45955"/>
    </row>
    <row r="45956" spans="47:47" x14ac:dyDescent="0.2">
      <c r="AU45956"/>
    </row>
    <row r="45957" spans="47:47" x14ac:dyDescent="0.2">
      <c r="AU45957"/>
    </row>
    <row r="45958" spans="47:47" x14ac:dyDescent="0.2">
      <c r="AU45958"/>
    </row>
    <row r="45959" spans="47:47" x14ac:dyDescent="0.2">
      <c r="AU45959"/>
    </row>
    <row r="45960" spans="47:47" x14ac:dyDescent="0.2">
      <c r="AU45960"/>
    </row>
    <row r="45961" spans="47:47" x14ac:dyDescent="0.2">
      <c r="AU45961"/>
    </row>
    <row r="45962" spans="47:47" x14ac:dyDescent="0.2">
      <c r="AU45962"/>
    </row>
    <row r="45963" spans="47:47" x14ac:dyDescent="0.2">
      <c r="AU45963"/>
    </row>
    <row r="45964" spans="47:47" x14ac:dyDescent="0.2">
      <c r="AU45964"/>
    </row>
    <row r="45965" spans="47:47" x14ac:dyDescent="0.2">
      <c r="AU45965"/>
    </row>
    <row r="45966" spans="47:47" x14ac:dyDescent="0.2">
      <c r="AU45966"/>
    </row>
    <row r="45967" spans="47:47" x14ac:dyDescent="0.2">
      <c r="AU45967"/>
    </row>
    <row r="45968" spans="47:47" x14ac:dyDescent="0.2">
      <c r="AU45968"/>
    </row>
    <row r="45969" spans="47:47" x14ac:dyDescent="0.2">
      <c r="AU45969"/>
    </row>
    <row r="45970" spans="47:47" x14ac:dyDescent="0.2">
      <c r="AU45970"/>
    </row>
    <row r="45971" spans="47:47" x14ac:dyDescent="0.2">
      <c r="AU45971"/>
    </row>
    <row r="45972" spans="47:47" x14ac:dyDescent="0.2">
      <c r="AU45972"/>
    </row>
    <row r="45973" spans="47:47" x14ac:dyDescent="0.2">
      <c r="AU45973"/>
    </row>
    <row r="45974" spans="47:47" x14ac:dyDescent="0.2">
      <c r="AU45974"/>
    </row>
    <row r="45975" spans="47:47" x14ac:dyDescent="0.2">
      <c r="AU45975"/>
    </row>
    <row r="45976" spans="47:47" x14ac:dyDescent="0.2">
      <c r="AU45976"/>
    </row>
    <row r="45977" spans="47:47" x14ac:dyDescent="0.2">
      <c r="AU45977"/>
    </row>
    <row r="45978" spans="47:47" x14ac:dyDescent="0.2">
      <c r="AU45978"/>
    </row>
    <row r="45979" spans="47:47" x14ac:dyDescent="0.2">
      <c r="AU45979"/>
    </row>
    <row r="45980" spans="47:47" x14ac:dyDescent="0.2">
      <c r="AU45980"/>
    </row>
    <row r="45981" spans="47:47" x14ac:dyDescent="0.2">
      <c r="AU45981"/>
    </row>
    <row r="45982" spans="47:47" x14ac:dyDescent="0.2">
      <c r="AU45982"/>
    </row>
    <row r="45983" spans="47:47" x14ac:dyDescent="0.2">
      <c r="AU45983"/>
    </row>
    <row r="45984" spans="47:47" x14ac:dyDescent="0.2">
      <c r="AU45984"/>
    </row>
    <row r="45985" spans="47:47" x14ac:dyDescent="0.2">
      <c r="AU45985"/>
    </row>
    <row r="45986" spans="47:47" x14ac:dyDescent="0.2">
      <c r="AU45986"/>
    </row>
    <row r="45987" spans="47:47" x14ac:dyDescent="0.2">
      <c r="AU45987"/>
    </row>
    <row r="45988" spans="47:47" x14ac:dyDescent="0.2">
      <c r="AU45988"/>
    </row>
    <row r="45989" spans="47:47" x14ac:dyDescent="0.2">
      <c r="AU45989"/>
    </row>
    <row r="45990" spans="47:47" x14ac:dyDescent="0.2">
      <c r="AU45990"/>
    </row>
    <row r="45991" spans="47:47" x14ac:dyDescent="0.2">
      <c r="AU45991"/>
    </row>
    <row r="45992" spans="47:47" x14ac:dyDescent="0.2">
      <c r="AU45992"/>
    </row>
    <row r="45993" spans="47:47" x14ac:dyDescent="0.2">
      <c r="AU45993"/>
    </row>
    <row r="45994" spans="47:47" x14ac:dyDescent="0.2">
      <c r="AU45994"/>
    </row>
    <row r="45995" spans="47:47" x14ac:dyDescent="0.2">
      <c r="AU45995"/>
    </row>
    <row r="45996" spans="47:47" x14ac:dyDescent="0.2">
      <c r="AU45996"/>
    </row>
    <row r="45997" spans="47:47" x14ac:dyDescent="0.2">
      <c r="AU45997"/>
    </row>
    <row r="45998" spans="47:47" x14ac:dyDescent="0.2">
      <c r="AU45998"/>
    </row>
    <row r="45999" spans="47:47" x14ac:dyDescent="0.2">
      <c r="AU45999"/>
    </row>
    <row r="46000" spans="47:47" x14ac:dyDescent="0.2">
      <c r="AU46000"/>
    </row>
    <row r="46001" spans="47:47" x14ac:dyDescent="0.2">
      <c r="AU46001"/>
    </row>
    <row r="46002" spans="47:47" x14ac:dyDescent="0.2">
      <c r="AU46002"/>
    </row>
    <row r="46003" spans="47:47" x14ac:dyDescent="0.2">
      <c r="AU46003"/>
    </row>
    <row r="46004" spans="47:47" x14ac:dyDescent="0.2">
      <c r="AU46004"/>
    </row>
    <row r="46005" spans="47:47" x14ac:dyDescent="0.2">
      <c r="AU46005"/>
    </row>
    <row r="46006" spans="47:47" x14ac:dyDescent="0.2">
      <c r="AU46006"/>
    </row>
    <row r="46007" spans="47:47" x14ac:dyDescent="0.2">
      <c r="AU46007"/>
    </row>
    <row r="46008" spans="47:47" x14ac:dyDescent="0.2">
      <c r="AU46008"/>
    </row>
    <row r="46009" spans="47:47" x14ac:dyDescent="0.2">
      <c r="AU46009"/>
    </row>
    <row r="46010" spans="47:47" x14ac:dyDescent="0.2">
      <c r="AU46010"/>
    </row>
    <row r="46011" spans="47:47" x14ac:dyDescent="0.2">
      <c r="AU46011"/>
    </row>
    <row r="46012" spans="47:47" x14ac:dyDescent="0.2">
      <c r="AU46012"/>
    </row>
    <row r="46013" spans="47:47" x14ac:dyDescent="0.2">
      <c r="AU46013"/>
    </row>
    <row r="46014" spans="47:47" x14ac:dyDescent="0.2">
      <c r="AU46014"/>
    </row>
    <row r="46015" spans="47:47" x14ac:dyDescent="0.2">
      <c r="AU46015"/>
    </row>
    <row r="46016" spans="47:47" x14ac:dyDescent="0.2">
      <c r="AU46016"/>
    </row>
    <row r="46017" spans="47:47" x14ac:dyDescent="0.2">
      <c r="AU46017"/>
    </row>
    <row r="46018" spans="47:47" x14ac:dyDescent="0.2">
      <c r="AU46018"/>
    </row>
    <row r="46019" spans="47:47" x14ac:dyDescent="0.2">
      <c r="AU46019"/>
    </row>
    <row r="46020" spans="47:47" x14ac:dyDescent="0.2">
      <c r="AU46020"/>
    </row>
    <row r="46021" spans="47:47" x14ac:dyDescent="0.2">
      <c r="AU46021"/>
    </row>
    <row r="46022" spans="47:47" x14ac:dyDescent="0.2">
      <c r="AU46022"/>
    </row>
    <row r="46023" spans="47:47" x14ac:dyDescent="0.2">
      <c r="AU46023"/>
    </row>
    <row r="46024" spans="47:47" x14ac:dyDescent="0.2">
      <c r="AU46024"/>
    </row>
    <row r="46025" spans="47:47" x14ac:dyDescent="0.2">
      <c r="AU46025"/>
    </row>
    <row r="46026" spans="47:47" x14ac:dyDescent="0.2">
      <c r="AU46026"/>
    </row>
    <row r="46027" spans="47:47" x14ac:dyDescent="0.2">
      <c r="AU46027"/>
    </row>
    <row r="46028" spans="47:47" x14ac:dyDescent="0.2">
      <c r="AU46028"/>
    </row>
    <row r="46029" spans="47:47" x14ac:dyDescent="0.2">
      <c r="AU46029"/>
    </row>
    <row r="46030" spans="47:47" x14ac:dyDescent="0.2">
      <c r="AU46030"/>
    </row>
    <row r="46031" spans="47:47" x14ac:dyDescent="0.2">
      <c r="AU46031"/>
    </row>
    <row r="46032" spans="47:47" x14ac:dyDescent="0.2">
      <c r="AU46032"/>
    </row>
    <row r="46033" spans="47:47" x14ac:dyDescent="0.2">
      <c r="AU46033"/>
    </row>
    <row r="46034" spans="47:47" x14ac:dyDescent="0.2">
      <c r="AU46034"/>
    </row>
    <row r="46035" spans="47:47" x14ac:dyDescent="0.2">
      <c r="AU46035"/>
    </row>
    <row r="46036" spans="47:47" x14ac:dyDescent="0.2">
      <c r="AU46036"/>
    </row>
    <row r="46037" spans="47:47" x14ac:dyDescent="0.2">
      <c r="AU46037"/>
    </row>
    <row r="46038" spans="47:47" x14ac:dyDescent="0.2">
      <c r="AU46038"/>
    </row>
    <row r="46039" spans="47:47" x14ac:dyDescent="0.2">
      <c r="AU46039"/>
    </row>
    <row r="46040" spans="47:47" x14ac:dyDescent="0.2">
      <c r="AU46040"/>
    </row>
    <row r="46041" spans="47:47" x14ac:dyDescent="0.2">
      <c r="AU46041"/>
    </row>
    <row r="46042" spans="47:47" x14ac:dyDescent="0.2">
      <c r="AU46042"/>
    </row>
    <row r="46043" spans="47:47" x14ac:dyDescent="0.2">
      <c r="AU46043"/>
    </row>
    <row r="46044" spans="47:47" x14ac:dyDescent="0.2">
      <c r="AU46044"/>
    </row>
    <row r="46045" spans="47:47" x14ac:dyDescent="0.2">
      <c r="AU46045"/>
    </row>
    <row r="46046" spans="47:47" x14ac:dyDescent="0.2">
      <c r="AU46046"/>
    </row>
    <row r="46047" spans="47:47" x14ac:dyDescent="0.2">
      <c r="AU46047"/>
    </row>
    <row r="46048" spans="47:47" x14ac:dyDescent="0.2">
      <c r="AU46048"/>
    </row>
    <row r="46049" spans="47:47" x14ac:dyDescent="0.2">
      <c r="AU46049"/>
    </row>
    <row r="46050" spans="47:47" x14ac:dyDescent="0.2">
      <c r="AU46050"/>
    </row>
    <row r="46051" spans="47:47" x14ac:dyDescent="0.2">
      <c r="AU46051"/>
    </row>
    <row r="46052" spans="47:47" x14ac:dyDescent="0.2">
      <c r="AU46052"/>
    </row>
    <row r="46053" spans="47:47" x14ac:dyDescent="0.2">
      <c r="AU46053"/>
    </row>
    <row r="46054" spans="47:47" x14ac:dyDescent="0.2">
      <c r="AU46054"/>
    </row>
    <row r="46055" spans="47:47" x14ac:dyDescent="0.2">
      <c r="AU46055"/>
    </row>
    <row r="46056" spans="47:47" x14ac:dyDescent="0.2">
      <c r="AU46056"/>
    </row>
    <row r="46057" spans="47:47" x14ac:dyDescent="0.2">
      <c r="AU46057"/>
    </row>
    <row r="46058" spans="47:47" x14ac:dyDescent="0.2">
      <c r="AU46058"/>
    </row>
    <row r="46059" spans="47:47" x14ac:dyDescent="0.2">
      <c r="AU46059"/>
    </row>
    <row r="46060" spans="47:47" x14ac:dyDescent="0.2">
      <c r="AU46060"/>
    </row>
    <row r="46061" spans="47:47" x14ac:dyDescent="0.2">
      <c r="AU46061"/>
    </row>
    <row r="46062" spans="47:47" x14ac:dyDescent="0.2">
      <c r="AU46062"/>
    </row>
    <row r="46063" spans="47:47" x14ac:dyDescent="0.2">
      <c r="AU46063"/>
    </row>
    <row r="46064" spans="47:47" x14ac:dyDescent="0.2">
      <c r="AU46064"/>
    </row>
    <row r="46065" spans="47:47" x14ac:dyDescent="0.2">
      <c r="AU46065"/>
    </row>
    <row r="46066" spans="47:47" x14ac:dyDescent="0.2">
      <c r="AU46066"/>
    </row>
    <row r="46067" spans="47:47" x14ac:dyDescent="0.2">
      <c r="AU46067"/>
    </row>
    <row r="46068" spans="47:47" x14ac:dyDescent="0.2">
      <c r="AU46068"/>
    </row>
    <row r="46069" spans="47:47" x14ac:dyDescent="0.2">
      <c r="AU46069"/>
    </row>
    <row r="46070" spans="47:47" x14ac:dyDescent="0.2">
      <c r="AU46070"/>
    </row>
    <row r="46071" spans="47:47" x14ac:dyDescent="0.2">
      <c r="AU46071"/>
    </row>
    <row r="46072" spans="47:47" x14ac:dyDescent="0.2">
      <c r="AU46072"/>
    </row>
    <row r="46073" spans="47:47" x14ac:dyDescent="0.2">
      <c r="AU46073"/>
    </row>
    <row r="46074" spans="47:47" x14ac:dyDescent="0.2">
      <c r="AU46074"/>
    </row>
    <row r="46075" spans="47:47" x14ac:dyDescent="0.2">
      <c r="AU46075"/>
    </row>
    <row r="46076" spans="47:47" x14ac:dyDescent="0.2">
      <c r="AU46076"/>
    </row>
    <row r="46077" spans="47:47" x14ac:dyDescent="0.2">
      <c r="AU46077"/>
    </row>
    <row r="46078" spans="47:47" x14ac:dyDescent="0.2">
      <c r="AU46078"/>
    </row>
    <row r="46079" spans="47:47" x14ac:dyDescent="0.2">
      <c r="AU46079"/>
    </row>
    <row r="46080" spans="47:47" x14ac:dyDescent="0.2">
      <c r="AU46080"/>
    </row>
    <row r="46081" spans="47:47" x14ac:dyDescent="0.2">
      <c r="AU46081"/>
    </row>
    <row r="46082" spans="47:47" x14ac:dyDescent="0.2">
      <c r="AU46082"/>
    </row>
    <row r="46083" spans="47:47" x14ac:dyDescent="0.2">
      <c r="AU46083"/>
    </row>
    <row r="46084" spans="47:47" x14ac:dyDescent="0.2">
      <c r="AU46084"/>
    </row>
    <row r="46085" spans="47:47" x14ac:dyDescent="0.2">
      <c r="AU46085"/>
    </row>
    <row r="46086" spans="47:47" x14ac:dyDescent="0.2">
      <c r="AU46086"/>
    </row>
    <row r="46087" spans="47:47" x14ac:dyDescent="0.2">
      <c r="AU46087"/>
    </row>
    <row r="46088" spans="47:47" x14ac:dyDescent="0.2">
      <c r="AU46088"/>
    </row>
    <row r="46089" spans="47:47" x14ac:dyDescent="0.2">
      <c r="AU46089"/>
    </row>
    <row r="46090" spans="47:47" x14ac:dyDescent="0.2">
      <c r="AU46090"/>
    </row>
    <row r="46091" spans="47:47" x14ac:dyDescent="0.2">
      <c r="AU46091"/>
    </row>
    <row r="46092" spans="47:47" x14ac:dyDescent="0.2">
      <c r="AU46092"/>
    </row>
    <row r="46093" spans="47:47" x14ac:dyDescent="0.2">
      <c r="AU46093"/>
    </row>
    <row r="46094" spans="47:47" x14ac:dyDescent="0.2">
      <c r="AU46094"/>
    </row>
    <row r="46095" spans="47:47" x14ac:dyDescent="0.2">
      <c r="AU46095"/>
    </row>
    <row r="46096" spans="47:47" x14ac:dyDescent="0.2">
      <c r="AU46096"/>
    </row>
    <row r="46097" spans="47:47" x14ac:dyDescent="0.2">
      <c r="AU46097"/>
    </row>
    <row r="46098" spans="47:47" x14ac:dyDescent="0.2">
      <c r="AU46098"/>
    </row>
    <row r="46099" spans="47:47" x14ac:dyDescent="0.2">
      <c r="AU46099"/>
    </row>
    <row r="46100" spans="47:47" x14ac:dyDescent="0.2">
      <c r="AU46100"/>
    </row>
    <row r="46101" spans="47:47" x14ac:dyDescent="0.2">
      <c r="AU46101"/>
    </row>
    <row r="46102" spans="47:47" x14ac:dyDescent="0.2">
      <c r="AU46102"/>
    </row>
    <row r="46103" spans="47:47" x14ac:dyDescent="0.2">
      <c r="AU46103"/>
    </row>
    <row r="46104" spans="47:47" x14ac:dyDescent="0.2">
      <c r="AU46104"/>
    </row>
    <row r="46105" spans="47:47" x14ac:dyDescent="0.2">
      <c r="AU46105"/>
    </row>
    <row r="46106" spans="47:47" x14ac:dyDescent="0.2">
      <c r="AU46106"/>
    </row>
    <row r="46107" spans="47:47" x14ac:dyDescent="0.2">
      <c r="AU46107"/>
    </row>
    <row r="46108" spans="47:47" x14ac:dyDescent="0.2">
      <c r="AU46108"/>
    </row>
    <row r="46109" spans="47:47" x14ac:dyDescent="0.2">
      <c r="AU46109"/>
    </row>
    <row r="46110" spans="47:47" x14ac:dyDescent="0.2">
      <c r="AU46110"/>
    </row>
    <row r="46111" spans="47:47" x14ac:dyDescent="0.2">
      <c r="AU46111"/>
    </row>
    <row r="46112" spans="47:47" x14ac:dyDescent="0.2">
      <c r="AU46112"/>
    </row>
    <row r="46113" spans="47:47" x14ac:dyDescent="0.2">
      <c r="AU46113"/>
    </row>
    <row r="46114" spans="47:47" x14ac:dyDescent="0.2">
      <c r="AU46114"/>
    </row>
    <row r="46115" spans="47:47" x14ac:dyDescent="0.2">
      <c r="AU46115"/>
    </row>
    <row r="46116" spans="47:47" x14ac:dyDescent="0.2">
      <c r="AU46116"/>
    </row>
    <row r="46117" spans="47:47" x14ac:dyDescent="0.2">
      <c r="AU46117"/>
    </row>
    <row r="46118" spans="47:47" x14ac:dyDescent="0.2">
      <c r="AU46118"/>
    </row>
    <row r="46119" spans="47:47" x14ac:dyDescent="0.2">
      <c r="AU46119"/>
    </row>
    <row r="46120" spans="47:47" x14ac:dyDescent="0.2">
      <c r="AU46120"/>
    </row>
    <row r="46121" spans="47:47" x14ac:dyDescent="0.2">
      <c r="AU46121"/>
    </row>
    <row r="46122" spans="47:47" x14ac:dyDescent="0.2">
      <c r="AU46122"/>
    </row>
    <row r="46123" spans="47:47" x14ac:dyDescent="0.2">
      <c r="AU46123"/>
    </row>
    <row r="46124" spans="47:47" x14ac:dyDescent="0.2">
      <c r="AU46124"/>
    </row>
    <row r="46125" spans="47:47" x14ac:dyDescent="0.2">
      <c r="AU46125"/>
    </row>
    <row r="46126" spans="47:47" x14ac:dyDescent="0.2">
      <c r="AU46126"/>
    </row>
    <row r="46127" spans="47:47" x14ac:dyDescent="0.2">
      <c r="AU46127"/>
    </row>
    <row r="46128" spans="47:47" x14ac:dyDescent="0.2">
      <c r="AU46128"/>
    </row>
    <row r="46129" spans="47:47" x14ac:dyDescent="0.2">
      <c r="AU46129"/>
    </row>
    <row r="46130" spans="47:47" x14ac:dyDescent="0.2">
      <c r="AU46130"/>
    </row>
    <row r="46131" spans="47:47" x14ac:dyDescent="0.2">
      <c r="AU46131"/>
    </row>
    <row r="46132" spans="47:47" x14ac:dyDescent="0.2">
      <c r="AU46132"/>
    </row>
    <row r="46133" spans="47:47" x14ac:dyDescent="0.2">
      <c r="AU46133"/>
    </row>
    <row r="46134" spans="47:47" x14ac:dyDescent="0.2">
      <c r="AU46134"/>
    </row>
    <row r="46135" spans="47:47" x14ac:dyDescent="0.2">
      <c r="AU46135"/>
    </row>
    <row r="46136" spans="47:47" x14ac:dyDescent="0.2">
      <c r="AU46136"/>
    </row>
    <row r="46137" spans="47:47" x14ac:dyDescent="0.2">
      <c r="AU46137"/>
    </row>
    <row r="46138" spans="47:47" x14ac:dyDescent="0.2">
      <c r="AU46138"/>
    </row>
    <row r="46139" spans="47:47" x14ac:dyDescent="0.2">
      <c r="AU46139"/>
    </row>
    <row r="46140" spans="47:47" x14ac:dyDescent="0.2">
      <c r="AU46140"/>
    </row>
    <row r="46141" spans="47:47" x14ac:dyDescent="0.2">
      <c r="AU46141"/>
    </row>
    <row r="46142" spans="47:47" x14ac:dyDescent="0.2">
      <c r="AU46142"/>
    </row>
    <row r="46143" spans="47:47" x14ac:dyDescent="0.2">
      <c r="AU46143"/>
    </row>
    <row r="46144" spans="47:47" x14ac:dyDescent="0.2">
      <c r="AU46144"/>
    </row>
    <row r="46145" spans="47:47" x14ac:dyDescent="0.2">
      <c r="AU46145"/>
    </row>
    <row r="46146" spans="47:47" x14ac:dyDescent="0.2">
      <c r="AU46146"/>
    </row>
    <row r="46147" spans="47:47" x14ac:dyDescent="0.2">
      <c r="AU46147"/>
    </row>
    <row r="46148" spans="47:47" x14ac:dyDescent="0.2">
      <c r="AU46148"/>
    </row>
    <row r="46149" spans="47:47" x14ac:dyDescent="0.2">
      <c r="AU46149"/>
    </row>
    <row r="46150" spans="47:47" x14ac:dyDescent="0.2">
      <c r="AU46150"/>
    </row>
    <row r="46151" spans="47:47" x14ac:dyDescent="0.2">
      <c r="AU46151"/>
    </row>
    <row r="46152" spans="47:47" x14ac:dyDescent="0.2">
      <c r="AU46152"/>
    </row>
    <row r="46153" spans="47:47" x14ac:dyDescent="0.2">
      <c r="AU46153"/>
    </row>
    <row r="46154" spans="47:47" x14ac:dyDescent="0.2">
      <c r="AU46154"/>
    </row>
    <row r="46155" spans="47:47" x14ac:dyDescent="0.2">
      <c r="AU46155"/>
    </row>
    <row r="46156" spans="47:47" x14ac:dyDescent="0.2">
      <c r="AU46156"/>
    </row>
    <row r="46157" spans="47:47" x14ac:dyDescent="0.2">
      <c r="AU46157"/>
    </row>
    <row r="46158" spans="47:47" x14ac:dyDescent="0.2">
      <c r="AU46158"/>
    </row>
    <row r="46159" spans="47:47" x14ac:dyDescent="0.2">
      <c r="AU46159"/>
    </row>
    <row r="46160" spans="47:47" x14ac:dyDescent="0.2">
      <c r="AU46160"/>
    </row>
    <row r="46161" spans="47:47" x14ac:dyDescent="0.2">
      <c r="AU46161"/>
    </row>
    <row r="46162" spans="47:47" x14ac:dyDescent="0.2">
      <c r="AU46162"/>
    </row>
    <row r="46163" spans="47:47" x14ac:dyDescent="0.2">
      <c r="AU46163"/>
    </row>
    <row r="46164" spans="47:47" x14ac:dyDescent="0.2">
      <c r="AU46164"/>
    </row>
    <row r="46165" spans="47:47" x14ac:dyDescent="0.2">
      <c r="AU46165"/>
    </row>
    <row r="46166" spans="47:47" x14ac:dyDescent="0.2">
      <c r="AU46166"/>
    </row>
    <row r="46167" spans="47:47" x14ac:dyDescent="0.2">
      <c r="AU46167"/>
    </row>
    <row r="46168" spans="47:47" x14ac:dyDescent="0.2">
      <c r="AU46168"/>
    </row>
    <row r="46169" spans="47:47" x14ac:dyDescent="0.2">
      <c r="AU46169"/>
    </row>
    <row r="46170" spans="47:47" x14ac:dyDescent="0.2">
      <c r="AU46170"/>
    </row>
    <row r="46171" spans="47:47" x14ac:dyDescent="0.2">
      <c r="AU46171"/>
    </row>
    <row r="46172" spans="47:47" x14ac:dyDescent="0.2">
      <c r="AU46172"/>
    </row>
    <row r="46173" spans="47:47" x14ac:dyDescent="0.2">
      <c r="AU46173"/>
    </row>
    <row r="46174" spans="47:47" x14ac:dyDescent="0.2">
      <c r="AU46174"/>
    </row>
    <row r="46175" spans="47:47" x14ac:dyDescent="0.2">
      <c r="AU46175"/>
    </row>
    <row r="46176" spans="47:47" x14ac:dyDescent="0.2">
      <c r="AU46176"/>
    </row>
    <row r="46177" spans="47:47" x14ac:dyDescent="0.2">
      <c r="AU46177"/>
    </row>
    <row r="46178" spans="47:47" x14ac:dyDescent="0.2">
      <c r="AU46178"/>
    </row>
    <row r="46179" spans="47:47" x14ac:dyDescent="0.2">
      <c r="AU46179"/>
    </row>
    <row r="46180" spans="47:47" x14ac:dyDescent="0.2">
      <c r="AU46180"/>
    </row>
    <row r="46181" spans="47:47" x14ac:dyDescent="0.2">
      <c r="AU46181"/>
    </row>
    <row r="46182" spans="47:47" x14ac:dyDescent="0.2">
      <c r="AU46182"/>
    </row>
    <row r="46183" spans="47:47" x14ac:dyDescent="0.2">
      <c r="AU46183"/>
    </row>
    <row r="46184" spans="47:47" x14ac:dyDescent="0.2">
      <c r="AU46184"/>
    </row>
    <row r="46185" spans="47:47" x14ac:dyDescent="0.2">
      <c r="AU46185"/>
    </row>
    <row r="46186" spans="47:47" x14ac:dyDescent="0.2">
      <c r="AU46186"/>
    </row>
    <row r="46187" spans="47:47" x14ac:dyDescent="0.2">
      <c r="AU46187"/>
    </row>
    <row r="46188" spans="47:47" x14ac:dyDescent="0.2">
      <c r="AU46188"/>
    </row>
    <row r="46189" spans="47:47" x14ac:dyDescent="0.2">
      <c r="AU46189"/>
    </row>
    <row r="46190" spans="47:47" x14ac:dyDescent="0.2">
      <c r="AU46190"/>
    </row>
    <row r="46191" spans="47:47" x14ac:dyDescent="0.2">
      <c r="AU46191"/>
    </row>
    <row r="46192" spans="47:47" x14ac:dyDescent="0.2">
      <c r="AU46192"/>
    </row>
    <row r="46193" spans="47:47" x14ac:dyDescent="0.2">
      <c r="AU46193"/>
    </row>
    <row r="46194" spans="47:47" x14ac:dyDescent="0.2">
      <c r="AU46194"/>
    </row>
    <row r="46195" spans="47:47" x14ac:dyDescent="0.2">
      <c r="AU46195"/>
    </row>
    <row r="46196" spans="47:47" x14ac:dyDescent="0.2">
      <c r="AU46196"/>
    </row>
    <row r="46197" spans="47:47" x14ac:dyDescent="0.2">
      <c r="AU46197"/>
    </row>
    <row r="46198" spans="47:47" x14ac:dyDescent="0.2">
      <c r="AU46198"/>
    </row>
    <row r="46199" spans="47:47" x14ac:dyDescent="0.2">
      <c r="AU46199"/>
    </row>
    <row r="46200" spans="47:47" x14ac:dyDescent="0.2">
      <c r="AU46200"/>
    </row>
    <row r="46201" spans="47:47" x14ac:dyDescent="0.2">
      <c r="AU46201"/>
    </row>
    <row r="46202" spans="47:47" x14ac:dyDescent="0.2">
      <c r="AU46202"/>
    </row>
    <row r="46203" spans="47:47" x14ac:dyDescent="0.2">
      <c r="AU46203"/>
    </row>
    <row r="46204" spans="47:47" x14ac:dyDescent="0.2">
      <c r="AU46204"/>
    </row>
    <row r="46205" spans="47:47" x14ac:dyDescent="0.2">
      <c r="AU46205"/>
    </row>
    <row r="46206" spans="47:47" x14ac:dyDescent="0.2">
      <c r="AU46206"/>
    </row>
    <row r="46207" spans="47:47" x14ac:dyDescent="0.2">
      <c r="AU46207"/>
    </row>
    <row r="46208" spans="47:47" x14ac:dyDescent="0.2">
      <c r="AU46208"/>
    </row>
    <row r="46209" spans="47:47" x14ac:dyDescent="0.2">
      <c r="AU46209"/>
    </row>
    <row r="46210" spans="47:47" x14ac:dyDescent="0.2">
      <c r="AU46210"/>
    </row>
    <row r="46211" spans="47:47" x14ac:dyDescent="0.2">
      <c r="AU46211"/>
    </row>
    <row r="46212" spans="47:47" x14ac:dyDescent="0.2">
      <c r="AU46212"/>
    </row>
    <row r="46213" spans="47:47" x14ac:dyDescent="0.2">
      <c r="AU46213"/>
    </row>
    <row r="46214" spans="47:47" x14ac:dyDescent="0.2">
      <c r="AU46214"/>
    </row>
    <row r="46215" spans="47:47" x14ac:dyDescent="0.2">
      <c r="AU46215"/>
    </row>
    <row r="46216" spans="47:47" x14ac:dyDescent="0.2">
      <c r="AU46216"/>
    </row>
    <row r="46217" spans="47:47" x14ac:dyDescent="0.2">
      <c r="AU46217"/>
    </row>
    <row r="46218" spans="47:47" x14ac:dyDescent="0.2">
      <c r="AU46218"/>
    </row>
    <row r="46219" spans="47:47" x14ac:dyDescent="0.2">
      <c r="AU46219"/>
    </row>
    <row r="46220" spans="47:47" x14ac:dyDescent="0.2">
      <c r="AU46220"/>
    </row>
    <row r="46221" spans="47:47" x14ac:dyDescent="0.2">
      <c r="AU46221"/>
    </row>
    <row r="46222" spans="47:47" x14ac:dyDescent="0.2">
      <c r="AU46222"/>
    </row>
    <row r="46223" spans="47:47" x14ac:dyDescent="0.2">
      <c r="AU46223"/>
    </row>
    <row r="46224" spans="47:47" x14ac:dyDescent="0.2">
      <c r="AU46224"/>
    </row>
    <row r="46225" spans="47:47" x14ac:dyDescent="0.2">
      <c r="AU46225"/>
    </row>
    <row r="46226" spans="47:47" x14ac:dyDescent="0.2">
      <c r="AU46226"/>
    </row>
    <row r="46227" spans="47:47" x14ac:dyDescent="0.2">
      <c r="AU46227"/>
    </row>
    <row r="46228" spans="47:47" x14ac:dyDescent="0.2">
      <c r="AU46228"/>
    </row>
    <row r="46229" spans="47:47" x14ac:dyDescent="0.2">
      <c r="AU46229"/>
    </row>
    <row r="46230" spans="47:47" x14ac:dyDescent="0.2">
      <c r="AU46230"/>
    </row>
    <row r="46231" spans="47:47" x14ac:dyDescent="0.2">
      <c r="AU46231"/>
    </row>
    <row r="46232" spans="47:47" x14ac:dyDescent="0.2">
      <c r="AU46232"/>
    </row>
    <row r="46233" spans="47:47" x14ac:dyDescent="0.2">
      <c r="AU46233"/>
    </row>
    <row r="46234" spans="47:47" x14ac:dyDescent="0.2">
      <c r="AU46234"/>
    </row>
    <row r="46235" spans="47:47" x14ac:dyDescent="0.2">
      <c r="AU46235"/>
    </row>
    <row r="46236" spans="47:47" x14ac:dyDescent="0.2">
      <c r="AU46236"/>
    </row>
    <row r="46237" spans="47:47" x14ac:dyDescent="0.2">
      <c r="AU46237"/>
    </row>
    <row r="46238" spans="47:47" x14ac:dyDescent="0.2">
      <c r="AU46238"/>
    </row>
    <row r="46239" spans="47:47" x14ac:dyDescent="0.2">
      <c r="AU46239"/>
    </row>
    <row r="46240" spans="47:47" x14ac:dyDescent="0.2">
      <c r="AU46240"/>
    </row>
    <row r="46241" spans="47:47" x14ac:dyDescent="0.2">
      <c r="AU46241"/>
    </row>
    <row r="46242" spans="47:47" x14ac:dyDescent="0.2">
      <c r="AU46242"/>
    </row>
    <row r="46243" spans="47:47" x14ac:dyDescent="0.2">
      <c r="AU46243"/>
    </row>
    <row r="46244" spans="47:47" x14ac:dyDescent="0.2">
      <c r="AU46244"/>
    </row>
    <row r="46245" spans="47:47" x14ac:dyDescent="0.2">
      <c r="AU46245"/>
    </row>
    <row r="46246" spans="47:47" x14ac:dyDescent="0.2">
      <c r="AU46246"/>
    </row>
    <row r="46247" spans="47:47" x14ac:dyDescent="0.2">
      <c r="AU46247"/>
    </row>
    <row r="46248" spans="47:47" x14ac:dyDescent="0.2">
      <c r="AU46248"/>
    </row>
    <row r="46249" spans="47:47" x14ac:dyDescent="0.2">
      <c r="AU46249"/>
    </row>
    <row r="46250" spans="47:47" x14ac:dyDescent="0.2">
      <c r="AU46250"/>
    </row>
    <row r="46251" spans="47:47" x14ac:dyDescent="0.2">
      <c r="AU46251"/>
    </row>
    <row r="46252" spans="47:47" x14ac:dyDescent="0.2">
      <c r="AU46252"/>
    </row>
    <row r="46253" spans="47:47" x14ac:dyDescent="0.2">
      <c r="AU46253"/>
    </row>
    <row r="46254" spans="47:47" x14ac:dyDescent="0.2">
      <c r="AU46254"/>
    </row>
    <row r="46255" spans="47:47" x14ac:dyDescent="0.2">
      <c r="AU46255"/>
    </row>
    <row r="46256" spans="47:47" x14ac:dyDescent="0.2">
      <c r="AU46256"/>
    </row>
    <row r="46257" spans="47:47" x14ac:dyDescent="0.2">
      <c r="AU46257"/>
    </row>
    <row r="46258" spans="47:47" x14ac:dyDescent="0.2">
      <c r="AU46258"/>
    </row>
    <row r="46259" spans="47:47" x14ac:dyDescent="0.2">
      <c r="AU46259"/>
    </row>
    <row r="46260" spans="47:47" x14ac:dyDescent="0.2">
      <c r="AU46260"/>
    </row>
    <row r="46261" spans="47:47" x14ac:dyDescent="0.2">
      <c r="AU46261"/>
    </row>
    <row r="46262" spans="47:47" x14ac:dyDescent="0.2">
      <c r="AU46262"/>
    </row>
    <row r="46263" spans="47:47" x14ac:dyDescent="0.2">
      <c r="AU46263"/>
    </row>
    <row r="46264" spans="47:47" x14ac:dyDescent="0.2">
      <c r="AU46264"/>
    </row>
    <row r="46265" spans="47:47" x14ac:dyDescent="0.2">
      <c r="AU46265"/>
    </row>
    <row r="46266" spans="47:47" x14ac:dyDescent="0.2">
      <c r="AU46266"/>
    </row>
    <row r="46267" spans="47:47" x14ac:dyDescent="0.2">
      <c r="AU46267"/>
    </row>
    <row r="46268" spans="47:47" x14ac:dyDescent="0.2">
      <c r="AU46268"/>
    </row>
    <row r="46269" spans="47:47" x14ac:dyDescent="0.2">
      <c r="AU46269"/>
    </row>
    <row r="46270" spans="47:47" x14ac:dyDescent="0.2">
      <c r="AU46270"/>
    </row>
    <row r="46271" spans="47:47" x14ac:dyDescent="0.2">
      <c r="AU46271"/>
    </row>
    <row r="46272" spans="47:47" x14ac:dyDescent="0.2">
      <c r="AU46272"/>
    </row>
    <row r="46273" spans="47:47" x14ac:dyDescent="0.2">
      <c r="AU46273"/>
    </row>
    <row r="46274" spans="47:47" x14ac:dyDescent="0.2">
      <c r="AU46274"/>
    </row>
    <row r="46275" spans="47:47" x14ac:dyDescent="0.2">
      <c r="AU46275"/>
    </row>
    <row r="46276" spans="47:47" x14ac:dyDescent="0.2">
      <c r="AU46276"/>
    </row>
    <row r="46277" spans="47:47" x14ac:dyDescent="0.2">
      <c r="AU46277"/>
    </row>
    <row r="46278" spans="47:47" x14ac:dyDescent="0.2">
      <c r="AU46278"/>
    </row>
    <row r="46279" spans="47:47" x14ac:dyDescent="0.2">
      <c r="AU46279"/>
    </row>
    <row r="46280" spans="47:47" x14ac:dyDescent="0.2">
      <c r="AU46280"/>
    </row>
    <row r="46281" spans="47:47" x14ac:dyDescent="0.2">
      <c r="AU46281"/>
    </row>
    <row r="46282" spans="47:47" x14ac:dyDescent="0.2">
      <c r="AU46282"/>
    </row>
    <row r="46283" spans="47:47" x14ac:dyDescent="0.2">
      <c r="AU46283"/>
    </row>
    <row r="46284" spans="47:47" x14ac:dyDescent="0.2">
      <c r="AU46284"/>
    </row>
    <row r="46285" spans="47:47" x14ac:dyDescent="0.2">
      <c r="AU46285"/>
    </row>
    <row r="46286" spans="47:47" x14ac:dyDescent="0.2">
      <c r="AU46286"/>
    </row>
    <row r="46287" spans="47:47" x14ac:dyDescent="0.2">
      <c r="AU46287"/>
    </row>
    <row r="46288" spans="47:47" x14ac:dyDescent="0.2">
      <c r="AU46288"/>
    </row>
    <row r="46289" spans="47:47" x14ac:dyDescent="0.2">
      <c r="AU46289"/>
    </row>
    <row r="46290" spans="47:47" x14ac:dyDescent="0.2">
      <c r="AU46290"/>
    </row>
    <row r="46291" spans="47:47" x14ac:dyDescent="0.2">
      <c r="AU46291"/>
    </row>
    <row r="46292" spans="47:47" x14ac:dyDescent="0.2">
      <c r="AU46292"/>
    </row>
    <row r="46293" spans="47:47" x14ac:dyDescent="0.2">
      <c r="AU46293"/>
    </row>
    <row r="46294" spans="47:47" x14ac:dyDescent="0.2">
      <c r="AU46294"/>
    </row>
    <row r="46295" spans="47:47" x14ac:dyDescent="0.2">
      <c r="AU46295"/>
    </row>
    <row r="46296" spans="47:47" x14ac:dyDescent="0.2">
      <c r="AU46296"/>
    </row>
    <row r="46297" spans="47:47" x14ac:dyDescent="0.2">
      <c r="AU46297"/>
    </row>
    <row r="46298" spans="47:47" x14ac:dyDescent="0.2">
      <c r="AU46298"/>
    </row>
    <row r="46299" spans="47:47" x14ac:dyDescent="0.2">
      <c r="AU46299"/>
    </row>
    <row r="46300" spans="47:47" x14ac:dyDescent="0.2">
      <c r="AU46300"/>
    </row>
    <row r="46301" spans="47:47" x14ac:dyDescent="0.2">
      <c r="AU46301"/>
    </row>
    <row r="46302" spans="47:47" x14ac:dyDescent="0.2">
      <c r="AU46302"/>
    </row>
    <row r="46303" spans="47:47" x14ac:dyDescent="0.2">
      <c r="AU46303"/>
    </row>
    <row r="46304" spans="47:47" x14ac:dyDescent="0.2">
      <c r="AU46304"/>
    </row>
    <row r="46305" spans="47:47" x14ac:dyDescent="0.2">
      <c r="AU46305"/>
    </row>
    <row r="46306" spans="47:47" x14ac:dyDescent="0.2">
      <c r="AU46306"/>
    </row>
    <row r="46307" spans="47:47" x14ac:dyDescent="0.2">
      <c r="AU46307"/>
    </row>
    <row r="46308" spans="47:47" x14ac:dyDescent="0.2">
      <c r="AU46308"/>
    </row>
    <row r="46309" spans="47:47" x14ac:dyDescent="0.2">
      <c r="AU46309"/>
    </row>
    <row r="46310" spans="47:47" x14ac:dyDescent="0.2">
      <c r="AU46310"/>
    </row>
    <row r="46311" spans="47:47" x14ac:dyDescent="0.2">
      <c r="AU46311"/>
    </row>
    <row r="46312" spans="47:47" x14ac:dyDescent="0.2">
      <c r="AU46312"/>
    </row>
    <row r="46313" spans="47:47" x14ac:dyDescent="0.2">
      <c r="AU46313"/>
    </row>
    <row r="46314" spans="47:47" x14ac:dyDescent="0.2">
      <c r="AU46314"/>
    </row>
    <row r="46315" spans="47:47" x14ac:dyDescent="0.2">
      <c r="AU46315"/>
    </row>
    <row r="46316" spans="47:47" x14ac:dyDescent="0.2">
      <c r="AU46316"/>
    </row>
    <row r="46317" spans="47:47" x14ac:dyDescent="0.2">
      <c r="AU46317"/>
    </row>
    <row r="46318" spans="47:47" x14ac:dyDescent="0.2">
      <c r="AU46318"/>
    </row>
    <row r="46319" spans="47:47" x14ac:dyDescent="0.2">
      <c r="AU46319"/>
    </row>
    <row r="46320" spans="47:47" x14ac:dyDescent="0.2">
      <c r="AU46320"/>
    </row>
    <row r="46321" spans="47:47" x14ac:dyDescent="0.2">
      <c r="AU46321"/>
    </row>
    <row r="46322" spans="47:47" x14ac:dyDescent="0.2">
      <c r="AU46322"/>
    </row>
    <row r="46323" spans="47:47" x14ac:dyDescent="0.2">
      <c r="AU46323"/>
    </row>
    <row r="46324" spans="47:47" x14ac:dyDescent="0.2">
      <c r="AU46324"/>
    </row>
    <row r="46325" spans="47:47" x14ac:dyDescent="0.2">
      <c r="AU46325"/>
    </row>
    <row r="46326" spans="47:47" x14ac:dyDescent="0.2">
      <c r="AU46326"/>
    </row>
    <row r="46327" spans="47:47" x14ac:dyDescent="0.2">
      <c r="AU46327"/>
    </row>
    <row r="46328" spans="47:47" x14ac:dyDescent="0.2">
      <c r="AU46328"/>
    </row>
    <row r="46329" spans="47:47" x14ac:dyDescent="0.2">
      <c r="AU46329"/>
    </row>
    <row r="46330" spans="47:47" x14ac:dyDescent="0.2">
      <c r="AU46330"/>
    </row>
    <row r="46331" spans="47:47" x14ac:dyDescent="0.2">
      <c r="AU46331"/>
    </row>
    <row r="46332" spans="47:47" x14ac:dyDescent="0.2">
      <c r="AU46332"/>
    </row>
    <row r="46333" spans="47:47" x14ac:dyDescent="0.2">
      <c r="AU46333"/>
    </row>
    <row r="46334" spans="47:47" x14ac:dyDescent="0.2">
      <c r="AU46334"/>
    </row>
    <row r="46335" spans="47:47" x14ac:dyDescent="0.2">
      <c r="AU46335"/>
    </row>
    <row r="46336" spans="47:47" x14ac:dyDescent="0.2">
      <c r="AU46336"/>
    </row>
    <row r="46337" spans="47:47" x14ac:dyDescent="0.2">
      <c r="AU46337"/>
    </row>
    <row r="46338" spans="47:47" x14ac:dyDescent="0.2">
      <c r="AU46338"/>
    </row>
    <row r="46339" spans="47:47" x14ac:dyDescent="0.2">
      <c r="AU46339"/>
    </row>
    <row r="46340" spans="47:47" x14ac:dyDescent="0.2">
      <c r="AU46340"/>
    </row>
    <row r="46341" spans="47:47" x14ac:dyDescent="0.2">
      <c r="AU46341"/>
    </row>
    <row r="46342" spans="47:47" x14ac:dyDescent="0.2">
      <c r="AU46342"/>
    </row>
    <row r="46343" spans="47:47" x14ac:dyDescent="0.2">
      <c r="AU46343"/>
    </row>
    <row r="46344" spans="47:47" x14ac:dyDescent="0.2">
      <c r="AU46344"/>
    </row>
    <row r="46345" spans="47:47" x14ac:dyDescent="0.2">
      <c r="AU46345"/>
    </row>
    <row r="46346" spans="47:47" x14ac:dyDescent="0.2">
      <c r="AU46346"/>
    </row>
    <row r="46347" spans="47:47" x14ac:dyDescent="0.2">
      <c r="AU46347"/>
    </row>
    <row r="46348" spans="47:47" x14ac:dyDescent="0.2">
      <c r="AU46348"/>
    </row>
    <row r="46349" spans="47:47" x14ac:dyDescent="0.2">
      <c r="AU46349"/>
    </row>
    <row r="46350" spans="47:47" x14ac:dyDescent="0.2">
      <c r="AU46350"/>
    </row>
    <row r="46351" spans="47:47" x14ac:dyDescent="0.2">
      <c r="AU46351"/>
    </row>
    <row r="46352" spans="47:47" x14ac:dyDescent="0.2">
      <c r="AU46352"/>
    </row>
    <row r="46353" spans="47:47" x14ac:dyDescent="0.2">
      <c r="AU46353"/>
    </row>
    <row r="46354" spans="47:47" x14ac:dyDescent="0.2">
      <c r="AU46354"/>
    </row>
    <row r="46355" spans="47:47" x14ac:dyDescent="0.2">
      <c r="AU46355"/>
    </row>
    <row r="46356" spans="47:47" x14ac:dyDescent="0.2">
      <c r="AU46356"/>
    </row>
    <row r="46357" spans="47:47" x14ac:dyDescent="0.2">
      <c r="AU46357"/>
    </row>
    <row r="46358" spans="47:47" x14ac:dyDescent="0.2">
      <c r="AU46358"/>
    </row>
    <row r="46359" spans="47:47" x14ac:dyDescent="0.2">
      <c r="AU46359"/>
    </row>
    <row r="46360" spans="47:47" x14ac:dyDescent="0.2">
      <c r="AU46360"/>
    </row>
    <row r="46361" spans="47:47" x14ac:dyDescent="0.2">
      <c r="AU46361"/>
    </row>
    <row r="46362" spans="47:47" x14ac:dyDescent="0.2">
      <c r="AU46362"/>
    </row>
    <row r="46363" spans="47:47" x14ac:dyDescent="0.2">
      <c r="AU46363"/>
    </row>
    <row r="46364" spans="47:47" x14ac:dyDescent="0.2">
      <c r="AU46364"/>
    </row>
    <row r="46365" spans="47:47" x14ac:dyDescent="0.2">
      <c r="AU46365"/>
    </row>
    <row r="46366" spans="47:47" x14ac:dyDescent="0.2">
      <c r="AU46366"/>
    </row>
    <row r="46367" spans="47:47" x14ac:dyDescent="0.2">
      <c r="AU46367"/>
    </row>
    <row r="46368" spans="47:47" x14ac:dyDescent="0.2">
      <c r="AU46368"/>
    </row>
    <row r="46369" spans="47:47" x14ac:dyDescent="0.2">
      <c r="AU46369"/>
    </row>
    <row r="46370" spans="47:47" x14ac:dyDescent="0.2">
      <c r="AU46370"/>
    </row>
    <row r="46371" spans="47:47" x14ac:dyDescent="0.2">
      <c r="AU46371"/>
    </row>
    <row r="46372" spans="47:47" x14ac:dyDescent="0.2">
      <c r="AU46372"/>
    </row>
    <row r="46373" spans="47:47" x14ac:dyDescent="0.2">
      <c r="AU46373"/>
    </row>
    <row r="46374" spans="47:47" x14ac:dyDescent="0.2">
      <c r="AU46374"/>
    </row>
    <row r="46375" spans="47:47" x14ac:dyDescent="0.2">
      <c r="AU46375"/>
    </row>
    <row r="46376" spans="47:47" x14ac:dyDescent="0.2">
      <c r="AU46376"/>
    </row>
    <row r="46377" spans="47:47" x14ac:dyDescent="0.2">
      <c r="AU46377"/>
    </row>
    <row r="46378" spans="47:47" x14ac:dyDescent="0.2">
      <c r="AU46378"/>
    </row>
    <row r="46379" spans="47:47" x14ac:dyDescent="0.2">
      <c r="AU46379"/>
    </row>
    <row r="46380" spans="47:47" x14ac:dyDescent="0.2">
      <c r="AU46380"/>
    </row>
    <row r="46381" spans="47:47" x14ac:dyDescent="0.2">
      <c r="AU46381"/>
    </row>
    <row r="46382" spans="47:47" x14ac:dyDescent="0.2">
      <c r="AU46382"/>
    </row>
    <row r="46383" spans="47:47" x14ac:dyDescent="0.2">
      <c r="AU46383"/>
    </row>
    <row r="46384" spans="47:47" x14ac:dyDescent="0.2">
      <c r="AU46384"/>
    </row>
    <row r="46385" spans="47:47" x14ac:dyDescent="0.2">
      <c r="AU46385"/>
    </row>
    <row r="46386" spans="47:47" x14ac:dyDescent="0.2">
      <c r="AU46386"/>
    </row>
    <row r="46387" spans="47:47" x14ac:dyDescent="0.2">
      <c r="AU46387"/>
    </row>
    <row r="46388" spans="47:47" x14ac:dyDescent="0.2">
      <c r="AU46388"/>
    </row>
    <row r="46389" spans="47:47" x14ac:dyDescent="0.2">
      <c r="AU46389"/>
    </row>
    <row r="46390" spans="47:47" x14ac:dyDescent="0.2">
      <c r="AU46390"/>
    </row>
    <row r="46391" spans="47:47" x14ac:dyDescent="0.2">
      <c r="AU46391"/>
    </row>
    <row r="46392" spans="47:47" x14ac:dyDescent="0.2">
      <c r="AU46392"/>
    </row>
    <row r="46393" spans="47:47" x14ac:dyDescent="0.2">
      <c r="AU46393"/>
    </row>
    <row r="46394" spans="47:47" x14ac:dyDescent="0.2">
      <c r="AU46394"/>
    </row>
    <row r="46395" spans="47:47" x14ac:dyDescent="0.2">
      <c r="AU46395"/>
    </row>
    <row r="46396" spans="47:47" x14ac:dyDescent="0.2">
      <c r="AU46396"/>
    </row>
    <row r="46397" spans="47:47" x14ac:dyDescent="0.2">
      <c r="AU46397"/>
    </row>
    <row r="46398" spans="47:47" x14ac:dyDescent="0.2">
      <c r="AU46398"/>
    </row>
    <row r="46399" spans="47:47" x14ac:dyDescent="0.2">
      <c r="AU46399"/>
    </row>
    <row r="46400" spans="47:47" x14ac:dyDescent="0.2">
      <c r="AU46400"/>
    </row>
    <row r="46401" spans="47:47" x14ac:dyDescent="0.2">
      <c r="AU46401"/>
    </row>
    <row r="46402" spans="47:47" x14ac:dyDescent="0.2">
      <c r="AU46402"/>
    </row>
    <row r="46403" spans="47:47" x14ac:dyDescent="0.2">
      <c r="AU46403"/>
    </row>
    <row r="46404" spans="47:47" x14ac:dyDescent="0.2">
      <c r="AU46404"/>
    </row>
    <row r="46405" spans="47:47" x14ac:dyDescent="0.2">
      <c r="AU46405"/>
    </row>
    <row r="46406" spans="47:47" x14ac:dyDescent="0.2">
      <c r="AU46406"/>
    </row>
    <row r="46407" spans="47:47" x14ac:dyDescent="0.2">
      <c r="AU46407"/>
    </row>
    <row r="46408" spans="47:47" x14ac:dyDescent="0.2">
      <c r="AU46408"/>
    </row>
    <row r="46409" spans="47:47" x14ac:dyDescent="0.2">
      <c r="AU46409"/>
    </row>
    <row r="46410" spans="47:47" x14ac:dyDescent="0.2">
      <c r="AU46410"/>
    </row>
    <row r="46411" spans="47:47" x14ac:dyDescent="0.2">
      <c r="AU46411"/>
    </row>
    <row r="46412" spans="47:47" x14ac:dyDescent="0.2">
      <c r="AU46412"/>
    </row>
    <row r="46413" spans="47:47" x14ac:dyDescent="0.2">
      <c r="AU46413"/>
    </row>
    <row r="46414" spans="47:47" x14ac:dyDescent="0.2">
      <c r="AU46414"/>
    </row>
    <row r="46415" spans="47:47" x14ac:dyDescent="0.2">
      <c r="AU46415"/>
    </row>
    <row r="46416" spans="47:47" x14ac:dyDescent="0.2">
      <c r="AU46416"/>
    </row>
    <row r="46417" spans="47:47" x14ac:dyDescent="0.2">
      <c r="AU46417"/>
    </row>
    <row r="46418" spans="47:47" x14ac:dyDescent="0.2">
      <c r="AU46418"/>
    </row>
    <row r="46419" spans="47:47" x14ac:dyDescent="0.2">
      <c r="AU46419"/>
    </row>
    <row r="46420" spans="47:47" x14ac:dyDescent="0.2">
      <c r="AU46420"/>
    </row>
    <row r="46421" spans="47:47" x14ac:dyDescent="0.2">
      <c r="AU46421"/>
    </row>
    <row r="46422" spans="47:47" x14ac:dyDescent="0.2">
      <c r="AU46422"/>
    </row>
    <row r="46423" spans="47:47" x14ac:dyDescent="0.2">
      <c r="AU46423"/>
    </row>
    <row r="46424" spans="47:47" x14ac:dyDescent="0.2">
      <c r="AU46424"/>
    </row>
    <row r="46425" spans="47:47" x14ac:dyDescent="0.2">
      <c r="AU46425"/>
    </row>
    <row r="46426" spans="47:47" x14ac:dyDescent="0.2">
      <c r="AU46426"/>
    </row>
    <row r="46427" spans="47:47" x14ac:dyDescent="0.2">
      <c r="AU46427"/>
    </row>
    <row r="46428" spans="47:47" x14ac:dyDescent="0.2">
      <c r="AU46428"/>
    </row>
    <row r="46429" spans="47:47" x14ac:dyDescent="0.2">
      <c r="AU46429"/>
    </row>
    <row r="46430" spans="47:47" x14ac:dyDescent="0.2">
      <c r="AU46430"/>
    </row>
    <row r="46431" spans="47:47" x14ac:dyDescent="0.2">
      <c r="AU46431"/>
    </row>
    <row r="46432" spans="47:47" x14ac:dyDescent="0.2">
      <c r="AU46432"/>
    </row>
    <row r="46433" spans="47:47" x14ac:dyDescent="0.2">
      <c r="AU46433"/>
    </row>
    <row r="46434" spans="47:47" x14ac:dyDescent="0.2">
      <c r="AU46434"/>
    </row>
    <row r="46435" spans="47:47" x14ac:dyDescent="0.2">
      <c r="AU46435"/>
    </row>
    <row r="46436" spans="47:47" x14ac:dyDescent="0.2">
      <c r="AU46436"/>
    </row>
    <row r="46437" spans="47:47" x14ac:dyDescent="0.2">
      <c r="AU46437"/>
    </row>
    <row r="46438" spans="47:47" x14ac:dyDescent="0.2">
      <c r="AU46438"/>
    </row>
    <row r="46439" spans="47:47" x14ac:dyDescent="0.2">
      <c r="AU46439"/>
    </row>
    <row r="46440" spans="47:47" x14ac:dyDescent="0.2">
      <c r="AU46440"/>
    </row>
    <row r="46441" spans="47:47" x14ac:dyDescent="0.2">
      <c r="AU46441"/>
    </row>
    <row r="46442" spans="47:47" x14ac:dyDescent="0.2">
      <c r="AU46442"/>
    </row>
    <row r="46443" spans="47:47" x14ac:dyDescent="0.2">
      <c r="AU46443"/>
    </row>
    <row r="46444" spans="47:47" x14ac:dyDescent="0.2">
      <c r="AU46444"/>
    </row>
    <row r="46445" spans="47:47" x14ac:dyDescent="0.2">
      <c r="AU46445"/>
    </row>
    <row r="46446" spans="47:47" x14ac:dyDescent="0.2">
      <c r="AU46446"/>
    </row>
    <row r="46447" spans="47:47" x14ac:dyDescent="0.2">
      <c r="AU46447"/>
    </row>
    <row r="46448" spans="47:47" x14ac:dyDescent="0.2">
      <c r="AU46448"/>
    </row>
    <row r="46449" spans="47:47" x14ac:dyDescent="0.2">
      <c r="AU46449"/>
    </row>
    <row r="46450" spans="47:47" x14ac:dyDescent="0.2">
      <c r="AU46450"/>
    </row>
    <row r="46451" spans="47:47" x14ac:dyDescent="0.2">
      <c r="AU46451"/>
    </row>
    <row r="46452" spans="47:47" x14ac:dyDescent="0.2">
      <c r="AU46452"/>
    </row>
    <row r="46453" spans="47:47" x14ac:dyDescent="0.2">
      <c r="AU46453"/>
    </row>
    <row r="46454" spans="47:47" x14ac:dyDescent="0.2">
      <c r="AU46454"/>
    </row>
    <row r="46455" spans="47:47" x14ac:dyDescent="0.2">
      <c r="AU46455"/>
    </row>
    <row r="46456" spans="47:47" x14ac:dyDescent="0.2">
      <c r="AU46456"/>
    </row>
    <row r="46457" spans="47:47" x14ac:dyDescent="0.2">
      <c r="AU46457"/>
    </row>
    <row r="46458" spans="47:47" x14ac:dyDescent="0.2">
      <c r="AU46458"/>
    </row>
    <row r="46459" spans="47:47" x14ac:dyDescent="0.2">
      <c r="AU46459"/>
    </row>
    <row r="46460" spans="47:47" x14ac:dyDescent="0.2">
      <c r="AU46460"/>
    </row>
    <row r="46461" spans="47:47" x14ac:dyDescent="0.2">
      <c r="AU46461"/>
    </row>
    <row r="46462" spans="47:47" x14ac:dyDescent="0.2">
      <c r="AU46462"/>
    </row>
    <row r="46463" spans="47:47" x14ac:dyDescent="0.2">
      <c r="AU46463"/>
    </row>
    <row r="46464" spans="47:47" x14ac:dyDescent="0.2">
      <c r="AU46464"/>
    </row>
    <row r="46465" spans="47:47" x14ac:dyDescent="0.2">
      <c r="AU46465"/>
    </row>
    <row r="46466" spans="47:47" x14ac:dyDescent="0.2">
      <c r="AU46466"/>
    </row>
    <row r="46467" spans="47:47" x14ac:dyDescent="0.2">
      <c r="AU46467"/>
    </row>
    <row r="46468" spans="47:47" x14ac:dyDescent="0.2">
      <c r="AU46468"/>
    </row>
    <row r="46469" spans="47:47" x14ac:dyDescent="0.2">
      <c r="AU46469"/>
    </row>
    <row r="46470" spans="47:47" x14ac:dyDescent="0.2">
      <c r="AU46470"/>
    </row>
    <row r="46471" spans="47:47" x14ac:dyDescent="0.2">
      <c r="AU46471"/>
    </row>
    <row r="46472" spans="47:47" x14ac:dyDescent="0.2">
      <c r="AU46472"/>
    </row>
    <row r="46473" spans="47:47" x14ac:dyDescent="0.2">
      <c r="AU46473"/>
    </row>
    <row r="46474" spans="47:47" x14ac:dyDescent="0.2">
      <c r="AU46474"/>
    </row>
    <row r="46475" spans="47:47" x14ac:dyDescent="0.2">
      <c r="AU46475"/>
    </row>
    <row r="46476" spans="47:47" x14ac:dyDescent="0.2">
      <c r="AU46476"/>
    </row>
    <row r="46477" spans="47:47" x14ac:dyDescent="0.2">
      <c r="AU46477"/>
    </row>
    <row r="46478" spans="47:47" x14ac:dyDescent="0.2">
      <c r="AU46478"/>
    </row>
    <row r="46479" spans="47:47" x14ac:dyDescent="0.2">
      <c r="AU46479"/>
    </row>
    <row r="46480" spans="47:47" x14ac:dyDescent="0.2">
      <c r="AU46480"/>
    </row>
    <row r="46481" spans="47:47" x14ac:dyDescent="0.2">
      <c r="AU46481"/>
    </row>
    <row r="46482" spans="47:47" x14ac:dyDescent="0.2">
      <c r="AU46482"/>
    </row>
    <row r="46483" spans="47:47" x14ac:dyDescent="0.2">
      <c r="AU46483"/>
    </row>
    <row r="46484" spans="47:47" x14ac:dyDescent="0.2">
      <c r="AU46484"/>
    </row>
    <row r="46485" spans="47:47" x14ac:dyDescent="0.2">
      <c r="AU46485"/>
    </row>
    <row r="46486" spans="47:47" x14ac:dyDescent="0.2">
      <c r="AU46486"/>
    </row>
    <row r="46487" spans="47:47" x14ac:dyDescent="0.2">
      <c r="AU46487"/>
    </row>
    <row r="46488" spans="47:47" x14ac:dyDescent="0.2">
      <c r="AU46488"/>
    </row>
    <row r="46489" spans="47:47" x14ac:dyDescent="0.2">
      <c r="AU46489"/>
    </row>
    <row r="46490" spans="47:47" x14ac:dyDescent="0.2">
      <c r="AU46490"/>
    </row>
    <row r="46491" spans="47:47" x14ac:dyDescent="0.2">
      <c r="AU46491"/>
    </row>
    <row r="46492" spans="47:47" x14ac:dyDescent="0.2">
      <c r="AU46492"/>
    </row>
    <row r="46493" spans="47:47" x14ac:dyDescent="0.2">
      <c r="AU46493"/>
    </row>
    <row r="46494" spans="47:47" x14ac:dyDescent="0.2">
      <c r="AU46494"/>
    </row>
    <row r="46495" spans="47:47" x14ac:dyDescent="0.2">
      <c r="AU46495"/>
    </row>
    <row r="46496" spans="47:47" x14ac:dyDescent="0.2">
      <c r="AU46496"/>
    </row>
    <row r="46497" spans="47:47" x14ac:dyDescent="0.2">
      <c r="AU46497"/>
    </row>
    <row r="46498" spans="47:47" x14ac:dyDescent="0.2">
      <c r="AU46498"/>
    </row>
    <row r="46499" spans="47:47" x14ac:dyDescent="0.2">
      <c r="AU46499"/>
    </row>
    <row r="46500" spans="47:47" x14ac:dyDescent="0.2">
      <c r="AU46500"/>
    </row>
    <row r="46501" spans="47:47" x14ac:dyDescent="0.2">
      <c r="AU46501"/>
    </row>
    <row r="46502" spans="47:47" x14ac:dyDescent="0.2">
      <c r="AU46502"/>
    </row>
    <row r="46503" spans="47:47" x14ac:dyDescent="0.2">
      <c r="AU46503"/>
    </row>
    <row r="46504" spans="47:47" x14ac:dyDescent="0.2">
      <c r="AU46504"/>
    </row>
    <row r="46505" spans="47:47" x14ac:dyDescent="0.2">
      <c r="AU46505"/>
    </row>
    <row r="46506" spans="47:47" x14ac:dyDescent="0.2">
      <c r="AU46506"/>
    </row>
    <row r="46507" spans="47:47" x14ac:dyDescent="0.2">
      <c r="AU46507"/>
    </row>
    <row r="46508" spans="47:47" x14ac:dyDescent="0.2">
      <c r="AU46508"/>
    </row>
    <row r="46509" spans="47:47" x14ac:dyDescent="0.2">
      <c r="AU46509"/>
    </row>
    <row r="46510" spans="47:47" x14ac:dyDescent="0.2">
      <c r="AU46510"/>
    </row>
    <row r="46511" spans="47:47" x14ac:dyDescent="0.2">
      <c r="AU46511"/>
    </row>
    <row r="46512" spans="47:47" x14ac:dyDescent="0.2">
      <c r="AU46512"/>
    </row>
    <row r="46513" spans="47:47" x14ac:dyDescent="0.2">
      <c r="AU46513"/>
    </row>
    <row r="46514" spans="47:47" x14ac:dyDescent="0.2">
      <c r="AU46514"/>
    </row>
    <row r="46515" spans="47:47" x14ac:dyDescent="0.2">
      <c r="AU46515"/>
    </row>
    <row r="46516" spans="47:47" x14ac:dyDescent="0.2">
      <c r="AU46516"/>
    </row>
    <row r="46517" spans="47:47" x14ac:dyDescent="0.2">
      <c r="AU46517"/>
    </row>
    <row r="46518" spans="47:47" x14ac:dyDescent="0.2">
      <c r="AU46518"/>
    </row>
    <row r="46519" spans="47:47" x14ac:dyDescent="0.2">
      <c r="AU46519"/>
    </row>
    <row r="46520" spans="47:47" x14ac:dyDescent="0.2">
      <c r="AU46520"/>
    </row>
    <row r="46521" spans="47:47" x14ac:dyDescent="0.2">
      <c r="AU46521"/>
    </row>
    <row r="46522" spans="47:47" x14ac:dyDescent="0.2">
      <c r="AU46522"/>
    </row>
    <row r="46523" spans="47:47" x14ac:dyDescent="0.2">
      <c r="AU46523"/>
    </row>
    <row r="46524" spans="47:47" x14ac:dyDescent="0.2">
      <c r="AU46524"/>
    </row>
    <row r="46525" spans="47:47" x14ac:dyDescent="0.2">
      <c r="AU46525"/>
    </row>
    <row r="46526" spans="47:47" x14ac:dyDescent="0.2">
      <c r="AU46526"/>
    </row>
    <row r="46527" spans="47:47" x14ac:dyDescent="0.2">
      <c r="AU46527"/>
    </row>
    <row r="46528" spans="47:47" x14ac:dyDescent="0.2">
      <c r="AU46528"/>
    </row>
    <row r="46529" spans="47:47" x14ac:dyDescent="0.2">
      <c r="AU46529"/>
    </row>
    <row r="46530" spans="47:47" x14ac:dyDescent="0.2">
      <c r="AU46530"/>
    </row>
    <row r="46531" spans="47:47" x14ac:dyDescent="0.2">
      <c r="AU46531"/>
    </row>
    <row r="46532" spans="47:47" x14ac:dyDescent="0.2">
      <c r="AU46532"/>
    </row>
    <row r="46533" spans="47:47" x14ac:dyDescent="0.2">
      <c r="AU46533"/>
    </row>
    <row r="46534" spans="47:47" x14ac:dyDescent="0.2">
      <c r="AU46534"/>
    </row>
    <row r="46535" spans="47:47" x14ac:dyDescent="0.2">
      <c r="AU46535"/>
    </row>
    <row r="46536" spans="47:47" x14ac:dyDescent="0.2">
      <c r="AU46536"/>
    </row>
    <row r="46537" spans="47:47" x14ac:dyDescent="0.2">
      <c r="AU46537"/>
    </row>
    <row r="46538" spans="47:47" x14ac:dyDescent="0.2">
      <c r="AU46538"/>
    </row>
    <row r="46539" spans="47:47" x14ac:dyDescent="0.2">
      <c r="AU46539"/>
    </row>
    <row r="46540" spans="47:47" x14ac:dyDescent="0.2">
      <c r="AU46540"/>
    </row>
    <row r="46541" spans="47:47" x14ac:dyDescent="0.2">
      <c r="AU46541"/>
    </row>
    <row r="46542" spans="47:47" x14ac:dyDescent="0.2">
      <c r="AU46542"/>
    </row>
    <row r="46543" spans="47:47" x14ac:dyDescent="0.2">
      <c r="AU46543"/>
    </row>
    <row r="46544" spans="47:47" x14ac:dyDescent="0.2">
      <c r="AU46544"/>
    </row>
    <row r="46545" spans="47:47" x14ac:dyDescent="0.2">
      <c r="AU46545"/>
    </row>
    <row r="46546" spans="47:47" x14ac:dyDescent="0.2">
      <c r="AU46546"/>
    </row>
    <row r="46547" spans="47:47" x14ac:dyDescent="0.2">
      <c r="AU46547"/>
    </row>
    <row r="46548" spans="47:47" x14ac:dyDescent="0.2">
      <c r="AU46548"/>
    </row>
    <row r="46549" spans="47:47" x14ac:dyDescent="0.2">
      <c r="AU46549"/>
    </row>
    <row r="46550" spans="47:47" x14ac:dyDescent="0.2">
      <c r="AU46550"/>
    </row>
    <row r="46551" spans="47:47" x14ac:dyDescent="0.2">
      <c r="AU46551"/>
    </row>
    <row r="46552" spans="47:47" x14ac:dyDescent="0.2">
      <c r="AU46552"/>
    </row>
    <row r="46553" spans="47:47" x14ac:dyDescent="0.2">
      <c r="AU46553"/>
    </row>
    <row r="46554" spans="47:47" x14ac:dyDescent="0.2">
      <c r="AU46554"/>
    </row>
    <row r="46555" spans="47:47" x14ac:dyDescent="0.2">
      <c r="AU46555"/>
    </row>
    <row r="46556" spans="47:47" x14ac:dyDescent="0.2">
      <c r="AU46556"/>
    </row>
    <row r="46557" spans="47:47" x14ac:dyDescent="0.2">
      <c r="AU46557"/>
    </row>
    <row r="46558" spans="47:47" x14ac:dyDescent="0.2">
      <c r="AU46558"/>
    </row>
    <row r="46559" spans="47:47" x14ac:dyDescent="0.2">
      <c r="AU46559"/>
    </row>
    <row r="46560" spans="47:47" x14ac:dyDescent="0.2">
      <c r="AU46560"/>
    </row>
    <row r="46561" spans="47:47" x14ac:dyDescent="0.2">
      <c r="AU46561"/>
    </row>
    <row r="46562" spans="47:47" x14ac:dyDescent="0.2">
      <c r="AU46562"/>
    </row>
    <row r="46563" spans="47:47" x14ac:dyDescent="0.2">
      <c r="AU46563"/>
    </row>
    <row r="46564" spans="47:47" x14ac:dyDescent="0.2">
      <c r="AU46564"/>
    </row>
    <row r="46565" spans="47:47" x14ac:dyDescent="0.2">
      <c r="AU46565"/>
    </row>
    <row r="46566" spans="47:47" x14ac:dyDescent="0.2">
      <c r="AU46566"/>
    </row>
    <row r="46567" spans="47:47" x14ac:dyDescent="0.2">
      <c r="AU46567"/>
    </row>
    <row r="46568" spans="47:47" x14ac:dyDescent="0.2">
      <c r="AU46568"/>
    </row>
    <row r="46569" spans="47:47" x14ac:dyDescent="0.2">
      <c r="AU46569"/>
    </row>
    <row r="46570" spans="47:47" x14ac:dyDescent="0.2">
      <c r="AU46570"/>
    </row>
    <row r="46571" spans="47:47" x14ac:dyDescent="0.2">
      <c r="AU46571"/>
    </row>
    <row r="46572" spans="47:47" x14ac:dyDescent="0.2">
      <c r="AU46572"/>
    </row>
    <row r="46573" spans="47:47" x14ac:dyDescent="0.2">
      <c r="AU46573"/>
    </row>
    <row r="46574" spans="47:47" x14ac:dyDescent="0.2">
      <c r="AU46574"/>
    </row>
    <row r="46575" spans="47:47" x14ac:dyDescent="0.2">
      <c r="AU46575"/>
    </row>
    <row r="46576" spans="47:47" x14ac:dyDescent="0.2">
      <c r="AU46576"/>
    </row>
    <row r="46577" spans="47:47" x14ac:dyDescent="0.2">
      <c r="AU46577"/>
    </row>
    <row r="46578" spans="47:47" x14ac:dyDescent="0.2">
      <c r="AU46578"/>
    </row>
    <row r="46579" spans="47:47" x14ac:dyDescent="0.2">
      <c r="AU46579"/>
    </row>
    <row r="46580" spans="47:47" x14ac:dyDescent="0.2">
      <c r="AU46580"/>
    </row>
    <row r="46581" spans="47:47" x14ac:dyDescent="0.2">
      <c r="AU46581"/>
    </row>
    <row r="46582" spans="47:47" x14ac:dyDescent="0.2">
      <c r="AU46582"/>
    </row>
    <row r="46583" spans="47:47" x14ac:dyDescent="0.2">
      <c r="AU46583"/>
    </row>
    <row r="46584" spans="47:47" x14ac:dyDescent="0.2">
      <c r="AU46584"/>
    </row>
    <row r="46585" spans="47:47" x14ac:dyDescent="0.2">
      <c r="AU46585"/>
    </row>
    <row r="46586" spans="47:47" x14ac:dyDescent="0.2">
      <c r="AU46586"/>
    </row>
    <row r="46587" spans="47:47" x14ac:dyDescent="0.2">
      <c r="AU46587"/>
    </row>
    <row r="46588" spans="47:47" x14ac:dyDescent="0.2">
      <c r="AU46588"/>
    </row>
    <row r="46589" spans="47:47" x14ac:dyDescent="0.2">
      <c r="AU46589"/>
    </row>
    <row r="46590" spans="47:47" x14ac:dyDescent="0.2">
      <c r="AU46590"/>
    </row>
    <row r="46591" spans="47:47" x14ac:dyDescent="0.2">
      <c r="AU46591"/>
    </row>
    <row r="46592" spans="47:47" x14ac:dyDescent="0.2">
      <c r="AU46592"/>
    </row>
    <row r="46593" spans="47:47" x14ac:dyDescent="0.2">
      <c r="AU46593"/>
    </row>
    <row r="46594" spans="47:47" x14ac:dyDescent="0.2">
      <c r="AU46594"/>
    </row>
    <row r="46595" spans="47:47" x14ac:dyDescent="0.2">
      <c r="AU46595"/>
    </row>
    <row r="46596" spans="47:47" x14ac:dyDescent="0.2">
      <c r="AU46596"/>
    </row>
    <row r="46597" spans="47:47" x14ac:dyDescent="0.2">
      <c r="AU46597"/>
    </row>
    <row r="46598" spans="47:47" x14ac:dyDescent="0.2">
      <c r="AU46598"/>
    </row>
    <row r="46599" spans="47:47" x14ac:dyDescent="0.2">
      <c r="AU46599"/>
    </row>
    <row r="46600" spans="47:47" x14ac:dyDescent="0.2">
      <c r="AU46600"/>
    </row>
    <row r="46601" spans="47:47" x14ac:dyDescent="0.2">
      <c r="AU46601"/>
    </row>
    <row r="46602" spans="47:47" x14ac:dyDescent="0.2">
      <c r="AU46602"/>
    </row>
    <row r="46603" spans="47:47" x14ac:dyDescent="0.2">
      <c r="AU46603"/>
    </row>
    <row r="46604" spans="47:47" x14ac:dyDescent="0.2">
      <c r="AU46604"/>
    </row>
    <row r="46605" spans="47:47" x14ac:dyDescent="0.2">
      <c r="AU46605"/>
    </row>
    <row r="46606" spans="47:47" x14ac:dyDescent="0.2">
      <c r="AU46606"/>
    </row>
    <row r="46607" spans="47:47" x14ac:dyDescent="0.2">
      <c r="AU46607"/>
    </row>
    <row r="46608" spans="47:47" x14ac:dyDescent="0.2">
      <c r="AU46608"/>
    </row>
    <row r="46609" spans="47:47" x14ac:dyDescent="0.2">
      <c r="AU46609"/>
    </row>
    <row r="46610" spans="47:47" x14ac:dyDescent="0.2">
      <c r="AU46610"/>
    </row>
    <row r="46611" spans="47:47" x14ac:dyDescent="0.2">
      <c r="AU46611"/>
    </row>
    <row r="46612" spans="47:47" x14ac:dyDescent="0.2">
      <c r="AU46612"/>
    </row>
    <row r="46613" spans="47:47" x14ac:dyDescent="0.2">
      <c r="AU46613"/>
    </row>
    <row r="46614" spans="47:47" x14ac:dyDescent="0.2">
      <c r="AU46614"/>
    </row>
    <row r="46615" spans="47:47" x14ac:dyDescent="0.2">
      <c r="AU46615"/>
    </row>
    <row r="46616" spans="47:47" x14ac:dyDescent="0.2">
      <c r="AU46616"/>
    </row>
    <row r="46617" spans="47:47" x14ac:dyDescent="0.2">
      <c r="AU46617"/>
    </row>
    <row r="46618" spans="47:47" x14ac:dyDescent="0.2">
      <c r="AU46618"/>
    </row>
    <row r="46619" spans="47:47" x14ac:dyDescent="0.2">
      <c r="AU46619"/>
    </row>
    <row r="46620" spans="47:47" x14ac:dyDescent="0.2">
      <c r="AU46620"/>
    </row>
    <row r="46621" spans="47:47" x14ac:dyDescent="0.2">
      <c r="AU46621"/>
    </row>
    <row r="46622" spans="47:47" x14ac:dyDescent="0.2">
      <c r="AU46622"/>
    </row>
    <row r="46623" spans="47:47" x14ac:dyDescent="0.2">
      <c r="AU46623"/>
    </row>
    <row r="46624" spans="47:47" x14ac:dyDescent="0.2">
      <c r="AU46624"/>
    </row>
    <row r="46625" spans="47:47" x14ac:dyDescent="0.2">
      <c r="AU46625"/>
    </row>
    <row r="46626" spans="47:47" x14ac:dyDescent="0.2">
      <c r="AU46626"/>
    </row>
    <row r="46627" spans="47:47" x14ac:dyDescent="0.2">
      <c r="AU46627"/>
    </row>
    <row r="46628" spans="47:47" x14ac:dyDescent="0.2">
      <c r="AU46628"/>
    </row>
    <row r="46629" spans="47:47" x14ac:dyDescent="0.2">
      <c r="AU46629"/>
    </row>
    <row r="46630" spans="47:47" x14ac:dyDescent="0.2">
      <c r="AU46630"/>
    </row>
    <row r="46631" spans="47:47" x14ac:dyDescent="0.2">
      <c r="AU46631"/>
    </row>
    <row r="46632" spans="47:47" x14ac:dyDescent="0.2">
      <c r="AU46632"/>
    </row>
    <row r="46633" spans="47:47" x14ac:dyDescent="0.2">
      <c r="AU46633"/>
    </row>
    <row r="46634" spans="47:47" x14ac:dyDescent="0.2">
      <c r="AU46634"/>
    </row>
    <row r="46635" spans="47:47" x14ac:dyDescent="0.2">
      <c r="AU46635"/>
    </row>
    <row r="46636" spans="47:47" x14ac:dyDescent="0.2">
      <c r="AU46636"/>
    </row>
    <row r="46637" spans="47:47" x14ac:dyDescent="0.2">
      <c r="AU46637"/>
    </row>
    <row r="46638" spans="47:47" x14ac:dyDescent="0.2">
      <c r="AU46638"/>
    </row>
    <row r="46639" spans="47:47" x14ac:dyDescent="0.2">
      <c r="AU46639"/>
    </row>
    <row r="46640" spans="47:47" x14ac:dyDescent="0.2">
      <c r="AU46640"/>
    </row>
    <row r="46641" spans="47:47" x14ac:dyDescent="0.2">
      <c r="AU46641"/>
    </row>
    <row r="46642" spans="47:47" x14ac:dyDescent="0.2">
      <c r="AU46642"/>
    </row>
    <row r="46643" spans="47:47" x14ac:dyDescent="0.2">
      <c r="AU46643"/>
    </row>
    <row r="46644" spans="47:47" x14ac:dyDescent="0.2">
      <c r="AU46644"/>
    </row>
    <row r="46645" spans="47:47" x14ac:dyDescent="0.2">
      <c r="AU46645"/>
    </row>
    <row r="46646" spans="47:47" x14ac:dyDescent="0.2">
      <c r="AU46646"/>
    </row>
    <row r="46647" spans="47:47" x14ac:dyDescent="0.2">
      <c r="AU46647"/>
    </row>
    <row r="46648" spans="47:47" x14ac:dyDescent="0.2">
      <c r="AU46648"/>
    </row>
    <row r="46649" spans="47:47" x14ac:dyDescent="0.2">
      <c r="AU46649"/>
    </row>
    <row r="46650" spans="47:47" x14ac:dyDescent="0.2">
      <c r="AU46650"/>
    </row>
    <row r="46651" spans="47:47" x14ac:dyDescent="0.2">
      <c r="AU46651"/>
    </row>
    <row r="46652" spans="47:47" x14ac:dyDescent="0.2">
      <c r="AU46652"/>
    </row>
    <row r="46653" spans="47:47" x14ac:dyDescent="0.2">
      <c r="AU46653"/>
    </row>
    <row r="46654" spans="47:47" x14ac:dyDescent="0.2">
      <c r="AU46654"/>
    </row>
    <row r="46655" spans="47:47" x14ac:dyDescent="0.2">
      <c r="AU46655"/>
    </row>
    <row r="46656" spans="47:47" x14ac:dyDescent="0.2">
      <c r="AU46656"/>
    </row>
    <row r="46657" spans="47:47" x14ac:dyDescent="0.2">
      <c r="AU46657"/>
    </row>
    <row r="46658" spans="47:47" x14ac:dyDescent="0.2">
      <c r="AU46658"/>
    </row>
    <row r="46659" spans="47:47" x14ac:dyDescent="0.2">
      <c r="AU46659"/>
    </row>
    <row r="46660" spans="47:47" x14ac:dyDescent="0.2">
      <c r="AU46660"/>
    </row>
    <row r="46661" spans="47:47" x14ac:dyDescent="0.2">
      <c r="AU46661"/>
    </row>
    <row r="46662" spans="47:47" x14ac:dyDescent="0.2">
      <c r="AU46662"/>
    </row>
    <row r="46663" spans="47:47" x14ac:dyDescent="0.2">
      <c r="AU46663"/>
    </row>
    <row r="46664" spans="47:47" x14ac:dyDescent="0.2">
      <c r="AU46664"/>
    </row>
    <row r="46665" spans="47:47" x14ac:dyDescent="0.2">
      <c r="AU46665"/>
    </row>
    <row r="46666" spans="47:47" x14ac:dyDescent="0.2">
      <c r="AU46666"/>
    </row>
    <row r="46667" spans="47:47" x14ac:dyDescent="0.2">
      <c r="AU46667"/>
    </row>
    <row r="46668" spans="47:47" x14ac:dyDescent="0.2">
      <c r="AU46668"/>
    </row>
    <row r="46669" spans="47:47" x14ac:dyDescent="0.2">
      <c r="AU46669"/>
    </row>
    <row r="46670" spans="47:47" x14ac:dyDescent="0.2">
      <c r="AU46670"/>
    </row>
    <row r="46671" spans="47:47" x14ac:dyDescent="0.2">
      <c r="AU46671"/>
    </row>
    <row r="46672" spans="47:47" x14ac:dyDescent="0.2">
      <c r="AU46672"/>
    </row>
    <row r="46673" spans="47:47" x14ac:dyDescent="0.2">
      <c r="AU46673"/>
    </row>
    <row r="46674" spans="47:47" x14ac:dyDescent="0.2">
      <c r="AU46674"/>
    </row>
    <row r="46675" spans="47:47" x14ac:dyDescent="0.2">
      <c r="AU46675"/>
    </row>
    <row r="46676" spans="47:47" x14ac:dyDescent="0.2">
      <c r="AU46676"/>
    </row>
    <row r="46677" spans="47:47" x14ac:dyDescent="0.2">
      <c r="AU46677"/>
    </row>
    <row r="46678" spans="47:47" x14ac:dyDescent="0.2">
      <c r="AU46678"/>
    </row>
    <row r="46679" spans="47:47" x14ac:dyDescent="0.2">
      <c r="AU46679"/>
    </row>
    <row r="46680" spans="47:47" x14ac:dyDescent="0.2">
      <c r="AU46680"/>
    </row>
    <row r="46681" spans="47:47" x14ac:dyDescent="0.2">
      <c r="AU46681"/>
    </row>
    <row r="46682" spans="47:47" x14ac:dyDescent="0.2">
      <c r="AU46682"/>
    </row>
    <row r="46683" spans="47:47" x14ac:dyDescent="0.2">
      <c r="AU46683"/>
    </row>
    <row r="46684" spans="47:47" x14ac:dyDescent="0.2">
      <c r="AU46684"/>
    </row>
    <row r="46685" spans="47:47" x14ac:dyDescent="0.2">
      <c r="AU46685"/>
    </row>
    <row r="46686" spans="47:47" x14ac:dyDescent="0.2">
      <c r="AU46686"/>
    </row>
    <row r="46687" spans="47:47" x14ac:dyDescent="0.2">
      <c r="AU46687"/>
    </row>
    <row r="46688" spans="47:47" x14ac:dyDescent="0.2">
      <c r="AU46688"/>
    </row>
    <row r="46689" spans="47:47" x14ac:dyDescent="0.2">
      <c r="AU46689"/>
    </row>
    <row r="46690" spans="47:47" x14ac:dyDescent="0.2">
      <c r="AU46690"/>
    </row>
    <row r="46691" spans="47:47" x14ac:dyDescent="0.2">
      <c r="AU46691"/>
    </row>
    <row r="46692" spans="47:47" x14ac:dyDescent="0.2">
      <c r="AU46692"/>
    </row>
    <row r="46693" spans="47:47" x14ac:dyDescent="0.2">
      <c r="AU46693"/>
    </row>
    <row r="46694" spans="47:47" x14ac:dyDescent="0.2">
      <c r="AU46694"/>
    </row>
    <row r="46695" spans="47:47" x14ac:dyDescent="0.2">
      <c r="AU46695"/>
    </row>
    <row r="46696" spans="47:47" x14ac:dyDescent="0.2">
      <c r="AU46696"/>
    </row>
    <row r="46697" spans="47:47" x14ac:dyDescent="0.2">
      <c r="AU46697"/>
    </row>
    <row r="46698" spans="47:47" x14ac:dyDescent="0.2">
      <c r="AU46698"/>
    </row>
    <row r="46699" spans="47:47" x14ac:dyDescent="0.2">
      <c r="AU46699"/>
    </row>
    <row r="46700" spans="47:47" x14ac:dyDescent="0.2">
      <c r="AU46700"/>
    </row>
    <row r="46701" spans="47:47" x14ac:dyDescent="0.2">
      <c r="AU46701"/>
    </row>
    <row r="46702" spans="47:47" x14ac:dyDescent="0.2">
      <c r="AU46702"/>
    </row>
    <row r="46703" spans="47:47" x14ac:dyDescent="0.2">
      <c r="AU46703"/>
    </row>
    <row r="46704" spans="47:47" x14ac:dyDescent="0.2">
      <c r="AU46704"/>
    </row>
    <row r="46705" spans="47:47" x14ac:dyDescent="0.2">
      <c r="AU46705"/>
    </row>
    <row r="46706" spans="47:47" x14ac:dyDescent="0.2">
      <c r="AU46706"/>
    </row>
    <row r="46707" spans="47:47" x14ac:dyDescent="0.2">
      <c r="AU46707"/>
    </row>
    <row r="46708" spans="47:47" x14ac:dyDescent="0.2">
      <c r="AU46708"/>
    </row>
    <row r="46709" spans="47:47" x14ac:dyDescent="0.2">
      <c r="AU46709"/>
    </row>
    <row r="46710" spans="47:47" x14ac:dyDescent="0.2">
      <c r="AU46710"/>
    </row>
    <row r="46711" spans="47:47" x14ac:dyDescent="0.2">
      <c r="AU46711"/>
    </row>
    <row r="46712" spans="47:47" x14ac:dyDescent="0.2">
      <c r="AU46712"/>
    </row>
    <row r="46713" spans="47:47" x14ac:dyDescent="0.2">
      <c r="AU46713"/>
    </row>
    <row r="46714" spans="47:47" x14ac:dyDescent="0.2">
      <c r="AU46714"/>
    </row>
    <row r="46715" spans="47:47" x14ac:dyDescent="0.2">
      <c r="AU46715"/>
    </row>
    <row r="46716" spans="47:47" x14ac:dyDescent="0.2">
      <c r="AU46716"/>
    </row>
    <row r="46717" spans="47:47" x14ac:dyDescent="0.2">
      <c r="AU46717"/>
    </row>
    <row r="46718" spans="47:47" x14ac:dyDescent="0.2">
      <c r="AU46718"/>
    </row>
    <row r="46719" spans="47:47" x14ac:dyDescent="0.2">
      <c r="AU46719"/>
    </row>
    <row r="46720" spans="47:47" x14ac:dyDescent="0.2">
      <c r="AU46720"/>
    </row>
    <row r="46721" spans="47:47" x14ac:dyDescent="0.2">
      <c r="AU46721"/>
    </row>
    <row r="46722" spans="47:47" x14ac:dyDescent="0.2">
      <c r="AU46722"/>
    </row>
    <row r="46723" spans="47:47" x14ac:dyDescent="0.2">
      <c r="AU46723"/>
    </row>
    <row r="46724" spans="47:47" x14ac:dyDescent="0.2">
      <c r="AU46724"/>
    </row>
    <row r="46725" spans="47:47" x14ac:dyDescent="0.2">
      <c r="AU46725"/>
    </row>
    <row r="46726" spans="47:47" x14ac:dyDescent="0.2">
      <c r="AU46726"/>
    </row>
    <row r="46727" spans="47:47" x14ac:dyDescent="0.2">
      <c r="AU46727"/>
    </row>
    <row r="46728" spans="47:47" x14ac:dyDescent="0.2">
      <c r="AU46728"/>
    </row>
    <row r="46729" spans="47:47" x14ac:dyDescent="0.2">
      <c r="AU46729"/>
    </row>
    <row r="46730" spans="47:47" x14ac:dyDescent="0.2">
      <c r="AU46730"/>
    </row>
    <row r="46731" spans="47:47" x14ac:dyDescent="0.2">
      <c r="AU46731"/>
    </row>
    <row r="46732" spans="47:47" x14ac:dyDescent="0.2">
      <c r="AU46732"/>
    </row>
    <row r="46733" spans="47:47" x14ac:dyDescent="0.2">
      <c r="AU46733"/>
    </row>
    <row r="46734" spans="47:47" x14ac:dyDescent="0.2">
      <c r="AU46734"/>
    </row>
    <row r="46735" spans="47:47" x14ac:dyDescent="0.2">
      <c r="AU46735"/>
    </row>
    <row r="46736" spans="47:47" x14ac:dyDescent="0.2">
      <c r="AU46736"/>
    </row>
    <row r="46737" spans="47:47" x14ac:dyDescent="0.2">
      <c r="AU46737"/>
    </row>
    <row r="46738" spans="47:47" x14ac:dyDescent="0.2">
      <c r="AU46738"/>
    </row>
    <row r="46739" spans="47:47" x14ac:dyDescent="0.2">
      <c r="AU46739"/>
    </row>
    <row r="46740" spans="47:47" x14ac:dyDescent="0.2">
      <c r="AU46740"/>
    </row>
    <row r="46741" spans="47:47" x14ac:dyDescent="0.2">
      <c r="AU46741"/>
    </row>
    <row r="46742" spans="47:47" x14ac:dyDescent="0.2">
      <c r="AU46742"/>
    </row>
    <row r="46743" spans="47:47" x14ac:dyDescent="0.2">
      <c r="AU46743"/>
    </row>
    <row r="46744" spans="47:47" x14ac:dyDescent="0.2">
      <c r="AU46744"/>
    </row>
    <row r="46745" spans="47:47" x14ac:dyDescent="0.2">
      <c r="AU46745"/>
    </row>
    <row r="46746" spans="47:47" x14ac:dyDescent="0.2">
      <c r="AU46746"/>
    </row>
    <row r="46747" spans="47:47" x14ac:dyDescent="0.2">
      <c r="AU46747"/>
    </row>
    <row r="46748" spans="47:47" x14ac:dyDescent="0.2">
      <c r="AU46748"/>
    </row>
    <row r="46749" spans="47:47" x14ac:dyDescent="0.2">
      <c r="AU46749"/>
    </row>
    <row r="46750" spans="47:47" x14ac:dyDescent="0.2">
      <c r="AU46750"/>
    </row>
    <row r="46751" spans="47:47" x14ac:dyDescent="0.2">
      <c r="AU46751"/>
    </row>
    <row r="46752" spans="47:47" x14ac:dyDescent="0.2">
      <c r="AU46752"/>
    </row>
    <row r="46753" spans="47:47" x14ac:dyDescent="0.2">
      <c r="AU46753"/>
    </row>
    <row r="46754" spans="47:47" x14ac:dyDescent="0.2">
      <c r="AU46754"/>
    </row>
    <row r="46755" spans="47:47" x14ac:dyDescent="0.2">
      <c r="AU46755"/>
    </row>
    <row r="46756" spans="47:47" x14ac:dyDescent="0.2">
      <c r="AU46756"/>
    </row>
    <row r="46757" spans="47:47" x14ac:dyDescent="0.2">
      <c r="AU46757"/>
    </row>
    <row r="46758" spans="47:47" x14ac:dyDescent="0.2">
      <c r="AU46758"/>
    </row>
    <row r="46759" spans="47:47" x14ac:dyDescent="0.2">
      <c r="AU46759"/>
    </row>
    <row r="46760" spans="47:47" x14ac:dyDescent="0.2">
      <c r="AU46760"/>
    </row>
    <row r="46761" spans="47:47" x14ac:dyDescent="0.2">
      <c r="AU46761"/>
    </row>
    <row r="46762" spans="47:47" x14ac:dyDescent="0.2">
      <c r="AU46762"/>
    </row>
    <row r="46763" spans="47:47" x14ac:dyDescent="0.2">
      <c r="AU46763"/>
    </row>
    <row r="46764" spans="47:47" x14ac:dyDescent="0.2">
      <c r="AU46764"/>
    </row>
    <row r="46765" spans="47:47" x14ac:dyDescent="0.2">
      <c r="AU46765"/>
    </row>
    <row r="46766" spans="47:47" x14ac:dyDescent="0.2">
      <c r="AU46766"/>
    </row>
    <row r="46767" spans="47:47" x14ac:dyDescent="0.2">
      <c r="AU46767"/>
    </row>
    <row r="46768" spans="47:47" x14ac:dyDescent="0.2">
      <c r="AU46768"/>
    </row>
    <row r="46769" spans="47:47" x14ac:dyDescent="0.2">
      <c r="AU46769"/>
    </row>
    <row r="46770" spans="47:47" x14ac:dyDescent="0.2">
      <c r="AU46770"/>
    </row>
    <row r="46771" spans="47:47" x14ac:dyDescent="0.2">
      <c r="AU46771"/>
    </row>
    <row r="46772" spans="47:47" x14ac:dyDescent="0.2">
      <c r="AU46772"/>
    </row>
    <row r="46773" spans="47:47" x14ac:dyDescent="0.2">
      <c r="AU46773"/>
    </row>
    <row r="46774" spans="47:47" x14ac:dyDescent="0.2">
      <c r="AU46774"/>
    </row>
    <row r="46775" spans="47:47" x14ac:dyDescent="0.2">
      <c r="AU46775"/>
    </row>
    <row r="46776" spans="47:47" x14ac:dyDescent="0.2">
      <c r="AU46776"/>
    </row>
    <row r="46777" spans="47:47" x14ac:dyDescent="0.2">
      <c r="AU46777"/>
    </row>
    <row r="46778" spans="47:47" x14ac:dyDescent="0.2">
      <c r="AU46778"/>
    </row>
    <row r="46779" spans="47:47" x14ac:dyDescent="0.2">
      <c r="AU46779"/>
    </row>
    <row r="46780" spans="47:47" x14ac:dyDescent="0.2">
      <c r="AU46780"/>
    </row>
    <row r="46781" spans="47:47" x14ac:dyDescent="0.2">
      <c r="AU46781"/>
    </row>
    <row r="46782" spans="47:47" x14ac:dyDescent="0.2">
      <c r="AU46782"/>
    </row>
    <row r="46783" spans="47:47" x14ac:dyDescent="0.2">
      <c r="AU46783"/>
    </row>
    <row r="46784" spans="47:47" x14ac:dyDescent="0.2">
      <c r="AU46784"/>
    </row>
    <row r="46785" spans="47:47" x14ac:dyDescent="0.2">
      <c r="AU46785"/>
    </row>
    <row r="46786" spans="47:47" x14ac:dyDescent="0.2">
      <c r="AU46786"/>
    </row>
    <row r="46787" spans="47:47" x14ac:dyDescent="0.2">
      <c r="AU46787"/>
    </row>
    <row r="46788" spans="47:47" x14ac:dyDescent="0.2">
      <c r="AU46788"/>
    </row>
    <row r="46789" spans="47:47" x14ac:dyDescent="0.2">
      <c r="AU46789"/>
    </row>
    <row r="46790" spans="47:47" x14ac:dyDescent="0.2">
      <c r="AU46790"/>
    </row>
    <row r="46791" spans="47:47" x14ac:dyDescent="0.2">
      <c r="AU46791"/>
    </row>
    <row r="46792" spans="47:47" x14ac:dyDescent="0.2">
      <c r="AU46792"/>
    </row>
    <row r="46793" spans="47:47" x14ac:dyDescent="0.2">
      <c r="AU46793"/>
    </row>
    <row r="46794" spans="47:47" x14ac:dyDescent="0.2">
      <c r="AU46794"/>
    </row>
    <row r="46795" spans="47:47" x14ac:dyDescent="0.2">
      <c r="AU46795"/>
    </row>
    <row r="46796" spans="47:47" x14ac:dyDescent="0.2">
      <c r="AU46796"/>
    </row>
    <row r="46797" spans="47:47" x14ac:dyDescent="0.2">
      <c r="AU46797"/>
    </row>
    <row r="46798" spans="47:47" x14ac:dyDescent="0.2">
      <c r="AU46798"/>
    </row>
    <row r="46799" spans="47:47" x14ac:dyDescent="0.2">
      <c r="AU46799"/>
    </row>
    <row r="46800" spans="47:47" x14ac:dyDescent="0.2">
      <c r="AU46800"/>
    </row>
    <row r="46801" spans="47:47" x14ac:dyDescent="0.2">
      <c r="AU46801"/>
    </row>
    <row r="46802" spans="47:47" x14ac:dyDescent="0.2">
      <c r="AU46802"/>
    </row>
    <row r="46803" spans="47:47" x14ac:dyDescent="0.2">
      <c r="AU46803"/>
    </row>
    <row r="46804" spans="47:47" x14ac:dyDescent="0.2">
      <c r="AU46804"/>
    </row>
    <row r="46805" spans="47:47" x14ac:dyDescent="0.2">
      <c r="AU46805"/>
    </row>
    <row r="46806" spans="47:47" x14ac:dyDescent="0.2">
      <c r="AU46806"/>
    </row>
    <row r="46807" spans="47:47" x14ac:dyDescent="0.2">
      <c r="AU46807"/>
    </row>
    <row r="46808" spans="47:47" x14ac:dyDescent="0.2">
      <c r="AU46808"/>
    </row>
    <row r="46809" spans="47:47" x14ac:dyDescent="0.2">
      <c r="AU46809"/>
    </row>
    <row r="46810" spans="47:47" x14ac:dyDescent="0.2">
      <c r="AU46810"/>
    </row>
    <row r="46811" spans="47:47" x14ac:dyDescent="0.2">
      <c r="AU46811"/>
    </row>
    <row r="46812" spans="47:47" x14ac:dyDescent="0.2">
      <c r="AU46812"/>
    </row>
    <row r="46813" spans="47:47" x14ac:dyDescent="0.2">
      <c r="AU46813"/>
    </row>
    <row r="46814" spans="47:47" x14ac:dyDescent="0.2">
      <c r="AU46814"/>
    </row>
    <row r="46815" spans="47:47" x14ac:dyDescent="0.2">
      <c r="AU46815"/>
    </row>
    <row r="46816" spans="47:47" x14ac:dyDescent="0.2">
      <c r="AU46816"/>
    </row>
    <row r="46817" spans="47:47" x14ac:dyDescent="0.2">
      <c r="AU46817"/>
    </row>
    <row r="46818" spans="47:47" x14ac:dyDescent="0.2">
      <c r="AU46818"/>
    </row>
    <row r="46819" spans="47:47" x14ac:dyDescent="0.2">
      <c r="AU46819"/>
    </row>
    <row r="46820" spans="47:47" x14ac:dyDescent="0.2">
      <c r="AU46820"/>
    </row>
    <row r="46821" spans="47:47" x14ac:dyDescent="0.2">
      <c r="AU46821"/>
    </row>
    <row r="46822" spans="47:47" x14ac:dyDescent="0.2">
      <c r="AU46822"/>
    </row>
    <row r="46823" spans="47:47" x14ac:dyDescent="0.2">
      <c r="AU46823"/>
    </row>
    <row r="46824" spans="47:47" x14ac:dyDescent="0.2">
      <c r="AU46824"/>
    </row>
    <row r="46825" spans="47:47" x14ac:dyDescent="0.2">
      <c r="AU46825"/>
    </row>
    <row r="46826" spans="47:47" x14ac:dyDescent="0.2">
      <c r="AU46826"/>
    </row>
    <row r="46827" spans="47:47" x14ac:dyDescent="0.2">
      <c r="AU46827"/>
    </row>
    <row r="46828" spans="47:47" x14ac:dyDescent="0.2">
      <c r="AU46828"/>
    </row>
    <row r="46829" spans="47:47" x14ac:dyDescent="0.2">
      <c r="AU46829"/>
    </row>
    <row r="46830" spans="47:47" x14ac:dyDescent="0.2">
      <c r="AU46830"/>
    </row>
    <row r="46831" spans="47:47" x14ac:dyDescent="0.2">
      <c r="AU46831"/>
    </row>
    <row r="46832" spans="47:47" x14ac:dyDescent="0.2">
      <c r="AU46832"/>
    </row>
    <row r="46833" spans="47:47" x14ac:dyDescent="0.2">
      <c r="AU46833"/>
    </row>
    <row r="46834" spans="47:47" x14ac:dyDescent="0.2">
      <c r="AU46834"/>
    </row>
    <row r="46835" spans="47:47" x14ac:dyDescent="0.2">
      <c r="AU46835"/>
    </row>
    <row r="46836" spans="47:47" x14ac:dyDescent="0.2">
      <c r="AU46836"/>
    </row>
    <row r="46837" spans="47:47" x14ac:dyDescent="0.2">
      <c r="AU46837"/>
    </row>
    <row r="46838" spans="47:47" x14ac:dyDescent="0.2">
      <c r="AU46838"/>
    </row>
    <row r="46839" spans="47:47" x14ac:dyDescent="0.2">
      <c r="AU46839"/>
    </row>
    <row r="46840" spans="47:47" x14ac:dyDescent="0.2">
      <c r="AU46840"/>
    </row>
    <row r="46841" spans="47:47" x14ac:dyDescent="0.2">
      <c r="AU46841"/>
    </row>
    <row r="46842" spans="47:47" x14ac:dyDescent="0.2">
      <c r="AU46842"/>
    </row>
    <row r="46843" spans="47:47" x14ac:dyDescent="0.2">
      <c r="AU46843"/>
    </row>
    <row r="46844" spans="47:47" x14ac:dyDescent="0.2">
      <c r="AU46844"/>
    </row>
    <row r="46845" spans="47:47" x14ac:dyDescent="0.2">
      <c r="AU46845"/>
    </row>
    <row r="46846" spans="47:47" x14ac:dyDescent="0.2">
      <c r="AU46846"/>
    </row>
    <row r="46847" spans="47:47" x14ac:dyDescent="0.2">
      <c r="AU46847"/>
    </row>
    <row r="46848" spans="47:47" x14ac:dyDescent="0.2">
      <c r="AU46848"/>
    </row>
    <row r="46849" spans="47:47" x14ac:dyDescent="0.2">
      <c r="AU46849"/>
    </row>
    <row r="46850" spans="47:47" x14ac:dyDescent="0.2">
      <c r="AU46850"/>
    </row>
    <row r="46851" spans="47:47" x14ac:dyDescent="0.2">
      <c r="AU46851"/>
    </row>
    <row r="46852" spans="47:47" x14ac:dyDescent="0.2">
      <c r="AU46852"/>
    </row>
    <row r="46853" spans="47:47" x14ac:dyDescent="0.2">
      <c r="AU46853"/>
    </row>
    <row r="46854" spans="47:47" x14ac:dyDescent="0.2">
      <c r="AU46854"/>
    </row>
    <row r="46855" spans="47:47" x14ac:dyDescent="0.2">
      <c r="AU46855"/>
    </row>
    <row r="46856" spans="47:47" x14ac:dyDescent="0.2">
      <c r="AU46856"/>
    </row>
    <row r="46857" spans="47:47" x14ac:dyDescent="0.2">
      <c r="AU46857"/>
    </row>
    <row r="46858" spans="47:47" x14ac:dyDescent="0.2">
      <c r="AU46858"/>
    </row>
    <row r="46859" spans="47:47" x14ac:dyDescent="0.2">
      <c r="AU46859"/>
    </row>
    <row r="46860" spans="47:47" x14ac:dyDescent="0.2">
      <c r="AU46860"/>
    </row>
    <row r="46861" spans="47:47" x14ac:dyDescent="0.2">
      <c r="AU46861"/>
    </row>
    <row r="46862" spans="47:47" x14ac:dyDescent="0.2">
      <c r="AU46862"/>
    </row>
    <row r="46863" spans="47:47" x14ac:dyDescent="0.2">
      <c r="AU46863"/>
    </row>
    <row r="46864" spans="47:47" x14ac:dyDescent="0.2">
      <c r="AU46864"/>
    </row>
    <row r="46865" spans="47:47" x14ac:dyDescent="0.2">
      <c r="AU46865"/>
    </row>
    <row r="46866" spans="47:47" x14ac:dyDescent="0.2">
      <c r="AU46866"/>
    </row>
    <row r="46867" spans="47:47" x14ac:dyDescent="0.2">
      <c r="AU46867"/>
    </row>
    <row r="46868" spans="47:47" x14ac:dyDescent="0.2">
      <c r="AU46868"/>
    </row>
    <row r="46869" spans="47:47" x14ac:dyDescent="0.2">
      <c r="AU46869"/>
    </row>
    <row r="46870" spans="47:47" x14ac:dyDescent="0.2">
      <c r="AU46870"/>
    </row>
    <row r="46871" spans="47:47" x14ac:dyDescent="0.2">
      <c r="AU46871"/>
    </row>
    <row r="46872" spans="47:47" x14ac:dyDescent="0.2">
      <c r="AU46872"/>
    </row>
    <row r="46873" spans="47:47" x14ac:dyDescent="0.2">
      <c r="AU46873"/>
    </row>
    <row r="46874" spans="47:47" x14ac:dyDescent="0.2">
      <c r="AU46874"/>
    </row>
    <row r="46875" spans="47:47" x14ac:dyDescent="0.2">
      <c r="AU46875"/>
    </row>
    <row r="46876" spans="47:47" x14ac:dyDescent="0.2">
      <c r="AU46876"/>
    </row>
    <row r="46877" spans="47:47" x14ac:dyDescent="0.2">
      <c r="AU46877"/>
    </row>
    <row r="46878" spans="47:47" x14ac:dyDescent="0.2">
      <c r="AU46878"/>
    </row>
    <row r="46879" spans="47:47" x14ac:dyDescent="0.2">
      <c r="AU46879"/>
    </row>
    <row r="46880" spans="47:47" x14ac:dyDescent="0.2">
      <c r="AU46880"/>
    </row>
    <row r="46881" spans="47:47" x14ac:dyDescent="0.2">
      <c r="AU46881"/>
    </row>
    <row r="46882" spans="47:47" x14ac:dyDescent="0.2">
      <c r="AU46882"/>
    </row>
    <row r="46883" spans="47:47" x14ac:dyDescent="0.2">
      <c r="AU46883"/>
    </row>
    <row r="46884" spans="47:47" x14ac:dyDescent="0.2">
      <c r="AU46884"/>
    </row>
    <row r="46885" spans="47:47" x14ac:dyDescent="0.2">
      <c r="AU46885"/>
    </row>
    <row r="46886" spans="47:47" x14ac:dyDescent="0.2">
      <c r="AU46886"/>
    </row>
    <row r="46887" spans="47:47" x14ac:dyDescent="0.2">
      <c r="AU46887"/>
    </row>
    <row r="46888" spans="47:47" x14ac:dyDescent="0.2">
      <c r="AU46888"/>
    </row>
    <row r="46889" spans="47:47" x14ac:dyDescent="0.2">
      <c r="AU46889"/>
    </row>
    <row r="46890" spans="47:47" x14ac:dyDescent="0.2">
      <c r="AU46890"/>
    </row>
    <row r="46891" spans="47:47" x14ac:dyDescent="0.2">
      <c r="AU46891"/>
    </row>
    <row r="46892" spans="47:47" x14ac:dyDescent="0.2">
      <c r="AU46892"/>
    </row>
    <row r="46893" spans="47:47" x14ac:dyDescent="0.2">
      <c r="AU46893"/>
    </row>
    <row r="46894" spans="47:47" x14ac:dyDescent="0.2">
      <c r="AU46894"/>
    </row>
    <row r="46895" spans="47:47" x14ac:dyDescent="0.2">
      <c r="AU46895"/>
    </row>
    <row r="46896" spans="47:47" x14ac:dyDescent="0.2">
      <c r="AU46896"/>
    </row>
    <row r="46897" spans="47:47" x14ac:dyDescent="0.2">
      <c r="AU46897"/>
    </row>
    <row r="46898" spans="47:47" x14ac:dyDescent="0.2">
      <c r="AU46898"/>
    </row>
    <row r="46899" spans="47:47" x14ac:dyDescent="0.2">
      <c r="AU46899"/>
    </row>
    <row r="46900" spans="47:47" x14ac:dyDescent="0.2">
      <c r="AU46900"/>
    </row>
    <row r="46901" spans="47:47" x14ac:dyDescent="0.2">
      <c r="AU46901"/>
    </row>
    <row r="46902" spans="47:47" x14ac:dyDescent="0.2">
      <c r="AU46902"/>
    </row>
    <row r="46903" spans="47:47" x14ac:dyDescent="0.2">
      <c r="AU46903"/>
    </row>
    <row r="46904" spans="47:47" x14ac:dyDescent="0.2">
      <c r="AU46904"/>
    </row>
    <row r="46905" spans="47:47" x14ac:dyDescent="0.2">
      <c r="AU46905"/>
    </row>
    <row r="46906" spans="47:47" x14ac:dyDescent="0.2">
      <c r="AU46906"/>
    </row>
    <row r="46907" spans="47:47" x14ac:dyDescent="0.2">
      <c r="AU46907"/>
    </row>
    <row r="46908" spans="47:47" x14ac:dyDescent="0.2">
      <c r="AU46908"/>
    </row>
    <row r="46909" spans="47:47" x14ac:dyDescent="0.2">
      <c r="AU46909"/>
    </row>
    <row r="46910" spans="47:47" x14ac:dyDescent="0.2">
      <c r="AU46910"/>
    </row>
    <row r="46911" spans="47:47" x14ac:dyDescent="0.2">
      <c r="AU46911"/>
    </row>
    <row r="46912" spans="47:47" x14ac:dyDescent="0.2">
      <c r="AU46912"/>
    </row>
    <row r="46913" spans="47:47" x14ac:dyDescent="0.2">
      <c r="AU46913"/>
    </row>
    <row r="46914" spans="47:47" x14ac:dyDescent="0.2">
      <c r="AU46914"/>
    </row>
    <row r="46915" spans="47:47" x14ac:dyDescent="0.2">
      <c r="AU46915"/>
    </row>
    <row r="46916" spans="47:47" x14ac:dyDescent="0.2">
      <c r="AU46916"/>
    </row>
    <row r="46917" spans="47:47" x14ac:dyDescent="0.2">
      <c r="AU46917"/>
    </row>
    <row r="46918" spans="47:47" x14ac:dyDescent="0.2">
      <c r="AU46918"/>
    </row>
    <row r="46919" spans="47:47" x14ac:dyDescent="0.2">
      <c r="AU46919"/>
    </row>
    <row r="46920" spans="47:47" x14ac:dyDescent="0.2">
      <c r="AU46920"/>
    </row>
    <row r="46921" spans="47:47" x14ac:dyDescent="0.2">
      <c r="AU46921"/>
    </row>
    <row r="46922" spans="47:47" x14ac:dyDescent="0.2">
      <c r="AU46922"/>
    </row>
    <row r="46923" spans="47:47" x14ac:dyDescent="0.2">
      <c r="AU46923"/>
    </row>
    <row r="46924" spans="47:47" x14ac:dyDescent="0.2">
      <c r="AU46924"/>
    </row>
    <row r="46925" spans="47:47" x14ac:dyDescent="0.2">
      <c r="AU46925"/>
    </row>
    <row r="46926" spans="47:47" x14ac:dyDescent="0.2">
      <c r="AU46926"/>
    </row>
    <row r="46927" spans="47:47" x14ac:dyDescent="0.2">
      <c r="AU46927"/>
    </row>
    <row r="46928" spans="47:47" x14ac:dyDescent="0.2">
      <c r="AU46928"/>
    </row>
    <row r="46929" spans="47:47" x14ac:dyDescent="0.2">
      <c r="AU46929"/>
    </row>
    <row r="46930" spans="47:47" x14ac:dyDescent="0.2">
      <c r="AU46930"/>
    </row>
    <row r="46931" spans="47:47" x14ac:dyDescent="0.2">
      <c r="AU46931"/>
    </row>
    <row r="46932" spans="47:47" x14ac:dyDescent="0.2">
      <c r="AU46932"/>
    </row>
    <row r="46933" spans="47:47" x14ac:dyDescent="0.2">
      <c r="AU46933"/>
    </row>
    <row r="46934" spans="47:47" x14ac:dyDescent="0.2">
      <c r="AU46934"/>
    </row>
    <row r="46935" spans="47:47" x14ac:dyDescent="0.2">
      <c r="AU46935"/>
    </row>
    <row r="46936" spans="47:47" x14ac:dyDescent="0.2">
      <c r="AU46936"/>
    </row>
    <row r="46937" spans="47:47" x14ac:dyDescent="0.2">
      <c r="AU46937"/>
    </row>
    <row r="46938" spans="47:47" x14ac:dyDescent="0.2">
      <c r="AU46938"/>
    </row>
    <row r="46939" spans="47:47" x14ac:dyDescent="0.2">
      <c r="AU46939"/>
    </row>
    <row r="46940" spans="47:47" x14ac:dyDescent="0.2">
      <c r="AU46940"/>
    </row>
    <row r="46941" spans="47:47" x14ac:dyDescent="0.2">
      <c r="AU46941"/>
    </row>
    <row r="46942" spans="47:47" x14ac:dyDescent="0.2">
      <c r="AU46942"/>
    </row>
    <row r="46943" spans="47:47" x14ac:dyDescent="0.2">
      <c r="AU46943"/>
    </row>
    <row r="46944" spans="47:47" x14ac:dyDescent="0.2">
      <c r="AU46944"/>
    </row>
    <row r="46945" spans="47:47" x14ac:dyDescent="0.2">
      <c r="AU46945"/>
    </row>
    <row r="46946" spans="47:47" x14ac:dyDescent="0.2">
      <c r="AU46946"/>
    </row>
    <row r="46947" spans="47:47" x14ac:dyDescent="0.2">
      <c r="AU46947"/>
    </row>
    <row r="46948" spans="47:47" x14ac:dyDescent="0.2">
      <c r="AU46948"/>
    </row>
    <row r="46949" spans="47:47" x14ac:dyDescent="0.2">
      <c r="AU46949"/>
    </row>
    <row r="46950" spans="47:47" x14ac:dyDescent="0.2">
      <c r="AU46950"/>
    </row>
    <row r="46951" spans="47:47" x14ac:dyDescent="0.2">
      <c r="AU46951"/>
    </row>
    <row r="46952" spans="47:47" x14ac:dyDescent="0.2">
      <c r="AU46952"/>
    </row>
    <row r="46953" spans="47:47" x14ac:dyDescent="0.2">
      <c r="AU46953"/>
    </row>
    <row r="46954" spans="47:47" x14ac:dyDescent="0.2">
      <c r="AU46954"/>
    </row>
    <row r="46955" spans="47:47" x14ac:dyDescent="0.2">
      <c r="AU46955"/>
    </row>
    <row r="46956" spans="47:47" x14ac:dyDescent="0.2">
      <c r="AU46956"/>
    </row>
    <row r="46957" spans="47:47" x14ac:dyDescent="0.2">
      <c r="AU46957"/>
    </row>
    <row r="46958" spans="47:47" x14ac:dyDescent="0.2">
      <c r="AU46958"/>
    </row>
    <row r="46959" spans="47:47" x14ac:dyDescent="0.2">
      <c r="AU46959"/>
    </row>
    <row r="46960" spans="47:47" x14ac:dyDescent="0.2">
      <c r="AU46960"/>
    </row>
    <row r="46961" spans="47:47" x14ac:dyDescent="0.2">
      <c r="AU46961"/>
    </row>
    <row r="46962" spans="47:47" x14ac:dyDescent="0.2">
      <c r="AU46962"/>
    </row>
    <row r="46963" spans="47:47" x14ac:dyDescent="0.2">
      <c r="AU46963"/>
    </row>
    <row r="46964" spans="47:47" x14ac:dyDescent="0.2">
      <c r="AU46964"/>
    </row>
    <row r="46965" spans="47:47" x14ac:dyDescent="0.2">
      <c r="AU46965"/>
    </row>
    <row r="46966" spans="47:47" x14ac:dyDescent="0.2">
      <c r="AU46966"/>
    </row>
    <row r="46967" spans="47:47" x14ac:dyDescent="0.2">
      <c r="AU46967"/>
    </row>
    <row r="46968" spans="47:47" x14ac:dyDescent="0.2">
      <c r="AU46968"/>
    </row>
    <row r="46969" spans="47:47" x14ac:dyDescent="0.2">
      <c r="AU46969"/>
    </row>
    <row r="46970" spans="47:47" x14ac:dyDescent="0.2">
      <c r="AU46970"/>
    </row>
    <row r="46971" spans="47:47" x14ac:dyDescent="0.2">
      <c r="AU46971"/>
    </row>
    <row r="46972" spans="47:47" x14ac:dyDescent="0.2">
      <c r="AU46972"/>
    </row>
    <row r="46973" spans="47:47" x14ac:dyDescent="0.2">
      <c r="AU46973"/>
    </row>
    <row r="46974" spans="47:47" x14ac:dyDescent="0.2">
      <c r="AU46974"/>
    </row>
    <row r="46975" spans="47:47" x14ac:dyDescent="0.2">
      <c r="AU46975"/>
    </row>
    <row r="46976" spans="47:47" x14ac:dyDescent="0.2">
      <c r="AU46976"/>
    </row>
    <row r="46977" spans="47:47" x14ac:dyDescent="0.2">
      <c r="AU46977"/>
    </row>
    <row r="46978" spans="47:47" x14ac:dyDescent="0.2">
      <c r="AU46978"/>
    </row>
    <row r="46979" spans="47:47" x14ac:dyDescent="0.2">
      <c r="AU46979"/>
    </row>
    <row r="46980" spans="47:47" x14ac:dyDescent="0.2">
      <c r="AU46980"/>
    </row>
    <row r="46981" spans="47:47" x14ac:dyDescent="0.2">
      <c r="AU46981"/>
    </row>
    <row r="46982" spans="47:47" x14ac:dyDescent="0.2">
      <c r="AU46982"/>
    </row>
    <row r="46983" spans="47:47" x14ac:dyDescent="0.2">
      <c r="AU46983"/>
    </row>
    <row r="46984" spans="47:47" x14ac:dyDescent="0.2">
      <c r="AU46984"/>
    </row>
    <row r="46985" spans="47:47" x14ac:dyDescent="0.2">
      <c r="AU46985"/>
    </row>
    <row r="46986" spans="47:47" x14ac:dyDescent="0.2">
      <c r="AU46986"/>
    </row>
    <row r="46987" spans="47:47" x14ac:dyDescent="0.2">
      <c r="AU46987"/>
    </row>
    <row r="46988" spans="47:47" x14ac:dyDescent="0.2">
      <c r="AU46988"/>
    </row>
    <row r="46989" spans="47:47" x14ac:dyDescent="0.2">
      <c r="AU46989"/>
    </row>
    <row r="46990" spans="47:47" x14ac:dyDescent="0.2">
      <c r="AU46990"/>
    </row>
    <row r="46991" spans="47:47" x14ac:dyDescent="0.2">
      <c r="AU46991"/>
    </row>
    <row r="46992" spans="47:47" x14ac:dyDescent="0.2">
      <c r="AU46992"/>
    </row>
    <row r="46993" spans="47:47" x14ac:dyDescent="0.2">
      <c r="AU46993"/>
    </row>
    <row r="46994" spans="47:47" x14ac:dyDescent="0.2">
      <c r="AU46994"/>
    </row>
    <row r="46995" spans="47:47" x14ac:dyDescent="0.2">
      <c r="AU46995"/>
    </row>
    <row r="46996" spans="47:47" x14ac:dyDescent="0.2">
      <c r="AU46996"/>
    </row>
    <row r="46997" spans="47:47" x14ac:dyDescent="0.2">
      <c r="AU46997"/>
    </row>
    <row r="46998" spans="47:47" x14ac:dyDescent="0.2">
      <c r="AU46998"/>
    </row>
    <row r="46999" spans="47:47" x14ac:dyDescent="0.2">
      <c r="AU46999"/>
    </row>
    <row r="47000" spans="47:47" x14ac:dyDescent="0.2">
      <c r="AU47000"/>
    </row>
    <row r="47001" spans="47:47" x14ac:dyDescent="0.2">
      <c r="AU47001"/>
    </row>
    <row r="47002" spans="47:47" x14ac:dyDescent="0.2">
      <c r="AU47002"/>
    </row>
    <row r="47003" spans="47:47" x14ac:dyDescent="0.2">
      <c r="AU47003"/>
    </row>
    <row r="47004" spans="47:47" x14ac:dyDescent="0.2">
      <c r="AU47004"/>
    </row>
    <row r="47005" spans="47:47" x14ac:dyDescent="0.2">
      <c r="AU47005"/>
    </row>
    <row r="47006" spans="47:47" x14ac:dyDescent="0.2">
      <c r="AU47006"/>
    </row>
    <row r="47007" spans="47:47" x14ac:dyDescent="0.2">
      <c r="AU47007"/>
    </row>
    <row r="47008" spans="47:47" x14ac:dyDescent="0.2">
      <c r="AU47008"/>
    </row>
    <row r="47009" spans="47:47" x14ac:dyDescent="0.2">
      <c r="AU47009"/>
    </row>
    <row r="47010" spans="47:47" x14ac:dyDescent="0.2">
      <c r="AU47010"/>
    </row>
    <row r="47011" spans="47:47" x14ac:dyDescent="0.2">
      <c r="AU47011"/>
    </row>
    <row r="47012" spans="47:47" x14ac:dyDescent="0.2">
      <c r="AU47012"/>
    </row>
    <row r="47013" spans="47:47" x14ac:dyDescent="0.2">
      <c r="AU47013"/>
    </row>
    <row r="47014" spans="47:47" x14ac:dyDescent="0.2">
      <c r="AU47014"/>
    </row>
    <row r="47015" spans="47:47" x14ac:dyDescent="0.2">
      <c r="AU47015"/>
    </row>
    <row r="47016" spans="47:47" x14ac:dyDescent="0.2">
      <c r="AU47016"/>
    </row>
    <row r="47017" spans="47:47" x14ac:dyDescent="0.2">
      <c r="AU47017"/>
    </row>
    <row r="47018" spans="47:47" x14ac:dyDescent="0.2">
      <c r="AU47018"/>
    </row>
    <row r="47019" spans="47:47" x14ac:dyDescent="0.2">
      <c r="AU47019"/>
    </row>
    <row r="47020" spans="47:47" x14ac:dyDescent="0.2">
      <c r="AU47020"/>
    </row>
    <row r="47021" spans="47:47" x14ac:dyDescent="0.2">
      <c r="AU47021"/>
    </row>
    <row r="47022" spans="47:47" x14ac:dyDescent="0.2">
      <c r="AU47022"/>
    </row>
    <row r="47023" spans="47:47" x14ac:dyDescent="0.2">
      <c r="AU47023"/>
    </row>
    <row r="47024" spans="47:47" x14ac:dyDescent="0.2">
      <c r="AU47024"/>
    </row>
    <row r="47025" spans="47:47" x14ac:dyDescent="0.2">
      <c r="AU47025"/>
    </row>
    <row r="47026" spans="47:47" x14ac:dyDescent="0.2">
      <c r="AU47026"/>
    </row>
    <row r="47027" spans="47:47" x14ac:dyDescent="0.2">
      <c r="AU47027"/>
    </row>
    <row r="47028" spans="47:47" x14ac:dyDescent="0.2">
      <c r="AU47028"/>
    </row>
    <row r="47029" spans="47:47" x14ac:dyDescent="0.2">
      <c r="AU47029"/>
    </row>
    <row r="47030" spans="47:47" x14ac:dyDescent="0.2">
      <c r="AU47030"/>
    </row>
    <row r="47031" spans="47:47" x14ac:dyDescent="0.2">
      <c r="AU47031"/>
    </row>
    <row r="47032" spans="47:47" x14ac:dyDescent="0.2">
      <c r="AU47032"/>
    </row>
    <row r="47033" spans="47:47" x14ac:dyDescent="0.2">
      <c r="AU47033"/>
    </row>
    <row r="47034" spans="47:47" x14ac:dyDescent="0.2">
      <c r="AU47034"/>
    </row>
    <row r="47035" spans="47:47" x14ac:dyDescent="0.2">
      <c r="AU47035"/>
    </row>
    <row r="47036" spans="47:47" x14ac:dyDescent="0.2">
      <c r="AU47036"/>
    </row>
    <row r="47037" spans="47:47" x14ac:dyDescent="0.2">
      <c r="AU47037"/>
    </row>
    <row r="47038" spans="47:47" x14ac:dyDescent="0.2">
      <c r="AU47038"/>
    </row>
    <row r="47039" spans="47:47" x14ac:dyDescent="0.2">
      <c r="AU47039"/>
    </row>
    <row r="47040" spans="47:47" x14ac:dyDescent="0.2">
      <c r="AU47040"/>
    </row>
    <row r="47041" spans="47:47" x14ac:dyDescent="0.2">
      <c r="AU47041"/>
    </row>
    <row r="47042" spans="47:47" x14ac:dyDescent="0.2">
      <c r="AU47042"/>
    </row>
    <row r="47043" spans="47:47" x14ac:dyDescent="0.2">
      <c r="AU47043"/>
    </row>
    <row r="47044" spans="47:47" x14ac:dyDescent="0.2">
      <c r="AU47044"/>
    </row>
    <row r="47045" spans="47:47" x14ac:dyDescent="0.2">
      <c r="AU47045"/>
    </row>
    <row r="47046" spans="47:47" x14ac:dyDescent="0.2">
      <c r="AU47046"/>
    </row>
    <row r="47047" spans="47:47" x14ac:dyDescent="0.2">
      <c r="AU47047"/>
    </row>
    <row r="47048" spans="47:47" x14ac:dyDescent="0.2">
      <c r="AU47048"/>
    </row>
    <row r="47049" spans="47:47" x14ac:dyDescent="0.2">
      <c r="AU47049"/>
    </row>
    <row r="47050" spans="47:47" x14ac:dyDescent="0.2">
      <c r="AU47050"/>
    </row>
    <row r="47051" spans="47:47" x14ac:dyDescent="0.2">
      <c r="AU47051"/>
    </row>
    <row r="47052" spans="47:47" x14ac:dyDescent="0.2">
      <c r="AU47052"/>
    </row>
    <row r="47053" spans="47:47" x14ac:dyDescent="0.2">
      <c r="AU47053"/>
    </row>
    <row r="47054" spans="47:47" x14ac:dyDescent="0.2">
      <c r="AU47054"/>
    </row>
    <row r="47055" spans="47:47" x14ac:dyDescent="0.2">
      <c r="AU47055"/>
    </row>
    <row r="47056" spans="47:47" x14ac:dyDescent="0.2">
      <c r="AU47056"/>
    </row>
    <row r="47057" spans="47:47" x14ac:dyDescent="0.2">
      <c r="AU47057"/>
    </row>
    <row r="47058" spans="47:47" x14ac:dyDescent="0.2">
      <c r="AU47058"/>
    </row>
    <row r="47059" spans="47:47" x14ac:dyDescent="0.2">
      <c r="AU47059"/>
    </row>
    <row r="47060" spans="47:47" x14ac:dyDescent="0.2">
      <c r="AU47060"/>
    </row>
    <row r="47061" spans="47:47" x14ac:dyDescent="0.2">
      <c r="AU47061"/>
    </row>
    <row r="47062" spans="47:47" x14ac:dyDescent="0.2">
      <c r="AU47062"/>
    </row>
    <row r="47063" spans="47:47" x14ac:dyDescent="0.2">
      <c r="AU47063"/>
    </row>
    <row r="47064" spans="47:47" x14ac:dyDescent="0.2">
      <c r="AU47064"/>
    </row>
    <row r="47065" spans="47:47" x14ac:dyDescent="0.2">
      <c r="AU47065"/>
    </row>
    <row r="47066" spans="47:47" x14ac:dyDescent="0.2">
      <c r="AU47066"/>
    </row>
    <row r="47067" spans="47:47" x14ac:dyDescent="0.2">
      <c r="AU47067"/>
    </row>
    <row r="47068" spans="47:47" x14ac:dyDescent="0.2">
      <c r="AU47068"/>
    </row>
    <row r="47069" spans="47:47" x14ac:dyDescent="0.2">
      <c r="AU47069"/>
    </row>
    <row r="47070" spans="47:47" x14ac:dyDescent="0.2">
      <c r="AU47070"/>
    </row>
    <row r="47071" spans="47:47" x14ac:dyDescent="0.2">
      <c r="AU47071"/>
    </row>
    <row r="47072" spans="47:47" x14ac:dyDescent="0.2">
      <c r="AU47072"/>
    </row>
    <row r="47073" spans="47:47" x14ac:dyDescent="0.2">
      <c r="AU47073"/>
    </row>
    <row r="47074" spans="47:47" x14ac:dyDescent="0.2">
      <c r="AU47074"/>
    </row>
    <row r="47075" spans="47:47" x14ac:dyDescent="0.2">
      <c r="AU47075"/>
    </row>
    <row r="47076" spans="47:47" x14ac:dyDescent="0.2">
      <c r="AU47076"/>
    </row>
    <row r="47077" spans="47:47" x14ac:dyDescent="0.2">
      <c r="AU47077"/>
    </row>
    <row r="47078" spans="47:47" x14ac:dyDescent="0.2">
      <c r="AU47078"/>
    </row>
    <row r="47079" spans="47:47" x14ac:dyDescent="0.2">
      <c r="AU47079"/>
    </row>
    <row r="47080" spans="47:47" x14ac:dyDescent="0.2">
      <c r="AU47080"/>
    </row>
    <row r="47081" spans="47:47" x14ac:dyDescent="0.2">
      <c r="AU47081"/>
    </row>
    <row r="47082" spans="47:47" x14ac:dyDescent="0.2">
      <c r="AU47082"/>
    </row>
    <row r="47083" spans="47:47" x14ac:dyDescent="0.2">
      <c r="AU47083"/>
    </row>
    <row r="47084" spans="47:47" x14ac:dyDescent="0.2">
      <c r="AU47084"/>
    </row>
    <row r="47085" spans="47:47" x14ac:dyDescent="0.2">
      <c r="AU47085"/>
    </row>
    <row r="47086" spans="47:47" x14ac:dyDescent="0.2">
      <c r="AU47086"/>
    </row>
    <row r="47087" spans="47:47" x14ac:dyDescent="0.2">
      <c r="AU47087"/>
    </row>
    <row r="47088" spans="47:47" x14ac:dyDescent="0.2">
      <c r="AU47088"/>
    </row>
    <row r="47089" spans="47:47" x14ac:dyDescent="0.2">
      <c r="AU47089"/>
    </row>
    <row r="47090" spans="47:47" x14ac:dyDescent="0.2">
      <c r="AU47090"/>
    </row>
    <row r="47091" spans="47:47" x14ac:dyDescent="0.2">
      <c r="AU47091"/>
    </row>
    <row r="47092" spans="47:47" x14ac:dyDescent="0.2">
      <c r="AU47092"/>
    </row>
    <row r="47093" spans="47:47" x14ac:dyDescent="0.2">
      <c r="AU47093"/>
    </row>
    <row r="47094" spans="47:47" x14ac:dyDescent="0.2">
      <c r="AU47094"/>
    </row>
    <row r="47095" spans="47:47" x14ac:dyDescent="0.2">
      <c r="AU47095"/>
    </row>
    <row r="47096" spans="47:47" x14ac:dyDescent="0.2">
      <c r="AU47096"/>
    </row>
    <row r="47097" spans="47:47" x14ac:dyDescent="0.2">
      <c r="AU47097"/>
    </row>
    <row r="47098" spans="47:47" x14ac:dyDescent="0.2">
      <c r="AU47098"/>
    </row>
    <row r="47099" spans="47:47" x14ac:dyDescent="0.2">
      <c r="AU47099"/>
    </row>
    <row r="47100" spans="47:47" x14ac:dyDescent="0.2">
      <c r="AU47100"/>
    </row>
    <row r="47101" spans="47:47" x14ac:dyDescent="0.2">
      <c r="AU47101"/>
    </row>
    <row r="47102" spans="47:47" x14ac:dyDescent="0.2">
      <c r="AU47102"/>
    </row>
    <row r="47103" spans="47:47" x14ac:dyDescent="0.2">
      <c r="AU47103"/>
    </row>
    <row r="47104" spans="47:47" x14ac:dyDescent="0.2">
      <c r="AU47104"/>
    </row>
    <row r="47105" spans="47:47" x14ac:dyDescent="0.2">
      <c r="AU47105"/>
    </row>
    <row r="47106" spans="47:47" x14ac:dyDescent="0.2">
      <c r="AU47106"/>
    </row>
    <row r="47107" spans="47:47" x14ac:dyDescent="0.2">
      <c r="AU47107"/>
    </row>
    <row r="47108" spans="47:47" x14ac:dyDescent="0.2">
      <c r="AU47108"/>
    </row>
    <row r="47109" spans="47:47" x14ac:dyDescent="0.2">
      <c r="AU47109"/>
    </row>
    <row r="47110" spans="47:47" x14ac:dyDescent="0.2">
      <c r="AU47110"/>
    </row>
    <row r="47111" spans="47:47" x14ac:dyDescent="0.2">
      <c r="AU47111"/>
    </row>
    <row r="47112" spans="47:47" x14ac:dyDescent="0.2">
      <c r="AU47112"/>
    </row>
    <row r="47113" spans="47:47" x14ac:dyDescent="0.2">
      <c r="AU47113"/>
    </row>
    <row r="47114" spans="47:47" x14ac:dyDescent="0.2">
      <c r="AU47114"/>
    </row>
    <row r="47115" spans="47:47" x14ac:dyDescent="0.2">
      <c r="AU47115"/>
    </row>
    <row r="47116" spans="47:47" x14ac:dyDescent="0.2">
      <c r="AU47116"/>
    </row>
    <row r="47117" spans="47:47" x14ac:dyDescent="0.2">
      <c r="AU47117"/>
    </row>
    <row r="47118" spans="47:47" x14ac:dyDescent="0.2">
      <c r="AU47118"/>
    </row>
    <row r="47119" spans="47:47" x14ac:dyDescent="0.2">
      <c r="AU47119"/>
    </row>
    <row r="47120" spans="47:47" x14ac:dyDescent="0.2">
      <c r="AU47120"/>
    </row>
    <row r="47121" spans="47:47" x14ac:dyDescent="0.2">
      <c r="AU47121"/>
    </row>
    <row r="47122" spans="47:47" x14ac:dyDescent="0.2">
      <c r="AU47122"/>
    </row>
    <row r="47123" spans="47:47" x14ac:dyDescent="0.2">
      <c r="AU47123"/>
    </row>
    <row r="47124" spans="47:47" x14ac:dyDescent="0.2">
      <c r="AU47124"/>
    </row>
    <row r="47125" spans="47:47" x14ac:dyDescent="0.2">
      <c r="AU47125"/>
    </row>
    <row r="47126" spans="47:47" x14ac:dyDescent="0.2">
      <c r="AU47126"/>
    </row>
    <row r="47127" spans="47:47" x14ac:dyDescent="0.2">
      <c r="AU47127"/>
    </row>
    <row r="47128" spans="47:47" x14ac:dyDescent="0.2">
      <c r="AU47128"/>
    </row>
    <row r="47129" spans="47:47" x14ac:dyDescent="0.2">
      <c r="AU47129"/>
    </row>
    <row r="47130" spans="47:47" x14ac:dyDescent="0.2">
      <c r="AU47130"/>
    </row>
    <row r="47131" spans="47:47" x14ac:dyDescent="0.2">
      <c r="AU47131"/>
    </row>
    <row r="47132" spans="47:47" x14ac:dyDescent="0.2">
      <c r="AU47132"/>
    </row>
    <row r="47133" spans="47:47" x14ac:dyDescent="0.2">
      <c r="AU47133"/>
    </row>
    <row r="47134" spans="47:47" x14ac:dyDescent="0.2">
      <c r="AU47134"/>
    </row>
    <row r="47135" spans="47:47" x14ac:dyDescent="0.2">
      <c r="AU47135"/>
    </row>
    <row r="47136" spans="47:47" x14ac:dyDescent="0.2">
      <c r="AU47136"/>
    </row>
    <row r="47137" spans="47:47" x14ac:dyDescent="0.2">
      <c r="AU47137"/>
    </row>
    <row r="47138" spans="47:47" x14ac:dyDescent="0.2">
      <c r="AU47138"/>
    </row>
    <row r="47139" spans="47:47" x14ac:dyDescent="0.2">
      <c r="AU47139"/>
    </row>
    <row r="47140" spans="47:47" x14ac:dyDescent="0.2">
      <c r="AU47140"/>
    </row>
    <row r="47141" spans="47:47" x14ac:dyDescent="0.2">
      <c r="AU47141"/>
    </row>
    <row r="47142" spans="47:47" x14ac:dyDescent="0.2">
      <c r="AU47142"/>
    </row>
    <row r="47143" spans="47:47" x14ac:dyDescent="0.2">
      <c r="AU47143"/>
    </row>
    <row r="47144" spans="47:47" x14ac:dyDescent="0.2">
      <c r="AU47144"/>
    </row>
    <row r="47145" spans="47:47" x14ac:dyDescent="0.2">
      <c r="AU47145"/>
    </row>
    <row r="47146" spans="47:47" x14ac:dyDescent="0.2">
      <c r="AU47146"/>
    </row>
    <row r="47147" spans="47:47" x14ac:dyDescent="0.2">
      <c r="AU47147"/>
    </row>
    <row r="47148" spans="47:47" x14ac:dyDescent="0.2">
      <c r="AU47148"/>
    </row>
    <row r="47149" spans="47:47" x14ac:dyDescent="0.2">
      <c r="AU47149"/>
    </row>
    <row r="47150" spans="47:47" x14ac:dyDescent="0.2">
      <c r="AU47150"/>
    </row>
    <row r="47151" spans="47:47" x14ac:dyDescent="0.2">
      <c r="AU47151"/>
    </row>
    <row r="47152" spans="47:47" x14ac:dyDescent="0.2">
      <c r="AU47152"/>
    </row>
    <row r="47153" spans="47:47" x14ac:dyDescent="0.2">
      <c r="AU47153"/>
    </row>
    <row r="47154" spans="47:47" x14ac:dyDescent="0.2">
      <c r="AU47154"/>
    </row>
    <row r="47155" spans="47:47" x14ac:dyDescent="0.2">
      <c r="AU47155"/>
    </row>
    <row r="47156" spans="47:47" x14ac:dyDescent="0.2">
      <c r="AU47156"/>
    </row>
    <row r="47157" spans="47:47" x14ac:dyDescent="0.2">
      <c r="AU47157"/>
    </row>
    <row r="47158" spans="47:47" x14ac:dyDescent="0.2">
      <c r="AU47158"/>
    </row>
    <row r="47159" spans="47:47" x14ac:dyDescent="0.2">
      <c r="AU47159"/>
    </row>
    <row r="47160" spans="47:47" x14ac:dyDescent="0.2">
      <c r="AU47160"/>
    </row>
    <row r="47161" spans="47:47" x14ac:dyDescent="0.2">
      <c r="AU47161"/>
    </row>
    <row r="47162" spans="47:47" x14ac:dyDescent="0.2">
      <c r="AU47162"/>
    </row>
    <row r="47163" spans="47:47" x14ac:dyDescent="0.2">
      <c r="AU47163"/>
    </row>
    <row r="47164" spans="47:47" x14ac:dyDescent="0.2">
      <c r="AU47164"/>
    </row>
    <row r="47165" spans="47:47" x14ac:dyDescent="0.2">
      <c r="AU47165"/>
    </row>
    <row r="47166" spans="47:47" x14ac:dyDescent="0.2">
      <c r="AU47166"/>
    </row>
    <row r="47167" spans="47:47" x14ac:dyDescent="0.2">
      <c r="AU47167"/>
    </row>
    <row r="47168" spans="47:47" x14ac:dyDescent="0.2">
      <c r="AU47168"/>
    </row>
    <row r="47169" spans="47:47" x14ac:dyDescent="0.2">
      <c r="AU47169"/>
    </row>
    <row r="47170" spans="47:47" x14ac:dyDescent="0.2">
      <c r="AU47170"/>
    </row>
    <row r="47171" spans="47:47" x14ac:dyDescent="0.2">
      <c r="AU47171"/>
    </row>
    <row r="47172" spans="47:47" x14ac:dyDescent="0.2">
      <c r="AU47172"/>
    </row>
    <row r="47173" spans="47:47" x14ac:dyDescent="0.2">
      <c r="AU47173"/>
    </row>
    <row r="47174" spans="47:47" x14ac:dyDescent="0.2">
      <c r="AU47174"/>
    </row>
    <row r="47175" spans="47:47" x14ac:dyDescent="0.2">
      <c r="AU47175"/>
    </row>
    <row r="47176" spans="47:47" x14ac:dyDescent="0.2">
      <c r="AU47176"/>
    </row>
    <row r="47177" spans="47:47" x14ac:dyDescent="0.2">
      <c r="AU47177"/>
    </row>
    <row r="47178" spans="47:47" x14ac:dyDescent="0.2">
      <c r="AU47178"/>
    </row>
    <row r="47179" spans="47:47" x14ac:dyDescent="0.2">
      <c r="AU47179"/>
    </row>
    <row r="47180" spans="47:47" x14ac:dyDescent="0.2">
      <c r="AU47180"/>
    </row>
    <row r="47181" spans="47:47" x14ac:dyDescent="0.2">
      <c r="AU47181"/>
    </row>
    <row r="47182" spans="47:47" x14ac:dyDescent="0.2">
      <c r="AU47182"/>
    </row>
    <row r="47183" spans="47:47" x14ac:dyDescent="0.2">
      <c r="AU47183"/>
    </row>
    <row r="47184" spans="47:47" x14ac:dyDescent="0.2">
      <c r="AU47184"/>
    </row>
    <row r="47185" spans="47:47" x14ac:dyDescent="0.2">
      <c r="AU47185"/>
    </row>
    <row r="47186" spans="47:47" x14ac:dyDescent="0.2">
      <c r="AU47186"/>
    </row>
    <row r="47187" spans="47:47" x14ac:dyDescent="0.2">
      <c r="AU47187"/>
    </row>
    <row r="47188" spans="47:47" x14ac:dyDescent="0.2">
      <c r="AU47188"/>
    </row>
    <row r="47189" spans="47:47" x14ac:dyDescent="0.2">
      <c r="AU47189"/>
    </row>
    <row r="47190" spans="47:47" x14ac:dyDescent="0.2">
      <c r="AU47190"/>
    </row>
    <row r="47191" spans="47:47" x14ac:dyDescent="0.2">
      <c r="AU47191"/>
    </row>
    <row r="47192" spans="47:47" x14ac:dyDescent="0.2">
      <c r="AU47192"/>
    </row>
    <row r="47193" spans="47:47" x14ac:dyDescent="0.2">
      <c r="AU47193"/>
    </row>
    <row r="47194" spans="47:47" x14ac:dyDescent="0.2">
      <c r="AU47194"/>
    </row>
    <row r="47195" spans="47:47" x14ac:dyDescent="0.2">
      <c r="AU47195"/>
    </row>
    <row r="47196" spans="47:47" x14ac:dyDescent="0.2">
      <c r="AU47196"/>
    </row>
    <row r="47197" spans="47:47" x14ac:dyDescent="0.2">
      <c r="AU47197"/>
    </row>
    <row r="47198" spans="47:47" x14ac:dyDescent="0.2">
      <c r="AU47198"/>
    </row>
    <row r="47199" spans="47:47" x14ac:dyDescent="0.2">
      <c r="AU47199"/>
    </row>
    <row r="47200" spans="47:47" x14ac:dyDescent="0.2">
      <c r="AU47200"/>
    </row>
    <row r="47201" spans="47:47" x14ac:dyDescent="0.2">
      <c r="AU47201"/>
    </row>
    <row r="47202" spans="47:47" x14ac:dyDescent="0.2">
      <c r="AU47202"/>
    </row>
    <row r="47203" spans="47:47" x14ac:dyDescent="0.2">
      <c r="AU47203"/>
    </row>
    <row r="47204" spans="47:47" x14ac:dyDescent="0.2">
      <c r="AU47204"/>
    </row>
    <row r="47205" spans="47:47" x14ac:dyDescent="0.2">
      <c r="AU47205"/>
    </row>
    <row r="47206" spans="47:47" x14ac:dyDescent="0.2">
      <c r="AU47206"/>
    </row>
    <row r="47207" spans="47:47" x14ac:dyDescent="0.2">
      <c r="AU47207"/>
    </row>
    <row r="47208" spans="47:47" x14ac:dyDescent="0.2">
      <c r="AU47208"/>
    </row>
    <row r="47209" spans="47:47" x14ac:dyDescent="0.2">
      <c r="AU47209"/>
    </row>
    <row r="47210" spans="47:47" x14ac:dyDescent="0.2">
      <c r="AU47210"/>
    </row>
    <row r="47211" spans="47:47" x14ac:dyDescent="0.2">
      <c r="AU47211"/>
    </row>
    <row r="47212" spans="47:47" x14ac:dyDescent="0.2">
      <c r="AU47212"/>
    </row>
    <row r="47213" spans="47:47" x14ac:dyDescent="0.2">
      <c r="AU47213"/>
    </row>
    <row r="47214" spans="47:47" x14ac:dyDescent="0.2">
      <c r="AU47214"/>
    </row>
    <row r="47215" spans="47:47" x14ac:dyDescent="0.2">
      <c r="AU47215"/>
    </row>
    <row r="47216" spans="47:47" x14ac:dyDescent="0.2">
      <c r="AU47216"/>
    </row>
    <row r="47217" spans="47:47" x14ac:dyDescent="0.2">
      <c r="AU47217"/>
    </row>
    <row r="47218" spans="47:47" x14ac:dyDescent="0.2">
      <c r="AU47218"/>
    </row>
    <row r="47219" spans="47:47" x14ac:dyDescent="0.2">
      <c r="AU47219"/>
    </row>
    <row r="47220" spans="47:47" x14ac:dyDescent="0.2">
      <c r="AU47220"/>
    </row>
    <row r="47221" spans="47:47" x14ac:dyDescent="0.2">
      <c r="AU47221"/>
    </row>
    <row r="47222" spans="47:47" x14ac:dyDescent="0.2">
      <c r="AU47222"/>
    </row>
    <row r="47223" spans="47:47" x14ac:dyDescent="0.2">
      <c r="AU47223"/>
    </row>
    <row r="47224" spans="47:47" x14ac:dyDescent="0.2">
      <c r="AU47224"/>
    </row>
    <row r="47225" spans="47:47" x14ac:dyDescent="0.2">
      <c r="AU47225"/>
    </row>
    <row r="47226" spans="47:47" x14ac:dyDescent="0.2">
      <c r="AU47226"/>
    </row>
    <row r="47227" spans="47:47" x14ac:dyDescent="0.2">
      <c r="AU47227"/>
    </row>
    <row r="47228" spans="47:47" x14ac:dyDescent="0.2">
      <c r="AU47228"/>
    </row>
    <row r="47229" spans="47:47" x14ac:dyDescent="0.2">
      <c r="AU47229"/>
    </row>
    <row r="47230" spans="47:47" x14ac:dyDescent="0.2">
      <c r="AU47230"/>
    </row>
    <row r="47231" spans="47:47" x14ac:dyDescent="0.2">
      <c r="AU47231"/>
    </row>
    <row r="47232" spans="47:47" x14ac:dyDescent="0.2">
      <c r="AU47232"/>
    </row>
    <row r="47233" spans="47:47" x14ac:dyDescent="0.2">
      <c r="AU47233"/>
    </row>
    <row r="47234" spans="47:47" x14ac:dyDescent="0.2">
      <c r="AU47234"/>
    </row>
    <row r="47235" spans="47:47" x14ac:dyDescent="0.2">
      <c r="AU47235"/>
    </row>
    <row r="47236" spans="47:47" x14ac:dyDescent="0.2">
      <c r="AU47236"/>
    </row>
    <row r="47237" spans="47:47" x14ac:dyDescent="0.2">
      <c r="AU47237"/>
    </row>
    <row r="47238" spans="47:47" x14ac:dyDescent="0.2">
      <c r="AU47238"/>
    </row>
    <row r="47239" spans="47:47" x14ac:dyDescent="0.2">
      <c r="AU47239"/>
    </row>
    <row r="47240" spans="47:47" x14ac:dyDescent="0.2">
      <c r="AU47240"/>
    </row>
    <row r="47241" spans="47:47" x14ac:dyDescent="0.2">
      <c r="AU47241"/>
    </row>
    <row r="47242" spans="47:47" x14ac:dyDescent="0.2">
      <c r="AU47242"/>
    </row>
    <row r="47243" spans="47:47" x14ac:dyDescent="0.2">
      <c r="AU47243"/>
    </row>
    <row r="47244" spans="47:47" x14ac:dyDescent="0.2">
      <c r="AU47244"/>
    </row>
    <row r="47245" spans="47:47" x14ac:dyDescent="0.2">
      <c r="AU47245"/>
    </row>
    <row r="47246" spans="47:47" x14ac:dyDescent="0.2">
      <c r="AU47246"/>
    </row>
    <row r="47247" spans="47:47" x14ac:dyDescent="0.2">
      <c r="AU47247"/>
    </row>
    <row r="47248" spans="47:47" x14ac:dyDescent="0.2">
      <c r="AU47248"/>
    </row>
    <row r="47249" spans="47:47" x14ac:dyDescent="0.2">
      <c r="AU47249"/>
    </row>
    <row r="47250" spans="47:47" x14ac:dyDescent="0.2">
      <c r="AU47250"/>
    </row>
    <row r="47251" spans="47:47" x14ac:dyDescent="0.2">
      <c r="AU47251"/>
    </row>
    <row r="47252" spans="47:47" x14ac:dyDescent="0.2">
      <c r="AU47252"/>
    </row>
    <row r="47253" spans="47:47" x14ac:dyDescent="0.2">
      <c r="AU47253"/>
    </row>
    <row r="47254" spans="47:47" x14ac:dyDescent="0.2">
      <c r="AU47254"/>
    </row>
    <row r="47255" spans="47:47" x14ac:dyDescent="0.2">
      <c r="AU47255"/>
    </row>
    <row r="47256" spans="47:47" x14ac:dyDescent="0.2">
      <c r="AU47256"/>
    </row>
    <row r="47257" spans="47:47" x14ac:dyDescent="0.2">
      <c r="AU47257"/>
    </row>
    <row r="47258" spans="47:47" x14ac:dyDescent="0.2">
      <c r="AU47258"/>
    </row>
    <row r="47259" spans="47:47" x14ac:dyDescent="0.2">
      <c r="AU47259"/>
    </row>
    <row r="47260" spans="47:47" x14ac:dyDescent="0.2">
      <c r="AU47260"/>
    </row>
    <row r="47261" spans="47:47" x14ac:dyDescent="0.2">
      <c r="AU47261"/>
    </row>
    <row r="47262" spans="47:47" x14ac:dyDescent="0.2">
      <c r="AU47262"/>
    </row>
    <row r="47263" spans="47:47" x14ac:dyDescent="0.2">
      <c r="AU47263"/>
    </row>
    <row r="47264" spans="47:47" x14ac:dyDescent="0.2">
      <c r="AU47264"/>
    </row>
    <row r="47265" spans="47:47" x14ac:dyDescent="0.2">
      <c r="AU47265"/>
    </row>
    <row r="47266" spans="47:47" x14ac:dyDescent="0.2">
      <c r="AU47266"/>
    </row>
    <row r="47267" spans="47:47" x14ac:dyDescent="0.2">
      <c r="AU47267"/>
    </row>
    <row r="47268" spans="47:47" x14ac:dyDescent="0.2">
      <c r="AU47268"/>
    </row>
    <row r="47269" spans="47:47" x14ac:dyDescent="0.2">
      <c r="AU47269"/>
    </row>
    <row r="47270" spans="47:47" x14ac:dyDescent="0.2">
      <c r="AU47270"/>
    </row>
    <row r="47271" spans="47:47" x14ac:dyDescent="0.2">
      <c r="AU47271"/>
    </row>
    <row r="47272" spans="47:47" x14ac:dyDescent="0.2">
      <c r="AU47272"/>
    </row>
    <row r="47273" spans="47:47" x14ac:dyDescent="0.2">
      <c r="AU47273"/>
    </row>
    <row r="47274" spans="47:47" x14ac:dyDescent="0.2">
      <c r="AU47274"/>
    </row>
    <row r="47275" spans="47:47" x14ac:dyDescent="0.2">
      <c r="AU47275"/>
    </row>
    <row r="47276" spans="47:47" x14ac:dyDescent="0.2">
      <c r="AU47276"/>
    </row>
    <row r="47277" spans="47:47" x14ac:dyDescent="0.2">
      <c r="AU47277"/>
    </row>
    <row r="47278" spans="47:47" x14ac:dyDescent="0.2">
      <c r="AU47278"/>
    </row>
    <row r="47279" spans="47:47" x14ac:dyDescent="0.2">
      <c r="AU47279"/>
    </row>
    <row r="47280" spans="47:47" x14ac:dyDescent="0.2">
      <c r="AU47280"/>
    </row>
    <row r="47281" spans="47:47" x14ac:dyDescent="0.2">
      <c r="AU47281"/>
    </row>
    <row r="47282" spans="47:47" x14ac:dyDescent="0.2">
      <c r="AU47282"/>
    </row>
    <row r="47283" spans="47:47" x14ac:dyDescent="0.2">
      <c r="AU47283"/>
    </row>
    <row r="47284" spans="47:47" x14ac:dyDescent="0.2">
      <c r="AU47284"/>
    </row>
    <row r="47285" spans="47:47" x14ac:dyDescent="0.2">
      <c r="AU47285"/>
    </row>
    <row r="47286" spans="47:47" x14ac:dyDescent="0.2">
      <c r="AU47286"/>
    </row>
    <row r="47287" spans="47:47" x14ac:dyDescent="0.2">
      <c r="AU47287"/>
    </row>
    <row r="47288" spans="47:47" x14ac:dyDescent="0.2">
      <c r="AU47288"/>
    </row>
    <row r="47289" spans="47:47" x14ac:dyDescent="0.2">
      <c r="AU47289"/>
    </row>
    <row r="47290" spans="47:47" x14ac:dyDescent="0.2">
      <c r="AU47290"/>
    </row>
    <row r="47291" spans="47:47" x14ac:dyDescent="0.2">
      <c r="AU47291"/>
    </row>
    <row r="47292" spans="47:47" x14ac:dyDescent="0.2">
      <c r="AU47292"/>
    </row>
    <row r="47293" spans="47:47" x14ac:dyDescent="0.2">
      <c r="AU47293"/>
    </row>
    <row r="47294" spans="47:47" x14ac:dyDescent="0.2">
      <c r="AU47294"/>
    </row>
    <row r="47295" spans="47:47" x14ac:dyDescent="0.2">
      <c r="AU47295"/>
    </row>
    <row r="47296" spans="47:47" x14ac:dyDescent="0.2">
      <c r="AU47296"/>
    </row>
    <row r="47297" spans="47:47" x14ac:dyDescent="0.2">
      <c r="AU47297"/>
    </row>
    <row r="47298" spans="47:47" x14ac:dyDescent="0.2">
      <c r="AU47298"/>
    </row>
    <row r="47299" spans="47:47" x14ac:dyDescent="0.2">
      <c r="AU47299"/>
    </row>
    <row r="47300" spans="47:47" x14ac:dyDescent="0.2">
      <c r="AU47300"/>
    </row>
    <row r="47301" spans="47:47" x14ac:dyDescent="0.2">
      <c r="AU47301"/>
    </row>
    <row r="47302" spans="47:47" x14ac:dyDescent="0.2">
      <c r="AU47302"/>
    </row>
    <row r="47303" spans="47:47" x14ac:dyDescent="0.2">
      <c r="AU47303"/>
    </row>
    <row r="47304" spans="47:47" x14ac:dyDescent="0.2">
      <c r="AU47304"/>
    </row>
    <row r="47305" spans="47:47" x14ac:dyDescent="0.2">
      <c r="AU47305"/>
    </row>
    <row r="47306" spans="47:47" x14ac:dyDescent="0.2">
      <c r="AU47306"/>
    </row>
    <row r="47307" spans="47:47" x14ac:dyDescent="0.2">
      <c r="AU47307"/>
    </row>
    <row r="47308" spans="47:47" x14ac:dyDescent="0.2">
      <c r="AU47308"/>
    </row>
    <row r="47309" spans="47:47" x14ac:dyDescent="0.2">
      <c r="AU47309"/>
    </row>
    <row r="47310" spans="47:47" x14ac:dyDescent="0.2">
      <c r="AU47310"/>
    </row>
    <row r="47311" spans="47:47" x14ac:dyDescent="0.2">
      <c r="AU47311"/>
    </row>
    <row r="47312" spans="47:47" x14ac:dyDescent="0.2">
      <c r="AU47312"/>
    </row>
    <row r="47313" spans="47:47" x14ac:dyDescent="0.2">
      <c r="AU47313"/>
    </row>
    <row r="47314" spans="47:47" x14ac:dyDescent="0.2">
      <c r="AU47314"/>
    </row>
    <row r="47315" spans="47:47" x14ac:dyDescent="0.2">
      <c r="AU47315"/>
    </row>
    <row r="47316" spans="47:47" x14ac:dyDescent="0.2">
      <c r="AU47316"/>
    </row>
    <row r="47317" spans="47:47" x14ac:dyDescent="0.2">
      <c r="AU47317"/>
    </row>
    <row r="47318" spans="47:47" x14ac:dyDescent="0.2">
      <c r="AU47318"/>
    </row>
    <row r="47319" spans="47:47" x14ac:dyDescent="0.2">
      <c r="AU47319"/>
    </row>
    <row r="47320" spans="47:47" x14ac:dyDescent="0.2">
      <c r="AU47320"/>
    </row>
    <row r="47321" spans="47:47" x14ac:dyDescent="0.2">
      <c r="AU47321"/>
    </row>
    <row r="47322" spans="47:47" x14ac:dyDescent="0.2">
      <c r="AU47322"/>
    </row>
    <row r="47323" spans="47:47" x14ac:dyDescent="0.2">
      <c r="AU47323"/>
    </row>
    <row r="47324" spans="47:47" x14ac:dyDescent="0.2">
      <c r="AU47324"/>
    </row>
    <row r="47325" spans="47:47" x14ac:dyDescent="0.2">
      <c r="AU47325"/>
    </row>
    <row r="47326" spans="47:47" x14ac:dyDescent="0.2">
      <c r="AU47326"/>
    </row>
    <row r="47327" spans="47:47" x14ac:dyDescent="0.2">
      <c r="AU47327"/>
    </row>
    <row r="47328" spans="47:47" x14ac:dyDescent="0.2">
      <c r="AU47328"/>
    </row>
    <row r="47329" spans="47:47" x14ac:dyDescent="0.2">
      <c r="AU47329"/>
    </row>
    <row r="47330" spans="47:47" x14ac:dyDescent="0.2">
      <c r="AU47330"/>
    </row>
    <row r="47331" spans="47:47" x14ac:dyDescent="0.2">
      <c r="AU47331"/>
    </row>
    <row r="47332" spans="47:47" x14ac:dyDescent="0.2">
      <c r="AU47332"/>
    </row>
    <row r="47333" spans="47:47" x14ac:dyDescent="0.2">
      <c r="AU47333"/>
    </row>
    <row r="47334" spans="47:47" x14ac:dyDescent="0.2">
      <c r="AU47334"/>
    </row>
    <row r="47335" spans="47:47" x14ac:dyDescent="0.2">
      <c r="AU47335"/>
    </row>
    <row r="47336" spans="47:47" x14ac:dyDescent="0.2">
      <c r="AU47336"/>
    </row>
    <row r="47337" spans="47:47" x14ac:dyDescent="0.2">
      <c r="AU47337"/>
    </row>
    <row r="47338" spans="47:47" x14ac:dyDescent="0.2">
      <c r="AU47338"/>
    </row>
    <row r="47339" spans="47:47" x14ac:dyDescent="0.2">
      <c r="AU47339"/>
    </row>
    <row r="47340" spans="47:47" x14ac:dyDescent="0.2">
      <c r="AU47340"/>
    </row>
    <row r="47341" spans="47:47" x14ac:dyDescent="0.2">
      <c r="AU47341"/>
    </row>
    <row r="47342" spans="47:47" x14ac:dyDescent="0.2">
      <c r="AU47342"/>
    </row>
    <row r="47343" spans="47:47" x14ac:dyDescent="0.2">
      <c r="AU47343"/>
    </row>
    <row r="47344" spans="47:47" x14ac:dyDescent="0.2">
      <c r="AU47344"/>
    </row>
    <row r="47345" spans="47:47" x14ac:dyDescent="0.2">
      <c r="AU47345"/>
    </row>
    <row r="47346" spans="47:47" x14ac:dyDescent="0.2">
      <c r="AU47346"/>
    </row>
    <row r="47347" spans="47:47" x14ac:dyDescent="0.2">
      <c r="AU47347"/>
    </row>
    <row r="47348" spans="47:47" x14ac:dyDescent="0.2">
      <c r="AU47348"/>
    </row>
    <row r="47349" spans="47:47" x14ac:dyDescent="0.2">
      <c r="AU47349"/>
    </row>
    <row r="47350" spans="47:47" x14ac:dyDescent="0.2">
      <c r="AU47350"/>
    </row>
    <row r="47351" spans="47:47" x14ac:dyDescent="0.2">
      <c r="AU47351"/>
    </row>
    <row r="47352" spans="47:47" x14ac:dyDescent="0.2">
      <c r="AU47352"/>
    </row>
    <row r="47353" spans="47:47" x14ac:dyDescent="0.2">
      <c r="AU47353"/>
    </row>
    <row r="47354" spans="47:47" x14ac:dyDescent="0.2">
      <c r="AU47354"/>
    </row>
    <row r="47355" spans="47:47" x14ac:dyDescent="0.2">
      <c r="AU47355"/>
    </row>
    <row r="47356" spans="47:47" x14ac:dyDescent="0.2">
      <c r="AU47356"/>
    </row>
    <row r="47357" spans="47:47" x14ac:dyDescent="0.2">
      <c r="AU47357"/>
    </row>
    <row r="47358" spans="47:47" x14ac:dyDescent="0.2">
      <c r="AU47358"/>
    </row>
    <row r="47359" spans="47:47" x14ac:dyDescent="0.2">
      <c r="AU47359"/>
    </row>
    <row r="47360" spans="47:47" x14ac:dyDescent="0.2">
      <c r="AU47360"/>
    </row>
    <row r="47361" spans="47:47" x14ac:dyDescent="0.2">
      <c r="AU47361"/>
    </row>
    <row r="47362" spans="47:47" x14ac:dyDescent="0.2">
      <c r="AU47362"/>
    </row>
    <row r="47363" spans="47:47" x14ac:dyDescent="0.2">
      <c r="AU47363"/>
    </row>
    <row r="47364" spans="47:47" x14ac:dyDescent="0.2">
      <c r="AU47364"/>
    </row>
    <row r="47365" spans="47:47" x14ac:dyDescent="0.2">
      <c r="AU47365"/>
    </row>
    <row r="47366" spans="47:47" x14ac:dyDescent="0.2">
      <c r="AU47366"/>
    </row>
    <row r="47367" spans="47:47" x14ac:dyDescent="0.2">
      <c r="AU47367"/>
    </row>
    <row r="47368" spans="47:47" x14ac:dyDescent="0.2">
      <c r="AU47368"/>
    </row>
    <row r="47369" spans="47:47" x14ac:dyDescent="0.2">
      <c r="AU47369"/>
    </row>
    <row r="47370" spans="47:47" x14ac:dyDescent="0.2">
      <c r="AU47370"/>
    </row>
    <row r="47371" spans="47:47" x14ac:dyDescent="0.2">
      <c r="AU47371"/>
    </row>
    <row r="47372" spans="47:47" x14ac:dyDescent="0.2">
      <c r="AU47372"/>
    </row>
    <row r="47373" spans="47:47" x14ac:dyDescent="0.2">
      <c r="AU47373"/>
    </row>
    <row r="47374" spans="47:47" x14ac:dyDescent="0.2">
      <c r="AU47374"/>
    </row>
    <row r="47375" spans="47:47" x14ac:dyDescent="0.2">
      <c r="AU47375"/>
    </row>
    <row r="47376" spans="47:47" x14ac:dyDescent="0.2">
      <c r="AU47376"/>
    </row>
    <row r="47377" spans="47:47" x14ac:dyDescent="0.2">
      <c r="AU47377"/>
    </row>
    <row r="47378" spans="47:47" x14ac:dyDescent="0.2">
      <c r="AU47378"/>
    </row>
    <row r="47379" spans="47:47" x14ac:dyDescent="0.2">
      <c r="AU47379"/>
    </row>
    <row r="47380" spans="47:47" x14ac:dyDescent="0.2">
      <c r="AU47380"/>
    </row>
    <row r="47381" spans="47:47" x14ac:dyDescent="0.2">
      <c r="AU47381"/>
    </row>
    <row r="47382" spans="47:47" x14ac:dyDescent="0.2">
      <c r="AU47382"/>
    </row>
    <row r="47383" spans="47:47" x14ac:dyDescent="0.2">
      <c r="AU47383"/>
    </row>
    <row r="47384" spans="47:47" x14ac:dyDescent="0.2">
      <c r="AU47384"/>
    </row>
    <row r="47385" spans="47:47" x14ac:dyDescent="0.2">
      <c r="AU47385"/>
    </row>
    <row r="47386" spans="47:47" x14ac:dyDescent="0.2">
      <c r="AU47386"/>
    </row>
    <row r="47387" spans="47:47" x14ac:dyDescent="0.2">
      <c r="AU47387"/>
    </row>
    <row r="47388" spans="47:47" x14ac:dyDescent="0.2">
      <c r="AU47388"/>
    </row>
    <row r="47389" spans="47:47" x14ac:dyDescent="0.2">
      <c r="AU47389"/>
    </row>
    <row r="47390" spans="47:47" x14ac:dyDescent="0.2">
      <c r="AU47390"/>
    </row>
    <row r="47391" spans="47:47" x14ac:dyDescent="0.2">
      <c r="AU47391"/>
    </row>
    <row r="47392" spans="47:47" x14ac:dyDescent="0.2">
      <c r="AU47392"/>
    </row>
    <row r="47393" spans="47:47" x14ac:dyDescent="0.2">
      <c r="AU47393"/>
    </row>
    <row r="47394" spans="47:47" x14ac:dyDescent="0.2">
      <c r="AU47394"/>
    </row>
    <row r="47395" spans="47:47" x14ac:dyDescent="0.2">
      <c r="AU47395"/>
    </row>
    <row r="47396" spans="47:47" x14ac:dyDescent="0.2">
      <c r="AU47396"/>
    </row>
    <row r="47397" spans="47:47" x14ac:dyDescent="0.2">
      <c r="AU47397"/>
    </row>
    <row r="47398" spans="47:47" x14ac:dyDescent="0.2">
      <c r="AU47398"/>
    </row>
    <row r="47399" spans="47:47" x14ac:dyDescent="0.2">
      <c r="AU47399"/>
    </row>
    <row r="47400" spans="47:47" x14ac:dyDescent="0.2">
      <c r="AU47400"/>
    </row>
    <row r="47401" spans="47:47" x14ac:dyDescent="0.2">
      <c r="AU47401"/>
    </row>
    <row r="47402" spans="47:47" x14ac:dyDescent="0.2">
      <c r="AU47402"/>
    </row>
    <row r="47403" spans="47:47" x14ac:dyDescent="0.2">
      <c r="AU47403"/>
    </row>
    <row r="47404" spans="47:47" x14ac:dyDescent="0.2">
      <c r="AU47404"/>
    </row>
    <row r="47405" spans="47:47" x14ac:dyDescent="0.2">
      <c r="AU47405"/>
    </row>
    <row r="47406" spans="47:47" x14ac:dyDescent="0.2">
      <c r="AU47406"/>
    </row>
    <row r="47407" spans="47:47" x14ac:dyDescent="0.2">
      <c r="AU47407"/>
    </row>
    <row r="47408" spans="47:47" x14ac:dyDescent="0.2">
      <c r="AU47408"/>
    </row>
    <row r="47409" spans="47:47" x14ac:dyDescent="0.2">
      <c r="AU47409"/>
    </row>
    <row r="47410" spans="47:47" x14ac:dyDescent="0.2">
      <c r="AU47410"/>
    </row>
    <row r="47411" spans="47:47" x14ac:dyDescent="0.2">
      <c r="AU47411"/>
    </row>
    <row r="47412" spans="47:47" x14ac:dyDescent="0.2">
      <c r="AU47412"/>
    </row>
    <row r="47413" spans="47:47" x14ac:dyDescent="0.2">
      <c r="AU47413"/>
    </row>
    <row r="47414" spans="47:47" x14ac:dyDescent="0.2">
      <c r="AU47414"/>
    </row>
    <row r="47415" spans="47:47" x14ac:dyDescent="0.2">
      <c r="AU47415"/>
    </row>
    <row r="47416" spans="47:47" x14ac:dyDescent="0.2">
      <c r="AU47416"/>
    </row>
    <row r="47417" spans="47:47" x14ac:dyDescent="0.2">
      <c r="AU47417"/>
    </row>
    <row r="47418" spans="47:47" x14ac:dyDescent="0.2">
      <c r="AU47418"/>
    </row>
    <row r="47419" spans="47:47" x14ac:dyDescent="0.2">
      <c r="AU47419"/>
    </row>
    <row r="47420" spans="47:47" x14ac:dyDescent="0.2">
      <c r="AU47420"/>
    </row>
    <row r="47421" spans="47:47" x14ac:dyDescent="0.2">
      <c r="AU47421"/>
    </row>
    <row r="47422" spans="47:47" x14ac:dyDescent="0.2">
      <c r="AU47422"/>
    </row>
    <row r="47423" spans="47:47" x14ac:dyDescent="0.2">
      <c r="AU47423"/>
    </row>
    <row r="47424" spans="47:47" x14ac:dyDescent="0.2">
      <c r="AU47424"/>
    </row>
    <row r="47425" spans="47:47" x14ac:dyDescent="0.2">
      <c r="AU47425"/>
    </row>
    <row r="47426" spans="47:47" x14ac:dyDescent="0.2">
      <c r="AU47426"/>
    </row>
    <row r="47427" spans="47:47" x14ac:dyDescent="0.2">
      <c r="AU47427"/>
    </row>
    <row r="47428" spans="47:47" x14ac:dyDescent="0.2">
      <c r="AU47428"/>
    </row>
    <row r="47429" spans="47:47" x14ac:dyDescent="0.2">
      <c r="AU47429"/>
    </row>
    <row r="47430" spans="47:47" x14ac:dyDescent="0.2">
      <c r="AU47430"/>
    </row>
    <row r="47431" spans="47:47" x14ac:dyDescent="0.2">
      <c r="AU47431"/>
    </row>
    <row r="47432" spans="47:47" x14ac:dyDescent="0.2">
      <c r="AU47432"/>
    </row>
    <row r="47433" spans="47:47" x14ac:dyDescent="0.2">
      <c r="AU47433"/>
    </row>
    <row r="47434" spans="47:47" x14ac:dyDescent="0.2">
      <c r="AU47434"/>
    </row>
    <row r="47435" spans="47:47" x14ac:dyDescent="0.2">
      <c r="AU47435"/>
    </row>
    <row r="47436" spans="47:47" x14ac:dyDescent="0.2">
      <c r="AU47436"/>
    </row>
    <row r="47437" spans="47:47" x14ac:dyDescent="0.2">
      <c r="AU47437"/>
    </row>
    <row r="47438" spans="47:47" x14ac:dyDescent="0.2">
      <c r="AU47438"/>
    </row>
    <row r="47439" spans="47:47" x14ac:dyDescent="0.2">
      <c r="AU47439"/>
    </row>
    <row r="47440" spans="47:47" x14ac:dyDescent="0.2">
      <c r="AU47440"/>
    </row>
    <row r="47441" spans="47:47" x14ac:dyDescent="0.2">
      <c r="AU47441"/>
    </row>
    <row r="47442" spans="47:47" x14ac:dyDescent="0.2">
      <c r="AU47442"/>
    </row>
    <row r="47443" spans="47:47" x14ac:dyDescent="0.2">
      <c r="AU47443"/>
    </row>
    <row r="47444" spans="47:47" x14ac:dyDescent="0.2">
      <c r="AU47444"/>
    </row>
    <row r="47445" spans="47:47" x14ac:dyDescent="0.2">
      <c r="AU47445"/>
    </row>
    <row r="47446" spans="47:47" x14ac:dyDescent="0.2">
      <c r="AU47446"/>
    </row>
    <row r="47447" spans="47:47" x14ac:dyDescent="0.2">
      <c r="AU47447"/>
    </row>
    <row r="47448" spans="47:47" x14ac:dyDescent="0.2">
      <c r="AU47448"/>
    </row>
    <row r="47449" spans="47:47" x14ac:dyDescent="0.2">
      <c r="AU47449"/>
    </row>
    <row r="47450" spans="47:47" x14ac:dyDescent="0.2">
      <c r="AU47450"/>
    </row>
    <row r="47451" spans="47:47" x14ac:dyDescent="0.2">
      <c r="AU47451"/>
    </row>
    <row r="47452" spans="47:47" x14ac:dyDescent="0.2">
      <c r="AU47452"/>
    </row>
    <row r="47453" spans="47:47" x14ac:dyDescent="0.2">
      <c r="AU47453"/>
    </row>
    <row r="47454" spans="47:47" x14ac:dyDescent="0.2">
      <c r="AU47454"/>
    </row>
    <row r="47455" spans="47:47" x14ac:dyDescent="0.2">
      <c r="AU47455"/>
    </row>
    <row r="47456" spans="47:47" x14ac:dyDescent="0.2">
      <c r="AU47456"/>
    </row>
    <row r="47457" spans="47:47" x14ac:dyDescent="0.2">
      <c r="AU47457"/>
    </row>
    <row r="47458" spans="47:47" x14ac:dyDescent="0.2">
      <c r="AU47458"/>
    </row>
    <row r="47459" spans="47:47" x14ac:dyDescent="0.2">
      <c r="AU47459"/>
    </row>
    <row r="47460" spans="47:47" x14ac:dyDescent="0.2">
      <c r="AU47460"/>
    </row>
    <row r="47461" spans="47:47" x14ac:dyDescent="0.2">
      <c r="AU47461"/>
    </row>
    <row r="47462" spans="47:47" x14ac:dyDescent="0.2">
      <c r="AU47462"/>
    </row>
    <row r="47463" spans="47:47" x14ac:dyDescent="0.2">
      <c r="AU47463"/>
    </row>
    <row r="47464" spans="47:47" x14ac:dyDescent="0.2">
      <c r="AU47464"/>
    </row>
    <row r="47465" spans="47:47" x14ac:dyDescent="0.2">
      <c r="AU47465"/>
    </row>
    <row r="47466" spans="47:47" x14ac:dyDescent="0.2">
      <c r="AU47466"/>
    </row>
    <row r="47467" spans="47:47" x14ac:dyDescent="0.2">
      <c r="AU47467"/>
    </row>
    <row r="47468" spans="47:47" x14ac:dyDescent="0.2">
      <c r="AU47468"/>
    </row>
    <row r="47469" spans="47:47" x14ac:dyDescent="0.2">
      <c r="AU47469"/>
    </row>
    <row r="47470" spans="47:47" x14ac:dyDescent="0.2">
      <c r="AU47470"/>
    </row>
    <row r="47471" spans="47:47" x14ac:dyDescent="0.2">
      <c r="AU47471"/>
    </row>
    <row r="47472" spans="47:47" x14ac:dyDescent="0.2">
      <c r="AU47472"/>
    </row>
    <row r="47473" spans="47:47" x14ac:dyDescent="0.2">
      <c r="AU47473"/>
    </row>
    <row r="47474" spans="47:47" x14ac:dyDescent="0.2">
      <c r="AU47474"/>
    </row>
    <row r="47475" spans="47:47" x14ac:dyDescent="0.2">
      <c r="AU47475"/>
    </row>
    <row r="47476" spans="47:47" x14ac:dyDescent="0.2">
      <c r="AU47476"/>
    </row>
    <row r="47477" spans="47:47" x14ac:dyDescent="0.2">
      <c r="AU47477"/>
    </row>
    <row r="47478" spans="47:47" x14ac:dyDescent="0.2">
      <c r="AU47478"/>
    </row>
    <row r="47479" spans="47:47" x14ac:dyDescent="0.2">
      <c r="AU47479"/>
    </row>
    <row r="47480" spans="47:47" x14ac:dyDescent="0.2">
      <c r="AU47480"/>
    </row>
    <row r="47481" spans="47:47" x14ac:dyDescent="0.2">
      <c r="AU47481"/>
    </row>
    <row r="47482" spans="47:47" x14ac:dyDescent="0.2">
      <c r="AU47482"/>
    </row>
    <row r="47483" spans="47:47" x14ac:dyDescent="0.2">
      <c r="AU47483"/>
    </row>
    <row r="47484" spans="47:47" x14ac:dyDescent="0.2">
      <c r="AU47484"/>
    </row>
    <row r="47485" spans="47:47" x14ac:dyDescent="0.2">
      <c r="AU47485"/>
    </row>
    <row r="47486" spans="47:47" x14ac:dyDescent="0.2">
      <c r="AU47486"/>
    </row>
    <row r="47487" spans="47:47" x14ac:dyDescent="0.2">
      <c r="AU47487"/>
    </row>
    <row r="47488" spans="47:47" x14ac:dyDescent="0.2">
      <c r="AU47488"/>
    </row>
    <row r="47489" spans="47:47" x14ac:dyDescent="0.2">
      <c r="AU47489"/>
    </row>
    <row r="47490" spans="47:47" x14ac:dyDescent="0.2">
      <c r="AU47490"/>
    </row>
    <row r="47491" spans="47:47" x14ac:dyDescent="0.2">
      <c r="AU47491"/>
    </row>
    <row r="47492" spans="47:47" x14ac:dyDescent="0.2">
      <c r="AU47492"/>
    </row>
    <row r="47493" spans="47:47" x14ac:dyDescent="0.2">
      <c r="AU47493"/>
    </row>
    <row r="47494" spans="47:47" x14ac:dyDescent="0.2">
      <c r="AU47494"/>
    </row>
    <row r="47495" spans="47:47" x14ac:dyDescent="0.2">
      <c r="AU47495"/>
    </row>
    <row r="47496" spans="47:47" x14ac:dyDescent="0.2">
      <c r="AU47496"/>
    </row>
    <row r="47497" spans="47:47" x14ac:dyDescent="0.2">
      <c r="AU47497"/>
    </row>
    <row r="47498" spans="47:47" x14ac:dyDescent="0.2">
      <c r="AU47498"/>
    </row>
    <row r="47499" spans="47:47" x14ac:dyDescent="0.2">
      <c r="AU47499"/>
    </row>
    <row r="47500" spans="47:47" x14ac:dyDescent="0.2">
      <c r="AU47500"/>
    </row>
    <row r="47501" spans="47:47" x14ac:dyDescent="0.2">
      <c r="AU47501"/>
    </row>
    <row r="47502" spans="47:47" x14ac:dyDescent="0.2">
      <c r="AU47502"/>
    </row>
    <row r="47503" spans="47:47" x14ac:dyDescent="0.2">
      <c r="AU47503"/>
    </row>
    <row r="47504" spans="47:47" x14ac:dyDescent="0.2">
      <c r="AU47504"/>
    </row>
    <row r="47505" spans="47:47" x14ac:dyDescent="0.2">
      <c r="AU47505"/>
    </row>
    <row r="47506" spans="47:47" x14ac:dyDescent="0.2">
      <c r="AU47506"/>
    </row>
    <row r="47507" spans="47:47" x14ac:dyDescent="0.2">
      <c r="AU47507"/>
    </row>
    <row r="47508" spans="47:47" x14ac:dyDescent="0.2">
      <c r="AU47508"/>
    </row>
    <row r="47509" spans="47:47" x14ac:dyDescent="0.2">
      <c r="AU47509"/>
    </row>
    <row r="47510" spans="47:47" x14ac:dyDescent="0.2">
      <c r="AU47510"/>
    </row>
    <row r="47511" spans="47:47" x14ac:dyDescent="0.2">
      <c r="AU47511"/>
    </row>
    <row r="47512" spans="47:47" x14ac:dyDescent="0.2">
      <c r="AU47512"/>
    </row>
    <row r="47513" spans="47:47" x14ac:dyDescent="0.2">
      <c r="AU47513"/>
    </row>
    <row r="47514" spans="47:47" x14ac:dyDescent="0.2">
      <c r="AU47514"/>
    </row>
    <row r="47515" spans="47:47" x14ac:dyDescent="0.2">
      <c r="AU47515"/>
    </row>
    <row r="47516" spans="47:47" x14ac:dyDescent="0.2">
      <c r="AU47516"/>
    </row>
    <row r="47517" spans="47:47" x14ac:dyDescent="0.2">
      <c r="AU47517"/>
    </row>
    <row r="47518" spans="47:47" x14ac:dyDescent="0.2">
      <c r="AU47518"/>
    </row>
    <row r="47519" spans="47:47" x14ac:dyDescent="0.2">
      <c r="AU47519"/>
    </row>
    <row r="47520" spans="47:47" x14ac:dyDescent="0.2">
      <c r="AU47520"/>
    </row>
    <row r="47521" spans="47:47" x14ac:dyDescent="0.2">
      <c r="AU47521"/>
    </row>
    <row r="47522" spans="47:47" x14ac:dyDescent="0.2">
      <c r="AU47522"/>
    </row>
    <row r="47523" spans="47:47" x14ac:dyDescent="0.2">
      <c r="AU47523"/>
    </row>
    <row r="47524" spans="47:47" x14ac:dyDescent="0.2">
      <c r="AU47524"/>
    </row>
    <row r="47525" spans="47:47" x14ac:dyDescent="0.2">
      <c r="AU47525"/>
    </row>
    <row r="47526" spans="47:47" x14ac:dyDescent="0.2">
      <c r="AU47526"/>
    </row>
    <row r="47527" spans="47:47" x14ac:dyDescent="0.2">
      <c r="AU47527"/>
    </row>
    <row r="47528" spans="47:47" x14ac:dyDescent="0.2">
      <c r="AU47528"/>
    </row>
    <row r="47529" spans="47:47" x14ac:dyDescent="0.2">
      <c r="AU47529"/>
    </row>
    <row r="47530" spans="47:47" x14ac:dyDescent="0.2">
      <c r="AU47530"/>
    </row>
    <row r="47531" spans="47:47" x14ac:dyDescent="0.2">
      <c r="AU47531"/>
    </row>
    <row r="47532" spans="47:47" x14ac:dyDescent="0.2">
      <c r="AU47532"/>
    </row>
    <row r="47533" spans="47:47" x14ac:dyDescent="0.2">
      <c r="AU47533"/>
    </row>
    <row r="47534" spans="47:47" x14ac:dyDescent="0.2">
      <c r="AU47534"/>
    </row>
    <row r="47535" spans="47:47" x14ac:dyDescent="0.2">
      <c r="AU47535"/>
    </row>
    <row r="47536" spans="47:47" x14ac:dyDescent="0.2">
      <c r="AU47536"/>
    </row>
    <row r="47537" spans="47:47" x14ac:dyDescent="0.2">
      <c r="AU47537"/>
    </row>
    <row r="47538" spans="47:47" x14ac:dyDescent="0.2">
      <c r="AU47538"/>
    </row>
    <row r="47539" spans="47:47" x14ac:dyDescent="0.2">
      <c r="AU47539"/>
    </row>
    <row r="47540" spans="47:47" x14ac:dyDescent="0.2">
      <c r="AU47540"/>
    </row>
    <row r="47541" spans="47:47" x14ac:dyDescent="0.2">
      <c r="AU47541"/>
    </row>
    <row r="47542" spans="47:47" x14ac:dyDescent="0.2">
      <c r="AU47542"/>
    </row>
    <row r="47543" spans="47:47" x14ac:dyDescent="0.2">
      <c r="AU47543"/>
    </row>
    <row r="47544" spans="47:47" x14ac:dyDescent="0.2">
      <c r="AU47544"/>
    </row>
    <row r="47545" spans="47:47" x14ac:dyDescent="0.2">
      <c r="AU47545"/>
    </row>
    <row r="47546" spans="47:47" x14ac:dyDescent="0.2">
      <c r="AU47546"/>
    </row>
    <row r="47547" spans="47:47" x14ac:dyDescent="0.2">
      <c r="AU47547"/>
    </row>
    <row r="47548" spans="47:47" x14ac:dyDescent="0.2">
      <c r="AU47548"/>
    </row>
    <row r="47549" spans="47:47" x14ac:dyDescent="0.2">
      <c r="AU47549"/>
    </row>
    <row r="47550" spans="47:47" x14ac:dyDescent="0.2">
      <c r="AU47550"/>
    </row>
    <row r="47551" spans="47:47" x14ac:dyDescent="0.2">
      <c r="AU47551"/>
    </row>
    <row r="47552" spans="47:47" x14ac:dyDescent="0.2">
      <c r="AU47552"/>
    </row>
    <row r="47553" spans="47:47" x14ac:dyDescent="0.2">
      <c r="AU47553"/>
    </row>
    <row r="47554" spans="47:47" x14ac:dyDescent="0.2">
      <c r="AU47554"/>
    </row>
    <row r="47555" spans="47:47" x14ac:dyDescent="0.2">
      <c r="AU47555"/>
    </row>
    <row r="47556" spans="47:47" x14ac:dyDescent="0.2">
      <c r="AU47556"/>
    </row>
    <row r="47557" spans="47:47" x14ac:dyDescent="0.2">
      <c r="AU47557"/>
    </row>
    <row r="47558" spans="47:47" x14ac:dyDescent="0.2">
      <c r="AU47558"/>
    </row>
    <row r="47559" spans="47:47" x14ac:dyDescent="0.2">
      <c r="AU47559"/>
    </row>
    <row r="47560" spans="47:47" x14ac:dyDescent="0.2">
      <c r="AU47560"/>
    </row>
    <row r="47561" spans="47:47" x14ac:dyDescent="0.2">
      <c r="AU47561"/>
    </row>
    <row r="47562" spans="47:47" x14ac:dyDescent="0.2">
      <c r="AU47562"/>
    </row>
    <row r="47563" spans="47:47" x14ac:dyDescent="0.2">
      <c r="AU47563"/>
    </row>
    <row r="47564" spans="47:47" x14ac:dyDescent="0.2">
      <c r="AU47564"/>
    </row>
    <row r="47565" spans="47:47" x14ac:dyDescent="0.2">
      <c r="AU47565"/>
    </row>
    <row r="47566" spans="47:47" x14ac:dyDescent="0.2">
      <c r="AU47566"/>
    </row>
    <row r="47567" spans="47:47" x14ac:dyDescent="0.2">
      <c r="AU47567"/>
    </row>
    <row r="47568" spans="47:47" x14ac:dyDescent="0.2">
      <c r="AU47568"/>
    </row>
    <row r="47569" spans="47:47" x14ac:dyDescent="0.2">
      <c r="AU47569"/>
    </row>
    <row r="47570" spans="47:47" x14ac:dyDescent="0.2">
      <c r="AU47570"/>
    </row>
    <row r="47571" spans="47:47" x14ac:dyDescent="0.2">
      <c r="AU47571"/>
    </row>
    <row r="47572" spans="47:47" x14ac:dyDescent="0.2">
      <c r="AU47572"/>
    </row>
    <row r="47573" spans="47:47" x14ac:dyDescent="0.2">
      <c r="AU47573"/>
    </row>
    <row r="47574" spans="47:47" x14ac:dyDescent="0.2">
      <c r="AU47574"/>
    </row>
    <row r="47575" spans="47:47" x14ac:dyDescent="0.2">
      <c r="AU47575"/>
    </row>
    <row r="47576" spans="47:47" x14ac:dyDescent="0.2">
      <c r="AU47576"/>
    </row>
    <row r="47577" spans="47:47" x14ac:dyDescent="0.2">
      <c r="AU47577"/>
    </row>
    <row r="47578" spans="47:47" x14ac:dyDescent="0.2">
      <c r="AU47578"/>
    </row>
    <row r="47579" spans="47:47" x14ac:dyDescent="0.2">
      <c r="AU47579"/>
    </row>
    <row r="47580" spans="47:47" x14ac:dyDescent="0.2">
      <c r="AU47580"/>
    </row>
    <row r="47581" spans="47:47" x14ac:dyDescent="0.2">
      <c r="AU47581"/>
    </row>
    <row r="47582" spans="47:47" x14ac:dyDescent="0.2">
      <c r="AU47582"/>
    </row>
    <row r="47583" spans="47:47" x14ac:dyDescent="0.2">
      <c r="AU47583"/>
    </row>
    <row r="47584" spans="47:47" x14ac:dyDescent="0.2">
      <c r="AU47584"/>
    </row>
    <row r="47585" spans="47:47" x14ac:dyDescent="0.2">
      <c r="AU47585"/>
    </row>
    <row r="47586" spans="47:47" x14ac:dyDescent="0.2">
      <c r="AU47586"/>
    </row>
    <row r="47587" spans="47:47" x14ac:dyDescent="0.2">
      <c r="AU47587"/>
    </row>
    <row r="47588" spans="47:47" x14ac:dyDescent="0.2">
      <c r="AU47588"/>
    </row>
    <row r="47589" spans="47:47" x14ac:dyDescent="0.2">
      <c r="AU47589"/>
    </row>
    <row r="47590" spans="47:47" x14ac:dyDescent="0.2">
      <c r="AU47590"/>
    </row>
    <row r="47591" spans="47:47" x14ac:dyDescent="0.2">
      <c r="AU47591"/>
    </row>
    <row r="47592" spans="47:47" x14ac:dyDescent="0.2">
      <c r="AU47592"/>
    </row>
    <row r="47593" spans="47:47" x14ac:dyDescent="0.2">
      <c r="AU47593"/>
    </row>
    <row r="47594" spans="47:47" x14ac:dyDescent="0.2">
      <c r="AU47594"/>
    </row>
    <row r="47595" spans="47:47" x14ac:dyDescent="0.2">
      <c r="AU47595"/>
    </row>
    <row r="47596" spans="47:47" x14ac:dyDescent="0.2">
      <c r="AU47596"/>
    </row>
    <row r="47597" spans="47:47" x14ac:dyDescent="0.2">
      <c r="AU47597"/>
    </row>
    <row r="47598" spans="47:47" x14ac:dyDescent="0.2">
      <c r="AU47598"/>
    </row>
    <row r="47599" spans="47:47" x14ac:dyDescent="0.2">
      <c r="AU47599"/>
    </row>
    <row r="47600" spans="47:47" x14ac:dyDescent="0.2">
      <c r="AU47600"/>
    </row>
    <row r="47601" spans="47:47" x14ac:dyDescent="0.2">
      <c r="AU47601"/>
    </row>
    <row r="47602" spans="47:47" x14ac:dyDescent="0.2">
      <c r="AU47602"/>
    </row>
    <row r="47603" spans="47:47" x14ac:dyDescent="0.2">
      <c r="AU47603"/>
    </row>
    <row r="47604" spans="47:47" x14ac:dyDescent="0.2">
      <c r="AU47604"/>
    </row>
    <row r="47605" spans="47:47" x14ac:dyDescent="0.2">
      <c r="AU47605"/>
    </row>
    <row r="47606" spans="47:47" x14ac:dyDescent="0.2">
      <c r="AU47606"/>
    </row>
    <row r="47607" spans="47:47" x14ac:dyDescent="0.2">
      <c r="AU47607"/>
    </row>
    <row r="47608" spans="47:47" x14ac:dyDescent="0.2">
      <c r="AU47608"/>
    </row>
    <row r="47609" spans="47:47" x14ac:dyDescent="0.2">
      <c r="AU47609"/>
    </row>
    <row r="47610" spans="47:47" x14ac:dyDescent="0.2">
      <c r="AU47610"/>
    </row>
    <row r="47611" spans="47:47" x14ac:dyDescent="0.2">
      <c r="AU47611"/>
    </row>
    <row r="47612" spans="47:47" x14ac:dyDescent="0.2">
      <c r="AU47612"/>
    </row>
    <row r="47613" spans="47:47" x14ac:dyDescent="0.2">
      <c r="AU47613"/>
    </row>
    <row r="47614" spans="47:47" x14ac:dyDescent="0.2">
      <c r="AU47614"/>
    </row>
    <row r="47615" spans="47:47" x14ac:dyDescent="0.2">
      <c r="AU47615"/>
    </row>
    <row r="47616" spans="47:47" x14ac:dyDescent="0.2">
      <c r="AU47616"/>
    </row>
    <row r="47617" spans="47:47" x14ac:dyDescent="0.2">
      <c r="AU47617"/>
    </row>
    <row r="47618" spans="47:47" x14ac:dyDescent="0.2">
      <c r="AU47618"/>
    </row>
    <row r="47619" spans="47:47" x14ac:dyDescent="0.2">
      <c r="AU47619"/>
    </row>
    <row r="47620" spans="47:47" x14ac:dyDescent="0.2">
      <c r="AU47620"/>
    </row>
    <row r="47621" spans="47:47" x14ac:dyDescent="0.2">
      <c r="AU47621"/>
    </row>
    <row r="47622" spans="47:47" x14ac:dyDescent="0.2">
      <c r="AU47622"/>
    </row>
    <row r="47623" spans="47:47" x14ac:dyDescent="0.2">
      <c r="AU47623"/>
    </row>
    <row r="47624" spans="47:47" x14ac:dyDescent="0.2">
      <c r="AU47624"/>
    </row>
    <row r="47625" spans="47:47" x14ac:dyDescent="0.2">
      <c r="AU47625"/>
    </row>
    <row r="47626" spans="47:47" x14ac:dyDescent="0.2">
      <c r="AU47626"/>
    </row>
    <row r="47627" spans="47:47" x14ac:dyDescent="0.2">
      <c r="AU47627"/>
    </row>
    <row r="47628" spans="47:47" x14ac:dyDescent="0.2">
      <c r="AU47628"/>
    </row>
    <row r="47629" spans="47:47" x14ac:dyDescent="0.2">
      <c r="AU47629"/>
    </row>
    <row r="47630" spans="47:47" x14ac:dyDescent="0.2">
      <c r="AU47630"/>
    </row>
    <row r="47631" spans="47:47" x14ac:dyDescent="0.2">
      <c r="AU47631"/>
    </row>
    <row r="47632" spans="47:47" x14ac:dyDescent="0.2">
      <c r="AU47632"/>
    </row>
    <row r="47633" spans="47:47" x14ac:dyDescent="0.2">
      <c r="AU47633"/>
    </row>
    <row r="47634" spans="47:47" x14ac:dyDescent="0.2">
      <c r="AU47634"/>
    </row>
    <row r="47635" spans="47:47" x14ac:dyDescent="0.2">
      <c r="AU47635"/>
    </row>
    <row r="47636" spans="47:47" x14ac:dyDescent="0.2">
      <c r="AU47636"/>
    </row>
    <row r="47637" spans="47:47" x14ac:dyDescent="0.2">
      <c r="AU47637"/>
    </row>
    <row r="47638" spans="47:47" x14ac:dyDescent="0.2">
      <c r="AU47638"/>
    </row>
    <row r="47639" spans="47:47" x14ac:dyDescent="0.2">
      <c r="AU47639"/>
    </row>
    <row r="47640" spans="47:47" x14ac:dyDescent="0.2">
      <c r="AU47640"/>
    </row>
    <row r="47641" spans="47:47" x14ac:dyDescent="0.2">
      <c r="AU47641"/>
    </row>
    <row r="47642" spans="47:47" x14ac:dyDescent="0.2">
      <c r="AU47642"/>
    </row>
    <row r="47643" spans="47:47" x14ac:dyDescent="0.2">
      <c r="AU47643"/>
    </row>
    <row r="47644" spans="47:47" x14ac:dyDescent="0.2">
      <c r="AU47644"/>
    </row>
    <row r="47645" spans="47:47" x14ac:dyDescent="0.2">
      <c r="AU47645"/>
    </row>
    <row r="47646" spans="47:47" x14ac:dyDescent="0.2">
      <c r="AU47646"/>
    </row>
    <row r="47647" spans="47:47" x14ac:dyDescent="0.2">
      <c r="AU47647"/>
    </row>
    <row r="47648" spans="47:47" x14ac:dyDescent="0.2">
      <c r="AU47648"/>
    </row>
    <row r="47649" spans="47:47" x14ac:dyDescent="0.2">
      <c r="AU47649"/>
    </row>
    <row r="47650" spans="47:47" x14ac:dyDescent="0.2">
      <c r="AU47650"/>
    </row>
    <row r="47651" spans="47:47" x14ac:dyDescent="0.2">
      <c r="AU47651"/>
    </row>
    <row r="47652" spans="47:47" x14ac:dyDescent="0.2">
      <c r="AU47652"/>
    </row>
    <row r="47653" spans="47:47" x14ac:dyDescent="0.2">
      <c r="AU47653"/>
    </row>
    <row r="47654" spans="47:47" x14ac:dyDescent="0.2">
      <c r="AU47654"/>
    </row>
    <row r="47655" spans="47:47" x14ac:dyDescent="0.2">
      <c r="AU47655"/>
    </row>
    <row r="47656" spans="47:47" x14ac:dyDescent="0.2">
      <c r="AU47656"/>
    </row>
    <row r="47657" spans="47:47" x14ac:dyDescent="0.2">
      <c r="AU47657"/>
    </row>
    <row r="47658" spans="47:47" x14ac:dyDescent="0.2">
      <c r="AU47658"/>
    </row>
    <row r="47659" spans="47:47" x14ac:dyDescent="0.2">
      <c r="AU47659"/>
    </row>
    <row r="47660" spans="47:47" x14ac:dyDescent="0.2">
      <c r="AU47660"/>
    </row>
    <row r="47661" spans="47:47" x14ac:dyDescent="0.2">
      <c r="AU47661"/>
    </row>
    <row r="47662" spans="47:47" x14ac:dyDescent="0.2">
      <c r="AU47662"/>
    </row>
    <row r="47663" spans="47:47" x14ac:dyDescent="0.2">
      <c r="AU47663"/>
    </row>
    <row r="47664" spans="47:47" x14ac:dyDescent="0.2">
      <c r="AU47664"/>
    </row>
    <row r="47665" spans="47:47" x14ac:dyDescent="0.2">
      <c r="AU47665"/>
    </row>
    <row r="47666" spans="47:47" x14ac:dyDescent="0.2">
      <c r="AU47666"/>
    </row>
    <row r="47667" spans="47:47" x14ac:dyDescent="0.2">
      <c r="AU47667"/>
    </row>
    <row r="47668" spans="47:47" x14ac:dyDescent="0.2">
      <c r="AU47668"/>
    </row>
    <row r="47669" spans="47:47" x14ac:dyDescent="0.2">
      <c r="AU47669"/>
    </row>
    <row r="47670" spans="47:47" x14ac:dyDescent="0.2">
      <c r="AU47670"/>
    </row>
    <row r="47671" spans="47:47" x14ac:dyDescent="0.2">
      <c r="AU47671"/>
    </row>
    <row r="47672" spans="47:47" x14ac:dyDescent="0.2">
      <c r="AU47672"/>
    </row>
    <row r="47673" spans="47:47" x14ac:dyDescent="0.2">
      <c r="AU47673"/>
    </row>
    <row r="47674" spans="47:47" x14ac:dyDescent="0.2">
      <c r="AU47674"/>
    </row>
    <row r="47675" spans="47:47" x14ac:dyDescent="0.2">
      <c r="AU47675"/>
    </row>
    <row r="47676" spans="47:47" x14ac:dyDescent="0.2">
      <c r="AU47676"/>
    </row>
    <row r="47677" spans="47:47" x14ac:dyDescent="0.2">
      <c r="AU47677"/>
    </row>
    <row r="47678" spans="47:47" x14ac:dyDescent="0.2">
      <c r="AU47678"/>
    </row>
    <row r="47679" spans="47:47" x14ac:dyDescent="0.2">
      <c r="AU47679"/>
    </row>
    <row r="47680" spans="47:47" x14ac:dyDescent="0.2">
      <c r="AU47680"/>
    </row>
    <row r="47681" spans="47:47" x14ac:dyDescent="0.2">
      <c r="AU47681"/>
    </row>
    <row r="47682" spans="47:47" x14ac:dyDescent="0.2">
      <c r="AU47682"/>
    </row>
    <row r="47683" spans="47:47" x14ac:dyDescent="0.2">
      <c r="AU47683"/>
    </row>
    <row r="47684" spans="47:47" x14ac:dyDescent="0.2">
      <c r="AU47684"/>
    </row>
    <row r="47685" spans="47:47" x14ac:dyDescent="0.2">
      <c r="AU47685"/>
    </row>
    <row r="47686" spans="47:47" x14ac:dyDescent="0.2">
      <c r="AU47686"/>
    </row>
    <row r="47687" spans="47:47" x14ac:dyDescent="0.2">
      <c r="AU47687"/>
    </row>
    <row r="47688" spans="47:47" x14ac:dyDescent="0.2">
      <c r="AU47688"/>
    </row>
    <row r="47689" spans="47:47" x14ac:dyDescent="0.2">
      <c r="AU47689"/>
    </row>
    <row r="47690" spans="47:47" x14ac:dyDescent="0.2">
      <c r="AU47690"/>
    </row>
    <row r="47691" spans="47:47" x14ac:dyDescent="0.2">
      <c r="AU47691"/>
    </row>
    <row r="47692" spans="47:47" x14ac:dyDescent="0.2">
      <c r="AU47692"/>
    </row>
    <row r="47693" spans="47:47" x14ac:dyDescent="0.2">
      <c r="AU47693"/>
    </row>
    <row r="47694" spans="47:47" x14ac:dyDescent="0.2">
      <c r="AU47694"/>
    </row>
    <row r="47695" spans="47:47" x14ac:dyDescent="0.2">
      <c r="AU47695"/>
    </row>
    <row r="47696" spans="47:47" x14ac:dyDescent="0.2">
      <c r="AU47696"/>
    </row>
    <row r="47697" spans="47:47" x14ac:dyDescent="0.2">
      <c r="AU47697"/>
    </row>
    <row r="47698" spans="47:47" x14ac:dyDescent="0.2">
      <c r="AU47698"/>
    </row>
    <row r="47699" spans="47:47" x14ac:dyDescent="0.2">
      <c r="AU47699"/>
    </row>
    <row r="47700" spans="47:47" x14ac:dyDescent="0.2">
      <c r="AU47700"/>
    </row>
    <row r="47701" spans="47:47" x14ac:dyDescent="0.2">
      <c r="AU47701"/>
    </row>
    <row r="47702" spans="47:47" x14ac:dyDescent="0.2">
      <c r="AU47702"/>
    </row>
    <row r="47703" spans="47:47" x14ac:dyDescent="0.2">
      <c r="AU47703"/>
    </row>
    <row r="47704" spans="47:47" x14ac:dyDescent="0.2">
      <c r="AU47704"/>
    </row>
    <row r="47705" spans="47:47" x14ac:dyDescent="0.2">
      <c r="AU47705"/>
    </row>
    <row r="47706" spans="47:47" x14ac:dyDescent="0.2">
      <c r="AU47706"/>
    </row>
    <row r="47707" spans="47:47" x14ac:dyDescent="0.2">
      <c r="AU47707"/>
    </row>
    <row r="47708" spans="47:47" x14ac:dyDescent="0.2">
      <c r="AU47708"/>
    </row>
    <row r="47709" spans="47:47" x14ac:dyDescent="0.2">
      <c r="AU47709"/>
    </row>
    <row r="47710" spans="47:47" x14ac:dyDescent="0.2">
      <c r="AU47710"/>
    </row>
    <row r="47711" spans="47:47" x14ac:dyDescent="0.2">
      <c r="AU47711"/>
    </row>
    <row r="47712" spans="47:47" x14ac:dyDescent="0.2">
      <c r="AU47712"/>
    </row>
    <row r="47713" spans="47:47" x14ac:dyDescent="0.2">
      <c r="AU47713"/>
    </row>
    <row r="47714" spans="47:47" x14ac:dyDescent="0.2">
      <c r="AU47714"/>
    </row>
    <row r="47715" spans="47:47" x14ac:dyDescent="0.2">
      <c r="AU47715"/>
    </row>
    <row r="47716" spans="47:47" x14ac:dyDescent="0.2">
      <c r="AU47716"/>
    </row>
    <row r="47717" spans="47:47" x14ac:dyDescent="0.2">
      <c r="AU47717"/>
    </row>
    <row r="47718" spans="47:47" x14ac:dyDescent="0.2">
      <c r="AU47718"/>
    </row>
    <row r="47719" spans="47:47" x14ac:dyDescent="0.2">
      <c r="AU47719"/>
    </row>
    <row r="47720" spans="47:47" x14ac:dyDescent="0.2">
      <c r="AU47720"/>
    </row>
    <row r="47721" spans="47:47" x14ac:dyDescent="0.2">
      <c r="AU47721"/>
    </row>
    <row r="47722" spans="47:47" x14ac:dyDescent="0.2">
      <c r="AU47722"/>
    </row>
    <row r="47723" spans="47:47" x14ac:dyDescent="0.2">
      <c r="AU47723"/>
    </row>
    <row r="47724" spans="47:47" x14ac:dyDescent="0.2">
      <c r="AU47724"/>
    </row>
    <row r="47725" spans="47:47" x14ac:dyDescent="0.2">
      <c r="AU47725"/>
    </row>
    <row r="47726" spans="47:47" x14ac:dyDescent="0.2">
      <c r="AU47726"/>
    </row>
    <row r="47727" spans="47:47" x14ac:dyDescent="0.2">
      <c r="AU47727"/>
    </row>
    <row r="47728" spans="47:47" x14ac:dyDescent="0.2">
      <c r="AU47728"/>
    </row>
    <row r="47729" spans="47:47" x14ac:dyDescent="0.2">
      <c r="AU47729"/>
    </row>
    <row r="47730" spans="47:47" x14ac:dyDescent="0.2">
      <c r="AU47730"/>
    </row>
    <row r="47731" spans="47:47" x14ac:dyDescent="0.2">
      <c r="AU47731"/>
    </row>
    <row r="47732" spans="47:47" x14ac:dyDescent="0.2">
      <c r="AU47732"/>
    </row>
    <row r="47733" spans="47:47" x14ac:dyDescent="0.2">
      <c r="AU47733"/>
    </row>
    <row r="47734" spans="47:47" x14ac:dyDescent="0.2">
      <c r="AU47734"/>
    </row>
    <row r="47735" spans="47:47" x14ac:dyDescent="0.2">
      <c r="AU47735"/>
    </row>
    <row r="47736" spans="47:47" x14ac:dyDescent="0.2">
      <c r="AU47736"/>
    </row>
    <row r="47737" spans="47:47" x14ac:dyDescent="0.2">
      <c r="AU47737"/>
    </row>
    <row r="47738" spans="47:47" x14ac:dyDescent="0.2">
      <c r="AU47738"/>
    </row>
    <row r="47739" spans="47:47" x14ac:dyDescent="0.2">
      <c r="AU47739"/>
    </row>
    <row r="47740" spans="47:47" x14ac:dyDescent="0.2">
      <c r="AU47740"/>
    </row>
    <row r="47741" spans="47:47" x14ac:dyDescent="0.2">
      <c r="AU47741"/>
    </row>
    <row r="47742" spans="47:47" x14ac:dyDescent="0.2">
      <c r="AU47742"/>
    </row>
    <row r="47743" spans="47:47" x14ac:dyDescent="0.2">
      <c r="AU47743"/>
    </row>
    <row r="47744" spans="47:47" x14ac:dyDescent="0.2">
      <c r="AU47744"/>
    </row>
    <row r="47745" spans="47:47" x14ac:dyDescent="0.2">
      <c r="AU47745"/>
    </row>
    <row r="47746" spans="47:47" x14ac:dyDescent="0.2">
      <c r="AU47746"/>
    </row>
    <row r="47747" spans="47:47" x14ac:dyDescent="0.2">
      <c r="AU47747"/>
    </row>
    <row r="47748" spans="47:47" x14ac:dyDescent="0.2">
      <c r="AU47748"/>
    </row>
    <row r="47749" spans="47:47" x14ac:dyDescent="0.2">
      <c r="AU47749"/>
    </row>
    <row r="47750" spans="47:47" x14ac:dyDescent="0.2">
      <c r="AU47750"/>
    </row>
    <row r="47751" spans="47:47" x14ac:dyDescent="0.2">
      <c r="AU47751"/>
    </row>
    <row r="47752" spans="47:47" x14ac:dyDescent="0.2">
      <c r="AU47752"/>
    </row>
    <row r="47753" spans="47:47" x14ac:dyDescent="0.2">
      <c r="AU47753"/>
    </row>
    <row r="47754" spans="47:47" x14ac:dyDescent="0.2">
      <c r="AU47754"/>
    </row>
    <row r="47755" spans="47:47" x14ac:dyDescent="0.2">
      <c r="AU47755"/>
    </row>
    <row r="47756" spans="47:47" x14ac:dyDescent="0.2">
      <c r="AU47756"/>
    </row>
    <row r="47757" spans="47:47" x14ac:dyDescent="0.2">
      <c r="AU47757"/>
    </row>
    <row r="47758" spans="47:47" x14ac:dyDescent="0.2">
      <c r="AU47758"/>
    </row>
    <row r="47759" spans="47:47" x14ac:dyDescent="0.2">
      <c r="AU47759"/>
    </row>
    <row r="47760" spans="47:47" x14ac:dyDescent="0.2">
      <c r="AU47760"/>
    </row>
    <row r="47761" spans="47:47" x14ac:dyDescent="0.2">
      <c r="AU47761"/>
    </row>
    <row r="47762" spans="47:47" x14ac:dyDescent="0.2">
      <c r="AU47762"/>
    </row>
    <row r="47763" spans="47:47" x14ac:dyDescent="0.2">
      <c r="AU47763"/>
    </row>
    <row r="47764" spans="47:47" x14ac:dyDescent="0.2">
      <c r="AU47764"/>
    </row>
    <row r="47765" spans="47:47" x14ac:dyDescent="0.2">
      <c r="AU47765"/>
    </row>
    <row r="47766" spans="47:47" x14ac:dyDescent="0.2">
      <c r="AU47766"/>
    </row>
    <row r="47767" spans="47:47" x14ac:dyDescent="0.2">
      <c r="AU47767"/>
    </row>
    <row r="47768" spans="47:47" x14ac:dyDescent="0.2">
      <c r="AU47768"/>
    </row>
    <row r="47769" spans="47:47" x14ac:dyDescent="0.2">
      <c r="AU47769"/>
    </row>
    <row r="47770" spans="47:47" x14ac:dyDescent="0.2">
      <c r="AU47770"/>
    </row>
    <row r="47771" spans="47:47" x14ac:dyDescent="0.2">
      <c r="AU47771"/>
    </row>
    <row r="47772" spans="47:47" x14ac:dyDescent="0.2">
      <c r="AU47772"/>
    </row>
    <row r="47773" spans="47:47" x14ac:dyDescent="0.2">
      <c r="AU47773"/>
    </row>
    <row r="47774" spans="47:47" x14ac:dyDescent="0.2">
      <c r="AU47774"/>
    </row>
    <row r="47775" spans="47:47" x14ac:dyDescent="0.2">
      <c r="AU47775"/>
    </row>
    <row r="47776" spans="47:47" x14ac:dyDescent="0.2">
      <c r="AU47776"/>
    </row>
    <row r="47777" spans="47:47" x14ac:dyDescent="0.2">
      <c r="AU47777"/>
    </row>
    <row r="47778" spans="47:47" x14ac:dyDescent="0.2">
      <c r="AU47778"/>
    </row>
    <row r="47779" spans="47:47" x14ac:dyDescent="0.2">
      <c r="AU47779"/>
    </row>
    <row r="47780" spans="47:47" x14ac:dyDescent="0.2">
      <c r="AU47780"/>
    </row>
    <row r="47781" spans="47:47" x14ac:dyDescent="0.2">
      <c r="AU47781"/>
    </row>
    <row r="47782" spans="47:47" x14ac:dyDescent="0.2">
      <c r="AU47782"/>
    </row>
    <row r="47783" spans="47:47" x14ac:dyDescent="0.2">
      <c r="AU47783"/>
    </row>
    <row r="47784" spans="47:47" x14ac:dyDescent="0.2">
      <c r="AU47784"/>
    </row>
    <row r="47785" spans="47:47" x14ac:dyDescent="0.2">
      <c r="AU47785"/>
    </row>
    <row r="47786" spans="47:47" x14ac:dyDescent="0.2">
      <c r="AU47786"/>
    </row>
    <row r="47787" spans="47:47" x14ac:dyDescent="0.2">
      <c r="AU47787"/>
    </row>
    <row r="47788" spans="47:47" x14ac:dyDescent="0.2">
      <c r="AU47788"/>
    </row>
    <row r="47789" spans="47:47" x14ac:dyDescent="0.2">
      <c r="AU47789"/>
    </row>
    <row r="47790" spans="47:47" x14ac:dyDescent="0.2">
      <c r="AU47790"/>
    </row>
    <row r="47791" spans="47:47" x14ac:dyDescent="0.2">
      <c r="AU47791"/>
    </row>
    <row r="47792" spans="47:47" x14ac:dyDescent="0.2">
      <c r="AU47792"/>
    </row>
    <row r="47793" spans="47:47" x14ac:dyDescent="0.2">
      <c r="AU47793"/>
    </row>
    <row r="47794" spans="47:47" x14ac:dyDescent="0.2">
      <c r="AU47794"/>
    </row>
    <row r="47795" spans="47:47" x14ac:dyDescent="0.2">
      <c r="AU47795"/>
    </row>
    <row r="47796" spans="47:47" x14ac:dyDescent="0.2">
      <c r="AU47796"/>
    </row>
    <row r="47797" spans="47:47" x14ac:dyDescent="0.2">
      <c r="AU47797"/>
    </row>
    <row r="47798" spans="47:47" x14ac:dyDescent="0.2">
      <c r="AU47798"/>
    </row>
    <row r="47799" spans="47:47" x14ac:dyDescent="0.2">
      <c r="AU47799"/>
    </row>
    <row r="47800" spans="47:47" x14ac:dyDescent="0.2">
      <c r="AU47800"/>
    </row>
    <row r="47801" spans="47:47" x14ac:dyDescent="0.2">
      <c r="AU47801"/>
    </row>
    <row r="47802" spans="47:47" x14ac:dyDescent="0.2">
      <c r="AU47802"/>
    </row>
    <row r="47803" spans="47:47" x14ac:dyDescent="0.2">
      <c r="AU47803"/>
    </row>
    <row r="47804" spans="47:47" x14ac:dyDescent="0.2">
      <c r="AU47804"/>
    </row>
    <row r="47805" spans="47:47" x14ac:dyDescent="0.2">
      <c r="AU47805"/>
    </row>
    <row r="47806" spans="47:47" x14ac:dyDescent="0.2">
      <c r="AU47806"/>
    </row>
    <row r="47807" spans="47:47" x14ac:dyDescent="0.2">
      <c r="AU47807"/>
    </row>
    <row r="47808" spans="47:47" x14ac:dyDescent="0.2">
      <c r="AU47808"/>
    </row>
    <row r="47809" spans="47:47" x14ac:dyDescent="0.2">
      <c r="AU47809"/>
    </row>
    <row r="47810" spans="47:47" x14ac:dyDescent="0.2">
      <c r="AU47810"/>
    </row>
    <row r="47811" spans="47:47" x14ac:dyDescent="0.2">
      <c r="AU47811"/>
    </row>
    <row r="47812" spans="47:47" x14ac:dyDescent="0.2">
      <c r="AU47812"/>
    </row>
    <row r="47813" spans="47:47" x14ac:dyDescent="0.2">
      <c r="AU47813"/>
    </row>
    <row r="47814" spans="47:47" x14ac:dyDescent="0.2">
      <c r="AU47814"/>
    </row>
    <row r="47815" spans="47:47" x14ac:dyDescent="0.2">
      <c r="AU47815"/>
    </row>
    <row r="47816" spans="47:47" x14ac:dyDescent="0.2">
      <c r="AU47816"/>
    </row>
    <row r="47817" spans="47:47" x14ac:dyDescent="0.2">
      <c r="AU47817"/>
    </row>
    <row r="47818" spans="47:47" x14ac:dyDescent="0.2">
      <c r="AU47818"/>
    </row>
    <row r="47819" spans="47:47" x14ac:dyDescent="0.2">
      <c r="AU47819"/>
    </row>
    <row r="47820" spans="47:47" x14ac:dyDescent="0.2">
      <c r="AU47820"/>
    </row>
    <row r="47821" spans="47:47" x14ac:dyDescent="0.2">
      <c r="AU47821"/>
    </row>
    <row r="47822" spans="47:47" x14ac:dyDescent="0.2">
      <c r="AU47822"/>
    </row>
    <row r="47823" spans="47:47" x14ac:dyDescent="0.2">
      <c r="AU47823"/>
    </row>
    <row r="47824" spans="47:47" x14ac:dyDescent="0.2">
      <c r="AU47824"/>
    </row>
    <row r="47825" spans="47:47" x14ac:dyDescent="0.2">
      <c r="AU47825"/>
    </row>
    <row r="47826" spans="47:47" x14ac:dyDescent="0.2">
      <c r="AU47826"/>
    </row>
    <row r="47827" spans="47:47" x14ac:dyDescent="0.2">
      <c r="AU47827"/>
    </row>
    <row r="47828" spans="47:47" x14ac:dyDescent="0.2">
      <c r="AU47828"/>
    </row>
    <row r="47829" spans="47:47" x14ac:dyDescent="0.2">
      <c r="AU47829"/>
    </row>
    <row r="47830" spans="47:47" x14ac:dyDescent="0.2">
      <c r="AU47830"/>
    </row>
    <row r="47831" spans="47:47" x14ac:dyDescent="0.2">
      <c r="AU47831"/>
    </row>
    <row r="47832" spans="47:47" x14ac:dyDescent="0.2">
      <c r="AU47832"/>
    </row>
    <row r="47833" spans="47:47" x14ac:dyDescent="0.2">
      <c r="AU47833"/>
    </row>
    <row r="47834" spans="47:47" x14ac:dyDescent="0.2">
      <c r="AU47834"/>
    </row>
    <row r="47835" spans="47:47" x14ac:dyDescent="0.2">
      <c r="AU47835"/>
    </row>
    <row r="47836" spans="47:47" x14ac:dyDescent="0.2">
      <c r="AU47836"/>
    </row>
    <row r="47837" spans="47:47" x14ac:dyDescent="0.2">
      <c r="AU47837"/>
    </row>
    <row r="47838" spans="47:47" x14ac:dyDescent="0.2">
      <c r="AU47838"/>
    </row>
    <row r="47839" spans="47:47" x14ac:dyDescent="0.2">
      <c r="AU47839"/>
    </row>
    <row r="47840" spans="47:47" x14ac:dyDescent="0.2">
      <c r="AU47840"/>
    </row>
    <row r="47841" spans="47:47" x14ac:dyDescent="0.2">
      <c r="AU47841"/>
    </row>
    <row r="47842" spans="47:47" x14ac:dyDescent="0.2">
      <c r="AU47842"/>
    </row>
    <row r="47843" spans="47:47" x14ac:dyDescent="0.2">
      <c r="AU47843"/>
    </row>
    <row r="47844" spans="47:47" x14ac:dyDescent="0.2">
      <c r="AU47844"/>
    </row>
    <row r="47845" spans="47:47" x14ac:dyDescent="0.2">
      <c r="AU47845"/>
    </row>
    <row r="47846" spans="47:47" x14ac:dyDescent="0.2">
      <c r="AU47846"/>
    </row>
    <row r="47847" spans="47:47" x14ac:dyDescent="0.2">
      <c r="AU47847"/>
    </row>
    <row r="47848" spans="47:47" x14ac:dyDescent="0.2">
      <c r="AU47848"/>
    </row>
    <row r="47849" spans="47:47" x14ac:dyDescent="0.2">
      <c r="AU47849"/>
    </row>
    <row r="47850" spans="47:47" x14ac:dyDescent="0.2">
      <c r="AU47850"/>
    </row>
    <row r="47851" spans="47:47" x14ac:dyDescent="0.2">
      <c r="AU47851"/>
    </row>
    <row r="47852" spans="47:47" x14ac:dyDescent="0.2">
      <c r="AU47852"/>
    </row>
    <row r="47853" spans="47:47" x14ac:dyDescent="0.2">
      <c r="AU47853"/>
    </row>
    <row r="47854" spans="47:47" x14ac:dyDescent="0.2">
      <c r="AU47854"/>
    </row>
    <row r="47855" spans="47:47" x14ac:dyDescent="0.2">
      <c r="AU47855"/>
    </row>
    <row r="47856" spans="47:47" x14ac:dyDescent="0.2">
      <c r="AU47856"/>
    </row>
    <row r="47857" spans="47:47" x14ac:dyDescent="0.2">
      <c r="AU47857"/>
    </row>
    <row r="47858" spans="47:47" x14ac:dyDescent="0.2">
      <c r="AU47858"/>
    </row>
    <row r="47859" spans="47:47" x14ac:dyDescent="0.2">
      <c r="AU47859"/>
    </row>
    <row r="47860" spans="47:47" x14ac:dyDescent="0.2">
      <c r="AU47860"/>
    </row>
    <row r="47861" spans="47:47" x14ac:dyDescent="0.2">
      <c r="AU47861"/>
    </row>
    <row r="47862" spans="47:47" x14ac:dyDescent="0.2">
      <c r="AU47862"/>
    </row>
    <row r="47863" spans="47:47" x14ac:dyDescent="0.2">
      <c r="AU47863"/>
    </row>
    <row r="47864" spans="47:47" x14ac:dyDescent="0.2">
      <c r="AU47864"/>
    </row>
    <row r="47865" spans="47:47" x14ac:dyDescent="0.2">
      <c r="AU47865"/>
    </row>
    <row r="47866" spans="47:47" x14ac:dyDescent="0.2">
      <c r="AU47866"/>
    </row>
    <row r="47867" spans="47:47" x14ac:dyDescent="0.2">
      <c r="AU47867"/>
    </row>
    <row r="47868" spans="47:47" x14ac:dyDescent="0.2">
      <c r="AU47868"/>
    </row>
    <row r="47869" spans="47:47" x14ac:dyDescent="0.2">
      <c r="AU47869"/>
    </row>
    <row r="47870" spans="47:47" x14ac:dyDescent="0.2">
      <c r="AU47870"/>
    </row>
    <row r="47871" spans="47:47" x14ac:dyDescent="0.2">
      <c r="AU47871"/>
    </row>
    <row r="47872" spans="47:47" x14ac:dyDescent="0.2">
      <c r="AU47872"/>
    </row>
    <row r="47873" spans="47:47" x14ac:dyDescent="0.2">
      <c r="AU47873"/>
    </row>
    <row r="47874" spans="47:47" x14ac:dyDescent="0.2">
      <c r="AU47874"/>
    </row>
    <row r="47875" spans="47:47" x14ac:dyDescent="0.2">
      <c r="AU47875"/>
    </row>
    <row r="47876" spans="47:47" x14ac:dyDescent="0.2">
      <c r="AU47876"/>
    </row>
    <row r="47877" spans="47:47" x14ac:dyDescent="0.2">
      <c r="AU47877"/>
    </row>
    <row r="47878" spans="47:47" x14ac:dyDescent="0.2">
      <c r="AU47878"/>
    </row>
    <row r="47879" spans="47:47" x14ac:dyDescent="0.2">
      <c r="AU47879"/>
    </row>
    <row r="47880" spans="47:47" x14ac:dyDescent="0.2">
      <c r="AU47880"/>
    </row>
    <row r="47881" spans="47:47" x14ac:dyDescent="0.2">
      <c r="AU47881"/>
    </row>
    <row r="47882" spans="47:47" x14ac:dyDescent="0.2">
      <c r="AU47882"/>
    </row>
    <row r="47883" spans="47:47" x14ac:dyDescent="0.2">
      <c r="AU47883"/>
    </row>
    <row r="47884" spans="47:47" x14ac:dyDescent="0.2">
      <c r="AU47884"/>
    </row>
    <row r="47885" spans="47:47" x14ac:dyDescent="0.2">
      <c r="AU47885"/>
    </row>
    <row r="47886" spans="47:47" x14ac:dyDescent="0.2">
      <c r="AU47886"/>
    </row>
    <row r="47887" spans="47:47" x14ac:dyDescent="0.2">
      <c r="AU47887"/>
    </row>
    <row r="47888" spans="47:47" x14ac:dyDescent="0.2">
      <c r="AU47888"/>
    </row>
    <row r="47889" spans="47:47" x14ac:dyDescent="0.2">
      <c r="AU47889"/>
    </row>
    <row r="47890" spans="47:47" x14ac:dyDescent="0.2">
      <c r="AU47890"/>
    </row>
    <row r="47891" spans="47:47" x14ac:dyDescent="0.2">
      <c r="AU47891"/>
    </row>
    <row r="47892" spans="47:47" x14ac:dyDescent="0.2">
      <c r="AU47892"/>
    </row>
    <row r="47893" spans="47:47" x14ac:dyDescent="0.2">
      <c r="AU47893"/>
    </row>
    <row r="47894" spans="47:47" x14ac:dyDescent="0.2">
      <c r="AU47894"/>
    </row>
    <row r="47895" spans="47:47" x14ac:dyDescent="0.2">
      <c r="AU47895"/>
    </row>
    <row r="47896" spans="47:47" x14ac:dyDescent="0.2">
      <c r="AU47896"/>
    </row>
    <row r="47897" spans="47:47" x14ac:dyDescent="0.2">
      <c r="AU47897"/>
    </row>
    <row r="47898" spans="47:47" x14ac:dyDescent="0.2">
      <c r="AU47898"/>
    </row>
    <row r="47899" spans="47:47" x14ac:dyDescent="0.2">
      <c r="AU47899"/>
    </row>
    <row r="47900" spans="47:47" x14ac:dyDescent="0.2">
      <c r="AU47900"/>
    </row>
    <row r="47901" spans="47:47" x14ac:dyDescent="0.2">
      <c r="AU47901"/>
    </row>
    <row r="47902" spans="47:47" x14ac:dyDescent="0.2">
      <c r="AU47902"/>
    </row>
    <row r="47903" spans="47:47" x14ac:dyDescent="0.2">
      <c r="AU47903"/>
    </row>
    <row r="47904" spans="47:47" x14ac:dyDescent="0.2">
      <c r="AU47904"/>
    </row>
    <row r="47905" spans="47:47" x14ac:dyDescent="0.2">
      <c r="AU47905"/>
    </row>
    <row r="47906" spans="47:47" x14ac:dyDescent="0.2">
      <c r="AU47906"/>
    </row>
    <row r="47907" spans="47:47" x14ac:dyDescent="0.2">
      <c r="AU47907"/>
    </row>
    <row r="47908" spans="47:47" x14ac:dyDescent="0.2">
      <c r="AU47908"/>
    </row>
    <row r="47909" spans="47:47" x14ac:dyDescent="0.2">
      <c r="AU47909"/>
    </row>
    <row r="47910" spans="47:47" x14ac:dyDescent="0.2">
      <c r="AU47910"/>
    </row>
    <row r="47911" spans="47:47" x14ac:dyDescent="0.2">
      <c r="AU47911"/>
    </row>
    <row r="47912" spans="47:47" x14ac:dyDescent="0.2">
      <c r="AU47912"/>
    </row>
    <row r="47913" spans="47:47" x14ac:dyDescent="0.2">
      <c r="AU47913"/>
    </row>
    <row r="47914" spans="47:47" x14ac:dyDescent="0.2">
      <c r="AU47914"/>
    </row>
    <row r="47915" spans="47:47" x14ac:dyDescent="0.2">
      <c r="AU47915"/>
    </row>
    <row r="47916" spans="47:47" x14ac:dyDescent="0.2">
      <c r="AU47916"/>
    </row>
    <row r="47917" spans="47:47" x14ac:dyDescent="0.2">
      <c r="AU47917"/>
    </row>
    <row r="47918" spans="47:47" x14ac:dyDescent="0.2">
      <c r="AU47918"/>
    </row>
    <row r="47919" spans="47:47" x14ac:dyDescent="0.2">
      <c r="AU47919"/>
    </row>
    <row r="47920" spans="47:47" x14ac:dyDescent="0.2">
      <c r="AU47920"/>
    </row>
    <row r="47921" spans="47:47" x14ac:dyDescent="0.2">
      <c r="AU47921"/>
    </row>
    <row r="47922" spans="47:47" x14ac:dyDescent="0.2">
      <c r="AU47922"/>
    </row>
    <row r="47923" spans="47:47" x14ac:dyDescent="0.2">
      <c r="AU47923"/>
    </row>
    <row r="47924" spans="47:47" x14ac:dyDescent="0.2">
      <c r="AU47924"/>
    </row>
    <row r="47925" spans="47:47" x14ac:dyDescent="0.2">
      <c r="AU47925"/>
    </row>
    <row r="47926" spans="47:47" x14ac:dyDescent="0.2">
      <c r="AU47926"/>
    </row>
    <row r="47927" spans="47:47" x14ac:dyDescent="0.2">
      <c r="AU47927"/>
    </row>
    <row r="47928" spans="47:47" x14ac:dyDescent="0.2">
      <c r="AU47928"/>
    </row>
    <row r="47929" spans="47:47" x14ac:dyDescent="0.2">
      <c r="AU47929"/>
    </row>
    <row r="47930" spans="47:47" x14ac:dyDescent="0.2">
      <c r="AU47930"/>
    </row>
    <row r="47931" spans="47:47" x14ac:dyDescent="0.2">
      <c r="AU47931"/>
    </row>
    <row r="47932" spans="47:47" x14ac:dyDescent="0.2">
      <c r="AU47932"/>
    </row>
    <row r="47933" spans="47:47" x14ac:dyDescent="0.2">
      <c r="AU47933"/>
    </row>
    <row r="47934" spans="47:47" x14ac:dyDescent="0.2">
      <c r="AU47934"/>
    </row>
    <row r="47935" spans="47:47" x14ac:dyDescent="0.2">
      <c r="AU47935"/>
    </row>
    <row r="47936" spans="47:47" x14ac:dyDescent="0.2">
      <c r="AU47936"/>
    </row>
    <row r="47937" spans="47:47" x14ac:dyDescent="0.2">
      <c r="AU47937"/>
    </row>
    <row r="47938" spans="47:47" x14ac:dyDescent="0.2">
      <c r="AU47938"/>
    </row>
    <row r="47939" spans="47:47" x14ac:dyDescent="0.2">
      <c r="AU47939"/>
    </row>
    <row r="47940" spans="47:47" x14ac:dyDescent="0.2">
      <c r="AU47940"/>
    </row>
    <row r="47941" spans="47:47" x14ac:dyDescent="0.2">
      <c r="AU47941"/>
    </row>
    <row r="47942" spans="47:47" x14ac:dyDescent="0.2">
      <c r="AU47942"/>
    </row>
    <row r="47943" spans="47:47" x14ac:dyDescent="0.2">
      <c r="AU47943"/>
    </row>
    <row r="47944" spans="47:47" x14ac:dyDescent="0.2">
      <c r="AU47944"/>
    </row>
    <row r="47945" spans="47:47" x14ac:dyDescent="0.2">
      <c r="AU47945"/>
    </row>
    <row r="47946" spans="47:47" x14ac:dyDescent="0.2">
      <c r="AU47946"/>
    </row>
    <row r="47947" spans="47:47" x14ac:dyDescent="0.2">
      <c r="AU47947"/>
    </row>
    <row r="47948" spans="47:47" x14ac:dyDescent="0.2">
      <c r="AU47948"/>
    </row>
    <row r="47949" spans="47:47" x14ac:dyDescent="0.2">
      <c r="AU47949"/>
    </row>
    <row r="47950" spans="47:47" x14ac:dyDescent="0.2">
      <c r="AU47950"/>
    </row>
    <row r="47951" spans="47:47" x14ac:dyDescent="0.2">
      <c r="AU47951"/>
    </row>
    <row r="47952" spans="47:47" x14ac:dyDescent="0.2">
      <c r="AU47952"/>
    </row>
    <row r="47953" spans="47:47" x14ac:dyDescent="0.2">
      <c r="AU47953"/>
    </row>
    <row r="47954" spans="47:47" x14ac:dyDescent="0.2">
      <c r="AU47954"/>
    </row>
    <row r="47955" spans="47:47" x14ac:dyDescent="0.2">
      <c r="AU47955"/>
    </row>
    <row r="47956" spans="47:47" x14ac:dyDescent="0.2">
      <c r="AU47956"/>
    </row>
    <row r="47957" spans="47:47" x14ac:dyDescent="0.2">
      <c r="AU47957"/>
    </row>
    <row r="47958" spans="47:47" x14ac:dyDescent="0.2">
      <c r="AU47958"/>
    </row>
    <row r="47959" spans="47:47" x14ac:dyDescent="0.2">
      <c r="AU47959"/>
    </row>
    <row r="47960" spans="47:47" x14ac:dyDescent="0.2">
      <c r="AU47960"/>
    </row>
    <row r="47961" spans="47:47" x14ac:dyDescent="0.2">
      <c r="AU47961"/>
    </row>
    <row r="47962" spans="47:47" x14ac:dyDescent="0.2">
      <c r="AU47962"/>
    </row>
    <row r="47963" spans="47:47" x14ac:dyDescent="0.2">
      <c r="AU47963"/>
    </row>
    <row r="47964" spans="47:47" x14ac:dyDescent="0.2">
      <c r="AU47964"/>
    </row>
    <row r="47965" spans="47:47" x14ac:dyDescent="0.2">
      <c r="AU47965"/>
    </row>
    <row r="47966" spans="47:47" x14ac:dyDescent="0.2">
      <c r="AU47966"/>
    </row>
    <row r="47967" spans="47:47" x14ac:dyDescent="0.2">
      <c r="AU47967"/>
    </row>
    <row r="47968" spans="47:47" x14ac:dyDescent="0.2">
      <c r="AU47968"/>
    </row>
    <row r="47969" spans="47:47" x14ac:dyDescent="0.2">
      <c r="AU47969"/>
    </row>
    <row r="47970" spans="47:47" x14ac:dyDescent="0.2">
      <c r="AU47970"/>
    </row>
    <row r="47971" spans="47:47" x14ac:dyDescent="0.2">
      <c r="AU47971"/>
    </row>
    <row r="47972" spans="47:47" x14ac:dyDescent="0.2">
      <c r="AU47972"/>
    </row>
    <row r="47973" spans="47:47" x14ac:dyDescent="0.2">
      <c r="AU47973"/>
    </row>
    <row r="47974" spans="47:47" x14ac:dyDescent="0.2">
      <c r="AU47974"/>
    </row>
    <row r="47975" spans="47:47" x14ac:dyDescent="0.2">
      <c r="AU47975"/>
    </row>
    <row r="47976" spans="47:47" x14ac:dyDescent="0.2">
      <c r="AU47976"/>
    </row>
    <row r="47977" spans="47:47" x14ac:dyDescent="0.2">
      <c r="AU47977"/>
    </row>
    <row r="47978" spans="47:47" x14ac:dyDescent="0.2">
      <c r="AU47978"/>
    </row>
    <row r="47979" spans="47:47" x14ac:dyDescent="0.2">
      <c r="AU47979"/>
    </row>
    <row r="47980" spans="47:47" x14ac:dyDescent="0.2">
      <c r="AU47980"/>
    </row>
    <row r="47981" spans="47:47" x14ac:dyDescent="0.2">
      <c r="AU47981"/>
    </row>
    <row r="47982" spans="47:47" x14ac:dyDescent="0.2">
      <c r="AU47982"/>
    </row>
    <row r="47983" spans="47:47" x14ac:dyDescent="0.2">
      <c r="AU47983"/>
    </row>
    <row r="47984" spans="47:47" x14ac:dyDescent="0.2">
      <c r="AU47984"/>
    </row>
    <row r="47985" spans="47:47" x14ac:dyDescent="0.2">
      <c r="AU47985"/>
    </row>
    <row r="47986" spans="47:47" x14ac:dyDescent="0.2">
      <c r="AU47986"/>
    </row>
    <row r="47987" spans="47:47" x14ac:dyDescent="0.2">
      <c r="AU47987"/>
    </row>
    <row r="47988" spans="47:47" x14ac:dyDescent="0.2">
      <c r="AU47988"/>
    </row>
    <row r="47989" spans="47:47" x14ac:dyDescent="0.2">
      <c r="AU47989"/>
    </row>
    <row r="47990" spans="47:47" x14ac:dyDescent="0.2">
      <c r="AU47990"/>
    </row>
    <row r="47991" spans="47:47" x14ac:dyDescent="0.2">
      <c r="AU47991"/>
    </row>
    <row r="47992" spans="47:47" x14ac:dyDescent="0.2">
      <c r="AU47992"/>
    </row>
    <row r="47993" spans="47:47" x14ac:dyDescent="0.2">
      <c r="AU47993"/>
    </row>
    <row r="47994" spans="47:47" x14ac:dyDescent="0.2">
      <c r="AU47994"/>
    </row>
    <row r="47995" spans="47:47" x14ac:dyDescent="0.2">
      <c r="AU47995"/>
    </row>
    <row r="47996" spans="47:47" x14ac:dyDescent="0.2">
      <c r="AU47996"/>
    </row>
    <row r="47997" spans="47:47" x14ac:dyDescent="0.2">
      <c r="AU47997"/>
    </row>
    <row r="47998" spans="47:47" x14ac:dyDescent="0.2">
      <c r="AU47998"/>
    </row>
    <row r="47999" spans="47:47" x14ac:dyDescent="0.2">
      <c r="AU47999"/>
    </row>
    <row r="48000" spans="47:47" x14ac:dyDescent="0.2">
      <c r="AU48000"/>
    </row>
    <row r="48001" spans="47:47" x14ac:dyDescent="0.2">
      <c r="AU48001"/>
    </row>
    <row r="48002" spans="47:47" x14ac:dyDescent="0.2">
      <c r="AU48002"/>
    </row>
    <row r="48003" spans="47:47" x14ac:dyDescent="0.2">
      <c r="AU48003"/>
    </row>
    <row r="48004" spans="47:47" x14ac:dyDescent="0.2">
      <c r="AU48004"/>
    </row>
    <row r="48005" spans="47:47" x14ac:dyDescent="0.2">
      <c r="AU48005"/>
    </row>
    <row r="48006" spans="47:47" x14ac:dyDescent="0.2">
      <c r="AU48006"/>
    </row>
    <row r="48007" spans="47:47" x14ac:dyDescent="0.2">
      <c r="AU48007"/>
    </row>
    <row r="48008" spans="47:47" x14ac:dyDescent="0.2">
      <c r="AU48008"/>
    </row>
    <row r="48009" spans="47:47" x14ac:dyDescent="0.2">
      <c r="AU48009"/>
    </row>
    <row r="48010" spans="47:47" x14ac:dyDescent="0.2">
      <c r="AU48010"/>
    </row>
    <row r="48011" spans="47:47" x14ac:dyDescent="0.2">
      <c r="AU48011"/>
    </row>
    <row r="48012" spans="47:47" x14ac:dyDescent="0.2">
      <c r="AU48012"/>
    </row>
    <row r="48013" spans="47:47" x14ac:dyDescent="0.2">
      <c r="AU48013"/>
    </row>
    <row r="48014" spans="47:47" x14ac:dyDescent="0.2">
      <c r="AU48014"/>
    </row>
    <row r="48015" spans="47:47" x14ac:dyDescent="0.2">
      <c r="AU48015"/>
    </row>
    <row r="48016" spans="47:47" x14ac:dyDescent="0.2">
      <c r="AU48016"/>
    </row>
    <row r="48017" spans="47:47" x14ac:dyDescent="0.2">
      <c r="AU48017"/>
    </row>
    <row r="48018" spans="47:47" x14ac:dyDescent="0.2">
      <c r="AU48018"/>
    </row>
    <row r="48019" spans="47:47" x14ac:dyDescent="0.2">
      <c r="AU48019"/>
    </row>
    <row r="48020" spans="47:47" x14ac:dyDescent="0.2">
      <c r="AU48020"/>
    </row>
    <row r="48021" spans="47:47" x14ac:dyDescent="0.2">
      <c r="AU48021"/>
    </row>
    <row r="48022" spans="47:47" x14ac:dyDescent="0.2">
      <c r="AU48022"/>
    </row>
    <row r="48023" spans="47:47" x14ac:dyDescent="0.2">
      <c r="AU48023"/>
    </row>
    <row r="48024" spans="47:47" x14ac:dyDescent="0.2">
      <c r="AU48024"/>
    </row>
    <row r="48025" spans="47:47" x14ac:dyDescent="0.2">
      <c r="AU48025"/>
    </row>
    <row r="48026" spans="47:47" x14ac:dyDescent="0.2">
      <c r="AU48026"/>
    </row>
    <row r="48027" spans="47:47" x14ac:dyDescent="0.2">
      <c r="AU48027"/>
    </row>
    <row r="48028" spans="47:47" x14ac:dyDescent="0.2">
      <c r="AU48028"/>
    </row>
    <row r="48029" spans="47:47" x14ac:dyDescent="0.2">
      <c r="AU48029"/>
    </row>
    <row r="48030" spans="47:47" x14ac:dyDescent="0.2">
      <c r="AU48030"/>
    </row>
    <row r="48031" spans="47:47" x14ac:dyDescent="0.2">
      <c r="AU48031"/>
    </row>
    <row r="48032" spans="47:47" x14ac:dyDescent="0.2">
      <c r="AU48032"/>
    </row>
    <row r="48033" spans="47:47" x14ac:dyDescent="0.2">
      <c r="AU48033"/>
    </row>
    <row r="48034" spans="47:47" x14ac:dyDescent="0.2">
      <c r="AU48034"/>
    </row>
    <row r="48035" spans="47:47" x14ac:dyDescent="0.2">
      <c r="AU48035"/>
    </row>
    <row r="48036" spans="47:47" x14ac:dyDescent="0.2">
      <c r="AU48036"/>
    </row>
    <row r="48037" spans="47:47" x14ac:dyDescent="0.2">
      <c r="AU48037"/>
    </row>
    <row r="48038" spans="47:47" x14ac:dyDescent="0.2">
      <c r="AU48038"/>
    </row>
    <row r="48039" spans="47:47" x14ac:dyDescent="0.2">
      <c r="AU48039"/>
    </row>
    <row r="48040" spans="47:47" x14ac:dyDescent="0.2">
      <c r="AU48040"/>
    </row>
    <row r="48041" spans="47:47" x14ac:dyDescent="0.2">
      <c r="AU48041"/>
    </row>
    <row r="48042" spans="47:47" x14ac:dyDescent="0.2">
      <c r="AU48042"/>
    </row>
    <row r="48043" spans="47:47" x14ac:dyDescent="0.2">
      <c r="AU48043"/>
    </row>
    <row r="48044" spans="47:47" x14ac:dyDescent="0.2">
      <c r="AU48044"/>
    </row>
    <row r="48045" spans="47:47" x14ac:dyDescent="0.2">
      <c r="AU48045"/>
    </row>
    <row r="48046" spans="47:47" x14ac:dyDescent="0.2">
      <c r="AU48046"/>
    </row>
    <row r="48047" spans="47:47" x14ac:dyDescent="0.2">
      <c r="AU48047"/>
    </row>
    <row r="48048" spans="47:47" x14ac:dyDescent="0.2">
      <c r="AU48048"/>
    </row>
    <row r="48049" spans="47:47" x14ac:dyDescent="0.2">
      <c r="AU48049"/>
    </row>
    <row r="48050" spans="47:47" x14ac:dyDescent="0.2">
      <c r="AU48050"/>
    </row>
    <row r="48051" spans="47:47" x14ac:dyDescent="0.2">
      <c r="AU48051"/>
    </row>
    <row r="48052" spans="47:47" x14ac:dyDescent="0.2">
      <c r="AU48052"/>
    </row>
    <row r="48053" spans="47:47" x14ac:dyDescent="0.2">
      <c r="AU48053"/>
    </row>
    <row r="48054" spans="47:47" x14ac:dyDescent="0.2">
      <c r="AU48054"/>
    </row>
    <row r="48055" spans="47:47" x14ac:dyDescent="0.2">
      <c r="AU48055"/>
    </row>
    <row r="48056" spans="47:47" x14ac:dyDescent="0.2">
      <c r="AU48056"/>
    </row>
    <row r="48057" spans="47:47" x14ac:dyDescent="0.2">
      <c r="AU48057"/>
    </row>
    <row r="48058" spans="47:47" x14ac:dyDescent="0.2">
      <c r="AU48058"/>
    </row>
    <row r="48059" spans="47:47" x14ac:dyDescent="0.2">
      <c r="AU48059"/>
    </row>
    <row r="48060" spans="47:47" x14ac:dyDescent="0.2">
      <c r="AU48060"/>
    </row>
    <row r="48061" spans="47:47" x14ac:dyDescent="0.2">
      <c r="AU48061"/>
    </row>
    <row r="48062" spans="47:47" x14ac:dyDescent="0.2">
      <c r="AU48062"/>
    </row>
    <row r="48063" spans="47:47" x14ac:dyDescent="0.2">
      <c r="AU48063"/>
    </row>
    <row r="48064" spans="47:47" x14ac:dyDescent="0.2">
      <c r="AU48064"/>
    </row>
    <row r="48065" spans="47:47" x14ac:dyDescent="0.2">
      <c r="AU48065"/>
    </row>
    <row r="48066" spans="47:47" x14ac:dyDescent="0.2">
      <c r="AU48066"/>
    </row>
    <row r="48067" spans="47:47" x14ac:dyDescent="0.2">
      <c r="AU48067"/>
    </row>
    <row r="48068" spans="47:47" x14ac:dyDescent="0.2">
      <c r="AU48068"/>
    </row>
    <row r="48069" spans="47:47" x14ac:dyDescent="0.2">
      <c r="AU48069"/>
    </row>
    <row r="48070" spans="47:47" x14ac:dyDescent="0.2">
      <c r="AU48070"/>
    </row>
    <row r="48071" spans="47:47" x14ac:dyDescent="0.2">
      <c r="AU48071"/>
    </row>
    <row r="48072" spans="47:47" x14ac:dyDescent="0.2">
      <c r="AU48072"/>
    </row>
    <row r="48073" spans="47:47" x14ac:dyDescent="0.2">
      <c r="AU48073"/>
    </row>
    <row r="48074" spans="47:47" x14ac:dyDescent="0.2">
      <c r="AU48074"/>
    </row>
    <row r="48075" spans="47:47" x14ac:dyDescent="0.2">
      <c r="AU48075"/>
    </row>
    <row r="48076" spans="47:47" x14ac:dyDescent="0.2">
      <c r="AU48076"/>
    </row>
    <row r="48077" spans="47:47" x14ac:dyDescent="0.2">
      <c r="AU48077"/>
    </row>
    <row r="48078" spans="47:47" x14ac:dyDescent="0.2">
      <c r="AU48078"/>
    </row>
    <row r="48079" spans="47:47" x14ac:dyDescent="0.2">
      <c r="AU48079"/>
    </row>
    <row r="48080" spans="47:47" x14ac:dyDescent="0.2">
      <c r="AU48080"/>
    </row>
    <row r="48081" spans="47:47" x14ac:dyDescent="0.2">
      <c r="AU48081"/>
    </row>
    <row r="48082" spans="47:47" x14ac:dyDescent="0.2">
      <c r="AU48082"/>
    </row>
    <row r="48083" spans="47:47" x14ac:dyDescent="0.2">
      <c r="AU48083"/>
    </row>
    <row r="48084" spans="47:47" x14ac:dyDescent="0.2">
      <c r="AU48084"/>
    </row>
    <row r="48085" spans="47:47" x14ac:dyDescent="0.2">
      <c r="AU48085"/>
    </row>
    <row r="48086" spans="47:47" x14ac:dyDescent="0.2">
      <c r="AU48086"/>
    </row>
    <row r="48087" spans="47:47" x14ac:dyDescent="0.2">
      <c r="AU48087"/>
    </row>
    <row r="48088" spans="47:47" x14ac:dyDescent="0.2">
      <c r="AU48088"/>
    </row>
    <row r="48089" spans="47:47" x14ac:dyDescent="0.2">
      <c r="AU48089"/>
    </row>
    <row r="48090" spans="47:47" x14ac:dyDescent="0.2">
      <c r="AU48090"/>
    </row>
    <row r="48091" spans="47:47" x14ac:dyDescent="0.2">
      <c r="AU48091"/>
    </row>
    <row r="48092" spans="47:47" x14ac:dyDescent="0.2">
      <c r="AU48092"/>
    </row>
    <row r="48093" spans="47:47" x14ac:dyDescent="0.2">
      <c r="AU48093"/>
    </row>
    <row r="48094" spans="47:47" x14ac:dyDescent="0.2">
      <c r="AU48094"/>
    </row>
    <row r="48095" spans="47:47" x14ac:dyDescent="0.2">
      <c r="AU48095"/>
    </row>
    <row r="48096" spans="47:47" x14ac:dyDescent="0.2">
      <c r="AU48096"/>
    </row>
    <row r="48097" spans="47:47" x14ac:dyDescent="0.2">
      <c r="AU48097"/>
    </row>
    <row r="48098" spans="47:47" x14ac:dyDescent="0.2">
      <c r="AU48098"/>
    </row>
    <row r="48099" spans="47:47" x14ac:dyDescent="0.2">
      <c r="AU48099"/>
    </row>
    <row r="48100" spans="47:47" x14ac:dyDescent="0.2">
      <c r="AU48100"/>
    </row>
    <row r="48101" spans="47:47" x14ac:dyDescent="0.2">
      <c r="AU48101"/>
    </row>
    <row r="48102" spans="47:47" x14ac:dyDescent="0.2">
      <c r="AU48102"/>
    </row>
    <row r="48103" spans="47:47" x14ac:dyDescent="0.2">
      <c r="AU48103"/>
    </row>
    <row r="48104" spans="47:47" x14ac:dyDescent="0.2">
      <c r="AU48104"/>
    </row>
    <row r="48105" spans="47:47" x14ac:dyDescent="0.2">
      <c r="AU48105"/>
    </row>
    <row r="48106" spans="47:47" x14ac:dyDescent="0.2">
      <c r="AU48106"/>
    </row>
    <row r="48107" spans="47:47" x14ac:dyDescent="0.2">
      <c r="AU48107"/>
    </row>
    <row r="48108" spans="47:47" x14ac:dyDescent="0.2">
      <c r="AU48108"/>
    </row>
    <row r="48109" spans="47:47" x14ac:dyDescent="0.2">
      <c r="AU48109"/>
    </row>
    <row r="48110" spans="47:47" x14ac:dyDescent="0.2">
      <c r="AU48110"/>
    </row>
    <row r="48111" spans="47:47" x14ac:dyDescent="0.2">
      <c r="AU48111"/>
    </row>
    <row r="48112" spans="47:47" x14ac:dyDescent="0.2">
      <c r="AU48112"/>
    </row>
    <row r="48113" spans="47:47" x14ac:dyDescent="0.2">
      <c r="AU48113"/>
    </row>
    <row r="48114" spans="47:47" x14ac:dyDescent="0.2">
      <c r="AU48114"/>
    </row>
    <row r="48115" spans="47:47" x14ac:dyDescent="0.2">
      <c r="AU48115"/>
    </row>
    <row r="48116" spans="47:47" x14ac:dyDescent="0.2">
      <c r="AU48116"/>
    </row>
    <row r="48117" spans="47:47" x14ac:dyDescent="0.2">
      <c r="AU48117"/>
    </row>
    <row r="48118" spans="47:47" x14ac:dyDescent="0.2">
      <c r="AU48118"/>
    </row>
    <row r="48119" spans="47:47" x14ac:dyDescent="0.2">
      <c r="AU48119"/>
    </row>
    <row r="48120" spans="47:47" x14ac:dyDescent="0.2">
      <c r="AU48120"/>
    </row>
    <row r="48121" spans="47:47" x14ac:dyDescent="0.2">
      <c r="AU48121"/>
    </row>
    <row r="48122" spans="47:47" x14ac:dyDescent="0.2">
      <c r="AU48122"/>
    </row>
    <row r="48123" spans="47:47" x14ac:dyDescent="0.2">
      <c r="AU48123"/>
    </row>
    <row r="48124" spans="47:47" x14ac:dyDescent="0.2">
      <c r="AU48124"/>
    </row>
    <row r="48125" spans="47:47" x14ac:dyDescent="0.2">
      <c r="AU48125"/>
    </row>
    <row r="48126" spans="47:47" x14ac:dyDescent="0.2">
      <c r="AU48126"/>
    </row>
    <row r="48127" spans="47:47" x14ac:dyDescent="0.2">
      <c r="AU48127"/>
    </row>
    <row r="48128" spans="47:47" x14ac:dyDescent="0.2">
      <c r="AU48128"/>
    </row>
    <row r="48129" spans="47:47" x14ac:dyDescent="0.2">
      <c r="AU48129"/>
    </row>
    <row r="48130" spans="47:47" x14ac:dyDescent="0.2">
      <c r="AU48130"/>
    </row>
    <row r="48131" spans="47:47" x14ac:dyDescent="0.2">
      <c r="AU48131"/>
    </row>
    <row r="48132" spans="47:47" x14ac:dyDescent="0.2">
      <c r="AU48132"/>
    </row>
    <row r="48133" spans="47:47" x14ac:dyDescent="0.2">
      <c r="AU48133"/>
    </row>
    <row r="48134" spans="47:47" x14ac:dyDescent="0.2">
      <c r="AU48134"/>
    </row>
    <row r="48135" spans="47:47" x14ac:dyDescent="0.2">
      <c r="AU48135"/>
    </row>
    <row r="48136" spans="47:47" x14ac:dyDescent="0.2">
      <c r="AU48136"/>
    </row>
    <row r="48137" spans="47:47" x14ac:dyDescent="0.2">
      <c r="AU48137"/>
    </row>
    <row r="48138" spans="47:47" x14ac:dyDescent="0.2">
      <c r="AU48138"/>
    </row>
    <row r="48139" spans="47:47" x14ac:dyDescent="0.2">
      <c r="AU48139"/>
    </row>
    <row r="48140" spans="47:47" x14ac:dyDescent="0.2">
      <c r="AU48140"/>
    </row>
    <row r="48141" spans="47:47" x14ac:dyDescent="0.2">
      <c r="AU48141"/>
    </row>
    <row r="48142" spans="47:47" x14ac:dyDescent="0.2">
      <c r="AU48142"/>
    </row>
    <row r="48143" spans="47:47" x14ac:dyDescent="0.2">
      <c r="AU48143"/>
    </row>
    <row r="48144" spans="47:47" x14ac:dyDescent="0.2">
      <c r="AU48144"/>
    </row>
    <row r="48145" spans="47:47" x14ac:dyDescent="0.2">
      <c r="AU48145"/>
    </row>
    <row r="48146" spans="47:47" x14ac:dyDescent="0.2">
      <c r="AU48146"/>
    </row>
    <row r="48147" spans="47:47" x14ac:dyDescent="0.2">
      <c r="AU48147"/>
    </row>
    <row r="48148" spans="47:47" x14ac:dyDescent="0.2">
      <c r="AU48148"/>
    </row>
    <row r="48149" spans="47:47" x14ac:dyDescent="0.2">
      <c r="AU48149"/>
    </row>
    <row r="48150" spans="47:47" x14ac:dyDescent="0.2">
      <c r="AU48150"/>
    </row>
    <row r="48151" spans="47:47" x14ac:dyDescent="0.2">
      <c r="AU48151"/>
    </row>
    <row r="48152" spans="47:47" x14ac:dyDescent="0.2">
      <c r="AU48152"/>
    </row>
    <row r="48153" spans="47:47" x14ac:dyDescent="0.2">
      <c r="AU48153"/>
    </row>
    <row r="48154" spans="47:47" x14ac:dyDescent="0.2">
      <c r="AU48154"/>
    </row>
    <row r="48155" spans="47:47" x14ac:dyDescent="0.2">
      <c r="AU48155"/>
    </row>
    <row r="48156" spans="47:47" x14ac:dyDescent="0.2">
      <c r="AU48156"/>
    </row>
    <row r="48157" spans="47:47" x14ac:dyDescent="0.2">
      <c r="AU48157"/>
    </row>
    <row r="48158" spans="47:47" x14ac:dyDescent="0.2">
      <c r="AU48158"/>
    </row>
    <row r="48159" spans="47:47" x14ac:dyDescent="0.2">
      <c r="AU48159"/>
    </row>
    <row r="48160" spans="47:47" x14ac:dyDescent="0.2">
      <c r="AU48160"/>
    </row>
    <row r="48161" spans="47:47" x14ac:dyDescent="0.2">
      <c r="AU48161"/>
    </row>
    <row r="48162" spans="47:47" x14ac:dyDescent="0.2">
      <c r="AU48162"/>
    </row>
    <row r="48163" spans="47:47" x14ac:dyDescent="0.2">
      <c r="AU48163"/>
    </row>
    <row r="48164" spans="47:47" x14ac:dyDescent="0.2">
      <c r="AU48164"/>
    </row>
    <row r="48165" spans="47:47" x14ac:dyDescent="0.2">
      <c r="AU48165"/>
    </row>
    <row r="48166" spans="47:47" x14ac:dyDescent="0.2">
      <c r="AU48166"/>
    </row>
    <row r="48167" spans="47:47" x14ac:dyDescent="0.2">
      <c r="AU48167"/>
    </row>
    <row r="48168" spans="47:47" x14ac:dyDescent="0.2">
      <c r="AU48168"/>
    </row>
    <row r="48169" spans="47:47" x14ac:dyDescent="0.2">
      <c r="AU48169"/>
    </row>
    <row r="48170" spans="47:47" x14ac:dyDescent="0.2">
      <c r="AU48170"/>
    </row>
    <row r="48171" spans="47:47" x14ac:dyDescent="0.2">
      <c r="AU48171"/>
    </row>
    <row r="48172" spans="47:47" x14ac:dyDescent="0.2">
      <c r="AU48172"/>
    </row>
    <row r="48173" spans="47:47" x14ac:dyDescent="0.2">
      <c r="AU48173"/>
    </row>
    <row r="48174" spans="47:47" x14ac:dyDescent="0.2">
      <c r="AU48174"/>
    </row>
    <row r="48175" spans="47:47" x14ac:dyDescent="0.2">
      <c r="AU48175"/>
    </row>
    <row r="48176" spans="47:47" x14ac:dyDescent="0.2">
      <c r="AU48176"/>
    </row>
    <row r="48177" spans="47:47" x14ac:dyDescent="0.2">
      <c r="AU48177"/>
    </row>
    <row r="48178" spans="47:47" x14ac:dyDescent="0.2">
      <c r="AU48178"/>
    </row>
    <row r="48179" spans="47:47" x14ac:dyDescent="0.2">
      <c r="AU48179"/>
    </row>
    <row r="48180" spans="47:47" x14ac:dyDescent="0.2">
      <c r="AU48180"/>
    </row>
    <row r="48181" spans="47:47" x14ac:dyDescent="0.2">
      <c r="AU48181"/>
    </row>
    <row r="48182" spans="47:47" x14ac:dyDescent="0.2">
      <c r="AU48182"/>
    </row>
    <row r="48183" spans="47:47" x14ac:dyDescent="0.2">
      <c r="AU48183"/>
    </row>
    <row r="48184" spans="47:47" x14ac:dyDescent="0.2">
      <c r="AU48184"/>
    </row>
    <row r="48185" spans="47:47" x14ac:dyDescent="0.2">
      <c r="AU48185"/>
    </row>
    <row r="48186" spans="47:47" x14ac:dyDescent="0.2">
      <c r="AU48186"/>
    </row>
    <row r="48187" spans="47:47" x14ac:dyDescent="0.2">
      <c r="AU48187"/>
    </row>
    <row r="48188" spans="47:47" x14ac:dyDescent="0.2">
      <c r="AU48188"/>
    </row>
    <row r="48189" spans="47:47" x14ac:dyDescent="0.2">
      <c r="AU48189"/>
    </row>
    <row r="48190" spans="47:47" x14ac:dyDescent="0.2">
      <c r="AU48190"/>
    </row>
    <row r="48191" spans="47:47" x14ac:dyDescent="0.2">
      <c r="AU48191"/>
    </row>
    <row r="48192" spans="47:47" x14ac:dyDescent="0.2">
      <c r="AU48192"/>
    </row>
    <row r="48193" spans="47:47" x14ac:dyDescent="0.2">
      <c r="AU48193"/>
    </row>
    <row r="48194" spans="47:47" x14ac:dyDescent="0.2">
      <c r="AU48194"/>
    </row>
    <row r="48195" spans="47:47" x14ac:dyDescent="0.2">
      <c r="AU48195"/>
    </row>
    <row r="48196" spans="47:47" x14ac:dyDescent="0.2">
      <c r="AU48196"/>
    </row>
    <row r="48197" spans="47:47" x14ac:dyDescent="0.2">
      <c r="AU48197"/>
    </row>
    <row r="48198" spans="47:47" x14ac:dyDescent="0.2">
      <c r="AU48198"/>
    </row>
    <row r="48199" spans="47:47" x14ac:dyDescent="0.2">
      <c r="AU48199"/>
    </row>
    <row r="48200" spans="47:47" x14ac:dyDescent="0.2">
      <c r="AU48200"/>
    </row>
    <row r="48201" spans="47:47" x14ac:dyDescent="0.2">
      <c r="AU48201"/>
    </row>
    <row r="48202" spans="47:47" x14ac:dyDescent="0.2">
      <c r="AU48202"/>
    </row>
    <row r="48203" spans="47:47" x14ac:dyDescent="0.2">
      <c r="AU48203"/>
    </row>
    <row r="48204" spans="47:47" x14ac:dyDescent="0.2">
      <c r="AU48204"/>
    </row>
    <row r="48205" spans="47:47" x14ac:dyDescent="0.2">
      <c r="AU48205"/>
    </row>
    <row r="48206" spans="47:47" x14ac:dyDescent="0.2">
      <c r="AU48206"/>
    </row>
    <row r="48207" spans="47:47" x14ac:dyDescent="0.2">
      <c r="AU48207"/>
    </row>
    <row r="48208" spans="47:47" x14ac:dyDescent="0.2">
      <c r="AU48208"/>
    </row>
    <row r="48209" spans="47:47" x14ac:dyDescent="0.2">
      <c r="AU48209"/>
    </row>
    <row r="48210" spans="47:47" x14ac:dyDescent="0.2">
      <c r="AU48210"/>
    </row>
    <row r="48211" spans="47:47" x14ac:dyDescent="0.2">
      <c r="AU48211"/>
    </row>
    <row r="48212" spans="47:47" x14ac:dyDescent="0.2">
      <c r="AU48212"/>
    </row>
    <row r="48213" spans="47:47" x14ac:dyDescent="0.2">
      <c r="AU48213"/>
    </row>
    <row r="48214" spans="47:47" x14ac:dyDescent="0.2">
      <c r="AU48214"/>
    </row>
    <row r="48215" spans="47:47" x14ac:dyDescent="0.2">
      <c r="AU48215"/>
    </row>
    <row r="48216" spans="47:47" x14ac:dyDescent="0.2">
      <c r="AU48216"/>
    </row>
    <row r="48217" spans="47:47" x14ac:dyDescent="0.2">
      <c r="AU48217"/>
    </row>
    <row r="48218" spans="47:47" x14ac:dyDescent="0.2">
      <c r="AU48218"/>
    </row>
    <row r="48219" spans="47:47" x14ac:dyDescent="0.2">
      <c r="AU48219"/>
    </row>
    <row r="48220" spans="47:47" x14ac:dyDescent="0.2">
      <c r="AU48220"/>
    </row>
    <row r="48221" spans="47:47" x14ac:dyDescent="0.2">
      <c r="AU48221"/>
    </row>
    <row r="48222" spans="47:47" x14ac:dyDescent="0.2">
      <c r="AU48222"/>
    </row>
    <row r="48223" spans="47:47" x14ac:dyDescent="0.2">
      <c r="AU48223"/>
    </row>
    <row r="48224" spans="47:47" x14ac:dyDescent="0.2">
      <c r="AU48224"/>
    </row>
    <row r="48225" spans="47:47" x14ac:dyDescent="0.2">
      <c r="AU48225"/>
    </row>
    <row r="48226" spans="47:47" x14ac:dyDescent="0.2">
      <c r="AU48226"/>
    </row>
    <row r="48227" spans="47:47" x14ac:dyDescent="0.2">
      <c r="AU48227"/>
    </row>
    <row r="48228" spans="47:47" x14ac:dyDescent="0.2">
      <c r="AU48228"/>
    </row>
    <row r="48229" spans="47:47" x14ac:dyDescent="0.2">
      <c r="AU48229"/>
    </row>
    <row r="48230" spans="47:47" x14ac:dyDescent="0.2">
      <c r="AU48230"/>
    </row>
    <row r="48231" spans="47:47" x14ac:dyDescent="0.2">
      <c r="AU48231"/>
    </row>
    <row r="48232" spans="47:47" x14ac:dyDescent="0.2">
      <c r="AU48232"/>
    </row>
    <row r="48233" spans="47:47" x14ac:dyDescent="0.2">
      <c r="AU48233"/>
    </row>
    <row r="48234" spans="47:47" x14ac:dyDescent="0.2">
      <c r="AU48234"/>
    </row>
    <row r="48235" spans="47:47" x14ac:dyDescent="0.2">
      <c r="AU48235"/>
    </row>
    <row r="48236" spans="47:47" x14ac:dyDescent="0.2">
      <c r="AU48236"/>
    </row>
    <row r="48237" spans="47:47" x14ac:dyDescent="0.2">
      <c r="AU48237"/>
    </row>
    <row r="48238" spans="47:47" x14ac:dyDescent="0.2">
      <c r="AU48238"/>
    </row>
    <row r="48239" spans="47:47" x14ac:dyDescent="0.2">
      <c r="AU48239"/>
    </row>
    <row r="48240" spans="47:47" x14ac:dyDescent="0.2">
      <c r="AU48240"/>
    </row>
    <row r="48241" spans="47:47" x14ac:dyDescent="0.2">
      <c r="AU48241"/>
    </row>
    <row r="48242" spans="47:47" x14ac:dyDescent="0.2">
      <c r="AU48242"/>
    </row>
    <row r="48243" spans="47:47" x14ac:dyDescent="0.2">
      <c r="AU48243"/>
    </row>
    <row r="48244" spans="47:47" x14ac:dyDescent="0.2">
      <c r="AU48244"/>
    </row>
    <row r="48245" spans="47:47" x14ac:dyDescent="0.2">
      <c r="AU48245"/>
    </row>
    <row r="48246" spans="47:47" x14ac:dyDescent="0.2">
      <c r="AU48246"/>
    </row>
    <row r="48247" spans="47:47" x14ac:dyDescent="0.2">
      <c r="AU48247"/>
    </row>
    <row r="48248" spans="47:47" x14ac:dyDescent="0.2">
      <c r="AU48248"/>
    </row>
    <row r="48249" spans="47:47" x14ac:dyDescent="0.2">
      <c r="AU48249"/>
    </row>
    <row r="48250" spans="47:47" x14ac:dyDescent="0.2">
      <c r="AU48250"/>
    </row>
    <row r="48251" spans="47:47" x14ac:dyDescent="0.2">
      <c r="AU48251"/>
    </row>
    <row r="48252" spans="47:47" x14ac:dyDescent="0.2">
      <c r="AU48252"/>
    </row>
    <row r="48253" spans="47:47" x14ac:dyDescent="0.2">
      <c r="AU48253"/>
    </row>
    <row r="48254" spans="47:47" x14ac:dyDescent="0.2">
      <c r="AU48254"/>
    </row>
    <row r="48255" spans="47:47" x14ac:dyDescent="0.2">
      <c r="AU48255"/>
    </row>
    <row r="48256" spans="47:47" x14ac:dyDescent="0.2">
      <c r="AU48256"/>
    </row>
    <row r="48257" spans="47:47" x14ac:dyDescent="0.2">
      <c r="AU48257"/>
    </row>
    <row r="48258" spans="47:47" x14ac:dyDescent="0.2">
      <c r="AU48258"/>
    </row>
    <row r="48259" spans="47:47" x14ac:dyDescent="0.2">
      <c r="AU48259"/>
    </row>
    <row r="48260" spans="47:47" x14ac:dyDescent="0.2">
      <c r="AU48260"/>
    </row>
    <row r="48261" spans="47:47" x14ac:dyDescent="0.2">
      <c r="AU48261"/>
    </row>
    <row r="48262" spans="47:47" x14ac:dyDescent="0.2">
      <c r="AU48262"/>
    </row>
    <row r="48263" spans="47:47" x14ac:dyDescent="0.2">
      <c r="AU48263"/>
    </row>
    <row r="48264" spans="47:47" x14ac:dyDescent="0.2">
      <c r="AU48264"/>
    </row>
    <row r="48265" spans="47:47" x14ac:dyDescent="0.2">
      <c r="AU48265"/>
    </row>
    <row r="48266" spans="47:47" x14ac:dyDescent="0.2">
      <c r="AU48266"/>
    </row>
    <row r="48267" spans="47:47" x14ac:dyDescent="0.2">
      <c r="AU48267"/>
    </row>
    <row r="48268" spans="47:47" x14ac:dyDescent="0.2">
      <c r="AU48268"/>
    </row>
    <row r="48269" spans="47:47" x14ac:dyDescent="0.2">
      <c r="AU48269"/>
    </row>
    <row r="48270" spans="47:47" x14ac:dyDescent="0.2">
      <c r="AU48270"/>
    </row>
    <row r="48271" spans="47:47" x14ac:dyDescent="0.2">
      <c r="AU48271"/>
    </row>
    <row r="48272" spans="47:47" x14ac:dyDescent="0.2">
      <c r="AU48272"/>
    </row>
    <row r="48273" spans="47:47" x14ac:dyDescent="0.2">
      <c r="AU48273"/>
    </row>
    <row r="48274" spans="47:47" x14ac:dyDescent="0.2">
      <c r="AU48274"/>
    </row>
    <row r="48275" spans="47:47" x14ac:dyDescent="0.2">
      <c r="AU48275"/>
    </row>
    <row r="48276" spans="47:47" x14ac:dyDescent="0.2">
      <c r="AU48276"/>
    </row>
    <row r="48277" spans="47:47" x14ac:dyDescent="0.2">
      <c r="AU48277"/>
    </row>
    <row r="48278" spans="47:47" x14ac:dyDescent="0.2">
      <c r="AU48278"/>
    </row>
    <row r="48279" spans="47:47" x14ac:dyDescent="0.2">
      <c r="AU48279"/>
    </row>
    <row r="48280" spans="47:47" x14ac:dyDescent="0.2">
      <c r="AU48280"/>
    </row>
    <row r="48281" spans="47:47" x14ac:dyDescent="0.2">
      <c r="AU48281"/>
    </row>
    <row r="48282" spans="47:47" x14ac:dyDescent="0.2">
      <c r="AU48282"/>
    </row>
    <row r="48283" spans="47:47" x14ac:dyDescent="0.2">
      <c r="AU48283"/>
    </row>
    <row r="48284" spans="47:47" x14ac:dyDescent="0.2">
      <c r="AU48284"/>
    </row>
    <row r="48285" spans="47:47" x14ac:dyDescent="0.2">
      <c r="AU48285"/>
    </row>
    <row r="48286" spans="47:47" x14ac:dyDescent="0.2">
      <c r="AU48286"/>
    </row>
    <row r="48287" spans="47:47" x14ac:dyDescent="0.2">
      <c r="AU48287"/>
    </row>
    <row r="48288" spans="47:47" x14ac:dyDescent="0.2">
      <c r="AU48288"/>
    </row>
    <row r="48289" spans="47:47" x14ac:dyDescent="0.2">
      <c r="AU48289"/>
    </row>
    <row r="48290" spans="47:47" x14ac:dyDescent="0.2">
      <c r="AU48290"/>
    </row>
    <row r="48291" spans="47:47" x14ac:dyDescent="0.2">
      <c r="AU48291"/>
    </row>
    <row r="48292" spans="47:47" x14ac:dyDescent="0.2">
      <c r="AU48292"/>
    </row>
    <row r="48293" spans="47:47" x14ac:dyDescent="0.2">
      <c r="AU48293"/>
    </row>
    <row r="48294" spans="47:47" x14ac:dyDescent="0.2">
      <c r="AU48294"/>
    </row>
    <row r="48295" spans="47:47" x14ac:dyDescent="0.2">
      <c r="AU48295"/>
    </row>
    <row r="48296" spans="47:47" x14ac:dyDescent="0.2">
      <c r="AU48296"/>
    </row>
    <row r="48297" spans="47:47" x14ac:dyDescent="0.2">
      <c r="AU48297"/>
    </row>
    <row r="48298" spans="47:47" x14ac:dyDescent="0.2">
      <c r="AU48298"/>
    </row>
    <row r="48299" spans="47:47" x14ac:dyDescent="0.2">
      <c r="AU48299"/>
    </row>
    <row r="48300" spans="47:47" x14ac:dyDescent="0.2">
      <c r="AU48300"/>
    </row>
    <row r="48301" spans="47:47" x14ac:dyDescent="0.2">
      <c r="AU48301"/>
    </row>
    <row r="48302" spans="47:47" x14ac:dyDescent="0.2">
      <c r="AU48302"/>
    </row>
    <row r="48303" spans="47:47" x14ac:dyDescent="0.2">
      <c r="AU48303"/>
    </row>
    <row r="48304" spans="47:47" x14ac:dyDescent="0.2">
      <c r="AU48304"/>
    </row>
    <row r="48305" spans="47:47" x14ac:dyDescent="0.2">
      <c r="AU48305"/>
    </row>
    <row r="48306" spans="47:47" x14ac:dyDescent="0.2">
      <c r="AU48306"/>
    </row>
    <row r="48307" spans="47:47" x14ac:dyDescent="0.2">
      <c r="AU48307"/>
    </row>
    <row r="48308" spans="47:47" x14ac:dyDescent="0.2">
      <c r="AU48308"/>
    </row>
    <row r="48309" spans="47:47" x14ac:dyDescent="0.2">
      <c r="AU48309"/>
    </row>
    <row r="48310" spans="47:47" x14ac:dyDescent="0.2">
      <c r="AU48310"/>
    </row>
    <row r="48311" spans="47:47" x14ac:dyDescent="0.2">
      <c r="AU48311"/>
    </row>
    <row r="48312" spans="47:47" x14ac:dyDescent="0.2">
      <c r="AU48312"/>
    </row>
    <row r="48313" spans="47:47" x14ac:dyDescent="0.2">
      <c r="AU48313"/>
    </row>
    <row r="48314" spans="47:47" x14ac:dyDescent="0.2">
      <c r="AU48314"/>
    </row>
    <row r="48315" spans="47:47" x14ac:dyDescent="0.2">
      <c r="AU48315"/>
    </row>
    <row r="48316" spans="47:47" x14ac:dyDescent="0.2">
      <c r="AU48316"/>
    </row>
    <row r="48317" spans="47:47" x14ac:dyDescent="0.2">
      <c r="AU48317"/>
    </row>
    <row r="48318" spans="47:47" x14ac:dyDescent="0.2">
      <c r="AU48318"/>
    </row>
    <row r="48319" spans="47:47" x14ac:dyDescent="0.2">
      <c r="AU48319"/>
    </row>
    <row r="48320" spans="47:47" x14ac:dyDescent="0.2">
      <c r="AU48320"/>
    </row>
    <row r="48321" spans="47:47" x14ac:dyDescent="0.2">
      <c r="AU48321"/>
    </row>
    <row r="48322" spans="47:47" x14ac:dyDescent="0.2">
      <c r="AU48322"/>
    </row>
    <row r="48323" spans="47:47" x14ac:dyDescent="0.2">
      <c r="AU48323"/>
    </row>
    <row r="48324" spans="47:47" x14ac:dyDescent="0.2">
      <c r="AU48324"/>
    </row>
    <row r="48325" spans="47:47" x14ac:dyDescent="0.2">
      <c r="AU48325"/>
    </row>
    <row r="48326" spans="47:47" x14ac:dyDescent="0.2">
      <c r="AU48326"/>
    </row>
    <row r="48327" spans="47:47" x14ac:dyDescent="0.2">
      <c r="AU48327"/>
    </row>
    <row r="48328" spans="47:47" x14ac:dyDescent="0.2">
      <c r="AU48328"/>
    </row>
    <row r="48329" spans="47:47" x14ac:dyDescent="0.2">
      <c r="AU48329"/>
    </row>
    <row r="48330" spans="47:47" x14ac:dyDescent="0.2">
      <c r="AU48330"/>
    </row>
    <row r="48331" spans="47:47" x14ac:dyDescent="0.2">
      <c r="AU48331"/>
    </row>
    <row r="48332" spans="47:47" x14ac:dyDescent="0.2">
      <c r="AU48332"/>
    </row>
    <row r="48333" spans="47:47" x14ac:dyDescent="0.2">
      <c r="AU48333"/>
    </row>
    <row r="48334" spans="47:47" x14ac:dyDescent="0.2">
      <c r="AU48334"/>
    </row>
    <row r="48335" spans="47:47" x14ac:dyDescent="0.2">
      <c r="AU48335"/>
    </row>
    <row r="48336" spans="47:47" x14ac:dyDescent="0.2">
      <c r="AU48336"/>
    </row>
    <row r="48337" spans="47:47" x14ac:dyDescent="0.2">
      <c r="AU48337"/>
    </row>
    <row r="48338" spans="47:47" x14ac:dyDescent="0.2">
      <c r="AU48338"/>
    </row>
    <row r="48339" spans="47:47" x14ac:dyDescent="0.2">
      <c r="AU48339"/>
    </row>
    <row r="48340" spans="47:47" x14ac:dyDescent="0.2">
      <c r="AU48340"/>
    </row>
    <row r="48341" spans="47:47" x14ac:dyDescent="0.2">
      <c r="AU48341"/>
    </row>
    <row r="48342" spans="47:47" x14ac:dyDescent="0.2">
      <c r="AU48342"/>
    </row>
    <row r="48343" spans="47:47" x14ac:dyDescent="0.2">
      <c r="AU48343"/>
    </row>
    <row r="48344" spans="47:47" x14ac:dyDescent="0.2">
      <c r="AU48344"/>
    </row>
    <row r="48345" spans="47:47" x14ac:dyDescent="0.2">
      <c r="AU48345"/>
    </row>
    <row r="48346" spans="47:47" x14ac:dyDescent="0.2">
      <c r="AU48346"/>
    </row>
    <row r="48347" spans="47:47" x14ac:dyDescent="0.2">
      <c r="AU48347"/>
    </row>
    <row r="48348" spans="47:47" x14ac:dyDescent="0.2">
      <c r="AU48348"/>
    </row>
    <row r="48349" spans="47:47" x14ac:dyDescent="0.2">
      <c r="AU48349"/>
    </row>
    <row r="48350" spans="47:47" x14ac:dyDescent="0.2">
      <c r="AU48350"/>
    </row>
    <row r="48351" spans="47:47" x14ac:dyDescent="0.2">
      <c r="AU48351"/>
    </row>
    <row r="48352" spans="47:47" x14ac:dyDescent="0.2">
      <c r="AU48352"/>
    </row>
    <row r="48353" spans="47:47" x14ac:dyDescent="0.2">
      <c r="AU48353"/>
    </row>
    <row r="48354" spans="47:47" x14ac:dyDescent="0.2">
      <c r="AU48354"/>
    </row>
    <row r="48355" spans="47:47" x14ac:dyDescent="0.2">
      <c r="AU48355"/>
    </row>
    <row r="48356" spans="47:47" x14ac:dyDescent="0.2">
      <c r="AU48356"/>
    </row>
    <row r="48357" spans="47:47" x14ac:dyDescent="0.2">
      <c r="AU48357"/>
    </row>
    <row r="48358" spans="47:47" x14ac:dyDescent="0.2">
      <c r="AU48358"/>
    </row>
    <row r="48359" spans="47:47" x14ac:dyDescent="0.2">
      <c r="AU48359"/>
    </row>
    <row r="48360" spans="47:47" x14ac:dyDescent="0.2">
      <c r="AU48360"/>
    </row>
    <row r="48361" spans="47:47" x14ac:dyDescent="0.2">
      <c r="AU48361"/>
    </row>
    <row r="48362" spans="47:47" x14ac:dyDescent="0.2">
      <c r="AU48362"/>
    </row>
    <row r="48363" spans="47:47" x14ac:dyDescent="0.2">
      <c r="AU48363"/>
    </row>
    <row r="48364" spans="47:47" x14ac:dyDescent="0.2">
      <c r="AU48364"/>
    </row>
    <row r="48365" spans="47:47" x14ac:dyDescent="0.2">
      <c r="AU48365"/>
    </row>
    <row r="48366" spans="47:47" x14ac:dyDescent="0.2">
      <c r="AU48366"/>
    </row>
    <row r="48367" spans="47:47" x14ac:dyDescent="0.2">
      <c r="AU48367"/>
    </row>
    <row r="48368" spans="47:47" x14ac:dyDescent="0.2">
      <c r="AU48368"/>
    </row>
    <row r="48369" spans="47:47" x14ac:dyDescent="0.2">
      <c r="AU48369"/>
    </row>
    <row r="48370" spans="47:47" x14ac:dyDescent="0.2">
      <c r="AU48370"/>
    </row>
    <row r="48371" spans="47:47" x14ac:dyDescent="0.2">
      <c r="AU48371"/>
    </row>
    <row r="48372" spans="47:47" x14ac:dyDescent="0.2">
      <c r="AU48372"/>
    </row>
    <row r="48373" spans="47:47" x14ac:dyDescent="0.2">
      <c r="AU48373"/>
    </row>
    <row r="48374" spans="47:47" x14ac:dyDescent="0.2">
      <c r="AU48374"/>
    </row>
    <row r="48375" spans="47:47" x14ac:dyDescent="0.2">
      <c r="AU48375"/>
    </row>
    <row r="48376" spans="47:47" x14ac:dyDescent="0.2">
      <c r="AU48376"/>
    </row>
    <row r="48377" spans="47:47" x14ac:dyDescent="0.2">
      <c r="AU48377"/>
    </row>
    <row r="48378" spans="47:47" x14ac:dyDescent="0.2">
      <c r="AU48378"/>
    </row>
    <row r="48379" spans="47:47" x14ac:dyDescent="0.2">
      <c r="AU48379"/>
    </row>
    <row r="48380" spans="47:47" x14ac:dyDescent="0.2">
      <c r="AU48380"/>
    </row>
    <row r="48381" spans="47:47" x14ac:dyDescent="0.2">
      <c r="AU48381"/>
    </row>
    <row r="48382" spans="47:47" x14ac:dyDescent="0.2">
      <c r="AU48382"/>
    </row>
    <row r="48383" spans="47:47" x14ac:dyDescent="0.2">
      <c r="AU48383"/>
    </row>
    <row r="48384" spans="47:47" x14ac:dyDescent="0.2">
      <c r="AU48384"/>
    </row>
    <row r="48385" spans="47:47" x14ac:dyDescent="0.2">
      <c r="AU48385"/>
    </row>
    <row r="48386" spans="47:47" x14ac:dyDescent="0.2">
      <c r="AU48386"/>
    </row>
    <row r="48387" spans="47:47" x14ac:dyDescent="0.2">
      <c r="AU48387"/>
    </row>
    <row r="48388" spans="47:47" x14ac:dyDescent="0.2">
      <c r="AU48388"/>
    </row>
    <row r="48389" spans="47:47" x14ac:dyDescent="0.2">
      <c r="AU48389"/>
    </row>
    <row r="48390" spans="47:47" x14ac:dyDescent="0.2">
      <c r="AU48390"/>
    </row>
    <row r="48391" spans="47:47" x14ac:dyDescent="0.2">
      <c r="AU48391"/>
    </row>
    <row r="48392" spans="47:47" x14ac:dyDescent="0.2">
      <c r="AU48392"/>
    </row>
    <row r="48393" spans="47:47" x14ac:dyDescent="0.2">
      <c r="AU48393"/>
    </row>
    <row r="48394" spans="47:47" x14ac:dyDescent="0.2">
      <c r="AU48394"/>
    </row>
    <row r="48395" spans="47:47" x14ac:dyDescent="0.2">
      <c r="AU48395"/>
    </row>
    <row r="48396" spans="47:47" x14ac:dyDescent="0.2">
      <c r="AU48396"/>
    </row>
    <row r="48397" spans="47:47" x14ac:dyDescent="0.2">
      <c r="AU48397"/>
    </row>
    <row r="48398" spans="47:47" x14ac:dyDescent="0.2">
      <c r="AU48398"/>
    </row>
    <row r="48399" spans="47:47" x14ac:dyDescent="0.2">
      <c r="AU48399"/>
    </row>
    <row r="48400" spans="47:47" x14ac:dyDescent="0.2">
      <c r="AU48400"/>
    </row>
    <row r="48401" spans="47:47" x14ac:dyDescent="0.2">
      <c r="AU48401"/>
    </row>
    <row r="48402" spans="47:47" x14ac:dyDescent="0.2">
      <c r="AU48402"/>
    </row>
    <row r="48403" spans="47:47" x14ac:dyDescent="0.2">
      <c r="AU48403"/>
    </row>
    <row r="48404" spans="47:47" x14ac:dyDescent="0.2">
      <c r="AU48404"/>
    </row>
    <row r="48405" spans="47:47" x14ac:dyDescent="0.2">
      <c r="AU48405"/>
    </row>
    <row r="48406" spans="47:47" x14ac:dyDescent="0.2">
      <c r="AU48406"/>
    </row>
    <row r="48407" spans="47:47" x14ac:dyDescent="0.2">
      <c r="AU48407"/>
    </row>
    <row r="48408" spans="47:47" x14ac:dyDescent="0.2">
      <c r="AU48408"/>
    </row>
    <row r="48409" spans="47:47" x14ac:dyDescent="0.2">
      <c r="AU48409"/>
    </row>
    <row r="48410" spans="47:47" x14ac:dyDescent="0.2">
      <c r="AU48410"/>
    </row>
    <row r="48411" spans="47:47" x14ac:dyDescent="0.2">
      <c r="AU48411"/>
    </row>
    <row r="48412" spans="47:47" x14ac:dyDescent="0.2">
      <c r="AU48412"/>
    </row>
    <row r="48413" spans="47:47" x14ac:dyDescent="0.2">
      <c r="AU48413"/>
    </row>
    <row r="48414" spans="47:47" x14ac:dyDescent="0.2">
      <c r="AU48414"/>
    </row>
    <row r="48415" spans="47:47" x14ac:dyDescent="0.2">
      <c r="AU48415"/>
    </row>
    <row r="48416" spans="47:47" x14ac:dyDescent="0.2">
      <c r="AU48416"/>
    </row>
    <row r="48417" spans="47:47" x14ac:dyDescent="0.2">
      <c r="AU48417"/>
    </row>
    <row r="48418" spans="47:47" x14ac:dyDescent="0.2">
      <c r="AU48418"/>
    </row>
    <row r="48419" spans="47:47" x14ac:dyDescent="0.2">
      <c r="AU48419"/>
    </row>
    <row r="48420" spans="47:47" x14ac:dyDescent="0.2">
      <c r="AU48420"/>
    </row>
    <row r="48421" spans="47:47" x14ac:dyDescent="0.2">
      <c r="AU48421"/>
    </row>
    <row r="48422" spans="47:47" x14ac:dyDescent="0.2">
      <c r="AU48422"/>
    </row>
    <row r="48423" spans="47:47" x14ac:dyDescent="0.2">
      <c r="AU48423"/>
    </row>
    <row r="48424" spans="47:47" x14ac:dyDescent="0.2">
      <c r="AU48424"/>
    </row>
    <row r="48425" spans="47:47" x14ac:dyDescent="0.2">
      <c r="AU48425"/>
    </row>
    <row r="48426" spans="47:47" x14ac:dyDescent="0.2">
      <c r="AU48426"/>
    </row>
    <row r="48427" spans="47:47" x14ac:dyDescent="0.2">
      <c r="AU48427"/>
    </row>
    <row r="48428" spans="47:47" x14ac:dyDescent="0.2">
      <c r="AU48428"/>
    </row>
    <row r="48429" spans="47:47" x14ac:dyDescent="0.2">
      <c r="AU48429"/>
    </row>
    <row r="48430" spans="47:47" x14ac:dyDescent="0.2">
      <c r="AU48430"/>
    </row>
    <row r="48431" spans="47:47" x14ac:dyDescent="0.2">
      <c r="AU48431"/>
    </row>
    <row r="48432" spans="47:47" x14ac:dyDescent="0.2">
      <c r="AU48432"/>
    </row>
    <row r="48433" spans="47:47" x14ac:dyDescent="0.2">
      <c r="AU48433"/>
    </row>
    <row r="48434" spans="47:47" x14ac:dyDescent="0.2">
      <c r="AU48434"/>
    </row>
    <row r="48435" spans="47:47" x14ac:dyDescent="0.2">
      <c r="AU48435"/>
    </row>
    <row r="48436" spans="47:47" x14ac:dyDescent="0.2">
      <c r="AU48436"/>
    </row>
    <row r="48437" spans="47:47" x14ac:dyDescent="0.2">
      <c r="AU48437"/>
    </row>
    <row r="48438" spans="47:47" x14ac:dyDescent="0.2">
      <c r="AU48438"/>
    </row>
    <row r="48439" spans="47:47" x14ac:dyDescent="0.2">
      <c r="AU48439"/>
    </row>
    <row r="48440" spans="47:47" x14ac:dyDescent="0.2">
      <c r="AU48440"/>
    </row>
    <row r="48441" spans="47:47" x14ac:dyDescent="0.2">
      <c r="AU48441"/>
    </row>
    <row r="48442" spans="47:47" x14ac:dyDescent="0.2">
      <c r="AU48442"/>
    </row>
    <row r="48443" spans="47:47" x14ac:dyDescent="0.2">
      <c r="AU48443"/>
    </row>
    <row r="48444" spans="47:47" x14ac:dyDescent="0.2">
      <c r="AU48444"/>
    </row>
    <row r="48445" spans="47:47" x14ac:dyDescent="0.2">
      <c r="AU48445"/>
    </row>
    <row r="48446" spans="47:47" x14ac:dyDescent="0.2">
      <c r="AU48446"/>
    </row>
    <row r="48447" spans="47:47" x14ac:dyDescent="0.2">
      <c r="AU48447"/>
    </row>
    <row r="48448" spans="47:47" x14ac:dyDescent="0.2">
      <c r="AU48448"/>
    </row>
    <row r="48449" spans="47:47" x14ac:dyDescent="0.2">
      <c r="AU48449"/>
    </row>
    <row r="48450" spans="47:47" x14ac:dyDescent="0.2">
      <c r="AU48450"/>
    </row>
    <row r="48451" spans="47:47" x14ac:dyDescent="0.2">
      <c r="AU48451"/>
    </row>
    <row r="48452" spans="47:47" x14ac:dyDescent="0.2">
      <c r="AU48452"/>
    </row>
    <row r="48453" spans="47:47" x14ac:dyDescent="0.2">
      <c r="AU48453"/>
    </row>
    <row r="48454" spans="47:47" x14ac:dyDescent="0.2">
      <c r="AU48454"/>
    </row>
    <row r="48455" spans="47:47" x14ac:dyDescent="0.2">
      <c r="AU48455"/>
    </row>
    <row r="48456" spans="47:47" x14ac:dyDescent="0.2">
      <c r="AU48456"/>
    </row>
    <row r="48457" spans="47:47" x14ac:dyDescent="0.2">
      <c r="AU48457"/>
    </row>
    <row r="48458" spans="47:47" x14ac:dyDescent="0.2">
      <c r="AU48458"/>
    </row>
    <row r="48459" spans="47:47" x14ac:dyDescent="0.2">
      <c r="AU48459"/>
    </row>
    <row r="48460" spans="47:47" x14ac:dyDescent="0.2">
      <c r="AU48460"/>
    </row>
    <row r="48461" spans="47:47" x14ac:dyDescent="0.2">
      <c r="AU48461"/>
    </row>
    <row r="48462" spans="47:47" x14ac:dyDescent="0.2">
      <c r="AU48462"/>
    </row>
    <row r="48463" spans="47:47" x14ac:dyDescent="0.2">
      <c r="AU48463"/>
    </row>
    <row r="48464" spans="47:47" x14ac:dyDescent="0.2">
      <c r="AU48464"/>
    </row>
    <row r="48465" spans="47:47" x14ac:dyDescent="0.2">
      <c r="AU48465"/>
    </row>
    <row r="48466" spans="47:47" x14ac:dyDescent="0.2">
      <c r="AU48466"/>
    </row>
    <row r="48467" spans="47:47" x14ac:dyDescent="0.2">
      <c r="AU48467"/>
    </row>
    <row r="48468" spans="47:47" x14ac:dyDescent="0.2">
      <c r="AU48468"/>
    </row>
    <row r="48469" spans="47:47" x14ac:dyDescent="0.2">
      <c r="AU48469"/>
    </row>
    <row r="48470" spans="47:47" x14ac:dyDescent="0.2">
      <c r="AU48470"/>
    </row>
    <row r="48471" spans="47:47" x14ac:dyDescent="0.2">
      <c r="AU48471"/>
    </row>
    <row r="48472" spans="47:47" x14ac:dyDescent="0.2">
      <c r="AU48472"/>
    </row>
    <row r="48473" spans="47:47" x14ac:dyDescent="0.2">
      <c r="AU48473"/>
    </row>
    <row r="48474" spans="47:47" x14ac:dyDescent="0.2">
      <c r="AU48474"/>
    </row>
    <row r="48475" spans="47:47" x14ac:dyDescent="0.2">
      <c r="AU48475"/>
    </row>
    <row r="48476" spans="47:47" x14ac:dyDescent="0.2">
      <c r="AU48476"/>
    </row>
    <row r="48477" spans="47:47" x14ac:dyDescent="0.2">
      <c r="AU48477"/>
    </row>
    <row r="48478" spans="47:47" x14ac:dyDescent="0.2">
      <c r="AU48478"/>
    </row>
    <row r="48479" spans="47:47" x14ac:dyDescent="0.2">
      <c r="AU48479"/>
    </row>
    <row r="48480" spans="47:47" x14ac:dyDescent="0.2">
      <c r="AU48480"/>
    </row>
    <row r="48481" spans="47:47" x14ac:dyDescent="0.2">
      <c r="AU48481"/>
    </row>
    <row r="48482" spans="47:47" x14ac:dyDescent="0.2">
      <c r="AU48482"/>
    </row>
    <row r="48483" spans="47:47" x14ac:dyDescent="0.2">
      <c r="AU48483"/>
    </row>
    <row r="48484" spans="47:47" x14ac:dyDescent="0.2">
      <c r="AU48484"/>
    </row>
    <row r="48485" spans="47:47" x14ac:dyDescent="0.2">
      <c r="AU48485"/>
    </row>
    <row r="48486" spans="47:47" x14ac:dyDescent="0.2">
      <c r="AU48486"/>
    </row>
    <row r="48487" spans="47:47" x14ac:dyDescent="0.2">
      <c r="AU48487"/>
    </row>
    <row r="48488" spans="47:47" x14ac:dyDescent="0.2">
      <c r="AU48488"/>
    </row>
    <row r="48489" spans="47:47" x14ac:dyDescent="0.2">
      <c r="AU48489"/>
    </row>
    <row r="48490" spans="47:47" x14ac:dyDescent="0.2">
      <c r="AU48490"/>
    </row>
    <row r="48491" spans="47:47" x14ac:dyDescent="0.2">
      <c r="AU48491"/>
    </row>
    <row r="48492" spans="47:47" x14ac:dyDescent="0.2">
      <c r="AU48492"/>
    </row>
    <row r="48493" spans="47:47" x14ac:dyDescent="0.2">
      <c r="AU48493"/>
    </row>
    <row r="48494" spans="47:47" x14ac:dyDescent="0.2">
      <c r="AU48494"/>
    </row>
    <row r="48495" spans="47:47" x14ac:dyDescent="0.2">
      <c r="AU48495"/>
    </row>
    <row r="48496" spans="47:47" x14ac:dyDescent="0.2">
      <c r="AU48496"/>
    </row>
    <row r="48497" spans="47:47" x14ac:dyDescent="0.2">
      <c r="AU48497"/>
    </row>
    <row r="48498" spans="47:47" x14ac:dyDescent="0.2">
      <c r="AU48498"/>
    </row>
    <row r="48499" spans="47:47" x14ac:dyDescent="0.2">
      <c r="AU48499"/>
    </row>
    <row r="48500" spans="47:47" x14ac:dyDescent="0.2">
      <c r="AU48500"/>
    </row>
    <row r="48501" spans="47:47" x14ac:dyDescent="0.2">
      <c r="AU48501"/>
    </row>
    <row r="48502" spans="47:47" x14ac:dyDescent="0.2">
      <c r="AU48502"/>
    </row>
    <row r="48503" spans="47:47" x14ac:dyDescent="0.2">
      <c r="AU48503"/>
    </row>
    <row r="48504" spans="47:47" x14ac:dyDescent="0.2">
      <c r="AU48504"/>
    </row>
    <row r="48505" spans="47:47" x14ac:dyDescent="0.2">
      <c r="AU48505"/>
    </row>
    <row r="48506" spans="47:47" x14ac:dyDescent="0.2">
      <c r="AU48506"/>
    </row>
    <row r="48507" spans="47:47" x14ac:dyDescent="0.2">
      <c r="AU48507"/>
    </row>
    <row r="48508" spans="47:47" x14ac:dyDescent="0.2">
      <c r="AU48508"/>
    </row>
    <row r="48509" spans="47:47" x14ac:dyDescent="0.2">
      <c r="AU48509"/>
    </row>
    <row r="48510" spans="47:47" x14ac:dyDescent="0.2">
      <c r="AU48510"/>
    </row>
    <row r="48511" spans="47:47" x14ac:dyDescent="0.2">
      <c r="AU48511"/>
    </row>
    <row r="48512" spans="47:47" x14ac:dyDescent="0.2">
      <c r="AU48512"/>
    </row>
    <row r="48513" spans="47:47" x14ac:dyDescent="0.2">
      <c r="AU48513"/>
    </row>
    <row r="48514" spans="47:47" x14ac:dyDescent="0.2">
      <c r="AU48514"/>
    </row>
    <row r="48515" spans="47:47" x14ac:dyDescent="0.2">
      <c r="AU48515"/>
    </row>
    <row r="48516" spans="47:47" x14ac:dyDescent="0.2">
      <c r="AU48516"/>
    </row>
    <row r="48517" spans="47:47" x14ac:dyDescent="0.2">
      <c r="AU48517"/>
    </row>
    <row r="48518" spans="47:47" x14ac:dyDescent="0.2">
      <c r="AU48518"/>
    </row>
    <row r="48519" spans="47:47" x14ac:dyDescent="0.2">
      <c r="AU48519"/>
    </row>
    <row r="48520" spans="47:47" x14ac:dyDescent="0.2">
      <c r="AU48520"/>
    </row>
    <row r="48521" spans="47:47" x14ac:dyDescent="0.2">
      <c r="AU48521"/>
    </row>
    <row r="48522" spans="47:47" x14ac:dyDescent="0.2">
      <c r="AU48522"/>
    </row>
    <row r="48523" spans="47:47" x14ac:dyDescent="0.2">
      <c r="AU48523"/>
    </row>
    <row r="48524" spans="47:47" x14ac:dyDescent="0.2">
      <c r="AU48524"/>
    </row>
    <row r="48525" spans="47:47" x14ac:dyDescent="0.2">
      <c r="AU48525"/>
    </row>
    <row r="48526" spans="47:47" x14ac:dyDescent="0.2">
      <c r="AU48526"/>
    </row>
    <row r="48527" spans="47:47" x14ac:dyDescent="0.2">
      <c r="AU48527"/>
    </row>
    <row r="48528" spans="47:47" x14ac:dyDescent="0.2">
      <c r="AU48528"/>
    </row>
    <row r="48529" spans="47:47" x14ac:dyDescent="0.2">
      <c r="AU48529"/>
    </row>
    <row r="48530" spans="47:47" x14ac:dyDescent="0.2">
      <c r="AU48530"/>
    </row>
    <row r="48531" spans="47:47" x14ac:dyDescent="0.2">
      <c r="AU48531"/>
    </row>
    <row r="48532" spans="47:47" x14ac:dyDescent="0.2">
      <c r="AU48532"/>
    </row>
    <row r="48533" spans="47:47" x14ac:dyDescent="0.2">
      <c r="AU48533"/>
    </row>
    <row r="48534" spans="47:47" x14ac:dyDescent="0.2">
      <c r="AU48534"/>
    </row>
    <row r="48535" spans="47:47" x14ac:dyDescent="0.2">
      <c r="AU48535"/>
    </row>
    <row r="48536" spans="47:47" x14ac:dyDescent="0.2">
      <c r="AU48536"/>
    </row>
    <row r="48537" spans="47:47" x14ac:dyDescent="0.2">
      <c r="AU48537"/>
    </row>
    <row r="48538" spans="47:47" x14ac:dyDescent="0.2">
      <c r="AU48538"/>
    </row>
    <row r="48539" spans="47:47" x14ac:dyDescent="0.2">
      <c r="AU48539"/>
    </row>
    <row r="48540" spans="47:47" x14ac:dyDescent="0.2">
      <c r="AU48540"/>
    </row>
    <row r="48541" spans="47:47" x14ac:dyDescent="0.2">
      <c r="AU48541"/>
    </row>
    <row r="48542" spans="47:47" x14ac:dyDescent="0.2">
      <c r="AU48542"/>
    </row>
    <row r="48543" spans="47:47" x14ac:dyDescent="0.2">
      <c r="AU48543"/>
    </row>
    <row r="48544" spans="47:47" x14ac:dyDescent="0.2">
      <c r="AU48544"/>
    </row>
    <row r="48545" spans="47:47" x14ac:dyDescent="0.2">
      <c r="AU48545"/>
    </row>
    <row r="48546" spans="47:47" x14ac:dyDescent="0.2">
      <c r="AU48546"/>
    </row>
    <row r="48547" spans="47:47" x14ac:dyDescent="0.2">
      <c r="AU48547"/>
    </row>
    <row r="48548" spans="47:47" x14ac:dyDescent="0.2">
      <c r="AU48548"/>
    </row>
    <row r="48549" spans="47:47" x14ac:dyDescent="0.2">
      <c r="AU48549"/>
    </row>
    <row r="48550" spans="47:47" x14ac:dyDescent="0.2">
      <c r="AU48550"/>
    </row>
    <row r="48551" spans="47:47" x14ac:dyDescent="0.2">
      <c r="AU48551"/>
    </row>
    <row r="48552" spans="47:47" x14ac:dyDescent="0.2">
      <c r="AU48552"/>
    </row>
    <row r="48553" spans="47:47" x14ac:dyDescent="0.2">
      <c r="AU48553"/>
    </row>
    <row r="48554" spans="47:47" x14ac:dyDescent="0.2">
      <c r="AU48554"/>
    </row>
    <row r="48555" spans="47:47" x14ac:dyDescent="0.2">
      <c r="AU48555"/>
    </row>
    <row r="48556" spans="47:47" x14ac:dyDescent="0.2">
      <c r="AU48556"/>
    </row>
    <row r="48557" spans="47:47" x14ac:dyDescent="0.2">
      <c r="AU48557"/>
    </row>
    <row r="48558" spans="47:47" x14ac:dyDescent="0.2">
      <c r="AU48558"/>
    </row>
    <row r="48559" spans="47:47" x14ac:dyDescent="0.2">
      <c r="AU48559"/>
    </row>
    <row r="48560" spans="47:47" x14ac:dyDescent="0.2">
      <c r="AU48560"/>
    </row>
    <row r="48561" spans="47:47" x14ac:dyDescent="0.2">
      <c r="AU48561"/>
    </row>
    <row r="48562" spans="47:47" x14ac:dyDescent="0.2">
      <c r="AU48562"/>
    </row>
    <row r="48563" spans="47:47" x14ac:dyDescent="0.2">
      <c r="AU48563"/>
    </row>
    <row r="48564" spans="47:47" x14ac:dyDescent="0.2">
      <c r="AU48564"/>
    </row>
    <row r="48565" spans="47:47" x14ac:dyDescent="0.2">
      <c r="AU48565"/>
    </row>
    <row r="48566" spans="47:47" x14ac:dyDescent="0.2">
      <c r="AU48566"/>
    </row>
    <row r="48567" spans="47:47" x14ac:dyDescent="0.2">
      <c r="AU48567"/>
    </row>
    <row r="48568" spans="47:47" x14ac:dyDescent="0.2">
      <c r="AU48568"/>
    </row>
    <row r="48569" spans="47:47" x14ac:dyDescent="0.2">
      <c r="AU48569"/>
    </row>
    <row r="48570" spans="47:47" x14ac:dyDescent="0.2">
      <c r="AU48570"/>
    </row>
    <row r="48571" spans="47:47" x14ac:dyDescent="0.2">
      <c r="AU48571"/>
    </row>
    <row r="48572" spans="47:47" x14ac:dyDescent="0.2">
      <c r="AU48572"/>
    </row>
    <row r="48573" spans="47:47" x14ac:dyDescent="0.2">
      <c r="AU48573"/>
    </row>
    <row r="48574" spans="47:47" x14ac:dyDescent="0.2">
      <c r="AU48574"/>
    </row>
    <row r="48575" spans="47:47" x14ac:dyDescent="0.2">
      <c r="AU48575"/>
    </row>
    <row r="48576" spans="47:47" x14ac:dyDescent="0.2">
      <c r="AU48576"/>
    </row>
    <row r="48577" spans="47:47" x14ac:dyDescent="0.2">
      <c r="AU48577"/>
    </row>
    <row r="48578" spans="47:47" x14ac:dyDescent="0.2">
      <c r="AU48578"/>
    </row>
    <row r="48579" spans="47:47" x14ac:dyDescent="0.2">
      <c r="AU48579"/>
    </row>
    <row r="48580" spans="47:47" x14ac:dyDescent="0.2">
      <c r="AU48580"/>
    </row>
    <row r="48581" spans="47:47" x14ac:dyDescent="0.2">
      <c r="AU48581"/>
    </row>
    <row r="48582" spans="47:47" x14ac:dyDescent="0.2">
      <c r="AU48582"/>
    </row>
    <row r="48583" spans="47:47" x14ac:dyDescent="0.2">
      <c r="AU48583"/>
    </row>
    <row r="48584" spans="47:47" x14ac:dyDescent="0.2">
      <c r="AU48584"/>
    </row>
    <row r="48585" spans="47:47" x14ac:dyDescent="0.2">
      <c r="AU48585"/>
    </row>
    <row r="48586" spans="47:47" x14ac:dyDescent="0.2">
      <c r="AU48586"/>
    </row>
    <row r="48587" spans="47:47" x14ac:dyDescent="0.2">
      <c r="AU48587"/>
    </row>
    <row r="48588" spans="47:47" x14ac:dyDescent="0.2">
      <c r="AU48588"/>
    </row>
    <row r="48589" spans="47:47" x14ac:dyDescent="0.2">
      <c r="AU48589"/>
    </row>
    <row r="48590" spans="47:47" x14ac:dyDescent="0.2">
      <c r="AU48590"/>
    </row>
    <row r="48591" spans="47:47" x14ac:dyDescent="0.2">
      <c r="AU48591"/>
    </row>
    <row r="48592" spans="47:47" x14ac:dyDescent="0.2">
      <c r="AU48592"/>
    </row>
    <row r="48593" spans="47:47" x14ac:dyDescent="0.2">
      <c r="AU48593"/>
    </row>
    <row r="48594" spans="47:47" x14ac:dyDescent="0.2">
      <c r="AU48594"/>
    </row>
    <row r="48595" spans="47:47" x14ac:dyDescent="0.2">
      <c r="AU48595"/>
    </row>
    <row r="48596" spans="47:47" x14ac:dyDescent="0.2">
      <c r="AU48596"/>
    </row>
    <row r="48597" spans="47:47" x14ac:dyDescent="0.2">
      <c r="AU48597"/>
    </row>
    <row r="48598" spans="47:47" x14ac:dyDescent="0.2">
      <c r="AU48598"/>
    </row>
    <row r="48599" spans="47:47" x14ac:dyDescent="0.2">
      <c r="AU48599"/>
    </row>
    <row r="48600" spans="47:47" x14ac:dyDescent="0.2">
      <c r="AU48600"/>
    </row>
    <row r="48601" spans="47:47" x14ac:dyDescent="0.2">
      <c r="AU48601"/>
    </row>
    <row r="48602" spans="47:47" x14ac:dyDescent="0.2">
      <c r="AU48602"/>
    </row>
    <row r="48603" spans="47:47" x14ac:dyDescent="0.2">
      <c r="AU48603"/>
    </row>
    <row r="48604" spans="47:47" x14ac:dyDescent="0.2">
      <c r="AU48604"/>
    </row>
    <row r="48605" spans="47:47" x14ac:dyDescent="0.2">
      <c r="AU48605"/>
    </row>
    <row r="48606" spans="47:47" x14ac:dyDescent="0.2">
      <c r="AU48606"/>
    </row>
    <row r="48607" spans="47:47" x14ac:dyDescent="0.2">
      <c r="AU48607"/>
    </row>
    <row r="48608" spans="47:47" x14ac:dyDescent="0.2">
      <c r="AU48608"/>
    </row>
    <row r="48609" spans="47:47" x14ac:dyDescent="0.2">
      <c r="AU48609"/>
    </row>
    <row r="48610" spans="47:47" x14ac:dyDescent="0.2">
      <c r="AU48610"/>
    </row>
    <row r="48611" spans="47:47" x14ac:dyDescent="0.2">
      <c r="AU48611"/>
    </row>
    <row r="48612" spans="47:47" x14ac:dyDescent="0.2">
      <c r="AU48612"/>
    </row>
    <row r="48613" spans="47:47" x14ac:dyDescent="0.2">
      <c r="AU48613"/>
    </row>
    <row r="48614" spans="47:47" x14ac:dyDescent="0.2">
      <c r="AU48614"/>
    </row>
    <row r="48615" spans="47:47" x14ac:dyDescent="0.2">
      <c r="AU48615"/>
    </row>
    <row r="48616" spans="47:47" x14ac:dyDescent="0.2">
      <c r="AU48616"/>
    </row>
    <row r="48617" spans="47:47" x14ac:dyDescent="0.2">
      <c r="AU48617"/>
    </row>
    <row r="48618" spans="47:47" x14ac:dyDescent="0.2">
      <c r="AU48618"/>
    </row>
    <row r="48619" spans="47:47" x14ac:dyDescent="0.2">
      <c r="AU48619"/>
    </row>
    <row r="48620" spans="47:47" x14ac:dyDescent="0.2">
      <c r="AU48620"/>
    </row>
    <row r="48621" spans="47:47" x14ac:dyDescent="0.2">
      <c r="AU48621"/>
    </row>
    <row r="48622" spans="47:47" x14ac:dyDescent="0.2">
      <c r="AU48622"/>
    </row>
    <row r="48623" spans="47:47" x14ac:dyDescent="0.2">
      <c r="AU48623"/>
    </row>
    <row r="48624" spans="47:47" x14ac:dyDescent="0.2">
      <c r="AU48624"/>
    </row>
    <row r="48625" spans="47:47" x14ac:dyDescent="0.2">
      <c r="AU48625"/>
    </row>
    <row r="48626" spans="47:47" x14ac:dyDescent="0.2">
      <c r="AU48626"/>
    </row>
    <row r="48627" spans="47:47" x14ac:dyDescent="0.2">
      <c r="AU48627"/>
    </row>
    <row r="48628" spans="47:47" x14ac:dyDescent="0.2">
      <c r="AU48628"/>
    </row>
    <row r="48629" spans="47:47" x14ac:dyDescent="0.2">
      <c r="AU48629"/>
    </row>
    <row r="48630" spans="47:47" x14ac:dyDescent="0.2">
      <c r="AU48630"/>
    </row>
    <row r="48631" spans="47:47" x14ac:dyDescent="0.2">
      <c r="AU48631"/>
    </row>
    <row r="48632" spans="47:47" x14ac:dyDescent="0.2">
      <c r="AU48632"/>
    </row>
    <row r="48633" spans="47:47" x14ac:dyDescent="0.2">
      <c r="AU48633"/>
    </row>
    <row r="48634" spans="47:47" x14ac:dyDescent="0.2">
      <c r="AU48634"/>
    </row>
    <row r="48635" spans="47:47" x14ac:dyDescent="0.2">
      <c r="AU48635"/>
    </row>
    <row r="48636" spans="47:47" x14ac:dyDescent="0.2">
      <c r="AU48636"/>
    </row>
    <row r="48637" spans="47:47" x14ac:dyDescent="0.2">
      <c r="AU48637"/>
    </row>
    <row r="48638" spans="47:47" x14ac:dyDescent="0.2">
      <c r="AU48638"/>
    </row>
    <row r="48639" spans="47:47" x14ac:dyDescent="0.2">
      <c r="AU48639"/>
    </row>
    <row r="48640" spans="47:47" x14ac:dyDescent="0.2">
      <c r="AU48640"/>
    </row>
    <row r="48641" spans="47:47" x14ac:dyDescent="0.2">
      <c r="AU48641"/>
    </row>
    <row r="48642" spans="47:47" x14ac:dyDescent="0.2">
      <c r="AU48642"/>
    </row>
    <row r="48643" spans="47:47" x14ac:dyDescent="0.2">
      <c r="AU48643"/>
    </row>
    <row r="48644" spans="47:47" x14ac:dyDescent="0.2">
      <c r="AU48644"/>
    </row>
    <row r="48645" spans="47:47" x14ac:dyDescent="0.2">
      <c r="AU48645"/>
    </row>
    <row r="48646" spans="47:47" x14ac:dyDescent="0.2">
      <c r="AU48646"/>
    </row>
    <row r="48647" spans="47:47" x14ac:dyDescent="0.2">
      <c r="AU48647"/>
    </row>
    <row r="48648" spans="47:47" x14ac:dyDescent="0.2">
      <c r="AU48648"/>
    </row>
    <row r="48649" spans="47:47" x14ac:dyDescent="0.2">
      <c r="AU48649"/>
    </row>
    <row r="48650" spans="47:47" x14ac:dyDescent="0.2">
      <c r="AU48650"/>
    </row>
    <row r="48651" spans="47:47" x14ac:dyDescent="0.2">
      <c r="AU48651"/>
    </row>
    <row r="48652" spans="47:47" x14ac:dyDescent="0.2">
      <c r="AU48652"/>
    </row>
    <row r="48653" spans="47:47" x14ac:dyDescent="0.2">
      <c r="AU48653"/>
    </row>
    <row r="48654" spans="47:47" x14ac:dyDescent="0.2">
      <c r="AU48654"/>
    </row>
    <row r="48655" spans="47:47" x14ac:dyDescent="0.2">
      <c r="AU48655"/>
    </row>
    <row r="48656" spans="47:47" x14ac:dyDescent="0.2">
      <c r="AU48656"/>
    </row>
    <row r="48657" spans="47:47" x14ac:dyDescent="0.2">
      <c r="AU48657"/>
    </row>
    <row r="48658" spans="47:47" x14ac:dyDescent="0.2">
      <c r="AU48658"/>
    </row>
    <row r="48659" spans="47:47" x14ac:dyDescent="0.2">
      <c r="AU48659"/>
    </row>
    <row r="48660" spans="47:47" x14ac:dyDescent="0.2">
      <c r="AU48660"/>
    </row>
    <row r="48661" spans="47:47" x14ac:dyDescent="0.2">
      <c r="AU48661"/>
    </row>
    <row r="48662" spans="47:47" x14ac:dyDescent="0.2">
      <c r="AU48662"/>
    </row>
    <row r="48663" spans="47:47" x14ac:dyDescent="0.2">
      <c r="AU48663"/>
    </row>
    <row r="48664" spans="47:47" x14ac:dyDescent="0.2">
      <c r="AU48664"/>
    </row>
    <row r="48665" spans="47:47" x14ac:dyDescent="0.2">
      <c r="AU48665"/>
    </row>
    <row r="48666" spans="47:47" x14ac:dyDescent="0.2">
      <c r="AU48666"/>
    </row>
    <row r="48667" spans="47:47" x14ac:dyDescent="0.2">
      <c r="AU48667"/>
    </row>
    <row r="48668" spans="47:47" x14ac:dyDescent="0.2">
      <c r="AU48668"/>
    </row>
    <row r="48669" spans="47:47" x14ac:dyDescent="0.2">
      <c r="AU48669"/>
    </row>
    <row r="48670" spans="47:47" x14ac:dyDescent="0.2">
      <c r="AU48670"/>
    </row>
    <row r="48671" spans="47:47" x14ac:dyDescent="0.2">
      <c r="AU48671"/>
    </row>
    <row r="48672" spans="47:47" x14ac:dyDescent="0.2">
      <c r="AU48672"/>
    </row>
    <row r="48673" spans="47:47" x14ac:dyDescent="0.2">
      <c r="AU48673"/>
    </row>
    <row r="48674" spans="47:47" x14ac:dyDescent="0.2">
      <c r="AU48674"/>
    </row>
    <row r="48675" spans="47:47" x14ac:dyDescent="0.2">
      <c r="AU48675"/>
    </row>
    <row r="48676" spans="47:47" x14ac:dyDescent="0.2">
      <c r="AU48676"/>
    </row>
    <row r="48677" spans="47:47" x14ac:dyDescent="0.2">
      <c r="AU48677"/>
    </row>
    <row r="48678" spans="47:47" x14ac:dyDescent="0.2">
      <c r="AU48678"/>
    </row>
    <row r="48679" spans="47:47" x14ac:dyDescent="0.2">
      <c r="AU48679"/>
    </row>
    <row r="48680" spans="47:47" x14ac:dyDescent="0.2">
      <c r="AU48680"/>
    </row>
    <row r="48681" spans="47:47" x14ac:dyDescent="0.2">
      <c r="AU48681"/>
    </row>
    <row r="48682" spans="47:47" x14ac:dyDescent="0.2">
      <c r="AU48682"/>
    </row>
    <row r="48683" spans="47:47" x14ac:dyDescent="0.2">
      <c r="AU48683"/>
    </row>
    <row r="48684" spans="47:47" x14ac:dyDescent="0.2">
      <c r="AU48684"/>
    </row>
    <row r="48685" spans="47:47" x14ac:dyDescent="0.2">
      <c r="AU48685"/>
    </row>
    <row r="48686" spans="47:47" x14ac:dyDescent="0.2">
      <c r="AU48686"/>
    </row>
    <row r="48687" spans="47:47" x14ac:dyDescent="0.2">
      <c r="AU48687"/>
    </row>
    <row r="48688" spans="47:47" x14ac:dyDescent="0.2">
      <c r="AU48688"/>
    </row>
    <row r="48689" spans="47:47" x14ac:dyDescent="0.2">
      <c r="AU48689"/>
    </row>
    <row r="48690" spans="47:47" x14ac:dyDescent="0.2">
      <c r="AU48690"/>
    </row>
    <row r="48691" spans="47:47" x14ac:dyDescent="0.2">
      <c r="AU48691"/>
    </row>
    <row r="48692" spans="47:47" x14ac:dyDescent="0.2">
      <c r="AU48692"/>
    </row>
    <row r="48693" spans="47:47" x14ac:dyDescent="0.2">
      <c r="AU48693"/>
    </row>
    <row r="48694" spans="47:47" x14ac:dyDescent="0.2">
      <c r="AU48694"/>
    </row>
    <row r="48695" spans="47:47" x14ac:dyDescent="0.2">
      <c r="AU48695"/>
    </row>
    <row r="48696" spans="47:47" x14ac:dyDescent="0.2">
      <c r="AU48696"/>
    </row>
    <row r="48697" spans="47:47" x14ac:dyDescent="0.2">
      <c r="AU48697"/>
    </row>
    <row r="48698" spans="47:47" x14ac:dyDescent="0.2">
      <c r="AU48698"/>
    </row>
    <row r="48699" spans="47:47" x14ac:dyDescent="0.2">
      <c r="AU48699"/>
    </row>
    <row r="48700" spans="47:47" x14ac:dyDescent="0.2">
      <c r="AU48700"/>
    </row>
    <row r="48701" spans="47:47" x14ac:dyDescent="0.2">
      <c r="AU48701"/>
    </row>
    <row r="48702" spans="47:47" x14ac:dyDescent="0.2">
      <c r="AU48702"/>
    </row>
    <row r="48703" spans="47:47" x14ac:dyDescent="0.2">
      <c r="AU48703"/>
    </row>
    <row r="48704" spans="47:47" x14ac:dyDescent="0.2">
      <c r="AU48704"/>
    </row>
    <row r="48705" spans="47:47" x14ac:dyDescent="0.2">
      <c r="AU48705"/>
    </row>
    <row r="48706" spans="47:47" x14ac:dyDescent="0.2">
      <c r="AU48706"/>
    </row>
    <row r="48707" spans="47:47" x14ac:dyDescent="0.2">
      <c r="AU48707"/>
    </row>
    <row r="48708" spans="47:47" x14ac:dyDescent="0.2">
      <c r="AU48708"/>
    </row>
    <row r="48709" spans="47:47" x14ac:dyDescent="0.2">
      <c r="AU48709"/>
    </row>
    <row r="48710" spans="47:47" x14ac:dyDescent="0.2">
      <c r="AU48710"/>
    </row>
    <row r="48711" spans="47:47" x14ac:dyDescent="0.2">
      <c r="AU48711"/>
    </row>
    <row r="48712" spans="47:47" x14ac:dyDescent="0.2">
      <c r="AU48712"/>
    </row>
    <row r="48713" spans="47:47" x14ac:dyDescent="0.2">
      <c r="AU48713"/>
    </row>
    <row r="48714" spans="47:47" x14ac:dyDescent="0.2">
      <c r="AU48714"/>
    </row>
    <row r="48715" spans="47:47" x14ac:dyDescent="0.2">
      <c r="AU48715"/>
    </row>
    <row r="48716" spans="47:47" x14ac:dyDescent="0.2">
      <c r="AU48716"/>
    </row>
    <row r="48717" spans="47:47" x14ac:dyDescent="0.2">
      <c r="AU48717"/>
    </row>
    <row r="48718" spans="47:47" x14ac:dyDescent="0.2">
      <c r="AU48718"/>
    </row>
    <row r="48719" spans="47:47" x14ac:dyDescent="0.2">
      <c r="AU48719"/>
    </row>
    <row r="48720" spans="47:47" x14ac:dyDescent="0.2">
      <c r="AU48720"/>
    </row>
    <row r="48721" spans="47:47" x14ac:dyDescent="0.2">
      <c r="AU48721"/>
    </row>
    <row r="48722" spans="47:47" x14ac:dyDescent="0.2">
      <c r="AU48722"/>
    </row>
    <row r="48723" spans="47:47" x14ac:dyDescent="0.2">
      <c r="AU48723"/>
    </row>
    <row r="48724" spans="47:47" x14ac:dyDescent="0.2">
      <c r="AU48724"/>
    </row>
    <row r="48725" spans="47:47" x14ac:dyDescent="0.2">
      <c r="AU48725"/>
    </row>
    <row r="48726" spans="47:47" x14ac:dyDescent="0.2">
      <c r="AU48726"/>
    </row>
    <row r="48727" spans="47:47" x14ac:dyDescent="0.2">
      <c r="AU48727"/>
    </row>
    <row r="48728" spans="47:47" x14ac:dyDescent="0.2">
      <c r="AU48728"/>
    </row>
    <row r="48729" spans="47:47" x14ac:dyDescent="0.2">
      <c r="AU48729"/>
    </row>
    <row r="48730" spans="47:47" x14ac:dyDescent="0.2">
      <c r="AU48730"/>
    </row>
    <row r="48731" spans="47:47" x14ac:dyDescent="0.2">
      <c r="AU48731"/>
    </row>
    <row r="48732" spans="47:47" x14ac:dyDescent="0.2">
      <c r="AU48732"/>
    </row>
    <row r="48733" spans="47:47" x14ac:dyDescent="0.2">
      <c r="AU48733"/>
    </row>
    <row r="48734" spans="47:47" x14ac:dyDescent="0.2">
      <c r="AU48734"/>
    </row>
    <row r="48735" spans="47:47" x14ac:dyDescent="0.2">
      <c r="AU48735"/>
    </row>
    <row r="48736" spans="47:47" x14ac:dyDescent="0.2">
      <c r="AU48736"/>
    </row>
    <row r="48737" spans="47:47" x14ac:dyDescent="0.2">
      <c r="AU48737"/>
    </row>
    <row r="48738" spans="47:47" x14ac:dyDescent="0.2">
      <c r="AU48738"/>
    </row>
    <row r="48739" spans="47:47" x14ac:dyDescent="0.2">
      <c r="AU48739"/>
    </row>
    <row r="48740" spans="47:47" x14ac:dyDescent="0.2">
      <c r="AU48740"/>
    </row>
    <row r="48741" spans="47:47" x14ac:dyDescent="0.2">
      <c r="AU48741"/>
    </row>
    <row r="48742" spans="47:47" x14ac:dyDescent="0.2">
      <c r="AU48742"/>
    </row>
    <row r="48743" spans="47:47" x14ac:dyDescent="0.2">
      <c r="AU48743"/>
    </row>
    <row r="48744" spans="47:47" x14ac:dyDescent="0.2">
      <c r="AU48744"/>
    </row>
    <row r="48745" spans="47:47" x14ac:dyDescent="0.2">
      <c r="AU48745"/>
    </row>
    <row r="48746" spans="47:47" x14ac:dyDescent="0.2">
      <c r="AU48746"/>
    </row>
    <row r="48747" spans="47:47" x14ac:dyDescent="0.2">
      <c r="AU48747"/>
    </row>
    <row r="48748" spans="47:47" x14ac:dyDescent="0.2">
      <c r="AU48748"/>
    </row>
    <row r="48749" spans="47:47" x14ac:dyDescent="0.2">
      <c r="AU48749"/>
    </row>
    <row r="48750" spans="47:47" x14ac:dyDescent="0.2">
      <c r="AU48750"/>
    </row>
    <row r="48751" spans="47:47" x14ac:dyDescent="0.2">
      <c r="AU48751"/>
    </row>
    <row r="48752" spans="47:47" x14ac:dyDescent="0.2">
      <c r="AU48752"/>
    </row>
    <row r="48753" spans="47:47" x14ac:dyDescent="0.2">
      <c r="AU48753"/>
    </row>
    <row r="48754" spans="47:47" x14ac:dyDescent="0.2">
      <c r="AU48754"/>
    </row>
    <row r="48755" spans="47:47" x14ac:dyDescent="0.2">
      <c r="AU48755"/>
    </row>
    <row r="48756" spans="47:47" x14ac:dyDescent="0.2">
      <c r="AU48756"/>
    </row>
    <row r="48757" spans="47:47" x14ac:dyDescent="0.2">
      <c r="AU48757"/>
    </row>
    <row r="48758" spans="47:47" x14ac:dyDescent="0.2">
      <c r="AU48758"/>
    </row>
    <row r="48759" spans="47:47" x14ac:dyDescent="0.2">
      <c r="AU48759"/>
    </row>
    <row r="48760" spans="47:47" x14ac:dyDescent="0.2">
      <c r="AU48760"/>
    </row>
    <row r="48761" spans="47:47" x14ac:dyDescent="0.2">
      <c r="AU48761"/>
    </row>
    <row r="48762" spans="47:47" x14ac:dyDescent="0.2">
      <c r="AU48762"/>
    </row>
    <row r="48763" spans="47:47" x14ac:dyDescent="0.2">
      <c r="AU48763"/>
    </row>
    <row r="48764" spans="47:47" x14ac:dyDescent="0.2">
      <c r="AU48764"/>
    </row>
    <row r="48765" spans="47:47" x14ac:dyDescent="0.2">
      <c r="AU48765"/>
    </row>
    <row r="48766" spans="47:47" x14ac:dyDescent="0.2">
      <c r="AU48766"/>
    </row>
    <row r="48767" spans="47:47" x14ac:dyDescent="0.2">
      <c r="AU48767"/>
    </row>
    <row r="48768" spans="47:47" x14ac:dyDescent="0.2">
      <c r="AU48768"/>
    </row>
    <row r="48769" spans="47:47" x14ac:dyDescent="0.2">
      <c r="AU48769"/>
    </row>
    <row r="48770" spans="47:47" x14ac:dyDescent="0.2">
      <c r="AU48770"/>
    </row>
    <row r="48771" spans="47:47" x14ac:dyDescent="0.2">
      <c r="AU48771"/>
    </row>
    <row r="48772" spans="47:47" x14ac:dyDescent="0.2">
      <c r="AU48772"/>
    </row>
    <row r="48773" spans="47:47" x14ac:dyDescent="0.2">
      <c r="AU48773"/>
    </row>
    <row r="48774" spans="47:47" x14ac:dyDescent="0.2">
      <c r="AU48774"/>
    </row>
    <row r="48775" spans="47:47" x14ac:dyDescent="0.2">
      <c r="AU48775"/>
    </row>
    <row r="48776" spans="47:47" x14ac:dyDescent="0.2">
      <c r="AU48776"/>
    </row>
    <row r="48777" spans="47:47" x14ac:dyDescent="0.2">
      <c r="AU48777"/>
    </row>
    <row r="48778" spans="47:47" x14ac:dyDescent="0.2">
      <c r="AU48778"/>
    </row>
    <row r="48779" spans="47:47" x14ac:dyDescent="0.2">
      <c r="AU48779"/>
    </row>
    <row r="48780" spans="47:47" x14ac:dyDescent="0.2">
      <c r="AU48780"/>
    </row>
    <row r="48781" spans="47:47" x14ac:dyDescent="0.2">
      <c r="AU48781"/>
    </row>
    <row r="48782" spans="47:47" x14ac:dyDescent="0.2">
      <c r="AU48782"/>
    </row>
    <row r="48783" spans="47:47" x14ac:dyDescent="0.2">
      <c r="AU48783"/>
    </row>
    <row r="48784" spans="47:47" x14ac:dyDescent="0.2">
      <c r="AU48784"/>
    </row>
    <row r="48785" spans="47:47" x14ac:dyDescent="0.2">
      <c r="AU48785"/>
    </row>
    <row r="48786" spans="47:47" x14ac:dyDescent="0.2">
      <c r="AU48786"/>
    </row>
    <row r="48787" spans="47:47" x14ac:dyDescent="0.2">
      <c r="AU48787"/>
    </row>
    <row r="48788" spans="47:47" x14ac:dyDescent="0.2">
      <c r="AU48788"/>
    </row>
    <row r="48789" spans="47:47" x14ac:dyDescent="0.2">
      <c r="AU48789"/>
    </row>
    <row r="48790" spans="47:47" x14ac:dyDescent="0.2">
      <c r="AU48790"/>
    </row>
    <row r="48791" spans="47:47" x14ac:dyDescent="0.2">
      <c r="AU48791"/>
    </row>
    <row r="48792" spans="47:47" x14ac:dyDescent="0.2">
      <c r="AU48792"/>
    </row>
    <row r="48793" spans="47:47" x14ac:dyDescent="0.2">
      <c r="AU48793"/>
    </row>
    <row r="48794" spans="47:47" x14ac:dyDescent="0.2">
      <c r="AU48794"/>
    </row>
    <row r="48795" spans="47:47" x14ac:dyDescent="0.2">
      <c r="AU48795"/>
    </row>
    <row r="48796" spans="47:47" x14ac:dyDescent="0.2">
      <c r="AU48796"/>
    </row>
    <row r="48797" spans="47:47" x14ac:dyDescent="0.2">
      <c r="AU48797"/>
    </row>
    <row r="48798" spans="47:47" x14ac:dyDescent="0.2">
      <c r="AU48798"/>
    </row>
    <row r="48799" spans="47:47" x14ac:dyDescent="0.2">
      <c r="AU48799"/>
    </row>
    <row r="48800" spans="47:47" x14ac:dyDescent="0.2">
      <c r="AU48800"/>
    </row>
    <row r="48801" spans="47:47" x14ac:dyDescent="0.2">
      <c r="AU48801"/>
    </row>
    <row r="48802" spans="47:47" x14ac:dyDescent="0.2">
      <c r="AU48802"/>
    </row>
    <row r="48803" spans="47:47" x14ac:dyDescent="0.2">
      <c r="AU48803"/>
    </row>
    <row r="48804" spans="47:47" x14ac:dyDescent="0.2">
      <c r="AU48804"/>
    </row>
    <row r="48805" spans="47:47" x14ac:dyDescent="0.2">
      <c r="AU48805"/>
    </row>
    <row r="48806" spans="47:47" x14ac:dyDescent="0.2">
      <c r="AU48806"/>
    </row>
    <row r="48807" spans="47:47" x14ac:dyDescent="0.2">
      <c r="AU48807"/>
    </row>
    <row r="48808" spans="47:47" x14ac:dyDescent="0.2">
      <c r="AU48808"/>
    </row>
    <row r="48809" spans="47:47" x14ac:dyDescent="0.2">
      <c r="AU48809"/>
    </row>
    <row r="48810" spans="47:47" x14ac:dyDescent="0.2">
      <c r="AU48810"/>
    </row>
    <row r="48811" spans="47:47" x14ac:dyDescent="0.2">
      <c r="AU48811"/>
    </row>
    <row r="48812" spans="47:47" x14ac:dyDescent="0.2">
      <c r="AU48812"/>
    </row>
    <row r="48813" spans="47:47" x14ac:dyDescent="0.2">
      <c r="AU48813"/>
    </row>
    <row r="48814" spans="47:47" x14ac:dyDescent="0.2">
      <c r="AU48814"/>
    </row>
    <row r="48815" spans="47:47" x14ac:dyDescent="0.2">
      <c r="AU48815"/>
    </row>
    <row r="48816" spans="47:47" x14ac:dyDescent="0.2">
      <c r="AU48816"/>
    </row>
    <row r="48817" spans="47:47" x14ac:dyDescent="0.2">
      <c r="AU48817"/>
    </row>
    <row r="48818" spans="47:47" x14ac:dyDescent="0.2">
      <c r="AU48818"/>
    </row>
    <row r="48819" spans="47:47" x14ac:dyDescent="0.2">
      <c r="AU48819"/>
    </row>
    <row r="48820" spans="47:47" x14ac:dyDescent="0.2">
      <c r="AU48820"/>
    </row>
    <row r="48821" spans="47:47" x14ac:dyDescent="0.2">
      <c r="AU48821"/>
    </row>
    <row r="48822" spans="47:47" x14ac:dyDescent="0.2">
      <c r="AU48822"/>
    </row>
    <row r="48823" spans="47:47" x14ac:dyDescent="0.2">
      <c r="AU48823"/>
    </row>
    <row r="48824" spans="47:47" x14ac:dyDescent="0.2">
      <c r="AU48824"/>
    </row>
    <row r="48825" spans="47:47" x14ac:dyDescent="0.2">
      <c r="AU48825"/>
    </row>
    <row r="48826" spans="47:47" x14ac:dyDescent="0.2">
      <c r="AU48826"/>
    </row>
    <row r="48827" spans="47:47" x14ac:dyDescent="0.2">
      <c r="AU48827"/>
    </row>
    <row r="48828" spans="47:47" x14ac:dyDescent="0.2">
      <c r="AU48828"/>
    </row>
    <row r="48829" spans="47:47" x14ac:dyDescent="0.2">
      <c r="AU48829"/>
    </row>
    <row r="48830" spans="47:47" x14ac:dyDescent="0.2">
      <c r="AU48830"/>
    </row>
    <row r="48831" spans="47:47" x14ac:dyDescent="0.2">
      <c r="AU48831"/>
    </row>
    <row r="48832" spans="47:47" x14ac:dyDescent="0.2">
      <c r="AU48832"/>
    </row>
    <row r="48833" spans="47:47" x14ac:dyDescent="0.2">
      <c r="AU48833"/>
    </row>
    <row r="48834" spans="47:47" x14ac:dyDescent="0.2">
      <c r="AU48834"/>
    </row>
    <row r="48835" spans="47:47" x14ac:dyDescent="0.2">
      <c r="AU48835"/>
    </row>
    <row r="48836" spans="47:47" x14ac:dyDescent="0.2">
      <c r="AU48836"/>
    </row>
    <row r="48837" spans="47:47" x14ac:dyDescent="0.2">
      <c r="AU48837"/>
    </row>
    <row r="48838" spans="47:47" x14ac:dyDescent="0.2">
      <c r="AU48838"/>
    </row>
    <row r="48839" spans="47:47" x14ac:dyDescent="0.2">
      <c r="AU48839"/>
    </row>
    <row r="48840" spans="47:47" x14ac:dyDescent="0.2">
      <c r="AU48840"/>
    </row>
    <row r="48841" spans="47:47" x14ac:dyDescent="0.2">
      <c r="AU48841"/>
    </row>
    <row r="48842" spans="47:47" x14ac:dyDescent="0.2">
      <c r="AU48842"/>
    </row>
    <row r="48843" spans="47:47" x14ac:dyDescent="0.2">
      <c r="AU48843"/>
    </row>
    <row r="48844" spans="47:47" x14ac:dyDescent="0.2">
      <c r="AU48844"/>
    </row>
    <row r="48845" spans="47:47" x14ac:dyDescent="0.2">
      <c r="AU48845"/>
    </row>
    <row r="48846" spans="47:47" x14ac:dyDescent="0.2">
      <c r="AU48846"/>
    </row>
    <row r="48847" spans="47:47" x14ac:dyDescent="0.2">
      <c r="AU48847"/>
    </row>
    <row r="48848" spans="47:47" x14ac:dyDescent="0.2">
      <c r="AU48848"/>
    </row>
    <row r="48849" spans="47:47" x14ac:dyDescent="0.2">
      <c r="AU48849"/>
    </row>
    <row r="48850" spans="47:47" x14ac:dyDescent="0.2">
      <c r="AU48850"/>
    </row>
    <row r="48851" spans="47:47" x14ac:dyDescent="0.2">
      <c r="AU48851"/>
    </row>
    <row r="48852" spans="47:47" x14ac:dyDescent="0.2">
      <c r="AU48852"/>
    </row>
    <row r="48853" spans="47:47" x14ac:dyDescent="0.2">
      <c r="AU48853"/>
    </row>
    <row r="48854" spans="47:47" x14ac:dyDescent="0.2">
      <c r="AU48854"/>
    </row>
    <row r="48855" spans="47:47" x14ac:dyDescent="0.2">
      <c r="AU48855"/>
    </row>
    <row r="48856" spans="47:47" x14ac:dyDescent="0.2">
      <c r="AU48856"/>
    </row>
    <row r="48857" spans="47:47" x14ac:dyDescent="0.2">
      <c r="AU48857"/>
    </row>
    <row r="48858" spans="47:47" x14ac:dyDescent="0.2">
      <c r="AU48858"/>
    </row>
    <row r="48859" spans="47:47" x14ac:dyDescent="0.2">
      <c r="AU48859"/>
    </row>
    <row r="48860" spans="47:47" x14ac:dyDescent="0.2">
      <c r="AU48860"/>
    </row>
    <row r="48861" spans="47:47" x14ac:dyDescent="0.2">
      <c r="AU48861"/>
    </row>
    <row r="48862" spans="47:47" x14ac:dyDescent="0.2">
      <c r="AU48862"/>
    </row>
    <row r="48863" spans="47:47" x14ac:dyDescent="0.2">
      <c r="AU48863"/>
    </row>
    <row r="48864" spans="47:47" x14ac:dyDescent="0.2">
      <c r="AU48864"/>
    </row>
    <row r="48865" spans="47:47" x14ac:dyDescent="0.2">
      <c r="AU48865"/>
    </row>
    <row r="48866" spans="47:47" x14ac:dyDescent="0.2">
      <c r="AU48866"/>
    </row>
    <row r="48867" spans="47:47" x14ac:dyDescent="0.2">
      <c r="AU48867"/>
    </row>
    <row r="48868" spans="47:47" x14ac:dyDescent="0.2">
      <c r="AU48868"/>
    </row>
    <row r="48869" spans="47:47" x14ac:dyDescent="0.2">
      <c r="AU48869"/>
    </row>
    <row r="48870" spans="47:47" x14ac:dyDescent="0.2">
      <c r="AU48870"/>
    </row>
    <row r="48871" spans="47:47" x14ac:dyDescent="0.2">
      <c r="AU48871"/>
    </row>
    <row r="48872" spans="47:47" x14ac:dyDescent="0.2">
      <c r="AU48872"/>
    </row>
    <row r="48873" spans="47:47" x14ac:dyDescent="0.2">
      <c r="AU48873"/>
    </row>
    <row r="48874" spans="47:47" x14ac:dyDescent="0.2">
      <c r="AU48874"/>
    </row>
    <row r="48875" spans="47:47" x14ac:dyDescent="0.2">
      <c r="AU48875"/>
    </row>
    <row r="48876" spans="47:47" x14ac:dyDescent="0.2">
      <c r="AU48876"/>
    </row>
    <row r="48877" spans="47:47" x14ac:dyDescent="0.2">
      <c r="AU48877"/>
    </row>
    <row r="48878" spans="47:47" x14ac:dyDescent="0.2">
      <c r="AU48878"/>
    </row>
    <row r="48879" spans="47:47" x14ac:dyDescent="0.2">
      <c r="AU48879"/>
    </row>
    <row r="48880" spans="47:47" x14ac:dyDescent="0.2">
      <c r="AU48880"/>
    </row>
    <row r="48881" spans="47:47" x14ac:dyDescent="0.2">
      <c r="AU48881"/>
    </row>
    <row r="48882" spans="47:47" x14ac:dyDescent="0.2">
      <c r="AU48882"/>
    </row>
    <row r="48883" spans="47:47" x14ac:dyDescent="0.2">
      <c r="AU48883"/>
    </row>
    <row r="48884" spans="47:47" x14ac:dyDescent="0.2">
      <c r="AU48884"/>
    </row>
    <row r="48885" spans="47:47" x14ac:dyDescent="0.2">
      <c r="AU48885"/>
    </row>
    <row r="48886" spans="47:47" x14ac:dyDescent="0.2">
      <c r="AU48886"/>
    </row>
    <row r="48887" spans="47:47" x14ac:dyDescent="0.2">
      <c r="AU48887"/>
    </row>
    <row r="48888" spans="47:47" x14ac:dyDescent="0.2">
      <c r="AU48888"/>
    </row>
    <row r="48889" spans="47:47" x14ac:dyDescent="0.2">
      <c r="AU48889"/>
    </row>
    <row r="48890" spans="47:47" x14ac:dyDescent="0.2">
      <c r="AU48890"/>
    </row>
    <row r="48891" spans="47:47" x14ac:dyDescent="0.2">
      <c r="AU48891"/>
    </row>
    <row r="48892" spans="47:47" x14ac:dyDescent="0.2">
      <c r="AU48892"/>
    </row>
    <row r="48893" spans="47:47" x14ac:dyDescent="0.2">
      <c r="AU48893"/>
    </row>
    <row r="48894" spans="47:47" x14ac:dyDescent="0.2">
      <c r="AU48894"/>
    </row>
    <row r="48895" spans="47:47" x14ac:dyDescent="0.2">
      <c r="AU48895"/>
    </row>
    <row r="48896" spans="47:47" x14ac:dyDescent="0.2">
      <c r="AU48896"/>
    </row>
    <row r="48897" spans="47:47" x14ac:dyDescent="0.2">
      <c r="AU48897"/>
    </row>
    <row r="48898" spans="47:47" x14ac:dyDescent="0.2">
      <c r="AU48898"/>
    </row>
    <row r="48899" spans="47:47" x14ac:dyDescent="0.2">
      <c r="AU48899"/>
    </row>
    <row r="48900" spans="47:47" x14ac:dyDescent="0.2">
      <c r="AU48900"/>
    </row>
    <row r="48901" spans="47:47" x14ac:dyDescent="0.2">
      <c r="AU48901"/>
    </row>
    <row r="48902" spans="47:47" x14ac:dyDescent="0.2">
      <c r="AU48902"/>
    </row>
    <row r="48903" spans="47:47" x14ac:dyDescent="0.2">
      <c r="AU48903"/>
    </row>
    <row r="48904" spans="47:47" x14ac:dyDescent="0.2">
      <c r="AU48904"/>
    </row>
    <row r="48905" spans="47:47" x14ac:dyDescent="0.2">
      <c r="AU48905"/>
    </row>
    <row r="48906" spans="47:47" x14ac:dyDescent="0.2">
      <c r="AU48906"/>
    </row>
    <row r="48907" spans="47:47" x14ac:dyDescent="0.2">
      <c r="AU48907"/>
    </row>
    <row r="48908" spans="47:47" x14ac:dyDescent="0.2">
      <c r="AU48908"/>
    </row>
    <row r="48909" spans="47:47" x14ac:dyDescent="0.2">
      <c r="AU48909"/>
    </row>
    <row r="48910" spans="47:47" x14ac:dyDescent="0.2">
      <c r="AU48910"/>
    </row>
    <row r="48911" spans="47:47" x14ac:dyDescent="0.2">
      <c r="AU48911"/>
    </row>
    <row r="48912" spans="47:47" x14ac:dyDescent="0.2">
      <c r="AU48912"/>
    </row>
    <row r="48913" spans="47:47" x14ac:dyDescent="0.2">
      <c r="AU48913"/>
    </row>
    <row r="48914" spans="47:47" x14ac:dyDescent="0.2">
      <c r="AU48914"/>
    </row>
    <row r="48915" spans="47:47" x14ac:dyDescent="0.2">
      <c r="AU48915"/>
    </row>
    <row r="48916" spans="47:47" x14ac:dyDescent="0.2">
      <c r="AU48916"/>
    </row>
    <row r="48917" spans="47:47" x14ac:dyDescent="0.2">
      <c r="AU48917"/>
    </row>
    <row r="48918" spans="47:47" x14ac:dyDescent="0.2">
      <c r="AU48918"/>
    </row>
    <row r="48919" spans="47:47" x14ac:dyDescent="0.2">
      <c r="AU48919"/>
    </row>
    <row r="48920" spans="47:47" x14ac:dyDescent="0.2">
      <c r="AU48920"/>
    </row>
    <row r="48921" spans="47:47" x14ac:dyDescent="0.2">
      <c r="AU48921"/>
    </row>
    <row r="48922" spans="47:47" x14ac:dyDescent="0.2">
      <c r="AU48922"/>
    </row>
    <row r="48923" spans="47:47" x14ac:dyDescent="0.2">
      <c r="AU48923"/>
    </row>
    <row r="48924" spans="47:47" x14ac:dyDescent="0.2">
      <c r="AU48924"/>
    </row>
    <row r="48925" spans="47:47" x14ac:dyDescent="0.2">
      <c r="AU48925"/>
    </row>
    <row r="48926" spans="47:47" x14ac:dyDescent="0.2">
      <c r="AU48926"/>
    </row>
    <row r="48927" spans="47:47" x14ac:dyDescent="0.2">
      <c r="AU48927"/>
    </row>
    <row r="48928" spans="47:47" x14ac:dyDescent="0.2">
      <c r="AU48928"/>
    </row>
    <row r="48929" spans="47:47" x14ac:dyDescent="0.2">
      <c r="AU48929"/>
    </row>
    <row r="48930" spans="47:47" x14ac:dyDescent="0.2">
      <c r="AU48930"/>
    </row>
    <row r="48931" spans="47:47" x14ac:dyDescent="0.2">
      <c r="AU48931"/>
    </row>
    <row r="48932" spans="47:47" x14ac:dyDescent="0.2">
      <c r="AU48932"/>
    </row>
    <row r="48933" spans="47:47" x14ac:dyDescent="0.2">
      <c r="AU48933"/>
    </row>
    <row r="48934" spans="47:47" x14ac:dyDescent="0.2">
      <c r="AU48934"/>
    </row>
    <row r="48935" spans="47:47" x14ac:dyDescent="0.2">
      <c r="AU48935"/>
    </row>
    <row r="48936" spans="47:47" x14ac:dyDescent="0.2">
      <c r="AU48936"/>
    </row>
    <row r="48937" spans="47:47" x14ac:dyDescent="0.2">
      <c r="AU48937"/>
    </row>
    <row r="48938" spans="47:47" x14ac:dyDescent="0.2">
      <c r="AU48938"/>
    </row>
    <row r="48939" spans="47:47" x14ac:dyDescent="0.2">
      <c r="AU48939"/>
    </row>
    <row r="48940" spans="47:47" x14ac:dyDescent="0.2">
      <c r="AU48940"/>
    </row>
    <row r="48941" spans="47:47" x14ac:dyDescent="0.2">
      <c r="AU48941"/>
    </row>
    <row r="48942" spans="47:47" x14ac:dyDescent="0.2">
      <c r="AU48942"/>
    </row>
    <row r="48943" spans="47:47" x14ac:dyDescent="0.2">
      <c r="AU48943"/>
    </row>
    <row r="48944" spans="47:47" x14ac:dyDescent="0.2">
      <c r="AU48944"/>
    </row>
    <row r="48945" spans="47:47" x14ac:dyDescent="0.2">
      <c r="AU48945"/>
    </row>
    <row r="48946" spans="47:47" x14ac:dyDescent="0.2">
      <c r="AU48946"/>
    </row>
    <row r="48947" spans="47:47" x14ac:dyDescent="0.2">
      <c r="AU48947"/>
    </row>
    <row r="48948" spans="47:47" x14ac:dyDescent="0.2">
      <c r="AU48948"/>
    </row>
    <row r="48949" spans="47:47" x14ac:dyDescent="0.2">
      <c r="AU48949"/>
    </row>
    <row r="48950" spans="47:47" x14ac:dyDescent="0.2">
      <c r="AU48950"/>
    </row>
    <row r="48951" spans="47:47" x14ac:dyDescent="0.2">
      <c r="AU48951"/>
    </row>
    <row r="48952" spans="47:47" x14ac:dyDescent="0.2">
      <c r="AU48952"/>
    </row>
    <row r="48953" spans="47:47" x14ac:dyDescent="0.2">
      <c r="AU48953"/>
    </row>
    <row r="48954" spans="47:47" x14ac:dyDescent="0.2">
      <c r="AU48954"/>
    </row>
    <row r="48955" spans="47:47" x14ac:dyDescent="0.2">
      <c r="AU48955"/>
    </row>
    <row r="48956" spans="47:47" x14ac:dyDescent="0.2">
      <c r="AU48956"/>
    </row>
    <row r="48957" spans="47:47" x14ac:dyDescent="0.2">
      <c r="AU48957"/>
    </row>
    <row r="48958" spans="47:47" x14ac:dyDescent="0.2">
      <c r="AU48958"/>
    </row>
    <row r="48959" spans="47:47" x14ac:dyDescent="0.2">
      <c r="AU48959"/>
    </row>
    <row r="48960" spans="47:47" x14ac:dyDescent="0.2">
      <c r="AU48960"/>
    </row>
    <row r="48961" spans="47:47" x14ac:dyDescent="0.2">
      <c r="AU48961"/>
    </row>
    <row r="48962" spans="47:47" x14ac:dyDescent="0.2">
      <c r="AU48962"/>
    </row>
    <row r="48963" spans="47:47" x14ac:dyDescent="0.2">
      <c r="AU48963"/>
    </row>
    <row r="48964" spans="47:47" x14ac:dyDescent="0.2">
      <c r="AU48964"/>
    </row>
    <row r="48965" spans="47:47" x14ac:dyDescent="0.2">
      <c r="AU48965"/>
    </row>
    <row r="48966" spans="47:47" x14ac:dyDescent="0.2">
      <c r="AU48966"/>
    </row>
    <row r="48967" spans="47:47" x14ac:dyDescent="0.2">
      <c r="AU48967"/>
    </row>
    <row r="48968" spans="47:47" x14ac:dyDescent="0.2">
      <c r="AU48968"/>
    </row>
    <row r="48969" spans="47:47" x14ac:dyDescent="0.2">
      <c r="AU48969"/>
    </row>
    <row r="48970" spans="47:47" x14ac:dyDescent="0.2">
      <c r="AU48970"/>
    </row>
    <row r="48971" spans="47:47" x14ac:dyDescent="0.2">
      <c r="AU48971"/>
    </row>
    <row r="48972" spans="47:47" x14ac:dyDescent="0.2">
      <c r="AU48972"/>
    </row>
    <row r="48973" spans="47:47" x14ac:dyDescent="0.2">
      <c r="AU48973"/>
    </row>
    <row r="48974" spans="47:47" x14ac:dyDescent="0.2">
      <c r="AU48974"/>
    </row>
    <row r="48975" spans="47:47" x14ac:dyDescent="0.2">
      <c r="AU48975"/>
    </row>
    <row r="48976" spans="47:47" x14ac:dyDescent="0.2">
      <c r="AU48976"/>
    </row>
    <row r="48977" spans="47:47" x14ac:dyDescent="0.2">
      <c r="AU48977"/>
    </row>
    <row r="48978" spans="47:47" x14ac:dyDescent="0.2">
      <c r="AU48978"/>
    </row>
    <row r="48979" spans="47:47" x14ac:dyDescent="0.2">
      <c r="AU48979"/>
    </row>
    <row r="48980" spans="47:47" x14ac:dyDescent="0.2">
      <c r="AU48980"/>
    </row>
    <row r="48981" spans="47:47" x14ac:dyDescent="0.2">
      <c r="AU48981"/>
    </row>
    <row r="48982" spans="47:47" x14ac:dyDescent="0.2">
      <c r="AU48982"/>
    </row>
    <row r="48983" spans="47:47" x14ac:dyDescent="0.2">
      <c r="AU48983"/>
    </row>
    <row r="48984" spans="47:47" x14ac:dyDescent="0.2">
      <c r="AU48984"/>
    </row>
    <row r="48985" spans="47:47" x14ac:dyDescent="0.2">
      <c r="AU48985"/>
    </row>
    <row r="48986" spans="47:47" x14ac:dyDescent="0.2">
      <c r="AU48986"/>
    </row>
    <row r="48987" spans="47:47" x14ac:dyDescent="0.2">
      <c r="AU48987"/>
    </row>
    <row r="48988" spans="47:47" x14ac:dyDescent="0.2">
      <c r="AU48988"/>
    </row>
    <row r="48989" spans="47:47" x14ac:dyDescent="0.2">
      <c r="AU48989"/>
    </row>
    <row r="48990" spans="47:47" x14ac:dyDescent="0.2">
      <c r="AU48990"/>
    </row>
    <row r="48991" spans="47:47" x14ac:dyDescent="0.2">
      <c r="AU48991"/>
    </row>
    <row r="48992" spans="47:47" x14ac:dyDescent="0.2">
      <c r="AU48992"/>
    </row>
    <row r="48993" spans="47:47" x14ac:dyDescent="0.2">
      <c r="AU48993"/>
    </row>
    <row r="48994" spans="47:47" x14ac:dyDescent="0.2">
      <c r="AU48994"/>
    </row>
    <row r="48995" spans="47:47" x14ac:dyDescent="0.2">
      <c r="AU48995"/>
    </row>
    <row r="48996" spans="47:47" x14ac:dyDescent="0.2">
      <c r="AU48996"/>
    </row>
    <row r="48997" spans="47:47" x14ac:dyDescent="0.2">
      <c r="AU48997"/>
    </row>
    <row r="48998" spans="47:47" x14ac:dyDescent="0.2">
      <c r="AU48998"/>
    </row>
    <row r="48999" spans="47:47" x14ac:dyDescent="0.2">
      <c r="AU48999"/>
    </row>
    <row r="49000" spans="47:47" x14ac:dyDescent="0.2">
      <c r="AU49000"/>
    </row>
    <row r="49001" spans="47:47" x14ac:dyDescent="0.2">
      <c r="AU49001"/>
    </row>
    <row r="49002" spans="47:47" x14ac:dyDescent="0.2">
      <c r="AU49002"/>
    </row>
    <row r="49003" spans="47:47" x14ac:dyDescent="0.2">
      <c r="AU49003"/>
    </row>
    <row r="49004" spans="47:47" x14ac:dyDescent="0.2">
      <c r="AU49004"/>
    </row>
    <row r="49005" spans="47:47" x14ac:dyDescent="0.2">
      <c r="AU49005"/>
    </row>
    <row r="49006" spans="47:47" x14ac:dyDescent="0.2">
      <c r="AU49006"/>
    </row>
    <row r="49007" spans="47:47" x14ac:dyDescent="0.2">
      <c r="AU49007"/>
    </row>
    <row r="49008" spans="47:47" x14ac:dyDescent="0.2">
      <c r="AU49008"/>
    </row>
    <row r="49009" spans="47:47" x14ac:dyDescent="0.2">
      <c r="AU49009"/>
    </row>
    <row r="49010" spans="47:47" x14ac:dyDescent="0.2">
      <c r="AU49010"/>
    </row>
    <row r="49011" spans="47:47" x14ac:dyDescent="0.2">
      <c r="AU49011"/>
    </row>
    <row r="49012" spans="47:47" x14ac:dyDescent="0.2">
      <c r="AU49012"/>
    </row>
    <row r="49013" spans="47:47" x14ac:dyDescent="0.2">
      <c r="AU49013"/>
    </row>
    <row r="49014" spans="47:47" x14ac:dyDescent="0.2">
      <c r="AU49014"/>
    </row>
    <row r="49015" spans="47:47" x14ac:dyDescent="0.2">
      <c r="AU49015"/>
    </row>
    <row r="49016" spans="47:47" x14ac:dyDescent="0.2">
      <c r="AU49016"/>
    </row>
    <row r="49017" spans="47:47" x14ac:dyDescent="0.2">
      <c r="AU49017"/>
    </row>
    <row r="49018" spans="47:47" x14ac:dyDescent="0.2">
      <c r="AU49018"/>
    </row>
    <row r="49019" spans="47:47" x14ac:dyDescent="0.2">
      <c r="AU49019"/>
    </row>
    <row r="49020" spans="47:47" x14ac:dyDescent="0.2">
      <c r="AU49020"/>
    </row>
    <row r="49021" spans="47:47" x14ac:dyDescent="0.2">
      <c r="AU49021"/>
    </row>
    <row r="49022" spans="47:47" x14ac:dyDescent="0.2">
      <c r="AU49022"/>
    </row>
    <row r="49023" spans="47:47" x14ac:dyDescent="0.2">
      <c r="AU49023"/>
    </row>
    <row r="49024" spans="47:47" x14ac:dyDescent="0.2">
      <c r="AU49024"/>
    </row>
    <row r="49025" spans="47:47" x14ac:dyDescent="0.2">
      <c r="AU49025"/>
    </row>
    <row r="49026" spans="47:47" x14ac:dyDescent="0.2">
      <c r="AU49026"/>
    </row>
    <row r="49027" spans="47:47" x14ac:dyDescent="0.2">
      <c r="AU49027"/>
    </row>
    <row r="49028" spans="47:47" x14ac:dyDescent="0.2">
      <c r="AU49028"/>
    </row>
    <row r="49029" spans="47:47" x14ac:dyDescent="0.2">
      <c r="AU49029"/>
    </row>
    <row r="49030" spans="47:47" x14ac:dyDescent="0.2">
      <c r="AU49030"/>
    </row>
    <row r="49031" spans="47:47" x14ac:dyDescent="0.2">
      <c r="AU49031"/>
    </row>
    <row r="49032" spans="47:47" x14ac:dyDescent="0.2">
      <c r="AU49032"/>
    </row>
    <row r="49033" spans="47:47" x14ac:dyDescent="0.2">
      <c r="AU49033"/>
    </row>
    <row r="49034" spans="47:47" x14ac:dyDescent="0.2">
      <c r="AU49034"/>
    </row>
    <row r="49035" spans="47:47" x14ac:dyDescent="0.2">
      <c r="AU49035"/>
    </row>
    <row r="49036" spans="47:47" x14ac:dyDescent="0.2">
      <c r="AU49036"/>
    </row>
    <row r="49037" spans="47:47" x14ac:dyDescent="0.2">
      <c r="AU49037"/>
    </row>
    <row r="49038" spans="47:47" x14ac:dyDescent="0.2">
      <c r="AU49038"/>
    </row>
    <row r="49039" spans="47:47" x14ac:dyDescent="0.2">
      <c r="AU49039"/>
    </row>
    <row r="49040" spans="47:47" x14ac:dyDescent="0.2">
      <c r="AU49040"/>
    </row>
    <row r="49041" spans="47:47" x14ac:dyDescent="0.2">
      <c r="AU49041"/>
    </row>
    <row r="49042" spans="47:47" x14ac:dyDescent="0.2">
      <c r="AU49042"/>
    </row>
    <row r="49043" spans="47:47" x14ac:dyDescent="0.2">
      <c r="AU49043"/>
    </row>
    <row r="49044" spans="47:47" x14ac:dyDescent="0.2">
      <c r="AU49044"/>
    </row>
    <row r="49045" spans="47:47" x14ac:dyDescent="0.2">
      <c r="AU49045"/>
    </row>
    <row r="49046" spans="47:47" x14ac:dyDescent="0.2">
      <c r="AU49046"/>
    </row>
    <row r="49047" spans="47:47" x14ac:dyDescent="0.2">
      <c r="AU49047"/>
    </row>
    <row r="49048" spans="47:47" x14ac:dyDescent="0.2">
      <c r="AU49048"/>
    </row>
    <row r="49049" spans="47:47" x14ac:dyDescent="0.2">
      <c r="AU49049"/>
    </row>
    <row r="49050" spans="47:47" x14ac:dyDescent="0.2">
      <c r="AU49050"/>
    </row>
    <row r="49051" spans="47:47" x14ac:dyDescent="0.2">
      <c r="AU49051"/>
    </row>
    <row r="49052" spans="47:47" x14ac:dyDescent="0.2">
      <c r="AU49052"/>
    </row>
    <row r="49053" spans="47:47" x14ac:dyDescent="0.2">
      <c r="AU49053"/>
    </row>
    <row r="49054" spans="47:47" x14ac:dyDescent="0.2">
      <c r="AU49054"/>
    </row>
    <row r="49055" spans="47:47" x14ac:dyDescent="0.2">
      <c r="AU49055"/>
    </row>
    <row r="49056" spans="47:47" x14ac:dyDescent="0.2">
      <c r="AU49056"/>
    </row>
    <row r="49057" spans="47:47" x14ac:dyDescent="0.2">
      <c r="AU49057"/>
    </row>
    <row r="49058" spans="47:47" x14ac:dyDescent="0.2">
      <c r="AU49058"/>
    </row>
    <row r="49059" spans="47:47" x14ac:dyDescent="0.2">
      <c r="AU49059"/>
    </row>
    <row r="49060" spans="47:47" x14ac:dyDescent="0.2">
      <c r="AU49060"/>
    </row>
    <row r="49061" spans="47:47" x14ac:dyDescent="0.2">
      <c r="AU49061"/>
    </row>
    <row r="49062" spans="47:47" x14ac:dyDescent="0.2">
      <c r="AU49062"/>
    </row>
    <row r="49063" spans="47:47" x14ac:dyDescent="0.2">
      <c r="AU49063"/>
    </row>
    <row r="49064" spans="47:47" x14ac:dyDescent="0.2">
      <c r="AU49064"/>
    </row>
    <row r="49065" spans="47:47" x14ac:dyDescent="0.2">
      <c r="AU49065"/>
    </row>
    <row r="49066" spans="47:47" x14ac:dyDescent="0.2">
      <c r="AU49066"/>
    </row>
    <row r="49067" spans="47:47" x14ac:dyDescent="0.2">
      <c r="AU49067"/>
    </row>
    <row r="49068" spans="47:47" x14ac:dyDescent="0.2">
      <c r="AU49068"/>
    </row>
    <row r="49069" spans="47:47" x14ac:dyDescent="0.2">
      <c r="AU49069"/>
    </row>
    <row r="49070" spans="47:47" x14ac:dyDescent="0.2">
      <c r="AU49070"/>
    </row>
    <row r="49071" spans="47:47" x14ac:dyDescent="0.2">
      <c r="AU49071"/>
    </row>
    <row r="49072" spans="47:47" x14ac:dyDescent="0.2">
      <c r="AU49072"/>
    </row>
    <row r="49073" spans="47:47" x14ac:dyDescent="0.2">
      <c r="AU49073"/>
    </row>
    <row r="49074" spans="47:47" x14ac:dyDescent="0.2">
      <c r="AU49074"/>
    </row>
    <row r="49075" spans="47:47" x14ac:dyDescent="0.2">
      <c r="AU49075"/>
    </row>
    <row r="49076" spans="47:47" x14ac:dyDescent="0.2">
      <c r="AU49076"/>
    </row>
    <row r="49077" spans="47:47" x14ac:dyDescent="0.2">
      <c r="AU49077"/>
    </row>
    <row r="49078" spans="47:47" x14ac:dyDescent="0.2">
      <c r="AU49078"/>
    </row>
    <row r="49079" spans="47:47" x14ac:dyDescent="0.2">
      <c r="AU49079"/>
    </row>
    <row r="49080" spans="47:47" x14ac:dyDescent="0.2">
      <c r="AU49080"/>
    </row>
    <row r="49081" spans="47:47" x14ac:dyDescent="0.2">
      <c r="AU49081"/>
    </row>
    <row r="49082" spans="47:47" x14ac:dyDescent="0.2">
      <c r="AU49082"/>
    </row>
    <row r="49083" spans="47:47" x14ac:dyDescent="0.2">
      <c r="AU49083"/>
    </row>
    <row r="49084" spans="47:47" x14ac:dyDescent="0.2">
      <c r="AU49084"/>
    </row>
    <row r="49085" spans="47:47" x14ac:dyDescent="0.2">
      <c r="AU49085"/>
    </row>
    <row r="49086" spans="47:47" x14ac:dyDescent="0.2">
      <c r="AU49086"/>
    </row>
    <row r="49087" spans="47:47" x14ac:dyDescent="0.2">
      <c r="AU49087"/>
    </row>
    <row r="49088" spans="47:47" x14ac:dyDescent="0.2">
      <c r="AU49088"/>
    </row>
    <row r="49089" spans="47:47" x14ac:dyDescent="0.2">
      <c r="AU49089"/>
    </row>
    <row r="49090" spans="47:47" x14ac:dyDescent="0.2">
      <c r="AU49090"/>
    </row>
    <row r="49091" spans="47:47" x14ac:dyDescent="0.2">
      <c r="AU49091"/>
    </row>
    <row r="49092" spans="47:47" x14ac:dyDescent="0.2">
      <c r="AU49092"/>
    </row>
    <row r="49093" spans="47:47" x14ac:dyDescent="0.2">
      <c r="AU49093"/>
    </row>
    <row r="49094" spans="47:47" x14ac:dyDescent="0.2">
      <c r="AU49094"/>
    </row>
    <row r="49095" spans="47:47" x14ac:dyDescent="0.2">
      <c r="AU49095"/>
    </row>
    <row r="49096" spans="47:47" x14ac:dyDescent="0.2">
      <c r="AU49096"/>
    </row>
    <row r="49097" spans="47:47" x14ac:dyDescent="0.2">
      <c r="AU49097"/>
    </row>
    <row r="49098" spans="47:47" x14ac:dyDescent="0.2">
      <c r="AU49098"/>
    </row>
    <row r="49099" spans="47:47" x14ac:dyDescent="0.2">
      <c r="AU49099"/>
    </row>
    <row r="49100" spans="47:47" x14ac:dyDescent="0.2">
      <c r="AU49100"/>
    </row>
    <row r="49101" spans="47:47" x14ac:dyDescent="0.2">
      <c r="AU49101"/>
    </row>
    <row r="49102" spans="47:47" x14ac:dyDescent="0.2">
      <c r="AU49102"/>
    </row>
    <row r="49103" spans="47:47" x14ac:dyDescent="0.2">
      <c r="AU49103"/>
    </row>
    <row r="49104" spans="47:47" x14ac:dyDescent="0.2">
      <c r="AU49104"/>
    </row>
    <row r="49105" spans="47:47" x14ac:dyDescent="0.2">
      <c r="AU49105"/>
    </row>
    <row r="49106" spans="47:47" x14ac:dyDescent="0.2">
      <c r="AU49106"/>
    </row>
    <row r="49107" spans="47:47" x14ac:dyDescent="0.2">
      <c r="AU49107"/>
    </row>
    <row r="49108" spans="47:47" x14ac:dyDescent="0.2">
      <c r="AU49108"/>
    </row>
    <row r="49109" spans="47:47" x14ac:dyDescent="0.2">
      <c r="AU49109"/>
    </row>
    <row r="49110" spans="47:47" x14ac:dyDescent="0.2">
      <c r="AU49110"/>
    </row>
    <row r="49111" spans="47:47" x14ac:dyDescent="0.2">
      <c r="AU49111"/>
    </row>
    <row r="49112" spans="47:47" x14ac:dyDescent="0.2">
      <c r="AU49112"/>
    </row>
    <row r="49113" spans="47:47" x14ac:dyDescent="0.2">
      <c r="AU49113"/>
    </row>
    <row r="49114" spans="47:47" x14ac:dyDescent="0.2">
      <c r="AU49114"/>
    </row>
    <row r="49115" spans="47:47" x14ac:dyDescent="0.2">
      <c r="AU49115"/>
    </row>
    <row r="49116" spans="47:47" x14ac:dyDescent="0.2">
      <c r="AU49116"/>
    </row>
    <row r="49117" spans="47:47" x14ac:dyDescent="0.2">
      <c r="AU49117"/>
    </row>
    <row r="49118" spans="47:47" x14ac:dyDescent="0.2">
      <c r="AU49118"/>
    </row>
    <row r="49119" spans="47:47" x14ac:dyDescent="0.2">
      <c r="AU49119"/>
    </row>
    <row r="49120" spans="47:47" x14ac:dyDescent="0.2">
      <c r="AU49120"/>
    </row>
    <row r="49121" spans="47:47" x14ac:dyDescent="0.2">
      <c r="AU49121"/>
    </row>
    <row r="49122" spans="47:47" x14ac:dyDescent="0.2">
      <c r="AU49122"/>
    </row>
    <row r="49123" spans="47:47" x14ac:dyDescent="0.2">
      <c r="AU49123"/>
    </row>
    <row r="49124" spans="47:47" x14ac:dyDescent="0.2">
      <c r="AU49124"/>
    </row>
    <row r="49125" spans="47:47" x14ac:dyDescent="0.2">
      <c r="AU49125"/>
    </row>
    <row r="49126" spans="47:47" x14ac:dyDescent="0.2">
      <c r="AU49126"/>
    </row>
    <row r="49127" spans="47:47" x14ac:dyDescent="0.2">
      <c r="AU49127"/>
    </row>
    <row r="49128" spans="47:47" x14ac:dyDescent="0.2">
      <c r="AU49128"/>
    </row>
    <row r="49129" spans="47:47" x14ac:dyDescent="0.2">
      <c r="AU49129"/>
    </row>
    <row r="49130" spans="47:47" x14ac:dyDescent="0.2">
      <c r="AU49130"/>
    </row>
    <row r="49131" spans="47:47" x14ac:dyDescent="0.2">
      <c r="AU49131"/>
    </row>
    <row r="49132" spans="47:47" x14ac:dyDescent="0.2">
      <c r="AU49132"/>
    </row>
    <row r="49133" spans="47:47" x14ac:dyDescent="0.2">
      <c r="AU49133"/>
    </row>
    <row r="49134" spans="47:47" x14ac:dyDescent="0.2">
      <c r="AU49134"/>
    </row>
    <row r="49135" spans="47:47" x14ac:dyDescent="0.2">
      <c r="AU49135"/>
    </row>
    <row r="49136" spans="47:47" x14ac:dyDescent="0.2">
      <c r="AU49136"/>
    </row>
    <row r="49137" spans="47:47" x14ac:dyDescent="0.2">
      <c r="AU49137"/>
    </row>
    <row r="49138" spans="47:47" x14ac:dyDescent="0.2">
      <c r="AU49138"/>
    </row>
    <row r="49139" spans="47:47" x14ac:dyDescent="0.2">
      <c r="AU49139"/>
    </row>
    <row r="49140" spans="47:47" x14ac:dyDescent="0.2">
      <c r="AU49140"/>
    </row>
    <row r="49141" spans="47:47" x14ac:dyDescent="0.2">
      <c r="AU49141"/>
    </row>
    <row r="49142" spans="47:47" x14ac:dyDescent="0.2">
      <c r="AU49142"/>
    </row>
    <row r="49143" spans="47:47" x14ac:dyDescent="0.2">
      <c r="AU49143"/>
    </row>
    <row r="49144" spans="47:47" x14ac:dyDescent="0.2">
      <c r="AU49144"/>
    </row>
    <row r="49145" spans="47:47" x14ac:dyDescent="0.2">
      <c r="AU49145"/>
    </row>
    <row r="49146" spans="47:47" x14ac:dyDescent="0.2">
      <c r="AU49146"/>
    </row>
    <row r="49147" spans="47:47" x14ac:dyDescent="0.2">
      <c r="AU49147"/>
    </row>
    <row r="49148" spans="47:47" x14ac:dyDescent="0.2">
      <c r="AU49148"/>
    </row>
    <row r="49149" spans="47:47" x14ac:dyDescent="0.2">
      <c r="AU49149"/>
    </row>
    <row r="49150" spans="47:47" x14ac:dyDescent="0.2">
      <c r="AU49150"/>
    </row>
    <row r="49151" spans="47:47" x14ac:dyDescent="0.2">
      <c r="AU49151"/>
    </row>
    <row r="49152" spans="47:47" x14ac:dyDescent="0.2">
      <c r="AU49152"/>
    </row>
    <row r="49153" spans="47:47" x14ac:dyDescent="0.2">
      <c r="AU49153"/>
    </row>
    <row r="49154" spans="47:47" x14ac:dyDescent="0.2">
      <c r="AU49154"/>
    </row>
    <row r="49155" spans="47:47" x14ac:dyDescent="0.2">
      <c r="AU49155"/>
    </row>
    <row r="49156" spans="47:47" x14ac:dyDescent="0.2">
      <c r="AU49156"/>
    </row>
    <row r="49157" spans="47:47" x14ac:dyDescent="0.2">
      <c r="AU49157"/>
    </row>
    <row r="49158" spans="47:47" x14ac:dyDescent="0.2">
      <c r="AU49158"/>
    </row>
    <row r="49159" spans="47:47" x14ac:dyDescent="0.2">
      <c r="AU49159"/>
    </row>
    <row r="49160" spans="47:47" x14ac:dyDescent="0.2">
      <c r="AU49160"/>
    </row>
    <row r="49161" spans="47:47" x14ac:dyDescent="0.2">
      <c r="AU49161"/>
    </row>
    <row r="49162" spans="47:47" x14ac:dyDescent="0.2">
      <c r="AU49162"/>
    </row>
    <row r="49163" spans="47:47" x14ac:dyDescent="0.2">
      <c r="AU49163"/>
    </row>
    <row r="49164" spans="47:47" x14ac:dyDescent="0.2">
      <c r="AU49164"/>
    </row>
    <row r="49165" spans="47:47" x14ac:dyDescent="0.2">
      <c r="AU49165"/>
    </row>
    <row r="49166" spans="47:47" x14ac:dyDescent="0.2">
      <c r="AU49166"/>
    </row>
    <row r="49167" spans="47:47" x14ac:dyDescent="0.2">
      <c r="AU49167"/>
    </row>
    <row r="49168" spans="47:47" x14ac:dyDescent="0.2">
      <c r="AU49168"/>
    </row>
    <row r="49169" spans="47:47" x14ac:dyDescent="0.2">
      <c r="AU49169"/>
    </row>
    <row r="49170" spans="47:47" x14ac:dyDescent="0.2">
      <c r="AU49170"/>
    </row>
    <row r="49171" spans="47:47" x14ac:dyDescent="0.2">
      <c r="AU49171"/>
    </row>
    <row r="49172" spans="47:47" x14ac:dyDescent="0.2">
      <c r="AU49172"/>
    </row>
    <row r="49173" spans="47:47" x14ac:dyDescent="0.2">
      <c r="AU49173"/>
    </row>
    <row r="49174" spans="47:47" x14ac:dyDescent="0.2">
      <c r="AU49174"/>
    </row>
    <row r="49175" spans="47:47" x14ac:dyDescent="0.2">
      <c r="AU49175"/>
    </row>
    <row r="49176" spans="47:47" x14ac:dyDescent="0.2">
      <c r="AU49176"/>
    </row>
    <row r="49177" spans="47:47" x14ac:dyDescent="0.2">
      <c r="AU49177"/>
    </row>
    <row r="49178" spans="47:47" x14ac:dyDescent="0.2">
      <c r="AU49178"/>
    </row>
    <row r="49179" spans="47:47" x14ac:dyDescent="0.2">
      <c r="AU49179"/>
    </row>
    <row r="49180" spans="47:47" x14ac:dyDescent="0.2">
      <c r="AU49180"/>
    </row>
    <row r="49181" spans="47:47" x14ac:dyDescent="0.2">
      <c r="AU49181"/>
    </row>
    <row r="49182" spans="47:47" x14ac:dyDescent="0.2">
      <c r="AU49182"/>
    </row>
    <row r="49183" spans="47:47" x14ac:dyDescent="0.2">
      <c r="AU49183"/>
    </row>
    <row r="49184" spans="47:47" x14ac:dyDescent="0.2">
      <c r="AU49184"/>
    </row>
    <row r="49185" spans="47:47" x14ac:dyDescent="0.2">
      <c r="AU49185"/>
    </row>
    <row r="49186" spans="47:47" x14ac:dyDescent="0.2">
      <c r="AU49186"/>
    </row>
    <row r="49187" spans="47:47" x14ac:dyDescent="0.2">
      <c r="AU49187"/>
    </row>
    <row r="49188" spans="47:47" x14ac:dyDescent="0.2">
      <c r="AU49188"/>
    </row>
    <row r="49189" spans="47:47" x14ac:dyDescent="0.2">
      <c r="AU49189"/>
    </row>
    <row r="49190" spans="47:47" x14ac:dyDescent="0.2">
      <c r="AU49190"/>
    </row>
    <row r="49191" spans="47:47" x14ac:dyDescent="0.2">
      <c r="AU49191"/>
    </row>
    <row r="49192" spans="47:47" x14ac:dyDescent="0.2">
      <c r="AU49192"/>
    </row>
    <row r="49193" spans="47:47" x14ac:dyDescent="0.2">
      <c r="AU49193"/>
    </row>
    <row r="49194" spans="47:47" x14ac:dyDescent="0.2">
      <c r="AU49194"/>
    </row>
    <row r="49195" spans="47:47" x14ac:dyDescent="0.2">
      <c r="AU49195"/>
    </row>
    <row r="49196" spans="47:47" x14ac:dyDescent="0.2">
      <c r="AU49196"/>
    </row>
    <row r="49197" spans="47:47" x14ac:dyDescent="0.2">
      <c r="AU49197"/>
    </row>
    <row r="49198" spans="47:47" x14ac:dyDescent="0.2">
      <c r="AU49198"/>
    </row>
    <row r="49199" spans="47:47" x14ac:dyDescent="0.2">
      <c r="AU49199"/>
    </row>
    <row r="49200" spans="47:47" x14ac:dyDescent="0.2">
      <c r="AU49200"/>
    </row>
    <row r="49201" spans="47:47" x14ac:dyDescent="0.2">
      <c r="AU49201"/>
    </row>
    <row r="49202" spans="47:47" x14ac:dyDescent="0.2">
      <c r="AU49202"/>
    </row>
    <row r="49203" spans="47:47" x14ac:dyDescent="0.2">
      <c r="AU49203"/>
    </row>
    <row r="49204" spans="47:47" x14ac:dyDescent="0.2">
      <c r="AU49204"/>
    </row>
    <row r="49205" spans="47:47" x14ac:dyDescent="0.2">
      <c r="AU49205"/>
    </row>
    <row r="49206" spans="47:47" x14ac:dyDescent="0.2">
      <c r="AU49206"/>
    </row>
    <row r="49207" spans="47:47" x14ac:dyDescent="0.2">
      <c r="AU49207"/>
    </row>
    <row r="49208" spans="47:47" x14ac:dyDescent="0.2">
      <c r="AU49208"/>
    </row>
    <row r="49209" spans="47:47" x14ac:dyDescent="0.2">
      <c r="AU49209"/>
    </row>
    <row r="49210" spans="47:47" x14ac:dyDescent="0.2">
      <c r="AU49210"/>
    </row>
    <row r="49211" spans="47:47" x14ac:dyDescent="0.2">
      <c r="AU49211"/>
    </row>
    <row r="49212" spans="47:47" x14ac:dyDescent="0.2">
      <c r="AU49212"/>
    </row>
    <row r="49213" spans="47:47" x14ac:dyDescent="0.2">
      <c r="AU49213"/>
    </row>
    <row r="49214" spans="47:47" x14ac:dyDescent="0.2">
      <c r="AU49214"/>
    </row>
    <row r="49215" spans="47:47" x14ac:dyDescent="0.2">
      <c r="AU49215"/>
    </row>
    <row r="49216" spans="47:47" x14ac:dyDescent="0.2">
      <c r="AU49216"/>
    </row>
    <row r="49217" spans="47:47" x14ac:dyDescent="0.2">
      <c r="AU49217"/>
    </row>
    <row r="49218" spans="47:47" x14ac:dyDescent="0.2">
      <c r="AU49218"/>
    </row>
    <row r="49219" spans="47:47" x14ac:dyDescent="0.2">
      <c r="AU49219"/>
    </row>
    <row r="49220" spans="47:47" x14ac:dyDescent="0.2">
      <c r="AU49220"/>
    </row>
    <row r="49221" spans="47:47" x14ac:dyDescent="0.2">
      <c r="AU49221"/>
    </row>
    <row r="49222" spans="47:47" x14ac:dyDescent="0.2">
      <c r="AU49222"/>
    </row>
    <row r="49223" spans="47:47" x14ac:dyDescent="0.2">
      <c r="AU49223"/>
    </row>
    <row r="49224" spans="47:47" x14ac:dyDescent="0.2">
      <c r="AU49224"/>
    </row>
    <row r="49225" spans="47:47" x14ac:dyDescent="0.2">
      <c r="AU49225"/>
    </row>
    <row r="49226" spans="47:47" x14ac:dyDescent="0.2">
      <c r="AU49226"/>
    </row>
    <row r="49227" spans="47:47" x14ac:dyDescent="0.2">
      <c r="AU49227"/>
    </row>
    <row r="49228" spans="47:47" x14ac:dyDescent="0.2">
      <c r="AU49228"/>
    </row>
    <row r="49229" spans="47:47" x14ac:dyDescent="0.2">
      <c r="AU49229"/>
    </row>
    <row r="49230" spans="47:47" x14ac:dyDescent="0.2">
      <c r="AU49230"/>
    </row>
    <row r="49231" spans="47:47" x14ac:dyDescent="0.2">
      <c r="AU49231"/>
    </row>
    <row r="49232" spans="47:47" x14ac:dyDescent="0.2">
      <c r="AU49232"/>
    </row>
    <row r="49233" spans="47:47" x14ac:dyDescent="0.2">
      <c r="AU49233"/>
    </row>
    <row r="49234" spans="47:47" x14ac:dyDescent="0.2">
      <c r="AU49234"/>
    </row>
    <row r="49235" spans="47:47" x14ac:dyDescent="0.2">
      <c r="AU49235"/>
    </row>
    <row r="49236" spans="47:47" x14ac:dyDescent="0.2">
      <c r="AU49236"/>
    </row>
    <row r="49237" spans="47:47" x14ac:dyDescent="0.2">
      <c r="AU49237"/>
    </row>
    <row r="49238" spans="47:47" x14ac:dyDescent="0.2">
      <c r="AU49238"/>
    </row>
    <row r="49239" spans="47:47" x14ac:dyDescent="0.2">
      <c r="AU49239"/>
    </row>
    <row r="49240" spans="47:47" x14ac:dyDescent="0.2">
      <c r="AU49240"/>
    </row>
    <row r="49241" spans="47:47" x14ac:dyDescent="0.2">
      <c r="AU49241"/>
    </row>
    <row r="49242" spans="47:47" x14ac:dyDescent="0.2">
      <c r="AU49242"/>
    </row>
    <row r="49243" spans="47:47" x14ac:dyDescent="0.2">
      <c r="AU49243"/>
    </row>
    <row r="49244" spans="47:47" x14ac:dyDescent="0.2">
      <c r="AU49244"/>
    </row>
    <row r="49245" spans="47:47" x14ac:dyDescent="0.2">
      <c r="AU49245"/>
    </row>
    <row r="49246" spans="47:47" x14ac:dyDescent="0.2">
      <c r="AU49246"/>
    </row>
    <row r="49247" spans="47:47" x14ac:dyDescent="0.2">
      <c r="AU49247"/>
    </row>
    <row r="49248" spans="47:47" x14ac:dyDescent="0.2">
      <c r="AU49248"/>
    </row>
    <row r="49249" spans="47:47" x14ac:dyDescent="0.2">
      <c r="AU49249"/>
    </row>
    <row r="49250" spans="47:47" x14ac:dyDescent="0.2">
      <c r="AU49250"/>
    </row>
    <row r="49251" spans="47:47" x14ac:dyDescent="0.2">
      <c r="AU49251"/>
    </row>
    <row r="49252" spans="47:47" x14ac:dyDescent="0.2">
      <c r="AU49252"/>
    </row>
    <row r="49253" spans="47:47" x14ac:dyDescent="0.2">
      <c r="AU49253"/>
    </row>
    <row r="49254" spans="47:47" x14ac:dyDescent="0.2">
      <c r="AU49254"/>
    </row>
    <row r="49255" spans="47:47" x14ac:dyDescent="0.2">
      <c r="AU49255"/>
    </row>
    <row r="49256" spans="47:47" x14ac:dyDescent="0.2">
      <c r="AU49256"/>
    </row>
    <row r="49257" spans="47:47" x14ac:dyDescent="0.2">
      <c r="AU49257"/>
    </row>
    <row r="49258" spans="47:47" x14ac:dyDescent="0.2">
      <c r="AU49258"/>
    </row>
    <row r="49259" spans="47:47" x14ac:dyDescent="0.2">
      <c r="AU49259"/>
    </row>
    <row r="49260" spans="47:47" x14ac:dyDescent="0.2">
      <c r="AU49260"/>
    </row>
    <row r="49261" spans="47:47" x14ac:dyDescent="0.2">
      <c r="AU49261"/>
    </row>
    <row r="49262" spans="47:47" x14ac:dyDescent="0.2">
      <c r="AU49262"/>
    </row>
    <row r="49263" spans="47:47" x14ac:dyDescent="0.2">
      <c r="AU49263"/>
    </row>
    <row r="49264" spans="47:47" x14ac:dyDescent="0.2">
      <c r="AU49264"/>
    </row>
    <row r="49265" spans="47:47" x14ac:dyDescent="0.2">
      <c r="AU49265"/>
    </row>
    <row r="49266" spans="47:47" x14ac:dyDescent="0.2">
      <c r="AU49266"/>
    </row>
    <row r="49267" spans="47:47" x14ac:dyDescent="0.2">
      <c r="AU49267"/>
    </row>
    <row r="49268" spans="47:47" x14ac:dyDescent="0.2">
      <c r="AU49268"/>
    </row>
    <row r="49269" spans="47:47" x14ac:dyDescent="0.2">
      <c r="AU49269"/>
    </row>
    <row r="49270" spans="47:47" x14ac:dyDescent="0.2">
      <c r="AU49270"/>
    </row>
    <row r="49271" spans="47:47" x14ac:dyDescent="0.2">
      <c r="AU49271"/>
    </row>
    <row r="49272" spans="47:47" x14ac:dyDescent="0.2">
      <c r="AU49272"/>
    </row>
    <row r="49273" spans="47:47" x14ac:dyDescent="0.2">
      <c r="AU49273"/>
    </row>
    <row r="49274" spans="47:47" x14ac:dyDescent="0.2">
      <c r="AU49274"/>
    </row>
    <row r="49275" spans="47:47" x14ac:dyDescent="0.2">
      <c r="AU49275"/>
    </row>
    <row r="49276" spans="47:47" x14ac:dyDescent="0.2">
      <c r="AU49276"/>
    </row>
    <row r="49277" spans="47:47" x14ac:dyDescent="0.2">
      <c r="AU49277"/>
    </row>
    <row r="49278" spans="47:47" x14ac:dyDescent="0.2">
      <c r="AU49278"/>
    </row>
    <row r="49279" spans="47:47" x14ac:dyDescent="0.2">
      <c r="AU49279"/>
    </row>
    <row r="49280" spans="47:47" x14ac:dyDescent="0.2">
      <c r="AU49280"/>
    </row>
    <row r="49281" spans="47:47" x14ac:dyDescent="0.2">
      <c r="AU49281"/>
    </row>
    <row r="49282" spans="47:47" x14ac:dyDescent="0.2">
      <c r="AU49282"/>
    </row>
    <row r="49283" spans="47:47" x14ac:dyDescent="0.2">
      <c r="AU49283"/>
    </row>
    <row r="49284" spans="47:47" x14ac:dyDescent="0.2">
      <c r="AU49284"/>
    </row>
    <row r="49285" spans="47:47" x14ac:dyDescent="0.2">
      <c r="AU49285"/>
    </row>
    <row r="49286" spans="47:47" x14ac:dyDescent="0.2">
      <c r="AU49286"/>
    </row>
    <row r="49287" spans="47:47" x14ac:dyDescent="0.2">
      <c r="AU49287"/>
    </row>
    <row r="49288" spans="47:47" x14ac:dyDescent="0.2">
      <c r="AU49288"/>
    </row>
    <row r="49289" spans="47:47" x14ac:dyDescent="0.2">
      <c r="AU49289"/>
    </row>
    <row r="49290" spans="47:47" x14ac:dyDescent="0.2">
      <c r="AU49290"/>
    </row>
    <row r="49291" spans="47:47" x14ac:dyDescent="0.2">
      <c r="AU49291"/>
    </row>
    <row r="49292" spans="47:47" x14ac:dyDescent="0.2">
      <c r="AU49292"/>
    </row>
    <row r="49293" spans="47:47" x14ac:dyDescent="0.2">
      <c r="AU49293"/>
    </row>
    <row r="49294" spans="47:47" x14ac:dyDescent="0.2">
      <c r="AU49294"/>
    </row>
    <row r="49295" spans="47:47" x14ac:dyDescent="0.2">
      <c r="AU49295"/>
    </row>
    <row r="49296" spans="47:47" x14ac:dyDescent="0.2">
      <c r="AU49296"/>
    </row>
    <row r="49297" spans="47:47" x14ac:dyDescent="0.2">
      <c r="AU49297"/>
    </row>
    <row r="49298" spans="47:47" x14ac:dyDescent="0.2">
      <c r="AU49298"/>
    </row>
    <row r="49299" spans="47:47" x14ac:dyDescent="0.2">
      <c r="AU49299"/>
    </row>
    <row r="49300" spans="47:47" x14ac:dyDescent="0.2">
      <c r="AU49300"/>
    </row>
    <row r="49301" spans="47:47" x14ac:dyDescent="0.2">
      <c r="AU49301"/>
    </row>
    <row r="49302" spans="47:47" x14ac:dyDescent="0.2">
      <c r="AU49302"/>
    </row>
    <row r="49303" spans="47:47" x14ac:dyDescent="0.2">
      <c r="AU49303"/>
    </row>
    <row r="49304" spans="47:47" x14ac:dyDescent="0.2">
      <c r="AU49304"/>
    </row>
    <row r="49305" spans="47:47" x14ac:dyDescent="0.2">
      <c r="AU49305"/>
    </row>
    <row r="49306" spans="47:47" x14ac:dyDescent="0.2">
      <c r="AU49306"/>
    </row>
    <row r="49307" spans="47:47" x14ac:dyDescent="0.2">
      <c r="AU49307"/>
    </row>
    <row r="49308" spans="47:47" x14ac:dyDescent="0.2">
      <c r="AU49308"/>
    </row>
    <row r="49309" spans="47:47" x14ac:dyDescent="0.2">
      <c r="AU49309"/>
    </row>
    <row r="49310" spans="47:47" x14ac:dyDescent="0.2">
      <c r="AU49310"/>
    </row>
    <row r="49311" spans="47:47" x14ac:dyDescent="0.2">
      <c r="AU49311"/>
    </row>
    <row r="49312" spans="47:47" x14ac:dyDescent="0.2">
      <c r="AU49312"/>
    </row>
    <row r="49313" spans="47:47" x14ac:dyDescent="0.2">
      <c r="AU49313"/>
    </row>
    <row r="49314" spans="47:47" x14ac:dyDescent="0.2">
      <c r="AU49314"/>
    </row>
    <row r="49315" spans="47:47" x14ac:dyDescent="0.2">
      <c r="AU49315"/>
    </row>
    <row r="49316" spans="47:47" x14ac:dyDescent="0.2">
      <c r="AU49316"/>
    </row>
    <row r="49317" spans="47:47" x14ac:dyDescent="0.2">
      <c r="AU49317"/>
    </row>
    <row r="49318" spans="47:47" x14ac:dyDescent="0.2">
      <c r="AU49318"/>
    </row>
    <row r="49319" spans="47:47" x14ac:dyDescent="0.2">
      <c r="AU49319"/>
    </row>
    <row r="49320" spans="47:47" x14ac:dyDescent="0.2">
      <c r="AU49320"/>
    </row>
    <row r="49321" spans="47:47" x14ac:dyDescent="0.2">
      <c r="AU49321"/>
    </row>
    <row r="49322" spans="47:47" x14ac:dyDescent="0.2">
      <c r="AU49322"/>
    </row>
    <row r="49323" spans="47:47" x14ac:dyDescent="0.2">
      <c r="AU49323"/>
    </row>
    <row r="49324" spans="47:47" x14ac:dyDescent="0.2">
      <c r="AU49324"/>
    </row>
    <row r="49325" spans="47:47" x14ac:dyDescent="0.2">
      <c r="AU49325"/>
    </row>
    <row r="49326" spans="47:47" x14ac:dyDescent="0.2">
      <c r="AU49326"/>
    </row>
    <row r="49327" spans="47:47" x14ac:dyDescent="0.2">
      <c r="AU49327"/>
    </row>
    <row r="49328" spans="47:47" x14ac:dyDescent="0.2">
      <c r="AU49328"/>
    </row>
    <row r="49329" spans="47:47" x14ac:dyDescent="0.2">
      <c r="AU49329"/>
    </row>
    <row r="49330" spans="47:47" x14ac:dyDescent="0.2">
      <c r="AU49330"/>
    </row>
    <row r="49331" spans="47:47" x14ac:dyDescent="0.2">
      <c r="AU49331"/>
    </row>
    <row r="49332" spans="47:47" x14ac:dyDescent="0.2">
      <c r="AU49332"/>
    </row>
    <row r="49333" spans="47:47" x14ac:dyDescent="0.2">
      <c r="AU49333"/>
    </row>
    <row r="49334" spans="47:47" x14ac:dyDescent="0.2">
      <c r="AU49334"/>
    </row>
    <row r="49335" spans="47:47" x14ac:dyDescent="0.2">
      <c r="AU49335"/>
    </row>
    <row r="49336" spans="47:47" x14ac:dyDescent="0.2">
      <c r="AU49336"/>
    </row>
    <row r="49337" spans="47:47" x14ac:dyDescent="0.2">
      <c r="AU49337"/>
    </row>
    <row r="49338" spans="47:47" x14ac:dyDescent="0.2">
      <c r="AU49338"/>
    </row>
    <row r="49339" spans="47:47" x14ac:dyDescent="0.2">
      <c r="AU49339"/>
    </row>
    <row r="49340" spans="47:47" x14ac:dyDescent="0.2">
      <c r="AU49340"/>
    </row>
    <row r="49341" spans="47:47" x14ac:dyDescent="0.2">
      <c r="AU49341"/>
    </row>
    <row r="49342" spans="47:47" x14ac:dyDescent="0.2">
      <c r="AU49342"/>
    </row>
    <row r="49343" spans="47:47" x14ac:dyDescent="0.2">
      <c r="AU49343"/>
    </row>
    <row r="49344" spans="47:47" x14ac:dyDescent="0.2">
      <c r="AU49344"/>
    </row>
    <row r="49345" spans="47:47" x14ac:dyDescent="0.2">
      <c r="AU49345"/>
    </row>
    <row r="49346" spans="47:47" x14ac:dyDescent="0.2">
      <c r="AU49346"/>
    </row>
    <row r="49347" spans="47:47" x14ac:dyDescent="0.2">
      <c r="AU49347"/>
    </row>
    <row r="49348" spans="47:47" x14ac:dyDescent="0.2">
      <c r="AU49348"/>
    </row>
    <row r="49349" spans="47:47" x14ac:dyDescent="0.2">
      <c r="AU49349"/>
    </row>
    <row r="49350" spans="47:47" x14ac:dyDescent="0.2">
      <c r="AU49350"/>
    </row>
    <row r="49351" spans="47:47" x14ac:dyDescent="0.2">
      <c r="AU49351"/>
    </row>
    <row r="49352" spans="47:47" x14ac:dyDescent="0.2">
      <c r="AU49352"/>
    </row>
    <row r="49353" spans="47:47" x14ac:dyDescent="0.2">
      <c r="AU49353"/>
    </row>
    <row r="49354" spans="47:47" x14ac:dyDescent="0.2">
      <c r="AU49354"/>
    </row>
    <row r="49355" spans="47:47" x14ac:dyDescent="0.2">
      <c r="AU49355"/>
    </row>
    <row r="49356" spans="47:47" x14ac:dyDescent="0.2">
      <c r="AU49356"/>
    </row>
    <row r="49357" spans="47:47" x14ac:dyDescent="0.2">
      <c r="AU49357"/>
    </row>
    <row r="49358" spans="47:47" x14ac:dyDescent="0.2">
      <c r="AU49358"/>
    </row>
    <row r="49359" spans="47:47" x14ac:dyDescent="0.2">
      <c r="AU49359"/>
    </row>
    <row r="49360" spans="47:47" x14ac:dyDescent="0.2">
      <c r="AU49360"/>
    </row>
    <row r="49361" spans="47:47" x14ac:dyDescent="0.2">
      <c r="AU49361"/>
    </row>
    <row r="49362" spans="47:47" x14ac:dyDescent="0.2">
      <c r="AU49362"/>
    </row>
    <row r="49363" spans="47:47" x14ac:dyDescent="0.2">
      <c r="AU49363"/>
    </row>
    <row r="49364" spans="47:47" x14ac:dyDescent="0.2">
      <c r="AU49364"/>
    </row>
    <row r="49365" spans="47:47" x14ac:dyDescent="0.2">
      <c r="AU49365"/>
    </row>
    <row r="49366" spans="47:47" x14ac:dyDescent="0.2">
      <c r="AU49366"/>
    </row>
    <row r="49367" spans="47:47" x14ac:dyDescent="0.2">
      <c r="AU49367"/>
    </row>
    <row r="49368" spans="47:47" x14ac:dyDescent="0.2">
      <c r="AU49368"/>
    </row>
    <row r="49369" spans="47:47" x14ac:dyDescent="0.2">
      <c r="AU49369"/>
    </row>
    <row r="49370" spans="47:47" x14ac:dyDescent="0.2">
      <c r="AU49370"/>
    </row>
    <row r="49371" spans="47:47" x14ac:dyDescent="0.2">
      <c r="AU49371"/>
    </row>
    <row r="49372" spans="47:47" x14ac:dyDescent="0.2">
      <c r="AU49372"/>
    </row>
    <row r="49373" spans="47:47" x14ac:dyDescent="0.2">
      <c r="AU49373"/>
    </row>
    <row r="49374" spans="47:47" x14ac:dyDescent="0.2">
      <c r="AU49374"/>
    </row>
    <row r="49375" spans="47:47" x14ac:dyDescent="0.2">
      <c r="AU49375"/>
    </row>
    <row r="49376" spans="47:47" x14ac:dyDescent="0.2">
      <c r="AU49376"/>
    </row>
    <row r="49377" spans="47:47" x14ac:dyDescent="0.2">
      <c r="AU49377"/>
    </row>
    <row r="49378" spans="47:47" x14ac:dyDescent="0.2">
      <c r="AU49378"/>
    </row>
    <row r="49379" spans="47:47" x14ac:dyDescent="0.2">
      <c r="AU49379"/>
    </row>
    <row r="49380" spans="47:47" x14ac:dyDescent="0.2">
      <c r="AU49380"/>
    </row>
    <row r="49381" spans="47:47" x14ac:dyDescent="0.2">
      <c r="AU49381"/>
    </row>
    <row r="49382" spans="47:47" x14ac:dyDescent="0.2">
      <c r="AU49382"/>
    </row>
    <row r="49383" spans="47:47" x14ac:dyDescent="0.2">
      <c r="AU49383"/>
    </row>
    <row r="49384" spans="47:47" x14ac:dyDescent="0.2">
      <c r="AU49384"/>
    </row>
    <row r="49385" spans="47:47" x14ac:dyDescent="0.2">
      <c r="AU49385"/>
    </row>
    <row r="49386" spans="47:47" x14ac:dyDescent="0.2">
      <c r="AU49386"/>
    </row>
    <row r="49387" spans="47:47" x14ac:dyDescent="0.2">
      <c r="AU49387"/>
    </row>
    <row r="49388" spans="47:47" x14ac:dyDescent="0.2">
      <c r="AU49388"/>
    </row>
    <row r="49389" spans="47:47" x14ac:dyDescent="0.2">
      <c r="AU49389"/>
    </row>
    <row r="49390" spans="47:47" x14ac:dyDescent="0.2">
      <c r="AU49390"/>
    </row>
    <row r="49391" spans="47:47" x14ac:dyDescent="0.2">
      <c r="AU49391"/>
    </row>
    <row r="49392" spans="47:47" x14ac:dyDescent="0.2">
      <c r="AU49392"/>
    </row>
    <row r="49393" spans="47:47" x14ac:dyDescent="0.2">
      <c r="AU49393"/>
    </row>
    <row r="49394" spans="47:47" x14ac:dyDescent="0.2">
      <c r="AU49394"/>
    </row>
    <row r="49395" spans="47:47" x14ac:dyDescent="0.2">
      <c r="AU49395"/>
    </row>
    <row r="49396" spans="47:47" x14ac:dyDescent="0.2">
      <c r="AU49396"/>
    </row>
    <row r="49397" spans="47:47" x14ac:dyDescent="0.2">
      <c r="AU49397"/>
    </row>
    <row r="49398" spans="47:47" x14ac:dyDescent="0.2">
      <c r="AU49398"/>
    </row>
    <row r="49399" spans="47:47" x14ac:dyDescent="0.2">
      <c r="AU49399"/>
    </row>
    <row r="49400" spans="47:47" x14ac:dyDescent="0.2">
      <c r="AU49400"/>
    </row>
    <row r="49401" spans="47:47" x14ac:dyDescent="0.2">
      <c r="AU49401"/>
    </row>
    <row r="49402" spans="47:47" x14ac:dyDescent="0.2">
      <c r="AU49402"/>
    </row>
    <row r="49403" spans="47:47" x14ac:dyDescent="0.2">
      <c r="AU49403"/>
    </row>
    <row r="49404" spans="47:47" x14ac:dyDescent="0.2">
      <c r="AU49404"/>
    </row>
    <row r="49405" spans="47:47" x14ac:dyDescent="0.2">
      <c r="AU49405"/>
    </row>
    <row r="49406" spans="47:47" x14ac:dyDescent="0.2">
      <c r="AU49406"/>
    </row>
    <row r="49407" spans="47:47" x14ac:dyDescent="0.2">
      <c r="AU49407"/>
    </row>
    <row r="49408" spans="47:47" x14ac:dyDescent="0.2">
      <c r="AU49408"/>
    </row>
    <row r="49409" spans="47:47" x14ac:dyDescent="0.2">
      <c r="AU49409"/>
    </row>
    <row r="49410" spans="47:47" x14ac:dyDescent="0.2">
      <c r="AU49410"/>
    </row>
    <row r="49411" spans="47:47" x14ac:dyDescent="0.2">
      <c r="AU49411"/>
    </row>
    <row r="49412" spans="47:47" x14ac:dyDescent="0.2">
      <c r="AU49412"/>
    </row>
    <row r="49413" spans="47:47" x14ac:dyDescent="0.2">
      <c r="AU49413"/>
    </row>
    <row r="49414" spans="47:47" x14ac:dyDescent="0.2">
      <c r="AU49414"/>
    </row>
    <row r="49415" spans="47:47" x14ac:dyDescent="0.2">
      <c r="AU49415"/>
    </row>
    <row r="49416" spans="47:47" x14ac:dyDescent="0.2">
      <c r="AU49416"/>
    </row>
    <row r="49417" spans="47:47" x14ac:dyDescent="0.2">
      <c r="AU49417"/>
    </row>
    <row r="49418" spans="47:47" x14ac:dyDescent="0.2">
      <c r="AU49418"/>
    </row>
    <row r="49419" spans="47:47" x14ac:dyDescent="0.2">
      <c r="AU49419"/>
    </row>
    <row r="49420" spans="47:47" x14ac:dyDescent="0.2">
      <c r="AU49420"/>
    </row>
    <row r="49421" spans="47:47" x14ac:dyDescent="0.2">
      <c r="AU49421"/>
    </row>
    <row r="49422" spans="47:47" x14ac:dyDescent="0.2">
      <c r="AU49422"/>
    </row>
    <row r="49423" spans="47:47" x14ac:dyDescent="0.2">
      <c r="AU49423"/>
    </row>
    <row r="49424" spans="47:47" x14ac:dyDescent="0.2">
      <c r="AU49424"/>
    </row>
    <row r="49425" spans="47:47" x14ac:dyDescent="0.2">
      <c r="AU49425"/>
    </row>
    <row r="49426" spans="47:47" x14ac:dyDescent="0.2">
      <c r="AU49426"/>
    </row>
    <row r="49427" spans="47:47" x14ac:dyDescent="0.2">
      <c r="AU49427"/>
    </row>
    <row r="49428" spans="47:47" x14ac:dyDescent="0.2">
      <c r="AU49428"/>
    </row>
    <row r="49429" spans="47:47" x14ac:dyDescent="0.2">
      <c r="AU49429"/>
    </row>
    <row r="49430" spans="47:47" x14ac:dyDescent="0.2">
      <c r="AU49430"/>
    </row>
    <row r="49431" spans="47:47" x14ac:dyDescent="0.2">
      <c r="AU49431"/>
    </row>
    <row r="49432" spans="47:47" x14ac:dyDescent="0.2">
      <c r="AU49432"/>
    </row>
    <row r="49433" spans="47:47" x14ac:dyDescent="0.2">
      <c r="AU49433"/>
    </row>
    <row r="49434" spans="47:47" x14ac:dyDescent="0.2">
      <c r="AU49434"/>
    </row>
    <row r="49435" spans="47:47" x14ac:dyDescent="0.2">
      <c r="AU49435"/>
    </row>
    <row r="49436" spans="47:47" x14ac:dyDescent="0.2">
      <c r="AU49436"/>
    </row>
    <row r="49437" spans="47:47" x14ac:dyDescent="0.2">
      <c r="AU49437"/>
    </row>
    <row r="49438" spans="47:47" x14ac:dyDescent="0.2">
      <c r="AU49438"/>
    </row>
    <row r="49439" spans="47:47" x14ac:dyDescent="0.2">
      <c r="AU49439"/>
    </row>
    <row r="49440" spans="47:47" x14ac:dyDescent="0.2">
      <c r="AU49440"/>
    </row>
    <row r="49441" spans="47:47" x14ac:dyDescent="0.2">
      <c r="AU49441"/>
    </row>
    <row r="49442" spans="47:47" x14ac:dyDescent="0.2">
      <c r="AU49442"/>
    </row>
    <row r="49443" spans="47:47" x14ac:dyDescent="0.2">
      <c r="AU49443"/>
    </row>
    <row r="49444" spans="47:47" x14ac:dyDescent="0.2">
      <c r="AU49444"/>
    </row>
    <row r="49445" spans="47:47" x14ac:dyDescent="0.2">
      <c r="AU49445"/>
    </row>
    <row r="49446" spans="47:47" x14ac:dyDescent="0.2">
      <c r="AU49446"/>
    </row>
    <row r="49447" spans="47:47" x14ac:dyDescent="0.2">
      <c r="AU49447"/>
    </row>
    <row r="49448" spans="47:47" x14ac:dyDescent="0.2">
      <c r="AU49448"/>
    </row>
    <row r="49449" spans="47:47" x14ac:dyDescent="0.2">
      <c r="AU49449"/>
    </row>
    <row r="49450" spans="47:47" x14ac:dyDescent="0.2">
      <c r="AU49450"/>
    </row>
    <row r="49451" spans="47:47" x14ac:dyDescent="0.2">
      <c r="AU49451"/>
    </row>
    <row r="49452" spans="47:47" x14ac:dyDescent="0.2">
      <c r="AU49452"/>
    </row>
    <row r="49453" spans="47:47" x14ac:dyDescent="0.2">
      <c r="AU49453"/>
    </row>
    <row r="49454" spans="47:47" x14ac:dyDescent="0.2">
      <c r="AU49454"/>
    </row>
    <row r="49455" spans="47:47" x14ac:dyDescent="0.2">
      <c r="AU49455"/>
    </row>
    <row r="49456" spans="47:47" x14ac:dyDescent="0.2">
      <c r="AU49456"/>
    </row>
    <row r="49457" spans="47:47" x14ac:dyDescent="0.2">
      <c r="AU49457"/>
    </row>
    <row r="49458" spans="47:47" x14ac:dyDescent="0.2">
      <c r="AU49458"/>
    </row>
    <row r="49459" spans="47:47" x14ac:dyDescent="0.2">
      <c r="AU49459"/>
    </row>
    <row r="49460" spans="47:47" x14ac:dyDescent="0.2">
      <c r="AU49460"/>
    </row>
    <row r="49461" spans="47:47" x14ac:dyDescent="0.2">
      <c r="AU49461"/>
    </row>
    <row r="49462" spans="47:47" x14ac:dyDescent="0.2">
      <c r="AU49462"/>
    </row>
    <row r="49463" spans="47:47" x14ac:dyDescent="0.2">
      <c r="AU49463"/>
    </row>
    <row r="49464" spans="47:47" x14ac:dyDescent="0.2">
      <c r="AU49464"/>
    </row>
    <row r="49465" spans="47:47" x14ac:dyDescent="0.2">
      <c r="AU49465"/>
    </row>
    <row r="49466" spans="47:47" x14ac:dyDescent="0.2">
      <c r="AU49466"/>
    </row>
    <row r="49467" spans="47:47" x14ac:dyDescent="0.2">
      <c r="AU49467"/>
    </row>
    <row r="49468" spans="47:47" x14ac:dyDescent="0.2">
      <c r="AU49468"/>
    </row>
    <row r="49469" spans="47:47" x14ac:dyDescent="0.2">
      <c r="AU49469"/>
    </row>
    <row r="49470" spans="47:47" x14ac:dyDescent="0.2">
      <c r="AU49470"/>
    </row>
    <row r="49471" spans="47:47" x14ac:dyDescent="0.2">
      <c r="AU49471"/>
    </row>
    <row r="49472" spans="47:47" x14ac:dyDescent="0.2">
      <c r="AU49472"/>
    </row>
    <row r="49473" spans="47:47" x14ac:dyDescent="0.2">
      <c r="AU49473"/>
    </row>
    <row r="49474" spans="47:47" x14ac:dyDescent="0.2">
      <c r="AU49474"/>
    </row>
    <row r="49475" spans="47:47" x14ac:dyDescent="0.2">
      <c r="AU49475"/>
    </row>
    <row r="49476" spans="47:47" x14ac:dyDescent="0.2">
      <c r="AU49476"/>
    </row>
    <row r="49477" spans="47:47" x14ac:dyDescent="0.2">
      <c r="AU49477"/>
    </row>
    <row r="49478" spans="47:47" x14ac:dyDescent="0.2">
      <c r="AU49478"/>
    </row>
    <row r="49479" spans="47:47" x14ac:dyDescent="0.2">
      <c r="AU49479"/>
    </row>
    <row r="49480" spans="47:47" x14ac:dyDescent="0.2">
      <c r="AU49480"/>
    </row>
    <row r="49481" spans="47:47" x14ac:dyDescent="0.2">
      <c r="AU49481"/>
    </row>
    <row r="49482" spans="47:47" x14ac:dyDescent="0.2">
      <c r="AU49482"/>
    </row>
    <row r="49483" spans="47:47" x14ac:dyDescent="0.2">
      <c r="AU49483"/>
    </row>
    <row r="49484" spans="47:47" x14ac:dyDescent="0.2">
      <c r="AU49484"/>
    </row>
    <row r="49485" spans="47:47" x14ac:dyDescent="0.2">
      <c r="AU49485"/>
    </row>
    <row r="49486" spans="47:47" x14ac:dyDescent="0.2">
      <c r="AU49486"/>
    </row>
    <row r="49487" spans="47:47" x14ac:dyDescent="0.2">
      <c r="AU49487"/>
    </row>
    <row r="49488" spans="47:47" x14ac:dyDescent="0.2">
      <c r="AU49488"/>
    </row>
    <row r="49489" spans="47:47" x14ac:dyDescent="0.2">
      <c r="AU49489"/>
    </row>
    <row r="49490" spans="47:47" x14ac:dyDescent="0.2">
      <c r="AU49490"/>
    </row>
    <row r="49491" spans="47:47" x14ac:dyDescent="0.2">
      <c r="AU49491"/>
    </row>
    <row r="49492" spans="47:47" x14ac:dyDescent="0.2">
      <c r="AU49492"/>
    </row>
    <row r="49493" spans="47:47" x14ac:dyDescent="0.2">
      <c r="AU49493"/>
    </row>
    <row r="49494" spans="47:47" x14ac:dyDescent="0.2">
      <c r="AU49494"/>
    </row>
    <row r="49495" spans="47:47" x14ac:dyDescent="0.2">
      <c r="AU49495"/>
    </row>
    <row r="49496" spans="47:47" x14ac:dyDescent="0.2">
      <c r="AU49496"/>
    </row>
    <row r="49497" spans="47:47" x14ac:dyDescent="0.2">
      <c r="AU49497"/>
    </row>
    <row r="49498" spans="47:47" x14ac:dyDescent="0.2">
      <c r="AU49498"/>
    </row>
    <row r="49499" spans="47:47" x14ac:dyDescent="0.2">
      <c r="AU49499"/>
    </row>
    <row r="49500" spans="47:47" x14ac:dyDescent="0.2">
      <c r="AU49500"/>
    </row>
    <row r="49501" spans="47:47" x14ac:dyDescent="0.2">
      <c r="AU49501"/>
    </row>
    <row r="49502" spans="47:47" x14ac:dyDescent="0.2">
      <c r="AU49502"/>
    </row>
    <row r="49503" spans="47:47" x14ac:dyDescent="0.2">
      <c r="AU49503"/>
    </row>
    <row r="49504" spans="47:47" x14ac:dyDescent="0.2">
      <c r="AU49504"/>
    </row>
    <row r="49505" spans="47:47" x14ac:dyDescent="0.2">
      <c r="AU49505"/>
    </row>
    <row r="49506" spans="47:47" x14ac:dyDescent="0.2">
      <c r="AU49506"/>
    </row>
    <row r="49507" spans="47:47" x14ac:dyDescent="0.2">
      <c r="AU49507"/>
    </row>
    <row r="49508" spans="47:47" x14ac:dyDescent="0.2">
      <c r="AU49508"/>
    </row>
    <row r="49509" spans="47:47" x14ac:dyDescent="0.2">
      <c r="AU49509"/>
    </row>
    <row r="49510" spans="47:47" x14ac:dyDescent="0.2">
      <c r="AU49510"/>
    </row>
    <row r="49511" spans="47:47" x14ac:dyDescent="0.2">
      <c r="AU49511"/>
    </row>
    <row r="49512" spans="47:47" x14ac:dyDescent="0.2">
      <c r="AU49512"/>
    </row>
    <row r="49513" spans="47:47" x14ac:dyDescent="0.2">
      <c r="AU49513"/>
    </row>
    <row r="49514" spans="47:47" x14ac:dyDescent="0.2">
      <c r="AU49514"/>
    </row>
    <row r="49515" spans="47:47" x14ac:dyDescent="0.2">
      <c r="AU49515"/>
    </row>
    <row r="49516" spans="47:47" x14ac:dyDescent="0.2">
      <c r="AU49516"/>
    </row>
    <row r="49517" spans="47:47" x14ac:dyDescent="0.2">
      <c r="AU49517"/>
    </row>
    <row r="49518" spans="47:47" x14ac:dyDescent="0.2">
      <c r="AU49518"/>
    </row>
    <row r="49519" spans="47:47" x14ac:dyDescent="0.2">
      <c r="AU49519"/>
    </row>
    <row r="49520" spans="47:47" x14ac:dyDescent="0.2">
      <c r="AU49520"/>
    </row>
    <row r="49521" spans="47:47" x14ac:dyDescent="0.2">
      <c r="AU49521"/>
    </row>
    <row r="49522" spans="47:47" x14ac:dyDescent="0.2">
      <c r="AU49522"/>
    </row>
    <row r="49523" spans="47:47" x14ac:dyDescent="0.2">
      <c r="AU49523"/>
    </row>
    <row r="49524" spans="47:47" x14ac:dyDescent="0.2">
      <c r="AU49524"/>
    </row>
    <row r="49525" spans="47:47" x14ac:dyDescent="0.2">
      <c r="AU49525"/>
    </row>
    <row r="49526" spans="47:47" x14ac:dyDescent="0.2">
      <c r="AU49526"/>
    </row>
    <row r="49527" spans="47:47" x14ac:dyDescent="0.2">
      <c r="AU49527"/>
    </row>
    <row r="49528" spans="47:47" x14ac:dyDescent="0.2">
      <c r="AU49528"/>
    </row>
    <row r="49529" spans="47:47" x14ac:dyDescent="0.2">
      <c r="AU49529"/>
    </row>
    <row r="49530" spans="47:47" x14ac:dyDescent="0.2">
      <c r="AU49530"/>
    </row>
    <row r="49531" spans="47:47" x14ac:dyDescent="0.2">
      <c r="AU49531"/>
    </row>
    <row r="49532" spans="47:47" x14ac:dyDescent="0.2">
      <c r="AU49532"/>
    </row>
    <row r="49533" spans="47:47" x14ac:dyDescent="0.2">
      <c r="AU49533"/>
    </row>
    <row r="49534" spans="47:47" x14ac:dyDescent="0.2">
      <c r="AU49534"/>
    </row>
    <row r="49535" spans="47:47" x14ac:dyDescent="0.2">
      <c r="AU49535"/>
    </row>
    <row r="49536" spans="47:47" x14ac:dyDescent="0.2">
      <c r="AU49536"/>
    </row>
    <row r="49537" spans="47:47" x14ac:dyDescent="0.2">
      <c r="AU49537"/>
    </row>
    <row r="49538" spans="47:47" x14ac:dyDescent="0.2">
      <c r="AU49538"/>
    </row>
    <row r="49539" spans="47:47" x14ac:dyDescent="0.2">
      <c r="AU49539"/>
    </row>
    <row r="49540" spans="47:47" x14ac:dyDescent="0.2">
      <c r="AU49540"/>
    </row>
    <row r="49541" spans="47:47" x14ac:dyDescent="0.2">
      <c r="AU49541"/>
    </row>
    <row r="49542" spans="47:47" x14ac:dyDescent="0.2">
      <c r="AU49542"/>
    </row>
    <row r="49543" spans="47:47" x14ac:dyDescent="0.2">
      <c r="AU49543"/>
    </row>
    <row r="49544" spans="47:47" x14ac:dyDescent="0.2">
      <c r="AU49544"/>
    </row>
    <row r="49545" spans="47:47" x14ac:dyDescent="0.2">
      <c r="AU49545"/>
    </row>
    <row r="49546" spans="47:47" x14ac:dyDescent="0.2">
      <c r="AU49546"/>
    </row>
    <row r="49547" spans="47:47" x14ac:dyDescent="0.2">
      <c r="AU49547"/>
    </row>
    <row r="49548" spans="47:47" x14ac:dyDescent="0.2">
      <c r="AU49548"/>
    </row>
    <row r="49549" spans="47:47" x14ac:dyDescent="0.2">
      <c r="AU49549"/>
    </row>
    <row r="49550" spans="47:47" x14ac:dyDescent="0.2">
      <c r="AU49550"/>
    </row>
    <row r="49551" spans="47:47" x14ac:dyDescent="0.2">
      <c r="AU49551"/>
    </row>
    <row r="49552" spans="47:47" x14ac:dyDescent="0.2">
      <c r="AU49552"/>
    </row>
    <row r="49553" spans="47:47" x14ac:dyDescent="0.2">
      <c r="AU49553"/>
    </row>
    <row r="49554" spans="47:47" x14ac:dyDescent="0.2">
      <c r="AU49554"/>
    </row>
    <row r="49555" spans="47:47" x14ac:dyDescent="0.2">
      <c r="AU49555"/>
    </row>
    <row r="49556" spans="47:47" x14ac:dyDescent="0.2">
      <c r="AU49556"/>
    </row>
    <row r="49557" spans="47:47" x14ac:dyDescent="0.2">
      <c r="AU49557"/>
    </row>
    <row r="49558" spans="47:47" x14ac:dyDescent="0.2">
      <c r="AU49558"/>
    </row>
    <row r="49559" spans="47:47" x14ac:dyDescent="0.2">
      <c r="AU49559"/>
    </row>
    <row r="49560" spans="47:47" x14ac:dyDescent="0.2">
      <c r="AU49560"/>
    </row>
    <row r="49561" spans="47:47" x14ac:dyDescent="0.2">
      <c r="AU49561"/>
    </row>
    <row r="49562" spans="47:47" x14ac:dyDescent="0.2">
      <c r="AU49562"/>
    </row>
    <row r="49563" spans="47:47" x14ac:dyDescent="0.2">
      <c r="AU49563"/>
    </row>
    <row r="49564" spans="47:47" x14ac:dyDescent="0.2">
      <c r="AU49564"/>
    </row>
    <row r="49565" spans="47:47" x14ac:dyDescent="0.2">
      <c r="AU49565"/>
    </row>
    <row r="49566" spans="47:47" x14ac:dyDescent="0.2">
      <c r="AU49566"/>
    </row>
    <row r="49567" spans="47:47" x14ac:dyDescent="0.2">
      <c r="AU49567"/>
    </row>
    <row r="49568" spans="47:47" x14ac:dyDescent="0.2">
      <c r="AU49568"/>
    </row>
    <row r="49569" spans="47:47" x14ac:dyDescent="0.2">
      <c r="AU49569"/>
    </row>
    <row r="49570" spans="47:47" x14ac:dyDescent="0.2">
      <c r="AU49570"/>
    </row>
    <row r="49571" spans="47:47" x14ac:dyDescent="0.2">
      <c r="AU49571"/>
    </row>
    <row r="49572" spans="47:47" x14ac:dyDescent="0.2">
      <c r="AU49572"/>
    </row>
    <row r="49573" spans="47:47" x14ac:dyDescent="0.2">
      <c r="AU49573"/>
    </row>
    <row r="49574" spans="47:47" x14ac:dyDescent="0.2">
      <c r="AU49574"/>
    </row>
    <row r="49575" spans="47:47" x14ac:dyDescent="0.2">
      <c r="AU49575"/>
    </row>
    <row r="49576" spans="47:47" x14ac:dyDescent="0.2">
      <c r="AU49576"/>
    </row>
    <row r="49577" spans="47:47" x14ac:dyDescent="0.2">
      <c r="AU49577"/>
    </row>
    <row r="49578" spans="47:47" x14ac:dyDescent="0.2">
      <c r="AU49578"/>
    </row>
    <row r="49579" spans="47:47" x14ac:dyDescent="0.2">
      <c r="AU49579"/>
    </row>
    <row r="49580" spans="47:47" x14ac:dyDescent="0.2">
      <c r="AU49580"/>
    </row>
    <row r="49581" spans="47:47" x14ac:dyDescent="0.2">
      <c r="AU49581"/>
    </row>
    <row r="49582" spans="47:47" x14ac:dyDescent="0.2">
      <c r="AU49582"/>
    </row>
    <row r="49583" spans="47:47" x14ac:dyDescent="0.2">
      <c r="AU49583"/>
    </row>
    <row r="49584" spans="47:47" x14ac:dyDescent="0.2">
      <c r="AU49584"/>
    </row>
    <row r="49585" spans="47:47" x14ac:dyDescent="0.2">
      <c r="AU49585"/>
    </row>
    <row r="49586" spans="47:47" x14ac:dyDescent="0.2">
      <c r="AU49586"/>
    </row>
    <row r="49587" spans="47:47" x14ac:dyDescent="0.2">
      <c r="AU49587"/>
    </row>
    <row r="49588" spans="47:47" x14ac:dyDescent="0.2">
      <c r="AU49588"/>
    </row>
    <row r="49589" spans="47:47" x14ac:dyDescent="0.2">
      <c r="AU49589"/>
    </row>
    <row r="49590" spans="47:47" x14ac:dyDescent="0.2">
      <c r="AU49590"/>
    </row>
    <row r="49591" spans="47:47" x14ac:dyDescent="0.2">
      <c r="AU49591"/>
    </row>
    <row r="49592" spans="47:47" x14ac:dyDescent="0.2">
      <c r="AU49592"/>
    </row>
    <row r="49593" spans="47:47" x14ac:dyDescent="0.2">
      <c r="AU49593"/>
    </row>
    <row r="49594" spans="47:47" x14ac:dyDescent="0.2">
      <c r="AU49594"/>
    </row>
    <row r="49595" spans="47:47" x14ac:dyDescent="0.2">
      <c r="AU49595"/>
    </row>
    <row r="49596" spans="47:47" x14ac:dyDescent="0.2">
      <c r="AU49596"/>
    </row>
    <row r="49597" spans="47:47" x14ac:dyDescent="0.2">
      <c r="AU49597"/>
    </row>
    <row r="49598" spans="47:47" x14ac:dyDescent="0.2">
      <c r="AU49598"/>
    </row>
    <row r="49599" spans="47:47" x14ac:dyDescent="0.2">
      <c r="AU49599"/>
    </row>
    <row r="49600" spans="47:47" x14ac:dyDescent="0.2">
      <c r="AU49600"/>
    </row>
    <row r="49601" spans="47:47" x14ac:dyDescent="0.2">
      <c r="AU49601"/>
    </row>
    <row r="49602" spans="47:47" x14ac:dyDescent="0.2">
      <c r="AU49602"/>
    </row>
    <row r="49603" spans="47:47" x14ac:dyDescent="0.2">
      <c r="AU49603"/>
    </row>
    <row r="49604" spans="47:47" x14ac:dyDescent="0.2">
      <c r="AU49604"/>
    </row>
    <row r="49605" spans="47:47" x14ac:dyDescent="0.2">
      <c r="AU49605"/>
    </row>
    <row r="49606" spans="47:47" x14ac:dyDescent="0.2">
      <c r="AU49606"/>
    </row>
    <row r="49607" spans="47:47" x14ac:dyDescent="0.2">
      <c r="AU49607"/>
    </row>
    <row r="49608" spans="47:47" x14ac:dyDescent="0.2">
      <c r="AU49608"/>
    </row>
    <row r="49609" spans="47:47" x14ac:dyDescent="0.2">
      <c r="AU49609"/>
    </row>
    <row r="49610" spans="47:47" x14ac:dyDescent="0.2">
      <c r="AU49610"/>
    </row>
    <row r="49611" spans="47:47" x14ac:dyDescent="0.2">
      <c r="AU49611"/>
    </row>
    <row r="49612" spans="47:47" x14ac:dyDescent="0.2">
      <c r="AU49612"/>
    </row>
    <row r="49613" spans="47:47" x14ac:dyDescent="0.2">
      <c r="AU49613"/>
    </row>
    <row r="49614" spans="47:47" x14ac:dyDescent="0.2">
      <c r="AU49614"/>
    </row>
    <row r="49615" spans="47:47" x14ac:dyDescent="0.2">
      <c r="AU49615"/>
    </row>
    <row r="49616" spans="47:47" x14ac:dyDescent="0.2">
      <c r="AU49616"/>
    </row>
    <row r="49617" spans="47:47" x14ac:dyDescent="0.2">
      <c r="AU49617"/>
    </row>
    <row r="49618" spans="47:47" x14ac:dyDescent="0.2">
      <c r="AU49618"/>
    </row>
    <row r="49619" spans="47:47" x14ac:dyDescent="0.2">
      <c r="AU49619"/>
    </row>
    <row r="49620" spans="47:47" x14ac:dyDescent="0.2">
      <c r="AU49620"/>
    </row>
    <row r="49621" spans="47:47" x14ac:dyDescent="0.2">
      <c r="AU49621"/>
    </row>
    <row r="49622" spans="47:47" x14ac:dyDescent="0.2">
      <c r="AU49622"/>
    </row>
    <row r="49623" spans="47:47" x14ac:dyDescent="0.2">
      <c r="AU49623"/>
    </row>
    <row r="49624" spans="47:47" x14ac:dyDescent="0.2">
      <c r="AU49624"/>
    </row>
    <row r="49625" spans="47:47" x14ac:dyDescent="0.2">
      <c r="AU49625"/>
    </row>
    <row r="49626" spans="47:47" x14ac:dyDescent="0.2">
      <c r="AU49626"/>
    </row>
    <row r="49627" spans="47:47" x14ac:dyDescent="0.2">
      <c r="AU49627"/>
    </row>
    <row r="49628" spans="47:47" x14ac:dyDescent="0.2">
      <c r="AU49628"/>
    </row>
    <row r="49629" spans="47:47" x14ac:dyDescent="0.2">
      <c r="AU49629"/>
    </row>
    <row r="49630" spans="47:47" x14ac:dyDescent="0.2">
      <c r="AU49630"/>
    </row>
    <row r="49631" spans="47:47" x14ac:dyDescent="0.2">
      <c r="AU49631"/>
    </row>
    <row r="49632" spans="47:47" x14ac:dyDescent="0.2">
      <c r="AU49632"/>
    </row>
    <row r="49633" spans="47:47" x14ac:dyDescent="0.2">
      <c r="AU49633"/>
    </row>
    <row r="49634" spans="47:47" x14ac:dyDescent="0.2">
      <c r="AU49634"/>
    </row>
    <row r="49635" spans="47:47" x14ac:dyDescent="0.2">
      <c r="AU49635"/>
    </row>
    <row r="49636" spans="47:47" x14ac:dyDescent="0.2">
      <c r="AU49636"/>
    </row>
    <row r="49637" spans="47:47" x14ac:dyDescent="0.2">
      <c r="AU49637"/>
    </row>
    <row r="49638" spans="47:47" x14ac:dyDescent="0.2">
      <c r="AU49638"/>
    </row>
    <row r="49639" spans="47:47" x14ac:dyDescent="0.2">
      <c r="AU49639"/>
    </row>
    <row r="49640" spans="47:47" x14ac:dyDescent="0.2">
      <c r="AU49640"/>
    </row>
    <row r="49641" spans="47:47" x14ac:dyDescent="0.2">
      <c r="AU49641"/>
    </row>
    <row r="49642" spans="47:47" x14ac:dyDescent="0.2">
      <c r="AU49642"/>
    </row>
    <row r="49643" spans="47:47" x14ac:dyDescent="0.2">
      <c r="AU49643"/>
    </row>
    <row r="49644" spans="47:47" x14ac:dyDescent="0.2">
      <c r="AU49644"/>
    </row>
    <row r="49645" spans="47:47" x14ac:dyDescent="0.2">
      <c r="AU49645"/>
    </row>
    <row r="49646" spans="47:47" x14ac:dyDescent="0.2">
      <c r="AU49646"/>
    </row>
    <row r="49647" spans="47:47" x14ac:dyDescent="0.2">
      <c r="AU49647"/>
    </row>
    <row r="49648" spans="47:47" x14ac:dyDescent="0.2">
      <c r="AU49648"/>
    </row>
    <row r="49649" spans="47:47" x14ac:dyDescent="0.2">
      <c r="AU49649"/>
    </row>
    <row r="49650" spans="47:47" x14ac:dyDescent="0.2">
      <c r="AU49650"/>
    </row>
    <row r="49651" spans="47:47" x14ac:dyDescent="0.2">
      <c r="AU49651"/>
    </row>
    <row r="49652" spans="47:47" x14ac:dyDescent="0.2">
      <c r="AU49652"/>
    </row>
    <row r="49653" spans="47:47" x14ac:dyDescent="0.2">
      <c r="AU49653"/>
    </row>
    <row r="49654" spans="47:47" x14ac:dyDescent="0.2">
      <c r="AU49654"/>
    </row>
    <row r="49655" spans="47:47" x14ac:dyDescent="0.2">
      <c r="AU49655"/>
    </row>
    <row r="49656" spans="47:47" x14ac:dyDescent="0.2">
      <c r="AU49656"/>
    </row>
    <row r="49657" spans="47:47" x14ac:dyDescent="0.2">
      <c r="AU49657"/>
    </row>
    <row r="49658" spans="47:47" x14ac:dyDescent="0.2">
      <c r="AU49658"/>
    </row>
    <row r="49659" spans="47:47" x14ac:dyDescent="0.2">
      <c r="AU49659"/>
    </row>
    <row r="49660" spans="47:47" x14ac:dyDescent="0.2">
      <c r="AU49660"/>
    </row>
    <row r="49661" spans="47:47" x14ac:dyDescent="0.2">
      <c r="AU49661"/>
    </row>
    <row r="49662" spans="47:47" x14ac:dyDescent="0.2">
      <c r="AU49662"/>
    </row>
    <row r="49663" spans="47:47" x14ac:dyDescent="0.2">
      <c r="AU49663"/>
    </row>
    <row r="49664" spans="47:47" x14ac:dyDescent="0.2">
      <c r="AU49664"/>
    </row>
    <row r="49665" spans="47:47" x14ac:dyDescent="0.2">
      <c r="AU49665"/>
    </row>
    <row r="49666" spans="47:47" x14ac:dyDescent="0.2">
      <c r="AU49666"/>
    </row>
    <row r="49667" spans="47:47" x14ac:dyDescent="0.2">
      <c r="AU49667"/>
    </row>
    <row r="49668" spans="47:47" x14ac:dyDescent="0.2">
      <c r="AU49668"/>
    </row>
    <row r="49669" spans="47:47" x14ac:dyDescent="0.2">
      <c r="AU49669"/>
    </row>
    <row r="49670" spans="47:47" x14ac:dyDescent="0.2">
      <c r="AU49670"/>
    </row>
    <row r="49671" spans="47:47" x14ac:dyDescent="0.2">
      <c r="AU49671"/>
    </row>
    <row r="49672" spans="47:47" x14ac:dyDescent="0.2">
      <c r="AU49672"/>
    </row>
    <row r="49673" spans="47:47" x14ac:dyDescent="0.2">
      <c r="AU49673"/>
    </row>
    <row r="49674" spans="47:47" x14ac:dyDescent="0.2">
      <c r="AU49674"/>
    </row>
    <row r="49675" spans="47:47" x14ac:dyDescent="0.2">
      <c r="AU49675"/>
    </row>
    <row r="49676" spans="47:47" x14ac:dyDescent="0.2">
      <c r="AU49676"/>
    </row>
    <row r="49677" spans="47:47" x14ac:dyDescent="0.2">
      <c r="AU49677"/>
    </row>
    <row r="49678" spans="47:47" x14ac:dyDescent="0.2">
      <c r="AU49678"/>
    </row>
    <row r="49679" spans="47:47" x14ac:dyDescent="0.2">
      <c r="AU49679"/>
    </row>
    <row r="49680" spans="47:47" x14ac:dyDescent="0.2">
      <c r="AU49680"/>
    </row>
    <row r="49681" spans="47:47" x14ac:dyDescent="0.2">
      <c r="AU49681"/>
    </row>
    <row r="49682" spans="47:47" x14ac:dyDescent="0.2">
      <c r="AU49682"/>
    </row>
    <row r="49683" spans="47:47" x14ac:dyDescent="0.2">
      <c r="AU49683"/>
    </row>
    <row r="49684" spans="47:47" x14ac:dyDescent="0.2">
      <c r="AU49684"/>
    </row>
    <row r="49685" spans="47:47" x14ac:dyDescent="0.2">
      <c r="AU49685"/>
    </row>
    <row r="49686" spans="47:47" x14ac:dyDescent="0.2">
      <c r="AU49686"/>
    </row>
    <row r="49687" spans="47:47" x14ac:dyDescent="0.2">
      <c r="AU49687"/>
    </row>
    <row r="49688" spans="47:47" x14ac:dyDescent="0.2">
      <c r="AU49688"/>
    </row>
    <row r="49689" spans="47:47" x14ac:dyDescent="0.2">
      <c r="AU49689"/>
    </row>
    <row r="49690" spans="47:47" x14ac:dyDescent="0.2">
      <c r="AU49690"/>
    </row>
    <row r="49691" spans="47:47" x14ac:dyDescent="0.2">
      <c r="AU49691"/>
    </row>
    <row r="49692" spans="47:47" x14ac:dyDescent="0.2">
      <c r="AU49692"/>
    </row>
    <row r="49693" spans="47:47" x14ac:dyDescent="0.2">
      <c r="AU49693"/>
    </row>
    <row r="49694" spans="47:47" x14ac:dyDescent="0.2">
      <c r="AU49694"/>
    </row>
    <row r="49695" spans="47:47" x14ac:dyDescent="0.2">
      <c r="AU49695"/>
    </row>
    <row r="49696" spans="47:47" x14ac:dyDescent="0.2">
      <c r="AU49696"/>
    </row>
    <row r="49697" spans="47:47" x14ac:dyDescent="0.2">
      <c r="AU49697"/>
    </row>
    <row r="49698" spans="47:47" x14ac:dyDescent="0.2">
      <c r="AU49698"/>
    </row>
    <row r="49699" spans="47:47" x14ac:dyDescent="0.2">
      <c r="AU49699"/>
    </row>
    <row r="49700" spans="47:47" x14ac:dyDescent="0.2">
      <c r="AU49700"/>
    </row>
    <row r="49701" spans="47:47" x14ac:dyDescent="0.2">
      <c r="AU49701"/>
    </row>
    <row r="49702" spans="47:47" x14ac:dyDescent="0.2">
      <c r="AU49702"/>
    </row>
    <row r="49703" spans="47:47" x14ac:dyDescent="0.2">
      <c r="AU49703"/>
    </row>
    <row r="49704" spans="47:47" x14ac:dyDescent="0.2">
      <c r="AU49704"/>
    </row>
    <row r="49705" spans="47:47" x14ac:dyDescent="0.2">
      <c r="AU49705"/>
    </row>
    <row r="49706" spans="47:47" x14ac:dyDescent="0.2">
      <c r="AU49706"/>
    </row>
    <row r="49707" spans="47:47" x14ac:dyDescent="0.2">
      <c r="AU49707"/>
    </row>
    <row r="49708" spans="47:47" x14ac:dyDescent="0.2">
      <c r="AU49708"/>
    </row>
    <row r="49709" spans="47:47" x14ac:dyDescent="0.2">
      <c r="AU49709"/>
    </row>
    <row r="49710" spans="47:47" x14ac:dyDescent="0.2">
      <c r="AU49710"/>
    </row>
    <row r="49711" spans="47:47" x14ac:dyDescent="0.2">
      <c r="AU49711"/>
    </row>
    <row r="49712" spans="47:47" x14ac:dyDescent="0.2">
      <c r="AU49712"/>
    </row>
    <row r="49713" spans="47:47" x14ac:dyDescent="0.2">
      <c r="AU49713"/>
    </row>
    <row r="49714" spans="47:47" x14ac:dyDescent="0.2">
      <c r="AU49714"/>
    </row>
    <row r="49715" spans="47:47" x14ac:dyDescent="0.2">
      <c r="AU49715"/>
    </row>
    <row r="49716" spans="47:47" x14ac:dyDescent="0.2">
      <c r="AU49716"/>
    </row>
    <row r="49717" spans="47:47" x14ac:dyDescent="0.2">
      <c r="AU49717"/>
    </row>
    <row r="49718" spans="47:47" x14ac:dyDescent="0.2">
      <c r="AU49718"/>
    </row>
    <row r="49719" spans="47:47" x14ac:dyDescent="0.2">
      <c r="AU49719"/>
    </row>
    <row r="49720" spans="47:47" x14ac:dyDescent="0.2">
      <c r="AU49720"/>
    </row>
    <row r="49721" spans="47:47" x14ac:dyDescent="0.2">
      <c r="AU49721"/>
    </row>
    <row r="49722" spans="47:47" x14ac:dyDescent="0.2">
      <c r="AU49722"/>
    </row>
    <row r="49723" spans="47:47" x14ac:dyDescent="0.2">
      <c r="AU49723"/>
    </row>
    <row r="49724" spans="47:47" x14ac:dyDescent="0.2">
      <c r="AU49724"/>
    </row>
    <row r="49725" spans="47:47" x14ac:dyDescent="0.2">
      <c r="AU49725"/>
    </row>
    <row r="49726" spans="47:47" x14ac:dyDescent="0.2">
      <c r="AU49726"/>
    </row>
    <row r="49727" spans="47:47" x14ac:dyDescent="0.2">
      <c r="AU49727"/>
    </row>
    <row r="49728" spans="47:47" x14ac:dyDescent="0.2">
      <c r="AU49728"/>
    </row>
    <row r="49729" spans="47:47" x14ac:dyDescent="0.2">
      <c r="AU49729"/>
    </row>
    <row r="49730" spans="47:47" x14ac:dyDescent="0.2">
      <c r="AU49730"/>
    </row>
    <row r="49731" spans="47:47" x14ac:dyDescent="0.2">
      <c r="AU49731"/>
    </row>
    <row r="49732" spans="47:47" x14ac:dyDescent="0.2">
      <c r="AU49732"/>
    </row>
    <row r="49733" spans="47:47" x14ac:dyDescent="0.2">
      <c r="AU49733"/>
    </row>
    <row r="49734" spans="47:47" x14ac:dyDescent="0.2">
      <c r="AU49734"/>
    </row>
    <row r="49735" spans="47:47" x14ac:dyDescent="0.2">
      <c r="AU49735"/>
    </row>
    <row r="49736" spans="47:47" x14ac:dyDescent="0.2">
      <c r="AU49736"/>
    </row>
    <row r="49737" spans="47:47" x14ac:dyDescent="0.2">
      <c r="AU49737"/>
    </row>
    <row r="49738" spans="47:47" x14ac:dyDescent="0.2">
      <c r="AU49738"/>
    </row>
    <row r="49739" spans="47:47" x14ac:dyDescent="0.2">
      <c r="AU49739"/>
    </row>
    <row r="49740" spans="47:47" x14ac:dyDescent="0.2">
      <c r="AU49740"/>
    </row>
    <row r="49741" spans="47:47" x14ac:dyDescent="0.2">
      <c r="AU49741"/>
    </row>
    <row r="49742" spans="47:47" x14ac:dyDescent="0.2">
      <c r="AU49742"/>
    </row>
    <row r="49743" spans="47:47" x14ac:dyDescent="0.2">
      <c r="AU49743"/>
    </row>
    <row r="49744" spans="47:47" x14ac:dyDescent="0.2">
      <c r="AU49744"/>
    </row>
    <row r="49745" spans="47:47" x14ac:dyDescent="0.2">
      <c r="AU49745"/>
    </row>
    <row r="49746" spans="47:47" x14ac:dyDescent="0.2">
      <c r="AU49746"/>
    </row>
    <row r="49747" spans="47:47" x14ac:dyDescent="0.2">
      <c r="AU49747"/>
    </row>
    <row r="49748" spans="47:47" x14ac:dyDescent="0.2">
      <c r="AU49748"/>
    </row>
    <row r="49749" spans="47:47" x14ac:dyDescent="0.2">
      <c r="AU49749"/>
    </row>
    <row r="49750" spans="47:47" x14ac:dyDescent="0.2">
      <c r="AU49750"/>
    </row>
    <row r="49751" spans="47:47" x14ac:dyDescent="0.2">
      <c r="AU49751"/>
    </row>
    <row r="49752" spans="47:47" x14ac:dyDescent="0.2">
      <c r="AU49752"/>
    </row>
    <row r="49753" spans="47:47" x14ac:dyDescent="0.2">
      <c r="AU49753"/>
    </row>
    <row r="49754" spans="47:47" x14ac:dyDescent="0.2">
      <c r="AU49754"/>
    </row>
    <row r="49755" spans="47:47" x14ac:dyDescent="0.2">
      <c r="AU49755"/>
    </row>
    <row r="49756" spans="47:47" x14ac:dyDescent="0.2">
      <c r="AU49756"/>
    </row>
    <row r="49757" spans="47:47" x14ac:dyDescent="0.2">
      <c r="AU49757"/>
    </row>
    <row r="49758" spans="47:47" x14ac:dyDescent="0.2">
      <c r="AU49758"/>
    </row>
    <row r="49759" spans="47:47" x14ac:dyDescent="0.2">
      <c r="AU49759"/>
    </row>
    <row r="49760" spans="47:47" x14ac:dyDescent="0.2">
      <c r="AU49760"/>
    </row>
    <row r="49761" spans="47:47" x14ac:dyDescent="0.2">
      <c r="AU49761"/>
    </row>
    <row r="49762" spans="47:47" x14ac:dyDescent="0.2">
      <c r="AU49762"/>
    </row>
    <row r="49763" spans="47:47" x14ac:dyDescent="0.2">
      <c r="AU49763"/>
    </row>
    <row r="49764" spans="47:47" x14ac:dyDescent="0.2">
      <c r="AU49764"/>
    </row>
    <row r="49765" spans="47:47" x14ac:dyDescent="0.2">
      <c r="AU49765"/>
    </row>
    <row r="49766" spans="47:47" x14ac:dyDescent="0.2">
      <c r="AU49766"/>
    </row>
    <row r="49767" spans="47:47" x14ac:dyDescent="0.2">
      <c r="AU49767"/>
    </row>
    <row r="49768" spans="47:47" x14ac:dyDescent="0.2">
      <c r="AU49768"/>
    </row>
    <row r="49769" spans="47:47" x14ac:dyDescent="0.2">
      <c r="AU49769"/>
    </row>
    <row r="49770" spans="47:47" x14ac:dyDescent="0.2">
      <c r="AU49770"/>
    </row>
    <row r="49771" spans="47:47" x14ac:dyDescent="0.2">
      <c r="AU49771"/>
    </row>
    <row r="49772" spans="47:47" x14ac:dyDescent="0.2">
      <c r="AU49772"/>
    </row>
    <row r="49773" spans="47:47" x14ac:dyDescent="0.2">
      <c r="AU49773"/>
    </row>
    <row r="49774" spans="47:47" x14ac:dyDescent="0.2">
      <c r="AU49774"/>
    </row>
    <row r="49775" spans="47:47" x14ac:dyDescent="0.2">
      <c r="AU49775"/>
    </row>
    <row r="49776" spans="47:47" x14ac:dyDescent="0.2">
      <c r="AU49776"/>
    </row>
    <row r="49777" spans="47:47" x14ac:dyDescent="0.2">
      <c r="AU49777"/>
    </row>
    <row r="49778" spans="47:47" x14ac:dyDescent="0.2">
      <c r="AU49778"/>
    </row>
    <row r="49779" spans="47:47" x14ac:dyDescent="0.2">
      <c r="AU49779"/>
    </row>
    <row r="49780" spans="47:47" x14ac:dyDescent="0.2">
      <c r="AU49780"/>
    </row>
    <row r="49781" spans="47:47" x14ac:dyDescent="0.2">
      <c r="AU49781"/>
    </row>
    <row r="49782" spans="47:47" x14ac:dyDescent="0.2">
      <c r="AU49782"/>
    </row>
    <row r="49783" spans="47:47" x14ac:dyDescent="0.2">
      <c r="AU49783"/>
    </row>
    <row r="49784" spans="47:47" x14ac:dyDescent="0.2">
      <c r="AU49784"/>
    </row>
    <row r="49785" spans="47:47" x14ac:dyDescent="0.2">
      <c r="AU49785"/>
    </row>
    <row r="49786" spans="47:47" x14ac:dyDescent="0.2">
      <c r="AU49786"/>
    </row>
    <row r="49787" spans="47:47" x14ac:dyDescent="0.2">
      <c r="AU49787"/>
    </row>
    <row r="49788" spans="47:47" x14ac:dyDescent="0.2">
      <c r="AU49788"/>
    </row>
    <row r="49789" spans="47:47" x14ac:dyDescent="0.2">
      <c r="AU49789"/>
    </row>
    <row r="49790" spans="47:47" x14ac:dyDescent="0.2">
      <c r="AU49790"/>
    </row>
    <row r="49791" spans="47:47" x14ac:dyDescent="0.2">
      <c r="AU49791"/>
    </row>
    <row r="49792" spans="47:47" x14ac:dyDescent="0.2">
      <c r="AU49792"/>
    </row>
    <row r="49793" spans="47:47" x14ac:dyDescent="0.2">
      <c r="AU49793"/>
    </row>
    <row r="49794" spans="47:47" x14ac:dyDescent="0.2">
      <c r="AU49794"/>
    </row>
    <row r="49795" spans="47:47" x14ac:dyDescent="0.2">
      <c r="AU49795"/>
    </row>
    <row r="49796" spans="47:47" x14ac:dyDescent="0.2">
      <c r="AU49796"/>
    </row>
    <row r="49797" spans="47:47" x14ac:dyDescent="0.2">
      <c r="AU49797"/>
    </row>
    <row r="49798" spans="47:47" x14ac:dyDescent="0.2">
      <c r="AU49798"/>
    </row>
    <row r="49799" spans="47:47" x14ac:dyDescent="0.2">
      <c r="AU49799"/>
    </row>
    <row r="49800" spans="47:47" x14ac:dyDescent="0.2">
      <c r="AU49800"/>
    </row>
    <row r="49801" spans="47:47" x14ac:dyDescent="0.2">
      <c r="AU49801"/>
    </row>
    <row r="49802" spans="47:47" x14ac:dyDescent="0.2">
      <c r="AU49802"/>
    </row>
    <row r="49803" spans="47:47" x14ac:dyDescent="0.2">
      <c r="AU49803"/>
    </row>
    <row r="49804" spans="47:47" x14ac:dyDescent="0.2">
      <c r="AU49804"/>
    </row>
    <row r="49805" spans="47:47" x14ac:dyDescent="0.2">
      <c r="AU49805"/>
    </row>
    <row r="49806" spans="47:47" x14ac:dyDescent="0.2">
      <c r="AU49806"/>
    </row>
    <row r="49807" spans="47:47" x14ac:dyDescent="0.2">
      <c r="AU49807"/>
    </row>
    <row r="49808" spans="47:47" x14ac:dyDescent="0.2">
      <c r="AU49808"/>
    </row>
    <row r="49809" spans="47:47" x14ac:dyDescent="0.2">
      <c r="AU49809"/>
    </row>
    <row r="49810" spans="47:47" x14ac:dyDescent="0.2">
      <c r="AU49810"/>
    </row>
    <row r="49811" spans="47:47" x14ac:dyDescent="0.2">
      <c r="AU49811"/>
    </row>
    <row r="49812" spans="47:47" x14ac:dyDescent="0.2">
      <c r="AU49812"/>
    </row>
    <row r="49813" spans="47:47" x14ac:dyDescent="0.2">
      <c r="AU49813"/>
    </row>
    <row r="49814" spans="47:47" x14ac:dyDescent="0.2">
      <c r="AU49814"/>
    </row>
    <row r="49815" spans="47:47" x14ac:dyDescent="0.2">
      <c r="AU49815"/>
    </row>
    <row r="49816" spans="47:47" x14ac:dyDescent="0.2">
      <c r="AU49816"/>
    </row>
    <row r="49817" spans="47:47" x14ac:dyDescent="0.2">
      <c r="AU49817"/>
    </row>
    <row r="49818" spans="47:47" x14ac:dyDescent="0.2">
      <c r="AU49818"/>
    </row>
    <row r="49819" spans="47:47" x14ac:dyDescent="0.2">
      <c r="AU49819"/>
    </row>
    <row r="49820" spans="47:47" x14ac:dyDescent="0.2">
      <c r="AU49820"/>
    </row>
    <row r="49821" spans="47:47" x14ac:dyDescent="0.2">
      <c r="AU49821"/>
    </row>
    <row r="49822" spans="47:47" x14ac:dyDescent="0.2">
      <c r="AU49822"/>
    </row>
    <row r="49823" spans="47:47" x14ac:dyDescent="0.2">
      <c r="AU49823"/>
    </row>
    <row r="49824" spans="47:47" x14ac:dyDescent="0.2">
      <c r="AU49824"/>
    </row>
    <row r="49825" spans="47:47" x14ac:dyDescent="0.2">
      <c r="AU49825"/>
    </row>
    <row r="49826" spans="47:47" x14ac:dyDescent="0.2">
      <c r="AU49826"/>
    </row>
    <row r="49827" spans="47:47" x14ac:dyDescent="0.2">
      <c r="AU49827"/>
    </row>
    <row r="49828" spans="47:47" x14ac:dyDescent="0.2">
      <c r="AU49828"/>
    </row>
    <row r="49829" spans="47:47" x14ac:dyDescent="0.2">
      <c r="AU49829"/>
    </row>
    <row r="49830" spans="47:47" x14ac:dyDescent="0.2">
      <c r="AU49830"/>
    </row>
    <row r="49831" spans="47:47" x14ac:dyDescent="0.2">
      <c r="AU49831"/>
    </row>
    <row r="49832" spans="47:47" x14ac:dyDescent="0.2">
      <c r="AU49832"/>
    </row>
    <row r="49833" spans="47:47" x14ac:dyDescent="0.2">
      <c r="AU49833"/>
    </row>
    <row r="49834" spans="47:47" x14ac:dyDescent="0.2">
      <c r="AU49834"/>
    </row>
    <row r="49835" spans="47:47" x14ac:dyDescent="0.2">
      <c r="AU49835"/>
    </row>
    <row r="49836" spans="47:47" x14ac:dyDescent="0.2">
      <c r="AU49836"/>
    </row>
    <row r="49837" spans="47:47" x14ac:dyDescent="0.2">
      <c r="AU49837"/>
    </row>
    <row r="49838" spans="47:47" x14ac:dyDescent="0.2">
      <c r="AU49838"/>
    </row>
    <row r="49839" spans="47:47" x14ac:dyDescent="0.2">
      <c r="AU49839"/>
    </row>
    <row r="49840" spans="47:47" x14ac:dyDescent="0.2">
      <c r="AU49840"/>
    </row>
    <row r="49841" spans="47:47" x14ac:dyDescent="0.2">
      <c r="AU49841"/>
    </row>
    <row r="49842" spans="47:47" x14ac:dyDescent="0.2">
      <c r="AU49842"/>
    </row>
    <row r="49843" spans="47:47" x14ac:dyDescent="0.2">
      <c r="AU49843"/>
    </row>
    <row r="49844" spans="47:47" x14ac:dyDescent="0.2">
      <c r="AU49844"/>
    </row>
    <row r="49845" spans="47:47" x14ac:dyDescent="0.2">
      <c r="AU49845"/>
    </row>
    <row r="49846" spans="47:47" x14ac:dyDescent="0.2">
      <c r="AU49846"/>
    </row>
    <row r="49847" spans="47:47" x14ac:dyDescent="0.2">
      <c r="AU49847"/>
    </row>
    <row r="49848" spans="47:47" x14ac:dyDescent="0.2">
      <c r="AU49848"/>
    </row>
    <row r="49849" spans="47:47" x14ac:dyDescent="0.2">
      <c r="AU49849"/>
    </row>
    <row r="49850" spans="47:47" x14ac:dyDescent="0.2">
      <c r="AU49850"/>
    </row>
    <row r="49851" spans="47:47" x14ac:dyDescent="0.2">
      <c r="AU49851"/>
    </row>
    <row r="49852" spans="47:47" x14ac:dyDescent="0.2">
      <c r="AU49852"/>
    </row>
    <row r="49853" spans="47:47" x14ac:dyDescent="0.2">
      <c r="AU49853"/>
    </row>
    <row r="49854" spans="47:47" x14ac:dyDescent="0.2">
      <c r="AU49854"/>
    </row>
    <row r="49855" spans="47:47" x14ac:dyDescent="0.2">
      <c r="AU49855"/>
    </row>
    <row r="49856" spans="47:47" x14ac:dyDescent="0.2">
      <c r="AU49856"/>
    </row>
    <row r="49857" spans="47:47" x14ac:dyDescent="0.2">
      <c r="AU49857"/>
    </row>
    <row r="49858" spans="47:47" x14ac:dyDescent="0.2">
      <c r="AU49858"/>
    </row>
    <row r="49859" spans="47:47" x14ac:dyDescent="0.2">
      <c r="AU49859"/>
    </row>
    <row r="49860" spans="47:47" x14ac:dyDescent="0.2">
      <c r="AU49860"/>
    </row>
    <row r="49861" spans="47:47" x14ac:dyDescent="0.2">
      <c r="AU49861"/>
    </row>
    <row r="49862" spans="47:47" x14ac:dyDescent="0.2">
      <c r="AU49862"/>
    </row>
    <row r="49863" spans="47:47" x14ac:dyDescent="0.2">
      <c r="AU49863"/>
    </row>
    <row r="49864" spans="47:47" x14ac:dyDescent="0.2">
      <c r="AU49864"/>
    </row>
    <row r="49865" spans="47:47" x14ac:dyDescent="0.2">
      <c r="AU49865"/>
    </row>
    <row r="49866" spans="47:47" x14ac:dyDescent="0.2">
      <c r="AU49866"/>
    </row>
    <row r="49867" spans="47:47" x14ac:dyDescent="0.2">
      <c r="AU49867"/>
    </row>
    <row r="49868" spans="47:47" x14ac:dyDescent="0.2">
      <c r="AU49868"/>
    </row>
    <row r="49869" spans="47:47" x14ac:dyDescent="0.2">
      <c r="AU49869"/>
    </row>
    <row r="49870" spans="47:47" x14ac:dyDescent="0.2">
      <c r="AU49870"/>
    </row>
    <row r="49871" spans="47:47" x14ac:dyDescent="0.2">
      <c r="AU49871"/>
    </row>
    <row r="49872" spans="47:47" x14ac:dyDescent="0.2">
      <c r="AU49872"/>
    </row>
    <row r="49873" spans="47:47" x14ac:dyDescent="0.2">
      <c r="AU49873"/>
    </row>
    <row r="49874" spans="47:47" x14ac:dyDescent="0.2">
      <c r="AU49874"/>
    </row>
    <row r="49875" spans="47:47" x14ac:dyDescent="0.2">
      <c r="AU49875"/>
    </row>
    <row r="49876" spans="47:47" x14ac:dyDescent="0.2">
      <c r="AU49876"/>
    </row>
    <row r="49877" spans="47:47" x14ac:dyDescent="0.2">
      <c r="AU49877"/>
    </row>
    <row r="49878" spans="47:47" x14ac:dyDescent="0.2">
      <c r="AU49878"/>
    </row>
    <row r="49879" spans="47:47" x14ac:dyDescent="0.2">
      <c r="AU49879"/>
    </row>
    <row r="49880" spans="47:47" x14ac:dyDescent="0.2">
      <c r="AU49880"/>
    </row>
    <row r="49881" spans="47:47" x14ac:dyDescent="0.2">
      <c r="AU49881"/>
    </row>
    <row r="49882" spans="47:47" x14ac:dyDescent="0.2">
      <c r="AU49882"/>
    </row>
    <row r="49883" spans="47:47" x14ac:dyDescent="0.2">
      <c r="AU49883"/>
    </row>
    <row r="49884" spans="47:47" x14ac:dyDescent="0.2">
      <c r="AU49884"/>
    </row>
    <row r="49885" spans="47:47" x14ac:dyDescent="0.2">
      <c r="AU49885"/>
    </row>
    <row r="49886" spans="47:47" x14ac:dyDescent="0.2">
      <c r="AU49886"/>
    </row>
    <row r="49887" spans="47:47" x14ac:dyDescent="0.2">
      <c r="AU49887"/>
    </row>
    <row r="49888" spans="47:47" x14ac:dyDescent="0.2">
      <c r="AU49888"/>
    </row>
    <row r="49889" spans="47:47" x14ac:dyDescent="0.2">
      <c r="AU49889"/>
    </row>
    <row r="49890" spans="47:47" x14ac:dyDescent="0.2">
      <c r="AU49890"/>
    </row>
    <row r="49891" spans="47:47" x14ac:dyDescent="0.2">
      <c r="AU49891"/>
    </row>
    <row r="49892" spans="47:47" x14ac:dyDescent="0.2">
      <c r="AU49892"/>
    </row>
    <row r="49893" spans="47:47" x14ac:dyDescent="0.2">
      <c r="AU49893"/>
    </row>
    <row r="49894" spans="47:47" x14ac:dyDescent="0.2">
      <c r="AU49894"/>
    </row>
    <row r="49895" spans="47:47" x14ac:dyDescent="0.2">
      <c r="AU49895"/>
    </row>
    <row r="49896" spans="47:47" x14ac:dyDescent="0.2">
      <c r="AU49896"/>
    </row>
    <row r="49897" spans="47:47" x14ac:dyDescent="0.2">
      <c r="AU49897"/>
    </row>
    <row r="49898" spans="47:47" x14ac:dyDescent="0.2">
      <c r="AU49898"/>
    </row>
    <row r="49899" spans="47:47" x14ac:dyDescent="0.2">
      <c r="AU49899"/>
    </row>
    <row r="49900" spans="47:47" x14ac:dyDescent="0.2">
      <c r="AU49900"/>
    </row>
    <row r="49901" spans="47:47" x14ac:dyDescent="0.2">
      <c r="AU49901"/>
    </row>
    <row r="49902" spans="47:47" x14ac:dyDescent="0.2">
      <c r="AU49902"/>
    </row>
    <row r="49903" spans="47:47" x14ac:dyDescent="0.2">
      <c r="AU49903"/>
    </row>
    <row r="49904" spans="47:47" x14ac:dyDescent="0.2">
      <c r="AU49904"/>
    </row>
    <row r="49905" spans="47:47" x14ac:dyDescent="0.2">
      <c r="AU49905"/>
    </row>
    <row r="49906" spans="47:47" x14ac:dyDescent="0.2">
      <c r="AU49906"/>
    </row>
    <row r="49907" spans="47:47" x14ac:dyDescent="0.2">
      <c r="AU49907"/>
    </row>
    <row r="49908" spans="47:47" x14ac:dyDescent="0.2">
      <c r="AU49908"/>
    </row>
    <row r="49909" spans="47:47" x14ac:dyDescent="0.2">
      <c r="AU49909"/>
    </row>
    <row r="49910" spans="47:47" x14ac:dyDescent="0.2">
      <c r="AU49910"/>
    </row>
    <row r="49911" spans="47:47" x14ac:dyDescent="0.2">
      <c r="AU49911"/>
    </row>
    <row r="49912" spans="47:47" x14ac:dyDescent="0.2">
      <c r="AU49912"/>
    </row>
    <row r="49913" spans="47:47" x14ac:dyDescent="0.2">
      <c r="AU49913"/>
    </row>
    <row r="49914" spans="47:47" x14ac:dyDescent="0.2">
      <c r="AU49914"/>
    </row>
    <row r="49915" spans="47:47" x14ac:dyDescent="0.2">
      <c r="AU49915"/>
    </row>
    <row r="49916" spans="47:47" x14ac:dyDescent="0.2">
      <c r="AU49916"/>
    </row>
    <row r="49917" spans="47:47" x14ac:dyDescent="0.2">
      <c r="AU49917"/>
    </row>
    <row r="49918" spans="47:47" x14ac:dyDescent="0.2">
      <c r="AU49918"/>
    </row>
    <row r="49919" spans="47:47" x14ac:dyDescent="0.2">
      <c r="AU49919"/>
    </row>
    <row r="49920" spans="47:47" x14ac:dyDescent="0.2">
      <c r="AU49920"/>
    </row>
    <row r="49921" spans="47:47" x14ac:dyDescent="0.2">
      <c r="AU49921"/>
    </row>
    <row r="49922" spans="47:47" x14ac:dyDescent="0.2">
      <c r="AU49922"/>
    </row>
    <row r="49923" spans="47:47" x14ac:dyDescent="0.2">
      <c r="AU49923"/>
    </row>
    <row r="49924" spans="47:47" x14ac:dyDescent="0.2">
      <c r="AU49924"/>
    </row>
    <row r="49925" spans="47:47" x14ac:dyDescent="0.2">
      <c r="AU49925"/>
    </row>
    <row r="49926" spans="47:47" x14ac:dyDescent="0.2">
      <c r="AU49926"/>
    </row>
    <row r="49927" spans="47:47" x14ac:dyDescent="0.2">
      <c r="AU49927"/>
    </row>
    <row r="49928" spans="47:47" x14ac:dyDescent="0.2">
      <c r="AU49928"/>
    </row>
    <row r="49929" spans="47:47" x14ac:dyDescent="0.2">
      <c r="AU49929"/>
    </row>
    <row r="49930" spans="47:47" x14ac:dyDescent="0.2">
      <c r="AU49930"/>
    </row>
    <row r="49931" spans="47:47" x14ac:dyDescent="0.2">
      <c r="AU49931"/>
    </row>
    <row r="49932" spans="47:47" x14ac:dyDescent="0.2">
      <c r="AU49932"/>
    </row>
    <row r="49933" spans="47:47" x14ac:dyDescent="0.2">
      <c r="AU49933"/>
    </row>
    <row r="49934" spans="47:47" x14ac:dyDescent="0.2">
      <c r="AU49934"/>
    </row>
    <row r="49935" spans="47:47" x14ac:dyDescent="0.2">
      <c r="AU49935"/>
    </row>
    <row r="49936" spans="47:47" x14ac:dyDescent="0.2">
      <c r="AU49936"/>
    </row>
    <row r="49937" spans="47:47" x14ac:dyDescent="0.2">
      <c r="AU49937"/>
    </row>
    <row r="49938" spans="47:47" x14ac:dyDescent="0.2">
      <c r="AU49938"/>
    </row>
    <row r="49939" spans="47:47" x14ac:dyDescent="0.2">
      <c r="AU49939"/>
    </row>
    <row r="49940" spans="47:47" x14ac:dyDescent="0.2">
      <c r="AU49940"/>
    </row>
    <row r="49941" spans="47:47" x14ac:dyDescent="0.2">
      <c r="AU49941"/>
    </row>
    <row r="49942" spans="47:47" x14ac:dyDescent="0.2">
      <c r="AU49942"/>
    </row>
    <row r="49943" spans="47:47" x14ac:dyDescent="0.2">
      <c r="AU49943"/>
    </row>
    <row r="49944" spans="47:47" x14ac:dyDescent="0.2">
      <c r="AU49944"/>
    </row>
    <row r="49945" spans="47:47" x14ac:dyDescent="0.2">
      <c r="AU49945"/>
    </row>
    <row r="49946" spans="47:47" x14ac:dyDescent="0.2">
      <c r="AU49946"/>
    </row>
    <row r="49947" spans="47:47" x14ac:dyDescent="0.2">
      <c r="AU49947"/>
    </row>
    <row r="49948" spans="47:47" x14ac:dyDescent="0.2">
      <c r="AU49948"/>
    </row>
    <row r="49949" spans="47:47" x14ac:dyDescent="0.2">
      <c r="AU49949"/>
    </row>
    <row r="49950" spans="47:47" x14ac:dyDescent="0.2">
      <c r="AU49950"/>
    </row>
    <row r="49951" spans="47:47" x14ac:dyDescent="0.2">
      <c r="AU49951"/>
    </row>
    <row r="49952" spans="47:47" x14ac:dyDescent="0.2">
      <c r="AU49952"/>
    </row>
    <row r="49953" spans="47:47" x14ac:dyDescent="0.2">
      <c r="AU49953"/>
    </row>
    <row r="49954" spans="47:47" x14ac:dyDescent="0.2">
      <c r="AU49954"/>
    </row>
    <row r="49955" spans="47:47" x14ac:dyDescent="0.2">
      <c r="AU49955"/>
    </row>
    <row r="49956" spans="47:47" x14ac:dyDescent="0.2">
      <c r="AU49956"/>
    </row>
    <row r="49957" spans="47:47" x14ac:dyDescent="0.2">
      <c r="AU49957"/>
    </row>
    <row r="49958" spans="47:47" x14ac:dyDescent="0.2">
      <c r="AU49958"/>
    </row>
    <row r="49959" spans="47:47" x14ac:dyDescent="0.2">
      <c r="AU49959"/>
    </row>
    <row r="49960" spans="47:47" x14ac:dyDescent="0.2">
      <c r="AU49960"/>
    </row>
    <row r="49961" spans="47:47" x14ac:dyDescent="0.2">
      <c r="AU49961"/>
    </row>
    <row r="49962" spans="47:47" x14ac:dyDescent="0.2">
      <c r="AU49962"/>
    </row>
    <row r="49963" spans="47:47" x14ac:dyDescent="0.2">
      <c r="AU49963"/>
    </row>
    <row r="49964" spans="47:47" x14ac:dyDescent="0.2">
      <c r="AU49964"/>
    </row>
    <row r="49965" spans="47:47" x14ac:dyDescent="0.2">
      <c r="AU49965"/>
    </row>
    <row r="49966" spans="47:47" x14ac:dyDescent="0.2">
      <c r="AU49966"/>
    </row>
    <row r="49967" spans="47:47" x14ac:dyDescent="0.2">
      <c r="AU49967"/>
    </row>
    <row r="49968" spans="47:47" x14ac:dyDescent="0.2">
      <c r="AU49968"/>
    </row>
    <row r="49969" spans="47:47" x14ac:dyDescent="0.2">
      <c r="AU49969"/>
    </row>
    <row r="49970" spans="47:47" x14ac:dyDescent="0.2">
      <c r="AU49970"/>
    </row>
    <row r="49971" spans="47:47" x14ac:dyDescent="0.2">
      <c r="AU49971"/>
    </row>
    <row r="49972" spans="47:47" x14ac:dyDescent="0.2">
      <c r="AU49972"/>
    </row>
    <row r="49973" spans="47:47" x14ac:dyDescent="0.2">
      <c r="AU49973"/>
    </row>
    <row r="49974" spans="47:47" x14ac:dyDescent="0.2">
      <c r="AU49974"/>
    </row>
    <row r="49975" spans="47:47" x14ac:dyDescent="0.2">
      <c r="AU49975"/>
    </row>
    <row r="49976" spans="47:47" x14ac:dyDescent="0.2">
      <c r="AU49976"/>
    </row>
    <row r="49977" spans="47:47" x14ac:dyDescent="0.2">
      <c r="AU49977"/>
    </row>
    <row r="49978" spans="47:47" x14ac:dyDescent="0.2">
      <c r="AU49978"/>
    </row>
    <row r="49979" spans="47:47" x14ac:dyDescent="0.2">
      <c r="AU49979"/>
    </row>
    <row r="49980" spans="47:47" x14ac:dyDescent="0.2">
      <c r="AU49980"/>
    </row>
    <row r="49981" spans="47:47" x14ac:dyDescent="0.2">
      <c r="AU49981"/>
    </row>
    <row r="49982" spans="47:47" x14ac:dyDescent="0.2">
      <c r="AU49982"/>
    </row>
    <row r="49983" spans="47:47" x14ac:dyDescent="0.2">
      <c r="AU49983"/>
    </row>
    <row r="49984" spans="47:47" x14ac:dyDescent="0.2">
      <c r="AU49984"/>
    </row>
    <row r="49985" spans="47:47" x14ac:dyDescent="0.2">
      <c r="AU49985"/>
    </row>
    <row r="49986" spans="47:47" x14ac:dyDescent="0.2">
      <c r="AU49986"/>
    </row>
    <row r="49987" spans="47:47" x14ac:dyDescent="0.2">
      <c r="AU49987"/>
    </row>
    <row r="49988" spans="47:47" x14ac:dyDescent="0.2">
      <c r="AU49988"/>
    </row>
    <row r="49989" spans="47:47" x14ac:dyDescent="0.2">
      <c r="AU49989"/>
    </row>
    <row r="49990" spans="47:47" x14ac:dyDescent="0.2">
      <c r="AU49990"/>
    </row>
    <row r="49991" spans="47:47" x14ac:dyDescent="0.2">
      <c r="AU49991"/>
    </row>
    <row r="49992" spans="47:47" x14ac:dyDescent="0.2">
      <c r="AU49992"/>
    </row>
    <row r="49993" spans="47:47" x14ac:dyDescent="0.2">
      <c r="AU49993"/>
    </row>
    <row r="49994" spans="47:47" x14ac:dyDescent="0.2">
      <c r="AU49994"/>
    </row>
    <row r="49995" spans="47:47" x14ac:dyDescent="0.2">
      <c r="AU49995"/>
    </row>
    <row r="49996" spans="47:47" x14ac:dyDescent="0.2">
      <c r="AU49996"/>
    </row>
    <row r="49997" spans="47:47" x14ac:dyDescent="0.2">
      <c r="AU49997"/>
    </row>
    <row r="49998" spans="47:47" x14ac:dyDescent="0.2">
      <c r="AU49998"/>
    </row>
    <row r="49999" spans="47:47" x14ac:dyDescent="0.2">
      <c r="AU49999"/>
    </row>
    <row r="50000" spans="47:47" x14ac:dyDescent="0.2">
      <c r="AU50000"/>
    </row>
    <row r="50001" spans="47:47" x14ac:dyDescent="0.2">
      <c r="AU50001"/>
    </row>
    <row r="50002" spans="47:47" x14ac:dyDescent="0.2">
      <c r="AU50002"/>
    </row>
    <row r="50003" spans="47:47" x14ac:dyDescent="0.2">
      <c r="AU50003"/>
    </row>
    <row r="50004" spans="47:47" x14ac:dyDescent="0.2">
      <c r="AU50004"/>
    </row>
    <row r="50005" spans="47:47" x14ac:dyDescent="0.2">
      <c r="AU50005"/>
    </row>
    <row r="50006" spans="47:47" x14ac:dyDescent="0.2">
      <c r="AU50006"/>
    </row>
    <row r="50007" spans="47:47" x14ac:dyDescent="0.2">
      <c r="AU50007"/>
    </row>
    <row r="50008" spans="47:47" x14ac:dyDescent="0.2">
      <c r="AU50008"/>
    </row>
    <row r="50009" spans="47:47" x14ac:dyDescent="0.2">
      <c r="AU50009"/>
    </row>
    <row r="50010" spans="47:47" x14ac:dyDescent="0.2">
      <c r="AU50010"/>
    </row>
    <row r="50011" spans="47:47" x14ac:dyDescent="0.2">
      <c r="AU50011"/>
    </row>
    <row r="50012" spans="47:47" x14ac:dyDescent="0.2">
      <c r="AU50012"/>
    </row>
    <row r="50013" spans="47:47" x14ac:dyDescent="0.2">
      <c r="AU50013"/>
    </row>
    <row r="50014" spans="47:47" x14ac:dyDescent="0.2">
      <c r="AU50014"/>
    </row>
    <row r="50015" spans="47:47" x14ac:dyDescent="0.2">
      <c r="AU50015"/>
    </row>
    <row r="50016" spans="47:47" x14ac:dyDescent="0.2">
      <c r="AU50016"/>
    </row>
    <row r="50017" spans="47:47" x14ac:dyDescent="0.2">
      <c r="AU50017"/>
    </row>
    <row r="50018" spans="47:47" x14ac:dyDescent="0.2">
      <c r="AU50018"/>
    </row>
    <row r="50019" spans="47:47" x14ac:dyDescent="0.2">
      <c r="AU50019"/>
    </row>
    <row r="50020" spans="47:47" x14ac:dyDescent="0.2">
      <c r="AU50020"/>
    </row>
    <row r="50021" spans="47:47" x14ac:dyDescent="0.2">
      <c r="AU50021"/>
    </row>
    <row r="50022" spans="47:47" x14ac:dyDescent="0.2">
      <c r="AU50022"/>
    </row>
    <row r="50023" spans="47:47" x14ac:dyDescent="0.2">
      <c r="AU50023"/>
    </row>
    <row r="50024" spans="47:47" x14ac:dyDescent="0.2">
      <c r="AU50024"/>
    </row>
    <row r="50025" spans="47:47" x14ac:dyDescent="0.2">
      <c r="AU50025"/>
    </row>
    <row r="50026" spans="47:47" x14ac:dyDescent="0.2">
      <c r="AU50026"/>
    </row>
    <row r="50027" spans="47:47" x14ac:dyDescent="0.2">
      <c r="AU50027"/>
    </row>
    <row r="50028" spans="47:47" x14ac:dyDescent="0.2">
      <c r="AU50028"/>
    </row>
    <row r="50029" spans="47:47" x14ac:dyDescent="0.2">
      <c r="AU50029"/>
    </row>
    <row r="50030" spans="47:47" x14ac:dyDescent="0.2">
      <c r="AU50030"/>
    </row>
    <row r="50031" spans="47:47" x14ac:dyDescent="0.2">
      <c r="AU50031"/>
    </row>
    <row r="50032" spans="47:47" x14ac:dyDescent="0.2">
      <c r="AU50032"/>
    </row>
    <row r="50033" spans="47:47" x14ac:dyDescent="0.2">
      <c r="AU50033"/>
    </row>
    <row r="50034" spans="47:47" x14ac:dyDescent="0.2">
      <c r="AU50034"/>
    </row>
    <row r="50035" spans="47:47" x14ac:dyDescent="0.2">
      <c r="AU50035"/>
    </row>
    <row r="50036" spans="47:47" x14ac:dyDescent="0.2">
      <c r="AU50036"/>
    </row>
    <row r="50037" spans="47:47" x14ac:dyDescent="0.2">
      <c r="AU50037"/>
    </row>
    <row r="50038" spans="47:47" x14ac:dyDescent="0.2">
      <c r="AU50038"/>
    </row>
    <row r="50039" spans="47:47" x14ac:dyDescent="0.2">
      <c r="AU50039"/>
    </row>
    <row r="50040" spans="47:47" x14ac:dyDescent="0.2">
      <c r="AU50040"/>
    </row>
    <row r="50041" spans="47:47" x14ac:dyDescent="0.2">
      <c r="AU50041"/>
    </row>
    <row r="50042" spans="47:47" x14ac:dyDescent="0.2">
      <c r="AU50042"/>
    </row>
    <row r="50043" spans="47:47" x14ac:dyDescent="0.2">
      <c r="AU50043"/>
    </row>
    <row r="50044" spans="47:47" x14ac:dyDescent="0.2">
      <c r="AU50044"/>
    </row>
    <row r="50045" spans="47:47" x14ac:dyDescent="0.2">
      <c r="AU50045"/>
    </row>
    <row r="50046" spans="47:47" x14ac:dyDescent="0.2">
      <c r="AU50046"/>
    </row>
    <row r="50047" spans="47:47" x14ac:dyDescent="0.2">
      <c r="AU50047"/>
    </row>
    <row r="50048" spans="47:47" x14ac:dyDescent="0.2">
      <c r="AU50048"/>
    </row>
    <row r="50049" spans="47:47" x14ac:dyDescent="0.2">
      <c r="AU50049"/>
    </row>
    <row r="50050" spans="47:47" x14ac:dyDescent="0.2">
      <c r="AU50050"/>
    </row>
    <row r="50051" spans="47:47" x14ac:dyDescent="0.2">
      <c r="AU50051"/>
    </row>
    <row r="50052" spans="47:47" x14ac:dyDescent="0.2">
      <c r="AU50052"/>
    </row>
    <row r="50053" spans="47:47" x14ac:dyDescent="0.2">
      <c r="AU50053"/>
    </row>
    <row r="50054" spans="47:47" x14ac:dyDescent="0.2">
      <c r="AU50054"/>
    </row>
    <row r="50055" spans="47:47" x14ac:dyDescent="0.2">
      <c r="AU50055"/>
    </row>
    <row r="50056" spans="47:47" x14ac:dyDescent="0.2">
      <c r="AU50056"/>
    </row>
    <row r="50057" spans="47:47" x14ac:dyDescent="0.2">
      <c r="AU50057"/>
    </row>
    <row r="50058" spans="47:47" x14ac:dyDescent="0.2">
      <c r="AU50058"/>
    </row>
    <row r="50059" spans="47:47" x14ac:dyDescent="0.2">
      <c r="AU50059"/>
    </row>
    <row r="50060" spans="47:47" x14ac:dyDescent="0.2">
      <c r="AU50060"/>
    </row>
    <row r="50061" spans="47:47" x14ac:dyDescent="0.2">
      <c r="AU50061"/>
    </row>
    <row r="50062" spans="47:47" x14ac:dyDescent="0.2">
      <c r="AU50062"/>
    </row>
    <row r="50063" spans="47:47" x14ac:dyDescent="0.2">
      <c r="AU50063"/>
    </row>
    <row r="50064" spans="47:47" x14ac:dyDescent="0.2">
      <c r="AU50064"/>
    </row>
    <row r="50065" spans="47:47" x14ac:dyDescent="0.2">
      <c r="AU50065"/>
    </row>
    <row r="50066" spans="47:47" x14ac:dyDescent="0.2">
      <c r="AU50066"/>
    </row>
    <row r="50067" spans="47:47" x14ac:dyDescent="0.2">
      <c r="AU50067"/>
    </row>
    <row r="50068" spans="47:47" x14ac:dyDescent="0.2">
      <c r="AU50068"/>
    </row>
    <row r="50069" spans="47:47" x14ac:dyDescent="0.2">
      <c r="AU50069"/>
    </row>
    <row r="50070" spans="47:47" x14ac:dyDescent="0.2">
      <c r="AU50070"/>
    </row>
    <row r="50071" spans="47:47" x14ac:dyDescent="0.2">
      <c r="AU50071"/>
    </row>
    <row r="50072" spans="47:47" x14ac:dyDescent="0.2">
      <c r="AU50072"/>
    </row>
    <row r="50073" spans="47:47" x14ac:dyDescent="0.2">
      <c r="AU50073"/>
    </row>
    <row r="50074" spans="47:47" x14ac:dyDescent="0.2">
      <c r="AU50074"/>
    </row>
    <row r="50075" spans="47:47" x14ac:dyDescent="0.2">
      <c r="AU50075"/>
    </row>
    <row r="50076" spans="47:47" x14ac:dyDescent="0.2">
      <c r="AU50076"/>
    </row>
    <row r="50077" spans="47:47" x14ac:dyDescent="0.2">
      <c r="AU50077"/>
    </row>
    <row r="50078" spans="47:47" x14ac:dyDescent="0.2">
      <c r="AU50078"/>
    </row>
    <row r="50079" spans="47:47" x14ac:dyDescent="0.2">
      <c r="AU50079"/>
    </row>
    <row r="50080" spans="47:47" x14ac:dyDescent="0.2">
      <c r="AU50080"/>
    </row>
    <row r="50081" spans="47:47" x14ac:dyDescent="0.2">
      <c r="AU50081"/>
    </row>
    <row r="50082" spans="47:47" x14ac:dyDescent="0.2">
      <c r="AU50082"/>
    </row>
    <row r="50083" spans="47:47" x14ac:dyDescent="0.2">
      <c r="AU50083"/>
    </row>
    <row r="50084" spans="47:47" x14ac:dyDescent="0.2">
      <c r="AU50084"/>
    </row>
    <row r="50085" spans="47:47" x14ac:dyDescent="0.2">
      <c r="AU50085"/>
    </row>
    <row r="50086" spans="47:47" x14ac:dyDescent="0.2">
      <c r="AU50086"/>
    </row>
    <row r="50087" spans="47:47" x14ac:dyDescent="0.2">
      <c r="AU50087"/>
    </row>
    <row r="50088" spans="47:47" x14ac:dyDescent="0.2">
      <c r="AU50088"/>
    </row>
    <row r="50089" spans="47:47" x14ac:dyDescent="0.2">
      <c r="AU50089"/>
    </row>
    <row r="50090" spans="47:47" x14ac:dyDescent="0.2">
      <c r="AU50090"/>
    </row>
    <row r="50091" spans="47:47" x14ac:dyDescent="0.2">
      <c r="AU50091"/>
    </row>
    <row r="50092" spans="47:47" x14ac:dyDescent="0.2">
      <c r="AU50092"/>
    </row>
    <row r="50093" spans="47:47" x14ac:dyDescent="0.2">
      <c r="AU50093"/>
    </row>
    <row r="50094" spans="47:47" x14ac:dyDescent="0.2">
      <c r="AU50094"/>
    </row>
    <row r="50095" spans="47:47" x14ac:dyDescent="0.2">
      <c r="AU50095"/>
    </row>
    <row r="50096" spans="47:47" x14ac:dyDescent="0.2">
      <c r="AU50096"/>
    </row>
    <row r="50097" spans="47:47" x14ac:dyDescent="0.2">
      <c r="AU50097"/>
    </row>
    <row r="50098" spans="47:47" x14ac:dyDescent="0.2">
      <c r="AU50098"/>
    </row>
    <row r="50099" spans="47:47" x14ac:dyDescent="0.2">
      <c r="AU50099"/>
    </row>
    <row r="50100" spans="47:47" x14ac:dyDescent="0.2">
      <c r="AU50100"/>
    </row>
    <row r="50101" spans="47:47" x14ac:dyDescent="0.2">
      <c r="AU50101"/>
    </row>
    <row r="50102" spans="47:47" x14ac:dyDescent="0.2">
      <c r="AU50102"/>
    </row>
    <row r="50103" spans="47:47" x14ac:dyDescent="0.2">
      <c r="AU50103"/>
    </row>
    <row r="50104" spans="47:47" x14ac:dyDescent="0.2">
      <c r="AU50104"/>
    </row>
    <row r="50105" spans="47:47" x14ac:dyDescent="0.2">
      <c r="AU50105"/>
    </row>
    <row r="50106" spans="47:47" x14ac:dyDescent="0.2">
      <c r="AU50106"/>
    </row>
    <row r="50107" spans="47:47" x14ac:dyDescent="0.2">
      <c r="AU50107"/>
    </row>
    <row r="50108" spans="47:47" x14ac:dyDescent="0.2">
      <c r="AU50108"/>
    </row>
    <row r="50109" spans="47:47" x14ac:dyDescent="0.2">
      <c r="AU50109"/>
    </row>
    <row r="50110" spans="47:47" x14ac:dyDescent="0.2">
      <c r="AU50110"/>
    </row>
    <row r="50111" spans="47:47" x14ac:dyDescent="0.2">
      <c r="AU50111"/>
    </row>
    <row r="50112" spans="47:47" x14ac:dyDescent="0.2">
      <c r="AU50112"/>
    </row>
    <row r="50113" spans="47:47" x14ac:dyDescent="0.2">
      <c r="AU50113"/>
    </row>
    <row r="50114" spans="47:47" x14ac:dyDescent="0.2">
      <c r="AU50114"/>
    </row>
    <row r="50115" spans="47:47" x14ac:dyDescent="0.2">
      <c r="AU50115"/>
    </row>
    <row r="50116" spans="47:47" x14ac:dyDescent="0.2">
      <c r="AU50116"/>
    </row>
    <row r="50117" spans="47:47" x14ac:dyDescent="0.2">
      <c r="AU50117"/>
    </row>
    <row r="50118" spans="47:47" x14ac:dyDescent="0.2">
      <c r="AU50118"/>
    </row>
    <row r="50119" spans="47:47" x14ac:dyDescent="0.2">
      <c r="AU50119"/>
    </row>
    <row r="50120" spans="47:47" x14ac:dyDescent="0.2">
      <c r="AU50120"/>
    </row>
    <row r="50121" spans="47:47" x14ac:dyDescent="0.2">
      <c r="AU50121"/>
    </row>
    <row r="50122" spans="47:47" x14ac:dyDescent="0.2">
      <c r="AU50122"/>
    </row>
    <row r="50123" spans="47:47" x14ac:dyDescent="0.2">
      <c r="AU50123"/>
    </row>
    <row r="50124" spans="47:47" x14ac:dyDescent="0.2">
      <c r="AU50124"/>
    </row>
    <row r="50125" spans="47:47" x14ac:dyDescent="0.2">
      <c r="AU50125"/>
    </row>
    <row r="50126" spans="47:47" x14ac:dyDescent="0.2">
      <c r="AU50126"/>
    </row>
    <row r="50127" spans="47:47" x14ac:dyDescent="0.2">
      <c r="AU50127"/>
    </row>
    <row r="50128" spans="47:47" x14ac:dyDescent="0.2">
      <c r="AU50128"/>
    </row>
    <row r="50129" spans="47:47" x14ac:dyDescent="0.2">
      <c r="AU50129"/>
    </row>
    <row r="50130" spans="47:47" x14ac:dyDescent="0.2">
      <c r="AU50130"/>
    </row>
    <row r="50131" spans="47:47" x14ac:dyDescent="0.2">
      <c r="AU50131"/>
    </row>
    <row r="50132" spans="47:47" x14ac:dyDescent="0.2">
      <c r="AU50132"/>
    </row>
    <row r="50133" spans="47:47" x14ac:dyDescent="0.2">
      <c r="AU50133"/>
    </row>
    <row r="50134" spans="47:47" x14ac:dyDescent="0.2">
      <c r="AU50134"/>
    </row>
    <row r="50135" spans="47:47" x14ac:dyDescent="0.2">
      <c r="AU50135"/>
    </row>
    <row r="50136" spans="47:47" x14ac:dyDescent="0.2">
      <c r="AU50136"/>
    </row>
    <row r="50137" spans="47:47" x14ac:dyDescent="0.2">
      <c r="AU50137"/>
    </row>
    <row r="50138" spans="47:47" x14ac:dyDescent="0.2">
      <c r="AU50138"/>
    </row>
    <row r="50139" spans="47:47" x14ac:dyDescent="0.2">
      <c r="AU50139"/>
    </row>
    <row r="50140" spans="47:47" x14ac:dyDescent="0.2">
      <c r="AU50140"/>
    </row>
    <row r="50141" spans="47:47" x14ac:dyDescent="0.2">
      <c r="AU50141"/>
    </row>
    <row r="50142" spans="47:47" x14ac:dyDescent="0.2">
      <c r="AU50142"/>
    </row>
    <row r="50143" spans="47:47" x14ac:dyDescent="0.2">
      <c r="AU50143"/>
    </row>
    <row r="50144" spans="47:47" x14ac:dyDescent="0.2">
      <c r="AU50144"/>
    </row>
    <row r="50145" spans="47:47" x14ac:dyDescent="0.2">
      <c r="AU50145"/>
    </row>
    <row r="50146" spans="47:47" x14ac:dyDescent="0.2">
      <c r="AU50146"/>
    </row>
    <row r="50147" spans="47:47" x14ac:dyDescent="0.2">
      <c r="AU50147"/>
    </row>
    <row r="50148" spans="47:47" x14ac:dyDescent="0.2">
      <c r="AU50148"/>
    </row>
    <row r="50149" spans="47:47" x14ac:dyDescent="0.2">
      <c r="AU50149"/>
    </row>
    <row r="50150" spans="47:47" x14ac:dyDescent="0.2">
      <c r="AU50150"/>
    </row>
    <row r="50151" spans="47:47" x14ac:dyDescent="0.2">
      <c r="AU50151"/>
    </row>
    <row r="50152" spans="47:47" x14ac:dyDescent="0.2">
      <c r="AU50152"/>
    </row>
    <row r="50153" spans="47:47" x14ac:dyDescent="0.2">
      <c r="AU50153"/>
    </row>
    <row r="50154" spans="47:47" x14ac:dyDescent="0.2">
      <c r="AU50154"/>
    </row>
    <row r="50155" spans="47:47" x14ac:dyDescent="0.2">
      <c r="AU50155"/>
    </row>
    <row r="50156" spans="47:47" x14ac:dyDescent="0.2">
      <c r="AU50156"/>
    </row>
    <row r="50157" spans="47:47" x14ac:dyDescent="0.2">
      <c r="AU50157"/>
    </row>
    <row r="50158" spans="47:47" x14ac:dyDescent="0.2">
      <c r="AU50158"/>
    </row>
    <row r="50159" spans="47:47" x14ac:dyDescent="0.2">
      <c r="AU50159"/>
    </row>
    <row r="50160" spans="47:47" x14ac:dyDescent="0.2">
      <c r="AU50160"/>
    </row>
    <row r="50161" spans="47:47" x14ac:dyDescent="0.2">
      <c r="AU50161"/>
    </row>
    <row r="50162" spans="47:47" x14ac:dyDescent="0.2">
      <c r="AU50162"/>
    </row>
    <row r="50163" spans="47:47" x14ac:dyDescent="0.2">
      <c r="AU50163"/>
    </row>
    <row r="50164" spans="47:47" x14ac:dyDescent="0.2">
      <c r="AU50164"/>
    </row>
    <row r="50165" spans="47:47" x14ac:dyDescent="0.2">
      <c r="AU50165"/>
    </row>
    <row r="50166" spans="47:47" x14ac:dyDescent="0.2">
      <c r="AU50166"/>
    </row>
    <row r="50167" spans="47:47" x14ac:dyDescent="0.2">
      <c r="AU50167"/>
    </row>
    <row r="50168" spans="47:47" x14ac:dyDescent="0.2">
      <c r="AU50168"/>
    </row>
    <row r="50169" spans="47:47" x14ac:dyDescent="0.2">
      <c r="AU50169"/>
    </row>
    <row r="50170" spans="47:47" x14ac:dyDescent="0.2">
      <c r="AU50170"/>
    </row>
    <row r="50171" spans="47:47" x14ac:dyDescent="0.2">
      <c r="AU50171"/>
    </row>
    <row r="50172" spans="47:47" x14ac:dyDescent="0.2">
      <c r="AU50172"/>
    </row>
    <row r="50173" spans="47:47" x14ac:dyDescent="0.2">
      <c r="AU50173"/>
    </row>
    <row r="50174" spans="47:47" x14ac:dyDescent="0.2">
      <c r="AU50174"/>
    </row>
    <row r="50175" spans="47:47" x14ac:dyDescent="0.2">
      <c r="AU50175"/>
    </row>
    <row r="50176" spans="47:47" x14ac:dyDescent="0.2">
      <c r="AU50176"/>
    </row>
    <row r="50177" spans="47:47" x14ac:dyDescent="0.2">
      <c r="AU50177"/>
    </row>
    <row r="50178" spans="47:47" x14ac:dyDescent="0.2">
      <c r="AU50178"/>
    </row>
    <row r="50179" spans="47:47" x14ac:dyDescent="0.2">
      <c r="AU50179"/>
    </row>
    <row r="50180" spans="47:47" x14ac:dyDescent="0.2">
      <c r="AU50180"/>
    </row>
    <row r="50181" spans="47:47" x14ac:dyDescent="0.2">
      <c r="AU50181"/>
    </row>
    <row r="50182" spans="47:47" x14ac:dyDescent="0.2">
      <c r="AU50182"/>
    </row>
    <row r="50183" spans="47:47" x14ac:dyDescent="0.2">
      <c r="AU50183"/>
    </row>
    <row r="50184" spans="47:47" x14ac:dyDescent="0.2">
      <c r="AU50184"/>
    </row>
    <row r="50185" spans="47:47" x14ac:dyDescent="0.2">
      <c r="AU50185"/>
    </row>
    <row r="50186" spans="47:47" x14ac:dyDescent="0.2">
      <c r="AU50186"/>
    </row>
    <row r="50187" spans="47:47" x14ac:dyDescent="0.2">
      <c r="AU50187"/>
    </row>
    <row r="50188" spans="47:47" x14ac:dyDescent="0.2">
      <c r="AU50188"/>
    </row>
    <row r="50189" spans="47:47" x14ac:dyDescent="0.2">
      <c r="AU50189"/>
    </row>
    <row r="50190" spans="47:47" x14ac:dyDescent="0.2">
      <c r="AU50190"/>
    </row>
    <row r="50191" spans="47:47" x14ac:dyDescent="0.2">
      <c r="AU50191"/>
    </row>
    <row r="50192" spans="47:47" x14ac:dyDescent="0.2">
      <c r="AU50192"/>
    </row>
    <row r="50193" spans="47:47" x14ac:dyDescent="0.2">
      <c r="AU50193"/>
    </row>
    <row r="50194" spans="47:47" x14ac:dyDescent="0.2">
      <c r="AU50194"/>
    </row>
    <row r="50195" spans="47:47" x14ac:dyDescent="0.2">
      <c r="AU50195"/>
    </row>
    <row r="50196" spans="47:47" x14ac:dyDescent="0.2">
      <c r="AU50196"/>
    </row>
    <row r="50197" spans="47:47" x14ac:dyDescent="0.2">
      <c r="AU50197"/>
    </row>
    <row r="50198" spans="47:47" x14ac:dyDescent="0.2">
      <c r="AU50198"/>
    </row>
    <row r="50199" spans="47:47" x14ac:dyDescent="0.2">
      <c r="AU50199"/>
    </row>
    <row r="50200" spans="47:47" x14ac:dyDescent="0.2">
      <c r="AU50200"/>
    </row>
    <row r="50201" spans="47:47" x14ac:dyDescent="0.2">
      <c r="AU50201"/>
    </row>
    <row r="50202" spans="47:47" x14ac:dyDescent="0.2">
      <c r="AU50202"/>
    </row>
    <row r="50203" spans="47:47" x14ac:dyDescent="0.2">
      <c r="AU50203"/>
    </row>
    <row r="50204" spans="47:47" x14ac:dyDescent="0.2">
      <c r="AU50204"/>
    </row>
    <row r="50205" spans="47:47" x14ac:dyDescent="0.2">
      <c r="AU50205"/>
    </row>
    <row r="50206" spans="47:47" x14ac:dyDescent="0.2">
      <c r="AU50206"/>
    </row>
    <row r="50207" spans="47:47" x14ac:dyDescent="0.2">
      <c r="AU50207"/>
    </row>
    <row r="50208" spans="47:47" x14ac:dyDescent="0.2">
      <c r="AU50208"/>
    </row>
    <row r="50209" spans="47:47" x14ac:dyDescent="0.2">
      <c r="AU50209"/>
    </row>
    <row r="50210" spans="47:47" x14ac:dyDescent="0.2">
      <c r="AU50210"/>
    </row>
    <row r="50211" spans="47:47" x14ac:dyDescent="0.2">
      <c r="AU50211"/>
    </row>
    <row r="50212" spans="47:47" x14ac:dyDescent="0.2">
      <c r="AU50212"/>
    </row>
    <row r="50213" spans="47:47" x14ac:dyDescent="0.2">
      <c r="AU50213"/>
    </row>
    <row r="50214" spans="47:47" x14ac:dyDescent="0.2">
      <c r="AU50214"/>
    </row>
    <row r="50215" spans="47:47" x14ac:dyDescent="0.2">
      <c r="AU50215"/>
    </row>
    <row r="50216" spans="47:47" x14ac:dyDescent="0.2">
      <c r="AU50216"/>
    </row>
    <row r="50217" spans="47:47" x14ac:dyDescent="0.2">
      <c r="AU50217"/>
    </row>
    <row r="50218" spans="47:47" x14ac:dyDescent="0.2">
      <c r="AU50218"/>
    </row>
    <row r="50219" spans="47:47" x14ac:dyDescent="0.2">
      <c r="AU50219"/>
    </row>
    <row r="50220" spans="47:47" x14ac:dyDescent="0.2">
      <c r="AU50220"/>
    </row>
    <row r="50221" spans="47:47" x14ac:dyDescent="0.2">
      <c r="AU50221"/>
    </row>
    <row r="50222" spans="47:47" x14ac:dyDescent="0.2">
      <c r="AU50222"/>
    </row>
    <row r="50223" spans="47:47" x14ac:dyDescent="0.2">
      <c r="AU50223"/>
    </row>
    <row r="50224" spans="47:47" x14ac:dyDescent="0.2">
      <c r="AU50224"/>
    </row>
    <row r="50225" spans="47:47" x14ac:dyDescent="0.2">
      <c r="AU50225"/>
    </row>
    <row r="50226" spans="47:47" x14ac:dyDescent="0.2">
      <c r="AU50226"/>
    </row>
    <row r="50227" spans="47:47" x14ac:dyDescent="0.2">
      <c r="AU50227"/>
    </row>
    <row r="50228" spans="47:47" x14ac:dyDescent="0.2">
      <c r="AU50228"/>
    </row>
    <row r="50229" spans="47:47" x14ac:dyDescent="0.2">
      <c r="AU50229"/>
    </row>
    <row r="50230" spans="47:47" x14ac:dyDescent="0.2">
      <c r="AU50230"/>
    </row>
    <row r="50231" spans="47:47" x14ac:dyDescent="0.2">
      <c r="AU50231"/>
    </row>
    <row r="50232" spans="47:47" x14ac:dyDescent="0.2">
      <c r="AU50232"/>
    </row>
    <row r="50233" spans="47:47" x14ac:dyDescent="0.2">
      <c r="AU50233"/>
    </row>
    <row r="50234" spans="47:47" x14ac:dyDescent="0.2">
      <c r="AU50234"/>
    </row>
    <row r="50235" spans="47:47" x14ac:dyDescent="0.2">
      <c r="AU50235"/>
    </row>
    <row r="50236" spans="47:47" x14ac:dyDescent="0.2">
      <c r="AU50236"/>
    </row>
    <row r="50237" spans="47:47" x14ac:dyDescent="0.2">
      <c r="AU50237"/>
    </row>
    <row r="50238" spans="47:47" x14ac:dyDescent="0.2">
      <c r="AU50238"/>
    </row>
    <row r="50239" spans="47:47" x14ac:dyDescent="0.2">
      <c r="AU50239"/>
    </row>
    <row r="50240" spans="47:47" x14ac:dyDescent="0.2">
      <c r="AU50240"/>
    </row>
    <row r="50241" spans="47:47" x14ac:dyDescent="0.2">
      <c r="AU50241"/>
    </row>
    <row r="50242" spans="47:47" x14ac:dyDescent="0.2">
      <c r="AU50242"/>
    </row>
    <row r="50243" spans="47:47" x14ac:dyDescent="0.2">
      <c r="AU50243"/>
    </row>
    <row r="50244" spans="47:47" x14ac:dyDescent="0.2">
      <c r="AU50244"/>
    </row>
    <row r="50245" spans="47:47" x14ac:dyDescent="0.2">
      <c r="AU50245"/>
    </row>
    <row r="50246" spans="47:47" x14ac:dyDescent="0.2">
      <c r="AU50246"/>
    </row>
    <row r="50247" spans="47:47" x14ac:dyDescent="0.2">
      <c r="AU50247"/>
    </row>
    <row r="50248" spans="47:47" x14ac:dyDescent="0.2">
      <c r="AU50248"/>
    </row>
    <row r="50249" spans="47:47" x14ac:dyDescent="0.2">
      <c r="AU50249"/>
    </row>
    <row r="50250" spans="47:47" x14ac:dyDescent="0.2">
      <c r="AU50250"/>
    </row>
    <row r="50251" spans="47:47" x14ac:dyDescent="0.2">
      <c r="AU50251"/>
    </row>
    <row r="50252" spans="47:47" x14ac:dyDescent="0.2">
      <c r="AU50252"/>
    </row>
    <row r="50253" spans="47:47" x14ac:dyDescent="0.2">
      <c r="AU50253"/>
    </row>
    <row r="50254" spans="47:47" x14ac:dyDescent="0.2">
      <c r="AU50254"/>
    </row>
    <row r="50255" spans="47:47" x14ac:dyDescent="0.2">
      <c r="AU50255"/>
    </row>
    <row r="50256" spans="47:47" x14ac:dyDescent="0.2">
      <c r="AU50256"/>
    </row>
    <row r="50257" spans="47:47" x14ac:dyDescent="0.2">
      <c r="AU50257"/>
    </row>
    <row r="50258" spans="47:47" x14ac:dyDescent="0.2">
      <c r="AU50258"/>
    </row>
    <row r="50259" spans="47:47" x14ac:dyDescent="0.2">
      <c r="AU50259"/>
    </row>
    <row r="50260" spans="47:47" x14ac:dyDescent="0.2">
      <c r="AU50260"/>
    </row>
    <row r="50261" spans="47:47" x14ac:dyDescent="0.2">
      <c r="AU50261"/>
    </row>
    <row r="50262" spans="47:47" x14ac:dyDescent="0.2">
      <c r="AU50262"/>
    </row>
    <row r="50263" spans="47:47" x14ac:dyDescent="0.2">
      <c r="AU50263"/>
    </row>
    <row r="50264" spans="47:47" x14ac:dyDescent="0.2">
      <c r="AU50264"/>
    </row>
    <row r="50265" spans="47:47" x14ac:dyDescent="0.2">
      <c r="AU50265"/>
    </row>
    <row r="50266" spans="47:47" x14ac:dyDescent="0.2">
      <c r="AU50266"/>
    </row>
    <row r="50267" spans="47:47" x14ac:dyDescent="0.2">
      <c r="AU50267"/>
    </row>
    <row r="50268" spans="47:47" x14ac:dyDescent="0.2">
      <c r="AU50268"/>
    </row>
    <row r="50269" spans="47:47" x14ac:dyDescent="0.2">
      <c r="AU50269"/>
    </row>
    <row r="50270" spans="47:47" x14ac:dyDescent="0.2">
      <c r="AU50270"/>
    </row>
    <row r="50271" spans="47:47" x14ac:dyDescent="0.2">
      <c r="AU50271"/>
    </row>
    <row r="50272" spans="47:47" x14ac:dyDescent="0.2">
      <c r="AU50272"/>
    </row>
    <row r="50273" spans="47:47" x14ac:dyDescent="0.2">
      <c r="AU50273"/>
    </row>
    <row r="50274" spans="47:47" x14ac:dyDescent="0.2">
      <c r="AU50274"/>
    </row>
    <row r="50275" spans="47:47" x14ac:dyDescent="0.2">
      <c r="AU50275"/>
    </row>
    <row r="50276" spans="47:47" x14ac:dyDescent="0.2">
      <c r="AU50276"/>
    </row>
    <row r="50277" spans="47:47" x14ac:dyDescent="0.2">
      <c r="AU50277"/>
    </row>
    <row r="50278" spans="47:47" x14ac:dyDescent="0.2">
      <c r="AU50278"/>
    </row>
    <row r="50279" spans="47:47" x14ac:dyDescent="0.2">
      <c r="AU50279"/>
    </row>
    <row r="50280" spans="47:47" x14ac:dyDescent="0.2">
      <c r="AU50280"/>
    </row>
    <row r="50281" spans="47:47" x14ac:dyDescent="0.2">
      <c r="AU50281"/>
    </row>
    <row r="50282" spans="47:47" x14ac:dyDescent="0.2">
      <c r="AU50282"/>
    </row>
    <row r="50283" spans="47:47" x14ac:dyDescent="0.2">
      <c r="AU50283"/>
    </row>
    <row r="50284" spans="47:47" x14ac:dyDescent="0.2">
      <c r="AU50284"/>
    </row>
    <row r="50285" spans="47:47" x14ac:dyDescent="0.2">
      <c r="AU50285"/>
    </row>
    <row r="50286" spans="47:47" x14ac:dyDescent="0.2">
      <c r="AU50286"/>
    </row>
    <row r="50287" spans="47:47" x14ac:dyDescent="0.2">
      <c r="AU50287"/>
    </row>
    <row r="50288" spans="47:47" x14ac:dyDescent="0.2">
      <c r="AU50288"/>
    </row>
    <row r="50289" spans="47:47" x14ac:dyDescent="0.2">
      <c r="AU50289"/>
    </row>
    <row r="50290" spans="47:47" x14ac:dyDescent="0.2">
      <c r="AU50290"/>
    </row>
    <row r="50291" spans="47:47" x14ac:dyDescent="0.2">
      <c r="AU50291"/>
    </row>
    <row r="50292" spans="47:47" x14ac:dyDescent="0.2">
      <c r="AU50292"/>
    </row>
    <row r="50293" spans="47:47" x14ac:dyDescent="0.2">
      <c r="AU50293"/>
    </row>
    <row r="50294" spans="47:47" x14ac:dyDescent="0.2">
      <c r="AU50294"/>
    </row>
    <row r="50295" spans="47:47" x14ac:dyDescent="0.2">
      <c r="AU50295"/>
    </row>
    <row r="50296" spans="47:47" x14ac:dyDescent="0.2">
      <c r="AU50296"/>
    </row>
    <row r="50297" spans="47:47" x14ac:dyDescent="0.2">
      <c r="AU50297"/>
    </row>
    <row r="50298" spans="47:47" x14ac:dyDescent="0.2">
      <c r="AU50298"/>
    </row>
    <row r="50299" spans="47:47" x14ac:dyDescent="0.2">
      <c r="AU50299"/>
    </row>
    <row r="50300" spans="47:47" x14ac:dyDescent="0.2">
      <c r="AU50300"/>
    </row>
    <row r="50301" spans="47:47" x14ac:dyDescent="0.2">
      <c r="AU50301"/>
    </row>
    <row r="50302" spans="47:47" x14ac:dyDescent="0.2">
      <c r="AU50302"/>
    </row>
    <row r="50303" spans="47:47" x14ac:dyDescent="0.2">
      <c r="AU50303"/>
    </row>
    <row r="50304" spans="47:47" x14ac:dyDescent="0.2">
      <c r="AU50304"/>
    </row>
    <row r="50305" spans="47:47" x14ac:dyDescent="0.2">
      <c r="AU50305"/>
    </row>
    <row r="50306" spans="47:47" x14ac:dyDescent="0.2">
      <c r="AU50306"/>
    </row>
    <row r="50307" spans="47:47" x14ac:dyDescent="0.2">
      <c r="AU50307"/>
    </row>
    <row r="50308" spans="47:47" x14ac:dyDescent="0.2">
      <c r="AU50308"/>
    </row>
    <row r="50309" spans="47:47" x14ac:dyDescent="0.2">
      <c r="AU50309"/>
    </row>
    <row r="50310" spans="47:47" x14ac:dyDescent="0.2">
      <c r="AU50310"/>
    </row>
    <row r="50311" spans="47:47" x14ac:dyDescent="0.2">
      <c r="AU50311"/>
    </row>
    <row r="50312" spans="47:47" x14ac:dyDescent="0.2">
      <c r="AU50312"/>
    </row>
    <row r="50313" spans="47:47" x14ac:dyDescent="0.2">
      <c r="AU50313"/>
    </row>
    <row r="50314" spans="47:47" x14ac:dyDescent="0.2">
      <c r="AU50314"/>
    </row>
    <row r="50315" spans="47:47" x14ac:dyDescent="0.2">
      <c r="AU50315"/>
    </row>
    <row r="50316" spans="47:47" x14ac:dyDescent="0.2">
      <c r="AU50316"/>
    </row>
    <row r="50317" spans="47:47" x14ac:dyDescent="0.2">
      <c r="AU50317"/>
    </row>
    <row r="50318" spans="47:47" x14ac:dyDescent="0.2">
      <c r="AU50318"/>
    </row>
    <row r="50319" spans="47:47" x14ac:dyDescent="0.2">
      <c r="AU50319"/>
    </row>
    <row r="50320" spans="47:47" x14ac:dyDescent="0.2">
      <c r="AU50320"/>
    </row>
    <row r="50321" spans="47:47" x14ac:dyDescent="0.2">
      <c r="AU50321"/>
    </row>
    <row r="50322" spans="47:47" x14ac:dyDescent="0.2">
      <c r="AU50322"/>
    </row>
    <row r="50323" spans="47:47" x14ac:dyDescent="0.2">
      <c r="AU50323"/>
    </row>
    <row r="50324" spans="47:47" x14ac:dyDescent="0.2">
      <c r="AU50324"/>
    </row>
    <row r="50325" spans="47:47" x14ac:dyDescent="0.2">
      <c r="AU50325"/>
    </row>
    <row r="50326" spans="47:47" x14ac:dyDescent="0.2">
      <c r="AU50326"/>
    </row>
    <row r="50327" spans="47:47" x14ac:dyDescent="0.2">
      <c r="AU50327"/>
    </row>
    <row r="50328" spans="47:47" x14ac:dyDescent="0.2">
      <c r="AU50328"/>
    </row>
    <row r="50329" spans="47:47" x14ac:dyDescent="0.2">
      <c r="AU50329"/>
    </row>
    <row r="50330" spans="47:47" x14ac:dyDescent="0.2">
      <c r="AU50330"/>
    </row>
    <row r="50331" spans="47:47" x14ac:dyDescent="0.2">
      <c r="AU50331"/>
    </row>
    <row r="50332" spans="47:47" x14ac:dyDescent="0.2">
      <c r="AU50332"/>
    </row>
    <row r="50333" spans="47:47" x14ac:dyDescent="0.2">
      <c r="AU50333"/>
    </row>
    <row r="50334" spans="47:47" x14ac:dyDescent="0.2">
      <c r="AU50334"/>
    </row>
    <row r="50335" spans="47:47" x14ac:dyDescent="0.2">
      <c r="AU50335"/>
    </row>
    <row r="50336" spans="47:47" x14ac:dyDescent="0.2">
      <c r="AU50336"/>
    </row>
    <row r="50337" spans="47:47" x14ac:dyDescent="0.2">
      <c r="AU50337"/>
    </row>
    <row r="50338" spans="47:47" x14ac:dyDescent="0.2">
      <c r="AU50338"/>
    </row>
    <row r="50339" spans="47:47" x14ac:dyDescent="0.2">
      <c r="AU50339"/>
    </row>
    <row r="50340" spans="47:47" x14ac:dyDescent="0.2">
      <c r="AU50340"/>
    </row>
    <row r="50341" spans="47:47" x14ac:dyDescent="0.2">
      <c r="AU50341"/>
    </row>
    <row r="50342" spans="47:47" x14ac:dyDescent="0.2">
      <c r="AU50342"/>
    </row>
    <row r="50343" spans="47:47" x14ac:dyDescent="0.2">
      <c r="AU50343"/>
    </row>
    <row r="50344" spans="47:47" x14ac:dyDescent="0.2">
      <c r="AU50344"/>
    </row>
    <row r="50345" spans="47:47" x14ac:dyDescent="0.2">
      <c r="AU50345"/>
    </row>
    <row r="50346" spans="47:47" x14ac:dyDescent="0.2">
      <c r="AU50346"/>
    </row>
    <row r="50347" spans="47:47" x14ac:dyDescent="0.2">
      <c r="AU50347"/>
    </row>
    <row r="50348" spans="47:47" x14ac:dyDescent="0.2">
      <c r="AU50348"/>
    </row>
    <row r="50349" spans="47:47" x14ac:dyDescent="0.2">
      <c r="AU50349"/>
    </row>
    <row r="50350" spans="47:47" x14ac:dyDescent="0.2">
      <c r="AU50350"/>
    </row>
    <row r="50351" spans="47:47" x14ac:dyDescent="0.2">
      <c r="AU50351"/>
    </row>
    <row r="50352" spans="47:47" x14ac:dyDescent="0.2">
      <c r="AU50352"/>
    </row>
    <row r="50353" spans="47:47" x14ac:dyDescent="0.2">
      <c r="AU50353"/>
    </row>
    <row r="50354" spans="47:47" x14ac:dyDescent="0.2">
      <c r="AU50354"/>
    </row>
    <row r="50355" spans="47:47" x14ac:dyDescent="0.2">
      <c r="AU50355"/>
    </row>
    <row r="50356" spans="47:47" x14ac:dyDescent="0.2">
      <c r="AU50356"/>
    </row>
    <row r="50357" spans="47:47" x14ac:dyDescent="0.2">
      <c r="AU50357"/>
    </row>
    <row r="50358" spans="47:47" x14ac:dyDescent="0.2">
      <c r="AU50358"/>
    </row>
    <row r="50359" spans="47:47" x14ac:dyDescent="0.2">
      <c r="AU50359"/>
    </row>
    <row r="50360" spans="47:47" x14ac:dyDescent="0.2">
      <c r="AU50360"/>
    </row>
    <row r="50361" spans="47:47" x14ac:dyDescent="0.2">
      <c r="AU50361"/>
    </row>
    <row r="50362" spans="47:47" x14ac:dyDescent="0.2">
      <c r="AU50362"/>
    </row>
    <row r="50363" spans="47:47" x14ac:dyDescent="0.2">
      <c r="AU50363"/>
    </row>
    <row r="50364" spans="47:47" x14ac:dyDescent="0.2">
      <c r="AU50364"/>
    </row>
    <row r="50365" spans="47:47" x14ac:dyDescent="0.2">
      <c r="AU50365"/>
    </row>
    <row r="50366" spans="47:47" x14ac:dyDescent="0.2">
      <c r="AU50366"/>
    </row>
    <row r="50367" spans="47:47" x14ac:dyDescent="0.2">
      <c r="AU50367"/>
    </row>
    <row r="50368" spans="47:47" x14ac:dyDescent="0.2">
      <c r="AU50368"/>
    </row>
    <row r="50369" spans="47:47" x14ac:dyDescent="0.2">
      <c r="AU50369"/>
    </row>
    <row r="50370" spans="47:47" x14ac:dyDescent="0.2">
      <c r="AU50370"/>
    </row>
    <row r="50371" spans="47:47" x14ac:dyDescent="0.2">
      <c r="AU50371"/>
    </row>
    <row r="50372" spans="47:47" x14ac:dyDescent="0.2">
      <c r="AU50372"/>
    </row>
    <row r="50373" spans="47:47" x14ac:dyDescent="0.2">
      <c r="AU50373"/>
    </row>
    <row r="50374" spans="47:47" x14ac:dyDescent="0.2">
      <c r="AU50374"/>
    </row>
    <row r="50375" spans="47:47" x14ac:dyDescent="0.2">
      <c r="AU50375"/>
    </row>
    <row r="50376" spans="47:47" x14ac:dyDescent="0.2">
      <c r="AU50376"/>
    </row>
    <row r="50377" spans="47:47" x14ac:dyDescent="0.2">
      <c r="AU50377"/>
    </row>
    <row r="50378" spans="47:47" x14ac:dyDescent="0.2">
      <c r="AU50378"/>
    </row>
    <row r="50379" spans="47:47" x14ac:dyDescent="0.2">
      <c r="AU50379"/>
    </row>
    <row r="50380" spans="47:47" x14ac:dyDescent="0.2">
      <c r="AU50380"/>
    </row>
    <row r="50381" spans="47:47" x14ac:dyDescent="0.2">
      <c r="AU50381"/>
    </row>
    <row r="50382" spans="47:47" x14ac:dyDescent="0.2">
      <c r="AU50382"/>
    </row>
    <row r="50383" spans="47:47" x14ac:dyDescent="0.2">
      <c r="AU50383"/>
    </row>
    <row r="50384" spans="47:47" x14ac:dyDescent="0.2">
      <c r="AU50384"/>
    </row>
    <row r="50385" spans="47:47" x14ac:dyDescent="0.2">
      <c r="AU50385"/>
    </row>
    <row r="50386" spans="47:47" x14ac:dyDescent="0.2">
      <c r="AU50386"/>
    </row>
    <row r="50387" spans="47:47" x14ac:dyDescent="0.2">
      <c r="AU50387"/>
    </row>
    <row r="50388" spans="47:47" x14ac:dyDescent="0.2">
      <c r="AU50388"/>
    </row>
    <row r="50389" spans="47:47" x14ac:dyDescent="0.2">
      <c r="AU50389"/>
    </row>
    <row r="50390" spans="47:47" x14ac:dyDescent="0.2">
      <c r="AU50390"/>
    </row>
    <row r="50391" spans="47:47" x14ac:dyDescent="0.2">
      <c r="AU50391"/>
    </row>
    <row r="50392" spans="47:47" x14ac:dyDescent="0.2">
      <c r="AU50392"/>
    </row>
    <row r="50393" spans="47:47" x14ac:dyDescent="0.2">
      <c r="AU50393"/>
    </row>
    <row r="50394" spans="47:47" x14ac:dyDescent="0.2">
      <c r="AU50394"/>
    </row>
    <row r="50395" spans="47:47" x14ac:dyDescent="0.2">
      <c r="AU50395"/>
    </row>
    <row r="50396" spans="47:47" x14ac:dyDescent="0.2">
      <c r="AU50396"/>
    </row>
    <row r="50397" spans="47:47" x14ac:dyDescent="0.2">
      <c r="AU50397"/>
    </row>
    <row r="50398" spans="47:47" x14ac:dyDescent="0.2">
      <c r="AU50398"/>
    </row>
    <row r="50399" spans="47:47" x14ac:dyDescent="0.2">
      <c r="AU50399"/>
    </row>
    <row r="50400" spans="47:47" x14ac:dyDescent="0.2">
      <c r="AU50400"/>
    </row>
    <row r="50401" spans="47:47" x14ac:dyDescent="0.2">
      <c r="AU50401"/>
    </row>
    <row r="50402" spans="47:47" x14ac:dyDescent="0.2">
      <c r="AU50402"/>
    </row>
    <row r="50403" spans="47:47" x14ac:dyDescent="0.2">
      <c r="AU50403"/>
    </row>
    <row r="50404" spans="47:47" x14ac:dyDescent="0.2">
      <c r="AU50404"/>
    </row>
    <row r="50405" spans="47:47" x14ac:dyDescent="0.2">
      <c r="AU50405"/>
    </row>
    <row r="50406" spans="47:47" x14ac:dyDescent="0.2">
      <c r="AU50406"/>
    </row>
    <row r="50407" spans="47:47" x14ac:dyDescent="0.2">
      <c r="AU50407"/>
    </row>
    <row r="50408" spans="47:47" x14ac:dyDescent="0.2">
      <c r="AU50408"/>
    </row>
    <row r="50409" spans="47:47" x14ac:dyDescent="0.2">
      <c r="AU50409"/>
    </row>
    <row r="50410" spans="47:47" x14ac:dyDescent="0.2">
      <c r="AU50410"/>
    </row>
    <row r="50411" spans="47:47" x14ac:dyDescent="0.2">
      <c r="AU50411"/>
    </row>
    <row r="50412" spans="47:47" x14ac:dyDescent="0.2">
      <c r="AU50412"/>
    </row>
    <row r="50413" spans="47:47" x14ac:dyDescent="0.2">
      <c r="AU50413"/>
    </row>
    <row r="50414" spans="47:47" x14ac:dyDescent="0.2">
      <c r="AU50414"/>
    </row>
    <row r="50415" spans="47:47" x14ac:dyDescent="0.2">
      <c r="AU50415"/>
    </row>
    <row r="50416" spans="47:47" x14ac:dyDescent="0.2">
      <c r="AU50416"/>
    </row>
    <row r="50417" spans="47:47" x14ac:dyDescent="0.2">
      <c r="AU50417"/>
    </row>
    <row r="50418" spans="47:47" x14ac:dyDescent="0.2">
      <c r="AU50418"/>
    </row>
    <row r="50419" spans="47:47" x14ac:dyDescent="0.2">
      <c r="AU50419"/>
    </row>
    <row r="50420" spans="47:47" x14ac:dyDescent="0.2">
      <c r="AU50420"/>
    </row>
    <row r="50421" spans="47:47" x14ac:dyDescent="0.2">
      <c r="AU50421"/>
    </row>
    <row r="50422" spans="47:47" x14ac:dyDescent="0.2">
      <c r="AU50422"/>
    </row>
    <row r="50423" spans="47:47" x14ac:dyDescent="0.2">
      <c r="AU50423"/>
    </row>
    <row r="50424" spans="47:47" x14ac:dyDescent="0.2">
      <c r="AU50424"/>
    </row>
    <row r="50425" spans="47:47" x14ac:dyDescent="0.2">
      <c r="AU50425"/>
    </row>
    <row r="50426" spans="47:47" x14ac:dyDescent="0.2">
      <c r="AU50426"/>
    </row>
    <row r="50427" spans="47:47" x14ac:dyDescent="0.2">
      <c r="AU50427"/>
    </row>
    <row r="50428" spans="47:47" x14ac:dyDescent="0.2">
      <c r="AU50428"/>
    </row>
    <row r="50429" spans="47:47" x14ac:dyDescent="0.2">
      <c r="AU50429"/>
    </row>
    <row r="50430" spans="47:47" x14ac:dyDescent="0.2">
      <c r="AU50430"/>
    </row>
    <row r="50431" spans="47:47" x14ac:dyDescent="0.2">
      <c r="AU50431"/>
    </row>
    <row r="50432" spans="47:47" x14ac:dyDescent="0.2">
      <c r="AU50432"/>
    </row>
    <row r="50433" spans="47:47" x14ac:dyDescent="0.2">
      <c r="AU50433"/>
    </row>
    <row r="50434" spans="47:47" x14ac:dyDescent="0.2">
      <c r="AU50434"/>
    </row>
    <row r="50435" spans="47:47" x14ac:dyDescent="0.2">
      <c r="AU50435"/>
    </row>
    <row r="50436" spans="47:47" x14ac:dyDescent="0.2">
      <c r="AU50436"/>
    </row>
    <row r="50437" spans="47:47" x14ac:dyDescent="0.2">
      <c r="AU50437"/>
    </row>
    <row r="50438" spans="47:47" x14ac:dyDescent="0.2">
      <c r="AU50438"/>
    </row>
    <row r="50439" spans="47:47" x14ac:dyDescent="0.2">
      <c r="AU50439"/>
    </row>
    <row r="50440" spans="47:47" x14ac:dyDescent="0.2">
      <c r="AU50440"/>
    </row>
    <row r="50441" spans="47:47" x14ac:dyDescent="0.2">
      <c r="AU50441"/>
    </row>
    <row r="50442" spans="47:47" x14ac:dyDescent="0.2">
      <c r="AU50442"/>
    </row>
    <row r="50443" spans="47:47" x14ac:dyDescent="0.2">
      <c r="AU50443"/>
    </row>
    <row r="50444" spans="47:47" x14ac:dyDescent="0.2">
      <c r="AU50444"/>
    </row>
    <row r="50445" spans="47:47" x14ac:dyDescent="0.2">
      <c r="AU50445"/>
    </row>
    <row r="50446" spans="47:47" x14ac:dyDescent="0.2">
      <c r="AU50446"/>
    </row>
    <row r="50447" spans="47:47" x14ac:dyDescent="0.2">
      <c r="AU50447"/>
    </row>
    <row r="50448" spans="47:47" x14ac:dyDescent="0.2">
      <c r="AU50448"/>
    </row>
    <row r="50449" spans="47:47" x14ac:dyDescent="0.2">
      <c r="AU50449"/>
    </row>
    <row r="50450" spans="47:47" x14ac:dyDescent="0.2">
      <c r="AU50450"/>
    </row>
    <row r="50451" spans="47:47" x14ac:dyDescent="0.2">
      <c r="AU50451"/>
    </row>
    <row r="50452" spans="47:47" x14ac:dyDescent="0.2">
      <c r="AU50452"/>
    </row>
    <row r="50453" spans="47:47" x14ac:dyDescent="0.2">
      <c r="AU50453"/>
    </row>
    <row r="50454" spans="47:47" x14ac:dyDescent="0.2">
      <c r="AU50454"/>
    </row>
    <row r="50455" spans="47:47" x14ac:dyDescent="0.2">
      <c r="AU50455"/>
    </row>
    <row r="50456" spans="47:47" x14ac:dyDescent="0.2">
      <c r="AU50456"/>
    </row>
    <row r="50457" spans="47:47" x14ac:dyDescent="0.2">
      <c r="AU50457"/>
    </row>
    <row r="50458" spans="47:47" x14ac:dyDescent="0.2">
      <c r="AU50458"/>
    </row>
    <row r="50459" spans="47:47" x14ac:dyDescent="0.2">
      <c r="AU50459"/>
    </row>
    <row r="50460" spans="47:47" x14ac:dyDescent="0.2">
      <c r="AU50460"/>
    </row>
    <row r="50461" spans="47:47" x14ac:dyDescent="0.2">
      <c r="AU50461"/>
    </row>
    <row r="50462" spans="47:47" x14ac:dyDescent="0.2">
      <c r="AU50462"/>
    </row>
    <row r="50463" spans="47:47" x14ac:dyDescent="0.2">
      <c r="AU50463"/>
    </row>
    <row r="50464" spans="47:47" x14ac:dyDescent="0.2">
      <c r="AU50464"/>
    </row>
    <row r="50465" spans="47:47" x14ac:dyDescent="0.2">
      <c r="AU50465"/>
    </row>
    <row r="50466" spans="47:47" x14ac:dyDescent="0.2">
      <c r="AU50466"/>
    </row>
    <row r="50467" spans="47:47" x14ac:dyDescent="0.2">
      <c r="AU50467"/>
    </row>
    <row r="50468" spans="47:47" x14ac:dyDescent="0.2">
      <c r="AU50468"/>
    </row>
    <row r="50469" spans="47:47" x14ac:dyDescent="0.2">
      <c r="AU50469"/>
    </row>
    <row r="50470" spans="47:47" x14ac:dyDescent="0.2">
      <c r="AU50470"/>
    </row>
    <row r="50471" spans="47:47" x14ac:dyDescent="0.2">
      <c r="AU50471"/>
    </row>
    <row r="50472" spans="47:47" x14ac:dyDescent="0.2">
      <c r="AU50472"/>
    </row>
    <row r="50473" spans="47:47" x14ac:dyDescent="0.2">
      <c r="AU50473"/>
    </row>
    <row r="50474" spans="47:47" x14ac:dyDescent="0.2">
      <c r="AU50474"/>
    </row>
    <row r="50475" spans="47:47" x14ac:dyDescent="0.2">
      <c r="AU50475"/>
    </row>
    <row r="50476" spans="47:47" x14ac:dyDescent="0.2">
      <c r="AU50476"/>
    </row>
    <row r="50477" spans="47:47" x14ac:dyDescent="0.2">
      <c r="AU50477"/>
    </row>
    <row r="50478" spans="47:47" x14ac:dyDescent="0.2">
      <c r="AU50478"/>
    </row>
    <row r="50479" spans="47:47" x14ac:dyDescent="0.2">
      <c r="AU50479"/>
    </row>
    <row r="50480" spans="47:47" x14ac:dyDescent="0.2">
      <c r="AU50480"/>
    </row>
    <row r="50481" spans="47:47" x14ac:dyDescent="0.2">
      <c r="AU50481"/>
    </row>
    <row r="50482" spans="47:47" x14ac:dyDescent="0.2">
      <c r="AU50482"/>
    </row>
    <row r="50483" spans="47:47" x14ac:dyDescent="0.2">
      <c r="AU50483"/>
    </row>
    <row r="50484" spans="47:47" x14ac:dyDescent="0.2">
      <c r="AU50484"/>
    </row>
    <row r="50485" spans="47:47" x14ac:dyDescent="0.2">
      <c r="AU50485"/>
    </row>
    <row r="50486" spans="47:47" x14ac:dyDescent="0.2">
      <c r="AU50486"/>
    </row>
    <row r="50487" spans="47:47" x14ac:dyDescent="0.2">
      <c r="AU50487"/>
    </row>
    <row r="50488" spans="47:47" x14ac:dyDescent="0.2">
      <c r="AU50488"/>
    </row>
    <row r="50489" spans="47:47" x14ac:dyDescent="0.2">
      <c r="AU50489"/>
    </row>
    <row r="50490" spans="47:47" x14ac:dyDescent="0.2">
      <c r="AU50490"/>
    </row>
    <row r="50491" spans="47:47" x14ac:dyDescent="0.2">
      <c r="AU50491"/>
    </row>
    <row r="50492" spans="47:47" x14ac:dyDescent="0.2">
      <c r="AU50492"/>
    </row>
    <row r="50493" spans="47:47" x14ac:dyDescent="0.2">
      <c r="AU50493"/>
    </row>
    <row r="50494" spans="47:47" x14ac:dyDescent="0.2">
      <c r="AU50494"/>
    </row>
    <row r="50495" spans="47:47" x14ac:dyDescent="0.2">
      <c r="AU50495"/>
    </row>
    <row r="50496" spans="47:47" x14ac:dyDescent="0.2">
      <c r="AU50496"/>
    </row>
    <row r="50497" spans="47:47" x14ac:dyDescent="0.2">
      <c r="AU50497"/>
    </row>
    <row r="50498" spans="47:47" x14ac:dyDescent="0.2">
      <c r="AU50498"/>
    </row>
    <row r="50499" spans="47:47" x14ac:dyDescent="0.2">
      <c r="AU50499"/>
    </row>
    <row r="50500" spans="47:47" x14ac:dyDescent="0.2">
      <c r="AU50500"/>
    </row>
    <row r="50501" spans="47:47" x14ac:dyDescent="0.2">
      <c r="AU50501"/>
    </row>
    <row r="50502" spans="47:47" x14ac:dyDescent="0.2">
      <c r="AU50502"/>
    </row>
    <row r="50503" spans="47:47" x14ac:dyDescent="0.2">
      <c r="AU50503"/>
    </row>
    <row r="50504" spans="47:47" x14ac:dyDescent="0.2">
      <c r="AU50504"/>
    </row>
    <row r="50505" spans="47:47" x14ac:dyDescent="0.2">
      <c r="AU50505"/>
    </row>
    <row r="50506" spans="47:47" x14ac:dyDescent="0.2">
      <c r="AU50506"/>
    </row>
    <row r="50507" spans="47:47" x14ac:dyDescent="0.2">
      <c r="AU50507"/>
    </row>
    <row r="50508" spans="47:47" x14ac:dyDescent="0.2">
      <c r="AU50508"/>
    </row>
    <row r="50509" spans="47:47" x14ac:dyDescent="0.2">
      <c r="AU50509"/>
    </row>
    <row r="50510" spans="47:47" x14ac:dyDescent="0.2">
      <c r="AU50510"/>
    </row>
    <row r="50511" spans="47:47" x14ac:dyDescent="0.2">
      <c r="AU50511"/>
    </row>
    <row r="50512" spans="47:47" x14ac:dyDescent="0.2">
      <c r="AU50512"/>
    </row>
    <row r="50513" spans="47:47" x14ac:dyDescent="0.2">
      <c r="AU50513"/>
    </row>
    <row r="50514" spans="47:47" x14ac:dyDescent="0.2">
      <c r="AU50514"/>
    </row>
    <row r="50515" spans="47:47" x14ac:dyDescent="0.2">
      <c r="AU50515"/>
    </row>
    <row r="50516" spans="47:47" x14ac:dyDescent="0.2">
      <c r="AU50516"/>
    </row>
    <row r="50517" spans="47:47" x14ac:dyDescent="0.2">
      <c r="AU50517"/>
    </row>
    <row r="50518" spans="47:47" x14ac:dyDescent="0.2">
      <c r="AU50518"/>
    </row>
    <row r="50519" spans="47:47" x14ac:dyDescent="0.2">
      <c r="AU50519"/>
    </row>
    <row r="50520" spans="47:47" x14ac:dyDescent="0.2">
      <c r="AU50520"/>
    </row>
    <row r="50521" spans="47:47" x14ac:dyDescent="0.2">
      <c r="AU50521"/>
    </row>
    <row r="50522" spans="47:47" x14ac:dyDescent="0.2">
      <c r="AU50522"/>
    </row>
    <row r="50523" spans="47:47" x14ac:dyDescent="0.2">
      <c r="AU50523"/>
    </row>
    <row r="50524" spans="47:47" x14ac:dyDescent="0.2">
      <c r="AU50524"/>
    </row>
    <row r="50525" spans="47:47" x14ac:dyDescent="0.2">
      <c r="AU50525"/>
    </row>
    <row r="50526" spans="47:47" x14ac:dyDescent="0.2">
      <c r="AU50526"/>
    </row>
    <row r="50527" spans="47:47" x14ac:dyDescent="0.2">
      <c r="AU50527"/>
    </row>
    <row r="50528" spans="47:47" x14ac:dyDescent="0.2">
      <c r="AU50528"/>
    </row>
    <row r="50529" spans="47:47" x14ac:dyDescent="0.2">
      <c r="AU50529"/>
    </row>
    <row r="50530" spans="47:47" x14ac:dyDescent="0.2">
      <c r="AU50530"/>
    </row>
    <row r="50531" spans="47:47" x14ac:dyDescent="0.2">
      <c r="AU50531"/>
    </row>
    <row r="50532" spans="47:47" x14ac:dyDescent="0.2">
      <c r="AU50532"/>
    </row>
    <row r="50533" spans="47:47" x14ac:dyDescent="0.2">
      <c r="AU50533"/>
    </row>
    <row r="50534" spans="47:47" x14ac:dyDescent="0.2">
      <c r="AU50534"/>
    </row>
    <row r="50535" spans="47:47" x14ac:dyDescent="0.2">
      <c r="AU50535"/>
    </row>
    <row r="50536" spans="47:47" x14ac:dyDescent="0.2">
      <c r="AU50536"/>
    </row>
    <row r="50537" spans="47:47" x14ac:dyDescent="0.2">
      <c r="AU50537"/>
    </row>
    <row r="50538" spans="47:47" x14ac:dyDescent="0.2">
      <c r="AU50538"/>
    </row>
    <row r="50539" spans="47:47" x14ac:dyDescent="0.2">
      <c r="AU50539"/>
    </row>
    <row r="50540" spans="47:47" x14ac:dyDescent="0.2">
      <c r="AU50540"/>
    </row>
    <row r="50541" spans="47:47" x14ac:dyDescent="0.2">
      <c r="AU50541"/>
    </row>
    <row r="50542" spans="47:47" x14ac:dyDescent="0.2">
      <c r="AU50542"/>
    </row>
    <row r="50543" spans="47:47" x14ac:dyDescent="0.2">
      <c r="AU50543"/>
    </row>
    <row r="50544" spans="47:47" x14ac:dyDescent="0.2">
      <c r="AU50544"/>
    </row>
    <row r="50545" spans="47:47" x14ac:dyDescent="0.2">
      <c r="AU50545"/>
    </row>
    <row r="50546" spans="47:47" x14ac:dyDescent="0.2">
      <c r="AU50546"/>
    </row>
    <row r="50547" spans="47:47" x14ac:dyDescent="0.2">
      <c r="AU50547"/>
    </row>
    <row r="50548" spans="47:47" x14ac:dyDescent="0.2">
      <c r="AU50548"/>
    </row>
    <row r="50549" spans="47:47" x14ac:dyDescent="0.2">
      <c r="AU50549"/>
    </row>
    <row r="50550" spans="47:47" x14ac:dyDescent="0.2">
      <c r="AU50550"/>
    </row>
    <row r="50551" spans="47:47" x14ac:dyDescent="0.2">
      <c r="AU50551"/>
    </row>
    <row r="50552" spans="47:47" x14ac:dyDescent="0.2">
      <c r="AU50552"/>
    </row>
    <row r="50553" spans="47:47" x14ac:dyDescent="0.2">
      <c r="AU50553"/>
    </row>
    <row r="50554" spans="47:47" x14ac:dyDescent="0.2">
      <c r="AU50554"/>
    </row>
    <row r="50555" spans="47:47" x14ac:dyDescent="0.2">
      <c r="AU50555"/>
    </row>
    <row r="50556" spans="47:47" x14ac:dyDescent="0.2">
      <c r="AU50556"/>
    </row>
    <row r="50557" spans="47:47" x14ac:dyDescent="0.2">
      <c r="AU50557"/>
    </row>
    <row r="50558" spans="47:47" x14ac:dyDescent="0.2">
      <c r="AU50558"/>
    </row>
    <row r="50559" spans="47:47" x14ac:dyDescent="0.2">
      <c r="AU50559"/>
    </row>
    <row r="50560" spans="47:47" x14ac:dyDescent="0.2">
      <c r="AU50560"/>
    </row>
    <row r="50561" spans="47:47" x14ac:dyDescent="0.2">
      <c r="AU50561"/>
    </row>
    <row r="50562" spans="47:47" x14ac:dyDescent="0.2">
      <c r="AU50562"/>
    </row>
    <row r="50563" spans="47:47" x14ac:dyDescent="0.2">
      <c r="AU50563"/>
    </row>
    <row r="50564" spans="47:47" x14ac:dyDescent="0.2">
      <c r="AU50564"/>
    </row>
    <row r="50565" spans="47:47" x14ac:dyDescent="0.2">
      <c r="AU50565"/>
    </row>
    <row r="50566" spans="47:47" x14ac:dyDescent="0.2">
      <c r="AU50566"/>
    </row>
    <row r="50567" spans="47:47" x14ac:dyDescent="0.2">
      <c r="AU50567"/>
    </row>
    <row r="50568" spans="47:47" x14ac:dyDescent="0.2">
      <c r="AU50568"/>
    </row>
    <row r="50569" spans="47:47" x14ac:dyDescent="0.2">
      <c r="AU50569"/>
    </row>
    <row r="50570" spans="47:47" x14ac:dyDescent="0.2">
      <c r="AU50570"/>
    </row>
    <row r="50571" spans="47:47" x14ac:dyDescent="0.2">
      <c r="AU50571"/>
    </row>
    <row r="50572" spans="47:47" x14ac:dyDescent="0.2">
      <c r="AU50572"/>
    </row>
    <row r="50573" spans="47:47" x14ac:dyDescent="0.2">
      <c r="AU50573"/>
    </row>
    <row r="50574" spans="47:47" x14ac:dyDescent="0.2">
      <c r="AU50574"/>
    </row>
    <row r="50575" spans="47:47" x14ac:dyDescent="0.2">
      <c r="AU50575"/>
    </row>
    <row r="50576" spans="47:47" x14ac:dyDescent="0.2">
      <c r="AU50576"/>
    </row>
    <row r="50577" spans="47:47" x14ac:dyDescent="0.2">
      <c r="AU50577"/>
    </row>
    <row r="50578" spans="47:47" x14ac:dyDescent="0.2">
      <c r="AU50578"/>
    </row>
    <row r="50579" spans="47:47" x14ac:dyDescent="0.2">
      <c r="AU50579"/>
    </row>
    <row r="50580" spans="47:47" x14ac:dyDescent="0.2">
      <c r="AU50580"/>
    </row>
    <row r="50581" spans="47:47" x14ac:dyDescent="0.2">
      <c r="AU50581"/>
    </row>
    <row r="50582" spans="47:47" x14ac:dyDescent="0.2">
      <c r="AU50582"/>
    </row>
    <row r="50583" spans="47:47" x14ac:dyDescent="0.2">
      <c r="AU50583"/>
    </row>
    <row r="50584" spans="47:47" x14ac:dyDescent="0.2">
      <c r="AU50584"/>
    </row>
    <row r="50585" spans="47:47" x14ac:dyDescent="0.2">
      <c r="AU50585"/>
    </row>
    <row r="50586" spans="47:47" x14ac:dyDescent="0.2">
      <c r="AU50586"/>
    </row>
    <row r="50587" spans="47:47" x14ac:dyDescent="0.2">
      <c r="AU50587"/>
    </row>
    <row r="50588" spans="47:47" x14ac:dyDescent="0.2">
      <c r="AU50588"/>
    </row>
    <row r="50589" spans="47:47" x14ac:dyDescent="0.2">
      <c r="AU50589"/>
    </row>
    <row r="50590" spans="47:47" x14ac:dyDescent="0.2">
      <c r="AU50590"/>
    </row>
    <row r="50591" spans="47:47" x14ac:dyDescent="0.2">
      <c r="AU50591"/>
    </row>
    <row r="50592" spans="47:47" x14ac:dyDescent="0.2">
      <c r="AU50592"/>
    </row>
    <row r="50593" spans="47:47" x14ac:dyDescent="0.2">
      <c r="AU50593"/>
    </row>
    <row r="50594" spans="47:47" x14ac:dyDescent="0.2">
      <c r="AU50594"/>
    </row>
    <row r="50595" spans="47:47" x14ac:dyDescent="0.2">
      <c r="AU50595"/>
    </row>
    <row r="50596" spans="47:47" x14ac:dyDescent="0.2">
      <c r="AU50596"/>
    </row>
    <row r="50597" spans="47:47" x14ac:dyDescent="0.2">
      <c r="AU50597"/>
    </row>
    <row r="50598" spans="47:47" x14ac:dyDescent="0.2">
      <c r="AU50598"/>
    </row>
    <row r="50599" spans="47:47" x14ac:dyDescent="0.2">
      <c r="AU50599"/>
    </row>
    <row r="50600" spans="47:47" x14ac:dyDescent="0.2">
      <c r="AU50600"/>
    </row>
    <row r="50601" spans="47:47" x14ac:dyDescent="0.2">
      <c r="AU50601"/>
    </row>
    <row r="50602" spans="47:47" x14ac:dyDescent="0.2">
      <c r="AU50602"/>
    </row>
    <row r="50603" spans="47:47" x14ac:dyDescent="0.2">
      <c r="AU50603"/>
    </row>
    <row r="50604" spans="47:47" x14ac:dyDescent="0.2">
      <c r="AU50604"/>
    </row>
    <row r="50605" spans="47:47" x14ac:dyDescent="0.2">
      <c r="AU50605"/>
    </row>
    <row r="50606" spans="47:47" x14ac:dyDescent="0.2">
      <c r="AU50606"/>
    </row>
    <row r="50607" spans="47:47" x14ac:dyDescent="0.2">
      <c r="AU50607"/>
    </row>
    <row r="50608" spans="47:47" x14ac:dyDescent="0.2">
      <c r="AU50608"/>
    </row>
    <row r="50609" spans="47:47" x14ac:dyDescent="0.2">
      <c r="AU50609"/>
    </row>
    <row r="50610" spans="47:47" x14ac:dyDescent="0.2">
      <c r="AU50610"/>
    </row>
    <row r="50611" spans="47:47" x14ac:dyDescent="0.2">
      <c r="AU50611"/>
    </row>
    <row r="50612" spans="47:47" x14ac:dyDescent="0.2">
      <c r="AU50612"/>
    </row>
    <row r="50613" spans="47:47" x14ac:dyDescent="0.2">
      <c r="AU50613"/>
    </row>
    <row r="50614" spans="47:47" x14ac:dyDescent="0.2">
      <c r="AU50614"/>
    </row>
    <row r="50615" spans="47:47" x14ac:dyDescent="0.2">
      <c r="AU50615"/>
    </row>
    <row r="50616" spans="47:47" x14ac:dyDescent="0.2">
      <c r="AU50616"/>
    </row>
    <row r="50617" spans="47:47" x14ac:dyDescent="0.2">
      <c r="AU50617"/>
    </row>
    <row r="50618" spans="47:47" x14ac:dyDescent="0.2">
      <c r="AU50618"/>
    </row>
    <row r="50619" spans="47:47" x14ac:dyDescent="0.2">
      <c r="AU50619"/>
    </row>
    <row r="50620" spans="47:47" x14ac:dyDescent="0.2">
      <c r="AU50620"/>
    </row>
    <row r="50621" spans="47:47" x14ac:dyDescent="0.2">
      <c r="AU50621"/>
    </row>
    <row r="50622" spans="47:47" x14ac:dyDescent="0.2">
      <c r="AU50622"/>
    </row>
    <row r="50623" spans="47:47" x14ac:dyDescent="0.2">
      <c r="AU50623"/>
    </row>
    <row r="50624" spans="47:47" x14ac:dyDescent="0.2">
      <c r="AU50624"/>
    </row>
    <row r="50625" spans="47:47" x14ac:dyDescent="0.2">
      <c r="AU50625"/>
    </row>
    <row r="50626" spans="47:47" x14ac:dyDescent="0.2">
      <c r="AU50626"/>
    </row>
    <row r="50627" spans="47:47" x14ac:dyDescent="0.2">
      <c r="AU50627"/>
    </row>
    <row r="50628" spans="47:47" x14ac:dyDescent="0.2">
      <c r="AU50628"/>
    </row>
    <row r="50629" spans="47:47" x14ac:dyDescent="0.2">
      <c r="AU50629"/>
    </row>
    <row r="50630" spans="47:47" x14ac:dyDescent="0.2">
      <c r="AU50630"/>
    </row>
    <row r="50631" spans="47:47" x14ac:dyDescent="0.2">
      <c r="AU50631"/>
    </row>
    <row r="50632" spans="47:47" x14ac:dyDescent="0.2">
      <c r="AU50632"/>
    </row>
    <row r="50633" spans="47:47" x14ac:dyDescent="0.2">
      <c r="AU50633"/>
    </row>
    <row r="50634" spans="47:47" x14ac:dyDescent="0.2">
      <c r="AU50634"/>
    </row>
    <row r="50635" spans="47:47" x14ac:dyDescent="0.2">
      <c r="AU50635"/>
    </row>
    <row r="50636" spans="47:47" x14ac:dyDescent="0.2">
      <c r="AU50636"/>
    </row>
    <row r="50637" spans="47:47" x14ac:dyDescent="0.2">
      <c r="AU50637"/>
    </row>
    <row r="50638" spans="47:47" x14ac:dyDescent="0.2">
      <c r="AU50638"/>
    </row>
    <row r="50639" spans="47:47" x14ac:dyDescent="0.2">
      <c r="AU50639"/>
    </row>
    <row r="50640" spans="47:47" x14ac:dyDescent="0.2">
      <c r="AU50640"/>
    </row>
    <row r="50641" spans="47:47" x14ac:dyDescent="0.2">
      <c r="AU50641"/>
    </row>
    <row r="50642" spans="47:47" x14ac:dyDescent="0.2">
      <c r="AU50642"/>
    </row>
    <row r="50643" spans="47:47" x14ac:dyDescent="0.2">
      <c r="AU50643"/>
    </row>
    <row r="50644" spans="47:47" x14ac:dyDescent="0.2">
      <c r="AU50644"/>
    </row>
    <row r="50645" spans="47:47" x14ac:dyDescent="0.2">
      <c r="AU50645"/>
    </row>
    <row r="50646" spans="47:47" x14ac:dyDescent="0.2">
      <c r="AU50646"/>
    </row>
    <row r="50647" spans="47:47" x14ac:dyDescent="0.2">
      <c r="AU50647"/>
    </row>
    <row r="50648" spans="47:47" x14ac:dyDescent="0.2">
      <c r="AU50648"/>
    </row>
    <row r="50649" spans="47:47" x14ac:dyDescent="0.2">
      <c r="AU50649"/>
    </row>
    <row r="50650" spans="47:47" x14ac:dyDescent="0.2">
      <c r="AU50650"/>
    </row>
    <row r="50651" spans="47:47" x14ac:dyDescent="0.2">
      <c r="AU50651"/>
    </row>
    <row r="50652" spans="47:47" x14ac:dyDescent="0.2">
      <c r="AU50652"/>
    </row>
    <row r="50653" spans="47:47" x14ac:dyDescent="0.2">
      <c r="AU50653"/>
    </row>
    <row r="50654" spans="47:47" x14ac:dyDescent="0.2">
      <c r="AU50654"/>
    </row>
    <row r="50655" spans="47:47" x14ac:dyDescent="0.2">
      <c r="AU50655"/>
    </row>
    <row r="50656" spans="47:47" x14ac:dyDescent="0.2">
      <c r="AU50656"/>
    </row>
    <row r="50657" spans="47:47" x14ac:dyDescent="0.2">
      <c r="AU50657"/>
    </row>
    <row r="50658" spans="47:47" x14ac:dyDescent="0.2">
      <c r="AU50658"/>
    </row>
    <row r="50659" spans="47:47" x14ac:dyDescent="0.2">
      <c r="AU50659"/>
    </row>
    <row r="50660" spans="47:47" x14ac:dyDescent="0.2">
      <c r="AU50660"/>
    </row>
    <row r="50661" spans="47:47" x14ac:dyDescent="0.2">
      <c r="AU50661"/>
    </row>
    <row r="50662" spans="47:47" x14ac:dyDescent="0.2">
      <c r="AU50662"/>
    </row>
    <row r="50663" spans="47:47" x14ac:dyDescent="0.2">
      <c r="AU50663"/>
    </row>
    <row r="50664" spans="47:47" x14ac:dyDescent="0.2">
      <c r="AU50664"/>
    </row>
    <row r="50665" spans="47:47" x14ac:dyDescent="0.2">
      <c r="AU50665"/>
    </row>
    <row r="50666" spans="47:47" x14ac:dyDescent="0.2">
      <c r="AU50666"/>
    </row>
    <row r="50667" spans="47:47" x14ac:dyDescent="0.2">
      <c r="AU50667"/>
    </row>
    <row r="50668" spans="47:47" x14ac:dyDescent="0.2">
      <c r="AU50668"/>
    </row>
    <row r="50669" spans="47:47" x14ac:dyDescent="0.2">
      <c r="AU50669"/>
    </row>
    <row r="50670" spans="47:47" x14ac:dyDescent="0.2">
      <c r="AU50670"/>
    </row>
    <row r="50671" spans="47:47" x14ac:dyDescent="0.2">
      <c r="AU50671"/>
    </row>
    <row r="50672" spans="47:47" x14ac:dyDescent="0.2">
      <c r="AU50672"/>
    </row>
    <row r="50673" spans="47:47" x14ac:dyDescent="0.2">
      <c r="AU50673"/>
    </row>
    <row r="50674" spans="47:47" x14ac:dyDescent="0.2">
      <c r="AU50674"/>
    </row>
    <row r="50675" spans="47:47" x14ac:dyDescent="0.2">
      <c r="AU50675"/>
    </row>
    <row r="50676" spans="47:47" x14ac:dyDescent="0.2">
      <c r="AU50676"/>
    </row>
    <row r="50677" spans="47:47" x14ac:dyDescent="0.2">
      <c r="AU50677"/>
    </row>
    <row r="50678" spans="47:47" x14ac:dyDescent="0.2">
      <c r="AU50678"/>
    </row>
    <row r="50679" spans="47:47" x14ac:dyDescent="0.2">
      <c r="AU50679"/>
    </row>
    <row r="50680" spans="47:47" x14ac:dyDescent="0.2">
      <c r="AU50680"/>
    </row>
    <row r="50681" spans="47:47" x14ac:dyDescent="0.2">
      <c r="AU50681"/>
    </row>
    <row r="50682" spans="47:47" x14ac:dyDescent="0.2">
      <c r="AU50682"/>
    </row>
    <row r="50683" spans="47:47" x14ac:dyDescent="0.2">
      <c r="AU50683"/>
    </row>
    <row r="50684" spans="47:47" x14ac:dyDescent="0.2">
      <c r="AU50684"/>
    </row>
    <row r="50685" spans="47:47" x14ac:dyDescent="0.2">
      <c r="AU50685"/>
    </row>
    <row r="50686" spans="47:47" x14ac:dyDescent="0.2">
      <c r="AU50686"/>
    </row>
    <row r="50687" spans="47:47" x14ac:dyDescent="0.2">
      <c r="AU50687"/>
    </row>
    <row r="50688" spans="47:47" x14ac:dyDescent="0.2">
      <c r="AU50688"/>
    </row>
    <row r="50689" spans="47:47" x14ac:dyDescent="0.2">
      <c r="AU50689"/>
    </row>
    <row r="50690" spans="47:47" x14ac:dyDescent="0.2">
      <c r="AU50690"/>
    </row>
    <row r="50691" spans="47:47" x14ac:dyDescent="0.2">
      <c r="AU50691"/>
    </row>
    <row r="50692" spans="47:47" x14ac:dyDescent="0.2">
      <c r="AU50692"/>
    </row>
    <row r="50693" spans="47:47" x14ac:dyDescent="0.2">
      <c r="AU50693"/>
    </row>
    <row r="50694" spans="47:47" x14ac:dyDescent="0.2">
      <c r="AU50694"/>
    </row>
    <row r="50695" spans="47:47" x14ac:dyDescent="0.2">
      <c r="AU50695"/>
    </row>
    <row r="50696" spans="47:47" x14ac:dyDescent="0.2">
      <c r="AU50696"/>
    </row>
    <row r="50697" spans="47:47" x14ac:dyDescent="0.2">
      <c r="AU50697"/>
    </row>
    <row r="50698" spans="47:47" x14ac:dyDescent="0.2">
      <c r="AU50698"/>
    </row>
    <row r="50699" spans="47:47" x14ac:dyDescent="0.2">
      <c r="AU50699"/>
    </row>
    <row r="50700" spans="47:47" x14ac:dyDescent="0.2">
      <c r="AU50700"/>
    </row>
    <row r="50701" spans="47:47" x14ac:dyDescent="0.2">
      <c r="AU50701"/>
    </row>
    <row r="50702" spans="47:47" x14ac:dyDescent="0.2">
      <c r="AU50702"/>
    </row>
    <row r="50703" spans="47:47" x14ac:dyDescent="0.2">
      <c r="AU50703"/>
    </row>
    <row r="50704" spans="47:47" x14ac:dyDescent="0.2">
      <c r="AU50704"/>
    </row>
    <row r="50705" spans="47:47" x14ac:dyDescent="0.2">
      <c r="AU50705"/>
    </row>
    <row r="50706" spans="47:47" x14ac:dyDescent="0.2">
      <c r="AU50706"/>
    </row>
    <row r="50707" spans="47:47" x14ac:dyDescent="0.2">
      <c r="AU50707"/>
    </row>
    <row r="50708" spans="47:47" x14ac:dyDescent="0.2">
      <c r="AU50708"/>
    </row>
    <row r="50709" spans="47:47" x14ac:dyDescent="0.2">
      <c r="AU50709"/>
    </row>
    <row r="50710" spans="47:47" x14ac:dyDescent="0.2">
      <c r="AU50710"/>
    </row>
    <row r="50711" spans="47:47" x14ac:dyDescent="0.2">
      <c r="AU50711"/>
    </row>
    <row r="50712" spans="47:47" x14ac:dyDescent="0.2">
      <c r="AU50712"/>
    </row>
    <row r="50713" spans="47:47" x14ac:dyDescent="0.2">
      <c r="AU50713"/>
    </row>
    <row r="50714" spans="47:47" x14ac:dyDescent="0.2">
      <c r="AU50714"/>
    </row>
    <row r="50715" spans="47:47" x14ac:dyDescent="0.2">
      <c r="AU50715"/>
    </row>
    <row r="50716" spans="47:47" x14ac:dyDescent="0.2">
      <c r="AU50716"/>
    </row>
    <row r="50717" spans="47:47" x14ac:dyDescent="0.2">
      <c r="AU50717"/>
    </row>
    <row r="50718" spans="47:47" x14ac:dyDescent="0.2">
      <c r="AU50718"/>
    </row>
    <row r="50719" spans="47:47" x14ac:dyDescent="0.2">
      <c r="AU50719"/>
    </row>
    <row r="50720" spans="47:47" x14ac:dyDescent="0.2">
      <c r="AU50720"/>
    </row>
    <row r="50721" spans="47:47" x14ac:dyDescent="0.2">
      <c r="AU50721"/>
    </row>
    <row r="50722" spans="47:47" x14ac:dyDescent="0.2">
      <c r="AU50722"/>
    </row>
    <row r="50723" spans="47:47" x14ac:dyDescent="0.2">
      <c r="AU50723"/>
    </row>
    <row r="50724" spans="47:47" x14ac:dyDescent="0.2">
      <c r="AU50724"/>
    </row>
    <row r="50725" spans="47:47" x14ac:dyDescent="0.2">
      <c r="AU50725"/>
    </row>
    <row r="50726" spans="47:47" x14ac:dyDescent="0.2">
      <c r="AU50726"/>
    </row>
    <row r="50727" spans="47:47" x14ac:dyDescent="0.2">
      <c r="AU50727"/>
    </row>
    <row r="50728" spans="47:47" x14ac:dyDescent="0.2">
      <c r="AU50728"/>
    </row>
    <row r="50729" spans="47:47" x14ac:dyDescent="0.2">
      <c r="AU50729"/>
    </row>
    <row r="50730" spans="47:47" x14ac:dyDescent="0.2">
      <c r="AU50730"/>
    </row>
    <row r="50731" spans="47:47" x14ac:dyDescent="0.2">
      <c r="AU50731"/>
    </row>
    <row r="50732" spans="47:47" x14ac:dyDescent="0.2">
      <c r="AU50732"/>
    </row>
    <row r="50733" spans="47:47" x14ac:dyDescent="0.2">
      <c r="AU50733"/>
    </row>
    <row r="50734" spans="47:47" x14ac:dyDescent="0.2">
      <c r="AU50734"/>
    </row>
    <row r="50735" spans="47:47" x14ac:dyDescent="0.2">
      <c r="AU50735"/>
    </row>
    <row r="50736" spans="47:47" x14ac:dyDescent="0.2">
      <c r="AU50736"/>
    </row>
    <row r="50737" spans="47:47" x14ac:dyDescent="0.2">
      <c r="AU50737"/>
    </row>
    <row r="50738" spans="47:47" x14ac:dyDescent="0.2">
      <c r="AU50738"/>
    </row>
    <row r="50739" spans="47:47" x14ac:dyDescent="0.2">
      <c r="AU50739"/>
    </row>
    <row r="50740" spans="47:47" x14ac:dyDescent="0.2">
      <c r="AU50740"/>
    </row>
    <row r="50741" spans="47:47" x14ac:dyDescent="0.2">
      <c r="AU50741"/>
    </row>
    <row r="50742" spans="47:47" x14ac:dyDescent="0.2">
      <c r="AU50742"/>
    </row>
    <row r="50743" spans="47:47" x14ac:dyDescent="0.2">
      <c r="AU50743"/>
    </row>
    <row r="50744" spans="47:47" x14ac:dyDescent="0.2">
      <c r="AU50744"/>
    </row>
    <row r="50745" spans="47:47" x14ac:dyDescent="0.2">
      <c r="AU50745"/>
    </row>
    <row r="50746" spans="47:47" x14ac:dyDescent="0.2">
      <c r="AU50746"/>
    </row>
    <row r="50747" spans="47:47" x14ac:dyDescent="0.2">
      <c r="AU50747"/>
    </row>
    <row r="50748" spans="47:47" x14ac:dyDescent="0.2">
      <c r="AU50748"/>
    </row>
    <row r="50749" spans="47:47" x14ac:dyDescent="0.2">
      <c r="AU50749"/>
    </row>
    <row r="50750" spans="47:47" x14ac:dyDescent="0.2">
      <c r="AU50750"/>
    </row>
    <row r="50751" spans="47:47" x14ac:dyDescent="0.2">
      <c r="AU50751"/>
    </row>
    <row r="50752" spans="47:47" x14ac:dyDescent="0.2">
      <c r="AU50752"/>
    </row>
    <row r="50753" spans="47:47" x14ac:dyDescent="0.2">
      <c r="AU50753"/>
    </row>
    <row r="50754" spans="47:47" x14ac:dyDescent="0.2">
      <c r="AU50754"/>
    </row>
    <row r="50755" spans="47:47" x14ac:dyDescent="0.2">
      <c r="AU50755"/>
    </row>
    <row r="50756" spans="47:47" x14ac:dyDescent="0.2">
      <c r="AU50756"/>
    </row>
    <row r="50757" spans="47:47" x14ac:dyDescent="0.2">
      <c r="AU50757"/>
    </row>
    <row r="50758" spans="47:47" x14ac:dyDescent="0.2">
      <c r="AU50758"/>
    </row>
    <row r="50759" spans="47:47" x14ac:dyDescent="0.2">
      <c r="AU50759"/>
    </row>
    <row r="50760" spans="47:47" x14ac:dyDescent="0.2">
      <c r="AU50760"/>
    </row>
    <row r="50761" spans="47:47" x14ac:dyDescent="0.2">
      <c r="AU50761"/>
    </row>
    <row r="50762" spans="47:47" x14ac:dyDescent="0.2">
      <c r="AU50762"/>
    </row>
    <row r="50763" spans="47:47" x14ac:dyDescent="0.2">
      <c r="AU50763"/>
    </row>
    <row r="50764" spans="47:47" x14ac:dyDescent="0.2">
      <c r="AU50764"/>
    </row>
    <row r="50765" spans="47:47" x14ac:dyDescent="0.2">
      <c r="AU50765"/>
    </row>
    <row r="50766" spans="47:47" x14ac:dyDescent="0.2">
      <c r="AU50766"/>
    </row>
    <row r="50767" spans="47:47" x14ac:dyDescent="0.2">
      <c r="AU50767"/>
    </row>
    <row r="50768" spans="47:47" x14ac:dyDescent="0.2">
      <c r="AU50768"/>
    </row>
    <row r="50769" spans="47:47" x14ac:dyDescent="0.2">
      <c r="AU50769"/>
    </row>
    <row r="50770" spans="47:47" x14ac:dyDescent="0.2">
      <c r="AU50770"/>
    </row>
    <row r="50771" spans="47:47" x14ac:dyDescent="0.2">
      <c r="AU50771"/>
    </row>
    <row r="50772" spans="47:47" x14ac:dyDescent="0.2">
      <c r="AU50772"/>
    </row>
    <row r="50773" spans="47:47" x14ac:dyDescent="0.2">
      <c r="AU50773"/>
    </row>
    <row r="50774" spans="47:47" x14ac:dyDescent="0.2">
      <c r="AU50774"/>
    </row>
    <row r="50775" spans="47:47" x14ac:dyDescent="0.2">
      <c r="AU50775"/>
    </row>
    <row r="50776" spans="47:47" x14ac:dyDescent="0.2">
      <c r="AU50776"/>
    </row>
    <row r="50777" spans="47:47" x14ac:dyDescent="0.2">
      <c r="AU50777"/>
    </row>
    <row r="50778" spans="47:47" x14ac:dyDescent="0.2">
      <c r="AU50778"/>
    </row>
    <row r="50779" spans="47:47" x14ac:dyDescent="0.2">
      <c r="AU50779"/>
    </row>
    <row r="50780" spans="47:47" x14ac:dyDescent="0.2">
      <c r="AU50780"/>
    </row>
    <row r="50781" spans="47:47" x14ac:dyDescent="0.2">
      <c r="AU50781"/>
    </row>
    <row r="50782" spans="47:47" x14ac:dyDescent="0.2">
      <c r="AU50782"/>
    </row>
    <row r="50783" spans="47:47" x14ac:dyDescent="0.2">
      <c r="AU50783"/>
    </row>
    <row r="50784" spans="47:47" x14ac:dyDescent="0.2">
      <c r="AU50784"/>
    </row>
    <row r="50785" spans="47:47" x14ac:dyDescent="0.2">
      <c r="AU50785"/>
    </row>
    <row r="50786" spans="47:47" x14ac:dyDescent="0.2">
      <c r="AU50786"/>
    </row>
    <row r="50787" spans="47:47" x14ac:dyDescent="0.2">
      <c r="AU50787"/>
    </row>
    <row r="50788" spans="47:47" x14ac:dyDescent="0.2">
      <c r="AU50788"/>
    </row>
    <row r="50789" spans="47:47" x14ac:dyDescent="0.2">
      <c r="AU50789"/>
    </row>
    <row r="50790" spans="47:47" x14ac:dyDescent="0.2">
      <c r="AU50790"/>
    </row>
    <row r="50791" spans="47:47" x14ac:dyDescent="0.2">
      <c r="AU50791"/>
    </row>
    <row r="50792" spans="47:47" x14ac:dyDescent="0.2">
      <c r="AU50792"/>
    </row>
    <row r="50793" spans="47:47" x14ac:dyDescent="0.2">
      <c r="AU50793"/>
    </row>
    <row r="50794" spans="47:47" x14ac:dyDescent="0.2">
      <c r="AU50794"/>
    </row>
    <row r="50795" spans="47:47" x14ac:dyDescent="0.2">
      <c r="AU50795"/>
    </row>
    <row r="50796" spans="47:47" x14ac:dyDescent="0.2">
      <c r="AU50796"/>
    </row>
    <row r="50797" spans="47:47" x14ac:dyDescent="0.2">
      <c r="AU50797"/>
    </row>
    <row r="50798" spans="47:47" x14ac:dyDescent="0.2">
      <c r="AU50798"/>
    </row>
    <row r="50799" spans="47:47" x14ac:dyDescent="0.2">
      <c r="AU50799"/>
    </row>
    <row r="50800" spans="47:47" x14ac:dyDescent="0.2">
      <c r="AU50800"/>
    </row>
    <row r="50801" spans="47:47" x14ac:dyDescent="0.2">
      <c r="AU50801"/>
    </row>
    <row r="50802" spans="47:47" x14ac:dyDescent="0.2">
      <c r="AU50802"/>
    </row>
    <row r="50803" spans="47:47" x14ac:dyDescent="0.2">
      <c r="AU50803"/>
    </row>
    <row r="50804" spans="47:47" x14ac:dyDescent="0.2">
      <c r="AU50804"/>
    </row>
    <row r="50805" spans="47:47" x14ac:dyDescent="0.2">
      <c r="AU50805"/>
    </row>
    <row r="50806" spans="47:47" x14ac:dyDescent="0.2">
      <c r="AU50806"/>
    </row>
    <row r="50807" spans="47:47" x14ac:dyDescent="0.2">
      <c r="AU50807"/>
    </row>
    <row r="50808" spans="47:47" x14ac:dyDescent="0.2">
      <c r="AU50808"/>
    </row>
    <row r="50809" spans="47:47" x14ac:dyDescent="0.2">
      <c r="AU50809"/>
    </row>
    <row r="50810" spans="47:47" x14ac:dyDescent="0.2">
      <c r="AU50810"/>
    </row>
    <row r="50811" spans="47:47" x14ac:dyDescent="0.2">
      <c r="AU50811"/>
    </row>
    <row r="50812" spans="47:47" x14ac:dyDescent="0.2">
      <c r="AU50812"/>
    </row>
    <row r="50813" spans="47:47" x14ac:dyDescent="0.2">
      <c r="AU50813"/>
    </row>
    <row r="50814" spans="47:47" x14ac:dyDescent="0.2">
      <c r="AU50814"/>
    </row>
    <row r="50815" spans="47:47" x14ac:dyDescent="0.2">
      <c r="AU50815"/>
    </row>
    <row r="50816" spans="47:47" x14ac:dyDescent="0.2">
      <c r="AU50816"/>
    </row>
    <row r="50817" spans="47:47" x14ac:dyDescent="0.2">
      <c r="AU50817"/>
    </row>
    <row r="50818" spans="47:47" x14ac:dyDescent="0.2">
      <c r="AU50818"/>
    </row>
    <row r="50819" spans="47:47" x14ac:dyDescent="0.2">
      <c r="AU50819"/>
    </row>
    <row r="50820" spans="47:47" x14ac:dyDescent="0.2">
      <c r="AU50820"/>
    </row>
    <row r="50821" spans="47:47" x14ac:dyDescent="0.2">
      <c r="AU50821"/>
    </row>
    <row r="50822" spans="47:47" x14ac:dyDescent="0.2">
      <c r="AU50822"/>
    </row>
    <row r="50823" spans="47:47" x14ac:dyDescent="0.2">
      <c r="AU50823"/>
    </row>
    <row r="50824" spans="47:47" x14ac:dyDescent="0.2">
      <c r="AU50824"/>
    </row>
    <row r="50825" spans="47:47" x14ac:dyDescent="0.2">
      <c r="AU50825"/>
    </row>
    <row r="50826" spans="47:47" x14ac:dyDescent="0.2">
      <c r="AU50826"/>
    </row>
    <row r="50827" spans="47:47" x14ac:dyDescent="0.2">
      <c r="AU50827"/>
    </row>
    <row r="50828" spans="47:47" x14ac:dyDescent="0.2">
      <c r="AU50828"/>
    </row>
    <row r="50829" spans="47:47" x14ac:dyDescent="0.2">
      <c r="AU50829"/>
    </row>
    <row r="50830" spans="47:47" x14ac:dyDescent="0.2">
      <c r="AU50830"/>
    </row>
    <row r="50831" spans="47:47" x14ac:dyDescent="0.2">
      <c r="AU50831"/>
    </row>
    <row r="50832" spans="47:47" x14ac:dyDescent="0.2">
      <c r="AU50832"/>
    </row>
    <row r="50833" spans="47:47" x14ac:dyDescent="0.2">
      <c r="AU50833"/>
    </row>
    <row r="50834" spans="47:47" x14ac:dyDescent="0.2">
      <c r="AU50834"/>
    </row>
    <row r="50835" spans="47:47" x14ac:dyDescent="0.2">
      <c r="AU50835"/>
    </row>
    <row r="50836" spans="47:47" x14ac:dyDescent="0.2">
      <c r="AU50836"/>
    </row>
    <row r="50837" spans="47:47" x14ac:dyDescent="0.2">
      <c r="AU50837"/>
    </row>
    <row r="50838" spans="47:47" x14ac:dyDescent="0.2">
      <c r="AU50838"/>
    </row>
    <row r="50839" spans="47:47" x14ac:dyDescent="0.2">
      <c r="AU50839"/>
    </row>
    <row r="50840" spans="47:47" x14ac:dyDescent="0.2">
      <c r="AU50840"/>
    </row>
    <row r="50841" spans="47:47" x14ac:dyDescent="0.2">
      <c r="AU50841"/>
    </row>
    <row r="50842" spans="47:47" x14ac:dyDescent="0.2">
      <c r="AU50842"/>
    </row>
    <row r="50843" spans="47:47" x14ac:dyDescent="0.2">
      <c r="AU50843"/>
    </row>
    <row r="50844" spans="47:47" x14ac:dyDescent="0.2">
      <c r="AU50844"/>
    </row>
    <row r="50845" spans="47:47" x14ac:dyDescent="0.2">
      <c r="AU50845"/>
    </row>
    <row r="50846" spans="47:47" x14ac:dyDescent="0.2">
      <c r="AU50846"/>
    </row>
    <row r="50847" spans="47:47" x14ac:dyDescent="0.2">
      <c r="AU50847"/>
    </row>
    <row r="50848" spans="47:47" x14ac:dyDescent="0.2">
      <c r="AU50848"/>
    </row>
    <row r="50849" spans="47:47" x14ac:dyDescent="0.2">
      <c r="AU50849"/>
    </row>
    <row r="50850" spans="47:47" x14ac:dyDescent="0.2">
      <c r="AU50850"/>
    </row>
    <row r="50851" spans="47:47" x14ac:dyDescent="0.2">
      <c r="AU50851"/>
    </row>
    <row r="50852" spans="47:47" x14ac:dyDescent="0.2">
      <c r="AU50852"/>
    </row>
    <row r="50853" spans="47:47" x14ac:dyDescent="0.2">
      <c r="AU50853"/>
    </row>
    <row r="50854" spans="47:47" x14ac:dyDescent="0.2">
      <c r="AU50854"/>
    </row>
    <row r="50855" spans="47:47" x14ac:dyDescent="0.2">
      <c r="AU50855"/>
    </row>
    <row r="50856" spans="47:47" x14ac:dyDescent="0.2">
      <c r="AU50856"/>
    </row>
    <row r="50857" spans="47:47" x14ac:dyDescent="0.2">
      <c r="AU50857"/>
    </row>
    <row r="50858" spans="47:47" x14ac:dyDescent="0.2">
      <c r="AU50858"/>
    </row>
    <row r="50859" spans="47:47" x14ac:dyDescent="0.2">
      <c r="AU50859"/>
    </row>
    <row r="50860" spans="47:47" x14ac:dyDescent="0.2">
      <c r="AU50860"/>
    </row>
    <row r="50861" spans="47:47" x14ac:dyDescent="0.2">
      <c r="AU50861"/>
    </row>
    <row r="50862" spans="47:47" x14ac:dyDescent="0.2">
      <c r="AU50862"/>
    </row>
    <row r="50863" spans="47:47" x14ac:dyDescent="0.2">
      <c r="AU50863"/>
    </row>
    <row r="50864" spans="47:47" x14ac:dyDescent="0.2">
      <c r="AU50864"/>
    </row>
    <row r="50865" spans="47:47" x14ac:dyDescent="0.2">
      <c r="AU50865"/>
    </row>
    <row r="50866" spans="47:47" x14ac:dyDescent="0.2">
      <c r="AU50866"/>
    </row>
    <row r="50867" spans="47:47" x14ac:dyDescent="0.2">
      <c r="AU50867"/>
    </row>
    <row r="50868" spans="47:47" x14ac:dyDescent="0.2">
      <c r="AU50868"/>
    </row>
    <row r="50869" spans="47:47" x14ac:dyDescent="0.2">
      <c r="AU50869"/>
    </row>
    <row r="50870" spans="47:47" x14ac:dyDescent="0.2">
      <c r="AU50870"/>
    </row>
    <row r="50871" spans="47:47" x14ac:dyDescent="0.2">
      <c r="AU50871"/>
    </row>
    <row r="50872" spans="47:47" x14ac:dyDescent="0.2">
      <c r="AU50872"/>
    </row>
    <row r="50873" spans="47:47" x14ac:dyDescent="0.2">
      <c r="AU50873"/>
    </row>
    <row r="50874" spans="47:47" x14ac:dyDescent="0.2">
      <c r="AU50874"/>
    </row>
    <row r="50875" spans="47:47" x14ac:dyDescent="0.2">
      <c r="AU50875"/>
    </row>
    <row r="50876" spans="47:47" x14ac:dyDescent="0.2">
      <c r="AU50876"/>
    </row>
    <row r="50877" spans="47:47" x14ac:dyDescent="0.2">
      <c r="AU50877"/>
    </row>
    <row r="50878" spans="47:47" x14ac:dyDescent="0.2">
      <c r="AU50878"/>
    </row>
    <row r="50879" spans="47:47" x14ac:dyDescent="0.2">
      <c r="AU50879"/>
    </row>
    <row r="50880" spans="47:47" x14ac:dyDescent="0.2">
      <c r="AU50880"/>
    </row>
    <row r="50881" spans="47:47" x14ac:dyDescent="0.2">
      <c r="AU50881"/>
    </row>
    <row r="50882" spans="47:47" x14ac:dyDescent="0.2">
      <c r="AU50882"/>
    </row>
    <row r="50883" spans="47:47" x14ac:dyDescent="0.2">
      <c r="AU50883"/>
    </row>
    <row r="50884" spans="47:47" x14ac:dyDescent="0.2">
      <c r="AU50884"/>
    </row>
    <row r="50885" spans="47:47" x14ac:dyDescent="0.2">
      <c r="AU50885"/>
    </row>
    <row r="50886" spans="47:47" x14ac:dyDescent="0.2">
      <c r="AU50886"/>
    </row>
    <row r="50887" spans="47:47" x14ac:dyDescent="0.2">
      <c r="AU50887"/>
    </row>
    <row r="50888" spans="47:47" x14ac:dyDescent="0.2">
      <c r="AU50888"/>
    </row>
    <row r="50889" spans="47:47" x14ac:dyDescent="0.2">
      <c r="AU50889"/>
    </row>
    <row r="50890" spans="47:47" x14ac:dyDescent="0.2">
      <c r="AU50890"/>
    </row>
    <row r="50891" spans="47:47" x14ac:dyDescent="0.2">
      <c r="AU50891"/>
    </row>
    <row r="50892" spans="47:47" x14ac:dyDescent="0.2">
      <c r="AU50892"/>
    </row>
    <row r="50893" spans="47:47" x14ac:dyDescent="0.2">
      <c r="AU50893"/>
    </row>
    <row r="50894" spans="47:47" x14ac:dyDescent="0.2">
      <c r="AU50894"/>
    </row>
    <row r="50895" spans="47:47" x14ac:dyDescent="0.2">
      <c r="AU50895"/>
    </row>
    <row r="50896" spans="47:47" x14ac:dyDescent="0.2">
      <c r="AU50896"/>
    </row>
    <row r="50897" spans="47:47" x14ac:dyDescent="0.2">
      <c r="AU50897"/>
    </row>
    <row r="50898" spans="47:47" x14ac:dyDescent="0.2">
      <c r="AU50898"/>
    </row>
    <row r="50899" spans="47:47" x14ac:dyDescent="0.2">
      <c r="AU50899"/>
    </row>
    <row r="50900" spans="47:47" x14ac:dyDescent="0.2">
      <c r="AU50900"/>
    </row>
    <row r="50901" spans="47:47" x14ac:dyDescent="0.2">
      <c r="AU50901"/>
    </row>
    <row r="50902" spans="47:47" x14ac:dyDescent="0.2">
      <c r="AU50902"/>
    </row>
    <row r="50903" spans="47:47" x14ac:dyDescent="0.2">
      <c r="AU50903"/>
    </row>
    <row r="50904" spans="47:47" x14ac:dyDescent="0.2">
      <c r="AU50904"/>
    </row>
    <row r="50905" spans="47:47" x14ac:dyDescent="0.2">
      <c r="AU50905"/>
    </row>
    <row r="50906" spans="47:47" x14ac:dyDescent="0.2">
      <c r="AU50906"/>
    </row>
    <row r="50907" spans="47:47" x14ac:dyDescent="0.2">
      <c r="AU50907"/>
    </row>
    <row r="50908" spans="47:47" x14ac:dyDescent="0.2">
      <c r="AU50908"/>
    </row>
    <row r="50909" spans="47:47" x14ac:dyDescent="0.2">
      <c r="AU50909"/>
    </row>
    <row r="50910" spans="47:47" x14ac:dyDescent="0.2">
      <c r="AU50910"/>
    </row>
    <row r="50911" spans="47:47" x14ac:dyDescent="0.2">
      <c r="AU50911"/>
    </row>
    <row r="50912" spans="47:47" x14ac:dyDescent="0.2">
      <c r="AU50912"/>
    </row>
    <row r="50913" spans="47:47" x14ac:dyDescent="0.2">
      <c r="AU50913"/>
    </row>
    <row r="50914" spans="47:47" x14ac:dyDescent="0.2">
      <c r="AU50914"/>
    </row>
    <row r="50915" spans="47:47" x14ac:dyDescent="0.2">
      <c r="AU50915"/>
    </row>
    <row r="50916" spans="47:47" x14ac:dyDescent="0.2">
      <c r="AU50916"/>
    </row>
    <row r="50917" spans="47:47" x14ac:dyDescent="0.2">
      <c r="AU50917"/>
    </row>
    <row r="50918" spans="47:47" x14ac:dyDescent="0.2">
      <c r="AU50918"/>
    </row>
    <row r="50919" spans="47:47" x14ac:dyDescent="0.2">
      <c r="AU50919"/>
    </row>
    <row r="50920" spans="47:47" x14ac:dyDescent="0.2">
      <c r="AU50920"/>
    </row>
    <row r="50921" spans="47:47" x14ac:dyDescent="0.2">
      <c r="AU50921"/>
    </row>
    <row r="50922" spans="47:47" x14ac:dyDescent="0.2">
      <c r="AU50922"/>
    </row>
    <row r="50923" spans="47:47" x14ac:dyDescent="0.2">
      <c r="AU50923"/>
    </row>
    <row r="50924" spans="47:47" x14ac:dyDescent="0.2">
      <c r="AU50924"/>
    </row>
    <row r="50925" spans="47:47" x14ac:dyDescent="0.2">
      <c r="AU50925"/>
    </row>
    <row r="50926" spans="47:47" x14ac:dyDescent="0.2">
      <c r="AU50926"/>
    </row>
    <row r="50927" spans="47:47" x14ac:dyDescent="0.2">
      <c r="AU50927"/>
    </row>
    <row r="50928" spans="47:47" x14ac:dyDescent="0.2">
      <c r="AU50928"/>
    </row>
    <row r="50929" spans="47:47" x14ac:dyDescent="0.2">
      <c r="AU50929"/>
    </row>
    <row r="50930" spans="47:47" x14ac:dyDescent="0.2">
      <c r="AU50930"/>
    </row>
    <row r="50931" spans="47:47" x14ac:dyDescent="0.2">
      <c r="AU50931"/>
    </row>
    <row r="50932" spans="47:47" x14ac:dyDescent="0.2">
      <c r="AU50932"/>
    </row>
    <row r="50933" spans="47:47" x14ac:dyDescent="0.2">
      <c r="AU50933"/>
    </row>
    <row r="50934" spans="47:47" x14ac:dyDescent="0.2">
      <c r="AU50934"/>
    </row>
    <row r="50935" spans="47:47" x14ac:dyDescent="0.2">
      <c r="AU50935"/>
    </row>
    <row r="50936" spans="47:47" x14ac:dyDescent="0.2">
      <c r="AU50936"/>
    </row>
    <row r="50937" spans="47:47" x14ac:dyDescent="0.2">
      <c r="AU50937"/>
    </row>
    <row r="50938" spans="47:47" x14ac:dyDescent="0.2">
      <c r="AU50938"/>
    </row>
    <row r="50939" spans="47:47" x14ac:dyDescent="0.2">
      <c r="AU50939"/>
    </row>
    <row r="50940" spans="47:47" x14ac:dyDescent="0.2">
      <c r="AU50940"/>
    </row>
    <row r="50941" spans="47:47" x14ac:dyDescent="0.2">
      <c r="AU50941"/>
    </row>
    <row r="50942" spans="47:47" x14ac:dyDescent="0.2">
      <c r="AU50942"/>
    </row>
    <row r="50943" spans="47:47" x14ac:dyDescent="0.2">
      <c r="AU50943"/>
    </row>
    <row r="50944" spans="47:47" x14ac:dyDescent="0.2">
      <c r="AU50944"/>
    </row>
    <row r="50945" spans="47:47" x14ac:dyDescent="0.2">
      <c r="AU50945"/>
    </row>
    <row r="50946" spans="47:47" x14ac:dyDescent="0.2">
      <c r="AU50946"/>
    </row>
    <row r="50947" spans="47:47" x14ac:dyDescent="0.2">
      <c r="AU50947"/>
    </row>
    <row r="50948" spans="47:47" x14ac:dyDescent="0.2">
      <c r="AU50948"/>
    </row>
    <row r="50949" spans="47:47" x14ac:dyDescent="0.2">
      <c r="AU50949"/>
    </row>
    <row r="50950" spans="47:47" x14ac:dyDescent="0.2">
      <c r="AU50950"/>
    </row>
    <row r="50951" spans="47:47" x14ac:dyDescent="0.2">
      <c r="AU50951"/>
    </row>
    <row r="50952" spans="47:47" x14ac:dyDescent="0.2">
      <c r="AU50952"/>
    </row>
    <row r="50953" spans="47:47" x14ac:dyDescent="0.2">
      <c r="AU50953"/>
    </row>
    <row r="50954" spans="47:47" x14ac:dyDescent="0.2">
      <c r="AU50954"/>
    </row>
    <row r="50955" spans="47:47" x14ac:dyDescent="0.2">
      <c r="AU50955"/>
    </row>
    <row r="50956" spans="47:47" x14ac:dyDescent="0.2">
      <c r="AU50956"/>
    </row>
    <row r="50957" spans="47:47" x14ac:dyDescent="0.2">
      <c r="AU50957"/>
    </row>
    <row r="50958" spans="47:47" x14ac:dyDescent="0.2">
      <c r="AU50958"/>
    </row>
    <row r="50959" spans="47:47" x14ac:dyDescent="0.2">
      <c r="AU50959"/>
    </row>
    <row r="50960" spans="47:47" x14ac:dyDescent="0.2">
      <c r="AU50960"/>
    </row>
    <row r="50961" spans="47:47" x14ac:dyDescent="0.2">
      <c r="AU50961"/>
    </row>
    <row r="50962" spans="47:47" x14ac:dyDescent="0.2">
      <c r="AU50962"/>
    </row>
    <row r="50963" spans="47:47" x14ac:dyDescent="0.2">
      <c r="AU50963"/>
    </row>
    <row r="50964" spans="47:47" x14ac:dyDescent="0.2">
      <c r="AU50964"/>
    </row>
    <row r="50965" spans="47:47" x14ac:dyDescent="0.2">
      <c r="AU50965"/>
    </row>
    <row r="50966" spans="47:47" x14ac:dyDescent="0.2">
      <c r="AU50966"/>
    </row>
    <row r="50967" spans="47:47" x14ac:dyDescent="0.2">
      <c r="AU50967"/>
    </row>
    <row r="50968" spans="47:47" x14ac:dyDescent="0.2">
      <c r="AU50968"/>
    </row>
    <row r="50969" spans="47:47" x14ac:dyDescent="0.2">
      <c r="AU50969"/>
    </row>
    <row r="50970" spans="47:47" x14ac:dyDescent="0.2">
      <c r="AU50970"/>
    </row>
    <row r="50971" spans="47:47" x14ac:dyDescent="0.2">
      <c r="AU50971"/>
    </row>
    <row r="50972" spans="47:47" x14ac:dyDescent="0.2">
      <c r="AU50972"/>
    </row>
    <row r="50973" spans="47:47" x14ac:dyDescent="0.2">
      <c r="AU50973"/>
    </row>
    <row r="50974" spans="47:47" x14ac:dyDescent="0.2">
      <c r="AU50974"/>
    </row>
    <row r="50975" spans="47:47" x14ac:dyDescent="0.2">
      <c r="AU50975"/>
    </row>
    <row r="50976" spans="47:47" x14ac:dyDescent="0.2">
      <c r="AU50976"/>
    </row>
    <row r="50977" spans="47:47" x14ac:dyDescent="0.2">
      <c r="AU50977"/>
    </row>
    <row r="50978" spans="47:47" x14ac:dyDescent="0.2">
      <c r="AU50978"/>
    </row>
    <row r="50979" spans="47:47" x14ac:dyDescent="0.2">
      <c r="AU50979"/>
    </row>
    <row r="50980" spans="47:47" x14ac:dyDescent="0.2">
      <c r="AU50980"/>
    </row>
    <row r="50981" spans="47:47" x14ac:dyDescent="0.2">
      <c r="AU50981"/>
    </row>
    <row r="50982" spans="47:47" x14ac:dyDescent="0.2">
      <c r="AU50982"/>
    </row>
    <row r="50983" spans="47:47" x14ac:dyDescent="0.2">
      <c r="AU50983"/>
    </row>
    <row r="50984" spans="47:47" x14ac:dyDescent="0.2">
      <c r="AU50984"/>
    </row>
    <row r="50985" spans="47:47" x14ac:dyDescent="0.2">
      <c r="AU50985"/>
    </row>
    <row r="50986" spans="47:47" x14ac:dyDescent="0.2">
      <c r="AU50986"/>
    </row>
    <row r="50987" spans="47:47" x14ac:dyDescent="0.2">
      <c r="AU50987"/>
    </row>
    <row r="50988" spans="47:47" x14ac:dyDescent="0.2">
      <c r="AU50988"/>
    </row>
    <row r="50989" spans="47:47" x14ac:dyDescent="0.2">
      <c r="AU50989"/>
    </row>
    <row r="50990" spans="47:47" x14ac:dyDescent="0.2">
      <c r="AU50990"/>
    </row>
    <row r="50991" spans="47:47" x14ac:dyDescent="0.2">
      <c r="AU50991"/>
    </row>
    <row r="50992" spans="47:47" x14ac:dyDescent="0.2">
      <c r="AU50992"/>
    </row>
    <row r="50993" spans="47:47" x14ac:dyDescent="0.2">
      <c r="AU50993"/>
    </row>
    <row r="50994" spans="47:47" x14ac:dyDescent="0.2">
      <c r="AU50994"/>
    </row>
    <row r="50995" spans="47:47" x14ac:dyDescent="0.2">
      <c r="AU50995"/>
    </row>
    <row r="50996" spans="47:47" x14ac:dyDescent="0.2">
      <c r="AU50996"/>
    </row>
    <row r="50997" spans="47:47" x14ac:dyDescent="0.2">
      <c r="AU50997"/>
    </row>
    <row r="50998" spans="47:47" x14ac:dyDescent="0.2">
      <c r="AU50998"/>
    </row>
    <row r="50999" spans="47:47" x14ac:dyDescent="0.2">
      <c r="AU50999"/>
    </row>
    <row r="51000" spans="47:47" x14ac:dyDescent="0.2">
      <c r="AU51000"/>
    </row>
    <row r="51001" spans="47:47" x14ac:dyDescent="0.2">
      <c r="AU51001"/>
    </row>
    <row r="51002" spans="47:47" x14ac:dyDescent="0.2">
      <c r="AU51002"/>
    </row>
    <row r="51003" spans="47:47" x14ac:dyDescent="0.2">
      <c r="AU51003"/>
    </row>
    <row r="51004" spans="47:47" x14ac:dyDescent="0.2">
      <c r="AU51004"/>
    </row>
    <row r="51005" spans="47:47" x14ac:dyDescent="0.2">
      <c r="AU51005"/>
    </row>
    <row r="51006" spans="47:47" x14ac:dyDescent="0.2">
      <c r="AU51006"/>
    </row>
    <row r="51007" spans="47:47" x14ac:dyDescent="0.2">
      <c r="AU51007"/>
    </row>
    <row r="51008" spans="47:47" x14ac:dyDescent="0.2">
      <c r="AU51008"/>
    </row>
    <row r="51009" spans="47:47" x14ac:dyDescent="0.2">
      <c r="AU51009"/>
    </row>
    <row r="51010" spans="47:47" x14ac:dyDescent="0.2">
      <c r="AU51010"/>
    </row>
    <row r="51011" spans="47:47" x14ac:dyDescent="0.2">
      <c r="AU51011"/>
    </row>
    <row r="51012" spans="47:47" x14ac:dyDescent="0.2">
      <c r="AU51012"/>
    </row>
    <row r="51013" spans="47:47" x14ac:dyDescent="0.2">
      <c r="AU51013"/>
    </row>
    <row r="51014" spans="47:47" x14ac:dyDescent="0.2">
      <c r="AU51014"/>
    </row>
    <row r="51015" spans="47:47" x14ac:dyDescent="0.2">
      <c r="AU51015"/>
    </row>
    <row r="51016" spans="47:47" x14ac:dyDescent="0.2">
      <c r="AU51016"/>
    </row>
    <row r="51017" spans="47:47" x14ac:dyDescent="0.2">
      <c r="AU51017"/>
    </row>
    <row r="51018" spans="47:47" x14ac:dyDescent="0.2">
      <c r="AU51018"/>
    </row>
    <row r="51019" spans="47:47" x14ac:dyDescent="0.2">
      <c r="AU51019"/>
    </row>
    <row r="51020" spans="47:47" x14ac:dyDescent="0.2">
      <c r="AU51020"/>
    </row>
    <row r="51021" spans="47:47" x14ac:dyDescent="0.2">
      <c r="AU51021"/>
    </row>
    <row r="51022" spans="47:47" x14ac:dyDescent="0.2">
      <c r="AU51022"/>
    </row>
    <row r="51023" spans="47:47" x14ac:dyDescent="0.2">
      <c r="AU51023"/>
    </row>
    <row r="51024" spans="47:47" x14ac:dyDescent="0.2">
      <c r="AU51024"/>
    </row>
    <row r="51025" spans="47:47" x14ac:dyDescent="0.2">
      <c r="AU51025"/>
    </row>
    <row r="51026" spans="47:47" x14ac:dyDescent="0.2">
      <c r="AU51026"/>
    </row>
    <row r="51027" spans="47:47" x14ac:dyDescent="0.2">
      <c r="AU51027"/>
    </row>
    <row r="51028" spans="47:47" x14ac:dyDescent="0.2">
      <c r="AU51028"/>
    </row>
    <row r="51029" spans="47:47" x14ac:dyDescent="0.2">
      <c r="AU51029"/>
    </row>
    <row r="51030" spans="47:47" x14ac:dyDescent="0.2">
      <c r="AU51030"/>
    </row>
    <row r="51031" spans="47:47" x14ac:dyDescent="0.2">
      <c r="AU51031"/>
    </row>
    <row r="51032" spans="47:47" x14ac:dyDescent="0.2">
      <c r="AU51032"/>
    </row>
    <row r="51033" spans="47:47" x14ac:dyDescent="0.2">
      <c r="AU51033"/>
    </row>
    <row r="51034" spans="47:47" x14ac:dyDescent="0.2">
      <c r="AU51034"/>
    </row>
    <row r="51035" spans="47:47" x14ac:dyDescent="0.2">
      <c r="AU51035"/>
    </row>
    <row r="51036" spans="47:47" x14ac:dyDescent="0.2">
      <c r="AU51036"/>
    </row>
    <row r="51037" spans="47:47" x14ac:dyDescent="0.2">
      <c r="AU51037"/>
    </row>
    <row r="51038" spans="47:47" x14ac:dyDescent="0.2">
      <c r="AU51038"/>
    </row>
    <row r="51039" spans="47:47" x14ac:dyDescent="0.2">
      <c r="AU51039"/>
    </row>
    <row r="51040" spans="47:47" x14ac:dyDescent="0.2">
      <c r="AU51040"/>
    </row>
    <row r="51041" spans="47:47" x14ac:dyDescent="0.2">
      <c r="AU51041"/>
    </row>
    <row r="51042" spans="47:47" x14ac:dyDescent="0.2">
      <c r="AU51042"/>
    </row>
    <row r="51043" spans="47:47" x14ac:dyDescent="0.2">
      <c r="AU51043"/>
    </row>
    <row r="51044" spans="47:47" x14ac:dyDescent="0.2">
      <c r="AU51044"/>
    </row>
    <row r="51045" spans="47:47" x14ac:dyDescent="0.2">
      <c r="AU51045"/>
    </row>
    <row r="51046" spans="47:47" x14ac:dyDescent="0.2">
      <c r="AU51046"/>
    </row>
    <row r="51047" spans="47:47" x14ac:dyDescent="0.2">
      <c r="AU51047"/>
    </row>
    <row r="51048" spans="47:47" x14ac:dyDescent="0.2">
      <c r="AU51048"/>
    </row>
    <row r="51049" spans="47:47" x14ac:dyDescent="0.2">
      <c r="AU51049"/>
    </row>
    <row r="51050" spans="47:47" x14ac:dyDescent="0.2">
      <c r="AU51050"/>
    </row>
    <row r="51051" spans="47:47" x14ac:dyDescent="0.2">
      <c r="AU51051"/>
    </row>
    <row r="51052" spans="47:47" x14ac:dyDescent="0.2">
      <c r="AU51052"/>
    </row>
    <row r="51053" spans="47:47" x14ac:dyDescent="0.2">
      <c r="AU51053"/>
    </row>
    <row r="51054" spans="47:47" x14ac:dyDescent="0.2">
      <c r="AU51054"/>
    </row>
    <row r="51055" spans="47:47" x14ac:dyDescent="0.2">
      <c r="AU51055"/>
    </row>
    <row r="51056" spans="47:47" x14ac:dyDescent="0.2">
      <c r="AU51056"/>
    </row>
    <row r="51057" spans="47:47" x14ac:dyDescent="0.2">
      <c r="AU51057"/>
    </row>
    <row r="51058" spans="47:47" x14ac:dyDescent="0.2">
      <c r="AU51058"/>
    </row>
    <row r="51059" spans="47:47" x14ac:dyDescent="0.2">
      <c r="AU51059"/>
    </row>
    <row r="51060" spans="47:47" x14ac:dyDescent="0.2">
      <c r="AU51060"/>
    </row>
    <row r="51061" spans="47:47" x14ac:dyDescent="0.2">
      <c r="AU51061"/>
    </row>
    <row r="51062" spans="47:47" x14ac:dyDescent="0.2">
      <c r="AU51062"/>
    </row>
    <row r="51063" spans="47:47" x14ac:dyDescent="0.2">
      <c r="AU51063"/>
    </row>
    <row r="51064" spans="47:47" x14ac:dyDescent="0.2">
      <c r="AU51064"/>
    </row>
    <row r="51065" spans="47:47" x14ac:dyDescent="0.2">
      <c r="AU51065"/>
    </row>
    <row r="51066" spans="47:47" x14ac:dyDescent="0.2">
      <c r="AU51066"/>
    </row>
    <row r="51067" spans="47:47" x14ac:dyDescent="0.2">
      <c r="AU51067"/>
    </row>
    <row r="51068" spans="47:47" x14ac:dyDescent="0.2">
      <c r="AU51068"/>
    </row>
    <row r="51069" spans="47:47" x14ac:dyDescent="0.2">
      <c r="AU51069"/>
    </row>
    <row r="51070" spans="47:47" x14ac:dyDescent="0.2">
      <c r="AU51070"/>
    </row>
    <row r="51071" spans="47:47" x14ac:dyDescent="0.2">
      <c r="AU51071"/>
    </row>
    <row r="51072" spans="47:47" x14ac:dyDescent="0.2">
      <c r="AU51072"/>
    </row>
    <row r="51073" spans="47:47" x14ac:dyDescent="0.2">
      <c r="AU51073"/>
    </row>
    <row r="51074" spans="47:47" x14ac:dyDescent="0.2">
      <c r="AU51074"/>
    </row>
    <row r="51075" spans="47:47" x14ac:dyDescent="0.2">
      <c r="AU51075"/>
    </row>
    <row r="51076" spans="47:47" x14ac:dyDescent="0.2">
      <c r="AU51076"/>
    </row>
    <row r="51077" spans="47:47" x14ac:dyDescent="0.2">
      <c r="AU51077"/>
    </row>
    <row r="51078" spans="47:47" x14ac:dyDescent="0.2">
      <c r="AU51078"/>
    </row>
    <row r="51079" spans="47:47" x14ac:dyDescent="0.2">
      <c r="AU51079"/>
    </row>
    <row r="51080" spans="47:47" x14ac:dyDescent="0.2">
      <c r="AU51080"/>
    </row>
    <row r="51081" spans="47:47" x14ac:dyDescent="0.2">
      <c r="AU51081"/>
    </row>
    <row r="51082" spans="47:47" x14ac:dyDescent="0.2">
      <c r="AU51082"/>
    </row>
    <row r="51083" spans="47:47" x14ac:dyDescent="0.2">
      <c r="AU51083"/>
    </row>
    <row r="51084" spans="47:47" x14ac:dyDescent="0.2">
      <c r="AU51084"/>
    </row>
    <row r="51085" spans="47:47" x14ac:dyDescent="0.2">
      <c r="AU51085"/>
    </row>
    <row r="51086" spans="47:47" x14ac:dyDescent="0.2">
      <c r="AU51086"/>
    </row>
    <row r="51087" spans="47:47" x14ac:dyDescent="0.2">
      <c r="AU51087"/>
    </row>
    <row r="51088" spans="47:47" x14ac:dyDescent="0.2">
      <c r="AU51088"/>
    </row>
    <row r="51089" spans="47:47" x14ac:dyDescent="0.2">
      <c r="AU51089"/>
    </row>
    <row r="51090" spans="47:47" x14ac:dyDescent="0.2">
      <c r="AU51090"/>
    </row>
    <row r="51091" spans="47:47" x14ac:dyDescent="0.2">
      <c r="AU51091"/>
    </row>
    <row r="51092" spans="47:47" x14ac:dyDescent="0.2">
      <c r="AU51092"/>
    </row>
    <row r="51093" spans="47:47" x14ac:dyDescent="0.2">
      <c r="AU51093"/>
    </row>
    <row r="51094" spans="47:47" x14ac:dyDescent="0.2">
      <c r="AU51094"/>
    </row>
    <row r="51095" spans="47:47" x14ac:dyDescent="0.2">
      <c r="AU51095"/>
    </row>
    <row r="51096" spans="47:47" x14ac:dyDescent="0.2">
      <c r="AU51096"/>
    </row>
    <row r="51097" spans="47:47" x14ac:dyDescent="0.2">
      <c r="AU51097"/>
    </row>
    <row r="51098" spans="47:47" x14ac:dyDescent="0.2">
      <c r="AU51098"/>
    </row>
    <row r="51099" spans="47:47" x14ac:dyDescent="0.2">
      <c r="AU51099"/>
    </row>
    <row r="51100" spans="47:47" x14ac:dyDescent="0.2">
      <c r="AU51100"/>
    </row>
    <row r="51101" spans="47:47" x14ac:dyDescent="0.2">
      <c r="AU51101"/>
    </row>
    <row r="51102" spans="47:47" x14ac:dyDescent="0.2">
      <c r="AU51102"/>
    </row>
    <row r="51103" spans="47:47" x14ac:dyDescent="0.2">
      <c r="AU51103"/>
    </row>
    <row r="51104" spans="47:47" x14ac:dyDescent="0.2">
      <c r="AU51104"/>
    </row>
    <row r="51105" spans="47:47" x14ac:dyDescent="0.2">
      <c r="AU51105"/>
    </row>
    <row r="51106" spans="47:47" x14ac:dyDescent="0.2">
      <c r="AU51106"/>
    </row>
    <row r="51107" spans="47:47" x14ac:dyDescent="0.2">
      <c r="AU51107"/>
    </row>
    <row r="51108" spans="47:47" x14ac:dyDescent="0.2">
      <c r="AU51108"/>
    </row>
    <row r="51109" spans="47:47" x14ac:dyDescent="0.2">
      <c r="AU51109"/>
    </row>
    <row r="51110" spans="47:47" x14ac:dyDescent="0.2">
      <c r="AU51110"/>
    </row>
    <row r="51111" spans="47:47" x14ac:dyDescent="0.2">
      <c r="AU51111"/>
    </row>
    <row r="51112" spans="47:47" x14ac:dyDescent="0.2">
      <c r="AU51112"/>
    </row>
    <row r="51113" spans="47:47" x14ac:dyDescent="0.2">
      <c r="AU51113"/>
    </row>
    <row r="51114" spans="47:47" x14ac:dyDescent="0.2">
      <c r="AU51114"/>
    </row>
    <row r="51115" spans="47:47" x14ac:dyDescent="0.2">
      <c r="AU51115"/>
    </row>
    <row r="51116" spans="47:47" x14ac:dyDescent="0.2">
      <c r="AU51116"/>
    </row>
    <row r="51117" spans="47:47" x14ac:dyDescent="0.2">
      <c r="AU51117"/>
    </row>
    <row r="51118" spans="47:47" x14ac:dyDescent="0.2">
      <c r="AU51118"/>
    </row>
    <row r="51119" spans="47:47" x14ac:dyDescent="0.2">
      <c r="AU51119"/>
    </row>
    <row r="51120" spans="47:47" x14ac:dyDescent="0.2">
      <c r="AU51120"/>
    </row>
    <row r="51121" spans="47:47" x14ac:dyDescent="0.2">
      <c r="AU51121"/>
    </row>
    <row r="51122" spans="47:47" x14ac:dyDescent="0.2">
      <c r="AU51122"/>
    </row>
    <row r="51123" spans="47:47" x14ac:dyDescent="0.2">
      <c r="AU51123"/>
    </row>
    <row r="51124" spans="47:47" x14ac:dyDescent="0.2">
      <c r="AU51124"/>
    </row>
    <row r="51125" spans="47:47" x14ac:dyDescent="0.2">
      <c r="AU51125"/>
    </row>
    <row r="51126" spans="47:47" x14ac:dyDescent="0.2">
      <c r="AU51126"/>
    </row>
    <row r="51127" spans="47:47" x14ac:dyDescent="0.2">
      <c r="AU51127"/>
    </row>
    <row r="51128" spans="47:47" x14ac:dyDescent="0.2">
      <c r="AU51128"/>
    </row>
    <row r="51129" spans="47:47" x14ac:dyDescent="0.2">
      <c r="AU51129"/>
    </row>
    <row r="51130" spans="47:47" x14ac:dyDescent="0.2">
      <c r="AU51130"/>
    </row>
    <row r="51131" spans="47:47" x14ac:dyDescent="0.2">
      <c r="AU51131"/>
    </row>
    <row r="51132" spans="47:47" x14ac:dyDescent="0.2">
      <c r="AU51132"/>
    </row>
    <row r="51133" spans="47:47" x14ac:dyDescent="0.2">
      <c r="AU51133"/>
    </row>
    <row r="51134" spans="47:47" x14ac:dyDescent="0.2">
      <c r="AU51134"/>
    </row>
    <row r="51135" spans="47:47" x14ac:dyDescent="0.2">
      <c r="AU51135"/>
    </row>
    <row r="51136" spans="47:47" x14ac:dyDescent="0.2">
      <c r="AU51136"/>
    </row>
    <row r="51137" spans="47:47" x14ac:dyDescent="0.2">
      <c r="AU51137"/>
    </row>
    <row r="51138" spans="47:47" x14ac:dyDescent="0.2">
      <c r="AU51138"/>
    </row>
    <row r="51139" spans="47:47" x14ac:dyDescent="0.2">
      <c r="AU51139"/>
    </row>
    <row r="51140" spans="47:47" x14ac:dyDescent="0.2">
      <c r="AU51140"/>
    </row>
    <row r="51141" spans="47:47" x14ac:dyDescent="0.2">
      <c r="AU51141"/>
    </row>
    <row r="51142" spans="47:47" x14ac:dyDescent="0.2">
      <c r="AU51142"/>
    </row>
    <row r="51143" spans="47:47" x14ac:dyDescent="0.2">
      <c r="AU51143"/>
    </row>
    <row r="51144" spans="47:47" x14ac:dyDescent="0.2">
      <c r="AU51144"/>
    </row>
    <row r="51145" spans="47:47" x14ac:dyDescent="0.2">
      <c r="AU51145"/>
    </row>
    <row r="51146" spans="47:47" x14ac:dyDescent="0.2">
      <c r="AU51146"/>
    </row>
    <row r="51147" spans="47:47" x14ac:dyDescent="0.2">
      <c r="AU51147"/>
    </row>
    <row r="51148" spans="47:47" x14ac:dyDescent="0.2">
      <c r="AU51148"/>
    </row>
    <row r="51149" spans="47:47" x14ac:dyDescent="0.2">
      <c r="AU51149"/>
    </row>
    <row r="51150" spans="47:47" x14ac:dyDescent="0.2">
      <c r="AU51150"/>
    </row>
    <row r="51151" spans="47:47" x14ac:dyDescent="0.2">
      <c r="AU51151"/>
    </row>
    <row r="51152" spans="47:47" x14ac:dyDescent="0.2">
      <c r="AU51152"/>
    </row>
    <row r="51153" spans="47:47" x14ac:dyDescent="0.2">
      <c r="AU51153"/>
    </row>
    <row r="51154" spans="47:47" x14ac:dyDescent="0.2">
      <c r="AU51154"/>
    </row>
    <row r="51155" spans="47:47" x14ac:dyDescent="0.2">
      <c r="AU51155"/>
    </row>
    <row r="51156" spans="47:47" x14ac:dyDescent="0.2">
      <c r="AU51156"/>
    </row>
    <row r="51157" spans="47:47" x14ac:dyDescent="0.2">
      <c r="AU51157"/>
    </row>
    <row r="51158" spans="47:47" x14ac:dyDescent="0.2">
      <c r="AU51158"/>
    </row>
    <row r="51159" spans="47:47" x14ac:dyDescent="0.2">
      <c r="AU51159"/>
    </row>
    <row r="51160" spans="47:47" x14ac:dyDescent="0.2">
      <c r="AU51160"/>
    </row>
    <row r="51161" spans="47:47" x14ac:dyDescent="0.2">
      <c r="AU51161"/>
    </row>
    <row r="51162" spans="47:47" x14ac:dyDescent="0.2">
      <c r="AU51162"/>
    </row>
    <row r="51163" spans="47:47" x14ac:dyDescent="0.2">
      <c r="AU51163"/>
    </row>
    <row r="51164" spans="47:47" x14ac:dyDescent="0.2">
      <c r="AU51164"/>
    </row>
    <row r="51165" spans="47:47" x14ac:dyDescent="0.2">
      <c r="AU51165"/>
    </row>
    <row r="51166" spans="47:47" x14ac:dyDescent="0.2">
      <c r="AU51166"/>
    </row>
    <row r="51167" spans="47:47" x14ac:dyDescent="0.2">
      <c r="AU51167"/>
    </row>
    <row r="51168" spans="47:47" x14ac:dyDescent="0.2">
      <c r="AU51168"/>
    </row>
    <row r="51169" spans="47:47" x14ac:dyDescent="0.2">
      <c r="AU51169"/>
    </row>
    <row r="51170" spans="47:47" x14ac:dyDescent="0.2">
      <c r="AU51170"/>
    </row>
    <row r="51171" spans="47:47" x14ac:dyDescent="0.2">
      <c r="AU51171"/>
    </row>
    <row r="51172" spans="47:47" x14ac:dyDescent="0.2">
      <c r="AU51172"/>
    </row>
    <row r="51173" spans="47:47" x14ac:dyDescent="0.2">
      <c r="AU51173"/>
    </row>
    <row r="51174" spans="47:47" x14ac:dyDescent="0.2">
      <c r="AU51174"/>
    </row>
    <row r="51175" spans="47:47" x14ac:dyDescent="0.2">
      <c r="AU51175"/>
    </row>
    <row r="51176" spans="47:47" x14ac:dyDescent="0.2">
      <c r="AU51176"/>
    </row>
    <row r="51177" spans="47:47" x14ac:dyDescent="0.2">
      <c r="AU51177"/>
    </row>
    <row r="51178" spans="47:47" x14ac:dyDescent="0.2">
      <c r="AU51178"/>
    </row>
    <row r="51179" spans="47:47" x14ac:dyDescent="0.2">
      <c r="AU51179"/>
    </row>
    <row r="51180" spans="47:47" x14ac:dyDescent="0.2">
      <c r="AU51180"/>
    </row>
    <row r="51181" spans="47:47" x14ac:dyDescent="0.2">
      <c r="AU51181"/>
    </row>
    <row r="51182" spans="47:47" x14ac:dyDescent="0.2">
      <c r="AU51182"/>
    </row>
    <row r="51183" spans="47:47" x14ac:dyDescent="0.2">
      <c r="AU51183"/>
    </row>
    <row r="51184" spans="47:47" x14ac:dyDescent="0.2">
      <c r="AU51184"/>
    </row>
    <row r="51185" spans="47:47" x14ac:dyDescent="0.2">
      <c r="AU51185"/>
    </row>
    <row r="51186" spans="47:47" x14ac:dyDescent="0.2">
      <c r="AU51186"/>
    </row>
    <row r="51187" spans="47:47" x14ac:dyDescent="0.2">
      <c r="AU51187"/>
    </row>
    <row r="51188" spans="47:47" x14ac:dyDescent="0.2">
      <c r="AU51188"/>
    </row>
    <row r="51189" spans="47:47" x14ac:dyDescent="0.2">
      <c r="AU51189"/>
    </row>
    <row r="51190" spans="47:47" x14ac:dyDescent="0.2">
      <c r="AU51190"/>
    </row>
    <row r="51191" spans="47:47" x14ac:dyDescent="0.2">
      <c r="AU51191"/>
    </row>
    <row r="51192" spans="47:47" x14ac:dyDescent="0.2">
      <c r="AU51192"/>
    </row>
    <row r="51193" spans="47:47" x14ac:dyDescent="0.2">
      <c r="AU51193"/>
    </row>
    <row r="51194" spans="47:47" x14ac:dyDescent="0.2">
      <c r="AU51194"/>
    </row>
    <row r="51195" spans="47:47" x14ac:dyDescent="0.2">
      <c r="AU51195"/>
    </row>
    <row r="51196" spans="47:47" x14ac:dyDescent="0.2">
      <c r="AU51196"/>
    </row>
    <row r="51197" spans="47:47" x14ac:dyDescent="0.2">
      <c r="AU51197"/>
    </row>
    <row r="51198" spans="47:47" x14ac:dyDescent="0.2">
      <c r="AU51198"/>
    </row>
    <row r="51199" spans="47:47" x14ac:dyDescent="0.2">
      <c r="AU51199"/>
    </row>
    <row r="51200" spans="47:47" x14ac:dyDescent="0.2">
      <c r="AU51200"/>
    </row>
    <row r="51201" spans="47:47" x14ac:dyDescent="0.2">
      <c r="AU51201"/>
    </row>
    <row r="51202" spans="47:47" x14ac:dyDescent="0.2">
      <c r="AU51202"/>
    </row>
    <row r="51203" spans="47:47" x14ac:dyDescent="0.2">
      <c r="AU51203"/>
    </row>
    <row r="51204" spans="47:47" x14ac:dyDescent="0.2">
      <c r="AU51204"/>
    </row>
    <row r="51205" spans="47:47" x14ac:dyDescent="0.2">
      <c r="AU51205"/>
    </row>
    <row r="51206" spans="47:47" x14ac:dyDescent="0.2">
      <c r="AU51206"/>
    </row>
    <row r="51207" spans="47:47" x14ac:dyDescent="0.2">
      <c r="AU51207"/>
    </row>
    <row r="51208" spans="47:47" x14ac:dyDescent="0.2">
      <c r="AU51208"/>
    </row>
    <row r="51209" spans="47:47" x14ac:dyDescent="0.2">
      <c r="AU51209"/>
    </row>
    <row r="51210" spans="47:47" x14ac:dyDescent="0.2">
      <c r="AU51210"/>
    </row>
    <row r="51211" spans="47:47" x14ac:dyDescent="0.2">
      <c r="AU51211"/>
    </row>
    <row r="51212" spans="47:47" x14ac:dyDescent="0.2">
      <c r="AU51212"/>
    </row>
    <row r="51213" spans="47:47" x14ac:dyDescent="0.2">
      <c r="AU51213"/>
    </row>
    <row r="51214" spans="47:47" x14ac:dyDescent="0.2">
      <c r="AU51214"/>
    </row>
    <row r="51215" spans="47:47" x14ac:dyDescent="0.2">
      <c r="AU51215"/>
    </row>
    <row r="51216" spans="47:47" x14ac:dyDescent="0.2">
      <c r="AU51216"/>
    </row>
    <row r="51217" spans="47:47" x14ac:dyDescent="0.2">
      <c r="AU51217"/>
    </row>
    <row r="51218" spans="47:47" x14ac:dyDescent="0.2">
      <c r="AU51218"/>
    </row>
    <row r="51219" spans="47:47" x14ac:dyDescent="0.2">
      <c r="AU51219"/>
    </row>
    <row r="51220" spans="47:47" x14ac:dyDescent="0.2">
      <c r="AU51220"/>
    </row>
    <row r="51221" spans="47:47" x14ac:dyDescent="0.2">
      <c r="AU51221"/>
    </row>
    <row r="51222" spans="47:47" x14ac:dyDescent="0.2">
      <c r="AU51222"/>
    </row>
    <row r="51223" spans="47:47" x14ac:dyDescent="0.2">
      <c r="AU51223"/>
    </row>
    <row r="51224" spans="47:47" x14ac:dyDescent="0.2">
      <c r="AU51224"/>
    </row>
    <row r="51225" spans="47:47" x14ac:dyDescent="0.2">
      <c r="AU51225"/>
    </row>
    <row r="51226" spans="47:47" x14ac:dyDescent="0.2">
      <c r="AU51226"/>
    </row>
    <row r="51227" spans="47:47" x14ac:dyDescent="0.2">
      <c r="AU51227"/>
    </row>
    <row r="51228" spans="47:47" x14ac:dyDescent="0.2">
      <c r="AU51228"/>
    </row>
    <row r="51229" spans="47:47" x14ac:dyDescent="0.2">
      <c r="AU51229"/>
    </row>
    <row r="51230" spans="47:47" x14ac:dyDescent="0.2">
      <c r="AU51230"/>
    </row>
    <row r="51231" spans="47:47" x14ac:dyDescent="0.2">
      <c r="AU51231"/>
    </row>
    <row r="51232" spans="47:47" x14ac:dyDescent="0.2">
      <c r="AU51232"/>
    </row>
    <row r="51233" spans="47:47" x14ac:dyDescent="0.2">
      <c r="AU51233"/>
    </row>
    <row r="51234" spans="47:47" x14ac:dyDescent="0.2">
      <c r="AU51234"/>
    </row>
    <row r="51235" spans="47:47" x14ac:dyDescent="0.2">
      <c r="AU51235"/>
    </row>
    <row r="51236" spans="47:47" x14ac:dyDescent="0.2">
      <c r="AU51236"/>
    </row>
    <row r="51237" spans="47:47" x14ac:dyDescent="0.2">
      <c r="AU51237"/>
    </row>
    <row r="51238" spans="47:47" x14ac:dyDescent="0.2">
      <c r="AU51238"/>
    </row>
    <row r="51239" spans="47:47" x14ac:dyDescent="0.2">
      <c r="AU51239"/>
    </row>
    <row r="51240" spans="47:47" x14ac:dyDescent="0.2">
      <c r="AU51240"/>
    </row>
    <row r="51241" spans="47:47" x14ac:dyDescent="0.2">
      <c r="AU51241"/>
    </row>
    <row r="51242" spans="47:47" x14ac:dyDescent="0.2">
      <c r="AU51242"/>
    </row>
    <row r="51243" spans="47:47" x14ac:dyDescent="0.2">
      <c r="AU51243"/>
    </row>
    <row r="51244" spans="47:47" x14ac:dyDescent="0.2">
      <c r="AU51244"/>
    </row>
    <row r="51245" spans="47:47" x14ac:dyDescent="0.2">
      <c r="AU51245"/>
    </row>
    <row r="51246" spans="47:47" x14ac:dyDescent="0.2">
      <c r="AU51246"/>
    </row>
    <row r="51247" spans="47:47" x14ac:dyDescent="0.2">
      <c r="AU51247"/>
    </row>
    <row r="51248" spans="47:47" x14ac:dyDescent="0.2">
      <c r="AU51248"/>
    </row>
    <row r="51249" spans="47:47" x14ac:dyDescent="0.2">
      <c r="AU51249"/>
    </row>
    <row r="51250" spans="47:47" x14ac:dyDescent="0.2">
      <c r="AU51250"/>
    </row>
    <row r="51251" spans="47:47" x14ac:dyDescent="0.2">
      <c r="AU51251"/>
    </row>
    <row r="51252" spans="47:47" x14ac:dyDescent="0.2">
      <c r="AU51252"/>
    </row>
    <row r="51253" spans="47:47" x14ac:dyDescent="0.2">
      <c r="AU51253"/>
    </row>
    <row r="51254" spans="47:47" x14ac:dyDescent="0.2">
      <c r="AU51254"/>
    </row>
    <row r="51255" spans="47:47" x14ac:dyDescent="0.2">
      <c r="AU51255"/>
    </row>
    <row r="51256" spans="47:47" x14ac:dyDescent="0.2">
      <c r="AU51256"/>
    </row>
    <row r="51257" spans="47:47" x14ac:dyDescent="0.2">
      <c r="AU51257"/>
    </row>
    <row r="51258" spans="47:47" x14ac:dyDescent="0.2">
      <c r="AU51258"/>
    </row>
    <row r="51259" spans="47:47" x14ac:dyDescent="0.2">
      <c r="AU51259"/>
    </row>
    <row r="51260" spans="47:47" x14ac:dyDescent="0.2">
      <c r="AU51260"/>
    </row>
    <row r="51261" spans="47:47" x14ac:dyDescent="0.2">
      <c r="AU51261"/>
    </row>
    <row r="51262" spans="47:47" x14ac:dyDescent="0.2">
      <c r="AU51262"/>
    </row>
    <row r="51263" spans="47:47" x14ac:dyDescent="0.2">
      <c r="AU51263"/>
    </row>
    <row r="51264" spans="47:47" x14ac:dyDescent="0.2">
      <c r="AU51264"/>
    </row>
    <row r="51265" spans="47:47" x14ac:dyDescent="0.2">
      <c r="AU51265"/>
    </row>
    <row r="51266" spans="47:47" x14ac:dyDescent="0.2">
      <c r="AU51266"/>
    </row>
    <row r="51267" spans="47:47" x14ac:dyDescent="0.2">
      <c r="AU51267"/>
    </row>
    <row r="51268" spans="47:47" x14ac:dyDescent="0.2">
      <c r="AU51268"/>
    </row>
    <row r="51269" spans="47:47" x14ac:dyDescent="0.2">
      <c r="AU51269"/>
    </row>
    <row r="51270" spans="47:47" x14ac:dyDescent="0.2">
      <c r="AU51270"/>
    </row>
    <row r="51271" spans="47:47" x14ac:dyDescent="0.2">
      <c r="AU51271"/>
    </row>
    <row r="51272" spans="47:47" x14ac:dyDescent="0.2">
      <c r="AU51272"/>
    </row>
    <row r="51273" spans="47:47" x14ac:dyDescent="0.2">
      <c r="AU51273"/>
    </row>
    <row r="51274" spans="47:47" x14ac:dyDescent="0.2">
      <c r="AU51274"/>
    </row>
    <row r="51275" spans="47:47" x14ac:dyDescent="0.2">
      <c r="AU51275"/>
    </row>
    <row r="51276" spans="47:47" x14ac:dyDescent="0.2">
      <c r="AU51276"/>
    </row>
    <row r="51277" spans="47:47" x14ac:dyDescent="0.2">
      <c r="AU51277"/>
    </row>
    <row r="51278" spans="47:47" x14ac:dyDescent="0.2">
      <c r="AU51278"/>
    </row>
    <row r="51279" spans="47:47" x14ac:dyDescent="0.2">
      <c r="AU51279"/>
    </row>
    <row r="51280" spans="47:47" x14ac:dyDescent="0.2">
      <c r="AU51280"/>
    </row>
    <row r="51281" spans="47:47" x14ac:dyDescent="0.2">
      <c r="AU51281"/>
    </row>
    <row r="51282" spans="47:47" x14ac:dyDescent="0.2">
      <c r="AU51282"/>
    </row>
    <row r="51283" spans="47:47" x14ac:dyDescent="0.2">
      <c r="AU51283"/>
    </row>
    <row r="51284" spans="47:47" x14ac:dyDescent="0.2">
      <c r="AU51284"/>
    </row>
    <row r="51285" spans="47:47" x14ac:dyDescent="0.2">
      <c r="AU51285"/>
    </row>
    <row r="51286" spans="47:47" x14ac:dyDescent="0.2">
      <c r="AU51286"/>
    </row>
    <row r="51287" spans="47:47" x14ac:dyDescent="0.2">
      <c r="AU51287"/>
    </row>
    <row r="51288" spans="47:47" x14ac:dyDescent="0.2">
      <c r="AU51288"/>
    </row>
    <row r="51289" spans="47:47" x14ac:dyDescent="0.2">
      <c r="AU51289"/>
    </row>
    <row r="51290" spans="47:47" x14ac:dyDescent="0.2">
      <c r="AU51290"/>
    </row>
    <row r="51291" spans="47:47" x14ac:dyDescent="0.2">
      <c r="AU51291"/>
    </row>
    <row r="51292" spans="47:47" x14ac:dyDescent="0.2">
      <c r="AU51292"/>
    </row>
    <row r="51293" spans="47:47" x14ac:dyDescent="0.2">
      <c r="AU51293"/>
    </row>
    <row r="51294" spans="47:47" x14ac:dyDescent="0.2">
      <c r="AU51294"/>
    </row>
    <row r="51295" spans="47:47" x14ac:dyDescent="0.2">
      <c r="AU51295"/>
    </row>
    <row r="51296" spans="47:47" x14ac:dyDescent="0.2">
      <c r="AU51296"/>
    </row>
    <row r="51297" spans="47:47" x14ac:dyDescent="0.2">
      <c r="AU51297"/>
    </row>
    <row r="51298" spans="47:47" x14ac:dyDescent="0.2">
      <c r="AU51298"/>
    </row>
    <row r="51299" spans="47:47" x14ac:dyDescent="0.2">
      <c r="AU51299"/>
    </row>
    <row r="51300" spans="47:47" x14ac:dyDescent="0.2">
      <c r="AU51300"/>
    </row>
    <row r="51301" spans="47:47" x14ac:dyDescent="0.2">
      <c r="AU51301"/>
    </row>
    <row r="51302" spans="47:47" x14ac:dyDescent="0.2">
      <c r="AU51302"/>
    </row>
    <row r="51303" spans="47:47" x14ac:dyDescent="0.2">
      <c r="AU51303"/>
    </row>
    <row r="51304" spans="47:47" x14ac:dyDescent="0.2">
      <c r="AU51304"/>
    </row>
    <row r="51305" spans="47:47" x14ac:dyDescent="0.2">
      <c r="AU51305"/>
    </row>
    <row r="51306" spans="47:47" x14ac:dyDescent="0.2">
      <c r="AU51306"/>
    </row>
    <row r="51307" spans="47:47" x14ac:dyDescent="0.2">
      <c r="AU51307"/>
    </row>
    <row r="51308" spans="47:47" x14ac:dyDescent="0.2">
      <c r="AU51308"/>
    </row>
    <row r="51309" spans="47:47" x14ac:dyDescent="0.2">
      <c r="AU51309"/>
    </row>
    <row r="51310" spans="47:47" x14ac:dyDescent="0.2">
      <c r="AU51310"/>
    </row>
    <row r="51311" spans="47:47" x14ac:dyDescent="0.2">
      <c r="AU51311"/>
    </row>
    <row r="51312" spans="47:47" x14ac:dyDescent="0.2">
      <c r="AU51312"/>
    </row>
    <row r="51313" spans="47:47" x14ac:dyDescent="0.2">
      <c r="AU51313"/>
    </row>
    <row r="51314" spans="47:47" x14ac:dyDescent="0.2">
      <c r="AU51314"/>
    </row>
    <row r="51315" spans="47:47" x14ac:dyDescent="0.2">
      <c r="AU51315"/>
    </row>
    <row r="51316" spans="47:47" x14ac:dyDescent="0.2">
      <c r="AU51316"/>
    </row>
    <row r="51317" spans="47:47" x14ac:dyDescent="0.2">
      <c r="AU51317"/>
    </row>
    <row r="51318" spans="47:47" x14ac:dyDescent="0.2">
      <c r="AU51318"/>
    </row>
    <row r="51319" spans="47:47" x14ac:dyDescent="0.2">
      <c r="AU51319"/>
    </row>
    <row r="51320" spans="47:47" x14ac:dyDescent="0.2">
      <c r="AU51320"/>
    </row>
    <row r="51321" spans="47:47" x14ac:dyDescent="0.2">
      <c r="AU51321"/>
    </row>
    <row r="51322" spans="47:47" x14ac:dyDescent="0.2">
      <c r="AU51322"/>
    </row>
    <row r="51323" spans="47:47" x14ac:dyDescent="0.2">
      <c r="AU51323"/>
    </row>
    <row r="51324" spans="47:47" x14ac:dyDescent="0.2">
      <c r="AU51324"/>
    </row>
    <row r="51325" spans="47:47" x14ac:dyDescent="0.2">
      <c r="AU51325"/>
    </row>
    <row r="51326" spans="47:47" x14ac:dyDescent="0.2">
      <c r="AU51326"/>
    </row>
    <row r="51327" spans="47:47" x14ac:dyDescent="0.2">
      <c r="AU51327"/>
    </row>
    <row r="51328" spans="47:47" x14ac:dyDescent="0.2">
      <c r="AU51328"/>
    </row>
    <row r="51329" spans="47:47" x14ac:dyDescent="0.2">
      <c r="AU51329"/>
    </row>
    <row r="51330" spans="47:47" x14ac:dyDescent="0.2">
      <c r="AU51330"/>
    </row>
    <row r="51331" spans="47:47" x14ac:dyDescent="0.2">
      <c r="AU51331"/>
    </row>
    <row r="51332" spans="47:47" x14ac:dyDescent="0.2">
      <c r="AU51332"/>
    </row>
    <row r="51333" spans="47:47" x14ac:dyDescent="0.2">
      <c r="AU51333"/>
    </row>
    <row r="51334" spans="47:47" x14ac:dyDescent="0.2">
      <c r="AU51334"/>
    </row>
    <row r="51335" spans="47:47" x14ac:dyDescent="0.2">
      <c r="AU51335"/>
    </row>
    <row r="51336" spans="47:47" x14ac:dyDescent="0.2">
      <c r="AU51336"/>
    </row>
    <row r="51337" spans="47:47" x14ac:dyDescent="0.2">
      <c r="AU51337"/>
    </row>
    <row r="51338" spans="47:47" x14ac:dyDescent="0.2">
      <c r="AU51338"/>
    </row>
    <row r="51339" spans="47:47" x14ac:dyDescent="0.2">
      <c r="AU51339"/>
    </row>
    <row r="51340" spans="47:47" x14ac:dyDescent="0.2">
      <c r="AU51340"/>
    </row>
    <row r="51341" spans="47:47" x14ac:dyDescent="0.2">
      <c r="AU51341"/>
    </row>
    <row r="51342" spans="47:47" x14ac:dyDescent="0.2">
      <c r="AU51342"/>
    </row>
    <row r="51343" spans="47:47" x14ac:dyDescent="0.2">
      <c r="AU51343"/>
    </row>
    <row r="51344" spans="47:47" x14ac:dyDescent="0.2">
      <c r="AU51344"/>
    </row>
    <row r="51345" spans="47:47" x14ac:dyDescent="0.2">
      <c r="AU51345"/>
    </row>
    <row r="51346" spans="47:47" x14ac:dyDescent="0.2">
      <c r="AU51346"/>
    </row>
    <row r="51347" spans="47:47" x14ac:dyDescent="0.2">
      <c r="AU51347"/>
    </row>
    <row r="51348" spans="47:47" x14ac:dyDescent="0.2">
      <c r="AU51348"/>
    </row>
    <row r="51349" spans="47:47" x14ac:dyDescent="0.2">
      <c r="AU51349"/>
    </row>
    <row r="51350" spans="47:47" x14ac:dyDescent="0.2">
      <c r="AU51350"/>
    </row>
    <row r="51351" spans="47:47" x14ac:dyDescent="0.2">
      <c r="AU51351"/>
    </row>
    <row r="51352" spans="47:47" x14ac:dyDescent="0.2">
      <c r="AU51352"/>
    </row>
    <row r="51353" spans="47:47" x14ac:dyDescent="0.2">
      <c r="AU51353"/>
    </row>
    <row r="51354" spans="47:47" x14ac:dyDescent="0.2">
      <c r="AU51354"/>
    </row>
    <row r="51355" spans="47:47" x14ac:dyDescent="0.2">
      <c r="AU51355"/>
    </row>
    <row r="51356" spans="47:47" x14ac:dyDescent="0.2">
      <c r="AU51356"/>
    </row>
    <row r="51357" spans="47:47" x14ac:dyDescent="0.2">
      <c r="AU51357"/>
    </row>
    <row r="51358" spans="47:47" x14ac:dyDescent="0.2">
      <c r="AU51358"/>
    </row>
    <row r="51359" spans="47:47" x14ac:dyDescent="0.2">
      <c r="AU51359"/>
    </row>
    <row r="51360" spans="47:47" x14ac:dyDescent="0.2">
      <c r="AU51360"/>
    </row>
    <row r="51361" spans="47:47" x14ac:dyDescent="0.2">
      <c r="AU51361"/>
    </row>
    <row r="51362" spans="47:47" x14ac:dyDescent="0.2">
      <c r="AU51362"/>
    </row>
    <row r="51363" spans="47:47" x14ac:dyDescent="0.2">
      <c r="AU51363"/>
    </row>
    <row r="51364" spans="47:47" x14ac:dyDescent="0.2">
      <c r="AU51364"/>
    </row>
    <row r="51365" spans="47:47" x14ac:dyDescent="0.2">
      <c r="AU51365"/>
    </row>
    <row r="51366" spans="47:47" x14ac:dyDescent="0.2">
      <c r="AU51366"/>
    </row>
    <row r="51367" spans="47:47" x14ac:dyDescent="0.2">
      <c r="AU51367"/>
    </row>
    <row r="51368" spans="47:47" x14ac:dyDescent="0.2">
      <c r="AU51368"/>
    </row>
    <row r="51369" spans="47:47" x14ac:dyDescent="0.2">
      <c r="AU51369"/>
    </row>
    <row r="51370" spans="47:47" x14ac:dyDescent="0.2">
      <c r="AU51370"/>
    </row>
    <row r="51371" spans="47:47" x14ac:dyDescent="0.2">
      <c r="AU51371"/>
    </row>
    <row r="51372" spans="47:47" x14ac:dyDescent="0.2">
      <c r="AU51372"/>
    </row>
    <row r="51373" spans="47:47" x14ac:dyDescent="0.2">
      <c r="AU51373"/>
    </row>
    <row r="51374" spans="47:47" x14ac:dyDescent="0.2">
      <c r="AU51374"/>
    </row>
    <row r="51375" spans="47:47" x14ac:dyDescent="0.2">
      <c r="AU51375"/>
    </row>
    <row r="51376" spans="47:47" x14ac:dyDescent="0.2">
      <c r="AU51376"/>
    </row>
    <row r="51377" spans="47:47" x14ac:dyDescent="0.2">
      <c r="AU51377"/>
    </row>
    <row r="51378" spans="47:47" x14ac:dyDescent="0.2">
      <c r="AU51378"/>
    </row>
    <row r="51379" spans="47:47" x14ac:dyDescent="0.2">
      <c r="AU51379"/>
    </row>
    <row r="51380" spans="47:47" x14ac:dyDescent="0.2">
      <c r="AU51380"/>
    </row>
    <row r="51381" spans="47:47" x14ac:dyDescent="0.2">
      <c r="AU51381"/>
    </row>
    <row r="51382" spans="47:47" x14ac:dyDescent="0.2">
      <c r="AU51382"/>
    </row>
    <row r="51383" spans="47:47" x14ac:dyDescent="0.2">
      <c r="AU51383"/>
    </row>
    <row r="51384" spans="47:47" x14ac:dyDescent="0.2">
      <c r="AU51384"/>
    </row>
    <row r="51385" spans="47:47" x14ac:dyDescent="0.2">
      <c r="AU51385"/>
    </row>
    <row r="51386" spans="47:47" x14ac:dyDescent="0.2">
      <c r="AU51386"/>
    </row>
    <row r="51387" spans="47:47" x14ac:dyDescent="0.2">
      <c r="AU51387"/>
    </row>
    <row r="51388" spans="47:47" x14ac:dyDescent="0.2">
      <c r="AU51388"/>
    </row>
    <row r="51389" spans="47:47" x14ac:dyDescent="0.2">
      <c r="AU51389"/>
    </row>
    <row r="51390" spans="47:47" x14ac:dyDescent="0.2">
      <c r="AU51390"/>
    </row>
    <row r="51391" spans="47:47" x14ac:dyDescent="0.2">
      <c r="AU51391"/>
    </row>
    <row r="51392" spans="47:47" x14ac:dyDescent="0.2">
      <c r="AU51392"/>
    </row>
    <row r="51393" spans="47:47" x14ac:dyDescent="0.2">
      <c r="AU51393"/>
    </row>
    <row r="51394" spans="47:47" x14ac:dyDescent="0.2">
      <c r="AU51394"/>
    </row>
    <row r="51395" spans="47:47" x14ac:dyDescent="0.2">
      <c r="AU51395"/>
    </row>
    <row r="51396" spans="47:47" x14ac:dyDescent="0.2">
      <c r="AU51396"/>
    </row>
    <row r="51397" spans="47:47" x14ac:dyDescent="0.2">
      <c r="AU51397"/>
    </row>
    <row r="51398" spans="47:47" x14ac:dyDescent="0.2">
      <c r="AU51398"/>
    </row>
    <row r="51399" spans="47:47" x14ac:dyDescent="0.2">
      <c r="AU51399"/>
    </row>
    <row r="51400" spans="47:47" x14ac:dyDescent="0.2">
      <c r="AU51400"/>
    </row>
    <row r="51401" spans="47:47" x14ac:dyDescent="0.2">
      <c r="AU51401"/>
    </row>
    <row r="51402" spans="47:47" x14ac:dyDescent="0.2">
      <c r="AU51402"/>
    </row>
    <row r="51403" spans="47:47" x14ac:dyDescent="0.2">
      <c r="AU51403"/>
    </row>
    <row r="51404" spans="47:47" x14ac:dyDescent="0.2">
      <c r="AU51404"/>
    </row>
    <row r="51405" spans="47:47" x14ac:dyDescent="0.2">
      <c r="AU51405"/>
    </row>
    <row r="51406" spans="47:47" x14ac:dyDescent="0.2">
      <c r="AU51406"/>
    </row>
    <row r="51407" spans="47:47" x14ac:dyDescent="0.2">
      <c r="AU51407"/>
    </row>
    <row r="51408" spans="47:47" x14ac:dyDescent="0.2">
      <c r="AU51408"/>
    </row>
    <row r="51409" spans="47:47" x14ac:dyDescent="0.2">
      <c r="AU51409"/>
    </row>
    <row r="51410" spans="47:47" x14ac:dyDescent="0.2">
      <c r="AU51410"/>
    </row>
    <row r="51411" spans="47:47" x14ac:dyDescent="0.2">
      <c r="AU51411"/>
    </row>
    <row r="51412" spans="47:47" x14ac:dyDescent="0.2">
      <c r="AU51412"/>
    </row>
    <row r="51413" spans="47:47" x14ac:dyDescent="0.2">
      <c r="AU51413"/>
    </row>
    <row r="51414" spans="47:47" x14ac:dyDescent="0.2">
      <c r="AU51414"/>
    </row>
    <row r="51415" spans="47:47" x14ac:dyDescent="0.2">
      <c r="AU51415"/>
    </row>
    <row r="51416" spans="47:47" x14ac:dyDescent="0.2">
      <c r="AU51416"/>
    </row>
    <row r="51417" spans="47:47" x14ac:dyDescent="0.2">
      <c r="AU51417"/>
    </row>
    <row r="51418" spans="47:47" x14ac:dyDescent="0.2">
      <c r="AU51418"/>
    </row>
    <row r="51419" spans="47:47" x14ac:dyDescent="0.2">
      <c r="AU51419"/>
    </row>
    <row r="51420" spans="47:47" x14ac:dyDescent="0.2">
      <c r="AU51420"/>
    </row>
    <row r="51421" spans="47:47" x14ac:dyDescent="0.2">
      <c r="AU51421"/>
    </row>
    <row r="51422" spans="47:47" x14ac:dyDescent="0.2">
      <c r="AU51422"/>
    </row>
    <row r="51423" spans="47:47" x14ac:dyDescent="0.2">
      <c r="AU51423"/>
    </row>
    <row r="51424" spans="47:47" x14ac:dyDescent="0.2">
      <c r="AU51424"/>
    </row>
    <row r="51425" spans="47:47" x14ac:dyDescent="0.2">
      <c r="AU51425"/>
    </row>
    <row r="51426" spans="47:47" x14ac:dyDescent="0.2">
      <c r="AU51426"/>
    </row>
    <row r="51427" spans="47:47" x14ac:dyDescent="0.2">
      <c r="AU51427"/>
    </row>
    <row r="51428" spans="47:47" x14ac:dyDescent="0.2">
      <c r="AU51428"/>
    </row>
    <row r="51429" spans="47:47" x14ac:dyDescent="0.2">
      <c r="AU51429"/>
    </row>
    <row r="51430" spans="47:47" x14ac:dyDescent="0.2">
      <c r="AU51430"/>
    </row>
    <row r="51431" spans="47:47" x14ac:dyDescent="0.2">
      <c r="AU51431"/>
    </row>
    <row r="51432" spans="47:47" x14ac:dyDescent="0.2">
      <c r="AU51432"/>
    </row>
    <row r="51433" spans="47:47" x14ac:dyDescent="0.2">
      <c r="AU51433"/>
    </row>
    <row r="51434" spans="47:47" x14ac:dyDescent="0.2">
      <c r="AU51434"/>
    </row>
    <row r="51435" spans="47:47" x14ac:dyDescent="0.2">
      <c r="AU51435"/>
    </row>
    <row r="51436" spans="47:47" x14ac:dyDescent="0.2">
      <c r="AU51436"/>
    </row>
    <row r="51437" spans="47:47" x14ac:dyDescent="0.2">
      <c r="AU51437"/>
    </row>
    <row r="51438" spans="47:47" x14ac:dyDescent="0.2">
      <c r="AU51438"/>
    </row>
    <row r="51439" spans="47:47" x14ac:dyDescent="0.2">
      <c r="AU51439"/>
    </row>
    <row r="51440" spans="47:47" x14ac:dyDescent="0.2">
      <c r="AU51440"/>
    </row>
    <row r="51441" spans="47:47" x14ac:dyDescent="0.2">
      <c r="AU51441"/>
    </row>
    <row r="51442" spans="47:47" x14ac:dyDescent="0.2">
      <c r="AU51442"/>
    </row>
    <row r="51443" spans="47:47" x14ac:dyDescent="0.2">
      <c r="AU51443"/>
    </row>
    <row r="51444" spans="47:47" x14ac:dyDescent="0.2">
      <c r="AU51444"/>
    </row>
    <row r="51445" spans="47:47" x14ac:dyDescent="0.2">
      <c r="AU51445"/>
    </row>
    <row r="51446" spans="47:47" x14ac:dyDescent="0.2">
      <c r="AU51446"/>
    </row>
    <row r="51447" spans="47:47" x14ac:dyDescent="0.2">
      <c r="AU51447"/>
    </row>
    <row r="51448" spans="47:47" x14ac:dyDescent="0.2">
      <c r="AU51448"/>
    </row>
    <row r="51449" spans="47:47" x14ac:dyDescent="0.2">
      <c r="AU51449"/>
    </row>
    <row r="51450" spans="47:47" x14ac:dyDescent="0.2">
      <c r="AU51450"/>
    </row>
    <row r="51451" spans="47:47" x14ac:dyDescent="0.2">
      <c r="AU51451"/>
    </row>
    <row r="51452" spans="47:47" x14ac:dyDescent="0.2">
      <c r="AU51452"/>
    </row>
    <row r="51453" spans="47:47" x14ac:dyDescent="0.2">
      <c r="AU51453"/>
    </row>
    <row r="51454" spans="47:47" x14ac:dyDescent="0.2">
      <c r="AU51454"/>
    </row>
    <row r="51455" spans="47:47" x14ac:dyDescent="0.2">
      <c r="AU51455"/>
    </row>
    <row r="51456" spans="47:47" x14ac:dyDescent="0.2">
      <c r="AU51456"/>
    </row>
    <row r="51457" spans="47:47" x14ac:dyDescent="0.2">
      <c r="AU51457"/>
    </row>
    <row r="51458" spans="47:47" x14ac:dyDescent="0.2">
      <c r="AU51458"/>
    </row>
    <row r="51459" spans="47:47" x14ac:dyDescent="0.2">
      <c r="AU51459"/>
    </row>
    <row r="51460" spans="47:47" x14ac:dyDescent="0.2">
      <c r="AU51460"/>
    </row>
    <row r="51461" spans="47:47" x14ac:dyDescent="0.2">
      <c r="AU51461"/>
    </row>
    <row r="51462" spans="47:47" x14ac:dyDescent="0.2">
      <c r="AU51462"/>
    </row>
    <row r="51463" spans="47:47" x14ac:dyDescent="0.2">
      <c r="AU51463"/>
    </row>
    <row r="51464" spans="47:47" x14ac:dyDescent="0.2">
      <c r="AU51464"/>
    </row>
    <row r="51465" spans="47:47" x14ac:dyDescent="0.2">
      <c r="AU51465"/>
    </row>
    <row r="51466" spans="47:47" x14ac:dyDescent="0.2">
      <c r="AU51466"/>
    </row>
    <row r="51467" spans="47:47" x14ac:dyDescent="0.2">
      <c r="AU51467"/>
    </row>
    <row r="51468" spans="47:47" x14ac:dyDescent="0.2">
      <c r="AU51468"/>
    </row>
    <row r="51469" spans="47:47" x14ac:dyDescent="0.2">
      <c r="AU51469"/>
    </row>
    <row r="51470" spans="47:47" x14ac:dyDescent="0.2">
      <c r="AU51470"/>
    </row>
    <row r="51471" spans="47:47" x14ac:dyDescent="0.2">
      <c r="AU51471"/>
    </row>
    <row r="51472" spans="47:47" x14ac:dyDescent="0.2">
      <c r="AU51472"/>
    </row>
    <row r="51473" spans="47:47" x14ac:dyDescent="0.2">
      <c r="AU51473"/>
    </row>
    <row r="51474" spans="47:47" x14ac:dyDescent="0.2">
      <c r="AU51474"/>
    </row>
    <row r="51475" spans="47:47" x14ac:dyDescent="0.2">
      <c r="AU51475"/>
    </row>
    <row r="51476" spans="47:47" x14ac:dyDescent="0.2">
      <c r="AU51476"/>
    </row>
    <row r="51477" spans="47:47" x14ac:dyDescent="0.2">
      <c r="AU51477"/>
    </row>
    <row r="51478" spans="47:47" x14ac:dyDescent="0.2">
      <c r="AU51478"/>
    </row>
    <row r="51479" spans="47:47" x14ac:dyDescent="0.2">
      <c r="AU51479"/>
    </row>
    <row r="51480" spans="47:47" x14ac:dyDescent="0.2">
      <c r="AU51480"/>
    </row>
    <row r="51481" spans="47:47" x14ac:dyDescent="0.2">
      <c r="AU51481"/>
    </row>
    <row r="51482" spans="47:47" x14ac:dyDescent="0.2">
      <c r="AU51482"/>
    </row>
    <row r="51483" spans="47:47" x14ac:dyDescent="0.2">
      <c r="AU51483"/>
    </row>
    <row r="51484" spans="47:47" x14ac:dyDescent="0.2">
      <c r="AU51484"/>
    </row>
    <row r="51485" spans="47:47" x14ac:dyDescent="0.2">
      <c r="AU51485"/>
    </row>
    <row r="51486" spans="47:47" x14ac:dyDescent="0.2">
      <c r="AU51486"/>
    </row>
    <row r="51487" spans="47:47" x14ac:dyDescent="0.2">
      <c r="AU51487"/>
    </row>
    <row r="51488" spans="47:47" x14ac:dyDescent="0.2">
      <c r="AU51488"/>
    </row>
    <row r="51489" spans="47:47" x14ac:dyDescent="0.2">
      <c r="AU51489"/>
    </row>
    <row r="51490" spans="47:47" x14ac:dyDescent="0.2">
      <c r="AU51490"/>
    </row>
    <row r="51491" spans="47:47" x14ac:dyDescent="0.2">
      <c r="AU51491"/>
    </row>
    <row r="51492" spans="47:47" x14ac:dyDescent="0.2">
      <c r="AU51492"/>
    </row>
    <row r="51493" spans="47:47" x14ac:dyDescent="0.2">
      <c r="AU51493"/>
    </row>
    <row r="51494" spans="47:47" x14ac:dyDescent="0.2">
      <c r="AU51494"/>
    </row>
    <row r="51495" spans="47:47" x14ac:dyDescent="0.2">
      <c r="AU51495"/>
    </row>
    <row r="51496" spans="47:47" x14ac:dyDescent="0.2">
      <c r="AU51496"/>
    </row>
    <row r="51497" spans="47:47" x14ac:dyDescent="0.2">
      <c r="AU51497"/>
    </row>
    <row r="51498" spans="47:47" x14ac:dyDescent="0.2">
      <c r="AU51498"/>
    </row>
    <row r="51499" spans="47:47" x14ac:dyDescent="0.2">
      <c r="AU51499"/>
    </row>
    <row r="51500" spans="47:47" x14ac:dyDescent="0.2">
      <c r="AU51500"/>
    </row>
    <row r="51501" spans="47:47" x14ac:dyDescent="0.2">
      <c r="AU51501"/>
    </row>
    <row r="51502" spans="47:47" x14ac:dyDescent="0.2">
      <c r="AU51502"/>
    </row>
    <row r="51503" spans="47:47" x14ac:dyDescent="0.2">
      <c r="AU51503"/>
    </row>
    <row r="51504" spans="47:47" x14ac:dyDescent="0.2">
      <c r="AU51504"/>
    </row>
    <row r="51505" spans="47:47" x14ac:dyDescent="0.2">
      <c r="AU51505"/>
    </row>
    <row r="51506" spans="47:47" x14ac:dyDescent="0.2">
      <c r="AU51506"/>
    </row>
    <row r="51507" spans="47:47" x14ac:dyDescent="0.2">
      <c r="AU51507"/>
    </row>
    <row r="51508" spans="47:47" x14ac:dyDescent="0.2">
      <c r="AU51508"/>
    </row>
    <row r="51509" spans="47:47" x14ac:dyDescent="0.2">
      <c r="AU51509"/>
    </row>
    <row r="51510" spans="47:47" x14ac:dyDescent="0.2">
      <c r="AU51510"/>
    </row>
    <row r="51511" spans="47:47" x14ac:dyDescent="0.2">
      <c r="AU51511"/>
    </row>
    <row r="51512" spans="47:47" x14ac:dyDescent="0.2">
      <c r="AU51512"/>
    </row>
    <row r="51513" spans="47:47" x14ac:dyDescent="0.2">
      <c r="AU51513"/>
    </row>
    <row r="51514" spans="47:47" x14ac:dyDescent="0.2">
      <c r="AU51514"/>
    </row>
    <row r="51515" spans="47:47" x14ac:dyDescent="0.2">
      <c r="AU51515"/>
    </row>
    <row r="51516" spans="47:47" x14ac:dyDescent="0.2">
      <c r="AU51516"/>
    </row>
    <row r="51517" spans="47:47" x14ac:dyDescent="0.2">
      <c r="AU51517"/>
    </row>
    <row r="51518" spans="47:47" x14ac:dyDescent="0.2">
      <c r="AU51518"/>
    </row>
    <row r="51519" spans="47:47" x14ac:dyDescent="0.2">
      <c r="AU51519"/>
    </row>
    <row r="51520" spans="47:47" x14ac:dyDescent="0.2">
      <c r="AU51520"/>
    </row>
    <row r="51521" spans="47:47" x14ac:dyDescent="0.2">
      <c r="AU51521"/>
    </row>
    <row r="51522" spans="47:47" x14ac:dyDescent="0.2">
      <c r="AU51522"/>
    </row>
    <row r="51523" spans="47:47" x14ac:dyDescent="0.2">
      <c r="AU51523"/>
    </row>
    <row r="51524" spans="47:47" x14ac:dyDescent="0.2">
      <c r="AU51524"/>
    </row>
    <row r="51525" spans="47:47" x14ac:dyDescent="0.2">
      <c r="AU51525"/>
    </row>
    <row r="51526" spans="47:47" x14ac:dyDescent="0.2">
      <c r="AU51526"/>
    </row>
    <row r="51527" spans="47:47" x14ac:dyDescent="0.2">
      <c r="AU51527"/>
    </row>
    <row r="51528" spans="47:47" x14ac:dyDescent="0.2">
      <c r="AU51528"/>
    </row>
    <row r="51529" spans="47:47" x14ac:dyDescent="0.2">
      <c r="AU51529"/>
    </row>
    <row r="51530" spans="47:47" x14ac:dyDescent="0.2">
      <c r="AU51530"/>
    </row>
    <row r="51531" spans="47:47" x14ac:dyDescent="0.2">
      <c r="AU51531"/>
    </row>
    <row r="51532" spans="47:47" x14ac:dyDescent="0.2">
      <c r="AU51532"/>
    </row>
    <row r="51533" spans="47:47" x14ac:dyDescent="0.2">
      <c r="AU51533"/>
    </row>
    <row r="51534" spans="47:47" x14ac:dyDescent="0.2">
      <c r="AU51534"/>
    </row>
    <row r="51535" spans="47:47" x14ac:dyDescent="0.2">
      <c r="AU51535"/>
    </row>
    <row r="51536" spans="47:47" x14ac:dyDescent="0.2">
      <c r="AU51536"/>
    </row>
    <row r="51537" spans="47:47" x14ac:dyDescent="0.2">
      <c r="AU51537"/>
    </row>
    <row r="51538" spans="47:47" x14ac:dyDescent="0.2">
      <c r="AU51538"/>
    </row>
    <row r="51539" spans="47:47" x14ac:dyDescent="0.2">
      <c r="AU51539"/>
    </row>
    <row r="51540" spans="47:47" x14ac:dyDescent="0.2">
      <c r="AU51540"/>
    </row>
    <row r="51541" spans="47:47" x14ac:dyDescent="0.2">
      <c r="AU51541"/>
    </row>
    <row r="51542" spans="47:47" x14ac:dyDescent="0.2">
      <c r="AU51542"/>
    </row>
    <row r="51543" spans="47:47" x14ac:dyDescent="0.2">
      <c r="AU51543"/>
    </row>
    <row r="51544" spans="47:47" x14ac:dyDescent="0.2">
      <c r="AU51544"/>
    </row>
    <row r="51545" spans="47:47" x14ac:dyDescent="0.2">
      <c r="AU51545"/>
    </row>
    <row r="51546" spans="47:47" x14ac:dyDescent="0.2">
      <c r="AU51546"/>
    </row>
    <row r="51547" spans="47:47" x14ac:dyDescent="0.2">
      <c r="AU51547"/>
    </row>
    <row r="51548" spans="47:47" x14ac:dyDescent="0.2">
      <c r="AU51548"/>
    </row>
    <row r="51549" spans="47:47" x14ac:dyDescent="0.2">
      <c r="AU51549"/>
    </row>
    <row r="51550" spans="47:47" x14ac:dyDescent="0.2">
      <c r="AU51550"/>
    </row>
    <row r="51551" spans="47:47" x14ac:dyDescent="0.2">
      <c r="AU51551"/>
    </row>
    <row r="51552" spans="47:47" x14ac:dyDescent="0.2">
      <c r="AU51552"/>
    </row>
    <row r="51553" spans="47:47" x14ac:dyDescent="0.2">
      <c r="AU51553"/>
    </row>
    <row r="51554" spans="47:47" x14ac:dyDescent="0.2">
      <c r="AU51554"/>
    </row>
    <row r="51555" spans="47:47" x14ac:dyDescent="0.2">
      <c r="AU51555"/>
    </row>
    <row r="51556" spans="47:47" x14ac:dyDescent="0.2">
      <c r="AU51556"/>
    </row>
    <row r="51557" spans="47:47" x14ac:dyDescent="0.2">
      <c r="AU51557"/>
    </row>
    <row r="51558" spans="47:47" x14ac:dyDescent="0.2">
      <c r="AU51558"/>
    </row>
    <row r="51559" spans="47:47" x14ac:dyDescent="0.2">
      <c r="AU51559"/>
    </row>
    <row r="51560" spans="47:47" x14ac:dyDescent="0.2">
      <c r="AU51560"/>
    </row>
    <row r="51561" spans="47:47" x14ac:dyDescent="0.2">
      <c r="AU51561"/>
    </row>
    <row r="51562" spans="47:47" x14ac:dyDescent="0.2">
      <c r="AU51562"/>
    </row>
    <row r="51563" spans="47:47" x14ac:dyDescent="0.2">
      <c r="AU51563"/>
    </row>
    <row r="51564" spans="47:47" x14ac:dyDescent="0.2">
      <c r="AU51564"/>
    </row>
    <row r="51565" spans="47:47" x14ac:dyDescent="0.2">
      <c r="AU51565"/>
    </row>
    <row r="51566" spans="47:47" x14ac:dyDescent="0.2">
      <c r="AU51566"/>
    </row>
    <row r="51567" spans="47:47" x14ac:dyDescent="0.2">
      <c r="AU51567"/>
    </row>
    <row r="51568" spans="47:47" x14ac:dyDescent="0.2">
      <c r="AU51568"/>
    </row>
    <row r="51569" spans="47:47" x14ac:dyDescent="0.2">
      <c r="AU51569"/>
    </row>
    <row r="51570" spans="47:47" x14ac:dyDescent="0.2">
      <c r="AU51570"/>
    </row>
    <row r="51571" spans="47:47" x14ac:dyDescent="0.2">
      <c r="AU51571"/>
    </row>
    <row r="51572" spans="47:47" x14ac:dyDescent="0.2">
      <c r="AU51572"/>
    </row>
    <row r="51573" spans="47:47" x14ac:dyDescent="0.2">
      <c r="AU51573"/>
    </row>
    <row r="51574" spans="47:47" x14ac:dyDescent="0.2">
      <c r="AU51574"/>
    </row>
    <row r="51575" spans="47:47" x14ac:dyDescent="0.2">
      <c r="AU51575"/>
    </row>
    <row r="51576" spans="47:47" x14ac:dyDescent="0.2">
      <c r="AU51576"/>
    </row>
    <row r="51577" spans="47:47" x14ac:dyDescent="0.2">
      <c r="AU51577"/>
    </row>
    <row r="51578" spans="47:47" x14ac:dyDescent="0.2">
      <c r="AU51578"/>
    </row>
    <row r="51579" spans="47:47" x14ac:dyDescent="0.2">
      <c r="AU51579"/>
    </row>
    <row r="51580" spans="47:47" x14ac:dyDescent="0.2">
      <c r="AU51580"/>
    </row>
    <row r="51581" spans="47:47" x14ac:dyDescent="0.2">
      <c r="AU51581"/>
    </row>
    <row r="51582" spans="47:47" x14ac:dyDescent="0.2">
      <c r="AU51582"/>
    </row>
    <row r="51583" spans="47:47" x14ac:dyDescent="0.2">
      <c r="AU51583"/>
    </row>
    <row r="51584" spans="47:47" x14ac:dyDescent="0.2">
      <c r="AU51584"/>
    </row>
    <row r="51585" spans="47:47" x14ac:dyDescent="0.2">
      <c r="AU51585"/>
    </row>
    <row r="51586" spans="47:47" x14ac:dyDescent="0.2">
      <c r="AU51586"/>
    </row>
    <row r="51587" spans="47:47" x14ac:dyDescent="0.2">
      <c r="AU51587"/>
    </row>
    <row r="51588" spans="47:47" x14ac:dyDescent="0.2">
      <c r="AU51588"/>
    </row>
    <row r="51589" spans="47:47" x14ac:dyDescent="0.2">
      <c r="AU51589"/>
    </row>
    <row r="51590" spans="47:47" x14ac:dyDescent="0.2">
      <c r="AU51590"/>
    </row>
    <row r="51591" spans="47:47" x14ac:dyDescent="0.2">
      <c r="AU51591"/>
    </row>
    <row r="51592" spans="47:47" x14ac:dyDescent="0.2">
      <c r="AU51592"/>
    </row>
    <row r="51593" spans="47:47" x14ac:dyDescent="0.2">
      <c r="AU51593"/>
    </row>
    <row r="51594" spans="47:47" x14ac:dyDescent="0.2">
      <c r="AU51594"/>
    </row>
    <row r="51595" spans="47:47" x14ac:dyDescent="0.2">
      <c r="AU51595"/>
    </row>
    <row r="51596" spans="47:47" x14ac:dyDescent="0.2">
      <c r="AU51596"/>
    </row>
    <row r="51597" spans="47:47" x14ac:dyDescent="0.2">
      <c r="AU51597"/>
    </row>
    <row r="51598" spans="47:47" x14ac:dyDescent="0.2">
      <c r="AU51598"/>
    </row>
    <row r="51599" spans="47:47" x14ac:dyDescent="0.2">
      <c r="AU51599"/>
    </row>
    <row r="51600" spans="47:47" x14ac:dyDescent="0.2">
      <c r="AU51600"/>
    </row>
    <row r="51601" spans="47:47" x14ac:dyDescent="0.2">
      <c r="AU51601"/>
    </row>
    <row r="51602" spans="47:47" x14ac:dyDescent="0.2">
      <c r="AU51602"/>
    </row>
    <row r="51603" spans="47:47" x14ac:dyDescent="0.2">
      <c r="AU51603"/>
    </row>
    <row r="51604" spans="47:47" x14ac:dyDescent="0.2">
      <c r="AU51604"/>
    </row>
    <row r="51605" spans="47:47" x14ac:dyDescent="0.2">
      <c r="AU51605"/>
    </row>
    <row r="51606" spans="47:47" x14ac:dyDescent="0.2">
      <c r="AU51606"/>
    </row>
    <row r="51607" spans="47:47" x14ac:dyDescent="0.2">
      <c r="AU51607"/>
    </row>
    <row r="51608" spans="47:47" x14ac:dyDescent="0.2">
      <c r="AU51608"/>
    </row>
    <row r="51609" spans="47:47" x14ac:dyDescent="0.2">
      <c r="AU51609"/>
    </row>
    <row r="51610" spans="47:47" x14ac:dyDescent="0.2">
      <c r="AU51610"/>
    </row>
    <row r="51611" spans="47:47" x14ac:dyDescent="0.2">
      <c r="AU51611"/>
    </row>
    <row r="51612" spans="47:47" x14ac:dyDescent="0.2">
      <c r="AU51612"/>
    </row>
    <row r="51613" spans="47:47" x14ac:dyDescent="0.2">
      <c r="AU51613"/>
    </row>
    <row r="51614" spans="47:47" x14ac:dyDescent="0.2">
      <c r="AU51614"/>
    </row>
    <row r="51615" spans="47:47" x14ac:dyDescent="0.2">
      <c r="AU51615"/>
    </row>
    <row r="51616" spans="47:47" x14ac:dyDescent="0.2">
      <c r="AU51616"/>
    </row>
    <row r="51617" spans="47:47" x14ac:dyDescent="0.2">
      <c r="AU51617"/>
    </row>
    <row r="51618" spans="47:47" x14ac:dyDescent="0.2">
      <c r="AU51618"/>
    </row>
    <row r="51619" spans="47:47" x14ac:dyDescent="0.2">
      <c r="AU51619"/>
    </row>
    <row r="51620" spans="47:47" x14ac:dyDescent="0.2">
      <c r="AU51620"/>
    </row>
    <row r="51621" spans="47:47" x14ac:dyDescent="0.2">
      <c r="AU51621"/>
    </row>
    <row r="51622" spans="47:47" x14ac:dyDescent="0.2">
      <c r="AU51622"/>
    </row>
    <row r="51623" spans="47:47" x14ac:dyDescent="0.2">
      <c r="AU51623"/>
    </row>
    <row r="51624" spans="47:47" x14ac:dyDescent="0.2">
      <c r="AU51624"/>
    </row>
    <row r="51625" spans="47:47" x14ac:dyDescent="0.2">
      <c r="AU51625"/>
    </row>
    <row r="51626" spans="47:47" x14ac:dyDescent="0.2">
      <c r="AU51626"/>
    </row>
    <row r="51627" spans="47:47" x14ac:dyDescent="0.2">
      <c r="AU51627"/>
    </row>
    <row r="51628" spans="47:47" x14ac:dyDescent="0.2">
      <c r="AU51628"/>
    </row>
    <row r="51629" spans="47:47" x14ac:dyDescent="0.2">
      <c r="AU51629"/>
    </row>
    <row r="51630" spans="47:47" x14ac:dyDescent="0.2">
      <c r="AU51630"/>
    </row>
    <row r="51631" spans="47:47" x14ac:dyDescent="0.2">
      <c r="AU51631"/>
    </row>
    <row r="51632" spans="47:47" x14ac:dyDescent="0.2">
      <c r="AU51632"/>
    </row>
    <row r="51633" spans="47:47" x14ac:dyDescent="0.2">
      <c r="AU51633"/>
    </row>
    <row r="51634" spans="47:47" x14ac:dyDescent="0.2">
      <c r="AU51634"/>
    </row>
    <row r="51635" spans="47:47" x14ac:dyDescent="0.2">
      <c r="AU51635"/>
    </row>
    <row r="51636" spans="47:47" x14ac:dyDescent="0.2">
      <c r="AU51636"/>
    </row>
    <row r="51637" spans="47:47" x14ac:dyDescent="0.2">
      <c r="AU51637"/>
    </row>
    <row r="51638" spans="47:47" x14ac:dyDescent="0.2">
      <c r="AU51638"/>
    </row>
    <row r="51639" spans="47:47" x14ac:dyDescent="0.2">
      <c r="AU51639"/>
    </row>
    <row r="51640" spans="47:47" x14ac:dyDescent="0.2">
      <c r="AU51640"/>
    </row>
    <row r="51641" spans="47:47" x14ac:dyDescent="0.2">
      <c r="AU51641"/>
    </row>
    <row r="51642" spans="47:47" x14ac:dyDescent="0.2">
      <c r="AU51642"/>
    </row>
    <row r="51643" spans="47:47" x14ac:dyDescent="0.2">
      <c r="AU51643"/>
    </row>
    <row r="51644" spans="47:47" x14ac:dyDescent="0.2">
      <c r="AU51644"/>
    </row>
    <row r="51645" spans="47:47" x14ac:dyDescent="0.2">
      <c r="AU51645"/>
    </row>
    <row r="51646" spans="47:47" x14ac:dyDescent="0.2">
      <c r="AU51646"/>
    </row>
    <row r="51647" spans="47:47" x14ac:dyDescent="0.2">
      <c r="AU51647"/>
    </row>
    <row r="51648" spans="47:47" x14ac:dyDescent="0.2">
      <c r="AU51648"/>
    </row>
    <row r="51649" spans="47:47" x14ac:dyDescent="0.2">
      <c r="AU51649"/>
    </row>
    <row r="51650" spans="47:47" x14ac:dyDescent="0.2">
      <c r="AU51650"/>
    </row>
    <row r="51651" spans="47:47" x14ac:dyDescent="0.2">
      <c r="AU51651"/>
    </row>
    <row r="51652" spans="47:47" x14ac:dyDescent="0.2">
      <c r="AU51652"/>
    </row>
    <row r="51653" spans="47:47" x14ac:dyDescent="0.2">
      <c r="AU51653"/>
    </row>
    <row r="51654" spans="47:47" x14ac:dyDescent="0.2">
      <c r="AU51654"/>
    </row>
    <row r="51655" spans="47:47" x14ac:dyDescent="0.2">
      <c r="AU51655"/>
    </row>
    <row r="51656" spans="47:47" x14ac:dyDescent="0.2">
      <c r="AU51656"/>
    </row>
    <row r="51657" spans="47:47" x14ac:dyDescent="0.2">
      <c r="AU51657"/>
    </row>
    <row r="51658" spans="47:47" x14ac:dyDescent="0.2">
      <c r="AU51658"/>
    </row>
    <row r="51659" spans="47:47" x14ac:dyDescent="0.2">
      <c r="AU51659"/>
    </row>
    <row r="51660" spans="47:47" x14ac:dyDescent="0.2">
      <c r="AU51660"/>
    </row>
    <row r="51661" spans="47:47" x14ac:dyDescent="0.2">
      <c r="AU51661"/>
    </row>
    <row r="51662" spans="47:47" x14ac:dyDescent="0.2">
      <c r="AU51662"/>
    </row>
    <row r="51663" spans="47:47" x14ac:dyDescent="0.2">
      <c r="AU51663"/>
    </row>
    <row r="51664" spans="47:47" x14ac:dyDescent="0.2">
      <c r="AU51664"/>
    </row>
    <row r="51665" spans="47:47" x14ac:dyDescent="0.2">
      <c r="AU51665"/>
    </row>
    <row r="51666" spans="47:47" x14ac:dyDescent="0.2">
      <c r="AU51666"/>
    </row>
    <row r="51667" spans="47:47" x14ac:dyDescent="0.2">
      <c r="AU51667"/>
    </row>
    <row r="51668" spans="47:47" x14ac:dyDescent="0.2">
      <c r="AU51668"/>
    </row>
    <row r="51669" spans="47:47" x14ac:dyDescent="0.2">
      <c r="AU51669"/>
    </row>
    <row r="51670" spans="47:47" x14ac:dyDescent="0.2">
      <c r="AU51670"/>
    </row>
    <row r="51671" spans="47:47" x14ac:dyDescent="0.2">
      <c r="AU51671"/>
    </row>
    <row r="51672" spans="47:47" x14ac:dyDescent="0.2">
      <c r="AU51672"/>
    </row>
    <row r="51673" spans="47:47" x14ac:dyDescent="0.2">
      <c r="AU51673"/>
    </row>
    <row r="51674" spans="47:47" x14ac:dyDescent="0.2">
      <c r="AU51674"/>
    </row>
    <row r="51675" spans="47:47" x14ac:dyDescent="0.2">
      <c r="AU51675"/>
    </row>
    <row r="51676" spans="47:47" x14ac:dyDescent="0.2">
      <c r="AU51676"/>
    </row>
    <row r="51677" spans="47:47" x14ac:dyDescent="0.2">
      <c r="AU51677"/>
    </row>
    <row r="51678" spans="47:47" x14ac:dyDescent="0.2">
      <c r="AU51678"/>
    </row>
    <row r="51679" spans="47:47" x14ac:dyDescent="0.2">
      <c r="AU51679"/>
    </row>
    <row r="51680" spans="47:47" x14ac:dyDescent="0.2">
      <c r="AU51680"/>
    </row>
    <row r="51681" spans="47:47" x14ac:dyDescent="0.2">
      <c r="AU51681"/>
    </row>
    <row r="51682" spans="47:47" x14ac:dyDescent="0.2">
      <c r="AU51682"/>
    </row>
    <row r="51683" spans="47:47" x14ac:dyDescent="0.2">
      <c r="AU51683"/>
    </row>
    <row r="51684" spans="47:47" x14ac:dyDescent="0.2">
      <c r="AU51684"/>
    </row>
    <row r="51685" spans="47:47" x14ac:dyDescent="0.2">
      <c r="AU51685"/>
    </row>
    <row r="51686" spans="47:47" x14ac:dyDescent="0.2">
      <c r="AU51686"/>
    </row>
    <row r="51687" spans="47:47" x14ac:dyDescent="0.2">
      <c r="AU51687"/>
    </row>
    <row r="51688" spans="47:47" x14ac:dyDescent="0.2">
      <c r="AU51688"/>
    </row>
    <row r="51689" spans="47:47" x14ac:dyDescent="0.2">
      <c r="AU51689"/>
    </row>
    <row r="51690" spans="47:47" x14ac:dyDescent="0.2">
      <c r="AU51690"/>
    </row>
    <row r="51691" spans="47:47" x14ac:dyDescent="0.2">
      <c r="AU51691"/>
    </row>
    <row r="51692" spans="47:47" x14ac:dyDescent="0.2">
      <c r="AU51692"/>
    </row>
    <row r="51693" spans="47:47" x14ac:dyDescent="0.2">
      <c r="AU51693"/>
    </row>
    <row r="51694" spans="47:47" x14ac:dyDescent="0.2">
      <c r="AU51694"/>
    </row>
    <row r="51695" spans="47:47" x14ac:dyDescent="0.2">
      <c r="AU51695"/>
    </row>
    <row r="51696" spans="47:47" x14ac:dyDescent="0.2">
      <c r="AU51696"/>
    </row>
    <row r="51697" spans="47:47" x14ac:dyDescent="0.2">
      <c r="AU51697"/>
    </row>
    <row r="51698" spans="47:47" x14ac:dyDescent="0.2">
      <c r="AU51698"/>
    </row>
    <row r="51699" spans="47:47" x14ac:dyDescent="0.2">
      <c r="AU51699"/>
    </row>
    <row r="51700" spans="47:47" x14ac:dyDescent="0.2">
      <c r="AU51700"/>
    </row>
    <row r="51701" spans="47:47" x14ac:dyDescent="0.2">
      <c r="AU51701"/>
    </row>
    <row r="51702" spans="47:47" x14ac:dyDescent="0.2">
      <c r="AU51702"/>
    </row>
    <row r="51703" spans="47:47" x14ac:dyDescent="0.2">
      <c r="AU51703"/>
    </row>
    <row r="51704" spans="47:47" x14ac:dyDescent="0.2">
      <c r="AU51704"/>
    </row>
    <row r="51705" spans="47:47" x14ac:dyDescent="0.2">
      <c r="AU51705"/>
    </row>
    <row r="51706" spans="47:47" x14ac:dyDescent="0.2">
      <c r="AU51706"/>
    </row>
    <row r="51707" spans="47:47" x14ac:dyDescent="0.2">
      <c r="AU51707"/>
    </row>
    <row r="51708" spans="47:47" x14ac:dyDescent="0.2">
      <c r="AU51708"/>
    </row>
    <row r="51709" spans="47:47" x14ac:dyDescent="0.2">
      <c r="AU51709"/>
    </row>
    <row r="51710" spans="47:47" x14ac:dyDescent="0.2">
      <c r="AU51710"/>
    </row>
    <row r="51711" spans="47:47" x14ac:dyDescent="0.2">
      <c r="AU51711"/>
    </row>
    <row r="51712" spans="47:47" x14ac:dyDescent="0.2">
      <c r="AU51712"/>
    </row>
    <row r="51713" spans="47:47" x14ac:dyDescent="0.2">
      <c r="AU51713"/>
    </row>
    <row r="51714" spans="47:47" x14ac:dyDescent="0.2">
      <c r="AU51714"/>
    </row>
    <row r="51715" spans="47:47" x14ac:dyDescent="0.2">
      <c r="AU51715"/>
    </row>
    <row r="51716" spans="47:47" x14ac:dyDescent="0.2">
      <c r="AU51716"/>
    </row>
    <row r="51717" spans="47:47" x14ac:dyDescent="0.2">
      <c r="AU51717"/>
    </row>
    <row r="51718" spans="47:47" x14ac:dyDescent="0.2">
      <c r="AU51718"/>
    </row>
    <row r="51719" spans="47:47" x14ac:dyDescent="0.2">
      <c r="AU51719"/>
    </row>
    <row r="51720" spans="47:47" x14ac:dyDescent="0.2">
      <c r="AU51720"/>
    </row>
    <row r="51721" spans="47:47" x14ac:dyDescent="0.2">
      <c r="AU51721"/>
    </row>
    <row r="51722" spans="47:47" x14ac:dyDescent="0.2">
      <c r="AU51722"/>
    </row>
    <row r="51723" spans="47:47" x14ac:dyDescent="0.2">
      <c r="AU51723"/>
    </row>
    <row r="51724" spans="47:47" x14ac:dyDescent="0.2">
      <c r="AU51724"/>
    </row>
    <row r="51725" spans="47:47" x14ac:dyDescent="0.2">
      <c r="AU51725"/>
    </row>
    <row r="51726" spans="47:47" x14ac:dyDescent="0.2">
      <c r="AU51726"/>
    </row>
    <row r="51727" spans="47:47" x14ac:dyDescent="0.2">
      <c r="AU51727"/>
    </row>
    <row r="51728" spans="47:47" x14ac:dyDescent="0.2">
      <c r="AU51728"/>
    </row>
    <row r="51729" spans="47:47" x14ac:dyDescent="0.2">
      <c r="AU51729"/>
    </row>
    <row r="51730" spans="47:47" x14ac:dyDescent="0.2">
      <c r="AU51730"/>
    </row>
    <row r="51731" spans="47:47" x14ac:dyDescent="0.2">
      <c r="AU51731"/>
    </row>
    <row r="51732" spans="47:47" x14ac:dyDescent="0.2">
      <c r="AU51732"/>
    </row>
    <row r="51733" spans="47:47" x14ac:dyDescent="0.2">
      <c r="AU51733"/>
    </row>
    <row r="51734" spans="47:47" x14ac:dyDescent="0.2">
      <c r="AU51734"/>
    </row>
    <row r="51735" spans="47:47" x14ac:dyDescent="0.2">
      <c r="AU51735"/>
    </row>
    <row r="51736" spans="47:47" x14ac:dyDescent="0.2">
      <c r="AU51736"/>
    </row>
    <row r="51737" spans="47:47" x14ac:dyDescent="0.2">
      <c r="AU51737"/>
    </row>
    <row r="51738" spans="47:47" x14ac:dyDescent="0.2">
      <c r="AU51738"/>
    </row>
    <row r="51739" spans="47:47" x14ac:dyDescent="0.2">
      <c r="AU51739"/>
    </row>
    <row r="51740" spans="47:47" x14ac:dyDescent="0.2">
      <c r="AU51740"/>
    </row>
    <row r="51741" spans="47:47" x14ac:dyDescent="0.2">
      <c r="AU51741"/>
    </row>
    <row r="51742" spans="47:47" x14ac:dyDescent="0.2">
      <c r="AU51742"/>
    </row>
    <row r="51743" spans="47:47" x14ac:dyDescent="0.2">
      <c r="AU51743"/>
    </row>
    <row r="51744" spans="47:47" x14ac:dyDescent="0.2">
      <c r="AU51744"/>
    </row>
    <row r="51745" spans="47:47" x14ac:dyDescent="0.2">
      <c r="AU51745"/>
    </row>
    <row r="51746" spans="47:47" x14ac:dyDescent="0.2">
      <c r="AU51746"/>
    </row>
    <row r="51747" spans="47:47" x14ac:dyDescent="0.2">
      <c r="AU51747"/>
    </row>
    <row r="51748" spans="47:47" x14ac:dyDescent="0.2">
      <c r="AU51748"/>
    </row>
    <row r="51749" spans="47:47" x14ac:dyDescent="0.2">
      <c r="AU51749"/>
    </row>
    <row r="51750" spans="47:47" x14ac:dyDescent="0.2">
      <c r="AU51750"/>
    </row>
    <row r="51751" spans="47:47" x14ac:dyDescent="0.2">
      <c r="AU51751"/>
    </row>
    <row r="51752" spans="47:47" x14ac:dyDescent="0.2">
      <c r="AU51752"/>
    </row>
    <row r="51753" spans="47:47" x14ac:dyDescent="0.2">
      <c r="AU51753"/>
    </row>
    <row r="51754" spans="47:47" x14ac:dyDescent="0.2">
      <c r="AU51754"/>
    </row>
    <row r="51755" spans="47:47" x14ac:dyDescent="0.2">
      <c r="AU51755"/>
    </row>
    <row r="51756" spans="47:47" x14ac:dyDescent="0.2">
      <c r="AU51756"/>
    </row>
    <row r="51757" spans="47:47" x14ac:dyDescent="0.2">
      <c r="AU51757"/>
    </row>
    <row r="51758" spans="47:47" x14ac:dyDescent="0.2">
      <c r="AU51758"/>
    </row>
    <row r="51759" spans="47:47" x14ac:dyDescent="0.2">
      <c r="AU51759"/>
    </row>
    <row r="51760" spans="47:47" x14ac:dyDescent="0.2">
      <c r="AU51760"/>
    </row>
    <row r="51761" spans="47:47" x14ac:dyDescent="0.2">
      <c r="AU51761"/>
    </row>
    <row r="51762" spans="47:47" x14ac:dyDescent="0.2">
      <c r="AU51762"/>
    </row>
    <row r="51763" spans="47:47" x14ac:dyDescent="0.2">
      <c r="AU51763"/>
    </row>
    <row r="51764" spans="47:47" x14ac:dyDescent="0.2">
      <c r="AU51764"/>
    </row>
    <row r="51765" spans="47:47" x14ac:dyDescent="0.2">
      <c r="AU51765"/>
    </row>
    <row r="51766" spans="47:47" x14ac:dyDescent="0.2">
      <c r="AU51766"/>
    </row>
    <row r="51767" spans="47:47" x14ac:dyDescent="0.2">
      <c r="AU51767"/>
    </row>
    <row r="51768" spans="47:47" x14ac:dyDescent="0.2">
      <c r="AU51768"/>
    </row>
    <row r="51769" spans="47:47" x14ac:dyDescent="0.2">
      <c r="AU51769"/>
    </row>
    <row r="51770" spans="47:47" x14ac:dyDescent="0.2">
      <c r="AU51770"/>
    </row>
    <row r="51771" spans="47:47" x14ac:dyDescent="0.2">
      <c r="AU51771"/>
    </row>
    <row r="51772" spans="47:47" x14ac:dyDescent="0.2">
      <c r="AU51772"/>
    </row>
    <row r="51773" spans="47:47" x14ac:dyDescent="0.2">
      <c r="AU51773"/>
    </row>
    <row r="51774" spans="47:47" x14ac:dyDescent="0.2">
      <c r="AU51774"/>
    </row>
    <row r="51775" spans="47:47" x14ac:dyDescent="0.2">
      <c r="AU51775"/>
    </row>
    <row r="51776" spans="47:47" x14ac:dyDescent="0.2">
      <c r="AU51776"/>
    </row>
    <row r="51777" spans="47:47" x14ac:dyDescent="0.2">
      <c r="AU51777"/>
    </row>
    <row r="51778" spans="47:47" x14ac:dyDescent="0.2">
      <c r="AU51778"/>
    </row>
    <row r="51779" spans="47:47" x14ac:dyDescent="0.2">
      <c r="AU51779"/>
    </row>
    <row r="51780" spans="47:47" x14ac:dyDescent="0.2">
      <c r="AU51780"/>
    </row>
    <row r="51781" spans="47:47" x14ac:dyDescent="0.2">
      <c r="AU51781"/>
    </row>
    <row r="51782" spans="47:47" x14ac:dyDescent="0.2">
      <c r="AU51782"/>
    </row>
    <row r="51783" spans="47:47" x14ac:dyDescent="0.2">
      <c r="AU51783"/>
    </row>
    <row r="51784" spans="47:47" x14ac:dyDescent="0.2">
      <c r="AU51784"/>
    </row>
    <row r="51785" spans="47:47" x14ac:dyDescent="0.2">
      <c r="AU51785"/>
    </row>
    <row r="51786" spans="47:47" x14ac:dyDescent="0.2">
      <c r="AU51786"/>
    </row>
    <row r="51787" spans="47:47" x14ac:dyDescent="0.2">
      <c r="AU51787"/>
    </row>
    <row r="51788" spans="47:47" x14ac:dyDescent="0.2">
      <c r="AU51788"/>
    </row>
    <row r="51789" spans="47:47" x14ac:dyDescent="0.2">
      <c r="AU51789"/>
    </row>
    <row r="51790" spans="47:47" x14ac:dyDescent="0.2">
      <c r="AU51790"/>
    </row>
    <row r="51791" spans="47:47" x14ac:dyDescent="0.2">
      <c r="AU51791"/>
    </row>
    <row r="51792" spans="47:47" x14ac:dyDescent="0.2">
      <c r="AU51792"/>
    </row>
    <row r="51793" spans="47:47" x14ac:dyDescent="0.2">
      <c r="AU51793"/>
    </row>
    <row r="51794" spans="47:47" x14ac:dyDescent="0.2">
      <c r="AU51794"/>
    </row>
    <row r="51795" spans="47:47" x14ac:dyDescent="0.2">
      <c r="AU51795"/>
    </row>
    <row r="51796" spans="47:47" x14ac:dyDescent="0.2">
      <c r="AU51796"/>
    </row>
    <row r="51797" spans="47:47" x14ac:dyDescent="0.2">
      <c r="AU51797"/>
    </row>
    <row r="51798" spans="47:47" x14ac:dyDescent="0.2">
      <c r="AU51798"/>
    </row>
    <row r="51799" spans="47:47" x14ac:dyDescent="0.2">
      <c r="AU51799"/>
    </row>
    <row r="51800" spans="47:47" x14ac:dyDescent="0.2">
      <c r="AU51800"/>
    </row>
    <row r="51801" spans="47:47" x14ac:dyDescent="0.2">
      <c r="AU51801"/>
    </row>
    <row r="51802" spans="47:47" x14ac:dyDescent="0.2">
      <c r="AU51802"/>
    </row>
    <row r="51803" spans="47:47" x14ac:dyDescent="0.2">
      <c r="AU51803"/>
    </row>
    <row r="51804" spans="47:47" x14ac:dyDescent="0.2">
      <c r="AU51804"/>
    </row>
    <row r="51805" spans="47:47" x14ac:dyDescent="0.2">
      <c r="AU51805"/>
    </row>
    <row r="51806" spans="47:47" x14ac:dyDescent="0.2">
      <c r="AU51806"/>
    </row>
    <row r="51807" spans="47:47" x14ac:dyDescent="0.2">
      <c r="AU51807"/>
    </row>
    <row r="51808" spans="47:47" x14ac:dyDescent="0.2">
      <c r="AU51808"/>
    </row>
    <row r="51809" spans="47:47" x14ac:dyDescent="0.2">
      <c r="AU51809"/>
    </row>
    <row r="51810" spans="47:47" x14ac:dyDescent="0.2">
      <c r="AU51810"/>
    </row>
    <row r="51811" spans="47:47" x14ac:dyDescent="0.2">
      <c r="AU51811"/>
    </row>
    <row r="51812" spans="47:47" x14ac:dyDescent="0.2">
      <c r="AU51812"/>
    </row>
    <row r="51813" spans="47:47" x14ac:dyDescent="0.2">
      <c r="AU51813"/>
    </row>
    <row r="51814" spans="47:47" x14ac:dyDescent="0.2">
      <c r="AU51814"/>
    </row>
    <row r="51815" spans="47:47" x14ac:dyDescent="0.2">
      <c r="AU51815"/>
    </row>
    <row r="51816" spans="47:47" x14ac:dyDescent="0.2">
      <c r="AU51816"/>
    </row>
    <row r="51817" spans="47:47" x14ac:dyDescent="0.2">
      <c r="AU51817"/>
    </row>
    <row r="51818" spans="47:47" x14ac:dyDescent="0.2">
      <c r="AU51818"/>
    </row>
    <row r="51819" spans="47:47" x14ac:dyDescent="0.2">
      <c r="AU51819"/>
    </row>
    <row r="51820" spans="47:47" x14ac:dyDescent="0.2">
      <c r="AU51820"/>
    </row>
    <row r="51821" spans="47:47" x14ac:dyDescent="0.2">
      <c r="AU51821"/>
    </row>
    <row r="51822" spans="47:47" x14ac:dyDescent="0.2">
      <c r="AU51822"/>
    </row>
    <row r="51823" spans="47:47" x14ac:dyDescent="0.2">
      <c r="AU51823"/>
    </row>
    <row r="51824" spans="47:47" x14ac:dyDescent="0.2">
      <c r="AU51824"/>
    </row>
    <row r="51825" spans="47:47" x14ac:dyDescent="0.2">
      <c r="AU51825"/>
    </row>
    <row r="51826" spans="47:47" x14ac:dyDescent="0.2">
      <c r="AU51826"/>
    </row>
    <row r="51827" spans="47:47" x14ac:dyDescent="0.2">
      <c r="AU51827"/>
    </row>
    <row r="51828" spans="47:47" x14ac:dyDescent="0.2">
      <c r="AU51828"/>
    </row>
    <row r="51829" spans="47:47" x14ac:dyDescent="0.2">
      <c r="AU51829"/>
    </row>
    <row r="51830" spans="47:47" x14ac:dyDescent="0.2">
      <c r="AU51830"/>
    </row>
    <row r="51831" spans="47:47" x14ac:dyDescent="0.2">
      <c r="AU51831"/>
    </row>
    <row r="51832" spans="47:47" x14ac:dyDescent="0.2">
      <c r="AU51832"/>
    </row>
    <row r="51833" spans="47:47" x14ac:dyDescent="0.2">
      <c r="AU51833"/>
    </row>
    <row r="51834" spans="47:47" x14ac:dyDescent="0.2">
      <c r="AU51834"/>
    </row>
    <row r="51835" spans="47:47" x14ac:dyDescent="0.2">
      <c r="AU51835"/>
    </row>
    <row r="51836" spans="47:47" x14ac:dyDescent="0.2">
      <c r="AU51836"/>
    </row>
    <row r="51837" spans="47:47" x14ac:dyDescent="0.2">
      <c r="AU51837"/>
    </row>
    <row r="51838" spans="47:47" x14ac:dyDescent="0.2">
      <c r="AU51838"/>
    </row>
    <row r="51839" spans="47:47" x14ac:dyDescent="0.2">
      <c r="AU51839"/>
    </row>
    <row r="51840" spans="47:47" x14ac:dyDescent="0.2">
      <c r="AU51840"/>
    </row>
    <row r="51841" spans="47:47" x14ac:dyDescent="0.2">
      <c r="AU51841"/>
    </row>
    <row r="51842" spans="47:47" x14ac:dyDescent="0.2">
      <c r="AU51842"/>
    </row>
    <row r="51843" spans="47:47" x14ac:dyDescent="0.2">
      <c r="AU51843"/>
    </row>
    <row r="51844" spans="47:47" x14ac:dyDescent="0.2">
      <c r="AU51844"/>
    </row>
    <row r="51845" spans="47:47" x14ac:dyDescent="0.2">
      <c r="AU51845"/>
    </row>
    <row r="51846" spans="47:47" x14ac:dyDescent="0.2">
      <c r="AU51846"/>
    </row>
    <row r="51847" spans="47:47" x14ac:dyDescent="0.2">
      <c r="AU51847"/>
    </row>
    <row r="51848" spans="47:47" x14ac:dyDescent="0.2">
      <c r="AU51848"/>
    </row>
    <row r="51849" spans="47:47" x14ac:dyDescent="0.2">
      <c r="AU51849"/>
    </row>
    <row r="51850" spans="47:47" x14ac:dyDescent="0.2">
      <c r="AU51850"/>
    </row>
    <row r="51851" spans="47:47" x14ac:dyDescent="0.2">
      <c r="AU51851"/>
    </row>
    <row r="51852" spans="47:47" x14ac:dyDescent="0.2">
      <c r="AU51852"/>
    </row>
    <row r="51853" spans="47:47" x14ac:dyDescent="0.2">
      <c r="AU51853"/>
    </row>
    <row r="51854" spans="47:47" x14ac:dyDescent="0.2">
      <c r="AU51854"/>
    </row>
    <row r="51855" spans="47:47" x14ac:dyDescent="0.2">
      <c r="AU51855"/>
    </row>
    <row r="51856" spans="47:47" x14ac:dyDescent="0.2">
      <c r="AU51856"/>
    </row>
    <row r="51857" spans="47:47" x14ac:dyDescent="0.2">
      <c r="AU51857"/>
    </row>
    <row r="51858" spans="47:47" x14ac:dyDescent="0.2">
      <c r="AU51858"/>
    </row>
    <row r="51859" spans="47:47" x14ac:dyDescent="0.2">
      <c r="AU51859"/>
    </row>
    <row r="51860" spans="47:47" x14ac:dyDescent="0.2">
      <c r="AU51860"/>
    </row>
    <row r="51861" spans="47:47" x14ac:dyDescent="0.2">
      <c r="AU51861"/>
    </row>
    <row r="51862" spans="47:47" x14ac:dyDescent="0.2">
      <c r="AU51862"/>
    </row>
    <row r="51863" spans="47:47" x14ac:dyDescent="0.2">
      <c r="AU51863"/>
    </row>
    <row r="51864" spans="47:47" x14ac:dyDescent="0.2">
      <c r="AU51864"/>
    </row>
    <row r="51865" spans="47:47" x14ac:dyDescent="0.2">
      <c r="AU51865"/>
    </row>
    <row r="51866" spans="47:47" x14ac:dyDescent="0.2">
      <c r="AU51866"/>
    </row>
    <row r="51867" spans="47:47" x14ac:dyDescent="0.2">
      <c r="AU51867"/>
    </row>
    <row r="51868" spans="47:47" x14ac:dyDescent="0.2">
      <c r="AU51868"/>
    </row>
    <row r="51869" spans="47:47" x14ac:dyDescent="0.2">
      <c r="AU51869"/>
    </row>
    <row r="51870" spans="47:47" x14ac:dyDescent="0.2">
      <c r="AU51870"/>
    </row>
    <row r="51871" spans="47:47" x14ac:dyDescent="0.2">
      <c r="AU51871"/>
    </row>
    <row r="51872" spans="47:47" x14ac:dyDescent="0.2">
      <c r="AU51872"/>
    </row>
    <row r="51873" spans="47:47" x14ac:dyDescent="0.2">
      <c r="AU51873"/>
    </row>
    <row r="51874" spans="47:47" x14ac:dyDescent="0.2">
      <c r="AU51874"/>
    </row>
    <row r="51875" spans="47:47" x14ac:dyDescent="0.2">
      <c r="AU51875"/>
    </row>
    <row r="51876" spans="47:47" x14ac:dyDescent="0.2">
      <c r="AU51876"/>
    </row>
    <row r="51877" spans="47:47" x14ac:dyDescent="0.2">
      <c r="AU51877"/>
    </row>
    <row r="51878" spans="47:47" x14ac:dyDescent="0.2">
      <c r="AU51878"/>
    </row>
    <row r="51879" spans="47:47" x14ac:dyDescent="0.2">
      <c r="AU51879"/>
    </row>
    <row r="51880" spans="47:47" x14ac:dyDescent="0.2">
      <c r="AU51880"/>
    </row>
    <row r="51881" spans="47:47" x14ac:dyDescent="0.2">
      <c r="AU51881"/>
    </row>
    <row r="51882" spans="47:47" x14ac:dyDescent="0.2">
      <c r="AU51882"/>
    </row>
    <row r="51883" spans="47:47" x14ac:dyDescent="0.2">
      <c r="AU51883"/>
    </row>
    <row r="51884" spans="47:47" x14ac:dyDescent="0.2">
      <c r="AU51884"/>
    </row>
    <row r="51885" spans="47:47" x14ac:dyDescent="0.2">
      <c r="AU51885"/>
    </row>
    <row r="51886" spans="47:47" x14ac:dyDescent="0.2">
      <c r="AU51886"/>
    </row>
    <row r="51887" spans="47:47" x14ac:dyDescent="0.2">
      <c r="AU51887"/>
    </row>
    <row r="51888" spans="47:47" x14ac:dyDescent="0.2">
      <c r="AU51888"/>
    </row>
    <row r="51889" spans="47:47" x14ac:dyDescent="0.2">
      <c r="AU51889"/>
    </row>
    <row r="51890" spans="47:47" x14ac:dyDescent="0.2">
      <c r="AU51890"/>
    </row>
    <row r="51891" spans="47:47" x14ac:dyDescent="0.2">
      <c r="AU51891"/>
    </row>
    <row r="51892" spans="47:47" x14ac:dyDescent="0.2">
      <c r="AU51892"/>
    </row>
    <row r="51893" spans="47:47" x14ac:dyDescent="0.2">
      <c r="AU51893"/>
    </row>
    <row r="51894" spans="47:47" x14ac:dyDescent="0.2">
      <c r="AU51894"/>
    </row>
    <row r="51895" spans="47:47" x14ac:dyDescent="0.2">
      <c r="AU51895"/>
    </row>
    <row r="51896" spans="47:47" x14ac:dyDescent="0.2">
      <c r="AU51896"/>
    </row>
    <row r="51897" spans="47:47" x14ac:dyDescent="0.2">
      <c r="AU51897"/>
    </row>
    <row r="51898" spans="47:47" x14ac:dyDescent="0.2">
      <c r="AU51898"/>
    </row>
    <row r="51899" spans="47:47" x14ac:dyDescent="0.2">
      <c r="AU51899"/>
    </row>
    <row r="51900" spans="47:47" x14ac:dyDescent="0.2">
      <c r="AU51900"/>
    </row>
    <row r="51901" spans="47:47" x14ac:dyDescent="0.2">
      <c r="AU51901"/>
    </row>
    <row r="51902" spans="47:47" x14ac:dyDescent="0.2">
      <c r="AU51902"/>
    </row>
    <row r="51903" spans="47:47" x14ac:dyDescent="0.2">
      <c r="AU51903"/>
    </row>
    <row r="51904" spans="47:47" x14ac:dyDescent="0.2">
      <c r="AU51904"/>
    </row>
    <row r="51905" spans="47:47" x14ac:dyDescent="0.2">
      <c r="AU51905"/>
    </row>
    <row r="51906" spans="47:47" x14ac:dyDescent="0.2">
      <c r="AU51906"/>
    </row>
    <row r="51907" spans="47:47" x14ac:dyDescent="0.2">
      <c r="AU51907"/>
    </row>
    <row r="51908" spans="47:47" x14ac:dyDescent="0.2">
      <c r="AU51908"/>
    </row>
    <row r="51909" spans="47:47" x14ac:dyDescent="0.2">
      <c r="AU51909"/>
    </row>
    <row r="51910" spans="47:47" x14ac:dyDescent="0.2">
      <c r="AU51910"/>
    </row>
    <row r="51911" spans="47:47" x14ac:dyDescent="0.2">
      <c r="AU51911"/>
    </row>
    <row r="51912" spans="47:47" x14ac:dyDescent="0.2">
      <c r="AU51912"/>
    </row>
    <row r="51913" spans="47:47" x14ac:dyDescent="0.2">
      <c r="AU51913"/>
    </row>
    <row r="51914" spans="47:47" x14ac:dyDescent="0.2">
      <c r="AU51914"/>
    </row>
    <row r="51915" spans="47:47" x14ac:dyDescent="0.2">
      <c r="AU51915"/>
    </row>
    <row r="51916" spans="47:47" x14ac:dyDescent="0.2">
      <c r="AU51916"/>
    </row>
    <row r="51917" spans="47:47" x14ac:dyDescent="0.2">
      <c r="AU51917"/>
    </row>
    <row r="51918" spans="47:47" x14ac:dyDescent="0.2">
      <c r="AU51918"/>
    </row>
    <row r="51919" spans="47:47" x14ac:dyDescent="0.2">
      <c r="AU51919"/>
    </row>
    <row r="51920" spans="47:47" x14ac:dyDescent="0.2">
      <c r="AU51920"/>
    </row>
    <row r="51921" spans="47:47" x14ac:dyDescent="0.2">
      <c r="AU51921"/>
    </row>
    <row r="51922" spans="47:47" x14ac:dyDescent="0.2">
      <c r="AU51922"/>
    </row>
    <row r="51923" spans="47:47" x14ac:dyDescent="0.2">
      <c r="AU51923"/>
    </row>
    <row r="51924" spans="47:47" x14ac:dyDescent="0.2">
      <c r="AU51924"/>
    </row>
    <row r="51925" spans="47:47" x14ac:dyDescent="0.2">
      <c r="AU51925"/>
    </row>
    <row r="51926" spans="47:47" x14ac:dyDescent="0.2">
      <c r="AU51926"/>
    </row>
    <row r="51927" spans="47:47" x14ac:dyDescent="0.2">
      <c r="AU51927"/>
    </row>
    <row r="51928" spans="47:47" x14ac:dyDescent="0.2">
      <c r="AU51928"/>
    </row>
    <row r="51929" spans="47:47" x14ac:dyDescent="0.2">
      <c r="AU51929"/>
    </row>
    <row r="51930" spans="47:47" x14ac:dyDescent="0.2">
      <c r="AU51930"/>
    </row>
    <row r="51931" spans="47:47" x14ac:dyDescent="0.2">
      <c r="AU51931"/>
    </row>
    <row r="51932" spans="47:47" x14ac:dyDescent="0.2">
      <c r="AU51932"/>
    </row>
    <row r="51933" spans="47:47" x14ac:dyDescent="0.2">
      <c r="AU51933"/>
    </row>
    <row r="51934" spans="47:47" x14ac:dyDescent="0.2">
      <c r="AU51934"/>
    </row>
    <row r="51935" spans="47:47" x14ac:dyDescent="0.2">
      <c r="AU51935"/>
    </row>
    <row r="51936" spans="47:47" x14ac:dyDescent="0.2">
      <c r="AU51936"/>
    </row>
    <row r="51937" spans="47:47" x14ac:dyDescent="0.2">
      <c r="AU51937"/>
    </row>
    <row r="51938" spans="47:47" x14ac:dyDescent="0.2">
      <c r="AU51938"/>
    </row>
    <row r="51939" spans="47:47" x14ac:dyDescent="0.2">
      <c r="AU51939"/>
    </row>
    <row r="51940" spans="47:47" x14ac:dyDescent="0.2">
      <c r="AU51940"/>
    </row>
    <row r="51941" spans="47:47" x14ac:dyDescent="0.2">
      <c r="AU51941"/>
    </row>
    <row r="51942" spans="47:47" x14ac:dyDescent="0.2">
      <c r="AU51942"/>
    </row>
    <row r="51943" spans="47:47" x14ac:dyDescent="0.2">
      <c r="AU51943"/>
    </row>
    <row r="51944" spans="47:47" x14ac:dyDescent="0.2">
      <c r="AU51944"/>
    </row>
    <row r="51945" spans="47:47" x14ac:dyDescent="0.2">
      <c r="AU51945"/>
    </row>
    <row r="51946" spans="47:47" x14ac:dyDescent="0.2">
      <c r="AU51946"/>
    </row>
    <row r="51947" spans="47:47" x14ac:dyDescent="0.2">
      <c r="AU51947"/>
    </row>
    <row r="51948" spans="47:47" x14ac:dyDescent="0.2">
      <c r="AU51948"/>
    </row>
    <row r="51949" spans="47:47" x14ac:dyDescent="0.2">
      <c r="AU51949"/>
    </row>
    <row r="51950" spans="47:47" x14ac:dyDescent="0.2">
      <c r="AU51950"/>
    </row>
    <row r="51951" spans="47:47" x14ac:dyDescent="0.2">
      <c r="AU51951"/>
    </row>
    <row r="51952" spans="47:47" x14ac:dyDescent="0.2">
      <c r="AU51952"/>
    </row>
    <row r="51953" spans="47:47" x14ac:dyDescent="0.2">
      <c r="AU51953"/>
    </row>
    <row r="51954" spans="47:47" x14ac:dyDescent="0.2">
      <c r="AU51954"/>
    </row>
    <row r="51955" spans="47:47" x14ac:dyDescent="0.2">
      <c r="AU51955"/>
    </row>
    <row r="51956" spans="47:47" x14ac:dyDescent="0.2">
      <c r="AU51956"/>
    </row>
    <row r="51957" spans="47:47" x14ac:dyDescent="0.2">
      <c r="AU51957"/>
    </row>
    <row r="51958" spans="47:47" x14ac:dyDescent="0.2">
      <c r="AU51958"/>
    </row>
    <row r="51959" spans="47:47" x14ac:dyDescent="0.2">
      <c r="AU51959"/>
    </row>
    <row r="51960" spans="47:47" x14ac:dyDescent="0.2">
      <c r="AU51960"/>
    </row>
    <row r="51961" spans="47:47" x14ac:dyDescent="0.2">
      <c r="AU51961"/>
    </row>
    <row r="51962" spans="47:47" x14ac:dyDescent="0.2">
      <c r="AU51962"/>
    </row>
    <row r="51963" spans="47:47" x14ac:dyDescent="0.2">
      <c r="AU51963"/>
    </row>
    <row r="51964" spans="47:47" x14ac:dyDescent="0.2">
      <c r="AU51964"/>
    </row>
    <row r="51965" spans="47:47" x14ac:dyDescent="0.2">
      <c r="AU51965"/>
    </row>
    <row r="51966" spans="47:47" x14ac:dyDescent="0.2">
      <c r="AU51966"/>
    </row>
    <row r="51967" spans="47:47" x14ac:dyDescent="0.2">
      <c r="AU51967"/>
    </row>
    <row r="51968" spans="47:47" x14ac:dyDescent="0.2">
      <c r="AU51968"/>
    </row>
    <row r="51969" spans="47:47" x14ac:dyDescent="0.2">
      <c r="AU51969"/>
    </row>
    <row r="51970" spans="47:47" x14ac:dyDescent="0.2">
      <c r="AU51970"/>
    </row>
    <row r="51971" spans="47:47" x14ac:dyDescent="0.2">
      <c r="AU51971"/>
    </row>
    <row r="51972" spans="47:47" x14ac:dyDescent="0.2">
      <c r="AU51972"/>
    </row>
    <row r="51973" spans="47:47" x14ac:dyDescent="0.2">
      <c r="AU51973"/>
    </row>
    <row r="51974" spans="47:47" x14ac:dyDescent="0.2">
      <c r="AU51974"/>
    </row>
    <row r="51975" spans="47:47" x14ac:dyDescent="0.2">
      <c r="AU51975"/>
    </row>
    <row r="51976" spans="47:47" x14ac:dyDescent="0.2">
      <c r="AU51976"/>
    </row>
    <row r="51977" spans="47:47" x14ac:dyDescent="0.2">
      <c r="AU51977"/>
    </row>
    <row r="51978" spans="47:47" x14ac:dyDescent="0.2">
      <c r="AU51978"/>
    </row>
    <row r="51979" spans="47:47" x14ac:dyDescent="0.2">
      <c r="AU51979"/>
    </row>
    <row r="51980" spans="47:47" x14ac:dyDescent="0.2">
      <c r="AU51980"/>
    </row>
    <row r="51981" spans="47:47" x14ac:dyDescent="0.2">
      <c r="AU51981"/>
    </row>
    <row r="51982" spans="47:47" x14ac:dyDescent="0.2">
      <c r="AU51982"/>
    </row>
    <row r="51983" spans="47:47" x14ac:dyDescent="0.2">
      <c r="AU51983"/>
    </row>
    <row r="51984" spans="47:47" x14ac:dyDescent="0.2">
      <c r="AU51984"/>
    </row>
    <row r="51985" spans="47:47" x14ac:dyDescent="0.2">
      <c r="AU51985"/>
    </row>
    <row r="51986" spans="47:47" x14ac:dyDescent="0.2">
      <c r="AU51986"/>
    </row>
    <row r="51987" spans="47:47" x14ac:dyDescent="0.2">
      <c r="AU51987"/>
    </row>
    <row r="51988" spans="47:47" x14ac:dyDescent="0.2">
      <c r="AU51988"/>
    </row>
    <row r="51989" spans="47:47" x14ac:dyDescent="0.2">
      <c r="AU51989"/>
    </row>
    <row r="51990" spans="47:47" x14ac:dyDescent="0.2">
      <c r="AU51990"/>
    </row>
    <row r="51991" spans="47:47" x14ac:dyDescent="0.2">
      <c r="AU51991"/>
    </row>
    <row r="51992" spans="47:47" x14ac:dyDescent="0.2">
      <c r="AU51992"/>
    </row>
    <row r="51993" spans="47:47" x14ac:dyDescent="0.2">
      <c r="AU51993"/>
    </row>
    <row r="51994" spans="47:47" x14ac:dyDescent="0.2">
      <c r="AU51994"/>
    </row>
    <row r="51995" spans="47:47" x14ac:dyDescent="0.2">
      <c r="AU51995"/>
    </row>
    <row r="51996" spans="47:47" x14ac:dyDescent="0.2">
      <c r="AU51996"/>
    </row>
    <row r="51997" spans="47:47" x14ac:dyDescent="0.2">
      <c r="AU51997"/>
    </row>
    <row r="51998" spans="47:47" x14ac:dyDescent="0.2">
      <c r="AU51998"/>
    </row>
    <row r="51999" spans="47:47" x14ac:dyDescent="0.2">
      <c r="AU51999"/>
    </row>
    <row r="52000" spans="47:47" x14ac:dyDescent="0.2">
      <c r="AU52000"/>
    </row>
    <row r="52001" spans="47:47" x14ac:dyDescent="0.2">
      <c r="AU52001"/>
    </row>
    <row r="52002" spans="47:47" x14ac:dyDescent="0.2">
      <c r="AU52002"/>
    </row>
    <row r="52003" spans="47:47" x14ac:dyDescent="0.2">
      <c r="AU52003"/>
    </row>
    <row r="52004" spans="47:47" x14ac:dyDescent="0.2">
      <c r="AU52004"/>
    </row>
    <row r="52005" spans="47:47" x14ac:dyDescent="0.2">
      <c r="AU52005"/>
    </row>
    <row r="52006" spans="47:47" x14ac:dyDescent="0.2">
      <c r="AU52006"/>
    </row>
    <row r="52007" spans="47:47" x14ac:dyDescent="0.2">
      <c r="AU52007"/>
    </row>
    <row r="52008" spans="47:47" x14ac:dyDescent="0.2">
      <c r="AU52008"/>
    </row>
    <row r="52009" spans="47:47" x14ac:dyDescent="0.2">
      <c r="AU52009"/>
    </row>
    <row r="52010" spans="47:47" x14ac:dyDescent="0.2">
      <c r="AU52010"/>
    </row>
    <row r="52011" spans="47:47" x14ac:dyDescent="0.2">
      <c r="AU52011"/>
    </row>
    <row r="52012" spans="47:47" x14ac:dyDescent="0.2">
      <c r="AU52012"/>
    </row>
    <row r="52013" spans="47:47" x14ac:dyDescent="0.2">
      <c r="AU52013"/>
    </row>
    <row r="52014" spans="47:47" x14ac:dyDescent="0.2">
      <c r="AU52014"/>
    </row>
    <row r="52015" spans="47:47" x14ac:dyDescent="0.2">
      <c r="AU52015"/>
    </row>
    <row r="52016" spans="47:47" x14ac:dyDescent="0.2">
      <c r="AU52016"/>
    </row>
    <row r="52017" spans="47:47" x14ac:dyDescent="0.2">
      <c r="AU52017"/>
    </row>
    <row r="52018" spans="47:47" x14ac:dyDescent="0.2">
      <c r="AU52018"/>
    </row>
    <row r="52019" spans="47:47" x14ac:dyDescent="0.2">
      <c r="AU52019"/>
    </row>
    <row r="52020" spans="47:47" x14ac:dyDescent="0.2">
      <c r="AU52020"/>
    </row>
    <row r="52021" spans="47:47" x14ac:dyDescent="0.2">
      <c r="AU52021"/>
    </row>
    <row r="52022" spans="47:47" x14ac:dyDescent="0.2">
      <c r="AU52022"/>
    </row>
    <row r="52023" spans="47:47" x14ac:dyDescent="0.2">
      <c r="AU52023"/>
    </row>
    <row r="52024" spans="47:47" x14ac:dyDescent="0.2">
      <c r="AU52024"/>
    </row>
    <row r="52025" spans="47:47" x14ac:dyDescent="0.2">
      <c r="AU52025"/>
    </row>
    <row r="52026" spans="47:47" x14ac:dyDescent="0.2">
      <c r="AU52026"/>
    </row>
    <row r="52027" spans="47:47" x14ac:dyDescent="0.2">
      <c r="AU52027"/>
    </row>
    <row r="52028" spans="47:47" x14ac:dyDescent="0.2">
      <c r="AU52028"/>
    </row>
    <row r="52029" spans="47:47" x14ac:dyDescent="0.2">
      <c r="AU52029"/>
    </row>
    <row r="52030" spans="47:47" x14ac:dyDescent="0.2">
      <c r="AU52030"/>
    </row>
    <row r="52031" spans="47:47" x14ac:dyDescent="0.2">
      <c r="AU52031"/>
    </row>
    <row r="52032" spans="47:47" x14ac:dyDescent="0.2">
      <c r="AU52032"/>
    </row>
    <row r="52033" spans="47:47" x14ac:dyDescent="0.2">
      <c r="AU52033"/>
    </row>
    <row r="52034" spans="47:47" x14ac:dyDescent="0.2">
      <c r="AU52034"/>
    </row>
    <row r="52035" spans="47:47" x14ac:dyDescent="0.2">
      <c r="AU52035"/>
    </row>
    <row r="52036" spans="47:47" x14ac:dyDescent="0.2">
      <c r="AU52036"/>
    </row>
    <row r="52037" spans="47:47" x14ac:dyDescent="0.2">
      <c r="AU52037"/>
    </row>
    <row r="52038" spans="47:47" x14ac:dyDescent="0.2">
      <c r="AU52038"/>
    </row>
    <row r="52039" spans="47:47" x14ac:dyDescent="0.2">
      <c r="AU52039"/>
    </row>
    <row r="52040" spans="47:47" x14ac:dyDescent="0.2">
      <c r="AU52040"/>
    </row>
    <row r="52041" spans="47:47" x14ac:dyDescent="0.2">
      <c r="AU52041"/>
    </row>
    <row r="52042" spans="47:47" x14ac:dyDescent="0.2">
      <c r="AU52042"/>
    </row>
    <row r="52043" spans="47:47" x14ac:dyDescent="0.2">
      <c r="AU52043"/>
    </row>
    <row r="52044" spans="47:47" x14ac:dyDescent="0.2">
      <c r="AU52044"/>
    </row>
    <row r="52045" spans="47:47" x14ac:dyDescent="0.2">
      <c r="AU52045"/>
    </row>
    <row r="52046" spans="47:47" x14ac:dyDescent="0.2">
      <c r="AU52046"/>
    </row>
    <row r="52047" spans="47:47" x14ac:dyDescent="0.2">
      <c r="AU52047"/>
    </row>
    <row r="52048" spans="47:47" x14ac:dyDescent="0.2">
      <c r="AU52048"/>
    </row>
    <row r="52049" spans="47:47" x14ac:dyDescent="0.2">
      <c r="AU52049"/>
    </row>
    <row r="52050" spans="47:47" x14ac:dyDescent="0.2">
      <c r="AU52050"/>
    </row>
    <row r="52051" spans="47:47" x14ac:dyDescent="0.2">
      <c r="AU52051"/>
    </row>
    <row r="52052" spans="47:47" x14ac:dyDescent="0.2">
      <c r="AU52052"/>
    </row>
    <row r="52053" spans="47:47" x14ac:dyDescent="0.2">
      <c r="AU52053"/>
    </row>
    <row r="52054" spans="47:47" x14ac:dyDescent="0.2">
      <c r="AU52054"/>
    </row>
    <row r="52055" spans="47:47" x14ac:dyDescent="0.2">
      <c r="AU52055"/>
    </row>
    <row r="52056" spans="47:47" x14ac:dyDescent="0.2">
      <c r="AU52056"/>
    </row>
    <row r="52057" spans="47:47" x14ac:dyDescent="0.2">
      <c r="AU52057"/>
    </row>
    <row r="52058" spans="47:47" x14ac:dyDescent="0.2">
      <c r="AU52058"/>
    </row>
    <row r="52059" spans="47:47" x14ac:dyDescent="0.2">
      <c r="AU52059"/>
    </row>
    <row r="52060" spans="47:47" x14ac:dyDescent="0.2">
      <c r="AU52060"/>
    </row>
    <row r="52061" spans="47:47" x14ac:dyDescent="0.2">
      <c r="AU52061"/>
    </row>
    <row r="52062" spans="47:47" x14ac:dyDescent="0.2">
      <c r="AU52062"/>
    </row>
    <row r="52063" spans="47:47" x14ac:dyDescent="0.2">
      <c r="AU52063"/>
    </row>
    <row r="52064" spans="47:47" x14ac:dyDescent="0.2">
      <c r="AU52064"/>
    </row>
    <row r="52065" spans="47:47" x14ac:dyDescent="0.2">
      <c r="AU52065"/>
    </row>
    <row r="52066" spans="47:47" x14ac:dyDescent="0.2">
      <c r="AU52066"/>
    </row>
    <row r="52067" spans="47:47" x14ac:dyDescent="0.2">
      <c r="AU52067"/>
    </row>
    <row r="52068" spans="47:47" x14ac:dyDescent="0.2">
      <c r="AU52068"/>
    </row>
    <row r="52069" spans="47:47" x14ac:dyDescent="0.2">
      <c r="AU52069"/>
    </row>
    <row r="52070" spans="47:47" x14ac:dyDescent="0.2">
      <c r="AU52070"/>
    </row>
    <row r="52071" spans="47:47" x14ac:dyDescent="0.2">
      <c r="AU52071"/>
    </row>
    <row r="52072" spans="47:47" x14ac:dyDescent="0.2">
      <c r="AU52072"/>
    </row>
    <row r="52073" spans="47:47" x14ac:dyDescent="0.2">
      <c r="AU52073"/>
    </row>
    <row r="52074" spans="47:47" x14ac:dyDescent="0.2">
      <c r="AU52074"/>
    </row>
    <row r="52075" spans="47:47" x14ac:dyDescent="0.2">
      <c r="AU52075"/>
    </row>
    <row r="52076" spans="47:47" x14ac:dyDescent="0.2">
      <c r="AU52076"/>
    </row>
    <row r="52077" spans="47:47" x14ac:dyDescent="0.2">
      <c r="AU52077"/>
    </row>
    <row r="52078" spans="47:47" x14ac:dyDescent="0.2">
      <c r="AU52078"/>
    </row>
    <row r="52079" spans="47:47" x14ac:dyDescent="0.2">
      <c r="AU52079"/>
    </row>
    <row r="52080" spans="47:47" x14ac:dyDescent="0.2">
      <c r="AU52080"/>
    </row>
    <row r="52081" spans="47:47" x14ac:dyDescent="0.2">
      <c r="AU52081"/>
    </row>
    <row r="52082" spans="47:47" x14ac:dyDescent="0.2">
      <c r="AU52082"/>
    </row>
    <row r="52083" spans="47:47" x14ac:dyDescent="0.2">
      <c r="AU52083"/>
    </row>
    <row r="52084" spans="47:47" x14ac:dyDescent="0.2">
      <c r="AU52084"/>
    </row>
    <row r="52085" spans="47:47" x14ac:dyDescent="0.2">
      <c r="AU52085"/>
    </row>
    <row r="52086" spans="47:47" x14ac:dyDescent="0.2">
      <c r="AU52086"/>
    </row>
    <row r="52087" spans="47:47" x14ac:dyDescent="0.2">
      <c r="AU52087"/>
    </row>
    <row r="52088" spans="47:47" x14ac:dyDescent="0.2">
      <c r="AU52088"/>
    </row>
    <row r="52089" spans="47:47" x14ac:dyDescent="0.2">
      <c r="AU52089"/>
    </row>
    <row r="52090" spans="47:47" x14ac:dyDescent="0.2">
      <c r="AU52090"/>
    </row>
    <row r="52091" spans="47:47" x14ac:dyDescent="0.2">
      <c r="AU52091"/>
    </row>
    <row r="52092" spans="47:47" x14ac:dyDescent="0.2">
      <c r="AU52092"/>
    </row>
    <row r="52093" spans="47:47" x14ac:dyDescent="0.2">
      <c r="AU52093"/>
    </row>
    <row r="52094" spans="47:47" x14ac:dyDescent="0.2">
      <c r="AU52094"/>
    </row>
    <row r="52095" spans="47:47" x14ac:dyDescent="0.2">
      <c r="AU52095"/>
    </row>
    <row r="52096" spans="47:47" x14ac:dyDescent="0.2">
      <c r="AU52096"/>
    </row>
    <row r="52097" spans="47:47" x14ac:dyDescent="0.2">
      <c r="AU52097"/>
    </row>
    <row r="52098" spans="47:47" x14ac:dyDescent="0.2">
      <c r="AU52098"/>
    </row>
    <row r="52099" spans="47:47" x14ac:dyDescent="0.2">
      <c r="AU52099"/>
    </row>
    <row r="52100" spans="47:47" x14ac:dyDescent="0.2">
      <c r="AU52100"/>
    </row>
    <row r="52101" spans="47:47" x14ac:dyDescent="0.2">
      <c r="AU52101"/>
    </row>
    <row r="52102" spans="47:47" x14ac:dyDescent="0.2">
      <c r="AU52102"/>
    </row>
    <row r="52103" spans="47:47" x14ac:dyDescent="0.2">
      <c r="AU52103"/>
    </row>
    <row r="52104" spans="47:47" x14ac:dyDescent="0.2">
      <c r="AU52104"/>
    </row>
    <row r="52105" spans="47:47" x14ac:dyDescent="0.2">
      <c r="AU52105"/>
    </row>
    <row r="52106" spans="47:47" x14ac:dyDescent="0.2">
      <c r="AU52106"/>
    </row>
    <row r="52107" spans="47:47" x14ac:dyDescent="0.2">
      <c r="AU52107"/>
    </row>
    <row r="52108" spans="47:47" x14ac:dyDescent="0.2">
      <c r="AU52108"/>
    </row>
    <row r="52109" spans="47:47" x14ac:dyDescent="0.2">
      <c r="AU52109"/>
    </row>
    <row r="52110" spans="47:47" x14ac:dyDescent="0.2">
      <c r="AU52110"/>
    </row>
    <row r="52111" spans="47:47" x14ac:dyDescent="0.2">
      <c r="AU52111"/>
    </row>
    <row r="52112" spans="47:47" x14ac:dyDescent="0.2">
      <c r="AU52112"/>
    </row>
    <row r="52113" spans="47:47" x14ac:dyDescent="0.2">
      <c r="AU52113"/>
    </row>
    <row r="52114" spans="47:47" x14ac:dyDescent="0.2">
      <c r="AU52114"/>
    </row>
    <row r="52115" spans="47:47" x14ac:dyDescent="0.2">
      <c r="AU52115"/>
    </row>
    <row r="52116" spans="47:47" x14ac:dyDescent="0.2">
      <c r="AU52116"/>
    </row>
    <row r="52117" spans="47:47" x14ac:dyDescent="0.2">
      <c r="AU52117"/>
    </row>
    <row r="52118" spans="47:47" x14ac:dyDescent="0.2">
      <c r="AU52118"/>
    </row>
    <row r="52119" spans="47:47" x14ac:dyDescent="0.2">
      <c r="AU52119"/>
    </row>
    <row r="52120" spans="47:47" x14ac:dyDescent="0.2">
      <c r="AU52120"/>
    </row>
    <row r="52121" spans="47:47" x14ac:dyDescent="0.2">
      <c r="AU52121"/>
    </row>
    <row r="52122" spans="47:47" x14ac:dyDescent="0.2">
      <c r="AU52122"/>
    </row>
    <row r="52123" spans="47:47" x14ac:dyDescent="0.2">
      <c r="AU52123"/>
    </row>
    <row r="52124" spans="47:47" x14ac:dyDescent="0.2">
      <c r="AU52124"/>
    </row>
    <row r="52125" spans="47:47" x14ac:dyDescent="0.2">
      <c r="AU52125"/>
    </row>
    <row r="52126" spans="47:47" x14ac:dyDescent="0.2">
      <c r="AU52126"/>
    </row>
    <row r="52127" spans="47:47" x14ac:dyDescent="0.2">
      <c r="AU52127"/>
    </row>
    <row r="52128" spans="47:47" x14ac:dyDescent="0.2">
      <c r="AU52128"/>
    </row>
    <row r="52129" spans="47:47" x14ac:dyDescent="0.2">
      <c r="AU52129"/>
    </row>
    <row r="52130" spans="47:47" x14ac:dyDescent="0.2">
      <c r="AU52130"/>
    </row>
    <row r="52131" spans="47:47" x14ac:dyDescent="0.2">
      <c r="AU52131"/>
    </row>
    <row r="52132" spans="47:47" x14ac:dyDescent="0.2">
      <c r="AU52132"/>
    </row>
    <row r="52133" spans="47:47" x14ac:dyDescent="0.2">
      <c r="AU52133"/>
    </row>
    <row r="52134" spans="47:47" x14ac:dyDescent="0.2">
      <c r="AU52134"/>
    </row>
    <row r="52135" spans="47:47" x14ac:dyDescent="0.2">
      <c r="AU52135"/>
    </row>
    <row r="52136" spans="47:47" x14ac:dyDescent="0.2">
      <c r="AU52136"/>
    </row>
    <row r="52137" spans="47:47" x14ac:dyDescent="0.2">
      <c r="AU52137"/>
    </row>
    <row r="52138" spans="47:47" x14ac:dyDescent="0.2">
      <c r="AU52138"/>
    </row>
    <row r="52139" spans="47:47" x14ac:dyDescent="0.2">
      <c r="AU52139"/>
    </row>
    <row r="52140" spans="47:47" x14ac:dyDescent="0.2">
      <c r="AU52140"/>
    </row>
    <row r="52141" spans="47:47" x14ac:dyDescent="0.2">
      <c r="AU52141"/>
    </row>
    <row r="52142" spans="47:47" x14ac:dyDescent="0.2">
      <c r="AU52142"/>
    </row>
    <row r="52143" spans="47:47" x14ac:dyDescent="0.2">
      <c r="AU52143"/>
    </row>
    <row r="52144" spans="47:47" x14ac:dyDescent="0.2">
      <c r="AU52144"/>
    </row>
    <row r="52145" spans="47:47" x14ac:dyDescent="0.2">
      <c r="AU52145"/>
    </row>
    <row r="52146" spans="47:47" x14ac:dyDescent="0.2">
      <c r="AU52146"/>
    </row>
    <row r="52147" spans="47:47" x14ac:dyDescent="0.2">
      <c r="AU52147"/>
    </row>
    <row r="52148" spans="47:47" x14ac:dyDescent="0.2">
      <c r="AU52148"/>
    </row>
    <row r="52149" spans="47:47" x14ac:dyDescent="0.2">
      <c r="AU52149"/>
    </row>
    <row r="52150" spans="47:47" x14ac:dyDescent="0.2">
      <c r="AU52150"/>
    </row>
    <row r="52151" spans="47:47" x14ac:dyDescent="0.2">
      <c r="AU52151"/>
    </row>
    <row r="52152" spans="47:47" x14ac:dyDescent="0.2">
      <c r="AU52152"/>
    </row>
    <row r="52153" spans="47:47" x14ac:dyDescent="0.2">
      <c r="AU52153"/>
    </row>
    <row r="52154" spans="47:47" x14ac:dyDescent="0.2">
      <c r="AU52154"/>
    </row>
    <row r="52155" spans="47:47" x14ac:dyDescent="0.2">
      <c r="AU52155"/>
    </row>
    <row r="52156" spans="47:47" x14ac:dyDescent="0.2">
      <c r="AU52156"/>
    </row>
    <row r="52157" spans="47:47" x14ac:dyDescent="0.2">
      <c r="AU52157"/>
    </row>
    <row r="52158" spans="47:47" x14ac:dyDescent="0.2">
      <c r="AU52158"/>
    </row>
    <row r="52159" spans="47:47" x14ac:dyDescent="0.2">
      <c r="AU52159"/>
    </row>
    <row r="52160" spans="47:47" x14ac:dyDescent="0.2">
      <c r="AU52160"/>
    </row>
    <row r="52161" spans="47:47" x14ac:dyDescent="0.2">
      <c r="AU52161"/>
    </row>
    <row r="52162" spans="47:47" x14ac:dyDescent="0.2">
      <c r="AU52162"/>
    </row>
    <row r="52163" spans="47:47" x14ac:dyDescent="0.2">
      <c r="AU52163"/>
    </row>
    <row r="52164" spans="47:47" x14ac:dyDescent="0.2">
      <c r="AU52164"/>
    </row>
    <row r="52165" spans="47:47" x14ac:dyDescent="0.2">
      <c r="AU52165"/>
    </row>
    <row r="52166" spans="47:47" x14ac:dyDescent="0.2">
      <c r="AU52166"/>
    </row>
    <row r="52167" spans="47:47" x14ac:dyDescent="0.2">
      <c r="AU52167"/>
    </row>
    <row r="52168" spans="47:47" x14ac:dyDescent="0.2">
      <c r="AU52168"/>
    </row>
    <row r="52169" spans="47:47" x14ac:dyDescent="0.2">
      <c r="AU52169"/>
    </row>
    <row r="52170" spans="47:47" x14ac:dyDescent="0.2">
      <c r="AU52170"/>
    </row>
    <row r="52171" spans="47:47" x14ac:dyDescent="0.2">
      <c r="AU52171"/>
    </row>
    <row r="52172" spans="47:47" x14ac:dyDescent="0.2">
      <c r="AU52172"/>
    </row>
    <row r="52173" spans="47:47" x14ac:dyDescent="0.2">
      <c r="AU52173"/>
    </row>
    <row r="52174" spans="47:47" x14ac:dyDescent="0.2">
      <c r="AU52174"/>
    </row>
    <row r="52175" spans="47:47" x14ac:dyDescent="0.2">
      <c r="AU52175"/>
    </row>
    <row r="52176" spans="47:47" x14ac:dyDescent="0.2">
      <c r="AU52176"/>
    </row>
    <row r="52177" spans="47:47" x14ac:dyDescent="0.2">
      <c r="AU52177"/>
    </row>
    <row r="52178" spans="47:47" x14ac:dyDescent="0.2">
      <c r="AU52178"/>
    </row>
    <row r="52179" spans="47:47" x14ac:dyDescent="0.2">
      <c r="AU52179"/>
    </row>
    <row r="52180" spans="47:47" x14ac:dyDescent="0.2">
      <c r="AU52180"/>
    </row>
    <row r="52181" spans="47:47" x14ac:dyDescent="0.2">
      <c r="AU52181"/>
    </row>
    <row r="52182" spans="47:47" x14ac:dyDescent="0.2">
      <c r="AU52182"/>
    </row>
    <row r="52183" spans="47:47" x14ac:dyDescent="0.2">
      <c r="AU52183"/>
    </row>
    <row r="52184" spans="47:47" x14ac:dyDescent="0.2">
      <c r="AU52184"/>
    </row>
    <row r="52185" spans="47:47" x14ac:dyDescent="0.2">
      <c r="AU52185"/>
    </row>
    <row r="52186" spans="47:47" x14ac:dyDescent="0.2">
      <c r="AU52186"/>
    </row>
    <row r="52187" spans="47:47" x14ac:dyDescent="0.2">
      <c r="AU52187"/>
    </row>
    <row r="52188" spans="47:47" x14ac:dyDescent="0.2">
      <c r="AU52188"/>
    </row>
    <row r="52189" spans="47:47" x14ac:dyDescent="0.2">
      <c r="AU52189"/>
    </row>
    <row r="52190" spans="47:47" x14ac:dyDescent="0.2">
      <c r="AU52190"/>
    </row>
    <row r="52191" spans="47:47" x14ac:dyDescent="0.2">
      <c r="AU52191"/>
    </row>
    <row r="52192" spans="47:47" x14ac:dyDescent="0.2">
      <c r="AU52192"/>
    </row>
    <row r="52193" spans="47:47" x14ac:dyDescent="0.2">
      <c r="AU52193"/>
    </row>
    <row r="52194" spans="47:47" x14ac:dyDescent="0.2">
      <c r="AU52194"/>
    </row>
    <row r="52195" spans="47:47" x14ac:dyDescent="0.2">
      <c r="AU52195"/>
    </row>
    <row r="52196" spans="47:47" x14ac:dyDescent="0.2">
      <c r="AU52196"/>
    </row>
    <row r="52197" spans="47:47" x14ac:dyDescent="0.2">
      <c r="AU52197"/>
    </row>
    <row r="52198" spans="47:47" x14ac:dyDescent="0.2">
      <c r="AU52198"/>
    </row>
    <row r="52199" spans="47:47" x14ac:dyDescent="0.2">
      <c r="AU52199"/>
    </row>
    <row r="52200" spans="47:47" x14ac:dyDescent="0.2">
      <c r="AU52200"/>
    </row>
    <row r="52201" spans="47:47" x14ac:dyDescent="0.2">
      <c r="AU52201"/>
    </row>
    <row r="52202" spans="47:47" x14ac:dyDescent="0.2">
      <c r="AU52202"/>
    </row>
    <row r="52203" spans="47:47" x14ac:dyDescent="0.2">
      <c r="AU52203"/>
    </row>
    <row r="52204" spans="47:47" x14ac:dyDescent="0.2">
      <c r="AU52204"/>
    </row>
    <row r="52205" spans="47:47" x14ac:dyDescent="0.2">
      <c r="AU52205"/>
    </row>
    <row r="52206" spans="47:47" x14ac:dyDescent="0.2">
      <c r="AU52206"/>
    </row>
    <row r="52207" spans="47:47" x14ac:dyDescent="0.2">
      <c r="AU52207"/>
    </row>
    <row r="52208" spans="47:47" x14ac:dyDescent="0.2">
      <c r="AU52208"/>
    </row>
    <row r="52209" spans="47:47" x14ac:dyDescent="0.2">
      <c r="AU52209"/>
    </row>
    <row r="52210" spans="47:47" x14ac:dyDescent="0.2">
      <c r="AU52210"/>
    </row>
    <row r="52211" spans="47:47" x14ac:dyDescent="0.2">
      <c r="AU52211"/>
    </row>
    <row r="52212" spans="47:47" x14ac:dyDescent="0.2">
      <c r="AU52212"/>
    </row>
    <row r="52213" spans="47:47" x14ac:dyDescent="0.2">
      <c r="AU52213"/>
    </row>
    <row r="52214" spans="47:47" x14ac:dyDescent="0.2">
      <c r="AU52214"/>
    </row>
    <row r="52215" spans="47:47" x14ac:dyDescent="0.2">
      <c r="AU52215"/>
    </row>
    <row r="52216" spans="47:47" x14ac:dyDescent="0.2">
      <c r="AU52216"/>
    </row>
    <row r="52217" spans="47:47" x14ac:dyDescent="0.2">
      <c r="AU52217"/>
    </row>
    <row r="52218" spans="47:47" x14ac:dyDescent="0.2">
      <c r="AU52218"/>
    </row>
    <row r="52219" spans="47:47" x14ac:dyDescent="0.2">
      <c r="AU52219"/>
    </row>
    <row r="52220" spans="47:47" x14ac:dyDescent="0.2">
      <c r="AU52220"/>
    </row>
    <row r="52221" spans="47:47" x14ac:dyDescent="0.2">
      <c r="AU52221"/>
    </row>
    <row r="52222" spans="47:47" x14ac:dyDescent="0.2">
      <c r="AU52222"/>
    </row>
    <row r="52223" spans="47:47" x14ac:dyDescent="0.2">
      <c r="AU52223"/>
    </row>
    <row r="52224" spans="47:47" x14ac:dyDescent="0.2">
      <c r="AU52224"/>
    </row>
    <row r="52225" spans="47:47" x14ac:dyDescent="0.2">
      <c r="AU52225"/>
    </row>
    <row r="52226" spans="47:47" x14ac:dyDescent="0.2">
      <c r="AU52226"/>
    </row>
    <row r="52227" spans="47:47" x14ac:dyDescent="0.2">
      <c r="AU52227"/>
    </row>
    <row r="52228" spans="47:47" x14ac:dyDescent="0.2">
      <c r="AU52228"/>
    </row>
    <row r="52229" spans="47:47" x14ac:dyDescent="0.2">
      <c r="AU52229"/>
    </row>
    <row r="52230" spans="47:47" x14ac:dyDescent="0.2">
      <c r="AU52230"/>
    </row>
    <row r="52231" spans="47:47" x14ac:dyDescent="0.2">
      <c r="AU52231"/>
    </row>
    <row r="52232" spans="47:47" x14ac:dyDescent="0.2">
      <c r="AU52232"/>
    </row>
    <row r="52233" spans="47:47" x14ac:dyDescent="0.2">
      <c r="AU52233"/>
    </row>
    <row r="52234" spans="47:47" x14ac:dyDescent="0.2">
      <c r="AU52234"/>
    </row>
    <row r="52235" spans="47:47" x14ac:dyDescent="0.2">
      <c r="AU52235"/>
    </row>
    <row r="52236" spans="47:47" x14ac:dyDescent="0.2">
      <c r="AU52236"/>
    </row>
    <row r="52237" spans="47:47" x14ac:dyDescent="0.2">
      <c r="AU52237"/>
    </row>
    <row r="52238" spans="47:47" x14ac:dyDescent="0.2">
      <c r="AU52238"/>
    </row>
    <row r="52239" spans="47:47" x14ac:dyDescent="0.2">
      <c r="AU52239"/>
    </row>
    <row r="52240" spans="47:47" x14ac:dyDescent="0.2">
      <c r="AU52240"/>
    </row>
    <row r="52241" spans="47:47" x14ac:dyDescent="0.2">
      <c r="AU52241"/>
    </row>
    <row r="52242" spans="47:47" x14ac:dyDescent="0.2">
      <c r="AU52242"/>
    </row>
    <row r="52243" spans="47:47" x14ac:dyDescent="0.2">
      <c r="AU52243"/>
    </row>
    <row r="52244" spans="47:47" x14ac:dyDescent="0.2">
      <c r="AU52244"/>
    </row>
    <row r="52245" spans="47:47" x14ac:dyDescent="0.2">
      <c r="AU52245"/>
    </row>
    <row r="52246" spans="47:47" x14ac:dyDescent="0.2">
      <c r="AU52246"/>
    </row>
    <row r="52247" spans="47:47" x14ac:dyDescent="0.2">
      <c r="AU52247"/>
    </row>
    <row r="52248" spans="47:47" x14ac:dyDescent="0.2">
      <c r="AU52248"/>
    </row>
    <row r="52249" spans="47:47" x14ac:dyDescent="0.2">
      <c r="AU52249"/>
    </row>
    <row r="52250" spans="47:47" x14ac:dyDescent="0.2">
      <c r="AU52250"/>
    </row>
    <row r="52251" spans="47:47" x14ac:dyDescent="0.2">
      <c r="AU52251"/>
    </row>
    <row r="52252" spans="47:47" x14ac:dyDescent="0.2">
      <c r="AU52252"/>
    </row>
    <row r="52253" spans="47:47" x14ac:dyDescent="0.2">
      <c r="AU52253"/>
    </row>
    <row r="52254" spans="47:47" x14ac:dyDescent="0.2">
      <c r="AU52254"/>
    </row>
    <row r="52255" spans="47:47" x14ac:dyDescent="0.2">
      <c r="AU52255"/>
    </row>
    <row r="52256" spans="47:47" x14ac:dyDescent="0.2">
      <c r="AU52256"/>
    </row>
    <row r="52257" spans="47:47" x14ac:dyDescent="0.2">
      <c r="AU52257"/>
    </row>
    <row r="52258" spans="47:47" x14ac:dyDescent="0.2">
      <c r="AU52258"/>
    </row>
    <row r="52259" spans="47:47" x14ac:dyDescent="0.2">
      <c r="AU52259"/>
    </row>
    <row r="52260" spans="47:47" x14ac:dyDescent="0.2">
      <c r="AU52260"/>
    </row>
    <row r="52261" spans="47:47" x14ac:dyDescent="0.2">
      <c r="AU52261"/>
    </row>
    <row r="52262" spans="47:47" x14ac:dyDescent="0.2">
      <c r="AU52262"/>
    </row>
    <row r="52263" spans="47:47" x14ac:dyDescent="0.2">
      <c r="AU52263"/>
    </row>
    <row r="52264" spans="47:47" x14ac:dyDescent="0.2">
      <c r="AU52264"/>
    </row>
    <row r="52265" spans="47:47" x14ac:dyDescent="0.2">
      <c r="AU52265"/>
    </row>
    <row r="52266" spans="47:47" x14ac:dyDescent="0.2">
      <c r="AU52266"/>
    </row>
    <row r="52267" spans="47:47" x14ac:dyDescent="0.2">
      <c r="AU52267"/>
    </row>
    <row r="52268" spans="47:47" x14ac:dyDescent="0.2">
      <c r="AU52268"/>
    </row>
    <row r="52269" spans="47:47" x14ac:dyDescent="0.2">
      <c r="AU52269"/>
    </row>
    <row r="52270" spans="47:47" x14ac:dyDescent="0.2">
      <c r="AU52270"/>
    </row>
    <row r="52271" spans="47:47" x14ac:dyDescent="0.2">
      <c r="AU52271"/>
    </row>
    <row r="52272" spans="47:47" x14ac:dyDescent="0.2">
      <c r="AU52272"/>
    </row>
    <row r="52273" spans="47:47" x14ac:dyDescent="0.2">
      <c r="AU52273"/>
    </row>
    <row r="52274" spans="47:47" x14ac:dyDescent="0.2">
      <c r="AU52274"/>
    </row>
    <row r="52275" spans="47:47" x14ac:dyDescent="0.2">
      <c r="AU52275"/>
    </row>
    <row r="52276" spans="47:47" x14ac:dyDescent="0.2">
      <c r="AU52276"/>
    </row>
    <row r="52277" spans="47:47" x14ac:dyDescent="0.2">
      <c r="AU52277"/>
    </row>
    <row r="52278" spans="47:47" x14ac:dyDescent="0.2">
      <c r="AU52278"/>
    </row>
    <row r="52279" spans="47:47" x14ac:dyDescent="0.2">
      <c r="AU52279"/>
    </row>
    <row r="52280" spans="47:47" x14ac:dyDescent="0.2">
      <c r="AU52280"/>
    </row>
    <row r="52281" spans="47:47" x14ac:dyDescent="0.2">
      <c r="AU52281"/>
    </row>
    <row r="52282" spans="47:47" x14ac:dyDescent="0.2">
      <c r="AU52282"/>
    </row>
    <row r="52283" spans="47:47" x14ac:dyDescent="0.2">
      <c r="AU52283"/>
    </row>
    <row r="52284" spans="47:47" x14ac:dyDescent="0.2">
      <c r="AU52284"/>
    </row>
    <row r="52285" spans="47:47" x14ac:dyDescent="0.2">
      <c r="AU52285"/>
    </row>
    <row r="52286" spans="47:47" x14ac:dyDescent="0.2">
      <c r="AU52286"/>
    </row>
    <row r="52287" spans="47:47" x14ac:dyDescent="0.2">
      <c r="AU52287"/>
    </row>
    <row r="52288" spans="47:47" x14ac:dyDescent="0.2">
      <c r="AU52288"/>
    </row>
    <row r="52289" spans="47:47" x14ac:dyDescent="0.2">
      <c r="AU52289"/>
    </row>
    <row r="52290" spans="47:47" x14ac:dyDescent="0.2">
      <c r="AU52290"/>
    </row>
    <row r="52291" spans="47:47" x14ac:dyDescent="0.2">
      <c r="AU52291"/>
    </row>
    <row r="52292" spans="47:47" x14ac:dyDescent="0.2">
      <c r="AU52292"/>
    </row>
    <row r="52293" spans="47:47" x14ac:dyDescent="0.2">
      <c r="AU52293"/>
    </row>
    <row r="52294" spans="47:47" x14ac:dyDescent="0.2">
      <c r="AU52294"/>
    </row>
    <row r="52295" spans="47:47" x14ac:dyDescent="0.2">
      <c r="AU52295"/>
    </row>
    <row r="52296" spans="47:47" x14ac:dyDescent="0.2">
      <c r="AU52296"/>
    </row>
    <row r="52297" spans="47:47" x14ac:dyDescent="0.2">
      <c r="AU52297"/>
    </row>
    <row r="52298" spans="47:47" x14ac:dyDescent="0.2">
      <c r="AU52298"/>
    </row>
    <row r="52299" spans="47:47" x14ac:dyDescent="0.2">
      <c r="AU52299"/>
    </row>
    <row r="52300" spans="47:47" x14ac:dyDescent="0.2">
      <c r="AU52300"/>
    </row>
    <row r="52301" spans="47:47" x14ac:dyDescent="0.2">
      <c r="AU52301"/>
    </row>
    <row r="52302" spans="47:47" x14ac:dyDescent="0.2">
      <c r="AU52302"/>
    </row>
    <row r="52303" spans="47:47" x14ac:dyDescent="0.2">
      <c r="AU52303"/>
    </row>
    <row r="52304" spans="47:47" x14ac:dyDescent="0.2">
      <c r="AU52304"/>
    </row>
    <row r="52305" spans="47:47" x14ac:dyDescent="0.2">
      <c r="AU52305"/>
    </row>
    <row r="52306" spans="47:47" x14ac:dyDescent="0.2">
      <c r="AU52306"/>
    </row>
    <row r="52307" spans="47:47" x14ac:dyDescent="0.2">
      <c r="AU52307"/>
    </row>
    <row r="52308" spans="47:47" x14ac:dyDescent="0.2">
      <c r="AU52308"/>
    </row>
    <row r="52309" spans="47:47" x14ac:dyDescent="0.2">
      <c r="AU52309"/>
    </row>
    <row r="52310" spans="47:47" x14ac:dyDescent="0.2">
      <c r="AU52310"/>
    </row>
    <row r="52311" spans="47:47" x14ac:dyDescent="0.2">
      <c r="AU52311"/>
    </row>
    <row r="52312" spans="47:47" x14ac:dyDescent="0.2">
      <c r="AU52312"/>
    </row>
    <row r="52313" spans="47:47" x14ac:dyDescent="0.2">
      <c r="AU52313"/>
    </row>
    <row r="52314" spans="47:47" x14ac:dyDescent="0.2">
      <c r="AU52314"/>
    </row>
    <row r="52315" spans="47:47" x14ac:dyDescent="0.2">
      <c r="AU52315"/>
    </row>
    <row r="52316" spans="47:47" x14ac:dyDescent="0.2">
      <c r="AU52316"/>
    </row>
    <row r="52317" spans="47:47" x14ac:dyDescent="0.2">
      <c r="AU52317"/>
    </row>
    <row r="52318" spans="47:47" x14ac:dyDescent="0.2">
      <c r="AU52318"/>
    </row>
    <row r="52319" spans="47:47" x14ac:dyDescent="0.2">
      <c r="AU52319"/>
    </row>
    <row r="52320" spans="47:47" x14ac:dyDescent="0.2">
      <c r="AU52320"/>
    </row>
    <row r="52321" spans="47:47" x14ac:dyDescent="0.2">
      <c r="AU52321"/>
    </row>
    <row r="52322" spans="47:47" x14ac:dyDescent="0.2">
      <c r="AU52322"/>
    </row>
    <row r="52323" spans="47:47" x14ac:dyDescent="0.2">
      <c r="AU52323"/>
    </row>
    <row r="52324" spans="47:47" x14ac:dyDescent="0.2">
      <c r="AU52324"/>
    </row>
    <row r="52325" spans="47:47" x14ac:dyDescent="0.2">
      <c r="AU52325"/>
    </row>
    <row r="52326" spans="47:47" x14ac:dyDescent="0.2">
      <c r="AU52326"/>
    </row>
    <row r="52327" spans="47:47" x14ac:dyDescent="0.2">
      <c r="AU52327"/>
    </row>
    <row r="52328" spans="47:47" x14ac:dyDescent="0.2">
      <c r="AU52328"/>
    </row>
    <row r="52329" spans="47:47" x14ac:dyDescent="0.2">
      <c r="AU52329"/>
    </row>
    <row r="52330" spans="47:47" x14ac:dyDescent="0.2">
      <c r="AU52330"/>
    </row>
    <row r="52331" spans="47:47" x14ac:dyDescent="0.2">
      <c r="AU52331"/>
    </row>
    <row r="52332" spans="47:47" x14ac:dyDescent="0.2">
      <c r="AU52332"/>
    </row>
    <row r="52333" spans="47:47" x14ac:dyDescent="0.2">
      <c r="AU52333"/>
    </row>
    <row r="52334" spans="47:47" x14ac:dyDescent="0.2">
      <c r="AU52334"/>
    </row>
    <row r="52335" spans="47:47" x14ac:dyDescent="0.2">
      <c r="AU52335"/>
    </row>
    <row r="52336" spans="47:47" x14ac:dyDescent="0.2">
      <c r="AU52336"/>
    </row>
    <row r="52337" spans="47:47" x14ac:dyDescent="0.2">
      <c r="AU52337"/>
    </row>
    <row r="52338" spans="47:47" x14ac:dyDescent="0.2">
      <c r="AU52338"/>
    </row>
    <row r="52339" spans="47:47" x14ac:dyDescent="0.2">
      <c r="AU52339"/>
    </row>
    <row r="52340" spans="47:47" x14ac:dyDescent="0.2">
      <c r="AU52340"/>
    </row>
    <row r="52341" spans="47:47" x14ac:dyDescent="0.2">
      <c r="AU52341"/>
    </row>
    <row r="52342" spans="47:47" x14ac:dyDescent="0.2">
      <c r="AU52342"/>
    </row>
    <row r="52343" spans="47:47" x14ac:dyDescent="0.2">
      <c r="AU52343"/>
    </row>
    <row r="52344" spans="47:47" x14ac:dyDescent="0.2">
      <c r="AU52344"/>
    </row>
    <row r="52345" spans="47:47" x14ac:dyDescent="0.2">
      <c r="AU52345"/>
    </row>
    <row r="52346" spans="47:47" x14ac:dyDescent="0.2">
      <c r="AU52346"/>
    </row>
    <row r="52347" spans="47:47" x14ac:dyDescent="0.2">
      <c r="AU52347"/>
    </row>
    <row r="52348" spans="47:47" x14ac:dyDescent="0.2">
      <c r="AU52348"/>
    </row>
    <row r="52349" spans="47:47" x14ac:dyDescent="0.2">
      <c r="AU52349"/>
    </row>
    <row r="52350" spans="47:47" x14ac:dyDescent="0.2">
      <c r="AU52350"/>
    </row>
    <row r="52351" spans="47:47" x14ac:dyDescent="0.2">
      <c r="AU52351"/>
    </row>
    <row r="52352" spans="47:47" x14ac:dyDescent="0.2">
      <c r="AU52352"/>
    </row>
    <row r="52353" spans="47:47" x14ac:dyDescent="0.2">
      <c r="AU52353"/>
    </row>
    <row r="52354" spans="47:47" x14ac:dyDescent="0.2">
      <c r="AU52354"/>
    </row>
    <row r="52355" spans="47:47" x14ac:dyDescent="0.2">
      <c r="AU52355"/>
    </row>
    <row r="52356" spans="47:47" x14ac:dyDescent="0.2">
      <c r="AU52356"/>
    </row>
    <row r="52357" spans="47:47" x14ac:dyDescent="0.2">
      <c r="AU52357"/>
    </row>
    <row r="52358" spans="47:47" x14ac:dyDescent="0.2">
      <c r="AU52358"/>
    </row>
    <row r="52359" spans="47:47" x14ac:dyDescent="0.2">
      <c r="AU52359"/>
    </row>
    <row r="52360" spans="47:47" x14ac:dyDescent="0.2">
      <c r="AU52360"/>
    </row>
    <row r="52361" spans="47:47" x14ac:dyDescent="0.2">
      <c r="AU52361"/>
    </row>
    <row r="52362" spans="47:47" x14ac:dyDescent="0.2">
      <c r="AU52362"/>
    </row>
    <row r="52363" spans="47:47" x14ac:dyDescent="0.2">
      <c r="AU52363"/>
    </row>
    <row r="52364" spans="47:47" x14ac:dyDescent="0.2">
      <c r="AU52364"/>
    </row>
    <row r="52365" spans="47:47" x14ac:dyDescent="0.2">
      <c r="AU52365"/>
    </row>
    <row r="52366" spans="47:47" x14ac:dyDescent="0.2">
      <c r="AU52366"/>
    </row>
    <row r="52367" spans="47:47" x14ac:dyDescent="0.2">
      <c r="AU52367"/>
    </row>
    <row r="52368" spans="47:47" x14ac:dyDescent="0.2">
      <c r="AU52368"/>
    </row>
    <row r="52369" spans="47:47" x14ac:dyDescent="0.2">
      <c r="AU52369"/>
    </row>
    <row r="52370" spans="47:47" x14ac:dyDescent="0.2">
      <c r="AU52370"/>
    </row>
    <row r="52371" spans="47:47" x14ac:dyDescent="0.2">
      <c r="AU52371"/>
    </row>
    <row r="52372" spans="47:47" x14ac:dyDescent="0.2">
      <c r="AU52372"/>
    </row>
    <row r="52373" spans="47:47" x14ac:dyDescent="0.2">
      <c r="AU52373"/>
    </row>
    <row r="52374" spans="47:47" x14ac:dyDescent="0.2">
      <c r="AU52374"/>
    </row>
    <row r="52375" spans="47:47" x14ac:dyDescent="0.2">
      <c r="AU52375"/>
    </row>
    <row r="52376" spans="47:47" x14ac:dyDescent="0.2">
      <c r="AU52376"/>
    </row>
    <row r="52377" spans="47:47" x14ac:dyDescent="0.2">
      <c r="AU52377"/>
    </row>
    <row r="52378" spans="47:47" x14ac:dyDescent="0.2">
      <c r="AU52378"/>
    </row>
    <row r="52379" spans="47:47" x14ac:dyDescent="0.2">
      <c r="AU52379"/>
    </row>
    <row r="52380" spans="47:47" x14ac:dyDescent="0.2">
      <c r="AU52380"/>
    </row>
    <row r="52381" spans="47:47" x14ac:dyDescent="0.2">
      <c r="AU52381"/>
    </row>
    <row r="52382" spans="47:47" x14ac:dyDescent="0.2">
      <c r="AU52382"/>
    </row>
    <row r="52383" spans="47:47" x14ac:dyDescent="0.2">
      <c r="AU52383"/>
    </row>
    <row r="52384" spans="47:47" x14ac:dyDescent="0.2">
      <c r="AU52384"/>
    </row>
    <row r="52385" spans="47:47" x14ac:dyDescent="0.2">
      <c r="AU52385"/>
    </row>
    <row r="52386" spans="47:47" x14ac:dyDescent="0.2">
      <c r="AU52386"/>
    </row>
    <row r="52387" spans="47:47" x14ac:dyDescent="0.2">
      <c r="AU52387"/>
    </row>
    <row r="52388" spans="47:47" x14ac:dyDescent="0.2">
      <c r="AU52388"/>
    </row>
    <row r="52389" spans="47:47" x14ac:dyDescent="0.2">
      <c r="AU52389"/>
    </row>
    <row r="52390" spans="47:47" x14ac:dyDescent="0.2">
      <c r="AU52390"/>
    </row>
    <row r="52391" spans="47:47" x14ac:dyDescent="0.2">
      <c r="AU52391"/>
    </row>
    <row r="52392" spans="47:47" x14ac:dyDescent="0.2">
      <c r="AU52392"/>
    </row>
    <row r="52393" spans="47:47" x14ac:dyDescent="0.2">
      <c r="AU52393"/>
    </row>
    <row r="52394" spans="47:47" x14ac:dyDescent="0.2">
      <c r="AU52394"/>
    </row>
    <row r="52395" spans="47:47" x14ac:dyDescent="0.2">
      <c r="AU52395"/>
    </row>
    <row r="52396" spans="47:47" x14ac:dyDescent="0.2">
      <c r="AU52396"/>
    </row>
    <row r="52397" spans="47:47" x14ac:dyDescent="0.2">
      <c r="AU52397"/>
    </row>
    <row r="52398" spans="47:47" x14ac:dyDescent="0.2">
      <c r="AU52398"/>
    </row>
    <row r="52399" spans="47:47" x14ac:dyDescent="0.2">
      <c r="AU52399"/>
    </row>
    <row r="52400" spans="47:47" x14ac:dyDescent="0.2">
      <c r="AU52400"/>
    </row>
    <row r="52401" spans="47:47" x14ac:dyDescent="0.2">
      <c r="AU52401"/>
    </row>
    <row r="52402" spans="47:47" x14ac:dyDescent="0.2">
      <c r="AU52402"/>
    </row>
    <row r="52403" spans="47:47" x14ac:dyDescent="0.2">
      <c r="AU52403"/>
    </row>
    <row r="52404" spans="47:47" x14ac:dyDescent="0.2">
      <c r="AU52404"/>
    </row>
    <row r="52405" spans="47:47" x14ac:dyDescent="0.2">
      <c r="AU52405"/>
    </row>
    <row r="52406" spans="47:47" x14ac:dyDescent="0.2">
      <c r="AU52406"/>
    </row>
    <row r="52407" spans="47:47" x14ac:dyDescent="0.2">
      <c r="AU52407"/>
    </row>
    <row r="52408" spans="47:47" x14ac:dyDescent="0.2">
      <c r="AU52408"/>
    </row>
    <row r="52409" spans="47:47" x14ac:dyDescent="0.2">
      <c r="AU52409"/>
    </row>
    <row r="52410" spans="47:47" x14ac:dyDescent="0.2">
      <c r="AU52410"/>
    </row>
    <row r="52411" spans="47:47" x14ac:dyDescent="0.2">
      <c r="AU52411"/>
    </row>
    <row r="52412" spans="47:47" x14ac:dyDescent="0.2">
      <c r="AU52412"/>
    </row>
    <row r="52413" spans="47:47" x14ac:dyDescent="0.2">
      <c r="AU52413"/>
    </row>
    <row r="52414" spans="47:47" x14ac:dyDescent="0.2">
      <c r="AU52414"/>
    </row>
    <row r="52415" spans="47:47" x14ac:dyDescent="0.2">
      <c r="AU52415"/>
    </row>
    <row r="52416" spans="47:47" x14ac:dyDescent="0.2">
      <c r="AU52416"/>
    </row>
    <row r="52417" spans="47:47" x14ac:dyDescent="0.2">
      <c r="AU52417"/>
    </row>
    <row r="52418" spans="47:47" x14ac:dyDescent="0.2">
      <c r="AU52418"/>
    </row>
    <row r="52419" spans="47:47" x14ac:dyDescent="0.2">
      <c r="AU52419"/>
    </row>
    <row r="52420" spans="47:47" x14ac:dyDescent="0.2">
      <c r="AU52420"/>
    </row>
    <row r="52421" spans="47:47" x14ac:dyDescent="0.2">
      <c r="AU52421"/>
    </row>
    <row r="52422" spans="47:47" x14ac:dyDescent="0.2">
      <c r="AU52422"/>
    </row>
    <row r="52423" spans="47:47" x14ac:dyDescent="0.2">
      <c r="AU52423"/>
    </row>
    <row r="52424" spans="47:47" x14ac:dyDescent="0.2">
      <c r="AU52424"/>
    </row>
    <row r="52425" spans="47:47" x14ac:dyDescent="0.2">
      <c r="AU52425"/>
    </row>
    <row r="52426" spans="47:47" x14ac:dyDescent="0.2">
      <c r="AU52426"/>
    </row>
    <row r="52427" spans="47:47" x14ac:dyDescent="0.2">
      <c r="AU52427"/>
    </row>
    <row r="52428" spans="47:47" x14ac:dyDescent="0.2">
      <c r="AU52428"/>
    </row>
    <row r="52429" spans="47:47" x14ac:dyDescent="0.2">
      <c r="AU52429"/>
    </row>
    <row r="52430" spans="47:47" x14ac:dyDescent="0.2">
      <c r="AU52430"/>
    </row>
    <row r="52431" spans="47:47" x14ac:dyDescent="0.2">
      <c r="AU52431"/>
    </row>
    <row r="52432" spans="47:47" x14ac:dyDescent="0.2">
      <c r="AU52432"/>
    </row>
    <row r="52433" spans="47:47" x14ac:dyDescent="0.2">
      <c r="AU52433"/>
    </row>
    <row r="52434" spans="47:47" x14ac:dyDescent="0.2">
      <c r="AU52434"/>
    </row>
    <row r="52435" spans="47:47" x14ac:dyDescent="0.2">
      <c r="AU52435"/>
    </row>
    <row r="52436" spans="47:47" x14ac:dyDescent="0.2">
      <c r="AU52436"/>
    </row>
    <row r="52437" spans="47:47" x14ac:dyDescent="0.2">
      <c r="AU52437"/>
    </row>
    <row r="52438" spans="47:47" x14ac:dyDescent="0.2">
      <c r="AU52438"/>
    </row>
    <row r="52439" spans="47:47" x14ac:dyDescent="0.2">
      <c r="AU52439"/>
    </row>
    <row r="52440" spans="47:47" x14ac:dyDescent="0.2">
      <c r="AU52440"/>
    </row>
    <row r="52441" spans="47:47" x14ac:dyDescent="0.2">
      <c r="AU52441"/>
    </row>
    <row r="52442" spans="47:47" x14ac:dyDescent="0.2">
      <c r="AU52442"/>
    </row>
    <row r="52443" spans="47:47" x14ac:dyDescent="0.2">
      <c r="AU52443"/>
    </row>
    <row r="52444" spans="47:47" x14ac:dyDescent="0.2">
      <c r="AU52444"/>
    </row>
    <row r="52445" spans="47:47" x14ac:dyDescent="0.2">
      <c r="AU52445"/>
    </row>
    <row r="52446" spans="47:47" x14ac:dyDescent="0.2">
      <c r="AU52446"/>
    </row>
    <row r="52447" spans="47:47" x14ac:dyDescent="0.2">
      <c r="AU52447"/>
    </row>
    <row r="52448" spans="47:47" x14ac:dyDescent="0.2">
      <c r="AU52448"/>
    </row>
    <row r="52449" spans="47:47" x14ac:dyDescent="0.2">
      <c r="AU52449"/>
    </row>
    <row r="52450" spans="47:47" x14ac:dyDescent="0.2">
      <c r="AU52450"/>
    </row>
    <row r="52451" spans="47:47" x14ac:dyDescent="0.2">
      <c r="AU52451"/>
    </row>
    <row r="52452" spans="47:47" x14ac:dyDescent="0.2">
      <c r="AU52452"/>
    </row>
    <row r="52453" spans="47:47" x14ac:dyDescent="0.2">
      <c r="AU52453"/>
    </row>
    <row r="52454" spans="47:47" x14ac:dyDescent="0.2">
      <c r="AU52454"/>
    </row>
    <row r="52455" spans="47:47" x14ac:dyDescent="0.2">
      <c r="AU52455"/>
    </row>
    <row r="52456" spans="47:47" x14ac:dyDescent="0.2">
      <c r="AU52456"/>
    </row>
    <row r="52457" spans="47:47" x14ac:dyDescent="0.2">
      <c r="AU52457"/>
    </row>
    <row r="52458" spans="47:47" x14ac:dyDescent="0.2">
      <c r="AU52458"/>
    </row>
    <row r="52459" spans="47:47" x14ac:dyDescent="0.2">
      <c r="AU52459"/>
    </row>
    <row r="52460" spans="47:47" x14ac:dyDescent="0.2">
      <c r="AU52460"/>
    </row>
    <row r="52461" spans="47:47" x14ac:dyDescent="0.2">
      <c r="AU52461"/>
    </row>
    <row r="52462" spans="47:47" x14ac:dyDescent="0.2">
      <c r="AU52462"/>
    </row>
    <row r="52463" spans="47:47" x14ac:dyDescent="0.2">
      <c r="AU52463"/>
    </row>
    <row r="52464" spans="47:47" x14ac:dyDescent="0.2">
      <c r="AU52464"/>
    </row>
    <row r="52465" spans="47:47" x14ac:dyDescent="0.2">
      <c r="AU52465"/>
    </row>
    <row r="52466" spans="47:47" x14ac:dyDescent="0.2">
      <c r="AU52466"/>
    </row>
    <row r="52467" spans="47:47" x14ac:dyDescent="0.2">
      <c r="AU52467"/>
    </row>
    <row r="52468" spans="47:47" x14ac:dyDescent="0.2">
      <c r="AU52468"/>
    </row>
    <row r="52469" spans="47:47" x14ac:dyDescent="0.2">
      <c r="AU52469"/>
    </row>
    <row r="52470" spans="47:47" x14ac:dyDescent="0.2">
      <c r="AU52470"/>
    </row>
    <row r="52471" spans="47:47" x14ac:dyDescent="0.2">
      <c r="AU52471"/>
    </row>
    <row r="52472" spans="47:47" x14ac:dyDescent="0.2">
      <c r="AU52472"/>
    </row>
    <row r="52473" spans="47:47" x14ac:dyDescent="0.2">
      <c r="AU52473"/>
    </row>
    <row r="52474" spans="47:47" x14ac:dyDescent="0.2">
      <c r="AU52474"/>
    </row>
    <row r="52475" spans="47:47" x14ac:dyDescent="0.2">
      <c r="AU52475"/>
    </row>
    <row r="52476" spans="47:47" x14ac:dyDescent="0.2">
      <c r="AU52476"/>
    </row>
    <row r="52477" spans="47:47" x14ac:dyDescent="0.2">
      <c r="AU52477"/>
    </row>
    <row r="52478" spans="47:47" x14ac:dyDescent="0.2">
      <c r="AU52478"/>
    </row>
    <row r="52479" spans="47:47" x14ac:dyDescent="0.2">
      <c r="AU52479"/>
    </row>
    <row r="52480" spans="47:47" x14ac:dyDescent="0.2">
      <c r="AU52480"/>
    </row>
    <row r="52481" spans="47:47" x14ac:dyDescent="0.2">
      <c r="AU52481"/>
    </row>
    <row r="52482" spans="47:47" x14ac:dyDescent="0.2">
      <c r="AU52482"/>
    </row>
    <row r="52483" spans="47:47" x14ac:dyDescent="0.2">
      <c r="AU52483"/>
    </row>
    <row r="52484" spans="47:47" x14ac:dyDescent="0.2">
      <c r="AU52484"/>
    </row>
    <row r="52485" spans="47:47" x14ac:dyDescent="0.2">
      <c r="AU52485"/>
    </row>
    <row r="52486" spans="47:47" x14ac:dyDescent="0.2">
      <c r="AU52486"/>
    </row>
    <row r="52487" spans="47:47" x14ac:dyDescent="0.2">
      <c r="AU52487"/>
    </row>
    <row r="52488" spans="47:47" x14ac:dyDescent="0.2">
      <c r="AU52488"/>
    </row>
    <row r="52489" spans="47:47" x14ac:dyDescent="0.2">
      <c r="AU52489"/>
    </row>
    <row r="52490" spans="47:47" x14ac:dyDescent="0.2">
      <c r="AU52490"/>
    </row>
    <row r="52491" spans="47:47" x14ac:dyDescent="0.2">
      <c r="AU52491"/>
    </row>
    <row r="52492" spans="47:47" x14ac:dyDescent="0.2">
      <c r="AU52492"/>
    </row>
    <row r="52493" spans="47:47" x14ac:dyDescent="0.2">
      <c r="AU52493"/>
    </row>
    <row r="52494" spans="47:47" x14ac:dyDescent="0.2">
      <c r="AU52494"/>
    </row>
    <row r="52495" spans="47:47" x14ac:dyDescent="0.2">
      <c r="AU52495"/>
    </row>
    <row r="52496" spans="47:47" x14ac:dyDescent="0.2">
      <c r="AU52496"/>
    </row>
    <row r="52497" spans="47:47" x14ac:dyDescent="0.2">
      <c r="AU52497"/>
    </row>
    <row r="52498" spans="47:47" x14ac:dyDescent="0.2">
      <c r="AU52498"/>
    </row>
    <row r="52499" spans="47:47" x14ac:dyDescent="0.2">
      <c r="AU52499"/>
    </row>
    <row r="52500" spans="47:47" x14ac:dyDescent="0.2">
      <c r="AU52500"/>
    </row>
    <row r="52501" spans="47:47" x14ac:dyDescent="0.2">
      <c r="AU52501"/>
    </row>
    <row r="52502" spans="47:47" x14ac:dyDescent="0.2">
      <c r="AU52502"/>
    </row>
    <row r="52503" spans="47:47" x14ac:dyDescent="0.2">
      <c r="AU52503"/>
    </row>
    <row r="52504" spans="47:47" x14ac:dyDescent="0.2">
      <c r="AU52504"/>
    </row>
    <row r="52505" spans="47:47" x14ac:dyDescent="0.2">
      <c r="AU52505"/>
    </row>
    <row r="52506" spans="47:47" x14ac:dyDescent="0.2">
      <c r="AU52506"/>
    </row>
    <row r="52507" spans="47:47" x14ac:dyDescent="0.2">
      <c r="AU52507"/>
    </row>
    <row r="52508" spans="47:47" x14ac:dyDescent="0.2">
      <c r="AU52508"/>
    </row>
    <row r="52509" spans="47:47" x14ac:dyDescent="0.2">
      <c r="AU52509"/>
    </row>
    <row r="52510" spans="47:47" x14ac:dyDescent="0.2">
      <c r="AU52510"/>
    </row>
    <row r="52511" spans="47:47" x14ac:dyDescent="0.2">
      <c r="AU52511"/>
    </row>
    <row r="52512" spans="47:47" x14ac:dyDescent="0.2">
      <c r="AU52512"/>
    </row>
    <row r="52513" spans="47:47" x14ac:dyDescent="0.2">
      <c r="AU52513"/>
    </row>
    <row r="52514" spans="47:47" x14ac:dyDescent="0.2">
      <c r="AU52514"/>
    </row>
    <row r="52515" spans="47:47" x14ac:dyDescent="0.2">
      <c r="AU52515"/>
    </row>
    <row r="52516" spans="47:47" x14ac:dyDescent="0.2">
      <c r="AU52516"/>
    </row>
    <row r="52517" spans="47:47" x14ac:dyDescent="0.2">
      <c r="AU52517"/>
    </row>
    <row r="52518" spans="47:47" x14ac:dyDescent="0.2">
      <c r="AU52518"/>
    </row>
    <row r="52519" spans="47:47" x14ac:dyDescent="0.2">
      <c r="AU52519"/>
    </row>
    <row r="52520" spans="47:47" x14ac:dyDescent="0.2">
      <c r="AU52520"/>
    </row>
    <row r="52521" spans="47:47" x14ac:dyDescent="0.2">
      <c r="AU52521"/>
    </row>
    <row r="52522" spans="47:47" x14ac:dyDescent="0.2">
      <c r="AU52522"/>
    </row>
    <row r="52523" spans="47:47" x14ac:dyDescent="0.2">
      <c r="AU52523"/>
    </row>
    <row r="52524" spans="47:47" x14ac:dyDescent="0.2">
      <c r="AU52524"/>
    </row>
    <row r="52525" spans="47:47" x14ac:dyDescent="0.2">
      <c r="AU52525"/>
    </row>
    <row r="52526" spans="47:47" x14ac:dyDescent="0.2">
      <c r="AU52526"/>
    </row>
    <row r="52527" spans="47:47" x14ac:dyDescent="0.2">
      <c r="AU52527"/>
    </row>
    <row r="52528" spans="47:47" x14ac:dyDescent="0.2">
      <c r="AU52528"/>
    </row>
    <row r="52529" spans="47:47" x14ac:dyDescent="0.2">
      <c r="AU52529"/>
    </row>
    <row r="52530" spans="47:47" x14ac:dyDescent="0.2">
      <c r="AU52530"/>
    </row>
    <row r="52531" spans="47:47" x14ac:dyDescent="0.2">
      <c r="AU52531"/>
    </row>
    <row r="52532" spans="47:47" x14ac:dyDescent="0.2">
      <c r="AU52532"/>
    </row>
    <row r="52533" spans="47:47" x14ac:dyDescent="0.2">
      <c r="AU52533"/>
    </row>
    <row r="52534" spans="47:47" x14ac:dyDescent="0.2">
      <c r="AU52534"/>
    </row>
    <row r="52535" spans="47:47" x14ac:dyDescent="0.2">
      <c r="AU52535"/>
    </row>
    <row r="52536" spans="47:47" x14ac:dyDescent="0.2">
      <c r="AU52536"/>
    </row>
    <row r="52537" spans="47:47" x14ac:dyDescent="0.2">
      <c r="AU52537"/>
    </row>
    <row r="52538" spans="47:47" x14ac:dyDescent="0.2">
      <c r="AU52538"/>
    </row>
    <row r="52539" spans="47:47" x14ac:dyDescent="0.2">
      <c r="AU52539"/>
    </row>
    <row r="52540" spans="47:47" x14ac:dyDescent="0.2">
      <c r="AU52540"/>
    </row>
    <row r="52541" spans="47:47" x14ac:dyDescent="0.2">
      <c r="AU52541"/>
    </row>
    <row r="52542" spans="47:47" x14ac:dyDescent="0.2">
      <c r="AU52542"/>
    </row>
    <row r="52543" spans="47:47" x14ac:dyDescent="0.2">
      <c r="AU52543"/>
    </row>
    <row r="52544" spans="47:47" x14ac:dyDescent="0.2">
      <c r="AU52544"/>
    </row>
    <row r="52545" spans="47:47" x14ac:dyDescent="0.2">
      <c r="AU52545"/>
    </row>
    <row r="52546" spans="47:47" x14ac:dyDescent="0.2">
      <c r="AU52546"/>
    </row>
    <row r="52547" spans="47:47" x14ac:dyDescent="0.2">
      <c r="AU52547"/>
    </row>
    <row r="52548" spans="47:47" x14ac:dyDescent="0.2">
      <c r="AU52548"/>
    </row>
    <row r="52549" spans="47:47" x14ac:dyDescent="0.2">
      <c r="AU52549"/>
    </row>
    <row r="52550" spans="47:47" x14ac:dyDescent="0.2">
      <c r="AU52550"/>
    </row>
    <row r="52551" spans="47:47" x14ac:dyDescent="0.2">
      <c r="AU52551"/>
    </row>
    <row r="52552" spans="47:47" x14ac:dyDescent="0.2">
      <c r="AU52552"/>
    </row>
    <row r="52553" spans="47:47" x14ac:dyDescent="0.2">
      <c r="AU52553"/>
    </row>
    <row r="52554" spans="47:47" x14ac:dyDescent="0.2">
      <c r="AU52554"/>
    </row>
    <row r="52555" spans="47:47" x14ac:dyDescent="0.2">
      <c r="AU52555"/>
    </row>
    <row r="52556" spans="47:47" x14ac:dyDescent="0.2">
      <c r="AU52556"/>
    </row>
    <row r="52557" spans="47:47" x14ac:dyDescent="0.2">
      <c r="AU52557"/>
    </row>
    <row r="52558" spans="47:47" x14ac:dyDescent="0.2">
      <c r="AU52558"/>
    </row>
    <row r="52559" spans="47:47" x14ac:dyDescent="0.2">
      <c r="AU52559"/>
    </row>
    <row r="52560" spans="47:47" x14ac:dyDescent="0.2">
      <c r="AU52560"/>
    </row>
    <row r="52561" spans="47:47" x14ac:dyDescent="0.2">
      <c r="AU52561"/>
    </row>
    <row r="52562" spans="47:47" x14ac:dyDescent="0.2">
      <c r="AU52562"/>
    </row>
    <row r="52563" spans="47:47" x14ac:dyDescent="0.2">
      <c r="AU52563"/>
    </row>
    <row r="52564" spans="47:47" x14ac:dyDescent="0.2">
      <c r="AU52564"/>
    </row>
    <row r="52565" spans="47:47" x14ac:dyDescent="0.2">
      <c r="AU52565"/>
    </row>
    <row r="52566" spans="47:47" x14ac:dyDescent="0.2">
      <c r="AU52566"/>
    </row>
    <row r="52567" spans="47:47" x14ac:dyDescent="0.2">
      <c r="AU52567"/>
    </row>
    <row r="52568" spans="47:47" x14ac:dyDescent="0.2">
      <c r="AU52568"/>
    </row>
    <row r="52569" spans="47:47" x14ac:dyDescent="0.2">
      <c r="AU52569"/>
    </row>
    <row r="52570" spans="47:47" x14ac:dyDescent="0.2">
      <c r="AU52570"/>
    </row>
    <row r="52571" spans="47:47" x14ac:dyDescent="0.2">
      <c r="AU52571"/>
    </row>
    <row r="52572" spans="47:47" x14ac:dyDescent="0.2">
      <c r="AU52572"/>
    </row>
    <row r="52573" spans="47:47" x14ac:dyDescent="0.2">
      <c r="AU52573"/>
    </row>
    <row r="52574" spans="47:47" x14ac:dyDescent="0.2">
      <c r="AU52574"/>
    </row>
    <row r="52575" spans="47:47" x14ac:dyDescent="0.2">
      <c r="AU52575"/>
    </row>
    <row r="52576" spans="47:47" x14ac:dyDescent="0.2">
      <c r="AU52576"/>
    </row>
    <row r="52577" spans="47:47" x14ac:dyDescent="0.2">
      <c r="AU52577"/>
    </row>
    <row r="52578" spans="47:47" x14ac:dyDescent="0.2">
      <c r="AU52578"/>
    </row>
    <row r="52579" spans="47:47" x14ac:dyDescent="0.2">
      <c r="AU52579"/>
    </row>
    <row r="52580" spans="47:47" x14ac:dyDescent="0.2">
      <c r="AU52580"/>
    </row>
    <row r="52581" spans="47:47" x14ac:dyDescent="0.2">
      <c r="AU52581"/>
    </row>
    <row r="52582" spans="47:47" x14ac:dyDescent="0.2">
      <c r="AU52582"/>
    </row>
    <row r="52583" spans="47:47" x14ac:dyDescent="0.2">
      <c r="AU52583"/>
    </row>
    <row r="52584" spans="47:47" x14ac:dyDescent="0.2">
      <c r="AU52584"/>
    </row>
    <row r="52585" spans="47:47" x14ac:dyDescent="0.2">
      <c r="AU52585"/>
    </row>
    <row r="52586" spans="47:47" x14ac:dyDescent="0.2">
      <c r="AU52586"/>
    </row>
    <row r="52587" spans="47:47" x14ac:dyDescent="0.2">
      <c r="AU52587"/>
    </row>
    <row r="52588" spans="47:47" x14ac:dyDescent="0.2">
      <c r="AU52588"/>
    </row>
    <row r="52589" spans="47:47" x14ac:dyDescent="0.2">
      <c r="AU52589"/>
    </row>
    <row r="52590" spans="47:47" x14ac:dyDescent="0.2">
      <c r="AU52590"/>
    </row>
    <row r="52591" spans="47:47" x14ac:dyDescent="0.2">
      <c r="AU52591"/>
    </row>
    <row r="52592" spans="47:47" x14ac:dyDescent="0.2">
      <c r="AU52592"/>
    </row>
    <row r="52593" spans="47:47" x14ac:dyDescent="0.2">
      <c r="AU52593"/>
    </row>
    <row r="52594" spans="47:47" x14ac:dyDescent="0.2">
      <c r="AU52594"/>
    </row>
    <row r="52595" spans="47:47" x14ac:dyDescent="0.2">
      <c r="AU52595"/>
    </row>
    <row r="52596" spans="47:47" x14ac:dyDescent="0.2">
      <c r="AU52596"/>
    </row>
    <row r="52597" spans="47:47" x14ac:dyDescent="0.2">
      <c r="AU52597"/>
    </row>
    <row r="52598" spans="47:47" x14ac:dyDescent="0.2">
      <c r="AU52598"/>
    </row>
    <row r="52599" spans="47:47" x14ac:dyDescent="0.2">
      <c r="AU52599"/>
    </row>
    <row r="52600" spans="47:47" x14ac:dyDescent="0.2">
      <c r="AU52600"/>
    </row>
    <row r="52601" spans="47:47" x14ac:dyDescent="0.2">
      <c r="AU52601"/>
    </row>
    <row r="52602" spans="47:47" x14ac:dyDescent="0.2">
      <c r="AU52602"/>
    </row>
    <row r="52603" spans="47:47" x14ac:dyDescent="0.2">
      <c r="AU52603"/>
    </row>
    <row r="52604" spans="47:47" x14ac:dyDescent="0.2">
      <c r="AU52604"/>
    </row>
    <row r="52605" spans="47:47" x14ac:dyDescent="0.2">
      <c r="AU52605"/>
    </row>
    <row r="52606" spans="47:47" x14ac:dyDescent="0.2">
      <c r="AU52606"/>
    </row>
    <row r="52607" spans="47:47" x14ac:dyDescent="0.2">
      <c r="AU52607"/>
    </row>
    <row r="52608" spans="47:47" x14ac:dyDescent="0.2">
      <c r="AU52608"/>
    </row>
    <row r="52609" spans="47:47" x14ac:dyDescent="0.2">
      <c r="AU52609"/>
    </row>
    <row r="52610" spans="47:47" x14ac:dyDescent="0.2">
      <c r="AU52610"/>
    </row>
    <row r="52611" spans="47:47" x14ac:dyDescent="0.2">
      <c r="AU52611"/>
    </row>
    <row r="52612" spans="47:47" x14ac:dyDescent="0.2">
      <c r="AU52612"/>
    </row>
    <row r="52613" spans="47:47" x14ac:dyDescent="0.2">
      <c r="AU52613"/>
    </row>
    <row r="52614" spans="47:47" x14ac:dyDescent="0.2">
      <c r="AU52614"/>
    </row>
    <row r="52615" spans="47:47" x14ac:dyDescent="0.2">
      <c r="AU52615"/>
    </row>
    <row r="52616" spans="47:47" x14ac:dyDescent="0.2">
      <c r="AU52616"/>
    </row>
    <row r="52617" spans="47:47" x14ac:dyDescent="0.2">
      <c r="AU52617"/>
    </row>
    <row r="52618" spans="47:47" x14ac:dyDescent="0.2">
      <c r="AU52618"/>
    </row>
    <row r="52619" spans="47:47" x14ac:dyDescent="0.2">
      <c r="AU52619"/>
    </row>
    <row r="52620" spans="47:47" x14ac:dyDescent="0.2">
      <c r="AU52620"/>
    </row>
    <row r="52621" spans="47:47" x14ac:dyDescent="0.2">
      <c r="AU52621"/>
    </row>
    <row r="52622" spans="47:47" x14ac:dyDescent="0.2">
      <c r="AU52622"/>
    </row>
    <row r="52623" spans="47:47" x14ac:dyDescent="0.2">
      <c r="AU52623"/>
    </row>
    <row r="52624" spans="47:47" x14ac:dyDescent="0.2">
      <c r="AU52624"/>
    </row>
    <row r="52625" spans="47:47" x14ac:dyDescent="0.2">
      <c r="AU52625"/>
    </row>
    <row r="52626" spans="47:47" x14ac:dyDescent="0.2">
      <c r="AU52626"/>
    </row>
    <row r="52627" spans="47:47" x14ac:dyDescent="0.2">
      <c r="AU52627"/>
    </row>
    <row r="52628" spans="47:47" x14ac:dyDescent="0.2">
      <c r="AU52628"/>
    </row>
    <row r="52629" spans="47:47" x14ac:dyDescent="0.2">
      <c r="AU52629"/>
    </row>
    <row r="52630" spans="47:47" x14ac:dyDescent="0.2">
      <c r="AU52630"/>
    </row>
    <row r="52631" spans="47:47" x14ac:dyDescent="0.2">
      <c r="AU52631"/>
    </row>
    <row r="52632" spans="47:47" x14ac:dyDescent="0.2">
      <c r="AU52632"/>
    </row>
    <row r="52633" spans="47:47" x14ac:dyDescent="0.2">
      <c r="AU52633"/>
    </row>
    <row r="52634" spans="47:47" x14ac:dyDescent="0.2">
      <c r="AU52634"/>
    </row>
    <row r="52635" spans="47:47" x14ac:dyDescent="0.2">
      <c r="AU52635"/>
    </row>
    <row r="52636" spans="47:47" x14ac:dyDescent="0.2">
      <c r="AU52636"/>
    </row>
    <row r="52637" spans="47:47" x14ac:dyDescent="0.2">
      <c r="AU52637"/>
    </row>
    <row r="52638" spans="47:47" x14ac:dyDescent="0.2">
      <c r="AU52638"/>
    </row>
    <row r="52639" spans="47:47" x14ac:dyDescent="0.2">
      <c r="AU52639"/>
    </row>
    <row r="52640" spans="47:47" x14ac:dyDescent="0.2">
      <c r="AU52640"/>
    </row>
    <row r="52641" spans="47:47" x14ac:dyDescent="0.2">
      <c r="AU52641"/>
    </row>
    <row r="52642" spans="47:47" x14ac:dyDescent="0.2">
      <c r="AU52642"/>
    </row>
    <row r="52643" spans="47:47" x14ac:dyDescent="0.2">
      <c r="AU52643"/>
    </row>
    <row r="52644" spans="47:47" x14ac:dyDescent="0.2">
      <c r="AU52644"/>
    </row>
    <row r="52645" spans="47:47" x14ac:dyDescent="0.2">
      <c r="AU52645"/>
    </row>
    <row r="52646" spans="47:47" x14ac:dyDescent="0.2">
      <c r="AU52646"/>
    </row>
    <row r="52647" spans="47:47" x14ac:dyDescent="0.2">
      <c r="AU52647"/>
    </row>
    <row r="52648" spans="47:47" x14ac:dyDescent="0.2">
      <c r="AU52648"/>
    </row>
    <row r="52649" spans="47:47" x14ac:dyDescent="0.2">
      <c r="AU52649"/>
    </row>
    <row r="52650" spans="47:47" x14ac:dyDescent="0.2">
      <c r="AU52650"/>
    </row>
    <row r="52651" spans="47:47" x14ac:dyDescent="0.2">
      <c r="AU52651"/>
    </row>
    <row r="52652" spans="47:47" x14ac:dyDescent="0.2">
      <c r="AU52652"/>
    </row>
    <row r="52653" spans="47:47" x14ac:dyDescent="0.2">
      <c r="AU52653"/>
    </row>
    <row r="52654" spans="47:47" x14ac:dyDescent="0.2">
      <c r="AU52654"/>
    </row>
    <row r="52655" spans="47:47" x14ac:dyDescent="0.2">
      <c r="AU52655"/>
    </row>
    <row r="52656" spans="47:47" x14ac:dyDescent="0.2">
      <c r="AU52656"/>
    </row>
    <row r="52657" spans="47:47" x14ac:dyDescent="0.2">
      <c r="AU52657"/>
    </row>
    <row r="52658" spans="47:47" x14ac:dyDescent="0.2">
      <c r="AU52658"/>
    </row>
    <row r="52659" spans="47:47" x14ac:dyDescent="0.2">
      <c r="AU52659"/>
    </row>
    <row r="52660" spans="47:47" x14ac:dyDescent="0.2">
      <c r="AU52660"/>
    </row>
    <row r="52661" spans="47:47" x14ac:dyDescent="0.2">
      <c r="AU52661"/>
    </row>
    <row r="52662" spans="47:47" x14ac:dyDescent="0.2">
      <c r="AU52662"/>
    </row>
    <row r="52663" spans="47:47" x14ac:dyDescent="0.2">
      <c r="AU52663"/>
    </row>
    <row r="52664" spans="47:47" x14ac:dyDescent="0.2">
      <c r="AU52664"/>
    </row>
    <row r="52665" spans="47:47" x14ac:dyDescent="0.2">
      <c r="AU52665"/>
    </row>
    <row r="52666" spans="47:47" x14ac:dyDescent="0.2">
      <c r="AU52666"/>
    </row>
    <row r="52667" spans="47:47" x14ac:dyDescent="0.2">
      <c r="AU52667"/>
    </row>
    <row r="52668" spans="47:47" x14ac:dyDescent="0.2">
      <c r="AU52668"/>
    </row>
    <row r="52669" spans="47:47" x14ac:dyDescent="0.2">
      <c r="AU52669"/>
    </row>
    <row r="52670" spans="47:47" x14ac:dyDescent="0.2">
      <c r="AU52670"/>
    </row>
    <row r="52671" spans="47:47" x14ac:dyDescent="0.2">
      <c r="AU52671"/>
    </row>
    <row r="52672" spans="47:47" x14ac:dyDescent="0.2">
      <c r="AU52672"/>
    </row>
    <row r="52673" spans="47:47" x14ac:dyDescent="0.2">
      <c r="AU52673"/>
    </row>
    <row r="52674" spans="47:47" x14ac:dyDescent="0.2">
      <c r="AU52674"/>
    </row>
    <row r="52675" spans="47:47" x14ac:dyDescent="0.2">
      <c r="AU52675"/>
    </row>
    <row r="52676" spans="47:47" x14ac:dyDescent="0.2">
      <c r="AU52676"/>
    </row>
    <row r="52677" spans="47:47" x14ac:dyDescent="0.2">
      <c r="AU52677"/>
    </row>
    <row r="52678" spans="47:47" x14ac:dyDescent="0.2">
      <c r="AU52678"/>
    </row>
    <row r="52679" spans="47:47" x14ac:dyDescent="0.2">
      <c r="AU52679"/>
    </row>
    <row r="52680" spans="47:47" x14ac:dyDescent="0.2">
      <c r="AU52680"/>
    </row>
    <row r="52681" spans="47:47" x14ac:dyDescent="0.2">
      <c r="AU52681"/>
    </row>
    <row r="52682" spans="47:47" x14ac:dyDescent="0.2">
      <c r="AU52682"/>
    </row>
    <row r="52683" spans="47:47" x14ac:dyDescent="0.2">
      <c r="AU52683"/>
    </row>
    <row r="52684" spans="47:47" x14ac:dyDescent="0.2">
      <c r="AU52684"/>
    </row>
    <row r="52685" spans="47:47" x14ac:dyDescent="0.2">
      <c r="AU52685"/>
    </row>
    <row r="52686" spans="47:47" x14ac:dyDescent="0.2">
      <c r="AU52686"/>
    </row>
    <row r="52687" spans="47:47" x14ac:dyDescent="0.2">
      <c r="AU52687"/>
    </row>
    <row r="52688" spans="47:47" x14ac:dyDescent="0.2">
      <c r="AU52688"/>
    </row>
    <row r="52689" spans="47:47" x14ac:dyDescent="0.2">
      <c r="AU52689"/>
    </row>
    <row r="52690" spans="47:47" x14ac:dyDescent="0.2">
      <c r="AU52690"/>
    </row>
    <row r="52691" spans="47:47" x14ac:dyDescent="0.2">
      <c r="AU52691"/>
    </row>
    <row r="52692" spans="47:47" x14ac:dyDescent="0.2">
      <c r="AU52692"/>
    </row>
    <row r="52693" spans="47:47" x14ac:dyDescent="0.2">
      <c r="AU52693"/>
    </row>
    <row r="52694" spans="47:47" x14ac:dyDescent="0.2">
      <c r="AU52694"/>
    </row>
    <row r="52695" spans="47:47" x14ac:dyDescent="0.2">
      <c r="AU52695"/>
    </row>
    <row r="52696" spans="47:47" x14ac:dyDescent="0.2">
      <c r="AU52696"/>
    </row>
    <row r="52697" spans="47:47" x14ac:dyDescent="0.2">
      <c r="AU52697"/>
    </row>
    <row r="52698" spans="47:47" x14ac:dyDescent="0.2">
      <c r="AU52698"/>
    </row>
    <row r="52699" spans="47:47" x14ac:dyDescent="0.2">
      <c r="AU52699"/>
    </row>
    <row r="52700" spans="47:47" x14ac:dyDescent="0.2">
      <c r="AU52700"/>
    </row>
    <row r="52701" spans="47:47" x14ac:dyDescent="0.2">
      <c r="AU52701"/>
    </row>
    <row r="52702" spans="47:47" x14ac:dyDescent="0.2">
      <c r="AU52702"/>
    </row>
    <row r="52703" spans="47:47" x14ac:dyDescent="0.2">
      <c r="AU52703"/>
    </row>
    <row r="52704" spans="47:47" x14ac:dyDescent="0.2">
      <c r="AU52704"/>
    </row>
    <row r="52705" spans="47:47" x14ac:dyDescent="0.2">
      <c r="AU52705"/>
    </row>
    <row r="52706" spans="47:47" x14ac:dyDescent="0.2">
      <c r="AU52706"/>
    </row>
    <row r="52707" spans="47:47" x14ac:dyDescent="0.2">
      <c r="AU52707"/>
    </row>
    <row r="52708" spans="47:47" x14ac:dyDescent="0.2">
      <c r="AU52708"/>
    </row>
    <row r="52709" spans="47:47" x14ac:dyDescent="0.2">
      <c r="AU52709"/>
    </row>
    <row r="52710" spans="47:47" x14ac:dyDescent="0.2">
      <c r="AU52710"/>
    </row>
    <row r="52711" spans="47:47" x14ac:dyDescent="0.2">
      <c r="AU52711"/>
    </row>
    <row r="52712" spans="47:47" x14ac:dyDescent="0.2">
      <c r="AU52712"/>
    </row>
    <row r="52713" spans="47:47" x14ac:dyDescent="0.2">
      <c r="AU52713"/>
    </row>
    <row r="52714" spans="47:47" x14ac:dyDescent="0.2">
      <c r="AU52714"/>
    </row>
    <row r="52715" spans="47:47" x14ac:dyDescent="0.2">
      <c r="AU52715"/>
    </row>
    <row r="52716" spans="47:47" x14ac:dyDescent="0.2">
      <c r="AU52716"/>
    </row>
    <row r="52717" spans="47:47" x14ac:dyDescent="0.2">
      <c r="AU52717"/>
    </row>
    <row r="52718" spans="47:47" x14ac:dyDescent="0.2">
      <c r="AU52718"/>
    </row>
    <row r="52719" spans="47:47" x14ac:dyDescent="0.2">
      <c r="AU52719"/>
    </row>
    <row r="52720" spans="47:47" x14ac:dyDescent="0.2">
      <c r="AU52720"/>
    </row>
    <row r="52721" spans="47:47" x14ac:dyDescent="0.2">
      <c r="AU52721"/>
    </row>
    <row r="52722" spans="47:47" x14ac:dyDescent="0.2">
      <c r="AU52722"/>
    </row>
    <row r="52723" spans="47:47" x14ac:dyDescent="0.2">
      <c r="AU52723"/>
    </row>
    <row r="52724" spans="47:47" x14ac:dyDescent="0.2">
      <c r="AU52724"/>
    </row>
    <row r="52725" spans="47:47" x14ac:dyDescent="0.2">
      <c r="AU52725"/>
    </row>
    <row r="52726" spans="47:47" x14ac:dyDescent="0.2">
      <c r="AU52726"/>
    </row>
    <row r="52727" spans="47:47" x14ac:dyDescent="0.2">
      <c r="AU52727"/>
    </row>
    <row r="52728" spans="47:47" x14ac:dyDescent="0.2">
      <c r="AU52728"/>
    </row>
    <row r="52729" spans="47:47" x14ac:dyDescent="0.2">
      <c r="AU52729"/>
    </row>
    <row r="52730" spans="47:47" x14ac:dyDescent="0.2">
      <c r="AU52730"/>
    </row>
    <row r="52731" spans="47:47" x14ac:dyDescent="0.2">
      <c r="AU52731"/>
    </row>
    <row r="52732" spans="47:47" x14ac:dyDescent="0.2">
      <c r="AU52732"/>
    </row>
    <row r="52733" spans="47:47" x14ac:dyDescent="0.2">
      <c r="AU52733"/>
    </row>
    <row r="52734" spans="47:47" x14ac:dyDescent="0.2">
      <c r="AU52734"/>
    </row>
    <row r="52735" spans="47:47" x14ac:dyDescent="0.2">
      <c r="AU52735"/>
    </row>
    <row r="52736" spans="47:47" x14ac:dyDescent="0.2">
      <c r="AU52736"/>
    </row>
    <row r="52737" spans="47:47" x14ac:dyDescent="0.2">
      <c r="AU52737"/>
    </row>
    <row r="52738" spans="47:47" x14ac:dyDescent="0.2">
      <c r="AU52738"/>
    </row>
    <row r="52739" spans="47:47" x14ac:dyDescent="0.2">
      <c r="AU52739"/>
    </row>
    <row r="52740" spans="47:47" x14ac:dyDescent="0.2">
      <c r="AU52740"/>
    </row>
    <row r="52741" spans="47:47" x14ac:dyDescent="0.2">
      <c r="AU52741"/>
    </row>
    <row r="52742" spans="47:47" x14ac:dyDescent="0.2">
      <c r="AU52742"/>
    </row>
    <row r="52743" spans="47:47" x14ac:dyDescent="0.2">
      <c r="AU52743"/>
    </row>
    <row r="52744" spans="47:47" x14ac:dyDescent="0.2">
      <c r="AU52744"/>
    </row>
    <row r="52745" spans="47:47" x14ac:dyDescent="0.2">
      <c r="AU52745"/>
    </row>
    <row r="52746" spans="47:47" x14ac:dyDescent="0.2">
      <c r="AU52746"/>
    </row>
    <row r="52747" spans="47:47" x14ac:dyDescent="0.2">
      <c r="AU52747"/>
    </row>
    <row r="52748" spans="47:47" x14ac:dyDescent="0.2">
      <c r="AU52748"/>
    </row>
    <row r="52749" spans="47:47" x14ac:dyDescent="0.2">
      <c r="AU52749"/>
    </row>
    <row r="52750" spans="47:47" x14ac:dyDescent="0.2">
      <c r="AU52750"/>
    </row>
    <row r="52751" spans="47:47" x14ac:dyDescent="0.2">
      <c r="AU52751"/>
    </row>
    <row r="52752" spans="47:47" x14ac:dyDescent="0.2">
      <c r="AU52752"/>
    </row>
    <row r="52753" spans="47:47" x14ac:dyDescent="0.2">
      <c r="AU52753"/>
    </row>
    <row r="52754" spans="47:47" x14ac:dyDescent="0.2">
      <c r="AU52754"/>
    </row>
    <row r="52755" spans="47:47" x14ac:dyDescent="0.2">
      <c r="AU52755"/>
    </row>
    <row r="52756" spans="47:47" x14ac:dyDescent="0.2">
      <c r="AU52756"/>
    </row>
    <row r="52757" spans="47:47" x14ac:dyDescent="0.2">
      <c r="AU52757"/>
    </row>
    <row r="52758" spans="47:47" x14ac:dyDescent="0.2">
      <c r="AU52758"/>
    </row>
    <row r="52759" spans="47:47" x14ac:dyDescent="0.2">
      <c r="AU52759"/>
    </row>
    <row r="52760" spans="47:47" x14ac:dyDescent="0.2">
      <c r="AU52760"/>
    </row>
    <row r="52761" spans="47:47" x14ac:dyDescent="0.2">
      <c r="AU52761"/>
    </row>
    <row r="52762" spans="47:47" x14ac:dyDescent="0.2">
      <c r="AU52762"/>
    </row>
    <row r="52763" spans="47:47" x14ac:dyDescent="0.2">
      <c r="AU52763"/>
    </row>
    <row r="52764" spans="47:47" x14ac:dyDescent="0.2">
      <c r="AU52764"/>
    </row>
    <row r="52765" spans="47:47" x14ac:dyDescent="0.2">
      <c r="AU52765"/>
    </row>
    <row r="52766" spans="47:47" x14ac:dyDescent="0.2">
      <c r="AU52766"/>
    </row>
    <row r="52767" spans="47:47" x14ac:dyDescent="0.2">
      <c r="AU52767"/>
    </row>
    <row r="52768" spans="47:47" x14ac:dyDescent="0.2">
      <c r="AU52768"/>
    </row>
    <row r="52769" spans="47:47" x14ac:dyDescent="0.2">
      <c r="AU52769"/>
    </row>
    <row r="52770" spans="47:47" x14ac:dyDescent="0.2">
      <c r="AU52770"/>
    </row>
    <row r="52771" spans="47:47" x14ac:dyDescent="0.2">
      <c r="AU52771"/>
    </row>
    <row r="52772" spans="47:47" x14ac:dyDescent="0.2">
      <c r="AU52772"/>
    </row>
    <row r="52773" spans="47:47" x14ac:dyDescent="0.2">
      <c r="AU52773"/>
    </row>
    <row r="52774" spans="47:47" x14ac:dyDescent="0.2">
      <c r="AU52774"/>
    </row>
    <row r="52775" spans="47:47" x14ac:dyDescent="0.2">
      <c r="AU52775"/>
    </row>
    <row r="52776" spans="47:47" x14ac:dyDescent="0.2">
      <c r="AU52776"/>
    </row>
    <row r="52777" spans="47:47" x14ac:dyDescent="0.2">
      <c r="AU52777"/>
    </row>
    <row r="52778" spans="47:47" x14ac:dyDescent="0.2">
      <c r="AU52778"/>
    </row>
    <row r="52779" spans="47:47" x14ac:dyDescent="0.2">
      <c r="AU52779"/>
    </row>
    <row r="52780" spans="47:47" x14ac:dyDescent="0.2">
      <c r="AU52780"/>
    </row>
    <row r="52781" spans="47:47" x14ac:dyDescent="0.2">
      <c r="AU52781"/>
    </row>
    <row r="52782" spans="47:47" x14ac:dyDescent="0.2">
      <c r="AU52782"/>
    </row>
    <row r="52783" spans="47:47" x14ac:dyDescent="0.2">
      <c r="AU52783"/>
    </row>
    <row r="52784" spans="47:47" x14ac:dyDescent="0.2">
      <c r="AU52784"/>
    </row>
    <row r="52785" spans="47:47" x14ac:dyDescent="0.2">
      <c r="AU52785"/>
    </row>
    <row r="52786" spans="47:47" x14ac:dyDescent="0.2">
      <c r="AU52786"/>
    </row>
    <row r="52787" spans="47:47" x14ac:dyDescent="0.2">
      <c r="AU52787"/>
    </row>
    <row r="52788" spans="47:47" x14ac:dyDescent="0.2">
      <c r="AU52788"/>
    </row>
    <row r="52789" spans="47:47" x14ac:dyDescent="0.2">
      <c r="AU52789"/>
    </row>
    <row r="52790" spans="47:47" x14ac:dyDescent="0.2">
      <c r="AU52790"/>
    </row>
    <row r="52791" spans="47:47" x14ac:dyDescent="0.2">
      <c r="AU52791"/>
    </row>
    <row r="52792" spans="47:47" x14ac:dyDescent="0.2">
      <c r="AU52792"/>
    </row>
    <row r="52793" spans="47:47" x14ac:dyDescent="0.2">
      <c r="AU52793"/>
    </row>
    <row r="52794" spans="47:47" x14ac:dyDescent="0.2">
      <c r="AU52794"/>
    </row>
    <row r="52795" spans="47:47" x14ac:dyDescent="0.2">
      <c r="AU52795"/>
    </row>
    <row r="52796" spans="47:47" x14ac:dyDescent="0.2">
      <c r="AU52796"/>
    </row>
    <row r="52797" spans="47:47" x14ac:dyDescent="0.2">
      <c r="AU52797"/>
    </row>
    <row r="52798" spans="47:47" x14ac:dyDescent="0.2">
      <c r="AU52798"/>
    </row>
    <row r="52799" spans="47:47" x14ac:dyDescent="0.2">
      <c r="AU52799"/>
    </row>
    <row r="52800" spans="47:47" x14ac:dyDescent="0.2">
      <c r="AU52800"/>
    </row>
    <row r="52801" spans="47:47" x14ac:dyDescent="0.2">
      <c r="AU52801"/>
    </row>
    <row r="52802" spans="47:47" x14ac:dyDescent="0.2">
      <c r="AU52802"/>
    </row>
    <row r="52803" spans="47:47" x14ac:dyDescent="0.2">
      <c r="AU52803"/>
    </row>
    <row r="52804" spans="47:47" x14ac:dyDescent="0.2">
      <c r="AU52804"/>
    </row>
    <row r="52805" spans="47:47" x14ac:dyDescent="0.2">
      <c r="AU52805"/>
    </row>
    <row r="52806" spans="47:47" x14ac:dyDescent="0.2">
      <c r="AU52806"/>
    </row>
    <row r="52807" spans="47:47" x14ac:dyDescent="0.2">
      <c r="AU52807"/>
    </row>
    <row r="52808" spans="47:47" x14ac:dyDescent="0.2">
      <c r="AU52808"/>
    </row>
    <row r="52809" spans="47:47" x14ac:dyDescent="0.2">
      <c r="AU52809"/>
    </row>
    <row r="52810" spans="47:47" x14ac:dyDescent="0.2">
      <c r="AU52810"/>
    </row>
    <row r="52811" spans="47:47" x14ac:dyDescent="0.2">
      <c r="AU52811"/>
    </row>
    <row r="52812" spans="47:47" x14ac:dyDescent="0.2">
      <c r="AU52812"/>
    </row>
    <row r="52813" spans="47:47" x14ac:dyDescent="0.2">
      <c r="AU52813"/>
    </row>
    <row r="52814" spans="47:47" x14ac:dyDescent="0.2">
      <c r="AU52814"/>
    </row>
    <row r="52815" spans="47:47" x14ac:dyDescent="0.2">
      <c r="AU52815"/>
    </row>
    <row r="52816" spans="47:47" x14ac:dyDescent="0.2">
      <c r="AU52816"/>
    </row>
    <row r="52817" spans="47:47" x14ac:dyDescent="0.2">
      <c r="AU52817"/>
    </row>
    <row r="52818" spans="47:47" x14ac:dyDescent="0.2">
      <c r="AU52818"/>
    </row>
    <row r="52819" spans="47:47" x14ac:dyDescent="0.2">
      <c r="AU52819"/>
    </row>
    <row r="52820" spans="47:47" x14ac:dyDescent="0.2">
      <c r="AU52820"/>
    </row>
    <row r="52821" spans="47:47" x14ac:dyDescent="0.2">
      <c r="AU52821"/>
    </row>
    <row r="52822" spans="47:47" x14ac:dyDescent="0.2">
      <c r="AU52822"/>
    </row>
    <row r="52823" spans="47:47" x14ac:dyDescent="0.2">
      <c r="AU52823"/>
    </row>
    <row r="52824" spans="47:47" x14ac:dyDescent="0.2">
      <c r="AU52824"/>
    </row>
    <row r="52825" spans="47:47" x14ac:dyDescent="0.2">
      <c r="AU52825"/>
    </row>
    <row r="52826" spans="47:47" x14ac:dyDescent="0.2">
      <c r="AU52826"/>
    </row>
    <row r="52827" spans="47:47" x14ac:dyDescent="0.2">
      <c r="AU52827"/>
    </row>
    <row r="52828" spans="47:47" x14ac:dyDescent="0.2">
      <c r="AU52828"/>
    </row>
    <row r="52829" spans="47:47" x14ac:dyDescent="0.2">
      <c r="AU52829"/>
    </row>
    <row r="52830" spans="47:47" x14ac:dyDescent="0.2">
      <c r="AU52830"/>
    </row>
    <row r="52831" spans="47:47" x14ac:dyDescent="0.2">
      <c r="AU52831"/>
    </row>
    <row r="52832" spans="47:47" x14ac:dyDescent="0.2">
      <c r="AU52832"/>
    </row>
    <row r="52833" spans="47:47" x14ac:dyDescent="0.2">
      <c r="AU52833"/>
    </row>
    <row r="52834" spans="47:47" x14ac:dyDescent="0.2">
      <c r="AU52834"/>
    </row>
    <row r="52835" spans="47:47" x14ac:dyDescent="0.2">
      <c r="AU52835"/>
    </row>
    <row r="52836" spans="47:47" x14ac:dyDescent="0.2">
      <c r="AU52836"/>
    </row>
    <row r="52837" spans="47:47" x14ac:dyDescent="0.2">
      <c r="AU52837"/>
    </row>
    <row r="52838" spans="47:47" x14ac:dyDescent="0.2">
      <c r="AU52838"/>
    </row>
    <row r="52839" spans="47:47" x14ac:dyDescent="0.2">
      <c r="AU52839"/>
    </row>
    <row r="52840" spans="47:47" x14ac:dyDescent="0.2">
      <c r="AU52840"/>
    </row>
    <row r="52841" spans="47:47" x14ac:dyDescent="0.2">
      <c r="AU52841"/>
    </row>
    <row r="52842" spans="47:47" x14ac:dyDescent="0.2">
      <c r="AU52842"/>
    </row>
    <row r="52843" spans="47:47" x14ac:dyDescent="0.2">
      <c r="AU52843"/>
    </row>
    <row r="52844" spans="47:47" x14ac:dyDescent="0.2">
      <c r="AU52844"/>
    </row>
    <row r="52845" spans="47:47" x14ac:dyDescent="0.2">
      <c r="AU52845"/>
    </row>
    <row r="52846" spans="47:47" x14ac:dyDescent="0.2">
      <c r="AU52846"/>
    </row>
    <row r="52847" spans="47:47" x14ac:dyDescent="0.2">
      <c r="AU52847"/>
    </row>
    <row r="52848" spans="47:47" x14ac:dyDescent="0.2">
      <c r="AU52848"/>
    </row>
    <row r="52849" spans="47:47" x14ac:dyDescent="0.2">
      <c r="AU52849"/>
    </row>
    <row r="52850" spans="47:47" x14ac:dyDescent="0.2">
      <c r="AU52850"/>
    </row>
    <row r="52851" spans="47:47" x14ac:dyDescent="0.2">
      <c r="AU52851"/>
    </row>
    <row r="52852" spans="47:47" x14ac:dyDescent="0.2">
      <c r="AU52852"/>
    </row>
    <row r="52853" spans="47:47" x14ac:dyDescent="0.2">
      <c r="AU52853"/>
    </row>
    <row r="52854" spans="47:47" x14ac:dyDescent="0.2">
      <c r="AU52854"/>
    </row>
    <row r="52855" spans="47:47" x14ac:dyDescent="0.2">
      <c r="AU52855"/>
    </row>
    <row r="52856" spans="47:47" x14ac:dyDescent="0.2">
      <c r="AU52856"/>
    </row>
    <row r="52857" spans="47:47" x14ac:dyDescent="0.2">
      <c r="AU52857"/>
    </row>
    <row r="52858" spans="47:47" x14ac:dyDescent="0.2">
      <c r="AU52858"/>
    </row>
    <row r="52859" spans="47:47" x14ac:dyDescent="0.2">
      <c r="AU52859"/>
    </row>
    <row r="52860" spans="47:47" x14ac:dyDescent="0.2">
      <c r="AU52860"/>
    </row>
    <row r="52861" spans="47:47" x14ac:dyDescent="0.2">
      <c r="AU52861"/>
    </row>
    <row r="52862" spans="47:47" x14ac:dyDescent="0.2">
      <c r="AU52862"/>
    </row>
    <row r="52863" spans="47:47" x14ac:dyDescent="0.2">
      <c r="AU52863"/>
    </row>
    <row r="52864" spans="47:47" x14ac:dyDescent="0.2">
      <c r="AU52864"/>
    </row>
    <row r="52865" spans="47:47" x14ac:dyDescent="0.2">
      <c r="AU52865"/>
    </row>
    <row r="52866" spans="47:47" x14ac:dyDescent="0.2">
      <c r="AU52866"/>
    </row>
    <row r="52867" spans="47:47" x14ac:dyDescent="0.2">
      <c r="AU52867"/>
    </row>
    <row r="52868" spans="47:47" x14ac:dyDescent="0.2">
      <c r="AU52868"/>
    </row>
    <row r="52869" spans="47:47" x14ac:dyDescent="0.2">
      <c r="AU52869"/>
    </row>
    <row r="52870" spans="47:47" x14ac:dyDescent="0.2">
      <c r="AU52870"/>
    </row>
    <row r="52871" spans="47:47" x14ac:dyDescent="0.2">
      <c r="AU52871"/>
    </row>
    <row r="52872" spans="47:47" x14ac:dyDescent="0.2">
      <c r="AU52872"/>
    </row>
    <row r="52873" spans="47:47" x14ac:dyDescent="0.2">
      <c r="AU52873"/>
    </row>
    <row r="52874" spans="47:47" x14ac:dyDescent="0.2">
      <c r="AU52874"/>
    </row>
    <row r="52875" spans="47:47" x14ac:dyDescent="0.2">
      <c r="AU52875"/>
    </row>
    <row r="52876" spans="47:47" x14ac:dyDescent="0.2">
      <c r="AU52876"/>
    </row>
    <row r="52877" spans="47:47" x14ac:dyDescent="0.2">
      <c r="AU52877"/>
    </row>
    <row r="52878" spans="47:47" x14ac:dyDescent="0.2">
      <c r="AU52878"/>
    </row>
    <row r="52879" spans="47:47" x14ac:dyDescent="0.2">
      <c r="AU52879"/>
    </row>
    <row r="52880" spans="47:47" x14ac:dyDescent="0.2">
      <c r="AU52880"/>
    </row>
    <row r="52881" spans="47:47" x14ac:dyDescent="0.2">
      <c r="AU52881"/>
    </row>
    <row r="52882" spans="47:47" x14ac:dyDescent="0.2">
      <c r="AU52882"/>
    </row>
    <row r="52883" spans="47:47" x14ac:dyDescent="0.2">
      <c r="AU52883"/>
    </row>
    <row r="52884" spans="47:47" x14ac:dyDescent="0.2">
      <c r="AU52884"/>
    </row>
    <row r="52885" spans="47:47" x14ac:dyDescent="0.2">
      <c r="AU52885"/>
    </row>
    <row r="52886" spans="47:47" x14ac:dyDescent="0.2">
      <c r="AU52886"/>
    </row>
    <row r="52887" spans="47:47" x14ac:dyDescent="0.2">
      <c r="AU52887"/>
    </row>
    <row r="52888" spans="47:47" x14ac:dyDescent="0.2">
      <c r="AU52888"/>
    </row>
    <row r="52889" spans="47:47" x14ac:dyDescent="0.2">
      <c r="AU52889"/>
    </row>
    <row r="52890" spans="47:47" x14ac:dyDescent="0.2">
      <c r="AU52890"/>
    </row>
    <row r="52891" spans="47:47" x14ac:dyDescent="0.2">
      <c r="AU52891"/>
    </row>
    <row r="52892" spans="47:47" x14ac:dyDescent="0.2">
      <c r="AU52892"/>
    </row>
    <row r="52893" spans="47:47" x14ac:dyDescent="0.2">
      <c r="AU52893"/>
    </row>
    <row r="52894" spans="47:47" x14ac:dyDescent="0.2">
      <c r="AU52894"/>
    </row>
    <row r="52895" spans="47:47" x14ac:dyDescent="0.2">
      <c r="AU52895"/>
    </row>
    <row r="52896" spans="47:47" x14ac:dyDescent="0.2">
      <c r="AU52896"/>
    </row>
    <row r="52897" spans="47:47" x14ac:dyDescent="0.2">
      <c r="AU52897"/>
    </row>
    <row r="52898" spans="47:47" x14ac:dyDescent="0.2">
      <c r="AU52898"/>
    </row>
    <row r="52899" spans="47:47" x14ac:dyDescent="0.2">
      <c r="AU52899"/>
    </row>
    <row r="52900" spans="47:47" x14ac:dyDescent="0.2">
      <c r="AU52900"/>
    </row>
    <row r="52901" spans="47:47" x14ac:dyDescent="0.2">
      <c r="AU52901"/>
    </row>
    <row r="52902" spans="47:47" x14ac:dyDescent="0.2">
      <c r="AU52902"/>
    </row>
    <row r="52903" spans="47:47" x14ac:dyDescent="0.2">
      <c r="AU52903"/>
    </row>
    <row r="52904" spans="47:47" x14ac:dyDescent="0.2">
      <c r="AU52904"/>
    </row>
    <row r="52905" spans="47:47" x14ac:dyDescent="0.2">
      <c r="AU52905"/>
    </row>
    <row r="52906" spans="47:47" x14ac:dyDescent="0.2">
      <c r="AU52906"/>
    </row>
    <row r="52907" spans="47:47" x14ac:dyDescent="0.2">
      <c r="AU52907"/>
    </row>
    <row r="52908" spans="47:47" x14ac:dyDescent="0.2">
      <c r="AU52908"/>
    </row>
    <row r="52909" spans="47:47" x14ac:dyDescent="0.2">
      <c r="AU52909"/>
    </row>
    <row r="52910" spans="47:47" x14ac:dyDescent="0.2">
      <c r="AU52910"/>
    </row>
    <row r="52911" spans="47:47" x14ac:dyDescent="0.2">
      <c r="AU52911"/>
    </row>
    <row r="52912" spans="47:47" x14ac:dyDescent="0.2">
      <c r="AU52912"/>
    </row>
    <row r="52913" spans="47:47" x14ac:dyDescent="0.2">
      <c r="AU52913"/>
    </row>
    <row r="52914" spans="47:47" x14ac:dyDescent="0.2">
      <c r="AU52914"/>
    </row>
    <row r="52915" spans="47:47" x14ac:dyDescent="0.2">
      <c r="AU52915"/>
    </row>
    <row r="52916" spans="47:47" x14ac:dyDescent="0.2">
      <c r="AU52916"/>
    </row>
    <row r="52917" spans="47:47" x14ac:dyDescent="0.2">
      <c r="AU52917"/>
    </row>
    <row r="52918" spans="47:47" x14ac:dyDescent="0.2">
      <c r="AU52918"/>
    </row>
    <row r="52919" spans="47:47" x14ac:dyDescent="0.2">
      <c r="AU52919"/>
    </row>
    <row r="52920" spans="47:47" x14ac:dyDescent="0.2">
      <c r="AU52920"/>
    </row>
    <row r="52921" spans="47:47" x14ac:dyDescent="0.2">
      <c r="AU52921"/>
    </row>
    <row r="52922" spans="47:47" x14ac:dyDescent="0.2">
      <c r="AU52922"/>
    </row>
    <row r="52923" spans="47:47" x14ac:dyDescent="0.2">
      <c r="AU52923"/>
    </row>
    <row r="52924" spans="47:47" x14ac:dyDescent="0.2">
      <c r="AU52924"/>
    </row>
    <row r="52925" spans="47:47" x14ac:dyDescent="0.2">
      <c r="AU52925"/>
    </row>
    <row r="52926" spans="47:47" x14ac:dyDescent="0.2">
      <c r="AU52926"/>
    </row>
    <row r="52927" spans="47:47" x14ac:dyDescent="0.2">
      <c r="AU52927"/>
    </row>
    <row r="52928" spans="47:47" x14ac:dyDescent="0.2">
      <c r="AU52928"/>
    </row>
    <row r="52929" spans="47:47" x14ac:dyDescent="0.2">
      <c r="AU52929"/>
    </row>
    <row r="52930" spans="47:47" x14ac:dyDescent="0.2">
      <c r="AU52930"/>
    </row>
    <row r="52931" spans="47:47" x14ac:dyDescent="0.2">
      <c r="AU52931"/>
    </row>
    <row r="52932" spans="47:47" x14ac:dyDescent="0.2">
      <c r="AU52932"/>
    </row>
    <row r="52933" spans="47:47" x14ac:dyDescent="0.2">
      <c r="AU52933"/>
    </row>
    <row r="52934" spans="47:47" x14ac:dyDescent="0.2">
      <c r="AU52934"/>
    </row>
    <row r="52935" spans="47:47" x14ac:dyDescent="0.2">
      <c r="AU52935"/>
    </row>
    <row r="52936" spans="47:47" x14ac:dyDescent="0.2">
      <c r="AU52936"/>
    </row>
    <row r="52937" spans="47:47" x14ac:dyDescent="0.2">
      <c r="AU52937"/>
    </row>
    <row r="52938" spans="47:47" x14ac:dyDescent="0.2">
      <c r="AU52938"/>
    </row>
    <row r="52939" spans="47:47" x14ac:dyDescent="0.2">
      <c r="AU52939"/>
    </row>
    <row r="52940" spans="47:47" x14ac:dyDescent="0.2">
      <c r="AU52940"/>
    </row>
    <row r="52941" spans="47:47" x14ac:dyDescent="0.2">
      <c r="AU52941"/>
    </row>
    <row r="52942" spans="47:47" x14ac:dyDescent="0.2">
      <c r="AU52942"/>
    </row>
    <row r="52943" spans="47:47" x14ac:dyDescent="0.2">
      <c r="AU52943"/>
    </row>
    <row r="52944" spans="47:47" x14ac:dyDescent="0.2">
      <c r="AU52944"/>
    </row>
    <row r="52945" spans="47:47" x14ac:dyDescent="0.2">
      <c r="AU52945"/>
    </row>
    <row r="52946" spans="47:47" x14ac:dyDescent="0.2">
      <c r="AU52946"/>
    </row>
    <row r="52947" spans="47:47" x14ac:dyDescent="0.2">
      <c r="AU52947"/>
    </row>
    <row r="52948" spans="47:47" x14ac:dyDescent="0.2">
      <c r="AU52948"/>
    </row>
    <row r="52949" spans="47:47" x14ac:dyDescent="0.2">
      <c r="AU52949"/>
    </row>
    <row r="52950" spans="47:47" x14ac:dyDescent="0.2">
      <c r="AU52950"/>
    </row>
    <row r="52951" spans="47:47" x14ac:dyDescent="0.2">
      <c r="AU52951"/>
    </row>
    <row r="52952" spans="47:47" x14ac:dyDescent="0.2">
      <c r="AU52952"/>
    </row>
    <row r="52953" spans="47:47" x14ac:dyDescent="0.2">
      <c r="AU52953"/>
    </row>
    <row r="52954" spans="47:47" x14ac:dyDescent="0.2">
      <c r="AU52954"/>
    </row>
    <row r="52955" spans="47:47" x14ac:dyDescent="0.2">
      <c r="AU52955"/>
    </row>
    <row r="52956" spans="47:47" x14ac:dyDescent="0.2">
      <c r="AU52956"/>
    </row>
    <row r="52957" spans="47:47" x14ac:dyDescent="0.2">
      <c r="AU52957"/>
    </row>
    <row r="52958" spans="47:47" x14ac:dyDescent="0.2">
      <c r="AU52958"/>
    </row>
    <row r="52959" spans="47:47" x14ac:dyDescent="0.2">
      <c r="AU52959"/>
    </row>
    <row r="52960" spans="47:47" x14ac:dyDescent="0.2">
      <c r="AU52960"/>
    </row>
    <row r="52961" spans="47:47" x14ac:dyDescent="0.2">
      <c r="AU52961"/>
    </row>
    <row r="52962" spans="47:47" x14ac:dyDescent="0.2">
      <c r="AU52962"/>
    </row>
    <row r="52963" spans="47:47" x14ac:dyDescent="0.2">
      <c r="AU52963"/>
    </row>
    <row r="52964" spans="47:47" x14ac:dyDescent="0.2">
      <c r="AU52964"/>
    </row>
    <row r="52965" spans="47:47" x14ac:dyDescent="0.2">
      <c r="AU52965"/>
    </row>
    <row r="52966" spans="47:47" x14ac:dyDescent="0.2">
      <c r="AU52966"/>
    </row>
    <row r="52967" spans="47:47" x14ac:dyDescent="0.2">
      <c r="AU52967"/>
    </row>
    <row r="52968" spans="47:47" x14ac:dyDescent="0.2">
      <c r="AU52968"/>
    </row>
    <row r="52969" spans="47:47" x14ac:dyDescent="0.2">
      <c r="AU52969"/>
    </row>
    <row r="52970" spans="47:47" x14ac:dyDescent="0.2">
      <c r="AU52970"/>
    </row>
    <row r="52971" spans="47:47" x14ac:dyDescent="0.2">
      <c r="AU52971"/>
    </row>
    <row r="52972" spans="47:47" x14ac:dyDescent="0.2">
      <c r="AU52972"/>
    </row>
    <row r="52973" spans="47:47" x14ac:dyDescent="0.2">
      <c r="AU52973"/>
    </row>
    <row r="52974" spans="47:47" x14ac:dyDescent="0.2">
      <c r="AU52974"/>
    </row>
    <row r="52975" spans="47:47" x14ac:dyDescent="0.2">
      <c r="AU52975"/>
    </row>
    <row r="52976" spans="47:47" x14ac:dyDescent="0.2">
      <c r="AU52976"/>
    </row>
    <row r="52977" spans="47:47" x14ac:dyDescent="0.2">
      <c r="AU52977"/>
    </row>
    <row r="52978" spans="47:47" x14ac:dyDescent="0.2">
      <c r="AU52978"/>
    </row>
    <row r="52979" spans="47:47" x14ac:dyDescent="0.2">
      <c r="AU52979"/>
    </row>
    <row r="52980" spans="47:47" x14ac:dyDescent="0.2">
      <c r="AU52980"/>
    </row>
    <row r="52981" spans="47:47" x14ac:dyDescent="0.2">
      <c r="AU52981"/>
    </row>
    <row r="52982" spans="47:47" x14ac:dyDescent="0.2">
      <c r="AU52982"/>
    </row>
    <row r="52983" spans="47:47" x14ac:dyDescent="0.2">
      <c r="AU52983"/>
    </row>
    <row r="52984" spans="47:47" x14ac:dyDescent="0.2">
      <c r="AU52984"/>
    </row>
    <row r="52985" spans="47:47" x14ac:dyDescent="0.2">
      <c r="AU52985"/>
    </row>
    <row r="52986" spans="47:47" x14ac:dyDescent="0.2">
      <c r="AU52986"/>
    </row>
    <row r="52987" spans="47:47" x14ac:dyDescent="0.2">
      <c r="AU52987"/>
    </row>
    <row r="52988" spans="47:47" x14ac:dyDescent="0.2">
      <c r="AU52988"/>
    </row>
    <row r="52989" spans="47:47" x14ac:dyDescent="0.2">
      <c r="AU52989"/>
    </row>
    <row r="52990" spans="47:47" x14ac:dyDescent="0.2">
      <c r="AU52990"/>
    </row>
    <row r="52991" spans="47:47" x14ac:dyDescent="0.2">
      <c r="AU52991"/>
    </row>
    <row r="52992" spans="47:47" x14ac:dyDescent="0.2">
      <c r="AU52992"/>
    </row>
    <row r="52993" spans="47:47" x14ac:dyDescent="0.2">
      <c r="AU52993"/>
    </row>
    <row r="52994" spans="47:47" x14ac:dyDescent="0.2">
      <c r="AU52994"/>
    </row>
    <row r="52995" spans="47:47" x14ac:dyDescent="0.2">
      <c r="AU52995"/>
    </row>
    <row r="52996" spans="47:47" x14ac:dyDescent="0.2">
      <c r="AU52996"/>
    </row>
    <row r="52997" spans="47:47" x14ac:dyDescent="0.2">
      <c r="AU52997"/>
    </row>
    <row r="52998" spans="47:47" x14ac:dyDescent="0.2">
      <c r="AU52998"/>
    </row>
    <row r="52999" spans="47:47" x14ac:dyDescent="0.2">
      <c r="AU52999"/>
    </row>
    <row r="53000" spans="47:47" x14ac:dyDescent="0.2">
      <c r="AU53000"/>
    </row>
    <row r="53001" spans="47:47" x14ac:dyDescent="0.2">
      <c r="AU53001"/>
    </row>
    <row r="53002" spans="47:47" x14ac:dyDescent="0.2">
      <c r="AU53002"/>
    </row>
    <row r="53003" spans="47:47" x14ac:dyDescent="0.2">
      <c r="AU53003"/>
    </row>
    <row r="53004" spans="47:47" x14ac:dyDescent="0.2">
      <c r="AU53004"/>
    </row>
    <row r="53005" spans="47:47" x14ac:dyDescent="0.2">
      <c r="AU53005"/>
    </row>
    <row r="53006" spans="47:47" x14ac:dyDescent="0.2">
      <c r="AU53006"/>
    </row>
    <row r="53007" spans="47:47" x14ac:dyDescent="0.2">
      <c r="AU53007"/>
    </row>
    <row r="53008" spans="47:47" x14ac:dyDescent="0.2">
      <c r="AU53008"/>
    </row>
    <row r="53009" spans="47:47" x14ac:dyDescent="0.2">
      <c r="AU53009"/>
    </row>
    <row r="53010" spans="47:47" x14ac:dyDescent="0.2">
      <c r="AU53010"/>
    </row>
    <row r="53011" spans="47:47" x14ac:dyDescent="0.2">
      <c r="AU53011"/>
    </row>
    <row r="53012" spans="47:47" x14ac:dyDescent="0.2">
      <c r="AU53012"/>
    </row>
    <row r="53013" spans="47:47" x14ac:dyDescent="0.2">
      <c r="AU53013"/>
    </row>
    <row r="53014" spans="47:47" x14ac:dyDescent="0.2">
      <c r="AU53014"/>
    </row>
    <row r="53015" spans="47:47" x14ac:dyDescent="0.2">
      <c r="AU53015"/>
    </row>
    <row r="53016" spans="47:47" x14ac:dyDescent="0.2">
      <c r="AU53016"/>
    </row>
    <row r="53017" spans="47:47" x14ac:dyDescent="0.2">
      <c r="AU53017"/>
    </row>
    <row r="53018" spans="47:47" x14ac:dyDescent="0.2">
      <c r="AU53018"/>
    </row>
    <row r="53019" spans="47:47" x14ac:dyDescent="0.2">
      <c r="AU53019"/>
    </row>
    <row r="53020" spans="47:47" x14ac:dyDescent="0.2">
      <c r="AU53020"/>
    </row>
    <row r="53021" spans="47:47" x14ac:dyDescent="0.2">
      <c r="AU53021"/>
    </row>
    <row r="53022" spans="47:47" x14ac:dyDescent="0.2">
      <c r="AU53022"/>
    </row>
    <row r="53023" spans="47:47" x14ac:dyDescent="0.2">
      <c r="AU53023"/>
    </row>
    <row r="53024" spans="47:47" x14ac:dyDescent="0.2">
      <c r="AU53024"/>
    </row>
    <row r="53025" spans="47:47" x14ac:dyDescent="0.2">
      <c r="AU53025"/>
    </row>
    <row r="53026" spans="47:47" x14ac:dyDescent="0.2">
      <c r="AU53026"/>
    </row>
    <row r="53027" spans="47:47" x14ac:dyDescent="0.2">
      <c r="AU53027"/>
    </row>
    <row r="53028" spans="47:47" x14ac:dyDescent="0.2">
      <c r="AU53028"/>
    </row>
    <row r="53029" spans="47:47" x14ac:dyDescent="0.2">
      <c r="AU53029"/>
    </row>
    <row r="53030" spans="47:47" x14ac:dyDescent="0.2">
      <c r="AU53030"/>
    </row>
    <row r="53031" spans="47:47" x14ac:dyDescent="0.2">
      <c r="AU53031"/>
    </row>
    <row r="53032" spans="47:47" x14ac:dyDescent="0.2">
      <c r="AU53032"/>
    </row>
    <row r="53033" spans="47:47" x14ac:dyDescent="0.2">
      <c r="AU53033"/>
    </row>
    <row r="53034" spans="47:47" x14ac:dyDescent="0.2">
      <c r="AU53034"/>
    </row>
    <row r="53035" spans="47:47" x14ac:dyDescent="0.2">
      <c r="AU53035"/>
    </row>
    <row r="53036" spans="47:47" x14ac:dyDescent="0.2">
      <c r="AU53036"/>
    </row>
    <row r="53037" spans="47:47" x14ac:dyDescent="0.2">
      <c r="AU53037"/>
    </row>
    <row r="53038" spans="47:47" x14ac:dyDescent="0.2">
      <c r="AU53038"/>
    </row>
    <row r="53039" spans="47:47" x14ac:dyDescent="0.2">
      <c r="AU53039"/>
    </row>
    <row r="53040" spans="47:47" x14ac:dyDescent="0.2">
      <c r="AU53040"/>
    </row>
    <row r="53041" spans="47:47" x14ac:dyDescent="0.2">
      <c r="AU53041"/>
    </row>
    <row r="53042" spans="47:47" x14ac:dyDescent="0.2">
      <c r="AU53042"/>
    </row>
    <row r="53043" spans="47:47" x14ac:dyDescent="0.2">
      <c r="AU53043"/>
    </row>
    <row r="53044" spans="47:47" x14ac:dyDescent="0.2">
      <c r="AU53044"/>
    </row>
    <row r="53045" spans="47:47" x14ac:dyDescent="0.2">
      <c r="AU53045"/>
    </row>
    <row r="53046" spans="47:47" x14ac:dyDescent="0.2">
      <c r="AU53046"/>
    </row>
    <row r="53047" spans="47:47" x14ac:dyDescent="0.2">
      <c r="AU53047"/>
    </row>
    <row r="53048" spans="47:47" x14ac:dyDescent="0.2">
      <c r="AU53048"/>
    </row>
    <row r="53049" spans="47:47" x14ac:dyDescent="0.2">
      <c r="AU53049"/>
    </row>
    <row r="53050" spans="47:47" x14ac:dyDescent="0.2">
      <c r="AU53050"/>
    </row>
    <row r="53051" spans="47:47" x14ac:dyDescent="0.2">
      <c r="AU53051"/>
    </row>
    <row r="53052" spans="47:47" x14ac:dyDescent="0.2">
      <c r="AU53052"/>
    </row>
    <row r="53053" spans="47:47" x14ac:dyDescent="0.2">
      <c r="AU53053"/>
    </row>
    <row r="53054" spans="47:47" x14ac:dyDescent="0.2">
      <c r="AU53054"/>
    </row>
    <row r="53055" spans="47:47" x14ac:dyDescent="0.2">
      <c r="AU53055"/>
    </row>
    <row r="53056" spans="47:47" x14ac:dyDescent="0.2">
      <c r="AU53056"/>
    </row>
    <row r="53057" spans="47:47" x14ac:dyDescent="0.2">
      <c r="AU53057"/>
    </row>
    <row r="53058" spans="47:47" x14ac:dyDescent="0.2">
      <c r="AU53058"/>
    </row>
    <row r="53059" spans="47:47" x14ac:dyDescent="0.2">
      <c r="AU53059"/>
    </row>
    <row r="53060" spans="47:47" x14ac:dyDescent="0.2">
      <c r="AU53060"/>
    </row>
    <row r="53061" spans="47:47" x14ac:dyDescent="0.2">
      <c r="AU53061"/>
    </row>
    <row r="53062" spans="47:47" x14ac:dyDescent="0.2">
      <c r="AU53062"/>
    </row>
    <row r="53063" spans="47:47" x14ac:dyDescent="0.2">
      <c r="AU53063"/>
    </row>
    <row r="53064" spans="47:47" x14ac:dyDescent="0.2">
      <c r="AU53064"/>
    </row>
    <row r="53065" spans="47:47" x14ac:dyDescent="0.2">
      <c r="AU53065"/>
    </row>
    <row r="53066" spans="47:47" x14ac:dyDescent="0.2">
      <c r="AU53066"/>
    </row>
    <row r="53067" spans="47:47" x14ac:dyDescent="0.2">
      <c r="AU53067"/>
    </row>
    <row r="53068" spans="47:47" x14ac:dyDescent="0.2">
      <c r="AU53068"/>
    </row>
    <row r="53069" spans="47:47" x14ac:dyDescent="0.2">
      <c r="AU53069"/>
    </row>
    <row r="53070" spans="47:47" x14ac:dyDescent="0.2">
      <c r="AU53070"/>
    </row>
    <row r="53071" spans="47:47" x14ac:dyDescent="0.2">
      <c r="AU53071"/>
    </row>
    <row r="53072" spans="47:47" x14ac:dyDescent="0.2">
      <c r="AU53072"/>
    </row>
    <row r="53073" spans="47:47" x14ac:dyDescent="0.2">
      <c r="AU53073"/>
    </row>
    <row r="53074" spans="47:47" x14ac:dyDescent="0.2">
      <c r="AU53074"/>
    </row>
    <row r="53075" spans="47:47" x14ac:dyDescent="0.2">
      <c r="AU53075"/>
    </row>
    <row r="53076" spans="47:47" x14ac:dyDescent="0.2">
      <c r="AU53076"/>
    </row>
    <row r="53077" spans="47:47" x14ac:dyDescent="0.2">
      <c r="AU53077"/>
    </row>
    <row r="53078" spans="47:47" x14ac:dyDescent="0.2">
      <c r="AU53078"/>
    </row>
    <row r="53079" spans="47:47" x14ac:dyDescent="0.2">
      <c r="AU53079"/>
    </row>
    <row r="53080" spans="47:47" x14ac:dyDescent="0.2">
      <c r="AU53080"/>
    </row>
    <row r="53081" spans="47:47" x14ac:dyDescent="0.2">
      <c r="AU53081"/>
    </row>
    <row r="53082" spans="47:47" x14ac:dyDescent="0.2">
      <c r="AU53082"/>
    </row>
    <row r="53083" spans="47:47" x14ac:dyDescent="0.2">
      <c r="AU53083"/>
    </row>
    <row r="53084" spans="47:47" x14ac:dyDescent="0.2">
      <c r="AU53084"/>
    </row>
    <row r="53085" spans="47:47" x14ac:dyDescent="0.2">
      <c r="AU53085"/>
    </row>
    <row r="53086" spans="47:47" x14ac:dyDescent="0.2">
      <c r="AU53086"/>
    </row>
    <row r="53087" spans="47:47" x14ac:dyDescent="0.2">
      <c r="AU53087"/>
    </row>
    <row r="53088" spans="47:47" x14ac:dyDescent="0.2">
      <c r="AU53088"/>
    </row>
    <row r="53089" spans="47:47" x14ac:dyDescent="0.2">
      <c r="AU53089"/>
    </row>
    <row r="53090" spans="47:47" x14ac:dyDescent="0.2">
      <c r="AU53090"/>
    </row>
    <row r="53091" spans="47:47" x14ac:dyDescent="0.2">
      <c r="AU53091"/>
    </row>
    <row r="53092" spans="47:47" x14ac:dyDescent="0.2">
      <c r="AU53092"/>
    </row>
    <row r="53093" spans="47:47" x14ac:dyDescent="0.2">
      <c r="AU53093"/>
    </row>
    <row r="53094" spans="47:47" x14ac:dyDescent="0.2">
      <c r="AU53094"/>
    </row>
    <row r="53095" spans="47:47" x14ac:dyDescent="0.2">
      <c r="AU53095"/>
    </row>
    <row r="53096" spans="47:47" x14ac:dyDescent="0.2">
      <c r="AU53096"/>
    </row>
    <row r="53097" spans="47:47" x14ac:dyDescent="0.2">
      <c r="AU53097"/>
    </row>
    <row r="53098" spans="47:47" x14ac:dyDescent="0.2">
      <c r="AU53098"/>
    </row>
    <row r="53099" spans="47:47" x14ac:dyDescent="0.2">
      <c r="AU53099"/>
    </row>
    <row r="53100" spans="47:47" x14ac:dyDescent="0.2">
      <c r="AU53100"/>
    </row>
    <row r="53101" spans="47:47" x14ac:dyDescent="0.2">
      <c r="AU53101"/>
    </row>
    <row r="53102" spans="47:47" x14ac:dyDescent="0.2">
      <c r="AU53102"/>
    </row>
    <row r="53103" spans="47:47" x14ac:dyDescent="0.2">
      <c r="AU53103"/>
    </row>
    <row r="53104" spans="47:47" x14ac:dyDescent="0.2">
      <c r="AU53104"/>
    </row>
    <row r="53105" spans="47:47" x14ac:dyDescent="0.2">
      <c r="AU53105"/>
    </row>
    <row r="53106" spans="47:47" x14ac:dyDescent="0.2">
      <c r="AU53106"/>
    </row>
    <row r="53107" spans="47:47" x14ac:dyDescent="0.2">
      <c r="AU53107"/>
    </row>
    <row r="53108" spans="47:47" x14ac:dyDescent="0.2">
      <c r="AU53108"/>
    </row>
    <row r="53109" spans="47:47" x14ac:dyDescent="0.2">
      <c r="AU53109"/>
    </row>
    <row r="53110" spans="47:47" x14ac:dyDescent="0.2">
      <c r="AU53110"/>
    </row>
    <row r="53111" spans="47:47" x14ac:dyDescent="0.2">
      <c r="AU53111"/>
    </row>
    <row r="53112" spans="47:47" x14ac:dyDescent="0.2">
      <c r="AU53112"/>
    </row>
    <row r="53113" spans="47:47" x14ac:dyDescent="0.2">
      <c r="AU53113"/>
    </row>
    <row r="53114" spans="47:47" x14ac:dyDescent="0.2">
      <c r="AU53114"/>
    </row>
    <row r="53115" spans="47:47" x14ac:dyDescent="0.2">
      <c r="AU53115"/>
    </row>
    <row r="53116" spans="47:47" x14ac:dyDescent="0.2">
      <c r="AU53116"/>
    </row>
    <row r="53117" spans="47:47" x14ac:dyDescent="0.2">
      <c r="AU53117"/>
    </row>
    <row r="53118" spans="47:47" x14ac:dyDescent="0.2">
      <c r="AU53118"/>
    </row>
    <row r="53119" spans="47:47" x14ac:dyDescent="0.2">
      <c r="AU53119"/>
    </row>
    <row r="53120" spans="47:47" x14ac:dyDescent="0.2">
      <c r="AU53120"/>
    </row>
    <row r="53121" spans="47:47" x14ac:dyDescent="0.2">
      <c r="AU53121"/>
    </row>
    <row r="53122" spans="47:47" x14ac:dyDescent="0.2">
      <c r="AU53122"/>
    </row>
    <row r="53123" spans="47:47" x14ac:dyDescent="0.2">
      <c r="AU53123"/>
    </row>
    <row r="53124" spans="47:47" x14ac:dyDescent="0.2">
      <c r="AU53124"/>
    </row>
    <row r="53125" spans="47:47" x14ac:dyDescent="0.2">
      <c r="AU53125"/>
    </row>
    <row r="53126" spans="47:47" x14ac:dyDescent="0.2">
      <c r="AU53126"/>
    </row>
    <row r="53127" spans="47:47" x14ac:dyDescent="0.2">
      <c r="AU53127"/>
    </row>
    <row r="53128" spans="47:47" x14ac:dyDescent="0.2">
      <c r="AU53128"/>
    </row>
    <row r="53129" spans="47:47" x14ac:dyDescent="0.2">
      <c r="AU53129"/>
    </row>
    <row r="53130" spans="47:47" x14ac:dyDescent="0.2">
      <c r="AU53130"/>
    </row>
    <row r="53131" spans="47:47" x14ac:dyDescent="0.2">
      <c r="AU53131"/>
    </row>
    <row r="53132" spans="47:47" x14ac:dyDescent="0.2">
      <c r="AU53132"/>
    </row>
    <row r="53133" spans="47:47" x14ac:dyDescent="0.2">
      <c r="AU53133"/>
    </row>
    <row r="53134" spans="47:47" x14ac:dyDescent="0.2">
      <c r="AU53134"/>
    </row>
    <row r="53135" spans="47:47" x14ac:dyDescent="0.2">
      <c r="AU53135"/>
    </row>
    <row r="53136" spans="47:47" x14ac:dyDescent="0.2">
      <c r="AU53136"/>
    </row>
    <row r="53137" spans="47:47" x14ac:dyDescent="0.2">
      <c r="AU53137"/>
    </row>
    <row r="53138" spans="47:47" x14ac:dyDescent="0.2">
      <c r="AU53138"/>
    </row>
    <row r="53139" spans="47:47" x14ac:dyDescent="0.2">
      <c r="AU53139"/>
    </row>
    <row r="53140" spans="47:47" x14ac:dyDescent="0.2">
      <c r="AU53140"/>
    </row>
    <row r="53141" spans="47:47" x14ac:dyDescent="0.2">
      <c r="AU53141"/>
    </row>
    <row r="53142" spans="47:47" x14ac:dyDescent="0.2">
      <c r="AU53142"/>
    </row>
    <row r="53143" spans="47:47" x14ac:dyDescent="0.2">
      <c r="AU53143"/>
    </row>
    <row r="53144" spans="47:47" x14ac:dyDescent="0.2">
      <c r="AU53144"/>
    </row>
    <row r="53145" spans="47:47" x14ac:dyDescent="0.2">
      <c r="AU53145"/>
    </row>
    <row r="53146" spans="47:47" x14ac:dyDescent="0.2">
      <c r="AU53146"/>
    </row>
    <row r="53147" spans="47:47" x14ac:dyDescent="0.2">
      <c r="AU53147"/>
    </row>
    <row r="53148" spans="47:47" x14ac:dyDescent="0.2">
      <c r="AU53148"/>
    </row>
    <row r="53149" spans="47:47" x14ac:dyDescent="0.2">
      <c r="AU53149"/>
    </row>
    <row r="53150" spans="47:47" x14ac:dyDescent="0.2">
      <c r="AU53150"/>
    </row>
    <row r="53151" spans="47:47" x14ac:dyDescent="0.2">
      <c r="AU53151"/>
    </row>
    <row r="53152" spans="47:47" x14ac:dyDescent="0.2">
      <c r="AU53152"/>
    </row>
    <row r="53153" spans="47:47" x14ac:dyDescent="0.2">
      <c r="AU53153"/>
    </row>
    <row r="53154" spans="47:47" x14ac:dyDescent="0.2">
      <c r="AU53154"/>
    </row>
    <row r="53155" spans="47:47" x14ac:dyDescent="0.2">
      <c r="AU53155"/>
    </row>
    <row r="53156" spans="47:47" x14ac:dyDescent="0.2">
      <c r="AU53156"/>
    </row>
    <row r="53157" spans="47:47" x14ac:dyDescent="0.2">
      <c r="AU53157"/>
    </row>
    <row r="53158" spans="47:47" x14ac:dyDescent="0.2">
      <c r="AU53158"/>
    </row>
    <row r="53159" spans="47:47" x14ac:dyDescent="0.2">
      <c r="AU53159"/>
    </row>
    <row r="53160" spans="47:47" x14ac:dyDescent="0.2">
      <c r="AU53160"/>
    </row>
    <row r="53161" spans="47:47" x14ac:dyDescent="0.2">
      <c r="AU53161"/>
    </row>
    <row r="53162" spans="47:47" x14ac:dyDescent="0.2">
      <c r="AU53162"/>
    </row>
    <row r="53163" spans="47:47" x14ac:dyDescent="0.2">
      <c r="AU53163"/>
    </row>
    <row r="53164" spans="47:47" x14ac:dyDescent="0.2">
      <c r="AU53164"/>
    </row>
    <row r="53165" spans="47:47" x14ac:dyDescent="0.2">
      <c r="AU53165"/>
    </row>
    <row r="53166" spans="47:47" x14ac:dyDescent="0.2">
      <c r="AU53166"/>
    </row>
    <row r="53167" spans="47:47" x14ac:dyDescent="0.2">
      <c r="AU53167"/>
    </row>
    <row r="53168" spans="47:47" x14ac:dyDescent="0.2">
      <c r="AU53168"/>
    </row>
    <row r="53169" spans="47:47" x14ac:dyDescent="0.2">
      <c r="AU53169"/>
    </row>
    <row r="53170" spans="47:47" x14ac:dyDescent="0.2">
      <c r="AU53170"/>
    </row>
    <row r="53171" spans="47:47" x14ac:dyDescent="0.2">
      <c r="AU53171"/>
    </row>
    <row r="53172" spans="47:47" x14ac:dyDescent="0.2">
      <c r="AU53172"/>
    </row>
    <row r="53173" spans="47:47" x14ac:dyDescent="0.2">
      <c r="AU53173"/>
    </row>
    <row r="53174" spans="47:47" x14ac:dyDescent="0.2">
      <c r="AU53174"/>
    </row>
    <row r="53175" spans="47:47" x14ac:dyDescent="0.2">
      <c r="AU53175"/>
    </row>
    <row r="53176" spans="47:47" x14ac:dyDescent="0.2">
      <c r="AU53176"/>
    </row>
    <row r="53177" spans="47:47" x14ac:dyDescent="0.2">
      <c r="AU53177"/>
    </row>
    <row r="53178" spans="47:47" x14ac:dyDescent="0.2">
      <c r="AU53178"/>
    </row>
    <row r="53179" spans="47:47" x14ac:dyDescent="0.2">
      <c r="AU53179"/>
    </row>
    <row r="53180" spans="47:47" x14ac:dyDescent="0.2">
      <c r="AU53180"/>
    </row>
    <row r="53181" spans="47:47" x14ac:dyDescent="0.2">
      <c r="AU53181"/>
    </row>
    <row r="53182" spans="47:47" x14ac:dyDescent="0.2">
      <c r="AU53182"/>
    </row>
    <row r="53183" spans="47:47" x14ac:dyDescent="0.2">
      <c r="AU53183"/>
    </row>
    <row r="53184" spans="47:47" x14ac:dyDescent="0.2">
      <c r="AU53184"/>
    </row>
    <row r="53185" spans="47:47" x14ac:dyDescent="0.2">
      <c r="AU53185"/>
    </row>
    <row r="53186" spans="47:47" x14ac:dyDescent="0.2">
      <c r="AU53186"/>
    </row>
    <row r="53187" spans="47:47" x14ac:dyDescent="0.2">
      <c r="AU53187"/>
    </row>
    <row r="53188" spans="47:47" x14ac:dyDescent="0.2">
      <c r="AU53188"/>
    </row>
    <row r="53189" spans="47:47" x14ac:dyDescent="0.2">
      <c r="AU53189"/>
    </row>
    <row r="53190" spans="47:47" x14ac:dyDescent="0.2">
      <c r="AU53190"/>
    </row>
    <row r="53191" spans="47:47" x14ac:dyDescent="0.2">
      <c r="AU53191"/>
    </row>
    <row r="53192" spans="47:47" x14ac:dyDescent="0.2">
      <c r="AU53192"/>
    </row>
    <row r="53193" spans="47:47" x14ac:dyDescent="0.2">
      <c r="AU53193"/>
    </row>
    <row r="53194" spans="47:47" x14ac:dyDescent="0.2">
      <c r="AU53194"/>
    </row>
    <row r="53195" spans="47:47" x14ac:dyDescent="0.2">
      <c r="AU53195"/>
    </row>
    <row r="53196" spans="47:47" x14ac:dyDescent="0.2">
      <c r="AU53196"/>
    </row>
    <row r="53197" spans="47:47" x14ac:dyDescent="0.2">
      <c r="AU53197"/>
    </row>
    <row r="53198" spans="47:47" x14ac:dyDescent="0.2">
      <c r="AU53198"/>
    </row>
    <row r="53199" spans="47:47" x14ac:dyDescent="0.2">
      <c r="AU53199"/>
    </row>
    <row r="53200" spans="47:47" x14ac:dyDescent="0.2">
      <c r="AU53200"/>
    </row>
    <row r="53201" spans="47:47" x14ac:dyDescent="0.2">
      <c r="AU53201"/>
    </row>
    <row r="53202" spans="47:47" x14ac:dyDescent="0.2">
      <c r="AU53202"/>
    </row>
    <row r="53203" spans="47:47" x14ac:dyDescent="0.2">
      <c r="AU53203"/>
    </row>
    <row r="53204" spans="47:47" x14ac:dyDescent="0.2">
      <c r="AU53204"/>
    </row>
    <row r="53205" spans="47:47" x14ac:dyDescent="0.2">
      <c r="AU53205"/>
    </row>
    <row r="53206" spans="47:47" x14ac:dyDescent="0.2">
      <c r="AU53206"/>
    </row>
    <row r="53207" spans="47:47" x14ac:dyDescent="0.2">
      <c r="AU53207"/>
    </row>
    <row r="53208" spans="47:47" x14ac:dyDescent="0.2">
      <c r="AU53208"/>
    </row>
    <row r="53209" spans="47:47" x14ac:dyDescent="0.2">
      <c r="AU53209"/>
    </row>
    <row r="53210" spans="47:47" x14ac:dyDescent="0.2">
      <c r="AU53210"/>
    </row>
    <row r="53211" spans="47:47" x14ac:dyDescent="0.2">
      <c r="AU53211"/>
    </row>
    <row r="53212" spans="47:47" x14ac:dyDescent="0.2">
      <c r="AU53212"/>
    </row>
    <row r="53213" spans="47:47" x14ac:dyDescent="0.2">
      <c r="AU53213"/>
    </row>
    <row r="53214" spans="47:47" x14ac:dyDescent="0.2">
      <c r="AU53214"/>
    </row>
    <row r="53215" spans="47:47" x14ac:dyDescent="0.2">
      <c r="AU53215"/>
    </row>
    <row r="53216" spans="47:47" x14ac:dyDescent="0.2">
      <c r="AU53216"/>
    </row>
    <row r="53217" spans="47:47" x14ac:dyDescent="0.2">
      <c r="AU53217"/>
    </row>
    <row r="53218" spans="47:47" x14ac:dyDescent="0.2">
      <c r="AU53218"/>
    </row>
    <row r="53219" spans="47:47" x14ac:dyDescent="0.2">
      <c r="AU53219"/>
    </row>
    <row r="53220" spans="47:47" x14ac:dyDescent="0.2">
      <c r="AU53220"/>
    </row>
    <row r="53221" spans="47:47" x14ac:dyDescent="0.2">
      <c r="AU53221"/>
    </row>
    <row r="53222" spans="47:47" x14ac:dyDescent="0.2">
      <c r="AU53222"/>
    </row>
    <row r="53223" spans="47:47" x14ac:dyDescent="0.2">
      <c r="AU53223"/>
    </row>
    <row r="53224" spans="47:47" x14ac:dyDescent="0.2">
      <c r="AU53224"/>
    </row>
    <row r="53225" spans="47:47" x14ac:dyDescent="0.2">
      <c r="AU53225"/>
    </row>
    <row r="53226" spans="47:47" x14ac:dyDescent="0.2">
      <c r="AU53226"/>
    </row>
    <row r="53227" spans="47:47" x14ac:dyDescent="0.2">
      <c r="AU53227"/>
    </row>
    <row r="53228" spans="47:47" x14ac:dyDescent="0.2">
      <c r="AU53228"/>
    </row>
    <row r="53229" spans="47:47" x14ac:dyDescent="0.2">
      <c r="AU53229"/>
    </row>
    <row r="53230" spans="47:47" x14ac:dyDescent="0.2">
      <c r="AU53230"/>
    </row>
    <row r="53231" spans="47:47" x14ac:dyDescent="0.2">
      <c r="AU53231"/>
    </row>
    <row r="53232" spans="47:47" x14ac:dyDescent="0.2">
      <c r="AU53232"/>
    </row>
    <row r="53233" spans="47:47" x14ac:dyDescent="0.2">
      <c r="AU53233"/>
    </row>
    <row r="53234" spans="47:47" x14ac:dyDescent="0.2">
      <c r="AU53234"/>
    </row>
    <row r="53235" spans="47:47" x14ac:dyDescent="0.2">
      <c r="AU53235"/>
    </row>
    <row r="53236" spans="47:47" x14ac:dyDescent="0.2">
      <c r="AU53236"/>
    </row>
    <row r="53237" spans="47:47" x14ac:dyDescent="0.2">
      <c r="AU53237"/>
    </row>
    <row r="53238" spans="47:47" x14ac:dyDescent="0.2">
      <c r="AU53238"/>
    </row>
    <row r="53239" spans="47:47" x14ac:dyDescent="0.2">
      <c r="AU53239"/>
    </row>
    <row r="53240" spans="47:47" x14ac:dyDescent="0.2">
      <c r="AU53240"/>
    </row>
    <row r="53241" spans="47:47" x14ac:dyDescent="0.2">
      <c r="AU53241"/>
    </row>
    <row r="53242" spans="47:47" x14ac:dyDescent="0.2">
      <c r="AU53242"/>
    </row>
    <row r="53243" spans="47:47" x14ac:dyDescent="0.2">
      <c r="AU53243"/>
    </row>
    <row r="53244" spans="47:47" x14ac:dyDescent="0.2">
      <c r="AU53244"/>
    </row>
    <row r="53245" spans="47:47" x14ac:dyDescent="0.2">
      <c r="AU53245"/>
    </row>
    <row r="53246" spans="47:47" x14ac:dyDescent="0.2">
      <c r="AU53246"/>
    </row>
    <row r="53247" spans="47:47" x14ac:dyDescent="0.2">
      <c r="AU53247"/>
    </row>
    <row r="53248" spans="47:47" x14ac:dyDescent="0.2">
      <c r="AU53248"/>
    </row>
    <row r="53249" spans="47:47" x14ac:dyDescent="0.2">
      <c r="AU53249"/>
    </row>
    <row r="53250" spans="47:47" x14ac:dyDescent="0.2">
      <c r="AU53250"/>
    </row>
    <row r="53251" spans="47:47" x14ac:dyDescent="0.2">
      <c r="AU53251"/>
    </row>
    <row r="53252" spans="47:47" x14ac:dyDescent="0.2">
      <c r="AU53252"/>
    </row>
    <row r="53253" spans="47:47" x14ac:dyDescent="0.2">
      <c r="AU53253"/>
    </row>
    <row r="53254" spans="47:47" x14ac:dyDescent="0.2">
      <c r="AU53254"/>
    </row>
    <row r="53255" spans="47:47" x14ac:dyDescent="0.2">
      <c r="AU53255"/>
    </row>
    <row r="53256" spans="47:47" x14ac:dyDescent="0.2">
      <c r="AU53256"/>
    </row>
    <row r="53257" spans="47:47" x14ac:dyDescent="0.2">
      <c r="AU53257"/>
    </row>
    <row r="53258" spans="47:47" x14ac:dyDescent="0.2">
      <c r="AU53258"/>
    </row>
    <row r="53259" spans="47:47" x14ac:dyDescent="0.2">
      <c r="AU53259"/>
    </row>
    <row r="53260" spans="47:47" x14ac:dyDescent="0.2">
      <c r="AU53260"/>
    </row>
    <row r="53261" spans="47:47" x14ac:dyDescent="0.2">
      <c r="AU53261"/>
    </row>
    <row r="53262" spans="47:47" x14ac:dyDescent="0.2">
      <c r="AU53262"/>
    </row>
    <row r="53263" spans="47:47" x14ac:dyDescent="0.2">
      <c r="AU53263"/>
    </row>
    <row r="53264" spans="47:47" x14ac:dyDescent="0.2">
      <c r="AU53264"/>
    </row>
    <row r="53265" spans="47:47" x14ac:dyDescent="0.2">
      <c r="AU53265"/>
    </row>
    <row r="53266" spans="47:47" x14ac:dyDescent="0.2">
      <c r="AU53266"/>
    </row>
    <row r="53267" spans="47:47" x14ac:dyDescent="0.2">
      <c r="AU53267"/>
    </row>
    <row r="53268" spans="47:47" x14ac:dyDescent="0.2">
      <c r="AU53268"/>
    </row>
    <row r="53269" spans="47:47" x14ac:dyDescent="0.2">
      <c r="AU53269"/>
    </row>
    <row r="53270" spans="47:47" x14ac:dyDescent="0.2">
      <c r="AU53270"/>
    </row>
    <row r="53271" spans="47:47" x14ac:dyDescent="0.2">
      <c r="AU53271"/>
    </row>
    <row r="53272" spans="47:47" x14ac:dyDescent="0.2">
      <c r="AU53272"/>
    </row>
    <row r="53273" spans="47:47" x14ac:dyDescent="0.2">
      <c r="AU53273"/>
    </row>
    <row r="53274" spans="47:47" x14ac:dyDescent="0.2">
      <c r="AU53274"/>
    </row>
    <row r="53275" spans="47:47" x14ac:dyDescent="0.2">
      <c r="AU53275"/>
    </row>
    <row r="53276" spans="47:47" x14ac:dyDescent="0.2">
      <c r="AU53276"/>
    </row>
    <row r="53277" spans="47:47" x14ac:dyDescent="0.2">
      <c r="AU53277"/>
    </row>
    <row r="53278" spans="47:47" x14ac:dyDescent="0.2">
      <c r="AU53278"/>
    </row>
    <row r="53279" spans="47:47" x14ac:dyDescent="0.2">
      <c r="AU53279"/>
    </row>
    <row r="53280" spans="47:47" x14ac:dyDescent="0.2">
      <c r="AU53280"/>
    </row>
    <row r="53281" spans="47:47" x14ac:dyDescent="0.2">
      <c r="AU53281"/>
    </row>
    <row r="53282" spans="47:47" x14ac:dyDescent="0.2">
      <c r="AU53282"/>
    </row>
    <row r="53283" spans="47:47" x14ac:dyDescent="0.2">
      <c r="AU53283"/>
    </row>
    <row r="53284" spans="47:47" x14ac:dyDescent="0.2">
      <c r="AU53284"/>
    </row>
    <row r="53285" spans="47:47" x14ac:dyDescent="0.2">
      <c r="AU53285"/>
    </row>
    <row r="53286" spans="47:47" x14ac:dyDescent="0.2">
      <c r="AU53286"/>
    </row>
    <row r="53287" spans="47:47" x14ac:dyDescent="0.2">
      <c r="AU53287"/>
    </row>
    <row r="53288" spans="47:47" x14ac:dyDescent="0.2">
      <c r="AU53288"/>
    </row>
    <row r="53289" spans="47:47" x14ac:dyDescent="0.2">
      <c r="AU53289"/>
    </row>
    <row r="53290" spans="47:47" x14ac:dyDescent="0.2">
      <c r="AU53290"/>
    </row>
    <row r="53291" spans="47:47" x14ac:dyDescent="0.2">
      <c r="AU53291"/>
    </row>
    <row r="53292" spans="47:47" x14ac:dyDescent="0.2">
      <c r="AU53292"/>
    </row>
    <row r="53293" spans="47:47" x14ac:dyDescent="0.2">
      <c r="AU53293"/>
    </row>
    <row r="53294" spans="47:47" x14ac:dyDescent="0.2">
      <c r="AU53294"/>
    </row>
    <row r="53295" spans="47:47" x14ac:dyDescent="0.2">
      <c r="AU53295"/>
    </row>
    <row r="53296" spans="47:47" x14ac:dyDescent="0.2">
      <c r="AU53296"/>
    </row>
    <row r="53297" spans="47:47" x14ac:dyDescent="0.2">
      <c r="AU53297"/>
    </row>
    <row r="53298" spans="47:47" x14ac:dyDescent="0.2">
      <c r="AU53298"/>
    </row>
    <row r="53299" spans="47:47" x14ac:dyDescent="0.2">
      <c r="AU53299"/>
    </row>
    <row r="53300" spans="47:47" x14ac:dyDescent="0.2">
      <c r="AU53300"/>
    </row>
    <row r="53301" spans="47:47" x14ac:dyDescent="0.2">
      <c r="AU53301"/>
    </row>
    <row r="53302" spans="47:47" x14ac:dyDescent="0.2">
      <c r="AU53302"/>
    </row>
    <row r="53303" spans="47:47" x14ac:dyDescent="0.2">
      <c r="AU53303"/>
    </row>
    <row r="53304" spans="47:47" x14ac:dyDescent="0.2">
      <c r="AU53304"/>
    </row>
    <row r="53305" spans="47:47" x14ac:dyDescent="0.2">
      <c r="AU53305"/>
    </row>
    <row r="53306" spans="47:47" x14ac:dyDescent="0.2">
      <c r="AU53306"/>
    </row>
    <row r="53307" spans="47:47" x14ac:dyDescent="0.2">
      <c r="AU53307"/>
    </row>
    <row r="53308" spans="47:47" x14ac:dyDescent="0.2">
      <c r="AU53308"/>
    </row>
    <row r="53309" spans="47:47" x14ac:dyDescent="0.2">
      <c r="AU53309"/>
    </row>
    <row r="53310" spans="47:47" x14ac:dyDescent="0.2">
      <c r="AU53310"/>
    </row>
    <row r="53311" spans="47:47" x14ac:dyDescent="0.2">
      <c r="AU53311"/>
    </row>
    <row r="53312" spans="47:47" x14ac:dyDescent="0.2">
      <c r="AU53312"/>
    </row>
    <row r="53313" spans="47:47" x14ac:dyDescent="0.2">
      <c r="AU53313"/>
    </row>
    <row r="53314" spans="47:47" x14ac:dyDescent="0.2">
      <c r="AU53314"/>
    </row>
    <row r="53315" spans="47:47" x14ac:dyDescent="0.2">
      <c r="AU53315"/>
    </row>
    <row r="53316" spans="47:47" x14ac:dyDescent="0.2">
      <c r="AU53316"/>
    </row>
    <row r="53317" spans="47:47" x14ac:dyDescent="0.2">
      <c r="AU53317"/>
    </row>
    <row r="53318" spans="47:47" x14ac:dyDescent="0.2">
      <c r="AU53318"/>
    </row>
    <row r="53319" spans="47:47" x14ac:dyDescent="0.2">
      <c r="AU53319"/>
    </row>
    <row r="53320" spans="47:47" x14ac:dyDescent="0.2">
      <c r="AU53320"/>
    </row>
    <row r="53321" spans="47:47" x14ac:dyDescent="0.2">
      <c r="AU53321"/>
    </row>
    <row r="53322" spans="47:47" x14ac:dyDescent="0.2">
      <c r="AU53322"/>
    </row>
    <row r="53323" spans="47:47" x14ac:dyDescent="0.2">
      <c r="AU53323"/>
    </row>
    <row r="53324" spans="47:47" x14ac:dyDescent="0.2">
      <c r="AU53324"/>
    </row>
    <row r="53325" spans="47:47" x14ac:dyDescent="0.2">
      <c r="AU53325"/>
    </row>
    <row r="53326" spans="47:47" x14ac:dyDescent="0.2">
      <c r="AU53326"/>
    </row>
    <row r="53327" spans="47:47" x14ac:dyDescent="0.2">
      <c r="AU53327"/>
    </row>
    <row r="53328" spans="47:47" x14ac:dyDescent="0.2">
      <c r="AU53328"/>
    </row>
    <row r="53329" spans="47:47" x14ac:dyDescent="0.2">
      <c r="AU53329"/>
    </row>
    <row r="53330" spans="47:47" x14ac:dyDescent="0.2">
      <c r="AU53330"/>
    </row>
    <row r="53331" spans="47:47" x14ac:dyDescent="0.2">
      <c r="AU53331"/>
    </row>
    <row r="53332" spans="47:47" x14ac:dyDescent="0.2">
      <c r="AU53332"/>
    </row>
    <row r="53333" spans="47:47" x14ac:dyDescent="0.2">
      <c r="AU53333"/>
    </row>
    <row r="53334" spans="47:47" x14ac:dyDescent="0.2">
      <c r="AU53334"/>
    </row>
    <row r="53335" spans="47:47" x14ac:dyDescent="0.2">
      <c r="AU53335"/>
    </row>
    <row r="53336" spans="47:47" x14ac:dyDescent="0.2">
      <c r="AU53336"/>
    </row>
    <row r="53337" spans="47:47" x14ac:dyDescent="0.2">
      <c r="AU53337"/>
    </row>
    <row r="53338" spans="47:47" x14ac:dyDescent="0.2">
      <c r="AU53338"/>
    </row>
    <row r="53339" spans="47:47" x14ac:dyDescent="0.2">
      <c r="AU53339"/>
    </row>
    <row r="53340" spans="47:47" x14ac:dyDescent="0.2">
      <c r="AU53340"/>
    </row>
    <row r="53341" spans="47:47" x14ac:dyDescent="0.2">
      <c r="AU53341"/>
    </row>
    <row r="53342" spans="47:47" x14ac:dyDescent="0.2">
      <c r="AU53342"/>
    </row>
    <row r="53343" spans="47:47" x14ac:dyDescent="0.2">
      <c r="AU53343"/>
    </row>
    <row r="53344" spans="47:47" x14ac:dyDescent="0.2">
      <c r="AU53344"/>
    </row>
    <row r="53345" spans="47:47" x14ac:dyDescent="0.2">
      <c r="AU53345"/>
    </row>
    <row r="53346" spans="47:47" x14ac:dyDescent="0.2">
      <c r="AU53346"/>
    </row>
    <row r="53347" spans="47:47" x14ac:dyDescent="0.2">
      <c r="AU53347"/>
    </row>
    <row r="53348" spans="47:47" x14ac:dyDescent="0.2">
      <c r="AU53348"/>
    </row>
    <row r="53349" spans="47:47" x14ac:dyDescent="0.2">
      <c r="AU53349"/>
    </row>
    <row r="53350" spans="47:47" x14ac:dyDescent="0.2">
      <c r="AU53350"/>
    </row>
    <row r="53351" spans="47:47" x14ac:dyDescent="0.2">
      <c r="AU53351"/>
    </row>
    <row r="53352" spans="47:47" x14ac:dyDescent="0.2">
      <c r="AU53352"/>
    </row>
    <row r="53353" spans="47:47" x14ac:dyDescent="0.2">
      <c r="AU53353"/>
    </row>
    <row r="53354" spans="47:47" x14ac:dyDescent="0.2">
      <c r="AU53354"/>
    </row>
    <row r="53355" spans="47:47" x14ac:dyDescent="0.2">
      <c r="AU53355"/>
    </row>
    <row r="53356" spans="47:47" x14ac:dyDescent="0.2">
      <c r="AU53356"/>
    </row>
    <row r="53357" spans="47:47" x14ac:dyDescent="0.2">
      <c r="AU53357"/>
    </row>
    <row r="53358" spans="47:47" x14ac:dyDescent="0.2">
      <c r="AU53358"/>
    </row>
    <row r="53359" spans="47:47" x14ac:dyDescent="0.2">
      <c r="AU53359"/>
    </row>
    <row r="53360" spans="47:47" x14ac:dyDescent="0.2">
      <c r="AU53360"/>
    </row>
    <row r="53361" spans="47:47" x14ac:dyDescent="0.2">
      <c r="AU53361"/>
    </row>
    <row r="53362" spans="47:47" x14ac:dyDescent="0.2">
      <c r="AU53362"/>
    </row>
    <row r="53363" spans="47:47" x14ac:dyDescent="0.2">
      <c r="AU53363"/>
    </row>
    <row r="53364" spans="47:47" x14ac:dyDescent="0.2">
      <c r="AU53364"/>
    </row>
    <row r="53365" spans="47:47" x14ac:dyDescent="0.2">
      <c r="AU53365"/>
    </row>
    <row r="53366" spans="47:47" x14ac:dyDescent="0.2">
      <c r="AU53366"/>
    </row>
    <row r="53367" spans="47:47" x14ac:dyDescent="0.2">
      <c r="AU53367"/>
    </row>
    <row r="53368" spans="47:47" x14ac:dyDescent="0.2">
      <c r="AU53368"/>
    </row>
    <row r="53369" spans="47:47" x14ac:dyDescent="0.2">
      <c r="AU53369"/>
    </row>
    <row r="53370" spans="47:47" x14ac:dyDescent="0.2">
      <c r="AU53370"/>
    </row>
    <row r="53371" spans="47:47" x14ac:dyDescent="0.2">
      <c r="AU53371"/>
    </row>
    <row r="53372" spans="47:47" x14ac:dyDescent="0.2">
      <c r="AU53372"/>
    </row>
    <row r="53373" spans="47:47" x14ac:dyDescent="0.2">
      <c r="AU53373"/>
    </row>
    <row r="53374" spans="47:47" x14ac:dyDescent="0.2">
      <c r="AU53374"/>
    </row>
    <row r="53375" spans="47:47" x14ac:dyDescent="0.2">
      <c r="AU53375"/>
    </row>
    <row r="53376" spans="47:47" x14ac:dyDescent="0.2">
      <c r="AU53376"/>
    </row>
    <row r="53377" spans="47:47" x14ac:dyDescent="0.2">
      <c r="AU53377"/>
    </row>
    <row r="53378" spans="47:47" x14ac:dyDescent="0.2">
      <c r="AU53378"/>
    </row>
    <row r="53379" spans="47:47" x14ac:dyDescent="0.2">
      <c r="AU53379"/>
    </row>
    <row r="53380" spans="47:47" x14ac:dyDescent="0.2">
      <c r="AU53380"/>
    </row>
    <row r="53381" spans="47:47" x14ac:dyDescent="0.2">
      <c r="AU53381"/>
    </row>
    <row r="53382" spans="47:47" x14ac:dyDescent="0.2">
      <c r="AU53382"/>
    </row>
    <row r="53383" spans="47:47" x14ac:dyDescent="0.2">
      <c r="AU53383"/>
    </row>
    <row r="53384" spans="47:47" x14ac:dyDescent="0.2">
      <c r="AU53384"/>
    </row>
    <row r="53385" spans="47:47" x14ac:dyDescent="0.2">
      <c r="AU53385"/>
    </row>
    <row r="53386" spans="47:47" x14ac:dyDescent="0.2">
      <c r="AU53386"/>
    </row>
    <row r="53387" spans="47:47" x14ac:dyDescent="0.2">
      <c r="AU53387"/>
    </row>
    <row r="53388" spans="47:47" x14ac:dyDescent="0.2">
      <c r="AU53388"/>
    </row>
    <row r="53389" spans="47:47" x14ac:dyDescent="0.2">
      <c r="AU53389"/>
    </row>
    <row r="53390" spans="47:47" x14ac:dyDescent="0.2">
      <c r="AU53390"/>
    </row>
    <row r="53391" spans="47:47" x14ac:dyDescent="0.2">
      <c r="AU53391"/>
    </row>
    <row r="53392" spans="47:47" x14ac:dyDescent="0.2">
      <c r="AU53392"/>
    </row>
    <row r="53393" spans="47:47" x14ac:dyDescent="0.2">
      <c r="AU53393"/>
    </row>
    <row r="53394" spans="47:47" x14ac:dyDescent="0.2">
      <c r="AU53394"/>
    </row>
    <row r="53395" spans="47:47" x14ac:dyDescent="0.2">
      <c r="AU53395"/>
    </row>
    <row r="53396" spans="47:47" x14ac:dyDescent="0.2">
      <c r="AU53396"/>
    </row>
    <row r="53397" spans="47:47" x14ac:dyDescent="0.2">
      <c r="AU53397"/>
    </row>
    <row r="53398" spans="47:47" x14ac:dyDescent="0.2">
      <c r="AU53398"/>
    </row>
    <row r="53399" spans="47:47" x14ac:dyDescent="0.2">
      <c r="AU53399"/>
    </row>
    <row r="53400" spans="47:47" x14ac:dyDescent="0.2">
      <c r="AU53400"/>
    </row>
    <row r="53401" spans="47:47" x14ac:dyDescent="0.2">
      <c r="AU53401"/>
    </row>
    <row r="53402" spans="47:47" x14ac:dyDescent="0.2">
      <c r="AU53402"/>
    </row>
    <row r="53403" spans="47:47" x14ac:dyDescent="0.2">
      <c r="AU53403"/>
    </row>
    <row r="53404" spans="47:47" x14ac:dyDescent="0.2">
      <c r="AU53404"/>
    </row>
    <row r="53405" spans="47:47" x14ac:dyDescent="0.2">
      <c r="AU53405"/>
    </row>
    <row r="53406" spans="47:47" x14ac:dyDescent="0.2">
      <c r="AU53406"/>
    </row>
    <row r="53407" spans="47:47" x14ac:dyDescent="0.2">
      <c r="AU53407"/>
    </row>
    <row r="53408" spans="47:47" x14ac:dyDescent="0.2">
      <c r="AU53408"/>
    </row>
    <row r="53409" spans="47:47" x14ac:dyDescent="0.2">
      <c r="AU53409"/>
    </row>
    <row r="53410" spans="47:47" x14ac:dyDescent="0.2">
      <c r="AU53410"/>
    </row>
    <row r="53411" spans="47:47" x14ac:dyDescent="0.2">
      <c r="AU53411"/>
    </row>
    <row r="53412" spans="47:47" x14ac:dyDescent="0.2">
      <c r="AU53412"/>
    </row>
    <row r="53413" spans="47:47" x14ac:dyDescent="0.2">
      <c r="AU53413"/>
    </row>
    <row r="53414" spans="47:47" x14ac:dyDescent="0.2">
      <c r="AU53414"/>
    </row>
    <row r="53415" spans="47:47" x14ac:dyDescent="0.2">
      <c r="AU53415"/>
    </row>
    <row r="53416" spans="47:47" x14ac:dyDescent="0.2">
      <c r="AU53416"/>
    </row>
    <row r="53417" spans="47:47" x14ac:dyDescent="0.2">
      <c r="AU53417"/>
    </row>
    <row r="53418" spans="47:47" x14ac:dyDescent="0.2">
      <c r="AU53418"/>
    </row>
    <row r="53419" spans="47:47" x14ac:dyDescent="0.2">
      <c r="AU53419"/>
    </row>
    <row r="53420" spans="47:47" x14ac:dyDescent="0.2">
      <c r="AU53420"/>
    </row>
    <row r="53421" spans="47:47" x14ac:dyDescent="0.2">
      <c r="AU53421"/>
    </row>
    <row r="53422" spans="47:47" x14ac:dyDescent="0.2">
      <c r="AU53422"/>
    </row>
    <row r="53423" spans="47:47" x14ac:dyDescent="0.2">
      <c r="AU53423"/>
    </row>
    <row r="53424" spans="47:47" x14ac:dyDescent="0.2">
      <c r="AU53424"/>
    </row>
    <row r="53425" spans="47:47" x14ac:dyDescent="0.2">
      <c r="AU53425"/>
    </row>
    <row r="53426" spans="47:47" x14ac:dyDescent="0.2">
      <c r="AU53426"/>
    </row>
    <row r="53427" spans="47:47" x14ac:dyDescent="0.2">
      <c r="AU53427"/>
    </row>
    <row r="53428" spans="47:47" x14ac:dyDescent="0.2">
      <c r="AU53428"/>
    </row>
    <row r="53429" spans="47:47" x14ac:dyDescent="0.2">
      <c r="AU53429"/>
    </row>
    <row r="53430" spans="47:47" x14ac:dyDescent="0.2">
      <c r="AU53430"/>
    </row>
    <row r="53431" spans="47:47" x14ac:dyDescent="0.2">
      <c r="AU53431"/>
    </row>
    <row r="53432" spans="47:47" x14ac:dyDescent="0.2">
      <c r="AU53432"/>
    </row>
    <row r="53433" spans="47:47" x14ac:dyDescent="0.2">
      <c r="AU53433"/>
    </row>
    <row r="53434" spans="47:47" x14ac:dyDescent="0.2">
      <c r="AU53434"/>
    </row>
    <row r="53435" spans="47:47" x14ac:dyDescent="0.2">
      <c r="AU53435"/>
    </row>
    <row r="53436" spans="47:47" x14ac:dyDescent="0.2">
      <c r="AU53436"/>
    </row>
    <row r="53437" spans="47:47" x14ac:dyDescent="0.2">
      <c r="AU53437"/>
    </row>
    <row r="53438" spans="47:47" x14ac:dyDescent="0.2">
      <c r="AU53438"/>
    </row>
    <row r="53439" spans="47:47" x14ac:dyDescent="0.2">
      <c r="AU53439"/>
    </row>
    <row r="53440" spans="47:47" x14ac:dyDescent="0.2">
      <c r="AU53440"/>
    </row>
    <row r="53441" spans="47:47" x14ac:dyDescent="0.2">
      <c r="AU53441"/>
    </row>
    <row r="53442" spans="47:47" x14ac:dyDescent="0.2">
      <c r="AU53442"/>
    </row>
    <row r="53443" spans="47:47" x14ac:dyDescent="0.2">
      <c r="AU53443"/>
    </row>
    <row r="53444" spans="47:47" x14ac:dyDescent="0.2">
      <c r="AU53444"/>
    </row>
    <row r="53445" spans="47:47" x14ac:dyDescent="0.2">
      <c r="AU53445"/>
    </row>
    <row r="53446" spans="47:47" x14ac:dyDescent="0.2">
      <c r="AU53446"/>
    </row>
    <row r="53447" spans="47:47" x14ac:dyDescent="0.2">
      <c r="AU53447"/>
    </row>
    <row r="53448" spans="47:47" x14ac:dyDescent="0.2">
      <c r="AU53448"/>
    </row>
    <row r="53449" spans="47:47" x14ac:dyDescent="0.2">
      <c r="AU53449"/>
    </row>
    <row r="53450" spans="47:47" x14ac:dyDescent="0.2">
      <c r="AU53450"/>
    </row>
    <row r="53451" spans="47:47" x14ac:dyDescent="0.2">
      <c r="AU53451"/>
    </row>
    <row r="53452" spans="47:47" x14ac:dyDescent="0.2">
      <c r="AU53452"/>
    </row>
    <row r="53453" spans="47:47" x14ac:dyDescent="0.2">
      <c r="AU53453"/>
    </row>
    <row r="53454" spans="47:47" x14ac:dyDescent="0.2">
      <c r="AU53454"/>
    </row>
    <row r="53455" spans="47:47" x14ac:dyDescent="0.2">
      <c r="AU53455"/>
    </row>
    <row r="53456" spans="47:47" x14ac:dyDescent="0.2">
      <c r="AU53456"/>
    </row>
    <row r="53457" spans="47:47" x14ac:dyDescent="0.2">
      <c r="AU53457"/>
    </row>
    <row r="53458" spans="47:47" x14ac:dyDescent="0.2">
      <c r="AU53458"/>
    </row>
    <row r="53459" spans="47:47" x14ac:dyDescent="0.2">
      <c r="AU53459"/>
    </row>
    <row r="53460" spans="47:47" x14ac:dyDescent="0.2">
      <c r="AU53460"/>
    </row>
    <row r="53461" spans="47:47" x14ac:dyDescent="0.2">
      <c r="AU53461"/>
    </row>
    <row r="53462" spans="47:47" x14ac:dyDescent="0.2">
      <c r="AU53462"/>
    </row>
    <row r="53463" spans="47:47" x14ac:dyDescent="0.2">
      <c r="AU53463"/>
    </row>
    <row r="53464" spans="47:47" x14ac:dyDescent="0.2">
      <c r="AU53464"/>
    </row>
    <row r="53465" spans="47:47" x14ac:dyDescent="0.2">
      <c r="AU53465"/>
    </row>
    <row r="53466" spans="47:47" x14ac:dyDescent="0.2">
      <c r="AU53466"/>
    </row>
    <row r="53467" spans="47:47" x14ac:dyDescent="0.2">
      <c r="AU53467"/>
    </row>
    <row r="53468" spans="47:47" x14ac:dyDescent="0.2">
      <c r="AU53468"/>
    </row>
    <row r="53469" spans="47:47" x14ac:dyDescent="0.2">
      <c r="AU53469"/>
    </row>
    <row r="53470" spans="47:47" x14ac:dyDescent="0.2">
      <c r="AU53470"/>
    </row>
    <row r="53471" spans="47:47" x14ac:dyDescent="0.2">
      <c r="AU53471"/>
    </row>
    <row r="53472" spans="47:47" x14ac:dyDescent="0.2">
      <c r="AU53472"/>
    </row>
    <row r="53473" spans="47:47" x14ac:dyDescent="0.2">
      <c r="AU53473"/>
    </row>
    <row r="53474" spans="47:47" x14ac:dyDescent="0.2">
      <c r="AU53474"/>
    </row>
    <row r="53475" spans="47:47" x14ac:dyDescent="0.2">
      <c r="AU53475"/>
    </row>
    <row r="53476" spans="47:47" x14ac:dyDescent="0.2">
      <c r="AU53476"/>
    </row>
    <row r="53477" spans="47:47" x14ac:dyDescent="0.2">
      <c r="AU53477"/>
    </row>
    <row r="53478" spans="47:47" x14ac:dyDescent="0.2">
      <c r="AU53478"/>
    </row>
    <row r="53479" spans="47:47" x14ac:dyDescent="0.2">
      <c r="AU53479"/>
    </row>
    <row r="53480" spans="47:47" x14ac:dyDescent="0.2">
      <c r="AU53480"/>
    </row>
    <row r="53481" spans="47:47" x14ac:dyDescent="0.2">
      <c r="AU53481"/>
    </row>
    <row r="53482" spans="47:47" x14ac:dyDescent="0.2">
      <c r="AU53482"/>
    </row>
    <row r="53483" spans="47:47" x14ac:dyDescent="0.2">
      <c r="AU53483"/>
    </row>
    <row r="53484" spans="47:47" x14ac:dyDescent="0.2">
      <c r="AU53484"/>
    </row>
    <row r="53485" spans="47:47" x14ac:dyDescent="0.2">
      <c r="AU53485"/>
    </row>
    <row r="53486" spans="47:47" x14ac:dyDescent="0.2">
      <c r="AU53486"/>
    </row>
    <row r="53487" spans="47:47" x14ac:dyDescent="0.2">
      <c r="AU53487"/>
    </row>
    <row r="53488" spans="47:47" x14ac:dyDescent="0.2">
      <c r="AU53488"/>
    </row>
    <row r="53489" spans="47:47" x14ac:dyDescent="0.2">
      <c r="AU53489"/>
    </row>
    <row r="53490" spans="47:47" x14ac:dyDescent="0.2">
      <c r="AU53490"/>
    </row>
    <row r="53491" spans="47:47" x14ac:dyDescent="0.2">
      <c r="AU53491"/>
    </row>
    <row r="53492" spans="47:47" x14ac:dyDescent="0.2">
      <c r="AU53492"/>
    </row>
    <row r="53493" spans="47:47" x14ac:dyDescent="0.2">
      <c r="AU53493"/>
    </row>
    <row r="53494" spans="47:47" x14ac:dyDescent="0.2">
      <c r="AU53494"/>
    </row>
    <row r="53495" spans="47:47" x14ac:dyDescent="0.2">
      <c r="AU53495"/>
    </row>
    <row r="53496" spans="47:47" x14ac:dyDescent="0.2">
      <c r="AU53496"/>
    </row>
    <row r="53497" spans="47:47" x14ac:dyDescent="0.2">
      <c r="AU53497"/>
    </row>
    <row r="53498" spans="47:47" x14ac:dyDescent="0.2">
      <c r="AU53498"/>
    </row>
    <row r="53499" spans="47:47" x14ac:dyDescent="0.2">
      <c r="AU53499"/>
    </row>
    <row r="53500" spans="47:47" x14ac:dyDescent="0.2">
      <c r="AU53500"/>
    </row>
    <row r="53501" spans="47:47" x14ac:dyDescent="0.2">
      <c r="AU53501"/>
    </row>
    <row r="53502" spans="47:47" x14ac:dyDescent="0.2">
      <c r="AU53502"/>
    </row>
    <row r="53503" spans="47:47" x14ac:dyDescent="0.2">
      <c r="AU53503"/>
    </row>
    <row r="53504" spans="47:47" x14ac:dyDescent="0.2">
      <c r="AU53504"/>
    </row>
    <row r="53505" spans="47:47" x14ac:dyDescent="0.2">
      <c r="AU53505"/>
    </row>
    <row r="53506" spans="47:47" x14ac:dyDescent="0.2">
      <c r="AU53506"/>
    </row>
    <row r="53507" spans="47:47" x14ac:dyDescent="0.2">
      <c r="AU53507"/>
    </row>
    <row r="53508" spans="47:47" x14ac:dyDescent="0.2">
      <c r="AU53508"/>
    </row>
    <row r="53509" spans="47:47" x14ac:dyDescent="0.2">
      <c r="AU53509"/>
    </row>
    <row r="53510" spans="47:47" x14ac:dyDescent="0.2">
      <c r="AU53510"/>
    </row>
    <row r="53511" spans="47:47" x14ac:dyDescent="0.2">
      <c r="AU53511"/>
    </row>
    <row r="53512" spans="47:47" x14ac:dyDescent="0.2">
      <c r="AU53512"/>
    </row>
    <row r="53513" spans="47:47" x14ac:dyDescent="0.2">
      <c r="AU53513"/>
    </row>
    <row r="53514" spans="47:47" x14ac:dyDescent="0.2">
      <c r="AU53514"/>
    </row>
    <row r="53515" spans="47:47" x14ac:dyDescent="0.2">
      <c r="AU53515"/>
    </row>
    <row r="53516" spans="47:47" x14ac:dyDescent="0.2">
      <c r="AU53516"/>
    </row>
    <row r="53517" spans="47:47" x14ac:dyDescent="0.2">
      <c r="AU53517"/>
    </row>
    <row r="53518" spans="47:47" x14ac:dyDescent="0.2">
      <c r="AU53518"/>
    </row>
    <row r="53519" spans="47:47" x14ac:dyDescent="0.2">
      <c r="AU53519"/>
    </row>
    <row r="53520" spans="47:47" x14ac:dyDescent="0.2">
      <c r="AU53520"/>
    </row>
    <row r="53521" spans="47:47" x14ac:dyDescent="0.2">
      <c r="AU53521"/>
    </row>
    <row r="53522" spans="47:47" x14ac:dyDescent="0.2">
      <c r="AU53522"/>
    </row>
    <row r="53523" spans="47:47" x14ac:dyDescent="0.2">
      <c r="AU53523"/>
    </row>
    <row r="53524" spans="47:47" x14ac:dyDescent="0.2">
      <c r="AU53524"/>
    </row>
    <row r="53525" spans="47:47" x14ac:dyDescent="0.2">
      <c r="AU53525"/>
    </row>
    <row r="53526" spans="47:47" x14ac:dyDescent="0.2">
      <c r="AU53526"/>
    </row>
    <row r="53527" spans="47:47" x14ac:dyDescent="0.2">
      <c r="AU53527"/>
    </row>
    <row r="53528" spans="47:47" x14ac:dyDescent="0.2">
      <c r="AU53528"/>
    </row>
    <row r="53529" spans="47:47" x14ac:dyDescent="0.2">
      <c r="AU53529"/>
    </row>
    <row r="53530" spans="47:47" x14ac:dyDescent="0.2">
      <c r="AU53530"/>
    </row>
    <row r="53531" spans="47:47" x14ac:dyDescent="0.2">
      <c r="AU53531"/>
    </row>
    <row r="53532" spans="47:47" x14ac:dyDescent="0.2">
      <c r="AU53532"/>
    </row>
    <row r="53533" spans="47:47" x14ac:dyDescent="0.2">
      <c r="AU53533"/>
    </row>
    <row r="53534" spans="47:47" x14ac:dyDescent="0.2">
      <c r="AU53534"/>
    </row>
    <row r="53535" spans="47:47" x14ac:dyDescent="0.2">
      <c r="AU53535"/>
    </row>
    <row r="53536" spans="47:47" x14ac:dyDescent="0.2">
      <c r="AU53536"/>
    </row>
    <row r="53537" spans="47:47" x14ac:dyDescent="0.2">
      <c r="AU53537"/>
    </row>
    <row r="53538" spans="47:47" x14ac:dyDescent="0.2">
      <c r="AU53538"/>
    </row>
    <row r="53539" spans="47:47" x14ac:dyDescent="0.2">
      <c r="AU53539"/>
    </row>
    <row r="53540" spans="47:47" x14ac:dyDescent="0.2">
      <c r="AU53540"/>
    </row>
    <row r="53541" spans="47:47" x14ac:dyDescent="0.2">
      <c r="AU53541"/>
    </row>
    <row r="53542" spans="47:47" x14ac:dyDescent="0.2">
      <c r="AU53542"/>
    </row>
    <row r="53543" spans="47:47" x14ac:dyDescent="0.2">
      <c r="AU53543"/>
    </row>
    <row r="53544" spans="47:47" x14ac:dyDescent="0.2">
      <c r="AU53544"/>
    </row>
    <row r="53545" spans="47:47" x14ac:dyDescent="0.2">
      <c r="AU53545"/>
    </row>
    <row r="53546" spans="47:47" x14ac:dyDescent="0.2">
      <c r="AU53546"/>
    </row>
    <row r="53547" spans="47:47" x14ac:dyDescent="0.2">
      <c r="AU53547"/>
    </row>
    <row r="53548" spans="47:47" x14ac:dyDescent="0.2">
      <c r="AU53548"/>
    </row>
    <row r="53549" spans="47:47" x14ac:dyDescent="0.2">
      <c r="AU53549"/>
    </row>
    <row r="53550" spans="47:47" x14ac:dyDescent="0.2">
      <c r="AU53550"/>
    </row>
    <row r="53551" spans="47:47" x14ac:dyDescent="0.2">
      <c r="AU53551"/>
    </row>
    <row r="53552" spans="47:47" x14ac:dyDescent="0.2">
      <c r="AU53552"/>
    </row>
    <row r="53553" spans="47:47" x14ac:dyDescent="0.2">
      <c r="AU53553"/>
    </row>
    <row r="53554" spans="47:47" x14ac:dyDescent="0.2">
      <c r="AU53554"/>
    </row>
    <row r="53555" spans="47:47" x14ac:dyDescent="0.2">
      <c r="AU53555"/>
    </row>
    <row r="53556" spans="47:47" x14ac:dyDescent="0.2">
      <c r="AU53556"/>
    </row>
    <row r="53557" spans="47:47" x14ac:dyDescent="0.2">
      <c r="AU53557"/>
    </row>
    <row r="53558" spans="47:47" x14ac:dyDescent="0.2">
      <c r="AU53558"/>
    </row>
    <row r="53559" spans="47:47" x14ac:dyDescent="0.2">
      <c r="AU53559"/>
    </row>
    <row r="53560" spans="47:47" x14ac:dyDescent="0.2">
      <c r="AU53560"/>
    </row>
    <row r="53561" spans="47:47" x14ac:dyDescent="0.2">
      <c r="AU53561"/>
    </row>
    <row r="53562" spans="47:47" x14ac:dyDescent="0.2">
      <c r="AU53562"/>
    </row>
    <row r="53563" spans="47:47" x14ac:dyDescent="0.2">
      <c r="AU53563"/>
    </row>
    <row r="53564" spans="47:47" x14ac:dyDescent="0.2">
      <c r="AU53564"/>
    </row>
    <row r="53565" spans="47:47" x14ac:dyDescent="0.2">
      <c r="AU53565"/>
    </row>
    <row r="53566" spans="47:47" x14ac:dyDescent="0.2">
      <c r="AU53566"/>
    </row>
    <row r="53567" spans="47:47" x14ac:dyDescent="0.2">
      <c r="AU53567"/>
    </row>
    <row r="53568" spans="47:47" x14ac:dyDescent="0.2">
      <c r="AU53568"/>
    </row>
    <row r="53569" spans="47:47" x14ac:dyDescent="0.2">
      <c r="AU53569"/>
    </row>
    <row r="53570" spans="47:47" x14ac:dyDescent="0.2">
      <c r="AU53570"/>
    </row>
    <row r="53571" spans="47:47" x14ac:dyDescent="0.2">
      <c r="AU53571"/>
    </row>
    <row r="53572" spans="47:47" x14ac:dyDescent="0.2">
      <c r="AU53572"/>
    </row>
    <row r="53573" spans="47:47" x14ac:dyDescent="0.2">
      <c r="AU53573"/>
    </row>
    <row r="53574" spans="47:47" x14ac:dyDescent="0.2">
      <c r="AU53574"/>
    </row>
    <row r="53575" spans="47:47" x14ac:dyDescent="0.2">
      <c r="AU53575"/>
    </row>
    <row r="53576" spans="47:47" x14ac:dyDescent="0.2">
      <c r="AU53576"/>
    </row>
    <row r="53577" spans="47:47" x14ac:dyDescent="0.2">
      <c r="AU53577"/>
    </row>
    <row r="53578" spans="47:47" x14ac:dyDescent="0.2">
      <c r="AU53578"/>
    </row>
    <row r="53579" spans="47:47" x14ac:dyDescent="0.2">
      <c r="AU53579"/>
    </row>
    <row r="53580" spans="47:47" x14ac:dyDescent="0.2">
      <c r="AU53580"/>
    </row>
    <row r="53581" spans="47:47" x14ac:dyDescent="0.2">
      <c r="AU53581"/>
    </row>
    <row r="53582" spans="47:47" x14ac:dyDescent="0.2">
      <c r="AU53582"/>
    </row>
    <row r="53583" spans="47:47" x14ac:dyDescent="0.2">
      <c r="AU53583"/>
    </row>
    <row r="53584" spans="47:47" x14ac:dyDescent="0.2">
      <c r="AU53584"/>
    </row>
    <row r="53585" spans="47:47" x14ac:dyDescent="0.2">
      <c r="AU53585"/>
    </row>
    <row r="53586" spans="47:47" x14ac:dyDescent="0.2">
      <c r="AU53586"/>
    </row>
    <row r="53587" spans="47:47" x14ac:dyDescent="0.2">
      <c r="AU53587"/>
    </row>
    <row r="53588" spans="47:47" x14ac:dyDescent="0.2">
      <c r="AU53588"/>
    </row>
    <row r="53589" spans="47:47" x14ac:dyDescent="0.2">
      <c r="AU53589"/>
    </row>
    <row r="53590" spans="47:47" x14ac:dyDescent="0.2">
      <c r="AU53590"/>
    </row>
    <row r="53591" spans="47:47" x14ac:dyDescent="0.2">
      <c r="AU53591"/>
    </row>
    <row r="53592" spans="47:47" x14ac:dyDescent="0.2">
      <c r="AU53592"/>
    </row>
    <row r="53593" spans="47:47" x14ac:dyDescent="0.2">
      <c r="AU53593"/>
    </row>
    <row r="53594" spans="47:47" x14ac:dyDescent="0.2">
      <c r="AU53594"/>
    </row>
    <row r="53595" spans="47:47" x14ac:dyDescent="0.2">
      <c r="AU53595"/>
    </row>
    <row r="53596" spans="47:47" x14ac:dyDescent="0.2">
      <c r="AU53596"/>
    </row>
    <row r="53597" spans="47:47" x14ac:dyDescent="0.2">
      <c r="AU53597"/>
    </row>
    <row r="53598" spans="47:47" x14ac:dyDescent="0.2">
      <c r="AU53598"/>
    </row>
    <row r="53599" spans="47:47" x14ac:dyDescent="0.2">
      <c r="AU53599"/>
    </row>
    <row r="53600" spans="47:47" x14ac:dyDescent="0.2">
      <c r="AU53600"/>
    </row>
    <row r="53601" spans="47:47" x14ac:dyDescent="0.2">
      <c r="AU53601"/>
    </row>
    <row r="53602" spans="47:47" x14ac:dyDescent="0.2">
      <c r="AU53602"/>
    </row>
    <row r="53603" spans="47:47" x14ac:dyDescent="0.2">
      <c r="AU53603"/>
    </row>
    <row r="53604" spans="47:47" x14ac:dyDescent="0.2">
      <c r="AU53604"/>
    </row>
    <row r="53605" spans="47:47" x14ac:dyDescent="0.2">
      <c r="AU53605"/>
    </row>
    <row r="53606" spans="47:47" x14ac:dyDescent="0.2">
      <c r="AU53606"/>
    </row>
    <row r="53607" spans="47:47" x14ac:dyDescent="0.2">
      <c r="AU53607"/>
    </row>
    <row r="53608" spans="47:47" x14ac:dyDescent="0.2">
      <c r="AU53608"/>
    </row>
    <row r="53609" spans="47:47" x14ac:dyDescent="0.2">
      <c r="AU53609"/>
    </row>
    <row r="53610" spans="47:47" x14ac:dyDescent="0.2">
      <c r="AU53610"/>
    </row>
    <row r="53611" spans="47:47" x14ac:dyDescent="0.2">
      <c r="AU53611"/>
    </row>
    <row r="53612" spans="47:47" x14ac:dyDescent="0.2">
      <c r="AU53612"/>
    </row>
    <row r="53613" spans="47:47" x14ac:dyDescent="0.2">
      <c r="AU53613"/>
    </row>
    <row r="53614" spans="47:47" x14ac:dyDescent="0.2">
      <c r="AU53614"/>
    </row>
    <row r="53615" spans="47:47" x14ac:dyDescent="0.2">
      <c r="AU53615"/>
    </row>
    <row r="53616" spans="47:47" x14ac:dyDescent="0.2">
      <c r="AU53616"/>
    </row>
    <row r="53617" spans="47:47" x14ac:dyDescent="0.2">
      <c r="AU53617"/>
    </row>
    <row r="53618" spans="47:47" x14ac:dyDescent="0.2">
      <c r="AU53618"/>
    </row>
    <row r="53619" spans="47:47" x14ac:dyDescent="0.2">
      <c r="AU53619"/>
    </row>
    <row r="53620" spans="47:47" x14ac:dyDescent="0.2">
      <c r="AU53620"/>
    </row>
    <row r="53621" spans="47:47" x14ac:dyDescent="0.2">
      <c r="AU53621"/>
    </row>
    <row r="53622" spans="47:47" x14ac:dyDescent="0.2">
      <c r="AU53622"/>
    </row>
    <row r="53623" spans="47:47" x14ac:dyDescent="0.2">
      <c r="AU53623"/>
    </row>
    <row r="53624" spans="47:47" x14ac:dyDescent="0.2">
      <c r="AU53624"/>
    </row>
    <row r="53625" spans="47:47" x14ac:dyDescent="0.2">
      <c r="AU53625"/>
    </row>
    <row r="53626" spans="47:47" x14ac:dyDescent="0.2">
      <c r="AU53626"/>
    </row>
    <row r="53627" spans="47:47" x14ac:dyDescent="0.2">
      <c r="AU53627"/>
    </row>
    <row r="53628" spans="47:47" x14ac:dyDescent="0.2">
      <c r="AU53628"/>
    </row>
    <row r="53629" spans="47:47" x14ac:dyDescent="0.2">
      <c r="AU53629"/>
    </row>
    <row r="53630" spans="47:47" x14ac:dyDescent="0.2">
      <c r="AU53630"/>
    </row>
    <row r="53631" spans="47:47" x14ac:dyDescent="0.2">
      <c r="AU53631"/>
    </row>
    <row r="53632" spans="47:47" x14ac:dyDescent="0.2">
      <c r="AU53632"/>
    </row>
    <row r="53633" spans="47:47" x14ac:dyDescent="0.2">
      <c r="AU53633"/>
    </row>
    <row r="53634" spans="47:47" x14ac:dyDescent="0.2">
      <c r="AU53634"/>
    </row>
    <row r="53635" spans="47:47" x14ac:dyDescent="0.2">
      <c r="AU53635"/>
    </row>
    <row r="53636" spans="47:47" x14ac:dyDescent="0.2">
      <c r="AU53636"/>
    </row>
    <row r="53637" spans="47:47" x14ac:dyDescent="0.2">
      <c r="AU53637"/>
    </row>
    <row r="53638" spans="47:47" x14ac:dyDescent="0.2">
      <c r="AU53638"/>
    </row>
    <row r="53639" spans="47:47" x14ac:dyDescent="0.2">
      <c r="AU53639"/>
    </row>
    <row r="53640" spans="47:47" x14ac:dyDescent="0.2">
      <c r="AU53640"/>
    </row>
    <row r="53641" spans="47:47" x14ac:dyDescent="0.2">
      <c r="AU53641"/>
    </row>
    <row r="53642" spans="47:47" x14ac:dyDescent="0.2">
      <c r="AU53642"/>
    </row>
    <row r="53643" spans="47:47" x14ac:dyDescent="0.2">
      <c r="AU53643"/>
    </row>
    <row r="53644" spans="47:47" x14ac:dyDescent="0.2">
      <c r="AU53644"/>
    </row>
    <row r="53645" spans="47:47" x14ac:dyDescent="0.2">
      <c r="AU53645"/>
    </row>
    <row r="53646" spans="47:47" x14ac:dyDescent="0.2">
      <c r="AU53646"/>
    </row>
    <row r="53647" spans="47:47" x14ac:dyDescent="0.2">
      <c r="AU53647"/>
    </row>
    <row r="53648" spans="47:47" x14ac:dyDescent="0.2">
      <c r="AU53648"/>
    </row>
    <row r="53649" spans="47:47" x14ac:dyDescent="0.2">
      <c r="AU53649"/>
    </row>
    <row r="53650" spans="47:47" x14ac:dyDescent="0.2">
      <c r="AU53650"/>
    </row>
    <row r="53651" spans="47:47" x14ac:dyDescent="0.2">
      <c r="AU53651"/>
    </row>
    <row r="53652" spans="47:47" x14ac:dyDescent="0.2">
      <c r="AU53652"/>
    </row>
    <row r="53653" spans="47:47" x14ac:dyDescent="0.2">
      <c r="AU53653"/>
    </row>
    <row r="53654" spans="47:47" x14ac:dyDescent="0.2">
      <c r="AU53654"/>
    </row>
    <row r="53655" spans="47:47" x14ac:dyDescent="0.2">
      <c r="AU53655"/>
    </row>
    <row r="53656" spans="47:47" x14ac:dyDescent="0.2">
      <c r="AU53656"/>
    </row>
    <row r="53657" spans="47:47" x14ac:dyDescent="0.2">
      <c r="AU53657"/>
    </row>
    <row r="53658" spans="47:47" x14ac:dyDescent="0.2">
      <c r="AU53658"/>
    </row>
    <row r="53659" spans="47:47" x14ac:dyDescent="0.2">
      <c r="AU53659"/>
    </row>
    <row r="53660" spans="47:47" x14ac:dyDescent="0.2">
      <c r="AU53660"/>
    </row>
    <row r="53661" spans="47:47" x14ac:dyDescent="0.2">
      <c r="AU53661"/>
    </row>
    <row r="53662" spans="47:47" x14ac:dyDescent="0.2">
      <c r="AU53662"/>
    </row>
    <row r="53663" spans="47:47" x14ac:dyDescent="0.2">
      <c r="AU53663"/>
    </row>
    <row r="53664" spans="47:47" x14ac:dyDescent="0.2">
      <c r="AU53664"/>
    </row>
    <row r="53665" spans="47:47" x14ac:dyDescent="0.2">
      <c r="AU53665"/>
    </row>
    <row r="53666" spans="47:47" x14ac:dyDescent="0.2">
      <c r="AU53666"/>
    </row>
    <row r="53667" spans="47:47" x14ac:dyDescent="0.2">
      <c r="AU53667"/>
    </row>
    <row r="53668" spans="47:47" x14ac:dyDescent="0.2">
      <c r="AU53668"/>
    </row>
    <row r="53669" spans="47:47" x14ac:dyDescent="0.2">
      <c r="AU53669"/>
    </row>
    <row r="53670" spans="47:47" x14ac:dyDescent="0.2">
      <c r="AU53670"/>
    </row>
    <row r="53671" spans="47:47" x14ac:dyDescent="0.2">
      <c r="AU53671"/>
    </row>
    <row r="53672" spans="47:47" x14ac:dyDescent="0.2">
      <c r="AU53672"/>
    </row>
    <row r="53673" spans="47:47" x14ac:dyDescent="0.2">
      <c r="AU53673"/>
    </row>
    <row r="53674" spans="47:47" x14ac:dyDescent="0.2">
      <c r="AU53674"/>
    </row>
    <row r="53675" spans="47:47" x14ac:dyDescent="0.2">
      <c r="AU53675"/>
    </row>
    <row r="53676" spans="47:47" x14ac:dyDescent="0.2">
      <c r="AU53676"/>
    </row>
    <row r="53677" spans="47:47" x14ac:dyDescent="0.2">
      <c r="AU53677"/>
    </row>
    <row r="53678" spans="47:47" x14ac:dyDescent="0.2">
      <c r="AU53678"/>
    </row>
    <row r="53679" spans="47:47" x14ac:dyDescent="0.2">
      <c r="AU53679"/>
    </row>
    <row r="53680" spans="47:47" x14ac:dyDescent="0.2">
      <c r="AU53680"/>
    </row>
    <row r="53681" spans="47:47" x14ac:dyDescent="0.2">
      <c r="AU53681"/>
    </row>
    <row r="53682" spans="47:47" x14ac:dyDescent="0.2">
      <c r="AU53682"/>
    </row>
    <row r="53683" spans="47:47" x14ac:dyDescent="0.2">
      <c r="AU53683"/>
    </row>
    <row r="53684" spans="47:47" x14ac:dyDescent="0.2">
      <c r="AU53684"/>
    </row>
    <row r="53685" spans="47:47" x14ac:dyDescent="0.2">
      <c r="AU53685"/>
    </row>
    <row r="53686" spans="47:47" x14ac:dyDescent="0.2">
      <c r="AU53686"/>
    </row>
    <row r="53687" spans="47:47" x14ac:dyDescent="0.2">
      <c r="AU53687"/>
    </row>
    <row r="53688" spans="47:47" x14ac:dyDescent="0.2">
      <c r="AU53688"/>
    </row>
    <row r="53689" spans="47:47" x14ac:dyDescent="0.2">
      <c r="AU53689"/>
    </row>
    <row r="53690" spans="47:47" x14ac:dyDescent="0.2">
      <c r="AU53690"/>
    </row>
    <row r="53691" spans="47:47" x14ac:dyDescent="0.2">
      <c r="AU53691"/>
    </row>
    <row r="53692" spans="47:47" x14ac:dyDescent="0.2">
      <c r="AU53692"/>
    </row>
    <row r="53693" spans="47:47" x14ac:dyDescent="0.2">
      <c r="AU53693"/>
    </row>
    <row r="53694" spans="47:47" x14ac:dyDescent="0.2">
      <c r="AU53694"/>
    </row>
    <row r="53695" spans="47:47" x14ac:dyDescent="0.2">
      <c r="AU53695"/>
    </row>
    <row r="53696" spans="47:47" x14ac:dyDescent="0.2">
      <c r="AU53696"/>
    </row>
    <row r="53697" spans="47:47" x14ac:dyDescent="0.2">
      <c r="AU53697"/>
    </row>
    <row r="53698" spans="47:47" x14ac:dyDescent="0.2">
      <c r="AU53698"/>
    </row>
    <row r="53699" spans="47:47" x14ac:dyDescent="0.2">
      <c r="AU53699"/>
    </row>
    <row r="53700" spans="47:47" x14ac:dyDescent="0.2">
      <c r="AU53700"/>
    </row>
    <row r="53701" spans="47:47" x14ac:dyDescent="0.2">
      <c r="AU53701"/>
    </row>
    <row r="53702" spans="47:47" x14ac:dyDescent="0.2">
      <c r="AU53702"/>
    </row>
    <row r="53703" spans="47:47" x14ac:dyDescent="0.2">
      <c r="AU53703"/>
    </row>
    <row r="53704" spans="47:47" x14ac:dyDescent="0.2">
      <c r="AU53704"/>
    </row>
    <row r="53705" spans="47:47" x14ac:dyDescent="0.2">
      <c r="AU53705"/>
    </row>
    <row r="53706" spans="47:47" x14ac:dyDescent="0.2">
      <c r="AU53706"/>
    </row>
    <row r="53707" spans="47:47" x14ac:dyDescent="0.2">
      <c r="AU53707"/>
    </row>
    <row r="53708" spans="47:47" x14ac:dyDescent="0.2">
      <c r="AU53708"/>
    </row>
    <row r="53709" spans="47:47" x14ac:dyDescent="0.2">
      <c r="AU53709"/>
    </row>
    <row r="53710" spans="47:47" x14ac:dyDescent="0.2">
      <c r="AU53710"/>
    </row>
    <row r="53711" spans="47:47" x14ac:dyDescent="0.2">
      <c r="AU53711"/>
    </row>
    <row r="53712" spans="47:47" x14ac:dyDescent="0.2">
      <c r="AU53712"/>
    </row>
    <row r="53713" spans="47:47" x14ac:dyDescent="0.2">
      <c r="AU53713"/>
    </row>
    <row r="53714" spans="47:47" x14ac:dyDescent="0.2">
      <c r="AU53714"/>
    </row>
    <row r="53715" spans="47:47" x14ac:dyDescent="0.2">
      <c r="AU53715"/>
    </row>
    <row r="53716" spans="47:47" x14ac:dyDescent="0.2">
      <c r="AU53716"/>
    </row>
    <row r="53717" spans="47:47" x14ac:dyDescent="0.2">
      <c r="AU53717"/>
    </row>
    <row r="53718" spans="47:47" x14ac:dyDescent="0.2">
      <c r="AU53718"/>
    </row>
    <row r="53719" spans="47:47" x14ac:dyDescent="0.2">
      <c r="AU53719"/>
    </row>
    <row r="53720" spans="47:47" x14ac:dyDescent="0.2">
      <c r="AU53720"/>
    </row>
    <row r="53721" spans="47:47" x14ac:dyDescent="0.2">
      <c r="AU53721"/>
    </row>
    <row r="53722" spans="47:47" x14ac:dyDescent="0.2">
      <c r="AU53722"/>
    </row>
    <row r="53723" spans="47:47" x14ac:dyDescent="0.2">
      <c r="AU53723"/>
    </row>
    <row r="53724" spans="47:47" x14ac:dyDescent="0.2">
      <c r="AU53724"/>
    </row>
    <row r="53725" spans="47:47" x14ac:dyDescent="0.2">
      <c r="AU53725"/>
    </row>
    <row r="53726" spans="47:47" x14ac:dyDescent="0.2">
      <c r="AU53726"/>
    </row>
    <row r="53727" spans="47:47" x14ac:dyDescent="0.2">
      <c r="AU53727"/>
    </row>
    <row r="53728" spans="47:47" x14ac:dyDescent="0.2">
      <c r="AU53728"/>
    </row>
    <row r="53729" spans="47:47" x14ac:dyDescent="0.2">
      <c r="AU53729"/>
    </row>
    <row r="53730" spans="47:47" x14ac:dyDescent="0.2">
      <c r="AU53730"/>
    </row>
    <row r="53731" spans="47:47" x14ac:dyDescent="0.2">
      <c r="AU53731"/>
    </row>
    <row r="53732" spans="47:47" x14ac:dyDescent="0.2">
      <c r="AU53732"/>
    </row>
    <row r="53733" spans="47:47" x14ac:dyDescent="0.2">
      <c r="AU53733"/>
    </row>
    <row r="53734" spans="47:47" x14ac:dyDescent="0.2">
      <c r="AU53734"/>
    </row>
    <row r="53735" spans="47:47" x14ac:dyDescent="0.2">
      <c r="AU53735"/>
    </row>
    <row r="53736" spans="47:47" x14ac:dyDescent="0.2">
      <c r="AU53736"/>
    </row>
    <row r="53737" spans="47:47" x14ac:dyDescent="0.2">
      <c r="AU53737"/>
    </row>
    <row r="53738" spans="47:47" x14ac:dyDescent="0.2">
      <c r="AU53738"/>
    </row>
    <row r="53739" spans="47:47" x14ac:dyDescent="0.2">
      <c r="AU53739"/>
    </row>
    <row r="53740" spans="47:47" x14ac:dyDescent="0.2">
      <c r="AU53740"/>
    </row>
    <row r="53741" spans="47:47" x14ac:dyDescent="0.2">
      <c r="AU53741"/>
    </row>
    <row r="53742" spans="47:47" x14ac:dyDescent="0.2">
      <c r="AU53742"/>
    </row>
    <row r="53743" spans="47:47" x14ac:dyDescent="0.2">
      <c r="AU53743"/>
    </row>
    <row r="53744" spans="47:47" x14ac:dyDescent="0.2">
      <c r="AU53744"/>
    </row>
    <row r="53745" spans="47:47" x14ac:dyDescent="0.2">
      <c r="AU53745"/>
    </row>
    <row r="53746" spans="47:47" x14ac:dyDescent="0.2">
      <c r="AU53746"/>
    </row>
    <row r="53747" spans="47:47" x14ac:dyDescent="0.2">
      <c r="AU53747"/>
    </row>
    <row r="53748" spans="47:47" x14ac:dyDescent="0.2">
      <c r="AU53748"/>
    </row>
    <row r="53749" spans="47:47" x14ac:dyDescent="0.2">
      <c r="AU53749"/>
    </row>
    <row r="53750" spans="47:47" x14ac:dyDescent="0.2">
      <c r="AU53750"/>
    </row>
    <row r="53751" spans="47:47" x14ac:dyDescent="0.2">
      <c r="AU53751"/>
    </row>
    <row r="53752" spans="47:47" x14ac:dyDescent="0.2">
      <c r="AU53752"/>
    </row>
    <row r="53753" spans="47:47" x14ac:dyDescent="0.2">
      <c r="AU53753"/>
    </row>
    <row r="53754" spans="47:47" x14ac:dyDescent="0.2">
      <c r="AU53754"/>
    </row>
    <row r="53755" spans="47:47" x14ac:dyDescent="0.2">
      <c r="AU53755"/>
    </row>
    <row r="53756" spans="47:47" x14ac:dyDescent="0.2">
      <c r="AU53756"/>
    </row>
    <row r="53757" spans="47:47" x14ac:dyDescent="0.2">
      <c r="AU53757"/>
    </row>
    <row r="53758" spans="47:47" x14ac:dyDescent="0.2">
      <c r="AU53758"/>
    </row>
    <row r="53759" spans="47:47" x14ac:dyDescent="0.2">
      <c r="AU53759"/>
    </row>
    <row r="53760" spans="47:47" x14ac:dyDescent="0.2">
      <c r="AU53760"/>
    </row>
    <row r="53761" spans="47:47" x14ac:dyDescent="0.2">
      <c r="AU53761"/>
    </row>
    <row r="53762" spans="47:47" x14ac:dyDescent="0.2">
      <c r="AU53762"/>
    </row>
    <row r="53763" spans="47:47" x14ac:dyDescent="0.2">
      <c r="AU53763"/>
    </row>
    <row r="53764" spans="47:47" x14ac:dyDescent="0.2">
      <c r="AU53764"/>
    </row>
    <row r="53765" spans="47:47" x14ac:dyDescent="0.2">
      <c r="AU53765"/>
    </row>
    <row r="53766" spans="47:47" x14ac:dyDescent="0.2">
      <c r="AU53766"/>
    </row>
    <row r="53767" spans="47:47" x14ac:dyDescent="0.2">
      <c r="AU53767"/>
    </row>
    <row r="53768" spans="47:47" x14ac:dyDescent="0.2">
      <c r="AU53768"/>
    </row>
    <row r="53769" spans="47:47" x14ac:dyDescent="0.2">
      <c r="AU53769"/>
    </row>
    <row r="53770" spans="47:47" x14ac:dyDescent="0.2">
      <c r="AU53770"/>
    </row>
    <row r="53771" spans="47:47" x14ac:dyDescent="0.2">
      <c r="AU53771"/>
    </row>
    <row r="53772" spans="47:47" x14ac:dyDescent="0.2">
      <c r="AU53772"/>
    </row>
    <row r="53773" spans="47:47" x14ac:dyDescent="0.2">
      <c r="AU53773"/>
    </row>
    <row r="53774" spans="47:47" x14ac:dyDescent="0.2">
      <c r="AU53774"/>
    </row>
    <row r="53775" spans="47:47" x14ac:dyDescent="0.2">
      <c r="AU53775"/>
    </row>
    <row r="53776" spans="47:47" x14ac:dyDescent="0.2">
      <c r="AU53776"/>
    </row>
    <row r="53777" spans="47:47" x14ac:dyDescent="0.2">
      <c r="AU53777"/>
    </row>
    <row r="53778" spans="47:47" x14ac:dyDescent="0.2">
      <c r="AU53778"/>
    </row>
    <row r="53779" spans="47:47" x14ac:dyDescent="0.2">
      <c r="AU53779"/>
    </row>
    <row r="53780" spans="47:47" x14ac:dyDescent="0.2">
      <c r="AU53780"/>
    </row>
    <row r="53781" spans="47:47" x14ac:dyDescent="0.2">
      <c r="AU53781"/>
    </row>
    <row r="53782" spans="47:47" x14ac:dyDescent="0.2">
      <c r="AU53782"/>
    </row>
    <row r="53783" spans="47:47" x14ac:dyDescent="0.2">
      <c r="AU53783"/>
    </row>
    <row r="53784" spans="47:47" x14ac:dyDescent="0.2">
      <c r="AU53784"/>
    </row>
    <row r="53785" spans="47:47" x14ac:dyDescent="0.2">
      <c r="AU53785"/>
    </row>
    <row r="53786" spans="47:47" x14ac:dyDescent="0.2">
      <c r="AU53786"/>
    </row>
    <row r="53787" spans="47:47" x14ac:dyDescent="0.2">
      <c r="AU53787"/>
    </row>
    <row r="53788" spans="47:47" x14ac:dyDescent="0.2">
      <c r="AU53788"/>
    </row>
    <row r="53789" spans="47:47" x14ac:dyDescent="0.2">
      <c r="AU53789"/>
    </row>
    <row r="53790" spans="47:47" x14ac:dyDescent="0.2">
      <c r="AU53790"/>
    </row>
    <row r="53791" spans="47:47" x14ac:dyDescent="0.2">
      <c r="AU53791"/>
    </row>
    <row r="53792" spans="47:47" x14ac:dyDescent="0.2">
      <c r="AU53792"/>
    </row>
    <row r="53793" spans="47:47" x14ac:dyDescent="0.2">
      <c r="AU53793"/>
    </row>
    <row r="53794" spans="47:47" x14ac:dyDescent="0.2">
      <c r="AU53794"/>
    </row>
    <row r="53795" spans="47:47" x14ac:dyDescent="0.2">
      <c r="AU53795"/>
    </row>
    <row r="53796" spans="47:47" x14ac:dyDescent="0.2">
      <c r="AU53796"/>
    </row>
    <row r="53797" spans="47:47" x14ac:dyDescent="0.2">
      <c r="AU53797"/>
    </row>
    <row r="53798" spans="47:47" x14ac:dyDescent="0.2">
      <c r="AU53798"/>
    </row>
    <row r="53799" spans="47:47" x14ac:dyDescent="0.2">
      <c r="AU53799"/>
    </row>
    <row r="53800" spans="47:47" x14ac:dyDescent="0.2">
      <c r="AU53800"/>
    </row>
    <row r="53801" spans="47:47" x14ac:dyDescent="0.2">
      <c r="AU53801"/>
    </row>
    <row r="53802" spans="47:47" x14ac:dyDescent="0.2">
      <c r="AU53802"/>
    </row>
    <row r="53803" spans="47:47" x14ac:dyDescent="0.2">
      <c r="AU53803"/>
    </row>
    <row r="53804" spans="47:47" x14ac:dyDescent="0.2">
      <c r="AU53804"/>
    </row>
    <row r="53805" spans="47:47" x14ac:dyDescent="0.2">
      <c r="AU53805"/>
    </row>
    <row r="53806" spans="47:47" x14ac:dyDescent="0.2">
      <c r="AU53806"/>
    </row>
    <row r="53807" spans="47:47" x14ac:dyDescent="0.2">
      <c r="AU53807"/>
    </row>
    <row r="53808" spans="47:47" x14ac:dyDescent="0.2">
      <c r="AU53808"/>
    </row>
    <row r="53809" spans="47:47" x14ac:dyDescent="0.2">
      <c r="AU53809"/>
    </row>
    <row r="53810" spans="47:47" x14ac:dyDescent="0.2">
      <c r="AU53810"/>
    </row>
    <row r="53811" spans="47:47" x14ac:dyDescent="0.2">
      <c r="AU53811"/>
    </row>
    <row r="53812" spans="47:47" x14ac:dyDescent="0.2">
      <c r="AU53812"/>
    </row>
    <row r="53813" spans="47:47" x14ac:dyDescent="0.2">
      <c r="AU53813"/>
    </row>
    <row r="53814" spans="47:47" x14ac:dyDescent="0.2">
      <c r="AU53814"/>
    </row>
    <row r="53815" spans="47:47" x14ac:dyDescent="0.2">
      <c r="AU53815"/>
    </row>
    <row r="53816" spans="47:47" x14ac:dyDescent="0.2">
      <c r="AU53816"/>
    </row>
    <row r="53817" spans="47:47" x14ac:dyDescent="0.2">
      <c r="AU53817"/>
    </row>
    <row r="53818" spans="47:47" x14ac:dyDescent="0.2">
      <c r="AU53818"/>
    </row>
    <row r="53819" spans="47:47" x14ac:dyDescent="0.2">
      <c r="AU53819"/>
    </row>
    <row r="53820" spans="47:47" x14ac:dyDescent="0.2">
      <c r="AU53820"/>
    </row>
    <row r="53821" spans="47:47" x14ac:dyDescent="0.2">
      <c r="AU53821"/>
    </row>
    <row r="53822" spans="47:47" x14ac:dyDescent="0.2">
      <c r="AU53822"/>
    </row>
    <row r="53823" spans="47:47" x14ac:dyDescent="0.2">
      <c r="AU53823"/>
    </row>
    <row r="53824" spans="47:47" x14ac:dyDescent="0.2">
      <c r="AU53824"/>
    </row>
    <row r="53825" spans="47:47" x14ac:dyDescent="0.2">
      <c r="AU53825"/>
    </row>
    <row r="53826" spans="47:47" x14ac:dyDescent="0.2">
      <c r="AU53826"/>
    </row>
    <row r="53827" spans="47:47" x14ac:dyDescent="0.2">
      <c r="AU53827"/>
    </row>
    <row r="53828" spans="47:47" x14ac:dyDescent="0.2">
      <c r="AU53828"/>
    </row>
    <row r="53829" spans="47:47" x14ac:dyDescent="0.2">
      <c r="AU53829"/>
    </row>
    <row r="53830" spans="47:47" x14ac:dyDescent="0.2">
      <c r="AU53830"/>
    </row>
    <row r="53831" spans="47:47" x14ac:dyDescent="0.2">
      <c r="AU53831"/>
    </row>
    <row r="53832" spans="47:47" x14ac:dyDescent="0.2">
      <c r="AU53832"/>
    </row>
    <row r="53833" spans="47:47" x14ac:dyDescent="0.2">
      <c r="AU53833"/>
    </row>
    <row r="53834" spans="47:47" x14ac:dyDescent="0.2">
      <c r="AU53834"/>
    </row>
    <row r="53835" spans="47:47" x14ac:dyDescent="0.2">
      <c r="AU53835"/>
    </row>
    <row r="53836" spans="47:47" x14ac:dyDescent="0.2">
      <c r="AU53836"/>
    </row>
    <row r="53837" spans="47:47" x14ac:dyDescent="0.2">
      <c r="AU53837"/>
    </row>
    <row r="53838" spans="47:47" x14ac:dyDescent="0.2">
      <c r="AU53838"/>
    </row>
    <row r="53839" spans="47:47" x14ac:dyDescent="0.2">
      <c r="AU53839"/>
    </row>
    <row r="53840" spans="47:47" x14ac:dyDescent="0.2">
      <c r="AU53840"/>
    </row>
    <row r="53841" spans="47:47" x14ac:dyDescent="0.2">
      <c r="AU53841"/>
    </row>
    <row r="53842" spans="47:47" x14ac:dyDescent="0.2">
      <c r="AU53842"/>
    </row>
    <row r="53843" spans="47:47" x14ac:dyDescent="0.2">
      <c r="AU53843"/>
    </row>
    <row r="53844" spans="47:47" x14ac:dyDescent="0.2">
      <c r="AU53844"/>
    </row>
    <row r="53845" spans="47:47" x14ac:dyDescent="0.2">
      <c r="AU53845"/>
    </row>
    <row r="53846" spans="47:47" x14ac:dyDescent="0.2">
      <c r="AU53846"/>
    </row>
    <row r="53847" spans="47:47" x14ac:dyDescent="0.2">
      <c r="AU53847"/>
    </row>
    <row r="53848" spans="47:47" x14ac:dyDescent="0.2">
      <c r="AU53848"/>
    </row>
    <row r="53849" spans="47:47" x14ac:dyDescent="0.2">
      <c r="AU53849"/>
    </row>
    <row r="53850" spans="47:47" x14ac:dyDescent="0.2">
      <c r="AU53850"/>
    </row>
    <row r="53851" spans="47:47" x14ac:dyDescent="0.2">
      <c r="AU53851"/>
    </row>
    <row r="53852" spans="47:47" x14ac:dyDescent="0.2">
      <c r="AU53852"/>
    </row>
    <row r="53853" spans="47:47" x14ac:dyDescent="0.2">
      <c r="AU53853"/>
    </row>
    <row r="53854" spans="47:47" x14ac:dyDescent="0.2">
      <c r="AU53854"/>
    </row>
    <row r="53855" spans="47:47" x14ac:dyDescent="0.2">
      <c r="AU53855"/>
    </row>
    <row r="53856" spans="47:47" x14ac:dyDescent="0.2">
      <c r="AU53856"/>
    </row>
    <row r="53857" spans="47:47" x14ac:dyDescent="0.2">
      <c r="AU53857"/>
    </row>
    <row r="53858" spans="47:47" x14ac:dyDescent="0.2">
      <c r="AU53858"/>
    </row>
    <row r="53859" spans="47:47" x14ac:dyDescent="0.2">
      <c r="AU53859"/>
    </row>
    <row r="53860" spans="47:47" x14ac:dyDescent="0.2">
      <c r="AU53860"/>
    </row>
    <row r="53861" spans="47:47" x14ac:dyDescent="0.2">
      <c r="AU53861"/>
    </row>
    <row r="53862" spans="47:47" x14ac:dyDescent="0.2">
      <c r="AU53862"/>
    </row>
    <row r="53863" spans="47:47" x14ac:dyDescent="0.2">
      <c r="AU53863"/>
    </row>
    <row r="53864" spans="47:47" x14ac:dyDescent="0.2">
      <c r="AU53864"/>
    </row>
    <row r="53865" spans="47:47" x14ac:dyDescent="0.2">
      <c r="AU53865"/>
    </row>
    <row r="53866" spans="47:47" x14ac:dyDescent="0.2">
      <c r="AU53866"/>
    </row>
    <row r="53867" spans="47:47" x14ac:dyDescent="0.2">
      <c r="AU53867"/>
    </row>
    <row r="53868" spans="47:47" x14ac:dyDescent="0.2">
      <c r="AU53868"/>
    </row>
    <row r="53869" spans="47:47" x14ac:dyDescent="0.2">
      <c r="AU53869"/>
    </row>
    <row r="53870" spans="47:47" x14ac:dyDescent="0.2">
      <c r="AU53870"/>
    </row>
    <row r="53871" spans="47:47" x14ac:dyDescent="0.2">
      <c r="AU53871"/>
    </row>
    <row r="53872" spans="47:47" x14ac:dyDescent="0.2">
      <c r="AU53872"/>
    </row>
    <row r="53873" spans="47:47" x14ac:dyDescent="0.2">
      <c r="AU53873"/>
    </row>
    <row r="53874" spans="47:47" x14ac:dyDescent="0.2">
      <c r="AU53874"/>
    </row>
    <row r="53875" spans="47:47" x14ac:dyDescent="0.2">
      <c r="AU53875"/>
    </row>
    <row r="53876" spans="47:47" x14ac:dyDescent="0.2">
      <c r="AU53876"/>
    </row>
    <row r="53877" spans="47:47" x14ac:dyDescent="0.2">
      <c r="AU53877"/>
    </row>
    <row r="53878" spans="47:47" x14ac:dyDescent="0.2">
      <c r="AU53878"/>
    </row>
    <row r="53879" spans="47:47" x14ac:dyDescent="0.2">
      <c r="AU53879"/>
    </row>
    <row r="53880" spans="47:47" x14ac:dyDescent="0.2">
      <c r="AU53880"/>
    </row>
    <row r="53881" spans="47:47" x14ac:dyDescent="0.2">
      <c r="AU53881"/>
    </row>
    <row r="53882" spans="47:47" x14ac:dyDescent="0.2">
      <c r="AU53882"/>
    </row>
    <row r="53883" spans="47:47" x14ac:dyDescent="0.2">
      <c r="AU53883"/>
    </row>
    <row r="53884" spans="47:47" x14ac:dyDescent="0.2">
      <c r="AU53884"/>
    </row>
    <row r="53885" spans="47:47" x14ac:dyDescent="0.2">
      <c r="AU53885"/>
    </row>
    <row r="53886" spans="47:47" x14ac:dyDescent="0.2">
      <c r="AU53886"/>
    </row>
    <row r="53887" spans="47:47" x14ac:dyDescent="0.2">
      <c r="AU53887"/>
    </row>
    <row r="53888" spans="47:47" x14ac:dyDescent="0.2">
      <c r="AU53888"/>
    </row>
    <row r="53889" spans="47:47" x14ac:dyDescent="0.2">
      <c r="AU53889"/>
    </row>
    <row r="53890" spans="47:47" x14ac:dyDescent="0.2">
      <c r="AU53890"/>
    </row>
    <row r="53891" spans="47:47" x14ac:dyDescent="0.2">
      <c r="AU53891"/>
    </row>
    <row r="53892" spans="47:47" x14ac:dyDescent="0.2">
      <c r="AU53892"/>
    </row>
    <row r="53893" spans="47:47" x14ac:dyDescent="0.2">
      <c r="AU53893"/>
    </row>
    <row r="53894" spans="47:47" x14ac:dyDescent="0.2">
      <c r="AU53894"/>
    </row>
    <row r="53895" spans="47:47" x14ac:dyDescent="0.2">
      <c r="AU53895"/>
    </row>
    <row r="53896" spans="47:47" x14ac:dyDescent="0.2">
      <c r="AU53896"/>
    </row>
    <row r="53897" spans="47:47" x14ac:dyDescent="0.2">
      <c r="AU53897"/>
    </row>
    <row r="53898" spans="47:47" x14ac:dyDescent="0.2">
      <c r="AU53898"/>
    </row>
    <row r="53899" spans="47:47" x14ac:dyDescent="0.2">
      <c r="AU53899"/>
    </row>
    <row r="53900" spans="47:47" x14ac:dyDescent="0.2">
      <c r="AU53900"/>
    </row>
    <row r="53901" spans="47:47" x14ac:dyDescent="0.2">
      <c r="AU53901"/>
    </row>
    <row r="53902" spans="47:47" x14ac:dyDescent="0.2">
      <c r="AU53902"/>
    </row>
    <row r="53903" spans="47:47" x14ac:dyDescent="0.2">
      <c r="AU53903"/>
    </row>
    <row r="53904" spans="47:47" x14ac:dyDescent="0.2">
      <c r="AU53904"/>
    </row>
    <row r="53905" spans="47:47" x14ac:dyDescent="0.2">
      <c r="AU53905"/>
    </row>
    <row r="53906" spans="47:47" x14ac:dyDescent="0.2">
      <c r="AU53906"/>
    </row>
    <row r="53907" spans="47:47" x14ac:dyDescent="0.2">
      <c r="AU53907"/>
    </row>
    <row r="53908" spans="47:47" x14ac:dyDescent="0.2">
      <c r="AU53908"/>
    </row>
    <row r="53909" spans="47:47" x14ac:dyDescent="0.2">
      <c r="AU53909"/>
    </row>
    <row r="53910" spans="47:47" x14ac:dyDescent="0.2">
      <c r="AU53910"/>
    </row>
    <row r="53911" spans="47:47" x14ac:dyDescent="0.2">
      <c r="AU53911"/>
    </row>
    <row r="53912" spans="47:47" x14ac:dyDescent="0.2">
      <c r="AU53912"/>
    </row>
    <row r="53913" spans="47:47" x14ac:dyDescent="0.2">
      <c r="AU53913"/>
    </row>
    <row r="53914" spans="47:47" x14ac:dyDescent="0.2">
      <c r="AU53914"/>
    </row>
    <row r="53915" spans="47:47" x14ac:dyDescent="0.2">
      <c r="AU53915"/>
    </row>
    <row r="53916" spans="47:47" x14ac:dyDescent="0.2">
      <c r="AU53916"/>
    </row>
    <row r="53917" spans="47:47" x14ac:dyDescent="0.2">
      <c r="AU53917"/>
    </row>
    <row r="53918" spans="47:47" x14ac:dyDescent="0.2">
      <c r="AU53918"/>
    </row>
    <row r="53919" spans="47:47" x14ac:dyDescent="0.2">
      <c r="AU53919"/>
    </row>
    <row r="53920" spans="47:47" x14ac:dyDescent="0.2">
      <c r="AU53920"/>
    </row>
    <row r="53921" spans="47:47" x14ac:dyDescent="0.2">
      <c r="AU53921"/>
    </row>
    <row r="53922" spans="47:47" x14ac:dyDescent="0.2">
      <c r="AU53922"/>
    </row>
    <row r="53923" spans="47:47" x14ac:dyDescent="0.2">
      <c r="AU53923"/>
    </row>
    <row r="53924" spans="47:47" x14ac:dyDescent="0.2">
      <c r="AU53924"/>
    </row>
    <row r="53925" spans="47:47" x14ac:dyDescent="0.2">
      <c r="AU53925"/>
    </row>
    <row r="53926" spans="47:47" x14ac:dyDescent="0.2">
      <c r="AU53926"/>
    </row>
    <row r="53927" spans="47:47" x14ac:dyDescent="0.2">
      <c r="AU53927"/>
    </row>
    <row r="53928" spans="47:47" x14ac:dyDescent="0.2">
      <c r="AU53928"/>
    </row>
    <row r="53929" spans="47:47" x14ac:dyDescent="0.2">
      <c r="AU53929"/>
    </row>
    <row r="53930" spans="47:47" x14ac:dyDescent="0.2">
      <c r="AU53930"/>
    </row>
    <row r="53931" spans="47:47" x14ac:dyDescent="0.2">
      <c r="AU53931"/>
    </row>
    <row r="53932" spans="47:47" x14ac:dyDescent="0.2">
      <c r="AU53932"/>
    </row>
    <row r="53933" spans="47:47" x14ac:dyDescent="0.2">
      <c r="AU53933"/>
    </row>
    <row r="53934" spans="47:47" x14ac:dyDescent="0.2">
      <c r="AU53934"/>
    </row>
    <row r="53935" spans="47:47" x14ac:dyDescent="0.2">
      <c r="AU53935"/>
    </row>
    <row r="53936" spans="47:47" x14ac:dyDescent="0.2">
      <c r="AU53936"/>
    </row>
    <row r="53937" spans="47:47" x14ac:dyDescent="0.2">
      <c r="AU53937"/>
    </row>
    <row r="53938" spans="47:47" x14ac:dyDescent="0.2">
      <c r="AU53938"/>
    </row>
    <row r="53939" spans="47:47" x14ac:dyDescent="0.2">
      <c r="AU53939"/>
    </row>
    <row r="53940" spans="47:47" x14ac:dyDescent="0.2">
      <c r="AU53940"/>
    </row>
    <row r="53941" spans="47:47" x14ac:dyDescent="0.2">
      <c r="AU53941"/>
    </row>
    <row r="53942" spans="47:47" x14ac:dyDescent="0.2">
      <c r="AU53942"/>
    </row>
    <row r="53943" spans="47:47" x14ac:dyDescent="0.2">
      <c r="AU53943"/>
    </row>
    <row r="53944" spans="47:47" x14ac:dyDescent="0.2">
      <c r="AU53944"/>
    </row>
    <row r="53945" spans="47:47" x14ac:dyDescent="0.2">
      <c r="AU53945"/>
    </row>
    <row r="53946" spans="47:47" x14ac:dyDescent="0.2">
      <c r="AU53946"/>
    </row>
    <row r="53947" spans="47:47" x14ac:dyDescent="0.2">
      <c r="AU53947"/>
    </row>
    <row r="53948" spans="47:47" x14ac:dyDescent="0.2">
      <c r="AU53948"/>
    </row>
    <row r="53949" spans="47:47" x14ac:dyDescent="0.2">
      <c r="AU53949"/>
    </row>
    <row r="53950" spans="47:47" x14ac:dyDescent="0.2">
      <c r="AU53950"/>
    </row>
    <row r="53951" spans="47:47" x14ac:dyDescent="0.2">
      <c r="AU53951"/>
    </row>
    <row r="53952" spans="47:47" x14ac:dyDescent="0.2">
      <c r="AU53952"/>
    </row>
    <row r="53953" spans="47:47" x14ac:dyDescent="0.2">
      <c r="AU53953"/>
    </row>
    <row r="53954" spans="47:47" x14ac:dyDescent="0.2">
      <c r="AU53954"/>
    </row>
    <row r="53955" spans="47:47" x14ac:dyDescent="0.2">
      <c r="AU53955"/>
    </row>
    <row r="53956" spans="47:47" x14ac:dyDescent="0.2">
      <c r="AU53956"/>
    </row>
    <row r="53957" spans="47:47" x14ac:dyDescent="0.2">
      <c r="AU53957"/>
    </row>
    <row r="53958" spans="47:47" x14ac:dyDescent="0.2">
      <c r="AU53958"/>
    </row>
    <row r="53959" spans="47:47" x14ac:dyDescent="0.2">
      <c r="AU53959"/>
    </row>
    <row r="53960" spans="47:47" x14ac:dyDescent="0.2">
      <c r="AU53960"/>
    </row>
    <row r="53961" spans="47:47" x14ac:dyDescent="0.2">
      <c r="AU53961"/>
    </row>
    <row r="53962" spans="47:47" x14ac:dyDescent="0.2">
      <c r="AU53962"/>
    </row>
    <row r="53963" spans="47:47" x14ac:dyDescent="0.2">
      <c r="AU53963"/>
    </row>
    <row r="53964" spans="47:47" x14ac:dyDescent="0.2">
      <c r="AU53964"/>
    </row>
    <row r="53965" spans="47:47" x14ac:dyDescent="0.2">
      <c r="AU53965"/>
    </row>
    <row r="53966" spans="47:47" x14ac:dyDescent="0.2">
      <c r="AU53966"/>
    </row>
    <row r="53967" spans="47:47" x14ac:dyDescent="0.2">
      <c r="AU53967"/>
    </row>
    <row r="53968" spans="47:47" x14ac:dyDescent="0.2">
      <c r="AU53968"/>
    </row>
    <row r="53969" spans="47:47" x14ac:dyDescent="0.2">
      <c r="AU53969"/>
    </row>
    <row r="53970" spans="47:47" x14ac:dyDescent="0.2">
      <c r="AU53970"/>
    </row>
    <row r="53971" spans="47:47" x14ac:dyDescent="0.2">
      <c r="AU53971"/>
    </row>
    <row r="53972" spans="47:47" x14ac:dyDescent="0.2">
      <c r="AU53972"/>
    </row>
    <row r="53973" spans="47:47" x14ac:dyDescent="0.2">
      <c r="AU53973"/>
    </row>
    <row r="53974" spans="47:47" x14ac:dyDescent="0.2">
      <c r="AU53974"/>
    </row>
    <row r="53975" spans="47:47" x14ac:dyDescent="0.2">
      <c r="AU53975"/>
    </row>
    <row r="53976" spans="47:47" x14ac:dyDescent="0.2">
      <c r="AU53976"/>
    </row>
    <row r="53977" spans="47:47" x14ac:dyDescent="0.2">
      <c r="AU53977"/>
    </row>
    <row r="53978" spans="47:47" x14ac:dyDescent="0.2">
      <c r="AU53978"/>
    </row>
    <row r="53979" spans="47:47" x14ac:dyDescent="0.2">
      <c r="AU53979"/>
    </row>
    <row r="53980" spans="47:47" x14ac:dyDescent="0.2">
      <c r="AU53980"/>
    </row>
    <row r="53981" spans="47:47" x14ac:dyDescent="0.2">
      <c r="AU53981"/>
    </row>
    <row r="53982" spans="47:47" x14ac:dyDescent="0.2">
      <c r="AU53982"/>
    </row>
    <row r="53983" spans="47:47" x14ac:dyDescent="0.2">
      <c r="AU53983"/>
    </row>
    <row r="53984" spans="47:47" x14ac:dyDescent="0.2">
      <c r="AU53984"/>
    </row>
    <row r="53985" spans="47:47" x14ac:dyDescent="0.2">
      <c r="AU53985"/>
    </row>
    <row r="53986" spans="47:47" x14ac:dyDescent="0.2">
      <c r="AU53986"/>
    </row>
    <row r="53987" spans="47:47" x14ac:dyDescent="0.2">
      <c r="AU53987"/>
    </row>
    <row r="53988" spans="47:47" x14ac:dyDescent="0.2">
      <c r="AU53988"/>
    </row>
    <row r="53989" spans="47:47" x14ac:dyDescent="0.2">
      <c r="AU53989"/>
    </row>
    <row r="53990" spans="47:47" x14ac:dyDescent="0.2">
      <c r="AU53990"/>
    </row>
    <row r="53991" spans="47:47" x14ac:dyDescent="0.2">
      <c r="AU53991"/>
    </row>
    <row r="53992" spans="47:47" x14ac:dyDescent="0.2">
      <c r="AU53992"/>
    </row>
    <row r="53993" spans="47:47" x14ac:dyDescent="0.2">
      <c r="AU53993"/>
    </row>
    <row r="53994" spans="47:47" x14ac:dyDescent="0.2">
      <c r="AU53994"/>
    </row>
    <row r="53995" spans="47:47" x14ac:dyDescent="0.2">
      <c r="AU53995"/>
    </row>
    <row r="53996" spans="47:47" x14ac:dyDescent="0.2">
      <c r="AU53996"/>
    </row>
    <row r="53997" spans="47:47" x14ac:dyDescent="0.2">
      <c r="AU53997"/>
    </row>
    <row r="53998" spans="47:47" x14ac:dyDescent="0.2">
      <c r="AU53998"/>
    </row>
    <row r="53999" spans="47:47" x14ac:dyDescent="0.2">
      <c r="AU53999"/>
    </row>
    <row r="54000" spans="47:47" x14ac:dyDescent="0.2">
      <c r="AU54000"/>
    </row>
    <row r="54001" spans="47:47" x14ac:dyDescent="0.2">
      <c r="AU54001"/>
    </row>
    <row r="54002" spans="47:47" x14ac:dyDescent="0.2">
      <c r="AU54002"/>
    </row>
    <row r="54003" spans="47:47" x14ac:dyDescent="0.2">
      <c r="AU54003"/>
    </row>
    <row r="54004" spans="47:47" x14ac:dyDescent="0.2">
      <c r="AU54004"/>
    </row>
    <row r="54005" spans="47:47" x14ac:dyDescent="0.2">
      <c r="AU54005"/>
    </row>
    <row r="54006" spans="47:47" x14ac:dyDescent="0.2">
      <c r="AU54006"/>
    </row>
    <row r="54007" spans="47:47" x14ac:dyDescent="0.2">
      <c r="AU54007"/>
    </row>
    <row r="54008" spans="47:47" x14ac:dyDescent="0.2">
      <c r="AU54008"/>
    </row>
    <row r="54009" spans="47:47" x14ac:dyDescent="0.2">
      <c r="AU54009"/>
    </row>
    <row r="54010" spans="47:47" x14ac:dyDescent="0.2">
      <c r="AU54010"/>
    </row>
    <row r="54011" spans="47:47" x14ac:dyDescent="0.2">
      <c r="AU54011"/>
    </row>
    <row r="54012" spans="47:47" x14ac:dyDescent="0.2">
      <c r="AU54012"/>
    </row>
    <row r="54013" spans="47:47" x14ac:dyDescent="0.2">
      <c r="AU54013"/>
    </row>
    <row r="54014" spans="47:47" x14ac:dyDescent="0.2">
      <c r="AU54014"/>
    </row>
    <row r="54015" spans="47:47" x14ac:dyDescent="0.2">
      <c r="AU54015"/>
    </row>
    <row r="54016" spans="47:47" x14ac:dyDescent="0.2">
      <c r="AU54016"/>
    </row>
    <row r="54017" spans="47:47" x14ac:dyDescent="0.2">
      <c r="AU54017"/>
    </row>
    <row r="54018" spans="47:47" x14ac:dyDescent="0.2">
      <c r="AU54018"/>
    </row>
    <row r="54019" spans="47:47" x14ac:dyDescent="0.2">
      <c r="AU54019"/>
    </row>
    <row r="54020" spans="47:47" x14ac:dyDescent="0.2">
      <c r="AU54020"/>
    </row>
    <row r="54021" spans="47:47" x14ac:dyDescent="0.2">
      <c r="AU54021"/>
    </row>
    <row r="54022" spans="47:47" x14ac:dyDescent="0.2">
      <c r="AU54022"/>
    </row>
    <row r="54023" spans="47:47" x14ac:dyDescent="0.2">
      <c r="AU54023"/>
    </row>
    <row r="54024" spans="47:47" x14ac:dyDescent="0.2">
      <c r="AU54024"/>
    </row>
    <row r="54025" spans="47:47" x14ac:dyDescent="0.2">
      <c r="AU54025"/>
    </row>
    <row r="54026" spans="47:47" x14ac:dyDescent="0.2">
      <c r="AU54026"/>
    </row>
    <row r="54027" spans="47:47" x14ac:dyDescent="0.2">
      <c r="AU54027"/>
    </row>
    <row r="54028" spans="47:47" x14ac:dyDescent="0.2">
      <c r="AU54028"/>
    </row>
    <row r="54029" spans="47:47" x14ac:dyDescent="0.2">
      <c r="AU54029"/>
    </row>
    <row r="54030" spans="47:47" x14ac:dyDescent="0.2">
      <c r="AU54030"/>
    </row>
    <row r="54031" spans="47:47" x14ac:dyDescent="0.2">
      <c r="AU54031"/>
    </row>
    <row r="54032" spans="47:47" x14ac:dyDescent="0.2">
      <c r="AU54032"/>
    </row>
    <row r="54033" spans="47:47" x14ac:dyDescent="0.2">
      <c r="AU54033"/>
    </row>
    <row r="54034" spans="47:47" x14ac:dyDescent="0.2">
      <c r="AU54034"/>
    </row>
    <row r="54035" spans="47:47" x14ac:dyDescent="0.2">
      <c r="AU54035"/>
    </row>
    <row r="54036" spans="47:47" x14ac:dyDescent="0.2">
      <c r="AU54036"/>
    </row>
    <row r="54037" spans="47:47" x14ac:dyDescent="0.2">
      <c r="AU54037"/>
    </row>
    <row r="54038" spans="47:47" x14ac:dyDescent="0.2">
      <c r="AU54038"/>
    </row>
    <row r="54039" spans="47:47" x14ac:dyDescent="0.2">
      <c r="AU54039"/>
    </row>
    <row r="54040" spans="47:47" x14ac:dyDescent="0.2">
      <c r="AU54040"/>
    </row>
    <row r="54041" spans="47:47" x14ac:dyDescent="0.2">
      <c r="AU54041"/>
    </row>
    <row r="54042" spans="47:47" x14ac:dyDescent="0.2">
      <c r="AU54042"/>
    </row>
    <row r="54043" spans="47:47" x14ac:dyDescent="0.2">
      <c r="AU54043"/>
    </row>
    <row r="54044" spans="47:47" x14ac:dyDescent="0.2">
      <c r="AU54044"/>
    </row>
    <row r="54045" spans="47:47" x14ac:dyDescent="0.2">
      <c r="AU54045"/>
    </row>
    <row r="54046" spans="47:47" x14ac:dyDescent="0.2">
      <c r="AU54046"/>
    </row>
    <row r="54047" spans="47:47" x14ac:dyDescent="0.2">
      <c r="AU54047"/>
    </row>
    <row r="54048" spans="47:47" x14ac:dyDescent="0.2">
      <c r="AU54048"/>
    </row>
    <row r="54049" spans="47:47" x14ac:dyDescent="0.2">
      <c r="AU54049"/>
    </row>
    <row r="54050" spans="47:47" x14ac:dyDescent="0.2">
      <c r="AU54050"/>
    </row>
    <row r="54051" spans="47:47" x14ac:dyDescent="0.2">
      <c r="AU54051"/>
    </row>
    <row r="54052" spans="47:47" x14ac:dyDescent="0.2">
      <c r="AU54052"/>
    </row>
    <row r="54053" spans="47:47" x14ac:dyDescent="0.2">
      <c r="AU54053"/>
    </row>
    <row r="54054" spans="47:47" x14ac:dyDescent="0.2">
      <c r="AU54054"/>
    </row>
    <row r="54055" spans="47:47" x14ac:dyDescent="0.2">
      <c r="AU54055"/>
    </row>
    <row r="54056" spans="47:47" x14ac:dyDescent="0.2">
      <c r="AU54056"/>
    </row>
    <row r="54057" spans="47:47" x14ac:dyDescent="0.2">
      <c r="AU54057"/>
    </row>
    <row r="54058" spans="47:47" x14ac:dyDescent="0.2">
      <c r="AU54058"/>
    </row>
    <row r="54059" spans="47:47" x14ac:dyDescent="0.2">
      <c r="AU54059"/>
    </row>
    <row r="54060" spans="47:47" x14ac:dyDescent="0.2">
      <c r="AU54060"/>
    </row>
    <row r="54061" spans="47:47" x14ac:dyDescent="0.2">
      <c r="AU54061"/>
    </row>
    <row r="54062" spans="47:47" x14ac:dyDescent="0.2">
      <c r="AU54062"/>
    </row>
    <row r="54063" spans="47:47" x14ac:dyDescent="0.2">
      <c r="AU54063"/>
    </row>
    <row r="54064" spans="47:47" x14ac:dyDescent="0.2">
      <c r="AU54064"/>
    </row>
    <row r="54065" spans="47:47" x14ac:dyDescent="0.2">
      <c r="AU54065"/>
    </row>
    <row r="54066" spans="47:47" x14ac:dyDescent="0.2">
      <c r="AU54066"/>
    </row>
    <row r="54067" spans="47:47" x14ac:dyDescent="0.2">
      <c r="AU54067"/>
    </row>
    <row r="54068" spans="47:47" x14ac:dyDescent="0.2">
      <c r="AU54068"/>
    </row>
    <row r="54069" spans="47:47" x14ac:dyDescent="0.2">
      <c r="AU54069"/>
    </row>
    <row r="54070" spans="47:47" x14ac:dyDescent="0.2">
      <c r="AU54070"/>
    </row>
    <row r="54071" spans="47:47" x14ac:dyDescent="0.2">
      <c r="AU54071"/>
    </row>
    <row r="54072" spans="47:47" x14ac:dyDescent="0.2">
      <c r="AU54072"/>
    </row>
    <row r="54073" spans="47:47" x14ac:dyDescent="0.2">
      <c r="AU54073"/>
    </row>
    <row r="54074" spans="47:47" x14ac:dyDescent="0.2">
      <c r="AU54074"/>
    </row>
    <row r="54075" spans="47:47" x14ac:dyDescent="0.2">
      <c r="AU54075"/>
    </row>
    <row r="54076" spans="47:47" x14ac:dyDescent="0.2">
      <c r="AU54076"/>
    </row>
    <row r="54077" spans="47:47" x14ac:dyDescent="0.2">
      <c r="AU54077"/>
    </row>
    <row r="54078" spans="47:47" x14ac:dyDescent="0.2">
      <c r="AU54078"/>
    </row>
    <row r="54079" spans="47:47" x14ac:dyDescent="0.2">
      <c r="AU54079"/>
    </row>
    <row r="54080" spans="47:47" x14ac:dyDescent="0.2">
      <c r="AU54080"/>
    </row>
    <row r="54081" spans="47:47" x14ac:dyDescent="0.2">
      <c r="AU54081"/>
    </row>
    <row r="54082" spans="47:47" x14ac:dyDescent="0.2">
      <c r="AU54082"/>
    </row>
    <row r="54083" spans="47:47" x14ac:dyDescent="0.2">
      <c r="AU54083"/>
    </row>
    <row r="54084" spans="47:47" x14ac:dyDescent="0.2">
      <c r="AU54084"/>
    </row>
    <row r="54085" spans="47:47" x14ac:dyDescent="0.2">
      <c r="AU54085"/>
    </row>
    <row r="54086" spans="47:47" x14ac:dyDescent="0.2">
      <c r="AU54086"/>
    </row>
    <row r="54087" spans="47:47" x14ac:dyDescent="0.2">
      <c r="AU54087"/>
    </row>
    <row r="54088" spans="47:47" x14ac:dyDescent="0.2">
      <c r="AU54088"/>
    </row>
    <row r="54089" spans="47:47" x14ac:dyDescent="0.2">
      <c r="AU54089"/>
    </row>
    <row r="54090" spans="47:47" x14ac:dyDescent="0.2">
      <c r="AU54090"/>
    </row>
    <row r="54091" spans="47:47" x14ac:dyDescent="0.2">
      <c r="AU54091"/>
    </row>
    <row r="54092" spans="47:47" x14ac:dyDescent="0.2">
      <c r="AU54092"/>
    </row>
    <row r="54093" spans="47:47" x14ac:dyDescent="0.2">
      <c r="AU54093"/>
    </row>
    <row r="54094" spans="47:47" x14ac:dyDescent="0.2">
      <c r="AU54094"/>
    </row>
    <row r="54095" spans="47:47" x14ac:dyDescent="0.2">
      <c r="AU54095"/>
    </row>
    <row r="54096" spans="47:47" x14ac:dyDescent="0.2">
      <c r="AU54096"/>
    </row>
    <row r="54097" spans="47:47" x14ac:dyDescent="0.2">
      <c r="AU54097"/>
    </row>
    <row r="54098" spans="47:47" x14ac:dyDescent="0.2">
      <c r="AU54098"/>
    </row>
    <row r="54099" spans="47:47" x14ac:dyDescent="0.2">
      <c r="AU54099"/>
    </row>
    <row r="54100" spans="47:47" x14ac:dyDescent="0.2">
      <c r="AU54100"/>
    </row>
    <row r="54101" spans="47:47" x14ac:dyDescent="0.2">
      <c r="AU54101"/>
    </row>
    <row r="54102" spans="47:47" x14ac:dyDescent="0.2">
      <c r="AU54102"/>
    </row>
    <row r="54103" spans="47:47" x14ac:dyDescent="0.2">
      <c r="AU54103"/>
    </row>
    <row r="54104" spans="47:47" x14ac:dyDescent="0.2">
      <c r="AU54104"/>
    </row>
    <row r="54105" spans="47:47" x14ac:dyDescent="0.2">
      <c r="AU54105"/>
    </row>
    <row r="54106" spans="47:47" x14ac:dyDescent="0.2">
      <c r="AU54106"/>
    </row>
    <row r="54107" spans="47:47" x14ac:dyDescent="0.2">
      <c r="AU54107"/>
    </row>
    <row r="54108" spans="47:47" x14ac:dyDescent="0.2">
      <c r="AU54108"/>
    </row>
    <row r="54109" spans="47:47" x14ac:dyDescent="0.2">
      <c r="AU54109"/>
    </row>
    <row r="54110" spans="47:47" x14ac:dyDescent="0.2">
      <c r="AU54110"/>
    </row>
    <row r="54111" spans="47:47" x14ac:dyDescent="0.2">
      <c r="AU54111"/>
    </row>
    <row r="54112" spans="47:47" x14ac:dyDescent="0.2">
      <c r="AU54112"/>
    </row>
    <row r="54113" spans="47:47" x14ac:dyDescent="0.2">
      <c r="AU54113"/>
    </row>
    <row r="54114" spans="47:47" x14ac:dyDescent="0.2">
      <c r="AU54114"/>
    </row>
    <row r="54115" spans="47:47" x14ac:dyDescent="0.2">
      <c r="AU54115"/>
    </row>
    <row r="54116" spans="47:47" x14ac:dyDescent="0.2">
      <c r="AU54116"/>
    </row>
    <row r="54117" spans="47:47" x14ac:dyDescent="0.2">
      <c r="AU54117"/>
    </row>
    <row r="54118" spans="47:47" x14ac:dyDescent="0.2">
      <c r="AU54118"/>
    </row>
    <row r="54119" spans="47:47" x14ac:dyDescent="0.2">
      <c r="AU54119"/>
    </row>
    <row r="54120" spans="47:47" x14ac:dyDescent="0.2">
      <c r="AU54120"/>
    </row>
    <row r="54121" spans="47:47" x14ac:dyDescent="0.2">
      <c r="AU54121"/>
    </row>
    <row r="54122" spans="47:47" x14ac:dyDescent="0.2">
      <c r="AU54122"/>
    </row>
    <row r="54123" spans="47:47" x14ac:dyDescent="0.2">
      <c r="AU54123"/>
    </row>
    <row r="54124" spans="47:47" x14ac:dyDescent="0.2">
      <c r="AU54124"/>
    </row>
    <row r="54125" spans="47:47" x14ac:dyDescent="0.2">
      <c r="AU54125"/>
    </row>
    <row r="54126" spans="47:47" x14ac:dyDescent="0.2">
      <c r="AU54126"/>
    </row>
    <row r="54127" spans="47:47" x14ac:dyDescent="0.2">
      <c r="AU54127"/>
    </row>
    <row r="54128" spans="47:47" x14ac:dyDescent="0.2">
      <c r="AU54128"/>
    </row>
    <row r="54129" spans="47:47" x14ac:dyDescent="0.2">
      <c r="AU54129"/>
    </row>
    <row r="54130" spans="47:47" x14ac:dyDescent="0.2">
      <c r="AU54130"/>
    </row>
    <row r="54131" spans="47:47" x14ac:dyDescent="0.2">
      <c r="AU54131"/>
    </row>
    <row r="54132" spans="47:47" x14ac:dyDescent="0.2">
      <c r="AU54132"/>
    </row>
    <row r="54133" spans="47:47" x14ac:dyDescent="0.2">
      <c r="AU54133"/>
    </row>
    <row r="54134" spans="47:47" x14ac:dyDescent="0.2">
      <c r="AU54134"/>
    </row>
    <row r="54135" spans="47:47" x14ac:dyDescent="0.2">
      <c r="AU54135"/>
    </row>
    <row r="54136" spans="47:47" x14ac:dyDescent="0.2">
      <c r="AU54136"/>
    </row>
    <row r="54137" spans="47:47" x14ac:dyDescent="0.2">
      <c r="AU54137"/>
    </row>
    <row r="54138" spans="47:47" x14ac:dyDescent="0.2">
      <c r="AU54138"/>
    </row>
    <row r="54139" spans="47:47" x14ac:dyDescent="0.2">
      <c r="AU54139"/>
    </row>
    <row r="54140" spans="47:47" x14ac:dyDescent="0.2">
      <c r="AU54140"/>
    </row>
    <row r="54141" spans="47:47" x14ac:dyDescent="0.2">
      <c r="AU54141"/>
    </row>
    <row r="54142" spans="47:47" x14ac:dyDescent="0.2">
      <c r="AU54142"/>
    </row>
    <row r="54143" spans="47:47" x14ac:dyDescent="0.2">
      <c r="AU54143"/>
    </row>
    <row r="54144" spans="47:47" x14ac:dyDescent="0.2">
      <c r="AU54144"/>
    </row>
    <row r="54145" spans="47:47" x14ac:dyDescent="0.2">
      <c r="AU54145"/>
    </row>
    <row r="54146" spans="47:47" x14ac:dyDescent="0.2">
      <c r="AU54146"/>
    </row>
    <row r="54147" spans="47:47" x14ac:dyDescent="0.2">
      <c r="AU54147"/>
    </row>
    <row r="54148" spans="47:47" x14ac:dyDescent="0.2">
      <c r="AU54148"/>
    </row>
    <row r="54149" spans="47:47" x14ac:dyDescent="0.2">
      <c r="AU54149"/>
    </row>
    <row r="54150" spans="47:47" x14ac:dyDescent="0.2">
      <c r="AU54150"/>
    </row>
    <row r="54151" spans="47:47" x14ac:dyDescent="0.2">
      <c r="AU54151"/>
    </row>
    <row r="54152" spans="47:47" x14ac:dyDescent="0.2">
      <c r="AU54152"/>
    </row>
    <row r="54153" spans="47:47" x14ac:dyDescent="0.2">
      <c r="AU54153"/>
    </row>
    <row r="54154" spans="47:47" x14ac:dyDescent="0.2">
      <c r="AU54154"/>
    </row>
    <row r="54155" spans="47:47" x14ac:dyDescent="0.2">
      <c r="AU54155"/>
    </row>
    <row r="54156" spans="47:47" x14ac:dyDescent="0.2">
      <c r="AU54156"/>
    </row>
    <row r="54157" spans="47:47" x14ac:dyDescent="0.2">
      <c r="AU54157"/>
    </row>
    <row r="54158" spans="47:47" x14ac:dyDescent="0.2">
      <c r="AU54158"/>
    </row>
    <row r="54159" spans="47:47" x14ac:dyDescent="0.2">
      <c r="AU54159"/>
    </row>
    <row r="54160" spans="47:47" x14ac:dyDescent="0.2">
      <c r="AU54160"/>
    </row>
    <row r="54161" spans="47:47" x14ac:dyDescent="0.2">
      <c r="AU54161"/>
    </row>
    <row r="54162" spans="47:47" x14ac:dyDescent="0.2">
      <c r="AU54162"/>
    </row>
    <row r="54163" spans="47:47" x14ac:dyDescent="0.2">
      <c r="AU54163"/>
    </row>
    <row r="54164" spans="47:47" x14ac:dyDescent="0.2">
      <c r="AU54164"/>
    </row>
    <row r="54165" spans="47:47" x14ac:dyDescent="0.2">
      <c r="AU54165"/>
    </row>
    <row r="54166" spans="47:47" x14ac:dyDescent="0.2">
      <c r="AU54166"/>
    </row>
    <row r="54167" spans="47:47" x14ac:dyDescent="0.2">
      <c r="AU54167"/>
    </row>
    <row r="54168" spans="47:47" x14ac:dyDescent="0.2">
      <c r="AU54168"/>
    </row>
    <row r="54169" spans="47:47" x14ac:dyDescent="0.2">
      <c r="AU54169"/>
    </row>
    <row r="54170" spans="47:47" x14ac:dyDescent="0.2">
      <c r="AU54170"/>
    </row>
    <row r="54171" spans="47:47" x14ac:dyDescent="0.2">
      <c r="AU54171"/>
    </row>
    <row r="54172" spans="47:47" x14ac:dyDescent="0.2">
      <c r="AU54172"/>
    </row>
    <row r="54173" spans="47:47" x14ac:dyDescent="0.2">
      <c r="AU54173"/>
    </row>
    <row r="54174" spans="47:47" x14ac:dyDescent="0.2">
      <c r="AU54174"/>
    </row>
    <row r="54175" spans="47:47" x14ac:dyDescent="0.2">
      <c r="AU54175"/>
    </row>
    <row r="54176" spans="47:47" x14ac:dyDescent="0.2">
      <c r="AU54176"/>
    </row>
    <row r="54177" spans="47:47" x14ac:dyDescent="0.2">
      <c r="AU54177"/>
    </row>
    <row r="54178" spans="47:47" x14ac:dyDescent="0.2">
      <c r="AU54178"/>
    </row>
    <row r="54179" spans="47:47" x14ac:dyDescent="0.2">
      <c r="AU54179"/>
    </row>
    <row r="54180" spans="47:47" x14ac:dyDescent="0.2">
      <c r="AU54180"/>
    </row>
    <row r="54181" spans="47:47" x14ac:dyDescent="0.2">
      <c r="AU54181"/>
    </row>
    <row r="54182" spans="47:47" x14ac:dyDescent="0.2">
      <c r="AU54182"/>
    </row>
    <row r="54183" spans="47:47" x14ac:dyDescent="0.2">
      <c r="AU54183"/>
    </row>
    <row r="54184" spans="47:47" x14ac:dyDescent="0.2">
      <c r="AU54184"/>
    </row>
    <row r="54185" spans="47:47" x14ac:dyDescent="0.2">
      <c r="AU54185"/>
    </row>
    <row r="54186" spans="47:47" x14ac:dyDescent="0.2">
      <c r="AU54186"/>
    </row>
    <row r="54187" spans="47:47" x14ac:dyDescent="0.2">
      <c r="AU54187"/>
    </row>
    <row r="54188" spans="47:47" x14ac:dyDescent="0.2">
      <c r="AU54188"/>
    </row>
    <row r="54189" spans="47:47" x14ac:dyDescent="0.2">
      <c r="AU54189"/>
    </row>
    <row r="54190" spans="47:47" x14ac:dyDescent="0.2">
      <c r="AU54190"/>
    </row>
    <row r="54191" spans="47:47" x14ac:dyDescent="0.2">
      <c r="AU54191"/>
    </row>
    <row r="54192" spans="47:47" x14ac:dyDescent="0.2">
      <c r="AU54192"/>
    </row>
    <row r="54193" spans="47:47" x14ac:dyDescent="0.2">
      <c r="AU54193"/>
    </row>
    <row r="54194" spans="47:47" x14ac:dyDescent="0.2">
      <c r="AU54194"/>
    </row>
    <row r="54195" spans="47:47" x14ac:dyDescent="0.2">
      <c r="AU54195"/>
    </row>
    <row r="54196" spans="47:47" x14ac:dyDescent="0.2">
      <c r="AU54196"/>
    </row>
    <row r="54197" spans="47:47" x14ac:dyDescent="0.2">
      <c r="AU54197"/>
    </row>
    <row r="54198" spans="47:47" x14ac:dyDescent="0.2">
      <c r="AU54198"/>
    </row>
    <row r="54199" spans="47:47" x14ac:dyDescent="0.2">
      <c r="AU54199"/>
    </row>
    <row r="54200" spans="47:47" x14ac:dyDescent="0.2">
      <c r="AU54200"/>
    </row>
    <row r="54201" spans="47:47" x14ac:dyDescent="0.2">
      <c r="AU54201"/>
    </row>
    <row r="54202" spans="47:47" x14ac:dyDescent="0.2">
      <c r="AU54202"/>
    </row>
    <row r="54203" spans="47:47" x14ac:dyDescent="0.2">
      <c r="AU54203"/>
    </row>
    <row r="54204" spans="47:47" x14ac:dyDescent="0.2">
      <c r="AU54204"/>
    </row>
    <row r="54205" spans="47:47" x14ac:dyDescent="0.2">
      <c r="AU54205"/>
    </row>
    <row r="54206" spans="47:47" x14ac:dyDescent="0.2">
      <c r="AU54206"/>
    </row>
    <row r="54207" spans="47:47" x14ac:dyDescent="0.2">
      <c r="AU54207"/>
    </row>
    <row r="54208" spans="47:47" x14ac:dyDescent="0.2">
      <c r="AU54208"/>
    </row>
    <row r="54209" spans="47:47" x14ac:dyDescent="0.2">
      <c r="AU54209"/>
    </row>
    <row r="54210" spans="47:47" x14ac:dyDescent="0.2">
      <c r="AU54210"/>
    </row>
    <row r="54211" spans="47:47" x14ac:dyDescent="0.2">
      <c r="AU54211"/>
    </row>
    <row r="54212" spans="47:47" x14ac:dyDescent="0.2">
      <c r="AU54212"/>
    </row>
    <row r="54213" spans="47:47" x14ac:dyDescent="0.2">
      <c r="AU54213"/>
    </row>
    <row r="54214" spans="47:47" x14ac:dyDescent="0.2">
      <c r="AU54214"/>
    </row>
    <row r="54215" spans="47:47" x14ac:dyDescent="0.2">
      <c r="AU54215"/>
    </row>
    <row r="54216" spans="47:47" x14ac:dyDescent="0.2">
      <c r="AU54216"/>
    </row>
    <row r="54217" spans="47:47" x14ac:dyDescent="0.2">
      <c r="AU54217"/>
    </row>
    <row r="54218" spans="47:47" x14ac:dyDescent="0.2">
      <c r="AU54218"/>
    </row>
    <row r="54219" spans="47:47" x14ac:dyDescent="0.2">
      <c r="AU54219"/>
    </row>
    <row r="54220" spans="47:47" x14ac:dyDescent="0.2">
      <c r="AU54220"/>
    </row>
    <row r="54221" spans="47:47" x14ac:dyDescent="0.2">
      <c r="AU54221"/>
    </row>
    <row r="54222" spans="47:47" x14ac:dyDescent="0.2">
      <c r="AU54222"/>
    </row>
    <row r="54223" spans="47:47" x14ac:dyDescent="0.2">
      <c r="AU54223"/>
    </row>
    <row r="54224" spans="47:47" x14ac:dyDescent="0.2">
      <c r="AU54224"/>
    </row>
    <row r="54225" spans="47:47" x14ac:dyDescent="0.2">
      <c r="AU54225"/>
    </row>
    <row r="54226" spans="47:47" x14ac:dyDescent="0.2">
      <c r="AU54226"/>
    </row>
    <row r="54227" spans="47:47" x14ac:dyDescent="0.2">
      <c r="AU54227"/>
    </row>
    <row r="54228" spans="47:47" x14ac:dyDescent="0.2">
      <c r="AU54228"/>
    </row>
    <row r="54229" spans="47:47" x14ac:dyDescent="0.2">
      <c r="AU54229"/>
    </row>
    <row r="54230" spans="47:47" x14ac:dyDescent="0.2">
      <c r="AU54230"/>
    </row>
    <row r="54231" spans="47:47" x14ac:dyDescent="0.2">
      <c r="AU54231"/>
    </row>
    <row r="54232" spans="47:47" x14ac:dyDescent="0.2">
      <c r="AU54232"/>
    </row>
    <row r="54233" spans="47:47" x14ac:dyDescent="0.2">
      <c r="AU54233"/>
    </row>
    <row r="54234" spans="47:47" x14ac:dyDescent="0.2">
      <c r="AU54234"/>
    </row>
    <row r="54235" spans="47:47" x14ac:dyDescent="0.2">
      <c r="AU54235"/>
    </row>
    <row r="54236" spans="47:47" x14ac:dyDescent="0.2">
      <c r="AU54236"/>
    </row>
    <row r="54237" spans="47:47" x14ac:dyDescent="0.2">
      <c r="AU54237"/>
    </row>
    <row r="54238" spans="47:47" x14ac:dyDescent="0.2">
      <c r="AU54238"/>
    </row>
    <row r="54239" spans="47:47" x14ac:dyDescent="0.2">
      <c r="AU54239"/>
    </row>
    <row r="54240" spans="47:47" x14ac:dyDescent="0.2">
      <c r="AU54240"/>
    </row>
    <row r="54241" spans="47:47" x14ac:dyDescent="0.2">
      <c r="AU54241"/>
    </row>
    <row r="54242" spans="47:47" x14ac:dyDescent="0.2">
      <c r="AU54242"/>
    </row>
    <row r="54243" spans="47:47" x14ac:dyDescent="0.2">
      <c r="AU54243"/>
    </row>
    <row r="54244" spans="47:47" x14ac:dyDescent="0.2">
      <c r="AU54244"/>
    </row>
    <row r="54245" spans="47:47" x14ac:dyDescent="0.2">
      <c r="AU54245"/>
    </row>
    <row r="54246" spans="47:47" x14ac:dyDescent="0.2">
      <c r="AU54246"/>
    </row>
    <row r="54247" spans="47:47" x14ac:dyDescent="0.2">
      <c r="AU54247"/>
    </row>
    <row r="54248" spans="47:47" x14ac:dyDescent="0.2">
      <c r="AU54248"/>
    </row>
    <row r="54249" spans="47:47" x14ac:dyDescent="0.2">
      <c r="AU54249"/>
    </row>
    <row r="54250" spans="47:47" x14ac:dyDescent="0.2">
      <c r="AU54250"/>
    </row>
    <row r="54251" spans="47:47" x14ac:dyDescent="0.2">
      <c r="AU54251"/>
    </row>
    <row r="54252" spans="47:47" x14ac:dyDescent="0.2">
      <c r="AU54252"/>
    </row>
    <row r="54253" spans="47:47" x14ac:dyDescent="0.2">
      <c r="AU54253"/>
    </row>
    <row r="54254" spans="47:47" x14ac:dyDescent="0.2">
      <c r="AU54254"/>
    </row>
    <row r="54255" spans="47:47" x14ac:dyDescent="0.2">
      <c r="AU54255"/>
    </row>
    <row r="54256" spans="47:47" x14ac:dyDescent="0.2">
      <c r="AU54256"/>
    </row>
    <row r="54257" spans="47:47" x14ac:dyDescent="0.2">
      <c r="AU54257"/>
    </row>
    <row r="54258" spans="47:47" x14ac:dyDescent="0.2">
      <c r="AU54258"/>
    </row>
    <row r="54259" spans="47:47" x14ac:dyDescent="0.2">
      <c r="AU54259"/>
    </row>
    <row r="54260" spans="47:47" x14ac:dyDescent="0.2">
      <c r="AU54260"/>
    </row>
    <row r="54261" spans="47:47" x14ac:dyDescent="0.2">
      <c r="AU54261"/>
    </row>
    <row r="54262" spans="47:47" x14ac:dyDescent="0.2">
      <c r="AU54262"/>
    </row>
    <row r="54263" spans="47:47" x14ac:dyDescent="0.2">
      <c r="AU54263"/>
    </row>
    <row r="54264" spans="47:47" x14ac:dyDescent="0.2">
      <c r="AU54264"/>
    </row>
    <row r="54265" spans="47:47" x14ac:dyDescent="0.2">
      <c r="AU54265"/>
    </row>
    <row r="54266" spans="47:47" x14ac:dyDescent="0.2">
      <c r="AU54266"/>
    </row>
    <row r="54267" spans="47:47" x14ac:dyDescent="0.2">
      <c r="AU54267"/>
    </row>
    <row r="54268" spans="47:47" x14ac:dyDescent="0.2">
      <c r="AU54268"/>
    </row>
    <row r="54269" spans="47:47" x14ac:dyDescent="0.2">
      <c r="AU54269"/>
    </row>
    <row r="54270" spans="47:47" x14ac:dyDescent="0.2">
      <c r="AU54270"/>
    </row>
    <row r="54271" spans="47:47" x14ac:dyDescent="0.2">
      <c r="AU54271"/>
    </row>
    <row r="54272" spans="47:47" x14ac:dyDescent="0.2">
      <c r="AU54272"/>
    </row>
    <row r="54273" spans="47:47" x14ac:dyDescent="0.2">
      <c r="AU54273"/>
    </row>
    <row r="54274" spans="47:47" x14ac:dyDescent="0.2">
      <c r="AU54274"/>
    </row>
    <row r="54275" spans="47:47" x14ac:dyDescent="0.2">
      <c r="AU54275"/>
    </row>
    <row r="54276" spans="47:47" x14ac:dyDescent="0.2">
      <c r="AU54276"/>
    </row>
    <row r="54277" spans="47:47" x14ac:dyDescent="0.2">
      <c r="AU54277"/>
    </row>
    <row r="54278" spans="47:47" x14ac:dyDescent="0.2">
      <c r="AU54278"/>
    </row>
    <row r="54279" spans="47:47" x14ac:dyDescent="0.2">
      <c r="AU54279"/>
    </row>
    <row r="54280" spans="47:47" x14ac:dyDescent="0.2">
      <c r="AU54280"/>
    </row>
    <row r="54281" spans="47:47" x14ac:dyDescent="0.2">
      <c r="AU54281"/>
    </row>
    <row r="54282" spans="47:47" x14ac:dyDescent="0.2">
      <c r="AU54282"/>
    </row>
    <row r="54283" spans="47:47" x14ac:dyDescent="0.2">
      <c r="AU54283"/>
    </row>
    <row r="54284" spans="47:47" x14ac:dyDescent="0.2">
      <c r="AU54284"/>
    </row>
    <row r="54285" spans="47:47" x14ac:dyDescent="0.2">
      <c r="AU54285"/>
    </row>
    <row r="54286" spans="47:47" x14ac:dyDescent="0.2">
      <c r="AU54286"/>
    </row>
    <row r="54287" spans="47:47" x14ac:dyDescent="0.2">
      <c r="AU54287"/>
    </row>
    <row r="54288" spans="47:47" x14ac:dyDescent="0.2">
      <c r="AU54288"/>
    </row>
    <row r="54289" spans="47:47" x14ac:dyDescent="0.2">
      <c r="AU54289"/>
    </row>
    <row r="54290" spans="47:47" x14ac:dyDescent="0.2">
      <c r="AU54290"/>
    </row>
    <row r="54291" spans="47:47" x14ac:dyDescent="0.2">
      <c r="AU54291"/>
    </row>
    <row r="54292" spans="47:47" x14ac:dyDescent="0.2">
      <c r="AU54292"/>
    </row>
    <row r="54293" spans="47:47" x14ac:dyDescent="0.2">
      <c r="AU54293"/>
    </row>
    <row r="54294" spans="47:47" x14ac:dyDescent="0.2">
      <c r="AU54294"/>
    </row>
    <row r="54295" spans="47:47" x14ac:dyDescent="0.2">
      <c r="AU54295"/>
    </row>
    <row r="54296" spans="47:47" x14ac:dyDescent="0.2">
      <c r="AU54296"/>
    </row>
    <row r="54297" spans="47:47" x14ac:dyDescent="0.2">
      <c r="AU54297"/>
    </row>
    <row r="54298" spans="47:47" x14ac:dyDescent="0.2">
      <c r="AU54298"/>
    </row>
    <row r="54299" spans="47:47" x14ac:dyDescent="0.2">
      <c r="AU54299"/>
    </row>
    <row r="54300" spans="47:47" x14ac:dyDescent="0.2">
      <c r="AU54300"/>
    </row>
    <row r="54301" spans="47:47" x14ac:dyDescent="0.2">
      <c r="AU54301"/>
    </row>
    <row r="54302" spans="47:47" x14ac:dyDescent="0.2">
      <c r="AU54302"/>
    </row>
    <row r="54303" spans="47:47" x14ac:dyDescent="0.2">
      <c r="AU54303"/>
    </row>
    <row r="54304" spans="47:47" x14ac:dyDescent="0.2">
      <c r="AU54304"/>
    </row>
    <row r="54305" spans="47:47" x14ac:dyDescent="0.2">
      <c r="AU54305"/>
    </row>
    <row r="54306" spans="47:47" x14ac:dyDescent="0.2">
      <c r="AU54306"/>
    </row>
    <row r="54307" spans="47:47" x14ac:dyDescent="0.2">
      <c r="AU54307"/>
    </row>
    <row r="54308" spans="47:47" x14ac:dyDescent="0.2">
      <c r="AU54308"/>
    </row>
    <row r="54309" spans="47:47" x14ac:dyDescent="0.2">
      <c r="AU54309"/>
    </row>
    <row r="54310" spans="47:47" x14ac:dyDescent="0.2">
      <c r="AU54310"/>
    </row>
    <row r="54311" spans="47:47" x14ac:dyDescent="0.2">
      <c r="AU54311"/>
    </row>
    <row r="54312" spans="47:47" x14ac:dyDescent="0.2">
      <c r="AU54312"/>
    </row>
    <row r="54313" spans="47:47" x14ac:dyDescent="0.2">
      <c r="AU54313"/>
    </row>
    <row r="54314" spans="47:47" x14ac:dyDescent="0.2">
      <c r="AU54314"/>
    </row>
    <row r="54315" spans="47:47" x14ac:dyDescent="0.2">
      <c r="AU54315"/>
    </row>
    <row r="54316" spans="47:47" x14ac:dyDescent="0.2">
      <c r="AU54316"/>
    </row>
    <row r="54317" spans="47:47" x14ac:dyDescent="0.2">
      <c r="AU54317"/>
    </row>
    <row r="54318" spans="47:47" x14ac:dyDescent="0.2">
      <c r="AU54318"/>
    </row>
    <row r="54319" spans="47:47" x14ac:dyDescent="0.2">
      <c r="AU54319"/>
    </row>
    <row r="54320" spans="47:47" x14ac:dyDescent="0.2">
      <c r="AU54320"/>
    </row>
    <row r="54321" spans="47:47" x14ac:dyDescent="0.2">
      <c r="AU54321"/>
    </row>
    <row r="54322" spans="47:47" x14ac:dyDescent="0.2">
      <c r="AU54322"/>
    </row>
    <row r="54323" spans="47:47" x14ac:dyDescent="0.2">
      <c r="AU54323"/>
    </row>
    <row r="54324" spans="47:47" x14ac:dyDescent="0.2">
      <c r="AU54324"/>
    </row>
    <row r="54325" spans="47:47" x14ac:dyDescent="0.2">
      <c r="AU54325"/>
    </row>
    <row r="54326" spans="47:47" x14ac:dyDescent="0.2">
      <c r="AU54326"/>
    </row>
    <row r="54327" spans="47:47" x14ac:dyDescent="0.2">
      <c r="AU54327"/>
    </row>
    <row r="54328" spans="47:47" x14ac:dyDescent="0.2">
      <c r="AU54328"/>
    </row>
    <row r="54329" spans="47:47" x14ac:dyDescent="0.2">
      <c r="AU54329"/>
    </row>
    <row r="54330" spans="47:47" x14ac:dyDescent="0.2">
      <c r="AU54330"/>
    </row>
    <row r="54331" spans="47:47" x14ac:dyDescent="0.2">
      <c r="AU54331"/>
    </row>
    <row r="54332" spans="47:47" x14ac:dyDescent="0.2">
      <c r="AU54332"/>
    </row>
    <row r="54333" spans="47:47" x14ac:dyDescent="0.2">
      <c r="AU54333"/>
    </row>
    <row r="54334" spans="47:47" x14ac:dyDescent="0.2">
      <c r="AU54334"/>
    </row>
    <row r="54335" spans="47:47" x14ac:dyDescent="0.2">
      <c r="AU54335"/>
    </row>
    <row r="54336" spans="47:47" x14ac:dyDescent="0.2">
      <c r="AU54336"/>
    </row>
    <row r="54337" spans="47:47" x14ac:dyDescent="0.2">
      <c r="AU54337"/>
    </row>
    <row r="54338" spans="47:47" x14ac:dyDescent="0.2">
      <c r="AU54338"/>
    </row>
    <row r="54339" spans="47:47" x14ac:dyDescent="0.2">
      <c r="AU54339"/>
    </row>
    <row r="54340" spans="47:47" x14ac:dyDescent="0.2">
      <c r="AU54340"/>
    </row>
    <row r="54341" spans="47:47" x14ac:dyDescent="0.2">
      <c r="AU54341"/>
    </row>
    <row r="54342" spans="47:47" x14ac:dyDescent="0.2">
      <c r="AU54342"/>
    </row>
    <row r="54343" spans="47:47" x14ac:dyDescent="0.2">
      <c r="AU54343"/>
    </row>
    <row r="54344" spans="47:47" x14ac:dyDescent="0.2">
      <c r="AU54344"/>
    </row>
    <row r="54345" spans="47:47" x14ac:dyDescent="0.2">
      <c r="AU54345"/>
    </row>
    <row r="54346" spans="47:47" x14ac:dyDescent="0.2">
      <c r="AU54346"/>
    </row>
    <row r="54347" spans="47:47" x14ac:dyDescent="0.2">
      <c r="AU54347"/>
    </row>
    <row r="54348" spans="47:47" x14ac:dyDescent="0.2">
      <c r="AU54348"/>
    </row>
    <row r="54349" spans="47:47" x14ac:dyDescent="0.2">
      <c r="AU54349"/>
    </row>
    <row r="54350" spans="47:47" x14ac:dyDescent="0.2">
      <c r="AU54350"/>
    </row>
    <row r="54351" spans="47:47" x14ac:dyDescent="0.2">
      <c r="AU54351"/>
    </row>
    <row r="54352" spans="47:47" x14ac:dyDescent="0.2">
      <c r="AU54352"/>
    </row>
    <row r="54353" spans="47:47" x14ac:dyDescent="0.2">
      <c r="AU54353"/>
    </row>
    <row r="54354" spans="47:47" x14ac:dyDescent="0.2">
      <c r="AU54354"/>
    </row>
    <row r="54355" spans="47:47" x14ac:dyDescent="0.2">
      <c r="AU54355"/>
    </row>
    <row r="54356" spans="47:47" x14ac:dyDescent="0.2">
      <c r="AU54356"/>
    </row>
    <row r="54357" spans="47:47" x14ac:dyDescent="0.2">
      <c r="AU54357"/>
    </row>
    <row r="54358" spans="47:47" x14ac:dyDescent="0.2">
      <c r="AU54358"/>
    </row>
    <row r="54359" spans="47:47" x14ac:dyDescent="0.2">
      <c r="AU54359"/>
    </row>
    <row r="54360" spans="47:47" x14ac:dyDescent="0.2">
      <c r="AU54360"/>
    </row>
    <row r="54361" spans="47:47" x14ac:dyDescent="0.2">
      <c r="AU54361"/>
    </row>
    <row r="54362" spans="47:47" x14ac:dyDescent="0.2">
      <c r="AU54362"/>
    </row>
    <row r="54363" spans="47:47" x14ac:dyDescent="0.2">
      <c r="AU54363"/>
    </row>
    <row r="54364" spans="47:47" x14ac:dyDescent="0.2">
      <c r="AU54364"/>
    </row>
    <row r="54365" spans="47:47" x14ac:dyDescent="0.2">
      <c r="AU54365"/>
    </row>
    <row r="54366" spans="47:47" x14ac:dyDescent="0.2">
      <c r="AU54366"/>
    </row>
    <row r="54367" spans="47:47" x14ac:dyDescent="0.2">
      <c r="AU54367"/>
    </row>
    <row r="54368" spans="47:47" x14ac:dyDescent="0.2">
      <c r="AU54368"/>
    </row>
    <row r="54369" spans="47:47" x14ac:dyDescent="0.2">
      <c r="AU54369"/>
    </row>
    <row r="54370" spans="47:47" x14ac:dyDescent="0.2">
      <c r="AU54370"/>
    </row>
    <row r="54371" spans="47:47" x14ac:dyDescent="0.2">
      <c r="AU54371"/>
    </row>
    <row r="54372" spans="47:47" x14ac:dyDescent="0.2">
      <c r="AU54372"/>
    </row>
    <row r="54373" spans="47:47" x14ac:dyDescent="0.2">
      <c r="AU54373"/>
    </row>
    <row r="54374" spans="47:47" x14ac:dyDescent="0.2">
      <c r="AU54374"/>
    </row>
    <row r="54375" spans="47:47" x14ac:dyDescent="0.2">
      <c r="AU54375"/>
    </row>
    <row r="54376" spans="47:47" x14ac:dyDescent="0.2">
      <c r="AU54376"/>
    </row>
    <row r="54377" spans="47:47" x14ac:dyDescent="0.2">
      <c r="AU54377"/>
    </row>
    <row r="54378" spans="47:47" x14ac:dyDescent="0.2">
      <c r="AU54378"/>
    </row>
    <row r="54379" spans="47:47" x14ac:dyDescent="0.2">
      <c r="AU54379"/>
    </row>
    <row r="54380" spans="47:47" x14ac:dyDescent="0.2">
      <c r="AU54380"/>
    </row>
    <row r="54381" spans="47:47" x14ac:dyDescent="0.2">
      <c r="AU54381"/>
    </row>
    <row r="54382" spans="47:47" x14ac:dyDescent="0.2">
      <c r="AU54382"/>
    </row>
    <row r="54383" spans="47:47" x14ac:dyDescent="0.2">
      <c r="AU54383"/>
    </row>
    <row r="54384" spans="47:47" x14ac:dyDescent="0.2">
      <c r="AU54384"/>
    </row>
    <row r="54385" spans="47:47" x14ac:dyDescent="0.2">
      <c r="AU54385"/>
    </row>
    <row r="54386" spans="47:47" x14ac:dyDescent="0.2">
      <c r="AU54386"/>
    </row>
    <row r="54387" spans="47:47" x14ac:dyDescent="0.2">
      <c r="AU54387"/>
    </row>
    <row r="54388" spans="47:47" x14ac:dyDescent="0.2">
      <c r="AU54388"/>
    </row>
    <row r="54389" spans="47:47" x14ac:dyDescent="0.2">
      <c r="AU54389"/>
    </row>
    <row r="54390" spans="47:47" x14ac:dyDescent="0.2">
      <c r="AU54390"/>
    </row>
    <row r="54391" spans="47:47" x14ac:dyDescent="0.2">
      <c r="AU54391"/>
    </row>
    <row r="54392" spans="47:47" x14ac:dyDescent="0.2">
      <c r="AU54392"/>
    </row>
    <row r="54393" spans="47:47" x14ac:dyDescent="0.2">
      <c r="AU54393"/>
    </row>
    <row r="54394" spans="47:47" x14ac:dyDescent="0.2">
      <c r="AU54394"/>
    </row>
    <row r="54395" spans="47:47" x14ac:dyDescent="0.2">
      <c r="AU54395"/>
    </row>
    <row r="54396" spans="47:47" x14ac:dyDescent="0.2">
      <c r="AU54396"/>
    </row>
    <row r="54397" spans="47:47" x14ac:dyDescent="0.2">
      <c r="AU54397"/>
    </row>
    <row r="54398" spans="47:47" x14ac:dyDescent="0.2">
      <c r="AU54398"/>
    </row>
    <row r="54399" spans="47:47" x14ac:dyDescent="0.2">
      <c r="AU54399"/>
    </row>
    <row r="54400" spans="47:47" x14ac:dyDescent="0.2">
      <c r="AU54400"/>
    </row>
    <row r="54401" spans="47:47" x14ac:dyDescent="0.2">
      <c r="AU54401"/>
    </row>
    <row r="54402" spans="47:47" x14ac:dyDescent="0.2">
      <c r="AU54402"/>
    </row>
    <row r="54403" spans="47:47" x14ac:dyDescent="0.2">
      <c r="AU54403"/>
    </row>
    <row r="54404" spans="47:47" x14ac:dyDescent="0.2">
      <c r="AU54404"/>
    </row>
    <row r="54405" spans="47:47" x14ac:dyDescent="0.2">
      <c r="AU54405"/>
    </row>
    <row r="54406" spans="47:47" x14ac:dyDescent="0.2">
      <c r="AU54406"/>
    </row>
    <row r="54407" spans="47:47" x14ac:dyDescent="0.2">
      <c r="AU54407"/>
    </row>
    <row r="54408" spans="47:47" x14ac:dyDescent="0.2">
      <c r="AU54408"/>
    </row>
    <row r="54409" spans="47:47" x14ac:dyDescent="0.2">
      <c r="AU54409"/>
    </row>
    <row r="54410" spans="47:47" x14ac:dyDescent="0.2">
      <c r="AU54410"/>
    </row>
    <row r="54411" spans="47:47" x14ac:dyDescent="0.2">
      <c r="AU54411"/>
    </row>
    <row r="54412" spans="47:47" x14ac:dyDescent="0.2">
      <c r="AU54412"/>
    </row>
    <row r="54413" spans="47:47" x14ac:dyDescent="0.2">
      <c r="AU54413"/>
    </row>
    <row r="54414" spans="47:47" x14ac:dyDescent="0.2">
      <c r="AU54414"/>
    </row>
    <row r="54415" spans="47:47" x14ac:dyDescent="0.2">
      <c r="AU54415"/>
    </row>
    <row r="54416" spans="47:47" x14ac:dyDescent="0.2">
      <c r="AU54416"/>
    </row>
    <row r="54417" spans="47:47" x14ac:dyDescent="0.2">
      <c r="AU54417"/>
    </row>
    <row r="54418" spans="47:47" x14ac:dyDescent="0.2">
      <c r="AU54418"/>
    </row>
    <row r="54419" spans="47:47" x14ac:dyDescent="0.2">
      <c r="AU54419"/>
    </row>
    <row r="54420" spans="47:47" x14ac:dyDescent="0.2">
      <c r="AU54420"/>
    </row>
    <row r="54421" spans="47:47" x14ac:dyDescent="0.2">
      <c r="AU54421"/>
    </row>
    <row r="54422" spans="47:47" x14ac:dyDescent="0.2">
      <c r="AU54422"/>
    </row>
    <row r="54423" spans="47:47" x14ac:dyDescent="0.2">
      <c r="AU54423"/>
    </row>
    <row r="54424" spans="47:47" x14ac:dyDescent="0.2">
      <c r="AU54424"/>
    </row>
    <row r="54425" spans="47:47" x14ac:dyDescent="0.2">
      <c r="AU54425"/>
    </row>
    <row r="54426" spans="47:47" x14ac:dyDescent="0.2">
      <c r="AU54426"/>
    </row>
    <row r="54427" spans="47:47" x14ac:dyDescent="0.2">
      <c r="AU54427"/>
    </row>
    <row r="54428" spans="47:47" x14ac:dyDescent="0.2">
      <c r="AU54428"/>
    </row>
    <row r="54429" spans="47:47" x14ac:dyDescent="0.2">
      <c r="AU54429"/>
    </row>
    <row r="54430" spans="47:47" x14ac:dyDescent="0.2">
      <c r="AU54430"/>
    </row>
    <row r="54431" spans="47:47" x14ac:dyDescent="0.2">
      <c r="AU54431"/>
    </row>
    <row r="54432" spans="47:47" x14ac:dyDescent="0.2">
      <c r="AU54432"/>
    </row>
    <row r="54433" spans="47:47" x14ac:dyDescent="0.2">
      <c r="AU54433"/>
    </row>
    <row r="54434" spans="47:47" x14ac:dyDescent="0.2">
      <c r="AU54434"/>
    </row>
    <row r="54435" spans="47:47" x14ac:dyDescent="0.2">
      <c r="AU54435"/>
    </row>
    <row r="54436" spans="47:47" x14ac:dyDescent="0.2">
      <c r="AU54436"/>
    </row>
    <row r="54437" spans="47:47" x14ac:dyDescent="0.2">
      <c r="AU54437"/>
    </row>
    <row r="54438" spans="47:47" x14ac:dyDescent="0.2">
      <c r="AU54438"/>
    </row>
    <row r="54439" spans="47:47" x14ac:dyDescent="0.2">
      <c r="AU54439"/>
    </row>
    <row r="54440" spans="47:47" x14ac:dyDescent="0.2">
      <c r="AU54440"/>
    </row>
    <row r="54441" spans="47:47" x14ac:dyDescent="0.2">
      <c r="AU54441"/>
    </row>
    <row r="54442" spans="47:47" x14ac:dyDescent="0.2">
      <c r="AU54442"/>
    </row>
    <row r="54443" spans="47:47" x14ac:dyDescent="0.2">
      <c r="AU54443"/>
    </row>
    <row r="54444" spans="47:47" x14ac:dyDescent="0.2">
      <c r="AU54444"/>
    </row>
    <row r="54445" spans="47:47" x14ac:dyDescent="0.2">
      <c r="AU54445"/>
    </row>
    <row r="54446" spans="47:47" x14ac:dyDescent="0.2">
      <c r="AU54446"/>
    </row>
    <row r="54447" spans="47:47" x14ac:dyDescent="0.2">
      <c r="AU54447"/>
    </row>
    <row r="54448" spans="47:47" x14ac:dyDescent="0.2">
      <c r="AU54448"/>
    </row>
    <row r="54449" spans="47:47" x14ac:dyDescent="0.2">
      <c r="AU54449"/>
    </row>
    <row r="54450" spans="47:47" x14ac:dyDescent="0.2">
      <c r="AU54450"/>
    </row>
    <row r="54451" spans="47:47" x14ac:dyDescent="0.2">
      <c r="AU54451"/>
    </row>
    <row r="54452" spans="47:47" x14ac:dyDescent="0.2">
      <c r="AU54452"/>
    </row>
    <row r="54453" spans="47:47" x14ac:dyDescent="0.2">
      <c r="AU54453"/>
    </row>
    <row r="54454" spans="47:47" x14ac:dyDescent="0.2">
      <c r="AU54454"/>
    </row>
    <row r="54455" spans="47:47" x14ac:dyDescent="0.2">
      <c r="AU54455"/>
    </row>
    <row r="54456" spans="47:47" x14ac:dyDescent="0.2">
      <c r="AU54456"/>
    </row>
    <row r="54457" spans="47:47" x14ac:dyDescent="0.2">
      <c r="AU54457"/>
    </row>
    <row r="54458" spans="47:47" x14ac:dyDescent="0.2">
      <c r="AU54458"/>
    </row>
    <row r="54459" spans="47:47" x14ac:dyDescent="0.2">
      <c r="AU54459"/>
    </row>
    <row r="54460" spans="47:47" x14ac:dyDescent="0.2">
      <c r="AU54460"/>
    </row>
    <row r="54461" spans="47:47" x14ac:dyDescent="0.2">
      <c r="AU54461"/>
    </row>
    <row r="54462" spans="47:47" x14ac:dyDescent="0.2">
      <c r="AU54462"/>
    </row>
    <row r="54463" spans="47:47" x14ac:dyDescent="0.2">
      <c r="AU54463"/>
    </row>
    <row r="54464" spans="47:47" x14ac:dyDescent="0.2">
      <c r="AU54464"/>
    </row>
    <row r="54465" spans="47:47" x14ac:dyDescent="0.2">
      <c r="AU54465"/>
    </row>
    <row r="54466" spans="47:47" x14ac:dyDescent="0.2">
      <c r="AU54466"/>
    </row>
    <row r="54467" spans="47:47" x14ac:dyDescent="0.2">
      <c r="AU54467"/>
    </row>
    <row r="54468" spans="47:47" x14ac:dyDescent="0.2">
      <c r="AU54468"/>
    </row>
    <row r="54469" spans="47:47" x14ac:dyDescent="0.2">
      <c r="AU54469"/>
    </row>
    <row r="54470" spans="47:47" x14ac:dyDescent="0.2">
      <c r="AU54470"/>
    </row>
    <row r="54471" spans="47:47" x14ac:dyDescent="0.2">
      <c r="AU54471"/>
    </row>
    <row r="54472" spans="47:47" x14ac:dyDescent="0.2">
      <c r="AU54472"/>
    </row>
    <row r="54473" spans="47:47" x14ac:dyDescent="0.2">
      <c r="AU54473"/>
    </row>
    <row r="54474" spans="47:47" x14ac:dyDescent="0.2">
      <c r="AU54474"/>
    </row>
    <row r="54475" spans="47:47" x14ac:dyDescent="0.2">
      <c r="AU54475"/>
    </row>
    <row r="54476" spans="47:47" x14ac:dyDescent="0.2">
      <c r="AU54476"/>
    </row>
    <row r="54477" spans="47:47" x14ac:dyDescent="0.2">
      <c r="AU54477"/>
    </row>
    <row r="54478" spans="47:47" x14ac:dyDescent="0.2">
      <c r="AU54478"/>
    </row>
    <row r="54479" spans="47:47" x14ac:dyDescent="0.2">
      <c r="AU54479"/>
    </row>
    <row r="54480" spans="47:47" x14ac:dyDescent="0.2">
      <c r="AU54480"/>
    </row>
    <row r="54481" spans="47:47" x14ac:dyDescent="0.2">
      <c r="AU54481"/>
    </row>
    <row r="54482" spans="47:47" x14ac:dyDescent="0.2">
      <c r="AU54482"/>
    </row>
    <row r="54483" spans="47:47" x14ac:dyDescent="0.2">
      <c r="AU54483"/>
    </row>
    <row r="54484" spans="47:47" x14ac:dyDescent="0.2">
      <c r="AU54484"/>
    </row>
    <row r="54485" spans="47:47" x14ac:dyDescent="0.2">
      <c r="AU54485"/>
    </row>
    <row r="54486" spans="47:47" x14ac:dyDescent="0.2">
      <c r="AU54486"/>
    </row>
    <row r="54487" spans="47:47" x14ac:dyDescent="0.2">
      <c r="AU54487"/>
    </row>
    <row r="54488" spans="47:47" x14ac:dyDescent="0.2">
      <c r="AU54488"/>
    </row>
    <row r="54489" spans="47:47" x14ac:dyDescent="0.2">
      <c r="AU54489"/>
    </row>
    <row r="54490" spans="47:47" x14ac:dyDescent="0.2">
      <c r="AU54490"/>
    </row>
    <row r="54491" spans="47:47" x14ac:dyDescent="0.2">
      <c r="AU54491"/>
    </row>
    <row r="54492" spans="47:47" x14ac:dyDescent="0.2">
      <c r="AU54492"/>
    </row>
    <row r="54493" spans="47:47" x14ac:dyDescent="0.2">
      <c r="AU54493"/>
    </row>
    <row r="54494" spans="47:47" x14ac:dyDescent="0.2">
      <c r="AU54494"/>
    </row>
    <row r="54495" spans="47:47" x14ac:dyDescent="0.2">
      <c r="AU54495"/>
    </row>
    <row r="54496" spans="47:47" x14ac:dyDescent="0.2">
      <c r="AU54496"/>
    </row>
    <row r="54497" spans="47:47" x14ac:dyDescent="0.2">
      <c r="AU54497"/>
    </row>
    <row r="54498" spans="47:47" x14ac:dyDescent="0.2">
      <c r="AU54498"/>
    </row>
    <row r="54499" spans="47:47" x14ac:dyDescent="0.2">
      <c r="AU54499"/>
    </row>
    <row r="54500" spans="47:47" x14ac:dyDescent="0.2">
      <c r="AU54500"/>
    </row>
    <row r="54501" spans="47:47" x14ac:dyDescent="0.2">
      <c r="AU54501"/>
    </row>
    <row r="54502" spans="47:47" x14ac:dyDescent="0.2">
      <c r="AU54502"/>
    </row>
    <row r="54503" spans="47:47" x14ac:dyDescent="0.2">
      <c r="AU54503"/>
    </row>
    <row r="54504" spans="47:47" x14ac:dyDescent="0.2">
      <c r="AU54504"/>
    </row>
    <row r="54505" spans="47:47" x14ac:dyDescent="0.2">
      <c r="AU54505"/>
    </row>
    <row r="54506" spans="47:47" x14ac:dyDescent="0.2">
      <c r="AU54506"/>
    </row>
    <row r="54507" spans="47:47" x14ac:dyDescent="0.2">
      <c r="AU54507"/>
    </row>
    <row r="54508" spans="47:47" x14ac:dyDescent="0.2">
      <c r="AU54508"/>
    </row>
    <row r="54509" spans="47:47" x14ac:dyDescent="0.2">
      <c r="AU54509"/>
    </row>
    <row r="54510" spans="47:47" x14ac:dyDescent="0.2">
      <c r="AU54510"/>
    </row>
    <row r="54511" spans="47:47" x14ac:dyDescent="0.2">
      <c r="AU54511"/>
    </row>
    <row r="54512" spans="47:47" x14ac:dyDescent="0.2">
      <c r="AU54512"/>
    </row>
    <row r="54513" spans="47:47" x14ac:dyDescent="0.2">
      <c r="AU54513"/>
    </row>
    <row r="54514" spans="47:47" x14ac:dyDescent="0.2">
      <c r="AU54514"/>
    </row>
    <row r="54515" spans="47:47" x14ac:dyDescent="0.2">
      <c r="AU54515"/>
    </row>
    <row r="54516" spans="47:47" x14ac:dyDescent="0.2">
      <c r="AU54516"/>
    </row>
    <row r="54517" spans="47:47" x14ac:dyDescent="0.2">
      <c r="AU54517"/>
    </row>
    <row r="54518" spans="47:47" x14ac:dyDescent="0.2">
      <c r="AU54518"/>
    </row>
    <row r="54519" spans="47:47" x14ac:dyDescent="0.2">
      <c r="AU54519"/>
    </row>
    <row r="54520" spans="47:47" x14ac:dyDescent="0.2">
      <c r="AU54520"/>
    </row>
    <row r="54521" spans="47:47" x14ac:dyDescent="0.2">
      <c r="AU54521"/>
    </row>
    <row r="54522" spans="47:47" x14ac:dyDescent="0.2">
      <c r="AU54522"/>
    </row>
    <row r="54523" spans="47:47" x14ac:dyDescent="0.2">
      <c r="AU54523"/>
    </row>
    <row r="54524" spans="47:47" x14ac:dyDescent="0.2">
      <c r="AU54524"/>
    </row>
    <row r="54525" spans="47:47" x14ac:dyDescent="0.2">
      <c r="AU54525"/>
    </row>
    <row r="54526" spans="47:47" x14ac:dyDescent="0.2">
      <c r="AU54526"/>
    </row>
    <row r="54527" spans="47:47" x14ac:dyDescent="0.2">
      <c r="AU54527"/>
    </row>
    <row r="54528" spans="47:47" x14ac:dyDescent="0.2">
      <c r="AU54528"/>
    </row>
    <row r="54529" spans="47:47" x14ac:dyDescent="0.2">
      <c r="AU54529"/>
    </row>
    <row r="54530" spans="47:47" x14ac:dyDescent="0.2">
      <c r="AU54530"/>
    </row>
    <row r="54531" spans="47:47" x14ac:dyDescent="0.2">
      <c r="AU54531"/>
    </row>
    <row r="54532" spans="47:47" x14ac:dyDescent="0.2">
      <c r="AU54532"/>
    </row>
    <row r="54533" spans="47:47" x14ac:dyDescent="0.2">
      <c r="AU54533"/>
    </row>
    <row r="54534" spans="47:47" x14ac:dyDescent="0.2">
      <c r="AU54534"/>
    </row>
    <row r="54535" spans="47:47" x14ac:dyDescent="0.2">
      <c r="AU54535"/>
    </row>
    <row r="54536" spans="47:47" x14ac:dyDescent="0.2">
      <c r="AU54536"/>
    </row>
    <row r="54537" spans="47:47" x14ac:dyDescent="0.2">
      <c r="AU54537"/>
    </row>
    <row r="54538" spans="47:47" x14ac:dyDescent="0.2">
      <c r="AU54538"/>
    </row>
    <row r="54539" spans="47:47" x14ac:dyDescent="0.2">
      <c r="AU54539"/>
    </row>
    <row r="54540" spans="47:47" x14ac:dyDescent="0.2">
      <c r="AU54540"/>
    </row>
    <row r="54541" spans="47:47" x14ac:dyDescent="0.2">
      <c r="AU54541"/>
    </row>
    <row r="54542" spans="47:47" x14ac:dyDescent="0.2">
      <c r="AU54542"/>
    </row>
    <row r="54543" spans="47:47" x14ac:dyDescent="0.2">
      <c r="AU54543"/>
    </row>
    <row r="54544" spans="47:47" x14ac:dyDescent="0.2">
      <c r="AU54544"/>
    </row>
    <row r="54545" spans="47:47" x14ac:dyDescent="0.2">
      <c r="AU54545"/>
    </row>
    <row r="54546" spans="47:47" x14ac:dyDescent="0.2">
      <c r="AU54546"/>
    </row>
    <row r="54547" spans="47:47" x14ac:dyDescent="0.2">
      <c r="AU54547"/>
    </row>
    <row r="54548" spans="47:47" x14ac:dyDescent="0.2">
      <c r="AU54548"/>
    </row>
    <row r="54549" spans="47:47" x14ac:dyDescent="0.2">
      <c r="AU54549"/>
    </row>
    <row r="54550" spans="47:47" x14ac:dyDescent="0.2">
      <c r="AU54550"/>
    </row>
    <row r="54551" spans="47:47" x14ac:dyDescent="0.2">
      <c r="AU54551"/>
    </row>
    <row r="54552" spans="47:47" x14ac:dyDescent="0.2">
      <c r="AU54552"/>
    </row>
    <row r="54553" spans="47:47" x14ac:dyDescent="0.2">
      <c r="AU54553"/>
    </row>
    <row r="54554" spans="47:47" x14ac:dyDescent="0.2">
      <c r="AU54554"/>
    </row>
    <row r="54555" spans="47:47" x14ac:dyDescent="0.2">
      <c r="AU54555"/>
    </row>
    <row r="54556" spans="47:47" x14ac:dyDescent="0.2">
      <c r="AU54556"/>
    </row>
    <row r="54557" spans="47:47" x14ac:dyDescent="0.2">
      <c r="AU54557"/>
    </row>
    <row r="54558" spans="47:47" x14ac:dyDescent="0.2">
      <c r="AU54558"/>
    </row>
    <row r="54559" spans="47:47" x14ac:dyDescent="0.2">
      <c r="AU54559"/>
    </row>
    <row r="54560" spans="47:47" x14ac:dyDescent="0.2">
      <c r="AU54560"/>
    </row>
    <row r="54561" spans="47:47" x14ac:dyDescent="0.2">
      <c r="AU54561"/>
    </row>
    <row r="54562" spans="47:47" x14ac:dyDescent="0.2">
      <c r="AU54562"/>
    </row>
    <row r="54563" spans="47:47" x14ac:dyDescent="0.2">
      <c r="AU54563"/>
    </row>
    <row r="54564" spans="47:47" x14ac:dyDescent="0.2">
      <c r="AU54564"/>
    </row>
    <row r="54565" spans="47:47" x14ac:dyDescent="0.2">
      <c r="AU54565"/>
    </row>
    <row r="54566" spans="47:47" x14ac:dyDescent="0.2">
      <c r="AU54566"/>
    </row>
    <row r="54567" spans="47:47" x14ac:dyDescent="0.2">
      <c r="AU54567"/>
    </row>
    <row r="54568" spans="47:47" x14ac:dyDescent="0.2">
      <c r="AU54568"/>
    </row>
    <row r="54569" spans="47:47" x14ac:dyDescent="0.2">
      <c r="AU54569"/>
    </row>
    <row r="54570" spans="47:47" x14ac:dyDescent="0.2">
      <c r="AU54570"/>
    </row>
    <row r="54571" spans="47:47" x14ac:dyDescent="0.2">
      <c r="AU54571"/>
    </row>
    <row r="54572" spans="47:47" x14ac:dyDescent="0.2">
      <c r="AU54572"/>
    </row>
    <row r="54573" spans="47:47" x14ac:dyDescent="0.2">
      <c r="AU54573"/>
    </row>
    <row r="54574" spans="47:47" x14ac:dyDescent="0.2">
      <c r="AU54574"/>
    </row>
    <row r="54575" spans="47:47" x14ac:dyDescent="0.2">
      <c r="AU54575"/>
    </row>
    <row r="54576" spans="47:47" x14ac:dyDescent="0.2">
      <c r="AU54576"/>
    </row>
    <row r="54577" spans="47:47" x14ac:dyDescent="0.2">
      <c r="AU54577"/>
    </row>
    <row r="54578" spans="47:47" x14ac:dyDescent="0.2">
      <c r="AU54578"/>
    </row>
    <row r="54579" spans="47:47" x14ac:dyDescent="0.2">
      <c r="AU54579"/>
    </row>
    <row r="54580" spans="47:47" x14ac:dyDescent="0.2">
      <c r="AU54580"/>
    </row>
    <row r="54581" spans="47:47" x14ac:dyDescent="0.2">
      <c r="AU54581"/>
    </row>
    <row r="54582" spans="47:47" x14ac:dyDescent="0.2">
      <c r="AU54582"/>
    </row>
    <row r="54583" spans="47:47" x14ac:dyDescent="0.2">
      <c r="AU54583"/>
    </row>
    <row r="54584" spans="47:47" x14ac:dyDescent="0.2">
      <c r="AU54584"/>
    </row>
    <row r="54585" spans="47:47" x14ac:dyDescent="0.2">
      <c r="AU54585"/>
    </row>
    <row r="54586" spans="47:47" x14ac:dyDescent="0.2">
      <c r="AU54586"/>
    </row>
    <row r="54587" spans="47:47" x14ac:dyDescent="0.2">
      <c r="AU54587"/>
    </row>
    <row r="54588" spans="47:47" x14ac:dyDescent="0.2">
      <c r="AU54588"/>
    </row>
    <row r="54589" spans="47:47" x14ac:dyDescent="0.2">
      <c r="AU54589"/>
    </row>
    <row r="54590" spans="47:47" x14ac:dyDescent="0.2">
      <c r="AU54590"/>
    </row>
    <row r="54591" spans="47:47" x14ac:dyDescent="0.2">
      <c r="AU54591"/>
    </row>
    <row r="54592" spans="47:47" x14ac:dyDescent="0.2">
      <c r="AU54592"/>
    </row>
    <row r="54593" spans="47:47" x14ac:dyDescent="0.2">
      <c r="AU54593"/>
    </row>
    <row r="54594" spans="47:47" x14ac:dyDescent="0.2">
      <c r="AU54594"/>
    </row>
    <row r="54595" spans="47:47" x14ac:dyDescent="0.2">
      <c r="AU54595"/>
    </row>
    <row r="54596" spans="47:47" x14ac:dyDescent="0.2">
      <c r="AU54596"/>
    </row>
    <row r="54597" spans="47:47" x14ac:dyDescent="0.2">
      <c r="AU54597"/>
    </row>
    <row r="54598" spans="47:47" x14ac:dyDescent="0.2">
      <c r="AU54598"/>
    </row>
    <row r="54599" spans="47:47" x14ac:dyDescent="0.2">
      <c r="AU54599"/>
    </row>
    <row r="54600" spans="47:47" x14ac:dyDescent="0.2">
      <c r="AU54600"/>
    </row>
    <row r="54601" spans="47:47" x14ac:dyDescent="0.2">
      <c r="AU54601"/>
    </row>
    <row r="54602" spans="47:47" x14ac:dyDescent="0.2">
      <c r="AU54602"/>
    </row>
    <row r="54603" spans="47:47" x14ac:dyDescent="0.2">
      <c r="AU54603"/>
    </row>
    <row r="54604" spans="47:47" x14ac:dyDescent="0.2">
      <c r="AU54604"/>
    </row>
    <row r="54605" spans="47:47" x14ac:dyDescent="0.2">
      <c r="AU54605"/>
    </row>
    <row r="54606" spans="47:47" x14ac:dyDescent="0.2">
      <c r="AU54606"/>
    </row>
    <row r="54607" spans="47:47" x14ac:dyDescent="0.2">
      <c r="AU54607"/>
    </row>
    <row r="54608" spans="47:47" x14ac:dyDescent="0.2">
      <c r="AU54608"/>
    </row>
    <row r="54609" spans="47:47" x14ac:dyDescent="0.2">
      <c r="AU54609"/>
    </row>
    <row r="54610" spans="47:47" x14ac:dyDescent="0.2">
      <c r="AU54610"/>
    </row>
    <row r="54611" spans="47:47" x14ac:dyDescent="0.2">
      <c r="AU54611"/>
    </row>
    <row r="54612" spans="47:47" x14ac:dyDescent="0.2">
      <c r="AU54612"/>
    </row>
    <row r="54613" spans="47:47" x14ac:dyDescent="0.2">
      <c r="AU54613"/>
    </row>
    <row r="54614" spans="47:47" x14ac:dyDescent="0.2">
      <c r="AU54614"/>
    </row>
    <row r="54615" spans="47:47" x14ac:dyDescent="0.2">
      <c r="AU54615"/>
    </row>
    <row r="54616" spans="47:47" x14ac:dyDescent="0.2">
      <c r="AU54616"/>
    </row>
    <row r="54617" spans="47:47" x14ac:dyDescent="0.2">
      <c r="AU54617"/>
    </row>
    <row r="54618" spans="47:47" x14ac:dyDescent="0.2">
      <c r="AU54618"/>
    </row>
    <row r="54619" spans="47:47" x14ac:dyDescent="0.2">
      <c r="AU54619"/>
    </row>
    <row r="54620" spans="47:47" x14ac:dyDescent="0.2">
      <c r="AU54620"/>
    </row>
    <row r="54621" spans="47:47" x14ac:dyDescent="0.2">
      <c r="AU54621"/>
    </row>
    <row r="54622" spans="47:47" x14ac:dyDescent="0.2">
      <c r="AU54622"/>
    </row>
    <row r="54623" spans="47:47" x14ac:dyDescent="0.2">
      <c r="AU54623"/>
    </row>
    <row r="54624" spans="47:47" x14ac:dyDescent="0.2">
      <c r="AU54624"/>
    </row>
    <row r="54625" spans="47:47" x14ac:dyDescent="0.2">
      <c r="AU54625"/>
    </row>
    <row r="54626" spans="47:47" x14ac:dyDescent="0.2">
      <c r="AU54626"/>
    </row>
    <row r="54627" spans="47:47" x14ac:dyDescent="0.2">
      <c r="AU54627"/>
    </row>
    <row r="54628" spans="47:47" x14ac:dyDescent="0.2">
      <c r="AU54628"/>
    </row>
    <row r="54629" spans="47:47" x14ac:dyDescent="0.2">
      <c r="AU54629"/>
    </row>
    <row r="54630" spans="47:47" x14ac:dyDescent="0.2">
      <c r="AU54630"/>
    </row>
    <row r="54631" spans="47:47" x14ac:dyDescent="0.2">
      <c r="AU54631"/>
    </row>
    <row r="54632" spans="47:47" x14ac:dyDescent="0.2">
      <c r="AU54632"/>
    </row>
    <row r="54633" spans="47:47" x14ac:dyDescent="0.2">
      <c r="AU54633"/>
    </row>
    <row r="54634" spans="47:47" x14ac:dyDescent="0.2">
      <c r="AU54634"/>
    </row>
    <row r="54635" spans="47:47" x14ac:dyDescent="0.2">
      <c r="AU54635"/>
    </row>
    <row r="54636" spans="47:47" x14ac:dyDescent="0.2">
      <c r="AU54636"/>
    </row>
    <row r="54637" spans="47:47" x14ac:dyDescent="0.2">
      <c r="AU54637"/>
    </row>
    <row r="54638" spans="47:47" x14ac:dyDescent="0.2">
      <c r="AU54638"/>
    </row>
    <row r="54639" spans="47:47" x14ac:dyDescent="0.2">
      <c r="AU54639"/>
    </row>
    <row r="54640" spans="47:47" x14ac:dyDescent="0.2">
      <c r="AU54640"/>
    </row>
    <row r="54641" spans="47:47" x14ac:dyDescent="0.2">
      <c r="AU54641"/>
    </row>
    <row r="54642" spans="47:47" x14ac:dyDescent="0.2">
      <c r="AU54642"/>
    </row>
    <row r="54643" spans="47:47" x14ac:dyDescent="0.2">
      <c r="AU54643"/>
    </row>
    <row r="54644" spans="47:47" x14ac:dyDescent="0.2">
      <c r="AU54644"/>
    </row>
    <row r="54645" spans="47:47" x14ac:dyDescent="0.2">
      <c r="AU54645"/>
    </row>
    <row r="54646" spans="47:47" x14ac:dyDescent="0.2">
      <c r="AU54646"/>
    </row>
    <row r="54647" spans="47:47" x14ac:dyDescent="0.2">
      <c r="AU54647"/>
    </row>
    <row r="54648" spans="47:47" x14ac:dyDescent="0.2">
      <c r="AU54648"/>
    </row>
    <row r="54649" spans="47:47" x14ac:dyDescent="0.2">
      <c r="AU54649"/>
    </row>
    <row r="54650" spans="47:47" x14ac:dyDescent="0.2">
      <c r="AU54650"/>
    </row>
    <row r="54651" spans="47:47" x14ac:dyDescent="0.2">
      <c r="AU54651"/>
    </row>
    <row r="54652" spans="47:47" x14ac:dyDescent="0.2">
      <c r="AU54652"/>
    </row>
    <row r="54653" spans="47:47" x14ac:dyDescent="0.2">
      <c r="AU54653"/>
    </row>
    <row r="54654" spans="47:47" x14ac:dyDescent="0.2">
      <c r="AU54654"/>
    </row>
    <row r="54655" spans="47:47" x14ac:dyDescent="0.2">
      <c r="AU54655"/>
    </row>
    <row r="54656" spans="47:47" x14ac:dyDescent="0.2">
      <c r="AU54656"/>
    </row>
    <row r="54657" spans="47:47" x14ac:dyDescent="0.2">
      <c r="AU54657"/>
    </row>
    <row r="54658" spans="47:47" x14ac:dyDescent="0.2">
      <c r="AU54658"/>
    </row>
    <row r="54659" spans="47:47" x14ac:dyDescent="0.2">
      <c r="AU54659"/>
    </row>
    <row r="54660" spans="47:47" x14ac:dyDescent="0.2">
      <c r="AU54660"/>
    </row>
    <row r="54661" spans="47:47" x14ac:dyDescent="0.2">
      <c r="AU54661"/>
    </row>
    <row r="54662" spans="47:47" x14ac:dyDescent="0.2">
      <c r="AU54662"/>
    </row>
    <row r="54663" spans="47:47" x14ac:dyDescent="0.2">
      <c r="AU54663"/>
    </row>
    <row r="54664" spans="47:47" x14ac:dyDescent="0.2">
      <c r="AU54664"/>
    </row>
    <row r="54665" spans="47:47" x14ac:dyDescent="0.2">
      <c r="AU54665"/>
    </row>
    <row r="54666" spans="47:47" x14ac:dyDescent="0.2">
      <c r="AU54666"/>
    </row>
    <row r="54667" spans="47:47" x14ac:dyDescent="0.2">
      <c r="AU54667"/>
    </row>
    <row r="54668" spans="47:47" x14ac:dyDescent="0.2">
      <c r="AU54668"/>
    </row>
    <row r="54669" spans="47:47" x14ac:dyDescent="0.2">
      <c r="AU54669"/>
    </row>
    <row r="54670" spans="47:47" x14ac:dyDescent="0.2">
      <c r="AU54670"/>
    </row>
    <row r="54671" spans="47:47" x14ac:dyDescent="0.2">
      <c r="AU54671"/>
    </row>
    <row r="54672" spans="47:47" x14ac:dyDescent="0.2">
      <c r="AU54672"/>
    </row>
    <row r="54673" spans="47:47" x14ac:dyDescent="0.2">
      <c r="AU54673"/>
    </row>
    <row r="54674" spans="47:47" x14ac:dyDescent="0.2">
      <c r="AU54674"/>
    </row>
    <row r="54675" spans="47:47" x14ac:dyDescent="0.2">
      <c r="AU54675"/>
    </row>
    <row r="54676" spans="47:47" x14ac:dyDescent="0.2">
      <c r="AU54676"/>
    </row>
    <row r="54677" spans="47:47" x14ac:dyDescent="0.2">
      <c r="AU54677"/>
    </row>
    <row r="54678" spans="47:47" x14ac:dyDescent="0.2">
      <c r="AU54678"/>
    </row>
    <row r="54679" spans="47:47" x14ac:dyDescent="0.2">
      <c r="AU54679"/>
    </row>
    <row r="54680" spans="47:47" x14ac:dyDescent="0.2">
      <c r="AU54680"/>
    </row>
    <row r="54681" spans="47:47" x14ac:dyDescent="0.2">
      <c r="AU54681"/>
    </row>
    <row r="54682" spans="47:47" x14ac:dyDescent="0.2">
      <c r="AU54682"/>
    </row>
    <row r="54683" spans="47:47" x14ac:dyDescent="0.2">
      <c r="AU54683"/>
    </row>
    <row r="54684" spans="47:47" x14ac:dyDescent="0.2">
      <c r="AU54684"/>
    </row>
    <row r="54685" spans="47:47" x14ac:dyDescent="0.2">
      <c r="AU54685"/>
    </row>
    <row r="54686" spans="47:47" x14ac:dyDescent="0.2">
      <c r="AU54686"/>
    </row>
    <row r="54687" spans="47:47" x14ac:dyDescent="0.2">
      <c r="AU54687"/>
    </row>
    <row r="54688" spans="47:47" x14ac:dyDescent="0.2">
      <c r="AU54688"/>
    </row>
    <row r="54689" spans="47:47" x14ac:dyDescent="0.2">
      <c r="AU54689"/>
    </row>
    <row r="54690" spans="47:47" x14ac:dyDescent="0.2">
      <c r="AU54690"/>
    </row>
    <row r="54691" spans="47:47" x14ac:dyDescent="0.2">
      <c r="AU54691"/>
    </row>
    <row r="54692" spans="47:47" x14ac:dyDescent="0.2">
      <c r="AU54692"/>
    </row>
    <row r="54693" spans="47:47" x14ac:dyDescent="0.2">
      <c r="AU54693"/>
    </row>
    <row r="54694" spans="47:47" x14ac:dyDescent="0.2">
      <c r="AU54694"/>
    </row>
    <row r="54695" spans="47:47" x14ac:dyDescent="0.2">
      <c r="AU54695"/>
    </row>
    <row r="54696" spans="47:47" x14ac:dyDescent="0.2">
      <c r="AU54696"/>
    </row>
    <row r="54697" spans="47:47" x14ac:dyDescent="0.2">
      <c r="AU54697"/>
    </row>
    <row r="54698" spans="47:47" x14ac:dyDescent="0.2">
      <c r="AU54698"/>
    </row>
    <row r="54699" spans="47:47" x14ac:dyDescent="0.2">
      <c r="AU54699"/>
    </row>
    <row r="54700" spans="47:47" x14ac:dyDescent="0.2">
      <c r="AU54700"/>
    </row>
    <row r="54701" spans="47:47" x14ac:dyDescent="0.2">
      <c r="AU54701"/>
    </row>
    <row r="54702" spans="47:47" x14ac:dyDescent="0.2">
      <c r="AU54702"/>
    </row>
    <row r="54703" spans="47:47" x14ac:dyDescent="0.2">
      <c r="AU54703"/>
    </row>
    <row r="54704" spans="47:47" x14ac:dyDescent="0.2">
      <c r="AU54704"/>
    </row>
    <row r="54705" spans="47:47" x14ac:dyDescent="0.2">
      <c r="AU54705"/>
    </row>
    <row r="54706" spans="47:47" x14ac:dyDescent="0.2">
      <c r="AU54706"/>
    </row>
    <row r="54707" spans="47:47" x14ac:dyDescent="0.2">
      <c r="AU54707"/>
    </row>
    <row r="54708" spans="47:47" x14ac:dyDescent="0.2">
      <c r="AU54708"/>
    </row>
    <row r="54709" spans="47:47" x14ac:dyDescent="0.2">
      <c r="AU54709"/>
    </row>
    <row r="54710" spans="47:47" x14ac:dyDescent="0.2">
      <c r="AU54710"/>
    </row>
    <row r="54711" spans="47:47" x14ac:dyDescent="0.2">
      <c r="AU54711"/>
    </row>
    <row r="54712" spans="47:47" x14ac:dyDescent="0.2">
      <c r="AU54712"/>
    </row>
    <row r="54713" spans="47:47" x14ac:dyDescent="0.2">
      <c r="AU54713"/>
    </row>
    <row r="54714" spans="47:47" x14ac:dyDescent="0.2">
      <c r="AU54714"/>
    </row>
    <row r="54715" spans="47:47" x14ac:dyDescent="0.2">
      <c r="AU54715"/>
    </row>
    <row r="54716" spans="47:47" x14ac:dyDescent="0.2">
      <c r="AU54716"/>
    </row>
    <row r="54717" spans="47:47" x14ac:dyDescent="0.2">
      <c r="AU54717"/>
    </row>
    <row r="54718" spans="47:47" x14ac:dyDescent="0.2">
      <c r="AU54718"/>
    </row>
    <row r="54719" spans="47:47" x14ac:dyDescent="0.2">
      <c r="AU54719"/>
    </row>
    <row r="54720" spans="47:47" x14ac:dyDescent="0.2">
      <c r="AU54720"/>
    </row>
    <row r="54721" spans="47:47" x14ac:dyDescent="0.2">
      <c r="AU54721"/>
    </row>
    <row r="54722" spans="47:47" x14ac:dyDescent="0.2">
      <c r="AU54722"/>
    </row>
    <row r="54723" spans="47:47" x14ac:dyDescent="0.2">
      <c r="AU54723"/>
    </row>
    <row r="54724" spans="47:47" x14ac:dyDescent="0.2">
      <c r="AU54724"/>
    </row>
    <row r="54725" spans="47:47" x14ac:dyDescent="0.2">
      <c r="AU54725"/>
    </row>
    <row r="54726" spans="47:47" x14ac:dyDescent="0.2">
      <c r="AU54726"/>
    </row>
    <row r="54727" spans="47:47" x14ac:dyDescent="0.2">
      <c r="AU54727"/>
    </row>
    <row r="54728" spans="47:47" x14ac:dyDescent="0.2">
      <c r="AU54728"/>
    </row>
    <row r="54729" spans="47:47" x14ac:dyDescent="0.2">
      <c r="AU54729"/>
    </row>
    <row r="54730" spans="47:47" x14ac:dyDescent="0.2">
      <c r="AU54730"/>
    </row>
    <row r="54731" spans="47:47" x14ac:dyDescent="0.2">
      <c r="AU54731"/>
    </row>
    <row r="54732" spans="47:47" x14ac:dyDescent="0.2">
      <c r="AU54732"/>
    </row>
    <row r="54733" spans="47:47" x14ac:dyDescent="0.2">
      <c r="AU54733"/>
    </row>
    <row r="54734" spans="47:47" x14ac:dyDescent="0.2">
      <c r="AU54734"/>
    </row>
    <row r="54735" spans="47:47" x14ac:dyDescent="0.2">
      <c r="AU54735"/>
    </row>
    <row r="54736" spans="47:47" x14ac:dyDescent="0.2">
      <c r="AU54736"/>
    </row>
    <row r="54737" spans="47:47" x14ac:dyDescent="0.2">
      <c r="AU54737"/>
    </row>
    <row r="54738" spans="47:47" x14ac:dyDescent="0.2">
      <c r="AU54738"/>
    </row>
    <row r="54739" spans="47:47" x14ac:dyDescent="0.2">
      <c r="AU54739"/>
    </row>
    <row r="54740" spans="47:47" x14ac:dyDescent="0.2">
      <c r="AU54740"/>
    </row>
    <row r="54741" spans="47:47" x14ac:dyDescent="0.2">
      <c r="AU54741"/>
    </row>
    <row r="54742" spans="47:47" x14ac:dyDescent="0.2">
      <c r="AU54742"/>
    </row>
    <row r="54743" spans="47:47" x14ac:dyDescent="0.2">
      <c r="AU54743"/>
    </row>
    <row r="54744" spans="47:47" x14ac:dyDescent="0.2">
      <c r="AU54744"/>
    </row>
    <row r="54745" spans="47:47" x14ac:dyDescent="0.2">
      <c r="AU54745"/>
    </row>
    <row r="54746" spans="47:47" x14ac:dyDescent="0.2">
      <c r="AU54746"/>
    </row>
    <row r="54747" spans="47:47" x14ac:dyDescent="0.2">
      <c r="AU54747"/>
    </row>
    <row r="54748" spans="47:47" x14ac:dyDescent="0.2">
      <c r="AU54748"/>
    </row>
    <row r="54749" spans="47:47" x14ac:dyDescent="0.2">
      <c r="AU54749"/>
    </row>
    <row r="54750" spans="47:47" x14ac:dyDescent="0.2">
      <c r="AU54750"/>
    </row>
    <row r="54751" spans="47:47" x14ac:dyDescent="0.2">
      <c r="AU54751"/>
    </row>
    <row r="54752" spans="47:47" x14ac:dyDescent="0.2">
      <c r="AU54752"/>
    </row>
    <row r="54753" spans="47:47" x14ac:dyDescent="0.2">
      <c r="AU54753"/>
    </row>
    <row r="54754" spans="47:47" x14ac:dyDescent="0.2">
      <c r="AU54754"/>
    </row>
    <row r="54755" spans="47:47" x14ac:dyDescent="0.2">
      <c r="AU54755"/>
    </row>
    <row r="54756" spans="47:47" x14ac:dyDescent="0.2">
      <c r="AU54756"/>
    </row>
    <row r="54757" spans="47:47" x14ac:dyDescent="0.2">
      <c r="AU54757"/>
    </row>
    <row r="54758" spans="47:47" x14ac:dyDescent="0.2">
      <c r="AU54758"/>
    </row>
    <row r="54759" spans="47:47" x14ac:dyDescent="0.2">
      <c r="AU54759"/>
    </row>
    <row r="54760" spans="47:47" x14ac:dyDescent="0.2">
      <c r="AU54760"/>
    </row>
    <row r="54761" spans="47:47" x14ac:dyDescent="0.2">
      <c r="AU54761"/>
    </row>
    <row r="54762" spans="47:47" x14ac:dyDescent="0.2">
      <c r="AU54762"/>
    </row>
    <row r="54763" spans="47:47" x14ac:dyDescent="0.2">
      <c r="AU54763"/>
    </row>
    <row r="54764" spans="47:47" x14ac:dyDescent="0.2">
      <c r="AU54764"/>
    </row>
    <row r="54765" spans="47:47" x14ac:dyDescent="0.2">
      <c r="AU54765"/>
    </row>
    <row r="54766" spans="47:47" x14ac:dyDescent="0.2">
      <c r="AU54766"/>
    </row>
    <row r="54767" spans="47:47" x14ac:dyDescent="0.2">
      <c r="AU54767"/>
    </row>
    <row r="54768" spans="47:47" x14ac:dyDescent="0.2">
      <c r="AU54768"/>
    </row>
    <row r="54769" spans="47:47" x14ac:dyDescent="0.2">
      <c r="AU54769"/>
    </row>
    <row r="54770" spans="47:47" x14ac:dyDescent="0.2">
      <c r="AU54770"/>
    </row>
    <row r="54771" spans="47:47" x14ac:dyDescent="0.2">
      <c r="AU54771"/>
    </row>
    <row r="54772" spans="47:47" x14ac:dyDescent="0.2">
      <c r="AU54772"/>
    </row>
    <row r="54773" spans="47:47" x14ac:dyDescent="0.2">
      <c r="AU54773"/>
    </row>
    <row r="54774" spans="47:47" x14ac:dyDescent="0.2">
      <c r="AU54774"/>
    </row>
    <row r="54775" spans="47:47" x14ac:dyDescent="0.2">
      <c r="AU54775"/>
    </row>
    <row r="54776" spans="47:47" x14ac:dyDescent="0.2">
      <c r="AU54776"/>
    </row>
    <row r="54777" spans="47:47" x14ac:dyDescent="0.2">
      <c r="AU54777"/>
    </row>
    <row r="54778" spans="47:47" x14ac:dyDescent="0.2">
      <c r="AU54778"/>
    </row>
    <row r="54779" spans="47:47" x14ac:dyDescent="0.2">
      <c r="AU54779"/>
    </row>
    <row r="54780" spans="47:47" x14ac:dyDescent="0.2">
      <c r="AU54780"/>
    </row>
    <row r="54781" spans="47:47" x14ac:dyDescent="0.2">
      <c r="AU54781"/>
    </row>
    <row r="54782" spans="47:47" x14ac:dyDescent="0.2">
      <c r="AU54782"/>
    </row>
    <row r="54783" spans="47:47" x14ac:dyDescent="0.2">
      <c r="AU54783"/>
    </row>
    <row r="54784" spans="47:47" x14ac:dyDescent="0.2">
      <c r="AU54784"/>
    </row>
    <row r="54785" spans="47:47" x14ac:dyDescent="0.2">
      <c r="AU54785"/>
    </row>
    <row r="54786" spans="47:47" x14ac:dyDescent="0.2">
      <c r="AU54786"/>
    </row>
    <row r="54787" spans="47:47" x14ac:dyDescent="0.2">
      <c r="AU54787"/>
    </row>
    <row r="54788" spans="47:47" x14ac:dyDescent="0.2">
      <c r="AU54788"/>
    </row>
    <row r="54789" spans="47:47" x14ac:dyDescent="0.2">
      <c r="AU54789"/>
    </row>
    <row r="54790" spans="47:47" x14ac:dyDescent="0.2">
      <c r="AU54790"/>
    </row>
    <row r="54791" spans="47:47" x14ac:dyDescent="0.2">
      <c r="AU54791"/>
    </row>
    <row r="54792" spans="47:47" x14ac:dyDescent="0.2">
      <c r="AU54792"/>
    </row>
    <row r="54793" spans="47:47" x14ac:dyDescent="0.2">
      <c r="AU54793"/>
    </row>
    <row r="54794" spans="47:47" x14ac:dyDescent="0.2">
      <c r="AU54794"/>
    </row>
    <row r="54795" spans="47:47" x14ac:dyDescent="0.2">
      <c r="AU54795"/>
    </row>
    <row r="54796" spans="47:47" x14ac:dyDescent="0.2">
      <c r="AU54796"/>
    </row>
    <row r="54797" spans="47:47" x14ac:dyDescent="0.2">
      <c r="AU54797"/>
    </row>
    <row r="54798" spans="47:47" x14ac:dyDescent="0.2">
      <c r="AU54798"/>
    </row>
    <row r="54799" spans="47:47" x14ac:dyDescent="0.2">
      <c r="AU54799"/>
    </row>
    <row r="54800" spans="47:47" x14ac:dyDescent="0.2">
      <c r="AU54800"/>
    </row>
    <row r="54801" spans="47:47" x14ac:dyDescent="0.2">
      <c r="AU54801"/>
    </row>
    <row r="54802" spans="47:47" x14ac:dyDescent="0.2">
      <c r="AU54802"/>
    </row>
    <row r="54803" spans="47:47" x14ac:dyDescent="0.2">
      <c r="AU54803"/>
    </row>
    <row r="54804" spans="47:47" x14ac:dyDescent="0.2">
      <c r="AU54804"/>
    </row>
    <row r="54805" spans="47:47" x14ac:dyDescent="0.2">
      <c r="AU54805"/>
    </row>
    <row r="54806" spans="47:47" x14ac:dyDescent="0.2">
      <c r="AU54806"/>
    </row>
    <row r="54807" spans="47:47" x14ac:dyDescent="0.2">
      <c r="AU54807"/>
    </row>
    <row r="54808" spans="47:47" x14ac:dyDescent="0.2">
      <c r="AU54808"/>
    </row>
    <row r="54809" spans="47:47" x14ac:dyDescent="0.2">
      <c r="AU54809"/>
    </row>
    <row r="54810" spans="47:47" x14ac:dyDescent="0.2">
      <c r="AU54810"/>
    </row>
    <row r="54811" spans="47:47" x14ac:dyDescent="0.2">
      <c r="AU54811"/>
    </row>
    <row r="54812" spans="47:47" x14ac:dyDescent="0.2">
      <c r="AU54812"/>
    </row>
    <row r="54813" spans="47:47" x14ac:dyDescent="0.2">
      <c r="AU54813"/>
    </row>
    <row r="54814" spans="47:47" x14ac:dyDescent="0.2">
      <c r="AU54814"/>
    </row>
    <row r="54815" spans="47:47" x14ac:dyDescent="0.2">
      <c r="AU54815"/>
    </row>
    <row r="54816" spans="47:47" x14ac:dyDescent="0.2">
      <c r="AU54816"/>
    </row>
    <row r="54817" spans="47:47" x14ac:dyDescent="0.2">
      <c r="AU54817"/>
    </row>
    <row r="54818" spans="47:47" x14ac:dyDescent="0.2">
      <c r="AU54818"/>
    </row>
    <row r="54819" spans="47:47" x14ac:dyDescent="0.2">
      <c r="AU54819"/>
    </row>
    <row r="54820" spans="47:47" x14ac:dyDescent="0.2">
      <c r="AU54820"/>
    </row>
    <row r="54821" spans="47:47" x14ac:dyDescent="0.2">
      <c r="AU54821"/>
    </row>
    <row r="54822" spans="47:47" x14ac:dyDescent="0.2">
      <c r="AU54822"/>
    </row>
    <row r="54823" spans="47:47" x14ac:dyDescent="0.2">
      <c r="AU54823"/>
    </row>
    <row r="54824" spans="47:47" x14ac:dyDescent="0.2">
      <c r="AU54824"/>
    </row>
    <row r="54825" spans="47:47" x14ac:dyDescent="0.2">
      <c r="AU54825"/>
    </row>
    <row r="54826" spans="47:47" x14ac:dyDescent="0.2">
      <c r="AU54826"/>
    </row>
    <row r="54827" spans="47:47" x14ac:dyDescent="0.2">
      <c r="AU54827"/>
    </row>
    <row r="54828" spans="47:47" x14ac:dyDescent="0.2">
      <c r="AU54828"/>
    </row>
    <row r="54829" spans="47:47" x14ac:dyDescent="0.2">
      <c r="AU54829"/>
    </row>
    <row r="54830" spans="47:47" x14ac:dyDescent="0.2">
      <c r="AU54830"/>
    </row>
    <row r="54831" spans="47:47" x14ac:dyDescent="0.2">
      <c r="AU54831"/>
    </row>
    <row r="54832" spans="47:47" x14ac:dyDescent="0.2">
      <c r="AU54832"/>
    </row>
    <row r="54833" spans="47:47" x14ac:dyDescent="0.2">
      <c r="AU54833"/>
    </row>
    <row r="54834" spans="47:47" x14ac:dyDescent="0.2">
      <c r="AU54834"/>
    </row>
    <row r="54835" spans="47:47" x14ac:dyDescent="0.2">
      <c r="AU54835"/>
    </row>
    <row r="54836" spans="47:47" x14ac:dyDescent="0.2">
      <c r="AU54836"/>
    </row>
    <row r="54837" spans="47:47" x14ac:dyDescent="0.2">
      <c r="AU54837"/>
    </row>
    <row r="54838" spans="47:47" x14ac:dyDescent="0.2">
      <c r="AU54838"/>
    </row>
    <row r="54839" spans="47:47" x14ac:dyDescent="0.2">
      <c r="AU54839"/>
    </row>
    <row r="54840" spans="47:47" x14ac:dyDescent="0.2">
      <c r="AU54840"/>
    </row>
    <row r="54841" spans="47:47" x14ac:dyDescent="0.2">
      <c r="AU54841"/>
    </row>
    <row r="54842" spans="47:47" x14ac:dyDescent="0.2">
      <c r="AU54842"/>
    </row>
    <row r="54843" spans="47:47" x14ac:dyDescent="0.2">
      <c r="AU54843"/>
    </row>
    <row r="54844" spans="47:47" x14ac:dyDescent="0.2">
      <c r="AU54844"/>
    </row>
    <row r="54845" spans="47:47" x14ac:dyDescent="0.2">
      <c r="AU54845"/>
    </row>
    <row r="54846" spans="47:47" x14ac:dyDescent="0.2">
      <c r="AU54846"/>
    </row>
    <row r="54847" spans="47:47" x14ac:dyDescent="0.2">
      <c r="AU54847"/>
    </row>
    <row r="54848" spans="47:47" x14ac:dyDescent="0.2">
      <c r="AU54848"/>
    </row>
    <row r="54849" spans="47:47" x14ac:dyDescent="0.2">
      <c r="AU54849"/>
    </row>
    <row r="54850" spans="47:47" x14ac:dyDescent="0.2">
      <c r="AU54850"/>
    </row>
    <row r="54851" spans="47:47" x14ac:dyDescent="0.2">
      <c r="AU54851"/>
    </row>
    <row r="54852" spans="47:47" x14ac:dyDescent="0.2">
      <c r="AU54852"/>
    </row>
    <row r="54853" spans="47:47" x14ac:dyDescent="0.2">
      <c r="AU54853"/>
    </row>
    <row r="54854" spans="47:47" x14ac:dyDescent="0.2">
      <c r="AU54854"/>
    </row>
    <row r="54855" spans="47:47" x14ac:dyDescent="0.2">
      <c r="AU54855"/>
    </row>
    <row r="54856" spans="47:47" x14ac:dyDescent="0.2">
      <c r="AU54856"/>
    </row>
    <row r="54857" spans="47:47" x14ac:dyDescent="0.2">
      <c r="AU54857"/>
    </row>
    <row r="54858" spans="47:47" x14ac:dyDescent="0.2">
      <c r="AU54858"/>
    </row>
    <row r="54859" spans="47:47" x14ac:dyDescent="0.2">
      <c r="AU54859"/>
    </row>
    <row r="54860" spans="47:47" x14ac:dyDescent="0.2">
      <c r="AU54860"/>
    </row>
    <row r="54861" spans="47:47" x14ac:dyDescent="0.2">
      <c r="AU54861"/>
    </row>
    <row r="54862" spans="47:47" x14ac:dyDescent="0.2">
      <c r="AU54862"/>
    </row>
    <row r="54863" spans="47:47" x14ac:dyDescent="0.2">
      <c r="AU54863"/>
    </row>
    <row r="54864" spans="47:47" x14ac:dyDescent="0.2">
      <c r="AU54864"/>
    </row>
    <row r="54865" spans="47:47" x14ac:dyDescent="0.2">
      <c r="AU54865"/>
    </row>
    <row r="54866" spans="47:47" x14ac:dyDescent="0.2">
      <c r="AU54866"/>
    </row>
    <row r="54867" spans="47:47" x14ac:dyDescent="0.2">
      <c r="AU54867"/>
    </row>
    <row r="54868" spans="47:47" x14ac:dyDescent="0.2">
      <c r="AU54868"/>
    </row>
    <row r="54869" spans="47:47" x14ac:dyDescent="0.2">
      <c r="AU54869"/>
    </row>
    <row r="54870" spans="47:47" x14ac:dyDescent="0.2">
      <c r="AU54870"/>
    </row>
    <row r="54871" spans="47:47" x14ac:dyDescent="0.2">
      <c r="AU54871"/>
    </row>
    <row r="54872" spans="47:47" x14ac:dyDescent="0.2">
      <c r="AU54872"/>
    </row>
    <row r="54873" spans="47:47" x14ac:dyDescent="0.2">
      <c r="AU54873"/>
    </row>
    <row r="54874" spans="47:47" x14ac:dyDescent="0.2">
      <c r="AU54874"/>
    </row>
    <row r="54875" spans="47:47" x14ac:dyDescent="0.2">
      <c r="AU54875"/>
    </row>
    <row r="54876" spans="47:47" x14ac:dyDescent="0.2">
      <c r="AU54876"/>
    </row>
    <row r="54877" spans="47:47" x14ac:dyDescent="0.2">
      <c r="AU54877"/>
    </row>
    <row r="54878" spans="47:47" x14ac:dyDescent="0.2">
      <c r="AU54878"/>
    </row>
    <row r="54879" spans="47:47" x14ac:dyDescent="0.2">
      <c r="AU54879"/>
    </row>
    <row r="54880" spans="47:47" x14ac:dyDescent="0.2">
      <c r="AU54880"/>
    </row>
    <row r="54881" spans="47:47" x14ac:dyDescent="0.2">
      <c r="AU54881"/>
    </row>
    <row r="54882" spans="47:47" x14ac:dyDescent="0.2">
      <c r="AU54882"/>
    </row>
    <row r="54883" spans="47:47" x14ac:dyDescent="0.2">
      <c r="AU54883"/>
    </row>
    <row r="54884" spans="47:47" x14ac:dyDescent="0.2">
      <c r="AU54884"/>
    </row>
    <row r="54885" spans="47:47" x14ac:dyDescent="0.2">
      <c r="AU54885"/>
    </row>
    <row r="54886" spans="47:47" x14ac:dyDescent="0.2">
      <c r="AU54886"/>
    </row>
    <row r="54887" spans="47:47" x14ac:dyDescent="0.2">
      <c r="AU54887"/>
    </row>
    <row r="54888" spans="47:47" x14ac:dyDescent="0.2">
      <c r="AU54888"/>
    </row>
    <row r="54889" spans="47:47" x14ac:dyDescent="0.2">
      <c r="AU54889"/>
    </row>
    <row r="54890" spans="47:47" x14ac:dyDescent="0.2">
      <c r="AU54890"/>
    </row>
    <row r="54891" spans="47:47" x14ac:dyDescent="0.2">
      <c r="AU54891"/>
    </row>
    <row r="54892" spans="47:47" x14ac:dyDescent="0.2">
      <c r="AU54892"/>
    </row>
    <row r="54893" spans="47:47" x14ac:dyDescent="0.2">
      <c r="AU54893"/>
    </row>
    <row r="54894" spans="47:47" x14ac:dyDescent="0.2">
      <c r="AU54894"/>
    </row>
    <row r="54895" spans="47:47" x14ac:dyDescent="0.2">
      <c r="AU54895"/>
    </row>
    <row r="54896" spans="47:47" x14ac:dyDescent="0.2">
      <c r="AU54896"/>
    </row>
    <row r="54897" spans="47:47" x14ac:dyDescent="0.2">
      <c r="AU54897"/>
    </row>
    <row r="54898" spans="47:47" x14ac:dyDescent="0.2">
      <c r="AU54898"/>
    </row>
    <row r="54899" spans="47:47" x14ac:dyDescent="0.2">
      <c r="AU54899"/>
    </row>
    <row r="54900" spans="47:47" x14ac:dyDescent="0.2">
      <c r="AU54900"/>
    </row>
    <row r="54901" spans="47:47" x14ac:dyDescent="0.2">
      <c r="AU54901"/>
    </row>
    <row r="54902" spans="47:47" x14ac:dyDescent="0.2">
      <c r="AU54902"/>
    </row>
    <row r="54903" spans="47:47" x14ac:dyDescent="0.2">
      <c r="AU54903"/>
    </row>
    <row r="54904" spans="47:47" x14ac:dyDescent="0.2">
      <c r="AU54904"/>
    </row>
    <row r="54905" spans="47:47" x14ac:dyDescent="0.2">
      <c r="AU54905"/>
    </row>
    <row r="54906" spans="47:47" x14ac:dyDescent="0.2">
      <c r="AU54906"/>
    </row>
    <row r="54907" spans="47:47" x14ac:dyDescent="0.2">
      <c r="AU54907"/>
    </row>
    <row r="54908" spans="47:47" x14ac:dyDescent="0.2">
      <c r="AU54908"/>
    </row>
    <row r="54909" spans="47:47" x14ac:dyDescent="0.2">
      <c r="AU54909"/>
    </row>
    <row r="54910" spans="47:47" x14ac:dyDescent="0.2">
      <c r="AU54910"/>
    </row>
    <row r="54911" spans="47:47" x14ac:dyDescent="0.2">
      <c r="AU54911"/>
    </row>
    <row r="54912" spans="47:47" x14ac:dyDescent="0.2">
      <c r="AU54912"/>
    </row>
    <row r="54913" spans="47:47" x14ac:dyDescent="0.2">
      <c r="AU54913"/>
    </row>
    <row r="54914" spans="47:47" x14ac:dyDescent="0.2">
      <c r="AU54914"/>
    </row>
    <row r="54915" spans="47:47" x14ac:dyDescent="0.2">
      <c r="AU54915"/>
    </row>
    <row r="54916" spans="47:47" x14ac:dyDescent="0.2">
      <c r="AU54916"/>
    </row>
    <row r="54917" spans="47:47" x14ac:dyDescent="0.2">
      <c r="AU54917"/>
    </row>
    <row r="54918" spans="47:47" x14ac:dyDescent="0.2">
      <c r="AU54918"/>
    </row>
    <row r="54919" spans="47:47" x14ac:dyDescent="0.2">
      <c r="AU54919"/>
    </row>
    <row r="54920" spans="47:47" x14ac:dyDescent="0.2">
      <c r="AU54920"/>
    </row>
    <row r="54921" spans="47:47" x14ac:dyDescent="0.2">
      <c r="AU54921"/>
    </row>
    <row r="54922" spans="47:47" x14ac:dyDescent="0.2">
      <c r="AU54922"/>
    </row>
    <row r="54923" spans="47:47" x14ac:dyDescent="0.2">
      <c r="AU54923"/>
    </row>
    <row r="54924" spans="47:47" x14ac:dyDescent="0.2">
      <c r="AU54924"/>
    </row>
    <row r="54925" spans="47:47" x14ac:dyDescent="0.2">
      <c r="AU54925"/>
    </row>
    <row r="54926" spans="47:47" x14ac:dyDescent="0.2">
      <c r="AU54926"/>
    </row>
    <row r="54927" spans="47:47" x14ac:dyDescent="0.2">
      <c r="AU54927"/>
    </row>
    <row r="54928" spans="47:47" x14ac:dyDescent="0.2">
      <c r="AU54928"/>
    </row>
    <row r="54929" spans="47:47" x14ac:dyDescent="0.2">
      <c r="AU54929"/>
    </row>
    <row r="54930" spans="47:47" x14ac:dyDescent="0.2">
      <c r="AU54930"/>
    </row>
    <row r="54931" spans="47:47" x14ac:dyDescent="0.2">
      <c r="AU54931"/>
    </row>
    <row r="54932" spans="47:47" x14ac:dyDescent="0.2">
      <c r="AU54932"/>
    </row>
    <row r="54933" spans="47:47" x14ac:dyDescent="0.2">
      <c r="AU54933"/>
    </row>
    <row r="54934" spans="47:47" x14ac:dyDescent="0.2">
      <c r="AU54934"/>
    </row>
    <row r="54935" spans="47:47" x14ac:dyDescent="0.2">
      <c r="AU54935"/>
    </row>
    <row r="54936" spans="47:47" x14ac:dyDescent="0.2">
      <c r="AU54936"/>
    </row>
    <row r="54937" spans="47:47" x14ac:dyDescent="0.2">
      <c r="AU54937"/>
    </row>
    <row r="54938" spans="47:47" x14ac:dyDescent="0.2">
      <c r="AU54938"/>
    </row>
    <row r="54939" spans="47:47" x14ac:dyDescent="0.2">
      <c r="AU54939"/>
    </row>
    <row r="54940" spans="47:47" x14ac:dyDescent="0.2">
      <c r="AU54940"/>
    </row>
    <row r="54941" spans="47:47" x14ac:dyDescent="0.2">
      <c r="AU54941"/>
    </row>
    <row r="54942" spans="47:47" x14ac:dyDescent="0.2">
      <c r="AU54942"/>
    </row>
    <row r="54943" spans="47:47" x14ac:dyDescent="0.2">
      <c r="AU54943"/>
    </row>
    <row r="54944" spans="47:47" x14ac:dyDescent="0.2">
      <c r="AU54944"/>
    </row>
    <row r="54945" spans="47:47" x14ac:dyDescent="0.2">
      <c r="AU54945"/>
    </row>
    <row r="54946" spans="47:47" x14ac:dyDescent="0.2">
      <c r="AU54946"/>
    </row>
    <row r="54947" spans="47:47" x14ac:dyDescent="0.2">
      <c r="AU54947"/>
    </row>
    <row r="54948" spans="47:47" x14ac:dyDescent="0.2">
      <c r="AU54948"/>
    </row>
    <row r="54949" spans="47:47" x14ac:dyDescent="0.2">
      <c r="AU54949"/>
    </row>
    <row r="54950" spans="47:47" x14ac:dyDescent="0.2">
      <c r="AU54950"/>
    </row>
    <row r="54951" spans="47:47" x14ac:dyDescent="0.2">
      <c r="AU54951"/>
    </row>
    <row r="54952" spans="47:47" x14ac:dyDescent="0.2">
      <c r="AU54952"/>
    </row>
    <row r="54953" spans="47:47" x14ac:dyDescent="0.2">
      <c r="AU54953"/>
    </row>
    <row r="54954" spans="47:47" x14ac:dyDescent="0.2">
      <c r="AU54954"/>
    </row>
    <row r="54955" spans="47:47" x14ac:dyDescent="0.2">
      <c r="AU54955"/>
    </row>
    <row r="54956" spans="47:47" x14ac:dyDescent="0.2">
      <c r="AU54956"/>
    </row>
    <row r="54957" spans="47:47" x14ac:dyDescent="0.2">
      <c r="AU54957"/>
    </row>
    <row r="54958" spans="47:47" x14ac:dyDescent="0.2">
      <c r="AU54958"/>
    </row>
    <row r="54959" spans="47:47" x14ac:dyDescent="0.2">
      <c r="AU54959"/>
    </row>
    <row r="54960" spans="47:47" x14ac:dyDescent="0.2">
      <c r="AU54960"/>
    </row>
    <row r="54961" spans="47:47" x14ac:dyDescent="0.2">
      <c r="AU54961"/>
    </row>
    <row r="54962" spans="47:47" x14ac:dyDescent="0.2">
      <c r="AU54962"/>
    </row>
    <row r="54963" spans="47:47" x14ac:dyDescent="0.2">
      <c r="AU54963"/>
    </row>
    <row r="54964" spans="47:47" x14ac:dyDescent="0.2">
      <c r="AU54964"/>
    </row>
    <row r="54965" spans="47:47" x14ac:dyDescent="0.2">
      <c r="AU54965"/>
    </row>
    <row r="54966" spans="47:47" x14ac:dyDescent="0.2">
      <c r="AU54966"/>
    </row>
    <row r="54967" spans="47:47" x14ac:dyDescent="0.2">
      <c r="AU54967"/>
    </row>
    <row r="54968" spans="47:47" x14ac:dyDescent="0.2">
      <c r="AU54968"/>
    </row>
    <row r="54969" spans="47:47" x14ac:dyDescent="0.2">
      <c r="AU54969"/>
    </row>
    <row r="54970" spans="47:47" x14ac:dyDescent="0.2">
      <c r="AU54970"/>
    </row>
    <row r="54971" spans="47:47" x14ac:dyDescent="0.2">
      <c r="AU54971"/>
    </row>
    <row r="54972" spans="47:47" x14ac:dyDescent="0.2">
      <c r="AU54972"/>
    </row>
    <row r="54973" spans="47:47" x14ac:dyDescent="0.2">
      <c r="AU54973"/>
    </row>
    <row r="54974" spans="47:47" x14ac:dyDescent="0.2">
      <c r="AU54974"/>
    </row>
    <row r="54975" spans="47:47" x14ac:dyDescent="0.2">
      <c r="AU54975"/>
    </row>
    <row r="54976" spans="47:47" x14ac:dyDescent="0.2">
      <c r="AU54976"/>
    </row>
    <row r="54977" spans="47:47" x14ac:dyDescent="0.2">
      <c r="AU54977"/>
    </row>
    <row r="54978" spans="47:47" x14ac:dyDescent="0.2">
      <c r="AU54978"/>
    </row>
    <row r="54979" spans="47:47" x14ac:dyDescent="0.2">
      <c r="AU54979"/>
    </row>
    <row r="54980" spans="47:47" x14ac:dyDescent="0.2">
      <c r="AU54980"/>
    </row>
    <row r="54981" spans="47:47" x14ac:dyDescent="0.2">
      <c r="AU54981"/>
    </row>
    <row r="54982" spans="47:47" x14ac:dyDescent="0.2">
      <c r="AU54982"/>
    </row>
    <row r="54983" spans="47:47" x14ac:dyDescent="0.2">
      <c r="AU54983"/>
    </row>
    <row r="54984" spans="47:47" x14ac:dyDescent="0.2">
      <c r="AU54984"/>
    </row>
    <row r="54985" spans="47:47" x14ac:dyDescent="0.2">
      <c r="AU54985"/>
    </row>
    <row r="54986" spans="47:47" x14ac:dyDescent="0.2">
      <c r="AU54986"/>
    </row>
    <row r="54987" spans="47:47" x14ac:dyDescent="0.2">
      <c r="AU54987"/>
    </row>
    <row r="54988" spans="47:47" x14ac:dyDescent="0.2">
      <c r="AU54988"/>
    </row>
    <row r="54989" spans="47:47" x14ac:dyDescent="0.2">
      <c r="AU54989"/>
    </row>
    <row r="54990" spans="47:47" x14ac:dyDescent="0.2">
      <c r="AU54990"/>
    </row>
    <row r="54991" spans="47:47" x14ac:dyDescent="0.2">
      <c r="AU54991"/>
    </row>
    <row r="54992" spans="47:47" x14ac:dyDescent="0.2">
      <c r="AU54992"/>
    </row>
    <row r="54993" spans="47:47" x14ac:dyDescent="0.2">
      <c r="AU54993"/>
    </row>
    <row r="54994" spans="47:47" x14ac:dyDescent="0.2">
      <c r="AU54994"/>
    </row>
    <row r="54995" spans="47:47" x14ac:dyDescent="0.2">
      <c r="AU54995"/>
    </row>
    <row r="54996" spans="47:47" x14ac:dyDescent="0.2">
      <c r="AU54996"/>
    </row>
    <row r="54997" spans="47:47" x14ac:dyDescent="0.2">
      <c r="AU54997"/>
    </row>
    <row r="54998" spans="47:47" x14ac:dyDescent="0.2">
      <c r="AU54998"/>
    </row>
    <row r="54999" spans="47:47" x14ac:dyDescent="0.2">
      <c r="AU54999"/>
    </row>
    <row r="55000" spans="47:47" x14ac:dyDescent="0.2">
      <c r="AU55000"/>
    </row>
    <row r="55001" spans="47:47" x14ac:dyDescent="0.2">
      <c r="AU55001"/>
    </row>
    <row r="55002" spans="47:47" x14ac:dyDescent="0.2">
      <c r="AU55002"/>
    </row>
    <row r="55003" spans="47:47" x14ac:dyDescent="0.2">
      <c r="AU55003"/>
    </row>
    <row r="55004" spans="47:47" x14ac:dyDescent="0.2">
      <c r="AU55004"/>
    </row>
    <row r="55005" spans="47:47" x14ac:dyDescent="0.2">
      <c r="AU55005"/>
    </row>
    <row r="55006" spans="47:47" x14ac:dyDescent="0.2">
      <c r="AU55006"/>
    </row>
    <row r="55007" spans="47:47" x14ac:dyDescent="0.2">
      <c r="AU55007"/>
    </row>
    <row r="55008" spans="47:47" x14ac:dyDescent="0.2">
      <c r="AU55008"/>
    </row>
    <row r="55009" spans="47:47" x14ac:dyDescent="0.2">
      <c r="AU55009"/>
    </row>
    <row r="55010" spans="47:47" x14ac:dyDescent="0.2">
      <c r="AU55010"/>
    </row>
    <row r="55011" spans="47:47" x14ac:dyDescent="0.2">
      <c r="AU55011"/>
    </row>
    <row r="55012" spans="47:47" x14ac:dyDescent="0.2">
      <c r="AU55012"/>
    </row>
    <row r="55013" spans="47:47" x14ac:dyDescent="0.2">
      <c r="AU55013"/>
    </row>
    <row r="55014" spans="47:47" x14ac:dyDescent="0.2">
      <c r="AU55014"/>
    </row>
    <row r="55015" spans="47:47" x14ac:dyDescent="0.2">
      <c r="AU55015"/>
    </row>
    <row r="55016" spans="47:47" x14ac:dyDescent="0.2">
      <c r="AU55016"/>
    </row>
    <row r="55017" spans="47:47" x14ac:dyDescent="0.2">
      <c r="AU55017"/>
    </row>
    <row r="55018" spans="47:47" x14ac:dyDescent="0.2">
      <c r="AU55018"/>
    </row>
    <row r="55019" spans="47:47" x14ac:dyDescent="0.2">
      <c r="AU55019"/>
    </row>
    <row r="55020" spans="47:47" x14ac:dyDescent="0.2">
      <c r="AU55020"/>
    </row>
    <row r="55021" spans="47:47" x14ac:dyDescent="0.2">
      <c r="AU55021"/>
    </row>
    <row r="55022" spans="47:47" x14ac:dyDescent="0.2">
      <c r="AU55022"/>
    </row>
    <row r="55023" spans="47:47" x14ac:dyDescent="0.2">
      <c r="AU55023"/>
    </row>
    <row r="55024" spans="47:47" x14ac:dyDescent="0.2">
      <c r="AU55024"/>
    </row>
    <row r="55025" spans="47:47" x14ac:dyDescent="0.2">
      <c r="AU55025"/>
    </row>
    <row r="55026" spans="47:47" x14ac:dyDescent="0.2">
      <c r="AU55026"/>
    </row>
    <row r="55027" spans="47:47" x14ac:dyDescent="0.2">
      <c r="AU55027"/>
    </row>
    <row r="55028" spans="47:47" x14ac:dyDescent="0.2">
      <c r="AU55028"/>
    </row>
    <row r="55029" spans="47:47" x14ac:dyDescent="0.2">
      <c r="AU55029"/>
    </row>
    <row r="55030" spans="47:47" x14ac:dyDescent="0.2">
      <c r="AU55030"/>
    </row>
    <row r="55031" spans="47:47" x14ac:dyDescent="0.2">
      <c r="AU55031"/>
    </row>
    <row r="55032" spans="47:47" x14ac:dyDescent="0.2">
      <c r="AU55032"/>
    </row>
    <row r="55033" spans="47:47" x14ac:dyDescent="0.2">
      <c r="AU55033"/>
    </row>
    <row r="55034" spans="47:47" x14ac:dyDescent="0.2">
      <c r="AU55034"/>
    </row>
    <row r="55035" spans="47:47" x14ac:dyDescent="0.2">
      <c r="AU55035"/>
    </row>
    <row r="55036" spans="47:47" x14ac:dyDescent="0.2">
      <c r="AU55036"/>
    </row>
    <row r="55037" spans="47:47" x14ac:dyDescent="0.2">
      <c r="AU55037"/>
    </row>
    <row r="55038" spans="47:47" x14ac:dyDescent="0.2">
      <c r="AU55038"/>
    </row>
    <row r="55039" spans="47:47" x14ac:dyDescent="0.2">
      <c r="AU55039"/>
    </row>
    <row r="55040" spans="47:47" x14ac:dyDescent="0.2">
      <c r="AU55040"/>
    </row>
    <row r="55041" spans="47:47" x14ac:dyDescent="0.2">
      <c r="AU55041"/>
    </row>
    <row r="55042" spans="47:47" x14ac:dyDescent="0.2">
      <c r="AU55042"/>
    </row>
    <row r="55043" spans="47:47" x14ac:dyDescent="0.2">
      <c r="AU55043"/>
    </row>
    <row r="55044" spans="47:47" x14ac:dyDescent="0.2">
      <c r="AU55044"/>
    </row>
    <row r="55045" spans="47:47" x14ac:dyDescent="0.2">
      <c r="AU55045"/>
    </row>
    <row r="55046" spans="47:47" x14ac:dyDescent="0.2">
      <c r="AU55046"/>
    </row>
    <row r="55047" spans="47:47" x14ac:dyDescent="0.2">
      <c r="AU55047"/>
    </row>
    <row r="55048" spans="47:47" x14ac:dyDescent="0.2">
      <c r="AU55048"/>
    </row>
    <row r="55049" spans="47:47" x14ac:dyDescent="0.2">
      <c r="AU55049"/>
    </row>
    <row r="55050" spans="47:47" x14ac:dyDescent="0.2">
      <c r="AU55050"/>
    </row>
    <row r="55051" spans="47:47" x14ac:dyDescent="0.2">
      <c r="AU55051"/>
    </row>
    <row r="55052" spans="47:47" x14ac:dyDescent="0.2">
      <c r="AU55052"/>
    </row>
    <row r="55053" spans="47:47" x14ac:dyDescent="0.2">
      <c r="AU55053"/>
    </row>
    <row r="55054" spans="47:47" x14ac:dyDescent="0.2">
      <c r="AU55054"/>
    </row>
    <row r="55055" spans="47:47" x14ac:dyDescent="0.2">
      <c r="AU55055"/>
    </row>
    <row r="55056" spans="47:47" x14ac:dyDescent="0.2">
      <c r="AU55056"/>
    </row>
    <row r="55057" spans="47:47" x14ac:dyDescent="0.2">
      <c r="AU55057"/>
    </row>
    <row r="55058" spans="47:47" x14ac:dyDescent="0.2">
      <c r="AU55058"/>
    </row>
    <row r="55059" spans="47:47" x14ac:dyDescent="0.2">
      <c r="AU55059"/>
    </row>
    <row r="55060" spans="47:47" x14ac:dyDescent="0.2">
      <c r="AU55060"/>
    </row>
    <row r="55061" spans="47:47" x14ac:dyDescent="0.2">
      <c r="AU55061"/>
    </row>
    <row r="55062" spans="47:47" x14ac:dyDescent="0.2">
      <c r="AU55062"/>
    </row>
    <row r="55063" spans="47:47" x14ac:dyDescent="0.2">
      <c r="AU55063"/>
    </row>
    <row r="55064" spans="47:47" x14ac:dyDescent="0.2">
      <c r="AU55064"/>
    </row>
    <row r="55065" spans="47:47" x14ac:dyDescent="0.2">
      <c r="AU55065"/>
    </row>
    <row r="55066" spans="47:47" x14ac:dyDescent="0.2">
      <c r="AU55066"/>
    </row>
    <row r="55067" spans="47:47" x14ac:dyDescent="0.2">
      <c r="AU55067"/>
    </row>
    <row r="55068" spans="47:47" x14ac:dyDescent="0.2">
      <c r="AU55068"/>
    </row>
    <row r="55069" spans="47:47" x14ac:dyDescent="0.2">
      <c r="AU55069"/>
    </row>
    <row r="55070" spans="47:47" x14ac:dyDescent="0.2">
      <c r="AU55070"/>
    </row>
    <row r="55071" spans="47:47" x14ac:dyDescent="0.2">
      <c r="AU55071"/>
    </row>
    <row r="55072" spans="47:47" x14ac:dyDescent="0.2">
      <c r="AU55072"/>
    </row>
    <row r="55073" spans="47:47" x14ac:dyDescent="0.2">
      <c r="AU55073"/>
    </row>
    <row r="55074" spans="47:47" x14ac:dyDescent="0.2">
      <c r="AU55074"/>
    </row>
    <row r="55075" spans="47:47" x14ac:dyDescent="0.2">
      <c r="AU55075"/>
    </row>
    <row r="55076" spans="47:47" x14ac:dyDescent="0.2">
      <c r="AU55076"/>
    </row>
    <row r="55077" spans="47:47" x14ac:dyDescent="0.2">
      <c r="AU55077"/>
    </row>
    <row r="55078" spans="47:47" x14ac:dyDescent="0.2">
      <c r="AU55078"/>
    </row>
    <row r="55079" spans="47:47" x14ac:dyDescent="0.2">
      <c r="AU55079"/>
    </row>
    <row r="55080" spans="47:47" x14ac:dyDescent="0.2">
      <c r="AU55080"/>
    </row>
    <row r="55081" spans="47:47" x14ac:dyDescent="0.2">
      <c r="AU55081"/>
    </row>
    <row r="55082" spans="47:47" x14ac:dyDescent="0.2">
      <c r="AU55082"/>
    </row>
    <row r="55083" spans="47:47" x14ac:dyDescent="0.2">
      <c r="AU55083"/>
    </row>
    <row r="55084" spans="47:47" x14ac:dyDescent="0.2">
      <c r="AU55084"/>
    </row>
    <row r="55085" spans="47:47" x14ac:dyDescent="0.2">
      <c r="AU55085"/>
    </row>
    <row r="55086" spans="47:47" x14ac:dyDescent="0.2">
      <c r="AU55086"/>
    </row>
    <row r="55087" spans="47:47" x14ac:dyDescent="0.2">
      <c r="AU55087"/>
    </row>
    <row r="55088" spans="47:47" x14ac:dyDescent="0.2">
      <c r="AU55088"/>
    </row>
    <row r="55089" spans="47:47" x14ac:dyDescent="0.2">
      <c r="AU55089"/>
    </row>
    <row r="55090" spans="47:47" x14ac:dyDescent="0.2">
      <c r="AU55090"/>
    </row>
    <row r="55091" spans="47:47" x14ac:dyDescent="0.2">
      <c r="AU55091"/>
    </row>
    <row r="55092" spans="47:47" x14ac:dyDescent="0.2">
      <c r="AU55092"/>
    </row>
    <row r="55093" spans="47:47" x14ac:dyDescent="0.2">
      <c r="AU55093"/>
    </row>
    <row r="55094" spans="47:47" x14ac:dyDescent="0.2">
      <c r="AU55094"/>
    </row>
    <row r="55095" spans="47:47" x14ac:dyDescent="0.2">
      <c r="AU55095"/>
    </row>
    <row r="55096" spans="47:47" x14ac:dyDescent="0.2">
      <c r="AU55096"/>
    </row>
    <row r="55097" spans="47:47" x14ac:dyDescent="0.2">
      <c r="AU55097"/>
    </row>
    <row r="55098" spans="47:47" x14ac:dyDescent="0.2">
      <c r="AU55098"/>
    </row>
    <row r="55099" spans="47:47" x14ac:dyDescent="0.2">
      <c r="AU55099"/>
    </row>
    <row r="55100" spans="47:47" x14ac:dyDescent="0.2">
      <c r="AU55100"/>
    </row>
    <row r="55101" spans="47:47" x14ac:dyDescent="0.2">
      <c r="AU55101"/>
    </row>
    <row r="55102" spans="47:47" x14ac:dyDescent="0.2">
      <c r="AU55102"/>
    </row>
    <row r="55103" spans="47:47" x14ac:dyDescent="0.2">
      <c r="AU55103"/>
    </row>
    <row r="55104" spans="47:47" x14ac:dyDescent="0.2">
      <c r="AU55104"/>
    </row>
    <row r="55105" spans="47:47" x14ac:dyDescent="0.2">
      <c r="AU55105"/>
    </row>
    <row r="55106" spans="47:47" x14ac:dyDescent="0.2">
      <c r="AU55106"/>
    </row>
    <row r="55107" spans="47:47" x14ac:dyDescent="0.2">
      <c r="AU55107"/>
    </row>
    <row r="55108" spans="47:47" x14ac:dyDescent="0.2">
      <c r="AU55108"/>
    </row>
    <row r="55109" spans="47:47" x14ac:dyDescent="0.2">
      <c r="AU55109"/>
    </row>
    <row r="55110" spans="47:47" x14ac:dyDescent="0.2">
      <c r="AU55110"/>
    </row>
    <row r="55111" spans="47:47" x14ac:dyDescent="0.2">
      <c r="AU55111"/>
    </row>
    <row r="55112" spans="47:47" x14ac:dyDescent="0.2">
      <c r="AU55112"/>
    </row>
    <row r="55113" spans="47:47" x14ac:dyDescent="0.2">
      <c r="AU55113"/>
    </row>
    <row r="55114" spans="47:47" x14ac:dyDescent="0.2">
      <c r="AU55114"/>
    </row>
    <row r="55115" spans="47:47" x14ac:dyDescent="0.2">
      <c r="AU55115"/>
    </row>
    <row r="55116" spans="47:47" x14ac:dyDescent="0.2">
      <c r="AU55116"/>
    </row>
    <row r="55117" spans="47:47" x14ac:dyDescent="0.2">
      <c r="AU55117"/>
    </row>
    <row r="55118" spans="47:47" x14ac:dyDescent="0.2">
      <c r="AU55118"/>
    </row>
    <row r="55119" spans="47:47" x14ac:dyDescent="0.2">
      <c r="AU55119"/>
    </row>
    <row r="55120" spans="47:47" x14ac:dyDescent="0.2">
      <c r="AU55120"/>
    </row>
    <row r="55121" spans="47:47" x14ac:dyDescent="0.2">
      <c r="AU55121"/>
    </row>
    <row r="55122" spans="47:47" x14ac:dyDescent="0.2">
      <c r="AU55122"/>
    </row>
    <row r="55123" spans="47:47" x14ac:dyDescent="0.2">
      <c r="AU55123"/>
    </row>
    <row r="55124" spans="47:47" x14ac:dyDescent="0.2">
      <c r="AU55124"/>
    </row>
    <row r="55125" spans="47:47" x14ac:dyDescent="0.2">
      <c r="AU55125"/>
    </row>
    <row r="55126" spans="47:47" x14ac:dyDescent="0.2">
      <c r="AU55126"/>
    </row>
    <row r="55127" spans="47:47" x14ac:dyDescent="0.2">
      <c r="AU55127"/>
    </row>
    <row r="55128" spans="47:47" x14ac:dyDescent="0.2">
      <c r="AU55128"/>
    </row>
    <row r="55129" spans="47:47" x14ac:dyDescent="0.2">
      <c r="AU55129"/>
    </row>
    <row r="55130" spans="47:47" x14ac:dyDescent="0.2">
      <c r="AU55130"/>
    </row>
    <row r="55131" spans="47:47" x14ac:dyDescent="0.2">
      <c r="AU55131"/>
    </row>
    <row r="55132" spans="47:47" x14ac:dyDescent="0.2">
      <c r="AU55132"/>
    </row>
    <row r="55133" spans="47:47" x14ac:dyDescent="0.2">
      <c r="AU55133"/>
    </row>
    <row r="55134" spans="47:47" x14ac:dyDescent="0.2">
      <c r="AU55134"/>
    </row>
    <row r="55135" spans="47:47" x14ac:dyDescent="0.2">
      <c r="AU55135"/>
    </row>
    <row r="55136" spans="47:47" x14ac:dyDescent="0.2">
      <c r="AU55136"/>
    </row>
    <row r="55137" spans="47:47" x14ac:dyDescent="0.2">
      <c r="AU55137"/>
    </row>
    <row r="55138" spans="47:47" x14ac:dyDescent="0.2">
      <c r="AU55138"/>
    </row>
    <row r="55139" spans="47:47" x14ac:dyDescent="0.2">
      <c r="AU55139"/>
    </row>
    <row r="55140" spans="47:47" x14ac:dyDescent="0.2">
      <c r="AU55140"/>
    </row>
    <row r="55141" spans="47:47" x14ac:dyDescent="0.2">
      <c r="AU55141"/>
    </row>
    <row r="55142" spans="47:47" x14ac:dyDescent="0.2">
      <c r="AU55142"/>
    </row>
    <row r="55143" spans="47:47" x14ac:dyDescent="0.2">
      <c r="AU55143"/>
    </row>
    <row r="55144" spans="47:47" x14ac:dyDescent="0.2">
      <c r="AU55144"/>
    </row>
    <row r="55145" spans="47:47" x14ac:dyDescent="0.2">
      <c r="AU55145"/>
    </row>
    <row r="55146" spans="47:47" x14ac:dyDescent="0.2">
      <c r="AU55146"/>
    </row>
    <row r="55147" spans="47:47" x14ac:dyDescent="0.2">
      <c r="AU55147"/>
    </row>
    <row r="55148" spans="47:47" x14ac:dyDescent="0.2">
      <c r="AU55148"/>
    </row>
    <row r="55149" spans="47:47" x14ac:dyDescent="0.2">
      <c r="AU55149"/>
    </row>
    <row r="55150" spans="47:47" x14ac:dyDescent="0.2">
      <c r="AU55150"/>
    </row>
    <row r="55151" spans="47:47" x14ac:dyDescent="0.2">
      <c r="AU55151"/>
    </row>
    <row r="55152" spans="47:47" x14ac:dyDescent="0.2">
      <c r="AU55152"/>
    </row>
    <row r="55153" spans="47:47" x14ac:dyDescent="0.2">
      <c r="AU55153"/>
    </row>
    <row r="55154" spans="47:47" x14ac:dyDescent="0.2">
      <c r="AU55154"/>
    </row>
    <row r="55155" spans="47:47" x14ac:dyDescent="0.2">
      <c r="AU55155"/>
    </row>
    <row r="55156" spans="47:47" x14ac:dyDescent="0.2">
      <c r="AU55156"/>
    </row>
    <row r="55157" spans="47:47" x14ac:dyDescent="0.2">
      <c r="AU55157"/>
    </row>
    <row r="55158" spans="47:47" x14ac:dyDescent="0.2">
      <c r="AU55158"/>
    </row>
    <row r="55159" spans="47:47" x14ac:dyDescent="0.2">
      <c r="AU55159"/>
    </row>
    <row r="55160" spans="47:47" x14ac:dyDescent="0.2">
      <c r="AU55160"/>
    </row>
    <row r="55161" spans="47:47" x14ac:dyDescent="0.2">
      <c r="AU55161"/>
    </row>
    <row r="55162" spans="47:47" x14ac:dyDescent="0.2">
      <c r="AU55162"/>
    </row>
    <row r="55163" spans="47:47" x14ac:dyDescent="0.2">
      <c r="AU55163"/>
    </row>
    <row r="55164" spans="47:47" x14ac:dyDescent="0.2">
      <c r="AU55164"/>
    </row>
    <row r="55165" spans="47:47" x14ac:dyDescent="0.2">
      <c r="AU55165"/>
    </row>
    <row r="55166" spans="47:47" x14ac:dyDescent="0.2">
      <c r="AU55166"/>
    </row>
    <row r="55167" spans="47:47" x14ac:dyDescent="0.2">
      <c r="AU55167"/>
    </row>
    <row r="55168" spans="47:47" x14ac:dyDescent="0.2">
      <c r="AU55168"/>
    </row>
    <row r="55169" spans="47:47" x14ac:dyDescent="0.2">
      <c r="AU55169"/>
    </row>
    <row r="55170" spans="47:47" x14ac:dyDescent="0.2">
      <c r="AU55170"/>
    </row>
    <row r="55171" spans="47:47" x14ac:dyDescent="0.2">
      <c r="AU55171"/>
    </row>
    <row r="55172" spans="47:47" x14ac:dyDescent="0.2">
      <c r="AU55172"/>
    </row>
    <row r="55173" spans="47:47" x14ac:dyDescent="0.2">
      <c r="AU55173"/>
    </row>
    <row r="55174" spans="47:47" x14ac:dyDescent="0.2">
      <c r="AU55174"/>
    </row>
    <row r="55175" spans="47:47" x14ac:dyDescent="0.2">
      <c r="AU55175"/>
    </row>
    <row r="55176" spans="47:47" x14ac:dyDescent="0.2">
      <c r="AU55176"/>
    </row>
    <row r="55177" spans="47:47" x14ac:dyDescent="0.2">
      <c r="AU55177"/>
    </row>
    <row r="55178" spans="47:47" x14ac:dyDescent="0.2">
      <c r="AU55178"/>
    </row>
    <row r="55179" spans="47:47" x14ac:dyDescent="0.2">
      <c r="AU55179"/>
    </row>
    <row r="55180" spans="47:47" x14ac:dyDescent="0.2">
      <c r="AU55180"/>
    </row>
    <row r="55181" spans="47:47" x14ac:dyDescent="0.2">
      <c r="AU55181"/>
    </row>
    <row r="55182" spans="47:47" x14ac:dyDescent="0.2">
      <c r="AU55182"/>
    </row>
    <row r="55183" spans="47:47" x14ac:dyDescent="0.2">
      <c r="AU55183"/>
    </row>
    <row r="55184" spans="47:47" x14ac:dyDescent="0.2">
      <c r="AU55184"/>
    </row>
    <row r="55185" spans="47:47" x14ac:dyDescent="0.2">
      <c r="AU55185"/>
    </row>
    <row r="55186" spans="47:47" x14ac:dyDescent="0.2">
      <c r="AU55186"/>
    </row>
    <row r="55187" spans="47:47" x14ac:dyDescent="0.2">
      <c r="AU55187"/>
    </row>
    <row r="55188" spans="47:47" x14ac:dyDescent="0.2">
      <c r="AU55188"/>
    </row>
    <row r="55189" spans="47:47" x14ac:dyDescent="0.2">
      <c r="AU55189"/>
    </row>
    <row r="55190" spans="47:47" x14ac:dyDescent="0.2">
      <c r="AU55190"/>
    </row>
    <row r="55191" spans="47:47" x14ac:dyDescent="0.2">
      <c r="AU55191"/>
    </row>
    <row r="55192" spans="47:47" x14ac:dyDescent="0.2">
      <c r="AU55192"/>
    </row>
    <row r="55193" spans="47:47" x14ac:dyDescent="0.2">
      <c r="AU55193"/>
    </row>
    <row r="55194" spans="47:47" x14ac:dyDescent="0.2">
      <c r="AU55194"/>
    </row>
    <row r="55195" spans="47:47" x14ac:dyDescent="0.2">
      <c r="AU55195"/>
    </row>
    <row r="55196" spans="47:47" x14ac:dyDescent="0.2">
      <c r="AU55196"/>
    </row>
    <row r="55197" spans="47:47" x14ac:dyDescent="0.2">
      <c r="AU55197"/>
    </row>
    <row r="55198" spans="47:47" x14ac:dyDescent="0.2">
      <c r="AU55198"/>
    </row>
    <row r="55199" spans="47:47" x14ac:dyDescent="0.2">
      <c r="AU55199"/>
    </row>
    <row r="55200" spans="47:47" x14ac:dyDescent="0.2">
      <c r="AU55200"/>
    </row>
    <row r="55201" spans="47:47" x14ac:dyDescent="0.2">
      <c r="AU55201"/>
    </row>
    <row r="55202" spans="47:47" x14ac:dyDescent="0.2">
      <c r="AU55202"/>
    </row>
    <row r="55203" spans="47:47" x14ac:dyDescent="0.2">
      <c r="AU55203"/>
    </row>
    <row r="55204" spans="47:47" x14ac:dyDescent="0.2">
      <c r="AU55204"/>
    </row>
    <row r="55205" spans="47:47" x14ac:dyDescent="0.2">
      <c r="AU55205"/>
    </row>
    <row r="55206" spans="47:47" x14ac:dyDescent="0.2">
      <c r="AU55206"/>
    </row>
    <row r="55207" spans="47:47" x14ac:dyDescent="0.2">
      <c r="AU55207"/>
    </row>
    <row r="55208" spans="47:47" x14ac:dyDescent="0.2">
      <c r="AU55208"/>
    </row>
    <row r="55209" spans="47:47" x14ac:dyDescent="0.2">
      <c r="AU55209"/>
    </row>
    <row r="55210" spans="47:47" x14ac:dyDescent="0.2">
      <c r="AU55210"/>
    </row>
    <row r="55211" spans="47:47" x14ac:dyDescent="0.2">
      <c r="AU55211"/>
    </row>
    <row r="55212" spans="47:47" x14ac:dyDescent="0.2">
      <c r="AU55212"/>
    </row>
    <row r="55213" spans="47:47" x14ac:dyDescent="0.2">
      <c r="AU55213"/>
    </row>
    <row r="55214" spans="47:47" x14ac:dyDescent="0.2">
      <c r="AU55214"/>
    </row>
    <row r="55215" spans="47:47" x14ac:dyDescent="0.2">
      <c r="AU55215"/>
    </row>
    <row r="55216" spans="47:47" x14ac:dyDescent="0.2">
      <c r="AU55216"/>
    </row>
    <row r="55217" spans="47:47" x14ac:dyDescent="0.2">
      <c r="AU55217"/>
    </row>
    <row r="55218" spans="47:47" x14ac:dyDescent="0.2">
      <c r="AU55218"/>
    </row>
    <row r="55219" spans="47:47" x14ac:dyDescent="0.2">
      <c r="AU55219"/>
    </row>
    <row r="55220" spans="47:47" x14ac:dyDescent="0.2">
      <c r="AU55220"/>
    </row>
    <row r="55221" spans="47:47" x14ac:dyDescent="0.2">
      <c r="AU55221"/>
    </row>
    <row r="55222" spans="47:47" x14ac:dyDescent="0.2">
      <c r="AU55222"/>
    </row>
    <row r="55223" spans="47:47" x14ac:dyDescent="0.2">
      <c r="AU55223"/>
    </row>
    <row r="55224" spans="47:47" x14ac:dyDescent="0.2">
      <c r="AU55224"/>
    </row>
    <row r="55225" spans="47:47" x14ac:dyDescent="0.2">
      <c r="AU55225"/>
    </row>
    <row r="55226" spans="47:47" x14ac:dyDescent="0.2">
      <c r="AU55226"/>
    </row>
    <row r="55227" spans="47:47" x14ac:dyDescent="0.2">
      <c r="AU55227"/>
    </row>
    <row r="55228" spans="47:47" x14ac:dyDescent="0.2">
      <c r="AU55228"/>
    </row>
    <row r="55229" spans="47:47" x14ac:dyDescent="0.2">
      <c r="AU55229"/>
    </row>
    <row r="55230" spans="47:47" x14ac:dyDescent="0.2">
      <c r="AU55230"/>
    </row>
    <row r="55231" spans="47:47" x14ac:dyDescent="0.2">
      <c r="AU55231"/>
    </row>
    <row r="55232" spans="47:47" x14ac:dyDescent="0.2">
      <c r="AU55232"/>
    </row>
    <row r="55233" spans="47:47" x14ac:dyDescent="0.2">
      <c r="AU55233"/>
    </row>
    <row r="55234" spans="47:47" x14ac:dyDescent="0.2">
      <c r="AU55234"/>
    </row>
    <row r="55235" spans="47:47" x14ac:dyDescent="0.2">
      <c r="AU55235"/>
    </row>
    <row r="55236" spans="47:47" x14ac:dyDescent="0.2">
      <c r="AU55236"/>
    </row>
    <row r="55237" spans="47:47" x14ac:dyDescent="0.2">
      <c r="AU55237"/>
    </row>
    <row r="55238" spans="47:47" x14ac:dyDescent="0.2">
      <c r="AU55238"/>
    </row>
    <row r="55239" spans="47:47" x14ac:dyDescent="0.2">
      <c r="AU55239"/>
    </row>
    <row r="55240" spans="47:47" x14ac:dyDescent="0.2">
      <c r="AU55240"/>
    </row>
    <row r="55241" spans="47:47" x14ac:dyDescent="0.2">
      <c r="AU55241"/>
    </row>
    <row r="55242" spans="47:47" x14ac:dyDescent="0.2">
      <c r="AU55242"/>
    </row>
    <row r="55243" spans="47:47" x14ac:dyDescent="0.2">
      <c r="AU55243"/>
    </row>
    <row r="55244" spans="47:47" x14ac:dyDescent="0.2">
      <c r="AU55244"/>
    </row>
    <row r="55245" spans="47:47" x14ac:dyDescent="0.2">
      <c r="AU55245"/>
    </row>
    <row r="55246" spans="47:47" x14ac:dyDescent="0.2">
      <c r="AU55246"/>
    </row>
    <row r="55247" spans="47:47" x14ac:dyDescent="0.2">
      <c r="AU55247"/>
    </row>
    <row r="55248" spans="47:47" x14ac:dyDescent="0.2">
      <c r="AU55248"/>
    </row>
    <row r="55249" spans="47:47" x14ac:dyDescent="0.2">
      <c r="AU55249"/>
    </row>
    <row r="55250" spans="47:47" x14ac:dyDescent="0.2">
      <c r="AU55250"/>
    </row>
    <row r="55251" spans="47:47" x14ac:dyDescent="0.2">
      <c r="AU55251"/>
    </row>
    <row r="55252" spans="47:47" x14ac:dyDescent="0.2">
      <c r="AU55252"/>
    </row>
    <row r="55253" spans="47:47" x14ac:dyDescent="0.2">
      <c r="AU55253"/>
    </row>
    <row r="55254" spans="47:47" x14ac:dyDescent="0.2">
      <c r="AU55254"/>
    </row>
    <row r="55255" spans="47:47" x14ac:dyDescent="0.2">
      <c r="AU55255"/>
    </row>
    <row r="55256" spans="47:47" x14ac:dyDescent="0.2">
      <c r="AU55256"/>
    </row>
    <row r="55257" spans="47:47" x14ac:dyDescent="0.2">
      <c r="AU55257"/>
    </row>
    <row r="55258" spans="47:47" x14ac:dyDescent="0.2">
      <c r="AU55258"/>
    </row>
    <row r="55259" spans="47:47" x14ac:dyDescent="0.2">
      <c r="AU55259"/>
    </row>
    <row r="55260" spans="47:47" x14ac:dyDescent="0.2">
      <c r="AU55260"/>
    </row>
    <row r="55261" spans="47:47" x14ac:dyDescent="0.2">
      <c r="AU55261"/>
    </row>
    <row r="55262" spans="47:47" x14ac:dyDescent="0.2">
      <c r="AU55262"/>
    </row>
    <row r="55263" spans="47:47" x14ac:dyDescent="0.2">
      <c r="AU55263"/>
    </row>
    <row r="55264" spans="47:47" x14ac:dyDescent="0.2">
      <c r="AU55264"/>
    </row>
    <row r="55265" spans="47:47" x14ac:dyDescent="0.2">
      <c r="AU55265"/>
    </row>
    <row r="55266" spans="47:47" x14ac:dyDescent="0.2">
      <c r="AU55266"/>
    </row>
    <row r="55267" spans="47:47" x14ac:dyDescent="0.2">
      <c r="AU55267"/>
    </row>
    <row r="55268" spans="47:47" x14ac:dyDescent="0.2">
      <c r="AU55268"/>
    </row>
    <row r="55269" spans="47:47" x14ac:dyDescent="0.2">
      <c r="AU55269"/>
    </row>
    <row r="55270" spans="47:47" x14ac:dyDescent="0.2">
      <c r="AU55270"/>
    </row>
    <row r="55271" spans="47:47" x14ac:dyDescent="0.2">
      <c r="AU55271"/>
    </row>
    <row r="55272" spans="47:47" x14ac:dyDescent="0.2">
      <c r="AU55272"/>
    </row>
    <row r="55273" spans="47:47" x14ac:dyDescent="0.2">
      <c r="AU55273"/>
    </row>
    <row r="55274" spans="47:47" x14ac:dyDescent="0.2">
      <c r="AU55274"/>
    </row>
    <row r="55275" spans="47:47" x14ac:dyDescent="0.2">
      <c r="AU55275"/>
    </row>
    <row r="55276" spans="47:47" x14ac:dyDescent="0.2">
      <c r="AU55276"/>
    </row>
    <row r="55277" spans="47:47" x14ac:dyDescent="0.2">
      <c r="AU55277"/>
    </row>
    <row r="55278" spans="47:47" x14ac:dyDescent="0.2">
      <c r="AU55278"/>
    </row>
    <row r="55279" spans="47:47" x14ac:dyDescent="0.2">
      <c r="AU55279"/>
    </row>
    <row r="55280" spans="47:47" x14ac:dyDescent="0.2">
      <c r="AU55280"/>
    </row>
    <row r="55281" spans="47:47" x14ac:dyDescent="0.2">
      <c r="AU55281"/>
    </row>
    <row r="55282" spans="47:47" x14ac:dyDescent="0.2">
      <c r="AU55282"/>
    </row>
    <row r="55283" spans="47:47" x14ac:dyDescent="0.2">
      <c r="AU55283"/>
    </row>
    <row r="55284" spans="47:47" x14ac:dyDescent="0.2">
      <c r="AU55284"/>
    </row>
    <row r="55285" spans="47:47" x14ac:dyDescent="0.2">
      <c r="AU55285"/>
    </row>
    <row r="55286" spans="47:47" x14ac:dyDescent="0.2">
      <c r="AU55286"/>
    </row>
    <row r="55287" spans="47:47" x14ac:dyDescent="0.2">
      <c r="AU55287"/>
    </row>
    <row r="55288" spans="47:47" x14ac:dyDescent="0.2">
      <c r="AU55288"/>
    </row>
    <row r="55289" spans="47:47" x14ac:dyDescent="0.2">
      <c r="AU55289"/>
    </row>
    <row r="55290" spans="47:47" x14ac:dyDescent="0.2">
      <c r="AU55290"/>
    </row>
    <row r="55291" spans="47:47" x14ac:dyDescent="0.2">
      <c r="AU55291"/>
    </row>
    <row r="55292" spans="47:47" x14ac:dyDescent="0.2">
      <c r="AU55292"/>
    </row>
    <row r="55293" spans="47:47" x14ac:dyDescent="0.2">
      <c r="AU55293"/>
    </row>
    <row r="55294" spans="47:47" x14ac:dyDescent="0.2">
      <c r="AU55294"/>
    </row>
    <row r="55295" spans="47:47" x14ac:dyDescent="0.2">
      <c r="AU55295"/>
    </row>
    <row r="55296" spans="47:47" x14ac:dyDescent="0.2">
      <c r="AU55296"/>
    </row>
    <row r="55297" spans="47:47" x14ac:dyDescent="0.2">
      <c r="AU55297"/>
    </row>
    <row r="55298" spans="47:47" x14ac:dyDescent="0.2">
      <c r="AU55298"/>
    </row>
    <row r="55299" spans="47:47" x14ac:dyDescent="0.2">
      <c r="AU55299"/>
    </row>
    <row r="55300" spans="47:47" x14ac:dyDescent="0.2">
      <c r="AU55300"/>
    </row>
    <row r="55301" spans="47:47" x14ac:dyDescent="0.2">
      <c r="AU55301"/>
    </row>
    <row r="55302" spans="47:47" x14ac:dyDescent="0.2">
      <c r="AU55302"/>
    </row>
    <row r="55303" spans="47:47" x14ac:dyDescent="0.2">
      <c r="AU55303"/>
    </row>
    <row r="55304" spans="47:47" x14ac:dyDescent="0.2">
      <c r="AU55304"/>
    </row>
    <row r="55305" spans="47:47" x14ac:dyDescent="0.2">
      <c r="AU55305"/>
    </row>
    <row r="55306" spans="47:47" x14ac:dyDescent="0.2">
      <c r="AU55306"/>
    </row>
    <row r="55307" spans="47:47" x14ac:dyDescent="0.2">
      <c r="AU55307"/>
    </row>
    <row r="55308" spans="47:47" x14ac:dyDescent="0.2">
      <c r="AU55308"/>
    </row>
    <row r="55309" spans="47:47" x14ac:dyDescent="0.2">
      <c r="AU55309"/>
    </row>
    <row r="55310" spans="47:47" x14ac:dyDescent="0.2">
      <c r="AU55310"/>
    </row>
    <row r="55311" spans="47:47" x14ac:dyDescent="0.2">
      <c r="AU55311"/>
    </row>
    <row r="55312" spans="47:47" x14ac:dyDescent="0.2">
      <c r="AU55312"/>
    </row>
    <row r="55313" spans="47:47" x14ac:dyDescent="0.2">
      <c r="AU55313"/>
    </row>
    <row r="55314" spans="47:47" x14ac:dyDescent="0.2">
      <c r="AU55314"/>
    </row>
    <row r="55315" spans="47:47" x14ac:dyDescent="0.2">
      <c r="AU55315"/>
    </row>
    <row r="55316" spans="47:47" x14ac:dyDescent="0.2">
      <c r="AU55316"/>
    </row>
    <row r="55317" spans="47:47" x14ac:dyDescent="0.2">
      <c r="AU55317"/>
    </row>
    <row r="55318" spans="47:47" x14ac:dyDescent="0.2">
      <c r="AU55318"/>
    </row>
    <row r="55319" spans="47:47" x14ac:dyDescent="0.2">
      <c r="AU55319"/>
    </row>
    <row r="55320" spans="47:47" x14ac:dyDescent="0.2">
      <c r="AU55320"/>
    </row>
    <row r="55321" spans="47:47" x14ac:dyDescent="0.2">
      <c r="AU55321"/>
    </row>
    <row r="55322" spans="47:47" x14ac:dyDescent="0.2">
      <c r="AU55322"/>
    </row>
    <row r="55323" spans="47:47" x14ac:dyDescent="0.2">
      <c r="AU55323"/>
    </row>
    <row r="55324" spans="47:47" x14ac:dyDescent="0.2">
      <c r="AU55324"/>
    </row>
    <row r="55325" spans="47:47" x14ac:dyDescent="0.2">
      <c r="AU55325"/>
    </row>
    <row r="55326" spans="47:47" x14ac:dyDescent="0.2">
      <c r="AU55326"/>
    </row>
    <row r="55327" spans="47:47" x14ac:dyDescent="0.2">
      <c r="AU55327"/>
    </row>
    <row r="55328" spans="47:47" x14ac:dyDescent="0.2">
      <c r="AU55328"/>
    </row>
    <row r="55329" spans="47:47" x14ac:dyDescent="0.2">
      <c r="AU55329"/>
    </row>
    <row r="55330" spans="47:47" x14ac:dyDescent="0.2">
      <c r="AU55330"/>
    </row>
    <row r="55331" spans="47:47" x14ac:dyDescent="0.2">
      <c r="AU55331"/>
    </row>
    <row r="55332" spans="47:47" x14ac:dyDescent="0.2">
      <c r="AU55332"/>
    </row>
    <row r="55333" spans="47:47" x14ac:dyDescent="0.2">
      <c r="AU55333"/>
    </row>
    <row r="55334" spans="47:47" x14ac:dyDescent="0.2">
      <c r="AU55334"/>
    </row>
    <row r="55335" spans="47:47" x14ac:dyDescent="0.2">
      <c r="AU55335"/>
    </row>
    <row r="55336" spans="47:47" x14ac:dyDescent="0.2">
      <c r="AU55336"/>
    </row>
    <row r="55337" spans="47:47" x14ac:dyDescent="0.2">
      <c r="AU55337"/>
    </row>
    <row r="55338" spans="47:47" x14ac:dyDescent="0.2">
      <c r="AU55338"/>
    </row>
    <row r="55339" spans="47:47" x14ac:dyDescent="0.2">
      <c r="AU55339"/>
    </row>
    <row r="55340" spans="47:47" x14ac:dyDescent="0.2">
      <c r="AU55340"/>
    </row>
    <row r="55341" spans="47:47" x14ac:dyDescent="0.2">
      <c r="AU55341"/>
    </row>
    <row r="55342" spans="47:47" x14ac:dyDescent="0.2">
      <c r="AU55342"/>
    </row>
    <row r="55343" spans="47:47" x14ac:dyDescent="0.2">
      <c r="AU55343"/>
    </row>
    <row r="55344" spans="47:47" x14ac:dyDescent="0.2">
      <c r="AU55344"/>
    </row>
    <row r="55345" spans="47:47" x14ac:dyDescent="0.2">
      <c r="AU55345"/>
    </row>
    <row r="55346" spans="47:47" x14ac:dyDescent="0.2">
      <c r="AU55346"/>
    </row>
    <row r="55347" spans="47:47" x14ac:dyDescent="0.2">
      <c r="AU55347"/>
    </row>
    <row r="55348" spans="47:47" x14ac:dyDescent="0.2">
      <c r="AU55348"/>
    </row>
    <row r="55349" spans="47:47" x14ac:dyDescent="0.2">
      <c r="AU55349"/>
    </row>
    <row r="55350" spans="47:47" x14ac:dyDescent="0.2">
      <c r="AU55350"/>
    </row>
    <row r="55351" spans="47:47" x14ac:dyDescent="0.2">
      <c r="AU55351"/>
    </row>
    <row r="55352" spans="47:47" x14ac:dyDescent="0.2">
      <c r="AU55352"/>
    </row>
    <row r="55353" spans="47:47" x14ac:dyDescent="0.2">
      <c r="AU55353"/>
    </row>
    <row r="55354" spans="47:47" x14ac:dyDescent="0.2">
      <c r="AU55354"/>
    </row>
    <row r="55355" spans="47:47" x14ac:dyDescent="0.2">
      <c r="AU55355"/>
    </row>
    <row r="55356" spans="47:47" x14ac:dyDescent="0.2">
      <c r="AU55356"/>
    </row>
    <row r="55357" spans="47:47" x14ac:dyDescent="0.2">
      <c r="AU55357"/>
    </row>
    <row r="55358" spans="47:47" x14ac:dyDescent="0.2">
      <c r="AU55358"/>
    </row>
    <row r="55359" spans="47:47" x14ac:dyDescent="0.2">
      <c r="AU55359"/>
    </row>
    <row r="55360" spans="47:47" x14ac:dyDescent="0.2">
      <c r="AU55360"/>
    </row>
    <row r="55361" spans="47:47" x14ac:dyDescent="0.2">
      <c r="AU55361"/>
    </row>
    <row r="55362" spans="47:47" x14ac:dyDescent="0.2">
      <c r="AU55362"/>
    </row>
    <row r="55363" spans="47:47" x14ac:dyDescent="0.2">
      <c r="AU55363"/>
    </row>
    <row r="55364" spans="47:47" x14ac:dyDescent="0.2">
      <c r="AU55364"/>
    </row>
    <row r="55365" spans="47:47" x14ac:dyDescent="0.2">
      <c r="AU55365"/>
    </row>
    <row r="55366" spans="47:47" x14ac:dyDescent="0.2">
      <c r="AU55366"/>
    </row>
    <row r="55367" spans="47:47" x14ac:dyDescent="0.2">
      <c r="AU55367"/>
    </row>
    <row r="55368" spans="47:47" x14ac:dyDescent="0.2">
      <c r="AU55368"/>
    </row>
    <row r="55369" spans="47:47" x14ac:dyDescent="0.2">
      <c r="AU55369"/>
    </row>
    <row r="55370" spans="47:47" x14ac:dyDescent="0.2">
      <c r="AU55370"/>
    </row>
    <row r="55371" spans="47:47" x14ac:dyDescent="0.2">
      <c r="AU55371"/>
    </row>
    <row r="55372" spans="47:47" x14ac:dyDescent="0.2">
      <c r="AU55372"/>
    </row>
    <row r="55373" spans="47:47" x14ac:dyDescent="0.2">
      <c r="AU55373"/>
    </row>
    <row r="55374" spans="47:47" x14ac:dyDescent="0.2">
      <c r="AU55374"/>
    </row>
    <row r="55375" spans="47:47" x14ac:dyDescent="0.2">
      <c r="AU55375"/>
    </row>
    <row r="55376" spans="47:47" x14ac:dyDescent="0.2">
      <c r="AU55376"/>
    </row>
    <row r="55377" spans="47:47" x14ac:dyDescent="0.2">
      <c r="AU55377"/>
    </row>
    <row r="55378" spans="47:47" x14ac:dyDescent="0.2">
      <c r="AU55378"/>
    </row>
    <row r="55379" spans="47:47" x14ac:dyDescent="0.2">
      <c r="AU55379"/>
    </row>
    <row r="55380" spans="47:47" x14ac:dyDescent="0.2">
      <c r="AU55380"/>
    </row>
    <row r="55381" spans="47:47" x14ac:dyDescent="0.2">
      <c r="AU55381"/>
    </row>
    <row r="55382" spans="47:47" x14ac:dyDescent="0.2">
      <c r="AU55382"/>
    </row>
    <row r="55383" spans="47:47" x14ac:dyDescent="0.2">
      <c r="AU55383"/>
    </row>
    <row r="55384" spans="47:47" x14ac:dyDescent="0.2">
      <c r="AU55384"/>
    </row>
    <row r="55385" spans="47:47" x14ac:dyDescent="0.2">
      <c r="AU55385"/>
    </row>
    <row r="55386" spans="47:47" x14ac:dyDescent="0.2">
      <c r="AU55386"/>
    </row>
    <row r="55387" spans="47:47" x14ac:dyDescent="0.2">
      <c r="AU55387"/>
    </row>
    <row r="55388" spans="47:47" x14ac:dyDescent="0.2">
      <c r="AU55388"/>
    </row>
    <row r="55389" spans="47:47" x14ac:dyDescent="0.2">
      <c r="AU55389"/>
    </row>
    <row r="55390" spans="47:47" x14ac:dyDescent="0.2">
      <c r="AU55390"/>
    </row>
    <row r="55391" spans="47:47" x14ac:dyDescent="0.2">
      <c r="AU55391"/>
    </row>
    <row r="55392" spans="47:47" x14ac:dyDescent="0.2">
      <c r="AU55392"/>
    </row>
    <row r="55393" spans="47:47" x14ac:dyDescent="0.2">
      <c r="AU55393"/>
    </row>
    <row r="55394" spans="47:47" x14ac:dyDescent="0.2">
      <c r="AU55394"/>
    </row>
    <row r="55395" spans="47:47" x14ac:dyDescent="0.2">
      <c r="AU55395"/>
    </row>
    <row r="55396" spans="47:47" x14ac:dyDescent="0.2">
      <c r="AU55396"/>
    </row>
    <row r="55397" spans="47:47" x14ac:dyDescent="0.2">
      <c r="AU55397"/>
    </row>
    <row r="55398" spans="47:47" x14ac:dyDescent="0.2">
      <c r="AU55398"/>
    </row>
    <row r="55399" spans="47:47" x14ac:dyDescent="0.2">
      <c r="AU55399"/>
    </row>
    <row r="55400" spans="47:47" x14ac:dyDescent="0.2">
      <c r="AU55400"/>
    </row>
    <row r="55401" spans="47:47" x14ac:dyDescent="0.2">
      <c r="AU55401"/>
    </row>
    <row r="55402" spans="47:47" x14ac:dyDescent="0.2">
      <c r="AU55402"/>
    </row>
    <row r="55403" spans="47:47" x14ac:dyDescent="0.2">
      <c r="AU55403"/>
    </row>
    <row r="55404" spans="47:47" x14ac:dyDescent="0.2">
      <c r="AU55404"/>
    </row>
    <row r="55405" spans="47:47" x14ac:dyDescent="0.2">
      <c r="AU55405"/>
    </row>
    <row r="55406" spans="47:47" x14ac:dyDescent="0.2">
      <c r="AU55406"/>
    </row>
    <row r="55407" spans="47:47" x14ac:dyDescent="0.2">
      <c r="AU55407"/>
    </row>
    <row r="55408" spans="47:47" x14ac:dyDescent="0.2">
      <c r="AU55408"/>
    </row>
    <row r="55409" spans="47:47" x14ac:dyDescent="0.2">
      <c r="AU55409"/>
    </row>
    <row r="55410" spans="47:47" x14ac:dyDescent="0.2">
      <c r="AU55410"/>
    </row>
    <row r="55411" spans="47:47" x14ac:dyDescent="0.2">
      <c r="AU55411"/>
    </row>
    <row r="55412" spans="47:47" x14ac:dyDescent="0.2">
      <c r="AU55412"/>
    </row>
    <row r="55413" spans="47:47" x14ac:dyDescent="0.2">
      <c r="AU55413"/>
    </row>
    <row r="55414" spans="47:47" x14ac:dyDescent="0.2">
      <c r="AU55414"/>
    </row>
    <row r="55415" spans="47:47" x14ac:dyDescent="0.2">
      <c r="AU55415"/>
    </row>
    <row r="55416" spans="47:47" x14ac:dyDescent="0.2">
      <c r="AU55416"/>
    </row>
    <row r="55417" spans="47:47" x14ac:dyDescent="0.2">
      <c r="AU55417"/>
    </row>
    <row r="55418" spans="47:47" x14ac:dyDescent="0.2">
      <c r="AU55418"/>
    </row>
    <row r="55419" spans="47:47" x14ac:dyDescent="0.2">
      <c r="AU55419"/>
    </row>
    <row r="55420" spans="47:47" x14ac:dyDescent="0.2">
      <c r="AU55420"/>
    </row>
    <row r="55421" spans="47:47" x14ac:dyDescent="0.2">
      <c r="AU55421"/>
    </row>
    <row r="55422" spans="47:47" x14ac:dyDescent="0.2">
      <c r="AU55422"/>
    </row>
    <row r="55423" spans="47:47" x14ac:dyDescent="0.2">
      <c r="AU55423"/>
    </row>
    <row r="55424" spans="47:47" x14ac:dyDescent="0.2">
      <c r="AU55424"/>
    </row>
    <row r="55425" spans="47:47" x14ac:dyDescent="0.2">
      <c r="AU55425"/>
    </row>
    <row r="55426" spans="47:47" x14ac:dyDescent="0.2">
      <c r="AU55426"/>
    </row>
    <row r="55427" spans="47:47" x14ac:dyDescent="0.2">
      <c r="AU55427"/>
    </row>
    <row r="55428" spans="47:47" x14ac:dyDescent="0.2">
      <c r="AU55428"/>
    </row>
    <row r="55429" spans="47:47" x14ac:dyDescent="0.2">
      <c r="AU55429"/>
    </row>
    <row r="55430" spans="47:47" x14ac:dyDescent="0.2">
      <c r="AU55430"/>
    </row>
    <row r="55431" spans="47:47" x14ac:dyDescent="0.2">
      <c r="AU55431"/>
    </row>
    <row r="55432" spans="47:47" x14ac:dyDescent="0.2">
      <c r="AU55432"/>
    </row>
    <row r="55433" spans="47:47" x14ac:dyDescent="0.2">
      <c r="AU55433"/>
    </row>
    <row r="55434" spans="47:47" x14ac:dyDescent="0.2">
      <c r="AU55434"/>
    </row>
    <row r="55435" spans="47:47" x14ac:dyDescent="0.2">
      <c r="AU55435"/>
    </row>
    <row r="55436" spans="47:47" x14ac:dyDescent="0.2">
      <c r="AU55436"/>
    </row>
    <row r="55437" spans="47:47" x14ac:dyDescent="0.2">
      <c r="AU55437"/>
    </row>
    <row r="55438" spans="47:47" x14ac:dyDescent="0.2">
      <c r="AU55438"/>
    </row>
    <row r="55439" spans="47:47" x14ac:dyDescent="0.2">
      <c r="AU55439"/>
    </row>
    <row r="55440" spans="47:47" x14ac:dyDescent="0.2">
      <c r="AU55440"/>
    </row>
    <row r="55441" spans="47:47" x14ac:dyDescent="0.2">
      <c r="AU55441"/>
    </row>
    <row r="55442" spans="47:47" x14ac:dyDescent="0.2">
      <c r="AU55442"/>
    </row>
    <row r="55443" spans="47:47" x14ac:dyDescent="0.2">
      <c r="AU55443"/>
    </row>
    <row r="55444" spans="47:47" x14ac:dyDescent="0.2">
      <c r="AU55444"/>
    </row>
    <row r="55445" spans="47:47" x14ac:dyDescent="0.2">
      <c r="AU55445"/>
    </row>
    <row r="55446" spans="47:47" x14ac:dyDescent="0.2">
      <c r="AU55446"/>
    </row>
    <row r="55447" spans="47:47" x14ac:dyDescent="0.2">
      <c r="AU55447"/>
    </row>
    <row r="55448" spans="47:47" x14ac:dyDescent="0.2">
      <c r="AU55448"/>
    </row>
    <row r="55449" spans="47:47" x14ac:dyDescent="0.2">
      <c r="AU55449"/>
    </row>
    <row r="55450" spans="47:47" x14ac:dyDescent="0.2">
      <c r="AU55450"/>
    </row>
    <row r="55451" spans="47:47" x14ac:dyDescent="0.2">
      <c r="AU55451"/>
    </row>
    <row r="55452" spans="47:47" x14ac:dyDescent="0.2">
      <c r="AU55452"/>
    </row>
    <row r="55453" spans="47:47" x14ac:dyDescent="0.2">
      <c r="AU55453"/>
    </row>
    <row r="55454" spans="47:47" x14ac:dyDescent="0.2">
      <c r="AU55454"/>
    </row>
    <row r="55455" spans="47:47" x14ac:dyDescent="0.2">
      <c r="AU55455"/>
    </row>
    <row r="55456" spans="47:47" x14ac:dyDescent="0.2">
      <c r="AU55456"/>
    </row>
    <row r="55457" spans="47:47" x14ac:dyDescent="0.2">
      <c r="AU55457"/>
    </row>
    <row r="55458" spans="47:47" x14ac:dyDescent="0.2">
      <c r="AU55458"/>
    </row>
    <row r="55459" spans="47:47" x14ac:dyDescent="0.2">
      <c r="AU55459"/>
    </row>
    <row r="55460" spans="47:47" x14ac:dyDescent="0.2">
      <c r="AU55460"/>
    </row>
    <row r="55461" spans="47:47" x14ac:dyDescent="0.2">
      <c r="AU55461"/>
    </row>
    <row r="55462" spans="47:47" x14ac:dyDescent="0.2">
      <c r="AU55462"/>
    </row>
    <row r="55463" spans="47:47" x14ac:dyDescent="0.2">
      <c r="AU55463"/>
    </row>
    <row r="55464" spans="47:47" x14ac:dyDescent="0.2">
      <c r="AU55464"/>
    </row>
    <row r="55465" spans="47:47" x14ac:dyDescent="0.2">
      <c r="AU55465"/>
    </row>
    <row r="55466" spans="47:47" x14ac:dyDescent="0.2">
      <c r="AU55466"/>
    </row>
    <row r="55467" spans="47:47" x14ac:dyDescent="0.2">
      <c r="AU55467"/>
    </row>
    <row r="55468" spans="47:47" x14ac:dyDescent="0.2">
      <c r="AU55468"/>
    </row>
    <row r="55469" spans="47:47" x14ac:dyDescent="0.2">
      <c r="AU55469"/>
    </row>
    <row r="55470" spans="47:47" x14ac:dyDescent="0.2">
      <c r="AU55470"/>
    </row>
    <row r="55471" spans="47:47" x14ac:dyDescent="0.2">
      <c r="AU55471"/>
    </row>
    <row r="55472" spans="47:47" x14ac:dyDescent="0.2">
      <c r="AU55472"/>
    </row>
    <row r="55473" spans="47:47" x14ac:dyDescent="0.2">
      <c r="AU55473"/>
    </row>
    <row r="55474" spans="47:47" x14ac:dyDescent="0.2">
      <c r="AU55474"/>
    </row>
    <row r="55475" spans="47:47" x14ac:dyDescent="0.2">
      <c r="AU55475"/>
    </row>
    <row r="55476" spans="47:47" x14ac:dyDescent="0.2">
      <c r="AU55476"/>
    </row>
    <row r="55477" spans="47:47" x14ac:dyDescent="0.2">
      <c r="AU55477"/>
    </row>
    <row r="55478" spans="47:47" x14ac:dyDescent="0.2">
      <c r="AU55478"/>
    </row>
    <row r="55479" spans="47:47" x14ac:dyDescent="0.2">
      <c r="AU55479"/>
    </row>
    <row r="55480" spans="47:47" x14ac:dyDescent="0.2">
      <c r="AU55480"/>
    </row>
    <row r="55481" spans="47:47" x14ac:dyDescent="0.2">
      <c r="AU55481"/>
    </row>
    <row r="55482" spans="47:47" x14ac:dyDescent="0.2">
      <c r="AU55482"/>
    </row>
    <row r="55483" spans="47:47" x14ac:dyDescent="0.2">
      <c r="AU55483"/>
    </row>
    <row r="55484" spans="47:47" x14ac:dyDescent="0.2">
      <c r="AU55484"/>
    </row>
    <row r="55485" spans="47:47" x14ac:dyDescent="0.2">
      <c r="AU55485"/>
    </row>
    <row r="55486" spans="47:47" x14ac:dyDescent="0.2">
      <c r="AU55486"/>
    </row>
    <row r="55487" spans="47:47" x14ac:dyDescent="0.2">
      <c r="AU55487"/>
    </row>
    <row r="55488" spans="47:47" x14ac:dyDescent="0.2">
      <c r="AU55488"/>
    </row>
    <row r="55489" spans="47:47" x14ac:dyDescent="0.2">
      <c r="AU55489"/>
    </row>
    <row r="55490" spans="47:47" x14ac:dyDescent="0.2">
      <c r="AU55490"/>
    </row>
    <row r="55491" spans="47:47" x14ac:dyDescent="0.2">
      <c r="AU55491"/>
    </row>
    <row r="55492" spans="47:47" x14ac:dyDescent="0.2">
      <c r="AU55492"/>
    </row>
    <row r="55493" spans="47:47" x14ac:dyDescent="0.2">
      <c r="AU55493"/>
    </row>
    <row r="55494" spans="47:47" x14ac:dyDescent="0.2">
      <c r="AU55494"/>
    </row>
    <row r="55495" spans="47:47" x14ac:dyDescent="0.2">
      <c r="AU55495"/>
    </row>
    <row r="55496" spans="47:47" x14ac:dyDescent="0.2">
      <c r="AU55496"/>
    </row>
    <row r="55497" spans="47:47" x14ac:dyDescent="0.2">
      <c r="AU55497"/>
    </row>
    <row r="55498" spans="47:47" x14ac:dyDescent="0.2">
      <c r="AU55498"/>
    </row>
    <row r="55499" spans="47:47" x14ac:dyDescent="0.2">
      <c r="AU55499"/>
    </row>
    <row r="55500" spans="47:47" x14ac:dyDescent="0.2">
      <c r="AU55500"/>
    </row>
    <row r="55501" spans="47:47" x14ac:dyDescent="0.2">
      <c r="AU55501"/>
    </row>
    <row r="55502" spans="47:47" x14ac:dyDescent="0.2">
      <c r="AU55502"/>
    </row>
    <row r="55503" spans="47:47" x14ac:dyDescent="0.2">
      <c r="AU55503"/>
    </row>
    <row r="55504" spans="47:47" x14ac:dyDescent="0.2">
      <c r="AU55504"/>
    </row>
    <row r="55505" spans="47:47" x14ac:dyDescent="0.2">
      <c r="AU55505"/>
    </row>
    <row r="55506" spans="47:47" x14ac:dyDescent="0.2">
      <c r="AU55506"/>
    </row>
    <row r="55507" spans="47:47" x14ac:dyDescent="0.2">
      <c r="AU55507"/>
    </row>
    <row r="55508" spans="47:47" x14ac:dyDescent="0.2">
      <c r="AU55508"/>
    </row>
    <row r="55509" spans="47:47" x14ac:dyDescent="0.2">
      <c r="AU55509"/>
    </row>
    <row r="55510" spans="47:47" x14ac:dyDescent="0.2">
      <c r="AU55510"/>
    </row>
    <row r="55511" spans="47:47" x14ac:dyDescent="0.2">
      <c r="AU55511"/>
    </row>
    <row r="55512" spans="47:47" x14ac:dyDescent="0.2">
      <c r="AU55512"/>
    </row>
    <row r="55513" spans="47:47" x14ac:dyDescent="0.2">
      <c r="AU55513"/>
    </row>
    <row r="55514" spans="47:47" x14ac:dyDescent="0.2">
      <c r="AU55514"/>
    </row>
    <row r="55515" spans="47:47" x14ac:dyDescent="0.2">
      <c r="AU55515"/>
    </row>
    <row r="55516" spans="47:47" x14ac:dyDescent="0.2">
      <c r="AU55516"/>
    </row>
    <row r="55517" spans="47:47" x14ac:dyDescent="0.2">
      <c r="AU55517"/>
    </row>
    <row r="55518" spans="47:47" x14ac:dyDescent="0.2">
      <c r="AU55518"/>
    </row>
    <row r="55519" spans="47:47" x14ac:dyDescent="0.2">
      <c r="AU55519"/>
    </row>
    <row r="55520" spans="47:47" x14ac:dyDescent="0.2">
      <c r="AU55520"/>
    </row>
    <row r="55521" spans="47:47" x14ac:dyDescent="0.2">
      <c r="AU55521"/>
    </row>
    <row r="55522" spans="47:47" x14ac:dyDescent="0.2">
      <c r="AU55522"/>
    </row>
    <row r="55523" spans="47:47" x14ac:dyDescent="0.2">
      <c r="AU55523"/>
    </row>
    <row r="55524" spans="47:47" x14ac:dyDescent="0.2">
      <c r="AU55524"/>
    </row>
    <row r="55525" spans="47:47" x14ac:dyDescent="0.2">
      <c r="AU55525"/>
    </row>
    <row r="55526" spans="47:47" x14ac:dyDescent="0.2">
      <c r="AU55526"/>
    </row>
    <row r="55527" spans="47:47" x14ac:dyDescent="0.2">
      <c r="AU55527"/>
    </row>
    <row r="55528" spans="47:47" x14ac:dyDescent="0.2">
      <c r="AU55528"/>
    </row>
    <row r="55529" spans="47:47" x14ac:dyDescent="0.2">
      <c r="AU55529"/>
    </row>
    <row r="55530" spans="47:47" x14ac:dyDescent="0.2">
      <c r="AU55530"/>
    </row>
    <row r="55531" spans="47:47" x14ac:dyDescent="0.2">
      <c r="AU55531"/>
    </row>
    <row r="55532" spans="47:47" x14ac:dyDescent="0.2">
      <c r="AU55532"/>
    </row>
    <row r="55533" spans="47:47" x14ac:dyDescent="0.2">
      <c r="AU55533"/>
    </row>
    <row r="55534" spans="47:47" x14ac:dyDescent="0.2">
      <c r="AU55534"/>
    </row>
    <row r="55535" spans="47:47" x14ac:dyDescent="0.2">
      <c r="AU55535"/>
    </row>
    <row r="55536" spans="47:47" x14ac:dyDescent="0.2">
      <c r="AU55536"/>
    </row>
    <row r="55537" spans="47:47" x14ac:dyDescent="0.2">
      <c r="AU55537"/>
    </row>
    <row r="55538" spans="47:47" x14ac:dyDescent="0.2">
      <c r="AU55538"/>
    </row>
    <row r="55539" spans="47:47" x14ac:dyDescent="0.2">
      <c r="AU55539"/>
    </row>
    <row r="55540" spans="47:47" x14ac:dyDescent="0.2">
      <c r="AU55540"/>
    </row>
    <row r="55541" spans="47:47" x14ac:dyDescent="0.2">
      <c r="AU55541"/>
    </row>
    <row r="55542" spans="47:47" x14ac:dyDescent="0.2">
      <c r="AU55542"/>
    </row>
    <row r="55543" spans="47:47" x14ac:dyDescent="0.2">
      <c r="AU55543"/>
    </row>
    <row r="55544" spans="47:47" x14ac:dyDescent="0.2">
      <c r="AU55544"/>
    </row>
    <row r="55545" spans="47:47" x14ac:dyDescent="0.2">
      <c r="AU55545"/>
    </row>
    <row r="55546" spans="47:47" x14ac:dyDescent="0.2">
      <c r="AU55546"/>
    </row>
    <row r="55547" spans="47:47" x14ac:dyDescent="0.2">
      <c r="AU55547"/>
    </row>
    <row r="55548" spans="47:47" x14ac:dyDescent="0.2">
      <c r="AU55548"/>
    </row>
    <row r="55549" spans="47:47" x14ac:dyDescent="0.2">
      <c r="AU55549"/>
    </row>
    <row r="55550" spans="47:47" x14ac:dyDescent="0.2">
      <c r="AU55550"/>
    </row>
    <row r="55551" spans="47:47" x14ac:dyDescent="0.2">
      <c r="AU55551"/>
    </row>
    <row r="55552" spans="47:47" x14ac:dyDescent="0.2">
      <c r="AU55552"/>
    </row>
    <row r="55553" spans="47:47" x14ac:dyDescent="0.2">
      <c r="AU55553"/>
    </row>
    <row r="55554" spans="47:47" x14ac:dyDescent="0.2">
      <c r="AU55554"/>
    </row>
    <row r="55555" spans="47:47" x14ac:dyDescent="0.2">
      <c r="AU55555"/>
    </row>
    <row r="55556" spans="47:47" x14ac:dyDescent="0.2">
      <c r="AU55556"/>
    </row>
    <row r="55557" spans="47:47" x14ac:dyDescent="0.2">
      <c r="AU55557"/>
    </row>
    <row r="55558" spans="47:47" x14ac:dyDescent="0.2">
      <c r="AU55558"/>
    </row>
    <row r="55559" spans="47:47" x14ac:dyDescent="0.2">
      <c r="AU55559"/>
    </row>
    <row r="55560" spans="47:47" x14ac:dyDescent="0.2">
      <c r="AU55560"/>
    </row>
    <row r="55561" spans="47:47" x14ac:dyDescent="0.2">
      <c r="AU55561"/>
    </row>
    <row r="55562" spans="47:47" x14ac:dyDescent="0.2">
      <c r="AU55562"/>
    </row>
    <row r="55563" spans="47:47" x14ac:dyDescent="0.2">
      <c r="AU55563"/>
    </row>
    <row r="55564" spans="47:47" x14ac:dyDescent="0.2">
      <c r="AU55564"/>
    </row>
    <row r="55565" spans="47:47" x14ac:dyDescent="0.2">
      <c r="AU55565"/>
    </row>
    <row r="55566" spans="47:47" x14ac:dyDescent="0.2">
      <c r="AU55566"/>
    </row>
    <row r="55567" spans="47:47" x14ac:dyDescent="0.2">
      <c r="AU55567"/>
    </row>
    <row r="55568" spans="47:47" x14ac:dyDescent="0.2">
      <c r="AU55568"/>
    </row>
    <row r="55569" spans="47:47" x14ac:dyDescent="0.2">
      <c r="AU55569"/>
    </row>
    <row r="55570" spans="47:47" x14ac:dyDescent="0.2">
      <c r="AU55570"/>
    </row>
    <row r="55571" spans="47:47" x14ac:dyDescent="0.2">
      <c r="AU55571"/>
    </row>
    <row r="55572" spans="47:47" x14ac:dyDescent="0.2">
      <c r="AU55572"/>
    </row>
    <row r="55573" spans="47:47" x14ac:dyDescent="0.2">
      <c r="AU55573"/>
    </row>
    <row r="55574" spans="47:47" x14ac:dyDescent="0.2">
      <c r="AU55574"/>
    </row>
    <row r="55575" spans="47:47" x14ac:dyDescent="0.2">
      <c r="AU55575"/>
    </row>
    <row r="55576" spans="47:47" x14ac:dyDescent="0.2">
      <c r="AU55576"/>
    </row>
    <row r="55577" spans="47:47" x14ac:dyDescent="0.2">
      <c r="AU55577"/>
    </row>
    <row r="55578" spans="47:47" x14ac:dyDescent="0.2">
      <c r="AU55578"/>
    </row>
    <row r="55579" spans="47:47" x14ac:dyDescent="0.2">
      <c r="AU55579"/>
    </row>
    <row r="55580" spans="47:47" x14ac:dyDescent="0.2">
      <c r="AU55580"/>
    </row>
    <row r="55581" spans="47:47" x14ac:dyDescent="0.2">
      <c r="AU55581"/>
    </row>
    <row r="55582" spans="47:47" x14ac:dyDescent="0.2">
      <c r="AU55582"/>
    </row>
    <row r="55583" spans="47:47" x14ac:dyDescent="0.2">
      <c r="AU55583"/>
    </row>
    <row r="55584" spans="47:47" x14ac:dyDescent="0.2">
      <c r="AU55584"/>
    </row>
    <row r="55585" spans="47:47" x14ac:dyDescent="0.2">
      <c r="AU55585"/>
    </row>
    <row r="55586" spans="47:47" x14ac:dyDescent="0.2">
      <c r="AU55586"/>
    </row>
    <row r="55587" spans="47:47" x14ac:dyDescent="0.2">
      <c r="AU55587"/>
    </row>
    <row r="55588" spans="47:47" x14ac:dyDescent="0.2">
      <c r="AU55588"/>
    </row>
    <row r="55589" spans="47:47" x14ac:dyDescent="0.2">
      <c r="AU55589"/>
    </row>
    <row r="55590" spans="47:47" x14ac:dyDescent="0.2">
      <c r="AU55590"/>
    </row>
    <row r="55591" spans="47:47" x14ac:dyDescent="0.2">
      <c r="AU55591"/>
    </row>
    <row r="55592" spans="47:47" x14ac:dyDescent="0.2">
      <c r="AU55592"/>
    </row>
    <row r="55593" spans="47:47" x14ac:dyDescent="0.2">
      <c r="AU55593"/>
    </row>
    <row r="55594" spans="47:47" x14ac:dyDescent="0.2">
      <c r="AU55594"/>
    </row>
    <row r="55595" spans="47:47" x14ac:dyDescent="0.2">
      <c r="AU55595"/>
    </row>
    <row r="55596" spans="47:47" x14ac:dyDescent="0.2">
      <c r="AU55596"/>
    </row>
    <row r="55597" spans="47:47" x14ac:dyDescent="0.2">
      <c r="AU55597"/>
    </row>
    <row r="55598" spans="47:47" x14ac:dyDescent="0.2">
      <c r="AU55598"/>
    </row>
    <row r="55599" spans="47:47" x14ac:dyDescent="0.2">
      <c r="AU55599"/>
    </row>
    <row r="55600" spans="47:47" x14ac:dyDescent="0.2">
      <c r="AU55600"/>
    </row>
    <row r="55601" spans="47:47" x14ac:dyDescent="0.2">
      <c r="AU55601"/>
    </row>
    <row r="55602" spans="47:47" x14ac:dyDescent="0.2">
      <c r="AU55602"/>
    </row>
    <row r="55603" spans="47:47" x14ac:dyDescent="0.2">
      <c r="AU55603"/>
    </row>
    <row r="55604" spans="47:47" x14ac:dyDescent="0.2">
      <c r="AU55604"/>
    </row>
    <row r="55605" spans="47:47" x14ac:dyDescent="0.2">
      <c r="AU55605"/>
    </row>
    <row r="55606" spans="47:47" x14ac:dyDescent="0.2">
      <c r="AU55606"/>
    </row>
    <row r="55607" spans="47:47" x14ac:dyDescent="0.2">
      <c r="AU55607"/>
    </row>
    <row r="55608" spans="47:47" x14ac:dyDescent="0.2">
      <c r="AU55608"/>
    </row>
    <row r="55609" spans="47:47" x14ac:dyDescent="0.2">
      <c r="AU55609"/>
    </row>
    <row r="55610" spans="47:47" x14ac:dyDescent="0.2">
      <c r="AU55610"/>
    </row>
    <row r="55611" spans="47:47" x14ac:dyDescent="0.2">
      <c r="AU55611"/>
    </row>
    <row r="55612" spans="47:47" x14ac:dyDescent="0.2">
      <c r="AU55612"/>
    </row>
    <row r="55613" spans="47:47" x14ac:dyDescent="0.2">
      <c r="AU55613"/>
    </row>
    <row r="55614" spans="47:47" x14ac:dyDescent="0.2">
      <c r="AU55614"/>
    </row>
    <row r="55615" spans="47:47" x14ac:dyDescent="0.2">
      <c r="AU55615"/>
    </row>
    <row r="55616" spans="47:47" x14ac:dyDescent="0.2">
      <c r="AU55616"/>
    </row>
    <row r="55617" spans="47:47" x14ac:dyDescent="0.2">
      <c r="AU55617"/>
    </row>
    <row r="55618" spans="47:47" x14ac:dyDescent="0.2">
      <c r="AU55618"/>
    </row>
    <row r="55619" spans="47:47" x14ac:dyDescent="0.2">
      <c r="AU55619"/>
    </row>
    <row r="55620" spans="47:47" x14ac:dyDescent="0.2">
      <c r="AU55620"/>
    </row>
    <row r="55621" spans="47:47" x14ac:dyDescent="0.2">
      <c r="AU55621"/>
    </row>
    <row r="55622" spans="47:47" x14ac:dyDescent="0.2">
      <c r="AU55622"/>
    </row>
    <row r="55623" spans="47:47" x14ac:dyDescent="0.2">
      <c r="AU55623"/>
    </row>
    <row r="55624" spans="47:47" x14ac:dyDescent="0.2">
      <c r="AU55624"/>
    </row>
    <row r="55625" spans="47:47" x14ac:dyDescent="0.2">
      <c r="AU55625"/>
    </row>
    <row r="55626" spans="47:47" x14ac:dyDescent="0.2">
      <c r="AU55626"/>
    </row>
    <row r="55627" spans="47:47" x14ac:dyDescent="0.2">
      <c r="AU55627"/>
    </row>
    <row r="55628" spans="47:47" x14ac:dyDescent="0.2">
      <c r="AU55628"/>
    </row>
    <row r="55629" spans="47:47" x14ac:dyDescent="0.2">
      <c r="AU55629"/>
    </row>
    <row r="55630" spans="47:47" x14ac:dyDescent="0.2">
      <c r="AU55630"/>
    </row>
    <row r="55631" spans="47:47" x14ac:dyDescent="0.2">
      <c r="AU55631"/>
    </row>
    <row r="55632" spans="47:47" x14ac:dyDescent="0.2">
      <c r="AU55632"/>
    </row>
    <row r="55633" spans="47:47" x14ac:dyDescent="0.2">
      <c r="AU55633"/>
    </row>
    <row r="55634" spans="47:47" x14ac:dyDescent="0.2">
      <c r="AU55634"/>
    </row>
    <row r="55635" spans="47:47" x14ac:dyDescent="0.2">
      <c r="AU55635"/>
    </row>
    <row r="55636" spans="47:47" x14ac:dyDescent="0.2">
      <c r="AU55636"/>
    </row>
    <row r="55637" spans="47:47" x14ac:dyDescent="0.2">
      <c r="AU55637"/>
    </row>
    <row r="55638" spans="47:47" x14ac:dyDescent="0.2">
      <c r="AU55638"/>
    </row>
    <row r="55639" spans="47:47" x14ac:dyDescent="0.2">
      <c r="AU55639"/>
    </row>
    <row r="55640" spans="47:47" x14ac:dyDescent="0.2">
      <c r="AU55640"/>
    </row>
    <row r="55641" spans="47:47" x14ac:dyDescent="0.2">
      <c r="AU55641"/>
    </row>
    <row r="55642" spans="47:47" x14ac:dyDescent="0.2">
      <c r="AU55642"/>
    </row>
    <row r="55643" spans="47:47" x14ac:dyDescent="0.2">
      <c r="AU55643"/>
    </row>
    <row r="55644" spans="47:47" x14ac:dyDescent="0.2">
      <c r="AU55644"/>
    </row>
    <row r="55645" spans="47:47" x14ac:dyDescent="0.2">
      <c r="AU55645"/>
    </row>
    <row r="55646" spans="47:47" x14ac:dyDescent="0.2">
      <c r="AU55646"/>
    </row>
    <row r="55647" spans="47:47" x14ac:dyDescent="0.2">
      <c r="AU55647"/>
    </row>
    <row r="55648" spans="47:47" x14ac:dyDescent="0.2">
      <c r="AU55648"/>
    </row>
    <row r="55649" spans="47:47" x14ac:dyDescent="0.2">
      <c r="AU55649"/>
    </row>
    <row r="55650" spans="47:47" x14ac:dyDescent="0.2">
      <c r="AU55650"/>
    </row>
    <row r="55651" spans="47:47" x14ac:dyDescent="0.2">
      <c r="AU55651"/>
    </row>
    <row r="55652" spans="47:47" x14ac:dyDescent="0.2">
      <c r="AU55652"/>
    </row>
    <row r="55653" spans="47:47" x14ac:dyDescent="0.2">
      <c r="AU55653"/>
    </row>
    <row r="55654" spans="47:47" x14ac:dyDescent="0.2">
      <c r="AU55654"/>
    </row>
    <row r="55655" spans="47:47" x14ac:dyDescent="0.2">
      <c r="AU55655"/>
    </row>
    <row r="55656" spans="47:47" x14ac:dyDescent="0.2">
      <c r="AU55656"/>
    </row>
    <row r="55657" spans="47:47" x14ac:dyDescent="0.2">
      <c r="AU55657"/>
    </row>
    <row r="55658" spans="47:47" x14ac:dyDescent="0.2">
      <c r="AU55658"/>
    </row>
    <row r="55659" spans="47:47" x14ac:dyDescent="0.2">
      <c r="AU55659"/>
    </row>
    <row r="55660" spans="47:47" x14ac:dyDescent="0.2">
      <c r="AU55660"/>
    </row>
    <row r="55661" spans="47:47" x14ac:dyDescent="0.2">
      <c r="AU55661"/>
    </row>
    <row r="55662" spans="47:47" x14ac:dyDescent="0.2">
      <c r="AU55662"/>
    </row>
    <row r="55663" spans="47:47" x14ac:dyDescent="0.2">
      <c r="AU55663"/>
    </row>
    <row r="55664" spans="47:47" x14ac:dyDescent="0.2">
      <c r="AU55664"/>
    </row>
    <row r="55665" spans="47:47" x14ac:dyDescent="0.2">
      <c r="AU55665"/>
    </row>
    <row r="55666" spans="47:47" x14ac:dyDescent="0.2">
      <c r="AU55666"/>
    </row>
    <row r="55667" spans="47:47" x14ac:dyDescent="0.2">
      <c r="AU55667"/>
    </row>
    <row r="55668" spans="47:47" x14ac:dyDescent="0.2">
      <c r="AU55668"/>
    </row>
    <row r="55669" spans="47:47" x14ac:dyDescent="0.2">
      <c r="AU55669"/>
    </row>
    <row r="55670" spans="47:47" x14ac:dyDescent="0.2">
      <c r="AU55670"/>
    </row>
    <row r="55671" spans="47:47" x14ac:dyDescent="0.2">
      <c r="AU55671"/>
    </row>
    <row r="55672" spans="47:47" x14ac:dyDescent="0.2">
      <c r="AU55672"/>
    </row>
    <row r="55673" spans="47:47" x14ac:dyDescent="0.2">
      <c r="AU55673"/>
    </row>
    <row r="55674" spans="47:47" x14ac:dyDescent="0.2">
      <c r="AU55674"/>
    </row>
    <row r="55675" spans="47:47" x14ac:dyDescent="0.2">
      <c r="AU55675"/>
    </row>
    <row r="55676" spans="47:47" x14ac:dyDescent="0.2">
      <c r="AU55676"/>
    </row>
    <row r="55677" spans="47:47" x14ac:dyDescent="0.2">
      <c r="AU55677"/>
    </row>
    <row r="55678" spans="47:47" x14ac:dyDescent="0.2">
      <c r="AU55678"/>
    </row>
    <row r="55679" spans="47:47" x14ac:dyDescent="0.2">
      <c r="AU55679"/>
    </row>
    <row r="55680" spans="47:47" x14ac:dyDescent="0.2">
      <c r="AU55680"/>
    </row>
    <row r="55681" spans="47:47" x14ac:dyDescent="0.2">
      <c r="AU55681"/>
    </row>
    <row r="55682" spans="47:47" x14ac:dyDescent="0.2">
      <c r="AU55682"/>
    </row>
    <row r="55683" spans="47:47" x14ac:dyDescent="0.2">
      <c r="AU55683"/>
    </row>
    <row r="55684" spans="47:47" x14ac:dyDescent="0.2">
      <c r="AU55684"/>
    </row>
    <row r="55685" spans="47:47" x14ac:dyDescent="0.2">
      <c r="AU55685"/>
    </row>
    <row r="55686" spans="47:47" x14ac:dyDescent="0.2">
      <c r="AU55686"/>
    </row>
    <row r="55687" spans="47:47" x14ac:dyDescent="0.2">
      <c r="AU55687"/>
    </row>
    <row r="55688" spans="47:47" x14ac:dyDescent="0.2">
      <c r="AU55688"/>
    </row>
    <row r="55689" spans="47:47" x14ac:dyDescent="0.2">
      <c r="AU55689"/>
    </row>
    <row r="55690" spans="47:47" x14ac:dyDescent="0.2">
      <c r="AU55690"/>
    </row>
    <row r="55691" spans="47:47" x14ac:dyDescent="0.2">
      <c r="AU55691"/>
    </row>
    <row r="55692" spans="47:47" x14ac:dyDescent="0.2">
      <c r="AU55692"/>
    </row>
    <row r="55693" spans="47:47" x14ac:dyDescent="0.2">
      <c r="AU55693"/>
    </row>
    <row r="55694" spans="47:47" x14ac:dyDescent="0.2">
      <c r="AU55694"/>
    </row>
    <row r="55695" spans="47:47" x14ac:dyDescent="0.2">
      <c r="AU55695"/>
    </row>
    <row r="55696" spans="47:47" x14ac:dyDescent="0.2">
      <c r="AU55696"/>
    </row>
    <row r="55697" spans="47:47" x14ac:dyDescent="0.2">
      <c r="AU55697"/>
    </row>
    <row r="55698" spans="47:47" x14ac:dyDescent="0.2">
      <c r="AU55698"/>
    </row>
    <row r="55699" spans="47:47" x14ac:dyDescent="0.2">
      <c r="AU55699"/>
    </row>
    <row r="55700" spans="47:47" x14ac:dyDescent="0.2">
      <c r="AU55700"/>
    </row>
    <row r="55701" spans="47:47" x14ac:dyDescent="0.2">
      <c r="AU55701"/>
    </row>
    <row r="55702" spans="47:47" x14ac:dyDescent="0.2">
      <c r="AU55702"/>
    </row>
    <row r="55703" spans="47:47" x14ac:dyDescent="0.2">
      <c r="AU55703"/>
    </row>
    <row r="55704" spans="47:47" x14ac:dyDescent="0.2">
      <c r="AU55704"/>
    </row>
    <row r="55705" spans="47:47" x14ac:dyDescent="0.2">
      <c r="AU55705"/>
    </row>
    <row r="55706" spans="47:47" x14ac:dyDescent="0.2">
      <c r="AU55706"/>
    </row>
    <row r="55707" spans="47:47" x14ac:dyDescent="0.2">
      <c r="AU55707"/>
    </row>
    <row r="55708" spans="47:47" x14ac:dyDescent="0.2">
      <c r="AU55708"/>
    </row>
    <row r="55709" spans="47:47" x14ac:dyDescent="0.2">
      <c r="AU55709"/>
    </row>
    <row r="55710" spans="47:47" x14ac:dyDescent="0.2">
      <c r="AU55710"/>
    </row>
    <row r="55711" spans="47:47" x14ac:dyDescent="0.2">
      <c r="AU55711"/>
    </row>
    <row r="55712" spans="47:47" x14ac:dyDescent="0.2">
      <c r="AU55712"/>
    </row>
    <row r="55713" spans="47:47" x14ac:dyDescent="0.2">
      <c r="AU55713"/>
    </row>
    <row r="55714" spans="47:47" x14ac:dyDescent="0.2">
      <c r="AU55714"/>
    </row>
    <row r="55715" spans="47:47" x14ac:dyDescent="0.2">
      <c r="AU55715"/>
    </row>
    <row r="55716" spans="47:47" x14ac:dyDescent="0.2">
      <c r="AU55716"/>
    </row>
    <row r="55717" spans="47:47" x14ac:dyDescent="0.2">
      <c r="AU55717"/>
    </row>
    <row r="55718" spans="47:47" x14ac:dyDescent="0.2">
      <c r="AU55718"/>
    </row>
    <row r="55719" spans="47:47" x14ac:dyDescent="0.2">
      <c r="AU55719"/>
    </row>
    <row r="55720" spans="47:47" x14ac:dyDescent="0.2">
      <c r="AU55720"/>
    </row>
    <row r="55721" spans="47:47" x14ac:dyDescent="0.2">
      <c r="AU55721"/>
    </row>
    <row r="55722" spans="47:47" x14ac:dyDescent="0.2">
      <c r="AU55722"/>
    </row>
    <row r="55723" spans="47:47" x14ac:dyDescent="0.2">
      <c r="AU55723"/>
    </row>
    <row r="55724" spans="47:47" x14ac:dyDescent="0.2">
      <c r="AU55724"/>
    </row>
    <row r="55725" spans="47:47" x14ac:dyDescent="0.2">
      <c r="AU55725"/>
    </row>
    <row r="55726" spans="47:47" x14ac:dyDescent="0.2">
      <c r="AU55726"/>
    </row>
    <row r="55727" spans="47:47" x14ac:dyDescent="0.2">
      <c r="AU55727"/>
    </row>
    <row r="55728" spans="47:47" x14ac:dyDescent="0.2">
      <c r="AU55728"/>
    </row>
    <row r="55729" spans="47:47" x14ac:dyDescent="0.2">
      <c r="AU55729"/>
    </row>
    <row r="55730" spans="47:47" x14ac:dyDescent="0.2">
      <c r="AU55730"/>
    </row>
    <row r="55731" spans="47:47" x14ac:dyDescent="0.2">
      <c r="AU55731"/>
    </row>
    <row r="55732" spans="47:47" x14ac:dyDescent="0.2">
      <c r="AU55732"/>
    </row>
    <row r="55733" spans="47:47" x14ac:dyDescent="0.2">
      <c r="AU55733"/>
    </row>
    <row r="55734" spans="47:47" x14ac:dyDescent="0.2">
      <c r="AU55734"/>
    </row>
    <row r="55735" spans="47:47" x14ac:dyDescent="0.2">
      <c r="AU55735"/>
    </row>
    <row r="55736" spans="47:47" x14ac:dyDescent="0.2">
      <c r="AU55736"/>
    </row>
    <row r="55737" spans="47:47" x14ac:dyDescent="0.2">
      <c r="AU55737"/>
    </row>
    <row r="55738" spans="47:47" x14ac:dyDescent="0.2">
      <c r="AU55738"/>
    </row>
    <row r="55739" spans="47:47" x14ac:dyDescent="0.2">
      <c r="AU55739"/>
    </row>
    <row r="55740" spans="47:47" x14ac:dyDescent="0.2">
      <c r="AU55740"/>
    </row>
    <row r="55741" spans="47:47" x14ac:dyDescent="0.2">
      <c r="AU55741"/>
    </row>
    <row r="55742" spans="47:47" x14ac:dyDescent="0.2">
      <c r="AU55742"/>
    </row>
    <row r="55743" spans="47:47" x14ac:dyDescent="0.2">
      <c r="AU55743"/>
    </row>
    <row r="55744" spans="47:47" x14ac:dyDescent="0.2">
      <c r="AU55744"/>
    </row>
    <row r="55745" spans="47:47" x14ac:dyDescent="0.2">
      <c r="AU55745"/>
    </row>
    <row r="55746" spans="47:47" x14ac:dyDescent="0.2">
      <c r="AU55746"/>
    </row>
    <row r="55747" spans="47:47" x14ac:dyDescent="0.2">
      <c r="AU55747"/>
    </row>
    <row r="55748" spans="47:47" x14ac:dyDescent="0.2">
      <c r="AU55748"/>
    </row>
    <row r="55749" spans="47:47" x14ac:dyDescent="0.2">
      <c r="AU55749"/>
    </row>
    <row r="55750" spans="47:47" x14ac:dyDescent="0.2">
      <c r="AU55750"/>
    </row>
    <row r="55751" spans="47:47" x14ac:dyDescent="0.2">
      <c r="AU55751"/>
    </row>
    <row r="55752" spans="47:47" x14ac:dyDescent="0.2">
      <c r="AU55752"/>
    </row>
    <row r="55753" spans="47:47" x14ac:dyDescent="0.2">
      <c r="AU55753"/>
    </row>
    <row r="55754" spans="47:47" x14ac:dyDescent="0.2">
      <c r="AU55754"/>
    </row>
    <row r="55755" spans="47:47" x14ac:dyDescent="0.2">
      <c r="AU55755"/>
    </row>
    <row r="55756" spans="47:47" x14ac:dyDescent="0.2">
      <c r="AU55756"/>
    </row>
    <row r="55757" spans="47:47" x14ac:dyDescent="0.2">
      <c r="AU55757"/>
    </row>
    <row r="55758" spans="47:47" x14ac:dyDescent="0.2">
      <c r="AU55758"/>
    </row>
    <row r="55759" spans="47:47" x14ac:dyDescent="0.2">
      <c r="AU55759"/>
    </row>
    <row r="55760" spans="47:47" x14ac:dyDescent="0.2">
      <c r="AU55760"/>
    </row>
    <row r="55761" spans="47:47" x14ac:dyDescent="0.2">
      <c r="AU55761"/>
    </row>
    <row r="55762" spans="47:47" x14ac:dyDescent="0.2">
      <c r="AU55762"/>
    </row>
    <row r="55763" spans="47:47" x14ac:dyDescent="0.2">
      <c r="AU55763"/>
    </row>
    <row r="55764" spans="47:47" x14ac:dyDescent="0.2">
      <c r="AU55764"/>
    </row>
    <row r="55765" spans="47:47" x14ac:dyDescent="0.2">
      <c r="AU55765"/>
    </row>
    <row r="55766" spans="47:47" x14ac:dyDescent="0.2">
      <c r="AU55766"/>
    </row>
    <row r="55767" spans="47:47" x14ac:dyDescent="0.2">
      <c r="AU55767"/>
    </row>
    <row r="55768" spans="47:47" x14ac:dyDescent="0.2">
      <c r="AU55768"/>
    </row>
    <row r="55769" spans="47:47" x14ac:dyDescent="0.2">
      <c r="AU55769"/>
    </row>
    <row r="55770" spans="47:47" x14ac:dyDescent="0.2">
      <c r="AU55770"/>
    </row>
    <row r="55771" spans="47:47" x14ac:dyDescent="0.2">
      <c r="AU55771"/>
    </row>
    <row r="55772" spans="47:47" x14ac:dyDescent="0.2">
      <c r="AU55772"/>
    </row>
    <row r="55773" spans="47:47" x14ac:dyDescent="0.2">
      <c r="AU55773"/>
    </row>
    <row r="55774" spans="47:47" x14ac:dyDescent="0.2">
      <c r="AU55774"/>
    </row>
    <row r="55775" spans="47:47" x14ac:dyDescent="0.2">
      <c r="AU55775"/>
    </row>
    <row r="55776" spans="47:47" x14ac:dyDescent="0.2">
      <c r="AU55776"/>
    </row>
    <row r="55777" spans="47:47" x14ac:dyDescent="0.2">
      <c r="AU55777"/>
    </row>
    <row r="55778" spans="47:47" x14ac:dyDescent="0.2">
      <c r="AU55778"/>
    </row>
    <row r="55779" spans="47:47" x14ac:dyDescent="0.2">
      <c r="AU55779"/>
    </row>
    <row r="55780" spans="47:47" x14ac:dyDescent="0.2">
      <c r="AU55780"/>
    </row>
    <row r="55781" spans="47:47" x14ac:dyDescent="0.2">
      <c r="AU55781"/>
    </row>
    <row r="55782" spans="47:47" x14ac:dyDescent="0.2">
      <c r="AU55782"/>
    </row>
    <row r="55783" spans="47:47" x14ac:dyDescent="0.2">
      <c r="AU55783"/>
    </row>
    <row r="55784" spans="47:47" x14ac:dyDescent="0.2">
      <c r="AU55784"/>
    </row>
    <row r="55785" spans="47:47" x14ac:dyDescent="0.2">
      <c r="AU55785"/>
    </row>
    <row r="55786" spans="47:47" x14ac:dyDescent="0.2">
      <c r="AU55786"/>
    </row>
    <row r="55787" spans="47:47" x14ac:dyDescent="0.2">
      <c r="AU55787"/>
    </row>
    <row r="55788" spans="47:47" x14ac:dyDescent="0.2">
      <c r="AU55788"/>
    </row>
    <row r="55789" spans="47:47" x14ac:dyDescent="0.2">
      <c r="AU55789"/>
    </row>
    <row r="55790" spans="47:47" x14ac:dyDescent="0.2">
      <c r="AU55790"/>
    </row>
    <row r="55791" spans="47:47" x14ac:dyDescent="0.2">
      <c r="AU55791"/>
    </row>
    <row r="55792" spans="47:47" x14ac:dyDescent="0.2">
      <c r="AU55792"/>
    </row>
    <row r="55793" spans="47:47" x14ac:dyDescent="0.2">
      <c r="AU55793"/>
    </row>
    <row r="55794" spans="47:47" x14ac:dyDescent="0.2">
      <c r="AU55794"/>
    </row>
    <row r="55795" spans="47:47" x14ac:dyDescent="0.2">
      <c r="AU55795"/>
    </row>
    <row r="55796" spans="47:47" x14ac:dyDescent="0.2">
      <c r="AU55796"/>
    </row>
    <row r="55797" spans="47:47" x14ac:dyDescent="0.2">
      <c r="AU55797"/>
    </row>
    <row r="55798" spans="47:47" x14ac:dyDescent="0.2">
      <c r="AU55798"/>
    </row>
    <row r="55799" spans="47:47" x14ac:dyDescent="0.2">
      <c r="AU55799"/>
    </row>
    <row r="55800" spans="47:47" x14ac:dyDescent="0.2">
      <c r="AU55800"/>
    </row>
    <row r="55801" spans="47:47" x14ac:dyDescent="0.2">
      <c r="AU55801"/>
    </row>
    <row r="55802" spans="47:47" x14ac:dyDescent="0.2">
      <c r="AU55802"/>
    </row>
    <row r="55803" spans="47:47" x14ac:dyDescent="0.2">
      <c r="AU55803"/>
    </row>
    <row r="55804" spans="47:47" x14ac:dyDescent="0.2">
      <c r="AU55804"/>
    </row>
    <row r="55805" spans="47:47" x14ac:dyDescent="0.2">
      <c r="AU55805"/>
    </row>
    <row r="55806" spans="47:47" x14ac:dyDescent="0.2">
      <c r="AU55806"/>
    </row>
    <row r="55807" spans="47:47" x14ac:dyDescent="0.2">
      <c r="AU55807"/>
    </row>
    <row r="55808" spans="47:47" x14ac:dyDescent="0.2">
      <c r="AU55808"/>
    </row>
    <row r="55809" spans="47:47" x14ac:dyDescent="0.2">
      <c r="AU55809"/>
    </row>
    <row r="55810" spans="47:47" x14ac:dyDescent="0.2">
      <c r="AU55810"/>
    </row>
    <row r="55811" spans="47:47" x14ac:dyDescent="0.2">
      <c r="AU55811"/>
    </row>
    <row r="55812" spans="47:47" x14ac:dyDescent="0.2">
      <c r="AU55812"/>
    </row>
    <row r="55813" spans="47:47" x14ac:dyDescent="0.2">
      <c r="AU55813"/>
    </row>
    <row r="55814" spans="47:47" x14ac:dyDescent="0.2">
      <c r="AU55814"/>
    </row>
    <row r="55815" spans="47:47" x14ac:dyDescent="0.2">
      <c r="AU55815"/>
    </row>
    <row r="55816" spans="47:47" x14ac:dyDescent="0.2">
      <c r="AU55816"/>
    </row>
    <row r="55817" spans="47:47" x14ac:dyDescent="0.2">
      <c r="AU55817"/>
    </row>
    <row r="55818" spans="47:47" x14ac:dyDescent="0.2">
      <c r="AU55818"/>
    </row>
    <row r="55819" spans="47:47" x14ac:dyDescent="0.2">
      <c r="AU55819"/>
    </row>
    <row r="55820" spans="47:47" x14ac:dyDescent="0.2">
      <c r="AU55820"/>
    </row>
    <row r="55821" spans="47:47" x14ac:dyDescent="0.2">
      <c r="AU55821"/>
    </row>
    <row r="55822" spans="47:47" x14ac:dyDescent="0.2">
      <c r="AU55822"/>
    </row>
    <row r="55823" spans="47:47" x14ac:dyDescent="0.2">
      <c r="AU55823"/>
    </row>
    <row r="55824" spans="47:47" x14ac:dyDescent="0.2">
      <c r="AU55824"/>
    </row>
    <row r="55825" spans="47:47" x14ac:dyDescent="0.2">
      <c r="AU55825"/>
    </row>
    <row r="55826" spans="47:47" x14ac:dyDescent="0.2">
      <c r="AU55826"/>
    </row>
    <row r="55827" spans="47:47" x14ac:dyDescent="0.2">
      <c r="AU55827"/>
    </row>
    <row r="55828" spans="47:47" x14ac:dyDescent="0.2">
      <c r="AU55828"/>
    </row>
    <row r="55829" spans="47:47" x14ac:dyDescent="0.2">
      <c r="AU55829"/>
    </row>
    <row r="55830" spans="47:47" x14ac:dyDescent="0.2">
      <c r="AU55830"/>
    </row>
    <row r="55831" spans="47:47" x14ac:dyDescent="0.2">
      <c r="AU55831"/>
    </row>
    <row r="55832" spans="47:47" x14ac:dyDescent="0.2">
      <c r="AU55832"/>
    </row>
    <row r="55833" spans="47:47" x14ac:dyDescent="0.2">
      <c r="AU55833"/>
    </row>
    <row r="55834" spans="47:47" x14ac:dyDescent="0.2">
      <c r="AU55834"/>
    </row>
    <row r="55835" spans="47:47" x14ac:dyDescent="0.2">
      <c r="AU55835"/>
    </row>
    <row r="55836" spans="47:47" x14ac:dyDescent="0.2">
      <c r="AU55836"/>
    </row>
    <row r="55837" spans="47:47" x14ac:dyDescent="0.2">
      <c r="AU55837"/>
    </row>
    <row r="55838" spans="47:47" x14ac:dyDescent="0.2">
      <c r="AU55838"/>
    </row>
    <row r="55839" spans="47:47" x14ac:dyDescent="0.2">
      <c r="AU55839"/>
    </row>
    <row r="55840" spans="47:47" x14ac:dyDescent="0.2">
      <c r="AU55840"/>
    </row>
    <row r="55841" spans="47:47" x14ac:dyDescent="0.2">
      <c r="AU55841"/>
    </row>
    <row r="55842" spans="47:47" x14ac:dyDescent="0.2">
      <c r="AU55842"/>
    </row>
    <row r="55843" spans="47:47" x14ac:dyDescent="0.2">
      <c r="AU55843"/>
    </row>
    <row r="55844" spans="47:47" x14ac:dyDescent="0.2">
      <c r="AU55844"/>
    </row>
    <row r="55845" spans="47:47" x14ac:dyDescent="0.2">
      <c r="AU55845"/>
    </row>
    <row r="55846" spans="47:47" x14ac:dyDescent="0.2">
      <c r="AU55846"/>
    </row>
    <row r="55847" spans="47:47" x14ac:dyDescent="0.2">
      <c r="AU55847"/>
    </row>
    <row r="55848" spans="47:47" x14ac:dyDescent="0.2">
      <c r="AU55848"/>
    </row>
    <row r="55849" spans="47:47" x14ac:dyDescent="0.2">
      <c r="AU55849"/>
    </row>
    <row r="55850" spans="47:47" x14ac:dyDescent="0.2">
      <c r="AU55850"/>
    </row>
    <row r="55851" spans="47:47" x14ac:dyDescent="0.2">
      <c r="AU55851"/>
    </row>
    <row r="55852" spans="47:47" x14ac:dyDescent="0.2">
      <c r="AU55852"/>
    </row>
    <row r="55853" spans="47:47" x14ac:dyDescent="0.2">
      <c r="AU55853"/>
    </row>
    <row r="55854" spans="47:47" x14ac:dyDescent="0.2">
      <c r="AU55854"/>
    </row>
    <row r="55855" spans="47:47" x14ac:dyDescent="0.2">
      <c r="AU55855"/>
    </row>
    <row r="55856" spans="47:47" x14ac:dyDescent="0.2">
      <c r="AU55856"/>
    </row>
    <row r="55857" spans="47:47" x14ac:dyDescent="0.2">
      <c r="AU55857"/>
    </row>
    <row r="55858" spans="47:47" x14ac:dyDescent="0.2">
      <c r="AU55858"/>
    </row>
    <row r="55859" spans="47:47" x14ac:dyDescent="0.2">
      <c r="AU55859"/>
    </row>
    <row r="55860" spans="47:47" x14ac:dyDescent="0.2">
      <c r="AU55860"/>
    </row>
    <row r="55861" spans="47:47" x14ac:dyDescent="0.2">
      <c r="AU55861"/>
    </row>
    <row r="55862" spans="47:47" x14ac:dyDescent="0.2">
      <c r="AU55862"/>
    </row>
    <row r="55863" spans="47:47" x14ac:dyDescent="0.2">
      <c r="AU55863"/>
    </row>
    <row r="55864" spans="47:47" x14ac:dyDescent="0.2">
      <c r="AU55864"/>
    </row>
    <row r="55865" spans="47:47" x14ac:dyDescent="0.2">
      <c r="AU55865"/>
    </row>
    <row r="55866" spans="47:47" x14ac:dyDescent="0.2">
      <c r="AU55866"/>
    </row>
    <row r="55867" spans="47:47" x14ac:dyDescent="0.2">
      <c r="AU55867"/>
    </row>
    <row r="55868" spans="47:47" x14ac:dyDescent="0.2">
      <c r="AU55868"/>
    </row>
    <row r="55869" spans="47:47" x14ac:dyDescent="0.2">
      <c r="AU55869"/>
    </row>
    <row r="55870" spans="47:47" x14ac:dyDescent="0.2">
      <c r="AU55870"/>
    </row>
    <row r="55871" spans="47:47" x14ac:dyDescent="0.2">
      <c r="AU55871"/>
    </row>
    <row r="55872" spans="47:47" x14ac:dyDescent="0.2">
      <c r="AU55872"/>
    </row>
    <row r="55873" spans="47:47" x14ac:dyDescent="0.2">
      <c r="AU55873"/>
    </row>
    <row r="55874" spans="47:47" x14ac:dyDescent="0.2">
      <c r="AU55874"/>
    </row>
    <row r="55875" spans="47:47" x14ac:dyDescent="0.2">
      <c r="AU55875"/>
    </row>
    <row r="55876" spans="47:47" x14ac:dyDescent="0.2">
      <c r="AU55876"/>
    </row>
    <row r="55877" spans="47:47" x14ac:dyDescent="0.2">
      <c r="AU55877"/>
    </row>
    <row r="55878" spans="47:47" x14ac:dyDescent="0.2">
      <c r="AU55878"/>
    </row>
    <row r="55879" spans="47:47" x14ac:dyDescent="0.2">
      <c r="AU55879"/>
    </row>
    <row r="55880" spans="47:47" x14ac:dyDescent="0.2">
      <c r="AU55880"/>
    </row>
    <row r="55881" spans="47:47" x14ac:dyDescent="0.2">
      <c r="AU55881"/>
    </row>
    <row r="55882" spans="47:47" x14ac:dyDescent="0.2">
      <c r="AU55882"/>
    </row>
    <row r="55883" spans="47:47" x14ac:dyDescent="0.2">
      <c r="AU55883"/>
    </row>
    <row r="55884" spans="47:47" x14ac:dyDescent="0.2">
      <c r="AU55884"/>
    </row>
    <row r="55885" spans="47:47" x14ac:dyDescent="0.2">
      <c r="AU55885"/>
    </row>
    <row r="55886" spans="47:47" x14ac:dyDescent="0.2">
      <c r="AU55886"/>
    </row>
    <row r="55887" spans="47:47" x14ac:dyDescent="0.2">
      <c r="AU55887"/>
    </row>
    <row r="55888" spans="47:47" x14ac:dyDescent="0.2">
      <c r="AU55888"/>
    </row>
    <row r="55889" spans="47:47" x14ac:dyDescent="0.2">
      <c r="AU55889"/>
    </row>
    <row r="55890" spans="47:47" x14ac:dyDescent="0.2">
      <c r="AU55890"/>
    </row>
    <row r="55891" spans="47:47" x14ac:dyDescent="0.2">
      <c r="AU55891"/>
    </row>
    <row r="55892" spans="47:47" x14ac:dyDescent="0.2">
      <c r="AU55892"/>
    </row>
    <row r="55893" spans="47:47" x14ac:dyDescent="0.2">
      <c r="AU55893"/>
    </row>
    <row r="55894" spans="47:47" x14ac:dyDescent="0.2">
      <c r="AU55894"/>
    </row>
    <row r="55895" spans="47:47" x14ac:dyDescent="0.2">
      <c r="AU55895"/>
    </row>
    <row r="55896" spans="47:47" x14ac:dyDescent="0.2">
      <c r="AU55896"/>
    </row>
    <row r="55897" spans="47:47" x14ac:dyDescent="0.2">
      <c r="AU55897"/>
    </row>
    <row r="55898" spans="47:47" x14ac:dyDescent="0.2">
      <c r="AU55898"/>
    </row>
    <row r="55899" spans="47:47" x14ac:dyDescent="0.2">
      <c r="AU55899"/>
    </row>
    <row r="55900" spans="47:47" x14ac:dyDescent="0.2">
      <c r="AU55900"/>
    </row>
    <row r="55901" spans="47:47" x14ac:dyDescent="0.2">
      <c r="AU55901"/>
    </row>
    <row r="55902" spans="47:47" x14ac:dyDescent="0.2">
      <c r="AU55902"/>
    </row>
    <row r="55903" spans="47:47" x14ac:dyDescent="0.2">
      <c r="AU55903"/>
    </row>
    <row r="55904" spans="47:47" x14ac:dyDescent="0.2">
      <c r="AU55904"/>
    </row>
    <row r="55905" spans="47:47" x14ac:dyDescent="0.2">
      <c r="AU55905"/>
    </row>
    <row r="55906" spans="47:47" x14ac:dyDescent="0.2">
      <c r="AU55906"/>
    </row>
    <row r="55907" spans="47:47" x14ac:dyDescent="0.2">
      <c r="AU55907"/>
    </row>
    <row r="55908" spans="47:47" x14ac:dyDescent="0.2">
      <c r="AU55908"/>
    </row>
    <row r="55909" spans="47:47" x14ac:dyDescent="0.2">
      <c r="AU55909"/>
    </row>
    <row r="55910" spans="47:47" x14ac:dyDescent="0.2">
      <c r="AU55910"/>
    </row>
    <row r="55911" spans="47:47" x14ac:dyDescent="0.2">
      <c r="AU55911"/>
    </row>
    <row r="55912" spans="47:47" x14ac:dyDescent="0.2">
      <c r="AU55912"/>
    </row>
    <row r="55913" spans="47:47" x14ac:dyDescent="0.2">
      <c r="AU55913"/>
    </row>
    <row r="55914" spans="47:47" x14ac:dyDescent="0.2">
      <c r="AU55914"/>
    </row>
    <row r="55915" spans="47:47" x14ac:dyDescent="0.2">
      <c r="AU55915"/>
    </row>
    <row r="55916" spans="47:47" x14ac:dyDescent="0.2">
      <c r="AU55916"/>
    </row>
    <row r="55917" spans="47:47" x14ac:dyDescent="0.2">
      <c r="AU55917"/>
    </row>
    <row r="55918" spans="47:47" x14ac:dyDescent="0.2">
      <c r="AU55918"/>
    </row>
    <row r="55919" spans="47:47" x14ac:dyDescent="0.2">
      <c r="AU55919"/>
    </row>
    <row r="55920" spans="47:47" x14ac:dyDescent="0.2">
      <c r="AU55920"/>
    </row>
    <row r="55921" spans="47:47" x14ac:dyDescent="0.2">
      <c r="AU55921"/>
    </row>
    <row r="55922" spans="47:47" x14ac:dyDescent="0.2">
      <c r="AU55922"/>
    </row>
    <row r="55923" spans="47:47" x14ac:dyDescent="0.2">
      <c r="AU55923"/>
    </row>
    <row r="55924" spans="47:47" x14ac:dyDescent="0.2">
      <c r="AU55924"/>
    </row>
    <row r="55925" spans="47:47" x14ac:dyDescent="0.2">
      <c r="AU55925"/>
    </row>
    <row r="55926" spans="47:47" x14ac:dyDescent="0.2">
      <c r="AU55926"/>
    </row>
    <row r="55927" spans="47:47" x14ac:dyDescent="0.2">
      <c r="AU55927"/>
    </row>
    <row r="55928" spans="47:47" x14ac:dyDescent="0.2">
      <c r="AU55928"/>
    </row>
    <row r="55929" spans="47:47" x14ac:dyDescent="0.2">
      <c r="AU55929"/>
    </row>
    <row r="55930" spans="47:47" x14ac:dyDescent="0.2">
      <c r="AU55930"/>
    </row>
    <row r="55931" spans="47:47" x14ac:dyDescent="0.2">
      <c r="AU55931"/>
    </row>
    <row r="55932" spans="47:47" x14ac:dyDescent="0.2">
      <c r="AU55932"/>
    </row>
    <row r="55933" spans="47:47" x14ac:dyDescent="0.2">
      <c r="AU55933"/>
    </row>
    <row r="55934" spans="47:47" x14ac:dyDescent="0.2">
      <c r="AU55934"/>
    </row>
    <row r="55935" spans="47:47" x14ac:dyDescent="0.2">
      <c r="AU55935"/>
    </row>
    <row r="55936" spans="47:47" x14ac:dyDescent="0.2">
      <c r="AU55936"/>
    </row>
    <row r="55937" spans="47:47" x14ac:dyDescent="0.2">
      <c r="AU55937"/>
    </row>
    <row r="55938" spans="47:47" x14ac:dyDescent="0.2">
      <c r="AU55938"/>
    </row>
    <row r="55939" spans="47:47" x14ac:dyDescent="0.2">
      <c r="AU55939"/>
    </row>
    <row r="55940" spans="47:47" x14ac:dyDescent="0.2">
      <c r="AU55940"/>
    </row>
    <row r="55941" spans="47:47" x14ac:dyDescent="0.2">
      <c r="AU55941"/>
    </row>
    <row r="55942" spans="47:47" x14ac:dyDescent="0.2">
      <c r="AU55942"/>
    </row>
    <row r="55943" spans="47:47" x14ac:dyDescent="0.2">
      <c r="AU55943"/>
    </row>
    <row r="55944" spans="47:47" x14ac:dyDescent="0.2">
      <c r="AU55944"/>
    </row>
    <row r="55945" spans="47:47" x14ac:dyDescent="0.2">
      <c r="AU55945"/>
    </row>
    <row r="55946" spans="47:47" x14ac:dyDescent="0.2">
      <c r="AU55946"/>
    </row>
    <row r="55947" spans="47:47" x14ac:dyDescent="0.2">
      <c r="AU55947"/>
    </row>
    <row r="55948" spans="47:47" x14ac:dyDescent="0.2">
      <c r="AU55948"/>
    </row>
    <row r="55949" spans="47:47" x14ac:dyDescent="0.2">
      <c r="AU55949"/>
    </row>
    <row r="55950" spans="47:47" x14ac:dyDescent="0.2">
      <c r="AU55950"/>
    </row>
    <row r="55951" spans="47:47" x14ac:dyDescent="0.2">
      <c r="AU55951"/>
    </row>
    <row r="55952" spans="47:47" x14ac:dyDescent="0.2">
      <c r="AU55952"/>
    </row>
    <row r="55953" spans="47:47" x14ac:dyDescent="0.2">
      <c r="AU55953"/>
    </row>
    <row r="55954" spans="47:47" x14ac:dyDescent="0.2">
      <c r="AU55954"/>
    </row>
    <row r="55955" spans="47:47" x14ac:dyDescent="0.2">
      <c r="AU55955"/>
    </row>
    <row r="55956" spans="47:47" x14ac:dyDescent="0.2">
      <c r="AU55956"/>
    </row>
    <row r="55957" spans="47:47" x14ac:dyDescent="0.2">
      <c r="AU55957"/>
    </row>
    <row r="55958" spans="47:47" x14ac:dyDescent="0.2">
      <c r="AU55958"/>
    </row>
    <row r="55959" spans="47:47" x14ac:dyDescent="0.2">
      <c r="AU55959"/>
    </row>
    <row r="55960" spans="47:47" x14ac:dyDescent="0.2">
      <c r="AU55960"/>
    </row>
    <row r="55961" spans="47:47" x14ac:dyDescent="0.2">
      <c r="AU55961"/>
    </row>
    <row r="55962" spans="47:47" x14ac:dyDescent="0.2">
      <c r="AU55962"/>
    </row>
    <row r="55963" spans="47:47" x14ac:dyDescent="0.2">
      <c r="AU55963"/>
    </row>
    <row r="55964" spans="47:47" x14ac:dyDescent="0.2">
      <c r="AU55964"/>
    </row>
    <row r="55965" spans="47:47" x14ac:dyDescent="0.2">
      <c r="AU55965"/>
    </row>
    <row r="55966" spans="47:47" x14ac:dyDescent="0.2">
      <c r="AU55966"/>
    </row>
    <row r="55967" spans="47:47" x14ac:dyDescent="0.2">
      <c r="AU55967"/>
    </row>
    <row r="55968" spans="47:47" x14ac:dyDescent="0.2">
      <c r="AU55968"/>
    </row>
    <row r="55969" spans="47:47" x14ac:dyDescent="0.2">
      <c r="AU55969"/>
    </row>
    <row r="55970" spans="47:47" x14ac:dyDescent="0.2">
      <c r="AU55970"/>
    </row>
    <row r="55971" spans="47:47" x14ac:dyDescent="0.2">
      <c r="AU55971"/>
    </row>
    <row r="55972" spans="47:47" x14ac:dyDescent="0.2">
      <c r="AU55972"/>
    </row>
    <row r="55973" spans="47:47" x14ac:dyDescent="0.2">
      <c r="AU55973"/>
    </row>
    <row r="55974" spans="47:47" x14ac:dyDescent="0.2">
      <c r="AU55974"/>
    </row>
    <row r="55975" spans="47:47" x14ac:dyDescent="0.2">
      <c r="AU55975"/>
    </row>
    <row r="55976" spans="47:47" x14ac:dyDescent="0.2">
      <c r="AU55976"/>
    </row>
    <row r="55977" spans="47:47" x14ac:dyDescent="0.2">
      <c r="AU55977"/>
    </row>
    <row r="55978" spans="47:47" x14ac:dyDescent="0.2">
      <c r="AU55978"/>
    </row>
    <row r="55979" spans="47:47" x14ac:dyDescent="0.2">
      <c r="AU55979"/>
    </row>
    <row r="55980" spans="47:47" x14ac:dyDescent="0.2">
      <c r="AU55980"/>
    </row>
    <row r="55981" spans="47:47" x14ac:dyDescent="0.2">
      <c r="AU55981"/>
    </row>
    <row r="55982" spans="47:47" x14ac:dyDescent="0.2">
      <c r="AU55982"/>
    </row>
    <row r="55983" spans="47:47" x14ac:dyDescent="0.2">
      <c r="AU55983"/>
    </row>
    <row r="55984" spans="47:47" x14ac:dyDescent="0.2">
      <c r="AU55984"/>
    </row>
    <row r="55985" spans="47:47" x14ac:dyDescent="0.2">
      <c r="AU55985"/>
    </row>
    <row r="55986" spans="47:47" x14ac:dyDescent="0.2">
      <c r="AU55986"/>
    </row>
    <row r="55987" spans="47:47" x14ac:dyDescent="0.2">
      <c r="AU55987"/>
    </row>
    <row r="55988" spans="47:47" x14ac:dyDescent="0.2">
      <c r="AU55988"/>
    </row>
    <row r="55989" spans="47:47" x14ac:dyDescent="0.2">
      <c r="AU55989"/>
    </row>
    <row r="55990" spans="47:47" x14ac:dyDescent="0.2">
      <c r="AU55990"/>
    </row>
    <row r="55991" spans="47:47" x14ac:dyDescent="0.2">
      <c r="AU55991"/>
    </row>
    <row r="55992" spans="47:47" x14ac:dyDescent="0.2">
      <c r="AU55992"/>
    </row>
    <row r="55993" spans="47:47" x14ac:dyDescent="0.2">
      <c r="AU55993"/>
    </row>
    <row r="55994" spans="47:47" x14ac:dyDescent="0.2">
      <c r="AU55994"/>
    </row>
    <row r="55995" spans="47:47" x14ac:dyDescent="0.2">
      <c r="AU55995"/>
    </row>
    <row r="55996" spans="47:47" x14ac:dyDescent="0.2">
      <c r="AU55996"/>
    </row>
    <row r="55997" spans="47:47" x14ac:dyDescent="0.2">
      <c r="AU55997"/>
    </row>
    <row r="55998" spans="47:47" x14ac:dyDescent="0.2">
      <c r="AU55998"/>
    </row>
    <row r="55999" spans="47:47" x14ac:dyDescent="0.2">
      <c r="AU55999"/>
    </row>
    <row r="56000" spans="47:47" x14ac:dyDescent="0.2">
      <c r="AU56000"/>
    </row>
    <row r="56001" spans="47:47" x14ac:dyDescent="0.2">
      <c r="AU56001"/>
    </row>
    <row r="56002" spans="47:47" x14ac:dyDescent="0.2">
      <c r="AU56002"/>
    </row>
    <row r="56003" spans="47:47" x14ac:dyDescent="0.2">
      <c r="AU56003"/>
    </row>
    <row r="56004" spans="47:47" x14ac:dyDescent="0.2">
      <c r="AU56004"/>
    </row>
    <row r="56005" spans="47:47" x14ac:dyDescent="0.2">
      <c r="AU56005"/>
    </row>
    <row r="56006" spans="47:47" x14ac:dyDescent="0.2">
      <c r="AU56006"/>
    </row>
    <row r="56007" spans="47:47" x14ac:dyDescent="0.2">
      <c r="AU56007"/>
    </row>
    <row r="56008" spans="47:47" x14ac:dyDescent="0.2">
      <c r="AU56008"/>
    </row>
    <row r="56009" spans="47:47" x14ac:dyDescent="0.2">
      <c r="AU56009"/>
    </row>
    <row r="56010" spans="47:47" x14ac:dyDescent="0.2">
      <c r="AU56010"/>
    </row>
    <row r="56011" spans="47:47" x14ac:dyDescent="0.2">
      <c r="AU56011"/>
    </row>
    <row r="56012" spans="47:47" x14ac:dyDescent="0.2">
      <c r="AU56012"/>
    </row>
    <row r="56013" spans="47:47" x14ac:dyDescent="0.2">
      <c r="AU56013"/>
    </row>
    <row r="56014" spans="47:47" x14ac:dyDescent="0.2">
      <c r="AU56014"/>
    </row>
    <row r="56015" spans="47:47" x14ac:dyDescent="0.2">
      <c r="AU56015"/>
    </row>
    <row r="56016" spans="47:47" x14ac:dyDescent="0.2">
      <c r="AU56016"/>
    </row>
    <row r="56017" spans="47:47" x14ac:dyDescent="0.2">
      <c r="AU56017"/>
    </row>
    <row r="56018" spans="47:47" x14ac:dyDescent="0.2">
      <c r="AU56018"/>
    </row>
    <row r="56019" spans="47:47" x14ac:dyDescent="0.2">
      <c r="AU56019"/>
    </row>
    <row r="56020" spans="47:47" x14ac:dyDescent="0.2">
      <c r="AU56020"/>
    </row>
    <row r="56021" spans="47:47" x14ac:dyDescent="0.2">
      <c r="AU56021"/>
    </row>
    <row r="56022" spans="47:47" x14ac:dyDescent="0.2">
      <c r="AU56022"/>
    </row>
    <row r="56023" spans="47:47" x14ac:dyDescent="0.2">
      <c r="AU56023"/>
    </row>
    <row r="56024" spans="47:47" x14ac:dyDescent="0.2">
      <c r="AU56024"/>
    </row>
    <row r="56025" spans="47:47" x14ac:dyDescent="0.2">
      <c r="AU56025"/>
    </row>
    <row r="56026" spans="47:47" x14ac:dyDescent="0.2">
      <c r="AU56026"/>
    </row>
    <row r="56027" spans="47:47" x14ac:dyDescent="0.2">
      <c r="AU56027"/>
    </row>
    <row r="56028" spans="47:47" x14ac:dyDescent="0.2">
      <c r="AU56028"/>
    </row>
    <row r="56029" spans="47:47" x14ac:dyDescent="0.2">
      <c r="AU56029"/>
    </row>
    <row r="56030" spans="47:47" x14ac:dyDescent="0.2">
      <c r="AU56030"/>
    </row>
    <row r="56031" spans="47:47" x14ac:dyDescent="0.2">
      <c r="AU56031"/>
    </row>
    <row r="56032" spans="47:47" x14ac:dyDescent="0.2">
      <c r="AU56032"/>
    </row>
    <row r="56033" spans="47:47" x14ac:dyDescent="0.2">
      <c r="AU56033"/>
    </row>
    <row r="56034" spans="47:47" x14ac:dyDescent="0.2">
      <c r="AU56034"/>
    </row>
    <row r="56035" spans="47:47" x14ac:dyDescent="0.2">
      <c r="AU56035"/>
    </row>
    <row r="56036" spans="47:47" x14ac:dyDescent="0.2">
      <c r="AU56036"/>
    </row>
    <row r="56037" spans="47:47" x14ac:dyDescent="0.2">
      <c r="AU56037"/>
    </row>
    <row r="56038" spans="47:47" x14ac:dyDescent="0.2">
      <c r="AU56038"/>
    </row>
    <row r="56039" spans="47:47" x14ac:dyDescent="0.2">
      <c r="AU56039"/>
    </row>
    <row r="56040" spans="47:47" x14ac:dyDescent="0.2">
      <c r="AU56040"/>
    </row>
    <row r="56041" spans="47:47" x14ac:dyDescent="0.2">
      <c r="AU56041"/>
    </row>
    <row r="56042" spans="47:47" x14ac:dyDescent="0.2">
      <c r="AU56042"/>
    </row>
    <row r="56043" spans="47:47" x14ac:dyDescent="0.2">
      <c r="AU56043"/>
    </row>
    <row r="56044" spans="47:47" x14ac:dyDescent="0.2">
      <c r="AU56044"/>
    </row>
    <row r="56045" spans="47:47" x14ac:dyDescent="0.2">
      <c r="AU56045"/>
    </row>
    <row r="56046" spans="47:47" x14ac:dyDescent="0.2">
      <c r="AU56046"/>
    </row>
    <row r="56047" spans="47:47" x14ac:dyDescent="0.2">
      <c r="AU56047"/>
    </row>
    <row r="56048" spans="47:47" x14ac:dyDescent="0.2">
      <c r="AU56048"/>
    </row>
    <row r="56049" spans="47:47" x14ac:dyDescent="0.2">
      <c r="AU56049"/>
    </row>
    <row r="56050" spans="47:47" x14ac:dyDescent="0.2">
      <c r="AU56050"/>
    </row>
    <row r="56051" spans="47:47" x14ac:dyDescent="0.2">
      <c r="AU56051"/>
    </row>
    <row r="56052" spans="47:47" x14ac:dyDescent="0.2">
      <c r="AU56052"/>
    </row>
    <row r="56053" spans="47:47" x14ac:dyDescent="0.2">
      <c r="AU56053"/>
    </row>
    <row r="56054" spans="47:47" x14ac:dyDescent="0.2">
      <c r="AU56054"/>
    </row>
    <row r="56055" spans="47:47" x14ac:dyDescent="0.2">
      <c r="AU56055"/>
    </row>
    <row r="56056" spans="47:47" x14ac:dyDescent="0.2">
      <c r="AU56056"/>
    </row>
    <row r="56057" spans="47:47" x14ac:dyDescent="0.2">
      <c r="AU56057"/>
    </row>
    <row r="56058" spans="47:47" x14ac:dyDescent="0.2">
      <c r="AU56058"/>
    </row>
    <row r="56059" spans="47:47" x14ac:dyDescent="0.2">
      <c r="AU56059"/>
    </row>
    <row r="56060" spans="47:47" x14ac:dyDescent="0.2">
      <c r="AU56060"/>
    </row>
    <row r="56061" spans="47:47" x14ac:dyDescent="0.2">
      <c r="AU56061"/>
    </row>
    <row r="56062" spans="47:47" x14ac:dyDescent="0.2">
      <c r="AU56062"/>
    </row>
    <row r="56063" spans="47:47" x14ac:dyDescent="0.2">
      <c r="AU56063"/>
    </row>
    <row r="56064" spans="47:47" x14ac:dyDescent="0.2">
      <c r="AU56064"/>
    </row>
    <row r="56065" spans="47:47" x14ac:dyDescent="0.2">
      <c r="AU56065"/>
    </row>
    <row r="56066" spans="47:47" x14ac:dyDescent="0.2">
      <c r="AU56066"/>
    </row>
    <row r="56067" spans="47:47" x14ac:dyDescent="0.2">
      <c r="AU56067"/>
    </row>
    <row r="56068" spans="47:47" x14ac:dyDescent="0.2">
      <c r="AU56068"/>
    </row>
    <row r="56069" spans="47:47" x14ac:dyDescent="0.2">
      <c r="AU56069"/>
    </row>
    <row r="56070" spans="47:47" x14ac:dyDescent="0.2">
      <c r="AU56070"/>
    </row>
    <row r="56071" spans="47:47" x14ac:dyDescent="0.2">
      <c r="AU56071"/>
    </row>
    <row r="56072" spans="47:47" x14ac:dyDescent="0.2">
      <c r="AU56072"/>
    </row>
    <row r="56073" spans="47:47" x14ac:dyDescent="0.2">
      <c r="AU56073"/>
    </row>
    <row r="56074" spans="47:47" x14ac:dyDescent="0.2">
      <c r="AU56074"/>
    </row>
    <row r="56075" spans="47:47" x14ac:dyDescent="0.2">
      <c r="AU56075"/>
    </row>
    <row r="56076" spans="47:47" x14ac:dyDescent="0.2">
      <c r="AU56076"/>
    </row>
    <row r="56077" spans="47:47" x14ac:dyDescent="0.2">
      <c r="AU56077"/>
    </row>
    <row r="56078" spans="47:47" x14ac:dyDescent="0.2">
      <c r="AU56078"/>
    </row>
    <row r="56079" spans="47:47" x14ac:dyDescent="0.2">
      <c r="AU56079"/>
    </row>
    <row r="56080" spans="47:47" x14ac:dyDescent="0.2">
      <c r="AU56080"/>
    </row>
    <row r="56081" spans="47:47" x14ac:dyDescent="0.2">
      <c r="AU56081"/>
    </row>
    <row r="56082" spans="47:47" x14ac:dyDescent="0.2">
      <c r="AU56082"/>
    </row>
    <row r="56083" spans="47:47" x14ac:dyDescent="0.2">
      <c r="AU56083"/>
    </row>
    <row r="56084" spans="47:47" x14ac:dyDescent="0.2">
      <c r="AU56084"/>
    </row>
    <row r="56085" spans="47:47" x14ac:dyDescent="0.2">
      <c r="AU56085"/>
    </row>
    <row r="56086" spans="47:47" x14ac:dyDescent="0.2">
      <c r="AU56086"/>
    </row>
    <row r="56087" spans="47:47" x14ac:dyDescent="0.2">
      <c r="AU56087"/>
    </row>
    <row r="56088" spans="47:47" x14ac:dyDescent="0.2">
      <c r="AU56088"/>
    </row>
    <row r="56089" spans="47:47" x14ac:dyDescent="0.2">
      <c r="AU56089"/>
    </row>
    <row r="56090" spans="47:47" x14ac:dyDescent="0.2">
      <c r="AU56090"/>
    </row>
    <row r="56091" spans="47:47" x14ac:dyDescent="0.2">
      <c r="AU56091"/>
    </row>
    <row r="56092" spans="47:47" x14ac:dyDescent="0.2">
      <c r="AU56092"/>
    </row>
    <row r="56093" spans="47:47" x14ac:dyDescent="0.2">
      <c r="AU56093"/>
    </row>
    <row r="56094" spans="47:47" x14ac:dyDescent="0.2">
      <c r="AU56094"/>
    </row>
    <row r="56095" spans="47:47" x14ac:dyDescent="0.2">
      <c r="AU56095"/>
    </row>
    <row r="56096" spans="47:47" x14ac:dyDescent="0.2">
      <c r="AU56096"/>
    </row>
    <row r="56097" spans="47:47" x14ac:dyDescent="0.2">
      <c r="AU56097"/>
    </row>
    <row r="56098" spans="47:47" x14ac:dyDescent="0.2">
      <c r="AU56098"/>
    </row>
    <row r="56099" spans="47:47" x14ac:dyDescent="0.2">
      <c r="AU56099"/>
    </row>
    <row r="56100" spans="47:47" x14ac:dyDescent="0.2">
      <c r="AU56100"/>
    </row>
    <row r="56101" spans="47:47" x14ac:dyDescent="0.2">
      <c r="AU56101"/>
    </row>
    <row r="56102" spans="47:47" x14ac:dyDescent="0.2">
      <c r="AU56102"/>
    </row>
    <row r="56103" spans="47:47" x14ac:dyDescent="0.2">
      <c r="AU56103"/>
    </row>
    <row r="56104" spans="47:47" x14ac:dyDescent="0.2">
      <c r="AU56104"/>
    </row>
    <row r="56105" spans="47:47" x14ac:dyDescent="0.2">
      <c r="AU56105"/>
    </row>
    <row r="56106" spans="47:47" x14ac:dyDescent="0.2">
      <c r="AU56106"/>
    </row>
    <row r="56107" spans="47:47" x14ac:dyDescent="0.2">
      <c r="AU56107"/>
    </row>
    <row r="56108" spans="47:47" x14ac:dyDescent="0.2">
      <c r="AU56108"/>
    </row>
    <row r="56109" spans="47:47" x14ac:dyDescent="0.2">
      <c r="AU56109"/>
    </row>
    <row r="56110" spans="47:47" x14ac:dyDescent="0.2">
      <c r="AU56110"/>
    </row>
    <row r="56111" spans="47:47" x14ac:dyDescent="0.2">
      <c r="AU56111"/>
    </row>
    <row r="56112" spans="47:47" x14ac:dyDescent="0.2">
      <c r="AU56112"/>
    </row>
    <row r="56113" spans="47:47" x14ac:dyDescent="0.2">
      <c r="AU56113"/>
    </row>
    <row r="56114" spans="47:47" x14ac:dyDescent="0.2">
      <c r="AU56114"/>
    </row>
    <row r="56115" spans="47:47" x14ac:dyDescent="0.2">
      <c r="AU56115"/>
    </row>
    <row r="56116" spans="47:47" x14ac:dyDescent="0.2">
      <c r="AU56116"/>
    </row>
    <row r="56117" spans="47:47" x14ac:dyDescent="0.2">
      <c r="AU56117"/>
    </row>
    <row r="56118" spans="47:47" x14ac:dyDescent="0.2">
      <c r="AU56118"/>
    </row>
    <row r="56119" spans="47:47" x14ac:dyDescent="0.2">
      <c r="AU56119"/>
    </row>
    <row r="56120" spans="47:47" x14ac:dyDescent="0.2">
      <c r="AU56120"/>
    </row>
    <row r="56121" spans="47:47" x14ac:dyDescent="0.2">
      <c r="AU56121"/>
    </row>
    <row r="56122" spans="47:47" x14ac:dyDescent="0.2">
      <c r="AU56122"/>
    </row>
    <row r="56123" spans="47:47" x14ac:dyDescent="0.2">
      <c r="AU56123"/>
    </row>
    <row r="56124" spans="47:47" x14ac:dyDescent="0.2">
      <c r="AU56124"/>
    </row>
    <row r="56125" spans="47:47" x14ac:dyDescent="0.2">
      <c r="AU56125"/>
    </row>
    <row r="56126" spans="47:47" x14ac:dyDescent="0.2">
      <c r="AU56126"/>
    </row>
    <row r="56127" spans="47:47" x14ac:dyDescent="0.2">
      <c r="AU56127"/>
    </row>
    <row r="56128" spans="47:47" x14ac:dyDescent="0.2">
      <c r="AU56128"/>
    </row>
    <row r="56129" spans="47:47" x14ac:dyDescent="0.2">
      <c r="AU56129"/>
    </row>
    <row r="56130" spans="47:47" x14ac:dyDescent="0.2">
      <c r="AU56130"/>
    </row>
    <row r="56131" spans="47:47" x14ac:dyDescent="0.2">
      <c r="AU56131"/>
    </row>
    <row r="56132" spans="47:47" x14ac:dyDescent="0.2">
      <c r="AU56132"/>
    </row>
    <row r="56133" spans="47:47" x14ac:dyDescent="0.2">
      <c r="AU56133"/>
    </row>
    <row r="56134" spans="47:47" x14ac:dyDescent="0.2">
      <c r="AU56134"/>
    </row>
    <row r="56135" spans="47:47" x14ac:dyDescent="0.2">
      <c r="AU56135"/>
    </row>
    <row r="56136" spans="47:47" x14ac:dyDescent="0.2">
      <c r="AU56136"/>
    </row>
    <row r="56137" spans="47:47" x14ac:dyDescent="0.2">
      <c r="AU56137"/>
    </row>
    <row r="56138" spans="47:47" x14ac:dyDescent="0.2">
      <c r="AU56138"/>
    </row>
    <row r="56139" spans="47:47" x14ac:dyDescent="0.2">
      <c r="AU56139"/>
    </row>
    <row r="56140" spans="47:47" x14ac:dyDescent="0.2">
      <c r="AU56140"/>
    </row>
    <row r="56141" spans="47:47" x14ac:dyDescent="0.2">
      <c r="AU56141"/>
    </row>
    <row r="56142" spans="47:47" x14ac:dyDescent="0.2">
      <c r="AU56142"/>
    </row>
    <row r="56143" spans="47:47" x14ac:dyDescent="0.2">
      <c r="AU56143"/>
    </row>
    <row r="56144" spans="47:47" x14ac:dyDescent="0.2">
      <c r="AU56144"/>
    </row>
    <row r="56145" spans="47:47" x14ac:dyDescent="0.2">
      <c r="AU56145"/>
    </row>
    <row r="56146" spans="47:47" x14ac:dyDescent="0.2">
      <c r="AU56146"/>
    </row>
    <row r="56147" spans="47:47" x14ac:dyDescent="0.2">
      <c r="AU56147"/>
    </row>
    <row r="56148" spans="47:47" x14ac:dyDescent="0.2">
      <c r="AU56148"/>
    </row>
    <row r="56149" spans="47:47" x14ac:dyDescent="0.2">
      <c r="AU56149"/>
    </row>
    <row r="56150" spans="47:47" x14ac:dyDescent="0.2">
      <c r="AU56150"/>
    </row>
    <row r="56151" spans="47:47" x14ac:dyDescent="0.2">
      <c r="AU56151"/>
    </row>
    <row r="56152" spans="47:47" x14ac:dyDescent="0.2">
      <c r="AU56152"/>
    </row>
    <row r="56153" spans="47:47" x14ac:dyDescent="0.2">
      <c r="AU56153"/>
    </row>
    <row r="56154" spans="47:47" x14ac:dyDescent="0.2">
      <c r="AU56154"/>
    </row>
    <row r="56155" spans="47:47" x14ac:dyDescent="0.2">
      <c r="AU56155"/>
    </row>
    <row r="56156" spans="47:47" x14ac:dyDescent="0.2">
      <c r="AU56156"/>
    </row>
    <row r="56157" spans="47:47" x14ac:dyDescent="0.2">
      <c r="AU56157"/>
    </row>
    <row r="56158" spans="47:47" x14ac:dyDescent="0.2">
      <c r="AU56158"/>
    </row>
    <row r="56159" spans="47:47" x14ac:dyDescent="0.2">
      <c r="AU56159"/>
    </row>
    <row r="56160" spans="47:47" x14ac:dyDescent="0.2">
      <c r="AU56160"/>
    </row>
    <row r="56161" spans="47:47" x14ac:dyDescent="0.2">
      <c r="AU56161"/>
    </row>
    <row r="56162" spans="47:47" x14ac:dyDescent="0.2">
      <c r="AU56162"/>
    </row>
    <row r="56163" spans="47:47" x14ac:dyDescent="0.2">
      <c r="AU56163"/>
    </row>
    <row r="56164" spans="47:47" x14ac:dyDescent="0.2">
      <c r="AU56164"/>
    </row>
    <row r="56165" spans="47:47" x14ac:dyDescent="0.2">
      <c r="AU56165"/>
    </row>
    <row r="56166" spans="47:47" x14ac:dyDescent="0.2">
      <c r="AU56166"/>
    </row>
    <row r="56167" spans="47:47" x14ac:dyDescent="0.2">
      <c r="AU56167"/>
    </row>
    <row r="56168" spans="47:47" x14ac:dyDescent="0.2">
      <c r="AU56168"/>
    </row>
    <row r="56169" spans="47:47" x14ac:dyDescent="0.2">
      <c r="AU56169"/>
    </row>
    <row r="56170" spans="47:47" x14ac:dyDescent="0.2">
      <c r="AU56170"/>
    </row>
    <row r="56171" spans="47:47" x14ac:dyDescent="0.2">
      <c r="AU56171"/>
    </row>
    <row r="56172" spans="47:47" x14ac:dyDescent="0.2">
      <c r="AU56172"/>
    </row>
    <row r="56173" spans="47:47" x14ac:dyDescent="0.2">
      <c r="AU56173"/>
    </row>
    <row r="56174" spans="47:47" x14ac:dyDescent="0.2">
      <c r="AU56174"/>
    </row>
    <row r="56175" spans="47:47" x14ac:dyDescent="0.2">
      <c r="AU56175"/>
    </row>
    <row r="56176" spans="47:47" x14ac:dyDescent="0.2">
      <c r="AU56176"/>
    </row>
    <row r="56177" spans="47:47" x14ac:dyDescent="0.2">
      <c r="AU56177"/>
    </row>
    <row r="56178" spans="47:47" x14ac:dyDescent="0.2">
      <c r="AU56178"/>
    </row>
    <row r="56179" spans="47:47" x14ac:dyDescent="0.2">
      <c r="AU56179"/>
    </row>
    <row r="56180" spans="47:47" x14ac:dyDescent="0.2">
      <c r="AU56180"/>
    </row>
    <row r="56181" spans="47:47" x14ac:dyDescent="0.2">
      <c r="AU56181"/>
    </row>
    <row r="56182" spans="47:47" x14ac:dyDescent="0.2">
      <c r="AU56182"/>
    </row>
    <row r="56183" spans="47:47" x14ac:dyDescent="0.2">
      <c r="AU56183"/>
    </row>
    <row r="56184" spans="47:47" x14ac:dyDescent="0.2">
      <c r="AU56184"/>
    </row>
    <row r="56185" spans="47:47" x14ac:dyDescent="0.2">
      <c r="AU56185"/>
    </row>
    <row r="56186" spans="47:47" x14ac:dyDescent="0.2">
      <c r="AU56186"/>
    </row>
    <row r="56187" spans="47:47" x14ac:dyDescent="0.2">
      <c r="AU56187"/>
    </row>
    <row r="56188" spans="47:47" x14ac:dyDescent="0.2">
      <c r="AU56188"/>
    </row>
    <row r="56189" spans="47:47" x14ac:dyDescent="0.2">
      <c r="AU56189"/>
    </row>
    <row r="56190" spans="47:47" x14ac:dyDescent="0.2">
      <c r="AU56190"/>
    </row>
    <row r="56191" spans="47:47" x14ac:dyDescent="0.2">
      <c r="AU56191"/>
    </row>
    <row r="56192" spans="47:47" x14ac:dyDescent="0.2">
      <c r="AU56192"/>
    </row>
    <row r="56193" spans="47:47" x14ac:dyDescent="0.2">
      <c r="AU56193"/>
    </row>
    <row r="56194" spans="47:47" x14ac:dyDescent="0.2">
      <c r="AU56194"/>
    </row>
    <row r="56195" spans="47:47" x14ac:dyDescent="0.2">
      <c r="AU56195"/>
    </row>
    <row r="56196" spans="47:47" x14ac:dyDescent="0.2">
      <c r="AU56196"/>
    </row>
    <row r="56197" spans="47:47" x14ac:dyDescent="0.2">
      <c r="AU56197"/>
    </row>
    <row r="56198" spans="47:47" x14ac:dyDescent="0.2">
      <c r="AU56198"/>
    </row>
    <row r="56199" spans="47:47" x14ac:dyDescent="0.2">
      <c r="AU56199"/>
    </row>
    <row r="56200" spans="47:47" x14ac:dyDescent="0.2">
      <c r="AU56200"/>
    </row>
    <row r="56201" spans="47:47" x14ac:dyDescent="0.2">
      <c r="AU56201"/>
    </row>
    <row r="56202" spans="47:47" x14ac:dyDescent="0.2">
      <c r="AU56202"/>
    </row>
    <row r="56203" spans="47:47" x14ac:dyDescent="0.2">
      <c r="AU56203"/>
    </row>
    <row r="56204" spans="47:47" x14ac:dyDescent="0.2">
      <c r="AU56204"/>
    </row>
    <row r="56205" spans="47:47" x14ac:dyDescent="0.2">
      <c r="AU56205"/>
    </row>
    <row r="56206" spans="47:47" x14ac:dyDescent="0.2">
      <c r="AU56206"/>
    </row>
    <row r="56207" spans="47:47" x14ac:dyDescent="0.2">
      <c r="AU56207"/>
    </row>
    <row r="56208" spans="47:47" x14ac:dyDescent="0.2">
      <c r="AU56208"/>
    </row>
    <row r="56209" spans="47:47" x14ac:dyDescent="0.2">
      <c r="AU56209"/>
    </row>
    <row r="56210" spans="47:47" x14ac:dyDescent="0.2">
      <c r="AU56210"/>
    </row>
    <row r="56211" spans="47:47" x14ac:dyDescent="0.2">
      <c r="AU56211"/>
    </row>
    <row r="56212" spans="47:47" x14ac:dyDescent="0.2">
      <c r="AU56212"/>
    </row>
    <row r="56213" spans="47:47" x14ac:dyDescent="0.2">
      <c r="AU56213"/>
    </row>
    <row r="56214" spans="47:47" x14ac:dyDescent="0.2">
      <c r="AU56214"/>
    </row>
    <row r="56215" spans="47:47" x14ac:dyDescent="0.2">
      <c r="AU56215"/>
    </row>
    <row r="56216" spans="47:47" x14ac:dyDescent="0.2">
      <c r="AU56216"/>
    </row>
    <row r="56217" spans="47:47" x14ac:dyDescent="0.2">
      <c r="AU56217"/>
    </row>
    <row r="56218" spans="47:47" x14ac:dyDescent="0.2">
      <c r="AU56218"/>
    </row>
    <row r="56219" spans="47:47" x14ac:dyDescent="0.2">
      <c r="AU56219"/>
    </row>
    <row r="56220" spans="47:47" x14ac:dyDescent="0.2">
      <c r="AU56220"/>
    </row>
    <row r="56221" spans="47:47" x14ac:dyDescent="0.2">
      <c r="AU56221"/>
    </row>
    <row r="56222" spans="47:47" x14ac:dyDescent="0.2">
      <c r="AU56222"/>
    </row>
    <row r="56223" spans="47:47" x14ac:dyDescent="0.2">
      <c r="AU56223"/>
    </row>
    <row r="56224" spans="47:47" x14ac:dyDescent="0.2">
      <c r="AU56224"/>
    </row>
    <row r="56225" spans="47:47" x14ac:dyDescent="0.2">
      <c r="AU56225"/>
    </row>
    <row r="56226" spans="47:47" x14ac:dyDescent="0.2">
      <c r="AU56226"/>
    </row>
    <row r="56227" spans="47:47" x14ac:dyDescent="0.2">
      <c r="AU56227"/>
    </row>
    <row r="56228" spans="47:47" x14ac:dyDescent="0.2">
      <c r="AU56228"/>
    </row>
    <row r="56229" spans="47:47" x14ac:dyDescent="0.2">
      <c r="AU56229"/>
    </row>
    <row r="56230" spans="47:47" x14ac:dyDescent="0.2">
      <c r="AU56230"/>
    </row>
    <row r="56231" spans="47:47" x14ac:dyDescent="0.2">
      <c r="AU56231"/>
    </row>
    <row r="56232" spans="47:47" x14ac:dyDescent="0.2">
      <c r="AU56232"/>
    </row>
    <row r="56233" spans="47:47" x14ac:dyDescent="0.2">
      <c r="AU56233"/>
    </row>
    <row r="56234" spans="47:47" x14ac:dyDescent="0.2">
      <c r="AU56234"/>
    </row>
    <row r="56235" spans="47:47" x14ac:dyDescent="0.2">
      <c r="AU56235"/>
    </row>
    <row r="56236" spans="47:47" x14ac:dyDescent="0.2">
      <c r="AU56236"/>
    </row>
    <row r="56237" spans="47:47" x14ac:dyDescent="0.2">
      <c r="AU56237"/>
    </row>
    <row r="56238" spans="47:47" x14ac:dyDescent="0.2">
      <c r="AU56238"/>
    </row>
    <row r="56239" spans="47:47" x14ac:dyDescent="0.2">
      <c r="AU56239"/>
    </row>
    <row r="56240" spans="47:47" x14ac:dyDescent="0.2">
      <c r="AU56240"/>
    </row>
    <row r="56241" spans="47:47" x14ac:dyDescent="0.2">
      <c r="AU56241"/>
    </row>
    <row r="56242" spans="47:47" x14ac:dyDescent="0.2">
      <c r="AU56242"/>
    </row>
    <row r="56243" spans="47:47" x14ac:dyDescent="0.2">
      <c r="AU56243"/>
    </row>
    <row r="56244" spans="47:47" x14ac:dyDescent="0.2">
      <c r="AU56244"/>
    </row>
    <row r="56245" spans="47:47" x14ac:dyDescent="0.2">
      <c r="AU56245"/>
    </row>
    <row r="56246" spans="47:47" x14ac:dyDescent="0.2">
      <c r="AU56246"/>
    </row>
    <row r="56247" spans="47:47" x14ac:dyDescent="0.2">
      <c r="AU56247"/>
    </row>
    <row r="56248" spans="47:47" x14ac:dyDescent="0.2">
      <c r="AU56248"/>
    </row>
    <row r="56249" spans="47:47" x14ac:dyDescent="0.2">
      <c r="AU56249"/>
    </row>
    <row r="56250" spans="47:47" x14ac:dyDescent="0.2">
      <c r="AU56250"/>
    </row>
    <row r="56251" spans="47:47" x14ac:dyDescent="0.2">
      <c r="AU56251"/>
    </row>
    <row r="56252" spans="47:47" x14ac:dyDescent="0.2">
      <c r="AU56252"/>
    </row>
    <row r="56253" spans="47:47" x14ac:dyDescent="0.2">
      <c r="AU56253"/>
    </row>
    <row r="56254" spans="47:47" x14ac:dyDescent="0.2">
      <c r="AU56254"/>
    </row>
    <row r="56255" spans="47:47" x14ac:dyDescent="0.2">
      <c r="AU56255"/>
    </row>
    <row r="56256" spans="47:47" x14ac:dyDescent="0.2">
      <c r="AU56256"/>
    </row>
    <row r="56257" spans="47:47" x14ac:dyDescent="0.2">
      <c r="AU56257"/>
    </row>
    <row r="56258" spans="47:47" x14ac:dyDescent="0.2">
      <c r="AU56258"/>
    </row>
    <row r="56259" spans="47:47" x14ac:dyDescent="0.2">
      <c r="AU56259"/>
    </row>
    <row r="56260" spans="47:47" x14ac:dyDescent="0.2">
      <c r="AU56260"/>
    </row>
    <row r="56261" spans="47:47" x14ac:dyDescent="0.2">
      <c r="AU56261"/>
    </row>
    <row r="56262" spans="47:47" x14ac:dyDescent="0.2">
      <c r="AU56262"/>
    </row>
    <row r="56263" spans="47:47" x14ac:dyDescent="0.2">
      <c r="AU56263"/>
    </row>
    <row r="56264" spans="47:47" x14ac:dyDescent="0.2">
      <c r="AU56264"/>
    </row>
    <row r="56265" spans="47:47" x14ac:dyDescent="0.2">
      <c r="AU56265"/>
    </row>
    <row r="56266" spans="47:47" x14ac:dyDescent="0.2">
      <c r="AU56266"/>
    </row>
    <row r="56267" spans="47:47" x14ac:dyDescent="0.2">
      <c r="AU56267"/>
    </row>
    <row r="56268" spans="47:47" x14ac:dyDescent="0.2">
      <c r="AU56268"/>
    </row>
    <row r="56269" spans="47:47" x14ac:dyDescent="0.2">
      <c r="AU56269"/>
    </row>
    <row r="56270" spans="47:47" x14ac:dyDescent="0.2">
      <c r="AU56270"/>
    </row>
    <row r="56271" spans="47:47" x14ac:dyDescent="0.2">
      <c r="AU56271"/>
    </row>
    <row r="56272" spans="47:47" x14ac:dyDescent="0.2">
      <c r="AU56272"/>
    </row>
    <row r="56273" spans="47:47" x14ac:dyDescent="0.2">
      <c r="AU56273"/>
    </row>
    <row r="56274" spans="47:47" x14ac:dyDescent="0.2">
      <c r="AU56274"/>
    </row>
    <row r="56275" spans="47:47" x14ac:dyDescent="0.2">
      <c r="AU56275"/>
    </row>
    <row r="56276" spans="47:47" x14ac:dyDescent="0.2">
      <c r="AU56276"/>
    </row>
    <row r="56277" spans="47:47" x14ac:dyDescent="0.2">
      <c r="AU56277"/>
    </row>
    <row r="56278" spans="47:47" x14ac:dyDescent="0.2">
      <c r="AU56278"/>
    </row>
    <row r="56279" spans="47:47" x14ac:dyDescent="0.2">
      <c r="AU56279"/>
    </row>
    <row r="56280" spans="47:47" x14ac:dyDescent="0.2">
      <c r="AU56280"/>
    </row>
    <row r="56281" spans="47:47" x14ac:dyDescent="0.2">
      <c r="AU56281"/>
    </row>
    <row r="56282" spans="47:47" x14ac:dyDescent="0.2">
      <c r="AU56282"/>
    </row>
    <row r="56283" spans="47:47" x14ac:dyDescent="0.2">
      <c r="AU56283"/>
    </row>
    <row r="56284" spans="47:47" x14ac:dyDescent="0.2">
      <c r="AU56284"/>
    </row>
    <row r="56285" spans="47:47" x14ac:dyDescent="0.2">
      <c r="AU56285"/>
    </row>
    <row r="56286" spans="47:47" x14ac:dyDescent="0.2">
      <c r="AU56286"/>
    </row>
    <row r="56287" spans="47:47" x14ac:dyDescent="0.2">
      <c r="AU56287"/>
    </row>
    <row r="56288" spans="47:47" x14ac:dyDescent="0.2">
      <c r="AU56288"/>
    </row>
    <row r="56289" spans="47:47" x14ac:dyDescent="0.2">
      <c r="AU56289"/>
    </row>
    <row r="56290" spans="47:47" x14ac:dyDescent="0.2">
      <c r="AU56290"/>
    </row>
    <row r="56291" spans="47:47" x14ac:dyDescent="0.2">
      <c r="AU56291"/>
    </row>
    <row r="56292" spans="47:47" x14ac:dyDescent="0.2">
      <c r="AU56292"/>
    </row>
    <row r="56293" spans="47:47" x14ac:dyDescent="0.2">
      <c r="AU56293"/>
    </row>
    <row r="56294" spans="47:47" x14ac:dyDescent="0.2">
      <c r="AU56294"/>
    </row>
    <row r="56295" spans="47:47" x14ac:dyDescent="0.2">
      <c r="AU56295"/>
    </row>
    <row r="56296" spans="47:47" x14ac:dyDescent="0.2">
      <c r="AU56296"/>
    </row>
    <row r="56297" spans="47:47" x14ac:dyDescent="0.2">
      <c r="AU56297"/>
    </row>
    <row r="56298" spans="47:47" x14ac:dyDescent="0.2">
      <c r="AU56298"/>
    </row>
    <row r="56299" spans="47:47" x14ac:dyDescent="0.2">
      <c r="AU56299"/>
    </row>
    <row r="56300" spans="47:47" x14ac:dyDescent="0.2">
      <c r="AU56300"/>
    </row>
    <row r="56301" spans="47:47" x14ac:dyDescent="0.2">
      <c r="AU56301"/>
    </row>
    <row r="56302" spans="47:47" x14ac:dyDescent="0.2">
      <c r="AU56302"/>
    </row>
    <row r="56303" spans="47:47" x14ac:dyDescent="0.2">
      <c r="AU56303"/>
    </row>
    <row r="56304" spans="47:47" x14ac:dyDescent="0.2">
      <c r="AU56304"/>
    </row>
    <row r="56305" spans="47:47" x14ac:dyDescent="0.2">
      <c r="AU56305"/>
    </row>
    <row r="56306" spans="47:47" x14ac:dyDescent="0.2">
      <c r="AU56306"/>
    </row>
    <row r="56307" spans="47:47" x14ac:dyDescent="0.2">
      <c r="AU56307"/>
    </row>
    <row r="56308" spans="47:47" x14ac:dyDescent="0.2">
      <c r="AU56308"/>
    </row>
    <row r="56309" spans="47:47" x14ac:dyDescent="0.2">
      <c r="AU56309"/>
    </row>
    <row r="56310" spans="47:47" x14ac:dyDescent="0.2">
      <c r="AU56310"/>
    </row>
    <row r="56311" spans="47:47" x14ac:dyDescent="0.2">
      <c r="AU56311"/>
    </row>
    <row r="56312" spans="47:47" x14ac:dyDescent="0.2">
      <c r="AU56312"/>
    </row>
    <row r="56313" spans="47:47" x14ac:dyDescent="0.2">
      <c r="AU56313"/>
    </row>
    <row r="56314" spans="47:47" x14ac:dyDescent="0.2">
      <c r="AU56314"/>
    </row>
    <row r="56315" spans="47:47" x14ac:dyDescent="0.2">
      <c r="AU56315"/>
    </row>
    <row r="56316" spans="47:47" x14ac:dyDescent="0.2">
      <c r="AU56316"/>
    </row>
    <row r="56317" spans="47:47" x14ac:dyDescent="0.2">
      <c r="AU56317"/>
    </row>
    <row r="56318" spans="47:47" x14ac:dyDescent="0.2">
      <c r="AU56318"/>
    </row>
    <row r="56319" spans="47:47" x14ac:dyDescent="0.2">
      <c r="AU56319"/>
    </row>
    <row r="56320" spans="47:47" x14ac:dyDescent="0.2">
      <c r="AU56320"/>
    </row>
    <row r="56321" spans="47:47" x14ac:dyDescent="0.2">
      <c r="AU56321"/>
    </row>
    <row r="56322" spans="47:47" x14ac:dyDescent="0.2">
      <c r="AU56322"/>
    </row>
    <row r="56323" spans="47:47" x14ac:dyDescent="0.2">
      <c r="AU56323"/>
    </row>
    <row r="56324" spans="47:47" x14ac:dyDescent="0.2">
      <c r="AU56324"/>
    </row>
    <row r="56325" spans="47:47" x14ac:dyDescent="0.2">
      <c r="AU56325"/>
    </row>
    <row r="56326" spans="47:47" x14ac:dyDescent="0.2">
      <c r="AU56326"/>
    </row>
    <row r="56327" spans="47:47" x14ac:dyDescent="0.2">
      <c r="AU56327"/>
    </row>
    <row r="56328" spans="47:47" x14ac:dyDescent="0.2">
      <c r="AU56328"/>
    </row>
    <row r="56329" spans="47:47" x14ac:dyDescent="0.2">
      <c r="AU56329"/>
    </row>
    <row r="56330" spans="47:47" x14ac:dyDescent="0.2">
      <c r="AU56330"/>
    </row>
    <row r="56331" spans="47:47" x14ac:dyDescent="0.2">
      <c r="AU56331"/>
    </row>
    <row r="56332" spans="47:47" x14ac:dyDescent="0.2">
      <c r="AU56332"/>
    </row>
    <row r="56333" spans="47:47" x14ac:dyDescent="0.2">
      <c r="AU56333"/>
    </row>
    <row r="56334" spans="47:47" x14ac:dyDescent="0.2">
      <c r="AU56334"/>
    </row>
    <row r="56335" spans="47:47" x14ac:dyDescent="0.2">
      <c r="AU56335"/>
    </row>
    <row r="56336" spans="47:47" x14ac:dyDescent="0.2">
      <c r="AU56336"/>
    </row>
    <row r="56337" spans="47:47" x14ac:dyDescent="0.2">
      <c r="AU56337"/>
    </row>
    <row r="56338" spans="47:47" x14ac:dyDescent="0.2">
      <c r="AU56338"/>
    </row>
    <row r="56339" spans="47:47" x14ac:dyDescent="0.2">
      <c r="AU56339"/>
    </row>
    <row r="56340" spans="47:47" x14ac:dyDescent="0.2">
      <c r="AU56340"/>
    </row>
    <row r="56341" spans="47:47" x14ac:dyDescent="0.2">
      <c r="AU56341"/>
    </row>
    <row r="56342" spans="47:47" x14ac:dyDescent="0.2">
      <c r="AU56342"/>
    </row>
    <row r="56343" spans="47:47" x14ac:dyDescent="0.2">
      <c r="AU56343"/>
    </row>
    <row r="56344" spans="47:47" x14ac:dyDescent="0.2">
      <c r="AU56344"/>
    </row>
    <row r="56345" spans="47:47" x14ac:dyDescent="0.2">
      <c r="AU56345"/>
    </row>
    <row r="56346" spans="47:47" x14ac:dyDescent="0.2">
      <c r="AU56346"/>
    </row>
    <row r="56347" spans="47:47" x14ac:dyDescent="0.2">
      <c r="AU56347"/>
    </row>
    <row r="56348" spans="47:47" x14ac:dyDescent="0.2">
      <c r="AU56348"/>
    </row>
    <row r="56349" spans="47:47" x14ac:dyDescent="0.2">
      <c r="AU56349"/>
    </row>
    <row r="56350" spans="47:47" x14ac:dyDescent="0.2">
      <c r="AU56350"/>
    </row>
    <row r="56351" spans="47:47" x14ac:dyDescent="0.2">
      <c r="AU56351"/>
    </row>
    <row r="56352" spans="47:47" x14ac:dyDescent="0.2">
      <c r="AU56352"/>
    </row>
    <row r="56353" spans="47:47" x14ac:dyDescent="0.2">
      <c r="AU56353"/>
    </row>
    <row r="56354" spans="47:47" x14ac:dyDescent="0.2">
      <c r="AU56354"/>
    </row>
    <row r="56355" spans="47:47" x14ac:dyDescent="0.2">
      <c r="AU56355"/>
    </row>
    <row r="56356" spans="47:47" x14ac:dyDescent="0.2">
      <c r="AU56356"/>
    </row>
    <row r="56357" spans="47:47" x14ac:dyDescent="0.2">
      <c r="AU56357"/>
    </row>
    <row r="56358" spans="47:47" x14ac:dyDescent="0.2">
      <c r="AU56358"/>
    </row>
    <row r="56359" spans="47:47" x14ac:dyDescent="0.2">
      <c r="AU56359"/>
    </row>
    <row r="56360" spans="47:47" x14ac:dyDescent="0.2">
      <c r="AU56360"/>
    </row>
    <row r="56361" spans="47:47" x14ac:dyDescent="0.2">
      <c r="AU56361"/>
    </row>
    <row r="56362" spans="47:47" x14ac:dyDescent="0.2">
      <c r="AU56362"/>
    </row>
    <row r="56363" spans="47:47" x14ac:dyDescent="0.2">
      <c r="AU56363"/>
    </row>
    <row r="56364" spans="47:47" x14ac:dyDescent="0.2">
      <c r="AU56364"/>
    </row>
    <row r="56365" spans="47:47" x14ac:dyDescent="0.2">
      <c r="AU56365"/>
    </row>
    <row r="56366" spans="47:47" x14ac:dyDescent="0.2">
      <c r="AU56366"/>
    </row>
    <row r="56367" spans="47:47" x14ac:dyDescent="0.2">
      <c r="AU56367"/>
    </row>
    <row r="56368" spans="47:47" x14ac:dyDescent="0.2">
      <c r="AU56368"/>
    </row>
    <row r="56369" spans="47:47" x14ac:dyDescent="0.2">
      <c r="AU56369"/>
    </row>
    <row r="56370" spans="47:47" x14ac:dyDescent="0.2">
      <c r="AU56370"/>
    </row>
    <row r="56371" spans="47:47" x14ac:dyDescent="0.2">
      <c r="AU56371"/>
    </row>
    <row r="56372" spans="47:47" x14ac:dyDescent="0.2">
      <c r="AU56372"/>
    </row>
    <row r="56373" spans="47:47" x14ac:dyDescent="0.2">
      <c r="AU56373"/>
    </row>
    <row r="56374" spans="47:47" x14ac:dyDescent="0.2">
      <c r="AU56374"/>
    </row>
    <row r="56375" spans="47:47" x14ac:dyDescent="0.2">
      <c r="AU56375"/>
    </row>
    <row r="56376" spans="47:47" x14ac:dyDescent="0.2">
      <c r="AU56376"/>
    </row>
    <row r="56377" spans="47:47" x14ac:dyDescent="0.2">
      <c r="AU56377"/>
    </row>
    <row r="56378" spans="47:47" x14ac:dyDescent="0.2">
      <c r="AU56378"/>
    </row>
    <row r="56379" spans="47:47" x14ac:dyDescent="0.2">
      <c r="AU56379"/>
    </row>
    <row r="56380" spans="47:47" x14ac:dyDescent="0.2">
      <c r="AU56380"/>
    </row>
    <row r="56381" spans="47:47" x14ac:dyDescent="0.2">
      <c r="AU56381"/>
    </row>
    <row r="56382" spans="47:47" x14ac:dyDescent="0.2">
      <c r="AU56382"/>
    </row>
    <row r="56383" spans="47:47" x14ac:dyDescent="0.2">
      <c r="AU56383"/>
    </row>
    <row r="56384" spans="47:47" x14ac:dyDescent="0.2">
      <c r="AU56384"/>
    </row>
    <row r="56385" spans="47:47" x14ac:dyDescent="0.2">
      <c r="AU56385"/>
    </row>
    <row r="56386" spans="47:47" x14ac:dyDescent="0.2">
      <c r="AU56386"/>
    </row>
    <row r="56387" spans="47:47" x14ac:dyDescent="0.2">
      <c r="AU56387"/>
    </row>
    <row r="56388" spans="47:47" x14ac:dyDescent="0.2">
      <c r="AU56388"/>
    </row>
    <row r="56389" spans="47:47" x14ac:dyDescent="0.2">
      <c r="AU56389"/>
    </row>
    <row r="56390" spans="47:47" x14ac:dyDescent="0.2">
      <c r="AU56390"/>
    </row>
    <row r="56391" spans="47:47" x14ac:dyDescent="0.2">
      <c r="AU56391"/>
    </row>
    <row r="56392" spans="47:47" x14ac:dyDescent="0.2">
      <c r="AU56392"/>
    </row>
    <row r="56393" spans="47:47" x14ac:dyDescent="0.2">
      <c r="AU56393"/>
    </row>
    <row r="56394" spans="47:47" x14ac:dyDescent="0.2">
      <c r="AU56394"/>
    </row>
    <row r="56395" spans="47:47" x14ac:dyDescent="0.2">
      <c r="AU56395"/>
    </row>
    <row r="56396" spans="47:47" x14ac:dyDescent="0.2">
      <c r="AU56396"/>
    </row>
    <row r="56397" spans="47:47" x14ac:dyDescent="0.2">
      <c r="AU56397"/>
    </row>
    <row r="56398" spans="47:47" x14ac:dyDescent="0.2">
      <c r="AU56398"/>
    </row>
    <row r="56399" spans="47:47" x14ac:dyDescent="0.2">
      <c r="AU56399"/>
    </row>
    <row r="56400" spans="47:47" x14ac:dyDescent="0.2">
      <c r="AU56400"/>
    </row>
    <row r="56401" spans="47:47" x14ac:dyDescent="0.2">
      <c r="AU56401"/>
    </row>
    <row r="56402" spans="47:47" x14ac:dyDescent="0.2">
      <c r="AU56402"/>
    </row>
    <row r="56403" spans="47:47" x14ac:dyDescent="0.2">
      <c r="AU56403"/>
    </row>
    <row r="56404" spans="47:47" x14ac:dyDescent="0.2">
      <c r="AU56404"/>
    </row>
    <row r="56405" spans="47:47" x14ac:dyDescent="0.2">
      <c r="AU56405"/>
    </row>
    <row r="56406" spans="47:47" x14ac:dyDescent="0.2">
      <c r="AU56406"/>
    </row>
    <row r="56407" spans="47:47" x14ac:dyDescent="0.2">
      <c r="AU56407"/>
    </row>
    <row r="56408" spans="47:47" x14ac:dyDescent="0.2">
      <c r="AU56408"/>
    </row>
    <row r="56409" spans="47:47" x14ac:dyDescent="0.2">
      <c r="AU56409"/>
    </row>
    <row r="56410" spans="47:47" x14ac:dyDescent="0.2">
      <c r="AU56410"/>
    </row>
    <row r="56411" spans="47:47" x14ac:dyDescent="0.2">
      <c r="AU56411"/>
    </row>
    <row r="56412" spans="47:47" x14ac:dyDescent="0.2">
      <c r="AU56412"/>
    </row>
    <row r="56413" spans="47:47" x14ac:dyDescent="0.2">
      <c r="AU56413"/>
    </row>
    <row r="56414" spans="47:47" x14ac:dyDescent="0.2">
      <c r="AU56414"/>
    </row>
    <row r="56415" spans="47:47" x14ac:dyDescent="0.2">
      <c r="AU56415"/>
    </row>
    <row r="56416" spans="47:47" x14ac:dyDescent="0.2">
      <c r="AU56416"/>
    </row>
    <row r="56417" spans="47:47" x14ac:dyDescent="0.2">
      <c r="AU56417"/>
    </row>
    <row r="56418" spans="47:47" x14ac:dyDescent="0.2">
      <c r="AU56418"/>
    </row>
    <row r="56419" spans="47:47" x14ac:dyDescent="0.2">
      <c r="AU56419"/>
    </row>
    <row r="56420" spans="47:47" x14ac:dyDescent="0.2">
      <c r="AU56420"/>
    </row>
    <row r="56421" spans="47:47" x14ac:dyDescent="0.2">
      <c r="AU56421"/>
    </row>
    <row r="56422" spans="47:47" x14ac:dyDescent="0.2">
      <c r="AU56422"/>
    </row>
    <row r="56423" spans="47:47" x14ac:dyDescent="0.2">
      <c r="AU56423"/>
    </row>
    <row r="56424" spans="47:47" x14ac:dyDescent="0.2">
      <c r="AU56424"/>
    </row>
    <row r="56425" spans="47:47" x14ac:dyDescent="0.2">
      <c r="AU56425"/>
    </row>
    <row r="56426" spans="47:47" x14ac:dyDescent="0.2">
      <c r="AU56426"/>
    </row>
    <row r="56427" spans="47:47" x14ac:dyDescent="0.2">
      <c r="AU56427"/>
    </row>
    <row r="56428" spans="47:47" x14ac:dyDescent="0.2">
      <c r="AU56428"/>
    </row>
    <row r="56429" spans="47:47" x14ac:dyDescent="0.2">
      <c r="AU56429"/>
    </row>
    <row r="56430" spans="47:47" x14ac:dyDescent="0.2">
      <c r="AU56430"/>
    </row>
    <row r="56431" spans="47:47" x14ac:dyDescent="0.2">
      <c r="AU56431"/>
    </row>
    <row r="56432" spans="47:47" x14ac:dyDescent="0.2">
      <c r="AU56432"/>
    </row>
    <row r="56433" spans="47:47" x14ac:dyDescent="0.2">
      <c r="AU56433"/>
    </row>
    <row r="56434" spans="47:47" x14ac:dyDescent="0.2">
      <c r="AU56434"/>
    </row>
    <row r="56435" spans="47:47" x14ac:dyDescent="0.2">
      <c r="AU56435"/>
    </row>
    <row r="56436" spans="47:47" x14ac:dyDescent="0.2">
      <c r="AU56436"/>
    </row>
    <row r="56437" spans="47:47" x14ac:dyDescent="0.2">
      <c r="AU56437"/>
    </row>
    <row r="56438" spans="47:47" x14ac:dyDescent="0.2">
      <c r="AU56438"/>
    </row>
    <row r="56439" spans="47:47" x14ac:dyDescent="0.2">
      <c r="AU56439"/>
    </row>
    <row r="56440" spans="47:47" x14ac:dyDescent="0.2">
      <c r="AU56440"/>
    </row>
    <row r="56441" spans="47:47" x14ac:dyDescent="0.2">
      <c r="AU56441"/>
    </row>
    <row r="56442" spans="47:47" x14ac:dyDescent="0.2">
      <c r="AU56442"/>
    </row>
    <row r="56443" spans="47:47" x14ac:dyDescent="0.2">
      <c r="AU56443"/>
    </row>
    <row r="56444" spans="47:47" x14ac:dyDescent="0.2">
      <c r="AU56444"/>
    </row>
    <row r="56445" spans="47:47" x14ac:dyDescent="0.2">
      <c r="AU56445"/>
    </row>
    <row r="56446" spans="47:47" x14ac:dyDescent="0.2">
      <c r="AU56446"/>
    </row>
    <row r="56447" spans="47:47" x14ac:dyDescent="0.2">
      <c r="AU56447"/>
    </row>
    <row r="56448" spans="47:47" x14ac:dyDescent="0.2">
      <c r="AU56448"/>
    </row>
    <row r="56449" spans="47:47" x14ac:dyDescent="0.2">
      <c r="AU56449"/>
    </row>
    <row r="56450" spans="47:47" x14ac:dyDescent="0.2">
      <c r="AU56450"/>
    </row>
    <row r="56451" spans="47:47" x14ac:dyDescent="0.2">
      <c r="AU56451"/>
    </row>
    <row r="56452" spans="47:47" x14ac:dyDescent="0.2">
      <c r="AU56452"/>
    </row>
    <row r="56453" spans="47:47" x14ac:dyDescent="0.2">
      <c r="AU56453"/>
    </row>
    <row r="56454" spans="47:47" x14ac:dyDescent="0.2">
      <c r="AU56454"/>
    </row>
    <row r="56455" spans="47:47" x14ac:dyDescent="0.2">
      <c r="AU56455"/>
    </row>
    <row r="56456" spans="47:47" x14ac:dyDescent="0.2">
      <c r="AU56456"/>
    </row>
    <row r="56457" spans="47:47" x14ac:dyDescent="0.2">
      <c r="AU56457"/>
    </row>
    <row r="56458" spans="47:47" x14ac:dyDescent="0.2">
      <c r="AU56458"/>
    </row>
    <row r="56459" spans="47:47" x14ac:dyDescent="0.2">
      <c r="AU56459"/>
    </row>
    <row r="56460" spans="47:47" x14ac:dyDescent="0.2">
      <c r="AU56460"/>
    </row>
    <row r="56461" spans="47:47" x14ac:dyDescent="0.2">
      <c r="AU56461"/>
    </row>
    <row r="56462" spans="47:47" x14ac:dyDescent="0.2">
      <c r="AU56462"/>
    </row>
    <row r="56463" spans="47:47" x14ac:dyDescent="0.2">
      <c r="AU56463"/>
    </row>
    <row r="56464" spans="47:47" x14ac:dyDescent="0.2">
      <c r="AU56464"/>
    </row>
    <row r="56465" spans="47:47" x14ac:dyDescent="0.2">
      <c r="AU56465"/>
    </row>
    <row r="56466" spans="47:47" x14ac:dyDescent="0.2">
      <c r="AU56466"/>
    </row>
    <row r="56467" spans="47:47" x14ac:dyDescent="0.2">
      <c r="AU56467"/>
    </row>
    <row r="56468" spans="47:47" x14ac:dyDescent="0.2">
      <c r="AU56468"/>
    </row>
    <row r="56469" spans="47:47" x14ac:dyDescent="0.2">
      <c r="AU56469"/>
    </row>
    <row r="56470" spans="47:47" x14ac:dyDescent="0.2">
      <c r="AU56470"/>
    </row>
    <row r="56471" spans="47:47" x14ac:dyDescent="0.2">
      <c r="AU56471"/>
    </row>
    <row r="56472" spans="47:47" x14ac:dyDescent="0.2">
      <c r="AU56472"/>
    </row>
    <row r="56473" spans="47:47" x14ac:dyDescent="0.2">
      <c r="AU56473"/>
    </row>
    <row r="56474" spans="47:47" x14ac:dyDescent="0.2">
      <c r="AU56474"/>
    </row>
    <row r="56475" spans="47:47" x14ac:dyDescent="0.2">
      <c r="AU56475"/>
    </row>
    <row r="56476" spans="47:47" x14ac:dyDescent="0.2">
      <c r="AU56476"/>
    </row>
    <row r="56477" spans="47:47" x14ac:dyDescent="0.2">
      <c r="AU56477"/>
    </row>
    <row r="56478" spans="47:47" x14ac:dyDescent="0.2">
      <c r="AU56478"/>
    </row>
    <row r="56479" spans="47:47" x14ac:dyDescent="0.2">
      <c r="AU56479"/>
    </row>
    <row r="56480" spans="47:47" x14ac:dyDescent="0.2">
      <c r="AU56480"/>
    </row>
    <row r="56481" spans="47:47" x14ac:dyDescent="0.2">
      <c r="AU56481"/>
    </row>
    <row r="56482" spans="47:47" x14ac:dyDescent="0.2">
      <c r="AU56482"/>
    </row>
    <row r="56483" spans="47:47" x14ac:dyDescent="0.2">
      <c r="AU56483"/>
    </row>
    <row r="56484" spans="47:47" x14ac:dyDescent="0.2">
      <c r="AU56484"/>
    </row>
    <row r="56485" spans="47:47" x14ac:dyDescent="0.2">
      <c r="AU56485"/>
    </row>
    <row r="56486" spans="47:47" x14ac:dyDescent="0.2">
      <c r="AU56486"/>
    </row>
    <row r="56487" spans="47:47" x14ac:dyDescent="0.2">
      <c r="AU56487"/>
    </row>
    <row r="56488" spans="47:47" x14ac:dyDescent="0.2">
      <c r="AU56488"/>
    </row>
    <row r="56489" spans="47:47" x14ac:dyDescent="0.2">
      <c r="AU56489"/>
    </row>
    <row r="56490" spans="47:47" x14ac:dyDescent="0.2">
      <c r="AU56490"/>
    </row>
    <row r="56491" spans="47:47" x14ac:dyDescent="0.2">
      <c r="AU56491"/>
    </row>
    <row r="56492" spans="47:47" x14ac:dyDescent="0.2">
      <c r="AU56492"/>
    </row>
    <row r="56493" spans="47:47" x14ac:dyDescent="0.2">
      <c r="AU56493"/>
    </row>
    <row r="56494" spans="47:47" x14ac:dyDescent="0.2">
      <c r="AU56494"/>
    </row>
    <row r="56495" spans="47:47" x14ac:dyDescent="0.2">
      <c r="AU56495"/>
    </row>
    <row r="56496" spans="47:47" x14ac:dyDescent="0.2">
      <c r="AU56496"/>
    </row>
    <row r="56497" spans="47:47" x14ac:dyDescent="0.2">
      <c r="AU56497"/>
    </row>
    <row r="56498" spans="47:47" x14ac:dyDescent="0.2">
      <c r="AU56498"/>
    </row>
    <row r="56499" spans="47:47" x14ac:dyDescent="0.2">
      <c r="AU56499"/>
    </row>
    <row r="56500" spans="47:47" x14ac:dyDescent="0.2">
      <c r="AU56500"/>
    </row>
    <row r="56501" spans="47:47" x14ac:dyDescent="0.2">
      <c r="AU56501"/>
    </row>
    <row r="56502" spans="47:47" x14ac:dyDescent="0.2">
      <c r="AU56502"/>
    </row>
    <row r="56503" spans="47:47" x14ac:dyDescent="0.2">
      <c r="AU56503"/>
    </row>
    <row r="56504" spans="47:47" x14ac:dyDescent="0.2">
      <c r="AU56504"/>
    </row>
    <row r="56505" spans="47:47" x14ac:dyDescent="0.2">
      <c r="AU56505"/>
    </row>
    <row r="56506" spans="47:47" x14ac:dyDescent="0.2">
      <c r="AU56506"/>
    </row>
    <row r="56507" spans="47:47" x14ac:dyDescent="0.2">
      <c r="AU56507"/>
    </row>
    <row r="56508" spans="47:47" x14ac:dyDescent="0.2">
      <c r="AU56508"/>
    </row>
    <row r="56509" spans="47:47" x14ac:dyDescent="0.2">
      <c r="AU56509"/>
    </row>
    <row r="56510" spans="47:47" x14ac:dyDescent="0.2">
      <c r="AU56510"/>
    </row>
    <row r="56511" spans="47:47" x14ac:dyDescent="0.2">
      <c r="AU56511"/>
    </row>
    <row r="56512" spans="47:47" x14ac:dyDescent="0.2">
      <c r="AU56512"/>
    </row>
    <row r="56513" spans="47:47" x14ac:dyDescent="0.2">
      <c r="AU56513"/>
    </row>
    <row r="56514" spans="47:47" x14ac:dyDescent="0.2">
      <c r="AU56514"/>
    </row>
    <row r="56515" spans="47:47" x14ac:dyDescent="0.2">
      <c r="AU56515"/>
    </row>
    <row r="56516" spans="47:47" x14ac:dyDescent="0.2">
      <c r="AU56516"/>
    </row>
    <row r="56517" spans="47:47" x14ac:dyDescent="0.2">
      <c r="AU56517"/>
    </row>
    <row r="56518" spans="47:47" x14ac:dyDescent="0.2">
      <c r="AU56518"/>
    </row>
    <row r="56519" spans="47:47" x14ac:dyDescent="0.2">
      <c r="AU56519"/>
    </row>
    <row r="56520" spans="47:47" x14ac:dyDescent="0.2">
      <c r="AU56520"/>
    </row>
    <row r="56521" spans="47:47" x14ac:dyDescent="0.2">
      <c r="AU56521"/>
    </row>
    <row r="56522" spans="47:47" x14ac:dyDescent="0.2">
      <c r="AU56522"/>
    </row>
    <row r="56523" spans="47:47" x14ac:dyDescent="0.2">
      <c r="AU56523"/>
    </row>
    <row r="56524" spans="47:47" x14ac:dyDescent="0.2">
      <c r="AU56524"/>
    </row>
    <row r="56525" spans="47:47" x14ac:dyDescent="0.2">
      <c r="AU56525"/>
    </row>
    <row r="56526" spans="47:47" x14ac:dyDescent="0.2">
      <c r="AU56526"/>
    </row>
    <row r="56527" spans="47:47" x14ac:dyDescent="0.2">
      <c r="AU56527"/>
    </row>
    <row r="56528" spans="47:47" x14ac:dyDescent="0.2">
      <c r="AU56528"/>
    </row>
    <row r="56529" spans="47:47" x14ac:dyDescent="0.2">
      <c r="AU56529"/>
    </row>
    <row r="56530" spans="47:47" x14ac:dyDescent="0.2">
      <c r="AU56530"/>
    </row>
    <row r="56531" spans="47:47" x14ac:dyDescent="0.2">
      <c r="AU56531"/>
    </row>
    <row r="56532" spans="47:47" x14ac:dyDescent="0.2">
      <c r="AU56532"/>
    </row>
    <row r="56533" spans="47:47" x14ac:dyDescent="0.2">
      <c r="AU56533"/>
    </row>
    <row r="56534" spans="47:47" x14ac:dyDescent="0.2">
      <c r="AU56534"/>
    </row>
    <row r="56535" spans="47:47" x14ac:dyDescent="0.2">
      <c r="AU56535"/>
    </row>
    <row r="56536" spans="47:47" x14ac:dyDescent="0.2">
      <c r="AU56536"/>
    </row>
    <row r="56537" spans="47:47" x14ac:dyDescent="0.2">
      <c r="AU56537"/>
    </row>
    <row r="56538" spans="47:47" x14ac:dyDescent="0.2">
      <c r="AU56538"/>
    </row>
    <row r="56539" spans="47:47" x14ac:dyDescent="0.2">
      <c r="AU56539"/>
    </row>
    <row r="56540" spans="47:47" x14ac:dyDescent="0.2">
      <c r="AU56540"/>
    </row>
    <row r="56541" spans="47:47" x14ac:dyDescent="0.2">
      <c r="AU56541"/>
    </row>
    <row r="56542" spans="47:47" x14ac:dyDescent="0.2">
      <c r="AU56542"/>
    </row>
    <row r="56543" spans="47:47" x14ac:dyDescent="0.2">
      <c r="AU56543"/>
    </row>
    <row r="56544" spans="47:47" x14ac:dyDescent="0.2">
      <c r="AU56544"/>
    </row>
    <row r="56545" spans="47:47" x14ac:dyDescent="0.2">
      <c r="AU56545"/>
    </row>
    <row r="56546" spans="47:47" x14ac:dyDescent="0.2">
      <c r="AU56546"/>
    </row>
    <row r="56547" spans="47:47" x14ac:dyDescent="0.2">
      <c r="AU56547"/>
    </row>
    <row r="56548" spans="47:47" x14ac:dyDescent="0.2">
      <c r="AU56548"/>
    </row>
    <row r="56549" spans="47:47" x14ac:dyDescent="0.2">
      <c r="AU56549"/>
    </row>
    <row r="56550" spans="47:47" x14ac:dyDescent="0.2">
      <c r="AU56550"/>
    </row>
    <row r="56551" spans="47:47" x14ac:dyDescent="0.2">
      <c r="AU56551"/>
    </row>
    <row r="56552" spans="47:47" x14ac:dyDescent="0.2">
      <c r="AU56552"/>
    </row>
    <row r="56553" spans="47:47" x14ac:dyDescent="0.2">
      <c r="AU56553"/>
    </row>
    <row r="56554" spans="47:47" x14ac:dyDescent="0.2">
      <c r="AU56554"/>
    </row>
    <row r="56555" spans="47:47" x14ac:dyDescent="0.2">
      <c r="AU56555"/>
    </row>
    <row r="56556" spans="47:47" x14ac:dyDescent="0.2">
      <c r="AU56556"/>
    </row>
    <row r="56557" spans="47:47" x14ac:dyDescent="0.2">
      <c r="AU56557"/>
    </row>
    <row r="56558" spans="47:47" x14ac:dyDescent="0.2">
      <c r="AU56558"/>
    </row>
    <row r="56559" spans="47:47" x14ac:dyDescent="0.2">
      <c r="AU56559"/>
    </row>
    <row r="56560" spans="47:47" x14ac:dyDescent="0.2">
      <c r="AU56560"/>
    </row>
    <row r="56561" spans="47:47" x14ac:dyDescent="0.2">
      <c r="AU56561"/>
    </row>
    <row r="56562" spans="47:47" x14ac:dyDescent="0.2">
      <c r="AU56562"/>
    </row>
    <row r="56563" spans="47:47" x14ac:dyDescent="0.2">
      <c r="AU56563"/>
    </row>
    <row r="56564" spans="47:47" x14ac:dyDescent="0.2">
      <c r="AU56564"/>
    </row>
    <row r="56565" spans="47:47" x14ac:dyDescent="0.2">
      <c r="AU56565"/>
    </row>
    <row r="56566" spans="47:47" x14ac:dyDescent="0.2">
      <c r="AU56566"/>
    </row>
    <row r="56567" spans="47:47" x14ac:dyDescent="0.2">
      <c r="AU56567"/>
    </row>
    <row r="56568" spans="47:47" x14ac:dyDescent="0.2">
      <c r="AU56568"/>
    </row>
    <row r="56569" spans="47:47" x14ac:dyDescent="0.2">
      <c r="AU56569"/>
    </row>
    <row r="56570" spans="47:47" x14ac:dyDescent="0.2">
      <c r="AU56570"/>
    </row>
    <row r="56571" spans="47:47" x14ac:dyDescent="0.2">
      <c r="AU56571"/>
    </row>
    <row r="56572" spans="47:47" x14ac:dyDescent="0.2">
      <c r="AU56572"/>
    </row>
    <row r="56573" spans="47:47" x14ac:dyDescent="0.2">
      <c r="AU56573"/>
    </row>
    <row r="56574" spans="47:47" x14ac:dyDescent="0.2">
      <c r="AU56574"/>
    </row>
    <row r="56575" spans="47:47" x14ac:dyDescent="0.2">
      <c r="AU56575"/>
    </row>
    <row r="56576" spans="47:47" x14ac:dyDescent="0.2">
      <c r="AU56576"/>
    </row>
    <row r="56577" spans="47:47" x14ac:dyDescent="0.2">
      <c r="AU56577"/>
    </row>
    <row r="56578" spans="47:47" x14ac:dyDescent="0.2">
      <c r="AU56578"/>
    </row>
    <row r="56579" spans="47:47" x14ac:dyDescent="0.2">
      <c r="AU56579"/>
    </row>
    <row r="56580" spans="47:47" x14ac:dyDescent="0.2">
      <c r="AU56580"/>
    </row>
    <row r="56581" spans="47:47" x14ac:dyDescent="0.2">
      <c r="AU56581"/>
    </row>
    <row r="56582" spans="47:47" x14ac:dyDescent="0.2">
      <c r="AU56582"/>
    </row>
    <row r="56583" spans="47:47" x14ac:dyDescent="0.2">
      <c r="AU56583"/>
    </row>
    <row r="56584" spans="47:47" x14ac:dyDescent="0.2">
      <c r="AU56584"/>
    </row>
    <row r="56585" spans="47:47" x14ac:dyDescent="0.2">
      <c r="AU56585"/>
    </row>
    <row r="56586" spans="47:47" x14ac:dyDescent="0.2">
      <c r="AU56586"/>
    </row>
    <row r="56587" spans="47:47" x14ac:dyDescent="0.2">
      <c r="AU56587"/>
    </row>
    <row r="56588" spans="47:47" x14ac:dyDescent="0.2">
      <c r="AU56588"/>
    </row>
    <row r="56589" spans="47:47" x14ac:dyDescent="0.2">
      <c r="AU56589"/>
    </row>
    <row r="56590" spans="47:47" x14ac:dyDescent="0.2">
      <c r="AU56590"/>
    </row>
    <row r="56591" spans="47:47" x14ac:dyDescent="0.2">
      <c r="AU56591"/>
    </row>
    <row r="56592" spans="47:47" x14ac:dyDescent="0.2">
      <c r="AU56592"/>
    </row>
    <row r="56593" spans="47:47" x14ac:dyDescent="0.2">
      <c r="AU56593"/>
    </row>
    <row r="56594" spans="47:47" x14ac:dyDescent="0.2">
      <c r="AU56594"/>
    </row>
    <row r="56595" spans="47:47" x14ac:dyDescent="0.2">
      <c r="AU56595"/>
    </row>
    <row r="56596" spans="47:47" x14ac:dyDescent="0.2">
      <c r="AU56596"/>
    </row>
    <row r="56597" spans="47:47" x14ac:dyDescent="0.2">
      <c r="AU56597"/>
    </row>
    <row r="56598" spans="47:47" x14ac:dyDescent="0.2">
      <c r="AU56598"/>
    </row>
    <row r="56599" spans="47:47" x14ac:dyDescent="0.2">
      <c r="AU56599"/>
    </row>
    <row r="56600" spans="47:47" x14ac:dyDescent="0.2">
      <c r="AU56600"/>
    </row>
    <row r="56601" spans="47:47" x14ac:dyDescent="0.2">
      <c r="AU56601"/>
    </row>
    <row r="56602" spans="47:47" x14ac:dyDescent="0.2">
      <c r="AU56602"/>
    </row>
    <row r="56603" spans="47:47" x14ac:dyDescent="0.2">
      <c r="AU56603"/>
    </row>
    <row r="56604" spans="47:47" x14ac:dyDescent="0.2">
      <c r="AU56604"/>
    </row>
    <row r="56605" spans="47:47" x14ac:dyDescent="0.2">
      <c r="AU56605"/>
    </row>
    <row r="56606" spans="47:47" x14ac:dyDescent="0.2">
      <c r="AU56606"/>
    </row>
    <row r="56607" spans="47:47" x14ac:dyDescent="0.2">
      <c r="AU56607"/>
    </row>
    <row r="56608" spans="47:47" x14ac:dyDescent="0.2">
      <c r="AU56608"/>
    </row>
    <row r="56609" spans="47:47" x14ac:dyDescent="0.2">
      <c r="AU56609"/>
    </row>
    <row r="56610" spans="47:47" x14ac:dyDescent="0.2">
      <c r="AU56610"/>
    </row>
    <row r="56611" spans="47:47" x14ac:dyDescent="0.2">
      <c r="AU56611"/>
    </row>
    <row r="56612" spans="47:47" x14ac:dyDescent="0.2">
      <c r="AU56612"/>
    </row>
    <row r="56613" spans="47:47" x14ac:dyDescent="0.2">
      <c r="AU56613"/>
    </row>
    <row r="56614" spans="47:47" x14ac:dyDescent="0.2">
      <c r="AU56614"/>
    </row>
    <row r="56615" spans="47:47" x14ac:dyDescent="0.2">
      <c r="AU56615"/>
    </row>
    <row r="56616" spans="47:47" x14ac:dyDescent="0.2">
      <c r="AU56616"/>
    </row>
    <row r="56617" spans="47:47" x14ac:dyDescent="0.2">
      <c r="AU56617"/>
    </row>
    <row r="56618" spans="47:47" x14ac:dyDescent="0.2">
      <c r="AU56618"/>
    </row>
    <row r="56619" spans="47:47" x14ac:dyDescent="0.2">
      <c r="AU56619"/>
    </row>
    <row r="56620" spans="47:47" x14ac:dyDescent="0.2">
      <c r="AU56620"/>
    </row>
    <row r="56621" spans="47:47" x14ac:dyDescent="0.2">
      <c r="AU56621"/>
    </row>
    <row r="56622" spans="47:47" x14ac:dyDescent="0.2">
      <c r="AU56622"/>
    </row>
    <row r="56623" spans="47:47" x14ac:dyDescent="0.2">
      <c r="AU56623"/>
    </row>
    <row r="56624" spans="47:47" x14ac:dyDescent="0.2">
      <c r="AU56624"/>
    </row>
    <row r="56625" spans="47:47" x14ac:dyDescent="0.2">
      <c r="AU56625"/>
    </row>
    <row r="56626" spans="47:47" x14ac:dyDescent="0.2">
      <c r="AU56626"/>
    </row>
    <row r="56627" spans="47:47" x14ac:dyDescent="0.2">
      <c r="AU56627"/>
    </row>
    <row r="56628" spans="47:47" x14ac:dyDescent="0.2">
      <c r="AU56628"/>
    </row>
    <row r="56629" spans="47:47" x14ac:dyDescent="0.2">
      <c r="AU56629"/>
    </row>
    <row r="56630" spans="47:47" x14ac:dyDescent="0.2">
      <c r="AU56630"/>
    </row>
    <row r="56631" spans="47:47" x14ac:dyDescent="0.2">
      <c r="AU56631"/>
    </row>
    <row r="56632" spans="47:47" x14ac:dyDescent="0.2">
      <c r="AU56632"/>
    </row>
    <row r="56633" spans="47:47" x14ac:dyDescent="0.2">
      <c r="AU56633"/>
    </row>
    <row r="56634" spans="47:47" x14ac:dyDescent="0.2">
      <c r="AU56634"/>
    </row>
    <row r="56635" spans="47:47" x14ac:dyDescent="0.2">
      <c r="AU56635"/>
    </row>
    <row r="56636" spans="47:47" x14ac:dyDescent="0.2">
      <c r="AU56636"/>
    </row>
    <row r="56637" spans="47:47" x14ac:dyDescent="0.2">
      <c r="AU56637"/>
    </row>
    <row r="56638" spans="47:47" x14ac:dyDescent="0.2">
      <c r="AU56638"/>
    </row>
    <row r="56639" spans="47:47" x14ac:dyDescent="0.2">
      <c r="AU56639"/>
    </row>
    <row r="56640" spans="47:47" x14ac:dyDescent="0.2">
      <c r="AU56640"/>
    </row>
    <row r="56641" spans="47:47" x14ac:dyDescent="0.2">
      <c r="AU56641"/>
    </row>
    <row r="56642" spans="47:47" x14ac:dyDescent="0.2">
      <c r="AU56642"/>
    </row>
    <row r="56643" spans="47:47" x14ac:dyDescent="0.2">
      <c r="AU56643"/>
    </row>
    <row r="56644" spans="47:47" x14ac:dyDescent="0.2">
      <c r="AU56644"/>
    </row>
    <row r="56645" spans="47:47" x14ac:dyDescent="0.2">
      <c r="AU56645"/>
    </row>
    <row r="56646" spans="47:47" x14ac:dyDescent="0.2">
      <c r="AU56646"/>
    </row>
    <row r="56647" spans="47:47" x14ac:dyDescent="0.2">
      <c r="AU56647"/>
    </row>
    <row r="56648" spans="47:47" x14ac:dyDescent="0.2">
      <c r="AU56648"/>
    </row>
    <row r="56649" spans="47:47" x14ac:dyDescent="0.2">
      <c r="AU56649"/>
    </row>
    <row r="56650" spans="47:47" x14ac:dyDescent="0.2">
      <c r="AU56650"/>
    </row>
    <row r="56651" spans="47:47" x14ac:dyDescent="0.2">
      <c r="AU56651"/>
    </row>
    <row r="56652" spans="47:47" x14ac:dyDescent="0.2">
      <c r="AU56652"/>
    </row>
    <row r="56653" spans="47:47" x14ac:dyDescent="0.2">
      <c r="AU56653"/>
    </row>
    <row r="56654" spans="47:47" x14ac:dyDescent="0.2">
      <c r="AU56654"/>
    </row>
    <row r="56655" spans="47:47" x14ac:dyDescent="0.2">
      <c r="AU56655"/>
    </row>
    <row r="56656" spans="47:47" x14ac:dyDescent="0.2">
      <c r="AU56656"/>
    </row>
    <row r="56657" spans="47:47" x14ac:dyDescent="0.2">
      <c r="AU56657"/>
    </row>
    <row r="56658" spans="47:47" x14ac:dyDescent="0.2">
      <c r="AU56658"/>
    </row>
    <row r="56659" spans="47:47" x14ac:dyDescent="0.2">
      <c r="AU56659"/>
    </row>
    <row r="56660" spans="47:47" x14ac:dyDescent="0.2">
      <c r="AU56660"/>
    </row>
    <row r="56661" spans="47:47" x14ac:dyDescent="0.2">
      <c r="AU56661"/>
    </row>
    <row r="56662" spans="47:47" x14ac:dyDescent="0.2">
      <c r="AU56662"/>
    </row>
    <row r="56663" spans="47:47" x14ac:dyDescent="0.2">
      <c r="AU56663"/>
    </row>
    <row r="56664" spans="47:47" x14ac:dyDescent="0.2">
      <c r="AU56664"/>
    </row>
    <row r="56665" spans="47:47" x14ac:dyDescent="0.2">
      <c r="AU56665"/>
    </row>
    <row r="56666" spans="47:47" x14ac:dyDescent="0.2">
      <c r="AU56666"/>
    </row>
    <row r="56667" spans="47:47" x14ac:dyDescent="0.2">
      <c r="AU56667"/>
    </row>
    <row r="56668" spans="47:47" x14ac:dyDescent="0.2">
      <c r="AU56668"/>
    </row>
    <row r="56669" spans="47:47" x14ac:dyDescent="0.2">
      <c r="AU56669"/>
    </row>
    <row r="56670" spans="47:47" x14ac:dyDescent="0.2">
      <c r="AU56670"/>
    </row>
    <row r="56671" spans="47:47" x14ac:dyDescent="0.2">
      <c r="AU56671"/>
    </row>
    <row r="56672" spans="47:47" x14ac:dyDescent="0.2">
      <c r="AU56672"/>
    </row>
    <row r="56673" spans="47:47" x14ac:dyDescent="0.2">
      <c r="AU56673"/>
    </row>
    <row r="56674" spans="47:47" x14ac:dyDescent="0.2">
      <c r="AU56674"/>
    </row>
    <row r="56675" spans="47:47" x14ac:dyDescent="0.2">
      <c r="AU56675"/>
    </row>
    <row r="56676" spans="47:47" x14ac:dyDescent="0.2">
      <c r="AU56676"/>
    </row>
    <row r="56677" spans="47:47" x14ac:dyDescent="0.2">
      <c r="AU56677"/>
    </row>
    <row r="56678" spans="47:47" x14ac:dyDescent="0.2">
      <c r="AU56678"/>
    </row>
    <row r="56679" spans="47:47" x14ac:dyDescent="0.2">
      <c r="AU56679"/>
    </row>
    <row r="56680" spans="47:47" x14ac:dyDescent="0.2">
      <c r="AU56680"/>
    </row>
    <row r="56681" spans="47:47" x14ac:dyDescent="0.2">
      <c r="AU56681"/>
    </row>
    <row r="56682" spans="47:47" x14ac:dyDescent="0.2">
      <c r="AU56682"/>
    </row>
    <row r="56683" spans="47:47" x14ac:dyDescent="0.2">
      <c r="AU56683"/>
    </row>
    <row r="56684" spans="47:47" x14ac:dyDescent="0.2">
      <c r="AU56684"/>
    </row>
    <row r="56685" spans="47:47" x14ac:dyDescent="0.2">
      <c r="AU56685"/>
    </row>
    <row r="56686" spans="47:47" x14ac:dyDescent="0.2">
      <c r="AU56686"/>
    </row>
    <row r="56687" spans="47:47" x14ac:dyDescent="0.2">
      <c r="AU56687"/>
    </row>
    <row r="56688" spans="47:47" x14ac:dyDescent="0.2">
      <c r="AU56688"/>
    </row>
    <row r="56689" spans="47:47" x14ac:dyDescent="0.2">
      <c r="AU56689"/>
    </row>
    <row r="56690" spans="47:47" x14ac:dyDescent="0.2">
      <c r="AU56690"/>
    </row>
    <row r="56691" spans="47:47" x14ac:dyDescent="0.2">
      <c r="AU56691"/>
    </row>
    <row r="56692" spans="47:47" x14ac:dyDescent="0.2">
      <c r="AU56692"/>
    </row>
    <row r="56693" spans="47:47" x14ac:dyDescent="0.2">
      <c r="AU56693"/>
    </row>
    <row r="56694" spans="47:47" x14ac:dyDescent="0.2">
      <c r="AU56694"/>
    </row>
    <row r="56695" spans="47:47" x14ac:dyDescent="0.2">
      <c r="AU56695"/>
    </row>
    <row r="56696" spans="47:47" x14ac:dyDescent="0.2">
      <c r="AU56696"/>
    </row>
    <row r="56697" spans="47:47" x14ac:dyDescent="0.2">
      <c r="AU56697"/>
    </row>
    <row r="56698" spans="47:47" x14ac:dyDescent="0.2">
      <c r="AU56698"/>
    </row>
    <row r="56699" spans="47:47" x14ac:dyDescent="0.2">
      <c r="AU56699"/>
    </row>
    <row r="56700" spans="47:47" x14ac:dyDescent="0.2">
      <c r="AU56700"/>
    </row>
    <row r="56701" spans="47:47" x14ac:dyDescent="0.2">
      <c r="AU56701"/>
    </row>
    <row r="56702" spans="47:47" x14ac:dyDescent="0.2">
      <c r="AU56702"/>
    </row>
    <row r="56703" spans="47:47" x14ac:dyDescent="0.2">
      <c r="AU56703"/>
    </row>
    <row r="56704" spans="47:47" x14ac:dyDescent="0.2">
      <c r="AU56704"/>
    </row>
    <row r="56705" spans="47:47" x14ac:dyDescent="0.2">
      <c r="AU56705"/>
    </row>
    <row r="56706" spans="47:47" x14ac:dyDescent="0.2">
      <c r="AU56706"/>
    </row>
    <row r="56707" spans="47:47" x14ac:dyDescent="0.2">
      <c r="AU56707"/>
    </row>
    <row r="56708" spans="47:47" x14ac:dyDescent="0.2">
      <c r="AU56708"/>
    </row>
    <row r="56709" spans="47:47" x14ac:dyDescent="0.2">
      <c r="AU56709"/>
    </row>
    <row r="56710" spans="47:47" x14ac:dyDescent="0.2">
      <c r="AU56710"/>
    </row>
    <row r="56711" spans="47:47" x14ac:dyDescent="0.2">
      <c r="AU56711"/>
    </row>
    <row r="56712" spans="47:47" x14ac:dyDescent="0.2">
      <c r="AU56712"/>
    </row>
    <row r="56713" spans="47:47" x14ac:dyDescent="0.2">
      <c r="AU56713"/>
    </row>
    <row r="56714" spans="47:47" x14ac:dyDescent="0.2">
      <c r="AU56714"/>
    </row>
    <row r="56715" spans="47:47" x14ac:dyDescent="0.2">
      <c r="AU56715"/>
    </row>
    <row r="56716" spans="47:47" x14ac:dyDescent="0.2">
      <c r="AU56716"/>
    </row>
    <row r="56717" spans="47:47" x14ac:dyDescent="0.2">
      <c r="AU56717"/>
    </row>
    <row r="56718" spans="47:47" x14ac:dyDescent="0.2">
      <c r="AU56718"/>
    </row>
    <row r="56719" spans="47:47" x14ac:dyDescent="0.2">
      <c r="AU56719"/>
    </row>
    <row r="56720" spans="47:47" x14ac:dyDescent="0.2">
      <c r="AU56720"/>
    </row>
    <row r="56721" spans="47:47" x14ac:dyDescent="0.2">
      <c r="AU56721"/>
    </row>
    <row r="56722" spans="47:47" x14ac:dyDescent="0.2">
      <c r="AU56722"/>
    </row>
    <row r="56723" spans="47:47" x14ac:dyDescent="0.2">
      <c r="AU56723"/>
    </row>
    <row r="56724" spans="47:47" x14ac:dyDescent="0.2">
      <c r="AU56724"/>
    </row>
    <row r="56725" spans="47:47" x14ac:dyDescent="0.2">
      <c r="AU56725"/>
    </row>
    <row r="56726" spans="47:47" x14ac:dyDescent="0.2">
      <c r="AU56726"/>
    </row>
    <row r="56727" spans="47:47" x14ac:dyDescent="0.2">
      <c r="AU56727"/>
    </row>
    <row r="56728" spans="47:47" x14ac:dyDescent="0.2">
      <c r="AU56728"/>
    </row>
    <row r="56729" spans="47:47" x14ac:dyDescent="0.2">
      <c r="AU56729"/>
    </row>
    <row r="56730" spans="47:47" x14ac:dyDescent="0.2">
      <c r="AU56730"/>
    </row>
    <row r="56731" spans="47:47" x14ac:dyDescent="0.2">
      <c r="AU56731"/>
    </row>
    <row r="56732" spans="47:47" x14ac:dyDescent="0.2">
      <c r="AU56732"/>
    </row>
    <row r="56733" spans="47:47" x14ac:dyDescent="0.2">
      <c r="AU56733"/>
    </row>
    <row r="56734" spans="47:47" x14ac:dyDescent="0.2">
      <c r="AU56734"/>
    </row>
    <row r="56735" spans="47:47" x14ac:dyDescent="0.2">
      <c r="AU56735"/>
    </row>
    <row r="56736" spans="47:47" x14ac:dyDescent="0.2">
      <c r="AU56736"/>
    </row>
    <row r="56737" spans="47:47" x14ac:dyDescent="0.2">
      <c r="AU56737"/>
    </row>
    <row r="56738" spans="47:47" x14ac:dyDescent="0.2">
      <c r="AU56738"/>
    </row>
    <row r="56739" spans="47:47" x14ac:dyDescent="0.2">
      <c r="AU56739"/>
    </row>
    <row r="56740" spans="47:47" x14ac:dyDescent="0.2">
      <c r="AU56740"/>
    </row>
    <row r="56741" spans="47:47" x14ac:dyDescent="0.2">
      <c r="AU56741"/>
    </row>
    <row r="56742" spans="47:47" x14ac:dyDescent="0.2">
      <c r="AU56742"/>
    </row>
    <row r="56743" spans="47:47" x14ac:dyDescent="0.2">
      <c r="AU56743"/>
    </row>
    <row r="56744" spans="47:47" x14ac:dyDescent="0.2">
      <c r="AU56744"/>
    </row>
    <row r="56745" spans="47:47" x14ac:dyDescent="0.2">
      <c r="AU56745"/>
    </row>
    <row r="56746" spans="47:47" x14ac:dyDescent="0.2">
      <c r="AU56746"/>
    </row>
    <row r="56747" spans="47:47" x14ac:dyDescent="0.2">
      <c r="AU56747"/>
    </row>
    <row r="56748" spans="47:47" x14ac:dyDescent="0.2">
      <c r="AU56748"/>
    </row>
    <row r="56749" spans="47:47" x14ac:dyDescent="0.2">
      <c r="AU56749"/>
    </row>
    <row r="56750" spans="47:47" x14ac:dyDescent="0.2">
      <c r="AU56750"/>
    </row>
    <row r="56751" spans="47:47" x14ac:dyDescent="0.2">
      <c r="AU56751"/>
    </row>
    <row r="56752" spans="47:47" x14ac:dyDescent="0.2">
      <c r="AU56752"/>
    </row>
    <row r="56753" spans="47:47" x14ac:dyDescent="0.2">
      <c r="AU56753"/>
    </row>
    <row r="56754" spans="47:47" x14ac:dyDescent="0.2">
      <c r="AU56754"/>
    </row>
    <row r="56755" spans="47:47" x14ac:dyDescent="0.2">
      <c r="AU56755"/>
    </row>
    <row r="56756" spans="47:47" x14ac:dyDescent="0.2">
      <c r="AU56756"/>
    </row>
    <row r="56757" spans="47:47" x14ac:dyDescent="0.2">
      <c r="AU56757"/>
    </row>
    <row r="56758" spans="47:47" x14ac:dyDescent="0.2">
      <c r="AU56758"/>
    </row>
    <row r="56759" spans="47:47" x14ac:dyDescent="0.2">
      <c r="AU56759"/>
    </row>
    <row r="56760" spans="47:47" x14ac:dyDescent="0.2">
      <c r="AU56760"/>
    </row>
    <row r="56761" spans="47:47" x14ac:dyDescent="0.2">
      <c r="AU56761"/>
    </row>
    <row r="56762" spans="47:47" x14ac:dyDescent="0.2">
      <c r="AU56762"/>
    </row>
    <row r="56763" spans="47:47" x14ac:dyDescent="0.2">
      <c r="AU56763"/>
    </row>
    <row r="56764" spans="47:47" x14ac:dyDescent="0.2">
      <c r="AU56764"/>
    </row>
    <row r="56765" spans="47:47" x14ac:dyDescent="0.2">
      <c r="AU56765"/>
    </row>
    <row r="56766" spans="47:47" x14ac:dyDescent="0.2">
      <c r="AU56766"/>
    </row>
    <row r="56767" spans="47:47" x14ac:dyDescent="0.2">
      <c r="AU56767"/>
    </row>
    <row r="56768" spans="47:47" x14ac:dyDescent="0.2">
      <c r="AU56768"/>
    </row>
    <row r="56769" spans="47:47" x14ac:dyDescent="0.2">
      <c r="AU56769"/>
    </row>
    <row r="56770" spans="47:47" x14ac:dyDescent="0.2">
      <c r="AU56770"/>
    </row>
    <row r="56771" spans="47:47" x14ac:dyDescent="0.2">
      <c r="AU56771"/>
    </row>
    <row r="56772" spans="47:47" x14ac:dyDescent="0.2">
      <c r="AU56772"/>
    </row>
    <row r="56773" spans="47:47" x14ac:dyDescent="0.2">
      <c r="AU56773"/>
    </row>
    <row r="56774" spans="47:47" x14ac:dyDescent="0.2">
      <c r="AU56774"/>
    </row>
    <row r="56775" spans="47:47" x14ac:dyDescent="0.2">
      <c r="AU56775"/>
    </row>
    <row r="56776" spans="47:47" x14ac:dyDescent="0.2">
      <c r="AU56776"/>
    </row>
    <row r="56777" spans="47:47" x14ac:dyDescent="0.2">
      <c r="AU56777"/>
    </row>
    <row r="56778" spans="47:47" x14ac:dyDescent="0.2">
      <c r="AU56778"/>
    </row>
    <row r="56779" spans="47:47" x14ac:dyDescent="0.2">
      <c r="AU56779"/>
    </row>
    <row r="56780" spans="47:47" x14ac:dyDescent="0.2">
      <c r="AU56780"/>
    </row>
    <row r="56781" spans="47:47" x14ac:dyDescent="0.2">
      <c r="AU56781"/>
    </row>
    <row r="56782" spans="47:47" x14ac:dyDescent="0.2">
      <c r="AU56782"/>
    </row>
    <row r="56783" spans="47:47" x14ac:dyDescent="0.2">
      <c r="AU56783"/>
    </row>
    <row r="56784" spans="47:47" x14ac:dyDescent="0.2">
      <c r="AU56784"/>
    </row>
    <row r="56785" spans="47:47" x14ac:dyDescent="0.2">
      <c r="AU56785"/>
    </row>
    <row r="56786" spans="47:47" x14ac:dyDescent="0.2">
      <c r="AU56786"/>
    </row>
    <row r="56787" spans="47:47" x14ac:dyDescent="0.2">
      <c r="AU56787"/>
    </row>
    <row r="56788" spans="47:47" x14ac:dyDescent="0.2">
      <c r="AU56788"/>
    </row>
    <row r="56789" spans="47:47" x14ac:dyDescent="0.2">
      <c r="AU56789"/>
    </row>
    <row r="56790" spans="47:47" x14ac:dyDescent="0.2">
      <c r="AU56790"/>
    </row>
    <row r="56791" spans="47:47" x14ac:dyDescent="0.2">
      <c r="AU56791"/>
    </row>
    <row r="56792" spans="47:47" x14ac:dyDescent="0.2">
      <c r="AU56792"/>
    </row>
    <row r="56793" spans="47:47" x14ac:dyDescent="0.2">
      <c r="AU56793"/>
    </row>
    <row r="56794" spans="47:47" x14ac:dyDescent="0.2">
      <c r="AU56794"/>
    </row>
    <row r="56795" spans="47:47" x14ac:dyDescent="0.2">
      <c r="AU56795"/>
    </row>
    <row r="56796" spans="47:47" x14ac:dyDescent="0.2">
      <c r="AU56796"/>
    </row>
    <row r="56797" spans="47:47" x14ac:dyDescent="0.2">
      <c r="AU56797"/>
    </row>
    <row r="56798" spans="47:47" x14ac:dyDescent="0.2">
      <c r="AU56798"/>
    </row>
    <row r="56799" spans="47:47" x14ac:dyDescent="0.2">
      <c r="AU56799"/>
    </row>
    <row r="56800" spans="47:47" x14ac:dyDescent="0.2">
      <c r="AU56800"/>
    </row>
    <row r="56801" spans="47:47" x14ac:dyDescent="0.2">
      <c r="AU56801"/>
    </row>
    <row r="56802" spans="47:47" x14ac:dyDescent="0.2">
      <c r="AU56802"/>
    </row>
    <row r="56803" spans="47:47" x14ac:dyDescent="0.2">
      <c r="AU56803"/>
    </row>
    <row r="56804" spans="47:47" x14ac:dyDescent="0.2">
      <c r="AU56804"/>
    </row>
    <row r="56805" spans="47:47" x14ac:dyDescent="0.2">
      <c r="AU56805"/>
    </row>
    <row r="56806" spans="47:47" x14ac:dyDescent="0.2">
      <c r="AU56806"/>
    </row>
    <row r="56807" spans="47:47" x14ac:dyDescent="0.2">
      <c r="AU56807"/>
    </row>
    <row r="56808" spans="47:47" x14ac:dyDescent="0.2">
      <c r="AU56808"/>
    </row>
    <row r="56809" spans="47:47" x14ac:dyDescent="0.2">
      <c r="AU56809"/>
    </row>
    <row r="56810" spans="47:47" x14ac:dyDescent="0.2">
      <c r="AU56810"/>
    </row>
    <row r="56811" spans="47:47" x14ac:dyDescent="0.2">
      <c r="AU56811"/>
    </row>
    <row r="56812" spans="47:47" x14ac:dyDescent="0.2">
      <c r="AU56812"/>
    </row>
    <row r="56813" spans="47:47" x14ac:dyDescent="0.2">
      <c r="AU56813"/>
    </row>
    <row r="56814" spans="47:47" x14ac:dyDescent="0.2">
      <c r="AU56814"/>
    </row>
    <row r="56815" spans="47:47" x14ac:dyDescent="0.2">
      <c r="AU56815"/>
    </row>
    <row r="56816" spans="47:47" x14ac:dyDescent="0.2">
      <c r="AU56816"/>
    </row>
    <row r="56817" spans="47:47" x14ac:dyDescent="0.2">
      <c r="AU56817"/>
    </row>
    <row r="56818" spans="47:47" x14ac:dyDescent="0.2">
      <c r="AU56818"/>
    </row>
    <row r="56819" spans="47:47" x14ac:dyDescent="0.2">
      <c r="AU56819"/>
    </row>
    <row r="56820" spans="47:47" x14ac:dyDescent="0.2">
      <c r="AU56820"/>
    </row>
    <row r="56821" spans="47:47" x14ac:dyDescent="0.2">
      <c r="AU56821"/>
    </row>
    <row r="56822" spans="47:47" x14ac:dyDescent="0.2">
      <c r="AU56822"/>
    </row>
    <row r="56823" spans="47:47" x14ac:dyDescent="0.2">
      <c r="AU56823"/>
    </row>
    <row r="56824" spans="47:47" x14ac:dyDescent="0.2">
      <c r="AU56824"/>
    </row>
    <row r="56825" spans="47:47" x14ac:dyDescent="0.2">
      <c r="AU56825"/>
    </row>
    <row r="56826" spans="47:47" x14ac:dyDescent="0.2">
      <c r="AU56826"/>
    </row>
    <row r="56827" spans="47:47" x14ac:dyDescent="0.2">
      <c r="AU56827"/>
    </row>
    <row r="56828" spans="47:47" x14ac:dyDescent="0.2">
      <c r="AU56828"/>
    </row>
    <row r="56829" spans="47:47" x14ac:dyDescent="0.2">
      <c r="AU56829"/>
    </row>
    <row r="56830" spans="47:47" x14ac:dyDescent="0.2">
      <c r="AU56830"/>
    </row>
    <row r="56831" spans="47:47" x14ac:dyDescent="0.2">
      <c r="AU56831"/>
    </row>
    <row r="56832" spans="47:47" x14ac:dyDescent="0.2">
      <c r="AU56832"/>
    </row>
    <row r="56833" spans="47:47" x14ac:dyDescent="0.2">
      <c r="AU56833"/>
    </row>
    <row r="56834" spans="47:47" x14ac:dyDescent="0.2">
      <c r="AU56834"/>
    </row>
    <row r="56835" spans="47:47" x14ac:dyDescent="0.2">
      <c r="AU56835"/>
    </row>
    <row r="56836" spans="47:47" x14ac:dyDescent="0.2">
      <c r="AU56836"/>
    </row>
    <row r="56837" spans="47:47" x14ac:dyDescent="0.2">
      <c r="AU56837"/>
    </row>
    <row r="56838" spans="47:47" x14ac:dyDescent="0.2">
      <c r="AU56838"/>
    </row>
    <row r="56839" spans="47:47" x14ac:dyDescent="0.2">
      <c r="AU56839"/>
    </row>
    <row r="56840" spans="47:47" x14ac:dyDescent="0.2">
      <c r="AU56840"/>
    </row>
    <row r="56841" spans="47:47" x14ac:dyDescent="0.2">
      <c r="AU56841"/>
    </row>
    <row r="56842" spans="47:47" x14ac:dyDescent="0.2">
      <c r="AU56842"/>
    </row>
    <row r="56843" spans="47:47" x14ac:dyDescent="0.2">
      <c r="AU56843"/>
    </row>
    <row r="56844" spans="47:47" x14ac:dyDescent="0.2">
      <c r="AU56844"/>
    </row>
    <row r="56845" spans="47:47" x14ac:dyDescent="0.2">
      <c r="AU56845"/>
    </row>
    <row r="56846" spans="47:47" x14ac:dyDescent="0.2">
      <c r="AU56846"/>
    </row>
    <row r="56847" spans="47:47" x14ac:dyDescent="0.2">
      <c r="AU56847"/>
    </row>
    <row r="56848" spans="47:47" x14ac:dyDescent="0.2">
      <c r="AU56848"/>
    </row>
    <row r="56849" spans="47:47" x14ac:dyDescent="0.2">
      <c r="AU56849"/>
    </row>
    <row r="56850" spans="47:47" x14ac:dyDescent="0.2">
      <c r="AU56850"/>
    </row>
    <row r="56851" spans="47:47" x14ac:dyDescent="0.2">
      <c r="AU56851"/>
    </row>
    <row r="56852" spans="47:47" x14ac:dyDescent="0.2">
      <c r="AU56852"/>
    </row>
    <row r="56853" spans="47:47" x14ac:dyDescent="0.2">
      <c r="AU56853"/>
    </row>
    <row r="56854" spans="47:47" x14ac:dyDescent="0.2">
      <c r="AU56854"/>
    </row>
    <row r="56855" spans="47:47" x14ac:dyDescent="0.2">
      <c r="AU56855"/>
    </row>
    <row r="56856" spans="47:47" x14ac:dyDescent="0.2">
      <c r="AU56856"/>
    </row>
    <row r="56857" spans="47:47" x14ac:dyDescent="0.2">
      <c r="AU56857"/>
    </row>
    <row r="56858" spans="47:47" x14ac:dyDescent="0.2">
      <c r="AU56858"/>
    </row>
    <row r="56859" spans="47:47" x14ac:dyDescent="0.2">
      <c r="AU56859"/>
    </row>
    <row r="56860" spans="47:47" x14ac:dyDescent="0.2">
      <c r="AU56860"/>
    </row>
    <row r="56861" spans="47:47" x14ac:dyDescent="0.2">
      <c r="AU56861"/>
    </row>
    <row r="56862" spans="47:47" x14ac:dyDescent="0.2">
      <c r="AU56862"/>
    </row>
    <row r="56863" spans="47:47" x14ac:dyDescent="0.2">
      <c r="AU56863"/>
    </row>
    <row r="56864" spans="47:47" x14ac:dyDescent="0.2">
      <c r="AU56864"/>
    </row>
    <row r="56865" spans="47:47" x14ac:dyDescent="0.2">
      <c r="AU56865"/>
    </row>
    <row r="56866" spans="47:47" x14ac:dyDescent="0.2">
      <c r="AU56866"/>
    </row>
    <row r="56867" spans="47:47" x14ac:dyDescent="0.2">
      <c r="AU56867"/>
    </row>
    <row r="56868" spans="47:47" x14ac:dyDescent="0.2">
      <c r="AU56868"/>
    </row>
    <row r="56869" spans="47:47" x14ac:dyDescent="0.2">
      <c r="AU56869"/>
    </row>
    <row r="56870" spans="47:47" x14ac:dyDescent="0.2">
      <c r="AU56870"/>
    </row>
    <row r="56871" spans="47:47" x14ac:dyDescent="0.2">
      <c r="AU56871"/>
    </row>
    <row r="56872" spans="47:47" x14ac:dyDescent="0.2">
      <c r="AU56872"/>
    </row>
    <row r="56873" spans="47:47" x14ac:dyDescent="0.2">
      <c r="AU56873"/>
    </row>
    <row r="56874" spans="47:47" x14ac:dyDescent="0.2">
      <c r="AU56874"/>
    </row>
    <row r="56875" spans="47:47" x14ac:dyDescent="0.2">
      <c r="AU56875"/>
    </row>
    <row r="56876" spans="47:47" x14ac:dyDescent="0.2">
      <c r="AU56876"/>
    </row>
    <row r="56877" spans="47:47" x14ac:dyDescent="0.2">
      <c r="AU56877"/>
    </row>
    <row r="56878" spans="47:47" x14ac:dyDescent="0.2">
      <c r="AU56878"/>
    </row>
    <row r="56879" spans="47:47" x14ac:dyDescent="0.2">
      <c r="AU56879"/>
    </row>
    <row r="56880" spans="47:47" x14ac:dyDescent="0.2">
      <c r="AU56880"/>
    </row>
    <row r="56881" spans="47:47" x14ac:dyDescent="0.2">
      <c r="AU56881"/>
    </row>
    <row r="56882" spans="47:47" x14ac:dyDescent="0.2">
      <c r="AU56882"/>
    </row>
    <row r="56883" spans="47:47" x14ac:dyDescent="0.2">
      <c r="AU56883"/>
    </row>
    <row r="56884" spans="47:47" x14ac:dyDescent="0.2">
      <c r="AU56884"/>
    </row>
    <row r="56885" spans="47:47" x14ac:dyDescent="0.2">
      <c r="AU56885"/>
    </row>
    <row r="56886" spans="47:47" x14ac:dyDescent="0.2">
      <c r="AU56886"/>
    </row>
    <row r="56887" spans="47:47" x14ac:dyDescent="0.2">
      <c r="AU56887"/>
    </row>
    <row r="56888" spans="47:47" x14ac:dyDescent="0.2">
      <c r="AU56888"/>
    </row>
    <row r="56889" spans="47:47" x14ac:dyDescent="0.2">
      <c r="AU56889"/>
    </row>
    <row r="56890" spans="47:47" x14ac:dyDescent="0.2">
      <c r="AU56890"/>
    </row>
    <row r="56891" spans="47:47" x14ac:dyDescent="0.2">
      <c r="AU56891"/>
    </row>
    <row r="56892" spans="47:47" x14ac:dyDescent="0.2">
      <c r="AU56892"/>
    </row>
    <row r="56893" spans="47:47" x14ac:dyDescent="0.2">
      <c r="AU56893"/>
    </row>
    <row r="56894" spans="47:47" x14ac:dyDescent="0.2">
      <c r="AU56894"/>
    </row>
    <row r="56895" spans="47:47" x14ac:dyDescent="0.2">
      <c r="AU56895"/>
    </row>
    <row r="56896" spans="47:47" x14ac:dyDescent="0.2">
      <c r="AU56896"/>
    </row>
    <row r="56897" spans="47:47" x14ac:dyDescent="0.2">
      <c r="AU56897"/>
    </row>
    <row r="56898" spans="47:47" x14ac:dyDescent="0.2">
      <c r="AU56898"/>
    </row>
    <row r="56899" spans="47:47" x14ac:dyDescent="0.2">
      <c r="AU56899"/>
    </row>
    <row r="56900" spans="47:47" x14ac:dyDescent="0.2">
      <c r="AU56900"/>
    </row>
    <row r="56901" spans="47:47" x14ac:dyDescent="0.2">
      <c r="AU56901"/>
    </row>
    <row r="56902" spans="47:47" x14ac:dyDescent="0.2">
      <c r="AU56902"/>
    </row>
    <row r="56903" spans="47:47" x14ac:dyDescent="0.2">
      <c r="AU56903"/>
    </row>
    <row r="56904" spans="47:47" x14ac:dyDescent="0.2">
      <c r="AU56904"/>
    </row>
    <row r="56905" spans="47:47" x14ac:dyDescent="0.2">
      <c r="AU56905"/>
    </row>
    <row r="56906" spans="47:47" x14ac:dyDescent="0.2">
      <c r="AU56906"/>
    </row>
    <row r="56907" spans="47:47" x14ac:dyDescent="0.2">
      <c r="AU56907"/>
    </row>
    <row r="56908" spans="47:47" x14ac:dyDescent="0.2">
      <c r="AU56908"/>
    </row>
    <row r="56909" spans="47:47" x14ac:dyDescent="0.2">
      <c r="AU56909"/>
    </row>
    <row r="56910" spans="47:47" x14ac:dyDescent="0.2">
      <c r="AU56910"/>
    </row>
    <row r="56911" spans="47:47" x14ac:dyDescent="0.2">
      <c r="AU56911"/>
    </row>
    <row r="56912" spans="47:47" x14ac:dyDescent="0.2">
      <c r="AU56912"/>
    </row>
    <row r="56913" spans="47:47" x14ac:dyDescent="0.2">
      <c r="AU56913"/>
    </row>
    <row r="56914" spans="47:47" x14ac:dyDescent="0.2">
      <c r="AU56914"/>
    </row>
    <row r="56915" spans="47:47" x14ac:dyDescent="0.2">
      <c r="AU56915"/>
    </row>
    <row r="56916" spans="47:47" x14ac:dyDescent="0.2">
      <c r="AU56916"/>
    </row>
    <row r="56917" spans="47:47" x14ac:dyDescent="0.2">
      <c r="AU56917"/>
    </row>
    <row r="56918" spans="47:47" x14ac:dyDescent="0.2">
      <c r="AU56918"/>
    </row>
    <row r="56919" spans="47:47" x14ac:dyDescent="0.2">
      <c r="AU56919"/>
    </row>
    <row r="56920" spans="47:47" x14ac:dyDescent="0.2">
      <c r="AU56920"/>
    </row>
    <row r="56921" spans="47:47" x14ac:dyDescent="0.2">
      <c r="AU56921"/>
    </row>
    <row r="56922" spans="47:47" x14ac:dyDescent="0.2">
      <c r="AU56922"/>
    </row>
    <row r="56923" spans="47:47" x14ac:dyDescent="0.2">
      <c r="AU56923"/>
    </row>
    <row r="56924" spans="47:47" x14ac:dyDescent="0.2">
      <c r="AU56924"/>
    </row>
    <row r="56925" spans="47:47" x14ac:dyDescent="0.2">
      <c r="AU56925"/>
    </row>
    <row r="56926" spans="47:47" x14ac:dyDescent="0.2">
      <c r="AU56926"/>
    </row>
    <row r="56927" spans="47:47" x14ac:dyDescent="0.2">
      <c r="AU56927"/>
    </row>
    <row r="56928" spans="47:47" x14ac:dyDescent="0.2">
      <c r="AU56928"/>
    </row>
    <row r="56929" spans="47:47" x14ac:dyDescent="0.2">
      <c r="AU56929"/>
    </row>
    <row r="56930" spans="47:47" x14ac:dyDescent="0.2">
      <c r="AU56930"/>
    </row>
    <row r="56931" spans="47:47" x14ac:dyDescent="0.2">
      <c r="AU56931"/>
    </row>
    <row r="56932" spans="47:47" x14ac:dyDescent="0.2">
      <c r="AU56932"/>
    </row>
    <row r="56933" spans="47:47" x14ac:dyDescent="0.2">
      <c r="AU56933"/>
    </row>
    <row r="56934" spans="47:47" x14ac:dyDescent="0.2">
      <c r="AU56934"/>
    </row>
    <row r="56935" spans="47:47" x14ac:dyDescent="0.2">
      <c r="AU56935"/>
    </row>
    <row r="56936" spans="47:47" x14ac:dyDescent="0.2">
      <c r="AU56936"/>
    </row>
    <row r="56937" spans="47:47" x14ac:dyDescent="0.2">
      <c r="AU56937"/>
    </row>
    <row r="56938" spans="47:47" x14ac:dyDescent="0.2">
      <c r="AU56938"/>
    </row>
    <row r="56939" spans="47:47" x14ac:dyDescent="0.2">
      <c r="AU56939"/>
    </row>
    <row r="56940" spans="47:47" x14ac:dyDescent="0.2">
      <c r="AU56940"/>
    </row>
    <row r="56941" spans="47:47" x14ac:dyDescent="0.2">
      <c r="AU56941"/>
    </row>
    <row r="56942" spans="47:47" x14ac:dyDescent="0.2">
      <c r="AU56942"/>
    </row>
    <row r="56943" spans="47:47" x14ac:dyDescent="0.2">
      <c r="AU56943"/>
    </row>
    <row r="56944" spans="47:47" x14ac:dyDescent="0.2">
      <c r="AU56944"/>
    </row>
    <row r="56945" spans="47:47" x14ac:dyDescent="0.2">
      <c r="AU56945"/>
    </row>
    <row r="56946" spans="47:47" x14ac:dyDescent="0.2">
      <c r="AU56946"/>
    </row>
    <row r="56947" spans="47:47" x14ac:dyDescent="0.2">
      <c r="AU56947"/>
    </row>
    <row r="56948" spans="47:47" x14ac:dyDescent="0.2">
      <c r="AU56948"/>
    </row>
    <row r="56949" spans="47:47" x14ac:dyDescent="0.2">
      <c r="AU56949"/>
    </row>
    <row r="56950" spans="47:47" x14ac:dyDescent="0.2">
      <c r="AU56950"/>
    </row>
    <row r="56951" spans="47:47" x14ac:dyDescent="0.2">
      <c r="AU56951"/>
    </row>
    <row r="56952" spans="47:47" x14ac:dyDescent="0.2">
      <c r="AU56952"/>
    </row>
    <row r="56953" spans="47:47" x14ac:dyDescent="0.2">
      <c r="AU56953"/>
    </row>
    <row r="56954" spans="47:47" x14ac:dyDescent="0.2">
      <c r="AU56954"/>
    </row>
    <row r="56955" spans="47:47" x14ac:dyDescent="0.2">
      <c r="AU56955"/>
    </row>
    <row r="56956" spans="47:47" x14ac:dyDescent="0.2">
      <c r="AU56956"/>
    </row>
    <row r="56957" spans="47:47" x14ac:dyDescent="0.2">
      <c r="AU56957"/>
    </row>
    <row r="56958" spans="47:47" x14ac:dyDescent="0.2">
      <c r="AU56958"/>
    </row>
    <row r="56959" spans="47:47" x14ac:dyDescent="0.2">
      <c r="AU56959"/>
    </row>
    <row r="56960" spans="47:47" x14ac:dyDescent="0.2">
      <c r="AU56960"/>
    </row>
    <row r="56961" spans="47:47" x14ac:dyDescent="0.2">
      <c r="AU56961"/>
    </row>
    <row r="56962" spans="47:47" x14ac:dyDescent="0.2">
      <c r="AU56962"/>
    </row>
    <row r="56963" spans="47:47" x14ac:dyDescent="0.2">
      <c r="AU56963"/>
    </row>
    <row r="56964" spans="47:47" x14ac:dyDescent="0.2">
      <c r="AU56964"/>
    </row>
    <row r="56965" spans="47:47" x14ac:dyDescent="0.2">
      <c r="AU56965"/>
    </row>
    <row r="56966" spans="47:47" x14ac:dyDescent="0.2">
      <c r="AU56966"/>
    </row>
    <row r="56967" spans="47:47" x14ac:dyDescent="0.2">
      <c r="AU56967"/>
    </row>
    <row r="56968" spans="47:47" x14ac:dyDescent="0.2">
      <c r="AU56968"/>
    </row>
    <row r="56969" spans="47:47" x14ac:dyDescent="0.2">
      <c r="AU56969"/>
    </row>
    <row r="56970" spans="47:47" x14ac:dyDescent="0.2">
      <c r="AU56970"/>
    </row>
    <row r="56971" spans="47:47" x14ac:dyDescent="0.2">
      <c r="AU56971"/>
    </row>
    <row r="56972" spans="47:47" x14ac:dyDescent="0.2">
      <c r="AU56972"/>
    </row>
    <row r="56973" spans="47:47" x14ac:dyDescent="0.2">
      <c r="AU56973"/>
    </row>
    <row r="56974" spans="47:47" x14ac:dyDescent="0.2">
      <c r="AU56974"/>
    </row>
    <row r="56975" spans="47:47" x14ac:dyDescent="0.2">
      <c r="AU56975"/>
    </row>
    <row r="56976" spans="47:47" x14ac:dyDescent="0.2">
      <c r="AU56976"/>
    </row>
    <row r="56977" spans="47:47" x14ac:dyDescent="0.2">
      <c r="AU56977"/>
    </row>
    <row r="56978" spans="47:47" x14ac:dyDescent="0.2">
      <c r="AU56978"/>
    </row>
    <row r="56979" spans="47:47" x14ac:dyDescent="0.2">
      <c r="AU56979"/>
    </row>
    <row r="56980" spans="47:47" x14ac:dyDescent="0.2">
      <c r="AU56980"/>
    </row>
    <row r="56981" spans="47:47" x14ac:dyDescent="0.2">
      <c r="AU56981"/>
    </row>
    <row r="56982" spans="47:47" x14ac:dyDescent="0.2">
      <c r="AU56982"/>
    </row>
    <row r="56983" spans="47:47" x14ac:dyDescent="0.2">
      <c r="AU56983"/>
    </row>
    <row r="56984" spans="47:47" x14ac:dyDescent="0.2">
      <c r="AU56984"/>
    </row>
    <row r="56985" spans="47:47" x14ac:dyDescent="0.2">
      <c r="AU56985"/>
    </row>
    <row r="56986" spans="47:47" x14ac:dyDescent="0.2">
      <c r="AU56986"/>
    </row>
    <row r="56987" spans="47:47" x14ac:dyDescent="0.2">
      <c r="AU56987"/>
    </row>
    <row r="56988" spans="47:47" x14ac:dyDescent="0.2">
      <c r="AU56988"/>
    </row>
    <row r="56989" spans="47:47" x14ac:dyDescent="0.2">
      <c r="AU56989"/>
    </row>
    <row r="56990" spans="47:47" x14ac:dyDescent="0.2">
      <c r="AU56990"/>
    </row>
    <row r="56991" spans="47:47" x14ac:dyDescent="0.2">
      <c r="AU56991"/>
    </row>
    <row r="56992" spans="47:47" x14ac:dyDescent="0.2">
      <c r="AU56992"/>
    </row>
    <row r="56993" spans="47:47" x14ac:dyDescent="0.2">
      <c r="AU56993"/>
    </row>
    <row r="56994" spans="47:47" x14ac:dyDescent="0.2">
      <c r="AU56994"/>
    </row>
    <row r="56995" spans="47:47" x14ac:dyDescent="0.2">
      <c r="AU56995"/>
    </row>
    <row r="56996" spans="47:47" x14ac:dyDescent="0.2">
      <c r="AU56996"/>
    </row>
    <row r="56997" spans="47:47" x14ac:dyDescent="0.2">
      <c r="AU56997"/>
    </row>
    <row r="56998" spans="47:47" x14ac:dyDescent="0.2">
      <c r="AU56998"/>
    </row>
    <row r="56999" spans="47:47" x14ac:dyDescent="0.2">
      <c r="AU56999"/>
    </row>
    <row r="57000" spans="47:47" x14ac:dyDescent="0.2">
      <c r="AU57000"/>
    </row>
    <row r="57001" spans="47:47" x14ac:dyDescent="0.2">
      <c r="AU57001"/>
    </row>
    <row r="57002" spans="47:47" x14ac:dyDescent="0.2">
      <c r="AU57002"/>
    </row>
    <row r="57003" spans="47:47" x14ac:dyDescent="0.2">
      <c r="AU57003"/>
    </row>
    <row r="57004" spans="47:47" x14ac:dyDescent="0.2">
      <c r="AU57004"/>
    </row>
    <row r="57005" spans="47:47" x14ac:dyDescent="0.2">
      <c r="AU57005"/>
    </row>
    <row r="57006" spans="47:47" x14ac:dyDescent="0.2">
      <c r="AU57006"/>
    </row>
    <row r="57007" spans="47:47" x14ac:dyDescent="0.2">
      <c r="AU57007"/>
    </row>
    <row r="57008" spans="47:47" x14ac:dyDescent="0.2">
      <c r="AU57008"/>
    </row>
    <row r="57009" spans="47:47" x14ac:dyDescent="0.2">
      <c r="AU57009"/>
    </row>
    <row r="57010" spans="47:47" x14ac:dyDescent="0.2">
      <c r="AU57010"/>
    </row>
    <row r="57011" spans="47:47" x14ac:dyDescent="0.2">
      <c r="AU57011"/>
    </row>
    <row r="57012" spans="47:47" x14ac:dyDescent="0.2">
      <c r="AU57012"/>
    </row>
    <row r="57013" spans="47:47" x14ac:dyDescent="0.2">
      <c r="AU57013"/>
    </row>
    <row r="57014" spans="47:47" x14ac:dyDescent="0.2">
      <c r="AU57014"/>
    </row>
    <row r="57015" spans="47:47" x14ac:dyDescent="0.2">
      <c r="AU57015"/>
    </row>
    <row r="57016" spans="47:47" x14ac:dyDescent="0.2">
      <c r="AU57016"/>
    </row>
    <row r="57017" spans="47:47" x14ac:dyDescent="0.2">
      <c r="AU57017"/>
    </row>
    <row r="57018" spans="47:47" x14ac:dyDescent="0.2">
      <c r="AU57018"/>
    </row>
    <row r="57019" spans="47:47" x14ac:dyDescent="0.2">
      <c r="AU57019"/>
    </row>
    <row r="57020" spans="47:47" x14ac:dyDescent="0.2">
      <c r="AU57020"/>
    </row>
    <row r="57021" spans="47:47" x14ac:dyDescent="0.2">
      <c r="AU57021"/>
    </row>
    <row r="57022" spans="47:47" x14ac:dyDescent="0.2">
      <c r="AU57022"/>
    </row>
    <row r="57023" spans="47:47" x14ac:dyDescent="0.2">
      <c r="AU57023"/>
    </row>
    <row r="57024" spans="47:47" x14ac:dyDescent="0.2">
      <c r="AU57024"/>
    </row>
    <row r="57025" spans="47:47" x14ac:dyDescent="0.2">
      <c r="AU57025"/>
    </row>
    <row r="57026" spans="47:47" x14ac:dyDescent="0.2">
      <c r="AU57026"/>
    </row>
    <row r="57027" spans="47:47" x14ac:dyDescent="0.2">
      <c r="AU57027"/>
    </row>
    <row r="57028" spans="47:47" x14ac:dyDescent="0.2">
      <c r="AU57028"/>
    </row>
    <row r="57029" spans="47:47" x14ac:dyDescent="0.2">
      <c r="AU57029"/>
    </row>
    <row r="57030" spans="47:47" x14ac:dyDescent="0.2">
      <c r="AU57030"/>
    </row>
    <row r="57031" spans="47:47" x14ac:dyDescent="0.2">
      <c r="AU57031"/>
    </row>
    <row r="57032" spans="47:47" x14ac:dyDescent="0.2">
      <c r="AU57032"/>
    </row>
    <row r="57033" spans="47:47" x14ac:dyDescent="0.2">
      <c r="AU57033"/>
    </row>
    <row r="57034" spans="47:47" x14ac:dyDescent="0.2">
      <c r="AU57034"/>
    </row>
    <row r="57035" spans="47:47" x14ac:dyDescent="0.2">
      <c r="AU57035"/>
    </row>
    <row r="57036" spans="47:47" x14ac:dyDescent="0.2">
      <c r="AU57036"/>
    </row>
    <row r="57037" spans="47:47" x14ac:dyDescent="0.2">
      <c r="AU57037"/>
    </row>
    <row r="57038" spans="47:47" x14ac:dyDescent="0.2">
      <c r="AU57038"/>
    </row>
    <row r="57039" spans="47:47" x14ac:dyDescent="0.2">
      <c r="AU57039"/>
    </row>
    <row r="57040" spans="47:47" x14ac:dyDescent="0.2">
      <c r="AU57040"/>
    </row>
    <row r="57041" spans="47:47" x14ac:dyDescent="0.2">
      <c r="AU57041"/>
    </row>
    <row r="57042" spans="47:47" x14ac:dyDescent="0.2">
      <c r="AU57042"/>
    </row>
    <row r="57043" spans="47:47" x14ac:dyDescent="0.2">
      <c r="AU57043"/>
    </row>
    <row r="57044" spans="47:47" x14ac:dyDescent="0.2">
      <c r="AU57044"/>
    </row>
    <row r="57045" spans="47:47" x14ac:dyDescent="0.2">
      <c r="AU57045"/>
    </row>
    <row r="57046" spans="47:47" x14ac:dyDescent="0.2">
      <c r="AU57046"/>
    </row>
    <row r="57047" spans="47:47" x14ac:dyDescent="0.2">
      <c r="AU57047"/>
    </row>
    <row r="57048" spans="47:47" x14ac:dyDescent="0.2">
      <c r="AU57048"/>
    </row>
    <row r="57049" spans="47:47" x14ac:dyDescent="0.2">
      <c r="AU57049"/>
    </row>
    <row r="57050" spans="47:47" x14ac:dyDescent="0.2">
      <c r="AU57050"/>
    </row>
    <row r="57051" spans="47:47" x14ac:dyDescent="0.2">
      <c r="AU57051"/>
    </row>
    <row r="57052" spans="47:47" x14ac:dyDescent="0.2">
      <c r="AU57052"/>
    </row>
    <row r="57053" spans="47:47" x14ac:dyDescent="0.2">
      <c r="AU57053"/>
    </row>
    <row r="57054" spans="47:47" x14ac:dyDescent="0.2">
      <c r="AU57054"/>
    </row>
    <row r="57055" spans="47:47" x14ac:dyDescent="0.2">
      <c r="AU57055"/>
    </row>
    <row r="57056" spans="47:47" x14ac:dyDescent="0.2">
      <c r="AU57056"/>
    </row>
    <row r="57057" spans="47:47" x14ac:dyDescent="0.2">
      <c r="AU57057"/>
    </row>
    <row r="57058" spans="47:47" x14ac:dyDescent="0.2">
      <c r="AU57058"/>
    </row>
    <row r="57059" spans="47:47" x14ac:dyDescent="0.2">
      <c r="AU57059"/>
    </row>
    <row r="57060" spans="47:47" x14ac:dyDescent="0.2">
      <c r="AU57060"/>
    </row>
    <row r="57061" spans="47:47" x14ac:dyDescent="0.2">
      <c r="AU57061"/>
    </row>
    <row r="57062" spans="47:47" x14ac:dyDescent="0.2">
      <c r="AU57062"/>
    </row>
    <row r="57063" spans="47:47" x14ac:dyDescent="0.2">
      <c r="AU57063"/>
    </row>
    <row r="57064" spans="47:47" x14ac:dyDescent="0.2">
      <c r="AU57064"/>
    </row>
    <row r="57065" spans="47:47" x14ac:dyDescent="0.2">
      <c r="AU57065"/>
    </row>
    <row r="57066" spans="47:47" x14ac:dyDescent="0.2">
      <c r="AU57066"/>
    </row>
    <row r="57067" spans="47:47" x14ac:dyDescent="0.2">
      <c r="AU57067"/>
    </row>
    <row r="57068" spans="47:47" x14ac:dyDescent="0.2">
      <c r="AU57068"/>
    </row>
    <row r="57069" spans="47:47" x14ac:dyDescent="0.2">
      <c r="AU57069"/>
    </row>
    <row r="57070" spans="47:47" x14ac:dyDescent="0.2">
      <c r="AU57070"/>
    </row>
    <row r="57071" spans="47:47" x14ac:dyDescent="0.2">
      <c r="AU57071"/>
    </row>
    <row r="57072" spans="47:47" x14ac:dyDescent="0.2">
      <c r="AU57072"/>
    </row>
    <row r="57073" spans="47:47" x14ac:dyDescent="0.2">
      <c r="AU57073"/>
    </row>
    <row r="57074" spans="47:47" x14ac:dyDescent="0.2">
      <c r="AU57074"/>
    </row>
    <row r="57075" spans="47:47" x14ac:dyDescent="0.2">
      <c r="AU57075"/>
    </row>
    <row r="57076" spans="47:47" x14ac:dyDescent="0.2">
      <c r="AU57076"/>
    </row>
    <row r="57077" spans="47:47" x14ac:dyDescent="0.2">
      <c r="AU57077"/>
    </row>
    <row r="57078" spans="47:47" x14ac:dyDescent="0.2">
      <c r="AU57078"/>
    </row>
    <row r="57079" spans="47:47" x14ac:dyDescent="0.2">
      <c r="AU57079"/>
    </row>
    <row r="57080" spans="47:47" x14ac:dyDescent="0.2">
      <c r="AU57080"/>
    </row>
    <row r="57081" spans="47:47" x14ac:dyDescent="0.2">
      <c r="AU57081"/>
    </row>
    <row r="57082" spans="47:47" x14ac:dyDescent="0.2">
      <c r="AU57082"/>
    </row>
    <row r="57083" spans="47:47" x14ac:dyDescent="0.2">
      <c r="AU57083"/>
    </row>
    <row r="57084" spans="47:47" x14ac:dyDescent="0.2">
      <c r="AU57084"/>
    </row>
    <row r="57085" spans="47:47" x14ac:dyDescent="0.2">
      <c r="AU57085"/>
    </row>
    <row r="57086" spans="47:47" x14ac:dyDescent="0.2">
      <c r="AU57086"/>
    </row>
    <row r="57087" spans="47:47" x14ac:dyDescent="0.2">
      <c r="AU57087"/>
    </row>
    <row r="57088" spans="47:47" x14ac:dyDescent="0.2">
      <c r="AU57088"/>
    </row>
    <row r="57089" spans="47:47" x14ac:dyDescent="0.2">
      <c r="AU57089"/>
    </row>
    <row r="57090" spans="47:47" x14ac:dyDescent="0.2">
      <c r="AU57090"/>
    </row>
    <row r="57091" spans="47:47" x14ac:dyDescent="0.2">
      <c r="AU57091"/>
    </row>
    <row r="57092" spans="47:47" x14ac:dyDescent="0.2">
      <c r="AU57092"/>
    </row>
    <row r="57093" spans="47:47" x14ac:dyDescent="0.2">
      <c r="AU57093"/>
    </row>
    <row r="57094" spans="47:47" x14ac:dyDescent="0.2">
      <c r="AU57094"/>
    </row>
    <row r="57095" spans="47:47" x14ac:dyDescent="0.2">
      <c r="AU57095"/>
    </row>
    <row r="57096" spans="47:47" x14ac:dyDescent="0.2">
      <c r="AU57096"/>
    </row>
    <row r="57097" spans="47:47" x14ac:dyDescent="0.2">
      <c r="AU57097"/>
    </row>
    <row r="57098" spans="47:47" x14ac:dyDescent="0.2">
      <c r="AU57098"/>
    </row>
    <row r="57099" spans="47:47" x14ac:dyDescent="0.2">
      <c r="AU57099"/>
    </row>
    <row r="57100" spans="47:47" x14ac:dyDescent="0.2">
      <c r="AU57100"/>
    </row>
    <row r="57101" spans="47:47" x14ac:dyDescent="0.2">
      <c r="AU57101"/>
    </row>
    <row r="57102" spans="47:47" x14ac:dyDescent="0.2">
      <c r="AU57102"/>
    </row>
    <row r="57103" spans="47:47" x14ac:dyDescent="0.2">
      <c r="AU57103"/>
    </row>
    <row r="57104" spans="47:47" x14ac:dyDescent="0.2">
      <c r="AU57104"/>
    </row>
    <row r="57105" spans="47:47" x14ac:dyDescent="0.2">
      <c r="AU57105"/>
    </row>
    <row r="57106" spans="47:47" x14ac:dyDescent="0.2">
      <c r="AU57106"/>
    </row>
    <row r="57107" spans="47:47" x14ac:dyDescent="0.2">
      <c r="AU57107"/>
    </row>
    <row r="57108" spans="47:47" x14ac:dyDescent="0.2">
      <c r="AU57108"/>
    </row>
    <row r="57109" spans="47:47" x14ac:dyDescent="0.2">
      <c r="AU57109"/>
    </row>
    <row r="57110" spans="47:47" x14ac:dyDescent="0.2">
      <c r="AU57110"/>
    </row>
    <row r="57111" spans="47:47" x14ac:dyDescent="0.2">
      <c r="AU57111"/>
    </row>
    <row r="57112" spans="47:47" x14ac:dyDescent="0.2">
      <c r="AU57112"/>
    </row>
    <row r="57113" spans="47:47" x14ac:dyDescent="0.2">
      <c r="AU57113"/>
    </row>
    <row r="57114" spans="47:47" x14ac:dyDescent="0.2">
      <c r="AU57114"/>
    </row>
    <row r="57115" spans="47:47" x14ac:dyDescent="0.2">
      <c r="AU57115"/>
    </row>
    <row r="57116" spans="47:47" x14ac:dyDescent="0.2">
      <c r="AU57116"/>
    </row>
    <row r="57117" spans="47:47" x14ac:dyDescent="0.2">
      <c r="AU57117"/>
    </row>
    <row r="57118" spans="47:47" x14ac:dyDescent="0.2">
      <c r="AU57118"/>
    </row>
    <row r="57119" spans="47:47" x14ac:dyDescent="0.2">
      <c r="AU57119"/>
    </row>
    <row r="57120" spans="47:47" x14ac:dyDescent="0.2">
      <c r="AU57120"/>
    </row>
    <row r="57121" spans="47:47" x14ac:dyDescent="0.2">
      <c r="AU57121"/>
    </row>
    <row r="57122" spans="47:47" x14ac:dyDescent="0.2">
      <c r="AU57122"/>
    </row>
    <row r="57123" spans="47:47" x14ac:dyDescent="0.2">
      <c r="AU57123"/>
    </row>
    <row r="57124" spans="47:47" x14ac:dyDescent="0.2">
      <c r="AU57124"/>
    </row>
    <row r="57125" spans="47:47" x14ac:dyDescent="0.2">
      <c r="AU57125"/>
    </row>
    <row r="57126" spans="47:47" x14ac:dyDescent="0.2">
      <c r="AU57126"/>
    </row>
    <row r="57127" spans="47:47" x14ac:dyDescent="0.2">
      <c r="AU57127"/>
    </row>
    <row r="57128" spans="47:47" x14ac:dyDescent="0.2">
      <c r="AU57128"/>
    </row>
    <row r="57129" spans="47:47" x14ac:dyDescent="0.2">
      <c r="AU57129"/>
    </row>
    <row r="57130" spans="47:47" x14ac:dyDescent="0.2">
      <c r="AU57130"/>
    </row>
    <row r="57131" spans="47:47" x14ac:dyDescent="0.2">
      <c r="AU57131"/>
    </row>
    <row r="57132" spans="47:47" x14ac:dyDescent="0.2">
      <c r="AU57132"/>
    </row>
    <row r="57133" spans="47:47" x14ac:dyDescent="0.2">
      <c r="AU57133"/>
    </row>
    <row r="57134" spans="47:47" x14ac:dyDescent="0.2">
      <c r="AU57134"/>
    </row>
    <row r="57135" spans="47:47" x14ac:dyDescent="0.2">
      <c r="AU57135"/>
    </row>
    <row r="57136" spans="47:47" x14ac:dyDescent="0.2">
      <c r="AU57136"/>
    </row>
    <row r="57137" spans="47:47" x14ac:dyDescent="0.2">
      <c r="AU57137"/>
    </row>
    <row r="57138" spans="47:47" x14ac:dyDescent="0.2">
      <c r="AU57138"/>
    </row>
    <row r="57139" spans="47:47" x14ac:dyDescent="0.2">
      <c r="AU57139"/>
    </row>
    <row r="57140" spans="47:47" x14ac:dyDescent="0.2">
      <c r="AU57140"/>
    </row>
    <row r="57141" spans="47:47" x14ac:dyDescent="0.2">
      <c r="AU57141"/>
    </row>
    <row r="57142" spans="47:47" x14ac:dyDescent="0.2">
      <c r="AU57142"/>
    </row>
    <row r="57143" spans="47:47" x14ac:dyDescent="0.2">
      <c r="AU57143"/>
    </row>
    <row r="57144" spans="47:47" x14ac:dyDescent="0.2">
      <c r="AU57144"/>
    </row>
    <row r="57145" spans="47:47" x14ac:dyDescent="0.2">
      <c r="AU57145"/>
    </row>
    <row r="57146" spans="47:47" x14ac:dyDescent="0.2">
      <c r="AU57146"/>
    </row>
    <row r="57147" spans="47:47" x14ac:dyDescent="0.2">
      <c r="AU57147"/>
    </row>
    <row r="57148" spans="47:47" x14ac:dyDescent="0.2">
      <c r="AU57148"/>
    </row>
    <row r="57149" spans="47:47" x14ac:dyDescent="0.2">
      <c r="AU57149"/>
    </row>
    <row r="57150" spans="47:47" x14ac:dyDescent="0.2">
      <c r="AU57150"/>
    </row>
    <row r="57151" spans="47:47" x14ac:dyDescent="0.2">
      <c r="AU57151"/>
    </row>
    <row r="57152" spans="47:47" x14ac:dyDescent="0.2">
      <c r="AU57152"/>
    </row>
    <row r="57153" spans="47:47" x14ac:dyDescent="0.2">
      <c r="AU57153"/>
    </row>
    <row r="57154" spans="47:47" x14ac:dyDescent="0.2">
      <c r="AU57154"/>
    </row>
    <row r="57155" spans="47:47" x14ac:dyDescent="0.2">
      <c r="AU57155"/>
    </row>
    <row r="57156" spans="47:47" x14ac:dyDescent="0.2">
      <c r="AU57156"/>
    </row>
    <row r="57157" spans="47:47" x14ac:dyDescent="0.2">
      <c r="AU57157"/>
    </row>
    <row r="57158" spans="47:47" x14ac:dyDescent="0.2">
      <c r="AU57158"/>
    </row>
    <row r="57159" spans="47:47" x14ac:dyDescent="0.2">
      <c r="AU57159"/>
    </row>
    <row r="57160" spans="47:47" x14ac:dyDescent="0.2">
      <c r="AU57160"/>
    </row>
    <row r="57161" spans="47:47" x14ac:dyDescent="0.2">
      <c r="AU57161"/>
    </row>
    <row r="57162" spans="47:47" x14ac:dyDescent="0.2">
      <c r="AU57162"/>
    </row>
    <row r="57163" spans="47:47" x14ac:dyDescent="0.2">
      <c r="AU57163"/>
    </row>
    <row r="57164" spans="47:47" x14ac:dyDescent="0.2">
      <c r="AU57164"/>
    </row>
    <row r="57165" spans="47:47" x14ac:dyDescent="0.2">
      <c r="AU57165"/>
    </row>
    <row r="57166" spans="47:47" x14ac:dyDescent="0.2">
      <c r="AU57166"/>
    </row>
    <row r="57167" spans="47:47" x14ac:dyDescent="0.2">
      <c r="AU57167"/>
    </row>
    <row r="57168" spans="47:47" x14ac:dyDescent="0.2">
      <c r="AU57168"/>
    </row>
    <row r="57169" spans="47:47" x14ac:dyDescent="0.2">
      <c r="AU57169"/>
    </row>
    <row r="57170" spans="47:47" x14ac:dyDescent="0.2">
      <c r="AU57170"/>
    </row>
    <row r="57171" spans="47:47" x14ac:dyDescent="0.2">
      <c r="AU57171"/>
    </row>
    <row r="57172" spans="47:47" x14ac:dyDescent="0.2">
      <c r="AU57172"/>
    </row>
    <row r="57173" spans="47:47" x14ac:dyDescent="0.2">
      <c r="AU57173"/>
    </row>
    <row r="57174" spans="47:47" x14ac:dyDescent="0.2">
      <c r="AU57174"/>
    </row>
    <row r="57175" spans="47:47" x14ac:dyDescent="0.2">
      <c r="AU57175"/>
    </row>
    <row r="57176" spans="47:47" x14ac:dyDescent="0.2">
      <c r="AU57176"/>
    </row>
    <row r="57177" spans="47:47" x14ac:dyDescent="0.2">
      <c r="AU57177"/>
    </row>
    <row r="57178" spans="47:47" x14ac:dyDescent="0.2">
      <c r="AU57178"/>
    </row>
    <row r="57179" spans="47:47" x14ac:dyDescent="0.2">
      <c r="AU57179"/>
    </row>
    <row r="57180" spans="47:47" x14ac:dyDescent="0.2">
      <c r="AU57180"/>
    </row>
    <row r="57181" spans="47:47" x14ac:dyDescent="0.2">
      <c r="AU57181"/>
    </row>
    <row r="57182" spans="47:47" x14ac:dyDescent="0.2">
      <c r="AU57182"/>
    </row>
    <row r="57183" spans="47:47" x14ac:dyDescent="0.2">
      <c r="AU57183"/>
    </row>
    <row r="57184" spans="47:47" x14ac:dyDescent="0.2">
      <c r="AU57184"/>
    </row>
    <row r="57185" spans="47:47" x14ac:dyDescent="0.2">
      <c r="AU57185"/>
    </row>
    <row r="57186" spans="47:47" x14ac:dyDescent="0.2">
      <c r="AU57186"/>
    </row>
    <row r="57187" spans="47:47" x14ac:dyDescent="0.2">
      <c r="AU57187"/>
    </row>
    <row r="57188" spans="47:47" x14ac:dyDescent="0.2">
      <c r="AU57188"/>
    </row>
    <row r="57189" spans="47:47" x14ac:dyDescent="0.2">
      <c r="AU57189"/>
    </row>
    <row r="57190" spans="47:47" x14ac:dyDescent="0.2">
      <c r="AU57190"/>
    </row>
    <row r="57191" spans="47:47" x14ac:dyDescent="0.2">
      <c r="AU57191"/>
    </row>
    <row r="57192" spans="47:47" x14ac:dyDescent="0.2">
      <c r="AU57192"/>
    </row>
    <row r="57193" spans="47:47" x14ac:dyDescent="0.2">
      <c r="AU57193"/>
    </row>
    <row r="57194" spans="47:47" x14ac:dyDescent="0.2">
      <c r="AU57194"/>
    </row>
    <row r="57195" spans="47:47" x14ac:dyDescent="0.2">
      <c r="AU57195"/>
    </row>
    <row r="57196" spans="47:47" x14ac:dyDescent="0.2">
      <c r="AU57196"/>
    </row>
    <row r="57197" spans="47:47" x14ac:dyDescent="0.2">
      <c r="AU57197"/>
    </row>
    <row r="57198" spans="47:47" x14ac:dyDescent="0.2">
      <c r="AU57198"/>
    </row>
    <row r="57199" spans="47:47" x14ac:dyDescent="0.2">
      <c r="AU57199"/>
    </row>
    <row r="57200" spans="47:47" x14ac:dyDescent="0.2">
      <c r="AU57200"/>
    </row>
    <row r="57201" spans="47:47" x14ac:dyDescent="0.2">
      <c r="AU57201"/>
    </row>
    <row r="57202" spans="47:47" x14ac:dyDescent="0.2">
      <c r="AU57202"/>
    </row>
    <row r="57203" spans="47:47" x14ac:dyDescent="0.2">
      <c r="AU57203"/>
    </row>
    <row r="57204" spans="47:47" x14ac:dyDescent="0.2">
      <c r="AU57204"/>
    </row>
    <row r="57205" spans="47:47" x14ac:dyDescent="0.2">
      <c r="AU57205"/>
    </row>
    <row r="57206" spans="47:47" x14ac:dyDescent="0.2">
      <c r="AU57206"/>
    </row>
    <row r="57207" spans="47:47" x14ac:dyDescent="0.2">
      <c r="AU57207"/>
    </row>
    <row r="57208" spans="47:47" x14ac:dyDescent="0.2">
      <c r="AU57208"/>
    </row>
    <row r="57209" spans="47:47" x14ac:dyDescent="0.2">
      <c r="AU57209"/>
    </row>
    <row r="57210" spans="47:47" x14ac:dyDescent="0.2">
      <c r="AU57210"/>
    </row>
    <row r="57211" spans="47:47" x14ac:dyDescent="0.2">
      <c r="AU57211"/>
    </row>
    <row r="57212" spans="47:47" x14ac:dyDescent="0.2">
      <c r="AU57212"/>
    </row>
    <row r="57213" spans="47:47" x14ac:dyDescent="0.2">
      <c r="AU57213"/>
    </row>
    <row r="57214" spans="47:47" x14ac:dyDescent="0.2">
      <c r="AU57214"/>
    </row>
    <row r="57215" spans="47:47" x14ac:dyDescent="0.2">
      <c r="AU57215"/>
    </row>
    <row r="57216" spans="47:47" x14ac:dyDescent="0.2">
      <c r="AU57216"/>
    </row>
    <row r="57217" spans="47:47" x14ac:dyDescent="0.2">
      <c r="AU57217"/>
    </row>
    <row r="57218" spans="47:47" x14ac:dyDescent="0.2">
      <c r="AU57218"/>
    </row>
    <row r="57219" spans="47:47" x14ac:dyDescent="0.2">
      <c r="AU57219"/>
    </row>
    <row r="57220" spans="47:47" x14ac:dyDescent="0.2">
      <c r="AU57220"/>
    </row>
    <row r="57221" spans="47:47" x14ac:dyDescent="0.2">
      <c r="AU57221"/>
    </row>
    <row r="57222" spans="47:47" x14ac:dyDescent="0.2">
      <c r="AU57222"/>
    </row>
    <row r="57223" spans="47:47" x14ac:dyDescent="0.2">
      <c r="AU57223"/>
    </row>
    <row r="57224" spans="47:47" x14ac:dyDescent="0.2">
      <c r="AU57224"/>
    </row>
    <row r="57225" spans="47:47" x14ac:dyDescent="0.2">
      <c r="AU57225"/>
    </row>
    <row r="57226" spans="47:47" x14ac:dyDescent="0.2">
      <c r="AU57226"/>
    </row>
    <row r="57227" spans="47:47" x14ac:dyDescent="0.2">
      <c r="AU57227"/>
    </row>
    <row r="57228" spans="47:47" x14ac:dyDescent="0.2">
      <c r="AU57228"/>
    </row>
    <row r="57229" spans="47:47" x14ac:dyDescent="0.2">
      <c r="AU57229"/>
    </row>
    <row r="57230" spans="47:47" x14ac:dyDescent="0.2">
      <c r="AU57230"/>
    </row>
    <row r="57231" spans="47:47" x14ac:dyDescent="0.2">
      <c r="AU57231"/>
    </row>
    <row r="57232" spans="47:47" x14ac:dyDescent="0.2">
      <c r="AU57232"/>
    </row>
    <row r="57233" spans="47:47" x14ac:dyDescent="0.2">
      <c r="AU57233"/>
    </row>
    <row r="57234" spans="47:47" x14ac:dyDescent="0.2">
      <c r="AU57234"/>
    </row>
    <row r="57235" spans="47:47" x14ac:dyDescent="0.2">
      <c r="AU57235"/>
    </row>
    <row r="57236" spans="47:47" x14ac:dyDescent="0.2">
      <c r="AU57236"/>
    </row>
    <row r="57237" spans="47:47" x14ac:dyDescent="0.2">
      <c r="AU57237"/>
    </row>
    <row r="57238" spans="47:47" x14ac:dyDescent="0.2">
      <c r="AU57238"/>
    </row>
    <row r="57239" spans="47:47" x14ac:dyDescent="0.2">
      <c r="AU57239"/>
    </row>
    <row r="57240" spans="47:47" x14ac:dyDescent="0.2">
      <c r="AU57240"/>
    </row>
    <row r="57241" spans="47:47" x14ac:dyDescent="0.2">
      <c r="AU57241"/>
    </row>
    <row r="57242" spans="47:47" x14ac:dyDescent="0.2">
      <c r="AU57242"/>
    </row>
    <row r="57243" spans="47:47" x14ac:dyDescent="0.2">
      <c r="AU57243"/>
    </row>
    <row r="57244" spans="47:47" x14ac:dyDescent="0.2">
      <c r="AU57244"/>
    </row>
    <row r="57245" spans="47:47" x14ac:dyDescent="0.2">
      <c r="AU57245"/>
    </row>
    <row r="57246" spans="47:47" x14ac:dyDescent="0.2">
      <c r="AU57246"/>
    </row>
    <row r="57247" spans="47:47" x14ac:dyDescent="0.2">
      <c r="AU57247"/>
    </row>
    <row r="57248" spans="47:47" x14ac:dyDescent="0.2">
      <c r="AU57248"/>
    </row>
    <row r="57249" spans="47:47" x14ac:dyDescent="0.2">
      <c r="AU57249"/>
    </row>
    <row r="57250" spans="47:47" x14ac:dyDescent="0.2">
      <c r="AU57250"/>
    </row>
    <row r="57251" spans="47:47" x14ac:dyDescent="0.2">
      <c r="AU57251"/>
    </row>
    <row r="57252" spans="47:47" x14ac:dyDescent="0.2">
      <c r="AU57252"/>
    </row>
    <row r="57253" spans="47:47" x14ac:dyDescent="0.2">
      <c r="AU57253"/>
    </row>
    <row r="57254" spans="47:47" x14ac:dyDescent="0.2">
      <c r="AU57254"/>
    </row>
    <row r="57255" spans="47:47" x14ac:dyDescent="0.2">
      <c r="AU57255"/>
    </row>
    <row r="57256" spans="47:47" x14ac:dyDescent="0.2">
      <c r="AU57256"/>
    </row>
    <row r="57257" spans="47:47" x14ac:dyDescent="0.2">
      <c r="AU57257"/>
    </row>
    <row r="57258" spans="47:47" x14ac:dyDescent="0.2">
      <c r="AU57258"/>
    </row>
    <row r="57259" spans="47:47" x14ac:dyDescent="0.2">
      <c r="AU57259"/>
    </row>
    <row r="57260" spans="47:47" x14ac:dyDescent="0.2">
      <c r="AU57260"/>
    </row>
    <row r="57261" spans="47:47" x14ac:dyDescent="0.2">
      <c r="AU57261"/>
    </row>
    <row r="57262" spans="47:47" x14ac:dyDescent="0.2">
      <c r="AU57262"/>
    </row>
    <row r="57263" spans="47:47" x14ac:dyDescent="0.2">
      <c r="AU57263"/>
    </row>
    <row r="57264" spans="47:47" x14ac:dyDescent="0.2">
      <c r="AU57264"/>
    </row>
    <row r="57265" spans="47:47" x14ac:dyDescent="0.2">
      <c r="AU57265"/>
    </row>
    <row r="57266" spans="47:47" x14ac:dyDescent="0.2">
      <c r="AU57266"/>
    </row>
    <row r="57267" spans="47:47" x14ac:dyDescent="0.2">
      <c r="AU57267"/>
    </row>
    <row r="57268" spans="47:47" x14ac:dyDescent="0.2">
      <c r="AU57268"/>
    </row>
    <row r="57269" spans="47:47" x14ac:dyDescent="0.2">
      <c r="AU57269"/>
    </row>
    <row r="57270" spans="47:47" x14ac:dyDescent="0.2">
      <c r="AU57270"/>
    </row>
    <row r="57271" spans="47:47" x14ac:dyDescent="0.2">
      <c r="AU57271"/>
    </row>
    <row r="57272" spans="47:47" x14ac:dyDescent="0.2">
      <c r="AU57272"/>
    </row>
    <row r="57273" spans="47:47" x14ac:dyDescent="0.2">
      <c r="AU57273"/>
    </row>
    <row r="57274" spans="47:47" x14ac:dyDescent="0.2">
      <c r="AU57274"/>
    </row>
    <row r="57275" spans="47:47" x14ac:dyDescent="0.2">
      <c r="AU57275"/>
    </row>
    <row r="57276" spans="47:47" x14ac:dyDescent="0.2">
      <c r="AU57276"/>
    </row>
    <row r="57277" spans="47:47" x14ac:dyDescent="0.2">
      <c r="AU57277"/>
    </row>
    <row r="57278" spans="47:47" x14ac:dyDescent="0.2">
      <c r="AU57278"/>
    </row>
    <row r="57279" spans="47:47" x14ac:dyDescent="0.2">
      <c r="AU57279"/>
    </row>
    <row r="57280" spans="47:47" x14ac:dyDescent="0.2">
      <c r="AU57280"/>
    </row>
    <row r="57281" spans="47:47" x14ac:dyDescent="0.2">
      <c r="AU57281"/>
    </row>
    <row r="57282" spans="47:47" x14ac:dyDescent="0.2">
      <c r="AU57282"/>
    </row>
    <row r="57283" spans="47:47" x14ac:dyDescent="0.2">
      <c r="AU57283"/>
    </row>
    <row r="57284" spans="47:47" x14ac:dyDescent="0.2">
      <c r="AU57284"/>
    </row>
    <row r="57285" spans="47:47" x14ac:dyDescent="0.2">
      <c r="AU57285"/>
    </row>
    <row r="57286" spans="47:47" x14ac:dyDescent="0.2">
      <c r="AU57286"/>
    </row>
    <row r="57287" spans="47:47" x14ac:dyDescent="0.2">
      <c r="AU57287"/>
    </row>
    <row r="57288" spans="47:47" x14ac:dyDescent="0.2">
      <c r="AU57288"/>
    </row>
    <row r="57289" spans="47:47" x14ac:dyDescent="0.2">
      <c r="AU57289"/>
    </row>
    <row r="57290" spans="47:47" x14ac:dyDescent="0.2">
      <c r="AU57290"/>
    </row>
    <row r="57291" spans="47:47" x14ac:dyDescent="0.2">
      <c r="AU57291"/>
    </row>
    <row r="57292" spans="47:47" x14ac:dyDescent="0.2">
      <c r="AU57292"/>
    </row>
    <row r="57293" spans="47:47" x14ac:dyDescent="0.2">
      <c r="AU57293"/>
    </row>
    <row r="57294" spans="47:47" x14ac:dyDescent="0.2">
      <c r="AU57294"/>
    </row>
    <row r="57295" spans="47:47" x14ac:dyDescent="0.2">
      <c r="AU57295"/>
    </row>
    <row r="57296" spans="47:47" x14ac:dyDescent="0.2">
      <c r="AU57296"/>
    </row>
    <row r="57297" spans="47:47" x14ac:dyDescent="0.2">
      <c r="AU57297"/>
    </row>
    <row r="57298" spans="47:47" x14ac:dyDescent="0.2">
      <c r="AU57298"/>
    </row>
    <row r="57299" spans="47:47" x14ac:dyDescent="0.2">
      <c r="AU57299"/>
    </row>
    <row r="57300" spans="47:47" x14ac:dyDescent="0.2">
      <c r="AU57300"/>
    </row>
    <row r="57301" spans="47:47" x14ac:dyDescent="0.2">
      <c r="AU57301"/>
    </row>
    <row r="57302" spans="47:47" x14ac:dyDescent="0.2">
      <c r="AU57302"/>
    </row>
    <row r="57303" spans="47:47" x14ac:dyDescent="0.2">
      <c r="AU57303"/>
    </row>
    <row r="57304" spans="47:47" x14ac:dyDescent="0.2">
      <c r="AU57304"/>
    </row>
    <row r="57305" spans="47:47" x14ac:dyDescent="0.2">
      <c r="AU57305"/>
    </row>
    <row r="57306" spans="47:47" x14ac:dyDescent="0.2">
      <c r="AU57306"/>
    </row>
    <row r="57307" spans="47:47" x14ac:dyDescent="0.2">
      <c r="AU57307"/>
    </row>
    <row r="57308" spans="47:47" x14ac:dyDescent="0.2">
      <c r="AU57308"/>
    </row>
    <row r="57309" spans="47:47" x14ac:dyDescent="0.2">
      <c r="AU57309"/>
    </row>
    <row r="57310" spans="47:47" x14ac:dyDescent="0.2">
      <c r="AU57310"/>
    </row>
    <row r="57311" spans="47:47" x14ac:dyDescent="0.2">
      <c r="AU57311"/>
    </row>
    <row r="57312" spans="47:47" x14ac:dyDescent="0.2">
      <c r="AU57312"/>
    </row>
    <row r="57313" spans="47:47" x14ac:dyDescent="0.2">
      <c r="AU57313"/>
    </row>
    <row r="57314" spans="47:47" x14ac:dyDescent="0.2">
      <c r="AU57314"/>
    </row>
    <row r="57315" spans="47:47" x14ac:dyDescent="0.2">
      <c r="AU57315"/>
    </row>
    <row r="57316" spans="47:47" x14ac:dyDescent="0.2">
      <c r="AU57316"/>
    </row>
    <row r="57317" spans="47:47" x14ac:dyDescent="0.2">
      <c r="AU57317"/>
    </row>
    <row r="57318" spans="47:47" x14ac:dyDescent="0.2">
      <c r="AU57318"/>
    </row>
    <row r="57319" spans="47:47" x14ac:dyDescent="0.2">
      <c r="AU57319"/>
    </row>
    <row r="57320" spans="47:47" x14ac:dyDescent="0.2">
      <c r="AU57320"/>
    </row>
    <row r="57321" spans="47:47" x14ac:dyDescent="0.2">
      <c r="AU57321"/>
    </row>
    <row r="57322" spans="47:47" x14ac:dyDescent="0.2">
      <c r="AU57322"/>
    </row>
    <row r="57323" spans="47:47" x14ac:dyDescent="0.2">
      <c r="AU57323"/>
    </row>
    <row r="57324" spans="47:47" x14ac:dyDescent="0.2">
      <c r="AU57324"/>
    </row>
    <row r="57325" spans="47:47" x14ac:dyDescent="0.2">
      <c r="AU57325"/>
    </row>
    <row r="57326" spans="47:47" x14ac:dyDescent="0.2">
      <c r="AU57326"/>
    </row>
    <row r="57327" spans="47:47" x14ac:dyDescent="0.2">
      <c r="AU57327"/>
    </row>
    <row r="57328" spans="47:47" x14ac:dyDescent="0.2">
      <c r="AU57328"/>
    </row>
    <row r="57329" spans="47:47" x14ac:dyDescent="0.2">
      <c r="AU57329"/>
    </row>
    <row r="57330" spans="47:47" x14ac:dyDescent="0.2">
      <c r="AU57330"/>
    </row>
    <row r="57331" spans="47:47" x14ac:dyDescent="0.2">
      <c r="AU57331"/>
    </row>
    <row r="57332" spans="47:47" x14ac:dyDescent="0.2">
      <c r="AU57332"/>
    </row>
    <row r="57333" spans="47:47" x14ac:dyDescent="0.2">
      <c r="AU57333"/>
    </row>
    <row r="57334" spans="47:47" x14ac:dyDescent="0.2">
      <c r="AU57334"/>
    </row>
    <row r="57335" spans="47:47" x14ac:dyDescent="0.2">
      <c r="AU57335"/>
    </row>
    <row r="57336" spans="47:47" x14ac:dyDescent="0.2">
      <c r="AU57336"/>
    </row>
    <row r="57337" spans="47:47" x14ac:dyDescent="0.2">
      <c r="AU57337"/>
    </row>
    <row r="57338" spans="47:47" x14ac:dyDescent="0.2">
      <c r="AU57338"/>
    </row>
    <row r="57339" spans="47:47" x14ac:dyDescent="0.2">
      <c r="AU57339"/>
    </row>
    <row r="57340" spans="47:47" x14ac:dyDescent="0.2">
      <c r="AU57340"/>
    </row>
    <row r="57341" spans="47:47" x14ac:dyDescent="0.2">
      <c r="AU57341"/>
    </row>
    <row r="57342" spans="47:47" x14ac:dyDescent="0.2">
      <c r="AU57342"/>
    </row>
    <row r="57343" spans="47:47" x14ac:dyDescent="0.2">
      <c r="AU57343"/>
    </row>
    <row r="57344" spans="47:47" x14ac:dyDescent="0.2">
      <c r="AU57344"/>
    </row>
    <row r="57345" spans="47:47" x14ac:dyDescent="0.2">
      <c r="AU57345"/>
    </row>
    <row r="57346" spans="47:47" x14ac:dyDescent="0.2">
      <c r="AU57346"/>
    </row>
    <row r="57347" spans="47:47" x14ac:dyDescent="0.2">
      <c r="AU57347"/>
    </row>
    <row r="57348" spans="47:47" x14ac:dyDescent="0.2">
      <c r="AU57348"/>
    </row>
    <row r="57349" spans="47:47" x14ac:dyDescent="0.2">
      <c r="AU57349"/>
    </row>
    <row r="57350" spans="47:47" x14ac:dyDescent="0.2">
      <c r="AU57350"/>
    </row>
    <row r="57351" spans="47:47" x14ac:dyDescent="0.2">
      <c r="AU57351"/>
    </row>
    <row r="57352" spans="47:47" x14ac:dyDescent="0.2">
      <c r="AU57352"/>
    </row>
    <row r="57353" spans="47:47" x14ac:dyDescent="0.2">
      <c r="AU57353"/>
    </row>
    <row r="57354" spans="47:47" x14ac:dyDescent="0.2">
      <c r="AU57354"/>
    </row>
    <row r="57355" spans="47:47" x14ac:dyDescent="0.2">
      <c r="AU57355"/>
    </row>
    <row r="57356" spans="47:47" x14ac:dyDescent="0.2">
      <c r="AU57356"/>
    </row>
    <row r="57357" spans="47:47" x14ac:dyDescent="0.2">
      <c r="AU57357"/>
    </row>
    <row r="57358" spans="47:47" x14ac:dyDescent="0.2">
      <c r="AU57358"/>
    </row>
    <row r="57359" spans="47:47" x14ac:dyDescent="0.2">
      <c r="AU57359"/>
    </row>
    <row r="57360" spans="47:47" x14ac:dyDescent="0.2">
      <c r="AU57360"/>
    </row>
    <row r="57361" spans="47:47" x14ac:dyDescent="0.2">
      <c r="AU57361"/>
    </row>
    <row r="57362" spans="47:47" x14ac:dyDescent="0.2">
      <c r="AU57362"/>
    </row>
    <row r="57363" spans="47:47" x14ac:dyDescent="0.2">
      <c r="AU57363"/>
    </row>
    <row r="57364" spans="47:47" x14ac:dyDescent="0.2">
      <c r="AU57364"/>
    </row>
    <row r="57365" spans="47:47" x14ac:dyDescent="0.2">
      <c r="AU57365"/>
    </row>
    <row r="57366" spans="47:47" x14ac:dyDescent="0.2">
      <c r="AU57366"/>
    </row>
    <row r="57367" spans="47:47" x14ac:dyDescent="0.2">
      <c r="AU57367"/>
    </row>
    <row r="57368" spans="47:47" x14ac:dyDescent="0.2">
      <c r="AU57368"/>
    </row>
    <row r="57369" spans="47:47" x14ac:dyDescent="0.2">
      <c r="AU57369"/>
    </row>
    <row r="57370" spans="47:47" x14ac:dyDescent="0.2">
      <c r="AU57370"/>
    </row>
    <row r="57371" spans="47:47" x14ac:dyDescent="0.2">
      <c r="AU57371"/>
    </row>
    <row r="57372" spans="47:47" x14ac:dyDescent="0.2">
      <c r="AU57372"/>
    </row>
    <row r="57373" spans="47:47" x14ac:dyDescent="0.2">
      <c r="AU57373"/>
    </row>
    <row r="57374" spans="47:47" x14ac:dyDescent="0.2">
      <c r="AU57374"/>
    </row>
    <row r="57375" spans="47:47" x14ac:dyDescent="0.2">
      <c r="AU57375"/>
    </row>
    <row r="57376" spans="47:47" x14ac:dyDescent="0.2">
      <c r="AU57376"/>
    </row>
    <row r="57377" spans="47:47" x14ac:dyDescent="0.2">
      <c r="AU57377"/>
    </row>
    <row r="57378" spans="47:47" x14ac:dyDescent="0.2">
      <c r="AU57378"/>
    </row>
    <row r="57379" spans="47:47" x14ac:dyDescent="0.2">
      <c r="AU57379"/>
    </row>
    <row r="57380" spans="47:47" x14ac:dyDescent="0.2">
      <c r="AU57380"/>
    </row>
    <row r="57381" spans="47:47" x14ac:dyDescent="0.2">
      <c r="AU57381"/>
    </row>
    <row r="57382" spans="47:47" x14ac:dyDescent="0.2">
      <c r="AU57382"/>
    </row>
    <row r="57383" spans="47:47" x14ac:dyDescent="0.2">
      <c r="AU57383"/>
    </row>
    <row r="57384" spans="47:47" x14ac:dyDescent="0.2">
      <c r="AU57384"/>
    </row>
    <row r="57385" spans="47:47" x14ac:dyDescent="0.2">
      <c r="AU57385"/>
    </row>
    <row r="57386" spans="47:47" x14ac:dyDescent="0.2">
      <c r="AU57386"/>
    </row>
    <row r="57387" spans="47:47" x14ac:dyDescent="0.2">
      <c r="AU57387"/>
    </row>
    <row r="57388" spans="47:47" x14ac:dyDescent="0.2">
      <c r="AU57388"/>
    </row>
    <row r="57389" spans="47:47" x14ac:dyDescent="0.2">
      <c r="AU57389"/>
    </row>
    <row r="57390" spans="47:47" x14ac:dyDescent="0.2">
      <c r="AU57390"/>
    </row>
    <row r="57391" spans="47:47" x14ac:dyDescent="0.2">
      <c r="AU57391"/>
    </row>
    <row r="57392" spans="47:47" x14ac:dyDescent="0.2">
      <c r="AU57392"/>
    </row>
    <row r="57393" spans="47:47" x14ac:dyDescent="0.2">
      <c r="AU57393"/>
    </row>
    <row r="57394" spans="47:47" x14ac:dyDescent="0.2">
      <c r="AU57394"/>
    </row>
    <row r="57395" spans="47:47" x14ac:dyDescent="0.2">
      <c r="AU57395"/>
    </row>
    <row r="57396" spans="47:47" x14ac:dyDescent="0.2">
      <c r="AU57396"/>
    </row>
    <row r="57397" spans="47:47" x14ac:dyDescent="0.2">
      <c r="AU57397"/>
    </row>
    <row r="57398" spans="47:47" x14ac:dyDescent="0.2">
      <c r="AU57398"/>
    </row>
    <row r="57399" spans="47:47" x14ac:dyDescent="0.2">
      <c r="AU57399"/>
    </row>
    <row r="57400" spans="47:47" x14ac:dyDescent="0.2">
      <c r="AU57400"/>
    </row>
    <row r="57401" spans="47:47" x14ac:dyDescent="0.2">
      <c r="AU57401"/>
    </row>
    <row r="57402" spans="47:47" x14ac:dyDescent="0.2">
      <c r="AU57402"/>
    </row>
    <row r="57403" spans="47:47" x14ac:dyDescent="0.2">
      <c r="AU57403"/>
    </row>
    <row r="57404" spans="47:47" x14ac:dyDescent="0.2">
      <c r="AU57404"/>
    </row>
    <row r="57405" spans="47:47" x14ac:dyDescent="0.2">
      <c r="AU57405"/>
    </row>
    <row r="57406" spans="47:47" x14ac:dyDescent="0.2">
      <c r="AU57406"/>
    </row>
    <row r="57407" spans="47:47" x14ac:dyDescent="0.2">
      <c r="AU57407"/>
    </row>
    <row r="57408" spans="47:47" x14ac:dyDescent="0.2">
      <c r="AU57408"/>
    </row>
    <row r="57409" spans="47:47" x14ac:dyDescent="0.2">
      <c r="AU57409"/>
    </row>
    <row r="57410" spans="47:47" x14ac:dyDescent="0.2">
      <c r="AU57410"/>
    </row>
    <row r="57411" spans="47:47" x14ac:dyDescent="0.2">
      <c r="AU57411"/>
    </row>
    <row r="57412" spans="47:47" x14ac:dyDescent="0.2">
      <c r="AU57412"/>
    </row>
    <row r="57413" spans="47:47" x14ac:dyDescent="0.2">
      <c r="AU57413"/>
    </row>
    <row r="57414" spans="47:47" x14ac:dyDescent="0.2">
      <c r="AU57414"/>
    </row>
    <row r="57415" spans="47:47" x14ac:dyDescent="0.2">
      <c r="AU57415"/>
    </row>
    <row r="57416" spans="47:47" x14ac:dyDescent="0.2">
      <c r="AU57416"/>
    </row>
    <row r="57417" spans="47:47" x14ac:dyDescent="0.2">
      <c r="AU57417"/>
    </row>
    <row r="57418" spans="47:47" x14ac:dyDescent="0.2">
      <c r="AU57418"/>
    </row>
    <row r="57419" spans="47:47" x14ac:dyDescent="0.2">
      <c r="AU57419"/>
    </row>
    <row r="57420" spans="47:47" x14ac:dyDescent="0.2">
      <c r="AU57420"/>
    </row>
    <row r="57421" spans="47:47" x14ac:dyDescent="0.2">
      <c r="AU57421"/>
    </row>
    <row r="57422" spans="47:47" x14ac:dyDescent="0.2">
      <c r="AU57422"/>
    </row>
    <row r="57423" spans="47:47" x14ac:dyDescent="0.2">
      <c r="AU57423"/>
    </row>
    <row r="57424" spans="47:47" x14ac:dyDescent="0.2">
      <c r="AU57424"/>
    </row>
    <row r="57425" spans="47:47" x14ac:dyDescent="0.2">
      <c r="AU57425"/>
    </row>
    <row r="57426" spans="47:47" x14ac:dyDescent="0.2">
      <c r="AU57426"/>
    </row>
    <row r="57427" spans="47:47" x14ac:dyDescent="0.2">
      <c r="AU57427"/>
    </row>
    <row r="57428" spans="47:47" x14ac:dyDescent="0.2">
      <c r="AU57428"/>
    </row>
    <row r="57429" spans="47:47" x14ac:dyDescent="0.2">
      <c r="AU57429"/>
    </row>
    <row r="57430" spans="47:47" x14ac:dyDescent="0.2">
      <c r="AU57430"/>
    </row>
    <row r="57431" spans="47:47" x14ac:dyDescent="0.2">
      <c r="AU57431"/>
    </row>
    <row r="57432" spans="47:47" x14ac:dyDescent="0.2">
      <c r="AU57432"/>
    </row>
    <row r="57433" spans="47:47" x14ac:dyDescent="0.2">
      <c r="AU57433"/>
    </row>
    <row r="57434" spans="47:47" x14ac:dyDescent="0.2">
      <c r="AU57434"/>
    </row>
    <row r="57435" spans="47:47" x14ac:dyDescent="0.2">
      <c r="AU57435"/>
    </row>
    <row r="57436" spans="47:47" x14ac:dyDescent="0.2">
      <c r="AU57436"/>
    </row>
    <row r="57437" spans="47:47" x14ac:dyDescent="0.2">
      <c r="AU57437"/>
    </row>
    <row r="57438" spans="47:47" x14ac:dyDescent="0.2">
      <c r="AU57438"/>
    </row>
    <row r="57439" spans="47:47" x14ac:dyDescent="0.2">
      <c r="AU57439"/>
    </row>
    <row r="57440" spans="47:47" x14ac:dyDescent="0.2">
      <c r="AU57440"/>
    </row>
    <row r="57441" spans="47:47" x14ac:dyDescent="0.2">
      <c r="AU57441"/>
    </row>
    <row r="57442" spans="47:47" x14ac:dyDescent="0.2">
      <c r="AU57442"/>
    </row>
    <row r="57443" spans="47:47" x14ac:dyDescent="0.2">
      <c r="AU57443"/>
    </row>
    <row r="57444" spans="47:47" x14ac:dyDescent="0.2">
      <c r="AU57444"/>
    </row>
    <row r="57445" spans="47:47" x14ac:dyDescent="0.2">
      <c r="AU57445"/>
    </row>
    <row r="57446" spans="47:47" x14ac:dyDescent="0.2">
      <c r="AU57446"/>
    </row>
    <row r="57447" spans="47:47" x14ac:dyDescent="0.2">
      <c r="AU57447"/>
    </row>
    <row r="57448" spans="47:47" x14ac:dyDescent="0.2">
      <c r="AU57448"/>
    </row>
    <row r="57449" spans="47:47" x14ac:dyDescent="0.2">
      <c r="AU57449"/>
    </row>
    <row r="57450" spans="47:47" x14ac:dyDescent="0.2">
      <c r="AU57450"/>
    </row>
    <row r="57451" spans="47:47" x14ac:dyDescent="0.2">
      <c r="AU57451"/>
    </row>
    <row r="57452" spans="47:47" x14ac:dyDescent="0.2">
      <c r="AU57452"/>
    </row>
    <row r="57453" spans="47:47" x14ac:dyDescent="0.2">
      <c r="AU57453"/>
    </row>
    <row r="57454" spans="47:47" x14ac:dyDescent="0.2">
      <c r="AU57454"/>
    </row>
    <row r="57455" spans="47:47" x14ac:dyDescent="0.2">
      <c r="AU57455"/>
    </row>
    <row r="57456" spans="47:47" x14ac:dyDescent="0.2">
      <c r="AU57456"/>
    </row>
    <row r="57457" spans="47:47" x14ac:dyDescent="0.2">
      <c r="AU57457"/>
    </row>
    <row r="57458" spans="47:47" x14ac:dyDescent="0.2">
      <c r="AU57458"/>
    </row>
    <row r="57459" spans="47:47" x14ac:dyDescent="0.2">
      <c r="AU57459"/>
    </row>
    <row r="57460" spans="47:47" x14ac:dyDescent="0.2">
      <c r="AU57460"/>
    </row>
    <row r="57461" spans="47:47" x14ac:dyDescent="0.2">
      <c r="AU57461"/>
    </row>
    <row r="57462" spans="47:47" x14ac:dyDescent="0.2">
      <c r="AU57462"/>
    </row>
    <row r="57463" spans="47:47" x14ac:dyDescent="0.2">
      <c r="AU57463"/>
    </row>
    <row r="57464" spans="47:47" x14ac:dyDescent="0.2">
      <c r="AU57464"/>
    </row>
    <row r="57465" spans="47:47" x14ac:dyDescent="0.2">
      <c r="AU57465"/>
    </row>
    <row r="57466" spans="47:47" x14ac:dyDescent="0.2">
      <c r="AU57466"/>
    </row>
    <row r="57467" spans="47:47" x14ac:dyDescent="0.2">
      <c r="AU57467"/>
    </row>
    <row r="57468" spans="47:47" x14ac:dyDescent="0.2">
      <c r="AU57468"/>
    </row>
    <row r="57469" spans="47:47" x14ac:dyDescent="0.2">
      <c r="AU57469"/>
    </row>
    <row r="57470" spans="47:47" x14ac:dyDescent="0.2">
      <c r="AU57470"/>
    </row>
    <row r="57471" spans="47:47" x14ac:dyDescent="0.2">
      <c r="AU57471"/>
    </row>
    <row r="57472" spans="47:47" x14ac:dyDescent="0.2">
      <c r="AU57472"/>
    </row>
    <row r="57473" spans="47:47" x14ac:dyDescent="0.2">
      <c r="AU57473"/>
    </row>
    <row r="57474" spans="47:47" x14ac:dyDescent="0.2">
      <c r="AU57474"/>
    </row>
    <row r="57475" spans="47:47" x14ac:dyDescent="0.2">
      <c r="AU57475"/>
    </row>
    <row r="57476" spans="47:47" x14ac:dyDescent="0.2">
      <c r="AU57476"/>
    </row>
    <row r="57477" spans="47:47" x14ac:dyDescent="0.2">
      <c r="AU57477"/>
    </row>
    <row r="57478" spans="47:47" x14ac:dyDescent="0.2">
      <c r="AU57478"/>
    </row>
    <row r="57479" spans="47:47" x14ac:dyDescent="0.2">
      <c r="AU57479"/>
    </row>
    <row r="57480" spans="47:47" x14ac:dyDescent="0.2">
      <c r="AU57480"/>
    </row>
    <row r="57481" spans="47:47" x14ac:dyDescent="0.2">
      <c r="AU57481"/>
    </row>
    <row r="57482" spans="47:47" x14ac:dyDescent="0.2">
      <c r="AU57482"/>
    </row>
    <row r="57483" spans="47:47" x14ac:dyDescent="0.2">
      <c r="AU57483"/>
    </row>
    <row r="57484" spans="47:47" x14ac:dyDescent="0.2">
      <c r="AU57484"/>
    </row>
    <row r="57485" spans="47:47" x14ac:dyDescent="0.2">
      <c r="AU57485"/>
    </row>
    <row r="57486" spans="47:47" x14ac:dyDescent="0.2">
      <c r="AU57486"/>
    </row>
    <row r="57487" spans="47:47" x14ac:dyDescent="0.2">
      <c r="AU57487"/>
    </row>
    <row r="57488" spans="47:47" x14ac:dyDescent="0.2">
      <c r="AU57488"/>
    </row>
    <row r="57489" spans="47:47" x14ac:dyDescent="0.2">
      <c r="AU57489"/>
    </row>
    <row r="57490" spans="47:47" x14ac:dyDescent="0.2">
      <c r="AU57490"/>
    </row>
    <row r="57491" spans="47:47" x14ac:dyDescent="0.2">
      <c r="AU57491"/>
    </row>
    <row r="57492" spans="47:47" x14ac:dyDescent="0.2">
      <c r="AU57492"/>
    </row>
    <row r="57493" spans="47:47" x14ac:dyDescent="0.2">
      <c r="AU57493"/>
    </row>
    <row r="57494" spans="47:47" x14ac:dyDescent="0.2">
      <c r="AU57494"/>
    </row>
    <row r="57495" spans="47:47" x14ac:dyDescent="0.2">
      <c r="AU57495"/>
    </row>
    <row r="57496" spans="47:47" x14ac:dyDescent="0.2">
      <c r="AU57496"/>
    </row>
    <row r="57497" spans="47:47" x14ac:dyDescent="0.2">
      <c r="AU57497"/>
    </row>
    <row r="57498" spans="47:47" x14ac:dyDescent="0.2">
      <c r="AU57498"/>
    </row>
    <row r="57499" spans="47:47" x14ac:dyDescent="0.2">
      <c r="AU57499"/>
    </row>
    <row r="57500" spans="47:47" x14ac:dyDescent="0.2">
      <c r="AU57500"/>
    </row>
    <row r="57501" spans="47:47" x14ac:dyDescent="0.2">
      <c r="AU57501"/>
    </row>
    <row r="57502" spans="47:47" x14ac:dyDescent="0.2">
      <c r="AU57502"/>
    </row>
    <row r="57503" spans="47:47" x14ac:dyDescent="0.2">
      <c r="AU57503"/>
    </row>
    <row r="57504" spans="47:47" x14ac:dyDescent="0.2">
      <c r="AU57504"/>
    </row>
    <row r="57505" spans="47:47" x14ac:dyDescent="0.2">
      <c r="AU57505"/>
    </row>
    <row r="57506" spans="47:47" x14ac:dyDescent="0.2">
      <c r="AU57506"/>
    </row>
    <row r="57507" spans="47:47" x14ac:dyDescent="0.2">
      <c r="AU57507"/>
    </row>
    <row r="57508" spans="47:47" x14ac:dyDescent="0.2">
      <c r="AU57508"/>
    </row>
    <row r="57509" spans="47:47" x14ac:dyDescent="0.2">
      <c r="AU57509"/>
    </row>
    <row r="57510" spans="47:47" x14ac:dyDescent="0.2">
      <c r="AU57510"/>
    </row>
    <row r="57511" spans="47:47" x14ac:dyDescent="0.2">
      <c r="AU57511"/>
    </row>
    <row r="57512" spans="47:47" x14ac:dyDescent="0.2">
      <c r="AU57512"/>
    </row>
    <row r="57513" spans="47:47" x14ac:dyDescent="0.2">
      <c r="AU57513"/>
    </row>
    <row r="57514" spans="47:47" x14ac:dyDescent="0.2">
      <c r="AU57514"/>
    </row>
    <row r="57515" spans="47:47" x14ac:dyDescent="0.2">
      <c r="AU57515"/>
    </row>
    <row r="57516" spans="47:47" x14ac:dyDescent="0.2">
      <c r="AU57516"/>
    </row>
    <row r="57517" spans="47:47" x14ac:dyDescent="0.2">
      <c r="AU57517"/>
    </row>
    <row r="57518" spans="47:47" x14ac:dyDescent="0.2">
      <c r="AU57518"/>
    </row>
    <row r="57519" spans="47:47" x14ac:dyDescent="0.2">
      <c r="AU57519"/>
    </row>
    <row r="57520" spans="47:47" x14ac:dyDescent="0.2">
      <c r="AU57520"/>
    </row>
    <row r="57521" spans="47:47" x14ac:dyDescent="0.2">
      <c r="AU57521"/>
    </row>
    <row r="57522" spans="47:47" x14ac:dyDescent="0.2">
      <c r="AU57522"/>
    </row>
    <row r="57523" spans="47:47" x14ac:dyDescent="0.2">
      <c r="AU57523"/>
    </row>
    <row r="57524" spans="47:47" x14ac:dyDescent="0.2">
      <c r="AU57524"/>
    </row>
    <row r="57525" spans="47:47" x14ac:dyDescent="0.2">
      <c r="AU57525"/>
    </row>
    <row r="57526" spans="47:47" x14ac:dyDescent="0.2">
      <c r="AU57526"/>
    </row>
    <row r="57527" spans="47:47" x14ac:dyDescent="0.2">
      <c r="AU57527"/>
    </row>
    <row r="57528" spans="47:47" x14ac:dyDescent="0.2">
      <c r="AU57528"/>
    </row>
    <row r="57529" spans="47:47" x14ac:dyDescent="0.2">
      <c r="AU57529"/>
    </row>
    <row r="57530" spans="47:47" x14ac:dyDescent="0.2">
      <c r="AU57530"/>
    </row>
    <row r="57531" spans="47:47" x14ac:dyDescent="0.2">
      <c r="AU57531"/>
    </row>
    <row r="57532" spans="47:47" x14ac:dyDescent="0.2">
      <c r="AU57532"/>
    </row>
    <row r="57533" spans="47:47" x14ac:dyDescent="0.2">
      <c r="AU57533"/>
    </row>
    <row r="57534" spans="47:47" x14ac:dyDescent="0.2">
      <c r="AU57534"/>
    </row>
    <row r="57535" spans="47:47" x14ac:dyDescent="0.2">
      <c r="AU57535"/>
    </row>
    <row r="57536" spans="47:47" x14ac:dyDescent="0.2">
      <c r="AU57536"/>
    </row>
    <row r="57537" spans="47:47" x14ac:dyDescent="0.2">
      <c r="AU57537"/>
    </row>
    <row r="57538" spans="47:47" x14ac:dyDescent="0.2">
      <c r="AU57538"/>
    </row>
    <row r="57539" spans="47:47" x14ac:dyDescent="0.2">
      <c r="AU57539"/>
    </row>
    <row r="57540" spans="47:47" x14ac:dyDescent="0.2">
      <c r="AU57540"/>
    </row>
    <row r="57541" spans="47:47" x14ac:dyDescent="0.2">
      <c r="AU57541"/>
    </row>
    <row r="57542" spans="47:47" x14ac:dyDescent="0.2">
      <c r="AU57542"/>
    </row>
    <row r="57543" spans="47:47" x14ac:dyDescent="0.2">
      <c r="AU57543"/>
    </row>
    <row r="57544" spans="47:47" x14ac:dyDescent="0.2">
      <c r="AU57544"/>
    </row>
    <row r="57545" spans="47:47" x14ac:dyDescent="0.2">
      <c r="AU57545"/>
    </row>
    <row r="57546" spans="47:47" x14ac:dyDescent="0.2">
      <c r="AU57546"/>
    </row>
    <row r="57547" spans="47:47" x14ac:dyDescent="0.2">
      <c r="AU57547"/>
    </row>
    <row r="57548" spans="47:47" x14ac:dyDescent="0.2">
      <c r="AU57548"/>
    </row>
    <row r="57549" spans="47:47" x14ac:dyDescent="0.2">
      <c r="AU57549"/>
    </row>
    <row r="57550" spans="47:47" x14ac:dyDescent="0.2">
      <c r="AU57550"/>
    </row>
    <row r="57551" spans="47:47" x14ac:dyDescent="0.2">
      <c r="AU57551"/>
    </row>
    <row r="57552" spans="47:47" x14ac:dyDescent="0.2">
      <c r="AU57552"/>
    </row>
    <row r="57553" spans="47:47" x14ac:dyDescent="0.2">
      <c r="AU57553"/>
    </row>
    <row r="57554" spans="47:47" x14ac:dyDescent="0.2">
      <c r="AU57554"/>
    </row>
    <row r="57555" spans="47:47" x14ac:dyDescent="0.2">
      <c r="AU57555"/>
    </row>
    <row r="57556" spans="47:47" x14ac:dyDescent="0.2">
      <c r="AU57556"/>
    </row>
    <row r="57557" spans="47:47" x14ac:dyDescent="0.2">
      <c r="AU57557"/>
    </row>
    <row r="57558" spans="47:47" x14ac:dyDescent="0.2">
      <c r="AU57558"/>
    </row>
    <row r="57559" spans="47:47" x14ac:dyDescent="0.2">
      <c r="AU57559"/>
    </row>
    <row r="57560" spans="47:47" x14ac:dyDescent="0.2">
      <c r="AU57560"/>
    </row>
    <row r="57561" spans="47:47" x14ac:dyDescent="0.2">
      <c r="AU57561"/>
    </row>
    <row r="57562" spans="47:47" x14ac:dyDescent="0.2">
      <c r="AU57562"/>
    </row>
    <row r="57563" spans="47:47" x14ac:dyDescent="0.2">
      <c r="AU57563"/>
    </row>
    <row r="57564" spans="47:47" x14ac:dyDescent="0.2">
      <c r="AU57564"/>
    </row>
    <row r="57565" spans="47:47" x14ac:dyDescent="0.2">
      <c r="AU57565"/>
    </row>
    <row r="57566" spans="47:47" x14ac:dyDescent="0.2">
      <c r="AU57566"/>
    </row>
    <row r="57567" spans="47:47" x14ac:dyDescent="0.2">
      <c r="AU57567"/>
    </row>
    <row r="57568" spans="47:47" x14ac:dyDescent="0.2">
      <c r="AU57568"/>
    </row>
    <row r="57569" spans="47:47" x14ac:dyDescent="0.2">
      <c r="AU57569"/>
    </row>
    <row r="57570" spans="47:47" x14ac:dyDescent="0.2">
      <c r="AU57570"/>
    </row>
    <row r="57571" spans="47:47" x14ac:dyDescent="0.2">
      <c r="AU57571"/>
    </row>
    <row r="57572" spans="47:47" x14ac:dyDescent="0.2">
      <c r="AU57572"/>
    </row>
    <row r="57573" spans="47:47" x14ac:dyDescent="0.2">
      <c r="AU57573"/>
    </row>
    <row r="57574" spans="47:47" x14ac:dyDescent="0.2">
      <c r="AU57574"/>
    </row>
    <row r="57575" spans="47:47" x14ac:dyDescent="0.2">
      <c r="AU57575"/>
    </row>
    <row r="57576" spans="47:47" x14ac:dyDescent="0.2">
      <c r="AU57576"/>
    </row>
    <row r="57577" spans="47:47" x14ac:dyDescent="0.2">
      <c r="AU57577"/>
    </row>
    <row r="57578" spans="47:47" x14ac:dyDescent="0.2">
      <c r="AU57578"/>
    </row>
    <row r="57579" spans="47:47" x14ac:dyDescent="0.2">
      <c r="AU57579"/>
    </row>
    <row r="57580" spans="47:47" x14ac:dyDescent="0.2">
      <c r="AU57580"/>
    </row>
    <row r="57581" spans="47:47" x14ac:dyDescent="0.2">
      <c r="AU57581"/>
    </row>
    <row r="57582" spans="47:47" x14ac:dyDescent="0.2">
      <c r="AU57582"/>
    </row>
    <row r="57583" spans="47:47" x14ac:dyDescent="0.2">
      <c r="AU57583"/>
    </row>
    <row r="57584" spans="47:47" x14ac:dyDescent="0.2">
      <c r="AU57584"/>
    </row>
    <row r="57585" spans="47:47" x14ac:dyDescent="0.2">
      <c r="AU57585"/>
    </row>
    <row r="57586" spans="47:47" x14ac:dyDescent="0.2">
      <c r="AU57586"/>
    </row>
    <row r="57587" spans="47:47" x14ac:dyDescent="0.2">
      <c r="AU57587"/>
    </row>
    <row r="57588" spans="47:47" x14ac:dyDescent="0.2">
      <c r="AU57588"/>
    </row>
    <row r="57589" spans="47:47" x14ac:dyDescent="0.2">
      <c r="AU57589"/>
    </row>
    <row r="57590" spans="47:47" x14ac:dyDescent="0.2">
      <c r="AU57590"/>
    </row>
    <row r="57591" spans="47:47" x14ac:dyDescent="0.2">
      <c r="AU57591"/>
    </row>
    <row r="57592" spans="47:47" x14ac:dyDescent="0.2">
      <c r="AU57592"/>
    </row>
    <row r="57593" spans="47:47" x14ac:dyDescent="0.2">
      <c r="AU57593"/>
    </row>
    <row r="57594" spans="47:47" x14ac:dyDescent="0.2">
      <c r="AU57594"/>
    </row>
    <row r="57595" spans="47:47" x14ac:dyDescent="0.2">
      <c r="AU57595"/>
    </row>
    <row r="57596" spans="47:47" x14ac:dyDescent="0.2">
      <c r="AU57596"/>
    </row>
    <row r="57597" spans="47:47" x14ac:dyDescent="0.2">
      <c r="AU57597"/>
    </row>
    <row r="57598" spans="47:47" x14ac:dyDescent="0.2">
      <c r="AU57598"/>
    </row>
    <row r="57599" spans="47:47" x14ac:dyDescent="0.2">
      <c r="AU57599"/>
    </row>
    <row r="57600" spans="47:47" x14ac:dyDescent="0.2">
      <c r="AU57600"/>
    </row>
    <row r="57601" spans="47:47" x14ac:dyDescent="0.2">
      <c r="AU57601"/>
    </row>
    <row r="57602" spans="47:47" x14ac:dyDescent="0.2">
      <c r="AU57602"/>
    </row>
    <row r="57603" spans="47:47" x14ac:dyDescent="0.2">
      <c r="AU57603"/>
    </row>
    <row r="57604" spans="47:47" x14ac:dyDescent="0.2">
      <c r="AU57604"/>
    </row>
    <row r="57605" spans="47:47" x14ac:dyDescent="0.2">
      <c r="AU57605"/>
    </row>
    <row r="57606" spans="47:47" x14ac:dyDescent="0.2">
      <c r="AU57606"/>
    </row>
    <row r="57607" spans="47:47" x14ac:dyDescent="0.2">
      <c r="AU57607"/>
    </row>
    <row r="57608" spans="47:47" x14ac:dyDescent="0.2">
      <c r="AU57608"/>
    </row>
    <row r="57609" spans="47:47" x14ac:dyDescent="0.2">
      <c r="AU57609"/>
    </row>
    <row r="57610" spans="47:47" x14ac:dyDescent="0.2">
      <c r="AU57610"/>
    </row>
    <row r="57611" spans="47:47" x14ac:dyDescent="0.2">
      <c r="AU57611"/>
    </row>
    <row r="57612" spans="47:47" x14ac:dyDescent="0.2">
      <c r="AU57612"/>
    </row>
    <row r="57613" spans="47:47" x14ac:dyDescent="0.2">
      <c r="AU57613"/>
    </row>
    <row r="57614" spans="47:47" x14ac:dyDescent="0.2">
      <c r="AU57614"/>
    </row>
    <row r="57615" spans="47:47" x14ac:dyDescent="0.2">
      <c r="AU57615"/>
    </row>
    <row r="57616" spans="47:47" x14ac:dyDescent="0.2">
      <c r="AU57616"/>
    </row>
    <row r="57617" spans="47:47" x14ac:dyDescent="0.2">
      <c r="AU57617"/>
    </row>
    <row r="57618" spans="47:47" x14ac:dyDescent="0.2">
      <c r="AU57618"/>
    </row>
    <row r="57619" spans="47:47" x14ac:dyDescent="0.2">
      <c r="AU57619"/>
    </row>
    <row r="57620" spans="47:47" x14ac:dyDescent="0.2">
      <c r="AU57620"/>
    </row>
    <row r="57621" spans="47:47" x14ac:dyDescent="0.2">
      <c r="AU57621"/>
    </row>
    <row r="57622" spans="47:47" x14ac:dyDescent="0.2">
      <c r="AU57622"/>
    </row>
    <row r="57623" spans="47:47" x14ac:dyDescent="0.2">
      <c r="AU57623"/>
    </row>
    <row r="57624" spans="47:47" x14ac:dyDescent="0.2">
      <c r="AU57624"/>
    </row>
    <row r="57625" spans="47:47" x14ac:dyDescent="0.2">
      <c r="AU57625"/>
    </row>
    <row r="57626" spans="47:47" x14ac:dyDescent="0.2">
      <c r="AU57626"/>
    </row>
    <row r="57627" spans="47:47" x14ac:dyDescent="0.2">
      <c r="AU57627"/>
    </row>
    <row r="57628" spans="47:47" x14ac:dyDescent="0.2">
      <c r="AU57628"/>
    </row>
    <row r="57629" spans="47:47" x14ac:dyDescent="0.2">
      <c r="AU57629"/>
    </row>
    <row r="57630" spans="47:47" x14ac:dyDescent="0.2">
      <c r="AU57630"/>
    </row>
    <row r="57631" spans="47:47" x14ac:dyDescent="0.2">
      <c r="AU57631"/>
    </row>
    <row r="57632" spans="47:47" x14ac:dyDescent="0.2">
      <c r="AU57632"/>
    </row>
    <row r="57633" spans="47:47" x14ac:dyDescent="0.2">
      <c r="AU57633"/>
    </row>
    <row r="57634" spans="47:47" x14ac:dyDescent="0.2">
      <c r="AU57634"/>
    </row>
    <row r="57635" spans="47:47" x14ac:dyDescent="0.2">
      <c r="AU57635"/>
    </row>
    <row r="57636" spans="47:47" x14ac:dyDescent="0.2">
      <c r="AU57636"/>
    </row>
    <row r="57637" spans="47:47" x14ac:dyDescent="0.2">
      <c r="AU57637"/>
    </row>
    <row r="57638" spans="47:47" x14ac:dyDescent="0.2">
      <c r="AU57638"/>
    </row>
    <row r="57639" spans="47:47" x14ac:dyDescent="0.2">
      <c r="AU57639"/>
    </row>
    <row r="57640" spans="47:47" x14ac:dyDescent="0.2">
      <c r="AU57640"/>
    </row>
    <row r="57641" spans="47:47" x14ac:dyDescent="0.2">
      <c r="AU57641"/>
    </row>
    <row r="57642" spans="47:47" x14ac:dyDescent="0.2">
      <c r="AU57642"/>
    </row>
    <row r="57643" spans="47:47" x14ac:dyDescent="0.2">
      <c r="AU57643"/>
    </row>
    <row r="57644" spans="47:47" x14ac:dyDescent="0.2">
      <c r="AU57644"/>
    </row>
    <row r="57645" spans="47:47" x14ac:dyDescent="0.2">
      <c r="AU57645"/>
    </row>
    <row r="57646" spans="47:47" x14ac:dyDescent="0.2">
      <c r="AU57646"/>
    </row>
    <row r="57647" spans="47:47" x14ac:dyDescent="0.2">
      <c r="AU57647"/>
    </row>
    <row r="57648" spans="47:47" x14ac:dyDescent="0.2">
      <c r="AU57648"/>
    </row>
    <row r="57649" spans="47:47" x14ac:dyDescent="0.2">
      <c r="AU57649"/>
    </row>
    <row r="57650" spans="47:47" x14ac:dyDescent="0.2">
      <c r="AU57650"/>
    </row>
    <row r="57651" spans="47:47" x14ac:dyDescent="0.2">
      <c r="AU57651"/>
    </row>
    <row r="57652" spans="47:47" x14ac:dyDescent="0.2">
      <c r="AU57652"/>
    </row>
    <row r="57653" spans="47:47" x14ac:dyDescent="0.2">
      <c r="AU57653"/>
    </row>
    <row r="57654" spans="47:47" x14ac:dyDescent="0.2">
      <c r="AU57654"/>
    </row>
    <row r="57655" spans="47:47" x14ac:dyDescent="0.2">
      <c r="AU57655"/>
    </row>
    <row r="57656" spans="47:47" x14ac:dyDescent="0.2">
      <c r="AU57656"/>
    </row>
    <row r="57657" spans="47:47" x14ac:dyDescent="0.2">
      <c r="AU57657"/>
    </row>
    <row r="57658" spans="47:47" x14ac:dyDescent="0.2">
      <c r="AU57658"/>
    </row>
    <row r="57659" spans="47:47" x14ac:dyDescent="0.2">
      <c r="AU57659"/>
    </row>
    <row r="57660" spans="47:47" x14ac:dyDescent="0.2">
      <c r="AU57660"/>
    </row>
    <row r="57661" spans="47:47" x14ac:dyDescent="0.2">
      <c r="AU57661"/>
    </row>
    <row r="57662" spans="47:47" x14ac:dyDescent="0.2">
      <c r="AU57662"/>
    </row>
    <row r="57663" spans="47:47" x14ac:dyDescent="0.2">
      <c r="AU57663"/>
    </row>
    <row r="57664" spans="47:47" x14ac:dyDescent="0.2">
      <c r="AU57664"/>
    </row>
    <row r="57665" spans="47:47" x14ac:dyDescent="0.2">
      <c r="AU57665"/>
    </row>
    <row r="57666" spans="47:47" x14ac:dyDescent="0.2">
      <c r="AU57666"/>
    </row>
    <row r="57667" spans="47:47" x14ac:dyDescent="0.2">
      <c r="AU57667"/>
    </row>
    <row r="57668" spans="47:47" x14ac:dyDescent="0.2">
      <c r="AU57668"/>
    </row>
    <row r="57669" spans="47:47" x14ac:dyDescent="0.2">
      <c r="AU57669"/>
    </row>
    <row r="57670" spans="47:47" x14ac:dyDescent="0.2">
      <c r="AU57670"/>
    </row>
    <row r="57671" spans="47:47" x14ac:dyDescent="0.2">
      <c r="AU57671"/>
    </row>
    <row r="57672" spans="47:47" x14ac:dyDescent="0.2">
      <c r="AU57672"/>
    </row>
    <row r="57673" spans="47:47" x14ac:dyDescent="0.2">
      <c r="AU57673"/>
    </row>
    <row r="57674" spans="47:47" x14ac:dyDescent="0.2">
      <c r="AU57674"/>
    </row>
    <row r="57675" spans="47:47" x14ac:dyDescent="0.2">
      <c r="AU57675"/>
    </row>
    <row r="57676" spans="47:47" x14ac:dyDescent="0.2">
      <c r="AU57676"/>
    </row>
    <row r="57677" spans="47:47" x14ac:dyDescent="0.2">
      <c r="AU57677"/>
    </row>
    <row r="57678" spans="47:47" x14ac:dyDescent="0.2">
      <c r="AU57678"/>
    </row>
    <row r="57679" spans="47:47" x14ac:dyDescent="0.2">
      <c r="AU57679"/>
    </row>
    <row r="57680" spans="47:47" x14ac:dyDescent="0.2">
      <c r="AU57680"/>
    </row>
    <row r="57681" spans="47:47" x14ac:dyDescent="0.2">
      <c r="AU57681"/>
    </row>
    <row r="57682" spans="47:47" x14ac:dyDescent="0.2">
      <c r="AU57682"/>
    </row>
    <row r="57683" spans="47:47" x14ac:dyDescent="0.2">
      <c r="AU57683"/>
    </row>
    <row r="57684" spans="47:47" x14ac:dyDescent="0.2">
      <c r="AU57684"/>
    </row>
    <row r="57685" spans="47:47" x14ac:dyDescent="0.2">
      <c r="AU57685"/>
    </row>
    <row r="57686" spans="47:47" x14ac:dyDescent="0.2">
      <c r="AU57686"/>
    </row>
    <row r="57687" spans="47:47" x14ac:dyDescent="0.2">
      <c r="AU57687"/>
    </row>
    <row r="57688" spans="47:47" x14ac:dyDescent="0.2">
      <c r="AU57688"/>
    </row>
    <row r="57689" spans="47:47" x14ac:dyDescent="0.2">
      <c r="AU57689"/>
    </row>
    <row r="57690" spans="47:47" x14ac:dyDescent="0.2">
      <c r="AU57690"/>
    </row>
    <row r="57691" spans="47:47" x14ac:dyDescent="0.2">
      <c r="AU57691"/>
    </row>
    <row r="57692" spans="47:47" x14ac:dyDescent="0.2">
      <c r="AU57692"/>
    </row>
    <row r="57693" spans="47:47" x14ac:dyDescent="0.2">
      <c r="AU57693"/>
    </row>
    <row r="57694" spans="47:47" x14ac:dyDescent="0.2">
      <c r="AU57694"/>
    </row>
    <row r="57695" spans="47:47" x14ac:dyDescent="0.2">
      <c r="AU57695"/>
    </row>
    <row r="57696" spans="47:47" x14ac:dyDescent="0.2">
      <c r="AU57696"/>
    </row>
    <row r="57697" spans="47:47" x14ac:dyDescent="0.2">
      <c r="AU57697"/>
    </row>
    <row r="57698" spans="47:47" x14ac:dyDescent="0.2">
      <c r="AU57698"/>
    </row>
    <row r="57699" spans="47:47" x14ac:dyDescent="0.2">
      <c r="AU57699"/>
    </row>
    <row r="57700" spans="47:47" x14ac:dyDescent="0.2">
      <c r="AU57700"/>
    </row>
    <row r="57701" spans="47:47" x14ac:dyDescent="0.2">
      <c r="AU57701"/>
    </row>
    <row r="57702" spans="47:47" x14ac:dyDescent="0.2">
      <c r="AU57702"/>
    </row>
    <row r="57703" spans="47:47" x14ac:dyDescent="0.2">
      <c r="AU57703"/>
    </row>
    <row r="57704" spans="47:47" x14ac:dyDescent="0.2">
      <c r="AU57704"/>
    </row>
    <row r="57705" spans="47:47" x14ac:dyDescent="0.2">
      <c r="AU57705"/>
    </row>
    <row r="57706" spans="47:47" x14ac:dyDescent="0.2">
      <c r="AU57706"/>
    </row>
    <row r="57707" spans="47:47" x14ac:dyDescent="0.2">
      <c r="AU57707"/>
    </row>
    <row r="57708" spans="47:47" x14ac:dyDescent="0.2">
      <c r="AU57708"/>
    </row>
    <row r="57709" spans="47:47" x14ac:dyDescent="0.2">
      <c r="AU57709"/>
    </row>
    <row r="57710" spans="47:47" x14ac:dyDescent="0.2">
      <c r="AU57710"/>
    </row>
    <row r="57711" spans="47:47" x14ac:dyDescent="0.2">
      <c r="AU57711"/>
    </row>
    <row r="57712" spans="47:47" x14ac:dyDescent="0.2">
      <c r="AU57712"/>
    </row>
    <row r="57713" spans="47:47" x14ac:dyDescent="0.2">
      <c r="AU57713"/>
    </row>
    <row r="57714" spans="47:47" x14ac:dyDescent="0.2">
      <c r="AU57714"/>
    </row>
    <row r="57715" spans="47:47" x14ac:dyDescent="0.2">
      <c r="AU57715"/>
    </row>
    <row r="57716" spans="47:47" x14ac:dyDescent="0.2">
      <c r="AU57716"/>
    </row>
    <row r="57717" spans="47:47" x14ac:dyDescent="0.2">
      <c r="AU57717"/>
    </row>
    <row r="57718" spans="47:47" x14ac:dyDescent="0.2">
      <c r="AU57718"/>
    </row>
    <row r="57719" spans="47:47" x14ac:dyDescent="0.2">
      <c r="AU57719"/>
    </row>
    <row r="57720" spans="47:47" x14ac:dyDescent="0.2">
      <c r="AU57720"/>
    </row>
    <row r="57721" spans="47:47" x14ac:dyDescent="0.2">
      <c r="AU57721"/>
    </row>
    <row r="57722" spans="47:47" x14ac:dyDescent="0.2">
      <c r="AU57722"/>
    </row>
    <row r="57723" spans="47:47" x14ac:dyDescent="0.2">
      <c r="AU57723"/>
    </row>
    <row r="57724" spans="47:47" x14ac:dyDescent="0.2">
      <c r="AU57724"/>
    </row>
    <row r="57725" spans="47:47" x14ac:dyDescent="0.2">
      <c r="AU57725"/>
    </row>
    <row r="57726" spans="47:47" x14ac:dyDescent="0.2">
      <c r="AU57726"/>
    </row>
    <row r="57727" spans="47:47" x14ac:dyDescent="0.2">
      <c r="AU57727"/>
    </row>
    <row r="57728" spans="47:47" x14ac:dyDescent="0.2">
      <c r="AU57728"/>
    </row>
    <row r="57729" spans="47:47" x14ac:dyDescent="0.2">
      <c r="AU57729"/>
    </row>
    <row r="57730" spans="47:47" x14ac:dyDescent="0.2">
      <c r="AU57730"/>
    </row>
    <row r="57731" spans="47:47" x14ac:dyDescent="0.2">
      <c r="AU57731"/>
    </row>
    <row r="57732" spans="47:47" x14ac:dyDescent="0.2">
      <c r="AU57732"/>
    </row>
    <row r="57733" spans="47:47" x14ac:dyDescent="0.2">
      <c r="AU57733"/>
    </row>
    <row r="57734" spans="47:47" x14ac:dyDescent="0.2">
      <c r="AU57734"/>
    </row>
    <row r="57735" spans="47:47" x14ac:dyDescent="0.2">
      <c r="AU57735"/>
    </row>
    <row r="57736" spans="47:47" x14ac:dyDescent="0.2">
      <c r="AU57736"/>
    </row>
    <row r="57737" spans="47:47" x14ac:dyDescent="0.2">
      <c r="AU57737"/>
    </row>
    <row r="57738" spans="47:47" x14ac:dyDescent="0.2">
      <c r="AU57738"/>
    </row>
    <row r="57739" spans="47:47" x14ac:dyDescent="0.2">
      <c r="AU57739"/>
    </row>
    <row r="57740" spans="47:47" x14ac:dyDescent="0.2">
      <c r="AU57740"/>
    </row>
    <row r="57741" spans="47:47" x14ac:dyDescent="0.2">
      <c r="AU57741"/>
    </row>
    <row r="57742" spans="47:47" x14ac:dyDescent="0.2">
      <c r="AU57742"/>
    </row>
    <row r="57743" spans="47:47" x14ac:dyDescent="0.2">
      <c r="AU57743"/>
    </row>
    <row r="57744" spans="47:47" x14ac:dyDescent="0.2">
      <c r="AU57744"/>
    </row>
    <row r="57745" spans="47:47" x14ac:dyDescent="0.2">
      <c r="AU57745"/>
    </row>
    <row r="57746" spans="47:47" x14ac:dyDescent="0.2">
      <c r="AU57746"/>
    </row>
    <row r="57747" spans="47:47" x14ac:dyDescent="0.2">
      <c r="AU57747"/>
    </row>
    <row r="57748" spans="47:47" x14ac:dyDescent="0.2">
      <c r="AU57748"/>
    </row>
    <row r="57749" spans="47:47" x14ac:dyDescent="0.2">
      <c r="AU57749"/>
    </row>
    <row r="57750" spans="47:47" x14ac:dyDescent="0.2">
      <c r="AU57750"/>
    </row>
    <row r="57751" spans="47:47" x14ac:dyDescent="0.2">
      <c r="AU57751"/>
    </row>
    <row r="57752" spans="47:47" x14ac:dyDescent="0.2">
      <c r="AU57752"/>
    </row>
    <row r="57753" spans="47:47" x14ac:dyDescent="0.2">
      <c r="AU57753"/>
    </row>
    <row r="57754" spans="47:47" x14ac:dyDescent="0.2">
      <c r="AU57754"/>
    </row>
    <row r="57755" spans="47:47" x14ac:dyDescent="0.2">
      <c r="AU57755"/>
    </row>
    <row r="57756" spans="47:47" x14ac:dyDescent="0.2">
      <c r="AU57756"/>
    </row>
    <row r="57757" spans="47:47" x14ac:dyDescent="0.2">
      <c r="AU57757"/>
    </row>
    <row r="57758" spans="47:47" x14ac:dyDescent="0.2">
      <c r="AU57758"/>
    </row>
    <row r="57759" spans="47:47" x14ac:dyDescent="0.2">
      <c r="AU57759"/>
    </row>
    <row r="57760" spans="47:47" x14ac:dyDescent="0.2">
      <c r="AU57760"/>
    </row>
    <row r="57761" spans="47:47" x14ac:dyDescent="0.2">
      <c r="AU57761"/>
    </row>
    <row r="57762" spans="47:47" x14ac:dyDescent="0.2">
      <c r="AU57762"/>
    </row>
    <row r="57763" spans="47:47" x14ac:dyDescent="0.2">
      <c r="AU57763"/>
    </row>
    <row r="57764" spans="47:47" x14ac:dyDescent="0.2">
      <c r="AU57764"/>
    </row>
    <row r="57765" spans="47:47" x14ac:dyDescent="0.2">
      <c r="AU57765"/>
    </row>
    <row r="57766" spans="47:47" x14ac:dyDescent="0.2">
      <c r="AU57766"/>
    </row>
    <row r="57767" spans="47:47" x14ac:dyDescent="0.2">
      <c r="AU57767"/>
    </row>
    <row r="57768" spans="47:47" x14ac:dyDescent="0.2">
      <c r="AU57768"/>
    </row>
    <row r="57769" spans="47:47" x14ac:dyDescent="0.2">
      <c r="AU57769"/>
    </row>
    <row r="57770" spans="47:47" x14ac:dyDescent="0.2">
      <c r="AU57770"/>
    </row>
    <row r="57771" spans="47:47" x14ac:dyDescent="0.2">
      <c r="AU57771"/>
    </row>
    <row r="57772" spans="47:47" x14ac:dyDescent="0.2">
      <c r="AU57772"/>
    </row>
    <row r="57773" spans="47:47" x14ac:dyDescent="0.2">
      <c r="AU57773"/>
    </row>
    <row r="57774" spans="47:47" x14ac:dyDescent="0.2">
      <c r="AU57774"/>
    </row>
    <row r="57775" spans="47:47" x14ac:dyDescent="0.2">
      <c r="AU57775"/>
    </row>
    <row r="57776" spans="47:47" x14ac:dyDescent="0.2">
      <c r="AU57776"/>
    </row>
    <row r="57777" spans="47:47" x14ac:dyDescent="0.2">
      <c r="AU57777"/>
    </row>
    <row r="57778" spans="47:47" x14ac:dyDescent="0.2">
      <c r="AU57778"/>
    </row>
    <row r="57779" spans="47:47" x14ac:dyDescent="0.2">
      <c r="AU57779"/>
    </row>
    <row r="57780" spans="47:47" x14ac:dyDescent="0.2">
      <c r="AU57780"/>
    </row>
    <row r="57781" spans="47:47" x14ac:dyDescent="0.2">
      <c r="AU57781"/>
    </row>
    <row r="57782" spans="47:47" x14ac:dyDescent="0.2">
      <c r="AU57782"/>
    </row>
    <row r="57783" spans="47:47" x14ac:dyDescent="0.2">
      <c r="AU57783"/>
    </row>
    <row r="57784" spans="47:47" x14ac:dyDescent="0.2">
      <c r="AU57784"/>
    </row>
    <row r="57785" spans="47:47" x14ac:dyDescent="0.2">
      <c r="AU57785"/>
    </row>
    <row r="57786" spans="47:47" x14ac:dyDescent="0.2">
      <c r="AU57786"/>
    </row>
    <row r="57787" spans="47:47" x14ac:dyDescent="0.2">
      <c r="AU57787"/>
    </row>
    <row r="57788" spans="47:47" x14ac:dyDescent="0.2">
      <c r="AU57788"/>
    </row>
    <row r="57789" spans="47:47" x14ac:dyDescent="0.2">
      <c r="AU57789"/>
    </row>
    <row r="57790" spans="47:47" x14ac:dyDescent="0.2">
      <c r="AU57790"/>
    </row>
    <row r="57791" spans="47:47" x14ac:dyDescent="0.2">
      <c r="AU57791"/>
    </row>
    <row r="57792" spans="47:47" x14ac:dyDescent="0.2">
      <c r="AU57792"/>
    </row>
    <row r="57793" spans="47:47" x14ac:dyDescent="0.2">
      <c r="AU57793"/>
    </row>
    <row r="57794" spans="47:47" x14ac:dyDescent="0.2">
      <c r="AU57794"/>
    </row>
    <row r="57795" spans="47:47" x14ac:dyDescent="0.2">
      <c r="AU57795"/>
    </row>
    <row r="57796" spans="47:47" x14ac:dyDescent="0.2">
      <c r="AU57796"/>
    </row>
    <row r="57797" spans="47:47" x14ac:dyDescent="0.2">
      <c r="AU57797"/>
    </row>
    <row r="57798" spans="47:47" x14ac:dyDescent="0.2">
      <c r="AU57798"/>
    </row>
    <row r="57799" spans="47:47" x14ac:dyDescent="0.2">
      <c r="AU57799"/>
    </row>
    <row r="57800" spans="47:47" x14ac:dyDescent="0.2">
      <c r="AU57800"/>
    </row>
    <row r="57801" spans="47:47" x14ac:dyDescent="0.2">
      <c r="AU57801"/>
    </row>
    <row r="57802" spans="47:47" x14ac:dyDescent="0.2">
      <c r="AU57802"/>
    </row>
    <row r="57803" spans="47:47" x14ac:dyDescent="0.2">
      <c r="AU57803"/>
    </row>
    <row r="57804" spans="47:47" x14ac:dyDescent="0.2">
      <c r="AU57804"/>
    </row>
    <row r="57805" spans="47:47" x14ac:dyDescent="0.2">
      <c r="AU57805"/>
    </row>
    <row r="57806" spans="47:47" x14ac:dyDescent="0.2">
      <c r="AU57806"/>
    </row>
    <row r="57807" spans="47:47" x14ac:dyDescent="0.2">
      <c r="AU57807"/>
    </row>
    <row r="57808" spans="47:47" x14ac:dyDescent="0.2">
      <c r="AU57808"/>
    </row>
    <row r="57809" spans="47:47" x14ac:dyDescent="0.2">
      <c r="AU57809"/>
    </row>
    <row r="57810" spans="47:47" x14ac:dyDescent="0.2">
      <c r="AU57810"/>
    </row>
    <row r="57811" spans="47:47" x14ac:dyDescent="0.2">
      <c r="AU57811"/>
    </row>
    <row r="57812" spans="47:47" x14ac:dyDescent="0.2">
      <c r="AU57812"/>
    </row>
    <row r="57813" spans="47:47" x14ac:dyDescent="0.2">
      <c r="AU57813"/>
    </row>
    <row r="57814" spans="47:47" x14ac:dyDescent="0.2">
      <c r="AU57814"/>
    </row>
    <row r="57815" spans="47:47" x14ac:dyDescent="0.2">
      <c r="AU57815"/>
    </row>
    <row r="57816" spans="47:47" x14ac:dyDescent="0.2">
      <c r="AU57816"/>
    </row>
    <row r="57817" spans="47:47" x14ac:dyDescent="0.2">
      <c r="AU57817"/>
    </row>
    <row r="57818" spans="47:47" x14ac:dyDescent="0.2">
      <c r="AU57818"/>
    </row>
    <row r="57819" spans="47:47" x14ac:dyDescent="0.2">
      <c r="AU57819"/>
    </row>
    <row r="57820" spans="47:47" x14ac:dyDescent="0.2">
      <c r="AU57820"/>
    </row>
    <row r="57821" spans="47:47" x14ac:dyDescent="0.2">
      <c r="AU57821"/>
    </row>
    <row r="57822" spans="47:47" x14ac:dyDescent="0.2">
      <c r="AU57822"/>
    </row>
    <row r="57823" spans="47:47" x14ac:dyDescent="0.2">
      <c r="AU57823"/>
    </row>
    <row r="57824" spans="47:47" x14ac:dyDescent="0.2">
      <c r="AU57824"/>
    </row>
    <row r="57825" spans="47:47" x14ac:dyDescent="0.2">
      <c r="AU57825"/>
    </row>
    <row r="57826" spans="47:47" x14ac:dyDescent="0.2">
      <c r="AU57826"/>
    </row>
    <row r="57827" spans="47:47" x14ac:dyDescent="0.2">
      <c r="AU57827"/>
    </row>
    <row r="57828" spans="47:47" x14ac:dyDescent="0.2">
      <c r="AU57828"/>
    </row>
    <row r="57829" spans="47:47" x14ac:dyDescent="0.2">
      <c r="AU57829"/>
    </row>
    <row r="57830" spans="47:47" x14ac:dyDescent="0.2">
      <c r="AU57830"/>
    </row>
    <row r="57831" spans="47:47" x14ac:dyDescent="0.2">
      <c r="AU57831"/>
    </row>
    <row r="57832" spans="47:47" x14ac:dyDescent="0.2">
      <c r="AU57832"/>
    </row>
    <row r="57833" spans="47:47" x14ac:dyDescent="0.2">
      <c r="AU57833"/>
    </row>
    <row r="57834" spans="47:47" x14ac:dyDescent="0.2">
      <c r="AU57834"/>
    </row>
    <row r="57835" spans="47:47" x14ac:dyDescent="0.2">
      <c r="AU57835"/>
    </row>
    <row r="57836" spans="47:47" x14ac:dyDescent="0.2">
      <c r="AU57836"/>
    </row>
    <row r="57837" spans="47:47" x14ac:dyDescent="0.2">
      <c r="AU57837"/>
    </row>
    <row r="57838" spans="47:47" x14ac:dyDescent="0.2">
      <c r="AU57838"/>
    </row>
    <row r="57839" spans="47:47" x14ac:dyDescent="0.2">
      <c r="AU57839"/>
    </row>
    <row r="57840" spans="47:47" x14ac:dyDescent="0.2">
      <c r="AU57840"/>
    </row>
    <row r="57841" spans="47:47" x14ac:dyDescent="0.2">
      <c r="AU57841"/>
    </row>
    <row r="57842" spans="47:47" x14ac:dyDescent="0.2">
      <c r="AU57842"/>
    </row>
    <row r="57843" spans="47:47" x14ac:dyDescent="0.2">
      <c r="AU57843"/>
    </row>
    <row r="57844" spans="47:47" x14ac:dyDescent="0.2">
      <c r="AU57844"/>
    </row>
    <row r="57845" spans="47:47" x14ac:dyDescent="0.2">
      <c r="AU57845"/>
    </row>
    <row r="57846" spans="47:47" x14ac:dyDescent="0.2">
      <c r="AU57846"/>
    </row>
    <row r="57847" spans="47:47" x14ac:dyDescent="0.2">
      <c r="AU57847"/>
    </row>
    <row r="57848" spans="47:47" x14ac:dyDescent="0.2">
      <c r="AU57848"/>
    </row>
    <row r="57849" spans="47:47" x14ac:dyDescent="0.2">
      <c r="AU57849"/>
    </row>
    <row r="57850" spans="47:47" x14ac:dyDescent="0.2">
      <c r="AU57850"/>
    </row>
    <row r="57851" spans="47:47" x14ac:dyDescent="0.2">
      <c r="AU57851"/>
    </row>
    <row r="57852" spans="47:47" x14ac:dyDescent="0.2">
      <c r="AU57852"/>
    </row>
    <row r="57853" spans="47:47" x14ac:dyDescent="0.2">
      <c r="AU57853"/>
    </row>
    <row r="57854" spans="47:47" x14ac:dyDescent="0.2">
      <c r="AU57854"/>
    </row>
    <row r="57855" spans="47:47" x14ac:dyDescent="0.2">
      <c r="AU57855"/>
    </row>
    <row r="57856" spans="47:47" x14ac:dyDescent="0.2">
      <c r="AU57856"/>
    </row>
    <row r="57857" spans="47:47" x14ac:dyDescent="0.2">
      <c r="AU57857"/>
    </row>
    <row r="57858" spans="47:47" x14ac:dyDescent="0.2">
      <c r="AU57858"/>
    </row>
    <row r="57859" spans="47:47" x14ac:dyDescent="0.2">
      <c r="AU57859"/>
    </row>
    <row r="57860" spans="47:47" x14ac:dyDescent="0.2">
      <c r="AU57860"/>
    </row>
    <row r="57861" spans="47:47" x14ac:dyDescent="0.2">
      <c r="AU57861"/>
    </row>
    <row r="57862" spans="47:47" x14ac:dyDescent="0.2">
      <c r="AU57862"/>
    </row>
    <row r="57863" spans="47:47" x14ac:dyDescent="0.2">
      <c r="AU57863"/>
    </row>
    <row r="57864" spans="47:47" x14ac:dyDescent="0.2">
      <c r="AU57864"/>
    </row>
    <row r="57865" spans="47:47" x14ac:dyDescent="0.2">
      <c r="AU57865"/>
    </row>
    <row r="57866" spans="47:47" x14ac:dyDescent="0.2">
      <c r="AU57866"/>
    </row>
    <row r="57867" spans="47:47" x14ac:dyDescent="0.2">
      <c r="AU57867"/>
    </row>
    <row r="57868" spans="47:47" x14ac:dyDescent="0.2">
      <c r="AU57868"/>
    </row>
    <row r="57869" spans="47:47" x14ac:dyDescent="0.2">
      <c r="AU57869"/>
    </row>
    <row r="57870" spans="47:47" x14ac:dyDescent="0.2">
      <c r="AU57870"/>
    </row>
    <row r="57871" spans="47:47" x14ac:dyDescent="0.2">
      <c r="AU57871"/>
    </row>
    <row r="57872" spans="47:47" x14ac:dyDescent="0.2">
      <c r="AU57872"/>
    </row>
    <row r="57873" spans="47:47" x14ac:dyDescent="0.2">
      <c r="AU57873"/>
    </row>
    <row r="57874" spans="47:47" x14ac:dyDescent="0.2">
      <c r="AU57874"/>
    </row>
    <row r="57875" spans="47:47" x14ac:dyDescent="0.2">
      <c r="AU57875"/>
    </row>
    <row r="57876" spans="47:47" x14ac:dyDescent="0.2">
      <c r="AU57876"/>
    </row>
    <row r="57877" spans="47:47" x14ac:dyDescent="0.2">
      <c r="AU57877"/>
    </row>
    <row r="57878" spans="47:47" x14ac:dyDescent="0.2">
      <c r="AU57878"/>
    </row>
    <row r="57879" spans="47:47" x14ac:dyDescent="0.2">
      <c r="AU57879"/>
    </row>
    <row r="57880" spans="47:47" x14ac:dyDescent="0.2">
      <c r="AU57880"/>
    </row>
    <row r="57881" spans="47:47" x14ac:dyDescent="0.2">
      <c r="AU57881"/>
    </row>
    <row r="57882" spans="47:47" x14ac:dyDescent="0.2">
      <c r="AU57882"/>
    </row>
    <row r="57883" spans="47:47" x14ac:dyDescent="0.2">
      <c r="AU57883"/>
    </row>
    <row r="57884" spans="47:47" x14ac:dyDescent="0.2">
      <c r="AU57884"/>
    </row>
    <row r="57885" spans="47:47" x14ac:dyDescent="0.2">
      <c r="AU57885"/>
    </row>
    <row r="57886" spans="47:47" x14ac:dyDescent="0.2">
      <c r="AU57886"/>
    </row>
    <row r="57887" spans="47:47" x14ac:dyDescent="0.2">
      <c r="AU57887"/>
    </row>
    <row r="57888" spans="47:47" x14ac:dyDescent="0.2">
      <c r="AU57888"/>
    </row>
    <row r="57889" spans="47:47" x14ac:dyDescent="0.2">
      <c r="AU57889"/>
    </row>
    <row r="57890" spans="47:47" x14ac:dyDescent="0.2">
      <c r="AU57890"/>
    </row>
    <row r="57891" spans="47:47" x14ac:dyDescent="0.2">
      <c r="AU57891"/>
    </row>
    <row r="57892" spans="47:47" x14ac:dyDescent="0.2">
      <c r="AU57892"/>
    </row>
    <row r="57893" spans="47:47" x14ac:dyDescent="0.2">
      <c r="AU57893"/>
    </row>
    <row r="57894" spans="47:47" x14ac:dyDescent="0.2">
      <c r="AU57894"/>
    </row>
    <row r="57895" spans="47:47" x14ac:dyDescent="0.2">
      <c r="AU57895"/>
    </row>
    <row r="57896" spans="47:47" x14ac:dyDescent="0.2">
      <c r="AU57896"/>
    </row>
    <row r="57897" spans="47:47" x14ac:dyDescent="0.2">
      <c r="AU57897"/>
    </row>
    <row r="57898" spans="47:47" x14ac:dyDescent="0.2">
      <c r="AU57898"/>
    </row>
    <row r="57899" spans="47:47" x14ac:dyDescent="0.2">
      <c r="AU57899"/>
    </row>
    <row r="57900" spans="47:47" x14ac:dyDescent="0.2">
      <c r="AU57900"/>
    </row>
    <row r="57901" spans="47:47" x14ac:dyDescent="0.2">
      <c r="AU57901"/>
    </row>
    <row r="57902" spans="47:47" x14ac:dyDescent="0.2">
      <c r="AU57902"/>
    </row>
    <row r="57903" spans="47:47" x14ac:dyDescent="0.2">
      <c r="AU57903"/>
    </row>
    <row r="57904" spans="47:47" x14ac:dyDescent="0.2">
      <c r="AU57904"/>
    </row>
    <row r="57905" spans="47:47" x14ac:dyDescent="0.2">
      <c r="AU57905"/>
    </row>
    <row r="57906" spans="47:47" x14ac:dyDescent="0.2">
      <c r="AU57906"/>
    </row>
    <row r="57907" spans="47:47" x14ac:dyDescent="0.2">
      <c r="AU57907"/>
    </row>
    <row r="57908" spans="47:47" x14ac:dyDescent="0.2">
      <c r="AU57908"/>
    </row>
    <row r="57909" spans="47:47" x14ac:dyDescent="0.2">
      <c r="AU57909"/>
    </row>
    <row r="57910" spans="47:47" x14ac:dyDescent="0.2">
      <c r="AU57910"/>
    </row>
    <row r="57911" spans="47:47" x14ac:dyDescent="0.2">
      <c r="AU57911"/>
    </row>
    <row r="57912" spans="47:47" x14ac:dyDescent="0.2">
      <c r="AU57912"/>
    </row>
    <row r="57913" spans="47:47" x14ac:dyDescent="0.2">
      <c r="AU57913"/>
    </row>
    <row r="57914" spans="47:47" x14ac:dyDescent="0.2">
      <c r="AU57914"/>
    </row>
    <row r="57915" spans="47:47" x14ac:dyDescent="0.2">
      <c r="AU57915"/>
    </row>
    <row r="57916" spans="47:47" x14ac:dyDescent="0.2">
      <c r="AU57916"/>
    </row>
    <row r="57917" spans="47:47" x14ac:dyDescent="0.2">
      <c r="AU57917"/>
    </row>
    <row r="57918" spans="47:47" x14ac:dyDescent="0.2">
      <c r="AU57918"/>
    </row>
    <row r="57919" spans="47:47" x14ac:dyDescent="0.2">
      <c r="AU57919"/>
    </row>
    <row r="57920" spans="47:47" x14ac:dyDescent="0.2">
      <c r="AU57920"/>
    </row>
    <row r="57921" spans="47:47" x14ac:dyDescent="0.2">
      <c r="AU57921"/>
    </row>
    <row r="57922" spans="47:47" x14ac:dyDescent="0.2">
      <c r="AU57922"/>
    </row>
    <row r="57923" spans="47:47" x14ac:dyDescent="0.2">
      <c r="AU57923"/>
    </row>
    <row r="57924" spans="47:47" x14ac:dyDescent="0.2">
      <c r="AU57924"/>
    </row>
    <row r="57925" spans="47:47" x14ac:dyDescent="0.2">
      <c r="AU57925"/>
    </row>
    <row r="57926" spans="47:47" x14ac:dyDescent="0.2">
      <c r="AU57926"/>
    </row>
    <row r="57927" spans="47:47" x14ac:dyDescent="0.2">
      <c r="AU57927"/>
    </row>
    <row r="57928" spans="47:47" x14ac:dyDescent="0.2">
      <c r="AU57928"/>
    </row>
    <row r="57929" spans="47:47" x14ac:dyDescent="0.2">
      <c r="AU57929"/>
    </row>
    <row r="57930" spans="47:47" x14ac:dyDescent="0.2">
      <c r="AU57930"/>
    </row>
    <row r="57931" spans="47:47" x14ac:dyDescent="0.2">
      <c r="AU57931"/>
    </row>
    <row r="57932" spans="47:47" x14ac:dyDescent="0.2">
      <c r="AU57932"/>
    </row>
    <row r="57933" spans="47:47" x14ac:dyDescent="0.2">
      <c r="AU57933"/>
    </row>
    <row r="57934" spans="47:47" x14ac:dyDescent="0.2">
      <c r="AU57934"/>
    </row>
    <row r="57935" spans="47:47" x14ac:dyDescent="0.2">
      <c r="AU57935"/>
    </row>
    <row r="57936" spans="47:47" x14ac:dyDescent="0.2">
      <c r="AU57936"/>
    </row>
    <row r="57937" spans="47:47" x14ac:dyDescent="0.2">
      <c r="AU57937"/>
    </row>
    <row r="57938" spans="47:47" x14ac:dyDescent="0.2">
      <c r="AU57938"/>
    </row>
    <row r="57939" spans="47:47" x14ac:dyDescent="0.2">
      <c r="AU57939"/>
    </row>
    <row r="57940" spans="47:47" x14ac:dyDescent="0.2">
      <c r="AU57940"/>
    </row>
    <row r="57941" spans="47:47" x14ac:dyDescent="0.2">
      <c r="AU57941"/>
    </row>
    <row r="57942" spans="47:47" x14ac:dyDescent="0.2">
      <c r="AU57942"/>
    </row>
    <row r="57943" spans="47:47" x14ac:dyDescent="0.2">
      <c r="AU57943"/>
    </row>
    <row r="57944" spans="47:47" x14ac:dyDescent="0.2">
      <c r="AU57944"/>
    </row>
    <row r="57945" spans="47:47" x14ac:dyDescent="0.2">
      <c r="AU57945"/>
    </row>
    <row r="57946" spans="47:47" x14ac:dyDescent="0.2">
      <c r="AU57946"/>
    </row>
    <row r="57947" spans="47:47" x14ac:dyDescent="0.2">
      <c r="AU57947"/>
    </row>
    <row r="57948" spans="47:47" x14ac:dyDescent="0.2">
      <c r="AU57948"/>
    </row>
    <row r="57949" spans="47:47" x14ac:dyDescent="0.2">
      <c r="AU57949"/>
    </row>
    <row r="57950" spans="47:47" x14ac:dyDescent="0.2">
      <c r="AU57950"/>
    </row>
    <row r="57951" spans="47:47" x14ac:dyDescent="0.2">
      <c r="AU57951"/>
    </row>
    <row r="57952" spans="47:47" x14ac:dyDescent="0.2">
      <c r="AU57952"/>
    </row>
    <row r="57953" spans="47:47" x14ac:dyDescent="0.2">
      <c r="AU57953"/>
    </row>
    <row r="57954" spans="47:47" x14ac:dyDescent="0.2">
      <c r="AU57954"/>
    </row>
    <row r="57955" spans="47:47" x14ac:dyDescent="0.2">
      <c r="AU57955"/>
    </row>
    <row r="57956" spans="47:47" x14ac:dyDescent="0.2">
      <c r="AU57956"/>
    </row>
    <row r="57957" spans="47:47" x14ac:dyDescent="0.2">
      <c r="AU57957"/>
    </row>
    <row r="57958" spans="47:47" x14ac:dyDescent="0.2">
      <c r="AU57958"/>
    </row>
    <row r="57959" spans="47:47" x14ac:dyDescent="0.2">
      <c r="AU57959"/>
    </row>
    <row r="57960" spans="47:47" x14ac:dyDescent="0.2">
      <c r="AU57960"/>
    </row>
    <row r="57961" spans="47:47" x14ac:dyDescent="0.2">
      <c r="AU57961"/>
    </row>
    <row r="57962" spans="47:47" x14ac:dyDescent="0.2">
      <c r="AU57962"/>
    </row>
    <row r="57963" spans="47:47" x14ac:dyDescent="0.2">
      <c r="AU57963"/>
    </row>
    <row r="57964" spans="47:47" x14ac:dyDescent="0.2">
      <c r="AU57964"/>
    </row>
    <row r="57965" spans="47:47" x14ac:dyDescent="0.2">
      <c r="AU57965"/>
    </row>
    <row r="57966" spans="47:47" x14ac:dyDescent="0.2">
      <c r="AU57966"/>
    </row>
    <row r="57967" spans="47:47" x14ac:dyDescent="0.2">
      <c r="AU57967"/>
    </row>
    <row r="57968" spans="47:47" x14ac:dyDescent="0.2">
      <c r="AU57968"/>
    </row>
    <row r="57969" spans="47:47" x14ac:dyDescent="0.2">
      <c r="AU57969"/>
    </row>
    <row r="57970" spans="47:47" x14ac:dyDescent="0.2">
      <c r="AU57970"/>
    </row>
    <row r="57971" spans="47:47" x14ac:dyDescent="0.2">
      <c r="AU57971"/>
    </row>
    <row r="57972" spans="47:47" x14ac:dyDescent="0.2">
      <c r="AU57972"/>
    </row>
    <row r="57973" spans="47:47" x14ac:dyDescent="0.2">
      <c r="AU57973"/>
    </row>
    <row r="57974" spans="47:47" x14ac:dyDescent="0.2">
      <c r="AU57974"/>
    </row>
    <row r="57975" spans="47:47" x14ac:dyDescent="0.2">
      <c r="AU57975"/>
    </row>
    <row r="57976" spans="47:47" x14ac:dyDescent="0.2">
      <c r="AU57976"/>
    </row>
    <row r="57977" spans="47:47" x14ac:dyDescent="0.2">
      <c r="AU57977"/>
    </row>
    <row r="57978" spans="47:47" x14ac:dyDescent="0.2">
      <c r="AU57978"/>
    </row>
    <row r="57979" spans="47:47" x14ac:dyDescent="0.2">
      <c r="AU57979"/>
    </row>
    <row r="57980" spans="47:47" x14ac:dyDescent="0.2">
      <c r="AU57980"/>
    </row>
    <row r="57981" spans="47:47" x14ac:dyDescent="0.2">
      <c r="AU57981"/>
    </row>
    <row r="57982" spans="47:47" x14ac:dyDescent="0.2">
      <c r="AU57982"/>
    </row>
    <row r="57983" spans="47:47" x14ac:dyDescent="0.2">
      <c r="AU57983"/>
    </row>
    <row r="57984" spans="47:47" x14ac:dyDescent="0.2">
      <c r="AU57984"/>
    </row>
    <row r="57985" spans="47:47" x14ac:dyDescent="0.2">
      <c r="AU57985"/>
    </row>
    <row r="57986" spans="47:47" x14ac:dyDescent="0.2">
      <c r="AU57986"/>
    </row>
    <row r="57987" spans="47:47" x14ac:dyDescent="0.2">
      <c r="AU57987"/>
    </row>
    <row r="57988" spans="47:47" x14ac:dyDescent="0.2">
      <c r="AU57988"/>
    </row>
    <row r="57989" spans="47:47" x14ac:dyDescent="0.2">
      <c r="AU57989"/>
    </row>
    <row r="57990" spans="47:47" x14ac:dyDescent="0.2">
      <c r="AU57990"/>
    </row>
    <row r="57991" spans="47:47" x14ac:dyDescent="0.2">
      <c r="AU57991"/>
    </row>
    <row r="57992" spans="47:47" x14ac:dyDescent="0.2">
      <c r="AU57992"/>
    </row>
    <row r="57993" spans="47:47" x14ac:dyDescent="0.2">
      <c r="AU57993"/>
    </row>
    <row r="57994" spans="47:47" x14ac:dyDescent="0.2">
      <c r="AU57994"/>
    </row>
    <row r="57995" spans="47:47" x14ac:dyDescent="0.2">
      <c r="AU57995"/>
    </row>
    <row r="57996" spans="47:47" x14ac:dyDescent="0.2">
      <c r="AU57996"/>
    </row>
    <row r="57997" spans="47:47" x14ac:dyDescent="0.2">
      <c r="AU57997"/>
    </row>
    <row r="57998" spans="47:47" x14ac:dyDescent="0.2">
      <c r="AU57998"/>
    </row>
    <row r="57999" spans="47:47" x14ac:dyDescent="0.2">
      <c r="AU57999"/>
    </row>
    <row r="58000" spans="47:47" x14ac:dyDescent="0.2">
      <c r="AU58000"/>
    </row>
    <row r="58001" spans="47:47" x14ac:dyDescent="0.2">
      <c r="AU58001"/>
    </row>
    <row r="58002" spans="47:47" x14ac:dyDescent="0.2">
      <c r="AU58002"/>
    </row>
    <row r="58003" spans="47:47" x14ac:dyDescent="0.2">
      <c r="AU58003"/>
    </row>
    <row r="58004" spans="47:47" x14ac:dyDescent="0.2">
      <c r="AU58004"/>
    </row>
    <row r="58005" spans="47:47" x14ac:dyDescent="0.2">
      <c r="AU58005"/>
    </row>
    <row r="58006" spans="47:47" x14ac:dyDescent="0.2">
      <c r="AU58006"/>
    </row>
    <row r="58007" spans="47:47" x14ac:dyDescent="0.2">
      <c r="AU58007"/>
    </row>
    <row r="58008" spans="47:47" x14ac:dyDescent="0.2">
      <c r="AU58008"/>
    </row>
    <row r="58009" spans="47:47" x14ac:dyDescent="0.2">
      <c r="AU58009"/>
    </row>
    <row r="58010" spans="47:47" x14ac:dyDescent="0.2">
      <c r="AU58010"/>
    </row>
    <row r="58011" spans="47:47" x14ac:dyDescent="0.2">
      <c r="AU58011"/>
    </row>
    <row r="58012" spans="47:47" x14ac:dyDescent="0.2">
      <c r="AU58012"/>
    </row>
    <row r="58013" spans="47:47" x14ac:dyDescent="0.2">
      <c r="AU58013"/>
    </row>
    <row r="58014" spans="47:47" x14ac:dyDescent="0.2">
      <c r="AU58014"/>
    </row>
    <row r="58015" spans="47:47" x14ac:dyDescent="0.2">
      <c r="AU58015"/>
    </row>
    <row r="58016" spans="47:47" x14ac:dyDescent="0.2">
      <c r="AU58016"/>
    </row>
    <row r="58017" spans="47:47" x14ac:dyDescent="0.2">
      <c r="AU58017"/>
    </row>
    <row r="58018" spans="47:47" x14ac:dyDescent="0.2">
      <c r="AU58018"/>
    </row>
    <row r="58019" spans="47:47" x14ac:dyDescent="0.2">
      <c r="AU58019"/>
    </row>
    <row r="58020" spans="47:47" x14ac:dyDescent="0.2">
      <c r="AU58020"/>
    </row>
    <row r="58021" spans="47:47" x14ac:dyDescent="0.2">
      <c r="AU58021"/>
    </row>
    <row r="58022" spans="47:47" x14ac:dyDescent="0.2">
      <c r="AU58022"/>
    </row>
    <row r="58023" spans="47:47" x14ac:dyDescent="0.2">
      <c r="AU58023"/>
    </row>
    <row r="58024" spans="47:47" x14ac:dyDescent="0.2">
      <c r="AU58024"/>
    </row>
    <row r="58025" spans="47:47" x14ac:dyDescent="0.2">
      <c r="AU58025"/>
    </row>
    <row r="58026" spans="47:47" x14ac:dyDescent="0.2">
      <c r="AU58026"/>
    </row>
    <row r="58027" spans="47:47" x14ac:dyDescent="0.2">
      <c r="AU58027"/>
    </row>
    <row r="58028" spans="47:47" x14ac:dyDescent="0.2">
      <c r="AU58028"/>
    </row>
    <row r="58029" spans="47:47" x14ac:dyDescent="0.2">
      <c r="AU58029"/>
    </row>
    <row r="58030" spans="47:47" x14ac:dyDescent="0.2">
      <c r="AU58030"/>
    </row>
    <row r="58031" spans="47:47" x14ac:dyDescent="0.2">
      <c r="AU58031"/>
    </row>
    <row r="58032" spans="47:47" x14ac:dyDescent="0.2">
      <c r="AU58032"/>
    </row>
    <row r="58033" spans="47:47" x14ac:dyDescent="0.2">
      <c r="AU58033"/>
    </row>
    <row r="58034" spans="47:47" x14ac:dyDescent="0.2">
      <c r="AU58034"/>
    </row>
    <row r="58035" spans="47:47" x14ac:dyDescent="0.2">
      <c r="AU58035"/>
    </row>
    <row r="58036" spans="47:47" x14ac:dyDescent="0.2">
      <c r="AU58036"/>
    </row>
    <row r="58037" spans="47:47" x14ac:dyDescent="0.2">
      <c r="AU58037"/>
    </row>
    <row r="58038" spans="47:47" x14ac:dyDescent="0.2">
      <c r="AU58038"/>
    </row>
    <row r="58039" spans="47:47" x14ac:dyDescent="0.2">
      <c r="AU58039"/>
    </row>
    <row r="58040" spans="47:47" x14ac:dyDescent="0.2">
      <c r="AU58040"/>
    </row>
    <row r="58041" spans="47:47" x14ac:dyDescent="0.2">
      <c r="AU58041"/>
    </row>
    <row r="58042" spans="47:47" x14ac:dyDescent="0.2">
      <c r="AU58042"/>
    </row>
    <row r="58043" spans="47:47" x14ac:dyDescent="0.2">
      <c r="AU58043"/>
    </row>
    <row r="58044" spans="47:47" x14ac:dyDescent="0.2">
      <c r="AU58044"/>
    </row>
    <row r="58045" spans="47:47" x14ac:dyDescent="0.2">
      <c r="AU58045"/>
    </row>
    <row r="58046" spans="47:47" x14ac:dyDescent="0.2">
      <c r="AU58046"/>
    </row>
    <row r="58047" spans="47:47" x14ac:dyDescent="0.2">
      <c r="AU58047"/>
    </row>
    <row r="58048" spans="47:47" x14ac:dyDescent="0.2">
      <c r="AU58048"/>
    </row>
    <row r="58049" spans="47:47" x14ac:dyDescent="0.2">
      <c r="AU58049"/>
    </row>
    <row r="58050" spans="47:47" x14ac:dyDescent="0.2">
      <c r="AU58050"/>
    </row>
    <row r="58051" spans="47:47" x14ac:dyDescent="0.2">
      <c r="AU58051"/>
    </row>
    <row r="58052" spans="47:47" x14ac:dyDescent="0.2">
      <c r="AU58052"/>
    </row>
    <row r="58053" spans="47:47" x14ac:dyDescent="0.2">
      <c r="AU58053"/>
    </row>
    <row r="58054" spans="47:47" x14ac:dyDescent="0.2">
      <c r="AU58054"/>
    </row>
    <row r="58055" spans="47:47" x14ac:dyDescent="0.2">
      <c r="AU58055"/>
    </row>
    <row r="58056" spans="47:47" x14ac:dyDescent="0.2">
      <c r="AU58056"/>
    </row>
    <row r="58057" spans="47:47" x14ac:dyDescent="0.2">
      <c r="AU58057"/>
    </row>
    <row r="58058" spans="47:47" x14ac:dyDescent="0.2">
      <c r="AU58058"/>
    </row>
    <row r="58059" spans="47:47" x14ac:dyDescent="0.2">
      <c r="AU58059"/>
    </row>
    <row r="58060" spans="47:47" x14ac:dyDescent="0.2">
      <c r="AU58060"/>
    </row>
    <row r="58061" spans="47:47" x14ac:dyDescent="0.2">
      <c r="AU58061"/>
    </row>
    <row r="58062" spans="47:47" x14ac:dyDescent="0.2">
      <c r="AU58062"/>
    </row>
    <row r="58063" spans="47:47" x14ac:dyDescent="0.2">
      <c r="AU58063"/>
    </row>
    <row r="58064" spans="47:47" x14ac:dyDescent="0.2">
      <c r="AU58064"/>
    </row>
    <row r="58065" spans="47:47" x14ac:dyDescent="0.2">
      <c r="AU58065"/>
    </row>
    <row r="58066" spans="47:47" x14ac:dyDescent="0.2">
      <c r="AU58066"/>
    </row>
    <row r="58067" spans="47:47" x14ac:dyDescent="0.2">
      <c r="AU58067"/>
    </row>
    <row r="58068" spans="47:47" x14ac:dyDescent="0.2">
      <c r="AU58068"/>
    </row>
    <row r="58069" spans="47:47" x14ac:dyDescent="0.2">
      <c r="AU58069"/>
    </row>
    <row r="58070" spans="47:47" x14ac:dyDescent="0.2">
      <c r="AU58070"/>
    </row>
    <row r="58071" spans="47:47" x14ac:dyDescent="0.2">
      <c r="AU58071"/>
    </row>
    <row r="58072" spans="47:47" x14ac:dyDescent="0.2">
      <c r="AU58072"/>
    </row>
    <row r="58073" spans="47:47" x14ac:dyDescent="0.2">
      <c r="AU58073"/>
    </row>
    <row r="58074" spans="47:47" x14ac:dyDescent="0.2">
      <c r="AU58074"/>
    </row>
    <row r="58075" spans="47:47" x14ac:dyDescent="0.2">
      <c r="AU58075"/>
    </row>
    <row r="58076" spans="47:47" x14ac:dyDescent="0.2">
      <c r="AU58076"/>
    </row>
    <row r="58077" spans="47:47" x14ac:dyDescent="0.2">
      <c r="AU58077"/>
    </row>
    <row r="58078" spans="47:47" x14ac:dyDescent="0.2">
      <c r="AU58078"/>
    </row>
    <row r="58079" spans="47:47" x14ac:dyDescent="0.2">
      <c r="AU58079"/>
    </row>
    <row r="58080" spans="47:47" x14ac:dyDescent="0.2">
      <c r="AU58080"/>
    </row>
    <row r="58081" spans="47:47" x14ac:dyDescent="0.2">
      <c r="AU58081"/>
    </row>
    <row r="58082" spans="47:47" x14ac:dyDescent="0.2">
      <c r="AU58082"/>
    </row>
    <row r="58083" spans="47:47" x14ac:dyDescent="0.2">
      <c r="AU58083"/>
    </row>
    <row r="58084" spans="47:47" x14ac:dyDescent="0.2">
      <c r="AU58084"/>
    </row>
    <row r="58085" spans="47:47" x14ac:dyDescent="0.2">
      <c r="AU58085"/>
    </row>
    <row r="58086" spans="47:47" x14ac:dyDescent="0.2">
      <c r="AU58086"/>
    </row>
    <row r="58087" spans="47:47" x14ac:dyDescent="0.2">
      <c r="AU58087"/>
    </row>
    <row r="58088" spans="47:47" x14ac:dyDescent="0.2">
      <c r="AU58088"/>
    </row>
    <row r="58089" spans="47:47" x14ac:dyDescent="0.2">
      <c r="AU58089"/>
    </row>
    <row r="58090" spans="47:47" x14ac:dyDescent="0.2">
      <c r="AU58090"/>
    </row>
    <row r="58091" spans="47:47" x14ac:dyDescent="0.2">
      <c r="AU58091"/>
    </row>
    <row r="58092" spans="47:47" x14ac:dyDescent="0.2">
      <c r="AU58092"/>
    </row>
    <row r="58093" spans="47:47" x14ac:dyDescent="0.2">
      <c r="AU58093"/>
    </row>
    <row r="58094" spans="47:47" x14ac:dyDescent="0.2">
      <c r="AU58094"/>
    </row>
    <row r="58095" spans="47:47" x14ac:dyDescent="0.2">
      <c r="AU58095"/>
    </row>
    <row r="58096" spans="47:47" x14ac:dyDescent="0.2">
      <c r="AU58096"/>
    </row>
    <row r="58097" spans="47:47" x14ac:dyDescent="0.2">
      <c r="AU58097"/>
    </row>
    <row r="58098" spans="47:47" x14ac:dyDescent="0.2">
      <c r="AU58098"/>
    </row>
    <row r="58099" spans="47:47" x14ac:dyDescent="0.2">
      <c r="AU58099"/>
    </row>
    <row r="58100" spans="47:47" x14ac:dyDescent="0.2">
      <c r="AU58100"/>
    </row>
    <row r="58101" spans="47:47" x14ac:dyDescent="0.2">
      <c r="AU58101"/>
    </row>
    <row r="58102" spans="47:47" x14ac:dyDescent="0.2">
      <c r="AU58102"/>
    </row>
    <row r="58103" spans="47:47" x14ac:dyDescent="0.2">
      <c r="AU58103"/>
    </row>
    <row r="58104" spans="47:47" x14ac:dyDescent="0.2">
      <c r="AU58104"/>
    </row>
    <row r="58105" spans="47:47" x14ac:dyDescent="0.2">
      <c r="AU58105"/>
    </row>
    <row r="58106" spans="47:47" x14ac:dyDescent="0.2">
      <c r="AU58106"/>
    </row>
    <row r="58107" spans="47:47" x14ac:dyDescent="0.2">
      <c r="AU58107"/>
    </row>
    <row r="58108" spans="47:47" x14ac:dyDescent="0.2">
      <c r="AU58108"/>
    </row>
    <row r="58109" spans="47:47" x14ac:dyDescent="0.2">
      <c r="AU58109"/>
    </row>
    <row r="58110" spans="47:47" x14ac:dyDescent="0.2">
      <c r="AU58110"/>
    </row>
    <row r="58111" spans="47:47" x14ac:dyDescent="0.2">
      <c r="AU58111"/>
    </row>
    <row r="58112" spans="47:47" x14ac:dyDescent="0.2">
      <c r="AU58112"/>
    </row>
    <row r="58113" spans="47:47" x14ac:dyDescent="0.2">
      <c r="AU58113"/>
    </row>
    <row r="58114" spans="47:47" x14ac:dyDescent="0.2">
      <c r="AU58114"/>
    </row>
    <row r="58115" spans="47:47" x14ac:dyDescent="0.2">
      <c r="AU58115"/>
    </row>
    <row r="58116" spans="47:47" x14ac:dyDescent="0.2">
      <c r="AU58116"/>
    </row>
    <row r="58117" spans="47:47" x14ac:dyDescent="0.2">
      <c r="AU58117"/>
    </row>
    <row r="58118" spans="47:47" x14ac:dyDescent="0.2">
      <c r="AU58118"/>
    </row>
    <row r="58119" spans="47:47" x14ac:dyDescent="0.2">
      <c r="AU58119"/>
    </row>
    <row r="58120" spans="47:47" x14ac:dyDescent="0.2">
      <c r="AU58120"/>
    </row>
    <row r="58121" spans="47:47" x14ac:dyDescent="0.2">
      <c r="AU58121"/>
    </row>
    <row r="58122" spans="47:47" x14ac:dyDescent="0.2">
      <c r="AU58122"/>
    </row>
    <row r="58123" spans="47:47" x14ac:dyDescent="0.2">
      <c r="AU58123"/>
    </row>
    <row r="58124" spans="47:47" x14ac:dyDescent="0.2">
      <c r="AU58124"/>
    </row>
    <row r="58125" spans="47:47" x14ac:dyDescent="0.2">
      <c r="AU58125"/>
    </row>
    <row r="58126" spans="47:47" x14ac:dyDescent="0.2">
      <c r="AU58126"/>
    </row>
    <row r="58127" spans="47:47" x14ac:dyDescent="0.2">
      <c r="AU58127"/>
    </row>
    <row r="58128" spans="47:47" x14ac:dyDescent="0.2">
      <c r="AU58128"/>
    </row>
    <row r="58129" spans="47:47" x14ac:dyDescent="0.2">
      <c r="AU58129"/>
    </row>
    <row r="58130" spans="47:47" x14ac:dyDescent="0.2">
      <c r="AU58130"/>
    </row>
    <row r="58131" spans="47:47" x14ac:dyDescent="0.2">
      <c r="AU58131"/>
    </row>
    <row r="58132" spans="47:47" x14ac:dyDescent="0.2">
      <c r="AU58132"/>
    </row>
    <row r="58133" spans="47:47" x14ac:dyDescent="0.2">
      <c r="AU58133"/>
    </row>
    <row r="58134" spans="47:47" x14ac:dyDescent="0.2">
      <c r="AU58134"/>
    </row>
    <row r="58135" spans="47:47" x14ac:dyDescent="0.2">
      <c r="AU58135"/>
    </row>
    <row r="58136" spans="47:47" x14ac:dyDescent="0.2">
      <c r="AU58136"/>
    </row>
    <row r="58137" spans="47:47" x14ac:dyDescent="0.2">
      <c r="AU58137"/>
    </row>
    <row r="58138" spans="47:47" x14ac:dyDescent="0.2">
      <c r="AU58138"/>
    </row>
    <row r="58139" spans="47:47" x14ac:dyDescent="0.2">
      <c r="AU58139"/>
    </row>
    <row r="58140" spans="47:47" x14ac:dyDescent="0.2">
      <c r="AU58140"/>
    </row>
    <row r="58141" spans="47:47" x14ac:dyDescent="0.2">
      <c r="AU58141"/>
    </row>
    <row r="58142" spans="47:47" x14ac:dyDescent="0.2">
      <c r="AU58142"/>
    </row>
    <row r="58143" spans="47:47" x14ac:dyDescent="0.2">
      <c r="AU58143"/>
    </row>
    <row r="58144" spans="47:47" x14ac:dyDescent="0.2">
      <c r="AU58144"/>
    </row>
    <row r="58145" spans="47:47" x14ac:dyDescent="0.2">
      <c r="AU58145"/>
    </row>
    <row r="58146" spans="47:47" x14ac:dyDescent="0.2">
      <c r="AU58146"/>
    </row>
    <row r="58147" spans="47:47" x14ac:dyDescent="0.2">
      <c r="AU58147"/>
    </row>
    <row r="58148" spans="47:47" x14ac:dyDescent="0.2">
      <c r="AU58148"/>
    </row>
    <row r="58149" spans="47:47" x14ac:dyDescent="0.2">
      <c r="AU58149"/>
    </row>
    <row r="58150" spans="47:47" x14ac:dyDescent="0.2">
      <c r="AU58150"/>
    </row>
    <row r="58151" spans="47:47" x14ac:dyDescent="0.2">
      <c r="AU58151"/>
    </row>
    <row r="58152" spans="47:47" x14ac:dyDescent="0.2">
      <c r="AU58152"/>
    </row>
    <row r="58153" spans="47:47" x14ac:dyDescent="0.2">
      <c r="AU58153"/>
    </row>
    <row r="58154" spans="47:47" x14ac:dyDescent="0.2">
      <c r="AU58154"/>
    </row>
    <row r="58155" spans="47:47" x14ac:dyDescent="0.2">
      <c r="AU58155"/>
    </row>
    <row r="58156" spans="47:47" x14ac:dyDescent="0.2">
      <c r="AU58156"/>
    </row>
    <row r="58157" spans="47:47" x14ac:dyDescent="0.2">
      <c r="AU58157"/>
    </row>
    <row r="58158" spans="47:47" x14ac:dyDescent="0.2">
      <c r="AU58158"/>
    </row>
    <row r="58159" spans="47:47" x14ac:dyDescent="0.2">
      <c r="AU58159"/>
    </row>
    <row r="58160" spans="47:47" x14ac:dyDescent="0.2">
      <c r="AU58160"/>
    </row>
    <row r="58161" spans="47:47" x14ac:dyDescent="0.2">
      <c r="AU58161"/>
    </row>
    <row r="58162" spans="47:47" x14ac:dyDescent="0.2">
      <c r="AU58162"/>
    </row>
    <row r="58163" spans="47:47" x14ac:dyDescent="0.2">
      <c r="AU58163"/>
    </row>
    <row r="58164" spans="47:47" x14ac:dyDescent="0.2">
      <c r="AU58164"/>
    </row>
    <row r="58165" spans="47:47" x14ac:dyDescent="0.2">
      <c r="AU58165"/>
    </row>
    <row r="58166" spans="47:47" x14ac:dyDescent="0.2">
      <c r="AU58166"/>
    </row>
    <row r="58167" spans="47:47" x14ac:dyDescent="0.2">
      <c r="AU58167"/>
    </row>
    <row r="58168" spans="47:47" x14ac:dyDescent="0.2">
      <c r="AU58168"/>
    </row>
    <row r="58169" spans="47:47" x14ac:dyDescent="0.2">
      <c r="AU58169"/>
    </row>
    <row r="58170" spans="47:47" x14ac:dyDescent="0.2">
      <c r="AU58170"/>
    </row>
    <row r="58171" spans="47:47" x14ac:dyDescent="0.2">
      <c r="AU58171"/>
    </row>
    <row r="58172" spans="47:47" x14ac:dyDescent="0.2">
      <c r="AU58172"/>
    </row>
    <row r="58173" spans="47:47" x14ac:dyDescent="0.2">
      <c r="AU58173"/>
    </row>
    <row r="58174" spans="47:47" x14ac:dyDescent="0.2">
      <c r="AU58174"/>
    </row>
    <row r="58175" spans="47:47" x14ac:dyDescent="0.2">
      <c r="AU58175"/>
    </row>
    <row r="58176" spans="47:47" x14ac:dyDescent="0.2">
      <c r="AU58176"/>
    </row>
    <row r="58177" spans="47:47" x14ac:dyDescent="0.2">
      <c r="AU58177"/>
    </row>
    <row r="58178" spans="47:47" x14ac:dyDescent="0.2">
      <c r="AU58178"/>
    </row>
    <row r="58179" spans="47:47" x14ac:dyDescent="0.2">
      <c r="AU58179"/>
    </row>
    <row r="58180" spans="47:47" x14ac:dyDescent="0.2">
      <c r="AU58180"/>
    </row>
    <row r="58181" spans="47:47" x14ac:dyDescent="0.2">
      <c r="AU58181"/>
    </row>
    <row r="58182" spans="47:47" x14ac:dyDescent="0.2">
      <c r="AU58182"/>
    </row>
    <row r="58183" spans="47:47" x14ac:dyDescent="0.2">
      <c r="AU58183"/>
    </row>
    <row r="58184" spans="47:47" x14ac:dyDescent="0.2">
      <c r="AU58184"/>
    </row>
    <row r="58185" spans="47:47" x14ac:dyDescent="0.2">
      <c r="AU58185"/>
    </row>
    <row r="58186" spans="47:47" x14ac:dyDescent="0.2">
      <c r="AU58186"/>
    </row>
    <row r="58187" spans="47:47" x14ac:dyDescent="0.2">
      <c r="AU58187"/>
    </row>
    <row r="58188" spans="47:47" x14ac:dyDescent="0.2">
      <c r="AU58188"/>
    </row>
    <row r="58189" spans="47:47" x14ac:dyDescent="0.2">
      <c r="AU58189"/>
    </row>
    <row r="58190" spans="47:47" x14ac:dyDescent="0.2">
      <c r="AU58190"/>
    </row>
    <row r="58191" spans="47:47" x14ac:dyDescent="0.2">
      <c r="AU58191"/>
    </row>
    <row r="58192" spans="47:47" x14ac:dyDescent="0.2">
      <c r="AU58192"/>
    </row>
    <row r="58193" spans="47:47" x14ac:dyDescent="0.2">
      <c r="AU58193"/>
    </row>
    <row r="58194" spans="47:47" x14ac:dyDescent="0.2">
      <c r="AU58194"/>
    </row>
    <row r="58195" spans="47:47" x14ac:dyDescent="0.2">
      <c r="AU58195"/>
    </row>
    <row r="58196" spans="47:47" x14ac:dyDescent="0.2">
      <c r="AU58196"/>
    </row>
    <row r="58197" spans="47:47" x14ac:dyDescent="0.2">
      <c r="AU58197"/>
    </row>
    <row r="58198" spans="47:47" x14ac:dyDescent="0.2">
      <c r="AU58198"/>
    </row>
    <row r="58199" spans="47:47" x14ac:dyDescent="0.2">
      <c r="AU58199"/>
    </row>
    <row r="58200" spans="47:47" x14ac:dyDescent="0.2">
      <c r="AU58200"/>
    </row>
    <row r="58201" spans="47:47" x14ac:dyDescent="0.2">
      <c r="AU58201"/>
    </row>
    <row r="58202" spans="47:47" x14ac:dyDescent="0.2">
      <c r="AU58202"/>
    </row>
    <row r="58203" spans="47:47" x14ac:dyDescent="0.2">
      <c r="AU58203"/>
    </row>
    <row r="58204" spans="47:47" x14ac:dyDescent="0.2">
      <c r="AU58204"/>
    </row>
    <row r="58205" spans="47:47" x14ac:dyDescent="0.2">
      <c r="AU58205"/>
    </row>
    <row r="58206" spans="47:47" x14ac:dyDescent="0.2">
      <c r="AU58206"/>
    </row>
    <row r="58207" spans="47:47" x14ac:dyDescent="0.2">
      <c r="AU58207"/>
    </row>
    <row r="58208" spans="47:47" x14ac:dyDescent="0.2">
      <c r="AU58208"/>
    </row>
    <row r="58209" spans="47:47" x14ac:dyDescent="0.2">
      <c r="AU58209"/>
    </row>
    <row r="58210" spans="47:47" x14ac:dyDescent="0.2">
      <c r="AU58210"/>
    </row>
    <row r="58211" spans="47:47" x14ac:dyDescent="0.2">
      <c r="AU58211"/>
    </row>
    <row r="58212" spans="47:47" x14ac:dyDescent="0.2">
      <c r="AU58212"/>
    </row>
    <row r="58213" spans="47:47" x14ac:dyDescent="0.2">
      <c r="AU58213"/>
    </row>
    <row r="58214" spans="47:47" x14ac:dyDescent="0.2">
      <c r="AU58214"/>
    </row>
    <row r="58215" spans="47:47" x14ac:dyDescent="0.2">
      <c r="AU58215"/>
    </row>
    <row r="58216" spans="47:47" x14ac:dyDescent="0.2">
      <c r="AU58216"/>
    </row>
    <row r="58217" spans="47:47" x14ac:dyDescent="0.2">
      <c r="AU58217"/>
    </row>
    <row r="58218" spans="47:47" x14ac:dyDescent="0.2">
      <c r="AU58218"/>
    </row>
    <row r="58219" spans="47:47" x14ac:dyDescent="0.2">
      <c r="AU58219"/>
    </row>
    <row r="58220" spans="47:47" x14ac:dyDescent="0.2">
      <c r="AU58220"/>
    </row>
    <row r="58221" spans="47:47" x14ac:dyDescent="0.2">
      <c r="AU58221"/>
    </row>
    <row r="58222" spans="47:47" x14ac:dyDescent="0.2">
      <c r="AU58222"/>
    </row>
    <row r="58223" spans="47:47" x14ac:dyDescent="0.2">
      <c r="AU58223"/>
    </row>
    <row r="58224" spans="47:47" x14ac:dyDescent="0.2">
      <c r="AU58224"/>
    </row>
    <row r="58225" spans="47:47" x14ac:dyDescent="0.2">
      <c r="AU58225"/>
    </row>
    <row r="58226" spans="47:47" x14ac:dyDescent="0.2">
      <c r="AU58226"/>
    </row>
    <row r="58227" spans="47:47" x14ac:dyDescent="0.2">
      <c r="AU58227"/>
    </row>
    <row r="58228" spans="47:47" x14ac:dyDescent="0.2">
      <c r="AU58228"/>
    </row>
    <row r="58229" spans="47:47" x14ac:dyDescent="0.2">
      <c r="AU58229"/>
    </row>
    <row r="58230" spans="47:47" x14ac:dyDescent="0.2">
      <c r="AU58230"/>
    </row>
    <row r="58231" spans="47:47" x14ac:dyDescent="0.2">
      <c r="AU58231"/>
    </row>
    <row r="58232" spans="47:47" x14ac:dyDescent="0.2">
      <c r="AU58232"/>
    </row>
    <row r="58233" spans="47:47" x14ac:dyDescent="0.2">
      <c r="AU58233"/>
    </row>
    <row r="58234" spans="47:47" x14ac:dyDescent="0.2">
      <c r="AU58234"/>
    </row>
    <row r="58235" spans="47:47" x14ac:dyDescent="0.2">
      <c r="AU58235"/>
    </row>
    <row r="58236" spans="47:47" x14ac:dyDescent="0.2">
      <c r="AU58236"/>
    </row>
    <row r="58237" spans="47:47" x14ac:dyDescent="0.2">
      <c r="AU58237"/>
    </row>
    <row r="58238" spans="47:47" x14ac:dyDescent="0.2">
      <c r="AU58238"/>
    </row>
    <row r="58239" spans="47:47" x14ac:dyDescent="0.2">
      <c r="AU58239"/>
    </row>
    <row r="58240" spans="47:47" x14ac:dyDescent="0.2">
      <c r="AU58240"/>
    </row>
    <row r="58241" spans="47:47" x14ac:dyDescent="0.2">
      <c r="AU58241"/>
    </row>
    <row r="58242" spans="47:47" x14ac:dyDescent="0.2">
      <c r="AU58242"/>
    </row>
    <row r="58243" spans="47:47" x14ac:dyDescent="0.2">
      <c r="AU58243"/>
    </row>
    <row r="58244" spans="47:47" x14ac:dyDescent="0.2">
      <c r="AU58244"/>
    </row>
    <row r="58245" spans="47:47" x14ac:dyDescent="0.2">
      <c r="AU58245"/>
    </row>
    <row r="58246" spans="47:47" x14ac:dyDescent="0.2">
      <c r="AU58246"/>
    </row>
    <row r="58247" spans="47:47" x14ac:dyDescent="0.2">
      <c r="AU58247"/>
    </row>
    <row r="58248" spans="47:47" x14ac:dyDescent="0.2">
      <c r="AU58248"/>
    </row>
    <row r="58249" spans="47:47" x14ac:dyDescent="0.2">
      <c r="AU58249"/>
    </row>
    <row r="58250" spans="47:47" x14ac:dyDescent="0.2">
      <c r="AU58250"/>
    </row>
    <row r="58251" spans="47:47" x14ac:dyDescent="0.2">
      <c r="AU58251"/>
    </row>
    <row r="58252" spans="47:47" x14ac:dyDescent="0.2">
      <c r="AU58252"/>
    </row>
    <row r="58253" spans="47:47" x14ac:dyDescent="0.2">
      <c r="AU58253"/>
    </row>
    <row r="58254" spans="47:47" x14ac:dyDescent="0.2">
      <c r="AU58254"/>
    </row>
    <row r="58255" spans="47:47" x14ac:dyDescent="0.2">
      <c r="AU58255"/>
    </row>
    <row r="58256" spans="47:47" x14ac:dyDescent="0.2">
      <c r="AU58256"/>
    </row>
    <row r="58257" spans="47:47" x14ac:dyDescent="0.2">
      <c r="AU58257"/>
    </row>
    <row r="58258" spans="47:47" x14ac:dyDescent="0.2">
      <c r="AU58258"/>
    </row>
    <row r="58259" spans="47:47" x14ac:dyDescent="0.2">
      <c r="AU58259"/>
    </row>
    <row r="58260" spans="47:47" x14ac:dyDescent="0.2">
      <c r="AU58260"/>
    </row>
    <row r="58261" spans="47:47" x14ac:dyDescent="0.2">
      <c r="AU58261"/>
    </row>
    <row r="58262" spans="47:47" x14ac:dyDescent="0.2">
      <c r="AU58262"/>
    </row>
    <row r="58263" spans="47:47" x14ac:dyDescent="0.2">
      <c r="AU58263"/>
    </row>
    <row r="58264" spans="47:47" x14ac:dyDescent="0.2">
      <c r="AU58264"/>
    </row>
    <row r="58265" spans="47:47" x14ac:dyDescent="0.2">
      <c r="AU58265"/>
    </row>
    <row r="58266" spans="47:47" x14ac:dyDescent="0.2">
      <c r="AU58266"/>
    </row>
    <row r="58267" spans="47:47" x14ac:dyDescent="0.2">
      <c r="AU58267"/>
    </row>
    <row r="58268" spans="47:47" x14ac:dyDescent="0.2">
      <c r="AU58268"/>
    </row>
    <row r="58269" spans="47:47" x14ac:dyDescent="0.2">
      <c r="AU58269"/>
    </row>
    <row r="58270" spans="47:47" x14ac:dyDescent="0.2">
      <c r="AU58270"/>
    </row>
    <row r="58271" spans="47:47" x14ac:dyDescent="0.2">
      <c r="AU58271"/>
    </row>
    <row r="58272" spans="47:47" x14ac:dyDescent="0.2">
      <c r="AU58272"/>
    </row>
    <row r="58273" spans="47:47" x14ac:dyDescent="0.2">
      <c r="AU58273"/>
    </row>
    <row r="58274" spans="47:47" x14ac:dyDescent="0.2">
      <c r="AU58274"/>
    </row>
    <row r="58275" spans="47:47" x14ac:dyDescent="0.2">
      <c r="AU58275"/>
    </row>
    <row r="58276" spans="47:47" x14ac:dyDescent="0.2">
      <c r="AU58276"/>
    </row>
    <row r="58277" spans="47:47" x14ac:dyDescent="0.2">
      <c r="AU58277"/>
    </row>
    <row r="58278" spans="47:47" x14ac:dyDescent="0.2">
      <c r="AU58278"/>
    </row>
    <row r="58279" spans="47:47" x14ac:dyDescent="0.2">
      <c r="AU58279"/>
    </row>
    <row r="58280" spans="47:47" x14ac:dyDescent="0.2">
      <c r="AU58280"/>
    </row>
    <row r="58281" spans="47:47" x14ac:dyDescent="0.2">
      <c r="AU58281"/>
    </row>
    <row r="58282" spans="47:47" x14ac:dyDescent="0.2">
      <c r="AU58282"/>
    </row>
    <row r="58283" spans="47:47" x14ac:dyDescent="0.2">
      <c r="AU58283"/>
    </row>
    <row r="58284" spans="47:47" x14ac:dyDescent="0.2">
      <c r="AU58284"/>
    </row>
    <row r="58285" spans="47:47" x14ac:dyDescent="0.2">
      <c r="AU58285"/>
    </row>
    <row r="58286" spans="47:47" x14ac:dyDescent="0.2">
      <c r="AU58286"/>
    </row>
    <row r="58287" spans="47:47" x14ac:dyDescent="0.2">
      <c r="AU58287"/>
    </row>
    <row r="58288" spans="47:47" x14ac:dyDescent="0.2">
      <c r="AU58288"/>
    </row>
    <row r="58289" spans="47:47" x14ac:dyDescent="0.2">
      <c r="AU58289"/>
    </row>
    <row r="58290" spans="47:47" x14ac:dyDescent="0.2">
      <c r="AU58290"/>
    </row>
    <row r="58291" spans="47:47" x14ac:dyDescent="0.2">
      <c r="AU58291"/>
    </row>
    <row r="58292" spans="47:47" x14ac:dyDescent="0.2">
      <c r="AU58292"/>
    </row>
    <row r="58293" spans="47:47" x14ac:dyDescent="0.2">
      <c r="AU58293"/>
    </row>
    <row r="58294" spans="47:47" x14ac:dyDescent="0.2">
      <c r="AU58294"/>
    </row>
    <row r="58295" spans="47:47" x14ac:dyDescent="0.2">
      <c r="AU58295"/>
    </row>
    <row r="58296" spans="47:47" x14ac:dyDescent="0.2">
      <c r="AU58296"/>
    </row>
    <row r="58297" spans="47:47" x14ac:dyDescent="0.2">
      <c r="AU58297"/>
    </row>
    <row r="58298" spans="47:47" x14ac:dyDescent="0.2">
      <c r="AU58298"/>
    </row>
    <row r="58299" spans="47:47" x14ac:dyDescent="0.2">
      <c r="AU58299"/>
    </row>
    <row r="58300" spans="47:47" x14ac:dyDescent="0.2">
      <c r="AU58300"/>
    </row>
    <row r="58301" spans="47:47" x14ac:dyDescent="0.2">
      <c r="AU58301"/>
    </row>
    <row r="58302" spans="47:47" x14ac:dyDescent="0.2">
      <c r="AU58302"/>
    </row>
    <row r="58303" spans="47:47" x14ac:dyDescent="0.2">
      <c r="AU58303"/>
    </row>
    <row r="58304" spans="47:47" x14ac:dyDescent="0.2">
      <c r="AU58304"/>
    </row>
    <row r="58305" spans="47:47" x14ac:dyDescent="0.2">
      <c r="AU58305"/>
    </row>
    <row r="58306" spans="47:47" x14ac:dyDescent="0.2">
      <c r="AU58306"/>
    </row>
    <row r="58307" spans="47:47" x14ac:dyDescent="0.2">
      <c r="AU58307"/>
    </row>
    <row r="58308" spans="47:47" x14ac:dyDescent="0.2">
      <c r="AU58308"/>
    </row>
    <row r="58309" spans="47:47" x14ac:dyDescent="0.2">
      <c r="AU58309"/>
    </row>
    <row r="58310" spans="47:47" x14ac:dyDescent="0.2">
      <c r="AU58310"/>
    </row>
    <row r="58311" spans="47:47" x14ac:dyDescent="0.2">
      <c r="AU58311"/>
    </row>
    <row r="58312" spans="47:47" x14ac:dyDescent="0.2">
      <c r="AU58312"/>
    </row>
    <row r="58313" spans="47:47" x14ac:dyDescent="0.2">
      <c r="AU58313"/>
    </row>
    <row r="58314" spans="47:47" x14ac:dyDescent="0.2">
      <c r="AU58314"/>
    </row>
    <row r="58315" spans="47:47" x14ac:dyDescent="0.2">
      <c r="AU58315"/>
    </row>
    <row r="58316" spans="47:47" x14ac:dyDescent="0.2">
      <c r="AU58316"/>
    </row>
    <row r="58317" spans="47:47" x14ac:dyDescent="0.2">
      <c r="AU58317"/>
    </row>
    <row r="58318" spans="47:47" x14ac:dyDescent="0.2">
      <c r="AU58318"/>
    </row>
    <row r="58319" spans="47:47" x14ac:dyDescent="0.2">
      <c r="AU58319"/>
    </row>
    <row r="58320" spans="47:47" x14ac:dyDescent="0.2">
      <c r="AU58320"/>
    </row>
    <row r="58321" spans="47:47" x14ac:dyDescent="0.2">
      <c r="AU58321"/>
    </row>
    <row r="58322" spans="47:47" x14ac:dyDescent="0.2">
      <c r="AU58322"/>
    </row>
    <row r="58323" spans="47:47" x14ac:dyDescent="0.2">
      <c r="AU58323"/>
    </row>
    <row r="58324" spans="47:47" x14ac:dyDescent="0.2">
      <c r="AU58324"/>
    </row>
    <row r="58325" spans="47:47" x14ac:dyDescent="0.2">
      <c r="AU58325"/>
    </row>
    <row r="58326" spans="47:47" x14ac:dyDescent="0.2">
      <c r="AU58326"/>
    </row>
    <row r="58327" spans="47:47" x14ac:dyDescent="0.2">
      <c r="AU58327"/>
    </row>
    <row r="58328" spans="47:47" x14ac:dyDescent="0.2">
      <c r="AU58328"/>
    </row>
    <row r="58329" spans="47:47" x14ac:dyDescent="0.2">
      <c r="AU58329"/>
    </row>
    <row r="58330" spans="47:47" x14ac:dyDescent="0.2">
      <c r="AU58330"/>
    </row>
    <row r="58331" spans="47:47" x14ac:dyDescent="0.2">
      <c r="AU58331"/>
    </row>
    <row r="58332" spans="47:47" x14ac:dyDescent="0.2">
      <c r="AU58332"/>
    </row>
    <row r="58333" spans="47:47" x14ac:dyDescent="0.2">
      <c r="AU58333"/>
    </row>
    <row r="58334" spans="47:47" x14ac:dyDescent="0.2">
      <c r="AU58334"/>
    </row>
    <row r="58335" spans="47:47" x14ac:dyDescent="0.2">
      <c r="AU58335"/>
    </row>
    <row r="58336" spans="47:47" x14ac:dyDescent="0.2">
      <c r="AU58336"/>
    </row>
    <row r="58337" spans="47:47" x14ac:dyDescent="0.2">
      <c r="AU58337"/>
    </row>
    <row r="58338" spans="47:47" x14ac:dyDescent="0.2">
      <c r="AU58338"/>
    </row>
    <row r="58339" spans="47:47" x14ac:dyDescent="0.2">
      <c r="AU58339"/>
    </row>
    <row r="58340" spans="47:47" x14ac:dyDescent="0.2">
      <c r="AU58340"/>
    </row>
    <row r="58341" spans="47:47" x14ac:dyDescent="0.2">
      <c r="AU58341"/>
    </row>
    <row r="58342" spans="47:47" x14ac:dyDescent="0.2">
      <c r="AU58342"/>
    </row>
    <row r="58343" spans="47:47" x14ac:dyDescent="0.2">
      <c r="AU58343"/>
    </row>
    <row r="58344" spans="47:47" x14ac:dyDescent="0.2">
      <c r="AU58344"/>
    </row>
    <row r="58345" spans="47:47" x14ac:dyDescent="0.2">
      <c r="AU58345"/>
    </row>
    <row r="58346" spans="47:47" x14ac:dyDescent="0.2">
      <c r="AU58346"/>
    </row>
    <row r="58347" spans="47:47" x14ac:dyDescent="0.2">
      <c r="AU58347"/>
    </row>
    <row r="58348" spans="47:47" x14ac:dyDescent="0.2">
      <c r="AU58348"/>
    </row>
    <row r="58349" spans="47:47" x14ac:dyDescent="0.2">
      <c r="AU58349"/>
    </row>
    <row r="58350" spans="47:47" x14ac:dyDescent="0.2">
      <c r="AU58350"/>
    </row>
    <row r="58351" spans="47:47" x14ac:dyDescent="0.2">
      <c r="AU58351"/>
    </row>
    <row r="58352" spans="47:47" x14ac:dyDescent="0.2">
      <c r="AU58352"/>
    </row>
    <row r="58353" spans="47:47" x14ac:dyDescent="0.2">
      <c r="AU58353"/>
    </row>
    <row r="58354" spans="47:47" x14ac:dyDescent="0.2">
      <c r="AU58354"/>
    </row>
    <row r="58355" spans="47:47" x14ac:dyDescent="0.2">
      <c r="AU58355"/>
    </row>
    <row r="58356" spans="47:47" x14ac:dyDescent="0.2">
      <c r="AU58356"/>
    </row>
    <row r="58357" spans="47:47" x14ac:dyDescent="0.2">
      <c r="AU58357"/>
    </row>
    <row r="58358" spans="47:47" x14ac:dyDescent="0.2">
      <c r="AU58358"/>
    </row>
    <row r="58359" spans="47:47" x14ac:dyDescent="0.2">
      <c r="AU58359"/>
    </row>
    <row r="58360" spans="47:47" x14ac:dyDescent="0.2">
      <c r="AU58360"/>
    </row>
    <row r="58361" spans="47:47" x14ac:dyDescent="0.2">
      <c r="AU58361"/>
    </row>
    <row r="58362" spans="47:47" x14ac:dyDescent="0.2">
      <c r="AU58362"/>
    </row>
    <row r="58363" spans="47:47" x14ac:dyDescent="0.2">
      <c r="AU58363"/>
    </row>
    <row r="58364" spans="47:47" x14ac:dyDescent="0.2">
      <c r="AU58364"/>
    </row>
    <row r="58365" spans="47:47" x14ac:dyDescent="0.2">
      <c r="AU58365"/>
    </row>
    <row r="58366" spans="47:47" x14ac:dyDescent="0.2">
      <c r="AU58366"/>
    </row>
    <row r="58367" spans="47:47" x14ac:dyDescent="0.2">
      <c r="AU58367"/>
    </row>
    <row r="58368" spans="47:47" x14ac:dyDescent="0.2">
      <c r="AU58368"/>
    </row>
    <row r="58369" spans="47:47" x14ac:dyDescent="0.2">
      <c r="AU58369"/>
    </row>
    <row r="58370" spans="47:47" x14ac:dyDescent="0.2">
      <c r="AU58370"/>
    </row>
    <row r="58371" spans="47:47" x14ac:dyDescent="0.2">
      <c r="AU58371"/>
    </row>
    <row r="58372" spans="47:47" x14ac:dyDescent="0.2">
      <c r="AU58372"/>
    </row>
    <row r="58373" spans="47:47" x14ac:dyDescent="0.2">
      <c r="AU58373"/>
    </row>
    <row r="58374" spans="47:47" x14ac:dyDescent="0.2">
      <c r="AU58374"/>
    </row>
    <row r="58375" spans="47:47" x14ac:dyDescent="0.2">
      <c r="AU58375"/>
    </row>
    <row r="58376" spans="47:47" x14ac:dyDescent="0.2">
      <c r="AU58376"/>
    </row>
    <row r="58377" spans="47:47" x14ac:dyDescent="0.2">
      <c r="AU58377"/>
    </row>
    <row r="58378" spans="47:47" x14ac:dyDescent="0.2">
      <c r="AU58378"/>
    </row>
    <row r="58379" spans="47:47" x14ac:dyDescent="0.2">
      <c r="AU58379"/>
    </row>
    <row r="58380" spans="47:47" x14ac:dyDescent="0.2">
      <c r="AU58380"/>
    </row>
    <row r="58381" spans="47:47" x14ac:dyDescent="0.2">
      <c r="AU58381"/>
    </row>
    <row r="58382" spans="47:47" x14ac:dyDescent="0.2">
      <c r="AU58382"/>
    </row>
    <row r="58383" spans="47:47" x14ac:dyDescent="0.2">
      <c r="AU58383"/>
    </row>
    <row r="58384" spans="47:47" x14ac:dyDescent="0.2">
      <c r="AU58384"/>
    </row>
    <row r="58385" spans="47:47" x14ac:dyDescent="0.2">
      <c r="AU58385"/>
    </row>
    <row r="58386" spans="47:47" x14ac:dyDescent="0.2">
      <c r="AU58386"/>
    </row>
    <row r="58387" spans="47:47" x14ac:dyDescent="0.2">
      <c r="AU58387"/>
    </row>
    <row r="58388" spans="47:47" x14ac:dyDescent="0.2">
      <c r="AU58388"/>
    </row>
    <row r="58389" spans="47:47" x14ac:dyDescent="0.2">
      <c r="AU58389"/>
    </row>
    <row r="58390" spans="47:47" x14ac:dyDescent="0.2">
      <c r="AU58390"/>
    </row>
    <row r="58391" spans="47:47" x14ac:dyDescent="0.2">
      <c r="AU58391"/>
    </row>
    <row r="58392" spans="47:47" x14ac:dyDescent="0.2">
      <c r="AU58392"/>
    </row>
    <row r="58393" spans="47:47" x14ac:dyDescent="0.2">
      <c r="AU58393"/>
    </row>
    <row r="58394" spans="47:47" x14ac:dyDescent="0.2">
      <c r="AU58394"/>
    </row>
    <row r="58395" spans="47:47" x14ac:dyDescent="0.2">
      <c r="AU58395"/>
    </row>
    <row r="58396" spans="47:47" x14ac:dyDescent="0.2">
      <c r="AU58396"/>
    </row>
    <row r="58397" spans="47:47" x14ac:dyDescent="0.2">
      <c r="AU58397"/>
    </row>
    <row r="58398" spans="47:47" x14ac:dyDescent="0.2">
      <c r="AU58398"/>
    </row>
    <row r="58399" spans="47:47" x14ac:dyDescent="0.2">
      <c r="AU58399"/>
    </row>
    <row r="58400" spans="47:47" x14ac:dyDescent="0.2">
      <c r="AU58400"/>
    </row>
    <row r="58401" spans="47:47" x14ac:dyDescent="0.2">
      <c r="AU58401"/>
    </row>
    <row r="58402" spans="47:47" x14ac:dyDescent="0.2">
      <c r="AU58402"/>
    </row>
    <row r="58403" spans="47:47" x14ac:dyDescent="0.2">
      <c r="AU58403"/>
    </row>
    <row r="58404" spans="47:47" x14ac:dyDescent="0.2">
      <c r="AU58404"/>
    </row>
    <row r="58405" spans="47:47" x14ac:dyDescent="0.2">
      <c r="AU58405"/>
    </row>
    <row r="58406" spans="47:47" x14ac:dyDescent="0.2">
      <c r="AU58406"/>
    </row>
    <row r="58407" spans="47:47" x14ac:dyDescent="0.2">
      <c r="AU58407"/>
    </row>
    <row r="58408" spans="47:47" x14ac:dyDescent="0.2">
      <c r="AU58408"/>
    </row>
    <row r="58409" spans="47:47" x14ac:dyDescent="0.2">
      <c r="AU58409"/>
    </row>
    <row r="58410" spans="47:47" x14ac:dyDescent="0.2">
      <c r="AU58410"/>
    </row>
    <row r="58411" spans="47:47" x14ac:dyDescent="0.2">
      <c r="AU58411"/>
    </row>
    <row r="58412" spans="47:47" x14ac:dyDescent="0.2">
      <c r="AU58412"/>
    </row>
    <row r="58413" spans="47:47" x14ac:dyDescent="0.2">
      <c r="AU58413"/>
    </row>
    <row r="58414" spans="47:47" x14ac:dyDescent="0.2">
      <c r="AU58414"/>
    </row>
    <row r="58415" spans="47:47" x14ac:dyDescent="0.2">
      <c r="AU58415"/>
    </row>
    <row r="58416" spans="47:47" x14ac:dyDescent="0.2">
      <c r="AU58416"/>
    </row>
    <row r="58417" spans="47:47" x14ac:dyDescent="0.2">
      <c r="AU58417"/>
    </row>
    <row r="58418" spans="47:47" x14ac:dyDescent="0.2">
      <c r="AU58418"/>
    </row>
    <row r="58419" spans="47:47" x14ac:dyDescent="0.2">
      <c r="AU58419"/>
    </row>
    <row r="58420" spans="47:47" x14ac:dyDescent="0.2">
      <c r="AU58420"/>
    </row>
    <row r="58421" spans="47:47" x14ac:dyDescent="0.2">
      <c r="AU58421"/>
    </row>
    <row r="58422" spans="47:47" x14ac:dyDescent="0.2">
      <c r="AU58422"/>
    </row>
    <row r="58423" spans="47:47" x14ac:dyDescent="0.2">
      <c r="AU58423"/>
    </row>
    <row r="58424" spans="47:47" x14ac:dyDescent="0.2">
      <c r="AU58424"/>
    </row>
    <row r="58425" spans="47:47" x14ac:dyDescent="0.2">
      <c r="AU58425"/>
    </row>
    <row r="58426" spans="47:47" x14ac:dyDescent="0.2">
      <c r="AU58426"/>
    </row>
    <row r="58427" spans="47:47" x14ac:dyDescent="0.2">
      <c r="AU58427"/>
    </row>
    <row r="58428" spans="47:47" x14ac:dyDescent="0.2">
      <c r="AU58428"/>
    </row>
    <row r="58429" spans="47:47" x14ac:dyDescent="0.2">
      <c r="AU58429"/>
    </row>
    <row r="58430" spans="47:47" x14ac:dyDescent="0.2">
      <c r="AU58430"/>
    </row>
    <row r="58431" spans="47:47" x14ac:dyDescent="0.2">
      <c r="AU58431"/>
    </row>
    <row r="58432" spans="47:47" x14ac:dyDescent="0.2">
      <c r="AU58432"/>
    </row>
    <row r="58433" spans="47:47" x14ac:dyDescent="0.2">
      <c r="AU58433"/>
    </row>
    <row r="58434" spans="47:47" x14ac:dyDescent="0.2">
      <c r="AU58434"/>
    </row>
    <row r="58435" spans="47:47" x14ac:dyDescent="0.2">
      <c r="AU58435"/>
    </row>
    <row r="58436" spans="47:47" x14ac:dyDescent="0.2">
      <c r="AU58436"/>
    </row>
    <row r="58437" spans="47:47" x14ac:dyDescent="0.2">
      <c r="AU58437"/>
    </row>
    <row r="58438" spans="47:47" x14ac:dyDescent="0.2">
      <c r="AU58438"/>
    </row>
    <row r="58439" spans="47:47" x14ac:dyDescent="0.2">
      <c r="AU58439"/>
    </row>
    <row r="58440" spans="47:47" x14ac:dyDescent="0.2">
      <c r="AU58440"/>
    </row>
    <row r="58441" spans="47:47" x14ac:dyDescent="0.2">
      <c r="AU58441"/>
    </row>
    <row r="58442" spans="47:47" x14ac:dyDescent="0.2">
      <c r="AU58442"/>
    </row>
    <row r="58443" spans="47:47" x14ac:dyDescent="0.2">
      <c r="AU58443"/>
    </row>
    <row r="58444" spans="47:47" x14ac:dyDescent="0.2">
      <c r="AU58444"/>
    </row>
    <row r="58445" spans="47:47" x14ac:dyDescent="0.2">
      <c r="AU58445"/>
    </row>
    <row r="58446" spans="47:47" x14ac:dyDescent="0.2">
      <c r="AU58446"/>
    </row>
    <row r="58447" spans="47:47" x14ac:dyDescent="0.2">
      <c r="AU58447"/>
    </row>
    <row r="58448" spans="47:47" x14ac:dyDescent="0.2">
      <c r="AU58448"/>
    </row>
    <row r="58449" spans="47:47" x14ac:dyDescent="0.2">
      <c r="AU58449"/>
    </row>
    <row r="58450" spans="47:47" x14ac:dyDescent="0.2">
      <c r="AU58450"/>
    </row>
    <row r="58451" spans="47:47" x14ac:dyDescent="0.2">
      <c r="AU58451"/>
    </row>
    <row r="58452" spans="47:47" x14ac:dyDescent="0.2">
      <c r="AU58452"/>
    </row>
    <row r="58453" spans="47:47" x14ac:dyDescent="0.2">
      <c r="AU58453"/>
    </row>
    <row r="58454" spans="47:47" x14ac:dyDescent="0.2">
      <c r="AU58454"/>
    </row>
    <row r="58455" spans="47:47" x14ac:dyDescent="0.2">
      <c r="AU58455"/>
    </row>
    <row r="58456" spans="47:47" x14ac:dyDescent="0.2">
      <c r="AU58456"/>
    </row>
    <row r="58457" spans="47:47" x14ac:dyDescent="0.2">
      <c r="AU58457"/>
    </row>
    <row r="58458" spans="47:47" x14ac:dyDescent="0.2">
      <c r="AU58458"/>
    </row>
    <row r="58459" spans="47:47" x14ac:dyDescent="0.2">
      <c r="AU58459"/>
    </row>
    <row r="58460" spans="47:47" x14ac:dyDescent="0.2">
      <c r="AU58460"/>
    </row>
    <row r="58461" spans="47:47" x14ac:dyDescent="0.2">
      <c r="AU58461"/>
    </row>
    <row r="58462" spans="47:47" x14ac:dyDescent="0.2">
      <c r="AU58462"/>
    </row>
    <row r="58463" spans="47:47" x14ac:dyDescent="0.2">
      <c r="AU58463"/>
    </row>
    <row r="58464" spans="47:47" x14ac:dyDescent="0.2">
      <c r="AU58464"/>
    </row>
    <row r="58465" spans="47:47" x14ac:dyDescent="0.2">
      <c r="AU58465"/>
    </row>
    <row r="58466" spans="47:47" x14ac:dyDescent="0.2">
      <c r="AU58466"/>
    </row>
    <row r="58467" spans="47:47" x14ac:dyDescent="0.2">
      <c r="AU58467"/>
    </row>
    <row r="58468" spans="47:47" x14ac:dyDescent="0.2">
      <c r="AU58468"/>
    </row>
    <row r="58469" spans="47:47" x14ac:dyDescent="0.2">
      <c r="AU58469"/>
    </row>
    <row r="58470" spans="47:47" x14ac:dyDescent="0.2">
      <c r="AU58470"/>
    </row>
    <row r="58471" spans="47:47" x14ac:dyDescent="0.2">
      <c r="AU58471"/>
    </row>
    <row r="58472" spans="47:47" x14ac:dyDescent="0.2">
      <c r="AU58472"/>
    </row>
    <row r="58473" spans="47:47" x14ac:dyDescent="0.2">
      <c r="AU58473"/>
    </row>
    <row r="58474" spans="47:47" x14ac:dyDescent="0.2">
      <c r="AU58474"/>
    </row>
    <row r="58475" spans="47:47" x14ac:dyDescent="0.2">
      <c r="AU58475"/>
    </row>
    <row r="58476" spans="47:47" x14ac:dyDescent="0.2">
      <c r="AU58476"/>
    </row>
    <row r="58477" spans="47:47" x14ac:dyDescent="0.2">
      <c r="AU58477"/>
    </row>
    <row r="58478" spans="47:47" x14ac:dyDescent="0.2">
      <c r="AU58478"/>
    </row>
    <row r="58479" spans="47:47" x14ac:dyDescent="0.2">
      <c r="AU58479"/>
    </row>
    <row r="58480" spans="47:47" x14ac:dyDescent="0.2">
      <c r="AU58480"/>
    </row>
    <row r="58481" spans="47:47" x14ac:dyDescent="0.2">
      <c r="AU58481"/>
    </row>
    <row r="58482" spans="47:47" x14ac:dyDescent="0.2">
      <c r="AU58482"/>
    </row>
    <row r="58483" spans="47:47" x14ac:dyDescent="0.2">
      <c r="AU58483"/>
    </row>
    <row r="58484" spans="47:47" x14ac:dyDescent="0.2">
      <c r="AU58484"/>
    </row>
    <row r="58485" spans="47:47" x14ac:dyDescent="0.2">
      <c r="AU58485"/>
    </row>
    <row r="58486" spans="47:47" x14ac:dyDescent="0.2">
      <c r="AU58486"/>
    </row>
    <row r="58487" spans="47:47" x14ac:dyDescent="0.2">
      <c r="AU58487"/>
    </row>
    <row r="58488" spans="47:47" x14ac:dyDescent="0.2">
      <c r="AU58488"/>
    </row>
    <row r="58489" spans="47:47" x14ac:dyDescent="0.2">
      <c r="AU58489"/>
    </row>
    <row r="58490" spans="47:47" x14ac:dyDescent="0.2">
      <c r="AU58490"/>
    </row>
    <row r="58491" spans="47:47" x14ac:dyDescent="0.2">
      <c r="AU58491"/>
    </row>
    <row r="58492" spans="47:47" x14ac:dyDescent="0.2">
      <c r="AU58492"/>
    </row>
    <row r="58493" spans="47:47" x14ac:dyDescent="0.2">
      <c r="AU58493"/>
    </row>
    <row r="58494" spans="47:47" x14ac:dyDescent="0.2">
      <c r="AU58494"/>
    </row>
    <row r="58495" spans="47:47" x14ac:dyDescent="0.2">
      <c r="AU58495"/>
    </row>
    <row r="58496" spans="47:47" x14ac:dyDescent="0.2">
      <c r="AU58496"/>
    </row>
    <row r="58497" spans="47:47" x14ac:dyDescent="0.2">
      <c r="AU58497"/>
    </row>
    <row r="58498" spans="47:47" x14ac:dyDescent="0.2">
      <c r="AU58498"/>
    </row>
    <row r="58499" spans="47:47" x14ac:dyDescent="0.2">
      <c r="AU58499"/>
    </row>
    <row r="58500" spans="47:47" x14ac:dyDescent="0.2">
      <c r="AU58500"/>
    </row>
    <row r="58501" spans="47:47" x14ac:dyDescent="0.2">
      <c r="AU58501"/>
    </row>
    <row r="58502" spans="47:47" x14ac:dyDescent="0.2">
      <c r="AU58502"/>
    </row>
    <row r="58503" spans="47:47" x14ac:dyDescent="0.2">
      <c r="AU58503"/>
    </row>
    <row r="58504" spans="47:47" x14ac:dyDescent="0.2">
      <c r="AU58504"/>
    </row>
    <row r="58505" spans="47:47" x14ac:dyDescent="0.2">
      <c r="AU58505"/>
    </row>
    <row r="58506" spans="47:47" x14ac:dyDescent="0.2">
      <c r="AU58506"/>
    </row>
    <row r="58507" spans="47:47" x14ac:dyDescent="0.2">
      <c r="AU58507"/>
    </row>
    <row r="58508" spans="47:47" x14ac:dyDescent="0.2">
      <c r="AU58508"/>
    </row>
    <row r="58509" spans="47:47" x14ac:dyDescent="0.2">
      <c r="AU58509"/>
    </row>
    <row r="58510" spans="47:47" x14ac:dyDescent="0.2">
      <c r="AU58510"/>
    </row>
    <row r="58511" spans="47:47" x14ac:dyDescent="0.2">
      <c r="AU58511"/>
    </row>
    <row r="58512" spans="47:47" x14ac:dyDescent="0.2">
      <c r="AU58512"/>
    </row>
    <row r="58513" spans="47:47" x14ac:dyDescent="0.2">
      <c r="AU58513"/>
    </row>
    <row r="58514" spans="47:47" x14ac:dyDescent="0.2">
      <c r="AU58514"/>
    </row>
    <row r="58515" spans="47:47" x14ac:dyDescent="0.2">
      <c r="AU58515"/>
    </row>
    <row r="58516" spans="47:47" x14ac:dyDescent="0.2">
      <c r="AU58516"/>
    </row>
    <row r="58517" spans="47:47" x14ac:dyDescent="0.2">
      <c r="AU58517"/>
    </row>
    <row r="58518" spans="47:47" x14ac:dyDescent="0.2">
      <c r="AU58518"/>
    </row>
    <row r="58519" spans="47:47" x14ac:dyDescent="0.2">
      <c r="AU58519"/>
    </row>
    <row r="58520" spans="47:47" x14ac:dyDescent="0.2">
      <c r="AU58520"/>
    </row>
    <row r="58521" spans="47:47" x14ac:dyDescent="0.2">
      <c r="AU58521"/>
    </row>
    <row r="58522" spans="47:47" x14ac:dyDescent="0.2">
      <c r="AU58522"/>
    </row>
    <row r="58523" spans="47:47" x14ac:dyDescent="0.2">
      <c r="AU58523"/>
    </row>
    <row r="58524" spans="47:47" x14ac:dyDescent="0.2">
      <c r="AU58524"/>
    </row>
    <row r="58525" spans="47:47" x14ac:dyDescent="0.2">
      <c r="AU58525"/>
    </row>
    <row r="58526" spans="47:47" x14ac:dyDescent="0.2">
      <c r="AU58526"/>
    </row>
    <row r="58527" spans="47:47" x14ac:dyDescent="0.2">
      <c r="AU58527"/>
    </row>
    <row r="58528" spans="47:47" x14ac:dyDescent="0.2">
      <c r="AU58528"/>
    </row>
    <row r="58529" spans="47:47" x14ac:dyDescent="0.2">
      <c r="AU58529"/>
    </row>
    <row r="58530" spans="47:47" x14ac:dyDescent="0.2">
      <c r="AU58530"/>
    </row>
    <row r="58531" spans="47:47" x14ac:dyDescent="0.2">
      <c r="AU58531"/>
    </row>
    <row r="58532" spans="47:47" x14ac:dyDescent="0.2">
      <c r="AU58532"/>
    </row>
    <row r="58533" spans="47:47" x14ac:dyDescent="0.2">
      <c r="AU58533"/>
    </row>
    <row r="58534" spans="47:47" x14ac:dyDescent="0.2">
      <c r="AU58534"/>
    </row>
    <row r="58535" spans="47:47" x14ac:dyDescent="0.2">
      <c r="AU58535"/>
    </row>
    <row r="58536" spans="47:47" x14ac:dyDescent="0.2">
      <c r="AU58536"/>
    </row>
    <row r="58537" spans="47:47" x14ac:dyDescent="0.2">
      <c r="AU58537"/>
    </row>
    <row r="58538" spans="47:47" x14ac:dyDescent="0.2">
      <c r="AU58538"/>
    </row>
    <row r="58539" spans="47:47" x14ac:dyDescent="0.2">
      <c r="AU58539"/>
    </row>
    <row r="58540" spans="47:47" x14ac:dyDescent="0.2">
      <c r="AU58540"/>
    </row>
    <row r="58541" spans="47:47" x14ac:dyDescent="0.2">
      <c r="AU58541"/>
    </row>
    <row r="58542" spans="47:47" x14ac:dyDescent="0.2">
      <c r="AU58542"/>
    </row>
    <row r="58543" spans="47:47" x14ac:dyDescent="0.2">
      <c r="AU58543"/>
    </row>
    <row r="58544" spans="47:47" x14ac:dyDescent="0.2">
      <c r="AU58544"/>
    </row>
    <row r="58545" spans="47:47" x14ac:dyDescent="0.2">
      <c r="AU58545"/>
    </row>
    <row r="58546" spans="47:47" x14ac:dyDescent="0.2">
      <c r="AU58546"/>
    </row>
    <row r="58547" spans="47:47" x14ac:dyDescent="0.2">
      <c r="AU58547"/>
    </row>
    <row r="58548" spans="47:47" x14ac:dyDescent="0.2">
      <c r="AU58548"/>
    </row>
    <row r="58549" spans="47:47" x14ac:dyDescent="0.2">
      <c r="AU58549"/>
    </row>
    <row r="58550" spans="47:47" x14ac:dyDescent="0.2">
      <c r="AU58550"/>
    </row>
    <row r="58551" spans="47:47" x14ac:dyDescent="0.2">
      <c r="AU58551"/>
    </row>
    <row r="58552" spans="47:47" x14ac:dyDescent="0.2">
      <c r="AU58552"/>
    </row>
    <row r="58553" spans="47:47" x14ac:dyDescent="0.2">
      <c r="AU58553"/>
    </row>
    <row r="58554" spans="47:47" x14ac:dyDescent="0.2">
      <c r="AU58554"/>
    </row>
    <row r="58555" spans="47:47" x14ac:dyDescent="0.2">
      <c r="AU58555"/>
    </row>
    <row r="58556" spans="47:47" x14ac:dyDescent="0.2">
      <c r="AU58556"/>
    </row>
    <row r="58557" spans="47:47" x14ac:dyDescent="0.2">
      <c r="AU58557"/>
    </row>
    <row r="58558" spans="47:47" x14ac:dyDescent="0.2">
      <c r="AU58558"/>
    </row>
    <row r="58559" spans="47:47" x14ac:dyDescent="0.2">
      <c r="AU58559"/>
    </row>
    <row r="58560" spans="47:47" x14ac:dyDescent="0.2">
      <c r="AU58560"/>
    </row>
    <row r="58561" spans="47:47" x14ac:dyDescent="0.2">
      <c r="AU58561"/>
    </row>
    <row r="58562" spans="47:47" x14ac:dyDescent="0.2">
      <c r="AU58562"/>
    </row>
    <row r="58563" spans="47:47" x14ac:dyDescent="0.2">
      <c r="AU58563"/>
    </row>
    <row r="58564" spans="47:47" x14ac:dyDescent="0.2">
      <c r="AU58564"/>
    </row>
    <row r="58565" spans="47:47" x14ac:dyDescent="0.2">
      <c r="AU58565"/>
    </row>
    <row r="58566" spans="47:47" x14ac:dyDescent="0.2">
      <c r="AU58566"/>
    </row>
    <row r="58567" spans="47:47" x14ac:dyDescent="0.2">
      <c r="AU58567"/>
    </row>
    <row r="58568" spans="47:47" x14ac:dyDescent="0.2">
      <c r="AU58568"/>
    </row>
    <row r="58569" spans="47:47" x14ac:dyDescent="0.2">
      <c r="AU58569"/>
    </row>
    <row r="58570" spans="47:47" x14ac:dyDescent="0.2">
      <c r="AU58570"/>
    </row>
    <row r="58571" spans="47:47" x14ac:dyDescent="0.2">
      <c r="AU58571"/>
    </row>
    <row r="58572" spans="47:47" x14ac:dyDescent="0.2">
      <c r="AU58572"/>
    </row>
    <row r="58573" spans="47:47" x14ac:dyDescent="0.2">
      <c r="AU58573"/>
    </row>
    <row r="58574" spans="47:47" x14ac:dyDescent="0.2">
      <c r="AU58574"/>
    </row>
    <row r="58575" spans="47:47" x14ac:dyDescent="0.2">
      <c r="AU58575"/>
    </row>
    <row r="58576" spans="47:47" x14ac:dyDescent="0.2">
      <c r="AU58576"/>
    </row>
    <row r="58577" spans="47:47" x14ac:dyDescent="0.2">
      <c r="AU58577"/>
    </row>
    <row r="58578" spans="47:47" x14ac:dyDescent="0.2">
      <c r="AU58578"/>
    </row>
    <row r="58579" spans="47:47" x14ac:dyDescent="0.2">
      <c r="AU58579"/>
    </row>
    <row r="58580" spans="47:47" x14ac:dyDescent="0.2">
      <c r="AU58580"/>
    </row>
    <row r="58581" spans="47:47" x14ac:dyDescent="0.2">
      <c r="AU58581"/>
    </row>
    <row r="58582" spans="47:47" x14ac:dyDescent="0.2">
      <c r="AU58582"/>
    </row>
    <row r="58583" spans="47:47" x14ac:dyDescent="0.2">
      <c r="AU58583"/>
    </row>
    <row r="58584" spans="47:47" x14ac:dyDescent="0.2">
      <c r="AU58584"/>
    </row>
    <row r="58585" spans="47:47" x14ac:dyDescent="0.2">
      <c r="AU58585"/>
    </row>
    <row r="58586" spans="47:47" x14ac:dyDescent="0.2">
      <c r="AU58586"/>
    </row>
    <row r="58587" spans="47:47" x14ac:dyDescent="0.2">
      <c r="AU58587"/>
    </row>
    <row r="58588" spans="47:47" x14ac:dyDescent="0.2">
      <c r="AU58588"/>
    </row>
    <row r="58589" spans="47:47" x14ac:dyDescent="0.2">
      <c r="AU58589"/>
    </row>
    <row r="58590" spans="47:47" x14ac:dyDescent="0.2">
      <c r="AU58590"/>
    </row>
    <row r="58591" spans="47:47" x14ac:dyDescent="0.2">
      <c r="AU58591"/>
    </row>
    <row r="58592" spans="47:47" x14ac:dyDescent="0.2">
      <c r="AU58592"/>
    </row>
    <row r="58593" spans="47:47" x14ac:dyDescent="0.2">
      <c r="AU58593"/>
    </row>
    <row r="58594" spans="47:47" x14ac:dyDescent="0.2">
      <c r="AU58594"/>
    </row>
    <row r="58595" spans="47:47" x14ac:dyDescent="0.2">
      <c r="AU58595"/>
    </row>
    <row r="58596" spans="47:47" x14ac:dyDescent="0.2">
      <c r="AU58596"/>
    </row>
    <row r="58597" spans="47:47" x14ac:dyDescent="0.2">
      <c r="AU58597"/>
    </row>
    <row r="58598" spans="47:47" x14ac:dyDescent="0.2">
      <c r="AU58598"/>
    </row>
    <row r="58599" spans="47:47" x14ac:dyDescent="0.2">
      <c r="AU58599"/>
    </row>
    <row r="58600" spans="47:47" x14ac:dyDescent="0.2">
      <c r="AU58600"/>
    </row>
    <row r="58601" spans="47:47" x14ac:dyDescent="0.2">
      <c r="AU58601"/>
    </row>
    <row r="58602" spans="47:47" x14ac:dyDescent="0.2">
      <c r="AU58602"/>
    </row>
    <row r="58603" spans="47:47" x14ac:dyDescent="0.2">
      <c r="AU58603"/>
    </row>
    <row r="58604" spans="47:47" x14ac:dyDescent="0.2">
      <c r="AU58604"/>
    </row>
    <row r="58605" spans="47:47" x14ac:dyDescent="0.2">
      <c r="AU58605"/>
    </row>
    <row r="58606" spans="47:47" x14ac:dyDescent="0.2">
      <c r="AU58606"/>
    </row>
    <row r="58607" spans="47:47" x14ac:dyDescent="0.2">
      <c r="AU58607"/>
    </row>
    <row r="58608" spans="47:47" x14ac:dyDescent="0.2">
      <c r="AU58608"/>
    </row>
    <row r="58609" spans="47:47" x14ac:dyDescent="0.2">
      <c r="AU58609"/>
    </row>
    <row r="58610" spans="47:47" x14ac:dyDescent="0.2">
      <c r="AU58610"/>
    </row>
    <row r="58611" spans="47:47" x14ac:dyDescent="0.2">
      <c r="AU58611"/>
    </row>
    <row r="58612" spans="47:47" x14ac:dyDescent="0.2">
      <c r="AU58612"/>
    </row>
    <row r="58613" spans="47:47" x14ac:dyDescent="0.2">
      <c r="AU58613"/>
    </row>
    <row r="58614" spans="47:47" x14ac:dyDescent="0.2">
      <c r="AU58614"/>
    </row>
    <row r="58615" spans="47:47" x14ac:dyDescent="0.2">
      <c r="AU58615"/>
    </row>
    <row r="58616" spans="47:47" x14ac:dyDescent="0.2">
      <c r="AU58616"/>
    </row>
    <row r="58617" spans="47:47" x14ac:dyDescent="0.2">
      <c r="AU58617"/>
    </row>
    <row r="58618" spans="47:47" x14ac:dyDescent="0.2">
      <c r="AU58618"/>
    </row>
    <row r="58619" spans="47:47" x14ac:dyDescent="0.2">
      <c r="AU58619"/>
    </row>
    <row r="58620" spans="47:47" x14ac:dyDescent="0.2">
      <c r="AU58620"/>
    </row>
    <row r="58621" spans="47:47" x14ac:dyDescent="0.2">
      <c r="AU58621"/>
    </row>
    <row r="58622" spans="47:47" x14ac:dyDescent="0.2">
      <c r="AU58622"/>
    </row>
    <row r="58623" spans="47:47" x14ac:dyDescent="0.2">
      <c r="AU58623"/>
    </row>
    <row r="58624" spans="47:47" x14ac:dyDescent="0.2">
      <c r="AU58624"/>
    </row>
    <row r="58625" spans="47:47" x14ac:dyDescent="0.2">
      <c r="AU58625"/>
    </row>
    <row r="58626" spans="47:47" x14ac:dyDescent="0.2">
      <c r="AU58626"/>
    </row>
    <row r="58627" spans="47:47" x14ac:dyDescent="0.2">
      <c r="AU58627"/>
    </row>
    <row r="58628" spans="47:47" x14ac:dyDescent="0.2">
      <c r="AU58628"/>
    </row>
    <row r="58629" spans="47:47" x14ac:dyDescent="0.2">
      <c r="AU58629"/>
    </row>
    <row r="58630" spans="47:47" x14ac:dyDescent="0.2">
      <c r="AU58630"/>
    </row>
    <row r="58631" spans="47:47" x14ac:dyDescent="0.2">
      <c r="AU58631"/>
    </row>
    <row r="58632" spans="47:47" x14ac:dyDescent="0.2">
      <c r="AU58632"/>
    </row>
    <row r="58633" spans="47:47" x14ac:dyDescent="0.2">
      <c r="AU58633"/>
    </row>
    <row r="58634" spans="47:47" x14ac:dyDescent="0.2">
      <c r="AU58634"/>
    </row>
    <row r="58635" spans="47:47" x14ac:dyDescent="0.2">
      <c r="AU58635"/>
    </row>
    <row r="58636" spans="47:47" x14ac:dyDescent="0.2">
      <c r="AU58636"/>
    </row>
    <row r="58637" spans="47:47" x14ac:dyDescent="0.2">
      <c r="AU58637"/>
    </row>
    <row r="58638" spans="47:47" x14ac:dyDescent="0.2">
      <c r="AU58638"/>
    </row>
    <row r="58639" spans="47:47" x14ac:dyDescent="0.2">
      <c r="AU58639"/>
    </row>
    <row r="58640" spans="47:47" x14ac:dyDescent="0.2">
      <c r="AU58640"/>
    </row>
    <row r="58641" spans="47:47" x14ac:dyDescent="0.2">
      <c r="AU58641"/>
    </row>
    <row r="58642" spans="47:47" x14ac:dyDescent="0.2">
      <c r="AU58642"/>
    </row>
    <row r="58643" spans="47:47" x14ac:dyDescent="0.2">
      <c r="AU58643"/>
    </row>
    <row r="58644" spans="47:47" x14ac:dyDescent="0.2">
      <c r="AU58644"/>
    </row>
    <row r="58645" spans="47:47" x14ac:dyDescent="0.2">
      <c r="AU58645"/>
    </row>
    <row r="58646" spans="47:47" x14ac:dyDescent="0.2">
      <c r="AU58646"/>
    </row>
    <row r="58647" spans="47:47" x14ac:dyDescent="0.2">
      <c r="AU58647"/>
    </row>
    <row r="58648" spans="47:47" x14ac:dyDescent="0.2">
      <c r="AU58648"/>
    </row>
    <row r="58649" spans="47:47" x14ac:dyDescent="0.2">
      <c r="AU58649"/>
    </row>
    <row r="58650" spans="47:47" x14ac:dyDescent="0.2">
      <c r="AU58650"/>
    </row>
    <row r="58651" spans="47:47" x14ac:dyDescent="0.2">
      <c r="AU58651"/>
    </row>
    <row r="58652" spans="47:47" x14ac:dyDescent="0.2">
      <c r="AU58652"/>
    </row>
    <row r="58653" spans="47:47" x14ac:dyDescent="0.2">
      <c r="AU58653"/>
    </row>
    <row r="58654" spans="47:47" x14ac:dyDescent="0.2">
      <c r="AU58654"/>
    </row>
    <row r="58655" spans="47:47" x14ac:dyDescent="0.2">
      <c r="AU58655"/>
    </row>
    <row r="58656" spans="47:47" x14ac:dyDescent="0.2">
      <c r="AU58656"/>
    </row>
    <row r="58657" spans="47:47" x14ac:dyDescent="0.2">
      <c r="AU58657"/>
    </row>
    <row r="58658" spans="47:47" x14ac:dyDescent="0.2">
      <c r="AU58658"/>
    </row>
    <row r="58659" spans="47:47" x14ac:dyDescent="0.2">
      <c r="AU58659"/>
    </row>
    <row r="58660" spans="47:47" x14ac:dyDescent="0.2">
      <c r="AU58660"/>
    </row>
    <row r="58661" spans="47:47" x14ac:dyDescent="0.2">
      <c r="AU58661"/>
    </row>
    <row r="58662" spans="47:47" x14ac:dyDescent="0.2">
      <c r="AU58662"/>
    </row>
    <row r="58663" spans="47:47" x14ac:dyDescent="0.2">
      <c r="AU58663"/>
    </row>
    <row r="58664" spans="47:47" x14ac:dyDescent="0.2">
      <c r="AU58664"/>
    </row>
    <row r="58665" spans="47:47" x14ac:dyDescent="0.2">
      <c r="AU58665"/>
    </row>
    <row r="58666" spans="47:47" x14ac:dyDescent="0.2">
      <c r="AU58666"/>
    </row>
    <row r="58667" spans="47:47" x14ac:dyDescent="0.2">
      <c r="AU58667"/>
    </row>
    <row r="58668" spans="47:47" x14ac:dyDescent="0.2">
      <c r="AU58668"/>
    </row>
    <row r="58669" spans="47:47" x14ac:dyDescent="0.2">
      <c r="AU58669"/>
    </row>
    <row r="58670" spans="47:47" x14ac:dyDescent="0.2">
      <c r="AU58670"/>
    </row>
    <row r="58671" spans="47:47" x14ac:dyDescent="0.2">
      <c r="AU58671"/>
    </row>
    <row r="58672" spans="47:47" x14ac:dyDescent="0.2">
      <c r="AU58672"/>
    </row>
    <row r="58673" spans="47:47" x14ac:dyDescent="0.2">
      <c r="AU58673"/>
    </row>
    <row r="58674" spans="47:47" x14ac:dyDescent="0.2">
      <c r="AU58674"/>
    </row>
    <row r="58675" spans="47:47" x14ac:dyDescent="0.2">
      <c r="AU58675"/>
    </row>
    <row r="58676" spans="47:47" x14ac:dyDescent="0.2">
      <c r="AU58676"/>
    </row>
    <row r="58677" spans="47:47" x14ac:dyDescent="0.2">
      <c r="AU58677"/>
    </row>
    <row r="58678" spans="47:47" x14ac:dyDescent="0.2">
      <c r="AU58678"/>
    </row>
    <row r="58679" spans="47:47" x14ac:dyDescent="0.2">
      <c r="AU58679"/>
    </row>
    <row r="58680" spans="47:47" x14ac:dyDescent="0.2">
      <c r="AU58680"/>
    </row>
    <row r="58681" spans="47:47" x14ac:dyDescent="0.2">
      <c r="AU58681"/>
    </row>
    <row r="58682" spans="47:47" x14ac:dyDescent="0.2">
      <c r="AU58682"/>
    </row>
    <row r="58683" spans="47:47" x14ac:dyDescent="0.2">
      <c r="AU58683"/>
    </row>
    <row r="58684" spans="47:47" x14ac:dyDescent="0.2">
      <c r="AU58684"/>
    </row>
    <row r="58685" spans="47:47" x14ac:dyDescent="0.2">
      <c r="AU58685"/>
    </row>
    <row r="58686" spans="47:47" x14ac:dyDescent="0.2">
      <c r="AU58686"/>
    </row>
    <row r="58687" spans="47:47" x14ac:dyDescent="0.2">
      <c r="AU58687"/>
    </row>
    <row r="58688" spans="47:47" x14ac:dyDescent="0.2">
      <c r="AU58688"/>
    </row>
    <row r="58689" spans="47:47" x14ac:dyDescent="0.2">
      <c r="AU58689"/>
    </row>
    <row r="58690" spans="47:47" x14ac:dyDescent="0.2">
      <c r="AU58690"/>
    </row>
    <row r="58691" spans="47:47" x14ac:dyDescent="0.2">
      <c r="AU58691"/>
    </row>
    <row r="58692" spans="47:47" x14ac:dyDescent="0.2">
      <c r="AU58692"/>
    </row>
    <row r="58693" spans="47:47" x14ac:dyDescent="0.2">
      <c r="AU58693"/>
    </row>
    <row r="58694" spans="47:47" x14ac:dyDescent="0.2">
      <c r="AU58694"/>
    </row>
    <row r="58695" spans="47:47" x14ac:dyDescent="0.2">
      <c r="AU58695"/>
    </row>
    <row r="58696" spans="47:47" x14ac:dyDescent="0.2">
      <c r="AU58696"/>
    </row>
    <row r="58697" spans="47:47" x14ac:dyDescent="0.2">
      <c r="AU58697"/>
    </row>
    <row r="58698" spans="47:47" x14ac:dyDescent="0.2">
      <c r="AU58698"/>
    </row>
    <row r="58699" spans="47:47" x14ac:dyDescent="0.2">
      <c r="AU58699"/>
    </row>
    <row r="58700" spans="47:47" x14ac:dyDescent="0.2">
      <c r="AU58700"/>
    </row>
    <row r="58701" spans="47:47" x14ac:dyDescent="0.2">
      <c r="AU58701"/>
    </row>
    <row r="58702" spans="47:47" x14ac:dyDescent="0.2">
      <c r="AU58702"/>
    </row>
    <row r="58703" spans="47:47" x14ac:dyDescent="0.2">
      <c r="AU58703"/>
    </row>
    <row r="58704" spans="47:47" x14ac:dyDescent="0.2">
      <c r="AU58704"/>
    </row>
    <row r="58705" spans="47:47" x14ac:dyDescent="0.2">
      <c r="AU58705"/>
    </row>
    <row r="58706" spans="47:47" x14ac:dyDescent="0.2">
      <c r="AU58706"/>
    </row>
    <row r="58707" spans="47:47" x14ac:dyDescent="0.2">
      <c r="AU58707"/>
    </row>
    <row r="58708" spans="47:47" x14ac:dyDescent="0.2">
      <c r="AU58708"/>
    </row>
    <row r="58709" spans="47:47" x14ac:dyDescent="0.2">
      <c r="AU58709"/>
    </row>
    <row r="58710" spans="47:47" x14ac:dyDescent="0.2">
      <c r="AU58710"/>
    </row>
    <row r="58711" spans="47:47" x14ac:dyDescent="0.2">
      <c r="AU58711"/>
    </row>
    <row r="58712" spans="47:47" x14ac:dyDescent="0.2">
      <c r="AU58712"/>
    </row>
    <row r="58713" spans="47:47" x14ac:dyDescent="0.2">
      <c r="AU58713"/>
    </row>
    <row r="58714" spans="47:47" x14ac:dyDescent="0.2">
      <c r="AU58714"/>
    </row>
    <row r="58715" spans="47:47" x14ac:dyDescent="0.2">
      <c r="AU58715"/>
    </row>
    <row r="58716" spans="47:47" x14ac:dyDescent="0.2">
      <c r="AU58716"/>
    </row>
    <row r="58717" spans="47:47" x14ac:dyDescent="0.2">
      <c r="AU58717"/>
    </row>
    <row r="58718" spans="47:47" x14ac:dyDescent="0.2">
      <c r="AU58718"/>
    </row>
    <row r="58719" spans="47:47" x14ac:dyDescent="0.2">
      <c r="AU58719"/>
    </row>
    <row r="58720" spans="47:47" x14ac:dyDescent="0.2">
      <c r="AU58720"/>
    </row>
    <row r="58721" spans="47:47" x14ac:dyDescent="0.2">
      <c r="AU58721"/>
    </row>
    <row r="58722" spans="47:47" x14ac:dyDescent="0.2">
      <c r="AU58722"/>
    </row>
    <row r="58723" spans="47:47" x14ac:dyDescent="0.2">
      <c r="AU58723"/>
    </row>
    <row r="58724" spans="47:47" x14ac:dyDescent="0.2">
      <c r="AU58724"/>
    </row>
    <row r="58725" spans="47:47" x14ac:dyDescent="0.2">
      <c r="AU58725"/>
    </row>
    <row r="58726" spans="47:47" x14ac:dyDescent="0.2">
      <c r="AU58726"/>
    </row>
    <row r="58727" spans="47:47" x14ac:dyDescent="0.2">
      <c r="AU58727"/>
    </row>
    <row r="58728" spans="47:47" x14ac:dyDescent="0.2">
      <c r="AU58728"/>
    </row>
    <row r="58729" spans="47:47" x14ac:dyDescent="0.2">
      <c r="AU58729"/>
    </row>
    <row r="58730" spans="47:47" x14ac:dyDescent="0.2">
      <c r="AU58730"/>
    </row>
    <row r="58731" spans="47:47" x14ac:dyDescent="0.2">
      <c r="AU58731"/>
    </row>
    <row r="58732" spans="47:47" x14ac:dyDescent="0.2">
      <c r="AU58732"/>
    </row>
    <row r="58733" spans="47:47" x14ac:dyDescent="0.2">
      <c r="AU58733"/>
    </row>
    <row r="58734" spans="47:47" x14ac:dyDescent="0.2">
      <c r="AU58734"/>
    </row>
    <row r="58735" spans="47:47" x14ac:dyDescent="0.2">
      <c r="AU58735"/>
    </row>
    <row r="58736" spans="47:47" x14ac:dyDescent="0.2">
      <c r="AU58736"/>
    </row>
    <row r="58737" spans="47:47" x14ac:dyDescent="0.2">
      <c r="AU58737"/>
    </row>
    <row r="58738" spans="47:47" x14ac:dyDescent="0.2">
      <c r="AU58738"/>
    </row>
    <row r="58739" spans="47:47" x14ac:dyDescent="0.2">
      <c r="AU58739"/>
    </row>
    <row r="58740" spans="47:47" x14ac:dyDescent="0.2">
      <c r="AU58740"/>
    </row>
    <row r="58741" spans="47:47" x14ac:dyDescent="0.2">
      <c r="AU58741"/>
    </row>
    <row r="58742" spans="47:47" x14ac:dyDescent="0.2">
      <c r="AU58742"/>
    </row>
    <row r="58743" spans="47:47" x14ac:dyDescent="0.2">
      <c r="AU58743"/>
    </row>
    <row r="58744" spans="47:47" x14ac:dyDescent="0.2">
      <c r="AU58744"/>
    </row>
    <row r="58745" spans="47:47" x14ac:dyDescent="0.2">
      <c r="AU58745"/>
    </row>
    <row r="58746" spans="47:47" x14ac:dyDescent="0.2">
      <c r="AU58746"/>
    </row>
    <row r="58747" spans="47:47" x14ac:dyDescent="0.2">
      <c r="AU58747"/>
    </row>
    <row r="58748" spans="47:47" x14ac:dyDescent="0.2">
      <c r="AU58748"/>
    </row>
    <row r="58749" spans="47:47" x14ac:dyDescent="0.2">
      <c r="AU58749"/>
    </row>
    <row r="58750" spans="47:47" x14ac:dyDescent="0.2">
      <c r="AU58750"/>
    </row>
    <row r="58751" spans="47:47" x14ac:dyDescent="0.2">
      <c r="AU58751"/>
    </row>
    <row r="58752" spans="47:47" x14ac:dyDescent="0.2">
      <c r="AU58752"/>
    </row>
    <row r="58753" spans="47:47" x14ac:dyDescent="0.2">
      <c r="AU58753"/>
    </row>
    <row r="58754" spans="47:47" x14ac:dyDescent="0.2">
      <c r="AU58754"/>
    </row>
    <row r="58755" spans="47:47" x14ac:dyDescent="0.2">
      <c r="AU58755"/>
    </row>
    <row r="58756" spans="47:47" x14ac:dyDescent="0.2">
      <c r="AU58756"/>
    </row>
    <row r="58757" spans="47:47" x14ac:dyDescent="0.2">
      <c r="AU58757"/>
    </row>
    <row r="58758" spans="47:47" x14ac:dyDescent="0.2">
      <c r="AU58758"/>
    </row>
    <row r="58759" spans="47:47" x14ac:dyDescent="0.2">
      <c r="AU58759"/>
    </row>
    <row r="58760" spans="47:47" x14ac:dyDescent="0.2">
      <c r="AU58760"/>
    </row>
    <row r="58761" spans="47:47" x14ac:dyDescent="0.2">
      <c r="AU58761"/>
    </row>
    <row r="58762" spans="47:47" x14ac:dyDescent="0.2">
      <c r="AU58762"/>
    </row>
    <row r="58763" spans="47:47" x14ac:dyDescent="0.2">
      <c r="AU58763"/>
    </row>
    <row r="58764" spans="47:47" x14ac:dyDescent="0.2">
      <c r="AU58764"/>
    </row>
    <row r="58765" spans="47:47" x14ac:dyDescent="0.2">
      <c r="AU58765"/>
    </row>
    <row r="58766" spans="47:47" x14ac:dyDescent="0.2">
      <c r="AU58766"/>
    </row>
    <row r="58767" spans="47:47" x14ac:dyDescent="0.2">
      <c r="AU58767"/>
    </row>
    <row r="58768" spans="47:47" x14ac:dyDescent="0.2">
      <c r="AU58768"/>
    </row>
    <row r="58769" spans="47:47" x14ac:dyDescent="0.2">
      <c r="AU58769"/>
    </row>
    <row r="58770" spans="47:47" x14ac:dyDescent="0.2">
      <c r="AU58770"/>
    </row>
    <row r="58771" spans="47:47" x14ac:dyDescent="0.2">
      <c r="AU58771"/>
    </row>
    <row r="58772" spans="47:47" x14ac:dyDescent="0.2">
      <c r="AU58772"/>
    </row>
    <row r="58773" spans="47:47" x14ac:dyDescent="0.2">
      <c r="AU58773"/>
    </row>
    <row r="58774" spans="47:47" x14ac:dyDescent="0.2">
      <c r="AU58774"/>
    </row>
    <row r="58775" spans="47:47" x14ac:dyDescent="0.2">
      <c r="AU58775"/>
    </row>
    <row r="58776" spans="47:47" x14ac:dyDescent="0.2">
      <c r="AU58776"/>
    </row>
    <row r="58777" spans="47:47" x14ac:dyDescent="0.2">
      <c r="AU58777"/>
    </row>
    <row r="58778" spans="47:47" x14ac:dyDescent="0.2">
      <c r="AU58778"/>
    </row>
    <row r="58779" spans="47:47" x14ac:dyDescent="0.2">
      <c r="AU58779"/>
    </row>
    <row r="58780" spans="47:47" x14ac:dyDescent="0.2">
      <c r="AU58780"/>
    </row>
    <row r="58781" spans="47:47" x14ac:dyDescent="0.2">
      <c r="AU58781"/>
    </row>
    <row r="58782" spans="47:47" x14ac:dyDescent="0.2">
      <c r="AU58782"/>
    </row>
    <row r="58783" spans="47:47" x14ac:dyDescent="0.2">
      <c r="AU58783"/>
    </row>
    <row r="58784" spans="47:47" x14ac:dyDescent="0.2">
      <c r="AU58784"/>
    </row>
    <row r="58785" spans="47:47" x14ac:dyDescent="0.2">
      <c r="AU58785"/>
    </row>
    <row r="58786" spans="47:47" x14ac:dyDescent="0.2">
      <c r="AU58786"/>
    </row>
    <row r="58787" spans="47:47" x14ac:dyDescent="0.2">
      <c r="AU58787"/>
    </row>
    <row r="58788" spans="47:47" x14ac:dyDescent="0.2">
      <c r="AU58788"/>
    </row>
    <row r="58789" spans="47:47" x14ac:dyDescent="0.2">
      <c r="AU58789"/>
    </row>
    <row r="58790" spans="47:47" x14ac:dyDescent="0.2">
      <c r="AU58790"/>
    </row>
    <row r="58791" spans="47:47" x14ac:dyDescent="0.2">
      <c r="AU58791"/>
    </row>
    <row r="58792" spans="47:47" x14ac:dyDescent="0.2">
      <c r="AU58792"/>
    </row>
    <row r="58793" spans="47:47" x14ac:dyDescent="0.2">
      <c r="AU58793"/>
    </row>
    <row r="58794" spans="47:47" x14ac:dyDescent="0.2">
      <c r="AU58794"/>
    </row>
    <row r="58795" spans="47:47" x14ac:dyDescent="0.2">
      <c r="AU58795"/>
    </row>
    <row r="58796" spans="47:47" x14ac:dyDescent="0.2">
      <c r="AU58796"/>
    </row>
    <row r="58797" spans="47:47" x14ac:dyDescent="0.2">
      <c r="AU58797"/>
    </row>
    <row r="58798" spans="47:47" x14ac:dyDescent="0.2">
      <c r="AU58798"/>
    </row>
    <row r="58799" spans="47:47" x14ac:dyDescent="0.2">
      <c r="AU58799"/>
    </row>
    <row r="58800" spans="47:47" x14ac:dyDescent="0.2">
      <c r="AU58800"/>
    </row>
    <row r="58801" spans="47:47" x14ac:dyDescent="0.2">
      <c r="AU58801"/>
    </row>
    <row r="58802" spans="47:47" x14ac:dyDescent="0.2">
      <c r="AU58802"/>
    </row>
    <row r="58803" spans="47:47" x14ac:dyDescent="0.2">
      <c r="AU58803"/>
    </row>
    <row r="58804" spans="47:47" x14ac:dyDescent="0.2">
      <c r="AU58804"/>
    </row>
    <row r="58805" spans="47:47" x14ac:dyDescent="0.2">
      <c r="AU58805"/>
    </row>
    <row r="58806" spans="47:47" x14ac:dyDescent="0.2">
      <c r="AU58806"/>
    </row>
    <row r="58807" spans="47:47" x14ac:dyDescent="0.2">
      <c r="AU58807"/>
    </row>
    <row r="58808" spans="47:47" x14ac:dyDescent="0.2">
      <c r="AU58808"/>
    </row>
    <row r="58809" spans="47:47" x14ac:dyDescent="0.2">
      <c r="AU58809"/>
    </row>
    <row r="58810" spans="47:47" x14ac:dyDescent="0.2">
      <c r="AU58810"/>
    </row>
    <row r="58811" spans="47:47" x14ac:dyDescent="0.2">
      <c r="AU58811"/>
    </row>
    <row r="58812" spans="47:47" x14ac:dyDescent="0.2">
      <c r="AU58812"/>
    </row>
    <row r="58813" spans="47:47" x14ac:dyDescent="0.2">
      <c r="AU58813"/>
    </row>
    <row r="58814" spans="47:47" x14ac:dyDescent="0.2">
      <c r="AU58814"/>
    </row>
    <row r="58815" spans="47:47" x14ac:dyDescent="0.2">
      <c r="AU58815"/>
    </row>
    <row r="58816" spans="47:47" x14ac:dyDescent="0.2">
      <c r="AU58816"/>
    </row>
    <row r="58817" spans="47:47" x14ac:dyDescent="0.2">
      <c r="AU58817"/>
    </row>
    <row r="58818" spans="47:47" x14ac:dyDescent="0.2">
      <c r="AU58818"/>
    </row>
    <row r="58819" spans="47:47" x14ac:dyDescent="0.2">
      <c r="AU58819"/>
    </row>
    <row r="58820" spans="47:47" x14ac:dyDescent="0.2">
      <c r="AU58820"/>
    </row>
    <row r="58821" spans="47:47" x14ac:dyDescent="0.2">
      <c r="AU58821"/>
    </row>
    <row r="58822" spans="47:47" x14ac:dyDescent="0.2">
      <c r="AU58822"/>
    </row>
    <row r="58823" spans="47:47" x14ac:dyDescent="0.2">
      <c r="AU58823"/>
    </row>
    <row r="58824" spans="47:47" x14ac:dyDescent="0.2">
      <c r="AU58824"/>
    </row>
    <row r="58825" spans="47:47" x14ac:dyDescent="0.2">
      <c r="AU58825"/>
    </row>
    <row r="58826" spans="47:47" x14ac:dyDescent="0.2">
      <c r="AU58826"/>
    </row>
    <row r="58827" spans="47:47" x14ac:dyDescent="0.2">
      <c r="AU58827"/>
    </row>
    <row r="58828" spans="47:47" x14ac:dyDescent="0.2">
      <c r="AU58828"/>
    </row>
    <row r="58829" spans="47:47" x14ac:dyDescent="0.2">
      <c r="AU58829"/>
    </row>
    <row r="58830" spans="47:47" x14ac:dyDescent="0.2">
      <c r="AU58830"/>
    </row>
    <row r="58831" spans="47:47" x14ac:dyDescent="0.2">
      <c r="AU58831"/>
    </row>
    <row r="58832" spans="47:47" x14ac:dyDescent="0.2">
      <c r="AU58832"/>
    </row>
    <row r="58833" spans="47:47" x14ac:dyDescent="0.2">
      <c r="AU58833"/>
    </row>
    <row r="58834" spans="47:47" x14ac:dyDescent="0.2">
      <c r="AU58834"/>
    </row>
    <row r="58835" spans="47:47" x14ac:dyDescent="0.2">
      <c r="AU58835"/>
    </row>
    <row r="58836" spans="47:47" x14ac:dyDescent="0.2">
      <c r="AU58836"/>
    </row>
    <row r="58837" spans="47:47" x14ac:dyDescent="0.2">
      <c r="AU58837"/>
    </row>
    <row r="58838" spans="47:47" x14ac:dyDescent="0.2">
      <c r="AU58838"/>
    </row>
    <row r="58839" spans="47:47" x14ac:dyDescent="0.2">
      <c r="AU58839"/>
    </row>
    <row r="58840" spans="47:47" x14ac:dyDescent="0.2">
      <c r="AU58840"/>
    </row>
    <row r="58841" spans="47:47" x14ac:dyDescent="0.2">
      <c r="AU58841"/>
    </row>
    <row r="58842" spans="47:47" x14ac:dyDescent="0.2">
      <c r="AU58842"/>
    </row>
    <row r="58843" spans="47:47" x14ac:dyDescent="0.2">
      <c r="AU58843"/>
    </row>
    <row r="58844" spans="47:47" x14ac:dyDescent="0.2">
      <c r="AU58844"/>
    </row>
    <row r="58845" spans="47:47" x14ac:dyDescent="0.2">
      <c r="AU58845"/>
    </row>
    <row r="58846" spans="47:47" x14ac:dyDescent="0.2">
      <c r="AU58846"/>
    </row>
    <row r="58847" spans="47:47" x14ac:dyDescent="0.2">
      <c r="AU58847"/>
    </row>
    <row r="58848" spans="47:47" x14ac:dyDescent="0.2">
      <c r="AU58848"/>
    </row>
    <row r="58849" spans="47:47" x14ac:dyDescent="0.2">
      <c r="AU58849"/>
    </row>
    <row r="58850" spans="47:47" x14ac:dyDescent="0.2">
      <c r="AU58850"/>
    </row>
    <row r="58851" spans="47:47" x14ac:dyDescent="0.2">
      <c r="AU58851"/>
    </row>
    <row r="58852" spans="47:47" x14ac:dyDescent="0.2">
      <c r="AU58852"/>
    </row>
    <row r="58853" spans="47:47" x14ac:dyDescent="0.2">
      <c r="AU58853"/>
    </row>
    <row r="58854" spans="47:47" x14ac:dyDescent="0.2">
      <c r="AU58854"/>
    </row>
    <row r="58855" spans="47:47" x14ac:dyDescent="0.2">
      <c r="AU58855"/>
    </row>
    <row r="58856" spans="47:47" x14ac:dyDescent="0.2">
      <c r="AU58856"/>
    </row>
    <row r="58857" spans="47:47" x14ac:dyDescent="0.2">
      <c r="AU58857"/>
    </row>
    <row r="58858" spans="47:47" x14ac:dyDescent="0.2">
      <c r="AU58858"/>
    </row>
    <row r="58859" spans="47:47" x14ac:dyDescent="0.2">
      <c r="AU58859"/>
    </row>
    <row r="58860" spans="47:47" x14ac:dyDescent="0.2">
      <c r="AU58860"/>
    </row>
    <row r="58861" spans="47:47" x14ac:dyDescent="0.2">
      <c r="AU58861"/>
    </row>
    <row r="58862" spans="47:47" x14ac:dyDescent="0.2">
      <c r="AU58862"/>
    </row>
    <row r="58863" spans="47:47" x14ac:dyDescent="0.2">
      <c r="AU58863"/>
    </row>
    <row r="58864" spans="47:47" x14ac:dyDescent="0.2">
      <c r="AU58864"/>
    </row>
    <row r="58865" spans="47:47" x14ac:dyDescent="0.2">
      <c r="AU58865"/>
    </row>
    <row r="58866" spans="47:47" x14ac:dyDescent="0.2">
      <c r="AU58866"/>
    </row>
    <row r="58867" spans="47:47" x14ac:dyDescent="0.2">
      <c r="AU58867"/>
    </row>
    <row r="58868" spans="47:47" x14ac:dyDescent="0.2">
      <c r="AU58868"/>
    </row>
    <row r="58869" spans="47:47" x14ac:dyDescent="0.2">
      <c r="AU58869"/>
    </row>
    <row r="58870" spans="47:47" x14ac:dyDescent="0.2">
      <c r="AU58870"/>
    </row>
    <row r="58871" spans="47:47" x14ac:dyDescent="0.2">
      <c r="AU58871"/>
    </row>
    <row r="58872" spans="47:47" x14ac:dyDescent="0.2">
      <c r="AU58872"/>
    </row>
    <row r="58873" spans="47:47" x14ac:dyDescent="0.2">
      <c r="AU58873"/>
    </row>
    <row r="58874" spans="47:47" x14ac:dyDescent="0.2">
      <c r="AU58874"/>
    </row>
    <row r="58875" spans="47:47" x14ac:dyDescent="0.2">
      <c r="AU58875"/>
    </row>
    <row r="58876" spans="47:47" x14ac:dyDescent="0.2">
      <c r="AU58876"/>
    </row>
    <row r="58877" spans="47:47" x14ac:dyDescent="0.2">
      <c r="AU58877"/>
    </row>
    <row r="58878" spans="47:47" x14ac:dyDescent="0.2">
      <c r="AU58878"/>
    </row>
    <row r="58879" spans="47:47" x14ac:dyDescent="0.2">
      <c r="AU58879"/>
    </row>
    <row r="58880" spans="47:47" x14ac:dyDescent="0.2">
      <c r="AU58880"/>
    </row>
    <row r="58881" spans="47:47" x14ac:dyDescent="0.2">
      <c r="AU58881"/>
    </row>
    <row r="58882" spans="47:47" x14ac:dyDescent="0.2">
      <c r="AU58882"/>
    </row>
    <row r="58883" spans="47:47" x14ac:dyDescent="0.2">
      <c r="AU58883"/>
    </row>
    <row r="58884" spans="47:47" x14ac:dyDescent="0.2">
      <c r="AU58884"/>
    </row>
    <row r="58885" spans="47:47" x14ac:dyDescent="0.2">
      <c r="AU58885"/>
    </row>
    <row r="58886" spans="47:47" x14ac:dyDescent="0.2">
      <c r="AU58886"/>
    </row>
    <row r="58887" spans="47:47" x14ac:dyDescent="0.2">
      <c r="AU58887"/>
    </row>
    <row r="58888" spans="47:47" x14ac:dyDescent="0.2">
      <c r="AU58888"/>
    </row>
    <row r="58889" spans="47:47" x14ac:dyDescent="0.2">
      <c r="AU58889"/>
    </row>
    <row r="58890" spans="47:47" x14ac:dyDescent="0.2">
      <c r="AU58890"/>
    </row>
    <row r="58891" spans="47:47" x14ac:dyDescent="0.2">
      <c r="AU58891"/>
    </row>
    <row r="58892" spans="47:47" x14ac:dyDescent="0.2">
      <c r="AU58892"/>
    </row>
    <row r="58893" spans="47:47" x14ac:dyDescent="0.2">
      <c r="AU58893"/>
    </row>
    <row r="58894" spans="47:47" x14ac:dyDescent="0.2">
      <c r="AU58894"/>
    </row>
    <row r="58895" spans="47:47" x14ac:dyDescent="0.2">
      <c r="AU58895"/>
    </row>
    <row r="58896" spans="47:47" x14ac:dyDescent="0.2">
      <c r="AU58896"/>
    </row>
    <row r="58897" spans="47:47" x14ac:dyDescent="0.2">
      <c r="AU58897"/>
    </row>
    <row r="58898" spans="47:47" x14ac:dyDescent="0.2">
      <c r="AU58898"/>
    </row>
    <row r="58899" spans="47:47" x14ac:dyDescent="0.2">
      <c r="AU58899"/>
    </row>
    <row r="58900" spans="47:47" x14ac:dyDescent="0.2">
      <c r="AU58900"/>
    </row>
    <row r="58901" spans="47:47" x14ac:dyDescent="0.2">
      <c r="AU58901"/>
    </row>
    <row r="58902" spans="47:47" x14ac:dyDescent="0.2">
      <c r="AU58902"/>
    </row>
    <row r="58903" spans="47:47" x14ac:dyDescent="0.2">
      <c r="AU58903"/>
    </row>
    <row r="58904" spans="47:47" x14ac:dyDescent="0.2">
      <c r="AU58904"/>
    </row>
    <row r="58905" spans="47:47" x14ac:dyDescent="0.2">
      <c r="AU58905"/>
    </row>
    <row r="58906" spans="47:47" x14ac:dyDescent="0.2">
      <c r="AU58906"/>
    </row>
    <row r="58907" spans="47:47" x14ac:dyDescent="0.2">
      <c r="AU58907"/>
    </row>
    <row r="58908" spans="47:47" x14ac:dyDescent="0.2">
      <c r="AU58908"/>
    </row>
    <row r="58909" spans="47:47" x14ac:dyDescent="0.2">
      <c r="AU58909"/>
    </row>
    <row r="58910" spans="47:47" x14ac:dyDescent="0.2">
      <c r="AU58910"/>
    </row>
    <row r="58911" spans="47:47" x14ac:dyDescent="0.2">
      <c r="AU58911"/>
    </row>
    <row r="58912" spans="47:47" x14ac:dyDescent="0.2">
      <c r="AU58912"/>
    </row>
    <row r="58913" spans="47:47" x14ac:dyDescent="0.2">
      <c r="AU58913"/>
    </row>
    <row r="58914" spans="47:47" x14ac:dyDescent="0.2">
      <c r="AU58914"/>
    </row>
    <row r="58915" spans="47:47" x14ac:dyDescent="0.2">
      <c r="AU58915"/>
    </row>
    <row r="58916" spans="47:47" x14ac:dyDescent="0.2">
      <c r="AU58916"/>
    </row>
    <row r="58917" spans="47:47" x14ac:dyDescent="0.2">
      <c r="AU58917"/>
    </row>
    <row r="58918" spans="47:47" x14ac:dyDescent="0.2">
      <c r="AU58918"/>
    </row>
    <row r="58919" spans="47:47" x14ac:dyDescent="0.2">
      <c r="AU58919"/>
    </row>
    <row r="58920" spans="47:47" x14ac:dyDescent="0.2">
      <c r="AU58920"/>
    </row>
    <row r="58921" spans="47:47" x14ac:dyDescent="0.2">
      <c r="AU58921"/>
    </row>
    <row r="58922" spans="47:47" x14ac:dyDescent="0.2">
      <c r="AU58922"/>
    </row>
    <row r="58923" spans="47:47" x14ac:dyDescent="0.2">
      <c r="AU58923"/>
    </row>
    <row r="58924" spans="47:47" x14ac:dyDescent="0.2">
      <c r="AU58924"/>
    </row>
    <row r="58925" spans="47:47" x14ac:dyDescent="0.2">
      <c r="AU58925"/>
    </row>
    <row r="58926" spans="47:47" x14ac:dyDescent="0.2">
      <c r="AU58926"/>
    </row>
    <row r="58927" spans="47:47" x14ac:dyDescent="0.2">
      <c r="AU58927"/>
    </row>
    <row r="58928" spans="47:47" x14ac:dyDescent="0.2">
      <c r="AU58928"/>
    </row>
    <row r="58929" spans="47:47" x14ac:dyDescent="0.2">
      <c r="AU58929"/>
    </row>
    <row r="58930" spans="47:47" x14ac:dyDescent="0.2">
      <c r="AU58930"/>
    </row>
    <row r="58931" spans="47:47" x14ac:dyDescent="0.2">
      <c r="AU58931"/>
    </row>
    <row r="58932" spans="47:47" x14ac:dyDescent="0.2">
      <c r="AU58932"/>
    </row>
    <row r="58933" spans="47:47" x14ac:dyDescent="0.2">
      <c r="AU58933"/>
    </row>
    <row r="58934" spans="47:47" x14ac:dyDescent="0.2">
      <c r="AU58934"/>
    </row>
    <row r="58935" spans="47:47" x14ac:dyDescent="0.2">
      <c r="AU58935"/>
    </row>
    <row r="58936" spans="47:47" x14ac:dyDescent="0.2">
      <c r="AU58936"/>
    </row>
    <row r="58937" spans="47:47" x14ac:dyDescent="0.2">
      <c r="AU58937"/>
    </row>
    <row r="58938" spans="47:47" x14ac:dyDescent="0.2">
      <c r="AU58938"/>
    </row>
    <row r="58939" spans="47:47" x14ac:dyDescent="0.2">
      <c r="AU58939"/>
    </row>
    <row r="58940" spans="47:47" x14ac:dyDescent="0.2">
      <c r="AU58940"/>
    </row>
    <row r="58941" spans="47:47" x14ac:dyDescent="0.2">
      <c r="AU58941"/>
    </row>
    <row r="58942" spans="47:47" x14ac:dyDescent="0.2">
      <c r="AU58942"/>
    </row>
    <row r="58943" spans="47:47" x14ac:dyDescent="0.2">
      <c r="AU58943"/>
    </row>
    <row r="58944" spans="47:47" x14ac:dyDescent="0.2">
      <c r="AU58944"/>
    </row>
    <row r="58945" spans="47:47" x14ac:dyDescent="0.2">
      <c r="AU58945"/>
    </row>
    <row r="58946" spans="47:47" x14ac:dyDescent="0.2">
      <c r="AU58946"/>
    </row>
    <row r="58947" spans="47:47" x14ac:dyDescent="0.2">
      <c r="AU58947"/>
    </row>
    <row r="58948" spans="47:47" x14ac:dyDescent="0.2">
      <c r="AU58948"/>
    </row>
    <row r="58949" spans="47:47" x14ac:dyDescent="0.2">
      <c r="AU58949"/>
    </row>
    <row r="58950" spans="47:47" x14ac:dyDescent="0.2">
      <c r="AU58950"/>
    </row>
    <row r="58951" spans="47:47" x14ac:dyDescent="0.2">
      <c r="AU58951"/>
    </row>
    <row r="58952" spans="47:47" x14ac:dyDescent="0.2">
      <c r="AU58952"/>
    </row>
    <row r="58953" spans="47:47" x14ac:dyDescent="0.2">
      <c r="AU58953"/>
    </row>
    <row r="58954" spans="47:47" x14ac:dyDescent="0.2">
      <c r="AU58954"/>
    </row>
    <row r="58955" spans="47:47" x14ac:dyDescent="0.2">
      <c r="AU58955"/>
    </row>
    <row r="58956" spans="47:47" x14ac:dyDescent="0.2">
      <c r="AU58956"/>
    </row>
    <row r="58957" spans="47:47" x14ac:dyDescent="0.2">
      <c r="AU58957"/>
    </row>
    <row r="58958" spans="47:47" x14ac:dyDescent="0.2">
      <c r="AU58958"/>
    </row>
    <row r="58959" spans="47:47" x14ac:dyDescent="0.2">
      <c r="AU58959"/>
    </row>
    <row r="58960" spans="47:47" x14ac:dyDescent="0.2">
      <c r="AU58960"/>
    </row>
    <row r="58961" spans="47:47" x14ac:dyDescent="0.2">
      <c r="AU58961"/>
    </row>
    <row r="58962" spans="47:47" x14ac:dyDescent="0.2">
      <c r="AU58962"/>
    </row>
    <row r="58963" spans="47:47" x14ac:dyDescent="0.2">
      <c r="AU58963"/>
    </row>
    <row r="58964" spans="47:47" x14ac:dyDescent="0.2">
      <c r="AU58964"/>
    </row>
    <row r="58965" spans="47:47" x14ac:dyDescent="0.2">
      <c r="AU58965"/>
    </row>
    <row r="58966" spans="47:47" x14ac:dyDescent="0.2">
      <c r="AU58966"/>
    </row>
    <row r="58967" spans="47:47" x14ac:dyDescent="0.2">
      <c r="AU58967"/>
    </row>
    <row r="58968" spans="47:47" x14ac:dyDescent="0.2">
      <c r="AU58968"/>
    </row>
    <row r="58969" spans="47:47" x14ac:dyDescent="0.2">
      <c r="AU58969"/>
    </row>
    <row r="58970" spans="47:47" x14ac:dyDescent="0.2">
      <c r="AU58970"/>
    </row>
    <row r="58971" spans="47:47" x14ac:dyDescent="0.2">
      <c r="AU58971"/>
    </row>
    <row r="58972" spans="47:47" x14ac:dyDescent="0.2">
      <c r="AU58972"/>
    </row>
    <row r="58973" spans="47:47" x14ac:dyDescent="0.2">
      <c r="AU58973"/>
    </row>
    <row r="58974" spans="47:47" x14ac:dyDescent="0.2">
      <c r="AU58974"/>
    </row>
    <row r="58975" spans="47:47" x14ac:dyDescent="0.2">
      <c r="AU58975"/>
    </row>
    <row r="58976" spans="47:47" x14ac:dyDescent="0.2">
      <c r="AU58976"/>
    </row>
    <row r="58977" spans="47:47" x14ac:dyDescent="0.2">
      <c r="AU58977"/>
    </row>
    <row r="58978" spans="47:47" x14ac:dyDescent="0.2">
      <c r="AU58978"/>
    </row>
    <row r="58979" spans="47:47" x14ac:dyDescent="0.2">
      <c r="AU58979"/>
    </row>
    <row r="58980" spans="47:47" x14ac:dyDescent="0.2">
      <c r="AU58980"/>
    </row>
    <row r="58981" spans="47:47" x14ac:dyDescent="0.2">
      <c r="AU58981"/>
    </row>
    <row r="58982" spans="47:47" x14ac:dyDescent="0.2">
      <c r="AU58982"/>
    </row>
    <row r="58983" spans="47:47" x14ac:dyDescent="0.2">
      <c r="AU58983"/>
    </row>
    <row r="58984" spans="47:47" x14ac:dyDescent="0.2">
      <c r="AU58984"/>
    </row>
    <row r="58985" spans="47:47" x14ac:dyDescent="0.2">
      <c r="AU58985"/>
    </row>
    <row r="58986" spans="47:47" x14ac:dyDescent="0.2">
      <c r="AU58986"/>
    </row>
    <row r="58987" spans="47:47" x14ac:dyDescent="0.2">
      <c r="AU58987"/>
    </row>
    <row r="58988" spans="47:47" x14ac:dyDescent="0.2">
      <c r="AU58988"/>
    </row>
    <row r="58989" spans="47:47" x14ac:dyDescent="0.2">
      <c r="AU58989"/>
    </row>
    <row r="58990" spans="47:47" x14ac:dyDescent="0.2">
      <c r="AU58990"/>
    </row>
    <row r="58991" spans="47:47" x14ac:dyDescent="0.2">
      <c r="AU58991"/>
    </row>
    <row r="58992" spans="47:47" x14ac:dyDescent="0.2">
      <c r="AU58992"/>
    </row>
    <row r="58993" spans="47:47" x14ac:dyDescent="0.2">
      <c r="AU58993"/>
    </row>
    <row r="58994" spans="47:47" x14ac:dyDescent="0.2">
      <c r="AU58994"/>
    </row>
    <row r="58995" spans="47:47" x14ac:dyDescent="0.2">
      <c r="AU58995"/>
    </row>
    <row r="58996" spans="47:47" x14ac:dyDescent="0.2">
      <c r="AU58996"/>
    </row>
    <row r="58997" spans="47:47" x14ac:dyDescent="0.2">
      <c r="AU58997"/>
    </row>
    <row r="58998" spans="47:47" x14ac:dyDescent="0.2">
      <c r="AU58998"/>
    </row>
    <row r="58999" spans="47:47" x14ac:dyDescent="0.2">
      <c r="AU58999"/>
    </row>
    <row r="59000" spans="47:47" x14ac:dyDescent="0.2">
      <c r="AU59000"/>
    </row>
    <row r="59001" spans="47:47" x14ac:dyDescent="0.2">
      <c r="AU59001"/>
    </row>
    <row r="59002" spans="47:47" x14ac:dyDescent="0.2">
      <c r="AU59002"/>
    </row>
    <row r="59003" spans="47:47" x14ac:dyDescent="0.2">
      <c r="AU59003"/>
    </row>
    <row r="59004" spans="47:47" x14ac:dyDescent="0.2">
      <c r="AU59004"/>
    </row>
    <row r="59005" spans="47:47" x14ac:dyDescent="0.2">
      <c r="AU59005"/>
    </row>
    <row r="59006" spans="47:47" x14ac:dyDescent="0.2">
      <c r="AU59006"/>
    </row>
    <row r="59007" spans="47:47" x14ac:dyDescent="0.2">
      <c r="AU59007"/>
    </row>
    <row r="59008" spans="47:47" x14ac:dyDescent="0.2">
      <c r="AU59008"/>
    </row>
    <row r="59009" spans="47:47" x14ac:dyDescent="0.2">
      <c r="AU59009"/>
    </row>
    <row r="59010" spans="47:47" x14ac:dyDescent="0.2">
      <c r="AU59010"/>
    </row>
    <row r="59011" spans="47:47" x14ac:dyDescent="0.2">
      <c r="AU59011"/>
    </row>
    <row r="59012" spans="47:47" x14ac:dyDescent="0.2">
      <c r="AU59012"/>
    </row>
    <row r="59013" spans="47:47" x14ac:dyDescent="0.2">
      <c r="AU59013"/>
    </row>
    <row r="59014" spans="47:47" x14ac:dyDescent="0.2">
      <c r="AU59014"/>
    </row>
    <row r="59015" spans="47:47" x14ac:dyDescent="0.2">
      <c r="AU59015"/>
    </row>
    <row r="59016" spans="47:47" x14ac:dyDescent="0.2">
      <c r="AU59016"/>
    </row>
    <row r="59017" spans="47:47" x14ac:dyDescent="0.2">
      <c r="AU59017"/>
    </row>
    <row r="59018" spans="47:47" x14ac:dyDescent="0.2">
      <c r="AU59018"/>
    </row>
    <row r="59019" spans="47:47" x14ac:dyDescent="0.2">
      <c r="AU59019"/>
    </row>
    <row r="59020" spans="47:47" x14ac:dyDescent="0.2">
      <c r="AU59020"/>
    </row>
    <row r="59021" spans="47:47" x14ac:dyDescent="0.2">
      <c r="AU59021"/>
    </row>
    <row r="59022" spans="47:47" x14ac:dyDescent="0.2">
      <c r="AU59022"/>
    </row>
    <row r="59023" spans="47:47" x14ac:dyDescent="0.2">
      <c r="AU59023"/>
    </row>
    <row r="59024" spans="47:47" x14ac:dyDescent="0.2">
      <c r="AU59024"/>
    </row>
    <row r="59025" spans="47:47" x14ac:dyDescent="0.2">
      <c r="AU59025"/>
    </row>
    <row r="59026" spans="47:47" x14ac:dyDescent="0.2">
      <c r="AU59026"/>
    </row>
    <row r="59027" spans="47:47" x14ac:dyDescent="0.2">
      <c r="AU59027"/>
    </row>
    <row r="59028" spans="47:47" x14ac:dyDescent="0.2">
      <c r="AU59028"/>
    </row>
    <row r="59029" spans="47:47" x14ac:dyDescent="0.2">
      <c r="AU59029"/>
    </row>
    <row r="59030" spans="47:47" x14ac:dyDescent="0.2">
      <c r="AU59030"/>
    </row>
    <row r="59031" spans="47:47" x14ac:dyDescent="0.2">
      <c r="AU59031"/>
    </row>
    <row r="59032" spans="47:47" x14ac:dyDescent="0.2">
      <c r="AU59032"/>
    </row>
    <row r="59033" spans="47:47" x14ac:dyDescent="0.2">
      <c r="AU59033"/>
    </row>
    <row r="59034" spans="47:47" x14ac:dyDescent="0.2">
      <c r="AU59034"/>
    </row>
    <row r="59035" spans="47:47" x14ac:dyDescent="0.2">
      <c r="AU59035"/>
    </row>
    <row r="59036" spans="47:47" x14ac:dyDescent="0.2">
      <c r="AU59036"/>
    </row>
    <row r="59037" spans="47:47" x14ac:dyDescent="0.2">
      <c r="AU59037"/>
    </row>
    <row r="59038" spans="47:47" x14ac:dyDescent="0.2">
      <c r="AU59038"/>
    </row>
    <row r="59039" spans="47:47" x14ac:dyDescent="0.2">
      <c r="AU59039"/>
    </row>
    <row r="59040" spans="47:47" x14ac:dyDescent="0.2">
      <c r="AU59040"/>
    </row>
    <row r="59041" spans="47:47" x14ac:dyDescent="0.2">
      <c r="AU59041"/>
    </row>
    <row r="59042" spans="47:47" x14ac:dyDescent="0.2">
      <c r="AU59042"/>
    </row>
    <row r="59043" spans="47:47" x14ac:dyDescent="0.2">
      <c r="AU59043"/>
    </row>
    <row r="59044" spans="47:47" x14ac:dyDescent="0.2">
      <c r="AU59044"/>
    </row>
    <row r="59045" spans="47:47" x14ac:dyDescent="0.2">
      <c r="AU59045"/>
    </row>
    <row r="59046" spans="47:47" x14ac:dyDescent="0.2">
      <c r="AU59046"/>
    </row>
    <row r="59047" spans="47:47" x14ac:dyDescent="0.2">
      <c r="AU59047"/>
    </row>
    <row r="59048" spans="47:47" x14ac:dyDescent="0.2">
      <c r="AU59048"/>
    </row>
    <row r="59049" spans="47:47" x14ac:dyDescent="0.2">
      <c r="AU59049"/>
    </row>
    <row r="59050" spans="47:47" x14ac:dyDescent="0.2">
      <c r="AU59050"/>
    </row>
    <row r="59051" spans="47:47" x14ac:dyDescent="0.2">
      <c r="AU59051"/>
    </row>
    <row r="59052" spans="47:47" x14ac:dyDescent="0.2">
      <c r="AU59052"/>
    </row>
    <row r="59053" spans="47:47" x14ac:dyDescent="0.2">
      <c r="AU59053"/>
    </row>
    <row r="59054" spans="47:47" x14ac:dyDescent="0.2">
      <c r="AU59054"/>
    </row>
    <row r="59055" spans="47:47" x14ac:dyDescent="0.2">
      <c r="AU59055"/>
    </row>
    <row r="59056" spans="47:47" x14ac:dyDescent="0.2">
      <c r="AU59056"/>
    </row>
    <row r="59057" spans="47:47" x14ac:dyDescent="0.2">
      <c r="AU59057"/>
    </row>
    <row r="59058" spans="47:47" x14ac:dyDescent="0.2">
      <c r="AU59058"/>
    </row>
    <row r="59059" spans="47:47" x14ac:dyDescent="0.2">
      <c r="AU59059"/>
    </row>
    <row r="59060" spans="47:47" x14ac:dyDescent="0.2">
      <c r="AU59060"/>
    </row>
    <row r="59061" spans="47:47" x14ac:dyDescent="0.2">
      <c r="AU59061"/>
    </row>
    <row r="59062" spans="47:47" x14ac:dyDescent="0.2">
      <c r="AU59062"/>
    </row>
    <row r="59063" spans="47:47" x14ac:dyDescent="0.2">
      <c r="AU59063"/>
    </row>
    <row r="59064" spans="47:47" x14ac:dyDescent="0.2">
      <c r="AU59064"/>
    </row>
    <row r="59065" spans="47:47" x14ac:dyDescent="0.2">
      <c r="AU59065"/>
    </row>
    <row r="59066" spans="47:47" x14ac:dyDescent="0.2">
      <c r="AU59066"/>
    </row>
    <row r="59067" spans="47:47" x14ac:dyDescent="0.2">
      <c r="AU59067"/>
    </row>
    <row r="59068" spans="47:47" x14ac:dyDescent="0.2">
      <c r="AU59068"/>
    </row>
    <row r="59069" spans="47:47" x14ac:dyDescent="0.2">
      <c r="AU59069"/>
    </row>
    <row r="59070" spans="47:47" x14ac:dyDescent="0.2">
      <c r="AU59070"/>
    </row>
    <row r="59071" spans="47:47" x14ac:dyDescent="0.2">
      <c r="AU59071"/>
    </row>
    <row r="59072" spans="47:47" x14ac:dyDescent="0.2">
      <c r="AU59072"/>
    </row>
    <row r="59073" spans="47:47" x14ac:dyDescent="0.2">
      <c r="AU59073"/>
    </row>
    <row r="59074" spans="47:47" x14ac:dyDescent="0.2">
      <c r="AU59074"/>
    </row>
    <row r="59075" spans="47:47" x14ac:dyDescent="0.2">
      <c r="AU59075"/>
    </row>
    <row r="59076" spans="47:47" x14ac:dyDescent="0.2">
      <c r="AU59076"/>
    </row>
    <row r="59077" spans="47:47" x14ac:dyDescent="0.2">
      <c r="AU59077"/>
    </row>
    <row r="59078" spans="47:47" x14ac:dyDescent="0.2">
      <c r="AU59078"/>
    </row>
    <row r="59079" spans="47:47" x14ac:dyDescent="0.2">
      <c r="AU59079"/>
    </row>
    <row r="59080" spans="47:47" x14ac:dyDescent="0.2">
      <c r="AU59080"/>
    </row>
    <row r="59081" spans="47:47" x14ac:dyDescent="0.2">
      <c r="AU59081"/>
    </row>
    <row r="59082" spans="47:47" x14ac:dyDescent="0.2">
      <c r="AU59082"/>
    </row>
    <row r="59083" spans="47:47" x14ac:dyDescent="0.2">
      <c r="AU59083"/>
    </row>
    <row r="59084" spans="47:47" x14ac:dyDescent="0.2">
      <c r="AU59084"/>
    </row>
    <row r="59085" spans="47:47" x14ac:dyDescent="0.2">
      <c r="AU59085"/>
    </row>
    <row r="59086" spans="47:47" x14ac:dyDescent="0.2">
      <c r="AU59086"/>
    </row>
    <row r="59087" spans="47:47" x14ac:dyDescent="0.2">
      <c r="AU59087"/>
    </row>
    <row r="59088" spans="47:47" x14ac:dyDescent="0.2">
      <c r="AU59088"/>
    </row>
    <row r="59089" spans="47:47" x14ac:dyDescent="0.2">
      <c r="AU59089"/>
    </row>
    <row r="59090" spans="47:47" x14ac:dyDescent="0.2">
      <c r="AU59090"/>
    </row>
    <row r="59091" spans="47:47" x14ac:dyDescent="0.2">
      <c r="AU59091"/>
    </row>
    <row r="59092" spans="47:47" x14ac:dyDescent="0.2">
      <c r="AU59092"/>
    </row>
    <row r="59093" spans="47:47" x14ac:dyDescent="0.2">
      <c r="AU59093"/>
    </row>
    <row r="59094" spans="47:47" x14ac:dyDescent="0.2">
      <c r="AU59094"/>
    </row>
    <row r="59095" spans="47:47" x14ac:dyDescent="0.2">
      <c r="AU59095"/>
    </row>
    <row r="59096" spans="47:47" x14ac:dyDescent="0.2">
      <c r="AU59096"/>
    </row>
    <row r="59097" spans="47:47" x14ac:dyDescent="0.2">
      <c r="AU59097"/>
    </row>
    <row r="59098" spans="47:47" x14ac:dyDescent="0.2">
      <c r="AU59098"/>
    </row>
    <row r="59099" spans="47:47" x14ac:dyDescent="0.2">
      <c r="AU59099"/>
    </row>
    <row r="59100" spans="47:47" x14ac:dyDescent="0.2">
      <c r="AU59100"/>
    </row>
    <row r="59101" spans="47:47" x14ac:dyDescent="0.2">
      <c r="AU59101"/>
    </row>
    <row r="59102" spans="47:47" x14ac:dyDescent="0.2">
      <c r="AU59102"/>
    </row>
    <row r="59103" spans="47:47" x14ac:dyDescent="0.2">
      <c r="AU59103"/>
    </row>
    <row r="59104" spans="47:47" x14ac:dyDescent="0.2">
      <c r="AU59104"/>
    </row>
    <row r="59105" spans="47:47" x14ac:dyDescent="0.2">
      <c r="AU59105"/>
    </row>
    <row r="59106" spans="47:47" x14ac:dyDescent="0.2">
      <c r="AU59106"/>
    </row>
    <row r="59107" spans="47:47" x14ac:dyDescent="0.2">
      <c r="AU59107"/>
    </row>
    <row r="59108" spans="47:47" x14ac:dyDescent="0.2">
      <c r="AU59108"/>
    </row>
    <row r="59109" spans="47:47" x14ac:dyDescent="0.2">
      <c r="AU59109"/>
    </row>
    <row r="59110" spans="47:47" x14ac:dyDescent="0.2">
      <c r="AU59110"/>
    </row>
    <row r="59111" spans="47:47" x14ac:dyDescent="0.2">
      <c r="AU59111"/>
    </row>
    <row r="59112" spans="47:47" x14ac:dyDescent="0.2">
      <c r="AU59112"/>
    </row>
    <row r="59113" spans="47:47" x14ac:dyDescent="0.2">
      <c r="AU59113"/>
    </row>
    <row r="59114" spans="47:47" x14ac:dyDescent="0.2">
      <c r="AU59114"/>
    </row>
    <row r="59115" spans="47:47" x14ac:dyDescent="0.2">
      <c r="AU59115"/>
    </row>
    <row r="59116" spans="47:47" x14ac:dyDescent="0.2">
      <c r="AU59116"/>
    </row>
    <row r="59117" spans="47:47" x14ac:dyDescent="0.2">
      <c r="AU59117"/>
    </row>
    <row r="59118" spans="47:47" x14ac:dyDescent="0.2">
      <c r="AU59118"/>
    </row>
    <row r="59119" spans="47:47" x14ac:dyDescent="0.2">
      <c r="AU59119"/>
    </row>
    <row r="59120" spans="47:47" x14ac:dyDescent="0.2">
      <c r="AU59120"/>
    </row>
    <row r="59121" spans="47:47" x14ac:dyDescent="0.2">
      <c r="AU59121"/>
    </row>
    <row r="59122" spans="47:47" x14ac:dyDescent="0.2">
      <c r="AU59122"/>
    </row>
    <row r="59123" spans="47:47" x14ac:dyDescent="0.2">
      <c r="AU59123"/>
    </row>
    <row r="59124" spans="47:47" x14ac:dyDescent="0.2">
      <c r="AU59124"/>
    </row>
    <row r="59125" spans="47:47" x14ac:dyDescent="0.2">
      <c r="AU59125"/>
    </row>
    <row r="59126" spans="47:47" x14ac:dyDescent="0.2">
      <c r="AU59126"/>
    </row>
    <row r="59127" spans="47:47" x14ac:dyDescent="0.2">
      <c r="AU59127"/>
    </row>
    <row r="59128" spans="47:47" x14ac:dyDescent="0.2">
      <c r="AU59128"/>
    </row>
    <row r="59129" spans="47:47" x14ac:dyDescent="0.2">
      <c r="AU59129"/>
    </row>
    <row r="59130" spans="47:47" x14ac:dyDescent="0.2">
      <c r="AU59130"/>
    </row>
    <row r="59131" spans="47:47" x14ac:dyDescent="0.2">
      <c r="AU59131"/>
    </row>
    <row r="59132" spans="47:47" x14ac:dyDescent="0.2">
      <c r="AU59132"/>
    </row>
    <row r="59133" spans="47:47" x14ac:dyDescent="0.2">
      <c r="AU59133"/>
    </row>
    <row r="59134" spans="47:47" x14ac:dyDescent="0.2">
      <c r="AU59134"/>
    </row>
    <row r="59135" spans="47:47" x14ac:dyDescent="0.2">
      <c r="AU59135"/>
    </row>
    <row r="59136" spans="47:47" x14ac:dyDescent="0.2">
      <c r="AU59136"/>
    </row>
    <row r="59137" spans="47:47" x14ac:dyDescent="0.2">
      <c r="AU59137"/>
    </row>
    <row r="59138" spans="47:47" x14ac:dyDescent="0.2">
      <c r="AU59138"/>
    </row>
    <row r="59139" spans="47:47" x14ac:dyDescent="0.2">
      <c r="AU59139"/>
    </row>
    <row r="59140" spans="47:47" x14ac:dyDescent="0.2">
      <c r="AU59140"/>
    </row>
    <row r="59141" spans="47:47" x14ac:dyDescent="0.2">
      <c r="AU59141"/>
    </row>
    <row r="59142" spans="47:47" x14ac:dyDescent="0.2">
      <c r="AU59142"/>
    </row>
    <row r="59143" spans="47:47" x14ac:dyDescent="0.2">
      <c r="AU59143"/>
    </row>
    <row r="59144" spans="47:47" x14ac:dyDescent="0.2">
      <c r="AU59144"/>
    </row>
    <row r="59145" spans="47:47" x14ac:dyDescent="0.2">
      <c r="AU59145"/>
    </row>
    <row r="59146" spans="47:47" x14ac:dyDescent="0.2">
      <c r="AU59146"/>
    </row>
    <row r="59147" spans="47:47" x14ac:dyDescent="0.2">
      <c r="AU59147"/>
    </row>
    <row r="59148" spans="47:47" x14ac:dyDescent="0.2">
      <c r="AU59148"/>
    </row>
    <row r="59149" spans="47:47" x14ac:dyDescent="0.2">
      <c r="AU59149"/>
    </row>
    <row r="59150" spans="47:47" x14ac:dyDescent="0.2">
      <c r="AU59150"/>
    </row>
    <row r="59151" spans="47:47" x14ac:dyDescent="0.2">
      <c r="AU59151"/>
    </row>
    <row r="59152" spans="47:47" x14ac:dyDescent="0.2">
      <c r="AU59152"/>
    </row>
    <row r="59153" spans="47:47" x14ac:dyDescent="0.2">
      <c r="AU59153"/>
    </row>
    <row r="59154" spans="47:47" x14ac:dyDescent="0.2">
      <c r="AU59154"/>
    </row>
    <row r="59155" spans="47:47" x14ac:dyDescent="0.2">
      <c r="AU59155"/>
    </row>
    <row r="59156" spans="47:47" x14ac:dyDescent="0.2">
      <c r="AU59156"/>
    </row>
    <row r="59157" spans="47:47" x14ac:dyDescent="0.2">
      <c r="AU59157"/>
    </row>
    <row r="59158" spans="47:47" x14ac:dyDescent="0.2">
      <c r="AU59158"/>
    </row>
    <row r="59159" spans="47:47" x14ac:dyDescent="0.2">
      <c r="AU59159"/>
    </row>
    <row r="59160" spans="47:47" x14ac:dyDescent="0.2">
      <c r="AU59160"/>
    </row>
    <row r="59161" spans="47:47" x14ac:dyDescent="0.2">
      <c r="AU59161"/>
    </row>
    <row r="59162" spans="47:47" x14ac:dyDescent="0.2">
      <c r="AU59162"/>
    </row>
    <row r="59163" spans="47:47" x14ac:dyDescent="0.2">
      <c r="AU59163"/>
    </row>
    <row r="59164" spans="47:47" x14ac:dyDescent="0.2">
      <c r="AU59164"/>
    </row>
    <row r="59165" spans="47:47" x14ac:dyDescent="0.2">
      <c r="AU59165"/>
    </row>
    <row r="59166" spans="47:47" x14ac:dyDescent="0.2">
      <c r="AU59166"/>
    </row>
    <row r="59167" spans="47:47" x14ac:dyDescent="0.2">
      <c r="AU59167"/>
    </row>
    <row r="59168" spans="47:47" x14ac:dyDescent="0.2">
      <c r="AU59168"/>
    </row>
    <row r="59169" spans="47:47" x14ac:dyDescent="0.2">
      <c r="AU59169"/>
    </row>
    <row r="59170" spans="47:47" x14ac:dyDescent="0.2">
      <c r="AU59170"/>
    </row>
    <row r="59171" spans="47:47" x14ac:dyDescent="0.2">
      <c r="AU59171"/>
    </row>
    <row r="59172" spans="47:47" x14ac:dyDescent="0.2">
      <c r="AU59172"/>
    </row>
    <row r="59173" spans="47:47" x14ac:dyDescent="0.2">
      <c r="AU59173"/>
    </row>
    <row r="59174" spans="47:47" x14ac:dyDescent="0.2">
      <c r="AU59174"/>
    </row>
    <row r="59175" spans="47:47" x14ac:dyDescent="0.2">
      <c r="AU59175"/>
    </row>
    <row r="59176" spans="47:47" x14ac:dyDescent="0.2">
      <c r="AU59176"/>
    </row>
    <row r="59177" spans="47:47" x14ac:dyDescent="0.2">
      <c r="AU59177"/>
    </row>
    <row r="59178" spans="47:47" x14ac:dyDescent="0.2">
      <c r="AU59178"/>
    </row>
    <row r="59179" spans="47:47" x14ac:dyDescent="0.2">
      <c r="AU59179"/>
    </row>
    <row r="59180" spans="47:47" x14ac:dyDescent="0.2">
      <c r="AU59180"/>
    </row>
    <row r="59181" spans="47:47" x14ac:dyDescent="0.2">
      <c r="AU59181"/>
    </row>
    <row r="59182" spans="47:47" x14ac:dyDescent="0.2">
      <c r="AU59182"/>
    </row>
    <row r="59183" spans="47:47" x14ac:dyDescent="0.2">
      <c r="AU59183"/>
    </row>
    <row r="59184" spans="47:47" x14ac:dyDescent="0.2">
      <c r="AU59184"/>
    </row>
    <row r="59185" spans="47:47" x14ac:dyDescent="0.2">
      <c r="AU59185"/>
    </row>
    <row r="59186" spans="47:47" x14ac:dyDescent="0.2">
      <c r="AU59186"/>
    </row>
    <row r="59187" spans="47:47" x14ac:dyDescent="0.2">
      <c r="AU59187"/>
    </row>
    <row r="59188" spans="47:47" x14ac:dyDescent="0.2">
      <c r="AU59188"/>
    </row>
    <row r="59189" spans="47:47" x14ac:dyDescent="0.2">
      <c r="AU59189"/>
    </row>
    <row r="59190" spans="47:47" x14ac:dyDescent="0.2">
      <c r="AU59190"/>
    </row>
    <row r="59191" spans="47:47" x14ac:dyDescent="0.2">
      <c r="AU59191"/>
    </row>
    <row r="59192" spans="47:47" x14ac:dyDescent="0.2">
      <c r="AU59192"/>
    </row>
    <row r="59193" spans="47:47" x14ac:dyDescent="0.2">
      <c r="AU59193"/>
    </row>
    <row r="59194" spans="47:47" x14ac:dyDescent="0.2">
      <c r="AU59194"/>
    </row>
    <row r="59195" spans="47:47" x14ac:dyDescent="0.2">
      <c r="AU59195"/>
    </row>
    <row r="59196" spans="47:47" x14ac:dyDescent="0.2">
      <c r="AU59196"/>
    </row>
    <row r="59197" spans="47:47" x14ac:dyDescent="0.2">
      <c r="AU59197"/>
    </row>
    <row r="59198" spans="47:47" x14ac:dyDescent="0.2">
      <c r="AU59198"/>
    </row>
    <row r="59199" spans="47:47" x14ac:dyDescent="0.2">
      <c r="AU59199"/>
    </row>
    <row r="59200" spans="47:47" x14ac:dyDescent="0.2">
      <c r="AU59200"/>
    </row>
    <row r="59201" spans="47:47" x14ac:dyDescent="0.2">
      <c r="AU59201"/>
    </row>
    <row r="59202" spans="47:47" x14ac:dyDescent="0.2">
      <c r="AU59202"/>
    </row>
    <row r="59203" spans="47:47" x14ac:dyDescent="0.2">
      <c r="AU59203"/>
    </row>
    <row r="59204" spans="47:47" x14ac:dyDescent="0.2">
      <c r="AU59204"/>
    </row>
    <row r="59205" spans="47:47" x14ac:dyDescent="0.2">
      <c r="AU59205"/>
    </row>
    <row r="59206" spans="47:47" x14ac:dyDescent="0.2">
      <c r="AU59206"/>
    </row>
    <row r="59207" spans="47:47" x14ac:dyDescent="0.2">
      <c r="AU59207"/>
    </row>
    <row r="59208" spans="47:47" x14ac:dyDescent="0.2">
      <c r="AU59208"/>
    </row>
    <row r="59209" spans="47:47" x14ac:dyDescent="0.2">
      <c r="AU59209"/>
    </row>
    <row r="59210" spans="47:47" x14ac:dyDescent="0.2">
      <c r="AU59210"/>
    </row>
    <row r="59211" spans="47:47" x14ac:dyDescent="0.2">
      <c r="AU59211"/>
    </row>
    <row r="59212" spans="47:47" x14ac:dyDescent="0.2">
      <c r="AU59212"/>
    </row>
    <row r="59213" spans="47:47" x14ac:dyDescent="0.2">
      <c r="AU59213"/>
    </row>
    <row r="59214" spans="47:47" x14ac:dyDescent="0.2">
      <c r="AU59214"/>
    </row>
    <row r="59215" spans="47:47" x14ac:dyDescent="0.2">
      <c r="AU59215"/>
    </row>
    <row r="59216" spans="47:47" x14ac:dyDescent="0.2">
      <c r="AU59216"/>
    </row>
    <row r="59217" spans="47:47" x14ac:dyDescent="0.2">
      <c r="AU59217"/>
    </row>
    <row r="59218" spans="47:47" x14ac:dyDescent="0.2">
      <c r="AU59218"/>
    </row>
    <row r="59219" spans="47:47" x14ac:dyDescent="0.2">
      <c r="AU59219"/>
    </row>
    <row r="59220" spans="47:47" x14ac:dyDescent="0.2">
      <c r="AU59220"/>
    </row>
    <row r="59221" spans="47:47" x14ac:dyDescent="0.2">
      <c r="AU59221"/>
    </row>
    <row r="59222" spans="47:47" x14ac:dyDescent="0.2">
      <c r="AU59222"/>
    </row>
    <row r="59223" spans="47:47" x14ac:dyDescent="0.2">
      <c r="AU59223"/>
    </row>
    <row r="59224" spans="47:47" x14ac:dyDescent="0.2">
      <c r="AU59224"/>
    </row>
    <row r="59225" spans="47:47" x14ac:dyDescent="0.2">
      <c r="AU59225"/>
    </row>
    <row r="59226" spans="47:47" x14ac:dyDescent="0.2">
      <c r="AU59226"/>
    </row>
    <row r="59227" spans="47:47" x14ac:dyDescent="0.2">
      <c r="AU59227"/>
    </row>
    <row r="59228" spans="47:47" x14ac:dyDescent="0.2">
      <c r="AU59228"/>
    </row>
    <row r="59229" spans="47:47" x14ac:dyDescent="0.2">
      <c r="AU59229"/>
    </row>
    <row r="59230" spans="47:47" x14ac:dyDescent="0.2">
      <c r="AU59230"/>
    </row>
    <row r="59231" spans="47:47" x14ac:dyDescent="0.2">
      <c r="AU59231"/>
    </row>
    <row r="59232" spans="47:47" x14ac:dyDescent="0.2">
      <c r="AU59232"/>
    </row>
    <row r="59233" spans="47:47" x14ac:dyDescent="0.2">
      <c r="AU59233"/>
    </row>
    <row r="59234" spans="47:47" x14ac:dyDescent="0.2">
      <c r="AU59234"/>
    </row>
    <row r="59235" spans="47:47" x14ac:dyDescent="0.2">
      <c r="AU59235"/>
    </row>
    <row r="59236" spans="47:47" x14ac:dyDescent="0.2">
      <c r="AU59236"/>
    </row>
    <row r="59237" spans="47:47" x14ac:dyDescent="0.2">
      <c r="AU59237"/>
    </row>
    <row r="59238" spans="47:47" x14ac:dyDescent="0.2">
      <c r="AU59238"/>
    </row>
    <row r="59239" spans="47:47" x14ac:dyDescent="0.2">
      <c r="AU59239"/>
    </row>
    <row r="59240" spans="47:47" x14ac:dyDescent="0.2">
      <c r="AU59240"/>
    </row>
    <row r="59241" spans="47:47" x14ac:dyDescent="0.2">
      <c r="AU59241"/>
    </row>
    <row r="59242" spans="47:47" x14ac:dyDescent="0.2">
      <c r="AU59242"/>
    </row>
    <row r="59243" spans="47:47" x14ac:dyDescent="0.2">
      <c r="AU59243"/>
    </row>
    <row r="59244" spans="47:47" x14ac:dyDescent="0.2">
      <c r="AU59244"/>
    </row>
    <row r="59245" spans="47:47" x14ac:dyDescent="0.2">
      <c r="AU59245"/>
    </row>
    <row r="59246" spans="47:47" x14ac:dyDescent="0.2">
      <c r="AU59246"/>
    </row>
    <row r="59247" spans="47:47" x14ac:dyDescent="0.2">
      <c r="AU59247"/>
    </row>
    <row r="59248" spans="47:47" x14ac:dyDescent="0.2">
      <c r="AU59248"/>
    </row>
    <row r="59249" spans="47:47" x14ac:dyDescent="0.2">
      <c r="AU59249"/>
    </row>
    <row r="59250" spans="47:47" x14ac:dyDescent="0.2">
      <c r="AU59250"/>
    </row>
    <row r="59251" spans="47:47" x14ac:dyDescent="0.2">
      <c r="AU59251"/>
    </row>
    <row r="59252" spans="47:47" x14ac:dyDescent="0.2">
      <c r="AU59252"/>
    </row>
    <row r="59253" spans="47:47" x14ac:dyDescent="0.2">
      <c r="AU59253"/>
    </row>
    <row r="59254" spans="47:47" x14ac:dyDescent="0.2">
      <c r="AU59254"/>
    </row>
    <row r="59255" spans="47:47" x14ac:dyDescent="0.2">
      <c r="AU59255"/>
    </row>
    <row r="59256" spans="47:47" x14ac:dyDescent="0.2">
      <c r="AU59256"/>
    </row>
    <row r="59257" spans="47:47" x14ac:dyDescent="0.2">
      <c r="AU59257"/>
    </row>
    <row r="59258" spans="47:47" x14ac:dyDescent="0.2">
      <c r="AU59258"/>
    </row>
    <row r="59259" spans="47:47" x14ac:dyDescent="0.2">
      <c r="AU59259"/>
    </row>
    <row r="59260" spans="47:47" x14ac:dyDescent="0.2">
      <c r="AU59260"/>
    </row>
    <row r="59261" spans="47:47" x14ac:dyDescent="0.2">
      <c r="AU59261"/>
    </row>
    <row r="59262" spans="47:47" x14ac:dyDescent="0.2">
      <c r="AU59262"/>
    </row>
    <row r="59263" spans="47:47" x14ac:dyDescent="0.2">
      <c r="AU59263"/>
    </row>
    <row r="59264" spans="47:47" x14ac:dyDescent="0.2">
      <c r="AU59264"/>
    </row>
    <row r="59265" spans="47:47" x14ac:dyDescent="0.2">
      <c r="AU59265"/>
    </row>
    <row r="59266" spans="47:47" x14ac:dyDescent="0.2">
      <c r="AU59266"/>
    </row>
    <row r="59267" spans="47:47" x14ac:dyDescent="0.2">
      <c r="AU59267"/>
    </row>
    <row r="59268" spans="47:47" x14ac:dyDescent="0.2">
      <c r="AU59268"/>
    </row>
    <row r="59269" spans="47:47" x14ac:dyDescent="0.2">
      <c r="AU59269"/>
    </row>
    <row r="59270" spans="47:47" x14ac:dyDescent="0.2">
      <c r="AU59270"/>
    </row>
    <row r="59271" spans="47:47" x14ac:dyDescent="0.2">
      <c r="AU59271"/>
    </row>
    <row r="59272" spans="47:47" x14ac:dyDescent="0.2">
      <c r="AU59272"/>
    </row>
    <row r="59273" spans="47:47" x14ac:dyDescent="0.2">
      <c r="AU59273"/>
    </row>
    <row r="59274" spans="47:47" x14ac:dyDescent="0.2">
      <c r="AU59274"/>
    </row>
    <row r="59275" spans="47:47" x14ac:dyDescent="0.2">
      <c r="AU59275"/>
    </row>
    <row r="59276" spans="47:47" x14ac:dyDescent="0.2">
      <c r="AU59276"/>
    </row>
    <row r="59277" spans="47:47" x14ac:dyDescent="0.2">
      <c r="AU59277"/>
    </row>
    <row r="59278" spans="47:47" x14ac:dyDescent="0.2">
      <c r="AU59278"/>
    </row>
    <row r="59279" spans="47:47" x14ac:dyDescent="0.2">
      <c r="AU59279"/>
    </row>
    <row r="59280" spans="47:47" x14ac:dyDescent="0.2">
      <c r="AU59280"/>
    </row>
    <row r="59281" spans="47:47" x14ac:dyDescent="0.2">
      <c r="AU59281"/>
    </row>
    <row r="59282" spans="47:47" x14ac:dyDescent="0.2">
      <c r="AU59282"/>
    </row>
    <row r="59283" spans="47:47" x14ac:dyDescent="0.2">
      <c r="AU59283"/>
    </row>
    <row r="59284" spans="47:47" x14ac:dyDescent="0.2">
      <c r="AU59284"/>
    </row>
    <row r="59285" spans="47:47" x14ac:dyDescent="0.2">
      <c r="AU59285"/>
    </row>
    <row r="59286" spans="47:47" x14ac:dyDescent="0.2">
      <c r="AU59286"/>
    </row>
    <row r="59287" spans="47:47" x14ac:dyDescent="0.2">
      <c r="AU59287"/>
    </row>
    <row r="59288" spans="47:47" x14ac:dyDescent="0.2">
      <c r="AU59288"/>
    </row>
    <row r="59289" spans="47:47" x14ac:dyDescent="0.2">
      <c r="AU59289"/>
    </row>
    <row r="59290" spans="47:47" x14ac:dyDescent="0.2">
      <c r="AU59290"/>
    </row>
    <row r="59291" spans="47:47" x14ac:dyDescent="0.2">
      <c r="AU59291"/>
    </row>
    <row r="59292" spans="47:47" x14ac:dyDescent="0.2">
      <c r="AU59292"/>
    </row>
    <row r="59293" spans="47:47" x14ac:dyDescent="0.2">
      <c r="AU59293"/>
    </row>
    <row r="59294" spans="47:47" x14ac:dyDescent="0.2">
      <c r="AU59294"/>
    </row>
    <row r="59295" spans="47:47" x14ac:dyDescent="0.2">
      <c r="AU59295"/>
    </row>
    <row r="59296" spans="47:47" x14ac:dyDescent="0.2">
      <c r="AU59296"/>
    </row>
    <row r="59297" spans="47:47" x14ac:dyDescent="0.2">
      <c r="AU59297"/>
    </row>
    <row r="59298" spans="47:47" x14ac:dyDescent="0.2">
      <c r="AU59298"/>
    </row>
    <row r="59299" spans="47:47" x14ac:dyDescent="0.2">
      <c r="AU59299"/>
    </row>
    <row r="59300" spans="47:47" x14ac:dyDescent="0.2">
      <c r="AU59300"/>
    </row>
    <row r="59301" spans="47:47" x14ac:dyDescent="0.2">
      <c r="AU59301"/>
    </row>
    <row r="59302" spans="47:47" x14ac:dyDescent="0.2">
      <c r="AU59302"/>
    </row>
    <row r="59303" spans="47:47" x14ac:dyDescent="0.2">
      <c r="AU59303"/>
    </row>
    <row r="59304" spans="47:47" x14ac:dyDescent="0.2">
      <c r="AU59304"/>
    </row>
    <row r="59305" spans="47:47" x14ac:dyDescent="0.2">
      <c r="AU59305"/>
    </row>
    <row r="59306" spans="47:47" x14ac:dyDescent="0.2">
      <c r="AU59306"/>
    </row>
    <row r="59307" spans="47:47" x14ac:dyDescent="0.2">
      <c r="AU59307"/>
    </row>
    <row r="59308" spans="47:47" x14ac:dyDescent="0.2">
      <c r="AU59308"/>
    </row>
    <row r="59309" spans="47:47" x14ac:dyDescent="0.2">
      <c r="AU59309"/>
    </row>
    <row r="59310" spans="47:47" x14ac:dyDescent="0.2">
      <c r="AU59310"/>
    </row>
    <row r="59311" spans="47:47" x14ac:dyDescent="0.2">
      <c r="AU59311"/>
    </row>
    <row r="59312" spans="47:47" x14ac:dyDescent="0.2">
      <c r="AU59312"/>
    </row>
    <row r="59313" spans="47:47" x14ac:dyDescent="0.2">
      <c r="AU59313"/>
    </row>
    <row r="59314" spans="47:47" x14ac:dyDescent="0.2">
      <c r="AU59314"/>
    </row>
    <row r="59315" spans="47:47" x14ac:dyDescent="0.2">
      <c r="AU59315"/>
    </row>
    <row r="59316" spans="47:47" x14ac:dyDescent="0.2">
      <c r="AU59316"/>
    </row>
    <row r="59317" spans="47:47" x14ac:dyDescent="0.2">
      <c r="AU59317"/>
    </row>
    <row r="59318" spans="47:47" x14ac:dyDescent="0.2">
      <c r="AU59318"/>
    </row>
    <row r="59319" spans="47:47" x14ac:dyDescent="0.2">
      <c r="AU59319"/>
    </row>
    <row r="59320" spans="47:47" x14ac:dyDescent="0.2">
      <c r="AU59320"/>
    </row>
    <row r="59321" spans="47:47" x14ac:dyDescent="0.2">
      <c r="AU59321"/>
    </row>
    <row r="59322" spans="47:47" x14ac:dyDescent="0.2">
      <c r="AU59322"/>
    </row>
    <row r="59323" spans="47:47" x14ac:dyDescent="0.2">
      <c r="AU59323"/>
    </row>
    <row r="59324" spans="47:47" x14ac:dyDescent="0.2">
      <c r="AU59324"/>
    </row>
    <row r="59325" spans="47:47" x14ac:dyDescent="0.2">
      <c r="AU59325"/>
    </row>
    <row r="59326" spans="47:47" x14ac:dyDescent="0.2">
      <c r="AU59326"/>
    </row>
    <row r="59327" spans="47:47" x14ac:dyDescent="0.2">
      <c r="AU59327"/>
    </row>
    <row r="59328" spans="47:47" x14ac:dyDescent="0.2">
      <c r="AU59328"/>
    </row>
    <row r="59329" spans="47:47" x14ac:dyDescent="0.2">
      <c r="AU59329"/>
    </row>
    <row r="59330" spans="47:47" x14ac:dyDescent="0.2">
      <c r="AU59330"/>
    </row>
    <row r="59331" spans="47:47" x14ac:dyDescent="0.2">
      <c r="AU59331"/>
    </row>
    <row r="59332" spans="47:47" x14ac:dyDescent="0.2">
      <c r="AU59332"/>
    </row>
    <row r="59333" spans="47:47" x14ac:dyDescent="0.2">
      <c r="AU59333"/>
    </row>
    <row r="59334" spans="47:47" x14ac:dyDescent="0.2">
      <c r="AU59334"/>
    </row>
    <row r="59335" spans="47:47" x14ac:dyDescent="0.2">
      <c r="AU59335"/>
    </row>
    <row r="59336" spans="47:47" x14ac:dyDescent="0.2">
      <c r="AU59336"/>
    </row>
    <row r="59337" spans="47:47" x14ac:dyDescent="0.2">
      <c r="AU59337"/>
    </row>
    <row r="59338" spans="47:47" x14ac:dyDescent="0.2">
      <c r="AU59338"/>
    </row>
    <row r="59339" spans="47:47" x14ac:dyDescent="0.2">
      <c r="AU59339"/>
    </row>
    <row r="59340" spans="47:47" x14ac:dyDescent="0.2">
      <c r="AU59340"/>
    </row>
    <row r="59341" spans="47:47" x14ac:dyDescent="0.2">
      <c r="AU59341"/>
    </row>
    <row r="59342" spans="47:47" x14ac:dyDescent="0.2">
      <c r="AU59342"/>
    </row>
    <row r="59343" spans="47:47" x14ac:dyDescent="0.2">
      <c r="AU59343"/>
    </row>
    <row r="59344" spans="47:47" x14ac:dyDescent="0.2">
      <c r="AU59344"/>
    </row>
    <row r="59345" spans="47:47" x14ac:dyDescent="0.2">
      <c r="AU59345"/>
    </row>
    <row r="59346" spans="47:47" x14ac:dyDescent="0.2">
      <c r="AU59346"/>
    </row>
    <row r="59347" spans="47:47" x14ac:dyDescent="0.2">
      <c r="AU59347"/>
    </row>
    <row r="59348" spans="47:47" x14ac:dyDescent="0.2">
      <c r="AU59348"/>
    </row>
    <row r="59349" spans="47:47" x14ac:dyDescent="0.2">
      <c r="AU59349"/>
    </row>
    <row r="59350" spans="47:47" x14ac:dyDescent="0.2">
      <c r="AU59350"/>
    </row>
    <row r="59351" spans="47:47" x14ac:dyDescent="0.2">
      <c r="AU59351"/>
    </row>
    <row r="59352" spans="47:47" x14ac:dyDescent="0.2">
      <c r="AU59352"/>
    </row>
    <row r="59353" spans="47:47" x14ac:dyDescent="0.2">
      <c r="AU59353"/>
    </row>
    <row r="59354" spans="47:47" x14ac:dyDescent="0.2">
      <c r="AU59354"/>
    </row>
    <row r="59355" spans="47:47" x14ac:dyDescent="0.2">
      <c r="AU59355"/>
    </row>
    <row r="59356" spans="47:47" x14ac:dyDescent="0.2">
      <c r="AU59356"/>
    </row>
    <row r="59357" spans="47:47" x14ac:dyDescent="0.2">
      <c r="AU59357"/>
    </row>
    <row r="59358" spans="47:47" x14ac:dyDescent="0.2">
      <c r="AU59358"/>
    </row>
    <row r="59359" spans="47:47" x14ac:dyDescent="0.2">
      <c r="AU59359"/>
    </row>
    <row r="59360" spans="47:47" x14ac:dyDescent="0.2">
      <c r="AU59360"/>
    </row>
    <row r="59361" spans="47:47" x14ac:dyDescent="0.2">
      <c r="AU59361"/>
    </row>
    <row r="59362" spans="47:47" x14ac:dyDescent="0.2">
      <c r="AU59362"/>
    </row>
    <row r="59363" spans="47:47" x14ac:dyDescent="0.2">
      <c r="AU59363"/>
    </row>
    <row r="59364" spans="47:47" x14ac:dyDescent="0.2">
      <c r="AU59364"/>
    </row>
    <row r="59365" spans="47:47" x14ac:dyDescent="0.2">
      <c r="AU59365"/>
    </row>
    <row r="59366" spans="47:47" x14ac:dyDescent="0.2">
      <c r="AU59366"/>
    </row>
    <row r="59367" spans="47:47" x14ac:dyDescent="0.2">
      <c r="AU59367"/>
    </row>
    <row r="59368" spans="47:47" x14ac:dyDescent="0.2">
      <c r="AU59368"/>
    </row>
    <row r="59369" spans="47:47" x14ac:dyDescent="0.2">
      <c r="AU59369"/>
    </row>
    <row r="59370" spans="47:47" x14ac:dyDescent="0.2">
      <c r="AU59370"/>
    </row>
    <row r="59371" spans="47:47" x14ac:dyDescent="0.2">
      <c r="AU59371"/>
    </row>
    <row r="59372" spans="47:47" x14ac:dyDescent="0.2">
      <c r="AU59372"/>
    </row>
    <row r="59373" spans="47:47" x14ac:dyDescent="0.2">
      <c r="AU59373"/>
    </row>
    <row r="59374" spans="47:47" x14ac:dyDescent="0.2">
      <c r="AU59374"/>
    </row>
    <row r="59375" spans="47:47" x14ac:dyDescent="0.2">
      <c r="AU59375"/>
    </row>
    <row r="59376" spans="47:47" x14ac:dyDescent="0.2">
      <c r="AU59376"/>
    </row>
    <row r="59377" spans="47:47" x14ac:dyDescent="0.2">
      <c r="AU59377"/>
    </row>
    <row r="59378" spans="47:47" x14ac:dyDescent="0.2">
      <c r="AU59378"/>
    </row>
    <row r="59379" spans="47:47" x14ac:dyDescent="0.2">
      <c r="AU59379"/>
    </row>
    <row r="59380" spans="47:47" x14ac:dyDescent="0.2">
      <c r="AU59380"/>
    </row>
    <row r="59381" spans="47:47" x14ac:dyDescent="0.2">
      <c r="AU59381"/>
    </row>
    <row r="59382" spans="47:47" x14ac:dyDescent="0.2">
      <c r="AU59382"/>
    </row>
    <row r="59383" spans="47:47" x14ac:dyDescent="0.2">
      <c r="AU59383"/>
    </row>
    <row r="59384" spans="47:47" x14ac:dyDescent="0.2">
      <c r="AU59384"/>
    </row>
    <row r="59385" spans="47:47" x14ac:dyDescent="0.2">
      <c r="AU59385"/>
    </row>
    <row r="59386" spans="47:47" x14ac:dyDescent="0.2">
      <c r="AU59386"/>
    </row>
    <row r="59387" spans="47:47" x14ac:dyDescent="0.2">
      <c r="AU59387"/>
    </row>
    <row r="59388" spans="47:47" x14ac:dyDescent="0.2">
      <c r="AU59388"/>
    </row>
    <row r="59389" spans="47:47" x14ac:dyDescent="0.2">
      <c r="AU59389"/>
    </row>
    <row r="59390" spans="47:47" x14ac:dyDescent="0.2">
      <c r="AU59390"/>
    </row>
    <row r="59391" spans="47:47" x14ac:dyDescent="0.2">
      <c r="AU59391"/>
    </row>
    <row r="59392" spans="47:47" x14ac:dyDescent="0.2">
      <c r="AU59392"/>
    </row>
    <row r="59393" spans="47:47" x14ac:dyDescent="0.2">
      <c r="AU59393"/>
    </row>
    <row r="59394" spans="47:47" x14ac:dyDescent="0.2">
      <c r="AU59394"/>
    </row>
    <row r="59395" spans="47:47" x14ac:dyDescent="0.2">
      <c r="AU59395"/>
    </row>
    <row r="59396" spans="47:47" x14ac:dyDescent="0.2">
      <c r="AU59396"/>
    </row>
    <row r="59397" spans="47:47" x14ac:dyDescent="0.2">
      <c r="AU59397"/>
    </row>
    <row r="59398" spans="47:47" x14ac:dyDescent="0.2">
      <c r="AU59398"/>
    </row>
    <row r="59399" spans="47:47" x14ac:dyDescent="0.2">
      <c r="AU59399"/>
    </row>
    <row r="59400" spans="47:47" x14ac:dyDescent="0.2">
      <c r="AU59400"/>
    </row>
    <row r="59401" spans="47:47" x14ac:dyDescent="0.2">
      <c r="AU59401"/>
    </row>
    <row r="59402" spans="47:47" x14ac:dyDescent="0.2">
      <c r="AU59402"/>
    </row>
    <row r="59403" spans="47:47" x14ac:dyDescent="0.2">
      <c r="AU59403"/>
    </row>
    <row r="59404" spans="47:47" x14ac:dyDescent="0.2">
      <c r="AU59404"/>
    </row>
    <row r="59405" spans="47:47" x14ac:dyDescent="0.2">
      <c r="AU59405"/>
    </row>
    <row r="59406" spans="47:47" x14ac:dyDescent="0.2">
      <c r="AU59406"/>
    </row>
    <row r="59407" spans="47:47" x14ac:dyDescent="0.2">
      <c r="AU59407"/>
    </row>
    <row r="59408" spans="47:47" x14ac:dyDescent="0.2">
      <c r="AU59408"/>
    </row>
    <row r="59409" spans="47:47" x14ac:dyDescent="0.2">
      <c r="AU59409"/>
    </row>
    <row r="59410" spans="47:47" x14ac:dyDescent="0.2">
      <c r="AU59410"/>
    </row>
    <row r="59411" spans="47:47" x14ac:dyDescent="0.2">
      <c r="AU59411"/>
    </row>
    <row r="59412" spans="47:47" x14ac:dyDescent="0.2">
      <c r="AU59412"/>
    </row>
    <row r="59413" spans="47:47" x14ac:dyDescent="0.2">
      <c r="AU59413"/>
    </row>
    <row r="59414" spans="47:47" x14ac:dyDescent="0.2">
      <c r="AU59414"/>
    </row>
    <row r="59415" spans="47:47" x14ac:dyDescent="0.2">
      <c r="AU59415"/>
    </row>
    <row r="59416" spans="47:47" x14ac:dyDescent="0.2">
      <c r="AU59416"/>
    </row>
    <row r="59417" spans="47:47" x14ac:dyDescent="0.2">
      <c r="AU59417"/>
    </row>
    <row r="59418" spans="47:47" x14ac:dyDescent="0.2">
      <c r="AU59418"/>
    </row>
    <row r="59419" spans="47:47" x14ac:dyDescent="0.2">
      <c r="AU59419"/>
    </row>
    <row r="59420" spans="47:47" x14ac:dyDescent="0.2">
      <c r="AU59420"/>
    </row>
    <row r="59421" spans="47:47" x14ac:dyDescent="0.2">
      <c r="AU59421"/>
    </row>
    <row r="59422" spans="47:47" x14ac:dyDescent="0.2">
      <c r="AU59422"/>
    </row>
    <row r="59423" spans="47:47" x14ac:dyDescent="0.2">
      <c r="AU59423"/>
    </row>
    <row r="59424" spans="47:47" x14ac:dyDescent="0.2">
      <c r="AU59424"/>
    </row>
    <row r="59425" spans="47:47" x14ac:dyDescent="0.2">
      <c r="AU59425"/>
    </row>
    <row r="59426" spans="47:47" x14ac:dyDescent="0.2">
      <c r="AU59426"/>
    </row>
    <row r="59427" spans="47:47" x14ac:dyDescent="0.2">
      <c r="AU59427"/>
    </row>
    <row r="59428" spans="47:47" x14ac:dyDescent="0.2">
      <c r="AU59428"/>
    </row>
    <row r="59429" spans="47:47" x14ac:dyDescent="0.2">
      <c r="AU59429"/>
    </row>
    <row r="59430" spans="47:47" x14ac:dyDescent="0.2">
      <c r="AU59430"/>
    </row>
    <row r="59431" spans="47:47" x14ac:dyDescent="0.2">
      <c r="AU59431"/>
    </row>
    <row r="59432" spans="47:47" x14ac:dyDescent="0.2">
      <c r="AU59432"/>
    </row>
    <row r="59433" spans="47:47" x14ac:dyDescent="0.2">
      <c r="AU59433"/>
    </row>
    <row r="59434" spans="47:47" x14ac:dyDescent="0.2">
      <c r="AU59434"/>
    </row>
    <row r="59435" spans="47:47" x14ac:dyDescent="0.2">
      <c r="AU59435"/>
    </row>
    <row r="59436" spans="47:47" x14ac:dyDescent="0.2">
      <c r="AU59436"/>
    </row>
    <row r="59437" spans="47:47" x14ac:dyDescent="0.2">
      <c r="AU59437"/>
    </row>
    <row r="59438" spans="47:47" x14ac:dyDescent="0.2">
      <c r="AU59438"/>
    </row>
    <row r="59439" spans="47:47" x14ac:dyDescent="0.2">
      <c r="AU59439"/>
    </row>
    <row r="59440" spans="47:47" x14ac:dyDescent="0.2">
      <c r="AU59440"/>
    </row>
    <row r="59441" spans="47:47" x14ac:dyDescent="0.2">
      <c r="AU59441"/>
    </row>
    <row r="59442" spans="47:47" x14ac:dyDescent="0.2">
      <c r="AU59442"/>
    </row>
    <row r="59443" spans="47:47" x14ac:dyDescent="0.2">
      <c r="AU59443"/>
    </row>
    <row r="59444" spans="47:47" x14ac:dyDescent="0.2">
      <c r="AU59444"/>
    </row>
    <row r="59445" spans="47:47" x14ac:dyDescent="0.2">
      <c r="AU59445"/>
    </row>
    <row r="59446" spans="47:47" x14ac:dyDescent="0.2">
      <c r="AU59446"/>
    </row>
    <row r="59447" spans="47:47" x14ac:dyDescent="0.2">
      <c r="AU59447"/>
    </row>
    <row r="59448" spans="47:47" x14ac:dyDescent="0.2">
      <c r="AU59448"/>
    </row>
    <row r="59449" spans="47:47" x14ac:dyDescent="0.2">
      <c r="AU59449"/>
    </row>
    <row r="59450" spans="47:47" x14ac:dyDescent="0.2">
      <c r="AU59450"/>
    </row>
    <row r="59451" spans="47:47" x14ac:dyDescent="0.2">
      <c r="AU59451"/>
    </row>
    <row r="59452" spans="47:47" x14ac:dyDescent="0.2">
      <c r="AU59452"/>
    </row>
    <row r="59453" spans="47:47" x14ac:dyDescent="0.2">
      <c r="AU59453"/>
    </row>
    <row r="59454" spans="47:47" x14ac:dyDescent="0.2">
      <c r="AU59454"/>
    </row>
    <row r="59455" spans="47:47" x14ac:dyDescent="0.2">
      <c r="AU59455"/>
    </row>
    <row r="59456" spans="47:47" x14ac:dyDescent="0.2">
      <c r="AU59456"/>
    </row>
    <row r="59457" spans="47:47" x14ac:dyDescent="0.2">
      <c r="AU59457"/>
    </row>
    <row r="59458" spans="47:47" x14ac:dyDescent="0.2">
      <c r="AU59458"/>
    </row>
    <row r="59459" spans="47:47" x14ac:dyDescent="0.2">
      <c r="AU59459"/>
    </row>
    <row r="59460" spans="47:47" x14ac:dyDescent="0.2">
      <c r="AU59460"/>
    </row>
    <row r="59461" spans="47:47" x14ac:dyDescent="0.2">
      <c r="AU59461"/>
    </row>
    <row r="59462" spans="47:47" x14ac:dyDescent="0.2">
      <c r="AU59462"/>
    </row>
    <row r="59463" spans="47:47" x14ac:dyDescent="0.2">
      <c r="AU59463"/>
    </row>
    <row r="59464" spans="47:47" x14ac:dyDescent="0.2">
      <c r="AU59464"/>
    </row>
    <row r="59465" spans="47:47" x14ac:dyDescent="0.2">
      <c r="AU59465"/>
    </row>
    <row r="59466" spans="47:47" x14ac:dyDescent="0.2">
      <c r="AU59466"/>
    </row>
    <row r="59467" spans="47:47" x14ac:dyDescent="0.2">
      <c r="AU59467"/>
    </row>
    <row r="59468" spans="47:47" x14ac:dyDescent="0.2">
      <c r="AU59468"/>
    </row>
    <row r="59469" spans="47:47" x14ac:dyDescent="0.2">
      <c r="AU59469"/>
    </row>
    <row r="59470" spans="47:47" x14ac:dyDescent="0.2">
      <c r="AU59470"/>
    </row>
    <row r="59471" spans="47:47" x14ac:dyDescent="0.2">
      <c r="AU59471"/>
    </row>
    <row r="59472" spans="47:47" x14ac:dyDescent="0.2">
      <c r="AU59472"/>
    </row>
    <row r="59473" spans="47:47" x14ac:dyDescent="0.2">
      <c r="AU59473"/>
    </row>
    <row r="59474" spans="47:47" x14ac:dyDescent="0.2">
      <c r="AU59474"/>
    </row>
    <row r="59475" spans="47:47" x14ac:dyDescent="0.2">
      <c r="AU59475"/>
    </row>
    <row r="59476" spans="47:47" x14ac:dyDescent="0.2">
      <c r="AU59476"/>
    </row>
    <row r="59477" spans="47:47" x14ac:dyDescent="0.2">
      <c r="AU59477"/>
    </row>
    <row r="59478" spans="47:47" x14ac:dyDescent="0.2">
      <c r="AU59478"/>
    </row>
    <row r="59479" spans="47:47" x14ac:dyDescent="0.2">
      <c r="AU59479"/>
    </row>
    <row r="59480" spans="47:47" x14ac:dyDescent="0.2">
      <c r="AU59480"/>
    </row>
    <row r="59481" spans="47:47" x14ac:dyDescent="0.2">
      <c r="AU59481"/>
    </row>
    <row r="59482" spans="47:47" x14ac:dyDescent="0.2">
      <c r="AU59482"/>
    </row>
    <row r="59483" spans="47:47" x14ac:dyDescent="0.2">
      <c r="AU59483"/>
    </row>
    <row r="59484" spans="47:47" x14ac:dyDescent="0.2">
      <c r="AU59484"/>
    </row>
    <row r="59485" spans="47:47" x14ac:dyDescent="0.2">
      <c r="AU59485"/>
    </row>
    <row r="59486" spans="47:47" x14ac:dyDescent="0.2">
      <c r="AU59486"/>
    </row>
    <row r="59487" spans="47:47" x14ac:dyDescent="0.2">
      <c r="AU59487"/>
    </row>
    <row r="59488" spans="47:47" x14ac:dyDescent="0.2">
      <c r="AU59488"/>
    </row>
    <row r="59489" spans="47:47" x14ac:dyDescent="0.2">
      <c r="AU59489"/>
    </row>
    <row r="59490" spans="47:47" x14ac:dyDescent="0.2">
      <c r="AU59490"/>
    </row>
    <row r="59491" spans="47:47" x14ac:dyDescent="0.2">
      <c r="AU59491"/>
    </row>
    <row r="59492" spans="47:47" x14ac:dyDescent="0.2">
      <c r="AU59492"/>
    </row>
    <row r="59493" spans="47:47" x14ac:dyDescent="0.2">
      <c r="AU59493"/>
    </row>
    <row r="59494" spans="47:47" x14ac:dyDescent="0.2">
      <c r="AU59494"/>
    </row>
    <row r="59495" spans="47:47" x14ac:dyDescent="0.2">
      <c r="AU59495"/>
    </row>
    <row r="59496" spans="47:47" x14ac:dyDescent="0.2">
      <c r="AU59496"/>
    </row>
    <row r="59497" spans="47:47" x14ac:dyDescent="0.2">
      <c r="AU59497"/>
    </row>
    <row r="59498" spans="47:47" x14ac:dyDescent="0.2">
      <c r="AU59498"/>
    </row>
    <row r="59499" spans="47:47" x14ac:dyDescent="0.2">
      <c r="AU59499"/>
    </row>
    <row r="59500" spans="47:47" x14ac:dyDescent="0.2">
      <c r="AU59500"/>
    </row>
    <row r="59501" spans="47:47" x14ac:dyDescent="0.2">
      <c r="AU59501"/>
    </row>
    <row r="59502" spans="47:47" x14ac:dyDescent="0.2">
      <c r="AU59502"/>
    </row>
    <row r="59503" spans="47:47" x14ac:dyDescent="0.2">
      <c r="AU59503"/>
    </row>
    <row r="59504" spans="47:47" x14ac:dyDescent="0.2">
      <c r="AU59504"/>
    </row>
    <row r="59505" spans="47:47" x14ac:dyDescent="0.2">
      <c r="AU59505"/>
    </row>
    <row r="59506" spans="47:47" x14ac:dyDescent="0.2">
      <c r="AU59506"/>
    </row>
    <row r="59507" spans="47:47" x14ac:dyDescent="0.2">
      <c r="AU59507"/>
    </row>
    <row r="59508" spans="47:47" x14ac:dyDescent="0.2">
      <c r="AU59508"/>
    </row>
    <row r="59509" spans="47:47" x14ac:dyDescent="0.2">
      <c r="AU59509"/>
    </row>
    <row r="59510" spans="47:47" x14ac:dyDescent="0.2">
      <c r="AU59510"/>
    </row>
    <row r="59511" spans="47:47" x14ac:dyDescent="0.2">
      <c r="AU59511"/>
    </row>
    <row r="59512" spans="47:47" x14ac:dyDescent="0.2">
      <c r="AU59512"/>
    </row>
    <row r="59513" spans="47:47" x14ac:dyDescent="0.2">
      <c r="AU59513"/>
    </row>
    <row r="59514" spans="47:47" x14ac:dyDescent="0.2">
      <c r="AU59514"/>
    </row>
    <row r="59515" spans="47:47" x14ac:dyDescent="0.2">
      <c r="AU59515"/>
    </row>
    <row r="59516" spans="47:47" x14ac:dyDescent="0.2">
      <c r="AU59516"/>
    </row>
    <row r="59517" spans="47:47" x14ac:dyDescent="0.2">
      <c r="AU59517"/>
    </row>
    <row r="59518" spans="47:47" x14ac:dyDescent="0.2">
      <c r="AU59518"/>
    </row>
    <row r="59519" spans="47:47" x14ac:dyDescent="0.2">
      <c r="AU59519"/>
    </row>
    <row r="59520" spans="47:47" x14ac:dyDescent="0.2">
      <c r="AU59520"/>
    </row>
    <row r="59521" spans="47:47" x14ac:dyDescent="0.2">
      <c r="AU59521"/>
    </row>
    <row r="59522" spans="47:47" x14ac:dyDescent="0.2">
      <c r="AU59522"/>
    </row>
    <row r="59523" spans="47:47" x14ac:dyDescent="0.2">
      <c r="AU59523"/>
    </row>
    <row r="59524" spans="47:47" x14ac:dyDescent="0.2">
      <c r="AU59524"/>
    </row>
    <row r="59525" spans="47:47" x14ac:dyDescent="0.2">
      <c r="AU59525"/>
    </row>
    <row r="59526" spans="47:47" x14ac:dyDescent="0.2">
      <c r="AU59526"/>
    </row>
    <row r="59527" spans="47:47" x14ac:dyDescent="0.2">
      <c r="AU59527"/>
    </row>
    <row r="59528" spans="47:47" x14ac:dyDescent="0.2">
      <c r="AU59528"/>
    </row>
    <row r="59529" spans="47:47" x14ac:dyDescent="0.2">
      <c r="AU59529"/>
    </row>
    <row r="59530" spans="47:47" x14ac:dyDescent="0.2">
      <c r="AU59530"/>
    </row>
    <row r="59531" spans="47:47" x14ac:dyDescent="0.2">
      <c r="AU59531"/>
    </row>
    <row r="59532" spans="47:47" x14ac:dyDescent="0.2">
      <c r="AU59532"/>
    </row>
    <row r="59533" spans="47:47" x14ac:dyDescent="0.2">
      <c r="AU59533"/>
    </row>
    <row r="59534" spans="47:47" x14ac:dyDescent="0.2">
      <c r="AU59534"/>
    </row>
    <row r="59535" spans="47:47" x14ac:dyDescent="0.2">
      <c r="AU59535"/>
    </row>
    <row r="59536" spans="47:47" x14ac:dyDescent="0.2">
      <c r="AU59536"/>
    </row>
    <row r="59537" spans="47:47" x14ac:dyDescent="0.2">
      <c r="AU59537"/>
    </row>
    <row r="59538" spans="47:47" x14ac:dyDescent="0.2">
      <c r="AU59538"/>
    </row>
    <row r="59539" spans="47:47" x14ac:dyDescent="0.2">
      <c r="AU59539"/>
    </row>
    <row r="59540" spans="47:47" x14ac:dyDescent="0.2">
      <c r="AU59540"/>
    </row>
    <row r="59541" spans="47:47" x14ac:dyDescent="0.2">
      <c r="AU59541"/>
    </row>
    <row r="59542" spans="47:47" x14ac:dyDescent="0.2">
      <c r="AU59542"/>
    </row>
    <row r="59543" spans="47:47" x14ac:dyDescent="0.2">
      <c r="AU59543"/>
    </row>
    <row r="59544" spans="47:47" x14ac:dyDescent="0.2">
      <c r="AU59544"/>
    </row>
    <row r="59545" spans="47:47" x14ac:dyDescent="0.2">
      <c r="AU59545"/>
    </row>
    <row r="59546" spans="47:47" x14ac:dyDescent="0.2">
      <c r="AU59546"/>
    </row>
    <row r="59547" spans="47:47" x14ac:dyDescent="0.2">
      <c r="AU59547"/>
    </row>
    <row r="59548" spans="47:47" x14ac:dyDescent="0.2">
      <c r="AU59548"/>
    </row>
    <row r="59549" spans="47:47" x14ac:dyDescent="0.2">
      <c r="AU59549"/>
    </row>
    <row r="59550" spans="47:47" x14ac:dyDescent="0.2">
      <c r="AU59550"/>
    </row>
    <row r="59551" spans="47:47" x14ac:dyDescent="0.2">
      <c r="AU59551"/>
    </row>
    <row r="59552" spans="47:47" x14ac:dyDescent="0.2">
      <c r="AU59552"/>
    </row>
    <row r="59553" spans="47:47" x14ac:dyDescent="0.2">
      <c r="AU59553"/>
    </row>
    <row r="59554" spans="47:47" x14ac:dyDescent="0.2">
      <c r="AU59554"/>
    </row>
    <row r="59555" spans="47:47" x14ac:dyDescent="0.2">
      <c r="AU59555"/>
    </row>
    <row r="59556" spans="47:47" x14ac:dyDescent="0.2">
      <c r="AU59556"/>
    </row>
    <row r="59557" spans="47:47" x14ac:dyDescent="0.2">
      <c r="AU59557"/>
    </row>
    <row r="59558" spans="47:47" x14ac:dyDescent="0.2">
      <c r="AU59558"/>
    </row>
    <row r="59559" spans="47:47" x14ac:dyDescent="0.2">
      <c r="AU59559"/>
    </row>
    <row r="59560" spans="47:47" x14ac:dyDescent="0.2">
      <c r="AU59560"/>
    </row>
    <row r="59561" spans="47:47" x14ac:dyDescent="0.2">
      <c r="AU59561"/>
    </row>
    <row r="59562" spans="47:47" x14ac:dyDescent="0.2">
      <c r="AU59562"/>
    </row>
    <row r="59563" spans="47:47" x14ac:dyDescent="0.2">
      <c r="AU59563"/>
    </row>
    <row r="59564" spans="47:47" x14ac:dyDescent="0.2">
      <c r="AU59564"/>
    </row>
    <row r="59565" spans="47:47" x14ac:dyDescent="0.2">
      <c r="AU59565"/>
    </row>
    <row r="59566" spans="47:47" x14ac:dyDescent="0.2">
      <c r="AU59566"/>
    </row>
    <row r="59567" spans="47:47" x14ac:dyDescent="0.2">
      <c r="AU59567"/>
    </row>
    <row r="59568" spans="47:47" x14ac:dyDescent="0.2">
      <c r="AU59568"/>
    </row>
    <row r="59569" spans="47:47" x14ac:dyDescent="0.2">
      <c r="AU59569"/>
    </row>
    <row r="59570" spans="47:47" x14ac:dyDescent="0.2">
      <c r="AU59570"/>
    </row>
    <row r="59571" spans="47:47" x14ac:dyDescent="0.2">
      <c r="AU59571"/>
    </row>
    <row r="59572" spans="47:47" x14ac:dyDescent="0.2">
      <c r="AU59572"/>
    </row>
    <row r="59573" spans="47:47" x14ac:dyDescent="0.2">
      <c r="AU59573"/>
    </row>
    <row r="59574" spans="47:47" x14ac:dyDescent="0.2">
      <c r="AU59574"/>
    </row>
    <row r="59575" spans="47:47" x14ac:dyDescent="0.2">
      <c r="AU59575"/>
    </row>
    <row r="59576" spans="47:47" x14ac:dyDescent="0.2">
      <c r="AU59576"/>
    </row>
    <row r="59577" spans="47:47" x14ac:dyDescent="0.2">
      <c r="AU59577"/>
    </row>
    <row r="59578" spans="47:47" x14ac:dyDescent="0.2">
      <c r="AU59578"/>
    </row>
    <row r="59579" spans="47:47" x14ac:dyDescent="0.2">
      <c r="AU59579"/>
    </row>
    <row r="59580" spans="47:47" x14ac:dyDescent="0.2">
      <c r="AU59580"/>
    </row>
    <row r="59581" spans="47:47" x14ac:dyDescent="0.2">
      <c r="AU59581"/>
    </row>
    <row r="59582" spans="47:47" x14ac:dyDescent="0.2">
      <c r="AU59582"/>
    </row>
    <row r="59583" spans="47:47" x14ac:dyDescent="0.2">
      <c r="AU59583"/>
    </row>
    <row r="59584" spans="47:47" x14ac:dyDescent="0.2">
      <c r="AU59584"/>
    </row>
    <row r="59585" spans="47:47" x14ac:dyDescent="0.2">
      <c r="AU59585"/>
    </row>
    <row r="59586" spans="47:47" x14ac:dyDescent="0.2">
      <c r="AU59586"/>
    </row>
    <row r="59587" spans="47:47" x14ac:dyDescent="0.2">
      <c r="AU59587"/>
    </row>
    <row r="59588" spans="47:47" x14ac:dyDescent="0.2">
      <c r="AU59588"/>
    </row>
    <row r="59589" spans="47:47" x14ac:dyDescent="0.2">
      <c r="AU59589"/>
    </row>
    <row r="59590" spans="47:47" x14ac:dyDescent="0.2">
      <c r="AU59590"/>
    </row>
    <row r="59591" spans="47:47" x14ac:dyDescent="0.2">
      <c r="AU59591"/>
    </row>
    <row r="59592" spans="47:47" x14ac:dyDescent="0.2">
      <c r="AU59592"/>
    </row>
    <row r="59593" spans="47:47" x14ac:dyDescent="0.2">
      <c r="AU59593"/>
    </row>
    <row r="59594" spans="47:47" x14ac:dyDescent="0.2">
      <c r="AU59594"/>
    </row>
    <row r="59595" spans="47:47" x14ac:dyDescent="0.2">
      <c r="AU59595"/>
    </row>
    <row r="59596" spans="47:47" x14ac:dyDescent="0.2">
      <c r="AU59596"/>
    </row>
    <row r="59597" spans="47:47" x14ac:dyDescent="0.2">
      <c r="AU59597"/>
    </row>
    <row r="59598" spans="47:47" x14ac:dyDescent="0.2">
      <c r="AU59598"/>
    </row>
    <row r="59599" spans="47:47" x14ac:dyDescent="0.2">
      <c r="AU59599"/>
    </row>
    <row r="59600" spans="47:47" x14ac:dyDescent="0.2">
      <c r="AU59600"/>
    </row>
    <row r="59601" spans="47:47" x14ac:dyDescent="0.2">
      <c r="AU59601"/>
    </row>
    <row r="59602" spans="47:47" x14ac:dyDescent="0.2">
      <c r="AU59602"/>
    </row>
    <row r="59603" spans="47:47" x14ac:dyDescent="0.2">
      <c r="AU59603"/>
    </row>
    <row r="59604" spans="47:47" x14ac:dyDescent="0.2">
      <c r="AU59604"/>
    </row>
    <row r="59605" spans="47:47" x14ac:dyDescent="0.2">
      <c r="AU59605"/>
    </row>
    <row r="59606" spans="47:47" x14ac:dyDescent="0.2">
      <c r="AU59606"/>
    </row>
    <row r="59607" spans="47:47" x14ac:dyDescent="0.2">
      <c r="AU59607"/>
    </row>
    <row r="59608" spans="47:47" x14ac:dyDescent="0.2">
      <c r="AU59608"/>
    </row>
    <row r="59609" spans="47:47" x14ac:dyDescent="0.2">
      <c r="AU59609"/>
    </row>
    <row r="59610" spans="47:47" x14ac:dyDescent="0.2">
      <c r="AU59610"/>
    </row>
    <row r="59611" spans="47:47" x14ac:dyDescent="0.2">
      <c r="AU59611"/>
    </row>
    <row r="59612" spans="47:47" x14ac:dyDescent="0.2">
      <c r="AU59612"/>
    </row>
    <row r="59613" spans="47:47" x14ac:dyDescent="0.2">
      <c r="AU59613"/>
    </row>
    <row r="59614" spans="47:47" x14ac:dyDescent="0.2">
      <c r="AU59614"/>
    </row>
    <row r="59615" spans="47:47" x14ac:dyDescent="0.2">
      <c r="AU59615"/>
    </row>
    <row r="59616" spans="47:47" x14ac:dyDescent="0.2">
      <c r="AU59616"/>
    </row>
    <row r="59617" spans="47:47" x14ac:dyDescent="0.2">
      <c r="AU59617"/>
    </row>
    <row r="59618" spans="47:47" x14ac:dyDescent="0.2">
      <c r="AU59618"/>
    </row>
    <row r="59619" spans="47:47" x14ac:dyDescent="0.2">
      <c r="AU59619"/>
    </row>
    <row r="59620" spans="47:47" x14ac:dyDescent="0.2">
      <c r="AU59620"/>
    </row>
    <row r="59621" spans="47:47" x14ac:dyDescent="0.2">
      <c r="AU59621"/>
    </row>
    <row r="59622" spans="47:47" x14ac:dyDescent="0.2">
      <c r="AU59622"/>
    </row>
    <row r="59623" spans="47:47" x14ac:dyDescent="0.2">
      <c r="AU59623"/>
    </row>
    <row r="59624" spans="47:47" x14ac:dyDescent="0.2">
      <c r="AU59624"/>
    </row>
    <row r="59625" spans="47:47" x14ac:dyDescent="0.2">
      <c r="AU59625"/>
    </row>
    <row r="59626" spans="47:47" x14ac:dyDescent="0.2">
      <c r="AU59626"/>
    </row>
    <row r="59627" spans="47:47" x14ac:dyDescent="0.2">
      <c r="AU59627"/>
    </row>
    <row r="59628" spans="47:47" x14ac:dyDescent="0.2">
      <c r="AU59628"/>
    </row>
    <row r="59629" spans="47:47" x14ac:dyDescent="0.2">
      <c r="AU59629"/>
    </row>
    <row r="59630" spans="47:47" x14ac:dyDescent="0.2">
      <c r="AU59630"/>
    </row>
    <row r="59631" spans="47:47" x14ac:dyDescent="0.2">
      <c r="AU59631"/>
    </row>
    <row r="59632" spans="47:47" x14ac:dyDescent="0.2">
      <c r="AU59632"/>
    </row>
    <row r="59633" spans="47:47" x14ac:dyDescent="0.2">
      <c r="AU59633"/>
    </row>
    <row r="59634" spans="47:47" x14ac:dyDescent="0.2">
      <c r="AU59634"/>
    </row>
    <row r="59635" spans="47:47" x14ac:dyDescent="0.2">
      <c r="AU59635"/>
    </row>
    <row r="59636" spans="47:47" x14ac:dyDescent="0.2">
      <c r="AU59636"/>
    </row>
    <row r="59637" spans="47:47" x14ac:dyDescent="0.2">
      <c r="AU59637"/>
    </row>
    <row r="59638" spans="47:47" x14ac:dyDescent="0.2">
      <c r="AU59638"/>
    </row>
    <row r="59639" spans="47:47" x14ac:dyDescent="0.2">
      <c r="AU59639"/>
    </row>
    <row r="59640" spans="47:47" x14ac:dyDescent="0.2">
      <c r="AU59640"/>
    </row>
    <row r="59641" spans="47:47" x14ac:dyDescent="0.2">
      <c r="AU59641"/>
    </row>
    <row r="59642" spans="47:47" x14ac:dyDescent="0.2">
      <c r="AU59642"/>
    </row>
    <row r="59643" spans="47:47" x14ac:dyDescent="0.2">
      <c r="AU59643"/>
    </row>
    <row r="59644" spans="47:47" x14ac:dyDescent="0.2">
      <c r="AU59644"/>
    </row>
    <row r="59645" spans="47:47" x14ac:dyDescent="0.2">
      <c r="AU59645"/>
    </row>
    <row r="59646" spans="47:47" x14ac:dyDescent="0.2">
      <c r="AU59646"/>
    </row>
    <row r="59647" spans="47:47" x14ac:dyDescent="0.2">
      <c r="AU59647"/>
    </row>
    <row r="59648" spans="47:47" x14ac:dyDescent="0.2">
      <c r="AU59648"/>
    </row>
    <row r="59649" spans="47:47" x14ac:dyDescent="0.2">
      <c r="AU59649"/>
    </row>
    <row r="59650" spans="47:47" x14ac:dyDescent="0.2">
      <c r="AU59650"/>
    </row>
    <row r="59651" spans="47:47" x14ac:dyDescent="0.2">
      <c r="AU59651"/>
    </row>
    <row r="59652" spans="47:47" x14ac:dyDescent="0.2">
      <c r="AU59652"/>
    </row>
    <row r="59653" spans="47:47" x14ac:dyDescent="0.2">
      <c r="AU59653"/>
    </row>
    <row r="59654" spans="47:47" x14ac:dyDescent="0.2">
      <c r="AU59654"/>
    </row>
    <row r="59655" spans="47:47" x14ac:dyDescent="0.2">
      <c r="AU59655"/>
    </row>
    <row r="59656" spans="47:47" x14ac:dyDescent="0.2">
      <c r="AU59656"/>
    </row>
    <row r="59657" spans="47:47" x14ac:dyDescent="0.2">
      <c r="AU59657"/>
    </row>
    <row r="59658" spans="47:47" x14ac:dyDescent="0.2">
      <c r="AU59658"/>
    </row>
    <row r="59659" spans="47:47" x14ac:dyDescent="0.2">
      <c r="AU59659"/>
    </row>
    <row r="59660" spans="47:47" x14ac:dyDescent="0.2">
      <c r="AU59660"/>
    </row>
    <row r="59661" spans="47:47" x14ac:dyDescent="0.2">
      <c r="AU59661"/>
    </row>
    <row r="59662" spans="47:47" x14ac:dyDescent="0.2">
      <c r="AU59662"/>
    </row>
    <row r="59663" spans="47:47" x14ac:dyDescent="0.2">
      <c r="AU59663"/>
    </row>
    <row r="59664" spans="47:47" x14ac:dyDescent="0.2">
      <c r="AU59664"/>
    </row>
    <row r="59665" spans="47:47" x14ac:dyDescent="0.2">
      <c r="AU59665"/>
    </row>
    <row r="59666" spans="47:47" x14ac:dyDescent="0.2">
      <c r="AU59666"/>
    </row>
    <row r="59667" spans="47:47" x14ac:dyDescent="0.2">
      <c r="AU59667"/>
    </row>
    <row r="59668" spans="47:47" x14ac:dyDescent="0.2">
      <c r="AU59668"/>
    </row>
    <row r="59669" spans="47:47" x14ac:dyDescent="0.2">
      <c r="AU59669"/>
    </row>
    <row r="59670" spans="47:47" x14ac:dyDescent="0.2">
      <c r="AU59670"/>
    </row>
    <row r="59671" spans="47:47" x14ac:dyDescent="0.2">
      <c r="AU59671"/>
    </row>
    <row r="59672" spans="47:47" x14ac:dyDescent="0.2">
      <c r="AU59672"/>
    </row>
    <row r="59673" spans="47:47" x14ac:dyDescent="0.2">
      <c r="AU59673"/>
    </row>
    <row r="59674" spans="47:47" x14ac:dyDescent="0.2">
      <c r="AU59674"/>
    </row>
    <row r="59675" spans="47:47" x14ac:dyDescent="0.2">
      <c r="AU59675"/>
    </row>
    <row r="59676" spans="47:47" x14ac:dyDescent="0.2">
      <c r="AU59676"/>
    </row>
    <row r="59677" spans="47:47" x14ac:dyDescent="0.2">
      <c r="AU59677"/>
    </row>
    <row r="59678" spans="47:47" x14ac:dyDescent="0.2">
      <c r="AU59678"/>
    </row>
    <row r="59679" spans="47:47" x14ac:dyDescent="0.2">
      <c r="AU59679"/>
    </row>
    <row r="59680" spans="47:47" x14ac:dyDescent="0.2">
      <c r="AU59680"/>
    </row>
    <row r="59681" spans="47:47" x14ac:dyDescent="0.2">
      <c r="AU59681"/>
    </row>
    <row r="59682" spans="47:47" x14ac:dyDescent="0.2">
      <c r="AU59682"/>
    </row>
    <row r="59683" spans="47:47" x14ac:dyDescent="0.2">
      <c r="AU59683"/>
    </row>
    <row r="59684" spans="47:47" x14ac:dyDescent="0.2">
      <c r="AU59684"/>
    </row>
    <row r="59685" spans="47:47" x14ac:dyDescent="0.2">
      <c r="AU59685"/>
    </row>
    <row r="59686" spans="47:47" x14ac:dyDescent="0.2">
      <c r="AU59686"/>
    </row>
    <row r="59687" spans="47:47" x14ac:dyDescent="0.2">
      <c r="AU59687"/>
    </row>
    <row r="59688" spans="47:47" x14ac:dyDescent="0.2">
      <c r="AU59688"/>
    </row>
    <row r="59689" spans="47:47" x14ac:dyDescent="0.2">
      <c r="AU59689"/>
    </row>
    <row r="59690" spans="47:47" x14ac:dyDescent="0.2">
      <c r="AU59690"/>
    </row>
    <row r="59691" spans="47:47" x14ac:dyDescent="0.2">
      <c r="AU59691"/>
    </row>
    <row r="59692" spans="47:47" x14ac:dyDescent="0.2">
      <c r="AU59692"/>
    </row>
    <row r="59693" spans="47:47" x14ac:dyDescent="0.2">
      <c r="AU59693"/>
    </row>
    <row r="59694" spans="47:47" x14ac:dyDescent="0.2">
      <c r="AU59694"/>
    </row>
    <row r="59695" spans="47:47" x14ac:dyDescent="0.2">
      <c r="AU59695"/>
    </row>
    <row r="59696" spans="47:47" x14ac:dyDescent="0.2">
      <c r="AU59696"/>
    </row>
    <row r="59697" spans="47:47" x14ac:dyDescent="0.2">
      <c r="AU59697"/>
    </row>
    <row r="59698" spans="47:47" x14ac:dyDescent="0.2">
      <c r="AU59698"/>
    </row>
    <row r="59699" spans="47:47" x14ac:dyDescent="0.2">
      <c r="AU59699"/>
    </row>
    <row r="59700" spans="47:47" x14ac:dyDescent="0.2">
      <c r="AU59700"/>
    </row>
    <row r="59701" spans="47:47" x14ac:dyDescent="0.2">
      <c r="AU59701"/>
    </row>
    <row r="59702" spans="47:47" x14ac:dyDescent="0.2">
      <c r="AU59702"/>
    </row>
    <row r="59703" spans="47:47" x14ac:dyDescent="0.2">
      <c r="AU59703"/>
    </row>
    <row r="59704" spans="47:47" x14ac:dyDescent="0.2">
      <c r="AU59704"/>
    </row>
    <row r="59705" spans="47:47" x14ac:dyDescent="0.2">
      <c r="AU59705"/>
    </row>
    <row r="59706" spans="47:47" x14ac:dyDescent="0.2">
      <c r="AU59706"/>
    </row>
    <row r="59707" spans="47:47" x14ac:dyDescent="0.2">
      <c r="AU59707"/>
    </row>
    <row r="59708" spans="47:47" x14ac:dyDescent="0.2">
      <c r="AU59708"/>
    </row>
    <row r="59709" spans="47:47" x14ac:dyDescent="0.2">
      <c r="AU59709"/>
    </row>
    <row r="59710" spans="47:47" x14ac:dyDescent="0.2">
      <c r="AU59710"/>
    </row>
    <row r="59711" spans="47:47" x14ac:dyDescent="0.2">
      <c r="AU59711"/>
    </row>
    <row r="59712" spans="47:47" x14ac:dyDescent="0.2">
      <c r="AU59712"/>
    </row>
    <row r="59713" spans="47:47" x14ac:dyDescent="0.2">
      <c r="AU59713"/>
    </row>
    <row r="59714" spans="47:47" x14ac:dyDescent="0.2">
      <c r="AU59714"/>
    </row>
    <row r="59715" spans="47:47" x14ac:dyDescent="0.2">
      <c r="AU59715"/>
    </row>
    <row r="59716" spans="47:47" x14ac:dyDescent="0.2">
      <c r="AU59716"/>
    </row>
    <row r="59717" spans="47:47" x14ac:dyDescent="0.2">
      <c r="AU59717"/>
    </row>
    <row r="59718" spans="47:47" x14ac:dyDescent="0.2">
      <c r="AU59718"/>
    </row>
    <row r="59719" spans="47:47" x14ac:dyDescent="0.2">
      <c r="AU59719"/>
    </row>
    <row r="59720" spans="47:47" x14ac:dyDescent="0.2">
      <c r="AU59720"/>
    </row>
    <row r="59721" spans="47:47" x14ac:dyDescent="0.2">
      <c r="AU59721"/>
    </row>
    <row r="59722" spans="47:47" x14ac:dyDescent="0.2">
      <c r="AU59722"/>
    </row>
    <row r="59723" spans="47:47" x14ac:dyDescent="0.2">
      <c r="AU59723"/>
    </row>
    <row r="59724" spans="47:47" x14ac:dyDescent="0.2">
      <c r="AU59724"/>
    </row>
    <row r="59725" spans="47:47" x14ac:dyDescent="0.2">
      <c r="AU59725"/>
    </row>
    <row r="59726" spans="47:47" x14ac:dyDescent="0.2">
      <c r="AU59726"/>
    </row>
    <row r="59727" spans="47:47" x14ac:dyDescent="0.2">
      <c r="AU59727"/>
    </row>
    <row r="59728" spans="47:47" x14ac:dyDescent="0.2">
      <c r="AU59728"/>
    </row>
    <row r="59729" spans="47:47" x14ac:dyDescent="0.2">
      <c r="AU59729"/>
    </row>
    <row r="59730" spans="47:47" x14ac:dyDescent="0.2">
      <c r="AU59730"/>
    </row>
    <row r="59731" spans="47:47" x14ac:dyDescent="0.2">
      <c r="AU59731"/>
    </row>
    <row r="59732" spans="47:47" x14ac:dyDescent="0.2">
      <c r="AU59732"/>
    </row>
    <row r="59733" spans="47:47" x14ac:dyDescent="0.2">
      <c r="AU59733"/>
    </row>
    <row r="59734" spans="47:47" x14ac:dyDescent="0.2">
      <c r="AU59734"/>
    </row>
    <row r="59735" spans="47:47" x14ac:dyDescent="0.2">
      <c r="AU59735"/>
    </row>
    <row r="59736" spans="47:47" x14ac:dyDescent="0.2">
      <c r="AU59736"/>
    </row>
    <row r="59737" spans="47:47" x14ac:dyDescent="0.2">
      <c r="AU59737"/>
    </row>
    <row r="59738" spans="47:47" x14ac:dyDescent="0.2">
      <c r="AU59738"/>
    </row>
    <row r="59739" spans="47:47" x14ac:dyDescent="0.2">
      <c r="AU59739"/>
    </row>
    <row r="59740" spans="47:47" x14ac:dyDescent="0.2">
      <c r="AU59740"/>
    </row>
    <row r="59741" spans="47:47" x14ac:dyDescent="0.2">
      <c r="AU59741"/>
    </row>
    <row r="59742" spans="47:47" x14ac:dyDescent="0.2">
      <c r="AU59742"/>
    </row>
    <row r="59743" spans="47:47" x14ac:dyDescent="0.2">
      <c r="AU59743"/>
    </row>
    <row r="59744" spans="47:47" x14ac:dyDescent="0.2">
      <c r="AU59744"/>
    </row>
    <row r="59745" spans="47:47" x14ac:dyDescent="0.2">
      <c r="AU59745"/>
    </row>
    <row r="59746" spans="47:47" x14ac:dyDescent="0.2">
      <c r="AU59746"/>
    </row>
    <row r="59747" spans="47:47" x14ac:dyDescent="0.2">
      <c r="AU59747"/>
    </row>
    <row r="59748" spans="47:47" x14ac:dyDescent="0.2">
      <c r="AU59748"/>
    </row>
    <row r="59749" spans="47:47" x14ac:dyDescent="0.2">
      <c r="AU59749"/>
    </row>
    <row r="59750" spans="47:47" x14ac:dyDescent="0.2">
      <c r="AU59750"/>
    </row>
    <row r="59751" spans="47:47" x14ac:dyDescent="0.2">
      <c r="AU59751"/>
    </row>
    <row r="59752" spans="47:47" x14ac:dyDescent="0.2">
      <c r="AU59752"/>
    </row>
    <row r="59753" spans="47:47" x14ac:dyDescent="0.2">
      <c r="AU59753"/>
    </row>
    <row r="59754" spans="47:47" x14ac:dyDescent="0.2">
      <c r="AU59754"/>
    </row>
    <row r="59755" spans="47:47" x14ac:dyDescent="0.2">
      <c r="AU59755"/>
    </row>
    <row r="59756" spans="47:47" x14ac:dyDescent="0.2">
      <c r="AU59756"/>
    </row>
    <row r="59757" spans="47:47" x14ac:dyDescent="0.2">
      <c r="AU59757"/>
    </row>
    <row r="59758" spans="47:47" x14ac:dyDescent="0.2">
      <c r="AU59758"/>
    </row>
    <row r="59759" spans="47:47" x14ac:dyDescent="0.2">
      <c r="AU59759"/>
    </row>
    <row r="59760" spans="47:47" x14ac:dyDescent="0.2">
      <c r="AU59760"/>
    </row>
    <row r="59761" spans="47:47" x14ac:dyDescent="0.2">
      <c r="AU59761"/>
    </row>
    <row r="59762" spans="47:47" x14ac:dyDescent="0.2">
      <c r="AU59762"/>
    </row>
    <row r="59763" spans="47:47" x14ac:dyDescent="0.2">
      <c r="AU59763"/>
    </row>
    <row r="59764" spans="47:47" x14ac:dyDescent="0.2">
      <c r="AU59764"/>
    </row>
    <row r="59765" spans="47:47" x14ac:dyDescent="0.2">
      <c r="AU59765"/>
    </row>
    <row r="59766" spans="47:47" x14ac:dyDescent="0.2">
      <c r="AU59766"/>
    </row>
    <row r="59767" spans="47:47" x14ac:dyDescent="0.2">
      <c r="AU59767"/>
    </row>
    <row r="59768" spans="47:47" x14ac:dyDescent="0.2">
      <c r="AU59768"/>
    </row>
    <row r="59769" spans="47:47" x14ac:dyDescent="0.2">
      <c r="AU59769"/>
    </row>
    <row r="59770" spans="47:47" x14ac:dyDescent="0.2">
      <c r="AU59770"/>
    </row>
    <row r="59771" spans="47:47" x14ac:dyDescent="0.2">
      <c r="AU59771"/>
    </row>
    <row r="59772" spans="47:47" x14ac:dyDescent="0.2">
      <c r="AU59772"/>
    </row>
    <row r="59773" spans="47:47" x14ac:dyDescent="0.2">
      <c r="AU59773"/>
    </row>
    <row r="59774" spans="47:47" x14ac:dyDescent="0.2">
      <c r="AU59774"/>
    </row>
    <row r="59775" spans="47:47" x14ac:dyDescent="0.2">
      <c r="AU59775"/>
    </row>
    <row r="59776" spans="47:47" x14ac:dyDescent="0.2">
      <c r="AU59776"/>
    </row>
    <row r="59777" spans="47:47" x14ac:dyDescent="0.2">
      <c r="AU59777"/>
    </row>
    <row r="59778" spans="47:47" x14ac:dyDescent="0.2">
      <c r="AU59778"/>
    </row>
    <row r="59779" spans="47:47" x14ac:dyDescent="0.2">
      <c r="AU59779"/>
    </row>
    <row r="59780" spans="47:47" x14ac:dyDescent="0.2">
      <c r="AU59780"/>
    </row>
    <row r="59781" spans="47:47" x14ac:dyDescent="0.2">
      <c r="AU59781"/>
    </row>
    <row r="59782" spans="47:47" x14ac:dyDescent="0.2">
      <c r="AU59782"/>
    </row>
    <row r="59783" spans="47:47" x14ac:dyDescent="0.2">
      <c r="AU59783"/>
    </row>
    <row r="59784" spans="47:47" x14ac:dyDescent="0.2">
      <c r="AU59784"/>
    </row>
    <row r="59785" spans="47:47" x14ac:dyDescent="0.2">
      <c r="AU59785"/>
    </row>
    <row r="59786" spans="47:47" x14ac:dyDescent="0.2">
      <c r="AU59786"/>
    </row>
    <row r="59787" spans="47:47" x14ac:dyDescent="0.2">
      <c r="AU59787"/>
    </row>
    <row r="59788" spans="47:47" x14ac:dyDescent="0.2">
      <c r="AU59788"/>
    </row>
    <row r="59789" spans="47:47" x14ac:dyDescent="0.2">
      <c r="AU59789"/>
    </row>
    <row r="59790" spans="47:47" x14ac:dyDescent="0.2">
      <c r="AU59790"/>
    </row>
    <row r="59791" spans="47:47" x14ac:dyDescent="0.2">
      <c r="AU59791"/>
    </row>
    <row r="59792" spans="47:47" x14ac:dyDescent="0.2">
      <c r="AU59792"/>
    </row>
    <row r="59793" spans="47:47" x14ac:dyDescent="0.2">
      <c r="AU59793"/>
    </row>
    <row r="59794" spans="47:47" x14ac:dyDescent="0.2">
      <c r="AU59794"/>
    </row>
    <row r="59795" spans="47:47" x14ac:dyDescent="0.2">
      <c r="AU59795"/>
    </row>
    <row r="59796" spans="47:47" x14ac:dyDescent="0.2">
      <c r="AU59796"/>
    </row>
    <row r="59797" spans="47:47" x14ac:dyDescent="0.2">
      <c r="AU59797"/>
    </row>
    <row r="59798" spans="47:47" x14ac:dyDescent="0.2">
      <c r="AU59798"/>
    </row>
    <row r="59799" spans="47:47" x14ac:dyDescent="0.2">
      <c r="AU59799"/>
    </row>
    <row r="59800" spans="47:47" x14ac:dyDescent="0.2">
      <c r="AU59800"/>
    </row>
    <row r="59801" spans="47:47" x14ac:dyDescent="0.2">
      <c r="AU59801"/>
    </row>
    <row r="59802" spans="47:47" x14ac:dyDescent="0.2">
      <c r="AU59802"/>
    </row>
    <row r="59803" spans="47:47" x14ac:dyDescent="0.2">
      <c r="AU59803"/>
    </row>
    <row r="59804" spans="47:47" x14ac:dyDescent="0.2">
      <c r="AU59804"/>
    </row>
    <row r="59805" spans="47:47" x14ac:dyDescent="0.2">
      <c r="AU59805"/>
    </row>
    <row r="59806" spans="47:47" x14ac:dyDescent="0.2">
      <c r="AU59806"/>
    </row>
    <row r="59807" spans="47:47" x14ac:dyDescent="0.2">
      <c r="AU59807"/>
    </row>
    <row r="59808" spans="47:47" x14ac:dyDescent="0.2">
      <c r="AU59808"/>
    </row>
    <row r="59809" spans="47:47" x14ac:dyDescent="0.2">
      <c r="AU59809"/>
    </row>
    <row r="59810" spans="47:47" x14ac:dyDescent="0.2">
      <c r="AU59810"/>
    </row>
    <row r="59811" spans="47:47" x14ac:dyDescent="0.2">
      <c r="AU59811"/>
    </row>
    <row r="59812" spans="47:47" x14ac:dyDescent="0.2">
      <c r="AU59812"/>
    </row>
    <row r="59813" spans="47:47" x14ac:dyDescent="0.2">
      <c r="AU59813"/>
    </row>
    <row r="59814" spans="47:47" x14ac:dyDescent="0.2">
      <c r="AU59814"/>
    </row>
    <row r="59815" spans="47:47" x14ac:dyDescent="0.2">
      <c r="AU59815"/>
    </row>
    <row r="59816" spans="47:47" x14ac:dyDescent="0.2">
      <c r="AU59816"/>
    </row>
    <row r="59817" spans="47:47" x14ac:dyDescent="0.2">
      <c r="AU59817"/>
    </row>
    <row r="59818" spans="47:47" x14ac:dyDescent="0.2">
      <c r="AU59818"/>
    </row>
    <row r="59819" spans="47:47" x14ac:dyDescent="0.2">
      <c r="AU59819"/>
    </row>
    <row r="59820" spans="47:47" x14ac:dyDescent="0.2">
      <c r="AU59820"/>
    </row>
    <row r="59821" spans="47:47" x14ac:dyDescent="0.2">
      <c r="AU59821"/>
    </row>
    <row r="59822" spans="47:47" x14ac:dyDescent="0.2">
      <c r="AU59822"/>
    </row>
    <row r="59823" spans="47:47" x14ac:dyDescent="0.2">
      <c r="AU59823"/>
    </row>
    <row r="59824" spans="47:47" x14ac:dyDescent="0.2">
      <c r="AU59824"/>
    </row>
    <row r="59825" spans="47:47" x14ac:dyDescent="0.2">
      <c r="AU59825"/>
    </row>
    <row r="59826" spans="47:47" x14ac:dyDescent="0.2">
      <c r="AU59826"/>
    </row>
    <row r="59827" spans="47:47" x14ac:dyDescent="0.2">
      <c r="AU59827"/>
    </row>
    <row r="59828" spans="47:47" x14ac:dyDescent="0.2">
      <c r="AU59828"/>
    </row>
    <row r="59829" spans="47:47" x14ac:dyDescent="0.2">
      <c r="AU59829"/>
    </row>
    <row r="59830" spans="47:47" x14ac:dyDescent="0.2">
      <c r="AU59830"/>
    </row>
    <row r="59831" spans="47:47" x14ac:dyDescent="0.2">
      <c r="AU59831"/>
    </row>
    <row r="59832" spans="47:47" x14ac:dyDescent="0.2">
      <c r="AU59832"/>
    </row>
    <row r="59833" spans="47:47" x14ac:dyDescent="0.2">
      <c r="AU59833"/>
    </row>
    <row r="59834" spans="47:47" x14ac:dyDescent="0.2">
      <c r="AU59834"/>
    </row>
    <row r="59835" spans="47:47" x14ac:dyDescent="0.2">
      <c r="AU59835"/>
    </row>
    <row r="59836" spans="47:47" x14ac:dyDescent="0.2">
      <c r="AU59836"/>
    </row>
    <row r="59837" spans="47:47" x14ac:dyDescent="0.2">
      <c r="AU59837"/>
    </row>
    <row r="59838" spans="47:47" x14ac:dyDescent="0.2">
      <c r="AU59838"/>
    </row>
    <row r="59839" spans="47:47" x14ac:dyDescent="0.2">
      <c r="AU59839"/>
    </row>
    <row r="59840" spans="47:47" x14ac:dyDescent="0.2">
      <c r="AU59840"/>
    </row>
    <row r="59841" spans="47:47" x14ac:dyDescent="0.2">
      <c r="AU59841"/>
    </row>
    <row r="59842" spans="47:47" x14ac:dyDescent="0.2">
      <c r="AU59842"/>
    </row>
    <row r="59843" spans="47:47" x14ac:dyDescent="0.2">
      <c r="AU59843"/>
    </row>
    <row r="59844" spans="47:47" x14ac:dyDescent="0.2">
      <c r="AU59844"/>
    </row>
    <row r="59845" spans="47:47" x14ac:dyDescent="0.2">
      <c r="AU59845"/>
    </row>
    <row r="59846" spans="47:47" x14ac:dyDescent="0.2">
      <c r="AU59846"/>
    </row>
    <row r="59847" spans="47:47" x14ac:dyDescent="0.2">
      <c r="AU59847"/>
    </row>
    <row r="59848" spans="47:47" x14ac:dyDescent="0.2">
      <c r="AU59848"/>
    </row>
    <row r="59849" spans="47:47" x14ac:dyDescent="0.2">
      <c r="AU59849"/>
    </row>
    <row r="59850" spans="47:47" x14ac:dyDescent="0.2">
      <c r="AU59850"/>
    </row>
    <row r="59851" spans="47:47" x14ac:dyDescent="0.2">
      <c r="AU59851"/>
    </row>
    <row r="59852" spans="47:47" x14ac:dyDescent="0.2">
      <c r="AU59852"/>
    </row>
    <row r="59853" spans="47:47" x14ac:dyDescent="0.2">
      <c r="AU59853"/>
    </row>
    <row r="59854" spans="47:47" x14ac:dyDescent="0.2">
      <c r="AU59854"/>
    </row>
    <row r="59855" spans="47:47" x14ac:dyDescent="0.2">
      <c r="AU59855"/>
    </row>
    <row r="59856" spans="47:47" x14ac:dyDescent="0.2">
      <c r="AU59856"/>
    </row>
    <row r="59857" spans="47:47" x14ac:dyDescent="0.2">
      <c r="AU59857"/>
    </row>
    <row r="59858" spans="47:47" x14ac:dyDescent="0.2">
      <c r="AU59858"/>
    </row>
    <row r="59859" spans="47:47" x14ac:dyDescent="0.2">
      <c r="AU59859"/>
    </row>
    <row r="59860" spans="47:47" x14ac:dyDescent="0.2">
      <c r="AU59860"/>
    </row>
    <row r="59861" spans="47:47" x14ac:dyDescent="0.2">
      <c r="AU59861"/>
    </row>
    <row r="59862" spans="47:47" x14ac:dyDescent="0.2">
      <c r="AU59862"/>
    </row>
    <row r="59863" spans="47:47" x14ac:dyDescent="0.2">
      <c r="AU59863"/>
    </row>
    <row r="59864" spans="47:47" x14ac:dyDescent="0.2">
      <c r="AU59864"/>
    </row>
    <row r="59865" spans="47:47" x14ac:dyDescent="0.2">
      <c r="AU59865"/>
    </row>
    <row r="59866" spans="47:47" x14ac:dyDescent="0.2">
      <c r="AU59866"/>
    </row>
    <row r="59867" spans="47:47" x14ac:dyDescent="0.2">
      <c r="AU59867"/>
    </row>
    <row r="59868" spans="47:47" x14ac:dyDescent="0.2">
      <c r="AU59868"/>
    </row>
    <row r="59869" spans="47:47" x14ac:dyDescent="0.2">
      <c r="AU59869"/>
    </row>
    <row r="59870" spans="47:47" x14ac:dyDescent="0.2">
      <c r="AU59870"/>
    </row>
    <row r="59871" spans="47:47" x14ac:dyDescent="0.2">
      <c r="AU59871"/>
    </row>
    <row r="59872" spans="47:47" x14ac:dyDescent="0.2">
      <c r="AU59872"/>
    </row>
    <row r="59873" spans="47:47" x14ac:dyDescent="0.2">
      <c r="AU59873"/>
    </row>
    <row r="59874" spans="47:47" x14ac:dyDescent="0.2">
      <c r="AU59874"/>
    </row>
    <row r="59875" spans="47:47" x14ac:dyDescent="0.2">
      <c r="AU59875"/>
    </row>
    <row r="59876" spans="47:47" x14ac:dyDescent="0.2">
      <c r="AU59876"/>
    </row>
    <row r="59877" spans="47:47" x14ac:dyDescent="0.2">
      <c r="AU59877"/>
    </row>
    <row r="59878" spans="47:47" x14ac:dyDescent="0.2">
      <c r="AU59878"/>
    </row>
    <row r="59879" spans="47:47" x14ac:dyDescent="0.2">
      <c r="AU59879"/>
    </row>
    <row r="59880" spans="47:47" x14ac:dyDescent="0.2">
      <c r="AU59880"/>
    </row>
    <row r="59881" spans="47:47" x14ac:dyDescent="0.2">
      <c r="AU59881"/>
    </row>
    <row r="59882" spans="47:47" x14ac:dyDescent="0.2">
      <c r="AU59882"/>
    </row>
    <row r="59883" spans="47:47" x14ac:dyDescent="0.2">
      <c r="AU59883"/>
    </row>
    <row r="59884" spans="47:47" x14ac:dyDescent="0.2">
      <c r="AU59884"/>
    </row>
    <row r="59885" spans="47:47" x14ac:dyDescent="0.2">
      <c r="AU59885"/>
    </row>
    <row r="59886" spans="47:47" x14ac:dyDescent="0.2">
      <c r="AU59886"/>
    </row>
    <row r="59887" spans="47:47" x14ac:dyDescent="0.2">
      <c r="AU59887"/>
    </row>
    <row r="59888" spans="47:47" x14ac:dyDescent="0.2">
      <c r="AU59888"/>
    </row>
    <row r="59889" spans="47:47" x14ac:dyDescent="0.2">
      <c r="AU59889"/>
    </row>
    <row r="59890" spans="47:47" x14ac:dyDescent="0.2">
      <c r="AU59890"/>
    </row>
    <row r="59891" spans="47:47" x14ac:dyDescent="0.2">
      <c r="AU59891"/>
    </row>
    <row r="59892" spans="47:47" x14ac:dyDescent="0.2">
      <c r="AU59892"/>
    </row>
    <row r="59893" spans="47:47" x14ac:dyDescent="0.2">
      <c r="AU59893"/>
    </row>
    <row r="59894" spans="47:47" x14ac:dyDescent="0.2">
      <c r="AU59894"/>
    </row>
    <row r="59895" spans="47:47" x14ac:dyDescent="0.2">
      <c r="AU59895"/>
    </row>
    <row r="59896" spans="47:47" x14ac:dyDescent="0.2">
      <c r="AU59896"/>
    </row>
    <row r="59897" spans="47:47" x14ac:dyDescent="0.2">
      <c r="AU59897"/>
    </row>
    <row r="59898" spans="47:47" x14ac:dyDescent="0.2">
      <c r="AU59898"/>
    </row>
    <row r="59899" spans="47:47" x14ac:dyDescent="0.2">
      <c r="AU59899"/>
    </row>
    <row r="59900" spans="47:47" x14ac:dyDescent="0.2">
      <c r="AU59900"/>
    </row>
    <row r="59901" spans="47:47" x14ac:dyDescent="0.2">
      <c r="AU59901"/>
    </row>
    <row r="59902" spans="47:47" x14ac:dyDescent="0.2">
      <c r="AU59902"/>
    </row>
    <row r="59903" spans="47:47" x14ac:dyDescent="0.2">
      <c r="AU59903"/>
    </row>
    <row r="59904" spans="47:47" x14ac:dyDescent="0.2">
      <c r="AU59904"/>
    </row>
    <row r="59905" spans="47:47" x14ac:dyDescent="0.2">
      <c r="AU59905"/>
    </row>
    <row r="59906" spans="47:47" x14ac:dyDescent="0.2">
      <c r="AU59906"/>
    </row>
    <row r="59907" spans="47:47" x14ac:dyDescent="0.2">
      <c r="AU59907"/>
    </row>
    <row r="59908" spans="47:47" x14ac:dyDescent="0.2">
      <c r="AU59908"/>
    </row>
    <row r="59909" spans="47:47" x14ac:dyDescent="0.2">
      <c r="AU59909"/>
    </row>
    <row r="59910" spans="47:47" x14ac:dyDescent="0.2">
      <c r="AU59910"/>
    </row>
    <row r="59911" spans="47:47" x14ac:dyDescent="0.2">
      <c r="AU59911"/>
    </row>
    <row r="59912" spans="47:47" x14ac:dyDescent="0.2">
      <c r="AU59912"/>
    </row>
    <row r="59913" spans="47:47" x14ac:dyDescent="0.2">
      <c r="AU59913"/>
    </row>
    <row r="59914" spans="47:47" x14ac:dyDescent="0.2">
      <c r="AU59914"/>
    </row>
    <row r="59915" spans="47:47" x14ac:dyDescent="0.2">
      <c r="AU59915"/>
    </row>
    <row r="59916" spans="47:47" x14ac:dyDescent="0.2">
      <c r="AU59916"/>
    </row>
    <row r="59917" spans="47:47" x14ac:dyDescent="0.2">
      <c r="AU59917"/>
    </row>
    <row r="59918" spans="47:47" x14ac:dyDescent="0.2">
      <c r="AU59918"/>
    </row>
    <row r="59919" spans="47:47" x14ac:dyDescent="0.2">
      <c r="AU59919"/>
    </row>
    <row r="59920" spans="47:47" x14ac:dyDescent="0.2">
      <c r="AU59920"/>
    </row>
    <row r="59921" spans="47:47" x14ac:dyDescent="0.2">
      <c r="AU59921"/>
    </row>
    <row r="59922" spans="47:47" x14ac:dyDescent="0.2">
      <c r="AU59922"/>
    </row>
    <row r="59923" spans="47:47" x14ac:dyDescent="0.2">
      <c r="AU59923"/>
    </row>
    <row r="59924" spans="47:47" x14ac:dyDescent="0.2">
      <c r="AU59924"/>
    </row>
    <row r="59925" spans="47:47" x14ac:dyDescent="0.2">
      <c r="AU59925"/>
    </row>
    <row r="59926" spans="47:47" x14ac:dyDescent="0.2">
      <c r="AU59926"/>
    </row>
    <row r="59927" spans="47:47" x14ac:dyDescent="0.2">
      <c r="AU59927"/>
    </row>
    <row r="59928" spans="47:47" x14ac:dyDescent="0.2">
      <c r="AU59928"/>
    </row>
    <row r="59929" spans="47:47" x14ac:dyDescent="0.2">
      <c r="AU59929"/>
    </row>
    <row r="59930" spans="47:47" x14ac:dyDescent="0.2">
      <c r="AU59930"/>
    </row>
    <row r="59931" spans="47:47" x14ac:dyDescent="0.2">
      <c r="AU59931"/>
    </row>
    <row r="59932" spans="47:47" x14ac:dyDescent="0.2">
      <c r="AU59932"/>
    </row>
    <row r="59933" spans="47:47" x14ac:dyDescent="0.2">
      <c r="AU59933"/>
    </row>
    <row r="59934" spans="47:47" x14ac:dyDescent="0.2">
      <c r="AU59934"/>
    </row>
    <row r="59935" spans="47:47" x14ac:dyDescent="0.2">
      <c r="AU59935"/>
    </row>
    <row r="59936" spans="47:47" x14ac:dyDescent="0.2">
      <c r="AU59936"/>
    </row>
    <row r="59937" spans="47:47" x14ac:dyDescent="0.2">
      <c r="AU59937"/>
    </row>
    <row r="59938" spans="47:47" x14ac:dyDescent="0.2">
      <c r="AU59938"/>
    </row>
    <row r="59939" spans="47:47" x14ac:dyDescent="0.2">
      <c r="AU59939"/>
    </row>
    <row r="59940" spans="47:47" x14ac:dyDescent="0.2">
      <c r="AU59940"/>
    </row>
    <row r="59941" spans="47:47" x14ac:dyDescent="0.2">
      <c r="AU59941"/>
    </row>
    <row r="59942" spans="47:47" x14ac:dyDescent="0.2">
      <c r="AU59942"/>
    </row>
    <row r="59943" spans="47:47" x14ac:dyDescent="0.2">
      <c r="AU59943"/>
    </row>
    <row r="59944" spans="47:47" x14ac:dyDescent="0.2">
      <c r="AU59944"/>
    </row>
    <row r="59945" spans="47:47" x14ac:dyDescent="0.2">
      <c r="AU59945"/>
    </row>
    <row r="59946" spans="47:47" x14ac:dyDescent="0.2">
      <c r="AU59946"/>
    </row>
    <row r="59947" spans="47:47" x14ac:dyDescent="0.2">
      <c r="AU59947"/>
    </row>
    <row r="59948" spans="47:47" x14ac:dyDescent="0.2">
      <c r="AU59948"/>
    </row>
    <row r="59949" spans="47:47" x14ac:dyDescent="0.2">
      <c r="AU59949"/>
    </row>
    <row r="59950" spans="47:47" x14ac:dyDescent="0.2">
      <c r="AU59950"/>
    </row>
    <row r="59951" spans="47:47" x14ac:dyDescent="0.2">
      <c r="AU59951"/>
    </row>
    <row r="59952" spans="47:47" x14ac:dyDescent="0.2">
      <c r="AU59952"/>
    </row>
    <row r="59953" spans="47:47" x14ac:dyDescent="0.2">
      <c r="AU59953"/>
    </row>
    <row r="59954" spans="47:47" x14ac:dyDescent="0.2">
      <c r="AU59954"/>
    </row>
    <row r="59955" spans="47:47" x14ac:dyDescent="0.2">
      <c r="AU59955"/>
    </row>
    <row r="59956" spans="47:47" x14ac:dyDescent="0.2">
      <c r="AU59956"/>
    </row>
    <row r="59957" spans="47:47" x14ac:dyDescent="0.2">
      <c r="AU59957"/>
    </row>
    <row r="59958" spans="47:47" x14ac:dyDescent="0.2">
      <c r="AU59958"/>
    </row>
    <row r="59959" spans="47:47" x14ac:dyDescent="0.2">
      <c r="AU59959"/>
    </row>
    <row r="59960" spans="47:47" x14ac:dyDescent="0.2">
      <c r="AU59960"/>
    </row>
    <row r="59961" spans="47:47" x14ac:dyDescent="0.2">
      <c r="AU59961"/>
    </row>
    <row r="59962" spans="47:47" x14ac:dyDescent="0.2">
      <c r="AU59962"/>
    </row>
    <row r="59963" spans="47:47" x14ac:dyDescent="0.2">
      <c r="AU59963"/>
    </row>
    <row r="59964" spans="47:47" x14ac:dyDescent="0.2">
      <c r="AU59964"/>
    </row>
    <row r="59965" spans="47:47" x14ac:dyDescent="0.2">
      <c r="AU59965"/>
    </row>
    <row r="59966" spans="47:47" x14ac:dyDescent="0.2">
      <c r="AU59966"/>
    </row>
    <row r="59967" spans="47:47" x14ac:dyDescent="0.2">
      <c r="AU59967"/>
    </row>
    <row r="59968" spans="47:47" x14ac:dyDescent="0.2">
      <c r="AU59968"/>
    </row>
    <row r="59969" spans="47:47" x14ac:dyDescent="0.2">
      <c r="AU59969"/>
    </row>
    <row r="59970" spans="47:47" x14ac:dyDescent="0.2">
      <c r="AU59970"/>
    </row>
    <row r="59971" spans="47:47" x14ac:dyDescent="0.2">
      <c r="AU59971"/>
    </row>
    <row r="59972" spans="47:47" x14ac:dyDescent="0.2">
      <c r="AU59972"/>
    </row>
    <row r="59973" spans="47:47" x14ac:dyDescent="0.2">
      <c r="AU59973"/>
    </row>
    <row r="59974" spans="47:47" x14ac:dyDescent="0.2">
      <c r="AU59974"/>
    </row>
    <row r="59975" spans="47:47" x14ac:dyDescent="0.2">
      <c r="AU59975"/>
    </row>
    <row r="59976" spans="47:47" x14ac:dyDescent="0.2">
      <c r="AU59976"/>
    </row>
    <row r="59977" spans="47:47" x14ac:dyDescent="0.2">
      <c r="AU59977"/>
    </row>
    <row r="59978" spans="47:47" x14ac:dyDescent="0.2">
      <c r="AU59978"/>
    </row>
    <row r="59979" spans="47:47" x14ac:dyDescent="0.2">
      <c r="AU59979"/>
    </row>
    <row r="59980" spans="47:47" x14ac:dyDescent="0.2">
      <c r="AU59980"/>
    </row>
    <row r="59981" spans="47:47" x14ac:dyDescent="0.2">
      <c r="AU59981"/>
    </row>
    <row r="59982" spans="47:47" x14ac:dyDescent="0.2">
      <c r="AU59982"/>
    </row>
    <row r="59983" spans="47:47" x14ac:dyDescent="0.2">
      <c r="AU59983"/>
    </row>
    <row r="59984" spans="47:47" x14ac:dyDescent="0.2">
      <c r="AU59984"/>
    </row>
    <row r="59985" spans="47:47" x14ac:dyDescent="0.2">
      <c r="AU59985"/>
    </row>
    <row r="59986" spans="47:47" x14ac:dyDescent="0.2">
      <c r="AU59986"/>
    </row>
    <row r="59987" spans="47:47" x14ac:dyDescent="0.2">
      <c r="AU59987"/>
    </row>
    <row r="59988" spans="47:47" x14ac:dyDescent="0.2">
      <c r="AU59988"/>
    </row>
    <row r="59989" spans="47:47" x14ac:dyDescent="0.2">
      <c r="AU59989"/>
    </row>
    <row r="59990" spans="47:47" x14ac:dyDescent="0.2">
      <c r="AU59990"/>
    </row>
    <row r="59991" spans="47:47" x14ac:dyDescent="0.2">
      <c r="AU59991"/>
    </row>
    <row r="59992" spans="47:47" x14ac:dyDescent="0.2">
      <c r="AU59992"/>
    </row>
    <row r="59993" spans="47:47" x14ac:dyDescent="0.2">
      <c r="AU59993"/>
    </row>
    <row r="59994" spans="47:47" x14ac:dyDescent="0.2">
      <c r="AU59994"/>
    </row>
    <row r="59995" spans="47:47" x14ac:dyDescent="0.2">
      <c r="AU59995"/>
    </row>
    <row r="59996" spans="47:47" x14ac:dyDescent="0.2">
      <c r="AU59996"/>
    </row>
    <row r="59997" spans="47:47" x14ac:dyDescent="0.2">
      <c r="AU59997"/>
    </row>
    <row r="59998" spans="47:47" x14ac:dyDescent="0.2">
      <c r="AU59998"/>
    </row>
    <row r="59999" spans="47:47" x14ac:dyDescent="0.2">
      <c r="AU59999"/>
    </row>
    <row r="60000" spans="47:47" x14ac:dyDescent="0.2">
      <c r="AU60000"/>
    </row>
    <row r="60001" spans="47:47" x14ac:dyDescent="0.2">
      <c r="AU60001"/>
    </row>
    <row r="60002" spans="47:47" x14ac:dyDescent="0.2">
      <c r="AU60002"/>
    </row>
    <row r="60003" spans="47:47" x14ac:dyDescent="0.2">
      <c r="AU60003"/>
    </row>
    <row r="60004" spans="47:47" x14ac:dyDescent="0.2">
      <c r="AU60004"/>
    </row>
    <row r="60005" spans="47:47" x14ac:dyDescent="0.2">
      <c r="AU60005"/>
    </row>
    <row r="60006" spans="47:47" x14ac:dyDescent="0.2">
      <c r="AU60006"/>
    </row>
    <row r="60007" spans="47:47" x14ac:dyDescent="0.2">
      <c r="AU60007"/>
    </row>
    <row r="60008" spans="47:47" x14ac:dyDescent="0.2">
      <c r="AU60008"/>
    </row>
    <row r="60009" spans="47:47" x14ac:dyDescent="0.2">
      <c r="AU60009"/>
    </row>
    <row r="60010" spans="47:47" x14ac:dyDescent="0.2">
      <c r="AU60010"/>
    </row>
    <row r="60011" spans="47:47" x14ac:dyDescent="0.2">
      <c r="AU60011"/>
    </row>
    <row r="60012" spans="47:47" x14ac:dyDescent="0.2">
      <c r="AU60012"/>
    </row>
    <row r="60013" spans="47:47" x14ac:dyDescent="0.2">
      <c r="AU60013"/>
    </row>
    <row r="60014" spans="47:47" x14ac:dyDescent="0.2">
      <c r="AU60014"/>
    </row>
    <row r="60015" spans="47:47" x14ac:dyDescent="0.2">
      <c r="AU60015"/>
    </row>
    <row r="60016" spans="47:47" x14ac:dyDescent="0.2">
      <c r="AU60016"/>
    </row>
    <row r="60017" spans="47:47" x14ac:dyDescent="0.2">
      <c r="AU60017"/>
    </row>
    <row r="60018" spans="47:47" x14ac:dyDescent="0.2">
      <c r="AU60018"/>
    </row>
    <row r="60019" spans="47:47" x14ac:dyDescent="0.2">
      <c r="AU60019"/>
    </row>
    <row r="60020" spans="47:47" x14ac:dyDescent="0.2">
      <c r="AU60020"/>
    </row>
    <row r="60021" spans="47:47" x14ac:dyDescent="0.2">
      <c r="AU60021"/>
    </row>
    <row r="60022" spans="47:47" x14ac:dyDescent="0.2">
      <c r="AU60022"/>
    </row>
    <row r="60023" spans="47:47" x14ac:dyDescent="0.2">
      <c r="AU60023"/>
    </row>
    <row r="60024" spans="47:47" x14ac:dyDescent="0.2">
      <c r="AU60024"/>
    </row>
    <row r="60025" spans="47:47" x14ac:dyDescent="0.2">
      <c r="AU60025"/>
    </row>
    <row r="60026" spans="47:47" x14ac:dyDescent="0.2">
      <c r="AU60026"/>
    </row>
    <row r="60027" spans="47:47" x14ac:dyDescent="0.2">
      <c r="AU60027"/>
    </row>
    <row r="60028" spans="47:47" x14ac:dyDescent="0.2">
      <c r="AU60028"/>
    </row>
    <row r="60029" spans="47:47" x14ac:dyDescent="0.2">
      <c r="AU60029"/>
    </row>
    <row r="60030" spans="47:47" x14ac:dyDescent="0.2">
      <c r="AU60030"/>
    </row>
    <row r="60031" spans="47:47" x14ac:dyDescent="0.2">
      <c r="AU60031"/>
    </row>
    <row r="60032" spans="47:47" x14ac:dyDescent="0.2">
      <c r="AU60032"/>
    </row>
    <row r="60033" spans="47:47" x14ac:dyDescent="0.2">
      <c r="AU60033"/>
    </row>
    <row r="60034" spans="47:47" x14ac:dyDescent="0.2">
      <c r="AU60034"/>
    </row>
    <row r="60035" spans="47:47" x14ac:dyDescent="0.2">
      <c r="AU60035"/>
    </row>
    <row r="60036" spans="47:47" x14ac:dyDescent="0.2">
      <c r="AU60036"/>
    </row>
    <row r="60037" spans="47:47" x14ac:dyDescent="0.2">
      <c r="AU60037"/>
    </row>
    <row r="60038" spans="47:47" x14ac:dyDescent="0.2">
      <c r="AU60038"/>
    </row>
    <row r="60039" spans="47:47" x14ac:dyDescent="0.2">
      <c r="AU60039"/>
    </row>
    <row r="60040" spans="47:47" x14ac:dyDescent="0.2">
      <c r="AU60040"/>
    </row>
    <row r="60041" spans="47:47" x14ac:dyDescent="0.2">
      <c r="AU60041"/>
    </row>
    <row r="60042" spans="47:47" x14ac:dyDescent="0.2">
      <c r="AU60042"/>
    </row>
    <row r="60043" spans="47:47" x14ac:dyDescent="0.2">
      <c r="AU60043"/>
    </row>
    <row r="60044" spans="47:47" x14ac:dyDescent="0.2">
      <c r="AU60044"/>
    </row>
    <row r="60045" spans="47:47" x14ac:dyDescent="0.2">
      <c r="AU60045"/>
    </row>
    <row r="60046" spans="47:47" x14ac:dyDescent="0.2">
      <c r="AU60046"/>
    </row>
    <row r="60047" spans="47:47" x14ac:dyDescent="0.2">
      <c r="AU60047"/>
    </row>
    <row r="60048" spans="47:47" x14ac:dyDescent="0.2">
      <c r="AU60048"/>
    </row>
    <row r="60049" spans="47:47" x14ac:dyDescent="0.2">
      <c r="AU60049"/>
    </row>
    <row r="60050" spans="47:47" x14ac:dyDescent="0.2">
      <c r="AU60050"/>
    </row>
    <row r="60051" spans="47:47" x14ac:dyDescent="0.2">
      <c r="AU60051"/>
    </row>
    <row r="60052" spans="47:47" x14ac:dyDescent="0.2">
      <c r="AU60052"/>
    </row>
    <row r="60053" spans="47:47" x14ac:dyDescent="0.2">
      <c r="AU60053"/>
    </row>
    <row r="60054" spans="47:47" x14ac:dyDescent="0.2">
      <c r="AU60054"/>
    </row>
    <row r="60055" spans="47:47" x14ac:dyDescent="0.2">
      <c r="AU60055"/>
    </row>
    <row r="60056" spans="47:47" x14ac:dyDescent="0.2">
      <c r="AU60056"/>
    </row>
    <row r="60057" spans="47:47" x14ac:dyDescent="0.2">
      <c r="AU60057"/>
    </row>
    <row r="60058" spans="47:47" x14ac:dyDescent="0.2">
      <c r="AU60058"/>
    </row>
    <row r="60059" spans="47:47" x14ac:dyDescent="0.2">
      <c r="AU60059"/>
    </row>
    <row r="60060" spans="47:47" x14ac:dyDescent="0.2">
      <c r="AU60060"/>
    </row>
    <row r="60061" spans="47:47" x14ac:dyDescent="0.2">
      <c r="AU60061"/>
    </row>
    <row r="60062" spans="47:47" x14ac:dyDescent="0.2">
      <c r="AU60062"/>
    </row>
    <row r="60063" spans="47:47" x14ac:dyDescent="0.2">
      <c r="AU60063"/>
    </row>
    <row r="60064" spans="47:47" x14ac:dyDescent="0.2">
      <c r="AU60064"/>
    </row>
    <row r="60065" spans="47:47" x14ac:dyDescent="0.2">
      <c r="AU60065"/>
    </row>
    <row r="60066" spans="47:47" x14ac:dyDescent="0.2">
      <c r="AU60066"/>
    </row>
    <row r="60067" spans="47:47" x14ac:dyDescent="0.2">
      <c r="AU60067"/>
    </row>
    <row r="60068" spans="47:47" x14ac:dyDescent="0.2">
      <c r="AU60068"/>
    </row>
    <row r="60069" spans="47:47" x14ac:dyDescent="0.2">
      <c r="AU60069"/>
    </row>
    <row r="60070" spans="47:47" x14ac:dyDescent="0.2">
      <c r="AU60070"/>
    </row>
    <row r="60071" spans="47:47" x14ac:dyDescent="0.2">
      <c r="AU60071"/>
    </row>
    <row r="60072" spans="47:47" x14ac:dyDescent="0.2">
      <c r="AU60072"/>
    </row>
    <row r="60073" spans="47:47" x14ac:dyDescent="0.2">
      <c r="AU60073"/>
    </row>
    <row r="60074" spans="47:47" x14ac:dyDescent="0.2">
      <c r="AU60074"/>
    </row>
    <row r="60075" spans="47:47" x14ac:dyDescent="0.2">
      <c r="AU60075"/>
    </row>
    <row r="60076" spans="47:47" x14ac:dyDescent="0.2">
      <c r="AU60076"/>
    </row>
    <row r="60077" spans="47:47" x14ac:dyDescent="0.2">
      <c r="AU60077"/>
    </row>
    <row r="60078" spans="47:47" x14ac:dyDescent="0.2">
      <c r="AU60078"/>
    </row>
    <row r="60079" spans="47:47" x14ac:dyDescent="0.2">
      <c r="AU60079"/>
    </row>
    <row r="60080" spans="47:47" x14ac:dyDescent="0.2">
      <c r="AU60080"/>
    </row>
    <row r="60081" spans="47:47" x14ac:dyDescent="0.2">
      <c r="AU60081"/>
    </row>
    <row r="60082" spans="47:47" x14ac:dyDescent="0.2">
      <c r="AU60082"/>
    </row>
    <row r="60083" spans="47:47" x14ac:dyDescent="0.2">
      <c r="AU60083"/>
    </row>
    <row r="60084" spans="47:47" x14ac:dyDescent="0.2">
      <c r="AU60084"/>
    </row>
    <row r="60085" spans="47:47" x14ac:dyDescent="0.2">
      <c r="AU60085"/>
    </row>
    <row r="60086" spans="47:47" x14ac:dyDescent="0.2">
      <c r="AU60086"/>
    </row>
    <row r="60087" spans="47:47" x14ac:dyDescent="0.2">
      <c r="AU60087"/>
    </row>
    <row r="60088" spans="47:47" x14ac:dyDescent="0.2">
      <c r="AU60088"/>
    </row>
    <row r="60089" spans="47:47" x14ac:dyDescent="0.2">
      <c r="AU60089"/>
    </row>
    <row r="60090" spans="47:47" x14ac:dyDescent="0.2">
      <c r="AU60090"/>
    </row>
    <row r="60091" spans="47:47" x14ac:dyDescent="0.2">
      <c r="AU60091"/>
    </row>
    <row r="60092" spans="47:47" x14ac:dyDescent="0.2">
      <c r="AU60092"/>
    </row>
    <row r="60093" spans="47:47" x14ac:dyDescent="0.2">
      <c r="AU60093"/>
    </row>
    <row r="60094" spans="47:47" x14ac:dyDescent="0.2">
      <c r="AU60094"/>
    </row>
    <row r="60095" spans="47:47" x14ac:dyDescent="0.2">
      <c r="AU60095"/>
    </row>
    <row r="60096" spans="47:47" x14ac:dyDescent="0.2">
      <c r="AU60096"/>
    </row>
    <row r="60097" spans="47:47" x14ac:dyDescent="0.2">
      <c r="AU60097"/>
    </row>
    <row r="60098" spans="47:47" x14ac:dyDescent="0.2">
      <c r="AU60098"/>
    </row>
    <row r="60099" spans="47:47" x14ac:dyDescent="0.2">
      <c r="AU60099"/>
    </row>
    <row r="60100" spans="47:47" x14ac:dyDescent="0.2">
      <c r="AU60100"/>
    </row>
    <row r="60101" spans="47:47" x14ac:dyDescent="0.2">
      <c r="AU60101"/>
    </row>
    <row r="60102" spans="47:47" x14ac:dyDescent="0.2">
      <c r="AU60102"/>
    </row>
    <row r="60103" spans="47:47" x14ac:dyDescent="0.2">
      <c r="AU60103"/>
    </row>
    <row r="60104" spans="47:47" x14ac:dyDescent="0.2">
      <c r="AU60104"/>
    </row>
    <row r="60105" spans="47:47" x14ac:dyDescent="0.2">
      <c r="AU60105"/>
    </row>
    <row r="60106" spans="47:47" x14ac:dyDescent="0.2">
      <c r="AU60106"/>
    </row>
    <row r="60107" spans="47:47" x14ac:dyDescent="0.2">
      <c r="AU60107"/>
    </row>
    <row r="60108" spans="47:47" x14ac:dyDescent="0.2">
      <c r="AU60108"/>
    </row>
    <row r="60109" spans="47:47" x14ac:dyDescent="0.2">
      <c r="AU60109"/>
    </row>
    <row r="60110" spans="47:47" x14ac:dyDescent="0.2">
      <c r="AU60110"/>
    </row>
    <row r="60111" spans="47:47" x14ac:dyDescent="0.2">
      <c r="AU60111"/>
    </row>
    <row r="60112" spans="47:47" x14ac:dyDescent="0.2">
      <c r="AU60112"/>
    </row>
    <row r="60113" spans="47:47" x14ac:dyDescent="0.2">
      <c r="AU60113"/>
    </row>
    <row r="60114" spans="47:47" x14ac:dyDescent="0.2">
      <c r="AU60114"/>
    </row>
    <row r="60115" spans="47:47" x14ac:dyDescent="0.2">
      <c r="AU60115"/>
    </row>
    <row r="60116" spans="47:47" x14ac:dyDescent="0.2">
      <c r="AU60116"/>
    </row>
    <row r="60117" spans="47:47" x14ac:dyDescent="0.2">
      <c r="AU60117"/>
    </row>
    <row r="60118" spans="47:47" x14ac:dyDescent="0.2">
      <c r="AU60118"/>
    </row>
    <row r="60119" spans="47:47" x14ac:dyDescent="0.2">
      <c r="AU60119"/>
    </row>
    <row r="60120" spans="47:47" x14ac:dyDescent="0.2">
      <c r="AU60120"/>
    </row>
    <row r="60121" spans="47:47" x14ac:dyDescent="0.2">
      <c r="AU60121"/>
    </row>
    <row r="60122" spans="47:47" x14ac:dyDescent="0.2">
      <c r="AU60122"/>
    </row>
    <row r="60123" spans="47:47" x14ac:dyDescent="0.2">
      <c r="AU60123"/>
    </row>
    <row r="60124" spans="47:47" x14ac:dyDescent="0.2">
      <c r="AU60124"/>
    </row>
    <row r="60125" spans="47:47" x14ac:dyDescent="0.2">
      <c r="AU60125"/>
    </row>
    <row r="60126" spans="47:47" x14ac:dyDescent="0.2">
      <c r="AU60126"/>
    </row>
    <row r="60127" spans="47:47" x14ac:dyDescent="0.2">
      <c r="AU60127"/>
    </row>
    <row r="60128" spans="47:47" x14ac:dyDescent="0.2">
      <c r="AU60128"/>
    </row>
    <row r="60129" spans="47:47" x14ac:dyDescent="0.2">
      <c r="AU60129"/>
    </row>
    <row r="60130" spans="47:47" x14ac:dyDescent="0.2">
      <c r="AU60130"/>
    </row>
    <row r="60131" spans="47:47" x14ac:dyDescent="0.2">
      <c r="AU60131"/>
    </row>
    <row r="60132" spans="47:47" x14ac:dyDescent="0.2">
      <c r="AU60132"/>
    </row>
    <row r="60133" spans="47:47" x14ac:dyDescent="0.2">
      <c r="AU60133"/>
    </row>
    <row r="60134" spans="47:47" x14ac:dyDescent="0.2">
      <c r="AU60134"/>
    </row>
    <row r="60135" spans="47:47" x14ac:dyDescent="0.2">
      <c r="AU60135"/>
    </row>
    <row r="60136" spans="47:47" x14ac:dyDescent="0.2">
      <c r="AU60136"/>
    </row>
    <row r="60137" spans="47:47" x14ac:dyDescent="0.2">
      <c r="AU60137"/>
    </row>
    <row r="60138" spans="47:47" x14ac:dyDescent="0.2">
      <c r="AU60138"/>
    </row>
    <row r="60139" spans="47:47" x14ac:dyDescent="0.2">
      <c r="AU60139"/>
    </row>
    <row r="60140" spans="47:47" x14ac:dyDescent="0.2">
      <c r="AU60140"/>
    </row>
    <row r="60141" spans="47:47" x14ac:dyDescent="0.2">
      <c r="AU60141"/>
    </row>
    <row r="60142" spans="47:47" x14ac:dyDescent="0.2">
      <c r="AU60142"/>
    </row>
    <row r="60143" spans="47:47" x14ac:dyDescent="0.2">
      <c r="AU60143"/>
    </row>
    <row r="60144" spans="47:47" x14ac:dyDescent="0.2">
      <c r="AU60144"/>
    </row>
    <row r="60145" spans="47:47" x14ac:dyDescent="0.2">
      <c r="AU60145"/>
    </row>
    <row r="60146" spans="47:47" x14ac:dyDescent="0.2">
      <c r="AU60146"/>
    </row>
    <row r="60147" spans="47:47" x14ac:dyDescent="0.2">
      <c r="AU60147"/>
    </row>
    <row r="60148" spans="47:47" x14ac:dyDescent="0.2">
      <c r="AU60148"/>
    </row>
    <row r="60149" spans="47:47" x14ac:dyDescent="0.2">
      <c r="AU60149"/>
    </row>
    <row r="60150" spans="47:47" x14ac:dyDescent="0.2">
      <c r="AU60150"/>
    </row>
    <row r="60151" spans="47:47" x14ac:dyDescent="0.2">
      <c r="AU60151"/>
    </row>
    <row r="60152" spans="47:47" x14ac:dyDescent="0.2">
      <c r="AU60152"/>
    </row>
    <row r="60153" spans="47:47" x14ac:dyDescent="0.2">
      <c r="AU60153"/>
    </row>
    <row r="60154" spans="47:47" x14ac:dyDescent="0.2">
      <c r="AU60154"/>
    </row>
    <row r="60155" spans="47:47" x14ac:dyDescent="0.2">
      <c r="AU60155"/>
    </row>
    <row r="60156" spans="47:47" x14ac:dyDescent="0.2">
      <c r="AU60156"/>
    </row>
    <row r="60157" spans="47:47" x14ac:dyDescent="0.2">
      <c r="AU60157"/>
    </row>
    <row r="60158" spans="47:47" x14ac:dyDescent="0.2">
      <c r="AU60158"/>
    </row>
    <row r="60159" spans="47:47" x14ac:dyDescent="0.2">
      <c r="AU60159"/>
    </row>
    <row r="60160" spans="47:47" x14ac:dyDescent="0.2">
      <c r="AU60160"/>
    </row>
    <row r="60161" spans="47:47" x14ac:dyDescent="0.2">
      <c r="AU60161"/>
    </row>
    <row r="60162" spans="47:47" x14ac:dyDescent="0.2">
      <c r="AU60162"/>
    </row>
    <row r="60163" spans="47:47" x14ac:dyDescent="0.2">
      <c r="AU60163"/>
    </row>
    <row r="60164" spans="47:47" x14ac:dyDescent="0.2">
      <c r="AU60164"/>
    </row>
    <row r="60165" spans="47:47" x14ac:dyDescent="0.2">
      <c r="AU60165"/>
    </row>
    <row r="60166" spans="47:47" x14ac:dyDescent="0.2">
      <c r="AU60166"/>
    </row>
    <row r="60167" spans="47:47" x14ac:dyDescent="0.2">
      <c r="AU60167"/>
    </row>
    <row r="60168" spans="47:47" x14ac:dyDescent="0.2">
      <c r="AU60168"/>
    </row>
    <row r="60169" spans="47:47" x14ac:dyDescent="0.2">
      <c r="AU60169"/>
    </row>
    <row r="60170" spans="47:47" x14ac:dyDescent="0.2">
      <c r="AU60170"/>
    </row>
    <row r="60171" spans="47:47" x14ac:dyDescent="0.2">
      <c r="AU60171"/>
    </row>
    <row r="60172" spans="47:47" x14ac:dyDescent="0.2">
      <c r="AU60172"/>
    </row>
    <row r="60173" spans="47:47" x14ac:dyDescent="0.2">
      <c r="AU60173"/>
    </row>
    <row r="60174" spans="47:47" x14ac:dyDescent="0.2">
      <c r="AU60174"/>
    </row>
    <row r="60175" spans="47:47" x14ac:dyDescent="0.2">
      <c r="AU60175"/>
    </row>
    <row r="60176" spans="47:47" x14ac:dyDescent="0.2">
      <c r="AU60176"/>
    </row>
    <row r="60177" spans="47:47" x14ac:dyDescent="0.2">
      <c r="AU60177"/>
    </row>
    <row r="60178" spans="47:47" x14ac:dyDescent="0.2">
      <c r="AU60178"/>
    </row>
    <row r="60179" spans="47:47" x14ac:dyDescent="0.2">
      <c r="AU60179"/>
    </row>
    <row r="60180" spans="47:47" x14ac:dyDescent="0.2">
      <c r="AU60180"/>
    </row>
    <row r="60181" spans="47:47" x14ac:dyDescent="0.2">
      <c r="AU60181"/>
    </row>
    <row r="60182" spans="47:47" x14ac:dyDescent="0.2">
      <c r="AU60182"/>
    </row>
    <row r="60183" spans="47:47" x14ac:dyDescent="0.2">
      <c r="AU60183"/>
    </row>
    <row r="60184" spans="47:47" x14ac:dyDescent="0.2">
      <c r="AU60184"/>
    </row>
    <row r="60185" spans="47:47" x14ac:dyDescent="0.2">
      <c r="AU60185"/>
    </row>
    <row r="60186" spans="47:47" x14ac:dyDescent="0.2">
      <c r="AU60186"/>
    </row>
    <row r="60187" spans="47:47" x14ac:dyDescent="0.2">
      <c r="AU60187"/>
    </row>
    <row r="60188" spans="47:47" x14ac:dyDescent="0.2">
      <c r="AU60188"/>
    </row>
    <row r="60189" spans="47:47" x14ac:dyDescent="0.2">
      <c r="AU60189"/>
    </row>
    <row r="60190" spans="47:47" x14ac:dyDescent="0.2">
      <c r="AU60190"/>
    </row>
    <row r="60191" spans="47:47" x14ac:dyDescent="0.2">
      <c r="AU60191"/>
    </row>
    <row r="60192" spans="47:47" x14ac:dyDescent="0.2">
      <c r="AU60192"/>
    </row>
    <row r="60193" spans="47:47" x14ac:dyDescent="0.2">
      <c r="AU60193"/>
    </row>
    <row r="60194" spans="47:47" x14ac:dyDescent="0.2">
      <c r="AU60194"/>
    </row>
    <row r="60195" spans="47:47" x14ac:dyDescent="0.2">
      <c r="AU60195"/>
    </row>
    <row r="60196" spans="47:47" x14ac:dyDescent="0.2">
      <c r="AU60196"/>
    </row>
    <row r="60197" spans="47:47" x14ac:dyDescent="0.2">
      <c r="AU60197"/>
    </row>
    <row r="60198" spans="47:47" x14ac:dyDescent="0.2">
      <c r="AU60198"/>
    </row>
    <row r="60199" spans="47:47" x14ac:dyDescent="0.2">
      <c r="AU60199"/>
    </row>
    <row r="60200" spans="47:47" x14ac:dyDescent="0.2">
      <c r="AU60200"/>
    </row>
    <row r="60201" spans="47:47" x14ac:dyDescent="0.2">
      <c r="AU60201"/>
    </row>
    <row r="60202" spans="47:47" x14ac:dyDescent="0.2">
      <c r="AU60202"/>
    </row>
    <row r="60203" spans="47:47" x14ac:dyDescent="0.2">
      <c r="AU60203"/>
    </row>
    <row r="60204" spans="47:47" x14ac:dyDescent="0.2">
      <c r="AU60204"/>
    </row>
    <row r="60205" spans="47:47" x14ac:dyDescent="0.2">
      <c r="AU60205"/>
    </row>
    <row r="60206" spans="47:47" x14ac:dyDescent="0.2">
      <c r="AU60206"/>
    </row>
    <row r="60207" spans="47:47" x14ac:dyDescent="0.2">
      <c r="AU60207"/>
    </row>
    <row r="60208" spans="47:47" x14ac:dyDescent="0.2">
      <c r="AU60208"/>
    </row>
    <row r="60209" spans="47:47" x14ac:dyDescent="0.2">
      <c r="AU60209"/>
    </row>
    <row r="60210" spans="47:47" x14ac:dyDescent="0.2">
      <c r="AU60210"/>
    </row>
    <row r="60211" spans="47:47" x14ac:dyDescent="0.2">
      <c r="AU60211"/>
    </row>
    <row r="60212" spans="47:47" x14ac:dyDescent="0.2">
      <c r="AU60212"/>
    </row>
    <row r="60213" spans="47:47" x14ac:dyDescent="0.2">
      <c r="AU60213"/>
    </row>
    <row r="60214" spans="47:47" x14ac:dyDescent="0.2">
      <c r="AU60214"/>
    </row>
    <row r="60215" spans="47:47" x14ac:dyDescent="0.2">
      <c r="AU60215"/>
    </row>
    <row r="60216" spans="47:47" x14ac:dyDescent="0.2">
      <c r="AU60216"/>
    </row>
    <row r="60217" spans="47:47" x14ac:dyDescent="0.2">
      <c r="AU60217"/>
    </row>
    <row r="60218" spans="47:47" x14ac:dyDescent="0.2">
      <c r="AU60218"/>
    </row>
    <row r="60219" spans="47:47" x14ac:dyDescent="0.2">
      <c r="AU60219"/>
    </row>
    <row r="60220" spans="47:47" x14ac:dyDescent="0.2">
      <c r="AU60220"/>
    </row>
    <row r="60221" spans="47:47" x14ac:dyDescent="0.2">
      <c r="AU60221"/>
    </row>
    <row r="60222" spans="47:47" x14ac:dyDescent="0.2">
      <c r="AU60222"/>
    </row>
    <row r="60223" spans="47:47" x14ac:dyDescent="0.2">
      <c r="AU60223"/>
    </row>
    <row r="60224" spans="47:47" x14ac:dyDescent="0.2">
      <c r="AU60224"/>
    </row>
    <row r="60225" spans="47:47" x14ac:dyDescent="0.2">
      <c r="AU60225"/>
    </row>
    <row r="60226" spans="47:47" x14ac:dyDescent="0.2">
      <c r="AU60226"/>
    </row>
    <row r="60227" spans="47:47" x14ac:dyDescent="0.2">
      <c r="AU60227"/>
    </row>
    <row r="60228" spans="47:47" x14ac:dyDescent="0.2">
      <c r="AU60228"/>
    </row>
    <row r="60229" spans="47:47" x14ac:dyDescent="0.2">
      <c r="AU60229"/>
    </row>
    <row r="60230" spans="47:47" x14ac:dyDescent="0.2">
      <c r="AU60230"/>
    </row>
    <row r="60231" spans="47:47" x14ac:dyDescent="0.2">
      <c r="AU60231"/>
    </row>
    <row r="60232" spans="47:47" x14ac:dyDescent="0.2">
      <c r="AU60232"/>
    </row>
    <row r="60233" spans="47:47" x14ac:dyDescent="0.2">
      <c r="AU60233"/>
    </row>
    <row r="60234" spans="47:47" x14ac:dyDescent="0.2">
      <c r="AU60234"/>
    </row>
    <row r="60235" spans="47:47" x14ac:dyDescent="0.2">
      <c r="AU60235"/>
    </row>
    <row r="60236" spans="47:47" x14ac:dyDescent="0.2">
      <c r="AU60236"/>
    </row>
    <row r="60237" spans="47:47" x14ac:dyDescent="0.2">
      <c r="AU60237"/>
    </row>
    <row r="60238" spans="47:47" x14ac:dyDescent="0.2">
      <c r="AU60238"/>
    </row>
    <row r="60239" spans="47:47" x14ac:dyDescent="0.2">
      <c r="AU60239"/>
    </row>
    <row r="60240" spans="47:47" x14ac:dyDescent="0.2">
      <c r="AU60240"/>
    </row>
    <row r="60241" spans="47:47" x14ac:dyDescent="0.2">
      <c r="AU60241"/>
    </row>
    <row r="60242" spans="47:47" x14ac:dyDescent="0.2">
      <c r="AU60242"/>
    </row>
    <row r="60243" spans="47:47" x14ac:dyDescent="0.2">
      <c r="AU60243"/>
    </row>
    <row r="60244" spans="47:47" x14ac:dyDescent="0.2">
      <c r="AU60244"/>
    </row>
    <row r="60245" spans="47:47" x14ac:dyDescent="0.2">
      <c r="AU60245"/>
    </row>
    <row r="60246" spans="47:47" x14ac:dyDescent="0.2">
      <c r="AU60246"/>
    </row>
    <row r="60247" spans="47:47" x14ac:dyDescent="0.2">
      <c r="AU60247"/>
    </row>
    <row r="60248" spans="47:47" x14ac:dyDescent="0.2">
      <c r="AU60248"/>
    </row>
    <row r="60249" spans="47:47" x14ac:dyDescent="0.2">
      <c r="AU60249"/>
    </row>
    <row r="60250" spans="47:47" x14ac:dyDescent="0.2">
      <c r="AU60250"/>
    </row>
    <row r="60251" spans="47:47" x14ac:dyDescent="0.2">
      <c r="AU60251"/>
    </row>
    <row r="60252" spans="47:47" x14ac:dyDescent="0.2">
      <c r="AU60252"/>
    </row>
    <row r="60253" spans="47:47" x14ac:dyDescent="0.2">
      <c r="AU60253"/>
    </row>
    <row r="60254" spans="47:47" x14ac:dyDescent="0.2">
      <c r="AU60254"/>
    </row>
    <row r="60255" spans="47:47" x14ac:dyDescent="0.2">
      <c r="AU60255"/>
    </row>
    <row r="60256" spans="47:47" x14ac:dyDescent="0.2">
      <c r="AU60256"/>
    </row>
    <row r="60257" spans="47:47" x14ac:dyDescent="0.2">
      <c r="AU60257"/>
    </row>
    <row r="60258" spans="47:47" x14ac:dyDescent="0.2">
      <c r="AU60258"/>
    </row>
    <row r="60259" spans="47:47" x14ac:dyDescent="0.2">
      <c r="AU60259"/>
    </row>
    <row r="60260" spans="47:47" x14ac:dyDescent="0.2">
      <c r="AU60260"/>
    </row>
    <row r="60261" spans="47:47" x14ac:dyDescent="0.2">
      <c r="AU60261"/>
    </row>
    <row r="60262" spans="47:47" x14ac:dyDescent="0.2">
      <c r="AU60262"/>
    </row>
    <row r="60263" spans="47:47" x14ac:dyDescent="0.2">
      <c r="AU60263"/>
    </row>
    <row r="60264" spans="47:47" x14ac:dyDescent="0.2">
      <c r="AU60264"/>
    </row>
    <row r="60265" spans="47:47" x14ac:dyDescent="0.2">
      <c r="AU60265"/>
    </row>
    <row r="60266" spans="47:47" x14ac:dyDescent="0.2">
      <c r="AU60266"/>
    </row>
    <row r="60267" spans="47:47" x14ac:dyDescent="0.2">
      <c r="AU60267"/>
    </row>
    <row r="60268" spans="47:47" x14ac:dyDescent="0.2">
      <c r="AU60268"/>
    </row>
    <row r="60269" spans="47:47" x14ac:dyDescent="0.2">
      <c r="AU60269"/>
    </row>
    <row r="60270" spans="47:47" x14ac:dyDescent="0.2">
      <c r="AU60270"/>
    </row>
    <row r="60271" spans="47:47" x14ac:dyDescent="0.2">
      <c r="AU60271"/>
    </row>
    <row r="60272" spans="47:47" x14ac:dyDescent="0.2">
      <c r="AU60272"/>
    </row>
    <row r="60273" spans="47:47" x14ac:dyDescent="0.2">
      <c r="AU60273"/>
    </row>
    <row r="60274" spans="47:47" x14ac:dyDescent="0.2">
      <c r="AU60274"/>
    </row>
    <row r="60275" spans="47:47" x14ac:dyDescent="0.2">
      <c r="AU60275"/>
    </row>
    <row r="60276" spans="47:47" x14ac:dyDescent="0.2">
      <c r="AU60276"/>
    </row>
    <row r="60277" spans="47:47" x14ac:dyDescent="0.2">
      <c r="AU60277"/>
    </row>
    <row r="60278" spans="47:47" x14ac:dyDescent="0.2">
      <c r="AU60278"/>
    </row>
    <row r="60279" spans="47:47" x14ac:dyDescent="0.2">
      <c r="AU60279"/>
    </row>
    <row r="60280" spans="47:47" x14ac:dyDescent="0.2">
      <c r="AU60280"/>
    </row>
    <row r="60281" spans="47:47" x14ac:dyDescent="0.2">
      <c r="AU60281"/>
    </row>
    <row r="60282" spans="47:47" x14ac:dyDescent="0.2">
      <c r="AU60282"/>
    </row>
    <row r="60283" spans="47:47" x14ac:dyDescent="0.2">
      <c r="AU60283"/>
    </row>
    <row r="60284" spans="47:47" x14ac:dyDescent="0.2">
      <c r="AU60284"/>
    </row>
    <row r="60285" spans="47:47" x14ac:dyDescent="0.2">
      <c r="AU60285"/>
    </row>
    <row r="60286" spans="47:47" x14ac:dyDescent="0.2">
      <c r="AU60286"/>
    </row>
    <row r="60287" spans="47:47" x14ac:dyDescent="0.2">
      <c r="AU60287"/>
    </row>
    <row r="60288" spans="47:47" x14ac:dyDescent="0.2">
      <c r="AU60288"/>
    </row>
    <row r="60289" spans="47:47" x14ac:dyDescent="0.2">
      <c r="AU60289"/>
    </row>
    <row r="60290" spans="47:47" x14ac:dyDescent="0.2">
      <c r="AU60290"/>
    </row>
    <row r="60291" spans="47:47" x14ac:dyDescent="0.2">
      <c r="AU60291"/>
    </row>
    <row r="60292" spans="47:47" x14ac:dyDescent="0.2">
      <c r="AU60292"/>
    </row>
    <row r="60293" spans="47:47" x14ac:dyDescent="0.2">
      <c r="AU60293"/>
    </row>
    <row r="60294" spans="47:47" x14ac:dyDescent="0.2">
      <c r="AU60294"/>
    </row>
    <row r="60295" spans="47:47" x14ac:dyDescent="0.2">
      <c r="AU60295"/>
    </row>
    <row r="60296" spans="47:47" x14ac:dyDescent="0.2">
      <c r="AU60296"/>
    </row>
    <row r="60297" spans="47:47" x14ac:dyDescent="0.2">
      <c r="AU60297"/>
    </row>
    <row r="60298" spans="47:47" x14ac:dyDescent="0.2">
      <c r="AU60298"/>
    </row>
    <row r="60299" spans="47:47" x14ac:dyDescent="0.2">
      <c r="AU60299"/>
    </row>
    <row r="60300" spans="47:47" x14ac:dyDescent="0.2">
      <c r="AU60300"/>
    </row>
    <row r="60301" spans="47:47" x14ac:dyDescent="0.2">
      <c r="AU60301"/>
    </row>
    <row r="60302" spans="47:47" x14ac:dyDescent="0.2">
      <c r="AU60302"/>
    </row>
    <row r="60303" spans="47:47" x14ac:dyDescent="0.2">
      <c r="AU60303"/>
    </row>
    <row r="60304" spans="47:47" x14ac:dyDescent="0.2">
      <c r="AU60304"/>
    </row>
    <row r="60305" spans="47:47" x14ac:dyDescent="0.2">
      <c r="AU60305"/>
    </row>
    <row r="60306" spans="47:47" x14ac:dyDescent="0.2">
      <c r="AU60306"/>
    </row>
    <row r="60307" spans="47:47" x14ac:dyDescent="0.2">
      <c r="AU60307"/>
    </row>
    <row r="60308" spans="47:47" x14ac:dyDescent="0.2">
      <c r="AU60308"/>
    </row>
    <row r="60309" spans="47:47" x14ac:dyDescent="0.2">
      <c r="AU60309"/>
    </row>
    <row r="60310" spans="47:47" x14ac:dyDescent="0.2">
      <c r="AU60310"/>
    </row>
    <row r="60311" spans="47:47" x14ac:dyDescent="0.2">
      <c r="AU60311"/>
    </row>
    <row r="60312" spans="47:47" x14ac:dyDescent="0.2">
      <c r="AU60312"/>
    </row>
    <row r="60313" spans="47:47" x14ac:dyDescent="0.2">
      <c r="AU60313"/>
    </row>
    <row r="60314" spans="47:47" x14ac:dyDescent="0.2">
      <c r="AU60314"/>
    </row>
    <row r="60315" spans="47:47" x14ac:dyDescent="0.2">
      <c r="AU60315"/>
    </row>
    <row r="60316" spans="47:47" x14ac:dyDescent="0.2">
      <c r="AU60316"/>
    </row>
    <row r="60317" spans="47:47" x14ac:dyDescent="0.2">
      <c r="AU60317"/>
    </row>
    <row r="60318" spans="47:47" x14ac:dyDescent="0.2">
      <c r="AU60318"/>
    </row>
    <row r="60319" spans="47:47" x14ac:dyDescent="0.2">
      <c r="AU60319"/>
    </row>
    <row r="60320" spans="47:47" x14ac:dyDescent="0.2">
      <c r="AU60320"/>
    </row>
    <row r="60321" spans="47:47" x14ac:dyDescent="0.2">
      <c r="AU60321"/>
    </row>
    <row r="60322" spans="47:47" x14ac:dyDescent="0.2">
      <c r="AU60322"/>
    </row>
    <row r="60323" spans="47:47" x14ac:dyDescent="0.2">
      <c r="AU60323"/>
    </row>
    <row r="60324" spans="47:47" x14ac:dyDescent="0.2">
      <c r="AU60324"/>
    </row>
    <row r="60325" spans="47:47" x14ac:dyDescent="0.2">
      <c r="AU60325"/>
    </row>
    <row r="60326" spans="47:47" x14ac:dyDescent="0.2">
      <c r="AU60326"/>
    </row>
    <row r="60327" spans="47:47" x14ac:dyDescent="0.2">
      <c r="AU60327"/>
    </row>
    <row r="60328" spans="47:47" x14ac:dyDescent="0.2">
      <c r="AU60328"/>
    </row>
    <row r="60329" spans="47:47" x14ac:dyDescent="0.2">
      <c r="AU60329"/>
    </row>
    <row r="60330" spans="47:47" x14ac:dyDescent="0.2">
      <c r="AU60330"/>
    </row>
    <row r="60331" spans="47:47" x14ac:dyDescent="0.2">
      <c r="AU60331"/>
    </row>
    <row r="60332" spans="47:47" x14ac:dyDescent="0.2">
      <c r="AU60332"/>
    </row>
    <row r="60333" spans="47:47" x14ac:dyDescent="0.2">
      <c r="AU60333"/>
    </row>
    <row r="60334" spans="47:47" x14ac:dyDescent="0.2">
      <c r="AU60334"/>
    </row>
    <row r="60335" spans="47:47" x14ac:dyDescent="0.2">
      <c r="AU60335"/>
    </row>
    <row r="60336" spans="47:47" x14ac:dyDescent="0.2">
      <c r="AU60336"/>
    </row>
    <row r="60337" spans="47:47" x14ac:dyDescent="0.2">
      <c r="AU60337"/>
    </row>
    <row r="60338" spans="47:47" x14ac:dyDescent="0.2">
      <c r="AU60338"/>
    </row>
    <row r="60339" spans="47:47" x14ac:dyDescent="0.2">
      <c r="AU60339"/>
    </row>
    <row r="60340" spans="47:47" x14ac:dyDescent="0.2">
      <c r="AU60340"/>
    </row>
    <row r="60341" spans="47:47" x14ac:dyDescent="0.2">
      <c r="AU60341"/>
    </row>
    <row r="60342" spans="47:47" x14ac:dyDescent="0.2">
      <c r="AU60342"/>
    </row>
    <row r="60343" spans="47:47" x14ac:dyDescent="0.2">
      <c r="AU60343"/>
    </row>
    <row r="60344" spans="47:47" x14ac:dyDescent="0.2">
      <c r="AU60344"/>
    </row>
    <row r="60345" spans="47:47" x14ac:dyDescent="0.2">
      <c r="AU60345"/>
    </row>
    <row r="60346" spans="47:47" x14ac:dyDescent="0.2">
      <c r="AU60346"/>
    </row>
    <row r="60347" spans="47:47" x14ac:dyDescent="0.2">
      <c r="AU60347"/>
    </row>
    <row r="60348" spans="47:47" x14ac:dyDescent="0.2">
      <c r="AU60348"/>
    </row>
    <row r="60349" spans="47:47" x14ac:dyDescent="0.2">
      <c r="AU60349"/>
    </row>
    <row r="60350" spans="47:47" x14ac:dyDescent="0.2">
      <c r="AU60350"/>
    </row>
    <row r="60351" spans="47:47" x14ac:dyDescent="0.2">
      <c r="AU60351"/>
    </row>
    <row r="60352" spans="47:47" x14ac:dyDescent="0.2">
      <c r="AU60352"/>
    </row>
    <row r="60353" spans="47:47" x14ac:dyDescent="0.2">
      <c r="AU60353"/>
    </row>
    <row r="60354" spans="47:47" x14ac:dyDescent="0.2">
      <c r="AU60354"/>
    </row>
    <row r="60355" spans="47:47" x14ac:dyDescent="0.2">
      <c r="AU60355"/>
    </row>
    <row r="60356" spans="47:47" x14ac:dyDescent="0.2">
      <c r="AU60356"/>
    </row>
    <row r="60357" spans="47:47" x14ac:dyDescent="0.2">
      <c r="AU60357"/>
    </row>
    <row r="60358" spans="47:47" x14ac:dyDescent="0.2">
      <c r="AU60358"/>
    </row>
    <row r="60359" spans="47:47" x14ac:dyDescent="0.2">
      <c r="AU60359"/>
    </row>
    <row r="60360" spans="47:47" x14ac:dyDescent="0.2">
      <c r="AU60360"/>
    </row>
    <row r="60361" spans="47:47" x14ac:dyDescent="0.2">
      <c r="AU60361"/>
    </row>
    <row r="60362" spans="47:47" x14ac:dyDescent="0.2">
      <c r="AU60362"/>
    </row>
    <row r="60363" spans="47:47" x14ac:dyDescent="0.2">
      <c r="AU60363"/>
    </row>
    <row r="60364" spans="47:47" x14ac:dyDescent="0.2">
      <c r="AU60364"/>
    </row>
    <row r="60365" spans="47:47" x14ac:dyDescent="0.2">
      <c r="AU60365"/>
    </row>
    <row r="60366" spans="47:47" x14ac:dyDescent="0.2">
      <c r="AU60366"/>
    </row>
    <row r="60367" spans="47:47" x14ac:dyDescent="0.2">
      <c r="AU60367"/>
    </row>
    <row r="60368" spans="47:47" x14ac:dyDescent="0.2">
      <c r="AU60368"/>
    </row>
    <row r="60369" spans="47:47" x14ac:dyDescent="0.2">
      <c r="AU60369"/>
    </row>
    <row r="60370" spans="47:47" x14ac:dyDescent="0.2">
      <c r="AU60370"/>
    </row>
    <row r="60371" spans="47:47" x14ac:dyDescent="0.2">
      <c r="AU60371"/>
    </row>
    <row r="60372" spans="47:47" x14ac:dyDescent="0.2">
      <c r="AU60372"/>
    </row>
    <row r="60373" spans="47:47" x14ac:dyDescent="0.2">
      <c r="AU60373"/>
    </row>
    <row r="60374" spans="47:47" x14ac:dyDescent="0.2">
      <c r="AU60374"/>
    </row>
    <row r="60375" spans="47:47" x14ac:dyDescent="0.2">
      <c r="AU60375"/>
    </row>
    <row r="60376" spans="47:47" x14ac:dyDescent="0.2">
      <c r="AU60376"/>
    </row>
    <row r="60377" spans="47:47" x14ac:dyDescent="0.2">
      <c r="AU60377"/>
    </row>
    <row r="60378" spans="47:47" x14ac:dyDescent="0.2">
      <c r="AU60378"/>
    </row>
    <row r="60379" spans="47:47" x14ac:dyDescent="0.2">
      <c r="AU60379"/>
    </row>
    <row r="60380" spans="47:47" x14ac:dyDescent="0.2">
      <c r="AU60380"/>
    </row>
    <row r="60381" spans="47:47" x14ac:dyDescent="0.2">
      <c r="AU60381"/>
    </row>
    <row r="60382" spans="47:47" x14ac:dyDescent="0.2">
      <c r="AU60382"/>
    </row>
    <row r="60383" spans="47:47" x14ac:dyDescent="0.2">
      <c r="AU60383"/>
    </row>
    <row r="60384" spans="47:47" x14ac:dyDescent="0.2">
      <c r="AU60384"/>
    </row>
    <row r="60385" spans="47:47" x14ac:dyDescent="0.2">
      <c r="AU60385"/>
    </row>
    <row r="60386" spans="47:47" x14ac:dyDescent="0.2">
      <c r="AU60386"/>
    </row>
    <row r="60387" spans="47:47" x14ac:dyDescent="0.2">
      <c r="AU60387"/>
    </row>
    <row r="60388" spans="47:47" x14ac:dyDescent="0.2">
      <c r="AU60388"/>
    </row>
    <row r="60389" spans="47:47" x14ac:dyDescent="0.2">
      <c r="AU60389"/>
    </row>
    <row r="60390" spans="47:47" x14ac:dyDescent="0.2">
      <c r="AU60390"/>
    </row>
    <row r="60391" spans="47:47" x14ac:dyDescent="0.2">
      <c r="AU60391"/>
    </row>
    <row r="60392" spans="47:47" x14ac:dyDescent="0.2">
      <c r="AU60392"/>
    </row>
    <row r="60393" spans="47:47" x14ac:dyDescent="0.2">
      <c r="AU60393"/>
    </row>
    <row r="60394" spans="47:47" x14ac:dyDescent="0.2">
      <c r="AU60394"/>
    </row>
    <row r="60395" spans="47:47" x14ac:dyDescent="0.2">
      <c r="AU60395"/>
    </row>
    <row r="60396" spans="47:47" x14ac:dyDescent="0.2">
      <c r="AU60396"/>
    </row>
    <row r="60397" spans="47:47" x14ac:dyDescent="0.2">
      <c r="AU60397"/>
    </row>
    <row r="60398" spans="47:47" x14ac:dyDescent="0.2">
      <c r="AU60398"/>
    </row>
    <row r="60399" spans="47:47" x14ac:dyDescent="0.2">
      <c r="AU60399"/>
    </row>
    <row r="60400" spans="47:47" x14ac:dyDescent="0.2">
      <c r="AU60400"/>
    </row>
    <row r="60401" spans="47:47" x14ac:dyDescent="0.2">
      <c r="AU60401"/>
    </row>
    <row r="60402" spans="47:47" x14ac:dyDescent="0.2">
      <c r="AU60402"/>
    </row>
    <row r="60403" spans="47:47" x14ac:dyDescent="0.2">
      <c r="AU60403"/>
    </row>
    <row r="60404" spans="47:47" x14ac:dyDescent="0.2">
      <c r="AU60404"/>
    </row>
    <row r="60405" spans="47:47" x14ac:dyDescent="0.2">
      <c r="AU60405"/>
    </row>
    <row r="60406" spans="47:47" x14ac:dyDescent="0.2">
      <c r="AU60406"/>
    </row>
    <row r="60407" spans="47:47" x14ac:dyDescent="0.2">
      <c r="AU60407"/>
    </row>
    <row r="60408" spans="47:47" x14ac:dyDescent="0.2">
      <c r="AU60408"/>
    </row>
    <row r="60409" spans="47:47" x14ac:dyDescent="0.2">
      <c r="AU60409"/>
    </row>
    <row r="60410" spans="47:47" x14ac:dyDescent="0.2">
      <c r="AU60410"/>
    </row>
    <row r="60411" spans="47:47" x14ac:dyDescent="0.2">
      <c r="AU60411"/>
    </row>
    <row r="60412" spans="47:47" x14ac:dyDescent="0.2">
      <c r="AU60412"/>
    </row>
    <row r="60413" spans="47:47" x14ac:dyDescent="0.2">
      <c r="AU60413"/>
    </row>
    <row r="60414" spans="47:47" x14ac:dyDescent="0.2">
      <c r="AU60414"/>
    </row>
    <row r="60415" spans="47:47" x14ac:dyDescent="0.2">
      <c r="AU60415"/>
    </row>
    <row r="60416" spans="47:47" x14ac:dyDescent="0.2">
      <c r="AU60416"/>
    </row>
    <row r="60417" spans="47:47" x14ac:dyDescent="0.2">
      <c r="AU60417"/>
    </row>
    <row r="60418" spans="47:47" x14ac:dyDescent="0.2">
      <c r="AU60418"/>
    </row>
    <row r="60419" spans="47:47" x14ac:dyDescent="0.2">
      <c r="AU60419"/>
    </row>
    <row r="60420" spans="47:47" x14ac:dyDescent="0.2">
      <c r="AU60420"/>
    </row>
    <row r="60421" spans="47:47" x14ac:dyDescent="0.2">
      <c r="AU60421"/>
    </row>
    <row r="60422" spans="47:47" x14ac:dyDescent="0.2">
      <c r="AU60422"/>
    </row>
    <row r="60423" spans="47:47" x14ac:dyDescent="0.2">
      <c r="AU60423"/>
    </row>
    <row r="60424" spans="47:47" x14ac:dyDescent="0.2">
      <c r="AU60424"/>
    </row>
    <row r="60425" spans="47:47" x14ac:dyDescent="0.2">
      <c r="AU60425"/>
    </row>
    <row r="60426" spans="47:47" x14ac:dyDescent="0.2">
      <c r="AU60426"/>
    </row>
    <row r="60427" spans="47:47" x14ac:dyDescent="0.2">
      <c r="AU60427"/>
    </row>
    <row r="60428" spans="47:47" x14ac:dyDescent="0.2">
      <c r="AU60428"/>
    </row>
    <row r="60429" spans="47:47" x14ac:dyDescent="0.2">
      <c r="AU60429"/>
    </row>
    <row r="60430" spans="47:47" x14ac:dyDescent="0.2">
      <c r="AU60430"/>
    </row>
    <row r="60431" spans="47:47" x14ac:dyDescent="0.2">
      <c r="AU60431"/>
    </row>
    <row r="60432" spans="47:47" x14ac:dyDescent="0.2">
      <c r="AU60432"/>
    </row>
    <row r="60433" spans="47:47" x14ac:dyDescent="0.2">
      <c r="AU60433"/>
    </row>
    <row r="60434" spans="47:47" x14ac:dyDescent="0.2">
      <c r="AU60434"/>
    </row>
    <row r="60435" spans="47:47" x14ac:dyDescent="0.2">
      <c r="AU60435"/>
    </row>
    <row r="60436" spans="47:47" x14ac:dyDescent="0.2">
      <c r="AU60436"/>
    </row>
    <row r="60437" spans="47:47" x14ac:dyDescent="0.2">
      <c r="AU60437"/>
    </row>
    <row r="60438" spans="47:47" x14ac:dyDescent="0.2">
      <c r="AU60438"/>
    </row>
    <row r="60439" spans="47:47" x14ac:dyDescent="0.2">
      <c r="AU60439"/>
    </row>
    <row r="60440" spans="47:47" x14ac:dyDescent="0.2">
      <c r="AU60440"/>
    </row>
    <row r="60441" spans="47:47" x14ac:dyDescent="0.2">
      <c r="AU60441"/>
    </row>
    <row r="60442" spans="47:47" x14ac:dyDescent="0.2">
      <c r="AU60442"/>
    </row>
    <row r="60443" spans="47:47" x14ac:dyDescent="0.2">
      <c r="AU60443"/>
    </row>
    <row r="60444" spans="47:47" x14ac:dyDescent="0.2">
      <c r="AU60444"/>
    </row>
    <row r="60445" spans="47:47" x14ac:dyDescent="0.2">
      <c r="AU60445"/>
    </row>
    <row r="60446" spans="47:47" x14ac:dyDescent="0.2">
      <c r="AU60446"/>
    </row>
    <row r="60447" spans="47:47" x14ac:dyDescent="0.2">
      <c r="AU60447"/>
    </row>
    <row r="60448" spans="47:47" x14ac:dyDescent="0.2">
      <c r="AU60448"/>
    </row>
    <row r="60449" spans="47:47" x14ac:dyDescent="0.2">
      <c r="AU60449"/>
    </row>
    <row r="60450" spans="47:47" x14ac:dyDescent="0.2">
      <c r="AU60450"/>
    </row>
    <row r="60451" spans="47:47" x14ac:dyDescent="0.2">
      <c r="AU60451"/>
    </row>
    <row r="60452" spans="47:47" x14ac:dyDescent="0.2">
      <c r="AU60452"/>
    </row>
    <row r="60453" spans="47:47" x14ac:dyDescent="0.2">
      <c r="AU60453"/>
    </row>
    <row r="60454" spans="47:47" x14ac:dyDescent="0.2">
      <c r="AU60454"/>
    </row>
    <row r="60455" spans="47:47" x14ac:dyDescent="0.2">
      <c r="AU60455"/>
    </row>
    <row r="60456" spans="47:47" x14ac:dyDescent="0.2">
      <c r="AU60456"/>
    </row>
    <row r="60457" spans="47:47" x14ac:dyDescent="0.2">
      <c r="AU60457"/>
    </row>
    <row r="60458" spans="47:47" x14ac:dyDescent="0.2">
      <c r="AU60458"/>
    </row>
    <row r="60459" spans="47:47" x14ac:dyDescent="0.2">
      <c r="AU60459"/>
    </row>
    <row r="60460" spans="47:47" x14ac:dyDescent="0.2">
      <c r="AU60460"/>
    </row>
    <row r="60461" spans="47:47" x14ac:dyDescent="0.2">
      <c r="AU60461"/>
    </row>
    <row r="60462" spans="47:47" x14ac:dyDescent="0.2">
      <c r="AU60462"/>
    </row>
    <row r="60463" spans="47:47" x14ac:dyDescent="0.2">
      <c r="AU60463"/>
    </row>
    <row r="60464" spans="47:47" x14ac:dyDescent="0.2">
      <c r="AU60464"/>
    </row>
    <row r="60465" spans="47:47" x14ac:dyDescent="0.2">
      <c r="AU60465"/>
    </row>
    <row r="60466" spans="47:47" x14ac:dyDescent="0.2">
      <c r="AU60466"/>
    </row>
    <row r="60467" spans="47:47" x14ac:dyDescent="0.2">
      <c r="AU60467"/>
    </row>
    <row r="60468" spans="47:47" x14ac:dyDescent="0.2">
      <c r="AU60468"/>
    </row>
    <row r="60469" spans="47:47" x14ac:dyDescent="0.2">
      <c r="AU60469"/>
    </row>
    <row r="60470" spans="47:47" x14ac:dyDescent="0.2">
      <c r="AU60470"/>
    </row>
    <row r="60471" spans="47:47" x14ac:dyDescent="0.2">
      <c r="AU60471"/>
    </row>
    <row r="60472" spans="47:47" x14ac:dyDescent="0.2">
      <c r="AU60472"/>
    </row>
    <row r="60473" spans="47:47" x14ac:dyDescent="0.2">
      <c r="AU60473"/>
    </row>
    <row r="60474" spans="47:47" x14ac:dyDescent="0.2">
      <c r="AU60474"/>
    </row>
    <row r="60475" spans="47:47" x14ac:dyDescent="0.2">
      <c r="AU60475"/>
    </row>
    <row r="60476" spans="47:47" x14ac:dyDescent="0.2">
      <c r="AU60476"/>
    </row>
    <row r="60477" spans="47:47" x14ac:dyDescent="0.2">
      <c r="AU60477"/>
    </row>
    <row r="60478" spans="47:47" x14ac:dyDescent="0.2">
      <c r="AU60478"/>
    </row>
    <row r="60479" spans="47:47" x14ac:dyDescent="0.2">
      <c r="AU60479"/>
    </row>
    <row r="60480" spans="47:47" x14ac:dyDescent="0.2">
      <c r="AU60480"/>
    </row>
    <row r="60481" spans="47:47" x14ac:dyDescent="0.2">
      <c r="AU60481"/>
    </row>
    <row r="60482" spans="47:47" x14ac:dyDescent="0.2">
      <c r="AU60482"/>
    </row>
    <row r="60483" spans="47:47" x14ac:dyDescent="0.2">
      <c r="AU60483"/>
    </row>
    <row r="60484" spans="47:47" x14ac:dyDescent="0.2">
      <c r="AU60484"/>
    </row>
    <row r="60485" spans="47:47" x14ac:dyDescent="0.2">
      <c r="AU60485"/>
    </row>
    <row r="60486" spans="47:47" x14ac:dyDescent="0.2">
      <c r="AU60486"/>
    </row>
    <row r="60487" spans="47:47" x14ac:dyDescent="0.2">
      <c r="AU60487"/>
    </row>
    <row r="60488" spans="47:47" x14ac:dyDescent="0.2">
      <c r="AU60488"/>
    </row>
    <row r="60489" spans="47:47" x14ac:dyDescent="0.2">
      <c r="AU60489"/>
    </row>
    <row r="60490" spans="47:47" x14ac:dyDescent="0.2">
      <c r="AU60490"/>
    </row>
    <row r="60491" spans="47:47" x14ac:dyDescent="0.2">
      <c r="AU60491"/>
    </row>
    <row r="60492" spans="47:47" x14ac:dyDescent="0.2">
      <c r="AU60492"/>
    </row>
    <row r="60493" spans="47:47" x14ac:dyDescent="0.2">
      <c r="AU60493"/>
    </row>
    <row r="60494" spans="47:47" x14ac:dyDescent="0.2">
      <c r="AU60494"/>
    </row>
    <row r="60495" spans="47:47" x14ac:dyDescent="0.2">
      <c r="AU60495"/>
    </row>
    <row r="60496" spans="47:47" x14ac:dyDescent="0.2">
      <c r="AU60496"/>
    </row>
    <row r="60497" spans="47:47" x14ac:dyDescent="0.2">
      <c r="AU60497"/>
    </row>
    <row r="60498" spans="47:47" x14ac:dyDescent="0.2">
      <c r="AU60498"/>
    </row>
    <row r="60499" spans="47:47" x14ac:dyDescent="0.2">
      <c r="AU60499"/>
    </row>
    <row r="60500" spans="47:47" x14ac:dyDescent="0.2">
      <c r="AU60500"/>
    </row>
    <row r="60501" spans="47:47" x14ac:dyDescent="0.2">
      <c r="AU60501"/>
    </row>
    <row r="60502" spans="47:47" x14ac:dyDescent="0.2">
      <c r="AU60502"/>
    </row>
    <row r="60503" spans="47:47" x14ac:dyDescent="0.2">
      <c r="AU60503"/>
    </row>
    <row r="60504" spans="47:47" x14ac:dyDescent="0.2">
      <c r="AU60504"/>
    </row>
    <row r="60505" spans="47:47" x14ac:dyDescent="0.2">
      <c r="AU60505"/>
    </row>
    <row r="60506" spans="47:47" x14ac:dyDescent="0.2">
      <c r="AU60506"/>
    </row>
    <row r="60507" spans="47:47" x14ac:dyDescent="0.2">
      <c r="AU60507"/>
    </row>
    <row r="60508" spans="47:47" x14ac:dyDescent="0.2">
      <c r="AU60508"/>
    </row>
    <row r="60509" spans="47:47" x14ac:dyDescent="0.2">
      <c r="AU60509"/>
    </row>
    <row r="60510" spans="47:47" x14ac:dyDescent="0.2">
      <c r="AU60510"/>
    </row>
    <row r="60511" spans="47:47" x14ac:dyDescent="0.2">
      <c r="AU60511"/>
    </row>
    <row r="60512" spans="47:47" x14ac:dyDescent="0.2">
      <c r="AU60512"/>
    </row>
    <row r="60513" spans="47:47" x14ac:dyDescent="0.2">
      <c r="AU60513"/>
    </row>
    <row r="60514" spans="47:47" x14ac:dyDescent="0.2">
      <c r="AU60514"/>
    </row>
    <row r="60515" spans="47:47" x14ac:dyDescent="0.2">
      <c r="AU60515"/>
    </row>
    <row r="60516" spans="47:47" x14ac:dyDescent="0.2">
      <c r="AU60516"/>
    </row>
    <row r="60517" spans="47:47" x14ac:dyDescent="0.2">
      <c r="AU60517"/>
    </row>
    <row r="60518" spans="47:47" x14ac:dyDescent="0.2">
      <c r="AU60518"/>
    </row>
    <row r="60519" spans="47:47" x14ac:dyDescent="0.2">
      <c r="AU60519"/>
    </row>
    <row r="60520" spans="47:47" x14ac:dyDescent="0.2">
      <c r="AU60520"/>
    </row>
    <row r="60521" spans="47:47" x14ac:dyDescent="0.2">
      <c r="AU60521"/>
    </row>
    <row r="60522" spans="47:47" x14ac:dyDescent="0.2">
      <c r="AU60522"/>
    </row>
    <row r="60523" spans="47:47" x14ac:dyDescent="0.2">
      <c r="AU60523"/>
    </row>
    <row r="60524" spans="47:47" x14ac:dyDescent="0.2">
      <c r="AU60524"/>
    </row>
    <row r="60525" spans="47:47" x14ac:dyDescent="0.2">
      <c r="AU60525"/>
    </row>
    <row r="60526" spans="47:47" x14ac:dyDescent="0.2">
      <c r="AU60526"/>
    </row>
    <row r="60527" spans="47:47" x14ac:dyDescent="0.2">
      <c r="AU60527"/>
    </row>
    <row r="60528" spans="47:47" x14ac:dyDescent="0.2">
      <c r="AU60528"/>
    </row>
    <row r="60529" spans="47:47" x14ac:dyDescent="0.2">
      <c r="AU60529"/>
    </row>
    <row r="60530" spans="47:47" x14ac:dyDescent="0.2">
      <c r="AU60530"/>
    </row>
    <row r="60531" spans="47:47" x14ac:dyDescent="0.2">
      <c r="AU60531"/>
    </row>
    <row r="60532" spans="47:47" x14ac:dyDescent="0.2">
      <c r="AU60532"/>
    </row>
    <row r="60533" spans="47:47" x14ac:dyDescent="0.2">
      <c r="AU60533"/>
    </row>
    <row r="60534" spans="47:47" x14ac:dyDescent="0.2">
      <c r="AU60534"/>
    </row>
    <row r="60535" spans="47:47" x14ac:dyDescent="0.2">
      <c r="AU60535"/>
    </row>
    <row r="60536" spans="47:47" x14ac:dyDescent="0.2">
      <c r="AU60536"/>
    </row>
    <row r="60537" spans="47:47" x14ac:dyDescent="0.2">
      <c r="AU60537"/>
    </row>
    <row r="60538" spans="47:47" x14ac:dyDescent="0.2">
      <c r="AU60538"/>
    </row>
    <row r="60539" spans="47:47" x14ac:dyDescent="0.2">
      <c r="AU60539"/>
    </row>
    <row r="60540" spans="47:47" x14ac:dyDescent="0.2">
      <c r="AU60540"/>
    </row>
    <row r="60541" spans="47:47" x14ac:dyDescent="0.2">
      <c r="AU60541"/>
    </row>
    <row r="60542" spans="47:47" x14ac:dyDescent="0.2">
      <c r="AU60542"/>
    </row>
    <row r="60543" spans="47:47" x14ac:dyDescent="0.2">
      <c r="AU60543"/>
    </row>
    <row r="60544" spans="47:47" x14ac:dyDescent="0.2">
      <c r="AU60544"/>
    </row>
    <row r="60545" spans="47:47" x14ac:dyDescent="0.2">
      <c r="AU60545"/>
    </row>
    <row r="60546" spans="47:47" x14ac:dyDescent="0.2">
      <c r="AU60546"/>
    </row>
    <row r="60547" spans="47:47" x14ac:dyDescent="0.2">
      <c r="AU60547"/>
    </row>
    <row r="60548" spans="47:47" x14ac:dyDescent="0.2">
      <c r="AU60548"/>
    </row>
    <row r="60549" spans="47:47" x14ac:dyDescent="0.2">
      <c r="AU60549"/>
    </row>
    <row r="60550" spans="47:47" x14ac:dyDescent="0.2">
      <c r="AU60550"/>
    </row>
    <row r="60551" spans="47:47" x14ac:dyDescent="0.2">
      <c r="AU60551"/>
    </row>
    <row r="60552" spans="47:47" x14ac:dyDescent="0.2">
      <c r="AU60552"/>
    </row>
    <row r="60553" spans="47:47" x14ac:dyDescent="0.2">
      <c r="AU60553"/>
    </row>
    <row r="60554" spans="47:47" x14ac:dyDescent="0.2">
      <c r="AU60554"/>
    </row>
    <row r="60555" spans="47:47" x14ac:dyDescent="0.2">
      <c r="AU60555"/>
    </row>
    <row r="60556" spans="47:47" x14ac:dyDescent="0.2">
      <c r="AU60556"/>
    </row>
    <row r="60557" spans="47:47" x14ac:dyDescent="0.2">
      <c r="AU60557"/>
    </row>
    <row r="60558" spans="47:47" x14ac:dyDescent="0.2">
      <c r="AU60558"/>
    </row>
    <row r="60559" spans="47:47" x14ac:dyDescent="0.2">
      <c r="AU60559"/>
    </row>
    <row r="60560" spans="47:47" x14ac:dyDescent="0.2">
      <c r="AU60560"/>
    </row>
    <row r="60561" spans="47:47" x14ac:dyDescent="0.2">
      <c r="AU60561"/>
    </row>
    <row r="60562" spans="47:47" x14ac:dyDescent="0.2">
      <c r="AU60562"/>
    </row>
    <row r="60563" spans="47:47" x14ac:dyDescent="0.2">
      <c r="AU60563"/>
    </row>
    <row r="60564" spans="47:47" x14ac:dyDescent="0.2">
      <c r="AU60564"/>
    </row>
    <row r="60565" spans="47:47" x14ac:dyDescent="0.2">
      <c r="AU60565"/>
    </row>
    <row r="60566" spans="47:47" x14ac:dyDescent="0.2">
      <c r="AU60566"/>
    </row>
    <row r="60567" spans="47:47" x14ac:dyDescent="0.2">
      <c r="AU60567"/>
    </row>
    <row r="60568" spans="47:47" x14ac:dyDescent="0.2">
      <c r="AU60568"/>
    </row>
    <row r="60569" spans="47:47" x14ac:dyDescent="0.2">
      <c r="AU60569"/>
    </row>
    <row r="60570" spans="47:47" x14ac:dyDescent="0.2">
      <c r="AU60570"/>
    </row>
    <row r="60571" spans="47:47" x14ac:dyDescent="0.2">
      <c r="AU60571"/>
    </row>
    <row r="60572" spans="47:47" x14ac:dyDescent="0.2">
      <c r="AU60572"/>
    </row>
    <row r="60573" spans="47:47" x14ac:dyDescent="0.2">
      <c r="AU60573"/>
    </row>
    <row r="60574" spans="47:47" x14ac:dyDescent="0.2">
      <c r="AU60574"/>
    </row>
    <row r="60575" spans="47:47" x14ac:dyDescent="0.2">
      <c r="AU60575"/>
    </row>
    <row r="60576" spans="47:47" x14ac:dyDescent="0.2">
      <c r="AU60576"/>
    </row>
    <row r="60577" spans="47:47" x14ac:dyDescent="0.2">
      <c r="AU60577"/>
    </row>
    <row r="60578" spans="47:47" x14ac:dyDescent="0.2">
      <c r="AU60578"/>
    </row>
    <row r="60579" spans="47:47" x14ac:dyDescent="0.2">
      <c r="AU60579"/>
    </row>
    <row r="60580" spans="47:47" x14ac:dyDescent="0.2">
      <c r="AU60580"/>
    </row>
    <row r="60581" spans="47:47" x14ac:dyDescent="0.2">
      <c r="AU60581"/>
    </row>
    <row r="60582" spans="47:47" x14ac:dyDescent="0.2">
      <c r="AU60582"/>
    </row>
    <row r="60583" spans="47:47" x14ac:dyDescent="0.2">
      <c r="AU60583"/>
    </row>
    <row r="60584" spans="47:47" x14ac:dyDescent="0.2">
      <c r="AU60584"/>
    </row>
    <row r="60585" spans="47:47" x14ac:dyDescent="0.2">
      <c r="AU60585"/>
    </row>
    <row r="60586" spans="47:47" x14ac:dyDescent="0.2">
      <c r="AU60586"/>
    </row>
    <row r="60587" spans="47:47" x14ac:dyDescent="0.2">
      <c r="AU60587"/>
    </row>
    <row r="60588" spans="47:47" x14ac:dyDescent="0.2">
      <c r="AU60588"/>
    </row>
    <row r="60589" spans="47:47" x14ac:dyDescent="0.2">
      <c r="AU60589"/>
    </row>
    <row r="60590" spans="47:47" x14ac:dyDescent="0.2">
      <c r="AU60590"/>
    </row>
    <row r="60591" spans="47:47" x14ac:dyDescent="0.2">
      <c r="AU60591"/>
    </row>
    <row r="60592" spans="47:47" x14ac:dyDescent="0.2">
      <c r="AU60592"/>
    </row>
    <row r="60593" spans="47:47" x14ac:dyDescent="0.2">
      <c r="AU60593"/>
    </row>
    <row r="60594" spans="47:47" x14ac:dyDescent="0.2">
      <c r="AU60594"/>
    </row>
    <row r="60595" spans="47:47" x14ac:dyDescent="0.2">
      <c r="AU60595"/>
    </row>
    <row r="60596" spans="47:47" x14ac:dyDescent="0.2">
      <c r="AU60596"/>
    </row>
    <row r="60597" spans="47:47" x14ac:dyDescent="0.2">
      <c r="AU60597"/>
    </row>
    <row r="60598" spans="47:47" x14ac:dyDescent="0.2">
      <c r="AU60598"/>
    </row>
    <row r="60599" spans="47:47" x14ac:dyDescent="0.2">
      <c r="AU60599"/>
    </row>
    <row r="60600" spans="47:47" x14ac:dyDescent="0.2">
      <c r="AU60600"/>
    </row>
    <row r="60601" spans="47:47" x14ac:dyDescent="0.2">
      <c r="AU60601"/>
    </row>
    <row r="60602" spans="47:47" x14ac:dyDescent="0.2">
      <c r="AU60602"/>
    </row>
    <row r="60603" spans="47:47" x14ac:dyDescent="0.2">
      <c r="AU60603"/>
    </row>
    <row r="60604" spans="47:47" x14ac:dyDescent="0.2">
      <c r="AU60604"/>
    </row>
    <row r="60605" spans="47:47" x14ac:dyDescent="0.2">
      <c r="AU60605"/>
    </row>
    <row r="60606" spans="47:47" x14ac:dyDescent="0.2">
      <c r="AU60606"/>
    </row>
    <row r="60607" spans="47:47" x14ac:dyDescent="0.2">
      <c r="AU60607"/>
    </row>
    <row r="60608" spans="47:47" x14ac:dyDescent="0.2">
      <c r="AU60608"/>
    </row>
    <row r="60609" spans="47:47" x14ac:dyDescent="0.2">
      <c r="AU60609"/>
    </row>
    <row r="60610" spans="47:47" x14ac:dyDescent="0.2">
      <c r="AU60610"/>
    </row>
    <row r="60611" spans="47:47" x14ac:dyDescent="0.2">
      <c r="AU60611"/>
    </row>
    <row r="60612" spans="47:47" x14ac:dyDescent="0.2">
      <c r="AU60612"/>
    </row>
    <row r="60613" spans="47:47" x14ac:dyDescent="0.2">
      <c r="AU60613"/>
    </row>
    <row r="60614" spans="47:47" x14ac:dyDescent="0.2">
      <c r="AU60614"/>
    </row>
    <row r="60615" spans="47:47" x14ac:dyDescent="0.2">
      <c r="AU60615"/>
    </row>
    <row r="60616" spans="47:47" x14ac:dyDescent="0.2">
      <c r="AU60616"/>
    </row>
    <row r="60617" spans="47:47" x14ac:dyDescent="0.2">
      <c r="AU60617"/>
    </row>
    <row r="60618" spans="47:47" x14ac:dyDescent="0.2">
      <c r="AU60618"/>
    </row>
    <row r="60619" spans="47:47" x14ac:dyDescent="0.2">
      <c r="AU60619"/>
    </row>
    <row r="60620" spans="47:47" x14ac:dyDescent="0.2">
      <c r="AU60620"/>
    </row>
    <row r="60621" spans="47:47" x14ac:dyDescent="0.2">
      <c r="AU60621"/>
    </row>
    <row r="60622" spans="47:47" x14ac:dyDescent="0.2">
      <c r="AU60622"/>
    </row>
    <row r="60623" spans="47:47" x14ac:dyDescent="0.2">
      <c r="AU60623"/>
    </row>
    <row r="60624" spans="47:47" x14ac:dyDescent="0.2">
      <c r="AU60624"/>
    </row>
    <row r="60625" spans="47:47" x14ac:dyDescent="0.2">
      <c r="AU60625"/>
    </row>
    <row r="60626" spans="47:47" x14ac:dyDescent="0.2">
      <c r="AU60626"/>
    </row>
    <row r="60627" spans="47:47" x14ac:dyDescent="0.2">
      <c r="AU60627"/>
    </row>
    <row r="60628" spans="47:47" x14ac:dyDescent="0.2">
      <c r="AU60628"/>
    </row>
    <row r="60629" spans="47:47" x14ac:dyDescent="0.2">
      <c r="AU60629"/>
    </row>
    <row r="60630" spans="47:47" x14ac:dyDescent="0.2">
      <c r="AU60630"/>
    </row>
    <row r="60631" spans="47:47" x14ac:dyDescent="0.2">
      <c r="AU60631"/>
    </row>
    <row r="60632" spans="47:47" x14ac:dyDescent="0.2">
      <c r="AU60632"/>
    </row>
    <row r="60633" spans="47:47" x14ac:dyDescent="0.2">
      <c r="AU60633"/>
    </row>
    <row r="60634" spans="47:47" x14ac:dyDescent="0.2">
      <c r="AU60634"/>
    </row>
    <row r="60635" spans="47:47" x14ac:dyDescent="0.2">
      <c r="AU60635"/>
    </row>
    <row r="60636" spans="47:47" x14ac:dyDescent="0.2">
      <c r="AU60636"/>
    </row>
    <row r="60637" spans="47:47" x14ac:dyDescent="0.2">
      <c r="AU60637"/>
    </row>
    <row r="60638" spans="47:47" x14ac:dyDescent="0.2">
      <c r="AU60638"/>
    </row>
    <row r="60639" spans="47:47" x14ac:dyDescent="0.2">
      <c r="AU60639"/>
    </row>
    <row r="60640" spans="47:47" x14ac:dyDescent="0.2">
      <c r="AU60640"/>
    </row>
    <row r="60641" spans="47:47" x14ac:dyDescent="0.2">
      <c r="AU60641"/>
    </row>
    <row r="60642" spans="47:47" x14ac:dyDescent="0.2">
      <c r="AU60642"/>
    </row>
    <row r="60643" spans="47:47" x14ac:dyDescent="0.2">
      <c r="AU60643"/>
    </row>
    <row r="60644" spans="47:47" x14ac:dyDescent="0.2">
      <c r="AU60644"/>
    </row>
    <row r="60645" spans="47:47" x14ac:dyDescent="0.2">
      <c r="AU60645"/>
    </row>
    <row r="60646" spans="47:47" x14ac:dyDescent="0.2">
      <c r="AU60646"/>
    </row>
    <row r="60647" spans="47:47" x14ac:dyDescent="0.2">
      <c r="AU60647"/>
    </row>
    <row r="60648" spans="47:47" x14ac:dyDescent="0.2">
      <c r="AU60648"/>
    </row>
    <row r="60649" spans="47:47" x14ac:dyDescent="0.2">
      <c r="AU60649"/>
    </row>
    <row r="60650" spans="47:47" x14ac:dyDescent="0.2">
      <c r="AU60650"/>
    </row>
    <row r="60651" spans="47:47" x14ac:dyDescent="0.2">
      <c r="AU60651"/>
    </row>
    <row r="60652" spans="47:47" x14ac:dyDescent="0.2">
      <c r="AU60652"/>
    </row>
    <row r="60653" spans="47:47" x14ac:dyDescent="0.2">
      <c r="AU60653"/>
    </row>
    <row r="60654" spans="47:47" x14ac:dyDescent="0.2">
      <c r="AU60654"/>
    </row>
    <row r="60655" spans="47:47" x14ac:dyDescent="0.2">
      <c r="AU60655"/>
    </row>
    <row r="60656" spans="47:47" x14ac:dyDescent="0.2">
      <c r="AU60656"/>
    </row>
    <row r="60657" spans="47:47" x14ac:dyDescent="0.2">
      <c r="AU60657"/>
    </row>
    <row r="60658" spans="47:47" x14ac:dyDescent="0.2">
      <c r="AU60658"/>
    </row>
    <row r="60659" spans="47:47" x14ac:dyDescent="0.2">
      <c r="AU60659"/>
    </row>
    <row r="60660" spans="47:47" x14ac:dyDescent="0.2">
      <c r="AU60660"/>
    </row>
    <row r="60661" spans="47:47" x14ac:dyDescent="0.2">
      <c r="AU60661"/>
    </row>
    <row r="60662" spans="47:47" x14ac:dyDescent="0.2">
      <c r="AU60662"/>
    </row>
    <row r="60663" spans="47:47" x14ac:dyDescent="0.2">
      <c r="AU60663"/>
    </row>
    <row r="60664" spans="47:47" x14ac:dyDescent="0.2">
      <c r="AU60664"/>
    </row>
    <row r="60665" spans="47:47" x14ac:dyDescent="0.2">
      <c r="AU60665"/>
    </row>
    <row r="60666" spans="47:47" x14ac:dyDescent="0.2">
      <c r="AU60666"/>
    </row>
    <row r="60667" spans="47:47" x14ac:dyDescent="0.2">
      <c r="AU60667"/>
    </row>
    <row r="60668" spans="47:47" x14ac:dyDescent="0.2">
      <c r="AU60668"/>
    </row>
    <row r="60669" spans="47:47" x14ac:dyDescent="0.2">
      <c r="AU60669"/>
    </row>
    <row r="60670" spans="47:47" x14ac:dyDescent="0.2">
      <c r="AU60670"/>
    </row>
    <row r="60671" spans="47:47" x14ac:dyDescent="0.2">
      <c r="AU60671"/>
    </row>
    <row r="60672" spans="47:47" x14ac:dyDescent="0.2">
      <c r="AU60672"/>
    </row>
    <row r="60673" spans="47:47" x14ac:dyDescent="0.2">
      <c r="AU60673"/>
    </row>
    <row r="60674" spans="47:47" x14ac:dyDescent="0.2">
      <c r="AU60674"/>
    </row>
    <row r="60675" spans="47:47" x14ac:dyDescent="0.2">
      <c r="AU60675"/>
    </row>
    <row r="60676" spans="47:47" x14ac:dyDescent="0.2">
      <c r="AU60676"/>
    </row>
    <row r="60677" spans="47:47" x14ac:dyDescent="0.2">
      <c r="AU60677"/>
    </row>
    <row r="60678" spans="47:47" x14ac:dyDescent="0.2">
      <c r="AU60678"/>
    </row>
    <row r="60679" spans="47:47" x14ac:dyDescent="0.2">
      <c r="AU60679"/>
    </row>
    <row r="60680" spans="47:47" x14ac:dyDescent="0.2">
      <c r="AU60680"/>
    </row>
    <row r="60681" spans="47:47" x14ac:dyDescent="0.2">
      <c r="AU60681"/>
    </row>
    <row r="60682" spans="47:47" x14ac:dyDescent="0.2">
      <c r="AU60682"/>
    </row>
    <row r="60683" spans="47:47" x14ac:dyDescent="0.2">
      <c r="AU60683"/>
    </row>
    <row r="60684" spans="47:47" x14ac:dyDescent="0.2">
      <c r="AU60684"/>
    </row>
    <row r="60685" spans="47:47" x14ac:dyDescent="0.2">
      <c r="AU60685"/>
    </row>
    <row r="60686" spans="47:47" x14ac:dyDescent="0.2">
      <c r="AU60686"/>
    </row>
    <row r="60687" spans="47:47" x14ac:dyDescent="0.2">
      <c r="AU60687"/>
    </row>
    <row r="60688" spans="47:47" x14ac:dyDescent="0.2">
      <c r="AU60688"/>
    </row>
    <row r="60689" spans="47:47" x14ac:dyDescent="0.2">
      <c r="AU60689"/>
    </row>
    <row r="60690" spans="47:47" x14ac:dyDescent="0.2">
      <c r="AU60690"/>
    </row>
    <row r="60691" spans="47:47" x14ac:dyDescent="0.2">
      <c r="AU60691"/>
    </row>
    <row r="60692" spans="47:47" x14ac:dyDescent="0.2">
      <c r="AU60692"/>
    </row>
    <row r="60693" spans="47:47" x14ac:dyDescent="0.2">
      <c r="AU60693"/>
    </row>
    <row r="60694" spans="47:47" x14ac:dyDescent="0.2">
      <c r="AU60694"/>
    </row>
    <row r="60695" spans="47:47" x14ac:dyDescent="0.2">
      <c r="AU60695"/>
    </row>
    <row r="60696" spans="47:47" x14ac:dyDescent="0.2">
      <c r="AU60696"/>
    </row>
    <row r="60697" spans="47:47" x14ac:dyDescent="0.2">
      <c r="AU60697"/>
    </row>
    <row r="60698" spans="47:47" x14ac:dyDescent="0.2">
      <c r="AU60698"/>
    </row>
    <row r="60699" spans="47:47" x14ac:dyDescent="0.2">
      <c r="AU60699"/>
    </row>
    <row r="60700" spans="47:47" x14ac:dyDescent="0.2">
      <c r="AU60700"/>
    </row>
    <row r="60701" spans="47:47" x14ac:dyDescent="0.2">
      <c r="AU60701"/>
    </row>
    <row r="60702" spans="47:47" x14ac:dyDescent="0.2">
      <c r="AU60702"/>
    </row>
    <row r="60703" spans="47:47" x14ac:dyDescent="0.2">
      <c r="AU60703"/>
    </row>
    <row r="60704" spans="47:47" x14ac:dyDescent="0.2">
      <c r="AU60704"/>
    </row>
    <row r="60705" spans="47:47" x14ac:dyDescent="0.2">
      <c r="AU60705"/>
    </row>
    <row r="60706" spans="47:47" x14ac:dyDescent="0.2">
      <c r="AU60706"/>
    </row>
    <row r="60707" spans="47:47" x14ac:dyDescent="0.2">
      <c r="AU60707"/>
    </row>
    <row r="60708" spans="47:47" x14ac:dyDescent="0.2">
      <c r="AU60708"/>
    </row>
    <row r="60709" spans="47:47" x14ac:dyDescent="0.2">
      <c r="AU60709"/>
    </row>
    <row r="60710" spans="47:47" x14ac:dyDescent="0.2">
      <c r="AU60710"/>
    </row>
    <row r="60711" spans="47:47" x14ac:dyDescent="0.2">
      <c r="AU60711"/>
    </row>
    <row r="60712" spans="47:47" x14ac:dyDescent="0.2">
      <c r="AU60712"/>
    </row>
    <row r="60713" spans="47:47" x14ac:dyDescent="0.2">
      <c r="AU60713"/>
    </row>
    <row r="60714" spans="47:47" x14ac:dyDescent="0.2">
      <c r="AU60714"/>
    </row>
    <row r="60715" spans="47:47" x14ac:dyDescent="0.2">
      <c r="AU60715"/>
    </row>
    <row r="60716" spans="47:47" x14ac:dyDescent="0.2">
      <c r="AU60716"/>
    </row>
    <row r="60717" spans="47:47" x14ac:dyDescent="0.2">
      <c r="AU60717"/>
    </row>
    <row r="60718" spans="47:47" x14ac:dyDescent="0.2">
      <c r="AU60718"/>
    </row>
    <row r="60719" spans="47:47" x14ac:dyDescent="0.2">
      <c r="AU60719"/>
    </row>
    <row r="60720" spans="47:47" x14ac:dyDescent="0.2">
      <c r="AU60720"/>
    </row>
    <row r="60721" spans="47:47" x14ac:dyDescent="0.2">
      <c r="AU60721"/>
    </row>
    <row r="60722" spans="47:47" x14ac:dyDescent="0.2">
      <c r="AU60722"/>
    </row>
    <row r="60723" spans="47:47" x14ac:dyDescent="0.2">
      <c r="AU60723"/>
    </row>
    <row r="60724" spans="47:47" x14ac:dyDescent="0.2">
      <c r="AU60724"/>
    </row>
    <row r="60725" spans="47:47" x14ac:dyDescent="0.2">
      <c r="AU60725"/>
    </row>
    <row r="60726" spans="47:47" x14ac:dyDescent="0.2">
      <c r="AU60726"/>
    </row>
    <row r="60727" spans="47:47" x14ac:dyDescent="0.2">
      <c r="AU60727"/>
    </row>
    <row r="60728" spans="47:47" x14ac:dyDescent="0.2">
      <c r="AU60728"/>
    </row>
    <row r="60729" spans="47:47" x14ac:dyDescent="0.2">
      <c r="AU60729"/>
    </row>
    <row r="60730" spans="47:47" x14ac:dyDescent="0.2">
      <c r="AU60730"/>
    </row>
    <row r="60731" spans="47:47" x14ac:dyDescent="0.2">
      <c r="AU60731"/>
    </row>
    <row r="60732" spans="47:47" x14ac:dyDescent="0.2">
      <c r="AU60732"/>
    </row>
    <row r="60733" spans="47:47" x14ac:dyDescent="0.2">
      <c r="AU60733"/>
    </row>
    <row r="60734" spans="47:47" x14ac:dyDescent="0.2">
      <c r="AU60734"/>
    </row>
    <row r="60735" spans="47:47" x14ac:dyDescent="0.2">
      <c r="AU60735"/>
    </row>
    <row r="60736" spans="47:47" x14ac:dyDescent="0.2">
      <c r="AU60736"/>
    </row>
    <row r="60737" spans="47:47" x14ac:dyDescent="0.2">
      <c r="AU60737"/>
    </row>
    <row r="60738" spans="47:47" x14ac:dyDescent="0.2">
      <c r="AU60738"/>
    </row>
    <row r="60739" spans="47:47" x14ac:dyDescent="0.2">
      <c r="AU60739"/>
    </row>
    <row r="60740" spans="47:47" x14ac:dyDescent="0.2">
      <c r="AU60740"/>
    </row>
    <row r="60741" spans="47:47" x14ac:dyDescent="0.2">
      <c r="AU60741"/>
    </row>
    <row r="60742" spans="47:47" x14ac:dyDescent="0.2">
      <c r="AU60742"/>
    </row>
    <row r="60743" spans="47:47" x14ac:dyDescent="0.2">
      <c r="AU60743"/>
    </row>
    <row r="60744" spans="47:47" x14ac:dyDescent="0.2">
      <c r="AU60744"/>
    </row>
    <row r="60745" spans="47:47" x14ac:dyDescent="0.2">
      <c r="AU60745"/>
    </row>
    <row r="60746" spans="47:47" x14ac:dyDescent="0.2">
      <c r="AU60746"/>
    </row>
    <row r="60747" spans="47:47" x14ac:dyDescent="0.2">
      <c r="AU60747"/>
    </row>
    <row r="60748" spans="47:47" x14ac:dyDescent="0.2">
      <c r="AU60748"/>
    </row>
    <row r="60749" spans="47:47" x14ac:dyDescent="0.2">
      <c r="AU60749"/>
    </row>
    <row r="60750" spans="47:47" x14ac:dyDescent="0.2">
      <c r="AU60750"/>
    </row>
    <row r="60751" spans="47:47" x14ac:dyDescent="0.2">
      <c r="AU60751"/>
    </row>
    <row r="60752" spans="47:47" x14ac:dyDescent="0.2">
      <c r="AU60752"/>
    </row>
    <row r="60753" spans="47:47" x14ac:dyDescent="0.2">
      <c r="AU60753"/>
    </row>
    <row r="60754" spans="47:47" x14ac:dyDescent="0.2">
      <c r="AU60754"/>
    </row>
    <row r="60755" spans="47:47" x14ac:dyDescent="0.2">
      <c r="AU60755"/>
    </row>
    <row r="60756" spans="47:47" x14ac:dyDescent="0.2">
      <c r="AU60756"/>
    </row>
    <row r="60757" spans="47:47" x14ac:dyDescent="0.2">
      <c r="AU60757"/>
    </row>
    <row r="60758" spans="47:47" x14ac:dyDescent="0.2">
      <c r="AU60758"/>
    </row>
    <row r="60759" spans="47:47" x14ac:dyDescent="0.2">
      <c r="AU60759"/>
    </row>
    <row r="60760" spans="47:47" x14ac:dyDescent="0.2">
      <c r="AU60760"/>
    </row>
    <row r="60761" spans="47:47" x14ac:dyDescent="0.2">
      <c r="AU60761"/>
    </row>
    <row r="60762" spans="47:47" x14ac:dyDescent="0.2">
      <c r="AU60762"/>
    </row>
    <row r="60763" spans="47:47" x14ac:dyDescent="0.2">
      <c r="AU60763"/>
    </row>
    <row r="60764" spans="47:47" x14ac:dyDescent="0.2">
      <c r="AU60764"/>
    </row>
    <row r="60765" spans="47:47" x14ac:dyDescent="0.2">
      <c r="AU60765"/>
    </row>
    <row r="60766" spans="47:47" x14ac:dyDescent="0.2">
      <c r="AU60766"/>
    </row>
    <row r="60767" spans="47:47" x14ac:dyDescent="0.2">
      <c r="AU60767"/>
    </row>
    <row r="60768" spans="47:47" x14ac:dyDescent="0.2">
      <c r="AU60768"/>
    </row>
    <row r="60769" spans="47:47" x14ac:dyDescent="0.2">
      <c r="AU60769"/>
    </row>
    <row r="60770" spans="47:47" x14ac:dyDescent="0.2">
      <c r="AU60770"/>
    </row>
    <row r="60771" spans="47:47" x14ac:dyDescent="0.2">
      <c r="AU60771"/>
    </row>
    <row r="60772" spans="47:47" x14ac:dyDescent="0.2">
      <c r="AU60772"/>
    </row>
    <row r="60773" spans="47:47" x14ac:dyDescent="0.2">
      <c r="AU60773"/>
    </row>
    <row r="60774" spans="47:47" x14ac:dyDescent="0.2">
      <c r="AU60774"/>
    </row>
    <row r="60775" spans="47:47" x14ac:dyDescent="0.2">
      <c r="AU60775"/>
    </row>
    <row r="60776" spans="47:47" x14ac:dyDescent="0.2">
      <c r="AU60776"/>
    </row>
    <row r="60777" spans="47:47" x14ac:dyDescent="0.2">
      <c r="AU60777"/>
    </row>
    <row r="60778" spans="47:47" x14ac:dyDescent="0.2">
      <c r="AU60778"/>
    </row>
    <row r="60779" spans="47:47" x14ac:dyDescent="0.2">
      <c r="AU60779"/>
    </row>
    <row r="60780" spans="47:47" x14ac:dyDescent="0.2">
      <c r="AU60780"/>
    </row>
    <row r="60781" spans="47:47" x14ac:dyDescent="0.2">
      <c r="AU60781"/>
    </row>
    <row r="60782" spans="47:47" x14ac:dyDescent="0.2">
      <c r="AU60782"/>
    </row>
    <row r="60783" spans="47:47" x14ac:dyDescent="0.2">
      <c r="AU60783"/>
    </row>
    <row r="60784" spans="47:47" x14ac:dyDescent="0.2">
      <c r="AU60784"/>
    </row>
    <row r="60785" spans="47:47" x14ac:dyDescent="0.2">
      <c r="AU60785"/>
    </row>
    <row r="60786" spans="47:47" x14ac:dyDescent="0.2">
      <c r="AU60786"/>
    </row>
    <row r="60787" spans="47:47" x14ac:dyDescent="0.2">
      <c r="AU60787"/>
    </row>
    <row r="60788" spans="47:47" x14ac:dyDescent="0.2">
      <c r="AU60788"/>
    </row>
    <row r="60789" spans="47:47" x14ac:dyDescent="0.2">
      <c r="AU60789"/>
    </row>
    <row r="60790" spans="47:47" x14ac:dyDescent="0.2">
      <c r="AU60790"/>
    </row>
    <row r="60791" spans="47:47" x14ac:dyDescent="0.2">
      <c r="AU60791"/>
    </row>
    <row r="60792" spans="47:47" x14ac:dyDescent="0.2">
      <c r="AU60792"/>
    </row>
    <row r="60793" spans="47:47" x14ac:dyDescent="0.2">
      <c r="AU60793"/>
    </row>
    <row r="60794" spans="47:47" x14ac:dyDescent="0.2">
      <c r="AU60794"/>
    </row>
    <row r="60795" spans="47:47" x14ac:dyDescent="0.2">
      <c r="AU60795"/>
    </row>
    <row r="60796" spans="47:47" x14ac:dyDescent="0.2">
      <c r="AU60796"/>
    </row>
    <row r="60797" spans="47:47" x14ac:dyDescent="0.2">
      <c r="AU60797"/>
    </row>
    <row r="60798" spans="47:47" x14ac:dyDescent="0.2">
      <c r="AU60798"/>
    </row>
    <row r="60799" spans="47:47" x14ac:dyDescent="0.2">
      <c r="AU60799"/>
    </row>
    <row r="60800" spans="47:47" x14ac:dyDescent="0.2">
      <c r="AU60800"/>
    </row>
    <row r="60801" spans="47:47" x14ac:dyDescent="0.2">
      <c r="AU60801"/>
    </row>
    <row r="60802" spans="47:47" x14ac:dyDescent="0.2">
      <c r="AU60802"/>
    </row>
    <row r="60803" spans="47:47" x14ac:dyDescent="0.2">
      <c r="AU60803"/>
    </row>
    <row r="60804" spans="47:47" x14ac:dyDescent="0.2">
      <c r="AU60804"/>
    </row>
    <row r="60805" spans="47:47" x14ac:dyDescent="0.2">
      <c r="AU60805"/>
    </row>
    <row r="60806" spans="47:47" x14ac:dyDescent="0.2">
      <c r="AU60806"/>
    </row>
    <row r="60807" spans="47:47" x14ac:dyDescent="0.2">
      <c r="AU60807"/>
    </row>
    <row r="60808" spans="47:47" x14ac:dyDescent="0.2">
      <c r="AU60808"/>
    </row>
    <row r="60809" spans="47:47" x14ac:dyDescent="0.2">
      <c r="AU60809"/>
    </row>
    <row r="60810" spans="47:47" x14ac:dyDescent="0.2">
      <c r="AU60810"/>
    </row>
    <row r="60811" spans="47:47" x14ac:dyDescent="0.2">
      <c r="AU60811"/>
    </row>
    <row r="60812" spans="47:47" x14ac:dyDescent="0.2">
      <c r="AU60812"/>
    </row>
    <row r="60813" spans="47:47" x14ac:dyDescent="0.2">
      <c r="AU60813"/>
    </row>
    <row r="60814" spans="47:47" x14ac:dyDescent="0.2">
      <c r="AU60814"/>
    </row>
    <row r="60815" spans="47:47" x14ac:dyDescent="0.2">
      <c r="AU60815"/>
    </row>
    <row r="60816" spans="47:47" x14ac:dyDescent="0.2">
      <c r="AU60816"/>
    </row>
    <row r="60817" spans="47:47" x14ac:dyDescent="0.2">
      <c r="AU60817"/>
    </row>
    <row r="60818" spans="47:47" x14ac:dyDescent="0.2">
      <c r="AU60818"/>
    </row>
    <row r="60819" spans="47:47" x14ac:dyDescent="0.2">
      <c r="AU60819"/>
    </row>
    <row r="60820" spans="47:47" x14ac:dyDescent="0.2">
      <c r="AU60820"/>
    </row>
    <row r="60821" spans="47:47" x14ac:dyDescent="0.2">
      <c r="AU60821"/>
    </row>
    <row r="60822" spans="47:47" x14ac:dyDescent="0.2">
      <c r="AU60822"/>
    </row>
    <row r="60823" spans="47:47" x14ac:dyDescent="0.2">
      <c r="AU60823"/>
    </row>
    <row r="60824" spans="47:47" x14ac:dyDescent="0.2">
      <c r="AU60824"/>
    </row>
    <row r="60825" spans="47:47" x14ac:dyDescent="0.2">
      <c r="AU60825"/>
    </row>
    <row r="60826" spans="47:47" x14ac:dyDescent="0.2">
      <c r="AU60826"/>
    </row>
    <row r="60827" spans="47:47" x14ac:dyDescent="0.2">
      <c r="AU60827"/>
    </row>
    <row r="60828" spans="47:47" x14ac:dyDescent="0.2">
      <c r="AU60828"/>
    </row>
    <row r="60829" spans="47:47" x14ac:dyDescent="0.2">
      <c r="AU60829"/>
    </row>
    <row r="60830" spans="47:47" x14ac:dyDescent="0.2">
      <c r="AU60830"/>
    </row>
    <row r="60831" spans="47:47" x14ac:dyDescent="0.2">
      <c r="AU60831"/>
    </row>
    <row r="60832" spans="47:47" x14ac:dyDescent="0.2">
      <c r="AU60832"/>
    </row>
    <row r="60833" spans="47:47" x14ac:dyDescent="0.2">
      <c r="AU60833"/>
    </row>
    <row r="60834" spans="47:47" x14ac:dyDescent="0.2">
      <c r="AU60834"/>
    </row>
    <row r="60835" spans="47:47" x14ac:dyDescent="0.2">
      <c r="AU60835"/>
    </row>
    <row r="60836" spans="47:47" x14ac:dyDescent="0.2">
      <c r="AU60836"/>
    </row>
    <row r="60837" spans="47:47" x14ac:dyDescent="0.2">
      <c r="AU60837"/>
    </row>
    <row r="60838" spans="47:47" x14ac:dyDescent="0.2">
      <c r="AU60838"/>
    </row>
    <row r="60839" spans="47:47" x14ac:dyDescent="0.2">
      <c r="AU60839"/>
    </row>
    <row r="60840" spans="47:47" x14ac:dyDescent="0.2">
      <c r="AU60840"/>
    </row>
    <row r="60841" spans="47:47" x14ac:dyDescent="0.2">
      <c r="AU60841"/>
    </row>
    <row r="60842" spans="47:47" x14ac:dyDescent="0.2">
      <c r="AU60842"/>
    </row>
    <row r="60843" spans="47:47" x14ac:dyDescent="0.2">
      <c r="AU60843"/>
    </row>
    <row r="60844" spans="47:47" x14ac:dyDescent="0.2">
      <c r="AU60844"/>
    </row>
    <row r="60845" spans="47:47" x14ac:dyDescent="0.2">
      <c r="AU60845"/>
    </row>
    <row r="60846" spans="47:47" x14ac:dyDescent="0.2">
      <c r="AU60846"/>
    </row>
    <row r="60847" spans="47:47" x14ac:dyDescent="0.2">
      <c r="AU60847"/>
    </row>
    <row r="60848" spans="47:47" x14ac:dyDescent="0.2">
      <c r="AU60848"/>
    </row>
    <row r="60849" spans="47:47" x14ac:dyDescent="0.2">
      <c r="AU60849"/>
    </row>
    <row r="60850" spans="47:47" x14ac:dyDescent="0.2">
      <c r="AU60850"/>
    </row>
    <row r="60851" spans="47:47" x14ac:dyDescent="0.2">
      <c r="AU60851"/>
    </row>
    <row r="60852" spans="47:47" x14ac:dyDescent="0.2">
      <c r="AU60852"/>
    </row>
    <row r="60853" spans="47:47" x14ac:dyDescent="0.2">
      <c r="AU60853"/>
    </row>
    <row r="60854" spans="47:47" x14ac:dyDescent="0.2">
      <c r="AU60854"/>
    </row>
    <row r="60855" spans="47:47" x14ac:dyDescent="0.2">
      <c r="AU60855"/>
    </row>
    <row r="60856" spans="47:47" x14ac:dyDescent="0.2">
      <c r="AU60856"/>
    </row>
    <row r="60857" spans="47:47" x14ac:dyDescent="0.2">
      <c r="AU60857"/>
    </row>
    <row r="60858" spans="47:47" x14ac:dyDescent="0.2">
      <c r="AU60858"/>
    </row>
    <row r="60859" spans="47:47" x14ac:dyDescent="0.2">
      <c r="AU60859"/>
    </row>
    <row r="60860" spans="47:47" x14ac:dyDescent="0.2">
      <c r="AU60860"/>
    </row>
    <row r="60861" spans="47:47" x14ac:dyDescent="0.2">
      <c r="AU60861"/>
    </row>
    <row r="60862" spans="47:47" x14ac:dyDescent="0.2">
      <c r="AU60862"/>
    </row>
    <row r="60863" spans="47:47" x14ac:dyDescent="0.2">
      <c r="AU60863"/>
    </row>
    <row r="60864" spans="47:47" x14ac:dyDescent="0.2">
      <c r="AU60864"/>
    </row>
    <row r="60865" spans="47:47" x14ac:dyDescent="0.2">
      <c r="AU60865"/>
    </row>
    <row r="60866" spans="47:47" x14ac:dyDescent="0.2">
      <c r="AU60866"/>
    </row>
    <row r="60867" spans="47:47" x14ac:dyDescent="0.2">
      <c r="AU60867"/>
    </row>
    <row r="60868" spans="47:47" x14ac:dyDescent="0.2">
      <c r="AU60868"/>
    </row>
    <row r="60869" spans="47:47" x14ac:dyDescent="0.2">
      <c r="AU60869"/>
    </row>
    <row r="60870" spans="47:47" x14ac:dyDescent="0.2">
      <c r="AU60870"/>
    </row>
    <row r="60871" spans="47:47" x14ac:dyDescent="0.2">
      <c r="AU60871"/>
    </row>
    <row r="60872" spans="47:47" x14ac:dyDescent="0.2">
      <c r="AU60872"/>
    </row>
    <row r="60873" spans="47:47" x14ac:dyDescent="0.2">
      <c r="AU60873"/>
    </row>
    <row r="60874" spans="47:47" x14ac:dyDescent="0.2">
      <c r="AU60874"/>
    </row>
    <row r="60875" spans="47:47" x14ac:dyDescent="0.2">
      <c r="AU60875"/>
    </row>
    <row r="60876" spans="47:47" x14ac:dyDescent="0.2">
      <c r="AU60876"/>
    </row>
    <row r="60877" spans="47:47" x14ac:dyDescent="0.2">
      <c r="AU60877"/>
    </row>
    <row r="60878" spans="47:47" x14ac:dyDescent="0.2">
      <c r="AU60878"/>
    </row>
    <row r="60879" spans="47:47" x14ac:dyDescent="0.2">
      <c r="AU60879"/>
    </row>
    <row r="60880" spans="47:47" x14ac:dyDescent="0.2">
      <c r="AU60880"/>
    </row>
    <row r="60881" spans="47:47" x14ac:dyDescent="0.2">
      <c r="AU60881"/>
    </row>
    <row r="60882" spans="47:47" x14ac:dyDescent="0.2">
      <c r="AU60882"/>
    </row>
    <row r="60883" spans="47:47" x14ac:dyDescent="0.2">
      <c r="AU60883"/>
    </row>
    <row r="60884" spans="47:47" x14ac:dyDescent="0.2">
      <c r="AU60884"/>
    </row>
    <row r="60885" spans="47:47" x14ac:dyDescent="0.2">
      <c r="AU60885"/>
    </row>
    <row r="60886" spans="47:47" x14ac:dyDescent="0.2">
      <c r="AU60886"/>
    </row>
    <row r="60887" spans="47:47" x14ac:dyDescent="0.2">
      <c r="AU60887"/>
    </row>
    <row r="60888" spans="47:47" x14ac:dyDescent="0.2">
      <c r="AU60888"/>
    </row>
    <row r="60889" spans="47:47" x14ac:dyDescent="0.2">
      <c r="AU60889"/>
    </row>
    <row r="60890" spans="47:47" x14ac:dyDescent="0.2">
      <c r="AU60890"/>
    </row>
    <row r="60891" spans="47:47" x14ac:dyDescent="0.2">
      <c r="AU60891"/>
    </row>
    <row r="60892" spans="47:47" x14ac:dyDescent="0.2">
      <c r="AU60892"/>
    </row>
    <row r="60893" spans="47:47" x14ac:dyDescent="0.2">
      <c r="AU60893"/>
    </row>
    <row r="60894" spans="47:47" x14ac:dyDescent="0.2">
      <c r="AU60894"/>
    </row>
    <row r="60895" spans="47:47" x14ac:dyDescent="0.2">
      <c r="AU60895"/>
    </row>
    <row r="60896" spans="47:47" x14ac:dyDescent="0.2">
      <c r="AU60896"/>
    </row>
    <row r="60897" spans="47:47" x14ac:dyDescent="0.2">
      <c r="AU60897"/>
    </row>
    <row r="60898" spans="47:47" x14ac:dyDescent="0.2">
      <c r="AU60898"/>
    </row>
    <row r="60899" spans="47:47" x14ac:dyDescent="0.2">
      <c r="AU60899"/>
    </row>
    <row r="60900" spans="47:47" x14ac:dyDescent="0.2">
      <c r="AU60900"/>
    </row>
    <row r="60901" spans="47:47" x14ac:dyDescent="0.2">
      <c r="AU60901"/>
    </row>
    <row r="60902" spans="47:47" x14ac:dyDescent="0.2">
      <c r="AU60902"/>
    </row>
    <row r="60903" spans="47:47" x14ac:dyDescent="0.2">
      <c r="AU60903"/>
    </row>
    <row r="60904" spans="47:47" x14ac:dyDescent="0.2">
      <c r="AU60904"/>
    </row>
    <row r="60905" spans="47:47" x14ac:dyDescent="0.2">
      <c r="AU60905"/>
    </row>
    <row r="60906" spans="47:47" x14ac:dyDescent="0.2">
      <c r="AU60906"/>
    </row>
    <row r="60907" spans="47:47" x14ac:dyDescent="0.2">
      <c r="AU60907"/>
    </row>
    <row r="60908" spans="47:47" x14ac:dyDescent="0.2">
      <c r="AU60908"/>
    </row>
    <row r="60909" spans="47:47" x14ac:dyDescent="0.2">
      <c r="AU60909"/>
    </row>
    <row r="60910" spans="47:47" x14ac:dyDescent="0.2">
      <c r="AU60910"/>
    </row>
    <row r="60911" spans="47:47" x14ac:dyDescent="0.2">
      <c r="AU60911"/>
    </row>
    <row r="60912" spans="47:47" x14ac:dyDescent="0.2">
      <c r="AU60912"/>
    </row>
    <row r="60913" spans="47:47" x14ac:dyDescent="0.2">
      <c r="AU60913"/>
    </row>
    <row r="60914" spans="47:47" x14ac:dyDescent="0.2">
      <c r="AU60914"/>
    </row>
    <row r="60915" spans="47:47" x14ac:dyDescent="0.2">
      <c r="AU60915"/>
    </row>
    <row r="60916" spans="47:47" x14ac:dyDescent="0.2">
      <c r="AU60916"/>
    </row>
    <row r="60917" spans="47:47" x14ac:dyDescent="0.2">
      <c r="AU60917"/>
    </row>
    <row r="60918" spans="47:47" x14ac:dyDescent="0.2">
      <c r="AU60918"/>
    </row>
    <row r="60919" spans="47:47" x14ac:dyDescent="0.2">
      <c r="AU60919"/>
    </row>
    <row r="60920" spans="47:47" x14ac:dyDescent="0.2">
      <c r="AU60920"/>
    </row>
    <row r="60921" spans="47:47" x14ac:dyDescent="0.2">
      <c r="AU60921"/>
    </row>
    <row r="60922" spans="47:47" x14ac:dyDescent="0.2">
      <c r="AU60922"/>
    </row>
    <row r="60923" spans="47:47" x14ac:dyDescent="0.2">
      <c r="AU60923"/>
    </row>
    <row r="60924" spans="47:47" x14ac:dyDescent="0.2">
      <c r="AU60924"/>
    </row>
    <row r="60925" spans="47:47" x14ac:dyDescent="0.2">
      <c r="AU60925"/>
    </row>
    <row r="60926" spans="47:47" x14ac:dyDescent="0.2">
      <c r="AU60926"/>
    </row>
    <row r="60927" spans="47:47" x14ac:dyDescent="0.2">
      <c r="AU60927"/>
    </row>
    <row r="60928" spans="47:47" x14ac:dyDescent="0.2">
      <c r="AU60928"/>
    </row>
    <row r="60929" spans="47:47" x14ac:dyDescent="0.2">
      <c r="AU60929"/>
    </row>
    <row r="60930" spans="47:47" x14ac:dyDescent="0.2">
      <c r="AU60930"/>
    </row>
    <row r="60931" spans="47:47" x14ac:dyDescent="0.2">
      <c r="AU60931"/>
    </row>
    <row r="60932" spans="47:47" x14ac:dyDescent="0.2">
      <c r="AU60932"/>
    </row>
    <row r="60933" spans="47:47" x14ac:dyDescent="0.2">
      <c r="AU60933"/>
    </row>
    <row r="60934" spans="47:47" x14ac:dyDescent="0.2">
      <c r="AU60934"/>
    </row>
    <row r="60935" spans="47:47" x14ac:dyDescent="0.2">
      <c r="AU60935"/>
    </row>
    <row r="60936" spans="47:47" x14ac:dyDescent="0.2">
      <c r="AU60936"/>
    </row>
    <row r="60937" spans="47:47" x14ac:dyDescent="0.2">
      <c r="AU60937"/>
    </row>
    <row r="60938" spans="47:47" x14ac:dyDescent="0.2">
      <c r="AU60938"/>
    </row>
    <row r="60939" spans="47:47" x14ac:dyDescent="0.2">
      <c r="AU60939"/>
    </row>
    <row r="60940" spans="47:47" x14ac:dyDescent="0.2">
      <c r="AU60940"/>
    </row>
    <row r="60941" spans="47:47" x14ac:dyDescent="0.2">
      <c r="AU60941"/>
    </row>
    <row r="60942" spans="47:47" x14ac:dyDescent="0.2">
      <c r="AU60942"/>
    </row>
    <row r="60943" spans="47:47" x14ac:dyDescent="0.2">
      <c r="AU60943"/>
    </row>
    <row r="60944" spans="47:47" x14ac:dyDescent="0.2">
      <c r="AU60944"/>
    </row>
    <row r="60945" spans="47:47" x14ac:dyDescent="0.2">
      <c r="AU60945"/>
    </row>
    <row r="60946" spans="47:47" x14ac:dyDescent="0.2">
      <c r="AU60946"/>
    </row>
    <row r="60947" spans="47:47" x14ac:dyDescent="0.2">
      <c r="AU60947"/>
    </row>
    <row r="60948" spans="47:47" x14ac:dyDescent="0.2">
      <c r="AU60948"/>
    </row>
    <row r="60949" spans="47:47" x14ac:dyDescent="0.2">
      <c r="AU60949"/>
    </row>
    <row r="60950" spans="47:47" x14ac:dyDescent="0.2">
      <c r="AU60950"/>
    </row>
    <row r="60951" spans="47:47" x14ac:dyDescent="0.2">
      <c r="AU60951"/>
    </row>
    <row r="60952" spans="47:47" x14ac:dyDescent="0.2">
      <c r="AU60952"/>
    </row>
    <row r="60953" spans="47:47" x14ac:dyDescent="0.2">
      <c r="AU60953"/>
    </row>
    <row r="60954" spans="47:47" x14ac:dyDescent="0.2">
      <c r="AU60954"/>
    </row>
    <row r="60955" spans="47:47" x14ac:dyDescent="0.2">
      <c r="AU60955"/>
    </row>
    <row r="60956" spans="47:47" x14ac:dyDescent="0.2">
      <c r="AU60956"/>
    </row>
    <row r="60957" spans="47:47" x14ac:dyDescent="0.2">
      <c r="AU60957"/>
    </row>
    <row r="60958" spans="47:47" x14ac:dyDescent="0.2">
      <c r="AU60958"/>
    </row>
    <row r="60959" spans="47:47" x14ac:dyDescent="0.2">
      <c r="AU60959"/>
    </row>
    <row r="60960" spans="47:47" x14ac:dyDescent="0.2">
      <c r="AU60960"/>
    </row>
    <row r="60961" spans="47:47" x14ac:dyDescent="0.2">
      <c r="AU60961"/>
    </row>
    <row r="60962" spans="47:47" x14ac:dyDescent="0.2">
      <c r="AU60962"/>
    </row>
    <row r="60963" spans="47:47" x14ac:dyDescent="0.2">
      <c r="AU60963"/>
    </row>
    <row r="60964" spans="47:47" x14ac:dyDescent="0.2">
      <c r="AU60964"/>
    </row>
    <row r="60965" spans="47:47" x14ac:dyDescent="0.2">
      <c r="AU60965"/>
    </row>
    <row r="60966" spans="47:47" x14ac:dyDescent="0.2">
      <c r="AU60966"/>
    </row>
    <row r="60967" spans="47:47" x14ac:dyDescent="0.2">
      <c r="AU60967"/>
    </row>
    <row r="60968" spans="47:47" x14ac:dyDescent="0.2">
      <c r="AU60968"/>
    </row>
    <row r="60969" spans="47:47" x14ac:dyDescent="0.2">
      <c r="AU60969"/>
    </row>
    <row r="60970" spans="47:47" x14ac:dyDescent="0.2">
      <c r="AU60970"/>
    </row>
    <row r="60971" spans="47:47" x14ac:dyDescent="0.2">
      <c r="AU60971"/>
    </row>
    <row r="60972" spans="47:47" x14ac:dyDescent="0.2">
      <c r="AU60972"/>
    </row>
    <row r="60973" spans="47:47" x14ac:dyDescent="0.2">
      <c r="AU60973"/>
    </row>
    <row r="60974" spans="47:47" x14ac:dyDescent="0.2">
      <c r="AU60974"/>
    </row>
    <row r="60975" spans="47:47" x14ac:dyDescent="0.2">
      <c r="AU60975"/>
    </row>
    <row r="60976" spans="47:47" x14ac:dyDescent="0.2">
      <c r="AU60976"/>
    </row>
    <row r="60977" spans="47:47" x14ac:dyDescent="0.2">
      <c r="AU60977"/>
    </row>
    <row r="60978" spans="47:47" x14ac:dyDescent="0.2">
      <c r="AU60978"/>
    </row>
    <row r="60979" spans="47:47" x14ac:dyDescent="0.2">
      <c r="AU60979"/>
    </row>
    <row r="60980" spans="47:47" x14ac:dyDescent="0.2">
      <c r="AU60980"/>
    </row>
    <row r="60981" spans="47:47" x14ac:dyDescent="0.2">
      <c r="AU60981"/>
    </row>
    <row r="60982" spans="47:47" x14ac:dyDescent="0.2">
      <c r="AU60982"/>
    </row>
    <row r="60983" spans="47:47" x14ac:dyDescent="0.2">
      <c r="AU60983"/>
    </row>
    <row r="60984" spans="47:47" x14ac:dyDescent="0.2">
      <c r="AU60984"/>
    </row>
    <row r="60985" spans="47:47" x14ac:dyDescent="0.2">
      <c r="AU60985"/>
    </row>
    <row r="60986" spans="47:47" x14ac:dyDescent="0.2">
      <c r="AU60986"/>
    </row>
    <row r="60987" spans="47:47" x14ac:dyDescent="0.2">
      <c r="AU60987"/>
    </row>
    <row r="60988" spans="47:47" x14ac:dyDescent="0.2">
      <c r="AU60988"/>
    </row>
    <row r="60989" spans="47:47" x14ac:dyDescent="0.2">
      <c r="AU60989"/>
    </row>
    <row r="60990" spans="47:47" x14ac:dyDescent="0.2">
      <c r="AU60990"/>
    </row>
    <row r="60991" spans="47:47" x14ac:dyDescent="0.2">
      <c r="AU60991"/>
    </row>
    <row r="60992" spans="47:47" x14ac:dyDescent="0.2">
      <c r="AU60992"/>
    </row>
    <row r="60993" spans="47:47" x14ac:dyDescent="0.2">
      <c r="AU60993"/>
    </row>
    <row r="60994" spans="47:47" x14ac:dyDescent="0.2">
      <c r="AU60994"/>
    </row>
    <row r="60995" spans="47:47" x14ac:dyDescent="0.2">
      <c r="AU60995"/>
    </row>
    <row r="60996" spans="47:47" x14ac:dyDescent="0.2">
      <c r="AU60996"/>
    </row>
    <row r="60997" spans="47:47" x14ac:dyDescent="0.2">
      <c r="AU60997"/>
    </row>
    <row r="60998" spans="47:47" x14ac:dyDescent="0.2">
      <c r="AU60998"/>
    </row>
    <row r="60999" spans="47:47" x14ac:dyDescent="0.2">
      <c r="AU60999"/>
    </row>
    <row r="61000" spans="47:47" x14ac:dyDescent="0.2">
      <c r="AU61000"/>
    </row>
    <row r="61001" spans="47:47" x14ac:dyDescent="0.2">
      <c r="AU61001"/>
    </row>
    <row r="61002" spans="47:47" x14ac:dyDescent="0.2">
      <c r="AU61002"/>
    </row>
    <row r="61003" spans="47:47" x14ac:dyDescent="0.2">
      <c r="AU61003"/>
    </row>
    <row r="61004" spans="47:47" x14ac:dyDescent="0.2">
      <c r="AU61004"/>
    </row>
    <row r="61005" spans="47:47" x14ac:dyDescent="0.2">
      <c r="AU61005"/>
    </row>
    <row r="61006" spans="47:47" x14ac:dyDescent="0.2">
      <c r="AU61006"/>
    </row>
    <row r="61007" spans="47:47" x14ac:dyDescent="0.2">
      <c r="AU61007"/>
    </row>
    <row r="61008" spans="47:47" x14ac:dyDescent="0.2">
      <c r="AU61008"/>
    </row>
    <row r="61009" spans="47:47" x14ac:dyDescent="0.2">
      <c r="AU61009"/>
    </row>
    <row r="61010" spans="47:47" x14ac:dyDescent="0.2">
      <c r="AU61010"/>
    </row>
    <row r="61011" spans="47:47" x14ac:dyDescent="0.2">
      <c r="AU61011"/>
    </row>
    <row r="61012" spans="47:47" x14ac:dyDescent="0.2">
      <c r="AU61012"/>
    </row>
    <row r="61013" spans="47:47" x14ac:dyDescent="0.2">
      <c r="AU61013"/>
    </row>
    <row r="61014" spans="47:47" x14ac:dyDescent="0.2">
      <c r="AU61014"/>
    </row>
    <row r="61015" spans="47:47" x14ac:dyDescent="0.2">
      <c r="AU61015"/>
    </row>
    <row r="61016" spans="47:47" x14ac:dyDescent="0.2">
      <c r="AU61016"/>
    </row>
    <row r="61017" spans="47:47" x14ac:dyDescent="0.2">
      <c r="AU61017"/>
    </row>
    <row r="61018" spans="47:47" x14ac:dyDescent="0.2">
      <c r="AU61018"/>
    </row>
    <row r="61019" spans="47:47" x14ac:dyDescent="0.2">
      <c r="AU61019"/>
    </row>
    <row r="61020" spans="47:47" x14ac:dyDescent="0.2">
      <c r="AU61020"/>
    </row>
    <row r="61021" spans="47:47" x14ac:dyDescent="0.2">
      <c r="AU61021"/>
    </row>
    <row r="61022" spans="47:47" x14ac:dyDescent="0.2">
      <c r="AU61022"/>
    </row>
    <row r="61023" spans="47:47" x14ac:dyDescent="0.2">
      <c r="AU61023"/>
    </row>
    <row r="61024" spans="47:47" x14ac:dyDescent="0.2">
      <c r="AU61024"/>
    </row>
    <row r="61025" spans="47:47" x14ac:dyDescent="0.2">
      <c r="AU61025"/>
    </row>
    <row r="61026" spans="47:47" x14ac:dyDescent="0.2">
      <c r="AU61026"/>
    </row>
    <row r="61027" spans="47:47" x14ac:dyDescent="0.2">
      <c r="AU61027"/>
    </row>
    <row r="61028" spans="47:47" x14ac:dyDescent="0.2">
      <c r="AU61028"/>
    </row>
    <row r="61029" spans="47:47" x14ac:dyDescent="0.2">
      <c r="AU61029"/>
    </row>
    <row r="61030" spans="47:47" x14ac:dyDescent="0.2">
      <c r="AU61030"/>
    </row>
    <row r="61031" spans="47:47" x14ac:dyDescent="0.2">
      <c r="AU61031"/>
    </row>
    <row r="61032" spans="47:47" x14ac:dyDescent="0.2">
      <c r="AU61032"/>
    </row>
    <row r="61033" spans="47:47" x14ac:dyDescent="0.2">
      <c r="AU61033"/>
    </row>
    <row r="61034" spans="47:47" x14ac:dyDescent="0.2">
      <c r="AU61034"/>
    </row>
    <row r="61035" spans="47:47" x14ac:dyDescent="0.2">
      <c r="AU61035"/>
    </row>
    <row r="61036" spans="47:47" x14ac:dyDescent="0.2">
      <c r="AU61036"/>
    </row>
    <row r="61037" spans="47:47" x14ac:dyDescent="0.2">
      <c r="AU61037"/>
    </row>
    <row r="61038" spans="47:47" x14ac:dyDescent="0.2">
      <c r="AU61038"/>
    </row>
    <row r="61039" spans="47:47" x14ac:dyDescent="0.2">
      <c r="AU61039"/>
    </row>
    <row r="61040" spans="47:47" x14ac:dyDescent="0.2">
      <c r="AU61040"/>
    </row>
    <row r="61041" spans="47:47" x14ac:dyDescent="0.2">
      <c r="AU61041"/>
    </row>
    <row r="61042" spans="47:47" x14ac:dyDescent="0.2">
      <c r="AU61042"/>
    </row>
    <row r="61043" spans="47:47" x14ac:dyDescent="0.2">
      <c r="AU61043"/>
    </row>
    <row r="61044" spans="47:47" x14ac:dyDescent="0.2">
      <c r="AU61044"/>
    </row>
    <row r="61045" spans="47:47" x14ac:dyDescent="0.2">
      <c r="AU61045"/>
    </row>
    <row r="61046" spans="47:47" x14ac:dyDescent="0.2">
      <c r="AU61046"/>
    </row>
    <row r="61047" spans="47:47" x14ac:dyDescent="0.2">
      <c r="AU61047"/>
    </row>
    <row r="61048" spans="47:47" x14ac:dyDescent="0.2">
      <c r="AU61048"/>
    </row>
    <row r="61049" spans="47:47" x14ac:dyDescent="0.2">
      <c r="AU61049"/>
    </row>
    <row r="61050" spans="47:47" x14ac:dyDescent="0.2">
      <c r="AU61050"/>
    </row>
    <row r="61051" spans="47:47" x14ac:dyDescent="0.2">
      <c r="AU61051"/>
    </row>
    <row r="61052" spans="47:47" x14ac:dyDescent="0.2">
      <c r="AU61052"/>
    </row>
    <row r="61053" spans="47:47" x14ac:dyDescent="0.2">
      <c r="AU61053"/>
    </row>
    <row r="61054" spans="47:47" x14ac:dyDescent="0.2">
      <c r="AU61054"/>
    </row>
    <row r="61055" spans="47:47" x14ac:dyDescent="0.2">
      <c r="AU61055"/>
    </row>
    <row r="61056" spans="47:47" x14ac:dyDescent="0.2">
      <c r="AU61056"/>
    </row>
    <row r="61057" spans="47:47" x14ac:dyDescent="0.2">
      <c r="AU61057"/>
    </row>
    <row r="61058" spans="47:47" x14ac:dyDescent="0.2">
      <c r="AU61058"/>
    </row>
    <row r="61059" spans="47:47" x14ac:dyDescent="0.2">
      <c r="AU61059"/>
    </row>
    <row r="61060" spans="47:47" x14ac:dyDescent="0.2">
      <c r="AU61060"/>
    </row>
    <row r="61061" spans="47:47" x14ac:dyDescent="0.2">
      <c r="AU61061"/>
    </row>
    <row r="61062" spans="47:47" x14ac:dyDescent="0.2">
      <c r="AU61062"/>
    </row>
    <row r="61063" spans="47:47" x14ac:dyDescent="0.2">
      <c r="AU61063"/>
    </row>
    <row r="61064" spans="47:47" x14ac:dyDescent="0.2">
      <c r="AU61064"/>
    </row>
    <row r="61065" spans="47:47" x14ac:dyDescent="0.2">
      <c r="AU61065"/>
    </row>
    <row r="61066" spans="47:47" x14ac:dyDescent="0.2">
      <c r="AU61066"/>
    </row>
    <row r="61067" spans="47:47" x14ac:dyDescent="0.2">
      <c r="AU61067"/>
    </row>
    <row r="61068" spans="47:47" x14ac:dyDescent="0.2">
      <c r="AU61068"/>
    </row>
    <row r="61069" spans="47:47" x14ac:dyDescent="0.2">
      <c r="AU61069"/>
    </row>
    <row r="61070" spans="47:47" x14ac:dyDescent="0.2">
      <c r="AU61070"/>
    </row>
    <row r="61071" spans="47:47" x14ac:dyDescent="0.2">
      <c r="AU61071"/>
    </row>
    <row r="61072" spans="47:47" x14ac:dyDescent="0.2">
      <c r="AU61072"/>
    </row>
    <row r="61073" spans="47:47" x14ac:dyDescent="0.2">
      <c r="AU61073"/>
    </row>
    <row r="61074" spans="47:47" x14ac:dyDescent="0.2">
      <c r="AU61074"/>
    </row>
    <row r="61075" spans="47:47" x14ac:dyDescent="0.2">
      <c r="AU61075"/>
    </row>
    <row r="61076" spans="47:47" x14ac:dyDescent="0.2">
      <c r="AU61076"/>
    </row>
    <row r="61077" spans="47:47" x14ac:dyDescent="0.2">
      <c r="AU61077"/>
    </row>
    <row r="61078" spans="47:47" x14ac:dyDescent="0.2">
      <c r="AU61078"/>
    </row>
    <row r="61079" spans="47:47" x14ac:dyDescent="0.2">
      <c r="AU61079"/>
    </row>
    <row r="61080" spans="47:47" x14ac:dyDescent="0.2">
      <c r="AU61080"/>
    </row>
    <row r="61081" spans="47:47" x14ac:dyDescent="0.2">
      <c r="AU61081"/>
    </row>
    <row r="61082" spans="47:47" x14ac:dyDescent="0.2">
      <c r="AU61082"/>
    </row>
    <row r="61083" spans="47:47" x14ac:dyDescent="0.2">
      <c r="AU61083"/>
    </row>
    <row r="61084" spans="47:47" x14ac:dyDescent="0.2">
      <c r="AU61084"/>
    </row>
    <row r="61085" spans="47:47" x14ac:dyDescent="0.2">
      <c r="AU61085"/>
    </row>
    <row r="61086" spans="47:47" x14ac:dyDescent="0.2">
      <c r="AU61086"/>
    </row>
    <row r="61087" spans="47:47" x14ac:dyDescent="0.2">
      <c r="AU61087"/>
    </row>
    <row r="61088" spans="47:47" x14ac:dyDescent="0.2">
      <c r="AU61088"/>
    </row>
    <row r="61089" spans="47:47" x14ac:dyDescent="0.2">
      <c r="AU61089"/>
    </row>
    <row r="61090" spans="47:47" x14ac:dyDescent="0.2">
      <c r="AU61090"/>
    </row>
    <row r="61091" spans="47:47" x14ac:dyDescent="0.2">
      <c r="AU61091"/>
    </row>
    <row r="61092" spans="47:47" x14ac:dyDescent="0.2">
      <c r="AU61092"/>
    </row>
    <row r="61093" spans="47:47" x14ac:dyDescent="0.2">
      <c r="AU61093"/>
    </row>
    <row r="61094" spans="47:47" x14ac:dyDescent="0.2">
      <c r="AU61094"/>
    </row>
    <row r="61095" spans="47:47" x14ac:dyDescent="0.2">
      <c r="AU61095"/>
    </row>
    <row r="61096" spans="47:47" x14ac:dyDescent="0.2">
      <c r="AU61096"/>
    </row>
    <row r="61097" spans="47:47" x14ac:dyDescent="0.2">
      <c r="AU61097"/>
    </row>
    <row r="61098" spans="47:47" x14ac:dyDescent="0.2">
      <c r="AU61098"/>
    </row>
    <row r="61099" spans="47:47" x14ac:dyDescent="0.2">
      <c r="AU61099"/>
    </row>
    <row r="61100" spans="47:47" x14ac:dyDescent="0.2">
      <c r="AU61100"/>
    </row>
    <row r="61101" spans="47:47" x14ac:dyDescent="0.2">
      <c r="AU61101"/>
    </row>
    <row r="61102" spans="47:47" x14ac:dyDescent="0.2">
      <c r="AU61102"/>
    </row>
    <row r="61103" spans="47:47" x14ac:dyDescent="0.2">
      <c r="AU61103"/>
    </row>
    <row r="61104" spans="47:47" x14ac:dyDescent="0.2">
      <c r="AU61104"/>
    </row>
    <row r="61105" spans="47:47" x14ac:dyDescent="0.2">
      <c r="AU61105"/>
    </row>
    <row r="61106" spans="47:47" x14ac:dyDescent="0.2">
      <c r="AU61106"/>
    </row>
    <row r="61107" spans="47:47" x14ac:dyDescent="0.2">
      <c r="AU61107"/>
    </row>
    <row r="61108" spans="47:47" x14ac:dyDescent="0.2">
      <c r="AU61108"/>
    </row>
    <row r="61109" spans="47:47" x14ac:dyDescent="0.2">
      <c r="AU61109"/>
    </row>
    <row r="61110" spans="47:47" x14ac:dyDescent="0.2">
      <c r="AU61110"/>
    </row>
    <row r="61111" spans="47:47" x14ac:dyDescent="0.2">
      <c r="AU61111"/>
    </row>
    <row r="61112" spans="47:47" x14ac:dyDescent="0.2">
      <c r="AU61112"/>
    </row>
    <row r="61113" spans="47:47" x14ac:dyDescent="0.2">
      <c r="AU61113"/>
    </row>
    <row r="61114" spans="47:47" x14ac:dyDescent="0.2">
      <c r="AU61114"/>
    </row>
    <row r="61115" spans="47:47" x14ac:dyDescent="0.2">
      <c r="AU61115"/>
    </row>
    <row r="61116" spans="47:47" x14ac:dyDescent="0.2">
      <c r="AU61116"/>
    </row>
    <row r="61117" spans="47:47" x14ac:dyDescent="0.2">
      <c r="AU61117"/>
    </row>
    <row r="61118" spans="47:47" x14ac:dyDescent="0.2">
      <c r="AU61118"/>
    </row>
    <row r="61119" spans="47:47" x14ac:dyDescent="0.2">
      <c r="AU61119"/>
    </row>
    <row r="61120" spans="47:47" x14ac:dyDescent="0.2">
      <c r="AU61120"/>
    </row>
    <row r="61121" spans="47:47" x14ac:dyDescent="0.2">
      <c r="AU61121"/>
    </row>
    <row r="61122" spans="47:47" x14ac:dyDescent="0.2">
      <c r="AU61122"/>
    </row>
    <row r="61123" spans="47:47" x14ac:dyDescent="0.2">
      <c r="AU61123"/>
    </row>
    <row r="61124" spans="47:47" x14ac:dyDescent="0.2">
      <c r="AU61124"/>
    </row>
    <row r="61125" spans="47:47" x14ac:dyDescent="0.2">
      <c r="AU61125"/>
    </row>
    <row r="61126" spans="47:47" x14ac:dyDescent="0.2">
      <c r="AU61126"/>
    </row>
    <row r="61127" spans="47:47" x14ac:dyDescent="0.2">
      <c r="AU61127"/>
    </row>
    <row r="61128" spans="47:47" x14ac:dyDescent="0.2">
      <c r="AU61128"/>
    </row>
    <row r="61129" spans="47:47" x14ac:dyDescent="0.2">
      <c r="AU61129"/>
    </row>
    <row r="61130" spans="47:47" x14ac:dyDescent="0.2">
      <c r="AU61130"/>
    </row>
    <row r="61131" spans="47:47" x14ac:dyDescent="0.2">
      <c r="AU61131"/>
    </row>
    <row r="61132" spans="47:47" x14ac:dyDescent="0.2">
      <c r="AU61132"/>
    </row>
    <row r="61133" spans="47:47" x14ac:dyDescent="0.2">
      <c r="AU61133"/>
    </row>
    <row r="61134" spans="47:47" x14ac:dyDescent="0.2">
      <c r="AU61134"/>
    </row>
    <row r="61135" spans="47:47" x14ac:dyDescent="0.2">
      <c r="AU61135"/>
    </row>
    <row r="61136" spans="47:47" x14ac:dyDescent="0.2">
      <c r="AU61136"/>
    </row>
    <row r="61137" spans="47:47" x14ac:dyDescent="0.2">
      <c r="AU61137"/>
    </row>
    <row r="61138" spans="47:47" x14ac:dyDescent="0.2">
      <c r="AU61138"/>
    </row>
    <row r="61139" spans="47:47" x14ac:dyDescent="0.2">
      <c r="AU61139"/>
    </row>
    <row r="61140" spans="47:47" x14ac:dyDescent="0.2">
      <c r="AU61140"/>
    </row>
    <row r="61141" spans="47:47" x14ac:dyDescent="0.2">
      <c r="AU61141"/>
    </row>
    <row r="61142" spans="47:47" x14ac:dyDescent="0.2">
      <c r="AU61142"/>
    </row>
    <row r="61143" spans="47:47" x14ac:dyDescent="0.2">
      <c r="AU61143"/>
    </row>
    <row r="61144" spans="47:47" x14ac:dyDescent="0.2">
      <c r="AU61144"/>
    </row>
    <row r="61145" spans="47:47" x14ac:dyDescent="0.2">
      <c r="AU61145"/>
    </row>
    <row r="61146" spans="47:47" x14ac:dyDescent="0.2">
      <c r="AU61146"/>
    </row>
    <row r="61147" spans="47:47" x14ac:dyDescent="0.2">
      <c r="AU61147"/>
    </row>
    <row r="61148" spans="47:47" x14ac:dyDescent="0.2">
      <c r="AU61148"/>
    </row>
    <row r="61149" spans="47:47" x14ac:dyDescent="0.2">
      <c r="AU61149"/>
    </row>
    <row r="61150" spans="47:47" x14ac:dyDescent="0.2">
      <c r="AU61150"/>
    </row>
    <row r="61151" spans="47:47" x14ac:dyDescent="0.2">
      <c r="AU61151"/>
    </row>
    <row r="61152" spans="47:47" x14ac:dyDescent="0.2">
      <c r="AU61152"/>
    </row>
    <row r="61153" spans="47:47" x14ac:dyDescent="0.2">
      <c r="AU61153"/>
    </row>
    <row r="61154" spans="47:47" x14ac:dyDescent="0.2">
      <c r="AU61154"/>
    </row>
    <row r="61155" spans="47:47" x14ac:dyDescent="0.2">
      <c r="AU61155"/>
    </row>
    <row r="61156" spans="47:47" x14ac:dyDescent="0.2">
      <c r="AU61156"/>
    </row>
    <row r="61157" spans="47:47" x14ac:dyDescent="0.2">
      <c r="AU61157"/>
    </row>
    <row r="61158" spans="47:47" x14ac:dyDescent="0.2">
      <c r="AU61158"/>
    </row>
    <row r="61159" spans="47:47" x14ac:dyDescent="0.2">
      <c r="AU61159"/>
    </row>
    <row r="61160" spans="47:47" x14ac:dyDescent="0.2">
      <c r="AU61160"/>
    </row>
    <row r="61161" spans="47:47" x14ac:dyDescent="0.2">
      <c r="AU61161"/>
    </row>
    <row r="61162" spans="47:47" x14ac:dyDescent="0.2">
      <c r="AU61162"/>
    </row>
    <row r="61163" spans="47:47" x14ac:dyDescent="0.2">
      <c r="AU61163"/>
    </row>
    <row r="61164" spans="47:47" x14ac:dyDescent="0.2">
      <c r="AU61164"/>
    </row>
    <row r="61165" spans="47:47" x14ac:dyDescent="0.2">
      <c r="AU61165"/>
    </row>
    <row r="61166" spans="47:47" x14ac:dyDescent="0.2">
      <c r="AU61166"/>
    </row>
    <row r="61167" spans="47:47" x14ac:dyDescent="0.2">
      <c r="AU61167"/>
    </row>
    <row r="61168" spans="47:47" x14ac:dyDescent="0.2">
      <c r="AU61168"/>
    </row>
    <row r="61169" spans="47:47" x14ac:dyDescent="0.2">
      <c r="AU61169"/>
    </row>
    <row r="61170" spans="47:47" x14ac:dyDescent="0.2">
      <c r="AU61170"/>
    </row>
    <row r="61171" spans="47:47" x14ac:dyDescent="0.2">
      <c r="AU61171"/>
    </row>
    <row r="61172" spans="47:47" x14ac:dyDescent="0.2">
      <c r="AU61172"/>
    </row>
    <row r="61173" spans="47:47" x14ac:dyDescent="0.2">
      <c r="AU61173"/>
    </row>
    <row r="61174" spans="47:47" x14ac:dyDescent="0.2">
      <c r="AU61174"/>
    </row>
    <row r="61175" spans="47:47" x14ac:dyDescent="0.2">
      <c r="AU61175"/>
    </row>
    <row r="61176" spans="47:47" x14ac:dyDescent="0.2">
      <c r="AU61176"/>
    </row>
    <row r="61177" spans="47:47" x14ac:dyDescent="0.2">
      <c r="AU61177"/>
    </row>
    <row r="61178" spans="47:47" x14ac:dyDescent="0.2">
      <c r="AU61178"/>
    </row>
    <row r="61179" spans="47:47" x14ac:dyDescent="0.2">
      <c r="AU61179"/>
    </row>
    <row r="61180" spans="47:47" x14ac:dyDescent="0.2">
      <c r="AU61180"/>
    </row>
    <row r="61181" spans="47:47" x14ac:dyDescent="0.2">
      <c r="AU61181"/>
    </row>
    <row r="61182" spans="47:47" x14ac:dyDescent="0.2">
      <c r="AU61182"/>
    </row>
    <row r="61183" spans="47:47" x14ac:dyDescent="0.2">
      <c r="AU61183"/>
    </row>
    <row r="61184" spans="47:47" x14ac:dyDescent="0.2">
      <c r="AU61184"/>
    </row>
    <row r="61185" spans="47:47" x14ac:dyDescent="0.2">
      <c r="AU61185"/>
    </row>
    <row r="61186" spans="47:47" x14ac:dyDescent="0.2">
      <c r="AU61186"/>
    </row>
    <row r="61187" spans="47:47" x14ac:dyDescent="0.2">
      <c r="AU61187"/>
    </row>
    <row r="61188" spans="47:47" x14ac:dyDescent="0.2">
      <c r="AU61188"/>
    </row>
    <row r="61189" spans="47:47" x14ac:dyDescent="0.2">
      <c r="AU61189"/>
    </row>
    <row r="61190" spans="47:47" x14ac:dyDescent="0.2">
      <c r="AU61190"/>
    </row>
    <row r="61191" spans="47:47" x14ac:dyDescent="0.2">
      <c r="AU61191"/>
    </row>
    <row r="61192" spans="47:47" x14ac:dyDescent="0.2">
      <c r="AU61192"/>
    </row>
    <row r="61193" spans="47:47" x14ac:dyDescent="0.2">
      <c r="AU61193"/>
    </row>
    <row r="61194" spans="47:47" x14ac:dyDescent="0.2">
      <c r="AU61194"/>
    </row>
    <row r="61195" spans="47:47" x14ac:dyDescent="0.2">
      <c r="AU61195"/>
    </row>
    <row r="61196" spans="47:47" x14ac:dyDescent="0.2">
      <c r="AU61196"/>
    </row>
    <row r="61197" spans="47:47" x14ac:dyDescent="0.2">
      <c r="AU61197"/>
    </row>
    <row r="61198" spans="47:47" x14ac:dyDescent="0.2">
      <c r="AU61198"/>
    </row>
    <row r="61199" spans="47:47" x14ac:dyDescent="0.2">
      <c r="AU61199"/>
    </row>
    <row r="61200" spans="47:47" x14ac:dyDescent="0.2">
      <c r="AU61200"/>
    </row>
    <row r="61201" spans="47:47" x14ac:dyDescent="0.2">
      <c r="AU61201"/>
    </row>
    <row r="61202" spans="47:47" x14ac:dyDescent="0.2">
      <c r="AU61202"/>
    </row>
    <row r="61203" spans="47:47" x14ac:dyDescent="0.2">
      <c r="AU61203"/>
    </row>
    <row r="61204" spans="47:47" x14ac:dyDescent="0.2">
      <c r="AU61204"/>
    </row>
    <row r="61205" spans="47:47" x14ac:dyDescent="0.2">
      <c r="AU61205"/>
    </row>
    <row r="61206" spans="47:47" x14ac:dyDescent="0.2">
      <c r="AU61206"/>
    </row>
    <row r="61207" spans="47:47" x14ac:dyDescent="0.2">
      <c r="AU61207"/>
    </row>
    <row r="61208" spans="47:47" x14ac:dyDescent="0.2">
      <c r="AU61208"/>
    </row>
    <row r="61209" spans="47:47" x14ac:dyDescent="0.2">
      <c r="AU61209"/>
    </row>
    <row r="61210" spans="47:47" x14ac:dyDescent="0.2">
      <c r="AU61210"/>
    </row>
    <row r="61211" spans="47:47" x14ac:dyDescent="0.2">
      <c r="AU61211"/>
    </row>
    <row r="61212" spans="47:47" x14ac:dyDescent="0.2">
      <c r="AU61212"/>
    </row>
    <row r="61213" spans="47:47" x14ac:dyDescent="0.2">
      <c r="AU61213"/>
    </row>
    <row r="61214" spans="47:47" x14ac:dyDescent="0.2">
      <c r="AU61214"/>
    </row>
    <row r="61215" spans="47:47" x14ac:dyDescent="0.2">
      <c r="AU61215"/>
    </row>
    <row r="61216" spans="47:47" x14ac:dyDescent="0.2">
      <c r="AU61216"/>
    </row>
    <row r="61217" spans="47:47" x14ac:dyDescent="0.2">
      <c r="AU61217"/>
    </row>
    <row r="61218" spans="47:47" x14ac:dyDescent="0.2">
      <c r="AU61218"/>
    </row>
    <row r="61219" spans="47:47" x14ac:dyDescent="0.2">
      <c r="AU61219"/>
    </row>
    <row r="61220" spans="47:47" x14ac:dyDescent="0.2">
      <c r="AU61220"/>
    </row>
    <row r="61221" spans="47:47" x14ac:dyDescent="0.2">
      <c r="AU61221"/>
    </row>
    <row r="61222" spans="47:47" x14ac:dyDescent="0.2">
      <c r="AU61222"/>
    </row>
    <row r="61223" spans="47:47" x14ac:dyDescent="0.2">
      <c r="AU61223"/>
    </row>
    <row r="61224" spans="47:47" x14ac:dyDescent="0.2">
      <c r="AU61224"/>
    </row>
    <row r="61225" spans="47:47" x14ac:dyDescent="0.2">
      <c r="AU61225"/>
    </row>
    <row r="61226" spans="47:47" x14ac:dyDescent="0.2">
      <c r="AU61226"/>
    </row>
    <row r="61227" spans="47:47" x14ac:dyDescent="0.2">
      <c r="AU61227"/>
    </row>
    <row r="61228" spans="47:47" x14ac:dyDescent="0.2">
      <c r="AU61228"/>
    </row>
    <row r="61229" spans="47:47" x14ac:dyDescent="0.2">
      <c r="AU61229"/>
    </row>
    <row r="61230" spans="47:47" x14ac:dyDescent="0.2">
      <c r="AU61230"/>
    </row>
    <row r="61231" spans="47:47" x14ac:dyDescent="0.2">
      <c r="AU61231"/>
    </row>
    <row r="61232" spans="47:47" x14ac:dyDescent="0.2">
      <c r="AU61232"/>
    </row>
    <row r="61233" spans="47:47" x14ac:dyDescent="0.2">
      <c r="AU61233"/>
    </row>
    <row r="61234" spans="47:47" x14ac:dyDescent="0.2">
      <c r="AU61234"/>
    </row>
    <row r="61235" spans="47:47" x14ac:dyDescent="0.2">
      <c r="AU61235"/>
    </row>
    <row r="61236" spans="47:47" x14ac:dyDescent="0.2">
      <c r="AU61236"/>
    </row>
    <row r="61237" spans="47:47" x14ac:dyDescent="0.2">
      <c r="AU61237"/>
    </row>
    <row r="61238" spans="47:47" x14ac:dyDescent="0.2">
      <c r="AU61238"/>
    </row>
    <row r="61239" spans="47:47" x14ac:dyDescent="0.2">
      <c r="AU61239"/>
    </row>
    <row r="61240" spans="47:47" x14ac:dyDescent="0.2">
      <c r="AU61240"/>
    </row>
    <row r="61241" spans="47:47" x14ac:dyDescent="0.2">
      <c r="AU61241"/>
    </row>
    <row r="61242" spans="47:47" x14ac:dyDescent="0.2">
      <c r="AU61242"/>
    </row>
    <row r="61243" spans="47:47" x14ac:dyDescent="0.2">
      <c r="AU61243"/>
    </row>
    <row r="61244" spans="47:47" x14ac:dyDescent="0.2">
      <c r="AU61244"/>
    </row>
    <row r="61245" spans="47:47" x14ac:dyDescent="0.2">
      <c r="AU61245"/>
    </row>
    <row r="61246" spans="47:47" x14ac:dyDescent="0.2">
      <c r="AU61246"/>
    </row>
    <row r="61247" spans="47:47" x14ac:dyDescent="0.2">
      <c r="AU61247"/>
    </row>
    <row r="61248" spans="47:47" x14ac:dyDescent="0.2">
      <c r="AU61248"/>
    </row>
    <row r="61249" spans="47:47" x14ac:dyDescent="0.2">
      <c r="AU61249"/>
    </row>
    <row r="61250" spans="47:47" x14ac:dyDescent="0.2">
      <c r="AU61250"/>
    </row>
    <row r="61251" spans="47:47" x14ac:dyDescent="0.2">
      <c r="AU61251"/>
    </row>
    <row r="61252" spans="47:47" x14ac:dyDescent="0.2">
      <c r="AU61252"/>
    </row>
    <row r="61253" spans="47:47" x14ac:dyDescent="0.2">
      <c r="AU61253"/>
    </row>
    <row r="61254" spans="47:47" x14ac:dyDescent="0.2">
      <c r="AU61254"/>
    </row>
    <row r="61255" spans="47:47" x14ac:dyDescent="0.2">
      <c r="AU61255"/>
    </row>
    <row r="61256" spans="47:47" x14ac:dyDescent="0.2">
      <c r="AU61256"/>
    </row>
    <row r="61257" spans="47:47" x14ac:dyDescent="0.2">
      <c r="AU61257"/>
    </row>
    <row r="61258" spans="47:47" x14ac:dyDescent="0.2">
      <c r="AU61258"/>
    </row>
    <row r="61259" spans="47:47" x14ac:dyDescent="0.2">
      <c r="AU61259"/>
    </row>
    <row r="61260" spans="47:47" x14ac:dyDescent="0.2">
      <c r="AU61260"/>
    </row>
    <row r="61261" spans="47:47" x14ac:dyDescent="0.2">
      <c r="AU61261"/>
    </row>
    <row r="61262" spans="47:47" x14ac:dyDescent="0.2">
      <c r="AU61262"/>
    </row>
    <row r="61263" spans="47:47" x14ac:dyDescent="0.2">
      <c r="AU61263"/>
    </row>
    <row r="61264" spans="47:47" x14ac:dyDescent="0.2">
      <c r="AU61264"/>
    </row>
    <row r="61265" spans="47:47" x14ac:dyDescent="0.2">
      <c r="AU61265"/>
    </row>
    <row r="61266" spans="47:47" x14ac:dyDescent="0.2">
      <c r="AU61266"/>
    </row>
    <row r="61267" spans="47:47" x14ac:dyDescent="0.2">
      <c r="AU61267"/>
    </row>
    <row r="61268" spans="47:47" x14ac:dyDescent="0.2">
      <c r="AU61268"/>
    </row>
    <row r="61269" spans="47:47" x14ac:dyDescent="0.2">
      <c r="AU61269"/>
    </row>
    <row r="61270" spans="47:47" x14ac:dyDescent="0.2">
      <c r="AU61270"/>
    </row>
    <row r="61271" spans="47:47" x14ac:dyDescent="0.2">
      <c r="AU61271"/>
    </row>
    <row r="61272" spans="47:47" x14ac:dyDescent="0.2">
      <c r="AU61272"/>
    </row>
    <row r="61273" spans="47:47" x14ac:dyDescent="0.2">
      <c r="AU61273"/>
    </row>
    <row r="61274" spans="47:47" x14ac:dyDescent="0.2">
      <c r="AU61274"/>
    </row>
    <row r="61275" spans="47:47" x14ac:dyDescent="0.2">
      <c r="AU61275"/>
    </row>
    <row r="61276" spans="47:47" x14ac:dyDescent="0.2">
      <c r="AU61276"/>
    </row>
    <row r="61277" spans="47:47" x14ac:dyDescent="0.2">
      <c r="AU61277"/>
    </row>
    <row r="61278" spans="47:47" x14ac:dyDescent="0.2">
      <c r="AU61278"/>
    </row>
    <row r="61279" spans="47:47" x14ac:dyDescent="0.2">
      <c r="AU61279"/>
    </row>
    <row r="61280" spans="47:47" x14ac:dyDescent="0.2">
      <c r="AU61280"/>
    </row>
    <row r="61281" spans="47:47" x14ac:dyDescent="0.2">
      <c r="AU61281"/>
    </row>
    <row r="61282" spans="47:47" x14ac:dyDescent="0.2">
      <c r="AU61282"/>
    </row>
    <row r="61283" spans="47:47" x14ac:dyDescent="0.2">
      <c r="AU61283"/>
    </row>
    <row r="61284" spans="47:47" x14ac:dyDescent="0.2">
      <c r="AU61284"/>
    </row>
    <row r="61285" spans="47:47" x14ac:dyDescent="0.2">
      <c r="AU61285"/>
    </row>
    <row r="61286" spans="47:47" x14ac:dyDescent="0.2">
      <c r="AU61286"/>
    </row>
    <row r="61287" spans="47:47" x14ac:dyDescent="0.2">
      <c r="AU61287"/>
    </row>
    <row r="61288" spans="47:47" x14ac:dyDescent="0.2">
      <c r="AU61288"/>
    </row>
    <row r="61289" spans="47:47" x14ac:dyDescent="0.2">
      <c r="AU61289"/>
    </row>
    <row r="61290" spans="47:47" x14ac:dyDescent="0.2">
      <c r="AU61290"/>
    </row>
    <row r="61291" spans="47:47" x14ac:dyDescent="0.2">
      <c r="AU61291"/>
    </row>
    <row r="61292" spans="47:47" x14ac:dyDescent="0.2">
      <c r="AU61292"/>
    </row>
    <row r="61293" spans="47:47" x14ac:dyDescent="0.2">
      <c r="AU61293"/>
    </row>
    <row r="61294" spans="47:47" x14ac:dyDescent="0.2">
      <c r="AU61294"/>
    </row>
    <row r="61295" spans="47:47" x14ac:dyDescent="0.2">
      <c r="AU61295"/>
    </row>
    <row r="61296" spans="47:47" x14ac:dyDescent="0.2">
      <c r="AU61296"/>
    </row>
    <row r="61297" spans="47:47" x14ac:dyDescent="0.2">
      <c r="AU61297"/>
    </row>
    <row r="61298" spans="47:47" x14ac:dyDescent="0.2">
      <c r="AU61298"/>
    </row>
    <row r="61299" spans="47:47" x14ac:dyDescent="0.2">
      <c r="AU61299"/>
    </row>
    <row r="61300" spans="47:47" x14ac:dyDescent="0.2">
      <c r="AU61300"/>
    </row>
    <row r="61301" spans="47:47" x14ac:dyDescent="0.2">
      <c r="AU61301"/>
    </row>
    <row r="61302" spans="47:47" x14ac:dyDescent="0.2">
      <c r="AU61302"/>
    </row>
    <row r="61303" spans="47:47" x14ac:dyDescent="0.2">
      <c r="AU61303"/>
    </row>
    <row r="61304" spans="47:47" x14ac:dyDescent="0.2">
      <c r="AU61304"/>
    </row>
    <row r="61305" spans="47:47" x14ac:dyDescent="0.2">
      <c r="AU61305"/>
    </row>
    <row r="61306" spans="47:47" x14ac:dyDescent="0.2">
      <c r="AU61306"/>
    </row>
    <row r="61307" spans="47:47" x14ac:dyDescent="0.2">
      <c r="AU61307"/>
    </row>
    <row r="61308" spans="47:47" x14ac:dyDescent="0.2">
      <c r="AU61308"/>
    </row>
    <row r="61309" spans="47:47" x14ac:dyDescent="0.2">
      <c r="AU61309"/>
    </row>
    <row r="61310" spans="47:47" x14ac:dyDescent="0.2">
      <c r="AU61310"/>
    </row>
    <row r="61311" spans="47:47" x14ac:dyDescent="0.2">
      <c r="AU61311"/>
    </row>
    <row r="61312" spans="47:47" x14ac:dyDescent="0.2">
      <c r="AU61312"/>
    </row>
    <row r="61313" spans="47:47" x14ac:dyDescent="0.2">
      <c r="AU61313"/>
    </row>
    <row r="61314" spans="47:47" x14ac:dyDescent="0.2">
      <c r="AU61314"/>
    </row>
    <row r="61315" spans="47:47" x14ac:dyDescent="0.2">
      <c r="AU61315"/>
    </row>
    <row r="61316" spans="47:47" x14ac:dyDescent="0.2">
      <c r="AU61316"/>
    </row>
    <row r="61317" spans="47:47" x14ac:dyDescent="0.2">
      <c r="AU61317"/>
    </row>
    <row r="61318" spans="47:47" x14ac:dyDescent="0.2">
      <c r="AU61318"/>
    </row>
    <row r="61319" spans="47:47" x14ac:dyDescent="0.2">
      <c r="AU61319"/>
    </row>
    <row r="61320" spans="47:47" x14ac:dyDescent="0.2">
      <c r="AU61320"/>
    </row>
    <row r="61321" spans="47:47" x14ac:dyDescent="0.2">
      <c r="AU61321"/>
    </row>
    <row r="61322" spans="47:47" x14ac:dyDescent="0.2">
      <c r="AU61322"/>
    </row>
    <row r="61323" spans="47:47" x14ac:dyDescent="0.2">
      <c r="AU61323"/>
    </row>
    <row r="61324" spans="47:47" x14ac:dyDescent="0.2">
      <c r="AU61324"/>
    </row>
    <row r="61325" spans="47:47" x14ac:dyDescent="0.2">
      <c r="AU61325"/>
    </row>
    <row r="61326" spans="47:47" x14ac:dyDescent="0.2">
      <c r="AU61326"/>
    </row>
    <row r="61327" spans="47:47" x14ac:dyDescent="0.2">
      <c r="AU61327"/>
    </row>
    <row r="61328" spans="47:47" x14ac:dyDescent="0.2">
      <c r="AU61328"/>
    </row>
    <row r="61329" spans="47:47" x14ac:dyDescent="0.2">
      <c r="AU61329"/>
    </row>
    <row r="61330" spans="47:47" x14ac:dyDescent="0.2">
      <c r="AU61330"/>
    </row>
    <row r="61331" spans="47:47" x14ac:dyDescent="0.2">
      <c r="AU61331"/>
    </row>
    <row r="61332" spans="47:47" x14ac:dyDescent="0.2">
      <c r="AU61332"/>
    </row>
    <row r="61333" spans="47:47" x14ac:dyDescent="0.2">
      <c r="AU61333"/>
    </row>
    <row r="61334" spans="47:47" x14ac:dyDescent="0.2">
      <c r="AU61334"/>
    </row>
    <row r="61335" spans="47:47" x14ac:dyDescent="0.2">
      <c r="AU61335"/>
    </row>
    <row r="61336" spans="47:47" x14ac:dyDescent="0.2">
      <c r="AU61336"/>
    </row>
    <row r="61337" spans="47:47" x14ac:dyDescent="0.2">
      <c r="AU61337"/>
    </row>
    <row r="61338" spans="47:47" x14ac:dyDescent="0.2">
      <c r="AU61338"/>
    </row>
    <row r="61339" spans="47:47" x14ac:dyDescent="0.2">
      <c r="AU61339"/>
    </row>
    <row r="61340" spans="47:47" x14ac:dyDescent="0.2">
      <c r="AU61340"/>
    </row>
    <row r="61341" spans="47:47" x14ac:dyDescent="0.2">
      <c r="AU61341"/>
    </row>
    <row r="61342" spans="47:47" x14ac:dyDescent="0.2">
      <c r="AU61342"/>
    </row>
    <row r="61343" spans="47:47" x14ac:dyDescent="0.2">
      <c r="AU61343"/>
    </row>
    <row r="61344" spans="47:47" x14ac:dyDescent="0.2">
      <c r="AU61344"/>
    </row>
    <row r="61345" spans="47:47" x14ac:dyDescent="0.2">
      <c r="AU61345"/>
    </row>
    <row r="61346" spans="47:47" x14ac:dyDescent="0.2">
      <c r="AU61346"/>
    </row>
    <row r="61347" spans="47:47" x14ac:dyDescent="0.2">
      <c r="AU61347"/>
    </row>
    <row r="61348" spans="47:47" x14ac:dyDescent="0.2">
      <c r="AU61348"/>
    </row>
    <row r="61349" spans="47:47" x14ac:dyDescent="0.2">
      <c r="AU61349"/>
    </row>
    <row r="61350" spans="47:47" x14ac:dyDescent="0.2">
      <c r="AU61350"/>
    </row>
    <row r="61351" spans="47:47" x14ac:dyDescent="0.2">
      <c r="AU61351"/>
    </row>
    <row r="61352" spans="47:47" x14ac:dyDescent="0.2">
      <c r="AU61352"/>
    </row>
    <row r="61353" spans="47:47" x14ac:dyDescent="0.2">
      <c r="AU61353"/>
    </row>
    <row r="61354" spans="47:47" x14ac:dyDescent="0.2">
      <c r="AU61354"/>
    </row>
    <row r="61355" spans="47:47" x14ac:dyDescent="0.2">
      <c r="AU61355"/>
    </row>
    <row r="61356" spans="47:47" x14ac:dyDescent="0.2">
      <c r="AU61356"/>
    </row>
    <row r="61357" spans="47:47" x14ac:dyDescent="0.2">
      <c r="AU61357"/>
    </row>
    <row r="61358" spans="47:47" x14ac:dyDescent="0.2">
      <c r="AU61358"/>
    </row>
    <row r="61359" spans="47:47" x14ac:dyDescent="0.2">
      <c r="AU61359"/>
    </row>
    <row r="61360" spans="47:47" x14ac:dyDescent="0.2">
      <c r="AU61360"/>
    </row>
    <row r="61361" spans="47:47" x14ac:dyDescent="0.2">
      <c r="AU61361"/>
    </row>
    <row r="61362" spans="47:47" x14ac:dyDescent="0.2">
      <c r="AU61362"/>
    </row>
    <row r="61363" spans="47:47" x14ac:dyDescent="0.2">
      <c r="AU61363"/>
    </row>
    <row r="61364" spans="47:47" x14ac:dyDescent="0.2">
      <c r="AU61364"/>
    </row>
    <row r="61365" spans="47:47" x14ac:dyDescent="0.2">
      <c r="AU61365"/>
    </row>
    <row r="61366" spans="47:47" x14ac:dyDescent="0.2">
      <c r="AU61366"/>
    </row>
    <row r="61367" spans="47:47" x14ac:dyDescent="0.2">
      <c r="AU61367"/>
    </row>
    <row r="61368" spans="47:47" x14ac:dyDescent="0.2">
      <c r="AU61368"/>
    </row>
    <row r="61369" spans="47:47" x14ac:dyDescent="0.2">
      <c r="AU61369"/>
    </row>
    <row r="61370" spans="47:47" x14ac:dyDescent="0.2">
      <c r="AU61370"/>
    </row>
    <row r="61371" spans="47:47" x14ac:dyDescent="0.2">
      <c r="AU61371"/>
    </row>
    <row r="61372" spans="47:47" x14ac:dyDescent="0.2">
      <c r="AU61372"/>
    </row>
    <row r="61373" spans="47:47" x14ac:dyDescent="0.2">
      <c r="AU61373"/>
    </row>
    <row r="61374" spans="47:47" x14ac:dyDescent="0.2">
      <c r="AU61374"/>
    </row>
    <row r="61375" spans="47:47" x14ac:dyDescent="0.2">
      <c r="AU61375"/>
    </row>
    <row r="61376" spans="47:47" x14ac:dyDescent="0.2">
      <c r="AU61376"/>
    </row>
    <row r="61377" spans="47:47" x14ac:dyDescent="0.2">
      <c r="AU61377"/>
    </row>
    <row r="61378" spans="47:47" x14ac:dyDescent="0.2">
      <c r="AU61378"/>
    </row>
    <row r="61379" spans="47:47" x14ac:dyDescent="0.2">
      <c r="AU61379"/>
    </row>
    <row r="61380" spans="47:47" x14ac:dyDescent="0.2">
      <c r="AU61380"/>
    </row>
    <row r="61381" spans="47:47" x14ac:dyDescent="0.2">
      <c r="AU61381"/>
    </row>
    <row r="61382" spans="47:47" x14ac:dyDescent="0.2">
      <c r="AU61382"/>
    </row>
    <row r="61383" spans="47:47" x14ac:dyDescent="0.2">
      <c r="AU61383"/>
    </row>
    <row r="61384" spans="47:47" x14ac:dyDescent="0.2">
      <c r="AU61384"/>
    </row>
    <row r="61385" spans="47:47" x14ac:dyDescent="0.2">
      <c r="AU61385"/>
    </row>
    <row r="61386" spans="47:47" x14ac:dyDescent="0.2">
      <c r="AU61386"/>
    </row>
    <row r="61387" spans="47:47" x14ac:dyDescent="0.2">
      <c r="AU61387"/>
    </row>
    <row r="61388" spans="47:47" x14ac:dyDescent="0.2">
      <c r="AU61388"/>
    </row>
    <row r="61389" spans="47:47" x14ac:dyDescent="0.2">
      <c r="AU61389"/>
    </row>
    <row r="61390" spans="47:47" x14ac:dyDescent="0.2">
      <c r="AU61390"/>
    </row>
    <row r="61391" spans="47:47" x14ac:dyDescent="0.2">
      <c r="AU61391"/>
    </row>
    <row r="61392" spans="47:47" x14ac:dyDescent="0.2">
      <c r="AU61392"/>
    </row>
    <row r="61393" spans="47:47" x14ac:dyDescent="0.2">
      <c r="AU61393"/>
    </row>
    <row r="61394" spans="47:47" x14ac:dyDescent="0.2">
      <c r="AU61394"/>
    </row>
    <row r="61395" spans="47:47" x14ac:dyDescent="0.2">
      <c r="AU61395"/>
    </row>
    <row r="61396" spans="47:47" x14ac:dyDescent="0.2">
      <c r="AU61396"/>
    </row>
    <row r="61397" spans="47:47" x14ac:dyDescent="0.2">
      <c r="AU61397"/>
    </row>
    <row r="61398" spans="47:47" x14ac:dyDescent="0.2">
      <c r="AU61398"/>
    </row>
    <row r="61399" spans="47:47" x14ac:dyDescent="0.2">
      <c r="AU61399"/>
    </row>
    <row r="61400" spans="47:47" x14ac:dyDescent="0.2">
      <c r="AU61400"/>
    </row>
    <row r="61401" spans="47:47" x14ac:dyDescent="0.2">
      <c r="AU61401"/>
    </row>
    <row r="61402" spans="47:47" x14ac:dyDescent="0.2">
      <c r="AU61402"/>
    </row>
    <row r="61403" spans="47:47" x14ac:dyDescent="0.2">
      <c r="AU61403"/>
    </row>
    <row r="61404" spans="47:47" x14ac:dyDescent="0.2">
      <c r="AU61404"/>
    </row>
    <row r="61405" spans="47:47" x14ac:dyDescent="0.2">
      <c r="AU61405"/>
    </row>
    <row r="61406" spans="47:47" x14ac:dyDescent="0.2">
      <c r="AU61406"/>
    </row>
    <row r="61407" spans="47:47" x14ac:dyDescent="0.2">
      <c r="AU61407"/>
    </row>
    <row r="61408" spans="47:47" x14ac:dyDescent="0.2">
      <c r="AU61408"/>
    </row>
    <row r="61409" spans="47:47" x14ac:dyDescent="0.2">
      <c r="AU61409"/>
    </row>
    <row r="61410" spans="47:47" x14ac:dyDescent="0.2">
      <c r="AU61410"/>
    </row>
    <row r="61411" spans="47:47" x14ac:dyDescent="0.2">
      <c r="AU61411"/>
    </row>
    <row r="61412" spans="47:47" x14ac:dyDescent="0.2">
      <c r="AU61412"/>
    </row>
    <row r="61413" spans="47:47" x14ac:dyDescent="0.2">
      <c r="AU61413"/>
    </row>
    <row r="61414" spans="47:47" x14ac:dyDescent="0.2">
      <c r="AU61414"/>
    </row>
    <row r="61415" spans="47:47" x14ac:dyDescent="0.2">
      <c r="AU61415"/>
    </row>
    <row r="61416" spans="47:47" x14ac:dyDescent="0.2">
      <c r="AU61416"/>
    </row>
    <row r="61417" spans="47:47" x14ac:dyDescent="0.2">
      <c r="AU61417"/>
    </row>
    <row r="61418" spans="47:47" x14ac:dyDescent="0.2">
      <c r="AU61418"/>
    </row>
    <row r="61419" spans="47:47" x14ac:dyDescent="0.2">
      <c r="AU61419"/>
    </row>
    <row r="61420" spans="47:47" x14ac:dyDescent="0.2">
      <c r="AU61420"/>
    </row>
    <row r="61421" spans="47:47" x14ac:dyDescent="0.2">
      <c r="AU61421"/>
    </row>
    <row r="61422" spans="47:47" x14ac:dyDescent="0.2">
      <c r="AU61422"/>
    </row>
    <row r="61423" spans="47:47" x14ac:dyDescent="0.2">
      <c r="AU61423"/>
    </row>
    <row r="61424" spans="47:47" x14ac:dyDescent="0.2">
      <c r="AU61424"/>
    </row>
    <row r="61425" spans="47:47" x14ac:dyDescent="0.2">
      <c r="AU61425"/>
    </row>
    <row r="61426" spans="47:47" x14ac:dyDescent="0.2">
      <c r="AU61426"/>
    </row>
    <row r="61427" spans="47:47" x14ac:dyDescent="0.2">
      <c r="AU61427"/>
    </row>
    <row r="61428" spans="47:47" x14ac:dyDescent="0.2">
      <c r="AU61428"/>
    </row>
    <row r="61429" spans="47:47" x14ac:dyDescent="0.2">
      <c r="AU61429"/>
    </row>
    <row r="61430" spans="47:47" x14ac:dyDescent="0.2">
      <c r="AU61430"/>
    </row>
    <row r="61431" spans="47:47" x14ac:dyDescent="0.2">
      <c r="AU61431"/>
    </row>
    <row r="61432" spans="47:47" x14ac:dyDescent="0.2">
      <c r="AU61432"/>
    </row>
    <row r="61433" spans="47:47" x14ac:dyDescent="0.2">
      <c r="AU61433"/>
    </row>
    <row r="61434" spans="47:47" x14ac:dyDescent="0.2">
      <c r="AU61434"/>
    </row>
    <row r="61435" spans="47:47" x14ac:dyDescent="0.2">
      <c r="AU61435"/>
    </row>
    <row r="61436" spans="47:47" x14ac:dyDescent="0.2">
      <c r="AU61436"/>
    </row>
    <row r="61437" spans="47:47" x14ac:dyDescent="0.2">
      <c r="AU61437"/>
    </row>
    <row r="61438" spans="47:47" x14ac:dyDescent="0.2">
      <c r="AU61438"/>
    </row>
    <row r="61439" spans="47:47" x14ac:dyDescent="0.2">
      <c r="AU61439"/>
    </row>
    <row r="61440" spans="47:47" x14ac:dyDescent="0.2">
      <c r="AU61440"/>
    </row>
    <row r="61441" spans="47:47" x14ac:dyDescent="0.2">
      <c r="AU61441"/>
    </row>
    <row r="61442" spans="47:47" x14ac:dyDescent="0.2">
      <c r="AU61442"/>
    </row>
    <row r="61443" spans="47:47" x14ac:dyDescent="0.2">
      <c r="AU61443"/>
    </row>
    <row r="61444" spans="47:47" x14ac:dyDescent="0.2">
      <c r="AU61444"/>
    </row>
    <row r="61445" spans="47:47" x14ac:dyDescent="0.2">
      <c r="AU61445"/>
    </row>
    <row r="61446" spans="47:47" x14ac:dyDescent="0.2">
      <c r="AU61446"/>
    </row>
    <row r="61447" spans="47:47" x14ac:dyDescent="0.2">
      <c r="AU61447"/>
    </row>
    <row r="61448" spans="47:47" x14ac:dyDescent="0.2">
      <c r="AU61448"/>
    </row>
    <row r="61449" spans="47:47" x14ac:dyDescent="0.2">
      <c r="AU61449"/>
    </row>
    <row r="61450" spans="47:47" x14ac:dyDescent="0.2">
      <c r="AU61450"/>
    </row>
    <row r="61451" spans="47:47" x14ac:dyDescent="0.2">
      <c r="AU61451"/>
    </row>
    <row r="61452" spans="47:47" x14ac:dyDescent="0.2">
      <c r="AU61452"/>
    </row>
    <row r="61453" spans="47:47" x14ac:dyDescent="0.2">
      <c r="AU61453"/>
    </row>
    <row r="61454" spans="47:47" x14ac:dyDescent="0.2">
      <c r="AU61454"/>
    </row>
    <row r="61455" spans="47:47" x14ac:dyDescent="0.2">
      <c r="AU61455"/>
    </row>
    <row r="61456" spans="47:47" x14ac:dyDescent="0.2">
      <c r="AU61456"/>
    </row>
    <row r="61457" spans="47:47" x14ac:dyDescent="0.2">
      <c r="AU61457"/>
    </row>
    <row r="61458" spans="47:47" x14ac:dyDescent="0.2">
      <c r="AU61458"/>
    </row>
    <row r="61459" spans="47:47" x14ac:dyDescent="0.2">
      <c r="AU61459"/>
    </row>
    <row r="61460" spans="47:47" x14ac:dyDescent="0.2">
      <c r="AU61460"/>
    </row>
    <row r="61461" spans="47:47" x14ac:dyDescent="0.2">
      <c r="AU61461"/>
    </row>
    <row r="61462" spans="47:47" x14ac:dyDescent="0.2">
      <c r="AU61462"/>
    </row>
    <row r="61463" spans="47:47" x14ac:dyDescent="0.2">
      <c r="AU61463"/>
    </row>
    <row r="61464" spans="47:47" x14ac:dyDescent="0.2">
      <c r="AU61464"/>
    </row>
    <row r="61465" spans="47:47" x14ac:dyDescent="0.2">
      <c r="AU61465"/>
    </row>
    <row r="61466" spans="47:47" x14ac:dyDescent="0.2">
      <c r="AU61466"/>
    </row>
    <row r="61467" spans="47:47" x14ac:dyDescent="0.2">
      <c r="AU61467"/>
    </row>
    <row r="61468" spans="47:47" x14ac:dyDescent="0.2">
      <c r="AU61468"/>
    </row>
    <row r="61469" spans="47:47" x14ac:dyDescent="0.2">
      <c r="AU61469"/>
    </row>
    <row r="61470" spans="47:47" x14ac:dyDescent="0.2">
      <c r="AU61470"/>
    </row>
    <row r="61471" spans="47:47" x14ac:dyDescent="0.2">
      <c r="AU61471"/>
    </row>
    <row r="61472" spans="47:47" x14ac:dyDescent="0.2">
      <c r="AU61472"/>
    </row>
    <row r="61473" spans="47:47" x14ac:dyDescent="0.2">
      <c r="AU61473"/>
    </row>
    <row r="61474" spans="47:47" x14ac:dyDescent="0.2">
      <c r="AU61474"/>
    </row>
    <row r="61475" spans="47:47" x14ac:dyDescent="0.2">
      <c r="AU61475"/>
    </row>
    <row r="61476" spans="47:47" x14ac:dyDescent="0.2">
      <c r="AU61476"/>
    </row>
    <row r="61477" spans="47:47" x14ac:dyDescent="0.2">
      <c r="AU61477"/>
    </row>
    <row r="61478" spans="47:47" x14ac:dyDescent="0.2">
      <c r="AU61478"/>
    </row>
    <row r="61479" spans="47:47" x14ac:dyDescent="0.2">
      <c r="AU61479"/>
    </row>
    <row r="61480" spans="47:47" x14ac:dyDescent="0.2">
      <c r="AU61480"/>
    </row>
    <row r="61481" spans="47:47" x14ac:dyDescent="0.2">
      <c r="AU61481"/>
    </row>
    <row r="61482" spans="47:47" x14ac:dyDescent="0.2">
      <c r="AU61482"/>
    </row>
    <row r="61483" spans="47:47" x14ac:dyDescent="0.2">
      <c r="AU61483"/>
    </row>
    <row r="61484" spans="47:47" x14ac:dyDescent="0.2">
      <c r="AU61484"/>
    </row>
    <row r="61485" spans="47:47" x14ac:dyDescent="0.2">
      <c r="AU61485"/>
    </row>
    <row r="61486" spans="47:47" x14ac:dyDescent="0.2">
      <c r="AU61486"/>
    </row>
    <row r="61487" spans="47:47" x14ac:dyDescent="0.2">
      <c r="AU61487"/>
    </row>
    <row r="61488" spans="47:47" x14ac:dyDescent="0.2">
      <c r="AU61488"/>
    </row>
    <row r="61489" spans="47:47" x14ac:dyDescent="0.2">
      <c r="AU61489"/>
    </row>
    <row r="61490" spans="47:47" x14ac:dyDescent="0.2">
      <c r="AU61490"/>
    </row>
    <row r="61491" spans="47:47" x14ac:dyDescent="0.2">
      <c r="AU61491"/>
    </row>
    <row r="61492" spans="47:47" x14ac:dyDescent="0.2">
      <c r="AU61492"/>
    </row>
    <row r="61493" spans="47:47" x14ac:dyDescent="0.2">
      <c r="AU61493"/>
    </row>
    <row r="61494" spans="47:47" x14ac:dyDescent="0.2">
      <c r="AU61494"/>
    </row>
    <row r="61495" spans="47:47" x14ac:dyDescent="0.2">
      <c r="AU61495"/>
    </row>
    <row r="61496" spans="47:47" x14ac:dyDescent="0.2">
      <c r="AU61496"/>
    </row>
    <row r="61497" spans="47:47" x14ac:dyDescent="0.2">
      <c r="AU61497"/>
    </row>
    <row r="61498" spans="47:47" x14ac:dyDescent="0.2">
      <c r="AU61498"/>
    </row>
    <row r="61499" spans="47:47" x14ac:dyDescent="0.2">
      <c r="AU61499"/>
    </row>
    <row r="61500" spans="47:47" x14ac:dyDescent="0.2">
      <c r="AU61500"/>
    </row>
    <row r="61501" spans="47:47" x14ac:dyDescent="0.2">
      <c r="AU61501"/>
    </row>
    <row r="61502" spans="47:47" x14ac:dyDescent="0.2">
      <c r="AU61502"/>
    </row>
    <row r="61503" spans="47:47" x14ac:dyDescent="0.2">
      <c r="AU61503"/>
    </row>
    <row r="61504" spans="47:47" x14ac:dyDescent="0.2">
      <c r="AU61504"/>
    </row>
    <row r="61505" spans="47:47" x14ac:dyDescent="0.2">
      <c r="AU61505"/>
    </row>
    <row r="61506" spans="47:47" x14ac:dyDescent="0.2">
      <c r="AU61506"/>
    </row>
    <row r="61507" spans="47:47" x14ac:dyDescent="0.2">
      <c r="AU61507"/>
    </row>
    <row r="61508" spans="47:47" x14ac:dyDescent="0.2">
      <c r="AU61508"/>
    </row>
    <row r="61509" spans="47:47" x14ac:dyDescent="0.2">
      <c r="AU61509"/>
    </row>
    <row r="61510" spans="47:47" x14ac:dyDescent="0.2">
      <c r="AU61510"/>
    </row>
    <row r="61511" spans="47:47" x14ac:dyDescent="0.2">
      <c r="AU61511"/>
    </row>
    <row r="61512" spans="47:47" x14ac:dyDescent="0.2">
      <c r="AU61512"/>
    </row>
    <row r="61513" spans="47:47" x14ac:dyDescent="0.2">
      <c r="AU61513"/>
    </row>
    <row r="61514" spans="47:47" x14ac:dyDescent="0.2">
      <c r="AU61514"/>
    </row>
    <row r="61515" spans="47:47" x14ac:dyDescent="0.2">
      <c r="AU61515"/>
    </row>
    <row r="61516" spans="47:47" x14ac:dyDescent="0.2">
      <c r="AU61516"/>
    </row>
    <row r="61517" spans="47:47" x14ac:dyDescent="0.2">
      <c r="AU61517"/>
    </row>
    <row r="61518" spans="47:47" x14ac:dyDescent="0.2">
      <c r="AU61518"/>
    </row>
    <row r="61519" spans="47:47" x14ac:dyDescent="0.2">
      <c r="AU61519"/>
    </row>
    <row r="61520" spans="47:47" x14ac:dyDescent="0.2">
      <c r="AU61520"/>
    </row>
    <row r="61521" spans="47:47" x14ac:dyDescent="0.2">
      <c r="AU61521"/>
    </row>
    <row r="61522" spans="47:47" x14ac:dyDescent="0.2">
      <c r="AU61522"/>
    </row>
    <row r="61523" spans="47:47" x14ac:dyDescent="0.2">
      <c r="AU61523"/>
    </row>
    <row r="61524" spans="47:47" x14ac:dyDescent="0.2">
      <c r="AU61524"/>
    </row>
    <row r="61525" spans="47:47" x14ac:dyDescent="0.2">
      <c r="AU61525"/>
    </row>
    <row r="61526" spans="47:47" x14ac:dyDescent="0.2">
      <c r="AU61526"/>
    </row>
    <row r="61527" spans="47:47" x14ac:dyDescent="0.2">
      <c r="AU61527"/>
    </row>
    <row r="61528" spans="47:47" x14ac:dyDescent="0.2">
      <c r="AU61528"/>
    </row>
    <row r="61529" spans="47:47" x14ac:dyDescent="0.2">
      <c r="AU61529"/>
    </row>
    <row r="61530" spans="47:47" x14ac:dyDescent="0.2">
      <c r="AU61530"/>
    </row>
    <row r="61531" spans="47:47" x14ac:dyDescent="0.2">
      <c r="AU61531"/>
    </row>
    <row r="61532" spans="47:47" x14ac:dyDescent="0.2">
      <c r="AU61532"/>
    </row>
    <row r="61533" spans="47:47" x14ac:dyDescent="0.2">
      <c r="AU61533"/>
    </row>
    <row r="61534" spans="47:47" x14ac:dyDescent="0.2">
      <c r="AU61534"/>
    </row>
    <row r="61535" spans="47:47" x14ac:dyDescent="0.2">
      <c r="AU61535"/>
    </row>
    <row r="61536" spans="47:47" x14ac:dyDescent="0.2">
      <c r="AU61536"/>
    </row>
    <row r="61537" spans="47:47" x14ac:dyDescent="0.2">
      <c r="AU61537"/>
    </row>
    <row r="61538" spans="47:47" x14ac:dyDescent="0.2">
      <c r="AU61538"/>
    </row>
    <row r="61539" spans="47:47" x14ac:dyDescent="0.2">
      <c r="AU61539"/>
    </row>
    <row r="61540" spans="47:47" x14ac:dyDescent="0.2">
      <c r="AU61540"/>
    </row>
    <row r="61541" spans="47:47" x14ac:dyDescent="0.2">
      <c r="AU61541"/>
    </row>
    <row r="61542" spans="47:47" x14ac:dyDescent="0.2">
      <c r="AU61542"/>
    </row>
    <row r="61543" spans="47:47" x14ac:dyDescent="0.2">
      <c r="AU61543"/>
    </row>
    <row r="61544" spans="47:47" x14ac:dyDescent="0.2">
      <c r="AU61544"/>
    </row>
    <row r="61545" spans="47:47" x14ac:dyDescent="0.2">
      <c r="AU61545"/>
    </row>
    <row r="61546" spans="47:47" x14ac:dyDescent="0.2">
      <c r="AU61546"/>
    </row>
    <row r="61547" spans="47:47" x14ac:dyDescent="0.2">
      <c r="AU61547"/>
    </row>
    <row r="61548" spans="47:47" x14ac:dyDescent="0.2">
      <c r="AU61548"/>
    </row>
    <row r="61549" spans="47:47" x14ac:dyDescent="0.2">
      <c r="AU61549"/>
    </row>
    <row r="61550" spans="47:47" x14ac:dyDescent="0.2">
      <c r="AU61550"/>
    </row>
    <row r="61551" spans="47:47" x14ac:dyDescent="0.2">
      <c r="AU61551"/>
    </row>
    <row r="61552" spans="47:47" x14ac:dyDescent="0.2">
      <c r="AU61552"/>
    </row>
    <row r="61553" spans="47:47" x14ac:dyDescent="0.2">
      <c r="AU61553"/>
    </row>
    <row r="61554" spans="47:47" x14ac:dyDescent="0.2">
      <c r="AU61554"/>
    </row>
    <row r="61555" spans="47:47" x14ac:dyDescent="0.2">
      <c r="AU61555"/>
    </row>
    <row r="61556" spans="47:47" x14ac:dyDescent="0.2">
      <c r="AU61556"/>
    </row>
    <row r="61557" spans="47:47" x14ac:dyDescent="0.2">
      <c r="AU61557"/>
    </row>
    <row r="61558" spans="47:47" x14ac:dyDescent="0.2">
      <c r="AU61558"/>
    </row>
    <row r="61559" spans="47:47" x14ac:dyDescent="0.2">
      <c r="AU61559"/>
    </row>
    <row r="61560" spans="47:47" x14ac:dyDescent="0.2">
      <c r="AU61560"/>
    </row>
    <row r="61561" spans="47:47" x14ac:dyDescent="0.2">
      <c r="AU61561"/>
    </row>
    <row r="61562" spans="47:47" x14ac:dyDescent="0.2">
      <c r="AU61562"/>
    </row>
    <row r="61563" spans="47:47" x14ac:dyDescent="0.2">
      <c r="AU61563"/>
    </row>
    <row r="61564" spans="47:47" x14ac:dyDescent="0.2">
      <c r="AU61564"/>
    </row>
    <row r="61565" spans="47:47" x14ac:dyDescent="0.2">
      <c r="AU61565"/>
    </row>
    <row r="61566" spans="47:47" x14ac:dyDescent="0.2">
      <c r="AU61566"/>
    </row>
    <row r="61567" spans="47:47" x14ac:dyDescent="0.2">
      <c r="AU61567"/>
    </row>
    <row r="61568" spans="47:47" x14ac:dyDescent="0.2">
      <c r="AU61568"/>
    </row>
    <row r="61569" spans="47:47" x14ac:dyDescent="0.2">
      <c r="AU61569"/>
    </row>
    <row r="61570" spans="47:47" x14ac:dyDescent="0.2">
      <c r="AU61570"/>
    </row>
    <row r="61571" spans="47:47" x14ac:dyDescent="0.2">
      <c r="AU61571"/>
    </row>
    <row r="61572" spans="47:47" x14ac:dyDescent="0.2">
      <c r="AU61572"/>
    </row>
    <row r="61573" spans="47:47" x14ac:dyDescent="0.2">
      <c r="AU61573"/>
    </row>
    <row r="61574" spans="47:47" x14ac:dyDescent="0.2">
      <c r="AU61574"/>
    </row>
    <row r="61575" spans="47:47" x14ac:dyDescent="0.2">
      <c r="AU61575"/>
    </row>
    <row r="61576" spans="47:47" x14ac:dyDescent="0.2">
      <c r="AU61576"/>
    </row>
    <row r="61577" spans="47:47" x14ac:dyDescent="0.2">
      <c r="AU61577"/>
    </row>
    <row r="61578" spans="47:47" x14ac:dyDescent="0.2">
      <c r="AU61578"/>
    </row>
    <row r="61579" spans="47:47" x14ac:dyDescent="0.2">
      <c r="AU61579"/>
    </row>
    <row r="61580" spans="47:47" x14ac:dyDescent="0.2">
      <c r="AU61580"/>
    </row>
    <row r="61581" spans="47:47" x14ac:dyDescent="0.2">
      <c r="AU61581"/>
    </row>
    <row r="61582" spans="47:47" x14ac:dyDescent="0.2">
      <c r="AU61582"/>
    </row>
    <row r="61583" spans="47:47" x14ac:dyDescent="0.2">
      <c r="AU61583"/>
    </row>
    <row r="61584" spans="47:47" x14ac:dyDescent="0.2">
      <c r="AU61584"/>
    </row>
    <row r="61585" spans="47:47" x14ac:dyDescent="0.2">
      <c r="AU61585"/>
    </row>
    <row r="61586" spans="47:47" x14ac:dyDescent="0.2">
      <c r="AU61586"/>
    </row>
    <row r="61587" spans="47:47" x14ac:dyDescent="0.2">
      <c r="AU61587"/>
    </row>
    <row r="61588" spans="47:47" x14ac:dyDescent="0.2">
      <c r="AU61588"/>
    </row>
    <row r="61589" spans="47:47" x14ac:dyDescent="0.2">
      <c r="AU61589"/>
    </row>
    <row r="61590" spans="47:47" x14ac:dyDescent="0.2">
      <c r="AU61590"/>
    </row>
    <row r="61591" spans="47:47" x14ac:dyDescent="0.2">
      <c r="AU61591"/>
    </row>
    <row r="61592" spans="47:47" x14ac:dyDescent="0.2">
      <c r="AU61592"/>
    </row>
    <row r="61593" spans="47:47" x14ac:dyDescent="0.2">
      <c r="AU61593"/>
    </row>
    <row r="61594" spans="47:47" x14ac:dyDescent="0.2">
      <c r="AU61594"/>
    </row>
    <row r="61595" spans="47:47" x14ac:dyDescent="0.2">
      <c r="AU61595"/>
    </row>
    <row r="61596" spans="47:47" x14ac:dyDescent="0.2">
      <c r="AU61596"/>
    </row>
    <row r="61597" spans="47:47" x14ac:dyDescent="0.2">
      <c r="AU61597"/>
    </row>
    <row r="61598" spans="47:47" x14ac:dyDescent="0.2">
      <c r="AU61598"/>
    </row>
    <row r="61599" spans="47:47" x14ac:dyDescent="0.2">
      <c r="AU61599"/>
    </row>
    <row r="61600" spans="47:47" x14ac:dyDescent="0.2">
      <c r="AU61600"/>
    </row>
    <row r="61601" spans="47:47" x14ac:dyDescent="0.2">
      <c r="AU61601"/>
    </row>
    <row r="61602" spans="47:47" x14ac:dyDescent="0.2">
      <c r="AU61602"/>
    </row>
    <row r="61603" spans="47:47" x14ac:dyDescent="0.2">
      <c r="AU61603"/>
    </row>
    <row r="61604" spans="47:47" x14ac:dyDescent="0.2">
      <c r="AU61604"/>
    </row>
    <row r="61605" spans="47:47" x14ac:dyDescent="0.2">
      <c r="AU61605"/>
    </row>
    <row r="61606" spans="47:47" x14ac:dyDescent="0.2">
      <c r="AU61606"/>
    </row>
    <row r="61607" spans="47:47" x14ac:dyDescent="0.2">
      <c r="AU61607"/>
    </row>
    <row r="61608" spans="47:47" x14ac:dyDescent="0.2">
      <c r="AU61608"/>
    </row>
    <row r="61609" spans="47:47" x14ac:dyDescent="0.2">
      <c r="AU61609"/>
    </row>
    <row r="61610" spans="47:47" x14ac:dyDescent="0.2">
      <c r="AU61610"/>
    </row>
    <row r="61611" spans="47:47" x14ac:dyDescent="0.2">
      <c r="AU61611"/>
    </row>
    <row r="61612" spans="47:47" x14ac:dyDescent="0.2">
      <c r="AU61612"/>
    </row>
    <row r="61613" spans="47:47" x14ac:dyDescent="0.2">
      <c r="AU61613"/>
    </row>
    <row r="61614" spans="47:47" x14ac:dyDescent="0.2">
      <c r="AU61614"/>
    </row>
    <row r="61615" spans="47:47" x14ac:dyDescent="0.2">
      <c r="AU61615"/>
    </row>
    <row r="61616" spans="47:47" x14ac:dyDescent="0.2">
      <c r="AU61616"/>
    </row>
    <row r="61617" spans="47:47" x14ac:dyDescent="0.2">
      <c r="AU61617"/>
    </row>
    <row r="61618" spans="47:47" x14ac:dyDescent="0.2">
      <c r="AU61618"/>
    </row>
    <row r="61619" spans="47:47" x14ac:dyDescent="0.2">
      <c r="AU61619"/>
    </row>
    <row r="61620" spans="47:47" x14ac:dyDescent="0.2">
      <c r="AU61620"/>
    </row>
    <row r="61621" spans="47:47" x14ac:dyDescent="0.2">
      <c r="AU61621"/>
    </row>
    <row r="61622" spans="47:47" x14ac:dyDescent="0.2">
      <c r="AU61622"/>
    </row>
    <row r="61623" spans="47:47" x14ac:dyDescent="0.2">
      <c r="AU61623"/>
    </row>
    <row r="61624" spans="47:47" x14ac:dyDescent="0.2">
      <c r="AU61624"/>
    </row>
    <row r="61625" spans="47:47" x14ac:dyDescent="0.2">
      <c r="AU61625"/>
    </row>
    <row r="61626" spans="47:47" x14ac:dyDescent="0.2">
      <c r="AU61626"/>
    </row>
    <row r="61627" spans="47:47" x14ac:dyDescent="0.2">
      <c r="AU61627"/>
    </row>
    <row r="61628" spans="47:47" x14ac:dyDescent="0.2">
      <c r="AU61628"/>
    </row>
    <row r="61629" spans="47:47" x14ac:dyDescent="0.2">
      <c r="AU61629"/>
    </row>
    <row r="61630" spans="47:47" x14ac:dyDescent="0.2">
      <c r="AU61630"/>
    </row>
    <row r="61631" spans="47:47" x14ac:dyDescent="0.2">
      <c r="AU61631"/>
    </row>
    <row r="61632" spans="47:47" x14ac:dyDescent="0.2">
      <c r="AU61632"/>
    </row>
    <row r="61633" spans="47:47" x14ac:dyDescent="0.2">
      <c r="AU61633"/>
    </row>
    <row r="61634" spans="47:47" x14ac:dyDescent="0.2">
      <c r="AU61634"/>
    </row>
    <row r="61635" spans="47:47" x14ac:dyDescent="0.2">
      <c r="AU61635"/>
    </row>
    <row r="61636" spans="47:47" x14ac:dyDescent="0.2">
      <c r="AU61636"/>
    </row>
    <row r="61637" spans="47:47" x14ac:dyDescent="0.2">
      <c r="AU61637"/>
    </row>
    <row r="61638" spans="47:47" x14ac:dyDescent="0.2">
      <c r="AU61638"/>
    </row>
    <row r="61639" spans="47:47" x14ac:dyDescent="0.2">
      <c r="AU61639"/>
    </row>
    <row r="61640" spans="47:47" x14ac:dyDescent="0.2">
      <c r="AU61640"/>
    </row>
    <row r="61641" spans="47:47" x14ac:dyDescent="0.2">
      <c r="AU61641"/>
    </row>
    <row r="61642" spans="47:47" x14ac:dyDescent="0.2">
      <c r="AU61642"/>
    </row>
    <row r="61643" spans="47:47" x14ac:dyDescent="0.2">
      <c r="AU61643"/>
    </row>
    <row r="61644" spans="47:47" x14ac:dyDescent="0.2">
      <c r="AU61644"/>
    </row>
    <row r="61645" spans="47:47" x14ac:dyDescent="0.2">
      <c r="AU61645"/>
    </row>
    <row r="61646" spans="47:47" x14ac:dyDescent="0.2">
      <c r="AU61646"/>
    </row>
    <row r="61647" spans="47:47" x14ac:dyDescent="0.2">
      <c r="AU61647"/>
    </row>
    <row r="61648" spans="47:47" x14ac:dyDescent="0.2">
      <c r="AU61648"/>
    </row>
    <row r="61649" spans="47:47" x14ac:dyDescent="0.2">
      <c r="AU61649"/>
    </row>
    <row r="61650" spans="47:47" x14ac:dyDescent="0.2">
      <c r="AU61650"/>
    </row>
    <row r="61651" spans="47:47" x14ac:dyDescent="0.2">
      <c r="AU61651"/>
    </row>
    <row r="61652" spans="47:47" x14ac:dyDescent="0.2">
      <c r="AU61652"/>
    </row>
    <row r="61653" spans="47:47" x14ac:dyDescent="0.2">
      <c r="AU61653"/>
    </row>
    <row r="61654" spans="47:47" x14ac:dyDescent="0.2">
      <c r="AU61654"/>
    </row>
    <row r="61655" spans="47:47" x14ac:dyDescent="0.2">
      <c r="AU61655"/>
    </row>
    <row r="61656" spans="47:47" x14ac:dyDescent="0.2">
      <c r="AU61656"/>
    </row>
    <row r="61657" spans="47:47" x14ac:dyDescent="0.2">
      <c r="AU61657"/>
    </row>
    <row r="61658" spans="47:47" x14ac:dyDescent="0.2">
      <c r="AU61658"/>
    </row>
    <row r="61659" spans="47:47" x14ac:dyDescent="0.2">
      <c r="AU61659"/>
    </row>
    <row r="61660" spans="47:47" x14ac:dyDescent="0.2">
      <c r="AU61660"/>
    </row>
    <row r="61661" spans="47:47" x14ac:dyDescent="0.2">
      <c r="AU61661"/>
    </row>
    <row r="61662" spans="47:47" x14ac:dyDescent="0.2">
      <c r="AU61662"/>
    </row>
    <row r="61663" spans="47:47" x14ac:dyDescent="0.2">
      <c r="AU61663"/>
    </row>
    <row r="61664" spans="47:47" x14ac:dyDescent="0.2">
      <c r="AU61664"/>
    </row>
    <row r="61665" spans="47:47" x14ac:dyDescent="0.2">
      <c r="AU61665"/>
    </row>
    <row r="61666" spans="47:47" x14ac:dyDescent="0.2">
      <c r="AU61666"/>
    </row>
    <row r="61667" spans="47:47" x14ac:dyDescent="0.2">
      <c r="AU61667"/>
    </row>
    <row r="61668" spans="47:47" x14ac:dyDescent="0.2">
      <c r="AU61668"/>
    </row>
    <row r="61669" spans="47:47" x14ac:dyDescent="0.2">
      <c r="AU61669"/>
    </row>
    <row r="61670" spans="47:47" x14ac:dyDescent="0.2">
      <c r="AU61670"/>
    </row>
    <row r="61671" spans="47:47" x14ac:dyDescent="0.2">
      <c r="AU61671"/>
    </row>
    <row r="61672" spans="47:47" x14ac:dyDescent="0.2">
      <c r="AU61672"/>
    </row>
    <row r="61673" spans="47:47" x14ac:dyDescent="0.2">
      <c r="AU61673"/>
    </row>
    <row r="61674" spans="47:47" x14ac:dyDescent="0.2">
      <c r="AU61674"/>
    </row>
    <row r="61675" spans="47:47" x14ac:dyDescent="0.2">
      <c r="AU61675"/>
    </row>
    <row r="61676" spans="47:47" x14ac:dyDescent="0.2">
      <c r="AU61676"/>
    </row>
    <row r="61677" spans="47:47" x14ac:dyDescent="0.2">
      <c r="AU61677"/>
    </row>
    <row r="61678" spans="47:47" x14ac:dyDescent="0.2">
      <c r="AU61678"/>
    </row>
    <row r="61679" spans="47:47" x14ac:dyDescent="0.2">
      <c r="AU61679"/>
    </row>
    <row r="61680" spans="47:47" x14ac:dyDescent="0.2">
      <c r="AU61680"/>
    </row>
    <row r="61681" spans="47:47" x14ac:dyDescent="0.2">
      <c r="AU61681"/>
    </row>
    <row r="61682" spans="47:47" x14ac:dyDescent="0.2">
      <c r="AU61682"/>
    </row>
    <row r="61683" spans="47:47" x14ac:dyDescent="0.2">
      <c r="AU61683"/>
    </row>
    <row r="61684" spans="47:47" x14ac:dyDescent="0.2">
      <c r="AU61684"/>
    </row>
    <row r="61685" spans="47:47" x14ac:dyDescent="0.2">
      <c r="AU61685"/>
    </row>
    <row r="61686" spans="47:47" x14ac:dyDescent="0.2">
      <c r="AU61686"/>
    </row>
    <row r="61687" spans="47:47" x14ac:dyDescent="0.2">
      <c r="AU61687"/>
    </row>
    <row r="61688" spans="47:47" x14ac:dyDescent="0.2">
      <c r="AU61688"/>
    </row>
    <row r="61689" spans="47:47" x14ac:dyDescent="0.2">
      <c r="AU61689"/>
    </row>
    <row r="61690" spans="47:47" x14ac:dyDescent="0.2">
      <c r="AU61690"/>
    </row>
    <row r="61691" spans="47:47" x14ac:dyDescent="0.2">
      <c r="AU61691"/>
    </row>
    <row r="61692" spans="47:47" x14ac:dyDescent="0.2">
      <c r="AU61692"/>
    </row>
    <row r="61693" spans="47:47" x14ac:dyDescent="0.2">
      <c r="AU61693"/>
    </row>
    <row r="61694" spans="47:47" x14ac:dyDescent="0.2">
      <c r="AU61694"/>
    </row>
    <row r="61695" spans="47:47" x14ac:dyDescent="0.2">
      <c r="AU61695"/>
    </row>
    <row r="61696" spans="47:47" x14ac:dyDescent="0.2">
      <c r="AU61696"/>
    </row>
    <row r="61697" spans="47:47" x14ac:dyDescent="0.2">
      <c r="AU61697"/>
    </row>
    <row r="61698" spans="47:47" x14ac:dyDescent="0.2">
      <c r="AU61698"/>
    </row>
    <row r="61699" spans="47:47" x14ac:dyDescent="0.2">
      <c r="AU61699"/>
    </row>
    <row r="61700" spans="47:47" x14ac:dyDescent="0.2">
      <c r="AU61700"/>
    </row>
    <row r="61701" spans="47:47" x14ac:dyDescent="0.2">
      <c r="AU61701"/>
    </row>
    <row r="61702" spans="47:47" x14ac:dyDescent="0.2">
      <c r="AU61702"/>
    </row>
    <row r="61703" spans="47:47" x14ac:dyDescent="0.2">
      <c r="AU61703"/>
    </row>
    <row r="61704" spans="47:47" x14ac:dyDescent="0.2">
      <c r="AU61704"/>
    </row>
    <row r="61705" spans="47:47" x14ac:dyDescent="0.2">
      <c r="AU61705"/>
    </row>
    <row r="61706" spans="47:47" x14ac:dyDescent="0.2">
      <c r="AU61706"/>
    </row>
    <row r="61707" spans="47:47" x14ac:dyDescent="0.2">
      <c r="AU61707"/>
    </row>
    <row r="61708" spans="47:47" x14ac:dyDescent="0.2">
      <c r="AU61708"/>
    </row>
    <row r="61709" spans="47:47" x14ac:dyDescent="0.2">
      <c r="AU61709"/>
    </row>
    <row r="61710" spans="47:47" x14ac:dyDescent="0.2">
      <c r="AU61710"/>
    </row>
    <row r="61711" spans="47:47" x14ac:dyDescent="0.2">
      <c r="AU61711"/>
    </row>
    <row r="61712" spans="47:47" x14ac:dyDescent="0.2">
      <c r="AU61712"/>
    </row>
    <row r="61713" spans="47:47" x14ac:dyDescent="0.2">
      <c r="AU61713"/>
    </row>
    <row r="61714" spans="47:47" x14ac:dyDescent="0.2">
      <c r="AU61714"/>
    </row>
    <row r="61715" spans="47:47" x14ac:dyDescent="0.2">
      <c r="AU61715"/>
    </row>
    <row r="61716" spans="47:47" x14ac:dyDescent="0.2">
      <c r="AU61716"/>
    </row>
    <row r="61717" spans="47:47" x14ac:dyDescent="0.2">
      <c r="AU61717"/>
    </row>
    <row r="61718" spans="47:47" x14ac:dyDescent="0.2">
      <c r="AU61718"/>
    </row>
    <row r="61719" spans="47:47" x14ac:dyDescent="0.2">
      <c r="AU61719"/>
    </row>
    <row r="61720" spans="47:47" x14ac:dyDescent="0.2">
      <c r="AU61720"/>
    </row>
    <row r="61721" spans="47:47" x14ac:dyDescent="0.2">
      <c r="AU61721"/>
    </row>
    <row r="61722" spans="47:47" x14ac:dyDescent="0.2">
      <c r="AU61722"/>
    </row>
    <row r="61723" spans="47:47" x14ac:dyDescent="0.2">
      <c r="AU61723"/>
    </row>
    <row r="61724" spans="47:47" x14ac:dyDescent="0.2">
      <c r="AU61724"/>
    </row>
    <row r="61725" spans="47:47" x14ac:dyDescent="0.2">
      <c r="AU61725"/>
    </row>
    <row r="61726" spans="47:47" x14ac:dyDescent="0.2">
      <c r="AU61726"/>
    </row>
    <row r="61727" spans="47:47" x14ac:dyDescent="0.2">
      <c r="AU61727"/>
    </row>
    <row r="61728" spans="47:47" x14ac:dyDescent="0.2">
      <c r="AU61728"/>
    </row>
    <row r="61729" spans="47:47" x14ac:dyDescent="0.2">
      <c r="AU61729"/>
    </row>
    <row r="61730" spans="47:47" x14ac:dyDescent="0.2">
      <c r="AU61730"/>
    </row>
    <row r="61731" spans="47:47" x14ac:dyDescent="0.2">
      <c r="AU61731"/>
    </row>
    <row r="61732" spans="47:47" x14ac:dyDescent="0.2">
      <c r="AU61732"/>
    </row>
    <row r="61733" spans="47:47" x14ac:dyDescent="0.2">
      <c r="AU61733"/>
    </row>
    <row r="61734" spans="47:47" x14ac:dyDescent="0.2">
      <c r="AU61734"/>
    </row>
    <row r="61735" spans="47:47" x14ac:dyDescent="0.2">
      <c r="AU61735"/>
    </row>
    <row r="61736" spans="47:47" x14ac:dyDescent="0.2">
      <c r="AU61736"/>
    </row>
    <row r="61737" spans="47:47" x14ac:dyDescent="0.2">
      <c r="AU61737"/>
    </row>
    <row r="61738" spans="47:47" x14ac:dyDescent="0.2">
      <c r="AU61738"/>
    </row>
    <row r="61739" spans="47:47" x14ac:dyDescent="0.2">
      <c r="AU61739"/>
    </row>
    <row r="61740" spans="47:47" x14ac:dyDescent="0.2">
      <c r="AU61740"/>
    </row>
    <row r="61741" spans="47:47" x14ac:dyDescent="0.2">
      <c r="AU61741"/>
    </row>
    <row r="61742" spans="47:47" x14ac:dyDescent="0.2">
      <c r="AU61742"/>
    </row>
    <row r="61743" spans="47:47" x14ac:dyDescent="0.2">
      <c r="AU61743"/>
    </row>
    <row r="61744" spans="47:47" x14ac:dyDescent="0.2">
      <c r="AU61744"/>
    </row>
    <row r="61745" spans="47:47" x14ac:dyDescent="0.2">
      <c r="AU61745"/>
    </row>
    <row r="61746" spans="47:47" x14ac:dyDescent="0.2">
      <c r="AU61746"/>
    </row>
    <row r="61747" spans="47:47" x14ac:dyDescent="0.2">
      <c r="AU61747"/>
    </row>
    <row r="61748" spans="47:47" x14ac:dyDescent="0.2">
      <c r="AU61748"/>
    </row>
    <row r="61749" spans="47:47" x14ac:dyDescent="0.2">
      <c r="AU61749"/>
    </row>
    <row r="61750" spans="47:47" x14ac:dyDescent="0.2">
      <c r="AU61750"/>
    </row>
    <row r="61751" spans="47:47" x14ac:dyDescent="0.2">
      <c r="AU61751"/>
    </row>
    <row r="61752" spans="47:47" x14ac:dyDescent="0.2">
      <c r="AU61752"/>
    </row>
    <row r="61753" spans="47:47" x14ac:dyDescent="0.2">
      <c r="AU61753"/>
    </row>
    <row r="61754" spans="47:47" x14ac:dyDescent="0.2">
      <c r="AU61754"/>
    </row>
    <row r="61755" spans="47:47" x14ac:dyDescent="0.2">
      <c r="AU61755"/>
    </row>
    <row r="61756" spans="47:47" x14ac:dyDescent="0.2">
      <c r="AU61756"/>
    </row>
    <row r="61757" spans="47:47" x14ac:dyDescent="0.2">
      <c r="AU61757"/>
    </row>
    <row r="61758" spans="47:47" x14ac:dyDescent="0.2">
      <c r="AU61758"/>
    </row>
    <row r="61759" spans="47:47" x14ac:dyDescent="0.2">
      <c r="AU61759"/>
    </row>
    <row r="61760" spans="47:47" x14ac:dyDescent="0.2">
      <c r="AU61760"/>
    </row>
    <row r="61761" spans="47:47" x14ac:dyDescent="0.2">
      <c r="AU61761"/>
    </row>
    <row r="61762" spans="47:47" x14ac:dyDescent="0.2">
      <c r="AU61762"/>
    </row>
    <row r="61763" spans="47:47" x14ac:dyDescent="0.2">
      <c r="AU61763"/>
    </row>
    <row r="61764" spans="47:47" x14ac:dyDescent="0.2">
      <c r="AU61764"/>
    </row>
    <row r="61765" spans="47:47" x14ac:dyDescent="0.2">
      <c r="AU61765"/>
    </row>
    <row r="61766" spans="47:47" x14ac:dyDescent="0.2">
      <c r="AU61766"/>
    </row>
    <row r="61767" spans="47:47" x14ac:dyDescent="0.2">
      <c r="AU61767"/>
    </row>
    <row r="61768" spans="47:47" x14ac:dyDescent="0.2">
      <c r="AU61768"/>
    </row>
    <row r="61769" spans="47:47" x14ac:dyDescent="0.2">
      <c r="AU61769"/>
    </row>
    <row r="61770" spans="47:47" x14ac:dyDescent="0.2">
      <c r="AU61770"/>
    </row>
    <row r="61771" spans="47:47" x14ac:dyDescent="0.2">
      <c r="AU61771"/>
    </row>
    <row r="61772" spans="47:47" x14ac:dyDescent="0.2">
      <c r="AU61772"/>
    </row>
    <row r="61773" spans="47:47" x14ac:dyDescent="0.2">
      <c r="AU61773"/>
    </row>
    <row r="61774" spans="47:47" x14ac:dyDescent="0.2">
      <c r="AU61774"/>
    </row>
    <row r="61775" spans="47:47" x14ac:dyDescent="0.2">
      <c r="AU61775"/>
    </row>
    <row r="61776" spans="47:47" x14ac:dyDescent="0.2">
      <c r="AU61776"/>
    </row>
    <row r="61777" spans="47:47" x14ac:dyDescent="0.2">
      <c r="AU61777"/>
    </row>
    <row r="61778" spans="47:47" x14ac:dyDescent="0.2">
      <c r="AU61778"/>
    </row>
    <row r="61779" spans="47:47" x14ac:dyDescent="0.2">
      <c r="AU61779"/>
    </row>
    <row r="61780" spans="47:47" x14ac:dyDescent="0.2">
      <c r="AU61780"/>
    </row>
    <row r="61781" spans="47:47" x14ac:dyDescent="0.2">
      <c r="AU61781"/>
    </row>
    <row r="61782" spans="47:47" x14ac:dyDescent="0.2">
      <c r="AU61782"/>
    </row>
    <row r="61783" spans="47:47" x14ac:dyDescent="0.2">
      <c r="AU61783"/>
    </row>
    <row r="61784" spans="47:47" x14ac:dyDescent="0.2">
      <c r="AU61784"/>
    </row>
    <row r="61785" spans="47:47" x14ac:dyDescent="0.2">
      <c r="AU61785"/>
    </row>
    <row r="61786" spans="47:47" x14ac:dyDescent="0.2">
      <c r="AU61786"/>
    </row>
    <row r="61787" spans="47:47" x14ac:dyDescent="0.2">
      <c r="AU61787"/>
    </row>
    <row r="61788" spans="47:47" x14ac:dyDescent="0.2">
      <c r="AU61788"/>
    </row>
    <row r="61789" spans="47:47" x14ac:dyDescent="0.2">
      <c r="AU61789"/>
    </row>
    <row r="61790" spans="47:47" x14ac:dyDescent="0.2">
      <c r="AU61790"/>
    </row>
    <row r="61791" spans="47:47" x14ac:dyDescent="0.2">
      <c r="AU61791"/>
    </row>
    <row r="61792" spans="47:47" x14ac:dyDescent="0.2">
      <c r="AU61792"/>
    </row>
    <row r="61793" spans="47:47" x14ac:dyDescent="0.2">
      <c r="AU61793"/>
    </row>
    <row r="61794" spans="47:47" x14ac:dyDescent="0.2">
      <c r="AU61794"/>
    </row>
    <row r="61795" spans="47:47" x14ac:dyDescent="0.2">
      <c r="AU61795"/>
    </row>
    <row r="61796" spans="47:47" x14ac:dyDescent="0.2">
      <c r="AU61796"/>
    </row>
    <row r="61797" spans="47:47" x14ac:dyDescent="0.2">
      <c r="AU61797"/>
    </row>
    <row r="61798" spans="47:47" x14ac:dyDescent="0.2">
      <c r="AU61798"/>
    </row>
    <row r="61799" spans="47:47" x14ac:dyDescent="0.2">
      <c r="AU61799"/>
    </row>
    <row r="61800" spans="47:47" x14ac:dyDescent="0.2">
      <c r="AU61800"/>
    </row>
    <row r="61801" spans="47:47" x14ac:dyDescent="0.2">
      <c r="AU61801"/>
    </row>
    <row r="61802" spans="47:47" x14ac:dyDescent="0.2">
      <c r="AU61802"/>
    </row>
    <row r="61803" spans="47:47" x14ac:dyDescent="0.2">
      <c r="AU61803"/>
    </row>
    <row r="61804" spans="47:47" x14ac:dyDescent="0.2">
      <c r="AU61804"/>
    </row>
    <row r="61805" spans="47:47" x14ac:dyDescent="0.2">
      <c r="AU61805"/>
    </row>
    <row r="61806" spans="47:47" x14ac:dyDescent="0.2">
      <c r="AU61806"/>
    </row>
    <row r="61807" spans="47:47" x14ac:dyDescent="0.2">
      <c r="AU61807"/>
    </row>
    <row r="61808" spans="47:47" x14ac:dyDescent="0.2">
      <c r="AU61808"/>
    </row>
    <row r="61809" spans="47:47" x14ac:dyDescent="0.2">
      <c r="AU61809"/>
    </row>
    <row r="61810" spans="47:47" x14ac:dyDescent="0.2">
      <c r="AU61810"/>
    </row>
    <row r="61811" spans="47:47" x14ac:dyDescent="0.2">
      <c r="AU61811"/>
    </row>
    <row r="61812" spans="47:47" x14ac:dyDescent="0.2">
      <c r="AU61812"/>
    </row>
    <row r="61813" spans="47:47" x14ac:dyDescent="0.2">
      <c r="AU61813"/>
    </row>
    <row r="61814" spans="47:47" x14ac:dyDescent="0.2">
      <c r="AU61814"/>
    </row>
    <row r="61815" spans="47:47" x14ac:dyDescent="0.2">
      <c r="AU61815"/>
    </row>
    <row r="61816" spans="47:47" x14ac:dyDescent="0.2">
      <c r="AU61816"/>
    </row>
    <row r="61817" spans="47:47" x14ac:dyDescent="0.2">
      <c r="AU61817"/>
    </row>
    <row r="61818" spans="47:47" x14ac:dyDescent="0.2">
      <c r="AU61818"/>
    </row>
    <row r="61819" spans="47:47" x14ac:dyDescent="0.2">
      <c r="AU61819"/>
    </row>
    <row r="61820" spans="47:47" x14ac:dyDescent="0.2">
      <c r="AU61820"/>
    </row>
    <row r="61821" spans="47:47" x14ac:dyDescent="0.2">
      <c r="AU61821"/>
    </row>
    <row r="61822" spans="47:47" x14ac:dyDescent="0.2">
      <c r="AU61822"/>
    </row>
    <row r="61823" spans="47:47" x14ac:dyDescent="0.2">
      <c r="AU61823"/>
    </row>
    <row r="61824" spans="47:47" x14ac:dyDescent="0.2">
      <c r="AU61824"/>
    </row>
    <row r="61825" spans="47:47" x14ac:dyDescent="0.2">
      <c r="AU61825"/>
    </row>
    <row r="61826" spans="47:47" x14ac:dyDescent="0.2">
      <c r="AU61826"/>
    </row>
    <row r="61827" spans="47:47" x14ac:dyDescent="0.2">
      <c r="AU61827"/>
    </row>
    <row r="61828" spans="47:47" x14ac:dyDescent="0.2">
      <c r="AU61828"/>
    </row>
    <row r="61829" spans="47:47" x14ac:dyDescent="0.2">
      <c r="AU61829"/>
    </row>
    <row r="61830" spans="47:47" x14ac:dyDescent="0.2">
      <c r="AU61830"/>
    </row>
    <row r="61831" spans="47:47" x14ac:dyDescent="0.2">
      <c r="AU61831"/>
    </row>
    <row r="61832" spans="47:47" x14ac:dyDescent="0.2">
      <c r="AU61832"/>
    </row>
    <row r="61833" spans="47:47" x14ac:dyDescent="0.2">
      <c r="AU61833"/>
    </row>
    <row r="61834" spans="47:47" x14ac:dyDescent="0.2">
      <c r="AU61834"/>
    </row>
    <row r="61835" spans="47:47" x14ac:dyDescent="0.2">
      <c r="AU61835"/>
    </row>
    <row r="61836" spans="47:47" x14ac:dyDescent="0.2">
      <c r="AU61836"/>
    </row>
    <row r="61837" spans="47:47" x14ac:dyDescent="0.2">
      <c r="AU61837"/>
    </row>
    <row r="61838" spans="47:47" x14ac:dyDescent="0.2">
      <c r="AU61838"/>
    </row>
    <row r="61839" spans="47:47" x14ac:dyDescent="0.2">
      <c r="AU61839"/>
    </row>
    <row r="61840" spans="47:47" x14ac:dyDescent="0.2">
      <c r="AU61840"/>
    </row>
    <row r="61841" spans="47:47" x14ac:dyDescent="0.2">
      <c r="AU61841"/>
    </row>
    <row r="61842" spans="47:47" x14ac:dyDescent="0.2">
      <c r="AU61842"/>
    </row>
    <row r="61843" spans="47:47" x14ac:dyDescent="0.2">
      <c r="AU61843"/>
    </row>
    <row r="61844" spans="47:47" x14ac:dyDescent="0.2">
      <c r="AU61844"/>
    </row>
    <row r="61845" spans="47:47" x14ac:dyDescent="0.2">
      <c r="AU61845"/>
    </row>
    <row r="61846" spans="47:47" x14ac:dyDescent="0.2">
      <c r="AU61846"/>
    </row>
    <row r="61847" spans="47:47" x14ac:dyDescent="0.2">
      <c r="AU61847"/>
    </row>
    <row r="61848" spans="47:47" x14ac:dyDescent="0.2">
      <c r="AU61848"/>
    </row>
    <row r="61849" spans="47:47" x14ac:dyDescent="0.2">
      <c r="AU61849"/>
    </row>
    <row r="61850" spans="47:47" x14ac:dyDescent="0.2">
      <c r="AU61850"/>
    </row>
    <row r="61851" spans="47:47" x14ac:dyDescent="0.2">
      <c r="AU61851"/>
    </row>
    <row r="61852" spans="47:47" x14ac:dyDescent="0.2">
      <c r="AU61852"/>
    </row>
    <row r="61853" spans="47:47" x14ac:dyDescent="0.2">
      <c r="AU61853"/>
    </row>
    <row r="61854" spans="47:47" x14ac:dyDescent="0.2">
      <c r="AU61854"/>
    </row>
    <row r="61855" spans="47:47" x14ac:dyDescent="0.2">
      <c r="AU61855"/>
    </row>
    <row r="61856" spans="47:47" x14ac:dyDescent="0.2">
      <c r="AU61856"/>
    </row>
    <row r="61857" spans="47:47" x14ac:dyDescent="0.2">
      <c r="AU61857"/>
    </row>
    <row r="61858" spans="47:47" x14ac:dyDescent="0.2">
      <c r="AU61858"/>
    </row>
    <row r="61859" spans="47:47" x14ac:dyDescent="0.2">
      <c r="AU61859"/>
    </row>
    <row r="61860" spans="47:47" x14ac:dyDescent="0.2">
      <c r="AU61860"/>
    </row>
    <row r="61861" spans="47:47" x14ac:dyDescent="0.2">
      <c r="AU61861"/>
    </row>
    <row r="61862" spans="47:47" x14ac:dyDescent="0.2">
      <c r="AU61862"/>
    </row>
    <row r="61863" spans="47:47" x14ac:dyDescent="0.2">
      <c r="AU61863"/>
    </row>
    <row r="61864" spans="47:47" x14ac:dyDescent="0.2">
      <c r="AU61864"/>
    </row>
    <row r="61865" spans="47:47" x14ac:dyDescent="0.2">
      <c r="AU61865"/>
    </row>
    <row r="61866" spans="47:47" x14ac:dyDescent="0.2">
      <c r="AU61866"/>
    </row>
    <row r="61867" spans="47:47" x14ac:dyDescent="0.2">
      <c r="AU61867"/>
    </row>
    <row r="61868" spans="47:47" x14ac:dyDescent="0.2">
      <c r="AU61868"/>
    </row>
    <row r="61869" spans="47:47" x14ac:dyDescent="0.2">
      <c r="AU61869"/>
    </row>
    <row r="61870" spans="47:47" x14ac:dyDescent="0.2">
      <c r="AU61870"/>
    </row>
    <row r="61871" spans="47:47" x14ac:dyDescent="0.2">
      <c r="AU61871"/>
    </row>
    <row r="61872" spans="47:47" x14ac:dyDescent="0.2">
      <c r="AU61872"/>
    </row>
    <row r="61873" spans="47:47" x14ac:dyDescent="0.2">
      <c r="AU61873"/>
    </row>
    <row r="61874" spans="47:47" x14ac:dyDescent="0.2">
      <c r="AU61874"/>
    </row>
    <row r="61875" spans="47:47" x14ac:dyDescent="0.2">
      <c r="AU61875"/>
    </row>
    <row r="61876" spans="47:47" x14ac:dyDescent="0.2">
      <c r="AU61876"/>
    </row>
    <row r="61877" spans="47:47" x14ac:dyDescent="0.2">
      <c r="AU61877"/>
    </row>
    <row r="61878" spans="47:47" x14ac:dyDescent="0.2">
      <c r="AU61878"/>
    </row>
    <row r="61879" spans="47:47" x14ac:dyDescent="0.2">
      <c r="AU61879"/>
    </row>
    <row r="61880" spans="47:47" x14ac:dyDescent="0.2">
      <c r="AU61880"/>
    </row>
    <row r="61881" spans="47:47" x14ac:dyDescent="0.2">
      <c r="AU61881"/>
    </row>
    <row r="61882" spans="47:47" x14ac:dyDescent="0.2">
      <c r="AU61882"/>
    </row>
    <row r="61883" spans="47:47" x14ac:dyDescent="0.2">
      <c r="AU61883"/>
    </row>
    <row r="61884" spans="47:47" x14ac:dyDescent="0.2">
      <c r="AU61884"/>
    </row>
    <row r="61885" spans="47:47" x14ac:dyDescent="0.2">
      <c r="AU61885"/>
    </row>
    <row r="61886" spans="47:47" x14ac:dyDescent="0.2">
      <c r="AU61886"/>
    </row>
    <row r="61887" spans="47:47" x14ac:dyDescent="0.2">
      <c r="AU61887"/>
    </row>
    <row r="61888" spans="47:47" x14ac:dyDescent="0.2">
      <c r="AU61888"/>
    </row>
    <row r="61889" spans="47:47" x14ac:dyDescent="0.2">
      <c r="AU61889"/>
    </row>
    <row r="61890" spans="47:47" x14ac:dyDescent="0.2">
      <c r="AU61890"/>
    </row>
    <row r="61891" spans="47:47" x14ac:dyDescent="0.2">
      <c r="AU61891"/>
    </row>
    <row r="61892" spans="47:47" x14ac:dyDescent="0.2">
      <c r="AU61892"/>
    </row>
    <row r="61893" spans="47:47" x14ac:dyDescent="0.2">
      <c r="AU61893"/>
    </row>
    <row r="61894" spans="47:47" x14ac:dyDescent="0.2">
      <c r="AU61894"/>
    </row>
    <row r="61895" spans="47:47" x14ac:dyDescent="0.2">
      <c r="AU61895"/>
    </row>
    <row r="61896" spans="47:47" x14ac:dyDescent="0.2">
      <c r="AU61896"/>
    </row>
    <row r="61897" spans="47:47" x14ac:dyDescent="0.2">
      <c r="AU61897"/>
    </row>
    <row r="61898" spans="47:47" x14ac:dyDescent="0.2">
      <c r="AU61898"/>
    </row>
    <row r="61899" spans="47:47" x14ac:dyDescent="0.2">
      <c r="AU61899"/>
    </row>
    <row r="61900" spans="47:47" x14ac:dyDescent="0.2">
      <c r="AU61900"/>
    </row>
    <row r="61901" spans="47:47" x14ac:dyDescent="0.2">
      <c r="AU61901"/>
    </row>
    <row r="61902" spans="47:47" x14ac:dyDescent="0.2">
      <c r="AU61902"/>
    </row>
    <row r="61903" spans="47:47" x14ac:dyDescent="0.2">
      <c r="AU61903"/>
    </row>
    <row r="61904" spans="47:47" x14ac:dyDescent="0.2">
      <c r="AU61904"/>
    </row>
    <row r="61905" spans="47:47" x14ac:dyDescent="0.2">
      <c r="AU61905"/>
    </row>
    <row r="61906" spans="47:47" x14ac:dyDescent="0.2">
      <c r="AU61906"/>
    </row>
    <row r="61907" spans="47:47" x14ac:dyDescent="0.2">
      <c r="AU61907"/>
    </row>
    <row r="61908" spans="47:47" x14ac:dyDescent="0.2">
      <c r="AU61908"/>
    </row>
    <row r="61909" spans="47:47" x14ac:dyDescent="0.2">
      <c r="AU61909"/>
    </row>
    <row r="61910" spans="47:47" x14ac:dyDescent="0.2">
      <c r="AU61910"/>
    </row>
    <row r="61911" spans="47:47" x14ac:dyDescent="0.2">
      <c r="AU61911"/>
    </row>
    <row r="61912" spans="47:47" x14ac:dyDescent="0.2">
      <c r="AU61912"/>
    </row>
    <row r="61913" spans="47:47" x14ac:dyDescent="0.2">
      <c r="AU61913"/>
    </row>
    <row r="61914" spans="47:47" x14ac:dyDescent="0.2">
      <c r="AU61914"/>
    </row>
    <row r="61915" spans="47:47" x14ac:dyDescent="0.2">
      <c r="AU61915"/>
    </row>
    <row r="61916" spans="47:47" x14ac:dyDescent="0.2">
      <c r="AU61916"/>
    </row>
    <row r="61917" spans="47:47" x14ac:dyDescent="0.2">
      <c r="AU61917"/>
    </row>
    <row r="61918" spans="47:47" x14ac:dyDescent="0.2">
      <c r="AU61918"/>
    </row>
    <row r="61919" spans="47:47" x14ac:dyDescent="0.2">
      <c r="AU61919"/>
    </row>
    <row r="61920" spans="47:47" x14ac:dyDescent="0.2">
      <c r="AU61920"/>
    </row>
    <row r="61921" spans="47:47" x14ac:dyDescent="0.2">
      <c r="AU61921"/>
    </row>
    <row r="61922" spans="47:47" x14ac:dyDescent="0.2">
      <c r="AU61922"/>
    </row>
    <row r="61923" spans="47:47" x14ac:dyDescent="0.2">
      <c r="AU61923"/>
    </row>
    <row r="61924" spans="47:47" x14ac:dyDescent="0.2">
      <c r="AU61924"/>
    </row>
    <row r="61925" spans="47:47" x14ac:dyDescent="0.2">
      <c r="AU61925"/>
    </row>
    <row r="61926" spans="47:47" x14ac:dyDescent="0.2">
      <c r="AU61926"/>
    </row>
    <row r="61927" spans="47:47" x14ac:dyDescent="0.2">
      <c r="AU61927"/>
    </row>
    <row r="61928" spans="47:47" x14ac:dyDescent="0.2">
      <c r="AU61928"/>
    </row>
    <row r="61929" spans="47:47" x14ac:dyDescent="0.2">
      <c r="AU61929"/>
    </row>
    <row r="61930" spans="47:47" x14ac:dyDescent="0.2">
      <c r="AU61930"/>
    </row>
    <row r="61931" spans="47:47" x14ac:dyDescent="0.2">
      <c r="AU61931"/>
    </row>
    <row r="61932" spans="47:47" x14ac:dyDescent="0.2">
      <c r="AU61932"/>
    </row>
    <row r="61933" spans="47:47" x14ac:dyDescent="0.2">
      <c r="AU61933"/>
    </row>
    <row r="61934" spans="47:47" x14ac:dyDescent="0.2">
      <c r="AU61934"/>
    </row>
    <row r="61935" spans="47:47" x14ac:dyDescent="0.2">
      <c r="AU61935"/>
    </row>
    <row r="61936" spans="47:47" x14ac:dyDescent="0.2">
      <c r="AU61936"/>
    </row>
    <row r="61937" spans="47:47" x14ac:dyDescent="0.2">
      <c r="AU61937"/>
    </row>
    <row r="61938" spans="47:47" x14ac:dyDescent="0.2">
      <c r="AU61938"/>
    </row>
    <row r="61939" spans="47:47" x14ac:dyDescent="0.2">
      <c r="AU61939"/>
    </row>
    <row r="61940" spans="47:47" x14ac:dyDescent="0.2">
      <c r="AU61940"/>
    </row>
    <row r="61941" spans="47:47" x14ac:dyDescent="0.2">
      <c r="AU61941"/>
    </row>
    <row r="61942" spans="47:47" x14ac:dyDescent="0.2">
      <c r="AU61942"/>
    </row>
    <row r="61943" spans="47:47" x14ac:dyDescent="0.2">
      <c r="AU61943"/>
    </row>
    <row r="61944" spans="47:47" x14ac:dyDescent="0.2">
      <c r="AU61944"/>
    </row>
    <row r="61945" spans="47:47" x14ac:dyDescent="0.2">
      <c r="AU61945"/>
    </row>
    <row r="61946" spans="47:47" x14ac:dyDescent="0.2">
      <c r="AU61946"/>
    </row>
    <row r="61947" spans="47:47" x14ac:dyDescent="0.2">
      <c r="AU61947"/>
    </row>
    <row r="61948" spans="47:47" x14ac:dyDescent="0.2">
      <c r="AU61948"/>
    </row>
    <row r="61949" spans="47:47" x14ac:dyDescent="0.2">
      <c r="AU61949"/>
    </row>
    <row r="61950" spans="47:47" x14ac:dyDescent="0.2">
      <c r="AU61950"/>
    </row>
    <row r="61951" spans="47:47" x14ac:dyDescent="0.2">
      <c r="AU61951"/>
    </row>
    <row r="61952" spans="47:47" x14ac:dyDescent="0.2">
      <c r="AU61952"/>
    </row>
    <row r="61953" spans="47:47" x14ac:dyDescent="0.2">
      <c r="AU61953"/>
    </row>
    <row r="61954" spans="47:47" x14ac:dyDescent="0.2">
      <c r="AU61954"/>
    </row>
    <row r="61955" spans="47:47" x14ac:dyDescent="0.2">
      <c r="AU61955"/>
    </row>
    <row r="61956" spans="47:47" x14ac:dyDescent="0.2">
      <c r="AU61956"/>
    </row>
    <row r="61957" spans="47:47" x14ac:dyDescent="0.2">
      <c r="AU61957"/>
    </row>
    <row r="61958" spans="47:47" x14ac:dyDescent="0.2">
      <c r="AU61958"/>
    </row>
    <row r="61959" spans="47:47" x14ac:dyDescent="0.2">
      <c r="AU61959"/>
    </row>
    <row r="61960" spans="47:47" x14ac:dyDescent="0.2">
      <c r="AU61960"/>
    </row>
    <row r="61961" spans="47:47" x14ac:dyDescent="0.2">
      <c r="AU61961"/>
    </row>
    <row r="61962" spans="47:47" x14ac:dyDescent="0.2">
      <c r="AU61962"/>
    </row>
    <row r="61963" spans="47:47" x14ac:dyDescent="0.2">
      <c r="AU61963"/>
    </row>
    <row r="61964" spans="47:47" x14ac:dyDescent="0.2">
      <c r="AU61964"/>
    </row>
    <row r="61965" spans="47:47" x14ac:dyDescent="0.2">
      <c r="AU61965"/>
    </row>
    <row r="61966" spans="47:47" x14ac:dyDescent="0.2">
      <c r="AU61966"/>
    </row>
    <row r="61967" spans="47:47" x14ac:dyDescent="0.2">
      <c r="AU61967"/>
    </row>
    <row r="61968" spans="47:47" x14ac:dyDescent="0.2">
      <c r="AU61968"/>
    </row>
    <row r="61969" spans="47:47" x14ac:dyDescent="0.2">
      <c r="AU61969"/>
    </row>
    <row r="61970" spans="47:47" x14ac:dyDescent="0.2">
      <c r="AU61970"/>
    </row>
    <row r="61971" spans="47:47" x14ac:dyDescent="0.2">
      <c r="AU61971"/>
    </row>
    <row r="61972" spans="47:47" x14ac:dyDescent="0.2">
      <c r="AU61972"/>
    </row>
    <row r="61973" spans="47:47" x14ac:dyDescent="0.2">
      <c r="AU61973"/>
    </row>
    <row r="61974" spans="47:47" x14ac:dyDescent="0.2">
      <c r="AU61974"/>
    </row>
    <row r="61975" spans="47:47" x14ac:dyDescent="0.2">
      <c r="AU61975"/>
    </row>
    <row r="61976" spans="47:47" x14ac:dyDescent="0.2">
      <c r="AU61976"/>
    </row>
    <row r="61977" spans="47:47" x14ac:dyDescent="0.2">
      <c r="AU61977"/>
    </row>
    <row r="61978" spans="47:47" x14ac:dyDescent="0.2">
      <c r="AU61978"/>
    </row>
    <row r="61979" spans="47:47" x14ac:dyDescent="0.2">
      <c r="AU61979"/>
    </row>
    <row r="61980" spans="47:47" x14ac:dyDescent="0.2">
      <c r="AU61980"/>
    </row>
    <row r="61981" spans="47:47" x14ac:dyDescent="0.2">
      <c r="AU61981"/>
    </row>
    <row r="61982" spans="47:47" x14ac:dyDescent="0.2">
      <c r="AU61982"/>
    </row>
    <row r="61983" spans="47:47" x14ac:dyDescent="0.2">
      <c r="AU61983"/>
    </row>
    <row r="61984" spans="47:47" x14ac:dyDescent="0.2">
      <c r="AU61984"/>
    </row>
    <row r="61985" spans="47:47" x14ac:dyDescent="0.2">
      <c r="AU61985"/>
    </row>
    <row r="61986" spans="47:47" x14ac:dyDescent="0.2">
      <c r="AU61986"/>
    </row>
    <row r="61987" spans="47:47" x14ac:dyDescent="0.2">
      <c r="AU61987"/>
    </row>
    <row r="61988" spans="47:47" x14ac:dyDescent="0.2">
      <c r="AU61988"/>
    </row>
    <row r="61989" spans="47:47" x14ac:dyDescent="0.2">
      <c r="AU61989"/>
    </row>
    <row r="61990" spans="47:47" x14ac:dyDescent="0.2">
      <c r="AU61990"/>
    </row>
    <row r="61991" spans="47:47" x14ac:dyDescent="0.2">
      <c r="AU61991"/>
    </row>
    <row r="61992" spans="47:47" x14ac:dyDescent="0.2">
      <c r="AU61992"/>
    </row>
    <row r="61993" spans="47:47" x14ac:dyDescent="0.2">
      <c r="AU61993"/>
    </row>
    <row r="61994" spans="47:47" x14ac:dyDescent="0.2">
      <c r="AU61994"/>
    </row>
    <row r="61995" spans="47:47" x14ac:dyDescent="0.2">
      <c r="AU61995"/>
    </row>
    <row r="61996" spans="47:47" x14ac:dyDescent="0.2">
      <c r="AU61996"/>
    </row>
    <row r="61997" spans="47:47" x14ac:dyDescent="0.2">
      <c r="AU61997"/>
    </row>
    <row r="61998" spans="47:47" x14ac:dyDescent="0.2">
      <c r="AU61998"/>
    </row>
    <row r="61999" spans="47:47" x14ac:dyDescent="0.2">
      <c r="AU61999"/>
    </row>
    <row r="62000" spans="47:47" x14ac:dyDescent="0.2">
      <c r="AU62000"/>
    </row>
    <row r="62001" spans="47:47" x14ac:dyDescent="0.2">
      <c r="AU62001"/>
    </row>
    <row r="62002" spans="47:47" x14ac:dyDescent="0.2">
      <c r="AU62002"/>
    </row>
    <row r="62003" spans="47:47" x14ac:dyDescent="0.2">
      <c r="AU62003"/>
    </row>
    <row r="62004" spans="47:47" x14ac:dyDescent="0.2">
      <c r="AU62004"/>
    </row>
    <row r="62005" spans="47:47" x14ac:dyDescent="0.2">
      <c r="AU62005"/>
    </row>
    <row r="62006" spans="47:47" x14ac:dyDescent="0.2">
      <c r="AU62006"/>
    </row>
    <row r="62007" spans="47:47" x14ac:dyDescent="0.2">
      <c r="AU62007"/>
    </row>
    <row r="62008" spans="47:47" x14ac:dyDescent="0.2">
      <c r="AU62008"/>
    </row>
    <row r="62009" spans="47:47" x14ac:dyDescent="0.2">
      <c r="AU62009"/>
    </row>
    <row r="62010" spans="47:47" x14ac:dyDescent="0.2">
      <c r="AU62010"/>
    </row>
    <row r="62011" spans="47:47" x14ac:dyDescent="0.2">
      <c r="AU62011"/>
    </row>
    <row r="62012" spans="47:47" x14ac:dyDescent="0.2">
      <c r="AU62012"/>
    </row>
    <row r="62013" spans="47:47" x14ac:dyDescent="0.2">
      <c r="AU62013"/>
    </row>
    <row r="62014" spans="47:47" x14ac:dyDescent="0.2">
      <c r="AU62014"/>
    </row>
    <row r="62015" spans="47:47" x14ac:dyDescent="0.2">
      <c r="AU62015"/>
    </row>
    <row r="62016" spans="47:47" x14ac:dyDescent="0.2">
      <c r="AU62016"/>
    </row>
    <row r="62017" spans="47:47" x14ac:dyDescent="0.2">
      <c r="AU62017"/>
    </row>
    <row r="62018" spans="47:47" x14ac:dyDescent="0.2">
      <c r="AU62018"/>
    </row>
    <row r="62019" spans="47:47" x14ac:dyDescent="0.2">
      <c r="AU62019"/>
    </row>
    <row r="62020" spans="47:47" x14ac:dyDescent="0.2">
      <c r="AU62020"/>
    </row>
    <row r="62021" spans="47:47" x14ac:dyDescent="0.2">
      <c r="AU62021"/>
    </row>
    <row r="62022" spans="47:47" x14ac:dyDescent="0.2">
      <c r="AU62022"/>
    </row>
    <row r="62023" spans="47:47" x14ac:dyDescent="0.2">
      <c r="AU62023"/>
    </row>
    <row r="62024" spans="47:47" x14ac:dyDescent="0.2">
      <c r="AU62024"/>
    </row>
    <row r="62025" spans="47:47" x14ac:dyDescent="0.2">
      <c r="AU62025"/>
    </row>
    <row r="62026" spans="47:47" x14ac:dyDescent="0.2">
      <c r="AU62026"/>
    </row>
    <row r="62027" spans="47:47" x14ac:dyDescent="0.2">
      <c r="AU62027"/>
    </row>
    <row r="62028" spans="47:47" x14ac:dyDescent="0.2">
      <c r="AU62028"/>
    </row>
    <row r="62029" spans="47:47" x14ac:dyDescent="0.2">
      <c r="AU62029"/>
    </row>
    <row r="62030" spans="47:47" x14ac:dyDescent="0.2">
      <c r="AU62030"/>
    </row>
    <row r="62031" spans="47:47" x14ac:dyDescent="0.2">
      <c r="AU62031"/>
    </row>
    <row r="62032" spans="47:47" x14ac:dyDescent="0.2">
      <c r="AU62032"/>
    </row>
    <row r="62033" spans="47:47" x14ac:dyDescent="0.2">
      <c r="AU62033"/>
    </row>
    <row r="62034" spans="47:47" x14ac:dyDescent="0.2">
      <c r="AU62034"/>
    </row>
    <row r="62035" spans="47:47" x14ac:dyDescent="0.2">
      <c r="AU62035"/>
    </row>
    <row r="62036" spans="47:47" x14ac:dyDescent="0.2">
      <c r="AU62036"/>
    </row>
    <row r="62037" spans="47:47" x14ac:dyDescent="0.2">
      <c r="AU62037"/>
    </row>
    <row r="62038" spans="47:47" x14ac:dyDescent="0.2">
      <c r="AU62038"/>
    </row>
    <row r="62039" spans="47:47" x14ac:dyDescent="0.2">
      <c r="AU62039"/>
    </row>
    <row r="62040" spans="47:47" x14ac:dyDescent="0.2">
      <c r="AU62040"/>
    </row>
    <row r="62041" spans="47:47" x14ac:dyDescent="0.2">
      <c r="AU62041"/>
    </row>
    <row r="62042" spans="47:47" x14ac:dyDescent="0.2">
      <c r="AU62042"/>
    </row>
    <row r="62043" spans="47:47" x14ac:dyDescent="0.2">
      <c r="AU62043"/>
    </row>
    <row r="62044" spans="47:47" x14ac:dyDescent="0.2">
      <c r="AU62044"/>
    </row>
    <row r="62045" spans="47:47" x14ac:dyDescent="0.2">
      <c r="AU62045"/>
    </row>
    <row r="62046" spans="47:47" x14ac:dyDescent="0.2">
      <c r="AU62046"/>
    </row>
    <row r="62047" spans="47:47" x14ac:dyDescent="0.2">
      <c r="AU62047"/>
    </row>
    <row r="62048" spans="47:47" x14ac:dyDescent="0.2">
      <c r="AU62048"/>
    </row>
    <row r="62049" spans="47:47" x14ac:dyDescent="0.2">
      <c r="AU62049"/>
    </row>
    <row r="62050" spans="47:47" x14ac:dyDescent="0.2">
      <c r="AU62050"/>
    </row>
    <row r="62051" spans="47:47" x14ac:dyDescent="0.2">
      <c r="AU62051"/>
    </row>
    <row r="62052" spans="47:47" x14ac:dyDescent="0.2">
      <c r="AU62052"/>
    </row>
    <row r="62053" spans="47:47" x14ac:dyDescent="0.2">
      <c r="AU62053"/>
    </row>
    <row r="62054" spans="47:47" x14ac:dyDescent="0.2">
      <c r="AU62054"/>
    </row>
    <row r="62055" spans="47:47" x14ac:dyDescent="0.2">
      <c r="AU62055"/>
    </row>
    <row r="62056" spans="47:47" x14ac:dyDescent="0.2">
      <c r="AU62056"/>
    </row>
    <row r="62057" spans="47:47" x14ac:dyDescent="0.2">
      <c r="AU62057"/>
    </row>
    <row r="62058" spans="47:47" x14ac:dyDescent="0.2">
      <c r="AU62058"/>
    </row>
    <row r="62059" spans="47:47" x14ac:dyDescent="0.2">
      <c r="AU62059"/>
    </row>
    <row r="62060" spans="47:47" x14ac:dyDescent="0.2">
      <c r="AU62060"/>
    </row>
    <row r="62061" spans="47:47" x14ac:dyDescent="0.2">
      <c r="AU62061"/>
    </row>
    <row r="62062" spans="47:47" x14ac:dyDescent="0.2">
      <c r="AU62062"/>
    </row>
    <row r="62063" spans="47:47" x14ac:dyDescent="0.2">
      <c r="AU62063"/>
    </row>
    <row r="62064" spans="47:47" x14ac:dyDescent="0.2">
      <c r="AU62064"/>
    </row>
    <row r="62065" spans="47:47" x14ac:dyDescent="0.2">
      <c r="AU62065"/>
    </row>
    <row r="62066" spans="47:47" x14ac:dyDescent="0.2">
      <c r="AU62066"/>
    </row>
    <row r="62067" spans="47:47" x14ac:dyDescent="0.2">
      <c r="AU62067"/>
    </row>
    <row r="62068" spans="47:47" x14ac:dyDescent="0.2">
      <c r="AU62068"/>
    </row>
    <row r="62069" spans="47:47" x14ac:dyDescent="0.2">
      <c r="AU62069"/>
    </row>
    <row r="62070" spans="47:47" x14ac:dyDescent="0.2">
      <c r="AU62070"/>
    </row>
    <row r="62071" spans="47:47" x14ac:dyDescent="0.2">
      <c r="AU62071"/>
    </row>
    <row r="62072" spans="47:47" x14ac:dyDescent="0.2">
      <c r="AU62072"/>
    </row>
    <row r="62073" spans="47:47" x14ac:dyDescent="0.2">
      <c r="AU62073"/>
    </row>
    <row r="62074" spans="47:47" x14ac:dyDescent="0.2">
      <c r="AU62074"/>
    </row>
    <row r="62075" spans="47:47" x14ac:dyDescent="0.2">
      <c r="AU62075"/>
    </row>
    <row r="62076" spans="47:47" x14ac:dyDescent="0.2">
      <c r="AU62076"/>
    </row>
    <row r="62077" spans="47:47" x14ac:dyDescent="0.2">
      <c r="AU62077"/>
    </row>
    <row r="62078" spans="47:47" x14ac:dyDescent="0.2">
      <c r="AU62078"/>
    </row>
    <row r="62079" spans="47:47" x14ac:dyDescent="0.2">
      <c r="AU62079"/>
    </row>
    <row r="62080" spans="47:47" x14ac:dyDescent="0.2">
      <c r="AU62080"/>
    </row>
    <row r="62081" spans="47:47" x14ac:dyDescent="0.2">
      <c r="AU62081"/>
    </row>
    <row r="62082" spans="47:47" x14ac:dyDescent="0.2">
      <c r="AU62082"/>
    </row>
    <row r="62083" spans="47:47" x14ac:dyDescent="0.2">
      <c r="AU62083"/>
    </row>
    <row r="62084" spans="47:47" x14ac:dyDescent="0.2">
      <c r="AU62084"/>
    </row>
    <row r="62085" spans="47:47" x14ac:dyDescent="0.2">
      <c r="AU62085"/>
    </row>
    <row r="62086" spans="47:47" x14ac:dyDescent="0.2">
      <c r="AU62086"/>
    </row>
    <row r="62087" spans="47:47" x14ac:dyDescent="0.2">
      <c r="AU62087"/>
    </row>
    <row r="62088" spans="47:47" x14ac:dyDescent="0.2">
      <c r="AU62088"/>
    </row>
    <row r="62089" spans="47:47" x14ac:dyDescent="0.2">
      <c r="AU62089"/>
    </row>
    <row r="62090" spans="47:47" x14ac:dyDescent="0.2">
      <c r="AU62090"/>
    </row>
    <row r="62091" spans="47:47" x14ac:dyDescent="0.2">
      <c r="AU62091"/>
    </row>
    <row r="62092" spans="47:47" x14ac:dyDescent="0.2">
      <c r="AU62092"/>
    </row>
    <row r="62093" spans="47:47" x14ac:dyDescent="0.2">
      <c r="AU62093"/>
    </row>
    <row r="62094" spans="47:47" x14ac:dyDescent="0.2">
      <c r="AU62094"/>
    </row>
    <row r="62095" spans="47:47" x14ac:dyDescent="0.2">
      <c r="AU62095"/>
    </row>
    <row r="62096" spans="47:47" x14ac:dyDescent="0.2">
      <c r="AU62096"/>
    </row>
    <row r="62097" spans="47:47" x14ac:dyDescent="0.2">
      <c r="AU62097"/>
    </row>
    <row r="62098" spans="47:47" x14ac:dyDescent="0.2">
      <c r="AU62098"/>
    </row>
    <row r="62099" spans="47:47" x14ac:dyDescent="0.2">
      <c r="AU62099"/>
    </row>
    <row r="62100" spans="47:47" x14ac:dyDescent="0.2">
      <c r="AU62100"/>
    </row>
    <row r="62101" spans="47:47" x14ac:dyDescent="0.2">
      <c r="AU62101"/>
    </row>
    <row r="62102" spans="47:47" x14ac:dyDescent="0.2">
      <c r="AU62102"/>
    </row>
    <row r="62103" spans="47:47" x14ac:dyDescent="0.2">
      <c r="AU62103"/>
    </row>
    <row r="62104" spans="47:47" x14ac:dyDescent="0.2">
      <c r="AU62104"/>
    </row>
    <row r="62105" spans="47:47" x14ac:dyDescent="0.2">
      <c r="AU62105"/>
    </row>
    <row r="62106" spans="47:47" x14ac:dyDescent="0.2">
      <c r="AU62106"/>
    </row>
    <row r="62107" spans="47:47" x14ac:dyDescent="0.2">
      <c r="AU62107"/>
    </row>
    <row r="62108" spans="47:47" x14ac:dyDescent="0.2">
      <c r="AU62108"/>
    </row>
    <row r="62109" spans="47:47" x14ac:dyDescent="0.2">
      <c r="AU62109"/>
    </row>
    <row r="62110" spans="47:47" x14ac:dyDescent="0.2">
      <c r="AU62110"/>
    </row>
    <row r="62111" spans="47:47" x14ac:dyDescent="0.2">
      <c r="AU62111"/>
    </row>
    <row r="62112" spans="47:47" x14ac:dyDescent="0.2">
      <c r="AU62112"/>
    </row>
    <row r="62113" spans="47:47" x14ac:dyDescent="0.2">
      <c r="AU62113"/>
    </row>
    <row r="62114" spans="47:47" x14ac:dyDescent="0.2">
      <c r="AU62114"/>
    </row>
    <row r="62115" spans="47:47" x14ac:dyDescent="0.2">
      <c r="AU62115"/>
    </row>
    <row r="62116" spans="47:47" x14ac:dyDescent="0.2">
      <c r="AU62116"/>
    </row>
    <row r="62117" spans="47:47" x14ac:dyDescent="0.2">
      <c r="AU62117"/>
    </row>
    <row r="62118" spans="47:47" x14ac:dyDescent="0.2">
      <c r="AU62118"/>
    </row>
    <row r="62119" spans="47:47" x14ac:dyDescent="0.2">
      <c r="AU62119"/>
    </row>
    <row r="62120" spans="47:47" x14ac:dyDescent="0.2">
      <c r="AU62120"/>
    </row>
    <row r="62121" spans="47:47" x14ac:dyDescent="0.2">
      <c r="AU62121"/>
    </row>
    <row r="62122" spans="47:47" x14ac:dyDescent="0.2">
      <c r="AU62122"/>
    </row>
    <row r="62123" spans="47:47" x14ac:dyDescent="0.2">
      <c r="AU62123"/>
    </row>
    <row r="62124" spans="47:47" x14ac:dyDescent="0.2">
      <c r="AU62124"/>
    </row>
    <row r="62125" spans="47:47" x14ac:dyDescent="0.2">
      <c r="AU62125"/>
    </row>
    <row r="62126" spans="47:47" x14ac:dyDescent="0.2">
      <c r="AU62126"/>
    </row>
    <row r="62127" spans="47:47" x14ac:dyDescent="0.2">
      <c r="AU62127"/>
    </row>
    <row r="62128" spans="47:47" x14ac:dyDescent="0.2">
      <c r="AU62128"/>
    </row>
    <row r="62129" spans="47:47" x14ac:dyDescent="0.2">
      <c r="AU62129"/>
    </row>
    <row r="62130" spans="47:47" x14ac:dyDescent="0.2">
      <c r="AU62130"/>
    </row>
    <row r="62131" spans="47:47" x14ac:dyDescent="0.2">
      <c r="AU62131"/>
    </row>
    <row r="62132" spans="47:47" x14ac:dyDescent="0.2">
      <c r="AU62132"/>
    </row>
    <row r="62133" spans="47:47" x14ac:dyDescent="0.2">
      <c r="AU62133"/>
    </row>
    <row r="62134" spans="47:47" x14ac:dyDescent="0.2">
      <c r="AU62134"/>
    </row>
    <row r="62135" spans="47:47" x14ac:dyDescent="0.2">
      <c r="AU62135"/>
    </row>
    <row r="62136" spans="47:47" x14ac:dyDescent="0.2">
      <c r="AU62136"/>
    </row>
    <row r="62137" spans="47:47" x14ac:dyDescent="0.2">
      <c r="AU62137"/>
    </row>
    <row r="62138" spans="47:47" x14ac:dyDescent="0.2">
      <c r="AU62138"/>
    </row>
    <row r="62139" spans="47:47" x14ac:dyDescent="0.2">
      <c r="AU62139"/>
    </row>
    <row r="62140" spans="47:47" x14ac:dyDescent="0.2">
      <c r="AU62140"/>
    </row>
    <row r="62141" spans="47:47" x14ac:dyDescent="0.2">
      <c r="AU62141"/>
    </row>
    <row r="62142" spans="47:47" x14ac:dyDescent="0.2">
      <c r="AU62142"/>
    </row>
    <row r="62143" spans="47:47" x14ac:dyDescent="0.2">
      <c r="AU62143"/>
    </row>
    <row r="62144" spans="47:47" x14ac:dyDescent="0.2">
      <c r="AU62144"/>
    </row>
    <row r="62145" spans="47:47" x14ac:dyDescent="0.2">
      <c r="AU62145"/>
    </row>
    <row r="62146" spans="47:47" x14ac:dyDescent="0.2">
      <c r="AU62146"/>
    </row>
    <row r="62147" spans="47:47" x14ac:dyDescent="0.2">
      <c r="AU62147"/>
    </row>
    <row r="62148" spans="47:47" x14ac:dyDescent="0.2">
      <c r="AU62148"/>
    </row>
    <row r="62149" spans="47:47" x14ac:dyDescent="0.2">
      <c r="AU62149"/>
    </row>
    <row r="62150" spans="47:47" x14ac:dyDescent="0.2">
      <c r="AU62150"/>
    </row>
    <row r="62151" spans="47:47" x14ac:dyDescent="0.2">
      <c r="AU62151"/>
    </row>
    <row r="62152" spans="47:47" x14ac:dyDescent="0.2">
      <c r="AU62152"/>
    </row>
    <row r="62153" spans="47:47" x14ac:dyDescent="0.2">
      <c r="AU62153"/>
    </row>
    <row r="62154" spans="47:47" x14ac:dyDescent="0.2">
      <c r="AU62154"/>
    </row>
    <row r="62155" spans="47:47" x14ac:dyDescent="0.2">
      <c r="AU62155"/>
    </row>
    <row r="62156" spans="47:47" x14ac:dyDescent="0.2">
      <c r="AU62156"/>
    </row>
    <row r="62157" spans="47:47" x14ac:dyDescent="0.2">
      <c r="AU62157"/>
    </row>
    <row r="62158" spans="47:47" x14ac:dyDescent="0.2">
      <c r="AU62158"/>
    </row>
    <row r="62159" spans="47:47" x14ac:dyDescent="0.2">
      <c r="AU62159"/>
    </row>
    <row r="62160" spans="47:47" x14ac:dyDescent="0.2">
      <c r="AU62160"/>
    </row>
    <row r="62161" spans="47:47" x14ac:dyDescent="0.2">
      <c r="AU62161"/>
    </row>
    <row r="62162" spans="47:47" x14ac:dyDescent="0.2">
      <c r="AU62162"/>
    </row>
    <row r="62163" spans="47:47" x14ac:dyDescent="0.2">
      <c r="AU62163"/>
    </row>
    <row r="62164" spans="47:47" x14ac:dyDescent="0.2">
      <c r="AU62164"/>
    </row>
    <row r="62165" spans="47:47" x14ac:dyDescent="0.2">
      <c r="AU62165"/>
    </row>
    <row r="62166" spans="47:47" x14ac:dyDescent="0.2">
      <c r="AU62166"/>
    </row>
    <row r="62167" spans="47:47" x14ac:dyDescent="0.2">
      <c r="AU62167"/>
    </row>
    <row r="62168" spans="47:47" x14ac:dyDescent="0.2">
      <c r="AU62168"/>
    </row>
    <row r="62169" spans="47:47" x14ac:dyDescent="0.2">
      <c r="AU62169"/>
    </row>
    <row r="62170" spans="47:47" x14ac:dyDescent="0.2">
      <c r="AU62170"/>
    </row>
    <row r="62171" spans="47:47" x14ac:dyDescent="0.2">
      <c r="AU62171"/>
    </row>
    <row r="62172" spans="47:47" x14ac:dyDescent="0.2">
      <c r="AU62172"/>
    </row>
    <row r="62173" spans="47:47" x14ac:dyDescent="0.2">
      <c r="AU62173"/>
    </row>
    <row r="62174" spans="47:47" x14ac:dyDescent="0.2">
      <c r="AU62174"/>
    </row>
    <row r="62175" spans="47:47" x14ac:dyDescent="0.2">
      <c r="AU62175"/>
    </row>
    <row r="62176" spans="47:47" x14ac:dyDescent="0.2">
      <c r="AU62176"/>
    </row>
    <row r="62177" spans="47:47" x14ac:dyDescent="0.2">
      <c r="AU62177"/>
    </row>
    <row r="62178" spans="47:47" x14ac:dyDescent="0.2">
      <c r="AU62178"/>
    </row>
    <row r="62179" spans="47:47" x14ac:dyDescent="0.2">
      <c r="AU62179"/>
    </row>
    <row r="62180" spans="47:47" x14ac:dyDescent="0.2">
      <c r="AU62180"/>
    </row>
    <row r="62181" spans="47:47" x14ac:dyDescent="0.2">
      <c r="AU62181"/>
    </row>
    <row r="62182" spans="47:47" x14ac:dyDescent="0.2">
      <c r="AU62182"/>
    </row>
    <row r="62183" spans="47:47" x14ac:dyDescent="0.2">
      <c r="AU62183"/>
    </row>
    <row r="62184" spans="47:47" x14ac:dyDescent="0.2">
      <c r="AU62184"/>
    </row>
    <row r="62185" spans="47:47" x14ac:dyDescent="0.2">
      <c r="AU62185"/>
    </row>
    <row r="62186" spans="47:47" x14ac:dyDescent="0.2">
      <c r="AU62186"/>
    </row>
    <row r="62187" spans="47:47" x14ac:dyDescent="0.2">
      <c r="AU62187"/>
    </row>
    <row r="62188" spans="47:47" x14ac:dyDescent="0.2">
      <c r="AU62188"/>
    </row>
    <row r="62189" spans="47:47" x14ac:dyDescent="0.2">
      <c r="AU62189"/>
    </row>
    <row r="62190" spans="47:47" x14ac:dyDescent="0.2">
      <c r="AU62190"/>
    </row>
    <row r="62191" spans="47:47" x14ac:dyDescent="0.2">
      <c r="AU62191"/>
    </row>
    <row r="62192" spans="47:47" x14ac:dyDescent="0.2">
      <c r="AU62192"/>
    </row>
    <row r="62193" spans="47:47" x14ac:dyDescent="0.2">
      <c r="AU62193"/>
    </row>
    <row r="62194" spans="47:47" x14ac:dyDescent="0.2">
      <c r="AU62194"/>
    </row>
    <row r="62195" spans="47:47" x14ac:dyDescent="0.2">
      <c r="AU62195"/>
    </row>
    <row r="62196" spans="47:47" x14ac:dyDescent="0.2">
      <c r="AU62196"/>
    </row>
    <row r="62197" spans="47:47" x14ac:dyDescent="0.2">
      <c r="AU62197"/>
    </row>
    <row r="62198" spans="47:47" x14ac:dyDescent="0.2">
      <c r="AU62198"/>
    </row>
    <row r="62199" spans="47:47" x14ac:dyDescent="0.2">
      <c r="AU62199"/>
    </row>
    <row r="62200" spans="47:47" x14ac:dyDescent="0.2">
      <c r="AU62200"/>
    </row>
    <row r="62201" spans="47:47" x14ac:dyDescent="0.2">
      <c r="AU62201"/>
    </row>
    <row r="62202" spans="47:47" x14ac:dyDescent="0.2">
      <c r="AU62202"/>
    </row>
    <row r="62203" spans="47:47" x14ac:dyDescent="0.2">
      <c r="AU62203"/>
    </row>
    <row r="62204" spans="47:47" x14ac:dyDescent="0.2">
      <c r="AU62204"/>
    </row>
    <row r="62205" spans="47:47" x14ac:dyDescent="0.2">
      <c r="AU62205"/>
    </row>
    <row r="62206" spans="47:47" x14ac:dyDescent="0.2">
      <c r="AU62206"/>
    </row>
    <row r="62207" spans="47:47" x14ac:dyDescent="0.2">
      <c r="AU62207"/>
    </row>
    <row r="62208" spans="47:47" x14ac:dyDescent="0.2">
      <c r="AU62208"/>
    </row>
    <row r="62209" spans="47:47" x14ac:dyDescent="0.2">
      <c r="AU62209"/>
    </row>
    <row r="62210" spans="47:47" x14ac:dyDescent="0.2">
      <c r="AU62210"/>
    </row>
    <row r="62211" spans="47:47" x14ac:dyDescent="0.2">
      <c r="AU62211"/>
    </row>
    <row r="62212" spans="47:47" x14ac:dyDescent="0.2">
      <c r="AU62212"/>
    </row>
    <row r="62213" spans="47:47" x14ac:dyDescent="0.2">
      <c r="AU62213"/>
    </row>
    <row r="62214" spans="47:47" x14ac:dyDescent="0.2">
      <c r="AU62214"/>
    </row>
    <row r="62215" spans="47:47" x14ac:dyDescent="0.2">
      <c r="AU62215"/>
    </row>
    <row r="62216" spans="47:47" x14ac:dyDescent="0.2">
      <c r="AU62216"/>
    </row>
    <row r="62217" spans="47:47" x14ac:dyDescent="0.2">
      <c r="AU62217"/>
    </row>
    <row r="62218" spans="47:47" x14ac:dyDescent="0.2">
      <c r="AU62218"/>
    </row>
    <row r="62219" spans="47:47" x14ac:dyDescent="0.2">
      <c r="AU62219"/>
    </row>
    <row r="62220" spans="47:47" x14ac:dyDescent="0.2">
      <c r="AU62220"/>
    </row>
    <row r="62221" spans="47:47" x14ac:dyDescent="0.2">
      <c r="AU62221"/>
    </row>
    <row r="62222" spans="47:47" x14ac:dyDescent="0.2">
      <c r="AU62222"/>
    </row>
    <row r="62223" spans="47:47" x14ac:dyDescent="0.2">
      <c r="AU62223"/>
    </row>
    <row r="62224" spans="47:47" x14ac:dyDescent="0.2">
      <c r="AU62224"/>
    </row>
    <row r="62225" spans="47:47" x14ac:dyDescent="0.2">
      <c r="AU62225"/>
    </row>
    <row r="62226" spans="47:47" x14ac:dyDescent="0.2">
      <c r="AU62226"/>
    </row>
    <row r="62227" spans="47:47" x14ac:dyDescent="0.2">
      <c r="AU62227"/>
    </row>
    <row r="62228" spans="47:47" x14ac:dyDescent="0.2">
      <c r="AU62228"/>
    </row>
    <row r="62229" spans="47:47" x14ac:dyDescent="0.2">
      <c r="AU62229"/>
    </row>
    <row r="62230" spans="47:47" x14ac:dyDescent="0.2">
      <c r="AU62230"/>
    </row>
    <row r="62231" spans="47:47" x14ac:dyDescent="0.2">
      <c r="AU62231"/>
    </row>
    <row r="62232" spans="47:47" x14ac:dyDescent="0.2">
      <c r="AU62232"/>
    </row>
    <row r="62233" spans="47:47" x14ac:dyDescent="0.2">
      <c r="AU62233"/>
    </row>
    <row r="62234" spans="47:47" x14ac:dyDescent="0.2">
      <c r="AU62234"/>
    </row>
    <row r="62235" spans="47:47" x14ac:dyDescent="0.2">
      <c r="AU62235"/>
    </row>
    <row r="62236" spans="47:47" x14ac:dyDescent="0.2">
      <c r="AU62236"/>
    </row>
    <row r="62237" spans="47:47" x14ac:dyDescent="0.2">
      <c r="AU62237"/>
    </row>
    <row r="62238" spans="47:47" x14ac:dyDescent="0.2">
      <c r="AU62238"/>
    </row>
    <row r="62239" spans="47:47" x14ac:dyDescent="0.2">
      <c r="AU62239"/>
    </row>
    <row r="62240" spans="47:47" x14ac:dyDescent="0.2">
      <c r="AU62240"/>
    </row>
    <row r="62241" spans="47:47" x14ac:dyDescent="0.2">
      <c r="AU62241"/>
    </row>
    <row r="62242" spans="47:47" x14ac:dyDescent="0.2">
      <c r="AU62242"/>
    </row>
    <row r="62243" spans="47:47" x14ac:dyDescent="0.2">
      <c r="AU62243"/>
    </row>
    <row r="62244" spans="47:47" x14ac:dyDescent="0.2">
      <c r="AU62244"/>
    </row>
    <row r="62245" spans="47:47" x14ac:dyDescent="0.2">
      <c r="AU62245"/>
    </row>
    <row r="62246" spans="47:47" x14ac:dyDescent="0.2">
      <c r="AU62246"/>
    </row>
    <row r="62247" spans="47:47" x14ac:dyDescent="0.2">
      <c r="AU62247"/>
    </row>
    <row r="62248" spans="47:47" x14ac:dyDescent="0.2">
      <c r="AU62248"/>
    </row>
    <row r="62249" spans="47:47" x14ac:dyDescent="0.2">
      <c r="AU62249"/>
    </row>
    <row r="62250" spans="47:47" x14ac:dyDescent="0.2">
      <c r="AU62250"/>
    </row>
    <row r="62251" spans="47:47" x14ac:dyDescent="0.2">
      <c r="AU62251"/>
    </row>
    <row r="62252" spans="47:47" x14ac:dyDescent="0.2">
      <c r="AU62252"/>
    </row>
    <row r="62253" spans="47:47" x14ac:dyDescent="0.2">
      <c r="AU62253"/>
    </row>
    <row r="62254" spans="47:47" x14ac:dyDescent="0.2">
      <c r="AU62254"/>
    </row>
    <row r="62255" spans="47:47" x14ac:dyDescent="0.2">
      <c r="AU62255"/>
    </row>
    <row r="62256" spans="47:47" x14ac:dyDescent="0.2">
      <c r="AU62256"/>
    </row>
    <row r="62257" spans="47:47" x14ac:dyDescent="0.2">
      <c r="AU62257"/>
    </row>
    <row r="62258" spans="47:47" x14ac:dyDescent="0.2">
      <c r="AU62258"/>
    </row>
    <row r="62259" spans="47:47" x14ac:dyDescent="0.2">
      <c r="AU62259"/>
    </row>
    <row r="62260" spans="47:47" x14ac:dyDescent="0.2">
      <c r="AU62260"/>
    </row>
    <row r="62261" spans="47:47" x14ac:dyDescent="0.2">
      <c r="AU62261"/>
    </row>
    <row r="62262" spans="47:47" x14ac:dyDescent="0.2">
      <c r="AU62262"/>
    </row>
    <row r="62263" spans="47:47" x14ac:dyDescent="0.2">
      <c r="AU62263"/>
    </row>
    <row r="62264" spans="47:47" x14ac:dyDescent="0.2">
      <c r="AU62264"/>
    </row>
    <row r="62265" spans="47:47" x14ac:dyDescent="0.2">
      <c r="AU62265"/>
    </row>
    <row r="62266" spans="47:47" x14ac:dyDescent="0.2">
      <c r="AU62266"/>
    </row>
    <row r="62267" spans="47:47" x14ac:dyDescent="0.2">
      <c r="AU62267"/>
    </row>
    <row r="62268" spans="47:47" x14ac:dyDescent="0.2">
      <c r="AU62268"/>
    </row>
    <row r="62269" spans="47:47" x14ac:dyDescent="0.2">
      <c r="AU62269"/>
    </row>
    <row r="62270" spans="47:47" x14ac:dyDescent="0.2">
      <c r="AU62270"/>
    </row>
    <row r="62271" spans="47:47" x14ac:dyDescent="0.2">
      <c r="AU62271"/>
    </row>
    <row r="62272" spans="47:47" x14ac:dyDescent="0.2">
      <c r="AU62272"/>
    </row>
    <row r="62273" spans="47:47" x14ac:dyDescent="0.2">
      <c r="AU62273"/>
    </row>
    <row r="62274" spans="47:47" x14ac:dyDescent="0.2">
      <c r="AU62274"/>
    </row>
    <row r="62275" spans="47:47" x14ac:dyDescent="0.2">
      <c r="AU62275"/>
    </row>
    <row r="62276" spans="47:47" x14ac:dyDescent="0.2">
      <c r="AU62276"/>
    </row>
    <row r="62277" spans="47:47" x14ac:dyDescent="0.2">
      <c r="AU62277"/>
    </row>
    <row r="62278" spans="47:47" x14ac:dyDescent="0.2">
      <c r="AU62278"/>
    </row>
    <row r="62279" spans="47:47" x14ac:dyDescent="0.2">
      <c r="AU62279"/>
    </row>
    <row r="62280" spans="47:47" x14ac:dyDescent="0.2">
      <c r="AU62280"/>
    </row>
    <row r="62281" spans="47:47" x14ac:dyDescent="0.2">
      <c r="AU62281"/>
    </row>
    <row r="62282" spans="47:47" x14ac:dyDescent="0.2">
      <c r="AU62282"/>
    </row>
    <row r="62283" spans="47:47" x14ac:dyDescent="0.2">
      <c r="AU62283"/>
    </row>
    <row r="62284" spans="47:47" x14ac:dyDescent="0.2">
      <c r="AU62284"/>
    </row>
    <row r="62285" spans="47:47" x14ac:dyDescent="0.2">
      <c r="AU62285"/>
    </row>
    <row r="62286" spans="47:47" x14ac:dyDescent="0.2">
      <c r="AU62286"/>
    </row>
    <row r="62287" spans="47:47" x14ac:dyDescent="0.2">
      <c r="AU62287"/>
    </row>
    <row r="62288" spans="47:47" x14ac:dyDescent="0.2">
      <c r="AU62288"/>
    </row>
    <row r="62289" spans="47:47" x14ac:dyDescent="0.2">
      <c r="AU62289"/>
    </row>
    <row r="62290" spans="47:47" x14ac:dyDescent="0.2">
      <c r="AU62290"/>
    </row>
    <row r="62291" spans="47:47" x14ac:dyDescent="0.2">
      <c r="AU62291"/>
    </row>
    <row r="62292" spans="47:47" x14ac:dyDescent="0.2">
      <c r="AU62292"/>
    </row>
    <row r="62293" spans="47:47" x14ac:dyDescent="0.2">
      <c r="AU62293"/>
    </row>
    <row r="62294" spans="47:47" x14ac:dyDescent="0.2">
      <c r="AU62294"/>
    </row>
    <row r="62295" spans="47:47" x14ac:dyDescent="0.2">
      <c r="AU62295"/>
    </row>
    <row r="62296" spans="47:47" x14ac:dyDescent="0.2">
      <c r="AU62296"/>
    </row>
    <row r="62297" spans="47:47" x14ac:dyDescent="0.2">
      <c r="AU62297"/>
    </row>
    <row r="62298" spans="47:47" x14ac:dyDescent="0.2">
      <c r="AU62298"/>
    </row>
    <row r="62299" spans="47:47" x14ac:dyDescent="0.2">
      <c r="AU62299"/>
    </row>
    <row r="62300" spans="47:47" x14ac:dyDescent="0.2">
      <c r="AU62300"/>
    </row>
    <row r="62301" spans="47:47" x14ac:dyDescent="0.2">
      <c r="AU62301"/>
    </row>
    <row r="62302" spans="47:47" x14ac:dyDescent="0.2">
      <c r="AU62302"/>
    </row>
    <row r="62303" spans="47:47" x14ac:dyDescent="0.2">
      <c r="AU62303"/>
    </row>
    <row r="62304" spans="47:47" x14ac:dyDescent="0.2">
      <c r="AU62304"/>
    </row>
    <row r="62305" spans="47:47" x14ac:dyDescent="0.2">
      <c r="AU62305"/>
    </row>
    <row r="62306" spans="47:47" x14ac:dyDescent="0.2">
      <c r="AU62306"/>
    </row>
    <row r="62307" spans="47:47" x14ac:dyDescent="0.2">
      <c r="AU62307"/>
    </row>
    <row r="62308" spans="47:47" x14ac:dyDescent="0.2">
      <c r="AU62308"/>
    </row>
    <row r="62309" spans="47:47" x14ac:dyDescent="0.2">
      <c r="AU62309"/>
    </row>
    <row r="62310" spans="47:47" x14ac:dyDescent="0.2">
      <c r="AU62310"/>
    </row>
    <row r="62311" spans="47:47" x14ac:dyDescent="0.2">
      <c r="AU62311"/>
    </row>
    <row r="62312" spans="47:47" x14ac:dyDescent="0.2">
      <c r="AU62312"/>
    </row>
    <row r="62313" spans="47:47" x14ac:dyDescent="0.2">
      <c r="AU62313"/>
    </row>
    <row r="62314" spans="47:47" x14ac:dyDescent="0.2">
      <c r="AU62314"/>
    </row>
    <row r="62315" spans="47:47" x14ac:dyDescent="0.2">
      <c r="AU62315"/>
    </row>
    <row r="62316" spans="47:47" x14ac:dyDescent="0.2">
      <c r="AU62316"/>
    </row>
    <row r="62317" spans="47:47" x14ac:dyDescent="0.2">
      <c r="AU62317"/>
    </row>
    <row r="62318" spans="47:47" x14ac:dyDescent="0.2">
      <c r="AU62318"/>
    </row>
    <row r="62319" spans="47:47" x14ac:dyDescent="0.2">
      <c r="AU62319"/>
    </row>
    <row r="62320" spans="47:47" x14ac:dyDescent="0.2">
      <c r="AU62320"/>
    </row>
    <row r="62321" spans="47:47" x14ac:dyDescent="0.2">
      <c r="AU62321"/>
    </row>
    <row r="62322" spans="47:47" x14ac:dyDescent="0.2">
      <c r="AU62322"/>
    </row>
    <row r="62323" spans="47:47" x14ac:dyDescent="0.2">
      <c r="AU62323"/>
    </row>
    <row r="62324" spans="47:47" x14ac:dyDescent="0.2">
      <c r="AU62324"/>
    </row>
    <row r="62325" spans="47:47" x14ac:dyDescent="0.2">
      <c r="AU62325"/>
    </row>
    <row r="62326" spans="47:47" x14ac:dyDescent="0.2">
      <c r="AU62326"/>
    </row>
    <row r="62327" spans="47:47" x14ac:dyDescent="0.2">
      <c r="AU62327"/>
    </row>
    <row r="62328" spans="47:47" x14ac:dyDescent="0.2">
      <c r="AU62328"/>
    </row>
    <row r="62329" spans="47:47" x14ac:dyDescent="0.2">
      <c r="AU62329"/>
    </row>
    <row r="62330" spans="47:47" x14ac:dyDescent="0.2">
      <c r="AU62330"/>
    </row>
    <row r="62331" spans="47:47" x14ac:dyDescent="0.2">
      <c r="AU62331"/>
    </row>
    <row r="62332" spans="47:47" x14ac:dyDescent="0.2">
      <c r="AU62332"/>
    </row>
    <row r="62333" spans="47:47" x14ac:dyDescent="0.2">
      <c r="AU62333"/>
    </row>
    <row r="62334" spans="47:47" x14ac:dyDescent="0.2">
      <c r="AU62334"/>
    </row>
    <row r="62335" spans="47:47" x14ac:dyDescent="0.2">
      <c r="AU62335"/>
    </row>
    <row r="62336" spans="47:47" x14ac:dyDescent="0.2">
      <c r="AU62336"/>
    </row>
    <row r="62337" spans="47:47" x14ac:dyDescent="0.2">
      <c r="AU62337"/>
    </row>
    <row r="62338" spans="47:47" x14ac:dyDescent="0.2">
      <c r="AU62338"/>
    </row>
    <row r="62339" spans="47:47" x14ac:dyDescent="0.2">
      <c r="AU62339"/>
    </row>
    <row r="62340" spans="47:47" x14ac:dyDescent="0.2">
      <c r="AU62340"/>
    </row>
    <row r="62341" spans="47:47" x14ac:dyDescent="0.2">
      <c r="AU62341"/>
    </row>
    <row r="62342" spans="47:47" x14ac:dyDescent="0.2">
      <c r="AU62342"/>
    </row>
    <row r="62343" spans="47:47" x14ac:dyDescent="0.2">
      <c r="AU62343"/>
    </row>
    <row r="62344" spans="47:47" x14ac:dyDescent="0.2">
      <c r="AU62344"/>
    </row>
    <row r="62345" spans="47:47" x14ac:dyDescent="0.2">
      <c r="AU62345"/>
    </row>
    <row r="62346" spans="47:47" x14ac:dyDescent="0.2">
      <c r="AU62346"/>
    </row>
    <row r="62347" spans="47:47" x14ac:dyDescent="0.2">
      <c r="AU62347"/>
    </row>
    <row r="62348" spans="47:47" x14ac:dyDescent="0.2">
      <c r="AU62348"/>
    </row>
    <row r="62349" spans="47:47" x14ac:dyDescent="0.2">
      <c r="AU62349"/>
    </row>
    <row r="62350" spans="47:47" x14ac:dyDescent="0.2">
      <c r="AU62350"/>
    </row>
    <row r="62351" spans="47:47" x14ac:dyDescent="0.2">
      <c r="AU62351"/>
    </row>
    <row r="62352" spans="47:47" x14ac:dyDescent="0.2">
      <c r="AU62352"/>
    </row>
    <row r="62353" spans="47:47" x14ac:dyDescent="0.2">
      <c r="AU62353"/>
    </row>
    <row r="62354" spans="47:47" x14ac:dyDescent="0.2">
      <c r="AU62354"/>
    </row>
    <row r="62355" spans="47:47" x14ac:dyDescent="0.2">
      <c r="AU62355"/>
    </row>
    <row r="62356" spans="47:47" x14ac:dyDescent="0.2">
      <c r="AU62356"/>
    </row>
    <row r="62357" spans="47:47" x14ac:dyDescent="0.2">
      <c r="AU62357"/>
    </row>
    <row r="62358" spans="47:47" x14ac:dyDescent="0.2">
      <c r="AU62358"/>
    </row>
    <row r="62359" spans="47:47" x14ac:dyDescent="0.2">
      <c r="AU62359"/>
    </row>
    <row r="62360" spans="47:47" x14ac:dyDescent="0.2">
      <c r="AU62360"/>
    </row>
    <row r="62361" spans="47:47" x14ac:dyDescent="0.2">
      <c r="AU62361"/>
    </row>
    <row r="62362" spans="47:47" x14ac:dyDescent="0.2">
      <c r="AU62362"/>
    </row>
    <row r="62363" spans="47:47" x14ac:dyDescent="0.2">
      <c r="AU62363"/>
    </row>
    <row r="62364" spans="47:47" x14ac:dyDescent="0.2">
      <c r="AU62364"/>
    </row>
    <row r="62365" spans="47:47" x14ac:dyDescent="0.2">
      <c r="AU62365"/>
    </row>
    <row r="62366" spans="47:47" x14ac:dyDescent="0.2">
      <c r="AU62366"/>
    </row>
    <row r="62367" spans="47:47" x14ac:dyDescent="0.2">
      <c r="AU62367"/>
    </row>
    <row r="62368" spans="47:47" x14ac:dyDescent="0.2">
      <c r="AU62368"/>
    </row>
    <row r="62369" spans="47:47" x14ac:dyDescent="0.2">
      <c r="AU62369"/>
    </row>
    <row r="62370" spans="47:47" x14ac:dyDescent="0.2">
      <c r="AU62370"/>
    </row>
    <row r="62371" spans="47:47" x14ac:dyDescent="0.2">
      <c r="AU62371"/>
    </row>
    <row r="62372" spans="47:47" x14ac:dyDescent="0.2">
      <c r="AU62372"/>
    </row>
    <row r="62373" spans="47:47" x14ac:dyDescent="0.2">
      <c r="AU62373"/>
    </row>
    <row r="62374" spans="47:47" x14ac:dyDescent="0.2">
      <c r="AU62374"/>
    </row>
    <row r="62375" spans="47:47" x14ac:dyDescent="0.2">
      <c r="AU62375"/>
    </row>
    <row r="62376" spans="47:47" x14ac:dyDescent="0.2">
      <c r="AU62376"/>
    </row>
    <row r="62377" spans="47:47" x14ac:dyDescent="0.2">
      <c r="AU62377"/>
    </row>
    <row r="62378" spans="47:47" x14ac:dyDescent="0.2">
      <c r="AU62378"/>
    </row>
    <row r="62379" spans="47:47" x14ac:dyDescent="0.2">
      <c r="AU62379"/>
    </row>
    <row r="62380" spans="47:47" x14ac:dyDescent="0.2">
      <c r="AU62380"/>
    </row>
    <row r="62381" spans="47:47" x14ac:dyDescent="0.2">
      <c r="AU62381"/>
    </row>
    <row r="62382" spans="47:47" x14ac:dyDescent="0.2">
      <c r="AU62382"/>
    </row>
    <row r="62383" spans="47:47" x14ac:dyDescent="0.2">
      <c r="AU62383"/>
    </row>
    <row r="62384" spans="47:47" x14ac:dyDescent="0.2">
      <c r="AU62384"/>
    </row>
    <row r="62385" spans="47:47" x14ac:dyDescent="0.2">
      <c r="AU62385"/>
    </row>
    <row r="62386" spans="47:47" x14ac:dyDescent="0.2">
      <c r="AU62386"/>
    </row>
    <row r="62387" spans="47:47" x14ac:dyDescent="0.2">
      <c r="AU62387"/>
    </row>
    <row r="62388" spans="47:47" x14ac:dyDescent="0.2">
      <c r="AU62388"/>
    </row>
    <row r="62389" spans="47:47" x14ac:dyDescent="0.2">
      <c r="AU62389"/>
    </row>
    <row r="62390" spans="47:47" x14ac:dyDescent="0.2">
      <c r="AU62390"/>
    </row>
    <row r="62391" spans="47:47" x14ac:dyDescent="0.2">
      <c r="AU62391"/>
    </row>
    <row r="62392" spans="47:47" x14ac:dyDescent="0.2">
      <c r="AU62392"/>
    </row>
    <row r="62393" spans="47:47" x14ac:dyDescent="0.2">
      <c r="AU62393"/>
    </row>
    <row r="62394" spans="47:47" x14ac:dyDescent="0.2">
      <c r="AU62394"/>
    </row>
    <row r="62395" spans="47:47" x14ac:dyDescent="0.2">
      <c r="AU62395"/>
    </row>
    <row r="62396" spans="47:47" x14ac:dyDescent="0.2">
      <c r="AU62396"/>
    </row>
    <row r="62397" spans="47:47" x14ac:dyDescent="0.2">
      <c r="AU62397"/>
    </row>
    <row r="62398" spans="47:47" x14ac:dyDescent="0.2">
      <c r="AU62398"/>
    </row>
    <row r="62399" spans="47:47" x14ac:dyDescent="0.2">
      <c r="AU62399"/>
    </row>
    <row r="62400" spans="47:47" x14ac:dyDescent="0.2">
      <c r="AU62400"/>
    </row>
    <row r="62401" spans="47:47" x14ac:dyDescent="0.2">
      <c r="AU62401"/>
    </row>
    <row r="62402" spans="47:47" x14ac:dyDescent="0.2">
      <c r="AU62402"/>
    </row>
    <row r="62403" spans="47:47" x14ac:dyDescent="0.2">
      <c r="AU62403"/>
    </row>
    <row r="62404" spans="47:47" x14ac:dyDescent="0.2">
      <c r="AU62404"/>
    </row>
    <row r="62405" spans="47:47" x14ac:dyDescent="0.2">
      <c r="AU62405"/>
    </row>
    <row r="62406" spans="47:47" x14ac:dyDescent="0.2">
      <c r="AU62406"/>
    </row>
    <row r="62407" spans="47:47" x14ac:dyDescent="0.2">
      <c r="AU62407"/>
    </row>
    <row r="62408" spans="47:47" x14ac:dyDescent="0.2">
      <c r="AU62408"/>
    </row>
    <row r="62409" spans="47:47" x14ac:dyDescent="0.2">
      <c r="AU62409"/>
    </row>
    <row r="62410" spans="47:47" x14ac:dyDescent="0.2">
      <c r="AU62410"/>
    </row>
    <row r="62411" spans="47:47" x14ac:dyDescent="0.2">
      <c r="AU62411"/>
    </row>
    <row r="62412" spans="47:47" x14ac:dyDescent="0.2">
      <c r="AU62412"/>
    </row>
    <row r="62413" spans="47:47" x14ac:dyDescent="0.2">
      <c r="AU62413"/>
    </row>
    <row r="62414" spans="47:47" x14ac:dyDescent="0.2">
      <c r="AU62414"/>
    </row>
    <row r="62415" spans="47:47" x14ac:dyDescent="0.2">
      <c r="AU62415"/>
    </row>
    <row r="62416" spans="47:47" x14ac:dyDescent="0.2">
      <c r="AU62416"/>
    </row>
    <row r="62417" spans="47:47" x14ac:dyDescent="0.2">
      <c r="AU62417"/>
    </row>
    <row r="62418" spans="47:47" x14ac:dyDescent="0.2">
      <c r="AU62418"/>
    </row>
    <row r="62419" spans="47:47" x14ac:dyDescent="0.2">
      <c r="AU62419"/>
    </row>
    <row r="62420" spans="47:47" x14ac:dyDescent="0.2">
      <c r="AU62420"/>
    </row>
    <row r="62421" spans="47:47" x14ac:dyDescent="0.2">
      <c r="AU62421"/>
    </row>
    <row r="62422" spans="47:47" x14ac:dyDescent="0.2">
      <c r="AU62422"/>
    </row>
    <row r="62423" spans="47:47" x14ac:dyDescent="0.2">
      <c r="AU62423"/>
    </row>
    <row r="62424" spans="47:47" x14ac:dyDescent="0.2">
      <c r="AU62424"/>
    </row>
    <row r="62425" spans="47:47" x14ac:dyDescent="0.2">
      <c r="AU62425"/>
    </row>
    <row r="62426" spans="47:47" x14ac:dyDescent="0.2">
      <c r="AU62426"/>
    </row>
    <row r="62427" spans="47:47" x14ac:dyDescent="0.2">
      <c r="AU62427"/>
    </row>
    <row r="62428" spans="47:47" x14ac:dyDescent="0.2">
      <c r="AU62428"/>
    </row>
    <row r="62429" spans="47:47" x14ac:dyDescent="0.2">
      <c r="AU62429"/>
    </row>
    <row r="62430" spans="47:47" x14ac:dyDescent="0.2">
      <c r="AU62430"/>
    </row>
    <row r="62431" spans="47:47" x14ac:dyDescent="0.2">
      <c r="AU62431"/>
    </row>
    <row r="62432" spans="47:47" x14ac:dyDescent="0.2">
      <c r="AU62432"/>
    </row>
    <row r="62433" spans="47:47" x14ac:dyDescent="0.2">
      <c r="AU62433"/>
    </row>
    <row r="62434" spans="47:47" x14ac:dyDescent="0.2">
      <c r="AU62434"/>
    </row>
    <row r="62435" spans="47:47" x14ac:dyDescent="0.2">
      <c r="AU62435"/>
    </row>
    <row r="62436" spans="47:47" x14ac:dyDescent="0.2">
      <c r="AU62436"/>
    </row>
    <row r="62437" spans="47:47" x14ac:dyDescent="0.2">
      <c r="AU62437"/>
    </row>
    <row r="62438" spans="47:47" x14ac:dyDescent="0.2">
      <c r="AU62438"/>
    </row>
    <row r="62439" spans="47:47" x14ac:dyDescent="0.2">
      <c r="AU62439"/>
    </row>
    <row r="62440" spans="47:47" x14ac:dyDescent="0.2">
      <c r="AU62440"/>
    </row>
    <row r="62441" spans="47:47" x14ac:dyDescent="0.2">
      <c r="AU62441"/>
    </row>
    <row r="62442" spans="47:47" x14ac:dyDescent="0.2">
      <c r="AU62442"/>
    </row>
    <row r="62443" spans="47:47" x14ac:dyDescent="0.2">
      <c r="AU62443"/>
    </row>
    <row r="62444" spans="47:47" x14ac:dyDescent="0.2">
      <c r="AU62444"/>
    </row>
    <row r="62445" spans="47:47" x14ac:dyDescent="0.2">
      <c r="AU62445"/>
    </row>
    <row r="62446" spans="47:47" x14ac:dyDescent="0.2">
      <c r="AU62446"/>
    </row>
    <row r="62447" spans="47:47" x14ac:dyDescent="0.2">
      <c r="AU62447"/>
    </row>
    <row r="62448" spans="47:47" x14ac:dyDescent="0.2">
      <c r="AU62448"/>
    </row>
    <row r="62449" spans="47:47" x14ac:dyDescent="0.2">
      <c r="AU62449"/>
    </row>
    <row r="62450" spans="47:47" x14ac:dyDescent="0.2">
      <c r="AU62450"/>
    </row>
    <row r="62451" spans="47:47" x14ac:dyDescent="0.2">
      <c r="AU62451"/>
    </row>
    <row r="62452" spans="47:47" x14ac:dyDescent="0.2">
      <c r="AU62452"/>
    </row>
    <row r="62453" spans="47:47" x14ac:dyDescent="0.2">
      <c r="AU62453"/>
    </row>
    <row r="62454" spans="47:47" x14ac:dyDescent="0.2">
      <c r="AU62454"/>
    </row>
    <row r="62455" spans="47:47" x14ac:dyDescent="0.2">
      <c r="AU62455"/>
    </row>
    <row r="62456" spans="47:47" x14ac:dyDescent="0.2">
      <c r="AU62456"/>
    </row>
    <row r="62457" spans="47:47" x14ac:dyDescent="0.2">
      <c r="AU62457"/>
    </row>
    <row r="62458" spans="47:47" x14ac:dyDescent="0.2">
      <c r="AU62458"/>
    </row>
    <row r="62459" spans="47:47" x14ac:dyDescent="0.2">
      <c r="AU62459"/>
    </row>
    <row r="62460" spans="47:47" x14ac:dyDescent="0.2">
      <c r="AU62460"/>
    </row>
    <row r="62461" spans="47:47" x14ac:dyDescent="0.2">
      <c r="AU62461"/>
    </row>
    <row r="62462" spans="47:47" x14ac:dyDescent="0.2">
      <c r="AU62462"/>
    </row>
    <row r="62463" spans="47:47" x14ac:dyDescent="0.2">
      <c r="AU62463"/>
    </row>
    <row r="62464" spans="47:47" x14ac:dyDescent="0.2">
      <c r="AU62464"/>
    </row>
    <row r="62465" spans="47:47" x14ac:dyDescent="0.2">
      <c r="AU62465"/>
    </row>
    <row r="62466" spans="47:47" x14ac:dyDescent="0.2">
      <c r="AU62466"/>
    </row>
    <row r="62467" spans="47:47" x14ac:dyDescent="0.2">
      <c r="AU62467"/>
    </row>
    <row r="62468" spans="47:47" x14ac:dyDescent="0.2">
      <c r="AU62468"/>
    </row>
    <row r="62469" spans="47:47" x14ac:dyDescent="0.2">
      <c r="AU62469"/>
    </row>
    <row r="62470" spans="47:47" x14ac:dyDescent="0.2">
      <c r="AU62470"/>
    </row>
    <row r="62471" spans="47:47" x14ac:dyDescent="0.2">
      <c r="AU62471"/>
    </row>
    <row r="62472" spans="47:47" x14ac:dyDescent="0.2">
      <c r="AU62472"/>
    </row>
    <row r="62473" spans="47:47" x14ac:dyDescent="0.2">
      <c r="AU62473"/>
    </row>
    <row r="62474" spans="47:47" x14ac:dyDescent="0.2">
      <c r="AU62474"/>
    </row>
    <row r="62475" spans="47:47" x14ac:dyDescent="0.2">
      <c r="AU62475"/>
    </row>
    <row r="62476" spans="47:47" x14ac:dyDescent="0.2">
      <c r="AU62476"/>
    </row>
    <row r="62477" spans="47:47" x14ac:dyDescent="0.2">
      <c r="AU62477"/>
    </row>
    <row r="62478" spans="47:47" x14ac:dyDescent="0.2">
      <c r="AU62478"/>
    </row>
    <row r="62479" spans="47:47" x14ac:dyDescent="0.2">
      <c r="AU62479"/>
    </row>
    <row r="62480" spans="47:47" x14ac:dyDescent="0.2">
      <c r="AU62480"/>
    </row>
    <row r="62481" spans="47:47" x14ac:dyDescent="0.2">
      <c r="AU62481"/>
    </row>
    <row r="62482" spans="47:47" x14ac:dyDescent="0.2">
      <c r="AU62482"/>
    </row>
    <row r="62483" spans="47:47" x14ac:dyDescent="0.2">
      <c r="AU62483"/>
    </row>
    <row r="62484" spans="47:47" x14ac:dyDescent="0.2">
      <c r="AU62484"/>
    </row>
    <row r="62485" spans="47:47" x14ac:dyDescent="0.2">
      <c r="AU62485"/>
    </row>
    <row r="62486" spans="47:47" x14ac:dyDescent="0.2">
      <c r="AU62486"/>
    </row>
    <row r="62487" spans="47:47" x14ac:dyDescent="0.2">
      <c r="AU62487"/>
    </row>
    <row r="62488" spans="47:47" x14ac:dyDescent="0.2">
      <c r="AU62488"/>
    </row>
    <row r="62489" spans="47:47" x14ac:dyDescent="0.2">
      <c r="AU62489"/>
    </row>
    <row r="62490" spans="47:47" x14ac:dyDescent="0.2">
      <c r="AU62490"/>
    </row>
    <row r="62491" spans="47:47" x14ac:dyDescent="0.2">
      <c r="AU62491"/>
    </row>
    <row r="62492" spans="47:47" x14ac:dyDescent="0.2">
      <c r="AU62492"/>
    </row>
    <row r="62493" spans="47:47" x14ac:dyDescent="0.2">
      <c r="AU62493"/>
    </row>
    <row r="62494" spans="47:47" x14ac:dyDescent="0.2">
      <c r="AU62494"/>
    </row>
    <row r="62495" spans="47:47" x14ac:dyDescent="0.2">
      <c r="AU62495"/>
    </row>
    <row r="62496" spans="47:47" x14ac:dyDescent="0.2">
      <c r="AU62496"/>
    </row>
    <row r="62497" spans="47:47" x14ac:dyDescent="0.2">
      <c r="AU62497"/>
    </row>
    <row r="62498" spans="47:47" x14ac:dyDescent="0.2">
      <c r="AU62498"/>
    </row>
    <row r="62499" spans="47:47" x14ac:dyDescent="0.2">
      <c r="AU62499"/>
    </row>
    <row r="62500" spans="47:47" x14ac:dyDescent="0.2">
      <c r="AU62500"/>
    </row>
    <row r="62501" spans="47:47" x14ac:dyDescent="0.2">
      <c r="AU62501"/>
    </row>
    <row r="62502" spans="47:47" x14ac:dyDescent="0.2">
      <c r="AU62502"/>
    </row>
    <row r="62503" spans="47:47" x14ac:dyDescent="0.2">
      <c r="AU62503"/>
    </row>
    <row r="62504" spans="47:47" x14ac:dyDescent="0.2">
      <c r="AU62504"/>
    </row>
    <row r="62505" spans="47:47" x14ac:dyDescent="0.2">
      <c r="AU62505"/>
    </row>
    <row r="62506" spans="47:47" x14ac:dyDescent="0.2">
      <c r="AU62506"/>
    </row>
    <row r="62507" spans="47:47" x14ac:dyDescent="0.2">
      <c r="AU62507"/>
    </row>
    <row r="62508" spans="47:47" x14ac:dyDescent="0.2">
      <c r="AU62508"/>
    </row>
    <row r="62509" spans="47:47" x14ac:dyDescent="0.2">
      <c r="AU62509"/>
    </row>
    <row r="62510" spans="47:47" x14ac:dyDescent="0.2">
      <c r="AU62510"/>
    </row>
    <row r="62511" spans="47:47" x14ac:dyDescent="0.2">
      <c r="AU62511"/>
    </row>
    <row r="62512" spans="47:47" x14ac:dyDescent="0.2">
      <c r="AU62512"/>
    </row>
    <row r="62513" spans="47:47" x14ac:dyDescent="0.2">
      <c r="AU62513"/>
    </row>
    <row r="62514" spans="47:47" x14ac:dyDescent="0.2">
      <c r="AU62514"/>
    </row>
    <row r="62515" spans="47:47" x14ac:dyDescent="0.2">
      <c r="AU62515"/>
    </row>
    <row r="62516" spans="47:47" x14ac:dyDescent="0.2">
      <c r="AU62516"/>
    </row>
    <row r="62517" spans="47:47" x14ac:dyDescent="0.2">
      <c r="AU62517"/>
    </row>
    <row r="62518" spans="47:47" x14ac:dyDescent="0.2">
      <c r="AU62518"/>
    </row>
    <row r="62519" spans="47:47" x14ac:dyDescent="0.2">
      <c r="AU62519"/>
    </row>
    <row r="62520" spans="47:47" x14ac:dyDescent="0.2">
      <c r="AU62520"/>
    </row>
    <row r="62521" spans="47:47" x14ac:dyDescent="0.2">
      <c r="AU62521"/>
    </row>
    <row r="62522" spans="47:47" x14ac:dyDescent="0.2">
      <c r="AU62522"/>
    </row>
    <row r="62523" spans="47:47" x14ac:dyDescent="0.2">
      <c r="AU62523"/>
    </row>
    <row r="62524" spans="47:47" x14ac:dyDescent="0.2">
      <c r="AU62524"/>
    </row>
    <row r="62525" spans="47:47" x14ac:dyDescent="0.2">
      <c r="AU62525"/>
    </row>
    <row r="62526" spans="47:47" x14ac:dyDescent="0.2">
      <c r="AU62526"/>
    </row>
    <row r="62527" spans="47:47" x14ac:dyDescent="0.2">
      <c r="AU62527"/>
    </row>
    <row r="62528" spans="47:47" x14ac:dyDescent="0.2">
      <c r="AU62528"/>
    </row>
    <row r="62529" spans="47:47" x14ac:dyDescent="0.2">
      <c r="AU62529"/>
    </row>
    <row r="62530" spans="47:47" x14ac:dyDescent="0.2">
      <c r="AU62530"/>
    </row>
    <row r="62531" spans="47:47" x14ac:dyDescent="0.2">
      <c r="AU62531"/>
    </row>
    <row r="62532" spans="47:47" x14ac:dyDescent="0.2">
      <c r="AU62532"/>
    </row>
    <row r="62533" spans="47:47" x14ac:dyDescent="0.2">
      <c r="AU62533"/>
    </row>
    <row r="62534" spans="47:47" x14ac:dyDescent="0.2">
      <c r="AU62534"/>
    </row>
    <row r="62535" spans="47:47" x14ac:dyDescent="0.2">
      <c r="AU62535"/>
    </row>
    <row r="62536" spans="47:47" x14ac:dyDescent="0.2">
      <c r="AU62536"/>
    </row>
    <row r="62537" spans="47:47" x14ac:dyDescent="0.2">
      <c r="AU62537"/>
    </row>
    <row r="62538" spans="47:47" x14ac:dyDescent="0.2">
      <c r="AU62538"/>
    </row>
    <row r="62539" spans="47:47" x14ac:dyDescent="0.2">
      <c r="AU62539"/>
    </row>
    <row r="62540" spans="47:47" x14ac:dyDescent="0.2">
      <c r="AU62540"/>
    </row>
    <row r="62541" spans="47:47" x14ac:dyDescent="0.2">
      <c r="AU62541"/>
    </row>
    <row r="62542" spans="47:47" x14ac:dyDescent="0.2">
      <c r="AU62542"/>
    </row>
    <row r="62543" spans="47:47" x14ac:dyDescent="0.2">
      <c r="AU62543"/>
    </row>
    <row r="62544" spans="47:47" x14ac:dyDescent="0.2">
      <c r="AU62544"/>
    </row>
    <row r="62545" spans="47:47" x14ac:dyDescent="0.2">
      <c r="AU62545"/>
    </row>
    <row r="62546" spans="47:47" x14ac:dyDescent="0.2">
      <c r="AU62546"/>
    </row>
    <row r="62547" spans="47:47" x14ac:dyDescent="0.2">
      <c r="AU62547"/>
    </row>
    <row r="62548" spans="47:47" x14ac:dyDescent="0.2">
      <c r="AU62548"/>
    </row>
    <row r="62549" spans="47:47" x14ac:dyDescent="0.2">
      <c r="AU62549"/>
    </row>
    <row r="62550" spans="47:47" x14ac:dyDescent="0.2">
      <c r="AU62550"/>
    </row>
    <row r="62551" spans="47:47" x14ac:dyDescent="0.2">
      <c r="AU62551"/>
    </row>
    <row r="62552" spans="47:47" x14ac:dyDescent="0.2">
      <c r="AU62552"/>
    </row>
    <row r="62553" spans="47:47" x14ac:dyDescent="0.2">
      <c r="AU62553"/>
    </row>
    <row r="62554" spans="47:47" x14ac:dyDescent="0.2">
      <c r="AU62554"/>
    </row>
    <row r="62555" spans="47:47" x14ac:dyDescent="0.2">
      <c r="AU62555"/>
    </row>
    <row r="62556" spans="47:47" x14ac:dyDescent="0.2">
      <c r="AU62556"/>
    </row>
    <row r="62557" spans="47:47" x14ac:dyDescent="0.2">
      <c r="AU62557"/>
    </row>
    <row r="62558" spans="47:47" x14ac:dyDescent="0.2">
      <c r="AU62558"/>
    </row>
    <row r="62559" spans="47:47" x14ac:dyDescent="0.2">
      <c r="AU62559"/>
    </row>
    <row r="62560" spans="47:47" x14ac:dyDescent="0.2">
      <c r="AU62560"/>
    </row>
    <row r="62561" spans="47:47" x14ac:dyDescent="0.2">
      <c r="AU62561"/>
    </row>
    <row r="62562" spans="47:47" x14ac:dyDescent="0.2">
      <c r="AU62562"/>
    </row>
    <row r="62563" spans="47:47" x14ac:dyDescent="0.2">
      <c r="AU62563"/>
    </row>
    <row r="62564" spans="47:47" x14ac:dyDescent="0.2">
      <c r="AU62564"/>
    </row>
    <row r="62565" spans="47:47" x14ac:dyDescent="0.2">
      <c r="AU62565"/>
    </row>
    <row r="62566" spans="47:47" x14ac:dyDescent="0.2">
      <c r="AU62566"/>
    </row>
    <row r="62567" spans="47:47" x14ac:dyDescent="0.2">
      <c r="AU62567"/>
    </row>
    <row r="62568" spans="47:47" x14ac:dyDescent="0.2">
      <c r="AU62568"/>
    </row>
    <row r="62569" spans="47:47" x14ac:dyDescent="0.2">
      <c r="AU62569"/>
    </row>
    <row r="62570" spans="47:47" x14ac:dyDescent="0.2">
      <c r="AU62570"/>
    </row>
    <row r="62571" spans="47:47" x14ac:dyDescent="0.2">
      <c r="AU62571"/>
    </row>
    <row r="62572" spans="47:47" x14ac:dyDescent="0.2">
      <c r="AU62572"/>
    </row>
    <row r="62573" spans="47:47" x14ac:dyDescent="0.2">
      <c r="AU62573"/>
    </row>
    <row r="62574" spans="47:47" x14ac:dyDescent="0.2">
      <c r="AU62574"/>
    </row>
    <row r="62575" spans="47:47" x14ac:dyDescent="0.2">
      <c r="AU62575"/>
    </row>
    <row r="62576" spans="47:47" x14ac:dyDescent="0.2">
      <c r="AU62576"/>
    </row>
    <row r="62577" spans="47:47" x14ac:dyDescent="0.2">
      <c r="AU62577"/>
    </row>
    <row r="62578" spans="47:47" x14ac:dyDescent="0.2">
      <c r="AU62578"/>
    </row>
    <row r="62579" spans="47:47" x14ac:dyDescent="0.2">
      <c r="AU62579"/>
    </row>
    <row r="62580" spans="47:47" x14ac:dyDescent="0.2">
      <c r="AU62580"/>
    </row>
    <row r="62581" spans="47:47" x14ac:dyDescent="0.2">
      <c r="AU62581"/>
    </row>
    <row r="62582" spans="47:47" x14ac:dyDescent="0.2">
      <c r="AU62582"/>
    </row>
    <row r="62583" spans="47:47" x14ac:dyDescent="0.2">
      <c r="AU62583"/>
    </row>
    <row r="62584" spans="47:47" x14ac:dyDescent="0.2">
      <c r="AU62584"/>
    </row>
    <row r="62585" spans="47:47" x14ac:dyDescent="0.2">
      <c r="AU62585"/>
    </row>
    <row r="62586" spans="47:47" x14ac:dyDescent="0.2">
      <c r="AU62586"/>
    </row>
    <row r="62587" spans="47:47" x14ac:dyDescent="0.2">
      <c r="AU62587"/>
    </row>
    <row r="62588" spans="47:47" x14ac:dyDescent="0.2">
      <c r="AU62588"/>
    </row>
    <row r="62589" spans="47:47" x14ac:dyDescent="0.2">
      <c r="AU62589"/>
    </row>
    <row r="62590" spans="47:47" x14ac:dyDescent="0.2">
      <c r="AU62590"/>
    </row>
    <row r="62591" spans="47:47" x14ac:dyDescent="0.2">
      <c r="AU62591"/>
    </row>
    <row r="62592" spans="47:47" x14ac:dyDescent="0.2">
      <c r="AU62592"/>
    </row>
    <row r="62593" spans="47:47" x14ac:dyDescent="0.2">
      <c r="AU62593"/>
    </row>
    <row r="62594" spans="47:47" x14ac:dyDescent="0.2">
      <c r="AU62594"/>
    </row>
    <row r="62595" spans="47:47" x14ac:dyDescent="0.2">
      <c r="AU62595"/>
    </row>
    <row r="62596" spans="47:47" x14ac:dyDescent="0.2">
      <c r="AU62596"/>
    </row>
    <row r="62597" spans="47:47" x14ac:dyDescent="0.2">
      <c r="AU62597"/>
    </row>
    <row r="62598" spans="47:47" x14ac:dyDescent="0.2">
      <c r="AU62598"/>
    </row>
    <row r="62599" spans="47:47" x14ac:dyDescent="0.2">
      <c r="AU62599"/>
    </row>
    <row r="62600" spans="47:47" x14ac:dyDescent="0.2">
      <c r="AU62600"/>
    </row>
    <row r="62601" spans="47:47" x14ac:dyDescent="0.2">
      <c r="AU62601"/>
    </row>
    <row r="62602" spans="47:47" x14ac:dyDescent="0.2">
      <c r="AU62602"/>
    </row>
    <row r="62603" spans="47:47" x14ac:dyDescent="0.2">
      <c r="AU62603"/>
    </row>
    <row r="62604" spans="47:47" x14ac:dyDescent="0.2">
      <c r="AU62604"/>
    </row>
    <row r="62605" spans="47:47" x14ac:dyDescent="0.2">
      <c r="AU62605"/>
    </row>
    <row r="62606" spans="47:47" x14ac:dyDescent="0.2">
      <c r="AU62606"/>
    </row>
    <row r="62607" spans="47:47" x14ac:dyDescent="0.2">
      <c r="AU62607"/>
    </row>
    <row r="62608" spans="47:47" x14ac:dyDescent="0.2">
      <c r="AU62608"/>
    </row>
    <row r="62609" spans="47:47" x14ac:dyDescent="0.2">
      <c r="AU62609"/>
    </row>
    <row r="62610" spans="47:47" x14ac:dyDescent="0.2">
      <c r="AU62610"/>
    </row>
    <row r="62611" spans="47:47" x14ac:dyDescent="0.2">
      <c r="AU62611"/>
    </row>
    <row r="62612" spans="47:47" x14ac:dyDescent="0.2">
      <c r="AU62612"/>
    </row>
    <row r="62613" spans="47:47" x14ac:dyDescent="0.2">
      <c r="AU62613"/>
    </row>
    <row r="62614" spans="47:47" x14ac:dyDescent="0.2">
      <c r="AU62614"/>
    </row>
    <row r="62615" spans="47:47" x14ac:dyDescent="0.2">
      <c r="AU62615"/>
    </row>
    <row r="62616" spans="47:47" x14ac:dyDescent="0.2">
      <c r="AU62616"/>
    </row>
    <row r="62617" spans="47:47" x14ac:dyDescent="0.2">
      <c r="AU62617"/>
    </row>
    <row r="62618" spans="47:47" x14ac:dyDescent="0.2">
      <c r="AU62618"/>
    </row>
    <row r="62619" spans="47:47" x14ac:dyDescent="0.2">
      <c r="AU62619"/>
    </row>
    <row r="62620" spans="47:47" x14ac:dyDescent="0.2">
      <c r="AU62620"/>
    </row>
    <row r="62621" spans="47:47" x14ac:dyDescent="0.2">
      <c r="AU62621"/>
    </row>
    <row r="62622" spans="47:47" x14ac:dyDescent="0.2">
      <c r="AU62622"/>
    </row>
    <row r="62623" spans="47:47" x14ac:dyDescent="0.2">
      <c r="AU62623"/>
    </row>
    <row r="62624" spans="47:47" x14ac:dyDescent="0.2">
      <c r="AU62624"/>
    </row>
    <row r="62625" spans="47:47" x14ac:dyDescent="0.2">
      <c r="AU62625"/>
    </row>
    <row r="62626" spans="47:47" x14ac:dyDescent="0.2">
      <c r="AU62626"/>
    </row>
    <row r="62627" spans="47:47" x14ac:dyDescent="0.2">
      <c r="AU62627"/>
    </row>
    <row r="62628" spans="47:47" x14ac:dyDescent="0.2">
      <c r="AU62628"/>
    </row>
    <row r="62629" spans="47:47" x14ac:dyDescent="0.2">
      <c r="AU62629"/>
    </row>
    <row r="62630" spans="47:47" x14ac:dyDescent="0.2">
      <c r="AU62630"/>
    </row>
    <row r="62631" spans="47:47" x14ac:dyDescent="0.2">
      <c r="AU62631"/>
    </row>
    <row r="62632" spans="47:47" x14ac:dyDescent="0.2">
      <c r="AU62632"/>
    </row>
    <row r="62633" spans="47:47" x14ac:dyDescent="0.2">
      <c r="AU62633"/>
    </row>
    <row r="62634" spans="47:47" x14ac:dyDescent="0.2">
      <c r="AU62634"/>
    </row>
    <row r="62635" spans="47:47" x14ac:dyDescent="0.2">
      <c r="AU62635"/>
    </row>
    <row r="62636" spans="47:47" x14ac:dyDescent="0.2">
      <c r="AU62636"/>
    </row>
    <row r="62637" spans="47:47" x14ac:dyDescent="0.2">
      <c r="AU62637"/>
    </row>
    <row r="62638" spans="47:47" x14ac:dyDescent="0.2">
      <c r="AU62638"/>
    </row>
    <row r="62639" spans="47:47" x14ac:dyDescent="0.2">
      <c r="AU62639"/>
    </row>
    <row r="62640" spans="47:47" x14ac:dyDescent="0.2">
      <c r="AU62640"/>
    </row>
    <row r="62641" spans="47:47" x14ac:dyDescent="0.2">
      <c r="AU62641"/>
    </row>
    <row r="62642" spans="47:47" x14ac:dyDescent="0.2">
      <c r="AU62642"/>
    </row>
    <row r="62643" spans="47:47" x14ac:dyDescent="0.2">
      <c r="AU62643"/>
    </row>
    <row r="62644" spans="47:47" x14ac:dyDescent="0.2">
      <c r="AU62644"/>
    </row>
    <row r="62645" spans="47:47" x14ac:dyDescent="0.2">
      <c r="AU62645"/>
    </row>
    <row r="62646" spans="47:47" x14ac:dyDescent="0.2">
      <c r="AU62646"/>
    </row>
    <row r="62647" spans="47:47" x14ac:dyDescent="0.2">
      <c r="AU62647"/>
    </row>
    <row r="62648" spans="47:47" x14ac:dyDescent="0.2">
      <c r="AU62648"/>
    </row>
    <row r="62649" spans="47:47" x14ac:dyDescent="0.2">
      <c r="AU62649"/>
    </row>
    <row r="62650" spans="47:47" x14ac:dyDescent="0.2">
      <c r="AU62650"/>
    </row>
    <row r="62651" spans="47:47" x14ac:dyDescent="0.2">
      <c r="AU62651"/>
    </row>
    <row r="62652" spans="47:47" x14ac:dyDescent="0.2">
      <c r="AU62652"/>
    </row>
    <row r="62653" spans="47:47" x14ac:dyDescent="0.2">
      <c r="AU62653"/>
    </row>
    <row r="62654" spans="47:47" x14ac:dyDescent="0.2">
      <c r="AU62654"/>
    </row>
    <row r="62655" spans="47:47" x14ac:dyDescent="0.2">
      <c r="AU62655"/>
    </row>
    <row r="62656" spans="47:47" x14ac:dyDescent="0.2">
      <c r="AU62656"/>
    </row>
    <row r="62657" spans="47:47" x14ac:dyDescent="0.2">
      <c r="AU62657"/>
    </row>
    <row r="62658" spans="47:47" x14ac:dyDescent="0.2">
      <c r="AU62658"/>
    </row>
    <row r="62659" spans="47:47" x14ac:dyDescent="0.2">
      <c r="AU62659"/>
    </row>
    <row r="62660" spans="47:47" x14ac:dyDescent="0.2">
      <c r="AU62660"/>
    </row>
    <row r="62661" spans="47:47" x14ac:dyDescent="0.2">
      <c r="AU62661"/>
    </row>
    <row r="62662" spans="47:47" x14ac:dyDescent="0.2">
      <c r="AU62662"/>
    </row>
    <row r="62663" spans="47:47" x14ac:dyDescent="0.2">
      <c r="AU62663"/>
    </row>
    <row r="62664" spans="47:47" x14ac:dyDescent="0.2">
      <c r="AU62664"/>
    </row>
    <row r="62665" spans="47:47" x14ac:dyDescent="0.2">
      <c r="AU62665"/>
    </row>
    <row r="62666" spans="47:47" x14ac:dyDescent="0.2">
      <c r="AU62666"/>
    </row>
    <row r="62667" spans="47:47" x14ac:dyDescent="0.2">
      <c r="AU62667"/>
    </row>
    <row r="62668" spans="47:47" x14ac:dyDescent="0.2">
      <c r="AU62668"/>
    </row>
    <row r="62669" spans="47:47" x14ac:dyDescent="0.2">
      <c r="AU62669"/>
    </row>
    <row r="62670" spans="47:47" x14ac:dyDescent="0.2">
      <c r="AU62670"/>
    </row>
    <row r="62671" spans="47:47" x14ac:dyDescent="0.2">
      <c r="AU62671"/>
    </row>
    <row r="62672" spans="47:47" x14ac:dyDescent="0.2">
      <c r="AU62672"/>
    </row>
    <row r="62673" spans="47:47" x14ac:dyDescent="0.2">
      <c r="AU62673"/>
    </row>
    <row r="62674" spans="47:47" x14ac:dyDescent="0.2">
      <c r="AU62674"/>
    </row>
    <row r="62675" spans="47:47" x14ac:dyDescent="0.2">
      <c r="AU62675"/>
    </row>
    <row r="62676" spans="47:47" x14ac:dyDescent="0.2">
      <c r="AU62676"/>
    </row>
    <row r="62677" spans="47:47" x14ac:dyDescent="0.2">
      <c r="AU62677"/>
    </row>
    <row r="62678" spans="47:47" x14ac:dyDescent="0.2">
      <c r="AU62678"/>
    </row>
    <row r="62679" spans="47:47" x14ac:dyDescent="0.2">
      <c r="AU62679"/>
    </row>
    <row r="62680" spans="47:47" x14ac:dyDescent="0.2">
      <c r="AU62680"/>
    </row>
    <row r="62681" spans="47:47" x14ac:dyDescent="0.2">
      <c r="AU62681"/>
    </row>
    <row r="62682" spans="47:47" x14ac:dyDescent="0.2">
      <c r="AU62682"/>
    </row>
    <row r="62683" spans="47:47" x14ac:dyDescent="0.2">
      <c r="AU62683"/>
    </row>
    <row r="62684" spans="47:47" x14ac:dyDescent="0.2">
      <c r="AU62684"/>
    </row>
    <row r="62685" spans="47:47" x14ac:dyDescent="0.2">
      <c r="AU62685"/>
    </row>
    <row r="62686" spans="47:47" x14ac:dyDescent="0.2">
      <c r="AU62686"/>
    </row>
    <row r="62687" spans="47:47" x14ac:dyDescent="0.2">
      <c r="AU62687"/>
    </row>
    <row r="62688" spans="47:47" x14ac:dyDescent="0.2">
      <c r="AU62688"/>
    </row>
    <row r="62689" spans="47:47" x14ac:dyDescent="0.2">
      <c r="AU62689"/>
    </row>
    <row r="62690" spans="47:47" x14ac:dyDescent="0.2">
      <c r="AU62690"/>
    </row>
    <row r="62691" spans="47:47" x14ac:dyDescent="0.2">
      <c r="AU62691"/>
    </row>
    <row r="62692" spans="47:47" x14ac:dyDescent="0.2">
      <c r="AU62692"/>
    </row>
    <row r="62693" spans="47:47" x14ac:dyDescent="0.2">
      <c r="AU62693"/>
    </row>
    <row r="62694" spans="47:47" x14ac:dyDescent="0.2">
      <c r="AU62694"/>
    </row>
    <row r="62695" spans="47:47" x14ac:dyDescent="0.2">
      <c r="AU62695"/>
    </row>
    <row r="62696" spans="47:47" x14ac:dyDescent="0.2">
      <c r="AU62696"/>
    </row>
    <row r="62697" spans="47:47" x14ac:dyDescent="0.2">
      <c r="AU62697"/>
    </row>
    <row r="62698" spans="47:47" x14ac:dyDescent="0.2">
      <c r="AU62698"/>
    </row>
    <row r="62699" spans="47:47" x14ac:dyDescent="0.2">
      <c r="AU62699"/>
    </row>
    <row r="62700" spans="47:47" x14ac:dyDescent="0.2">
      <c r="AU62700"/>
    </row>
    <row r="62701" spans="47:47" x14ac:dyDescent="0.2">
      <c r="AU62701"/>
    </row>
    <row r="62702" spans="47:47" x14ac:dyDescent="0.2">
      <c r="AU62702"/>
    </row>
    <row r="62703" spans="47:47" x14ac:dyDescent="0.2">
      <c r="AU62703"/>
    </row>
    <row r="62704" spans="47:47" x14ac:dyDescent="0.2">
      <c r="AU62704"/>
    </row>
    <row r="62705" spans="47:47" x14ac:dyDescent="0.2">
      <c r="AU62705"/>
    </row>
    <row r="62706" spans="47:47" x14ac:dyDescent="0.2">
      <c r="AU62706"/>
    </row>
    <row r="62707" spans="47:47" x14ac:dyDescent="0.2">
      <c r="AU62707"/>
    </row>
    <row r="62708" spans="47:47" x14ac:dyDescent="0.2">
      <c r="AU62708"/>
    </row>
    <row r="62709" spans="47:47" x14ac:dyDescent="0.2">
      <c r="AU62709"/>
    </row>
    <row r="62710" spans="47:47" x14ac:dyDescent="0.2">
      <c r="AU62710"/>
    </row>
    <row r="62711" spans="47:47" x14ac:dyDescent="0.2">
      <c r="AU62711"/>
    </row>
    <row r="62712" spans="47:47" x14ac:dyDescent="0.2">
      <c r="AU62712"/>
    </row>
    <row r="62713" spans="47:47" x14ac:dyDescent="0.2">
      <c r="AU62713"/>
    </row>
    <row r="62714" spans="47:47" x14ac:dyDescent="0.2">
      <c r="AU62714"/>
    </row>
    <row r="62715" spans="47:47" x14ac:dyDescent="0.2">
      <c r="AU62715"/>
    </row>
    <row r="62716" spans="47:47" x14ac:dyDescent="0.2">
      <c r="AU62716"/>
    </row>
    <row r="62717" spans="47:47" x14ac:dyDescent="0.2">
      <c r="AU62717"/>
    </row>
    <row r="62718" spans="47:47" x14ac:dyDescent="0.2">
      <c r="AU62718"/>
    </row>
    <row r="62719" spans="47:47" x14ac:dyDescent="0.2">
      <c r="AU62719"/>
    </row>
    <row r="62720" spans="47:47" x14ac:dyDescent="0.2">
      <c r="AU62720"/>
    </row>
    <row r="62721" spans="47:47" x14ac:dyDescent="0.2">
      <c r="AU62721"/>
    </row>
    <row r="62722" spans="47:47" x14ac:dyDescent="0.2">
      <c r="AU62722"/>
    </row>
    <row r="62723" spans="47:47" x14ac:dyDescent="0.2">
      <c r="AU62723"/>
    </row>
    <row r="62724" spans="47:47" x14ac:dyDescent="0.2">
      <c r="AU62724"/>
    </row>
    <row r="62725" spans="47:47" x14ac:dyDescent="0.2">
      <c r="AU62725"/>
    </row>
    <row r="62726" spans="47:47" x14ac:dyDescent="0.2">
      <c r="AU62726"/>
    </row>
    <row r="62727" spans="47:47" x14ac:dyDescent="0.2">
      <c r="AU62727"/>
    </row>
    <row r="62728" spans="47:47" x14ac:dyDescent="0.2">
      <c r="AU62728"/>
    </row>
    <row r="62729" spans="47:47" x14ac:dyDescent="0.2">
      <c r="AU62729"/>
    </row>
    <row r="62730" spans="47:47" x14ac:dyDescent="0.2">
      <c r="AU62730"/>
    </row>
    <row r="62731" spans="47:47" x14ac:dyDescent="0.2">
      <c r="AU62731"/>
    </row>
    <row r="62732" spans="47:47" x14ac:dyDescent="0.2">
      <c r="AU62732"/>
    </row>
    <row r="62733" spans="47:47" x14ac:dyDescent="0.2">
      <c r="AU62733"/>
    </row>
    <row r="62734" spans="47:47" x14ac:dyDescent="0.2">
      <c r="AU62734"/>
    </row>
    <row r="62735" spans="47:47" x14ac:dyDescent="0.2">
      <c r="AU62735"/>
    </row>
    <row r="62736" spans="47:47" x14ac:dyDescent="0.2">
      <c r="AU62736"/>
    </row>
    <row r="62737" spans="47:47" x14ac:dyDescent="0.2">
      <c r="AU62737"/>
    </row>
    <row r="62738" spans="47:47" x14ac:dyDescent="0.2">
      <c r="AU62738"/>
    </row>
    <row r="62739" spans="47:47" x14ac:dyDescent="0.2">
      <c r="AU62739"/>
    </row>
    <row r="62740" spans="47:47" x14ac:dyDescent="0.2">
      <c r="AU62740"/>
    </row>
    <row r="62741" spans="47:47" x14ac:dyDescent="0.2">
      <c r="AU62741"/>
    </row>
    <row r="62742" spans="47:47" x14ac:dyDescent="0.2">
      <c r="AU62742"/>
    </row>
    <row r="62743" spans="47:47" x14ac:dyDescent="0.2">
      <c r="AU62743"/>
    </row>
    <row r="62744" spans="47:47" x14ac:dyDescent="0.2">
      <c r="AU62744"/>
    </row>
    <row r="62745" spans="47:47" x14ac:dyDescent="0.2">
      <c r="AU62745"/>
    </row>
    <row r="62746" spans="47:47" x14ac:dyDescent="0.2">
      <c r="AU62746"/>
    </row>
    <row r="62747" spans="47:47" x14ac:dyDescent="0.2">
      <c r="AU62747"/>
    </row>
    <row r="62748" spans="47:47" x14ac:dyDescent="0.2">
      <c r="AU62748"/>
    </row>
    <row r="62749" spans="47:47" x14ac:dyDescent="0.2">
      <c r="AU62749"/>
    </row>
    <row r="62750" spans="47:47" x14ac:dyDescent="0.2">
      <c r="AU62750"/>
    </row>
    <row r="62751" spans="47:47" x14ac:dyDescent="0.2">
      <c r="AU62751"/>
    </row>
    <row r="62752" spans="47:47" x14ac:dyDescent="0.2">
      <c r="AU62752"/>
    </row>
    <row r="62753" spans="47:47" x14ac:dyDescent="0.2">
      <c r="AU62753"/>
    </row>
    <row r="62754" spans="47:47" x14ac:dyDescent="0.2">
      <c r="AU62754"/>
    </row>
    <row r="62755" spans="47:47" x14ac:dyDescent="0.2">
      <c r="AU62755"/>
    </row>
    <row r="62756" spans="47:47" x14ac:dyDescent="0.2">
      <c r="AU62756"/>
    </row>
    <row r="62757" spans="47:47" x14ac:dyDescent="0.2">
      <c r="AU62757"/>
    </row>
    <row r="62758" spans="47:47" x14ac:dyDescent="0.2">
      <c r="AU62758"/>
    </row>
    <row r="62759" spans="47:47" x14ac:dyDescent="0.2">
      <c r="AU62759"/>
    </row>
    <row r="62760" spans="47:47" x14ac:dyDescent="0.2">
      <c r="AU62760"/>
    </row>
    <row r="62761" spans="47:47" x14ac:dyDescent="0.2">
      <c r="AU62761"/>
    </row>
    <row r="62762" spans="47:47" x14ac:dyDescent="0.2">
      <c r="AU62762"/>
    </row>
    <row r="62763" spans="47:47" x14ac:dyDescent="0.2">
      <c r="AU62763"/>
    </row>
    <row r="62764" spans="47:47" x14ac:dyDescent="0.2">
      <c r="AU62764"/>
    </row>
    <row r="62765" spans="47:47" x14ac:dyDescent="0.2">
      <c r="AU62765"/>
    </row>
    <row r="62766" spans="47:47" x14ac:dyDescent="0.2">
      <c r="AU62766"/>
    </row>
    <row r="62767" spans="47:47" x14ac:dyDescent="0.2">
      <c r="AU62767"/>
    </row>
    <row r="62768" spans="47:47" x14ac:dyDescent="0.2">
      <c r="AU62768"/>
    </row>
    <row r="62769" spans="47:47" x14ac:dyDescent="0.2">
      <c r="AU62769"/>
    </row>
    <row r="62770" spans="47:47" x14ac:dyDescent="0.2">
      <c r="AU62770"/>
    </row>
    <row r="62771" spans="47:47" x14ac:dyDescent="0.2">
      <c r="AU62771"/>
    </row>
    <row r="62772" spans="47:47" x14ac:dyDescent="0.2">
      <c r="AU62772"/>
    </row>
    <row r="62773" spans="47:47" x14ac:dyDescent="0.2">
      <c r="AU62773"/>
    </row>
    <row r="62774" spans="47:47" x14ac:dyDescent="0.2">
      <c r="AU62774"/>
    </row>
    <row r="62775" spans="47:47" x14ac:dyDescent="0.2">
      <c r="AU62775"/>
    </row>
    <row r="62776" spans="47:47" x14ac:dyDescent="0.2">
      <c r="AU62776"/>
    </row>
    <row r="62777" spans="47:47" x14ac:dyDescent="0.2">
      <c r="AU62777"/>
    </row>
    <row r="62778" spans="47:47" x14ac:dyDescent="0.2">
      <c r="AU62778"/>
    </row>
    <row r="62779" spans="47:47" x14ac:dyDescent="0.2">
      <c r="AU62779"/>
    </row>
    <row r="62780" spans="47:47" x14ac:dyDescent="0.2">
      <c r="AU62780"/>
    </row>
    <row r="62781" spans="47:47" x14ac:dyDescent="0.2">
      <c r="AU62781"/>
    </row>
    <row r="62782" spans="47:47" x14ac:dyDescent="0.2">
      <c r="AU62782"/>
    </row>
    <row r="62783" spans="47:47" x14ac:dyDescent="0.2">
      <c r="AU62783"/>
    </row>
    <row r="62784" spans="47:47" x14ac:dyDescent="0.2">
      <c r="AU62784"/>
    </row>
    <row r="62785" spans="47:47" x14ac:dyDescent="0.2">
      <c r="AU62785"/>
    </row>
    <row r="62786" spans="47:47" x14ac:dyDescent="0.2">
      <c r="AU62786"/>
    </row>
    <row r="62787" spans="47:47" x14ac:dyDescent="0.2">
      <c r="AU62787"/>
    </row>
    <row r="62788" spans="47:47" x14ac:dyDescent="0.2">
      <c r="AU62788"/>
    </row>
    <row r="62789" spans="47:47" x14ac:dyDescent="0.2">
      <c r="AU62789"/>
    </row>
    <row r="62790" spans="47:47" x14ac:dyDescent="0.2">
      <c r="AU62790"/>
    </row>
    <row r="62791" spans="47:47" x14ac:dyDescent="0.2">
      <c r="AU62791"/>
    </row>
    <row r="62792" spans="47:47" x14ac:dyDescent="0.2">
      <c r="AU62792"/>
    </row>
    <row r="62793" spans="47:47" x14ac:dyDescent="0.2">
      <c r="AU62793"/>
    </row>
    <row r="62794" spans="47:47" x14ac:dyDescent="0.2">
      <c r="AU62794"/>
    </row>
    <row r="62795" spans="47:47" x14ac:dyDescent="0.2">
      <c r="AU62795"/>
    </row>
    <row r="62796" spans="47:47" x14ac:dyDescent="0.2">
      <c r="AU62796"/>
    </row>
    <row r="62797" spans="47:47" x14ac:dyDescent="0.2">
      <c r="AU62797"/>
    </row>
    <row r="62798" spans="47:47" x14ac:dyDescent="0.2">
      <c r="AU62798"/>
    </row>
    <row r="62799" spans="47:47" x14ac:dyDescent="0.2">
      <c r="AU62799"/>
    </row>
    <row r="62800" spans="47:47" x14ac:dyDescent="0.2">
      <c r="AU62800"/>
    </row>
    <row r="62801" spans="47:47" x14ac:dyDescent="0.2">
      <c r="AU62801"/>
    </row>
    <row r="62802" spans="47:47" x14ac:dyDescent="0.2">
      <c r="AU62802"/>
    </row>
    <row r="62803" spans="47:47" x14ac:dyDescent="0.2">
      <c r="AU62803"/>
    </row>
    <row r="62804" spans="47:47" x14ac:dyDescent="0.2">
      <c r="AU62804"/>
    </row>
    <row r="62805" spans="47:47" x14ac:dyDescent="0.2">
      <c r="AU62805"/>
    </row>
    <row r="62806" spans="47:47" x14ac:dyDescent="0.2">
      <c r="AU62806"/>
    </row>
    <row r="62807" spans="47:47" x14ac:dyDescent="0.2">
      <c r="AU62807"/>
    </row>
    <row r="62808" spans="47:47" x14ac:dyDescent="0.2">
      <c r="AU62808"/>
    </row>
    <row r="62809" spans="47:47" x14ac:dyDescent="0.2">
      <c r="AU62809"/>
    </row>
    <row r="62810" spans="47:47" x14ac:dyDescent="0.2">
      <c r="AU62810"/>
    </row>
    <row r="62811" spans="47:47" x14ac:dyDescent="0.2">
      <c r="AU62811"/>
    </row>
    <row r="62812" spans="47:47" x14ac:dyDescent="0.2">
      <c r="AU62812"/>
    </row>
    <row r="62813" spans="47:47" x14ac:dyDescent="0.2">
      <c r="AU62813"/>
    </row>
    <row r="62814" spans="47:47" x14ac:dyDescent="0.2">
      <c r="AU62814"/>
    </row>
    <row r="62815" spans="47:47" x14ac:dyDescent="0.2">
      <c r="AU62815"/>
    </row>
    <row r="62816" spans="47:47" x14ac:dyDescent="0.2">
      <c r="AU62816"/>
    </row>
    <row r="62817" spans="47:47" x14ac:dyDescent="0.2">
      <c r="AU62817"/>
    </row>
    <row r="62818" spans="47:47" x14ac:dyDescent="0.2">
      <c r="AU62818"/>
    </row>
    <row r="62819" spans="47:47" x14ac:dyDescent="0.2">
      <c r="AU62819"/>
    </row>
    <row r="62820" spans="47:47" x14ac:dyDescent="0.2">
      <c r="AU62820"/>
    </row>
    <row r="62821" spans="47:47" x14ac:dyDescent="0.2">
      <c r="AU62821"/>
    </row>
    <row r="62822" spans="47:47" x14ac:dyDescent="0.2">
      <c r="AU62822"/>
    </row>
    <row r="62823" spans="47:47" x14ac:dyDescent="0.2">
      <c r="AU62823"/>
    </row>
    <row r="62824" spans="47:47" x14ac:dyDescent="0.2">
      <c r="AU62824"/>
    </row>
    <row r="62825" spans="47:47" x14ac:dyDescent="0.2">
      <c r="AU62825"/>
    </row>
    <row r="62826" spans="47:47" x14ac:dyDescent="0.2">
      <c r="AU62826"/>
    </row>
    <row r="62827" spans="47:47" x14ac:dyDescent="0.2">
      <c r="AU62827"/>
    </row>
    <row r="62828" spans="47:47" x14ac:dyDescent="0.2">
      <c r="AU62828"/>
    </row>
    <row r="62829" spans="47:47" x14ac:dyDescent="0.2">
      <c r="AU62829"/>
    </row>
    <row r="62830" spans="47:47" x14ac:dyDescent="0.2">
      <c r="AU62830"/>
    </row>
    <row r="62831" spans="47:47" x14ac:dyDescent="0.2">
      <c r="AU62831"/>
    </row>
    <row r="62832" spans="47:47" x14ac:dyDescent="0.2">
      <c r="AU62832"/>
    </row>
    <row r="62833" spans="47:47" x14ac:dyDescent="0.2">
      <c r="AU62833"/>
    </row>
    <row r="62834" spans="47:47" x14ac:dyDescent="0.2">
      <c r="AU62834"/>
    </row>
    <row r="62835" spans="47:47" x14ac:dyDescent="0.2">
      <c r="AU62835"/>
    </row>
    <row r="62836" spans="47:47" x14ac:dyDescent="0.2">
      <c r="AU62836"/>
    </row>
    <row r="62837" spans="47:47" x14ac:dyDescent="0.2">
      <c r="AU62837"/>
    </row>
    <row r="62838" spans="47:47" x14ac:dyDescent="0.2">
      <c r="AU62838"/>
    </row>
    <row r="62839" spans="47:47" x14ac:dyDescent="0.2">
      <c r="AU62839"/>
    </row>
    <row r="62840" spans="47:47" x14ac:dyDescent="0.2">
      <c r="AU62840"/>
    </row>
    <row r="62841" spans="47:47" x14ac:dyDescent="0.2">
      <c r="AU62841"/>
    </row>
    <row r="62842" spans="47:47" x14ac:dyDescent="0.2">
      <c r="AU62842"/>
    </row>
    <row r="62843" spans="47:47" x14ac:dyDescent="0.2">
      <c r="AU62843"/>
    </row>
    <row r="62844" spans="47:47" x14ac:dyDescent="0.2">
      <c r="AU62844"/>
    </row>
    <row r="62845" spans="47:47" x14ac:dyDescent="0.2">
      <c r="AU62845"/>
    </row>
    <row r="62846" spans="47:47" x14ac:dyDescent="0.2">
      <c r="AU62846"/>
    </row>
    <row r="62847" spans="47:47" x14ac:dyDescent="0.2">
      <c r="AU62847"/>
    </row>
    <row r="62848" spans="47:47" x14ac:dyDescent="0.2">
      <c r="AU62848"/>
    </row>
    <row r="62849" spans="47:47" x14ac:dyDescent="0.2">
      <c r="AU62849"/>
    </row>
    <row r="62850" spans="47:47" x14ac:dyDescent="0.2">
      <c r="AU62850"/>
    </row>
    <row r="62851" spans="47:47" x14ac:dyDescent="0.2">
      <c r="AU62851"/>
    </row>
    <row r="62852" spans="47:47" x14ac:dyDescent="0.2">
      <c r="AU62852"/>
    </row>
    <row r="62853" spans="47:47" x14ac:dyDescent="0.2">
      <c r="AU62853"/>
    </row>
    <row r="62854" spans="47:47" x14ac:dyDescent="0.2">
      <c r="AU62854"/>
    </row>
    <row r="62855" spans="47:47" x14ac:dyDescent="0.2">
      <c r="AU62855"/>
    </row>
    <row r="62856" spans="47:47" x14ac:dyDescent="0.2">
      <c r="AU62856"/>
    </row>
    <row r="62857" spans="47:47" x14ac:dyDescent="0.2">
      <c r="AU62857"/>
    </row>
    <row r="62858" spans="47:47" x14ac:dyDescent="0.2">
      <c r="AU62858"/>
    </row>
    <row r="62859" spans="47:47" x14ac:dyDescent="0.2">
      <c r="AU62859"/>
    </row>
    <row r="62860" spans="47:47" x14ac:dyDescent="0.2">
      <c r="AU62860"/>
    </row>
    <row r="62861" spans="47:47" x14ac:dyDescent="0.2">
      <c r="AU62861"/>
    </row>
    <row r="62862" spans="47:47" x14ac:dyDescent="0.2">
      <c r="AU62862"/>
    </row>
    <row r="62863" spans="47:47" x14ac:dyDescent="0.2">
      <c r="AU62863"/>
    </row>
    <row r="62864" spans="47:47" x14ac:dyDescent="0.2">
      <c r="AU62864"/>
    </row>
    <row r="62865" spans="47:47" x14ac:dyDescent="0.2">
      <c r="AU62865"/>
    </row>
    <row r="62866" spans="47:47" x14ac:dyDescent="0.2">
      <c r="AU62866"/>
    </row>
    <row r="62867" spans="47:47" x14ac:dyDescent="0.2">
      <c r="AU62867"/>
    </row>
    <row r="62868" spans="47:47" x14ac:dyDescent="0.2">
      <c r="AU62868"/>
    </row>
    <row r="62869" spans="47:47" x14ac:dyDescent="0.2">
      <c r="AU62869"/>
    </row>
    <row r="62870" spans="47:47" x14ac:dyDescent="0.2">
      <c r="AU62870"/>
    </row>
    <row r="62871" spans="47:47" x14ac:dyDescent="0.2">
      <c r="AU62871"/>
    </row>
    <row r="62872" spans="47:47" x14ac:dyDescent="0.2">
      <c r="AU62872"/>
    </row>
    <row r="62873" spans="47:47" x14ac:dyDescent="0.2">
      <c r="AU62873"/>
    </row>
    <row r="62874" spans="47:47" x14ac:dyDescent="0.2">
      <c r="AU62874"/>
    </row>
    <row r="62875" spans="47:47" x14ac:dyDescent="0.2">
      <c r="AU62875"/>
    </row>
    <row r="62876" spans="47:47" x14ac:dyDescent="0.2">
      <c r="AU62876"/>
    </row>
    <row r="62877" spans="47:47" x14ac:dyDescent="0.2">
      <c r="AU62877"/>
    </row>
    <row r="62878" spans="47:47" x14ac:dyDescent="0.2">
      <c r="AU62878"/>
    </row>
    <row r="62879" spans="47:47" x14ac:dyDescent="0.2">
      <c r="AU62879"/>
    </row>
    <row r="62880" spans="47:47" x14ac:dyDescent="0.2">
      <c r="AU62880"/>
    </row>
    <row r="62881" spans="47:47" x14ac:dyDescent="0.2">
      <c r="AU62881"/>
    </row>
    <row r="62882" spans="47:47" x14ac:dyDescent="0.2">
      <c r="AU62882"/>
    </row>
    <row r="62883" spans="47:47" x14ac:dyDescent="0.2">
      <c r="AU62883"/>
    </row>
    <row r="62884" spans="47:47" x14ac:dyDescent="0.2">
      <c r="AU62884"/>
    </row>
    <row r="62885" spans="47:47" x14ac:dyDescent="0.2">
      <c r="AU62885"/>
    </row>
    <row r="62886" spans="47:47" x14ac:dyDescent="0.2">
      <c r="AU62886"/>
    </row>
    <row r="62887" spans="47:47" x14ac:dyDescent="0.2">
      <c r="AU62887"/>
    </row>
    <row r="62888" spans="47:47" x14ac:dyDescent="0.2">
      <c r="AU62888"/>
    </row>
    <row r="62889" spans="47:47" x14ac:dyDescent="0.2">
      <c r="AU62889"/>
    </row>
    <row r="62890" spans="47:47" x14ac:dyDescent="0.2">
      <c r="AU62890"/>
    </row>
    <row r="62891" spans="47:47" x14ac:dyDescent="0.2">
      <c r="AU62891"/>
    </row>
    <row r="62892" spans="47:47" x14ac:dyDescent="0.2">
      <c r="AU62892"/>
    </row>
    <row r="62893" spans="47:47" x14ac:dyDescent="0.2">
      <c r="AU62893"/>
    </row>
    <row r="62894" spans="47:47" x14ac:dyDescent="0.2">
      <c r="AU62894"/>
    </row>
    <row r="62895" spans="47:47" x14ac:dyDescent="0.2">
      <c r="AU62895"/>
    </row>
    <row r="62896" spans="47:47" x14ac:dyDescent="0.2">
      <c r="AU62896"/>
    </row>
    <row r="62897" spans="47:47" x14ac:dyDescent="0.2">
      <c r="AU62897"/>
    </row>
    <row r="62898" spans="47:47" x14ac:dyDescent="0.2">
      <c r="AU62898"/>
    </row>
    <row r="62899" spans="47:47" x14ac:dyDescent="0.2">
      <c r="AU62899"/>
    </row>
    <row r="62900" spans="47:47" x14ac:dyDescent="0.2">
      <c r="AU62900"/>
    </row>
    <row r="62901" spans="47:47" x14ac:dyDescent="0.2">
      <c r="AU62901"/>
    </row>
    <row r="62902" spans="47:47" x14ac:dyDescent="0.2">
      <c r="AU62902"/>
    </row>
    <row r="62903" spans="47:47" x14ac:dyDescent="0.2">
      <c r="AU62903"/>
    </row>
    <row r="62904" spans="47:47" x14ac:dyDescent="0.2">
      <c r="AU62904"/>
    </row>
    <row r="62905" spans="47:47" x14ac:dyDescent="0.2">
      <c r="AU62905"/>
    </row>
    <row r="62906" spans="47:47" x14ac:dyDescent="0.2">
      <c r="AU62906"/>
    </row>
    <row r="62907" spans="47:47" x14ac:dyDescent="0.2">
      <c r="AU62907"/>
    </row>
    <row r="62908" spans="47:47" x14ac:dyDescent="0.2">
      <c r="AU62908"/>
    </row>
    <row r="62909" spans="47:47" x14ac:dyDescent="0.2">
      <c r="AU62909"/>
    </row>
    <row r="62910" spans="47:47" x14ac:dyDescent="0.2">
      <c r="AU62910"/>
    </row>
    <row r="62911" spans="47:47" x14ac:dyDescent="0.2">
      <c r="AU62911"/>
    </row>
    <row r="62912" spans="47:47" x14ac:dyDescent="0.2">
      <c r="AU62912"/>
    </row>
    <row r="62913" spans="47:47" x14ac:dyDescent="0.2">
      <c r="AU62913"/>
    </row>
    <row r="62914" spans="47:47" x14ac:dyDescent="0.2">
      <c r="AU62914"/>
    </row>
    <row r="62915" spans="47:47" x14ac:dyDescent="0.2">
      <c r="AU62915"/>
    </row>
    <row r="62916" spans="47:47" x14ac:dyDescent="0.2">
      <c r="AU62916"/>
    </row>
    <row r="62917" spans="47:47" x14ac:dyDescent="0.2">
      <c r="AU62917"/>
    </row>
    <row r="62918" spans="47:47" x14ac:dyDescent="0.2">
      <c r="AU62918"/>
    </row>
    <row r="62919" spans="47:47" x14ac:dyDescent="0.2">
      <c r="AU62919"/>
    </row>
    <row r="62920" spans="47:47" x14ac:dyDescent="0.2">
      <c r="AU62920"/>
    </row>
    <row r="62921" spans="47:47" x14ac:dyDescent="0.2">
      <c r="AU62921"/>
    </row>
    <row r="62922" spans="47:47" x14ac:dyDescent="0.2">
      <c r="AU62922"/>
    </row>
    <row r="62923" spans="47:47" x14ac:dyDescent="0.2">
      <c r="AU62923"/>
    </row>
    <row r="62924" spans="47:47" x14ac:dyDescent="0.2">
      <c r="AU62924"/>
    </row>
    <row r="62925" spans="47:47" x14ac:dyDescent="0.2">
      <c r="AU62925"/>
    </row>
    <row r="62926" spans="47:47" x14ac:dyDescent="0.2">
      <c r="AU62926"/>
    </row>
    <row r="62927" spans="47:47" x14ac:dyDescent="0.2">
      <c r="AU62927"/>
    </row>
    <row r="62928" spans="47:47" x14ac:dyDescent="0.2">
      <c r="AU62928"/>
    </row>
    <row r="62929" spans="47:47" x14ac:dyDescent="0.2">
      <c r="AU62929"/>
    </row>
    <row r="62930" spans="47:47" x14ac:dyDescent="0.2">
      <c r="AU62930"/>
    </row>
    <row r="62931" spans="47:47" x14ac:dyDescent="0.2">
      <c r="AU62931"/>
    </row>
    <row r="62932" spans="47:47" x14ac:dyDescent="0.2">
      <c r="AU62932"/>
    </row>
    <row r="62933" spans="47:47" x14ac:dyDescent="0.2">
      <c r="AU62933"/>
    </row>
    <row r="62934" spans="47:47" x14ac:dyDescent="0.2">
      <c r="AU62934"/>
    </row>
    <row r="62935" spans="47:47" x14ac:dyDescent="0.2">
      <c r="AU62935"/>
    </row>
    <row r="62936" spans="47:47" x14ac:dyDescent="0.2">
      <c r="AU62936"/>
    </row>
    <row r="62937" spans="47:47" x14ac:dyDescent="0.2">
      <c r="AU62937"/>
    </row>
    <row r="62938" spans="47:47" x14ac:dyDescent="0.2">
      <c r="AU62938"/>
    </row>
    <row r="62939" spans="47:47" x14ac:dyDescent="0.2">
      <c r="AU62939"/>
    </row>
    <row r="62940" spans="47:47" x14ac:dyDescent="0.2">
      <c r="AU62940"/>
    </row>
    <row r="62941" spans="47:47" x14ac:dyDescent="0.2">
      <c r="AU62941"/>
    </row>
    <row r="62942" spans="47:47" x14ac:dyDescent="0.2">
      <c r="AU62942"/>
    </row>
    <row r="62943" spans="47:47" x14ac:dyDescent="0.2">
      <c r="AU62943"/>
    </row>
    <row r="62944" spans="47:47" x14ac:dyDescent="0.2">
      <c r="AU62944"/>
    </row>
    <row r="62945" spans="47:47" x14ac:dyDescent="0.2">
      <c r="AU62945"/>
    </row>
    <row r="62946" spans="47:47" x14ac:dyDescent="0.2">
      <c r="AU62946"/>
    </row>
    <row r="62947" spans="47:47" x14ac:dyDescent="0.2">
      <c r="AU62947"/>
    </row>
    <row r="62948" spans="47:47" x14ac:dyDescent="0.2">
      <c r="AU62948"/>
    </row>
    <row r="62949" spans="47:47" x14ac:dyDescent="0.2">
      <c r="AU62949"/>
    </row>
    <row r="62950" spans="47:47" x14ac:dyDescent="0.2">
      <c r="AU62950"/>
    </row>
    <row r="62951" spans="47:47" x14ac:dyDescent="0.2">
      <c r="AU62951"/>
    </row>
    <row r="62952" spans="47:47" x14ac:dyDescent="0.2">
      <c r="AU62952"/>
    </row>
    <row r="62953" spans="47:47" x14ac:dyDescent="0.2">
      <c r="AU62953"/>
    </row>
    <row r="62954" spans="47:47" x14ac:dyDescent="0.2">
      <c r="AU62954"/>
    </row>
    <row r="62955" spans="47:47" x14ac:dyDescent="0.2">
      <c r="AU62955"/>
    </row>
    <row r="62956" spans="47:47" x14ac:dyDescent="0.2">
      <c r="AU62956"/>
    </row>
    <row r="62957" spans="47:47" x14ac:dyDescent="0.2">
      <c r="AU62957"/>
    </row>
    <row r="62958" spans="47:47" x14ac:dyDescent="0.2">
      <c r="AU62958"/>
    </row>
    <row r="62959" spans="47:47" x14ac:dyDescent="0.2">
      <c r="AU62959"/>
    </row>
    <row r="62960" spans="47:47" x14ac:dyDescent="0.2">
      <c r="AU62960"/>
    </row>
    <row r="62961" spans="47:47" x14ac:dyDescent="0.2">
      <c r="AU62961"/>
    </row>
    <row r="62962" spans="47:47" x14ac:dyDescent="0.2">
      <c r="AU62962"/>
    </row>
    <row r="62963" spans="47:47" x14ac:dyDescent="0.2">
      <c r="AU62963"/>
    </row>
    <row r="62964" spans="47:47" x14ac:dyDescent="0.2">
      <c r="AU62964"/>
    </row>
    <row r="62965" spans="47:47" x14ac:dyDescent="0.2">
      <c r="AU62965"/>
    </row>
    <row r="62966" spans="47:47" x14ac:dyDescent="0.2">
      <c r="AU62966"/>
    </row>
    <row r="62967" spans="47:47" x14ac:dyDescent="0.2">
      <c r="AU62967"/>
    </row>
    <row r="62968" spans="47:47" x14ac:dyDescent="0.2">
      <c r="AU62968"/>
    </row>
    <row r="62969" spans="47:47" x14ac:dyDescent="0.2">
      <c r="AU62969"/>
    </row>
    <row r="62970" spans="47:47" x14ac:dyDescent="0.2">
      <c r="AU62970"/>
    </row>
    <row r="62971" spans="47:47" x14ac:dyDescent="0.2">
      <c r="AU62971"/>
    </row>
    <row r="62972" spans="47:47" x14ac:dyDescent="0.2">
      <c r="AU62972"/>
    </row>
    <row r="62973" spans="47:47" x14ac:dyDescent="0.2">
      <c r="AU62973"/>
    </row>
    <row r="62974" spans="47:47" x14ac:dyDescent="0.2">
      <c r="AU62974"/>
    </row>
    <row r="62975" spans="47:47" x14ac:dyDescent="0.2">
      <c r="AU62975"/>
    </row>
    <row r="62976" spans="47:47" x14ac:dyDescent="0.2">
      <c r="AU62976"/>
    </row>
    <row r="62977" spans="47:47" x14ac:dyDescent="0.2">
      <c r="AU62977"/>
    </row>
    <row r="62978" spans="47:47" x14ac:dyDescent="0.2">
      <c r="AU62978"/>
    </row>
    <row r="62979" spans="47:47" x14ac:dyDescent="0.2">
      <c r="AU62979"/>
    </row>
    <row r="62980" spans="47:47" x14ac:dyDescent="0.2">
      <c r="AU62980"/>
    </row>
    <row r="62981" spans="47:47" x14ac:dyDescent="0.2">
      <c r="AU62981"/>
    </row>
    <row r="62982" spans="47:47" x14ac:dyDescent="0.2">
      <c r="AU62982"/>
    </row>
    <row r="62983" spans="47:47" x14ac:dyDescent="0.2">
      <c r="AU62983"/>
    </row>
    <row r="62984" spans="47:47" x14ac:dyDescent="0.2">
      <c r="AU62984"/>
    </row>
    <row r="62985" spans="47:47" x14ac:dyDescent="0.2">
      <c r="AU62985"/>
    </row>
    <row r="62986" spans="47:47" x14ac:dyDescent="0.2">
      <c r="AU62986"/>
    </row>
    <row r="62987" spans="47:47" x14ac:dyDescent="0.2">
      <c r="AU62987"/>
    </row>
    <row r="62988" spans="47:47" x14ac:dyDescent="0.2">
      <c r="AU62988"/>
    </row>
    <row r="62989" spans="47:47" x14ac:dyDescent="0.2">
      <c r="AU62989"/>
    </row>
    <row r="62990" spans="47:47" x14ac:dyDescent="0.2">
      <c r="AU62990"/>
    </row>
    <row r="62991" spans="47:47" x14ac:dyDescent="0.2">
      <c r="AU62991"/>
    </row>
    <row r="62992" spans="47:47" x14ac:dyDescent="0.2">
      <c r="AU62992"/>
    </row>
    <row r="62993" spans="47:47" x14ac:dyDescent="0.2">
      <c r="AU62993"/>
    </row>
    <row r="62994" spans="47:47" x14ac:dyDescent="0.2">
      <c r="AU62994"/>
    </row>
    <row r="62995" spans="47:47" x14ac:dyDescent="0.2">
      <c r="AU62995"/>
    </row>
    <row r="62996" spans="47:47" x14ac:dyDescent="0.2">
      <c r="AU62996"/>
    </row>
    <row r="62997" spans="47:47" x14ac:dyDescent="0.2">
      <c r="AU62997"/>
    </row>
    <row r="62998" spans="47:47" x14ac:dyDescent="0.2">
      <c r="AU62998"/>
    </row>
    <row r="62999" spans="47:47" x14ac:dyDescent="0.2">
      <c r="AU62999"/>
    </row>
    <row r="63000" spans="47:47" x14ac:dyDescent="0.2">
      <c r="AU63000"/>
    </row>
    <row r="63001" spans="47:47" x14ac:dyDescent="0.2">
      <c r="AU63001"/>
    </row>
    <row r="63002" spans="47:47" x14ac:dyDescent="0.2">
      <c r="AU63002"/>
    </row>
    <row r="63003" spans="47:47" x14ac:dyDescent="0.2">
      <c r="AU63003"/>
    </row>
    <row r="63004" spans="47:47" x14ac:dyDescent="0.2">
      <c r="AU63004"/>
    </row>
    <row r="63005" spans="47:47" x14ac:dyDescent="0.2">
      <c r="AU63005"/>
    </row>
    <row r="63006" spans="47:47" x14ac:dyDescent="0.2">
      <c r="AU63006"/>
    </row>
    <row r="63007" spans="47:47" x14ac:dyDescent="0.2">
      <c r="AU63007"/>
    </row>
    <row r="63008" spans="47:47" x14ac:dyDescent="0.2">
      <c r="AU63008"/>
    </row>
    <row r="63009" spans="47:47" x14ac:dyDescent="0.2">
      <c r="AU63009"/>
    </row>
    <row r="63010" spans="47:47" x14ac:dyDescent="0.2">
      <c r="AU63010"/>
    </row>
    <row r="63011" spans="47:47" x14ac:dyDescent="0.2">
      <c r="AU63011"/>
    </row>
    <row r="63012" spans="47:47" x14ac:dyDescent="0.2">
      <c r="AU63012"/>
    </row>
    <row r="63013" spans="47:47" x14ac:dyDescent="0.2">
      <c r="AU63013"/>
    </row>
    <row r="63014" spans="47:47" x14ac:dyDescent="0.2">
      <c r="AU63014"/>
    </row>
    <row r="63015" spans="47:47" x14ac:dyDescent="0.2">
      <c r="AU63015"/>
    </row>
    <row r="63016" spans="47:47" x14ac:dyDescent="0.2">
      <c r="AU63016"/>
    </row>
    <row r="63017" spans="47:47" x14ac:dyDescent="0.2">
      <c r="AU63017"/>
    </row>
    <row r="63018" spans="47:47" x14ac:dyDescent="0.2">
      <c r="AU63018"/>
    </row>
    <row r="63019" spans="47:47" x14ac:dyDescent="0.2">
      <c r="AU63019"/>
    </row>
    <row r="63020" spans="47:47" x14ac:dyDescent="0.2">
      <c r="AU63020"/>
    </row>
    <row r="63021" spans="47:47" x14ac:dyDescent="0.2">
      <c r="AU63021"/>
    </row>
    <row r="63022" spans="47:47" x14ac:dyDescent="0.2">
      <c r="AU63022"/>
    </row>
    <row r="63023" spans="47:47" x14ac:dyDescent="0.2">
      <c r="AU63023"/>
    </row>
    <row r="63024" spans="47:47" x14ac:dyDescent="0.2">
      <c r="AU63024"/>
    </row>
    <row r="63025" spans="47:47" x14ac:dyDescent="0.2">
      <c r="AU63025"/>
    </row>
    <row r="63026" spans="47:47" x14ac:dyDescent="0.2">
      <c r="AU63026"/>
    </row>
    <row r="63027" spans="47:47" x14ac:dyDescent="0.2">
      <c r="AU63027"/>
    </row>
    <row r="63028" spans="47:47" x14ac:dyDescent="0.2">
      <c r="AU63028"/>
    </row>
    <row r="63029" spans="47:47" x14ac:dyDescent="0.2">
      <c r="AU63029"/>
    </row>
    <row r="63030" spans="47:47" x14ac:dyDescent="0.2">
      <c r="AU63030"/>
    </row>
    <row r="63031" spans="47:47" x14ac:dyDescent="0.2">
      <c r="AU63031"/>
    </row>
    <row r="63032" spans="47:47" x14ac:dyDescent="0.2">
      <c r="AU63032"/>
    </row>
    <row r="63033" spans="47:47" x14ac:dyDescent="0.2">
      <c r="AU63033"/>
    </row>
    <row r="63034" spans="47:47" x14ac:dyDescent="0.2">
      <c r="AU63034"/>
    </row>
    <row r="63035" spans="47:47" x14ac:dyDescent="0.2">
      <c r="AU63035"/>
    </row>
    <row r="63036" spans="47:47" x14ac:dyDescent="0.2">
      <c r="AU63036"/>
    </row>
    <row r="63037" spans="47:47" x14ac:dyDescent="0.2">
      <c r="AU63037"/>
    </row>
    <row r="63038" spans="47:47" x14ac:dyDescent="0.2">
      <c r="AU63038"/>
    </row>
    <row r="63039" spans="47:47" x14ac:dyDescent="0.2">
      <c r="AU63039"/>
    </row>
    <row r="63040" spans="47:47" x14ac:dyDescent="0.2">
      <c r="AU63040"/>
    </row>
    <row r="63041" spans="47:47" x14ac:dyDescent="0.2">
      <c r="AU63041"/>
    </row>
    <row r="63042" spans="47:47" x14ac:dyDescent="0.2">
      <c r="AU63042"/>
    </row>
    <row r="63043" spans="47:47" x14ac:dyDescent="0.2">
      <c r="AU63043"/>
    </row>
    <row r="63044" spans="47:47" x14ac:dyDescent="0.2">
      <c r="AU63044"/>
    </row>
    <row r="63045" spans="47:47" x14ac:dyDescent="0.2">
      <c r="AU63045"/>
    </row>
    <row r="63046" spans="47:47" x14ac:dyDescent="0.2">
      <c r="AU63046"/>
    </row>
    <row r="63047" spans="47:47" x14ac:dyDescent="0.2">
      <c r="AU63047"/>
    </row>
    <row r="63048" spans="47:47" x14ac:dyDescent="0.2">
      <c r="AU63048"/>
    </row>
    <row r="63049" spans="47:47" x14ac:dyDescent="0.2">
      <c r="AU63049"/>
    </row>
    <row r="63050" spans="47:47" x14ac:dyDescent="0.2">
      <c r="AU63050"/>
    </row>
    <row r="63051" spans="47:47" x14ac:dyDescent="0.2">
      <c r="AU63051"/>
    </row>
    <row r="63052" spans="47:47" x14ac:dyDescent="0.2">
      <c r="AU63052"/>
    </row>
    <row r="63053" spans="47:47" x14ac:dyDescent="0.2">
      <c r="AU63053"/>
    </row>
    <row r="63054" spans="47:47" x14ac:dyDescent="0.2">
      <c r="AU63054"/>
    </row>
    <row r="63055" spans="47:47" x14ac:dyDescent="0.2">
      <c r="AU63055"/>
    </row>
    <row r="63056" spans="47:47" x14ac:dyDescent="0.2">
      <c r="AU63056"/>
    </row>
    <row r="63057" spans="47:47" x14ac:dyDescent="0.2">
      <c r="AU63057"/>
    </row>
    <row r="63058" spans="47:47" x14ac:dyDescent="0.2">
      <c r="AU63058"/>
    </row>
    <row r="63059" spans="47:47" x14ac:dyDescent="0.2">
      <c r="AU63059"/>
    </row>
    <row r="63060" spans="47:47" x14ac:dyDescent="0.2">
      <c r="AU63060"/>
    </row>
    <row r="63061" spans="47:47" x14ac:dyDescent="0.2">
      <c r="AU63061"/>
    </row>
    <row r="63062" spans="47:47" x14ac:dyDescent="0.2">
      <c r="AU63062"/>
    </row>
    <row r="63063" spans="47:47" x14ac:dyDescent="0.2">
      <c r="AU63063"/>
    </row>
    <row r="63064" spans="47:47" x14ac:dyDescent="0.2">
      <c r="AU63064"/>
    </row>
    <row r="63065" spans="47:47" x14ac:dyDescent="0.2">
      <c r="AU63065"/>
    </row>
    <row r="63066" spans="47:47" x14ac:dyDescent="0.2">
      <c r="AU63066"/>
    </row>
    <row r="63067" spans="47:47" x14ac:dyDescent="0.2">
      <c r="AU63067"/>
    </row>
    <row r="63068" spans="47:47" x14ac:dyDescent="0.2">
      <c r="AU63068"/>
    </row>
    <row r="63069" spans="47:47" x14ac:dyDescent="0.2">
      <c r="AU63069"/>
    </row>
    <row r="63070" spans="47:47" x14ac:dyDescent="0.2">
      <c r="AU63070"/>
    </row>
    <row r="63071" spans="47:47" x14ac:dyDescent="0.2">
      <c r="AU63071"/>
    </row>
    <row r="63072" spans="47:47" x14ac:dyDescent="0.2">
      <c r="AU63072"/>
    </row>
    <row r="63073" spans="47:47" x14ac:dyDescent="0.2">
      <c r="AU63073"/>
    </row>
    <row r="63074" spans="47:47" x14ac:dyDescent="0.2">
      <c r="AU63074"/>
    </row>
    <row r="63075" spans="47:47" x14ac:dyDescent="0.2">
      <c r="AU63075"/>
    </row>
    <row r="63076" spans="47:47" x14ac:dyDescent="0.2">
      <c r="AU63076"/>
    </row>
    <row r="63077" spans="47:47" x14ac:dyDescent="0.2">
      <c r="AU63077"/>
    </row>
    <row r="63078" spans="47:47" x14ac:dyDescent="0.2">
      <c r="AU63078"/>
    </row>
    <row r="63079" spans="47:47" x14ac:dyDescent="0.2">
      <c r="AU63079"/>
    </row>
    <row r="63080" spans="47:47" x14ac:dyDescent="0.2">
      <c r="AU63080"/>
    </row>
    <row r="63081" spans="47:47" x14ac:dyDescent="0.2">
      <c r="AU63081"/>
    </row>
    <row r="63082" spans="47:47" x14ac:dyDescent="0.2">
      <c r="AU63082"/>
    </row>
    <row r="63083" spans="47:47" x14ac:dyDescent="0.2">
      <c r="AU63083"/>
    </row>
    <row r="63084" spans="47:47" x14ac:dyDescent="0.2">
      <c r="AU63084"/>
    </row>
    <row r="63085" spans="47:47" x14ac:dyDescent="0.2">
      <c r="AU63085"/>
    </row>
    <row r="63086" spans="47:47" x14ac:dyDescent="0.2">
      <c r="AU63086"/>
    </row>
    <row r="63087" spans="47:47" x14ac:dyDescent="0.2">
      <c r="AU63087"/>
    </row>
    <row r="63088" spans="47:47" x14ac:dyDescent="0.2">
      <c r="AU63088"/>
    </row>
    <row r="63089" spans="47:47" x14ac:dyDescent="0.2">
      <c r="AU63089"/>
    </row>
    <row r="63090" spans="47:47" x14ac:dyDescent="0.2">
      <c r="AU63090"/>
    </row>
    <row r="63091" spans="47:47" x14ac:dyDescent="0.2">
      <c r="AU63091"/>
    </row>
    <row r="63092" spans="47:47" x14ac:dyDescent="0.2">
      <c r="AU63092"/>
    </row>
    <row r="63093" spans="47:47" x14ac:dyDescent="0.2">
      <c r="AU63093"/>
    </row>
    <row r="63094" spans="47:47" x14ac:dyDescent="0.2">
      <c r="AU63094"/>
    </row>
    <row r="63095" spans="47:47" x14ac:dyDescent="0.2">
      <c r="AU63095"/>
    </row>
    <row r="63096" spans="47:47" x14ac:dyDescent="0.2">
      <c r="AU63096"/>
    </row>
    <row r="63097" spans="47:47" x14ac:dyDescent="0.2">
      <c r="AU63097"/>
    </row>
    <row r="63098" spans="47:47" x14ac:dyDescent="0.2">
      <c r="AU63098"/>
    </row>
    <row r="63099" spans="47:47" x14ac:dyDescent="0.2">
      <c r="AU63099"/>
    </row>
    <row r="63100" spans="47:47" x14ac:dyDescent="0.2">
      <c r="AU63100"/>
    </row>
    <row r="63101" spans="47:47" x14ac:dyDescent="0.2">
      <c r="AU63101"/>
    </row>
    <row r="63102" spans="47:47" x14ac:dyDescent="0.2">
      <c r="AU63102"/>
    </row>
    <row r="63103" spans="47:47" x14ac:dyDescent="0.2">
      <c r="AU63103"/>
    </row>
    <row r="63104" spans="47:47" x14ac:dyDescent="0.2">
      <c r="AU63104"/>
    </row>
    <row r="63105" spans="47:47" x14ac:dyDescent="0.2">
      <c r="AU63105"/>
    </row>
    <row r="63106" spans="47:47" x14ac:dyDescent="0.2">
      <c r="AU63106"/>
    </row>
    <row r="63107" spans="47:47" x14ac:dyDescent="0.2">
      <c r="AU63107"/>
    </row>
    <row r="63108" spans="47:47" x14ac:dyDescent="0.2">
      <c r="AU63108"/>
    </row>
    <row r="63109" spans="47:47" x14ac:dyDescent="0.2">
      <c r="AU63109"/>
    </row>
    <row r="63110" spans="47:47" x14ac:dyDescent="0.2">
      <c r="AU63110"/>
    </row>
    <row r="63111" spans="47:47" x14ac:dyDescent="0.2">
      <c r="AU63111"/>
    </row>
    <row r="63112" spans="47:47" x14ac:dyDescent="0.2">
      <c r="AU63112"/>
    </row>
    <row r="63113" spans="47:47" x14ac:dyDescent="0.2">
      <c r="AU63113"/>
    </row>
    <row r="63114" spans="47:47" x14ac:dyDescent="0.2">
      <c r="AU63114"/>
    </row>
    <row r="63115" spans="47:47" x14ac:dyDescent="0.2">
      <c r="AU63115"/>
    </row>
    <row r="63116" spans="47:47" x14ac:dyDescent="0.2">
      <c r="AU63116"/>
    </row>
    <row r="63117" spans="47:47" x14ac:dyDescent="0.2">
      <c r="AU63117"/>
    </row>
    <row r="63118" spans="47:47" x14ac:dyDescent="0.2">
      <c r="AU63118"/>
    </row>
    <row r="63119" spans="47:47" x14ac:dyDescent="0.2">
      <c r="AU63119"/>
    </row>
    <row r="63120" spans="47:47" x14ac:dyDescent="0.2">
      <c r="AU63120"/>
    </row>
    <row r="63121" spans="47:47" x14ac:dyDescent="0.2">
      <c r="AU63121"/>
    </row>
    <row r="63122" spans="47:47" x14ac:dyDescent="0.2">
      <c r="AU63122"/>
    </row>
    <row r="63123" spans="47:47" x14ac:dyDescent="0.2">
      <c r="AU63123"/>
    </row>
    <row r="63124" spans="47:47" x14ac:dyDescent="0.2">
      <c r="AU63124"/>
    </row>
    <row r="63125" spans="47:47" x14ac:dyDescent="0.2">
      <c r="AU63125"/>
    </row>
    <row r="63126" spans="47:47" x14ac:dyDescent="0.2">
      <c r="AU63126"/>
    </row>
    <row r="63127" spans="47:47" x14ac:dyDescent="0.2">
      <c r="AU63127"/>
    </row>
    <row r="63128" spans="47:47" x14ac:dyDescent="0.2">
      <c r="AU63128"/>
    </row>
    <row r="63129" spans="47:47" x14ac:dyDescent="0.2">
      <c r="AU63129"/>
    </row>
    <row r="63130" spans="47:47" x14ac:dyDescent="0.2">
      <c r="AU63130"/>
    </row>
    <row r="63131" spans="47:47" x14ac:dyDescent="0.2">
      <c r="AU63131"/>
    </row>
    <row r="63132" spans="47:47" x14ac:dyDescent="0.2">
      <c r="AU63132"/>
    </row>
    <row r="63133" spans="47:47" x14ac:dyDescent="0.2">
      <c r="AU63133"/>
    </row>
    <row r="63134" spans="47:47" x14ac:dyDescent="0.2">
      <c r="AU63134"/>
    </row>
    <row r="63135" spans="47:47" x14ac:dyDescent="0.2">
      <c r="AU63135"/>
    </row>
    <row r="63136" spans="47:47" x14ac:dyDescent="0.2">
      <c r="AU63136"/>
    </row>
    <row r="63137" spans="47:47" x14ac:dyDescent="0.2">
      <c r="AU63137"/>
    </row>
    <row r="63138" spans="47:47" x14ac:dyDescent="0.2">
      <c r="AU63138"/>
    </row>
    <row r="63139" spans="47:47" x14ac:dyDescent="0.2">
      <c r="AU63139"/>
    </row>
    <row r="63140" spans="47:47" x14ac:dyDescent="0.2">
      <c r="AU63140"/>
    </row>
    <row r="63141" spans="47:47" x14ac:dyDescent="0.2">
      <c r="AU63141"/>
    </row>
    <row r="63142" spans="47:47" x14ac:dyDescent="0.2">
      <c r="AU63142"/>
    </row>
    <row r="63143" spans="47:47" x14ac:dyDescent="0.2">
      <c r="AU63143"/>
    </row>
    <row r="63144" spans="47:47" x14ac:dyDescent="0.2">
      <c r="AU63144"/>
    </row>
    <row r="63145" spans="47:47" x14ac:dyDescent="0.2">
      <c r="AU63145"/>
    </row>
    <row r="63146" spans="47:47" x14ac:dyDescent="0.2">
      <c r="AU63146"/>
    </row>
    <row r="63147" spans="47:47" x14ac:dyDescent="0.2">
      <c r="AU63147"/>
    </row>
    <row r="63148" spans="47:47" x14ac:dyDescent="0.2">
      <c r="AU63148"/>
    </row>
    <row r="63149" spans="47:47" x14ac:dyDescent="0.2">
      <c r="AU63149"/>
    </row>
    <row r="63150" spans="47:47" x14ac:dyDescent="0.2">
      <c r="AU63150"/>
    </row>
    <row r="63151" spans="47:47" x14ac:dyDescent="0.2">
      <c r="AU63151"/>
    </row>
    <row r="63152" spans="47:47" x14ac:dyDescent="0.2">
      <c r="AU63152"/>
    </row>
    <row r="63153" spans="47:47" x14ac:dyDescent="0.2">
      <c r="AU63153"/>
    </row>
    <row r="63154" spans="47:47" x14ac:dyDescent="0.2">
      <c r="AU63154"/>
    </row>
    <row r="63155" spans="47:47" x14ac:dyDescent="0.2">
      <c r="AU63155"/>
    </row>
    <row r="63156" spans="47:47" x14ac:dyDescent="0.2">
      <c r="AU63156"/>
    </row>
    <row r="63157" spans="47:47" x14ac:dyDescent="0.2">
      <c r="AU63157"/>
    </row>
    <row r="63158" spans="47:47" x14ac:dyDescent="0.2">
      <c r="AU63158"/>
    </row>
    <row r="63159" spans="47:47" x14ac:dyDescent="0.2">
      <c r="AU63159"/>
    </row>
    <row r="63160" spans="47:47" x14ac:dyDescent="0.2">
      <c r="AU63160"/>
    </row>
    <row r="63161" spans="47:47" x14ac:dyDescent="0.2">
      <c r="AU63161"/>
    </row>
    <row r="63162" spans="47:47" x14ac:dyDescent="0.2">
      <c r="AU63162"/>
    </row>
    <row r="63163" spans="47:47" x14ac:dyDescent="0.2">
      <c r="AU63163"/>
    </row>
    <row r="63164" spans="47:47" x14ac:dyDescent="0.2">
      <c r="AU63164"/>
    </row>
    <row r="63165" spans="47:47" x14ac:dyDescent="0.2">
      <c r="AU63165"/>
    </row>
    <row r="63166" spans="47:47" x14ac:dyDescent="0.2">
      <c r="AU63166"/>
    </row>
    <row r="63167" spans="47:47" x14ac:dyDescent="0.2">
      <c r="AU63167"/>
    </row>
    <row r="63168" spans="47:47" x14ac:dyDescent="0.2">
      <c r="AU63168"/>
    </row>
    <row r="63169" spans="47:47" x14ac:dyDescent="0.2">
      <c r="AU63169"/>
    </row>
    <row r="63170" spans="47:47" x14ac:dyDescent="0.2">
      <c r="AU63170"/>
    </row>
    <row r="63171" spans="47:47" x14ac:dyDescent="0.2">
      <c r="AU63171"/>
    </row>
    <row r="63172" spans="47:47" x14ac:dyDescent="0.2">
      <c r="AU63172"/>
    </row>
    <row r="63173" spans="47:47" x14ac:dyDescent="0.2">
      <c r="AU63173"/>
    </row>
    <row r="63174" spans="47:47" x14ac:dyDescent="0.2">
      <c r="AU63174"/>
    </row>
    <row r="63175" spans="47:47" x14ac:dyDescent="0.2">
      <c r="AU63175"/>
    </row>
    <row r="63176" spans="47:47" x14ac:dyDescent="0.2">
      <c r="AU63176"/>
    </row>
    <row r="63177" spans="47:47" x14ac:dyDescent="0.2">
      <c r="AU63177"/>
    </row>
    <row r="63178" spans="47:47" x14ac:dyDescent="0.2">
      <c r="AU63178"/>
    </row>
    <row r="63179" spans="47:47" x14ac:dyDescent="0.2">
      <c r="AU63179"/>
    </row>
    <row r="63180" spans="47:47" x14ac:dyDescent="0.2">
      <c r="AU63180"/>
    </row>
    <row r="63181" spans="47:47" x14ac:dyDescent="0.2">
      <c r="AU63181"/>
    </row>
    <row r="63182" spans="47:47" x14ac:dyDescent="0.2">
      <c r="AU63182"/>
    </row>
    <row r="63183" spans="47:47" x14ac:dyDescent="0.2">
      <c r="AU63183"/>
    </row>
    <row r="63184" spans="47:47" x14ac:dyDescent="0.2">
      <c r="AU63184"/>
    </row>
    <row r="63185" spans="47:47" x14ac:dyDescent="0.2">
      <c r="AU63185"/>
    </row>
    <row r="63186" spans="47:47" x14ac:dyDescent="0.2">
      <c r="AU63186"/>
    </row>
    <row r="63187" spans="47:47" x14ac:dyDescent="0.2">
      <c r="AU63187"/>
    </row>
    <row r="63188" spans="47:47" x14ac:dyDescent="0.2">
      <c r="AU63188"/>
    </row>
    <row r="63189" spans="47:47" x14ac:dyDescent="0.2">
      <c r="AU63189"/>
    </row>
    <row r="63190" spans="47:47" x14ac:dyDescent="0.2">
      <c r="AU63190"/>
    </row>
    <row r="63191" spans="47:47" x14ac:dyDescent="0.2">
      <c r="AU63191"/>
    </row>
    <row r="63192" spans="47:47" x14ac:dyDescent="0.2">
      <c r="AU63192"/>
    </row>
    <row r="63193" spans="47:47" x14ac:dyDescent="0.2">
      <c r="AU63193"/>
    </row>
    <row r="63194" spans="47:47" x14ac:dyDescent="0.2">
      <c r="AU63194"/>
    </row>
    <row r="63195" spans="47:47" x14ac:dyDescent="0.2">
      <c r="AU63195"/>
    </row>
    <row r="63196" spans="47:47" x14ac:dyDescent="0.2">
      <c r="AU63196"/>
    </row>
    <row r="63197" spans="47:47" x14ac:dyDescent="0.2">
      <c r="AU63197"/>
    </row>
    <row r="63198" spans="47:47" x14ac:dyDescent="0.2">
      <c r="AU63198"/>
    </row>
    <row r="63199" spans="47:47" x14ac:dyDescent="0.2">
      <c r="AU63199"/>
    </row>
    <row r="63200" spans="47:47" x14ac:dyDescent="0.2">
      <c r="AU63200"/>
    </row>
    <row r="63201" spans="47:47" x14ac:dyDescent="0.2">
      <c r="AU63201"/>
    </row>
    <row r="63202" spans="47:47" x14ac:dyDescent="0.2">
      <c r="AU63202"/>
    </row>
    <row r="63203" spans="47:47" x14ac:dyDescent="0.2">
      <c r="AU63203"/>
    </row>
    <row r="63204" spans="47:47" x14ac:dyDescent="0.2">
      <c r="AU63204"/>
    </row>
    <row r="63205" spans="47:47" x14ac:dyDescent="0.2">
      <c r="AU63205"/>
    </row>
    <row r="63206" spans="47:47" x14ac:dyDescent="0.2">
      <c r="AU63206"/>
    </row>
    <row r="63207" spans="47:47" x14ac:dyDescent="0.2">
      <c r="AU63207"/>
    </row>
    <row r="63208" spans="47:47" x14ac:dyDescent="0.2">
      <c r="AU63208"/>
    </row>
    <row r="63209" spans="47:47" x14ac:dyDescent="0.2">
      <c r="AU63209"/>
    </row>
    <row r="63210" spans="47:47" x14ac:dyDescent="0.2">
      <c r="AU63210"/>
    </row>
    <row r="63211" spans="47:47" x14ac:dyDescent="0.2">
      <c r="AU63211"/>
    </row>
    <row r="63212" spans="47:47" x14ac:dyDescent="0.2">
      <c r="AU63212"/>
    </row>
    <row r="63213" spans="47:47" x14ac:dyDescent="0.2">
      <c r="AU63213"/>
    </row>
    <row r="63214" spans="47:47" x14ac:dyDescent="0.2">
      <c r="AU63214"/>
    </row>
    <row r="63215" spans="47:47" x14ac:dyDescent="0.2">
      <c r="AU63215"/>
    </row>
    <row r="63216" spans="47:47" x14ac:dyDescent="0.2">
      <c r="AU63216"/>
    </row>
    <row r="63217" spans="47:47" x14ac:dyDescent="0.2">
      <c r="AU63217"/>
    </row>
    <row r="63218" spans="47:47" x14ac:dyDescent="0.2">
      <c r="AU63218"/>
    </row>
    <row r="63219" spans="47:47" x14ac:dyDescent="0.2">
      <c r="AU63219"/>
    </row>
    <row r="63220" spans="47:47" x14ac:dyDescent="0.2">
      <c r="AU63220"/>
    </row>
    <row r="63221" spans="47:47" x14ac:dyDescent="0.2">
      <c r="AU63221"/>
    </row>
    <row r="63222" spans="47:47" x14ac:dyDescent="0.2">
      <c r="AU63222"/>
    </row>
    <row r="63223" spans="47:47" x14ac:dyDescent="0.2">
      <c r="AU63223"/>
    </row>
    <row r="63224" spans="47:47" x14ac:dyDescent="0.2">
      <c r="AU63224"/>
    </row>
    <row r="63225" spans="47:47" x14ac:dyDescent="0.2">
      <c r="AU63225"/>
    </row>
    <row r="63226" spans="47:47" x14ac:dyDescent="0.2">
      <c r="AU63226"/>
    </row>
    <row r="63227" spans="47:47" x14ac:dyDescent="0.2">
      <c r="AU63227"/>
    </row>
    <row r="63228" spans="47:47" x14ac:dyDescent="0.2">
      <c r="AU63228"/>
    </row>
    <row r="63229" spans="47:47" x14ac:dyDescent="0.2">
      <c r="AU63229"/>
    </row>
    <row r="63230" spans="47:47" x14ac:dyDescent="0.2">
      <c r="AU63230"/>
    </row>
    <row r="63231" spans="47:47" x14ac:dyDescent="0.2">
      <c r="AU63231"/>
    </row>
    <row r="63232" spans="47:47" x14ac:dyDescent="0.2">
      <c r="AU63232"/>
    </row>
    <row r="63233" spans="47:47" x14ac:dyDescent="0.2">
      <c r="AU63233"/>
    </row>
    <row r="63234" spans="47:47" x14ac:dyDescent="0.2">
      <c r="AU63234"/>
    </row>
    <row r="63235" spans="47:47" x14ac:dyDescent="0.2">
      <c r="AU63235"/>
    </row>
    <row r="63236" spans="47:47" x14ac:dyDescent="0.2">
      <c r="AU63236"/>
    </row>
    <row r="63237" spans="47:47" x14ac:dyDescent="0.2">
      <c r="AU63237"/>
    </row>
    <row r="63238" spans="47:47" x14ac:dyDescent="0.2">
      <c r="AU63238"/>
    </row>
    <row r="63239" spans="47:47" x14ac:dyDescent="0.2">
      <c r="AU63239"/>
    </row>
    <row r="63240" spans="47:47" x14ac:dyDescent="0.2">
      <c r="AU63240"/>
    </row>
    <row r="63241" spans="47:47" x14ac:dyDescent="0.2">
      <c r="AU63241"/>
    </row>
    <row r="63242" spans="47:47" x14ac:dyDescent="0.2">
      <c r="AU63242"/>
    </row>
    <row r="63243" spans="47:47" x14ac:dyDescent="0.2">
      <c r="AU63243"/>
    </row>
    <row r="63244" spans="47:47" x14ac:dyDescent="0.2">
      <c r="AU63244"/>
    </row>
    <row r="63245" spans="47:47" x14ac:dyDescent="0.2">
      <c r="AU63245"/>
    </row>
    <row r="63246" spans="47:47" x14ac:dyDescent="0.2">
      <c r="AU63246"/>
    </row>
    <row r="63247" spans="47:47" x14ac:dyDescent="0.2">
      <c r="AU63247"/>
    </row>
    <row r="63248" spans="47:47" x14ac:dyDescent="0.2">
      <c r="AU63248"/>
    </row>
    <row r="63249" spans="47:47" x14ac:dyDescent="0.2">
      <c r="AU63249"/>
    </row>
    <row r="63250" spans="47:47" x14ac:dyDescent="0.2">
      <c r="AU63250"/>
    </row>
    <row r="63251" spans="47:47" x14ac:dyDescent="0.2">
      <c r="AU63251"/>
    </row>
    <row r="63252" spans="47:47" x14ac:dyDescent="0.2">
      <c r="AU63252"/>
    </row>
    <row r="63253" spans="47:47" x14ac:dyDescent="0.2">
      <c r="AU63253"/>
    </row>
    <row r="63254" spans="47:47" x14ac:dyDescent="0.2">
      <c r="AU63254"/>
    </row>
    <row r="63255" spans="47:47" x14ac:dyDescent="0.2">
      <c r="AU63255"/>
    </row>
    <row r="63256" spans="47:47" x14ac:dyDescent="0.2">
      <c r="AU63256"/>
    </row>
    <row r="63257" spans="47:47" x14ac:dyDescent="0.2">
      <c r="AU63257"/>
    </row>
    <row r="63258" spans="47:47" x14ac:dyDescent="0.2">
      <c r="AU63258"/>
    </row>
    <row r="63259" spans="47:47" x14ac:dyDescent="0.2">
      <c r="AU63259"/>
    </row>
    <row r="63260" spans="47:47" x14ac:dyDescent="0.2">
      <c r="AU63260"/>
    </row>
    <row r="63261" spans="47:47" x14ac:dyDescent="0.2">
      <c r="AU63261"/>
    </row>
    <row r="63262" spans="47:47" x14ac:dyDescent="0.2">
      <c r="AU63262"/>
    </row>
    <row r="63263" spans="47:47" x14ac:dyDescent="0.2">
      <c r="AU63263"/>
    </row>
    <row r="63264" spans="47:47" x14ac:dyDescent="0.2">
      <c r="AU63264"/>
    </row>
    <row r="63265" spans="47:47" x14ac:dyDescent="0.2">
      <c r="AU63265"/>
    </row>
    <row r="63266" spans="47:47" x14ac:dyDescent="0.2">
      <c r="AU63266"/>
    </row>
    <row r="63267" spans="47:47" x14ac:dyDescent="0.2">
      <c r="AU63267"/>
    </row>
    <row r="63268" spans="47:47" x14ac:dyDescent="0.2">
      <c r="AU63268"/>
    </row>
    <row r="63269" spans="47:47" x14ac:dyDescent="0.2">
      <c r="AU63269"/>
    </row>
    <row r="63270" spans="47:47" x14ac:dyDescent="0.2">
      <c r="AU63270"/>
    </row>
    <row r="63271" spans="47:47" x14ac:dyDescent="0.2">
      <c r="AU63271"/>
    </row>
    <row r="63272" spans="47:47" x14ac:dyDescent="0.2">
      <c r="AU63272"/>
    </row>
    <row r="63273" spans="47:47" x14ac:dyDescent="0.2">
      <c r="AU63273"/>
    </row>
    <row r="63274" spans="47:47" x14ac:dyDescent="0.2">
      <c r="AU63274"/>
    </row>
    <row r="63275" spans="47:47" x14ac:dyDescent="0.2">
      <c r="AU63275"/>
    </row>
    <row r="63276" spans="47:47" x14ac:dyDescent="0.2">
      <c r="AU63276"/>
    </row>
    <row r="63277" spans="47:47" x14ac:dyDescent="0.2">
      <c r="AU63277"/>
    </row>
    <row r="63278" spans="47:47" x14ac:dyDescent="0.2">
      <c r="AU63278"/>
    </row>
    <row r="63279" spans="47:47" x14ac:dyDescent="0.2">
      <c r="AU63279"/>
    </row>
    <row r="63280" spans="47:47" x14ac:dyDescent="0.2">
      <c r="AU63280"/>
    </row>
    <row r="63281" spans="47:47" x14ac:dyDescent="0.2">
      <c r="AU63281"/>
    </row>
    <row r="63282" spans="47:47" x14ac:dyDescent="0.2">
      <c r="AU63282"/>
    </row>
    <row r="63283" spans="47:47" x14ac:dyDescent="0.2">
      <c r="AU63283"/>
    </row>
    <row r="63284" spans="47:47" x14ac:dyDescent="0.2">
      <c r="AU63284"/>
    </row>
    <row r="63285" spans="47:47" x14ac:dyDescent="0.2">
      <c r="AU63285"/>
    </row>
    <row r="63286" spans="47:47" x14ac:dyDescent="0.2">
      <c r="AU63286"/>
    </row>
    <row r="63287" spans="47:47" x14ac:dyDescent="0.2">
      <c r="AU63287"/>
    </row>
    <row r="63288" spans="47:47" x14ac:dyDescent="0.2">
      <c r="AU63288"/>
    </row>
    <row r="63289" spans="47:47" x14ac:dyDescent="0.2">
      <c r="AU63289"/>
    </row>
    <row r="63290" spans="47:47" x14ac:dyDescent="0.2">
      <c r="AU63290"/>
    </row>
    <row r="63291" spans="47:47" x14ac:dyDescent="0.2">
      <c r="AU63291"/>
    </row>
    <row r="63292" spans="47:47" x14ac:dyDescent="0.2">
      <c r="AU63292"/>
    </row>
    <row r="63293" spans="47:47" x14ac:dyDescent="0.2">
      <c r="AU63293"/>
    </row>
    <row r="63294" spans="47:47" x14ac:dyDescent="0.2">
      <c r="AU63294"/>
    </row>
    <row r="63295" spans="47:47" x14ac:dyDescent="0.2">
      <c r="AU63295"/>
    </row>
    <row r="63296" spans="47:47" x14ac:dyDescent="0.2">
      <c r="AU63296"/>
    </row>
    <row r="63297" spans="47:47" x14ac:dyDescent="0.2">
      <c r="AU63297"/>
    </row>
    <row r="63298" spans="47:47" x14ac:dyDescent="0.2">
      <c r="AU63298"/>
    </row>
    <row r="63299" spans="47:47" x14ac:dyDescent="0.2">
      <c r="AU63299"/>
    </row>
    <row r="63300" spans="47:47" x14ac:dyDescent="0.2">
      <c r="AU63300"/>
    </row>
    <row r="63301" spans="47:47" x14ac:dyDescent="0.2">
      <c r="AU63301"/>
    </row>
    <row r="63302" spans="47:47" x14ac:dyDescent="0.2">
      <c r="AU63302"/>
    </row>
    <row r="63303" spans="47:47" x14ac:dyDescent="0.2">
      <c r="AU63303"/>
    </row>
    <row r="63304" spans="47:47" x14ac:dyDescent="0.2">
      <c r="AU63304"/>
    </row>
    <row r="63305" spans="47:47" x14ac:dyDescent="0.2">
      <c r="AU63305"/>
    </row>
    <row r="63306" spans="47:47" x14ac:dyDescent="0.2">
      <c r="AU63306"/>
    </row>
    <row r="63307" spans="47:47" x14ac:dyDescent="0.2">
      <c r="AU63307"/>
    </row>
    <row r="63308" spans="47:47" x14ac:dyDescent="0.2">
      <c r="AU63308"/>
    </row>
    <row r="63309" spans="47:47" x14ac:dyDescent="0.2">
      <c r="AU63309"/>
    </row>
    <row r="63310" spans="47:47" x14ac:dyDescent="0.2">
      <c r="AU63310"/>
    </row>
    <row r="63311" spans="47:47" x14ac:dyDescent="0.2">
      <c r="AU63311"/>
    </row>
    <row r="63312" spans="47:47" x14ac:dyDescent="0.2">
      <c r="AU63312"/>
    </row>
    <row r="63313" spans="47:47" x14ac:dyDescent="0.2">
      <c r="AU63313"/>
    </row>
    <row r="63314" spans="47:47" x14ac:dyDescent="0.2">
      <c r="AU63314"/>
    </row>
    <row r="63315" spans="47:47" x14ac:dyDescent="0.2">
      <c r="AU63315"/>
    </row>
    <row r="63316" spans="47:47" x14ac:dyDescent="0.2">
      <c r="AU63316"/>
    </row>
    <row r="63317" spans="47:47" x14ac:dyDescent="0.2">
      <c r="AU63317"/>
    </row>
    <row r="63318" spans="47:47" x14ac:dyDescent="0.2">
      <c r="AU63318"/>
    </row>
    <row r="63319" spans="47:47" x14ac:dyDescent="0.2">
      <c r="AU63319"/>
    </row>
    <row r="63320" spans="47:47" x14ac:dyDescent="0.2">
      <c r="AU63320"/>
    </row>
    <row r="63321" spans="47:47" x14ac:dyDescent="0.2">
      <c r="AU63321"/>
    </row>
    <row r="63322" spans="47:47" x14ac:dyDescent="0.2">
      <c r="AU63322"/>
    </row>
    <row r="63323" spans="47:47" x14ac:dyDescent="0.2">
      <c r="AU63323"/>
    </row>
    <row r="63324" spans="47:47" x14ac:dyDescent="0.2">
      <c r="AU63324"/>
    </row>
    <row r="63325" spans="47:47" x14ac:dyDescent="0.2">
      <c r="AU63325"/>
    </row>
    <row r="63326" spans="47:47" x14ac:dyDescent="0.2">
      <c r="AU63326"/>
    </row>
    <row r="63327" spans="47:47" x14ac:dyDescent="0.2">
      <c r="AU63327"/>
    </row>
    <row r="63328" spans="47:47" x14ac:dyDescent="0.2">
      <c r="AU63328"/>
    </row>
    <row r="63329" spans="47:47" x14ac:dyDescent="0.2">
      <c r="AU63329"/>
    </row>
    <row r="63330" spans="47:47" x14ac:dyDescent="0.2">
      <c r="AU63330"/>
    </row>
    <row r="63331" spans="47:47" x14ac:dyDescent="0.2">
      <c r="AU63331"/>
    </row>
    <row r="63332" spans="47:47" x14ac:dyDescent="0.2">
      <c r="AU63332"/>
    </row>
    <row r="63333" spans="47:47" x14ac:dyDescent="0.2">
      <c r="AU63333"/>
    </row>
    <row r="63334" spans="47:47" x14ac:dyDescent="0.2">
      <c r="AU63334"/>
    </row>
    <row r="63335" spans="47:47" x14ac:dyDescent="0.2">
      <c r="AU63335"/>
    </row>
    <row r="63336" spans="47:47" x14ac:dyDescent="0.2">
      <c r="AU63336"/>
    </row>
    <row r="63337" spans="47:47" x14ac:dyDescent="0.2">
      <c r="AU63337"/>
    </row>
    <row r="63338" spans="47:47" x14ac:dyDescent="0.2">
      <c r="AU63338"/>
    </row>
    <row r="63339" spans="47:47" x14ac:dyDescent="0.2">
      <c r="AU63339"/>
    </row>
    <row r="63340" spans="47:47" x14ac:dyDescent="0.2">
      <c r="AU63340"/>
    </row>
    <row r="63341" spans="47:47" x14ac:dyDescent="0.2">
      <c r="AU63341"/>
    </row>
    <row r="63342" spans="47:47" x14ac:dyDescent="0.2">
      <c r="AU63342"/>
    </row>
    <row r="63343" spans="47:47" x14ac:dyDescent="0.2">
      <c r="AU63343"/>
    </row>
    <row r="63344" spans="47:47" x14ac:dyDescent="0.2">
      <c r="AU63344"/>
    </row>
    <row r="63345" spans="47:47" x14ac:dyDescent="0.2">
      <c r="AU63345"/>
    </row>
    <row r="63346" spans="47:47" x14ac:dyDescent="0.2">
      <c r="AU63346"/>
    </row>
    <row r="63347" spans="47:47" x14ac:dyDescent="0.2">
      <c r="AU63347"/>
    </row>
    <row r="63348" spans="47:47" x14ac:dyDescent="0.2">
      <c r="AU63348"/>
    </row>
    <row r="63349" spans="47:47" x14ac:dyDescent="0.2">
      <c r="AU63349"/>
    </row>
    <row r="63350" spans="47:47" x14ac:dyDescent="0.2">
      <c r="AU63350"/>
    </row>
    <row r="63351" spans="47:47" x14ac:dyDescent="0.2">
      <c r="AU63351"/>
    </row>
    <row r="63352" spans="47:47" x14ac:dyDescent="0.2">
      <c r="AU63352"/>
    </row>
    <row r="63353" spans="47:47" x14ac:dyDescent="0.2">
      <c r="AU63353"/>
    </row>
    <row r="63354" spans="47:47" x14ac:dyDescent="0.2">
      <c r="AU63354"/>
    </row>
    <row r="63355" spans="47:47" x14ac:dyDescent="0.2">
      <c r="AU63355"/>
    </row>
    <row r="63356" spans="47:47" x14ac:dyDescent="0.2">
      <c r="AU63356"/>
    </row>
    <row r="63357" spans="47:47" x14ac:dyDescent="0.2">
      <c r="AU63357"/>
    </row>
    <row r="63358" spans="47:47" x14ac:dyDescent="0.2">
      <c r="AU63358"/>
    </row>
    <row r="63359" spans="47:47" x14ac:dyDescent="0.2">
      <c r="AU63359"/>
    </row>
    <row r="63360" spans="47:47" x14ac:dyDescent="0.2">
      <c r="AU63360"/>
    </row>
    <row r="63361" spans="47:47" x14ac:dyDescent="0.2">
      <c r="AU63361"/>
    </row>
    <row r="63362" spans="47:47" x14ac:dyDescent="0.2">
      <c r="AU63362"/>
    </row>
    <row r="63363" spans="47:47" x14ac:dyDescent="0.2">
      <c r="AU63363"/>
    </row>
    <row r="63364" spans="47:47" x14ac:dyDescent="0.2">
      <c r="AU63364"/>
    </row>
    <row r="63365" spans="47:47" x14ac:dyDescent="0.2">
      <c r="AU63365"/>
    </row>
    <row r="63366" spans="47:47" x14ac:dyDescent="0.2">
      <c r="AU63366"/>
    </row>
    <row r="63367" spans="47:47" x14ac:dyDescent="0.2">
      <c r="AU63367"/>
    </row>
    <row r="63368" spans="47:47" x14ac:dyDescent="0.2">
      <c r="AU63368"/>
    </row>
    <row r="63369" spans="47:47" x14ac:dyDescent="0.2">
      <c r="AU63369"/>
    </row>
    <row r="63370" spans="47:47" x14ac:dyDescent="0.2">
      <c r="AU63370"/>
    </row>
    <row r="63371" spans="47:47" x14ac:dyDescent="0.2">
      <c r="AU63371"/>
    </row>
    <row r="63372" spans="47:47" x14ac:dyDescent="0.2">
      <c r="AU63372"/>
    </row>
    <row r="63373" spans="47:47" x14ac:dyDescent="0.2">
      <c r="AU63373"/>
    </row>
    <row r="63374" spans="47:47" x14ac:dyDescent="0.2">
      <c r="AU63374"/>
    </row>
    <row r="63375" spans="47:47" x14ac:dyDescent="0.2">
      <c r="AU63375"/>
    </row>
    <row r="63376" spans="47:47" x14ac:dyDescent="0.2">
      <c r="AU63376"/>
    </row>
    <row r="63377" spans="47:47" x14ac:dyDescent="0.2">
      <c r="AU63377"/>
    </row>
    <row r="63378" spans="47:47" x14ac:dyDescent="0.2">
      <c r="AU63378"/>
    </row>
    <row r="63379" spans="47:47" x14ac:dyDescent="0.2">
      <c r="AU63379"/>
    </row>
    <row r="63380" spans="47:47" x14ac:dyDescent="0.2">
      <c r="AU63380"/>
    </row>
    <row r="63381" spans="47:47" x14ac:dyDescent="0.2">
      <c r="AU63381"/>
    </row>
    <row r="63382" spans="47:47" x14ac:dyDescent="0.2">
      <c r="AU63382"/>
    </row>
    <row r="63383" spans="47:47" x14ac:dyDescent="0.2">
      <c r="AU63383"/>
    </row>
    <row r="63384" spans="47:47" x14ac:dyDescent="0.2">
      <c r="AU63384"/>
    </row>
    <row r="63385" spans="47:47" x14ac:dyDescent="0.2">
      <c r="AU63385"/>
    </row>
    <row r="63386" spans="47:47" x14ac:dyDescent="0.2">
      <c r="AU63386"/>
    </row>
    <row r="63387" spans="47:47" x14ac:dyDescent="0.2">
      <c r="AU63387"/>
    </row>
    <row r="63388" spans="47:47" x14ac:dyDescent="0.2">
      <c r="AU63388"/>
    </row>
    <row r="63389" spans="47:47" x14ac:dyDescent="0.2">
      <c r="AU63389"/>
    </row>
    <row r="63390" spans="47:47" x14ac:dyDescent="0.2">
      <c r="AU63390"/>
    </row>
    <row r="63391" spans="47:47" x14ac:dyDescent="0.2">
      <c r="AU63391"/>
    </row>
    <row r="63392" spans="47:47" x14ac:dyDescent="0.2">
      <c r="AU63392"/>
    </row>
    <row r="63393" spans="47:47" x14ac:dyDescent="0.2">
      <c r="AU63393"/>
    </row>
    <row r="63394" spans="47:47" x14ac:dyDescent="0.2">
      <c r="AU63394"/>
    </row>
    <row r="63395" spans="47:47" x14ac:dyDescent="0.2">
      <c r="AU63395"/>
    </row>
    <row r="63396" spans="47:47" x14ac:dyDescent="0.2">
      <c r="AU63396"/>
    </row>
    <row r="63397" spans="47:47" x14ac:dyDescent="0.2">
      <c r="AU63397"/>
    </row>
    <row r="63398" spans="47:47" x14ac:dyDescent="0.2">
      <c r="AU63398"/>
    </row>
    <row r="63399" spans="47:47" x14ac:dyDescent="0.2">
      <c r="AU63399"/>
    </row>
    <row r="63400" spans="47:47" x14ac:dyDescent="0.2">
      <c r="AU63400"/>
    </row>
    <row r="63401" spans="47:47" x14ac:dyDescent="0.2">
      <c r="AU63401"/>
    </row>
    <row r="63402" spans="47:47" x14ac:dyDescent="0.2">
      <c r="AU63402"/>
    </row>
    <row r="63403" spans="47:47" x14ac:dyDescent="0.2">
      <c r="AU63403"/>
    </row>
    <row r="63404" spans="47:47" x14ac:dyDescent="0.2">
      <c r="AU63404"/>
    </row>
    <row r="63405" spans="47:47" x14ac:dyDescent="0.2">
      <c r="AU63405"/>
    </row>
    <row r="63406" spans="47:47" x14ac:dyDescent="0.2">
      <c r="AU63406"/>
    </row>
    <row r="63407" spans="47:47" x14ac:dyDescent="0.2">
      <c r="AU63407"/>
    </row>
    <row r="63408" spans="47:47" x14ac:dyDescent="0.2">
      <c r="AU63408"/>
    </row>
    <row r="63409" spans="47:47" x14ac:dyDescent="0.2">
      <c r="AU63409"/>
    </row>
    <row r="63410" spans="47:47" x14ac:dyDescent="0.2">
      <c r="AU63410"/>
    </row>
    <row r="63411" spans="47:47" x14ac:dyDescent="0.2">
      <c r="AU63411"/>
    </row>
    <row r="63412" spans="47:47" x14ac:dyDescent="0.2">
      <c r="AU63412"/>
    </row>
    <row r="63413" spans="47:47" x14ac:dyDescent="0.2">
      <c r="AU63413"/>
    </row>
    <row r="63414" spans="47:47" x14ac:dyDescent="0.2">
      <c r="AU63414"/>
    </row>
    <row r="63415" spans="47:47" x14ac:dyDescent="0.2">
      <c r="AU63415"/>
    </row>
    <row r="63416" spans="47:47" x14ac:dyDescent="0.2">
      <c r="AU63416"/>
    </row>
    <row r="63417" spans="47:47" x14ac:dyDescent="0.2">
      <c r="AU63417"/>
    </row>
    <row r="63418" spans="47:47" x14ac:dyDescent="0.2">
      <c r="AU63418"/>
    </row>
    <row r="63419" spans="47:47" x14ac:dyDescent="0.2">
      <c r="AU63419"/>
    </row>
    <row r="63420" spans="47:47" x14ac:dyDescent="0.2">
      <c r="AU63420"/>
    </row>
    <row r="63421" spans="47:47" x14ac:dyDescent="0.2">
      <c r="AU63421"/>
    </row>
    <row r="63422" spans="47:47" x14ac:dyDescent="0.2">
      <c r="AU63422"/>
    </row>
    <row r="63423" spans="47:47" x14ac:dyDescent="0.2">
      <c r="AU63423"/>
    </row>
    <row r="63424" spans="47:47" x14ac:dyDescent="0.2">
      <c r="AU63424"/>
    </row>
    <row r="63425" spans="47:47" x14ac:dyDescent="0.2">
      <c r="AU63425"/>
    </row>
    <row r="63426" spans="47:47" x14ac:dyDescent="0.2">
      <c r="AU63426"/>
    </row>
    <row r="63427" spans="47:47" x14ac:dyDescent="0.2">
      <c r="AU63427"/>
    </row>
    <row r="63428" spans="47:47" x14ac:dyDescent="0.2">
      <c r="AU63428"/>
    </row>
    <row r="63429" spans="47:47" x14ac:dyDescent="0.2">
      <c r="AU63429"/>
    </row>
    <row r="63430" spans="47:47" x14ac:dyDescent="0.2">
      <c r="AU63430"/>
    </row>
    <row r="63431" spans="47:47" x14ac:dyDescent="0.2">
      <c r="AU63431"/>
    </row>
    <row r="63432" spans="47:47" x14ac:dyDescent="0.2">
      <c r="AU63432"/>
    </row>
    <row r="63433" spans="47:47" x14ac:dyDescent="0.2">
      <c r="AU63433"/>
    </row>
    <row r="63434" spans="47:47" x14ac:dyDescent="0.2">
      <c r="AU63434"/>
    </row>
    <row r="63435" spans="47:47" x14ac:dyDescent="0.2">
      <c r="AU63435"/>
    </row>
    <row r="63436" spans="47:47" x14ac:dyDescent="0.2">
      <c r="AU63436"/>
    </row>
    <row r="63437" spans="47:47" x14ac:dyDescent="0.2">
      <c r="AU63437"/>
    </row>
    <row r="63438" spans="47:47" x14ac:dyDescent="0.2">
      <c r="AU63438"/>
    </row>
    <row r="63439" spans="47:47" x14ac:dyDescent="0.2">
      <c r="AU63439"/>
    </row>
    <row r="63440" spans="47:47" x14ac:dyDescent="0.2">
      <c r="AU63440"/>
    </row>
    <row r="63441" spans="47:47" x14ac:dyDescent="0.2">
      <c r="AU63441"/>
    </row>
    <row r="63442" spans="47:47" x14ac:dyDescent="0.2">
      <c r="AU63442"/>
    </row>
    <row r="63443" spans="47:47" x14ac:dyDescent="0.2">
      <c r="AU63443"/>
    </row>
    <row r="63444" spans="47:47" x14ac:dyDescent="0.2">
      <c r="AU63444"/>
    </row>
    <row r="63445" spans="47:47" x14ac:dyDescent="0.2">
      <c r="AU63445"/>
    </row>
    <row r="63446" spans="47:47" x14ac:dyDescent="0.2">
      <c r="AU63446"/>
    </row>
    <row r="63447" spans="47:47" x14ac:dyDescent="0.2">
      <c r="AU63447"/>
    </row>
    <row r="63448" spans="47:47" x14ac:dyDescent="0.2">
      <c r="AU63448"/>
    </row>
    <row r="63449" spans="47:47" x14ac:dyDescent="0.2">
      <c r="AU63449"/>
    </row>
    <row r="63450" spans="47:47" x14ac:dyDescent="0.2">
      <c r="AU63450"/>
    </row>
    <row r="63451" spans="47:47" x14ac:dyDescent="0.2">
      <c r="AU63451"/>
    </row>
    <row r="63452" spans="47:47" x14ac:dyDescent="0.2">
      <c r="AU63452"/>
    </row>
    <row r="63453" spans="47:47" x14ac:dyDescent="0.2">
      <c r="AU63453"/>
    </row>
    <row r="63454" spans="47:47" x14ac:dyDescent="0.2">
      <c r="AU63454"/>
    </row>
    <row r="63455" spans="47:47" x14ac:dyDescent="0.2">
      <c r="AU63455"/>
    </row>
    <row r="63456" spans="47:47" x14ac:dyDescent="0.2">
      <c r="AU63456"/>
    </row>
    <row r="63457" spans="47:47" x14ac:dyDescent="0.2">
      <c r="AU63457"/>
    </row>
    <row r="63458" spans="47:47" x14ac:dyDescent="0.2">
      <c r="AU63458"/>
    </row>
    <row r="63459" spans="47:47" x14ac:dyDescent="0.2">
      <c r="AU63459"/>
    </row>
    <row r="63460" spans="47:47" x14ac:dyDescent="0.2">
      <c r="AU63460"/>
    </row>
    <row r="63461" spans="47:47" x14ac:dyDescent="0.2">
      <c r="AU63461"/>
    </row>
    <row r="63462" spans="47:47" x14ac:dyDescent="0.2">
      <c r="AU63462"/>
    </row>
    <row r="63463" spans="47:47" x14ac:dyDescent="0.2">
      <c r="AU63463"/>
    </row>
    <row r="63464" spans="47:47" x14ac:dyDescent="0.2">
      <c r="AU63464"/>
    </row>
    <row r="63465" spans="47:47" x14ac:dyDescent="0.2">
      <c r="AU63465"/>
    </row>
    <row r="63466" spans="47:47" x14ac:dyDescent="0.2">
      <c r="AU63466"/>
    </row>
    <row r="63467" spans="47:47" x14ac:dyDescent="0.2">
      <c r="AU63467"/>
    </row>
    <row r="63468" spans="47:47" x14ac:dyDescent="0.2">
      <c r="AU63468"/>
    </row>
    <row r="63469" spans="47:47" x14ac:dyDescent="0.2">
      <c r="AU63469"/>
    </row>
    <row r="63470" spans="47:47" x14ac:dyDescent="0.2">
      <c r="AU63470"/>
    </row>
    <row r="63471" spans="47:47" x14ac:dyDescent="0.2">
      <c r="AU63471"/>
    </row>
    <row r="63472" spans="47:47" x14ac:dyDescent="0.2">
      <c r="AU63472"/>
    </row>
    <row r="63473" spans="47:47" x14ac:dyDescent="0.2">
      <c r="AU63473"/>
    </row>
    <row r="63474" spans="47:47" x14ac:dyDescent="0.2">
      <c r="AU63474"/>
    </row>
    <row r="63475" spans="47:47" x14ac:dyDescent="0.2">
      <c r="AU63475"/>
    </row>
    <row r="63476" spans="47:47" x14ac:dyDescent="0.2">
      <c r="AU63476"/>
    </row>
    <row r="63477" spans="47:47" x14ac:dyDescent="0.2">
      <c r="AU63477"/>
    </row>
    <row r="63478" spans="47:47" x14ac:dyDescent="0.2">
      <c r="AU63478"/>
    </row>
    <row r="63479" spans="47:47" x14ac:dyDescent="0.2">
      <c r="AU63479"/>
    </row>
    <row r="63480" spans="47:47" x14ac:dyDescent="0.2">
      <c r="AU63480"/>
    </row>
    <row r="63481" spans="47:47" x14ac:dyDescent="0.2">
      <c r="AU63481"/>
    </row>
    <row r="63482" spans="47:47" x14ac:dyDescent="0.2">
      <c r="AU63482"/>
    </row>
    <row r="63483" spans="47:47" x14ac:dyDescent="0.2">
      <c r="AU63483"/>
    </row>
    <row r="63484" spans="47:47" x14ac:dyDescent="0.2">
      <c r="AU63484"/>
    </row>
    <row r="63485" spans="47:47" x14ac:dyDescent="0.2">
      <c r="AU63485"/>
    </row>
    <row r="63486" spans="47:47" x14ac:dyDescent="0.2">
      <c r="AU63486"/>
    </row>
    <row r="63487" spans="47:47" x14ac:dyDescent="0.2">
      <c r="AU63487"/>
    </row>
    <row r="63488" spans="47:47" x14ac:dyDescent="0.2">
      <c r="AU63488"/>
    </row>
    <row r="63489" spans="47:47" x14ac:dyDescent="0.2">
      <c r="AU63489"/>
    </row>
    <row r="63490" spans="47:47" x14ac:dyDescent="0.2">
      <c r="AU63490"/>
    </row>
    <row r="63491" spans="47:47" x14ac:dyDescent="0.2">
      <c r="AU63491"/>
    </row>
    <row r="63492" spans="47:47" x14ac:dyDescent="0.2">
      <c r="AU63492"/>
    </row>
    <row r="63493" spans="47:47" x14ac:dyDescent="0.2">
      <c r="AU63493"/>
    </row>
    <row r="63494" spans="47:47" x14ac:dyDescent="0.2">
      <c r="AU63494"/>
    </row>
    <row r="63495" spans="47:47" x14ac:dyDescent="0.2">
      <c r="AU63495"/>
    </row>
    <row r="63496" spans="47:47" x14ac:dyDescent="0.2">
      <c r="AU63496"/>
    </row>
    <row r="63497" spans="47:47" x14ac:dyDescent="0.2">
      <c r="AU63497"/>
    </row>
    <row r="63498" spans="47:47" x14ac:dyDescent="0.2">
      <c r="AU63498"/>
    </row>
    <row r="63499" spans="47:47" x14ac:dyDescent="0.2">
      <c r="AU63499"/>
    </row>
    <row r="63500" spans="47:47" x14ac:dyDescent="0.2">
      <c r="AU63500"/>
    </row>
    <row r="63501" spans="47:47" x14ac:dyDescent="0.2">
      <c r="AU63501"/>
    </row>
    <row r="63502" spans="47:47" x14ac:dyDescent="0.2">
      <c r="AU63502"/>
    </row>
    <row r="63503" spans="47:47" x14ac:dyDescent="0.2">
      <c r="AU63503"/>
    </row>
    <row r="63504" spans="47:47" x14ac:dyDescent="0.2">
      <c r="AU63504"/>
    </row>
    <row r="63505" spans="47:47" x14ac:dyDescent="0.2">
      <c r="AU63505"/>
    </row>
    <row r="63506" spans="47:47" x14ac:dyDescent="0.2">
      <c r="AU63506"/>
    </row>
    <row r="63507" spans="47:47" x14ac:dyDescent="0.2">
      <c r="AU63507"/>
    </row>
    <row r="63508" spans="47:47" x14ac:dyDescent="0.2">
      <c r="AU63508"/>
    </row>
    <row r="63509" spans="47:47" x14ac:dyDescent="0.2">
      <c r="AU63509"/>
    </row>
    <row r="63510" spans="47:47" x14ac:dyDescent="0.2">
      <c r="AU63510"/>
    </row>
    <row r="63511" spans="47:47" x14ac:dyDescent="0.2">
      <c r="AU63511"/>
    </row>
    <row r="63512" spans="47:47" x14ac:dyDescent="0.2">
      <c r="AU63512"/>
    </row>
    <row r="63513" spans="47:47" x14ac:dyDescent="0.2">
      <c r="AU63513"/>
    </row>
    <row r="63514" spans="47:47" x14ac:dyDescent="0.2">
      <c r="AU63514"/>
    </row>
    <row r="63515" spans="47:47" x14ac:dyDescent="0.2">
      <c r="AU63515"/>
    </row>
    <row r="63516" spans="47:47" x14ac:dyDescent="0.2">
      <c r="AU63516"/>
    </row>
    <row r="63517" spans="47:47" x14ac:dyDescent="0.2">
      <c r="AU63517"/>
    </row>
    <row r="63518" spans="47:47" x14ac:dyDescent="0.2">
      <c r="AU63518"/>
    </row>
    <row r="63519" spans="47:47" x14ac:dyDescent="0.2">
      <c r="AU63519"/>
    </row>
    <row r="63520" spans="47:47" x14ac:dyDescent="0.2">
      <c r="AU63520"/>
    </row>
    <row r="63521" spans="47:47" x14ac:dyDescent="0.2">
      <c r="AU63521"/>
    </row>
    <row r="63522" spans="47:47" x14ac:dyDescent="0.2">
      <c r="AU63522"/>
    </row>
    <row r="63523" spans="47:47" x14ac:dyDescent="0.2">
      <c r="AU63523"/>
    </row>
    <row r="63524" spans="47:47" x14ac:dyDescent="0.2">
      <c r="AU63524"/>
    </row>
    <row r="63525" spans="47:47" x14ac:dyDescent="0.2">
      <c r="AU63525"/>
    </row>
    <row r="63526" spans="47:47" x14ac:dyDescent="0.2">
      <c r="AU63526"/>
    </row>
    <row r="63527" spans="47:47" x14ac:dyDescent="0.2">
      <c r="AU63527"/>
    </row>
    <row r="63528" spans="47:47" x14ac:dyDescent="0.2">
      <c r="AU63528"/>
    </row>
    <row r="63529" spans="47:47" x14ac:dyDescent="0.2">
      <c r="AU63529"/>
    </row>
    <row r="63530" spans="47:47" x14ac:dyDescent="0.2">
      <c r="AU63530"/>
    </row>
    <row r="63531" spans="47:47" x14ac:dyDescent="0.2">
      <c r="AU63531"/>
    </row>
    <row r="63532" spans="47:47" x14ac:dyDescent="0.2">
      <c r="AU63532"/>
    </row>
    <row r="63533" spans="47:47" x14ac:dyDescent="0.2">
      <c r="AU63533"/>
    </row>
    <row r="63534" spans="47:47" x14ac:dyDescent="0.2">
      <c r="AU63534"/>
    </row>
    <row r="63535" spans="47:47" x14ac:dyDescent="0.2">
      <c r="AU63535"/>
    </row>
    <row r="63536" spans="47:47" x14ac:dyDescent="0.2">
      <c r="AU63536"/>
    </row>
    <row r="63537" spans="47:47" x14ac:dyDescent="0.2">
      <c r="AU63537"/>
    </row>
    <row r="63538" spans="47:47" x14ac:dyDescent="0.2">
      <c r="AU63538"/>
    </row>
    <row r="63539" spans="47:47" x14ac:dyDescent="0.2">
      <c r="AU63539"/>
    </row>
    <row r="63540" spans="47:47" x14ac:dyDescent="0.2">
      <c r="AU63540"/>
    </row>
    <row r="63541" spans="47:47" x14ac:dyDescent="0.2">
      <c r="AU63541"/>
    </row>
    <row r="63542" spans="47:47" x14ac:dyDescent="0.2">
      <c r="AU63542"/>
    </row>
    <row r="63543" spans="47:47" x14ac:dyDescent="0.2">
      <c r="AU63543"/>
    </row>
    <row r="63544" spans="47:47" x14ac:dyDescent="0.2">
      <c r="AU63544"/>
    </row>
    <row r="63545" spans="47:47" x14ac:dyDescent="0.2">
      <c r="AU63545"/>
    </row>
    <row r="63546" spans="47:47" x14ac:dyDescent="0.2">
      <c r="AU63546"/>
    </row>
    <row r="63547" spans="47:47" x14ac:dyDescent="0.2">
      <c r="AU63547"/>
    </row>
    <row r="63548" spans="47:47" x14ac:dyDescent="0.2">
      <c r="AU63548"/>
    </row>
    <row r="63549" spans="47:47" x14ac:dyDescent="0.2">
      <c r="AU63549"/>
    </row>
    <row r="63550" spans="47:47" x14ac:dyDescent="0.2">
      <c r="AU63550"/>
    </row>
    <row r="63551" spans="47:47" x14ac:dyDescent="0.2">
      <c r="AU63551"/>
    </row>
    <row r="63552" spans="47:47" x14ac:dyDescent="0.2">
      <c r="AU63552"/>
    </row>
    <row r="63553" spans="47:47" x14ac:dyDescent="0.2">
      <c r="AU63553"/>
    </row>
    <row r="63554" spans="47:47" x14ac:dyDescent="0.2">
      <c r="AU63554"/>
    </row>
    <row r="63555" spans="47:47" x14ac:dyDescent="0.2">
      <c r="AU63555"/>
    </row>
    <row r="63556" spans="47:47" x14ac:dyDescent="0.2">
      <c r="AU63556"/>
    </row>
    <row r="63557" spans="47:47" x14ac:dyDescent="0.2">
      <c r="AU63557"/>
    </row>
    <row r="63558" spans="47:47" x14ac:dyDescent="0.2">
      <c r="AU63558"/>
    </row>
    <row r="63559" spans="47:47" x14ac:dyDescent="0.2">
      <c r="AU63559"/>
    </row>
    <row r="63560" spans="47:47" x14ac:dyDescent="0.2">
      <c r="AU63560"/>
    </row>
    <row r="63561" spans="47:47" x14ac:dyDescent="0.2">
      <c r="AU63561"/>
    </row>
    <row r="63562" spans="47:47" x14ac:dyDescent="0.2">
      <c r="AU63562"/>
    </row>
    <row r="63563" spans="47:47" x14ac:dyDescent="0.2">
      <c r="AU63563"/>
    </row>
    <row r="63564" spans="47:47" x14ac:dyDescent="0.2">
      <c r="AU63564"/>
    </row>
    <row r="63565" spans="47:47" x14ac:dyDescent="0.2">
      <c r="AU63565"/>
    </row>
    <row r="63566" spans="47:47" x14ac:dyDescent="0.2">
      <c r="AU63566"/>
    </row>
    <row r="63567" spans="47:47" x14ac:dyDescent="0.2">
      <c r="AU63567"/>
    </row>
    <row r="63568" spans="47:47" x14ac:dyDescent="0.2">
      <c r="AU63568"/>
    </row>
    <row r="63569" spans="47:47" x14ac:dyDescent="0.2">
      <c r="AU63569"/>
    </row>
    <row r="63570" spans="47:47" x14ac:dyDescent="0.2">
      <c r="AU63570"/>
    </row>
    <row r="63571" spans="47:47" x14ac:dyDescent="0.2">
      <c r="AU63571"/>
    </row>
    <row r="63572" spans="47:47" x14ac:dyDescent="0.2">
      <c r="AU63572"/>
    </row>
    <row r="63573" spans="47:47" x14ac:dyDescent="0.2">
      <c r="AU63573"/>
    </row>
    <row r="63574" spans="47:47" x14ac:dyDescent="0.2">
      <c r="AU63574"/>
    </row>
    <row r="63575" spans="47:47" x14ac:dyDescent="0.2">
      <c r="AU63575"/>
    </row>
    <row r="63576" spans="47:47" x14ac:dyDescent="0.2">
      <c r="AU63576"/>
    </row>
    <row r="63577" spans="47:47" x14ac:dyDescent="0.2">
      <c r="AU63577"/>
    </row>
    <row r="63578" spans="47:47" x14ac:dyDescent="0.2">
      <c r="AU63578"/>
    </row>
    <row r="63579" spans="47:47" x14ac:dyDescent="0.2">
      <c r="AU63579"/>
    </row>
    <row r="63580" spans="47:47" x14ac:dyDescent="0.2">
      <c r="AU63580"/>
    </row>
    <row r="63581" spans="47:47" x14ac:dyDescent="0.2">
      <c r="AU63581"/>
    </row>
    <row r="63582" spans="47:47" x14ac:dyDescent="0.2">
      <c r="AU63582"/>
    </row>
    <row r="63583" spans="47:47" x14ac:dyDescent="0.2">
      <c r="AU63583"/>
    </row>
    <row r="63584" spans="47:47" x14ac:dyDescent="0.2">
      <c r="AU63584"/>
    </row>
    <row r="63585" spans="47:47" x14ac:dyDescent="0.2">
      <c r="AU63585"/>
    </row>
    <row r="63586" spans="47:47" x14ac:dyDescent="0.2">
      <c r="AU63586"/>
    </row>
    <row r="63587" spans="47:47" x14ac:dyDescent="0.2">
      <c r="AU63587"/>
    </row>
    <row r="63588" spans="47:47" x14ac:dyDescent="0.2">
      <c r="AU63588"/>
    </row>
    <row r="63589" spans="47:47" x14ac:dyDescent="0.2">
      <c r="AU63589"/>
    </row>
    <row r="63590" spans="47:47" x14ac:dyDescent="0.2">
      <c r="AU63590"/>
    </row>
    <row r="63591" spans="47:47" x14ac:dyDescent="0.2">
      <c r="AU63591"/>
    </row>
    <row r="63592" spans="47:47" x14ac:dyDescent="0.2">
      <c r="AU63592"/>
    </row>
    <row r="63593" spans="47:47" x14ac:dyDescent="0.2">
      <c r="AU63593"/>
    </row>
    <row r="63594" spans="47:47" x14ac:dyDescent="0.2">
      <c r="AU63594"/>
    </row>
    <row r="63595" spans="47:47" x14ac:dyDescent="0.2">
      <c r="AU63595"/>
    </row>
    <row r="63596" spans="47:47" x14ac:dyDescent="0.2">
      <c r="AU63596"/>
    </row>
    <row r="63597" spans="47:47" x14ac:dyDescent="0.2">
      <c r="AU63597"/>
    </row>
    <row r="63598" spans="47:47" x14ac:dyDescent="0.2">
      <c r="AU63598"/>
    </row>
    <row r="63599" spans="47:47" x14ac:dyDescent="0.2">
      <c r="AU63599"/>
    </row>
    <row r="63600" spans="47:47" x14ac:dyDescent="0.2">
      <c r="AU63600"/>
    </row>
    <row r="63601" spans="47:47" x14ac:dyDescent="0.2">
      <c r="AU63601"/>
    </row>
    <row r="63602" spans="47:47" x14ac:dyDescent="0.2">
      <c r="AU63602"/>
    </row>
    <row r="63603" spans="47:47" x14ac:dyDescent="0.2">
      <c r="AU63603"/>
    </row>
    <row r="63604" spans="47:47" x14ac:dyDescent="0.2">
      <c r="AU63604"/>
    </row>
    <row r="63605" spans="47:47" x14ac:dyDescent="0.2">
      <c r="AU63605"/>
    </row>
    <row r="63606" spans="47:47" x14ac:dyDescent="0.2">
      <c r="AU63606"/>
    </row>
    <row r="63607" spans="47:47" x14ac:dyDescent="0.2">
      <c r="AU63607"/>
    </row>
    <row r="63608" spans="47:47" x14ac:dyDescent="0.2">
      <c r="AU63608"/>
    </row>
    <row r="63609" spans="47:47" x14ac:dyDescent="0.2">
      <c r="AU63609"/>
    </row>
    <row r="63610" spans="47:47" x14ac:dyDescent="0.2">
      <c r="AU63610"/>
    </row>
    <row r="63611" spans="47:47" x14ac:dyDescent="0.2">
      <c r="AU63611"/>
    </row>
    <row r="63612" spans="47:47" x14ac:dyDescent="0.2">
      <c r="AU63612"/>
    </row>
    <row r="63613" spans="47:47" x14ac:dyDescent="0.2">
      <c r="AU63613"/>
    </row>
    <row r="63614" spans="47:47" x14ac:dyDescent="0.2">
      <c r="AU63614"/>
    </row>
    <row r="63615" spans="47:47" x14ac:dyDescent="0.2">
      <c r="AU63615"/>
    </row>
    <row r="63616" spans="47:47" x14ac:dyDescent="0.2">
      <c r="AU63616"/>
    </row>
    <row r="63617" spans="47:47" x14ac:dyDescent="0.2">
      <c r="AU63617"/>
    </row>
    <row r="63618" spans="47:47" x14ac:dyDescent="0.2">
      <c r="AU63618"/>
    </row>
    <row r="63619" spans="47:47" x14ac:dyDescent="0.2">
      <c r="AU63619"/>
    </row>
    <row r="63620" spans="47:47" x14ac:dyDescent="0.2">
      <c r="AU63620"/>
    </row>
    <row r="63621" spans="47:47" x14ac:dyDescent="0.2">
      <c r="AU63621"/>
    </row>
    <row r="63622" spans="47:47" x14ac:dyDescent="0.2">
      <c r="AU63622"/>
    </row>
    <row r="63623" spans="47:47" x14ac:dyDescent="0.2">
      <c r="AU63623"/>
    </row>
    <row r="63624" spans="47:47" x14ac:dyDescent="0.2">
      <c r="AU63624"/>
    </row>
    <row r="63625" spans="47:47" x14ac:dyDescent="0.2">
      <c r="AU63625"/>
    </row>
    <row r="63626" spans="47:47" x14ac:dyDescent="0.2">
      <c r="AU63626"/>
    </row>
    <row r="63627" spans="47:47" x14ac:dyDescent="0.2">
      <c r="AU63627"/>
    </row>
    <row r="63628" spans="47:47" x14ac:dyDescent="0.2">
      <c r="AU63628"/>
    </row>
    <row r="63629" spans="47:47" x14ac:dyDescent="0.2">
      <c r="AU63629"/>
    </row>
    <row r="63630" spans="47:47" x14ac:dyDescent="0.2">
      <c r="AU63630"/>
    </row>
    <row r="63631" spans="47:47" x14ac:dyDescent="0.2">
      <c r="AU63631"/>
    </row>
    <row r="63632" spans="47:47" x14ac:dyDescent="0.2">
      <c r="AU63632"/>
    </row>
    <row r="63633" spans="47:47" x14ac:dyDescent="0.2">
      <c r="AU63633"/>
    </row>
    <row r="63634" spans="47:47" x14ac:dyDescent="0.2">
      <c r="AU63634"/>
    </row>
    <row r="63635" spans="47:47" x14ac:dyDescent="0.2">
      <c r="AU63635"/>
    </row>
    <row r="63636" spans="47:47" x14ac:dyDescent="0.2">
      <c r="AU63636"/>
    </row>
    <row r="63637" spans="47:47" x14ac:dyDescent="0.2">
      <c r="AU63637"/>
    </row>
    <row r="63638" spans="47:47" x14ac:dyDescent="0.2">
      <c r="AU63638"/>
    </row>
    <row r="63639" spans="47:47" x14ac:dyDescent="0.2">
      <c r="AU63639"/>
    </row>
    <row r="63640" spans="47:47" x14ac:dyDescent="0.2">
      <c r="AU63640"/>
    </row>
    <row r="63641" spans="47:47" x14ac:dyDescent="0.2">
      <c r="AU63641"/>
    </row>
    <row r="63642" spans="47:47" x14ac:dyDescent="0.2">
      <c r="AU63642"/>
    </row>
    <row r="63643" spans="47:47" x14ac:dyDescent="0.2">
      <c r="AU63643"/>
    </row>
    <row r="63644" spans="47:47" x14ac:dyDescent="0.2">
      <c r="AU63644"/>
    </row>
    <row r="63645" spans="47:47" x14ac:dyDescent="0.2">
      <c r="AU63645"/>
    </row>
    <row r="63646" spans="47:47" x14ac:dyDescent="0.2">
      <c r="AU63646"/>
    </row>
    <row r="63647" spans="47:47" x14ac:dyDescent="0.2">
      <c r="AU63647"/>
    </row>
    <row r="63648" spans="47:47" x14ac:dyDescent="0.2">
      <c r="AU63648"/>
    </row>
    <row r="63649" spans="47:47" x14ac:dyDescent="0.2">
      <c r="AU63649"/>
    </row>
    <row r="63650" spans="47:47" x14ac:dyDescent="0.2">
      <c r="AU63650"/>
    </row>
    <row r="63651" spans="47:47" x14ac:dyDescent="0.2">
      <c r="AU63651"/>
    </row>
    <row r="63652" spans="47:47" x14ac:dyDescent="0.2">
      <c r="AU63652"/>
    </row>
    <row r="63653" spans="47:47" x14ac:dyDescent="0.2">
      <c r="AU63653"/>
    </row>
    <row r="63654" spans="47:47" x14ac:dyDescent="0.2">
      <c r="AU63654"/>
    </row>
    <row r="63655" spans="47:47" x14ac:dyDescent="0.2">
      <c r="AU63655"/>
    </row>
    <row r="63656" spans="47:47" x14ac:dyDescent="0.2">
      <c r="AU63656"/>
    </row>
    <row r="63657" spans="47:47" x14ac:dyDescent="0.2">
      <c r="AU63657"/>
    </row>
    <row r="63658" spans="47:47" x14ac:dyDescent="0.2">
      <c r="AU63658"/>
    </row>
    <row r="63659" spans="47:47" x14ac:dyDescent="0.2">
      <c r="AU63659"/>
    </row>
    <row r="63660" spans="47:47" x14ac:dyDescent="0.2">
      <c r="AU63660"/>
    </row>
    <row r="63661" spans="47:47" x14ac:dyDescent="0.2">
      <c r="AU63661"/>
    </row>
    <row r="63662" spans="47:47" x14ac:dyDescent="0.2">
      <c r="AU63662"/>
    </row>
    <row r="63663" spans="47:47" x14ac:dyDescent="0.2">
      <c r="AU63663"/>
    </row>
    <row r="63664" spans="47:47" x14ac:dyDescent="0.2">
      <c r="AU63664"/>
    </row>
    <row r="63665" spans="47:47" x14ac:dyDescent="0.2">
      <c r="AU63665"/>
    </row>
    <row r="63666" spans="47:47" x14ac:dyDescent="0.2">
      <c r="AU63666"/>
    </row>
    <row r="63667" spans="47:47" x14ac:dyDescent="0.2">
      <c r="AU63667"/>
    </row>
    <row r="63668" spans="47:47" x14ac:dyDescent="0.2">
      <c r="AU63668"/>
    </row>
    <row r="63669" spans="47:47" x14ac:dyDescent="0.2">
      <c r="AU63669"/>
    </row>
    <row r="63670" spans="47:47" x14ac:dyDescent="0.2">
      <c r="AU63670"/>
    </row>
    <row r="63671" spans="47:47" x14ac:dyDescent="0.2">
      <c r="AU63671"/>
    </row>
    <row r="63672" spans="47:47" x14ac:dyDescent="0.2">
      <c r="AU63672"/>
    </row>
    <row r="63673" spans="47:47" x14ac:dyDescent="0.2">
      <c r="AU63673"/>
    </row>
    <row r="63674" spans="47:47" x14ac:dyDescent="0.2">
      <c r="AU63674"/>
    </row>
    <row r="63675" spans="47:47" x14ac:dyDescent="0.2">
      <c r="AU63675"/>
    </row>
    <row r="63676" spans="47:47" x14ac:dyDescent="0.2">
      <c r="AU63676"/>
    </row>
    <row r="63677" spans="47:47" x14ac:dyDescent="0.2">
      <c r="AU63677"/>
    </row>
    <row r="63678" spans="47:47" x14ac:dyDescent="0.2">
      <c r="AU63678"/>
    </row>
    <row r="63679" spans="47:47" x14ac:dyDescent="0.2">
      <c r="AU63679"/>
    </row>
    <row r="63680" spans="47:47" x14ac:dyDescent="0.2">
      <c r="AU63680"/>
    </row>
    <row r="63681" spans="47:47" x14ac:dyDescent="0.2">
      <c r="AU63681"/>
    </row>
    <row r="63682" spans="47:47" x14ac:dyDescent="0.2">
      <c r="AU63682"/>
    </row>
    <row r="63683" spans="47:47" x14ac:dyDescent="0.2">
      <c r="AU63683"/>
    </row>
    <row r="63684" spans="47:47" x14ac:dyDescent="0.2">
      <c r="AU63684"/>
    </row>
    <row r="63685" spans="47:47" x14ac:dyDescent="0.2">
      <c r="AU63685"/>
    </row>
    <row r="63686" spans="47:47" x14ac:dyDescent="0.2">
      <c r="AU63686"/>
    </row>
    <row r="63687" spans="47:47" x14ac:dyDescent="0.2">
      <c r="AU63687"/>
    </row>
    <row r="63688" spans="47:47" x14ac:dyDescent="0.2">
      <c r="AU63688"/>
    </row>
    <row r="63689" spans="47:47" x14ac:dyDescent="0.2">
      <c r="AU63689"/>
    </row>
    <row r="63690" spans="47:47" x14ac:dyDescent="0.2">
      <c r="AU63690"/>
    </row>
    <row r="63691" spans="47:47" x14ac:dyDescent="0.2">
      <c r="AU63691"/>
    </row>
    <row r="63692" spans="47:47" x14ac:dyDescent="0.2">
      <c r="AU63692"/>
    </row>
    <row r="63693" spans="47:47" x14ac:dyDescent="0.2">
      <c r="AU63693"/>
    </row>
    <row r="63694" spans="47:47" x14ac:dyDescent="0.2">
      <c r="AU63694"/>
    </row>
    <row r="63695" spans="47:47" x14ac:dyDescent="0.2">
      <c r="AU63695"/>
    </row>
    <row r="63696" spans="47:47" x14ac:dyDescent="0.2">
      <c r="AU63696"/>
    </row>
    <row r="63697" spans="47:47" x14ac:dyDescent="0.2">
      <c r="AU63697"/>
    </row>
    <row r="63698" spans="47:47" x14ac:dyDescent="0.2">
      <c r="AU63698"/>
    </row>
    <row r="63699" spans="47:47" x14ac:dyDescent="0.2">
      <c r="AU63699"/>
    </row>
    <row r="63700" spans="47:47" x14ac:dyDescent="0.2">
      <c r="AU63700"/>
    </row>
    <row r="63701" spans="47:47" x14ac:dyDescent="0.2">
      <c r="AU63701"/>
    </row>
    <row r="63702" spans="47:47" x14ac:dyDescent="0.2">
      <c r="AU63702"/>
    </row>
    <row r="63703" spans="47:47" x14ac:dyDescent="0.2">
      <c r="AU63703"/>
    </row>
    <row r="63704" spans="47:47" x14ac:dyDescent="0.2">
      <c r="AU63704"/>
    </row>
    <row r="63705" spans="47:47" x14ac:dyDescent="0.2">
      <c r="AU63705"/>
    </row>
    <row r="63706" spans="47:47" x14ac:dyDescent="0.2">
      <c r="AU63706"/>
    </row>
    <row r="63707" spans="47:47" x14ac:dyDescent="0.2">
      <c r="AU63707"/>
    </row>
    <row r="63708" spans="47:47" x14ac:dyDescent="0.2">
      <c r="AU63708"/>
    </row>
    <row r="63709" spans="47:47" x14ac:dyDescent="0.2">
      <c r="AU63709"/>
    </row>
    <row r="63710" spans="47:47" x14ac:dyDescent="0.2">
      <c r="AU63710"/>
    </row>
    <row r="63711" spans="47:47" x14ac:dyDescent="0.2">
      <c r="AU63711"/>
    </row>
    <row r="63712" spans="47:47" x14ac:dyDescent="0.2">
      <c r="AU63712"/>
    </row>
    <row r="63713" spans="47:47" x14ac:dyDescent="0.2">
      <c r="AU63713"/>
    </row>
    <row r="63714" spans="47:47" x14ac:dyDescent="0.2">
      <c r="AU63714"/>
    </row>
    <row r="63715" spans="47:47" x14ac:dyDescent="0.2">
      <c r="AU63715"/>
    </row>
    <row r="63716" spans="47:47" x14ac:dyDescent="0.2">
      <c r="AU63716"/>
    </row>
    <row r="63717" spans="47:47" x14ac:dyDescent="0.2">
      <c r="AU63717"/>
    </row>
    <row r="63718" spans="47:47" x14ac:dyDescent="0.2">
      <c r="AU63718"/>
    </row>
    <row r="63719" spans="47:47" x14ac:dyDescent="0.2">
      <c r="AU63719"/>
    </row>
    <row r="63720" spans="47:47" x14ac:dyDescent="0.2">
      <c r="AU63720"/>
    </row>
    <row r="63721" spans="47:47" x14ac:dyDescent="0.2">
      <c r="AU63721"/>
    </row>
    <row r="63722" spans="47:47" x14ac:dyDescent="0.2">
      <c r="AU63722"/>
    </row>
    <row r="63723" spans="47:47" x14ac:dyDescent="0.2">
      <c r="AU63723"/>
    </row>
    <row r="63724" spans="47:47" x14ac:dyDescent="0.2">
      <c r="AU63724"/>
    </row>
    <row r="63725" spans="47:47" x14ac:dyDescent="0.2">
      <c r="AU63725"/>
    </row>
    <row r="63726" spans="47:47" x14ac:dyDescent="0.2">
      <c r="AU63726"/>
    </row>
    <row r="63727" spans="47:47" x14ac:dyDescent="0.2">
      <c r="AU63727"/>
    </row>
    <row r="63728" spans="47:47" x14ac:dyDescent="0.2">
      <c r="AU63728"/>
    </row>
    <row r="63729" spans="47:47" x14ac:dyDescent="0.2">
      <c r="AU63729"/>
    </row>
    <row r="63730" spans="47:47" x14ac:dyDescent="0.2">
      <c r="AU63730"/>
    </row>
    <row r="63731" spans="47:47" x14ac:dyDescent="0.2">
      <c r="AU63731"/>
    </row>
    <row r="63732" spans="47:47" x14ac:dyDescent="0.2">
      <c r="AU63732"/>
    </row>
    <row r="63733" spans="47:47" x14ac:dyDescent="0.2">
      <c r="AU63733"/>
    </row>
    <row r="63734" spans="47:47" x14ac:dyDescent="0.2">
      <c r="AU63734"/>
    </row>
    <row r="63735" spans="47:47" x14ac:dyDescent="0.2">
      <c r="AU63735"/>
    </row>
    <row r="63736" spans="47:47" x14ac:dyDescent="0.2">
      <c r="AU63736"/>
    </row>
    <row r="63737" spans="47:47" x14ac:dyDescent="0.2">
      <c r="AU63737"/>
    </row>
    <row r="63738" spans="47:47" x14ac:dyDescent="0.2">
      <c r="AU63738"/>
    </row>
    <row r="63739" spans="47:47" x14ac:dyDescent="0.2">
      <c r="AU63739"/>
    </row>
    <row r="63740" spans="47:47" x14ac:dyDescent="0.2">
      <c r="AU63740"/>
    </row>
    <row r="63741" spans="47:47" x14ac:dyDescent="0.2">
      <c r="AU63741"/>
    </row>
    <row r="63742" spans="47:47" x14ac:dyDescent="0.2">
      <c r="AU63742"/>
    </row>
    <row r="63743" spans="47:47" x14ac:dyDescent="0.2">
      <c r="AU63743"/>
    </row>
    <row r="63744" spans="47:47" x14ac:dyDescent="0.2">
      <c r="AU63744"/>
    </row>
    <row r="63745" spans="47:47" x14ac:dyDescent="0.2">
      <c r="AU63745"/>
    </row>
    <row r="63746" spans="47:47" x14ac:dyDescent="0.2">
      <c r="AU63746"/>
    </row>
    <row r="63747" spans="47:47" x14ac:dyDescent="0.2">
      <c r="AU63747"/>
    </row>
    <row r="63748" spans="47:47" x14ac:dyDescent="0.2">
      <c r="AU63748"/>
    </row>
    <row r="63749" spans="47:47" x14ac:dyDescent="0.2">
      <c r="AU63749"/>
    </row>
    <row r="63750" spans="47:47" x14ac:dyDescent="0.2">
      <c r="AU63750"/>
    </row>
    <row r="63751" spans="47:47" x14ac:dyDescent="0.2">
      <c r="AU63751"/>
    </row>
    <row r="63752" spans="47:47" x14ac:dyDescent="0.2">
      <c r="AU63752"/>
    </row>
    <row r="63753" spans="47:47" x14ac:dyDescent="0.2">
      <c r="AU63753"/>
    </row>
    <row r="63754" spans="47:47" x14ac:dyDescent="0.2">
      <c r="AU63754"/>
    </row>
    <row r="63755" spans="47:47" x14ac:dyDescent="0.2">
      <c r="AU63755"/>
    </row>
    <row r="63756" spans="47:47" x14ac:dyDescent="0.2">
      <c r="AU63756"/>
    </row>
    <row r="63757" spans="47:47" x14ac:dyDescent="0.2">
      <c r="AU63757"/>
    </row>
    <row r="63758" spans="47:47" x14ac:dyDescent="0.2">
      <c r="AU63758"/>
    </row>
    <row r="63759" spans="47:47" x14ac:dyDescent="0.2">
      <c r="AU63759"/>
    </row>
    <row r="63760" spans="47:47" x14ac:dyDescent="0.2">
      <c r="AU63760"/>
    </row>
    <row r="63761" spans="47:47" x14ac:dyDescent="0.2">
      <c r="AU63761"/>
    </row>
    <row r="63762" spans="47:47" x14ac:dyDescent="0.2">
      <c r="AU63762"/>
    </row>
    <row r="63763" spans="47:47" x14ac:dyDescent="0.2">
      <c r="AU63763"/>
    </row>
    <row r="63764" spans="47:47" x14ac:dyDescent="0.2">
      <c r="AU63764"/>
    </row>
    <row r="63765" spans="47:47" x14ac:dyDescent="0.2">
      <c r="AU63765"/>
    </row>
    <row r="63766" spans="47:47" x14ac:dyDescent="0.2">
      <c r="AU63766"/>
    </row>
    <row r="63767" spans="47:47" x14ac:dyDescent="0.2">
      <c r="AU63767"/>
    </row>
    <row r="63768" spans="47:47" x14ac:dyDescent="0.2">
      <c r="AU63768"/>
    </row>
    <row r="63769" spans="47:47" x14ac:dyDescent="0.2">
      <c r="AU63769"/>
    </row>
    <row r="63770" spans="47:47" x14ac:dyDescent="0.2">
      <c r="AU63770"/>
    </row>
    <row r="63771" spans="47:47" x14ac:dyDescent="0.2">
      <c r="AU63771"/>
    </row>
    <row r="63772" spans="47:47" x14ac:dyDescent="0.2">
      <c r="AU63772"/>
    </row>
    <row r="63773" spans="47:47" x14ac:dyDescent="0.2">
      <c r="AU63773"/>
    </row>
    <row r="63774" spans="47:47" x14ac:dyDescent="0.2">
      <c r="AU63774"/>
    </row>
    <row r="63775" spans="47:47" x14ac:dyDescent="0.2">
      <c r="AU63775"/>
    </row>
    <row r="63776" spans="47:47" x14ac:dyDescent="0.2">
      <c r="AU63776"/>
    </row>
    <row r="63777" spans="47:47" x14ac:dyDescent="0.2">
      <c r="AU63777"/>
    </row>
    <row r="63778" spans="47:47" x14ac:dyDescent="0.2">
      <c r="AU63778"/>
    </row>
    <row r="63779" spans="47:47" x14ac:dyDescent="0.2">
      <c r="AU63779"/>
    </row>
    <row r="63780" spans="47:47" x14ac:dyDescent="0.2">
      <c r="AU63780"/>
    </row>
    <row r="63781" spans="47:47" x14ac:dyDescent="0.2">
      <c r="AU63781"/>
    </row>
    <row r="63782" spans="47:47" x14ac:dyDescent="0.2">
      <c r="AU63782"/>
    </row>
    <row r="63783" spans="47:47" x14ac:dyDescent="0.2">
      <c r="AU63783"/>
    </row>
    <row r="63784" spans="47:47" x14ac:dyDescent="0.2">
      <c r="AU63784"/>
    </row>
    <row r="63785" spans="47:47" x14ac:dyDescent="0.2">
      <c r="AU63785"/>
    </row>
    <row r="63786" spans="47:47" x14ac:dyDescent="0.2">
      <c r="AU63786"/>
    </row>
    <row r="63787" spans="47:47" x14ac:dyDescent="0.2">
      <c r="AU63787"/>
    </row>
    <row r="63788" spans="47:47" x14ac:dyDescent="0.2">
      <c r="AU63788"/>
    </row>
    <row r="63789" spans="47:47" x14ac:dyDescent="0.2">
      <c r="AU63789"/>
    </row>
    <row r="63790" spans="47:47" x14ac:dyDescent="0.2">
      <c r="AU63790"/>
    </row>
    <row r="63791" spans="47:47" x14ac:dyDescent="0.2">
      <c r="AU63791"/>
    </row>
    <row r="63792" spans="47:47" x14ac:dyDescent="0.2">
      <c r="AU63792"/>
    </row>
    <row r="63793" spans="47:47" x14ac:dyDescent="0.2">
      <c r="AU63793"/>
    </row>
    <row r="63794" spans="47:47" x14ac:dyDescent="0.2">
      <c r="AU63794"/>
    </row>
    <row r="63795" spans="47:47" x14ac:dyDescent="0.2">
      <c r="AU63795"/>
    </row>
    <row r="63796" spans="47:47" x14ac:dyDescent="0.2">
      <c r="AU63796"/>
    </row>
    <row r="63797" spans="47:47" x14ac:dyDescent="0.2">
      <c r="AU63797"/>
    </row>
    <row r="63798" spans="47:47" x14ac:dyDescent="0.2">
      <c r="AU63798"/>
    </row>
    <row r="63799" spans="47:47" x14ac:dyDescent="0.2">
      <c r="AU63799"/>
    </row>
    <row r="63800" spans="47:47" x14ac:dyDescent="0.2">
      <c r="AU63800"/>
    </row>
    <row r="63801" spans="47:47" x14ac:dyDescent="0.2">
      <c r="AU63801"/>
    </row>
    <row r="63802" spans="47:47" x14ac:dyDescent="0.2">
      <c r="AU63802"/>
    </row>
    <row r="63803" spans="47:47" x14ac:dyDescent="0.2">
      <c r="AU63803"/>
    </row>
    <row r="63804" spans="47:47" x14ac:dyDescent="0.2">
      <c r="AU63804"/>
    </row>
    <row r="63805" spans="47:47" x14ac:dyDescent="0.2">
      <c r="AU63805"/>
    </row>
    <row r="63806" spans="47:47" x14ac:dyDescent="0.2">
      <c r="AU63806"/>
    </row>
    <row r="63807" spans="47:47" x14ac:dyDescent="0.2">
      <c r="AU63807"/>
    </row>
    <row r="63808" spans="47:47" x14ac:dyDescent="0.2">
      <c r="AU63808"/>
    </row>
    <row r="63809" spans="47:47" x14ac:dyDescent="0.2">
      <c r="AU63809"/>
    </row>
    <row r="63810" spans="47:47" x14ac:dyDescent="0.2">
      <c r="AU63810"/>
    </row>
    <row r="63811" spans="47:47" x14ac:dyDescent="0.2">
      <c r="AU63811"/>
    </row>
    <row r="63812" spans="47:47" x14ac:dyDescent="0.2">
      <c r="AU63812"/>
    </row>
    <row r="63813" spans="47:47" x14ac:dyDescent="0.2">
      <c r="AU63813"/>
    </row>
    <row r="63814" spans="47:47" x14ac:dyDescent="0.2">
      <c r="AU63814"/>
    </row>
    <row r="63815" spans="47:47" x14ac:dyDescent="0.2">
      <c r="AU63815"/>
    </row>
    <row r="63816" spans="47:47" x14ac:dyDescent="0.2">
      <c r="AU63816"/>
    </row>
    <row r="63817" spans="47:47" x14ac:dyDescent="0.2">
      <c r="AU63817"/>
    </row>
    <row r="63818" spans="47:47" x14ac:dyDescent="0.2">
      <c r="AU63818"/>
    </row>
    <row r="63819" spans="47:47" x14ac:dyDescent="0.2">
      <c r="AU63819"/>
    </row>
    <row r="63820" spans="47:47" x14ac:dyDescent="0.2">
      <c r="AU63820"/>
    </row>
    <row r="63821" spans="47:47" x14ac:dyDescent="0.2">
      <c r="AU63821"/>
    </row>
    <row r="63822" spans="47:47" x14ac:dyDescent="0.2">
      <c r="AU63822"/>
    </row>
    <row r="63823" spans="47:47" x14ac:dyDescent="0.2">
      <c r="AU63823"/>
    </row>
    <row r="63824" spans="47:47" x14ac:dyDescent="0.2">
      <c r="AU63824"/>
    </row>
    <row r="63825" spans="47:47" x14ac:dyDescent="0.2">
      <c r="AU63825"/>
    </row>
    <row r="63826" spans="47:47" x14ac:dyDescent="0.2">
      <c r="AU63826"/>
    </row>
    <row r="63827" spans="47:47" x14ac:dyDescent="0.2">
      <c r="AU63827"/>
    </row>
    <row r="63828" spans="47:47" x14ac:dyDescent="0.2">
      <c r="AU63828"/>
    </row>
    <row r="63829" spans="47:47" x14ac:dyDescent="0.2">
      <c r="AU63829"/>
    </row>
    <row r="63830" spans="47:47" x14ac:dyDescent="0.2">
      <c r="AU63830"/>
    </row>
    <row r="63831" spans="47:47" x14ac:dyDescent="0.2">
      <c r="AU63831"/>
    </row>
    <row r="63832" spans="47:47" x14ac:dyDescent="0.2">
      <c r="AU63832"/>
    </row>
    <row r="63833" spans="47:47" x14ac:dyDescent="0.2">
      <c r="AU63833"/>
    </row>
    <row r="63834" spans="47:47" x14ac:dyDescent="0.2">
      <c r="AU63834"/>
    </row>
    <row r="63835" spans="47:47" x14ac:dyDescent="0.2">
      <c r="AU63835"/>
    </row>
    <row r="63836" spans="47:47" x14ac:dyDescent="0.2">
      <c r="AU63836"/>
    </row>
    <row r="63837" spans="47:47" x14ac:dyDescent="0.2">
      <c r="AU63837"/>
    </row>
    <row r="63838" spans="47:47" x14ac:dyDescent="0.2">
      <c r="AU63838"/>
    </row>
    <row r="63839" spans="47:47" x14ac:dyDescent="0.2">
      <c r="AU63839"/>
    </row>
    <row r="63840" spans="47:47" x14ac:dyDescent="0.2">
      <c r="AU63840"/>
    </row>
    <row r="63841" spans="47:47" x14ac:dyDescent="0.2">
      <c r="AU63841"/>
    </row>
    <row r="63842" spans="47:47" x14ac:dyDescent="0.2">
      <c r="AU63842"/>
    </row>
    <row r="63843" spans="47:47" x14ac:dyDescent="0.2">
      <c r="AU63843"/>
    </row>
    <row r="63844" spans="47:47" x14ac:dyDescent="0.2">
      <c r="AU63844"/>
    </row>
    <row r="63845" spans="47:47" x14ac:dyDescent="0.2">
      <c r="AU63845"/>
    </row>
    <row r="63846" spans="47:47" x14ac:dyDescent="0.2">
      <c r="AU63846"/>
    </row>
    <row r="63847" spans="47:47" x14ac:dyDescent="0.2">
      <c r="AU63847"/>
    </row>
    <row r="63848" spans="47:47" x14ac:dyDescent="0.2">
      <c r="AU63848"/>
    </row>
    <row r="63849" spans="47:47" x14ac:dyDescent="0.2">
      <c r="AU63849"/>
    </row>
    <row r="63850" spans="47:47" x14ac:dyDescent="0.2">
      <c r="AU63850"/>
    </row>
    <row r="63851" spans="47:47" x14ac:dyDescent="0.2">
      <c r="AU63851"/>
    </row>
    <row r="63852" spans="47:47" x14ac:dyDescent="0.2">
      <c r="AU63852"/>
    </row>
    <row r="63853" spans="47:47" x14ac:dyDescent="0.2">
      <c r="AU63853"/>
    </row>
    <row r="63854" spans="47:47" x14ac:dyDescent="0.2">
      <c r="AU63854"/>
    </row>
    <row r="63855" spans="47:47" x14ac:dyDescent="0.2">
      <c r="AU63855"/>
    </row>
    <row r="63856" spans="47:47" x14ac:dyDescent="0.2">
      <c r="AU63856"/>
    </row>
    <row r="63857" spans="47:47" x14ac:dyDescent="0.2">
      <c r="AU63857"/>
    </row>
    <row r="63858" spans="47:47" x14ac:dyDescent="0.2">
      <c r="AU63858"/>
    </row>
    <row r="63859" spans="47:47" x14ac:dyDescent="0.2">
      <c r="AU63859"/>
    </row>
    <row r="63860" spans="47:47" x14ac:dyDescent="0.2">
      <c r="AU63860"/>
    </row>
    <row r="63861" spans="47:47" x14ac:dyDescent="0.2">
      <c r="AU63861"/>
    </row>
    <row r="63862" spans="47:47" x14ac:dyDescent="0.2">
      <c r="AU63862"/>
    </row>
    <row r="63863" spans="47:47" x14ac:dyDescent="0.2">
      <c r="AU63863"/>
    </row>
    <row r="63864" spans="47:47" x14ac:dyDescent="0.2">
      <c r="AU63864"/>
    </row>
    <row r="63865" spans="47:47" x14ac:dyDescent="0.2">
      <c r="AU63865"/>
    </row>
    <row r="63866" spans="47:47" x14ac:dyDescent="0.2">
      <c r="AU63866"/>
    </row>
    <row r="63867" spans="47:47" x14ac:dyDescent="0.2">
      <c r="AU63867"/>
    </row>
    <row r="63868" spans="47:47" x14ac:dyDescent="0.2">
      <c r="AU63868"/>
    </row>
    <row r="63869" spans="47:47" x14ac:dyDescent="0.2">
      <c r="AU63869"/>
    </row>
    <row r="63870" spans="47:47" x14ac:dyDescent="0.2">
      <c r="AU63870"/>
    </row>
    <row r="63871" spans="47:47" x14ac:dyDescent="0.2">
      <c r="AU63871"/>
    </row>
    <row r="63872" spans="47:47" x14ac:dyDescent="0.2">
      <c r="AU63872"/>
    </row>
    <row r="63873" spans="47:47" x14ac:dyDescent="0.2">
      <c r="AU63873"/>
    </row>
    <row r="63874" spans="47:47" x14ac:dyDescent="0.2">
      <c r="AU63874"/>
    </row>
    <row r="63875" spans="47:47" x14ac:dyDescent="0.2">
      <c r="AU63875"/>
    </row>
    <row r="63876" spans="47:47" x14ac:dyDescent="0.2">
      <c r="AU63876"/>
    </row>
    <row r="63877" spans="47:47" x14ac:dyDescent="0.2">
      <c r="AU63877"/>
    </row>
    <row r="63878" spans="47:47" x14ac:dyDescent="0.2">
      <c r="AU63878"/>
    </row>
    <row r="63879" spans="47:47" x14ac:dyDescent="0.2">
      <c r="AU63879"/>
    </row>
    <row r="63880" spans="47:47" x14ac:dyDescent="0.2">
      <c r="AU63880"/>
    </row>
    <row r="63881" spans="47:47" x14ac:dyDescent="0.2">
      <c r="AU63881"/>
    </row>
    <row r="63882" spans="47:47" x14ac:dyDescent="0.2">
      <c r="AU63882"/>
    </row>
    <row r="63883" spans="47:47" x14ac:dyDescent="0.2">
      <c r="AU63883"/>
    </row>
    <row r="63884" spans="47:47" x14ac:dyDescent="0.2">
      <c r="AU63884"/>
    </row>
    <row r="63885" spans="47:47" x14ac:dyDescent="0.2">
      <c r="AU63885"/>
    </row>
    <row r="63886" spans="47:47" x14ac:dyDescent="0.2">
      <c r="AU63886"/>
    </row>
    <row r="63887" spans="47:47" x14ac:dyDescent="0.2">
      <c r="AU63887"/>
    </row>
    <row r="63888" spans="47:47" x14ac:dyDescent="0.2">
      <c r="AU63888"/>
    </row>
    <row r="63889" spans="47:47" x14ac:dyDescent="0.2">
      <c r="AU63889"/>
    </row>
    <row r="63890" spans="47:47" x14ac:dyDescent="0.2">
      <c r="AU63890"/>
    </row>
    <row r="63891" spans="47:47" x14ac:dyDescent="0.2">
      <c r="AU63891"/>
    </row>
    <row r="63892" spans="47:47" x14ac:dyDescent="0.2">
      <c r="AU63892"/>
    </row>
    <row r="63893" spans="47:47" x14ac:dyDescent="0.2">
      <c r="AU63893"/>
    </row>
    <row r="63894" spans="47:47" x14ac:dyDescent="0.2">
      <c r="AU63894"/>
    </row>
    <row r="63895" spans="47:47" x14ac:dyDescent="0.2">
      <c r="AU63895"/>
    </row>
    <row r="63896" spans="47:47" x14ac:dyDescent="0.2">
      <c r="AU63896"/>
    </row>
    <row r="63897" spans="47:47" x14ac:dyDescent="0.2">
      <c r="AU63897"/>
    </row>
    <row r="63898" spans="47:47" x14ac:dyDescent="0.2">
      <c r="AU63898"/>
    </row>
    <row r="63899" spans="47:47" x14ac:dyDescent="0.2">
      <c r="AU63899"/>
    </row>
    <row r="63900" spans="47:47" x14ac:dyDescent="0.2">
      <c r="AU63900"/>
    </row>
    <row r="63901" spans="47:47" x14ac:dyDescent="0.2">
      <c r="AU63901"/>
    </row>
    <row r="63902" spans="47:47" x14ac:dyDescent="0.2">
      <c r="AU63902"/>
    </row>
    <row r="63903" spans="47:47" x14ac:dyDescent="0.2">
      <c r="AU63903"/>
    </row>
    <row r="63904" spans="47:47" x14ac:dyDescent="0.2">
      <c r="AU63904"/>
    </row>
    <row r="63905" spans="47:47" x14ac:dyDescent="0.2">
      <c r="AU63905"/>
    </row>
    <row r="63906" spans="47:47" x14ac:dyDescent="0.2">
      <c r="AU63906"/>
    </row>
    <row r="63907" spans="47:47" x14ac:dyDescent="0.2">
      <c r="AU63907"/>
    </row>
    <row r="63908" spans="47:47" x14ac:dyDescent="0.2">
      <c r="AU63908"/>
    </row>
    <row r="63909" spans="47:47" x14ac:dyDescent="0.2">
      <c r="AU63909"/>
    </row>
    <row r="63910" spans="47:47" x14ac:dyDescent="0.2">
      <c r="AU63910"/>
    </row>
    <row r="63911" spans="47:47" x14ac:dyDescent="0.2">
      <c r="AU63911"/>
    </row>
    <row r="63912" spans="47:47" x14ac:dyDescent="0.2">
      <c r="AU63912"/>
    </row>
    <row r="63913" spans="47:47" x14ac:dyDescent="0.2">
      <c r="AU63913"/>
    </row>
    <row r="63914" spans="47:47" x14ac:dyDescent="0.2">
      <c r="AU63914"/>
    </row>
    <row r="63915" spans="47:47" x14ac:dyDescent="0.2">
      <c r="AU63915"/>
    </row>
    <row r="63916" spans="47:47" x14ac:dyDescent="0.2">
      <c r="AU63916"/>
    </row>
    <row r="63917" spans="47:47" x14ac:dyDescent="0.2">
      <c r="AU63917"/>
    </row>
    <row r="63918" spans="47:47" x14ac:dyDescent="0.2">
      <c r="AU63918"/>
    </row>
    <row r="63919" spans="47:47" x14ac:dyDescent="0.2">
      <c r="AU63919"/>
    </row>
    <row r="63920" spans="47:47" x14ac:dyDescent="0.2">
      <c r="AU63920"/>
    </row>
    <row r="63921" spans="47:47" x14ac:dyDescent="0.2">
      <c r="AU63921"/>
    </row>
    <row r="63922" spans="47:47" x14ac:dyDescent="0.2">
      <c r="AU63922"/>
    </row>
    <row r="63923" spans="47:47" x14ac:dyDescent="0.2">
      <c r="AU63923"/>
    </row>
    <row r="63924" spans="47:47" x14ac:dyDescent="0.2">
      <c r="AU63924"/>
    </row>
    <row r="63925" spans="47:47" x14ac:dyDescent="0.2">
      <c r="AU63925"/>
    </row>
    <row r="63926" spans="47:47" x14ac:dyDescent="0.2">
      <c r="AU63926"/>
    </row>
    <row r="63927" spans="47:47" x14ac:dyDescent="0.2">
      <c r="AU63927"/>
    </row>
    <row r="63928" spans="47:47" x14ac:dyDescent="0.2">
      <c r="AU63928"/>
    </row>
    <row r="63929" spans="47:47" x14ac:dyDescent="0.2">
      <c r="AU63929"/>
    </row>
    <row r="63930" spans="47:47" x14ac:dyDescent="0.2">
      <c r="AU63930"/>
    </row>
    <row r="63931" spans="47:47" x14ac:dyDescent="0.2">
      <c r="AU63931"/>
    </row>
    <row r="63932" spans="47:47" x14ac:dyDescent="0.2">
      <c r="AU63932"/>
    </row>
    <row r="63933" spans="47:47" x14ac:dyDescent="0.2">
      <c r="AU63933"/>
    </row>
    <row r="63934" spans="47:47" x14ac:dyDescent="0.2">
      <c r="AU63934"/>
    </row>
    <row r="63935" spans="47:47" x14ac:dyDescent="0.2">
      <c r="AU63935"/>
    </row>
    <row r="63936" spans="47:47" x14ac:dyDescent="0.2">
      <c r="AU63936"/>
    </row>
    <row r="63937" spans="47:47" x14ac:dyDescent="0.2">
      <c r="AU63937"/>
    </row>
    <row r="63938" spans="47:47" x14ac:dyDescent="0.2">
      <c r="AU63938"/>
    </row>
    <row r="63939" spans="47:47" x14ac:dyDescent="0.2">
      <c r="AU63939"/>
    </row>
    <row r="63940" spans="47:47" x14ac:dyDescent="0.2">
      <c r="AU63940"/>
    </row>
    <row r="63941" spans="47:47" x14ac:dyDescent="0.2">
      <c r="AU63941"/>
    </row>
    <row r="63942" spans="47:47" x14ac:dyDescent="0.2">
      <c r="AU63942"/>
    </row>
    <row r="63943" spans="47:47" x14ac:dyDescent="0.2">
      <c r="AU63943"/>
    </row>
    <row r="63944" spans="47:47" x14ac:dyDescent="0.2">
      <c r="AU63944"/>
    </row>
    <row r="63945" spans="47:47" x14ac:dyDescent="0.2">
      <c r="AU63945"/>
    </row>
    <row r="63946" spans="47:47" x14ac:dyDescent="0.2">
      <c r="AU63946"/>
    </row>
    <row r="63947" spans="47:47" x14ac:dyDescent="0.2">
      <c r="AU63947"/>
    </row>
    <row r="63948" spans="47:47" x14ac:dyDescent="0.2">
      <c r="AU63948"/>
    </row>
    <row r="63949" spans="47:47" x14ac:dyDescent="0.2">
      <c r="AU63949"/>
    </row>
    <row r="63950" spans="47:47" x14ac:dyDescent="0.2">
      <c r="AU63950"/>
    </row>
    <row r="63951" spans="47:47" x14ac:dyDescent="0.2">
      <c r="AU63951"/>
    </row>
    <row r="63952" spans="47:47" x14ac:dyDescent="0.2">
      <c r="AU63952"/>
    </row>
    <row r="63953" spans="47:47" x14ac:dyDescent="0.2">
      <c r="AU63953"/>
    </row>
    <row r="63954" spans="47:47" x14ac:dyDescent="0.2">
      <c r="AU63954"/>
    </row>
    <row r="63955" spans="47:47" x14ac:dyDescent="0.2">
      <c r="AU63955"/>
    </row>
    <row r="63956" spans="47:47" x14ac:dyDescent="0.2">
      <c r="AU63956"/>
    </row>
    <row r="63957" spans="47:47" x14ac:dyDescent="0.2">
      <c r="AU63957"/>
    </row>
    <row r="63958" spans="47:47" x14ac:dyDescent="0.2">
      <c r="AU63958"/>
    </row>
    <row r="63959" spans="47:47" x14ac:dyDescent="0.2">
      <c r="AU63959"/>
    </row>
    <row r="63960" spans="47:47" x14ac:dyDescent="0.2">
      <c r="AU63960"/>
    </row>
    <row r="63961" spans="47:47" x14ac:dyDescent="0.2">
      <c r="AU63961"/>
    </row>
    <row r="63962" spans="47:47" x14ac:dyDescent="0.2">
      <c r="AU63962"/>
    </row>
    <row r="63963" spans="47:47" x14ac:dyDescent="0.2">
      <c r="AU63963"/>
    </row>
    <row r="63964" spans="47:47" x14ac:dyDescent="0.2">
      <c r="AU63964"/>
    </row>
    <row r="63965" spans="47:47" x14ac:dyDescent="0.2">
      <c r="AU63965"/>
    </row>
    <row r="63966" spans="47:47" x14ac:dyDescent="0.2">
      <c r="AU63966"/>
    </row>
    <row r="63967" spans="47:47" x14ac:dyDescent="0.2">
      <c r="AU63967"/>
    </row>
    <row r="63968" spans="47:47" x14ac:dyDescent="0.2">
      <c r="AU63968"/>
    </row>
    <row r="63969" spans="47:47" x14ac:dyDescent="0.2">
      <c r="AU63969"/>
    </row>
    <row r="63970" spans="47:47" x14ac:dyDescent="0.2">
      <c r="AU63970"/>
    </row>
    <row r="63971" spans="47:47" x14ac:dyDescent="0.2">
      <c r="AU63971"/>
    </row>
    <row r="63972" spans="47:47" x14ac:dyDescent="0.2">
      <c r="AU63972"/>
    </row>
    <row r="63973" spans="47:47" x14ac:dyDescent="0.2">
      <c r="AU63973"/>
    </row>
    <row r="63974" spans="47:47" x14ac:dyDescent="0.2">
      <c r="AU63974"/>
    </row>
    <row r="63975" spans="47:47" x14ac:dyDescent="0.2">
      <c r="AU63975"/>
    </row>
    <row r="63976" spans="47:47" x14ac:dyDescent="0.2">
      <c r="AU63976"/>
    </row>
    <row r="63977" spans="47:47" x14ac:dyDescent="0.2">
      <c r="AU63977"/>
    </row>
    <row r="63978" spans="47:47" x14ac:dyDescent="0.2">
      <c r="AU63978"/>
    </row>
    <row r="63979" spans="47:47" x14ac:dyDescent="0.2">
      <c r="AU63979"/>
    </row>
    <row r="63980" spans="47:47" x14ac:dyDescent="0.2">
      <c r="AU63980"/>
    </row>
    <row r="63981" spans="47:47" x14ac:dyDescent="0.2">
      <c r="AU63981"/>
    </row>
    <row r="63982" spans="47:47" x14ac:dyDescent="0.2">
      <c r="AU63982"/>
    </row>
    <row r="63983" spans="47:47" x14ac:dyDescent="0.2">
      <c r="AU63983"/>
    </row>
    <row r="63984" spans="47:47" x14ac:dyDescent="0.2">
      <c r="AU63984"/>
    </row>
    <row r="63985" spans="47:47" x14ac:dyDescent="0.2">
      <c r="AU63985"/>
    </row>
    <row r="63986" spans="47:47" x14ac:dyDescent="0.2">
      <c r="AU63986"/>
    </row>
    <row r="63987" spans="47:47" x14ac:dyDescent="0.2">
      <c r="AU63987"/>
    </row>
    <row r="63988" spans="47:47" x14ac:dyDescent="0.2">
      <c r="AU63988"/>
    </row>
    <row r="63989" spans="47:47" x14ac:dyDescent="0.2">
      <c r="AU63989"/>
    </row>
    <row r="63990" spans="47:47" x14ac:dyDescent="0.2">
      <c r="AU63990"/>
    </row>
    <row r="63991" spans="47:47" x14ac:dyDescent="0.2">
      <c r="AU63991"/>
    </row>
    <row r="63992" spans="47:47" x14ac:dyDescent="0.2">
      <c r="AU63992"/>
    </row>
    <row r="63993" spans="47:47" x14ac:dyDescent="0.2">
      <c r="AU63993"/>
    </row>
    <row r="63994" spans="47:47" x14ac:dyDescent="0.2">
      <c r="AU63994"/>
    </row>
    <row r="63995" spans="47:47" x14ac:dyDescent="0.2">
      <c r="AU63995"/>
    </row>
    <row r="63996" spans="47:47" x14ac:dyDescent="0.2">
      <c r="AU63996"/>
    </row>
    <row r="63997" spans="47:47" x14ac:dyDescent="0.2">
      <c r="AU63997"/>
    </row>
    <row r="63998" spans="47:47" x14ac:dyDescent="0.2">
      <c r="AU63998"/>
    </row>
    <row r="63999" spans="47:47" x14ac:dyDescent="0.2">
      <c r="AU63999"/>
    </row>
    <row r="64000" spans="47:47" x14ac:dyDescent="0.2">
      <c r="AU64000"/>
    </row>
    <row r="64001" spans="47:47" x14ac:dyDescent="0.2">
      <c r="AU64001"/>
    </row>
    <row r="64002" spans="47:47" x14ac:dyDescent="0.2">
      <c r="AU64002"/>
    </row>
    <row r="64003" spans="47:47" x14ac:dyDescent="0.2">
      <c r="AU64003"/>
    </row>
    <row r="64004" spans="47:47" x14ac:dyDescent="0.2">
      <c r="AU64004"/>
    </row>
    <row r="64005" spans="47:47" x14ac:dyDescent="0.2">
      <c r="AU64005"/>
    </row>
    <row r="64006" spans="47:47" x14ac:dyDescent="0.2">
      <c r="AU64006"/>
    </row>
    <row r="64007" spans="47:47" x14ac:dyDescent="0.2">
      <c r="AU64007"/>
    </row>
    <row r="64008" spans="47:47" x14ac:dyDescent="0.2">
      <c r="AU64008"/>
    </row>
    <row r="64009" spans="47:47" x14ac:dyDescent="0.2">
      <c r="AU64009"/>
    </row>
    <row r="64010" spans="47:47" x14ac:dyDescent="0.2">
      <c r="AU64010"/>
    </row>
    <row r="64011" spans="47:47" x14ac:dyDescent="0.2">
      <c r="AU64011"/>
    </row>
    <row r="64012" spans="47:47" x14ac:dyDescent="0.2">
      <c r="AU64012"/>
    </row>
    <row r="64013" spans="47:47" x14ac:dyDescent="0.2">
      <c r="AU64013"/>
    </row>
    <row r="64014" spans="47:47" x14ac:dyDescent="0.2">
      <c r="AU64014"/>
    </row>
    <row r="64015" spans="47:47" x14ac:dyDescent="0.2">
      <c r="AU64015"/>
    </row>
    <row r="64016" spans="47:47" x14ac:dyDescent="0.2">
      <c r="AU64016"/>
    </row>
    <row r="64017" spans="47:47" x14ac:dyDescent="0.2">
      <c r="AU64017"/>
    </row>
    <row r="64018" spans="47:47" x14ac:dyDescent="0.2">
      <c r="AU64018"/>
    </row>
    <row r="64019" spans="47:47" x14ac:dyDescent="0.2">
      <c r="AU64019"/>
    </row>
    <row r="64020" spans="47:47" x14ac:dyDescent="0.2">
      <c r="AU64020"/>
    </row>
    <row r="64021" spans="47:47" x14ac:dyDescent="0.2">
      <c r="AU64021"/>
    </row>
    <row r="64022" spans="47:47" x14ac:dyDescent="0.2">
      <c r="AU64022"/>
    </row>
    <row r="64023" spans="47:47" x14ac:dyDescent="0.2">
      <c r="AU64023"/>
    </row>
    <row r="64024" spans="47:47" x14ac:dyDescent="0.2">
      <c r="AU64024"/>
    </row>
    <row r="64025" spans="47:47" x14ac:dyDescent="0.2">
      <c r="AU64025"/>
    </row>
    <row r="64026" spans="47:47" x14ac:dyDescent="0.2">
      <c r="AU64026"/>
    </row>
    <row r="64027" spans="47:47" x14ac:dyDescent="0.2">
      <c r="AU64027"/>
    </row>
    <row r="64028" spans="47:47" x14ac:dyDescent="0.2">
      <c r="AU64028"/>
    </row>
    <row r="64029" spans="47:47" x14ac:dyDescent="0.2">
      <c r="AU64029"/>
    </row>
    <row r="64030" spans="47:47" x14ac:dyDescent="0.2">
      <c r="AU64030"/>
    </row>
    <row r="64031" spans="47:47" x14ac:dyDescent="0.2">
      <c r="AU64031"/>
    </row>
    <row r="64032" spans="47:47" x14ac:dyDescent="0.2">
      <c r="AU64032"/>
    </row>
    <row r="64033" spans="47:47" x14ac:dyDescent="0.2">
      <c r="AU64033"/>
    </row>
    <row r="64034" spans="47:47" x14ac:dyDescent="0.2">
      <c r="AU64034"/>
    </row>
    <row r="64035" spans="47:47" x14ac:dyDescent="0.2">
      <c r="AU64035"/>
    </row>
    <row r="64036" spans="47:47" x14ac:dyDescent="0.2">
      <c r="AU64036"/>
    </row>
    <row r="64037" spans="47:47" x14ac:dyDescent="0.2">
      <c r="AU64037"/>
    </row>
    <row r="64038" spans="47:47" x14ac:dyDescent="0.2">
      <c r="AU64038"/>
    </row>
    <row r="64039" spans="47:47" x14ac:dyDescent="0.2">
      <c r="AU64039"/>
    </row>
    <row r="64040" spans="47:47" x14ac:dyDescent="0.2">
      <c r="AU64040"/>
    </row>
    <row r="64041" spans="47:47" x14ac:dyDescent="0.2">
      <c r="AU64041"/>
    </row>
    <row r="64042" spans="47:47" x14ac:dyDescent="0.2">
      <c r="AU64042"/>
    </row>
    <row r="64043" spans="47:47" x14ac:dyDescent="0.2">
      <c r="AU64043"/>
    </row>
    <row r="64044" spans="47:47" x14ac:dyDescent="0.2">
      <c r="AU64044"/>
    </row>
    <row r="64045" spans="47:47" x14ac:dyDescent="0.2">
      <c r="AU64045"/>
    </row>
    <row r="64046" spans="47:47" x14ac:dyDescent="0.2">
      <c r="AU64046"/>
    </row>
    <row r="64047" spans="47:47" x14ac:dyDescent="0.2">
      <c r="AU64047"/>
    </row>
    <row r="64048" spans="47:47" x14ac:dyDescent="0.2">
      <c r="AU64048"/>
    </row>
    <row r="64049" spans="47:47" x14ac:dyDescent="0.2">
      <c r="AU64049"/>
    </row>
    <row r="64050" spans="47:47" x14ac:dyDescent="0.2">
      <c r="AU64050"/>
    </row>
    <row r="64051" spans="47:47" x14ac:dyDescent="0.2">
      <c r="AU64051"/>
    </row>
    <row r="64052" spans="47:47" x14ac:dyDescent="0.2">
      <c r="AU64052"/>
    </row>
    <row r="64053" spans="47:47" x14ac:dyDescent="0.2">
      <c r="AU64053"/>
    </row>
    <row r="64054" spans="47:47" x14ac:dyDescent="0.2">
      <c r="AU64054"/>
    </row>
    <row r="64055" spans="47:47" x14ac:dyDescent="0.2">
      <c r="AU64055"/>
    </row>
    <row r="64056" spans="47:47" x14ac:dyDescent="0.2">
      <c r="AU64056"/>
    </row>
    <row r="64057" spans="47:47" x14ac:dyDescent="0.2">
      <c r="AU64057"/>
    </row>
    <row r="64058" spans="47:47" x14ac:dyDescent="0.2">
      <c r="AU64058"/>
    </row>
    <row r="64059" spans="47:47" x14ac:dyDescent="0.2">
      <c r="AU64059"/>
    </row>
    <row r="64060" spans="47:47" x14ac:dyDescent="0.2">
      <c r="AU64060"/>
    </row>
    <row r="64061" spans="47:47" x14ac:dyDescent="0.2">
      <c r="AU64061"/>
    </row>
    <row r="64062" spans="47:47" x14ac:dyDescent="0.2">
      <c r="AU64062"/>
    </row>
    <row r="64063" spans="47:47" x14ac:dyDescent="0.2">
      <c r="AU64063"/>
    </row>
    <row r="64064" spans="47:47" x14ac:dyDescent="0.2">
      <c r="AU64064"/>
    </row>
    <row r="64065" spans="47:47" x14ac:dyDescent="0.2">
      <c r="AU64065"/>
    </row>
    <row r="64066" spans="47:47" x14ac:dyDescent="0.2">
      <c r="AU64066"/>
    </row>
    <row r="64067" spans="47:47" x14ac:dyDescent="0.2">
      <c r="AU64067"/>
    </row>
    <row r="64068" spans="47:47" x14ac:dyDescent="0.2">
      <c r="AU64068"/>
    </row>
    <row r="64069" spans="47:47" x14ac:dyDescent="0.2">
      <c r="AU64069"/>
    </row>
    <row r="64070" spans="47:47" x14ac:dyDescent="0.2">
      <c r="AU64070"/>
    </row>
    <row r="64071" spans="47:47" x14ac:dyDescent="0.2">
      <c r="AU64071"/>
    </row>
    <row r="64072" spans="47:47" x14ac:dyDescent="0.2">
      <c r="AU64072"/>
    </row>
    <row r="64073" spans="47:47" x14ac:dyDescent="0.2">
      <c r="AU64073"/>
    </row>
    <row r="64074" spans="47:47" x14ac:dyDescent="0.2">
      <c r="AU64074"/>
    </row>
    <row r="64075" spans="47:47" x14ac:dyDescent="0.2">
      <c r="AU64075"/>
    </row>
    <row r="64076" spans="47:47" x14ac:dyDescent="0.2">
      <c r="AU64076"/>
    </row>
    <row r="64077" spans="47:47" x14ac:dyDescent="0.2">
      <c r="AU64077"/>
    </row>
    <row r="64078" spans="47:47" x14ac:dyDescent="0.2">
      <c r="AU64078"/>
    </row>
    <row r="64079" spans="47:47" x14ac:dyDescent="0.2">
      <c r="AU64079"/>
    </row>
    <row r="64080" spans="47:47" x14ac:dyDescent="0.2">
      <c r="AU64080"/>
    </row>
    <row r="64081" spans="47:47" x14ac:dyDescent="0.2">
      <c r="AU64081"/>
    </row>
    <row r="64082" spans="47:47" x14ac:dyDescent="0.2">
      <c r="AU64082"/>
    </row>
    <row r="64083" spans="47:47" x14ac:dyDescent="0.2">
      <c r="AU64083"/>
    </row>
    <row r="64084" spans="47:47" x14ac:dyDescent="0.2">
      <c r="AU64084"/>
    </row>
    <row r="64085" spans="47:47" x14ac:dyDescent="0.2">
      <c r="AU64085"/>
    </row>
    <row r="64086" spans="47:47" x14ac:dyDescent="0.2">
      <c r="AU64086"/>
    </row>
    <row r="64087" spans="47:47" x14ac:dyDescent="0.2">
      <c r="AU64087"/>
    </row>
    <row r="64088" spans="47:47" x14ac:dyDescent="0.2">
      <c r="AU64088"/>
    </row>
    <row r="64089" spans="47:47" x14ac:dyDescent="0.2">
      <c r="AU64089"/>
    </row>
    <row r="64090" spans="47:47" x14ac:dyDescent="0.2">
      <c r="AU64090"/>
    </row>
    <row r="64091" spans="47:47" x14ac:dyDescent="0.2">
      <c r="AU64091"/>
    </row>
    <row r="64092" spans="47:47" x14ac:dyDescent="0.2">
      <c r="AU64092"/>
    </row>
    <row r="64093" spans="47:47" x14ac:dyDescent="0.2">
      <c r="AU64093"/>
    </row>
    <row r="64094" spans="47:47" x14ac:dyDescent="0.2">
      <c r="AU64094"/>
    </row>
    <row r="64095" spans="47:47" x14ac:dyDescent="0.2">
      <c r="AU64095"/>
    </row>
    <row r="64096" spans="47:47" x14ac:dyDescent="0.2">
      <c r="AU64096"/>
    </row>
    <row r="64097" spans="47:47" x14ac:dyDescent="0.2">
      <c r="AU64097"/>
    </row>
    <row r="64098" spans="47:47" x14ac:dyDescent="0.2">
      <c r="AU64098"/>
    </row>
    <row r="64099" spans="47:47" x14ac:dyDescent="0.2">
      <c r="AU64099"/>
    </row>
    <row r="64100" spans="47:47" x14ac:dyDescent="0.2">
      <c r="AU64100"/>
    </row>
    <row r="64101" spans="47:47" x14ac:dyDescent="0.2">
      <c r="AU64101"/>
    </row>
    <row r="64102" spans="47:47" x14ac:dyDescent="0.2">
      <c r="AU64102"/>
    </row>
    <row r="64103" spans="47:47" x14ac:dyDescent="0.2">
      <c r="AU64103"/>
    </row>
    <row r="64104" spans="47:47" x14ac:dyDescent="0.2">
      <c r="AU64104"/>
    </row>
    <row r="64105" spans="47:47" x14ac:dyDescent="0.2">
      <c r="AU64105"/>
    </row>
    <row r="64106" spans="47:47" x14ac:dyDescent="0.2">
      <c r="AU64106"/>
    </row>
    <row r="64107" spans="47:47" x14ac:dyDescent="0.2">
      <c r="AU64107"/>
    </row>
    <row r="64108" spans="47:47" x14ac:dyDescent="0.2">
      <c r="AU64108"/>
    </row>
    <row r="64109" spans="47:47" x14ac:dyDescent="0.2">
      <c r="AU64109"/>
    </row>
    <row r="64110" spans="47:47" x14ac:dyDescent="0.2">
      <c r="AU64110"/>
    </row>
    <row r="64111" spans="47:47" x14ac:dyDescent="0.2">
      <c r="AU64111"/>
    </row>
    <row r="64112" spans="47:47" x14ac:dyDescent="0.2">
      <c r="AU64112"/>
    </row>
    <row r="64113" spans="47:47" x14ac:dyDescent="0.2">
      <c r="AU64113"/>
    </row>
    <row r="64114" spans="47:47" x14ac:dyDescent="0.2">
      <c r="AU64114"/>
    </row>
    <row r="64115" spans="47:47" x14ac:dyDescent="0.2">
      <c r="AU64115"/>
    </row>
    <row r="64116" spans="47:47" x14ac:dyDescent="0.2">
      <c r="AU64116"/>
    </row>
    <row r="64117" spans="47:47" x14ac:dyDescent="0.2">
      <c r="AU64117"/>
    </row>
    <row r="64118" spans="47:47" x14ac:dyDescent="0.2">
      <c r="AU64118"/>
    </row>
    <row r="64119" spans="47:47" x14ac:dyDescent="0.2">
      <c r="AU64119"/>
    </row>
    <row r="64120" spans="47:47" x14ac:dyDescent="0.2">
      <c r="AU64120"/>
    </row>
    <row r="64121" spans="47:47" x14ac:dyDescent="0.2">
      <c r="AU64121"/>
    </row>
    <row r="64122" spans="47:47" x14ac:dyDescent="0.2">
      <c r="AU64122"/>
    </row>
    <row r="64123" spans="47:47" x14ac:dyDescent="0.2">
      <c r="AU64123"/>
    </row>
    <row r="64124" spans="47:47" x14ac:dyDescent="0.2">
      <c r="AU64124"/>
    </row>
    <row r="64125" spans="47:47" x14ac:dyDescent="0.2">
      <c r="AU64125"/>
    </row>
    <row r="64126" spans="47:47" x14ac:dyDescent="0.2">
      <c r="AU64126"/>
    </row>
    <row r="64127" spans="47:47" x14ac:dyDescent="0.2">
      <c r="AU64127"/>
    </row>
    <row r="64128" spans="47:47" x14ac:dyDescent="0.2">
      <c r="AU64128"/>
    </row>
    <row r="64129" spans="47:47" x14ac:dyDescent="0.2">
      <c r="AU64129"/>
    </row>
    <row r="64130" spans="47:47" x14ac:dyDescent="0.2">
      <c r="AU64130"/>
    </row>
    <row r="64131" spans="47:47" x14ac:dyDescent="0.2">
      <c r="AU64131"/>
    </row>
    <row r="64132" spans="47:47" x14ac:dyDescent="0.2">
      <c r="AU64132"/>
    </row>
    <row r="64133" spans="47:47" x14ac:dyDescent="0.2">
      <c r="AU64133"/>
    </row>
    <row r="64134" spans="47:47" x14ac:dyDescent="0.2">
      <c r="AU64134"/>
    </row>
    <row r="64135" spans="47:47" x14ac:dyDescent="0.2">
      <c r="AU64135"/>
    </row>
    <row r="64136" spans="47:47" x14ac:dyDescent="0.2">
      <c r="AU64136"/>
    </row>
    <row r="64137" spans="47:47" x14ac:dyDescent="0.2">
      <c r="AU64137"/>
    </row>
    <row r="64138" spans="47:47" x14ac:dyDescent="0.2">
      <c r="AU64138"/>
    </row>
    <row r="64139" spans="47:47" x14ac:dyDescent="0.2">
      <c r="AU64139"/>
    </row>
    <row r="64140" spans="47:47" x14ac:dyDescent="0.2">
      <c r="AU64140"/>
    </row>
    <row r="64141" spans="47:47" x14ac:dyDescent="0.2">
      <c r="AU64141"/>
    </row>
    <row r="64142" spans="47:47" x14ac:dyDescent="0.2">
      <c r="AU64142"/>
    </row>
    <row r="64143" spans="47:47" x14ac:dyDescent="0.2">
      <c r="AU64143"/>
    </row>
    <row r="64144" spans="47:47" x14ac:dyDescent="0.2">
      <c r="AU64144"/>
    </row>
    <row r="64145" spans="47:47" x14ac:dyDescent="0.2">
      <c r="AU64145"/>
    </row>
    <row r="64146" spans="47:47" x14ac:dyDescent="0.2">
      <c r="AU64146"/>
    </row>
    <row r="64147" spans="47:47" x14ac:dyDescent="0.2">
      <c r="AU64147"/>
    </row>
    <row r="64148" spans="47:47" x14ac:dyDescent="0.2">
      <c r="AU64148"/>
    </row>
    <row r="64149" spans="47:47" x14ac:dyDescent="0.2">
      <c r="AU64149"/>
    </row>
    <row r="64150" spans="47:47" x14ac:dyDescent="0.2">
      <c r="AU64150"/>
    </row>
    <row r="64151" spans="47:47" x14ac:dyDescent="0.2">
      <c r="AU64151"/>
    </row>
    <row r="64152" spans="47:47" x14ac:dyDescent="0.2">
      <c r="AU64152"/>
    </row>
    <row r="64153" spans="47:47" x14ac:dyDescent="0.2">
      <c r="AU64153"/>
    </row>
    <row r="64154" spans="47:47" x14ac:dyDescent="0.2">
      <c r="AU64154"/>
    </row>
    <row r="64155" spans="47:47" x14ac:dyDescent="0.2">
      <c r="AU64155"/>
    </row>
    <row r="64156" spans="47:47" x14ac:dyDescent="0.2">
      <c r="AU64156"/>
    </row>
    <row r="64157" spans="47:47" x14ac:dyDescent="0.2">
      <c r="AU64157"/>
    </row>
    <row r="64158" spans="47:47" x14ac:dyDescent="0.2">
      <c r="AU64158"/>
    </row>
    <row r="64159" spans="47:47" x14ac:dyDescent="0.2">
      <c r="AU64159"/>
    </row>
    <row r="64160" spans="47:47" x14ac:dyDescent="0.2">
      <c r="AU64160"/>
    </row>
    <row r="64161" spans="47:47" x14ac:dyDescent="0.2">
      <c r="AU64161"/>
    </row>
    <row r="64162" spans="47:47" x14ac:dyDescent="0.2">
      <c r="AU64162"/>
    </row>
    <row r="64163" spans="47:47" x14ac:dyDescent="0.2">
      <c r="AU64163"/>
    </row>
    <row r="64164" spans="47:47" x14ac:dyDescent="0.2">
      <c r="AU64164"/>
    </row>
    <row r="64165" spans="47:47" x14ac:dyDescent="0.2">
      <c r="AU64165"/>
    </row>
    <row r="64166" spans="47:47" x14ac:dyDescent="0.2">
      <c r="AU64166"/>
    </row>
    <row r="64167" spans="47:47" x14ac:dyDescent="0.2">
      <c r="AU64167"/>
    </row>
    <row r="64168" spans="47:47" x14ac:dyDescent="0.2">
      <c r="AU64168"/>
    </row>
    <row r="64169" spans="47:47" x14ac:dyDescent="0.2">
      <c r="AU64169"/>
    </row>
    <row r="64170" spans="47:47" x14ac:dyDescent="0.2">
      <c r="AU64170"/>
    </row>
    <row r="64171" spans="47:47" x14ac:dyDescent="0.2">
      <c r="AU64171"/>
    </row>
    <row r="64172" spans="47:47" x14ac:dyDescent="0.2">
      <c r="AU64172"/>
    </row>
    <row r="64173" spans="47:47" x14ac:dyDescent="0.2">
      <c r="AU64173"/>
    </row>
    <row r="64174" spans="47:47" x14ac:dyDescent="0.2">
      <c r="AU64174"/>
    </row>
    <row r="64175" spans="47:47" x14ac:dyDescent="0.2">
      <c r="AU64175"/>
    </row>
    <row r="64176" spans="47:47" x14ac:dyDescent="0.2">
      <c r="AU64176"/>
    </row>
    <row r="64177" spans="47:47" x14ac:dyDescent="0.2">
      <c r="AU64177"/>
    </row>
    <row r="64178" spans="47:47" x14ac:dyDescent="0.2">
      <c r="AU64178"/>
    </row>
    <row r="64179" spans="47:47" x14ac:dyDescent="0.2">
      <c r="AU64179"/>
    </row>
    <row r="64180" spans="47:47" x14ac:dyDescent="0.2">
      <c r="AU64180"/>
    </row>
    <row r="64181" spans="47:47" x14ac:dyDescent="0.2">
      <c r="AU64181"/>
    </row>
    <row r="64182" spans="47:47" x14ac:dyDescent="0.2">
      <c r="AU64182"/>
    </row>
    <row r="64183" spans="47:47" x14ac:dyDescent="0.2">
      <c r="AU64183"/>
    </row>
    <row r="64184" spans="47:47" x14ac:dyDescent="0.2">
      <c r="AU64184"/>
    </row>
    <row r="64185" spans="47:47" x14ac:dyDescent="0.2">
      <c r="AU64185"/>
    </row>
    <row r="64186" spans="47:47" x14ac:dyDescent="0.2">
      <c r="AU64186"/>
    </row>
    <row r="64187" spans="47:47" x14ac:dyDescent="0.2">
      <c r="AU64187"/>
    </row>
    <row r="64188" spans="47:47" x14ac:dyDescent="0.2">
      <c r="AU64188"/>
    </row>
    <row r="64189" spans="47:47" x14ac:dyDescent="0.2">
      <c r="AU64189"/>
    </row>
    <row r="64190" spans="47:47" x14ac:dyDescent="0.2">
      <c r="AU64190"/>
    </row>
    <row r="64191" spans="47:47" x14ac:dyDescent="0.2">
      <c r="AU64191"/>
    </row>
    <row r="64192" spans="47:47" x14ac:dyDescent="0.2">
      <c r="AU64192"/>
    </row>
    <row r="64193" spans="47:47" x14ac:dyDescent="0.2">
      <c r="AU64193"/>
    </row>
    <row r="64194" spans="47:47" x14ac:dyDescent="0.2">
      <c r="AU64194"/>
    </row>
    <row r="64195" spans="47:47" x14ac:dyDescent="0.2">
      <c r="AU64195"/>
    </row>
    <row r="64196" spans="47:47" x14ac:dyDescent="0.2">
      <c r="AU64196"/>
    </row>
    <row r="64197" spans="47:47" x14ac:dyDescent="0.2">
      <c r="AU64197"/>
    </row>
    <row r="64198" spans="47:47" x14ac:dyDescent="0.2">
      <c r="AU64198"/>
    </row>
    <row r="64199" spans="47:47" x14ac:dyDescent="0.2">
      <c r="AU64199"/>
    </row>
    <row r="64200" spans="47:47" x14ac:dyDescent="0.2">
      <c r="AU64200"/>
    </row>
    <row r="64201" spans="47:47" x14ac:dyDescent="0.2">
      <c r="AU64201"/>
    </row>
    <row r="64202" spans="47:47" x14ac:dyDescent="0.2">
      <c r="AU64202"/>
    </row>
    <row r="64203" spans="47:47" x14ac:dyDescent="0.2">
      <c r="AU64203"/>
    </row>
    <row r="64204" spans="47:47" x14ac:dyDescent="0.2">
      <c r="AU64204"/>
    </row>
    <row r="64205" spans="47:47" x14ac:dyDescent="0.2">
      <c r="AU64205"/>
    </row>
    <row r="64206" spans="47:47" x14ac:dyDescent="0.2">
      <c r="AU64206"/>
    </row>
    <row r="64207" spans="47:47" x14ac:dyDescent="0.2">
      <c r="AU64207"/>
    </row>
    <row r="64208" spans="47:47" x14ac:dyDescent="0.2">
      <c r="AU64208"/>
    </row>
    <row r="64209" spans="47:47" x14ac:dyDescent="0.2">
      <c r="AU64209"/>
    </row>
    <row r="64210" spans="47:47" x14ac:dyDescent="0.2">
      <c r="AU64210"/>
    </row>
    <row r="64211" spans="47:47" x14ac:dyDescent="0.2">
      <c r="AU64211"/>
    </row>
    <row r="64212" spans="47:47" x14ac:dyDescent="0.2">
      <c r="AU64212"/>
    </row>
    <row r="64213" spans="47:47" x14ac:dyDescent="0.2">
      <c r="AU64213"/>
    </row>
    <row r="64214" spans="47:47" x14ac:dyDescent="0.2">
      <c r="AU64214"/>
    </row>
    <row r="64215" spans="47:47" x14ac:dyDescent="0.2">
      <c r="AU64215"/>
    </row>
    <row r="64216" spans="47:47" x14ac:dyDescent="0.2">
      <c r="AU64216"/>
    </row>
    <row r="64217" spans="47:47" x14ac:dyDescent="0.2">
      <c r="AU64217"/>
    </row>
    <row r="64218" spans="47:47" x14ac:dyDescent="0.2">
      <c r="AU64218"/>
    </row>
    <row r="64219" spans="47:47" x14ac:dyDescent="0.2">
      <c r="AU64219"/>
    </row>
    <row r="64220" spans="47:47" x14ac:dyDescent="0.2">
      <c r="AU64220"/>
    </row>
    <row r="64221" spans="47:47" x14ac:dyDescent="0.2">
      <c r="AU64221"/>
    </row>
    <row r="64222" spans="47:47" x14ac:dyDescent="0.2">
      <c r="AU64222"/>
    </row>
    <row r="64223" spans="47:47" x14ac:dyDescent="0.2">
      <c r="AU64223"/>
    </row>
    <row r="64224" spans="47:47" x14ac:dyDescent="0.2">
      <c r="AU64224"/>
    </row>
    <row r="64225" spans="47:47" x14ac:dyDescent="0.2">
      <c r="AU64225"/>
    </row>
    <row r="64226" spans="47:47" x14ac:dyDescent="0.2">
      <c r="AU64226"/>
    </row>
    <row r="64227" spans="47:47" x14ac:dyDescent="0.2">
      <c r="AU64227"/>
    </row>
    <row r="64228" spans="47:47" x14ac:dyDescent="0.2">
      <c r="AU64228"/>
    </row>
    <row r="64229" spans="47:47" x14ac:dyDescent="0.2">
      <c r="AU64229"/>
    </row>
    <row r="64230" spans="47:47" x14ac:dyDescent="0.2">
      <c r="AU64230"/>
    </row>
    <row r="64231" spans="47:47" x14ac:dyDescent="0.2">
      <c r="AU64231"/>
    </row>
    <row r="64232" spans="47:47" x14ac:dyDescent="0.2">
      <c r="AU64232"/>
    </row>
    <row r="64233" spans="47:47" x14ac:dyDescent="0.2">
      <c r="AU64233"/>
    </row>
    <row r="64234" spans="47:47" x14ac:dyDescent="0.2">
      <c r="AU64234"/>
    </row>
    <row r="64235" spans="47:47" x14ac:dyDescent="0.2">
      <c r="AU64235"/>
    </row>
    <row r="64236" spans="47:47" x14ac:dyDescent="0.2">
      <c r="AU64236"/>
    </row>
    <row r="64237" spans="47:47" x14ac:dyDescent="0.2">
      <c r="AU64237"/>
    </row>
    <row r="64238" spans="47:47" x14ac:dyDescent="0.2">
      <c r="AU64238"/>
    </row>
    <row r="64239" spans="47:47" x14ac:dyDescent="0.2">
      <c r="AU64239"/>
    </row>
    <row r="64240" spans="47:47" x14ac:dyDescent="0.2">
      <c r="AU64240"/>
    </row>
    <row r="64241" spans="47:47" x14ac:dyDescent="0.2">
      <c r="AU64241"/>
    </row>
    <row r="64242" spans="47:47" x14ac:dyDescent="0.2">
      <c r="AU64242"/>
    </row>
    <row r="64243" spans="47:47" x14ac:dyDescent="0.2">
      <c r="AU64243"/>
    </row>
    <row r="64244" spans="47:47" x14ac:dyDescent="0.2">
      <c r="AU64244"/>
    </row>
    <row r="64245" spans="47:47" x14ac:dyDescent="0.2">
      <c r="AU64245"/>
    </row>
    <row r="64246" spans="47:47" x14ac:dyDescent="0.2">
      <c r="AU64246"/>
    </row>
    <row r="64247" spans="47:47" x14ac:dyDescent="0.2">
      <c r="AU64247"/>
    </row>
    <row r="64248" spans="47:47" x14ac:dyDescent="0.2">
      <c r="AU64248"/>
    </row>
    <row r="64249" spans="47:47" x14ac:dyDescent="0.2">
      <c r="AU64249"/>
    </row>
    <row r="64250" spans="47:47" x14ac:dyDescent="0.2">
      <c r="AU64250"/>
    </row>
    <row r="64251" spans="47:47" x14ac:dyDescent="0.2">
      <c r="AU64251"/>
    </row>
    <row r="64252" spans="47:47" x14ac:dyDescent="0.2">
      <c r="AU64252"/>
    </row>
    <row r="64253" spans="47:47" x14ac:dyDescent="0.2">
      <c r="AU64253"/>
    </row>
    <row r="64254" spans="47:47" x14ac:dyDescent="0.2">
      <c r="AU64254"/>
    </row>
    <row r="64255" spans="47:47" x14ac:dyDescent="0.2">
      <c r="AU64255"/>
    </row>
    <row r="64256" spans="47:47" x14ac:dyDescent="0.2">
      <c r="AU64256"/>
    </row>
    <row r="64257" spans="47:47" x14ac:dyDescent="0.2">
      <c r="AU64257"/>
    </row>
    <row r="64258" spans="47:47" x14ac:dyDescent="0.2">
      <c r="AU64258"/>
    </row>
    <row r="64259" spans="47:47" x14ac:dyDescent="0.2">
      <c r="AU64259"/>
    </row>
    <row r="64260" spans="47:47" x14ac:dyDescent="0.2">
      <c r="AU64260"/>
    </row>
    <row r="64261" spans="47:47" x14ac:dyDescent="0.2">
      <c r="AU64261"/>
    </row>
    <row r="64262" spans="47:47" x14ac:dyDescent="0.2">
      <c r="AU64262"/>
    </row>
    <row r="64263" spans="47:47" x14ac:dyDescent="0.2">
      <c r="AU64263"/>
    </row>
    <row r="64264" spans="47:47" x14ac:dyDescent="0.2">
      <c r="AU64264"/>
    </row>
    <row r="64265" spans="47:47" x14ac:dyDescent="0.2">
      <c r="AU64265"/>
    </row>
    <row r="64266" spans="47:47" x14ac:dyDescent="0.2">
      <c r="AU64266"/>
    </row>
    <row r="64267" spans="47:47" x14ac:dyDescent="0.2">
      <c r="AU64267"/>
    </row>
    <row r="64268" spans="47:47" x14ac:dyDescent="0.2">
      <c r="AU64268"/>
    </row>
    <row r="64269" spans="47:47" x14ac:dyDescent="0.2">
      <c r="AU64269"/>
    </row>
    <row r="64270" spans="47:47" x14ac:dyDescent="0.2">
      <c r="AU64270"/>
    </row>
    <row r="64271" spans="47:47" x14ac:dyDescent="0.2">
      <c r="AU64271"/>
    </row>
    <row r="64272" spans="47:47" x14ac:dyDescent="0.2">
      <c r="AU64272"/>
    </row>
    <row r="64273" spans="47:47" x14ac:dyDescent="0.2">
      <c r="AU64273"/>
    </row>
    <row r="64274" spans="47:47" x14ac:dyDescent="0.2">
      <c r="AU64274"/>
    </row>
    <row r="64275" spans="47:47" x14ac:dyDescent="0.2">
      <c r="AU64275"/>
    </row>
    <row r="64276" spans="47:47" x14ac:dyDescent="0.2">
      <c r="AU64276"/>
    </row>
    <row r="64277" spans="47:47" x14ac:dyDescent="0.2">
      <c r="AU64277"/>
    </row>
    <row r="64278" spans="47:47" x14ac:dyDescent="0.2">
      <c r="AU64278"/>
    </row>
    <row r="64279" spans="47:47" x14ac:dyDescent="0.2">
      <c r="AU64279"/>
    </row>
    <row r="64280" spans="47:47" x14ac:dyDescent="0.2">
      <c r="AU64280"/>
    </row>
    <row r="64281" spans="47:47" x14ac:dyDescent="0.2">
      <c r="AU64281"/>
    </row>
    <row r="64282" spans="47:47" x14ac:dyDescent="0.2">
      <c r="AU64282"/>
    </row>
    <row r="64283" spans="47:47" x14ac:dyDescent="0.2">
      <c r="AU64283"/>
    </row>
    <row r="64284" spans="47:47" x14ac:dyDescent="0.2">
      <c r="AU64284"/>
    </row>
    <row r="64285" spans="47:47" x14ac:dyDescent="0.2">
      <c r="AU64285"/>
    </row>
    <row r="64286" spans="47:47" x14ac:dyDescent="0.2">
      <c r="AU64286"/>
    </row>
    <row r="64287" spans="47:47" x14ac:dyDescent="0.2">
      <c r="AU64287"/>
    </row>
    <row r="64288" spans="47:47" x14ac:dyDescent="0.2">
      <c r="AU64288"/>
    </row>
    <row r="64289" spans="47:47" x14ac:dyDescent="0.2">
      <c r="AU64289"/>
    </row>
    <row r="64290" spans="47:47" x14ac:dyDescent="0.2">
      <c r="AU64290"/>
    </row>
    <row r="64291" spans="47:47" x14ac:dyDescent="0.2">
      <c r="AU64291"/>
    </row>
    <row r="64292" spans="47:47" x14ac:dyDescent="0.2">
      <c r="AU64292"/>
    </row>
    <row r="64293" spans="47:47" x14ac:dyDescent="0.2">
      <c r="AU64293"/>
    </row>
    <row r="64294" spans="47:47" x14ac:dyDescent="0.2">
      <c r="AU64294"/>
    </row>
    <row r="64295" spans="47:47" x14ac:dyDescent="0.2">
      <c r="AU64295"/>
    </row>
    <row r="64296" spans="47:47" x14ac:dyDescent="0.2">
      <c r="AU64296"/>
    </row>
    <row r="64297" spans="47:47" x14ac:dyDescent="0.2">
      <c r="AU64297"/>
    </row>
    <row r="64298" spans="47:47" x14ac:dyDescent="0.2">
      <c r="AU64298"/>
    </row>
    <row r="64299" spans="47:47" x14ac:dyDescent="0.2">
      <c r="AU64299"/>
    </row>
    <row r="64300" spans="47:47" x14ac:dyDescent="0.2">
      <c r="AU64300"/>
    </row>
    <row r="64301" spans="47:47" x14ac:dyDescent="0.2">
      <c r="AU64301"/>
    </row>
    <row r="64302" spans="47:47" x14ac:dyDescent="0.2">
      <c r="AU64302"/>
    </row>
    <row r="64303" spans="47:47" x14ac:dyDescent="0.2">
      <c r="AU64303"/>
    </row>
    <row r="64304" spans="47:47" x14ac:dyDescent="0.2">
      <c r="AU64304"/>
    </row>
    <row r="64305" spans="47:47" x14ac:dyDescent="0.2">
      <c r="AU64305"/>
    </row>
    <row r="64306" spans="47:47" x14ac:dyDescent="0.2">
      <c r="AU64306"/>
    </row>
    <row r="64307" spans="47:47" x14ac:dyDescent="0.2">
      <c r="AU64307"/>
    </row>
    <row r="64308" spans="47:47" x14ac:dyDescent="0.2">
      <c r="AU64308"/>
    </row>
    <row r="64309" spans="47:47" x14ac:dyDescent="0.2">
      <c r="AU64309"/>
    </row>
    <row r="64310" spans="47:47" x14ac:dyDescent="0.2">
      <c r="AU64310"/>
    </row>
    <row r="64311" spans="47:47" x14ac:dyDescent="0.2">
      <c r="AU64311"/>
    </row>
    <row r="64312" spans="47:47" x14ac:dyDescent="0.2">
      <c r="AU64312"/>
    </row>
    <row r="64313" spans="47:47" x14ac:dyDescent="0.2">
      <c r="AU64313"/>
    </row>
    <row r="64314" spans="47:47" x14ac:dyDescent="0.2">
      <c r="AU64314"/>
    </row>
    <row r="64315" spans="47:47" x14ac:dyDescent="0.2">
      <c r="AU64315"/>
    </row>
    <row r="64316" spans="47:47" x14ac:dyDescent="0.2">
      <c r="AU64316"/>
    </row>
    <row r="64317" spans="47:47" x14ac:dyDescent="0.2">
      <c r="AU64317"/>
    </row>
    <row r="64318" spans="47:47" x14ac:dyDescent="0.2">
      <c r="AU64318"/>
    </row>
    <row r="64319" spans="47:47" x14ac:dyDescent="0.2">
      <c r="AU64319"/>
    </row>
    <row r="64320" spans="47:47" x14ac:dyDescent="0.2">
      <c r="AU64320"/>
    </row>
    <row r="64321" spans="47:47" x14ac:dyDescent="0.2">
      <c r="AU64321"/>
    </row>
    <row r="64322" spans="47:47" x14ac:dyDescent="0.2">
      <c r="AU64322"/>
    </row>
    <row r="64323" spans="47:47" x14ac:dyDescent="0.2">
      <c r="AU64323"/>
    </row>
    <row r="64324" spans="47:47" x14ac:dyDescent="0.2">
      <c r="AU64324"/>
    </row>
    <row r="64325" spans="47:47" x14ac:dyDescent="0.2">
      <c r="AU64325"/>
    </row>
    <row r="64326" spans="47:47" x14ac:dyDescent="0.2">
      <c r="AU64326"/>
    </row>
    <row r="64327" spans="47:47" x14ac:dyDescent="0.2">
      <c r="AU64327"/>
    </row>
    <row r="64328" spans="47:47" x14ac:dyDescent="0.2">
      <c r="AU64328"/>
    </row>
    <row r="64329" spans="47:47" x14ac:dyDescent="0.2">
      <c r="AU64329"/>
    </row>
    <row r="64330" spans="47:47" x14ac:dyDescent="0.2">
      <c r="AU64330"/>
    </row>
    <row r="64331" spans="47:47" x14ac:dyDescent="0.2">
      <c r="AU64331"/>
    </row>
    <row r="64332" spans="47:47" x14ac:dyDescent="0.2">
      <c r="AU64332"/>
    </row>
    <row r="64333" spans="47:47" x14ac:dyDescent="0.2">
      <c r="AU64333"/>
    </row>
    <row r="64334" spans="47:47" x14ac:dyDescent="0.2">
      <c r="AU64334"/>
    </row>
    <row r="64335" spans="47:47" x14ac:dyDescent="0.2">
      <c r="AU64335"/>
    </row>
    <row r="64336" spans="47:47" x14ac:dyDescent="0.2">
      <c r="AU64336"/>
    </row>
    <row r="64337" spans="47:47" x14ac:dyDescent="0.2">
      <c r="AU64337"/>
    </row>
    <row r="64338" spans="47:47" x14ac:dyDescent="0.2">
      <c r="AU64338"/>
    </row>
    <row r="64339" spans="47:47" x14ac:dyDescent="0.2">
      <c r="AU64339"/>
    </row>
    <row r="64340" spans="47:47" x14ac:dyDescent="0.2">
      <c r="AU64340"/>
    </row>
    <row r="64341" spans="47:47" x14ac:dyDescent="0.2">
      <c r="AU64341"/>
    </row>
    <row r="64342" spans="47:47" x14ac:dyDescent="0.2">
      <c r="AU64342"/>
    </row>
    <row r="64343" spans="47:47" x14ac:dyDescent="0.2">
      <c r="AU64343"/>
    </row>
    <row r="64344" spans="47:47" x14ac:dyDescent="0.2">
      <c r="AU64344"/>
    </row>
    <row r="64345" spans="47:47" x14ac:dyDescent="0.2">
      <c r="AU64345"/>
    </row>
    <row r="64346" spans="47:47" x14ac:dyDescent="0.2">
      <c r="AU64346"/>
    </row>
    <row r="64347" spans="47:47" x14ac:dyDescent="0.2">
      <c r="AU64347"/>
    </row>
    <row r="64348" spans="47:47" x14ac:dyDescent="0.2">
      <c r="AU64348"/>
    </row>
    <row r="64349" spans="47:47" x14ac:dyDescent="0.2">
      <c r="AU64349"/>
    </row>
    <row r="64350" spans="47:47" x14ac:dyDescent="0.2">
      <c r="AU64350"/>
    </row>
    <row r="64351" spans="47:47" x14ac:dyDescent="0.2">
      <c r="AU64351"/>
    </row>
    <row r="64352" spans="47:47" x14ac:dyDescent="0.2">
      <c r="AU64352"/>
    </row>
    <row r="64353" spans="47:47" x14ac:dyDescent="0.2">
      <c r="AU64353"/>
    </row>
    <row r="64354" spans="47:47" x14ac:dyDescent="0.2">
      <c r="AU64354"/>
    </row>
    <row r="64355" spans="47:47" x14ac:dyDescent="0.2">
      <c r="AU64355"/>
    </row>
    <row r="64356" spans="47:47" x14ac:dyDescent="0.2">
      <c r="AU64356"/>
    </row>
    <row r="64357" spans="47:47" x14ac:dyDescent="0.2">
      <c r="AU64357"/>
    </row>
    <row r="64358" spans="47:47" x14ac:dyDescent="0.2">
      <c r="AU64358"/>
    </row>
    <row r="64359" spans="47:47" x14ac:dyDescent="0.2">
      <c r="AU64359"/>
    </row>
    <row r="64360" spans="47:47" x14ac:dyDescent="0.2">
      <c r="AU64360"/>
    </row>
    <row r="64361" spans="47:47" x14ac:dyDescent="0.2">
      <c r="AU64361"/>
    </row>
    <row r="64362" spans="47:47" x14ac:dyDescent="0.2">
      <c r="AU64362"/>
    </row>
    <row r="64363" spans="47:47" x14ac:dyDescent="0.2">
      <c r="AU64363"/>
    </row>
    <row r="64364" spans="47:47" x14ac:dyDescent="0.2">
      <c r="AU64364"/>
    </row>
    <row r="64365" spans="47:47" x14ac:dyDescent="0.2">
      <c r="AU64365"/>
    </row>
    <row r="64366" spans="47:47" x14ac:dyDescent="0.2">
      <c r="AU64366"/>
    </row>
    <row r="64367" spans="47:47" x14ac:dyDescent="0.2">
      <c r="AU64367"/>
    </row>
    <row r="64368" spans="47:47" x14ac:dyDescent="0.2">
      <c r="AU64368"/>
    </row>
    <row r="64369" spans="47:47" x14ac:dyDescent="0.2">
      <c r="AU64369"/>
    </row>
    <row r="64370" spans="47:47" x14ac:dyDescent="0.2">
      <c r="AU64370"/>
    </row>
    <row r="64371" spans="47:47" x14ac:dyDescent="0.2">
      <c r="AU64371"/>
    </row>
    <row r="64372" spans="47:47" x14ac:dyDescent="0.2">
      <c r="AU64372"/>
    </row>
    <row r="64373" spans="47:47" x14ac:dyDescent="0.2">
      <c r="AU64373"/>
    </row>
    <row r="64374" spans="47:47" x14ac:dyDescent="0.2">
      <c r="AU64374"/>
    </row>
    <row r="64375" spans="47:47" x14ac:dyDescent="0.2">
      <c r="AU64375"/>
    </row>
    <row r="64376" spans="47:47" x14ac:dyDescent="0.2">
      <c r="AU64376"/>
    </row>
    <row r="64377" spans="47:47" x14ac:dyDescent="0.2">
      <c r="AU64377"/>
    </row>
    <row r="64378" spans="47:47" x14ac:dyDescent="0.2">
      <c r="AU64378"/>
    </row>
    <row r="64379" spans="47:47" x14ac:dyDescent="0.2">
      <c r="AU64379"/>
    </row>
    <row r="64380" spans="47:47" x14ac:dyDescent="0.2">
      <c r="AU64380"/>
    </row>
    <row r="64381" spans="47:47" x14ac:dyDescent="0.2">
      <c r="AU64381"/>
    </row>
    <row r="64382" spans="47:47" x14ac:dyDescent="0.2">
      <c r="AU64382"/>
    </row>
    <row r="64383" spans="47:47" x14ac:dyDescent="0.2">
      <c r="AU64383"/>
    </row>
    <row r="64384" spans="47:47" x14ac:dyDescent="0.2">
      <c r="AU64384"/>
    </row>
    <row r="64385" spans="47:47" x14ac:dyDescent="0.2">
      <c r="AU64385"/>
    </row>
    <row r="64386" spans="47:47" x14ac:dyDescent="0.2">
      <c r="AU64386"/>
    </row>
    <row r="64387" spans="47:47" x14ac:dyDescent="0.2">
      <c r="AU64387"/>
    </row>
    <row r="64388" spans="47:47" x14ac:dyDescent="0.2">
      <c r="AU64388"/>
    </row>
    <row r="64389" spans="47:47" x14ac:dyDescent="0.2">
      <c r="AU64389"/>
    </row>
    <row r="64390" spans="47:47" x14ac:dyDescent="0.2">
      <c r="AU64390"/>
    </row>
    <row r="64391" spans="47:47" x14ac:dyDescent="0.2">
      <c r="AU64391"/>
    </row>
    <row r="64392" spans="47:47" x14ac:dyDescent="0.2">
      <c r="AU64392"/>
    </row>
    <row r="64393" spans="47:47" x14ac:dyDescent="0.2">
      <c r="AU64393"/>
    </row>
    <row r="64394" spans="47:47" x14ac:dyDescent="0.2">
      <c r="AU64394"/>
    </row>
    <row r="64395" spans="47:47" x14ac:dyDescent="0.2">
      <c r="AU64395"/>
    </row>
    <row r="64396" spans="47:47" x14ac:dyDescent="0.2">
      <c r="AU64396"/>
    </row>
    <row r="64397" spans="47:47" x14ac:dyDescent="0.2">
      <c r="AU64397"/>
    </row>
    <row r="64398" spans="47:47" x14ac:dyDescent="0.2">
      <c r="AU64398"/>
    </row>
    <row r="64399" spans="47:47" x14ac:dyDescent="0.2">
      <c r="AU64399"/>
    </row>
    <row r="64400" spans="47:47" x14ac:dyDescent="0.2">
      <c r="AU64400"/>
    </row>
    <row r="64401" spans="47:47" x14ac:dyDescent="0.2">
      <c r="AU64401"/>
    </row>
    <row r="64402" spans="47:47" x14ac:dyDescent="0.2">
      <c r="AU64402"/>
    </row>
    <row r="64403" spans="47:47" x14ac:dyDescent="0.2">
      <c r="AU64403"/>
    </row>
    <row r="64404" spans="47:47" x14ac:dyDescent="0.2">
      <c r="AU64404"/>
    </row>
    <row r="64405" spans="47:47" x14ac:dyDescent="0.2">
      <c r="AU64405"/>
    </row>
    <row r="64406" spans="47:47" x14ac:dyDescent="0.2">
      <c r="AU64406"/>
    </row>
    <row r="64407" spans="47:47" x14ac:dyDescent="0.2">
      <c r="AU64407"/>
    </row>
    <row r="64408" spans="47:47" x14ac:dyDescent="0.2">
      <c r="AU64408"/>
    </row>
    <row r="64409" spans="47:47" x14ac:dyDescent="0.2">
      <c r="AU64409"/>
    </row>
    <row r="64410" spans="47:47" x14ac:dyDescent="0.2">
      <c r="AU64410"/>
    </row>
    <row r="64411" spans="47:47" x14ac:dyDescent="0.2">
      <c r="AU64411"/>
    </row>
    <row r="64412" spans="47:47" x14ac:dyDescent="0.2">
      <c r="AU64412"/>
    </row>
    <row r="64413" spans="47:47" x14ac:dyDescent="0.2">
      <c r="AU64413"/>
    </row>
    <row r="64414" spans="47:47" x14ac:dyDescent="0.2">
      <c r="AU64414"/>
    </row>
    <row r="64415" spans="47:47" x14ac:dyDescent="0.2">
      <c r="AU64415"/>
    </row>
    <row r="64416" spans="47:47" x14ac:dyDescent="0.2">
      <c r="AU64416"/>
    </row>
    <row r="64417" spans="47:47" x14ac:dyDescent="0.2">
      <c r="AU64417"/>
    </row>
    <row r="64418" spans="47:47" x14ac:dyDescent="0.2">
      <c r="AU64418"/>
    </row>
    <row r="64419" spans="47:47" x14ac:dyDescent="0.2">
      <c r="AU64419"/>
    </row>
    <row r="64420" spans="47:47" x14ac:dyDescent="0.2">
      <c r="AU64420"/>
    </row>
    <row r="64421" spans="47:47" x14ac:dyDescent="0.2">
      <c r="AU64421"/>
    </row>
    <row r="64422" spans="47:47" x14ac:dyDescent="0.2">
      <c r="AU64422"/>
    </row>
    <row r="64423" spans="47:47" x14ac:dyDescent="0.2">
      <c r="AU64423"/>
    </row>
    <row r="64424" spans="47:47" x14ac:dyDescent="0.2">
      <c r="AU64424"/>
    </row>
    <row r="64425" spans="47:47" x14ac:dyDescent="0.2">
      <c r="AU64425"/>
    </row>
    <row r="64426" spans="47:47" x14ac:dyDescent="0.2">
      <c r="AU64426"/>
    </row>
    <row r="64427" spans="47:47" x14ac:dyDescent="0.2">
      <c r="AU64427"/>
    </row>
    <row r="64428" spans="47:47" x14ac:dyDescent="0.2">
      <c r="AU64428"/>
    </row>
    <row r="64429" spans="47:47" x14ac:dyDescent="0.2">
      <c r="AU64429"/>
    </row>
    <row r="64430" spans="47:47" x14ac:dyDescent="0.2">
      <c r="AU64430"/>
    </row>
    <row r="64431" spans="47:47" x14ac:dyDescent="0.2">
      <c r="AU64431"/>
    </row>
    <row r="64432" spans="47:47" x14ac:dyDescent="0.2">
      <c r="AU64432"/>
    </row>
    <row r="64433" spans="47:47" x14ac:dyDescent="0.2">
      <c r="AU64433"/>
    </row>
    <row r="64434" spans="47:47" x14ac:dyDescent="0.2">
      <c r="AU64434"/>
    </row>
    <row r="64435" spans="47:47" x14ac:dyDescent="0.2">
      <c r="AU64435"/>
    </row>
    <row r="64436" spans="47:47" x14ac:dyDescent="0.2">
      <c r="AU64436"/>
    </row>
    <row r="64437" spans="47:47" x14ac:dyDescent="0.2">
      <c r="AU64437"/>
    </row>
    <row r="64438" spans="47:47" x14ac:dyDescent="0.2">
      <c r="AU64438"/>
    </row>
    <row r="64439" spans="47:47" x14ac:dyDescent="0.2">
      <c r="AU64439"/>
    </row>
    <row r="64440" spans="47:47" x14ac:dyDescent="0.2">
      <c r="AU64440"/>
    </row>
    <row r="64441" spans="47:47" x14ac:dyDescent="0.2">
      <c r="AU64441"/>
    </row>
    <row r="64442" spans="47:47" x14ac:dyDescent="0.2">
      <c r="AU64442"/>
    </row>
    <row r="64443" spans="47:47" x14ac:dyDescent="0.2">
      <c r="AU64443"/>
    </row>
    <row r="64444" spans="47:47" x14ac:dyDescent="0.2">
      <c r="AU64444"/>
    </row>
    <row r="64445" spans="47:47" x14ac:dyDescent="0.2">
      <c r="AU64445"/>
    </row>
    <row r="64446" spans="47:47" x14ac:dyDescent="0.2">
      <c r="AU64446"/>
    </row>
    <row r="64447" spans="47:47" x14ac:dyDescent="0.2">
      <c r="AU64447"/>
    </row>
    <row r="64448" spans="47:47" x14ac:dyDescent="0.2">
      <c r="AU64448"/>
    </row>
    <row r="64449" spans="47:47" x14ac:dyDescent="0.2">
      <c r="AU64449"/>
    </row>
    <row r="64450" spans="47:47" x14ac:dyDescent="0.2">
      <c r="AU64450"/>
    </row>
    <row r="64451" spans="47:47" x14ac:dyDescent="0.2">
      <c r="AU64451"/>
    </row>
    <row r="64452" spans="47:47" x14ac:dyDescent="0.2">
      <c r="AU64452"/>
    </row>
    <row r="64453" spans="47:47" x14ac:dyDescent="0.2">
      <c r="AU64453"/>
    </row>
    <row r="64454" spans="47:47" x14ac:dyDescent="0.2">
      <c r="AU64454"/>
    </row>
    <row r="64455" spans="47:47" x14ac:dyDescent="0.2">
      <c r="AU64455"/>
    </row>
    <row r="64456" spans="47:47" x14ac:dyDescent="0.2">
      <c r="AU64456"/>
    </row>
    <row r="64457" spans="47:47" x14ac:dyDescent="0.2">
      <c r="AU64457"/>
    </row>
    <row r="64458" spans="47:47" x14ac:dyDescent="0.2">
      <c r="AU64458"/>
    </row>
    <row r="64459" spans="47:47" x14ac:dyDescent="0.2">
      <c r="AU64459"/>
    </row>
    <row r="64460" spans="47:47" x14ac:dyDescent="0.2">
      <c r="AU64460"/>
    </row>
    <row r="64461" spans="47:47" x14ac:dyDescent="0.2">
      <c r="AU64461"/>
    </row>
    <row r="64462" spans="47:47" x14ac:dyDescent="0.2">
      <c r="AU64462"/>
    </row>
    <row r="64463" spans="47:47" x14ac:dyDescent="0.2">
      <c r="AU64463"/>
    </row>
    <row r="64464" spans="47:47" x14ac:dyDescent="0.2">
      <c r="AU64464"/>
    </row>
    <row r="64465" spans="47:47" x14ac:dyDescent="0.2">
      <c r="AU64465"/>
    </row>
    <row r="64466" spans="47:47" x14ac:dyDescent="0.2">
      <c r="AU64466"/>
    </row>
    <row r="64467" spans="47:47" x14ac:dyDescent="0.2">
      <c r="AU64467"/>
    </row>
    <row r="64468" spans="47:47" x14ac:dyDescent="0.2">
      <c r="AU64468"/>
    </row>
    <row r="64469" spans="47:47" x14ac:dyDescent="0.2">
      <c r="AU64469"/>
    </row>
    <row r="64470" spans="47:47" x14ac:dyDescent="0.2">
      <c r="AU64470"/>
    </row>
    <row r="64471" spans="47:47" x14ac:dyDescent="0.2">
      <c r="AU64471"/>
    </row>
    <row r="64472" spans="47:47" x14ac:dyDescent="0.2">
      <c r="AU64472"/>
    </row>
    <row r="64473" spans="47:47" x14ac:dyDescent="0.2">
      <c r="AU64473"/>
    </row>
    <row r="64474" spans="47:47" x14ac:dyDescent="0.2">
      <c r="AU64474"/>
    </row>
    <row r="64475" spans="47:47" x14ac:dyDescent="0.2">
      <c r="AU64475"/>
    </row>
    <row r="64476" spans="47:47" x14ac:dyDescent="0.2">
      <c r="AU64476"/>
    </row>
    <row r="64477" spans="47:47" x14ac:dyDescent="0.2">
      <c r="AU64477"/>
    </row>
    <row r="64478" spans="47:47" x14ac:dyDescent="0.2">
      <c r="AU64478"/>
    </row>
    <row r="64479" spans="47:47" x14ac:dyDescent="0.2">
      <c r="AU64479"/>
    </row>
    <row r="64480" spans="47:47" x14ac:dyDescent="0.2">
      <c r="AU64480"/>
    </row>
    <row r="64481" spans="47:47" x14ac:dyDescent="0.2">
      <c r="AU64481"/>
    </row>
    <row r="64482" spans="47:47" x14ac:dyDescent="0.2">
      <c r="AU64482"/>
    </row>
    <row r="64483" spans="47:47" x14ac:dyDescent="0.2">
      <c r="AU64483"/>
    </row>
    <row r="64484" spans="47:47" x14ac:dyDescent="0.2">
      <c r="AU64484"/>
    </row>
    <row r="64485" spans="47:47" x14ac:dyDescent="0.2">
      <c r="AU64485"/>
    </row>
    <row r="64486" spans="47:47" x14ac:dyDescent="0.2">
      <c r="AU64486"/>
    </row>
    <row r="64487" spans="47:47" x14ac:dyDescent="0.2">
      <c r="AU64487"/>
    </row>
    <row r="64488" spans="47:47" x14ac:dyDescent="0.2">
      <c r="AU64488"/>
    </row>
    <row r="64489" spans="47:47" x14ac:dyDescent="0.2">
      <c r="AU64489"/>
    </row>
    <row r="64490" spans="47:47" x14ac:dyDescent="0.2">
      <c r="AU64490"/>
    </row>
    <row r="64491" spans="47:47" x14ac:dyDescent="0.2">
      <c r="AU64491"/>
    </row>
    <row r="64492" spans="47:47" x14ac:dyDescent="0.2">
      <c r="AU64492"/>
    </row>
    <row r="64493" spans="47:47" x14ac:dyDescent="0.2">
      <c r="AU64493"/>
    </row>
    <row r="64494" spans="47:47" x14ac:dyDescent="0.2">
      <c r="AU64494"/>
    </row>
    <row r="64495" spans="47:47" x14ac:dyDescent="0.2">
      <c r="AU64495"/>
    </row>
    <row r="64496" spans="47:47" x14ac:dyDescent="0.2">
      <c r="AU64496"/>
    </row>
    <row r="64497" spans="47:47" x14ac:dyDescent="0.2">
      <c r="AU64497"/>
    </row>
    <row r="64498" spans="47:47" x14ac:dyDescent="0.2">
      <c r="AU64498"/>
    </row>
    <row r="64499" spans="47:47" x14ac:dyDescent="0.2">
      <c r="AU64499"/>
    </row>
    <row r="64500" spans="47:47" x14ac:dyDescent="0.2">
      <c r="AU64500"/>
    </row>
    <row r="64501" spans="47:47" x14ac:dyDescent="0.2">
      <c r="AU64501"/>
    </row>
    <row r="64502" spans="47:47" x14ac:dyDescent="0.2">
      <c r="AU64502"/>
    </row>
    <row r="64503" spans="47:47" x14ac:dyDescent="0.2">
      <c r="AU64503"/>
    </row>
    <row r="64504" spans="47:47" x14ac:dyDescent="0.2">
      <c r="AU64504"/>
    </row>
    <row r="64505" spans="47:47" x14ac:dyDescent="0.2">
      <c r="AU64505"/>
    </row>
    <row r="64506" spans="47:47" x14ac:dyDescent="0.2">
      <c r="AU64506"/>
    </row>
    <row r="64507" spans="47:47" x14ac:dyDescent="0.2">
      <c r="AU64507"/>
    </row>
    <row r="64508" spans="47:47" x14ac:dyDescent="0.2">
      <c r="AU64508"/>
    </row>
    <row r="64509" spans="47:47" x14ac:dyDescent="0.2">
      <c r="AU64509"/>
    </row>
    <row r="64510" spans="47:47" x14ac:dyDescent="0.2">
      <c r="AU64510"/>
    </row>
    <row r="64511" spans="47:47" x14ac:dyDescent="0.2">
      <c r="AU64511"/>
    </row>
    <row r="64512" spans="47:47" x14ac:dyDescent="0.2">
      <c r="AU64512"/>
    </row>
    <row r="64513" spans="47:47" x14ac:dyDescent="0.2">
      <c r="AU64513"/>
    </row>
    <row r="64514" spans="47:47" x14ac:dyDescent="0.2">
      <c r="AU64514"/>
    </row>
    <row r="64515" spans="47:47" x14ac:dyDescent="0.2">
      <c r="AU64515"/>
    </row>
    <row r="64516" spans="47:47" x14ac:dyDescent="0.2">
      <c r="AU64516"/>
    </row>
    <row r="64517" spans="47:47" x14ac:dyDescent="0.2">
      <c r="AU64517"/>
    </row>
    <row r="64518" spans="47:47" x14ac:dyDescent="0.2">
      <c r="AU64518"/>
    </row>
    <row r="64519" spans="47:47" x14ac:dyDescent="0.2">
      <c r="AU64519"/>
    </row>
    <row r="64520" spans="47:47" x14ac:dyDescent="0.2">
      <c r="AU64520"/>
    </row>
    <row r="64521" spans="47:47" x14ac:dyDescent="0.2">
      <c r="AU64521"/>
    </row>
    <row r="64522" spans="47:47" x14ac:dyDescent="0.2">
      <c r="AU64522"/>
    </row>
    <row r="64523" spans="47:47" x14ac:dyDescent="0.2">
      <c r="AU64523"/>
    </row>
    <row r="64524" spans="47:47" x14ac:dyDescent="0.2">
      <c r="AU64524"/>
    </row>
    <row r="64525" spans="47:47" x14ac:dyDescent="0.2">
      <c r="AU64525"/>
    </row>
    <row r="64526" spans="47:47" x14ac:dyDescent="0.2">
      <c r="AU64526"/>
    </row>
    <row r="64527" spans="47:47" x14ac:dyDescent="0.2">
      <c r="AU64527"/>
    </row>
    <row r="64528" spans="47:47" x14ac:dyDescent="0.2">
      <c r="AU64528"/>
    </row>
    <row r="64529" spans="47:47" x14ac:dyDescent="0.2">
      <c r="AU64529"/>
    </row>
    <row r="64530" spans="47:47" x14ac:dyDescent="0.2">
      <c r="AU64530"/>
    </row>
    <row r="64531" spans="47:47" x14ac:dyDescent="0.2">
      <c r="AU64531"/>
    </row>
    <row r="64532" spans="47:47" x14ac:dyDescent="0.2">
      <c r="AU64532"/>
    </row>
    <row r="64533" spans="47:47" x14ac:dyDescent="0.2">
      <c r="AU64533"/>
    </row>
    <row r="64534" spans="47:47" x14ac:dyDescent="0.2">
      <c r="AU64534"/>
    </row>
    <row r="64535" spans="47:47" x14ac:dyDescent="0.2">
      <c r="AU64535"/>
    </row>
    <row r="64536" spans="47:47" x14ac:dyDescent="0.2">
      <c r="AU64536"/>
    </row>
    <row r="64537" spans="47:47" x14ac:dyDescent="0.2">
      <c r="AU64537"/>
    </row>
    <row r="64538" spans="47:47" x14ac:dyDescent="0.2">
      <c r="AU64538"/>
    </row>
    <row r="64539" spans="47:47" x14ac:dyDescent="0.2">
      <c r="AU64539"/>
    </row>
    <row r="64540" spans="47:47" x14ac:dyDescent="0.2">
      <c r="AU64540"/>
    </row>
    <row r="64541" spans="47:47" x14ac:dyDescent="0.2">
      <c r="AU64541"/>
    </row>
    <row r="64542" spans="47:47" x14ac:dyDescent="0.2">
      <c r="AU64542"/>
    </row>
    <row r="64543" spans="47:47" x14ac:dyDescent="0.2">
      <c r="AU64543"/>
    </row>
    <row r="64544" spans="47:47" x14ac:dyDescent="0.2">
      <c r="AU64544"/>
    </row>
    <row r="64545" spans="47:47" x14ac:dyDescent="0.2">
      <c r="AU64545"/>
    </row>
    <row r="64546" spans="47:47" x14ac:dyDescent="0.2">
      <c r="AU64546"/>
    </row>
    <row r="64547" spans="47:47" x14ac:dyDescent="0.2">
      <c r="AU64547"/>
    </row>
    <row r="64548" spans="47:47" x14ac:dyDescent="0.2">
      <c r="AU64548"/>
    </row>
    <row r="64549" spans="47:47" x14ac:dyDescent="0.2">
      <c r="AU64549"/>
    </row>
    <row r="64550" spans="47:47" x14ac:dyDescent="0.2">
      <c r="AU64550"/>
    </row>
    <row r="64551" spans="47:47" x14ac:dyDescent="0.2">
      <c r="AU64551"/>
    </row>
    <row r="64552" spans="47:47" x14ac:dyDescent="0.2">
      <c r="AU64552"/>
    </row>
    <row r="64553" spans="47:47" x14ac:dyDescent="0.2">
      <c r="AU64553"/>
    </row>
    <row r="64554" spans="47:47" x14ac:dyDescent="0.2">
      <c r="AU64554"/>
    </row>
    <row r="64555" spans="47:47" x14ac:dyDescent="0.2">
      <c r="AU64555"/>
    </row>
    <row r="64556" spans="47:47" x14ac:dyDescent="0.2">
      <c r="AU64556"/>
    </row>
    <row r="64557" spans="47:47" x14ac:dyDescent="0.2">
      <c r="AU64557"/>
    </row>
    <row r="64558" spans="47:47" x14ac:dyDescent="0.2">
      <c r="AU64558"/>
    </row>
    <row r="64559" spans="47:47" x14ac:dyDescent="0.2">
      <c r="AU64559"/>
    </row>
    <row r="64560" spans="47:47" x14ac:dyDescent="0.2">
      <c r="AU64560"/>
    </row>
    <row r="64561" spans="47:47" x14ac:dyDescent="0.2">
      <c r="AU64561"/>
    </row>
    <row r="64562" spans="47:47" x14ac:dyDescent="0.2">
      <c r="AU64562"/>
    </row>
    <row r="64563" spans="47:47" x14ac:dyDescent="0.2">
      <c r="AU64563"/>
    </row>
    <row r="64564" spans="47:47" x14ac:dyDescent="0.2">
      <c r="AU64564"/>
    </row>
    <row r="64565" spans="47:47" x14ac:dyDescent="0.2">
      <c r="AU64565"/>
    </row>
    <row r="64566" spans="47:47" x14ac:dyDescent="0.2">
      <c r="AU64566"/>
    </row>
    <row r="64567" spans="47:47" x14ac:dyDescent="0.2">
      <c r="AU64567"/>
    </row>
    <row r="64568" spans="47:47" x14ac:dyDescent="0.2">
      <c r="AU64568"/>
    </row>
    <row r="64569" spans="47:47" x14ac:dyDescent="0.2">
      <c r="AU64569"/>
    </row>
    <row r="64570" spans="47:47" x14ac:dyDescent="0.2">
      <c r="AU64570"/>
    </row>
    <row r="64571" spans="47:47" x14ac:dyDescent="0.2">
      <c r="AU64571"/>
    </row>
    <row r="64572" spans="47:47" x14ac:dyDescent="0.2">
      <c r="AU64572"/>
    </row>
    <row r="64573" spans="47:47" x14ac:dyDescent="0.2">
      <c r="AU64573"/>
    </row>
    <row r="64574" spans="47:47" x14ac:dyDescent="0.2">
      <c r="AU64574"/>
    </row>
    <row r="64575" spans="47:47" x14ac:dyDescent="0.2">
      <c r="AU64575"/>
    </row>
    <row r="64576" spans="47:47" x14ac:dyDescent="0.2">
      <c r="AU64576"/>
    </row>
    <row r="64577" spans="47:47" x14ac:dyDescent="0.2">
      <c r="AU64577"/>
    </row>
    <row r="64578" spans="47:47" x14ac:dyDescent="0.2">
      <c r="AU64578"/>
    </row>
    <row r="64579" spans="47:47" x14ac:dyDescent="0.2">
      <c r="AU64579"/>
    </row>
    <row r="64580" spans="47:47" x14ac:dyDescent="0.2">
      <c r="AU64580"/>
    </row>
    <row r="64581" spans="47:47" x14ac:dyDescent="0.2">
      <c r="AU64581"/>
    </row>
    <row r="64582" spans="47:47" x14ac:dyDescent="0.2">
      <c r="AU64582"/>
    </row>
    <row r="64583" spans="47:47" x14ac:dyDescent="0.2">
      <c r="AU64583"/>
    </row>
    <row r="64584" spans="47:47" x14ac:dyDescent="0.2">
      <c r="AU64584"/>
    </row>
    <row r="64585" spans="47:47" x14ac:dyDescent="0.2">
      <c r="AU64585"/>
    </row>
    <row r="64586" spans="47:47" x14ac:dyDescent="0.2">
      <c r="AU64586"/>
    </row>
    <row r="64587" spans="47:47" x14ac:dyDescent="0.2">
      <c r="AU64587"/>
    </row>
    <row r="64588" spans="47:47" x14ac:dyDescent="0.2">
      <c r="AU64588"/>
    </row>
    <row r="64589" spans="47:47" x14ac:dyDescent="0.2">
      <c r="AU64589"/>
    </row>
    <row r="64590" spans="47:47" x14ac:dyDescent="0.2">
      <c r="AU64590"/>
    </row>
    <row r="64591" spans="47:47" x14ac:dyDescent="0.2">
      <c r="AU64591"/>
    </row>
    <row r="64592" spans="47:47" x14ac:dyDescent="0.2">
      <c r="AU64592"/>
    </row>
    <row r="64593" spans="47:47" x14ac:dyDescent="0.2">
      <c r="AU64593"/>
    </row>
    <row r="64594" spans="47:47" x14ac:dyDescent="0.2">
      <c r="AU64594"/>
    </row>
    <row r="64595" spans="47:47" x14ac:dyDescent="0.2">
      <c r="AU64595"/>
    </row>
    <row r="64596" spans="47:47" x14ac:dyDescent="0.2">
      <c r="AU64596"/>
    </row>
    <row r="64597" spans="47:47" x14ac:dyDescent="0.2">
      <c r="AU64597"/>
    </row>
    <row r="64598" spans="47:47" x14ac:dyDescent="0.2">
      <c r="AU64598"/>
    </row>
    <row r="64599" spans="47:47" x14ac:dyDescent="0.2">
      <c r="AU64599"/>
    </row>
    <row r="64600" spans="47:47" x14ac:dyDescent="0.2">
      <c r="AU64600"/>
    </row>
    <row r="64601" spans="47:47" x14ac:dyDescent="0.2">
      <c r="AU64601"/>
    </row>
    <row r="64602" spans="47:47" x14ac:dyDescent="0.2">
      <c r="AU64602"/>
    </row>
    <row r="64603" spans="47:47" x14ac:dyDescent="0.2">
      <c r="AU64603"/>
    </row>
    <row r="64604" spans="47:47" x14ac:dyDescent="0.2">
      <c r="AU64604"/>
    </row>
    <row r="64605" spans="47:47" x14ac:dyDescent="0.2">
      <c r="AU64605"/>
    </row>
    <row r="64606" spans="47:47" x14ac:dyDescent="0.2">
      <c r="AU64606"/>
    </row>
    <row r="64607" spans="47:47" x14ac:dyDescent="0.2">
      <c r="AU64607"/>
    </row>
    <row r="64608" spans="47:47" x14ac:dyDescent="0.2">
      <c r="AU64608"/>
    </row>
    <row r="64609" spans="47:47" x14ac:dyDescent="0.2">
      <c r="AU64609"/>
    </row>
    <row r="64610" spans="47:47" x14ac:dyDescent="0.2">
      <c r="AU64610"/>
    </row>
    <row r="64611" spans="47:47" x14ac:dyDescent="0.2">
      <c r="AU64611"/>
    </row>
    <row r="64612" spans="47:47" x14ac:dyDescent="0.2">
      <c r="AU64612"/>
    </row>
    <row r="64613" spans="47:47" x14ac:dyDescent="0.2">
      <c r="AU64613"/>
    </row>
    <row r="64614" spans="47:47" x14ac:dyDescent="0.2">
      <c r="AU64614"/>
    </row>
    <row r="64615" spans="47:47" x14ac:dyDescent="0.2">
      <c r="AU64615"/>
    </row>
    <row r="64616" spans="47:47" x14ac:dyDescent="0.2">
      <c r="AU64616"/>
    </row>
    <row r="64617" spans="47:47" x14ac:dyDescent="0.2">
      <c r="AU64617"/>
    </row>
    <row r="64618" spans="47:47" x14ac:dyDescent="0.2">
      <c r="AU64618"/>
    </row>
    <row r="64619" spans="47:47" x14ac:dyDescent="0.2">
      <c r="AU64619"/>
    </row>
    <row r="64620" spans="47:47" x14ac:dyDescent="0.2">
      <c r="AU64620"/>
    </row>
    <row r="64621" spans="47:47" x14ac:dyDescent="0.2">
      <c r="AU64621"/>
    </row>
    <row r="64622" spans="47:47" x14ac:dyDescent="0.2">
      <c r="AU64622"/>
    </row>
    <row r="64623" spans="47:47" x14ac:dyDescent="0.2">
      <c r="AU64623"/>
    </row>
    <row r="64624" spans="47:47" x14ac:dyDescent="0.2">
      <c r="AU64624"/>
    </row>
    <row r="64625" spans="47:47" x14ac:dyDescent="0.2">
      <c r="AU64625"/>
    </row>
    <row r="64626" spans="47:47" x14ac:dyDescent="0.2">
      <c r="AU64626"/>
    </row>
    <row r="64627" spans="47:47" x14ac:dyDescent="0.2">
      <c r="AU64627"/>
    </row>
    <row r="64628" spans="47:47" x14ac:dyDescent="0.2">
      <c r="AU64628"/>
    </row>
    <row r="64629" spans="47:47" x14ac:dyDescent="0.2">
      <c r="AU64629"/>
    </row>
    <row r="64630" spans="47:47" x14ac:dyDescent="0.2">
      <c r="AU64630"/>
    </row>
    <row r="64631" spans="47:47" x14ac:dyDescent="0.2">
      <c r="AU64631"/>
    </row>
    <row r="64632" spans="47:47" x14ac:dyDescent="0.2">
      <c r="AU64632"/>
    </row>
    <row r="64633" spans="47:47" x14ac:dyDescent="0.2">
      <c r="AU64633"/>
    </row>
    <row r="64634" spans="47:47" x14ac:dyDescent="0.2">
      <c r="AU64634"/>
    </row>
    <row r="64635" spans="47:47" x14ac:dyDescent="0.2">
      <c r="AU64635"/>
    </row>
    <row r="64636" spans="47:47" x14ac:dyDescent="0.2">
      <c r="AU64636"/>
    </row>
    <row r="64637" spans="47:47" x14ac:dyDescent="0.2">
      <c r="AU64637"/>
    </row>
    <row r="64638" spans="47:47" x14ac:dyDescent="0.2">
      <c r="AU64638"/>
    </row>
    <row r="64639" spans="47:47" x14ac:dyDescent="0.2">
      <c r="AU64639"/>
    </row>
    <row r="64640" spans="47:47" x14ac:dyDescent="0.2">
      <c r="AU64640"/>
    </row>
    <row r="64641" spans="47:47" x14ac:dyDescent="0.2">
      <c r="AU64641"/>
    </row>
    <row r="64642" spans="47:47" x14ac:dyDescent="0.2">
      <c r="AU64642"/>
    </row>
    <row r="64643" spans="47:47" x14ac:dyDescent="0.2">
      <c r="AU64643"/>
    </row>
    <row r="64644" spans="47:47" x14ac:dyDescent="0.2">
      <c r="AU64644"/>
    </row>
    <row r="64645" spans="47:47" x14ac:dyDescent="0.2">
      <c r="AU64645"/>
    </row>
    <row r="64646" spans="47:47" x14ac:dyDescent="0.2">
      <c r="AU64646"/>
    </row>
    <row r="64647" spans="47:47" x14ac:dyDescent="0.2">
      <c r="AU64647"/>
    </row>
    <row r="64648" spans="47:47" x14ac:dyDescent="0.2">
      <c r="AU64648"/>
    </row>
    <row r="64649" spans="47:47" x14ac:dyDescent="0.2">
      <c r="AU64649"/>
    </row>
    <row r="64650" spans="47:47" x14ac:dyDescent="0.2">
      <c r="AU64650"/>
    </row>
    <row r="64651" spans="47:47" x14ac:dyDescent="0.2">
      <c r="AU64651"/>
    </row>
    <row r="64652" spans="47:47" x14ac:dyDescent="0.2">
      <c r="AU64652"/>
    </row>
    <row r="64653" spans="47:47" x14ac:dyDescent="0.2">
      <c r="AU64653"/>
    </row>
    <row r="64654" spans="47:47" x14ac:dyDescent="0.2">
      <c r="AU64654"/>
    </row>
    <row r="64655" spans="47:47" x14ac:dyDescent="0.2">
      <c r="AU64655"/>
    </row>
    <row r="64656" spans="47:47" x14ac:dyDescent="0.2">
      <c r="AU64656"/>
    </row>
    <row r="64657" spans="47:47" x14ac:dyDescent="0.2">
      <c r="AU64657"/>
    </row>
    <row r="64658" spans="47:47" x14ac:dyDescent="0.2">
      <c r="AU64658"/>
    </row>
    <row r="64659" spans="47:47" x14ac:dyDescent="0.2">
      <c r="AU64659"/>
    </row>
    <row r="64660" spans="47:47" x14ac:dyDescent="0.2">
      <c r="AU64660"/>
    </row>
    <row r="64661" spans="47:47" x14ac:dyDescent="0.2">
      <c r="AU64661"/>
    </row>
    <row r="64662" spans="47:47" x14ac:dyDescent="0.2">
      <c r="AU64662"/>
    </row>
    <row r="64663" spans="47:47" x14ac:dyDescent="0.2">
      <c r="AU64663"/>
    </row>
    <row r="64664" spans="47:47" x14ac:dyDescent="0.2">
      <c r="AU64664"/>
    </row>
    <row r="64665" spans="47:47" x14ac:dyDescent="0.2">
      <c r="AU64665"/>
    </row>
    <row r="64666" spans="47:47" x14ac:dyDescent="0.2">
      <c r="AU64666"/>
    </row>
    <row r="64667" spans="47:47" x14ac:dyDescent="0.2">
      <c r="AU64667"/>
    </row>
    <row r="64668" spans="47:47" x14ac:dyDescent="0.2">
      <c r="AU64668"/>
    </row>
    <row r="64669" spans="47:47" x14ac:dyDescent="0.2">
      <c r="AU64669"/>
    </row>
    <row r="64670" spans="47:47" x14ac:dyDescent="0.2">
      <c r="AU64670"/>
    </row>
    <row r="64671" spans="47:47" x14ac:dyDescent="0.2">
      <c r="AU64671"/>
    </row>
    <row r="64672" spans="47:47" x14ac:dyDescent="0.2">
      <c r="AU64672"/>
    </row>
    <row r="64673" spans="47:47" x14ac:dyDescent="0.2">
      <c r="AU64673"/>
    </row>
    <row r="64674" spans="47:47" x14ac:dyDescent="0.2">
      <c r="AU64674"/>
    </row>
    <row r="64675" spans="47:47" x14ac:dyDescent="0.2">
      <c r="AU64675"/>
    </row>
    <row r="64676" spans="47:47" x14ac:dyDescent="0.2">
      <c r="AU64676"/>
    </row>
    <row r="64677" spans="47:47" x14ac:dyDescent="0.2">
      <c r="AU64677"/>
    </row>
    <row r="64678" spans="47:47" x14ac:dyDescent="0.2">
      <c r="AU64678"/>
    </row>
    <row r="64679" spans="47:47" x14ac:dyDescent="0.2">
      <c r="AU64679"/>
    </row>
    <row r="64680" spans="47:47" x14ac:dyDescent="0.2">
      <c r="AU64680"/>
    </row>
    <row r="64681" spans="47:47" x14ac:dyDescent="0.2">
      <c r="AU64681"/>
    </row>
    <row r="64682" spans="47:47" x14ac:dyDescent="0.2">
      <c r="AU64682"/>
    </row>
    <row r="64683" spans="47:47" x14ac:dyDescent="0.2">
      <c r="AU64683"/>
    </row>
    <row r="64684" spans="47:47" x14ac:dyDescent="0.2">
      <c r="AU64684"/>
    </row>
    <row r="64685" spans="47:47" x14ac:dyDescent="0.2">
      <c r="AU64685"/>
    </row>
    <row r="64686" spans="47:47" x14ac:dyDescent="0.2">
      <c r="AU64686"/>
    </row>
    <row r="64687" spans="47:47" x14ac:dyDescent="0.2">
      <c r="AU64687"/>
    </row>
    <row r="64688" spans="47:47" x14ac:dyDescent="0.2">
      <c r="AU64688"/>
    </row>
    <row r="64689" spans="47:47" x14ac:dyDescent="0.2">
      <c r="AU64689"/>
    </row>
    <row r="64690" spans="47:47" x14ac:dyDescent="0.2">
      <c r="AU64690"/>
    </row>
    <row r="64691" spans="47:47" x14ac:dyDescent="0.2">
      <c r="AU64691"/>
    </row>
    <row r="64692" spans="47:47" x14ac:dyDescent="0.2">
      <c r="AU64692"/>
    </row>
    <row r="64693" spans="47:47" x14ac:dyDescent="0.2">
      <c r="AU64693"/>
    </row>
    <row r="64694" spans="47:47" x14ac:dyDescent="0.2">
      <c r="AU64694"/>
    </row>
    <row r="64695" spans="47:47" x14ac:dyDescent="0.2">
      <c r="AU64695"/>
    </row>
    <row r="64696" spans="47:47" x14ac:dyDescent="0.2">
      <c r="AU64696"/>
    </row>
    <row r="64697" spans="47:47" x14ac:dyDescent="0.2">
      <c r="AU64697"/>
    </row>
    <row r="64698" spans="47:47" x14ac:dyDescent="0.2">
      <c r="AU64698"/>
    </row>
    <row r="64699" spans="47:47" x14ac:dyDescent="0.2">
      <c r="AU64699"/>
    </row>
    <row r="64700" spans="47:47" x14ac:dyDescent="0.2">
      <c r="AU64700"/>
    </row>
    <row r="64701" spans="47:47" x14ac:dyDescent="0.2">
      <c r="AU64701"/>
    </row>
    <row r="64702" spans="47:47" x14ac:dyDescent="0.2">
      <c r="AU64702"/>
    </row>
    <row r="64703" spans="47:47" x14ac:dyDescent="0.2">
      <c r="AU64703"/>
    </row>
    <row r="64704" spans="47:47" x14ac:dyDescent="0.2">
      <c r="AU64704"/>
    </row>
    <row r="64705" spans="47:47" x14ac:dyDescent="0.2">
      <c r="AU64705"/>
    </row>
    <row r="64706" spans="47:47" x14ac:dyDescent="0.2">
      <c r="AU64706"/>
    </row>
    <row r="64707" spans="47:47" x14ac:dyDescent="0.2">
      <c r="AU64707"/>
    </row>
    <row r="64708" spans="47:47" x14ac:dyDescent="0.2">
      <c r="AU64708"/>
    </row>
    <row r="64709" spans="47:47" x14ac:dyDescent="0.2">
      <c r="AU64709"/>
    </row>
    <row r="64710" spans="47:47" x14ac:dyDescent="0.2">
      <c r="AU64710"/>
    </row>
    <row r="64711" spans="47:47" x14ac:dyDescent="0.2">
      <c r="AU64711"/>
    </row>
    <row r="64712" spans="47:47" x14ac:dyDescent="0.2">
      <c r="AU64712"/>
    </row>
    <row r="64713" spans="47:47" x14ac:dyDescent="0.2">
      <c r="AU64713"/>
    </row>
    <row r="64714" spans="47:47" x14ac:dyDescent="0.2">
      <c r="AU64714"/>
    </row>
    <row r="64715" spans="47:47" x14ac:dyDescent="0.2">
      <c r="AU64715"/>
    </row>
    <row r="64716" spans="47:47" x14ac:dyDescent="0.2">
      <c r="AU64716"/>
    </row>
    <row r="64717" spans="47:47" x14ac:dyDescent="0.2">
      <c r="AU64717"/>
    </row>
    <row r="64718" spans="47:47" x14ac:dyDescent="0.2">
      <c r="AU64718"/>
    </row>
    <row r="64719" spans="47:47" x14ac:dyDescent="0.2">
      <c r="AU64719"/>
    </row>
    <row r="64720" spans="47:47" x14ac:dyDescent="0.2">
      <c r="AU64720"/>
    </row>
    <row r="64721" spans="47:47" x14ac:dyDescent="0.2">
      <c r="AU64721"/>
    </row>
    <row r="64722" spans="47:47" x14ac:dyDescent="0.2">
      <c r="AU64722"/>
    </row>
    <row r="64723" spans="47:47" x14ac:dyDescent="0.2">
      <c r="AU64723"/>
    </row>
    <row r="64724" spans="47:47" x14ac:dyDescent="0.2">
      <c r="AU64724"/>
    </row>
    <row r="64725" spans="47:47" x14ac:dyDescent="0.2">
      <c r="AU64725"/>
    </row>
    <row r="64726" spans="47:47" x14ac:dyDescent="0.2">
      <c r="AU64726"/>
    </row>
    <row r="64727" spans="47:47" x14ac:dyDescent="0.2">
      <c r="AU64727"/>
    </row>
    <row r="64728" spans="47:47" x14ac:dyDescent="0.2">
      <c r="AU64728"/>
    </row>
    <row r="64729" spans="47:47" x14ac:dyDescent="0.2">
      <c r="AU64729"/>
    </row>
    <row r="64730" spans="47:47" x14ac:dyDescent="0.2">
      <c r="AU64730"/>
    </row>
    <row r="64731" spans="47:47" x14ac:dyDescent="0.2">
      <c r="AU64731"/>
    </row>
    <row r="64732" spans="47:47" x14ac:dyDescent="0.2">
      <c r="AU64732"/>
    </row>
    <row r="64733" spans="47:47" x14ac:dyDescent="0.2">
      <c r="AU64733"/>
    </row>
    <row r="64734" spans="47:47" x14ac:dyDescent="0.2">
      <c r="AU64734"/>
    </row>
    <row r="64735" spans="47:47" x14ac:dyDescent="0.2">
      <c r="AU64735"/>
    </row>
    <row r="64736" spans="47:47" x14ac:dyDescent="0.2">
      <c r="AU64736"/>
    </row>
    <row r="64737" spans="47:47" x14ac:dyDescent="0.2">
      <c r="AU64737"/>
    </row>
    <row r="64738" spans="47:47" x14ac:dyDescent="0.2">
      <c r="AU64738"/>
    </row>
    <row r="64739" spans="47:47" x14ac:dyDescent="0.2">
      <c r="AU64739"/>
    </row>
    <row r="64740" spans="47:47" x14ac:dyDescent="0.2">
      <c r="AU64740"/>
    </row>
    <row r="64741" spans="47:47" x14ac:dyDescent="0.2">
      <c r="AU64741"/>
    </row>
    <row r="64742" spans="47:47" x14ac:dyDescent="0.2">
      <c r="AU64742"/>
    </row>
    <row r="64743" spans="47:47" x14ac:dyDescent="0.2">
      <c r="AU64743"/>
    </row>
    <row r="64744" spans="47:47" x14ac:dyDescent="0.2">
      <c r="AU64744"/>
    </row>
    <row r="64745" spans="47:47" x14ac:dyDescent="0.2">
      <c r="AU64745"/>
    </row>
    <row r="64746" spans="47:47" x14ac:dyDescent="0.2">
      <c r="AU64746"/>
    </row>
    <row r="64747" spans="47:47" x14ac:dyDescent="0.2">
      <c r="AU64747"/>
    </row>
    <row r="64748" spans="47:47" x14ac:dyDescent="0.2">
      <c r="AU64748"/>
    </row>
    <row r="64749" spans="47:47" x14ac:dyDescent="0.2">
      <c r="AU64749"/>
    </row>
    <row r="64750" spans="47:47" x14ac:dyDescent="0.2">
      <c r="AU64750"/>
    </row>
    <row r="64751" spans="47:47" x14ac:dyDescent="0.2">
      <c r="AU64751"/>
    </row>
    <row r="64752" spans="47:47" x14ac:dyDescent="0.2">
      <c r="AU64752"/>
    </row>
    <row r="64753" spans="47:47" x14ac:dyDescent="0.2">
      <c r="AU64753"/>
    </row>
    <row r="64754" spans="47:47" x14ac:dyDescent="0.2">
      <c r="AU64754"/>
    </row>
    <row r="64755" spans="47:47" x14ac:dyDescent="0.2">
      <c r="AU64755"/>
    </row>
    <row r="64756" spans="47:47" x14ac:dyDescent="0.2">
      <c r="AU64756"/>
    </row>
    <row r="64757" spans="47:47" x14ac:dyDescent="0.2">
      <c r="AU64757"/>
    </row>
    <row r="64758" spans="47:47" x14ac:dyDescent="0.2">
      <c r="AU64758"/>
    </row>
    <row r="64759" spans="47:47" x14ac:dyDescent="0.2">
      <c r="AU64759"/>
    </row>
    <row r="64760" spans="47:47" x14ac:dyDescent="0.2">
      <c r="AU64760"/>
    </row>
    <row r="64761" spans="47:47" x14ac:dyDescent="0.2">
      <c r="AU64761"/>
    </row>
    <row r="64762" spans="47:47" x14ac:dyDescent="0.2">
      <c r="AU64762"/>
    </row>
    <row r="64763" spans="47:47" x14ac:dyDescent="0.2">
      <c r="AU64763"/>
    </row>
    <row r="64764" spans="47:47" x14ac:dyDescent="0.2">
      <c r="AU64764"/>
    </row>
    <row r="64765" spans="47:47" x14ac:dyDescent="0.2">
      <c r="AU64765"/>
    </row>
    <row r="64766" spans="47:47" x14ac:dyDescent="0.2">
      <c r="AU64766"/>
    </row>
    <row r="64767" spans="47:47" x14ac:dyDescent="0.2">
      <c r="AU64767"/>
    </row>
    <row r="64768" spans="47:47" x14ac:dyDescent="0.2">
      <c r="AU64768"/>
    </row>
    <row r="64769" spans="47:47" x14ac:dyDescent="0.2">
      <c r="AU64769"/>
    </row>
    <row r="64770" spans="47:47" x14ac:dyDescent="0.2">
      <c r="AU64770"/>
    </row>
    <row r="64771" spans="47:47" x14ac:dyDescent="0.2">
      <c r="AU64771"/>
    </row>
    <row r="64772" spans="47:47" x14ac:dyDescent="0.2">
      <c r="AU64772"/>
    </row>
    <row r="64773" spans="47:47" x14ac:dyDescent="0.2">
      <c r="AU64773"/>
    </row>
    <row r="64774" spans="47:47" x14ac:dyDescent="0.2">
      <c r="AU64774"/>
    </row>
    <row r="64775" spans="47:47" x14ac:dyDescent="0.2">
      <c r="AU64775"/>
    </row>
    <row r="64776" spans="47:47" x14ac:dyDescent="0.2">
      <c r="AU64776"/>
    </row>
    <row r="64777" spans="47:47" x14ac:dyDescent="0.2">
      <c r="AU64777"/>
    </row>
    <row r="64778" spans="47:47" x14ac:dyDescent="0.2">
      <c r="AU64778"/>
    </row>
    <row r="64779" spans="47:47" x14ac:dyDescent="0.2">
      <c r="AU64779"/>
    </row>
    <row r="64780" spans="47:47" x14ac:dyDescent="0.2">
      <c r="AU64780"/>
    </row>
    <row r="64781" spans="47:47" x14ac:dyDescent="0.2">
      <c r="AU64781"/>
    </row>
    <row r="64782" spans="47:47" x14ac:dyDescent="0.2">
      <c r="AU64782"/>
    </row>
    <row r="64783" spans="47:47" x14ac:dyDescent="0.2">
      <c r="AU64783"/>
    </row>
    <row r="64784" spans="47:47" x14ac:dyDescent="0.2">
      <c r="AU64784"/>
    </row>
    <row r="64785" spans="47:47" x14ac:dyDescent="0.2">
      <c r="AU64785"/>
    </row>
    <row r="64786" spans="47:47" x14ac:dyDescent="0.2">
      <c r="AU64786"/>
    </row>
    <row r="64787" spans="47:47" x14ac:dyDescent="0.2">
      <c r="AU64787"/>
    </row>
    <row r="64788" spans="47:47" x14ac:dyDescent="0.2">
      <c r="AU64788"/>
    </row>
    <row r="64789" spans="47:47" x14ac:dyDescent="0.2">
      <c r="AU64789"/>
    </row>
    <row r="64790" spans="47:47" x14ac:dyDescent="0.2">
      <c r="AU64790"/>
    </row>
    <row r="64791" spans="47:47" x14ac:dyDescent="0.2">
      <c r="AU64791"/>
    </row>
    <row r="64792" spans="47:47" x14ac:dyDescent="0.2">
      <c r="AU64792"/>
    </row>
    <row r="64793" spans="47:47" x14ac:dyDescent="0.2">
      <c r="AU64793"/>
    </row>
    <row r="64794" spans="47:47" x14ac:dyDescent="0.2">
      <c r="AU64794"/>
    </row>
    <row r="64795" spans="47:47" x14ac:dyDescent="0.2">
      <c r="AU64795"/>
    </row>
    <row r="64796" spans="47:47" x14ac:dyDescent="0.2">
      <c r="AU64796"/>
    </row>
    <row r="64797" spans="47:47" x14ac:dyDescent="0.2">
      <c r="AU64797"/>
    </row>
    <row r="64798" spans="47:47" x14ac:dyDescent="0.2">
      <c r="AU64798"/>
    </row>
    <row r="64799" spans="47:47" x14ac:dyDescent="0.2">
      <c r="AU64799"/>
    </row>
    <row r="64800" spans="47:47" x14ac:dyDescent="0.2">
      <c r="AU64800"/>
    </row>
    <row r="64801" spans="47:47" x14ac:dyDescent="0.2">
      <c r="AU64801"/>
    </row>
    <row r="64802" spans="47:47" x14ac:dyDescent="0.2">
      <c r="AU64802"/>
    </row>
    <row r="64803" spans="47:47" x14ac:dyDescent="0.2">
      <c r="AU64803"/>
    </row>
    <row r="64804" spans="47:47" x14ac:dyDescent="0.2">
      <c r="AU64804"/>
    </row>
    <row r="64805" spans="47:47" x14ac:dyDescent="0.2">
      <c r="AU64805"/>
    </row>
    <row r="64806" spans="47:47" x14ac:dyDescent="0.2">
      <c r="AU64806"/>
    </row>
    <row r="64807" spans="47:47" x14ac:dyDescent="0.2">
      <c r="AU64807"/>
    </row>
    <row r="64808" spans="47:47" x14ac:dyDescent="0.2">
      <c r="AU64808"/>
    </row>
    <row r="64809" spans="47:47" x14ac:dyDescent="0.2">
      <c r="AU64809"/>
    </row>
    <row r="64810" spans="47:47" x14ac:dyDescent="0.2">
      <c r="AU64810"/>
    </row>
    <row r="64811" spans="47:47" x14ac:dyDescent="0.2">
      <c r="AU64811"/>
    </row>
    <row r="64812" spans="47:47" x14ac:dyDescent="0.2">
      <c r="AU64812"/>
    </row>
    <row r="64813" spans="47:47" x14ac:dyDescent="0.2">
      <c r="AU64813"/>
    </row>
    <row r="64814" spans="47:47" x14ac:dyDescent="0.2">
      <c r="AU64814"/>
    </row>
    <row r="64815" spans="47:47" x14ac:dyDescent="0.2">
      <c r="AU64815"/>
    </row>
    <row r="64816" spans="47:47" x14ac:dyDescent="0.2">
      <c r="AU64816"/>
    </row>
    <row r="64817" spans="47:47" x14ac:dyDescent="0.2">
      <c r="AU64817"/>
    </row>
    <row r="64818" spans="47:47" x14ac:dyDescent="0.2">
      <c r="AU64818"/>
    </row>
    <row r="64819" spans="47:47" x14ac:dyDescent="0.2">
      <c r="AU64819"/>
    </row>
    <row r="64820" spans="47:47" x14ac:dyDescent="0.2">
      <c r="AU64820"/>
    </row>
    <row r="64821" spans="47:47" x14ac:dyDescent="0.2">
      <c r="AU64821"/>
    </row>
    <row r="64822" spans="47:47" x14ac:dyDescent="0.2">
      <c r="AU64822"/>
    </row>
    <row r="64823" spans="47:47" x14ac:dyDescent="0.2">
      <c r="AU64823"/>
    </row>
    <row r="64824" spans="47:47" x14ac:dyDescent="0.2">
      <c r="AU64824"/>
    </row>
    <row r="64825" spans="47:47" x14ac:dyDescent="0.2">
      <c r="AU64825"/>
    </row>
    <row r="64826" spans="47:47" x14ac:dyDescent="0.2">
      <c r="AU64826"/>
    </row>
    <row r="64827" spans="47:47" x14ac:dyDescent="0.2">
      <c r="AU64827"/>
    </row>
    <row r="64828" spans="47:47" x14ac:dyDescent="0.2">
      <c r="AU64828"/>
    </row>
    <row r="64829" spans="47:47" x14ac:dyDescent="0.2">
      <c r="AU64829"/>
    </row>
    <row r="64830" spans="47:47" x14ac:dyDescent="0.2">
      <c r="AU64830"/>
    </row>
    <row r="64831" spans="47:47" x14ac:dyDescent="0.2">
      <c r="AU64831"/>
    </row>
    <row r="64832" spans="47:47" x14ac:dyDescent="0.2">
      <c r="AU64832"/>
    </row>
    <row r="64833" spans="47:47" x14ac:dyDescent="0.2">
      <c r="AU64833"/>
    </row>
    <row r="64834" spans="47:47" x14ac:dyDescent="0.2">
      <c r="AU64834"/>
    </row>
    <row r="64835" spans="47:47" x14ac:dyDescent="0.2">
      <c r="AU64835"/>
    </row>
    <row r="64836" spans="47:47" x14ac:dyDescent="0.2">
      <c r="AU64836"/>
    </row>
    <row r="64837" spans="47:47" x14ac:dyDescent="0.2">
      <c r="AU64837"/>
    </row>
    <row r="64838" spans="47:47" x14ac:dyDescent="0.2">
      <c r="AU64838"/>
    </row>
    <row r="64839" spans="47:47" x14ac:dyDescent="0.2">
      <c r="AU64839"/>
    </row>
    <row r="64840" spans="47:47" x14ac:dyDescent="0.2">
      <c r="AU64840"/>
    </row>
    <row r="64841" spans="47:47" x14ac:dyDescent="0.2">
      <c r="AU64841"/>
    </row>
    <row r="64842" spans="47:47" x14ac:dyDescent="0.2">
      <c r="AU64842"/>
    </row>
    <row r="64843" spans="47:47" x14ac:dyDescent="0.2">
      <c r="AU64843"/>
    </row>
    <row r="64844" spans="47:47" x14ac:dyDescent="0.2">
      <c r="AU64844"/>
    </row>
    <row r="64845" spans="47:47" x14ac:dyDescent="0.2">
      <c r="AU64845"/>
    </row>
    <row r="64846" spans="47:47" x14ac:dyDescent="0.2">
      <c r="AU64846"/>
    </row>
    <row r="64847" spans="47:47" x14ac:dyDescent="0.2">
      <c r="AU64847"/>
    </row>
    <row r="64848" spans="47:47" x14ac:dyDescent="0.2">
      <c r="AU64848"/>
    </row>
    <row r="64849" spans="47:47" x14ac:dyDescent="0.2">
      <c r="AU64849"/>
    </row>
    <row r="64850" spans="47:47" x14ac:dyDescent="0.2">
      <c r="AU64850"/>
    </row>
    <row r="64851" spans="47:47" x14ac:dyDescent="0.2">
      <c r="AU64851"/>
    </row>
    <row r="64852" spans="47:47" x14ac:dyDescent="0.2">
      <c r="AU64852"/>
    </row>
    <row r="64853" spans="47:47" x14ac:dyDescent="0.2">
      <c r="AU64853"/>
    </row>
    <row r="64854" spans="47:47" x14ac:dyDescent="0.2">
      <c r="AU64854"/>
    </row>
    <row r="64855" spans="47:47" x14ac:dyDescent="0.2">
      <c r="AU64855"/>
    </row>
    <row r="64856" spans="47:47" x14ac:dyDescent="0.2">
      <c r="AU64856"/>
    </row>
    <row r="64857" spans="47:47" x14ac:dyDescent="0.2">
      <c r="AU64857"/>
    </row>
    <row r="64858" spans="47:47" x14ac:dyDescent="0.2">
      <c r="AU64858"/>
    </row>
    <row r="64859" spans="47:47" x14ac:dyDescent="0.2">
      <c r="AU64859"/>
    </row>
    <row r="64860" spans="47:47" x14ac:dyDescent="0.2">
      <c r="AU64860"/>
    </row>
    <row r="64861" spans="47:47" x14ac:dyDescent="0.2">
      <c r="AU64861"/>
    </row>
    <row r="64862" spans="47:47" x14ac:dyDescent="0.2">
      <c r="AU64862"/>
    </row>
    <row r="64863" spans="47:47" x14ac:dyDescent="0.2">
      <c r="AU64863"/>
    </row>
    <row r="64864" spans="47:47" x14ac:dyDescent="0.2">
      <c r="AU64864"/>
    </row>
    <row r="64865" spans="47:47" x14ac:dyDescent="0.2">
      <c r="AU64865"/>
    </row>
    <row r="64866" spans="47:47" x14ac:dyDescent="0.2">
      <c r="AU64866"/>
    </row>
    <row r="64867" spans="47:47" x14ac:dyDescent="0.2">
      <c r="AU64867"/>
    </row>
    <row r="64868" spans="47:47" x14ac:dyDescent="0.2">
      <c r="AU64868"/>
    </row>
    <row r="64869" spans="47:47" x14ac:dyDescent="0.2">
      <c r="AU64869"/>
    </row>
    <row r="64870" spans="47:47" x14ac:dyDescent="0.2">
      <c r="AU64870"/>
    </row>
    <row r="64871" spans="47:47" x14ac:dyDescent="0.2">
      <c r="AU64871"/>
    </row>
    <row r="64872" spans="47:47" x14ac:dyDescent="0.2">
      <c r="AU64872"/>
    </row>
    <row r="64873" spans="47:47" x14ac:dyDescent="0.2">
      <c r="AU64873"/>
    </row>
    <row r="64874" spans="47:47" x14ac:dyDescent="0.2">
      <c r="AU64874"/>
    </row>
    <row r="64875" spans="47:47" x14ac:dyDescent="0.2">
      <c r="AU64875"/>
    </row>
    <row r="64876" spans="47:47" x14ac:dyDescent="0.2">
      <c r="AU64876"/>
    </row>
    <row r="64877" spans="47:47" x14ac:dyDescent="0.2">
      <c r="AU64877"/>
    </row>
    <row r="64878" spans="47:47" x14ac:dyDescent="0.2">
      <c r="AU64878"/>
    </row>
    <row r="64879" spans="47:47" x14ac:dyDescent="0.2">
      <c r="AU64879"/>
    </row>
    <row r="64880" spans="47:47" x14ac:dyDescent="0.2">
      <c r="AU64880"/>
    </row>
    <row r="64881" spans="47:47" x14ac:dyDescent="0.2">
      <c r="AU64881"/>
    </row>
    <row r="64882" spans="47:47" x14ac:dyDescent="0.2">
      <c r="AU64882"/>
    </row>
    <row r="64883" spans="47:47" x14ac:dyDescent="0.2">
      <c r="AU64883"/>
    </row>
    <row r="64884" spans="47:47" x14ac:dyDescent="0.2">
      <c r="AU64884"/>
    </row>
    <row r="64885" spans="47:47" x14ac:dyDescent="0.2">
      <c r="AU64885"/>
    </row>
    <row r="64886" spans="47:47" x14ac:dyDescent="0.2">
      <c r="AU64886"/>
    </row>
    <row r="64887" spans="47:47" x14ac:dyDescent="0.2">
      <c r="AU64887"/>
    </row>
    <row r="64888" spans="47:47" x14ac:dyDescent="0.2">
      <c r="AU64888"/>
    </row>
    <row r="64889" spans="47:47" x14ac:dyDescent="0.2">
      <c r="AU64889"/>
    </row>
    <row r="64890" spans="47:47" x14ac:dyDescent="0.2">
      <c r="AU64890"/>
    </row>
    <row r="64891" spans="47:47" x14ac:dyDescent="0.2">
      <c r="AU64891"/>
    </row>
    <row r="64892" spans="47:47" x14ac:dyDescent="0.2">
      <c r="AU64892"/>
    </row>
    <row r="64893" spans="47:47" x14ac:dyDescent="0.2">
      <c r="AU64893"/>
    </row>
    <row r="64894" spans="47:47" x14ac:dyDescent="0.2">
      <c r="AU64894"/>
    </row>
    <row r="64895" spans="47:47" x14ac:dyDescent="0.2">
      <c r="AU64895"/>
    </row>
    <row r="64896" spans="47:47" x14ac:dyDescent="0.2">
      <c r="AU64896"/>
    </row>
    <row r="64897" spans="47:47" x14ac:dyDescent="0.2">
      <c r="AU64897"/>
    </row>
    <row r="64898" spans="47:47" x14ac:dyDescent="0.2">
      <c r="AU64898"/>
    </row>
    <row r="64899" spans="47:47" x14ac:dyDescent="0.2">
      <c r="AU64899"/>
    </row>
    <row r="64900" spans="47:47" x14ac:dyDescent="0.2">
      <c r="AU64900"/>
    </row>
    <row r="64901" spans="47:47" x14ac:dyDescent="0.2">
      <c r="AU64901"/>
    </row>
    <row r="64902" spans="47:47" x14ac:dyDescent="0.2">
      <c r="AU64902"/>
    </row>
    <row r="64903" spans="47:47" x14ac:dyDescent="0.2">
      <c r="AU64903"/>
    </row>
    <row r="64904" spans="47:47" x14ac:dyDescent="0.2">
      <c r="AU64904"/>
    </row>
    <row r="64905" spans="47:47" x14ac:dyDescent="0.2">
      <c r="AU64905"/>
    </row>
    <row r="64906" spans="47:47" x14ac:dyDescent="0.2">
      <c r="AU64906"/>
    </row>
    <row r="64907" spans="47:47" x14ac:dyDescent="0.2">
      <c r="AU64907"/>
    </row>
    <row r="64908" spans="47:47" x14ac:dyDescent="0.2">
      <c r="AU64908"/>
    </row>
    <row r="64909" spans="47:47" x14ac:dyDescent="0.2">
      <c r="AU64909"/>
    </row>
    <row r="64910" spans="47:47" x14ac:dyDescent="0.2">
      <c r="AU64910"/>
    </row>
    <row r="64911" spans="47:47" x14ac:dyDescent="0.2">
      <c r="AU64911"/>
    </row>
    <row r="64912" spans="47:47" x14ac:dyDescent="0.2">
      <c r="AU64912"/>
    </row>
    <row r="64913" spans="47:47" x14ac:dyDescent="0.2">
      <c r="AU64913"/>
    </row>
    <row r="64914" spans="47:47" x14ac:dyDescent="0.2">
      <c r="AU64914"/>
    </row>
    <row r="64915" spans="47:47" x14ac:dyDescent="0.2">
      <c r="AU64915"/>
    </row>
    <row r="64916" spans="47:47" x14ac:dyDescent="0.2">
      <c r="AU64916"/>
    </row>
    <row r="64917" spans="47:47" x14ac:dyDescent="0.2">
      <c r="AU64917"/>
    </row>
    <row r="64918" spans="47:47" x14ac:dyDescent="0.2">
      <c r="AU64918"/>
    </row>
    <row r="64919" spans="47:47" x14ac:dyDescent="0.2">
      <c r="AU64919"/>
    </row>
    <row r="64920" spans="47:47" x14ac:dyDescent="0.2">
      <c r="AU64920"/>
    </row>
    <row r="64921" spans="47:47" x14ac:dyDescent="0.2">
      <c r="AU64921"/>
    </row>
    <row r="64922" spans="47:47" x14ac:dyDescent="0.2">
      <c r="AU64922"/>
    </row>
    <row r="64923" spans="47:47" x14ac:dyDescent="0.2">
      <c r="AU64923"/>
    </row>
    <row r="64924" spans="47:47" x14ac:dyDescent="0.2">
      <c r="AU64924"/>
    </row>
    <row r="64925" spans="47:47" x14ac:dyDescent="0.2">
      <c r="AU64925"/>
    </row>
    <row r="64926" spans="47:47" x14ac:dyDescent="0.2">
      <c r="AU64926"/>
    </row>
    <row r="64927" spans="47:47" x14ac:dyDescent="0.2">
      <c r="AU64927"/>
    </row>
    <row r="64928" spans="47:47" x14ac:dyDescent="0.2">
      <c r="AU64928"/>
    </row>
    <row r="64929" spans="47:47" x14ac:dyDescent="0.2">
      <c r="AU64929"/>
    </row>
    <row r="64930" spans="47:47" x14ac:dyDescent="0.2">
      <c r="AU64930"/>
    </row>
    <row r="64931" spans="47:47" x14ac:dyDescent="0.2">
      <c r="AU64931"/>
    </row>
    <row r="64932" spans="47:47" x14ac:dyDescent="0.2">
      <c r="AU64932"/>
    </row>
    <row r="64933" spans="47:47" x14ac:dyDescent="0.2">
      <c r="AU64933"/>
    </row>
    <row r="64934" spans="47:47" x14ac:dyDescent="0.2">
      <c r="AU64934"/>
    </row>
    <row r="64935" spans="47:47" x14ac:dyDescent="0.2">
      <c r="AU64935"/>
    </row>
    <row r="64936" spans="47:47" x14ac:dyDescent="0.2">
      <c r="AU64936"/>
    </row>
    <row r="64937" spans="47:47" x14ac:dyDescent="0.2">
      <c r="AU64937"/>
    </row>
    <row r="64938" spans="47:47" x14ac:dyDescent="0.2">
      <c r="AU64938"/>
    </row>
    <row r="64939" spans="47:47" x14ac:dyDescent="0.2">
      <c r="AU64939"/>
    </row>
    <row r="64940" spans="47:47" x14ac:dyDescent="0.2">
      <c r="AU64940"/>
    </row>
    <row r="64941" spans="47:47" x14ac:dyDescent="0.2">
      <c r="AU64941"/>
    </row>
    <row r="64942" spans="47:47" x14ac:dyDescent="0.2">
      <c r="AU64942"/>
    </row>
    <row r="64943" spans="47:47" x14ac:dyDescent="0.2">
      <c r="AU64943"/>
    </row>
    <row r="64944" spans="47:47" x14ac:dyDescent="0.2">
      <c r="AU64944"/>
    </row>
    <row r="64945" spans="47:47" x14ac:dyDescent="0.2">
      <c r="AU64945"/>
    </row>
    <row r="64946" spans="47:47" x14ac:dyDescent="0.2">
      <c r="AU64946"/>
    </row>
    <row r="64947" spans="47:47" x14ac:dyDescent="0.2">
      <c r="AU64947"/>
    </row>
    <row r="64948" spans="47:47" x14ac:dyDescent="0.2">
      <c r="AU64948"/>
    </row>
    <row r="64949" spans="47:47" x14ac:dyDescent="0.2">
      <c r="AU64949"/>
    </row>
    <row r="64950" spans="47:47" x14ac:dyDescent="0.2">
      <c r="AU64950"/>
    </row>
    <row r="64951" spans="47:47" x14ac:dyDescent="0.2">
      <c r="AU64951"/>
    </row>
    <row r="64952" spans="47:47" x14ac:dyDescent="0.2">
      <c r="AU64952"/>
    </row>
    <row r="64953" spans="47:47" x14ac:dyDescent="0.2">
      <c r="AU64953"/>
    </row>
    <row r="64954" spans="47:47" x14ac:dyDescent="0.2">
      <c r="AU64954"/>
    </row>
    <row r="64955" spans="47:47" x14ac:dyDescent="0.2">
      <c r="AU64955"/>
    </row>
    <row r="64956" spans="47:47" x14ac:dyDescent="0.2">
      <c r="AU64956"/>
    </row>
    <row r="64957" spans="47:47" x14ac:dyDescent="0.2">
      <c r="AU64957"/>
    </row>
    <row r="64958" spans="47:47" x14ac:dyDescent="0.2">
      <c r="AU64958"/>
    </row>
    <row r="64959" spans="47:47" x14ac:dyDescent="0.2">
      <c r="AU64959"/>
    </row>
    <row r="64960" spans="47:47" x14ac:dyDescent="0.2">
      <c r="AU64960"/>
    </row>
    <row r="64961" spans="47:47" x14ac:dyDescent="0.2">
      <c r="AU64961"/>
    </row>
    <row r="64962" spans="47:47" x14ac:dyDescent="0.2">
      <c r="AU64962"/>
    </row>
    <row r="64963" spans="47:47" x14ac:dyDescent="0.2">
      <c r="AU64963"/>
    </row>
    <row r="64964" spans="47:47" x14ac:dyDescent="0.2">
      <c r="AU64964"/>
    </row>
    <row r="64965" spans="47:47" x14ac:dyDescent="0.2">
      <c r="AU64965"/>
    </row>
    <row r="64966" spans="47:47" x14ac:dyDescent="0.2">
      <c r="AU64966"/>
    </row>
    <row r="64967" spans="47:47" x14ac:dyDescent="0.2">
      <c r="AU64967"/>
    </row>
    <row r="64968" spans="47:47" x14ac:dyDescent="0.2">
      <c r="AU64968"/>
    </row>
    <row r="64969" spans="47:47" x14ac:dyDescent="0.2">
      <c r="AU64969"/>
    </row>
    <row r="64970" spans="47:47" x14ac:dyDescent="0.2">
      <c r="AU64970"/>
    </row>
    <row r="64971" spans="47:47" x14ac:dyDescent="0.2">
      <c r="AU64971"/>
    </row>
    <row r="64972" spans="47:47" x14ac:dyDescent="0.2">
      <c r="AU64972"/>
    </row>
    <row r="64973" spans="47:47" x14ac:dyDescent="0.2">
      <c r="AU64973"/>
    </row>
    <row r="64974" spans="47:47" x14ac:dyDescent="0.2">
      <c r="AU64974"/>
    </row>
    <row r="64975" spans="47:47" x14ac:dyDescent="0.2">
      <c r="AU64975"/>
    </row>
    <row r="64976" spans="47:47" x14ac:dyDescent="0.2">
      <c r="AU64976"/>
    </row>
    <row r="64977" spans="47:47" x14ac:dyDescent="0.2">
      <c r="AU64977"/>
    </row>
    <row r="64978" spans="47:47" x14ac:dyDescent="0.2">
      <c r="AU64978"/>
    </row>
    <row r="64979" spans="47:47" x14ac:dyDescent="0.2">
      <c r="AU64979"/>
    </row>
    <row r="64980" spans="47:47" x14ac:dyDescent="0.2">
      <c r="AU64980"/>
    </row>
    <row r="64981" spans="47:47" x14ac:dyDescent="0.2">
      <c r="AU64981"/>
    </row>
    <row r="64982" spans="47:47" x14ac:dyDescent="0.2">
      <c r="AU64982"/>
    </row>
    <row r="64983" spans="47:47" x14ac:dyDescent="0.2">
      <c r="AU64983"/>
    </row>
    <row r="64984" spans="47:47" x14ac:dyDescent="0.2">
      <c r="AU64984"/>
    </row>
    <row r="64985" spans="47:47" x14ac:dyDescent="0.2">
      <c r="AU64985"/>
    </row>
    <row r="64986" spans="47:47" x14ac:dyDescent="0.2">
      <c r="AU64986"/>
    </row>
    <row r="64987" spans="47:47" x14ac:dyDescent="0.2">
      <c r="AU64987"/>
    </row>
    <row r="64988" spans="47:47" x14ac:dyDescent="0.2">
      <c r="AU64988"/>
    </row>
    <row r="64989" spans="47:47" x14ac:dyDescent="0.2">
      <c r="AU64989"/>
    </row>
    <row r="64990" spans="47:47" x14ac:dyDescent="0.2">
      <c r="AU64990"/>
    </row>
    <row r="64991" spans="47:47" x14ac:dyDescent="0.2">
      <c r="AU64991"/>
    </row>
    <row r="64992" spans="47:47" x14ac:dyDescent="0.2">
      <c r="AU64992"/>
    </row>
    <row r="64993" spans="47:47" x14ac:dyDescent="0.2">
      <c r="AU64993"/>
    </row>
    <row r="64994" spans="47:47" x14ac:dyDescent="0.2">
      <c r="AU64994"/>
    </row>
    <row r="64995" spans="47:47" x14ac:dyDescent="0.2">
      <c r="AU64995"/>
    </row>
    <row r="64996" spans="47:47" x14ac:dyDescent="0.2">
      <c r="AU64996"/>
    </row>
    <row r="64997" spans="47:47" x14ac:dyDescent="0.2">
      <c r="AU64997"/>
    </row>
    <row r="64998" spans="47:47" x14ac:dyDescent="0.2">
      <c r="AU64998"/>
    </row>
    <row r="64999" spans="47:47" x14ac:dyDescent="0.2">
      <c r="AU64999"/>
    </row>
    <row r="65000" spans="47:47" x14ac:dyDescent="0.2">
      <c r="AU65000"/>
    </row>
    <row r="65001" spans="47:47" x14ac:dyDescent="0.2">
      <c r="AU65001"/>
    </row>
    <row r="65002" spans="47:47" x14ac:dyDescent="0.2">
      <c r="AU65002"/>
    </row>
    <row r="65003" spans="47:47" x14ac:dyDescent="0.2">
      <c r="AU65003"/>
    </row>
    <row r="65004" spans="47:47" x14ac:dyDescent="0.2">
      <c r="AU65004"/>
    </row>
    <row r="65005" spans="47:47" x14ac:dyDescent="0.2">
      <c r="AU65005"/>
    </row>
    <row r="65006" spans="47:47" x14ac:dyDescent="0.2">
      <c r="AU65006"/>
    </row>
    <row r="65007" spans="47:47" x14ac:dyDescent="0.2">
      <c r="AU65007"/>
    </row>
    <row r="65008" spans="47:47" x14ac:dyDescent="0.2">
      <c r="AU65008"/>
    </row>
    <row r="65009" spans="47:47" x14ac:dyDescent="0.2">
      <c r="AU65009"/>
    </row>
    <row r="65010" spans="47:47" x14ac:dyDescent="0.2">
      <c r="AU65010"/>
    </row>
    <row r="65011" spans="47:47" x14ac:dyDescent="0.2">
      <c r="AU65011"/>
    </row>
    <row r="65012" spans="47:47" x14ac:dyDescent="0.2">
      <c r="AU65012"/>
    </row>
    <row r="65013" spans="47:47" x14ac:dyDescent="0.2">
      <c r="AU65013"/>
    </row>
    <row r="65014" spans="47:47" x14ac:dyDescent="0.2">
      <c r="AU65014"/>
    </row>
    <row r="65015" spans="47:47" x14ac:dyDescent="0.2">
      <c r="AU65015"/>
    </row>
    <row r="65016" spans="47:47" x14ac:dyDescent="0.2">
      <c r="AU65016"/>
    </row>
    <row r="65017" spans="47:47" x14ac:dyDescent="0.2">
      <c r="AU65017"/>
    </row>
    <row r="65018" spans="47:47" x14ac:dyDescent="0.2">
      <c r="AU65018"/>
    </row>
    <row r="65019" spans="47:47" x14ac:dyDescent="0.2">
      <c r="AU65019"/>
    </row>
    <row r="65020" spans="47:47" x14ac:dyDescent="0.2">
      <c r="AU65020"/>
    </row>
    <row r="65021" spans="47:47" x14ac:dyDescent="0.2">
      <c r="AU65021"/>
    </row>
    <row r="65022" spans="47:47" x14ac:dyDescent="0.2">
      <c r="AU65022"/>
    </row>
    <row r="65023" spans="47:47" x14ac:dyDescent="0.2">
      <c r="AU65023"/>
    </row>
    <row r="65024" spans="47:47" x14ac:dyDescent="0.2">
      <c r="AU65024"/>
    </row>
    <row r="65025" spans="47:47" x14ac:dyDescent="0.2">
      <c r="AU65025"/>
    </row>
    <row r="65026" spans="47:47" x14ac:dyDescent="0.2">
      <c r="AU65026"/>
    </row>
    <row r="65027" spans="47:47" x14ac:dyDescent="0.2">
      <c r="AU65027"/>
    </row>
    <row r="65028" spans="47:47" x14ac:dyDescent="0.2">
      <c r="AU65028"/>
    </row>
    <row r="65029" spans="47:47" x14ac:dyDescent="0.2">
      <c r="AU65029"/>
    </row>
    <row r="65030" spans="47:47" x14ac:dyDescent="0.2">
      <c r="AU65030"/>
    </row>
    <row r="65031" spans="47:47" x14ac:dyDescent="0.2">
      <c r="AU65031"/>
    </row>
    <row r="65032" spans="47:47" x14ac:dyDescent="0.2">
      <c r="AU65032"/>
    </row>
    <row r="65033" spans="47:47" x14ac:dyDescent="0.2">
      <c r="AU65033"/>
    </row>
    <row r="65034" spans="47:47" x14ac:dyDescent="0.2">
      <c r="AU65034"/>
    </row>
    <row r="65035" spans="47:47" x14ac:dyDescent="0.2">
      <c r="AU65035"/>
    </row>
    <row r="65036" spans="47:47" x14ac:dyDescent="0.2">
      <c r="AU65036"/>
    </row>
    <row r="65037" spans="47:47" x14ac:dyDescent="0.2">
      <c r="AU65037"/>
    </row>
    <row r="65038" spans="47:47" x14ac:dyDescent="0.2">
      <c r="AU65038"/>
    </row>
    <row r="65039" spans="47:47" x14ac:dyDescent="0.2">
      <c r="AU65039"/>
    </row>
    <row r="65040" spans="47:47" x14ac:dyDescent="0.2">
      <c r="AU65040"/>
    </row>
    <row r="65041" spans="47:47" x14ac:dyDescent="0.2">
      <c r="AU65041"/>
    </row>
    <row r="65042" spans="47:47" x14ac:dyDescent="0.2">
      <c r="AU65042"/>
    </row>
    <row r="65043" spans="47:47" x14ac:dyDescent="0.2">
      <c r="AU65043"/>
    </row>
    <row r="65044" spans="47:47" x14ac:dyDescent="0.2">
      <c r="AU65044"/>
    </row>
    <row r="65045" spans="47:47" x14ac:dyDescent="0.2">
      <c r="AU65045"/>
    </row>
    <row r="65046" spans="47:47" x14ac:dyDescent="0.2">
      <c r="AU65046"/>
    </row>
    <row r="65047" spans="47:47" x14ac:dyDescent="0.2">
      <c r="AU65047"/>
    </row>
    <row r="65048" spans="47:47" x14ac:dyDescent="0.2">
      <c r="AU65048"/>
    </row>
    <row r="65049" spans="47:47" x14ac:dyDescent="0.2">
      <c r="AU65049"/>
    </row>
    <row r="65050" spans="47:47" x14ac:dyDescent="0.2">
      <c r="AU65050"/>
    </row>
    <row r="65051" spans="47:47" x14ac:dyDescent="0.2">
      <c r="AU65051"/>
    </row>
    <row r="65052" spans="47:47" x14ac:dyDescent="0.2">
      <c r="AU65052"/>
    </row>
    <row r="65053" spans="47:47" x14ac:dyDescent="0.2">
      <c r="AU65053"/>
    </row>
    <row r="65054" spans="47:47" x14ac:dyDescent="0.2">
      <c r="AU65054"/>
    </row>
    <row r="65055" spans="47:47" x14ac:dyDescent="0.2">
      <c r="AU65055"/>
    </row>
    <row r="65056" spans="47:47" x14ac:dyDescent="0.2">
      <c r="AU65056"/>
    </row>
    <row r="65057" spans="47:47" x14ac:dyDescent="0.2">
      <c r="AU65057"/>
    </row>
    <row r="65058" spans="47:47" x14ac:dyDescent="0.2">
      <c r="AU65058"/>
    </row>
    <row r="65059" spans="47:47" x14ac:dyDescent="0.2">
      <c r="AU65059"/>
    </row>
    <row r="65060" spans="47:47" x14ac:dyDescent="0.2">
      <c r="AU65060"/>
    </row>
    <row r="65061" spans="47:47" x14ac:dyDescent="0.2">
      <c r="AU65061"/>
    </row>
    <row r="65062" spans="47:47" x14ac:dyDescent="0.2">
      <c r="AU65062"/>
    </row>
    <row r="65063" spans="47:47" x14ac:dyDescent="0.2">
      <c r="AU65063"/>
    </row>
    <row r="65064" spans="47:47" x14ac:dyDescent="0.2">
      <c r="AU65064"/>
    </row>
    <row r="65065" spans="47:47" x14ac:dyDescent="0.2">
      <c r="AU65065"/>
    </row>
    <row r="65066" spans="47:47" x14ac:dyDescent="0.2">
      <c r="AU65066"/>
    </row>
    <row r="65067" spans="47:47" x14ac:dyDescent="0.2">
      <c r="AU65067"/>
    </row>
    <row r="65068" spans="47:47" x14ac:dyDescent="0.2">
      <c r="AU65068"/>
    </row>
    <row r="65069" spans="47:47" x14ac:dyDescent="0.2">
      <c r="AU65069"/>
    </row>
    <row r="65070" spans="47:47" x14ac:dyDescent="0.2">
      <c r="AU65070"/>
    </row>
    <row r="65071" spans="47:47" x14ac:dyDescent="0.2">
      <c r="AU65071"/>
    </row>
    <row r="65072" spans="47:47" x14ac:dyDescent="0.2">
      <c r="AU65072"/>
    </row>
    <row r="65073" spans="47:47" x14ac:dyDescent="0.2">
      <c r="AU65073"/>
    </row>
    <row r="65074" spans="47:47" x14ac:dyDescent="0.2">
      <c r="AU65074"/>
    </row>
    <row r="65075" spans="47:47" x14ac:dyDescent="0.2">
      <c r="AU65075"/>
    </row>
    <row r="65076" spans="47:47" x14ac:dyDescent="0.2">
      <c r="AU65076"/>
    </row>
    <row r="65077" spans="47:47" x14ac:dyDescent="0.2">
      <c r="AU65077"/>
    </row>
    <row r="65078" spans="47:47" x14ac:dyDescent="0.2">
      <c r="AU65078"/>
    </row>
    <row r="65079" spans="47:47" x14ac:dyDescent="0.2">
      <c r="AU65079"/>
    </row>
    <row r="65080" spans="47:47" x14ac:dyDescent="0.2">
      <c r="AU65080"/>
    </row>
    <row r="65081" spans="47:47" x14ac:dyDescent="0.2">
      <c r="AU65081"/>
    </row>
    <row r="65082" spans="47:47" x14ac:dyDescent="0.2">
      <c r="AU65082"/>
    </row>
    <row r="65083" spans="47:47" x14ac:dyDescent="0.2">
      <c r="AU65083"/>
    </row>
    <row r="65084" spans="47:47" x14ac:dyDescent="0.2">
      <c r="AU65084"/>
    </row>
    <row r="65085" spans="47:47" x14ac:dyDescent="0.2">
      <c r="AU65085"/>
    </row>
    <row r="65086" spans="47:47" x14ac:dyDescent="0.2">
      <c r="AU65086"/>
    </row>
    <row r="65087" spans="47:47" x14ac:dyDescent="0.2">
      <c r="AU65087"/>
    </row>
    <row r="65088" spans="47:47" x14ac:dyDescent="0.2">
      <c r="AU65088"/>
    </row>
    <row r="65089" spans="47:47" x14ac:dyDescent="0.2">
      <c r="AU65089"/>
    </row>
    <row r="65090" spans="47:47" x14ac:dyDescent="0.2">
      <c r="AU65090"/>
    </row>
    <row r="65091" spans="47:47" x14ac:dyDescent="0.2">
      <c r="AU65091"/>
    </row>
    <row r="65092" spans="47:47" x14ac:dyDescent="0.2">
      <c r="AU65092"/>
    </row>
    <row r="65093" spans="47:47" x14ac:dyDescent="0.2">
      <c r="AU65093"/>
    </row>
    <row r="65094" spans="47:47" x14ac:dyDescent="0.2">
      <c r="AU65094"/>
    </row>
    <row r="65095" spans="47:47" x14ac:dyDescent="0.2">
      <c r="AU65095"/>
    </row>
    <row r="65096" spans="47:47" x14ac:dyDescent="0.2">
      <c r="AU65096"/>
    </row>
    <row r="65097" spans="47:47" x14ac:dyDescent="0.2">
      <c r="AU65097"/>
    </row>
    <row r="65098" spans="47:47" x14ac:dyDescent="0.2">
      <c r="AU65098"/>
    </row>
    <row r="65099" spans="47:47" x14ac:dyDescent="0.2">
      <c r="AU65099"/>
    </row>
    <row r="65100" spans="47:47" x14ac:dyDescent="0.2">
      <c r="AU65100"/>
    </row>
    <row r="65101" spans="47:47" x14ac:dyDescent="0.2">
      <c r="AU65101"/>
    </row>
    <row r="65102" spans="47:47" x14ac:dyDescent="0.2">
      <c r="AU65102"/>
    </row>
    <row r="65103" spans="47:47" x14ac:dyDescent="0.2">
      <c r="AU65103"/>
    </row>
    <row r="65104" spans="47:47" x14ac:dyDescent="0.2">
      <c r="AU65104"/>
    </row>
    <row r="65105" spans="47:47" x14ac:dyDescent="0.2">
      <c r="AU65105"/>
    </row>
    <row r="65106" spans="47:47" x14ac:dyDescent="0.2">
      <c r="AU65106"/>
    </row>
    <row r="65107" spans="47:47" x14ac:dyDescent="0.2">
      <c r="AU65107"/>
    </row>
    <row r="65108" spans="47:47" x14ac:dyDescent="0.2">
      <c r="AU65108"/>
    </row>
    <row r="65109" spans="47:47" x14ac:dyDescent="0.2">
      <c r="AU65109"/>
    </row>
    <row r="65110" spans="47:47" x14ac:dyDescent="0.2">
      <c r="AU65110"/>
    </row>
    <row r="65111" spans="47:47" x14ac:dyDescent="0.2">
      <c r="AU65111"/>
    </row>
    <row r="65112" spans="47:47" x14ac:dyDescent="0.2">
      <c r="AU65112"/>
    </row>
    <row r="65113" spans="47:47" x14ac:dyDescent="0.2">
      <c r="AU65113"/>
    </row>
    <row r="65114" spans="47:47" x14ac:dyDescent="0.2">
      <c r="AU65114"/>
    </row>
    <row r="65115" spans="47:47" x14ac:dyDescent="0.2">
      <c r="AU65115"/>
    </row>
    <row r="65116" spans="47:47" x14ac:dyDescent="0.2">
      <c r="AU65116"/>
    </row>
    <row r="65117" spans="47:47" x14ac:dyDescent="0.2">
      <c r="AU65117"/>
    </row>
    <row r="65118" spans="47:47" x14ac:dyDescent="0.2">
      <c r="AU65118"/>
    </row>
    <row r="65119" spans="47:47" x14ac:dyDescent="0.2">
      <c r="AU65119"/>
    </row>
    <row r="65120" spans="47:47" x14ac:dyDescent="0.2">
      <c r="AU65120"/>
    </row>
    <row r="65121" spans="47:47" x14ac:dyDescent="0.2">
      <c r="AU65121"/>
    </row>
    <row r="65122" spans="47:47" x14ac:dyDescent="0.2">
      <c r="AU65122"/>
    </row>
    <row r="65123" spans="47:47" x14ac:dyDescent="0.2">
      <c r="AU65123"/>
    </row>
    <row r="65124" spans="47:47" x14ac:dyDescent="0.2">
      <c r="AU65124"/>
    </row>
    <row r="65125" spans="47:47" x14ac:dyDescent="0.2">
      <c r="AU65125"/>
    </row>
    <row r="65126" spans="47:47" x14ac:dyDescent="0.2">
      <c r="AU65126"/>
    </row>
    <row r="65127" spans="47:47" x14ac:dyDescent="0.2">
      <c r="AU65127"/>
    </row>
    <row r="65128" spans="47:47" x14ac:dyDescent="0.2">
      <c r="AU65128"/>
    </row>
    <row r="65129" spans="47:47" x14ac:dyDescent="0.2">
      <c r="AU65129"/>
    </row>
    <row r="65130" spans="47:47" x14ac:dyDescent="0.2">
      <c r="AU65130"/>
    </row>
    <row r="65131" spans="47:47" x14ac:dyDescent="0.2">
      <c r="AU65131"/>
    </row>
    <row r="65132" spans="47:47" x14ac:dyDescent="0.2">
      <c r="AU65132"/>
    </row>
    <row r="65133" spans="47:47" x14ac:dyDescent="0.2">
      <c r="AU65133"/>
    </row>
    <row r="65134" spans="47:47" x14ac:dyDescent="0.2">
      <c r="AU65134"/>
    </row>
    <row r="65135" spans="47:47" x14ac:dyDescent="0.2">
      <c r="AU65135"/>
    </row>
    <row r="65136" spans="47:47" x14ac:dyDescent="0.2">
      <c r="AU65136"/>
    </row>
    <row r="65137" spans="47:47" x14ac:dyDescent="0.2">
      <c r="AU65137"/>
    </row>
    <row r="65138" spans="47:47" x14ac:dyDescent="0.2">
      <c r="AU65138"/>
    </row>
    <row r="65139" spans="47:47" x14ac:dyDescent="0.2">
      <c r="AU65139"/>
    </row>
    <row r="65140" spans="47:47" x14ac:dyDescent="0.2">
      <c r="AU65140"/>
    </row>
    <row r="65141" spans="47:47" x14ac:dyDescent="0.2">
      <c r="AU65141"/>
    </row>
    <row r="65142" spans="47:47" x14ac:dyDescent="0.2">
      <c r="AU65142"/>
    </row>
    <row r="65143" spans="47:47" x14ac:dyDescent="0.2">
      <c r="AU65143"/>
    </row>
    <row r="65144" spans="47:47" x14ac:dyDescent="0.2">
      <c r="AU65144"/>
    </row>
    <row r="65145" spans="47:47" x14ac:dyDescent="0.2">
      <c r="AU65145"/>
    </row>
    <row r="65146" spans="47:47" x14ac:dyDescent="0.2">
      <c r="AU65146"/>
    </row>
    <row r="65147" spans="47:47" x14ac:dyDescent="0.2">
      <c r="AU65147"/>
    </row>
    <row r="65148" spans="47:47" x14ac:dyDescent="0.2">
      <c r="AU65148"/>
    </row>
    <row r="65149" spans="47:47" x14ac:dyDescent="0.2">
      <c r="AU65149"/>
    </row>
    <row r="65150" spans="47:47" x14ac:dyDescent="0.2">
      <c r="AU65150"/>
    </row>
    <row r="65151" spans="47:47" x14ac:dyDescent="0.2">
      <c r="AU65151"/>
    </row>
    <row r="65152" spans="47:47" x14ac:dyDescent="0.2">
      <c r="AU65152"/>
    </row>
    <row r="65153" spans="47:47" x14ac:dyDescent="0.2">
      <c r="AU65153"/>
    </row>
    <row r="65154" spans="47:47" x14ac:dyDescent="0.2">
      <c r="AU65154"/>
    </row>
    <row r="65155" spans="47:47" x14ac:dyDescent="0.2">
      <c r="AU65155"/>
    </row>
    <row r="65156" spans="47:47" x14ac:dyDescent="0.2">
      <c r="AU65156"/>
    </row>
    <row r="65157" spans="47:47" x14ac:dyDescent="0.2">
      <c r="AU65157"/>
    </row>
    <row r="65158" spans="47:47" x14ac:dyDescent="0.2">
      <c r="AU65158"/>
    </row>
    <row r="65159" spans="47:47" x14ac:dyDescent="0.2">
      <c r="AU65159"/>
    </row>
    <row r="65160" spans="47:47" x14ac:dyDescent="0.2">
      <c r="AU65160"/>
    </row>
    <row r="65161" spans="47:47" x14ac:dyDescent="0.2">
      <c r="AU65161"/>
    </row>
    <row r="65162" spans="47:47" x14ac:dyDescent="0.2">
      <c r="AU65162"/>
    </row>
    <row r="65163" spans="47:47" x14ac:dyDescent="0.2">
      <c r="AU65163"/>
    </row>
    <row r="65164" spans="47:47" x14ac:dyDescent="0.2">
      <c r="AU65164"/>
    </row>
    <row r="65165" spans="47:47" x14ac:dyDescent="0.2">
      <c r="AU65165"/>
    </row>
    <row r="65166" spans="47:47" x14ac:dyDescent="0.2">
      <c r="AU65166"/>
    </row>
    <row r="65167" spans="47:47" x14ac:dyDescent="0.2">
      <c r="AU65167"/>
    </row>
    <row r="65168" spans="47:47" x14ac:dyDescent="0.2">
      <c r="AU65168"/>
    </row>
    <row r="65169" spans="47:47" x14ac:dyDescent="0.2">
      <c r="AU65169"/>
    </row>
    <row r="65170" spans="47:47" x14ac:dyDescent="0.2">
      <c r="AU65170"/>
    </row>
    <row r="65171" spans="47:47" x14ac:dyDescent="0.2">
      <c r="AU65171"/>
    </row>
    <row r="65172" spans="47:47" x14ac:dyDescent="0.2">
      <c r="AU65172"/>
    </row>
    <row r="65173" spans="47:47" x14ac:dyDescent="0.2">
      <c r="AU65173"/>
    </row>
    <row r="65174" spans="47:47" x14ac:dyDescent="0.2">
      <c r="AU65174"/>
    </row>
    <row r="65175" spans="47:47" x14ac:dyDescent="0.2">
      <c r="AU65175"/>
    </row>
    <row r="65176" spans="47:47" x14ac:dyDescent="0.2">
      <c r="AU65176"/>
    </row>
    <row r="65177" spans="47:47" x14ac:dyDescent="0.2">
      <c r="AU65177"/>
    </row>
    <row r="65178" spans="47:47" x14ac:dyDescent="0.2">
      <c r="AU65178"/>
    </row>
    <row r="65179" spans="47:47" x14ac:dyDescent="0.2">
      <c r="AU65179"/>
    </row>
    <row r="65180" spans="47:47" x14ac:dyDescent="0.2">
      <c r="AU65180"/>
    </row>
    <row r="65181" spans="47:47" x14ac:dyDescent="0.2">
      <c r="AU65181"/>
    </row>
    <row r="65182" spans="47:47" x14ac:dyDescent="0.2">
      <c r="AU65182"/>
    </row>
    <row r="65183" spans="47:47" x14ac:dyDescent="0.2">
      <c r="AU65183"/>
    </row>
    <row r="65184" spans="47:47" x14ac:dyDescent="0.2">
      <c r="AU65184"/>
    </row>
    <row r="65185" spans="47:47" x14ac:dyDescent="0.2">
      <c r="AU65185"/>
    </row>
    <row r="65186" spans="47:47" x14ac:dyDescent="0.2">
      <c r="AU65186"/>
    </row>
    <row r="65187" spans="47:47" x14ac:dyDescent="0.2">
      <c r="AU65187"/>
    </row>
    <row r="65188" spans="47:47" x14ac:dyDescent="0.2">
      <c r="AU65188"/>
    </row>
    <row r="65189" spans="47:47" x14ac:dyDescent="0.2">
      <c r="AU65189"/>
    </row>
    <row r="65190" spans="47:47" x14ac:dyDescent="0.2">
      <c r="AU65190"/>
    </row>
    <row r="65191" spans="47:47" x14ac:dyDescent="0.2">
      <c r="AU65191"/>
    </row>
    <row r="65192" spans="47:47" x14ac:dyDescent="0.2">
      <c r="AU65192"/>
    </row>
    <row r="65193" spans="47:47" x14ac:dyDescent="0.2">
      <c r="AU65193"/>
    </row>
    <row r="65194" spans="47:47" x14ac:dyDescent="0.2">
      <c r="AU65194"/>
    </row>
    <row r="65195" spans="47:47" x14ac:dyDescent="0.2">
      <c r="AU65195"/>
    </row>
    <row r="65196" spans="47:47" x14ac:dyDescent="0.2">
      <c r="AU65196"/>
    </row>
    <row r="65197" spans="47:47" x14ac:dyDescent="0.2">
      <c r="AU65197"/>
    </row>
    <row r="65198" spans="47:47" x14ac:dyDescent="0.2">
      <c r="AU65198"/>
    </row>
    <row r="65199" spans="47:47" x14ac:dyDescent="0.2">
      <c r="AU65199"/>
    </row>
    <row r="65200" spans="47:47" x14ac:dyDescent="0.2">
      <c r="AU65200"/>
    </row>
    <row r="65201" spans="47:47" x14ac:dyDescent="0.2">
      <c r="AU65201"/>
    </row>
    <row r="65202" spans="47:47" x14ac:dyDescent="0.2">
      <c r="AU65202"/>
    </row>
    <row r="65203" spans="47:47" x14ac:dyDescent="0.2">
      <c r="AU65203"/>
    </row>
    <row r="65204" spans="47:47" x14ac:dyDescent="0.2">
      <c r="AU65204"/>
    </row>
    <row r="65205" spans="47:47" x14ac:dyDescent="0.2">
      <c r="AU65205"/>
    </row>
    <row r="65206" spans="47:47" x14ac:dyDescent="0.2">
      <c r="AU65206"/>
    </row>
    <row r="65207" spans="47:47" x14ac:dyDescent="0.2">
      <c r="AU65207"/>
    </row>
    <row r="65208" spans="47:47" x14ac:dyDescent="0.2">
      <c r="AU65208"/>
    </row>
    <row r="65209" spans="47:47" x14ac:dyDescent="0.2">
      <c r="AU65209"/>
    </row>
    <row r="65210" spans="47:47" x14ac:dyDescent="0.2">
      <c r="AU65210"/>
    </row>
    <row r="65211" spans="47:47" x14ac:dyDescent="0.2">
      <c r="AU65211"/>
    </row>
    <row r="65212" spans="47:47" x14ac:dyDescent="0.2">
      <c r="AU65212"/>
    </row>
    <row r="65213" spans="47:47" x14ac:dyDescent="0.2">
      <c r="AU65213"/>
    </row>
    <row r="65214" spans="47:47" x14ac:dyDescent="0.2">
      <c r="AU65214"/>
    </row>
    <row r="65215" spans="47:47" x14ac:dyDescent="0.2">
      <c r="AU65215"/>
    </row>
    <row r="65216" spans="47:47" x14ac:dyDescent="0.2">
      <c r="AU65216"/>
    </row>
    <row r="65217" spans="47:47" x14ac:dyDescent="0.2">
      <c r="AU65217"/>
    </row>
    <row r="65218" spans="47:47" x14ac:dyDescent="0.2">
      <c r="AU65218"/>
    </row>
    <row r="65219" spans="47:47" x14ac:dyDescent="0.2">
      <c r="AU65219"/>
    </row>
    <row r="65220" spans="47:47" x14ac:dyDescent="0.2">
      <c r="AU65220"/>
    </row>
    <row r="65221" spans="47:47" x14ac:dyDescent="0.2">
      <c r="AU65221"/>
    </row>
    <row r="65222" spans="47:47" x14ac:dyDescent="0.2">
      <c r="AU65222"/>
    </row>
    <row r="65223" spans="47:47" x14ac:dyDescent="0.2">
      <c r="AU65223"/>
    </row>
    <row r="65224" spans="47:47" x14ac:dyDescent="0.2">
      <c r="AU65224"/>
    </row>
    <row r="65225" spans="47:47" x14ac:dyDescent="0.2">
      <c r="AU65225"/>
    </row>
    <row r="65226" spans="47:47" x14ac:dyDescent="0.2">
      <c r="AU65226"/>
    </row>
    <row r="65227" spans="47:47" x14ac:dyDescent="0.2">
      <c r="AU65227"/>
    </row>
    <row r="65228" spans="47:47" x14ac:dyDescent="0.2">
      <c r="AU65228"/>
    </row>
    <row r="65229" spans="47:47" x14ac:dyDescent="0.2">
      <c r="AU65229"/>
    </row>
    <row r="65230" spans="47:47" x14ac:dyDescent="0.2">
      <c r="AU65230"/>
    </row>
    <row r="65231" spans="47:47" x14ac:dyDescent="0.2">
      <c r="AU65231"/>
    </row>
    <row r="65232" spans="47:47" x14ac:dyDescent="0.2">
      <c r="AU65232"/>
    </row>
    <row r="65233" spans="47:47" x14ac:dyDescent="0.2">
      <c r="AU65233"/>
    </row>
    <row r="65234" spans="47:47" x14ac:dyDescent="0.2">
      <c r="AU65234"/>
    </row>
    <row r="65235" spans="47:47" x14ac:dyDescent="0.2">
      <c r="AU65235"/>
    </row>
    <row r="65236" spans="47:47" x14ac:dyDescent="0.2">
      <c r="AU65236"/>
    </row>
    <row r="65237" spans="47:47" x14ac:dyDescent="0.2">
      <c r="AU65237"/>
    </row>
    <row r="65238" spans="47:47" x14ac:dyDescent="0.2">
      <c r="AU65238"/>
    </row>
    <row r="65239" spans="47:47" x14ac:dyDescent="0.2">
      <c r="AU65239"/>
    </row>
    <row r="65240" spans="47:47" x14ac:dyDescent="0.2">
      <c r="AU65240"/>
    </row>
    <row r="65241" spans="47:47" x14ac:dyDescent="0.2">
      <c r="AU65241"/>
    </row>
    <row r="65242" spans="47:47" x14ac:dyDescent="0.2">
      <c r="AU65242"/>
    </row>
    <row r="65243" spans="47:47" x14ac:dyDescent="0.2">
      <c r="AU65243"/>
    </row>
    <row r="65244" spans="47:47" x14ac:dyDescent="0.2">
      <c r="AU65244"/>
    </row>
    <row r="65245" spans="47:47" x14ac:dyDescent="0.2">
      <c r="AU65245"/>
    </row>
    <row r="65246" spans="47:47" x14ac:dyDescent="0.2">
      <c r="AU65246"/>
    </row>
    <row r="65247" spans="47:47" x14ac:dyDescent="0.2">
      <c r="AU65247"/>
    </row>
    <row r="65248" spans="47:47" x14ac:dyDescent="0.2">
      <c r="AU65248"/>
    </row>
    <row r="65249" spans="47:47" x14ac:dyDescent="0.2">
      <c r="AU65249"/>
    </row>
    <row r="65250" spans="47:47" x14ac:dyDescent="0.2">
      <c r="AU65250"/>
    </row>
    <row r="65251" spans="47:47" x14ac:dyDescent="0.2">
      <c r="AU65251"/>
    </row>
    <row r="65252" spans="47:47" x14ac:dyDescent="0.2">
      <c r="AU65252"/>
    </row>
    <row r="65253" spans="47:47" x14ac:dyDescent="0.2">
      <c r="AU65253"/>
    </row>
    <row r="65254" spans="47:47" x14ac:dyDescent="0.2">
      <c r="AU65254"/>
    </row>
    <row r="65255" spans="47:47" x14ac:dyDescent="0.2">
      <c r="AU65255"/>
    </row>
    <row r="65256" spans="47:47" x14ac:dyDescent="0.2">
      <c r="AU65256"/>
    </row>
    <row r="65257" spans="47:47" x14ac:dyDescent="0.2">
      <c r="AU65257"/>
    </row>
    <row r="65258" spans="47:47" x14ac:dyDescent="0.2">
      <c r="AU65258"/>
    </row>
    <row r="65259" spans="47:47" x14ac:dyDescent="0.2">
      <c r="AU65259"/>
    </row>
    <row r="65260" spans="47:47" x14ac:dyDescent="0.2">
      <c r="AU65260"/>
    </row>
    <row r="65261" spans="47:47" x14ac:dyDescent="0.2">
      <c r="AU65261"/>
    </row>
    <row r="65262" spans="47:47" x14ac:dyDescent="0.2">
      <c r="AU65262"/>
    </row>
    <row r="65263" spans="47:47" x14ac:dyDescent="0.2">
      <c r="AU65263"/>
    </row>
    <row r="65264" spans="47:47" x14ac:dyDescent="0.2">
      <c r="AU65264"/>
    </row>
    <row r="65265" spans="47:47" x14ac:dyDescent="0.2">
      <c r="AU65265"/>
    </row>
    <row r="65266" spans="47:47" x14ac:dyDescent="0.2">
      <c r="AU65266"/>
    </row>
    <row r="65267" spans="47:47" x14ac:dyDescent="0.2">
      <c r="AU65267"/>
    </row>
    <row r="65268" spans="47:47" x14ac:dyDescent="0.2">
      <c r="AU65268"/>
    </row>
    <row r="65269" spans="47:47" x14ac:dyDescent="0.2">
      <c r="AU65269"/>
    </row>
    <row r="65270" spans="47:47" x14ac:dyDescent="0.2">
      <c r="AU65270"/>
    </row>
    <row r="65271" spans="47:47" x14ac:dyDescent="0.2">
      <c r="AU65271"/>
    </row>
    <row r="65272" spans="47:47" x14ac:dyDescent="0.2">
      <c r="AU65272"/>
    </row>
    <row r="65273" spans="47:47" x14ac:dyDescent="0.2">
      <c r="AU65273"/>
    </row>
    <row r="65274" spans="47:47" x14ac:dyDescent="0.2">
      <c r="AU65274"/>
    </row>
    <row r="65275" spans="47:47" x14ac:dyDescent="0.2">
      <c r="AU65275"/>
    </row>
    <row r="65276" spans="47:47" x14ac:dyDescent="0.2">
      <c r="AU65276"/>
    </row>
    <row r="65277" spans="47:47" x14ac:dyDescent="0.2">
      <c r="AU65277"/>
    </row>
    <row r="65278" spans="47:47" x14ac:dyDescent="0.2">
      <c r="AU65278"/>
    </row>
    <row r="65279" spans="47:47" x14ac:dyDescent="0.2">
      <c r="AU65279"/>
    </row>
    <row r="65280" spans="47:47" x14ac:dyDescent="0.2">
      <c r="AU65280"/>
    </row>
    <row r="65281" spans="47:47" x14ac:dyDescent="0.2">
      <c r="AU65281"/>
    </row>
    <row r="65282" spans="47:47" x14ac:dyDescent="0.2">
      <c r="AU65282"/>
    </row>
    <row r="65283" spans="47:47" x14ac:dyDescent="0.2">
      <c r="AU65283"/>
    </row>
    <row r="65284" spans="47:47" x14ac:dyDescent="0.2">
      <c r="AU65284"/>
    </row>
    <row r="65285" spans="47:47" x14ac:dyDescent="0.2">
      <c r="AU65285"/>
    </row>
    <row r="65286" spans="47:47" x14ac:dyDescent="0.2">
      <c r="AU65286"/>
    </row>
    <row r="65287" spans="47:47" x14ac:dyDescent="0.2">
      <c r="AU65287"/>
    </row>
    <row r="65288" spans="47:47" x14ac:dyDescent="0.2">
      <c r="AU65288"/>
    </row>
    <row r="65289" spans="47:47" x14ac:dyDescent="0.2">
      <c r="AU65289"/>
    </row>
    <row r="65290" spans="47:47" x14ac:dyDescent="0.2">
      <c r="AU65290"/>
    </row>
    <row r="65291" spans="47:47" x14ac:dyDescent="0.2">
      <c r="AU65291"/>
    </row>
    <row r="65292" spans="47:47" x14ac:dyDescent="0.2">
      <c r="AU65292"/>
    </row>
    <row r="65293" spans="47:47" x14ac:dyDescent="0.2">
      <c r="AU65293"/>
    </row>
    <row r="65294" spans="47:47" x14ac:dyDescent="0.2">
      <c r="AU65294"/>
    </row>
    <row r="65295" spans="47:47" x14ac:dyDescent="0.2">
      <c r="AU65295"/>
    </row>
    <row r="65296" spans="47:47" x14ac:dyDescent="0.2">
      <c r="AU65296"/>
    </row>
    <row r="65297" spans="47:47" x14ac:dyDescent="0.2">
      <c r="AU65297"/>
    </row>
    <row r="65298" spans="47:47" x14ac:dyDescent="0.2">
      <c r="AU65298"/>
    </row>
    <row r="65299" spans="47:47" x14ac:dyDescent="0.2">
      <c r="AU65299"/>
    </row>
    <row r="65300" spans="47:47" x14ac:dyDescent="0.2">
      <c r="AU65300"/>
    </row>
    <row r="65301" spans="47:47" x14ac:dyDescent="0.2">
      <c r="AU65301"/>
    </row>
    <row r="65302" spans="47:47" x14ac:dyDescent="0.2">
      <c r="AU65302"/>
    </row>
    <row r="65303" spans="47:47" x14ac:dyDescent="0.2">
      <c r="AU65303"/>
    </row>
    <row r="65304" spans="47:47" x14ac:dyDescent="0.2">
      <c r="AU65304"/>
    </row>
    <row r="65305" spans="47:47" x14ac:dyDescent="0.2">
      <c r="AU65305"/>
    </row>
    <row r="65306" spans="47:47" x14ac:dyDescent="0.2">
      <c r="AU65306"/>
    </row>
    <row r="65307" spans="47:47" x14ac:dyDescent="0.2">
      <c r="AU65307"/>
    </row>
    <row r="65308" spans="47:47" x14ac:dyDescent="0.2">
      <c r="AU65308"/>
    </row>
    <row r="65309" spans="47:47" x14ac:dyDescent="0.2">
      <c r="AU65309"/>
    </row>
    <row r="65310" spans="47:47" x14ac:dyDescent="0.2">
      <c r="AU65310"/>
    </row>
    <row r="65311" spans="47:47" x14ac:dyDescent="0.2">
      <c r="AU65311"/>
    </row>
    <row r="65312" spans="47:47" x14ac:dyDescent="0.2">
      <c r="AU65312"/>
    </row>
    <row r="65313" spans="47:47" x14ac:dyDescent="0.2">
      <c r="AU65313"/>
    </row>
    <row r="65314" spans="47:47" x14ac:dyDescent="0.2">
      <c r="AU65314"/>
    </row>
    <row r="65315" spans="47:47" x14ac:dyDescent="0.2">
      <c r="AU65315"/>
    </row>
    <row r="65316" spans="47:47" x14ac:dyDescent="0.2">
      <c r="AU65316"/>
    </row>
    <row r="65317" spans="47:47" x14ac:dyDescent="0.2">
      <c r="AU65317"/>
    </row>
    <row r="65318" spans="47:47" x14ac:dyDescent="0.2">
      <c r="AU65318"/>
    </row>
    <row r="65319" spans="47:47" x14ac:dyDescent="0.2">
      <c r="AU65319"/>
    </row>
    <row r="65320" spans="47:47" x14ac:dyDescent="0.2">
      <c r="AU65320"/>
    </row>
    <row r="65321" spans="47:47" x14ac:dyDescent="0.2">
      <c r="AU65321"/>
    </row>
    <row r="65322" spans="47:47" x14ac:dyDescent="0.2">
      <c r="AU65322"/>
    </row>
    <row r="65323" spans="47:47" x14ac:dyDescent="0.2">
      <c r="AU65323"/>
    </row>
    <row r="65324" spans="47:47" x14ac:dyDescent="0.2">
      <c r="AU65324"/>
    </row>
    <row r="65325" spans="47:47" x14ac:dyDescent="0.2">
      <c r="AU65325"/>
    </row>
    <row r="65326" spans="47:47" x14ac:dyDescent="0.2">
      <c r="AU65326"/>
    </row>
    <row r="65327" spans="47:47" x14ac:dyDescent="0.2">
      <c r="AU65327"/>
    </row>
    <row r="65328" spans="47:47" x14ac:dyDescent="0.2">
      <c r="AU65328"/>
    </row>
    <row r="65329" spans="47:47" x14ac:dyDescent="0.2">
      <c r="AU65329"/>
    </row>
    <row r="65330" spans="47:47" x14ac:dyDescent="0.2">
      <c r="AU65330"/>
    </row>
    <row r="65331" spans="47:47" x14ac:dyDescent="0.2">
      <c r="AU65331"/>
    </row>
    <row r="65332" spans="47:47" x14ac:dyDescent="0.2">
      <c r="AU65332"/>
    </row>
    <row r="65333" spans="47:47" x14ac:dyDescent="0.2">
      <c r="AU65333"/>
    </row>
    <row r="65334" spans="47:47" x14ac:dyDescent="0.2">
      <c r="AU65334"/>
    </row>
    <row r="65335" spans="47:47" x14ac:dyDescent="0.2">
      <c r="AU65335"/>
    </row>
    <row r="65336" spans="47:47" x14ac:dyDescent="0.2">
      <c r="AU65336"/>
    </row>
    <row r="65337" spans="47:47" x14ac:dyDescent="0.2">
      <c r="AU65337"/>
    </row>
    <row r="65338" spans="47:47" x14ac:dyDescent="0.2">
      <c r="AU65338"/>
    </row>
    <row r="65339" spans="47:47" x14ac:dyDescent="0.2">
      <c r="AU65339"/>
    </row>
    <row r="65340" spans="47:47" x14ac:dyDescent="0.2">
      <c r="AU65340"/>
    </row>
    <row r="65341" spans="47:47" x14ac:dyDescent="0.2">
      <c r="AU65341"/>
    </row>
    <row r="65342" spans="47:47" x14ac:dyDescent="0.2">
      <c r="AU65342"/>
    </row>
    <row r="65343" spans="47:47" x14ac:dyDescent="0.2">
      <c r="AU65343"/>
    </row>
    <row r="65344" spans="47:47" x14ac:dyDescent="0.2">
      <c r="AU65344"/>
    </row>
    <row r="65345" spans="47:47" x14ac:dyDescent="0.2">
      <c r="AU65345"/>
    </row>
    <row r="65346" spans="47:47" x14ac:dyDescent="0.2">
      <c r="AU65346"/>
    </row>
    <row r="65347" spans="47:47" x14ac:dyDescent="0.2">
      <c r="AU65347"/>
    </row>
    <row r="65348" spans="47:47" x14ac:dyDescent="0.2">
      <c r="AU65348"/>
    </row>
    <row r="65349" spans="47:47" x14ac:dyDescent="0.2">
      <c r="AU65349"/>
    </row>
    <row r="65350" spans="47:47" x14ac:dyDescent="0.2">
      <c r="AU65350"/>
    </row>
    <row r="65351" spans="47:47" x14ac:dyDescent="0.2">
      <c r="AU65351"/>
    </row>
    <row r="65352" spans="47:47" x14ac:dyDescent="0.2">
      <c r="AU65352"/>
    </row>
    <row r="65353" spans="47:47" x14ac:dyDescent="0.2">
      <c r="AU65353"/>
    </row>
    <row r="65354" spans="47:47" x14ac:dyDescent="0.2">
      <c r="AU65354"/>
    </row>
    <row r="65355" spans="47:47" x14ac:dyDescent="0.2">
      <c r="AU65355"/>
    </row>
    <row r="65356" spans="47:47" x14ac:dyDescent="0.2">
      <c r="AU65356"/>
    </row>
    <row r="65357" spans="47:47" x14ac:dyDescent="0.2">
      <c r="AU65357"/>
    </row>
    <row r="65358" spans="47:47" x14ac:dyDescent="0.2">
      <c r="AU65358"/>
    </row>
    <row r="65359" spans="47:47" x14ac:dyDescent="0.2">
      <c r="AU65359"/>
    </row>
    <row r="65360" spans="47:47" x14ac:dyDescent="0.2">
      <c r="AU65360"/>
    </row>
    <row r="65361" spans="47:47" x14ac:dyDescent="0.2">
      <c r="AU65361"/>
    </row>
    <row r="65362" spans="47:47" x14ac:dyDescent="0.2">
      <c r="AU65362"/>
    </row>
    <row r="65363" spans="47:47" x14ac:dyDescent="0.2">
      <c r="AU65363"/>
    </row>
    <row r="65364" spans="47:47" x14ac:dyDescent="0.2">
      <c r="AU65364"/>
    </row>
    <row r="65365" spans="47:47" x14ac:dyDescent="0.2">
      <c r="AU65365"/>
    </row>
    <row r="65366" spans="47:47" x14ac:dyDescent="0.2">
      <c r="AU65366"/>
    </row>
    <row r="65367" spans="47:47" x14ac:dyDescent="0.2">
      <c r="AU65367"/>
    </row>
    <row r="65368" spans="47:47" x14ac:dyDescent="0.2">
      <c r="AU65368"/>
    </row>
    <row r="65369" spans="47:47" x14ac:dyDescent="0.2">
      <c r="AU65369"/>
    </row>
    <row r="65370" spans="47:47" x14ac:dyDescent="0.2">
      <c r="AU65370"/>
    </row>
    <row r="65371" spans="47:47" x14ac:dyDescent="0.2">
      <c r="AU65371"/>
    </row>
    <row r="65372" spans="47:47" x14ac:dyDescent="0.2">
      <c r="AU65372"/>
    </row>
    <row r="65373" spans="47:47" x14ac:dyDescent="0.2">
      <c r="AU65373"/>
    </row>
    <row r="65374" spans="47:47" x14ac:dyDescent="0.2">
      <c r="AU65374"/>
    </row>
    <row r="65375" spans="47:47" x14ac:dyDescent="0.2">
      <c r="AU65375"/>
    </row>
    <row r="65376" spans="47:47" x14ac:dyDescent="0.2">
      <c r="AU65376"/>
    </row>
    <row r="65377" spans="47:47" x14ac:dyDescent="0.2">
      <c r="AU65377"/>
    </row>
    <row r="65378" spans="47:47" x14ac:dyDescent="0.2">
      <c r="AU65378"/>
    </row>
    <row r="65379" spans="47:47" x14ac:dyDescent="0.2">
      <c r="AU65379"/>
    </row>
    <row r="65380" spans="47:47" x14ac:dyDescent="0.2">
      <c r="AU65380"/>
    </row>
    <row r="65381" spans="47:47" x14ac:dyDescent="0.2">
      <c r="AU65381"/>
    </row>
    <row r="65382" spans="47:47" x14ac:dyDescent="0.2">
      <c r="AU65382"/>
    </row>
    <row r="65383" spans="47:47" x14ac:dyDescent="0.2">
      <c r="AU65383"/>
    </row>
    <row r="65384" spans="47:47" x14ac:dyDescent="0.2">
      <c r="AU65384"/>
    </row>
    <row r="65385" spans="47:47" x14ac:dyDescent="0.2">
      <c r="AU65385"/>
    </row>
    <row r="65386" spans="47:47" x14ac:dyDescent="0.2">
      <c r="AU65386"/>
    </row>
    <row r="65387" spans="47:47" x14ac:dyDescent="0.2">
      <c r="AU65387"/>
    </row>
    <row r="65388" spans="47:47" x14ac:dyDescent="0.2">
      <c r="AU65388"/>
    </row>
    <row r="65389" spans="47:47" x14ac:dyDescent="0.2">
      <c r="AU65389"/>
    </row>
    <row r="65390" spans="47:47" x14ac:dyDescent="0.2">
      <c r="AU65390"/>
    </row>
    <row r="65391" spans="47:47" x14ac:dyDescent="0.2">
      <c r="AU65391"/>
    </row>
    <row r="65392" spans="47:47" x14ac:dyDescent="0.2">
      <c r="AU65392"/>
    </row>
    <row r="65393" spans="47:47" x14ac:dyDescent="0.2">
      <c r="AU65393"/>
    </row>
    <row r="65394" spans="47:47" x14ac:dyDescent="0.2">
      <c r="AU65394"/>
    </row>
    <row r="65395" spans="47:47" x14ac:dyDescent="0.2">
      <c r="AU65395"/>
    </row>
    <row r="65396" spans="47:47" x14ac:dyDescent="0.2">
      <c r="AU65396"/>
    </row>
    <row r="65397" spans="47:47" x14ac:dyDescent="0.2">
      <c r="AU65397"/>
    </row>
    <row r="65398" spans="47:47" x14ac:dyDescent="0.2">
      <c r="AU65398"/>
    </row>
    <row r="65399" spans="47:47" x14ac:dyDescent="0.2">
      <c r="AU65399"/>
    </row>
    <row r="65400" spans="47:47" x14ac:dyDescent="0.2">
      <c r="AU65400"/>
    </row>
    <row r="65401" spans="47:47" x14ac:dyDescent="0.2">
      <c r="AU65401"/>
    </row>
    <row r="65402" spans="47:47" x14ac:dyDescent="0.2">
      <c r="AU65402"/>
    </row>
    <row r="65403" spans="47:47" x14ac:dyDescent="0.2">
      <c r="AU65403"/>
    </row>
    <row r="65404" spans="47:47" x14ac:dyDescent="0.2">
      <c r="AU65404"/>
    </row>
    <row r="65405" spans="47:47" x14ac:dyDescent="0.2">
      <c r="AU65405"/>
    </row>
    <row r="65406" spans="47:47" x14ac:dyDescent="0.2">
      <c r="AU65406"/>
    </row>
    <row r="65407" spans="47:47" x14ac:dyDescent="0.2">
      <c r="AU65407"/>
    </row>
    <row r="65408" spans="47:47" x14ac:dyDescent="0.2">
      <c r="AU65408"/>
    </row>
    <row r="65409" spans="47:47" x14ac:dyDescent="0.2">
      <c r="AU65409"/>
    </row>
    <row r="65410" spans="47:47" x14ac:dyDescent="0.2">
      <c r="AU65410"/>
    </row>
    <row r="65411" spans="47:47" x14ac:dyDescent="0.2">
      <c r="AU65411"/>
    </row>
    <row r="65412" spans="47:47" x14ac:dyDescent="0.2">
      <c r="AU65412"/>
    </row>
    <row r="65413" spans="47:47" x14ac:dyDescent="0.2">
      <c r="AU65413"/>
    </row>
    <row r="65414" spans="47:47" x14ac:dyDescent="0.2">
      <c r="AU65414"/>
    </row>
    <row r="65415" spans="47:47" x14ac:dyDescent="0.2">
      <c r="AU65415"/>
    </row>
    <row r="65416" spans="47:47" x14ac:dyDescent="0.2">
      <c r="AU65416"/>
    </row>
    <row r="65417" spans="47:47" x14ac:dyDescent="0.2">
      <c r="AU65417"/>
    </row>
    <row r="65418" spans="47:47" x14ac:dyDescent="0.2">
      <c r="AU65418"/>
    </row>
    <row r="65419" spans="47:47" x14ac:dyDescent="0.2">
      <c r="AU65419"/>
    </row>
    <row r="65420" spans="47:47" x14ac:dyDescent="0.2">
      <c r="AU65420"/>
    </row>
    <row r="65421" spans="47:47" x14ac:dyDescent="0.2">
      <c r="AU65421"/>
    </row>
    <row r="65422" spans="47:47" x14ac:dyDescent="0.2">
      <c r="AU65422"/>
    </row>
    <row r="65423" spans="47:47" x14ac:dyDescent="0.2">
      <c r="AU65423"/>
    </row>
    <row r="65424" spans="47:47" x14ac:dyDescent="0.2">
      <c r="AU65424"/>
    </row>
    <row r="65425" spans="47:47" x14ac:dyDescent="0.2">
      <c r="AU65425"/>
    </row>
    <row r="65426" spans="47:47" x14ac:dyDescent="0.2">
      <c r="AU65426"/>
    </row>
    <row r="65427" spans="47:47" x14ac:dyDescent="0.2">
      <c r="AU65427"/>
    </row>
    <row r="65428" spans="47:47" x14ac:dyDescent="0.2">
      <c r="AU65428"/>
    </row>
    <row r="65429" spans="47:47" x14ac:dyDescent="0.2">
      <c r="AU65429"/>
    </row>
    <row r="65430" spans="47:47" x14ac:dyDescent="0.2">
      <c r="AU65430"/>
    </row>
    <row r="65431" spans="47:47" x14ac:dyDescent="0.2">
      <c r="AU65431"/>
    </row>
    <row r="65432" spans="47:47" x14ac:dyDescent="0.2">
      <c r="AU65432"/>
    </row>
    <row r="65433" spans="47:47" x14ac:dyDescent="0.2">
      <c r="AU65433"/>
    </row>
    <row r="65434" spans="47:47" x14ac:dyDescent="0.2">
      <c r="AU65434"/>
    </row>
    <row r="65435" spans="47:47" x14ac:dyDescent="0.2">
      <c r="AU65435"/>
    </row>
    <row r="65436" spans="47:47" x14ac:dyDescent="0.2">
      <c r="AU65436"/>
    </row>
    <row r="65437" spans="47:47" x14ac:dyDescent="0.2">
      <c r="AU65437"/>
    </row>
    <row r="65438" spans="47:47" x14ac:dyDescent="0.2">
      <c r="AU65438"/>
    </row>
    <row r="65439" spans="47:47" x14ac:dyDescent="0.2">
      <c r="AU65439"/>
    </row>
    <row r="65440" spans="47:47" x14ac:dyDescent="0.2">
      <c r="AU65440"/>
    </row>
    <row r="65441" spans="47:47" x14ac:dyDescent="0.2">
      <c r="AU65441"/>
    </row>
    <row r="65442" spans="47:47" x14ac:dyDescent="0.2">
      <c r="AU65442"/>
    </row>
    <row r="65443" spans="47:47" x14ac:dyDescent="0.2">
      <c r="AU65443"/>
    </row>
    <row r="65444" spans="47:47" x14ac:dyDescent="0.2">
      <c r="AU65444"/>
    </row>
    <row r="65445" spans="47:47" x14ac:dyDescent="0.2">
      <c r="AU65445"/>
    </row>
    <row r="65446" spans="47:47" x14ac:dyDescent="0.2">
      <c r="AU65446"/>
    </row>
    <row r="65447" spans="47:47" x14ac:dyDescent="0.2">
      <c r="AU65447"/>
    </row>
    <row r="65448" spans="47:47" x14ac:dyDescent="0.2">
      <c r="AU65448"/>
    </row>
    <row r="65449" spans="47:47" x14ac:dyDescent="0.2">
      <c r="AU65449"/>
    </row>
    <row r="65450" spans="47:47" x14ac:dyDescent="0.2">
      <c r="AU65450"/>
    </row>
    <row r="65451" spans="47:47" x14ac:dyDescent="0.2">
      <c r="AU65451"/>
    </row>
    <row r="65452" spans="47:47" x14ac:dyDescent="0.2">
      <c r="AU65452"/>
    </row>
    <row r="65453" spans="47:47" x14ac:dyDescent="0.2">
      <c r="AU65453"/>
    </row>
    <row r="65454" spans="47:47" x14ac:dyDescent="0.2">
      <c r="AU65454"/>
    </row>
    <row r="65455" spans="47:47" x14ac:dyDescent="0.2">
      <c r="AU65455"/>
    </row>
    <row r="65456" spans="47:47" x14ac:dyDescent="0.2">
      <c r="AU65456"/>
    </row>
    <row r="65457" spans="47:47" x14ac:dyDescent="0.2">
      <c r="AU65457"/>
    </row>
    <row r="65458" spans="47:47" x14ac:dyDescent="0.2">
      <c r="AU65458"/>
    </row>
    <row r="65459" spans="47:47" x14ac:dyDescent="0.2">
      <c r="AU65459"/>
    </row>
    <row r="65460" spans="47:47" x14ac:dyDescent="0.2">
      <c r="AU65460"/>
    </row>
    <row r="65461" spans="47:47" x14ac:dyDescent="0.2">
      <c r="AU65461"/>
    </row>
    <row r="65462" spans="47:47" x14ac:dyDescent="0.2">
      <c r="AU65462"/>
    </row>
    <row r="65463" spans="47:47" x14ac:dyDescent="0.2">
      <c r="AU65463"/>
    </row>
    <row r="65464" spans="47:47" x14ac:dyDescent="0.2">
      <c r="AU65464"/>
    </row>
    <row r="65465" spans="47:47" x14ac:dyDescent="0.2">
      <c r="AU65465"/>
    </row>
    <row r="65466" spans="47:47" x14ac:dyDescent="0.2">
      <c r="AU65466"/>
    </row>
    <row r="65467" spans="47:47" x14ac:dyDescent="0.2">
      <c r="AU65467"/>
    </row>
    <row r="65468" spans="47:47" x14ac:dyDescent="0.2">
      <c r="AU65468"/>
    </row>
    <row r="65469" spans="47:47" x14ac:dyDescent="0.2">
      <c r="AU65469"/>
    </row>
    <row r="65470" spans="47:47" x14ac:dyDescent="0.2">
      <c r="AU65470"/>
    </row>
    <row r="65471" spans="47:47" x14ac:dyDescent="0.2">
      <c r="AU65471"/>
    </row>
    <row r="65472" spans="47:47" x14ac:dyDescent="0.2">
      <c r="AU65472"/>
    </row>
    <row r="65473" spans="47:47" x14ac:dyDescent="0.2">
      <c r="AU65473"/>
    </row>
    <row r="65474" spans="47:47" x14ac:dyDescent="0.2">
      <c r="AU65474"/>
    </row>
    <row r="65475" spans="47:47" x14ac:dyDescent="0.2">
      <c r="AU65475"/>
    </row>
    <row r="65476" spans="47:47" x14ac:dyDescent="0.2">
      <c r="AU65476"/>
    </row>
    <row r="65477" spans="47:47" x14ac:dyDescent="0.2">
      <c r="AU65477"/>
    </row>
    <row r="65478" spans="47:47" x14ac:dyDescent="0.2">
      <c r="AU65478"/>
    </row>
    <row r="65479" spans="47:47" x14ac:dyDescent="0.2">
      <c r="AU65479"/>
    </row>
    <row r="65480" spans="47:47" x14ac:dyDescent="0.2">
      <c r="AU65480"/>
    </row>
    <row r="65481" spans="47:47" x14ac:dyDescent="0.2">
      <c r="AU65481"/>
    </row>
    <row r="65482" spans="47:47" x14ac:dyDescent="0.2">
      <c r="AU65482"/>
    </row>
    <row r="65483" spans="47:47" x14ac:dyDescent="0.2">
      <c r="AU65483"/>
    </row>
    <row r="65484" spans="47:47" x14ac:dyDescent="0.2">
      <c r="AU65484"/>
    </row>
    <row r="65485" spans="47:47" x14ac:dyDescent="0.2">
      <c r="AU65485"/>
    </row>
    <row r="65486" spans="47:47" x14ac:dyDescent="0.2">
      <c r="AU65486"/>
    </row>
    <row r="65487" spans="47:47" x14ac:dyDescent="0.2">
      <c r="AU65487"/>
    </row>
    <row r="65488" spans="47:47" x14ac:dyDescent="0.2">
      <c r="AU65488"/>
    </row>
    <row r="65489" spans="47:47" x14ac:dyDescent="0.2">
      <c r="AU65489"/>
    </row>
    <row r="65490" spans="47:47" x14ac:dyDescent="0.2">
      <c r="AU65490"/>
    </row>
    <row r="65491" spans="47:47" x14ac:dyDescent="0.2">
      <c r="AU65491"/>
    </row>
    <row r="65492" spans="47:47" x14ac:dyDescent="0.2">
      <c r="AU65492"/>
    </row>
    <row r="65493" spans="47:47" x14ac:dyDescent="0.2">
      <c r="AU65493"/>
    </row>
    <row r="65494" spans="47:47" x14ac:dyDescent="0.2">
      <c r="AU65494"/>
    </row>
    <row r="65495" spans="47:47" x14ac:dyDescent="0.2">
      <c r="AU65495"/>
    </row>
    <row r="65496" spans="47:47" x14ac:dyDescent="0.2">
      <c r="AU65496"/>
    </row>
    <row r="65497" spans="47:47" x14ac:dyDescent="0.2">
      <c r="AU65497"/>
    </row>
    <row r="65498" spans="47:47" x14ac:dyDescent="0.2">
      <c r="AU65498"/>
    </row>
    <row r="65499" spans="47:47" x14ac:dyDescent="0.2">
      <c r="AU65499"/>
    </row>
    <row r="65500" spans="47:47" x14ac:dyDescent="0.2">
      <c r="AU65500"/>
    </row>
    <row r="65501" spans="47:47" x14ac:dyDescent="0.2">
      <c r="AU65501"/>
    </row>
    <row r="65502" spans="47:47" x14ac:dyDescent="0.2">
      <c r="AU65502"/>
    </row>
    <row r="65503" spans="47:47" x14ac:dyDescent="0.2">
      <c r="AU65503"/>
    </row>
    <row r="65504" spans="47:47" x14ac:dyDescent="0.2">
      <c r="AU65504"/>
    </row>
    <row r="65505" spans="47:47" x14ac:dyDescent="0.2">
      <c r="AU65505"/>
    </row>
    <row r="65506" spans="47:47" x14ac:dyDescent="0.2">
      <c r="AU65506"/>
    </row>
    <row r="65507" spans="47:47" x14ac:dyDescent="0.2">
      <c r="AU65507"/>
    </row>
    <row r="65508" spans="47:47" x14ac:dyDescent="0.2">
      <c r="AU65508"/>
    </row>
    <row r="65509" spans="47:47" x14ac:dyDescent="0.2">
      <c r="AU65509"/>
    </row>
    <row r="65510" spans="47:47" x14ac:dyDescent="0.2">
      <c r="AU65510"/>
    </row>
    <row r="65511" spans="47:47" x14ac:dyDescent="0.2">
      <c r="AU65511"/>
    </row>
    <row r="65512" spans="47:47" x14ac:dyDescent="0.2">
      <c r="AU65512"/>
    </row>
    <row r="65513" spans="47:47" x14ac:dyDescent="0.2">
      <c r="AU65513"/>
    </row>
    <row r="65514" spans="47:47" x14ac:dyDescent="0.2">
      <c r="AU65514"/>
    </row>
    <row r="65515" spans="47:47" x14ac:dyDescent="0.2">
      <c r="AU65515"/>
    </row>
    <row r="65516" spans="47:47" x14ac:dyDescent="0.2">
      <c r="AU65516"/>
    </row>
    <row r="65517" spans="47:47" x14ac:dyDescent="0.2">
      <c r="AU65517"/>
    </row>
    <row r="65518" spans="47:47" x14ac:dyDescent="0.2">
      <c r="AU65518"/>
    </row>
    <row r="65519" spans="47:47" x14ac:dyDescent="0.2">
      <c r="AU65519"/>
    </row>
    <row r="65520" spans="47:47" x14ac:dyDescent="0.2">
      <c r="AU65520"/>
    </row>
    <row r="65521" spans="47:47" x14ac:dyDescent="0.2">
      <c r="AU65521"/>
    </row>
    <row r="65522" spans="47:47" x14ac:dyDescent="0.2">
      <c r="AU65522"/>
    </row>
    <row r="65523" spans="47:47" x14ac:dyDescent="0.2">
      <c r="AU65523"/>
    </row>
    <row r="65524" spans="47:47" x14ac:dyDescent="0.2">
      <c r="AU65524"/>
    </row>
    <row r="65525" spans="47:47" x14ac:dyDescent="0.2">
      <c r="AU65525"/>
    </row>
    <row r="65526" spans="47:47" x14ac:dyDescent="0.2">
      <c r="AU65526"/>
    </row>
    <row r="65527" spans="47:47" x14ac:dyDescent="0.2">
      <c r="AU65527"/>
    </row>
    <row r="65528" spans="47:47" x14ac:dyDescent="0.2">
      <c r="AU65528"/>
    </row>
    <row r="65529" spans="47:47" x14ac:dyDescent="0.2">
      <c r="AU65529"/>
    </row>
    <row r="65530" spans="47:47" x14ac:dyDescent="0.2">
      <c r="AU65530"/>
    </row>
    <row r="65531" spans="47:47" x14ac:dyDescent="0.2">
      <c r="AU65531"/>
    </row>
    <row r="65532" spans="47:47" x14ac:dyDescent="0.2">
      <c r="AU65532"/>
    </row>
    <row r="65533" spans="47:47" x14ac:dyDescent="0.2">
      <c r="AU65533"/>
    </row>
    <row r="65534" spans="47:47" x14ac:dyDescent="0.2">
      <c r="AU65534"/>
    </row>
    <row r="65535" spans="47:47" x14ac:dyDescent="0.2">
      <c r="AU65535"/>
    </row>
    <row r="65536" spans="47:47" x14ac:dyDescent="0.2">
      <c r="AU65536"/>
    </row>
    <row r="65537" spans="47:47" x14ac:dyDescent="0.2">
      <c r="AU65537"/>
    </row>
    <row r="65538" spans="47:47" x14ac:dyDescent="0.2">
      <c r="AU65538"/>
    </row>
    <row r="65539" spans="47:47" x14ac:dyDescent="0.2">
      <c r="AU65539"/>
    </row>
    <row r="65540" spans="47:47" x14ac:dyDescent="0.2">
      <c r="AU65540"/>
    </row>
    <row r="65541" spans="47:47" x14ac:dyDescent="0.2">
      <c r="AU65541"/>
    </row>
    <row r="65542" spans="47:47" x14ac:dyDescent="0.2">
      <c r="AU65542"/>
    </row>
    <row r="65543" spans="47:47" x14ac:dyDescent="0.2">
      <c r="AU65543"/>
    </row>
    <row r="65544" spans="47:47" x14ac:dyDescent="0.2">
      <c r="AU65544"/>
    </row>
    <row r="65545" spans="47:47" x14ac:dyDescent="0.2">
      <c r="AU65545"/>
    </row>
    <row r="65546" spans="47:47" x14ac:dyDescent="0.2">
      <c r="AU65546"/>
    </row>
    <row r="65547" spans="47:47" x14ac:dyDescent="0.2">
      <c r="AU65547"/>
    </row>
    <row r="65548" spans="47:47" x14ac:dyDescent="0.2">
      <c r="AU65548"/>
    </row>
    <row r="65549" spans="47:47" x14ac:dyDescent="0.2">
      <c r="AU65549"/>
    </row>
    <row r="65550" spans="47:47" x14ac:dyDescent="0.2">
      <c r="AU65550"/>
    </row>
    <row r="65551" spans="47:47" x14ac:dyDescent="0.2">
      <c r="AU65551"/>
    </row>
    <row r="65552" spans="47:47" x14ac:dyDescent="0.2">
      <c r="AU65552"/>
    </row>
    <row r="65553" spans="47:47" x14ac:dyDescent="0.2">
      <c r="AU65553"/>
    </row>
    <row r="65554" spans="47:47" x14ac:dyDescent="0.2">
      <c r="AU65554"/>
    </row>
    <row r="65555" spans="47:47" x14ac:dyDescent="0.2">
      <c r="AU65555"/>
    </row>
    <row r="65556" spans="47:47" x14ac:dyDescent="0.2">
      <c r="AU65556"/>
    </row>
    <row r="65557" spans="47:47" x14ac:dyDescent="0.2">
      <c r="AU65557"/>
    </row>
    <row r="65558" spans="47:47" x14ac:dyDescent="0.2">
      <c r="AU65558"/>
    </row>
    <row r="65559" spans="47:47" x14ac:dyDescent="0.2">
      <c r="AU65559"/>
    </row>
    <row r="65560" spans="47:47" x14ac:dyDescent="0.2">
      <c r="AU65560"/>
    </row>
    <row r="65561" spans="47:47" x14ac:dyDescent="0.2">
      <c r="AU65561"/>
    </row>
    <row r="65562" spans="47:47" x14ac:dyDescent="0.2">
      <c r="AU65562"/>
    </row>
    <row r="65563" spans="47:47" x14ac:dyDescent="0.2">
      <c r="AU65563"/>
    </row>
    <row r="65564" spans="47:47" x14ac:dyDescent="0.2">
      <c r="AU65564"/>
    </row>
    <row r="65565" spans="47:47" x14ac:dyDescent="0.2">
      <c r="AU65565"/>
    </row>
    <row r="65566" spans="47:47" x14ac:dyDescent="0.2">
      <c r="AU65566"/>
    </row>
    <row r="65567" spans="47:47" x14ac:dyDescent="0.2">
      <c r="AU65567"/>
    </row>
    <row r="65568" spans="47:47" x14ac:dyDescent="0.2">
      <c r="AU65568"/>
    </row>
    <row r="65569" spans="47:47" x14ac:dyDescent="0.2">
      <c r="AU65569"/>
    </row>
    <row r="65570" spans="47:47" x14ac:dyDescent="0.2">
      <c r="AU65570"/>
    </row>
    <row r="65571" spans="47:47" x14ac:dyDescent="0.2">
      <c r="AU65571"/>
    </row>
    <row r="65572" spans="47:47" x14ac:dyDescent="0.2">
      <c r="AU65572"/>
    </row>
    <row r="65573" spans="47:47" x14ac:dyDescent="0.2">
      <c r="AU65573"/>
    </row>
    <row r="65574" spans="47:47" x14ac:dyDescent="0.2">
      <c r="AU65574"/>
    </row>
    <row r="65575" spans="47:47" x14ac:dyDescent="0.2">
      <c r="AU65575"/>
    </row>
    <row r="65576" spans="47:47" x14ac:dyDescent="0.2">
      <c r="AU65576"/>
    </row>
    <row r="65577" spans="47:47" x14ac:dyDescent="0.2">
      <c r="AU65577"/>
    </row>
    <row r="65578" spans="47:47" x14ac:dyDescent="0.2">
      <c r="AU65578"/>
    </row>
    <row r="65579" spans="47:47" x14ac:dyDescent="0.2">
      <c r="AU65579"/>
    </row>
    <row r="65580" spans="47:47" x14ac:dyDescent="0.2">
      <c r="AU65580"/>
    </row>
    <row r="65581" spans="47:47" x14ac:dyDescent="0.2">
      <c r="AU65581"/>
    </row>
    <row r="65582" spans="47:47" x14ac:dyDescent="0.2">
      <c r="AU65582"/>
    </row>
    <row r="65583" spans="47:47" x14ac:dyDescent="0.2">
      <c r="AU65583"/>
    </row>
    <row r="65584" spans="47:47" x14ac:dyDescent="0.2">
      <c r="AU65584"/>
    </row>
    <row r="65585" spans="47:47" x14ac:dyDescent="0.2">
      <c r="AU65585"/>
    </row>
    <row r="65586" spans="47:47" x14ac:dyDescent="0.2">
      <c r="AU65586"/>
    </row>
    <row r="65587" spans="47:47" x14ac:dyDescent="0.2">
      <c r="AU65587"/>
    </row>
    <row r="65588" spans="47:47" x14ac:dyDescent="0.2">
      <c r="AU65588"/>
    </row>
    <row r="65589" spans="47:47" x14ac:dyDescent="0.2">
      <c r="AU65589"/>
    </row>
    <row r="65590" spans="47:47" x14ac:dyDescent="0.2">
      <c r="AU65590"/>
    </row>
    <row r="65591" spans="47:47" x14ac:dyDescent="0.2">
      <c r="AU65591"/>
    </row>
    <row r="65592" spans="47:47" x14ac:dyDescent="0.2">
      <c r="AU65592"/>
    </row>
    <row r="65593" spans="47:47" x14ac:dyDescent="0.2">
      <c r="AU65593"/>
    </row>
    <row r="65594" spans="47:47" x14ac:dyDescent="0.2">
      <c r="AU65594"/>
    </row>
    <row r="65595" spans="47:47" x14ac:dyDescent="0.2">
      <c r="AU65595"/>
    </row>
    <row r="65596" spans="47:47" x14ac:dyDescent="0.2">
      <c r="AU65596"/>
    </row>
    <row r="65597" spans="47:47" x14ac:dyDescent="0.2">
      <c r="AU65597"/>
    </row>
    <row r="65598" spans="47:47" x14ac:dyDescent="0.2">
      <c r="AU65598"/>
    </row>
    <row r="65599" spans="47:47" x14ac:dyDescent="0.2">
      <c r="AU65599"/>
    </row>
    <row r="65600" spans="47:47" x14ac:dyDescent="0.2">
      <c r="AU65600"/>
    </row>
    <row r="65601" spans="47:47" x14ac:dyDescent="0.2">
      <c r="AU65601"/>
    </row>
    <row r="65602" spans="47:47" x14ac:dyDescent="0.2">
      <c r="AU65602"/>
    </row>
    <row r="65603" spans="47:47" x14ac:dyDescent="0.2">
      <c r="AU65603"/>
    </row>
    <row r="65604" spans="47:47" x14ac:dyDescent="0.2">
      <c r="AU65604"/>
    </row>
    <row r="65605" spans="47:47" x14ac:dyDescent="0.2">
      <c r="AU65605"/>
    </row>
    <row r="65606" spans="47:47" x14ac:dyDescent="0.2">
      <c r="AU65606"/>
    </row>
    <row r="65607" spans="47:47" x14ac:dyDescent="0.2">
      <c r="AU65607"/>
    </row>
    <row r="65608" spans="47:47" x14ac:dyDescent="0.2">
      <c r="AU65608"/>
    </row>
    <row r="65609" spans="47:47" x14ac:dyDescent="0.2">
      <c r="AU65609"/>
    </row>
    <row r="65610" spans="47:47" x14ac:dyDescent="0.2">
      <c r="AU65610"/>
    </row>
    <row r="65611" spans="47:47" x14ac:dyDescent="0.2">
      <c r="AU65611"/>
    </row>
    <row r="65612" spans="47:47" x14ac:dyDescent="0.2">
      <c r="AU65612"/>
    </row>
    <row r="65613" spans="47:47" x14ac:dyDescent="0.2">
      <c r="AU65613"/>
    </row>
    <row r="65614" spans="47:47" x14ac:dyDescent="0.2">
      <c r="AU65614"/>
    </row>
    <row r="65615" spans="47:47" x14ac:dyDescent="0.2">
      <c r="AU65615"/>
    </row>
    <row r="65616" spans="47:47" x14ac:dyDescent="0.2">
      <c r="AU65616"/>
    </row>
    <row r="65617" spans="47:47" x14ac:dyDescent="0.2">
      <c r="AU65617"/>
    </row>
    <row r="65618" spans="47:47" x14ac:dyDescent="0.2">
      <c r="AU65618"/>
    </row>
    <row r="65619" spans="47:47" x14ac:dyDescent="0.2">
      <c r="AU65619"/>
    </row>
    <row r="65620" spans="47:47" x14ac:dyDescent="0.2">
      <c r="AU65620"/>
    </row>
    <row r="65621" spans="47:47" x14ac:dyDescent="0.2">
      <c r="AU65621"/>
    </row>
    <row r="65622" spans="47:47" x14ac:dyDescent="0.2">
      <c r="AU65622"/>
    </row>
    <row r="65623" spans="47:47" x14ac:dyDescent="0.2">
      <c r="AU65623"/>
    </row>
    <row r="65624" spans="47:47" x14ac:dyDescent="0.2">
      <c r="AU65624"/>
    </row>
    <row r="65625" spans="47:47" x14ac:dyDescent="0.2">
      <c r="AU65625"/>
    </row>
    <row r="65626" spans="47:47" x14ac:dyDescent="0.2">
      <c r="AU65626"/>
    </row>
    <row r="65627" spans="47:47" x14ac:dyDescent="0.2">
      <c r="AU65627"/>
    </row>
    <row r="65628" spans="47:47" x14ac:dyDescent="0.2">
      <c r="AU65628"/>
    </row>
    <row r="65629" spans="47:47" x14ac:dyDescent="0.2">
      <c r="AU65629"/>
    </row>
    <row r="65630" spans="47:47" x14ac:dyDescent="0.2">
      <c r="AU65630"/>
    </row>
    <row r="65631" spans="47:47" x14ac:dyDescent="0.2">
      <c r="AU65631"/>
    </row>
    <row r="65632" spans="47:47" x14ac:dyDescent="0.2">
      <c r="AU65632"/>
    </row>
    <row r="65633" spans="47:47" x14ac:dyDescent="0.2">
      <c r="AU65633"/>
    </row>
    <row r="65634" spans="47:47" x14ac:dyDescent="0.2">
      <c r="AU65634"/>
    </row>
    <row r="65635" spans="47:47" x14ac:dyDescent="0.2">
      <c r="AU65635"/>
    </row>
    <row r="65636" spans="47:47" x14ac:dyDescent="0.2">
      <c r="AU65636"/>
    </row>
    <row r="65637" spans="47:47" x14ac:dyDescent="0.2">
      <c r="AU65637"/>
    </row>
    <row r="65638" spans="47:47" x14ac:dyDescent="0.2">
      <c r="AU65638"/>
    </row>
    <row r="65639" spans="47:47" x14ac:dyDescent="0.2">
      <c r="AU65639"/>
    </row>
    <row r="65640" spans="47:47" x14ac:dyDescent="0.2">
      <c r="AU65640"/>
    </row>
    <row r="65641" spans="47:47" x14ac:dyDescent="0.2">
      <c r="AU65641"/>
    </row>
    <row r="65642" spans="47:47" x14ac:dyDescent="0.2">
      <c r="AU65642"/>
    </row>
    <row r="65643" spans="47:47" x14ac:dyDescent="0.2">
      <c r="AU65643"/>
    </row>
    <row r="65644" spans="47:47" x14ac:dyDescent="0.2">
      <c r="AU65644"/>
    </row>
    <row r="65645" spans="47:47" x14ac:dyDescent="0.2">
      <c r="AU65645"/>
    </row>
    <row r="65646" spans="47:47" x14ac:dyDescent="0.2">
      <c r="AU65646"/>
    </row>
    <row r="65647" spans="47:47" x14ac:dyDescent="0.2">
      <c r="AU65647"/>
    </row>
    <row r="65648" spans="47:47" x14ac:dyDescent="0.2">
      <c r="AU65648"/>
    </row>
    <row r="65649" spans="47:47" x14ac:dyDescent="0.2">
      <c r="AU65649"/>
    </row>
    <row r="65650" spans="47:47" x14ac:dyDescent="0.2">
      <c r="AU65650"/>
    </row>
    <row r="65651" spans="47:47" x14ac:dyDescent="0.2">
      <c r="AU65651"/>
    </row>
    <row r="65652" spans="47:47" x14ac:dyDescent="0.2">
      <c r="AU65652"/>
    </row>
    <row r="65653" spans="47:47" x14ac:dyDescent="0.2">
      <c r="AU65653"/>
    </row>
    <row r="65654" spans="47:47" x14ac:dyDescent="0.2">
      <c r="AU65654"/>
    </row>
    <row r="65655" spans="47:47" x14ac:dyDescent="0.2">
      <c r="AU65655"/>
    </row>
    <row r="65656" spans="47:47" x14ac:dyDescent="0.2">
      <c r="AU65656"/>
    </row>
    <row r="65657" spans="47:47" x14ac:dyDescent="0.2">
      <c r="AU65657"/>
    </row>
    <row r="65658" spans="47:47" x14ac:dyDescent="0.2">
      <c r="AU65658"/>
    </row>
    <row r="65659" spans="47:47" x14ac:dyDescent="0.2">
      <c r="AU65659"/>
    </row>
    <row r="65660" spans="47:47" x14ac:dyDescent="0.2">
      <c r="AU65660"/>
    </row>
    <row r="65661" spans="47:47" x14ac:dyDescent="0.2">
      <c r="AU65661"/>
    </row>
    <row r="65662" spans="47:47" x14ac:dyDescent="0.2">
      <c r="AU65662"/>
    </row>
    <row r="65663" spans="47:47" x14ac:dyDescent="0.2">
      <c r="AU65663"/>
    </row>
    <row r="65664" spans="47:47" x14ac:dyDescent="0.2">
      <c r="AU65664"/>
    </row>
    <row r="65665" spans="47:47" x14ac:dyDescent="0.2">
      <c r="AU65665"/>
    </row>
    <row r="65666" spans="47:47" x14ac:dyDescent="0.2">
      <c r="AU65666"/>
    </row>
    <row r="65667" spans="47:47" x14ac:dyDescent="0.2">
      <c r="AU65667"/>
    </row>
    <row r="65668" spans="47:47" x14ac:dyDescent="0.2">
      <c r="AU65668"/>
    </row>
    <row r="65669" spans="47:47" x14ac:dyDescent="0.2">
      <c r="AU65669"/>
    </row>
    <row r="65670" spans="47:47" x14ac:dyDescent="0.2">
      <c r="AU65670"/>
    </row>
    <row r="65671" spans="47:47" x14ac:dyDescent="0.2">
      <c r="AU65671"/>
    </row>
    <row r="65672" spans="47:47" x14ac:dyDescent="0.2">
      <c r="AU65672"/>
    </row>
    <row r="65673" spans="47:47" x14ac:dyDescent="0.2">
      <c r="AU65673"/>
    </row>
    <row r="65674" spans="47:47" x14ac:dyDescent="0.2">
      <c r="AU65674"/>
    </row>
    <row r="65675" spans="47:47" x14ac:dyDescent="0.2">
      <c r="AU65675"/>
    </row>
    <row r="65676" spans="47:47" x14ac:dyDescent="0.2">
      <c r="AU65676"/>
    </row>
    <row r="65677" spans="47:47" x14ac:dyDescent="0.2">
      <c r="AU65677"/>
    </row>
    <row r="65678" spans="47:47" x14ac:dyDescent="0.2">
      <c r="AU65678"/>
    </row>
    <row r="65679" spans="47:47" x14ac:dyDescent="0.2">
      <c r="AU65679"/>
    </row>
    <row r="65680" spans="47:47" x14ac:dyDescent="0.2">
      <c r="AU65680"/>
    </row>
    <row r="65681" spans="47:47" x14ac:dyDescent="0.2">
      <c r="AU65681"/>
    </row>
    <row r="65682" spans="47:47" x14ac:dyDescent="0.2">
      <c r="AU65682"/>
    </row>
    <row r="65683" spans="47:47" x14ac:dyDescent="0.2">
      <c r="AU65683"/>
    </row>
    <row r="65684" spans="47:47" x14ac:dyDescent="0.2">
      <c r="AU65684"/>
    </row>
    <row r="65685" spans="47:47" x14ac:dyDescent="0.2">
      <c r="AU65685"/>
    </row>
    <row r="65686" spans="47:47" x14ac:dyDescent="0.2">
      <c r="AU65686"/>
    </row>
    <row r="65687" spans="47:47" x14ac:dyDescent="0.2">
      <c r="AU65687"/>
    </row>
    <row r="65688" spans="47:47" x14ac:dyDescent="0.2">
      <c r="AU65688"/>
    </row>
    <row r="65689" spans="47:47" x14ac:dyDescent="0.2">
      <c r="AU65689"/>
    </row>
    <row r="65690" spans="47:47" x14ac:dyDescent="0.2">
      <c r="AU65690"/>
    </row>
    <row r="65691" spans="47:47" x14ac:dyDescent="0.2">
      <c r="AU65691"/>
    </row>
    <row r="65692" spans="47:47" x14ac:dyDescent="0.2">
      <c r="AU65692"/>
    </row>
    <row r="65693" spans="47:47" x14ac:dyDescent="0.2">
      <c r="AU65693"/>
    </row>
    <row r="65694" spans="47:47" x14ac:dyDescent="0.2">
      <c r="AU65694"/>
    </row>
    <row r="65695" spans="47:47" x14ac:dyDescent="0.2">
      <c r="AU65695"/>
    </row>
    <row r="65696" spans="47:47" x14ac:dyDescent="0.2">
      <c r="AU65696"/>
    </row>
    <row r="65697" spans="47:47" x14ac:dyDescent="0.2">
      <c r="AU65697"/>
    </row>
    <row r="65698" spans="47:47" x14ac:dyDescent="0.2">
      <c r="AU65698"/>
    </row>
    <row r="65699" spans="47:47" x14ac:dyDescent="0.2">
      <c r="AU65699"/>
    </row>
    <row r="65700" spans="47:47" x14ac:dyDescent="0.2">
      <c r="AU65700"/>
    </row>
    <row r="65701" spans="47:47" x14ac:dyDescent="0.2">
      <c r="AU65701"/>
    </row>
    <row r="65702" spans="47:47" x14ac:dyDescent="0.2">
      <c r="AU65702"/>
    </row>
    <row r="65703" spans="47:47" x14ac:dyDescent="0.2">
      <c r="AU65703"/>
    </row>
    <row r="65704" spans="47:47" x14ac:dyDescent="0.2">
      <c r="AU65704"/>
    </row>
    <row r="65705" spans="47:47" x14ac:dyDescent="0.2">
      <c r="AU65705"/>
    </row>
    <row r="65706" spans="47:47" x14ac:dyDescent="0.2">
      <c r="AU65706"/>
    </row>
    <row r="65707" spans="47:47" x14ac:dyDescent="0.2">
      <c r="AU65707"/>
    </row>
    <row r="65708" spans="47:47" x14ac:dyDescent="0.2">
      <c r="AU65708"/>
    </row>
    <row r="65709" spans="47:47" x14ac:dyDescent="0.2">
      <c r="AU65709"/>
    </row>
    <row r="65710" spans="47:47" x14ac:dyDescent="0.2">
      <c r="AU65710"/>
    </row>
    <row r="65711" spans="47:47" x14ac:dyDescent="0.2">
      <c r="AU65711"/>
    </row>
    <row r="65712" spans="47:47" x14ac:dyDescent="0.2">
      <c r="AU65712"/>
    </row>
    <row r="65713" spans="47:47" x14ac:dyDescent="0.2">
      <c r="AU65713"/>
    </row>
    <row r="65714" spans="47:47" x14ac:dyDescent="0.2">
      <c r="AU65714"/>
    </row>
    <row r="65715" spans="47:47" x14ac:dyDescent="0.2">
      <c r="AU65715"/>
    </row>
    <row r="65716" spans="47:47" x14ac:dyDescent="0.2">
      <c r="AU65716"/>
    </row>
    <row r="65717" spans="47:47" x14ac:dyDescent="0.2">
      <c r="AU65717"/>
    </row>
    <row r="65718" spans="47:47" x14ac:dyDescent="0.2">
      <c r="AU65718"/>
    </row>
    <row r="65719" spans="47:47" x14ac:dyDescent="0.2">
      <c r="AU65719"/>
    </row>
    <row r="65720" spans="47:47" x14ac:dyDescent="0.2">
      <c r="AU65720"/>
    </row>
    <row r="65721" spans="47:47" x14ac:dyDescent="0.2">
      <c r="AU65721"/>
    </row>
    <row r="65722" spans="47:47" x14ac:dyDescent="0.2">
      <c r="AU65722"/>
    </row>
    <row r="65723" spans="47:47" x14ac:dyDescent="0.2">
      <c r="AU65723"/>
    </row>
    <row r="65724" spans="47:47" x14ac:dyDescent="0.2">
      <c r="AU65724"/>
    </row>
    <row r="65725" spans="47:47" x14ac:dyDescent="0.2">
      <c r="AU65725"/>
    </row>
    <row r="65726" spans="47:47" x14ac:dyDescent="0.2">
      <c r="AU65726"/>
    </row>
    <row r="65727" spans="47:47" x14ac:dyDescent="0.2">
      <c r="AU65727"/>
    </row>
    <row r="65728" spans="47:47" x14ac:dyDescent="0.2">
      <c r="AU65728"/>
    </row>
    <row r="65729" spans="47:47" x14ac:dyDescent="0.2">
      <c r="AU65729"/>
    </row>
    <row r="65730" spans="47:47" x14ac:dyDescent="0.2">
      <c r="AU65730"/>
    </row>
    <row r="65731" spans="47:47" x14ac:dyDescent="0.2">
      <c r="AU65731"/>
    </row>
    <row r="65732" spans="47:47" x14ac:dyDescent="0.2">
      <c r="AU65732"/>
    </row>
    <row r="65733" spans="47:47" x14ac:dyDescent="0.2">
      <c r="AU65733"/>
    </row>
    <row r="65734" spans="47:47" x14ac:dyDescent="0.2">
      <c r="AU65734"/>
    </row>
    <row r="65735" spans="47:47" x14ac:dyDescent="0.2">
      <c r="AU65735"/>
    </row>
    <row r="65736" spans="47:47" x14ac:dyDescent="0.2">
      <c r="AU65736"/>
    </row>
    <row r="65737" spans="47:47" x14ac:dyDescent="0.2">
      <c r="AU65737"/>
    </row>
    <row r="65738" spans="47:47" x14ac:dyDescent="0.2">
      <c r="AU65738"/>
    </row>
    <row r="65739" spans="47:47" x14ac:dyDescent="0.2">
      <c r="AU65739"/>
    </row>
    <row r="65740" spans="47:47" x14ac:dyDescent="0.2">
      <c r="AU65740"/>
    </row>
    <row r="65741" spans="47:47" x14ac:dyDescent="0.2">
      <c r="AU65741"/>
    </row>
    <row r="65742" spans="47:47" x14ac:dyDescent="0.2">
      <c r="AU65742"/>
    </row>
    <row r="65743" spans="47:47" x14ac:dyDescent="0.2">
      <c r="AU65743"/>
    </row>
    <row r="65744" spans="47:47" x14ac:dyDescent="0.2">
      <c r="AU65744"/>
    </row>
    <row r="65745" spans="47:47" x14ac:dyDescent="0.2">
      <c r="AU65745"/>
    </row>
    <row r="65746" spans="47:47" x14ac:dyDescent="0.2">
      <c r="AU65746"/>
    </row>
    <row r="65747" spans="47:47" x14ac:dyDescent="0.2">
      <c r="AU65747"/>
    </row>
    <row r="65748" spans="47:47" x14ac:dyDescent="0.2">
      <c r="AU65748"/>
    </row>
    <row r="65749" spans="47:47" x14ac:dyDescent="0.2">
      <c r="AU65749"/>
    </row>
    <row r="65750" spans="47:47" x14ac:dyDescent="0.2">
      <c r="AU65750"/>
    </row>
    <row r="65751" spans="47:47" x14ac:dyDescent="0.2">
      <c r="AU65751"/>
    </row>
    <row r="65752" spans="47:47" x14ac:dyDescent="0.2">
      <c r="AU65752"/>
    </row>
    <row r="65753" spans="47:47" x14ac:dyDescent="0.2">
      <c r="AU65753"/>
    </row>
    <row r="65754" spans="47:47" x14ac:dyDescent="0.2">
      <c r="AU65754"/>
    </row>
    <row r="65755" spans="47:47" x14ac:dyDescent="0.2">
      <c r="AU65755"/>
    </row>
    <row r="65756" spans="47:47" x14ac:dyDescent="0.2">
      <c r="AU65756"/>
    </row>
    <row r="65757" spans="47:47" x14ac:dyDescent="0.2">
      <c r="AU65757"/>
    </row>
    <row r="65758" spans="47:47" x14ac:dyDescent="0.2">
      <c r="AU65758"/>
    </row>
    <row r="65759" spans="47:47" x14ac:dyDescent="0.2">
      <c r="AU65759"/>
    </row>
    <row r="65760" spans="47:47" x14ac:dyDescent="0.2">
      <c r="AU65760"/>
    </row>
    <row r="65761" spans="47:47" x14ac:dyDescent="0.2">
      <c r="AU65761"/>
    </row>
    <row r="65762" spans="47:47" x14ac:dyDescent="0.2">
      <c r="AU65762"/>
    </row>
    <row r="65763" spans="47:47" x14ac:dyDescent="0.2">
      <c r="AU65763"/>
    </row>
    <row r="65764" spans="47:47" x14ac:dyDescent="0.2">
      <c r="AU65764"/>
    </row>
    <row r="65765" spans="47:47" x14ac:dyDescent="0.2">
      <c r="AU65765"/>
    </row>
    <row r="65766" spans="47:47" x14ac:dyDescent="0.2">
      <c r="AU65766"/>
    </row>
    <row r="65767" spans="47:47" x14ac:dyDescent="0.2">
      <c r="AU65767"/>
    </row>
    <row r="65768" spans="47:47" x14ac:dyDescent="0.2">
      <c r="AU65768"/>
    </row>
    <row r="65769" spans="47:47" x14ac:dyDescent="0.2">
      <c r="AU65769"/>
    </row>
    <row r="65770" spans="47:47" x14ac:dyDescent="0.2">
      <c r="AU65770"/>
    </row>
    <row r="65771" spans="47:47" x14ac:dyDescent="0.2">
      <c r="AU65771"/>
    </row>
    <row r="65772" spans="47:47" x14ac:dyDescent="0.2">
      <c r="AU65772"/>
    </row>
    <row r="65773" spans="47:47" x14ac:dyDescent="0.2">
      <c r="AU65773"/>
    </row>
    <row r="65774" spans="47:47" x14ac:dyDescent="0.2">
      <c r="AU65774"/>
    </row>
    <row r="65775" spans="47:47" x14ac:dyDescent="0.2">
      <c r="AU65775"/>
    </row>
    <row r="65776" spans="47:47" x14ac:dyDescent="0.2">
      <c r="AU65776"/>
    </row>
    <row r="65777" spans="47:47" x14ac:dyDescent="0.2">
      <c r="AU65777"/>
    </row>
    <row r="65778" spans="47:47" x14ac:dyDescent="0.2">
      <c r="AU65778"/>
    </row>
    <row r="65779" spans="47:47" x14ac:dyDescent="0.2">
      <c r="AU65779"/>
    </row>
    <row r="65780" spans="47:47" x14ac:dyDescent="0.2">
      <c r="AU65780"/>
    </row>
    <row r="65781" spans="47:47" x14ac:dyDescent="0.2">
      <c r="AU65781"/>
    </row>
    <row r="65782" spans="47:47" x14ac:dyDescent="0.2">
      <c r="AU65782"/>
    </row>
    <row r="65783" spans="47:47" x14ac:dyDescent="0.2">
      <c r="AU65783"/>
    </row>
    <row r="65784" spans="47:47" x14ac:dyDescent="0.2">
      <c r="AU65784"/>
    </row>
    <row r="65785" spans="47:47" x14ac:dyDescent="0.2">
      <c r="AU65785"/>
    </row>
    <row r="65786" spans="47:47" x14ac:dyDescent="0.2">
      <c r="AU65786"/>
    </row>
    <row r="65787" spans="47:47" x14ac:dyDescent="0.2">
      <c r="AU65787"/>
    </row>
    <row r="65788" spans="47:47" x14ac:dyDescent="0.2">
      <c r="AU65788"/>
    </row>
    <row r="65789" spans="47:47" x14ac:dyDescent="0.2">
      <c r="AU65789"/>
    </row>
    <row r="65790" spans="47:47" x14ac:dyDescent="0.2">
      <c r="AU65790"/>
    </row>
    <row r="65791" spans="47:47" x14ac:dyDescent="0.2">
      <c r="AU65791"/>
    </row>
    <row r="65792" spans="47:47" x14ac:dyDescent="0.2">
      <c r="AU65792"/>
    </row>
    <row r="65793" spans="47:47" x14ac:dyDescent="0.2">
      <c r="AU65793"/>
    </row>
    <row r="65794" spans="47:47" x14ac:dyDescent="0.2">
      <c r="AU65794"/>
    </row>
    <row r="65795" spans="47:47" x14ac:dyDescent="0.2">
      <c r="AU65795"/>
    </row>
    <row r="65796" spans="47:47" x14ac:dyDescent="0.2">
      <c r="AU65796"/>
    </row>
    <row r="65797" spans="47:47" x14ac:dyDescent="0.2">
      <c r="AU65797"/>
    </row>
    <row r="65798" spans="47:47" x14ac:dyDescent="0.2">
      <c r="AU65798"/>
    </row>
    <row r="65799" spans="47:47" x14ac:dyDescent="0.2">
      <c r="AU65799"/>
    </row>
    <row r="65800" spans="47:47" x14ac:dyDescent="0.2">
      <c r="AU65800"/>
    </row>
    <row r="65801" spans="47:47" x14ac:dyDescent="0.2">
      <c r="AU65801"/>
    </row>
    <row r="65802" spans="47:47" x14ac:dyDescent="0.2">
      <c r="AU65802"/>
    </row>
    <row r="65803" spans="47:47" x14ac:dyDescent="0.2">
      <c r="AU65803"/>
    </row>
    <row r="65804" spans="47:47" x14ac:dyDescent="0.2">
      <c r="AU65804"/>
    </row>
    <row r="65805" spans="47:47" x14ac:dyDescent="0.2">
      <c r="AU65805"/>
    </row>
    <row r="65806" spans="47:47" x14ac:dyDescent="0.2">
      <c r="AU65806"/>
    </row>
    <row r="65807" spans="47:47" x14ac:dyDescent="0.2">
      <c r="AU65807"/>
    </row>
    <row r="65808" spans="47:47" x14ac:dyDescent="0.2">
      <c r="AU65808"/>
    </row>
    <row r="65809" spans="47:47" x14ac:dyDescent="0.2">
      <c r="AU65809"/>
    </row>
    <row r="65810" spans="47:47" x14ac:dyDescent="0.2">
      <c r="AU65810"/>
    </row>
    <row r="65811" spans="47:47" x14ac:dyDescent="0.2">
      <c r="AU65811"/>
    </row>
    <row r="65812" spans="47:47" x14ac:dyDescent="0.2">
      <c r="AU65812"/>
    </row>
    <row r="65813" spans="47:47" x14ac:dyDescent="0.2">
      <c r="AU65813"/>
    </row>
    <row r="65814" spans="47:47" x14ac:dyDescent="0.2">
      <c r="AU65814"/>
    </row>
    <row r="65815" spans="47:47" x14ac:dyDescent="0.2">
      <c r="AU65815"/>
    </row>
    <row r="65816" spans="47:47" x14ac:dyDescent="0.2">
      <c r="AU65816"/>
    </row>
    <row r="65817" spans="47:47" x14ac:dyDescent="0.2">
      <c r="AU65817"/>
    </row>
    <row r="65818" spans="47:47" x14ac:dyDescent="0.2">
      <c r="AU65818"/>
    </row>
    <row r="65819" spans="47:47" x14ac:dyDescent="0.2">
      <c r="AU65819"/>
    </row>
    <row r="65820" spans="47:47" x14ac:dyDescent="0.2">
      <c r="AU65820"/>
    </row>
    <row r="65821" spans="47:47" x14ac:dyDescent="0.2">
      <c r="AU65821"/>
    </row>
    <row r="65822" spans="47:47" x14ac:dyDescent="0.2">
      <c r="AU65822"/>
    </row>
    <row r="65823" spans="47:47" x14ac:dyDescent="0.2">
      <c r="AU65823"/>
    </row>
    <row r="65824" spans="47:47" x14ac:dyDescent="0.2">
      <c r="AU65824"/>
    </row>
    <row r="65825" spans="47:47" x14ac:dyDescent="0.2">
      <c r="AU65825"/>
    </row>
    <row r="65826" spans="47:47" x14ac:dyDescent="0.2">
      <c r="AU65826"/>
    </row>
    <row r="65827" spans="47:47" x14ac:dyDescent="0.2">
      <c r="AU65827"/>
    </row>
    <row r="65828" spans="47:47" x14ac:dyDescent="0.2">
      <c r="AU65828"/>
    </row>
    <row r="65829" spans="47:47" x14ac:dyDescent="0.2">
      <c r="AU65829"/>
    </row>
    <row r="65830" spans="47:47" x14ac:dyDescent="0.2">
      <c r="AU65830"/>
    </row>
    <row r="65831" spans="47:47" x14ac:dyDescent="0.2">
      <c r="AU65831"/>
    </row>
    <row r="65832" spans="47:47" x14ac:dyDescent="0.2">
      <c r="AU65832"/>
    </row>
    <row r="65833" spans="47:47" x14ac:dyDescent="0.2">
      <c r="AU65833"/>
    </row>
    <row r="65834" spans="47:47" x14ac:dyDescent="0.2">
      <c r="AU65834"/>
    </row>
    <row r="65835" spans="47:47" x14ac:dyDescent="0.2">
      <c r="AU65835"/>
    </row>
    <row r="65836" spans="47:47" x14ac:dyDescent="0.2">
      <c r="AU65836"/>
    </row>
    <row r="65837" spans="47:47" x14ac:dyDescent="0.2">
      <c r="AU65837"/>
    </row>
    <row r="65838" spans="47:47" x14ac:dyDescent="0.2">
      <c r="AU65838"/>
    </row>
    <row r="65839" spans="47:47" x14ac:dyDescent="0.2">
      <c r="AU65839"/>
    </row>
    <row r="65840" spans="47:47" x14ac:dyDescent="0.2">
      <c r="AU65840"/>
    </row>
    <row r="65841" spans="47:47" x14ac:dyDescent="0.2">
      <c r="AU65841"/>
    </row>
    <row r="65842" spans="47:47" x14ac:dyDescent="0.2">
      <c r="AU65842"/>
    </row>
    <row r="65843" spans="47:47" x14ac:dyDescent="0.2">
      <c r="AU65843"/>
    </row>
    <row r="65844" spans="47:47" x14ac:dyDescent="0.2">
      <c r="AU65844"/>
    </row>
    <row r="65845" spans="47:47" x14ac:dyDescent="0.2">
      <c r="AU65845"/>
    </row>
    <row r="65846" spans="47:47" x14ac:dyDescent="0.2">
      <c r="AU65846"/>
    </row>
    <row r="65847" spans="47:47" x14ac:dyDescent="0.2">
      <c r="AU65847"/>
    </row>
    <row r="65848" spans="47:47" x14ac:dyDescent="0.2">
      <c r="AU65848"/>
    </row>
    <row r="65849" spans="47:47" x14ac:dyDescent="0.2">
      <c r="AU65849"/>
    </row>
    <row r="65850" spans="47:47" x14ac:dyDescent="0.2">
      <c r="AU65850"/>
    </row>
    <row r="65851" spans="47:47" x14ac:dyDescent="0.2">
      <c r="AU65851"/>
    </row>
    <row r="65852" spans="47:47" x14ac:dyDescent="0.2">
      <c r="AU65852"/>
    </row>
    <row r="65853" spans="47:47" x14ac:dyDescent="0.2">
      <c r="AU65853"/>
    </row>
    <row r="65854" spans="47:47" x14ac:dyDescent="0.2">
      <c r="AU65854"/>
    </row>
    <row r="65855" spans="47:47" x14ac:dyDescent="0.2">
      <c r="AU65855"/>
    </row>
    <row r="65856" spans="47:47" x14ac:dyDescent="0.2">
      <c r="AU65856"/>
    </row>
    <row r="65857" spans="47:47" x14ac:dyDescent="0.2">
      <c r="AU65857"/>
    </row>
    <row r="65858" spans="47:47" x14ac:dyDescent="0.2">
      <c r="AU65858"/>
    </row>
    <row r="65859" spans="47:47" x14ac:dyDescent="0.2">
      <c r="AU65859"/>
    </row>
    <row r="65860" spans="47:47" x14ac:dyDescent="0.2">
      <c r="AU65860"/>
    </row>
    <row r="65861" spans="47:47" x14ac:dyDescent="0.2">
      <c r="AU65861"/>
    </row>
    <row r="65862" spans="47:47" x14ac:dyDescent="0.2">
      <c r="AU65862"/>
    </row>
    <row r="65863" spans="47:47" x14ac:dyDescent="0.2">
      <c r="AU65863"/>
    </row>
    <row r="65864" spans="47:47" x14ac:dyDescent="0.2">
      <c r="AU65864"/>
    </row>
    <row r="65865" spans="47:47" x14ac:dyDescent="0.2">
      <c r="AU65865"/>
    </row>
    <row r="65866" spans="47:47" x14ac:dyDescent="0.2">
      <c r="AU65866"/>
    </row>
    <row r="65867" spans="47:47" x14ac:dyDescent="0.2">
      <c r="AU65867"/>
    </row>
    <row r="65868" spans="47:47" x14ac:dyDescent="0.2">
      <c r="AU65868"/>
    </row>
    <row r="65869" spans="47:47" x14ac:dyDescent="0.2">
      <c r="AU65869"/>
    </row>
    <row r="65870" spans="47:47" x14ac:dyDescent="0.2">
      <c r="AU65870"/>
    </row>
    <row r="65871" spans="47:47" x14ac:dyDescent="0.2">
      <c r="AU65871"/>
    </row>
    <row r="65872" spans="47:47" x14ac:dyDescent="0.2">
      <c r="AU65872"/>
    </row>
    <row r="65873" spans="47:47" x14ac:dyDescent="0.2">
      <c r="AU65873"/>
    </row>
    <row r="65874" spans="47:47" x14ac:dyDescent="0.2">
      <c r="AU65874"/>
    </row>
    <row r="65875" spans="47:47" x14ac:dyDescent="0.2">
      <c r="AU65875"/>
    </row>
    <row r="65876" spans="47:47" x14ac:dyDescent="0.2">
      <c r="AU65876"/>
    </row>
    <row r="65877" spans="47:47" x14ac:dyDescent="0.2">
      <c r="AU65877"/>
    </row>
    <row r="65878" spans="47:47" x14ac:dyDescent="0.2">
      <c r="AU65878"/>
    </row>
    <row r="65879" spans="47:47" x14ac:dyDescent="0.2">
      <c r="AU65879"/>
    </row>
    <row r="65880" spans="47:47" x14ac:dyDescent="0.2">
      <c r="AU65880"/>
    </row>
    <row r="65881" spans="47:47" x14ac:dyDescent="0.2">
      <c r="AU65881"/>
    </row>
    <row r="65882" spans="47:47" x14ac:dyDescent="0.2">
      <c r="AU65882"/>
    </row>
    <row r="65883" spans="47:47" x14ac:dyDescent="0.2">
      <c r="AU65883"/>
    </row>
    <row r="65884" spans="47:47" x14ac:dyDescent="0.2">
      <c r="AU65884"/>
    </row>
    <row r="65885" spans="47:47" x14ac:dyDescent="0.2">
      <c r="AU65885"/>
    </row>
    <row r="65886" spans="47:47" x14ac:dyDescent="0.2">
      <c r="AU65886"/>
    </row>
    <row r="65887" spans="47:47" x14ac:dyDescent="0.2">
      <c r="AU65887"/>
    </row>
    <row r="65888" spans="47:47" x14ac:dyDescent="0.2">
      <c r="AU65888"/>
    </row>
    <row r="65889" spans="47:47" x14ac:dyDescent="0.2">
      <c r="AU65889"/>
    </row>
    <row r="65890" spans="47:47" x14ac:dyDescent="0.2">
      <c r="AU65890"/>
    </row>
    <row r="65891" spans="47:47" x14ac:dyDescent="0.2">
      <c r="AU65891"/>
    </row>
    <row r="65892" spans="47:47" x14ac:dyDescent="0.2">
      <c r="AU65892"/>
    </row>
    <row r="65893" spans="47:47" x14ac:dyDescent="0.2">
      <c r="AU65893"/>
    </row>
    <row r="65894" spans="47:47" x14ac:dyDescent="0.2">
      <c r="AU65894"/>
    </row>
    <row r="65895" spans="47:47" x14ac:dyDescent="0.2">
      <c r="AU65895"/>
    </row>
    <row r="65896" spans="47:47" x14ac:dyDescent="0.2">
      <c r="AU65896"/>
    </row>
    <row r="65897" spans="47:47" x14ac:dyDescent="0.2">
      <c r="AU65897"/>
    </row>
    <row r="65898" spans="47:47" x14ac:dyDescent="0.2">
      <c r="AU65898"/>
    </row>
    <row r="65899" spans="47:47" x14ac:dyDescent="0.2">
      <c r="AU65899"/>
    </row>
    <row r="65900" spans="47:47" x14ac:dyDescent="0.2">
      <c r="AU65900"/>
    </row>
    <row r="65901" spans="47:47" x14ac:dyDescent="0.2">
      <c r="AU65901"/>
    </row>
    <row r="65902" spans="47:47" x14ac:dyDescent="0.2">
      <c r="AU65902"/>
    </row>
    <row r="65903" spans="47:47" x14ac:dyDescent="0.2">
      <c r="AU65903"/>
    </row>
    <row r="65904" spans="47:47" x14ac:dyDescent="0.2">
      <c r="AU65904"/>
    </row>
    <row r="65905" spans="47:47" x14ac:dyDescent="0.2">
      <c r="AU65905"/>
    </row>
    <row r="65906" spans="47:47" x14ac:dyDescent="0.2">
      <c r="AU65906"/>
    </row>
    <row r="65907" spans="47:47" x14ac:dyDescent="0.2">
      <c r="AU65907"/>
    </row>
    <row r="65908" spans="47:47" x14ac:dyDescent="0.2">
      <c r="AU65908"/>
    </row>
    <row r="65909" spans="47:47" x14ac:dyDescent="0.2">
      <c r="AU65909"/>
    </row>
    <row r="65910" spans="47:47" x14ac:dyDescent="0.2">
      <c r="AU65910"/>
    </row>
    <row r="65911" spans="47:47" x14ac:dyDescent="0.2">
      <c r="AU65911"/>
    </row>
    <row r="65912" spans="47:47" x14ac:dyDescent="0.2">
      <c r="AU65912"/>
    </row>
    <row r="65913" spans="47:47" x14ac:dyDescent="0.2">
      <c r="AU65913"/>
    </row>
    <row r="65914" spans="47:47" x14ac:dyDescent="0.2">
      <c r="AU65914"/>
    </row>
    <row r="65915" spans="47:47" x14ac:dyDescent="0.2">
      <c r="AU65915"/>
    </row>
    <row r="65916" spans="47:47" x14ac:dyDescent="0.2">
      <c r="AU65916"/>
    </row>
    <row r="65917" spans="47:47" x14ac:dyDescent="0.2">
      <c r="AU65917"/>
    </row>
    <row r="65918" spans="47:47" x14ac:dyDescent="0.2">
      <c r="AU65918"/>
    </row>
    <row r="65919" spans="47:47" x14ac:dyDescent="0.2">
      <c r="AU65919"/>
    </row>
    <row r="65920" spans="47:47" x14ac:dyDescent="0.2">
      <c r="AU65920"/>
    </row>
    <row r="65921" spans="47:47" x14ac:dyDescent="0.2">
      <c r="AU65921"/>
    </row>
    <row r="65922" spans="47:47" x14ac:dyDescent="0.2">
      <c r="AU65922"/>
    </row>
    <row r="65923" spans="47:47" x14ac:dyDescent="0.2">
      <c r="AU65923"/>
    </row>
    <row r="65924" spans="47:47" x14ac:dyDescent="0.2">
      <c r="AU65924"/>
    </row>
    <row r="65925" spans="47:47" x14ac:dyDescent="0.2">
      <c r="AU65925"/>
    </row>
    <row r="65926" spans="47:47" x14ac:dyDescent="0.2">
      <c r="AU65926"/>
    </row>
    <row r="65927" spans="47:47" x14ac:dyDescent="0.2">
      <c r="AU65927"/>
    </row>
    <row r="65928" spans="47:47" x14ac:dyDescent="0.2">
      <c r="AU65928"/>
    </row>
    <row r="65929" spans="47:47" x14ac:dyDescent="0.2">
      <c r="AU65929"/>
    </row>
    <row r="65930" spans="47:47" x14ac:dyDescent="0.2">
      <c r="AU65930"/>
    </row>
    <row r="65931" spans="47:47" x14ac:dyDescent="0.2">
      <c r="AU65931"/>
    </row>
    <row r="65932" spans="47:47" x14ac:dyDescent="0.2">
      <c r="AU65932"/>
    </row>
    <row r="65933" spans="47:47" x14ac:dyDescent="0.2">
      <c r="AU65933"/>
    </row>
    <row r="65934" spans="47:47" x14ac:dyDescent="0.2">
      <c r="AU65934"/>
    </row>
    <row r="65935" spans="47:47" x14ac:dyDescent="0.2">
      <c r="AU65935"/>
    </row>
    <row r="65936" spans="47:47" x14ac:dyDescent="0.2">
      <c r="AU65936"/>
    </row>
    <row r="65937" spans="47:47" x14ac:dyDescent="0.2">
      <c r="AU65937"/>
    </row>
    <row r="65938" spans="47:47" x14ac:dyDescent="0.2">
      <c r="AU65938"/>
    </row>
    <row r="65939" spans="47:47" x14ac:dyDescent="0.2">
      <c r="AU65939"/>
    </row>
    <row r="65940" spans="47:47" x14ac:dyDescent="0.2">
      <c r="AU65940"/>
    </row>
    <row r="65941" spans="47:47" x14ac:dyDescent="0.2">
      <c r="AU65941"/>
    </row>
    <row r="65942" spans="47:47" x14ac:dyDescent="0.2">
      <c r="AU65942"/>
    </row>
    <row r="65943" spans="47:47" x14ac:dyDescent="0.2">
      <c r="AU65943"/>
    </row>
    <row r="65944" spans="47:47" x14ac:dyDescent="0.2">
      <c r="AU65944"/>
    </row>
    <row r="65945" spans="47:47" x14ac:dyDescent="0.2">
      <c r="AU65945"/>
    </row>
    <row r="65946" spans="47:47" x14ac:dyDescent="0.2">
      <c r="AU65946"/>
    </row>
    <row r="65947" spans="47:47" x14ac:dyDescent="0.2">
      <c r="AU65947"/>
    </row>
    <row r="65948" spans="47:47" x14ac:dyDescent="0.2">
      <c r="AU65948"/>
    </row>
    <row r="65949" spans="47:47" x14ac:dyDescent="0.2">
      <c r="AU65949"/>
    </row>
    <row r="65950" spans="47:47" x14ac:dyDescent="0.2">
      <c r="AU65950"/>
    </row>
    <row r="65951" spans="47:47" x14ac:dyDescent="0.2">
      <c r="AU65951"/>
    </row>
    <row r="65952" spans="47:47" x14ac:dyDescent="0.2">
      <c r="AU65952"/>
    </row>
    <row r="65953" spans="47:47" x14ac:dyDescent="0.2">
      <c r="AU65953"/>
    </row>
    <row r="65954" spans="47:47" x14ac:dyDescent="0.2">
      <c r="AU65954"/>
    </row>
    <row r="65955" spans="47:47" x14ac:dyDescent="0.2">
      <c r="AU65955"/>
    </row>
    <row r="65956" spans="47:47" x14ac:dyDescent="0.2">
      <c r="AU65956"/>
    </row>
    <row r="65957" spans="47:47" x14ac:dyDescent="0.2">
      <c r="AU65957"/>
    </row>
    <row r="65958" spans="47:47" x14ac:dyDescent="0.2">
      <c r="AU65958"/>
    </row>
    <row r="65959" spans="47:47" x14ac:dyDescent="0.2">
      <c r="AU65959"/>
    </row>
    <row r="65960" spans="47:47" x14ac:dyDescent="0.2">
      <c r="AU65960"/>
    </row>
    <row r="65961" spans="47:47" x14ac:dyDescent="0.2">
      <c r="AU65961"/>
    </row>
    <row r="65962" spans="47:47" x14ac:dyDescent="0.2">
      <c r="AU65962"/>
    </row>
    <row r="65963" spans="47:47" x14ac:dyDescent="0.2">
      <c r="AU65963"/>
    </row>
    <row r="65964" spans="47:47" x14ac:dyDescent="0.2">
      <c r="AU65964"/>
    </row>
    <row r="65965" spans="47:47" x14ac:dyDescent="0.2">
      <c r="AU65965"/>
    </row>
    <row r="65966" spans="47:47" x14ac:dyDescent="0.2">
      <c r="AU65966"/>
    </row>
    <row r="65967" spans="47:47" x14ac:dyDescent="0.2">
      <c r="AU65967"/>
    </row>
    <row r="65968" spans="47:47" x14ac:dyDescent="0.2">
      <c r="AU65968"/>
    </row>
    <row r="65969" spans="47:47" x14ac:dyDescent="0.2">
      <c r="AU65969"/>
    </row>
    <row r="65970" spans="47:47" x14ac:dyDescent="0.2">
      <c r="AU65970"/>
    </row>
    <row r="65971" spans="47:47" x14ac:dyDescent="0.2">
      <c r="AU65971"/>
    </row>
    <row r="65972" spans="47:47" x14ac:dyDescent="0.2">
      <c r="AU65972"/>
    </row>
    <row r="65973" spans="47:47" x14ac:dyDescent="0.2">
      <c r="AU65973"/>
    </row>
    <row r="65974" spans="47:47" x14ac:dyDescent="0.2">
      <c r="AU65974"/>
    </row>
    <row r="65975" spans="47:47" x14ac:dyDescent="0.2">
      <c r="AU65975"/>
    </row>
    <row r="65976" spans="47:47" x14ac:dyDescent="0.2">
      <c r="AU65976"/>
    </row>
    <row r="65977" spans="47:47" x14ac:dyDescent="0.2">
      <c r="AU65977"/>
    </row>
    <row r="65978" spans="47:47" x14ac:dyDescent="0.2">
      <c r="AU65978"/>
    </row>
    <row r="65979" spans="47:47" x14ac:dyDescent="0.2">
      <c r="AU65979"/>
    </row>
    <row r="65980" spans="47:47" x14ac:dyDescent="0.2">
      <c r="AU65980"/>
    </row>
    <row r="65981" spans="47:47" x14ac:dyDescent="0.2">
      <c r="AU65981"/>
    </row>
    <row r="65982" spans="47:47" x14ac:dyDescent="0.2">
      <c r="AU65982"/>
    </row>
    <row r="65983" spans="47:47" x14ac:dyDescent="0.2">
      <c r="AU65983"/>
    </row>
    <row r="65984" spans="47:47" x14ac:dyDescent="0.2">
      <c r="AU65984"/>
    </row>
    <row r="65985" spans="47:47" x14ac:dyDescent="0.2">
      <c r="AU65985"/>
    </row>
    <row r="65986" spans="47:47" x14ac:dyDescent="0.2">
      <c r="AU65986"/>
    </row>
    <row r="65987" spans="47:47" x14ac:dyDescent="0.2">
      <c r="AU65987"/>
    </row>
    <row r="65988" spans="47:47" x14ac:dyDescent="0.2">
      <c r="AU65988"/>
    </row>
    <row r="65989" spans="47:47" x14ac:dyDescent="0.2">
      <c r="AU65989"/>
    </row>
    <row r="65990" spans="47:47" x14ac:dyDescent="0.2">
      <c r="AU65990"/>
    </row>
    <row r="65991" spans="47:47" x14ac:dyDescent="0.2">
      <c r="AU65991"/>
    </row>
    <row r="65992" spans="47:47" x14ac:dyDescent="0.2">
      <c r="AU65992"/>
    </row>
    <row r="65993" spans="47:47" x14ac:dyDescent="0.2">
      <c r="AU65993"/>
    </row>
    <row r="65994" spans="47:47" x14ac:dyDescent="0.2">
      <c r="AU65994"/>
    </row>
    <row r="65995" spans="47:47" x14ac:dyDescent="0.2">
      <c r="AU65995"/>
    </row>
    <row r="65996" spans="47:47" x14ac:dyDescent="0.2">
      <c r="AU65996"/>
    </row>
    <row r="65997" spans="47:47" x14ac:dyDescent="0.2">
      <c r="AU65997"/>
    </row>
    <row r="65998" spans="47:47" x14ac:dyDescent="0.2">
      <c r="AU65998"/>
    </row>
    <row r="65999" spans="47:47" x14ac:dyDescent="0.2">
      <c r="AU65999"/>
    </row>
    <row r="66000" spans="47:47" x14ac:dyDescent="0.2">
      <c r="AU66000"/>
    </row>
    <row r="66001" spans="47:47" x14ac:dyDescent="0.2">
      <c r="AU66001"/>
    </row>
    <row r="66002" spans="47:47" x14ac:dyDescent="0.2">
      <c r="AU66002"/>
    </row>
    <row r="66003" spans="47:47" x14ac:dyDescent="0.2">
      <c r="AU66003"/>
    </row>
    <row r="66004" spans="47:47" x14ac:dyDescent="0.2">
      <c r="AU66004"/>
    </row>
    <row r="66005" spans="47:47" x14ac:dyDescent="0.2">
      <c r="AU66005"/>
    </row>
    <row r="66006" spans="47:47" x14ac:dyDescent="0.2">
      <c r="AU66006"/>
    </row>
    <row r="66007" spans="47:47" x14ac:dyDescent="0.2">
      <c r="AU66007"/>
    </row>
    <row r="66008" spans="47:47" x14ac:dyDescent="0.2">
      <c r="AU66008"/>
    </row>
    <row r="66009" spans="47:47" x14ac:dyDescent="0.2">
      <c r="AU66009"/>
    </row>
    <row r="66010" spans="47:47" x14ac:dyDescent="0.2">
      <c r="AU66010"/>
    </row>
    <row r="66011" spans="47:47" x14ac:dyDescent="0.2">
      <c r="AU66011"/>
    </row>
    <row r="66012" spans="47:47" x14ac:dyDescent="0.2">
      <c r="AU66012"/>
    </row>
    <row r="66013" spans="47:47" x14ac:dyDescent="0.2">
      <c r="AU66013"/>
    </row>
    <row r="66014" spans="47:47" x14ac:dyDescent="0.2">
      <c r="AU66014"/>
    </row>
    <row r="66015" spans="47:47" x14ac:dyDescent="0.2">
      <c r="AU66015"/>
    </row>
    <row r="66016" spans="47:47" x14ac:dyDescent="0.2">
      <c r="AU66016"/>
    </row>
    <row r="66017" spans="47:47" x14ac:dyDescent="0.2">
      <c r="AU66017"/>
    </row>
    <row r="66018" spans="47:47" x14ac:dyDescent="0.2">
      <c r="AU66018"/>
    </row>
    <row r="66019" spans="47:47" x14ac:dyDescent="0.2">
      <c r="AU66019"/>
    </row>
    <row r="66020" spans="47:47" x14ac:dyDescent="0.2">
      <c r="AU66020"/>
    </row>
    <row r="66021" spans="47:47" x14ac:dyDescent="0.2">
      <c r="AU66021"/>
    </row>
    <row r="66022" spans="47:47" x14ac:dyDescent="0.2">
      <c r="AU66022"/>
    </row>
    <row r="66023" spans="47:47" x14ac:dyDescent="0.2">
      <c r="AU66023"/>
    </row>
    <row r="66024" spans="47:47" x14ac:dyDescent="0.2">
      <c r="AU66024"/>
    </row>
    <row r="66025" spans="47:47" x14ac:dyDescent="0.2">
      <c r="AU66025"/>
    </row>
    <row r="66026" spans="47:47" x14ac:dyDescent="0.2">
      <c r="AU66026"/>
    </row>
    <row r="66027" spans="47:47" x14ac:dyDescent="0.2">
      <c r="AU66027"/>
    </row>
    <row r="66028" spans="47:47" x14ac:dyDescent="0.2">
      <c r="AU66028"/>
    </row>
    <row r="66029" spans="47:47" x14ac:dyDescent="0.2">
      <c r="AU66029"/>
    </row>
    <row r="66030" spans="47:47" x14ac:dyDescent="0.2">
      <c r="AU66030"/>
    </row>
    <row r="66031" spans="47:47" x14ac:dyDescent="0.2">
      <c r="AU66031"/>
    </row>
    <row r="66032" spans="47:47" x14ac:dyDescent="0.2">
      <c r="AU66032"/>
    </row>
    <row r="66033" spans="47:47" x14ac:dyDescent="0.2">
      <c r="AU66033"/>
    </row>
    <row r="66034" spans="47:47" x14ac:dyDescent="0.2">
      <c r="AU66034"/>
    </row>
    <row r="66035" spans="47:47" x14ac:dyDescent="0.2">
      <c r="AU66035"/>
    </row>
    <row r="66036" spans="47:47" x14ac:dyDescent="0.2">
      <c r="AU66036"/>
    </row>
    <row r="66037" spans="47:47" x14ac:dyDescent="0.2">
      <c r="AU66037"/>
    </row>
    <row r="66038" spans="47:47" x14ac:dyDescent="0.2">
      <c r="AU66038"/>
    </row>
    <row r="66039" spans="47:47" x14ac:dyDescent="0.2">
      <c r="AU66039"/>
    </row>
    <row r="66040" spans="47:47" x14ac:dyDescent="0.2">
      <c r="AU66040"/>
    </row>
    <row r="66041" spans="47:47" x14ac:dyDescent="0.2">
      <c r="AU66041"/>
    </row>
    <row r="66042" spans="47:47" x14ac:dyDescent="0.2">
      <c r="AU66042"/>
    </row>
    <row r="66043" spans="47:47" x14ac:dyDescent="0.2">
      <c r="AU66043"/>
    </row>
    <row r="66044" spans="47:47" x14ac:dyDescent="0.2">
      <c r="AU66044"/>
    </row>
    <row r="66045" spans="47:47" x14ac:dyDescent="0.2">
      <c r="AU66045"/>
    </row>
    <row r="66046" spans="47:47" x14ac:dyDescent="0.2">
      <c r="AU66046"/>
    </row>
    <row r="66047" spans="47:47" x14ac:dyDescent="0.2">
      <c r="AU66047"/>
    </row>
    <row r="66048" spans="47:47" x14ac:dyDescent="0.2">
      <c r="AU66048"/>
    </row>
    <row r="66049" spans="47:47" x14ac:dyDescent="0.2">
      <c r="AU66049"/>
    </row>
    <row r="66050" spans="47:47" x14ac:dyDescent="0.2">
      <c r="AU66050"/>
    </row>
    <row r="66051" spans="47:47" x14ac:dyDescent="0.2">
      <c r="AU66051"/>
    </row>
    <row r="66052" spans="47:47" x14ac:dyDescent="0.2">
      <c r="AU66052"/>
    </row>
    <row r="66053" spans="47:47" x14ac:dyDescent="0.2">
      <c r="AU66053"/>
    </row>
    <row r="66054" spans="47:47" x14ac:dyDescent="0.2">
      <c r="AU66054"/>
    </row>
    <row r="66055" spans="47:47" x14ac:dyDescent="0.2">
      <c r="AU66055"/>
    </row>
    <row r="66056" spans="47:47" x14ac:dyDescent="0.2">
      <c r="AU66056"/>
    </row>
    <row r="66057" spans="47:47" x14ac:dyDescent="0.2">
      <c r="AU66057"/>
    </row>
    <row r="66058" spans="47:47" x14ac:dyDescent="0.2">
      <c r="AU66058"/>
    </row>
    <row r="66059" spans="47:47" x14ac:dyDescent="0.2">
      <c r="AU66059"/>
    </row>
    <row r="66060" spans="47:47" x14ac:dyDescent="0.2">
      <c r="AU66060"/>
    </row>
    <row r="66061" spans="47:47" x14ac:dyDescent="0.2">
      <c r="AU66061"/>
    </row>
    <row r="66062" spans="47:47" x14ac:dyDescent="0.2">
      <c r="AU66062"/>
    </row>
    <row r="66063" spans="47:47" x14ac:dyDescent="0.2">
      <c r="AU66063"/>
    </row>
    <row r="66064" spans="47:47" x14ac:dyDescent="0.2">
      <c r="AU66064"/>
    </row>
    <row r="66065" spans="47:47" x14ac:dyDescent="0.2">
      <c r="AU66065"/>
    </row>
    <row r="66066" spans="47:47" x14ac:dyDescent="0.2">
      <c r="AU66066"/>
    </row>
    <row r="66067" spans="47:47" x14ac:dyDescent="0.2">
      <c r="AU66067"/>
    </row>
    <row r="66068" spans="47:47" x14ac:dyDescent="0.2">
      <c r="AU66068"/>
    </row>
    <row r="66069" spans="47:47" x14ac:dyDescent="0.2">
      <c r="AU66069"/>
    </row>
    <row r="66070" spans="47:47" x14ac:dyDescent="0.2">
      <c r="AU66070"/>
    </row>
    <row r="66071" spans="47:47" x14ac:dyDescent="0.2">
      <c r="AU66071"/>
    </row>
    <row r="66072" spans="47:47" x14ac:dyDescent="0.2">
      <c r="AU66072"/>
    </row>
    <row r="66073" spans="47:47" x14ac:dyDescent="0.2">
      <c r="AU66073"/>
    </row>
    <row r="66074" spans="47:47" x14ac:dyDescent="0.2">
      <c r="AU66074"/>
    </row>
    <row r="66075" spans="47:47" x14ac:dyDescent="0.2">
      <c r="AU66075"/>
    </row>
    <row r="66076" spans="47:47" x14ac:dyDescent="0.2">
      <c r="AU66076"/>
    </row>
    <row r="66077" spans="47:47" x14ac:dyDescent="0.2">
      <c r="AU66077"/>
    </row>
    <row r="66078" spans="47:47" x14ac:dyDescent="0.2">
      <c r="AU66078"/>
    </row>
    <row r="66079" spans="47:47" x14ac:dyDescent="0.2">
      <c r="AU66079"/>
    </row>
    <row r="66080" spans="47:47" x14ac:dyDescent="0.2">
      <c r="AU66080"/>
    </row>
    <row r="66081" spans="47:47" x14ac:dyDescent="0.2">
      <c r="AU66081"/>
    </row>
    <row r="66082" spans="47:47" x14ac:dyDescent="0.2">
      <c r="AU66082"/>
    </row>
    <row r="66083" spans="47:47" x14ac:dyDescent="0.2">
      <c r="AU66083"/>
    </row>
    <row r="66084" spans="47:47" x14ac:dyDescent="0.2">
      <c r="AU66084"/>
    </row>
    <row r="66085" spans="47:47" x14ac:dyDescent="0.2">
      <c r="AU66085"/>
    </row>
    <row r="66086" spans="47:47" x14ac:dyDescent="0.2">
      <c r="AU66086"/>
    </row>
    <row r="66087" spans="47:47" x14ac:dyDescent="0.2">
      <c r="AU66087"/>
    </row>
    <row r="66088" spans="47:47" x14ac:dyDescent="0.2">
      <c r="AU66088"/>
    </row>
    <row r="66089" spans="47:47" x14ac:dyDescent="0.2">
      <c r="AU66089"/>
    </row>
    <row r="66090" spans="47:47" x14ac:dyDescent="0.2">
      <c r="AU66090"/>
    </row>
    <row r="66091" spans="47:47" x14ac:dyDescent="0.2">
      <c r="AU66091"/>
    </row>
    <row r="66092" spans="47:47" x14ac:dyDescent="0.2">
      <c r="AU66092"/>
    </row>
    <row r="66093" spans="47:47" x14ac:dyDescent="0.2">
      <c r="AU66093"/>
    </row>
    <row r="66094" spans="47:47" x14ac:dyDescent="0.2">
      <c r="AU66094"/>
    </row>
    <row r="66095" spans="47:47" x14ac:dyDescent="0.2">
      <c r="AU66095"/>
    </row>
    <row r="66096" spans="47:47" x14ac:dyDescent="0.2">
      <c r="AU66096"/>
    </row>
    <row r="66097" spans="47:47" x14ac:dyDescent="0.2">
      <c r="AU66097"/>
    </row>
    <row r="66098" spans="47:47" x14ac:dyDescent="0.2">
      <c r="AU66098"/>
    </row>
    <row r="66099" spans="47:47" x14ac:dyDescent="0.2">
      <c r="AU66099"/>
    </row>
    <row r="66100" spans="47:47" x14ac:dyDescent="0.2">
      <c r="AU66100"/>
    </row>
    <row r="66101" spans="47:47" x14ac:dyDescent="0.2">
      <c r="AU66101"/>
    </row>
    <row r="66102" spans="47:47" x14ac:dyDescent="0.2">
      <c r="AU66102"/>
    </row>
    <row r="66103" spans="47:47" x14ac:dyDescent="0.2">
      <c r="AU66103"/>
    </row>
    <row r="66104" spans="47:47" x14ac:dyDescent="0.2">
      <c r="AU66104"/>
    </row>
    <row r="66105" spans="47:47" x14ac:dyDescent="0.2">
      <c r="AU66105"/>
    </row>
    <row r="66106" spans="47:47" x14ac:dyDescent="0.2">
      <c r="AU66106"/>
    </row>
    <row r="66107" spans="47:47" x14ac:dyDescent="0.2">
      <c r="AU66107"/>
    </row>
    <row r="66108" spans="47:47" x14ac:dyDescent="0.2">
      <c r="AU66108"/>
    </row>
    <row r="66109" spans="47:47" x14ac:dyDescent="0.2">
      <c r="AU66109"/>
    </row>
    <row r="66110" spans="47:47" x14ac:dyDescent="0.2">
      <c r="AU66110"/>
    </row>
    <row r="66111" spans="47:47" x14ac:dyDescent="0.2">
      <c r="AU66111"/>
    </row>
    <row r="66112" spans="47:47" x14ac:dyDescent="0.2">
      <c r="AU66112"/>
    </row>
    <row r="66113" spans="47:47" x14ac:dyDescent="0.2">
      <c r="AU66113"/>
    </row>
    <row r="66114" spans="47:47" x14ac:dyDescent="0.2">
      <c r="AU66114"/>
    </row>
    <row r="66115" spans="47:47" x14ac:dyDescent="0.2">
      <c r="AU66115"/>
    </row>
    <row r="66116" spans="47:47" x14ac:dyDescent="0.2">
      <c r="AU66116"/>
    </row>
    <row r="66117" spans="47:47" x14ac:dyDescent="0.2">
      <c r="AU66117"/>
    </row>
    <row r="66118" spans="47:47" x14ac:dyDescent="0.2">
      <c r="AU66118"/>
    </row>
    <row r="66119" spans="47:47" x14ac:dyDescent="0.2">
      <c r="AU66119"/>
    </row>
    <row r="66120" spans="47:47" x14ac:dyDescent="0.2">
      <c r="AU66120"/>
    </row>
    <row r="66121" spans="47:47" x14ac:dyDescent="0.2">
      <c r="AU66121"/>
    </row>
    <row r="66122" spans="47:47" x14ac:dyDescent="0.2">
      <c r="AU66122"/>
    </row>
    <row r="66123" spans="47:47" x14ac:dyDescent="0.2">
      <c r="AU66123"/>
    </row>
    <row r="66124" spans="47:47" x14ac:dyDescent="0.2">
      <c r="AU66124"/>
    </row>
    <row r="66125" spans="47:47" x14ac:dyDescent="0.2">
      <c r="AU66125"/>
    </row>
    <row r="66126" spans="47:47" x14ac:dyDescent="0.2">
      <c r="AU66126"/>
    </row>
    <row r="66127" spans="47:47" x14ac:dyDescent="0.2">
      <c r="AU66127"/>
    </row>
    <row r="66128" spans="47:47" x14ac:dyDescent="0.2">
      <c r="AU66128"/>
    </row>
    <row r="66129" spans="47:47" x14ac:dyDescent="0.2">
      <c r="AU66129"/>
    </row>
    <row r="66130" spans="47:47" x14ac:dyDescent="0.2">
      <c r="AU66130"/>
    </row>
    <row r="66131" spans="47:47" x14ac:dyDescent="0.2">
      <c r="AU66131"/>
    </row>
    <row r="66132" spans="47:47" x14ac:dyDescent="0.2">
      <c r="AU66132"/>
    </row>
    <row r="66133" spans="47:47" x14ac:dyDescent="0.2">
      <c r="AU66133"/>
    </row>
    <row r="66134" spans="47:47" x14ac:dyDescent="0.2">
      <c r="AU66134"/>
    </row>
    <row r="66135" spans="47:47" x14ac:dyDescent="0.2">
      <c r="AU66135"/>
    </row>
    <row r="66136" spans="47:47" x14ac:dyDescent="0.2">
      <c r="AU66136"/>
    </row>
    <row r="66137" spans="47:47" x14ac:dyDescent="0.2">
      <c r="AU66137"/>
    </row>
    <row r="66138" spans="47:47" x14ac:dyDescent="0.2">
      <c r="AU66138"/>
    </row>
    <row r="66139" spans="47:47" x14ac:dyDescent="0.2">
      <c r="AU66139"/>
    </row>
    <row r="66140" spans="47:47" x14ac:dyDescent="0.2">
      <c r="AU66140"/>
    </row>
    <row r="66141" spans="47:47" x14ac:dyDescent="0.2">
      <c r="AU66141"/>
    </row>
    <row r="66142" spans="47:47" x14ac:dyDescent="0.2">
      <c r="AU66142"/>
    </row>
    <row r="66143" spans="47:47" x14ac:dyDescent="0.2">
      <c r="AU66143"/>
    </row>
    <row r="66144" spans="47:47" x14ac:dyDescent="0.2">
      <c r="AU66144"/>
    </row>
    <row r="66145" spans="47:47" x14ac:dyDescent="0.2">
      <c r="AU66145"/>
    </row>
    <row r="66146" spans="47:47" x14ac:dyDescent="0.2">
      <c r="AU66146"/>
    </row>
    <row r="66147" spans="47:47" x14ac:dyDescent="0.2">
      <c r="AU66147"/>
    </row>
    <row r="66148" spans="47:47" x14ac:dyDescent="0.2">
      <c r="AU66148"/>
    </row>
    <row r="66149" spans="47:47" x14ac:dyDescent="0.2">
      <c r="AU66149"/>
    </row>
    <row r="66150" spans="47:47" x14ac:dyDescent="0.2">
      <c r="AU66150"/>
    </row>
    <row r="66151" spans="47:47" x14ac:dyDescent="0.2">
      <c r="AU66151"/>
    </row>
    <row r="66152" spans="47:47" x14ac:dyDescent="0.2">
      <c r="AU66152"/>
    </row>
    <row r="66153" spans="47:47" x14ac:dyDescent="0.2">
      <c r="AU66153"/>
    </row>
    <row r="66154" spans="47:47" x14ac:dyDescent="0.2">
      <c r="AU66154"/>
    </row>
    <row r="66155" spans="47:47" x14ac:dyDescent="0.2">
      <c r="AU66155"/>
    </row>
    <row r="66156" spans="47:47" x14ac:dyDescent="0.2">
      <c r="AU66156"/>
    </row>
    <row r="66157" spans="47:47" x14ac:dyDescent="0.2">
      <c r="AU66157"/>
    </row>
    <row r="66158" spans="47:47" x14ac:dyDescent="0.2">
      <c r="AU66158"/>
    </row>
    <row r="66159" spans="47:47" x14ac:dyDescent="0.2">
      <c r="AU66159"/>
    </row>
    <row r="66160" spans="47:47" x14ac:dyDescent="0.2">
      <c r="AU66160"/>
    </row>
    <row r="66161" spans="47:47" x14ac:dyDescent="0.2">
      <c r="AU66161"/>
    </row>
    <row r="66162" spans="47:47" x14ac:dyDescent="0.2">
      <c r="AU66162"/>
    </row>
    <row r="66163" spans="47:47" x14ac:dyDescent="0.2">
      <c r="AU66163"/>
    </row>
    <row r="66164" spans="47:47" x14ac:dyDescent="0.2">
      <c r="AU66164"/>
    </row>
    <row r="66165" spans="47:47" x14ac:dyDescent="0.2">
      <c r="AU66165"/>
    </row>
    <row r="66166" spans="47:47" x14ac:dyDescent="0.2">
      <c r="AU66166"/>
    </row>
    <row r="66167" spans="47:47" x14ac:dyDescent="0.2">
      <c r="AU66167"/>
    </row>
    <row r="66168" spans="47:47" x14ac:dyDescent="0.2">
      <c r="AU66168"/>
    </row>
    <row r="66169" spans="47:47" x14ac:dyDescent="0.2">
      <c r="AU66169"/>
    </row>
    <row r="66170" spans="47:47" x14ac:dyDescent="0.2">
      <c r="AU66170"/>
    </row>
    <row r="66171" spans="47:47" x14ac:dyDescent="0.2">
      <c r="AU66171"/>
    </row>
    <row r="66172" spans="47:47" x14ac:dyDescent="0.2">
      <c r="AU66172"/>
    </row>
    <row r="66173" spans="47:47" x14ac:dyDescent="0.2">
      <c r="AU66173"/>
    </row>
    <row r="66174" spans="47:47" x14ac:dyDescent="0.2">
      <c r="AU66174"/>
    </row>
    <row r="66175" spans="47:47" x14ac:dyDescent="0.2">
      <c r="AU66175"/>
    </row>
    <row r="66176" spans="47:47" x14ac:dyDescent="0.2">
      <c r="AU66176"/>
    </row>
    <row r="66177" spans="47:47" x14ac:dyDescent="0.2">
      <c r="AU66177"/>
    </row>
    <row r="66178" spans="47:47" x14ac:dyDescent="0.2">
      <c r="AU66178"/>
    </row>
    <row r="66179" spans="47:47" x14ac:dyDescent="0.2">
      <c r="AU66179"/>
    </row>
    <row r="66180" spans="47:47" x14ac:dyDescent="0.2">
      <c r="AU66180"/>
    </row>
    <row r="66181" spans="47:47" x14ac:dyDescent="0.2">
      <c r="AU66181"/>
    </row>
    <row r="66182" spans="47:47" x14ac:dyDescent="0.2">
      <c r="AU66182"/>
    </row>
    <row r="66183" spans="47:47" x14ac:dyDescent="0.2">
      <c r="AU66183"/>
    </row>
    <row r="66184" spans="47:47" x14ac:dyDescent="0.2">
      <c r="AU66184"/>
    </row>
    <row r="66185" spans="47:47" x14ac:dyDescent="0.2">
      <c r="AU66185"/>
    </row>
    <row r="66186" spans="47:47" x14ac:dyDescent="0.2">
      <c r="AU66186"/>
    </row>
    <row r="66187" spans="47:47" x14ac:dyDescent="0.2">
      <c r="AU66187"/>
    </row>
    <row r="66188" spans="47:47" x14ac:dyDescent="0.2">
      <c r="AU66188"/>
    </row>
    <row r="66189" spans="47:47" x14ac:dyDescent="0.2">
      <c r="AU66189"/>
    </row>
    <row r="66190" spans="47:47" x14ac:dyDescent="0.2">
      <c r="AU66190"/>
    </row>
    <row r="66191" spans="47:47" x14ac:dyDescent="0.2">
      <c r="AU66191"/>
    </row>
    <row r="66192" spans="47:47" x14ac:dyDescent="0.2">
      <c r="AU66192"/>
    </row>
    <row r="66193" spans="47:47" x14ac:dyDescent="0.2">
      <c r="AU66193"/>
    </row>
    <row r="66194" spans="47:47" x14ac:dyDescent="0.2">
      <c r="AU66194"/>
    </row>
    <row r="66195" spans="47:47" x14ac:dyDescent="0.2">
      <c r="AU66195"/>
    </row>
    <row r="66196" spans="47:47" x14ac:dyDescent="0.2">
      <c r="AU66196"/>
    </row>
    <row r="66197" spans="47:47" x14ac:dyDescent="0.2">
      <c r="AU66197"/>
    </row>
    <row r="66198" spans="47:47" x14ac:dyDescent="0.2">
      <c r="AU66198"/>
    </row>
    <row r="66199" spans="47:47" x14ac:dyDescent="0.2">
      <c r="AU66199"/>
    </row>
    <row r="66200" spans="47:47" x14ac:dyDescent="0.2">
      <c r="AU66200"/>
    </row>
    <row r="66201" spans="47:47" x14ac:dyDescent="0.2">
      <c r="AU66201"/>
    </row>
    <row r="66202" spans="47:47" x14ac:dyDescent="0.2">
      <c r="AU66202"/>
    </row>
    <row r="66203" spans="47:47" x14ac:dyDescent="0.2">
      <c r="AU66203"/>
    </row>
    <row r="66204" spans="47:47" x14ac:dyDescent="0.2">
      <c r="AU66204"/>
    </row>
    <row r="66205" spans="47:47" x14ac:dyDescent="0.2">
      <c r="AU66205"/>
    </row>
    <row r="66206" spans="47:47" x14ac:dyDescent="0.2">
      <c r="AU66206"/>
    </row>
    <row r="66207" spans="47:47" x14ac:dyDescent="0.2">
      <c r="AU66207"/>
    </row>
    <row r="66208" spans="47:47" x14ac:dyDescent="0.2">
      <c r="AU66208"/>
    </row>
    <row r="66209" spans="47:47" x14ac:dyDescent="0.2">
      <c r="AU66209"/>
    </row>
    <row r="66210" spans="47:47" x14ac:dyDescent="0.2">
      <c r="AU66210"/>
    </row>
    <row r="66211" spans="47:47" x14ac:dyDescent="0.2">
      <c r="AU66211"/>
    </row>
    <row r="66212" spans="47:47" x14ac:dyDescent="0.2">
      <c r="AU66212"/>
    </row>
    <row r="66213" spans="47:47" x14ac:dyDescent="0.2">
      <c r="AU66213"/>
    </row>
    <row r="66214" spans="47:47" x14ac:dyDescent="0.2">
      <c r="AU66214"/>
    </row>
    <row r="66215" spans="47:47" x14ac:dyDescent="0.2">
      <c r="AU66215"/>
    </row>
    <row r="66216" spans="47:47" x14ac:dyDescent="0.2">
      <c r="AU66216"/>
    </row>
    <row r="66217" spans="47:47" x14ac:dyDescent="0.2">
      <c r="AU66217"/>
    </row>
    <row r="66218" spans="47:47" x14ac:dyDescent="0.2">
      <c r="AU66218"/>
    </row>
    <row r="66219" spans="47:47" x14ac:dyDescent="0.2">
      <c r="AU66219"/>
    </row>
    <row r="66220" spans="47:47" x14ac:dyDescent="0.2">
      <c r="AU66220"/>
    </row>
    <row r="66221" spans="47:47" x14ac:dyDescent="0.2">
      <c r="AU66221"/>
    </row>
    <row r="66222" spans="47:47" x14ac:dyDescent="0.2">
      <c r="AU66222"/>
    </row>
    <row r="66223" spans="47:47" x14ac:dyDescent="0.2">
      <c r="AU66223"/>
    </row>
    <row r="66224" spans="47:47" x14ac:dyDescent="0.2">
      <c r="AU66224"/>
    </row>
    <row r="66225" spans="47:47" x14ac:dyDescent="0.2">
      <c r="AU66225"/>
    </row>
    <row r="66226" spans="47:47" x14ac:dyDescent="0.2">
      <c r="AU66226"/>
    </row>
    <row r="66227" spans="47:47" x14ac:dyDescent="0.2">
      <c r="AU66227"/>
    </row>
    <row r="66228" spans="47:47" x14ac:dyDescent="0.2">
      <c r="AU66228"/>
    </row>
    <row r="66229" spans="47:47" x14ac:dyDescent="0.2">
      <c r="AU66229"/>
    </row>
    <row r="66230" spans="47:47" x14ac:dyDescent="0.2">
      <c r="AU66230"/>
    </row>
    <row r="66231" spans="47:47" x14ac:dyDescent="0.2">
      <c r="AU66231"/>
    </row>
    <row r="66232" spans="47:47" x14ac:dyDescent="0.2">
      <c r="AU66232"/>
    </row>
    <row r="66233" spans="47:47" x14ac:dyDescent="0.2">
      <c r="AU66233"/>
    </row>
    <row r="66234" spans="47:47" x14ac:dyDescent="0.2">
      <c r="AU66234"/>
    </row>
    <row r="66235" spans="47:47" x14ac:dyDescent="0.2">
      <c r="AU66235"/>
    </row>
    <row r="66236" spans="47:47" x14ac:dyDescent="0.2">
      <c r="AU66236"/>
    </row>
    <row r="66237" spans="47:47" x14ac:dyDescent="0.2">
      <c r="AU66237"/>
    </row>
    <row r="66238" spans="47:47" x14ac:dyDescent="0.2">
      <c r="AU66238"/>
    </row>
    <row r="66239" spans="47:47" x14ac:dyDescent="0.2">
      <c r="AU66239"/>
    </row>
    <row r="66240" spans="47:47" x14ac:dyDescent="0.2">
      <c r="AU66240"/>
    </row>
    <row r="66241" spans="47:47" x14ac:dyDescent="0.2">
      <c r="AU66241"/>
    </row>
    <row r="66242" spans="47:47" x14ac:dyDescent="0.2">
      <c r="AU66242"/>
    </row>
    <row r="66243" spans="47:47" x14ac:dyDescent="0.2">
      <c r="AU66243"/>
    </row>
    <row r="66244" spans="47:47" x14ac:dyDescent="0.2">
      <c r="AU66244"/>
    </row>
    <row r="66245" spans="47:47" x14ac:dyDescent="0.2">
      <c r="AU66245"/>
    </row>
    <row r="66246" spans="47:47" x14ac:dyDescent="0.2">
      <c r="AU66246"/>
    </row>
    <row r="66247" spans="47:47" x14ac:dyDescent="0.2">
      <c r="AU66247"/>
    </row>
    <row r="66248" spans="47:47" x14ac:dyDescent="0.2">
      <c r="AU66248"/>
    </row>
    <row r="66249" spans="47:47" x14ac:dyDescent="0.2">
      <c r="AU66249"/>
    </row>
    <row r="66250" spans="47:47" x14ac:dyDescent="0.2">
      <c r="AU66250"/>
    </row>
    <row r="66251" spans="47:47" x14ac:dyDescent="0.2">
      <c r="AU66251"/>
    </row>
    <row r="66252" spans="47:47" x14ac:dyDescent="0.2">
      <c r="AU66252"/>
    </row>
    <row r="66253" spans="47:47" x14ac:dyDescent="0.2">
      <c r="AU66253"/>
    </row>
    <row r="66254" spans="47:47" x14ac:dyDescent="0.2">
      <c r="AU66254"/>
    </row>
    <row r="66255" spans="47:47" x14ac:dyDescent="0.2">
      <c r="AU66255"/>
    </row>
    <row r="66256" spans="47:47" x14ac:dyDescent="0.2">
      <c r="AU66256"/>
    </row>
    <row r="66257" spans="47:47" x14ac:dyDescent="0.2">
      <c r="AU66257"/>
    </row>
    <row r="66258" spans="47:47" x14ac:dyDescent="0.2">
      <c r="AU66258"/>
    </row>
    <row r="66259" spans="47:47" x14ac:dyDescent="0.2">
      <c r="AU66259"/>
    </row>
    <row r="66260" spans="47:47" x14ac:dyDescent="0.2">
      <c r="AU66260"/>
    </row>
    <row r="66261" spans="47:47" x14ac:dyDescent="0.2">
      <c r="AU66261"/>
    </row>
    <row r="66262" spans="47:47" x14ac:dyDescent="0.2">
      <c r="AU66262"/>
    </row>
    <row r="66263" spans="47:47" x14ac:dyDescent="0.2">
      <c r="AU66263"/>
    </row>
    <row r="66264" spans="47:47" x14ac:dyDescent="0.2">
      <c r="AU66264"/>
    </row>
    <row r="66265" spans="47:47" x14ac:dyDescent="0.2">
      <c r="AU66265"/>
    </row>
    <row r="66266" spans="47:47" x14ac:dyDescent="0.2">
      <c r="AU66266"/>
    </row>
    <row r="66267" spans="47:47" x14ac:dyDescent="0.2">
      <c r="AU66267"/>
    </row>
    <row r="66268" spans="47:47" x14ac:dyDescent="0.2">
      <c r="AU66268"/>
    </row>
    <row r="66269" spans="47:47" x14ac:dyDescent="0.2">
      <c r="AU66269"/>
    </row>
    <row r="66270" spans="47:47" x14ac:dyDescent="0.2">
      <c r="AU66270"/>
    </row>
    <row r="66271" spans="47:47" x14ac:dyDescent="0.2">
      <c r="AU66271"/>
    </row>
    <row r="66272" spans="47:47" x14ac:dyDescent="0.2">
      <c r="AU66272"/>
    </row>
    <row r="66273" spans="47:47" x14ac:dyDescent="0.2">
      <c r="AU66273"/>
    </row>
    <row r="66274" spans="47:47" x14ac:dyDescent="0.2">
      <c r="AU66274"/>
    </row>
    <row r="66275" spans="47:47" x14ac:dyDescent="0.2">
      <c r="AU66275"/>
    </row>
    <row r="66276" spans="47:47" x14ac:dyDescent="0.2">
      <c r="AU66276"/>
    </row>
    <row r="66277" spans="47:47" x14ac:dyDescent="0.2">
      <c r="AU66277"/>
    </row>
    <row r="66278" spans="47:47" x14ac:dyDescent="0.2">
      <c r="AU66278"/>
    </row>
    <row r="66279" spans="47:47" x14ac:dyDescent="0.2">
      <c r="AU66279"/>
    </row>
    <row r="66280" spans="47:47" x14ac:dyDescent="0.2">
      <c r="AU66280"/>
    </row>
    <row r="66281" spans="47:47" x14ac:dyDescent="0.2">
      <c r="AU66281"/>
    </row>
    <row r="66282" spans="47:47" x14ac:dyDescent="0.2">
      <c r="AU66282"/>
    </row>
    <row r="66283" spans="47:47" x14ac:dyDescent="0.2">
      <c r="AU66283"/>
    </row>
    <row r="66284" spans="47:47" x14ac:dyDescent="0.2">
      <c r="AU66284"/>
    </row>
    <row r="66285" spans="47:47" x14ac:dyDescent="0.2">
      <c r="AU66285"/>
    </row>
    <row r="66286" spans="47:47" x14ac:dyDescent="0.2">
      <c r="AU66286"/>
    </row>
    <row r="66287" spans="47:47" x14ac:dyDescent="0.2">
      <c r="AU66287"/>
    </row>
    <row r="66288" spans="47:47" x14ac:dyDescent="0.2">
      <c r="AU66288"/>
    </row>
    <row r="66289" spans="47:47" x14ac:dyDescent="0.2">
      <c r="AU66289"/>
    </row>
    <row r="66290" spans="47:47" x14ac:dyDescent="0.2">
      <c r="AU66290"/>
    </row>
    <row r="66291" spans="47:47" x14ac:dyDescent="0.2">
      <c r="AU66291"/>
    </row>
    <row r="66292" spans="47:47" x14ac:dyDescent="0.2">
      <c r="AU66292"/>
    </row>
    <row r="66293" spans="47:47" x14ac:dyDescent="0.2">
      <c r="AU66293"/>
    </row>
    <row r="66294" spans="47:47" x14ac:dyDescent="0.2">
      <c r="AU66294"/>
    </row>
    <row r="66295" spans="47:47" x14ac:dyDescent="0.2">
      <c r="AU66295"/>
    </row>
    <row r="66296" spans="47:47" x14ac:dyDescent="0.2">
      <c r="AU66296"/>
    </row>
    <row r="66297" spans="47:47" x14ac:dyDescent="0.2">
      <c r="AU66297"/>
    </row>
    <row r="66298" spans="47:47" x14ac:dyDescent="0.2">
      <c r="AU66298"/>
    </row>
    <row r="66299" spans="47:47" x14ac:dyDescent="0.2">
      <c r="AU66299"/>
    </row>
    <row r="66300" spans="47:47" x14ac:dyDescent="0.2">
      <c r="AU66300"/>
    </row>
    <row r="66301" spans="47:47" x14ac:dyDescent="0.2">
      <c r="AU66301"/>
    </row>
    <row r="66302" spans="47:47" x14ac:dyDescent="0.2">
      <c r="AU66302"/>
    </row>
    <row r="66303" spans="47:47" x14ac:dyDescent="0.2">
      <c r="AU66303"/>
    </row>
    <row r="66304" spans="47:47" x14ac:dyDescent="0.2">
      <c r="AU66304"/>
    </row>
    <row r="66305" spans="47:47" x14ac:dyDescent="0.2">
      <c r="AU66305"/>
    </row>
    <row r="66306" spans="47:47" x14ac:dyDescent="0.2">
      <c r="AU66306"/>
    </row>
    <row r="66307" spans="47:47" x14ac:dyDescent="0.2">
      <c r="AU66307"/>
    </row>
    <row r="66308" spans="47:47" x14ac:dyDescent="0.2">
      <c r="AU66308"/>
    </row>
    <row r="66309" spans="47:47" x14ac:dyDescent="0.2">
      <c r="AU66309"/>
    </row>
    <row r="66310" spans="47:47" x14ac:dyDescent="0.2">
      <c r="AU66310"/>
    </row>
    <row r="66311" spans="47:47" x14ac:dyDescent="0.2">
      <c r="AU66311"/>
    </row>
    <row r="66312" spans="47:47" x14ac:dyDescent="0.2">
      <c r="AU66312"/>
    </row>
    <row r="66313" spans="47:47" x14ac:dyDescent="0.2">
      <c r="AU66313"/>
    </row>
    <row r="66314" spans="47:47" x14ac:dyDescent="0.2">
      <c r="AU66314"/>
    </row>
    <row r="66315" spans="47:47" x14ac:dyDescent="0.2">
      <c r="AU66315"/>
    </row>
    <row r="66316" spans="47:47" x14ac:dyDescent="0.2">
      <c r="AU66316"/>
    </row>
    <row r="66317" spans="47:47" x14ac:dyDescent="0.2">
      <c r="AU66317"/>
    </row>
    <row r="66318" spans="47:47" x14ac:dyDescent="0.2">
      <c r="AU66318"/>
    </row>
    <row r="66319" spans="47:47" x14ac:dyDescent="0.2">
      <c r="AU66319"/>
    </row>
    <row r="66320" spans="47:47" x14ac:dyDescent="0.2">
      <c r="AU66320"/>
    </row>
    <row r="66321" spans="47:47" x14ac:dyDescent="0.2">
      <c r="AU66321"/>
    </row>
    <row r="66322" spans="47:47" x14ac:dyDescent="0.2">
      <c r="AU66322"/>
    </row>
    <row r="66323" spans="47:47" x14ac:dyDescent="0.2">
      <c r="AU66323"/>
    </row>
    <row r="66324" spans="47:47" x14ac:dyDescent="0.2">
      <c r="AU66324"/>
    </row>
    <row r="66325" spans="47:47" x14ac:dyDescent="0.2">
      <c r="AU66325"/>
    </row>
    <row r="66326" spans="47:47" x14ac:dyDescent="0.2">
      <c r="AU66326"/>
    </row>
    <row r="66327" spans="47:47" x14ac:dyDescent="0.2">
      <c r="AU66327"/>
    </row>
    <row r="66328" spans="47:47" x14ac:dyDescent="0.2">
      <c r="AU66328"/>
    </row>
    <row r="66329" spans="47:47" x14ac:dyDescent="0.2">
      <c r="AU66329"/>
    </row>
    <row r="66330" spans="47:47" x14ac:dyDescent="0.2">
      <c r="AU66330"/>
    </row>
    <row r="66331" spans="47:47" x14ac:dyDescent="0.2">
      <c r="AU66331"/>
    </row>
    <row r="66332" spans="47:47" x14ac:dyDescent="0.2">
      <c r="AU66332"/>
    </row>
    <row r="66333" spans="47:47" x14ac:dyDescent="0.2">
      <c r="AU66333"/>
    </row>
    <row r="66334" spans="47:47" x14ac:dyDescent="0.2">
      <c r="AU66334"/>
    </row>
    <row r="66335" spans="47:47" x14ac:dyDescent="0.2">
      <c r="AU66335"/>
    </row>
    <row r="66336" spans="47:47" x14ac:dyDescent="0.2">
      <c r="AU66336"/>
    </row>
    <row r="66337" spans="47:47" x14ac:dyDescent="0.2">
      <c r="AU66337"/>
    </row>
    <row r="66338" spans="47:47" x14ac:dyDescent="0.2">
      <c r="AU66338"/>
    </row>
    <row r="66339" spans="47:47" x14ac:dyDescent="0.2">
      <c r="AU66339"/>
    </row>
    <row r="66340" spans="47:47" x14ac:dyDescent="0.2">
      <c r="AU66340"/>
    </row>
    <row r="66341" spans="47:47" x14ac:dyDescent="0.2">
      <c r="AU66341"/>
    </row>
    <row r="66342" spans="47:47" x14ac:dyDescent="0.2">
      <c r="AU66342"/>
    </row>
    <row r="66343" spans="47:47" x14ac:dyDescent="0.2">
      <c r="AU66343"/>
    </row>
    <row r="66344" spans="47:47" x14ac:dyDescent="0.2">
      <c r="AU66344"/>
    </row>
    <row r="66345" spans="47:47" x14ac:dyDescent="0.2">
      <c r="AU66345"/>
    </row>
    <row r="66346" spans="47:47" x14ac:dyDescent="0.2">
      <c r="AU66346"/>
    </row>
    <row r="66347" spans="47:47" x14ac:dyDescent="0.2">
      <c r="AU66347"/>
    </row>
    <row r="66348" spans="47:47" x14ac:dyDescent="0.2">
      <c r="AU66348"/>
    </row>
    <row r="66349" spans="47:47" x14ac:dyDescent="0.2">
      <c r="AU66349"/>
    </row>
    <row r="66350" spans="47:47" x14ac:dyDescent="0.2">
      <c r="AU66350"/>
    </row>
    <row r="66351" spans="47:47" x14ac:dyDescent="0.2">
      <c r="AU66351"/>
    </row>
    <row r="66352" spans="47:47" x14ac:dyDescent="0.2">
      <c r="AU66352"/>
    </row>
    <row r="66353" spans="47:47" x14ac:dyDescent="0.2">
      <c r="AU66353"/>
    </row>
    <row r="66354" spans="47:47" x14ac:dyDescent="0.2">
      <c r="AU66354"/>
    </row>
    <row r="66355" spans="47:47" x14ac:dyDescent="0.2">
      <c r="AU66355"/>
    </row>
    <row r="66356" spans="47:47" x14ac:dyDescent="0.2">
      <c r="AU66356"/>
    </row>
    <row r="66357" spans="47:47" x14ac:dyDescent="0.2">
      <c r="AU66357"/>
    </row>
    <row r="66358" spans="47:47" x14ac:dyDescent="0.2">
      <c r="AU66358"/>
    </row>
    <row r="66359" spans="47:47" x14ac:dyDescent="0.2">
      <c r="AU66359"/>
    </row>
    <row r="66360" spans="47:47" x14ac:dyDescent="0.2">
      <c r="AU66360"/>
    </row>
    <row r="66361" spans="47:47" x14ac:dyDescent="0.2">
      <c r="AU66361"/>
    </row>
    <row r="66362" spans="47:47" x14ac:dyDescent="0.2">
      <c r="AU66362"/>
    </row>
    <row r="66363" spans="47:47" x14ac:dyDescent="0.2">
      <c r="AU66363"/>
    </row>
    <row r="66364" spans="47:47" x14ac:dyDescent="0.2">
      <c r="AU66364"/>
    </row>
    <row r="66365" spans="47:47" x14ac:dyDescent="0.2">
      <c r="AU66365"/>
    </row>
    <row r="66366" spans="47:47" x14ac:dyDescent="0.2">
      <c r="AU66366"/>
    </row>
    <row r="66367" spans="47:47" x14ac:dyDescent="0.2">
      <c r="AU66367"/>
    </row>
    <row r="66368" spans="47:47" x14ac:dyDescent="0.2">
      <c r="AU66368"/>
    </row>
    <row r="66369" spans="47:47" x14ac:dyDescent="0.2">
      <c r="AU66369"/>
    </row>
    <row r="66370" spans="47:47" x14ac:dyDescent="0.2">
      <c r="AU66370"/>
    </row>
    <row r="66371" spans="47:47" x14ac:dyDescent="0.2">
      <c r="AU66371"/>
    </row>
    <row r="66372" spans="47:47" x14ac:dyDescent="0.2">
      <c r="AU66372"/>
    </row>
    <row r="66373" spans="47:47" x14ac:dyDescent="0.2">
      <c r="AU66373"/>
    </row>
    <row r="66374" spans="47:47" x14ac:dyDescent="0.2">
      <c r="AU66374"/>
    </row>
    <row r="66375" spans="47:47" x14ac:dyDescent="0.2">
      <c r="AU66375"/>
    </row>
    <row r="66376" spans="47:47" x14ac:dyDescent="0.2">
      <c r="AU66376"/>
    </row>
    <row r="66377" spans="47:47" x14ac:dyDescent="0.2">
      <c r="AU66377"/>
    </row>
    <row r="66378" spans="47:47" x14ac:dyDescent="0.2">
      <c r="AU66378"/>
    </row>
    <row r="66379" spans="47:47" x14ac:dyDescent="0.2">
      <c r="AU66379"/>
    </row>
    <row r="66380" spans="47:47" x14ac:dyDescent="0.2">
      <c r="AU66380"/>
    </row>
    <row r="66381" spans="47:47" x14ac:dyDescent="0.2">
      <c r="AU66381"/>
    </row>
    <row r="66382" spans="47:47" x14ac:dyDescent="0.2">
      <c r="AU66382"/>
    </row>
    <row r="66383" spans="47:47" x14ac:dyDescent="0.2">
      <c r="AU66383"/>
    </row>
    <row r="66384" spans="47:47" x14ac:dyDescent="0.2">
      <c r="AU66384"/>
    </row>
    <row r="66385" spans="47:47" x14ac:dyDescent="0.2">
      <c r="AU66385"/>
    </row>
    <row r="66386" spans="47:47" x14ac:dyDescent="0.2">
      <c r="AU66386"/>
    </row>
    <row r="66387" spans="47:47" x14ac:dyDescent="0.2">
      <c r="AU66387"/>
    </row>
    <row r="66388" spans="47:47" x14ac:dyDescent="0.2">
      <c r="AU66388"/>
    </row>
    <row r="66389" spans="47:47" x14ac:dyDescent="0.2">
      <c r="AU66389"/>
    </row>
    <row r="66390" spans="47:47" x14ac:dyDescent="0.2">
      <c r="AU66390"/>
    </row>
    <row r="66391" spans="47:47" x14ac:dyDescent="0.2">
      <c r="AU66391"/>
    </row>
    <row r="66392" spans="47:47" x14ac:dyDescent="0.2">
      <c r="AU66392"/>
    </row>
    <row r="66393" spans="47:47" x14ac:dyDescent="0.2">
      <c r="AU66393"/>
    </row>
    <row r="66394" spans="47:47" x14ac:dyDescent="0.2">
      <c r="AU66394"/>
    </row>
    <row r="66395" spans="47:47" x14ac:dyDescent="0.2">
      <c r="AU66395"/>
    </row>
    <row r="66396" spans="47:47" x14ac:dyDescent="0.2">
      <c r="AU66396"/>
    </row>
    <row r="66397" spans="47:47" x14ac:dyDescent="0.2">
      <c r="AU66397"/>
    </row>
    <row r="66398" spans="47:47" x14ac:dyDescent="0.2">
      <c r="AU66398"/>
    </row>
    <row r="66399" spans="47:47" x14ac:dyDescent="0.2">
      <c r="AU66399"/>
    </row>
    <row r="66400" spans="47:47" x14ac:dyDescent="0.2">
      <c r="AU66400"/>
    </row>
    <row r="66401" spans="47:47" x14ac:dyDescent="0.2">
      <c r="AU66401"/>
    </row>
    <row r="66402" spans="47:47" x14ac:dyDescent="0.2">
      <c r="AU66402"/>
    </row>
    <row r="66403" spans="47:47" x14ac:dyDescent="0.2">
      <c r="AU66403"/>
    </row>
    <row r="66404" spans="47:47" x14ac:dyDescent="0.2">
      <c r="AU66404"/>
    </row>
    <row r="66405" spans="47:47" x14ac:dyDescent="0.2">
      <c r="AU66405"/>
    </row>
    <row r="66406" spans="47:47" x14ac:dyDescent="0.2">
      <c r="AU66406"/>
    </row>
    <row r="66407" spans="47:47" x14ac:dyDescent="0.2">
      <c r="AU66407"/>
    </row>
    <row r="66408" spans="47:47" x14ac:dyDescent="0.2">
      <c r="AU66408"/>
    </row>
    <row r="66409" spans="47:47" x14ac:dyDescent="0.2">
      <c r="AU66409"/>
    </row>
    <row r="66410" spans="47:47" x14ac:dyDescent="0.2">
      <c r="AU66410"/>
    </row>
    <row r="66411" spans="47:47" x14ac:dyDescent="0.2">
      <c r="AU66411"/>
    </row>
    <row r="66412" spans="47:47" x14ac:dyDescent="0.2">
      <c r="AU66412"/>
    </row>
    <row r="66413" spans="47:47" x14ac:dyDescent="0.2">
      <c r="AU66413"/>
    </row>
    <row r="66414" spans="47:47" x14ac:dyDescent="0.2">
      <c r="AU66414"/>
    </row>
    <row r="66415" spans="47:47" x14ac:dyDescent="0.2">
      <c r="AU66415"/>
    </row>
    <row r="66416" spans="47:47" x14ac:dyDescent="0.2">
      <c r="AU66416"/>
    </row>
    <row r="66417" spans="47:47" x14ac:dyDescent="0.2">
      <c r="AU66417"/>
    </row>
    <row r="66418" spans="47:47" x14ac:dyDescent="0.2">
      <c r="AU66418"/>
    </row>
    <row r="66419" spans="47:47" x14ac:dyDescent="0.2">
      <c r="AU66419"/>
    </row>
    <row r="66420" spans="47:47" x14ac:dyDescent="0.2">
      <c r="AU66420"/>
    </row>
    <row r="66421" spans="47:47" x14ac:dyDescent="0.2">
      <c r="AU66421"/>
    </row>
    <row r="66422" spans="47:47" x14ac:dyDescent="0.2">
      <c r="AU66422"/>
    </row>
    <row r="66423" spans="47:47" x14ac:dyDescent="0.2">
      <c r="AU66423"/>
    </row>
    <row r="66424" spans="47:47" x14ac:dyDescent="0.2">
      <c r="AU66424"/>
    </row>
    <row r="66425" spans="47:47" x14ac:dyDescent="0.2">
      <c r="AU66425"/>
    </row>
    <row r="66426" spans="47:47" x14ac:dyDescent="0.2">
      <c r="AU66426"/>
    </row>
    <row r="66427" spans="47:47" x14ac:dyDescent="0.2">
      <c r="AU66427"/>
    </row>
    <row r="66428" spans="47:47" x14ac:dyDescent="0.2">
      <c r="AU66428"/>
    </row>
    <row r="66429" spans="47:47" x14ac:dyDescent="0.2">
      <c r="AU66429"/>
    </row>
    <row r="66430" spans="47:47" x14ac:dyDescent="0.2">
      <c r="AU66430"/>
    </row>
    <row r="66431" spans="47:47" x14ac:dyDescent="0.2">
      <c r="AU66431"/>
    </row>
    <row r="66432" spans="47:47" x14ac:dyDescent="0.2">
      <c r="AU66432"/>
    </row>
    <row r="66433" spans="47:47" x14ac:dyDescent="0.2">
      <c r="AU66433"/>
    </row>
    <row r="66434" spans="47:47" x14ac:dyDescent="0.2">
      <c r="AU66434"/>
    </row>
    <row r="66435" spans="47:47" x14ac:dyDescent="0.2">
      <c r="AU66435"/>
    </row>
    <row r="66436" spans="47:47" x14ac:dyDescent="0.2">
      <c r="AU66436"/>
    </row>
    <row r="66437" spans="47:47" x14ac:dyDescent="0.2">
      <c r="AU66437"/>
    </row>
    <row r="66438" spans="47:47" x14ac:dyDescent="0.2">
      <c r="AU66438"/>
    </row>
    <row r="66439" spans="47:47" x14ac:dyDescent="0.2">
      <c r="AU66439"/>
    </row>
    <row r="66440" spans="47:47" x14ac:dyDescent="0.2">
      <c r="AU66440"/>
    </row>
    <row r="66441" spans="47:47" x14ac:dyDescent="0.2">
      <c r="AU66441"/>
    </row>
    <row r="66442" spans="47:47" x14ac:dyDescent="0.2">
      <c r="AU66442"/>
    </row>
    <row r="66443" spans="47:47" x14ac:dyDescent="0.2">
      <c r="AU66443"/>
    </row>
    <row r="66444" spans="47:47" x14ac:dyDescent="0.2">
      <c r="AU66444"/>
    </row>
    <row r="66445" spans="47:47" x14ac:dyDescent="0.2">
      <c r="AU66445"/>
    </row>
    <row r="66446" spans="47:47" x14ac:dyDescent="0.2">
      <c r="AU66446"/>
    </row>
    <row r="66447" spans="47:47" x14ac:dyDescent="0.2">
      <c r="AU66447"/>
    </row>
    <row r="66448" spans="47:47" x14ac:dyDescent="0.2">
      <c r="AU66448"/>
    </row>
    <row r="66449" spans="47:47" x14ac:dyDescent="0.2">
      <c r="AU66449"/>
    </row>
    <row r="66450" spans="47:47" x14ac:dyDescent="0.2">
      <c r="AU66450"/>
    </row>
    <row r="66451" spans="47:47" x14ac:dyDescent="0.2">
      <c r="AU66451"/>
    </row>
    <row r="66452" spans="47:47" x14ac:dyDescent="0.2">
      <c r="AU66452"/>
    </row>
    <row r="66453" spans="47:47" x14ac:dyDescent="0.2">
      <c r="AU66453"/>
    </row>
    <row r="66454" spans="47:47" x14ac:dyDescent="0.2">
      <c r="AU66454"/>
    </row>
    <row r="66455" spans="47:47" x14ac:dyDescent="0.2">
      <c r="AU66455"/>
    </row>
    <row r="66456" spans="47:47" x14ac:dyDescent="0.2">
      <c r="AU66456"/>
    </row>
    <row r="66457" spans="47:47" x14ac:dyDescent="0.2">
      <c r="AU66457"/>
    </row>
    <row r="66458" spans="47:47" x14ac:dyDescent="0.2">
      <c r="AU66458"/>
    </row>
    <row r="66459" spans="47:47" x14ac:dyDescent="0.2">
      <c r="AU66459"/>
    </row>
    <row r="66460" spans="47:47" x14ac:dyDescent="0.2">
      <c r="AU66460"/>
    </row>
    <row r="66461" spans="47:47" x14ac:dyDescent="0.2">
      <c r="AU66461"/>
    </row>
    <row r="66462" spans="47:47" x14ac:dyDescent="0.2">
      <c r="AU66462"/>
    </row>
    <row r="66463" spans="47:47" x14ac:dyDescent="0.2">
      <c r="AU66463"/>
    </row>
    <row r="66464" spans="47:47" x14ac:dyDescent="0.2">
      <c r="AU66464"/>
    </row>
    <row r="66465" spans="47:47" x14ac:dyDescent="0.2">
      <c r="AU66465"/>
    </row>
    <row r="66466" spans="47:47" x14ac:dyDescent="0.2">
      <c r="AU66466"/>
    </row>
    <row r="66467" spans="47:47" x14ac:dyDescent="0.2">
      <c r="AU66467"/>
    </row>
    <row r="66468" spans="47:47" x14ac:dyDescent="0.2">
      <c r="AU66468"/>
    </row>
    <row r="66469" spans="47:47" x14ac:dyDescent="0.2">
      <c r="AU66469"/>
    </row>
    <row r="66470" spans="47:47" x14ac:dyDescent="0.2">
      <c r="AU66470"/>
    </row>
    <row r="66471" spans="47:47" x14ac:dyDescent="0.2">
      <c r="AU66471"/>
    </row>
    <row r="66472" spans="47:47" x14ac:dyDescent="0.2">
      <c r="AU66472"/>
    </row>
    <row r="66473" spans="47:47" x14ac:dyDescent="0.2">
      <c r="AU66473"/>
    </row>
    <row r="66474" spans="47:47" x14ac:dyDescent="0.2">
      <c r="AU66474"/>
    </row>
    <row r="66475" spans="47:47" x14ac:dyDescent="0.2">
      <c r="AU66475"/>
    </row>
    <row r="66476" spans="47:47" x14ac:dyDescent="0.2">
      <c r="AU66476"/>
    </row>
    <row r="66477" spans="47:47" x14ac:dyDescent="0.2">
      <c r="AU66477"/>
    </row>
    <row r="66478" spans="47:47" x14ac:dyDescent="0.2">
      <c r="AU66478"/>
    </row>
    <row r="66479" spans="47:47" x14ac:dyDescent="0.2">
      <c r="AU66479"/>
    </row>
    <row r="66480" spans="47:47" x14ac:dyDescent="0.2">
      <c r="AU66480"/>
    </row>
    <row r="66481" spans="47:47" x14ac:dyDescent="0.2">
      <c r="AU66481"/>
    </row>
    <row r="66482" spans="47:47" x14ac:dyDescent="0.2">
      <c r="AU66482"/>
    </row>
    <row r="66483" spans="47:47" x14ac:dyDescent="0.2">
      <c r="AU66483"/>
    </row>
    <row r="66484" spans="47:47" x14ac:dyDescent="0.2">
      <c r="AU66484"/>
    </row>
    <row r="66485" spans="47:47" x14ac:dyDescent="0.2">
      <c r="AU66485"/>
    </row>
    <row r="66486" spans="47:47" x14ac:dyDescent="0.2">
      <c r="AU66486"/>
    </row>
    <row r="66487" spans="47:47" x14ac:dyDescent="0.2">
      <c r="AU66487"/>
    </row>
    <row r="66488" spans="47:47" x14ac:dyDescent="0.2">
      <c r="AU66488"/>
    </row>
    <row r="66489" spans="47:47" x14ac:dyDescent="0.2">
      <c r="AU66489"/>
    </row>
    <row r="66490" spans="47:47" x14ac:dyDescent="0.2">
      <c r="AU66490"/>
    </row>
    <row r="66491" spans="47:47" x14ac:dyDescent="0.2">
      <c r="AU66491"/>
    </row>
    <row r="66492" spans="47:47" x14ac:dyDescent="0.2">
      <c r="AU66492"/>
    </row>
    <row r="66493" spans="47:47" x14ac:dyDescent="0.2">
      <c r="AU66493"/>
    </row>
    <row r="66494" spans="47:47" x14ac:dyDescent="0.2">
      <c r="AU66494"/>
    </row>
    <row r="66495" spans="47:47" x14ac:dyDescent="0.2">
      <c r="AU66495"/>
    </row>
    <row r="66496" spans="47:47" x14ac:dyDescent="0.2">
      <c r="AU66496"/>
    </row>
    <row r="66497" spans="47:47" x14ac:dyDescent="0.2">
      <c r="AU66497"/>
    </row>
    <row r="66498" spans="47:47" x14ac:dyDescent="0.2">
      <c r="AU66498"/>
    </row>
    <row r="66499" spans="47:47" x14ac:dyDescent="0.2">
      <c r="AU66499"/>
    </row>
    <row r="66500" spans="47:47" x14ac:dyDescent="0.2">
      <c r="AU66500"/>
    </row>
    <row r="66501" spans="47:47" x14ac:dyDescent="0.2">
      <c r="AU66501"/>
    </row>
    <row r="66502" spans="47:47" x14ac:dyDescent="0.2">
      <c r="AU66502"/>
    </row>
    <row r="66503" spans="47:47" x14ac:dyDescent="0.2">
      <c r="AU66503"/>
    </row>
    <row r="66504" spans="47:47" x14ac:dyDescent="0.2">
      <c r="AU66504"/>
    </row>
    <row r="66505" spans="47:47" x14ac:dyDescent="0.2">
      <c r="AU66505"/>
    </row>
    <row r="66506" spans="47:47" x14ac:dyDescent="0.2">
      <c r="AU66506"/>
    </row>
    <row r="66507" spans="47:47" x14ac:dyDescent="0.2">
      <c r="AU66507"/>
    </row>
    <row r="66508" spans="47:47" x14ac:dyDescent="0.2">
      <c r="AU66508"/>
    </row>
    <row r="66509" spans="47:47" x14ac:dyDescent="0.2">
      <c r="AU66509"/>
    </row>
    <row r="66510" spans="47:47" x14ac:dyDescent="0.2">
      <c r="AU66510"/>
    </row>
    <row r="66511" spans="47:47" x14ac:dyDescent="0.2">
      <c r="AU66511"/>
    </row>
    <row r="66512" spans="47:47" x14ac:dyDescent="0.2">
      <c r="AU66512"/>
    </row>
    <row r="66513" spans="47:47" x14ac:dyDescent="0.2">
      <c r="AU66513"/>
    </row>
    <row r="66514" spans="47:47" x14ac:dyDescent="0.2">
      <c r="AU66514"/>
    </row>
    <row r="66515" spans="47:47" x14ac:dyDescent="0.2">
      <c r="AU66515"/>
    </row>
    <row r="66516" spans="47:47" x14ac:dyDescent="0.2">
      <c r="AU66516"/>
    </row>
    <row r="66517" spans="47:47" x14ac:dyDescent="0.2">
      <c r="AU66517"/>
    </row>
    <row r="66518" spans="47:47" x14ac:dyDescent="0.2">
      <c r="AU66518"/>
    </row>
    <row r="66519" spans="47:47" x14ac:dyDescent="0.2">
      <c r="AU66519"/>
    </row>
    <row r="66520" spans="47:47" x14ac:dyDescent="0.2">
      <c r="AU66520"/>
    </row>
    <row r="66521" spans="47:47" x14ac:dyDescent="0.2">
      <c r="AU66521"/>
    </row>
    <row r="66522" spans="47:47" x14ac:dyDescent="0.2">
      <c r="AU66522"/>
    </row>
    <row r="66523" spans="47:47" x14ac:dyDescent="0.2">
      <c r="AU66523"/>
    </row>
    <row r="66524" spans="47:47" x14ac:dyDescent="0.2">
      <c r="AU66524"/>
    </row>
    <row r="66525" spans="47:47" x14ac:dyDescent="0.2">
      <c r="AU66525"/>
    </row>
    <row r="66526" spans="47:47" x14ac:dyDescent="0.2">
      <c r="AU66526"/>
    </row>
    <row r="66527" spans="47:47" x14ac:dyDescent="0.2">
      <c r="AU66527"/>
    </row>
    <row r="66528" spans="47:47" x14ac:dyDescent="0.2">
      <c r="AU66528"/>
    </row>
    <row r="66529" spans="47:47" x14ac:dyDescent="0.2">
      <c r="AU66529"/>
    </row>
    <row r="66530" spans="47:47" x14ac:dyDescent="0.2">
      <c r="AU66530"/>
    </row>
    <row r="66531" spans="47:47" x14ac:dyDescent="0.2">
      <c r="AU66531"/>
    </row>
    <row r="66532" spans="47:47" x14ac:dyDescent="0.2">
      <c r="AU66532"/>
    </row>
    <row r="66533" spans="47:47" x14ac:dyDescent="0.2">
      <c r="AU66533"/>
    </row>
    <row r="66534" spans="47:47" x14ac:dyDescent="0.2">
      <c r="AU66534"/>
    </row>
    <row r="66535" spans="47:47" x14ac:dyDescent="0.2">
      <c r="AU66535"/>
    </row>
    <row r="66536" spans="47:47" x14ac:dyDescent="0.2">
      <c r="AU66536"/>
    </row>
    <row r="66537" spans="47:47" x14ac:dyDescent="0.2">
      <c r="AU66537"/>
    </row>
    <row r="66538" spans="47:47" x14ac:dyDescent="0.2">
      <c r="AU66538"/>
    </row>
    <row r="66539" spans="47:47" x14ac:dyDescent="0.2">
      <c r="AU66539"/>
    </row>
    <row r="66540" spans="47:47" x14ac:dyDescent="0.2">
      <c r="AU66540"/>
    </row>
    <row r="66541" spans="47:47" x14ac:dyDescent="0.2">
      <c r="AU66541"/>
    </row>
    <row r="66542" spans="47:47" x14ac:dyDescent="0.2">
      <c r="AU66542"/>
    </row>
    <row r="66543" spans="47:47" x14ac:dyDescent="0.2">
      <c r="AU66543"/>
    </row>
    <row r="66544" spans="47:47" x14ac:dyDescent="0.2">
      <c r="AU66544"/>
    </row>
    <row r="66545" spans="47:47" x14ac:dyDescent="0.2">
      <c r="AU66545"/>
    </row>
    <row r="66546" spans="47:47" x14ac:dyDescent="0.2">
      <c r="AU66546"/>
    </row>
    <row r="66547" spans="47:47" x14ac:dyDescent="0.2">
      <c r="AU66547"/>
    </row>
    <row r="66548" spans="47:47" x14ac:dyDescent="0.2">
      <c r="AU66548"/>
    </row>
    <row r="66549" spans="47:47" x14ac:dyDescent="0.2">
      <c r="AU66549"/>
    </row>
    <row r="66550" spans="47:47" x14ac:dyDescent="0.2">
      <c r="AU66550"/>
    </row>
    <row r="66551" spans="47:47" x14ac:dyDescent="0.2">
      <c r="AU66551"/>
    </row>
    <row r="66552" spans="47:47" x14ac:dyDescent="0.2">
      <c r="AU66552"/>
    </row>
    <row r="66553" spans="47:47" x14ac:dyDescent="0.2">
      <c r="AU66553"/>
    </row>
    <row r="66554" spans="47:47" x14ac:dyDescent="0.2">
      <c r="AU66554"/>
    </row>
    <row r="66555" spans="47:47" x14ac:dyDescent="0.2">
      <c r="AU66555"/>
    </row>
    <row r="66556" spans="47:47" x14ac:dyDescent="0.2">
      <c r="AU66556"/>
    </row>
    <row r="66557" spans="47:47" x14ac:dyDescent="0.2">
      <c r="AU66557"/>
    </row>
    <row r="66558" spans="47:47" x14ac:dyDescent="0.2">
      <c r="AU66558"/>
    </row>
    <row r="66559" spans="47:47" x14ac:dyDescent="0.2">
      <c r="AU66559"/>
    </row>
    <row r="66560" spans="47:47" x14ac:dyDescent="0.2">
      <c r="AU66560"/>
    </row>
    <row r="66561" spans="47:47" x14ac:dyDescent="0.2">
      <c r="AU66561"/>
    </row>
    <row r="66562" spans="47:47" x14ac:dyDescent="0.2">
      <c r="AU66562"/>
    </row>
    <row r="66563" spans="47:47" x14ac:dyDescent="0.2">
      <c r="AU66563"/>
    </row>
    <row r="66564" spans="47:47" x14ac:dyDescent="0.2">
      <c r="AU66564"/>
    </row>
    <row r="66565" spans="47:47" x14ac:dyDescent="0.2">
      <c r="AU66565"/>
    </row>
    <row r="66566" spans="47:47" x14ac:dyDescent="0.2">
      <c r="AU66566"/>
    </row>
    <row r="66567" spans="47:47" x14ac:dyDescent="0.2">
      <c r="AU66567"/>
    </row>
    <row r="66568" spans="47:47" x14ac:dyDescent="0.2">
      <c r="AU66568"/>
    </row>
    <row r="66569" spans="47:47" x14ac:dyDescent="0.2">
      <c r="AU66569"/>
    </row>
    <row r="66570" spans="47:47" x14ac:dyDescent="0.2">
      <c r="AU66570"/>
    </row>
    <row r="66571" spans="47:47" x14ac:dyDescent="0.2">
      <c r="AU66571"/>
    </row>
    <row r="66572" spans="47:47" x14ac:dyDescent="0.2">
      <c r="AU66572"/>
    </row>
    <row r="66573" spans="47:47" x14ac:dyDescent="0.2">
      <c r="AU66573"/>
    </row>
    <row r="66574" spans="47:47" x14ac:dyDescent="0.2">
      <c r="AU66574"/>
    </row>
    <row r="66575" spans="47:47" x14ac:dyDescent="0.2">
      <c r="AU66575"/>
    </row>
    <row r="66576" spans="47:47" x14ac:dyDescent="0.2">
      <c r="AU66576"/>
    </row>
    <row r="66577" spans="47:47" x14ac:dyDescent="0.2">
      <c r="AU66577"/>
    </row>
    <row r="66578" spans="47:47" x14ac:dyDescent="0.2">
      <c r="AU66578"/>
    </row>
    <row r="66579" spans="47:47" x14ac:dyDescent="0.2">
      <c r="AU66579"/>
    </row>
    <row r="66580" spans="47:47" x14ac:dyDescent="0.2">
      <c r="AU66580"/>
    </row>
    <row r="66581" spans="47:47" x14ac:dyDescent="0.2">
      <c r="AU66581"/>
    </row>
    <row r="66582" spans="47:47" x14ac:dyDescent="0.2">
      <c r="AU66582"/>
    </row>
    <row r="66583" spans="47:47" x14ac:dyDescent="0.2">
      <c r="AU66583"/>
    </row>
    <row r="66584" spans="47:47" x14ac:dyDescent="0.2">
      <c r="AU66584"/>
    </row>
    <row r="66585" spans="47:47" x14ac:dyDescent="0.2">
      <c r="AU66585"/>
    </row>
    <row r="66586" spans="47:47" x14ac:dyDescent="0.2">
      <c r="AU66586"/>
    </row>
    <row r="66587" spans="47:47" x14ac:dyDescent="0.2">
      <c r="AU66587"/>
    </row>
    <row r="66588" spans="47:47" x14ac:dyDescent="0.2">
      <c r="AU66588"/>
    </row>
    <row r="66589" spans="47:47" x14ac:dyDescent="0.2">
      <c r="AU66589"/>
    </row>
    <row r="66590" spans="47:47" x14ac:dyDescent="0.2">
      <c r="AU66590"/>
    </row>
    <row r="66591" spans="47:47" x14ac:dyDescent="0.2">
      <c r="AU66591"/>
    </row>
    <row r="66592" spans="47:47" x14ac:dyDescent="0.2">
      <c r="AU66592"/>
    </row>
    <row r="66593" spans="47:47" x14ac:dyDescent="0.2">
      <c r="AU66593"/>
    </row>
    <row r="66594" spans="47:47" x14ac:dyDescent="0.2">
      <c r="AU66594"/>
    </row>
    <row r="66595" spans="47:47" x14ac:dyDescent="0.2">
      <c r="AU66595"/>
    </row>
    <row r="66596" spans="47:47" x14ac:dyDescent="0.2">
      <c r="AU66596"/>
    </row>
    <row r="66597" spans="47:47" x14ac:dyDescent="0.2">
      <c r="AU66597"/>
    </row>
    <row r="66598" spans="47:47" x14ac:dyDescent="0.2">
      <c r="AU66598"/>
    </row>
    <row r="66599" spans="47:47" x14ac:dyDescent="0.2">
      <c r="AU66599"/>
    </row>
    <row r="66600" spans="47:47" x14ac:dyDescent="0.2">
      <c r="AU66600"/>
    </row>
    <row r="66601" spans="47:47" x14ac:dyDescent="0.2">
      <c r="AU66601"/>
    </row>
    <row r="66602" spans="47:47" x14ac:dyDescent="0.2">
      <c r="AU66602"/>
    </row>
    <row r="66603" spans="47:47" x14ac:dyDescent="0.2">
      <c r="AU66603"/>
    </row>
    <row r="66604" spans="47:47" x14ac:dyDescent="0.2">
      <c r="AU66604"/>
    </row>
    <row r="66605" spans="47:47" x14ac:dyDescent="0.2">
      <c r="AU66605"/>
    </row>
    <row r="66606" spans="47:47" x14ac:dyDescent="0.2">
      <c r="AU66606"/>
    </row>
    <row r="66607" spans="47:47" x14ac:dyDescent="0.2">
      <c r="AU66607"/>
    </row>
    <row r="66608" spans="47:47" x14ac:dyDescent="0.2">
      <c r="AU66608"/>
    </row>
    <row r="66609" spans="47:47" x14ac:dyDescent="0.2">
      <c r="AU66609"/>
    </row>
    <row r="66610" spans="47:47" x14ac:dyDescent="0.2">
      <c r="AU66610"/>
    </row>
    <row r="66611" spans="47:47" x14ac:dyDescent="0.2">
      <c r="AU66611"/>
    </row>
    <row r="66612" spans="47:47" x14ac:dyDescent="0.2">
      <c r="AU66612"/>
    </row>
    <row r="66613" spans="47:47" x14ac:dyDescent="0.2">
      <c r="AU66613"/>
    </row>
    <row r="66614" spans="47:47" x14ac:dyDescent="0.2">
      <c r="AU66614"/>
    </row>
    <row r="66615" spans="47:47" x14ac:dyDescent="0.2">
      <c r="AU66615"/>
    </row>
    <row r="66616" spans="47:47" x14ac:dyDescent="0.2">
      <c r="AU66616"/>
    </row>
    <row r="66617" spans="47:47" x14ac:dyDescent="0.2">
      <c r="AU66617"/>
    </row>
    <row r="66618" spans="47:47" x14ac:dyDescent="0.2">
      <c r="AU66618"/>
    </row>
    <row r="66619" spans="47:47" x14ac:dyDescent="0.2">
      <c r="AU66619"/>
    </row>
    <row r="66620" spans="47:47" x14ac:dyDescent="0.2">
      <c r="AU66620"/>
    </row>
    <row r="66621" spans="47:47" x14ac:dyDescent="0.2">
      <c r="AU66621"/>
    </row>
    <row r="66622" spans="47:47" x14ac:dyDescent="0.2">
      <c r="AU66622"/>
    </row>
    <row r="66623" spans="47:47" x14ac:dyDescent="0.2">
      <c r="AU66623"/>
    </row>
    <row r="66624" spans="47:47" x14ac:dyDescent="0.2">
      <c r="AU66624"/>
    </row>
    <row r="66625" spans="47:47" x14ac:dyDescent="0.2">
      <c r="AU66625"/>
    </row>
    <row r="66626" spans="47:47" x14ac:dyDescent="0.2">
      <c r="AU66626"/>
    </row>
    <row r="66627" spans="47:47" x14ac:dyDescent="0.2">
      <c r="AU66627"/>
    </row>
    <row r="66628" spans="47:47" x14ac:dyDescent="0.2">
      <c r="AU66628"/>
    </row>
    <row r="66629" spans="47:47" x14ac:dyDescent="0.2">
      <c r="AU66629"/>
    </row>
    <row r="66630" spans="47:47" x14ac:dyDescent="0.2">
      <c r="AU66630"/>
    </row>
    <row r="66631" spans="47:47" x14ac:dyDescent="0.2">
      <c r="AU66631"/>
    </row>
    <row r="66632" spans="47:47" x14ac:dyDescent="0.2">
      <c r="AU66632"/>
    </row>
    <row r="66633" spans="47:47" x14ac:dyDescent="0.2">
      <c r="AU66633"/>
    </row>
    <row r="66634" spans="47:47" x14ac:dyDescent="0.2">
      <c r="AU66634"/>
    </row>
    <row r="66635" spans="47:47" x14ac:dyDescent="0.2">
      <c r="AU66635"/>
    </row>
    <row r="66636" spans="47:47" x14ac:dyDescent="0.2">
      <c r="AU66636"/>
    </row>
    <row r="66637" spans="47:47" x14ac:dyDescent="0.2">
      <c r="AU66637"/>
    </row>
    <row r="66638" spans="47:47" x14ac:dyDescent="0.2">
      <c r="AU66638"/>
    </row>
    <row r="66639" spans="47:47" x14ac:dyDescent="0.2">
      <c r="AU66639"/>
    </row>
    <row r="66640" spans="47:47" x14ac:dyDescent="0.2">
      <c r="AU66640"/>
    </row>
    <row r="66641" spans="47:47" x14ac:dyDescent="0.2">
      <c r="AU66641"/>
    </row>
    <row r="66642" spans="47:47" x14ac:dyDescent="0.2">
      <c r="AU66642"/>
    </row>
    <row r="66643" spans="47:47" x14ac:dyDescent="0.2">
      <c r="AU66643"/>
    </row>
    <row r="66644" spans="47:47" x14ac:dyDescent="0.2">
      <c r="AU66644"/>
    </row>
    <row r="66645" spans="47:47" x14ac:dyDescent="0.2">
      <c r="AU66645"/>
    </row>
    <row r="66646" spans="47:47" x14ac:dyDescent="0.2">
      <c r="AU66646"/>
    </row>
    <row r="66647" spans="47:47" x14ac:dyDescent="0.2">
      <c r="AU66647"/>
    </row>
    <row r="66648" spans="47:47" x14ac:dyDescent="0.2">
      <c r="AU66648"/>
    </row>
    <row r="66649" spans="47:47" x14ac:dyDescent="0.2">
      <c r="AU66649"/>
    </row>
    <row r="66650" spans="47:47" x14ac:dyDescent="0.2">
      <c r="AU66650"/>
    </row>
    <row r="66651" spans="47:47" x14ac:dyDescent="0.2">
      <c r="AU66651"/>
    </row>
    <row r="66652" spans="47:47" x14ac:dyDescent="0.2">
      <c r="AU66652"/>
    </row>
    <row r="66653" spans="47:47" x14ac:dyDescent="0.2">
      <c r="AU66653"/>
    </row>
    <row r="66654" spans="47:47" x14ac:dyDescent="0.2">
      <c r="AU66654"/>
    </row>
    <row r="66655" spans="47:47" x14ac:dyDescent="0.2">
      <c r="AU66655"/>
    </row>
    <row r="66656" spans="47:47" x14ac:dyDescent="0.2">
      <c r="AU66656"/>
    </row>
    <row r="66657" spans="47:47" x14ac:dyDescent="0.2">
      <c r="AU66657"/>
    </row>
    <row r="66658" spans="47:47" x14ac:dyDescent="0.2">
      <c r="AU66658"/>
    </row>
    <row r="66659" spans="47:47" x14ac:dyDescent="0.2">
      <c r="AU66659"/>
    </row>
    <row r="66660" spans="47:47" x14ac:dyDescent="0.2">
      <c r="AU66660"/>
    </row>
    <row r="66661" spans="47:47" x14ac:dyDescent="0.2">
      <c r="AU66661"/>
    </row>
    <row r="66662" spans="47:47" x14ac:dyDescent="0.2">
      <c r="AU66662"/>
    </row>
    <row r="66663" spans="47:47" x14ac:dyDescent="0.2">
      <c r="AU66663"/>
    </row>
    <row r="66664" spans="47:47" x14ac:dyDescent="0.2">
      <c r="AU66664"/>
    </row>
    <row r="66665" spans="47:47" x14ac:dyDescent="0.2">
      <c r="AU66665"/>
    </row>
    <row r="66666" spans="47:47" x14ac:dyDescent="0.2">
      <c r="AU66666"/>
    </row>
    <row r="66667" spans="47:47" x14ac:dyDescent="0.2">
      <c r="AU66667"/>
    </row>
    <row r="66668" spans="47:47" x14ac:dyDescent="0.2">
      <c r="AU66668"/>
    </row>
    <row r="66669" spans="47:47" x14ac:dyDescent="0.2">
      <c r="AU66669"/>
    </row>
    <row r="66670" spans="47:47" x14ac:dyDescent="0.2">
      <c r="AU66670"/>
    </row>
    <row r="66671" spans="47:47" x14ac:dyDescent="0.2">
      <c r="AU66671"/>
    </row>
    <row r="66672" spans="47:47" x14ac:dyDescent="0.2">
      <c r="AU66672"/>
    </row>
    <row r="66673" spans="47:47" x14ac:dyDescent="0.2">
      <c r="AU66673"/>
    </row>
    <row r="66674" spans="47:47" x14ac:dyDescent="0.2">
      <c r="AU66674"/>
    </row>
    <row r="66675" spans="47:47" x14ac:dyDescent="0.2">
      <c r="AU66675"/>
    </row>
    <row r="66676" spans="47:47" x14ac:dyDescent="0.2">
      <c r="AU66676"/>
    </row>
    <row r="66677" spans="47:47" x14ac:dyDescent="0.2">
      <c r="AU66677"/>
    </row>
    <row r="66678" spans="47:47" x14ac:dyDescent="0.2">
      <c r="AU66678"/>
    </row>
    <row r="66679" spans="47:47" x14ac:dyDescent="0.2">
      <c r="AU66679"/>
    </row>
    <row r="66680" spans="47:47" x14ac:dyDescent="0.2">
      <c r="AU66680"/>
    </row>
    <row r="66681" spans="47:47" x14ac:dyDescent="0.2">
      <c r="AU66681"/>
    </row>
    <row r="66682" spans="47:47" x14ac:dyDescent="0.2">
      <c r="AU66682"/>
    </row>
    <row r="66683" spans="47:47" x14ac:dyDescent="0.2">
      <c r="AU66683"/>
    </row>
    <row r="66684" spans="47:47" x14ac:dyDescent="0.2">
      <c r="AU66684"/>
    </row>
    <row r="66685" spans="47:47" x14ac:dyDescent="0.2">
      <c r="AU66685"/>
    </row>
    <row r="66686" spans="47:47" x14ac:dyDescent="0.2">
      <c r="AU66686"/>
    </row>
    <row r="66687" spans="47:47" x14ac:dyDescent="0.2">
      <c r="AU66687"/>
    </row>
    <row r="66688" spans="47:47" x14ac:dyDescent="0.2">
      <c r="AU66688"/>
    </row>
    <row r="66689" spans="47:47" x14ac:dyDescent="0.2">
      <c r="AU66689"/>
    </row>
    <row r="66690" spans="47:47" x14ac:dyDescent="0.2">
      <c r="AU66690"/>
    </row>
    <row r="66691" spans="47:47" x14ac:dyDescent="0.2">
      <c r="AU66691"/>
    </row>
    <row r="66692" spans="47:47" x14ac:dyDescent="0.2">
      <c r="AU66692"/>
    </row>
    <row r="66693" spans="47:47" x14ac:dyDescent="0.2">
      <c r="AU66693"/>
    </row>
    <row r="66694" spans="47:47" x14ac:dyDescent="0.2">
      <c r="AU66694"/>
    </row>
    <row r="66695" spans="47:47" x14ac:dyDescent="0.2">
      <c r="AU66695"/>
    </row>
    <row r="66696" spans="47:47" x14ac:dyDescent="0.2">
      <c r="AU66696"/>
    </row>
    <row r="66697" spans="47:47" x14ac:dyDescent="0.2">
      <c r="AU66697"/>
    </row>
    <row r="66698" spans="47:47" x14ac:dyDescent="0.2">
      <c r="AU66698"/>
    </row>
    <row r="66699" spans="47:47" x14ac:dyDescent="0.2">
      <c r="AU66699"/>
    </row>
    <row r="66700" spans="47:47" x14ac:dyDescent="0.2">
      <c r="AU66700"/>
    </row>
    <row r="66701" spans="47:47" x14ac:dyDescent="0.2">
      <c r="AU66701"/>
    </row>
    <row r="66702" spans="47:47" x14ac:dyDescent="0.2">
      <c r="AU66702"/>
    </row>
    <row r="66703" spans="47:47" x14ac:dyDescent="0.2">
      <c r="AU66703"/>
    </row>
    <row r="66704" spans="47:47" x14ac:dyDescent="0.2">
      <c r="AU66704"/>
    </row>
    <row r="66705" spans="47:47" x14ac:dyDescent="0.2">
      <c r="AU66705"/>
    </row>
    <row r="66706" spans="47:47" x14ac:dyDescent="0.2">
      <c r="AU66706"/>
    </row>
    <row r="66707" spans="47:47" x14ac:dyDescent="0.2">
      <c r="AU66707"/>
    </row>
    <row r="66708" spans="47:47" x14ac:dyDescent="0.2">
      <c r="AU66708"/>
    </row>
    <row r="66709" spans="47:47" x14ac:dyDescent="0.2">
      <c r="AU66709"/>
    </row>
    <row r="66710" spans="47:47" x14ac:dyDescent="0.2">
      <c r="AU66710"/>
    </row>
    <row r="66711" spans="47:47" x14ac:dyDescent="0.2">
      <c r="AU66711"/>
    </row>
    <row r="66712" spans="47:47" x14ac:dyDescent="0.2">
      <c r="AU66712"/>
    </row>
    <row r="66713" spans="47:47" x14ac:dyDescent="0.2">
      <c r="AU66713"/>
    </row>
    <row r="66714" spans="47:47" x14ac:dyDescent="0.2">
      <c r="AU66714"/>
    </row>
    <row r="66715" spans="47:47" x14ac:dyDescent="0.2">
      <c r="AU66715"/>
    </row>
    <row r="66716" spans="47:47" x14ac:dyDescent="0.2">
      <c r="AU66716"/>
    </row>
    <row r="66717" spans="47:47" x14ac:dyDescent="0.2">
      <c r="AU66717"/>
    </row>
    <row r="66718" spans="47:47" x14ac:dyDescent="0.2">
      <c r="AU66718"/>
    </row>
    <row r="66719" spans="47:47" x14ac:dyDescent="0.2">
      <c r="AU66719"/>
    </row>
    <row r="66720" spans="47:47" x14ac:dyDescent="0.2">
      <c r="AU66720"/>
    </row>
    <row r="66721" spans="47:47" x14ac:dyDescent="0.2">
      <c r="AU66721"/>
    </row>
    <row r="66722" spans="47:47" x14ac:dyDescent="0.2">
      <c r="AU66722"/>
    </row>
    <row r="66723" spans="47:47" x14ac:dyDescent="0.2">
      <c r="AU66723"/>
    </row>
    <row r="66724" spans="47:47" x14ac:dyDescent="0.2">
      <c r="AU66724"/>
    </row>
    <row r="66725" spans="47:47" x14ac:dyDescent="0.2">
      <c r="AU66725"/>
    </row>
    <row r="66726" spans="47:47" x14ac:dyDescent="0.2">
      <c r="AU66726"/>
    </row>
    <row r="66727" spans="47:47" x14ac:dyDescent="0.2">
      <c r="AU66727"/>
    </row>
    <row r="66728" spans="47:47" x14ac:dyDescent="0.2">
      <c r="AU66728"/>
    </row>
    <row r="66729" spans="47:47" x14ac:dyDescent="0.2">
      <c r="AU66729"/>
    </row>
    <row r="66730" spans="47:47" x14ac:dyDescent="0.2">
      <c r="AU66730"/>
    </row>
    <row r="66731" spans="47:47" x14ac:dyDescent="0.2">
      <c r="AU66731"/>
    </row>
    <row r="66732" spans="47:47" x14ac:dyDescent="0.2">
      <c r="AU66732"/>
    </row>
    <row r="66733" spans="47:47" x14ac:dyDescent="0.2">
      <c r="AU66733"/>
    </row>
    <row r="66734" spans="47:47" x14ac:dyDescent="0.2">
      <c r="AU66734"/>
    </row>
    <row r="66735" spans="47:47" x14ac:dyDescent="0.2">
      <c r="AU66735"/>
    </row>
    <row r="66736" spans="47:47" x14ac:dyDescent="0.2">
      <c r="AU66736"/>
    </row>
    <row r="66737" spans="47:47" x14ac:dyDescent="0.2">
      <c r="AU66737"/>
    </row>
    <row r="66738" spans="47:47" x14ac:dyDescent="0.2">
      <c r="AU66738"/>
    </row>
    <row r="66739" spans="47:47" x14ac:dyDescent="0.2">
      <c r="AU66739"/>
    </row>
    <row r="66740" spans="47:47" x14ac:dyDescent="0.2">
      <c r="AU66740"/>
    </row>
    <row r="66741" spans="47:47" x14ac:dyDescent="0.2">
      <c r="AU66741"/>
    </row>
    <row r="66742" spans="47:47" x14ac:dyDescent="0.2">
      <c r="AU66742"/>
    </row>
    <row r="66743" spans="47:47" x14ac:dyDescent="0.2">
      <c r="AU66743"/>
    </row>
    <row r="66744" spans="47:47" x14ac:dyDescent="0.2">
      <c r="AU66744"/>
    </row>
    <row r="66745" spans="47:47" x14ac:dyDescent="0.2">
      <c r="AU66745"/>
    </row>
    <row r="66746" spans="47:47" x14ac:dyDescent="0.2">
      <c r="AU66746"/>
    </row>
    <row r="66747" spans="47:47" x14ac:dyDescent="0.2">
      <c r="AU66747"/>
    </row>
    <row r="66748" spans="47:47" x14ac:dyDescent="0.2">
      <c r="AU66748"/>
    </row>
    <row r="66749" spans="47:47" x14ac:dyDescent="0.2">
      <c r="AU66749"/>
    </row>
    <row r="66750" spans="47:47" x14ac:dyDescent="0.2">
      <c r="AU66750"/>
    </row>
    <row r="66751" spans="47:47" x14ac:dyDescent="0.2">
      <c r="AU66751"/>
    </row>
    <row r="66752" spans="47:47" x14ac:dyDescent="0.2">
      <c r="AU66752"/>
    </row>
    <row r="66753" spans="47:47" x14ac:dyDescent="0.2">
      <c r="AU66753"/>
    </row>
    <row r="66754" spans="47:47" x14ac:dyDescent="0.2">
      <c r="AU66754"/>
    </row>
    <row r="66755" spans="47:47" x14ac:dyDescent="0.2">
      <c r="AU66755"/>
    </row>
    <row r="66756" spans="47:47" x14ac:dyDescent="0.2">
      <c r="AU66756"/>
    </row>
    <row r="66757" spans="47:47" x14ac:dyDescent="0.2">
      <c r="AU66757"/>
    </row>
    <row r="66758" spans="47:47" x14ac:dyDescent="0.2">
      <c r="AU66758"/>
    </row>
    <row r="66759" spans="47:47" x14ac:dyDescent="0.2">
      <c r="AU66759"/>
    </row>
    <row r="66760" spans="47:47" x14ac:dyDescent="0.2">
      <c r="AU66760"/>
    </row>
    <row r="66761" spans="47:47" x14ac:dyDescent="0.2">
      <c r="AU66761"/>
    </row>
    <row r="66762" spans="47:47" x14ac:dyDescent="0.2">
      <c r="AU66762"/>
    </row>
    <row r="66763" spans="47:47" x14ac:dyDescent="0.2">
      <c r="AU66763"/>
    </row>
    <row r="66764" spans="47:47" x14ac:dyDescent="0.2">
      <c r="AU66764"/>
    </row>
    <row r="66765" spans="47:47" x14ac:dyDescent="0.2">
      <c r="AU66765"/>
    </row>
    <row r="66766" spans="47:47" x14ac:dyDescent="0.2">
      <c r="AU66766"/>
    </row>
    <row r="66767" spans="47:47" x14ac:dyDescent="0.2">
      <c r="AU66767"/>
    </row>
    <row r="66768" spans="47:47" x14ac:dyDescent="0.2">
      <c r="AU66768"/>
    </row>
    <row r="66769" spans="47:47" x14ac:dyDescent="0.2">
      <c r="AU66769"/>
    </row>
    <row r="66770" spans="47:47" x14ac:dyDescent="0.2">
      <c r="AU66770"/>
    </row>
    <row r="66771" spans="47:47" x14ac:dyDescent="0.2">
      <c r="AU66771"/>
    </row>
    <row r="66772" spans="47:47" x14ac:dyDescent="0.2">
      <c r="AU66772"/>
    </row>
    <row r="66773" spans="47:47" x14ac:dyDescent="0.2">
      <c r="AU66773"/>
    </row>
    <row r="66774" spans="47:47" x14ac:dyDescent="0.2">
      <c r="AU66774"/>
    </row>
    <row r="66775" spans="47:47" x14ac:dyDescent="0.2">
      <c r="AU66775"/>
    </row>
    <row r="66776" spans="47:47" x14ac:dyDescent="0.2">
      <c r="AU66776"/>
    </row>
    <row r="66777" spans="47:47" x14ac:dyDescent="0.2">
      <c r="AU66777"/>
    </row>
    <row r="66778" spans="47:47" x14ac:dyDescent="0.2">
      <c r="AU66778"/>
    </row>
    <row r="66779" spans="47:47" x14ac:dyDescent="0.2">
      <c r="AU66779"/>
    </row>
    <row r="66780" spans="47:47" x14ac:dyDescent="0.2">
      <c r="AU66780"/>
    </row>
    <row r="66781" spans="47:47" x14ac:dyDescent="0.2">
      <c r="AU66781"/>
    </row>
    <row r="66782" spans="47:47" x14ac:dyDescent="0.2">
      <c r="AU66782"/>
    </row>
    <row r="66783" spans="47:47" x14ac:dyDescent="0.2">
      <c r="AU66783"/>
    </row>
    <row r="66784" spans="47:47" x14ac:dyDescent="0.2">
      <c r="AU66784"/>
    </row>
    <row r="66785" spans="47:47" x14ac:dyDescent="0.2">
      <c r="AU66785"/>
    </row>
    <row r="66786" spans="47:47" x14ac:dyDescent="0.2">
      <c r="AU66786"/>
    </row>
    <row r="66787" spans="47:47" x14ac:dyDescent="0.2">
      <c r="AU66787"/>
    </row>
    <row r="66788" spans="47:47" x14ac:dyDescent="0.2">
      <c r="AU66788"/>
    </row>
    <row r="66789" spans="47:47" x14ac:dyDescent="0.2">
      <c r="AU66789"/>
    </row>
    <row r="66790" spans="47:47" x14ac:dyDescent="0.2">
      <c r="AU66790"/>
    </row>
    <row r="66791" spans="47:47" x14ac:dyDescent="0.2">
      <c r="AU66791"/>
    </row>
    <row r="66792" spans="47:47" x14ac:dyDescent="0.2">
      <c r="AU66792"/>
    </row>
    <row r="66793" spans="47:47" x14ac:dyDescent="0.2">
      <c r="AU66793"/>
    </row>
    <row r="66794" spans="47:47" x14ac:dyDescent="0.2">
      <c r="AU66794"/>
    </row>
    <row r="66795" spans="47:47" x14ac:dyDescent="0.2">
      <c r="AU66795"/>
    </row>
    <row r="66796" spans="47:47" x14ac:dyDescent="0.2">
      <c r="AU66796"/>
    </row>
    <row r="66797" spans="47:47" x14ac:dyDescent="0.2">
      <c r="AU66797"/>
    </row>
    <row r="66798" spans="47:47" x14ac:dyDescent="0.2">
      <c r="AU66798"/>
    </row>
    <row r="66799" spans="47:47" x14ac:dyDescent="0.2">
      <c r="AU66799"/>
    </row>
    <row r="66800" spans="47:47" x14ac:dyDescent="0.2">
      <c r="AU66800"/>
    </row>
    <row r="66801" spans="47:47" x14ac:dyDescent="0.2">
      <c r="AU66801"/>
    </row>
    <row r="66802" spans="47:47" x14ac:dyDescent="0.2">
      <c r="AU66802"/>
    </row>
    <row r="66803" spans="47:47" x14ac:dyDescent="0.2">
      <c r="AU66803"/>
    </row>
    <row r="66804" spans="47:47" x14ac:dyDescent="0.2">
      <c r="AU66804"/>
    </row>
    <row r="66805" spans="47:47" x14ac:dyDescent="0.2">
      <c r="AU66805"/>
    </row>
    <row r="66806" spans="47:47" x14ac:dyDescent="0.2">
      <c r="AU66806"/>
    </row>
    <row r="66807" spans="47:47" x14ac:dyDescent="0.2">
      <c r="AU66807"/>
    </row>
    <row r="66808" spans="47:47" x14ac:dyDescent="0.2">
      <c r="AU66808"/>
    </row>
    <row r="66809" spans="47:47" x14ac:dyDescent="0.2">
      <c r="AU66809"/>
    </row>
    <row r="66810" spans="47:47" x14ac:dyDescent="0.2">
      <c r="AU66810"/>
    </row>
    <row r="66811" spans="47:47" x14ac:dyDescent="0.2">
      <c r="AU66811"/>
    </row>
    <row r="66812" spans="47:47" x14ac:dyDescent="0.2">
      <c r="AU66812"/>
    </row>
    <row r="66813" spans="47:47" x14ac:dyDescent="0.2">
      <c r="AU66813"/>
    </row>
    <row r="66814" spans="47:47" x14ac:dyDescent="0.2">
      <c r="AU66814"/>
    </row>
    <row r="66815" spans="47:47" x14ac:dyDescent="0.2">
      <c r="AU66815"/>
    </row>
    <row r="66816" spans="47:47" x14ac:dyDescent="0.2">
      <c r="AU66816"/>
    </row>
    <row r="66817" spans="47:47" x14ac:dyDescent="0.2">
      <c r="AU66817"/>
    </row>
    <row r="66818" spans="47:47" x14ac:dyDescent="0.2">
      <c r="AU66818"/>
    </row>
    <row r="66819" spans="47:47" x14ac:dyDescent="0.2">
      <c r="AU66819"/>
    </row>
    <row r="66820" spans="47:47" x14ac:dyDescent="0.2">
      <c r="AU66820"/>
    </row>
    <row r="66821" spans="47:47" x14ac:dyDescent="0.2">
      <c r="AU66821"/>
    </row>
    <row r="66822" spans="47:47" x14ac:dyDescent="0.2">
      <c r="AU66822"/>
    </row>
    <row r="66823" spans="47:47" x14ac:dyDescent="0.2">
      <c r="AU66823"/>
    </row>
    <row r="66824" spans="47:47" x14ac:dyDescent="0.2">
      <c r="AU66824"/>
    </row>
    <row r="66825" spans="47:47" x14ac:dyDescent="0.2">
      <c r="AU66825"/>
    </row>
    <row r="66826" spans="47:47" x14ac:dyDescent="0.2">
      <c r="AU66826"/>
    </row>
    <row r="66827" spans="47:47" x14ac:dyDescent="0.2">
      <c r="AU66827"/>
    </row>
    <row r="66828" spans="47:47" x14ac:dyDescent="0.2">
      <c r="AU66828"/>
    </row>
    <row r="66829" spans="47:47" x14ac:dyDescent="0.2">
      <c r="AU66829"/>
    </row>
    <row r="66830" spans="47:47" x14ac:dyDescent="0.2">
      <c r="AU66830"/>
    </row>
    <row r="66831" spans="47:47" x14ac:dyDescent="0.2">
      <c r="AU66831"/>
    </row>
    <row r="66832" spans="47:47" x14ac:dyDescent="0.2">
      <c r="AU66832"/>
    </row>
    <row r="66833" spans="47:47" x14ac:dyDescent="0.2">
      <c r="AU66833"/>
    </row>
    <row r="66834" spans="47:47" x14ac:dyDescent="0.2">
      <c r="AU66834"/>
    </row>
    <row r="66835" spans="47:47" x14ac:dyDescent="0.2">
      <c r="AU66835"/>
    </row>
    <row r="66836" spans="47:47" x14ac:dyDescent="0.2">
      <c r="AU66836"/>
    </row>
    <row r="66837" spans="47:47" x14ac:dyDescent="0.2">
      <c r="AU66837"/>
    </row>
    <row r="66838" spans="47:47" x14ac:dyDescent="0.2">
      <c r="AU66838"/>
    </row>
    <row r="66839" spans="47:47" x14ac:dyDescent="0.2">
      <c r="AU66839"/>
    </row>
    <row r="66840" spans="47:47" x14ac:dyDescent="0.2">
      <c r="AU66840"/>
    </row>
    <row r="66841" spans="47:47" x14ac:dyDescent="0.2">
      <c r="AU66841"/>
    </row>
    <row r="66842" spans="47:47" x14ac:dyDescent="0.2">
      <c r="AU66842"/>
    </row>
    <row r="66843" spans="47:47" x14ac:dyDescent="0.2">
      <c r="AU66843"/>
    </row>
    <row r="66844" spans="47:47" x14ac:dyDescent="0.2">
      <c r="AU66844"/>
    </row>
    <row r="66845" spans="47:47" x14ac:dyDescent="0.2">
      <c r="AU66845"/>
    </row>
    <row r="66846" spans="47:47" x14ac:dyDescent="0.2">
      <c r="AU66846"/>
    </row>
    <row r="66847" spans="47:47" x14ac:dyDescent="0.2">
      <c r="AU66847"/>
    </row>
    <row r="66848" spans="47:47" x14ac:dyDescent="0.2">
      <c r="AU66848"/>
    </row>
    <row r="66849" spans="47:47" x14ac:dyDescent="0.2">
      <c r="AU66849"/>
    </row>
    <row r="66850" spans="47:47" x14ac:dyDescent="0.2">
      <c r="AU66850"/>
    </row>
    <row r="66851" spans="47:47" x14ac:dyDescent="0.2">
      <c r="AU66851"/>
    </row>
    <row r="66852" spans="47:47" x14ac:dyDescent="0.2">
      <c r="AU66852"/>
    </row>
    <row r="66853" spans="47:47" x14ac:dyDescent="0.2">
      <c r="AU66853"/>
    </row>
    <row r="66854" spans="47:47" x14ac:dyDescent="0.2">
      <c r="AU66854"/>
    </row>
    <row r="66855" spans="47:47" x14ac:dyDescent="0.2">
      <c r="AU66855"/>
    </row>
    <row r="66856" spans="47:47" x14ac:dyDescent="0.2">
      <c r="AU66856"/>
    </row>
    <row r="66857" spans="47:47" x14ac:dyDescent="0.2">
      <c r="AU66857"/>
    </row>
    <row r="66858" spans="47:47" x14ac:dyDescent="0.2">
      <c r="AU66858"/>
    </row>
    <row r="66859" spans="47:47" x14ac:dyDescent="0.2">
      <c r="AU66859"/>
    </row>
    <row r="66860" spans="47:47" x14ac:dyDescent="0.2">
      <c r="AU66860"/>
    </row>
    <row r="66861" spans="47:47" x14ac:dyDescent="0.2">
      <c r="AU66861"/>
    </row>
    <row r="66862" spans="47:47" x14ac:dyDescent="0.2">
      <c r="AU66862"/>
    </row>
    <row r="66863" spans="47:47" x14ac:dyDescent="0.2">
      <c r="AU66863"/>
    </row>
    <row r="66864" spans="47:47" x14ac:dyDescent="0.2">
      <c r="AU66864"/>
    </row>
    <row r="66865" spans="47:47" x14ac:dyDescent="0.2">
      <c r="AU66865"/>
    </row>
    <row r="66866" spans="47:47" x14ac:dyDescent="0.2">
      <c r="AU66866"/>
    </row>
    <row r="66867" spans="47:47" x14ac:dyDescent="0.2">
      <c r="AU66867"/>
    </row>
    <row r="66868" spans="47:47" x14ac:dyDescent="0.2">
      <c r="AU66868"/>
    </row>
    <row r="66869" spans="47:47" x14ac:dyDescent="0.2">
      <c r="AU66869"/>
    </row>
    <row r="66870" spans="47:47" x14ac:dyDescent="0.2">
      <c r="AU66870"/>
    </row>
    <row r="66871" spans="47:47" x14ac:dyDescent="0.2">
      <c r="AU66871"/>
    </row>
    <row r="66872" spans="47:47" x14ac:dyDescent="0.2">
      <c r="AU66872"/>
    </row>
    <row r="66873" spans="47:47" x14ac:dyDescent="0.2">
      <c r="AU66873"/>
    </row>
    <row r="66874" spans="47:47" x14ac:dyDescent="0.2">
      <c r="AU66874"/>
    </row>
    <row r="66875" spans="47:47" x14ac:dyDescent="0.2">
      <c r="AU66875"/>
    </row>
    <row r="66876" spans="47:47" x14ac:dyDescent="0.2">
      <c r="AU66876"/>
    </row>
    <row r="66877" spans="47:47" x14ac:dyDescent="0.2">
      <c r="AU66877"/>
    </row>
    <row r="66878" spans="47:47" x14ac:dyDescent="0.2">
      <c r="AU66878"/>
    </row>
    <row r="66879" spans="47:47" x14ac:dyDescent="0.2">
      <c r="AU66879"/>
    </row>
    <row r="66880" spans="47:47" x14ac:dyDescent="0.2">
      <c r="AU66880"/>
    </row>
    <row r="66881" spans="47:47" x14ac:dyDescent="0.2">
      <c r="AU66881"/>
    </row>
    <row r="66882" spans="47:47" x14ac:dyDescent="0.2">
      <c r="AU66882"/>
    </row>
    <row r="66883" spans="47:47" x14ac:dyDescent="0.2">
      <c r="AU66883"/>
    </row>
    <row r="66884" spans="47:47" x14ac:dyDescent="0.2">
      <c r="AU66884"/>
    </row>
    <row r="66885" spans="47:47" x14ac:dyDescent="0.2">
      <c r="AU66885"/>
    </row>
    <row r="66886" spans="47:47" x14ac:dyDescent="0.2">
      <c r="AU66886"/>
    </row>
    <row r="66887" spans="47:47" x14ac:dyDescent="0.2">
      <c r="AU66887"/>
    </row>
    <row r="66888" spans="47:47" x14ac:dyDescent="0.2">
      <c r="AU66888"/>
    </row>
    <row r="66889" spans="47:47" x14ac:dyDescent="0.2">
      <c r="AU66889"/>
    </row>
    <row r="66890" spans="47:47" x14ac:dyDescent="0.2">
      <c r="AU66890"/>
    </row>
    <row r="66891" spans="47:47" x14ac:dyDescent="0.2">
      <c r="AU66891"/>
    </row>
    <row r="66892" spans="47:47" x14ac:dyDescent="0.2">
      <c r="AU66892"/>
    </row>
    <row r="66893" spans="47:47" x14ac:dyDescent="0.2">
      <c r="AU66893"/>
    </row>
    <row r="66894" spans="47:47" x14ac:dyDescent="0.2">
      <c r="AU66894"/>
    </row>
    <row r="66895" spans="47:47" x14ac:dyDescent="0.2">
      <c r="AU66895"/>
    </row>
    <row r="66896" spans="47:47" x14ac:dyDescent="0.2">
      <c r="AU66896"/>
    </row>
    <row r="66897" spans="47:47" x14ac:dyDescent="0.2">
      <c r="AU66897"/>
    </row>
    <row r="66898" spans="47:47" x14ac:dyDescent="0.2">
      <c r="AU66898"/>
    </row>
    <row r="66899" spans="47:47" x14ac:dyDescent="0.2">
      <c r="AU66899"/>
    </row>
    <row r="66900" spans="47:47" x14ac:dyDescent="0.2">
      <c r="AU66900"/>
    </row>
    <row r="66901" spans="47:47" x14ac:dyDescent="0.2">
      <c r="AU66901"/>
    </row>
    <row r="66902" spans="47:47" x14ac:dyDescent="0.2">
      <c r="AU66902"/>
    </row>
    <row r="66903" spans="47:47" x14ac:dyDescent="0.2">
      <c r="AU66903"/>
    </row>
    <row r="66904" spans="47:47" x14ac:dyDescent="0.2">
      <c r="AU66904"/>
    </row>
    <row r="66905" spans="47:47" x14ac:dyDescent="0.2">
      <c r="AU66905"/>
    </row>
    <row r="66906" spans="47:47" x14ac:dyDescent="0.2">
      <c r="AU66906"/>
    </row>
    <row r="66907" spans="47:47" x14ac:dyDescent="0.2">
      <c r="AU66907"/>
    </row>
    <row r="66908" spans="47:47" x14ac:dyDescent="0.2">
      <c r="AU66908"/>
    </row>
    <row r="66909" spans="47:47" x14ac:dyDescent="0.2">
      <c r="AU66909"/>
    </row>
    <row r="66910" spans="47:47" x14ac:dyDescent="0.2">
      <c r="AU66910"/>
    </row>
    <row r="66911" spans="47:47" x14ac:dyDescent="0.2">
      <c r="AU66911"/>
    </row>
    <row r="66912" spans="47:47" x14ac:dyDescent="0.2">
      <c r="AU66912"/>
    </row>
    <row r="66913" spans="47:47" x14ac:dyDescent="0.2">
      <c r="AU66913"/>
    </row>
    <row r="66914" spans="47:47" x14ac:dyDescent="0.2">
      <c r="AU66914"/>
    </row>
    <row r="66915" spans="47:47" x14ac:dyDescent="0.2">
      <c r="AU66915"/>
    </row>
    <row r="66916" spans="47:47" x14ac:dyDescent="0.2">
      <c r="AU66916"/>
    </row>
    <row r="66917" spans="47:47" x14ac:dyDescent="0.2">
      <c r="AU66917"/>
    </row>
    <row r="66918" spans="47:47" x14ac:dyDescent="0.2">
      <c r="AU66918"/>
    </row>
    <row r="66919" spans="47:47" x14ac:dyDescent="0.2">
      <c r="AU66919"/>
    </row>
    <row r="66920" spans="47:47" x14ac:dyDescent="0.2">
      <c r="AU66920"/>
    </row>
    <row r="66921" spans="47:47" x14ac:dyDescent="0.2">
      <c r="AU66921"/>
    </row>
    <row r="66922" spans="47:47" x14ac:dyDescent="0.2">
      <c r="AU66922"/>
    </row>
    <row r="66923" spans="47:47" x14ac:dyDescent="0.2">
      <c r="AU66923"/>
    </row>
    <row r="66924" spans="47:47" x14ac:dyDescent="0.2">
      <c r="AU66924"/>
    </row>
    <row r="66925" spans="47:47" x14ac:dyDescent="0.2">
      <c r="AU66925"/>
    </row>
    <row r="66926" spans="47:47" x14ac:dyDescent="0.2">
      <c r="AU66926"/>
    </row>
    <row r="66927" spans="47:47" x14ac:dyDescent="0.2">
      <c r="AU66927"/>
    </row>
    <row r="66928" spans="47:47" x14ac:dyDescent="0.2">
      <c r="AU66928"/>
    </row>
    <row r="66929" spans="47:47" x14ac:dyDescent="0.2">
      <c r="AU66929"/>
    </row>
    <row r="66930" spans="47:47" x14ac:dyDescent="0.2">
      <c r="AU66930"/>
    </row>
    <row r="66931" spans="47:47" x14ac:dyDescent="0.2">
      <c r="AU66931"/>
    </row>
    <row r="66932" spans="47:47" x14ac:dyDescent="0.2">
      <c r="AU66932"/>
    </row>
    <row r="66933" spans="47:47" x14ac:dyDescent="0.2">
      <c r="AU66933"/>
    </row>
    <row r="66934" spans="47:47" x14ac:dyDescent="0.2">
      <c r="AU66934"/>
    </row>
    <row r="66935" spans="47:47" x14ac:dyDescent="0.2">
      <c r="AU66935"/>
    </row>
    <row r="66936" spans="47:47" x14ac:dyDescent="0.2">
      <c r="AU66936"/>
    </row>
    <row r="66937" spans="47:47" x14ac:dyDescent="0.2">
      <c r="AU66937"/>
    </row>
    <row r="66938" spans="47:47" x14ac:dyDescent="0.2">
      <c r="AU66938"/>
    </row>
    <row r="66939" spans="47:47" x14ac:dyDescent="0.2">
      <c r="AU66939"/>
    </row>
    <row r="66940" spans="47:47" x14ac:dyDescent="0.2">
      <c r="AU66940"/>
    </row>
    <row r="66941" spans="47:47" x14ac:dyDescent="0.2">
      <c r="AU66941"/>
    </row>
    <row r="66942" spans="47:47" x14ac:dyDescent="0.2">
      <c r="AU66942"/>
    </row>
    <row r="66943" spans="47:47" x14ac:dyDescent="0.2">
      <c r="AU66943"/>
    </row>
    <row r="66944" spans="47:47" x14ac:dyDescent="0.2">
      <c r="AU66944"/>
    </row>
    <row r="66945" spans="47:47" x14ac:dyDescent="0.2">
      <c r="AU66945"/>
    </row>
    <row r="66946" spans="47:47" x14ac:dyDescent="0.2">
      <c r="AU66946"/>
    </row>
    <row r="66947" spans="47:47" x14ac:dyDescent="0.2">
      <c r="AU66947"/>
    </row>
    <row r="66948" spans="47:47" x14ac:dyDescent="0.2">
      <c r="AU66948"/>
    </row>
    <row r="66949" spans="47:47" x14ac:dyDescent="0.2">
      <c r="AU66949"/>
    </row>
    <row r="66950" spans="47:47" x14ac:dyDescent="0.2">
      <c r="AU66950"/>
    </row>
    <row r="66951" spans="47:47" x14ac:dyDescent="0.2">
      <c r="AU66951"/>
    </row>
    <row r="66952" spans="47:47" x14ac:dyDescent="0.2">
      <c r="AU66952"/>
    </row>
    <row r="66953" spans="47:47" x14ac:dyDescent="0.2">
      <c r="AU66953"/>
    </row>
    <row r="66954" spans="47:47" x14ac:dyDescent="0.2">
      <c r="AU66954"/>
    </row>
    <row r="66955" spans="47:47" x14ac:dyDescent="0.2">
      <c r="AU66955"/>
    </row>
    <row r="66956" spans="47:47" x14ac:dyDescent="0.2">
      <c r="AU66956"/>
    </row>
    <row r="66957" spans="47:47" x14ac:dyDescent="0.2">
      <c r="AU66957"/>
    </row>
    <row r="66958" spans="47:47" x14ac:dyDescent="0.2">
      <c r="AU66958"/>
    </row>
    <row r="66959" spans="47:47" x14ac:dyDescent="0.2">
      <c r="AU66959"/>
    </row>
    <row r="66960" spans="47:47" x14ac:dyDescent="0.2">
      <c r="AU66960"/>
    </row>
    <row r="66961" spans="47:47" x14ac:dyDescent="0.2">
      <c r="AU66961"/>
    </row>
    <row r="66962" spans="47:47" x14ac:dyDescent="0.2">
      <c r="AU66962"/>
    </row>
    <row r="66963" spans="47:47" x14ac:dyDescent="0.2">
      <c r="AU66963"/>
    </row>
    <row r="66964" spans="47:47" x14ac:dyDescent="0.2">
      <c r="AU66964"/>
    </row>
    <row r="66965" spans="47:47" x14ac:dyDescent="0.2">
      <c r="AU66965"/>
    </row>
    <row r="66966" spans="47:47" x14ac:dyDescent="0.2">
      <c r="AU66966"/>
    </row>
    <row r="66967" spans="47:47" x14ac:dyDescent="0.2">
      <c r="AU66967"/>
    </row>
    <row r="66968" spans="47:47" x14ac:dyDescent="0.2">
      <c r="AU66968"/>
    </row>
    <row r="66969" spans="47:47" x14ac:dyDescent="0.2">
      <c r="AU66969"/>
    </row>
    <row r="66970" spans="47:47" x14ac:dyDescent="0.2">
      <c r="AU66970"/>
    </row>
    <row r="66971" spans="47:47" x14ac:dyDescent="0.2">
      <c r="AU66971"/>
    </row>
    <row r="66972" spans="47:47" x14ac:dyDescent="0.2">
      <c r="AU66972"/>
    </row>
    <row r="66973" spans="47:47" x14ac:dyDescent="0.2">
      <c r="AU66973"/>
    </row>
    <row r="66974" spans="47:47" x14ac:dyDescent="0.2">
      <c r="AU66974"/>
    </row>
    <row r="66975" spans="47:47" x14ac:dyDescent="0.2">
      <c r="AU66975"/>
    </row>
    <row r="66976" spans="47:47" x14ac:dyDescent="0.2">
      <c r="AU66976"/>
    </row>
    <row r="66977" spans="47:47" x14ac:dyDescent="0.2">
      <c r="AU66977"/>
    </row>
    <row r="66978" spans="47:47" x14ac:dyDescent="0.2">
      <c r="AU66978"/>
    </row>
    <row r="66979" spans="47:47" x14ac:dyDescent="0.2">
      <c r="AU66979"/>
    </row>
    <row r="66980" spans="47:47" x14ac:dyDescent="0.2">
      <c r="AU66980"/>
    </row>
    <row r="66981" spans="47:47" x14ac:dyDescent="0.2">
      <c r="AU66981"/>
    </row>
    <row r="66982" spans="47:47" x14ac:dyDescent="0.2">
      <c r="AU66982"/>
    </row>
    <row r="66983" spans="47:47" x14ac:dyDescent="0.2">
      <c r="AU66983"/>
    </row>
    <row r="66984" spans="47:47" x14ac:dyDescent="0.2">
      <c r="AU66984"/>
    </row>
    <row r="66985" spans="47:47" x14ac:dyDescent="0.2">
      <c r="AU66985"/>
    </row>
    <row r="66986" spans="47:47" x14ac:dyDescent="0.2">
      <c r="AU66986"/>
    </row>
    <row r="66987" spans="47:47" x14ac:dyDescent="0.2">
      <c r="AU66987"/>
    </row>
    <row r="66988" spans="47:47" x14ac:dyDescent="0.2">
      <c r="AU66988"/>
    </row>
    <row r="66989" spans="47:47" x14ac:dyDescent="0.2">
      <c r="AU66989"/>
    </row>
    <row r="66990" spans="47:47" x14ac:dyDescent="0.2">
      <c r="AU66990"/>
    </row>
    <row r="66991" spans="47:47" x14ac:dyDescent="0.2">
      <c r="AU66991"/>
    </row>
    <row r="66992" spans="47:47" x14ac:dyDescent="0.2">
      <c r="AU66992"/>
    </row>
    <row r="66993" spans="47:47" x14ac:dyDescent="0.2">
      <c r="AU66993"/>
    </row>
    <row r="66994" spans="47:47" x14ac:dyDescent="0.2">
      <c r="AU66994"/>
    </row>
    <row r="66995" spans="47:47" x14ac:dyDescent="0.2">
      <c r="AU66995"/>
    </row>
    <row r="66996" spans="47:47" x14ac:dyDescent="0.2">
      <c r="AU66996"/>
    </row>
    <row r="66997" spans="47:47" x14ac:dyDescent="0.2">
      <c r="AU66997"/>
    </row>
    <row r="66998" spans="47:47" x14ac:dyDescent="0.2">
      <c r="AU66998"/>
    </row>
    <row r="66999" spans="47:47" x14ac:dyDescent="0.2">
      <c r="AU66999"/>
    </row>
    <row r="67000" spans="47:47" x14ac:dyDescent="0.2">
      <c r="AU67000"/>
    </row>
    <row r="67001" spans="47:47" x14ac:dyDescent="0.2">
      <c r="AU67001"/>
    </row>
    <row r="67002" spans="47:47" x14ac:dyDescent="0.2">
      <c r="AU67002"/>
    </row>
    <row r="67003" spans="47:47" x14ac:dyDescent="0.2">
      <c r="AU67003"/>
    </row>
    <row r="67004" spans="47:47" x14ac:dyDescent="0.2">
      <c r="AU67004"/>
    </row>
    <row r="67005" spans="47:47" x14ac:dyDescent="0.2">
      <c r="AU67005"/>
    </row>
    <row r="67006" spans="47:47" x14ac:dyDescent="0.2">
      <c r="AU67006"/>
    </row>
    <row r="67007" spans="47:47" x14ac:dyDescent="0.2">
      <c r="AU67007"/>
    </row>
    <row r="67008" spans="47:47" x14ac:dyDescent="0.2">
      <c r="AU67008"/>
    </row>
    <row r="67009" spans="47:47" x14ac:dyDescent="0.2">
      <c r="AU67009"/>
    </row>
    <row r="67010" spans="47:47" x14ac:dyDescent="0.2">
      <c r="AU67010"/>
    </row>
    <row r="67011" spans="47:47" x14ac:dyDescent="0.2">
      <c r="AU67011"/>
    </row>
    <row r="67012" spans="47:47" x14ac:dyDescent="0.2">
      <c r="AU67012"/>
    </row>
    <row r="67013" spans="47:47" x14ac:dyDescent="0.2">
      <c r="AU67013"/>
    </row>
    <row r="67014" spans="47:47" x14ac:dyDescent="0.2">
      <c r="AU67014"/>
    </row>
    <row r="67015" spans="47:47" x14ac:dyDescent="0.2">
      <c r="AU67015"/>
    </row>
    <row r="67016" spans="47:47" x14ac:dyDescent="0.2">
      <c r="AU67016"/>
    </row>
    <row r="67017" spans="47:47" x14ac:dyDescent="0.2">
      <c r="AU67017"/>
    </row>
    <row r="67018" spans="47:47" x14ac:dyDescent="0.2">
      <c r="AU67018"/>
    </row>
    <row r="67019" spans="47:47" x14ac:dyDescent="0.2">
      <c r="AU67019"/>
    </row>
    <row r="67020" spans="47:47" x14ac:dyDescent="0.2">
      <c r="AU67020"/>
    </row>
    <row r="67021" spans="47:47" x14ac:dyDescent="0.2">
      <c r="AU67021"/>
    </row>
    <row r="67022" spans="47:47" x14ac:dyDescent="0.2">
      <c r="AU67022"/>
    </row>
    <row r="67023" spans="47:47" x14ac:dyDescent="0.2">
      <c r="AU67023"/>
    </row>
    <row r="67024" spans="47:47" x14ac:dyDescent="0.2">
      <c r="AU67024"/>
    </row>
    <row r="67025" spans="47:47" x14ac:dyDescent="0.2">
      <c r="AU67025"/>
    </row>
    <row r="67026" spans="47:47" x14ac:dyDescent="0.2">
      <c r="AU67026"/>
    </row>
    <row r="67027" spans="47:47" x14ac:dyDescent="0.2">
      <c r="AU67027"/>
    </row>
    <row r="67028" spans="47:47" x14ac:dyDescent="0.2">
      <c r="AU67028"/>
    </row>
    <row r="67029" spans="47:47" x14ac:dyDescent="0.2">
      <c r="AU67029"/>
    </row>
    <row r="67030" spans="47:47" x14ac:dyDescent="0.2">
      <c r="AU67030"/>
    </row>
    <row r="67031" spans="47:47" x14ac:dyDescent="0.2">
      <c r="AU67031"/>
    </row>
    <row r="67032" spans="47:47" x14ac:dyDescent="0.2">
      <c r="AU67032"/>
    </row>
    <row r="67033" spans="47:47" x14ac:dyDescent="0.2">
      <c r="AU67033"/>
    </row>
    <row r="67034" spans="47:47" x14ac:dyDescent="0.2">
      <c r="AU67034"/>
    </row>
    <row r="67035" spans="47:47" x14ac:dyDescent="0.2">
      <c r="AU67035"/>
    </row>
    <row r="67036" spans="47:47" x14ac:dyDescent="0.2">
      <c r="AU67036"/>
    </row>
    <row r="67037" spans="47:47" x14ac:dyDescent="0.2">
      <c r="AU67037"/>
    </row>
    <row r="67038" spans="47:47" x14ac:dyDescent="0.2">
      <c r="AU67038"/>
    </row>
    <row r="67039" spans="47:47" x14ac:dyDescent="0.2">
      <c r="AU67039"/>
    </row>
    <row r="67040" spans="47:47" x14ac:dyDescent="0.2">
      <c r="AU67040"/>
    </row>
    <row r="67041" spans="47:47" x14ac:dyDescent="0.2">
      <c r="AU67041"/>
    </row>
    <row r="67042" spans="47:47" x14ac:dyDescent="0.2">
      <c r="AU67042"/>
    </row>
    <row r="67043" spans="47:47" x14ac:dyDescent="0.2">
      <c r="AU67043"/>
    </row>
    <row r="67044" spans="47:47" x14ac:dyDescent="0.2">
      <c r="AU67044"/>
    </row>
    <row r="67045" spans="47:47" x14ac:dyDescent="0.2">
      <c r="AU67045"/>
    </row>
    <row r="67046" spans="47:47" x14ac:dyDescent="0.2">
      <c r="AU67046"/>
    </row>
    <row r="67047" spans="47:47" x14ac:dyDescent="0.2">
      <c r="AU67047"/>
    </row>
    <row r="67048" spans="47:47" x14ac:dyDescent="0.2">
      <c r="AU67048"/>
    </row>
    <row r="67049" spans="47:47" x14ac:dyDescent="0.2">
      <c r="AU67049"/>
    </row>
    <row r="67050" spans="47:47" x14ac:dyDescent="0.2">
      <c r="AU67050"/>
    </row>
    <row r="67051" spans="47:47" x14ac:dyDescent="0.2">
      <c r="AU67051"/>
    </row>
    <row r="67052" spans="47:47" x14ac:dyDescent="0.2">
      <c r="AU67052"/>
    </row>
    <row r="67053" spans="47:47" x14ac:dyDescent="0.2">
      <c r="AU67053"/>
    </row>
    <row r="67054" spans="47:47" x14ac:dyDescent="0.2">
      <c r="AU67054"/>
    </row>
    <row r="67055" spans="47:47" x14ac:dyDescent="0.2">
      <c r="AU67055"/>
    </row>
    <row r="67056" spans="47:47" x14ac:dyDescent="0.2">
      <c r="AU67056"/>
    </row>
    <row r="67057" spans="47:47" x14ac:dyDescent="0.2">
      <c r="AU67057"/>
    </row>
    <row r="67058" spans="47:47" x14ac:dyDescent="0.2">
      <c r="AU67058"/>
    </row>
    <row r="67059" spans="47:47" x14ac:dyDescent="0.2">
      <c r="AU67059"/>
    </row>
    <row r="67060" spans="47:47" x14ac:dyDescent="0.2">
      <c r="AU67060"/>
    </row>
    <row r="67061" spans="47:47" x14ac:dyDescent="0.2">
      <c r="AU67061"/>
    </row>
    <row r="67062" spans="47:47" x14ac:dyDescent="0.2">
      <c r="AU67062"/>
    </row>
    <row r="67063" spans="47:47" x14ac:dyDescent="0.2">
      <c r="AU67063"/>
    </row>
    <row r="67064" spans="47:47" x14ac:dyDescent="0.2">
      <c r="AU67064"/>
    </row>
    <row r="67065" spans="47:47" x14ac:dyDescent="0.2">
      <c r="AU67065"/>
    </row>
    <row r="67066" spans="47:47" x14ac:dyDescent="0.2">
      <c r="AU67066"/>
    </row>
    <row r="67067" spans="47:47" x14ac:dyDescent="0.2">
      <c r="AU67067"/>
    </row>
    <row r="67068" spans="47:47" x14ac:dyDescent="0.2">
      <c r="AU67068"/>
    </row>
    <row r="67069" spans="47:47" x14ac:dyDescent="0.2">
      <c r="AU67069"/>
    </row>
    <row r="67070" spans="47:47" x14ac:dyDescent="0.2">
      <c r="AU67070"/>
    </row>
    <row r="67071" spans="47:47" x14ac:dyDescent="0.2">
      <c r="AU67071"/>
    </row>
    <row r="67072" spans="47:47" x14ac:dyDescent="0.2">
      <c r="AU67072"/>
    </row>
    <row r="67073" spans="47:47" x14ac:dyDescent="0.2">
      <c r="AU67073"/>
    </row>
    <row r="67074" spans="47:47" x14ac:dyDescent="0.2">
      <c r="AU67074"/>
    </row>
    <row r="67075" spans="47:47" x14ac:dyDescent="0.2">
      <c r="AU67075"/>
    </row>
    <row r="67076" spans="47:47" x14ac:dyDescent="0.2">
      <c r="AU67076"/>
    </row>
    <row r="67077" spans="47:47" x14ac:dyDescent="0.2">
      <c r="AU67077"/>
    </row>
    <row r="67078" spans="47:47" x14ac:dyDescent="0.2">
      <c r="AU67078"/>
    </row>
    <row r="67079" spans="47:47" x14ac:dyDescent="0.2">
      <c r="AU67079"/>
    </row>
    <row r="67080" spans="47:47" x14ac:dyDescent="0.2">
      <c r="AU67080"/>
    </row>
    <row r="67081" spans="47:47" x14ac:dyDescent="0.2">
      <c r="AU67081"/>
    </row>
    <row r="67082" spans="47:47" x14ac:dyDescent="0.2">
      <c r="AU67082"/>
    </row>
    <row r="67083" spans="47:47" x14ac:dyDescent="0.2">
      <c r="AU67083"/>
    </row>
    <row r="67084" spans="47:47" x14ac:dyDescent="0.2">
      <c r="AU67084"/>
    </row>
    <row r="67085" spans="47:47" x14ac:dyDescent="0.2">
      <c r="AU67085"/>
    </row>
    <row r="67086" spans="47:47" x14ac:dyDescent="0.2">
      <c r="AU67086"/>
    </row>
    <row r="67087" spans="47:47" x14ac:dyDescent="0.2">
      <c r="AU67087"/>
    </row>
    <row r="67088" spans="47:47" x14ac:dyDescent="0.2">
      <c r="AU67088"/>
    </row>
    <row r="67089" spans="47:47" x14ac:dyDescent="0.2">
      <c r="AU67089"/>
    </row>
    <row r="67090" spans="47:47" x14ac:dyDescent="0.2">
      <c r="AU67090"/>
    </row>
    <row r="67091" spans="47:47" x14ac:dyDescent="0.2">
      <c r="AU67091"/>
    </row>
    <row r="67092" spans="47:47" x14ac:dyDescent="0.2">
      <c r="AU67092"/>
    </row>
    <row r="67093" spans="47:47" x14ac:dyDescent="0.2">
      <c r="AU67093"/>
    </row>
    <row r="67094" spans="47:47" x14ac:dyDescent="0.2">
      <c r="AU67094"/>
    </row>
    <row r="67095" spans="47:47" x14ac:dyDescent="0.2">
      <c r="AU67095"/>
    </row>
    <row r="67096" spans="47:47" x14ac:dyDescent="0.2">
      <c r="AU67096"/>
    </row>
    <row r="67097" spans="47:47" x14ac:dyDescent="0.2">
      <c r="AU67097"/>
    </row>
    <row r="67098" spans="47:47" x14ac:dyDescent="0.2">
      <c r="AU67098"/>
    </row>
    <row r="67099" spans="47:47" x14ac:dyDescent="0.2">
      <c r="AU67099"/>
    </row>
    <row r="67100" spans="47:47" x14ac:dyDescent="0.2">
      <c r="AU67100"/>
    </row>
    <row r="67101" spans="47:47" x14ac:dyDescent="0.2">
      <c r="AU67101"/>
    </row>
    <row r="67102" spans="47:47" x14ac:dyDescent="0.2">
      <c r="AU67102"/>
    </row>
    <row r="67103" spans="47:47" x14ac:dyDescent="0.2">
      <c r="AU67103"/>
    </row>
    <row r="67104" spans="47:47" x14ac:dyDescent="0.2">
      <c r="AU67104"/>
    </row>
    <row r="67105" spans="47:47" x14ac:dyDescent="0.2">
      <c r="AU67105"/>
    </row>
    <row r="67106" spans="47:47" x14ac:dyDescent="0.2">
      <c r="AU67106"/>
    </row>
    <row r="67107" spans="47:47" x14ac:dyDescent="0.2">
      <c r="AU67107"/>
    </row>
    <row r="67108" spans="47:47" x14ac:dyDescent="0.2">
      <c r="AU67108"/>
    </row>
    <row r="67109" spans="47:47" x14ac:dyDescent="0.2">
      <c r="AU67109"/>
    </row>
    <row r="67110" spans="47:47" x14ac:dyDescent="0.2">
      <c r="AU67110"/>
    </row>
    <row r="67111" spans="47:47" x14ac:dyDescent="0.2">
      <c r="AU67111"/>
    </row>
    <row r="67112" spans="47:47" x14ac:dyDescent="0.2">
      <c r="AU67112"/>
    </row>
    <row r="67113" spans="47:47" x14ac:dyDescent="0.2">
      <c r="AU67113"/>
    </row>
    <row r="67114" spans="47:47" x14ac:dyDescent="0.2">
      <c r="AU67114"/>
    </row>
    <row r="67115" spans="47:47" x14ac:dyDescent="0.2">
      <c r="AU67115"/>
    </row>
    <row r="67116" spans="47:47" x14ac:dyDescent="0.2">
      <c r="AU67116"/>
    </row>
    <row r="67117" spans="47:47" x14ac:dyDescent="0.2">
      <c r="AU67117"/>
    </row>
    <row r="67118" spans="47:47" x14ac:dyDescent="0.2">
      <c r="AU67118"/>
    </row>
    <row r="67119" spans="47:47" x14ac:dyDescent="0.2">
      <c r="AU67119"/>
    </row>
    <row r="67120" spans="47:47" x14ac:dyDescent="0.2">
      <c r="AU67120"/>
    </row>
    <row r="67121" spans="47:47" x14ac:dyDescent="0.2">
      <c r="AU67121"/>
    </row>
    <row r="67122" spans="47:47" x14ac:dyDescent="0.2">
      <c r="AU67122"/>
    </row>
    <row r="67123" spans="47:47" x14ac:dyDescent="0.2">
      <c r="AU67123"/>
    </row>
    <row r="67124" spans="47:47" x14ac:dyDescent="0.2">
      <c r="AU67124"/>
    </row>
    <row r="67125" spans="47:47" x14ac:dyDescent="0.2">
      <c r="AU67125"/>
    </row>
    <row r="67126" spans="47:47" x14ac:dyDescent="0.2">
      <c r="AU67126"/>
    </row>
    <row r="67127" spans="47:47" x14ac:dyDescent="0.2">
      <c r="AU67127"/>
    </row>
    <row r="67128" spans="47:47" x14ac:dyDescent="0.2">
      <c r="AU67128"/>
    </row>
    <row r="67129" spans="47:47" x14ac:dyDescent="0.2">
      <c r="AU67129"/>
    </row>
    <row r="67130" spans="47:47" x14ac:dyDescent="0.2">
      <c r="AU67130"/>
    </row>
    <row r="67131" spans="47:47" x14ac:dyDescent="0.2">
      <c r="AU67131"/>
    </row>
    <row r="67132" spans="47:47" x14ac:dyDescent="0.2">
      <c r="AU67132"/>
    </row>
    <row r="67133" spans="47:47" x14ac:dyDescent="0.2">
      <c r="AU67133"/>
    </row>
    <row r="67134" spans="47:47" x14ac:dyDescent="0.2">
      <c r="AU67134"/>
    </row>
    <row r="67135" spans="47:47" x14ac:dyDescent="0.2">
      <c r="AU67135"/>
    </row>
    <row r="67136" spans="47:47" x14ac:dyDescent="0.2">
      <c r="AU67136"/>
    </row>
    <row r="67137" spans="47:47" x14ac:dyDescent="0.2">
      <c r="AU67137"/>
    </row>
    <row r="67138" spans="47:47" x14ac:dyDescent="0.2">
      <c r="AU67138"/>
    </row>
    <row r="67139" spans="47:47" x14ac:dyDescent="0.2">
      <c r="AU67139"/>
    </row>
    <row r="67140" spans="47:47" x14ac:dyDescent="0.2">
      <c r="AU67140"/>
    </row>
    <row r="67141" spans="47:47" x14ac:dyDescent="0.2">
      <c r="AU67141"/>
    </row>
    <row r="67142" spans="47:47" x14ac:dyDescent="0.2">
      <c r="AU67142"/>
    </row>
    <row r="67143" spans="47:47" x14ac:dyDescent="0.2">
      <c r="AU67143"/>
    </row>
    <row r="67144" spans="47:47" x14ac:dyDescent="0.2">
      <c r="AU67144"/>
    </row>
    <row r="67145" spans="47:47" x14ac:dyDescent="0.2">
      <c r="AU67145"/>
    </row>
    <row r="67146" spans="47:47" x14ac:dyDescent="0.2">
      <c r="AU67146"/>
    </row>
    <row r="67147" spans="47:47" x14ac:dyDescent="0.2">
      <c r="AU67147"/>
    </row>
    <row r="67148" spans="47:47" x14ac:dyDescent="0.2">
      <c r="AU67148"/>
    </row>
    <row r="67149" spans="47:47" x14ac:dyDescent="0.2">
      <c r="AU67149"/>
    </row>
    <row r="67150" spans="47:47" x14ac:dyDescent="0.2">
      <c r="AU67150"/>
    </row>
    <row r="67151" spans="47:47" x14ac:dyDescent="0.2">
      <c r="AU67151"/>
    </row>
    <row r="67152" spans="47:47" x14ac:dyDescent="0.2">
      <c r="AU67152"/>
    </row>
    <row r="67153" spans="47:47" x14ac:dyDescent="0.2">
      <c r="AU67153"/>
    </row>
    <row r="67154" spans="47:47" x14ac:dyDescent="0.2">
      <c r="AU67154"/>
    </row>
    <row r="67155" spans="47:47" x14ac:dyDescent="0.2">
      <c r="AU67155"/>
    </row>
    <row r="67156" spans="47:47" x14ac:dyDescent="0.2">
      <c r="AU67156"/>
    </row>
    <row r="67157" spans="47:47" x14ac:dyDescent="0.2">
      <c r="AU67157"/>
    </row>
    <row r="67158" spans="47:47" x14ac:dyDescent="0.2">
      <c r="AU67158"/>
    </row>
    <row r="67159" spans="47:47" x14ac:dyDescent="0.2">
      <c r="AU67159"/>
    </row>
    <row r="67160" spans="47:47" x14ac:dyDescent="0.2">
      <c r="AU67160"/>
    </row>
    <row r="67161" spans="47:47" x14ac:dyDescent="0.2">
      <c r="AU67161"/>
    </row>
    <row r="67162" spans="47:47" x14ac:dyDescent="0.2">
      <c r="AU67162"/>
    </row>
    <row r="67163" spans="47:47" x14ac:dyDescent="0.2">
      <c r="AU67163"/>
    </row>
    <row r="67164" spans="47:47" x14ac:dyDescent="0.2">
      <c r="AU67164"/>
    </row>
    <row r="67165" spans="47:47" x14ac:dyDescent="0.2">
      <c r="AU67165"/>
    </row>
    <row r="67166" spans="47:47" x14ac:dyDescent="0.2">
      <c r="AU67166"/>
    </row>
    <row r="67167" spans="47:47" x14ac:dyDescent="0.2">
      <c r="AU67167"/>
    </row>
    <row r="67168" spans="47:47" x14ac:dyDescent="0.2">
      <c r="AU67168"/>
    </row>
    <row r="67169" spans="47:47" x14ac:dyDescent="0.2">
      <c r="AU67169"/>
    </row>
    <row r="67170" spans="47:47" x14ac:dyDescent="0.2">
      <c r="AU67170"/>
    </row>
    <row r="67171" spans="47:47" x14ac:dyDescent="0.2">
      <c r="AU67171"/>
    </row>
    <row r="67172" spans="47:47" x14ac:dyDescent="0.2">
      <c r="AU67172"/>
    </row>
    <row r="67173" spans="47:47" x14ac:dyDescent="0.2">
      <c r="AU67173"/>
    </row>
    <row r="67174" spans="47:47" x14ac:dyDescent="0.2">
      <c r="AU67174"/>
    </row>
    <row r="67175" spans="47:47" x14ac:dyDescent="0.2">
      <c r="AU67175"/>
    </row>
    <row r="67176" spans="47:47" x14ac:dyDescent="0.2">
      <c r="AU67176"/>
    </row>
    <row r="67177" spans="47:47" x14ac:dyDescent="0.2">
      <c r="AU67177"/>
    </row>
    <row r="67178" spans="47:47" x14ac:dyDescent="0.2">
      <c r="AU67178"/>
    </row>
    <row r="67179" spans="47:47" x14ac:dyDescent="0.2">
      <c r="AU67179"/>
    </row>
    <row r="67180" spans="47:47" x14ac:dyDescent="0.2">
      <c r="AU67180"/>
    </row>
    <row r="67181" spans="47:47" x14ac:dyDescent="0.2">
      <c r="AU67181"/>
    </row>
    <row r="67182" spans="47:47" x14ac:dyDescent="0.2">
      <c r="AU67182"/>
    </row>
    <row r="67183" spans="47:47" x14ac:dyDescent="0.2">
      <c r="AU67183"/>
    </row>
    <row r="67184" spans="47:47" x14ac:dyDescent="0.2">
      <c r="AU67184"/>
    </row>
    <row r="67185" spans="47:47" x14ac:dyDescent="0.2">
      <c r="AU67185"/>
    </row>
    <row r="67186" spans="47:47" x14ac:dyDescent="0.2">
      <c r="AU67186"/>
    </row>
    <row r="67187" spans="47:47" x14ac:dyDescent="0.2">
      <c r="AU67187"/>
    </row>
    <row r="67188" spans="47:47" x14ac:dyDescent="0.2">
      <c r="AU67188"/>
    </row>
    <row r="67189" spans="47:47" x14ac:dyDescent="0.2">
      <c r="AU67189"/>
    </row>
    <row r="67190" spans="47:47" x14ac:dyDescent="0.2">
      <c r="AU67190"/>
    </row>
    <row r="67191" spans="47:47" x14ac:dyDescent="0.2">
      <c r="AU67191"/>
    </row>
    <row r="67192" spans="47:47" x14ac:dyDescent="0.2">
      <c r="AU67192"/>
    </row>
    <row r="67193" spans="47:47" x14ac:dyDescent="0.2">
      <c r="AU67193"/>
    </row>
    <row r="67194" spans="47:47" x14ac:dyDescent="0.2">
      <c r="AU67194"/>
    </row>
    <row r="67195" spans="47:47" x14ac:dyDescent="0.2">
      <c r="AU67195"/>
    </row>
    <row r="67196" spans="47:47" x14ac:dyDescent="0.2">
      <c r="AU67196"/>
    </row>
    <row r="67197" spans="47:47" x14ac:dyDescent="0.2">
      <c r="AU67197"/>
    </row>
    <row r="67198" spans="47:47" x14ac:dyDescent="0.2">
      <c r="AU67198"/>
    </row>
    <row r="67199" spans="47:47" x14ac:dyDescent="0.2">
      <c r="AU67199"/>
    </row>
    <row r="67200" spans="47:47" x14ac:dyDescent="0.2">
      <c r="AU67200"/>
    </row>
    <row r="67201" spans="47:47" x14ac:dyDescent="0.2">
      <c r="AU67201"/>
    </row>
    <row r="67202" spans="47:47" x14ac:dyDescent="0.2">
      <c r="AU67202"/>
    </row>
    <row r="67203" spans="47:47" x14ac:dyDescent="0.2">
      <c r="AU67203"/>
    </row>
    <row r="67204" spans="47:47" x14ac:dyDescent="0.2">
      <c r="AU67204"/>
    </row>
    <row r="67205" spans="47:47" x14ac:dyDescent="0.2">
      <c r="AU67205"/>
    </row>
    <row r="67206" spans="47:47" x14ac:dyDescent="0.2">
      <c r="AU67206"/>
    </row>
    <row r="67207" spans="47:47" x14ac:dyDescent="0.2">
      <c r="AU67207"/>
    </row>
    <row r="67208" spans="47:47" x14ac:dyDescent="0.2">
      <c r="AU67208"/>
    </row>
    <row r="67209" spans="47:47" x14ac:dyDescent="0.2">
      <c r="AU67209"/>
    </row>
    <row r="67210" spans="47:47" x14ac:dyDescent="0.2">
      <c r="AU67210"/>
    </row>
    <row r="67211" spans="47:47" x14ac:dyDescent="0.2">
      <c r="AU67211"/>
    </row>
    <row r="67212" spans="47:47" x14ac:dyDescent="0.2">
      <c r="AU67212"/>
    </row>
    <row r="67213" spans="47:47" x14ac:dyDescent="0.2">
      <c r="AU67213"/>
    </row>
    <row r="67214" spans="47:47" x14ac:dyDescent="0.2">
      <c r="AU67214"/>
    </row>
    <row r="67215" spans="47:47" x14ac:dyDescent="0.2">
      <c r="AU67215"/>
    </row>
    <row r="67216" spans="47:47" x14ac:dyDescent="0.2">
      <c r="AU67216"/>
    </row>
    <row r="67217" spans="47:47" x14ac:dyDescent="0.2">
      <c r="AU67217"/>
    </row>
    <row r="67218" spans="47:47" x14ac:dyDescent="0.2">
      <c r="AU67218"/>
    </row>
    <row r="67219" spans="47:47" x14ac:dyDescent="0.2">
      <c r="AU67219"/>
    </row>
    <row r="67220" spans="47:47" x14ac:dyDescent="0.2">
      <c r="AU67220"/>
    </row>
    <row r="67221" spans="47:47" x14ac:dyDescent="0.2">
      <c r="AU67221"/>
    </row>
    <row r="67222" spans="47:47" x14ac:dyDescent="0.2">
      <c r="AU67222"/>
    </row>
    <row r="67223" spans="47:47" x14ac:dyDescent="0.2">
      <c r="AU67223"/>
    </row>
    <row r="67224" spans="47:47" x14ac:dyDescent="0.2">
      <c r="AU67224"/>
    </row>
    <row r="67225" spans="47:47" x14ac:dyDescent="0.2">
      <c r="AU67225"/>
    </row>
    <row r="67226" spans="47:47" x14ac:dyDescent="0.2">
      <c r="AU67226"/>
    </row>
    <row r="67227" spans="47:47" x14ac:dyDescent="0.2">
      <c r="AU67227"/>
    </row>
    <row r="67228" spans="47:47" x14ac:dyDescent="0.2">
      <c r="AU67228"/>
    </row>
    <row r="67229" spans="47:47" x14ac:dyDescent="0.2">
      <c r="AU67229"/>
    </row>
    <row r="67230" spans="47:47" x14ac:dyDescent="0.2">
      <c r="AU67230"/>
    </row>
    <row r="67231" spans="47:47" x14ac:dyDescent="0.2">
      <c r="AU67231"/>
    </row>
    <row r="67232" spans="47:47" x14ac:dyDescent="0.2">
      <c r="AU67232"/>
    </row>
    <row r="67233" spans="47:47" x14ac:dyDescent="0.2">
      <c r="AU67233"/>
    </row>
    <row r="67234" spans="47:47" x14ac:dyDescent="0.2">
      <c r="AU67234"/>
    </row>
    <row r="67235" spans="47:47" x14ac:dyDescent="0.2">
      <c r="AU67235"/>
    </row>
    <row r="67236" spans="47:47" x14ac:dyDescent="0.2">
      <c r="AU67236"/>
    </row>
    <row r="67237" spans="47:47" x14ac:dyDescent="0.2">
      <c r="AU67237"/>
    </row>
    <row r="67238" spans="47:47" x14ac:dyDescent="0.2">
      <c r="AU67238"/>
    </row>
    <row r="67239" spans="47:47" x14ac:dyDescent="0.2">
      <c r="AU67239"/>
    </row>
    <row r="67240" spans="47:47" x14ac:dyDescent="0.2">
      <c r="AU67240"/>
    </row>
    <row r="67241" spans="47:47" x14ac:dyDescent="0.2">
      <c r="AU67241"/>
    </row>
    <row r="67242" spans="47:47" x14ac:dyDescent="0.2">
      <c r="AU67242"/>
    </row>
    <row r="67243" spans="47:47" x14ac:dyDescent="0.2">
      <c r="AU67243"/>
    </row>
    <row r="67244" spans="47:47" x14ac:dyDescent="0.2">
      <c r="AU67244"/>
    </row>
    <row r="67245" spans="47:47" x14ac:dyDescent="0.2">
      <c r="AU67245"/>
    </row>
    <row r="67246" spans="47:47" x14ac:dyDescent="0.2">
      <c r="AU67246"/>
    </row>
    <row r="67247" spans="47:47" x14ac:dyDescent="0.2">
      <c r="AU67247"/>
    </row>
    <row r="67248" spans="47:47" x14ac:dyDescent="0.2">
      <c r="AU67248"/>
    </row>
    <row r="67249" spans="47:47" x14ac:dyDescent="0.2">
      <c r="AU67249"/>
    </row>
    <row r="67250" spans="47:47" x14ac:dyDescent="0.2">
      <c r="AU67250"/>
    </row>
    <row r="67251" spans="47:47" x14ac:dyDescent="0.2">
      <c r="AU67251"/>
    </row>
    <row r="67252" spans="47:47" x14ac:dyDescent="0.2">
      <c r="AU67252"/>
    </row>
    <row r="67253" spans="47:47" x14ac:dyDescent="0.2">
      <c r="AU67253"/>
    </row>
    <row r="67254" spans="47:47" x14ac:dyDescent="0.2">
      <c r="AU67254"/>
    </row>
    <row r="67255" spans="47:47" x14ac:dyDescent="0.2">
      <c r="AU67255"/>
    </row>
    <row r="67256" spans="47:47" x14ac:dyDescent="0.2">
      <c r="AU67256"/>
    </row>
    <row r="67257" spans="47:47" x14ac:dyDescent="0.2">
      <c r="AU67257"/>
    </row>
    <row r="67258" spans="47:47" x14ac:dyDescent="0.2">
      <c r="AU67258"/>
    </row>
    <row r="67259" spans="47:47" x14ac:dyDescent="0.2">
      <c r="AU67259"/>
    </row>
    <row r="67260" spans="47:47" x14ac:dyDescent="0.2">
      <c r="AU67260"/>
    </row>
    <row r="67261" spans="47:47" x14ac:dyDescent="0.2">
      <c r="AU67261"/>
    </row>
    <row r="67262" spans="47:47" x14ac:dyDescent="0.2">
      <c r="AU67262"/>
    </row>
    <row r="67263" spans="47:47" x14ac:dyDescent="0.2">
      <c r="AU67263"/>
    </row>
    <row r="67264" spans="47:47" x14ac:dyDescent="0.2">
      <c r="AU67264"/>
    </row>
    <row r="67265" spans="47:47" x14ac:dyDescent="0.2">
      <c r="AU67265"/>
    </row>
    <row r="67266" spans="47:47" x14ac:dyDescent="0.2">
      <c r="AU67266"/>
    </row>
    <row r="67267" spans="47:47" x14ac:dyDescent="0.2">
      <c r="AU67267"/>
    </row>
    <row r="67268" spans="47:47" x14ac:dyDescent="0.2">
      <c r="AU67268"/>
    </row>
    <row r="67269" spans="47:47" x14ac:dyDescent="0.2">
      <c r="AU67269"/>
    </row>
    <row r="67270" spans="47:47" x14ac:dyDescent="0.2">
      <c r="AU67270"/>
    </row>
    <row r="67271" spans="47:47" x14ac:dyDescent="0.2">
      <c r="AU67271"/>
    </row>
    <row r="67272" spans="47:47" x14ac:dyDescent="0.2">
      <c r="AU67272"/>
    </row>
    <row r="67273" spans="47:47" x14ac:dyDescent="0.2">
      <c r="AU67273"/>
    </row>
    <row r="67274" spans="47:47" x14ac:dyDescent="0.2">
      <c r="AU67274"/>
    </row>
    <row r="67275" spans="47:47" x14ac:dyDescent="0.2">
      <c r="AU67275"/>
    </row>
    <row r="67276" spans="47:47" x14ac:dyDescent="0.2">
      <c r="AU67276"/>
    </row>
    <row r="67277" spans="47:47" x14ac:dyDescent="0.2">
      <c r="AU67277"/>
    </row>
    <row r="67278" spans="47:47" x14ac:dyDescent="0.2">
      <c r="AU67278"/>
    </row>
    <row r="67279" spans="47:47" x14ac:dyDescent="0.2">
      <c r="AU67279"/>
    </row>
    <row r="67280" spans="47:47" x14ac:dyDescent="0.2">
      <c r="AU67280"/>
    </row>
    <row r="67281" spans="47:47" x14ac:dyDescent="0.2">
      <c r="AU67281"/>
    </row>
    <row r="67282" spans="47:47" x14ac:dyDescent="0.2">
      <c r="AU67282"/>
    </row>
    <row r="67283" spans="47:47" x14ac:dyDescent="0.2">
      <c r="AU67283"/>
    </row>
    <row r="67284" spans="47:47" x14ac:dyDescent="0.2">
      <c r="AU67284"/>
    </row>
    <row r="67285" spans="47:47" x14ac:dyDescent="0.2">
      <c r="AU67285"/>
    </row>
    <row r="67286" spans="47:47" x14ac:dyDescent="0.2">
      <c r="AU67286"/>
    </row>
    <row r="67287" spans="47:47" x14ac:dyDescent="0.2">
      <c r="AU67287"/>
    </row>
    <row r="67288" spans="47:47" x14ac:dyDescent="0.2">
      <c r="AU67288"/>
    </row>
    <row r="67289" spans="47:47" x14ac:dyDescent="0.2">
      <c r="AU67289"/>
    </row>
    <row r="67290" spans="47:47" x14ac:dyDescent="0.2">
      <c r="AU67290"/>
    </row>
    <row r="67291" spans="47:47" x14ac:dyDescent="0.2">
      <c r="AU67291"/>
    </row>
    <row r="67292" spans="47:47" x14ac:dyDescent="0.2">
      <c r="AU67292"/>
    </row>
    <row r="67293" spans="47:47" x14ac:dyDescent="0.2">
      <c r="AU67293"/>
    </row>
    <row r="67294" spans="47:47" x14ac:dyDescent="0.2">
      <c r="AU67294"/>
    </row>
    <row r="67295" spans="47:47" x14ac:dyDescent="0.2">
      <c r="AU67295"/>
    </row>
    <row r="67296" spans="47:47" x14ac:dyDescent="0.2">
      <c r="AU67296"/>
    </row>
    <row r="67297" spans="47:47" x14ac:dyDescent="0.2">
      <c r="AU67297"/>
    </row>
    <row r="67298" spans="47:47" x14ac:dyDescent="0.2">
      <c r="AU67298"/>
    </row>
    <row r="67299" spans="47:47" x14ac:dyDescent="0.2">
      <c r="AU67299"/>
    </row>
    <row r="67300" spans="47:47" x14ac:dyDescent="0.2">
      <c r="AU67300"/>
    </row>
    <row r="67301" spans="47:47" x14ac:dyDescent="0.2">
      <c r="AU67301"/>
    </row>
    <row r="67302" spans="47:47" x14ac:dyDescent="0.2">
      <c r="AU67302"/>
    </row>
    <row r="67303" spans="47:47" x14ac:dyDescent="0.2">
      <c r="AU67303"/>
    </row>
    <row r="67304" spans="47:47" x14ac:dyDescent="0.2">
      <c r="AU67304"/>
    </row>
    <row r="67305" spans="47:47" x14ac:dyDescent="0.2">
      <c r="AU67305"/>
    </row>
    <row r="67306" spans="47:47" x14ac:dyDescent="0.2">
      <c r="AU67306"/>
    </row>
    <row r="67307" spans="47:47" x14ac:dyDescent="0.2">
      <c r="AU67307"/>
    </row>
    <row r="67308" spans="47:47" x14ac:dyDescent="0.2">
      <c r="AU67308"/>
    </row>
    <row r="67309" spans="47:47" x14ac:dyDescent="0.2">
      <c r="AU67309"/>
    </row>
    <row r="67310" spans="47:47" x14ac:dyDescent="0.2">
      <c r="AU67310"/>
    </row>
    <row r="67311" spans="47:47" x14ac:dyDescent="0.2">
      <c r="AU67311"/>
    </row>
    <row r="67312" spans="47:47" x14ac:dyDescent="0.2">
      <c r="AU67312"/>
    </row>
    <row r="67313" spans="47:47" x14ac:dyDescent="0.2">
      <c r="AU67313"/>
    </row>
    <row r="67314" spans="47:47" x14ac:dyDescent="0.2">
      <c r="AU67314"/>
    </row>
    <row r="67315" spans="47:47" x14ac:dyDescent="0.2">
      <c r="AU67315"/>
    </row>
    <row r="67316" spans="47:47" x14ac:dyDescent="0.2">
      <c r="AU67316"/>
    </row>
    <row r="67317" spans="47:47" x14ac:dyDescent="0.2">
      <c r="AU67317"/>
    </row>
    <row r="67318" spans="47:47" x14ac:dyDescent="0.2">
      <c r="AU67318"/>
    </row>
    <row r="67319" spans="47:47" x14ac:dyDescent="0.2">
      <c r="AU67319"/>
    </row>
    <row r="67320" spans="47:47" x14ac:dyDescent="0.2">
      <c r="AU67320"/>
    </row>
    <row r="67321" spans="47:47" x14ac:dyDescent="0.2">
      <c r="AU67321"/>
    </row>
    <row r="67322" spans="47:47" x14ac:dyDescent="0.2">
      <c r="AU67322"/>
    </row>
    <row r="67323" spans="47:47" x14ac:dyDescent="0.2">
      <c r="AU67323"/>
    </row>
    <row r="67324" spans="47:47" x14ac:dyDescent="0.2">
      <c r="AU67324"/>
    </row>
    <row r="67325" spans="47:47" x14ac:dyDescent="0.2">
      <c r="AU67325"/>
    </row>
    <row r="67326" spans="47:47" x14ac:dyDescent="0.2">
      <c r="AU67326"/>
    </row>
    <row r="67327" spans="47:47" x14ac:dyDescent="0.2">
      <c r="AU67327"/>
    </row>
    <row r="67328" spans="47:47" x14ac:dyDescent="0.2">
      <c r="AU67328"/>
    </row>
    <row r="67329" spans="47:47" x14ac:dyDescent="0.2">
      <c r="AU67329"/>
    </row>
    <row r="67330" spans="47:47" x14ac:dyDescent="0.2">
      <c r="AU67330"/>
    </row>
    <row r="67331" spans="47:47" x14ac:dyDescent="0.2">
      <c r="AU67331"/>
    </row>
    <row r="67332" spans="47:47" x14ac:dyDescent="0.2">
      <c r="AU67332"/>
    </row>
    <row r="67333" spans="47:47" x14ac:dyDescent="0.2">
      <c r="AU67333"/>
    </row>
    <row r="67334" spans="47:47" x14ac:dyDescent="0.2">
      <c r="AU67334"/>
    </row>
    <row r="67335" spans="47:47" x14ac:dyDescent="0.2">
      <c r="AU67335"/>
    </row>
    <row r="67336" spans="47:47" x14ac:dyDescent="0.2">
      <c r="AU67336"/>
    </row>
    <row r="67337" spans="47:47" x14ac:dyDescent="0.2">
      <c r="AU67337"/>
    </row>
    <row r="67338" spans="47:47" x14ac:dyDescent="0.2">
      <c r="AU67338"/>
    </row>
    <row r="67339" spans="47:47" x14ac:dyDescent="0.2">
      <c r="AU67339"/>
    </row>
    <row r="67340" spans="47:47" x14ac:dyDescent="0.2">
      <c r="AU67340"/>
    </row>
    <row r="67341" spans="47:47" x14ac:dyDescent="0.2">
      <c r="AU67341"/>
    </row>
    <row r="67342" spans="47:47" x14ac:dyDescent="0.2">
      <c r="AU67342"/>
    </row>
    <row r="67343" spans="47:47" x14ac:dyDescent="0.2">
      <c r="AU67343"/>
    </row>
    <row r="67344" spans="47:47" x14ac:dyDescent="0.2">
      <c r="AU67344"/>
    </row>
    <row r="67345" spans="47:47" x14ac:dyDescent="0.2">
      <c r="AU67345"/>
    </row>
    <row r="67346" spans="47:47" x14ac:dyDescent="0.2">
      <c r="AU67346"/>
    </row>
    <row r="67347" spans="47:47" x14ac:dyDescent="0.2">
      <c r="AU67347"/>
    </row>
    <row r="67348" spans="47:47" x14ac:dyDescent="0.2">
      <c r="AU67348"/>
    </row>
    <row r="67349" spans="47:47" x14ac:dyDescent="0.2">
      <c r="AU67349"/>
    </row>
    <row r="67350" spans="47:47" x14ac:dyDescent="0.2">
      <c r="AU67350"/>
    </row>
    <row r="67351" spans="47:47" x14ac:dyDescent="0.2">
      <c r="AU67351"/>
    </row>
    <row r="67352" spans="47:47" x14ac:dyDescent="0.2">
      <c r="AU67352"/>
    </row>
    <row r="67353" spans="47:47" x14ac:dyDescent="0.2">
      <c r="AU67353"/>
    </row>
    <row r="67354" spans="47:47" x14ac:dyDescent="0.2">
      <c r="AU67354"/>
    </row>
    <row r="67355" spans="47:47" x14ac:dyDescent="0.2">
      <c r="AU67355"/>
    </row>
    <row r="67356" spans="47:47" x14ac:dyDescent="0.2">
      <c r="AU67356"/>
    </row>
    <row r="67357" spans="47:47" x14ac:dyDescent="0.2">
      <c r="AU67357"/>
    </row>
    <row r="67358" spans="47:47" x14ac:dyDescent="0.2">
      <c r="AU67358"/>
    </row>
    <row r="67359" spans="47:47" x14ac:dyDescent="0.2">
      <c r="AU67359"/>
    </row>
    <row r="67360" spans="47:47" x14ac:dyDescent="0.2">
      <c r="AU67360"/>
    </row>
    <row r="67361" spans="47:47" x14ac:dyDescent="0.2">
      <c r="AU67361"/>
    </row>
    <row r="67362" spans="47:47" x14ac:dyDescent="0.2">
      <c r="AU67362"/>
    </row>
    <row r="67363" spans="47:47" x14ac:dyDescent="0.2">
      <c r="AU67363"/>
    </row>
    <row r="67364" spans="47:47" x14ac:dyDescent="0.2">
      <c r="AU67364"/>
    </row>
    <row r="67365" spans="47:47" x14ac:dyDescent="0.2">
      <c r="AU67365"/>
    </row>
    <row r="67366" spans="47:47" x14ac:dyDescent="0.2">
      <c r="AU67366"/>
    </row>
    <row r="67367" spans="47:47" x14ac:dyDescent="0.2">
      <c r="AU67367"/>
    </row>
    <row r="67368" spans="47:47" x14ac:dyDescent="0.2">
      <c r="AU67368"/>
    </row>
    <row r="67369" spans="47:47" x14ac:dyDescent="0.2">
      <c r="AU67369"/>
    </row>
    <row r="67370" spans="47:47" x14ac:dyDescent="0.2">
      <c r="AU67370"/>
    </row>
    <row r="67371" spans="47:47" x14ac:dyDescent="0.2">
      <c r="AU67371"/>
    </row>
    <row r="67372" spans="47:47" x14ac:dyDescent="0.2">
      <c r="AU67372"/>
    </row>
    <row r="67373" spans="47:47" x14ac:dyDescent="0.2">
      <c r="AU67373"/>
    </row>
    <row r="67374" spans="47:47" x14ac:dyDescent="0.2">
      <c r="AU67374"/>
    </row>
    <row r="67375" spans="47:47" x14ac:dyDescent="0.2">
      <c r="AU67375"/>
    </row>
    <row r="67376" spans="47:47" x14ac:dyDescent="0.2">
      <c r="AU67376"/>
    </row>
    <row r="67377" spans="47:47" x14ac:dyDescent="0.2">
      <c r="AU67377"/>
    </row>
    <row r="67378" spans="47:47" x14ac:dyDescent="0.2">
      <c r="AU67378"/>
    </row>
    <row r="67379" spans="47:47" x14ac:dyDescent="0.2">
      <c r="AU67379"/>
    </row>
    <row r="67380" spans="47:47" x14ac:dyDescent="0.2">
      <c r="AU67380"/>
    </row>
    <row r="67381" spans="47:47" x14ac:dyDescent="0.2">
      <c r="AU67381"/>
    </row>
    <row r="67382" spans="47:47" x14ac:dyDescent="0.2">
      <c r="AU67382"/>
    </row>
    <row r="67383" spans="47:47" x14ac:dyDescent="0.2">
      <c r="AU67383"/>
    </row>
    <row r="67384" spans="47:47" x14ac:dyDescent="0.2">
      <c r="AU67384"/>
    </row>
    <row r="67385" spans="47:47" x14ac:dyDescent="0.2">
      <c r="AU67385"/>
    </row>
  </sheetData>
  <sheetProtection algorithmName="SHA-512" hashValue="WzFH+HVVIyK3bmP5AFMdhaAAWehr85TJu1bAZ4mxQBxh+dyx1W7Kgh+4MbaQ+SXmILFth71WHgIhBe09pdDMfg==" saltValue="/AL2LATDyv2m+hSZHzawzA==" spinCount="100000" sheet="1" objects="1" scenarios="1"/>
  <autoFilter ref="A2:BV67385" xr:uid="{00000000-0009-0000-0000-000002000000}"/>
  <phoneticPr fontId="7"/>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002060"/>
    <pageSetUpPr fitToPage="1"/>
  </sheetPr>
  <dimension ref="A1:BT501"/>
  <sheetViews>
    <sheetView tabSelected="1" view="pageBreakPreview" zoomScale="70" zoomScaleNormal="85" zoomScaleSheetLayoutView="70" workbookViewId="0">
      <pane ySplit="4" topLeftCell="A5" activePane="bottomLeft" state="frozen"/>
      <selection activeCell="AZ6" sqref="AZ6"/>
      <selection pane="bottomLeft" activeCell="B5" sqref="B5:E33"/>
    </sheetView>
  </sheetViews>
  <sheetFormatPr defaultColWidth="9" defaultRowHeight="15" x14ac:dyDescent="0.3"/>
  <cols>
    <col min="1" max="1" width="11.44140625" style="2" customWidth="1"/>
    <col min="2" max="2" width="13.33203125" style="2" customWidth="1"/>
    <col min="3" max="3" width="12.33203125" style="2" customWidth="1"/>
    <col min="4" max="4" width="16.21875" style="2" customWidth="1"/>
    <col min="5" max="5" width="14.77734375" style="2" customWidth="1"/>
    <col min="6" max="6" width="6.44140625" style="2" customWidth="1"/>
    <col min="7" max="7" width="61" style="2" customWidth="1"/>
    <col min="8" max="8" width="38" style="2" customWidth="1"/>
    <col min="9" max="9" width="5.109375" style="2" customWidth="1"/>
    <col min="10" max="10" width="3.6640625" style="2" customWidth="1"/>
    <col min="11" max="11" width="3.109375" style="2" customWidth="1"/>
    <col min="12" max="12" width="4.109375" style="2" customWidth="1"/>
    <col min="13" max="13" width="3.109375" style="2" customWidth="1"/>
    <col min="14" max="14" width="5.33203125" style="2" customWidth="1"/>
    <col min="15" max="15" width="3.6640625" style="2" customWidth="1"/>
    <col min="16" max="16" width="3.109375" style="2" customWidth="1"/>
    <col min="17" max="17" width="5.109375" style="2" customWidth="1"/>
    <col min="18" max="18" width="3.109375" style="2" customWidth="1"/>
    <col min="19" max="19" width="13.44140625" style="2" customWidth="1"/>
    <col min="20" max="20" width="18.109375" style="2" customWidth="1"/>
    <col min="21" max="21" width="27.44140625" style="2" customWidth="1"/>
    <col min="22" max="22" width="49.109375" style="2" customWidth="1"/>
    <col min="23" max="23" width="65" style="2" customWidth="1"/>
    <col min="24" max="24" width="49.109375" style="2" customWidth="1"/>
    <col min="25" max="25" width="63.21875" style="2" customWidth="1"/>
    <col min="26" max="26" width="18.6640625" style="2" customWidth="1"/>
    <col min="27" max="27" width="17.88671875" style="2" customWidth="1"/>
    <col min="28" max="28" width="21" style="2" customWidth="1"/>
    <col min="29" max="34" width="19.44140625" style="2" customWidth="1"/>
    <col min="35" max="35" width="21.77734375" style="2" customWidth="1"/>
    <col min="36" max="36" width="18" style="2" customWidth="1"/>
    <col min="37" max="39" width="21.77734375" style="2" customWidth="1"/>
    <col min="40" max="40" width="55.44140625" style="2" customWidth="1"/>
    <col min="41" max="41" width="47" style="2" customWidth="1"/>
    <col min="42" max="42" width="33.77734375" style="61" customWidth="1"/>
    <col min="43" max="44" width="19.77734375" style="61" customWidth="1"/>
    <col min="45" max="45" width="24.109375" style="61" customWidth="1"/>
    <col min="46" max="46" width="19.77734375" style="61" customWidth="1"/>
    <col min="47" max="48" width="25" style="61" customWidth="1"/>
    <col min="49" max="49" width="16.88671875" style="61" customWidth="1"/>
    <col min="50" max="50" width="33.77734375" style="61" customWidth="1"/>
    <col min="51" max="54" width="26.44140625" style="61" customWidth="1"/>
    <col min="55" max="56" width="24.44140625" style="61" customWidth="1"/>
    <col min="57" max="57" width="16.88671875" style="61" customWidth="1"/>
    <col min="58" max="58" width="33.77734375" style="61" customWidth="1"/>
    <col min="59" max="62" width="20.6640625" style="61" customWidth="1"/>
    <col min="63" max="63" width="27.109375" style="61" customWidth="1"/>
    <col min="64" max="64" width="24.44140625" style="61" customWidth="1"/>
    <col min="65" max="65" width="18.77734375" style="61" customWidth="1"/>
    <col min="66" max="66" width="23.33203125" style="61" customWidth="1"/>
    <col min="67" max="67" width="81" style="61" customWidth="1"/>
    <col min="68" max="68" width="27.44140625" style="61" customWidth="1"/>
    <col min="69" max="69" width="81" style="61" customWidth="1"/>
    <col min="70" max="70" width="9" style="2" hidden="1" customWidth="1"/>
    <col min="71" max="71" width="10.88671875" style="2" hidden="1" customWidth="1"/>
    <col min="72" max="72" width="9" style="2" hidden="1" customWidth="1"/>
    <col min="73" max="16384" width="9" style="2"/>
  </cols>
  <sheetData>
    <row r="1" spans="1:72" s="3" customFormat="1" ht="19.5" customHeight="1" x14ac:dyDescent="0.2">
      <c r="A1" s="361" t="s">
        <v>1213</v>
      </c>
      <c r="B1" s="363" t="s">
        <v>1194</v>
      </c>
      <c r="C1" s="363" t="s">
        <v>1195</v>
      </c>
      <c r="D1" s="363" t="s">
        <v>1196</v>
      </c>
      <c r="E1" s="363" t="s">
        <v>1197</v>
      </c>
      <c r="F1" s="214" t="s">
        <v>13335</v>
      </c>
      <c r="G1" s="215"/>
      <c r="H1" s="215"/>
      <c r="I1" s="215"/>
      <c r="J1" s="215"/>
      <c r="K1" s="215"/>
      <c r="L1" s="215"/>
      <c r="M1" s="215"/>
      <c r="N1" s="215"/>
      <c r="O1" s="215"/>
      <c r="P1" s="215"/>
      <c r="Q1" s="215"/>
      <c r="R1" s="215"/>
      <c r="S1" s="215"/>
      <c r="T1" s="215"/>
      <c r="U1" s="186" t="s">
        <v>13523</v>
      </c>
      <c r="V1" s="186" t="s">
        <v>13326</v>
      </c>
      <c r="W1" s="187"/>
      <c r="X1" s="187"/>
      <c r="Y1" s="187"/>
      <c r="Z1" s="187"/>
      <c r="AA1" s="187"/>
      <c r="AB1" s="187"/>
      <c r="AC1" s="186" t="s">
        <v>13470</v>
      </c>
      <c r="AD1" s="187"/>
      <c r="AE1" s="187"/>
      <c r="AF1" s="187"/>
      <c r="AG1" s="187"/>
      <c r="AH1" s="187"/>
      <c r="AI1" s="187"/>
      <c r="AJ1" s="187"/>
      <c r="AK1" s="187"/>
      <c r="AL1" s="187"/>
      <c r="AM1" s="187"/>
      <c r="AN1" s="187"/>
      <c r="AO1" s="188"/>
      <c r="AP1" s="186" t="s">
        <v>1232</v>
      </c>
      <c r="AQ1" s="187"/>
      <c r="AR1" s="187"/>
      <c r="AS1" s="187"/>
      <c r="AT1" s="187"/>
      <c r="AU1" s="187"/>
      <c r="AV1" s="187"/>
      <c r="AW1" s="187"/>
      <c r="AX1" s="187"/>
      <c r="AY1" s="187"/>
      <c r="AZ1" s="187"/>
      <c r="BA1" s="187"/>
      <c r="BB1" s="187"/>
      <c r="BC1" s="187"/>
      <c r="BD1" s="187"/>
      <c r="BE1" s="187"/>
      <c r="BF1" s="187"/>
      <c r="BG1" s="187"/>
      <c r="BH1" s="187"/>
      <c r="BI1" s="187"/>
      <c r="BJ1" s="187"/>
      <c r="BK1" s="187"/>
      <c r="BL1" s="187"/>
      <c r="BM1" s="187"/>
      <c r="BN1" s="187"/>
      <c r="BO1" s="187"/>
      <c r="BP1" s="187"/>
      <c r="BQ1" s="187"/>
    </row>
    <row r="2" spans="1:72" s="3" customFormat="1" x14ac:dyDescent="0.2">
      <c r="A2" s="361"/>
      <c r="B2" s="363"/>
      <c r="C2" s="363"/>
      <c r="D2" s="363"/>
      <c r="E2" s="363"/>
      <c r="F2" s="364" t="s">
        <v>1200</v>
      </c>
      <c r="G2" s="365"/>
      <c r="H2" s="365"/>
      <c r="I2" s="365"/>
      <c r="J2" s="365"/>
      <c r="K2" s="365"/>
      <c r="L2" s="365"/>
      <c r="M2" s="365"/>
      <c r="N2" s="365"/>
      <c r="O2" s="365"/>
      <c r="P2" s="365"/>
      <c r="Q2" s="365"/>
      <c r="R2" s="365"/>
      <c r="S2" s="365"/>
      <c r="T2" s="366"/>
      <c r="U2" s="223" t="s">
        <v>13290</v>
      </c>
      <c r="V2" s="189" t="s">
        <v>13291</v>
      </c>
      <c r="W2" s="216"/>
      <c r="X2" s="216"/>
      <c r="Y2" s="217"/>
      <c r="Z2" s="362" t="s">
        <v>6617</v>
      </c>
      <c r="AA2" s="362"/>
      <c r="AB2" s="189" t="s">
        <v>6618</v>
      </c>
      <c r="AC2" s="189" t="s">
        <v>13471</v>
      </c>
      <c r="AD2" s="216"/>
      <c r="AE2" s="216"/>
      <c r="AF2" s="216"/>
      <c r="AG2" s="216"/>
      <c r="AH2" s="216"/>
      <c r="AI2" s="216"/>
      <c r="AJ2" s="216"/>
      <c r="AK2" s="216"/>
      <c r="AL2" s="216"/>
      <c r="AM2" s="217"/>
      <c r="AN2" s="216" t="s">
        <v>13487</v>
      </c>
      <c r="AO2" s="190" t="s">
        <v>13495</v>
      </c>
      <c r="AP2" s="222" t="s">
        <v>13496</v>
      </c>
      <c r="AQ2" s="223"/>
      <c r="AR2" s="223"/>
      <c r="AS2" s="223"/>
      <c r="AT2" s="223"/>
      <c r="AU2" s="223"/>
      <c r="AV2" s="223"/>
      <c r="AW2" s="223"/>
      <c r="AX2" s="223"/>
      <c r="AY2" s="223"/>
      <c r="AZ2" s="223"/>
      <c r="BA2" s="223"/>
      <c r="BB2" s="223"/>
      <c r="BC2" s="223"/>
      <c r="BD2" s="223"/>
      <c r="BE2" s="223"/>
      <c r="BF2" s="223"/>
      <c r="BG2" s="223"/>
      <c r="BH2" s="223"/>
      <c r="BI2" s="223"/>
      <c r="BJ2" s="223"/>
      <c r="BK2" s="223"/>
      <c r="BL2" s="223"/>
      <c r="BM2" s="223"/>
      <c r="BN2" s="190" t="s">
        <v>13497</v>
      </c>
      <c r="BO2" s="222"/>
      <c r="BP2" s="223"/>
      <c r="BQ2" s="224"/>
    </row>
    <row r="3" spans="1:72" s="3" customFormat="1" ht="15" customHeight="1" x14ac:dyDescent="0.2">
      <c r="A3" s="361"/>
      <c r="B3" s="363"/>
      <c r="C3" s="363"/>
      <c r="D3" s="363"/>
      <c r="E3" s="363"/>
      <c r="F3" s="191"/>
      <c r="G3" s="359" t="s">
        <v>6582</v>
      </c>
      <c r="H3" s="359" t="s">
        <v>6589</v>
      </c>
      <c r="I3" s="367" t="s">
        <v>1198</v>
      </c>
      <c r="J3" s="368"/>
      <c r="K3" s="368"/>
      <c r="L3" s="368"/>
      <c r="M3" s="369"/>
      <c r="N3" s="367" t="s">
        <v>1199</v>
      </c>
      <c r="O3" s="368"/>
      <c r="P3" s="368"/>
      <c r="Q3" s="368"/>
      <c r="R3" s="369"/>
      <c r="S3" s="359" t="s">
        <v>6615</v>
      </c>
      <c r="T3" s="359" t="s">
        <v>6553</v>
      </c>
      <c r="U3" s="357" t="s">
        <v>6616</v>
      </c>
      <c r="V3" s="373" t="s">
        <v>6588</v>
      </c>
      <c r="W3" s="373" t="s">
        <v>13469</v>
      </c>
      <c r="X3" s="359" t="s">
        <v>13336</v>
      </c>
      <c r="Y3" s="359" t="s">
        <v>13337</v>
      </c>
      <c r="Z3" s="357" t="s">
        <v>1255</v>
      </c>
      <c r="AA3" s="357" t="s">
        <v>13292</v>
      </c>
      <c r="AB3" s="357" t="s">
        <v>6619</v>
      </c>
      <c r="AC3" s="218" t="s">
        <v>13293</v>
      </c>
      <c r="AD3" s="218" t="s">
        <v>13294</v>
      </c>
      <c r="AE3" s="218" t="s">
        <v>13295</v>
      </c>
      <c r="AF3" s="218" t="s">
        <v>13296</v>
      </c>
      <c r="AG3" s="218" t="s">
        <v>13297</v>
      </c>
      <c r="AH3" s="218" t="s">
        <v>13298</v>
      </c>
      <c r="AI3" s="192"/>
      <c r="AJ3" s="218" t="s">
        <v>13300</v>
      </c>
      <c r="AK3" s="192"/>
      <c r="AL3" s="220" t="s">
        <v>6635</v>
      </c>
      <c r="AM3" s="220"/>
      <c r="AN3" s="355" t="s">
        <v>13482</v>
      </c>
      <c r="AO3" s="357" t="s">
        <v>13501</v>
      </c>
      <c r="AP3" s="373" t="s">
        <v>13308</v>
      </c>
      <c r="AQ3" s="375" t="s">
        <v>13309</v>
      </c>
      <c r="AR3" s="376"/>
      <c r="AS3" s="376"/>
      <c r="AT3" s="377"/>
      <c r="AU3" s="357" t="s">
        <v>13313</v>
      </c>
      <c r="AV3" s="357" t="s">
        <v>13314</v>
      </c>
      <c r="AW3" s="357" t="s">
        <v>13315</v>
      </c>
      <c r="AX3" s="373" t="s">
        <v>13316</v>
      </c>
      <c r="AY3" s="375" t="s">
        <v>13317</v>
      </c>
      <c r="AZ3" s="376"/>
      <c r="BA3" s="376"/>
      <c r="BB3" s="377"/>
      <c r="BC3" s="357" t="s">
        <v>13318</v>
      </c>
      <c r="BD3" s="357" t="s">
        <v>13314</v>
      </c>
      <c r="BE3" s="357" t="s">
        <v>13320</v>
      </c>
      <c r="BF3" s="373" t="s">
        <v>13321</v>
      </c>
      <c r="BG3" s="375" t="s">
        <v>13322</v>
      </c>
      <c r="BH3" s="376"/>
      <c r="BI3" s="376"/>
      <c r="BJ3" s="377"/>
      <c r="BK3" s="357" t="s">
        <v>13323</v>
      </c>
      <c r="BL3" s="357" t="s">
        <v>13319</v>
      </c>
      <c r="BM3" s="357" t="s">
        <v>13324</v>
      </c>
      <c r="BN3" s="190"/>
      <c r="BO3" s="223"/>
      <c r="BP3" s="223"/>
      <c r="BQ3" s="224"/>
    </row>
    <row r="4" spans="1:72" s="3" customFormat="1" ht="45" x14ac:dyDescent="0.2">
      <c r="A4" s="361"/>
      <c r="B4" s="363"/>
      <c r="C4" s="363"/>
      <c r="D4" s="363"/>
      <c r="E4" s="363"/>
      <c r="F4" s="225" t="s">
        <v>1212</v>
      </c>
      <c r="G4" s="360"/>
      <c r="H4" s="360"/>
      <c r="I4" s="370"/>
      <c r="J4" s="371"/>
      <c r="K4" s="371"/>
      <c r="L4" s="371"/>
      <c r="M4" s="372"/>
      <c r="N4" s="370"/>
      <c r="O4" s="371"/>
      <c r="P4" s="371"/>
      <c r="Q4" s="371"/>
      <c r="R4" s="372"/>
      <c r="S4" s="360"/>
      <c r="T4" s="360"/>
      <c r="U4" s="358"/>
      <c r="V4" s="374"/>
      <c r="W4" s="374"/>
      <c r="X4" s="360"/>
      <c r="Y4" s="360"/>
      <c r="Z4" s="358"/>
      <c r="AA4" s="358"/>
      <c r="AB4" s="358"/>
      <c r="AC4" s="221"/>
      <c r="AD4" s="221"/>
      <c r="AE4" s="221"/>
      <c r="AF4" s="221"/>
      <c r="AG4" s="221"/>
      <c r="AH4" s="221"/>
      <c r="AI4" s="221" t="s">
        <v>13299</v>
      </c>
      <c r="AJ4" s="221"/>
      <c r="AK4" s="221" t="s">
        <v>13301</v>
      </c>
      <c r="AL4" s="221"/>
      <c r="AM4" s="219" t="s">
        <v>13302</v>
      </c>
      <c r="AN4" s="356"/>
      <c r="AO4" s="358"/>
      <c r="AP4" s="374"/>
      <c r="AQ4" s="193" t="s">
        <v>13307</v>
      </c>
      <c r="AR4" s="193" t="s">
        <v>13304</v>
      </c>
      <c r="AS4" s="193" t="s">
        <v>13305</v>
      </c>
      <c r="AT4" s="193" t="s">
        <v>13306</v>
      </c>
      <c r="AU4" s="358"/>
      <c r="AV4" s="358"/>
      <c r="AW4" s="358"/>
      <c r="AX4" s="374"/>
      <c r="AY4" s="193" t="s">
        <v>13303</v>
      </c>
      <c r="AZ4" s="193" t="s">
        <v>13304</v>
      </c>
      <c r="BA4" s="193" t="s">
        <v>13305</v>
      </c>
      <c r="BB4" s="193" t="s">
        <v>13306</v>
      </c>
      <c r="BC4" s="358"/>
      <c r="BD4" s="358"/>
      <c r="BE4" s="358"/>
      <c r="BF4" s="374"/>
      <c r="BG4" s="193" t="s">
        <v>13303</v>
      </c>
      <c r="BH4" s="193" t="s">
        <v>13304</v>
      </c>
      <c r="BI4" s="193" t="s">
        <v>13305</v>
      </c>
      <c r="BJ4" s="193" t="s">
        <v>13306</v>
      </c>
      <c r="BK4" s="358"/>
      <c r="BL4" s="358"/>
      <c r="BM4" s="358"/>
      <c r="BN4" s="193" t="s">
        <v>6620</v>
      </c>
      <c r="BO4" s="194" t="s">
        <v>1204</v>
      </c>
      <c r="BP4" s="193" t="s">
        <v>6621</v>
      </c>
      <c r="BQ4" s="194" t="s">
        <v>820</v>
      </c>
      <c r="BR4" s="195" t="s">
        <v>1175</v>
      </c>
      <c r="BS4" s="3" t="s">
        <v>13325</v>
      </c>
      <c r="BT4" s="195" t="s">
        <v>13358</v>
      </c>
    </row>
    <row r="5" spans="1:72" ht="21.75" customHeight="1" x14ac:dyDescent="0.3">
      <c r="A5" s="196" t="str">
        <f>表紙!$H$11</f>
        <v>28365</v>
      </c>
      <c r="B5" s="70"/>
      <c r="C5" s="70"/>
      <c r="D5" s="71"/>
      <c r="E5" s="70"/>
      <c r="F5" s="196">
        <v>1</v>
      </c>
      <c r="G5" s="197" t="str">
        <f>IFERROR(VLOOKUP($A5&amp;"-"&amp;'回答入力シート（ア_令和4年度実施計画事業）'!$F5,'R5参照用'!$K$3:$P$8992,4,0),"")</f>
        <v>リモート環境整備事業</v>
      </c>
      <c r="H5" s="197" t="str">
        <f>IFERROR(IF(VLOOKUP($A5&amp;"-"&amp;'回答入力シート（ア_令和4年度実施計画事業）'!$F5,'R5参照用'!$K$3:$P$8992,5,0)=0,"",VLOOKUP($A5&amp;"-"&amp;'回答入力シート（ア_令和4年度実施計画事業）'!$F5,'R5参照用'!$K$3:$P$8992,5,0)),"")</f>
        <v>通常交付金</v>
      </c>
      <c r="I5" s="198" t="s">
        <v>1201</v>
      </c>
      <c r="J5" s="72">
        <v>4</v>
      </c>
      <c r="K5" s="198" t="s">
        <v>1202</v>
      </c>
      <c r="L5" s="72">
        <v>6</v>
      </c>
      <c r="M5" s="198" t="s">
        <v>1203</v>
      </c>
      <c r="N5" s="198" t="s">
        <v>1201</v>
      </c>
      <c r="O5" s="72">
        <v>5</v>
      </c>
      <c r="P5" s="198" t="s">
        <v>1202</v>
      </c>
      <c r="Q5" s="72">
        <v>3</v>
      </c>
      <c r="R5" s="198" t="s">
        <v>6</v>
      </c>
      <c r="S5" s="78"/>
      <c r="T5" s="78"/>
      <c r="U5" s="78" t="s">
        <v>22518</v>
      </c>
      <c r="V5" s="72" t="s">
        <v>1267</v>
      </c>
      <c r="W5" s="204" t="str">
        <f>IF(OR(G5="",Q5=""),"",IF(VLOOKUP($G5,'R5参照用'!$N$3:$P$8992,3,0)=0,"",VLOOKUP($G5,'R5参照用'!$N$3:$P$8992,3,0)))</f>
        <v>③-Ⅱ-１．安全・安心を確保した社会経済活動の再開</v>
      </c>
      <c r="X5" s="72" t="s">
        <v>1234</v>
      </c>
      <c r="Y5" s="72" t="s">
        <v>6693</v>
      </c>
      <c r="Z5" s="73">
        <v>719</v>
      </c>
      <c r="AA5" s="73">
        <v>719</v>
      </c>
      <c r="AB5" s="73">
        <v>719</v>
      </c>
      <c r="AC5" s="78"/>
      <c r="AD5" s="78"/>
      <c r="AE5" s="78"/>
      <c r="AF5" s="78"/>
      <c r="AG5" s="78"/>
      <c r="AH5" s="78"/>
      <c r="AI5" s="78"/>
      <c r="AJ5" s="78"/>
      <c r="AK5" s="78"/>
      <c r="AL5" s="78"/>
      <c r="AM5" s="70"/>
      <c r="AN5" s="72"/>
      <c r="AO5" s="72"/>
      <c r="AP5" s="75"/>
      <c r="AQ5" s="78"/>
      <c r="AR5" s="78"/>
      <c r="AS5" s="78"/>
      <c r="AT5" s="78"/>
      <c r="AU5" s="79"/>
      <c r="AV5" s="79"/>
      <c r="AW5" s="75"/>
      <c r="AX5" s="75"/>
      <c r="AY5" s="78"/>
      <c r="AZ5" s="78"/>
      <c r="BA5" s="78"/>
      <c r="BB5" s="78"/>
      <c r="BC5" s="79"/>
      <c r="BD5" s="79"/>
      <c r="BE5" s="75"/>
      <c r="BF5" s="75"/>
      <c r="BG5" s="78"/>
      <c r="BH5" s="78"/>
      <c r="BI5" s="78"/>
      <c r="BJ5" s="78"/>
      <c r="BK5" s="79"/>
      <c r="BL5" s="79"/>
      <c r="BM5" s="75"/>
      <c r="BN5" s="74"/>
      <c r="BO5" s="75"/>
      <c r="BP5" s="74"/>
      <c r="BQ5" s="75"/>
      <c r="BR5" s="61" t="e">
        <f>VLOOKUP(V5&amp;X5&amp;Y5,'R5参照用'!$AJ$3:$AK$101,2,0)</f>
        <v>#N/A</v>
      </c>
      <c r="BS5" s="2" t="str">
        <f>LEFT(V5,1)</f>
        <v>③</v>
      </c>
      <c r="BT5" s="2" t="str">
        <f>IF(H5="","",IF(H5="通常交付金","",COUNTIF($H$5:H5,"重点交付金")))</f>
        <v/>
      </c>
    </row>
    <row r="6" spans="1:72" ht="21.75" customHeight="1" x14ac:dyDescent="0.3">
      <c r="A6" s="196" t="str">
        <f>表紙!$H$11</f>
        <v>28365</v>
      </c>
      <c r="B6" s="70"/>
      <c r="C6" s="70"/>
      <c r="D6" s="71"/>
      <c r="E6" s="70"/>
      <c r="F6" s="196">
        <v>2</v>
      </c>
      <c r="G6" s="197" t="str">
        <f>IFERROR(VLOOKUP($A6&amp;"-"&amp;'回答入力シート（ア_令和4年度実施計画事業）'!$F6,'R5参照用'!$K$3:$P$8992,4,0),"")</f>
        <v>オンライン化対策整備事業</v>
      </c>
      <c r="H6" s="197" t="str">
        <f>IFERROR(IF(VLOOKUP($A6&amp;"-"&amp;'回答入力シート（ア_令和4年度実施計画事業）'!$F6,'R5参照用'!$K$3:$P$8992,5,0)=0,"",VLOOKUP($A6&amp;"-"&amp;'回答入力シート（ア_令和4年度実施計画事業）'!$F6,'R5参照用'!$K$3:$P$8992,5,0)),"")</f>
        <v>通常交付金</v>
      </c>
      <c r="I6" s="198" t="s">
        <v>808</v>
      </c>
      <c r="J6" s="72">
        <v>4</v>
      </c>
      <c r="K6" s="198" t="s">
        <v>5</v>
      </c>
      <c r="L6" s="72">
        <v>6</v>
      </c>
      <c r="M6" s="198" t="s">
        <v>6</v>
      </c>
      <c r="N6" s="198" t="s">
        <v>808</v>
      </c>
      <c r="O6" s="72">
        <v>5</v>
      </c>
      <c r="P6" s="198" t="s">
        <v>5</v>
      </c>
      <c r="Q6" s="72">
        <v>3</v>
      </c>
      <c r="R6" s="198" t="s">
        <v>6</v>
      </c>
      <c r="S6" s="78"/>
      <c r="T6" s="78"/>
      <c r="U6" s="78" t="s">
        <v>22518</v>
      </c>
      <c r="V6" s="72" t="s">
        <v>1267</v>
      </c>
      <c r="W6" s="204" t="str">
        <f>IF(OR(G6="",Q6=""),"",IF(VLOOKUP($G6,'R5参照用'!$N$3:$P$8992,3,0)=0,"",VLOOKUP($G6,'R5参照用'!$N$3:$P$8992,3,0)))</f>
        <v>③-Ⅱ-１．安全・安心を確保した社会経済活動の再開</v>
      </c>
      <c r="X6" s="72" t="s">
        <v>1234</v>
      </c>
      <c r="Y6" s="72" t="s">
        <v>6693</v>
      </c>
      <c r="Z6" s="73">
        <v>11990</v>
      </c>
      <c r="AA6" s="73">
        <v>5990</v>
      </c>
      <c r="AB6" s="73">
        <v>5990</v>
      </c>
      <c r="AC6" s="78"/>
      <c r="AD6" s="78"/>
      <c r="AE6" s="78"/>
      <c r="AF6" s="78"/>
      <c r="AG6" s="78"/>
      <c r="AH6" s="78"/>
      <c r="AI6" s="78"/>
      <c r="AJ6" s="78"/>
      <c r="AK6" s="78"/>
      <c r="AL6" s="78"/>
      <c r="AM6" s="70"/>
      <c r="AN6" s="72"/>
      <c r="AO6" s="72"/>
      <c r="AP6" s="75"/>
      <c r="AQ6" s="78"/>
      <c r="AR6" s="78"/>
      <c r="AS6" s="78"/>
      <c r="AT6" s="78"/>
      <c r="AU6" s="79"/>
      <c r="AV6" s="79"/>
      <c r="AW6" s="75"/>
      <c r="AX6" s="75"/>
      <c r="AY6" s="78"/>
      <c r="AZ6" s="78"/>
      <c r="BA6" s="78"/>
      <c r="BB6" s="78"/>
      <c r="BC6" s="79"/>
      <c r="BD6" s="79"/>
      <c r="BE6" s="75"/>
      <c r="BF6" s="75"/>
      <c r="BG6" s="78"/>
      <c r="BH6" s="78"/>
      <c r="BI6" s="78"/>
      <c r="BJ6" s="78"/>
      <c r="BK6" s="79"/>
      <c r="BL6" s="79"/>
      <c r="BM6" s="75"/>
      <c r="BN6" s="74"/>
      <c r="BO6" s="75"/>
      <c r="BP6" s="74"/>
      <c r="BQ6" s="75"/>
      <c r="BR6" s="61" t="e">
        <f>VLOOKUP(V6&amp;X6&amp;Y6,'R5参照用'!$AJ$3:$AK$101,2,0)</f>
        <v>#N/A</v>
      </c>
      <c r="BS6" s="2" t="str">
        <f t="shared" ref="BS6:BS69" si="0">LEFT(V6,1)</f>
        <v>③</v>
      </c>
      <c r="BT6" s="2" t="str">
        <f>IF(H6="","",IF(H6="通常交付金","",COUNTIF($H$5:H6,"重点交付金")))</f>
        <v/>
      </c>
    </row>
    <row r="7" spans="1:72" ht="21.75" customHeight="1" x14ac:dyDescent="0.3">
      <c r="A7" s="196" t="str">
        <f>表紙!$H$11</f>
        <v>28365</v>
      </c>
      <c r="B7" s="70"/>
      <c r="C7" s="70"/>
      <c r="D7" s="71"/>
      <c r="E7" s="70"/>
      <c r="F7" s="196">
        <v>3</v>
      </c>
      <c r="G7" s="197" t="str">
        <f>IFERROR(VLOOKUP($A7&amp;"-"&amp;'回答入力シート（ア_令和4年度実施計画事業）'!$F7,'R5参照用'!$K$3:$P$8992,4,0),"")</f>
        <v>子育て緊急特別給付金</v>
      </c>
      <c r="H7" s="197" t="str">
        <f>IFERROR(IF(VLOOKUP($A7&amp;"-"&amp;'回答入力シート（ア_令和4年度実施計画事業）'!$F7,'R5参照用'!$K$3:$P$8992,5,0)=0,"",VLOOKUP($A7&amp;"-"&amp;'回答入力シート（ア_令和4年度実施計画事業）'!$F7,'R5参照用'!$K$3:$P$8992,5,0)),"")</f>
        <v>通常交付金</v>
      </c>
      <c r="I7" s="198" t="s">
        <v>808</v>
      </c>
      <c r="J7" s="72">
        <v>4</v>
      </c>
      <c r="K7" s="198" t="s">
        <v>5</v>
      </c>
      <c r="L7" s="72">
        <v>4</v>
      </c>
      <c r="M7" s="198" t="s">
        <v>6</v>
      </c>
      <c r="N7" s="198" t="s">
        <v>808</v>
      </c>
      <c r="O7" s="72">
        <v>5</v>
      </c>
      <c r="P7" s="198" t="s">
        <v>5</v>
      </c>
      <c r="Q7" s="72">
        <v>3</v>
      </c>
      <c r="R7" s="198" t="s">
        <v>6</v>
      </c>
      <c r="S7" s="78"/>
      <c r="T7" s="78"/>
      <c r="U7" s="78" t="s">
        <v>22518</v>
      </c>
      <c r="V7" s="72" t="s">
        <v>22521</v>
      </c>
      <c r="W7" s="204" t="str">
        <f>IF(OR(G7="",Q7=""),"",IF(VLOOKUP($G7,'R5参照用'!$N$3:$P$8992,3,0)=0,"",VLOOKUP($G7,'R5参照用'!$N$3:$P$8992,3,0)))</f>
        <v>④-Ⅳ．コロナ禍において物価高騰等に直面する生活困窮者等への支援</v>
      </c>
      <c r="X7" s="72" t="s">
        <v>6763</v>
      </c>
      <c r="Y7" s="72" t="s">
        <v>6881</v>
      </c>
      <c r="Z7" s="73">
        <v>4340</v>
      </c>
      <c r="AA7" s="73">
        <v>4340</v>
      </c>
      <c r="AB7" s="73">
        <v>0</v>
      </c>
      <c r="AC7" s="78" t="s">
        <v>22523</v>
      </c>
      <c r="AD7" s="78" t="s">
        <v>22523</v>
      </c>
      <c r="AE7" s="78"/>
      <c r="AF7" s="78"/>
      <c r="AG7" s="78"/>
      <c r="AH7" s="78" t="s">
        <v>22523</v>
      </c>
      <c r="AI7" s="78"/>
      <c r="AJ7" s="78"/>
      <c r="AK7" s="78"/>
      <c r="AL7" s="78"/>
      <c r="AM7" s="70"/>
      <c r="AN7" s="72" t="s">
        <v>13486</v>
      </c>
      <c r="AO7" s="72" t="s">
        <v>22524</v>
      </c>
      <c r="AP7" s="75"/>
      <c r="AQ7" s="78"/>
      <c r="AR7" s="78"/>
      <c r="AS7" s="78"/>
      <c r="AT7" s="78"/>
      <c r="AU7" s="79"/>
      <c r="AV7" s="79"/>
      <c r="AW7" s="75"/>
      <c r="AX7" s="75"/>
      <c r="AY7" s="78"/>
      <c r="AZ7" s="78"/>
      <c r="BA7" s="78"/>
      <c r="BB7" s="78"/>
      <c r="BC7" s="79"/>
      <c r="BD7" s="79"/>
      <c r="BE7" s="75"/>
      <c r="BF7" s="75"/>
      <c r="BG7" s="78"/>
      <c r="BH7" s="78"/>
      <c r="BI7" s="78"/>
      <c r="BJ7" s="78"/>
      <c r="BK7" s="79"/>
      <c r="BL7" s="79"/>
      <c r="BM7" s="75"/>
      <c r="BN7" s="74"/>
      <c r="BO7" s="75"/>
      <c r="BP7" s="74"/>
      <c r="BQ7" s="75"/>
      <c r="BR7" s="61" t="e">
        <f>VLOOKUP(V7&amp;X7&amp;Y7,'R5参照用'!$AJ$3:$AK$101,2,0)</f>
        <v>#N/A</v>
      </c>
      <c r="BS7" s="2" t="str">
        <f t="shared" si="0"/>
        <v>④</v>
      </c>
      <c r="BT7" s="2" t="str">
        <f>IF(H7="","",IF(H7="通常交付金","",COUNTIF($H$5:H7,"重点交付金")))</f>
        <v/>
      </c>
    </row>
    <row r="8" spans="1:72" ht="21.75" customHeight="1" x14ac:dyDescent="0.3">
      <c r="A8" s="196" t="str">
        <f>表紙!$H$11</f>
        <v>28365</v>
      </c>
      <c r="B8" s="70"/>
      <c r="C8" s="70"/>
      <c r="D8" s="71"/>
      <c r="E8" s="70"/>
      <c r="F8" s="196">
        <v>4</v>
      </c>
      <c r="G8" s="197" t="str">
        <f>IFERROR(VLOOKUP($A8&amp;"-"&amp;'回答入力シート（ア_令和4年度実施計画事業）'!$F8,'R5参照用'!$K$3:$P$8992,4,0),"")</f>
        <v>物価高騰に伴う学校給食費に関する負担軽減（学校給食特別会計繰出事業繰出金）</v>
      </c>
      <c r="H8" s="197" t="str">
        <f>IFERROR(IF(VLOOKUP($A8&amp;"-"&amp;'回答入力シート（ア_令和4年度実施計画事業）'!$F8,'R5参照用'!$K$3:$P$8992,5,0)=0,"",VLOOKUP($A8&amp;"-"&amp;'回答入力シート（ア_令和4年度実施計画事業）'!$F8,'R5参照用'!$K$3:$P$8992,5,0)),"")</f>
        <v>通常交付金</v>
      </c>
      <c r="I8" s="198" t="s">
        <v>808</v>
      </c>
      <c r="J8" s="72">
        <v>4</v>
      </c>
      <c r="K8" s="198" t="s">
        <v>5</v>
      </c>
      <c r="L8" s="72">
        <v>4</v>
      </c>
      <c r="M8" s="198" t="s">
        <v>6</v>
      </c>
      <c r="N8" s="198" t="s">
        <v>808</v>
      </c>
      <c r="O8" s="72">
        <v>5</v>
      </c>
      <c r="P8" s="198" t="s">
        <v>5</v>
      </c>
      <c r="Q8" s="72">
        <v>3</v>
      </c>
      <c r="R8" s="198" t="s">
        <v>6</v>
      </c>
      <c r="S8" s="78"/>
      <c r="T8" s="78"/>
      <c r="U8" s="78" t="s">
        <v>22518</v>
      </c>
      <c r="V8" s="72" t="s">
        <v>22521</v>
      </c>
      <c r="W8" s="204" t="str">
        <f>IF(OR(G8="",Q8=""),"",IF(VLOOKUP($G8,'R5参照用'!$N$3:$P$8992,3,0)=0,"",VLOOKUP($G8,'R5参照用'!$N$3:$P$8992,3,0)))</f>
        <v>④-Ⅳ．コロナ禍において物価高騰等に直面する生活困窮者等への支援</v>
      </c>
      <c r="X8" s="72" t="s">
        <v>6766</v>
      </c>
      <c r="Y8" s="72" t="s">
        <v>6889</v>
      </c>
      <c r="Z8" s="73">
        <v>4062</v>
      </c>
      <c r="AA8" s="73">
        <v>4062</v>
      </c>
      <c r="AB8" s="73">
        <v>0</v>
      </c>
      <c r="AC8" s="78"/>
      <c r="AD8" s="78" t="s">
        <v>22523</v>
      </c>
      <c r="AE8" s="78"/>
      <c r="AF8" s="78"/>
      <c r="AG8" s="78"/>
      <c r="AH8" s="78" t="s">
        <v>22523</v>
      </c>
      <c r="AI8" s="78"/>
      <c r="AJ8" s="78"/>
      <c r="AK8" s="78"/>
      <c r="AL8" s="78"/>
      <c r="AM8" s="70"/>
      <c r="AN8" s="72" t="s">
        <v>13486</v>
      </c>
      <c r="AO8" s="72" t="s">
        <v>22524</v>
      </c>
      <c r="AP8" s="75"/>
      <c r="AQ8" s="78"/>
      <c r="AR8" s="78"/>
      <c r="AS8" s="78"/>
      <c r="AT8" s="78"/>
      <c r="AU8" s="79"/>
      <c r="AV8" s="79"/>
      <c r="AW8" s="75"/>
      <c r="AX8" s="75"/>
      <c r="AY8" s="78"/>
      <c r="AZ8" s="78"/>
      <c r="BA8" s="78"/>
      <c r="BB8" s="78"/>
      <c r="BC8" s="79"/>
      <c r="BD8" s="79"/>
      <c r="BE8" s="75"/>
      <c r="BF8" s="75"/>
      <c r="BG8" s="78"/>
      <c r="BH8" s="78"/>
      <c r="BI8" s="78"/>
      <c r="BJ8" s="78"/>
      <c r="BK8" s="79"/>
      <c r="BL8" s="79"/>
      <c r="BM8" s="75"/>
      <c r="BN8" s="74"/>
      <c r="BO8" s="75"/>
      <c r="BP8" s="74"/>
      <c r="BQ8" s="75"/>
      <c r="BR8" s="61" t="e">
        <f>VLOOKUP(V8&amp;X8&amp;Y8,'R5参照用'!$AJ$3:$AK$101,2,0)</f>
        <v>#N/A</v>
      </c>
      <c r="BS8" s="2" t="str">
        <f t="shared" si="0"/>
        <v>④</v>
      </c>
      <c r="BT8" s="2" t="str">
        <f>IF(H8="","",IF(H8="通常交付金","",COUNTIF($H$5:H8,"重点交付金")))</f>
        <v/>
      </c>
    </row>
    <row r="9" spans="1:72" ht="21.75" customHeight="1" x14ac:dyDescent="0.3">
      <c r="A9" s="196" t="str">
        <f>表紙!$H$11</f>
        <v>28365</v>
      </c>
      <c r="B9" s="70"/>
      <c r="C9" s="70"/>
      <c r="D9" s="71"/>
      <c r="E9" s="70"/>
      <c r="F9" s="196">
        <v>5</v>
      </c>
      <c r="G9" s="197" t="str">
        <f>IFERROR(VLOOKUP($A9&amp;"-"&amp;'回答入力シート（ア_令和4年度実施計画事業）'!$F9,'R5参照用'!$K$3:$P$8992,4,0),"")</f>
        <v>多可町地域振興プレミアム付き商品券事業</v>
      </c>
      <c r="H9" s="197" t="str">
        <f>IFERROR(IF(VLOOKUP($A9&amp;"-"&amp;'回答入力シート（ア_令和4年度実施計画事業）'!$F9,'R5参照用'!$K$3:$P$8992,5,0)=0,"",VLOOKUP($A9&amp;"-"&amp;'回答入力シート（ア_令和4年度実施計画事業）'!$F9,'R5参照用'!$K$3:$P$8992,5,0)),"")</f>
        <v>通常交付金</v>
      </c>
      <c r="I9" s="198" t="s">
        <v>808</v>
      </c>
      <c r="J9" s="72">
        <v>4</v>
      </c>
      <c r="K9" s="198" t="s">
        <v>5</v>
      </c>
      <c r="L9" s="72">
        <v>6</v>
      </c>
      <c r="M9" s="198" t="s">
        <v>6</v>
      </c>
      <c r="N9" s="198" t="s">
        <v>808</v>
      </c>
      <c r="O9" s="72">
        <v>5</v>
      </c>
      <c r="P9" s="198" t="s">
        <v>5</v>
      </c>
      <c r="Q9" s="72">
        <v>3</v>
      </c>
      <c r="R9" s="198" t="s">
        <v>6</v>
      </c>
      <c r="S9" s="78"/>
      <c r="T9" s="78"/>
      <c r="U9" s="78" t="s">
        <v>22518</v>
      </c>
      <c r="V9" s="72" t="s">
        <v>22521</v>
      </c>
      <c r="W9" s="204" t="str">
        <f>IF(OR(G9="",Q9=""),"",IF(VLOOKUP($G9,'R5参照用'!$N$3:$P$8992,3,0)=0,"",VLOOKUP($G9,'R5参照用'!$N$3:$P$8992,3,0)))</f>
        <v>④-Ⅳ．コロナ禍において物価高騰等に直面する生活困窮者等への支援</v>
      </c>
      <c r="X9" s="72" t="s">
        <v>6768</v>
      </c>
      <c r="Y9" s="72" t="s">
        <v>6885</v>
      </c>
      <c r="Z9" s="73">
        <v>57000</v>
      </c>
      <c r="AA9" s="73">
        <v>55409</v>
      </c>
      <c r="AB9" s="73">
        <v>12000</v>
      </c>
      <c r="AC9" s="78"/>
      <c r="AD9" s="78" t="s">
        <v>22523</v>
      </c>
      <c r="AE9" s="78"/>
      <c r="AF9" s="78"/>
      <c r="AG9" s="78"/>
      <c r="AH9" s="78" t="s">
        <v>22523</v>
      </c>
      <c r="AI9" s="78"/>
      <c r="AJ9" s="78"/>
      <c r="AK9" s="78"/>
      <c r="AL9" s="78"/>
      <c r="AM9" s="70"/>
      <c r="AN9" s="72" t="s">
        <v>13486</v>
      </c>
      <c r="AO9" s="72" t="s">
        <v>22524</v>
      </c>
      <c r="AP9" s="75" t="s">
        <v>22535</v>
      </c>
      <c r="AQ9" s="78" t="s">
        <v>22523</v>
      </c>
      <c r="AR9" s="78"/>
      <c r="AS9" s="78"/>
      <c r="AT9" s="78"/>
      <c r="AU9" s="79">
        <v>177</v>
      </c>
      <c r="AV9" s="79">
        <v>189</v>
      </c>
      <c r="AW9" s="75" t="s">
        <v>22536</v>
      </c>
      <c r="AX9" s="75" t="s">
        <v>22537</v>
      </c>
      <c r="AY9" s="78" t="s">
        <v>22523</v>
      </c>
      <c r="AZ9" s="78"/>
      <c r="BA9" s="78"/>
      <c r="BB9" s="78"/>
      <c r="BC9" s="79">
        <v>208000</v>
      </c>
      <c r="BD9" s="79">
        <v>209235</v>
      </c>
      <c r="BE9" s="75" t="s">
        <v>22538</v>
      </c>
      <c r="BF9" s="75" t="s">
        <v>22539</v>
      </c>
      <c r="BG9" s="78"/>
      <c r="BH9" s="78"/>
      <c r="BI9" s="78" t="s">
        <v>22523</v>
      </c>
      <c r="BJ9" s="78"/>
      <c r="BK9" s="79">
        <v>100</v>
      </c>
      <c r="BL9" s="79">
        <v>99.72</v>
      </c>
      <c r="BM9" s="75" t="s">
        <v>22526</v>
      </c>
      <c r="BN9" s="74" t="s">
        <v>6660</v>
      </c>
      <c r="BO9" s="75" t="s">
        <v>22540</v>
      </c>
      <c r="BP9" s="74" t="s">
        <v>6659</v>
      </c>
      <c r="BQ9" s="75" t="s">
        <v>22541</v>
      </c>
      <c r="BR9" s="61" t="str">
        <f>VLOOKUP(V9&amp;X9&amp;Y9,'R5参照用'!$AJ$3:$AK$101,2,0)</f>
        <v>●</v>
      </c>
      <c r="BS9" s="2" t="str">
        <f t="shared" si="0"/>
        <v>④</v>
      </c>
      <c r="BT9" s="2" t="str">
        <f>IF(H9="","",IF(H9="通常交付金","",COUNTIF($H$5:H9,"重点交付金")))</f>
        <v/>
      </c>
    </row>
    <row r="10" spans="1:72" ht="21.75" customHeight="1" x14ac:dyDescent="0.3">
      <c r="A10" s="196" t="str">
        <f>表紙!$H$11</f>
        <v>28365</v>
      </c>
      <c r="B10" s="70"/>
      <c r="C10" s="70"/>
      <c r="D10" s="71"/>
      <c r="E10" s="70"/>
      <c r="F10" s="196">
        <v>6</v>
      </c>
      <c r="G10" s="197" t="str">
        <f>IFERROR(VLOOKUP($A10&amp;"-"&amp;'回答入力シート（ア_令和4年度実施計画事業）'!$F10,'R5参照用'!$K$3:$P$8992,4,0),"")</f>
        <v>多可町キャッシュレス決済促進事業</v>
      </c>
      <c r="H10" s="197" t="str">
        <f>IFERROR(IF(VLOOKUP($A10&amp;"-"&amp;'回答入力シート（ア_令和4年度実施計画事業）'!$F10,'R5参照用'!$K$3:$P$8992,5,0)=0,"",VLOOKUP($A10&amp;"-"&amp;'回答入力シート（ア_令和4年度実施計画事業）'!$F10,'R5参照用'!$K$3:$P$8992,5,0)),"")</f>
        <v>通常交付金</v>
      </c>
      <c r="I10" s="198" t="s">
        <v>808</v>
      </c>
      <c r="J10" s="72">
        <v>4</v>
      </c>
      <c r="K10" s="198" t="s">
        <v>5</v>
      </c>
      <c r="L10" s="72">
        <v>6</v>
      </c>
      <c r="M10" s="198" t="s">
        <v>6</v>
      </c>
      <c r="N10" s="198" t="s">
        <v>808</v>
      </c>
      <c r="O10" s="72">
        <v>5</v>
      </c>
      <c r="P10" s="198" t="s">
        <v>5</v>
      </c>
      <c r="Q10" s="72">
        <v>3</v>
      </c>
      <c r="R10" s="198" t="s">
        <v>6</v>
      </c>
      <c r="S10" s="78"/>
      <c r="T10" s="78"/>
      <c r="U10" s="78" t="s">
        <v>22518</v>
      </c>
      <c r="V10" s="72" t="s">
        <v>22521</v>
      </c>
      <c r="W10" s="204" t="str">
        <f>IF(OR(G10="",Q10=""),"",IF(VLOOKUP($G10,'R5参照用'!$N$3:$P$8992,3,0)=0,"",VLOOKUP($G10,'R5参照用'!$N$3:$P$8992,3,0)))</f>
        <v>④-Ⅳ．コロナ禍において物価高騰等に直面する生活困窮者等への支援</v>
      </c>
      <c r="X10" s="72" t="s">
        <v>6768</v>
      </c>
      <c r="Y10" s="72" t="s">
        <v>6693</v>
      </c>
      <c r="Z10" s="73">
        <v>29475</v>
      </c>
      <c r="AA10" s="73">
        <v>10775</v>
      </c>
      <c r="AB10" s="73">
        <v>239</v>
      </c>
      <c r="AC10" s="78"/>
      <c r="AD10" s="78" t="s">
        <v>22523</v>
      </c>
      <c r="AE10" s="78"/>
      <c r="AF10" s="78"/>
      <c r="AG10" s="78"/>
      <c r="AH10" s="78" t="s">
        <v>22523</v>
      </c>
      <c r="AI10" s="78"/>
      <c r="AJ10" s="78"/>
      <c r="AK10" s="78"/>
      <c r="AL10" s="78"/>
      <c r="AM10" s="70"/>
      <c r="AN10" s="72" t="s">
        <v>13486</v>
      </c>
      <c r="AO10" s="72" t="s">
        <v>22524</v>
      </c>
      <c r="AP10" s="75"/>
      <c r="AQ10" s="78"/>
      <c r="AR10" s="78"/>
      <c r="AS10" s="78"/>
      <c r="AT10" s="78"/>
      <c r="AU10" s="79"/>
      <c r="AV10" s="79"/>
      <c r="AW10" s="75"/>
      <c r="AX10" s="75"/>
      <c r="AY10" s="78"/>
      <c r="AZ10" s="78"/>
      <c r="BA10" s="78"/>
      <c r="BB10" s="78"/>
      <c r="BC10" s="79"/>
      <c r="BD10" s="79"/>
      <c r="BE10" s="75"/>
      <c r="BF10" s="75"/>
      <c r="BG10" s="78"/>
      <c r="BH10" s="78"/>
      <c r="BI10" s="78"/>
      <c r="BJ10" s="78"/>
      <c r="BK10" s="79"/>
      <c r="BL10" s="79"/>
      <c r="BM10" s="75"/>
      <c r="BN10" s="74"/>
      <c r="BO10" s="75"/>
      <c r="BP10" s="74"/>
      <c r="BQ10" s="75"/>
      <c r="BR10" s="61" t="e">
        <f>VLOOKUP(V10&amp;X10&amp;Y10,'R5参照用'!$AJ$3:$AK$101,2,0)</f>
        <v>#N/A</v>
      </c>
      <c r="BS10" s="2" t="str">
        <f t="shared" si="0"/>
        <v>④</v>
      </c>
      <c r="BT10" s="2" t="str">
        <f>IF(H10="","",IF(H10="通常交付金","",COUNTIF($H$5:H10,"重点交付金")))</f>
        <v/>
      </c>
    </row>
    <row r="11" spans="1:72" ht="21.75" customHeight="1" x14ac:dyDescent="0.3">
      <c r="A11" s="196" t="str">
        <f>表紙!$H$11</f>
        <v>28365</v>
      </c>
      <c r="B11" s="70"/>
      <c r="C11" s="70"/>
      <c r="D11" s="71"/>
      <c r="E11" s="70"/>
      <c r="F11" s="196">
        <v>7</v>
      </c>
      <c r="G11" s="197" t="str">
        <f>IFERROR(VLOOKUP($A11&amp;"-"&amp;'回答入力シート（ア_令和4年度実施計画事業）'!$F11,'R5参照用'!$K$3:$P$8992,4,0),"")</f>
        <v>宅配ボックス購入支援補助事業</v>
      </c>
      <c r="H11" s="197" t="str">
        <f>IFERROR(IF(VLOOKUP($A11&amp;"-"&amp;'回答入力シート（ア_令和4年度実施計画事業）'!$F11,'R5参照用'!$K$3:$P$8992,5,0)=0,"",VLOOKUP($A11&amp;"-"&amp;'回答入力シート（ア_令和4年度実施計画事業）'!$F11,'R5参照用'!$K$3:$P$8992,5,0)),"")</f>
        <v>通常交付金</v>
      </c>
      <c r="I11" s="198" t="s">
        <v>808</v>
      </c>
      <c r="J11" s="72">
        <v>4</v>
      </c>
      <c r="K11" s="198" t="s">
        <v>5</v>
      </c>
      <c r="L11" s="72">
        <v>6</v>
      </c>
      <c r="M11" s="198" t="s">
        <v>6</v>
      </c>
      <c r="N11" s="198" t="s">
        <v>808</v>
      </c>
      <c r="O11" s="72">
        <v>5</v>
      </c>
      <c r="P11" s="198" t="s">
        <v>5</v>
      </c>
      <c r="Q11" s="72">
        <v>3</v>
      </c>
      <c r="R11" s="198" t="s">
        <v>6</v>
      </c>
      <c r="S11" s="78"/>
      <c r="T11" s="78"/>
      <c r="U11" s="78" t="s">
        <v>22518</v>
      </c>
      <c r="V11" s="72" t="s">
        <v>2144</v>
      </c>
      <c r="W11" s="204" t="str">
        <f>IF(OR(G11="",Q11=""),"",IF(VLOOKUP($G11,'R5参照用'!$N$3:$P$8992,3,0)=0,"",VLOOKUP($G11,'R5参照用'!$N$3:$P$8992,3,0)))</f>
        <v>③-Ⅰ-３．感染防止策の徹底</v>
      </c>
      <c r="X11" s="72" t="s">
        <v>6678</v>
      </c>
      <c r="Y11" s="72" t="s">
        <v>6693</v>
      </c>
      <c r="Z11" s="73">
        <v>606</v>
      </c>
      <c r="AA11" s="73">
        <v>606</v>
      </c>
      <c r="AB11" s="73">
        <v>0</v>
      </c>
      <c r="AC11" s="78"/>
      <c r="AD11" s="78"/>
      <c r="AE11" s="78"/>
      <c r="AF11" s="78"/>
      <c r="AG11" s="78"/>
      <c r="AH11" s="78"/>
      <c r="AI11" s="78"/>
      <c r="AJ11" s="78"/>
      <c r="AK11" s="78"/>
      <c r="AL11" s="78"/>
      <c r="AM11" s="70"/>
      <c r="AN11" s="72"/>
      <c r="AO11" s="72"/>
      <c r="AP11" s="75"/>
      <c r="AQ11" s="78"/>
      <c r="AR11" s="78"/>
      <c r="AS11" s="78"/>
      <c r="AT11" s="78"/>
      <c r="AU11" s="79"/>
      <c r="AV11" s="79"/>
      <c r="AW11" s="75"/>
      <c r="AX11" s="75"/>
      <c r="AY11" s="78"/>
      <c r="AZ11" s="78"/>
      <c r="BA11" s="78"/>
      <c r="BB11" s="78"/>
      <c r="BC11" s="79"/>
      <c r="BD11" s="79"/>
      <c r="BE11" s="75"/>
      <c r="BF11" s="75"/>
      <c r="BG11" s="78"/>
      <c r="BH11" s="78"/>
      <c r="BI11" s="78"/>
      <c r="BJ11" s="78"/>
      <c r="BK11" s="79"/>
      <c r="BL11" s="79"/>
      <c r="BM11" s="75"/>
      <c r="BN11" s="74"/>
      <c r="BO11" s="75"/>
      <c r="BP11" s="74"/>
      <c r="BQ11" s="75"/>
      <c r="BR11" s="61" t="e">
        <f>VLOOKUP(V11&amp;X11&amp;Y11,'R5参照用'!$AJ$3:$AK$101,2,0)</f>
        <v>#N/A</v>
      </c>
      <c r="BS11" s="2" t="str">
        <f t="shared" si="0"/>
        <v>③</v>
      </c>
      <c r="BT11" s="2" t="str">
        <f>IF(H11="","",IF(H11="通常交付金","",COUNTIF($H$5:H11,"重点交付金")))</f>
        <v/>
      </c>
    </row>
    <row r="12" spans="1:72" ht="21.75" customHeight="1" x14ac:dyDescent="0.3">
      <c r="A12" s="196" t="str">
        <f>表紙!$H$11</f>
        <v>28365</v>
      </c>
      <c r="B12" s="70"/>
      <c r="C12" s="70"/>
      <c r="D12" s="71"/>
      <c r="E12" s="70"/>
      <c r="F12" s="196">
        <v>8</v>
      </c>
      <c r="G12" s="197" t="str">
        <f>IFERROR(VLOOKUP($A12&amp;"-"&amp;'回答入力シート（ア_令和4年度実施計画事業）'!$F12,'R5参照用'!$K$3:$P$8992,4,0),"")</f>
        <v>子育て世帯生活支援特別給付金事業</v>
      </c>
      <c r="H12" s="197" t="str">
        <f>IFERROR(IF(VLOOKUP($A12&amp;"-"&amp;'回答入力シート（ア_令和4年度実施計画事業）'!$F12,'R5参照用'!$K$3:$P$8992,5,0)=0,"",VLOOKUP($A12&amp;"-"&amp;'回答入力シート（ア_令和4年度実施計画事業）'!$F12,'R5参照用'!$K$3:$P$8992,5,0)),"")</f>
        <v>通常交付金</v>
      </c>
      <c r="I12" s="198" t="s">
        <v>808</v>
      </c>
      <c r="J12" s="72">
        <v>4</v>
      </c>
      <c r="K12" s="198" t="s">
        <v>5</v>
      </c>
      <c r="L12" s="72">
        <v>6</v>
      </c>
      <c r="M12" s="198" t="s">
        <v>6</v>
      </c>
      <c r="N12" s="198" t="s">
        <v>808</v>
      </c>
      <c r="O12" s="72">
        <v>5</v>
      </c>
      <c r="P12" s="198" t="s">
        <v>5</v>
      </c>
      <c r="Q12" s="72">
        <v>3</v>
      </c>
      <c r="R12" s="198" t="s">
        <v>6</v>
      </c>
      <c r="S12" s="78"/>
      <c r="T12" s="78"/>
      <c r="U12" s="78" t="s">
        <v>22518</v>
      </c>
      <c r="V12" s="72" t="s">
        <v>22521</v>
      </c>
      <c r="W12" s="204" t="str">
        <f>IF(OR(G12="",Q12=""),"",IF(VLOOKUP($G12,'R5参照用'!$N$3:$P$8992,3,0)=0,"",VLOOKUP($G12,'R5参照用'!$N$3:$P$8992,3,0)))</f>
        <v>④-Ⅳ．コロナ禍において物価高騰等に直面する生活困窮者等への支援</v>
      </c>
      <c r="X12" s="72" t="s">
        <v>6768</v>
      </c>
      <c r="Y12" s="72" t="s">
        <v>6892</v>
      </c>
      <c r="Z12" s="73">
        <v>127207</v>
      </c>
      <c r="AA12" s="73">
        <v>127207</v>
      </c>
      <c r="AB12" s="73">
        <v>0</v>
      </c>
      <c r="AC12" s="78" t="s">
        <v>22523</v>
      </c>
      <c r="AD12" s="78" t="s">
        <v>22523</v>
      </c>
      <c r="AE12" s="78"/>
      <c r="AF12" s="78"/>
      <c r="AG12" s="78"/>
      <c r="AH12" s="78" t="s">
        <v>22523</v>
      </c>
      <c r="AI12" s="78"/>
      <c r="AJ12" s="78"/>
      <c r="AK12" s="78"/>
      <c r="AL12" s="78"/>
      <c r="AM12" s="70"/>
      <c r="AN12" s="72" t="s">
        <v>13486</v>
      </c>
      <c r="AO12" s="72" t="s">
        <v>22524</v>
      </c>
      <c r="AP12" s="75"/>
      <c r="AQ12" s="78"/>
      <c r="AR12" s="78"/>
      <c r="AS12" s="78"/>
      <c r="AT12" s="78"/>
      <c r="AU12" s="79"/>
      <c r="AV12" s="79"/>
      <c r="AW12" s="75"/>
      <c r="AX12" s="75"/>
      <c r="AY12" s="78"/>
      <c r="AZ12" s="78"/>
      <c r="BA12" s="78"/>
      <c r="BB12" s="78"/>
      <c r="BC12" s="79"/>
      <c r="BD12" s="79"/>
      <c r="BE12" s="75"/>
      <c r="BF12" s="75"/>
      <c r="BG12" s="78"/>
      <c r="BH12" s="78"/>
      <c r="BI12" s="78"/>
      <c r="BJ12" s="78"/>
      <c r="BK12" s="79"/>
      <c r="BL12" s="79"/>
      <c r="BM12" s="75"/>
      <c r="BN12" s="74"/>
      <c r="BO12" s="75"/>
      <c r="BP12" s="74"/>
      <c r="BQ12" s="75"/>
      <c r="BR12" s="61" t="e">
        <f>VLOOKUP(V12&amp;X12&amp;Y12,'R5参照用'!$AJ$3:$AK$101,2,0)</f>
        <v>#N/A</v>
      </c>
      <c r="BS12" s="2" t="str">
        <f t="shared" si="0"/>
        <v>④</v>
      </c>
      <c r="BT12" s="2" t="str">
        <f>IF(H12="","",IF(H12="通常交付金","",COUNTIF($H$5:H12,"重点交付金")))</f>
        <v/>
      </c>
    </row>
    <row r="13" spans="1:72" ht="21.75" customHeight="1" x14ac:dyDescent="0.3">
      <c r="A13" s="196" t="str">
        <f>表紙!$H$11</f>
        <v>28365</v>
      </c>
      <c r="B13" s="70"/>
      <c r="C13" s="70"/>
      <c r="D13" s="71"/>
      <c r="E13" s="70"/>
      <c r="F13" s="196">
        <v>9</v>
      </c>
      <c r="G13" s="197" t="str">
        <f>IFERROR(VLOOKUP($A13&amp;"-"&amp;'回答入力シート（ア_令和4年度実施計画事業）'!$F13,'R5参照用'!$K$3:$P$8992,4,0),"")</f>
        <v>電子請求導入事業</v>
      </c>
      <c r="H13" s="197" t="str">
        <f>IFERROR(IF(VLOOKUP($A13&amp;"-"&amp;'回答入力シート（ア_令和4年度実施計画事業）'!$F13,'R5参照用'!$K$3:$P$8992,5,0)=0,"",VLOOKUP($A13&amp;"-"&amp;'回答入力シート（ア_令和4年度実施計画事業）'!$F13,'R5参照用'!$K$3:$P$8992,5,0)),"")</f>
        <v>通常交付金</v>
      </c>
      <c r="I13" s="198" t="s">
        <v>808</v>
      </c>
      <c r="J13" s="72">
        <v>4</v>
      </c>
      <c r="K13" s="198" t="s">
        <v>5</v>
      </c>
      <c r="L13" s="72">
        <v>4</v>
      </c>
      <c r="M13" s="198" t="s">
        <v>6</v>
      </c>
      <c r="N13" s="198" t="s">
        <v>808</v>
      </c>
      <c r="O13" s="72">
        <v>5</v>
      </c>
      <c r="P13" s="198" t="s">
        <v>5</v>
      </c>
      <c r="Q13" s="72">
        <v>3</v>
      </c>
      <c r="R13" s="198" t="s">
        <v>6</v>
      </c>
      <c r="S13" s="78"/>
      <c r="T13" s="78"/>
      <c r="U13" s="78" t="s">
        <v>22518</v>
      </c>
      <c r="V13" s="72" t="s">
        <v>2144</v>
      </c>
      <c r="W13" s="204" t="str">
        <f>IF(OR(G13="",Q13=""),"",IF(VLOOKUP($G13,'R5参照用'!$N$3:$P$8992,3,0)=0,"",VLOOKUP($G13,'R5参照用'!$N$3:$P$8992,3,0)))</f>
        <v>③-Ⅰ-３．感染防止策の徹底</v>
      </c>
      <c r="X13" s="72" t="s">
        <v>6678</v>
      </c>
      <c r="Y13" s="72" t="s">
        <v>6693</v>
      </c>
      <c r="Z13" s="73">
        <v>330</v>
      </c>
      <c r="AA13" s="73">
        <v>330</v>
      </c>
      <c r="AB13" s="73">
        <v>330</v>
      </c>
      <c r="AC13" s="78"/>
      <c r="AD13" s="78"/>
      <c r="AE13" s="78"/>
      <c r="AF13" s="78"/>
      <c r="AG13" s="78"/>
      <c r="AH13" s="78"/>
      <c r="AI13" s="78"/>
      <c r="AJ13" s="78"/>
      <c r="AK13" s="78"/>
      <c r="AL13" s="78"/>
      <c r="AM13" s="70"/>
      <c r="AN13" s="72"/>
      <c r="AO13" s="72"/>
      <c r="AP13" s="75"/>
      <c r="AQ13" s="78"/>
      <c r="AR13" s="78"/>
      <c r="AS13" s="78"/>
      <c r="AT13" s="78"/>
      <c r="AU13" s="79"/>
      <c r="AV13" s="79"/>
      <c r="AW13" s="75"/>
      <c r="AX13" s="75"/>
      <c r="AY13" s="78"/>
      <c r="AZ13" s="78"/>
      <c r="BA13" s="78"/>
      <c r="BB13" s="78"/>
      <c r="BC13" s="79"/>
      <c r="BD13" s="79"/>
      <c r="BE13" s="75"/>
      <c r="BF13" s="75"/>
      <c r="BG13" s="78"/>
      <c r="BH13" s="78"/>
      <c r="BI13" s="78"/>
      <c r="BJ13" s="78"/>
      <c r="BK13" s="79"/>
      <c r="BL13" s="79"/>
      <c r="BM13" s="75"/>
      <c r="BN13" s="74"/>
      <c r="BO13" s="75"/>
      <c r="BP13" s="74"/>
      <c r="BQ13" s="75"/>
      <c r="BR13" s="61" t="e">
        <f>VLOOKUP(V13&amp;X13&amp;Y13,'R5参照用'!$AJ$3:$AK$101,2,0)</f>
        <v>#N/A</v>
      </c>
      <c r="BS13" s="2" t="str">
        <f t="shared" si="0"/>
        <v>③</v>
      </c>
      <c r="BT13" s="2" t="str">
        <f>IF(H13="","",IF(H13="通常交付金","",COUNTIF($H$5:H13,"重点交付金")))</f>
        <v/>
      </c>
    </row>
    <row r="14" spans="1:72" ht="21.75" customHeight="1" x14ac:dyDescent="0.3">
      <c r="A14" s="196" t="str">
        <f>表紙!$H$11</f>
        <v>28365</v>
      </c>
      <c r="B14" s="70"/>
      <c r="C14" s="70"/>
      <c r="D14" s="71"/>
      <c r="E14" s="70"/>
      <c r="F14" s="196">
        <v>10</v>
      </c>
      <c r="G14" s="197" t="str">
        <f>IFERROR(VLOOKUP($A14&amp;"-"&amp;'回答入力シート（ア_令和4年度実施計画事業）'!$F14,'R5参照用'!$K$3:$P$8992,4,0),"")</f>
        <v>新生児臨時特別給付金</v>
      </c>
      <c r="H14" s="197" t="str">
        <f>IFERROR(IF(VLOOKUP($A14&amp;"-"&amp;'回答入力シート（ア_令和4年度実施計画事業）'!$F14,'R5参照用'!$K$3:$P$8992,5,0)=0,"",VLOOKUP($A14&amp;"-"&amp;'回答入力シート（ア_令和4年度実施計画事業）'!$F14,'R5参照用'!$K$3:$P$8992,5,0)),"")</f>
        <v>通常交付金</v>
      </c>
      <c r="I14" s="198" t="s">
        <v>808</v>
      </c>
      <c r="J14" s="72">
        <v>4</v>
      </c>
      <c r="K14" s="198" t="s">
        <v>5</v>
      </c>
      <c r="L14" s="72">
        <v>4</v>
      </c>
      <c r="M14" s="198" t="s">
        <v>6</v>
      </c>
      <c r="N14" s="198" t="s">
        <v>808</v>
      </c>
      <c r="O14" s="72">
        <v>5</v>
      </c>
      <c r="P14" s="198" t="s">
        <v>5</v>
      </c>
      <c r="Q14" s="72">
        <v>3</v>
      </c>
      <c r="R14" s="198" t="s">
        <v>6</v>
      </c>
      <c r="S14" s="78"/>
      <c r="T14" s="78"/>
      <c r="U14" s="78" t="s">
        <v>22518</v>
      </c>
      <c r="V14" s="72" t="s">
        <v>2147</v>
      </c>
      <c r="W14" s="204" t="str">
        <f>IF(OR(G14="",Q14=""),"",IF(VLOOKUP($G14,'R5参照用'!$N$3:$P$8992,3,0)=0,"",VLOOKUP($G14,'R5参照用'!$N$3:$P$8992,3,0)))</f>
        <v>③-Ⅰ-５．生活・暮らしへの支援</v>
      </c>
      <c r="X14" s="72" t="s">
        <v>6694</v>
      </c>
      <c r="Y14" s="72" t="s">
        <v>6778</v>
      </c>
      <c r="Z14" s="73">
        <v>6400</v>
      </c>
      <c r="AA14" s="73">
        <v>6400</v>
      </c>
      <c r="AB14" s="73">
        <v>0</v>
      </c>
      <c r="AC14" s="78"/>
      <c r="AD14" s="78"/>
      <c r="AE14" s="78"/>
      <c r="AF14" s="78"/>
      <c r="AG14" s="78"/>
      <c r="AH14" s="78"/>
      <c r="AI14" s="78"/>
      <c r="AJ14" s="78"/>
      <c r="AK14" s="78"/>
      <c r="AL14" s="78"/>
      <c r="AM14" s="70"/>
      <c r="AN14" s="72"/>
      <c r="AO14" s="72"/>
      <c r="AP14" s="75" t="s">
        <v>22532</v>
      </c>
      <c r="AQ14" s="78" t="s">
        <v>22523</v>
      </c>
      <c r="AR14" s="78" t="s">
        <v>22523</v>
      </c>
      <c r="AS14" s="78" t="s">
        <v>22523</v>
      </c>
      <c r="AT14" s="78" t="s">
        <v>22523</v>
      </c>
      <c r="AU14" s="79">
        <v>70</v>
      </c>
      <c r="AV14" s="79">
        <v>64</v>
      </c>
      <c r="AW14" s="75" t="s">
        <v>22533</v>
      </c>
      <c r="AX14" s="75"/>
      <c r="AY14" s="78"/>
      <c r="AZ14" s="78"/>
      <c r="BA14" s="78"/>
      <c r="BB14" s="78"/>
      <c r="BC14" s="79"/>
      <c r="BD14" s="79"/>
      <c r="BE14" s="75"/>
      <c r="BF14" s="75"/>
      <c r="BG14" s="78"/>
      <c r="BH14" s="78"/>
      <c r="BI14" s="78"/>
      <c r="BJ14" s="78"/>
      <c r="BK14" s="79"/>
      <c r="BL14" s="79"/>
      <c r="BM14" s="75"/>
      <c r="BN14" s="74" t="s">
        <v>6659</v>
      </c>
      <c r="BO14" s="75" t="s">
        <v>22534</v>
      </c>
      <c r="BP14" s="74" t="s">
        <v>6660</v>
      </c>
      <c r="BQ14" s="75" t="s">
        <v>22565</v>
      </c>
      <c r="BR14" s="61" t="str">
        <f>VLOOKUP(V14&amp;X14&amp;Y14,'R5参照用'!$AJ$3:$AK$101,2,0)</f>
        <v>●</v>
      </c>
      <c r="BS14" s="2" t="str">
        <f t="shared" si="0"/>
        <v>③</v>
      </c>
      <c r="BT14" s="2" t="str">
        <f>IF(H14="","",IF(H14="通常交付金","",COUNTIF($H$5:H14,"重点交付金")))</f>
        <v/>
      </c>
    </row>
    <row r="15" spans="1:72" ht="21.75" customHeight="1" x14ac:dyDescent="0.3">
      <c r="A15" s="196" t="str">
        <f>表紙!$H$11</f>
        <v>28365</v>
      </c>
      <c r="B15" s="70"/>
      <c r="C15" s="70"/>
      <c r="D15" s="71"/>
      <c r="E15" s="70"/>
      <c r="F15" s="196">
        <v>11</v>
      </c>
      <c r="G15" s="197" t="str">
        <f>IFERROR(VLOOKUP($A15&amp;"-"&amp;'回答入力シート（ア_令和4年度実施計画事業）'!$F15,'R5参照用'!$K$3:$P$8992,4,0),"")</f>
        <v>図書館マイナンバー連携事業</v>
      </c>
      <c r="H15" s="197" t="str">
        <f>IFERROR(IF(VLOOKUP($A15&amp;"-"&amp;'回答入力シート（ア_令和4年度実施計画事業）'!$F15,'R5参照用'!$K$3:$P$8992,5,0)=0,"",VLOOKUP($A15&amp;"-"&amp;'回答入力シート（ア_令和4年度実施計画事業）'!$F15,'R5参照用'!$K$3:$P$8992,5,0)),"")</f>
        <v>通常交付金</v>
      </c>
      <c r="I15" s="198" t="s">
        <v>808</v>
      </c>
      <c r="J15" s="72">
        <v>4</v>
      </c>
      <c r="K15" s="198" t="s">
        <v>5</v>
      </c>
      <c r="L15" s="72">
        <v>4</v>
      </c>
      <c r="M15" s="198" t="s">
        <v>6</v>
      </c>
      <c r="N15" s="198" t="s">
        <v>808</v>
      </c>
      <c r="O15" s="72">
        <v>5</v>
      </c>
      <c r="P15" s="198" t="s">
        <v>5</v>
      </c>
      <c r="Q15" s="72">
        <v>3</v>
      </c>
      <c r="R15" s="198" t="s">
        <v>6</v>
      </c>
      <c r="S15" s="78"/>
      <c r="T15" s="78"/>
      <c r="U15" s="78" t="s">
        <v>22518</v>
      </c>
      <c r="V15" s="72" t="s">
        <v>2144</v>
      </c>
      <c r="W15" s="204" t="str">
        <f>IF(OR(G15="",Q15=""),"",IF(VLOOKUP($G15,'R5参照用'!$N$3:$P$8992,3,0)=0,"",VLOOKUP($G15,'R5参照用'!$N$3:$P$8992,3,0)))</f>
        <v>③-Ⅰ-３．感染防止策の徹底</v>
      </c>
      <c r="X15" s="72" t="s">
        <v>6678</v>
      </c>
      <c r="Y15" s="72" t="s">
        <v>6693</v>
      </c>
      <c r="Z15" s="73">
        <v>1894</v>
      </c>
      <c r="AA15" s="73">
        <v>631</v>
      </c>
      <c r="AB15" s="73">
        <v>631</v>
      </c>
      <c r="AC15" s="78"/>
      <c r="AD15" s="78"/>
      <c r="AE15" s="78"/>
      <c r="AF15" s="78"/>
      <c r="AG15" s="78"/>
      <c r="AH15" s="78"/>
      <c r="AI15" s="78"/>
      <c r="AJ15" s="78"/>
      <c r="AK15" s="78"/>
      <c r="AL15" s="78"/>
      <c r="AM15" s="70"/>
      <c r="AN15" s="72"/>
      <c r="AO15" s="72"/>
      <c r="AP15" s="75"/>
      <c r="AQ15" s="78"/>
      <c r="AR15" s="78"/>
      <c r="AS15" s="78"/>
      <c r="AT15" s="78"/>
      <c r="AU15" s="79"/>
      <c r="AV15" s="79"/>
      <c r="AW15" s="75"/>
      <c r="AX15" s="75"/>
      <c r="AY15" s="78"/>
      <c r="AZ15" s="78"/>
      <c r="BA15" s="78"/>
      <c r="BB15" s="78"/>
      <c r="BC15" s="79"/>
      <c r="BD15" s="79"/>
      <c r="BE15" s="75"/>
      <c r="BF15" s="75"/>
      <c r="BG15" s="78"/>
      <c r="BH15" s="78"/>
      <c r="BI15" s="78"/>
      <c r="BJ15" s="78"/>
      <c r="BK15" s="79"/>
      <c r="BL15" s="79"/>
      <c r="BM15" s="75"/>
      <c r="BN15" s="74"/>
      <c r="BO15" s="75"/>
      <c r="BP15" s="74"/>
      <c r="BQ15" s="75"/>
      <c r="BR15" s="61" t="e">
        <f>VLOOKUP(V15&amp;X15&amp;Y15,'R5参照用'!$AJ$3:$AK$101,2,0)</f>
        <v>#N/A</v>
      </c>
      <c r="BS15" s="2" t="str">
        <f t="shared" si="0"/>
        <v>③</v>
      </c>
      <c r="BT15" s="2" t="str">
        <f>IF(H15="","",IF(H15="通常交付金","",COUNTIF($H$5:H15,"重点交付金")))</f>
        <v/>
      </c>
    </row>
    <row r="16" spans="1:72" ht="21.75" customHeight="1" x14ac:dyDescent="0.3">
      <c r="A16" s="196" t="str">
        <f>表紙!$H$11</f>
        <v>28365</v>
      </c>
      <c r="B16" s="70"/>
      <c r="C16" s="70"/>
      <c r="D16" s="71"/>
      <c r="E16" s="70"/>
      <c r="F16" s="196">
        <v>12</v>
      </c>
      <c r="G16" s="197" t="str">
        <f>IFERROR(VLOOKUP($A16&amp;"-"&amp;'回答入力シート（ア_令和4年度実施計画事業）'!$F16,'R5参照用'!$K$3:$P$8992,4,0),"")</f>
        <v>学校保健特別対策事業費補助金</v>
      </c>
      <c r="H16" s="197" t="str">
        <f>IFERROR(IF(VLOOKUP($A16&amp;"-"&amp;'回答入力シート（ア_令和4年度実施計画事業）'!$F16,'R5参照用'!$K$3:$P$8992,5,0)=0,"",VLOOKUP($A16&amp;"-"&amp;'回答入力シート（ア_令和4年度実施計画事業）'!$F16,'R5参照用'!$K$3:$P$8992,5,0)),"")</f>
        <v>通常交付金</v>
      </c>
      <c r="I16" s="198" t="s">
        <v>808</v>
      </c>
      <c r="J16" s="72">
        <v>4</v>
      </c>
      <c r="K16" s="198" t="s">
        <v>5</v>
      </c>
      <c r="L16" s="72">
        <v>4</v>
      </c>
      <c r="M16" s="198" t="s">
        <v>6</v>
      </c>
      <c r="N16" s="198" t="s">
        <v>808</v>
      </c>
      <c r="O16" s="72">
        <v>5</v>
      </c>
      <c r="P16" s="198" t="s">
        <v>5</v>
      </c>
      <c r="Q16" s="72">
        <v>3</v>
      </c>
      <c r="R16" s="198" t="s">
        <v>6</v>
      </c>
      <c r="S16" s="78"/>
      <c r="T16" s="78"/>
      <c r="U16" s="78" t="s">
        <v>22518</v>
      </c>
      <c r="V16" s="72" t="s">
        <v>2144</v>
      </c>
      <c r="W16" s="204" t="str">
        <f>IF(OR(G16="",Q16=""),"",IF(VLOOKUP($G16,'R5参照用'!$N$3:$P$8992,3,0)=0,"",VLOOKUP($G16,'R5参照用'!$N$3:$P$8992,3,0)))</f>
        <v>③-Ⅰ-３．感染防止策の徹底</v>
      </c>
      <c r="X16" s="72" t="s">
        <v>6674</v>
      </c>
      <c r="Y16" s="72" t="s">
        <v>1237</v>
      </c>
      <c r="Z16" s="73">
        <v>7252</v>
      </c>
      <c r="AA16" s="73">
        <v>3600</v>
      </c>
      <c r="AB16" s="73">
        <v>0</v>
      </c>
      <c r="AC16" s="78"/>
      <c r="AD16" s="78"/>
      <c r="AE16" s="78"/>
      <c r="AF16" s="78"/>
      <c r="AG16" s="78"/>
      <c r="AH16" s="78"/>
      <c r="AI16" s="78"/>
      <c r="AJ16" s="78"/>
      <c r="AK16" s="78"/>
      <c r="AL16" s="78"/>
      <c r="AM16" s="70"/>
      <c r="AN16" s="72"/>
      <c r="AO16" s="72"/>
      <c r="AP16" s="75" t="s">
        <v>22558</v>
      </c>
      <c r="AQ16" s="78"/>
      <c r="AR16" s="78" t="s">
        <v>22523</v>
      </c>
      <c r="AS16" s="78" t="s">
        <v>22523</v>
      </c>
      <c r="AT16" s="78"/>
      <c r="AU16" s="79">
        <v>180</v>
      </c>
      <c r="AV16" s="79">
        <v>150</v>
      </c>
      <c r="AW16" s="75" t="s">
        <v>22533</v>
      </c>
      <c r="AX16" s="75" t="s">
        <v>22559</v>
      </c>
      <c r="AY16" s="78"/>
      <c r="AZ16" s="78" t="s">
        <v>22523</v>
      </c>
      <c r="BA16" s="78" t="s">
        <v>22523</v>
      </c>
      <c r="BB16" s="78"/>
      <c r="BC16" s="79">
        <v>50</v>
      </c>
      <c r="BD16" s="79">
        <v>42</v>
      </c>
      <c r="BE16" s="75" t="s">
        <v>22560</v>
      </c>
      <c r="BF16" s="75" t="s">
        <v>22561</v>
      </c>
      <c r="BG16" s="78" t="s">
        <v>22523</v>
      </c>
      <c r="BH16" s="78"/>
      <c r="BI16" s="78" t="s">
        <v>22523</v>
      </c>
      <c r="BJ16" s="78"/>
      <c r="BK16" s="79">
        <v>80</v>
      </c>
      <c r="BL16" s="79">
        <v>100</v>
      </c>
      <c r="BM16" s="75" t="s">
        <v>22562</v>
      </c>
      <c r="BN16" s="74" t="s">
        <v>6659</v>
      </c>
      <c r="BO16" s="75" t="s">
        <v>22563</v>
      </c>
      <c r="BP16" s="74" t="s">
        <v>6660</v>
      </c>
      <c r="BQ16" s="75" t="s">
        <v>22564</v>
      </c>
      <c r="BR16" s="61" t="str">
        <f>VLOOKUP(V16&amp;X16&amp;Y16,'R5参照用'!$AJ$3:$AK$101,2,0)</f>
        <v>●</v>
      </c>
      <c r="BS16" s="2" t="str">
        <f t="shared" si="0"/>
        <v>③</v>
      </c>
      <c r="BT16" s="2" t="str">
        <f>IF(H16="","",IF(H16="通常交付金","",COUNTIF($H$5:H16,"重点交付金")))</f>
        <v/>
      </c>
    </row>
    <row r="17" spans="1:72" ht="21.75" customHeight="1" x14ac:dyDescent="0.3">
      <c r="A17" s="196" t="str">
        <f>表紙!$H$11</f>
        <v>28365</v>
      </c>
      <c r="B17" s="70"/>
      <c r="C17" s="70"/>
      <c r="D17" s="71"/>
      <c r="E17" s="70"/>
      <c r="F17" s="196">
        <v>13</v>
      </c>
      <c r="G17" s="197" t="str">
        <f>IFERROR(VLOOKUP($A17&amp;"-"&amp;'回答入力シート（ア_令和4年度実施計画事業）'!$F17,'R5参照用'!$K$3:$P$8992,4,0),"")</f>
        <v>地域交通対策事業</v>
      </c>
      <c r="H17" s="197" t="str">
        <f>IFERROR(IF(VLOOKUP($A17&amp;"-"&amp;'回答入力シート（ア_令和4年度実施計画事業）'!$F17,'R5参照用'!$K$3:$P$8992,5,0)=0,"",VLOOKUP($A17&amp;"-"&amp;'回答入力シート（ア_令和4年度実施計画事業）'!$F17,'R5参照用'!$K$3:$P$8992,5,0)),"")</f>
        <v>通常交付金</v>
      </c>
      <c r="I17" s="198" t="s">
        <v>808</v>
      </c>
      <c r="J17" s="72">
        <v>4</v>
      </c>
      <c r="K17" s="198" t="s">
        <v>5</v>
      </c>
      <c r="L17" s="72">
        <v>6</v>
      </c>
      <c r="M17" s="198" t="s">
        <v>6</v>
      </c>
      <c r="N17" s="198" t="s">
        <v>808</v>
      </c>
      <c r="O17" s="72">
        <v>5</v>
      </c>
      <c r="P17" s="198" t="s">
        <v>5</v>
      </c>
      <c r="Q17" s="72">
        <v>3</v>
      </c>
      <c r="R17" s="198" t="s">
        <v>6</v>
      </c>
      <c r="S17" s="78"/>
      <c r="T17" s="78"/>
      <c r="U17" s="78" t="s">
        <v>22519</v>
      </c>
      <c r="V17" s="72" t="s">
        <v>22522</v>
      </c>
      <c r="W17" s="204" t="str">
        <f>IF(OR(G17="",Q17=""),"",IF(VLOOKUP($G17,'R5参照用'!$N$3:$P$8992,3,0)=0,"",VLOOKUP($G17,'R5参照用'!$N$3:$P$8992,3,0)))</f>
        <v>④-Ⅰ．原油価格高騰対策</v>
      </c>
      <c r="X17" s="72" t="s">
        <v>6777</v>
      </c>
      <c r="Y17" s="72" t="s">
        <v>6910</v>
      </c>
      <c r="Z17" s="73">
        <v>1343</v>
      </c>
      <c r="AA17" s="73">
        <v>1343</v>
      </c>
      <c r="AB17" s="73">
        <v>0</v>
      </c>
      <c r="AC17" s="78" t="s">
        <v>22523</v>
      </c>
      <c r="AD17" s="78"/>
      <c r="AE17" s="78"/>
      <c r="AF17" s="78"/>
      <c r="AG17" s="78"/>
      <c r="AH17" s="78"/>
      <c r="AI17" s="78"/>
      <c r="AJ17" s="78"/>
      <c r="AK17" s="78"/>
      <c r="AL17" s="78"/>
      <c r="AM17" s="70"/>
      <c r="AN17" s="72" t="s">
        <v>13483</v>
      </c>
      <c r="AO17" s="72" t="s">
        <v>22524</v>
      </c>
      <c r="AP17" s="75" t="s">
        <v>22528</v>
      </c>
      <c r="AQ17" s="78"/>
      <c r="AR17" s="78" t="s">
        <v>22523</v>
      </c>
      <c r="AS17" s="78"/>
      <c r="AT17" s="78"/>
      <c r="AU17" s="79">
        <v>86.9</v>
      </c>
      <c r="AV17" s="79">
        <v>91.3</v>
      </c>
      <c r="AW17" s="75" t="s">
        <v>22526</v>
      </c>
      <c r="AX17" s="75" t="s">
        <v>22529</v>
      </c>
      <c r="AY17" s="78"/>
      <c r="AZ17" s="78" t="s">
        <v>22523</v>
      </c>
      <c r="BA17" s="78"/>
      <c r="BB17" s="78"/>
      <c r="BC17" s="79">
        <v>121.6</v>
      </c>
      <c r="BD17" s="79">
        <v>121.6</v>
      </c>
      <c r="BE17" s="75" t="s">
        <v>22526</v>
      </c>
      <c r="BF17" s="75"/>
      <c r="BG17" s="78"/>
      <c r="BH17" s="78"/>
      <c r="BI17" s="78"/>
      <c r="BJ17" s="78"/>
      <c r="BK17" s="79"/>
      <c r="BL17" s="79"/>
      <c r="BM17" s="75"/>
      <c r="BN17" s="74" t="s">
        <v>6660</v>
      </c>
      <c r="BO17" s="75" t="s">
        <v>22530</v>
      </c>
      <c r="BP17" s="74" t="s">
        <v>6660</v>
      </c>
      <c r="BQ17" s="75" t="s">
        <v>22531</v>
      </c>
      <c r="BR17" s="61" t="str">
        <f>VLOOKUP(V17&amp;X17&amp;Y17,'R5参照用'!$AJ$3:$AK$101,2,0)</f>
        <v>●</v>
      </c>
      <c r="BS17" s="2" t="str">
        <f t="shared" si="0"/>
        <v>④</v>
      </c>
      <c r="BT17" s="2" t="str">
        <f>IF(H17="","",IF(H17="通常交付金","",COUNTIF($H$5:H17,"重点交付金")))</f>
        <v/>
      </c>
    </row>
    <row r="18" spans="1:72" ht="21.75" customHeight="1" x14ac:dyDescent="0.3">
      <c r="A18" s="196" t="str">
        <f>表紙!$H$11</f>
        <v>28365</v>
      </c>
      <c r="B18" s="70"/>
      <c r="C18" s="70"/>
      <c r="D18" s="71"/>
      <c r="E18" s="70"/>
      <c r="F18" s="196">
        <v>14</v>
      </c>
      <c r="G18" s="197" t="str">
        <f>IFERROR(VLOOKUP($A18&amp;"-"&amp;'回答入力シート（ア_令和4年度実施計画事業）'!$F18,'R5参照用'!$K$3:$P$8992,4,0),"")</f>
        <v>水稲営農継続支援金</v>
      </c>
      <c r="H18" s="197" t="str">
        <f>IFERROR(IF(VLOOKUP($A18&amp;"-"&amp;'回答入力シート（ア_令和4年度実施計画事業）'!$F18,'R5参照用'!$K$3:$P$8992,5,0)=0,"",VLOOKUP($A18&amp;"-"&amp;'回答入力シート（ア_令和4年度実施計画事業）'!$F18,'R5参照用'!$K$3:$P$8992,5,0)),"")</f>
        <v>通常交付金</v>
      </c>
      <c r="I18" s="198" t="s">
        <v>808</v>
      </c>
      <c r="J18" s="72">
        <v>4</v>
      </c>
      <c r="K18" s="198" t="s">
        <v>5</v>
      </c>
      <c r="L18" s="72">
        <v>6</v>
      </c>
      <c r="M18" s="198" t="s">
        <v>6</v>
      </c>
      <c r="N18" s="198" t="s">
        <v>808</v>
      </c>
      <c r="O18" s="72">
        <v>5</v>
      </c>
      <c r="P18" s="198" t="s">
        <v>5</v>
      </c>
      <c r="Q18" s="72">
        <v>3</v>
      </c>
      <c r="R18" s="198" t="s">
        <v>6</v>
      </c>
      <c r="S18" s="78"/>
      <c r="T18" s="78"/>
      <c r="U18" s="78" t="s">
        <v>22519</v>
      </c>
      <c r="V18" s="72" t="s">
        <v>22522</v>
      </c>
      <c r="W18" s="204" t="str">
        <f>IF(OR(G18="",Q18=""),"",IF(VLOOKUP($G18,'R5参照用'!$N$3:$P$8992,3,0)=0,"",VLOOKUP($G18,'R5参照用'!$N$3:$P$8992,3,0)))</f>
        <v>④-Ⅰ．原油価格高騰対策</v>
      </c>
      <c r="X18" s="72" t="s">
        <v>6772</v>
      </c>
      <c r="Y18" s="72" t="s">
        <v>6901</v>
      </c>
      <c r="Z18" s="73">
        <v>25596</v>
      </c>
      <c r="AA18" s="73">
        <v>25596</v>
      </c>
      <c r="AB18" s="73">
        <v>0</v>
      </c>
      <c r="AC18" s="78"/>
      <c r="AD18" s="78"/>
      <c r="AE18" s="78" t="s">
        <v>22523</v>
      </c>
      <c r="AF18" s="78"/>
      <c r="AG18" s="78"/>
      <c r="AH18" s="78"/>
      <c r="AI18" s="78"/>
      <c r="AJ18" s="78"/>
      <c r="AK18" s="78"/>
      <c r="AL18" s="78"/>
      <c r="AM18" s="70"/>
      <c r="AN18" s="72" t="s">
        <v>13486</v>
      </c>
      <c r="AO18" s="72" t="s">
        <v>22524</v>
      </c>
      <c r="AP18" s="75" t="s">
        <v>22557</v>
      </c>
      <c r="AQ18" s="78"/>
      <c r="AR18" s="78"/>
      <c r="AS18" s="78" t="s">
        <v>22523</v>
      </c>
      <c r="AT18" s="78"/>
      <c r="AU18" s="79">
        <v>1057</v>
      </c>
      <c r="AV18" s="79">
        <v>1003</v>
      </c>
      <c r="AW18" s="75" t="s">
        <v>22543</v>
      </c>
      <c r="AX18" s="75"/>
      <c r="AY18" s="78"/>
      <c r="AZ18" s="78"/>
      <c r="BA18" s="78"/>
      <c r="BB18" s="78"/>
      <c r="BC18" s="79"/>
      <c r="BD18" s="79"/>
      <c r="BE18" s="75"/>
      <c r="BF18" s="75"/>
      <c r="BG18" s="78"/>
      <c r="BH18" s="78"/>
      <c r="BI18" s="78"/>
      <c r="BJ18" s="78"/>
      <c r="BK18" s="79"/>
      <c r="BL18" s="79"/>
      <c r="BM18" s="75"/>
      <c r="BN18" s="74" t="s">
        <v>6660</v>
      </c>
      <c r="BO18" s="75" t="s">
        <v>22555</v>
      </c>
      <c r="BP18" s="74" t="s">
        <v>6660</v>
      </c>
      <c r="BQ18" s="75" t="s">
        <v>22556</v>
      </c>
      <c r="BR18" s="61" t="str">
        <f>VLOOKUP(V18&amp;X18&amp;Y18,'R5参照用'!$AJ$3:$AK$101,2,0)</f>
        <v>●</v>
      </c>
      <c r="BS18" s="2" t="str">
        <f t="shared" si="0"/>
        <v>④</v>
      </c>
      <c r="BT18" s="2" t="str">
        <f>IF(H18="","",IF(H18="通常交付金","",COUNTIF($H$5:H18,"重点交付金")))</f>
        <v/>
      </c>
    </row>
    <row r="19" spans="1:72" ht="21.75" customHeight="1" x14ac:dyDescent="0.3">
      <c r="A19" s="196" t="str">
        <f>表紙!$H$11</f>
        <v>28365</v>
      </c>
      <c r="B19" s="70"/>
      <c r="C19" s="70"/>
      <c r="D19" s="71"/>
      <c r="E19" s="70"/>
      <c r="F19" s="196">
        <v>15</v>
      </c>
      <c r="G19" s="197" t="str">
        <f>IFERROR(VLOOKUP($A19&amp;"-"&amp;'回答入力シート（ア_令和4年度実施計画事業）'!$F19,'R5参照用'!$K$3:$P$8992,4,0),"")</f>
        <v>原油価格・物価高騰対策一時支援金</v>
      </c>
      <c r="H19" s="197" t="str">
        <f>IFERROR(IF(VLOOKUP($A19&amp;"-"&amp;'回答入力シート（ア_令和4年度実施計画事業）'!$F19,'R5参照用'!$K$3:$P$8992,5,0)=0,"",VLOOKUP($A19&amp;"-"&amp;'回答入力シート（ア_令和4年度実施計画事業）'!$F19,'R5参照用'!$K$3:$P$8992,5,0)),"")</f>
        <v>通常交付金</v>
      </c>
      <c r="I19" s="198" t="s">
        <v>808</v>
      </c>
      <c r="J19" s="72">
        <v>4</v>
      </c>
      <c r="K19" s="198" t="s">
        <v>5</v>
      </c>
      <c r="L19" s="72">
        <v>6</v>
      </c>
      <c r="M19" s="198" t="s">
        <v>6</v>
      </c>
      <c r="N19" s="198" t="s">
        <v>808</v>
      </c>
      <c r="O19" s="72">
        <v>5</v>
      </c>
      <c r="P19" s="198" t="s">
        <v>5</v>
      </c>
      <c r="Q19" s="72">
        <v>3</v>
      </c>
      <c r="R19" s="198" t="s">
        <v>6</v>
      </c>
      <c r="S19" s="78"/>
      <c r="T19" s="78"/>
      <c r="U19" s="78" t="s">
        <v>22519</v>
      </c>
      <c r="V19" s="72" t="s">
        <v>22522</v>
      </c>
      <c r="W19" s="204" t="str">
        <f>IF(OR(G19="",Q19=""),"",IF(VLOOKUP($G19,'R5参照用'!$N$3:$P$8992,3,0)=0,"",VLOOKUP($G19,'R5参照用'!$N$3:$P$8992,3,0)))</f>
        <v>④-Ⅰ．原油価格高騰対策</v>
      </c>
      <c r="X19" s="72" t="s">
        <v>6774</v>
      </c>
      <c r="Y19" s="72" t="s">
        <v>6905</v>
      </c>
      <c r="Z19" s="73">
        <v>46905</v>
      </c>
      <c r="AA19" s="73">
        <v>32822</v>
      </c>
      <c r="AB19" s="73"/>
      <c r="AC19" s="78" t="s">
        <v>22523</v>
      </c>
      <c r="AD19" s="78"/>
      <c r="AE19" s="78"/>
      <c r="AF19" s="78"/>
      <c r="AG19" s="78"/>
      <c r="AH19" s="78" t="s">
        <v>22523</v>
      </c>
      <c r="AI19" s="78"/>
      <c r="AJ19" s="78" t="s">
        <v>22523</v>
      </c>
      <c r="AK19" s="78"/>
      <c r="AL19" s="78"/>
      <c r="AM19" s="70"/>
      <c r="AN19" s="72" t="s">
        <v>13486</v>
      </c>
      <c r="AO19" s="72" t="s">
        <v>22524</v>
      </c>
      <c r="AP19" s="75" t="s">
        <v>22542</v>
      </c>
      <c r="AQ19" s="78"/>
      <c r="AR19" s="78"/>
      <c r="AS19" s="78" t="s">
        <v>22523</v>
      </c>
      <c r="AT19" s="78"/>
      <c r="AU19" s="79">
        <v>560</v>
      </c>
      <c r="AV19" s="79">
        <v>382</v>
      </c>
      <c r="AW19" s="75" t="s">
        <v>22543</v>
      </c>
      <c r="AX19" s="75" t="s">
        <v>22544</v>
      </c>
      <c r="AY19" s="78"/>
      <c r="AZ19" s="78" t="s">
        <v>22523</v>
      </c>
      <c r="BA19" s="78"/>
      <c r="BB19" s="78"/>
      <c r="BC19" s="79">
        <v>101</v>
      </c>
      <c r="BD19" s="79">
        <v>163</v>
      </c>
      <c r="BE19" s="75" t="s">
        <v>22545</v>
      </c>
      <c r="BF19" s="75" t="s">
        <v>22546</v>
      </c>
      <c r="BG19" s="78"/>
      <c r="BH19" s="78"/>
      <c r="BI19" s="78" t="s">
        <v>22523</v>
      </c>
      <c r="BJ19" s="78"/>
      <c r="BK19" s="79">
        <v>60000</v>
      </c>
      <c r="BL19" s="79">
        <v>40700</v>
      </c>
      <c r="BM19" s="75" t="s">
        <v>22547</v>
      </c>
      <c r="BN19" s="74" t="s">
        <v>6661</v>
      </c>
      <c r="BO19" s="75" t="s">
        <v>22570</v>
      </c>
      <c r="BP19" s="74" t="s">
        <v>6660</v>
      </c>
      <c r="BQ19" s="75" t="s">
        <v>22548</v>
      </c>
      <c r="BR19" s="61" t="str">
        <f>VLOOKUP(V19&amp;X19&amp;Y19,'R5参照用'!$AJ$3:$AK$101,2,0)</f>
        <v>●</v>
      </c>
      <c r="BS19" s="2" t="str">
        <f t="shared" si="0"/>
        <v>④</v>
      </c>
      <c r="BT19" s="2" t="str">
        <f>IF(H19="","",IF(H19="通常交付金","",COUNTIF($H$5:H19,"重点交付金")))</f>
        <v/>
      </c>
    </row>
    <row r="20" spans="1:72" ht="21.75" customHeight="1" x14ac:dyDescent="0.3">
      <c r="A20" s="196" t="str">
        <f>表紙!$H$11</f>
        <v>28365</v>
      </c>
      <c r="B20" s="70"/>
      <c r="C20" s="70"/>
      <c r="D20" s="71"/>
      <c r="E20" s="70"/>
      <c r="F20" s="196">
        <v>16</v>
      </c>
      <c r="G20" s="197" t="str">
        <f>IFERROR(VLOOKUP($A20&amp;"-"&amp;'回答入力シート（ア_令和4年度実施計画事業）'!$F20,'R5参照用'!$K$3:$P$8992,4,0),"")</f>
        <v>生活支援商品券給付事業</v>
      </c>
      <c r="H20" s="197" t="str">
        <f>IFERROR(IF(VLOOKUP($A20&amp;"-"&amp;'回答入力シート（ア_令和4年度実施計画事業）'!$F20,'R5参照用'!$K$3:$P$8992,5,0)=0,"",VLOOKUP($A20&amp;"-"&amp;'回答入力シート（ア_令和4年度実施計画事業）'!$F20,'R5参照用'!$K$3:$P$8992,5,0)),"")</f>
        <v>重点交付金</v>
      </c>
      <c r="I20" s="198" t="s">
        <v>808</v>
      </c>
      <c r="J20" s="72">
        <v>4</v>
      </c>
      <c r="K20" s="198" t="s">
        <v>5</v>
      </c>
      <c r="L20" s="72">
        <v>11</v>
      </c>
      <c r="M20" s="198" t="s">
        <v>6</v>
      </c>
      <c r="N20" s="198" t="s">
        <v>808</v>
      </c>
      <c r="O20" s="72">
        <v>5</v>
      </c>
      <c r="P20" s="198" t="s">
        <v>5</v>
      </c>
      <c r="Q20" s="72">
        <v>3</v>
      </c>
      <c r="R20" s="198" t="s">
        <v>6</v>
      </c>
      <c r="S20" s="78"/>
      <c r="T20" s="78"/>
      <c r="U20" s="78" t="s">
        <v>22520</v>
      </c>
      <c r="V20" s="72" t="s">
        <v>22522</v>
      </c>
      <c r="W20" s="204" t="str">
        <f>IF(OR(G20="",Q20=""),"",IF(VLOOKUP($G20,'R5参照用'!$N$3:$P$8992,3,0)=0,"",VLOOKUP($G20,'R5参照用'!$N$3:$P$8992,3,0)))</f>
        <v>④-Ⅰ．原油価格高騰対策</v>
      </c>
      <c r="X20" s="72" t="s">
        <v>6768</v>
      </c>
      <c r="Y20" s="72" t="s">
        <v>6885</v>
      </c>
      <c r="Z20" s="73">
        <v>103181</v>
      </c>
      <c r="AA20" s="73">
        <v>74613</v>
      </c>
      <c r="AB20" s="73">
        <v>5181</v>
      </c>
      <c r="AC20" s="78"/>
      <c r="AD20" s="78" t="s">
        <v>22523</v>
      </c>
      <c r="AE20" s="78"/>
      <c r="AF20" s="78"/>
      <c r="AG20" s="78"/>
      <c r="AH20" s="78" t="s">
        <v>22523</v>
      </c>
      <c r="AI20" s="78"/>
      <c r="AJ20" s="78"/>
      <c r="AK20" s="78"/>
      <c r="AL20" s="78"/>
      <c r="AM20" s="70"/>
      <c r="AN20" s="72" t="s">
        <v>13486</v>
      </c>
      <c r="AO20" s="72" t="s">
        <v>22524</v>
      </c>
      <c r="AP20" s="75" t="s">
        <v>22550</v>
      </c>
      <c r="AQ20" s="78"/>
      <c r="AR20" s="78"/>
      <c r="AS20" s="78" t="s">
        <v>22523</v>
      </c>
      <c r="AT20" s="78"/>
      <c r="AU20" s="79">
        <v>19600</v>
      </c>
      <c r="AV20" s="79">
        <v>19510</v>
      </c>
      <c r="AW20" s="75" t="s">
        <v>22551</v>
      </c>
      <c r="AX20" s="75" t="s">
        <v>22552</v>
      </c>
      <c r="AY20" s="78"/>
      <c r="AZ20" s="78"/>
      <c r="BA20" s="78"/>
      <c r="BB20" s="78" t="s">
        <v>22523</v>
      </c>
      <c r="BC20" s="79">
        <v>90</v>
      </c>
      <c r="BD20" s="79">
        <v>92.6</v>
      </c>
      <c r="BE20" s="75" t="s">
        <v>22553</v>
      </c>
      <c r="BF20" s="75"/>
      <c r="BG20" s="78"/>
      <c r="BH20" s="78"/>
      <c r="BI20" s="78"/>
      <c r="BJ20" s="78"/>
      <c r="BK20" s="79"/>
      <c r="BL20" s="79"/>
      <c r="BM20" s="75"/>
      <c r="BN20" s="74" t="s">
        <v>6661</v>
      </c>
      <c r="BO20" s="75" t="s">
        <v>22571</v>
      </c>
      <c r="BP20" s="74" t="s">
        <v>6660</v>
      </c>
      <c r="BQ20" s="75" t="s">
        <v>22554</v>
      </c>
      <c r="BR20" s="61" t="str">
        <f>VLOOKUP(V20&amp;X20&amp;Y20,'R5参照用'!$AJ$3:$AK$101,2,0)</f>
        <v>●</v>
      </c>
      <c r="BS20" s="2" t="str">
        <f t="shared" si="0"/>
        <v>④</v>
      </c>
      <c r="BT20" s="2">
        <f>IF(H20="","",IF(H20="通常交付金","",COUNTIF($H$5:H20,"重点交付金")))</f>
        <v>1</v>
      </c>
    </row>
    <row r="21" spans="1:72" ht="21.75" customHeight="1" x14ac:dyDescent="0.3">
      <c r="A21" s="196" t="str">
        <f>表紙!$H$11</f>
        <v>28365</v>
      </c>
      <c r="B21" s="70"/>
      <c r="C21" s="70"/>
      <c r="D21" s="71"/>
      <c r="E21" s="70"/>
      <c r="F21" s="196">
        <v>17</v>
      </c>
      <c r="G21" s="197" t="str">
        <f>IFERROR(VLOOKUP($A21&amp;"-"&amp;'回答入力シート（ア_令和4年度実施計画事業）'!$F21,'R5参照用'!$K$3:$P$8992,4,0),"")</f>
        <v>ＷＥＢ会議用ブース設置事業</v>
      </c>
      <c r="H21" s="197" t="str">
        <f>IFERROR(IF(VLOOKUP($A21&amp;"-"&amp;'回答入力シート（ア_令和4年度実施計画事業）'!$F21,'R5参照用'!$K$3:$P$8992,5,0)=0,"",VLOOKUP($A21&amp;"-"&amp;'回答入力シート（ア_令和4年度実施計画事業）'!$F21,'R5参照用'!$K$3:$P$8992,5,0)),"")</f>
        <v>通常交付金</v>
      </c>
      <c r="I21" s="198" t="s">
        <v>808</v>
      </c>
      <c r="J21" s="72">
        <v>4</v>
      </c>
      <c r="K21" s="198" t="s">
        <v>5</v>
      </c>
      <c r="L21" s="72">
        <v>11</v>
      </c>
      <c r="M21" s="198" t="s">
        <v>6</v>
      </c>
      <c r="N21" s="198" t="s">
        <v>808</v>
      </c>
      <c r="O21" s="72">
        <v>5</v>
      </c>
      <c r="P21" s="198" t="s">
        <v>5</v>
      </c>
      <c r="Q21" s="72">
        <v>3</v>
      </c>
      <c r="R21" s="198" t="s">
        <v>6</v>
      </c>
      <c r="S21" s="78"/>
      <c r="T21" s="78"/>
      <c r="U21" s="78" t="s">
        <v>22518</v>
      </c>
      <c r="V21" s="72" t="s">
        <v>2144</v>
      </c>
      <c r="W21" s="204" t="str">
        <f>IF(OR(G21="",Q21=""),"",IF(VLOOKUP($G21,'R5参照用'!$N$3:$P$8992,3,0)=0,"",VLOOKUP($G21,'R5参照用'!$N$3:$P$8992,3,0)))</f>
        <v>③-Ⅰ-３．感染防止策の徹底</v>
      </c>
      <c r="X21" s="72" t="s">
        <v>6678</v>
      </c>
      <c r="Y21" s="72" t="s">
        <v>6693</v>
      </c>
      <c r="Z21" s="73">
        <v>1744</v>
      </c>
      <c r="AA21" s="73">
        <v>1744</v>
      </c>
      <c r="AB21" s="73">
        <v>0</v>
      </c>
      <c r="AC21" s="78"/>
      <c r="AD21" s="78"/>
      <c r="AE21" s="78"/>
      <c r="AF21" s="78"/>
      <c r="AG21" s="78"/>
      <c r="AH21" s="78"/>
      <c r="AI21" s="78"/>
      <c r="AJ21" s="78"/>
      <c r="AK21" s="78"/>
      <c r="AL21" s="78"/>
      <c r="AM21" s="70"/>
      <c r="AN21" s="72"/>
      <c r="AO21" s="72"/>
      <c r="AP21" s="75"/>
      <c r="AQ21" s="78"/>
      <c r="AR21" s="78"/>
      <c r="AS21" s="78"/>
      <c r="AT21" s="78"/>
      <c r="AU21" s="79"/>
      <c r="AV21" s="79"/>
      <c r="AW21" s="75"/>
      <c r="AX21" s="75"/>
      <c r="AY21" s="78"/>
      <c r="AZ21" s="78"/>
      <c r="BA21" s="78"/>
      <c r="BB21" s="78"/>
      <c r="BC21" s="79"/>
      <c r="BD21" s="79"/>
      <c r="BE21" s="75"/>
      <c r="BF21" s="75"/>
      <c r="BG21" s="78"/>
      <c r="BH21" s="78"/>
      <c r="BI21" s="78"/>
      <c r="BJ21" s="78"/>
      <c r="BK21" s="79"/>
      <c r="BL21" s="79"/>
      <c r="BM21" s="75"/>
      <c r="BN21" s="74"/>
      <c r="BO21" s="75"/>
      <c r="BP21" s="74"/>
      <c r="BQ21" s="75"/>
      <c r="BR21" s="61" t="e">
        <f>VLOOKUP(V21&amp;X21&amp;Y21,'R5参照用'!$AJ$3:$AK$101,2,0)</f>
        <v>#N/A</v>
      </c>
      <c r="BS21" s="2" t="str">
        <f t="shared" si="0"/>
        <v>③</v>
      </c>
      <c r="BT21" s="2" t="str">
        <f>IF(H21="","",IF(H21="通常交付金","",COUNTIF($H$5:H21,"重点交付金")))</f>
        <v/>
      </c>
    </row>
    <row r="22" spans="1:72" ht="21.75" customHeight="1" x14ac:dyDescent="0.3">
      <c r="A22" s="196" t="str">
        <f>表紙!$H$11</f>
        <v>28365</v>
      </c>
      <c r="B22" s="70"/>
      <c r="C22" s="70"/>
      <c r="D22" s="71"/>
      <c r="E22" s="70"/>
      <c r="F22" s="196">
        <v>18</v>
      </c>
      <c r="G22" s="197" t="str">
        <f>IFERROR(VLOOKUP($A22&amp;"-"&amp;'回答入力シート（ア_令和4年度実施計画事業）'!$F22,'R5参照用'!$K$3:$P$8992,4,0),"")</f>
        <v>社会福祉施設等光熱費等高騰対策事業</v>
      </c>
      <c r="H22" s="197" t="str">
        <f>IFERROR(IF(VLOOKUP($A22&amp;"-"&amp;'回答入力シート（ア_令和4年度実施計画事業）'!$F22,'R5参照用'!$K$3:$P$8992,5,0)=0,"",VLOOKUP($A22&amp;"-"&amp;'回答入力シート（ア_令和4年度実施計画事業）'!$F22,'R5参照用'!$K$3:$P$8992,5,0)),"")</f>
        <v>通常交付金</v>
      </c>
      <c r="I22" s="198" t="s">
        <v>808</v>
      </c>
      <c r="J22" s="72">
        <v>4</v>
      </c>
      <c r="K22" s="198" t="s">
        <v>5</v>
      </c>
      <c r="L22" s="72">
        <v>11</v>
      </c>
      <c r="M22" s="198" t="s">
        <v>6</v>
      </c>
      <c r="N22" s="198" t="s">
        <v>808</v>
      </c>
      <c r="O22" s="72">
        <v>5</v>
      </c>
      <c r="P22" s="198" t="s">
        <v>5</v>
      </c>
      <c r="Q22" s="72">
        <v>3</v>
      </c>
      <c r="R22" s="198" t="s">
        <v>6</v>
      </c>
      <c r="S22" s="78"/>
      <c r="T22" s="78"/>
      <c r="U22" s="78" t="s">
        <v>22519</v>
      </c>
      <c r="V22" s="72" t="s">
        <v>22522</v>
      </c>
      <c r="W22" s="204" t="str">
        <f>IF(OR(G22="",Q22=""),"",IF(VLOOKUP($G22,'R5参照用'!$N$3:$P$8992,3,0)=0,"",VLOOKUP($G22,'R5参照用'!$N$3:$P$8992,3,0)))</f>
        <v>④-Ⅰ．原油価格高騰対策</v>
      </c>
      <c r="X22" s="72" t="s">
        <v>6771</v>
      </c>
      <c r="Y22" s="72" t="s">
        <v>6894</v>
      </c>
      <c r="Z22" s="73">
        <v>5947</v>
      </c>
      <c r="AA22" s="73">
        <v>5947</v>
      </c>
      <c r="AB22" s="73">
        <v>0</v>
      </c>
      <c r="AC22" s="78"/>
      <c r="AD22" s="78"/>
      <c r="AE22" s="78"/>
      <c r="AF22" s="78"/>
      <c r="AG22" s="78"/>
      <c r="AH22" s="78" t="s">
        <v>22523</v>
      </c>
      <c r="AI22" s="78"/>
      <c r="AJ22" s="78"/>
      <c r="AK22" s="78"/>
      <c r="AL22" s="78"/>
      <c r="AM22" s="70"/>
      <c r="AN22" s="72" t="s">
        <v>13486</v>
      </c>
      <c r="AO22" s="72" t="s">
        <v>22524</v>
      </c>
      <c r="AP22" s="75" t="s">
        <v>22549</v>
      </c>
      <c r="AQ22" s="78"/>
      <c r="AR22" s="78" t="s">
        <v>22523</v>
      </c>
      <c r="AS22" s="78"/>
      <c r="AT22" s="78"/>
      <c r="AU22" s="79">
        <v>1</v>
      </c>
      <c r="AV22" s="79">
        <v>1</v>
      </c>
      <c r="AW22" s="75" t="s">
        <v>22526</v>
      </c>
      <c r="AX22" s="75"/>
      <c r="AY22" s="78"/>
      <c r="AZ22" s="78"/>
      <c r="BA22" s="78"/>
      <c r="BB22" s="78"/>
      <c r="BC22" s="79"/>
      <c r="BD22" s="79"/>
      <c r="BE22" s="75"/>
      <c r="BF22" s="75"/>
      <c r="BG22" s="78"/>
      <c r="BH22" s="78"/>
      <c r="BI22" s="78"/>
      <c r="BJ22" s="78"/>
      <c r="BK22" s="79"/>
      <c r="BL22" s="79"/>
      <c r="BM22" s="75"/>
      <c r="BN22" s="74" t="s">
        <v>6661</v>
      </c>
      <c r="BO22" s="75" t="s">
        <v>22571</v>
      </c>
      <c r="BP22" s="74" t="s">
        <v>6660</v>
      </c>
      <c r="BQ22" s="75" t="s">
        <v>22566</v>
      </c>
      <c r="BR22" s="61" t="str">
        <f>VLOOKUP(V22&amp;X22&amp;Y22,'R5参照用'!$AJ$3:$AK$101,2,0)</f>
        <v>●</v>
      </c>
      <c r="BS22" s="2" t="str">
        <f t="shared" si="0"/>
        <v>④</v>
      </c>
      <c r="BT22" s="2" t="str">
        <f>IF(H22="","",IF(H22="通常交付金","",COUNTIF($H$5:H22,"重点交付金")))</f>
        <v/>
      </c>
    </row>
    <row r="23" spans="1:72" ht="21.75" customHeight="1" x14ac:dyDescent="0.3">
      <c r="A23" s="196" t="str">
        <f>表紙!$H$11</f>
        <v>28365</v>
      </c>
      <c r="B23" s="70"/>
      <c r="C23" s="70"/>
      <c r="D23" s="71"/>
      <c r="E23" s="70"/>
      <c r="F23" s="196">
        <v>19</v>
      </c>
      <c r="G23" s="197" t="str">
        <f>IFERROR(VLOOKUP($A23&amp;"-"&amp;'回答入力シート（ア_令和4年度実施計画事業）'!$F23,'R5参照用'!$K$3:$P$8992,4,0),"")</f>
        <v>児童福祉施設等光熱費等高騰対策事業</v>
      </c>
      <c r="H23" s="197" t="str">
        <f>IFERROR(IF(VLOOKUP($A23&amp;"-"&amp;'回答入力シート（ア_令和4年度実施計画事業）'!$F23,'R5参照用'!$K$3:$P$8992,5,0)=0,"",VLOOKUP($A23&amp;"-"&amp;'回答入力シート（ア_令和4年度実施計画事業）'!$F23,'R5参照用'!$K$3:$P$8992,5,0)),"")</f>
        <v>通常交付金</v>
      </c>
      <c r="I23" s="198" t="s">
        <v>808</v>
      </c>
      <c r="J23" s="72">
        <v>4</v>
      </c>
      <c r="K23" s="198" t="s">
        <v>5</v>
      </c>
      <c r="L23" s="72">
        <v>11</v>
      </c>
      <c r="M23" s="198" t="s">
        <v>6</v>
      </c>
      <c r="N23" s="198" t="s">
        <v>808</v>
      </c>
      <c r="O23" s="72">
        <v>5</v>
      </c>
      <c r="P23" s="198" t="s">
        <v>5</v>
      </c>
      <c r="Q23" s="72">
        <v>3</v>
      </c>
      <c r="R23" s="198" t="s">
        <v>6</v>
      </c>
      <c r="S23" s="78"/>
      <c r="T23" s="78"/>
      <c r="U23" s="78" t="s">
        <v>22519</v>
      </c>
      <c r="V23" s="72" t="s">
        <v>22522</v>
      </c>
      <c r="W23" s="204" t="str">
        <f>IF(OR(G23="",Q23=""),"",IF(VLOOKUP($G23,'R5参照用'!$N$3:$P$8992,3,0)=0,"",VLOOKUP($G23,'R5参照用'!$N$3:$P$8992,3,0)))</f>
        <v>④-Ⅰ．原油価格高騰対策</v>
      </c>
      <c r="X23" s="72" t="s">
        <v>6771</v>
      </c>
      <c r="Y23" s="72" t="s">
        <v>6896</v>
      </c>
      <c r="Z23" s="73">
        <v>3078</v>
      </c>
      <c r="AA23" s="73">
        <v>3078</v>
      </c>
      <c r="AB23" s="73">
        <v>0</v>
      </c>
      <c r="AC23" s="78"/>
      <c r="AD23" s="78"/>
      <c r="AE23" s="78"/>
      <c r="AF23" s="78"/>
      <c r="AG23" s="78"/>
      <c r="AH23" s="78" t="s">
        <v>22523</v>
      </c>
      <c r="AI23" s="78"/>
      <c r="AJ23" s="78"/>
      <c r="AK23" s="78"/>
      <c r="AL23" s="78"/>
      <c r="AM23" s="70"/>
      <c r="AN23" s="72" t="s">
        <v>13486</v>
      </c>
      <c r="AO23" s="72" t="s">
        <v>22524</v>
      </c>
      <c r="AP23" s="75" t="s">
        <v>22525</v>
      </c>
      <c r="AQ23" s="78" t="s">
        <v>22523</v>
      </c>
      <c r="AR23" s="78"/>
      <c r="AS23" s="78" t="s">
        <v>22523</v>
      </c>
      <c r="AT23" s="78"/>
      <c r="AU23" s="79">
        <v>100</v>
      </c>
      <c r="AV23" s="79">
        <v>100</v>
      </c>
      <c r="AW23" s="75" t="s">
        <v>22526</v>
      </c>
      <c r="AX23" s="75"/>
      <c r="AY23" s="78"/>
      <c r="AZ23" s="78"/>
      <c r="BA23" s="78"/>
      <c r="BB23" s="78"/>
      <c r="BC23" s="79"/>
      <c r="BD23" s="79"/>
      <c r="BE23" s="75"/>
      <c r="BF23" s="75"/>
      <c r="BG23" s="78"/>
      <c r="BH23" s="78"/>
      <c r="BI23" s="78"/>
      <c r="BJ23" s="78"/>
      <c r="BK23" s="79"/>
      <c r="BL23" s="79"/>
      <c r="BM23" s="75"/>
      <c r="BN23" s="74" t="s">
        <v>6661</v>
      </c>
      <c r="BO23" s="75" t="s">
        <v>22571</v>
      </c>
      <c r="BP23" s="74" t="s">
        <v>6660</v>
      </c>
      <c r="BQ23" s="75" t="s">
        <v>22567</v>
      </c>
      <c r="BR23" s="61" t="str">
        <f>VLOOKUP(V23&amp;X23&amp;Y23,'R5参照用'!$AJ$3:$AK$101,2,0)</f>
        <v>●</v>
      </c>
      <c r="BS23" s="2" t="str">
        <f t="shared" si="0"/>
        <v>④</v>
      </c>
      <c r="BT23" s="2" t="str">
        <f>IF(H23="","",IF(H23="通常交付金","",COUNTIF($H$5:H23,"重点交付金")))</f>
        <v/>
      </c>
    </row>
    <row r="24" spans="1:72" ht="21.75" customHeight="1" x14ac:dyDescent="0.3">
      <c r="A24" s="196" t="str">
        <f>表紙!$H$11</f>
        <v>28365</v>
      </c>
      <c r="B24" s="70"/>
      <c r="C24" s="70"/>
      <c r="D24" s="71"/>
      <c r="E24" s="70"/>
      <c r="F24" s="196">
        <v>20</v>
      </c>
      <c r="G24" s="197" t="str">
        <f>IFERROR(VLOOKUP($A24&amp;"-"&amp;'回答入力シート（ア_令和4年度実施計画事業）'!$F24,'R5参照用'!$K$3:$P$8992,4,0),"")</f>
        <v>疾病予防対策事業費等補助金</v>
      </c>
      <c r="H24" s="197" t="str">
        <f>IFERROR(IF(VLOOKUP($A24&amp;"-"&amp;'回答入力シート（ア_令和4年度実施計画事業）'!$F24,'R5参照用'!$K$3:$P$8992,5,0)=0,"",VLOOKUP($A24&amp;"-"&amp;'回答入力シート（ア_令和4年度実施計画事業）'!$F24,'R5参照用'!$K$3:$P$8992,5,0)),"")</f>
        <v>通常交付金</v>
      </c>
      <c r="I24" s="198" t="s">
        <v>808</v>
      </c>
      <c r="J24" s="72">
        <v>4</v>
      </c>
      <c r="K24" s="198" t="s">
        <v>5</v>
      </c>
      <c r="L24" s="72">
        <v>4</v>
      </c>
      <c r="M24" s="198" t="s">
        <v>6</v>
      </c>
      <c r="N24" s="198" t="s">
        <v>808</v>
      </c>
      <c r="O24" s="72">
        <v>5</v>
      </c>
      <c r="P24" s="198" t="s">
        <v>5</v>
      </c>
      <c r="Q24" s="72">
        <v>3</v>
      </c>
      <c r="R24" s="198" t="s">
        <v>6</v>
      </c>
      <c r="S24" s="78"/>
      <c r="T24" s="78"/>
      <c r="U24" s="78" t="s">
        <v>22518</v>
      </c>
      <c r="V24" s="72" t="s">
        <v>2144</v>
      </c>
      <c r="W24" s="204" t="str">
        <f>IF(OR(G24="",Q24=""),"",IF(VLOOKUP($G24,'R5参照用'!$N$3:$P$8992,3,0)=0,"",VLOOKUP($G24,'R5参照用'!$N$3:$P$8992,3,0)))</f>
        <v>③-Ⅰ-３．感染防止策の徹底</v>
      </c>
      <c r="X24" s="72" t="s">
        <v>6678</v>
      </c>
      <c r="Y24" s="72" t="s">
        <v>6728</v>
      </c>
      <c r="Z24" s="73">
        <v>206</v>
      </c>
      <c r="AA24" s="73">
        <v>42</v>
      </c>
      <c r="AB24" s="73">
        <v>42</v>
      </c>
      <c r="AC24" s="78"/>
      <c r="AD24" s="78"/>
      <c r="AE24" s="78"/>
      <c r="AF24" s="78"/>
      <c r="AG24" s="78"/>
      <c r="AH24" s="78"/>
      <c r="AI24" s="78"/>
      <c r="AJ24" s="78"/>
      <c r="AK24" s="78"/>
      <c r="AL24" s="78"/>
      <c r="AM24" s="70"/>
      <c r="AN24" s="72"/>
      <c r="AO24" s="72"/>
      <c r="AP24" s="75"/>
      <c r="AQ24" s="78"/>
      <c r="AR24" s="78"/>
      <c r="AS24" s="78"/>
      <c r="AT24" s="78"/>
      <c r="AU24" s="79"/>
      <c r="AV24" s="79"/>
      <c r="AW24" s="75"/>
      <c r="AX24" s="75"/>
      <c r="AY24" s="78"/>
      <c r="AZ24" s="78"/>
      <c r="BA24" s="78"/>
      <c r="BB24" s="78"/>
      <c r="BC24" s="79"/>
      <c r="BD24" s="79"/>
      <c r="BE24" s="75"/>
      <c r="BF24" s="75"/>
      <c r="BG24" s="78"/>
      <c r="BH24" s="78"/>
      <c r="BI24" s="78"/>
      <c r="BJ24" s="78"/>
      <c r="BK24" s="79"/>
      <c r="BL24" s="79"/>
      <c r="BM24" s="75"/>
      <c r="BN24" s="74"/>
      <c r="BO24" s="75"/>
      <c r="BP24" s="74"/>
      <c r="BQ24" s="75"/>
      <c r="BR24" s="61" t="e">
        <f>VLOOKUP(V24&amp;X24&amp;Y24,'R5参照用'!$AJ$3:$AK$101,2,0)</f>
        <v>#N/A</v>
      </c>
      <c r="BS24" s="2" t="str">
        <f t="shared" si="0"/>
        <v>③</v>
      </c>
      <c r="BT24" s="2" t="str">
        <f>IF(H24="","",IF(H24="通常交付金","",COUNTIF($H$5:H24,"重点交付金")))</f>
        <v/>
      </c>
    </row>
    <row r="25" spans="1:72" ht="21.75" customHeight="1" x14ac:dyDescent="0.3">
      <c r="A25" s="196" t="str">
        <f>表紙!$H$11</f>
        <v>28365</v>
      </c>
      <c r="B25" s="70"/>
      <c r="C25" s="70"/>
      <c r="D25" s="71"/>
      <c r="E25" s="70"/>
      <c r="F25" s="196">
        <v>21</v>
      </c>
      <c r="G25" s="197" t="str">
        <f>IFERROR(VLOOKUP($A25&amp;"-"&amp;'回答入力シート（ア_令和4年度実施計画事業）'!$F25,'R5参照用'!$K$3:$P$8992,4,0),"")</f>
        <v>子ども・子育て支援交付金</v>
      </c>
      <c r="H25" s="197" t="str">
        <f>IFERROR(IF(VLOOKUP($A25&amp;"-"&amp;'回答入力シート（ア_令和4年度実施計画事業）'!$F25,'R5参照用'!$K$3:$P$8992,5,0)=0,"",VLOOKUP($A25&amp;"-"&amp;'回答入力シート（ア_令和4年度実施計画事業）'!$F25,'R5参照用'!$K$3:$P$8992,5,0)),"")</f>
        <v>通常交付金</v>
      </c>
      <c r="I25" s="198" t="s">
        <v>808</v>
      </c>
      <c r="J25" s="72">
        <v>4</v>
      </c>
      <c r="K25" s="198" t="s">
        <v>5</v>
      </c>
      <c r="L25" s="72">
        <v>4</v>
      </c>
      <c r="M25" s="198" t="s">
        <v>6</v>
      </c>
      <c r="N25" s="198" t="s">
        <v>808</v>
      </c>
      <c r="O25" s="72">
        <v>5</v>
      </c>
      <c r="P25" s="198" t="s">
        <v>5</v>
      </c>
      <c r="Q25" s="72">
        <v>3</v>
      </c>
      <c r="R25" s="198" t="s">
        <v>6</v>
      </c>
      <c r="S25" s="78"/>
      <c r="T25" s="78"/>
      <c r="U25" s="78" t="s">
        <v>22518</v>
      </c>
      <c r="V25" s="72" t="s">
        <v>2144</v>
      </c>
      <c r="W25" s="204" t="str">
        <f>IF(OR(G25="",Q25=""),"",IF(VLOOKUP($G25,'R5参照用'!$N$3:$P$8992,3,0)=0,"",VLOOKUP($G25,'R5参照用'!$N$3:$P$8992,3,0)))</f>
        <v>③-Ⅰ-３．感染防止策の徹底</v>
      </c>
      <c r="X25" s="72" t="s">
        <v>6676</v>
      </c>
      <c r="Y25" s="72" t="s">
        <v>6723</v>
      </c>
      <c r="Z25" s="73">
        <v>5153</v>
      </c>
      <c r="AA25" s="73">
        <v>1718</v>
      </c>
      <c r="AB25" s="73">
        <v>0</v>
      </c>
      <c r="AC25" s="78"/>
      <c r="AD25" s="78"/>
      <c r="AE25" s="78"/>
      <c r="AF25" s="78"/>
      <c r="AG25" s="78"/>
      <c r="AH25" s="78"/>
      <c r="AI25" s="78"/>
      <c r="AJ25" s="78"/>
      <c r="AK25" s="78"/>
      <c r="AL25" s="78"/>
      <c r="AM25" s="70"/>
      <c r="AN25" s="72"/>
      <c r="AO25" s="72"/>
      <c r="AP25" s="75"/>
      <c r="AQ25" s="78"/>
      <c r="AR25" s="78"/>
      <c r="AS25" s="78"/>
      <c r="AT25" s="78"/>
      <c r="AU25" s="79"/>
      <c r="AV25" s="79"/>
      <c r="AW25" s="75"/>
      <c r="AX25" s="75"/>
      <c r="AY25" s="78"/>
      <c r="AZ25" s="78"/>
      <c r="BA25" s="78"/>
      <c r="BB25" s="78"/>
      <c r="BC25" s="79"/>
      <c r="BD25" s="79"/>
      <c r="BE25" s="75"/>
      <c r="BF25" s="75"/>
      <c r="BG25" s="78"/>
      <c r="BH25" s="78"/>
      <c r="BI25" s="78"/>
      <c r="BJ25" s="78"/>
      <c r="BK25" s="79"/>
      <c r="BL25" s="79"/>
      <c r="BM25" s="75"/>
      <c r="BN25" s="74"/>
      <c r="BO25" s="75"/>
      <c r="BP25" s="74"/>
      <c r="BQ25" s="75"/>
      <c r="BR25" s="61" t="e">
        <f>VLOOKUP(V25&amp;X25&amp;Y25,'R5参照用'!$AJ$3:$AK$101,2,0)</f>
        <v>#N/A</v>
      </c>
      <c r="BS25" s="2" t="str">
        <f t="shared" si="0"/>
        <v>③</v>
      </c>
      <c r="BT25" s="2" t="str">
        <f>IF(H25="","",IF(H25="通常交付金","",COUNTIF($H$5:H25,"重点交付金")))</f>
        <v/>
      </c>
    </row>
    <row r="26" spans="1:72" ht="21.75" customHeight="1" x14ac:dyDescent="0.3">
      <c r="A26" s="196" t="str">
        <f>表紙!$H$11</f>
        <v>28365</v>
      </c>
      <c r="B26" s="70"/>
      <c r="C26" s="70"/>
      <c r="D26" s="71"/>
      <c r="E26" s="70"/>
      <c r="F26" s="196">
        <v>22</v>
      </c>
      <c r="G26" s="197" t="str">
        <f>IFERROR(VLOOKUP($A26&amp;"-"&amp;'回答入力シート（ア_令和4年度実施計画事業）'!$F26,'R5参照用'!$K$3:$P$8992,4,0),"")</f>
        <v>地域少子化対策重点推進交付金</v>
      </c>
      <c r="H26" s="197" t="str">
        <f>IFERROR(IF(VLOOKUP($A26&amp;"-"&amp;'回答入力シート（ア_令和4年度実施計画事業）'!$F26,'R5参照用'!$K$3:$P$8992,5,0)=0,"",VLOOKUP($A26&amp;"-"&amp;'回答入力シート（ア_令和4年度実施計画事業）'!$F26,'R5参照用'!$K$3:$P$8992,5,0)),"")</f>
        <v>通常交付金</v>
      </c>
      <c r="I26" s="198" t="s">
        <v>808</v>
      </c>
      <c r="J26" s="72">
        <v>4</v>
      </c>
      <c r="K26" s="198" t="s">
        <v>5</v>
      </c>
      <c r="L26" s="72">
        <v>4</v>
      </c>
      <c r="M26" s="198" t="s">
        <v>6</v>
      </c>
      <c r="N26" s="198" t="s">
        <v>808</v>
      </c>
      <c r="O26" s="72">
        <v>5</v>
      </c>
      <c r="P26" s="198" t="s">
        <v>5</v>
      </c>
      <c r="Q26" s="72">
        <v>3</v>
      </c>
      <c r="R26" s="198" t="s">
        <v>6</v>
      </c>
      <c r="S26" s="78"/>
      <c r="T26" s="78"/>
      <c r="U26" s="78" t="s">
        <v>22518</v>
      </c>
      <c r="V26" s="72" t="s">
        <v>2147</v>
      </c>
      <c r="W26" s="204" t="str">
        <f>IF(OR(G26="",Q26=""),"",IF(VLOOKUP($G26,'R5参照用'!$N$3:$P$8992,3,0)=0,"",VLOOKUP($G26,'R5参照用'!$N$3:$P$8992,3,0)))</f>
        <v>③-Ⅰ-５．生活・暮らしへの支援</v>
      </c>
      <c r="X26" s="72" t="s">
        <v>6698</v>
      </c>
      <c r="Y26" s="72" t="s">
        <v>6745</v>
      </c>
      <c r="Z26" s="73">
        <v>758</v>
      </c>
      <c r="AA26" s="73">
        <v>303</v>
      </c>
      <c r="AB26" s="73">
        <v>0</v>
      </c>
      <c r="AC26" s="78"/>
      <c r="AD26" s="78"/>
      <c r="AE26" s="78"/>
      <c r="AF26" s="78"/>
      <c r="AG26" s="78"/>
      <c r="AH26" s="78"/>
      <c r="AI26" s="78"/>
      <c r="AJ26" s="78"/>
      <c r="AK26" s="78"/>
      <c r="AL26" s="78"/>
      <c r="AM26" s="70"/>
      <c r="AN26" s="72"/>
      <c r="AO26" s="72"/>
      <c r="AP26" s="75"/>
      <c r="AQ26" s="78"/>
      <c r="AR26" s="78"/>
      <c r="AS26" s="78"/>
      <c r="AT26" s="78"/>
      <c r="AU26" s="79"/>
      <c r="AV26" s="79"/>
      <c r="AW26" s="75"/>
      <c r="AX26" s="75"/>
      <c r="AY26" s="78"/>
      <c r="AZ26" s="78"/>
      <c r="BA26" s="78"/>
      <c r="BB26" s="78"/>
      <c r="BC26" s="79"/>
      <c r="BD26" s="79"/>
      <c r="BE26" s="75"/>
      <c r="BF26" s="75"/>
      <c r="BG26" s="78"/>
      <c r="BH26" s="78"/>
      <c r="BI26" s="78"/>
      <c r="BJ26" s="78"/>
      <c r="BK26" s="79"/>
      <c r="BL26" s="79"/>
      <c r="BM26" s="75"/>
      <c r="BN26" s="74"/>
      <c r="BO26" s="75"/>
      <c r="BP26" s="74"/>
      <c r="BQ26" s="75"/>
      <c r="BR26" s="61" t="e">
        <f>VLOOKUP(V26&amp;X26&amp;Y26,'R5参照用'!$AJ$3:$AK$101,2,0)</f>
        <v>#N/A</v>
      </c>
      <c r="BS26" s="2" t="str">
        <f t="shared" si="0"/>
        <v>③</v>
      </c>
      <c r="BT26" s="2" t="str">
        <f>IF(H26="","",IF(H26="通常交付金","",COUNTIF($H$5:H26,"重点交付金")))</f>
        <v/>
      </c>
    </row>
    <row r="27" spans="1:72" ht="21.75" customHeight="1" x14ac:dyDescent="0.3">
      <c r="A27" s="196" t="str">
        <f>表紙!$H$11</f>
        <v>28365</v>
      </c>
      <c r="B27" s="70"/>
      <c r="C27" s="70"/>
      <c r="D27" s="71"/>
      <c r="E27" s="70"/>
      <c r="F27" s="196">
        <v>23</v>
      </c>
      <c r="G27" s="197" t="str">
        <f>IFERROR(VLOOKUP($A27&amp;"-"&amp;'回答入力シート（ア_令和4年度実施計画事業）'!$F27,'R5参照用'!$K$3:$P$8992,4,0),"")</f>
        <v>地方消費者行政強化交付金</v>
      </c>
      <c r="H27" s="197" t="str">
        <f>IFERROR(IF(VLOOKUP($A27&amp;"-"&amp;'回答入力シート（ア_令和4年度実施計画事業）'!$F27,'R5参照用'!$K$3:$P$8992,5,0)=0,"",VLOOKUP($A27&amp;"-"&amp;'回答入力シート（ア_令和4年度実施計画事業）'!$F27,'R5参照用'!$K$3:$P$8992,5,0)),"")</f>
        <v>通常交付金</v>
      </c>
      <c r="I27" s="198" t="s">
        <v>808</v>
      </c>
      <c r="J27" s="72">
        <v>4</v>
      </c>
      <c r="K27" s="198" t="s">
        <v>5</v>
      </c>
      <c r="L27" s="72">
        <v>4</v>
      </c>
      <c r="M27" s="198" t="s">
        <v>6</v>
      </c>
      <c r="N27" s="198" t="s">
        <v>808</v>
      </c>
      <c r="O27" s="72">
        <v>5</v>
      </c>
      <c r="P27" s="198" t="s">
        <v>5</v>
      </c>
      <c r="Q27" s="72">
        <v>3</v>
      </c>
      <c r="R27" s="198" t="s">
        <v>6</v>
      </c>
      <c r="S27" s="78"/>
      <c r="T27" s="78"/>
      <c r="U27" s="78" t="s">
        <v>22518</v>
      </c>
      <c r="V27" s="72" t="s">
        <v>2147</v>
      </c>
      <c r="W27" s="204" t="str">
        <f>IF(OR(G27="",Q27=""),"",IF(VLOOKUP($G27,'R5参照用'!$N$3:$P$8992,3,0)=0,"",VLOOKUP($G27,'R5参照用'!$N$3:$P$8992,3,0)))</f>
        <v>③-Ⅰ-５．生活・暮らしへの支援</v>
      </c>
      <c r="X27" s="72" t="s">
        <v>6698</v>
      </c>
      <c r="Y27" s="72" t="s">
        <v>6745</v>
      </c>
      <c r="Z27" s="73">
        <v>161</v>
      </c>
      <c r="AA27" s="73">
        <v>42</v>
      </c>
      <c r="AB27" s="73">
        <v>42</v>
      </c>
      <c r="AC27" s="78"/>
      <c r="AD27" s="78"/>
      <c r="AE27" s="78"/>
      <c r="AF27" s="78"/>
      <c r="AG27" s="78"/>
      <c r="AH27" s="78"/>
      <c r="AI27" s="78"/>
      <c r="AJ27" s="78"/>
      <c r="AK27" s="78"/>
      <c r="AL27" s="78"/>
      <c r="AM27" s="70"/>
      <c r="AN27" s="72"/>
      <c r="AO27" s="72"/>
      <c r="AP27" s="75"/>
      <c r="AQ27" s="78"/>
      <c r="AR27" s="78"/>
      <c r="AS27" s="78"/>
      <c r="AT27" s="78"/>
      <c r="AU27" s="79"/>
      <c r="AV27" s="79"/>
      <c r="AW27" s="75"/>
      <c r="AX27" s="75"/>
      <c r="AY27" s="78"/>
      <c r="AZ27" s="78"/>
      <c r="BA27" s="78"/>
      <c r="BB27" s="78"/>
      <c r="BC27" s="79"/>
      <c r="BD27" s="79"/>
      <c r="BE27" s="75"/>
      <c r="BF27" s="75"/>
      <c r="BG27" s="78"/>
      <c r="BH27" s="78"/>
      <c r="BI27" s="78"/>
      <c r="BJ27" s="78"/>
      <c r="BK27" s="79"/>
      <c r="BL27" s="79"/>
      <c r="BM27" s="75"/>
      <c r="BN27" s="74"/>
      <c r="BO27" s="75"/>
      <c r="BP27" s="74"/>
      <c r="BQ27" s="75"/>
      <c r="BR27" s="61" t="e">
        <f>VLOOKUP(V27&amp;X27&amp;Y27,'R5参照用'!$AJ$3:$AK$101,2,0)</f>
        <v>#N/A</v>
      </c>
      <c r="BS27" s="2" t="str">
        <f t="shared" si="0"/>
        <v>③</v>
      </c>
      <c r="BT27" s="2" t="str">
        <f>IF(H27="","",IF(H27="通常交付金","",COUNTIF($H$5:H27,"重点交付金")))</f>
        <v/>
      </c>
    </row>
    <row r="28" spans="1:72" ht="21.75" customHeight="1" x14ac:dyDescent="0.3">
      <c r="A28" s="196" t="str">
        <f>表紙!$H$11</f>
        <v>28365</v>
      </c>
      <c r="B28" s="70"/>
      <c r="C28" s="70"/>
      <c r="D28" s="71"/>
      <c r="E28" s="70"/>
      <c r="F28" s="196">
        <v>24</v>
      </c>
      <c r="G28" s="197" t="str">
        <f>IFERROR(VLOOKUP($A28&amp;"-"&amp;'回答入力シート（ア_令和4年度実施計画事業）'!$F28,'R5参照用'!$K$3:$P$8992,4,0),"")</f>
        <v>保育対策総合支援事業費補助金</v>
      </c>
      <c r="H28" s="197" t="str">
        <f>IFERROR(IF(VLOOKUP($A28&amp;"-"&amp;'回答入力シート（ア_令和4年度実施計画事業）'!$F28,'R5参照用'!$K$3:$P$8992,5,0)=0,"",VLOOKUP($A28&amp;"-"&amp;'回答入力シート（ア_令和4年度実施計画事業）'!$F28,'R5参照用'!$K$3:$P$8992,5,0)),"")</f>
        <v>通常交付金</v>
      </c>
      <c r="I28" s="198" t="s">
        <v>808</v>
      </c>
      <c r="J28" s="72">
        <v>4</v>
      </c>
      <c r="K28" s="198" t="s">
        <v>5</v>
      </c>
      <c r="L28" s="72">
        <v>4</v>
      </c>
      <c r="M28" s="198" t="s">
        <v>6</v>
      </c>
      <c r="N28" s="198" t="s">
        <v>808</v>
      </c>
      <c r="O28" s="72">
        <v>5</v>
      </c>
      <c r="P28" s="198" t="s">
        <v>5</v>
      </c>
      <c r="Q28" s="72">
        <v>3</v>
      </c>
      <c r="R28" s="198" t="s">
        <v>6</v>
      </c>
      <c r="S28" s="78"/>
      <c r="T28" s="78"/>
      <c r="U28" s="78" t="s">
        <v>22518</v>
      </c>
      <c r="V28" s="72" t="s">
        <v>2144</v>
      </c>
      <c r="W28" s="204" t="str">
        <f>IF(OR(G28="",Q28=""),"",IF(VLOOKUP($G28,'R5参照用'!$N$3:$P$8992,3,0)=0,"",VLOOKUP($G28,'R5参照用'!$N$3:$P$8992,3,0)))</f>
        <v>③-Ⅰ-３．感染防止策の徹底</v>
      </c>
      <c r="X28" s="72" t="s">
        <v>6674</v>
      </c>
      <c r="Y28" s="72" t="s">
        <v>1237</v>
      </c>
      <c r="Z28" s="73">
        <v>2800</v>
      </c>
      <c r="AA28" s="73">
        <v>1400</v>
      </c>
      <c r="AB28" s="73">
        <v>0</v>
      </c>
      <c r="AC28" s="78"/>
      <c r="AD28" s="78"/>
      <c r="AE28" s="78"/>
      <c r="AF28" s="78"/>
      <c r="AG28" s="78"/>
      <c r="AH28" s="78"/>
      <c r="AI28" s="78"/>
      <c r="AJ28" s="78"/>
      <c r="AK28" s="78"/>
      <c r="AL28" s="78"/>
      <c r="AM28" s="70"/>
      <c r="AN28" s="72"/>
      <c r="AO28" s="72"/>
      <c r="AP28" s="75" t="s">
        <v>22527</v>
      </c>
      <c r="AQ28" s="78" t="s">
        <v>22523</v>
      </c>
      <c r="AR28" s="78"/>
      <c r="AS28" s="78" t="s">
        <v>22523</v>
      </c>
      <c r="AT28" s="78"/>
      <c r="AU28" s="79">
        <v>100</v>
      </c>
      <c r="AV28" s="79">
        <v>100</v>
      </c>
      <c r="AW28" s="75" t="s">
        <v>22526</v>
      </c>
      <c r="AX28" s="75"/>
      <c r="AY28" s="78"/>
      <c r="AZ28" s="78"/>
      <c r="BA28" s="78"/>
      <c r="BB28" s="78"/>
      <c r="BC28" s="79"/>
      <c r="BD28" s="79"/>
      <c r="BE28" s="75"/>
      <c r="BF28" s="75"/>
      <c r="BG28" s="78"/>
      <c r="BH28" s="78"/>
      <c r="BI28" s="78"/>
      <c r="BJ28" s="78"/>
      <c r="BK28" s="79"/>
      <c r="BL28" s="79"/>
      <c r="BM28" s="75"/>
      <c r="BN28" s="74" t="s">
        <v>6660</v>
      </c>
      <c r="BO28" s="75" t="s">
        <v>22569</v>
      </c>
      <c r="BP28" s="74" t="s">
        <v>6660</v>
      </c>
      <c r="BQ28" s="75" t="s">
        <v>22568</v>
      </c>
      <c r="BR28" s="61" t="str">
        <f>VLOOKUP(V28&amp;X28&amp;Y28,'R5参照用'!$AJ$3:$AK$101,2,0)</f>
        <v>●</v>
      </c>
      <c r="BS28" s="2" t="str">
        <f t="shared" si="0"/>
        <v>③</v>
      </c>
      <c r="BT28" s="2" t="str">
        <f>IF(H28="","",IF(H28="通常交付金","",COUNTIF($H$5:H28,"重点交付金")))</f>
        <v/>
      </c>
    </row>
    <row r="29" spans="1:72" ht="21.75" customHeight="1" x14ac:dyDescent="0.3">
      <c r="A29" s="196" t="str">
        <f>表紙!$H$11</f>
        <v>28365</v>
      </c>
      <c r="B29" s="70"/>
      <c r="C29" s="70"/>
      <c r="D29" s="71"/>
      <c r="E29" s="70"/>
      <c r="F29" s="196">
        <v>25</v>
      </c>
      <c r="G29" s="197" t="str">
        <f>IFERROR(VLOOKUP($A29&amp;"-"&amp;'回答入力シート（ア_令和4年度実施計画事業）'!$F29,'R5参照用'!$K$3:$P$8992,4,0),"")</f>
        <v>保育対策総合支援事業費補助金</v>
      </c>
      <c r="H29" s="197" t="str">
        <f>IFERROR(IF(VLOOKUP($A29&amp;"-"&amp;'回答入力シート（ア_令和4年度実施計画事業）'!$F29,'R5参照用'!$K$3:$P$8992,5,0)=0,"",VLOOKUP($A29&amp;"-"&amp;'回答入力シート（ア_令和4年度実施計画事業）'!$F29,'R5参照用'!$K$3:$P$8992,5,0)),"")</f>
        <v>通常交付金</v>
      </c>
      <c r="I29" s="198" t="s">
        <v>808</v>
      </c>
      <c r="J29" s="72">
        <v>4</v>
      </c>
      <c r="K29" s="198" t="s">
        <v>5</v>
      </c>
      <c r="L29" s="72">
        <v>4</v>
      </c>
      <c r="M29" s="198" t="s">
        <v>6</v>
      </c>
      <c r="N29" s="198" t="s">
        <v>808</v>
      </c>
      <c r="O29" s="72">
        <v>5</v>
      </c>
      <c r="P29" s="198" t="s">
        <v>5</v>
      </c>
      <c r="Q29" s="72">
        <v>3</v>
      </c>
      <c r="R29" s="198" t="s">
        <v>6</v>
      </c>
      <c r="S29" s="78"/>
      <c r="T29" s="78"/>
      <c r="U29" s="78" t="s">
        <v>22518</v>
      </c>
      <c r="V29" s="72" t="s">
        <v>2144</v>
      </c>
      <c r="W29" s="204" t="str">
        <f>IF(OR(G29="",Q29=""),"",IF(VLOOKUP($G29,'R5参照用'!$N$3:$P$8992,3,0)=0,"",VLOOKUP($G29,'R5参照用'!$N$3:$P$8992,3,0)))</f>
        <v>③-Ⅰ-３．感染防止策の徹底</v>
      </c>
      <c r="X29" s="72" t="s">
        <v>6674</v>
      </c>
      <c r="Y29" s="72" t="s">
        <v>1177</v>
      </c>
      <c r="Z29" s="73">
        <v>750</v>
      </c>
      <c r="AA29" s="73">
        <v>250</v>
      </c>
      <c r="AB29" s="73">
        <v>0</v>
      </c>
      <c r="AC29" s="78"/>
      <c r="AD29" s="78"/>
      <c r="AE29" s="78"/>
      <c r="AF29" s="78"/>
      <c r="AG29" s="78"/>
      <c r="AH29" s="78"/>
      <c r="AI29" s="78"/>
      <c r="AJ29" s="78"/>
      <c r="AK29" s="78"/>
      <c r="AL29" s="78"/>
      <c r="AM29" s="70"/>
      <c r="AN29" s="72"/>
      <c r="AO29" s="72"/>
      <c r="AP29" s="75"/>
      <c r="AQ29" s="78"/>
      <c r="AR29" s="78"/>
      <c r="AS29" s="78"/>
      <c r="AT29" s="78"/>
      <c r="AU29" s="79"/>
      <c r="AV29" s="79"/>
      <c r="AW29" s="75"/>
      <c r="AX29" s="75"/>
      <c r="AY29" s="78"/>
      <c r="AZ29" s="78"/>
      <c r="BA29" s="78"/>
      <c r="BB29" s="78"/>
      <c r="BC29" s="79"/>
      <c r="BD29" s="79"/>
      <c r="BE29" s="75"/>
      <c r="BF29" s="75"/>
      <c r="BG29" s="78"/>
      <c r="BH29" s="78"/>
      <c r="BI29" s="78"/>
      <c r="BJ29" s="78"/>
      <c r="BK29" s="79"/>
      <c r="BL29" s="79"/>
      <c r="BM29" s="75"/>
      <c r="BN29" s="74"/>
      <c r="BO29" s="75"/>
      <c r="BP29" s="74"/>
      <c r="BQ29" s="75"/>
      <c r="BR29" s="61" t="e">
        <f>VLOOKUP(V29&amp;X29&amp;Y29,'R5参照用'!$AJ$3:$AK$101,2,0)</f>
        <v>#N/A</v>
      </c>
      <c r="BS29" s="2" t="str">
        <f t="shared" si="0"/>
        <v>③</v>
      </c>
      <c r="BT29" s="2" t="str">
        <f>IF(H29="","",IF(H29="通常交付金","",COUNTIF($H$5:H29,"重点交付金")))</f>
        <v/>
      </c>
    </row>
    <row r="30" spans="1:72" ht="21.75" customHeight="1" x14ac:dyDescent="0.3">
      <c r="A30" s="196" t="str">
        <f>表紙!$H$11</f>
        <v>28365</v>
      </c>
      <c r="B30" s="70"/>
      <c r="C30" s="70"/>
      <c r="D30" s="71"/>
      <c r="E30" s="70"/>
      <c r="F30" s="196">
        <v>26</v>
      </c>
      <c r="G30" s="197" t="str">
        <f>IFERROR(VLOOKUP($A30&amp;"-"&amp;'回答入力シート（ア_令和4年度実施計画事業）'!$F30,'R5参照用'!$K$3:$P$8992,4,0),"")</f>
        <v>介護保険事業費補助金</v>
      </c>
      <c r="H30" s="197" t="str">
        <f>IFERROR(IF(VLOOKUP($A30&amp;"-"&amp;'回答入力シート（ア_令和4年度実施計画事業）'!$F30,'R5参照用'!$K$3:$P$8992,5,0)=0,"",VLOOKUP($A30&amp;"-"&amp;'回答入力シート（ア_令和4年度実施計画事業）'!$F30,'R5参照用'!$K$3:$P$8992,5,0)),"")</f>
        <v>通常交付金</v>
      </c>
      <c r="I30" s="198" t="s">
        <v>808</v>
      </c>
      <c r="J30" s="72">
        <v>4</v>
      </c>
      <c r="K30" s="198" t="s">
        <v>5</v>
      </c>
      <c r="L30" s="72">
        <v>4</v>
      </c>
      <c r="M30" s="198" t="s">
        <v>6</v>
      </c>
      <c r="N30" s="198" t="s">
        <v>808</v>
      </c>
      <c r="O30" s="72">
        <v>5</v>
      </c>
      <c r="P30" s="198" t="s">
        <v>5</v>
      </c>
      <c r="Q30" s="72">
        <v>3</v>
      </c>
      <c r="R30" s="198" t="s">
        <v>6</v>
      </c>
      <c r="S30" s="78"/>
      <c r="T30" s="78"/>
      <c r="U30" s="78" t="s">
        <v>22518</v>
      </c>
      <c r="V30" s="72" t="s">
        <v>6688</v>
      </c>
      <c r="W30" s="204" t="str">
        <f>IF(OR(G30="",Q30=""),"",IF(VLOOKUP($G30,'R5参照用'!$N$3:$P$8992,3,0)=0,"",VLOOKUP($G30,'R5参照用'!$N$3:$P$8992,3,0)))</f>
        <v>⑤-Ⅳ-１．ウィズコロナ下での感染症対応の強化</v>
      </c>
      <c r="X30" s="72" t="s">
        <v>13289</v>
      </c>
      <c r="Y30" s="72" t="s">
        <v>1177</v>
      </c>
      <c r="Z30" s="73">
        <v>440</v>
      </c>
      <c r="AA30" s="73">
        <v>118</v>
      </c>
      <c r="AB30" s="73">
        <v>118</v>
      </c>
      <c r="AC30" s="78"/>
      <c r="AD30" s="78"/>
      <c r="AE30" s="78"/>
      <c r="AF30" s="78"/>
      <c r="AG30" s="78"/>
      <c r="AH30" s="78"/>
      <c r="AI30" s="78"/>
      <c r="AJ30" s="78"/>
      <c r="AK30" s="78"/>
      <c r="AL30" s="78"/>
      <c r="AM30" s="70"/>
      <c r="AN30" s="72"/>
      <c r="AO30" s="72"/>
      <c r="AP30" s="75"/>
      <c r="AQ30" s="78"/>
      <c r="AR30" s="78"/>
      <c r="AS30" s="78"/>
      <c r="AT30" s="78"/>
      <c r="AU30" s="79"/>
      <c r="AV30" s="79"/>
      <c r="AW30" s="75"/>
      <c r="AX30" s="75"/>
      <c r="AY30" s="78"/>
      <c r="AZ30" s="78"/>
      <c r="BA30" s="78"/>
      <c r="BB30" s="78"/>
      <c r="BC30" s="79"/>
      <c r="BD30" s="79"/>
      <c r="BE30" s="75"/>
      <c r="BF30" s="75"/>
      <c r="BG30" s="78"/>
      <c r="BH30" s="78"/>
      <c r="BI30" s="78"/>
      <c r="BJ30" s="78"/>
      <c r="BK30" s="79"/>
      <c r="BL30" s="79"/>
      <c r="BM30" s="75"/>
      <c r="BN30" s="74"/>
      <c r="BO30" s="75"/>
      <c r="BP30" s="74"/>
      <c r="BQ30" s="75"/>
      <c r="BR30" s="61" t="e">
        <f>VLOOKUP(V30&amp;X30&amp;Y30,'R5参照用'!$AJ$3:$AK$101,2,0)</f>
        <v>#N/A</v>
      </c>
      <c r="BS30" s="2" t="str">
        <f t="shared" si="0"/>
        <v>⑤</v>
      </c>
      <c r="BT30" s="2" t="str">
        <f>IF(H30="","",IF(H30="通常交付金","",COUNTIF($H$5:H30,"重点交付金")))</f>
        <v/>
      </c>
    </row>
    <row r="31" spans="1:72" ht="21.75" customHeight="1" x14ac:dyDescent="0.3">
      <c r="A31" s="196" t="str">
        <f>表紙!$H$11</f>
        <v>28365</v>
      </c>
      <c r="B31" s="70"/>
      <c r="C31" s="70"/>
      <c r="D31" s="71"/>
      <c r="E31" s="70"/>
      <c r="F31" s="196">
        <v>27</v>
      </c>
      <c r="G31" s="197" t="str">
        <f>IFERROR(VLOOKUP($A31&amp;"-"&amp;'回答入力シート（ア_令和4年度実施計画事業）'!$F31,'R5参照用'!$K$3:$P$8992,4,0),"")</f>
        <v>学校保健特別対策事業費補助金</v>
      </c>
      <c r="H31" s="197" t="str">
        <f>IFERROR(IF(VLOOKUP($A31&amp;"-"&amp;'回答入力シート（ア_令和4年度実施計画事業）'!$F31,'R5参照用'!$K$3:$P$8992,5,0)=0,"",VLOOKUP($A31&amp;"-"&amp;'回答入力シート（ア_令和4年度実施計画事業）'!$F31,'R5参照用'!$K$3:$P$8992,5,0)),"")</f>
        <v>通常交付金</v>
      </c>
      <c r="I31" s="198" t="s">
        <v>808</v>
      </c>
      <c r="J31" s="72">
        <v>4</v>
      </c>
      <c r="K31" s="198" t="s">
        <v>5</v>
      </c>
      <c r="L31" s="72">
        <v>4</v>
      </c>
      <c r="M31" s="198" t="s">
        <v>6</v>
      </c>
      <c r="N31" s="198" t="s">
        <v>808</v>
      </c>
      <c r="O31" s="72">
        <v>5</v>
      </c>
      <c r="P31" s="198" t="s">
        <v>5</v>
      </c>
      <c r="Q31" s="72">
        <v>3</v>
      </c>
      <c r="R31" s="198" t="s">
        <v>6</v>
      </c>
      <c r="S31" s="78"/>
      <c r="T31" s="78"/>
      <c r="U31" s="78" t="s">
        <v>22518</v>
      </c>
      <c r="V31" s="72" t="s">
        <v>2144</v>
      </c>
      <c r="W31" s="204" t="str">
        <f>IF(OR(G31="",Q31=""),"",IF(VLOOKUP($G31,'R5参照用'!$N$3:$P$8992,3,0)=0,"",VLOOKUP($G31,'R5参照用'!$N$3:$P$8992,3,0)))</f>
        <v>③-Ⅰ-３．感染防止策の徹底</v>
      </c>
      <c r="X31" s="72" t="s">
        <v>6674</v>
      </c>
      <c r="Y31" s="72" t="s">
        <v>1237</v>
      </c>
      <c r="Z31" s="73">
        <v>1274</v>
      </c>
      <c r="AA31" s="73">
        <v>560</v>
      </c>
      <c r="AB31" s="73">
        <v>0</v>
      </c>
      <c r="AC31" s="78"/>
      <c r="AD31" s="78"/>
      <c r="AE31" s="78"/>
      <c r="AF31" s="78"/>
      <c r="AG31" s="78"/>
      <c r="AH31" s="78"/>
      <c r="AI31" s="78"/>
      <c r="AJ31" s="78"/>
      <c r="AK31" s="78"/>
      <c r="AL31" s="78"/>
      <c r="AM31" s="70"/>
      <c r="AN31" s="72"/>
      <c r="AO31" s="72"/>
      <c r="AP31" s="75" t="s">
        <v>22558</v>
      </c>
      <c r="AQ31" s="78" t="s">
        <v>22523</v>
      </c>
      <c r="AR31" s="78"/>
      <c r="AS31" s="78"/>
      <c r="AT31" s="78"/>
      <c r="AU31" s="79">
        <v>180</v>
      </c>
      <c r="AV31" s="79">
        <v>150</v>
      </c>
      <c r="AW31" s="75" t="s">
        <v>22533</v>
      </c>
      <c r="AX31" s="75" t="s">
        <v>22559</v>
      </c>
      <c r="AY31" s="78"/>
      <c r="AZ31" s="78"/>
      <c r="BA31" s="78"/>
      <c r="BB31" s="78"/>
      <c r="BC31" s="79">
        <v>50</v>
      </c>
      <c r="BD31" s="79">
        <v>42</v>
      </c>
      <c r="BE31" s="75" t="s">
        <v>22560</v>
      </c>
      <c r="BF31" s="75" t="s">
        <v>22561</v>
      </c>
      <c r="BG31" s="78" t="s">
        <v>22523</v>
      </c>
      <c r="BH31" s="78"/>
      <c r="BI31" s="78"/>
      <c r="BJ31" s="78"/>
      <c r="BK31" s="79">
        <v>80</v>
      </c>
      <c r="BL31" s="79">
        <v>100</v>
      </c>
      <c r="BM31" s="75" t="s">
        <v>22562</v>
      </c>
      <c r="BN31" s="74" t="s">
        <v>6659</v>
      </c>
      <c r="BO31" s="75" t="s">
        <v>22563</v>
      </c>
      <c r="BP31" s="74" t="s">
        <v>6660</v>
      </c>
      <c r="BQ31" s="75" t="s">
        <v>22564</v>
      </c>
      <c r="BR31" s="61" t="str">
        <f>VLOOKUP(V31&amp;X31&amp;Y31,'R5参照用'!$AJ$3:$AK$101,2,0)</f>
        <v>●</v>
      </c>
      <c r="BS31" s="2" t="str">
        <f t="shared" si="0"/>
        <v>③</v>
      </c>
      <c r="BT31" s="2" t="str">
        <f>IF(H31="","",IF(H31="通常交付金","",COUNTIF($H$5:H31,"重点交付金")))</f>
        <v/>
      </c>
    </row>
    <row r="32" spans="1:72" ht="21.75" customHeight="1" x14ac:dyDescent="0.3">
      <c r="A32" s="196" t="str">
        <f>表紙!$H$11</f>
        <v>28365</v>
      </c>
      <c r="B32" s="70"/>
      <c r="C32" s="70"/>
      <c r="D32" s="71"/>
      <c r="E32" s="70"/>
      <c r="F32" s="196">
        <v>28</v>
      </c>
      <c r="G32" s="197" t="str">
        <f>IFERROR(VLOOKUP($A32&amp;"-"&amp;'回答入力シート（ア_令和4年度実施計画事業）'!$F32,'R5参照用'!$K$3:$P$8992,4,0),"")</f>
        <v>水道事業特別会計繰出金</v>
      </c>
      <c r="H32" s="197" t="str">
        <f>IFERROR(IF(VLOOKUP($A32&amp;"-"&amp;'回答入力シート（ア_令和4年度実施計画事業）'!$F32,'R5参照用'!$K$3:$P$8992,5,0)=0,"",VLOOKUP($A32&amp;"-"&amp;'回答入力シート（ア_令和4年度実施計画事業）'!$F32,'R5参照用'!$K$3:$P$8992,5,0)),"")</f>
        <v>通常交付金</v>
      </c>
      <c r="I32" s="198" t="s">
        <v>808</v>
      </c>
      <c r="J32" s="72">
        <v>4</v>
      </c>
      <c r="K32" s="198" t="s">
        <v>5</v>
      </c>
      <c r="L32" s="72">
        <v>4</v>
      </c>
      <c r="M32" s="198" t="s">
        <v>6</v>
      </c>
      <c r="N32" s="198" t="s">
        <v>808</v>
      </c>
      <c r="O32" s="72">
        <v>5</v>
      </c>
      <c r="P32" s="198" t="s">
        <v>5</v>
      </c>
      <c r="Q32" s="72">
        <v>3</v>
      </c>
      <c r="R32" s="198" t="s">
        <v>6</v>
      </c>
      <c r="S32" s="78"/>
      <c r="T32" s="78"/>
      <c r="U32" s="78" t="s">
        <v>22519</v>
      </c>
      <c r="V32" s="72" t="s">
        <v>22522</v>
      </c>
      <c r="W32" s="204" t="str">
        <f>IF(OR(G32="",Q32=""),"",IF(VLOOKUP($G32,'R5参照用'!$N$3:$P$8992,3,0)=0,"",VLOOKUP($G32,'R5参照用'!$N$3:$P$8992,3,0)))</f>
        <v>④-Ⅰ．原油価格高騰対策</v>
      </c>
      <c r="X32" s="72" t="s">
        <v>1177</v>
      </c>
      <c r="Y32" s="72" t="s">
        <v>6913</v>
      </c>
      <c r="Z32" s="73">
        <v>9370</v>
      </c>
      <c r="AA32" s="73">
        <v>9370</v>
      </c>
      <c r="AB32" s="73">
        <v>0</v>
      </c>
      <c r="AC32" s="78"/>
      <c r="AD32" s="78"/>
      <c r="AE32" s="78"/>
      <c r="AF32" s="78"/>
      <c r="AG32" s="78"/>
      <c r="AH32" s="78" t="s">
        <v>22523</v>
      </c>
      <c r="AI32" s="78"/>
      <c r="AJ32" s="78"/>
      <c r="AK32" s="78"/>
      <c r="AL32" s="78"/>
      <c r="AM32" s="70"/>
      <c r="AN32" s="72" t="s">
        <v>13483</v>
      </c>
      <c r="AO32" s="72" t="s">
        <v>22524</v>
      </c>
      <c r="AP32" s="75"/>
      <c r="AQ32" s="78"/>
      <c r="AR32" s="78"/>
      <c r="AS32" s="78"/>
      <c r="AT32" s="78"/>
      <c r="AU32" s="79"/>
      <c r="AV32" s="79"/>
      <c r="AW32" s="75"/>
      <c r="AX32" s="75"/>
      <c r="AY32" s="78"/>
      <c r="AZ32" s="78"/>
      <c r="BA32" s="78"/>
      <c r="BB32" s="78"/>
      <c r="BC32" s="79"/>
      <c r="BD32" s="79"/>
      <c r="BE32" s="75"/>
      <c r="BF32" s="75"/>
      <c r="BG32" s="78"/>
      <c r="BH32" s="78"/>
      <c r="BI32" s="78"/>
      <c r="BJ32" s="78"/>
      <c r="BK32" s="79"/>
      <c r="BL32" s="79"/>
      <c r="BM32" s="75"/>
      <c r="BN32" s="74"/>
      <c r="BO32" s="75"/>
      <c r="BP32" s="74"/>
      <c r="BQ32" s="75"/>
      <c r="BR32" s="61" t="e">
        <f>VLOOKUP(V32&amp;X32&amp;Y32,'R5参照用'!$AJ$3:$AK$101,2,0)</f>
        <v>#N/A</v>
      </c>
      <c r="BS32" s="2" t="str">
        <f t="shared" si="0"/>
        <v>④</v>
      </c>
      <c r="BT32" s="2" t="str">
        <f>IF(H32="","",IF(H32="通常交付金","",COUNTIF($H$5:H32,"重点交付金")))</f>
        <v/>
      </c>
    </row>
    <row r="33" spans="1:72" ht="21.75" customHeight="1" x14ac:dyDescent="0.3">
      <c r="A33" s="196" t="str">
        <f>表紙!$H$11</f>
        <v>28365</v>
      </c>
      <c r="B33" s="70"/>
      <c r="C33" s="70"/>
      <c r="D33" s="71"/>
      <c r="E33" s="70"/>
      <c r="F33" s="196">
        <v>29</v>
      </c>
      <c r="G33" s="197" t="str">
        <f>IFERROR(VLOOKUP($A33&amp;"-"&amp;'回答入力シート（ア_令和4年度実施計画事業）'!$F33,'R5参照用'!$K$3:$P$8992,4,0),"")</f>
        <v>下水道事業特別会計繰出金</v>
      </c>
      <c r="H33" s="197" t="str">
        <f>IFERROR(IF(VLOOKUP($A33&amp;"-"&amp;'回答入力シート（ア_令和4年度実施計画事業）'!$F33,'R5参照用'!$K$3:$P$8992,5,0)=0,"",VLOOKUP($A33&amp;"-"&amp;'回答入力シート（ア_令和4年度実施計画事業）'!$F33,'R5参照用'!$K$3:$P$8992,5,0)),"")</f>
        <v>通常交付金</v>
      </c>
      <c r="I33" s="198" t="s">
        <v>808</v>
      </c>
      <c r="J33" s="72">
        <v>4</v>
      </c>
      <c r="K33" s="198" t="s">
        <v>5</v>
      </c>
      <c r="L33" s="72">
        <v>4</v>
      </c>
      <c r="M33" s="198" t="s">
        <v>6</v>
      </c>
      <c r="N33" s="198" t="s">
        <v>808</v>
      </c>
      <c r="O33" s="72">
        <v>5</v>
      </c>
      <c r="P33" s="198" t="s">
        <v>5</v>
      </c>
      <c r="Q33" s="72">
        <v>3</v>
      </c>
      <c r="R33" s="198" t="s">
        <v>6</v>
      </c>
      <c r="S33" s="78"/>
      <c r="T33" s="78"/>
      <c r="U33" s="78" t="s">
        <v>22519</v>
      </c>
      <c r="V33" s="72" t="s">
        <v>22522</v>
      </c>
      <c r="W33" s="204" t="str">
        <f>IF(OR(G33="",Q33=""),"",IF(VLOOKUP($G33,'R5参照用'!$N$3:$P$8992,3,0)=0,"",VLOOKUP($G33,'R5参照用'!$N$3:$P$8992,3,0)))</f>
        <v>④-Ⅰ．原油価格高騰対策</v>
      </c>
      <c r="X33" s="72" t="s">
        <v>1177</v>
      </c>
      <c r="Y33" s="72" t="s">
        <v>6914</v>
      </c>
      <c r="Z33" s="73">
        <v>10719</v>
      </c>
      <c r="AA33" s="73">
        <v>10719</v>
      </c>
      <c r="AB33" s="73">
        <v>0</v>
      </c>
      <c r="AC33" s="78"/>
      <c r="AD33" s="78"/>
      <c r="AE33" s="78"/>
      <c r="AF33" s="78"/>
      <c r="AG33" s="78"/>
      <c r="AH33" s="78" t="s">
        <v>22523</v>
      </c>
      <c r="AI33" s="78"/>
      <c r="AJ33" s="78"/>
      <c r="AK33" s="78"/>
      <c r="AL33" s="78"/>
      <c r="AM33" s="70"/>
      <c r="AN33" s="72" t="s">
        <v>13483</v>
      </c>
      <c r="AO33" s="72" t="s">
        <v>22524</v>
      </c>
      <c r="AP33" s="75"/>
      <c r="AQ33" s="78"/>
      <c r="AR33" s="78"/>
      <c r="AS33" s="78"/>
      <c r="AT33" s="78"/>
      <c r="AU33" s="79"/>
      <c r="AV33" s="79"/>
      <c r="AW33" s="75"/>
      <c r="AX33" s="75"/>
      <c r="AY33" s="78"/>
      <c r="AZ33" s="78"/>
      <c r="BA33" s="78"/>
      <c r="BB33" s="78"/>
      <c r="BC33" s="79"/>
      <c r="BD33" s="79"/>
      <c r="BE33" s="75"/>
      <c r="BF33" s="75"/>
      <c r="BG33" s="78"/>
      <c r="BH33" s="78"/>
      <c r="BI33" s="78"/>
      <c r="BJ33" s="78"/>
      <c r="BK33" s="79"/>
      <c r="BL33" s="79"/>
      <c r="BM33" s="75"/>
      <c r="BN33" s="74"/>
      <c r="BO33" s="75"/>
      <c r="BP33" s="74"/>
      <c r="BQ33" s="75"/>
      <c r="BR33" s="61" t="e">
        <f>VLOOKUP(V33&amp;X33&amp;Y33,'R5参照用'!$AJ$3:$AK$101,2,0)</f>
        <v>#N/A</v>
      </c>
      <c r="BS33" s="2" t="str">
        <f t="shared" si="0"/>
        <v>④</v>
      </c>
      <c r="BT33" s="2" t="str">
        <f>IF(H33="","",IF(H33="通常交付金","",COUNTIF($H$5:H33,"重点交付金")))</f>
        <v/>
      </c>
    </row>
    <row r="34" spans="1:72" ht="21.75" customHeight="1" x14ac:dyDescent="0.3">
      <c r="A34" s="196" t="str">
        <f>表紙!$H$11</f>
        <v>28365</v>
      </c>
      <c r="B34" s="70"/>
      <c r="C34" s="70"/>
      <c r="D34" s="71"/>
      <c r="E34" s="70"/>
      <c r="F34" s="196">
        <v>30</v>
      </c>
      <c r="G34" s="197" t="str">
        <f>IFERROR(VLOOKUP($A34&amp;"-"&amp;'回答入力シート（ア_令和4年度実施計画事業）'!$F34,'R5参照用'!$K$3:$P$8992,4,0),"")</f>
        <v/>
      </c>
      <c r="H34" s="197" t="str">
        <f>IFERROR(IF(VLOOKUP($A34&amp;"-"&amp;'回答入力シート（ア_令和4年度実施計画事業）'!$F34,'R5参照用'!$K$3:$P$8992,5,0)=0,"",VLOOKUP($A34&amp;"-"&amp;'回答入力シート（ア_令和4年度実施計画事業）'!$F34,'R5参照用'!$K$3:$P$8992,5,0)),"")</f>
        <v/>
      </c>
      <c r="I34" s="198" t="s">
        <v>808</v>
      </c>
      <c r="J34" s="72"/>
      <c r="K34" s="198" t="s">
        <v>5</v>
      </c>
      <c r="L34" s="72"/>
      <c r="M34" s="198" t="s">
        <v>6</v>
      </c>
      <c r="N34" s="198" t="s">
        <v>808</v>
      </c>
      <c r="O34" s="72"/>
      <c r="P34" s="198" t="s">
        <v>5</v>
      </c>
      <c r="Q34" s="72"/>
      <c r="R34" s="198" t="s">
        <v>6</v>
      </c>
      <c r="S34" s="78"/>
      <c r="T34" s="78"/>
      <c r="U34" s="78"/>
      <c r="V34" s="72"/>
      <c r="W34" s="204" t="str">
        <f>IF(OR(G34="",Q34=""),"",IF(VLOOKUP($G34,'R5参照用'!$N$3:$P$8992,3,0)=0,"",VLOOKUP($G34,'R5参照用'!$N$3:$P$8992,3,0)))</f>
        <v/>
      </c>
      <c r="X34" s="72"/>
      <c r="Y34" s="72"/>
      <c r="Z34" s="73"/>
      <c r="AA34" s="73"/>
      <c r="AB34" s="73"/>
      <c r="AC34" s="78"/>
      <c r="AD34" s="78"/>
      <c r="AE34" s="78"/>
      <c r="AF34" s="78"/>
      <c r="AG34" s="78"/>
      <c r="AH34" s="78"/>
      <c r="AI34" s="78"/>
      <c r="AJ34" s="78"/>
      <c r="AK34" s="78"/>
      <c r="AL34" s="78"/>
      <c r="AM34" s="70"/>
      <c r="AN34" s="72"/>
      <c r="AO34" s="72"/>
      <c r="AP34" s="75"/>
      <c r="AQ34" s="78"/>
      <c r="AR34" s="78"/>
      <c r="AS34" s="78"/>
      <c r="AT34" s="78"/>
      <c r="AU34" s="79"/>
      <c r="AV34" s="79"/>
      <c r="AW34" s="75"/>
      <c r="AX34" s="75"/>
      <c r="AY34" s="78"/>
      <c r="AZ34" s="78"/>
      <c r="BA34" s="78"/>
      <c r="BB34" s="78"/>
      <c r="BC34" s="79"/>
      <c r="BD34" s="79"/>
      <c r="BE34" s="75"/>
      <c r="BF34" s="75"/>
      <c r="BG34" s="78"/>
      <c r="BH34" s="78"/>
      <c r="BI34" s="78"/>
      <c r="BJ34" s="78"/>
      <c r="BK34" s="79"/>
      <c r="BL34" s="79"/>
      <c r="BM34" s="75"/>
      <c r="BN34" s="74"/>
      <c r="BO34" s="75"/>
      <c r="BP34" s="74"/>
      <c r="BQ34" s="75"/>
      <c r="BR34" s="61" t="e">
        <f>VLOOKUP(V34&amp;X34&amp;Y34,'R5参照用'!$AJ$3:$AK$101,2,0)</f>
        <v>#N/A</v>
      </c>
      <c r="BS34" s="2" t="str">
        <f t="shared" si="0"/>
        <v/>
      </c>
      <c r="BT34" s="2" t="str">
        <f>IF(H34="","",IF(H34="通常交付金","",COUNTIF($H$5:H34,"重点交付金")))</f>
        <v/>
      </c>
    </row>
    <row r="35" spans="1:72" ht="21.75" customHeight="1" x14ac:dyDescent="0.3">
      <c r="A35" s="196" t="str">
        <f>表紙!$H$11</f>
        <v>28365</v>
      </c>
      <c r="B35" s="70"/>
      <c r="C35" s="70"/>
      <c r="D35" s="71"/>
      <c r="E35" s="70"/>
      <c r="F35" s="196">
        <v>31</v>
      </c>
      <c r="G35" s="197" t="str">
        <f>IFERROR(VLOOKUP($A35&amp;"-"&amp;'回答入力シート（ア_令和4年度実施計画事業）'!$F35,'R5参照用'!$K$3:$P$8992,4,0),"")</f>
        <v/>
      </c>
      <c r="H35" s="197" t="str">
        <f>IFERROR(IF(VLOOKUP($A35&amp;"-"&amp;'回答入力シート（ア_令和4年度実施計画事業）'!$F35,'R5参照用'!$K$3:$P$8992,5,0)=0,"",VLOOKUP($A35&amp;"-"&amp;'回答入力シート（ア_令和4年度実施計画事業）'!$F35,'R5参照用'!$K$3:$P$8992,5,0)),"")</f>
        <v/>
      </c>
      <c r="I35" s="198" t="s">
        <v>808</v>
      </c>
      <c r="J35" s="72"/>
      <c r="K35" s="198" t="s">
        <v>5</v>
      </c>
      <c r="L35" s="72"/>
      <c r="M35" s="198" t="s">
        <v>6</v>
      </c>
      <c r="N35" s="198" t="s">
        <v>808</v>
      </c>
      <c r="O35" s="72"/>
      <c r="P35" s="198" t="s">
        <v>5</v>
      </c>
      <c r="Q35" s="72"/>
      <c r="R35" s="198" t="s">
        <v>6</v>
      </c>
      <c r="S35" s="78"/>
      <c r="T35" s="78"/>
      <c r="U35" s="78"/>
      <c r="V35" s="72"/>
      <c r="W35" s="204" t="str">
        <f>IF(OR(G35="",Q35=""),"",IF(VLOOKUP($G35,'R5参照用'!$N$3:$P$8992,3,0)=0,"",VLOOKUP($G35,'R5参照用'!$N$3:$P$8992,3,0)))</f>
        <v/>
      </c>
      <c r="X35" s="72"/>
      <c r="Y35" s="72"/>
      <c r="Z35" s="73"/>
      <c r="AA35" s="73"/>
      <c r="AB35" s="73"/>
      <c r="AC35" s="78"/>
      <c r="AD35" s="78"/>
      <c r="AE35" s="78"/>
      <c r="AF35" s="78"/>
      <c r="AG35" s="78"/>
      <c r="AH35" s="78"/>
      <c r="AI35" s="78"/>
      <c r="AJ35" s="78"/>
      <c r="AK35" s="78"/>
      <c r="AL35" s="78"/>
      <c r="AM35" s="70"/>
      <c r="AN35" s="72"/>
      <c r="AO35" s="72"/>
      <c r="AP35" s="75"/>
      <c r="AQ35" s="78"/>
      <c r="AR35" s="78"/>
      <c r="AS35" s="78"/>
      <c r="AT35" s="78"/>
      <c r="AU35" s="79"/>
      <c r="AV35" s="79"/>
      <c r="AW35" s="75"/>
      <c r="AX35" s="75"/>
      <c r="AY35" s="78"/>
      <c r="AZ35" s="78"/>
      <c r="BA35" s="78"/>
      <c r="BB35" s="78"/>
      <c r="BC35" s="79"/>
      <c r="BD35" s="79"/>
      <c r="BE35" s="75"/>
      <c r="BF35" s="75"/>
      <c r="BG35" s="78"/>
      <c r="BH35" s="78"/>
      <c r="BI35" s="78"/>
      <c r="BJ35" s="78"/>
      <c r="BK35" s="79"/>
      <c r="BL35" s="79"/>
      <c r="BM35" s="75"/>
      <c r="BN35" s="74"/>
      <c r="BO35" s="75"/>
      <c r="BP35" s="74"/>
      <c r="BQ35" s="75"/>
      <c r="BR35" s="61" t="e">
        <f>VLOOKUP(V35&amp;X35&amp;Y35,'R5参照用'!$AJ$3:$AK$101,2,0)</f>
        <v>#N/A</v>
      </c>
      <c r="BS35" s="2" t="str">
        <f t="shared" si="0"/>
        <v/>
      </c>
      <c r="BT35" s="2" t="str">
        <f>IF(H35="","",IF(H35="通常交付金","",COUNTIF($H$5:H35,"重点交付金")))</f>
        <v/>
      </c>
    </row>
    <row r="36" spans="1:72" ht="21.75" customHeight="1" x14ac:dyDescent="0.3">
      <c r="A36" s="196" t="str">
        <f>表紙!$H$11</f>
        <v>28365</v>
      </c>
      <c r="B36" s="70"/>
      <c r="C36" s="70"/>
      <c r="D36" s="71"/>
      <c r="E36" s="70"/>
      <c r="F36" s="196">
        <v>32</v>
      </c>
      <c r="G36" s="197" t="str">
        <f>IFERROR(VLOOKUP($A36&amp;"-"&amp;'回答入力シート（ア_令和4年度実施計画事業）'!$F36,'R5参照用'!$K$3:$P$8992,4,0),"")</f>
        <v/>
      </c>
      <c r="H36" s="197" t="str">
        <f>IFERROR(IF(VLOOKUP($A36&amp;"-"&amp;'回答入力シート（ア_令和4年度実施計画事業）'!$F36,'R5参照用'!$K$3:$P$8992,5,0)=0,"",VLOOKUP($A36&amp;"-"&amp;'回答入力シート（ア_令和4年度実施計画事業）'!$F36,'R5参照用'!$K$3:$P$8992,5,0)),"")</f>
        <v/>
      </c>
      <c r="I36" s="198" t="s">
        <v>808</v>
      </c>
      <c r="J36" s="72"/>
      <c r="K36" s="198" t="s">
        <v>5</v>
      </c>
      <c r="L36" s="72"/>
      <c r="M36" s="198" t="s">
        <v>6</v>
      </c>
      <c r="N36" s="198" t="s">
        <v>808</v>
      </c>
      <c r="O36" s="72"/>
      <c r="P36" s="198" t="s">
        <v>5</v>
      </c>
      <c r="Q36" s="72"/>
      <c r="R36" s="198" t="s">
        <v>6</v>
      </c>
      <c r="S36" s="78"/>
      <c r="T36" s="78"/>
      <c r="U36" s="78"/>
      <c r="V36" s="72"/>
      <c r="W36" s="204" t="str">
        <f>IF(OR(G36="",Q36=""),"",IF(VLOOKUP($G36,'R5参照用'!$N$3:$P$8992,3,0)=0,"",VLOOKUP($G36,'R5参照用'!$N$3:$P$8992,3,0)))</f>
        <v/>
      </c>
      <c r="X36" s="72"/>
      <c r="Y36" s="72"/>
      <c r="Z36" s="73"/>
      <c r="AA36" s="73"/>
      <c r="AB36" s="73"/>
      <c r="AC36" s="78"/>
      <c r="AD36" s="78"/>
      <c r="AE36" s="78"/>
      <c r="AF36" s="78"/>
      <c r="AG36" s="78"/>
      <c r="AH36" s="78"/>
      <c r="AI36" s="78"/>
      <c r="AJ36" s="78"/>
      <c r="AK36" s="78"/>
      <c r="AL36" s="78"/>
      <c r="AM36" s="70"/>
      <c r="AN36" s="72"/>
      <c r="AO36" s="72"/>
      <c r="AP36" s="75"/>
      <c r="AQ36" s="78"/>
      <c r="AR36" s="78"/>
      <c r="AS36" s="78"/>
      <c r="AT36" s="78"/>
      <c r="AU36" s="79"/>
      <c r="AV36" s="79"/>
      <c r="AW36" s="75"/>
      <c r="AX36" s="75"/>
      <c r="AY36" s="78"/>
      <c r="AZ36" s="78"/>
      <c r="BA36" s="78"/>
      <c r="BB36" s="78"/>
      <c r="BC36" s="79"/>
      <c r="BD36" s="79"/>
      <c r="BE36" s="75"/>
      <c r="BF36" s="75"/>
      <c r="BG36" s="78"/>
      <c r="BH36" s="78"/>
      <c r="BI36" s="78"/>
      <c r="BJ36" s="78"/>
      <c r="BK36" s="79"/>
      <c r="BL36" s="79"/>
      <c r="BM36" s="75"/>
      <c r="BN36" s="74"/>
      <c r="BO36" s="75"/>
      <c r="BP36" s="74"/>
      <c r="BQ36" s="75"/>
      <c r="BR36" s="61" t="e">
        <f>VLOOKUP(V36&amp;X36&amp;Y36,'R5参照用'!$AJ$3:$AK$101,2,0)</f>
        <v>#N/A</v>
      </c>
      <c r="BS36" s="2" t="str">
        <f t="shared" si="0"/>
        <v/>
      </c>
      <c r="BT36" s="2" t="str">
        <f>IF(H36="","",IF(H36="通常交付金","",COUNTIF($H$5:H36,"重点交付金")))</f>
        <v/>
      </c>
    </row>
    <row r="37" spans="1:72" ht="21.75" customHeight="1" x14ac:dyDescent="0.3">
      <c r="A37" s="196" t="str">
        <f>表紙!$H$11</f>
        <v>28365</v>
      </c>
      <c r="B37" s="70"/>
      <c r="C37" s="70"/>
      <c r="D37" s="71"/>
      <c r="E37" s="70"/>
      <c r="F37" s="196">
        <v>33</v>
      </c>
      <c r="G37" s="197" t="str">
        <f>IFERROR(VLOOKUP($A37&amp;"-"&amp;'回答入力シート（ア_令和4年度実施計画事業）'!$F37,'R5参照用'!$K$3:$P$8992,4,0),"")</f>
        <v/>
      </c>
      <c r="H37" s="197" t="str">
        <f>IFERROR(IF(VLOOKUP($A37&amp;"-"&amp;'回答入力シート（ア_令和4年度実施計画事業）'!$F37,'R5参照用'!$K$3:$P$8992,5,0)=0,"",VLOOKUP($A37&amp;"-"&amp;'回答入力シート（ア_令和4年度実施計画事業）'!$F37,'R5参照用'!$K$3:$P$8992,5,0)),"")</f>
        <v/>
      </c>
      <c r="I37" s="198" t="s">
        <v>808</v>
      </c>
      <c r="J37" s="72"/>
      <c r="K37" s="198" t="s">
        <v>5</v>
      </c>
      <c r="L37" s="72"/>
      <c r="M37" s="198" t="s">
        <v>6</v>
      </c>
      <c r="N37" s="198" t="s">
        <v>808</v>
      </c>
      <c r="O37" s="72"/>
      <c r="P37" s="198" t="s">
        <v>5</v>
      </c>
      <c r="Q37" s="72"/>
      <c r="R37" s="198" t="s">
        <v>6</v>
      </c>
      <c r="S37" s="78"/>
      <c r="T37" s="78"/>
      <c r="U37" s="78"/>
      <c r="V37" s="72"/>
      <c r="W37" s="204" t="str">
        <f>IF(OR(G37="",Q37=""),"",IF(VLOOKUP($G37,'R5参照用'!$N$3:$P$8992,3,0)=0,"",VLOOKUP($G37,'R5参照用'!$N$3:$P$8992,3,0)))</f>
        <v/>
      </c>
      <c r="X37" s="72"/>
      <c r="Y37" s="72"/>
      <c r="Z37" s="73"/>
      <c r="AA37" s="73"/>
      <c r="AB37" s="73"/>
      <c r="AC37" s="78"/>
      <c r="AD37" s="78"/>
      <c r="AE37" s="78"/>
      <c r="AF37" s="78"/>
      <c r="AG37" s="78"/>
      <c r="AH37" s="78"/>
      <c r="AI37" s="78"/>
      <c r="AJ37" s="78"/>
      <c r="AK37" s="78"/>
      <c r="AL37" s="78"/>
      <c r="AM37" s="70"/>
      <c r="AN37" s="72"/>
      <c r="AO37" s="72"/>
      <c r="AP37" s="75"/>
      <c r="AQ37" s="78"/>
      <c r="AR37" s="78"/>
      <c r="AS37" s="78"/>
      <c r="AT37" s="78"/>
      <c r="AU37" s="79"/>
      <c r="AV37" s="79"/>
      <c r="AW37" s="75"/>
      <c r="AX37" s="75"/>
      <c r="AY37" s="78"/>
      <c r="AZ37" s="78"/>
      <c r="BA37" s="78"/>
      <c r="BB37" s="78"/>
      <c r="BC37" s="79"/>
      <c r="BD37" s="79"/>
      <c r="BE37" s="75"/>
      <c r="BF37" s="75"/>
      <c r="BG37" s="78"/>
      <c r="BH37" s="78"/>
      <c r="BI37" s="78"/>
      <c r="BJ37" s="78"/>
      <c r="BK37" s="79"/>
      <c r="BL37" s="79"/>
      <c r="BM37" s="75"/>
      <c r="BN37" s="74"/>
      <c r="BO37" s="75"/>
      <c r="BP37" s="74"/>
      <c r="BQ37" s="75"/>
      <c r="BR37" s="61" t="e">
        <f>VLOOKUP(V37&amp;X37&amp;Y37,'R5参照用'!$AJ$3:$AK$101,2,0)</f>
        <v>#N/A</v>
      </c>
      <c r="BS37" s="2" t="str">
        <f t="shared" si="0"/>
        <v/>
      </c>
      <c r="BT37" s="2" t="str">
        <f>IF(H37="","",IF(H37="通常交付金","",COUNTIF($H$5:H37,"重点交付金")))</f>
        <v/>
      </c>
    </row>
    <row r="38" spans="1:72" ht="21.75" customHeight="1" x14ac:dyDescent="0.3">
      <c r="A38" s="196" t="str">
        <f>表紙!$H$11</f>
        <v>28365</v>
      </c>
      <c r="B38" s="70"/>
      <c r="C38" s="70"/>
      <c r="D38" s="71"/>
      <c r="E38" s="70"/>
      <c r="F38" s="196">
        <v>34</v>
      </c>
      <c r="G38" s="197" t="str">
        <f>IFERROR(VLOOKUP($A38&amp;"-"&amp;'回答入力シート（ア_令和4年度実施計画事業）'!$F38,'R5参照用'!$K$3:$P$8992,4,0),"")</f>
        <v/>
      </c>
      <c r="H38" s="197" t="str">
        <f>IFERROR(IF(VLOOKUP($A38&amp;"-"&amp;'回答入力シート（ア_令和4年度実施計画事業）'!$F38,'R5参照用'!$K$3:$P$8992,5,0)=0,"",VLOOKUP($A38&amp;"-"&amp;'回答入力シート（ア_令和4年度実施計画事業）'!$F38,'R5参照用'!$K$3:$P$8992,5,0)),"")</f>
        <v/>
      </c>
      <c r="I38" s="198" t="s">
        <v>808</v>
      </c>
      <c r="J38" s="72"/>
      <c r="K38" s="198" t="s">
        <v>5</v>
      </c>
      <c r="L38" s="72"/>
      <c r="M38" s="198" t="s">
        <v>6</v>
      </c>
      <c r="N38" s="198" t="s">
        <v>808</v>
      </c>
      <c r="O38" s="72"/>
      <c r="P38" s="198" t="s">
        <v>5</v>
      </c>
      <c r="Q38" s="72"/>
      <c r="R38" s="198" t="s">
        <v>6</v>
      </c>
      <c r="S38" s="78"/>
      <c r="T38" s="78"/>
      <c r="U38" s="78"/>
      <c r="V38" s="72"/>
      <c r="W38" s="204" t="str">
        <f>IF(OR(G38="",Q38=""),"",IF(VLOOKUP($G38,'R5参照用'!$N$3:$P$8992,3,0)=0,"",VLOOKUP($G38,'R5参照用'!$N$3:$P$8992,3,0)))</f>
        <v/>
      </c>
      <c r="X38" s="72"/>
      <c r="Y38" s="72"/>
      <c r="Z38" s="73"/>
      <c r="AA38" s="73"/>
      <c r="AB38" s="73"/>
      <c r="AC38" s="78"/>
      <c r="AD38" s="78"/>
      <c r="AE38" s="78"/>
      <c r="AF38" s="78"/>
      <c r="AG38" s="78"/>
      <c r="AH38" s="78"/>
      <c r="AI38" s="78"/>
      <c r="AJ38" s="78"/>
      <c r="AK38" s="78"/>
      <c r="AL38" s="78"/>
      <c r="AM38" s="70"/>
      <c r="AN38" s="72"/>
      <c r="AO38" s="72"/>
      <c r="AP38" s="75"/>
      <c r="AQ38" s="78"/>
      <c r="AR38" s="78"/>
      <c r="AS38" s="78"/>
      <c r="AT38" s="78"/>
      <c r="AU38" s="79"/>
      <c r="AV38" s="79"/>
      <c r="AW38" s="75"/>
      <c r="AX38" s="75"/>
      <c r="AY38" s="78"/>
      <c r="AZ38" s="78"/>
      <c r="BA38" s="78"/>
      <c r="BB38" s="78"/>
      <c r="BC38" s="79"/>
      <c r="BD38" s="79"/>
      <c r="BE38" s="75"/>
      <c r="BF38" s="75"/>
      <c r="BG38" s="78"/>
      <c r="BH38" s="78"/>
      <c r="BI38" s="78"/>
      <c r="BJ38" s="78"/>
      <c r="BK38" s="79"/>
      <c r="BL38" s="79"/>
      <c r="BM38" s="75"/>
      <c r="BN38" s="74"/>
      <c r="BO38" s="75"/>
      <c r="BP38" s="74"/>
      <c r="BQ38" s="75"/>
      <c r="BR38" s="61" t="e">
        <f>VLOOKUP(V38&amp;X38&amp;Y38,'R5参照用'!$AJ$3:$AK$101,2,0)</f>
        <v>#N/A</v>
      </c>
      <c r="BS38" s="2" t="str">
        <f t="shared" si="0"/>
        <v/>
      </c>
      <c r="BT38" s="2" t="str">
        <f>IF(H38="","",IF(H38="通常交付金","",COUNTIF($H$5:H38,"重点交付金")))</f>
        <v/>
      </c>
    </row>
    <row r="39" spans="1:72" ht="21.75" customHeight="1" x14ac:dyDescent="0.3">
      <c r="A39" s="196" t="str">
        <f>表紙!$H$11</f>
        <v>28365</v>
      </c>
      <c r="B39" s="70"/>
      <c r="C39" s="70"/>
      <c r="D39" s="71"/>
      <c r="E39" s="70"/>
      <c r="F39" s="196">
        <v>35</v>
      </c>
      <c r="G39" s="197" t="str">
        <f>IFERROR(VLOOKUP($A39&amp;"-"&amp;'回答入力シート（ア_令和4年度実施計画事業）'!$F39,'R5参照用'!$K$3:$P$8992,4,0),"")</f>
        <v/>
      </c>
      <c r="H39" s="197" t="str">
        <f>IFERROR(IF(VLOOKUP($A39&amp;"-"&amp;'回答入力シート（ア_令和4年度実施計画事業）'!$F39,'R5参照用'!$K$3:$P$8992,5,0)=0,"",VLOOKUP($A39&amp;"-"&amp;'回答入力シート（ア_令和4年度実施計画事業）'!$F39,'R5参照用'!$K$3:$P$8992,5,0)),"")</f>
        <v/>
      </c>
      <c r="I39" s="198" t="s">
        <v>808</v>
      </c>
      <c r="J39" s="72"/>
      <c r="K39" s="198" t="s">
        <v>5</v>
      </c>
      <c r="L39" s="72"/>
      <c r="M39" s="198" t="s">
        <v>6</v>
      </c>
      <c r="N39" s="198" t="s">
        <v>808</v>
      </c>
      <c r="O39" s="72"/>
      <c r="P39" s="198" t="s">
        <v>5</v>
      </c>
      <c r="Q39" s="72"/>
      <c r="R39" s="198" t="s">
        <v>6</v>
      </c>
      <c r="S39" s="78"/>
      <c r="T39" s="78"/>
      <c r="U39" s="78"/>
      <c r="V39" s="72"/>
      <c r="W39" s="204" t="str">
        <f>IF(OR(G39="",Q39=""),"",IF(VLOOKUP($G39,'R5参照用'!$N$3:$P$8992,3,0)=0,"",VLOOKUP($G39,'R5参照用'!$N$3:$P$8992,3,0)))</f>
        <v/>
      </c>
      <c r="X39" s="72"/>
      <c r="Y39" s="72"/>
      <c r="Z39" s="73"/>
      <c r="AA39" s="73"/>
      <c r="AB39" s="73"/>
      <c r="AC39" s="78"/>
      <c r="AD39" s="78"/>
      <c r="AE39" s="78"/>
      <c r="AF39" s="78"/>
      <c r="AG39" s="78"/>
      <c r="AH39" s="78"/>
      <c r="AI39" s="78"/>
      <c r="AJ39" s="78"/>
      <c r="AK39" s="78"/>
      <c r="AL39" s="78"/>
      <c r="AM39" s="70"/>
      <c r="AN39" s="72"/>
      <c r="AO39" s="72"/>
      <c r="AP39" s="75"/>
      <c r="AQ39" s="78"/>
      <c r="AR39" s="78"/>
      <c r="AS39" s="78"/>
      <c r="AT39" s="78"/>
      <c r="AU39" s="79"/>
      <c r="AV39" s="79"/>
      <c r="AW39" s="75"/>
      <c r="AX39" s="75"/>
      <c r="AY39" s="78"/>
      <c r="AZ39" s="78"/>
      <c r="BA39" s="78"/>
      <c r="BB39" s="78"/>
      <c r="BC39" s="79"/>
      <c r="BD39" s="79"/>
      <c r="BE39" s="75"/>
      <c r="BF39" s="75"/>
      <c r="BG39" s="78"/>
      <c r="BH39" s="78"/>
      <c r="BI39" s="78"/>
      <c r="BJ39" s="78"/>
      <c r="BK39" s="79"/>
      <c r="BL39" s="79"/>
      <c r="BM39" s="75"/>
      <c r="BN39" s="74"/>
      <c r="BO39" s="75"/>
      <c r="BP39" s="74"/>
      <c r="BQ39" s="75"/>
      <c r="BR39" s="61" t="e">
        <f>VLOOKUP(V39&amp;X39&amp;Y39,'R5参照用'!$AJ$3:$AK$101,2,0)</f>
        <v>#N/A</v>
      </c>
      <c r="BS39" s="2" t="str">
        <f t="shared" si="0"/>
        <v/>
      </c>
      <c r="BT39" s="2" t="str">
        <f>IF(H39="","",IF(H39="通常交付金","",COUNTIF($H$5:H39,"重点交付金")))</f>
        <v/>
      </c>
    </row>
    <row r="40" spans="1:72" ht="21.75" customHeight="1" x14ac:dyDescent="0.3">
      <c r="A40" s="196" t="str">
        <f>表紙!$H$11</f>
        <v>28365</v>
      </c>
      <c r="B40" s="70"/>
      <c r="C40" s="70"/>
      <c r="D40" s="71"/>
      <c r="E40" s="70"/>
      <c r="F40" s="196">
        <v>36</v>
      </c>
      <c r="G40" s="197" t="str">
        <f>IFERROR(VLOOKUP($A40&amp;"-"&amp;'回答入力シート（ア_令和4年度実施計画事業）'!$F40,'R5参照用'!$K$3:$P$8992,4,0),"")</f>
        <v/>
      </c>
      <c r="H40" s="197" t="str">
        <f>IFERROR(IF(VLOOKUP($A40&amp;"-"&amp;'回答入力シート（ア_令和4年度実施計画事業）'!$F40,'R5参照用'!$K$3:$P$8992,5,0)=0,"",VLOOKUP($A40&amp;"-"&amp;'回答入力シート（ア_令和4年度実施計画事業）'!$F40,'R5参照用'!$K$3:$P$8992,5,0)),"")</f>
        <v/>
      </c>
      <c r="I40" s="198" t="s">
        <v>808</v>
      </c>
      <c r="J40" s="72"/>
      <c r="K40" s="198" t="s">
        <v>5</v>
      </c>
      <c r="L40" s="72"/>
      <c r="M40" s="198" t="s">
        <v>6</v>
      </c>
      <c r="N40" s="198" t="s">
        <v>808</v>
      </c>
      <c r="O40" s="72"/>
      <c r="P40" s="198" t="s">
        <v>5</v>
      </c>
      <c r="Q40" s="72"/>
      <c r="R40" s="198" t="s">
        <v>6</v>
      </c>
      <c r="S40" s="78"/>
      <c r="T40" s="78"/>
      <c r="U40" s="78"/>
      <c r="V40" s="72"/>
      <c r="W40" s="204" t="str">
        <f>IF(OR(G40="",Q40=""),"",IF(VLOOKUP($G40,'R5参照用'!$N$3:$P$8992,3,0)=0,"",VLOOKUP($G40,'R5参照用'!$N$3:$P$8992,3,0)))</f>
        <v/>
      </c>
      <c r="X40" s="72"/>
      <c r="Y40" s="72"/>
      <c r="Z40" s="73"/>
      <c r="AA40" s="73"/>
      <c r="AB40" s="73"/>
      <c r="AC40" s="78"/>
      <c r="AD40" s="78"/>
      <c r="AE40" s="78"/>
      <c r="AF40" s="78"/>
      <c r="AG40" s="78"/>
      <c r="AH40" s="78"/>
      <c r="AI40" s="78"/>
      <c r="AJ40" s="78"/>
      <c r="AK40" s="78"/>
      <c r="AL40" s="78"/>
      <c r="AM40" s="70"/>
      <c r="AN40" s="72"/>
      <c r="AO40" s="72"/>
      <c r="AP40" s="75"/>
      <c r="AQ40" s="78"/>
      <c r="AR40" s="78"/>
      <c r="AS40" s="78"/>
      <c r="AT40" s="78"/>
      <c r="AU40" s="79"/>
      <c r="AV40" s="79"/>
      <c r="AW40" s="75"/>
      <c r="AX40" s="75"/>
      <c r="AY40" s="78"/>
      <c r="AZ40" s="78"/>
      <c r="BA40" s="78"/>
      <c r="BB40" s="78"/>
      <c r="BC40" s="79"/>
      <c r="BD40" s="79"/>
      <c r="BE40" s="75"/>
      <c r="BF40" s="75"/>
      <c r="BG40" s="78"/>
      <c r="BH40" s="78"/>
      <c r="BI40" s="78"/>
      <c r="BJ40" s="78"/>
      <c r="BK40" s="79"/>
      <c r="BL40" s="79"/>
      <c r="BM40" s="75"/>
      <c r="BN40" s="74"/>
      <c r="BO40" s="75"/>
      <c r="BP40" s="74"/>
      <c r="BQ40" s="75"/>
      <c r="BR40" s="61" t="e">
        <f>VLOOKUP(V40&amp;X40&amp;Y40,'R5参照用'!$AJ$3:$AK$101,2,0)</f>
        <v>#N/A</v>
      </c>
      <c r="BS40" s="2" t="str">
        <f t="shared" si="0"/>
        <v/>
      </c>
      <c r="BT40" s="2" t="str">
        <f>IF(H40="","",IF(H40="通常交付金","",COUNTIF($H$5:H40,"重点交付金")))</f>
        <v/>
      </c>
    </row>
    <row r="41" spans="1:72" ht="21.75" customHeight="1" x14ac:dyDescent="0.3">
      <c r="A41" s="196" t="str">
        <f>表紙!$H$11</f>
        <v>28365</v>
      </c>
      <c r="B41" s="70"/>
      <c r="C41" s="70"/>
      <c r="D41" s="71"/>
      <c r="E41" s="70"/>
      <c r="F41" s="196">
        <v>37</v>
      </c>
      <c r="G41" s="197" t="str">
        <f>IFERROR(VLOOKUP($A41&amp;"-"&amp;'回答入力シート（ア_令和4年度実施計画事業）'!$F41,'R5参照用'!$K$3:$P$8992,4,0),"")</f>
        <v/>
      </c>
      <c r="H41" s="197" t="str">
        <f>IFERROR(IF(VLOOKUP($A41&amp;"-"&amp;'回答入力シート（ア_令和4年度実施計画事業）'!$F41,'R5参照用'!$K$3:$P$8992,5,0)=0,"",VLOOKUP($A41&amp;"-"&amp;'回答入力シート（ア_令和4年度実施計画事業）'!$F41,'R5参照用'!$K$3:$P$8992,5,0)),"")</f>
        <v/>
      </c>
      <c r="I41" s="198" t="s">
        <v>808</v>
      </c>
      <c r="J41" s="72"/>
      <c r="K41" s="198" t="s">
        <v>5</v>
      </c>
      <c r="L41" s="72"/>
      <c r="M41" s="198" t="s">
        <v>6</v>
      </c>
      <c r="N41" s="198" t="s">
        <v>808</v>
      </c>
      <c r="O41" s="72"/>
      <c r="P41" s="198" t="s">
        <v>5</v>
      </c>
      <c r="Q41" s="72"/>
      <c r="R41" s="198" t="s">
        <v>6</v>
      </c>
      <c r="S41" s="78"/>
      <c r="T41" s="78"/>
      <c r="U41" s="78"/>
      <c r="V41" s="72"/>
      <c r="W41" s="204" t="str">
        <f>IF(OR(G41="",Q41=""),"",IF(VLOOKUP($G41,'R5参照用'!$N$3:$P$8992,3,0)=0,"",VLOOKUP($G41,'R5参照用'!$N$3:$P$8992,3,0)))</f>
        <v/>
      </c>
      <c r="X41" s="72"/>
      <c r="Y41" s="72"/>
      <c r="Z41" s="73"/>
      <c r="AA41" s="73"/>
      <c r="AB41" s="73"/>
      <c r="AC41" s="78"/>
      <c r="AD41" s="78"/>
      <c r="AE41" s="78"/>
      <c r="AF41" s="78"/>
      <c r="AG41" s="78"/>
      <c r="AH41" s="78"/>
      <c r="AI41" s="78"/>
      <c r="AJ41" s="78"/>
      <c r="AK41" s="78"/>
      <c r="AL41" s="78"/>
      <c r="AM41" s="70"/>
      <c r="AN41" s="72"/>
      <c r="AO41" s="72"/>
      <c r="AP41" s="75"/>
      <c r="AQ41" s="78"/>
      <c r="AR41" s="78"/>
      <c r="AS41" s="78"/>
      <c r="AT41" s="78"/>
      <c r="AU41" s="79"/>
      <c r="AV41" s="79"/>
      <c r="AW41" s="75"/>
      <c r="AX41" s="75"/>
      <c r="AY41" s="78"/>
      <c r="AZ41" s="78"/>
      <c r="BA41" s="78"/>
      <c r="BB41" s="78"/>
      <c r="BC41" s="79"/>
      <c r="BD41" s="79"/>
      <c r="BE41" s="75"/>
      <c r="BF41" s="75"/>
      <c r="BG41" s="78"/>
      <c r="BH41" s="78"/>
      <c r="BI41" s="78"/>
      <c r="BJ41" s="78"/>
      <c r="BK41" s="79"/>
      <c r="BL41" s="79"/>
      <c r="BM41" s="75"/>
      <c r="BN41" s="74"/>
      <c r="BO41" s="75"/>
      <c r="BP41" s="74"/>
      <c r="BQ41" s="75"/>
      <c r="BR41" s="61" t="e">
        <f>VLOOKUP(V41&amp;X41&amp;Y41,'R5参照用'!$AJ$3:$AK$101,2,0)</f>
        <v>#N/A</v>
      </c>
      <c r="BS41" s="2" t="str">
        <f t="shared" si="0"/>
        <v/>
      </c>
      <c r="BT41" s="2" t="str">
        <f>IF(H41="","",IF(H41="通常交付金","",COUNTIF($H$5:H41,"重点交付金")))</f>
        <v/>
      </c>
    </row>
    <row r="42" spans="1:72" ht="21.75" customHeight="1" x14ac:dyDescent="0.3">
      <c r="A42" s="196" t="str">
        <f>表紙!$H$11</f>
        <v>28365</v>
      </c>
      <c r="B42" s="70"/>
      <c r="C42" s="70"/>
      <c r="D42" s="71"/>
      <c r="E42" s="70"/>
      <c r="F42" s="196">
        <v>38</v>
      </c>
      <c r="G42" s="197" t="str">
        <f>IFERROR(VLOOKUP($A42&amp;"-"&amp;'回答入力シート（ア_令和4年度実施計画事業）'!$F42,'R5参照用'!$K$3:$P$8992,4,0),"")</f>
        <v/>
      </c>
      <c r="H42" s="197" t="str">
        <f>IFERROR(IF(VLOOKUP($A42&amp;"-"&amp;'回答入力シート（ア_令和4年度実施計画事業）'!$F42,'R5参照用'!$K$3:$P$8992,5,0)=0,"",VLOOKUP($A42&amp;"-"&amp;'回答入力シート（ア_令和4年度実施計画事業）'!$F42,'R5参照用'!$K$3:$P$8992,5,0)),"")</f>
        <v/>
      </c>
      <c r="I42" s="198" t="s">
        <v>808</v>
      </c>
      <c r="J42" s="72"/>
      <c r="K42" s="198" t="s">
        <v>5</v>
      </c>
      <c r="L42" s="72"/>
      <c r="M42" s="198" t="s">
        <v>6</v>
      </c>
      <c r="N42" s="198" t="s">
        <v>808</v>
      </c>
      <c r="O42" s="72"/>
      <c r="P42" s="198" t="s">
        <v>5</v>
      </c>
      <c r="Q42" s="72"/>
      <c r="R42" s="198" t="s">
        <v>6</v>
      </c>
      <c r="S42" s="78"/>
      <c r="T42" s="78"/>
      <c r="U42" s="78"/>
      <c r="V42" s="72"/>
      <c r="W42" s="204" t="str">
        <f>IF(OR(G42="",Q42=""),"",IF(VLOOKUP($G42,'R5参照用'!$N$3:$P$8992,3,0)=0,"",VLOOKUP($G42,'R5参照用'!$N$3:$P$8992,3,0)))</f>
        <v/>
      </c>
      <c r="X42" s="72"/>
      <c r="Y42" s="72"/>
      <c r="Z42" s="73"/>
      <c r="AA42" s="73"/>
      <c r="AB42" s="73"/>
      <c r="AC42" s="78"/>
      <c r="AD42" s="78"/>
      <c r="AE42" s="78"/>
      <c r="AF42" s="78"/>
      <c r="AG42" s="78"/>
      <c r="AH42" s="78"/>
      <c r="AI42" s="78"/>
      <c r="AJ42" s="78"/>
      <c r="AK42" s="78"/>
      <c r="AL42" s="78"/>
      <c r="AM42" s="70"/>
      <c r="AN42" s="72"/>
      <c r="AO42" s="72"/>
      <c r="AP42" s="75"/>
      <c r="AQ42" s="78"/>
      <c r="AR42" s="78"/>
      <c r="AS42" s="78"/>
      <c r="AT42" s="78"/>
      <c r="AU42" s="79"/>
      <c r="AV42" s="79"/>
      <c r="AW42" s="75"/>
      <c r="AX42" s="75"/>
      <c r="AY42" s="78"/>
      <c r="AZ42" s="78"/>
      <c r="BA42" s="78"/>
      <c r="BB42" s="78"/>
      <c r="BC42" s="79"/>
      <c r="BD42" s="79"/>
      <c r="BE42" s="75"/>
      <c r="BF42" s="75"/>
      <c r="BG42" s="78"/>
      <c r="BH42" s="78"/>
      <c r="BI42" s="78"/>
      <c r="BJ42" s="78"/>
      <c r="BK42" s="79"/>
      <c r="BL42" s="79"/>
      <c r="BM42" s="75"/>
      <c r="BN42" s="74"/>
      <c r="BO42" s="75"/>
      <c r="BP42" s="74"/>
      <c r="BQ42" s="75"/>
      <c r="BR42" s="61" t="e">
        <f>VLOOKUP(V42&amp;X42&amp;Y42,'R5参照用'!$AJ$3:$AK$101,2,0)</f>
        <v>#N/A</v>
      </c>
      <c r="BS42" s="2" t="str">
        <f t="shared" si="0"/>
        <v/>
      </c>
      <c r="BT42" s="2" t="str">
        <f>IF(H42="","",IF(H42="通常交付金","",COUNTIF($H$5:H42,"重点交付金")))</f>
        <v/>
      </c>
    </row>
    <row r="43" spans="1:72" ht="21.75" customHeight="1" x14ac:dyDescent="0.3">
      <c r="A43" s="196" t="str">
        <f>表紙!$H$11</f>
        <v>28365</v>
      </c>
      <c r="B43" s="70"/>
      <c r="C43" s="70"/>
      <c r="D43" s="71"/>
      <c r="E43" s="70"/>
      <c r="F43" s="196">
        <v>39</v>
      </c>
      <c r="G43" s="197" t="str">
        <f>IFERROR(VLOOKUP($A43&amp;"-"&amp;'回答入力シート（ア_令和4年度実施計画事業）'!$F43,'R5参照用'!$K$3:$P$8992,4,0),"")</f>
        <v/>
      </c>
      <c r="H43" s="197" t="str">
        <f>IFERROR(IF(VLOOKUP($A43&amp;"-"&amp;'回答入力シート（ア_令和4年度実施計画事業）'!$F43,'R5参照用'!$K$3:$P$8992,5,0)=0,"",VLOOKUP($A43&amp;"-"&amp;'回答入力シート（ア_令和4年度実施計画事業）'!$F43,'R5参照用'!$K$3:$P$8992,5,0)),"")</f>
        <v/>
      </c>
      <c r="I43" s="198" t="s">
        <v>808</v>
      </c>
      <c r="J43" s="72"/>
      <c r="K43" s="198" t="s">
        <v>5</v>
      </c>
      <c r="L43" s="72"/>
      <c r="M43" s="198" t="s">
        <v>6</v>
      </c>
      <c r="N43" s="198" t="s">
        <v>808</v>
      </c>
      <c r="O43" s="72"/>
      <c r="P43" s="198" t="s">
        <v>5</v>
      </c>
      <c r="Q43" s="72"/>
      <c r="R43" s="198" t="s">
        <v>6</v>
      </c>
      <c r="S43" s="78"/>
      <c r="T43" s="78"/>
      <c r="U43" s="78"/>
      <c r="V43" s="72"/>
      <c r="W43" s="204" t="str">
        <f>IF(OR(G43="",Q43=""),"",IF(VLOOKUP($G43,'R5参照用'!$N$3:$P$8992,3,0)=0,"",VLOOKUP($G43,'R5参照用'!$N$3:$P$8992,3,0)))</f>
        <v/>
      </c>
      <c r="X43" s="72"/>
      <c r="Y43" s="72"/>
      <c r="Z43" s="73"/>
      <c r="AA43" s="73"/>
      <c r="AB43" s="73"/>
      <c r="AC43" s="78"/>
      <c r="AD43" s="78"/>
      <c r="AE43" s="78"/>
      <c r="AF43" s="78"/>
      <c r="AG43" s="78"/>
      <c r="AH43" s="78"/>
      <c r="AI43" s="78"/>
      <c r="AJ43" s="78"/>
      <c r="AK43" s="78"/>
      <c r="AL43" s="78"/>
      <c r="AM43" s="70"/>
      <c r="AN43" s="72"/>
      <c r="AO43" s="72"/>
      <c r="AP43" s="75"/>
      <c r="AQ43" s="78"/>
      <c r="AR43" s="78"/>
      <c r="AS43" s="78"/>
      <c r="AT43" s="78"/>
      <c r="AU43" s="79"/>
      <c r="AV43" s="79"/>
      <c r="AW43" s="75"/>
      <c r="AX43" s="75"/>
      <c r="AY43" s="78"/>
      <c r="AZ43" s="78"/>
      <c r="BA43" s="78"/>
      <c r="BB43" s="78"/>
      <c r="BC43" s="79"/>
      <c r="BD43" s="79"/>
      <c r="BE43" s="75"/>
      <c r="BF43" s="75"/>
      <c r="BG43" s="78"/>
      <c r="BH43" s="78"/>
      <c r="BI43" s="78"/>
      <c r="BJ43" s="78"/>
      <c r="BK43" s="79"/>
      <c r="BL43" s="79"/>
      <c r="BM43" s="75"/>
      <c r="BN43" s="74"/>
      <c r="BO43" s="75"/>
      <c r="BP43" s="74"/>
      <c r="BQ43" s="75"/>
      <c r="BR43" s="61" t="e">
        <f>VLOOKUP(V43&amp;X43&amp;Y43,'R5参照用'!$AJ$3:$AK$101,2,0)</f>
        <v>#N/A</v>
      </c>
      <c r="BS43" s="2" t="str">
        <f t="shared" si="0"/>
        <v/>
      </c>
      <c r="BT43" s="2" t="str">
        <f>IF(H43="","",IF(H43="通常交付金","",COUNTIF($H$5:H43,"重点交付金")))</f>
        <v/>
      </c>
    </row>
    <row r="44" spans="1:72" ht="21.75" customHeight="1" x14ac:dyDescent="0.3">
      <c r="A44" s="196" t="str">
        <f>表紙!$H$11</f>
        <v>28365</v>
      </c>
      <c r="B44" s="70"/>
      <c r="C44" s="70"/>
      <c r="D44" s="71"/>
      <c r="E44" s="70"/>
      <c r="F44" s="196">
        <v>40</v>
      </c>
      <c r="G44" s="197" t="str">
        <f>IFERROR(VLOOKUP($A44&amp;"-"&amp;'回答入力シート（ア_令和4年度実施計画事業）'!$F44,'R5参照用'!$K$3:$P$8992,4,0),"")</f>
        <v/>
      </c>
      <c r="H44" s="197" t="str">
        <f>IFERROR(IF(VLOOKUP($A44&amp;"-"&amp;'回答入力シート（ア_令和4年度実施計画事業）'!$F44,'R5参照用'!$K$3:$P$8992,5,0)=0,"",VLOOKUP($A44&amp;"-"&amp;'回答入力シート（ア_令和4年度実施計画事業）'!$F44,'R5参照用'!$K$3:$P$8992,5,0)),"")</f>
        <v/>
      </c>
      <c r="I44" s="198" t="s">
        <v>808</v>
      </c>
      <c r="J44" s="72"/>
      <c r="K44" s="198" t="s">
        <v>5</v>
      </c>
      <c r="L44" s="72"/>
      <c r="M44" s="198" t="s">
        <v>6</v>
      </c>
      <c r="N44" s="198" t="s">
        <v>808</v>
      </c>
      <c r="O44" s="72"/>
      <c r="P44" s="198" t="s">
        <v>5</v>
      </c>
      <c r="Q44" s="72"/>
      <c r="R44" s="198" t="s">
        <v>6</v>
      </c>
      <c r="S44" s="78"/>
      <c r="T44" s="78"/>
      <c r="U44" s="78"/>
      <c r="V44" s="72"/>
      <c r="W44" s="204" t="str">
        <f>IF(OR(G44="",Q44=""),"",IF(VLOOKUP($G44,'R5参照用'!$N$3:$P$8992,3,0)=0,"",VLOOKUP($G44,'R5参照用'!$N$3:$P$8992,3,0)))</f>
        <v/>
      </c>
      <c r="X44" s="72"/>
      <c r="Y44" s="72"/>
      <c r="Z44" s="73"/>
      <c r="AA44" s="73"/>
      <c r="AB44" s="73"/>
      <c r="AC44" s="78"/>
      <c r="AD44" s="78"/>
      <c r="AE44" s="78"/>
      <c r="AF44" s="78"/>
      <c r="AG44" s="78"/>
      <c r="AH44" s="78"/>
      <c r="AI44" s="78"/>
      <c r="AJ44" s="78"/>
      <c r="AK44" s="78"/>
      <c r="AL44" s="78"/>
      <c r="AM44" s="70"/>
      <c r="AN44" s="72"/>
      <c r="AO44" s="72"/>
      <c r="AP44" s="75"/>
      <c r="AQ44" s="78"/>
      <c r="AR44" s="78"/>
      <c r="AS44" s="78"/>
      <c r="AT44" s="78"/>
      <c r="AU44" s="79"/>
      <c r="AV44" s="79"/>
      <c r="AW44" s="75"/>
      <c r="AX44" s="75"/>
      <c r="AY44" s="78"/>
      <c r="AZ44" s="78"/>
      <c r="BA44" s="78"/>
      <c r="BB44" s="78"/>
      <c r="BC44" s="79"/>
      <c r="BD44" s="79"/>
      <c r="BE44" s="75"/>
      <c r="BF44" s="75"/>
      <c r="BG44" s="78"/>
      <c r="BH44" s="78"/>
      <c r="BI44" s="78"/>
      <c r="BJ44" s="78"/>
      <c r="BK44" s="79"/>
      <c r="BL44" s="79"/>
      <c r="BM44" s="75"/>
      <c r="BN44" s="74"/>
      <c r="BO44" s="75"/>
      <c r="BP44" s="74"/>
      <c r="BQ44" s="75"/>
      <c r="BR44" s="61" t="e">
        <f>VLOOKUP(V44&amp;X44&amp;Y44,'R5参照用'!$AJ$3:$AK$101,2,0)</f>
        <v>#N/A</v>
      </c>
      <c r="BS44" s="2" t="str">
        <f t="shared" si="0"/>
        <v/>
      </c>
      <c r="BT44" s="2" t="str">
        <f>IF(H44="","",IF(H44="通常交付金","",COUNTIF($H$5:H44,"重点交付金")))</f>
        <v/>
      </c>
    </row>
    <row r="45" spans="1:72" ht="21.75" customHeight="1" x14ac:dyDescent="0.3">
      <c r="A45" s="196" t="str">
        <f>表紙!$H$11</f>
        <v>28365</v>
      </c>
      <c r="B45" s="70"/>
      <c r="C45" s="70"/>
      <c r="D45" s="71"/>
      <c r="E45" s="70"/>
      <c r="F45" s="196">
        <v>41</v>
      </c>
      <c r="G45" s="197" t="str">
        <f>IFERROR(VLOOKUP($A45&amp;"-"&amp;'回答入力シート（ア_令和4年度実施計画事業）'!$F45,'R5参照用'!$K$3:$P$8992,4,0),"")</f>
        <v/>
      </c>
      <c r="H45" s="197" t="str">
        <f>IFERROR(IF(VLOOKUP($A45&amp;"-"&amp;'回答入力シート（ア_令和4年度実施計画事業）'!$F45,'R5参照用'!$K$3:$P$8992,5,0)=0,"",VLOOKUP($A45&amp;"-"&amp;'回答入力シート（ア_令和4年度実施計画事業）'!$F45,'R5参照用'!$K$3:$P$8992,5,0)),"")</f>
        <v/>
      </c>
      <c r="I45" s="198" t="s">
        <v>808</v>
      </c>
      <c r="J45" s="72"/>
      <c r="K45" s="198" t="s">
        <v>5</v>
      </c>
      <c r="L45" s="72"/>
      <c r="M45" s="198" t="s">
        <v>6</v>
      </c>
      <c r="N45" s="198" t="s">
        <v>808</v>
      </c>
      <c r="O45" s="72"/>
      <c r="P45" s="198" t="s">
        <v>5</v>
      </c>
      <c r="Q45" s="72"/>
      <c r="R45" s="198" t="s">
        <v>6</v>
      </c>
      <c r="S45" s="78"/>
      <c r="T45" s="78"/>
      <c r="U45" s="78"/>
      <c r="V45" s="72"/>
      <c r="W45" s="204" t="str">
        <f>IF(OR(G45="",Q45=""),"",IF(VLOOKUP($G45,'R5参照用'!$N$3:$P$8992,3,0)=0,"",VLOOKUP($G45,'R5参照用'!$N$3:$P$8992,3,0)))</f>
        <v/>
      </c>
      <c r="X45" s="72"/>
      <c r="Y45" s="72"/>
      <c r="Z45" s="73"/>
      <c r="AA45" s="73"/>
      <c r="AB45" s="73"/>
      <c r="AC45" s="78"/>
      <c r="AD45" s="78"/>
      <c r="AE45" s="78"/>
      <c r="AF45" s="78"/>
      <c r="AG45" s="78"/>
      <c r="AH45" s="78"/>
      <c r="AI45" s="78"/>
      <c r="AJ45" s="78"/>
      <c r="AK45" s="78"/>
      <c r="AL45" s="78"/>
      <c r="AM45" s="70"/>
      <c r="AN45" s="72"/>
      <c r="AO45" s="72"/>
      <c r="AP45" s="75"/>
      <c r="AQ45" s="78"/>
      <c r="AR45" s="78"/>
      <c r="AS45" s="78"/>
      <c r="AT45" s="78"/>
      <c r="AU45" s="79"/>
      <c r="AV45" s="79"/>
      <c r="AW45" s="75"/>
      <c r="AX45" s="75"/>
      <c r="AY45" s="78"/>
      <c r="AZ45" s="78"/>
      <c r="BA45" s="78"/>
      <c r="BB45" s="78"/>
      <c r="BC45" s="79"/>
      <c r="BD45" s="79"/>
      <c r="BE45" s="75"/>
      <c r="BF45" s="75"/>
      <c r="BG45" s="78"/>
      <c r="BH45" s="78"/>
      <c r="BI45" s="78"/>
      <c r="BJ45" s="78"/>
      <c r="BK45" s="79"/>
      <c r="BL45" s="79"/>
      <c r="BM45" s="75"/>
      <c r="BN45" s="74"/>
      <c r="BO45" s="75"/>
      <c r="BP45" s="74"/>
      <c r="BQ45" s="75"/>
      <c r="BR45" s="61" t="e">
        <f>VLOOKUP(V45&amp;X45&amp;Y45,'R5参照用'!$AJ$3:$AK$101,2,0)</f>
        <v>#N/A</v>
      </c>
      <c r="BS45" s="2" t="str">
        <f t="shared" si="0"/>
        <v/>
      </c>
      <c r="BT45" s="2" t="str">
        <f>IF(H45="","",IF(H45="通常交付金","",COUNTIF($H$5:H45,"重点交付金")))</f>
        <v/>
      </c>
    </row>
    <row r="46" spans="1:72" ht="21.75" customHeight="1" x14ac:dyDescent="0.3">
      <c r="A46" s="196" t="str">
        <f>表紙!$H$11</f>
        <v>28365</v>
      </c>
      <c r="B46" s="70"/>
      <c r="C46" s="70"/>
      <c r="D46" s="71"/>
      <c r="E46" s="70"/>
      <c r="F46" s="196">
        <v>42</v>
      </c>
      <c r="G46" s="197" t="str">
        <f>IFERROR(VLOOKUP($A46&amp;"-"&amp;'回答入力シート（ア_令和4年度実施計画事業）'!$F46,'R5参照用'!$K$3:$P$8992,4,0),"")</f>
        <v/>
      </c>
      <c r="H46" s="197" t="str">
        <f>IFERROR(IF(VLOOKUP($A46&amp;"-"&amp;'回答入力シート（ア_令和4年度実施計画事業）'!$F46,'R5参照用'!$K$3:$P$8992,5,0)=0,"",VLOOKUP($A46&amp;"-"&amp;'回答入力シート（ア_令和4年度実施計画事業）'!$F46,'R5参照用'!$K$3:$P$8992,5,0)),"")</f>
        <v/>
      </c>
      <c r="I46" s="198" t="s">
        <v>808</v>
      </c>
      <c r="J46" s="72"/>
      <c r="K46" s="198" t="s">
        <v>5</v>
      </c>
      <c r="L46" s="72"/>
      <c r="M46" s="198" t="s">
        <v>6</v>
      </c>
      <c r="N46" s="198" t="s">
        <v>808</v>
      </c>
      <c r="O46" s="72"/>
      <c r="P46" s="198" t="s">
        <v>5</v>
      </c>
      <c r="Q46" s="72"/>
      <c r="R46" s="198" t="s">
        <v>6</v>
      </c>
      <c r="S46" s="78"/>
      <c r="T46" s="78"/>
      <c r="U46" s="78"/>
      <c r="V46" s="72"/>
      <c r="W46" s="204" t="str">
        <f>IF(OR(G46="",Q46=""),"",IF(VLOOKUP($G46,'R5参照用'!$N$3:$P$8992,3,0)=0,"",VLOOKUP($G46,'R5参照用'!$N$3:$P$8992,3,0)))</f>
        <v/>
      </c>
      <c r="X46" s="72"/>
      <c r="Y46" s="72"/>
      <c r="Z46" s="73"/>
      <c r="AA46" s="73"/>
      <c r="AB46" s="73"/>
      <c r="AC46" s="78"/>
      <c r="AD46" s="78"/>
      <c r="AE46" s="78"/>
      <c r="AF46" s="78"/>
      <c r="AG46" s="78"/>
      <c r="AH46" s="78"/>
      <c r="AI46" s="78"/>
      <c r="AJ46" s="78"/>
      <c r="AK46" s="78"/>
      <c r="AL46" s="78"/>
      <c r="AM46" s="70"/>
      <c r="AN46" s="72"/>
      <c r="AO46" s="72"/>
      <c r="AP46" s="75"/>
      <c r="AQ46" s="78"/>
      <c r="AR46" s="78"/>
      <c r="AS46" s="78"/>
      <c r="AT46" s="78"/>
      <c r="AU46" s="79"/>
      <c r="AV46" s="79"/>
      <c r="AW46" s="75"/>
      <c r="AX46" s="75"/>
      <c r="AY46" s="78"/>
      <c r="AZ46" s="78"/>
      <c r="BA46" s="78"/>
      <c r="BB46" s="78"/>
      <c r="BC46" s="79"/>
      <c r="BD46" s="79"/>
      <c r="BE46" s="75"/>
      <c r="BF46" s="75"/>
      <c r="BG46" s="78"/>
      <c r="BH46" s="78"/>
      <c r="BI46" s="78"/>
      <c r="BJ46" s="78"/>
      <c r="BK46" s="79"/>
      <c r="BL46" s="79"/>
      <c r="BM46" s="75"/>
      <c r="BN46" s="74"/>
      <c r="BO46" s="75"/>
      <c r="BP46" s="74"/>
      <c r="BQ46" s="75"/>
      <c r="BR46" s="61" t="e">
        <f>VLOOKUP(V46&amp;X46&amp;Y46,'R5参照用'!$AJ$3:$AK$101,2,0)</f>
        <v>#N/A</v>
      </c>
      <c r="BS46" s="2" t="str">
        <f t="shared" si="0"/>
        <v/>
      </c>
      <c r="BT46" s="2" t="str">
        <f>IF(H46="","",IF(H46="通常交付金","",COUNTIF($H$5:H46,"重点交付金")))</f>
        <v/>
      </c>
    </row>
    <row r="47" spans="1:72" ht="21.75" customHeight="1" x14ac:dyDescent="0.3">
      <c r="A47" s="196" t="str">
        <f>表紙!$H$11</f>
        <v>28365</v>
      </c>
      <c r="B47" s="70"/>
      <c r="C47" s="70"/>
      <c r="D47" s="71"/>
      <c r="E47" s="70"/>
      <c r="F47" s="196">
        <v>43</v>
      </c>
      <c r="G47" s="197" t="str">
        <f>IFERROR(VLOOKUP($A47&amp;"-"&amp;'回答入力シート（ア_令和4年度実施計画事業）'!$F47,'R5参照用'!$K$3:$P$8992,4,0),"")</f>
        <v/>
      </c>
      <c r="H47" s="197" t="str">
        <f>IFERROR(IF(VLOOKUP($A47&amp;"-"&amp;'回答入力シート（ア_令和4年度実施計画事業）'!$F47,'R5参照用'!$K$3:$P$8992,5,0)=0,"",VLOOKUP($A47&amp;"-"&amp;'回答入力シート（ア_令和4年度実施計画事業）'!$F47,'R5参照用'!$K$3:$P$8992,5,0)),"")</f>
        <v/>
      </c>
      <c r="I47" s="198" t="s">
        <v>808</v>
      </c>
      <c r="J47" s="72"/>
      <c r="K47" s="198" t="s">
        <v>5</v>
      </c>
      <c r="L47" s="72"/>
      <c r="M47" s="198" t="s">
        <v>6</v>
      </c>
      <c r="N47" s="198" t="s">
        <v>808</v>
      </c>
      <c r="O47" s="72"/>
      <c r="P47" s="198" t="s">
        <v>5</v>
      </c>
      <c r="Q47" s="72"/>
      <c r="R47" s="198" t="s">
        <v>6</v>
      </c>
      <c r="S47" s="78"/>
      <c r="T47" s="78"/>
      <c r="U47" s="78"/>
      <c r="V47" s="72"/>
      <c r="W47" s="204" t="str">
        <f>IF(OR(G47="",Q47=""),"",IF(VLOOKUP($G47,'R5参照用'!$N$3:$P$8992,3,0)=0,"",VLOOKUP($G47,'R5参照用'!$N$3:$P$8992,3,0)))</f>
        <v/>
      </c>
      <c r="X47" s="72"/>
      <c r="Y47" s="72"/>
      <c r="Z47" s="73"/>
      <c r="AA47" s="73"/>
      <c r="AB47" s="73"/>
      <c r="AC47" s="78"/>
      <c r="AD47" s="78"/>
      <c r="AE47" s="78"/>
      <c r="AF47" s="78"/>
      <c r="AG47" s="78"/>
      <c r="AH47" s="78"/>
      <c r="AI47" s="78"/>
      <c r="AJ47" s="78"/>
      <c r="AK47" s="78"/>
      <c r="AL47" s="78"/>
      <c r="AM47" s="70"/>
      <c r="AN47" s="72"/>
      <c r="AO47" s="72"/>
      <c r="AP47" s="75"/>
      <c r="AQ47" s="78"/>
      <c r="AR47" s="78"/>
      <c r="AS47" s="78"/>
      <c r="AT47" s="78"/>
      <c r="AU47" s="79"/>
      <c r="AV47" s="79"/>
      <c r="AW47" s="75"/>
      <c r="AX47" s="75"/>
      <c r="AY47" s="78"/>
      <c r="AZ47" s="78"/>
      <c r="BA47" s="78"/>
      <c r="BB47" s="78"/>
      <c r="BC47" s="79"/>
      <c r="BD47" s="79"/>
      <c r="BE47" s="75"/>
      <c r="BF47" s="75"/>
      <c r="BG47" s="78"/>
      <c r="BH47" s="78"/>
      <c r="BI47" s="78"/>
      <c r="BJ47" s="78"/>
      <c r="BK47" s="79"/>
      <c r="BL47" s="79"/>
      <c r="BM47" s="75"/>
      <c r="BN47" s="74"/>
      <c r="BO47" s="75"/>
      <c r="BP47" s="74"/>
      <c r="BQ47" s="75"/>
      <c r="BR47" s="61" t="e">
        <f>VLOOKUP(V47&amp;X47&amp;Y47,'R5参照用'!$AJ$3:$AK$101,2,0)</f>
        <v>#N/A</v>
      </c>
      <c r="BS47" s="2" t="str">
        <f t="shared" si="0"/>
        <v/>
      </c>
      <c r="BT47" s="2" t="str">
        <f>IF(H47="","",IF(H47="通常交付金","",COUNTIF($H$5:H47,"重点交付金")))</f>
        <v/>
      </c>
    </row>
    <row r="48" spans="1:72" ht="21.75" customHeight="1" x14ac:dyDescent="0.3">
      <c r="A48" s="196" t="str">
        <f>表紙!$H$11</f>
        <v>28365</v>
      </c>
      <c r="B48" s="70"/>
      <c r="C48" s="70"/>
      <c r="D48" s="71"/>
      <c r="E48" s="70"/>
      <c r="F48" s="196">
        <v>44</v>
      </c>
      <c r="G48" s="197" t="str">
        <f>IFERROR(VLOOKUP($A48&amp;"-"&amp;'回答入力シート（ア_令和4年度実施計画事業）'!$F48,'R5参照用'!$K$3:$P$8992,4,0),"")</f>
        <v/>
      </c>
      <c r="H48" s="197" t="str">
        <f>IFERROR(IF(VLOOKUP($A48&amp;"-"&amp;'回答入力シート（ア_令和4年度実施計画事業）'!$F48,'R5参照用'!$K$3:$P$8992,5,0)=0,"",VLOOKUP($A48&amp;"-"&amp;'回答入力シート（ア_令和4年度実施計画事業）'!$F48,'R5参照用'!$K$3:$P$8992,5,0)),"")</f>
        <v/>
      </c>
      <c r="I48" s="198" t="s">
        <v>808</v>
      </c>
      <c r="J48" s="72"/>
      <c r="K48" s="198" t="s">
        <v>5</v>
      </c>
      <c r="L48" s="72"/>
      <c r="M48" s="198" t="s">
        <v>6</v>
      </c>
      <c r="N48" s="198" t="s">
        <v>808</v>
      </c>
      <c r="O48" s="72"/>
      <c r="P48" s="198" t="s">
        <v>5</v>
      </c>
      <c r="Q48" s="72"/>
      <c r="R48" s="198" t="s">
        <v>6</v>
      </c>
      <c r="S48" s="78"/>
      <c r="T48" s="78"/>
      <c r="U48" s="78"/>
      <c r="V48" s="72"/>
      <c r="W48" s="204" t="str">
        <f>IF(OR(G48="",Q48=""),"",IF(VLOOKUP($G48,'R5参照用'!$N$3:$P$8992,3,0)=0,"",VLOOKUP($G48,'R5参照用'!$N$3:$P$8992,3,0)))</f>
        <v/>
      </c>
      <c r="X48" s="72"/>
      <c r="Y48" s="72"/>
      <c r="Z48" s="73"/>
      <c r="AA48" s="73"/>
      <c r="AB48" s="73"/>
      <c r="AC48" s="78"/>
      <c r="AD48" s="78"/>
      <c r="AE48" s="78"/>
      <c r="AF48" s="78"/>
      <c r="AG48" s="78"/>
      <c r="AH48" s="78"/>
      <c r="AI48" s="78"/>
      <c r="AJ48" s="78"/>
      <c r="AK48" s="78"/>
      <c r="AL48" s="78"/>
      <c r="AM48" s="70"/>
      <c r="AN48" s="72"/>
      <c r="AO48" s="72"/>
      <c r="AP48" s="75"/>
      <c r="AQ48" s="78"/>
      <c r="AR48" s="78"/>
      <c r="AS48" s="78"/>
      <c r="AT48" s="78"/>
      <c r="AU48" s="79"/>
      <c r="AV48" s="79"/>
      <c r="AW48" s="75"/>
      <c r="AX48" s="75"/>
      <c r="AY48" s="78"/>
      <c r="AZ48" s="78"/>
      <c r="BA48" s="78"/>
      <c r="BB48" s="78"/>
      <c r="BC48" s="79"/>
      <c r="BD48" s="79"/>
      <c r="BE48" s="75"/>
      <c r="BF48" s="75"/>
      <c r="BG48" s="78"/>
      <c r="BH48" s="78"/>
      <c r="BI48" s="78"/>
      <c r="BJ48" s="78"/>
      <c r="BK48" s="79"/>
      <c r="BL48" s="79"/>
      <c r="BM48" s="75"/>
      <c r="BN48" s="74"/>
      <c r="BO48" s="75"/>
      <c r="BP48" s="74"/>
      <c r="BQ48" s="75"/>
      <c r="BR48" s="61" t="e">
        <f>VLOOKUP(V48&amp;X48&amp;Y48,'R5参照用'!$AJ$3:$AK$101,2,0)</f>
        <v>#N/A</v>
      </c>
      <c r="BS48" s="2" t="str">
        <f t="shared" si="0"/>
        <v/>
      </c>
      <c r="BT48" s="2" t="str">
        <f>IF(H48="","",IF(H48="通常交付金","",COUNTIF($H$5:H48,"重点交付金")))</f>
        <v/>
      </c>
    </row>
    <row r="49" spans="1:72" ht="21.75" customHeight="1" x14ac:dyDescent="0.3">
      <c r="A49" s="196" t="str">
        <f>表紙!$H$11</f>
        <v>28365</v>
      </c>
      <c r="B49" s="70"/>
      <c r="C49" s="70"/>
      <c r="D49" s="71"/>
      <c r="E49" s="70"/>
      <c r="F49" s="196">
        <v>45</v>
      </c>
      <c r="G49" s="197" t="str">
        <f>IFERROR(VLOOKUP($A49&amp;"-"&amp;'回答入力シート（ア_令和4年度実施計画事業）'!$F49,'R5参照用'!$K$3:$P$8992,4,0),"")</f>
        <v/>
      </c>
      <c r="H49" s="197" t="str">
        <f>IFERROR(IF(VLOOKUP($A49&amp;"-"&amp;'回答入力シート（ア_令和4年度実施計画事業）'!$F49,'R5参照用'!$K$3:$P$8992,5,0)=0,"",VLOOKUP($A49&amp;"-"&amp;'回答入力シート（ア_令和4年度実施計画事業）'!$F49,'R5参照用'!$K$3:$P$8992,5,0)),"")</f>
        <v/>
      </c>
      <c r="I49" s="198" t="s">
        <v>808</v>
      </c>
      <c r="J49" s="72"/>
      <c r="K49" s="198" t="s">
        <v>5</v>
      </c>
      <c r="L49" s="72"/>
      <c r="M49" s="198" t="s">
        <v>6</v>
      </c>
      <c r="N49" s="198" t="s">
        <v>808</v>
      </c>
      <c r="O49" s="72"/>
      <c r="P49" s="198" t="s">
        <v>5</v>
      </c>
      <c r="Q49" s="72"/>
      <c r="R49" s="198" t="s">
        <v>6</v>
      </c>
      <c r="S49" s="78"/>
      <c r="T49" s="78"/>
      <c r="U49" s="78"/>
      <c r="V49" s="72"/>
      <c r="W49" s="204" t="str">
        <f>IF(OR(G49="",Q49=""),"",IF(VLOOKUP($G49,'R5参照用'!$N$3:$P$8992,3,0)=0,"",VLOOKUP($G49,'R5参照用'!$N$3:$P$8992,3,0)))</f>
        <v/>
      </c>
      <c r="X49" s="72"/>
      <c r="Y49" s="72"/>
      <c r="Z49" s="73"/>
      <c r="AA49" s="73"/>
      <c r="AB49" s="73"/>
      <c r="AC49" s="78"/>
      <c r="AD49" s="78"/>
      <c r="AE49" s="78"/>
      <c r="AF49" s="78"/>
      <c r="AG49" s="78"/>
      <c r="AH49" s="78"/>
      <c r="AI49" s="78"/>
      <c r="AJ49" s="78"/>
      <c r="AK49" s="78"/>
      <c r="AL49" s="78"/>
      <c r="AM49" s="70"/>
      <c r="AN49" s="72"/>
      <c r="AO49" s="72"/>
      <c r="AP49" s="75"/>
      <c r="AQ49" s="78"/>
      <c r="AR49" s="78"/>
      <c r="AS49" s="78"/>
      <c r="AT49" s="78"/>
      <c r="AU49" s="79"/>
      <c r="AV49" s="79"/>
      <c r="AW49" s="75"/>
      <c r="AX49" s="75"/>
      <c r="AY49" s="78"/>
      <c r="AZ49" s="78"/>
      <c r="BA49" s="78"/>
      <c r="BB49" s="78"/>
      <c r="BC49" s="79"/>
      <c r="BD49" s="79"/>
      <c r="BE49" s="75"/>
      <c r="BF49" s="75"/>
      <c r="BG49" s="78"/>
      <c r="BH49" s="78"/>
      <c r="BI49" s="78"/>
      <c r="BJ49" s="78"/>
      <c r="BK49" s="79"/>
      <c r="BL49" s="79"/>
      <c r="BM49" s="75"/>
      <c r="BN49" s="74"/>
      <c r="BO49" s="75"/>
      <c r="BP49" s="74"/>
      <c r="BQ49" s="75"/>
      <c r="BR49" s="61" t="e">
        <f>VLOOKUP(V49&amp;X49&amp;Y49,'R5参照用'!$AJ$3:$AK$101,2,0)</f>
        <v>#N/A</v>
      </c>
      <c r="BS49" s="2" t="str">
        <f t="shared" si="0"/>
        <v/>
      </c>
      <c r="BT49" s="2" t="str">
        <f>IF(H49="","",IF(H49="通常交付金","",COUNTIF($H$5:H49,"重点交付金")))</f>
        <v/>
      </c>
    </row>
    <row r="50" spans="1:72" ht="21.75" customHeight="1" x14ac:dyDescent="0.3">
      <c r="A50" s="196" t="str">
        <f>表紙!$H$11</f>
        <v>28365</v>
      </c>
      <c r="B50" s="70"/>
      <c r="C50" s="70"/>
      <c r="D50" s="71"/>
      <c r="E50" s="70"/>
      <c r="F50" s="196">
        <v>46</v>
      </c>
      <c r="G50" s="197" t="str">
        <f>IFERROR(VLOOKUP($A50&amp;"-"&amp;'回答入力シート（ア_令和4年度実施計画事業）'!$F50,'R5参照用'!$K$3:$P$8992,4,0),"")</f>
        <v/>
      </c>
      <c r="H50" s="197" t="str">
        <f>IFERROR(IF(VLOOKUP($A50&amp;"-"&amp;'回答入力シート（ア_令和4年度実施計画事業）'!$F50,'R5参照用'!$K$3:$P$8992,5,0)=0,"",VLOOKUP($A50&amp;"-"&amp;'回答入力シート（ア_令和4年度実施計画事業）'!$F50,'R5参照用'!$K$3:$P$8992,5,0)),"")</f>
        <v/>
      </c>
      <c r="I50" s="198" t="s">
        <v>808</v>
      </c>
      <c r="J50" s="72"/>
      <c r="K50" s="198" t="s">
        <v>5</v>
      </c>
      <c r="L50" s="72"/>
      <c r="M50" s="198" t="s">
        <v>6</v>
      </c>
      <c r="N50" s="198" t="s">
        <v>808</v>
      </c>
      <c r="O50" s="72"/>
      <c r="P50" s="198" t="s">
        <v>5</v>
      </c>
      <c r="Q50" s="72"/>
      <c r="R50" s="198" t="s">
        <v>6</v>
      </c>
      <c r="S50" s="78"/>
      <c r="T50" s="78"/>
      <c r="U50" s="78"/>
      <c r="V50" s="72"/>
      <c r="W50" s="204" t="str">
        <f>IF(OR(G50="",Q50=""),"",IF(VLOOKUP($G50,'R5参照用'!$N$3:$P$8992,3,0)=0,"",VLOOKUP($G50,'R5参照用'!$N$3:$P$8992,3,0)))</f>
        <v/>
      </c>
      <c r="X50" s="72"/>
      <c r="Y50" s="72"/>
      <c r="Z50" s="73"/>
      <c r="AA50" s="73"/>
      <c r="AB50" s="73"/>
      <c r="AC50" s="78"/>
      <c r="AD50" s="78"/>
      <c r="AE50" s="78"/>
      <c r="AF50" s="78"/>
      <c r="AG50" s="78"/>
      <c r="AH50" s="78"/>
      <c r="AI50" s="78"/>
      <c r="AJ50" s="78"/>
      <c r="AK50" s="78"/>
      <c r="AL50" s="78"/>
      <c r="AM50" s="70"/>
      <c r="AN50" s="72"/>
      <c r="AO50" s="72"/>
      <c r="AP50" s="75"/>
      <c r="AQ50" s="78"/>
      <c r="AR50" s="78"/>
      <c r="AS50" s="78"/>
      <c r="AT50" s="78"/>
      <c r="AU50" s="79"/>
      <c r="AV50" s="79"/>
      <c r="AW50" s="75"/>
      <c r="AX50" s="75"/>
      <c r="AY50" s="78"/>
      <c r="AZ50" s="78"/>
      <c r="BA50" s="78"/>
      <c r="BB50" s="78"/>
      <c r="BC50" s="79"/>
      <c r="BD50" s="79"/>
      <c r="BE50" s="75"/>
      <c r="BF50" s="75"/>
      <c r="BG50" s="78"/>
      <c r="BH50" s="78"/>
      <c r="BI50" s="78"/>
      <c r="BJ50" s="78"/>
      <c r="BK50" s="79"/>
      <c r="BL50" s="79"/>
      <c r="BM50" s="75"/>
      <c r="BN50" s="74"/>
      <c r="BO50" s="75"/>
      <c r="BP50" s="74"/>
      <c r="BQ50" s="75"/>
      <c r="BR50" s="61" t="e">
        <f>VLOOKUP(V50&amp;X50&amp;Y50,'R5参照用'!$AJ$3:$AK$101,2,0)</f>
        <v>#N/A</v>
      </c>
      <c r="BS50" s="2" t="str">
        <f t="shared" si="0"/>
        <v/>
      </c>
      <c r="BT50" s="2" t="str">
        <f>IF(H50="","",IF(H50="通常交付金","",COUNTIF($H$5:H50,"重点交付金")))</f>
        <v/>
      </c>
    </row>
    <row r="51" spans="1:72" ht="21.75" customHeight="1" x14ac:dyDescent="0.3">
      <c r="A51" s="196" t="str">
        <f>表紙!$H$11</f>
        <v>28365</v>
      </c>
      <c r="B51" s="70"/>
      <c r="C51" s="70"/>
      <c r="D51" s="71"/>
      <c r="E51" s="70"/>
      <c r="F51" s="196">
        <v>47</v>
      </c>
      <c r="G51" s="197" t="str">
        <f>IFERROR(VLOOKUP($A51&amp;"-"&amp;'回答入力シート（ア_令和4年度実施計画事業）'!$F51,'R5参照用'!$K$3:$P$8992,4,0),"")</f>
        <v/>
      </c>
      <c r="H51" s="197" t="str">
        <f>IFERROR(IF(VLOOKUP($A51&amp;"-"&amp;'回答入力シート（ア_令和4年度実施計画事業）'!$F51,'R5参照用'!$K$3:$P$8992,5,0)=0,"",VLOOKUP($A51&amp;"-"&amp;'回答入力シート（ア_令和4年度実施計画事業）'!$F51,'R5参照用'!$K$3:$P$8992,5,0)),"")</f>
        <v/>
      </c>
      <c r="I51" s="198" t="s">
        <v>808</v>
      </c>
      <c r="J51" s="72"/>
      <c r="K51" s="198" t="s">
        <v>5</v>
      </c>
      <c r="L51" s="72"/>
      <c r="M51" s="198" t="s">
        <v>6</v>
      </c>
      <c r="N51" s="198" t="s">
        <v>808</v>
      </c>
      <c r="O51" s="72"/>
      <c r="P51" s="198" t="s">
        <v>5</v>
      </c>
      <c r="Q51" s="72"/>
      <c r="R51" s="198" t="s">
        <v>6</v>
      </c>
      <c r="S51" s="78"/>
      <c r="T51" s="78"/>
      <c r="U51" s="78"/>
      <c r="V51" s="72"/>
      <c r="W51" s="204" t="str">
        <f>IF(OR(G51="",Q51=""),"",IF(VLOOKUP($G51,'R5参照用'!$N$3:$P$8992,3,0)=0,"",VLOOKUP($G51,'R5参照用'!$N$3:$P$8992,3,0)))</f>
        <v/>
      </c>
      <c r="X51" s="72"/>
      <c r="Y51" s="72"/>
      <c r="Z51" s="73"/>
      <c r="AA51" s="73"/>
      <c r="AB51" s="73"/>
      <c r="AC51" s="78"/>
      <c r="AD51" s="78"/>
      <c r="AE51" s="78"/>
      <c r="AF51" s="78"/>
      <c r="AG51" s="78"/>
      <c r="AH51" s="78"/>
      <c r="AI51" s="78"/>
      <c r="AJ51" s="78"/>
      <c r="AK51" s="78"/>
      <c r="AL51" s="78"/>
      <c r="AM51" s="70"/>
      <c r="AN51" s="72"/>
      <c r="AO51" s="72"/>
      <c r="AP51" s="75"/>
      <c r="AQ51" s="78"/>
      <c r="AR51" s="78"/>
      <c r="AS51" s="78"/>
      <c r="AT51" s="78"/>
      <c r="AU51" s="79"/>
      <c r="AV51" s="79"/>
      <c r="AW51" s="75"/>
      <c r="AX51" s="75"/>
      <c r="AY51" s="78"/>
      <c r="AZ51" s="78"/>
      <c r="BA51" s="78"/>
      <c r="BB51" s="78"/>
      <c r="BC51" s="79"/>
      <c r="BD51" s="79"/>
      <c r="BE51" s="75"/>
      <c r="BF51" s="75"/>
      <c r="BG51" s="78"/>
      <c r="BH51" s="78"/>
      <c r="BI51" s="78"/>
      <c r="BJ51" s="78"/>
      <c r="BK51" s="79"/>
      <c r="BL51" s="79"/>
      <c r="BM51" s="75"/>
      <c r="BN51" s="74"/>
      <c r="BO51" s="75"/>
      <c r="BP51" s="74"/>
      <c r="BQ51" s="75"/>
      <c r="BR51" s="61" t="e">
        <f>VLOOKUP(V51&amp;X51&amp;Y51,'R5参照用'!$AJ$3:$AK$101,2,0)</f>
        <v>#N/A</v>
      </c>
      <c r="BS51" s="2" t="str">
        <f t="shared" si="0"/>
        <v/>
      </c>
      <c r="BT51" s="2" t="str">
        <f>IF(H51="","",IF(H51="通常交付金","",COUNTIF($H$5:H51,"重点交付金")))</f>
        <v/>
      </c>
    </row>
    <row r="52" spans="1:72" ht="21.75" customHeight="1" x14ac:dyDescent="0.3">
      <c r="A52" s="196" t="str">
        <f>表紙!$H$11</f>
        <v>28365</v>
      </c>
      <c r="B52" s="70"/>
      <c r="C52" s="70"/>
      <c r="D52" s="71"/>
      <c r="E52" s="70"/>
      <c r="F52" s="196">
        <v>48</v>
      </c>
      <c r="G52" s="197" t="str">
        <f>IFERROR(VLOOKUP($A52&amp;"-"&amp;'回答入力シート（ア_令和4年度実施計画事業）'!$F52,'R5参照用'!$K$3:$P$8992,4,0),"")</f>
        <v/>
      </c>
      <c r="H52" s="197" t="str">
        <f>IFERROR(IF(VLOOKUP($A52&amp;"-"&amp;'回答入力シート（ア_令和4年度実施計画事業）'!$F52,'R5参照用'!$K$3:$P$8992,5,0)=0,"",VLOOKUP($A52&amp;"-"&amp;'回答入力シート（ア_令和4年度実施計画事業）'!$F52,'R5参照用'!$K$3:$P$8992,5,0)),"")</f>
        <v/>
      </c>
      <c r="I52" s="198" t="s">
        <v>808</v>
      </c>
      <c r="J52" s="72"/>
      <c r="K52" s="198" t="s">
        <v>5</v>
      </c>
      <c r="L52" s="72"/>
      <c r="M52" s="198" t="s">
        <v>6</v>
      </c>
      <c r="N52" s="198" t="s">
        <v>808</v>
      </c>
      <c r="O52" s="72"/>
      <c r="P52" s="198" t="s">
        <v>5</v>
      </c>
      <c r="Q52" s="72"/>
      <c r="R52" s="198" t="s">
        <v>6</v>
      </c>
      <c r="S52" s="78"/>
      <c r="T52" s="78"/>
      <c r="U52" s="78"/>
      <c r="V52" s="72"/>
      <c r="W52" s="204" t="str">
        <f>IF(OR(G52="",Q52=""),"",IF(VLOOKUP($G52,'R5参照用'!$N$3:$P$8992,3,0)=0,"",VLOOKUP($G52,'R5参照用'!$N$3:$P$8992,3,0)))</f>
        <v/>
      </c>
      <c r="X52" s="72"/>
      <c r="Y52" s="72"/>
      <c r="Z52" s="73"/>
      <c r="AA52" s="73"/>
      <c r="AB52" s="73"/>
      <c r="AC52" s="78"/>
      <c r="AD52" s="78"/>
      <c r="AE52" s="78"/>
      <c r="AF52" s="78"/>
      <c r="AG52" s="78"/>
      <c r="AH52" s="78"/>
      <c r="AI52" s="78"/>
      <c r="AJ52" s="78"/>
      <c r="AK52" s="78"/>
      <c r="AL52" s="78"/>
      <c r="AM52" s="70"/>
      <c r="AN52" s="72"/>
      <c r="AO52" s="72"/>
      <c r="AP52" s="75"/>
      <c r="AQ52" s="78"/>
      <c r="AR52" s="78"/>
      <c r="AS52" s="78"/>
      <c r="AT52" s="78"/>
      <c r="AU52" s="79"/>
      <c r="AV52" s="79"/>
      <c r="AW52" s="75"/>
      <c r="AX52" s="75"/>
      <c r="AY52" s="78"/>
      <c r="AZ52" s="78"/>
      <c r="BA52" s="78"/>
      <c r="BB52" s="78"/>
      <c r="BC52" s="79"/>
      <c r="BD52" s="79"/>
      <c r="BE52" s="75"/>
      <c r="BF52" s="75"/>
      <c r="BG52" s="78"/>
      <c r="BH52" s="78"/>
      <c r="BI52" s="78"/>
      <c r="BJ52" s="78"/>
      <c r="BK52" s="79"/>
      <c r="BL52" s="79"/>
      <c r="BM52" s="75"/>
      <c r="BN52" s="74"/>
      <c r="BO52" s="75"/>
      <c r="BP52" s="74"/>
      <c r="BQ52" s="75"/>
      <c r="BR52" s="61" t="e">
        <f>VLOOKUP(V52&amp;X52&amp;Y52,'R5参照用'!$AJ$3:$AK$101,2,0)</f>
        <v>#N/A</v>
      </c>
      <c r="BS52" s="2" t="str">
        <f t="shared" si="0"/>
        <v/>
      </c>
      <c r="BT52" s="2" t="str">
        <f>IF(H52="","",IF(H52="通常交付金","",COUNTIF($H$5:H52,"重点交付金")))</f>
        <v/>
      </c>
    </row>
    <row r="53" spans="1:72" ht="21.75" customHeight="1" x14ac:dyDescent="0.3">
      <c r="A53" s="196" t="str">
        <f>表紙!$H$11</f>
        <v>28365</v>
      </c>
      <c r="B53" s="70"/>
      <c r="C53" s="70"/>
      <c r="D53" s="71"/>
      <c r="E53" s="70"/>
      <c r="F53" s="196">
        <v>49</v>
      </c>
      <c r="G53" s="197" t="str">
        <f>IFERROR(VLOOKUP($A53&amp;"-"&amp;'回答入力シート（ア_令和4年度実施計画事業）'!$F53,'R5参照用'!$K$3:$P$8992,4,0),"")</f>
        <v/>
      </c>
      <c r="H53" s="197" t="str">
        <f>IFERROR(IF(VLOOKUP($A53&amp;"-"&amp;'回答入力シート（ア_令和4年度実施計画事業）'!$F53,'R5参照用'!$K$3:$P$8992,5,0)=0,"",VLOOKUP($A53&amp;"-"&amp;'回答入力シート（ア_令和4年度実施計画事業）'!$F53,'R5参照用'!$K$3:$P$8992,5,0)),"")</f>
        <v/>
      </c>
      <c r="I53" s="198" t="s">
        <v>808</v>
      </c>
      <c r="J53" s="72"/>
      <c r="K53" s="198" t="s">
        <v>5</v>
      </c>
      <c r="L53" s="72"/>
      <c r="M53" s="198" t="s">
        <v>6</v>
      </c>
      <c r="N53" s="198" t="s">
        <v>808</v>
      </c>
      <c r="O53" s="72"/>
      <c r="P53" s="198" t="s">
        <v>5</v>
      </c>
      <c r="Q53" s="72"/>
      <c r="R53" s="198" t="s">
        <v>6</v>
      </c>
      <c r="S53" s="78"/>
      <c r="T53" s="78"/>
      <c r="U53" s="78"/>
      <c r="V53" s="72"/>
      <c r="W53" s="204" t="str">
        <f>IF(OR(G53="",Q53=""),"",IF(VLOOKUP($G53,'R5参照用'!$N$3:$P$8992,3,0)=0,"",VLOOKUP($G53,'R5参照用'!$N$3:$P$8992,3,0)))</f>
        <v/>
      </c>
      <c r="X53" s="72"/>
      <c r="Y53" s="72"/>
      <c r="Z53" s="73"/>
      <c r="AA53" s="73"/>
      <c r="AB53" s="73"/>
      <c r="AC53" s="78"/>
      <c r="AD53" s="78"/>
      <c r="AE53" s="78"/>
      <c r="AF53" s="78"/>
      <c r="AG53" s="78"/>
      <c r="AH53" s="78"/>
      <c r="AI53" s="78"/>
      <c r="AJ53" s="78"/>
      <c r="AK53" s="78"/>
      <c r="AL53" s="78"/>
      <c r="AM53" s="70"/>
      <c r="AN53" s="72"/>
      <c r="AO53" s="72"/>
      <c r="AP53" s="75"/>
      <c r="AQ53" s="78"/>
      <c r="AR53" s="78"/>
      <c r="AS53" s="78"/>
      <c r="AT53" s="78"/>
      <c r="AU53" s="79"/>
      <c r="AV53" s="79"/>
      <c r="AW53" s="75"/>
      <c r="AX53" s="75"/>
      <c r="AY53" s="78"/>
      <c r="AZ53" s="78"/>
      <c r="BA53" s="78"/>
      <c r="BB53" s="78"/>
      <c r="BC53" s="79"/>
      <c r="BD53" s="79"/>
      <c r="BE53" s="75"/>
      <c r="BF53" s="75"/>
      <c r="BG53" s="78"/>
      <c r="BH53" s="78"/>
      <c r="BI53" s="78"/>
      <c r="BJ53" s="78"/>
      <c r="BK53" s="79"/>
      <c r="BL53" s="79"/>
      <c r="BM53" s="75"/>
      <c r="BN53" s="74"/>
      <c r="BO53" s="75"/>
      <c r="BP53" s="74"/>
      <c r="BQ53" s="75"/>
      <c r="BR53" s="61" t="e">
        <f>VLOOKUP(V53&amp;X53&amp;Y53,'R5参照用'!$AJ$3:$AK$101,2,0)</f>
        <v>#N/A</v>
      </c>
      <c r="BS53" s="2" t="str">
        <f t="shared" si="0"/>
        <v/>
      </c>
      <c r="BT53" s="2" t="str">
        <f>IF(H53="","",IF(H53="通常交付金","",COUNTIF($H$5:H53,"重点交付金")))</f>
        <v/>
      </c>
    </row>
    <row r="54" spans="1:72" ht="21.75" customHeight="1" x14ac:dyDescent="0.3">
      <c r="A54" s="196" t="str">
        <f>表紙!$H$11</f>
        <v>28365</v>
      </c>
      <c r="B54" s="70"/>
      <c r="C54" s="70"/>
      <c r="D54" s="71"/>
      <c r="E54" s="70"/>
      <c r="F54" s="196">
        <v>50</v>
      </c>
      <c r="G54" s="197" t="str">
        <f>IFERROR(VLOOKUP($A54&amp;"-"&amp;'回答入力シート（ア_令和4年度実施計画事業）'!$F54,'R5参照用'!$K$3:$P$8992,4,0),"")</f>
        <v/>
      </c>
      <c r="H54" s="197" t="str">
        <f>IFERROR(IF(VLOOKUP($A54&amp;"-"&amp;'回答入力シート（ア_令和4年度実施計画事業）'!$F54,'R5参照用'!$K$3:$P$8992,5,0)=0,"",VLOOKUP($A54&amp;"-"&amp;'回答入力シート（ア_令和4年度実施計画事業）'!$F54,'R5参照用'!$K$3:$P$8992,5,0)),"")</f>
        <v/>
      </c>
      <c r="I54" s="198" t="s">
        <v>808</v>
      </c>
      <c r="J54" s="72"/>
      <c r="K54" s="198" t="s">
        <v>5</v>
      </c>
      <c r="L54" s="72"/>
      <c r="M54" s="198" t="s">
        <v>6</v>
      </c>
      <c r="N54" s="198" t="s">
        <v>808</v>
      </c>
      <c r="O54" s="72"/>
      <c r="P54" s="198" t="s">
        <v>5</v>
      </c>
      <c r="Q54" s="72"/>
      <c r="R54" s="198" t="s">
        <v>6</v>
      </c>
      <c r="S54" s="78"/>
      <c r="T54" s="78"/>
      <c r="U54" s="78"/>
      <c r="V54" s="72"/>
      <c r="W54" s="204" t="str">
        <f>IF(OR(G54="",Q54=""),"",IF(VLOOKUP($G54,'R5参照用'!$N$3:$P$8992,3,0)=0,"",VLOOKUP($G54,'R5参照用'!$N$3:$P$8992,3,0)))</f>
        <v/>
      </c>
      <c r="X54" s="72"/>
      <c r="Y54" s="72"/>
      <c r="Z54" s="73"/>
      <c r="AA54" s="73"/>
      <c r="AB54" s="73"/>
      <c r="AC54" s="78"/>
      <c r="AD54" s="78"/>
      <c r="AE54" s="78"/>
      <c r="AF54" s="78"/>
      <c r="AG54" s="78"/>
      <c r="AH54" s="78"/>
      <c r="AI54" s="78"/>
      <c r="AJ54" s="78"/>
      <c r="AK54" s="78"/>
      <c r="AL54" s="78"/>
      <c r="AM54" s="70"/>
      <c r="AN54" s="72"/>
      <c r="AO54" s="72"/>
      <c r="AP54" s="75"/>
      <c r="AQ54" s="78"/>
      <c r="AR54" s="78"/>
      <c r="AS54" s="78"/>
      <c r="AT54" s="78"/>
      <c r="AU54" s="79"/>
      <c r="AV54" s="79"/>
      <c r="AW54" s="75"/>
      <c r="AX54" s="75"/>
      <c r="AY54" s="78"/>
      <c r="AZ54" s="78"/>
      <c r="BA54" s="78"/>
      <c r="BB54" s="78"/>
      <c r="BC54" s="79"/>
      <c r="BD54" s="79"/>
      <c r="BE54" s="75"/>
      <c r="BF54" s="75"/>
      <c r="BG54" s="78"/>
      <c r="BH54" s="78"/>
      <c r="BI54" s="78"/>
      <c r="BJ54" s="78"/>
      <c r="BK54" s="79"/>
      <c r="BL54" s="79"/>
      <c r="BM54" s="75"/>
      <c r="BN54" s="74"/>
      <c r="BO54" s="75"/>
      <c r="BP54" s="74"/>
      <c r="BQ54" s="75"/>
      <c r="BR54" s="61" t="e">
        <f>VLOOKUP(V54&amp;X54&amp;Y54,'R5参照用'!$AJ$3:$AK$101,2,0)</f>
        <v>#N/A</v>
      </c>
      <c r="BS54" s="2" t="str">
        <f t="shared" si="0"/>
        <v/>
      </c>
      <c r="BT54" s="2" t="str">
        <f>IF(H54="","",IF(H54="通常交付金","",COUNTIF($H$5:H54,"重点交付金")))</f>
        <v/>
      </c>
    </row>
    <row r="55" spans="1:72" ht="21.75" customHeight="1" x14ac:dyDescent="0.3">
      <c r="A55" s="196" t="str">
        <f>表紙!$H$11</f>
        <v>28365</v>
      </c>
      <c r="B55" s="70"/>
      <c r="C55" s="70"/>
      <c r="D55" s="71"/>
      <c r="E55" s="70"/>
      <c r="F55" s="196">
        <v>51</v>
      </c>
      <c r="G55" s="197" t="str">
        <f>IFERROR(VLOOKUP($A55&amp;"-"&amp;'回答入力シート（ア_令和4年度実施計画事業）'!$F55,'R5参照用'!$K$3:$P$8992,4,0),"")</f>
        <v/>
      </c>
      <c r="H55" s="197" t="str">
        <f>IFERROR(IF(VLOOKUP($A55&amp;"-"&amp;'回答入力シート（ア_令和4年度実施計画事業）'!$F55,'R5参照用'!$K$3:$P$8992,5,0)=0,"",VLOOKUP($A55&amp;"-"&amp;'回答入力シート（ア_令和4年度実施計画事業）'!$F55,'R5参照用'!$K$3:$P$8992,5,0)),"")</f>
        <v/>
      </c>
      <c r="I55" s="198" t="s">
        <v>808</v>
      </c>
      <c r="J55" s="72"/>
      <c r="K55" s="198" t="s">
        <v>5</v>
      </c>
      <c r="L55" s="72"/>
      <c r="M55" s="198" t="s">
        <v>6</v>
      </c>
      <c r="N55" s="198" t="s">
        <v>808</v>
      </c>
      <c r="O55" s="72"/>
      <c r="P55" s="198" t="s">
        <v>5</v>
      </c>
      <c r="Q55" s="72"/>
      <c r="R55" s="198" t="s">
        <v>6</v>
      </c>
      <c r="S55" s="78"/>
      <c r="T55" s="78"/>
      <c r="U55" s="78"/>
      <c r="V55" s="72"/>
      <c r="W55" s="204" t="str">
        <f>IF(OR(G55="",Q55=""),"",IF(VLOOKUP($G55,'R5参照用'!$N$3:$P$8992,3,0)=0,"",VLOOKUP($G55,'R5参照用'!$N$3:$P$8992,3,0)))</f>
        <v/>
      </c>
      <c r="X55" s="72"/>
      <c r="Y55" s="72"/>
      <c r="Z55" s="73"/>
      <c r="AA55" s="73"/>
      <c r="AB55" s="73"/>
      <c r="AC55" s="78"/>
      <c r="AD55" s="78"/>
      <c r="AE55" s="78"/>
      <c r="AF55" s="78"/>
      <c r="AG55" s="78"/>
      <c r="AH55" s="78"/>
      <c r="AI55" s="78"/>
      <c r="AJ55" s="78"/>
      <c r="AK55" s="78"/>
      <c r="AL55" s="78"/>
      <c r="AM55" s="70"/>
      <c r="AN55" s="72"/>
      <c r="AO55" s="72"/>
      <c r="AP55" s="75"/>
      <c r="AQ55" s="78"/>
      <c r="AR55" s="78"/>
      <c r="AS55" s="78"/>
      <c r="AT55" s="78"/>
      <c r="AU55" s="79"/>
      <c r="AV55" s="79"/>
      <c r="AW55" s="75"/>
      <c r="AX55" s="75"/>
      <c r="AY55" s="78"/>
      <c r="AZ55" s="78"/>
      <c r="BA55" s="78"/>
      <c r="BB55" s="78"/>
      <c r="BC55" s="79"/>
      <c r="BD55" s="79"/>
      <c r="BE55" s="75"/>
      <c r="BF55" s="75"/>
      <c r="BG55" s="78"/>
      <c r="BH55" s="78"/>
      <c r="BI55" s="78"/>
      <c r="BJ55" s="78"/>
      <c r="BK55" s="79"/>
      <c r="BL55" s="79"/>
      <c r="BM55" s="75"/>
      <c r="BN55" s="74"/>
      <c r="BO55" s="75"/>
      <c r="BP55" s="74"/>
      <c r="BQ55" s="75"/>
      <c r="BR55" s="61" t="e">
        <f>VLOOKUP(V55&amp;X55&amp;Y55,'R5参照用'!$AJ$3:$AK$101,2,0)</f>
        <v>#N/A</v>
      </c>
      <c r="BS55" s="2" t="str">
        <f t="shared" si="0"/>
        <v/>
      </c>
      <c r="BT55" s="2" t="str">
        <f>IF(H55="","",IF(H55="通常交付金","",COUNTIF($H$5:H55,"重点交付金")))</f>
        <v/>
      </c>
    </row>
    <row r="56" spans="1:72" ht="21.75" customHeight="1" x14ac:dyDescent="0.3">
      <c r="A56" s="196" t="str">
        <f>表紙!$H$11</f>
        <v>28365</v>
      </c>
      <c r="B56" s="70"/>
      <c r="C56" s="70"/>
      <c r="D56" s="71"/>
      <c r="E56" s="70"/>
      <c r="F56" s="196">
        <v>52</v>
      </c>
      <c r="G56" s="197" t="str">
        <f>IFERROR(VLOOKUP($A56&amp;"-"&amp;'回答入力シート（ア_令和4年度実施計画事業）'!$F56,'R5参照用'!$K$3:$P$8992,4,0),"")</f>
        <v/>
      </c>
      <c r="H56" s="197" t="str">
        <f>IFERROR(IF(VLOOKUP($A56&amp;"-"&amp;'回答入力シート（ア_令和4年度実施計画事業）'!$F56,'R5参照用'!$K$3:$P$8992,5,0)=0,"",VLOOKUP($A56&amp;"-"&amp;'回答入力シート（ア_令和4年度実施計画事業）'!$F56,'R5参照用'!$K$3:$P$8992,5,0)),"")</f>
        <v/>
      </c>
      <c r="I56" s="198" t="s">
        <v>808</v>
      </c>
      <c r="J56" s="72"/>
      <c r="K56" s="198" t="s">
        <v>5</v>
      </c>
      <c r="L56" s="72"/>
      <c r="M56" s="198" t="s">
        <v>6</v>
      </c>
      <c r="N56" s="198" t="s">
        <v>808</v>
      </c>
      <c r="O56" s="72"/>
      <c r="P56" s="198" t="s">
        <v>5</v>
      </c>
      <c r="Q56" s="72"/>
      <c r="R56" s="198" t="s">
        <v>6</v>
      </c>
      <c r="S56" s="78"/>
      <c r="T56" s="78"/>
      <c r="U56" s="78"/>
      <c r="V56" s="72"/>
      <c r="W56" s="204" t="str">
        <f>IF(OR(G56="",Q56=""),"",IF(VLOOKUP($G56,'R5参照用'!$N$3:$P$8992,3,0)=0,"",VLOOKUP($G56,'R5参照用'!$N$3:$P$8992,3,0)))</f>
        <v/>
      </c>
      <c r="X56" s="72"/>
      <c r="Y56" s="72"/>
      <c r="Z56" s="73"/>
      <c r="AA56" s="73"/>
      <c r="AB56" s="73"/>
      <c r="AC56" s="78"/>
      <c r="AD56" s="78"/>
      <c r="AE56" s="78"/>
      <c r="AF56" s="78"/>
      <c r="AG56" s="78"/>
      <c r="AH56" s="78"/>
      <c r="AI56" s="78"/>
      <c r="AJ56" s="78"/>
      <c r="AK56" s="78"/>
      <c r="AL56" s="78"/>
      <c r="AM56" s="70"/>
      <c r="AN56" s="72"/>
      <c r="AO56" s="72"/>
      <c r="AP56" s="75"/>
      <c r="AQ56" s="78"/>
      <c r="AR56" s="78"/>
      <c r="AS56" s="78"/>
      <c r="AT56" s="78"/>
      <c r="AU56" s="79"/>
      <c r="AV56" s="79"/>
      <c r="AW56" s="75"/>
      <c r="AX56" s="75"/>
      <c r="AY56" s="78"/>
      <c r="AZ56" s="78"/>
      <c r="BA56" s="78"/>
      <c r="BB56" s="78"/>
      <c r="BC56" s="79"/>
      <c r="BD56" s="79"/>
      <c r="BE56" s="75"/>
      <c r="BF56" s="75"/>
      <c r="BG56" s="78"/>
      <c r="BH56" s="78"/>
      <c r="BI56" s="78"/>
      <c r="BJ56" s="78"/>
      <c r="BK56" s="79"/>
      <c r="BL56" s="79"/>
      <c r="BM56" s="75"/>
      <c r="BN56" s="74"/>
      <c r="BO56" s="75"/>
      <c r="BP56" s="74"/>
      <c r="BQ56" s="75"/>
      <c r="BR56" s="61" t="e">
        <f>VLOOKUP(V56&amp;X56&amp;Y56,'R5参照用'!$AJ$3:$AK$101,2,0)</f>
        <v>#N/A</v>
      </c>
      <c r="BS56" s="2" t="str">
        <f t="shared" si="0"/>
        <v/>
      </c>
      <c r="BT56" s="2" t="str">
        <f>IF(H56="","",IF(H56="通常交付金","",COUNTIF($H$5:H56,"重点交付金")))</f>
        <v/>
      </c>
    </row>
    <row r="57" spans="1:72" ht="21.75" customHeight="1" x14ac:dyDescent="0.3">
      <c r="A57" s="196" t="str">
        <f>表紙!$H$11</f>
        <v>28365</v>
      </c>
      <c r="B57" s="70"/>
      <c r="C57" s="70"/>
      <c r="D57" s="71"/>
      <c r="E57" s="70"/>
      <c r="F57" s="196">
        <v>53</v>
      </c>
      <c r="G57" s="197" t="str">
        <f>IFERROR(VLOOKUP($A57&amp;"-"&amp;'回答入力シート（ア_令和4年度実施計画事業）'!$F57,'R5参照用'!$K$3:$P$8992,4,0),"")</f>
        <v/>
      </c>
      <c r="H57" s="197" t="str">
        <f>IFERROR(IF(VLOOKUP($A57&amp;"-"&amp;'回答入力シート（ア_令和4年度実施計画事業）'!$F57,'R5参照用'!$K$3:$P$8992,5,0)=0,"",VLOOKUP($A57&amp;"-"&amp;'回答入力シート（ア_令和4年度実施計画事業）'!$F57,'R5参照用'!$K$3:$P$8992,5,0)),"")</f>
        <v/>
      </c>
      <c r="I57" s="198" t="s">
        <v>808</v>
      </c>
      <c r="J57" s="72"/>
      <c r="K57" s="198" t="s">
        <v>5</v>
      </c>
      <c r="L57" s="72"/>
      <c r="M57" s="198" t="s">
        <v>6</v>
      </c>
      <c r="N57" s="198" t="s">
        <v>808</v>
      </c>
      <c r="O57" s="72"/>
      <c r="P57" s="198" t="s">
        <v>5</v>
      </c>
      <c r="Q57" s="72"/>
      <c r="R57" s="198" t="s">
        <v>6</v>
      </c>
      <c r="S57" s="78"/>
      <c r="T57" s="78"/>
      <c r="U57" s="78"/>
      <c r="V57" s="72"/>
      <c r="W57" s="204" t="str">
        <f>IF(OR(G57="",Q57=""),"",IF(VLOOKUP($G57,'R5参照用'!$N$3:$P$8992,3,0)=0,"",VLOOKUP($G57,'R5参照用'!$N$3:$P$8992,3,0)))</f>
        <v/>
      </c>
      <c r="X57" s="72"/>
      <c r="Y57" s="72"/>
      <c r="Z57" s="73"/>
      <c r="AA57" s="73"/>
      <c r="AB57" s="73"/>
      <c r="AC57" s="78"/>
      <c r="AD57" s="78"/>
      <c r="AE57" s="78"/>
      <c r="AF57" s="78"/>
      <c r="AG57" s="78"/>
      <c r="AH57" s="78"/>
      <c r="AI57" s="78"/>
      <c r="AJ57" s="78"/>
      <c r="AK57" s="78"/>
      <c r="AL57" s="78"/>
      <c r="AM57" s="70"/>
      <c r="AN57" s="72"/>
      <c r="AO57" s="72"/>
      <c r="AP57" s="75"/>
      <c r="AQ57" s="78"/>
      <c r="AR57" s="78"/>
      <c r="AS57" s="78"/>
      <c r="AT57" s="78"/>
      <c r="AU57" s="79"/>
      <c r="AV57" s="79"/>
      <c r="AW57" s="75"/>
      <c r="AX57" s="75"/>
      <c r="AY57" s="78"/>
      <c r="AZ57" s="78"/>
      <c r="BA57" s="78"/>
      <c r="BB57" s="78"/>
      <c r="BC57" s="79"/>
      <c r="BD57" s="79"/>
      <c r="BE57" s="75"/>
      <c r="BF57" s="75"/>
      <c r="BG57" s="78"/>
      <c r="BH57" s="78"/>
      <c r="BI57" s="78"/>
      <c r="BJ57" s="78"/>
      <c r="BK57" s="79"/>
      <c r="BL57" s="79"/>
      <c r="BM57" s="75"/>
      <c r="BN57" s="74"/>
      <c r="BO57" s="75"/>
      <c r="BP57" s="74"/>
      <c r="BQ57" s="75"/>
      <c r="BR57" s="61" t="e">
        <f>VLOOKUP(V57&amp;X57&amp;Y57,'R5参照用'!$AJ$3:$AK$101,2,0)</f>
        <v>#N/A</v>
      </c>
      <c r="BS57" s="2" t="str">
        <f t="shared" si="0"/>
        <v/>
      </c>
      <c r="BT57" s="2" t="str">
        <f>IF(H57="","",IF(H57="通常交付金","",COUNTIF($H$5:H57,"重点交付金")))</f>
        <v/>
      </c>
    </row>
    <row r="58" spans="1:72" ht="21.75" customHeight="1" x14ac:dyDescent="0.3">
      <c r="A58" s="196" t="str">
        <f>表紙!$H$11</f>
        <v>28365</v>
      </c>
      <c r="B58" s="70"/>
      <c r="C58" s="70"/>
      <c r="D58" s="71"/>
      <c r="E58" s="70"/>
      <c r="F58" s="196">
        <v>54</v>
      </c>
      <c r="G58" s="197" t="str">
        <f>IFERROR(VLOOKUP($A58&amp;"-"&amp;'回答入力シート（ア_令和4年度実施計画事業）'!$F58,'R5参照用'!$K$3:$P$8992,4,0),"")</f>
        <v/>
      </c>
      <c r="H58" s="197" t="str">
        <f>IFERROR(IF(VLOOKUP($A58&amp;"-"&amp;'回答入力シート（ア_令和4年度実施計画事業）'!$F58,'R5参照用'!$K$3:$P$8992,5,0)=0,"",VLOOKUP($A58&amp;"-"&amp;'回答入力シート（ア_令和4年度実施計画事業）'!$F58,'R5参照用'!$K$3:$P$8992,5,0)),"")</f>
        <v/>
      </c>
      <c r="I58" s="198" t="s">
        <v>808</v>
      </c>
      <c r="J58" s="72"/>
      <c r="K58" s="198" t="s">
        <v>5</v>
      </c>
      <c r="L58" s="72"/>
      <c r="M58" s="198" t="s">
        <v>6</v>
      </c>
      <c r="N58" s="198" t="s">
        <v>808</v>
      </c>
      <c r="O58" s="72"/>
      <c r="P58" s="198" t="s">
        <v>5</v>
      </c>
      <c r="Q58" s="72"/>
      <c r="R58" s="198" t="s">
        <v>6</v>
      </c>
      <c r="S58" s="78"/>
      <c r="T58" s="78"/>
      <c r="U58" s="78"/>
      <c r="V58" s="72"/>
      <c r="W58" s="204" t="str">
        <f>IF(OR(G58="",Q58=""),"",IF(VLOOKUP($G58,'R5参照用'!$N$3:$P$8992,3,0)=0,"",VLOOKUP($G58,'R5参照用'!$N$3:$P$8992,3,0)))</f>
        <v/>
      </c>
      <c r="X58" s="72"/>
      <c r="Y58" s="72"/>
      <c r="Z58" s="73"/>
      <c r="AA58" s="73"/>
      <c r="AB58" s="73"/>
      <c r="AC58" s="78"/>
      <c r="AD58" s="78"/>
      <c r="AE58" s="78"/>
      <c r="AF58" s="78"/>
      <c r="AG58" s="78"/>
      <c r="AH58" s="78"/>
      <c r="AI58" s="78"/>
      <c r="AJ58" s="78"/>
      <c r="AK58" s="78"/>
      <c r="AL58" s="78"/>
      <c r="AM58" s="70"/>
      <c r="AN58" s="72"/>
      <c r="AO58" s="72"/>
      <c r="AP58" s="75"/>
      <c r="AQ58" s="78"/>
      <c r="AR58" s="78"/>
      <c r="AS58" s="78"/>
      <c r="AT58" s="78"/>
      <c r="AU58" s="79"/>
      <c r="AV58" s="79"/>
      <c r="AW58" s="75"/>
      <c r="AX58" s="75"/>
      <c r="AY58" s="78"/>
      <c r="AZ58" s="78"/>
      <c r="BA58" s="78"/>
      <c r="BB58" s="78"/>
      <c r="BC58" s="79"/>
      <c r="BD58" s="79"/>
      <c r="BE58" s="75"/>
      <c r="BF58" s="75"/>
      <c r="BG58" s="78"/>
      <c r="BH58" s="78"/>
      <c r="BI58" s="78"/>
      <c r="BJ58" s="78"/>
      <c r="BK58" s="79"/>
      <c r="BL58" s="79"/>
      <c r="BM58" s="75"/>
      <c r="BN58" s="74"/>
      <c r="BO58" s="75"/>
      <c r="BP58" s="74"/>
      <c r="BQ58" s="75"/>
      <c r="BR58" s="61" t="e">
        <f>VLOOKUP(V58&amp;X58&amp;Y58,'R5参照用'!$AJ$3:$AK$101,2,0)</f>
        <v>#N/A</v>
      </c>
      <c r="BS58" s="2" t="str">
        <f t="shared" si="0"/>
        <v/>
      </c>
      <c r="BT58" s="2" t="str">
        <f>IF(H58="","",IF(H58="通常交付金","",COUNTIF($H$5:H58,"重点交付金")))</f>
        <v/>
      </c>
    </row>
    <row r="59" spans="1:72" ht="21.75" customHeight="1" x14ac:dyDescent="0.3">
      <c r="A59" s="196" t="str">
        <f>表紙!$H$11</f>
        <v>28365</v>
      </c>
      <c r="B59" s="70"/>
      <c r="C59" s="70"/>
      <c r="D59" s="71"/>
      <c r="E59" s="70"/>
      <c r="F59" s="196">
        <v>55</v>
      </c>
      <c r="G59" s="197" t="str">
        <f>IFERROR(VLOOKUP($A59&amp;"-"&amp;'回答入力シート（ア_令和4年度実施計画事業）'!$F59,'R5参照用'!$K$3:$P$8992,4,0),"")</f>
        <v/>
      </c>
      <c r="H59" s="197" t="str">
        <f>IFERROR(IF(VLOOKUP($A59&amp;"-"&amp;'回答入力シート（ア_令和4年度実施計画事業）'!$F59,'R5参照用'!$K$3:$P$8992,5,0)=0,"",VLOOKUP($A59&amp;"-"&amp;'回答入力シート（ア_令和4年度実施計画事業）'!$F59,'R5参照用'!$K$3:$P$8992,5,0)),"")</f>
        <v/>
      </c>
      <c r="I59" s="198" t="s">
        <v>808</v>
      </c>
      <c r="J59" s="72"/>
      <c r="K59" s="198" t="s">
        <v>5</v>
      </c>
      <c r="L59" s="72"/>
      <c r="M59" s="198" t="s">
        <v>6</v>
      </c>
      <c r="N59" s="198" t="s">
        <v>808</v>
      </c>
      <c r="O59" s="72"/>
      <c r="P59" s="198" t="s">
        <v>5</v>
      </c>
      <c r="Q59" s="72"/>
      <c r="R59" s="198" t="s">
        <v>6</v>
      </c>
      <c r="S59" s="78"/>
      <c r="T59" s="78"/>
      <c r="U59" s="78"/>
      <c r="V59" s="72"/>
      <c r="W59" s="204" t="str">
        <f>IF(OR(G59="",Q59=""),"",IF(VLOOKUP($G59,'R5参照用'!$N$3:$P$8992,3,0)=0,"",VLOOKUP($G59,'R5参照用'!$N$3:$P$8992,3,0)))</f>
        <v/>
      </c>
      <c r="X59" s="72"/>
      <c r="Y59" s="72"/>
      <c r="Z59" s="73"/>
      <c r="AA59" s="73"/>
      <c r="AB59" s="73"/>
      <c r="AC59" s="78"/>
      <c r="AD59" s="78"/>
      <c r="AE59" s="78"/>
      <c r="AF59" s="78"/>
      <c r="AG59" s="78"/>
      <c r="AH59" s="78"/>
      <c r="AI59" s="78"/>
      <c r="AJ59" s="78"/>
      <c r="AK59" s="78"/>
      <c r="AL59" s="78"/>
      <c r="AM59" s="70"/>
      <c r="AN59" s="72"/>
      <c r="AO59" s="72"/>
      <c r="AP59" s="75"/>
      <c r="AQ59" s="78"/>
      <c r="AR59" s="78"/>
      <c r="AS59" s="78"/>
      <c r="AT59" s="78"/>
      <c r="AU59" s="79"/>
      <c r="AV59" s="79"/>
      <c r="AW59" s="75"/>
      <c r="AX59" s="75"/>
      <c r="AY59" s="78"/>
      <c r="AZ59" s="78"/>
      <c r="BA59" s="78"/>
      <c r="BB59" s="78"/>
      <c r="BC59" s="79"/>
      <c r="BD59" s="79"/>
      <c r="BE59" s="75"/>
      <c r="BF59" s="75"/>
      <c r="BG59" s="78"/>
      <c r="BH59" s="78"/>
      <c r="BI59" s="78"/>
      <c r="BJ59" s="78"/>
      <c r="BK59" s="79"/>
      <c r="BL59" s="79"/>
      <c r="BM59" s="75"/>
      <c r="BN59" s="74"/>
      <c r="BO59" s="75"/>
      <c r="BP59" s="74"/>
      <c r="BQ59" s="75"/>
      <c r="BR59" s="61" t="e">
        <f>VLOOKUP(V59&amp;X59&amp;Y59,'R5参照用'!$AJ$3:$AK$101,2,0)</f>
        <v>#N/A</v>
      </c>
      <c r="BS59" s="2" t="str">
        <f t="shared" si="0"/>
        <v/>
      </c>
      <c r="BT59" s="2" t="str">
        <f>IF(H59="","",IF(H59="通常交付金","",COUNTIF($H$5:H59,"重点交付金")))</f>
        <v/>
      </c>
    </row>
    <row r="60" spans="1:72" ht="21.75" customHeight="1" x14ac:dyDescent="0.3">
      <c r="A60" s="196" t="str">
        <f>表紙!$H$11</f>
        <v>28365</v>
      </c>
      <c r="B60" s="70"/>
      <c r="C60" s="70"/>
      <c r="D60" s="71"/>
      <c r="E60" s="70"/>
      <c r="F60" s="196">
        <v>56</v>
      </c>
      <c r="G60" s="197" t="str">
        <f>IFERROR(VLOOKUP($A60&amp;"-"&amp;'回答入力シート（ア_令和4年度実施計画事業）'!$F60,'R5参照用'!$K$3:$P$8992,4,0),"")</f>
        <v/>
      </c>
      <c r="H60" s="197" t="str">
        <f>IFERROR(IF(VLOOKUP($A60&amp;"-"&amp;'回答入力シート（ア_令和4年度実施計画事業）'!$F60,'R5参照用'!$K$3:$P$8992,5,0)=0,"",VLOOKUP($A60&amp;"-"&amp;'回答入力シート（ア_令和4年度実施計画事業）'!$F60,'R5参照用'!$K$3:$P$8992,5,0)),"")</f>
        <v/>
      </c>
      <c r="I60" s="198" t="s">
        <v>808</v>
      </c>
      <c r="J60" s="72"/>
      <c r="K60" s="198" t="s">
        <v>5</v>
      </c>
      <c r="L60" s="72"/>
      <c r="M60" s="198" t="s">
        <v>6</v>
      </c>
      <c r="N60" s="198" t="s">
        <v>808</v>
      </c>
      <c r="O60" s="72"/>
      <c r="P60" s="198" t="s">
        <v>5</v>
      </c>
      <c r="Q60" s="72"/>
      <c r="R60" s="198" t="s">
        <v>6</v>
      </c>
      <c r="S60" s="78"/>
      <c r="T60" s="78"/>
      <c r="U60" s="78"/>
      <c r="V60" s="72"/>
      <c r="W60" s="204" t="str">
        <f>IF(OR(G60="",Q60=""),"",IF(VLOOKUP($G60,'R5参照用'!$N$3:$P$8992,3,0)=0,"",VLOOKUP($G60,'R5参照用'!$N$3:$P$8992,3,0)))</f>
        <v/>
      </c>
      <c r="X60" s="72"/>
      <c r="Y60" s="72"/>
      <c r="Z60" s="73"/>
      <c r="AA60" s="73"/>
      <c r="AB60" s="73"/>
      <c r="AC60" s="78"/>
      <c r="AD60" s="78"/>
      <c r="AE60" s="78"/>
      <c r="AF60" s="78"/>
      <c r="AG60" s="78"/>
      <c r="AH60" s="78"/>
      <c r="AI60" s="78"/>
      <c r="AJ60" s="78"/>
      <c r="AK60" s="78"/>
      <c r="AL60" s="78"/>
      <c r="AM60" s="70"/>
      <c r="AN60" s="72"/>
      <c r="AO60" s="72"/>
      <c r="AP60" s="75"/>
      <c r="AQ60" s="78"/>
      <c r="AR60" s="78"/>
      <c r="AS60" s="78"/>
      <c r="AT60" s="78"/>
      <c r="AU60" s="79"/>
      <c r="AV60" s="79"/>
      <c r="AW60" s="75"/>
      <c r="AX60" s="75"/>
      <c r="AY60" s="78"/>
      <c r="AZ60" s="78"/>
      <c r="BA60" s="78"/>
      <c r="BB60" s="78"/>
      <c r="BC60" s="79"/>
      <c r="BD60" s="79"/>
      <c r="BE60" s="75"/>
      <c r="BF60" s="75"/>
      <c r="BG60" s="78"/>
      <c r="BH60" s="78"/>
      <c r="BI60" s="78"/>
      <c r="BJ60" s="78"/>
      <c r="BK60" s="79"/>
      <c r="BL60" s="79"/>
      <c r="BM60" s="75"/>
      <c r="BN60" s="74"/>
      <c r="BO60" s="75"/>
      <c r="BP60" s="74"/>
      <c r="BQ60" s="75"/>
      <c r="BR60" s="61" t="e">
        <f>VLOOKUP(V60&amp;X60&amp;Y60,'R5参照用'!$AJ$3:$AK$101,2,0)</f>
        <v>#N/A</v>
      </c>
      <c r="BS60" s="2" t="str">
        <f t="shared" si="0"/>
        <v/>
      </c>
      <c r="BT60" s="2" t="str">
        <f>IF(H60="","",IF(H60="通常交付金","",COUNTIF($H$5:H60,"重点交付金")))</f>
        <v/>
      </c>
    </row>
    <row r="61" spans="1:72" ht="21.75" customHeight="1" x14ac:dyDescent="0.3">
      <c r="A61" s="196" t="str">
        <f>表紙!$H$11</f>
        <v>28365</v>
      </c>
      <c r="B61" s="70"/>
      <c r="C61" s="70"/>
      <c r="D61" s="71"/>
      <c r="E61" s="70"/>
      <c r="F61" s="196">
        <v>57</v>
      </c>
      <c r="G61" s="197" t="str">
        <f>IFERROR(VLOOKUP($A61&amp;"-"&amp;'回答入力シート（ア_令和4年度実施計画事業）'!$F61,'R5参照用'!$K$3:$P$8992,4,0),"")</f>
        <v/>
      </c>
      <c r="H61" s="197" t="str">
        <f>IFERROR(IF(VLOOKUP($A61&amp;"-"&amp;'回答入力シート（ア_令和4年度実施計画事業）'!$F61,'R5参照用'!$K$3:$P$8992,5,0)=0,"",VLOOKUP($A61&amp;"-"&amp;'回答入力シート（ア_令和4年度実施計画事業）'!$F61,'R5参照用'!$K$3:$P$8992,5,0)),"")</f>
        <v/>
      </c>
      <c r="I61" s="198" t="s">
        <v>808</v>
      </c>
      <c r="J61" s="72"/>
      <c r="K61" s="198" t="s">
        <v>5</v>
      </c>
      <c r="L61" s="72"/>
      <c r="M61" s="198" t="s">
        <v>6</v>
      </c>
      <c r="N61" s="198" t="s">
        <v>808</v>
      </c>
      <c r="O61" s="72"/>
      <c r="P61" s="198" t="s">
        <v>5</v>
      </c>
      <c r="Q61" s="72"/>
      <c r="R61" s="198" t="s">
        <v>6</v>
      </c>
      <c r="S61" s="78"/>
      <c r="T61" s="78"/>
      <c r="U61" s="78"/>
      <c r="V61" s="72"/>
      <c r="W61" s="204" t="str">
        <f>IF(OR(G61="",Q61=""),"",IF(VLOOKUP($G61,'R5参照用'!$N$3:$P$8992,3,0)=0,"",VLOOKUP($G61,'R5参照用'!$N$3:$P$8992,3,0)))</f>
        <v/>
      </c>
      <c r="X61" s="72"/>
      <c r="Y61" s="72"/>
      <c r="Z61" s="73"/>
      <c r="AA61" s="73"/>
      <c r="AB61" s="73"/>
      <c r="AC61" s="78"/>
      <c r="AD61" s="78"/>
      <c r="AE61" s="78"/>
      <c r="AF61" s="78"/>
      <c r="AG61" s="78"/>
      <c r="AH61" s="78"/>
      <c r="AI61" s="78"/>
      <c r="AJ61" s="78"/>
      <c r="AK61" s="78"/>
      <c r="AL61" s="78"/>
      <c r="AM61" s="70"/>
      <c r="AN61" s="72"/>
      <c r="AO61" s="72"/>
      <c r="AP61" s="75"/>
      <c r="AQ61" s="78"/>
      <c r="AR61" s="78"/>
      <c r="AS61" s="78"/>
      <c r="AT61" s="78"/>
      <c r="AU61" s="79"/>
      <c r="AV61" s="79"/>
      <c r="AW61" s="75"/>
      <c r="AX61" s="75"/>
      <c r="AY61" s="78"/>
      <c r="AZ61" s="78"/>
      <c r="BA61" s="78"/>
      <c r="BB61" s="78"/>
      <c r="BC61" s="79"/>
      <c r="BD61" s="79"/>
      <c r="BE61" s="75"/>
      <c r="BF61" s="75"/>
      <c r="BG61" s="78"/>
      <c r="BH61" s="78"/>
      <c r="BI61" s="78"/>
      <c r="BJ61" s="78"/>
      <c r="BK61" s="79"/>
      <c r="BL61" s="79"/>
      <c r="BM61" s="75"/>
      <c r="BN61" s="74"/>
      <c r="BO61" s="75"/>
      <c r="BP61" s="74"/>
      <c r="BQ61" s="75"/>
      <c r="BR61" s="61" t="e">
        <f>VLOOKUP(V61&amp;X61&amp;Y61,'R5参照用'!$AJ$3:$AK$101,2,0)</f>
        <v>#N/A</v>
      </c>
      <c r="BS61" s="2" t="str">
        <f t="shared" si="0"/>
        <v/>
      </c>
      <c r="BT61" s="2" t="str">
        <f>IF(H61="","",IF(H61="通常交付金","",COUNTIF($H$5:H61,"重点交付金")))</f>
        <v/>
      </c>
    </row>
    <row r="62" spans="1:72" ht="21.75" customHeight="1" x14ac:dyDescent="0.3">
      <c r="A62" s="196" t="str">
        <f>表紙!$H$11</f>
        <v>28365</v>
      </c>
      <c r="B62" s="70"/>
      <c r="C62" s="70"/>
      <c r="D62" s="71"/>
      <c r="E62" s="70"/>
      <c r="F62" s="196">
        <v>58</v>
      </c>
      <c r="G62" s="197" t="str">
        <f>IFERROR(VLOOKUP($A62&amp;"-"&amp;'回答入力シート（ア_令和4年度実施計画事業）'!$F62,'R5参照用'!$K$3:$P$8992,4,0),"")</f>
        <v/>
      </c>
      <c r="H62" s="197" t="str">
        <f>IFERROR(IF(VLOOKUP($A62&amp;"-"&amp;'回答入力シート（ア_令和4年度実施計画事業）'!$F62,'R5参照用'!$K$3:$P$8992,5,0)=0,"",VLOOKUP($A62&amp;"-"&amp;'回答入力シート（ア_令和4年度実施計画事業）'!$F62,'R5参照用'!$K$3:$P$8992,5,0)),"")</f>
        <v/>
      </c>
      <c r="I62" s="198" t="s">
        <v>808</v>
      </c>
      <c r="J62" s="72"/>
      <c r="K62" s="198" t="s">
        <v>5</v>
      </c>
      <c r="L62" s="72"/>
      <c r="M62" s="198" t="s">
        <v>6</v>
      </c>
      <c r="N62" s="198" t="s">
        <v>808</v>
      </c>
      <c r="O62" s="72"/>
      <c r="P62" s="198" t="s">
        <v>5</v>
      </c>
      <c r="Q62" s="72"/>
      <c r="R62" s="198" t="s">
        <v>6</v>
      </c>
      <c r="S62" s="78"/>
      <c r="T62" s="78"/>
      <c r="U62" s="78"/>
      <c r="V62" s="72"/>
      <c r="W62" s="204" t="str">
        <f>IF(OR(G62="",Q62=""),"",IF(VLOOKUP($G62,'R5参照用'!$N$3:$P$8992,3,0)=0,"",VLOOKUP($G62,'R5参照用'!$N$3:$P$8992,3,0)))</f>
        <v/>
      </c>
      <c r="X62" s="72"/>
      <c r="Y62" s="72"/>
      <c r="Z62" s="73"/>
      <c r="AA62" s="73"/>
      <c r="AB62" s="73"/>
      <c r="AC62" s="78"/>
      <c r="AD62" s="78"/>
      <c r="AE62" s="78"/>
      <c r="AF62" s="78"/>
      <c r="AG62" s="78"/>
      <c r="AH62" s="78"/>
      <c r="AI62" s="78"/>
      <c r="AJ62" s="78"/>
      <c r="AK62" s="78"/>
      <c r="AL62" s="78"/>
      <c r="AM62" s="70"/>
      <c r="AN62" s="72"/>
      <c r="AO62" s="72"/>
      <c r="AP62" s="75"/>
      <c r="AQ62" s="78"/>
      <c r="AR62" s="78"/>
      <c r="AS62" s="78"/>
      <c r="AT62" s="78"/>
      <c r="AU62" s="79"/>
      <c r="AV62" s="79"/>
      <c r="AW62" s="75"/>
      <c r="AX62" s="75"/>
      <c r="AY62" s="78"/>
      <c r="AZ62" s="78"/>
      <c r="BA62" s="78"/>
      <c r="BB62" s="78"/>
      <c r="BC62" s="79"/>
      <c r="BD62" s="79"/>
      <c r="BE62" s="75"/>
      <c r="BF62" s="75"/>
      <c r="BG62" s="78"/>
      <c r="BH62" s="78"/>
      <c r="BI62" s="78"/>
      <c r="BJ62" s="78"/>
      <c r="BK62" s="79"/>
      <c r="BL62" s="79"/>
      <c r="BM62" s="75"/>
      <c r="BN62" s="74"/>
      <c r="BO62" s="75"/>
      <c r="BP62" s="74"/>
      <c r="BQ62" s="75"/>
      <c r="BR62" s="61" t="e">
        <f>VLOOKUP(V62&amp;X62&amp;Y62,'R5参照用'!$AJ$3:$AK$101,2,0)</f>
        <v>#N/A</v>
      </c>
      <c r="BS62" s="2" t="str">
        <f t="shared" si="0"/>
        <v/>
      </c>
      <c r="BT62" s="2" t="str">
        <f>IF(H62="","",IF(H62="通常交付金","",COUNTIF($H$5:H62,"重点交付金")))</f>
        <v/>
      </c>
    </row>
    <row r="63" spans="1:72" ht="21.75" customHeight="1" x14ac:dyDescent="0.3">
      <c r="A63" s="196" t="str">
        <f>表紙!$H$11</f>
        <v>28365</v>
      </c>
      <c r="B63" s="70"/>
      <c r="C63" s="70"/>
      <c r="D63" s="71"/>
      <c r="E63" s="70"/>
      <c r="F63" s="196">
        <v>59</v>
      </c>
      <c r="G63" s="197" t="str">
        <f>IFERROR(VLOOKUP($A63&amp;"-"&amp;'回答入力シート（ア_令和4年度実施計画事業）'!$F63,'R5参照用'!$K$3:$P$8992,4,0),"")</f>
        <v/>
      </c>
      <c r="H63" s="197" t="str">
        <f>IFERROR(IF(VLOOKUP($A63&amp;"-"&amp;'回答入力シート（ア_令和4年度実施計画事業）'!$F63,'R5参照用'!$K$3:$P$8992,5,0)=0,"",VLOOKUP($A63&amp;"-"&amp;'回答入力シート（ア_令和4年度実施計画事業）'!$F63,'R5参照用'!$K$3:$P$8992,5,0)),"")</f>
        <v/>
      </c>
      <c r="I63" s="198" t="s">
        <v>808</v>
      </c>
      <c r="J63" s="72"/>
      <c r="K63" s="198" t="s">
        <v>5</v>
      </c>
      <c r="L63" s="72"/>
      <c r="M63" s="198" t="s">
        <v>6</v>
      </c>
      <c r="N63" s="198" t="s">
        <v>808</v>
      </c>
      <c r="O63" s="72"/>
      <c r="P63" s="198" t="s">
        <v>5</v>
      </c>
      <c r="Q63" s="72"/>
      <c r="R63" s="198" t="s">
        <v>6</v>
      </c>
      <c r="S63" s="78"/>
      <c r="T63" s="78"/>
      <c r="U63" s="78"/>
      <c r="V63" s="72"/>
      <c r="W63" s="204" t="str">
        <f>IF(OR(G63="",Q63=""),"",IF(VLOOKUP($G63,'R5参照用'!$N$3:$P$8992,3,0)=0,"",VLOOKUP($G63,'R5参照用'!$N$3:$P$8992,3,0)))</f>
        <v/>
      </c>
      <c r="X63" s="72"/>
      <c r="Y63" s="72"/>
      <c r="Z63" s="73"/>
      <c r="AA63" s="73"/>
      <c r="AB63" s="73"/>
      <c r="AC63" s="78"/>
      <c r="AD63" s="78"/>
      <c r="AE63" s="78"/>
      <c r="AF63" s="78"/>
      <c r="AG63" s="78"/>
      <c r="AH63" s="78"/>
      <c r="AI63" s="78"/>
      <c r="AJ63" s="78"/>
      <c r="AK63" s="78"/>
      <c r="AL63" s="78"/>
      <c r="AM63" s="70"/>
      <c r="AN63" s="72"/>
      <c r="AO63" s="72"/>
      <c r="AP63" s="75"/>
      <c r="AQ63" s="78"/>
      <c r="AR63" s="78"/>
      <c r="AS63" s="78"/>
      <c r="AT63" s="78"/>
      <c r="AU63" s="79"/>
      <c r="AV63" s="79"/>
      <c r="AW63" s="75"/>
      <c r="AX63" s="75"/>
      <c r="AY63" s="78"/>
      <c r="AZ63" s="78"/>
      <c r="BA63" s="78"/>
      <c r="BB63" s="78"/>
      <c r="BC63" s="79"/>
      <c r="BD63" s="79"/>
      <c r="BE63" s="75"/>
      <c r="BF63" s="75"/>
      <c r="BG63" s="78"/>
      <c r="BH63" s="78"/>
      <c r="BI63" s="78"/>
      <c r="BJ63" s="78"/>
      <c r="BK63" s="79"/>
      <c r="BL63" s="79"/>
      <c r="BM63" s="75"/>
      <c r="BN63" s="74"/>
      <c r="BO63" s="75"/>
      <c r="BP63" s="74"/>
      <c r="BQ63" s="75"/>
      <c r="BR63" s="61" t="e">
        <f>VLOOKUP(V63&amp;X63&amp;Y63,'R5参照用'!$AJ$3:$AK$101,2,0)</f>
        <v>#N/A</v>
      </c>
      <c r="BS63" s="2" t="str">
        <f t="shared" si="0"/>
        <v/>
      </c>
      <c r="BT63" s="2" t="str">
        <f>IF(H63="","",IF(H63="通常交付金","",COUNTIF($H$5:H63,"重点交付金")))</f>
        <v/>
      </c>
    </row>
    <row r="64" spans="1:72" ht="21.75" customHeight="1" x14ac:dyDescent="0.3">
      <c r="A64" s="196" t="str">
        <f>表紙!$H$11</f>
        <v>28365</v>
      </c>
      <c r="B64" s="70"/>
      <c r="C64" s="70"/>
      <c r="D64" s="71"/>
      <c r="E64" s="70"/>
      <c r="F64" s="196">
        <v>60</v>
      </c>
      <c r="G64" s="197" t="str">
        <f>IFERROR(VLOOKUP($A64&amp;"-"&amp;'回答入力シート（ア_令和4年度実施計画事業）'!$F64,'R5参照用'!$K$3:$P$8992,4,0),"")</f>
        <v/>
      </c>
      <c r="H64" s="197" t="str">
        <f>IFERROR(IF(VLOOKUP($A64&amp;"-"&amp;'回答入力シート（ア_令和4年度実施計画事業）'!$F64,'R5参照用'!$K$3:$P$8992,5,0)=0,"",VLOOKUP($A64&amp;"-"&amp;'回答入力シート（ア_令和4年度実施計画事業）'!$F64,'R5参照用'!$K$3:$P$8992,5,0)),"")</f>
        <v/>
      </c>
      <c r="I64" s="198" t="s">
        <v>808</v>
      </c>
      <c r="J64" s="72"/>
      <c r="K64" s="198" t="s">
        <v>5</v>
      </c>
      <c r="L64" s="72"/>
      <c r="M64" s="198" t="s">
        <v>6</v>
      </c>
      <c r="N64" s="198" t="s">
        <v>808</v>
      </c>
      <c r="O64" s="72"/>
      <c r="P64" s="198" t="s">
        <v>5</v>
      </c>
      <c r="Q64" s="72"/>
      <c r="R64" s="198" t="s">
        <v>6</v>
      </c>
      <c r="S64" s="78"/>
      <c r="T64" s="78"/>
      <c r="U64" s="78"/>
      <c r="V64" s="72"/>
      <c r="W64" s="204" t="str">
        <f>IF(OR(G64="",Q64=""),"",IF(VLOOKUP($G64,'R5参照用'!$N$3:$P$8992,3,0)=0,"",VLOOKUP($G64,'R5参照用'!$N$3:$P$8992,3,0)))</f>
        <v/>
      </c>
      <c r="X64" s="72"/>
      <c r="Y64" s="72"/>
      <c r="Z64" s="73"/>
      <c r="AA64" s="73"/>
      <c r="AB64" s="73"/>
      <c r="AC64" s="78"/>
      <c r="AD64" s="78"/>
      <c r="AE64" s="78"/>
      <c r="AF64" s="78"/>
      <c r="AG64" s="78"/>
      <c r="AH64" s="78"/>
      <c r="AI64" s="78"/>
      <c r="AJ64" s="78"/>
      <c r="AK64" s="78"/>
      <c r="AL64" s="78"/>
      <c r="AM64" s="70"/>
      <c r="AN64" s="72"/>
      <c r="AO64" s="72"/>
      <c r="AP64" s="75"/>
      <c r="AQ64" s="78"/>
      <c r="AR64" s="78"/>
      <c r="AS64" s="78"/>
      <c r="AT64" s="78"/>
      <c r="AU64" s="79"/>
      <c r="AV64" s="79"/>
      <c r="AW64" s="75"/>
      <c r="AX64" s="75"/>
      <c r="AY64" s="78"/>
      <c r="AZ64" s="78"/>
      <c r="BA64" s="78"/>
      <c r="BB64" s="78"/>
      <c r="BC64" s="79"/>
      <c r="BD64" s="79"/>
      <c r="BE64" s="75"/>
      <c r="BF64" s="75"/>
      <c r="BG64" s="78"/>
      <c r="BH64" s="78"/>
      <c r="BI64" s="78"/>
      <c r="BJ64" s="78"/>
      <c r="BK64" s="79"/>
      <c r="BL64" s="79"/>
      <c r="BM64" s="75"/>
      <c r="BN64" s="74"/>
      <c r="BO64" s="75"/>
      <c r="BP64" s="74"/>
      <c r="BQ64" s="75"/>
      <c r="BR64" s="61" t="e">
        <f>VLOOKUP(V64&amp;X64&amp;Y64,'R5参照用'!$AJ$3:$AK$101,2,0)</f>
        <v>#N/A</v>
      </c>
      <c r="BS64" s="2" t="str">
        <f t="shared" si="0"/>
        <v/>
      </c>
      <c r="BT64" s="2" t="str">
        <f>IF(H64="","",IF(H64="通常交付金","",COUNTIF($H$5:H64,"重点交付金")))</f>
        <v/>
      </c>
    </row>
    <row r="65" spans="1:72" ht="21.75" customHeight="1" x14ac:dyDescent="0.3">
      <c r="A65" s="196" t="str">
        <f>表紙!$H$11</f>
        <v>28365</v>
      </c>
      <c r="B65" s="70"/>
      <c r="C65" s="70"/>
      <c r="D65" s="71"/>
      <c r="E65" s="70"/>
      <c r="F65" s="196">
        <v>61</v>
      </c>
      <c r="G65" s="197" t="str">
        <f>IFERROR(VLOOKUP($A65&amp;"-"&amp;'回答入力シート（ア_令和4年度実施計画事業）'!$F65,'R5参照用'!$K$3:$P$8992,4,0),"")</f>
        <v/>
      </c>
      <c r="H65" s="197" t="str">
        <f>IFERROR(IF(VLOOKUP($A65&amp;"-"&amp;'回答入力シート（ア_令和4年度実施計画事業）'!$F65,'R5参照用'!$K$3:$P$8992,5,0)=0,"",VLOOKUP($A65&amp;"-"&amp;'回答入力シート（ア_令和4年度実施計画事業）'!$F65,'R5参照用'!$K$3:$P$8992,5,0)),"")</f>
        <v/>
      </c>
      <c r="I65" s="198" t="s">
        <v>808</v>
      </c>
      <c r="J65" s="72"/>
      <c r="K65" s="198" t="s">
        <v>5</v>
      </c>
      <c r="L65" s="72"/>
      <c r="M65" s="198" t="s">
        <v>6</v>
      </c>
      <c r="N65" s="198" t="s">
        <v>808</v>
      </c>
      <c r="O65" s="72"/>
      <c r="P65" s="198" t="s">
        <v>5</v>
      </c>
      <c r="Q65" s="72"/>
      <c r="R65" s="198" t="s">
        <v>6</v>
      </c>
      <c r="S65" s="78"/>
      <c r="T65" s="78"/>
      <c r="U65" s="78"/>
      <c r="V65" s="72"/>
      <c r="W65" s="204" t="str">
        <f>IF(OR(G65="",Q65=""),"",IF(VLOOKUP($G65,'R5参照用'!$N$3:$P$8992,3,0)=0,"",VLOOKUP($G65,'R5参照用'!$N$3:$P$8992,3,0)))</f>
        <v/>
      </c>
      <c r="X65" s="72"/>
      <c r="Y65" s="72"/>
      <c r="Z65" s="73"/>
      <c r="AA65" s="73"/>
      <c r="AB65" s="73"/>
      <c r="AC65" s="78"/>
      <c r="AD65" s="78"/>
      <c r="AE65" s="78"/>
      <c r="AF65" s="78"/>
      <c r="AG65" s="78"/>
      <c r="AH65" s="78"/>
      <c r="AI65" s="78"/>
      <c r="AJ65" s="78"/>
      <c r="AK65" s="78"/>
      <c r="AL65" s="78"/>
      <c r="AM65" s="70"/>
      <c r="AN65" s="72"/>
      <c r="AO65" s="72"/>
      <c r="AP65" s="75"/>
      <c r="AQ65" s="78"/>
      <c r="AR65" s="78"/>
      <c r="AS65" s="78"/>
      <c r="AT65" s="78"/>
      <c r="AU65" s="79"/>
      <c r="AV65" s="79"/>
      <c r="AW65" s="75"/>
      <c r="AX65" s="75"/>
      <c r="AY65" s="78"/>
      <c r="AZ65" s="78"/>
      <c r="BA65" s="78"/>
      <c r="BB65" s="78"/>
      <c r="BC65" s="79"/>
      <c r="BD65" s="79"/>
      <c r="BE65" s="75"/>
      <c r="BF65" s="75"/>
      <c r="BG65" s="78"/>
      <c r="BH65" s="78"/>
      <c r="BI65" s="78"/>
      <c r="BJ65" s="78"/>
      <c r="BK65" s="79"/>
      <c r="BL65" s="79"/>
      <c r="BM65" s="75"/>
      <c r="BN65" s="74"/>
      <c r="BO65" s="75"/>
      <c r="BP65" s="74"/>
      <c r="BQ65" s="75"/>
      <c r="BR65" s="61" t="e">
        <f>VLOOKUP(V65&amp;X65&amp;Y65,'R5参照用'!$AJ$3:$AK$101,2,0)</f>
        <v>#N/A</v>
      </c>
      <c r="BS65" s="2" t="str">
        <f t="shared" si="0"/>
        <v/>
      </c>
      <c r="BT65" s="2" t="str">
        <f>IF(H65="","",IF(H65="通常交付金","",COUNTIF($H$5:H65,"重点交付金")))</f>
        <v/>
      </c>
    </row>
    <row r="66" spans="1:72" ht="21.75" customHeight="1" x14ac:dyDescent="0.3">
      <c r="A66" s="196" t="str">
        <f>表紙!$H$11</f>
        <v>28365</v>
      </c>
      <c r="B66" s="70"/>
      <c r="C66" s="70"/>
      <c r="D66" s="71"/>
      <c r="E66" s="70"/>
      <c r="F66" s="196">
        <v>62</v>
      </c>
      <c r="G66" s="197" t="str">
        <f>IFERROR(VLOOKUP($A66&amp;"-"&amp;'回答入力シート（ア_令和4年度実施計画事業）'!$F66,'R5参照用'!$K$3:$P$8992,4,0),"")</f>
        <v/>
      </c>
      <c r="H66" s="197" t="str">
        <f>IFERROR(IF(VLOOKUP($A66&amp;"-"&amp;'回答入力シート（ア_令和4年度実施計画事業）'!$F66,'R5参照用'!$K$3:$P$8992,5,0)=0,"",VLOOKUP($A66&amp;"-"&amp;'回答入力シート（ア_令和4年度実施計画事業）'!$F66,'R5参照用'!$K$3:$P$8992,5,0)),"")</f>
        <v/>
      </c>
      <c r="I66" s="198" t="s">
        <v>808</v>
      </c>
      <c r="J66" s="72"/>
      <c r="K66" s="198" t="s">
        <v>5</v>
      </c>
      <c r="L66" s="72"/>
      <c r="M66" s="198" t="s">
        <v>6</v>
      </c>
      <c r="N66" s="198" t="s">
        <v>808</v>
      </c>
      <c r="O66" s="72"/>
      <c r="P66" s="198" t="s">
        <v>5</v>
      </c>
      <c r="Q66" s="72"/>
      <c r="R66" s="198" t="s">
        <v>6</v>
      </c>
      <c r="S66" s="78"/>
      <c r="T66" s="78"/>
      <c r="U66" s="78"/>
      <c r="V66" s="72"/>
      <c r="W66" s="204" t="str">
        <f>IF(OR(G66="",Q66=""),"",IF(VLOOKUP($G66,'R5参照用'!$N$3:$P$8992,3,0)=0,"",VLOOKUP($G66,'R5参照用'!$N$3:$P$8992,3,0)))</f>
        <v/>
      </c>
      <c r="X66" s="72"/>
      <c r="Y66" s="72"/>
      <c r="Z66" s="73"/>
      <c r="AA66" s="73"/>
      <c r="AB66" s="73"/>
      <c r="AC66" s="78"/>
      <c r="AD66" s="78"/>
      <c r="AE66" s="78"/>
      <c r="AF66" s="78"/>
      <c r="AG66" s="78"/>
      <c r="AH66" s="78"/>
      <c r="AI66" s="78"/>
      <c r="AJ66" s="78"/>
      <c r="AK66" s="78"/>
      <c r="AL66" s="78"/>
      <c r="AM66" s="70"/>
      <c r="AN66" s="72"/>
      <c r="AO66" s="72"/>
      <c r="AP66" s="75"/>
      <c r="AQ66" s="78"/>
      <c r="AR66" s="78"/>
      <c r="AS66" s="78"/>
      <c r="AT66" s="78"/>
      <c r="AU66" s="79"/>
      <c r="AV66" s="79"/>
      <c r="AW66" s="75"/>
      <c r="AX66" s="75"/>
      <c r="AY66" s="78"/>
      <c r="AZ66" s="78"/>
      <c r="BA66" s="78"/>
      <c r="BB66" s="78"/>
      <c r="BC66" s="79"/>
      <c r="BD66" s="79"/>
      <c r="BE66" s="75"/>
      <c r="BF66" s="75"/>
      <c r="BG66" s="78"/>
      <c r="BH66" s="78"/>
      <c r="BI66" s="78"/>
      <c r="BJ66" s="78"/>
      <c r="BK66" s="79"/>
      <c r="BL66" s="79"/>
      <c r="BM66" s="75"/>
      <c r="BN66" s="74"/>
      <c r="BO66" s="75"/>
      <c r="BP66" s="74"/>
      <c r="BQ66" s="75"/>
      <c r="BR66" s="61" t="e">
        <f>VLOOKUP(V66&amp;X66&amp;Y66,'R5参照用'!$AJ$3:$AK$101,2,0)</f>
        <v>#N/A</v>
      </c>
      <c r="BS66" s="2" t="str">
        <f t="shared" si="0"/>
        <v/>
      </c>
      <c r="BT66" s="2" t="str">
        <f>IF(H66="","",IF(H66="通常交付金","",COUNTIF($H$5:H66,"重点交付金")))</f>
        <v/>
      </c>
    </row>
    <row r="67" spans="1:72" ht="21.75" customHeight="1" x14ac:dyDescent="0.3">
      <c r="A67" s="196" t="str">
        <f>表紙!$H$11</f>
        <v>28365</v>
      </c>
      <c r="B67" s="70"/>
      <c r="C67" s="70"/>
      <c r="D67" s="71"/>
      <c r="E67" s="70"/>
      <c r="F67" s="196">
        <v>63</v>
      </c>
      <c r="G67" s="197" t="str">
        <f>IFERROR(VLOOKUP($A67&amp;"-"&amp;'回答入力シート（ア_令和4年度実施計画事業）'!$F67,'R5参照用'!$K$3:$P$8992,4,0),"")</f>
        <v/>
      </c>
      <c r="H67" s="197" t="str">
        <f>IFERROR(IF(VLOOKUP($A67&amp;"-"&amp;'回答入力シート（ア_令和4年度実施計画事業）'!$F67,'R5参照用'!$K$3:$P$8992,5,0)=0,"",VLOOKUP($A67&amp;"-"&amp;'回答入力シート（ア_令和4年度実施計画事業）'!$F67,'R5参照用'!$K$3:$P$8992,5,0)),"")</f>
        <v/>
      </c>
      <c r="I67" s="198" t="s">
        <v>808</v>
      </c>
      <c r="J67" s="72"/>
      <c r="K67" s="198" t="s">
        <v>5</v>
      </c>
      <c r="L67" s="72"/>
      <c r="M67" s="198" t="s">
        <v>6</v>
      </c>
      <c r="N67" s="198" t="s">
        <v>808</v>
      </c>
      <c r="O67" s="72"/>
      <c r="P67" s="198" t="s">
        <v>5</v>
      </c>
      <c r="Q67" s="72"/>
      <c r="R67" s="198" t="s">
        <v>6</v>
      </c>
      <c r="S67" s="78"/>
      <c r="T67" s="78"/>
      <c r="U67" s="78"/>
      <c r="V67" s="72"/>
      <c r="W67" s="204" t="str">
        <f>IF(OR(G67="",Q67=""),"",IF(VLOOKUP($G67,'R5参照用'!$N$3:$P$8992,3,0)=0,"",VLOOKUP($G67,'R5参照用'!$N$3:$P$8992,3,0)))</f>
        <v/>
      </c>
      <c r="X67" s="72"/>
      <c r="Y67" s="72"/>
      <c r="Z67" s="73"/>
      <c r="AA67" s="73"/>
      <c r="AB67" s="73"/>
      <c r="AC67" s="78"/>
      <c r="AD67" s="78"/>
      <c r="AE67" s="78"/>
      <c r="AF67" s="78"/>
      <c r="AG67" s="78"/>
      <c r="AH67" s="78"/>
      <c r="AI67" s="78"/>
      <c r="AJ67" s="78"/>
      <c r="AK67" s="78"/>
      <c r="AL67" s="78"/>
      <c r="AM67" s="70"/>
      <c r="AN67" s="72"/>
      <c r="AO67" s="72"/>
      <c r="AP67" s="75"/>
      <c r="AQ67" s="78"/>
      <c r="AR67" s="78"/>
      <c r="AS67" s="78"/>
      <c r="AT67" s="78"/>
      <c r="AU67" s="79"/>
      <c r="AV67" s="79"/>
      <c r="AW67" s="75"/>
      <c r="AX67" s="75"/>
      <c r="AY67" s="78"/>
      <c r="AZ67" s="78"/>
      <c r="BA67" s="78"/>
      <c r="BB67" s="78"/>
      <c r="BC67" s="79"/>
      <c r="BD67" s="79"/>
      <c r="BE67" s="75"/>
      <c r="BF67" s="75"/>
      <c r="BG67" s="78"/>
      <c r="BH67" s="78"/>
      <c r="BI67" s="78"/>
      <c r="BJ67" s="78"/>
      <c r="BK67" s="79"/>
      <c r="BL67" s="79"/>
      <c r="BM67" s="75"/>
      <c r="BN67" s="74"/>
      <c r="BO67" s="75"/>
      <c r="BP67" s="74"/>
      <c r="BQ67" s="75"/>
      <c r="BR67" s="61" t="e">
        <f>VLOOKUP(V67&amp;X67&amp;Y67,'R5参照用'!$AJ$3:$AK$101,2,0)</f>
        <v>#N/A</v>
      </c>
      <c r="BS67" s="2" t="str">
        <f t="shared" si="0"/>
        <v/>
      </c>
      <c r="BT67" s="2" t="str">
        <f>IF(H67="","",IF(H67="通常交付金","",COUNTIF($H$5:H67,"重点交付金")))</f>
        <v/>
      </c>
    </row>
    <row r="68" spans="1:72" ht="21.75" customHeight="1" x14ac:dyDescent="0.3">
      <c r="A68" s="196" t="str">
        <f>表紙!$H$11</f>
        <v>28365</v>
      </c>
      <c r="B68" s="70"/>
      <c r="C68" s="70"/>
      <c r="D68" s="71"/>
      <c r="E68" s="70"/>
      <c r="F68" s="196">
        <v>64</v>
      </c>
      <c r="G68" s="197" t="str">
        <f>IFERROR(VLOOKUP($A68&amp;"-"&amp;'回答入力シート（ア_令和4年度実施計画事業）'!$F68,'R5参照用'!$K$3:$P$8992,4,0),"")</f>
        <v/>
      </c>
      <c r="H68" s="197" t="str">
        <f>IFERROR(IF(VLOOKUP($A68&amp;"-"&amp;'回答入力シート（ア_令和4年度実施計画事業）'!$F68,'R5参照用'!$K$3:$P$8992,5,0)=0,"",VLOOKUP($A68&amp;"-"&amp;'回答入力シート（ア_令和4年度実施計画事業）'!$F68,'R5参照用'!$K$3:$P$8992,5,0)),"")</f>
        <v/>
      </c>
      <c r="I68" s="198" t="s">
        <v>808</v>
      </c>
      <c r="J68" s="72"/>
      <c r="K68" s="198" t="s">
        <v>5</v>
      </c>
      <c r="L68" s="72"/>
      <c r="M68" s="198" t="s">
        <v>6</v>
      </c>
      <c r="N68" s="198" t="s">
        <v>808</v>
      </c>
      <c r="O68" s="72"/>
      <c r="P68" s="198" t="s">
        <v>5</v>
      </c>
      <c r="Q68" s="72"/>
      <c r="R68" s="198" t="s">
        <v>6</v>
      </c>
      <c r="S68" s="78"/>
      <c r="T68" s="78"/>
      <c r="U68" s="78"/>
      <c r="V68" s="72"/>
      <c r="W68" s="204" t="str">
        <f>IF(OR(G68="",Q68=""),"",IF(VLOOKUP($G68,'R5参照用'!$N$3:$P$8992,3,0)=0,"",VLOOKUP($G68,'R5参照用'!$N$3:$P$8992,3,0)))</f>
        <v/>
      </c>
      <c r="X68" s="72"/>
      <c r="Y68" s="72"/>
      <c r="Z68" s="73"/>
      <c r="AA68" s="73"/>
      <c r="AB68" s="73"/>
      <c r="AC68" s="78"/>
      <c r="AD68" s="78"/>
      <c r="AE68" s="78"/>
      <c r="AF68" s="78"/>
      <c r="AG68" s="78"/>
      <c r="AH68" s="78"/>
      <c r="AI68" s="78"/>
      <c r="AJ68" s="78"/>
      <c r="AK68" s="78"/>
      <c r="AL68" s="78"/>
      <c r="AM68" s="70"/>
      <c r="AN68" s="72"/>
      <c r="AO68" s="72"/>
      <c r="AP68" s="75"/>
      <c r="AQ68" s="78"/>
      <c r="AR68" s="78"/>
      <c r="AS68" s="78"/>
      <c r="AT68" s="78"/>
      <c r="AU68" s="79"/>
      <c r="AV68" s="79"/>
      <c r="AW68" s="75"/>
      <c r="AX68" s="75"/>
      <c r="AY68" s="78"/>
      <c r="AZ68" s="78"/>
      <c r="BA68" s="78"/>
      <c r="BB68" s="78"/>
      <c r="BC68" s="79"/>
      <c r="BD68" s="79"/>
      <c r="BE68" s="75"/>
      <c r="BF68" s="75"/>
      <c r="BG68" s="78"/>
      <c r="BH68" s="78"/>
      <c r="BI68" s="78"/>
      <c r="BJ68" s="78"/>
      <c r="BK68" s="79"/>
      <c r="BL68" s="79"/>
      <c r="BM68" s="75"/>
      <c r="BN68" s="74"/>
      <c r="BO68" s="75"/>
      <c r="BP68" s="74"/>
      <c r="BQ68" s="75"/>
      <c r="BR68" s="61" t="e">
        <f>VLOOKUP(V68&amp;X68&amp;Y68,'R5参照用'!$AJ$3:$AK$101,2,0)</f>
        <v>#N/A</v>
      </c>
      <c r="BS68" s="2" t="str">
        <f t="shared" si="0"/>
        <v/>
      </c>
      <c r="BT68" s="2" t="str">
        <f>IF(H68="","",IF(H68="通常交付金","",COUNTIF($H$5:H68,"重点交付金")))</f>
        <v/>
      </c>
    </row>
    <row r="69" spans="1:72" ht="21.75" customHeight="1" x14ac:dyDescent="0.3">
      <c r="A69" s="196" t="str">
        <f>表紙!$H$11</f>
        <v>28365</v>
      </c>
      <c r="B69" s="70"/>
      <c r="C69" s="70"/>
      <c r="D69" s="71"/>
      <c r="E69" s="70"/>
      <c r="F69" s="196">
        <v>65</v>
      </c>
      <c r="G69" s="197" t="str">
        <f>IFERROR(VLOOKUP($A69&amp;"-"&amp;'回答入力シート（ア_令和4年度実施計画事業）'!$F69,'R5参照用'!$K$3:$P$8992,4,0),"")</f>
        <v/>
      </c>
      <c r="H69" s="197" t="str">
        <f>IFERROR(IF(VLOOKUP($A69&amp;"-"&amp;'回答入力シート（ア_令和4年度実施計画事業）'!$F69,'R5参照用'!$K$3:$P$8992,5,0)=0,"",VLOOKUP($A69&amp;"-"&amp;'回答入力シート（ア_令和4年度実施計画事業）'!$F69,'R5参照用'!$K$3:$P$8992,5,0)),"")</f>
        <v/>
      </c>
      <c r="I69" s="198" t="s">
        <v>808</v>
      </c>
      <c r="J69" s="72"/>
      <c r="K69" s="198" t="s">
        <v>5</v>
      </c>
      <c r="L69" s="72"/>
      <c r="M69" s="198" t="s">
        <v>6</v>
      </c>
      <c r="N69" s="198" t="s">
        <v>808</v>
      </c>
      <c r="O69" s="72"/>
      <c r="P69" s="198" t="s">
        <v>5</v>
      </c>
      <c r="Q69" s="72"/>
      <c r="R69" s="198" t="s">
        <v>6</v>
      </c>
      <c r="S69" s="78"/>
      <c r="T69" s="78"/>
      <c r="U69" s="78"/>
      <c r="V69" s="72"/>
      <c r="W69" s="204" t="str">
        <f>IF(OR(G69="",Q69=""),"",IF(VLOOKUP($G69,'R5参照用'!$N$3:$P$8992,3,0)=0,"",VLOOKUP($G69,'R5参照用'!$N$3:$P$8992,3,0)))</f>
        <v/>
      </c>
      <c r="X69" s="72"/>
      <c r="Y69" s="72"/>
      <c r="Z69" s="73"/>
      <c r="AA69" s="73"/>
      <c r="AB69" s="73"/>
      <c r="AC69" s="78"/>
      <c r="AD69" s="78"/>
      <c r="AE69" s="78"/>
      <c r="AF69" s="78"/>
      <c r="AG69" s="78"/>
      <c r="AH69" s="78"/>
      <c r="AI69" s="78"/>
      <c r="AJ69" s="78"/>
      <c r="AK69" s="78"/>
      <c r="AL69" s="78"/>
      <c r="AM69" s="70"/>
      <c r="AN69" s="72"/>
      <c r="AO69" s="72"/>
      <c r="AP69" s="75"/>
      <c r="AQ69" s="78"/>
      <c r="AR69" s="78"/>
      <c r="AS69" s="78"/>
      <c r="AT69" s="78"/>
      <c r="AU69" s="79"/>
      <c r="AV69" s="79"/>
      <c r="AW69" s="75"/>
      <c r="AX69" s="75"/>
      <c r="AY69" s="78"/>
      <c r="AZ69" s="78"/>
      <c r="BA69" s="78"/>
      <c r="BB69" s="78"/>
      <c r="BC69" s="79"/>
      <c r="BD69" s="79"/>
      <c r="BE69" s="75"/>
      <c r="BF69" s="75"/>
      <c r="BG69" s="78"/>
      <c r="BH69" s="78"/>
      <c r="BI69" s="78"/>
      <c r="BJ69" s="78"/>
      <c r="BK69" s="79"/>
      <c r="BL69" s="79"/>
      <c r="BM69" s="75"/>
      <c r="BN69" s="74"/>
      <c r="BO69" s="75"/>
      <c r="BP69" s="74"/>
      <c r="BQ69" s="75"/>
      <c r="BR69" s="61" t="e">
        <f>VLOOKUP(V69&amp;X69&amp;Y69,'R5参照用'!$AJ$3:$AK$101,2,0)</f>
        <v>#N/A</v>
      </c>
      <c r="BS69" s="2" t="str">
        <f t="shared" si="0"/>
        <v/>
      </c>
      <c r="BT69" s="2" t="str">
        <f>IF(H69="","",IF(H69="通常交付金","",COUNTIF($H$5:H69,"重点交付金")))</f>
        <v/>
      </c>
    </row>
    <row r="70" spans="1:72" ht="21.75" customHeight="1" x14ac:dyDescent="0.3">
      <c r="A70" s="196" t="str">
        <f>表紙!$H$11</f>
        <v>28365</v>
      </c>
      <c r="B70" s="70"/>
      <c r="C70" s="70"/>
      <c r="D70" s="71"/>
      <c r="E70" s="70"/>
      <c r="F70" s="196">
        <v>66</v>
      </c>
      <c r="G70" s="197" t="str">
        <f>IFERROR(VLOOKUP($A70&amp;"-"&amp;'回答入力シート（ア_令和4年度実施計画事業）'!$F70,'R5参照用'!$K$3:$P$8992,4,0),"")</f>
        <v/>
      </c>
      <c r="H70" s="197" t="str">
        <f>IFERROR(IF(VLOOKUP($A70&amp;"-"&amp;'回答入力シート（ア_令和4年度実施計画事業）'!$F70,'R5参照用'!$K$3:$P$8992,5,0)=0,"",VLOOKUP($A70&amp;"-"&amp;'回答入力シート（ア_令和4年度実施計画事業）'!$F70,'R5参照用'!$K$3:$P$8992,5,0)),"")</f>
        <v/>
      </c>
      <c r="I70" s="198" t="s">
        <v>808</v>
      </c>
      <c r="J70" s="72"/>
      <c r="K70" s="198" t="s">
        <v>5</v>
      </c>
      <c r="L70" s="72"/>
      <c r="M70" s="198" t="s">
        <v>6</v>
      </c>
      <c r="N70" s="198" t="s">
        <v>808</v>
      </c>
      <c r="O70" s="72"/>
      <c r="P70" s="198" t="s">
        <v>5</v>
      </c>
      <c r="Q70" s="72"/>
      <c r="R70" s="198" t="s">
        <v>6</v>
      </c>
      <c r="S70" s="78"/>
      <c r="T70" s="78"/>
      <c r="U70" s="78"/>
      <c r="V70" s="72"/>
      <c r="W70" s="204" t="str">
        <f>IF(OR(G70="",Q70=""),"",IF(VLOOKUP($G70,'R5参照用'!$N$3:$P$8992,3,0)=0,"",VLOOKUP($G70,'R5参照用'!$N$3:$P$8992,3,0)))</f>
        <v/>
      </c>
      <c r="X70" s="72"/>
      <c r="Y70" s="72"/>
      <c r="Z70" s="73"/>
      <c r="AA70" s="73"/>
      <c r="AB70" s="73"/>
      <c r="AC70" s="78"/>
      <c r="AD70" s="78"/>
      <c r="AE70" s="78"/>
      <c r="AF70" s="78"/>
      <c r="AG70" s="78"/>
      <c r="AH70" s="78"/>
      <c r="AI70" s="78"/>
      <c r="AJ70" s="78"/>
      <c r="AK70" s="78"/>
      <c r="AL70" s="78"/>
      <c r="AM70" s="70"/>
      <c r="AN70" s="72"/>
      <c r="AO70" s="72"/>
      <c r="AP70" s="75"/>
      <c r="AQ70" s="78"/>
      <c r="AR70" s="78"/>
      <c r="AS70" s="78"/>
      <c r="AT70" s="78"/>
      <c r="AU70" s="79"/>
      <c r="AV70" s="79"/>
      <c r="AW70" s="75"/>
      <c r="AX70" s="75"/>
      <c r="AY70" s="78"/>
      <c r="AZ70" s="78"/>
      <c r="BA70" s="78"/>
      <c r="BB70" s="78"/>
      <c r="BC70" s="79"/>
      <c r="BD70" s="79"/>
      <c r="BE70" s="75"/>
      <c r="BF70" s="75"/>
      <c r="BG70" s="78"/>
      <c r="BH70" s="78"/>
      <c r="BI70" s="78"/>
      <c r="BJ70" s="78"/>
      <c r="BK70" s="79"/>
      <c r="BL70" s="79"/>
      <c r="BM70" s="75"/>
      <c r="BN70" s="74"/>
      <c r="BO70" s="75"/>
      <c r="BP70" s="74"/>
      <c r="BQ70" s="75"/>
      <c r="BR70" s="61" t="e">
        <f>VLOOKUP(V70&amp;X70&amp;Y70,'R5参照用'!$AJ$3:$AK$101,2,0)</f>
        <v>#N/A</v>
      </c>
      <c r="BS70" s="2" t="str">
        <f t="shared" ref="BS70:BS133" si="1">LEFT(V70,1)</f>
        <v/>
      </c>
      <c r="BT70" s="2" t="str">
        <f>IF(H70="","",IF(H70="通常交付金","",COUNTIF($H$5:H70,"重点交付金")))</f>
        <v/>
      </c>
    </row>
    <row r="71" spans="1:72" ht="21.75" customHeight="1" x14ac:dyDescent="0.3">
      <c r="A71" s="196" t="str">
        <f>表紙!$H$11</f>
        <v>28365</v>
      </c>
      <c r="B71" s="70"/>
      <c r="C71" s="70"/>
      <c r="D71" s="71"/>
      <c r="E71" s="70"/>
      <c r="F71" s="196">
        <v>67</v>
      </c>
      <c r="G71" s="197" t="str">
        <f>IFERROR(VLOOKUP($A71&amp;"-"&amp;'回答入力シート（ア_令和4年度実施計画事業）'!$F71,'R5参照用'!$K$3:$P$8992,4,0),"")</f>
        <v/>
      </c>
      <c r="H71" s="197" t="str">
        <f>IFERROR(IF(VLOOKUP($A71&amp;"-"&amp;'回答入力シート（ア_令和4年度実施計画事業）'!$F71,'R5参照用'!$K$3:$P$8992,5,0)=0,"",VLOOKUP($A71&amp;"-"&amp;'回答入力シート（ア_令和4年度実施計画事業）'!$F71,'R5参照用'!$K$3:$P$8992,5,0)),"")</f>
        <v/>
      </c>
      <c r="I71" s="198" t="s">
        <v>808</v>
      </c>
      <c r="J71" s="72"/>
      <c r="K71" s="198" t="s">
        <v>5</v>
      </c>
      <c r="L71" s="72"/>
      <c r="M71" s="198" t="s">
        <v>6</v>
      </c>
      <c r="N71" s="198" t="s">
        <v>808</v>
      </c>
      <c r="O71" s="72"/>
      <c r="P71" s="198" t="s">
        <v>5</v>
      </c>
      <c r="Q71" s="72"/>
      <c r="R71" s="198" t="s">
        <v>6</v>
      </c>
      <c r="S71" s="78"/>
      <c r="T71" s="78"/>
      <c r="U71" s="78"/>
      <c r="V71" s="72"/>
      <c r="W71" s="204" t="str">
        <f>IF(OR(G71="",Q71=""),"",IF(VLOOKUP($G71,'R5参照用'!$N$3:$P$8992,3,0)=0,"",VLOOKUP($G71,'R5参照用'!$N$3:$P$8992,3,0)))</f>
        <v/>
      </c>
      <c r="X71" s="72"/>
      <c r="Y71" s="72"/>
      <c r="Z71" s="73"/>
      <c r="AA71" s="73"/>
      <c r="AB71" s="73"/>
      <c r="AC71" s="78"/>
      <c r="AD71" s="78"/>
      <c r="AE71" s="78"/>
      <c r="AF71" s="78"/>
      <c r="AG71" s="78"/>
      <c r="AH71" s="78"/>
      <c r="AI71" s="78"/>
      <c r="AJ71" s="78"/>
      <c r="AK71" s="78"/>
      <c r="AL71" s="78"/>
      <c r="AM71" s="70"/>
      <c r="AN71" s="72"/>
      <c r="AO71" s="72"/>
      <c r="AP71" s="75"/>
      <c r="AQ71" s="78"/>
      <c r="AR71" s="78"/>
      <c r="AS71" s="78"/>
      <c r="AT71" s="78"/>
      <c r="AU71" s="79"/>
      <c r="AV71" s="79"/>
      <c r="AW71" s="75"/>
      <c r="AX71" s="75"/>
      <c r="AY71" s="78"/>
      <c r="AZ71" s="78"/>
      <c r="BA71" s="78"/>
      <c r="BB71" s="78"/>
      <c r="BC71" s="79"/>
      <c r="BD71" s="79"/>
      <c r="BE71" s="75"/>
      <c r="BF71" s="75"/>
      <c r="BG71" s="78"/>
      <c r="BH71" s="78"/>
      <c r="BI71" s="78"/>
      <c r="BJ71" s="78"/>
      <c r="BK71" s="79"/>
      <c r="BL71" s="79"/>
      <c r="BM71" s="75"/>
      <c r="BN71" s="74"/>
      <c r="BO71" s="75"/>
      <c r="BP71" s="74"/>
      <c r="BQ71" s="75"/>
      <c r="BR71" s="61" t="e">
        <f>VLOOKUP(V71&amp;X71&amp;Y71,'R5参照用'!$AJ$3:$AK$101,2,0)</f>
        <v>#N/A</v>
      </c>
      <c r="BS71" s="2" t="str">
        <f t="shared" si="1"/>
        <v/>
      </c>
      <c r="BT71" s="2" t="str">
        <f>IF(H71="","",IF(H71="通常交付金","",COUNTIF($H$5:H71,"重点交付金")))</f>
        <v/>
      </c>
    </row>
    <row r="72" spans="1:72" ht="21.75" customHeight="1" x14ac:dyDescent="0.3">
      <c r="A72" s="196" t="str">
        <f>表紙!$H$11</f>
        <v>28365</v>
      </c>
      <c r="B72" s="70"/>
      <c r="C72" s="70"/>
      <c r="D72" s="71"/>
      <c r="E72" s="70"/>
      <c r="F72" s="196">
        <v>68</v>
      </c>
      <c r="G72" s="197" t="str">
        <f>IFERROR(VLOOKUP($A72&amp;"-"&amp;'回答入力シート（ア_令和4年度実施計画事業）'!$F72,'R5参照用'!$K$3:$P$8992,4,0),"")</f>
        <v/>
      </c>
      <c r="H72" s="197" t="str">
        <f>IFERROR(IF(VLOOKUP($A72&amp;"-"&amp;'回答入力シート（ア_令和4年度実施計画事業）'!$F72,'R5参照用'!$K$3:$P$8992,5,0)=0,"",VLOOKUP($A72&amp;"-"&amp;'回答入力シート（ア_令和4年度実施計画事業）'!$F72,'R5参照用'!$K$3:$P$8992,5,0)),"")</f>
        <v/>
      </c>
      <c r="I72" s="198" t="s">
        <v>808</v>
      </c>
      <c r="J72" s="72"/>
      <c r="K72" s="198" t="s">
        <v>5</v>
      </c>
      <c r="L72" s="72"/>
      <c r="M72" s="198" t="s">
        <v>6</v>
      </c>
      <c r="N72" s="198" t="s">
        <v>808</v>
      </c>
      <c r="O72" s="72"/>
      <c r="P72" s="198" t="s">
        <v>5</v>
      </c>
      <c r="Q72" s="72"/>
      <c r="R72" s="198" t="s">
        <v>6</v>
      </c>
      <c r="S72" s="78"/>
      <c r="T72" s="78"/>
      <c r="U72" s="78"/>
      <c r="V72" s="72"/>
      <c r="W72" s="204" t="str">
        <f>IF(OR(G72="",Q72=""),"",IF(VLOOKUP($G72,'R5参照用'!$N$3:$P$8992,3,0)=0,"",VLOOKUP($G72,'R5参照用'!$N$3:$P$8992,3,0)))</f>
        <v/>
      </c>
      <c r="X72" s="72"/>
      <c r="Y72" s="72"/>
      <c r="Z72" s="73"/>
      <c r="AA72" s="73"/>
      <c r="AB72" s="73"/>
      <c r="AC72" s="78"/>
      <c r="AD72" s="78"/>
      <c r="AE72" s="78"/>
      <c r="AF72" s="78"/>
      <c r="AG72" s="78"/>
      <c r="AH72" s="78"/>
      <c r="AI72" s="78"/>
      <c r="AJ72" s="78"/>
      <c r="AK72" s="78"/>
      <c r="AL72" s="78"/>
      <c r="AM72" s="70"/>
      <c r="AN72" s="72"/>
      <c r="AO72" s="72"/>
      <c r="AP72" s="75"/>
      <c r="AQ72" s="78"/>
      <c r="AR72" s="78"/>
      <c r="AS72" s="78"/>
      <c r="AT72" s="78"/>
      <c r="AU72" s="79"/>
      <c r="AV72" s="79"/>
      <c r="AW72" s="75"/>
      <c r="AX72" s="75"/>
      <c r="AY72" s="78"/>
      <c r="AZ72" s="78"/>
      <c r="BA72" s="78"/>
      <c r="BB72" s="78"/>
      <c r="BC72" s="79"/>
      <c r="BD72" s="79"/>
      <c r="BE72" s="75"/>
      <c r="BF72" s="75"/>
      <c r="BG72" s="78"/>
      <c r="BH72" s="78"/>
      <c r="BI72" s="78"/>
      <c r="BJ72" s="78"/>
      <c r="BK72" s="79"/>
      <c r="BL72" s="79"/>
      <c r="BM72" s="75"/>
      <c r="BN72" s="74"/>
      <c r="BO72" s="75"/>
      <c r="BP72" s="74"/>
      <c r="BQ72" s="75"/>
      <c r="BR72" s="61" t="e">
        <f>VLOOKUP(V72&amp;X72&amp;Y72,'R5参照用'!$AJ$3:$AK$101,2,0)</f>
        <v>#N/A</v>
      </c>
      <c r="BS72" s="2" t="str">
        <f t="shared" si="1"/>
        <v/>
      </c>
      <c r="BT72" s="2" t="str">
        <f>IF(H72="","",IF(H72="通常交付金","",COUNTIF($H$5:H72,"重点交付金")))</f>
        <v/>
      </c>
    </row>
    <row r="73" spans="1:72" ht="21.75" customHeight="1" x14ac:dyDescent="0.3">
      <c r="A73" s="196" t="str">
        <f>表紙!$H$11</f>
        <v>28365</v>
      </c>
      <c r="B73" s="70"/>
      <c r="C73" s="70"/>
      <c r="D73" s="71"/>
      <c r="E73" s="70"/>
      <c r="F73" s="196">
        <v>69</v>
      </c>
      <c r="G73" s="197" t="str">
        <f>IFERROR(VLOOKUP($A73&amp;"-"&amp;'回答入力シート（ア_令和4年度実施計画事業）'!$F73,'R5参照用'!$K$3:$P$8992,4,0),"")</f>
        <v/>
      </c>
      <c r="H73" s="197" t="str">
        <f>IFERROR(IF(VLOOKUP($A73&amp;"-"&amp;'回答入力シート（ア_令和4年度実施計画事業）'!$F73,'R5参照用'!$K$3:$P$8992,5,0)=0,"",VLOOKUP($A73&amp;"-"&amp;'回答入力シート（ア_令和4年度実施計画事業）'!$F73,'R5参照用'!$K$3:$P$8992,5,0)),"")</f>
        <v/>
      </c>
      <c r="I73" s="198" t="s">
        <v>808</v>
      </c>
      <c r="J73" s="72"/>
      <c r="K73" s="198" t="s">
        <v>5</v>
      </c>
      <c r="L73" s="72"/>
      <c r="M73" s="198" t="s">
        <v>6</v>
      </c>
      <c r="N73" s="198" t="s">
        <v>808</v>
      </c>
      <c r="O73" s="72"/>
      <c r="P73" s="198" t="s">
        <v>5</v>
      </c>
      <c r="Q73" s="72"/>
      <c r="R73" s="198" t="s">
        <v>6</v>
      </c>
      <c r="S73" s="78"/>
      <c r="T73" s="78"/>
      <c r="U73" s="78"/>
      <c r="V73" s="72"/>
      <c r="W73" s="204" t="str">
        <f>IF(OR(G73="",Q73=""),"",IF(VLOOKUP($G73,'R5参照用'!$N$3:$P$8992,3,0)=0,"",VLOOKUP($G73,'R5参照用'!$N$3:$P$8992,3,0)))</f>
        <v/>
      </c>
      <c r="X73" s="72"/>
      <c r="Y73" s="72"/>
      <c r="Z73" s="73"/>
      <c r="AA73" s="73"/>
      <c r="AB73" s="73"/>
      <c r="AC73" s="78"/>
      <c r="AD73" s="78"/>
      <c r="AE73" s="78"/>
      <c r="AF73" s="78"/>
      <c r="AG73" s="78"/>
      <c r="AH73" s="78"/>
      <c r="AI73" s="78"/>
      <c r="AJ73" s="78"/>
      <c r="AK73" s="78"/>
      <c r="AL73" s="78"/>
      <c r="AM73" s="70"/>
      <c r="AN73" s="72"/>
      <c r="AO73" s="72"/>
      <c r="AP73" s="75"/>
      <c r="AQ73" s="78"/>
      <c r="AR73" s="78"/>
      <c r="AS73" s="78"/>
      <c r="AT73" s="78"/>
      <c r="AU73" s="79"/>
      <c r="AV73" s="79"/>
      <c r="AW73" s="75"/>
      <c r="AX73" s="75"/>
      <c r="AY73" s="78"/>
      <c r="AZ73" s="78"/>
      <c r="BA73" s="78"/>
      <c r="BB73" s="78"/>
      <c r="BC73" s="79"/>
      <c r="BD73" s="79"/>
      <c r="BE73" s="75"/>
      <c r="BF73" s="75"/>
      <c r="BG73" s="78"/>
      <c r="BH73" s="78"/>
      <c r="BI73" s="78"/>
      <c r="BJ73" s="78"/>
      <c r="BK73" s="79"/>
      <c r="BL73" s="79"/>
      <c r="BM73" s="75"/>
      <c r="BN73" s="74"/>
      <c r="BO73" s="75"/>
      <c r="BP73" s="74"/>
      <c r="BQ73" s="75"/>
      <c r="BR73" s="61" t="e">
        <f>VLOOKUP(V73&amp;X73&amp;Y73,'R5参照用'!$AJ$3:$AK$101,2,0)</f>
        <v>#N/A</v>
      </c>
      <c r="BS73" s="2" t="str">
        <f t="shared" si="1"/>
        <v/>
      </c>
      <c r="BT73" s="2" t="str">
        <f>IF(H73="","",IF(H73="通常交付金","",COUNTIF($H$5:H73,"重点交付金")))</f>
        <v/>
      </c>
    </row>
    <row r="74" spans="1:72" ht="21.75" customHeight="1" x14ac:dyDescent="0.3">
      <c r="A74" s="196" t="str">
        <f>表紙!$H$11</f>
        <v>28365</v>
      </c>
      <c r="B74" s="70"/>
      <c r="C74" s="70"/>
      <c r="D74" s="71"/>
      <c r="E74" s="70"/>
      <c r="F74" s="196">
        <v>70</v>
      </c>
      <c r="G74" s="197" t="str">
        <f>IFERROR(VLOOKUP($A74&amp;"-"&amp;'回答入力シート（ア_令和4年度実施計画事業）'!$F74,'R5参照用'!$K$3:$P$8992,4,0),"")</f>
        <v/>
      </c>
      <c r="H74" s="197" t="str">
        <f>IFERROR(IF(VLOOKUP($A74&amp;"-"&amp;'回答入力シート（ア_令和4年度実施計画事業）'!$F74,'R5参照用'!$K$3:$P$8992,5,0)=0,"",VLOOKUP($A74&amp;"-"&amp;'回答入力シート（ア_令和4年度実施計画事業）'!$F74,'R5参照用'!$K$3:$P$8992,5,0)),"")</f>
        <v/>
      </c>
      <c r="I74" s="198" t="s">
        <v>808</v>
      </c>
      <c r="J74" s="72"/>
      <c r="K74" s="198" t="s">
        <v>5</v>
      </c>
      <c r="L74" s="72"/>
      <c r="M74" s="198" t="s">
        <v>6</v>
      </c>
      <c r="N74" s="198" t="s">
        <v>808</v>
      </c>
      <c r="O74" s="72"/>
      <c r="P74" s="198" t="s">
        <v>5</v>
      </c>
      <c r="Q74" s="72"/>
      <c r="R74" s="198" t="s">
        <v>6</v>
      </c>
      <c r="S74" s="78"/>
      <c r="T74" s="78"/>
      <c r="U74" s="78"/>
      <c r="V74" s="72"/>
      <c r="W74" s="204" t="str">
        <f>IF(OR(G74="",Q74=""),"",IF(VLOOKUP($G74,'R5参照用'!$N$3:$P$8992,3,0)=0,"",VLOOKUP($G74,'R5参照用'!$N$3:$P$8992,3,0)))</f>
        <v/>
      </c>
      <c r="X74" s="72"/>
      <c r="Y74" s="72"/>
      <c r="Z74" s="73"/>
      <c r="AA74" s="73"/>
      <c r="AB74" s="73"/>
      <c r="AC74" s="78"/>
      <c r="AD74" s="78"/>
      <c r="AE74" s="78"/>
      <c r="AF74" s="78"/>
      <c r="AG74" s="78"/>
      <c r="AH74" s="78"/>
      <c r="AI74" s="78"/>
      <c r="AJ74" s="78"/>
      <c r="AK74" s="78"/>
      <c r="AL74" s="78"/>
      <c r="AM74" s="70"/>
      <c r="AN74" s="72"/>
      <c r="AO74" s="72"/>
      <c r="AP74" s="75"/>
      <c r="AQ74" s="78"/>
      <c r="AR74" s="78"/>
      <c r="AS74" s="78"/>
      <c r="AT74" s="78"/>
      <c r="AU74" s="79"/>
      <c r="AV74" s="79"/>
      <c r="AW74" s="75"/>
      <c r="AX74" s="75"/>
      <c r="AY74" s="78"/>
      <c r="AZ74" s="78"/>
      <c r="BA74" s="78"/>
      <c r="BB74" s="78"/>
      <c r="BC74" s="79"/>
      <c r="BD74" s="79"/>
      <c r="BE74" s="75"/>
      <c r="BF74" s="75"/>
      <c r="BG74" s="78"/>
      <c r="BH74" s="78"/>
      <c r="BI74" s="78"/>
      <c r="BJ74" s="78"/>
      <c r="BK74" s="79"/>
      <c r="BL74" s="79"/>
      <c r="BM74" s="75"/>
      <c r="BN74" s="74"/>
      <c r="BO74" s="75"/>
      <c r="BP74" s="74"/>
      <c r="BQ74" s="75"/>
      <c r="BR74" s="61" t="e">
        <f>VLOOKUP(V74&amp;X74&amp;Y74,'R5参照用'!$AJ$3:$AK$101,2,0)</f>
        <v>#N/A</v>
      </c>
      <c r="BS74" s="2" t="str">
        <f t="shared" si="1"/>
        <v/>
      </c>
      <c r="BT74" s="2" t="str">
        <f>IF(H74="","",IF(H74="通常交付金","",COUNTIF($H$5:H74,"重点交付金")))</f>
        <v/>
      </c>
    </row>
    <row r="75" spans="1:72" ht="21.75" customHeight="1" x14ac:dyDescent="0.3">
      <c r="A75" s="196" t="str">
        <f>表紙!$H$11</f>
        <v>28365</v>
      </c>
      <c r="B75" s="70"/>
      <c r="C75" s="70"/>
      <c r="D75" s="71"/>
      <c r="E75" s="70"/>
      <c r="F75" s="196">
        <v>71</v>
      </c>
      <c r="G75" s="197" t="str">
        <f>IFERROR(VLOOKUP($A75&amp;"-"&amp;'回答入力シート（ア_令和4年度実施計画事業）'!$F75,'R5参照用'!$K$3:$P$8992,4,0),"")</f>
        <v/>
      </c>
      <c r="H75" s="197" t="str">
        <f>IFERROR(IF(VLOOKUP($A75&amp;"-"&amp;'回答入力シート（ア_令和4年度実施計画事業）'!$F75,'R5参照用'!$K$3:$P$8992,5,0)=0,"",VLOOKUP($A75&amp;"-"&amp;'回答入力シート（ア_令和4年度実施計画事業）'!$F75,'R5参照用'!$K$3:$P$8992,5,0)),"")</f>
        <v/>
      </c>
      <c r="I75" s="198" t="s">
        <v>808</v>
      </c>
      <c r="J75" s="72"/>
      <c r="K75" s="198" t="s">
        <v>5</v>
      </c>
      <c r="L75" s="72"/>
      <c r="M75" s="198" t="s">
        <v>6</v>
      </c>
      <c r="N75" s="198" t="s">
        <v>808</v>
      </c>
      <c r="O75" s="72"/>
      <c r="P75" s="198" t="s">
        <v>5</v>
      </c>
      <c r="Q75" s="72"/>
      <c r="R75" s="198" t="s">
        <v>6</v>
      </c>
      <c r="S75" s="78"/>
      <c r="T75" s="78"/>
      <c r="U75" s="78"/>
      <c r="V75" s="72"/>
      <c r="W75" s="204" t="str">
        <f>IF(OR(G75="",Q75=""),"",IF(VLOOKUP($G75,'R5参照用'!$N$3:$P$8992,3,0)=0,"",VLOOKUP($G75,'R5参照用'!$N$3:$P$8992,3,0)))</f>
        <v/>
      </c>
      <c r="X75" s="72"/>
      <c r="Y75" s="72"/>
      <c r="Z75" s="73"/>
      <c r="AA75" s="73"/>
      <c r="AB75" s="73"/>
      <c r="AC75" s="78"/>
      <c r="AD75" s="78"/>
      <c r="AE75" s="78"/>
      <c r="AF75" s="78"/>
      <c r="AG75" s="78"/>
      <c r="AH75" s="78"/>
      <c r="AI75" s="78"/>
      <c r="AJ75" s="78"/>
      <c r="AK75" s="78"/>
      <c r="AL75" s="78"/>
      <c r="AM75" s="70"/>
      <c r="AN75" s="72"/>
      <c r="AO75" s="72"/>
      <c r="AP75" s="75"/>
      <c r="AQ75" s="78"/>
      <c r="AR75" s="78"/>
      <c r="AS75" s="78"/>
      <c r="AT75" s="78"/>
      <c r="AU75" s="79"/>
      <c r="AV75" s="79"/>
      <c r="AW75" s="75"/>
      <c r="AX75" s="75"/>
      <c r="AY75" s="78"/>
      <c r="AZ75" s="78"/>
      <c r="BA75" s="78"/>
      <c r="BB75" s="78"/>
      <c r="BC75" s="79"/>
      <c r="BD75" s="79"/>
      <c r="BE75" s="75"/>
      <c r="BF75" s="75"/>
      <c r="BG75" s="78"/>
      <c r="BH75" s="78"/>
      <c r="BI75" s="78"/>
      <c r="BJ75" s="78"/>
      <c r="BK75" s="79"/>
      <c r="BL75" s="79"/>
      <c r="BM75" s="75"/>
      <c r="BN75" s="74"/>
      <c r="BO75" s="75"/>
      <c r="BP75" s="74"/>
      <c r="BQ75" s="75"/>
      <c r="BR75" s="61" t="e">
        <f>VLOOKUP(V75&amp;X75&amp;Y75,'R5参照用'!$AJ$3:$AK$101,2,0)</f>
        <v>#N/A</v>
      </c>
      <c r="BS75" s="2" t="str">
        <f t="shared" si="1"/>
        <v/>
      </c>
      <c r="BT75" s="2" t="str">
        <f>IF(H75="","",IF(H75="通常交付金","",COUNTIF($H$5:H75,"重点交付金")))</f>
        <v/>
      </c>
    </row>
    <row r="76" spans="1:72" ht="21.75" customHeight="1" x14ac:dyDescent="0.3">
      <c r="A76" s="196" t="str">
        <f>表紙!$H$11</f>
        <v>28365</v>
      </c>
      <c r="B76" s="70"/>
      <c r="C76" s="70"/>
      <c r="D76" s="71"/>
      <c r="E76" s="70"/>
      <c r="F76" s="196">
        <v>72</v>
      </c>
      <c r="G76" s="197" t="str">
        <f>IFERROR(VLOOKUP($A76&amp;"-"&amp;'回答入力シート（ア_令和4年度実施計画事業）'!$F76,'R5参照用'!$K$3:$P$8992,4,0),"")</f>
        <v/>
      </c>
      <c r="H76" s="197" t="str">
        <f>IFERROR(IF(VLOOKUP($A76&amp;"-"&amp;'回答入力シート（ア_令和4年度実施計画事業）'!$F76,'R5参照用'!$K$3:$P$8992,5,0)=0,"",VLOOKUP($A76&amp;"-"&amp;'回答入力シート（ア_令和4年度実施計画事業）'!$F76,'R5参照用'!$K$3:$P$8992,5,0)),"")</f>
        <v/>
      </c>
      <c r="I76" s="198" t="s">
        <v>808</v>
      </c>
      <c r="J76" s="72"/>
      <c r="K76" s="198" t="s">
        <v>5</v>
      </c>
      <c r="L76" s="72"/>
      <c r="M76" s="198" t="s">
        <v>6</v>
      </c>
      <c r="N76" s="198" t="s">
        <v>808</v>
      </c>
      <c r="O76" s="72"/>
      <c r="P76" s="198" t="s">
        <v>5</v>
      </c>
      <c r="Q76" s="72"/>
      <c r="R76" s="198" t="s">
        <v>6</v>
      </c>
      <c r="S76" s="78"/>
      <c r="T76" s="78"/>
      <c r="U76" s="78"/>
      <c r="V76" s="72"/>
      <c r="W76" s="204" t="str">
        <f>IF(OR(G76="",Q76=""),"",IF(VLOOKUP($G76,'R5参照用'!$N$3:$P$8992,3,0)=0,"",VLOOKUP($G76,'R5参照用'!$N$3:$P$8992,3,0)))</f>
        <v/>
      </c>
      <c r="X76" s="72"/>
      <c r="Y76" s="72"/>
      <c r="Z76" s="73"/>
      <c r="AA76" s="73"/>
      <c r="AB76" s="73"/>
      <c r="AC76" s="78"/>
      <c r="AD76" s="78"/>
      <c r="AE76" s="78"/>
      <c r="AF76" s="78"/>
      <c r="AG76" s="78"/>
      <c r="AH76" s="78"/>
      <c r="AI76" s="78"/>
      <c r="AJ76" s="78"/>
      <c r="AK76" s="78"/>
      <c r="AL76" s="78"/>
      <c r="AM76" s="70"/>
      <c r="AN76" s="72"/>
      <c r="AO76" s="72"/>
      <c r="AP76" s="75"/>
      <c r="AQ76" s="78"/>
      <c r="AR76" s="78"/>
      <c r="AS76" s="78"/>
      <c r="AT76" s="78"/>
      <c r="AU76" s="79"/>
      <c r="AV76" s="79"/>
      <c r="AW76" s="75"/>
      <c r="AX76" s="75"/>
      <c r="AY76" s="78"/>
      <c r="AZ76" s="78"/>
      <c r="BA76" s="78"/>
      <c r="BB76" s="78"/>
      <c r="BC76" s="79"/>
      <c r="BD76" s="79"/>
      <c r="BE76" s="75"/>
      <c r="BF76" s="75"/>
      <c r="BG76" s="78"/>
      <c r="BH76" s="78"/>
      <c r="BI76" s="78"/>
      <c r="BJ76" s="78"/>
      <c r="BK76" s="79"/>
      <c r="BL76" s="79"/>
      <c r="BM76" s="75"/>
      <c r="BN76" s="74"/>
      <c r="BO76" s="75"/>
      <c r="BP76" s="74"/>
      <c r="BQ76" s="75"/>
      <c r="BR76" s="61" t="e">
        <f>VLOOKUP(V76&amp;X76&amp;Y76,'R5参照用'!$AJ$3:$AK$101,2,0)</f>
        <v>#N/A</v>
      </c>
      <c r="BS76" s="2" t="str">
        <f t="shared" si="1"/>
        <v/>
      </c>
      <c r="BT76" s="2" t="str">
        <f>IF(H76="","",IF(H76="通常交付金","",COUNTIF($H$5:H76,"重点交付金")))</f>
        <v/>
      </c>
    </row>
    <row r="77" spans="1:72" ht="21.75" customHeight="1" x14ac:dyDescent="0.3">
      <c r="A77" s="196" t="str">
        <f>表紙!$H$11</f>
        <v>28365</v>
      </c>
      <c r="B77" s="70"/>
      <c r="C77" s="70"/>
      <c r="D77" s="71"/>
      <c r="E77" s="70"/>
      <c r="F77" s="196">
        <v>73</v>
      </c>
      <c r="G77" s="197" t="str">
        <f>IFERROR(VLOOKUP($A77&amp;"-"&amp;'回答入力シート（ア_令和4年度実施計画事業）'!$F77,'R5参照用'!$K$3:$P$8992,4,0),"")</f>
        <v/>
      </c>
      <c r="H77" s="197" t="str">
        <f>IFERROR(IF(VLOOKUP($A77&amp;"-"&amp;'回答入力シート（ア_令和4年度実施計画事業）'!$F77,'R5参照用'!$K$3:$P$8992,5,0)=0,"",VLOOKUP($A77&amp;"-"&amp;'回答入力シート（ア_令和4年度実施計画事業）'!$F77,'R5参照用'!$K$3:$P$8992,5,0)),"")</f>
        <v/>
      </c>
      <c r="I77" s="198" t="s">
        <v>808</v>
      </c>
      <c r="J77" s="72"/>
      <c r="K77" s="198" t="s">
        <v>5</v>
      </c>
      <c r="L77" s="72"/>
      <c r="M77" s="198" t="s">
        <v>6</v>
      </c>
      <c r="N77" s="198" t="s">
        <v>808</v>
      </c>
      <c r="O77" s="72"/>
      <c r="P77" s="198" t="s">
        <v>5</v>
      </c>
      <c r="Q77" s="72"/>
      <c r="R77" s="198" t="s">
        <v>6</v>
      </c>
      <c r="S77" s="78"/>
      <c r="T77" s="78"/>
      <c r="U77" s="78"/>
      <c r="V77" s="72"/>
      <c r="W77" s="204" t="str">
        <f>IF(OR(G77="",Q77=""),"",IF(VLOOKUP($G77,'R5参照用'!$N$3:$P$8992,3,0)=0,"",VLOOKUP($G77,'R5参照用'!$N$3:$P$8992,3,0)))</f>
        <v/>
      </c>
      <c r="X77" s="72"/>
      <c r="Y77" s="72"/>
      <c r="Z77" s="73"/>
      <c r="AA77" s="73"/>
      <c r="AB77" s="73"/>
      <c r="AC77" s="78"/>
      <c r="AD77" s="78"/>
      <c r="AE77" s="78"/>
      <c r="AF77" s="78"/>
      <c r="AG77" s="78"/>
      <c r="AH77" s="78"/>
      <c r="AI77" s="78"/>
      <c r="AJ77" s="78"/>
      <c r="AK77" s="78"/>
      <c r="AL77" s="78"/>
      <c r="AM77" s="70"/>
      <c r="AN77" s="72"/>
      <c r="AO77" s="72"/>
      <c r="AP77" s="75"/>
      <c r="AQ77" s="78"/>
      <c r="AR77" s="78"/>
      <c r="AS77" s="78"/>
      <c r="AT77" s="78"/>
      <c r="AU77" s="79"/>
      <c r="AV77" s="79"/>
      <c r="AW77" s="75"/>
      <c r="AX77" s="75"/>
      <c r="AY77" s="78"/>
      <c r="AZ77" s="78"/>
      <c r="BA77" s="78"/>
      <c r="BB77" s="78"/>
      <c r="BC77" s="79"/>
      <c r="BD77" s="79"/>
      <c r="BE77" s="75"/>
      <c r="BF77" s="75"/>
      <c r="BG77" s="78"/>
      <c r="BH77" s="78"/>
      <c r="BI77" s="78"/>
      <c r="BJ77" s="78"/>
      <c r="BK77" s="79"/>
      <c r="BL77" s="79"/>
      <c r="BM77" s="75"/>
      <c r="BN77" s="74"/>
      <c r="BO77" s="75"/>
      <c r="BP77" s="74"/>
      <c r="BQ77" s="75"/>
      <c r="BR77" s="61" t="e">
        <f>VLOOKUP(V77&amp;X77&amp;Y77,'R5参照用'!$AJ$3:$AK$101,2,0)</f>
        <v>#N/A</v>
      </c>
      <c r="BS77" s="2" t="str">
        <f t="shared" si="1"/>
        <v/>
      </c>
      <c r="BT77" s="2" t="str">
        <f>IF(H77="","",IF(H77="通常交付金","",COUNTIF($H$5:H77,"重点交付金")))</f>
        <v/>
      </c>
    </row>
    <row r="78" spans="1:72" ht="21.75" customHeight="1" x14ac:dyDescent="0.3">
      <c r="A78" s="196" t="str">
        <f>表紙!$H$11</f>
        <v>28365</v>
      </c>
      <c r="B78" s="70"/>
      <c r="C78" s="70"/>
      <c r="D78" s="71"/>
      <c r="E78" s="70"/>
      <c r="F78" s="196">
        <v>74</v>
      </c>
      <c r="G78" s="197" t="str">
        <f>IFERROR(VLOOKUP($A78&amp;"-"&amp;'回答入力シート（ア_令和4年度実施計画事業）'!$F78,'R5参照用'!$K$3:$P$8992,4,0),"")</f>
        <v/>
      </c>
      <c r="H78" s="197" t="str">
        <f>IFERROR(IF(VLOOKUP($A78&amp;"-"&amp;'回答入力シート（ア_令和4年度実施計画事業）'!$F78,'R5参照用'!$K$3:$P$8992,5,0)=0,"",VLOOKUP($A78&amp;"-"&amp;'回答入力シート（ア_令和4年度実施計画事業）'!$F78,'R5参照用'!$K$3:$P$8992,5,0)),"")</f>
        <v/>
      </c>
      <c r="I78" s="198" t="s">
        <v>808</v>
      </c>
      <c r="J78" s="72"/>
      <c r="K78" s="198" t="s">
        <v>5</v>
      </c>
      <c r="L78" s="72"/>
      <c r="M78" s="198" t="s">
        <v>6</v>
      </c>
      <c r="N78" s="198" t="s">
        <v>808</v>
      </c>
      <c r="O78" s="72"/>
      <c r="P78" s="198" t="s">
        <v>5</v>
      </c>
      <c r="Q78" s="72"/>
      <c r="R78" s="198" t="s">
        <v>6</v>
      </c>
      <c r="S78" s="78"/>
      <c r="T78" s="78"/>
      <c r="U78" s="78"/>
      <c r="V78" s="72"/>
      <c r="W78" s="204" t="str">
        <f>IF(OR(G78="",Q78=""),"",IF(VLOOKUP($G78,'R5参照用'!$N$3:$P$8992,3,0)=0,"",VLOOKUP($G78,'R5参照用'!$N$3:$P$8992,3,0)))</f>
        <v/>
      </c>
      <c r="X78" s="72"/>
      <c r="Y78" s="72"/>
      <c r="Z78" s="73"/>
      <c r="AA78" s="73"/>
      <c r="AB78" s="73"/>
      <c r="AC78" s="78"/>
      <c r="AD78" s="78"/>
      <c r="AE78" s="78"/>
      <c r="AF78" s="78"/>
      <c r="AG78" s="78"/>
      <c r="AH78" s="78"/>
      <c r="AI78" s="78"/>
      <c r="AJ78" s="78"/>
      <c r="AK78" s="78"/>
      <c r="AL78" s="78"/>
      <c r="AM78" s="70"/>
      <c r="AN78" s="72"/>
      <c r="AO78" s="72"/>
      <c r="AP78" s="75"/>
      <c r="AQ78" s="78"/>
      <c r="AR78" s="78"/>
      <c r="AS78" s="78"/>
      <c r="AT78" s="78"/>
      <c r="AU78" s="79"/>
      <c r="AV78" s="79"/>
      <c r="AW78" s="75"/>
      <c r="AX78" s="75"/>
      <c r="AY78" s="78"/>
      <c r="AZ78" s="78"/>
      <c r="BA78" s="78"/>
      <c r="BB78" s="78"/>
      <c r="BC78" s="79"/>
      <c r="BD78" s="79"/>
      <c r="BE78" s="75"/>
      <c r="BF78" s="75"/>
      <c r="BG78" s="78"/>
      <c r="BH78" s="78"/>
      <c r="BI78" s="78"/>
      <c r="BJ78" s="78"/>
      <c r="BK78" s="79"/>
      <c r="BL78" s="79"/>
      <c r="BM78" s="75"/>
      <c r="BN78" s="74"/>
      <c r="BO78" s="75"/>
      <c r="BP78" s="74"/>
      <c r="BQ78" s="75"/>
      <c r="BR78" s="61" t="e">
        <f>VLOOKUP(V78&amp;X78&amp;Y78,'R5参照用'!$AJ$3:$AK$101,2,0)</f>
        <v>#N/A</v>
      </c>
      <c r="BS78" s="2" t="str">
        <f t="shared" si="1"/>
        <v/>
      </c>
      <c r="BT78" s="2" t="str">
        <f>IF(H78="","",IF(H78="通常交付金","",COUNTIF($H$5:H78,"重点交付金")))</f>
        <v/>
      </c>
    </row>
    <row r="79" spans="1:72" ht="21.75" customHeight="1" x14ac:dyDescent="0.3">
      <c r="A79" s="196" t="str">
        <f>表紙!$H$11</f>
        <v>28365</v>
      </c>
      <c r="B79" s="70"/>
      <c r="C79" s="70"/>
      <c r="D79" s="71"/>
      <c r="E79" s="70"/>
      <c r="F79" s="196">
        <v>75</v>
      </c>
      <c r="G79" s="197" t="str">
        <f>IFERROR(VLOOKUP($A79&amp;"-"&amp;'回答入力シート（ア_令和4年度実施計画事業）'!$F79,'R5参照用'!$K$3:$P$8992,4,0),"")</f>
        <v/>
      </c>
      <c r="H79" s="197" t="str">
        <f>IFERROR(IF(VLOOKUP($A79&amp;"-"&amp;'回答入力シート（ア_令和4年度実施計画事業）'!$F79,'R5参照用'!$K$3:$P$8992,5,0)=0,"",VLOOKUP($A79&amp;"-"&amp;'回答入力シート（ア_令和4年度実施計画事業）'!$F79,'R5参照用'!$K$3:$P$8992,5,0)),"")</f>
        <v/>
      </c>
      <c r="I79" s="198" t="s">
        <v>808</v>
      </c>
      <c r="J79" s="72"/>
      <c r="K79" s="198" t="s">
        <v>5</v>
      </c>
      <c r="L79" s="72"/>
      <c r="M79" s="198" t="s">
        <v>6</v>
      </c>
      <c r="N79" s="198" t="s">
        <v>808</v>
      </c>
      <c r="O79" s="72"/>
      <c r="P79" s="198" t="s">
        <v>5</v>
      </c>
      <c r="Q79" s="72"/>
      <c r="R79" s="198" t="s">
        <v>6</v>
      </c>
      <c r="S79" s="78"/>
      <c r="T79" s="78"/>
      <c r="U79" s="78"/>
      <c r="V79" s="72"/>
      <c r="W79" s="204" t="str">
        <f>IF(OR(G79="",Q79=""),"",IF(VLOOKUP($G79,'R5参照用'!$N$3:$P$8992,3,0)=0,"",VLOOKUP($G79,'R5参照用'!$N$3:$P$8992,3,0)))</f>
        <v/>
      </c>
      <c r="X79" s="72"/>
      <c r="Y79" s="72"/>
      <c r="Z79" s="73"/>
      <c r="AA79" s="73"/>
      <c r="AB79" s="73"/>
      <c r="AC79" s="78"/>
      <c r="AD79" s="78"/>
      <c r="AE79" s="78"/>
      <c r="AF79" s="78"/>
      <c r="AG79" s="78"/>
      <c r="AH79" s="78"/>
      <c r="AI79" s="78"/>
      <c r="AJ79" s="78"/>
      <c r="AK79" s="78"/>
      <c r="AL79" s="78"/>
      <c r="AM79" s="70"/>
      <c r="AN79" s="72"/>
      <c r="AO79" s="72"/>
      <c r="AP79" s="75"/>
      <c r="AQ79" s="78"/>
      <c r="AR79" s="78"/>
      <c r="AS79" s="78"/>
      <c r="AT79" s="78"/>
      <c r="AU79" s="79"/>
      <c r="AV79" s="79"/>
      <c r="AW79" s="75"/>
      <c r="AX79" s="75"/>
      <c r="AY79" s="78"/>
      <c r="AZ79" s="78"/>
      <c r="BA79" s="78"/>
      <c r="BB79" s="78"/>
      <c r="BC79" s="79"/>
      <c r="BD79" s="79"/>
      <c r="BE79" s="75"/>
      <c r="BF79" s="75"/>
      <c r="BG79" s="78"/>
      <c r="BH79" s="78"/>
      <c r="BI79" s="78"/>
      <c r="BJ79" s="78"/>
      <c r="BK79" s="79"/>
      <c r="BL79" s="79"/>
      <c r="BM79" s="75"/>
      <c r="BN79" s="74"/>
      <c r="BO79" s="75"/>
      <c r="BP79" s="74"/>
      <c r="BQ79" s="75"/>
      <c r="BR79" s="61" t="e">
        <f>VLOOKUP(V79&amp;X79&amp;Y79,'R5参照用'!$AJ$3:$AK$101,2,0)</f>
        <v>#N/A</v>
      </c>
      <c r="BS79" s="2" t="str">
        <f t="shared" si="1"/>
        <v/>
      </c>
      <c r="BT79" s="2" t="str">
        <f>IF(H79="","",IF(H79="通常交付金","",COUNTIF($H$5:H79,"重点交付金")))</f>
        <v/>
      </c>
    </row>
    <row r="80" spans="1:72" ht="21.75" customHeight="1" x14ac:dyDescent="0.3">
      <c r="A80" s="196" t="str">
        <f>表紙!$H$11</f>
        <v>28365</v>
      </c>
      <c r="B80" s="70"/>
      <c r="C80" s="70"/>
      <c r="D80" s="71"/>
      <c r="E80" s="70"/>
      <c r="F80" s="196">
        <v>76</v>
      </c>
      <c r="G80" s="197" t="str">
        <f>IFERROR(VLOOKUP($A80&amp;"-"&amp;'回答入力シート（ア_令和4年度実施計画事業）'!$F80,'R5参照用'!$K$3:$P$8992,4,0),"")</f>
        <v/>
      </c>
      <c r="H80" s="197" t="str">
        <f>IFERROR(IF(VLOOKUP($A80&amp;"-"&amp;'回答入力シート（ア_令和4年度実施計画事業）'!$F80,'R5参照用'!$K$3:$P$8992,5,0)=0,"",VLOOKUP($A80&amp;"-"&amp;'回答入力シート（ア_令和4年度実施計画事業）'!$F80,'R5参照用'!$K$3:$P$8992,5,0)),"")</f>
        <v/>
      </c>
      <c r="I80" s="198" t="s">
        <v>808</v>
      </c>
      <c r="J80" s="72"/>
      <c r="K80" s="198" t="s">
        <v>5</v>
      </c>
      <c r="L80" s="72"/>
      <c r="M80" s="198" t="s">
        <v>6</v>
      </c>
      <c r="N80" s="198" t="s">
        <v>808</v>
      </c>
      <c r="O80" s="72"/>
      <c r="P80" s="198" t="s">
        <v>5</v>
      </c>
      <c r="Q80" s="72"/>
      <c r="R80" s="198" t="s">
        <v>6</v>
      </c>
      <c r="S80" s="78"/>
      <c r="T80" s="78"/>
      <c r="U80" s="78"/>
      <c r="V80" s="72"/>
      <c r="W80" s="204" t="str">
        <f>IF(OR(G80="",Q80=""),"",IF(VLOOKUP($G80,'R5参照用'!$N$3:$P$8992,3,0)=0,"",VLOOKUP($G80,'R5参照用'!$N$3:$P$8992,3,0)))</f>
        <v/>
      </c>
      <c r="X80" s="72"/>
      <c r="Y80" s="72"/>
      <c r="Z80" s="73"/>
      <c r="AA80" s="73"/>
      <c r="AB80" s="73"/>
      <c r="AC80" s="78"/>
      <c r="AD80" s="78"/>
      <c r="AE80" s="78"/>
      <c r="AF80" s="78"/>
      <c r="AG80" s="78"/>
      <c r="AH80" s="78"/>
      <c r="AI80" s="78"/>
      <c r="AJ80" s="78"/>
      <c r="AK80" s="78"/>
      <c r="AL80" s="78"/>
      <c r="AM80" s="70"/>
      <c r="AN80" s="72"/>
      <c r="AO80" s="72"/>
      <c r="AP80" s="75"/>
      <c r="AQ80" s="78"/>
      <c r="AR80" s="78"/>
      <c r="AS80" s="78"/>
      <c r="AT80" s="78"/>
      <c r="AU80" s="79"/>
      <c r="AV80" s="79"/>
      <c r="AW80" s="75"/>
      <c r="AX80" s="75"/>
      <c r="AY80" s="78"/>
      <c r="AZ80" s="78"/>
      <c r="BA80" s="78"/>
      <c r="BB80" s="78"/>
      <c r="BC80" s="79"/>
      <c r="BD80" s="79"/>
      <c r="BE80" s="75"/>
      <c r="BF80" s="75"/>
      <c r="BG80" s="78"/>
      <c r="BH80" s="78"/>
      <c r="BI80" s="78"/>
      <c r="BJ80" s="78"/>
      <c r="BK80" s="79"/>
      <c r="BL80" s="79"/>
      <c r="BM80" s="75"/>
      <c r="BN80" s="74"/>
      <c r="BO80" s="75"/>
      <c r="BP80" s="74"/>
      <c r="BQ80" s="75"/>
      <c r="BR80" s="61" t="e">
        <f>VLOOKUP(V80&amp;X80&amp;Y80,'R5参照用'!$AJ$3:$AK$101,2,0)</f>
        <v>#N/A</v>
      </c>
      <c r="BS80" s="2" t="str">
        <f t="shared" si="1"/>
        <v/>
      </c>
      <c r="BT80" s="2" t="str">
        <f>IF(H80="","",IF(H80="通常交付金","",COUNTIF($H$5:H80,"重点交付金")))</f>
        <v/>
      </c>
    </row>
    <row r="81" spans="1:72" ht="21.75" customHeight="1" x14ac:dyDescent="0.3">
      <c r="A81" s="196" t="str">
        <f>表紙!$H$11</f>
        <v>28365</v>
      </c>
      <c r="B81" s="70"/>
      <c r="C81" s="70"/>
      <c r="D81" s="71"/>
      <c r="E81" s="70"/>
      <c r="F81" s="196">
        <v>77</v>
      </c>
      <c r="G81" s="197" t="str">
        <f>IFERROR(VLOOKUP($A81&amp;"-"&amp;'回答入力シート（ア_令和4年度実施計画事業）'!$F81,'R5参照用'!$K$3:$P$8992,4,0),"")</f>
        <v/>
      </c>
      <c r="H81" s="197" t="str">
        <f>IFERROR(IF(VLOOKUP($A81&amp;"-"&amp;'回答入力シート（ア_令和4年度実施計画事業）'!$F81,'R5参照用'!$K$3:$P$8992,5,0)=0,"",VLOOKUP($A81&amp;"-"&amp;'回答入力シート（ア_令和4年度実施計画事業）'!$F81,'R5参照用'!$K$3:$P$8992,5,0)),"")</f>
        <v/>
      </c>
      <c r="I81" s="198" t="s">
        <v>808</v>
      </c>
      <c r="J81" s="72"/>
      <c r="K81" s="198" t="s">
        <v>5</v>
      </c>
      <c r="L81" s="72"/>
      <c r="M81" s="198" t="s">
        <v>6</v>
      </c>
      <c r="N81" s="198" t="s">
        <v>808</v>
      </c>
      <c r="O81" s="72"/>
      <c r="P81" s="198" t="s">
        <v>5</v>
      </c>
      <c r="Q81" s="72"/>
      <c r="R81" s="198" t="s">
        <v>6</v>
      </c>
      <c r="S81" s="78"/>
      <c r="T81" s="78"/>
      <c r="U81" s="78"/>
      <c r="V81" s="72"/>
      <c r="W81" s="204" t="str">
        <f>IF(OR(G81="",Q81=""),"",IF(VLOOKUP($G81,'R5参照用'!$N$3:$P$8992,3,0)=0,"",VLOOKUP($G81,'R5参照用'!$N$3:$P$8992,3,0)))</f>
        <v/>
      </c>
      <c r="X81" s="72"/>
      <c r="Y81" s="72"/>
      <c r="Z81" s="73"/>
      <c r="AA81" s="73"/>
      <c r="AB81" s="73"/>
      <c r="AC81" s="78"/>
      <c r="AD81" s="78"/>
      <c r="AE81" s="78"/>
      <c r="AF81" s="78"/>
      <c r="AG81" s="78"/>
      <c r="AH81" s="78"/>
      <c r="AI81" s="78"/>
      <c r="AJ81" s="78"/>
      <c r="AK81" s="78"/>
      <c r="AL81" s="78"/>
      <c r="AM81" s="70"/>
      <c r="AN81" s="72"/>
      <c r="AO81" s="72"/>
      <c r="AP81" s="75"/>
      <c r="AQ81" s="78"/>
      <c r="AR81" s="78"/>
      <c r="AS81" s="78"/>
      <c r="AT81" s="78"/>
      <c r="AU81" s="79"/>
      <c r="AV81" s="79"/>
      <c r="AW81" s="75"/>
      <c r="AX81" s="75"/>
      <c r="AY81" s="78"/>
      <c r="AZ81" s="78"/>
      <c r="BA81" s="78"/>
      <c r="BB81" s="78"/>
      <c r="BC81" s="79"/>
      <c r="BD81" s="79"/>
      <c r="BE81" s="75"/>
      <c r="BF81" s="75"/>
      <c r="BG81" s="78"/>
      <c r="BH81" s="78"/>
      <c r="BI81" s="78"/>
      <c r="BJ81" s="78"/>
      <c r="BK81" s="79"/>
      <c r="BL81" s="79"/>
      <c r="BM81" s="75"/>
      <c r="BN81" s="74"/>
      <c r="BO81" s="75"/>
      <c r="BP81" s="74"/>
      <c r="BQ81" s="75"/>
      <c r="BR81" s="61" t="e">
        <f>VLOOKUP(V81&amp;X81&amp;Y81,'R5参照用'!$AJ$3:$AK$101,2,0)</f>
        <v>#N/A</v>
      </c>
      <c r="BS81" s="2" t="str">
        <f t="shared" si="1"/>
        <v/>
      </c>
      <c r="BT81" s="2" t="str">
        <f>IF(H81="","",IF(H81="通常交付金","",COUNTIF($H$5:H81,"重点交付金")))</f>
        <v/>
      </c>
    </row>
    <row r="82" spans="1:72" ht="21.75" customHeight="1" x14ac:dyDescent="0.3">
      <c r="A82" s="196" t="str">
        <f>表紙!$H$11</f>
        <v>28365</v>
      </c>
      <c r="B82" s="70"/>
      <c r="C82" s="70"/>
      <c r="D82" s="71"/>
      <c r="E82" s="70"/>
      <c r="F82" s="196">
        <v>78</v>
      </c>
      <c r="G82" s="197" t="str">
        <f>IFERROR(VLOOKUP($A82&amp;"-"&amp;'回答入力シート（ア_令和4年度実施計画事業）'!$F82,'R5参照用'!$K$3:$P$8992,4,0),"")</f>
        <v/>
      </c>
      <c r="H82" s="197" t="str">
        <f>IFERROR(IF(VLOOKUP($A82&amp;"-"&amp;'回答入力シート（ア_令和4年度実施計画事業）'!$F82,'R5参照用'!$K$3:$P$8992,5,0)=0,"",VLOOKUP($A82&amp;"-"&amp;'回答入力シート（ア_令和4年度実施計画事業）'!$F82,'R5参照用'!$K$3:$P$8992,5,0)),"")</f>
        <v/>
      </c>
      <c r="I82" s="198" t="s">
        <v>808</v>
      </c>
      <c r="J82" s="72"/>
      <c r="K82" s="198" t="s">
        <v>5</v>
      </c>
      <c r="L82" s="72"/>
      <c r="M82" s="198" t="s">
        <v>6</v>
      </c>
      <c r="N82" s="198" t="s">
        <v>808</v>
      </c>
      <c r="O82" s="72"/>
      <c r="P82" s="198" t="s">
        <v>5</v>
      </c>
      <c r="Q82" s="72"/>
      <c r="R82" s="198" t="s">
        <v>6</v>
      </c>
      <c r="S82" s="78"/>
      <c r="T82" s="78"/>
      <c r="U82" s="78"/>
      <c r="V82" s="72"/>
      <c r="W82" s="204" t="str">
        <f>IF(OR(G82="",Q82=""),"",IF(VLOOKUP($G82,'R5参照用'!$N$3:$P$8992,3,0)=0,"",VLOOKUP($G82,'R5参照用'!$N$3:$P$8992,3,0)))</f>
        <v/>
      </c>
      <c r="X82" s="72"/>
      <c r="Y82" s="72"/>
      <c r="Z82" s="73"/>
      <c r="AA82" s="73"/>
      <c r="AB82" s="73"/>
      <c r="AC82" s="78"/>
      <c r="AD82" s="78"/>
      <c r="AE82" s="78"/>
      <c r="AF82" s="78"/>
      <c r="AG82" s="78"/>
      <c r="AH82" s="78"/>
      <c r="AI82" s="78"/>
      <c r="AJ82" s="78"/>
      <c r="AK82" s="78"/>
      <c r="AL82" s="78"/>
      <c r="AM82" s="70"/>
      <c r="AN82" s="72"/>
      <c r="AO82" s="72"/>
      <c r="AP82" s="75"/>
      <c r="AQ82" s="78"/>
      <c r="AR82" s="78"/>
      <c r="AS82" s="78"/>
      <c r="AT82" s="78"/>
      <c r="AU82" s="79"/>
      <c r="AV82" s="79"/>
      <c r="AW82" s="75"/>
      <c r="AX82" s="75"/>
      <c r="AY82" s="78"/>
      <c r="AZ82" s="78"/>
      <c r="BA82" s="78"/>
      <c r="BB82" s="78"/>
      <c r="BC82" s="79"/>
      <c r="BD82" s="79"/>
      <c r="BE82" s="75"/>
      <c r="BF82" s="75"/>
      <c r="BG82" s="78"/>
      <c r="BH82" s="78"/>
      <c r="BI82" s="78"/>
      <c r="BJ82" s="78"/>
      <c r="BK82" s="79"/>
      <c r="BL82" s="79"/>
      <c r="BM82" s="75"/>
      <c r="BN82" s="74"/>
      <c r="BO82" s="75"/>
      <c r="BP82" s="74"/>
      <c r="BQ82" s="75"/>
      <c r="BR82" s="61" t="e">
        <f>VLOOKUP(V82&amp;X82&amp;Y82,'R5参照用'!$AJ$3:$AK$101,2,0)</f>
        <v>#N/A</v>
      </c>
      <c r="BS82" s="2" t="str">
        <f t="shared" si="1"/>
        <v/>
      </c>
      <c r="BT82" s="2" t="str">
        <f>IF(H82="","",IF(H82="通常交付金","",COUNTIF($H$5:H82,"重点交付金")))</f>
        <v/>
      </c>
    </row>
    <row r="83" spans="1:72" ht="21.75" customHeight="1" x14ac:dyDescent="0.3">
      <c r="A83" s="196" t="str">
        <f>表紙!$H$11</f>
        <v>28365</v>
      </c>
      <c r="B83" s="70"/>
      <c r="C83" s="70"/>
      <c r="D83" s="71"/>
      <c r="E83" s="70"/>
      <c r="F83" s="196">
        <v>79</v>
      </c>
      <c r="G83" s="197" t="str">
        <f>IFERROR(VLOOKUP($A83&amp;"-"&amp;'回答入力シート（ア_令和4年度実施計画事業）'!$F83,'R5参照用'!$K$3:$P$8992,4,0),"")</f>
        <v/>
      </c>
      <c r="H83" s="197" t="str">
        <f>IFERROR(IF(VLOOKUP($A83&amp;"-"&amp;'回答入力シート（ア_令和4年度実施計画事業）'!$F83,'R5参照用'!$K$3:$P$8992,5,0)=0,"",VLOOKUP($A83&amp;"-"&amp;'回答入力シート（ア_令和4年度実施計画事業）'!$F83,'R5参照用'!$K$3:$P$8992,5,0)),"")</f>
        <v/>
      </c>
      <c r="I83" s="198" t="s">
        <v>808</v>
      </c>
      <c r="J83" s="72"/>
      <c r="K83" s="198" t="s">
        <v>5</v>
      </c>
      <c r="L83" s="72"/>
      <c r="M83" s="198" t="s">
        <v>6</v>
      </c>
      <c r="N83" s="198" t="s">
        <v>808</v>
      </c>
      <c r="O83" s="72"/>
      <c r="P83" s="198" t="s">
        <v>5</v>
      </c>
      <c r="Q83" s="72"/>
      <c r="R83" s="198" t="s">
        <v>6</v>
      </c>
      <c r="S83" s="78"/>
      <c r="T83" s="78"/>
      <c r="U83" s="78"/>
      <c r="V83" s="72"/>
      <c r="W83" s="204" t="str">
        <f>IF(OR(G83="",Q83=""),"",IF(VLOOKUP($G83,'R5参照用'!$N$3:$P$8992,3,0)=0,"",VLOOKUP($G83,'R5参照用'!$N$3:$P$8992,3,0)))</f>
        <v/>
      </c>
      <c r="X83" s="72"/>
      <c r="Y83" s="72"/>
      <c r="Z83" s="73"/>
      <c r="AA83" s="73"/>
      <c r="AB83" s="73"/>
      <c r="AC83" s="78"/>
      <c r="AD83" s="78"/>
      <c r="AE83" s="78"/>
      <c r="AF83" s="78"/>
      <c r="AG83" s="78"/>
      <c r="AH83" s="78"/>
      <c r="AI83" s="78"/>
      <c r="AJ83" s="78"/>
      <c r="AK83" s="78"/>
      <c r="AL83" s="78"/>
      <c r="AM83" s="70"/>
      <c r="AN83" s="72"/>
      <c r="AO83" s="72"/>
      <c r="AP83" s="75"/>
      <c r="AQ83" s="78"/>
      <c r="AR83" s="78"/>
      <c r="AS83" s="78"/>
      <c r="AT83" s="78"/>
      <c r="AU83" s="79"/>
      <c r="AV83" s="79"/>
      <c r="AW83" s="75"/>
      <c r="AX83" s="75"/>
      <c r="AY83" s="78"/>
      <c r="AZ83" s="78"/>
      <c r="BA83" s="78"/>
      <c r="BB83" s="78"/>
      <c r="BC83" s="79"/>
      <c r="BD83" s="79"/>
      <c r="BE83" s="75"/>
      <c r="BF83" s="75"/>
      <c r="BG83" s="78"/>
      <c r="BH83" s="78"/>
      <c r="BI83" s="78"/>
      <c r="BJ83" s="78"/>
      <c r="BK83" s="79"/>
      <c r="BL83" s="79"/>
      <c r="BM83" s="75"/>
      <c r="BN83" s="74"/>
      <c r="BO83" s="75"/>
      <c r="BP83" s="74"/>
      <c r="BQ83" s="75"/>
      <c r="BR83" s="61" t="e">
        <f>VLOOKUP(V83&amp;X83&amp;Y83,'R5参照用'!$AJ$3:$AK$101,2,0)</f>
        <v>#N/A</v>
      </c>
      <c r="BS83" s="2" t="str">
        <f t="shared" si="1"/>
        <v/>
      </c>
      <c r="BT83" s="2" t="str">
        <f>IF(H83="","",IF(H83="通常交付金","",COUNTIF($H$5:H83,"重点交付金")))</f>
        <v/>
      </c>
    </row>
    <row r="84" spans="1:72" ht="21.75" customHeight="1" x14ac:dyDescent="0.3">
      <c r="A84" s="196" t="str">
        <f>表紙!$H$11</f>
        <v>28365</v>
      </c>
      <c r="B84" s="70"/>
      <c r="C84" s="70"/>
      <c r="D84" s="71"/>
      <c r="E84" s="70"/>
      <c r="F84" s="196">
        <v>80</v>
      </c>
      <c r="G84" s="197" t="str">
        <f>IFERROR(VLOOKUP($A84&amp;"-"&amp;'回答入力シート（ア_令和4年度実施計画事業）'!$F84,'R5参照用'!$K$3:$P$8992,4,0),"")</f>
        <v/>
      </c>
      <c r="H84" s="197" t="str">
        <f>IFERROR(IF(VLOOKUP($A84&amp;"-"&amp;'回答入力シート（ア_令和4年度実施計画事業）'!$F84,'R5参照用'!$K$3:$P$8992,5,0)=0,"",VLOOKUP($A84&amp;"-"&amp;'回答入力シート（ア_令和4年度実施計画事業）'!$F84,'R5参照用'!$K$3:$P$8992,5,0)),"")</f>
        <v/>
      </c>
      <c r="I84" s="198" t="s">
        <v>808</v>
      </c>
      <c r="J84" s="72"/>
      <c r="K84" s="198" t="s">
        <v>5</v>
      </c>
      <c r="L84" s="72"/>
      <c r="M84" s="198" t="s">
        <v>6</v>
      </c>
      <c r="N84" s="198" t="s">
        <v>808</v>
      </c>
      <c r="O84" s="72"/>
      <c r="P84" s="198" t="s">
        <v>5</v>
      </c>
      <c r="Q84" s="72"/>
      <c r="R84" s="198" t="s">
        <v>6</v>
      </c>
      <c r="S84" s="78"/>
      <c r="T84" s="78"/>
      <c r="U84" s="78"/>
      <c r="V84" s="72"/>
      <c r="W84" s="204" t="str">
        <f>IF(OR(G84="",Q84=""),"",IF(VLOOKUP($G84,'R5参照用'!$N$3:$P$8992,3,0)=0,"",VLOOKUP($G84,'R5参照用'!$N$3:$P$8992,3,0)))</f>
        <v/>
      </c>
      <c r="X84" s="72"/>
      <c r="Y84" s="72"/>
      <c r="Z84" s="73"/>
      <c r="AA84" s="73"/>
      <c r="AB84" s="73"/>
      <c r="AC84" s="78"/>
      <c r="AD84" s="78"/>
      <c r="AE84" s="78"/>
      <c r="AF84" s="78"/>
      <c r="AG84" s="78"/>
      <c r="AH84" s="78"/>
      <c r="AI84" s="78"/>
      <c r="AJ84" s="78"/>
      <c r="AK84" s="78"/>
      <c r="AL84" s="78"/>
      <c r="AM84" s="70"/>
      <c r="AN84" s="72"/>
      <c r="AO84" s="72"/>
      <c r="AP84" s="75"/>
      <c r="AQ84" s="78"/>
      <c r="AR84" s="78"/>
      <c r="AS84" s="78"/>
      <c r="AT84" s="78"/>
      <c r="AU84" s="79"/>
      <c r="AV84" s="79"/>
      <c r="AW84" s="75"/>
      <c r="AX84" s="75"/>
      <c r="AY84" s="78"/>
      <c r="AZ84" s="78"/>
      <c r="BA84" s="78"/>
      <c r="BB84" s="78"/>
      <c r="BC84" s="79"/>
      <c r="BD84" s="79"/>
      <c r="BE84" s="75"/>
      <c r="BF84" s="75"/>
      <c r="BG84" s="78"/>
      <c r="BH84" s="78"/>
      <c r="BI84" s="78"/>
      <c r="BJ84" s="78"/>
      <c r="BK84" s="79"/>
      <c r="BL84" s="79"/>
      <c r="BM84" s="75"/>
      <c r="BN84" s="74"/>
      <c r="BO84" s="75"/>
      <c r="BP84" s="74"/>
      <c r="BQ84" s="75"/>
      <c r="BR84" s="61" t="e">
        <f>VLOOKUP(V84&amp;X84&amp;Y84,'R5参照用'!$AJ$3:$AK$101,2,0)</f>
        <v>#N/A</v>
      </c>
      <c r="BS84" s="2" t="str">
        <f t="shared" si="1"/>
        <v/>
      </c>
      <c r="BT84" s="2" t="str">
        <f>IF(H84="","",IF(H84="通常交付金","",COUNTIF($H$5:H84,"重点交付金")))</f>
        <v/>
      </c>
    </row>
    <row r="85" spans="1:72" ht="21.75" customHeight="1" x14ac:dyDescent="0.3">
      <c r="A85" s="196" t="str">
        <f>表紙!$H$11</f>
        <v>28365</v>
      </c>
      <c r="B85" s="70"/>
      <c r="C85" s="70"/>
      <c r="D85" s="71"/>
      <c r="E85" s="70"/>
      <c r="F85" s="196">
        <v>81</v>
      </c>
      <c r="G85" s="197" t="str">
        <f>IFERROR(VLOOKUP($A85&amp;"-"&amp;'回答入力シート（ア_令和4年度実施計画事業）'!$F85,'R5参照用'!$K$3:$P$8992,4,0),"")</f>
        <v/>
      </c>
      <c r="H85" s="197" t="str">
        <f>IFERROR(IF(VLOOKUP($A85&amp;"-"&amp;'回答入力シート（ア_令和4年度実施計画事業）'!$F85,'R5参照用'!$K$3:$P$8992,5,0)=0,"",VLOOKUP($A85&amp;"-"&amp;'回答入力シート（ア_令和4年度実施計画事業）'!$F85,'R5参照用'!$K$3:$P$8992,5,0)),"")</f>
        <v/>
      </c>
      <c r="I85" s="198" t="s">
        <v>808</v>
      </c>
      <c r="J85" s="72"/>
      <c r="K85" s="198" t="s">
        <v>5</v>
      </c>
      <c r="L85" s="72"/>
      <c r="M85" s="198" t="s">
        <v>6</v>
      </c>
      <c r="N85" s="198" t="s">
        <v>808</v>
      </c>
      <c r="O85" s="72"/>
      <c r="P85" s="198" t="s">
        <v>5</v>
      </c>
      <c r="Q85" s="72"/>
      <c r="R85" s="198" t="s">
        <v>6</v>
      </c>
      <c r="S85" s="78"/>
      <c r="T85" s="78"/>
      <c r="U85" s="78"/>
      <c r="V85" s="72"/>
      <c r="W85" s="204" t="str">
        <f>IF(OR(G85="",Q85=""),"",IF(VLOOKUP($G85,'R5参照用'!$N$3:$P$8992,3,0)=0,"",VLOOKUP($G85,'R5参照用'!$N$3:$P$8992,3,0)))</f>
        <v/>
      </c>
      <c r="X85" s="72"/>
      <c r="Y85" s="72"/>
      <c r="Z85" s="73"/>
      <c r="AA85" s="73"/>
      <c r="AB85" s="73"/>
      <c r="AC85" s="78"/>
      <c r="AD85" s="78"/>
      <c r="AE85" s="78"/>
      <c r="AF85" s="78"/>
      <c r="AG85" s="78"/>
      <c r="AH85" s="78"/>
      <c r="AI85" s="78"/>
      <c r="AJ85" s="78"/>
      <c r="AK85" s="78"/>
      <c r="AL85" s="78"/>
      <c r="AM85" s="70"/>
      <c r="AN85" s="72"/>
      <c r="AO85" s="72"/>
      <c r="AP85" s="75"/>
      <c r="AQ85" s="78"/>
      <c r="AR85" s="78"/>
      <c r="AS85" s="78"/>
      <c r="AT85" s="78"/>
      <c r="AU85" s="79"/>
      <c r="AV85" s="79"/>
      <c r="AW85" s="75"/>
      <c r="AX85" s="75"/>
      <c r="AY85" s="78"/>
      <c r="AZ85" s="78"/>
      <c r="BA85" s="78"/>
      <c r="BB85" s="78"/>
      <c r="BC85" s="79"/>
      <c r="BD85" s="79"/>
      <c r="BE85" s="75"/>
      <c r="BF85" s="75"/>
      <c r="BG85" s="78"/>
      <c r="BH85" s="78"/>
      <c r="BI85" s="78"/>
      <c r="BJ85" s="78"/>
      <c r="BK85" s="79"/>
      <c r="BL85" s="79"/>
      <c r="BM85" s="75"/>
      <c r="BN85" s="74"/>
      <c r="BO85" s="75"/>
      <c r="BP85" s="74"/>
      <c r="BQ85" s="75"/>
      <c r="BR85" s="61" t="e">
        <f>VLOOKUP(V85&amp;X85&amp;Y85,'R5参照用'!$AJ$3:$AK$101,2,0)</f>
        <v>#N/A</v>
      </c>
      <c r="BS85" s="2" t="str">
        <f t="shared" si="1"/>
        <v/>
      </c>
      <c r="BT85" s="2" t="str">
        <f>IF(H85="","",IF(H85="通常交付金","",COUNTIF($H$5:H85,"重点交付金")))</f>
        <v/>
      </c>
    </row>
    <row r="86" spans="1:72" ht="21.75" customHeight="1" x14ac:dyDescent="0.3">
      <c r="A86" s="196" t="str">
        <f>表紙!$H$11</f>
        <v>28365</v>
      </c>
      <c r="B86" s="70"/>
      <c r="C86" s="70"/>
      <c r="D86" s="71"/>
      <c r="E86" s="70"/>
      <c r="F86" s="196">
        <v>82</v>
      </c>
      <c r="G86" s="197" t="str">
        <f>IFERROR(VLOOKUP($A86&amp;"-"&amp;'回答入力シート（ア_令和4年度実施計画事業）'!$F86,'R5参照用'!$K$3:$P$8992,4,0),"")</f>
        <v/>
      </c>
      <c r="H86" s="197" t="str">
        <f>IFERROR(IF(VLOOKUP($A86&amp;"-"&amp;'回答入力シート（ア_令和4年度実施計画事業）'!$F86,'R5参照用'!$K$3:$P$8992,5,0)=0,"",VLOOKUP($A86&amp;"-"&amp;'回答入力シート（ア_令和4年度実施計画事業）'!$F86,'R5参照用'!$K$3:$P$8992,5,0)),"")</f>
        <v/>
      </c>
      <c r="I86" s="198" t="s">
        <v>808</v>
      </c>
      <c r="J86" s="72"/>
      <c r="K86" s="198" t="s">
        <v>5</v>
      </c>
      <c r="L86" s="72"/>
      <c r="M86" s="198" t="s">
        <v>6</v>
      </c>
      <c r="N86" s="198" t="s">
        <v>808</v>
      </c>
      <c r="O86" s="72"/>
      <c r="P86" s="198" t="s">
        <v>5</v>
      </c>
      <c r="Q86" s="72"/>
      <c r="R86" s="198" t="s">
        <v>6</v>
      </c>
      <c r="S86" s="78"/>
      <c r="T86" s="78"/>
      <c r="U86" s="78"/>
      <c r="V86" s="72"/>
      <c r="W86" s="204" t="str">
        <f>IF(OR(G86="",Q86=""),"",IF(VLOOKUP($G86,'R5参照用'!$N$3:$P$8992,3,0)=0,"",VLOOKUP($G86,'R5参照用'!$N$3:$P$8992,3,0)))</f>
        <v/>
      </c>
      <c r="X86" s="72"/>
      <c r="Y86" s="72"/>
      <c r="Z86" s="73"/>
      <c r="AA86" s="73"/>
      <c r="AB86" s="73"/>
      <c r="AC86" s="78"/>
      <c r="AD86" s="78"/>
      <c r="AE86" s="78"/>
      <c r="AF86" s="78"/>
      <c r="AG86" s="78"/>
      <c r="AH86" s="78"/>
      <c r="AI86" s="78"/>
      <c r="AJ86" s="78"/>
      <c r="AK86" s="78"/>
      <c r="AL86" s="78"/>
      <c r="AM86" s="70"/>
      <c r="AN86" s="72"/>
      <c r="AO86" s="72"/>
      <c r="AP86" s="75"/>
      <c r="AQ86" s="78"/>
      <c r="AR86" s="78"/>
      <c r="AS86" s="78"/>
      <c r="AT86" s="78"/>
      <c r="AU86" s="79"/>
      <c r="AV86" s="79"/>
      <c r="AW86" s="75"/>
      <c r="AX86" s="75"/>
      <c r="AY86" s="78"/>
      <c r="AZ86" s="78"/>
      <c r="BA86" s="78"/>
      <c r="BB86" s="78"/>
      <c r="BC86" s="79"/>
      <c r="BD86" s="79"/>
      <c r="BE86" s="75"/>
      <c r="BF86" s="75"/>
      <c r="BG86" s="78"/>
      <c r="BH86" s="78"/>
      <c r="BI86" s="78"/>
      <c r="BJ86" s="78"/>
      <c r="BK86" s="79"/>
      <c r="BL86" s="79"/>
      <c r="BM86" s="75"/>
      <c r="BN86" s="74"/>
      <c r="BO86" s="75"/>
      <c r="BP86" s="74"/>
      <c r="BQ86" s="75"/>
      <c r="BR86" s="61" t="e">
        <f>VLOOKUP(V86&amp;X86&amp;Y86,'R5参照用'!$AJ$3:$AK$101,2,0)</f>
        <v>#N/A</v>
      </c>
      <c r="BS86" s="2" t="str">
        <f t="shared" si="1"/>
        <v/>
      </c>
      <c r="BT86" s="2" t="str">
        <f>IF(H86="","",IF(H86="通常交付金","",COUNTIF($H$5:H86,"重点交付金")))</f>
        <v/>
      </c>
    </row>
    <row r="87" spans="1:72" ht="21.75" customHeight="1" x14ac:dyDescent="0.3">
      <c r="A87" s="196" t="str">
        <f>表紙!$H$11</f>
        <v>28365</v>
      </c>
      <c r="B87" s="70"/>
      <c r="C87" s="70"/>
      <c r="D87" s="71"/>
      <c r="E87" s="70"/>
      <c r="F87" s="196">
        <v>83</v>
      </c>
      <c r="G87" s="197" t="str">
        <f>IFERROR(VLOOKUP($A87&amp;"-"&amp;'回答入力シート（ア_令和4年度実施計画事業）'!$F87,'R5参照用'!$K$3:$P$8992,4,0),"")</f>
        <v/>
      </c>
      <c r="H87" s="197" t="str">
        <f>IFERROR(IF(VLOOKUP($A87&amp;"-"&amp;'回答入力シート（ア_令和4年度実施計画事業）'!$F87,'R5参照用'!$K$3:$P$8992,5,0)=0,"",VLOOKUP($A87&amp;"-"&amp;'回答入力シート（ア_令和4年度実施計画事業）'!$F87,'R5参照用'!$K$3:$P$8992,5,0)),"")</f>
        <v/>
      </c>
      <c r="I87" s="198" t="s">
        <v>808</v>
      </c>
      <c r="J87" s="72"/>
      <c r="K87" s="198" t="s">
        <v>5</v>
      </c>
      <c r="L87" s="72"/>
      <c r="M87" s="198" t="s">
        <v>6</v>
      </c>
      <c r="N87" s="198" t="s">
        <v>808</v>
      </c>
      <c r="O87" s="72"/>
      <c r="P87" s="198" t="s">
        <v>5</v>
      </c>
      <c r="Q87" s="72"/>
      <c r="R87" s="198" t="s">
        <v>6</v>
      </c>
      <c r="S87" s="78"/>
      <c r="T87" s="78"/>
      <c r="U87" s="78"/>
      <c r="V87" s="72"/>
      <c r="W87" s="204" t="str">
        <f>IF(OR(G87="",Q87=""),"",IF(VLOOKUP($G87,'R5参照用'!$N$3:$P$8992,3,0)=0,"",VLOOKUP($G87,'R5参照用'!$N$3:$P$8992,3,0)))</f>
        <v/>
      </c>
      <c r="X87" s="72"/>
      <c r="Y87" s="72"/>
      <c r="Z87" s="73"/>
      <c r="AA87" s="73"/>
      <c r="AB87" s="73"/>
      <c r="AC87" s="78"/>
      <c r="AD87" s="78"/>
      <c r="AE87" s="78"/>
      <c r="AF87" s="78"/>
      <c r="AG87" s="78"/>
      <c r="AH87" s="78"/>
      <c r="AI87" s="78"/>
      <c r="AJ87" s="78"/>
      <c r="AK87" s="78"/>
      <c r="AL87" s="78"/>
      <c r="AM87" s="70"/>
      <c r="AN87" s="72"/>
      <c r="AO87" s="72"/>
      <c r="AP87" s="75"/>
      <c r="AQ87" s="78"/>
      <c r="AR87" s="78"/>
      <c r="AS87" s="78"/>
      <c r="AT87" s="78"/>
      <c r="AU87" s="79"/>
      <c r="AV87" s="79"/>
      <c r="AW87" s="75"/>
      <c r="AX87" s="75"/>
      <c r="AY87" s="78"/>
      <c r="AZ87" s="78"/>
      <c r="BA87" s="78"/>
      <c r="BB87" s="78"/>
      <c r="BC87" s="79"/>
      <c r="BD87" s="79"/>
      <c r="BE87" s="75"/>
      <c r="BF87" s="75"/>
      <c r="BG87" s="78"/>
      <c r="BH87" s="78"/>
      <c r="BI87" s="78"/>
      <c r="BJ87" s="78"/>
      <c r="BK87" s="79"/>
      <c r="BL87" s="79"/>
      <c r="BM87" s="75"/>
      <c r="BN87" s="74"/>
      <c r="BO87" s="75"/>
      <c r="BP87" s="74"/>
      <c r="BQ87" s="75"/>
      <c r="BR87" s="61" t="e">
        <f>VLOOKUP(V87&amp;X87&amp;Y87,'R5参照用'!$AJ$3:$AK$101,2,0)</f>
        <v>#N/A</v>
      </c>
      <c r="BS87" s="2" t="str">
        <f t="shared" si="1"/>
        <v/>
      </c>
      <c r="BT87" s="2" t="str">
        <f>IF(H87="","",IF(H87="通常交付金","",COUNTIF($H$5:H87,"重点交付金")))</f>
        <v/>
      </c>
    </row>
    <row r="88" spans="1:72" ht="21.75" customHeight="1" x14ac:dyDescent="0.3">
      <c r="A88" s="196" t="str">
        <f>表紙!$H$11</f>
        <v>28365</v>
      </c>
      <c r="B88" s="70"/>
      <c r="C88" s="70"/>
      <c r="D88" s="71"/>
      <c r="E88" s="70"/>
      <c r="F88" s="196">
        <v>84</v>
      </c>
      <c r="G88" s="197" t="str">
        <f>IFERROR(VLOOKUP($A88&amp;"-"&amp;'回答入力シート（ア_令和4年度実施計画事業）'!$F88,'R5参照用'!$K$3:$P$8992,4,0),"")</f>
        <v/>
      </c>
      <c r="H88" s="197" t="str">
        <f>IFERROR(IF(VLOOKUP($A88&amp;"-"&amp;'回答入力シート（ア_令和4年度実施計画事業）'!$F88,'R5参照用'!$K$3:$P$8992,5,0)=0,"",VLOOKUP($A88&amp;"-"&amp;'回答入力シート（ア_令和4年度実施計画事業）'!$F88,'R5参照用'!$K$3:$P$8992,5,0)),"")</f>
        <v/>
      </c>
      <c r="I88" s="198" t="s">
        <v>808</v>
      </c>
      <c r="J88" s="72"/>
      <c r="K88" s="198" t="s">
        <v>5</v>
      </c>
      <c r="L88" s="72"/>
      <c r="M88" s="198" t="s">
        <v>6</v>
      </c>
      <c r="N88" s="198" t="s">
        <v>808</v>
      </c>
      <c r="O88" s="72"/>
      <c r="P88" s="198" t="s">
        <v>5</v>
      </c>
      <c r="Q88" s="72"/>
      <c r="R88" s="198" t="s">
        <v>6</v>
      </c>
      <c r="S88" s="78"/>
      <c r="T88" s="78"/>
      <c r="U88" s="78"/>
      <c r="V88" s="72"/>
      <c r="W88" s="204" t="str">
        <f>IF(OR(G88="",Q88=""),"",IF(VLOOKUP($G88,'R5参照用'!$N$3:$P$8992,3,0)=0,"",VLOOKUP($G88,'R5参照用'!$N$3:$P$8992,3,0)))</f>
        <v/>
      </c>
      <c r="X88" s="72"/>
      <c r="Y88" s="72"/>
      <c r="Z88" s="73"/>
      <c r="AA88" s="73"/>
      <c r="AB88" s="73"/>
      <c r="AC88" s="78"/>
      <c r="AD88" s="78"/>
      <c r="AE88" s="78"/>
      <c r="AF88" s="78"/>
      <c r="AG88" s="78"/>
      <c r="AH88" s="78"/>
      <c r="AI88" s="78"/>
      <c r="AJ88" s="78"/>
      <c r="AK88" s="78"/>
      <c r="AL88" s="78"/>
      <c r="AM88" s="70"/>
      <c r="AN88" s="72"/>
      <c r="AO88" s="72"/>
      <c r="AP88" s="75"/>
      <c r="AQ88" s="78"/>
      <c r="AR88" s="78"/>
      <c r="AS88" s="78"/>
      <c r="AT88" s="78"/>
      <c r="AU88" s="79"/>
      <c r="AV88" s="79"/>
      <c r="AW88" s="75"/>
      <c r="AX88" s="75"/>
      <c r="AY88" s="78"/>
      <c r="AZ88" s="78"/>
      <c r="BA88" s="78"/>
      <c r="BB88" s="78"/>
      <c r="BC88" s="79"/>
      <c r="BD88" s="79"/>
      <c r="BE88" s="75"/>
      <c r="BF88" s="75"/>
      <c r="BG88" s="78"/>
      <c r="BH88" s="78"/>
      <c r="BI88" s="78"/>
      <c r="BJ88" s="78"/>
      <c r="BK88" s="79"/>
      <c r="BL88" s="79"/>
      <c r="BM88" s="75"/>
      <c r="BN88" s="74"/>
      <c r="BO88" s="75"/>
      <c r="BP88" s="74"/>
      <c r="BQ88" s="75"/>
      <c r="BR88" s="61" t="e">
        <f>VLOOKUP(V88&amp;X88&amp;Y88,'R5参照用'!$AJ$3:$AK$101,2,0)</f>
        <v>#N/A</v>
      </c>
      <c r="BS88" s="2" t="str">
        <f t="shared" si="1"/>
        <v/>
      </c>
      <c r="BT88" s="2" t="str">
        <f>IF(H88="","",IF(H88="通常交付金","",COUNTIF($H$5:H88,"重点交付金")))</f>
        <v/>
      </c>
    </row>
    <row r="89" spans="1:72" ht="21.75" customHeight="1" x14ac:dyDescent="0.3">
      <c r="A89" s="196" t="str">
        <f>表紙!$H$11</f>
        <v>28365</v>
      </c>
      <c r="B89" s="70"/>
      <c r="C89" s="70"/>
      <c r="D89" s="71"/>
      <c r="E89" s="70"/>
      <c r="F89" s="196">
        <v>85</v>
      </c>
      <c r="G89" s="197" t="str">
        <f>IFERROR(VLOOKUP($A89&amp;"-"&amp;'回答入力シート（ア_令和4年度実施計画事業）'!$F89,'R5参照用'!$K$3:$P$8992,4,0),"")</f>
        <v/>
      </c>
      <c r="H89" s="197" t="str">
        <f>IFERROR(IF(VLOOKUP($A89&amp;"-"&amp;'回答入力シート（ア_令和4年度実施計画事業）'!$F89,'R5参照用'!$K$3:$P$8992,5,0)=0,"",VLOOKUP($A89&amp;"-"&amp;'回答入力シート（ア_令和4年度実施計画事業）'!$F89,'R5参照用'!$K$3:$P$8992,5,0)),"")</f>
        <v/>
      </c>
      <c r="I89" s="198" t="s">
        <v>808</v>
      </c>
      <c r="J89" s="72"/>
      <c r="K89" s="198" t="s">
        <v>5</v>
      </c>
      <c r="L89" s="72"/>
      <c r="M89" s="198" t="s">
        <v>6</v>
      </c>
      <c r="N89" s="198" t="s">
        <v>808</v>
      </c>
      <c r="O89" s="72"/>
      <c r="P89" s="198" t="s">
        <v>5</v>
      </c>
      <c r="Q89" s="72"/>
      <c r="R89" s="198" t="s">
        <v>6</v>
      </c>
      <c r="S89" s="78"/>
      <c r="T89" s="78"/>
      <c r="U89" s="78"/>
      <c r="V89" s="72"/>
      <c r="W89" s="204" t="str">
        <f>IF(OR(G89="",Q89=""),"",IF(VLOOKUP($G89,'R5参照用'!$N$3:$P$8992,3,0)=0,"",VLOOKUP($G89,'R5参照用'!$N$3:$P$8992,3,0)))</f>
        <v/>
      </c>
      <c r="X89" s="72"/>
      <c r="Y89" s="72"/>
      <c r="Z89" s="73"/>
      <c r="AA89" s="73"/>
      <c r="AB89" s="73"/>
      <c r="AC89" s="78"/>
      <c r="AD89" s="78"/>
      <c r="AE89" s="78"/>
      <c r="AF89" s="78"/>
      <c r="AG89" s="78"/>
      <c r="AH89" s="78"/>
      <c r="AI89" s="78"/>
      <c r="AJ89" s="78"/>
      <c r="AK89" s="78"/>
      <c r="AL89" s="78"/>
      <c r="AM89" s="70"/>
      <c r="AN89" s="72"/>
      <c r="AO89" s="72"/>
      <c r="AP89" s="75"/>
      <c r="AQ89" s="78"/>
      <c r="AR89" s="78"/>
      <c r="AS89" s="78"/>
      <c r="AT89" s="78"/>
      <c r="AU89" s="79"/>
      <c r="AV89" s="79"/>
      <c r="AW89" s="75"/>
      <c r="AX89" s="75"/>
      <c r="AY89" s="78"/>
      <c r="AZ89" s="78"/>
      <c r="BA89" s="78"/>
      <c r="BB89" s="78"/>
      <c r="BC89" s="79"/>
      <c r="BD89" s="79"/>
      <c r="BE89" s="75"/>
      <c r="BF89" s="75"/>
      <c r="BG89" s="78"/>
      <c r="BH89" s="78"/>
      <c r="BI89" s="78"/>
      <c r="BJ89" s="78"/>
      <c r="BK89" s="79"/>
      <c r="BL89" s="79"/>
      <c r="BM89" s="75"/>
      <c r="BN89" s="74"/>
      <c r="BO89" s="75"/>
      <c r="BP89" s="74"/>
      <c r="BQ89" s="75"/>
      <c r="BR89" s="61" t="e">
        <f>VLOOKUP(V89&amp;X89&amp;Y89,'R5参照用'!$AJ$3:$AK$101,2,0)</f>
        <v>#N/A</v>
      </c>
      <c r="BS89" s="2" t="str">
        <f t="shared" si="1"/>
        <v/>
      </c>
      <c r="BT89" s="2" t="str">
        <f>IF(H89="","",IF(H89="通常交付金","",COUNTIF($H$5:H89,"重点交付金")))</f>
        <v/>
      </c>
    </row>
    <row r="90" spans="1:72" ht="21.75" customHeight="1" x14ac:dyDescent="0.3">
      <c r="A90" s="196" t="str">
        <f>表紙!$H$11</f>
        <v>28365</v>
      </c>
      <c r="B90" s="70"/>
      <c r="C90" s="70"/>
      <c r="D90" s="71"/>
      <c r="E90" s="70"/>
      <c r="F90" s="196">
        <v>86</v>
      </c>
      <c r="G90" s="197" t="str">
        <f>IFERROR(VLOOKUP($A90&amp;"-"&amp;'回答入力シート（ア_令和4年度実施計画事業）'!$F90,'R5参照用'!$K$3:$P$8992,4,0),"")</f>
        <v/>
      </c>
      <c r="H90" s="197" t="str">
        <f>IFERROR(IF(VLOOKUP($A90&amp;"-"&amp;'回答入力シート（ア_令和4年度実施計画事業）'!$F90,'R5参照用'!$K$3:$P$8992,5,0)=0,"",VLOOKUP($A90&amp;"-"&amp;'回答入力シート（ア_令和4年度実施計画事業）'!$F90,'R5参照用'!$K$3:$P$8992,5,0)),"")</f>
        <v/>
      </c>
      <c r="I90" s="198" t="s">
        <v>808</v>
      </c>
      <c r="J90" s="72"/>
      <c r="K90" s="198" t="s">
        <v>5</v>
      </c>
      <c r="L90" s="72"/>
      <c r="M90" s="198" t="s">
        <v>6</v>
      </c>
      <c r="N90" s="198" t="s">
        <v>808</v>
      </c>
      <c r="O90" s="72"/>
      <c r="P90" s="198" t="s">
        <v>5</v>
      </c>
      <c r="Q90" s="72"/>
      <c r="R90" s="198" t="s">
        <v>6</v>
      </c>
      <c r="S90" s="78"/>
      <c r="T90" s="78"/>
      <c r="U90" s="78"/>
      <c r="V90" s="72"/>
      <c r="W90" s="204" t="str">
        <f>IF(OR(G90="",Q90=""),"",IF(VLOOKUP($G90,'R5参照用'!$N$3:$P$8992,3,0)=0,"",VLOOKUP($G90,'R5参照用'!$N$3:$P$8992,3,0)))</f>
        <v/>
      </c>
      <c r="X90" s="72"/>
      <c r="Y90" s="72"/>
      <c r="Z90" s="73"/>
      <c r="AA90" s="73"/>
      <c r="AB90" s="73"/>
      <c r="AC90" s="78"/>
      <c r="AD90" s="78"/>
      <c r="AE90" s="78"/>
      <c r="AF90" s="78"/>
      <c r="AG90" s="78"/>
      <c r="AH90" s="78"/>
      <c r="AI90" s="78"/>
      <c r="AJ90" s="78"/>
      <c r="AK90" s="78"/>
      <c r="AL90" s="78"/>
      <c r="AM90" s="70"/>
      <c r="AN90" s="72"/>
      <c r="AO90" s="72"/>
      <c r="AP90" s="75"/>
      <c r="AQ90" s="78"/>
      <c r="AR90" s="78"/>
      <c r="AS90" s="78"/>
      <c r="AT90" s="78"/>
      <c r="AU90" s="79"/>
      <c r="AV90" s="79"/>
      <c r="AW90" s="75"/>
      <c r="AX90" s="75"/>
      <c r="AY90" s="78"/>
      <c r="AZ90" s="78"/>
      <c r="BA90" s="78"/>
      <c r="BB90" s="78"/>
      <c r="BC90" s="79"/>
      <c r="BD90" s="79"/>
      <c r="BE90" s="75"/>
      <c r="BF90" s="75"/>
      <c r="BG90" s="78"/>
      <c r="BH90" s="78"/>
      <c r="BI90" s="78"/>
      <c r="BJ90" s="78"/>
      <c r="BK90" s="79"/>
      <c r="BL90" s="79"/>
      <c r="BM90" s="75"/>
      <c r="BN90" s="74"/>
      <c r="BO90" s="75"/>
      <c r="BP90" s="74"/>
      <c r="BQ90" s="75"/>
      <c r="BR90" s="61" t="e">
        <f>VLOOKUP(V90&amp;X90&amp;Y90,'R5参照用'!$AJ$3:$AK$101,2,0)</f>
        <v>#N/A</v>
      </c>
      <c r="BS90" s="2" t="str">
        <f t="shared" si="1"/>
        <v/>
      </c>
      <c r="BT90" s="2" t="str">
        <f>IF(H90="","",IF(H90="通常交付金","",COUNTIF($H$5:H90,"重点交付金")))</f>
        <v/>
      </c>
    </row>
    <row r="91" spans="1:72" ht="21.75" customHeight="1" x14ac:dyDescent="0.3">
      <c r="A91" s="196" t="str">
        <f>表紙!$H$11</f>
        <v>28365</v>
      </c>
      <c r="B91" s="70"/>
      <c r="C91" s="70"/>
      <c r="D91" s="71"/>
      <c r="E91" s="70"/>
      <c r="F91" s="196">
        <v>87</v>
      </c>
      <c r="G91" s="197" t="str">
        <f>IFERROR(VLOOKUP($A91&amp;"-"&amp;'回答入力シート（ア_令和4年度実施計画事業）'!$F91,'R5参照用'!$K$3:$P$8992,4,0),"")</f>
        <v/>
      </c>
      <c r="H91" s="197" t="str">
        <f>IFERROR(IF(VLOOKUP($A91&amp;"-"&amp;'回答入力シート（ア_令和4年度実施計画事業）'!$F91,'R5参照用'!$K$3:$P$8992,5,0)=0,"",VLOOKUP($A91&amp;"-"&amp;'回答入力シート（ア_令和4年度実施計画事業）'!$F91,'R5参照用'!$K$3:$P$8992,5,0)),"")</f>
        <v/>
      </c>
      <c r="I91" s="198" t="s">
        <v>808</v>
      </c>
      <c r="J91" s="72"/>
      <c r="K91" s="198" t="s">
        <v>5</v>
      </c>
      <c r="L91" s="72"/>
      <c r="M91" s="198" t="s">
        <v>6</v>
      </c>
      <c r="N91" s="198" t="s">
        <v>808</v>
      </c>
      <c r="O91" s="72"/>
      <c r="P91" s="198" t="s">
        <v>5</v>
      </c>
      <c r="Q91" s="72"/>
      <c r="R91" s="198" t="s">
        <v>6</v>
      </c>
      <c r="S91" s="78"/>
      <c r="T91" s="78"/>
      <c r="U91" s="78"/>
      <c r="V91" s="72"/>
      <c r="W91" s="204" t="str">
        <f>IF(OR(G91="",Q91=""),"",IF(VLOOKUP($G91,'R5参照用'!$N$3:$P$8992,3,0)=0,"",VLOOKUP($G91,'R5参照用'!$N$3:$P$8992,3,0)))</f>
        <v/>
      </c>
      <c r="X91" s="72"/>
      <c r="Y91" s="72"/>
      <c r="Z91" s="73"/>
      <c r="AA91" s="73"/>
      <c r="AB91" s="73"/>
      <c r="AC91" s="78"/>
      <c r="AD91" s="78"/>
      <c r="AE91" s="78"/>
      <c r="AF91" s="78"/>
      <c r="AG91" s="78"/>
      <c r="AH91" s="78"/>
      <c r="AI91" s="78"/>
      <c r="AJ91" s="78"/>
      <c r="AK91" s="78"/>
      <c r="AL91" s="78"/>
      <c r="AM91" s="70"/>
      <c r="AN91" s="72"/>
      <c r="AO91" s="72"/>
      <c r="AP91" s="75"/>
      <c r="AQ91" s="78"/>
      <c r="AR91" s="78"/>
      <c r="AS91" s="78"/>
      <c r="AT91" s="78"/>
      <c r="AU91" s="79"/>
      <c r="AV91" s="79"/>
      <c r="AW91" s="75"/>
      <c r="AX91" s="75"/>
      <c r="AY91" s="78"/>
      <c r="AZ91" s="78"/>
      <c r="BA91" s="78"/>
      <c r="BB91" s="78"/>
      <c r="BC91" s="79"/>
      <c r="BD91" s="79"/>
      <c r="BE91" s="75"/>
      <c r="BF91" s="75"/>
      <c r="BG91" s="78"/>
      <c r="BH91" s="78"/>
      <c r="BI91" s="78"/>
      <c r="BJ91" s="78"/>
      <c r="BK91" s="79"/>
      <c r="BL91" s="79"/>
      <c r="BM91" s="75"/>
      <c r="BN91" s="74"/>
      <c r="BO91" s="75"/>
      <c r="BP91" s="74"/>
      <c r="BQ91" s="75"/>
      <c r="BR91" s="61" t="e">
        <f>VLOOKUP(V91&amp;X91&amp;Y91,'R5参照用'!$AJ$3:$AK$101,2,0)</f>
        <v>#N/A</v>
      </c>
      <c r="BS91" s="2" t="str">
        <f t="shared" si="1"/>
        <v/>
      </c>
      <c r="BT91" s="2" t="str">
        <f>IF(H91="","",IF(H91="通常交付金","",COUNTIF($H$5:H91,"重点交付金")))</f>
        <v/>
      </c>
    </row>
    <row r="92" spans="1:72" ht="21.75" customHeight="1" x14ac:dyDescent="0.3">
      <c r="A92" s="196" t="str">
        <f>表紙!$H$11</f>
        <v>28365</v>
      </c>
      <c r="B92" s="70"/>
      <c r="C92" s="70"/>
      <c r="D92" s="71"/>
      <c r="E92" s="70"/>
      <c r="F92" s="196">
        <v>88</v>
      </c>
      <c r="G92" s="197" t="str">
        <f>IFERROR(VLOOKUP($A92&amp;"-"&amp;'回答入力シート（ア_令和4年度実施計画事業）'!$F92,'R5参照用'!$K$3:$P$8992,4,0),"")</f>
        <v/>
      </c>
      <c r="H92" s="197" t="str">
        <f>IFERROR(IF(VLOOKUP($A92&amp;"-"&amp;'回答入力シート（ア_令和4年度実施計画事業）'!$F92,'R5参照用'!$K$3:$P$8992,5,0)=0,"",VLOOKUP($A92&amp;"-"&amp;'回答入力シート（ア_令和4年度実施計画事業）'!$F92,'R5参照用'!$K$3:$P$8992,5,0)),"")</f>
        <v/>
      </c>
      <c r="I92" s="198" t="s">
        <v>808</v>
      </c>
      <c r="J92" s="72"/>
      <c r="K92" s="198" t="s">
        <v>5</v>
      </c>
      <c r="L92" s="72"/>
      <c r="M92" s="198" t="s">
        <v>6</v>
      </c>
      <c r="N92" s="198" t="s">
        <v>808</v>
      </c>
      <c r="O92" s="72"/>
      <c r="P92" s="198" t="s">
        <v>5</v>
      </c>
      <c r="Q92" s="72"/>
      <c r="R92" s="198" t="s">
        <v>6</v>
      </c>
      <c r="S92" s="78"/>
      <c r="T92" s="78"/>
      <c r="U92" s="78"/>
      <c r="V92" s="72"/>
      <c r="W92" s="204" t="str">
        <f>IF(OR(G92="",Q92=""),"",IF(VLOOKUP($G92,'R5参照用'!$N$3:$P$8992,3,0)=0,"",VLOOKUP($G92,'R5参照用'!$N$3:$P$8992,3,0)))</f>
        <v/>
      </c>
      <c r="X92" s="72"/>
      <c r="Y92" s="72"/>
      <c r="Z92" s="73"/>
      <c r="AA92" s="73"/>
      <c r="AB92" s="73"/>
      <c r="AC92" s="78"/>
      <c r="AD92" s="78"/>
      <c r="AE92" s="78"/>
      <c r="AF92" s="78"/>
      <c r="AG92" s="78"/>
      <c r="AH92" s="78"/>
      <c r="AI92" s="78"/>
      <c r="AJ92" s="78"/>
      <c r="AK92" s="78"/>
      <c r="AL92" s="78"/>
      <c r="AM92" s="70"/>
      <c r="AN92" s="72"/>
      <c r="AO92" s="72"/>
      <c r="AP92" s="75"/>
      <c r="AQ92" s="78"/>
      <c r="AR92" s="78"/>
      <c r="AS92" s="78"/>
      <c r="AT92" s="78"/>
      <c r="AU92" s="79"/>
      <c r="AV92" s="79"/>
      <c r="AW92" s="75"/>
      <c r="AX92" s="75"/>
      <c r="AY92" s="78"/>
      <c r="AZ92" s="78"/>
      <c r="BA92" s="78"/>
      <c r="BB92" s="78"/>
      <c r="BC92" s="79"/>
      <c r="BD92" s="79"/>
      <c r="BE92" s="75"/>
      <c r="BF92" s="75"/>
      <c r="BG92" s="78"/>
      <c r="BH92" s="78"/>
      <c r="BI92" s="78"/>
      <c r="BJ92" s="78"/>
      <c r="BK92" s="79"/>
      <c r="BL92" s="79"/>
      <c r="BM92" s="75"/>
      <c r="BN92" s="74"/>
      <c r="BO92" s="75"/>
      <c r="BP92" s="74"/>
      <c r="BQ92" s="75"/>
      <c r="BR92" s="61" t="e">
        <f>VLOOKUP(V92&amp;X92&amp;Y92,'R5参照用'!$AJ$3:$AK$101,2,0)</f>
        <v>#N/A</v>
      </c>
      <c r="BS92" s="2" t="str">
        <f t="shared" si="1"/>
        <v/>
      </c>
      <c r="BT92" s="2" t="str">
        <f>IF(H92="","",IF(H92="通常交付金","",COUNTIF($H$5:H92,"重点交付金")))</f>
        <v/>
      </c>
    </row>
    <row r="93" spans="1:72" ht="21.75" customHeight="1" x14ac:dyDescent="0.3">
      <c r="A93" s="196" t="str">
        <f>表紙!$H$11</f>
        <v>28365</v>
      </c>
      <c r="B93" s="70"/>
      <c r="C93" s="70"/>
      <c r="D93" s="71"/>
      <c r="E93" s="70"/>
      <c r="F93" s="196">
        <v>89</v>
      </c>
      <c r="G93" s="197" t="str">
        <f>IFERROR(VLOOKUP($A93&amp;"-"&amp;'回答入力シート（ア_令和4年度実施計画事業）'!$F93,'R5参照用'!$K$3:$P$8992,4,0),"")</f>
        <v/>
      </c>
      <c r="H93" s="197" t="str">
        <f>IFERROR(IF(VLOOKUP($A93&amp;"-"&amp;'回答入力シート（ア_令和4年度実施計画事業）'!$F93,'R5参照用'!$K$3:$P$8992,5,0)=0,"",VLOOKUP($A93&amp;"-"&amp;'回答入力シート（ア_令和4年度実施計画事業）'!$F93,'R5参照用'!$K$3:$P$8992,5,0)),"")</f>
        <v/>
      </c>
      <c r="I93" s="198" t="s">
        <v>808</v>
      </c>
      <c r="J93" s="72"/>
      <c r="K93" s="198" t="s">
        <v>5</v>
      </c>
      <c r="L93" s="72"/>
      <c r="M93" s="198" t="s">
        <v>6</v>
      </c>
      <c r="N93" s="198" t="s">
        <v>808</v>
      </c>
      <c r="O93" s="72"/>
      <c r="P93" s="198" t="s">
        <v>5</v>
      </c>
      <c r="Q93" s="72"/>
      <c r="R93" s="198" t="s">
        <v>6</v>
      </c>
      <c r="S93" s="78"/>
      <c r="T93" s="78"/>
      <c r="U93" s="78"/>
      <c r="V93" s="72"/>
      <c r="W93" s="204" t="str">
        <f>IF(OR(G93="",Q93=""),"",IF(VLOOKUP($G93,'R5参照用'!$N$3:$P$8992,3,0)=0,"",VLOOKUP($G93,'R5参照用'!$N$3:$P$8992,3,0)))</f>
        <v/>
      </c>
      <c r="X93" s="72"/>
      <c r="Y93" s="72"/>
      <c r="Z93" s="73"/>
      <c r="AA93" s="73"/>
      <c r="AB93" s="73"/>
      <c r="AC93" s="78"/>
      <c r="AD93" s="78"/>
      <c r="AE93" s="78"/>
      <c r="AF93" s="78"/>
      <c r="AG93" s="78"/>
      <c r="AH93" s="78"/>
      <c r="AI93" s="78"/>
      <c r="AJ93" s="78"/>
      <c r="AK93" s="78"/>
      <c r="AL93" s="78"/>
      <c r="AM93" s="70"/>
      <c r="AN93" s="72"/>
      <c r="AO93" s="72"/>
      <c r="AP93" s="75"/>
      <c r="AQ93" s="78"/>
      <c r="AR93" s="78"/>
      <c r="AS93" s="78"/>
      <c r="AT93" s="78"/>
      <c r="AU93" s="79"/>
      <c r="AV93" s="79"/>
      <c r="AW93" s="75"/>
      <c r="AX93" s="75"/>
      <c r="AY93" s="78"/>
      <c r="AZ93" s="78"/>
      <c r="BA93" s="78"/>
      <c r="BB93" s="78"/>
      <c r="BC93" s="79"/>
      <c r="BD93" s="79"/>
      <c r="BE93" s="75"/>
      <c r="BF93" s="75"/>
      <c r="BG93" s="78"/>
      <c r="BH93" s="78"/>
      <c r="BI93" s="78"/>
      <c r="BJ93" s="78"/>
      <c r="BK93" s="79"/>
      <c r="BL93" s="79"/>
      <c r="BM93" s="75"/>
      <c r="BN93" s="74"/>
      <c r="BO93" s="75"/>
      <c r="BP93" s="74"/>
      <c r="BQ93" s="75"/>
      <c r="BR93" s="61" t="e">
        <f>VLOOKUP(V93&amp;X93&amp;Y93,'R5参照用'!$AJ$3:$AK$101,2,0)</f>
        <v>#N/A</v>
      </c>
      <c r="BS93" s="2" t="str">
        <f t="shared" si="1"/>
        <v/>
      </c>
      <c r="BT93" s="2" t="str">
        <f>IF(H93="","",IF(H93="通常交付金","",COUNTIF($H$5:H93,"重点交付金")))</f>
        <v/>
      </c>
    </row>
    <row r="94" spans="1:72" ht="21.75" customHeight="1" x14ac:dyDescent="0.3">
      <c r="A94" s="196" t="str">
        <f>表紙!$H$11</f>
        <v>28365</v>
      </c>
      <c r="B94" s="70"/>
      <c r="C94" s="70"/>
      <c r="D94" s="71"/>
      <c r="E94" s="70"/>
      <c r="F94" s="196">
        <v>90</v>
      </c>
      <c r="G94" s="197" t="str">
        <f>IFERROR(VLOOKUP($A94&amp;"-"&amp;'回答入力シート（ア_令和4年度実施計画事業）'!$F94,'R5参照用'!$K$3:$P$8992,4,0),"")</f>
        <v/>
      </c>
      <c r="H94" s="197" t="str">
        <f>IFERROR(IF(VLOOKUP($A94&amp;"-"&amp;'回答入力シート（ア_令和4年度実施計画事業）'!$F94,'R5参照用'!$K$3:$P$8992,5,0)=0,"",VLOOKUP($A94&amp;"-"&amp;'回答入力シート（ア_令和4年度実施計画事業）'!$F94,'R5参照用'!$K$3:$P$8992,5,0)),"")</f>
        <v/>
      </c>
      <c r="I94" s="198" t="s">
        <v>808</v>
      </c>
      <c r="J94" s="72"/>
      <c r="K94" s="198" t="s">
        <v>5</v>
      </c>
      <c r="L94" s="72"/>
      <c r="M94" s="198" t="s">
        <v>6</v>
      </c>
      <c r="N94" s="198" t="s">
        <v>808</v>
      </c>
      <c r="O94" s="72"/>
      <c r="P94" s="198" t="s">
        <v>5</v>
      </c>
      <c r="Q94" s="72"/>
      <c r="R94" s="198" t="s">
        <v>6</v>
      </c>
      <c r="S94" s="78"/>
      <c r="T94" s="78"/>
      <c r="U94" s="78"/>
      <c r="V94" s="72"/>
      <c r="W94" s="204" t="str">
        <f>IF(OR(G94="",Q94=""),"",IF(VLOOKUP($G94,'R5参照用'!$N$3:$P$8992,3,0)=0,"",VLOOKUP($G94,'R5参照用'!$N$3:$P$8992,3,0)))</f>
        <v/>
      </c>
      <c r="X94" s="72"/>
      <c r="Y94" s="72"/>
      <c r="Z94" s="73"/>
      <c r="AA94" s="73"/>
      <c r="AB94" s="73"/>
      <c r="AC94" s="78"/>
      <c r="AD94" s="78"/>
      <c r="AE94" s="78"/>
      <c r="AF94" s="78"/>
      <c r="AG94" s="78"/>
      <c r="AH94" s="78"/>
      <c r="AI94" s="78"/>
      <c r="AJ94" s="78"/>
      <c r="AK94" s="78"/>
      <c r="AL94" s="78"/>
      <c r="AM94" s="70"/>
      <c r="AN94" s="72"/>
      <c r="AO94" s="72"/>
      <c r="AP94" s="75"/>
      <c r="AQ94" s="78"/>
      <c r="AR94" s="78"/>
      <c r="AS94" s="78"/>
      <c r="AT94" s="78"/>
      <c r="AU94" s="79"/>
      <c r="AV94" s="79"/>
      <c r="AW94" s="75"/>
      <c r="AX94" s="75"/>
      <c r="AY94" s="78"/>
      <c r="AZ94" s="78"/>
      <c r="BA94" s="78"/>
      <c r="BB94" s="78"/>
      <c r="BC94" s="79"/>
      <c r="BD94" s="79"/>
      <c r="BE94" s="75"/>
      <c r="BF94" s="75"/>
      <c r="BG94" s="78"/>
      <c r="BH94" s="78"/>
      <c r="BI94" s="78"/>
      <c r="BJ94" s="78"/>
      <c r="BK94" s="79"/>
      <c r="BL94" s="79"/>
      <c r="BM94" s="75"/>
      <c r="BN94" s="74"/>
      <c r="BO94" s="75"/>
      <c r="BP94" s="74"/>
      <c r="BQ94" s="75"/>
      <c r="BR94" s="61" t="e">
        <f>VLOOKUP(V94&amp;X94&amp;Y94,'R5参照用'!$AJ$3:$AK$101,2,0)</f>
        <v>#N/A</v>
      </c>
      <c r="BS94" s="2" t="str">
        <f t="shared" si="1"/>
        <v/>
      </c>
      <c r="BT94" s="2" t="str">
        <f>IF(H94="","",IF(H94="通常交付金","",COUNTIF($H$5:H94,"重点交付金")))</f>
        <v/>
      </c>
    </row>
    <row r="95" spans="1:72" ht="21.75" customHeight="1" x14ac:dyDescent="0.3">
      <c r="A95" s="196" t="str">
        <f>表紙!$H$11</f>
        <v>28365</v>
      </c>
      <c r="B95" s="70"/>
      <c r="C95" s="70"/>
      <c r="D95" s="71"/>
      <c r="E95" s="70"/>
      <c r="F95" s="196">
        <v>91</v>
      </c>
      <c r="G95" s="197" t="str">
        <f>IFERROR(VLOOKUP($A95&amp;"-"&amp;'回答入力シート（ア_令和4年度実施計画事業）'!$F95,'R5参照用'!$K$3:$P$8992,4,0),"")</f>
        <v/>
      </c>
      <c r="H95" s="197" t="str">
        <f>IFERROR(IF(VLOOKUP($A95&amp;"-"&amp;'回答入力シート（ア_令和4年度実施計画事業）'!$F95,'R5参照用'!$K$3:$P$8992,5,0)=0,"",VLOOKUP($A95&amp;"-"&amp;'回答入力シート（ア_令和4年度実施計画事業）'!$F95,'R5参照用'!$K$3:$P$8992,5,0)),"")</f>
        <v/>
      </c>
      <c r="I95" s="198" t="s">
        <v>808</v>
      </c>
      <c r="J95" s="72"/>
      <c r="K95" s="198" t="s">
        <v>5</v>
      </c>
      <c r="L95" s="72"/>
      <c r="M95" s="198" t="s">
        <v>6</v>
      </c>
      <c r="N95" s="198" t="s">
        <v>808</v>
      </c>
      <c r="O95" s="72"/>
      <c r="P95" s="198" t="s">
        <v>5</v>
      </c>
      <c r="Q95" s="72"/>
      <c r="R95" s="198" t="s">
        <v>6</v>
      </c>
      <c r="S95" s="78"/>
      <c r="T95" s="78"/>
      <c r="U95" s="78"/>
      <c r="V95" s="72"/>
      <c r="W95" s="204" t="str">
        <f>IF(OR(G95="",Q95=""),"",IF(VLOOKUP($G95,'R5参照用'!$N$3:$P$8992,3,0)=0,"",VLOOKUP($G95,'R5参照用'!$N$3:$P$8992,3,0)))</f>
        <v/>
      </c>
      <c r="X95" s="72"/>
      <c r="Y95" s="72"/>
      <c r="Z95" s="73"/>
      <c r="AA95" s="73"/>
      <c r="AB95" s="73"/>
      <c r="AC95" s="78"/>
      <c r="AD95" s="78"/>
      <c r="AE95" s="78"/>
      <c r="AF95" s="78"/>
      <c r="AG95" s="78"/>
      <c r="AH95" s="78"/>
      <c r="AI95" s="78"/>
      <c r="AJ95" s="78"/>
      <c r="AK95" s="78"/>
      <c r="AL95" s="78"/>
      <c r="AM95" s="70"/>
      <c r="AN95" s="72"/>
      <c r="AO95" s="72"/>
      <c r="AP95" s="75"/>
      <c r="AQ95" s="78"/>
      <c r="AR95" s="78"/>
      <c r="AS95" s="78"/>
      <c r="AT95" s="78"/>
      <c r="AU95" s="79"/>
      <c r="AV95" s="79"/>
      <c r="AW95" s="75"/>
      <c r="AX95" s="75"/>
      <c r="AY95" s="78"/>
      <c r="AZ95" s="78"/>
      <c r="BA95" s="78"/>
      <c r="BB95" s="78"/>
      <c r="BC95" s="79"/>
      <c r="BD95" s="79"/>
      <c r="BE95" s="75"/>
      <c r="BF95" s="75"/>
      <c r="BG95" s="78"/>
      <c r="BH95" s="78"/>
      <c r="BI95" s="78"/>
      <c r="BJ95" s="78"/>
      <c r="BK95" s="79"/>
      <c r="BL95" s="79"/>
      <c r="BM95" s="75"/>
      <c r="BN95" s="74"/>
      <c r="BO95" s="75"/>
      <c r="BP95" s="74"/>
      <c r="BQ95" s="75"/>
      <c r="BR95" s="61" t="e">
        <f>VLOOKUP(V95&amp;X95&amp;Y95,'R5参照用'!$AJ$3:$AK$101,2,0)</f>
        <v>#N/A</v>
      </c>
      <c r="BS95" s="2" t="str">
        <f t="shared" si="1"/>
        <v/>
      </c>
      <c r="BT95" s="2" t="str">
        <f>IF(H95="","",IF(H95="通常交付金","",COUNTIF($H$5:H95,"重点交付金")))</f>
        <v/>
      </c>
    </row>
    <row r="96" spans="1:72" ht="21.75" customHeight="1" x14ac:dyDescent="0.3">
      <c r="A96" s="196" t="str">
        <f>表紙!$H$11</f>
        <v>28365</v>
      </c>
      <c r="B96" s="70"/>
      <c r="C96" s="70"/>
      <c r="D96" s="71"/>
      <c r="E96" s="70"/>
      <c r="F96" s="196">
        <v>92</v>
      </c>
      <c r="G96" s="197" t="str">
        <f>IFERROR(VLOOKUP($A96&amp;"-"&amp;'回答入力シート（ア_令和4年度実施計画事業）'!$F96,'R5参照用'!$K$3:$P$8992,4,0),"")</f>
        <v/>
      </c>
      <c r="H96" s="197" t="str">
        <f>IFERROR(IF(VLOOKUP($A96&amp;"-"&amp;'回答入力シート（ア_令和4年度実施計画事業）'!$F96,'R5参照用'!$K$3:$P$8992,5,0)=0,"",VLOOKUP($A96&amp;"-"&amp;'回答入力シート（ア_令和4年度実施計画事業）'!$F96,'R5参照用'!$K$3:$P$8992,5,0)),"")</f>
        <v/>
      </c>
      <c r="I96" s="198" t="s">
        <v>808</v>
      </c>
      <c r="J96" s="72"/>
      <c r="K96" s="198" t="s">
        <v>5</v>
      </c>
      <c r="L96" s="72"/>
      <c r="M96" s="198" t="s">
        <v>6</v>
      </c>
      <c r="N96" s="198" t="s">
        <v>808</v>
      </c>
      <c r="O96" s="72"/>
      <c r="P96" s="198" t="s">
        <v>5</v>
      </c>
      <c r="Q96" s="72"/>
      <c r="R96" s="198" t="s">
        <v>6</v>
      </c>
      <c r="S96" s="78"/>
      <c r="T96" s="78"/>
      <c r="U96" s="78"/>
      <c r="V96" s="72"/>
      <c r="W96" s="204" t="str">
        <f>IF(OR(G96="",Q96=""),"",IF(VLOOKUP($G96,'R5参照用'!$N$3:$P$8992,3,0)=0,"",VLOOKUP($G96,'R5参照用'!$N$3:$P$8992,3,0)))</f>
        <v/>
      </c>
      <c r="X96" s="72"/>
      <c r="Y96" s="72"/>
      <c r="Z96" s="73"/>
      <c r="AA96" s="73"/>
      <c r="AB96" s="73"/>
      <c r="AC96" s="78"/>
      <c r="AD96" s="78"/>
      <c r="AE96" s="78"/>
      <c r="AF96" s="78"/>
      <c r="AG96" s="78"/>
      <c r="AH96" s="78"/>
      <c r="AI96" s="78"/>
      <c r="AJ96" s="78"/>
      <c r="AK96" s="78"/>
      <c r="AL96" s="78"/>
      <c r="AM96" s="70"/>
      <c r="AN96" s="72"/>
      <c r="AO96" s="72"/>
      <c r="AP96" s="75"/>
      <c r="AQ96" s="78"/>
      <c r="AR96" s="78"/>
      <c r="AS96" s="78"/>
      <c r="AT96" s="78"/>
      <c r="AU96" s="79"/>
      <c r="AV96" s="79"/>
      <c r="AW96" s="75"/>
      <c r="AX96" s="75"/>
      <c r="AY96" s="78"/>
      <c r="AZ96" s="78"/>
      <c r="BA96" s="78"/>
      <c r="BB96" s="78"/>
      <c r="BC96" s="79"/>
      <c r="BD96" s="79"/>
      <c r="BE96" s="75"/>
      <c r="BF96" s="75"/>
      <c r="BG96" s="78"/>
      <c r="BH96" s="78"/>
      <c r="BI96" s="78"/>
      <c r="BJ96" s="78"/>
      <c r="BK96" s="79"/>
      <c r="BL96" s="79"/>
      <c r="BM96" s="75"/>
      <c r="BN96" s="74"/>
      <c r="BO96" s="75"/>
      <c r="BP96" s="74"/>
      <c r="BQ96" s="75"/>
      <c r="BR96" s="61" t="e">
        <f>VLOOKUP(V96&amp;X96&amp;Y96,'R5参照用'!$AJ$3:$AK$101,2,0)</f>
        <v>#N/A</v>
      </c>
      <c r="BS96" s="2" t="str">
        <f t="shared" si="1"/>
        <v/>
      </c>
      <c r="BT96" s="2" t="str">
        <f>IF(H96="","",IF(H96="通常交付金","",COUNTIF($H$5:H96,"重点交付金")))</f>
        <v/>
      </c>
    </row>
    <row r="97" spans="1:72" ht="21.75" customHeight="1" x14ac:dyDescent="0.3">
      <c r="A97" s="196" t="str">
        <f>表紙!$H$11</f>
        <v>28365</v>
      </c>
      <c r="B97" s="70"/>
      <c r="C97" s="70"/>
      <c r="D97" s="71"/>
      <c r="E97" s="70"/>
      <c r="F97" s="196">
        <v>93</v>
      </c>
      <c r="G97" s="197" t="str">
        <f>IFERROR(VLOOKUP($A97&amp;"-"&amp;'回答入力シート（ア_令和4年度実施計画事業）'!$F97,'R5参照用'!$K$3:$P$8992,4,0),"")</f>
        <v/>
      </c>
      <c r="H97" s="197" t="str">
        <f>IFERROR(IF(VLOOKUP($A97&amp;"-"&amp;'回答入力シート（ア_令和4年度実施計画事業）'!$F97,'R5参照用'!$K$3:$P$8992,5,0)=0,"",VLOOKUP($A97&amp;"-"&amp;'回答入力シート（ア_令和4年度実施計画事業）'!$F97,'R5参照用'!$K$3:$P$8992,5,0)),"")</f>
        <v/>
      </c>
      <c r="I97" s="198" t="s">
        <v>808</v>
      </c>
      <c r="J97" s="72"/>
      <c r="K97" s="198" t="s">
        <v>5</v>
      </c>
      <c r="L97" s="72"/>
      <c r="M97" s="198" t="s">
        <v>6</v>
      </c>
      <c r="N97" s="198" t="s">
        <v>808</v>
      </c>
      <c r="O97" s="72"/>
      <c r="P97" s="198" t="s">
        <v>5</v>
      </c>
      <c r="Q97" s="72"/>
      <c r="R97" s="198" t="s">
        <v>6</v>
      </c>
      <c r="S97" s="78"/>
      <c r="T97" s="78"/>
      <c r="U97" s="78"/>
      <c r="V97" s="72"/>
      <c r="W97" s="204" t="str">
        <f>IF(OR(G97="",Q97=""),"",IF(VLOOKUP($G97,'R5参照用'!$N$3:$P$8992,3,0)=0,"",VLOOKUP($G97,'R5参照用'!$N$3:$P$8992,3,0)))</f>
        <v/>
      </c>
      <c r="X97" s="72"/>
      <c r="Y97" s="72"/>
      <c r="Z97" s="73"/>
      <c r="AA97" s="73"/>
      <c r="AB97" s="73"/>
      <c r="AC97" s="78"/>
      <c r="AD97" s="78"/>
      <c r="AE97" s="78"/>
      <c r="AF97" s="78"/>
      <c r="AG97" s="78"/>
      <c r="AH97" s="78"/>
      <c r="AI97" s="78"/>
      <c r="AJ97" s="78"/>
      <c r="AK97" s="78"/>
      <c r="AL97" s="78"/>
      <c r="AM97" s="70"/>
      <c r="AN97" s="72"/>
      <c r="AO97" s="72"/>
      <c r="AP97" s="75"/>
      <c r="AQ97" s="78"/>
      <c r="AR97" s="78"/>
      <c r="AS97" s="78"/>
      <c r="AT97" s="78"/>
      <c r="AU97" s="79"/>
      <c r="AV97" s="79"/>
      <c r="AW97" s="75"/>
      <c r="AX97" s="75"/>
      <c r="AY97" s="78"/>
      <c r="AZ97" s="78"/>
      <c r="BA97" s="78"/>
      <c r="BB97" s="78"/>
      <c r="BC97" s="79"/>
      <c r="BD97" s="79"/>
      <c r="BE97" s="75"/>
      <c r="BF97" s="75"/>
      <c r="BG97" s="78"/>
      <c r="BH97" s="78"/>
      <c r="BI97" s="78"/>
      <c r="BJ97" s="78"/>
      <c r="BK97" s="79"/>
      <c r="BL97" s="79"/>
      <c r="BM97" s="75"/>
      <c r="BN97" s="74"/>
      <c r="BO97" s="75"/>
      <c r="BP97" s="74"/>
      <c r="BQ97" s="75"/>
      <c r="BR97" s="61" t="e">
        <f>VLOOKUP(V97&amp;X97&amp;Y97,'R5参照用'!$AJ$3:$AK$101,2,0)</f>
        <v>#N/A</v>
      </c>
      <c r="BS97" s="2" t="str">
        <f t="shared" si="1"/>
        <v/>
      </c>
      <c r="BT97" s="2" t="str">
        <f>IF(H97="","",IF(H97="通常交付金","",COUNTIF($H$5:H97,"重点交付金")))</f>
        <v/>
      </c>
    </row>
    <row r="98" spans="1:72" ht="21.75" customHeight="1" x14ac:dyDescent="0.3">
      <c r="A98" s="196" t="str">
        <f>表紙!$H$11</f>
        <v>28365</v>
      </c>
      <c r="B98" s="70"/>
      <c r="C98" s="70"/>
      <c r="D98" s="71"/>
      <c r="E98" s="70"/>
      <c r="F98" s="196">
        <v>94</v>
      </c>
      <c r="G98" s="197" t="str">
        <f>IFERROR(VLOOKUP($A98&amp;"-"&amp;'回答入力シート（ア_令和4年度実施計画事業）'!$F98,'R5参照用'!$K$3:$P$8992,4,0),"")</f>
        <v/>
      </c>
      <c r="H98" s="197" t="str">
        <f>IFERROR(IF(VLOOKUP($A98&amp;"-"&amp;'回答入力シート（ア_令和4年度実施計画事業）'!$F98,'R5参照用'!$K$3:$P$8992,5,0)=0,"",VLOOKUP($A98&amp;"-"&amp;'回答入力シート（ア_令和4年度実施計画事業）'!$F98,'R5参照用'!$K$3:$P$8992,5,0)),"")</f>
        <v/>
      </c>
      <c r="I98" s="198" t="s">
        <v>808</v>
      </c>
      <c r="J98" s="72"/>
      <c r="K98" s="198" t="s">
        <v>5</v>
      </c>
      <c r="L98" s="72"/>
      <c r="M98" s="198" t="s">
        <v>6</v>
      </c>
      <c r="N98" s="198" t="s">
        <v>808</v>
      </c>
      <c r="O98" s="72"/>
      <c r="P98" s="198" t="s">
        <v>5</v>
      </c>
      <c r="Q98" s="72"/>
      <c r="R98" s="198" t="s">
        <v>6</v>
      </c>
      <c r="S98" s="78"/>
      <c r="T98" s="78"/>
      <c r="U98" s="78"/>
      <c r="V98" s="72"/>
      <c r="W98" s="204" t="str">
        <f>IF(OR(G98="",Q98=""),"",IF(VLOOKUP($G98,'R5参照用'!$N$3:$P$8992,3,0)=0,"",VLOOKUP($G98,'R5参照用'!$N$3:$P$8992,3,0)))</f>
        <v/>
      </c>
      <c r="X98" s="72"/>
      <c r="Y98" s="72"/>
      <c r="Z98" s="73"/>
      <c r="AA98" s="73"/>
      <c r="AB98" s="73"/>
      <c r="AC98" s="78"/>
      <c r="AD98" s="78"/>
      <c r="AE98" s="78"/>
      <c r="AF98" s="78"/>
      <c r="AG98" s="78"/>
      <c r="AH98" s="78"/>
      <c r="AI98" s="78"/>
      <c r="AJ98" s="78"/>
      <c r="AK98" s="78"/>
      <c r="AL98" s="78"/>
      <c r="AM98" s="70"/>
      <c r="AN98" s="72"/>
      <c r="AO98" s="72"/>
      <c r="AP98" s="75"/>
      <c r="AQ98" s="78"/>
      <c r="AR98" s="78"/>
      <c r="AS98" s="78"/>
      <c r="AT98" s="78"/>
      <c r="AU98" s="79"/>
      <c r="AV98" s="79"/>
      <c r="AW98" s="75"/>
      <c r="AX98" s="75"/>
      <c r="AY98" s="78"/>
      <c r="AZ98" s="78"/>
      <c r="BA98" s="78"/>
      <c r="BB98" s="78"/>
      <c r="BC98" s="79"/>
      <c r="BD98" s="79"/>
      <c r="BE98" s="75"/>
      <c r="BF98" s="75"/>
      <c r="BG98" s="78"/>
      <c r="BH98" s="78"/>
      <c r="BI98" s="78"/>
      <c r="BJ98" s="78"/>
      <c r="BK98" s="79"/>
      <c r="BL98" s="79"/>
      <c r="BM98" s="75"/>
      <c r="BN98" s="74"/>
      <c r="BO98" s="75"/>
      <c r="BP98" s="74"/>
      <c r="BQ98" s="75"/>
      <c r="BR98" s="61" t="e">
        <f>VLOOKUP(V98&amp;X98&amp;Y98,'R5参照用'!$AJ$3:$AK$101,2,0)</f>
        <v>#N/A</v>
      </c>
      <c r="BS98" s="2" t="str">
        <f t="shared" si="1"/>
        <v/>
      </c>
      <c r="BT98" s="2" t="str">
        <f>IF(H98="","",IF(H98="通常交付金","",COUNTIF($H$5:H98,"重点交付金")))</f>
        <v/>
      </c>
    </row>
    <row r="99" spans="1:72" ht="21.75" customHeight="1" x14ac:dyDescent="0.3">
      <c r="A99" s="196" t="str">
        <f>表紙!$H$11</f>
        <v>28365</v>
      </c>
      <c r="B99" s="70"/>
      <c r="C99" s="70"/>
      <c r="D99" s="71"/>
      <c r="E99" s="70"/>
      <c r="F99" s="196">
        <v>95</v>
      </c>
      <c r="G99" s="197" t="str">
        <f>IFERROR(VLOOKUP($A99&amp;"-"&amp;'回答入力シート（ア_令和4年度実施計画事業）'!$F99,'R5参照用'!$K$3:$P$8992,4,0),"")</f>
        <v/>
      </c>
      <c r="H99" s="197" t="str">
        <f>IFERROR(IF(VLOOKUP($A99&amp;"-"&amp;'回答入力シート（ア_令和4年度実施計画事業）'!$F99,'R5参照用'!$K$3:$P$8992,5,0)=0,"",VLOOKUP($A99&amp;"-"&amp;'回答入力シート（ア_令和4年度実施計画事業）'!$F99,'R5参照用'!$K$3:$P$8992,5,0)),"")</f>
        <v/>
      </c>
      <c r="I99" s="198" t="s">
        <v>808</v>
      </c>
      <c r="J99" s="72"/>
      <c r="K99" s="198" t="s">
        <v>5</v>
      </c>
      <c r="L99" s="72"/>
      <c r="M99" s="198" t="s">
        <v>6</v>
      </c>
      <c r="N99" s="198" t="s">
        <v>808</v>
      </c>
      <c r="O99" s="72"/>
      <c r="P99" s="198" t="s">
        <v>5</v>
      </c>
      <c r="Q99" s="72"/>
      <c r="R99" s="198" t="s">
        <v>6</v>
      </c>
      <c r="S99" s="78"/>
      <c r="T99" s="78"/>
      <c r="U99" s="78"/>
      <c r="V99" s="72"/>
      <c r="W99" s="204" t="str">
        <f>IF(OR(G99="",Q99=""),"",IF(VLOOKUP($G99,'R5参照用'!$N$3:$P$8992,3,0)=0,"",VLOOKUP($G99,'R5参照用'!$N$3:$P$8992,3,0)))</f>
        <v/>
      </c>
      <c r="X99" s="72"/>
      <c r="Y99" s="72"/>
      <c r="Z99" s="73"/>
      <c r="AA99" s="73"/>
      <c r="AB99" s="73"/>
      <c r="AC99" s="78"/>
      <c r="AD99" s="78"/>
      <c r="AE99" s="78"/>
      <c r="AF99" s="78"/>
      <c r="AG99" s="78"/>
      <c r="AH99" s="78"/>
      <c r="AI99" s="78"/>
      <c r="AJ99" s="78"/>
      <c r="AK99" s="78"/>
      <c r="AL99" s="78"/>
      <c r="AM99" s="70"/>
      <c r="AN99" s="72"/>
      <c r="AO99" s="72"/>
      <c r="AP99" s="75"/>
      <c r="AQ99" s="78"/>
      <c r="AR99" s="78"/>
      <c r="AS99" s="78"/>
      <c r="AT99" s="78"/>
      <c r="AU99" s="79"/>
      <c r="AV99" s="79"/>
      <c r="AW99" s="75"/>
      <c r="AX99" s="75"/>
      <c r="AY99" s="78"/>
      <c r="AZ99" s="78"/>
      <c r="BA99" s="78"/>
      <c r="BB99" s="78"/>
      <c r="BC99" s="79"/>
      <c r="BD99" s="79"/>
      <c r="BE99" s="75"/>
      <c r="BF99" s="75"/>
      <c r="BG99" s="78"/>
      <c r="BH99" s="78"/>
      <c r="BI99" s="78"/>
      <c r="BJ99" s="78"/>
      <c r="BK99" s="79"/>
      <c r="BL99" s="79"/>
      <c r="BM99" s="75"/>
      <c r="BN99" s="74"/>
      <c r="BO99" s="75"/>
      <c r="BP99" s="74"/>
      <c r="BQ99" s="75"/>
      <c r="BR99" s="61" t="e">
        <f>VLOOKUP(V99&amp;X99&amp;Y99,'R5参照用'!$AJ$3:$AK$101,2,0)</f>
        <v>#N/A</v>
      </c>
      <c r="BS99" s="2" t="str">
        <f t="shared" si="1"/>
        <v/>
      </c>
      <c r="BT99" s="2" t="str">
        <f>IF(H99="","",IF(H99="通常交付金","",COUNTIF($H$5:H99,"重点交付金")))</f>
        <v/>
      </c>
    </row>
    <row r="100" spans="1:72" ht="21.75" customHeight="1" x14ac:dyDescent="0.3">
      <c r="A100" s="196" t="str">
        <f>表紙!$H$11</f>
        <v>28365</v>
      </c>
      <c r="B100" s="70"/>
      <c r="C100" s="70"/>
      <c r="D100" s="71"/>
      <c r="E100" s="70"/>
      <c r="F100" s="196">
        <v>96</v>
      </c>
      <c r="G100" s="197" t="str">
        <f>IFERROR(VLOOKUP($A100&amp;"-"&amp;'回答入力シート（ア_令和4年度実施計画事業）'!$F100,'R5参照用'!$K$3:$P$8992,4,0),"")</f>
        <v/>
      </c>
      <c r="H100" s="197" t="str">
        <f>IFERROR(IF(VLOOKUP($A100&amp;"-"&amp;'回答入力シート（ア_令和4年度実施計画事業）'!$F100,'R5参照用'!$K$3:$P$8992,5,0)=0,"",VLOOKUP($A100&amp;"-"&amp;'回答入力シート（ア_令和4年度実施計画事業）'!$F100,'R5参照用'!$K$3:$P$8992,5,0)),"")</f>
        <v/>
      </c>
      <c r="I100" s="198" t="s">
        <v>808</v>
      </c>
      <c r="J100" s="72"/>
      <c r="K100" s="198" t="s">
        <v>5</v>
      </c>
      <c r="L100" s="72"/>
      <c r="M100" s="198" t="s">
        <v>6</v>
      </c>
      <c r="N100" s="198" t="s">
        <v>808</v>
      </c>
      <c r="O100" s="72"/>
      <c r="P100" s="198" t="s">
        <v>5</v>
      </c>
      <c r="Q100" s="72"/>
      <c r="R100" s="198" t="s">
        <v>6</v>
      </c>
      <c r="S100" s="78"/>
      <c r="T100" s="78"/>
      <c r="U100" s="78"/>
      <c r="V100" s="72"/>
      <c r="W100" s="204" t="str">
        <f>IF(OR(G100="",Q100=""),"",IF(VLOOKUP($G100,'R5参照用'!$N$3:$P$8992,3,0)=0,"",VLOOKUP($G100,'R5参照用'!$N$3:$P$8992,3,0)))</f>
        <v/>
      </c>
      <c r="X100" s="72"/>
      <c r="Y100" s="72"/>
      <c r="Z100" s="73"/>
      <c r="AA100" s="73"/>
      <c r="AB100" s="73"/>
      <c r="AC100" s="78"/>
      <c r="AD100" s="78"/>
      <c r="AE100" s="78"/>
      <c r="AF100" s="78"/>
      <c r="AG100" s="78"/>
      <c r="AH100" s="78"/>
      <c r="AI100" s="78"/>
      <c r="AJ100" s="78"/>
      <c r="AK100" s="78"/>
      <c r="AL100" s="78"/>
      <c r="AM100" s="70"/>
      <c r="AN100" s="72"/>
      <c r="AO100" s="72"/>
      <c r="AP100" s="75"/>
      <c r="AQ100" s="78"/>
      <c r="AR100" s="78"/>
      <c r="AS100" s="78"/>
      <c r="AT100" s="78"/>
      <c r="AU100" s="79"/>
      <c r="AV100" s="79"/>
      <c r="AW100" s="75"/>
      <c r="AX100" s="75"/>
      <c r="AY100" s="78"/>
      <c r="AZ100" s="78"/>
      <c r="BA100" s="78"/>
      <c r="BB100" s="78"/>
      <c r="BC100" s="79"/>
      <c r="BD100" s="79"/>
      <c r="BE100" s="75"/>
      <c r="BF100" s="75"/>
      <c r="BG100" s="78"/>
      <c r="BH100" s="78"/>
      <c r="BI100" s="78"/>
      <c r="BJ100" s="78"/>
      <c r="BK100" s="79"/>
      <c r="BL100" s="79"/>
      <c r="BM100" s="75"/>
      <c r="BN100" s="74"/>
      <c r="BO100" s="75"/>
      <c r="BP100" s="74"/>
      <c r="BQ100" s="75"/>
      <c r="BR100" s="61" t="e">
        <f>VLOOKUP(V100&amp;X100&amp;Y100,'R5参照用'!$AJ$3:$AK$101,2,0)</f>
        <v>#N/A</v>
      </c>
      <c r="BS100" s="2" t="str">
        <f t="shared" si="1"/>
        <v/>
      </c>
      <c r="BT100" s="2" t="str">
        <f>IF(H100="","",IF(H100="通常交付金","",COUNTIF($H$5:H100,"重点交付金")))</f>
        <v/>
      </c>
    </row>
    <row r="101" spans="1:72" ht="21.75" customHeight="1" x14ac:dyDescent="0.3">
      <c r="A101" s="196" t="str">
        <f>表紙!$H$11</f>
        <v>28365</v>
      </c>
      <c r="B101" s="70"/>
      <c r="C101" s="70"/>
      <c r="D101" s="71"/>
      <c r="E101" s="70"/>
      <c r="F101" s="196">
        <v>97</v>
      </c>
      <c r="G101" s="197" t="str">
        <f>IFERROR(VLOOKUP($A101&amp;"-"&amp;'回答入力シート（ア_令和4年度実施計画事業）'!$F101,'R5参照用'!$K$3:$P$8992,4,0),"")</f>
        <v/>
      </c>
      <c r="H101" s="197" t="str">
        <f>IFERROR(IF(VLOOKUP($A101&amp;"-"&amp;'回答入力シート（ア_令和4年度実施計画事業）'!$F101,'R5参照用'!$K$3:$P$8992,5,0)=0,"",VLOOKUP($A101&amp;"-"&amp;'回答入力シート（ア_令和4年度実施計画事業）'!$F101,'R5参照用'!$K$3:$P$8992,5,0)),"")</f>
        <v/>
      </c>
      <c r="I101" s="198" t="s">
        <v>808</v>
      </c>
      <c r="J101" s="72"/>
      <c r="K101" s="198" t="s">
        <v>5</v>
      </c>
      <c r="L101" s="72"/>
      <c r="M101" s="198" t="s">
        <v>6</v>
      </c>
      <c r="N101" s="198" t="s">
        <v>808</v>
      </c>
      <c r="O101" s="72"/>
      <c r="P101" s="198" t="s">
        <v>5</v>
      </c>
      <c r="Q101" s="72"/>
      <c r="R101" s="198" t="s">
        <v>6</v>
      </c>
      <c r="S101" s="78"/>
      <c r="T101" s="78"/>
      <c r="U101" s="78"/>
      <c r="V101" s="72"/>
      <c r="W101" s="204" t="str">
        <f>IF(OR(G101="",Q101=""),"",IF(VLOOKUP($G101,'R5参照用'!$N$3:$P$8992,3,0)=0,"",VLOOKUP($G101,'R5参照用'!$N$3:$P$8992,3,0)))</f>
        <v/>
      </c>
      <c r="X101" s="72"/>
      <c r="Y101" s="72"/>
      <c r="Z101" s="73"/>
      <c r="AA101" s="73"/>
      <c r="AB101" s="73"/>
      <c r="AC101" s="78"/>
      <c r="AD101" s="78"/>
      <c r="AE101" s="78"/>
      <c r="AF101" s="78"/>
      <c r="AG101" s="78"/>
      <c r="AH101" s="78"/>
      <c r="AI101" s="78"/>
      <c r="AJ101" s="78"/>
      <c r="AK101" s="78"/>
      <c r="AL101" s="78"/>
      <c r="AM101" s="70"/>
      <c r="AN101" s="72"/>
      <c r="AO101" s="72"/>
      <c r="AP101" s="75"/>
      <c r="AQ101" s="78"/>
      <c r="AR101" s="78"/>
      <c r="AS101" s="78"/>
      <c r="AT101" s="78"/>
      <c r="AU101" s="79"/>
      <c r="AV101" s="79"/>
      <c r="AW101" s="75"/>
      <c r="AX101" s="75"/>
      <c r="AY101" s="78"/>
      <c r="AZ101" s="78"/>
      <c r="BA101" s="78"/>
      <c r="BB101" s="78"/>
      <c r="BC101" s="79"/>
      <c r="BD101" s="79"/>
      <c r="BE101" s="75"/>
      <c r="BF101" s="75"/>
      <c r="BG101" s="78"/>
      <c r="BH101" s="78"/>
      <c r="BI101" s="78"/>
      <c r="BJ101" s="78"/>
      <c r="BK101" s="79"/>
      <c r="BL101" s="79"/>
      <c r="BM101" s="75"/>
      <c r="BN101" s="74"/>
      <c r="BO101" s="75"/>
      <c r="BP101" s="74"/>
      <c r="BQ101" s="75"/>
      <c r="BR101" s="61" t="e">
        <f>VLOOKUP(V101&amp;X101&amp;Y101,'R5参照用'!$AJ$3:$AK$101,2,0)</f>
        <v>#N/A</v>
      </c>
      <c r="BS101" s="2" t="str">
        <f t="shared" si="1"/>
        <v/>
      </c>
      <c r="BT101" s="2" t="str">
        <f>IF(H101="","",IF(H101="通常交付金","",COUNTIF($H$5:H101,"重点交付金")))</f>
        <v/>
      </c>
    </row>
    <row r="102" spans="1:72" ht="21.75" customHeight="1" x14ac:dyDescent="0.3">
      <c r="A102" s="196" t="str">
        <f>表紙!$H$11</f>
        <v>28365</v>
      </c>
      <c r="B102" s="70"/>
      <c r="C102" s="70"/>
      <c r="D102" s="71"/>
      <c r="E102" s="70"/>
      <c r="F102" s="196">
        <v>98</v>
      </c>
      <c r="G102" s="197" t="str">
        <f>IFERROR(VLOOKUP($A102&amp;"-"&amp;'回答入力シート（ア_令和4年度実施計画事業）'!$F102,'R5参照用'!$K$3:$P$8992,4,0),"")</f>
        <v/>
      </c>
      <c r="H102" s="197" t="str">
        <f>IFERROR(IF(VLOOKUP($A102&amp;"-"&amp;'回答入力シート（ア_令和4年度実施計画事業）'!$F102,'R5参照用'!$K$3:$P$8992,5,0)=0,"",VLOOKUP($A102&amp;"-"&amp;'回答入力シート（ア_令和4年度実施計画事業）'!$F102,'R5参照用'!$K$3:$P$8992,5,0)),"")</f>
        <v/>
      </c>
      <c r="I102" s="198" t="s">
        <v>808</v>
      </c>
      <c r="J102" s="72"/>
      <c r="K102" s="198" t="s">
        <v>5</v>
      </c>
      <c r="L102" s="72"/>
      <c r="M102" s="198" t="s">
        <v>6</v>
      </c>
      <c r="N102" s="198" t="s">
        <v>808</v>
      </c>
      <c r="O102" s="72"/>
      <c r="P102" s="198" t="s">
        <v>5</v>
      </c>
      <c r="Q102" s="72"/>
      <c r="R102" s="198" t="s">
        <v>6</v>
      </c>
      <c r="S102" s="78"/>
      <c r="T102" s="78"/>
      <c r="U102" s="78"/>
      <c r="V102" s="72"/>
      <c r="W102" s="204" t="str">
        <f>IF(OR(G102="",Q102=""),"",IF(VLOOKUP($G102,'R5参照用'!$N$3:$P$8992,3,0)=0,"",VLOOKUP($G102,'R5参照用'!$N$3:$P$8992,3,0)))</f>
        <v/>
      </c>
      <c r="X102" s="72"/>
      <c r="Y102" s="72"/>
      <c r="Z102" s="73"/>
      <c r="AA102" s="73"/>
      <c r="AB102" s="73"/>
      <c r="AC102" s="78"/>
      <c r="AD102" s="78"/>
      <c r="AE102" s="78"/>
      <c r="AF102" s="78"/>
      <c r="AG102" s="78"/>
      <c r="AH102" s="78"/>
      <c r="AI102" s="78"/>
      <c r="AJ102" s="78"/>
      <c r="AK102" s="78"/>
      <c r="AL102" s="78"/>
      <c r="AM102" s="70"/>
      <c r="AN102" s="72"/>
      <c r="AO102" s="72"/>
      <c r="AP102" s="75"/>
      <c r="AQ102" s="78"/>
      <c r="AR102" s="78"/>
      <c r="AS102" s="78"/>
      <c r="AT102" s="78"/>
      <c r="AU102" s="79"/>
      <c r="AV102" s="79"/>
      <c r="AW102" s="75"/>
      <c r="AX102" s="75"/>
      <c r="AY102" s="78"/>
      <c r="AZ102" s="78"/>
      <c r="BA102" s="78"/>
      <c r="BB102" s="78"/>
      <c r="BC102" s="79"/>
      <c r="BD102" s="79"/>
      <c r="BE102" s="75"/>
      <c r="BF102" s="75"/>
      <c r="BG102" s="78"/>
      <c r="BH102" s="78"/>
      <c r="BI102" s="78"/>
      <c r="BJ102" s="78"/>
      <c r="BK102" s="79"/>
      <c r="BL102" s="79"/>
      <c r="BM102" s="75"/>
      <c r="BN102" s="74"/>
      <c r="BO102" s="75"/>
      <c r="BP102" s="74"/>
      <c r="BQ102" s="75"/>
      <c r="BR102" s="61" t="e">
        <f>VLOOKUP(V102&amp;X102&amp;Y102,'R5参照用'!$AJ$3:$AK$101,2,0)</f>
        <v>#N/A</v>
      </c>
      <c r="BS102" s="2" t="str">
        <f t="shared" si="1"/>
        <v/>
      </c>
      <c r="BT102" s="2" t="str">
        <f>IF(H102="","",IF(H102="通常交付金","",COUNTIF($H$5:H102,"重点交付金")))</f>
        <v/>
      </c>
    </row>
    <row r="103" spans="1:72" ht="21.75" customHeight="1" x14ac:dyDescent="0.3">
      <c r="A103" s="196" t="str">
        <f>表紙!$H$11</f>
        <v>28365</v>
      </c>
      <c r="B103" s="70"/>
      <c r="C103" s="70"/>
      <c r="D103" s="71"/>
      <c r="E103" s="70"/>
      <c r="F103" s="196">
        <v>99</v>
      </c>
      <c r="G103" s="197" t="str">
        <f>IFERROR(VLOOKUP($A103&amp;"-"&amp;'回答入力シート（ア_令和4年度実施計画事業）'!$F103,'R5参照用'!$K$3:$P$8992,4,0),"")</f>
        <v/>
      </c>
      <c r="H103" s="197" t="str">
        <f>IFERROR(IF(VLOOKUP($A103&amp;"-"&amp;'回答入力シート（ア_令和4年度実施計画事業）'!$F103,'R5参照用'!$K$3:$P$8992,5,0)=0,"",VLOOKUP($A103&amp;"-"&amp;'回答入力シート（ア_令和4年度実施計画事業）'!$F103,'R5参照用'!$K$3:$P$8992,5,0)),"")</f>
        <v/>
      </c>
      <c r="I103" s="198" t="s">
        <v>808</v>
      </c>
      <c r="J103" s="72"/>
      <c r="K103" s="198" t="s">
        <v>5</v>
      </c>
      <c r="L103" s="72"/>
      <c r="M103" s="198" t="s">
        <v>6</v>
      </c>
      <c r="N103" s="198" t="s">
        <v>808</v>
      </c>
      <c r="O103" s="72"/>
      <c r="P103" s="198" t="s">
        <v>5</v>
      </c>
      <c r="Q103" s="72"/>
      <c r="R103" s="198" t="s">
        <v>6</v>
      </c>
      <c r="S103" s="78"/>
      <c r="T103" s="78"/>
      <c r="U103" s="78"/>
      <c r="V103" s="72"/>
      <c r="W103" s="204" t="str">
        <f>IF(OR(G103="",Q103=""),"",IF(VLOOKUP($G103,'R5参照用'!$N$3:$P$8992,3,0)=0,"",VLOOKUP($G103,'R5参照用'!$N$3:$P$8992,3,0)))</f>
        <v/>
      </c>
      <c r="X103" s="72"/>
      <c r="Y103" s="72"/>
      <c r="Z103" s="73"/>
      <c r="AA103" s="73"/>
      <c r="AB103" s="73"/>
      <c r="AC103" s="78"/>
      <c r="AD103" s="78"/>
      <c r="AE103" s="78"/>
      <c r="AF103" s="78"/>
      <c r="AG103" s="78"/>
      <c r="AH103" s="78"/>
      <c r="AI103" s="78"/>
      <c r="AJ103" s="78"/>
      <c r="AK103" s="78"/>
      <c r="AL103" s="78"/>
      <c r="AM103" s="70"/>
      <c r="AN103" s="72"/>
      <c r="AO103" s="72"/>
      <c r="AP103" s="75"/>
      <c r="AQ103" s="78"/>
      <c r="AR103" s="78"/>
      <c r="AS103" s="78"/>
      <c r="AT103" s="78"/>
      <c r="AU103" s="79"/>
      <c r="AV103" s="79"/>
      <c r="AW103" s="75"/>
      <c r="AX103" s="75"/>
      <c r="AY103" s="78"/>
      <c r="AZ103" s="78"/>
      <c r="BA103" s="78"/>
      <c r="BB103" s="78"/>
      <c r="BC103" s="79"/>
      <c r="BD103" s="79"/>
      <c r="BE103" s="75"/>
      <c r="BF103" s="75"/>
      <c r="BG103" s="78"/>
      <c r="BH103" s="78"/>
      <c r="BI103" s="78"/>
      <c r="BJ103" s="78"/>
      <c r="BK103" s="79"/>
      <c r="BL103" s="79"/>
      <c r="BM103" s="75"/>
      <c r="BN103" s="74"/>
      <c r="BO103" s="75"/>
      <c r="BP103" s="74"/>
      <c r="BQ103" s="75"/>
      <c r="BR103" s="61" t="e">
        <f>VLOOKUP(V103&amp;X103&amp;Y103,'R5参照用'!$AJ$3:$AK$101,2,0)</f>
        <v>#N/A</v>
      </c>
      <c r="BS103" s="2" t="str">
        <f t="shared" si="1"/>
        <v/>
      </c>
      <c r="BT103" s="2" t="str">
        <f>IF(H103="","",IF(H103="通常交付金","",COUNTIF($H$5:H103,"重点交付金")))</f>
        <v/>
      </c>
    </row>
    <row r="104" spans="1:72" ht="21.75" customHeight="1" x14ac:dyDescent="0.3">
      <c r="A104" s="196" t="str">
        <f>表紙!$H$11</f>
        <v>28365</v>
      </c>
      <c r="B104" s="70"/>
      <c r="C104" s="70"/>
      <c r="D104" s="71"/>
      <c r="E104" s="70"/>
      <c r="F104" s="196">
        <v>100</v>
      </c>
      <c r="G104" s="197" t="str">
        <f>IFERROR(VLOOKUP($A104&amp;"-"&amp;'回答入力シート（ア_令和4年度実施計画事業）'!$F104,'R5参照用'!$K$3:$P$8992,4,0),"")</f>
        <v/>
      </c>
      <c r="H104" s="197" t="str">
        <f>IFERROR(IF(VLOOKUP($A104&amp;"-"&amp;'回答入力シート（ア_令和4年度実施計画事業）'!$F104,'R5参照用'!$K$3:$P$8992,5,0)=0,"",VLOOKUP($A104&amp;"-"&amp;'回答入力シート（ア_令和4年度実施計画事業）'!$F104,'R5参照用'!$K$3:$P$8992,5,0)),"")</f>
        <v/>
      </c>
      <c r="I104" s="198" t="s">
        <v>808</v>
      </c>
      <c r="J104" s="72"/>
      <c r="K104" s="198" t="s">
        <v>5</v>
      </c>
      <c r="L104" s="72"/>
      <c r="M104" s="198" t="s">
        <v>6</v>
      </c>
      <c r="N104" s="198" t="s">
        <v>808</v>
      </c>
      <c r="O104" s="72"/>
      <c r="P104" s="198" t="s">
        <v>5</v>
      </c>
      <c r="Q104" s="72"/>
      <c r="R104" s="198" t="s">
        <v>6</v>
      </c>
      <c r="S104" s="78"/>
      <c r="T104" s="78"/>
      <c r="U104" s="78"/>
      <c r="V104" s="72"/>
      <c r="W104" s="204" t="str">
        <f>IF(OR(G104="",Q104=""),"",IF(VLOOKUP($G104,'R5参照用'!$N$3:$P$8992,3,0)=0,"",VLOOKUP($G104,'R5参照用'!$N$3:$P$8992,3,0)))</f>
        <v/>
      </c>
      <c r="X104" s="72"/>
      <c r="Y104" s="72"/>
      <c r="Z104" s="73"/>
      <c r="AA104" s="73"/>
      <c r="AB104" s="73"/>
      <c r="AC104" s="78"/>
      <c r="AD104" s="78"/>
      <c r="AE104" s="78"/>
      <c r="AF104" s="78"/>
      <c r="AG104" s="78"/>
      <c r="AH104" s="78"/>
      <c r="AI104" s="78"/>
      <c r="AJ104" s="78"/>
      <c r="AK104" s="78"/>
      <c r="AL104" s="78"/>
      <c r="AM104" s="70"/>
      <c r="AN104" s="72"/>
      <c r="AO104" s="72"/>
      <c r="AP104" s="75"/>
      <c r="AQ104" s="78"/>
      <c r="AR104" s="78"/>
      <c r="AS104" s="78"/>
      <c r="AT104" s="78"/>
      <c r="AU104" s="79"/>
      <c r="AV104" s="79"/>
      <c r="AW104" s="75"/>
      <c r="AX104" s="75"/>
      <c r="AY104" s="78"/>
      <c r="AZ104" s="78"/>
      <c r="BA104" s="78"/>
      <c r="BB104" s="78"/>
      <c r="BC104" s="79"/>
      <c r="BD104" s="79"/>
      <c r="BE104" s="75"/>
      <c r="BF104" s="75"/>
      <c r="BG104" s="78"/>
      <c r="BH104" s="78"/>
      <c r="BI104" s="78"/>
      <c r="BJ104" s="78"/>
      <c r="BK104" s="79"/>
      <c r="BL104" s="79"/>
      <c r="BM104" s="75"/>
      <c r="BN104" s="74"/>
      <c r="BO104" s="75"/>
      <c r="BP104" s="74"/>
      <c r="BQ104" s="75"/>
      <c r="BR104" s="61" t="e">
        <f>VLOOKUP(V104&amp;X104&amp;Y104,'R5参照用'!$AJ$3:$AK$101,2,0)</f>
        <v>#N/A</v>
      </c>
      <c r="BS104" s="2" t="str">
        <f t="shared" si="1"/>
        <v/>
      </c>
      <c r="BT104" s="2" t="str">
        <f>IF(H104="","",IF(H104="通常交付金","",COUNTIF($H$5:H104,"重点交付金")))</f>
        <v/>
      </c>
    </row>
    <row r="105" spans="1:72" ht="21.75" customHeight="1" x14ac:dyDescent="0.3">
      <c r="A105" s="196" t="str">
        <f>表紙!$H$11</f>
        <v>28365</v>
      </c>
      <c r="B105" s="70"/>
      <c r="C105" s="70"/>
      <c r="D105" s="71"/>
      <c r="E105" s="70"/>
      <c r="F105" s="196">
        <v>101</v>
      </c>
      <c r="G105" s="197" t="str">
        <f>IFERROR(VLOOKUP($A105&amp;"-"&amp;'回答入力シート（ア_令和4年度実施計画事業）'!$F105,'R5参照用'!$K$3:$P$8992,4,0),"")</f>
        <v/>
      </c>
      <c r="H105" s="197" t="str">
        <f>IFERROR(IF(VLOOKUP($A105&amp;"-"&amp;'回答入力シート（ア_令和4年度実施計画事業）'!$F105,'R5参照用'!$K$3:$P$8992,5,0)=0,"",VLOOKUP($A105&amp;"-"&amp;'回答入力シート（ア_令和4年度実施計画事業）'!$F105,'R5参照用'!$K$3:$P$8992,5,0)),"")</f>
        <v/>
      </c>
      <c r="I105" s="198" t="s">
        <v>808</v>
      </c>
      <c r="J105" s="72"/>
      <c r="K105" s="198" t="s">
        <v>5</v>
      </c>
      <c r="L105" s="72"/>
      <c r="M105" s="198" t="s">
        <v>6</v>
      </c>
      <c r="N105" s="198" t="s">
        <v>808</v>
      </c>
      <c r="O105" s="72"/>
      <c r="P105" s="198" t="s">
        <v>5</v>
      </c>
      <c r="Q105" s="72"/>
      <c r="R105" s="198" t="s">
        <v>6</v>
      </c>
      <c r="S105" s="78"/>
      <c r="T105" s="78"/>
      <c r="U105" s="78"/>
      <c r="V105" s="72"/>
      <c r="W105" s="204" t="str">
        <f>IF(OR(G105="",Q105=""),"",IF(VLOOKUP($G105,'R5参照用'!$N$3:$P$8992,3,0)=0,"",VLOOKUP($G105,'R5参照用'!$N$3:$P$8992,3,0)))</f>
        <v/>
      </c>
      <c r="X105" s="72"/>
      <c r="Y105" s="72"/>
      <c r="Z105" s="73"/>
      <c r="AA105" s="73"/>
      <c r="AB105" s="73"/>
      <c r="AC105" s="78"/>
      <c r="AD105" s="78"/>
      <c r="AE105" s="78"/>
      <c r="AF105" s="78"/>
      <c r="AG105" s="78"/>
      <c r="AH105" s="78"/>
      <c r="AI105" s="78"/>
      <c r="AJ105" s="78"/>
      <c r="AK105" s="78"/>
      <c r="AL105" s="78"/>
      <c r="AM105" s="70"/>
      <c r="AN105" s="72"/>
      <c r="AO105" s="72"/>
      <c r="AP105" s="75"/>
      <c r="AQ105" s="78"/>
      <c r="AR105" s="78"/>
      <c r="AS105" s="78"/>
      <c r="AT105" s="78"/>
      <c r="AU105" s="79"/>
      <c r="AV105" s="79"/>
      <c r="AW105" s="75"/>
      <c r="AX105" s="75"/>
      <c r="AY105" s="78"/>
      <c r="AZ105" s="78"/>
      <c r="BA105" s="78"/>
      <c r="BB105" s="78"/>
      <c r="BC105" s="79"/>
      <c r="BD105" s="79"/>
      <c r="BE105" s="75"/>
      <c r="BF105" s="75"/>
      <c r="BG105" s="78"/>
      <c r="BH105" s="78"/>
      <c r="BI105" s="78"/>
      <c r="BJ105" s="78"/>
      <c r="BK105" s="79"/>
      <c r="BL105" s="79"/>
      <c r="BM105" s="75"/>
      <c r="BN105" s="74"/>
      <c r="BO105" s="75"/>
      <c r="BP105" s="74"/>
      <c r="BQ105" s="75"/>
      <c r="BR105" s="61" t="e">
        <f>VLOOKUP(V105&amp;X105&amp;Y105,'R5参照用'!$AJ$3:$AK$101,2,0)</f>
        <v>#N/A</v>
      </c>
      <c r="BS105" s="2" t="str">
        <f t="shared" si="1"/>
        <v/>
      </c>
      <c r="BT105" s="2" t="str">
        <f>IF(H105="","",IF(H105="通常交付金","",COUNTIF($H$5:H105,"重点交付金")))</f>
        <v/>
      </c>
    </row>
    <row r="106" spans="1:72" ht="21.75" customHeight="1" x14ac:dyDescent="0.3">
      <c r="A106" s="196" t="str">
        <f>表紙!$H$11</f>
        <v>28365</v>
      </c>
      <c r="B106" s="70"/>
      <c r="C106" s="70"/>
      <c r="D106" s="71"/>
      <c r="E106" s="70"/>
      <c r="F106" s="196">
        <v>102</v>
      </c>
      <c r="G106" s="197" t="str">
        <f>IFERROR(VLOOKUP($A106&amp;"-"&amp;'回答入力シート（ア_令和4年度実施計画事業）'!$F106,'R5参照用'!$K$3:$P$8992,4,0),"")</f>
        <v/>
      </c>
      <c r="H106" s="197" t="str">
        <f>IFERROR(IF(VLOOKUP($A106&amp;"-"&amp;'回答入力シート（ア_令和4年度実施計画事業）'!$F106,'R5参照用'!$K$3:$P$8992,5,0)=0,"",VLOOKUP($A106&amp;"-"&amp;'回答入力シート（ア_令和4年度実施計画事業）'!$F106,'R5参照用'!$K$3:$P$8992,5,0)),"")</f>
        <v/>
      </c>
      <c r="I106" s="198" t="s">
        <v>808</v>
      </c>
      <c r="J106" s="72"/>
      <c r="K106" s="198" t="s">
        <v>5</v>
      </c>
      <c r="L106" s="72"/>
      <c r="M106" s="198" t="s">
        <v>6</v>
      </c>
      <c r="N106" s="198" t="s">
        <v>808</v>
      </c>
      <c r="O106" s="72"/>
      <c r="P106" s="198" t="s">
        <v>5</v>
      </c>
      <c r="Q106" s="72"/>
      <c r="R106" s="198" t="s">
        <v>6</v>
      </c>
      <c r="S106" s="78"/>
      <c r="T106" s="78"/>
      <c r="U106" s="78"/>
      <c r="V106" s="72"/>
      <c r="W106" s="204" t="str">
        <f>IF(OR(G106="",Q106=""),"",IF(VLOOKUP($G106,'R5参照用'!$N$3:$P$8992,3,0)=0,"",VLOOKUP($G106,'R5参照用'!$N$3:$P$8992,3,0)))</f>
        <v/>
      </c>
      <c r="X106" s="72"/>
      <c r="Y106" s="72"/>
      <c r="Z106" s="73"/>
      <c r="AA106" s="73"/>
      <c r="AB106" s="73"/>
      <c r="AC106" s="78"/>
      <c r="AD106" s="78"/>
      <c r="AE106" s="78"/>
      <c r="AF106" s="78"/>
      <c r="AG106" s="78"/>
      <c r="AH106" s="78"/>
      <c r="AI106" s="78"/>
      <c r="AJ106" s="78"/>
      <c r="AK106" s="78"/>
      <c r="AL106" s="78"/>
      <c r="AM106" s="70"/>
      <c r="AN106" s="72"/>
      <c r="AO106" s="72"/>
      <c r="AP106" s="75"/>
      <c r="AQ106" s="78"/>
      <c r="AR106" s="78"/>
      <c r="AS106" s="78"/>
      <c r="AT106" s="78"/>
      <c r="AU106" s="79"/>
      <c r="AV106" s="79"/>
      <c r="AW106" s="75"/>
      <c r="AX106" s="75"/>
      <c r="AY106" s="78"/>
      <c r="AZ106" s="78"/>
      <c r="BA106" s="78"/>
      <c r="BB106" s="78"/>
      <c r="BC106" s="79"/>
      <c r="BD106" s="79"/>
      <c r="BE106" s="75"/>
      <c r="BF106" s="75"/>
      <c r="BG106" s="78"/>
      <c r="BH106" s="78"/>
      <c r="BI106" s="78"/>
      <c r="BJ106" s="78"/>
      <c r="BK106" s="79"/>
      <c r="BL106" s="79"/>
      <c r="BM106" s="75"/>
      <c r="BN106" s="74"/>
      <c r="BO106" s="75"/>
      <c r="BP106" s="74"/>
      <c r="BQ106" s="75"/>
      <c r="BR106" s="61" t="e">
        <f>VLOOKUP(V106&amp;X106&amp;Y106,'R5参照用'!$AJ$3:$AK$101,2,0)</f>
        <v>#N/A</v>
      </c>
      <c r="BS106" s="2" t="str">
        <f t="shared" si="1"/>
        <v/>
      </c>
      <c r="BT106" s="2" t="str">
        <f>IF(H106="","",IF(H106="通常交付金","",COUNTIF($H$5:H106,"重点交付金")))</f>
        <v/>
      </c>
    </row>
    <row r="107" spans="1:72" ht="21.75" customHeight="1" x14ac:dyDescent="0.3">
      <c r="A107" s="196" t="str">
        <f>表紙!$H$11</f>
        <v>28365</v>
      </c>
      <c r="B107" s="70"/>
      <c r="C107" s="70"/>
      <c r="D107" s="71"/>
      <c r="E107" s="70"/>
      <c r="F107" s="196">
        <v>103</v>
      </c>
      <c r="G107" s="197" t="str">
        <f>IFERROR(VLOOKUP($A107&amp;"-"&amp;'回答入力シート（ア_令和4年度実施計画事業）'!$F107,'R5参照用'!$K$3:$P$8992,4,0),"")</f>
        <v/>
      </c>
      <c r="H107" s="197" t="str">
        <f>IFERROR(IF(VLOOKUP($A107&amp;"-"&amp;'回答入力シート（ア_令和4年度実施計画事業）'!$F107,'R5参照用'!$K$3:$P$8992,5,0)=0,"",VLOOKUP($A107&amp;"-"&amp;'回答入力シート（ア_令和4年度実施計画事業）'!$F107,'R5参照用'!$K$3:$P$8992,5,0)),"")</f>
        <v/>
      </c>
      <c r="I107" s="198" t="s">
        <v>808</v>
      </c>
      <c r="J107" s="72"/>
      <c r="K107" s="198" t="s">
        <v>5</v>
      </c>
      <c r="L107" s="72"/>
      <c r="M107" s="198" t="s">
        <v>6</v>
      </c>
      <c r="N107" s="198" t="s">
        <v>808</v>
      </c>
      <c r="O107" s="72"/>
      <c r="P107" s="198" t="s">
        <v>5</v>
      </c>
      <c r="Q107" s="72"/>
      <c r="R107" s="198" t="s">
        <v>6</v>
      </c>
      <c r="S107" s="78"/>
      <c r="T107" s="78"/>
      <c r="U107" s="78"/>
      <c r="V107" s="72"/>
      <c r="W107" s="204" t="str">
        <f>IF(OR(G107="",Q107=""),"",IF(VLOOKUP($G107,'R5参照用'!$N$3:$P$8992,3,0)=0,"",VLOOKUP($G107,'R5参照用'!$N$3:$P$8992,3,0)))</f>
        <v/>
      </c>
      <c r="X107" s="72"/>
      <c r="Y107" s="72"/>
      <c r="Z107" s="73"/>
      <c r="AA107" s="73"/>
      <c r="AB107" s="73"/>
      <c r="AC107" s="78"/>
      <c r="AD107" s="78"/>
      <c r="AE107" s="78"/>
      <c r="AF107" s="78"/>
      <c r="AG107" s="78"/>
      <c r="AH107" s="78"/>
      <c r="AI107" s="78"/>
      <c r="AJ107" s="78"/>
      <c r="AK107" s="78"/>
      <c r="AL107" s="78"/>
      <c r="AM107" s="70"/>
      <c r="AN107" s="72"/>
      <c r="AO107" s="72"/>
      <c r="AP107" s="75"/>
      <c r="AQ107" s="78"/>
      <c r="AR107" s="78"/>
      <c r="AS107" s="78"/>
      <c r="AT107" s="78"/>
      <c r="AU107" s="79"/>
      <c r="AV107" s="79"/>
      <c r="AW107" s="75"/>
      <c r="AX107" s="75"/>
      <c r="AY107" s="78"/>
      <c r="AZ107" s="78"/>
      <c r="BA107" s="78"/>
      <c r="BB107" s="78"/>
      <c r="BC107" s="79"/>
      <c r="BD107" s="79"/>
      <c r="BE107" s="75"/>
      <c r="BF107" s="75"/>
      <c r="BG107" s="78"/>
      <c r="BH107" s="78"/>
      <c r="BI107" s="78"/>
      <c r="BJ107" s="78"/>
      <c r="BK107" s="79"/>
      <c r="BL107" s="79"/>
      <c r="BM107" s="75"/>
      <c r="BN107" s="74"/>
      <c r="BO107" s="75"/>
      <c r="BP107" s="74"/>
      <c r="BQ107" s="75"/>
      <c r="BR107" s="61" t="e">
        <f>VLOOKUP(V107&amp;X107&amp;Y107,'R5参照用'!$AJ$3:$AK$101,2,0)</f>
        <v>#N/A</v>
      </c>
      <c r="BS107" s="2" t="str">
        <f t="shared" si="1"/>
        <v/>
      </c>
      <c r="BT107" s="2" t="str">
        <f>IF(H107="","",IF(H107="通常交付金","",COUNTIF($H$5:H107,"重点交付金")))</f>
        <v/>
      </c>
    </row>
    <row r="108" spans="1:72" ht="21.75" customHeight="1" x14ac:dyDescent="0.3">
      <c r="A108" s="196" t="str">
        <f>表紙!$H$11</f>
        <v>28365</v>
      </c>
      <c r="B108" s="70"/>
      <c r="C108" s="70"/>
      <c r="D108" s="71"/>
      <c r="E108" s="70"/>
      <c r="F108" s="196">
        <v>104</v>
      </c>
      <c r="G108" s="197" t="str">
        <f>IFERROR(VLOOKUP($A108&amp;"-"&amp;'回答入力シート（ア_令和4年度実施計画事業）'!$F108,'R5参照用'!$K$3:$P$8992,4,0),"")</f>
        <v/>
      </c>
      <c r="H108" s="197" t="str">
        <f>IFERROR(IF(VLOOKUP($A108&amp;"-"&amp;'回答入力シート（ア_令和4年度実施計画事業）'!$F108,'R5参照用'!$K$3:$P$8992,5,0)=0,"",VLOOKUP($A108&amp;"-"&amp;'回答入力シート（ア_令和4年度実施計画事業）'!$F108,'R5参照用'!$K$3:$P$8992,5,0)),"")</f>
        <v/>
      </c>
      <c r="I108" s="198" t="s">
        <v>808</v>
      </c>
      <c r="J108" s="72"/>
      <c r="K108" s="198" t="s">
        <v>5</v>
      </c>
      <c r="L108" s="72"/>
      <c r="M108" s="198" t="s">
        <v>6</v>
      </c>
      <c r="N108" s="198" t="s">
        <v>808</v>
      </c>
      <c r="O108" s="72"/>
      <c r="P108" s="198" t="s">
        <v>5</v>
      </c>
      <c r="Q108" s="72"/>
      <c r="R108" s="198" t="s">
        <v>6</v>
      </c>
      <c r="S108" s="78"/>
      <c r="T108" s="78"/>
      <c r="U108" s="78"/>
      <c r="V108" s="72"/>
      <c r="W108" s="204" t="str">
        <f>IF(OR(G108="",Q108=""),"",IF(VLOOKUP($G108,'R5参照用'!$N$3:$P$8992,3,0)=0,"",VLOOKUP($G108,'R5参照用'!$N$3:$P$8992,3,0)))</f>
        <v/>
      </c>
      <c r="X108" s="72"/>
      <c r="Y108" s="72"/>
      <c r="Z108" s="73"/>
      <c r="AA108" s="73"/>
      <c r="AB108" s="73"/>
      <c r="AC108" s="78"/>
      <c r="AD108" s="78"/>
      <c r="AE108" s="78"/>
      <c r="AF108" s="78"/>
      <c r="AG108" s="78"/>
      <c r="AH108" s="78"/>
      <c r="AI108" s="78"/>
      <c r="AJ108" s="78"/>
      <c r="AK108" s="78"/>
      <c r="AL108" s="78"/>
      <c r="AM108" s="70"/>
      <c r="AN108" s="72"/>
      <c r="AO108" s="72"/>
      <c r="AP108" s="75"/>
      <c r="AQ108" s="78"/>
      <c r="AR108" s="78"/>
      <c r="AS108" s="78"/>
      <c r="AT108" s="78"/>
      <c r="AU108" s="79"/>
      <c r="AV108" s="79"/>
      <c r="AW108" s="75"/>
      <c r="AX108" s="75"/>
      <c r="AY108" s="78"/>
      <c r="AZ108" s="78"/>
      <c r="BA108" s="78"/>
      <c r="BB108" s="78"/>
      <c r="BC108" s="79"/>
      <c r="BD108" s="79"/>
      <c r="BE108" s="75"/>
      <c r="BF108" s="75"/>
      <c r="BG108" s="78"/>
      <c r="BH108" s="78"/>
      <c r="BI108" s="78"/>
      <c r="BJ108" s="78"/>
      <c r="BK108" s="79"/>
      <c r="BL108" s="79"/>
      <c r="BM108" s="75"/>
      <c r="BN108" s="74"/>
      <c r="BO108" s="75"/>
      <c r="BP108" s="74"/>
      <c r="BQ108" s="75"/>
      <c r="BR108" s="61" t="e">
        <f>VLOOKUP(V108&amp;X108&amp;Y108,'R5参照用'!$AJ$3:$AK$101,2,0)</f>
        <v>#N/A</v>
      </c>
      <c r="BS108" s="2" t="str">
        <f t="shared" si="1"/>
        <v/>
      </c>
      <c r="BT108" s="2" t="str">
        <f>IF(H108="","",IF(H108="通常交付金","",COUNTIF($H$5:H108,"重点交付金")))</f>
        <v/>
      </c>
    </row>
    <row r="109" spans="1:72" ht="21.75" customHeight="1" x14ac:dyDescent="0.3">
      <c r="A109" s="196" t="str">
        <f>表紙!$H$11</f>
        <v>28365</v>
      </c>
      <c r="B109" s="70"/>
      <c r="C109" s="70"/>
      <c r="D109" s="71"/>
      <c r="E109" s="70"/>
      <c r="F109" s="196">
        <v>105</v>
      </c>
      <c r="G109" s="197" t="str">
        <f>IFERROR(VLOOKUP($A109&amp;"-"&amp;'回答入力シート（ア_令和4年度実施計画事業）'!$F109,'R5参照用'!$K$3:$P$8992,4,0),"")</f>
        <v/>
      </c>
      <c r="H109" s="197" t="str">
        <f>IFERROR(IF(VLOOKUP($A109&amp;"-"&amp;'回答入力シート（ア_令和4年度実施計画事業）'!$F109,'R5参照用'!$K$3:$P$8992,5,0)=0,"",VLOOKUP($A109&amp;"-"&amp;'回答入力シート（ア_令和4年度実施計画事業）'!$F109,'R5参照用'!$K$3:$P$8992,5,0)),"")</f>
        <v/>
      </c>
      <c r="I109" s="198" t="s">
        <v>808</v>
      </c>
      <c r="J109" s="72"/>
      <c r="K109" s="198" t="s">
        <v>5</v>
      </c>
      <c r="L109" s="72"/>
      <c r="M109" s="198" t="s">
        <v>6</v>
      </c>
      <c r="N109" s="198" t="s">
        <v>808</v>
      </c>
      <c r="O109" s="72"/>
      <c r="P109" s="198" t="s">
        <v>5</v>
      </c>
      <c r="Q109" s="72"/>
      <c r="R109" s="198" t="s">
        <v>6</v>
      </c>
      <c r="S109" s="78"/>
      <c r="T109" s="78"/>
      <c r="U109" s="78"/>
      <c r="V109" s="72"/>
      <c r="W109" s="204" t="str">
        <f>IF(OR(G109="",Q109=""),"",IF(VLOOKUP($G109,'R5参照用'!$N$3:$P$8992,3,0)=0,"",VLOOKUP($G109,'R5参照用'!$N$3:$P$8992,3,0)))</f>
        <v/>
      </c>
      <c r="X109" s="72"/>
      <c r="Y109" s="72"/>
      <c r="Z109" s="73"/>
      <c r="AA109" s="73"/>
      <c r="AB109" s="73"/>
      <c r="AC109" s="78"/>
      <c r="AD109" s="78"/>
      <c r="AE109" s="78"/>
      <c r="AF109" s="78"/>
      <c r="AG109" s="78"/>
      <c r="AH109" s="78"/>
      <c r="AI109" s="78"/>
      <c r="AJ109" s="78"/>
      <c r="AK109" s="78"/>
      <c r="AL109" s="78"/>
      <c r="AM109" s="70"/>
      <c r="AN109" s="72"/>
      <c r="AO109" s="72"/>
      <c r="AP109" s="75"/>
      <c r="AQ109" s="78"/>
      <c r="AR109" s="78"/>
      <c r="AS109" s="78"/>
      <c r="AT109" s="78"/>
      <c r="AU109" s="79"/>
      <c r="AV109" s="79"/>
      <c r="AW109" s="75"/>
      <c r="AX109" s="75"/>
      <c r="AY109" s="78"/>
      <c r="AZ109" s="78"/>
      <c r="BA109" s="78"/>
      <c r="BB109" s="78"/>
      <c r="BC109" s="79"/>
      <c r="BD109" s="79"/>
      <c r="BE109" s="75"/>
      <c r="BF109" s="75"/>
      <c r="BG109" s="78"/>
      <c r="BH109" s="78"/>
      <c r="BI109" s="78"/>
      <c r="BJ109" s="78"/>
      <c r="BK109" s="79"/>
      <c r="BL109" s="79"/>
      <c r="BM109" s="75"/>
      <c r="BN109" s="74"/>
      <c r="BO109" s="75"/>
      <c r="BP109" s="74"/>
      <c r="BQ109" s="75"/>
      <c r="BR109" s="61" t="e">
        <f>VLOOKUP(V109&amp;X109&amp;Y109,'R5参照用'!$AJ$3:$AK$101,2,0)</f>
        <v>#N/A</v>
      </c>
      <c r="BS109" s="2" t="str">
        <f t="shared" si="1"/>
        <v/>
      </c>
      <c r="BT109" s="2" t="str">
        <f>IF(H109="","",IF(H109="通常交付金","",COUNTIF($H$5:H109,"重点交付金")))</f>
        <v/>
      </c>
    </row>
    <row r="110" spans="1:72" ht="21.75" customHeight="1" x14ac:dyDescent="0.3">
      <c r="A110" s="196" t="str">
        <f>表紙!$H$11</f>
        <v>28365</v>
      </c>
      <c r="B110" s="70"/>
      <c r="C110" s="70"/>
      <c r="D110" s="71"/>
      <c r="E110" s="70"/>
      <c r="F110" s="196">
        <v>106</v>
      </c>
      <c r="G110" s="197" t="str">
        <f>IFERROR(VLOOKUP($A110&amp;"-"&amp;'回答入力シート（ア_令和4年度実施計画事業）'!$F110,'R5参照用'!$K$3:$P$8992,4,0),"")</f>
        <v/>
      </c>
      <c r="H110" s="197" t="str">
        <f>IFERROR(IF(VLOOKUP($A110&amp;"-"&amp;'回答入力シート（ア_令和4年度実施計画事業）'!$F110,'R5参照用'!$K$3:$P$8992,5,0)=0,"",VLOOKUP($A110&amp;"-"&amp;'回答入力シート（ア_令和4年度実施計画事業）'!$F110,'R5参照用'!$K$3:$P$8992,5,0)),"")</f>
        <v/>
      </c>
      <c r="I110" s="198" t="s">
        <v>808</v>
      </c>
      <c r="J110" s="72"/>
      <c r="K110" s="198" t="s">
        <v>5</v>
      </c>
      <c r="L110" s="72"/>
      <c r="M110" s="198" t="s">
        <v>6</v>
      </c>
      <c r="N110" s="198" t="s">
        <v>808</v>
      </c>
      <c r="O110" s="72"/>
      <c r="P110" s="198" t="s">
        <v>5</v>
      </c>
      <c r="Q110" s="72"/>
      <c r="R110" s="198" t="s">
        <v>6</v>
      </c>
      <c r="S110" s="78"/>
      <c r="T110" s="78"/>
      <c r="U110" s="78"/>
      <c r="V110" s="72"/>
      <c r="W110" s="204" t="str">
        <f>IF(OR(G110="",Q110=""),"",IF(VLOOKUP($G110,'R5参照用'!$N$3:$P$8992,3,0)=0,"",VLOOKUP($G110,'R5参照用'!$N$3:$P$8992,3,0)))</f>
        <v/>
      </c>
      <c r="X110" s="72"/>
      <c r="Y110" s="72"/>
      <c r="Z110" s="73"/>
      <c r="AA110" s="73"/>
      <c r="AB110" s="73"/>
      <c r="AC110" s="78"/>
      <c r="AD110" s="78"/>
      <c r="AE110" s="78"/>
      <c r="AF110" s="78"/>
      <c r="AG110" s="78"/>
      <c r="AH110" s="78"/>
      <c r="AI110" s="78"/>
      <c r="AJ110" s="78"/>
      <c r="AK110" s="78"/>
      <c r="AL110" s="78"/>
      <c r="AM110" s="70"/>
      <c r="AN110" s="72"/>
      <c r="AO110" s="72"/>
      <c r="AP110" s="75"/>
      <c r="AQ110" s="78"/>
      <c r="AR110" s="78"/>
      <c r="AS110" s="78"/>
      <c r="AT110" s="78"/>
      <c r="AU110" s="79"/>
      <c r="AV110" s="79"/>
      <c r="AW110" s="75"/>
      <c r="AX110" s="75"/>
      <c r="AY110" s="78"/>
      <c r="AZ110" s="78"/>
      <c r="BA110" s="78"/>
      <c r="BB110" s="78"/>
      <c r="BC110" s="79"/>
      <c r="BD110" s="79"/>
      <c r="BE110" s="75"/>
      <c r="BF110" s="75"/>
      <c r="BG110" s="78"/>
      <c r="BH110" s="78"/>
      <c r="BI110" s="78"/>
      <c r="BJ110" s="78"/>
      <c r="BK110" s="79"/>
      <c r="BL110" s="79"/>
      <c r="BM110" s="75"/>
      <c r="BN110" s="74"/>
      <c r="BO110" s="75"/>
      <c r="BP110" s="74"/>
      <c r="BQ110" s="75"/>
      <c r="BR110" s="61" t="e">
        <f>VLOOKUP(V110&amp;X110&amp;Y110,'R5参照用'!$AJ$3:$AK$101,2,0)</f>
        <v>#N/A</v>
      </c>
      <c r="BS110" s="2" t="str">
        <f t="shared" si="1"/>
        <v/>
      </c>
      <c r="BT110" s="2" t="str">
        <f>IF(H110="","",IF(H110="通常交付金","",COUNTIF($H$5:H110,"重点交付金")))</f>
        <v/>
      </c>
    </row>
    <row r="111" spans="1:72" ht="21.75" customHeight="1" x14ac:dyDescent="0.3">
      <c r="A111" s="196" t="str">
        <f>表紙!$H$11</f>
        <v>28365</v>
      </c>
      <c r="B111" s="70"/>
      <c r="C111" s="70"/>
      <c r="D111" s="71"/>
      <c r="E111" s="70"/>
      <c r="F111" s="196">
        <v>107</v>
      </c>
      <c r="G111" s="197" t="str">
        <f>IFERROR(VLOOKUP($A111&amp;"-"&amp;'回答入力シート（ア_令和4年度実施計画事業）'!$F111,'R5参照用'!$K$3:$P$8992,4,0),"")</f>
        <v/>
      </c>
      <c r="H111" s="197" t="str">
        <f>IFERROR(IF(VLOOKUP($A111&amp;"-"&amp;'回答入力シート（ア_令和4年度実施計画事業）'!$F111,'R5参照用'!$K$3:$P$8992,5,0)=0,"",VLOOKUP($A111&amp;"-"&amp;'回答入力シート（ア_令和4年度実施計画事業）'!$F111,'R5参照用'!$K$3:$P$8992,5,0)),"")</f>
        <v/>
      </c>
      <c r="I111" s="198" t="s">
        <v>808</v>
      </c>
      <c r="J111" s="72"/>
      <c r="K111" s="198" t="s">
        <v>5</v>
      </c>
      <c r="L111" s="72"/>
      <c r="M111" s="198" t="s">
        <v>6</v>
      </c>
      <c r="N111" s="198" t="s">
        <v>808</v>
      </c>
      <c r="O111" s="72"/>
      <c r="P111" s="198" t="s">
        <v>5</v>
      </c>
      <c r="Q111" s="72"/>
      <c r="R111" s="198" t="s">
        <v>6</v>
      </c>
      <c r="S111" s="78"/>
      <c r="T111" s="78"/>
      <c r="U111" s="78"/>
      <c r="V111" s="72"/>
      <c r="W111" s="204" t="str">
        <f>IF(OR(G111="",Q111=""),"",IF(VLOOKUP($G111,'R5参照用'!$N$3:$P$8992,3,0)=0,"",VLOOKUP($G111,'R5参照用'!$N$3:$P$8992,3,0)))</f>
        <v/>
      </c>
      <c r="X111" s="72"/>
      <c r="Y111" s="72"/>
      <c r="Z111" s="73"/>
      <c r="AA111" s="73"/>
      <c r="AB111" s="73"/>
      <c r="AC111" s="78"/>
      <c r="AD111" s="78"/>
      <c r="AE111" s="78"/>
      <c r="AF111" s="78"/>
      <c r="AG111" s="78"/>
      <c r="AH111" s="78"/>
      <c r="AI111" s="78"/>
      <c r="AJ111" s="78"/>
      <c r="AK111" s="78"/>
      <c r="AL111" s="78"/>
      <c r="AM111" s="70"/>
      <c r="AN111" s="72"/>
      <c r="AO111" s="72"/>
      <c r="AP111" s="75"/>
      <c r="AQ111" s="78"/>
      <c r="AR111" s="78"/>
      <c r="AS111" s="78"/>
      <c r="AT111" s="78"/>
      <c r="AU111" s="79"/>
      <c r="AV111" s="79"/>
      <c r="AW111" s="75"/>
      <c r="AX111" s="75"/>
      <c r="AY111" s="78"/>
      <c r="AZ111" s="78"/>
      <c r="BA111" s="78"/>
      <c r="BB111" s="78"/>
      <c r="BC111" s="79"/>
      <c r="BD111" s="79"/>
      <c r="BE111" s="75"/>
      <c r="BF111" s="75"/>
      <c r="BG111" s="78"/>
      <c r="BH111" s="78"/>
      <c r="BI111" s="78"/>
      <c r="BJ111" s="78"/>
      <c r="BK111" s="79"/>
      <c r="BL111" s="79"/>
      <c r="BM111" s="75"/>
      <c r="BN111" s="74"/>
      <c r="BO111" s="75"/>
      <c r="BP111" s="74"/>
      <c r="BQ111" s="75"/>
      <c r="BR111" s="61" t="e">
        <f>VLOOKUP(V111&amp;X111&amp;Y111,'R5参照用'!$AJ$3:$AK$101,2,0)</f>
        <v>#N/A</v>
      </c>
      <c r="BS111" s="2" t="str">
        <f t="shared" si="1"/>
        <v/>
      </c>
      <c r="BT111" s="2" t="str">
        <f>IF(H111="","",IF(H111="通常交付金","",COUNTIF($H$5:H111,"重点交付金")))</f>
        <v/>
      </c>
    </row>
    <row r="112" spans="1:72" ht="21.75" customHeight="1" x14ac:dyDescent="0.3">
      <c r="A112" s="196" t="str">
        <f>表紙!$H$11</f>
        <v>28365</v>
      </c>
      <c r="B112" s="70"/>
      <c r="C112" s="70"/>
      <c r="D112" s="71"/>
      <c r="E112" s="70"/>
      <c r="F112" s="196">
        <v>108</v>
      </c>
      <c r="G112" s="197" t="str">
        <f>IFERROR(VLOOKUP($A112&amp;"-"&amp;'回答入力シート（ア_令和4年度実施計画事業）'!$F112,'R5参照用'!$K$3:$P$8992,4,0),"")</f>
        <v/>
      </c>
      <c r="H112" s="197" t="str">
        <f>IFERROR(IF(VLOOKUP($A112&amp;"-"&amp;'回答入力シート（ア_令和4年度実施計画事業）'!$F112,'R5参照用'!$K$3:$P$8992,5,0)=0,"",VLOOKUP($A112&amp;"-"&amp;'回答入力シート（ア_令和4年度実施計画事業）'!$F112,'R5参照用'!$K$3:$P$8992,5,0)),"")</f>
        <v/>
      </c>
      <c r="I112" s="198" t="s">
        <v>808</v>
      </c>
      <c r="J112" s="72"/>
      <c r="K112" s="198" t="s">
        <v>5</v>
      </c>
      <c r="L112" s="72"/>
      <c r="M112" s="198" t="s">
        <v>6</v>
      </c>
      <c r="N112" s="198" t="s">
        <v>808</v>
      </c>
      <c r="O112" s="72"/>
      <c r="P112" s="198" t="s">
        <v>5</v>
      </c>
      <c r="Q112" s="72"/>
      <c r="R112" s="198" t="s">
        <v>6</v>
      </c>
      <c r="S112" s="78"/>
      <c r="T112" s="78"/>
      <c r="U112" s="78"/>
      <c r="V112" s="72"/>
      <c r="W112" s="204" t="str">
        <f>IF(OR(G112="",Q112=""),"",IF(VLOOKUP($G112,'R5参照用'!$N$3:$P$8992,3,0)=0,"",VLOOKUP($G112,'R5参照用'!$N$3:$P$8992,3,0)))</f>
        <v/>
      </c>
      <c r="X112" s="72"/>
      <c r="Y112" s="72"/>
      <c r="Z112" s="73"/>
      <c r="AA112" s="73"/>
      <c r="AB112" s="73"/>
      <c r="AC112" s="78"/>
      <c r="AD112" s="78"/>
      <c r="AE112" s="78"/>
      <c r="AF112" s="78"/>
      <c r="AG112" s="78"/>
      <c r="AH112" s="78"/>
      <c r="AI112" s="78"/>
      <c r="AJ112" s="78"/>
      <c r="AK112" s="78"/>
      <c r="AL112" s="78"/>
      <c r="AM112" s="70"/>
      <c r="AN112" s="72"/>
      <c r="AO112" s="72"/>
      <c r="AP112" s="75"/>
      <c r="AQ112" s="78"/>
      <c r="AR112" s="78"/>
      <c r="AS112" s="78"/>
      <c r="AT112" s="78"/>
      <c r="AU112" s="79"/>
      <c r="AV112" s="79"/>
      <c r="AW112" s="75"/>
      <c r="AX112" s="75"/>
      <c r="AY112" s="78"/>
      <c r="AZ112" s="78"/>
      <c r="BA112" s="78"/>
      <c r="BB112" s="78"/>
      <c r="BC112" s="79"/>
      <c r="BD112" s="79"/>
      <c r="BE112" s="75"/>
      <c r="BF112" s="75"/>
      <c r="BG112" s="78"/>
      <c r="BH112" s="78"/>
      <c r="BI112" s="78"/>
      <c r="BJ112" s="78"/>
      <c r="BK112" s="79"/>
      <c r="BL112" s="79"/>
      <c r="BM112" s="75"/>
      <c r="BN112" s="74"/>
      <c r="BO112" s="75"/>
      <c r="BP112" s="74"/>
      <c r="BQ112" s="75"/>
      <c r="BR112" s="61" t="e">
        <f>VLOOKUP(V112&amp;X112&amp;Y112,'R5参照用'!$AJ$3:$AK$101,2,0)</f>
        <v>#N/A</v>
      </c>
      <c r="BS112" s="2" t="str">
        <f t="shared" si="1"/>
        <v/>
      </c>
      <c r="BT112" s="2" t="str">
        <f>IF(H112="","",IF(H112="通常交付金","",COUNTIF($H$5:H112,"重点交付金")))</f>
        <v/>
      </c>
    </row>
    <row r="113" spans="1:72" ht="21.75" customHeight="1" x14ac:dyDescent="0.3">
      <c r="A113" s="196" t="str">
        <f>表紙!$H$11</f>
        <v>28365</v>
      </c>
      <c r="B113" s="70"/>
      <c r="C113" s="70"/>
      <c r="D113" s="71"/>
      <c r="E113" s="70"/>
      <c r="F113" s="196">
        <v>109</v>
      </c>
      <c r="G113" s="197" t="str">
        <f>IFERROR(VLOOKUP($A113&amp;"-"&amp;'回答入力シート（ア_令和4年度実施計画事業）'!$F113,'R5参照用'!$K$3:$P$8992,4,0),"")</f>
        <v/>
      </c>
      <c r="H113" s="197" t="str">
        <f>IFERROR(IF(VLOOKUP($A113&amp;"-"&amp;'回答入力シート（ア_令和4年度実施計画事業）'!$F113,'R5参照用'!$K$3:$P$8992,5,0)=0,"",VLOOKUP($A113&amp;"-"&amp;'回答入力シート（ア_令和4年度実施計画事業）'!$F113,'R5参照用'!$K$3:$P$8992,5,0)),"")</f>
        <v/>
      </c>
      <c r="I113" s="198" t="s">
        <v>808</v>
      </c>
      <c r="J113" s="72"/>
      <c r="K113" s="198" t="s">
        <v>5</v>
      </c>
      <c r="L113" s="72"/>
      <c r="M113" s="198" t="s">
        <v>6</v>
      </c>
      <c r="N113" s="198" t="s">
        <v>808</v>
      </c>
      <c r="O113" s="72"/>
      <c r="P113" s="198" t="s">
        <v>5</v>
      </c>
      <c r="Q113" s="72"/>
      <c r="R113" s="198" t="s">
        <v>6</v>
      </c>
      <c r="S113" s="78"/>
      <c r="T113" s="78"/>
      <c r="U113" s="78"/>
      <c r="V113" s="72"/>
      <c r="W113" s="204" t="str">
        <f>IF(OR(G113="",Q113=""),"",IF(VLOOKUP($G113,'R5参照用'!$N$3:$P$8992,3,0)=0,"",VLOOKUP($G113,'R5参照用'!$N$3:$P$8992,3,0)))</f>
        <v/>
      </c>
      <c r="X113" s="72"/>
      <c r="Y113" s="72"/>
      <c r="Z113" s="73"/>
      <c r="AA113" s="73"/>
      <c r="AB113" s="73"/>
      <c r="AC113" s="78"/>
      <c r="AD113" s="78"/>
      <c r="AE113" s="78"/>
      <c r="AF113" s="78"/>
      <c r="AG113" s="78"/>
      <c r="AH113" s="78"/>
      <c r="AI113" s="78"/>
      <c r="AJ113" s="78"/>
      <c r="AK113" s="78"/>
      <c r="AL113" s="78"/>
      <c r="AM113" s="70"/>
      <c r="AN113" s="72"/>
      <c r="AO113" s="72"/>
      <c r="AP113" s="75"/>
      <c r="AQ113" s="78"/>
      <c r="AR113" s="78"/>
      <c r="AS113" s="78"/>
      <c r="AT113" s="78"/>
      <c r="AU113" s="79"/>
      <c r="AV113" s="79"/>
      <c r="AW113" s="75"/>
      <c r="AX113" s="75"/>
      <c r="AY113" s="78"/>
      <c r="AZ113" s="78"/>
      <c r="BA113" s="78"/>
      <c r="BB113" s="78"/>
      <c r="BC113" s="79"/>
      <c r="BD113" s="79"/>
      <c r="BE113" s="75"/>
      <c r="BF113" s="75"/>
      <c r="BG113" s="78"/>
      <c r="BH113" s="78"/>
      <c r="BI113" s="78"/>
      <c r="BJ113" s="78"/>
      <c r="BK113" s="79"/>
      <c r="BL113" s="79"/>
      <c r="BM113" s="75"/>
      <c r="BN113" s="74"/>
      <c r="BO113" s="75"/>
      <c r="BP113" s="74"/>
      <c r="BQ113" s="75"/>
      <c r="BR113" s="61" t="e">
        <f>VLOOKUP(V113&amp;X113&amp;Y113,'R5参照用'!$AJ$3:$AK$101,2,0)</f>
        <v>#N/A</v>
      </c>
      <c r="BS113" s="2" t="str">
        <f t="shared" si="1"/>
        <v/>
      </c>
      <c r="BT113" s="2" t="str">
        <f>IF(H113="","",IF(H113="通常交付金","",COUNTIF($H$5:H113,"重点交付金")))</f>
        <v/>
      </c>
    </row>
    <row r="114" spans="1:72" ht="21.75" customHeight="1" x14ac:dyDescent="0.3">
      <c r="A114" s="196" t="str">
        <f>表紙!$H$11</f>
        <v>28365</v>
      </c>
      <c r="B114" s="70"/>
      <c r="C114" s="70"/>
      <c r="D114" s="71"/>
      <c r="E114" s="70"/>
      <c r="F114" s="196">
        <v>110</v>
      </c>
      <c r="G114" s="197" t="str">
        <f>IFERROR(VLOOKUP($A114&amp;"-"&amp;'回答入力シート（ア_令和4年度実施計画事業）'!$F114,'R5参照用'!$K$3:$P$8992,4,0),"")</f>
        <v/>
      </c>
      <c r="H114" s="197" t="str">
        <f>IFERROR(IF(VLOOKUP($A114&amp;"-"&amp;'回答入力シート（ア_令和4年度実施計画事業）'!$F114,'R5参照用'!$K$3:$P$8992,5,0)=0,"",VLOOKUP($A114&amp;"-"&amp;'回答入力シート（ア_令和4年度実施計画事業）'!$F114,'R5参照用'!$K$3:$P$8992,5,0)),"")</f>
        <v/>
      </c>
      <c r="I114" s="198" t="s">
        <v>808</v>
      </c>
      <c r="J114" s="72"/>
      <c r="K114" s="198" t="s">
        <v>5</v>
      </c>
      <c r="L114" s="72"/>
      <c r="M114" s="198" t="s">
        <v>6</v>
      </c>
      <c r="N114" s="198" t="s">
        <v>808</v>
      </c>
      <c r="O114" s="72"/>
      <c r="P114" s="198" t="s">
        <v>5</v>
      </c>
      <c r="Q114" s="72"/>
      <c r="R114" s="198" t="s">
        <v>6</v>
      </c>
      <c r="S114" s="78"/>
      <c r="T114" s="78"/>
      <c r="U114" s="78"/>
      <c r="V114" s="72"/>
      <c r="W114" s="204" t="str">
        <f>IF(OR(G114="",Q114=""),"",IF(VLOOKUP($G114,'R5参照用'!$N$3:$P$8992,3,0)=0,"",VLOOKUP($G114,'R5参照用'!$N$3:$P$8992,3,0)))</f>
        <v/>
      </c>
      <c r="X114" s="72"/>
      <c r="Y114" s="72"/>
      <c r="Z114" s="73"/>
      <c r="AA114" s="73"/>
      <c r="AB114" s="73"/>
      <c r="AC114" s="78"/>
      <c r="AD114" s="78"/>
      <c r="AE114" s="78"/>
      <c r="AF114" s="78"/>
      <c r="AG114" s="78"/>
      <c r="AH114" s="78"/>
      <c r="AI114" s="78"/>
      <c r="AJ114" s="78"/>
      <c r="AK114" s="78"/>
      <c r="AL114" s="78"/>
      <c r="AM114" s="70"/>
      <c r="AN114" s="72"/>
      <c r="AO114" s="72"/>
      <c r="AP114" s="75"/>
      <c r="AQ114" s="78"/>
      <c r="AR114" s="78"/>
      <c r="AS114" s="78"/>
      <c r="AT114" s="78"/>
      <c r="AU114" s="79"/>
      <c r="AV114" s="79"/>
      <c r="AW114" s="75"/>
      <c r="AX114" s="75"/>
      <c r="AY114" s="78"/>
      <c r="AZ114" s="78"/>
      <c r="BA114" s="78"/>
      <c r="BB114" s="78"/>
      <c r="BC114" s="79"/>
      <c r="BD114" s="79"/>
      <c r="BE114" s="75"/>
      <c r="BF114" s="75"/>
      <c r="BG114" s="78"/>
      <c r="BH114" s="78"/>
      <c r="BI114" s="78"/>
      <c r="BJ114" s="78"/>
      <c r="BK114" s="79"/>
      <c r="BL114" s="79"/>
      <c r="BM114" s="75"/>
      <c r="BN114" s="74"/>
      <c r="BO114" s="75"/>
      <c r="BP114" s="74"/>
      <c r="BQ114" s="75"/>
      <c r="BR114" s="61" t="e">
        <f>VLOOKUP(V114&amp;X114&amp;Y114,'R5参照用'!$AJ$3:$AK$101,2,0)</f>
        <v>#N/A</v>
      </c>
      <c r="BS114" s="2" t="str">
        <f t="shared" si="1"/>
        <v/>
      </c>
      <c r="BT114" s="2" t="str">
        <f>IF(H114="","",IF(H114="通常交付金","",COUNTIF($H$5:H114,"重点交付金")))</f>
        <v/>
      </c>
    </row>
    <row r="115" spans="1:72" ht="21.75" customHeight="1" x14ac:dyDescent="0.3">
      <c r="A115" s="196" t="str">
        <f>表紙!$H$11</f>
        <v>28365</v>
      </c>
      <c r="B115" s="70"/>
      <c r="C115" s="70"/>
      <c r="D115" s="71"/>
      <c r="E115" s="70"/>
      <c r="F115" s="196">
        <v>111</v>
      </c>
      <c r="G115" s="197" t="str">
        <f>IFERROR(VLOOKUP($A115&amp;"-"&amp;'回答入力シート（ア_令和4年度実施計画事業）'!$F115,'R5参照用'!$K$3:$P$8992,4,0),"")</f>
        <v/>
      </c>
      <c r="H115" s="197" t="str">
        <f>IFERROR(IF(VLOOKUP($A115&amp;"-"&amp;'回答入力シート（ア_令和4年度実施計画事業）'!$F115,'R5参照用'!$K$3:$P$8992,5,0)=0,"",VLOOKUP($A115&amp;"-"&amp;'回答入力シート（ア_令和4年度実施計画事業）'!$F115,'R5参照用'!$K$3:$P$8992,5,0)),"")</f>
        <v/>
      </c>
      <c r="I115" s="198" t="s">
        <v>808</v>
      </c>
      <c r="J115" s="72"/>
      <c r="K115" s="198" t="s">
        <v>5</v>
      </c>
      <c r="L115" s="72"/>
      <c r="M115" s="198" t="s">
        <v>6</v>
      </c>
      <c r="N115" s="198" t="s">
        <v>808</v>
      </c>
      <c r="O115" s="72"/>
      <c r="P115" s="198" t="s">
        <v>5</v>
      </c>
      <c r="Q115" s="72"/>
      <c r="R115" s="198" t="s">
        <v>6</v>
      </c>
      <c r="S115" s="78"/>
      <c r="T115" s="78"/>
      <c r="U115" s="78"/>
      <c r="V115" s="72"/>
      <c r="W115" s="204" t="str">
        <f>IF(OR(G115="",Q115=""),"",IF(VLOOKUP($G115,'R5参照用'!$N$3:$P$8992,3,0)=0,"",VLOOKUP($G115,'R5参照用'!$N$3:$P$8992,3,0)))</f>
        <v/>
      </c>
      <c r="X115" s="72"/>
      <c r="Y115" s="72"/>
      <c r="Z115" s="73"/>
      <c r="AA115" s="73"/>
      <c r="AB115" s="73"/>
      <c r="AC115" s="78"/>
      <c r="AD115" s="78"/>
      <c r="AE115" s="78"/>
      <c r="AF115" s="78"/>
      <c r="AG115" s="78"/>
      <c r="AH115" s="78"/>
      <c r="AI115" s="78"/>
      <c r="AJ115" s="78"/>
      <c r="AK115" s="78"/>
      <c r="AL115" s="78"/>
      <c r="AM115" s="70"/>
      <c r="AN115" s="72"/>
      <c r="AO115" s="72"/>
      <c r="AP115" s="75"/>
      <c r="AQ115" s="78"/>
      <c r="AR115" s="78"/>
      <c r="AS115" s="78"/>
      <c r="AT115" s="78"/>
      <c r="AU115" s="79"/>
      <c r="AV115" s="79"/>
      <c r="AW115" s="75"/>
      <c r="AX115" s="75"/>
      <c r="AY115" s="78"/>
      <c r="AZ115" s="78"/>
      <c r="BA115" s="78"/>
      <c r="BB115" s="78"/>
      <c r="BC115" s="79"/>
      <c r="BD115" s="79"/>
      <c r="BE115" s="75"/>
      <c r="BF115" s="75"/>
      <c r="BG115" s="78"/>
      <c r="BH115" s="78"/>
      <c r="BI115" s="78"/>
      <c r="BJ115" s="78"/>
      <c r="BK115" s="79"/>
      <c r="BL115" s="79"/>
      <c r="BM115" s="75"/>
      <c r="BN115" s="74"/>
      <c r="BO115" s="75"/>
      <c r="BP115" s="74"/>
      <c r="BQ115" s="75"/>
      <c r="BR115" s="61" t="e">
        <f>VLOOKUP(V115&amp;X115&amp;Y115,'R5参照用'!$AJ$3:$AK$101,2,0)</f>
        <v>#N/A</v>
      </c>
      <c r="BS115" s="2" t="str">
        <f t="shared" si="1"/>
        <v/>
      </c>
      <c r="BT115" s="2" t="str">
        <f>IF(H115="","",IF(H115="通常交付金","",COUNTIF($H$5:H115,"重点交付金")))</f>
        <v/>
      </c>
    </row>
    <row r="116" spans="1:72" ht="21.75" customHeight="1" x14ac:dyDescent="0.3">
      <c r="A116" s="196" t="str">
        <f>表紙!$H$11</f>
        <v>28365</v>
      </c>
      <c r="B116" s="70"/>
      <c r="C116" s="70"/>
      <c r="D116" s="71"/>
      <c r="E116" s="70"/>
      <c r="F116" s="196">
        <v>112</v>
      </c>
      <c r="G116" s="197" t="str">
        <f>IFERROR(VLOOKUP($A116&amp;"-"&amp;'回答入力シート（ア_令和4年度実施計画事業）'!$F116,'R5参照用'!$K$3:$P$8992,4,0),"")</f>
        <v/>
      </c>
      <c r="H116" s="197" t="str">
        <f>IFERROR(IF(VLOOKUP($A116&amp;"-"&amp;'回答入力シート（ア_令和4年度実施計画事業）'!$F116,'R5参照用'!$K$3:$P$8992,5,0)=0,"",VLOOKUP($A116&amp;"-"&amp;'回答入力シート（ア_令和4年度実施計画事業）'!$F116,'R5参照用'!$K$3:$P$8992,5,0)),"")</f>
        <v/>
      </c>
      <c r="I116" s="198" t="s">
        <v>808</v>
      </c>
      <c r="J116" s="72"/>
      <c r="K116" s="198" t="s">
        <v>5</v>
      </c>
      <c r="L116" s="72"/>
      <c r="M116" s="198" t="s">
        <v>6</v>
      </c>
      <c r="N116" s="198" t="s">
        <v>808</v>
      </c>
      <c r="O116" s="72"/>
      <c r="P116" s="198" t="s">
        <v>5</v>
      </c>
      <c r="Q116" s="72"/>
      <c r="R116" s="198" t="s">
        <v>6</v>
      </c>
      <c r="S116" s="78"/>
      <c r="T116" s="78"/>
      <c r="U116" s="78"/>
      <c r="V116" s="72"/>
      <c r="W116" s="204" t="str">
        <f>IF(OR(G116="",Q116=""),"",IF(VLOOKUP($G116,'R5参照用'!$N$3:$P$8992,3,0)=0,"",VLOOKUP($G116,'R5参照用'!$N$3:$P$8992,3,0)))</f>
        <v/>
      </c>
      <c r="X116" s="72"/>
      <c r="Y116" s="72"/>
      <c r="Z116" s="73"/>
      <c r="AA116" s="73"/>
      <c r="AB116" s="73"/>
      <c r="AC116" s="78"/>
      <c r="AD116" s="78"/>
      <c r="AE116" s="78"/>
      <c r="AF116" s="78"/>
      <c r="AG116" s="78"/>
      <c r="AH116" s="78"/>
      <c r="AI116" s="78"/>
      <c r="AJ116" s="78"/>
      <c r="AK116" s="78"/>
      <c r="AL116" s="78"/>
      <c r="AM116" s="70"/>
      <c r="AN116" s="72"/>
      <c r="AO116" s="72"/>
      <c r="AP116" s="75"/>
      <c r="AQ116" s="78"/>
      <c r="AR116" s="78"/>
      <c r="AS116" s="78"/>
      <c r="AT116" s="78"/>
      <c r="AU116" s="79"/>
      <c r="AV116" s="79"/>
      <c r="AW116" s="75"/>
      <c r="AX116" s="75"/>
      <c r="AY116" s="78"/>
      <c r="AZ116" s="78"/>
      <c r="BA116" s="78"/>
      <c r="BB116" s="78"/>
      <c r="BC116" s="79"/>
      <c r="BD116" s="79"/>
      <c r="BE116" s="75"/>
      <c r="BF116" s="75"/>
      <c r="BG116" s="78"/>
      <c r="BH116" s="78"/>
      <c r="BI116" s="78"/>
      <c r="BJ116" s="78"/>
      <c r="BK116" s="79"/>
      <c r="BL116" s="79"/>
      <c r="BM116" s="75"/>
      <c r="BN116" s="74"/>
      <c r="BO116" s="75"/>
      <c r="BP116" s="74"/>
      <c r="BQ116" s="75"/>
      <c r="BR116" s="61" t="e">
        <f>VLOOKUP(V116&amp;X116&amp;Y116,'R5参照用'!$AJ$3:$AK$101,2,0)</f>
        <v>#N/A</v>
      </c>
      <c r="BS116" s="2" t="str">
        <f t="shared" si="1"/>
        <v/>
      </c>
      <c r="BT116" s="2" t="str">
        <f>IF(H116="","",IF(H116="通常交付金","",COUNTIF($H$5:H116,"重点交付金")))</f>
        <v/>
      </c>
    </row>
    <row r="117" spans="1:72" ht="21.75" customHeight="1" x14ac:dyDescent="0.3">
      <c r="A117" s="196" t="str">
        <f>表紙!$H$11</f>
        <v>28365</v>
      </c>
      <c r="B117" s="70"/>
      <c r="C117" s="70"/>
      <c r="D117" s="71"/>
      <c r="E117" s="70"/>
      <c r="F117" s="196">
        <v>113</v>
      </c>
      <c r="G117" s="197" t="str">
        <f>IFERROR(VLOOKUP($A117&amp;"-"&amp;'回答入力シート（ア_令和4年度実施計画事業）'!$F117,'R5参照用'!$K$3:$P$8992,4,0),"")</f>
        <v/>
      </c>
      <c r="H117" s="197" t="str">
        <f>IFERROR(IF(VLOOKUP($A117&amp;"-"&amp;'回答入力シート（ア_令和4年度実施計画事業）'!$F117,'R5参照用'!$K$3:$P$8992,5,0)=0,"",VLOOKUP($A117&amp;"-"&amp;'回答入力シート（ア_令和4年度実施計画事業）'!$F117,'R5参照用'!$K$3:$P$8992,5,0)),"")</f>
        <v/>
      </c>
      <c r="I117" s="198" t="s">
        <v>808</v>
      </c>
      <c r="J117" s="72"/>
      <c r="K117" s="198" t="s">
        <v>5</v>
      </c>
      <c r="L117" s="72"/>
      <c r="M117" s="198" t="s">
        <v>6</v>
      </c>
      <c r="N117" s="198" t="s">
        <v>808</v>
      </c>
      <c r="O117" s="72"/>
      <c r="P117" s="198" t="s">
        <v>5</v>
      </c>
      <c r="Q117" s="72"/>
      <c r="R117" s="198" t="s">
        <v>6</v>
      </c>
      <c r="S117" s="78"/>
      <c r="T117" s="78"/>
      <c r="U117" s="78"/>
      <c r="V117" s="72"/>
      <c r="W117" s="204" t="str">
        <f>IF(OR(G117="",Q117=""),"",IF(VLOOKUP($G117,'R5参照用'!$N$3:$P$8992,3,0)=0,"",VLOOKUP($G117,'R5参照用'!$N$3:$P$8992,3,0)))</f>
        <v/>
      </c>
      <c r="X117" s="72"/>
      <c r="Y117" s="72"/>
      <c r="Z117" s="73"/>
      <c r="AA117" s="73"/>
      <c r="AB117" s="73"/>
      <c r="AC117" s="78"/>
      <c r="AD117" s="78"/>
      <c r="AE117" s="78"/>
      <c r="AF117" s="78"/>
      <c r="AG117" s="78"/>
      <c r="AH117" s="78"/>
      <c r="AI117" s="78"/>
      <c r="AJ117" s="78"/>
      <c r="AK117" s="78"/>
      <c r="AL117" s="78"/>
      <c r="AM117" s="70"/>
      <c r="AN117" s="72"/>
      <c r="AO117" s="72"/>
      <c r="AP117" s="75"/>
      <c r="AQ117" s="78"/>
      <c r="AR117" s="78"/>
      <c r="AS117" s="78"/>
      <c r="AT117" s="78"/>
      <c r="AU117" s="79"/>
      <c r="AV117" s="79"/>
      <c r="AW117" s="75"/>
      <c r="AX117" s="75"/>
      <c r="AY117" s="78"/>
      <c r="AZ117" s="78"/>
      <c r="BA117" s="78"/>
      <c r="BB117" s="78"/>
      <c r="BC117" s="79"/>
      <c r="BD117" s="79"/>
      <c r="BE117" s="75"/>
      <c r="BF117" s="75"/>
      <c r="BG117" s="78"/>
      <c r="BH117" s="78"/>
      <c r="BI117" s="78"/>
      <c r="BJ117" s="78"/>
      <c r="BK117" s="79"/>
      <c r="BL117" s="79"/>
      <c r="BM117" s="75"/>
      <c r="BN117" s="74"/>
      <c r="BO117" s="75"/>
      <c r="BP117" s="74"/>
      <c r="BQ117" s="75"/>
      <c r="BR117" s="61" t="e">
        <f>VLOOKUP(V117&amp;X117&amp;Y117,'R5参照用'!$AJ$3:$AK$101,2,0)</f>
        <v>#N/A</v>
      </c>
      <c r="BS117" s="2" t="str">
        <f t="shared" si="1"/>
        <v/>
      </c>
      <c r="BT117" s="2" t="str">
        <f>IF(H117="","",IF(H117="通常交付金","",COUNTIF($H$5:H117,"重点交付金")))</f>
        <v/>
      </c>
    </row>
    <row r="118" spans="1:72" ht="21.75" customHeight="1" x14ac:dyDescent="0.3">
      <c r="A118" s="196" t="str">
        <f>表紙!$H$11</f>
        <v>28365</v>
      </c>
      <c r="B118" s="70"/>
      <c r="C118" s="70"/>
      <c r="D118" s="71"/>
      <c r="E118" s="70"/>
      <c r="F118" s="196">
        <v>114</v>
      </c>
      <c r="G118" s="197" t="str">
        <f>IFERROR(VLOOKUP($A118&amp;"-"&amp;'回答入力シート（ア_令和4年度実施計画事業）'!$F118,'R5参照用'!$K$3:$P$8992,4,0),"")</f>
        <v/>
      </c>
      <c r="H118" s="197" t="str">
        <f>IFERROR(IF(VLOOKUP($A118&amp;"-"&amp;'回答入力シート（ア_令和4年度実施計画事業）'!$F118,'R5参照用'!$K$3:$P$8992,5,0)=0,"",VLOOKUP($A118&amp;"-"&amp;'回答入力シート（ア_令和4年度実施計画事業）'!$F118,'R5参照用'!$K$3:$P$8992,5,0)),"")</f>
        <v/>
      </c>
      <c r="I118" s="198" t="s">
        <v>808</v>
      </c>
      <c r="J118" s="72"/>
      <c r="K118" s="198" t="s">
        <v>5</v>
      </c>
      <c r="L118" s="72"/>
      <c r="M118" s="198" t="s">
        <v>6</v>
      </c>
      <c r="N118" s="198" t="s">
        <v>808</v>
      </c>
      <c r="O118" s="72"/>
      <c r="P118" s="198" t="s">
        <v>5</v>
      </c>
      <c r="Q118" s="72"/>
      <c r="R118" s="198" t="s">
        <v>6</v>
      </c>
      <c r="S118" s="78"/>
      <c r="T118" s="78"/>
      <c r="U118" s="78"/>
      <c r="V118" s="72"/>
      <c r="W118" s="204" t="str">
        <f>IF(OR(G118="",Q118=""),"",IF(VLOOKUP($G118,'R5参照用'!$N$3:$P$8992,3,0)=0,"",VLOOKUP($G118,'R5参照用'!$N$3:$P$8992,3,0)))</f>
        <v/>
      </c>
      <c r="X118" s="72"/>
      <c r="Y118" s="72"/>
      <c r="Z118" s="73"/>
      <c r="AA118" s="73"/>
      <c r="AB118" s="73"/>
      <c r="AC118" s="78"/>
      <c r="AD118" s="78"/>
      <c r="AE118" s="78"/>
      <c r="AF118" s="78"/>
      <c r="AG118" s="78"/>
      <c r="AH118" s="78"/>
      <c r="AI118" s="78"/>
      <c r="AJ118" s="78"/>
      <c r="AK118" s="78"/>
      <c r="AL118" s="78"/>
      <c r="AM118" s="70"/>
      <c r="AN118" s="72"/>
      <c r="AO118" s="72"/>
      <c r="AP118" s="75"/>
      <c r="AQ118" s="78"/>
      <c r="AR118" s="78"/>
      <c r="AS118" s="78"/>
      <c r="AT118" s="78"/>
      <c r="AU118" s="79"/>
      <c r="AV118" s="79"/>
      <c r="AW118" s="75"/>
      <c r="AX118" s="75"/>
      <c r="AY118" s="78"/>
      <c r="AZ118" s="78"/>
      <c r="BA118" s="78"/>
      <c r="BB118" s="78"/>
      <c r="BC118" s="79"/>
      <c r="BD118" s="79"/>
      <c r="BE118" s="75"/>
      <c r="BF118" s="75"/>
      <c r="BG118" s="78"/>
      <c r="BH118" s="78"/>
      <c r="BI118" s="78"/>
      <c r="BJ118" s="78"/>
      <c r="BK118" s="79"/>
      <c r="BL118" s="79"/>
      <c r="BM118" s="75"/>
      <c r="BN118" s="74"/>
      <c r="BO118" s="75"/>
      <c r="BP118" s="74"/>
      <c r="BQ118" s="75"/>
      <c r="BR118" s="61" t="e">
        <f>VLOOKUP(V118&amp;X118&amp;Y118,'R5参照用'!$AJ$3:$AK$101,2,0)</f>
        <v>#N/A</v>
      </c>
      <c r="BS118" s="2" t="str">
        <f t="shared" si="1"/>
        <v/>
      </c>
      <c r="BT118" s="2" t="str">
        <f>IF(H118="","",IF(H118="通常交付金","",COUNTIF($H$5:H118,"重点交付金")))</f>
        <v/>
      </c>
    </row>
    <row r="119" spans="1:72" ht="21.75" customHeight="1" x14ac:dyDescent="0.3">
      <c r="A119" s="196" t="str">
        <f>表紙!$H$11</f>
        <v>28365</v>
      </c>
      <c r="B119" s="70"/>
      <c r="C119" s="70"/>
      <c r="D119" s="71"/>
      <c r="E119" s="70"/>
      <c r="F119" s="196">
        <v>115</v>
      </c>
      <c r="G119" s="197" t="str">
        <f>IFERROR(VLOOKUP($A119&amp;"-"&amp;'回答入力シート（ア_令和4年度実施計画事業）'!$F119,'R5参照用'!$K$3:$P$8992,4,0),"")</f>
        <v/>
      </c>
      <c r="H119" s="197" t="str">
        <f>IFERROR(IF(VLOOKUP($A119&amp;"-"&amp;'回答入力シート（ア_令和4年度実施計画事業）'!$F119,'R5参照用'!$K$3:$P$8992,5,0)=0,"",VLOOKUP($A119&amp;"-"&amp;'回答入力シート（ア_令和4年度実施計画事業）'!$F119,'R5参照用'!$K$3:$P$8992,5,0)),"")</f>
        <v/>
      </c>
      <c r="I119" s="198" t="s">
        <v>808</v>
      </c>
      <c r="J119" s="72"/>
      <c r="K119" s="198" t="s">
        <v>5</v>
      </c>
      <c r="L119" s="72"/>
      <c r="M119" s="198" t="s">
        <v>6</v>
      </c>
      <c r="N119" s="198" t="s">
        <v>808</v>
      </c>
      <c r="O119" s="72"/>
      <c r="P119" s="198" t="s">
        <v>5</v>
      </c>
      <c r="Q119" s="72"/>
      <c r="R119" s="198" t="s">
        <v>6</v>
      </c>
      <c r="S119" s="78"/>
      <c r="T119" s="78"/>
      <c r="U119" s="78"/>
      <c r="V119" s="72"/>
      <c r="W119" s="204" t="str">
        <f>IF(OR(G119="",Q119=""),"",IF(VLOOKUP($G119,'R5参照用'!$N$3:$P$8992,3,0)=0,"",VLOOKUP($G119,'R5参照用'!$N$3:$P$8992,3,0)))</f>
        <v/>
      </c>
      <c r="X119" s="72"/>
      <c r="Y119" s="72"/>
      <c r="Z119" s="73"/>
      <c r="AA119" s="73"/>
      <c r="AB119" s="73"/>
      <c r="AC119" s="78"/>
      <c r="AD119" s="78"/>
      <c r="AE119" s="78"/>
      <c r="AF119" s="78"/>
      <c r="AG119" s="78"/>
      <c r="AH119" s="78"/>
      <c r="AI119" s="78"/>
      <c r="AJ119" s="78"/>
      <c r="AK119" s="78"/>
      <c r="AL119" s="78"/>
      <c r="AM119" s="70"/>
      <c r="AN119" s="72"/>
      <c r="AO119" s="72"/>
      <c r="AP119" s="75"/>
      <c r="AQ119" s="78"/>
      <c r="AR119" s="78"/>
      <c r="AS119" s="78"/>
      <c r="AT119" s="78"/>
      <c r="AU119" s="79"/>
      <c r="AV119" s="79"/>
      <c r="AW119" s="75"/>
      <c r="AX119" s="75"/>
      <c r="AY119" s="78"/>
      <c r="AZ119" s="78"/>
      <c r="BA119" s="78"/>
      <c r="BB119" s="78"/>
      <c r="BC119" s="79"/>
      <c r="BD119" s="79"/>
      <c r="BE119" s="75"/>
      <c r="BF119" s="75"/>
      <c r="BG119" s="78"/>
      <c r="BH119" s="78"/>
      <c r="BI119" s="78"/>
      <c r="BJ119" s="78"/>
      <c r="BK119" s="79"/>
      <c r="BL119" s="79"/>
      <c r="BM119" s="75"/>
      <c r="BN119" s="74"/>
      <c r="BO119" s="75"/>
      <c r="BP119" s="74"/>
      <c r="BQ119" s="75"/>
      <c r="BR119" s="61" t="e">
        <f>VLOOKUP(V119&amp;X119&amp;Y119,'R5参照用'!$AJ$3:$AK$101,2,0)</f>
        <v>#N/A</v>
      </c>
      <c r="BS119" s="2" t="str">
        <f t="shared" si="1"/>
        <v/>
      </c>
      <c r="BT119" s="2" t="str">
        <f>IF(H119="","",IF(H119="通常交付金","",COUNTIF($H$5:H119,"重点交付金")))</f>
        <v/>
      </c>
    </row>
    <row r="120" spans="1:72" ht="21.75" customHeight="1" x14ac:dyDescent="0.3">
      <c r="A120" s="196" t="str">
        <f>表紙!$H$11</f>
        <v>28365</v>
      </c>
      <c r="B120" s="70"/>
      <c r="C120" s="70"/>
      <c r="D120" s="71"/>
      <c r="E120" s="70"/>
      <c r="F120" s="196">
        <v>116</v>
      </c>
      <c r="G120" s="197" t="str">
        <f>IFERROR(VLOOKUP($A120&amp;"-"&amp;'回答入力シート（ア_令和4年度実施計画事業）'!$F120,'R5参照用'!$K$3:$P$8992,4,0),"")</f>
        <v/>
      </c>
      <c r="H120" s="197" t="str">
        <f>IFERROR(IF(VLOOKUP($A120&amp;"-"&amp;'回答入力シート（ア_令和4年度実施計画事業）'!$F120,'R5参照用'!$K$3:$P$8992,5,0)=0,"",VLOOKUP($A120&amp;"-"&amp;'回答入力シート（ア_令和4年度実施計画事業）'!$F120,'R5参照用'!$K$3:$P$8992,5,0)),"")</f>
        <v/>
      </c>
      <c r="I120" s="198" t="s">
        <v>808</v>
      </c>
      <c r="J120" s="72"/>
      <c r="K120" s="198" t="s">
        <v>5</v>
      </c>
      <c r="L120" s="72"/>
      <c r="M120" s="198" t="s">
        <v>6</v>
      </c>
      <c r="N120" s="198" t="s">
        <v>808</v>
      </c>
      <c r="O120" s="72"/>
      <c r="P120" s="198" t="s">
        <v>5</v>
      </c>
      <c r="Q120" s="72"/>
      <c r="R120" s="198" t="s">
        <v>6</v>
      </c>
      <c r="S120" s="78"/>
      <c r="T120" s="78"/>
      <c r="U120" s="78"/>
      <c r="V120" s="72"/>
      <c r="W120" s="204" t="str">
        <f>IF(OR(G120="",Q120=""),"",IF(VLOOKUP($G120,'R5参照用'!$N$3:$P$8992,3,0)=0,"",VLOOKUP($G120,'R5参照用'!$N$3:$P$8992,3,0)))</f>
        <v/>
      </c>
      <c r="X120" s="72"/>
      <c r="Y120" s="72"/>
      <c r="Z120" s="73"/>
      <c r="AA120" s="73"/>
      <c r="AB120" s="73"/>
      <c r="AC120" s="78"/>
      <c r="AD120" s="78"/>
      <c r="AE120" s="78"/>
      <c r="AF120" s="78"/>
      <c r="AG120" s="78"/>
      <c r="AH120" s="78"/>
      <c r="AI120" s="78"/>
      <c r="AJ120" s="78"/>
      <c r="AK120" s="78"/>
      <c r="AL120" s="78"/>
      <c r="AM120" s="70"/>
      <c r="AN120" s="72"/>
      <c r="AO120" s="72"/>
      <c r="AP120" s="75"/>
      <c r="AQ120" s="78"/>
      <c r="AR120" s="78"/>
      <c r="AS120" s="78"/>
      <c r="AT120" s="78"/>
      <c r="AU120" s="79"/>
      <c r="AV120" s="79"/>
      <c r="AW120" s="75"/>
      <c r="AX120" s="75"/>
      <c r="AY120" s="78"/>
      <c r="AZ120" s="78"/>
      <c r="BA120" s="78"/>
      <c r="BB120" s="78"/>
      <c r="BC120" s="79"/>
      <c r="BD120" s="79"/>
      <c r="BE120" s="75"/>
      <c r="BF120" s="75"/>
      <c r="BG120" s="78"/>
      <c r="BH120" s="78"/>
      <c r="BI120" s="78"/>
      <c r="BJ120" s="78"/>
      <c r="BK120" s="79"/>
      <c r="BL120" s="79"/>
      <c r="BM120" s="75"/>
      <c r="BN120" s="74"/>
      <c r="BO120" s="75"/>
      <c r="BP120" s="74"/>
      <c r="BQ120" s="75"/>
      <c r="BR120" s="61" t="e">
        <f>VLOOKUP(V120&amp;X120&amp;Y120,'R5参照用'!$AJ$3:$AK$101,2,0)</f>
        <v>#N/A</v>
      </c>
      <c r="BS120" s="2" t="str">
        <f t="shared" si="1"/>
        <v/>
      </c>
      <c r="BT120" s="2" t="str">
        <f>IF(H120="","",IF(H120="通常交付金","",COUNTIF($H$5:H120,"重点交付金")))</f>
        <v/>
      </c>
    </row>
    <row r="121" spans="1:72" ht="21.75" customHeight="1" x14ac:dyDescent="0.3">
      <c r="A121" s="196" t="str">
        <f>表紙!$H$11</f>
        <v>28365</v>
      </c>
      <c r="B121" s="70"/>
      <c r="C121" s="70"/>
      <c r="D121" s="71"/>
      <c r="E121" s="70"/>
      <c r="F121" s="196">
        <v>117</v>
      </c>
      <c r="G121" s="197" t="str">
        <f>IFERROR(VLOOKUP($A121&amp;"-"&amp;'回答入力シート（ア_令和4年度実施計画事業）'!$F121,'R5参照用'!$K$3:$P$8992,4,0),"")</f>
        <v/>
      </c>
      <c r="H121" s="197" t="str">
        <f>IFERROR(IF(VLOOKUP($A121&amp;"-"&amp;'回答入力シート（ア_令和4年度実施計画事業）'!$F121,'R5参照用'!$K$3:$P$8992,5,0)=0,"",VLOOKUP($A121&amp;"-"&amp;'回答入力シート（ア_令和4年度実施計画事業）'!$F121,'R5参照用'!$K$3:$P$8992,5,0)),"")</f>
        <v/>
      </c>
      <c r="I121" s="198" t="s">
        <v>808</v>
      </c>
      <c r="J121" s="72"/>
      <c r="K121" s="198" t="s">
        <v>5</v>
      </c>
      <c r="L121" s="72"/>
      <c r="M121" s="198" t="s">
        <v>6</v>
      </c>
      <c r="N121" s="198" t="s">
        <v>808</v>
      </c>
      <c r="O121" s="72"/>
      <c r="P121" s="198" t="s">
        <v>5</v>
      </c>
      <c r="Q121" s="72"/>
      <c r="R121" s="198" t="s">
        <v>6</v>
      </c>
      <c r="S121" s="78"/>
      <c r="T121" s="78"/>
      <c r="U121" s="78"/>
      <c r="V121" s="72"/>
      <c r="W121" s="204" t="str">
        <f>IF(OR(G121="",Q121=""),"",IF(VLOOKUP($G121,'R5参照用'!$N$3:$P$8992,3,0)=0,"",VLOOKUP($G121,'R5参照用'!$N$3:$P$8992,3,0)))</f>
        <v/>
      </c>
      <c r="X121" s="72"/>
      <c r="Y121" s="72"/>
      <c r="Z121" s="73"/>
      <c r="AA121" s="73"/>
      <c r="AB121" s="73"/>
      <c r="AC121" s="78"/>
      <c r="AD121" s="78"/>
      <c r="AE121" s="78"/>
      <c r="AF121" s="78"/>
      <c r="AG121" s="78"/>
      <c r="AH121" s="78"/>
      <c r="AI121" s="78"/>
      <c r="AJ121" s="78"/>
      <c r="AK121" s="78"/>
      <c r="AL121" s="78"/>
      <c r="AM121" s="70"/>
      <c r="AN121" s="72"/>
      <c r="AO121" s="72"/>
      <c r="AP121" s="75"/>
      <c r="AQ121" s="78"/>
      <c r="AR121" s="78"/>
      <c r="AS121" s="78"/>
      <c r="AT121" s="78"/>
      <c r="AU121" s="79"/>
      <c r="AV121" s="79"/>
      <c r="AW121" s="75"/>
      <c r="AX121" s="75"/>
      <c r="AY121" s="78"/>
      <c r="AZ121" s="78"/>
      <c r="BA121" s="78"/>
      <c r="BB121" s="78"/>
      <c r="BC121" s="79"/>
      <c r="BD121" s="79"/>
      <c r="BE121" s="75"/>
      <c r="BF121" s="75"/>
      <c r="BG121" s="78"/>
      <c r="BH121" s="78"/>
      <c r="BI121" s="78"/>
      <c r="BJ121" s="78"/>
      <c r="BK121" s="79"/>
      <c r="BL121" s="79"/>
      <c r="BM121" s="75"/>
      <c r="BN121" s="74"/>
      <c r="BO121" s="75"/>
      <c r="BP121" s="74"/>
      <c r="BQ121" s="75"/>
      <c r="BR121" s="61" t="e">
        <f>VLOOKUP(V121&amp;X121&amp;Y121,'R5参照用'!$AJ$3:$AK$101,2,0)</f>
        <v>#N/A</v>
      </c>
      <c r="BS121" s="2" t="str">
        <f t="shared" si="1"/>
        <v/>
      </c>
      <c r="BT121" s="2" t="str">
        <f>IF(H121="","",IF(H121="通常交付金","",COUNTIF($H$5:H121,"重点交付金")))</f>
        <v/>
      </c>
    </row>
    <row r="122" spans="1:72" ht="21.75" customHeight="1" x14ac:dyDescent="0.3">
      <c r="A122" s="196" t="str">
        <f>表紙!$H$11</f>
        <v>28365</v>
      </c>
      <c r="B122" s="70"/>
      <c r="C122" s="70"/>
      <c r="D122" s="71"/>
      <c r="E122" s="70"/>
      <c r="F122" s="196">
        <v>118</v>
      </c>
      <c r="G122" s="197" t="str">
        <f>IFERROR(VLOOKUP($A122&amp;"-"&amp;'回答入力シート（ア_令和4年度実施計画事業）'!$F122,'R5参照用'!$K$3:$P$8992,4,0),"")</f>
        <v/>
      </c>
      <c r="H122" s="197" t="str">
        <f>IFERROR(IF(VLOOKUP($A122&amp;"-"&amp;'回答入力シート（ア_令和4年度実施計画事業）'!$F122,'R5参照用'!$K$3:$P$8992,5,0)=0,"",VLOOKUP($A122&amp;"-"&amp;'回答入力シート（ア_令和4年度実施計画事業）'!$F122,'R5参照用'!$K$3:$P$8992,5,0)),"")</f>
        <v/>
      </c>
      <c r="I122" s="198" t="s">
        <v>808</v>
      </c>
      <c r="J122" s="72"/>
      <c r="K122" s="198" t="s">
        <v>5</v>
      </c>
      <c r="L122" s="72"/>
      <c r="M122" s="198" t="s">
        <v>6</v>
      </c>
      <c r="N122" s="198" t="s">
        <v>808</v>
      </c>
      <c r="O122" s="72"/>
      <c r="P122" s="198" t="s">
        <v>5</v>
      </c>
      <c r="Q122" s="72"/>
      <c r="R122" s="198" t="s">
        <v>6</v>
      </c>
      <c r="S122" s="78"/>
      <c r="T122" s="78"/>
      <c r="U122" s="78"/>
      <c r="V122" s="72"/>
      <c r="W122" s="204" t="str">
        <f>IF(OR(G122="",Q122=""),"",IF(VLOOKUP($G122,'R5参照用'!$N$3:$P$8992,3,0)=0,"",VLOOKUP($G122,'R5参照用'!$N$3:$P$8992,3,0)))</f>
        <v/>
      </c>
      <c r="X122" s="72"/>
      <c r="Y122" s="72"/>
      <c r="Z122" s="73"/>
      <c r="AA122" s="73"/>
      <c r="AB122" s="73"/>
      <c r="AC122" s="78"/>
      <c r="AD122" s="78"/>
      <c r="AE122" s="78"/>
      <c r="AF122" s="78"/>
      <c r="AG122" s="78"/>
      <c r="AH122" s="78"/>
      <c r="AI122" s="78"/>
      <c r="AJ122" s="78"/>
      <c r="AK122" s="78"/>
      <c r="AL122" s="78"/>
      <c r="AM122" s="70"/>
      <c r="AN122" s="72"/>
      <c r="AO122" s="72"/>
      <c r="AP122" s="75"/>
      <c r="AQ122" s="78"/>
      <c r="AR122" s="78"/>
      <c r="AS122" s="78"/>
      <c r="AT122" s="78"/>
      <c r="AU122" s="79"/>
      <c r="AV122" s="79"/>
      <c r="AW122" s="75"/>
      <c r="AX122" s="75"/>
      <c r="AY122" s="78"/>
      <c r="AZ122" s="78"/>
      <c r="BA122" s="78"/>
      <c r="BB122" s="78"/>
      <c r="BC122" s="79"/>
      <c r="BD122" s="79"/>
      <c r="BE122" s="75"/>
      <c r="BF122" s="75"/>
      <c r="BG122" s="78"/>
      <c r="BH122" s="78"/>
      <c r="BI122" s="78"/>
      <c r="BJ122" s="78"/>
      <c r="BK122" s="79"/>
      <c r="BL122" s="79"/>
      <c r="BM122" s="75"/>
      <c r="BN122" s="74"/>
      <c r="BO122" s="75"/>
      <c r="BP122" s="74"/>
      <c r="BQ122" s="75"/>
      <c r="BR122" s="61" t="e">
        <f>VLOOKUP(V122&amp;X122&amp;Y122,'R5参照用'!$AJ$3:$AK$101,2,0)</f>
        <v>#N/A</v>
      </c>
      <c r="BS122" s="2" t="str">
        <f t="shared" si="1"/>
        <v/>
      </c>
      <c r="BT122" s="2" t="str">
        <f>IF(H122="","",IF(H122="通常交付金","",COUNTIF($H$5:H122,"重点交付金")))</f>
        <v/>
      </c>
    </row>
    <row r="123" spans="1:72" ht="21.75" customHeight="1" x14ac:dyDescent="0.3">
      <c r="A123" s="196" t="str">
        <f>表紙!$H$11</f>
        <v>28365</v>
      </c>
      <c r="B123" s="70"/>
      <c r="C123" s="70"/>
      <c r="D123" s="71"/>
      <c r="E123" s="70"/>
      <c r="F123" s="196">
        <v>119</v>
      </c>
      <c r="G123" s="197" t="str">
        <f>IFERROR(VLOOKUP($A123&amp;"-"&amp;'回答入力シート（ア_令和4年度実施計画事業）'!$F123,'R5参照用'!$K$3:$P$8992,4,0),"")</f>
        <v/>
      </c>
      <c r="H123" s="197" t="str">
        <f>IFERROR(IF(VLOOKUP($A123&amp;"-"&amp;'回答入力シート（ア_令和4年度実施計画事業）'!$F123,'R5参照用'!$K$3:$P$8992,5,0)=0,"",VLOOKUP($A123&amp;"-"&amp;'回答入力シート（ア_令和4年度実施計画事業）'!$F123,'R5参照用'!$K$3:$P$8992,5,0)),"")</f>
        <v/>
      </c>
      <c r="I123" s="198" t="s">
        <v>808</v>
      </c>
      <c r="J123" s="72"/>
      <c r="K123" s="198" t="s">
        <v>5</v>
      </c>
      <c r="L123" s="72"/>
      <c r="M123" s="198" t="s">
        <v>6</v>
      </c>
      <c r="N123" s="198" t="s">
        <v>808</v>
      </c>
      <c r="O123" s="72"/>
      <c r="P123" s="198" t="s">
        <v>5</v>
      </c>
      <c r="Q123" s="72"/>
      <c r="R123" s="198" t="s">
        <v>6</v>
      </c>
      <c r="S123" s="78"/>
      <c r="T123" s="78"/>
      <c r="U123" s="78"/>
      <c r="V123" s="72"/>
      <c r="W123" s="204" t="str">
        <f>IF(OR(G123="",Q123=""),"",IF(VLOOKUP($G123,'R5参照用'!$N$3:$P$8992,3,0)=0,"",VLOOKUP($G123,'R5参照用'!$N$3:$P$8992,3,0)))</f>
        <v/>
      </c>
      <c r="X123" s="72"/>
      <c r="Y123" s="72"/>
      <c r="Z123" s="73"/>
      <c r="AA123" s="73"/>
      <c r="AB123" s="73"/>
      <c r="AC123" s="78"/>
      <c r="AD123" s="78"/>
      <c r="AE123" s="78"/>
      <c r="AF123" s="78"/>
      <c r="AG123" s="78"/>
      <c r="AH123" s="78"/>
      <c r="AI123" s="78"/>
      <c r="AJ123" s="78"/>
      <c r="AK123" s="78"/>
      <c r="AL123" s="78"/>
      <c r="AM123" s="70"/>
      <c r="AN123" s="72"/>
      <c r="AO123" s="72"/>
      <c r="AP123" s="75"/>
      <c r="AQ123" s="78"/>
      <c r="AR123" s="78"/>
      <c r="AS123" s="78"/>
      <c r="AT123" s="78"/>
      <c r="AU123" s="79"/>
      <c r="AV123" s="79"/>
      <c r="AW123" s="75"/>
      <c r="AX123" s="75"/>
      <c r="AY123" s="78"/>
      <c r="AZ123" s="78"/>
      <c r="BA123" s="78"/>
      <c r="BB123" s="78"/>
      <c r="BC123" s="79"/>
      <c r="BD123" s="79"/>
      <c r="BE123" s="75"/>
      <c r="BF123" s="75"/>
      <c r="BG123" s="78"/>
      <c r="BH123" s="78"/>
      <c r="BI123" s="78"/>
      <c r="BJ123" s="78"/>
      <c r="BK123" s="79"/>
      <c r="BL123" s="79"/>
      <c r="BM123" s="75"/>
      <c r="BN123" s="74"/>
      <c r="BO123" s="75"/>
      <c r="BP123" s="74"/>
      <c r="BQ123" s="75"/>
      <c r="BR123" s="61" t="e">
        <f>VLOOKUP(V123&amp;X123&amp;Y123,'R5参照用'!$AJ$3:$AK$101,2,0)</f>
        <v>#N/A</v>
      </c>
      <c r="BS123" s="2" t="str">
        <f t="shared" si="1"/>
        <v/>
      </c>
      <c r="BT123" s="2" t="str">
        <f>IF(H123="","",IF(H123="通常交付金","",COUNTIF($H$5:H123,"重点交付金")))</f>
        <v/>
      </c>
    </row>
    <row r="124" spans="1:72" ht="21.75" customHeight="1" x14ac:dyDescent="0.3">
      <c r="A124" s="196" t="str">
        <f>表紙!$H$11</f>
        <v>28365</v>
      </c>
      <c r="B124" s="70"/>
      <c r="C124" s="70"/>
      <c r="D124" s="71"/>
      <c r="E124" s="70"/>
      <c r="F124" s="196">
        <v>120</v>
      </c>
      <c r="G124" s="197" t="str">
        <f>IFERROR(VLOOKUP($A124&amp;"-"&amp;'回答入力シート（ア_令和4年度実施計画事業）'!$F124,'R5参照用'!$K$3:$P$8992,4,0),"")</f>
        <v/>
      </c>
      <c r="H124" s="197" t="str">
        <f>IFERROR(IF(VLOOKUP($A124&amp;"-"&amp;'回答入力シート（ア_令和4年度実施計画事業）'!$F124,'R5参照用'!$K$3:$P$8992,5,0)=0,"",VLOOKUP($A124&amp;"-"&amp;'回答入力シート（ア_令和4年度実施計画事業）'!$F124,'R5参照用'!$K$3:$P$8992,5,0)),"")</f>
        <v/>
      </c>
      <c r="I124" s="198" t="s">
        <v>808</v>
      </c>
      <c r="J124" s="72"/>
      <c r="K124" s="198" t="s">
        <v>5</v>
      </c>
      <c r="L124" s="72"/>
      <c r="M124" s="198" t="s">
        <v>6</v>
      </c>
      <c r="N124" s="198" t="s">
        <v>808</v>
      </c>
      <c r="O124" s="72"/>
      <c r="P124" s="198" t="s">
        <v>5</v>
      </c>
      <c r="Q124" s="72"/>
      <c r="R124" s="198" t="s">
        <v>6</v>
      </c>
      <c r="S124" s="78"/>
      <c r="T124" s="78"/>
      <c r="U124" s="78"/>
      <c r="V124" s="72"/>
      <c r="W124" s="204" t="str">
        <f>IF(OR(G124="",Q124=""),"",IF(VLOOKUP($G124,'R5参照用'!$N$3:$P$8992,3,0)=0,"",VLOOKUP($G124,'R5参照用'!$N$3:$P$8992,3,0)))</f>
        <v/>
      </c>
      <c r="X124" s="72"/>
      <c r="Y124" s="72"/>
      <c r="Z124" s="73"/>
      <c r="AA124" s="73"/>
      <c r="AB124" s="73"/>
      <c r="AC124" s="78"/>
      <c r="AD124" s="78"/>
      <c r="AE124" s="78"/>
      <c r="AF124" s="78"/>
      <c r="AG124" s="78"/>
      <c r="AH124" s="78"/>
      <c r="AI124" s="78"/>
      <c r="AJ124" s="78"/>
      <c r="AK124" s="78"/>
      <c r="AL124" s="78"/>
      <c r="AM124" s="70"/>
      <c r="AN124" s="72"/>
      <c r="AO124" s="72"/>
      <c r="AP124" s="75"/>
      <c r="AQ124" s="78"/>
      <c r="AR124" s="78"/>
      <c r="AS124" s="78"/>
      <c r="AT124" s="78"/>
      <c r="AU124" s="79"/>
      <c r="AV124" s="79"/>
      <c r="AW124" s="75"/>
      <c r="AX124" s="75"/>
      <c r="AY124" s="78"/>
      <c r="AZ124" s="78"/>
      <c r="BA124" s="78"/>
      <c r="BB124" s="78"/>
      <c r="BC124" s="79"/>
      <c r="BD124" s="79"/>
      <c r="BE124" s="75"/>
      <c r="BF124" s="75"/>
      <c r="BG124" s="78"/>
      <c r="BH124" s="78"/>
      <c r="BI124" s="78"/>
      <c r="BJ124" s="78"/>
      <c r="BK124" s="79"/>
      <c r="BL124" s="79"/>
      <c r="BM124" s="75"/>
      <c r="BN124" s="74"/>
      <c r="BO124" s="75"/>
      <c r="BP124" s="74"/>
      <c r="BQ124" s="75"/>
      <c r="BR124" s="61" t="e">
        <f>VLOOKUP(V124&amp;X124&amp;Y124,'R5参照用'!$AJ$3:$AK$101,2,0)</f>
        <v>#N/A</v>
      </c>
      <c r="BS124" s="2" t="str">
        <f t="shared" si="1"/>
        <v/>
      </c>
      <c r="BT124" s="2" t="str">
        <f>IF(H124="","",IF(H124="通常交付金","",COUNTIF($H$5:H124,"重点交付金")))</f>
        <v/>
      </c>
    </row>
    <row r="125" spans="1:72" ht="21.75" customHeight="1" x14ac:dyDescent="0.3">
      <c r="A125" s="196" t="str">
        <f>表紙!$H$11</f>
        <v>28365</v>
      </c>
      <c r="B125" s="70"/>
      <c r="C125" s="70"/>
      <c r="D125" s="71"/>
      <c r="E125" s="70"/>
      <c r="F125" s="196">
        <v>121</v>
      </c>
      <c r="G125" s="197" t="str">
        <f>IFERROR(VLOOKUP($A125&amp;"-"&amp;'回答入力シート（ア_令和4年度実施計画事業）'!$F125,'R5参照用'!$K$3:$P$8992,4,0),"")</f>
        <v/>
      </c>
      <c r="H125" s="197" t="str">
        <f>IFERROR(IF(VLOOKUP($A125&amp;"-"&amp;'回答入力シート（ア_令和4年度実施計画事業）'!$F125,'R5参照用'!$K$3:$P$8992,5,0)=0,"",VLOOKUP($A125&amp;"-"&amp;'回答入力シート（ア_令和4年度実施計画事業）'!$F125,'R5参照用'!$K$3:$P$8992,5,0)),"")</f>
        <v/>
      </c>
      <c r="I125" s="198" t="s">
        <v>808</v>
      </c>
      <c r="J125" s="72"/>
      <c r="K125" s="198" t="s">
        <v>5</v>
      </c>
      <c r="L125" s="72"/>
      <c r="M125" s="198" t="s">
        <v>6</v>
      </c>
      <c r="N125" s="198" t="s">
        <v>808</v>
      </c>
      <c r="O125" s="72"/>
      <c r="P125" s="198" t="s">
        <v>5</v>
      </c>
      <c r="Q125" s="72"/>
      <c r="R125" s="198" t="s">
        <v>6</v>
      </c>
      <c r="S125" s="78"/>
      <c r="T125" s="78"/>
      <c r="U125" s="78"/>
      <c r="V125" s="72"/>
      <c r="W125" s="204" t="str">
        <f>IF(OR(G125="",Q125=""),"",IF(VLOOKUP($G125,'R5参照用'!$N$3:$P$8992,3,0)=0,"",VLOOKUP($G125,'R5参照用'!$N$3:$P$8992,3,0)))</f>
        <v/>
      </c>
      <c r="X125" s="72"/>
      <c r="Y125" s="72"/>
      <c r="Z125" s="73"/>
      <c r="AA125" s="73"/>
      <c r="AB125" s="73"/>
      <c r="AC125" s="78"/>
      <c r="AD125" s="78"/>
      <c r="AE125" s="78"/>
      <c r="AF125" s="78"/>
      <c r="AG125" s="78"/>
      <c r="AH125" s="78"/>
      <c r="AI125" s="78"/>
      <c r="AJ125" s="78"/>
      <c r="AK125" s="78"/>
      <c r="AL125" s="78"/>
      <c r="AM125" s="70"/>
      <c r="AN125" s="72"/>
      <c r="AO125" s="72"/>
      <c r="AP125" s="75"/>
      <c r="AQ125" s="78"/>
      <c r="AR125" s="78"/>
      <c r="AS125" s="78"/>
      <c r="AT125" s="78"/>
      <c r="AU125" s="79"/>
      <c r="AV125" s="79"/>
      <c r="AW125" s="75"/>
      <c r="AX125" s="75"/>
      <c r="AY125" s="78"/>
      <c r="AZ125" s="78"/>
      <c r="BA125" s="78"/>
      <c r="BB125" s="78"/>
      <c r="BC125" s="79"/>
      <c r="BD125" s="79"/>
      <c r="BE125" s="75"/>
      <c r="BF125" s="75"/>
      <c r="BG125" s="78"/>
      <c r="BH125" s="78"/>
      <c r="BI125" s="78"/>
      <c r="BJ125" s="78"/>
      <c r="BK125" s="79"/>
      <c r="BL125" s="79"/>
      <c r="BM125" s="75"/>
      <c r="BN125" s="74"/>
      <c r="BO125" s="75"/>
      <c r="BP125" s="74"/>
      <c r="BQ125" s="75"/>
      <c r="BR125" s="61" t="e">
        <f>VLOOKUP(V125&amp;X125&amp;Y125,'R5参照用'!$AJ$3:$AK$101,2,0)</f>
        <v>#N/A</v>
      </c>
      <c r="BS125" s="2" t="str">
        <f t="shared" si="1"/>
        <v/>
      </c>
      <c r="BT125" s="2" t="str">
        <f>IF(H125="","",IF(H125="通常交付金","",COUNTIF($H$5:H125,"重点交付金")))</f>
        <v/>
      </c>
    </row>
    <row r="126" spans="1:72" ht="21.75" customHeight="1" x14ac:dyDescent="0.3">
      <c r="A126" s="196" t="str">
        <f>表紙!$H$11</f>
        <v>28365</v>
      </c>
      <c r="B126" s="70"/>
      <c r="C126" s="70"/>
      <c r="D126" s="71"/>
      <c r="E126" s="70"/>
      <c r="F126" s="196">
        <v>122</v>
      </c>
      <c r="G126" s="197" t="str">
        <f>IFERROR(VLOOKUP($A126&amp;"-"&amp;'回答入力シート（ア_令和4年度実施計画事業）'!$F126,'R5参照用'!$K$3:$P$8992,4,0),"")</f>
        <v/>
      </c>
      <c r="H126" s="197" t="str">
        <f>IFERROR(IF(VLOOKUP($A126&amp;"-"&amp;'回答入力シート（ア_令和4年度実施計画事業）'!$F126,'R5参照用'!$K$3:$P$8992,5,0)=0,"",VLOOKUP($A126&amp;"-"&amp;'回答入力シート（ア_令和4年度実施計画事業）'!$F126,'R5参照用'!$K$3:$P$8992,5,0)),"")</f>
        <v/>
      </c>
      <c r="I126" s="198" t="s">
        <v>808</v>
      </c>
      <c r="J126" s="72"/>
      <c r="K126" s="198" t="s">
        <v>5</v>
      </c>
      <c r="L126" s="72"/>
      <c r="M126" s="198" t="s">
        <v>6</v>
      </c>
      <c r="N126" s="198" t="s">
        <v>808</v>
      </c>
      <c r="O126" s="72"/>
      <c r="P126" s="198" t="s">
        <v>5</v>
      </c>
      <c r="Q126" s="72"/>
      <c r="R126" s="198" t="s">
        <v>6</v>
      </c>
      <c r="S126" s="78"/>
      <c r="T126" s="78"/>
      <c r="U126" s="78"/>
      <c r="V126" s="72"/>
      <c r="W126" s="204" t="str">
        <f>IF(OR(G126="",Q126=""),"",IF(VLOOKUP($G126,'R5参照用'!$N$3:$P$8992,3,0)=0,"",VLOOKUP($G126,'R5参照用'!$N$3:$P$8992,3,0)))</f>
        <v/>
      </c>
      <c r="X126" s="72"/>
      <c r="Y126" s="72"/>
      <c r="Z126" s="73"/>
      <c r="AA126" s="73"/>
      <c r="AB126" s="73"/>
      <c r="AC126" s="78"/>
      <c r="AD126" s="78"/>
      <c r="AE126" s="78"/>
      <c r="AF126" s="78"/>
      <c r="AG126" s="78"/>
      <c r="AH126" s="78"/>
      <c r="AI126" s="78"/>
      <c r="AJ126" s="78"/>
      <c r="AK126" s="78"/>
      <c r="AL126" s="78"/>
      <c r="AM126" s="70"/>
      <c r="AN126" s="72"/>
      <c r="AO126" s="72"/>
      <c r="AP126" s="75"/>
      <c r="AQ126" s="78"/>
      <c r="AR126" s="78"/>
      <c r="AS126" s="78"/>
      <c r="AT126" s="78"/>
      <c r="AU126" s="79"/>
      <c r="AV126" s="79"/>
      <c r="AW126" s="75"/>
      <c r="AX126" s="75"/>
      <c r="AY126" s="78"/>
      <c r="AZ126" s="78"/>
      <c r="BA126" s="78"/>
      <c r="BB126" s="78"/>
      <c r="BC126" s="79"/>
      <c r="BD126" s="79"/>
      <c r="BE126" s="75"/>
      <c r="BF126" s="75"/>
      <c r="BG126" s="78"/>
      <c r="BH126" s="78"/>
      <c r="BI126" s="78"/>
      <c r="BJ126" s="78"/>
      <c r="BK126" s="79"/>
      <c r="BL126" s="79"/>
      <c r="BM126" s="75"/>
      <c r="BN126" s="74"/>
      <c r="BO126" s="75"/>
      <c r="BP126" s="74"/>
      <c r="BQ126" s="75"/>
      <c r="BR126" s="61" t="e">
        <f>VLOOKUP(V126&amp;X126&amp;Y126,'R5参照用'!$AJ$3:$AK$101,2,0)</f>
        <v>#N/A</v>
      </c>
      <c r="BS126" s="2" t="str">
        <f t="shared" si="1"/>
        <v/>
      </c>
      <c r="BT126" s="2" t="str">
        <f>IF(H126="","",IF(H126="通常交付金","",COUNTIF($H$5:H126,"重点交付金")))</f>
        <v/>
      </c>
    </row>
    <row r="127" spans="1:72" ht="21.75" customHeight="1" x14ac:dyDescent="0.3">
      <c r="A127" s="196" t="str">
        <f>表紙!$H$11</f>
        <v>28365</v>
      </c>
      <c r="B127" s="70"/>
      <c r="C127" s="70"/>
      <c r="D127" s="71"/>
      <c r="E127" s="70"/>
      <c r="F127" s="196">
        <v>123</v>
      </c>
      <c r="G127" s="197" t="str">
        <f>IFERROR(VLOOKUP($A127&amp;"-"&amp;'回答入力シート（ア_令和4年度実施計画事業）'!$F127,'R5参照用'!$K$3:$P$8992,4,0),"")</f>
        <v/>
      </c>
      <c r="H127" s="197" t="str">
        <f>IFERROR(IF(VLOOKUP($A127&amp;"-"&amp;'回答入力シート（ア_令和4年度実施計画事業）'!$F127,'R5参照用'!$K$3:$P$8992,5,0)=0,"",VLOOKUP($A127&amp;"-"&amp;'回答入力シート（ア_令和4年度実施計画事業）'!$F127,'R5参照用'!$K$3:$P$8992,5,0)),"")</f>
        <v/>
      </c>
      <c r="I127" s="198" t="s">
        <v>808</v>
      </c>
      <c r="J127" s="72"/>
      <c r="K127" s="198" t="s">
        <v>5</v>
      </c>
      <c r="L127" s="72"/>
      <c r="M127" s="198" t="s">
        <v>6</v>
      </c>
      <c r="N127" s="198" t="s">
        <v>808</v>
      </c>
      <c r="O127" s="72"/>
      <c r="P127" s="198" t="s">
        <v>5</v>
      </c>
      <c r="Q127" s="72"/>
      <c r="R127" s="198" t="s">
        <v>6</v>
      </c>
      <c r="S127" s="78"/>
      <c r="T127" s="78"/>
      <c r="U127" s="78"/>
      <c r="V127" s="72"/>
      <c r="W127" s="204" t="str">
        <f>IF(OR(G127="",Q127=""),"",IF(VLOOKUP($G127,'R5参照用'!$N$3:$P$8992,3,0)=0,"",VLOOKUP($G127,'R5参照用'!$N$3:$P$8992,3,0)))</f>
        <v/>
      </c>
      <c r="X127" s="72"/>
      <c r="Y127" s="72"/>
      <c r="Z127" s="73"/>
      <c r="AA127" s="73"/>
      <c r="AB127" s="73"/>
      <c r="AC127" s="78"/>
      <c r="AD127" s="78"/>
      <c r="AE127" s="78"/>
      <c r="AF127" s="78"/>
      <c r="AG127" s="78"/>
      <c r="AH127" s="78"/>
      <c r="AI127" s="78"/>
      <c r="AJ127" s="78"/>
      <c r="AK127" s="78"/>
      <c r="AL127" s="78"/>
      <c r="AM127" s="70"/>
      <c r="AN127" s="72"/>
      <c r="AO127" s="72"/>
      <c r="AP127" s="75"/>
      <c r="AQ127" s="78"/>
      <c r="AR127" s="78"/>
      <c r="AS127" s="78"/>
      <c r="AT127" s="78"/>
      <c r="AU127" s="79"/>
      <c r="AV127" s="79"/>
      <c r="AW127" s="75"/>
      <c r="AX127" s="75"/>
      <c r="AY127" s="78"/>
      <c r="AZ127" s="78"/>
      <c r="BA127" s="78"/>
      <c r="BB127" s="78"/>
      <c r="BC127" s="79"/>
      <c r="BD127" s="79"/>
      <c r="BE127" s="75"/>
      <c r="BF127" s="75"/>
      <c r="BG127" s="78"/>
      <c r="BH127" s="78"/>
      <c r="BI127" s="78"/>
      <c r="BJ127" s="78"/>
      <c r="BK127" s="79"/>
      <c r="BL127" s="79"/>
      <c r="BM127" s="75"/>
      <c r="BN127" s="74"/>
      <c r="BO127" s="75"/>
      <c r="BP127" s="74"/>
      <c r="BQ127" s="75"/>
      <c r="BR127" s="61" t="e">
        <f>VLOOKUP(V127&amp;X127&amp;Y127,'R5参照用'!$AJ$3:$AK$101,2,0)</f>
        <v>#N/A</v>
      </c>
      <c r="BS127" s="2" t="str">
        <f t="shared" si="1"/>
        <v/>
      </c>
      <c r="BT127" s="2" t="str">
        <f>IF(H127="","",IF(H127="通常交付金","",COUNTIF($H$5:H127,"重点交付金")))</f>
        <v/>
      </c>
    </row>
    <row r="128" spans="1:72" ht="21.75" customHeight="1" x14ac:dyDescent="0.3">
      <c r="A128" s="196" t="str">
        <f>表紙!$H$11</f>
        <v>28365</v>
      </c>
      <c r="B128" s="70"/>
      <c r="C128" s="70"/>
      <c r="D128" s="71"/>
      <c r="E128" s="70"/>
      <c r="F128" s="196">
        <v>124</v>
      </c>
      <c r="G128" s="197" t="str">
        <f>IFERROR(VLOOKUP($A128&amp;"-"&amp;'回答入力シート（ア_令和4年度実施計画事業）'!$F128,'R5参照用'!$K$3:$P$8992,4,0),"")</f>
        <v/>
      </c>
      <c r="H128" s="197" t="str">
        <f>IFERROR(IF(VLOOKUP($A128&amp;"-"&amp;'回答入力シート（ア_令和4年度実施計画事業）'!$F128,'R5参照用'!$K$3:$P$8992,5,0)=0,"",VLOOKUP($A128&amp;"-"&amp;'回答入力シート（ア_令和4年度実施計画事業）'!$F128,'R5参照用'!$K$3:$P$8992,5,0)),"")</f>
        <v/>
      </c>
      <c r="I128" s="198" t="s">
        <v>808</v>
      </c>
      <c r="J128" s="72"/>
      <c r="K128" s="198" t="s">
        <v>5</v>
      </c>
      <c r="L128" s="72"/>
      <c r="M128" s="198" t="s">
        <v>6</v>
      </c>
      <c r="N128" s="198" t="s">
        <v>808</v>
      </c>
      <c r="O128" s="72"/>
      <c r="P128" s="198" t="s">
        <v>5</v>
      </c>
      <c r="Q128" s="72"/>
      <c r="R128" s="198" t="s">
        <v>6</v>
      </c>
      <c r="S128" s="78"/>
      <c r="T128" s="78"/>
      <c r="U128" s="78"/>
      <c r="V128" s="72"/>
      <c r="W128" s="204" t="str">
        <f>IF(OR(G128="",Q128=""),"",IF(VLOOKUP($G128,'R5参照用'!$N$3:$P$8992,3,0)=0,"",VLOOKUP($G128,'R5参照用'!$N$3:$P$8992,3,0)))</f>
        <v/>
      </c>
      <c r="X128" s="72"/>
      <c r="Y128" s="72"/>
      <c r="Z128" s="73"/>
      <c r="AA128" s="73"/>
      <c r="AB128" s="73"/>
      <c r="AC128" s="78"/>
      <c r="AD128" s="78"/>
      <c r="AE128" s="78"/>
      <c r="AF128" s="78"/>
      <c r="AG128" s="78"/>
      <c r="AH128" s="78"/>
      <c r="AI128" s="78"/>
      <c r="AJ128" s="78"/>
      <c r="AK128" s="78"/>
      <c r="AL128" s="78"/>
      <c r="AM128" s="70"/>
      <c r="AN128" s="72"/>
      <c r="AO128" s="72"/>
      <c r="AP128" s="75"/>
      <c r="AQ128" s="78"/>
      <c r="AR128" s="78"/>
      <c r="AS128" s="78"/>
      <c r="AT128" s="78"/>
      <c r="AU128" s="79"/>
      <c r="AV128" s="79"/>
      <c r="AW128" s="75"/>
      <c r="AX128" s="75"/>
      <c r="AY128" s="78"/>
      <c r="AZ128" s="78"/>
      <c r="BA128" s="78"/>
      <c r="BB128" s="78"/>
      <c r="BC128" s="79"/>
      <c r="BD128" s="79"/>
      <c r="BE128" s="75"/>
      <c r="BF128" s="75"/>
      <c r="BG128" s="78"/>
      <c r="BH128" s="78"/>
      <c r="BI128" s="78"/>
      <c r="BJ128" s="78"/>
      <c r="BK128" s="79"/>
      <c r="BL128" s="79"/>
      <c r="BM128" s="75"/>
      <c r="BN128" s="74"/>
      <c r="BO128" s="75"/>
      <c r="BP128" s="74"/>
      <c r="BQ128" s="75"/>
      <c r="BR128" s="61" t="e">
        <f>VLOOKUP(V128&amp;X128&amp;Y128,'R5参照用'!$AJ$3:$AK$101,2,0)</f>
        <v>#N/A</v>
      </c>
      <c r="BS128" s="2" t="str">
        <f t="shared" si="1"/>
        <v/>
      </c>
      <c r="BT128" s="2" t="str">
        <f>IF(H128="","",IF(H128="通常交付金","",COUNTIF($H$5:H128,"重点交付金")))</f>
        <v/>
      </c>
    </row>
    <row r="129" spans="1:72" ht="21.75" customHeight="1" x14ac:dyDescent="0.3">
      <c r="A129" s="196" t="str">
        <f>表紙!$H$11</f>
        <v>28365</v>
      </c>
      <c r="B129" s="70"/>
      <c r="C129" s="70"/>
      <c r="D129" s="71"/>
      <c r="E129" s="70"/>
      <c r="F129" s="196">
        <v>125</v>
      </c>
      <c r="G129" s="197" t="str">
        <f>IFERROR(VLOOKUP($A129&amp;"-"&amp;'回答入力シート（ア_令和4年度実施計画事業）'!$F129,'R5参照用'!$K$3:$P$8992,4,0),"")</f>
        <v/>
      </c>
      <c r="H129" s="197" t="str">
        <f>IFERROR(IF(VLOOKUP($A129&amp;"-"&amp;'回答入力シート（ア_令和4年度実施計画事業）'!$F129,'R5参照用'!$K$3:$P$8992,5,0)=0,"",VLOOKUP($A129&amp;"-"&amp;'回答入力シート（ア_令和4年度実施計画事業）'!$F129,'R5参照用'!$K$3:$P$8992,5,0)),"")</f>
        <v/>
      </c>
      <c r="I129" s="198" t="s">
        <v>808</v>
      </c>
      <c r="J129" s="72"/>
      <c r="K129" s="198" t="s">
        <v>5</v>
      </c>
      <c r="L129" s="72"/>
      <c r="M129" s="198" t="s">
        <v>6</v>
      </c>
      <c r="N129" s="198" t="s">
        <v>808</v>
      </c>
      <c r="O129" s="72"/>
      <c r="P129" s="198" t="s">
        <v>5</v>
      </c>
      <c r="Q129" s="72"/>
      <c r="R129" s="198" t="s">
        <v>6</v>
      </c>
      <c r="S129" s="78"/>
      <c r="T129" s="78"/>
      <c r="U129" s="78"/>
      <c r="V129" s="72"/>
      <c r="W129" s="204" t="str">
        <f>IF(OR(G129="",Q129=""),"",IF(VLOOKUP($G129,'R5参照用'!$N$3:$P$8992,3,0)=0,"",VLOOKUP($G129,'R5参照用'!$N$3:$P$8992,3,0)))</f>
        <v/>
      </c>
      <c r="X129" s="72"/>
      <c r="Y129" s="72"/>
      <c r="Z129" s="73"/>
      <c r="AA129" s="73"/>
      <c r="AB129" s="73"/>
      <c r="AC129" s="78"/>
      <c r="AD129" s="78"/>
      <c r="AE129" s="78"/>
      <c r="AF129" s="78"/>
      <c r="AG129" s="78"/>
      <c r="AH129" s="78"/>
      <c r="AI129" s="78"/>
      <c r="AJ129" s="78"/>
      <c r="AK129" s="78"/>
      <c r="AL129" s="78"/>
      <c r="AM129" s="70"/>
      <c r="AN129" s="72"/>
      <c r="AO129" s="72"/>
      <c r="AP129" s="75"/>
      <c r="AQ129" s="78"/>
      <c r="AR129" s="78"/>
      <c r="AS129" s="78"/>
      <c r="AT129" s="78"/>
      <c r="AU129" s="79"/>
      <c r="AV129" s="79"/>
      <c r="AW129" s="75"/>
      <c r="AX129" s="75"/>
      <c r="AY129" s="78"/>
      <c r="AZ129" s="78"/>
      <c r="BA129" s="78"/>
      <c r="BB129" s="78"/>
      <c r="BC129" s="79"/>
      <c r="BD129" s="79"/>
      <c r="BE129" s="75"/>
      <c r="BF129" s="75"/>
      <c r="BG129" s="78"/>
      <c r="BH129" s="78"/>
      <c r="BI129" s="78"/>
      <c r="BJ129" s="78"/>
      <c r="BK129" s="79"/>
      <c r="BL129" s="79"/>
      <c r="BM129" s="75"/>
      <c r="BN129" s="74"/>
      <c r="BO129" s="75"/>
      <c r="BP129" s="74"/>
      <c r="BQ129" s="75"/>
      <c r="BR129" s="61" t="e">
        <f>VLOOKUP(V129&amp;X129&amp;Y129,'R5参照用'!$AJ$3:$AK$101,2,0)</f>
        <v>#N/A</v>
      </c>
      <c r="BS129" s="2" t="str">
        <f t="shared" si="1"/>
        <v/>
      </c>
      <c r="BT129" s="2" t="str">
        <f>IF(H129="","",IF(H129="通常交付金","",COUNTIF($H$5:H129,"重点交付金")))</f>
        <v/>
      </c>
    </row>
    <row r="130" spans="1:72" ht="21.75" customHeight="1" x14ac:dyDescent="0.3">
      <c r="A130" s="196" t="str">
        <f>表紙!$H$11</f>
        <v>28365</v>
      </c>
      <c r="B130" s="70"/>
      <c r="C130" s="70"/>
      <c r="D130" s="71"/>
      <c r="E130" s="70"/>
      <c r="F130" s="196">
        <v>126</v>
      </c>
      <c r="G130" s="197" t="str">
        <f>IFERROR(VLOOKUP($A130&amp;"-"&amp;'回答入力シート（ア_令和4年度実施計画事業）'!$F130,'R5参照用'!$K$3:$P$8992,4,0),"")</f>
        <v/>
      </c>
      <c r="H130" s="197" t="str">
        <f>IFERROR(IF(VLOOKUP($A130&amp;"-"&amp;'回答入力シート（ア_令和4年度実施計画事業）'!$F130,'R5参照用'!$K$3:$P$8992,5,0)=0,"",VLOOKUP($A130&amp;"-"&amp;'回答入力シート（ア_令和4年度実施計画事業）'!$F130,'R5参照用'!$K$3:$P$8992,5,0)),"")</f>
        <v/>
      </c>
      <c r="I130" s="198" t="s">
        <v>808</v>
      </c>
      <c r="J130" s="72"/>
      <c r="K130" s="198" t="s">
        <v>5</v>
      </c>
      <c r="L130" s="72"/>
      <c r="M130" s="198" t="s">
        <v>6</v>
      </c>
      <c r="N130" s="198" t="s">
        <v>808</v>
      </c>
      <c r="O130" s="72"/>
      <c r="P130" s="198" t="s">
        <v>5</v>
      </c>
      <c r="Q130" s="72"/>
      <c r="R130" s="198" t="s">
        <v>6</v>
      </c>
      <c r="S130" s="78"/>
      <c r="T130" s="78"/>
      <c r="U130" s="78"/>
      <c r="V130" s="72"/>
      <c r="W130" s="204" t="str">
        <f>IF(OR(G130="",Q130=""),"",IF(VLOOKUP($G130,'R5参照用'!$N$3:$P$8992,3,0)=0,"",VLOOKUP($G130,'R5参照用'!$N$3:$P$8992,3,0)))</f>
        <v/>
      </c>
      <c r="X130" s="72"/>
      <c r="Y130" s="72"/>
      <c r="Z130" s="73"/>
      <c r="AA130" s="73"/>
      <c r="AB130" s="73"/>
      <c r="AC130" s="78"/>
      <c r="AD130" s="78"/>
      <c r="AE130" s="78"/>
      <c r="AF130" s="78"/>
      <c r="AG130" s="78"/>
      <c r="AH130" s="78"/>
      <c r="AI130" s="78"/>
      <c r="AJ130" s="78"/>
      <c r="AK130" s="78"/>
      <c r="AL130" s="78"/>
      <c r="AM130" s="70"/>
      <c r="AN130" s="72"/>
      <c r="AO130" s="72"/>
      <c r="AP130" s="75"/>
      <c r="AQ130" s="78"/>
      <c r="AR130" s="78"/>
      <c r="AS130" s="78"/>
      <c r="AT130" s="78"/>
      <c r="AU130" s="79"/>
      <c r="AV130" s="79"/>
      <c r="AW130" s="75"/>
      <c r="AX130" s="75"/>
      <c r="AY130" s="78"/>
      <c r="AZ130" s="78"/>
      <c r="BA130" s="78"/>
      <c r="BB130" s="78"/>
      <c r="BC130" s="79"/>
      <c r="BD130" s="79"/>
      <c r="BE130" s="75"/>
      <c r="BF130" s="75"/>
      <c r="BG130" s="78"/>
      <c r="BH130" s="78"/>
      <c r="BI130" s="78"/>
      <c r="BJ130" s="78"/>
      <c r="BK130" s="79"/>
      <c r="BL130" s="79"/>
      <c r="BM130" s="75"/>
      <c r="BN130" s="74"/>
      <c r="BO130" s="75"/>
      <c r="BP130" s="74"/>
      <c r="BQ130" s="75"/>
      <c r="BR130" s="61" t="e">
        <f>VLOOKUP(V130&amp;X130&amp;Y130,'R5参照用'!$AJ$3:$AK$101,2,0)</f>
        <v>#N/A</v>
      </c>
      <c r="BS130" s="2" t="str">
        <f t="shared" si="1"/>
        <v/>
      </c>
      <c r="BT130" s="2" t="str">
        <f>IF(H130="","",IF(H130="通常交付金","",COUNTIF($H$5:H130,"重点交付金")))</f>
        <v/>
      </c>
    </row>
    <row r="131" spans="1:72" ht="21.75" customHeight="1" x14ac:dyDescent="0.3">
      <c r="A131" s="196" t="str">
        <f>表紙!$H$11</f>
        <v>28365</v>
      </c>
      <c r="B131" s="70"/>
      <c r="C131" s="70"/>
      <c r="D131" s="71"/>
      <c r="E131" s="70"/>
      <c r="F131" s="196">
        <v>127</v>
      </c>
      <c r="G131" s="197" t="str">
        <f>IFERROR(VLOOKUP($A131&amp;"-"&amp;'回答入力シート（ア_令和4年度実施計画事業）'!$F131,'R5参照用'!$K$3:$P$8992,4,0),"")</f>
        <v/>
      </c>
      <c r="H131" s="197" t="str">
        <f>IFERROR(IF(VLOOKUP($A131&amp;"-"&amp;'回答入力シート（ア_令和4年度実施計画事業）'!$F131,'R5参照用'!$K$3:$P$8992,5,0)=0,"",VLOOKUP($A131&amp;"-"&amp;'回答入力シート（ア_令和4年度実施計画事業）'!$F131,'R5参照用'!$K$3:$P$8992,5,0)),"")</f>
        <v/>
      </c>
      <c r="I131" s="198" t="s">
        <v>808</v>
      </c>
      <c r="J131" s="72"/>
      <c r="K131" s="198" t="s">
        <v>5</v>
      </c>
      <c r="L131" s="72"/>
      <c r="M131" s="198" t="s">
        <v>6</v>
      </c>
      <c r="N131" s="198" t="s">
        <v>808</v>
      </c>
      <c r="O131" s="72"/>
      <c r="P131" s="198" t="s">
        <v>5</v>
      </c>
      <c r="Q131" s="72"/>
      <c r="R131" s="198" t="s">
        <v>6</v>
      </c>
      <c r="S131" s="78"/>
      <c r="T131" s="78"/>
      <c r="U131" s="78"/>
      <c r="V131" s="72"/>
      <c r="W131" s="204" t="str">
        <f>IF(OR(G131="",Q131=""),"",IF(VLOOKUP($G131,'R5参照用'!$N$3:$P$8992,3,0)=0,"",VLOOKUP($G131,'R5参照用'!$N$3:$P$8992,3,0)))</f>
        <v/>
      </c>
      <c r="X131" s="72"/>
      <c r="Y131" s="72"/>
      <c r="Z131" s="73"/>
      <c r="AA131" s="73"/>
      <c r="AB131" s="73"/>
      <c r="AC131" s="78"/>
      <c r="AD131" s="78"/>
      <c r="AE131" s="78"/>
      <c r="AF131" s="78"/>
      <c r="AG131" s="78"/>
      <c r="AH131" s="78"/>
      <c r="AI131" s="78"/>
      <c r="AJ131" s="78"/>
      <c r="AK131" s="78"/>
      <c r="AL131" s="78"/>
      <c r="AM131" s="70"/>
      <c r="AN131" s="72"/>
      <c r="AO131" s="72"/>
      <c r="AP131" s="75"/>
      <c r="AQ131" s="78"/>
      <c r="AR131" s="78"/>
      <c r="AS131" s="78"/>
      <c r="AT131" s="78"/>
      <c r="AU131" s="79"/>
      <c r="AV131" s="79"/>
      <c r="AW131" s="75"/>
      <c r="AX131" s="75"/>
      <c r="AY131" s="78"/>
      <c r="AZ131" s="78"/>
      <c r="BA131" s="78"/>
      <c r="BB131" s="78"/>
      <c r="BC131" s="79"/>
      <c r="BD131" s="79"/>
      <c r="BE131" s="75"/>
      <c r="BF131" s="75"/>
      <c r="BG131" s="78"/>
      <c r="BH131" s="78"/>
      <c r="BI131" s="78"/>
      <c r="BJ131" s="78"/>
      <c r="BK131" s="79"/>
      <c r="BL131" s="79"/>
      <c r="BM131" s="75"/>
      <c r="BN131" s="74"/>
      <c r="BO131" s="75"/>
      <c r="BP131" s="74"/>
      <c r="BQ131" s="75"/>
      <c r="BR131" s="61" t="e">
        <f>VLOOKUP(V131&amp;X131&amp;Y131,'R5参照用'!$AJ$3:$AK$101,2,0)</f>
        <v>#N/A</v>
      </c>
      <c r="BS131" s="2" t="str">
        <f t="shared" si="1"/>
        <v/>
      </c>
      <c r="BT131" s="2" t="str">
        <f>IF(H131="","",IF(H131="通常交付金","",COUNTIF($H$5:H131,"重点交付金")))</f>
        <v/>
      </c>
    </row>
    <row r="132" spans="1:72" ht="21.75" customHeight="1" x14ac:dyDescent="0.3">
      <c r="A132" s="196" t="str">
        <f>表紙!$H$11</f>
        <v>28365</v>
      </c>
      <c r="B132" s="70"/>
      <c r="C132" s="70"/>
      <c r="D132" s="71"/>
      <c r="E132" s="70"/>
      <c r="F132" s="196">
        <v>128</v>
      </c>
      <c r="G132" s="197" t="str">
        <f>IFERROR(VLOOKUP($A132&amp;"-"&amp;'回答入力シート（ア_令和4年度実施計画事業）'!$F132,'R5参照用'!$K$3:$P$8992,4,0),"")</f>
        <v/>
      </c>
      <c r="H132" s="197" t="str">
        <f>IFERROR(IF(VLOOKUP($A132&amp;"-"&amp;'回答入力シート（ア_令和4年度実施計画事業）'!$F132,'R5参照用'!$K$3:$P$8992,5,0)=0,"",VLOOKUP($A132&amp;"-"&amp;'回答入力シート（ア_令和4年度実施計画事業）'!$F132,'R5参照用'!$K$3:$P$8992,5,0)),"")</f>
        <v/>
      </c>
      <c r="I132" s="198" t="s">
        <v>808</v>
      </c>
      <c r="J132" s="72"/>
      <c r="K132" s="198" t="s">
        <v>5</v>
      </c>
      <c r="L132" s="72"/>
      <c r="M132" s="198" t="s">
        <v>6</v>
      </c>
      <c r="N132" s="198" t="s">
        <v>808</v>
      </c>
      <c r="O132" s="72"/>
      <c r="P132" s="198" t="s">
        <v>5</v>
      </c>
      <c r="Q132" s="72"/>
      <c r="R132" s="198" t="s">
        <v>6</v>
      </c>
      <c r="S132" s="78"/>
      <c r="T132" s="78"/>
      <c r="U132" s="78"/>
      <c r="V132" s="72"/>
      <c r="W132" s="204" t="str">
        <f>IF(OR(G132="",Q132=""),"",IF(VLOOKUP($G132,'R5参照用'!$N$3:$P$8992,3,0)=0,"",VLOOKUP($G132,'R5参照用'!$N$3:$P$8992,3,0)))</f>
        <v/>
      </c>
      <c r="X132" s="72"/>
      <c r="Y132" s="72"/>
      <c r="Z132" s="73"/>
      <c r="AA132" s="73"/>
      <c r="AB132" s="73"/>
      <c r="AC132" s="78"/>
      <c r="AD132" s="78"/>
      <c r="AE132" s="78"/>
      <c r="AF132" s="78"/>
      <c r="AG132" s="78"/>
      <c r="AH132" s="78"/>
      <c r="AI132" s="78"/>
      <c r="AJ132" s="78"/>
      <c r="AK132" s="78"/>
      <c r="AL132" s="78"/>
      <c r="AM132" s="70"/>
      <c r="AN132" s="72"/>
      <c r="AO132" s="72"/>
      <c r="AP132" s="75"/>
      <c r="AQ132" s="78"/>
      <c r="AR132" s="78"/>
      <c r="AS132" s="78"/>
      <c r="AT132" s="78"/>
      <c r="AU132" s="79"/>
      <c r="AV132" s="79"/>
      <c r="AW132" s="75"/>
      <c r="AX132" s="75"/>
      <c r="AY132" s="78"/>
      <c r="AZ132" s="78"/>
      <c r="BA132" s="78"/>
      <c r="BB132" s="78"/>
      <c r="BC132" s="79"/>
      <c r="BD132" s="79"/>
      <c r="BE132" s="75"/>
      <c r="BF132" s="75"/>
      <c r="BG132" s="78"/>
      <c r="BH132" s="78"/>
      <c r="BI132" s="78"/>
      <c r="BJ132" s="78"/>
      <c r="BK132" s="79"/>
      <c r="BL132" s="79"/>
      <c r="BM132" s="75"/>
      <c r="BN132" s="74"/>
      <c r="BO132" s="75"/>
      <c r="BP132" s="74"/>
      <c r="BQ132" s="75"/>
      <c r="BR132" s="61" t="e">
        <f>VLOOKUP(V132&amp;X132&amp;Y132,'R5参照用'!$AJ$3:$AK$101,2,0)</f>
        <v>#N/A</v>
      </c>
      <c r="BS132" s="2" t="str">
        <f t="shared" si="1"/>
        <v/>
      </c>
      <c r="BT132" s="2" t="str">
        <f>IF(H132="","",IF(H132="通常交付金","",COUNTIF($H$5:H132,"重点交付金")))</f>
        <v/>
      </c>
    </row>
    <row r="133" spans="1:72" ht="21.75" customHeight="1" x14ac:dyDescent="0.3">
      <c r="A133" s="196" t="str">
        <f>表紙!$H$11</f>
        <v>28365</v>
      </c>
      <c r="B133" s="70"/>
      <c r="C133" s="70"/>
      <c r="D133" s="71"/>
      <c r="E133" s="70"/>
      <c r="F133" s="196">
        <v>129</v>
      </c>
      <c r="G133" s="197" t="str">
        <f>IFERROR(VLOOKUP($A133&amp;"-"&amp;'回答入力シート（ア_令和4年度実施計画事業）'!$F133,'R5参照用'!$K$3:$P$8992,4,0),"")</f>
        <v/>
      </c>
      <c r="H133" s="197" t="str">
        <f>IFERROR(IF(VLOOKUP($A133&amp;"-"&amp;'回答入力シート（ア_令和4年度実施計画事業）'!$F133,'R5参照用'!$K$3:$P$8992,5,0)=0,"",VLOOKUP($A133&amp;"-"&amp;'回答入力シート（ア_令和4年度実施計画事業）'!$F133,'R5参照用'!$K$3:$P$8992,5,0)),"")</f>
        <v/>
      </c>
      <c r="I133" s="198" t="s">
        <v>808</v>
      </c>
      <c r="J133" s="72"/>
      <c r="K133" s="198" t="s">
        <v>5</v>
      </c>
      <c r="L133" s="72"/>
      <c r="M133" s="198" t="s">
        <v>6</v>
      </c>
      <c r="N133" s="198" t="s">
        <v>808</v>
      </c>
      <c r="O133" s="72"/>
      <c r="P133" s="198" t="s">
        <v>5</v>
      </c>
      <c r="Q133" s="72"/>
      <c r="R133" s="198" t="s">
        <v>6</v>
      </c>
      <c r="S133" s="78"/>
      <c r="T133" s="78"/>
      <c r="U133" s="78"/>
      <c r="V133" s="72"/>
      <c r="W133" s="204" t="str">
        <f>IF(OR(G133="",Q133=""),"",IF(VLOOKUP($G133,'R5参照用'!$N$3:$P$8992,3,0)=0,"",VLOOKUP($G133,'R5参照用'!$N$3:$P$8992,3,0)))</f>
        <v/>
      </c>
      <c r="X133" s="72"/>
      <c r="Y133" s="72"/>
      <c r="Z133" s="73"/>
      <c r="AA133" s="73"/>
      <c r="AB133" s="73"/>
      <c r="AC133" s="78"/>
      <c r="AD133" s="78"/>
      <c r="AE133" s="78"/>
      <c r="AF133" s="78"/>
      <c r="AG133" s="78"/>
      <c r="AH133" s="78"/>
      <c r="AI133" s="78"/>
      <c r="AJ133" s="78"/>
      <c r="AK133" s="78"/>
      <c r="AL133" s="78"/>
      <c r="AM133" s="70"/>
      <c r="AN133" s="72"/>
      <c r="AO133" s="72"/>
      <c r="AP133" s="75"/>
      <c r="AQ133" s="78"/>
      <c r="AR133" s="78"/>
      <c r="AS133" s="78"/>
      <c r="AT133" s="78"/>
      <c r="AU133" s="79"/>
      <c r="AV133" s="79"/>
      <c r="AW133" s="75"/>
      <c r="AX133" s="75"/>
      <c r="AY133" s="78"/>
      <c r="AZ133" s="78"/>
      <c r="BA133" s="78"/>
      <c r="BB133" s="78"/>
      <c r="BC133" s="79"/>
      <c r="BD133" s="79"/>
      <c r="BE133" s="75"/>
      <c r="BF133" s="75"/>
      <c r="BG133" s="78"/>
      <c r="BH133" s="78"/>
      <c r="BI133" s="78"/>
      <c r="BJ133" s="78"/>
      <c r="BK133" s="79"/>
      <c r="BL133" s="79"/>
      <c r="BM133" s="75"/>
      <c r="BN133" s="74"/>
      <c r="BO133" s="75"/>
      <c r="BP133" s="74"/>
      <c r="BQ133" s="75"/>
      <c r="BR133" s="61" t="e">
        <f>VLOOKUP(V133&amp;X133&amp;Y133,'R5参照用'!$AJ$3:$AK$101,2,0)</f>
        <v>#N/A</v>
      </c>
      <c r="BS133" s="2" t="str">
        <f t="shared" si="1"/>
        <v/>
      </c>
      <c r="BT133" s="2" t="str">
        <f>IF(H133="","",IF(H133="通常交付金","",COUNTIF($H$5:H133,"重点交付金")))</f>
        <v/>
      </c>
    </row>
    <row r="134" spans="1:72" ht="21.75" customHeight="1" x14ac:dyDescent="0.3">
      <c r="A134" s="196" t="str">
        <f>表紙!$H$11</f>
        <v>28365</v>
      </c>
      <c r="B134" s="70"/>
      <c r="C134" s="70"/>
      <c r="D134" s="71"/>
      <c r="E134" s="70"/>
      <c r="F134" s="196">
        <v>130</v>
      </c>
      <c r="G134" s="197" t="str">
        <f>IFERROR(VLOOKUP($A134&amp;"-"&amp;'回答入力シート（ア_令和4年度実施計画事業）'!$F134,'R5参照用'!$K$3:$P$8992,4,0),"")</f>
        <v/>
      </c>
      <c r="H134" s="197" t="str">
        <f>IFERROR(IF(VLOOKUP($A134&amp;"-"&amp;'回答入力シート（ア_令和4年度実施計画事業）'!$F134,'R5参照用'!$K$3:$P$8992,5,0)=0,"",VLOOKUP($A134&amp;"-"&amp;'回答入力シート（ア_令和4年度実施計画事業）'!$F134,'R5参照用'!$K$3:$P$8992,5,0)),"")</f>
        <v/>
      </c>
      <c r="I134" s="198" t="s">
        <v>808</v>
      </c>
      <c r="J134" s="72"/>
      <c r="K134" s="198" t="s">
        <v>5</v>
      </c>
      <c r="L134" s="72"/>
      <c r="M134" s="198" t="s">
        <v>6</v>
      </c>
      <c r="N134" s="198" t="s">
        <v>808</v>
      </c>
      <c r="O134" s="72"/>
      <c r="P134" s="198" t="s">
        <v>5</v>
      </c>
      <c r="Q134" s="72"/>
      <c r="R134" s="198" t="s">
        <v>6</v>
      </c>
      <c r="S134" s="78"/>
      <c r="T134" s="78"/>
      <c r="U134" s="78"/>
      <c r="V134" s="72"/>
      <c r="W134" s="204" t="str">
        <f>IF(OR(G134="",Q134=""),"",IF(VLOOKUP($G134,'R5参照用'!$N$3:$P$8992,3,0)=0,"",VLOOKUP($G134,'R5参照用'!$N$3:$P$8992,3,0)))</f>
        <v/>
      </c>
      <c r="X134" s="72"/>
      <c r="Y134" s="72"/>
      <c r="Z134" s="73"/>
      <c r="AA134" s="73"/>
      <c r="AB134" s="73"/>
      <c r="AC134" s="78"/>
      <c r="AD134" s="78"/>
      <c r="AE134" s="78"/>
      <c r="AF134" s="78"/>
      <c r="AG134" s="78"/>
      <c r="AH134" s="78"/>
      <c r="AI134" s="78"/>
      <c r="AJ134" s="78"/>
      <c r="AK134" s="78"/>
      <c r="AL134" s="78"/>
      <c r="AM134" s="70"/>
      <c r="AN134" s="72"/>
      <c r="AO134" s="72"/>
      <c r="AP134" s="75"/>
      <c r="AQ134" s="78"/>
      <c r="AR134" s="78"/>
      <c r="AS134" s="78"/>
      <c r="AT134" s="78"/>
      <c r="AU134" s="79"/>
      <c r="AV134" s="79"/>
      <c r="AW134" s="75"/>
      <c r="AX134" s="75"/>
      <c r="AY134" s="78"/>
      <c r="AZ134" s="78"/>
      <c r="BA134" s="78"/>
      <c r="BB134" s="78"/>
      <c r="BC134" s="79"/>
      <c r="BD134" s="79"/>
      <c r="BE134" s="75"/>
      <c r="BF134" s="75"/>
      <c r="BG134" s="78"/>
      <c r="BH134" s="78"/>
      <c r="BI134" s="78"/>
      <c r="BJ134" s="78"/>
      <c r="BK134" s="79"/>
      <c r="BL134" s="79"/>
      <c r="BM134" s="75"/>
      <c r="BN134" s="74"/>
      <c r="BO134" s="75"/>
      <c r="BP134" s="74"/>
      <c r="BQ134" s="75"/>
      <c r="BR134" s="61" t="e">
        <f>VLOOKUP(V134&amp;X134&amp;Y134,'R5参照用'!$AJ$3:$AK$101,2,0)</f>
        <v>#N/A</v>
      </c>
      <c r="BS134" s="2" t="str">
        <f t="shared" ref="BS134:BS197" si="2">LEFT(V134,1)</f>
        <v/>
      </c>
      <c r="BT134" s="2" t="str">
        <f>IF(H134="","",IF(H134="通常交付金","",COUNTIF($H$5:H134,"重点交付金")))</f>
        <v/>
      </c>
    </row>
    <row r="135" spans="1:72" ht="21.75" customHeight="1" x14ac:dyDescent="0.3">
      <c r="A135" s="196" t="str">
        <f>表紙!$H$11</f>
        <v>28365</v>
      </c>
      <c r="B135" s="70"/>
      <c r="C135" s="70"/>
      <c r="D135" s="71"/>
      <c r="E135" s="70"/>
      <c r="F135" s="196">
        <v>131</v>
      </c>
      <c r="G135" s="197" t="str">
        <f>IFERROR(VLOOKUP($A135&amp;"-"&amp;'回答入力シート（ア_令和4年度実施計画事業）'!$F135,'R5参照用'!$K$3:$P$8992,4,0),"")</f>
        <v/>
      </c>
      <c r="H135" s="197" t="str">
        <f>IFERROR(IF(VLOOKUP($A135&amp;"-"&amp;'回答入力シート（ア_令和4年度実施計画事業）'!$F135,'R5参照用'!$K$3:$P$8992,5,0)=0,"",VLOOKUP($A135&amp;"-"&amp;'回答入力シート（ア_令和4年度実施計画事業）'!$F135,'R5参照用'!$K$3:$P$8992,5,0)),"")</f>
        <v/>
      </c>
      <c r="I135" s="198" t="s">
        <v>808</v>
      </c>
      <c r="J135" s="72"/>
      <c r="K135" s="198" t="s">
        <v>5</v>
      </c>
      <c r="L135" s="72"/>
      <c r="M135" s="198" t="s">
        <v>6</v>
      </c>
      <c r="N135" s="198" t="s">
        <v>808</v>
      </c>
      <c r="O135" s="72"/>
      <c r="P135" s="198" t="s">
        <v>5</v>
      </c>
      <c r="Q135" s="72"/>
      <c r="R135" s="198" t="s">
        <v>6</v>
      </c>
      <c r="S135" s="78"/>
      <c r="T135" s="78"/>
      <c r="U135" s="78"/>
      <c r="V135" s="72"/>
      <c r="W135" s="204" t="str">
        <f>IF(OR(G135="",Q135=""),"",IF(VLOOKUP($G135,'R5参照用'!$N$3:$P$8992,3,0)=0,"",VLOOKUP($G135,'R5参照用'!$N$3:$P$8992,3,0)))</f>
        <v/>
      </c>
      <c r="X135" s="72"/>
      <c r="Y135" s="72"/>
      <c r="Z135" s="73"/>
      <c r="AA135" s="73"/>
      <c r="AB135" s="73"/>
      <c r="AC135" s="78"/>
      <c r="AD135" s="78"/>
      <c r="AE135" s="78"/>
      <c r="AF135" s="78"/>
      <c r="AG135" s="78"/>
      <c r="AH135" s="78"/>
      <c r="AI135" s="78"/>
      <c r="AJ135" s="78"/>
      <c r="AK135" s="78"/>
      <c r="AL135" s="78"/>
      <c r="AM135" s="70"/>
      <c r="AN135" s="72"/>
      <c r="AO135" s="72"/>
      <c r="AP135" s="75"/>
      <c r="AQ135" s="78"/>
      <c r="AR135" s="78"/>
      <c r="AS135" s="78"/>
      <c r="AT135" s="78"/>
      <c r="AU135" s="79"/>
      <c r="AV135" s="79"/>
      <c r="AW135" s="75"/>
      <c r="AX135" s="75"/>
      <c r="AY135" s="78"/>
      <c r="AZ135" s="78"/>
      <c r="BA135" s="78"/>
      <c r="BB135" s="78"/>
      <c r="BC135" s="79"/>
      <c r="BD135" s="79"/>
      <c r="BE135" s="75"/>
      <c r="BF135" s="75"/>
      <c r="BG135" s="78"/>
      <c r="BH135" s="78"/>
      <c r="BI135" s="78"/>
      <c r="BJ135" s="78"/>
      <c r="BK135" s="79"/>
      <c r="BL135" s="79"/>
      <c r="BM135" s="75"/>
      <c r="BN135" s="74"/>
      <c r="BO135" s="75"/>
      <c r="BP135" s="74"/>
      <c r="BQ135" s="75"/>
      <c r="BR135" s="61" t="e">
        <f>VLOOKUP(V135&amp;X135&amp;Y135,'R5参照用'!$AJ$3:$AK$101,2,0)</f>
        <v>#N/A</v>
      </c>
      <c r="BS135" s="2" t="str">
        <f t="shared" si="2"/>
        <v/>
      </c>
      <c r="BT135" s="2" t="str">
        <f>IF(H135="","",IF(H135="通常交付金","",COUNTIF($H$5:H135,"重点交付金")))</f>
        <v/>
      </c>
    </row>
    <row r="136" spans="1:72" ht="21.75" customHeight="1" x14ac:dyDescent="0.3">
      <c r="A136" s="196" t="str">
        <f>表紙!$H$11</f>
        <v>28365</v>
      </c>
      <c r="B136" s="70"/>
      <c r="C136" s="70"/>
      <c r="D136" s="71"/>
      <c r="E136" s="70"/>
      <c r="F136" s="196">
        <v>132</v>
      </c>
      <c r="G136" s="197" t="str">
        <f>IFERROR(VLOOKUP($A136&amp;"-"&amp;'回答入力シート（ア_令和4年度実施計画事業）'!$F136,'R5参照用'!$K$3:$P$8992,4,0),"")</f>
        <v/>
      </c>
      <c r="H136" s="197" t="str">
        <f>IFERROR(IF(VLOOKUP($A136&amp;"-"&amp;'回答入力シート（ア_令和4年度実施計画事業）'!$F136,'R5参照用'!$K$3:$P$8992,5,0)=0,"",VLOOKUP($A136&amp;"-"&amp;'回答入力シート（ア_令和4年度実施計画事業）'!$F136,'R5参照用'!$K$3:$P$8992,5,0)),"")</f>
        <v/>
      </c>
      <c r="I136" s="198" t="s">
        <v>808</v>
      </c>
      <c r="J136" s="72"/>
      <c r="K136" s="198" t="s">
        <v>5</v>
      </c>
      <c r="L136" s="72"/>
      <c r="M136" s="198" t="s">
        <v>6</v>
      </c>
      <c r="N136" s="198" t="s">
        <v>808</v>
      </c>
      <c r="O136" s="72"/>
      <c r="P136" s="198" t="s">
        <v>5</v>
      </c>
      <c r="Q136" s="72"/>
      <c r="R136" s="198" t="s">
        <v>6</v>
      </c>
      <c r="S136" s="78"/>
      <c r="T136" s="78"/>
      <c r="U136" s="78"/>
      <c r="V136" s="72"/>
      <c r="W136" s="204" t="str">
        <f>IF(OR(G136="",Q136=""),"",IF(VLOOKUP($G136,'R5参照用'!$N$3:$P$8992,3,0)=0,"",VLOOKUP($G136,'R5参照用'!$N$3:$P$8992,3,0)))</f>
        <v/>
      </c>
      <c r="X136" s="72"/>
      <c r="Y136" s="72"/>
      <c r="Z136" s="73"/>
      <c r="AA136" s="73"/>
      <c r="AB136" s="73"/>
      <c r="AC136" s="78"/>
      <c r="AD136" s="78"/>
      <c r="AE136" s="78"/>
      <c r="AF136" s="78"/>
      <c r="AG136" s="78"/>
      <c r="AH136" s="78"/>
      <c r="AI136" s="78"/>
      <c r="AJ136" s="78"/>
      <c r="AK136" s="78"/>
      <c r="AL136" s="78"/>
      <c r="AM136" s="70"/>
      <c r="AN136" s="72"/>
      <c r="AO136" s="72"/>
      <c r="AP136" s="75"/>
      <c r="AQ136" s="78"/>
      <c r="AR136" s="78"/>
      <c r="AS136" s="78"/>
      <c r="AT136" s="78"/>
      <c r="AU136" s="79"/>
      <c r="AV136" s="79"/>
      <c r="AW136" s="75"/>
      <c r="AX136" s="75"/>
      <c r="AY136" s="78"/>
      <c r="AZ136" s="78"/>
      <c r="BA136" s="78"/>
      <c r="BB136" s="78"/>
      <c r="BC136" s="79"/>
      <c r="BD136" s="79"/>
      <c r="BE136" s="75"/>
      <c r="BF136" s="75"/>
      <c r="BG136" s="78"/>
      <c r="BH136" s="78"/>
      <c r="BI136" s="78"/>
      <c r="BJ136" s="78"/>
      <c r="BK136" s="79"/>
      <c r="BL136" s="79"/>
      <c r="BM136" s="75"/>
      <c r="BN136" s="74"/>
      <c r="BO136" s="75"/>
      <c r="BP136" s="74"/>
      <c r="BQ136" s="75"/>
      <c r="BR136" s="61" t="e">
        <f>VLOOKUP(V136&amp;X136&amp;Y136,'R5参照用'!$AJ$3:$AK$101,2,0)</f>
        <v>#N/A</v>
      </c>
      <c r="BS136" s="2" t="str">
        <f t="shared" si="2"/>
        <v/>
      </c>
      <c r="BT136" s="2" t="str">
        <f>IF(H136="","",IF(H136="通常交付金","",COUNTIF($H$5:H136,"重点交付金")))</f>
        <v/>
      </c>
    </row>
    <row r="137" spans="1:72" ht="21.75" customHeight="1" x14ac:dyDescent="0.3">
      <c r="A137" s="196" t="str">
        <f>表紙!$H$11</f>
        <v>28365</v>
      </c>
      <c r="B137" s="70"/>
      <c r="C137" s="70"/>
      <c r="D137" s="71"/>
      <c r="E137" s="70"/>
      <c r="F137" s="196">
        <v>133</v>
      </c>
      <c r="G137" s="197" t="str">
        <f>IFERROR(VLOOKUP($A137&amp;"-"&amp;'回答入力シート（ア_令和4年度実施計画事業）'!$F137,'R5参照用'!$K$3:$P$8992,4,0),"")</f>
        <v/>
      </c>
      <c r="H137" s="197" t="str">
        <f>IFERROR(IF(VLOOKUP($A137&amp;"-"&amp;'回答入力シート（ア_令和4年度実施計画事業）'!$F137,'R5参照用'!$K$3:$P$8992,5,0)=0,"",VLOOKUP($A137&amp;"-"&amp;'回答入力シート（ア_令和4年度実施計画事業）'!$F137,'R5参照用'!$K$3:$P$8992,5,0)),"")</f>
        <v/>
      </c>
      <c r="I137" s="198" t="s">
        <v>808</v>
      </c>
      <c r="J137" s="72"/>
      <c r="K137" s="198" t="s">
        <v>5</v>
      </c>
      <c r="L137" s="72"/>
      <c r="M137" s="198" t="s">
        <v>6</v>
      </c>
      <c r="N137" s="198" t="s">
        <v>808</v>
      </c>
      <c r="O137" s="72"/>
      <c r="P137" s="198" t="s">
        <v>5</v>
      </c>
      <c r="Q137" s="72"/>
      <c r="R137" s="198" t="s">
        <v>6</v>
      </c>
      <c r="S137" s="78"/>
      <c r="T137" s="78"/>
      <c r="U137" s="78"/>
      <c r="V137" s="72"/>
      <c r="W137" s="204" t="str">
        <f>IF(OR(G137="",Q137=""),"",IF(VLOOKUP($G137,'R5参照用'!$N$3:$P$8992,3,0)=0,"",VLOOKUP($G137,'R5参照用'!$N$3:$P$8992,3,0)))</f>
        <v/>
      </c>
      <c r="X137" s="72"/>
      <c r="Y137" s="72"/>
      <c r="Z137" s="73"/>
      <c r="AA137" s="73"/>
      <c r="AB137" s="73"/>
      <c r="AC137" s="78"/>
      <c r="AD137" s="78"/>
      <c r="AE137" s="78"/>
      <c r="AF137" s="78"/>
      <c r="AG137" s="78"/>
      <c r="AH137" s="78"/>
      <c r="AI137" s="78"/>
      <c r="AJ137" s="78"/>
      <c r="AK137" s="78"/>
      <c r="AL137" s="78"/>
      <c r="AM137" s="70"/>
      <c r="AN137" s="72"/>
      <c r="AO137" s="72"/>
      <c r="AP137" s="75"/>
      <c r="AQ137" s="78"/>
      <c r="AR137" s="78"/>
      <c r="AS137" s="78"/>
      <c r="AT137" s="78"/>
      <c r="AU137" s="79"/>
      <c r="AV137" s="79"/>
      <c r="AW137" s="75"/>
      <c r="AX137" s="75"/>
      <c r="AY137" s="78"/>
      <c r="AZ137" s="78"/>
      <c r="BA137" s="78"/>
      <c r="BB137" s="78"/>
      <c r="BC137" s="79"/>
      <c r="BD137" s="79"/>
      <c r="BE137" s="75"/>
      <c r="BF137" s="75"/>
      <c r="BG137" s="78"/>
      <c r="BH137" s="78"/>
      <c r="BI137" s="78"/>
      <c r="BJ137" s="78"/>
      <c r="BK137" s="79"/>
      <c r="BL137" s="79"/>
      <c r="BM137" s="75"/>
      <c r="BN137" s="74"/>
      <c r="BO137" s="75"/>
      <c r="BP137" s="74"/>
      <c r="BQ137" s="75"/>
      <c r="BR137" s="61" t="e">
        <f>VLOOKUP(V137&amp;X137&amp;Y137,'R5参照用'!$AJ$3:$AK$101,2,0)</f>
        <v>#N/A</v>
      </c>
      <c r="BS137" s="2" t="str">
        <f t="shared" si="2"/>
        <v/>
      </c>
      <c r="BT137" s="2" t="str">
        <f>IF(H137="","",IF(H137="通常交付金","",COUNTIF($H$5:H137,"重点交付金")))</f>
        <v/>
      </c>
    </row>
    <row r="138" spans="1:72" ht="21.75" customHeight="1" x14ac:dyDescent="0.3">
      <c r="A138" s="196" t="str">
        <f>表紙!$H$11</f>
        <v>28365</v>
      </c>
      <c r="B138" s="70"/>
      <c r="C138" s="70"/>
      <c r="D138" s="71"/>
      <c r="E138" s="70"/>
      <c r="F138" s="196">
        <v>134</v>
      </c>
      <c r="G138" s="197" t="str">
        <f>IFERROR(VLOOKUP($A138&amp;"-"&amp;'回答入力シート（ア_令和4年度実施計画事業）'!$F138,'R5参照用'!$K$3:$P$8992,4,0),"")</f>
        <v/>
      </c>
      <c r="H138" s="197" t="str">
        <f>IFERROR(IF(VLOOKUP($A138&amp;"-"&amp;'回答入力シート（ア_令和4年度実施計画事業）'!$F138,'R5参照用'!$K$3:$P$8992,5,0)=0,"",VLOOKUP($A138&amp;"-"&amp;'回答入力シート（ア_令和4年度実施計画事業）'!$F138,'R5参照用'!$K$3:$P$8992,5,0)),"")</f>
        <v/>
      </c>
      <c r="I138" s="198" t="s">
        <v>808</v>
      </c>
      <c r="J138" s="72"/>
      <c r="K138" s="198" t="s">
        <v>5</v>
      </c>
      <c r="L138" s="72"/>
      <c r="M138" s="198" t="s">
        <v>6</v>
      </c>
      <c r="N138" s="198" t="s">
        <v>808</v>
      </c>
      <c r="O138" s="72"/>
      <c r="P138" s="198" t="s">
        <v>5</v>
      </c>
      <c r="Q138" s="72"/>
      <c r="R138" s="198" t="s">
        <v>6</v>
      </c>
      <c r="S138" s="78"/>
      <c r="T138" s="78"/>
      <c r="U138" s="78"/>
      <c r="V138" s="72"/>
      <c r="W138" s="204" t="str">
        <f>IF(OR(G138="",Q138=""),"",IF(VLOOKUP($G138,'R5参照用'!$N$3:$P$8992,3,0)=0,"",VLOOKUP($G138,'R5参照用'!$N$3:$P$8992,3,0)))</f>
        <v/>
      </c>
      <c r="X138" s="72"/>
      <c r="Y138" s="72"/>
      <c r="Z138" s="73"/>
      <c r="AA138" s="73"/>
      <c r="AB138" s="73"/>
      <c r="AC138" s="78"/>
      <c r="AD138" s="78"/>
      <c r="AE138" s="78"/>
      <c r="AF138" s="78"/>
      <c r="AG138" s="78"/>
      <c r="AH138" s="78"/>
      <c r="AI138" s="78"/>
      <c r="AJ138" s="78"/>
      <c r="AK138" s="78"/>
      <c r="AL138" s="78"/>
      <c r="AM138" s="70"/>
      <c r="AN138" s="72"/>
      <c r="AO138" s="72"/>
      <c r="AP138" s="75"/>
      <c r="AQ138" s="78"/>
      <c r="AR138" s="78"/>
      <c r="AS138" s="78"/>
      <c r="AT138" s="78"/>
      <c r="AU138" s="79"/>
      <c r="AV138" s="79"/>
      <c r="AW138" s="75"/>
      <c r="AX138" s="75"/>
      <c r="AY138" s="78"/>
      <c r="AZ138" s="78"/>
      <c r="BA138" s="78"/>
      <c r="BB138" s="78"/>
      <c r="BC138" s="79"/>
      <c r="BD138" s="79"/>
      <c r="BE138" s="75"/>
      <c r="BF138" s="75"/>
      <c r="BG138" s="78"/>
      <c r="BH138" s="78"/>
      <c r="BI138" s="78"/>
      <c r="BJ138" s="78"/>
      <c r="BK138" s="79"/>
      <c r="BL138" s="79"/>
      <c r="BM138" s="75"/>
      <c r="BN138" s="74"/>
      <c r="BO138" s="75"/>
      <c r="BP138" s="74"/>
      <c r="BQ138" s="75"/>
      <c r="BR138" s="61" t="e">
        <f>VLOOKUP(V138&amp;X138&amp;Y138,'R5参照用'!$AJ$3:$AK$101,2,0)</f>
        <v>#N/A</v>
      </c>
      <c r="BS138" s="2" t="str">
        <f t="shared" si="2"/>
        <v/>
      </c>
      <c r="BT138" s="2" t="str">
        <f>IF(H138="","",IF(H138="通常交付金","",COUNTIF($H$5:H138,"重点交付金")))</f>
        <v/>
      </c>
    </row>
    <row r="139" spans="1:72" ht="21.75" customHeight="1" x14ac:dyDescent="0.3">
      <c r="A139" s="196" t="str">
        <f>表紙!$H$11</f>
        <v>28365</v>
      </c>
      <c r="B139" s="70"/>
      <c r="C139" s="70"/>
      <c r="D139" s="71"/>
      <c r="E139" s="70"/>
      <c r="F139" s="196">
        <v>135</v>
      </c>
      <c r="G139" s="197" t="str">
        <f>IFERROR(VLOOKUP($A139&amp;"-"&amp;'回答入力シート（ア_令和4年度実施計画事業）'!$F139,'R5参照用'!$K$3:$P$8992,4,0),"")</f>
        <v/>
      </c>
      <c r="H139" s="197" t="str">
        <f>IFERROR(IF(VLOOKUP($A139&amp;"-"&amp;'回答入力シート（ア_令和4年度実施計画事業）'!$F139,'R5参照用'!$K$3:$P$8992,5,0)=0,"",VLOOKUP($A139&amp;"-"&amp;'回答入力シート（ア_令和4年度実施計画事業）'!$F139,'R5参照用'!$K$3:$P$8992,5,0)),"")</f>
        <v/>
      </c>
      <c r="I139" s="198" t="s">
        <v>808</v>
      </c>
      <c r="J139" s="72"/>
      <c r="K139" s="198" t="s">
        <v>5</v>
      </c>
      <c r="L139" s="72"/>
      <c r="M139" s="198" t="s">
        <v>6</v>
      </c>
      <c r="N139" s="198" t="s">
        <v>808</v>
      </c>
      <c r="O139" s="72"/>
      <c r="P139" s="198" t="s">
        <v>5</v>
      </c>
      <c r="Q139" s="72"/>
      <c r="R139" s="198" t="s">
        <v>6</v>
      </c>
      <c r="S139" s="78"/>
      <c r="T139" s="78"/>
      <c r="U139" s="78"/>
      <c r="V139" s="72"/>
      <c r="W139" s="204" t="str">
        <f>IF(OR(G139="",Q139=""),"",IF(VLOOKUP($G139,'R5参照用'!$N$3:$P$8992,3,0)=0,"",VLOOKUP($G139,'R5参照用'!$N$3:$P$8992,3,0)))</f>
        <v/>
      </c>
      <c r="X139" s="72"/>
      <c r="Y139" s="72"/>
      <c r="Z139" s="73"/>
      <c r="AA139" s="73"/>
      <c r="AB139" s="73"/>
      <c r="AC139" s="78"/>
      <c r="AD139" s="78"/>
      <c r="AE139" s="78"/>
      <c r="AF139" s="78"/>
      <c r="AG139" s="78"/>
      <c r="AH139" s="78"/>
      <c r="AI139" s="78"/>
      <c r="AJ139" s="78"/>
      <c r="AK139" s="78"/>
      <c r="AL139" s="78"/>
      <c r="AM139" s="70"/>
      <c r="AN139" s="72"/>
      <c r="AO139" s="72"/>
      <c r="AP139" s="75"/>
      <c r="AQ139" s="78"/>
      <c r="AR139" s="78"/>
      <c r="AS139" s="78"/>
      <c r="AT139" s="78"/>
      <c r="AU139" s="79"/>
      <c r="AV139" s="79"/>
      <c r="AW139" s="75"/>
      <c r="AX139" s="75"/>
      <c r="AY139" s="78"/>
      <c r="AZ139" s="78"/>
      <c r="BA139" s="78"/>
      <c r="BB139" s="78"/>
      <c r="BC139" s="79"/>
      <c r="BD139" s="79"/>
      <c r="BE139" s="75"/>
      <c r="BF139" s="75"/>
      <c r="BG139" s="78"/>
      <c r="BH139" s="78"/>
      <c r="BI139" s="78"/>
      <c r="BJ139" s="78"/>
      <c r="BK139" s="79"/>
      <c r="BL139" s="79"/>
      <c r="BM139" s="75"/>
      <c r="BN139" s="74"/>
      <c r="BO139" s="75"/>
      <c r="BP139" s="74"/>
      <c r="BQ139" s="75"/>
      <c r="BR139" s="61" t="e">
        <f>VLOOKUP(V139&amp;X139&amp;Y139,'R5参照用'!$AJ$3:$AK$101,2,0)</f>
        <v>#N/A</v>
      </c>
      <c r="BS139" s="2" t="str">
        <f t="shared" si="2"/>
        <v/>
      </c>
      <c r="BT139" s="2" t="str">
        <f>IF(H139="","",IF(H139="通常交付金","",COUNTIF($H$5:H139,"重点交付金")))</f>
        <v/>
      </c>
    </row>
    <row r="140" spans="1:72" ht="21.75" customHeight="1" x14ac:dyDescent="0.3">
      <c r="A140" s="196" t="str">
        <f>表紙!$H$11</f>
        <v>28365</v>
      </c>
      <c r="B140" s="70"/>
      <c r="C140" s="70"/>
      <c r="D140" s="71"/>
      <c r="E140" s="70"/>
      <c r="F140" s="196">
        <v>136</v>
      </c>
      <c r="G140" s="197" t="str">
        <f>IFERROR(VLOOKUP($A140&amp;"-"&amp;'回答入力シート（ア_令和4年度実施計画事業）'!$F140,'R5参照用'!$K$3:$P$8992,4,0),"")</f>
        <v/>
      </c>
      <c r="H140" s="197" t="str">
        <f>IFERROR(IF(VLOOKUP($A140&amp;"-"&amp;'回答入力シート（ア_令和4年度実施計画事業）'!$F140,'R5参照用'!$K$3:$P$8992,5,0)=0,"",VLOOKUP($A140&amp;"-"&amp;'回答入力シート（ア_令和4年度実施計画事業）'!$F140,'R5参照用'!$K$3:$P$8992,5,0)),"")</f>
        <v/>
      </c>
      <c r="I140" s="198" t="s">
        <v>808</v>
      </c>
      <c r="J140" s="72"/>
      <c r="K140" s="198" t="s">
        <v>5</v>
      </c>
      <c r="L140" s="72"/>
      <c r="M140" s="198" t="s">
        <v>6</v>
      </c>
      <c r="N140" s="198" t="s">
        <v>808</v>
      </c>
      <c r="O140" s="72"/>
      <c r="P140" s="198" t="s">
        <v>5</v>
      </c>
      <c r="Q140" s="72"/>
      <c r="R140" s="198" t="s">
        <v>6</v>
      </c>
      <c r="S140" s="78"/>
      <c r="T140" s="78"/>
      <c r="U140" s="78"/>
      <c r="V140" s="72"/>
      <c r="W140" s="204" t="str">
        <f>IF(OR(G140="",Q140=""),"",IF(VLOOKUP($G140,'R5参照用'!$N$3:$P$8992,3,0)=0,"",VLOOKUP($G140,'R5参照用'!$N$3:$P$8992,3,0)))</f>
        <v/>
      </c>
      <c r="X140" s="72"/>
      <c r="Y140" s="72"/>
      <c r="Z140" s="73"/>
      <c r="AA140" s="73"/>
      <c r="AB140" s="73"/>
      <c r="AC140" s="78"/>
      <c r="AD140" s="78"/>
      <c r="AE140" s="78"/>
      <c r="AF140" s="78"/>
      <c r="AG140" s="78"/>
      <c r="AH140" s="78"/>
      <c r="AI140" s="78"/>
      <c r="AJ140" s="78"/>
      <c r="AK140" s="78"/>
      <c r="AL140" s="78"/>
      <c r="AM140" s="70"/>
      <c r="AN140" s="72"/>
      <c r="AO140" s="72"/>
      <c r="AP140" s="75"/>
      <c r="AQ140" s="78"/>
      <c r="AR140" s="78"/>
      <c r="AS140" s="78"/>
      <c r="AT140" s="78"/>
      <c r="AU140" s="79"/>
      <c r="AV140" s="79"/>
      <c r="AW140" s="75"/>
      <c r="AX140" s="75"/>
      <c r="AY140" s="78"/>
      <c r="AZ140" s="78"/>
      <c r="BA140" s="78"/>
      <c r="BB140" s="78"/>
      <c r="BC140" s="79"/>
      <c r="BD140" s="79"/>
      <c r="BE140" s="75"/>
      <c r="BF140" s="75"/>
      <c r="BG140" s="78"/>
      <c r="BH140" s="78"/>
      <c r="BI140" s="78"/>
      <c r="BJ140" s="78"/>
      <c r="BK140" s="79"/>
      <c r="BL140" s="79"/>
      <c r="BM140" s="75"/>
      <c r="BN140" s="74"/>
      <c r="BO140" s="75"/>
      <c r="BP140" s="74"/>
      <c r="BQ140" s="75"/>
      <c r="BR140" s="61" t="e">
        <f>VLOOKUP(V140&amp;X140&amp;Y140,'R5参照用'!$AJ$3:$AK$101,2,0)</f>
        <v>#N/A</v>
      </c>
      <c r="BS140" s="2" t="str">
        <f t="shared" si="2"/>
        <v/>
      </c>
      <c r="BT140" s="2" t="str">
        <f>IF(H140="","",IF(H140="通常交付金","",COUNTIF($H$5:H140,"重点交付金")))</f>
        <v/>
      </c>
    </row>
    <row r="141" spans="1:72" ht="21.75" customHeight="1" x14ac:dyDescent="0.3">
      <c r="A141" s="196" t="str">
        <f>表紙!$H$11</f>
        <v>28365</v>
      </c>
      <c r="B141" s="70"/>
      <c r="C141" s="70"/>
      <c r="D141" s="71"/>
      <c r="E141" s="70"/>
      <c r="F141" s="196">
        <v>137</v>
      </c>
      <c r="G141" s="197" t="str">
        <f>IFERROR(VLOOKUP($A141&amp;"-"&amp;'回答入力シート（ア_令和4年度実施計画事業）'!$F141,'R5参照用'!$K$3:$P$8992,4,0),"")</f>
        <v/>
      </c>
      <c r="H141" s="197" t="str">
        <f>IFERROR(IF(VLOOKUP($A141&amp;"-"&amp;'回答入力シート（ア_令和4年度実施計画事業）'!$F141,'R5参照用'!$K$3:$P$8992,5,0)=0,"",VLOOKUP($A141&amp;"-"&amp;'回答入力シート（ア_令和4年度実施計画事業）'!$F141,'R5参照用'!$K$3:$P$8992,5,0)),"")</f>
        <v/>
      </c>
      <c r="I141" s="198" t="s">
        <v>808</v>
      </c>
      <c r="J141" s="72"/>
      <c r="K141" s="198" t="s">
        <v>5</v>
      </c>
      <c r="L141" s="72"/>
      <c r="M141" s="198" t="s">
        <v>6</v>
      </c>
      <c r="N141" s="198" t="s">
        <v>808</v>
      </c>
      <c r="O141" s="72"/>
      <c r="P141" s="198" t="s">
        <v>5</v>
      </c>
      <c r="Q141" s="72"/>
      <c r="R141" s="198" t="s">
        <v>6</v>
      </c>
      <c r="S141" s="78"/>
      <c r="T141" s="78"/>
      <c r="U141" s="78"/>
      <c r="V141" s="72"/>
      <c r="W141" s="204" t="str">
        <f>IF(OR(G141="",Q141=""),"",IF(VLOOKUP($G141,'R5参照用'!$N$3:$P$8992,3,0)=0,"",VLOOKUP($G141,'R5参照用'!$N$3:$P$8992,3,0)))</f>
        <v/>
      </c>
      <c r="X141" s="72"/>
      <c r="Y141" s="72"/>
      <c r="Z141" s="73"/>
      <c r="AA141" s="73"/>
      <c r="AB141" s="73"/>
      <c r="AC141" s="78"/>
      <c r="AD141" s="78"/>
      <c r="AE141" s="78"/>
      <c r="AF141" s="78"/>
      <c r="AG141" s="78"/>
      <c r="AH141" s="78"/>
      <c r="AI141" s="78"/>
      <c r="AJ141" s="78"/>
      <c r="AK141" s="78"/>
      <c r="AL141" s="78"/>
      <c r="AM141" s="70"/>
      <c r="AN141" s="72"/>
      <c r="AO141" s="72"/>
      <c r="AP141" s="75"/>
      <c r="AQ141" s="78"/>
      <c r="AR141" s="78"/>
      <c r="AS141" s="78"/>
      <c r="AT141" s="78"/>
      <c r="AU141" s="79"/>
      <c r="AV141" s="79"/>
      <c r="AW141" s="75"/>
      <c r="AX141" s="75"/>
      <c r="AY141" s="78"/>
      <c r="AZ141" s="78"/>
      <c r="BA141" s="78"/>
      <c r="BB141" s="78"/>
      <c r="BC141" s="79"/>
      <c r="BD141" s="79"/>
      <c r="BE141" s="75"/>
      <c r="BF141" s="75"/>
      <c r="BG141" s="78"/>
      <c r="BH141" s="78"/>
      <c r="BI141" s="78"/>
      <c r="BJ141" s="78"/>
      <c r="BK141" s="79"/>
      <c r="BL141" s="79"/>
      <c r="BM141" s="75"/>
      <c r="BN141" s="74"/>
      <c r="BO141" s="75"/>
      <c r="BP141" s="74"/>
      <c r="BQ141" s="75"/>
      <c r="BR141" s="61" t="e">
        <f>VLOOKUP(V141&amp;X141&amp;Y141,'R5参照用'!$AJ$3:$AK$101,2,0)</f>
        <v>#N/A</v>
      </c>
      <c r="BS141" s="2" t="str">
        <f t="shared" si="2"/>
        <v/>
      </c>
      <c r="BT141" s="2" t="str">
        <f>IF(H141="","",IF(H141="通常交付金","",COUNTIF($H$5:H141,"重点交付金")))</f>
        <v/>
      </c>
    </row>
    <row r="142" spans="1:72" ht="21.75" customHeight="1" x14ac:dyDescent="0.3">
      <c r="A142" s="196" t="str">
        <f>表紙!$H$11</f>
        <v>28365</v>
      </c>
      <c r="B142" s="70"/>
      <c r="C142" s="70"/>
      <c r="D142" s="71"/>
      <c r="E142" s="70"/>
      <c r="F142" s="196">
        <v>138</v>
      </c>
      <c r="G142" s="197" t="str">
        <f>IFERROR(VLOOKUP($A142&amp;"-"&amp;'回答入力シート（ア_令和4年度実施計画事業）'!$F142,'R5参照用'!$K$3:$P$8992,4,0),"")</f>
        <v/>
      </c>
      <c r="H142" s="197" t="str">
        <f>IFERROR(IF(VLOOKUP($A142&amp;"-"&amp;'回答入力シート（ア_令和4年度実施計画事業）'!$F142,'R5参照用'!$K$3:$P$8992,5,0)=0,"",VLOOKUP($A142&amp;"-"&amp;'回答入力シート（ア_令和4年度実施計画事業）'!$F142,'R5参照用'!$K$3:$P$8992,5,0)),"")</f>
        <v/>
      </c>
      <c r="I142" s="198" t="s">
        <v>808</v>
      </c>
      <c r="J142" s="72"/>
      <c r="K142" s="198" t="s">
        <v>5</v>
      </c>
      <c r="L142" s="72"/>
      <c r="M142" s="198" t="s">
        <v>6</v>
      </c>
      <c r="N142" s="198" t="s">
        <v>808</v>
      </c>
      <c r="O142" s="72"/>
      <c r="P142" s="198" t="s">
        <v>5</v>
      </c>
      <c r="Q142" s="72"/>
      <c r="R142" s="198" t="s">
        <v>6</v>
      </c>
      <c r="S142" s="78"/>
      <c r="T142" s="78"/>
      <c r="U142" s="78"/>
      <c r="V142" s="72"/>
      <c r="W142" s="204" t="str">
        <f>IF(OR(G142="",Q142=""),"",IF(VLOOKUP($G142,'R5参照用'!$N$3:$P$8992,3,0)=0,"",VLOOKUP($G142,'R5参照用'!$N$3:$P$8992,3,0)))</f>
        <v/>
      </c>
      <c r="X142" s="72"/>
      <c r="Y142" s="72"/>
      <c r="Z142" s="73"/>
      <c r="AA142" s="73"/>
      <c r="AB142" s="73"/>
      <c r="AC142" s="78"/>
      <c r="AD142" s="78"/>
      <c r="AE142" s="78"/>
      <c r="AF142" s="78"/>
      <c r="AG142" s="78"/>
      <c r="AH142" s="78"/>
      <c r="AI142" s="78"/>
      <c r="AJ142" s="78"/>
      <c r="AK142" s="78"/>
      <c r="AL142" s="78"/>
      <c r="AM142" s="70"/>
      <c r="AN142" s="72"/>
      <c r="AO142" s="72"/>
      <c r="AP142" s="75"/>
      <c r="AQ142" s="78"/>
      <c r="AR142" s="78"/>
      <c r="AS142" s="78"/>
      <c r="AT142" s="78"/>
      <c r="AU142" s="79"/>
      <c r="AV142" s="79"/>
      <c r="AW142" s="75"/>
      <c r="AX142" s="75"/>
      <c r="AY142" s="78"/>
      <c r="AZ142" s="78"/>
      <c r="BA142" s="78"/>
      <c r="BB142" s="78"/>
      <c r="BC142" s="79"/>
      <c r="BD142" s="79"/>
      <c r="BE142" s="75"/>
      <c r="BF142" s="75"/>
      <c r="BG142" s="78"/>
      <c r="BH142" s="78"/>
      <c r="BI142" s="78"/>
      <c r="BJ142" s="78"/>
      <c r="BK142" s="79"/>
      <c r="BL142" s="79"/>
      <c r="BM142" s="75"/>
      <c r="BN142" s="74"/>
      <c r="BO142" s="75"/>
      <c r="BP142" s="74"/>
      <c r="BQ142" s="75"/>
      <c r="BR142" s="61" t="e">
        <f>VLOOKUP(V142&amp;X142&amp;Y142,'R5参照用'!$AJ$3:$AK$101,2,0)</f>
        <v>#N/A</v>
      </c>
      <c r="BS142" s="2" t="str">
        <f t="shared" si="2"/>
        <v/>
      </c>
      <c r="BT142" s="2" t="str">
        <f>IF(H142="","",IF(H142="通常交付金","",COUNTIF($H$5:H142,"重点交付金")))</f>
        <v/>
      </c>
    </row>
    <row r="143" spans="1:72" ht="21.75" customHeight="1" x14ac:dyDescent="0.3">
      <c r="A143" s="196" t="str">
        <f>表紙!$H$11</f>
        <v>28365</v>
      </c>
      <c r="B143" s="70"/>
      <c r="C143" s="70"/>
      <c r="D143" s="71"/>
      <c r="E143" s="70"/>
      <c r="F143" s="196">
        <v>139</v>
      </c>
      <c r="G143" s="197" t="str">
        <f>IFERROR(VLOOKUP($A143&amp;"-"&amp;'回答入力シート（ア_令和4年度実施計画事業）'!$F143,'R5参照用'!$K$3:$P$8992,4,0),"")</f>
        <v/>
      </c>
      <c r="H143" s="197" t="str">
        <f>IFERROR(IF(VLOOKUP($A143&amp;"-"&amp;'回答入力シート（ア_令和4年度実施計画事業）'!$F143,'R5参照用'!$K$3:$P$8992,5,0)=0,"",VLOOKUP($A143&amp;"-"&amp;'回答入力シート（ア_令和4年度実施計画事業）'!$F143,'R5参照用'!$K$3:$P$8992,5,0)),"")</f>
        <v/>
      </c>
      <c r="I143" s="198" t="s">
        <v>808</v>
      </c>
      <c r="J143" s="72"/>
      <c r="K143" s="198" t="s">
        <v>5</v>
      </c>
      <c r="L143" s="72"/>
      <c r="M143" s="198" t="s">
        <v>6</v>
      </c>
      <c r="N143" s="198" t="s">
        <v>808</v>
      </c>
      <c r="O143" s="72"/>
      <c r="P143" s="198" t="s">
        <v>5</v>
      </c>
      <c r="Q143" s="72"/>
      <c r="R143" s="198" t="s">
        <v>6</v>
      </c>
      <c r="S143" s="78"/>
      <c r="T143" s="78"/>
      <c r="U143" s="78"/>
      <c r="V143" s="72"/>
      <c r="W143" s="204" t="str">
        <f>IF(OR(G143="",Q143=""),"",IF(VLOOKUP($G143,'R5参照用'!$N$3:$P$8992,3,0)=0,"",VLOOKUP($G143,'R5参照用'!$N$3:$P$8992,3,0)))</f>
        <v/>
      </c>
      <c r="X143" s="72"/>
      <c r="Y143" s="72"/>
      <c r="Z143" s="73"/>
      <c r="AA143" s="73"/>
      <c r="AB143" s="73"/>
      <c r="AC143" s="78"/>
      <c r="AD143" s="78"/>
      <c r="AE143" s="78"/>
      <c r="AF143" s="78"/>
      <c r="AG143" s="78"/>
      <c r="AH143" s="78"/>
      <c r="AI143" s="78"/>
      <c r="AJ143" s="78"/>
      <c r="AK143" s="78"/>
      <c r="AL143" s="78"/>
      <c r="AM143" s="70"/>
      <c r="AN143" s="72"/>
      <c r="AO143" s="72"/>
      <c r="AP143" s="75"/>
      <c r="AQ143" s="78"/>
      <c r="AR143" s="78"/>
      <c r="AS143" s="78"/>
      <c r="AT143" s="78"/>
      <c r="AU143" s="79"/>
      <c r="AV143" s="79"/>
      <c r="AW143" s="75"/>
      <c r="AX143" s="75"/>
      <c r="AY143" s="78"/>
      <c r="AZ143" s="78"/>
      <c r="BA143" s="78"/>
      <c r="BB143" s="78"/>
      <c r="BC143" s="79"/>
      <c r="BD143" s="79"/>
      <c r="BE143" s="75"/>
      <c r="BF143" s="75"/>
      <c r="BG143" s="78"/>
      <c r="BH143" s="78"/>
      <c r="BI143" s="78"/>
      <c r="BJ143" s="78"/>
      <c r="BK143" s="79"/>
      <c r="BL143" s="79"/>
      <c r="BM143" s="75"/>
      <c r="BN143" s="74"/>
      <c r="BO143" s="75"/>
      <c r="BP143" s="74"/>
      <c r="BQ143" s="75"/>
      <c r="BR143" s="61" t="e">
        <f>VLOOKUP(V143&amp;X143&amp;Y143,'R5参照用'!$AJ$3:$AK$101,2,0)</f>
        <v>#N/A</v>
      </c>
      <c r="BS143" s="2" t="str">
        <f t="shared" si="2"/>
        <v/>
      </c>
      <c r="BT143" s="2" t="str">
        <f>IF(H143="","",IF(H143="通常交付金","",COUNTIF($H$5:H143,"重点交付金")))</f>
        <v/>
      </c>
    </row>
    <row r="144" spans="1:72" ht="21.75" customHeight="1" x14ac:dyDescent="0.3">
      <c r="A144" s="196" t="str">
        <f>表紙!$H$11</f>
        <v>28365</v>
      </c>
      <c r="B144" s="70"/>
      <c r="C144" s="70"/>
      <c r="D144" s="71"/>
      <c r="E144" s="70"/>
      <c r="F144" s="196">
        <v>140</v>
      </c>
      <c r="G144" s="197" t="str">
        <f>IFERROR(VLOOKUP($A144&amp;"-"&amp;'回答入力シート（ア_令和4年度実施計画事業）'!$F144,'R5参照用'!$K$3:$P$8992,4,0),"")</f>
        <v/>
      </c>
      <c r="H144" s="197" t="str">
        <f>IFERROR(IF(VLOOKUP($A144&amp;"-"&amp;'回答入力シート（ア_令和4年度実施計画事業）'!$F144,'R5参照用'!$K$3:$P$8992,5,0)=0,"",VLOOKUP($A144&amp;"-"&amp;'回答入力シート（ア_令和4年度実施計画事業）'!$F144,'R5参照用'!$K$3:$P$8992,5,0)),"")</f>
        <v/>
      </c>
      <c r="I144" s="198" t="s">
        <v>808</v>
      </c>
      <c r="J144" s="72"/>
      <c r="K144" s="198" t="s">
        <v>5</v>
      </c>
      <c r="L144" s="72"/>
      <c r="M144" s="198" t="s">
        <v>6</v>
      </c>
      <c r="N144" s="198" t="s">
        <v>808</v>
      </c>
      <c r="O144" s="72"/>
      <c r="P144" s="198" t="s">
        <v>5</v>
      </c>
      <c r="Q144" s="72"/>
      <c r="R144" s="198" t="s">
        <v>6</v>
      </c>
      <c r="S144" s="78"/>
      <c r="T144" s="78"/>
      <c r="U144" s="78"/>
      <c r="V144" s="72"/>
      <c r="W144" s="204" t="str">
        <f>IF(OR(G144="",Q144=""),"",IF(VLOOKUP($G144,'R5参照用'!$N$3:$P$8992,3,0)=0,"",VLOOKUP($G144,'R5参照用'!$N$3:$P$8992,3,0)))</f>
        <v/>
      </c>
      <c r="X144" s="72"/>
      <c r="Y144" s="72"/>
      <c r="Z144" s="73"/>
      <c r="AA144" s="73"/>
      <c r="AB144" s="73"/>
      <c r="AC144" s="78"/>
      <c r="AD144" s="78"/>
      <c r="AE144" s="78"/>
      <c r="AF144" s="78"/>
      <c r="AG144" s="78"/>
      <c r="AH144" s="78"/>
      <c r="AI144" s="78"/>
      <c r="AJ144" s="78"/>
      <c r="AK144" s="78"/>
      <c r="AL144" s="78"/>
      <c r="AM144" s="70"/>
      <c r="AN144" s="72"/>
      <c r="AO144" s="72"/>
      <c r="AP144" s="75"/>
      <c r="AQ144" s="78"/>
      <c r="AR144" s="78"/>
      <c r="AS144" s="78"/>
      <c r="AT144" s="78"/>
      <c r="AU144" s="79"/>
      <c r="AV144" s="79"/>
      <c r="AW144" s="75"/>
      <c r="AX144" s="75"/>
      <c r="AY144" s="78"/>
      <c r="AZ144" s="78"/>
      <c r="BA144" s="78"/>
      <c r="BB144" s="78"/>
      <c r="BC144" s="79"/>
      <c r="BD144" s="79"/>
      <c r="BE144" s="75"/>
      <c r="BF144" s="75"/>
      <c r="BG144" s="78"/>
      <c r="BH144" s="78"/>
      <c r="BI144" s="78"/>
      <c r="BJ144" s="78"/>
      <c r="BK144" s="79"/>
      <c r="BL144" s="79"/>
      <c r="BM144" s="75"/>
      <c r="BN144" s="74"/>
      <c r="BO144" s="75"/>
      <c r="BP144" s="74"/>
      <c r="BQ144" s="75"/>
      <c r="BR144" s="61" t="e">
        <f>VLOOKUP(V144&amp;X144&amp;Y144,'R5参照用'!$AJ$3:$AK$101,2,0)</f>
        <v>#N/A</v>
      </c>
      <c r="BS144" s="2" t="str">
        <f t="shared" si="2"/>
        <v/>
      </c>
      <c r="BT144" s="2" t="str">
        <f>IF(H144="","",IF(H144="通常交付金","",COUNTIF($H$5:H144,"重点交付金")))</f>
        <v/>
      </c>
    </row>
    <row r="145" spans="1:72" ht="21.75" customHeight="1" x14ac:dyDescent="0.3">
      <c r="A145" s="196" t="str">
        <f>表紙!$H$11</f>
        <v>28365</v>
      </c>
      <c r="B145" s="70"/>
      <c r="C145" s="70"/>
      <c r="D145" s="71"/>
      <c r="E145" s="70"/>
      <c r="F145" s="196">
        <v>141</v>
      </c>
      <c r="G145" s="197" t="str">
        <f>IFERROR(VLOOKUP($A145&amp;"-"&amp;'回答入力シート（ア_令和4年度実施計画事業）'!$F145,'R5参照用'!$K$3:$P$8992,4,0),"")</f>
        <v/>
      </c>
      <c r="H145" s="197" t="str">
        <f>IFERROR(IF(VLOOKUP($A145&amp;"-"&amp;'回答入力シート（ア_令和4年度実施計画事業）'!$F145,'R5参照用'!$K$3:$P$8992,5,0)=0,"",VLOOKUP($A145&amp;"-"&amp;'回答入力シート（ア_令和4年度実施計画事業）'!$F145,'R5参照用'!$K$3:$P$8992,5,0)),"")</f>
        <v/>
      </c>
      <c r="I145" s="198" t="s">
        <v>808</v>
      </c>
      <c r="J145" s="72"/>
      <c r="K145" s="198" t="s">
        <v>5</v>
      </c>
      <c r="L145" s="72"/>
      <c r="M145" s="198" t="s">
        <v>6</v>
      </c>
      <c r="N145" s="198" t="s">
        <v>808</v>
      </c>
      <c r="O145" s="72"/>
      <c r="P145" s="198" t="s">
        <v>5</v>
      </c>
      <c r="Q145" s="72"/>
      <c r="R145" s="198" t="s">
        <v>6</v>
      </c>
      <c r="S145" s="78"/>
      <c r="T145" s="78"/>
      <c r="U145" s="78"/>
      <c r="V145" s="72"/>
      <c r="W145" s="204" t="str">
        <f>IF(OR(G145="",Q145=""),"",IF(VLOOKUP($G145,'R5参照用'!$N$3:$P$8992,3,0)=0,"",VLOOKUP($G145,'R5参照用'!$N$3:$P$8992,3,0)))</f>
        <v/>
      </c>
      <c r="X145" s="72"/>
      <c r="Y145" s="72"/>
      <c r="Z145" s="73"/>
      <c r="AA145" s="73"/>
      <c r="AB145" s="73"/>
      <c r="AC145" s="78"/>
      <c r="AD145" s="78"/>
      <c r="AE145" s="78"/>
      <c r="AF145" s="78"/>
      <c r="AG145" s="78"/>
      <c r="AH145" s="78"/>
      <c r="AI145" s="78"/>
      <c r="AJ145" s="78"/>
      <c r="AK145" s="78"/>
      <c r="AL145" s="78"/>
      <c r="AM145" s="70"/>
      <c r="AN145" s="72"/>
      <c r="AO145" s="72"/>
      <c r="AP145" s="75"/>
      <c r="AQ145" s="78"/>
      <c r="AR145" s="78"/>
      <c r="AS145" s="78"/>
      <c r="AT145" s="78"/>
      <c r="AU145" s="79"/>
      <c r="AV145" s="79"/>
      <c r="AW145" s="75"/>
      <c r="AX145" s="75"/>
      <c r="AY145" s="78"/>
      <c r="AZ145" s="78"/>
      <c r="BA145" s="78"/>
      <c r="BB145" s="78"/>
      <c r="BC145" s="79"/>
      <c r="BD145" s="79"/>
      <c r="BE145" s="75"/>
      <c r="BF145" s="75"/>
      <c r="BG145" s="78"/>
      <c r="BH145" s="78"/>
      <c r="BI145" s="78"/>
      <c r="BJ145" s="78"/>
      <c r="BK145" s="79"/>
      <c r="BL145" s="79"/>
      <c r="BM145" s="75"/>
      <c r="BN145" s="74"/>
      <c r="BO145" s="75"/>
      <c r="BP145" s="74"/>
      <c r="BQ145" s="75"/>
      <c r="BR145" s="61" t="e">
        <f>VLOOKUP(V145&amp;X145&amp;Y145,'R5参照用'!$AJ$3:$AK$101,2,0)</f>
        <v>#N/A</v>
      </c>
      <c r="BS145" s="2" t="str">
        <f t="shared" si="2"/>
        <v/>
      </c>
      <c r="BT145" s="2" t="str">
        <f>IF(H145="","",IF(H145="通常交付金","",COUNTIF($H$5:H145,"重点交付金")))</f>
        <v/>
      </c>
    </row>
    <row r="146" spans="1:72" ht="21.75" customHeight="1" x14ac:dyDescent="0.3">
      <c r="A146" s="196" t="str">
        <f>表紙!$H$11</f>
        <v>28365</v>
      </c>
      <c r="B146" s="70"/>
      <c r="C146" s="70"/>
      <c r="D146" s="71"/>
      <c r="E146" s="70"/>
      <c r="F146" s="196">
        <v>142</v>
      </c>
      <c r="G146" s="197" t="str">
        <f>IFERROR(VLOOKUP($A146&amp;"-"&amp;'回答入力シート（ア_令和4年度実施計画事業）'!$F146,'R5参照用'!$K$3:$P$8992,4,0),"")</f>
        <v/>
      </c>
      <c r="H146" s="197" t="str">
        <f>IFERROR(IF(VLOOKUP($A146&amp;"-"&amp;'回答入力シート（ア_令和4年度実施計画事業）'!$F146,'R5参照用'!$K$3:$P$8992,5,0)=0,"",VLOOKUP($A146&amp;"-"&amp;'回答入力シート（ア_令和4年度実施計画事業）'!$F146,'R5参照用'!$K$3:$P$8992,5,0)),"")</f>
        <v/>
      </c>
      <c r="I146" s="198" t="s">
        <v>808</v>
      </c>
      <c r="J146" s="72"/>
      <c r="K146" s="198" t="s">
        <v>5</v>
      </c>
      <c r="L146" s="72"/>
      <c r="M146" s="198" t="s">
        <v>6</v>
      </c>
      <c r="N146" s="198" t="s">
        <v>808</v>
      </c>
      <c r="O146" s="72"/>
      <c r="P146" s="198" t="s">
        <v>5</v>
      </c>
      <c r="Q146" s="72"/>
      <c r="R146" s="198" t="s">
        <v>6</v>
      </c>
      <c r="S146" s="78"/>
      <c r="T146" s="78"/>
      <c r="U146" s="78"/>
      <c r="V146" s="72"/>
      <c r="W146" s="204" t="str">
        <f>IF(OR(G146="",Q146=""),"",IF(VLOOKUP($G146,'R5参照用'!$N$3:$P$8992,3,0)=0,"",VLOOKUP($G146,'R5参照用'!$N$3:$P$8992,3,0)))</f>
        <v/>
      </c>
      <c r="X146" s="72"/>
      <c r="Y146" s="72"/>
      <c r="Z146" s="73"/>
      <c r="AA146" s="73"/>
      <c r="AB146" s="73"/>
      <c r="AC146" s="78"/>
      <c r="AD146" s="78"/>
      <c r="AE146" s="78"/>
      <c r="AF146" s="78"/>
      <c r="AG146" s="78"/>
      <c r="AH146" s="78"/>
      <c r="AI146" s="78"/>
      <c r="AJ146" s="78"/>
      <c r="AK146" s="78"/>
      <c r="AL146" s="78"/>
      <c r="AM146" s="70"/>
      <c r="AN146" s="72"/>
      <c r="AO146" s="72"/>
      <c r="AP146" s="75"/>
      <c r="AQ146" s="78"/>
      <c r="AR146" s="78"/>
      <c r="AS146" s="78"/>
      <c r="AT146" s="78"/>
      <c r="AU146" s="79"/>
      <c r="AV146" s="79"/>
      <c r="AW146" s="75"/>
      <c r="AX146" s="75"/>
      <c r="AY146" s="78"/>
      <c r="AZ146" s="78"/>
      <c r="BA146" s="78"/>
      <c r="BB146" s="78"/>
      <c r="BC146" s="79"/>
      <c r="BD146" s="79"/>
      <c r="BE146" s="75"/>
      <c r="BF146" s="75"/>
      <c r="BG146" s="78"/>
      <c r="BH146" s="78"/>
      <c r="BI146" s="78"/>
      <c r="BJ146" s="78"/>
      <c r="BK146" s="79"/>
      <c r="BL146" s="79"/>
      <c r="BM146" s="75"/>
      <c r="BN146" s="74"/>
      <c r="BO146" s="75"/>
      <c r="BP146" s="74"/>
      <c r="BQ146" s="75"/>
      <c r="BR146" s="61" t="e">
        <f>VLOOKUP(V146&amp;X146&amp;Y146,'R5参照用'!$AJ$3:$AK$101,2,0)</f>
        <v>#N/A</v>
      </c>
      <c r="BS146" s="2" t="str">
        <f t="shared" si="2"/>
        <v/>
      </c>
      <c r="BT146" s="2" t="str">
        <f>IF(H146="","",IF(H146="通常交付金","",COUNTIF($H$5:H146,"重点交付金")))</f>
        <v/>
      </c>
    </row>
    <row r="147" spans="1:72" ht="21.75" customHeight="1" x14ac:dyDescent="0.3">
      <c r="A147" s="196" t="str">
        <f>表紙!$H$11</f>
        <v>28365</v>
      </c>
      <c r="B147" s="70"/>
      <c r="C147" s="70"/>
      <c r="D147" s="71"/>
      <c r="E147" s="70"/>
      <c r="F147" s="196">
        <v>143</v>
      </c>
      <c r="G147" s="197" t="str">
        <f>IFERROR(VLOOKUP($A147&amp;"-"&amp;'回答入力シート（ア_令和4年度実施計画事業）'!$F147,'R5参照用'!$K$3:$P$8992,4,0),"")</f>
        <v/>
      </c>
      <c r="H147" s="197" t="str">
        <f>IFERROR(IF(VLOOKUP($A147&amp;"-"&amp;'回答入力シート（ア_令和4年度実施計画事業）'!$F147,'R5参照用'!$K$3:$P$8992,5,0)=0,"",VLOOKUP($A147&amp;"-"&amp;'回答入力シート（ア_令和4年度実施計画事業）'!$F147,'R5参照用'!$K$3:$P$8992,5,0)),"")</f>
        <v/>
      </c>
      <c r="I147" s="198" t="s">
        <v>808</v>
      </c>
      <c r="J147" s="72"/>
      <c r="K147" s="198" t="s">
        <v>5</v>
      </c>
      <c r="L147" s="72"/>
      <c r="M147" s="198" t="s">
        <v>6</v>
      </c>
      <c r="N147" s="198" t="s">
        <v>808</v>
      </c>
      <c r="O147" s="72"/>
      <c r="P147" s="198" t="s">
        <v>5</v>
      </c>
      <c r="Q147" s="72"/>
      <c r="R147" s="198" t="s">
        <v>6</v>
      </c>
      <c r="S147" s="78"/>
      <c r="T147" s="78"/>
      <c r="U147" s="78"/>
      <c r="V147" s="72"/>
      <c r="W147" s="204" t="str">
        <f>IF(OR(G147="",Q147=""),"",IF(VLOOKUP($G147,'R5参照用'!$N$3:$P$8992,3,0)=0,"",VLOOKUP($G147,'R5参照用'!$N$3:$P$8992,3,0)))</f>
        <v/>
      </c>
      <c r="X147" s="72"/>
      <c r="Y147" s="72"/>
      <c r="Z147" s="73"/>
      <c r="AA147" s="73"/>
      <c r="AB147" s="73"/>
      <c r="AC147" s="78"/>
      <c r="AD147" s="78"/>
      <c r="AE147" s="78"/>
      <c r="AF147" s="78"/>
      <c r="AG147" s="78"/>
      <c r="AH147" s="78"/>
      <c r="AI147" s="78"/>
      <c r="AJ147" s="78"/>
      <c r="AK147" s="78"/>
      <c r="AL147" s="78"/>
      <c r="AM147" s="70"/>
      <c r="AN147" s="72"/>
      <c r="AO147" s="72"/>
      <c r="AP147" s="75"/>
      <c r="AQ147" s="78"/>
      <c r="AR147" s="78"/>
      <c r="AS147" s="78"/>
      <c r="AT147" s="78"/>
      <c r="AU147" s="79"/>
      <c r="AV147" s="79"/>
      <c r="AW147" s="75"/>
      <c r="AX147" s="75"/>
      <c r="AY147" s="78"/>
      <c r="AZ147" s="78"/>
      <c r="BA147" s="78"/>
      <c r="BB147" s="78"/>
      <c r="BC147" s="79"/>
      <c r="BD147" s="79"/>
      <c r="BE147" s="75"/>
      <c r="BF147" s="75"/>
      <c r="BG147" s="78"/>
      <c r="BH147" s="78"/>
      <c r="BI147" s="78"/>
      <c r="BJ147" s="78"/>
      <c r="BK147" s="79"/>
      <c r="BL147" s="79"/>
      <c r="BM147" s="75"/>
      <c r="BN147" s="74"/>
      <c r="BO147" s="75"/>
      <c r="BP147" s="74"/>
      <c r="BQ147" s="75"/>
      <c r="BR147" s="61" t="e">
        <f>VLOOKUP(V147&amp;X147&amp;Y147,'R5参照用'!$AJ$3:$AK$101,2,0)</f>
        <v>#N/A</v>
      </c>
      <c r="BS147" s="2" t="str">
        <f t="shared" si="2"/>
        <v/>
      </c>
      <c r="BT147" s="2" t="str">
        <f>IF(H147="","",IF(H147="通常交付金","",COUNTIF($H$5:H147,"重点交付金")))</f>
        <v/>
      </c>
    </row>
    <row r="148" spans="1:72" ht="21.75" customHeight="1" x14ac:dyDescent="0.3">
      <c r="A148" s="196" t="str">
        <f>表紙!$H$11</f>
        <v>28365</v>
      </c>
      <c r="B148" s="70"/>
      <c r="C148" s="70"/>
      <c r="D148" s="71"/>
      <c r="E148" s="70"/>
      <c r="F148" s="196">
        <v>144</v>
      </c>
      <c r="G148" s="197" t="str">
        <f>IFERROR(VLOOKUP($A148&amp;"-"&amp;'回答入力シート（ア_令和4年度実施計画事業）'!$F148,'R5参照用'!$K$3:$P$8992,4,0),"")</f>
        <v/>
      </c>
      <c r="H148" s="197" t="str">
        <f>IFERROR(IF(VLOOKUP($A148&amp;"-"&amp;'回答入力シート（ア_令和4年度実施計画事業）'!$F148,'R5参照用'!$K$3:$P$8992,5,0)=0,"",VLOOKUP($A148&amp;"-"&amp;'回答入力シート（ア_令和4年度実施計画事業）'!$F148,'R5参照用'!$K$3:$P$8992,5,0)),"")</f>
        <v/>
      </c>
      <c r="I148" s="198" t="s">
        <v>808</v>
      </c>
      <c r="J148" s="72"/>
      <c r="K148" s="198" t="s">
        <v>5</v>
      </c>
      <c r="L148" s="72"/>
      <c r="M148" s="198" t="s">
        <v>6</v>
      </c>
      <c r="N148" s="198" t="s">
        <v>808</v>
      </c>
      <c r="O148" s="72"/>
      <c r="P148" s="198" t="s">
        <v>5</v>
      </c>
      <c r="Q148" s="72"/>
      <c r="R148" s="198" t="s">
        <v>6</v>
      </c>
      <c r="S148" s="78"/>
      <c r="T148" s="78"/>
      <c r="U148" s="78"/>
      <c r="V148" s="72"/>
      <c r="W148" s="204" t="str">
        <f>IF(OR(G148="",Q148=""),"",IF(VLOOKUP($G148,'R5参照用'!$N$3:$P$8992,3,0)=0,"",VLOOKUP($G148,'R5参照用'!$N$3:$P$8992,3,0)))</f>
        <v/>
      </c>
      <c r="X148" s="72"/>
      <c r="Y148" s="72"/>
      <c r="Z148" s="73"/>
      <c r="AA148" s="73"/>
      <c r="AB148" s="73"/>
      <c r="AC148" s="78"/>
      <c r="AD148" s="78"/>
      <c r="AE148" s="78"/>
      <c r="AF148" s="78"/>
      <c r="AG148" s="78"/>
      <c r="AH148" s="78"/>
      <c r="AI148" s="78"/>
      <c r="AJ148" s="78"/>
      <c r="AK148" s="78"/>
      <c r="AL148" s="78"/>
      <c r="AM148" s="70"/>
      <c r="AN148" s="72"/>
      <c r="AO148" s="72"/>
      <c r="AP148" s="75"/>
      <c r="AQ148" s="78"/>
      <c r="AR148" s="78"/>
      <c r="AS148" s="78"/>
      <c r="AT148" s="78"/>
      <c r="AU148" s="79"/>
      <c r="AV148" s="79"/>
      <c r="AW148" s="75"/>
      <c r="AX148" s="75"/>
      <c r="AY148" s="78"/>
      <c r="AZ148" s="78"/>
      <c r="BA148" s="78"/>
      <c r="BB148" s="78"/>
      <c r="BC148" s="79"/>
      <c r="BD148" s="79"/>
      <c r="BE148" s="75"/>
      <c r="BF148" s="75"/>
      <c r="BG148" s="78"/>
      <c r="BH148" s="78"/>
      <c r="BI148" s="78"/>
      <c r="BJ148" s="78"/>
      <c r="BK148" s="79"/>
      <c r="BL148" s="79"/>
      <c r="BM148" s="75"/>
      <c r="BN148" s="74"/>
      <c r="BO148" s="75"/>
      <c r="BP148" s="74"/>
      <c r="BQ148" s="75"/>
      <c r="BR148" s="61" t="e">
        <f>VLOOKUP(V148&amp;X148&amp;Y148,'R5参照用'!$AJ$3:$AK$101,2,0)</f>
        <v>#N/A</v>
      </c>
      <c r="BS148" s="2" t="str">
        <f t="shared" si="2"/>
        <v/>
      </c>
      <c r="BT148" s="2" t="str">
        <f>IF(H148="","",IF(H148="通常交付金","",COUNTIF($H$5:H148,"重点交付金")))</f>
        <v/>
      </c>
    </row>
    <row r="149" spans="1:72" ht="21.75" customHeight="1" x14ac:dyDescent="0.3">
      <c r="A149" s="196" t="str">
        <f>表紙!$H$11</f>
        <v>28365</v>
      </c>
      <c r="B149" s="70"/>
      <c r="C149" s="70"/>
      <c r="D149" s="71"/>
      <c r="E149" s="70"/>
      <c r="F149" s="196">
        <v>145</v>
      </c>
      <c r="G149" s="197" t="str">
        <f>IFERROR(VLOOKUP($A149&amp;"-"&amp;'回答入力シート（ア_令和4年度実施計画事業）'!$F149,'R5参照用'!$K$3:$P$8992,4,0),"")</f>
        <v/>
      </c>
      <c r="H149" s="197" t="str">
        <f>IFERROR(IF(VLOOKUP($A149&amp;"-"&amp;'回答入力シート（ア_令和4年度実施計画事業）'!$F149,'R5参照用'!$K$3:$P$8992,5,0)=0,"",VLOOKUP($A149&amp;"-"&amp;'回答入力シート（ア_令和4年度実施計画事業）'!$F149,'R5参照用'!$K$3:$P$8992,5,0)),"")</f>
        <v/>
      </c>
      <c r="I149" s="198" t="s">
        <v>808</v>
      </c>
      <c r="J149" s="72"/>
      <c r="K149" s="198" t="s">
        <v>5</v>
      </c>
      <c r="L149" s="72"/>
      <c r="M149" s="198" t="s">
        <v>6</v>
      </c>
      <c r="N149" s="198" t="s">
        <v>808</v>
      </c>
      <c r="O149" s="72"/>
      <c r="P149" s="198" t="s">
        <v>5</v>
      </c>
      <c r="Q149" s="72"/>
      <c r="R149" s="198" t="s">
        <v>6</v>
      </c>
      <c r="S149" s="78"/>
      <c r="T149" s="78"/>
      <c r="U149" s="78"/>
      <c r="V149" s="72"/>
      <c r="W149" s="204" t="str">
        <f>IF(OR(G149="",Q149=""),"",IF(VLOOKUP($G149,'R5参照用'!$N$3:$P$8992,3,0)=0,"",VLOOKUP($G149,'R5参照用'!$N$3:$P$8992,3,0)))</f>
        <v/>
      </c>
      <c r="X149" s="72"/>
      <c r="Y149" s="72"/>
      <c r="Z149" s="73"/>
      <c r="AA149" s="73"/>
      <c r="AB149" s="73"/>
      <c r="AC149" s="78"/>
      <c r="AD149" s="78"/>
      <c r="AE149" s="78"/>
      <c r="AF149" s="78"/>
      <c r="AG149" s="78"/>
      <c r="AH149" s="78"/>
      <c r="AI149" s="78"/>
      <c r="AJ149" s="78"/>
      <c r="AK149" s="78"/>
      <c r="AL149" s="78"/>
      <c r="AM149" s="70"/>
      <c r="AN149" s="72"/>
      <c r="AO149" s="72"/>
      <c r="AP149" s="75"/>
      <c r="AQ149" s="78"/>
      <c r="AR149" s="78"/>
      <c r="AS149" s="78"/>
      <c r="AT149" s="78"/>
      <c r="AU149" s="79"/>
      <c r="AV149" s="79"/>
      <c r="AW149" s="75"/>
      <c r="AX149" s="75"/>
      <c r="AY149" s="78"/>
      <c r="AZ149" s="78"/>
      <c r="BA149" s="78"/>
      <c r="BB149" s="78"/>
      <c r="BC149" s="79"/>
      <c r="BD149" s="79"/>
      <c r="BE149" s="75"/>
      <c r="BF149" s="75"/>
      <c r="BG149" s="78"/>
      <c r="BH149" s="78"/>
      <c r="BI149" s="78"/>
      <c r="BJ149" s="78"/>
      <c r="BK149" s="79"/>
      <c r="BL149" s="79"/>
      <c r="BM149" s="75"/>
      <c r="BN149" s="74"/>
      <c r="BO149" s="75"/>
      <c r="BP149" s="74"/>
      <c r="BQ149" s="75"/>
      <c r="BR149" s="61" t="e">
        <f>VLOOKUP(V149&amp;X149&amp;Y149,'R5参照用'!$AJ$3:$AK$101,2,0)</f>
        <v>#N/A</v>
      </c>
      <c r="BS149" s="2" t="str">
        <f t="shared" si="2"/>
        <v/>
      </c>
      <c r="BT149" s="2" t="str">
        <f>IF(H149="","",IF(H149="通常交付金","",COUNTIF($H$5:H149,"重点交付金")))</f>
        <v/>
      </c>
    </row>
    <row r="150" spans="1:72" ht="21.75" customHeight="1" x14ac:dyDescent="0.3">
      <c r="A150" s="196" t="str">
        <f>表紙!$H$11</f>
        <v>28365</v>
      </c>
      <c r="B150" s="70"/>
      <c r="C150" s="70"/>
      <c r="D150" s="71"/>
      <c r="E150" s="70"/>
      <c r="F150" s="196">
        <v>146</v>
      </c>
      <c r="G150" s="197" t="str">
        <f>IFERROR(VLOOKUP($A150&amp;"-"&amp;'回答入力シート（ア_令和4年度実施計画事業）'!$F150,'R5参照用'!$K$3:$P$8992,4,0),"")</f>
        <v/>
      </c>
      <c r="H150" s="197" t="str">
        <f>IFERROR(IF(VLOOKUP($A150&amp;"-"&amp;'回答入力シート（ア_令和4年度実施計画事業）'!$F150,'R5参照用'!$K$3:$P$8992,5,0)=0,"",VLOOKUP($A150&amp;"-"&amp;'回答入力シート（ア_令和4年度実施計画事業）'!$F150,'R5参照用'!$K$3:$P$8992,5,0)),"")</f>
        <v/>
      </c>
      <c r="I150" s="198" t="s">
        <v>808</v>
      </c>
      <c r="J150" s="72"/>
      <c r="K150" s="198" t="s">
        <v>5</v>
      </c>
      <c r="L150" s="72"/>
      <c r="M150" s="198" t="s">
        <v>6</v>
      </c>
      <c r="N150" s="198" t="s">
        <v>808</v>
      </c>
      <c r="O150" s="72"/>
      <c r="P150" s="198" t="s">
        <v>5</v>
      </c>
      <c r="Q150" s="72"/>
      <c r="R150" s="198" t="s">
        <v>6</v>
      </c>
      <c r="S150" s="78"/>
      <c r="T150" s="78"/>
      <c r="U150" s="78"/>
      <c r="V150" s="72"/>
      <c r="W150" s="204" t="str">
        <f>IF(OR(G150="",Q150=""),"",IF(VLOOKUP($G150,'R5参照用'!$N$3:$P$8992,3,0)=0,"",VLOOKUP($G150,'R5参照用'!$N$3:$P$8992,3,0)))</f>
        <v/>
      </c>
      <c r="X150" s="72"/>
      <c r="Y150" s="72"/>
      <c r="Z150" s="73"/>
      <c r="AA150" s="73"/>
      <c r="AB150" s="73"/>
      <c r="AC150" s="78"/>
      <c r="AD150" s="78"/>
      <c r="AE150" s="78"/>
      <c r="AF150" s="78"/>
      <c r="AG150" s="78"/>
      <c r="AH150" s="78"/>
      <c r="AI150" s="78"/>
      <c r="AJ150" s="78"/>
      <c r="AK150" s="78"/>
      <c r="AL150" s="78"/>
      <c r="AM150" s="70"/>
      <c r="AN150" s="72"/>
      <c r="AO150" s="72"/>
      <c r="AP150" s="75"/>
      <c r="AQ150" s="78"/>
      <c r="AR150" s="78"/>
      <c r="AS150" s="78"/>
      <c r="AT150" s="78"/>
      <c r="AU150" s="79"/>
      <c r="AV150" s="79"/>
      <c r="AW150" s="75"/>
      <c r="AX150" s="75"/>
      <c r="AY150" s="78"/>
      <c r="AZ150" s="78"/>
      <c r="BA150" s="78"/>
      <c r="BB150" s="78"/>
      <c r="BC150" s="79"/>
      <c r="BD150" s="79"/>
      <c r="BE150" s="75"/>
      <c r="BF150" s="75"/>
      <c r="BG150" s="78"/>
      <c r="BH150" s="78"/>
      <c r="BI150" s="78"/>
      <c r="BJ150" s="78"/>
      <c r="BK150" s="79"/>
      <c r="BL150" s="79"/>
      <c r="BM150" s="75"/>
      <c r="BN150" s="74"/>
      <c r="BO150" s="75"/>
      <c r="BP150" s="74"/>
      <c r="BQ150" s="75"/>
      <c r="BR150" s="61" t="e">
        <f>VLOOKUP(V150&amp;X150&amp;Y150,'R5参照用'!$AJ$3:$AK$101,2,0)</f>
        <v>#N/A</v>
      </c>
      <c r="BS150" s="2" t="str">
        <f t="shared" si="2"/>
        <v/>
      </c>
      <c r="BT150" s="2" t="str">
        <f>IF(H150="","",IF(H150="通常交付金","",COUNTIF($H$5:H150,"重点交付金")))</f>
        <v/>
      </c>
    </row>
    <row r="151" spans="1:72" ht="21.75" customHeight="1" x14ac:dyDescent="0.3">
      <c r="A151" s="196" t="str">
        <f>表紙!$H$11</f>
        <v>28365</v>
      </c>
      <c r="B151" s="70"/>
      <c r="C151" s="70"/>
      <c r="D151" s="71"/>
      <c r="E151" s="70"/>
      <c r="F151" s="196">
        <v>147</v>
      </c>
      <c r="G151" s="197" t="str">
        <f>IFERROR(VLOOKUP($A151&amp;"-"&amp;'回答入力シート（ア_令和4年度実施計画事業）'!$F151,'R5参照用'!$K$3:$P$8992,4,0),"")</f>
        <v/>
      </c>
      <c r="H151" s="197" t="str">
        <f>IFERROR(IF(VLOOKUP($A151&amp;"-"&amp;'回答入力シート（ア_令和4年度実施計画事業）'!$F151,'R5参照用'!$K$3:$P$8992,5,0)=0,"",VLOOKUP($A151&amp;"-"&amp;'回答入力シート（ア_令和4年度実施計画事業）'!$F151,'R5参照用'!$K$3:$P$8992,5,0)),"")</f>
        <v/>
      </c>
      <c r="I151" s="198" t="s">
        <v>808</v>
      </c>
      <c r="J151" s="72"/>
      <c r="K151" s="198" t="s">
        <v>5</v>
      </c>
      <c r="L151" s="72"/>
      <c r="M151" s="198" t="s">
        <v>6</v>
      </c>
      <c r="N151" s="198" t="s">
        <v>808</v>
      </c>
      <c r="O151" s="72"/>
      <c r="P151" s="198" t="s">
        <v>5</v>
      </c>
      <c r="Q151" s="72"/>
      <c r="R151" s="198" t="s">
        <v>6</v>
      </c>
      <c r="S151" s="78"/>
      <c r="T151" s="78"/>
      <c r="U151" s="78"/>
      <c r="V151" s="72"/>
      <c r="W151" s="204" t="str">
        <f>IF(OR(G151="",Q151=""),"",IF(VLOOKUP($G151,'R5参照用'!$N$3:$P$8992,3,0)=0,"",VLOOKUP($G151,'R5参照用'!$N$3:$P$8992,3,0)))</f>
        <v/>
      </c>
      <c r="X151" s="72"/>
      <c r="Y151" s="72"/>
      <c r="Z151" s="73"/>
      <c r="AA151" s="73"/>
      <c r="AB151" s="73"/>
      <c r="AC151" s="78"/>
      <c r="AD151" s="78"/>
      <c r="AE151" s="78"/>
      <c r="AF151" s="78"/>
      <c r="AG151" s="78"/>
      <c r="AH151" s="78"/>
      <c r="AI151" s="78"/>
      <c r="AJ151" s="78"/>
      <c r="AK151" s="78"/>
      <c r="AL151" s="78"/>
      <c r="AM151" s="70"/>
      <c r="AN151" s="72"/>
      <c r="AO151" s="72"/>
      <c r="AP151" s="75"/>
      <c r="AQ151" s="78"/>
      <c r="AR151" s="78"/>
      <c r="AS151" s="78"/>
      <c r="AT151" s="78"/>
      <c r="AU151" s="79"/>
      <c r="AV151" s="79"/>
      <c r="AW151" s="75"/>
      <c r="AX151" s="75"/>
      <c r="AY151" s="78"/>
      <c r="AZ151" s="78"/>
      <c r="BA151" s="78"/>
      <c r="BB151" s="78"/>
      <c r="BC151" s="79"/>
      <c r="BD151" s="79"/>
      <c r="BE151" s="75"/>
      <c r="BF151" s="75"/>
      <c r="BG151" s="78"/>
      <c r="BH151" s="78"/>
      <c r="BI151" s="78"/>
      <c r="BJ151" s="78"/>
      <c r="BK151" s="79"/>
      <c r="BL151" s="79"/>
      <c r="BM151" s="75"/>
      <c r="BN151" s="74"/>
      <c r="BO151" s="75"/>
      <c r="BP151" s="74"/>
      <c r="BQ151" s="75"/>
      <c r="BR151" s="61" t="e">
        <f>VLOOKUP(V151&amp;X151&amp;Y151,'R5参照用'!$AJ$3:$AK$101,2,0)</f>
        <v>#N/A</v>
      </c>
      <c r="BS151" s="2" t="str">
        <f t="shared" si="2"/>
        <v/>
      </c>
      <c r="BT151" s="2" t="str">
        <f>IF(H151="","",IF(H151="通常交付金","",COUNTIF($H$5:H151,"重点交付金")))</f>
        <v/>
      </c>
    </row>
    <row r="152" spans="1:72" ht="21.75" customHeight="1" x14ac:dyDescent="0.3">
      <c r="A152" s="196" t="str">
        <f>表紙!$H$11</f>
        <v>28365</v>
      </c>
      <c r="B152" s="70"/>
      <c r="C152" s="70"/>
      <c r="D152" s="71"/>
      <c r="E152" s="70"/>
      <c r="F152" s="196">
        <v>148</v>
      </c>
      <c r="G152" s="197" t="str">
        <f>IFERROR(VLOOKUP($A152&amp;"-"&amp;'回答入力シート（ア_令和4年度実施計画事業）'!$F152,'R5参照用'!$K$3:$P$8992,4,0),"")</f>
        <v/>
      </c>
      <c r="H152" s="197" t="str">
        <f>IFERROR(IF(VLOOKUP($A152&amp;"-"&amp;'回答入力シート（ア_令和4年度実施計画事業）'!$F152,'R5参照用'!$K$3:$P$8992,5,0)=0,"",VLOOKUP($A152&amp;"-"&amp;'回答入力シート（ア_令和4年度実施計画事業）'!$F152,'R5参照用'!$K$3:$P$8992,5,0)),"")</f>
        <v/>
      </c>
      <c r="I152" s="198" t="s">
        <v>808</v>
      </c>
      <c r="J152" s="72"/>
      <c r="K152" s="198" t="s">
        <v>5</v>
      </c>
      <c r="L152" s="72"/>
      <c r="M152" s="198" t="s">
        <v>6</v>
      </c>
      <c r="N152" s="198" t="s">
        <v>808</v>
      </c>
      <c r="O152" s="72"/>
      <c r="P152" s="198" t="s">
        <v>5</v>
      </c>
      <c r="Q152" s="72"/>
      <c r="R152" s="198" t="s">
        <v>6</v>
      </c>
      <c r="S152" s="78"/>
      <c r="T152" s="78"/>
      <c r="U152" s="78"/>
      <c r="V152" s="72"/>
      <c r="W152" s="204" t="str">
        <f>IF(OR(G152="",Q152=""),"",IF(VLOOKUP($G152,'R5参照用'!$N$3:$P$8992,3,0)=0,"",VLOOKUP($G152,'R5参照用'!$N$3:$P$8992,3,0)))</f>
        <v/>
      </c>
      <c r="X152" s="72"/>
      <c r="Y152" s="72"/>
      <c r="Z152" s="73"/>
      <c r="AA152" s="73"/>
      <c r="AB152" s="73"/>
      <c r="AC152" s="78"/>
      <c r="AD152" s="78"/>
      <c r="AE152" s="78"/>
      <c r="AF152" s="78"/>
      <c r="AG152" s="78"/>
      <c r="AH152" s="78"/>
      <c r="AI152" s="78"/>
      <c r="AJ152" s="78"/>
      <c r="AK152" s="78"/>
      <c r="AL152" s="78"/>
      <c r="AM152" s="70"/>
      <c r="AN152" s="72"/>
      <c r="AO152" s="72"/>
      <c r="AP152" s="75"/>
      <c r="AQ152" s="78"/>
      <c r="AR152" s="78"/>
      <c r="AS152" s="78"/>
      <c r="AT152" s="78"/>
      <c r="AU152" s="79"/>
      <c r="AV152" s="79"/>
      <c r="AW152" s="75"/>
      <c r="AX152" s="75"/>
      <c r="AY152" s="78"/>
      <c r="AZ152" s="78"/>
      <c r="BA152" s="78"/>
      <c r="BB152" s="78"/>
      <c r="BC152" s="79"/>
      <c r="BD152" s="79"/>
      <c r="BE152" s="75"/>
      <c r="BF152" s="75"/>
      <c r="BG152" s="78"/>
      <c r="BH152" s="78"/>
      <c r="BI152" s="78"/>
      <c r="BJ152" s="78"/>
      <c r="BK152" s="79"/>
      <c r="BL152" s="79"/>
      <c r="BM152" s="75"/>
      <c r="BN152" s="74"/>
      <c r="BO152" s="75"/>
      <c r="BP152" s="74"/>
      <c r="BQ152" s="75"/>
      <c r="BR152" s="61" t="e">
        <f>VLOOKUP(V152&amp;X152&amp;Y152,'R5参照用'!$AJ$3:$AK$101,2,0)</f>
        <v>#N/A</v>
      </c>
      <c r="BS152" s="2" t="str">
        <f t="shared" si="2"/>
        <v/>
      </c>
      <c r="BT152" s="2" t="str">
        <f>IF(H152="","",IF(H152="通常交付金","",COUNTIF($H$5:H152,"重点交付金")))</f>
        <v/>
      </c>
    </row>
    <row r="153" spans="1:72" ht="21.75" customHeight="1" x14ac:dyDescent="0.3">
      <c r="A153" s="196" t="str">
        <f>表紙!$H$11</f>
        <v>28365</v>
      </c>
      <c r="B153" s="70"/>
      <c r="C153" s="70"/>
      <c r="D153" s="71"/>
      <c r="E153" s="70"/>
      <c r="F153" s="196">
        <v>149</v>
      </c>
      <c r="G153" s="197" t="str">
        <f>IFERROR(VLOOKUP($A153&amp;"-"&amp;'回答入力シート（ア_令和4年度実施計画事業）'!$F153,'R5参照用'!$K$3:$P$8992,4,0),"")</f>
        <v/>
      </c>
      <c r="H153" s="197" t="str">
        <f>IFERROR(IF(VLOOKUP($A153&amp;"-"&amp;'回答入力シート（ア_令和4年度実施計画事業）'!$F153,'R5参照用'!$K$3:$P$8992,5,0)=0,"",VLOOKUP($A153&amp;"-"&amp;'回答入力シート（ア_令和4年度実施計画事業）'!$F153,'R5参照用'!$K$3:$P$8992,5,0)),"")</f>
        <v/>
      </c>
      <c r="I153" s="198" t="s">
        <v>808</v>
      </c>
      <c r="J153" s="72"/>
      <c r="K153" s="198" t="s">
        <v>5</v>
      </c>
      <c r="L153" s="72"/>
      <c r="M153" s="198" t="s">
        <v>6</v>
      </c>
      <c r="N153" s="198" t="s">
        <v>808</v>
      </c>
      <c r="O153" s="72"/>
      <c r="P153" s="198" t="s">
        <v>5</v>
      </c>
      <c r="Q153" s="72"/>
      <c r="R153" s="198" t="s">
        <v>6</v>
      </c>
      <c r="S153" s="78"/>
      <c r="T153" s="78"/>
      <c r="U153" s="78"/>
      <c r="V153" s="72"/>
      <c r="W153" s="204" t="str">
        <f>IF(OR(G153="",Q153=""),"",IF(VLOOKUP($G153,'R5参照用'!$N$3:$P$8992,3,0)=0,"",VLOOKUP($G153,'R5参照用'!$N$3:$P$8992,3,0)))</f>
        <v/>
      </c>
      <c r="X153" s="72"/>
      <c r="Y153" s="72"/>
      <c r="Z153" s="73"/>
      <c r="AA153" s="73"/>
      <c r="AB153" s="73"/>
      <c r="AC153" s="78"/>
      <c r="AD153" s="78"/>
      <c r="AE153" s="78"/>
      <c r="AF153" s="78"/>
      <c r="AG153" s="78"/>
      <c r="AH153" s="78"/>
      <c r="AI153" s="78"/>
      <c r="AJ153" s="78"/>
      <c r="AK153" s="78"/>
      <c r="AL153" s="78"/>
      <c r="AM153" s="70"/>
      <c r="AN153" s="72"/>
      <c r="AO153" s="72"/>
      <c r="AP153" s="75"/>
      <c r="AQ153" s="78"/>
      <c r="AR153" s="78"/>
      <c r="AS153" s="78"/>
      <c r="AT153" s="78"/>
      <c r="AU153" s="79"/>
      <c r="AV153" s="79"/>
      <c r="AW153" s="75"/>
      <c r="AX153" s="75"/>
      <c r="AY153" s="78"/>
      <c r="AZ153" s="78"/>
      <c r="BA153" s="78"/>
      <c r="BB153" s="78"/>
      <c r="BC153" s="79"/>
      <c r="BD153" s="79"/>
      <c r="BE153" s="75"/>
      <c r="BF153" s="75"/>
      <c r="BG153" s="78"/>
      <c r="BH153" s="78"/>
      <c r="BI153" s="78"/>
      <c r="BJ153" s="78"/>
      <c r="BK153" s="79"/>
      <c r="BL153" s="79"/>
      <c r="BM153" s="75"/>
      <c r="BN153" s="74"/>
      <c r="BO153" s="75"/>
      <c r="BP153" s="74"/>
      <c r="BQ153" s="75"/>
      <c r="BR153" s="61" t="e">
        <f>VLOOKUP(V153&amp;X153&amp;Y153,'R5参照用'!$AJ$3:$AK$101,2,0)</f>
        <v>#N/A</v>
      </c>
      <c r="BS153" s="2" t="str">
        <f t="shared" si="2"/>
        <v/>
      </c>
      <c r="BT153" s="2" t="str">
        <f>IF(H153="","",IF(H153="通常交付金","",COUNTIF($H$5:H153,"重点交付金")))</f>
        <v/>
      </c>
    </row>
    <row r="154" spans="1:72" ht="21.75" customHeight="1" x14ac:dyDescent="0.3">
      <c r="A154" s="196" t="str">
        <f>表紙!$H$11</f>
        <v>28365</v>
      </c>
      <c r="B154" s="70"/>
      <c r="C154" s="70"/>
      <c r="D154" s="71"/>
      <c r="E154" s="70"/>
      <c r="F154" s="196">
        <v>150</v>
      </c>
      <c r="G154" s="197" t="str">
        <f>IFERROR(VLOOKUP($A154&amp;"-"&amp;'回答入力シート（ア_令和4年度実施計画事業）'!$F154,'R5参照用'!$K$3:$P$8992,4,0),"")</f>
        <v/>
      </c>
      <c r="H154" s="197" t="str">
        <f>IFERROR(IF(VLOOKUP($A154&amp;"-"&amp;'回答入力シート（ア_令和4年度実施計画事業）'!$F154,'R5参照用'!$K$3:$P$8992,5,0)=0,"",VLOOKUP($A154&amp;"-"&amp;'回答入力シート（ア_令和4年度実施計画事業）'!$F154,'R5参照用'!$K$3:$P$8992,5,0)),"")</f>
        <v/>
      </c>
      <c r="I154" s="198" t="s">
        <v>808</v>
      </c>
      <c r="J154" s="72"/>
      <c r="K154" s="198" t="s">
        <v>5</v>
      </c>
      <c r="L154" s="72"/>
      <c r="M154" s="198" t="s">
        <v>6</v>
      </c>
      <c r="N154" s="198" t="s">
        <v>808</v>
      </c>
      <c r="O154" s="72"/>
      <c r="P154" s="198" t="s">
        <v>5</v>
      </c>
      <c r="Q154" s="72"/>
      <c r="R154" s="198" t="s">
        <v>6</v>
      </c>
      <c r="S154" s="78"/>
      <c r="T154" s="78"/>
      <c r="U154" s="78"/>
      <c r="V154" s="72"/>
      <c r="W154" s="204" t="str">
        <f>IF(OR(G154="",Q154=""),"",IF(VLOOKUP($G154,'R5参照用'!$N$3:$P$8992,3,0)=0,"",VLOOKUP($G154,'R5参照用'!$N$3:$P$8992,3,0)))</f>
        <v/>
      </c>
      <c r="X154" s="72"/>
      <c r="Y154" s="72"/>
      <c r="Z154" s="73"/>
      <c r="AA154" s="73"/>
      <c r="AB154" s="73"/>
      <c r="AC154" s="78"/>
      <c r="AD154" s="78"/>
      <c r="AE154" s="78"/>
      <c r="AF154" s="78"/>
      <c r="AG154" s="78"/>
      <c r="AH154" s="78"/>
      <c r="AI154" s="78"/>
      <c r="AJ154" s="78"/>
      <c r="AK154" s="78"/>
      <c r="AL154" s="78"/>
      <c r="AM154" s="70"/>
      <c r="AN154" s="72"/>
      <c r="AO154" s="72"/>
      <c r="AP154" s="75"/>
      <c r="AQ154" s="78"/>
      <c r="AR154" s="78"/>
      <c r="AS154" s="78"/>
      <c r="AT154" s="78"/>
      <c r="AU154" s="79"/>
      <c r="AV154" s="79"/>
      <c r="AW154" s="75"/>
      <c r="AX154" s="75"/>
      <c r="AY154" s="78"/>
      <c r="AZ154" s="78"/>
      <c r="BA154" s="78"/>
      <c r="BB154" s="78"/>
      <c r="BC154" s="79"/>
      <c r="BD154" s="79"/>
      <c r="BE154" s="75"/>
      <c r="BF154" s="75"/>
      <c r="BG154" s="78"/>
      <c r="BH154" s="78"/>
      <c r="BI154" s="78"/>
      <c r="BJ154" s="78"/>
      <c r="BK154" s="79"/>
      <c r="BL154" s="79"/>
      <c r="BM154" s="75"/>
      <c r="BN154" s="74"/>
      <c r="BO154" s="75"/>
      <c r="BP154" s="74"/>
      <c r="BQ154" s="75"/>
      <c r="BR154" s="61" t="e">
        <f>VLOOKUP(V154&amp;X154&amp;Y154,'R5参照用'!$AJ$3:$AK$101,2,0)</f>
        <v>#N/A</v>
      </c>
      <c r="BS154" s="2" t="str">
        <f t="shared" si="2"/>
        <v/>
      </c>
      <c r="BT154" s="2" t="str">
        <f>IF(H154="","",IF(H154="通常交付金","",COUNTIF($H$5:H154,"重点交付金")))</f>
        <v/>
      </c>
    </row>
    <row r="155" spans="1:72" ht="21.75" customHeight="1" x14ac:dyDescent="0.3">
      <c r="A155" s="196" t="str">
        <f>表紙!$H$11</f>
        <v>28365</v>
      </c>
      <c r="B155" s="70"/>
      <c r="C155" s="70"/>
      <c r="D155" s="71"/>
      <c r="E155" s="70"/>
      <c r="F155" s="196">
        <v>151</v>
      </c>
      <c r="G155" s="197" t="str">
        <f>IFERROR(VLOOKUP($A155&amp;"-"&amp;'回答入力シート（ア_令和4年度実施計画事業）'!$F155,'R5参照用'!$K$3:$P$8992,4,0),"")</f>
        <v/>
      </c>
      <c r="H155" s="197" t="str">
        <f>IFERROR(IF(VLOOKUP($A155&amp;"-"&amp;'回答入力シート（ア_令和4年度実施計画事業）'!$F155,'R5参照用'!$K$3:$P$8992,5,0)=0,"",VLOOKUP($A155&amp;"-"&amp;'回答入力シート（ア_令和4年度実施計画事業）'!$F155,'R5参照用'!$K$3:$P$8992,5,0)),"")</f>
        <v/>
      </c>
      <c r="I155" s="198" t="s">
        <v>808</v>
      </c>
      <c r="J155" s="72"/>
      <c r="K155" s="198" t="s">
        <v>5</v>
      </c>
      <c r="L155" s="72"/>
      <c r="M155" s="198" t="s">
        <v>6</v>
      </c>
      <c r="N155" s="198" t="s">
        <v>808</v>
      </c>
      <c r="O155" s="72"/>
      <c r="P155" s="198" t="s">
        <v>5</v>
      </c>
      <c r="Q155" s="72"/>
      <c r="R155" s="198" t="s">
        <v>6</v>
      </c>
      <c r="S155" s="78"/>
      <c r="T155" s="78"/>
      <c r="U155" s="78"/>
      <c r="V155" s="72"/>
      <c r="W155" s="204" t="str">
        <f>IF(OR(G155="",Q155=""),"",IF(VLOOKUP($G155,'R5参照用'!$N$3:$P$8992,3,0)=0,"",VLOOKUP($G155,'R5参照用'!$N$3:$P$8992,3,0)))</f>
        <v/>
      </c>
      <c r="X155" s="72"/>
      <c r="Y155" s="72"/>
      <c r="Z155" s="73"/>
      <c r="AA155" s="73"/>
      <c r="AB155" s="73"/>
      <c r="AC155" s="78"/>
      <c r="AD155" s="78"/>
      <c r="AE155" s="78"/>
      <c r="AF155" s="78"/>
      <c r="AG155" s="78"/>
      <c r="AH155" s="78"/>
      <c r="AI155" s="78"/>
      <c r="AJ155" s="78"/>
      <c r="AK155" s="78"/>
      <c r="AL155" s="78"/>
      <c r="AM155" s="70"/>
      <c r="AN155" s="72"/>
      <c r="AO155" s="72"/>
      <c r="AP155" s="75"/>
      <c r="AQ155" s="78"/>
      <c r="AR155" s="78"/>
      <c r="AS155" s="78"/>
      <c r="AT155" s="78"/>
      <c r="AU155" s="79"/>
      <c r="AV155" s="79"/>
      <c r="AW155" s="75"/>
      <c r="AX155" s="75"/>
      <c r="AY155" s="78"/>
      <c r="AZ155" s="78"/>
      <c r="BA155" s="78"/>
      <c r="BB155" s="78"/>
      <c r="BC155" s="79"/>
      <c r="BD155" s="79"/>
      <c r="BE155" s="75"/>
      <c r="BF155" s="75"/>
      <c r="BG155" s="78"/>
      <c r="BH155" s="78"/>
      <c r="BI155" s="78"/>
      <c r="BJ155" s="78"/>
      <c r="BK155" s="79"/>
      <c r="BL155" s="79"/>
      <c r="BM155" s="75"/>
      <c r="BN155" s="74"/>
      <c r="BO155" s="75"/>
      <c r="BP155" s="74"/>
      <c r="BQ155" s="75"/>
      <c r="BR155" s="61" t="e">
        <f>VLOOKUP(V155&amp;X155&amp;Y155,'R5参照用'!$AJ$3:$AK$101,2,0)</f>
        <v>#N/A</v>
      </c>
      <c r="BS155" s="2" t="str">
        <f t="shared" si="2"/>
        <v/>
      </c>
      <c r="BT155" s="2" t="str">
        <f>IF(H155="","",IF(H155="通常交付金","",COUNTIF($H$5:H155,"重点交付金")))</f>
        <v/>
      </c>
    </row>
    <row r="156" spans="1:72" ht="21.75" customHeight="1" x14ac:dyDescent="0.3">
      <c r="A156" s="196" t="str">
        <f>表紙!$H$11</f>
        <v>28365</v>
      </c>
      <c r="B156" s="70"/>
      <c r="C156" s="70"/>
      <c r="D156" s="71"/>
      <c r="E156" s="70"/>
      <c r="F156" s="196">
        <v>152</v>
      </c>
      <c r="G156" s="197" t="str">
        <f>IFERROR(VLOOKUP($A156&amp;"-"&amp;'回答入力シート（ア_令和4年度実施計画事業）'!$F156,'R5参照用'!$K$3:$P$8992,4,0),"")</f>
        <v/>
      </c>
      <c r="H156" s="197" t="str">
        <f>IFERROR(IF(VLOOKUP($A156&amp;"-"&amp;'回答入力シート（ア_令和4年度実施計画事業）'!$F156,'R5参照用'!$K$3:$P$8992,5,0)=0,"",VLOOKUP($A156&amp;"-"&amp;'回答入力シート（ア_令和4年度実施計画事業）'!$F156,'R5参照用'!$K$3:$P$8992,5,0)),"")</f>
        <v/>
      </c>
      <c r="I156" s="198" t="s">
        <v>808</v>
      </c>
      <c r="J156" s="72"/>
      <c r="K156" s="198" t="s">
        <v>5</v>
      </c>
      <c r="L156" s="72"/>
      <c r="M156" s="198" t="s">
        <v>6</v>
      </c>
      <c r="N156" s="198" t="s">
        <v>808</v>
      </c>
      <c r="O156" s="72"/>
      <c r="P156" s="198" t="s">
        <v>5</v>
      </c>
      <c r="Q156" s="72"/>
      <c r="R156" s="198" t="s">
        <v>6</v>
      </c>
      <c r="S156" s="78"/>
      <c r="T156" s="78"/>
      <c r="U156" s="78"/>
      <c r="V156" s="72"/>
      <c r="W156" s="204" t="str">
        <f>IF(OR(G156="",Q156=""),"",IF(VLOOKUP($G156,'R5参照用'!$N$3:$P$8992,3,0)=0,"",VLOOKUP($G156,'R5参照用'!$N$3:$P$8992,3,0)))</f>
        <v/>
      </c>
      <c r="X156" s="72"/>
      <c r="Y156" s="72"/>
      <c r="Z156" s="73"/>
      <c r="AA156" s="73"/>
      <c r="AB156" s="73"/>
      <c r="AC156" s="78"/>
      <c r="AD156" s="78"/>
      <c r="AE156" s="78"/>
      <c r="AF156" s="78"/>
      <c r="AG156" s="78"/>
      <c r="AH156" s="78"/>
      <c r="AI156" s="78"/>
      <c r="AJ156" s="78"/>
      <c r="AK156" s="78"/>
      <c r="AL156" s="78"/>
      <c r="AM156" s="70"/>
      <c r="AN156" s="72"/>
      <c r="AO156" s="72"/>
      <c r="AP156" s="75"/>
      <c r="AQ156" s="78"/>
      <c r="AR156" s="78"/>
      <c r="AS156" s="78"/>
      <c r="AT156" s="78"/>
      <c r="AU156" s="79"/>
      <c r="AV156" s="79"/>
      <c r="AW156" s="75"/>
      <c r="AX156" s="75"/>
      <c r="AY156" s="78"/>
      <c r="AZ156" s="78"/>
      <c r="BA156" s="78"/>
      <c r="BB156" s="78"/>
      <c r="BC156" s="79"/>
      <c r="BD156" s="79"/>
      <c r="BE156" s="75"/>
      <c r="BF156" s="75"/>
      <c r="BG156" s="78"/>
      <c r="BH156" s="78"/>
      <c r="BI156" s="78"/>
      <c r="BJ156" s="78"/>
      <c r="BK156" s="79"/>
      <c r="BL156" s="79"/>
      <c r="BM156" s="75"/>
      <c r="BN156" s="74"/>
      <c r="BO156" s="75"/>
      <c r="BP156" s="74"/>
      <c r="BQ156" s="75"/>
      <c r="BR156" s="61" t="e">
        <f>VLOOKUP(V156&amp;X156&amp;Y156,'R5参照用'!$AJ$3:$AK$101,2,0)</f>
        <v>#N/A</v>
      </c>
      <c r="BS156" s="2" t="str">
        <f t="shared" si="2"/>
        <v/>
      </c>
      <c r="BT156" s="2" t="str">
        <f>IF(H156="","",IF(H156="通常交付金","",COUNTIF($H$5:H156,"重点交付金")))</f>
        <v/>
      </c>
    </row>
    <row r="157" spans="1:72" ht="21.75" customHeight="1" x14ac:dyDescent="0.3">
      <c r="A157" s="196" t="str">
        <f>表紙!$H$11</f>
        <v>28365</v>
      </c>
      <c r="B157" s="70"/>
      <c r="C157" s="70"/>
      <c r="D157" s="71"/>
      <c r="E157" s="70"/>
      <c r="F157" s="196">
        <v>153</v>
      </c>
      <c r="G157" s="197" t="str">
        <f>IFERROR(VLOOKUP($A157&amp;"-"&amp;'回答入力シート（ア_令和4年度実施計画事業）'!$F157,'R5参照用'!$K$3:$P$8992,4,0),"")</f>
        <v/>
      </c>
      <c r="H157" s="197" t="str">
        <f>IFERROR(IF(VLOOKUP($A157&amp;"-"&amp;'回答入力シート（ア_令和4年度実施計画事業）'!$F157,'R5参照用'!$K$3:$P$8992,5,0)=0,"",VLOOKUP($A157&amp;"-"&amp;'回答入力シート（ア_令和4年度実施計画事業）'!$F157,'R5参照用'!$K$3:$P$8992,5,0)),"")</f>
        <v/>
      </c>
      <c r="I157" s="198" t="s">
        <v>808</v>
      </c>
      <c r="J157" s="72"/>
      <c r="K157" s="198" t="s">
        <v>5</v>
      </c>
      <c r="L157" s="72"/>
      <c r="M157" s="198" t="s">
        <v>6</v>
      </c>
      <c r="N157" s="198" t="s">
        <v>808</v>
      </c>
      <c r="O157" s="72"/>
      <c r="P157" s="198" t="s">
        <v>5</v>
      </c>
      <c r="Q157" s="72"/>
      <c r="R157" s="198" t="s">
        <v>6</v>
      </c>
      <c r="S157" s="78"/>
      <c r="T157" s="78"/>
      <c r="U157" s="78"/>
      <c r="V157" s="72"/>
      <c r="W157" s="204" t="str">
        <f>IF(OR(G157="",Q157=""),"",IF(VLOOKUP($G157,'R5参照用'!$N$3:$P$8992,3,0)=0,"",VLOOKUP($G157,'R5参照用'!$N$3:$P$8992,3,0)))</f>
        <v/>
      </c>
      <c r="X157" s="72"/>
      <c r="Y157" s="72"/>
      <c r="Z157" s="73"/>
      <c r="AA157" s="73"/>
      <c r="AB157" s="73"/>
      <c r="AC157" s="78"/>
      <c r="AD157" s="78"/>
      <c r="AE157" s="78"/>
      <c r="AF157" s="78"/>
      <c r="AG157" s="78"/>
      <c r="AH157" s="78"/>
      <c r="AI157" s="78"/>
      <c r="AJ157" s="78"/>
      <c r="AK157" s="78"/>
      <c r="AL157" s="78"/>
      <c r="AM157" s="70"/>
      <c r="AN157" s="72"/>
      <c r="AO157" s="72"/>
      <c r="AP157" s="75"/>
      <c r="AQ157" s="78"/>
      <c r="AR157" s="78"/>
      <c r="AS157" s="78"/>
      <c r="AT157" s="78"/>
      <c r="AU157" s="79"/>
      <c r="AV157" s="79"/>
      <c r="AW157" s="75"/>
      <c r="AX157" s="75"/>
      <c r="AY157" s="78"/>
      <c r="AZ157" s="78"/>
      <c r="BA157" s="78"/>
      <c r="BB157" s="78"/>
      <c r="BC157" s="79"/>
      <c r="BD157" s="79"/>
      <c r="BE157" s="75"/>
      <c r="BF157" s="75"/>
      <c r="BG157" s="78"/>
      <c r="BH157" s="78"/>
      <c r="BI157" s="78"/>
      <c r="BJ157" s="78"/>
      <c r="BK157" s="79"/>
      <c r="BL157" s="79"/>
      <c r="BM157" s="75"/>
      <c r="BN157" s="74"/>
      <c r="BO157" s="75"/>
      <c r="BP157" s="74"/>
      <c r="BQ157" s="75"/>
      <c r="BR157" s="61" t="e">
        <f>VLOOKUP(V157&amp;X157&amp;Y157,'R5参照用'!$AJ$3:$AK$101,2,0)</f>
        <v>#N/A</v>
      </c>
      <c r="BS157" s="2" t="str">
        <f t="shared" si="2"/>
        <v/>
      </c>
      <c r="BT157" s="2" t="str">
        <f>IF(H157="","",IF(H157="通常交付金","",COUNTIF($H$5:H157,"重点交付金")))</f>
        <v/>
      </c>
    </row>
    <row r="158" spans="1:72" ht="21.75" customHeight="1" x14ac:dyDescent="0.3">
      <c r="A158" s="196" t="str">
        <f>表紙!$H$11</f>
        <v>28365</v>
      </c>
      <c r="B158" s="70"/>
      <c r="C158" s="70"/>
      <c r="D158" s="71"/>
      <c r="E158" s="70"/>
      <c r="F158" s="196">
        <v>154</v>
      </c>
      <c r="G158" s="197" t="str">
        <f>IFERROR(VLOOKUP($A158&amp;"-"&amp;'回答入力シート（ア_令和4年度実施計画事業）'!$F158,'R5参照用'!$K$3:$P$8992,4,0),"")</f>
        <v/>
      </c>
      <c r="H158" s="197" t="str">
        <f>IFERROR(IF(VLOOKUP($A158&amp;"-"&amp;'回答入力シート（ア_令和4年度実施計画事業）'!$F158,'R5参照用'!$K$3:$P$8992,5,0)=0,"",VLOOKUP($A158&amp;"-"&amp;'回答入力シート（ア_令和4年度実施計画事業）'!$F158,'R5参照用'!$K$3:$P$8992,5,0)),"")</f>
        <v/>
      </c>
      <c r="I158" s="198" t="s">
        <v>808</v>
      </c>
      <c r="J158" s="72"/>
      <c r="K158" s="198" t="s">
        <v>5</v>
      </c>
      <c r="L158" s="72"/>
      <c r="M158" s="198" t="s">
        <v>6</v>
      </c>
      <c r="N158" s="198" t="s">
        <v>808</v>
      </c>
      <c r="O158" s="72"/>
      <c r="P158" s="198" t="s">
        <v>5</v>
      </c>
      <c r="Q158" s="72"/>
      <c r="R158" s="198" t="s">
        <v>6</v>
      </c>
      <c r="S158" s="78"/>
      <c r="T158" s="78"/>
      <c r="U158" s="78"/>
      <c r="V158" s="72"/>
      <c r="W158" s="204" t="str">
        <f>IF(OR(G158="",Q158=""),"",IF(VLOOKUP($G158,'R5参照用'!$N$3:$P$8992,3,0)=0,"",VLOOKUP($G158,'R5参照用'!$N$3:$P$8992,3,0)))</f>
        <v/>
      </c>
      <c r="X158" s="72"/>
      <c r="Y158" s="72"/>
      <c r="Z158" s="73"/>
      <c r="AA158" s="73"/>
      <c r="AB158" s="73"/>
      <c r="AC158" s="78"/>
      <c r="AD158" s="78"/>
      <c r="AE158" s="78"/>
      <c r="AF158" s="78"/>
      <c r="AG158" s="78"/>
      <c r="AH158" s="78"/>
      <c r="AI158" s="78"/>
      <c r="AJ158" s="78"/>
      <c r="AK158" s="78"/>
      <c r="AL158" s="78"/>
      <c r="AM158" s="70"/>
      <c r="AN158" s="72"/>
      <c r="AO158" s="72"/>
      <c r="AP158" s="75"/>
      <c r="AQ158" s="78"/>
      <c r="AR158" s="78"/>
      <c r="AS158" s="78"/>
      <c r="AT158" s="78"/>
      <c r="AU158" s="79"/>
      <c r="AV158" s="79"/>
      <c r="AW158" s="75"/>
      <c r="AX158" s="75"/>
      <c r="AY158" s="78"/>
      <c r="AZ158" s="78"/>
      <c r="BA158" s="78"/>
      <c r="BB158" s="78"/>
      <c r="BC158" s="79"/>
      <c r="BD158" s="79"/>
      <c r="BE158" s="75"/>
      <c r="BF158" s="75"/>
      <c r="BG158" s="78"/>
      <c r="BH158" s="78"/>
      <c r="BI158" s="78"/>
      <c r="BJ158" s="78"/>
      <c r="BK158" s="79"/>
      <c r="BL158" s="79"/>
      <c r="BM158" s="75"/>
      <c r="BN158" s="74"/>
      <c r="BO158" s="75"/>
      <c r="BP158" s="74"/>
      <c r="BQ158" s="75"/>
      <c r="BR158" s="61" t="e">
        <f>VLOOKUP(V158&amp;X158&amp;Y158,'R5参照用'!$AJ$3:$AK$101,2,0)</f>
        <v>#N/A</v>
      </c>
      <c r="BS158" s="2" t="str">
        <f t="shared" si="2"/>
        <v/>
      </c>
      <c r="BT158" s="2" t="str">
        <f>IF(H158="","",IF(H158="通常交付金","",COUNTIF($H$5:H158,"重点交付金")))</f>
        <v/>
      </c>
    </row>
    <row r="159" spans="1:72" ht="21.75" customHeight="1" x14ac:dyDescent="0.3">
      <c r="A159" s="196" t="str">
        <f>表紙!$H$11</f>
        <v>28365</v>
      </c>
      <c r="B159" s="70"/>
      <c r="C159" s="70"/>
      <c r="D159" s="71"/>
      <c r="E159" s="70"/>
      <c r="F159" s="196">
        <v>155</v>
      </c>
      <c r="G159" s="197" t="str">
        <f>IFERROR(VLOOKUP($A159&amp;"-"&amp;'回答入力シート（ア_令和4年度実施計画事業）'!$F159,'R5参照用'!$K$3:$P$8992,4,0),"")</f>
        <v/>
      </c>
      <c r="H159" s="197" t="str">
        <f>IFERROR(IF(VLOOKUP($A159&amp;"-"&amp;'回答入力シート（ア_令和4年度実施計画事業）'!$F159,'R5参照用'!$K$3:$P$8992,5,0)=0,"",VLOOKUP($A159&amp;"-"&amp;'回答入力シート（ア_令和4年度実施計画事業）'!$F159,'R5参照用'!$K$3:$P$8992,5,0)),"")</f>
        <v/>
      </c>
      <c r="I159" s="198" t="s">
        <v>808</v>
      </c>
      <c r="J159" s="72"/>
      <c r="K159" s="198" t="s">
        <v>5</v>
      </c>
      <c r="L159" s="72"/>
      <c r="M159" s="198" t="s">
        <v>6</v>
      </c>
      <c r="N159" s="198" t="s">
        <v>808</v>
      </c>
      <c r="O159" s="72"/>
      <c r="P159" s="198" t="s">
        <v>5</v>
      </c>
      <c r="Q159" s="72"/>
      <c r="R159" s="198" t="s">
        <v>6</v>
      </c>
      <c r="S159" s="78"/>
      <c r="T159" s="78"/>
      <c r="U159" s="78"/>
      <c r="V159" s="72"/>
      <c r="W159" s="204" t="str">
        <f>IF(OR(G159="",Q159=""),"",IF(VLOOKUP($G159,'R5参照用'!$N$3:$P$8992,3,0)=0,"",VLOOKUP($G159,'R5参照用'!$N$3:$P$8992,3,0)))</f>
        <v/>
      </c>
      <c r="X159" s="72"/>
      <c r="Y159" s="72"/>
      <c r="Z159" s="73"/>
      <c r="AA159" s="73"/>
      <c r="AB159" s="73"/>
      <c r="AC159" s="78"/>
      <c r="AD159" s="78"/>
      <c r="AE159" s="78"/>
      <c r="AF159" s="78"/>
      <c r="AG159" s="78"/>
      <c r="AH159" s="78"/>
      <c r="AI159" s="78"/>
      <c r="AJ159" s="78"/>
      <c r="AK159" s="78"/>
      <c r="AL159" s="78"/>
      <c r="AM159" s="70"/>
      <c r="AN159" s="72"/>
      <c r="AO159" s="72"/>
      <c r="AP159" s="75"/>
      <c r="AQ159" s="78"/>
      <c r="AR159" s="78"/>
      <c r="AS159" s="78"/>
      <c r="AT159" s="78"/>
      <c r="AU159" s="79"/>
      <c r="AV159" s="79"/>
      <c r="AW159" s="75"/>
      <c r="AX159" s="75"/>
      <c r="AY159" s="78"/>
      <c r="AZ159" s="78"/>
      <c r="BA159" s="78"/>
      <c r="BB159" s="78"/>
      <c r="BC159" s="79"/>
      <c r="BD159" s="79"/>
      <c r="BE159" s="75"/>
      <c r="BF159" s="75"/>
      <c r="BG159" s="78"/>
      <c r="BH159" s="78"/>
      <c r="BI159" s="78"/>
      <c r="BJ159" s="78"/>
      <c r="BK159" s="79"/>
      <c r="BL159" s="79"/>
      <c r="BM159" s="75"/>
      <c r="BN159" s="74"/>
      <c r="BO159" s="75"/>
      <c r="BP159" s="74"/>
      <c r="BQ159" s="75"/>
      <c r="BR159" s="61" t="e">
        <f>VLOOKUP(V159&amp;X159&amp;Y159,'R5参照用'!$AJ$3:$AK$101,2,0)</f>
        <v>#N/A</v>
      </c>
      <c r="BS159" s="2" t="str">
        <f t="shared" si="2"/>
        <v/>
      </c>
      <c r="BT159" s="2" t="str">
        <f>IF(H159="","",IF(H159="通常交付金","",COUNTIF($H$5:H159,"重点交付金")))</f>
        <v/>
      </c>
    </row>
    <row r="160" spans="1:72" ht="21.75" customHeight="1" x14ac:dyDescent="0.3">
      <c r="A160" s="196" t="str">
        <f>表紙!$H$11</f>
        <v>28365</v>
      </c>
      <c r="B160" s="70"/>
      <c r="C160" s="70"/>
      <c r="D160" s="71"/>
      <c r="E160" s="70"/>
      <c r="F160" s="196">
        <v>156</v>
      </c>
      <c r="G160" s="197" t="str">
        <f>IFERROR(VLOOKUP($A160&amp;"-"&amp;'回答入力シート（ア_令和4年度実施計画事業）'!$F160,'R5参照用'!$K$3:$P$8992,4,0),"")</f>
        <v/>
      </c>
      <c r="H160" s="197" t="str">
        <f>IFERROR(IF(VLOOKUP($A160&amp;"-"&amp;'回答入力シート（ア_令和4年度実施計画事業）'!$F160,'R5参照用'!$K$3:$P$8992,5,0)=0,"",VLOOKUP($A160&amp;"-"&amp;'回答入力シート（ア_令和4年度実施計画事業）'!$F160,'R5参照用'!$K$3:$P$8992,5,0)),"")</f>
        <v/>
      </c>
      <c r="I160" s="198" t="s">
        <v>808</v>
      </c>
      <c r="J160" s="72"/>
      <c r="K160" s="198" t="s">
        <v>5</v>
      </c>
      <c r="L160" s="72"/>
      <c r="M160" s="198" t="s">
        <v>6</v>
      </c>
      <c r="N160" s="198" t="s">
        <v>808</v>
      </c>
      <c r="O160" s="72"/>
      <c r="P160" s="198" t="s">
        <v>5</v>
      </c>
      <c r="Q160" s="72"/>
      <c r="R160" s="198" t="s">
        <v>6</v>
      </c>
      <c r="S160" s="78"/>
      <c r="T160" s="78"/>
      <c r="U160" s="78"/>
      <c r="V160" s="72"/>
      <c r="W160" s="204" t="str">
        <f>IF(OR(G160="",Q160=""),"",IF(VLOOKUP($G160,'R5参照用'!$N$3:$P$8992,3,0)=0,"",VLOOKUP($G160,'R5参照用'!$N$3:$P$8992,3,0)))</f>
        <v/>
      </c>
      <c r="X160" s="72"/>
      <c r="Y160" s="72"/>
      <c r="Z160" s="73"/>
      <c r="AA160" s="73"/>
      <c r="AB160" s="73"/>
      <c r="AC160" s="78"/>
      <c r="AD160" s="78"/>
      <c r="AE160" s="78"/>
      <c r="AF160" s="78"/>
      <c r="AG160" s="78"/>
      <c r="AH160" s="78"/>
      <c r="AI160" s="78"/>
      <c r="AJ160" s="78"/>
      <c r="AK160" s="78"/>
      <c r="AL160" s="78"/>
      <c r="AM160" s="70"/>
      <c r="AN160" s="72"/>
      <c r="AO160" s="72"/>
      <c r="AP160" s="75"/>
      <c r="AQ160" s="78"/>
      <c r="AR160" s="78"/>
      <c r="AS160" s="78"/>
      <c r="AT160" s="78"/>
      <c r="AU160" s="79"/>
      <c r="AV160" s="79"/>
      <c r="AW160" s="75"/>
      <c r="AX160" s="75"/>
      <c r="AY160" s="78"/>
      <c r="AZ160" s="78"/>
      <c r="BA160" s="78"/>
      <c r="BB160" s="78"/>
      <c r="BC160" s="79"/>
      <c r="BD160" s="79"/>
      <c r="BE160" s="75"/>
      <c r="BF160" s="75"/>
      <c r="BG160" s="78"/>
      <c r="BH160" s="78"/>
      <c r="BI160" s="78"/>
      <c r="BJ160" s="78"/>
      <c r="BK160" s="79"/>
      <c r="BL160" s="79"/>
      <c r="BM160" s="75"/>
      <c r="BN160" s="74"/>
      <c r="BO160" s="75"/>
      <c r="BP160" s="74"/>
      <c r="BQ160" s="75"/>
      <c r="BR160" s="61" t="e">
        <f>VLOOKUP(V160&amp;X160&amp;Y160,'R5参照用'!$AJ$3:$AK$101,2,0)</f>
        <v>#N/A</v>
      </c>
      <c r="BS160" s="2" t="str">
        <f t="shared" si="2"/>
        <v/>
      </c>
      <c r="BT160" s="2" t="str">
        <f>IF(H160="","",IF(H160="通常交付金","",COUNTIF($H$5:H160,"重点交付金")))</f>
        <v/>
      </c>
    </row>
    <row r="161" spans="1:72" ht="21.75" customHeight="1" x14ac:dyDescent="0.3">
      <c r="A161" s="196" t="str">
        <f>表紙!$H$11</f>
        <v>28365</v>
      </c>
      <c r="B161" s="70"/>
      <c r="C161" s="70"/>
      <c r="D161" s="71"/>
      <c r="E161" s="70"/>
      <c r="F161" s="196">
        <v>157</v>
      </c>
      <c r="G161" s="197" t="str">
        <f>IFERROR(VLOOKUP($A161&amp;"-"&amp;'回答入力シート（ア_令和4年度実施計画事業）'!$F161,'R5参照用'!$K$3:$P$8992,4,0),"")</f>
        <v/>
      </c>
      <c r="H161" s="197" t="str">
        <f>IFERROR(IF(VLOOKUP($A161&amp;"-"&amp;'回答入力シート（ア_令和4年度実施計画事業）'!$F161,'R5参照用'!$K$3:$P$8992,5,0)=0,"",VLOOKUP($A161&amp;"-"&amp;'回答入力シート（ア_令和4年度実施計画事業）'!$F161,'R5参照用'!$K$3:$P$8992,5,0)),"")</f>
        <v/>
      </c>
      <c r="I161" s="198" t="s">
        <v>808</v>
      </c>
      <c r="J161" s="72"/>
      <c r="K161" s="198" t="s">
        <v>5</v>
      </c>
      <c r="L161" s="72"/>
      <c r="M161" s="198" t="s">
        <v>6</v>
      </c>
      <c r="N161" s="198" t="s">
        <v>808</v>
      </c>
      <c r="O161" s="72"/>
      <c r="P161" s="198" t="s">
        <v>5</v>
      </c>
      <c r="Q161" s="72"/>
      <c r="R161" s="198" t="s">
        <v>6</v>
      </c>
      <c r="S161" s="78"/>
      <c r="T161" s="78"/>
      <c r="U161" s="78"/>
      <c r="V161" s="72"/>
      <c r="W161" s="204" t="str">
        <f>IF(OR(G161="",Q161=""),"",IF(VLOOKUP($G161,'R5参照用'!$N$3:$P$8992,3,0)=0,"",VLOOKUP($G161,'R5参照用'!$N$3:$P$8992,3,0)))</f>
        <v/>
      </c>
      <c r="X161" s="72"/>
      <c r="Y161" s="72"/>
      <c r="Z161" s="73"/>
      <c r="AA161" s="73"/>
      <c r="AB161" s="73"/>
      <c r="AC161" s="78"/>
      <c r="AD161" s="78"/>
      <c r="AE161" s="78"/>
      <c r="AF161" s="78"/>
      <c r="AG161" s="78"/>
      <c r="AH161" s="78"/>
      <c r="AI161" s="78"/>
      <c r="AJ161" s="78"/>
      <c r="AK161" s="78"/>
      <c r="AL161" s="78"/>
      <c r="AM161" s="70"/>
      <c r="AN161" s="72"/>
      <c r="AO161" s="72"/>
      <c r="AP161" s="75"/>
      <c r="AQ161" s="78"/>
      <c r="AR161" s="78"/>
      <c r="AS161" s="78"/>
      <c r="AT161" s="78"/>
      <c r="AU161" s="79"/>
      <c r="AV161" s="79"/>
      <c r="AW161" s="75"/>
      <c r="AX161" s="75"/>
      <c r="AY161" s="78"/>
      <c r="AZ161" s="78"/>
      <c r="BA161" s="78"/>
      <c r="BB161" s="78"/>
      <c r="BC161" s="79"/>
      <c r="BD161" s="79"/>
      <c r="BE161" s="75"/>
      <c r="BF161" s="75"/>
      <c r="BG161" s="78"/>
      <c r="BH161" s="78"/>
      <c r="BI161" s="78"/>
      <c r="BJ161" s="78"/>
      <c r="BK161" s="79"/>
      <c r="BL161" s="79"/>
      <c r="BM161" s="75"/>
      <c r="BN161" s="74"/>
      <c r="BO161" s="75"/>
      <c r="BP161" s="74"/>
      <c r="BQ161" s="75"/>
      <c r="BR161" s="61" t="e">
        <f>VLOOKUP(V161&amp;X161&amp;Y161,'R5参照用'!$AJ$3:$AK$101,2,0)</f>
        <v>#N/A</v>
      </c>
      <c r="BS161" s="2" t="str">
        <f t="shared" si="2"/>
        <v/>
      </c>
      <c r="BT161" s="2" t="str">
        <f>IF(H161="","",IF(H161="通常交付金","",COUNTIF($H$5:H161,"重点交付金")))</f>
        <v/>
      </c>
    </row>
    <row r="162" spans="1:72" ht="21.75" customHeight="1" x14ac:dyDescent="0.3">
      <c r="A162" s="196" t="str">
        <f>表紙!$H$11</f>
        <v>28365</v>
      </c>
      <c r="B162" s="70"/>
      <c r="C162" s="70"/>
      <c r="D162" s="71"/>
      <c r="E162" s="70"/>
      <c r="F162" s="196">
        <v>158</v>
      </c>
      <c r="G162" s="197" t="str">
        <f>IFERROR(VLOOKUP($A162&amp;"-"&amp;'回答入力シート（ア_令和4年度実施計画事業）'!$F162,'R5参照用'!$K$3:$P$8992,4,0),"")</f>
        <v/>
      </c>
      <c r="H162" s="197" t="str">
        <f>IFERROR(IF(VLOOKUP($A162&amp;"-"&amp;'回答入力シート（ア_令和4年度実施計画事業）'!$F162,'R5参照用'!$K$3:$P$8992,5,0)=0,"",VLOOKUP($A162&amp;"-"&amp;'回答入力シート（ア_令和4年度実施計画事業）'!$F162,'R5参照用'!$K$3:$P$8992,5,0)),"")</f>
        <v/>
      </c>
      <c r="I162" s="198" t="s">
        <v>808</v>
      </c>
      <c r="J162" s="72"/>
      <c r="K162" s="198" t="s">
        <v>5</v>
      </c>
      <c r="L162" s="72"/>
      <c r="M162" s="198" t="s">
        <v>6</v>
      </c>
      <c r="N162" s="198" t="s">
        <v>808</v>
      </c>
      <c r="O162" s="72"/>
      <c r="P162" s="198" t="s">
        <v>5</v>
      </c>
      <c r="Q162" s="72"/>
      <c r="R162" s="198" t="s">
        <v>6</v>
      </c>
      <c r="S162" s="78"/>
      <c r="T162" s="78"/>
      <c r="U162" s="78"/>
      <c r="V162" s="72"/>
      <c r="W162" s="204" t="str">
        <f>IF(OR(G162="",Q162=""),"",IF(VLOOKUP($G162,'R5参照用'!$N$3:$P$8992,3,0)=0,"",VLOOKUP($G162,'R5参照用'!$N$3:$P$8992,3,0)))</f>
        <v/>
      </c>
      <c r="X162" s="72"/>
      <c r="Y162" s="72"/>
      <c r="Z162" s="73"/>
      <c r="AA162" s="73"/>
      <c r="AB162" s="73"/>
      <c r="AC162" s="78"/>
      <c r="AD162" s="78"/>
      <c r="AE162" s="78"/>
      <c r="AF162" s="78"/>
      <c r="AG162" s="78"/>
      <c r="AH162" s="78"/>
      <c r="AI162" s="78"/>
      <c r="AJ162" s="78"/>
      <c r="AK162" s="78"/>
      <c r="AL162" s="78"/>
      <c r="AM162" s="70"/>
      <c r="AN162" s="72"/>
      <c r="AO162" s="72"/>
      <c r="AP162" s="75"/>
      <c r="AQ162" s="78"/>
      <c r="AR162" s="78"/>
      <c r="AS162" s="78"/>
      <c r="AT162" s="78"/>
      <c r="AU162" s="79"/>
      <c r="AV162" s="79"/>
      <c r="AW162" s="75"/>
      <c r="AX162" s="75"/>
      <c r="AY162" s="78"/>
      <c r="AZ162" s="78"/>
      <c r="BA162" s="78"/>
      <c r="BB162" s="78"/>
      <c r="BC162" s="79"/>
      <c r="BD162" s="79"/>
      <c r="BE162" s="75"/>
      <c r="BF162" s="75"/>
      <c r="BG162" s="78"/>
      <c r="BH162" s="78"/>
      <c r="BI162" s="78"/>
      <c r="BJ162" s="78"/>
      <c r="BK162" s="79"/>
      <c r="BL162" s="79"/>
      <c r="BM162" s="75"/>
      <c r="BN162" s="74"/>
      <c r="BO162" s="75"/>
      <c r="BP162" s="74"/>
      <c r="BQ162" s="75"/>
      <c r="BR162" s="61" t="e">
        <f>VLOOKUP(V162&amp;X162&amp;Y162,'R5参照用'!$AJ$3:$AK$101,2,0)</f>
        <v>#N/A</v>
      </c>
      <c r="BS162" s="2" t="str">
        <f t="shared" si="2"/>
        <v/>
      </c>
      <c r="BT162" s="2" t="str">
        <f>IF(H162="","",IF(H162="通常交付金","",COUNTIF($H$5:H162,"重点交付金")))</f>
        <v/>
      </c>
    </row>
    <row r="163" spans="1:72" ht="21.75" customHeight="1" x14ac:dyDescent="0.3">
      <c r="A163" s="196" t="str">
        <f>表紙!$H$11</f>
        <v>28365</v>
      </c>
      <c r="B163" s="70"/>
      <c r="C163" s="70"/>
      <c r="D163" s="71"/>
      <c r="E163" s="70"/>
      <c r="F163" s="196">
        <v>159</v>
      </c>
      <c r="G163" s="197" t="str">
        <f>IFERROR(VLOOKUP($A163&amp;"-"&amp;'回答入力シート（ア_令和4年度実施計画事業）'!$F163,'R5参照用'!$K$3:$P$8992,4,0),"")</f>
        <v/>
      </c>
      <c r="H163" s="197" t="str">
        <f>IFERROR(IF(VLOOKUP($A163&amp;"-"&amp;'回答入力シート（ア_令和4年度実施計画事業）'!$F163,'R5参照用'!$K$3:$P$8992,5,0)=0,"",VLOOKUP($A163&amp;"-"&amp;'回答入力シート（ア_令和4年度実施計画事業）'!$F163,'R5参照用'!$K$3:$P$8992,5,0)),"")</f>
        <v/>
      </c>
      <c r="I163" s="198" t="s">
        <v>808</v>
      </c>
      <c r="J163" s="72"/>
      <c r="K163" s="198" t="s">
        <v>5</v>
      </c>
      <c r="L163" s="72"/>
      <c r="M163" s="198" t="s">
        <v>6</v>
      </c>
      <c r="N163" s="198" t="s">
        <v>808</v>
      </c>
      <c r="O163" s="72"/>
      <c r="P163" s="198" t="s">
        <v>5</v>
      </c>
      <c r="Q163" s="72"/>
      <c r="R163" s="198" t="s">
        <v>6</v>
      </c>
      <c r="S163" s="78"/>
      <c r="T163" s="78"/>
      <c r="U163" s="78"/>
      <c r="V163" s="72"/>
      <c r="W163" s="204" t="str">
        <f>IF(OR(G163="",Q163=""),"",IF(VLOOKUP($G163,'R5参照用'!$N$3:$P$8992,3,0)=0,"",VLOOKUP($G163,'R5参照用'!$N$3:$P$8992,3,0)))</f>
        <v/>
      </c>
      <c r="X163" s="72"/>
      <c r="Y163" s="72"/>
      <c r="Z163" s="73"/>
      <c r="AA163" s="73"/>
      <c r="AB163" s="73"/>
      <c r="AC163" s="78"/>
      <c r="AD163" s="78"/>
      <c r="AE163" s="78"/>
      <c r="AF163" s="78"/>
      <c r="AG163" s="78"/>
      <c r="AH163" s="78"/>
      <c r="AI163" s="78"/>
      <c r="AJ163" s="78"/>
      <c r="AK163" s="78"/>
      <c r="AL163" s="78"/>
      <c r="AM163" s="70"/>
      <c r="AN163" s="72"/>
      <c r="AO163" s="72"/>
      <c r="AP163" s="75"/>
      <c r="AQ163" s="78"/>
      <c r="AR163" s="78"/>
      <c r="AS163" s="78"/>
      <c r="AT163" s="78"/>
      <c r="AU163" s="79"/>
      <c r="AV163" s="79"/>
      <c r="AW163" s="75"/>
      <c r="AX163" s="75"/>
      <c r="AY163" s="78"/>
      <c r="AZ163" s="78"/>
      <c r="BA163" s="78"/>
      <c r="BB163" s="78"/>
      <c r="BC163" s="79"/>
      <c r="BD163" s="79"/>
      <c r="BE163" s="75"/>
      <c r="BF163" s="75"/>
      <c r="BG163" s="78"/>
      <c r="BH163" s="78"/>
      <c r="BI163" s="78"/>
      <c r="BJ163" s="78"/>
      <c r="BK163" s="79"/>
      <c r="BL163" s="79"/>
      <c r="BM163" s="75"/>
      <c r="BN163" s="74"/>
      <c r="BO163" s="75"/>
      <c r="BP163" s="74"/>
      <c r="BQ163" s="75"/>
      <c r="BR163" s="61" t="e">
        <f>VLOOKUP(V163&amp;X163&amp;Y163,'R5参照用'!$AJ$3:$AK$101,2,0)</f>
        <v>#N/A</v>
      </c>
      <c r="BS163" s="2" t="str">
        <f t="shared" si="2"/>
        <v/>
      </c>
      <c r="BT163" s="2" t="str">
        <f>IF(H163="","",IF(H163="通常交付金","",COUNTIF($H$5:H163,"重点交付金")))</f>
        <v/>
      </c>
    </row>
    <row r="164" spans="1:72" ht="21.75" customHeight="1" x14ac:dyDescent="0.3">
      <c r="A164" s="196" t="str">
        <f>表紙!$H$11</f>
        <v>28365</v>
      </c>
      <c r="B164" s="70"/>
      <c r="C164" s="70"/>
      <c r="D164" s="71"/>
      <c r="E164" s="70"/>
      <c r="F164" s="196">
        <v>160</v>
      </c>
      <c r="G164" s="197" t="str">
        <f>IFERROR(VLOOKUP($A164&amp;"-"&amp;'回答入力シート（ア_令和4年度実施計画事業）'!$F164,'R5参照用'!$K$3:$P$8992,4,0),"")</f>
        <v/>
      </c>
      <c r="H164" s="197" t="str">
        <f>IFERROR(IF(VLOOKUP($A164&amp;"-"&amp;'回答入力シート（ア_令和4年度実施計画事業）'!$F164,'R5参照用'!$K$3:$P$8992,5,0)=0,"",VLOOKUP($A164&amp;"-"&amp;'回答入力シート（ア_令和4年度実施計画事業）'!$F164,'R5参照用'!$K$3:$P$8992,5,0)),"")</f>
        <v/>
      </c>
      <c r="I164" s="198" t="s">
        <v>808</v>
      </c>
      <c r="J164" s="72"/>
      <c r="K164" s="198" t="s">
        <v>5</v>
      </c>
      <c r="L164" s="72"/>
      <c r="M164" s="198" t="s">
        <v>6</v>
      </c>
      <c r="N164" s="198" t="s">
        <v>808</v>
      </c>
      <c r="O164" s="72"/>
      <c r="P164" s="198" t="s">
        <v>5</v>
      </c>
      <c r="Q164" s="72"/>
      <c r="R164" s="198" t="s">
        <v>6</v>
      </c>
      <c r="S164" s="78"/>
      <c r="T164" s="78"/>
      <c r="U164" s="78"/>
      <c r="V164" s="72"/>
      <c r="W164" s="204" t="str">
        <f>IF(OR(G164="",Q164=""),"",IF(VLOOKUP($G164,'R5参照用'!$N$3:$P$8992,3,0)=0,"",VLOOKUP($G164,'R5参照用'!$N$3:$P$8992,3,0)))</f>
        <v/>
      </c>
      <c r="X164" s="72"/>
      <c r="Y164" s="72"/>
      <c r="Z164" s="73"/>
      <c r="AA164" s="73"/>
      <c r="AB164" s="73"/>
      <c r="AC164" s="78"/>
      <c r="AD164" s="78"/>
      <c r="AE164" s="78"/>
      <c r="AF164" s="78"/>
      <c r="AG164" s="78"/>
      <c r="AH164" s="78"/>
      <c r="AI164" s="78"/>
      <c r="AJ164" s="78"/>
      <c r="AK164" s="78"/>
      <c r="AL164" s="78"/>
      <c r="AM164" s="70"/>
      <c r="AN164" s="72"/>
      <c r="AO164" s="72"/>
      <c r="AP164" s="75"/>
      <c r="AQ164" s="78"/>
      <c r="AR164" s="78"/>
      <c r="AS164" s="78"/>
      <c r="AT164" s="78"/>
      <c r="AU164" s="79"/>
      <c r="AV164" s="79"/>
      <c r="AW164" s="75"/>
      <c r="AX164" s="75"/>
      <c r="AY164" s="78"/>
      <c r="AZ164" s="78"/>
      <c r="BA164" s="78"/>
      <c r="BB164" s="78"/>
      <c r="BC164" s="79"/>
      <c r="BD164" s="79"/>
      <c r="BE164" s="75"/>
      <c r="BF164" s="75"/>
      <c r="BG164" s="78"/>
      <c r="BH164" s="78"/>
      <c r="BI164" s="78"/>
      <c r="BJ164" s="78"/>
      <c r="BK164" s="79"/>
      <c r="BL164" s="79"/>
      <c r="BM164" s="75"/>
      <c r="BN164" s="74"/>
      <c r="BO164" s="75"/>
      <c r="BP164" s="74"/>
      <c r="BQ164" s="75"/>
      <c r="BR164" s="61" t="e">
        <f>VLOOKUP(V164&amp;X164&amp;Y164,'R5参照用'!$AJ$3:$AK$101,2,0)</f>
        <v>#N/A</v>
      </c>
      <c r="BS164" s="2" t="str">
        <f t="shared" si="2"/>
        <v/>
      </c>
      <c r="BT164" s="2" t="str">
        <f>IF(H164="","",IF(H164="通常交付金","",COUNTIF($H$5:H164,"重点交付金")))</f>
        <v/>
      </c>
    </row>
    <row r="165" spans="1:72" ht="21.75" customHeight="1" x14ac:dyDescent="0.3">
      <c r="A165" s="196" t="str">
        <f>表紙!$H$11</f>
        <v>28365</v>
      </c>
      <c r="B165" s="70"/>
      <c r="C165" s="70"/>
      <c r="D165" s="71"/>
      <c r="E165" s="70"/>
      <c r="F165" s="196">
        <v>161</v>
      </c>
      <c r="G165" s="197" t="str">
        <f>IFERROR(VLOOKUP($A165&amp;"-"&amp;'回答入力シート（ア_令和4年度実施計画事業）'!$F165,'R5参照用'!$K$3:$P$8992,4,0),"")</f>
        <v/>
      </c>
      <c r="H165" s="197" t="str">
        <f>IFERROR(IF(VLOOKUP($A165&amp;"-"&amp;'回答入力シート（ア_令和4年度実施計画事業）'!$F165,'R5参照用'!$K$3:$P$8992,5,0)=0,"",VLOOKUP($A165&amp;"-"&amp;'回答入力シート（ア_令和4年度実施計画事業）'!$F165,'R5参照用'!$K$3:$P$8992,5,0)),"")</f>
        <v/>
      </c>
      <c r="I165" s="198" t="s">
        <v>808</v>
      </c>
      <c r="J165" s="72"/>
      <c r="K165" s="198" t="s">
        <v>5</v>
      </c>
      <c r="L165" s="72"/>
      <c r="M165" s="198" t="s">
        <v>6</v>
      </c>
      <c r="N165" s="198" t="s">
        <v>808</v>
      </c>
      <c r="O165" s="72"/>
      <c r="P165" s="198" t="s">
        <v>5</v>
      </c>
      <c r="Q165" s="72"/>
      <c r="R165" s="198" t="s">
        <v>6</v>
      </c>
      <c r="S165" s="78"/>
      <c r="T165" s="78"/>
      <c r="U165" s="78"/>
      <c r="V165" s="72"/>
      <c r="W165" s="204" t="str">
        <f>IF(OR(G165="",Q165=""),"",IF(VLOOKUP($G165,'R5参照用'!$N$3:$P$8992,3,0)=0,"",VLOOKUP($G165,'R5参照用'!$N$3:$P$8992,3,0)))</f>
        <v/>
      </c>
      <c r="X165" s="72"/>
      <c r="Y165" s="72"/>
      <c r="Z165" s="73"/>
      <c r="AA165" s="73"/>
      <c r="AB165" s="73"/>
      <c r="AC165" s="78"/>
      <c r="AD165" s="78"/>
      <c r="AE165" s="78"/>
      <c r="AF165" s="78"/>
      <c r="AG165" s="78"/>
      <c r="AH165" s="78"/>
      <c r="AI165" s="78"/>
      <c r="AJ165" s="78"/>
      <c r="AK165" s="78"/>
      <c r="AL165" s="78"/>
      <c r="AM165" s="70"/>
      <c r="AN165" s="72"/>
      <c r="AO165" s="72"/>
      <c r="AP165" s="75"/>
      <c r="AQ165" s="78"/>
      <c r="AR165" s="78"/>
      <c r="AS165" s="78"/>
      <c r="AT165" s="78"/>
      <c r="AU165" s="79"/>
      <c r="AV165" s="79"/>
      <c r="AW165" s="75"/>
      <c r="AX165" s="75"/>
      <c r="AY165" s="78"/>
      <c r="AZ165" s="78"/>
      <c r="BA165" s="78"/>
      <c r="BB165" s="78"/>
      <c r="BC165" s="79"/>
      <c r="BD165" s="79"/>
      <c r="BE165" s="75"/>
      <c r="BF165" s="75"/>
      <c r="BG165" s="78"/>
      <c r="BH165" s="78"/>
      <c r="BI165" s="78"/>
      <c r="BJ165" s="78"/>
      <c r="BK165" s="79"/>
      <c r="BL165" s="79"/>
      <c r="BM165" s="75"/>
      <c r="BN165" s="74"/>
      <c r="BO165" s="75"/>
      <c r="BP165" s="74"/>
      <c r="BQ165" s="75"/>
      <c r="BR165" s="61" t="e">
        <f>VLOOKUP(V165&amp;X165&amp;Y165,'R5参照用'!$AJ$3:$AK$101,2,0)</f>
        <v>#N/A</v>
      </c>
      <c r="BS165" s="2" t="str">
        <f t="shared" si="2"/>
        <v/>
      </c>
      <c r="BT165" s="2" t="str">
        <f>IF(H165="","",IF(H165="通常交付金","",COUNTIF($H$5:H165,"重点交付金")))</f>
        <v/>
      </c>
    </row>
    <row r="166" spans="1:72" ht="21.75" customHeight="1" x14ac:dyDescent="0.3">
      <c r="A166" s="196" t="str">
        <f>表紙!$H$11</f>
        <v>28365</v>
      </c>
      <c r="B166" s="70"/>
      <c r="C166" s="70"/>
      <c r="D166" s="71"/>
      <c r="E166" s="70"/>
      <c r="F166" s="196">
        <v>162</v>
      </c>
      <c r="G166" s="197" t="str">
        <f>IFERROR(VLOOKUP($A166&amp;"-"&amp;'回答入力シート（ア_令和4年度実施計画事業）'!$F166,'R5参照用'!$K$3:$P$8992,4,0),"")</f>
        <v/>
      </c>
      <c r="H166" s="197" t="str">
        <f>IFERROR(IF(VLOOKUP($A166&amp;"-"&amp;'回答入力シート（ア_令和4年度実施計画事業）'!$F166,'R5参照用'!$K$3:$P$8992,5,0)=0,"",VLOOKUP($A166&amp;"-"&amp;'回答入力シート（ア_令和4年度実施計画事業）'!$F166,'R5参照用'!$K$3:$P$8992,5,0)),"")</f>
        <v/>
      </c>
      <c r="I166" s="198" t="s">
        <v>808</v>
      </c>
      <c r="J166" s="72"/>
      <c r="K166" s="198" t="s">
        <v>5</v>
      </c>
      <c r="L166" s="72"/>
      <c r="M166" s="198" t="s">
        <v>6</v>
      </c>
      <c r="N166" s="198" t="s">
        <v>808</v>
      </c>
      <c r="O166" s="72"/>
      <c r="P166" s="198" t="s">
        <v>5</v>
      </c>
      <c r="Q166" s="72"/>
      <c r="R166" s="198" t="s">
        <v>6</v>
      </c>
      <c r="S166" s="78"/>
      <c r="T166" s="78"/>
      <c r="U166" s="78"/>
      <c r="V166" s="72"/>
      <c r="W166" s="204" t="str">
        <f>IF(OR(G166="",Q166=""),"",IF(VLOOKUP($G166,'R5参照用'!$N$3:$P$8992,3,0)=0,"",VLOOKUP($G166,'R5参照用'!$N$3:$P$8992,3,0)))</f>
        <v/>
      </c>
      <c r="X166" s="72"/>
      <c r="Y166" s="72"/>
      <c r="Z166" s="73"/>
      <c r="AA166" s="73"/>
      <c r="AB166" s="73"/>
      <c r="AC166" s="78"/>
      <c r="AD166" s="78"/>
      <c r="AE166" s="78"/>
      <c r="AF166" s="78"/>
      <c r="AG166" s="78"/>
      <c r="AH166" s="78"/>
      <c r="AI166" s="78"/>
      <c r="AJ166" s="78"/>
      <c r="AK166" s="78"/>
      <c r="AL166" s="78"/>
      <c r="AM166" s="70"/>
      <c r="AN166" s="72"/>
      <c r="AO166" s="72"/>
      <c r="AP166" s="75"/>
      <c r="AQ166" s="78"/>
      <c r="AR166" s="78"/>
      <c r="AS166" s="78"/>
      <c r="AT166" s="78"/>
      <c r="AU166" s="79"/>
      <c r="AV166" s="79"/>
      <c r="AW166" s="75"/>
      <c r="AX166" s="75"/>
      <c r="AY166" s="78"/>
      <c r="AZ166" s="78"/>
      <c r="BA166" s="78"/>
      <c r="BB166" s="78"/>
      <c r="BC166" s="79"/>
      <c r="BD166" s="79"/>
      <c r="BE166" s="75"/>
      <c r="BF166" s="75"/>
      <c r="BG166" s="78"/>
      <c r="BH166" s="78"/>
      <c r="BI166" s="78"/>
      <c r="BJ166" s="78"/>
      <c r="BK166" s="79"/>
      <c r="BL166" s="79"/>
      <c r="BM166" s="75"/>
      <c r="BN166" s="74"/>
      <c r="BO166" s="75"/>
      <c r="BP166" s="74"/>
      <c r="BQ166" s="75"/>
      <c r="BR166" s="61" t="e">
        <f>VLOOKUP(V166&amp;X166&amp;Y166,'R5参照用'!$AJ$3:$AK$101,2,0)</f>
        <v>#N/A</v>
      </c>
      <c r="BS166" s="2" t="str">
        <f t="shared" si="2"/>
        <v/>
      </c>
      <c r="BT166" s="2" t="str">
        <f>IF(H166="","",IF(H166="通常交付金","",COUNTIF($H$5:H166,"重点交付金")))</f>
        <v/>
      </c>
    </row>
    <row r="167" spans="1:72" ht="21.75" customHeight="1" x14ac:dyDescent="0.3">
      <c r="A167" s="196" t="str">
        <f>表紙!$H$11</f>
        <v>28365</v>
      </c>
      <c r="B167" s="70"/>
      <c r="C167" s="70"/>
      <c r="D167" s="71"/>
      <c r="E167" s="70"/>
      <c r="F167" s="196">
        <v>163</v>
      </c>
      <c r="G167" s="197" t="str">
        <f>IFERROR(VLOOKUP($A167&amp;"-"&amp;'回答入力シート（ア_令和4年度実施計画事業）'!$F167,'R5参照用'!$K$3:$P$8992,4,0),"")</f>
        <v/>
      </c>
      <c r="H167" s="197" t="str">
        <f>IFERROR(IF(VLOOKUP($A167&amp;"-"&amp;'回答入力シート（ア_令和4年度実施計画事業）'!$F167,'R5参照用'!$K$3:$P$8992,5,0)=0,"",VLOOKUP($A167&amp;"-"&amp;'回答入力シート（ア_令和4年度実施計画事業）'!$F167,'R5参照用'!$K$3:$P$8992,5,0)),"")</f>
        <v/>
      </c>
      <c r="I167" s="198" t="s">
        <v>808</v>
      </c>
      <c r="J167" s="72"/>
      <c r="K167" s="198" t="s">
        <v>5</v>
      </c>
      <c r="L167" s="72"/>
      <c r="M167" s="198" t="s">
        <v>6</v>
      </c>
      <c r="N167" s="198" t="s">
        <v>808</v>
      </c>
      <c r="O167" s="72"/>
      <c r="P167" s="198" t="s">
        <v>5</v>
      </c>
      <c r="Q167" s="72"/>
      <c r="R167" s="198" t="s">
        <v>6</v>
      </c>
      <c r="S167" s="78"/>
      <c r="T167" s="78"/>
      <c r="U167" s="78"/>
      <c r="V167" s="72"/>
      <c r="W167" s="204" t="str">
        <f>IF(OR(G167="",Q167=""),"",IF(VLOOKUP($G167,'R5参照用'!$N$3:$P$8992,3,0)=0,"",VLOOKUP($G167,'R5参照用'!$N$3:$P$8992,3,0)))</f>
        <v/>
      </c>
      <c r="X167" s="72"/>
      <c r="Y167" s="72"/>
      <c r="Z167" s="73"/>
      <c r="AA167" s="73"/>
      <c r="AB167" s="73"/>
      <c r="AC167" s="78"/>
      <c r="AD167" s="78"/>
      <c r="AE167" s="78"/>
      <c r="AF167" s="78"/>
      <c r="AG167" s="78"/>
      <c r="AH167" s="78"/>
      <c r="AI167" s="78"/>
      <c r="AJ167" s="78"/>
      <c r="AK167" s="78"/>
      <c r="AL167" s="78"/>
      <c r="AM167" s="70"/>
      <c r="AN167" s="72"/>
      <c r="AO167" s="72"/>
      <c r="AP167" s="75"/>
      <c r="AQ167" s="78"/>
      <c r="AR167" s="78"/>
      <c r="AS167" s="78"/>
      <c r="AT167" s="78"/>
      <c r="AU167" s="79"/>
      <c r="AV167" s="79"/>
      <c r="AW167" s="75"/>
      <c r="AX167" s="75"/>
      <c r="AY167" s="78"/>
      <c r="AZ167" s="78"/>
      <c r="BA167" s="78"/>
      <c r="BB167" s="78"/>
      <c r="BC167" s="79"/>
      <c r="BD167" s="79"/>
      <c r="BE167" s="75"/>
      <c r="BF167" s="75"/>
      <c r="BG167" s="78"/>
      <c r="BH167" s="78"/>
      <c r="BI167" s="78"/>
      <c r="BJ167" s="78"/>
      <c r="BK167" s="79"/>
      <c r="BL167" s="79"/>
      <c r="BM167" s="75"/>
      <c r="BN167" s="74"/>
      <c r="BO167" s="75"/>
      <c r="BP167" s="74"/>
      <c r="BQ167" s="75"/>
      <c r="BR167" s="61" t="e">
        <f>VLOOKUP(V167&amp;X167&amp;Y167,'R5参照用'!$AJ$3:$AK$101,2,0)</f>
        <v>#N/A</v>
      </c>
      <c r="BS167" s="2" t="str">
        <f t="shared" si="2"/>
        <v/>
      </c>
      <c r="BT167" s="2" t="str">
        <f>IF(H167="","",IF(H167="通常交付金","",COUNTIF($H$5:H167,"重点交付金")))</f>
        <v/>
      </c>
    </row>
    <row r="168" spans="1:72" ht="21.75" customHeight="1" x14ac:dyDescent="0.3">
      <c r="A168" s="196" t="str">
        <f>表紙!$H$11</f>
        <v>28365</v>
      </c>
      <c r="B168" s="70"/>
      <c r="C168" s="70"/>
      <c r="D168" s="71"/>
      <c r="E168" s="70"/>
      <c r="F168" s="196">
        <v>164</v>
      </c>
      <c r="G168" s="197" t="str">
        <f>IFERROR(VLOOKUP($A168&amp;"-"&amp;'回答入力シート（ア_令和4年度実施計画事業）'!$F168,'R5参照用'!$K$3:$P$8992,4,0),"")</f>
        <v/>
      </c>
      <c r="H168" s="197" t="str">
        <f>IFERROR(IF(VLOOKUP($A168&amp;"-"&amp;'回答入力シート（ア_令和4年度実施計画事業）'!$F168,'R5参照用'!$K$3:$P$8992,5,0)=0,"",VLOOKUP($A168&amp;"-"&amp;'回答入力シート（ア_令和4年度実施計画事業）'!$F168,'R5参照用'!$K$3:$P$8992,5,0)),"")</f>
        <v/>
      </c>
      <c r="I168" s="198" t="s">
        <v>808</v>
      </c>
      <c r="J168" s="72"/>
      <c r="K168" s="198" t="s">
        <v>5</v>
      </c>
      <c r="L168" s="72"/>
      <c r="M168" s="198" t="s">
        <v>6</v>
      </c>
      <c r="N168" s="198" t="s">
        <v>808</v>
      </c>
      <c r="O168" s="72"/>
      <c r="P168" s="198" t="s">
        <v>5</v>
      </c>
      <c r="Q168" s="72"/>
      <c r="R168" s="198" t="s">
        <v>6</v>
      </c>
      <c r="S168" s="78"/>
      <c r="T168" s="78"/>
      <c r="U168" s="78"/>
      <c r="V168" s="72"/>
      <c r="W168" s="204" t="str">
        <f>IF(OR(G168="",Q168=""),"",IF(VLOOKUP($G168,'R5参照用'!$N$3:$P$8992,3,0)=0,"",VLOOKUP($G168,'R5参照用'!$N$3:$P$8992,3,0)))</f>
        <v/>
      </c>
      <c r="X168" s="72"/>
      <c r="Y168" s="72"/>
      <c r="Z168" s="73"/>
      <c r="AA168" s="73"/>
      <c r="AB168" s="73"/>
      <c r="AC168" s="78"/>
      <c r="AD168" s="78"/>
      <c r="AE168" s="78"/>
      <c r="AF168" s="78"/>
      <c r="AG168" s="78"/>
      <c r="AH168" s="78"/>
      <c r="AI168" s="78"/>
      <c r="AJ168" s="78"/>
      <c r="AK168" s="78"/>
      <c r="AL168" s="78"/>
      <c r="AM168" s="70"/>
      <c r="AN168" s="72"/>
      <c r="AO168" s="72"/>
      <c r="AP168" s="75"/>
      <c r="AQ168" s="78"/>
      <c r="AR168" s="78"/>
      <c r="AS168" s="78"/>
      <c r="AT168" s="78"/>
      <c r="AU168" s="79"/>
      <c r="AV168" s="79"/>
      <c r="AW168" s="75"/>
      <c r="AX168" s="75"/>
      <c r="AY168" s="78"/>
      <c r="AZ168" s="78"/>
      <c r="BA168" s="78"/>
      <c r="BB168" s="78"/>
      <c r="BC168" s="79"/>
      <c r="BD168" s="79"/>
      <c r="BE168" s="75"/>
      <c r="BF168" s="75"/>
      <c r="BG168" s="78"/>
      <c r="BH168" s="78"/>
      <c r="BI168" s="78"/>
      <c r="BJ168" s="78"/>
      <c r="BK168" s="79"/>
      <c r="BL168" s="79"/>
      <c r="BM168" s="75"/>
      <c r="BN168" s="74"/>
      <c r="BO168" s="75"/>
      <c r="BP168" s="74"/>
      <c r="BQ168" s="75"/>
      <c r="BR168" s="61" t="e">
        <f>VLOOKUP(V168&amp;X168&amp;Y168,'R5参照用'!$AJ$3:$AK$101,2,0)</f>
        <v>#N/A</v>
      </c>
      <c r="BS168" s="2" t="str">
        <f t="shared" si="2"/>
        <v/>
      </c>
      <c r="BT168" s="2" t="str">
        <f>IF(H168="","",IF(H168="通常交付金","",COUNTIF($H$5:H168,"重点交付金")))</f>
        <v/>
      </c>
    </row>
    <row r="169" spans="1:72" ht="21.75" customHeight="1" x14ac:dyDescent="0.3">
      <c r="A169" s="196" t="str">
        <f>表紙!$H$11</f>
        <v>28365</v>
      </c>
      <c r="B169" s="70"/>
      <c r="C169" s="70"/>
      <c r="D169" s="71"/>
      <c r="E169" s="70"/>
      <c r="F169" s="196">
        <v>165</v>
      </c>
      <c r="G169" s="197" t="str">
        <f>IFERROR(VLOOKUP($A169&amp;"-"&amp;'回答入力シート（ア_令和4年度実施計画事業）'!$F169,'R5参照用'!$K$3:$P$8992,4,0),"")</f>
        <v/>
      </c>
      <c r="H169" s="197" t="str">
        <f>IFERROR(IF(VLOOKUP($A169&amp;"-"&amp;'回答入力シート（ア_令和4年度実施計画事業）'!$F169,'R5参照用'!$K$3:$P$8992,5,0)=0,"",VLOOKUP($A169&amp;"-"&amp;'回答入力シート（ア_令和4年度実施計画事業）'!$F169,'R5参照用'!$K$3:$P$8992,5,0)),"")</f>
        <v/>
      </c>
      <c r="I169" s="198" t="s">
        <v>808</v>
      </c>
      <c r="J169" s="72"/>
      <c r="K169" s="198" t="s">
        <v>5</v>
      </c>
      <c r="L169" s="72"/>
      <c r="M169" s="198" t="s">
        <v>6</v>
      </c>
      <c r="N169" s="198" t="s">
        <v>808</v>
      </c>
      <c r="O169" s="72"/>
      <c r="P169" s="198" t="s">
        <v>5</v>
      </c>
      <c r="Q169" s="72"/>
      <c r="R169" s="198" t="s">
        <v>6</v>
      </c>
      <c r="S169" s="78"/>
      <c r="T169" s="78"/>
      <c r="U169" s="78"/>
      <c r="V169" s="72"/>
      <c r="W169" s="204" t="str">
        <f>IF(OR(G169="",Q169=""),"",IF(VLOOKUP($G169,'R5参照用'!$N$3:$P$8992,3,0)=0,"",VLOOKUP($G169,'R5参照用'!$N$3:$P$8992,3,0)))</f>
        <v/>
      </c>
      <c r="X169" s="72"/>
      <c r="Y169" s="72"/>
      <c r="Z169" s="73"/>
      <c r="AA169" s="73"/>
      <c r="AB169" s="73"/>
      <c r="AC169" s="78"/>
      <c r="AD169" s="78"/>
      <c r="AE169" s="78"/>
      <c r="AF169" s="78"/>
      <c r="AG169" s="78"/>
      <c r="AH169" s="78"/>
      <c r="AI169" s="78"/>
      <c r="AJ169" s="78"/>
      <c r="AK169" s="78"/>
      <c r="AL169" s="78"/>
      <c r="AM169" s="70"/>
      <c r="AN169" s="72"/>
      <c r="AO169" s="72"/>
      <c r="AP169" s="75"/>
      <c r="AQ169" s="78"/>
      <c r="AR169" s="78"/>
      <c r="AS169" s="78"/>
      <c r="AT169" s="78"/>
      <c r="AU169" s="79"/>
      <c r="AV169" s="79"/>
      <c r="AW169" s="75"/>
      <c r="AX169" s="75"/>
      <c r="AY169" s="78"/>
      <c r="AZ169" s="78"/>
      <c r="BA169" s="78"/>
      <c r="BB169" s="78"/>
      <c r="BC169" s="79"/>
      <c r="BD169" s="79"/>
      <c r="BE169" s="75"/>
      <c r="BF169" s="75"/>
      <c r="BG169" s="78"/>
      <c r="BH169" s="78"/>
      <c r="BI169" s="78"/>
      <c r="BJ169" s="78"/>
      <c r="BK169" s="79"/>
      <c r="BL169" s="79"/>
      <c r="BM169" s="75"/>
      <c r="BN169" s="74"/>
      <c r="BO169" s="75"/>
      <c r="BP169" s="74"/>
      <c r="BQ169" s="75"/>
      <c r="BR169" s="61" t="e">
        <f>VLOOKUP(V169&amp;X169&amp;Y169,'R5参照用'!$AJ$3:$AK$101,2,0)</f>
        <v>#N/A</v>
      </c>
      <c r="BS169" s="2" t="str">
        <f t="shared" si="2"/>
        <v/>
      </c>
      <c r="BT169" s="2" t="str">
        <f>IF(H169="","",IF(H169="通常交付金","",COUNTIF($H$5:H169,"重点交付金")))</f>
        <v/>
      </c>
    </row>
    <row r="170" spans="1:72" ht="21.75" customHeight="1" x14ac:dyDescent="0.3">
      <c r="A170" s="196" t="str">
        <f>表紙!$H$11</f>
        <v>28365</v>
      </c>
      <c r="B170" s="70"/>
      <c r="C170" s="70"/>
      <c r="D170" s="71"/>
      <c r="E170" s="70"/>
      <c r="F170" s="196">
        <v>166</v>
      </c>
      <c r="G170" s="197" t="str">
        <f>IFERROR(VLOOKUP($A170&amp;"-"&amp;'回答入力シート（ア_令和4年度実施計画事業）'!$F170,'R5参照用'!$K$3:$P$8992,4,0),"")</f>
        <v/>
      </c>
      <c r="H170" s="197" t="str">
        <f>IFERROR(IF(VLOOKUP($A170&amp;"-"&amp;'回答入力シート（ア_令和4年度実施計画事業）'!$F170,'R5参照用'!$K$3:$P$8992,5,0)=0,"",VLOOKUP($A170&amp;"-"&amp;'回答入力シート（ア_令和4年度実施計画事業）'!$F170,'R5参照用'!$K$3:$P$8992,5,0)),"")</f>
        <v/>
      </c>
      <c r="I170" s="198" t="s">
        <v>808</v>
      </c>
      <c r="J170" s="72"/>
      <c r="K170" s="198" t="s">
        <v>5</v>
      </c>
      <c r="L170" s="72"/>
      <c r="M170" s="198" t="s">
        <v>6</v>
      </c>
      <c r="N170" s="198" t="s">
        <v>808</v>
      </c>
      <c r="O170" s="72"/>
      <c r="P170" s="198" t="s">
        <v>5</v>
      </c>
      <c r="Q170" s="72"/>
      <c r="R170" s="198" t="s">
        <v>6</v>
      </c>
      <c r="S170" s="78"/>
      <c r="T170" s="78"/>
      <c r="U170" s="78"/>
      <c r="V170" s="72"/>
      <c r="W170" s="204" t="str">
        <f>IF(OR(G170="",Q170=""),"",IF(VLOOKUP($G170,'R5参照用'!$N$3:$P$8992,3,0)=0,"",VLOOKUP($G170,'R5参照用'!$N$3:$P$8992,3,0)))</f>
        <v/>
      </c>
      <c r="X170" s="72"/>
      <c r="Y170" s="72"/>
      <c r="Z170" s="73"/>
      <c r="AA170" s="73"/>
      <c r="AB170" s="73"/>
      <c r="AC170" s="78"/>
      <c r="AD170" s="78"/>
      <c r="AE170" s="78"/>
      <c r="AF170" s="78"/>
      <c r="AG170" s="78"/>
      <c r="AH170" s="78"/>
      <c r="AI170" s="78"/>
      <c r="AJ170" s="78"/>
      <c r="AK170" s="78"/>
      <c r="AL170" s="78"/>
      <c r="AM170" s="70"/>
      <c r="AN170" s="72"/>
      <c r="AO170" s="72"/>
      <c r="AP170" s="75"/>
      <c r="AQ170" s="78"/>
      <c r="AR170" s="78"/>
      <c r="AS170" s="78"/>
      <c r="AT170" s="78"/>
      <c r="AU170" s="79"/>
      <c r="AV170" s="79"/>
      <c r="AW170" s="75"/>
      <c r="AX170" s="75"/>
      <c r="AY170" s="78"/>
      <c r="AZ170" s="78"/>
      <c r="BA170" s="78"/>
      <c r="BB170" s="78"/>
      <c r="BC170" s="79"/>
      <c r="BD170" s="79"/>
      <c r="BE170" s="75"/>
      <c r="BF170" s="75"/>
      <c r="BG170" s="78"/>
      <c r="BH170" s="78"/>
      <c r="BI170" s="78"/>
      <c r="BJ170" s="78"/>
      <c r="BK170" s="79"/>
      <c r="BL170" s="79"/>
      <c r="BM170" s="75"/>
      <c r="BN170" s="74"/>
      <c r="BO170" s="75"/>
      <c r="BP170" s="74"/>
      <c r="BQ170" s="75"/>
      <c r="BR170" s="61" t="e">
        <f>VLOOKUP(V170&amp;X170&amp;Y170,'R5参照用'!$AJ$3:$AK$101,2,0)</f>
        <v>#N/A</v>
      </c>
      <c r="BS170" s="2" t="str">
        <f t="shared" si="2"/>
        <v/>
      </c>
      <c r="BT170" s="2" t="str">
        <f>IF(H170="","",IF(H170="通常交付金","",COUNTIF($H$5:H170,"重点交付金")))</f>
        <v/>
      </c>
    </row>
    <row r="171" spans="1:72" ht="21.75" customHeight="1" x14ac:dyDescent="0.3">
      <c r="A171" s="196" t="str">
        <f>表紙!$H$11</f>
        <v>28365</v>
      </c>
      <c r="B171" s="70"/>
      <c r="C171" s="70"/>
      <c r="D171" s="71"/>
      <c r="E171" s="70"/>
      <c r="F171" s="196">
        <v>167</v>
      </c>
      <c r="G171" s="197" t="str">
        <f>IFERROR(VLOOKUP($A171&amp;"-"&amp;'回答入力シート（ア_令和4年度実施計画事業）'!$F171,'R5参照用'!$K$3:$P$8992,4,0),"")</f>
        <v/>
      </c>
      <c r="H171" s="197" t="str">
        <f>IFERROR(IF(VLOOKUP($A171&amp;"-"&amp;'回答入力シート（ア_令和4年度実施計画事業）'!$F171,'R5参照用'!$K$3:$P$8992,5,0)=0,"",VLOOKUP($A171&amp;"-"&amp;'回答入力シート（ア_令和4年度実施計画事業）'!$F171,'R5参照用'!$K$3:$P$8992,5,0)),"")</f>
        <v/>
      </c>
      <c r="I171" s="198" t="s">
        <v>808</v>
      </c>
      <c r="J171" s="72"/>
      <c r="K171" s="198" t="s">
        <v>5</v>
      </c>
      <c r="L171" s="72"/>
      <c r="M171" s="198" t="s">
        <v>6</v>
      </c>
      <c r="N171" s="198" t="s">
        <v>808</v>
      </c>
      <c r="O171" s="72"/>
      <c r="P171" s="198" t="s">
        <v>5</v>
      </c>
      <c r="Q171" s="72"/>
      <c r="R171" s="198" t="s">
        <v>6</v>
      </c>
      <c r="S171" s="78"/>
      <c r="T171" s="78"/>
      <c r="U171" s="78"/>
      <c r="V171" s="72"/>
      <c r="W171" s="204" t="str">
        <f>IF(OR(G171="",Q171=""),"",IF(VLOOKUP($G171,'R5参照用'!$N$3:$P$8992,3,0)=0,"",VLOOKUP($G171,'R5参照用'!$N$3:$P$8992,3,0)))</f>
        <v/>
      </c>
      <c r="X171" s="72"/>
      <c r="Y171" s="72"/>
      <c r="Z171" s="73"/>
      <c r="AA171" s="73"/>
      <c r="AB171" s="73"/>
      <c r="AC171" s="78"/>
      <c r="AD171" s="78"/>
      <c r="AE171" s="78"/>
      <c r="AF171" s="78"/>
      <c r="AG171" s="78"/>
      <c r="AH171" s="78"/>
      <c r="AI171" s="78"/>
      <c r="AJ171" s="78"/>
      <c r="AK171" s="78"/>
      <c r="AL171" s="78"/>
      <c r="AM171" s="70"/>
      <c r="AN171" s="72"/>
      <c r="AO171" s="72"/>
      <c r="AP171" s="75"/>
      <c r="AQ171" s="78"/>
      <c r="AR171" s="78"/>
      <c r="AS171" s="78"/>
      <c r="AT171" s="78"/>
      <c r="AU171" s="79"/>
      <c r="AV171" s="79"/>
      <c r="AW171" s="75"/>
      <c r="AX171" s="75"/>
      <c r="AY171" s="78"/>
      <c r="AZ171" s="78"/>
      <c r="BA171" s="78"/>
      <c r="BB171" s="78"/>
      <c r="BC171" s="79"/>
      <c r="BD171" s="79"/>
      <c r="BE171" s="75"/>
      <c r="BF171" s="75"/>
      <c r="BG171" s="78"/>
      <c r="BH171" s="78"/>
      <c r="BI171" s="78"/>
      <c r="BJ171" s="78"/>
      <c r="BK171" s="79"/>
      <c r="BL171" s="79"/>
      <c r="BM171" s="75"/>
      <c r="BN171" s="74"/>
      <c r="BO171" s="75"/>
      <c r="BP171" s="74"/>
      <c r="BQ171" s="75"/>
      <c r="BR171" s="61" t="e">
        <f>VLOOKUP(V171&amp;X171&amp;Y171,'R5参照用'!$AJ$3:$AK$101,2,0)</f>
        <v>#N/A</v>
      </c>
      <c r="BS171" s="2" t="str">
        <f t="shared" si="2"/>
        <v/>
      </c>
      <c r="BT171" s="2" t="str">
        <f>IF(H171="","",IF(H171="通常交付金","",COUNTIF($H$5:H171,"重点交付金")))</f>
        <v/>
      </c>
    </row>
    <row r="172" spans="1:72" ht="21.75" customHeight="1" x14ac:dyDescent="0.3">
      <c r="A172" s="196" t="str">
        <f>表紙!$H$11</f>
        <v>28365</v>
      </c>
      <c r="B172" s="70"/>
      <c r="C172" s="70"/>
      <c r="D172" s="71"/>
      <c r="E172" s="70"/>
      <c r="F172" s="196">
        <v>168</v>
      </c>
      <c r="G172" s="197" t="str">
        <f>IFERROR(VLOOKUP($A172&amp;"-"&amp;'回答入力シート（ア_令和4年度実施計画事業）'!$F172,'R5参照用'!$K$3:$P$8992,4,0),"")</f>
        <v/>
      </c>
      <c r="H172" s="197" t="str">
        <f>IFERROR(IF(VLOOKUP($A172&amp;"-"&amp;'回答入力シート（ア_令和4年度実施計画事業）'!$F172,'R5参照用'!$K$3:$P$8992,5,0)=0,"",VLOOKUP($A172&amp;"-"&amp;'回答入力シート（ア_令和4年度実施計画事業）'!$F172,'R5参照用'!$K$3:$P$8992,5,0)),"")</f>
        <v/>
      </c>
      <c r="I172" s="198" t="s">
        <v>808</v>
      </c>
      <c r="J172" s="72"/>
      <c r="K172" s="198" t="s">
        <v>5</v>
      </c>
      <c r="L172" s="72"/>
      <c r="M172" s="198" t="s">
        <v>6</v>
      </c>
      <c r="N172" s="198" t="s">
        <v>808</v>
      </c>
      <c r="O172" s="72"/>
      <c r="P172" s="198" t="s">
        <v>5</v>
      </c>
      <c r="Q172" s="72"/>
      <c r="R172" s="198" t="s">
        <v>6</v>
      </c>
      <c r="S172" s="78"/>
      <c r="T172" s="78"/>
      <c r="U172" s="78"/>
      <c r="V172" s="72"/>
      <c r="W172" s="204" t="str">
        <f>IF(OR(G172="",Q172=""),"",IF(VLOOKUP($G172,'R5参照用'!$N$3:$P$8992,3,0)=0,"",VLOOKUP($G172,'R5参照用'!$N$3:$P$8992,3,0)))</f>
        <v/>
      </c>
      <c r="X172" s="72"/>
      <c r="Y172" s="72"/>
      <c r="Z172" s="73"/>
      <c r="AA172" s="73"/>
      <c r="AB172" s="73"/>
      <c r="AC172" s="78"/>
      <c r="AD172" s="78"/>
      <c r="AE172" s="78"/>
      <c r="AF172" s="78"/>
      <c r="AG172" s="78"/>
      <c r="AH172" s="78"/>
      <c r="AI172" s="78"/>
      <c r="AJ172" s="78"/>
      <c r="AK172" s="78"/>
      <c r="AL172" s="78"/>
      <c r="AM172" s="70"/>
      <c r="AN172" s="72"/>
      <c r="AO172" s="72"/>
      <c r="AP172" s="75"/>
      <c r="AQ172" s="78"/>
      <c r="AR172" s="78"/>
      <c r="AS172" s="78"/>
      <c r="AT172" s="78"/>
      <c r="AU172" s="79"/>
      <c r="AV172" s="79"/>
      <c r="AW172" s="75"/>
      <c r="AX172" s="75"/>
      <c r="AY172" s="78"/>
      <c r="AZ172" s="78"/>
      <c r="BA172" s="78"/>
      <c r="BB172" s="78"/>
      <c r="BC172" s="79"/>
      <c r="BD172" s="79"/>
      <c r="BE172" s="75"/>
      <c r="BF172" s="75"/>
      <c r="BG172" s="78"/>
      <c r="BH172" s="78"/>
      <c r="BI172" s="78"/>
      <c r="BJ172" s="78"/>
      <c r="BK172" s="79"/>
      <c r="BL172" s="79"/>
      <c r="BM172" s="75"/>
      <c r="BN172" s="74"/>
      <c r="BO172" s="75"/>
      <c r="BP172" s="74"/>
      <c r="BQ172" s="75"/>
      <c r="BR172" s="61" t="e">
        <f>VLOOKUP(V172&amp;X172&amp;Y172,'R5参照用'!$AJ$3:$AK$101,2,0)</f>
        <v>#N/A</v>
      </c>
      <c r="BS172" s="2" t="str">
        <f t="shared" si="2"/>
        <v/>
      </c>
      <c r="BT172" s="2" t="str">
        <f>IF(H172="","",IF(H172="通常交付金","",COUNTIF($H$5:H172,"重点交付金")))</f>
        <v/>
      </c>
    </row>
    <row r="173" spans="1:72" ht="21.75" customHeight="1" x14ac:dyDescent="0.3">
      <c r="A173" s="196" t="str">
        <f>表紙!$H$11</f>
        <v>28365</v>
      </c>
      <c r="B173" s="70"/>
      <c r="C173" s="70"/>
      <c r="D173" s="71"/>
      <c r="E173" s="70"/>
      <c r="F173" s="196">
        <v>169</v>
      </c>
      <c r="G173" s="197" t="str">
        <f>IFERROR(VLOOKUP($A173&amp;"-"&amp;'回答入力シート（ア_令和4年度実施計画事業）'!$F173,'R5参照用'!$K$3:$P$8992,4,0),"")</f>
        <v/>
      </c>
      <c r="H173" s="197" t="str">
        <f>IFERROR(IF(VLOOKUP($A173&amp;"-"&amp;'回答入力シート（ア_令和4年度実施計画事業）'!$F173,'R5参照用'!$K$3:$P$8992,5,0)=0,"",VLOOKUP($A173&amp;"-"&amp;'回答入力シート（ア_令和4年度実施計画事業）'!$F173,'R5参照用'!$K$3:$P$8992,5,0)),"")</f>
        <v/>
      </c>
      <c r="I173" s="198" t="s">
        <v>808</v>
      </c>
      <c r="J173" s="72"/>
      <c r="K173" s="198" t="s">
        <v>5</v>
      </c>
      <c r="L173" s="72"/>
      <c r="M173" s="198" t="s">
        <v>6</v>
      </c>
      <c r="N173" s="198" t="s">
        <v>808</v>
      </c>
      <c r="O173" s="72"/>
      <c r="P173" s="198" t="s">
        <v>5</v>
      </c>
      <c r="Q173" s="72"/>
      <c r="R173" s="198" t="s">
        <v>6</v>
      </c>
      <c r="S173" s="78"/>
      <c r="T173" s="78"/>
      <c r="U173" s="78"/>
      <c r="V173" s="72"/>
      <c r="W173" s="204" t="str">
        <f>IF(OR(G173="",Q173=""),"",IF(VLOOKUP($G173,'R5参照用'!$N$3:$P$8992,3,0)=0,"",VLOOKUP($G173,'R5参照用'!$N$3:$P$8992,3,0)))</f>
        <v/>
      </c>
      <c r="X173" s="72"/>
      <c r="Y173" s="72"/>
      <c r="Z173" s="73"/>
      <c r="AA173" s="73"/>
      <c r="AB173" s="73"/>
      <c r="AC173" s="78"/>
      <c r="AD173" s="78"/>
      <c r="AE173" s="78"/>
      <c r="AF173" s="78"/>
      <c r="AG173" s="78"/>
      <c r="AH173" s="78"/>
      <c r="AI173" s="78"/>
      <c r="AJ173" s="78"/>
      <c r="AK173" s="78"/>
      <c r="AL173" s="78"/>
      <c r="AM173" s="70"/>
      <c r="AN173" s="72"/>
      <c r="AO173" s="72"/>
      <c r="AP173" s="75"/>
      <c r="AQ173" s="78"/>
      <c r="AR173" s="78"/>
      <c r="AS173" s="78"/>
      <c r="AT173" s="78"/>
      <c r="AU173" s="79"/>
      <c r="AV173" s="79"/>
      <c r="AW173" s="75"/>
      <c r="AX173" s="75"/>
      <c r="AY173" s="78"/>
      <c r="AZ173" s="78"/>
      <c r="BA173" s="78"/>
      <c r="BB173" s="78"/>
      <c r="BC173" s="79"/>
      <c r="BD173" s="79"/>
      <c r="BE173" s="75"/>
      <c r="BF173" s="75"/>
      <c r="BG173" s="78"/>
      <c r="BH173" s="78"/>
      <c r="BI173" s="78"/>
      <c r="BJ173" s="78"/>
      <c r="BK173" s="79"/>
      <c r="BL173" s="79"/>
      <c r="BM173" s="75"/>
      <c r="BN173" s="74"/>
      <c r="BO173" s="75"/>
      <c r="BP173" s="74"/>
      <c r="BQ173" s="75"/>
      <c r="BR173" s="61" t="e">
        <f>VLOOKUP(V173&amp;X173&amp;Y173,'R5参照用'!$AJ$3:$AK$101,2,0)</f>
        <v>#N/A</v>
      </c>
      <c r="BS173" s="2" t="str">
        <f t="shared" si="2"/>
        <v/>
      </c>
      <c r="BT173" s="2" t="str">
        <f>IF(H173="","",IF(H173="通常交付金","",COUNTIF($H$5:H173,"重点交付金")))</f>
        <v/>
      </c>
    </row>
    <row r="174" spans="1:72" ht="21.75" customHeight="1" x14ac:dyDescent="0.3">
      <c r="A174" s="196" t="str">
        <f>表紙!$H$11</f>
        <v>28365</v>
      </c>
      <c r="B174" s="70"/>
      <c r="C174" s="70"/>
      <c r="D174" s="71"/>
      <c r="E174" s="70"/>
      <c r="F174" s="196">
        <v>170</v>
      </c>
      <c r="G174" s="197" t="str">
        <f>IFERROR(VLOOKUP($A174&amp;"-"&amp;'回答入力シート（ア_令和4年度実施計画事業）'!$F174,'R5参照用'!$K$3:$P$8992,4,0),"")</f>
        <v/>
      </c>
      <c r="H174" s="197" t="str">
        <f>IFERROR(IF(VLOOKUP($A174&amp;"-"&amp;'回答入力シート（ア_令和4年度実施計画事業）'!$F174,'R5参照用'!$K$3:$P$8992,5,0)=0,"",VLOOKUP($A174&amp;"-"&amp;'回答入力シート（ア_令和4年度実施計画事業）'!$F174,'R5参照用'!$K$3:$P$8992,5,0)),"")</f>
        <v/>
      </c>
      <c r="I174" s="198" t="s">
        <v>808</v>
      </c>
      <c r="J174" s="72"/>
      <c r="K174" s="198" t="s">
        <v>5</v>
      </c>
      <c r="L174" s="72"/>
      <c r="M174" s="198" t="s">
        <v>6</v>
      </c>
      <c r="N174" s="198" t="s">
        <v>808</v>
      </c>
      <c r="O174" s="72"/>
      <c r="P174" s="198" t="s">
        <v>5</v>
      </c>
      <c r="Q174" s="72"/>
      <c r="R174" s="198" t="s">
        <v>6</v>
      </c>
      <c r="S174" s="78"/>
      <c r="T174" s="78"/>
      <c r="U174" s="78"/>
      <c r="V174" s="72"/>
      <c r="W174" s="204" t="str">
        <f>IF(OR(G174="",Q174=""),"",IF(VLOOKUP($G174,'R5参照用'!$N$3:$P$8992,3,0)=0,"",VLOOKUP($G174,'R5参照用'!$N$3:$P$8992,3,0)))</f>
        <v/>
      </c>
      <c r="X174" s="72"/>
      <c r="Y174" s="72"/>
      <c r="Z174" s="73"/>
      <c r="AA174" s="73"/>
      <c r="AB174" s="73"/>
      <c r="AC174" s="78"/>
      <c r="AD174" s="78"/>
      <c r="AE174" s="78"/>
      <c r="AF174" s="78"/>
      <c r="AG174" s="78"/>
      <c r="AH174" s="78"/>
      <c r="AI174" s="78"/>
      <c r="AJ174" s="78"/>
      <c r="AK174" s="78"/>
      <c r="AL174" s="78"/>
      <c r="AM174" s="70"/>
      <c r="AN174" s="72"/>
      <c r="AO174" s="72"/>
      <c r="AP174" s="75"/>
      <c r="AQ174" s="78"/>
      <c r="AR174" s="78"/>
      <c r="AS174" s="78"/>
      <c r="AT174" s="78"/>
      <c r="AU174" s="79"/>
      <c r="AV174" s="79"/>
      <c r="AW174" s="75"/>
      <c r="AX174" s="75"/>
      <c r="AY174" s="78"/>
      <c r="AZ174" s="78"/>
      <c r="BA174" s="78"/>
      <c r="BB174" s="78"/>
      <c r="BC174" s="79"/>
      <c r="BD174" s="79"/>
      <c r="BE174" s="75"/>
      <c r="BF174" s="75"/>
      <c r="BG174" s="78"/>
      <c r="BH174" s="78"/>
      <c r="BI174" s="78"/>
      <c r="BJ174" s="78"/>
      <c r="BK174" s="79"/>
      <c r="BL174" s="79"/>
      <c r="BM174" s="75"/>
      <c r="BN174" s="74"/>
      <c r="BO174" s="75"/>
      <c r="BP174" s="74"/>
      <c r="BQ174" s="75"/>
      <c r="BR174" s="61" t="e">
        <f>VLOOKUP(V174&amp;X174&amp;Y174,'R5参照用'!$AJ$3:$AK$101,2,0)</f>
        <v>#N/A</v>
      </c>
      <c r="BS174" s="2" t="str">
        <f t="shared" si="2"/>
        <v/>
      </c>
      <c r="BT174" s="2" t="str">
        <f>IF(H174="","",IF(H174="通常交付金","",COUNTIF($H$5:H174,"重点交付金")))</f>
        <v/>
      </c>
    </row>
    <row r="175" spans="1:72" ht="21.75" customHeight="1" x14ac:dyDescent="0.3">
      <c r="A175" s="196" t="str">
        <f>表紙!$H$11</f>
        <v>28365</v>
      </c>
      <c r="B175" s="70"/>
      <c r="C175" s="70"/>
      <c r="D175" s="71"/>
      <c r="E175" s="70"/>
      <c r="F175" s="196">
        <v>171</v>
      </c>
      <c r="G175" s="197" t="str">
        <f>IFERROR(VLOOKUP($A175&amp;"-"&amp;'回答入力シート（ア_令和4年度実施計画事業）'!$F175,'R5参照用'!$K$3:$P$8992,4,0),"")</f>
        <v/>
      </c>
      <c r="H175" s="197" t="str">
        <f>IFERROR(IF(VLOOKUP($A175&amp;"-"&amp;'回答入力シート（ア_令和4年度実施計画事業）'!$F175,'R5参照用'!$K$3:$P$8992,5,0)=0,"",VLOOKUP($A175&amp;"-"&amp;'回答入力シート（ア_令和4年度実施計画事業）'!$F175,'R5参照用'!$K$3:$P$8992,5,0)),"")</f>
        <v/>
      </c>
      <c r="I175" s="198" t="s">
        <v>808</v>
      </c>
      <c r="J175" s="72"/>
      <c r="K175" s="198" t="s">
        <v>5</v>
      </c>
      <c r="L175" s="72"/>
      <c r="M175" s="198" t="s">
        <v>6</v>
      </c>
      <c r="N175" s="198" t="s">
        <v>808</v>
      </c>
      <c r="O175" s="72"/>
      <c r="P175" s="198" t="s">
        <v>5</v>
      </c>
      <c r="Q175" s="72"/>
      <c r="R175" s="198" t="s">
        <v>6</v>
      </c>
      <c r="S175" s="78"/>
      <c r="T175" s="78"/>
      <c r="U175" s="78"/>
      <c r="V175" s="72"/>
      <c r="W175" s="204" t="str">
        <f>IF(OR(G175="",Q175=""),"",IF(VLOOKUP($G175,'R5参照用'!$N$3:$P$8992,3,0)=0,"",VLOOKUP($G175,'R5参照用'!$N$3:$P$8992,3,0)))</f>
        <v/>
      </c>
      <c r="X175" s="72"/>
      <c r="Y175" s="72"/>
      <c r="Z175" s="73"/>
      <c r="AA175" s="73"/>
      <c r="AB175" s="73"/>
      <c r="AC175" s="78"/>
      <c r="AD175" s="78"/>
      <c r="AE175" s="78"/>
      <c r="AF175" s="78"/>
      <c r="AG175" s="78"/>
      <c r="AH175" s="78"/>
      <c r="AI175" s="78"/>
      <c r="AJ175" s="78"/>
      <c r="AK175" s="78"/>
      <c r="AL175" s="78"/>
      <c r="AM175" s="70"/>
      <c r="AN175" s="72"/>
      <c r="AO175" s="72"/>
      <c r="AP175" s="75"/>
      <c r="AQ175" s="78"/>
      <c r="AR175" s="78"/>
      <c r="AS175" s="78"/>
      <c r="AT175" s="78"/>
      <c r="AU175" s="79"/>
      <c r="AV175" s="79"/>
      <c r="AW175" s="75"/>
      <c r="AX175" s="75"/>
      <c r="AY175" s="78"/>
      <c r="AZ175" s="78"/>
      <c r="BA175" s="78"/>
      <c r="BB175" s="78"/>
      <c r="BC175" s="79"/>
      <c r="BD175" s="79"/>
      <c r="BE175" s="75"/>
      <c r="BF175" s="75"/>
      <c r="BG175" s="78"/>
      <c r="BH175" s="78"/>
      <c r="BI175" s="78"/>
      <c r="BJ175" s="78"/>
      <c r="BK175" s="79"/>
      <c r="BL175" s="79"/>
      <c r="BM175" s="75"/>
      <c r="BN175" s="74"/>
      <c r="BO175" s="75"/>
      <c r="BP175" s="74"/>
      <c r="BQ175" s="75"/>
      <c r="BR175" s="61" t="e">
        <f>VLOOKUP(V175&amp;X175&amp;Y175,'R5参照用'!$AJ$3:$AK$101,2,0)</f>
        <v>#N/A</v>
      </c>
      <c r="BS175" s="2" t="str">
        <f t="shared" si="2"/>
        <v/>
      </c>
      <c r="BT175" s="2" t="str">
        <f>IF(H175="","",IF(H175="通常交付金","",COUNTIF($H$5:H175,"重点交付金")))</f>
        <v/>
      </c>
    </row>
    <row r="176" spans="1:72" ht="21.75" customHeight="1" x14ac:dyDescent="0.3">
      <c r="A176" s="196" t="str">
        <f>表紙!$H$11</f>
        <v>28365</v>
      </c>
      <c r="B176" s="70"/>
      <c r="C176" s="70"/>
      <c r="D176" s="71"/>
      <c r="E176" s="70"/>
      <c r="F176" s="196">
        <v>172</v>
      </c>
      <c r="G176" s="197" t="str">
        <f>IFERROR(VLOOKUP($A176&amp;"-"&amp;'回答入力シート（ア_令和4年度実施計画事業）'!$F176,'R5参照用'!$K$3:$P$8992,4,0),"")</f>
        <v/>
      </c>
      <c r="H176" s="197" t="str">
        <f>IFERROR(IF(VLOOKUP($A176&amp;"-"&amp;'回答入力シート（ア_令和4年度実施計画事業）'!$F176,'R5参照用'!$K$3:$P$8992,5,0)=0,"",VLOOKUP($A176&amp;"-"&amp;'回答入力シート（ア_令和4年度実施計画事業）'!$F176,'R5参照用'!$K$3:$P$8992,5,0)),"")</f>
        <v/>
      </c>
      <c r="I176" s="198" t="s">
        <v>808</v>
      </c>
      <c r="J176" s="72"/>
      <c r="K176" s="198" t="s">
        <v>5</v>
      </c>
      <c r="L176" s="72"/>
      <c r="M176" s="198" t="s">
        <v>6</v>
      </c>
      <c r="N176" s="198" t="s">
        <v>808</v>
      </c>
      <c r="O176" s="72"/>
      <c r="P176" s="198" t="s">
        <v>5</v>
      </c>
      <c r="Q176" s="72"/>
      <c r="R176" s="198" t="s">
        <v>6</v>
      </c>
      <c r="S176" s="78"/>
      <c r="T176" s="78"/>
      <c r="U176" s="78"/>
      <c r="V176" s="72"/>
      <c r="W176" s="204" t="str">
        <f>IF(OR(G176="",Q176=""),"",IF(VLOOKUP($G176,'R5参照用'!$N$3:$P$8992,3,0)=0,"",VLOOKUP($G176,'R5参照用'!$N$3:$P$8992,3,0)))</f>
        <v/>
      </c>
      <c r="X176" s="72"/>
      <c r="Y176" s="72"/>
      <c r="Z176" s="73"/>
      <c r="AA176" s="73"/>
      <c r="AB176" s="73"/>
      <c r="AC176" s="78"/>
      <c r="AD176" s="78"/>
      <c r="AE176" s="78"/>
      <c r="AF176" s="78"/>
      <c r="AG176" s="78"/>
      <c r="AH176" s="78"/>
      <c r="AI176" s="78"/>
      <c r="AJ176" s="78"/>
      <c r="AK176" s="78"/>
      <c r="AL176" s="78"/>
      <c r="AM176" s="70"/>
      <c r="AN176" s="72"/>
      <c r="AO176" s="72"/>
      <c r="AP176" s="75"/>
      <c r="AQ176" s="78"/>
      <c r="AR176" s="78"/>
      <c r="AS176" s="78"/>
      <c r="AT176" s="78"/>
      <c r="AU176" s="79"/>
      <c r="AV176" s="79"/>
      <c r="AW176" s="75"/>
      <c r="AX176" s="75"/>
      <c r="AY176" s="78"/>
      <c r="AZ176" s="78"/>
      <c r="BA176" s="78"/>
      <c r="BB176" s="78"/>
      <c r="BC176" s="79"/>
      <c r="BD176" s="79"/>
      <c r="BE176" s="75"/>
      <c r="BF176" s="75"/>
      <c r="BG176" s="78"/>
      <c r="BH176" s="78"/>
      <c r="BI176" s="78"/>
      <c r="BJ176" s="78"/>
      <c r="BK176" s="79"/>
      <c r="BL176" s="79"/>
      <c r="BM176" s="75"/>
      <c r="BN176" s="74"/>
      <c r="BO176" s="75"/>
      <c r="BP176" s="74"/>
      <c r="BQ176" s="75"/>
      <c r="BR176" s="61" t="e">
        <f>VLOOKUP(V176&amp;X176&amp;Y176,'R5参照用'!$AJ$3:$AK$101,2,0)</f>
        <v>#N/A</v>
      </c>
      <c r="BS176" s="2" t="str">
        <f t="shared" si="2"/>
        <v/>
      </c>
      <c r="BT176" s="2" t="str">
        <f>IF(H176="","",IF(H176="通常交付金","",COUNTIF($H$5:H176,"重点交付金")))</f>
        <v/>
      </c>
    </row>
    <row r="177" spans="1:72" ht="21.75" customHeight="1" x14ac:dyDescent="0.3">
      <c r="A177" s="196" t="str">
        <f>表紙!$H$11</f>
        <v>28365</v>
      </c>
      <c r="B177" s="70"/>
      <c r="C177" s="70"/>
      <c r="D177" s="71"/>
      <c r="E177" s="70"/>
      <c r="F177" s="196">
        <v>173</v>
      </c>
      <c r="G177" s="197" t="str">
        <f>IFERROR(VLOOKUP($A177&amp;"-"&amp;'回答入力シート（ア_令和4年度実施計画事業）'!$F177,'R5参照用'!$K$3:$P$8992,4,0),"")</f>
        <v/>
      </c>
      <c r="H177" s="197" t="str">
        <f>IFERROR(IF(VLOOKUP($A177&amp;"-"&amp;'回答入力シート（ア_令和4年度実施計画事業）'!$F177,'R5参照用'!$K$3:$P$8992,5,0)=0,"",VLOOKUP($A177&amp;"-"&amp;'回答入力シート（ア_令和4年度実施計画事業）'!$F177,'R5参照用'!$K$3:$P$8992,5,0)),"")</f>
        <v/>
      </c>
      <c r="I177" s="198" t="s">
        <v>808</v>
      </c>
      <c r="J177" s="72"/>
      <c r="K177" s="198" t="s">
        <v>5</v>
      </c>
      <c r="L177" s="72"/>
      <c r="M177" s="198" t="s">
        <v>6</v>
      </c>
      <c r="N177" s="198" t="s">
        <v>808</v>
      </c>
      <c r="O177" s="72"/>
      <c r="P177" s="198" t="s">
        <v>5</v>
      </c>
      <c r="Q177" s="72"/>
      <c r="R177" s="198" t="s">
        <v>6</v>
      </c>
      <c r="S177" s="78"/>
      <c r="T177" s="78"/>
      <c r="U177" s="78"/>
      <c r="V177" s="72"/>
      <c r="W177" s="204" t="str">
        <f>IF(OR(G177="",Q177=""),"",IF(VLOOKUP($G177,'R5参照用'!$N$3:$P$8992,3,0)=0,"",VLOOKUP($G177,'R5参照用'!$N$3:$P$8992,3,0)))</f>
        <v/>
      </c>
      <c r="X177" s="72"/>
      <c r="Y177" s="72"/>
      <c r="Z177" s="73"/>
      <c r="AA177" s="73"/>
      <c r="AB177" s="73"/>
      <c r="AC177" s="78"/>
      <c r="AD177" s="78"/>
      <c r="AE177" s="78"/>
      <c r="AF177" s="78"/>
      <c r="AG177" s="78"/>
      <c r="AH177" s="78"/>
      <c r="AI177" s="78"/>
      <c r="AJ177" s="78"/>
      <c r="AK177" s="78"/>
      <c r="AL177" s="78"/>
      <c r="AM177" s="70"/>
      <c r="AN177" s="72"/>
      <c r="AO177" s="72"/>
      <c r="AP177" s="75"/>
      <c r="AQ177" s="78"/>
      <c r="AR177" s="78"/>
      <c r="AS177" s="78"/>
      <c r="AT177" s="78"/>
      <c r="AU177" s="79"/>
      <c r="AV177" s="79"/>
      <c r="AW177" s="75"/>
      <c r="AX177" s="75"/>
      <c r="AY177" s="78"/>
      <c r="AZ177" s="78"/>
      <c r="BA177" s="78"/>
      <c r="BB177" s="78"/>
      <c r="BC177" s="79"/>
      <c r="BD177" s="79"/>
      <c r="BE177" s="75"/>
      <c r="BF177" s="75"/>
      <c r="BG177" s="78"/>
      <c r="BH177" s="78"/>
      <c r="BI177" s="78"/>
      <c r="BJ177" s="78"/>
      <c r="BK177" s="79"/>
      <c r="BL177" s="79"/>
      <c r="BM177" s="75"/>
      <c r="BN177" s="74"/>
      <c r="BO177" s="75"/>
      <c r="BP177" s="74"/>
      <c r="BQ177" s="75"/>
      <c r="BR177" s="61" t="e">
        <f>VLOOKUP(V177&amp;X177&amp;Y177,'R5参照用'!$AJ$3:$AK$101,2,0)</f>
        <v>#N/A</v>
      </c>
      <c r="BS177" s="2" t="str">
        <f t="shared" si="2"/>
        <v/>
      </c>
      <c r="BT177" s="2" t="str">
        <f>IF(H177="","",IF(H177="通常交付金","",COUNTIF($H$5:H177,"重点交付金")))</f>
        <v/>
      </c>
    </row>
    <row r="178" spans="1:72" ht="21.75" customHeight="1" x14ac:dyDescent="0.3">
      <c r="A178" s="196" t="str">
        <f>表紙!$H$11</f>
        <v>28365</v>
      </c>
      <c r="B178" s="70"/>
      <c r="C178" s="70"/>
      <c r="D178" s="71"/>
      <c r="E178" s="70"/>
      <c r="F178" s="196">
        <v>174</v>
      </c>
      <c r="G178" s="197" t="str">
        <f>IFERROR(VLOOKUP($A178&amp;"-"&amp;'回答入力シート（ア_令和4年度実施計画事業）'!$F178,'R5参照用'!$K$3:$P$8992,4,0),"")</f>
        <v/>
      </c>
      <c r="H178" s="197" t="str">
        <f>IFERROR(IF(VLOOKUP($A178&amp;"-"&amp;'回答入力シート（ア_令和4年度実施計画事業）'!$F178,'R5参照用'!$K$3:$P$8992,5,0)=0,"",VLOOKUP($A178&amp;"-"&amp;'回答入力シート（ア_令和4年度実施計画事業）'!$F178,'R5参照用'!$K$3:$P$8992,5,0)),"")</f>
        <v/>
      </c>
      <c r="I178" s="198" t="s">
        <v>808</v>
      </c>
      <c r="J178" s="72"/>
      <c r="K178" s="198" t="s">
        <v>5</v>
      </c>
      <c r="L178" s="72"/>
      <c r="M178" s="198" t="s">
        <v>6</v>
      </c>
      <c r="N178" s="198" t="s">
        <v>808</v>
      </c>
      <c r="O178" s="72"/>
      <c r="P178" s="198" t="s">
        <v>5</v>
      </c>
      <c r="Q178" s="72"/>
      <c r="R178" s="198" t="s">
        <v>6</v>
      </c>
      <c r="S178" s="78"/>
      <c r="T178" s="78"/>
      <c r="U178" s="78"/>
      <c r="V178" s="72"/>
      <c r="W178" s="204" t="str">
        <f>IF(OR(G178="",Q178=""),"",IF(VLOOKUP($G178,'R5参照用'!$N$3:$P$8992,3,0)=0,"",VLOOKUP($G178,'R5参照用'!$N$3:$P$8992,3,0)))</f>
        <v/>
      </c>
      <c r="X178" s="72"/>
      <c r="Y178" s="72"/>
      <c r="Z178" s="73"/>
      <c r="AA178" s="73"/>
      <c r="AB178" s="73"/>
      <c r="AC178" s="78"/>
      <c r="AD178" s="78"/>
      <c r="AE178" s="78"/>
      <c r="AF178" s="78"/>
      <c r="AG178" s="78"/>
      <c r="AH178" s="78"/>
      <c r="AI178" s="78"/>
      <c r="AJ178" s="78"/>
      <c r="AK178" s="78"/>
      <c r="AL178" s="78"/>
      <c r="AM178" s="70"/>
      <c r="AN178" s="72"/>
      <c r="AO178" s="72"/>
      <c r="AP178" s="75"/>
      <c r="AQ178" s="78"/>
      <c r="AR178" s="78"/>
      <c r="AS178" s="78"/>
      <c r="AT178" s="78"/>
      <c r="AU178" s="79"/>
      <c r="AV178" s="79"/>
      <c r="AW178" s="75"/>
      <c r="AX178" s="75"/>
      <c r="AY178" s="78"/>
      <c r="AZ178" s="78"/>
      <c r="BA178" s="78"/>
      <c r="BB178" s="78"/>
      <c r="BC178" s="79"/>
      <c r="BD178" s="79"/>
      <c r="BE178" s="75"/>
      <c r="BF178" s="75"/>
      <c r="BG178" s="78"/>
      <c r="BH178" s="78"/>
      <c r="BI178" s="78"/>
      <c r="BJ178" s="78"/>
      <c r="BK178" s="79"/>
      <c r="BL178" s="79"/>
      <c r="BM178" s="75"/>
      <c r="BN178" s="74"/>
      <c r="BO178" s="75"/>
      <c r="BP178" s="74"/>
      <c r="BQ178" s="75"/>
      <c r="BR178" s="61" t="e">
        <f>VLOOKUP(V178&amp;X178&amp;Y178,'R5参照用'!$AJ$3:$AK$101,2,0)</f>
        <v>#N/A</v>
      </c>
      <c r="BS178" s="2" t="str">
        <f t="shared" si="2"/>
        <v/>
      </c>
      <c r="BT178" s="2" t="str">
        <f>IF(H178="","",IF(H178="通常交付金","",COUNTIF($H$5:H178,"重点交付金")))</f>
        <v/>
      </c>
    </row>
    <row r="179" spans="1:72" ht="21.75" customHeight="1" x14ac:dyDescent="0.3">
      <c r="A179" s="196" t="str">
        <f>表紙!$H$11</f>
        <v>28365</v>
      </c>
      <c r="B179" s="70"/>
      <c r="C179" s="70"/>
      <c r="D179" s="71"/>
      <c r="E179" s="70"/>
      <c r="F179" s="196">
        <v>175</v>
      </c>
      <c r="G179" s="197" t="str">
        <f>IFERROR(VLOOKUP($A179&amp;"-"&amp;'回答入力シート（ア_令和4年度実施計画事業）'!$F179,'R5参照用'!$K$3:$P$8992,4,0),"")</f>
        <v/>
      </c>
      <c r="H179" s="197" t="str">
        <f>IFERROR(IF(VLOOKUP($A179&amp;"-"&amp;'回答入力シート（ア_令和4年度実施計画事業）'!$F179,'R5参照用'!$K$3:$P$8992,5,0)=0,"",VLOOKUP($A179&amp;"-"&amp;'回答入力シート（ア_令和4年度実施計画事業）'!$F179,'R5参照用'!$K$3:$P$8992,5,0)),"")</f>
        <v/>
      </c>
      <c r="I179" s="198" t="s">
        <v>808</v>
      </c>
      <c r="J179" s="72"/>
      <c r="K179" s="198" t="s">
        <v>5</v>
      </c>
      <c r="L179" s="72"/>
      <c r="M179" s="198" t="s">
        <v>6</v>
      </c>
      <c r="N179" s="198" t="s">
        <v>808</v>
      </c>
      <c r="O179" s="72"/>
      <c r="P179" s="198" t="s">
        <v>5</v>
      </c>
      <c r="Q179" s="72"/>
      <c r="R179" s="198" t="s">
        <v>6</v>
      </c>
      <c r="S179" s="78"/>
      <c r="T179" s="78"/>
      <c r="U179" s="78"/>
      <c r="V179" s="72"/>
      <c r="W179" s="204" t="str">
        <f>IF(OR(G179="",Q179=""),"",IF(VLOOKUP($G179,'R5参照用'!$N$3:$P$8992,3,0)=0,"",VLOOKUP($G179,'R5参照用'!$N$3:$P$8992,3,0)))</f>
        <v/>
      </c>
      <c r="X179" s="72"/>
      <c r="Y179" s="72"/>
      <c r="Z179" s="73"/>
      <c r="AA179" s="73"/>
      <c r="AB179" s="73"/>
      <c r="AC179" s="78"/>
      <c r="AD179" s="78"/>
      <c r="AE179" s="78"/>
      <c r="AF179" s="78"/>
      <c r="AG179" s="78"/>
      <c r="AH179" s="78"/>
      <c r="AI179" s="78"/>
      <c r="AJ179" s="78"/>
      <c r="AK179" s="78"/>
      <c r="AL179" s="78"/>
      <c r="AM179" s="70"/>
      <c r="AN179" s="72"/>
      <c r="AO179" s="72"/>
      <c r="AP179" s="75"/>
      <c r="AQ179" s="78"/>
      <c r="AR179" s="78"/>
      <c r="AS179" s="78"/>
      <c r="AT179" s="78"/>
      <c r="AU179" s="79"/>
      <c r="AV179" s="79"/>
      <c r="AW179" s="75"/>
      <c r="AX179" s="75"/>
      <c r="AY179" s="78"/>
      <c r="AZ179" s="78"/>
      <c r="BA179" s="78"/>
      <c r="BB179" s="78"/>
      <c r="BC179" s="79"/>
      <c r="BD179" s="79"/>
      <c r="BE179" s="75"/>
      <c r="BF179" s="75"/>
      <c r="BG179" s="78"/>
      <c r="BH179" s="78"/>
      <c r="BI179" s="78"/>
      <c r="BJ179" s="78"/>
      <c r="BK179" s="79"/>
      <c r="BL179" s="79"/>
      <c r="BM179" s="75"/>
      <c r="BN179" s="74"/>
      <c r="BO179" s="75"/>
      <c r="BP179" s="74"/>
      <c r="BQ179" s="75"/>
      <c r="BR179" s="61" t="e">
        <f>VLOOKUP(V179&amp;X179&amp;Y179,'R5参照用'!$AJ$3:$AK$101,2,0)</f>
        <v>#N/A</v>
      </c>
      <c r="BS179" s="2" t="str">
        <f t="shared" si="2"/>
        <v/>
      </c>
      <c r="BT179" s="2" t="str">
        <f>IF(H179="","",IF(H179="通常交付金","",COUNTIF($H$5:H179,"重点交付金")))</f>
        <v/>
      </c>
    </row>
    <row r="180" spans="1:72" ht="21.75" customHeight="1" x14ac:dyDescent="0.3">
      <c r="A180" s="196" t="str">
        <f>表紙!$H$11</f>
        <v>28365</v>
      </c>
      <c r="B180" s="70"/>
      <c r="C180" s="70"/>
      <c r="D180" s="71"/>
      <c r="E180" s="70"/>
      <c r="F180" s="196">
        <v>176</v>
      </c>
      <c r="G180" s="197" t="str">
        <f>IFERROR(VLOOKUP($A180&amp;"-"&amp;'回答入力シート（ア_令和4年度実施計画事業）'!$F180,'R5参照用'!$K$3:$P$8992,4,0),"")</f>
        <v/>
      </c>
      <c r="H180" s="197" t="str">
        <f>IFERROR(IF(VLOOKUP($A180&amp;"-"&amp;'回答入力シート（ア_令和4年度実施計画事業）'!$F180,'R5参照用'!$K$3:$P$8992,5,0)=0,"",VLOOKUP($A180&amp;"-"&amp;'回答入力シート（ア_令和4年度実施計画事業）'!$F180,'R5参照用'!$K$3:$P$8992,5,0)),"")</f>
        <v/>
      </c>
      <c r="I180" s="198" t="s">
        <v>808</v>
      </c>
      <c r="J180" s="72"/>
      <c r="K180" s="198" t="s">
        <v>5</v>
      </c>
      <c r="L180" s="72"/>
      <c r="M180" s="198" t="s">
        <v>6</v>
      </c>
      <c r="N180" s="198" t="s">
        <v>808</v>
      </c>
      <c r="O180" s="72"/>
      <c r="P180" s="198" t="s">
        <v>5</v>
      </c>
      <c r="Q180" s="72"/>
      <c r="R180" s="198" t="s">
        <v>6</v>
      </c>
      <c r="S180" s="78"/>
      <c r="T180" s="78"/>
      <c r="U180" s="78"/>
      <c r="V180" s="72"/>
      <c r="W180" s="204" t="str">
        <f>IF(OR(G180="",Q180=""),"",IF(VLOOKUP($G180,'R5参照用'!$N$3:$P$8992,3,0)=0,"",VLOOKUP($G180,'R5参照用'!$N$3:$P$8992,3,0)))</f>
        <v/>
      </c>
      <c r="X180" s="72"/>
      <c r="Y180" s="72"/>
      <c r="Z180" s="73"/>
      <c r="AA180" s="73"/>
      <c r="AB180" s="73"/>
      <c r="AC180" s="78"/>
      <c r="AD180" s="78"/>
      <c r="AE180" s="78"/>
      <c r="AF180" s="78"/>
      <c r="AG180" s="78"/>
      <c r="AH180" s="78"/>
      <c r="AI180" s="78"/>
      <c r="AJ180" s="78"/>
      <c r="AK180" s="78"/>
      <c r="AL180" s="78"/>
      <c r="AM180" s="70"/>
      <c r="AN180" s="72"/>
      <c r="AO180" s="72"/>
      <c r="AP180" s="75"/>
      <c r="AQ180" s="78"/>
      <c r="AR180" s="78"/>
      <c r="AS180" s="78"/>
      <c r="AT180" s="78"/>
      <c r="AU180" s="79"/>
      <c r="AV180" s="79"/>
      <c r="AW180" s="75"/>
      <c r="AX180" s="75"/>
      <c r="AY180" s="78"/>
      <c r="AZ180" s="78"/>
      <c r="BA180" s="78"/>
      <c r="BB180" s="78"/>
      <c r="BC180" s="79"/>
      <c r="BD180" s="79"/>
      <c r="BE180" s="75"/>
      <c r="BF180" s="75"/>
      <c r="BG180" s="78"/>
      <c r="BH180" s="78"/>
      <c r="BI180" s="78"/>
      <c r="BJ180" s="78"/>
      <c r="BK180" s="79"/>
      <c r="BL180" s="79"/>
      <c r="BM180" s="75"/>
      <c r="BN180" s="74"/>
      <c r="BO180" s="75"/>
      <c r="BP180" s="74"/>
      <c r="BQ180" s="75"/>
      <c r="BR180" s="61" t="e">
        <f>VLOOKUP(V180&amp;X180&amp;Y180,'R5参照用'!$AJ$3:$AK$101,2,0)</f>
        <v>#N/A</v>
      </c>
      <c r="BS180" s="2" t="str">
        <f t="shared" si="2"/>
        <v/>
      </c>
      <c r="BT180" s="2" t="str">
        <f>IF(H180="","",IF(H180="通常交付金","",COUNTIF($H$5:H180,"重点交付金")))</f>
        <v/>
      </c>
    </row>
    <row r="181" spans="1:72" ht="21.75" customHeight="1" x14ac:dyDescent="0.3">
      <c r="A181" s="196" t="str">
        <f>表紙!$H$11</f>
        <v>28365</v>
      </c>
      <c r="B181" s="70"/>
      <c r="C181" s="70"/>
      <c r="D181" s="71"/>
      <c r="E181" s="70"/>
      <c r="F181" s="196">
        <v>177</v>
      </c>
      <c r="G181" s="197" t="str">
        <f>IFERROR(VLOOKUP($A181&amp;"-"&amp;'回答入力シート（ア_令和4年度実施計画事業）'!$F181,'R5参照用'!$K$3:$P$8992,4,0),"")</f>
        <v/>
      </c>
      <c r="H181" s="197" t="str">
        <f>IFERROR(IF(VLOOKUP($A181&amp;"-"&amp;'回答入力シート（ア_令和4年度実施計画事業）'!$F181,'R5参照用'!$K$3:$P$8992,5,0)=0,"",VLOOKUP($A181&amp;"-"&amp;'回答入力シート（ア_令和4年度実施計画事業）'!$F181,'R5参照用'!$K$3:$P$8992,5,0)),"")</f>
        <v/>
      </c>
      <c r="I181" s="198" t="s">
        <v>808</v>
      </c>
      <c r="J181" s="72"/>
      <c r="K181" s="198" t="s">
        <v>5</v>
      </c>
      <c r="L181" s="72"/>
      <c r="M181" s="198" t="s">
        <v>6</v>
      </c>
      <c r="N181" s="198" t="s">
        <v>808</v>
      </c>
      <c r="O181" s="72"/>
      <c r="P181" s="198" t="s">
        <v>5</v>
      </c>
      <c r="Q181" s="72"/>
      <c r="R181" s="198" t="s">
        <v>6</v>
      </c>
      <c r="S181" s="78"/>
      <c r="T181" s="78"/>
      <c r="U181" s="78"/>
      <c r="V181" s="72"/>
      <c r="W181" s="204" t="str">
        <f>IF(OR(G181="",Q181=""),"",IF(VLOOKUP($G181,'R5参照用'!$N$3:$P$8992,3,0)=0,"",VLOOKUP($G181,'R5参照用'!$N$3:$P$8992,3,0)))</f>
        <v/>
      </c>
      <c r="X181" s="72"/>
      <c r="Y181" s="72"/>
      <c r="Z181" s="73"/>
      <c r="AA181" s="73"/>
      <c r="AB181" s="73"/>
      <c r="AC181" s="78"/>
      <c r="AD181" s="78"/>
      <c r="AE181" s="78"/>
      <c r="AF181" s="78"/>
      <c r="AG181" s="78"/>
      <c r="AH181" s="78"/>
      <c r="AI181" s="78"/>
      <c r="AJ181" s="78"/>
      <c r="AK181" s="78"/>
      <c r="AL181" s="78"/>
      <c r="AM181" s="70"/>
      <c r="AN181" s="72"/>
      <c r="AO181" s="72"/>
      <c r="AP181" s="75"/>
      <c r="AQ181" s="78"/>
      <c r="AR181" s="78"/>
      <c r="AS181" s="78"/>
      <c r="AT181" s="78"/>
      <c r="AU181" s="79"/>
      <c r="AV181" s="79"/>
      <c r="AW181" s="75"/>
      <c r="AX181" s="75"/>
      <c r="AY181" s="78"/>
      <c r="AZ181" s="78"/>
      <c r="BA181" s="78"/>
      <c r="BB181" s="78"/>
      <c r="BC181" s="79"/>
      <c r="BD181" s="79"/>
      <c r="BE181" s="75"/>
      <c r="BF181" s="75"/>
      <c r="BG181" s="78"/>
      <c r="BH181" s="78"/>
      <c r="BI181" s="78"/>
      <c r="BJ181" s="78"/>
      <c r="BK181" s="79"/>
      <c r="BL181" s="79"/>
      <c r="BM181" s="75"/>
      <c r="BN181" s="74"/>
      <c r="BO181" s="75"/>
      <c r="BP181" s="74"/>
      <c r="BQ181" s="75"/>
      <c r="BR181" s="61" t="e">
        <f>VLOOKUP(V181&amp;X181&amp;Y181,'R5参照用'!$AJ$3:$AK$101,2,0)</f>
        <v>#N/A</v>
      </c>
      <c r="BS181" s="2" t="str">
        <f t="shared" si="2"/>
        <v/>
      </c>
      <c r="BT181" s="2" t="str">
        <f>IF(H181="","",IF(H181="通常交付金","",COUNTIF($H$5:H181,"重点交付金")))</f>
        <v/>
      </c>
    </row>
    <row r="182" spans="1:72" ht="21.75" customHeight="1" x14ac:dyDescent="0.3">
      <c r="A182" s="196" t="str">
        <f>表紙!$H$11</f>
        <v>28365</v>
      </c>
      <c r="B182" s="70"/>
      <c r="C182" s="70"/>
      <c r="D182" s="71"/>
      <c r="E182" s="70"/>
      <c r="F182" s="196">
        <v>178</v>
      </c>
      <c r="G182" s="197" t="str">
        <f>IFERROR(VLOOKUP($A182&amp;"-"&amp;'回答入力シート（ア_令和4年度実施計画事業）'!$F182,'R5参照用'!$K$3:$P$8992,4,0),"")</f>
        <v/>
      </c>
      <c r="H182" s="197" t="str">
        <f>IFERROR(IF(VLOOKUP($A182&amp;"-"&amp;'回答入力シート（ア_令和4年度実施計画事業）'!$F182,'R5参照用'!$K$3:$P$8992,5,0)=0,"",VLOOKUP($A182&amp;"-"&amp;'回答入力シート（ア_令和4年度実施計画事業）'!$F182,'R5参照用'!$K$3:$P$8992,5,0)),"")</f>
        <v/>
      </c>
      <c r="I182" s="198" t="s">
        <v>808</v>
      </c>
      <c r="J182" s="72"/>
      <c r="K182" s="198" t="s">
        <v>5</v>
      </c>
      <c r="L182" s="72"/>
      <c r="M182" s="198" t="s">
        <v>6</v>
      </c>
      <c r="N182" s="198" t="s">
        <v>808</v>
      </c>
      <c r="O182" s="72"/>
      <c r="P182" s="198" t="s">
        <v>5</v>
      </c>
      <c r="Q182" s="72"/>
      <c r="R182" s="198" t="s">
        <v>6</v>
      </c>
      <c r="S182" s="78"/>
      <c r="T182" s="78"/>
      <c r="U182" s="78"/>
      <c r="V182" s="72"/>
      <c r="W182" s="204" t="str">
        <f>IF(OR(G182="",Q182=""),"",IF(VLOOKUP($G182,'R5参照用'!$N$3:$P$8992,3,0)=0,"",VLOOKUP($G182,'R5参照用'!$N$3:$P$8992,3,0)))</f>
        <v/>
      </c>
      <c r="X182" s="72"/>
      <c r="Y182" s="72"/>
      <c r="Z182" s="73"/>
      <c r="AA182" s="73"/>
      <c r="AB182" s="73"/>
      <c r="AC182" s="78"/>
      <c r="AD182" s="78"/>
      <c r="AE182" s="78"/>
      <c r="AF182" s="78"/>
      <c r="AG182" s="78"/>
      <c r="AH182" s="78"/>
      <c r="AI182" s="78"/>
      <c r="AJ182" s="78"/>
      <c r="AK182" s="78"/>
      <c r="AL182" s="78"/>
      <c r="AM182" s="70"/>
      <c r="AN182" s="72"/>
      <c r="AO182" s="72"/>
      <c r="AP182" s="75"/>
      <c r="AQ182" s="78"/>
      <c r="AR182" s="78"/>
      <c r="AS182" s="78"/>
      <c r="AT182" s="78"/>
      <c r="AU182" s="79"/>
      <c r="AV182" s="79"/>
      <c r="AW182" s="75"/>
      <c r="AX182" s="75"/>
      <c r="AY182" s="78"/>
      <c r="AZ182" s="78"/>
      <c r="BA182" s="78"/>
      <c r="BB182" s="78"/>
      <c r="BC182" s="79"/>
      <c r="BD182" s="79"/>
      <c r="BE182" s="75"/>
      <c r="BF182" s="75"/>
      <c r="BG182" s="78"/>
      <c r="BH182" s="78"/>
      <c r="BI182" s="78"/>
      <c r="BJ182" s="78"/>
      <c r="BK182" s="79"/>
      <c r="BL182" s="79"/>
      <c r="BM182" s="75"/>
      <c r="BN182" s="74"/>
      <c r="BO182" s="75"/>
      <c r="BP182" s="74"/>
      <c r="BQ182" s="75"/>
      <c r="BR182" s="61" t="e">
        <f>VLOOKUP(V182&amp;X182&amp;Y182,'R5参照用'!$AJ$3:$AK$101,2,0)</f>
        <v>#N/A</v>
      </c>
      <c r="BS182" s="2" t="str">
        <f t="shared" si="2"/>
        <v/>
      </c>
      <c r="BT182" s="2" t="str">
        <f>IF(H182="","",IF(H182="通常交付金","",COUNTIF($H$5:H182,"重点交付金")))</f>
        <v/>
      </c>
    </row>
    <row r="183" spans="1:72" ht="21.75" customHeight="1" x14ac:dyDescent="0.3">
      <c r="A183" s="196" t="str">
        <f>表紙!$H$11</f>
        <v>28365</v>
      </c>
      <c r="B183" s="70"/>
      <c r="C183" s="70"/>
      <c r="D183" s="71"/>
      <c r="E183" s="70"/>
      <c r="F183" s="196">
        <v>179</v>
      </c>
      <c r="G183" s="197" t="str">
        <f>IFERROR(VLOOKUP($A183&amp;"-"&amp;'回答入力シート（ア_令和4年度実施計画事業）'!$F183,'R5参照用'!$K$3:$P$8992,4,0),"")</f>
        <v/>
      </c>
      <c r="H183" s="197" t="str">
        <f>IFERROR(IF(VLOOKUP($A183&amp;"-"&amp;'回答入力シート（ア_令和4年度実施計画事業）'!$F183,'R5参照用'!$K$3:$P$8992,5,0)=0,"",VLOOKUP($A183&amp;"-"&amp;'回答入力シート（ア_令和4年度実施計画事業）'!$F183,'R5参照用'!$K$3:$P$8992,5,0)),"")</f>
        <v/>
      </c>
      <c r="I183" s="198" t="s">
        <v>808</v>
      </c>
      <c r="J183" s="72"/>
      <c r="K183" s="198" t="s">
        <v>5</v>
      </c>
      <c r="L183" s="72"/>
      <c r="M183" s="198" t="s">
        <v>6</v>
      </c>
      <c r="N183" s="198" t="s">
        <v>808</v>
      </c>
      <c r="O183" s="72"/>
      <c r="P183" s="198" t="s">
        <v>5</v>
      </c>
      <c r="Q183" s="72"/>
      <c r="R183" s="198" t="s">
        <v>6</v>
      </c>
      <c r="S183" s="78"/>
      <c r="T183" s="78"/>
      <c r="U183" s="78"/>
      <c r="V183" s="72"/>
      <c r="W183" s="204" t="str">
        <f>IF(OR(G183="",Q183=""),"",IF(VLOOKUP($G183,'R5参照用'!$N$3:$P$8992,3,0)=0,"",VLOOKUP($G183,'R5参照用'!$N$3:$P$8992,3,0)))</f>
        <v/>
      </c>
      <c r="X183" s="72"/>
      <c r="Y183" s="72"/>
      <c r="Z183" s="73"/>
      <c r="AA183" s="73"/>
      <c r="AB183" s="73"/>
      <c r="AC183" s="78"/>
      <c r="AD183" s="78"/>
      <c r="AE183" s="78"/>
      <c r="AF183" s="78"/>
      <c r="AG183" s="78"/>
      <c r="AH183" s="78"/>
      <c r="AI183" s="78"/>
      <c r="AJ183" s="78"/>
      <c r="AK183" s="78"/>
      <c r="AL183" s="78"/>
      <c r="AM183" s="70"/>
      <c r="AN183" s="72"/>
      <c r="AO183" s="72"/>
      <c r="AP183" s="75"/>
      <c r="AQ183" s="78"/>
      <c r="AR183" s="78"/>
      <c r="AS183" s="78"/>
      <c r="AT183" s="78"/>
      <c r="AU183" s="79"/>
      <c r="AV183" s="79"/>
      <c r="AW183" s="75"/>
      <c r="AX183" s="75"/>
      <c r="AY183" s="78"/>
      <c r="AZ183" s="78"/>
      <c r="BA183" s="78"/>
      <c r="BB183" s="78"/>
      <c r="BC183" s="79"/>
      <c r="BD183" s="79"/>
      <c r="BE183" s="75"/>
      <c r="BF183" s="75"/>
      <c r="BG183" s="78"/>
      <c r="BH183" s="78"/>
      <c r="BI183" s="78"/>
      <c r="BJ183" s="78"/>
      <c r="BK183" s="79"/>
      <c r="BL183" s="79"/>
      <c r="BM183" s="75"/>
      <c r="BN183" s="74"/>
      <c r="BO183" s="75"/>
      <c r="BP183" s="74"/>
      <c r="BQ183" s="75"/>
      <c r="BR183" s="61" t="e">
        <f>VLOOKUP(V183&amp;X183&amp;Y183,'R5参照用'!$AJ$3:$AK$101,2,0)</f>
        <v>#N/A</v>
      </c>
      <c r="BS183" s="2" t="str">
        <f t="shared" si="2"/>
        <v/>
      </c>
      <c r="BT183" s="2" t="str">
        <f>IF(H183="","",IF(H183="通常交付金","",COUNTIF($H$5:H183,"重点交付金")))</f>
        <v/>
      </c>
    </row>
    <row r="184" spans="1:72" ht="21.75" customHeight="1" x14ac:dyDescent="0.3">
      <c r="A184" s="196" t="str">
        <f>表紙!$H$11</f>
        <v>28365</v>
      </c>
      <c r="B184" s="70"/>
      <c r="C184" s="70"/>
      <c r="D184" s="71"/>
      <c r="E184" s="70"/>
      <c r="F184" s="196">
        <v>180</v>
      </c>
      <c r="G184" s="197" t="str">
        <f>IFERROR(VLOOKUP($A184&amp;"-"&amp;'回答入力シート（ア_令和4年度実施計画事業）'!$F184,'R5参照用'!$K$3:$P$8992,4,0),"")</f>
        <v/>
      </c>
      <c r="H184" s="197" t="str">
        <f>IFERROR(IF(VLOOKUP($A184&amp;"-"&amp;'回答入力シート（ア_令和4年度実施計画事業）'!$F184,'R5参照用'!$K$3:$P$8992,5,0)=0,"",VLOOKUP($A184&amp;"-"&amp;'回答入力シート（ア_令和4年度実施計画事業）'!$F184,'R5参照用'!$K$3:$P$8992,5,0)),"")</f>
        <v/>
      </c>
      <c r="I184" s="198" t="s">
        <v>808</v>
      </c>
      <c r="J184" s="72"/>
      <c r="K184" s="198" t="s">
        <v>5</v>
      </c>
      <c r="L184" s="72"/>
      <c r="M184" s="198" t="s">
        <v>6</v>
      </c>
      <c r="N184" s="198" t="s">
        <v>808</v>
      </c>
      <c r="O184" s="72"/>
      <c r="P184" s="198" t="s">
        <v>5</v>
      </c>
      <c r="Q184" s="72"/>
      <c r="R184" s="198" t="s">
        <v>6</v>
      </c>
      <c r="S184" s="78"/>
      <c r="T184" s="78"/>
      <c r="U184" s="78"/>
      <c r="V184" s="72"/>
      <c r="W184" s="204" t="str">
        <f>IF(OR(G184="",Q184=""),"",IF(VLOOKUP($G184,'R5参照用'!$N$3:$P$8992,3,0)=0,"",VLOOKUP($G184,'R5参照用'!$N$3:$P$8992,3,0)))</f>
        <v/>
      </c>
      <c r="X184" s="72"/>
      <c r="Y184" s="72"/>
      <c r="Z184" s="73"/>
      <c r="AA184" s="73"/>
      <c r="AB184" s="73"/>
      <c r="AC184" s="78"/>
      <c r="AD184" s="78"/>
      <c r="AE184" s="78"/>
      <c r="AF184" s="78"/>
      <c r="AG184" s="78"/>
      <c r="AH184" s="78"/>
      <c r="AI184" s="78"/>
      <c r="AJ184" s="78"/>
      <c r="AK184" s="78"/>
      <c r="AL184" s="78"/>
      <c r="AM184" s="70"/>
      <c r="AN184" s="72"/>
      <c r="AO184" s="72"/>
      <c r="AP184" s="75"/>
      <c r="AQ184" s="78"/>
      <c r="AR184" s="78"/>
      <c r="AS184" s="78"/>
      <c r="AT184" s="78"/>
      <c r="AU184" s="79"/>
      <c r="AV184" s="79"/>
      <c r="AW184" s="75"/>
      <c r="AX184" s="75"/>
      <c r="AY184" s="78"/>
      <c r="AZ184" s="78"/>
      <c r="BA184" s="78"/>
      <c r="BB184" s="78"/>
      <c r="BC184" s="79"/>
      <c r="BD184" s="79"/>
      <c r="BE184" s="75"/>
      <c r="BF184" s="75"/>
      <c r="BG184" s="78"/>
      <c r="BH184" s="78"/>
      <c r="BI184" s="78"/>
      <c r="BJ184" s="78"/>
      <c r="BK184" s="79"/>
      <c r="BL184" s="79"/>
      <c r="BM184" s="75"/>
      <c r="BN184" s="74"/>
      <c r="BO184" s="75"/>
      <c r="BP184" s="74"/>
      <c r="BQ184" s="75"/>
      <c r="BR184" s="61" t="e">
        <f>VLOOKUP(V184&amp;X184&amp;Y184,'R5参照用'!$AJ$3:$AK$101,2,0)</f>
        <v>#N/A</v>
      </c>
      <c r="BS184" s="2" t="str">
        <f t="shared" si="2"/>
        <v/>
      </c>
      <c r="BT184" s="2" t="str">
        <f>IF(H184="","",IF(H184="通常交付金","",COUNTIF($H$5:H184,"重点交付金")))</f>
        <v/>
      </c>
    </row>
    <row r="185" spans="1:72" ht="21.75" customHeight="1" x14ac:dyDescent="0.3">
      <c r="A185" s="196" t="str">
        <f>表紙!$H$11</f>
        <v>28365</v>
      </c>
      <c r="B185" s="70"/>
      <c r="C185" s="70"/>
      <c r="D185" s="71"/>
      <c r="E185" s="70"/>
      <c r="F185" s="196">
        <v>181</v>
      </c>
      <c r="G185" s="197" t="str">
        <f>IFERROR(VLOOKUP($A185&amp;"-"&amp;'回答入力シート（ア_令和4年度実施計画事業）'!$F185,'R5参照用'!$K$3:$P$8992,4,0),"")</f>
        <v/>
      </c>
      <c r="H185" s="197" t="str">
        <f>IFERROR(IF(VLOOKUP($A185&amp;"-"&amp;'回答入力シート（ア_令和4年度実施計画事業）'!$F185,'R5参照用'!$K$3:$P$8992,5,0)=0,"",VLOOKUP($A185&amp;"-"&amp;'回答入力シート（ア_令和4年度実施計画事業）'!$F185,'R5参照用'!$K$3:$P$8992,5,0)),"")</f>
        <v/>
      </c>
      <c r="I185" s="198" t="s">
        <v>808</v>
      </c>
      <c r="J185" s="72"/>
      <c r="K185" s="198" t="s">
        <v>5</v>
      </c>
      <c r="L185" s="72"/>
      <c r="M185" s="198" t="s">
        <v>6</v>
      </c>
      <c r="N185" s="198" t="s">
        <v>808</v>
      </c>
      <c r="O185" s="72"/>
      <c r="P185" s="198" t="s">
        <v>5</v>
      </c>
      <c r="Q185" s="72"/>
      <c r="R185" s="198" t="s">
        <v>6</v>
      </c>
      <c r="S185" s="78"/>
      <c r="T185" s="78"/>
      <c r="U185" s="78"/>
      <c r="V185" s="72"/>
      <c r="W185" s="204" t="str">
        <f>IF(OR(G185="",Q185=""),"",IF(VLOOKUP($G185,'R5参照用'!$N$3:$P$8992,3,0)=0,"",VLOOKUP($G185,'R5参照用'!$N$3:$P$8992,3,0)))</f>
        <v/>
      </c>
      <c r="X185" s="72"/>
      <c r="Y185" s="72"/>
      <c r="Z185" s="73"/>
      <c r="AA185" s="73"/>
      <c r="AB185" s="73"/>
      <c r="AC185" s="78"/>
      <c r="AD185" s="78"/>
      <c r="AE185" s="78"/>
      <c r="AF185" s="78"/>
      <c r="AG185" s="78"/>
      <c r="AH185" s="78"/>
      <c r="AI185" s="78"/>
      <c r="AJ185" s="78"/>
      <c r="AK185" s="78"/>
      <c r="AL185" s="78"/>
      <c r="AM185" s="70"/>
      <c r="AN185" s="72"/>
      <c r="AO185" s="72"/>
      <c r="AP185" s="75"/>
      <c r="AQ185" s="78"/>
      <c r="AR185" s="78"/>
      <c r="AS185" s="78"/>
      <c r="AT185" s="78"/>
      <c r="AU185" s="79"/>
      <c r="AV185" s="79"/>
      <c r="AW185" s="75"/>
      <c r="AX185" s="75"/>
      <c r="AY185" s="78"/>
      <c r="AZ185" s="78"/>
      <c r="BA185" s="78"/>
      <c r="BB185" s="78"/>
      <c r="BC185" s="79"/>
      <c r="BD185" s="79"/>
      <c r="BE185" s="75"/>
      <c r="BF185" s="75"/>
      <c r="BG185" s="78"/>
      <c r="BH185" s="78"/>
      <c r="BI185" s="78"/>
      <c r="BJ185" s="78"/>
      <c r="BK185" s="79"/>
      <c r="BL185" s="79"/>
      <c r="BM185" s="75"/>
      <c r="BN185" s="74"/>
      <c r="BO185" s="75"/>
      <c r="BP185" s="74"/>
      <c r="BQ185" s="75"/>
      <c r="BR185" s="61" t="e">
        <f>VLOOKUP(V185&amp;X185&amp;Y185,'R5参照用'!$AJ$3:$AK$101,2,0)</f>
        <v>#N/A</v>
      </c>
      <c r="BS185" s="2" t="str">
        <f t="shared" si="2"/>
        <v/>
      </c>
      <c r="BT185" s="2" t="str">
        <f>IF(H185="","",IF(H185="通常交付金","",COUNTIF($H$5:H185,"重点交付金")))</f>
        <v/>
      </c>
    </row>
    <row r="186" spans="1:72" ht="21.75" customHeight="1" x14ac:dyDescent="0.3">
      <c r="A186" s="196" t="str">
        <f>表紙!$H$11</f>
        <v>28365</v>
      </c>
      <c r="B186" s="70"/>
      <c r="C186" s="70"/>
      <c r="D186" s="71"/>
      <c r="E186" s="70"/>
      <c r="F186" s="196">
        <v>182</v>
      </c>
      <c r="G186" s="197" t="str">
        <f>IFERROR(VLOOKUP($A186&amp;"-"&amp;'回答入力シート（ア_令和4年度実施計画事業）'!$F186,'R5参照用'!$K$3:$P$8992,4,0),"")</f>
        <v/>
      </c>
      <c r="H186" s="197" t="str">
        <f>IFERROR(IF(VLOOKUP($A186&amp;"-"&amp;'回答入力シート（ア_令和4年度実施計画事業）'!$F186,'R5参照用'!$K$3:$P$8992,5,0)=0,"",VLOOKUP($A186&amp;"-"&amp;'回答入力シート（ア_令和4年度実施計画事業）'!$F186,'R5参照用'!$K$3:$P$8992,5,0)),"")</f>
        <v/>
      </c>
      <c r="I186" s="198" t="s">
        <v>808</v>
      </c>
      <c r="J186" s="72"/>
      <c r="K186" s="198" t="s">
        <v>5</v>
      </c>
      <c r="L186" s="72"/>
      <c r="M186" s="198" t="s">
        <v>6</v>
      </c>
      <c r="N186" s="198" t="s">
        <v>808</v>
      </c>
      <c r="O186" s="72"/>
      <c r="P186" s="198" t="s">
        <v>5</v>
      </c>
      <c r="Q186" s="72"/>
      <c r="R186" s="198" t="s">
        <v>6</v>
      </c>
      <c r="S186" s="78"/>
      <c r="T186" s="78"/>
      <c r="U186" s="78"/>
      <c r="V186" s="72"/>
      <c r="W186" s="204" t="str">
        <f>IF(OR(G186="",Q186=""),"",IF(VLOOKUP($G186,'R5参照用'!$N$3:$P$8992,3,0)=0,"",VLOOKUP($G186,'R5参照用'!$N$3:$P$8992,3,0)))</f>
        <v/>
      </c>
      <c r="X186" s="72"/>
      <c r="Y186" s="72"/>
      <c r="Z186" s="73"/>
      <c r="AA186" s="73"/>
      <c r="AB186" s="73"/>
      <c r="AC186" s="78"/>
      <c r="AD186" s="78"/>
      <c r="AE186" s="78"/>
      <c r="AF186" s="78"/>
      <c r="AG186" s="78"/>
      <c r="AH186" s="78"/>
      <c r="AI186" s="78"/>
      <c r="AJ186" s="78"/>
      <c r="AK186" s="78"/>
      <c r="AL186" s="78"/>
      <c r="AM186" s="70"/>
      <c r="AN186" s="72"/>
      <c r="AO186" s="72"/>
      <c r="AP186" s="75"/>
      <c r="AQ186" s="78"/>
      <c r="AR186" s="78"/>
      <c r="AS186" s="78"/>
      <c r="AT186" s="78"/>
      <c r="AU186" s="79"/>
      <c r="AV186" s="79"/>
      <c r="AW186" s="75"/>
      <c r="AX186" s="75"/>
      <c r="AY186" s="78"/>
      <c r="AZ186" s="78"/>
      <c r="BA186" s="78"/>
      <c r="BB186" s="78"/>
      <c r="BC186" s="79"/>
      <c r="BD186" s="79"/>
      <c r="BE186" s="75"/>
      <c r="BF186" s="75"/>
      <c r="BG186" s="78"/>
      <c r="BH186" s="78"/>
      <c r="BI186" s="78"/>
      <c r="BJ186" s="78"/>
      <c r="BK186" s="79"/>
      <c r="BL186" s="79"/>
      <c r="BM186" s="75"/>
      <c r="BN186" s="74"/>
      <c r="BO186" s="75"/>
      <c r="BP186" s="74"/>
      <c r="BQ186" s="75"/>
      <c r="BR186" s="61" t="e">
        <f>VLOOKUP(V186&amp;X186&amp;Y186,'R5参照用'!$AJ$3:$AK$101,2,0)</f>
        <v>#N/A</v>
      </c>
      <c r="BS186" s="2" t="str">
        <f t="shared" si="2"/>
        <v/>
      </c>
      <c r="BT186" s="2" t="str">
        <f>IF(H186="","",IF(H186="通常交付金","",COUNTIF($H$5:H186,"重点交付金")))</f>
        <v/>
      </c>
    </row>
    <row r="187" spans="1:72" ht="21.75" customHeight="1" x14ac:dyDescent="0.3">
      <c r="A187" s="196" t="str">
        <f>表紙!$H$11</f>
        <v>28365</v>
      </c>
      <c r="B187" s="70"/>
      <c r="C187" s="70"/>
      <c r="D187" s="71"/>
      <c r="E187" s="70"/>
      <c r="F187" s="196">
        <v>183</v>
      </c>
      <c r="G187" s="197" t="str">
        <f>IFERROR(VLOOKUP($A187&amp;"-"&amp;'回答入力シート（ア_令和4年度実施計画事業）'!$F187,'R5参照用'!$K$3:$P$8992,4,0),"")</f>
        <v/>
      </c>
      <c r="H187" s="197" t="str">
        <f>IFERROR(IF(VLOOKUP($A187&amp;"-"&amp;'回答入力シート（ア_令和4年度実施計画事業）'!$F187,'R5参照用'!$K$3:$P$8992,5,0)=0,"",VLOOKUP($A187&amp;"-"&amp;'回答入力シート（ア_令和4年度実施計画事業）'!$F187,'R5参照用'!$K$3:$P$8992,5,0)),"")</f>
        <v/>
      </c>
      <c r="I187" s="198" t="s">
        <v>808</v>
      </c>
      <c r="J187" s="72"/>
      <c r="K187" s="198" t="s">
        <v>5</v>
      </c>
      <c r="L187" s="72"/>
      <c r="M187" s="198" t="s">
        <v>6</v>
      </c>
      <c r="N187" s="198" t="s">
        <v>808</v>
      </c>
      <c r="O187" s="72"/>
      <c r="P187" s="198" t="s">
        <v>5</v>
      </c>
      <c r="Q187" s="72"/>
      <c r="R187" s="198" t="s">
        <v>6</v>
      </c>
      <c r="S187" s="78"/>
      <c r="T187" s="78"/>
      <c r="U187" s="78"/>
      <c r="V187" s="72"/>
      <c r="W187" s="204" t="str">
        <f>IF(OR(G187="",Q187=""),"",IF(VLOOKUP($G187,'R5参照用'!$N$3:$P$8992,3,0)=0,"",VLOOKUP($G187,'R5参照用'!$N$3:$P$8992,3,0)))</f>
        <v/>
      </c>
      <c r="X187" s="72"/>
      <c r="Y187" s="72"/>
      <c r="Z187" s="73"/>
      <c r="AA187" s="73"/>
      <c r="AB187" s="73"/>
      <c r="AC187" s="78"/>
      <c r="AD187" s="78"/>
      <c r="AE187" s="78"/>
      <c r="AF187" s="78"/>
      <c r="AG187" s="78"/>
      <c r="AH187" s="78"/>
      <c r="AI187" s="78"/>
      <c r="AJ187" s="78"/>
      <c r="AK187" s="78"/>
      <c r="AL187" s="78"/>
      <c r="AM187" s="70"/>
      <c r="AN187" s="72"/>
      <c r="AO187" s="72"/>
      <c r="AP187" s="75"/>
      <c r="AQ187" s="78"/>
      <c r="AR187" s="78"/>
      <c r="AS187" s="78"/>
      <c r="AT187" s="78"/>
      <c r="AU187" s="79"/>
      <c r="AV187" s="79"/>
      <c r="AW187" s="75"/>
      <c r="AX187" s="75"/>
      <c r="AY187" s="78"/>
      <c r="AZ187" s="78"/>
      <c r="BA187" s="78"/>
      <c r="BB187" s="78"/>
      <c r="BC187" s="79"/>
      <c r="BD187" s="79"/>
      <c r="BE187" s="75"/>
      <c r="BF187" s="75"/>
      <c r="BG187" s="78"/>
      <c r="BH187" s="78"/>
      <c r="BI187" s="78"/>
      <c r="BJ187" s="78"/>
      <c r="BK187" s="79"/>
      <c r="BL187" s="79"/>
      <c r="BM187" s="75"/>
      <c r="BN187" s="74"/>
      <c r="BO187" s="75"/>
      <c r="BP187" s="74"/>
      <c r="BQ187" s="75"/>
      <c r="BR187" s="61" t="e">
        <f>VLOOKUP(V187&amp;X187&amp;Y187,'R5参照用'!$AJ$3:$AK$101,2,0)</f>
        <v>#N/A</v>
      </c>
      <c r="BS187" s="2" t="str">
        <f t="shared" si="2"/>
        <v/>
      </c>
      <c r="BT187" s="2" t="str">
        <f>IF(H187="","",IF(H187="通常交付金","",COUNTIF($H$5:H187,"重点交付金")))</f>
        <v/>
      </c>
    </row>
    <row r="188" spans="1:72" ht="21.75" customHeight="1" x14ac:dyDescent="0.3">
      <c r="A188" s="196" t="str">
        <f>表紙!$H$11</f>
        <v>28365</v>
      </c>
      <c r="B188" s="70"/>
      <c r="C188" s="70"/>
      <c r="D188" s="71"/>
      <c r="E188" s="70"/>
      <c r="F188" s="196">
        <v>184</v>
      </c>
      <c r="G188" s="197" t="str">
        <f>IFERROR(VLOOKUP($A188&amp;"-"&amp;'回答入力シート（ア_令和4年度実施計画事業）'!$F188,'R5参照用'!$K$3:$P$8992,4,0),"")</f>
        <v/>
      </c>
      <c r="H188" s="197" t="str">
        <f>IFERROR(IF(VLOOKUP($A188&amp;"-"&amp;'回答入力シート（ア_令和4年度実施計画事業）'!$F188,'R5参照用'!$K$3:$P$8992,5,0)=0,"",VLOOKUP($A188&amp;"-"&amp;'回答入力シート（ア_令和4年度実施計画事業）'!$F188,'R5参照用'!$K$3:$P$8992,5,0)),"")</f>
        <v/>
      </c>
      <c r="I188" s="198" t="s">
        <v>808</v>
      </c>
      <c r="J188" s="72"/>
      <c r="K188" s="198" t="s">
        <v>5</v>
      </c>
      <c r="L188" s="72"/>
      <c r="M188" s="198" t="s">
        <v>6</v>
      </c>
      <c r="N188" s="198" t="s">
        <v>808</v>
      </c>
      <c r="O188" s="72"/>
      <c r="P188" s="198" t="s">
        <v>5</v>
      </c>
      <c r="Q188" s="72"/>
      <c r="R188" s="198" t="s">
        <v>6</v>
      </c>
      <c r="S188" s="78"/>
      <c r="T188" s="78"/>
      <c r="U188" s="78"/>
      <c r="V188" s="72"/>
      <c r="W188" s="204" t="str">
        <f>IF(OR(G188="",Q188=""),"",IF(VLOOKUP($G188,'R5参照用'!$N$3:$P$8992,3,0)=0,"",VLOOKUP($G188,'R5参照用'!$N$3:$P$8992,3,0)))</f>
        <v/>
      </c>
      <c r="X188" s="72"/>
      <c r="Y188" s="72"/>
      <c r="Z188" s="73"/>
      <c r="AA188" s="73"/>
      <c r="AB188" s="73"/>
      <c r="AC188" s="78"/>
      <c r="AD188" s="78"/>
      <c r="AE188" s="78"/>
      <c r="AF188" s="78"/>
      <c r="AG188" s="78"/>
      <c r="AH188" s="78"/>
      <c r="AI188" s="78"/>
      <c r="AJ188" s="78"/>
      <c r="AK188" s="78"/>
      <c r="AL188" s="78"/>
      <c r="AM188" s="70"/>
      <c r="AN188" s="72"/>
      <c r="AO188" s="72"/>
      <c r="AP188" s="75"/>
      <c r="AQ188" s="78"/>
      <c r="AR188" s="78"/>
      <c r="AS188" s="78"/>
      <c r="AT188" s="78"/>
      <c r="AU188" s="79"/>
      <c r="AV188" s="79"/>
      <c r="AW188" s="75"/>
      <c r="AX188" s="75"/>
      <c r="AY188" s="78"/>
      <c r="AZ188" s="78"/>
      <c r="BA188" s="78"/>
      <c r="BB188" s="78"/>
      <c r="BC188" s="79"/>
      <c r="BD188" s="79"/>
      <c r="BE188" s="75"/>
      <c r="BF188" s="75"/>
      <c r="BG188" s="78"/>
      <c r="BH188" s="78"/>
      <c r="BI188" s="78"/>
      <c r="BJ188" s="78"/>
      <c r="BK188" s="79"/>
      <c r="BL188" s="79"/>
      <c r="BM188" s="75"/>
      <c r="BN188" s="74"/>
      <c r="BO188" s="75"/>
      <c r="BP188" s="74"/>
      <c r="BQ188" s="75"/>
      <c r="BR188" s="61" t="e">
        <f>VLOOKUP(V188&amp;X188&amp;Y188,'R5参照用'!$AJ$3:$AK$101,2,0)</f>
        <v>#N/A</v>
      </c>
      <c r="BS188" s="2" t="str">
        <f t="shared" si="2"/>
        <v/>
      </c>
      <c r="BT188" s="2" t="str">
        <f>IF(H188="","",IF(H188="通常交付金","",COUNTIF($H$5:H188,"重点交付金")))</f>
        <v/>
      </c>
    </row>
    <row r="189" spans="1:72" ht="21.75" customHeight="1" x14ac:dyDescent="0.3">
      <c r="A189" s="196" t="str">
        <f>表紙!$H$11</f>
        <v>28365</v>
      </c>
      <c r="B189" s="70"/>
      <c r="C189" s="70"/>
      <c r="D189" s="71"/>
      <c r="E189" s="70"/>
      <c r="F189" s="196">
        <v>185</v>
      </c>
      <c r="G189" s="197" t="str">
        <f>IFERROR(VLOOKUP($A189&amp;"-"&amp;'回答入力シート（ア_令和4年度実施計画事業）'!$F189,'R5参照用'!$K$3:$P$8992,4,0),"")</f>
        <v/>
      </c>
      <c r="H189" s="197" t="str">
        <f>IFERROR(IF(VLOOKUP($A189&amp;"-"&amp;'回答入力シート（ア_令和4年度実施計画事業）'!$F189,'R5参照用'!$K$3:$P$8992,5,0)=0,"",VLOOKUP($A189&amp;"-"&amp;'回答入力シート（ア_令和4年度実施計画事業）'!$F189,'R5参照用'!$K$3:$P$8992,5,0)),"")</f>
        <v/>
      </c>
      <c r="I189" s="198" t="s">
        <v>808</v>
      </c>
      <c r="J189" s="72"/>
      <c r="K189" s="198" t="s">
        <v>5</v>
      </c>
      <c r="L189" s="72"/>
      <c r="M189" s="198" t="s">
        <v>6</v>
      </c>
      <c r="N189" s="198" t="s">
        <v>808</v>
      </c>
      <c r="O189" s="72"/>
      <c r="P189" s="198" t="s">
        <v>5</v>
      </c>
      <c r="Q189" s="72"/>
      <c r="R189" s="198" t="s">
        <v>6</v>
      </c>
      <c r="S189" s="78"/>
      <c r="T189" s="78"/>
      <c r="U189" s="78"/>
      <c r="V189" s="72"/>
      <c r="W189" s="204" t="str">
        <f>IF(OR(G189="",Q189=""),"",IF(VLOOKUP($G189,'R5参照用'!$N$3:$P$8992,3,0)=0,"",VLOOKUP($G189,'R5参照用'!$N$3:$P$8992,3,0)))</f>
        <v/>
      </c>
      <c r="X189" s="72"/>
      <c r="Y189" s="72"/>
      <c r="Z189" s="73"/>
      <c r="AA189" s="73"/>
      <c r="AB189" s="73"/>
      <c r="AC189" s="78"/>
      <c r="AD189" s="78"/>
      <c r="AE189" s="78"/>
      <c r="AF189" s="78"/>
      <c r="AG189" s="78"/>
      <c r="AH189" s="78"/>
      <c r="AI189" s="78"/>
      <c r="AJ189" s="78"/>
      <c r="AK189" s="78"/>
      <c r="AL189" s="78"/>
      <c r="AM189" s="70"/>
      <c r="AN189" s="72"/>
      <c r="AO189" s="72"/>
      <c r="AP189" s="75"/>
      <c r="AQ189" s="78"/>
      <c r="AR189" s="78"/>
      <c r="AS189" s="78"/>
      <c r="AT189" s="78"/>
      <c r="AU189" s="79"/>
      <c r="AV189" s="79"/>
      <c r="AW189" s="75"/>
      <c r="AX189" s="75"/>
      <c r="AY189" s="78"/>
      <c r="AZ189" s="78"/>
      <c r="BA189" s="78"/>
      <c r="BB189" s="78"/>
      <c r="BC189" s="79"/>
      <c r="BD189" s="79"/>
      <c r="BE189" s="75"/>
      <c r="BF189" s="75"/>
      <c r="BG189" s="78"/>
      <c r="BH189" s="78"/>
      <c r="BI189" s="78"/>
      <c r="BJ189" s="78"/>
      <c r="BK189" s="79"/>
      <c r="BL189" s="79"/>
      <c r="BM189" s="75"/>
      <c r="BN189" s="74"/>
      <c r="BO189" s="75"/>
      <c r="BP189" s="74"/>
      <c r="BQ189" s="75"/>
      <c r="BR189" s="61" t="e">
        <f>VLOOKUP(V189&amp;X189&amp;Y189,'R5参照用'!$AJ$3:$AK$101,2,0)</f>
        <v>#N/A</v>
      </c>
      <c r="BS189" s="2" t="str">
        <f t="shared" si="2"/>
        <v/>
      </c>
      <c r="BT189" s="2" t="str">
        <f>IF(H189="","",IF(H189="通常交付金","",COUNTIF($H$5:H189,"重点交付金")))</f>
        <v/>
      </c>
    </row>
    <row r="190" spans="1:72" ht="21.75" customHeight="1" x14ac:dyDescent="0.3">
      <c r="A190" s="196" t="str">
        <f>表紙!$H$11</f>
        <v>28365</v>
      </c>
      <c r="B190" s="70"/>
      <c r="C190" s="70"/>
      <c r="D190" s="71"/>
      <c r="E190" s="70"/>
      <c r="F190" s="196">
        <v>186</v>
      </c>
      <c r="G190" s="197" t="str">
        <f>IFERROR(VLOOKUP($A190&amp;"-"&amp;'回答入力シート（ア_令和4年度実施計画事業）'!$F190,'R5参照用'!$K$3:$P$8992,4,0),"")</f>
        <v/>
      </c>
      <c r="H190" s="197" t="str">
        <f>IFERROR(IF(VLOOKUP($A190&amp;"-"&amp;'回答入力シート（ア_令和4年度実施計画事業）'!$F190,'R5参照用'!$K$3:$P$8992,5,0)=0,"",VLOOKUP($A190&amp;"-"&amp;'回答入力シート（ア_令和4年度実施計画事業）'!$F190,'R5参照用'!$K$3:$P$8992,5,0)),"")</f>
        <v/>
      </c>
      <c r="I190" s="198" t="s">
        <v>808</v>
      </c>
      <c r="J190" s="72"/>
      <c r="K190" s="198" t="s">
        <v>5</v>
      </c>
      <c r="L190" s="72"/>
      <c r="M190" s="198" t="s">
        <v>6</v>
      </c>
      <c r="N190" s="198" t="s">
        <v>808</v>
      </c>
      <c r="O190" s="72"/>
      <c r="P190" s="198" t="s">
        <v>5</v>
      </c>
      <c r="Q190" s="72"/>
      <c r="R190" s="198" t="s">
        <v>6</v>
      </c>
      <c r="S190" s="78"/>
      <c r="T190" s="78"/>
      <c r="U190" s="78"/>
      <c r="V190" s="72"/>
      <c r="W190" s="204" t="str">
        <f>IF(OR(G190="",Q190=""),"",IF(VLOOKUP($G190,'R5参照用'!$N$3:$P$8992,3,0)=0,"",VLOOKUP($G190,'R5参照用'!$N$3:$P$8992,3,0)))</f>
        <v/>
      </c>
      <c r="X190" s="72"/>
      <c r="Y190" s="72"/>
      <c r="Z190" s="73"/>
      <c r="AA190" s="73"/>
      <c r="AB190" s="73"/>
      <c r="AC190" s="78"/>
      <c r="AD190" s="78"/>
      <c r="AE190" s="78"/>
      <c r="AF190" s="78"/>
      <c r="AG190" s="78"/>
      <c r="AH190" s="78"/>
      <c r="AI190" s="78"/>
      <c r="AJ190" s="78"/>
      <c r="AK190" s="78"/>
      <c r="AL190" s="78"/>
      <c r="AM190" s="70"/>
      <c r="AN190" s="72"/>
      <c r="AO190" s="72"/>
      <c r="AP190" s="75"/>
      <c r="AQ190" s="78"/>
      <c r="AR190" s="78"/>
      <c r="AS190" s="78"/>
      <c r="AT190" s="78"/>
      <c r="AU190" s="79"/>
      <c r="AV190" s="79"/>
      <c r="AW190" s="75"/>
      <c r="AX190" s="75"/>
      <c r="AY190" s="78"/>
      <c r="AZ190" s="78"/>
      <c r="BA190" s="78"/>
      <c r="BB190" s="78"/>
      <c r="BC190" s="79"/>
      <c r="BD190" s="79"/>
      <c r="BE190" s="75"/>
      <c r="BF190" s="75"/>
      <c r="BG190" s="78"/>
      <c r="BH190" s="78"/>
      <c r="BI190" s="78"/>
      <c r="BJ190" s="78"/>
      <c r="BK190" s="79"/>
      <c r="BL190" s="79"/>
      <c r="BM190" s="75"/>
      <c r="BN190" s="74"/>
      <c r="BO190" s="75"/>
      <c r="BP190" s="74"/>
      <c r="BQ190" s="75"/>
      <c r="BR190" s="61" t="e">
        <f>VLOOKUP(V190&amp;X190&amp;Y190,'R5参照用'!$AJ$3:$AK$101,2,0)</f>
        <v>#N/A</v>
      </c>
      <c r="BS190" s="2" t="str">
        <f t="shared" si="2"/>
        <v/>
      </c>
      <c r="BT190" s="2" t="str">
        <f>IF(H190="","",IF(H190="通常交付金","",COUNTIF($H$5:H190,"重点交付金")))</f>
        <v/>
      </c>
    </row>
    <row r="191" spans="1:72" ht="21.75" customHeight="1" x14ac:dyDescent="0.3">
      <c r="A191" s="196" t="str">
        <f>表紙!$H$11</f>
        <v>28365</v>
      </c>
      <c r="B191" s="70"/>
      <c r="C191" s="70"/>
      <c r="D191" s="71"/>
      <c r="E191" s="70"/>
      <c r="F191" s="196">
        <v>187</v>
      </c>
      <c r="G191" s="197" t="str">
        <f>IFERROR(VLOOKUP($A191&amp;"-"&amp;'回答入力シート（ア_令和4年度実施計画事業）'!$F191,'R5参照用'!$K$3:$P$8992,4,0),"")</f>
        <v/>
      </c>
      <c r="H191" s="197" t="str">
        <f>IFERROR(IF(VLOOKUP($A191&amp;"-"&amp;'回答入力シート（ア_令和4年度実施計画事業）'!$F191,'R5参照用'!$K$3:$P$8992,5,0)=0,"",VLOOKUP($A191&amp;"-"&amp;'回答入力シート（ア_令和4年度実施計画事業）'!$F191,'R5参照用'!$K$3:$P$8992,5,0)),"")</f>
        <v/>
      </c>
      <c r="I191" s="198" t="s">
        <v>808</v>
      </c>
      <c r="J191" s="72"/>
      <c r="K191" s="198" t="s">
        <v>5</v>
      </c>
      <c r="L191" s="72"/>
      <c r="M191" s="198" t="s">
        <v>6</v>
      </c>
      <c r="N191" s="198" t="s">
        <v>808</v>
      </c>
      <c r="O191" s="72"/>
      <c r="P191" s="198" t="s">
        <v>5</v>
      </c>
      <c r="Q191" s="72"/>
      <c r="R191" s="198" t="s">
        <v>6</v>
      </c>
      <c r="S191" s="78"/>
      <c r="T191" s="78"/>
      <c r="U191" s="78"/>
      <c r="V191" s="72"/>
      <c r="W191" s="204" t="str">
        <f>IF(OR(G191="",Q191=""),"",IF(VLOOKUP($G191,'R5参照用'!$N$3:$P$8992,3,0)=0,"",VLOOKUP($G191,'R5参照用'!$N$3:$P$8992,3,0)))</f>
        <v/>
      </c>
      <c r="X191" s="72"/>
      <c r="Y191" s="72"/>
      <c r="Z191" s="73"/>
      <c r="AA191" s="73"/>
      <c r="AB191" s="73"/>
      <c r="AC191" s="78"/>
      <c r="AD191" s="78"/>
      <c r="AE191" s="78"/>
      <c r="AF191" s="78"/>
      <c r="AG191" s="78"/>
      <c r="AH191" s="78"/>
      <c r="AI191" s="78"/>
      <c r="AJ191" s="78"/>
      <c r="AK191" s="78"/>
      <c r="AL191" s="78"/>
      <c r="AM191" s="70"/>
      <c r="AN191" s="72"/>
      <c r="AO191" s="72"/>
      <c r="AP191" s="75"/>
      <c r="AQ191" s="78"/>
      <c r="AR191" s="78"/>
      <c r="AS191" s="78"/>
      <c r="AT191" s="78"/>
      <c r="AU191" s="79"/>
      <c r="AV191" s="79"/>
      <c r="AW191" s="75"/>
      <c r="AX191" s="75"/>
      <c r="AY191" s="78"/>
      <c r="AZ191" s="78"/>
      <c r="BA191" s="78"/>
      <c r="BB191" s="78"/>
      <c r="BC191" s="79"/>
      <c r="BD191" s="79"/>
      <c r="BE191" s="75"/>
      <c r="BF191" s="75"/>
      <c r="BG191" s="78"/>
      <c r="BH191" s="78"/>
      <c r="BI191" s="78"/>
      <c r="BJ191" s="78"/>
      <c r="BK191" s="79"/>
      <c r="BL191" s="79"/>
      <c r="BM191" s="75"/>
      <c r="BN191" s="74"/>
      <c r="BO191" s="75"/>
      <c r="BP191" s="74"/>
      <c r="BQ191" s="75"/>
      <c r="BR191" s="61" t="e">
        <f>VLOOKUP(V191&amp;X191&amp;Y191,'R5参照用'!$AJ$3:$AK$101,2,0)</f>
        <v>#N/A</v>
      </c>
      <c r="BS191" s="2" t="str">
        <f t="shared" si="2"/>
        <v/>
      </c>
      <c r="BT191" s="2" t="str">
        <f>IF(H191="","",IF(H191="通常交付金","",COUNTIF($H$5:H191,"重点交付金")))</f>
        <v/>
      </c>
    </row>
    <row r="192" spans="1:72" ht="21.75" customHeight="1" x14ac:dyDescent="0.3">
      <c r="A192" s="196" t="str">
        <f>表紙!$H$11</f>
        <v>28365</v>
      </c>
      <c r="B192" s="70"/>
      <c r="C192" s="70"/>
      <c r="D192" s="71"/>
      <c r="E192" s="70"/>
      <c r="F192" s="196">
        <v>188</v>
      </c>
      <c r="G192" s="197" t="str">
        <f>IFERROR(VLOOKUP($A192&amp;"-"&amp;'回答入力シート（ア_令和4年度実施計画事業）'!$F192,'R5参照用'!$K$3:$P$8992,4,0),"")</f>
        <v/>
      </c>
      <c r="H192" s="197" t="str">
        <f>IFERROR(IF(VLOOKUP($A192&amp;"-"&amp;'回答入力シート（ア_令和4年度実施計画事業）'!$F192,'R5参照用'!$K$3:$P$8992,5,0)=0,"",VLOOKUP($A192&amp;"-"&amp;'回答入力シート（ア_令和4年度実施計画事業）'!$F192,'R5参照用'!$K$3:$P$8992,5,0)),"")</f>
        <v/>
      </c>
      <c r="I192" s="198" t="s">
        <v>808</v>
      </c>
      <c r="J192" s="72"/>
      <c r="K192" s="198" t="s">
        <v>5</v>
      </c>
      <c r="L192" s="72"/>
      <c r="M192" s="198" t="s">
        <v>6</v>
      </c>
      <c r="N192" s="198" t="s">
        <v>808</v>
      </c>
      <c r="O192" s="72"/>
      <c r="P192" s="198" t="s">
        <v>5</v>
      </c>
      <c r="Q192" s="72"/>
      <c r="R192" s="198" t="s">
        <v>6</v>
      </c>
      <c r="S192" s="78"/>
      <c r="T192" s="78"/>
      <c r="U192" s="78"/>
      <c r="V192" s="72"/>
      <c r="W192" s="204" t="str">
        <f>IF(OR(G192="",Q192=""),"",IF(VLOOKUP($G192,'R5参照用'!$N$3:$P$8992,3,0)=0,"",VLOOKUP($G192,'R5参照用'!$N$3:$P$8992,3,0)))</f>
        <v/>
      </c>
      <c r="X192" s="72"/>
      <c r="Y192" s="72"/>
      <c r="Z192" s="73"/>
      <c r="AA192" s="73"/>
      <c r="AB192" s="73"/>
      <c r="AC192" s="78"/>
      <c r="AD192" s="78"/>
      <c r="AE192" s="78"/>
      <c r="AF192" s="78"/>
      <c r="AG192" s="78"/>
      <c r="AH192" s="78"/>
      <c r="AI192" s="78"/>
      <c r="AJ192" s="78"/>
      <c r="AK192" s="78"/>
      <c r="AL192" s="78"/>
      <c r="AM192" s="70"/>
      <c r="AN192" s="72"/>
      <c r="AO192" s="72"/>
      <c r="AP192" s="75"/>
      <c r="AQ192" s="78"/>
      <c r="AR192" s="78"/>
      <c r="AS192" s="78"/>
      <c r="AT192" s="78"/>
      <c r="AU192" s="79"/>
      <c r="AV192" s="79"/>
      <c r="AW192" s="75"/>
      <c r="AX192" s="75"/>
      <c r="AY192" s="78"/>
      <c r="AZ192" s="78"/>
      <c r="BA192" s="78"/>
      <c r="BB192" s="78"/>
      <c r="BC192" s="79"/>
      <c r="BD192" s="79"/>
      <c r="BE192" s="75"/>
      <c r="BF192" s="75"/>
      <c r="BG192" s="78"/>
      <c r="BH192" s="78"/>
      <c r="BI192" s="78"/>
      <c r="BJ192" s="78"/>
      <c r="BK192" s="79"/>
      <c r="BL192" s="79"/>
      <c r="BM192" s="75"/>
      <c r="BN192" s="74"/>
      <c r="BO192" s="75"/>
      <c r="BP192" s="74"/>
      <c r="BQ192" s="75"/>
      <c r="BR192" s="61" t="e">
        <f>VLOOKUP(V192&amp;X192&amp;Y192,'R5参照用'!$AJ$3:$AK$101,2,0)</f>
        <v>#N/A</v>
      </c>
      <c r="BS192" s="2" t="str">
        <f t="shared" si="2"/>
        <v/>
      </c>
      <c r="BT192" s="2" t="str">
        <f>IF(H192="","",IF(H192="通常交付金","",COUNTIF($H$5:H192,"重点交付金")))</f>
        <v/>
      </c>
    </row>
    <row r="193" spans="1:72" ht="21.75" customHeight="1" x14ac:dyDescent="0.3">
      <c r="A193" s="196" t="str">
        <f>表紙!$H$11</f>
        <v>28365</v>
      </c>
      <c r="B193" s="70"/>
      <c r="C193" s="70"/>
      <c r="D193" s="71"/>
      <c r="E193" s="70"/>
      <c r="F193" s="196">
        <v>189</v>
      </c>
      <c r="G193" s="197" t="str">
        <f>IFERROR(VLOOKUP($A193&amp;"-"&amp;'回答入力シート（ア_令和4年度実施計画事業）'!$F193,'R5参照用'!$K$3:$P$8992,4,0),"")</f>
        <v/>
      </c>
      <c r="H193" s="197" t="str">
        <f>IFERROR(IF(VLOOKUP($A193&amp;"-"&amp;'回答入力シート（ア_令和4年度実施計画事業）'!$F193,'R5参照用'!$K$3:$P$8992,5,0)=0,"",VLOOKUP($A193&amp;"-"&amp;'回答入力シート（ア_令和4年度実施計画事業）'!$F193,'R5参照用'!$K$3:$P$8992,5,0)),"")</f>
        <v/>
      </c>
      <c r="I193" s="198" t="s">
        <v>808</v>
      </c>
      <c r="J193" s="72"/>
      <c r="K193" s="198" t="s">
        <v>5</v>
      </c>
      <c r="L193" s="72"/>
      <c r="M193" s="198" t="s">
        <v>6</v>
      </c>
      <c r="N193" s="198" t="s">
        <v>808</v>
      </c>
      <c r="O193" s="72"/>
      <c r="P193" s="198" t="s">
        <v>5</v>
      </c>
      <c r="Q193" s="72"/>
      <c r="R193" s="198" t="s">
        <v>6</v>
      </c>
      <c r="S193" s="78"/>
      <c r="T193" s="78"/>
      <c r="U193" s="78"/>
      <c r="V193" s="72"/>
      <c r="W193" s="204" t="str">
        <f>IF(OR(G193="",Q193=""),"",IF(VLOOKUP($G193,'R5参照用'!$N$3:$P$8992,3,0)=0,"",VLOOKUP($G193,'R5参照用'!$N$3:$P$8992,3,0)))</f>
        <v/>
      </c>
      <c r="X193" s="72"/>
      <c r="Y193" s="72"/>
      <c r="Z193" s="73"/>
      <c r="AA193" s="73"/>
      <c r="AB193" s="73"/>
      <c r="AC193" s="78"/>
      <c r="AD193" s="78"/>
      <c r="AE193" s="78"/>
      <c r="AF193" s="78"/>
      <c r="AG193" s="78"/>
      <c r="AH193" s="78"/>
      <c r="AI193" s="78"/>
      <c r="AJ193" s="78"/>
      <c r="AK193" s="78"/>
      <c r="AL193" s="78"/>
      <c r="AM193" s="70"/>
      <c r="AN193" s="72"/>
      <c r="AO193" s="72"/>
      <c r="AP193" s="75"/>
      <c r="AQ193" s="78"/>
      <c r="AR193" s="78"/>
      <c r="AS193" s="78"/>
      <c r="AT193" s="78"/>
      <c r="AU193" s="79"/>
      <c r="AV193" s="79"/>
      <c r="AW193" s="75"/>
      <c r="AX193" s="75"/>
      <c r="AY193" s="78"/>
      <c r="AZ193" s="78"/>
      <c r="BA193" s="78"/>
      <c r="BB193" s="78"/>
      <c r="BC193" s="79"/>
      <c r="BD193" s="79"/>
      <c r="BE193" s="75"/>
      <c r="BF193" s="75"/>
      <c r="BG193" s="78"/>
      <c r="BH193" s="78"/>
      <c r="BI193" s="78"/>
      <c r="BJ193" s="78"/>
      <c r="BK193" s="79"/>
      <c r="BL193" s="79"/>
      <c r="BM193" s="75"/>
      <c r="BN193" s="74"/>
      <c r="BO193" s="75"/>
      <c r="BP193" s="74"/>
      <c r="BQ193" s="75"/>
      <c r="BR193" s="61" t="e">
        <f>VLOOKUP(V193&amp;X193&amp;Y193,'R5参照用'!$AJ$3:$AK$101,2,0)</f>
        <v>#N/A</v>
      </c>
      <c r="BS193" s="2" t="str">
        <f t="shared" si="2"/>
        <v/>
      </c>
      <c r="BT193" s="2" t="str">
        <f>IF(H193="","",IF(H193="通常交付金","",COUNTIF($H$5:H193,"重点交付金")))</f>
        <v/>
      </c>
    </row>
    <row r="194" spans="1:72" ht="21.75" customHeight="1" x14ac:dyDescent="0.3">
      <c r="A194" s="196" t="str">
        <f>表紙!$H$11</f>
        <v>28365</v>
      </c>
      <c r="B194" s="70"/>
      <c r="C194" s="70"/>
      <c r="D194" s="71"/>
      <c r="E194" s="70"/>
      <c r="F194" s="196">
        <v>190</v>
      </c>
      <c r="G194" s="197" t="str">
        <f>IFERROR(VLOOKUP($A194&amp;"-"&amp;'回答入力シート（ア_令和4年度実施計画事業）'!$F194,'R5参照用'!$K$3:$P$8992,4,0),"")</f>
        <v/>
      </c>
      <c r="H194" s="197" t="str">
        <f>IFERROR(IF(VLOOKUP($A194&amp;"-"&amp;'回答入力シート（ア_令和4年度実施計画事業）'!$F194,'R5参照用'!$K$3:$P$8992,5,0)=0,"",VLOOKUP($A194&amp;"-"&amp;'回答入力シート（ア_令和4年度実施計画事業）'!$F194,'R5参照用'!$K$3:$P$8992,5,0)),"")</f>
        <v/>
      </c>
      <c r="I194" s="198" t="s">
        <v>808</v>
      </c>
      <c r="J194" s="72"/>
      <c r="K194" s="198" t="s">
        <v>5</v>
      </c>
      <c r="L194" s="72"/>
      <c r="M194" s="198" t="s">
        <v>6</v>
      </c>
      <c r="N194" s="198" t="s">
        <v>808</v>
      </c>
      <c r="O194" s="72"/>
      <c r="P194" s="198" t="s">
        <v>5</v>
      </c>
      <c r="Q194" s="72"/>
      <c r="R194" s="198" t="s">
        <v>6</v>
      </c>
      <c r="S194" s="78"/>
      <c r="T194" s="78"/>
      <c r="U194" s="78"/>
      <c r="V194" s="72"/>
      <c r="W194" s="204" t="str">
        <f>IF(OR(G194="",Q194=""),"",IF(VLOOKUP($G194,'R5参照用'!$N$3:$P$8992,3,0)=0,"",VLOOKUP($G194,'R5参照用'!$N$3:$P$8992,3,0)))</f>
        <v/>
      </c>
      <c r="X194" s="72"/>
      <c r="Y194" s="72"/>
      <c r="Z194" s="73"/>
      <c r="AA194" s="73"/>
      <c r="AB194" s="73"/>
      <c r="AC194" s="78"/>
      <c r="AD194" s="78"/>
      <c r="AE194" s="78"/>
      <c r="AF194" s="78"/>
      <c r="AG194" s="78"/>
      <c r="AH194" s="78"/>
      <c r="AI194" s="78"/>
      <c r="AJ194" s="78"/>
      <c r="AK194" s="78"/>
      <c r="AL194" s="78"/>
      <c r="AM194" s="70"/>
      <c r="AN194" s="72"/>
      <c r="AO194" s="72"/>
      <c r="AP194" s="75"/>
      <c r="AQ194" s="78"/>
      <c r="AR194" s="78"/>
      <c r="AS194" s="78"/>
      <c r="AT194" s="78"/>
      <c r="AU194" s="79"/>
      <c r="AV194" s="79"/>
      <c r="AW194" s="75"/>
      <c r="AX194" s="75"/>
      <c r="AY194" s="78"/>
      <c r="AZ194" s="78"/>
      <c r="BA194" s="78"/>
      <c r="BB194" s="78"/>
      <c r="BC194" s="79"/>
      <c r="BD194" s="79"/>
      <c r="BE194" s="75"/>
      <c r="BF194" s="75"/>
      <c r="BG194" s="78"/>
      <c r="BH194" s="78"/>
      <c r="BI194" s="78"/>
      <c r="BJ194" s="78"/>
      <c r="BK194" s="79"/>
      <c r="BL194" s="79"/>
      <c r="BM194" s="75"/>
      <c r="BN194" s="74"/>
      <c r="BO194" s="75"/>
      <c r="BP194" s="74"/>
      <c r="BQ194" s="75"/>
      <c r="BR194" s="61" t="e">
        <f>VLOOKUP(V194&amp;X194&amp;Y194,'R5参照用'!$AJ$3:$AK$101,2,0)</f>
        <v>#N/A</v>
      </c>
      <c r="BS194" s="2" t="str">
        <f t="shared" si="2"/>
        <v/>
      </c>
      <c r="BT194" s="2" t="str">
        <f>IF(H194="","",IF(H194="通常交付金","",COUNTIF($H$5:H194,"重点交付金")))</f>
        <v/>
      </c>
    </row>
    <row r="195" spans="1:72" ht="21.75" customHeight="1" x14ac:dyDescent="0.3">
      <c r="A195" s="196" t="str">
        <f>表紙!$H$11</f>
        <v>28365</v>
      </c>
      <c r="B195" s="70"/>
      <c r="C195" s="70"/>
      <c r="D195" s="71"/>
      <c r="E195" s="70"/>
      <c r="F195" s="196">
        <v>191</v>
      </c>
      <c r="G195" s="197" t="str">
        <f>IFERROR(VLOOKUP($A195&amp;"-"&amp;'回答入力シート（ア_令和4年度実施計画事業）'!$F195,'R5参照用'!$K$3:$P$8992,4,0),"")</f>
        <v/>
      </c>
      <c r="H195" s="197" t="str">
        <f>IFERROR(IF(VLOOKUP($A195&amp;"-"&amp;'回答入力シート（ア_令和4年度実施計画事業）'!$F195,'R5参照用'!$K$3:$P$8992,5,0)=0,"",VLOOKUP($A195&amp;"-"&amp;'回答入力シート（ア_令和4年度実施計画事業）'!$F195,'R5参照用'!$K$3:$P$8992,5,0)),"")</f>
        <v/>
      </c>
      <c r="I195" s="198" t="s">
        <v>808</v>
      </c>
      <c r="J195" s="72"/>
      <c r="K195" s="198" t="s">
        <v>5</v>
      </c>
      <c r="L195" s="72"/>
      <c r="M195" s="198" t="s">
        <v>6</v>
      </c>
      <c r="N195" s="198" t="s">
        <v>808</v>
      </c>
      <c r="O195" s="72"/>
      <c r="P195" s="198" t="s">
        <v>5</v>
      </c>
      <c r="Q195" s="72"/>
      <c r="R195" s="198" t="s">
        <v>6</v>
      </c>
      <c r="S195" s="78"/>
      <c r="T195" s="78"/>
      <c r="U195" s="78"/>
      <c r="V195" s="72"/>
      <c r="W195" s="204" t="str">
        <f>IF(OR(G195="",Q195=""),"",IF(VLOOKUP($G195,'R5参照用'!$N$3:$P$8992,3,0)=0,"",VLOOKUP($G195,'R5参照用'!$N$3:$P$8992,3,0)))</f>
        <v/>
      </c>
      <c r="X195" s="72"/>
      <c r="Y195" s="72"/>
      <c r="Z195" s="73"/>
      <c r="AA195" s="73"/>
      <c r="AB195" s="73"/>
      <c r="AC195" s="78"/>
      <c r="AD195" s="78"/>
      <c r="AE195" s="78"/>
      <c r="AF195" s="78"/>
      <c r="AG195" s="78"/>
      <c r="AH195" s="78"/>
      <c r="AI195" s="78"/>
      <c r="AJ195" s="78"/>
      <c r="AK195" s="78"/>
      <c r="AL195" s="78"/>
      <c r="AM195" s="70"/>
      <c r="AN195" s="72"/>
      <c r="AO195" s="72"/>
      <c r="AP195" s="75"/>
      <c r="AQ195" s="78"/>
      <c r="AR195" s="78"/>
      <c r="AS195" s="78"/>
      <c r="AT195" s="78"/>
      <c r="AU195" s="79"/>
      <c r="AV195" s="79"/>
      <c r="AW195" s="75"/>
      <c r="AX195" s="75"/>
      <c r="AY195" s="78"/>
      <c r="AZ195" s="78"/>
      <c r="BA195" s="78"/>
      <c r="BB195" s="78"/>
      <c r="BC195" s="79"/>
      <c r="BD195" s="79"/>
      <c r="BE195" s="75"/>
      <c r="BF195" s="75"/>
      <c r="BG195" s="78"/>
      <c r="BH195" s="78"/>
      <c r="BI195" s="78"/>
      <c r="BJ195" s="78"/>
      <c r="BK195" s="79"/>
      <c r="BL195" s="79"/>
      <c r="BM195" s="75"/>
      <c r="BN195" s="74"/>
      <c r="BO195" s="75"/>
      <c r="BP195" s="74"/>
      <c r="BQ195" s="75"/>
      <c r="BR195" s="61" t="e">
        <f>VLOOKUP(V195&amp;X195&amp;Y195,'R5参照用'!$AJ$3:$AK$101,2,0)</f>
        <v>#N/A</v>
      </c>
      <c r="BS195" s="2" t="str">
        <f t="shared" si="2"/>
        <v/>
      </c>
      <c r="BT195" s="2" t="str">
        <f>IF(H195="","",IF(H195="通常交付金","",COUNTIF($H$5:H195,"重点交付金")))</f>
        <v/>
      </c>
    </row>
    <row r="196" spans="1:72" ht="21.75" customHeight="1" x14ac:dyDescent="0.3">
      <c r="A196" s="196" t="str">
        <f>表紙!$H$11</f>
        <v>28365</v>
      </c>
      <c r="B196" s="70"/>
      <c r="C196" s="70"/>
      <c r="D196" s="71"/>
      <c r="E196" s="70"/>
      <c r="F196" s="196">
        <v>192</v>
      </c>
      <c r="G196" s="197" t="str">
        <f>IFERROR(VLOOKUP($A196&amp;"-"&amp;'回答入力シート（ア_令和4年度実施計画事業）'!$F196,'R5参照用'!$K$3:$P$8992,4,0),"")</f>
        <v/>
      </c>
      <c r="H196" s="197" t="str">
        <f>IFERROR(IF(VLOOKUP($A196&amp;"-"&amp;'回答入力シート（ア_令和4年度実施計画事業）'!$F196,'R5参照用'!$K$3:$P$8992,5,0)=0,"",VLOOKUP($A196&amp;"-"&amp;'回答入力シート（ア_令和4年度実施計画事業）'!$F196,'R5参照用'!$K$3:$P$8992,5,0)),"")</f>
        <v/>
      </c>
      <c r="I196" s="198" t="s">
        <v>808</v>
      </c>
      <c r="J196" s="72"/>
      <c r="K196" s="198" t="s">
        <v>5</v>
      </c>
      <c r="L196" s="72"/>
      <c r="M196" s="198" t="s">
        <v>6</v>
      </c>
      <c r="N196" s="198" t="s">
        <v>808</v>
      </c>
      <c r="O196" s="72"/>
      <c r="P196" s="198" t="s">
        <v>5</v>
      </c>
      <c r="Q196" s="72"/>
      <c r="R196" s="198" t="s">
        <v>6</v>
      </c>
      <c r="S196" s="78"/>
      <c r="T196" s="78"/>
      <c r="U196" s="78"/>
      <c r="V196" s="72"/>
      <c r="W196" s="204" t="str">
        <f>IF(OR(G196="",Q196=""),"",IF(VLOOKUP($G196,'R5参照用'!$N$3:$P$8992,3,0)=0,"",VLOOKUP($G196,'R5参照用'!$N$3:$P$8992,3,0)))</f>
        <v/>
      </c>
      <c r="X196" s="72"/>
      <c r="Y196" s="72"/>
      <c r="Z196" s="73"/>
      <c r="AA196" s="73"/>
      <c r="AB196" s="73"/>
      <c r="AC196" s="78"/>
      <c r="AD196" s="78"/>
      <c r="AE196" s="78"/>
      <c r="AF196" s="78"/>
      <c r="AG196" s="78"/>
      <c r="AH196" s="78"/>
      <c r="AI196" s="78"/>
      <c r="AJ196" s="78"/>
      <c r="AK196" s="78"/>
      <c r="AL196" s="78"/>
      <c r="AM196" s="70"/>
      <c r="AN196" s="72"/>
      <c r="AO196" s="72"/>
      <c r="AP196" s="75"/>
      <c r="AQ196" s="78"/>
      <c r="AR196" s="78"/>
      <c r="AS196" s="78"/>
      <c r="AT196" s="78"/>
      <c r="AU196" s="79"/>
      <c r="AV196" s="79"/>
      <c r="AW196" s="75"/>
      <c r="AX196" s="75"/>
      <c r="AY196" s="78"/>
      <c r="AZ196" s="78"/>
      <c r="BA196" s="78"/>
      <c r="BB196" s="78"/>
      <c r="BC196" s="79"/>
      <c r="BD196" s="79"/>
      <c r="BE196" s="75"/>
      <c r="BF196" s="75"/>
      <c r="BG196" s="78"/>
      <c r="BH196" s="78"/>
      <c r="BI196" s="78"/>
      <c r="BJ196" s="78"/>
      <c r="BK196" s="79"/>
      <c r="BL196" s="79"/>
      <c r="BM196" s="75"/>
      <c r="BN196" s="74"/>
      <c r="BO196" s="75"/>
      <c r="BP196" s="74"/>
      <c r="BQ196" s="75"/>
      <c r="BR196" s="61" t="e">
        <f>VLOOKUP(V196&amp;X196&amp;Y196,'R5参照用'!$AJ$3:$AK$101,2,0)</f>
        <v>#N/A</v>
      </c>
      <c r="BS196" s="2" t="str">
        <f t="shared" si="2"/>
        <v/>
      </c>
      <c r="BT196" s="2" t="str">
        <f>IF(H196="","",IF(H196="通常交付金","",COUNTIF($H$5:H196,"重点交付金")))</f>
        <v/>
      </c>
    </row>
    <row r="197" spans="1:72" ht="21.75" customHeight="1" x14ac:dyDescent="0.3">
      <c r="A197" s="196" t="str">
        <f>表紙!$H$11</f>
        <v>28365</v>
      </c>
      <c r="B197" s="70"/>
      <c r="C197" s="70"/>
      <c r="D197" s="71"/>
      <c r="E197" s="70"/>
      <c r="F197" s="196">
        <v>193</v>
      </c>
      <c r="G197" s="197" t="str">
        <f>IFERROR(VLOOKUP($A197&amp;"-"&amp;'回答入力シート（ア_令和4年度実施計画事業）'!$F197,'R5参照用'!$K$3:$P$8992,4,0),"")</f>
        <v/>
      </c>
      <c r="H197" s="197" t="str">
        <f>IFERROR(IF(VLOOKUP($A197&amp;"-"&amp;'回答入力シート（ア_令和4年度実施計画事業）'!$F197,'R5参照用'!$K$3:$P$8992,5,0)=0,"",VLOOKUP($A197&amp;"-"&amp;'回答入力シート（ア_令和4年度実施計画事業）'!$F197,'R5参照用'!$K$3:$P$8992,5,0)),"")</f>
        <v/>
      </c>
      <c r="I197" s="198" t="s">
        <v>808</v>
      </c>
      <c r="J197" s="72"/>
      <c r="K197" s="198" t="s">
        <v>5</v>
      </c>
      <c r="L197" s="72"/>
      <c r="M197" s="198" t="s">
        <v>6</v>
      </c>
      <c r="N197" s="198" t="s">
        <v>808</v>
      </c>
      <c r="O197" s="72"/>
      <c r="P197" s="198" t="s">
        <v>5</v>
      </c>
      <c r="Q197" s="72"/>
      <c r="R197" s="198" t="s">
        <v>6</v>
      </c>
      <c r="S197" s="78"/>
      <c r="T197" s="78"/>
      <c r="U197" s="78"/>
      <c r="V197" s="72"/>
      <c r="W197" s="204" t="str">
        <f>IF(OR(G197="",Q197=""),"",IF(VLOOKUP($G197,'R5参照用'!$N$3:$P$8992,3,0)=0,"",VLOOKUP($G197,'R5参照用'!$N$3:$P$8992,3,0)))</f>
        <v/>
      </c>
      <c r="X197" s="72"/>
      <c r="Y197" s="72"/>
      <c r="Z197" s="73"/>
      <c r="AA197" s="73"/>
      <c r="AB197" s="73"/>
      <c r="AC197" s="78"/>
      <c r="AD197" s="78"/>
      <c r="AE197" s="78"/>
      <c r="AF197" s="78"/>
      <c r="AG197" s="78"/>
      <c r="AH197" s="78"/>
      <c r="AI197" s="78"/>
      <c r="AJ197" s="78"/>
      <c r="AK197" s="78"/>
      <c r="AL197" s="78"/>
      <c r="AM197" s="70"/>
      <c r="AN197" s="72"/>
      <c r="AO197" s="72"/>
      <c r="AP197" s="75"/>
      <c r="AQ197" s="78"/>
      <c r="AR197" s="78"/>
      <c r="AS197" s="78"/>
      <c r="AT197" s="78"/>
      <c r="AU197" s="79"/>
      <c r="AV197" s="79"/>
      <c r="AW197" s="75"/>
      <c r="AX197" s="75"/>
      <c r="AY197" s="78"/>
      <c r="AZ197" s="78"/>
      <c r="BA197" s="78"/>
      <c r="BB197" s="78"/>
      <c r="BC197" s="79"/>
      <c r="BD197" s="79"/>
      <c r="BE197" s="75"/>
      <c r="BF197" s="75"/>
      <c r="BG197" s="78"/>
      <c r="BH197" s="78"/>
      <c r="BI197" s="78"/>
      <c r="BJ197" s="78"/>
      <c r="BK197" s="79"/>
      <c r="BL197" s="79"/>
      <c r="BM197" s="75"/>
      <c r="BN197" s="74"/>
      <c r="BO197" s="75"/>
      <c r="BP197" s="74"/>
      <c r="BQ197" s="75"/>
      <c r="BR197" s="61" t="e">
        <f>VLOOKUP(V197&amp;X197&amp;Y197,'R5参照用'!$AJ$3:$AK$101,2,0)</f>
        <v>#N/A</v>
      </c>
      <c r="BS197" s="2" t="str">
        <f t="shared" si="2"/>
        <v/>
      </c>
      <c r="BT197" s="2" t="str">
        <f>IF(H197="","",IF(H197="通常交付金","",COUNTIF($H$5:H197,"重点交付金")))</f>
        <v/>
      </c>
    </row>
    <row r="198" spans="1:72" ht="21.75" customHeight="1" x14ac:dyDescent="0.3">
      <c r="A198" s="196" t="str">
        <f>表紙!$H$11</f>
        <v>28365</v>
      </c>
      <c r="B198" s="70"/>
      <c r="C198" s="70"/>
      <c r="D198" s="71"/>
      <c r="E198" s="70"/>
      <c r="F198" s="196">
        <v>194</v>
      </c>
      <c r="G198" s="197" t="str">
        <f>IFERROR(VLOOKUP($A198&amp;"-"&amp;'回答入力シート（ア_令和4年度実施計画事業）'!$F198,'R5参照用'!$K$3:$P$8992,4,0),"")</f>
        <v/>
      </c>
      <c r="H198" s="197" t="str">
        <f>IFERROR(IF(VLOOKUP($A198&amp;"-"&amp;'回答入力シート（ア_令和4年度実施計画事業）'!$F198,'R5参照用'!$K$3:$P$8992,5,0)=0,"",VLOOKUP($A198&amp;"-"&amp;'回答入力シート（ア_令和4年度実施計画事業）'!$F198,'R5参照用'!$K$3:$P$8992,5,0)),"")</f>
        <v/>
      </c>
      <c r="I198" s="198" t="s">
        <v>808</v>
      </c>
      <c r="J198" s="72"/>
      <c r="K198" s="198" t="s">
        <v>5</v>
      </c>
      <c r="L198" s="72"/>
      <c r="M198" s="198" t="s">
        <v>6</v>
      </c>
      <c r="N198" s="198" t="s">
        <v>808</v>
      </c>
      <c r="O198" s="72"/>
      <c r="P198" s="198" t="s">
        <v>5</v>
      </c>
      <c r="Q198" s="72"/>
      <c r="R198" s="198" t="s">
        <v>6</v>
      </c>
      <c r="S198" s="78"/>
      <c r="T198" s="78"/>
      <c r="U198" s="78"/>
      <c r="V198" s="72"/>
      <c r="W198" s="204" t="str">
        <f>IF(OR(G198="",Q198=""),"",IF(VLOOKUP($G198,'R5参照用'!$N$3:$P$8992,3,0)=0,"",VLOOKUP($G198,'R5参照用'!$N$3:$P$8992,3,0)))</f>
        <v/>
      </c>
      <c r="X198" s="72"/>
      <c r="Y198" s="72"/>
      <c r="Z198" s="73"/>
      <c r="AA198" s="73"/>
      <c r="AB198" s="73"/>
      <c r="AC198" s="78"/>
      <c r="AD198" s="78"/>
      <c r="AE198" s="78"/>
      <c r="AF198" s="78"/>
      <c r="AG198" s="78"/>
      <c r="AH198" s="78"/>
      <c r="AI198" s="78"/>
      <c r="AJ198" s="78"/>
      <c r="AK198" s="78"/>
      <c r="AL198" s="78"/>
      <c r="AM198" s="70"/>
      <c r="AN198" s="72"/>
      <c r="AO198" s="72"/>
      <c r="AP198" s="75"/>
      <c r="AQ198" s="78"/>
      <c r="AR198" s="78"/>
      <c r="AS198" s="78"/>
      <c r="AT198" s="78"/>
      <c r="AU198" s="79"/>
      <c r="AV198" s="79"/>
      <c r="AW198" s="75"/>
      <c r="AX198" s="75"/>
      <c r="AY198" s="78"/>
      <c r="AZ198" s="78"/>
      <c r="BA198" s="78"/>
      <c r="BB198" s="78"/>
      <c r="BC198" s="79"/>
      <c r="BD198" s="79"/>
      <c r="BE198" s="75"/>
      <c r="BF198" s="75"/>
      <c r="BG198" s="78"/>
      <c r="BH198" s="78"/>
      <c r="BI198" s="78"/>
      <c r="BJ198" s="78"/>
      <c r="BK198" s="79"/>
      <c r="BL198" s="79"/>
      <c r="BM198" s="75"/>
      <c r="BN198" s="74"/>
      <c r="BO198" s="75"/>
      <c r="BP198" s="74"/>
      <c r="BQ198" s="75"/>
      <c r="BR198" s="61" t="e">
        <f>VLOOKUP(V198&amp;X198&amp;Y198,'R5参照用'!$AJ$3:$AK$101,2,0)</f>
        <v>#N/A</v>
      </c>
      <c r="BS198" s="2" t="str">
        <f t="shared" ref="BS198:BS261" si="3">LEFT(V198,1)</f>
        <v/>
      </c>
      <c r="BT198" s="2" t="str">
        <f>IF(H198="","",IF(H198="通常交付金","",COUNTIF($H$5:H198,"重点交付金")))</f>
        <v/>
      </c>
    </row>
    <row r="199" spans="1:72" ht="21.75" customHeight="1" x14ac:dyDescent="0.3">
      <c r="A199" s="196" t="str">
        <f>表紙!$H$11</f>
        <v>28365</v>
      </c>
      <c r="B199" s="70"/>
      <c r="C199" s="70"/>
      <c r="D199" s="71"/>
      <c r="E199" s="70"/>
      <c r="F199" s="196">
        <v>195</v>
      </c>
      <c r="G199" s="197" t="str">
        <f>IFERROR(VLOOKUP($A199&amp;"-"&amp;'回答入力シート（ア_令和4年度実施計画事業）'!$F199,'R5参照用'!$K$3:$P$8992,4,0),"")</f>
        <v/>
      </c>
      <c r="H199" s="197" t="str">
        <f>IFERROR(IF(VLOOKUP($A199&amp;"-"&amp;'回答入力シート（ア_令和4年度実施計画事業）'!$F199,'R5参照用'!$K$3:$P$8992,5,0)=0,"",VLOOKUP($A199&amp;"-"&amp;'回答入力シート（ア_令和4年度実施計画事業）'!$F199,'R5参照用'!$K$3:$P$8992,5,0)),"")</f>
        <v/>
      </c>
      <c r="I199" s="198" t="s">
        <v>808</v>
      </c>
      <c r="J199" s="72"/>
      <c r="K199" s="198" t="s">
        <v>5</v>
      </c>
      <c r="L199" s="72"/>
      <c r="M199" s="198" t="s">
        <v>6</v>
      </c>
      <c r="N199" s="198" t="s">
        <v>808</v>
      </c>
      <c r="O199" s="72"/>
      <c r="P199" s="198" t="s">
        <v>5</v>
      </c>
      <c r="Q199" s="72"/>
      <c r="R199" s="198" t="s">
        <v>6</v>
      </c>
      <c r="S199" s="78"/>
      <c r="T199" s="78"/>
      <c r="U199" s="78"/>
      <c r="V199" s="72"/>
      <c r="W199" s="204" t="str">
        <f>IF(OR(G199="",Q199=""),"",IF(VLOOKUP($G199,'R5参照用'!$N$3:$P$8992,3,0)=0,"",VLOOKUP($G199,'R5参照用'!$N$3:$P$8992,3,0)))</f>
        <v/>
      </c>
      <c r="X199" s="72"/>
      <c r="Y199" s="72"/>
      <c r="Z199" s="73"/>
      <c r="AA199" s="73"/>
      <c r="AB199" s="73"/>
      <c r="AC199" s="78"/>
      <c r="AD199" s="78"/>
      <c r="AE199" s="78"/>
      <c r="AF199" s="78"/>
      <c r="AG199" s="78"/>
      <c r="AH199" s="78"/>
      <c r="AI199" s="78"/>
      <c r="AJ199" s="78"/>
      <c r="AK199" s="78"/>
      <c r="AL199" s="78"/>
      <c r="AM199" s="70"/>
      <c r="AN199" s="72"/>
      <c r="AO199" s="72"/>
      <c r="AP199" s="75"/>
      <c r="AQ199" s="78"/>
      <c r="AR199" s="78"/>
      <c r="AS199" s="78"/>
      <c r="AT199" s="78"/>
      <c r="AU199" s="79"/>
      <c r="AV199" s="79"/>
      <c r="AW199" s="75"/>
      <c r="AX199" s="75"/>
      <c r="AY199" s="78"/>
      <c r="AZ199" s="78"/>
      <c r="BA199" s="78"/>
      <c r="BB199" s="78"/>
      <c r="BC199" s="79"/>
      <c r="BD199" s="79"/>
      <c r="BE199" s="75"/>
      <c r="BF199" s="75"/>
      <c r="BG199" s="78"/>
      <c r="BH199" s="78"/>
      <c r="BI199" s="78"/>
      <c r="BJ199" s="78"/>
      <c r="BK199" s="79"/>
      <c r="BL199" s="79"/>
      <c r="BM199" s="75"/>
      <c r="BN199" s="74"/>
      <c r="BO199" s="75"/>
      <c r="BP199" s="74"/>
      <c r="BQ199" s="75"/>
      <c r="BR199" s="61" t="e">
        <f>VLOOKUP(V199&amp;X199&amp;Y199,'R5参照用'!$AJ$3:$AK$101,2,0)</f>
        <v>#N/A</v>
      </c>
      <c r="BS199" s="2" t="str">
        <f t="shared" si="3"/>
        <v/>
      </c>
      <c r="BT199" s="2" t="str">
        <f>IF(H199="","",IF(H199="通常交付金","",COUNTIF($H$5:H199,"重点交付金")))</f>
        <v/>
      </c>
    </row>
    <row r="200" spans="1:72" ht="21.75" customHeight="1" x14ac:dyDescent="0.3">
      <c r="A200" s="196" t="str">
        <f>表紙!$H$11</f>
        <v>28365</v>
      </c>
      <c r="B200" s="70"/>
      <c r="C200" s="70"/>
      <c r="D200" s="71"/>
      <c r="E200" s="70"/>
      <c r="F200" s="196">
        <v>196</v>
      </c>
      <c r="G200" s="197" t="str">
        <f>IFERROR(VLOOKUP($A200&amp;"-"&amp;'回答入力シート（ア_令和4年度実施計画事業）'!$F200,'R5参照用'!$K$3:$P$8992,4,0),"")</f>
        <v/>
      </c>
      <c r="H200" s="197" t="str">
        <f>IFERROR(IF(VLOOKUP($A200&amp;"-"&amp;'回答入力シート（ア_令和4年度実施計画事業）'!$F200,'R5参照用'!$K$3:$P$8992,5,0)=0,"",VLOOKUP($A200&amp;"-"&amp;'回答入力シート（ア_令和4年度実施計画事業）'!$F200,'R5参照用'!$K$3:$P$8992,5,0)),"")</f>
        <v/>
      </c>
      <c r="I200" s="198" t="s">
        <v>808</v>
      </c>
      <c r="J200" s="72"/>
      <c r="K200" s="198" t="s">
        <v>5</v>
      </c>
      <c r="L200" s="72"/>
      <c r="M200" s="198" t="s">
        <v>6</v>
      </c>
      <c r="N200" s="198" t="s">
        <v>808</v>
      </c>
      <c r="O200" s="72"/>
      <c r="P200" s="198" t="s">
        <v>5</v>
      </c>
      <c r="Q200" s="72"/>
      <c r="R200" s="198" t="s">
        <v>6</v>
      </c>
      <c r="S200" s="78"/>
      <c r="T200" s="78"/>
      <c r="U200" s="78"/>
      <c r="V200" s="72"/>
      <c r="W200" s="204" t="str">
        <f>IF(OR(G200="",Q200=""),"",IF(VLOOKUP($G200,'R5参照用'!$N$3:$P$8992,3,0)=0,"",VLOOKUP($G200,'R5参照用'!$N$3:$P$8992,3,0)))</f>
        <v/>
      </c>
      <c r="X200" s="72"/>
      <c r="Y200" s="72"/>
      <c r="Z200" s="73"/>
      <c r="AA200" s="73"/>
      <c r="AB200" s="73"/>
      <c r="AC200" s="78"/>
      <c r="AD200" s="78"/>
      <c r="AE200" s="78"/>
      <c r="AF200" s="78"/>
      <c r="AG200" s="78"/>
      <c r="AH200" s="78"/>
      <c r="AI200" s="78"/>
      <c r="AJ200" s="78"/>
      <c r="AK200" s="78"/>
      <c r="AL200" s="78"/>
      <c r="AM200" s="70"/>
      <c r="AN200" s="72"/>
      <c r="AO200" s="72"/>
      <c r="AP200" s="75"/>
      <c r="AQ200" s="78"/>
      <c r="AR200" s="78"/>
      <c r="AS200" s="78"/>
      <c r="AT200" s="78"/>
      <c r="AU200" s="79"/>
      <c r="AV200" s="79"/>
      <c r="AW200" s="75"/>
      <c r="AX200" s="75"/>
      <c r="AY200" s="78"/>
      <c r="AZ200" s="78"/>
      <c r="BA200" s="78"/>
      <c r="BB200" s="78"/>
      <c r="BC200" s="79"/>
      <c r="BD200" s="79"/>
      <c r="BE200" s="75"/>
      <c r="BF200" s="75"/>
      <c r="BG200" s="78"/>
      <c r="BH200" s="78"/>
      <c r="BI200" s="78"/>
      <c r="BJ200" s="78"/>
      <c r="BK200" s="79"/>
      <c r="BL200" s="79"/>
      <c r="BM200" s="75"/>
      <c r="BN200" s="74"/>
      <c r="BO200" s="75"/>
      <c r="BP200" s="74"/>
      <c r="BQ200" s="75"/>
      <c r="BR200" s="61" t="e">
        <f>VLOOKUP(V200&amp;X200&amp;Y200,'R5参照用'!$AJ$3:$AK$101,2,0)</f>
        <v>#N/A</v>
      </c>
      <c r="BS200" s="2" t="str">
        <f t="shared" si="3"/>
        <v/>
      </c>
      <c r="BT200" s="2" t="str">
        <f>IF(H200="","",IF(H200="通常交付金","",COUNTIF($H$5:H200,"重点交付金")))</f>
        <v/>
      </c>
    </row>
    <row r="201" spans="1:72" ht="21.75" customHeight="1" x14ac:dyDescent="0.3">
      <c r="A201" s="196" t="str">
        <f>表紙!$H$11</f>
        <v>28365</v>
      </c>
      <c r="B201" s="70"/>
      <c r="C201" s="70"/>
      <c r="D201" s="71"/>
      <c r="E201" s="70"/>
      <c r="F201" s="196">
        <v>197</v>
      </c>
      <c r="G201" s="197" t="str">
        <f>IFERROR(VLOOKUP($A201&amp;"-"&amp;'回答入力シート（ア_令和4年度実施計画事業）'!$F201,'R5参照用'!$K$3:$P$8992,4,0),"")</f>
        <v/>
      </c>
      <c r="H201" s="197" t="str">
        <f>IFERROR(IF(VLOOKUP($A201&amp;"-"&amp;'回答入力シート（ア_令和4年度実施計画事業）'!$F201,'R5参照用'!$K$3:$P$8992,5,0)=0,"",VLOOKUP($A201&amp;"-"&amp;'回答入力シート（ア_令和4年度実施計画事業）'!$F201,'R5参照用'!$K$3:$P$8992,5,0)),"")</f>
        <v/>
      </c>
      <c r="I201" s="198" t="s">
        <v>808</v>
      </c>
      <c r="J201" s="72"/>
      <c r="K201" s="198" t="s">
        <v>5</v>
      </c>
      <c r="L201" s="72"/>
      <c r="M201" s="198" t="s">
        <v>6</v>
      </c>
      <c r="N201" s="198" t="s">
        <v>808</v>
      </c>
      <c r="O201" s="72"/>
      <c r="P201" s="198" t="s">
        <v>5</v>
      </c>
      <c r="Q201" s="72"/>
      <c r="R201" s="198" t="s">
        <v>6</v>
      </c>
      <c r="S201" s="78"/>
      <c r="T201" s="78"/>
      <c r="U201" s="78"/>
      <c r="V201" s="72"/>
      <c r="W201" s="204" t="str">
        <f>IF(OR(G201="",Q201=""),"",IF(VLOOKUP($G201,'R5参照用'!$N$3:$P$8992,3,0)=0,"",VLOOKUP($G201,'R5参照用'!$N$3:$P$8992,3,0)))</f>
        <v/>
      </c>
      <c r="X201" s="72"/>
      <c r="Y201" s="72"/>
      <c r="Z201" s="73"/>
      <c r="AA201" s="73"/>
      <c r="AB201" s="73"/>
      <c r="AC201" s="78"/>
      <c r="AD201" s="78"/>
      <c r="AE201" s="78"/>
      <c r="AF201" s="78"/>
      <c r="AG201" s="78"/>
      <c r="AH201" s="78"/>
      <c r="AI201" s="78"/>
      <c r="AJ201" s="78"/>
      <c r="AK201" s="78"/>
      <c r="AL201" s="78"/>
      <c r="AM201" s="70"/>
      <c r="AN201" s="72"/>
      <c r="AO201" s="72"/>
      <c r="AP201" s="75"/>
      <c r="AQ201" s="78"/>
      <c r="AR201" s="78"/>
      <c r="AS201" s="78"/>
      <c r="AT201" s="78"/>
      <c r="AU201" s="79"/>
      <c r="AV201" s="79"/>
      <c r="AW201" s="75"/>
      <c r="AX201" s="75"/>
      <c r="AY201" s="78"/>
      <c r="AZ201" s="78"/>
      <c r="BA201" s="78"/>
      <c r="BB201" s="78"/>
      <c r="BC201" s="79"/>
      <c r="BD201" s="79"/>
      <c r="BE201" s="75"/>
      <c r="BF201" s="75"/>
      <c r="BG201" s="78"/>
      <c r="BH201" s="78"/>
      <c r="BI201" s="78"/>
      <c r="BJ201" s="78"/>
      <c r="BK201" s="79"/>
      <c r="BL201" s="79"/>
      <c r="BM201" s="75"/>
      <c r="BN201" s="74"/>
      <c r="BO201" s="75"/>
      <c r="BP201" s="74"/>
      <c r="BQ201" s="75"/>
      <c r="BR201" s="61" t="e">
        <f>VLOOKUP(V201&amp;X201&amp;Y201,'R5参照用'!$AJ$3:$AK$101,2,0)</f>
        <v>#N/A</v>
      </c>
      <c r="BS201" s="2" t="str">
        <f t="shared" si="3"/>
        <v/>
      </c>
      <c r="BT201" s="2" t="str">
        <f>IF(H201="","",IF(H201="通常交付金","",COUNTIF($H$5:H201,"重点交付金")))</f>
        <v/>
      </c>
    </row>
    <row r="202" spans="1:72" ht="21.75" customHeight="1" x14ac:dyDescent="0.3">
      <c r="A202" s="196" t="str">
        <f>表紙!$H$11</f>
        <v>28365</v>
      </c>
      <c r="B202" s="70"/>
      <c r="C202" s="70"/>
      <c r="D202" s="71"/>
      <c r="E202" s="70"/>
      <c r="F202" s="196">
        <v>198</v>
      </c>
      <c r="G202" s="197" t="str">
        <f>IFERROR(VLOOKUP($A202&amp;"-"&amp;'回答入力シート（ア_令和4年度実施計画事業）'!$F202,'R5参照用'!$K$3:$P$8992,4,0),"")</f>
        <v/>
      </c>
      <c r="H202" s="197" t="str">
        <f>IFERROR(IF(VLOOKUP($A202&amp;"-"&amp;'回答入力シート（ア_令和4年度実施計画事業）'!$F202,'R5参照用'!$K$3:$P$8992,5,0)=0,"",VLOOKUP($A202&amp;"-"&amp;'回答入力シート（ア_令和4年度実施計画事業）'!$F202,'R5参照用'!$K$3:$P$8992,5,0)),"")</f>
        <v/>
      </c>
      <c r="I202" s="198" t="s">
        <v>808</v>
      </c>
      <c r="J202" s="72"/>
      <c r="K202" s="198" t="s">
        <v>5</v>
      </c>
      <c r="L202" s="72"/>
      <c r="M202" s="198" t="s">
        <v>6</v>
      </c>
      <c r="N202" s="198" t="s">
        <v>808</v>
      </c>
      <c r="O202" s="72"/>
      <c r="P202" s="198" t="s">
        <v>5</v>
      </c>
      <c r="Q202" s="72"/>
      <c r="R202" s="198" t="s">
        <v>6</v>
      </c>
      <c r="S202" s="78"/>
      <c r="T202" s="78"/>
      <c r="U202" s="78"/>
      <c r="V202" s="72"/>
      <c r="W202" s="204" t="str">
        <f>IF(OR(G202="",Q202=""),"",IF(VLOOKUP($G202,'R5参照用'!$N$3:$P$8992,3,0)=0,"",VLOOKUP($G202,'R5参照用'!$N$3:$P$8992,3,0)))</f>
        <v/>
      </c>
      <c r="X202" s="72"/>
      <c r="Y202" s="72"/>
      <c r="Z202" s="73"/>
      <c r="AA202" s="73"/>
      <c r="AB202" s="73"/>
      <c r="AC202" s="78"/>
      <c r="AD202" s="78"/>
      <c r="AE202" s="78"/>
      <c r="AF202" s="78"/>
      <c r="AG202" s="78"/>
      <c r="AH202" s="78"/>
      <c r="AI202" s="78"/>
      <c r="AJ202" s="78"/>
      <c r="AK202" s="78"/>
      <c r="AL202" s="78"/>
      <c r="AM202" s="70"/>
      <c r="AN202" s="72"/>
      <c r="AO202" s="72"/>
      <c r="AP202" s="75"/>
      <c r="AQ202" s="78"/>
      <c r="AR202" s="78"/>
      <c r="AS202" s="78"/>
      <c r="AT202" s="78"/>
      <c r="AU202" s="79"/>
      <c r="AV202" s="79"/>
      <c r="AW202" s="75"/>
      <c r="AX202" s="75"/>
      <c r="AY202" s="78"/>
      <c r="AZ202" s="78"/>
      <c r="BA202" s="78"/>
      <c r="BB202" s="78"/>
      <c r="BC202" s="79"/>
      <c r="BD202" s="79"/>
      <c r="BE202" s="75"/>
      <c r="BF202" s="75"/>
      <c r="BG202" s="78"/>
      <c r="BH202" s="78"/>
      <c r="BI202" s="78"/>
      <c r="BJ202" s="78"/>
      <c r="BK202" s="79"/>
      <c r="BL202" s="79"/>
      <c r="BM202" s="75"/>
      <c r="BN202" s="74"/>
      <c r="BO202" s="75"/>
      <c r="BP202" s="74"/>
      <c r="BQ202" s="75"/>
      <c r="BR202" s="61" t="e">
        <f>VLOOKUP(V202&amp;X202&amp;Y202,'R5参照用'!$AJ$3:$AK$101,2,0)</f>
        <v>#N/A</v>
      </c>
      <c r="BS202" s="2" t="str">
        <f t="shared" si="3"/>
        <v/>
      </c>
      <c r="BT202" s="2" t="str">
        <f>IF(H202="","",IF(H202="通常交付金","",COUNTIF($H$5:H202,"重点交付金")))</f>
        <v/>
      </c>
    </row>
    <row r="203" spans="1:72" ht="21.75" customHeight="1" x14ac:dyDescent="0.3">
      <c r="A203" s="196" t="str">
        <f>表紙!$H$11</f>
        <v>28365</v>
      </c>
      <c r="B203" s="70"/>
      <c r="C203" s="70"/>
      <c r="D203" s="71"/>
      <c r="E203" s="70"/>
      <c r="F203" s="196">
        <v>199</v>
      </c>
      <c r="G203" s="197" t="str">
        <f>IFERROR(VLOOKUP($A203&amp;"-"&amp;'回答入力シート（ア_令和4年度実施計画事業）'!$F203,'R5参照用'!$K$3:$P$8992,4,0),"")</f>
        <v/>
      </c>
      <c r="H203" s="197" t="str">
        <f>IFERROR(IF(VLOOKUP($A203&amp;"-"&amp;'回答入力シート（ア_令和4年度実施計画事業）'!$F203,'R5参照用'!$K$3:$P$8992,5,0)=0,"",VLOOKUP($A203&amp;"-"&amp;'回答入力シート（ア_令和4年度実施計画事業）'!$F203,'R5参照用'!$K$3:$P$8992,5,0)),"")</f>
        <v/>
      </c>
      <c r="I203" s="198" t="s">
        <v>808</v>
      </c>
      <c r="J203" s="72"/>
      <c r="K203" s="198" t="s">
        <v>5</v>
      </c>
      <c r="L203" s="72"/>
      <c r="M203" s="198" t="s">
        <v>6</v>
      </c>
      <c r="N203" s="198" t="s">
        <v>808</v>
      </c>
      <c r="O203" s="72"/>
      <c r="P203" s="198" t="s">
        <v>5</v>
      </c>
      <c r="Q203" s="72"/>
      <c r="R203" s="198" t="s">
        <v>6</v>
      </c>
      <c r="S203" s="78"/>
      <c r="T203" s="78"/>
      <c r="U203" s="78"/>
      <c r="V203" s="72"/>
      <c r="W203" s="204" t="str">
        <f>IF(OR(G203="",Q203=""),"",IF(VLOOKUP($G203,'R5参照用'!$N$3:$P$8992,3,0)=0,"",VLOOKUP($G203,'R5参照用'!$N$3:$P$8992,3,0)))</f>
        <v/>
      </c>
      <c r="X203" s="72"/>
      <c r="Y203" s="72"/>
      <c r="Z203" s="73"/>
      <c r="AA203" s="73"/>
      <c r="AB203" s="73"/>
      <c r="AC203" s="78"/>
      <c r="AD203" s="78"/>
      <c r="AE203" s="78"/>
      <c r="AF203" s="78"/>
      <c r="AG203" s="78"/>
      <c r="AH203" s="78"/>
      <c r="AI203" s="78"/>
      <c r="AJ203" s="78"/>
      <c r="AK203" s="78"/>
      <c r="AL203" s="78"/>
      <c r="AM203" s="70"/>
      <c r="AN203" s="72"/>
      <c r="AO203" s="72"/>
      <c r="AP203" s="75"/>
      <c r="AQ203" s="78"/>
      <c r="AR203" s="78"/>
      <c r="AS203" s="78"/>
      <c r="AT203" s="78"/>
      <c r="AU203" s="79"/>
      <c r="AV203" s="79"/>
      <c r="AW203" s="75"/>
      <c r="AX203" s="75"/>
      <c r="AY203" s="78"/>
      <c r="AZ203" s="78"/>
      <c r="BA203" s="78"/>
      <c r="BB203" s="78"/>
      <c r="BC203" s="79"/>
      <c r="BD203" s="79"/>
      <c r="BE203" s="75"/>
      <c r="BF203" s="75"/>
      <c r="BG203" s="78"/>
      <c r="BH203" s="78"/>
      <c r="BI203" s="78"/>
      <c r="BJ203" s="78"/>
      <c r="BK203" s="79"/>
      <c r="BL203" s="79"/>
      <c r="BM203" s="75"/>
      <c r="BN203" s="74"/>
      <c r="BO203" s="75"/>
      <c r="BP203" s="74"/>
      <c r="BQ203" s="75"/>
      <c r="BR203" s="61" t="e">
        <f>VLOOKUP(V203&amp;X203&amp;Y203,'R5参照用'!$AJ$3:$AK$101,2,0)</f>
        <v>#N/A</v>
      </c>
      <c r="BS203" s="2" t="str">
        <f t="shared" si="3"/>
        <v/>
      </c>
      <c r="BT203" s="2" t="str">
        <f>IF(H203="","",IF(H203="通常交付金","",COUNTIF($H$5:H203,"重点交付金")))</f>
        <v/>
      </c>
    </row>
    <row r="204" spans="1:72" ht="21.75" customHeight="1" x14ac:dyDescent="0.3">
      <c r="A204" s="196" t="str">
        <f>表紙!$H$11</f>
        <v>28365</v>
      </c>
      <c r="B204" s="70"/>
      <c r="C204" s="70"/>
      <c r="D204" s="71"/>
      <c r="E204" s="70"/>
      <c r="F204" s="196">
        <v>200</v>
      </c>
      <c r="G204" s="197" t="str">
        <f>IFERROR(VLOOKUP($A204&amp;"-"&amp;'回答入力シート（ア_令和4年度実施計画事業）'!$F204,'R5参照用'!$K$3:$P$8992,4,0),"")</f>
        <v/>
      </c>
      <c r="H204" s="197" t="str">
        <f>IFERROR(IF(VLOOKUP($A204&amp;"-"&amp;'回答入力シート（ア_令和4年度実施計画事業）'!$F204,'R5参照用'!$K$3:$P$8992,5,0)=0,"",VLOOKUP($A204&amp;"-"&amp;'回答入力シート（ア_令和4年度実施計画事業）'!$F204,'R5参照用'!$K$3:$P$8992,5,0)),"")</f>
        <v/>
      </c>
      <c r="I204" s="198" t="s">
        <v>808</v>
      </c>
      <c r="J204" s="72"/>
      <c r="K204" s="198" t="s">
        <v>5</v>
      </c>
      <c r="L204" s="72"/>
      <c r="M204" s="198" t="s">
        <v>6</v>
      </c>
      <c r="N204" s="198" t="s">
        <v>808</v>
      </c>
      <c r="O204" s="72"/>
      <c r="P204" s="198" t="s">
        <v>5</v>
      </c>
      <c r="Q204" s="72"/>
      <c r="R204" s="198" t="s">
        <v>6</v>
      </c>
      <c r="S204" s="78"/>
      <c r="T204" s="78"/>
      <c r="U204" s="78"/>
      <c r="V204" s="72"/>
      <c r="W204" s="204" t="str">
        <f>IF(OR(G204="",Q204=""),"",IF(VLOOKUP($G204,'R5参照用'!$N$3:$P$8992,3,0)=0,"",VLOOKUP($G204,'R5参照用'!$N$3:$P$8992,3,0)))</f>
        <v/>
      </c>
      <c r="X204" s="72"/>
      <c r="Y204" s="72"/>
      <c r="Z204" s="73"/>
      <c r="AA204" s="73"/>
      <c r="AB204" s="73"/>
      <c r="AC204" s="78"/>
      <c r="AD204" s="78"/>
      <c r="AE204" s="78"/>
      <c r="AF204" s="78"/>
      <c r="AG204" s="78"/>
      <c r="AH204" s="78"/>
      <c r="AI204" s="78"/>
      <c r="AJ204" s="78"/>
      <c r="AK204" s="78"/>
      <c r="AL204" s="78"/>
      <c r="AM204" s="70"/>
      <c r="AN204" s="72"/>
      <c r="AO204" s="72"/>
      <c r="AP204" s="75"/>
      <c r="AQ204" s="78"/>
      <c r="AR204" s="78"/>
      <c r="AS204" s="78"/>
      <c r="AT204" s="78"/>
      <c r="AU204" s="79"/>
      <c r="AV204" s="79"/>
      <c r="AW204" s="75"/>
      <c r="AX204" s="75"/>
      <c r="AY204" s="78"/>
      <c r="AZ204" s="78"/>
      <c r="BA204" s="78"/>
      <c r="BB204" s="78"/>
      <c r="BC204" s="79"/>
      <c r="BD204" s="79"/>
      <c r="BE204" s="75"/>
      <c r="BF204" s="75"/>
      <c r="BG204" s="78"/>
      <c r="BH204" s="78"/>
      <c r="BI204" s="78"/>
      <c r="BJ204" s="78"/>
      <c r="BK204" s="79"/>
      <c r="BL204" s="79"/>
      <c r="BM204" s="75"/>
      <c r="BN204" s="74"/>
      <c r="BO204" s="75"/>
      <c r="BP204" s="74"/>
      <c r="BQ204" s="75"/>
      <c r="BR204" s="61" t="e">
        <f>VLOOKUP(V204&amp;X204&amp;Y204,'R5参照用'!$AJ$3:$AK$101,2,0)</f>
        <v>#N/A</v>
      </c>
      <c r="BS204" s="2" t="str">
        <f t="shared" si="3"/>
        <v/>
      </c>
      <c r="BT204" s="2" t="str">
        <f>IF(H204="","",IF(H204="通常交付金","",COUNTIF($H$5:H204,"重点交付金")))</f>
        <v/>
      </c>
    </row>
    <row r="205" spans="1:72" ht="21.75" customHeight="1" x14ac:dyDescent="0.3">
      <c r="A205" s="196" t="str">
        <f>表紙!$H$11</f>
        <v>28365</v>
      </c>
      <c r="B205" s="70"/>
      <c r="C205" s="70"/>
      <c r="D205" s="71"/>
      <c r="E205" s="70"/>
      <c r="F205" s="196">
        <v>201</v>
      </c>
      <c r="G205" s="197" t="str">
        <f>IFERROR(VLOOKUP($A205&amp;"-"&amp;'回答入力シート（ア_令和4年度実施計画事業）'!$F205,'R5参照用'!$K$3:$P$8992,4,0),"")</f>
        <v/>
      </c>
      <c r="H205" s="197" t="str">
        <f>IFERROR(IF(VLOOKUP($A205&amp;"-"&amp;'回答入力シート（ア_令和4年度実施計画事業）'!$F205,'R5参照用'!$K$3:$P$8992,5,0)=0,"",VLOOKUP($A205&amp;"-"&amp;'回答入力シート（ア_令和4年度実施計画事業）'!$F205,'R5参照用'!$K$3:$P$8992,5,0)),"")</f>
        <v/>
      </c>
      <c r="I205" s="198" t="s">
        <v>808</v>
      </c>
      <c r="J205" s="72"/>
      <c r="K205" s="198" t="s">
        <v>5</v>
      </c>
      <c r="L205" s="72"/>
      <c r="M205" s="198" t="s">
        <v>6</v>
      </c>
      <c r="N205" s="198" t="s">
        <v>808</v>
      </c>
      <c r="O205" s="72"/>
      <c r="P205" s="198" t="s">
        <v>5</v>
      </c>
      <c r="Q205" s="72"/>
      <c r="R205" s="198" t="s">
        <v>6</v>
      </c>
      <c r="S205" s="78"/>
      <c r="T205" s="78"/>
      <c r="U205" s="78"/>
      <c r="V205" s="72"/>
      <c r="W205" s="204" t="str">
        <f>IF(OR(G205="",Q205=""),"",IF(VLOOKUP($G205,'R5参照用'!$N$3:$P$8992,3,0)=0,"",VLOOKUP($G205,'R5参照用'!$N$3:$P$8992,3,0)))</f>
        <v/>
      </c>
      <c r="X205" s="72"/>
      <c r="Y205" s="72"/>
      <c r="Z205" s="73"/>
      <c r="AA205" s="73"/>
      <c r="AB205" s="73"/>
      <c r="AC205" s="78"/>
      <c r="AD205" s="78"/>
      <c r="AE205" s="78"/>
      <c r="AF205" s="78"/>
      <c r="AG205" s="78"/>
      <c r="AH205" s="78"/>
      <c r="AI205" s="78"/>
      <c r="AJ205" s="78"/>
      <c r="AK205" s="78"/>
      <c r="AL205" s="78"/>
      <c r="AM205" s="70"/>
      <c r="AN205" s="72"/>
      <c r="AO205" s="72"/>
      <c r="AP205" s="75"/>
      <c r="AQ205" s="78"/>
      <c r="AR205" s="78"/>
      <c r="AS205" s="78"/>
      <c r="AT205" s="78"/>
      <c r="AU205" s="79"/>
      <c r="AV205" s="79"/>
      <c r="AW205" s="75"/>
      <c r="AX205" s="75"/>
      <c r="AY205" s="78"/>
      <c r="AZ205" s="78"/>
      <c r="BA205" s="78"/>
      <c r="BB205" s="78"/>
      <c r="BC205" s="79"/>
      <c r="BD205" s="79"/>
      <c r="BE205" s="75"/>
      <c r="BF205" s="75"/>
      <c r="BG205" s="78"/>
      <c r="BH205" s="78"/>
      <c r="BI205" s="78"/>
      <c r="BJ205" s="78"/>
      <c r="BK205" s="79"/>
      <c r="BL205" s="79"/>
      <c r="BM205" s="75"/>
      <c r="BN205" s="74"/>
      <c r="BO205" s="75"/>
      <c r="BP205" s="74"/>
      <c r="BQ205" s="75"/>
      <c r="BR205" s="61" t="e">
        <f>VLOOKUP(V205&amp;X205&amp;Y205,'R5参照用'!$AJ$3:$AK$101,2,0)</f>
        <v>#N/A</v>
      </c>
      <c r="BS205" s="2" t="str">
        <f t="shared" si="3"/>
        <v/>
      </c>
      <c r="BT205" s="2" t="str">
        <f>IF(H205="","",IF(H205="通常交付金","",COUNTIF($H$5:H205,"重点交付金")))</f>
        <v/>
      </c>
    </row>
    <row r="206" spans="1:72" ht="21.75" customHeight="1" x14ac:dyDescent="0.3">
      <c r="A206" s="196" t="str">
        <f>表紙!$H$11</f>
        <v>28365</v>
      </c>
      <c r="B206" s="70"/>
      <c r="C206" s="70"/>
      <c r="D206" s="71"/>
      <c r="E206" s="70"/>
      <c r="F206" s="196">
        <v>202</v>
      </c>
      <c r="G206" s="197" t="str">
        <f>IFERROR(VLOOKUP($A206&amp;"-"&amp;'回答入力シート（ア_令和4年度実施計画事業）'!$F206,'R5参照用'!$K$3:$P$8992,4,0),"")</f>
        <v/>
      </c>
      <c r="H206" s="197" t="str">
        <f>IFERROR(IF(VLOOKUP($A206&amp;"-"&amp;'回答入力シート（ア_令和4年度実施計画事業）'!$F206,'R5参照用'!$K$3:$P$8992,5,0)=0,"",VLOOKUP($A206&amp;"-"&amp;'回答入力シート（ア_令和4年度実施計画事業）'!$F206,'R5参照用'!$K$3:$P$8992,5,0)),"")</f>
        <v/>
      </c>
      <c r="I206" s="198" t="s">
        <v>808</v>
      </c>
      <c r="J206" s="72"/>
      <c r="K206" s="198" t="s">
        <v>5</v>
      </c>
      <c r="L206" s="72"/>
      <c r="M206" s="198" t="s">
        <v>6</v>
      </c>
      <c r="N206" s="198" t="s">
        <v>808</v>
      </c>
      <c r="O206" s="72"/>
      <c r="P206" s="198" t="s">
        <v>5</v>
      </c>
      <c r="Q206" s="72"/>
      <c r="R206" s="198" t="s">
        <v>6</v>
      </c>
      <c r="S206" s="78"/>
      <c r="T206" s="78"/>
      <c r="U206" s="78"/>
      <c r="V206" s="72"/>
      <c r="W206" s="204" t="str">
        <f>IF(OR(G206="",Q206=""),"",IF(VLOOKUP($G206,'R5参照用'!$N$3:$P$8992,3,0)=0,"",VLOOKUP($G206,'R5参照用'!$N$3:$P$8992,3,0)))</f>
        <v/>
      </c>
      <c r="X206" s="72"/>
      <c r="Y206" s="72"/>
      <c r="Z206" s="73"/>
      <c r="AA206" s="73"/>
      <c r="AB206" s="73"/>
      <c r="AC206" s="78"/>
      <c r="AD206" s="78"/>
      <c r="AE206" s="78"/>
      <c r="AF206" s="78"/>
      <c r="AG206" s="78"/>
      <c r="AH206" s="78"/>
      <c r="AI206" s="78"/>
      <c r="AJ206" s="78"/>
      <c r="AK206" s="78"/>
      <c r="AL206" s="78"/>
      <c r="AM206" s="70"/>
      <c r="AN206" s="72"/>
      <c r="AO206" s="72"/>
      <c r="AP206" s="75"/>
      <c r="AQ206" s="78"/>
      <c r="AR206" s="78"/>
      <c r="AS206" s="78"/>
      <c r="AT206" s="78"/>
      <c r="AU206" s="79"/>
      <c r="AV206" s="79"/>
      <c r="AW206" s="75"/>
      <c r="AX206" s="75"/>
      <c r="AY206" s="78"/>
      <c r="AZ206" s="78"/>
      <c r="BA206" s="78"/>
      <c r="BB206" s="78"/>
      <c r="BC206" s="79"/>
      <c r="BD206" s="79"/>
      <c r="BE206" s="75"/>
      <c r="BF206" s="75"/>
      <c r="BG206" s="78"/>
      <c r="BH206" s="78"/>
      <c r="BI206" s="78"/>
      <c r="BJ206" s="78"/>
      <c r="BK206" s="79"/>
      <c r="BL206" s="79"/>
      <c r="BM206" s="75"/>
      <c r="BN206" s="74"/>
      <c r="BO206" s="75"/>
      <c r="BP206" s="74"/>
      <c r="BQ206" s="75"/>
      <c r="BR206" s="61" t="e">
        <f>VLOOKUP(V206&amp;X206&amp;Y206,'R5参照用'!$AJ$3:$AK$101,2,0)</f>
        <v>#N/A</v>
      </c>
      <c r="BS206" s="2" t="str">
        <f t="shared" si="3"/>
        <v/>
      </c>
      <c r="BT206" s="2" t="str">
        <f>IF(H206="","",IF(H206="通常交付金","",COUNTIF($H$5:H206,"重点交付金")))</f>
        <v/>
      </c>
    </row>
    <row r="207" spans="1:72" ht="21.75" customHeight="1" x14ac:dyDescent="0.3">
      <c r="A207" s="196" t="str">
        <f>表紙!$H$11</f>
        <v>28365</v>
      </c>
      <c r="B207" s="70"/>
      <c r="C207" s="70"/>
      <c r="D207" s="71"/>
      <c r="E207" s="70"/>
      <c r="F207" s="196">
        <v>203</v>
      </c>
      <c r="G207" s="197" t="str">
        <f>IFERROR(VLOOKUP($A207&amp;"-"&amp;'回答入力シート（ア_令和4年度実施計画事業）'!$F207,'R5参照用'!$K$3:$P$8992,4,0),"")</f>
        <v/>
      </c>
      <c r="H207" s="197" t="str">
        <f>IFERROR(IF(VLOOKUP($A207&amp;"-"&amp;'回答入力シート（ア_令和4年度実施計画事業）'!$F207,'R5参照用'!$K$3:$P$8992,5,0)=0,"",VLOOKUP($A207&amp;"-"&amp;'回答入力シート（ア_令和4年度実施計画事業）'!$F207,'R5参照用'!$K$3:$P$8992,5,0)),"")</f>
        <v/>
      </c>
      <c r="I207" s="198" t="s">
        <v>808</v>
      </c>
      <c r="J207" s="72"/>
      <c r="K207" s="198" t="s">
        <v>5</v>
      </c>
      <c r="L207" s="72"/>
      <c r="M207" s="198" t="s">
        <v>6</v>
      </c>
      <c r="N207" s="198" t="s">
        <v>808</v>
      </c>
      <c r="O207" s="72"/>
      <c r="P207" s="198" t="s">
        <v>5</v>
      </c>
      <c r="Q207" s="72"/>
      <c r="R207" s="198" t="s">
        <v>6</v>
      </c>
      <c r="S207" s="78"/>
      <c r="T207" s="78"/>
      <c r="U207" s="78"/>
      <c r="V207" s="72"/>
      <c r="W207" s="204" t="str">
        <f>IF(OR(G207="",Q207=""),"",IF(VLOOKUP($G207,'R5参照用'!$N$3:$P$8992,3,0)=0,"",VLOOKUP($G207,'R5参照用'!$N$3:$P$8992,3,0)))</f>
        <v/>
      </c>
      <c r="X207" s="72"/>
      <c r="Y207" s="72"/>
      <c r="Z207" s="73"/>
      <c r="AA207" s="73"/>
      <c r="AB207" s="73"/>
      <c r="AC207" s="78"/>
      <c r="AD207" s="78"/>
      <c r="AE207" s="78"/>
      <c r="AF207" s="78"/>
      <c r="AG207" s="78"/>
      <c r="AH207" s="78"/>
      <c r="AI207" s="78"/>
      <c r="AJ207" s="78"/>
      <c r="AK207" s="78"/>
      <c r="AL207" s="78"/>
      <c r="AM207" s="70"/>
      <c r="AN207" s="72"/>
      <c r="AO207" s="72"/>
      <c r="AP207" s="75"/>
      <c r="AQ207" s="78"/>
      <c r="AR207" s="78"/>
      <c r="AS207" s="78"/>
      <c r="AT207" s="78"/>
      <c r="AU207" s="79"/>
      <c r="AV207" s="79"/>
      <c r="AW207" s="75"/>
      <c r="AX207" s="75"/>
      <c r="AY207" s="78"/>
      <c r="AZ207" s="78"/>
      <c r="BA207" s="78"/>
      <c r="BB207" s="78"/>
      <c r="BC207" s="79"/>
      <c r="BD207" s="79"/>
      <c r="BE207" s="75"/>
      <c r="BF207" s="75"/>
      <c r="BG207" s="78"/>
      <c r="BH207" s="78"/>
      <c r="BI207" s="78"/>
      <c r="BJ207" s="78"/>
      <c r="BK207" s="79"/>
      <c r="BL207" s="79"/>
      <c r="BM207" s="75"/>
      <c r="BN207" s="74"/>
      <c r="BO207" s="75"/>
      <c r="BP207" s="74"/>
      <c r="BQ207" s="75"/>
      <c r="BR207" s="61" t="e">
        <f>VLOOKUP(V207&amp;X207&amp;Y207,'R5参照用'!$AJ$3:$AK$101,2,0)</f>
        <v>#N/A</v>
      </c>
      <c r="BS207" s="2" t="str">
        <f t="shared" si="3"/>
        <v/>
      </c>
      <c r="BT207" s="2" t="str">
        <f>IF(H207="","",IF(H207="通常交付金","",COUNTIF($H$5:H207,"重点交付金")))</f>
        <v/>
      </c>
    </row>
    <row r="208" spans="1:72" ht="21.75" customHeight="1" x14ac:dyDescent="0.3">
      <c r="A208" s="196" t="str">
        <f>表紙!$H$11</f>
        <v>28365</v>
      </c>
      <c r="B208" s="70"/>
      <c r="C208" s="70"/>
      <c r="D208" s="71"/>
      <c r="E208" s="70"/>
      <c r="F208" s="196">
        <v>204</v>
      </c>
      <c r="G208" s="197" t="str">
        <f>IFERROR(VLOOKUP($A208&amp;"-"&amp;'回答入力シート（ア_令和4年度実施計画事業）'!$F208,'R5参照用'!$K$3:$P$8992,4,0),"")</f>
        <v/>
      </c>
      <c r="H208" s="197" t="str">
        <f>IFERROR(IF(VLOOKUP($A208&amp;"-"&amp;'回答入力シート（ア_令和4年度実施計画事業）'!$F208,'R5参照用'!$K$3:$P$8992,5,0)=0,"",VLOOKUP($A208&amp;"-"&amp;'回答入力シート（ア_令和4年度実施計画事業）'!$F208,'R5参照用'!$K$3:$P$8992,5,0)),"")</f>
        <v/>
      </c>
      <c r="I208" s="198" t="s">
        <v>808</v>
      </c>
      <c r="J208" s="72"/>
      <c r="K208" s="198" t="s">
        <v>5</v>
      </c>
      <c r="L208" s="72"/>
      <c r="M208" s="198" t="s">
        <v>6</v>
      </c>
      <c r="N208" s="198" t="s">
        <v>808</v>
      </c>
      <c r="O208" s="72"/>
      <c r="P208" s="198" t="s">
        <v>5</v>
      </c>
      <c r="Q208" s="72"/>
      <c r="R208" s="198" t="s">
        <v>6</v>
      </c>
      <c r="S208" s="78"/>
      <c r="T208" s="78"/>
      <c r="U208" s="78"/>
      <c r="V208" s="72"/>
      <c r="W208" s="204" t="str">
        <f>IF(OR(G208="",Q208=""),"",IF(VLOOKUP($G208,'R5参照用'!$N$3:$P$8992,3,0)=0,"",VLOOKUP($G208,'R5参照用'!$N$3:$P$8992,3,0)))</f>
        <v/>
      </c>
      <c r="X208" s="72"/>
      <c r="Y208" s="72"/>
      <c r="Z208" s="73"/>
      <c r="AA208" s="73"/>
      <c r="AB208" s="73"/>
      <c r="AC208" s="78"/>
      <c r="AD208" s="78"/>
      <c r="AE208" s="78"/>
      <c r="AF208" s="78"/>
      <c r="AG208" s="78"/>
      <c r="AH208" s="78"/>
      <c r="AI208" s="78"/>
      <c r="AJ208" s="78"/>
      <c r="AK208" s="78"/>
      <c r="AL208" s="78"/>
      <c r="AM208" s="70"/>
      <c r="AN208" s="72"/>
      <c r="AO208" s="72"/>
      <c r="AP208" s="75"/>
      <c r="AQ208" s="78"/>
      <c r="AR208" s="78"/>
      <c r="AS208" s="78"/>
      <c r="AT208" s="78"/>
      <c r="AU208" s="79"/>
      <c r="AV208" s="79"/>
      <c r="AW208" s="75"/>
      <c r="AX208" s="75"/>
      <c r="AY208" s="78"/>
      <c r="AZ208" s="78"/>
      <c r="BA208" s="78"/>
      <c r="BB208" s="78"/>
      <c r="BC208" s="79"/>
      <c r="BD208" s="79"/>
      <c r="BE208" s="75"/>
      <c r="BF208" s="75"/>
      <c r="BG208" s="78"/>
      <c r="BH208" s="78"/>
      <c r="BI208" s="78"/>
      <c r="BJ208" s="78"/>
      <c r="BK208" s="79"/>
      <c r="BL208" s="79"/>
      <c r="BM208" s="75"/>
      <c r="BN208" s="74"/>
      <c r="BO208" s="75"/>
      <c r="BP208" s="74"/>
      <c r="BQ208" s="75"/>
      <c r="BR208" s="61" t="e">
        <f>VLOOKUP(V208&amp;X208&amp;Y208,'R5参照用'!$AJ$3:$AK$101,2,0)</f>
        <v>#N/A</v>
      </c>
      <c r="BS208" s="2" t="str">
        <f t="shared" si="3"/>
        <v/>
      </c>
      <c r="BT208" s="2" t="str">
        <f>IF(H208="","",IF(H208="通常交付金","",COUNTIF($H$5:H208,"重点交付金")))</f>
        <v/>
      </c>
    </row>
    <row r="209" spans="1:72" ht="21.75" customHeight="1" x14ac:dyDescent="0.3">
      <c r="A209" s="196" t="str">
        <f>表紙!$H$11</f>
        <v>28365</v>
      </c>
      <c r="B209" s="70"/>
      <c r="C209" s="70"/>
      <c r="D209" s="71"/>
      <c r="E209" s="70"/>
      <c r="F209" s="196">
        <v>205</v>
      </c>
      <c r="G209" s="197" t="str">
        <f>IFERROR(VLOOKUP($A209&amp;"-"&amp;'回答入力シート（ア_令和4年度実施計画事業）'!$F209,'R5参照用'!$K$3:$P$8992,4,0),"")</f>
        <v/>
      </c>
      <c r="H209" s="197" t="str">
        <f>IFERROR(IF(VLOOKUP($A209&amp;"-"&amp;'回答入力シート（ア_令和4年度実施計画事業）'!$F209,'R5参照用'!$K$3:$P$8992,5,0)=0,"",VLOOKUP($A209&amp;"-"&amp;'回答入力シート（ア_令和4年度実施計画事業）'!$F209,'R5参照用'!$K$3:$P$8992,5,0)),"")</f>
        <v/>
      </c>
      <c r="I209" s="198" t="s">
        <v>808</v>
      </c>
      <c r="J209" s="72"/>
      <c r="K209" s="198" t="s">
        <v>5</v>
      </c>
      <c r="L209" s="72"/>
      <c r="M209" s="198" t="s">
        <v>6</v>
      </c>
      <c r="N209" s="198" t="s">
        <v>808</v>
      </c>
      <c r="O209" s="72"/>
      <c r="P209" s="198" t="s">
        <v>5</v>
      </c>
      <c r="Q209" s="72"/>
      <c r="R209" s="198" t="s">
        <v>6</v>
      </c>
      <c r="S209" s="78"/>
      <c r="T209" s="78"/>
      <c r="U209" s="78"/>
      <c r="V209" s="72"/>
      <c r="W209" s="204" t="str">
        <f>IF(OR(G209="",Q209=""),"",IF(VLOOKUP($G209,'R5参照用'!$N$3:$P$8992,3,0)=0,"",VLOOKUP($G209,'R5参照用'!$N$3:$P$8992,3,0)))</f>
        <v/>
      </c>
      <c r="X209" s="72"/>
      <c r="Y209" s="72"/>
      <c r="Z209" s="73"/>
      <c r="AA209" s="73"/>
      <c r="AB209" s="73"/>
      <c r="AC209" s="78"/>
      <c r="AD209" s="78"/>
      <c r="AE209" s="78"/>
      <c r="AF209" s="78"/>
      <c r="AG209" s="78"/>
      <c r="AH209" s="78"/>
      <c r="AI209" s="78"/>
      <c r="AJ209" s="78"/>
      <c r="AK209" s="78"/>
      <c r="AL209" s="78"/>
      <c r="AM209" s="70"/>
      <c r="AN209" s="72"/>
      <c r="AO209" s="72"/>
      <c r="AP209" s="75"/>
      <c r="AQ209" s="78"/>
      <c r="AR209" s="78"/>
      <c r="AS209" s="78"/>
      <c r="AT209" s="78"/>
      <c r="AU209" s="79"/>
      <c r="AV209" s="79"/>
      <c r="AW209" s="75"/>
      <c r="AX209" s="75"/>
      <c r="AY209" s="78"/>
      <c r="AZ209" s="78"/>
      <c r="BA209" s="78"/>
      <c r="BB209" s="78"/>
      <c r="BC209" s="79"/>
      <c r="BD209" s="79"/>
      <c r="BE209" s="75"/>
      <c r="BF209" s="75"/>
      <c r="BG209" s="78"/>
      <c r="BH209" s="78"/>
      <c r="BI209" s="78"/>
      <c r="BJ209" s="78"/>
      <c r="BK209" s="79"/>
      <c r="BL209" s="79"/>
      <c r="BM209" s="75"/>
      <c r="BN209" s="74"/>
      <c r="BO209" s="75"/>
      <c r="BP209" s="74"/>
      <c r="BQ209" s="75"/>
      <c r="BR209" s="61" t="e">
        <f>VLOOKUP(V209&amp;X209&amp;Y209,'R5参照用'!$AJ$3:$AK$101,2,0)</f>
        <v>#N/A</v>
      </c>
      <c r="BS209" s="2" t="str">
        <f t="shared" si="3"/>
        <v/>
      </c>
      <c r="BT209" s="2" t="str">
        <f>IF(H209="","",IF(H209="通常交付金","",COUNTIF($H$5:H209,"重点交付金")))</f>
        <v/>
      </c>
    </row>
    <row r="210" spans="1:72" ht="21.75" customHeight="1" x14ac:dyDescent="0.3">
      <c r="A210" s="196" t="str">
        <f>表紙!$H$11</f>
        <v>28365</v>
      </c>
      <c r="B210" s="70"/>
      <c r="C210" s="70"/>
      <c r="D210" s="71"/>
      <c r="E210" s="70"/>
      <c r="F210" s="196">
        <v>206</v>
      </c>
      <c r="G210" s="197" t="str">
        <f>IFERROR(VLOOKUP($A210&amp;"-"&amp;'回答入力シート（ア_令和4年度実施計画事業）'!$F210,'R5参照用'!$K$3:$P$8992,4,0),"")</f>
        <v/>
      </c>
      <c r="H210" s="197" t="str">
        <f>IFERROR(IF(VLOOKUP($A210&amp;"-"&amp;'回答入力シート（ア_令和4年度実施計画事業）'!$F210,'R5参照用'!$K$3:$P$8992,5,0)=0,"",VLOOKUP($A210&amp;"-"&amp;'回答入力シート（ア_令和4年度実施計画事業）'!$F210,'R5参照用'!$K$3:$P$8992,5,0)),"")</f>
        <v/>
      </c>
      <c r="I210" s="198" t="s">
        <v>808</v>
      </c>
      <c r="J210" s="72"/>
      <c r="K210" s="198" t="s">
        <v>5</v>
      </c>
      <c r="L210" s="72"/>
      <c r="M210" s="198" t="s">
        <v>6</v>
      </c>
      <c r="N210" s="198" t="s">
        <v>808</v>
      </c>
      <c r="O210" s="72"/>
      <c r="P210" s="198" t="s">
        <v>5</v>
      </c>
      <c r="Q210" s="72"/>
      <c r="R210" s="198" t="s">
        <v>6</v>
      </c>
      <c r="S210" s="78"/>
      <c r="T210" s="78"/>
      <c r="U210" s="78"/>
      <c r="V210" s="72"/>
      <c r="W210" s="204" t="str">
        <f>IF(OR(G210="",Q210=""),"",IF(VLOOKUP($G210,'R5参照用'!$N$3:$P$8992,3,0)=0,"",VLOOKUP($G210,'R5参照用'!$N$3:$P$8992,3,0)))</f>
        <v/>
      </c>
      <c r="X210" s="72"/>
      <c r="Y210" s="72"/>
      <c r="Z210" s="73"/>
      <c r="AA210" s="73"/>
      <c r="AB210" s="73"/>
      <c r="AC210" s="78"/>
      <c r="AD210" s="78"/>
      <c r="AE210" s="78"/>
      <c r="AF210" s="78"/>
      <c r="AG210" s="78"/>
      <c r="AH210" s="78"/>
      <c r="AI210" s="78"/>
      <c r="AJ210" s="78"/>
      <c r="AK210" s="78"/>
      <c r="AL210" s="78"/>
      <c r="AM210" s="70"/>
      <c r="AN210" s="72"/>
      <c r="AO210" s="72"/>
      <c r="AP210" s="75"/>
      <c r="AQ210" s="78"/>
      <c r="AR210" s="78"/>
      <c r="AS210" s="78"/>
      <c r="AT210" s="78"/>
      <c r="AU210" s="79"/>
      <c r="AV210" s="79"/>
      <c r="AW210" s="75"/>
      <c r="AX210" s="75"/>
      <c r="AY210" s="78"/>
      <c r="AZ210" s="78"/>
      <c r="BA210" s="78"/>
      <c r="BB210" s="78"/>
      <c r="BC210" s="79"/>
      <c r="BD210" s="79"/>
      <c r="BE210" s="75"/>
      <c r="BF210" s="75"/>
      <c r="BG210" s="78"/>
      <c r="BH210" s="78"/>
      <c r="BI210" s="78"/>
      <c r="BJ210" s="78"/>
      <c r="BK210" s="79"/>
      <c r="BL210" s="79"/>
      <c r="BM210" s="75"/>
      <c r="BN210" s="74"/>
      <c r="BO210" s="75"/>
      <c r="BP210" s="74"/>
      <c r="BQ210" s="75"/>
      <c r="BR210" s="61" t="e">
        <f>VLOOKUP(V210&amp;X210&amp;Y210,'R5参照用'!$AJ$3:$AK$101,2,0)</f>
        <v>#N/A</v>
      </c>
      <c r="BS210" s="2" t="str">
        <f t="shared" si="3"/>
        <v/>
      </c>
      <c r="BT210" s="2" t="str">
        <f>IF(H210="","",IF(H210="通常交付金","",COUNTIF($H$5:H210,"重点交付金")))</f>
        <v/>
      </c>
    </row>
    <row r="211" spans="1:72" ht="21.75" customHeight="1" x14ac:dyDescent="0.3">
      <c r="A211" s="196" t="str">
        <f>表紙!$H$11</f>
        <v>28365</v>
      </c>
      <c r="B211" s="70"/>
      <c r="C211" s="70"/>
      <c r="D211" s="71"/>
      <c r="E211" s="70"/>
      <c r="F211" s="196">
        <v>207</v>
      </c>
      <c r="G211" s="197" t="str">
        <f>IFERROR(VLOOKUP($A211&amp;"-"&amp;'回答入力シート（ア_令和4年度実施計画事業）'!$F211,'R5参照用'!$K$3:$P$8992,4,0),"")</f>
        <v/>
      </c>
      <c r="H211" s="197" t="str">
        <f>IFERROR(IF(VLOOKUP($A211&amp;"-"&amp;'回答入力シート（ア_令和4年度実施計画事業）'!$F211,'R5参照用'!$K$3:$P$8992,5,0)=0,"",VLOOKUP($A211&amp;"-"&amp;'回答入力シート（ア_令和4年度実施計画事業）'!$F211,'R5参照用'!$K$3:$P$8992,5,0)),"")</f>
        <v/>
      </c>
      <c r="I211" s="198" t="s">
        <v>808</v>
      </c>
      <c r="J211" s="72"/>
      <c r="K211" s="198" t="s">
        <v>5</v>
      </c>
      <c r="L211" s="72"/>
      <c r="M211" s="198" t="s">
        <v>6</v>
      </c>
      <c r="N211" s="198" t="s">
        <v>808</v>
      </c>
      <c r="O211" s="72"/>
      <c r="P211" s="198" t="s">
        <v>5</v>
      </c>
      <c r="Q211" s="72"/>
      <c r="R211" s="198" t="s">
        <v>6</v>
      </c>
      <c r="S211" s="78"/>
      <c r="T211" s="78"/>
      <c r="U211" s="78"/>
      <c r="V211" s="72"/>
      <c r="W211" s="204" t="str">
        <f>IF(OR(G211="",Q211=""),"",IF(VLOOKUP($G211,'R5参照用'!$N$3:$P$8992,3,0)=0,"",VLOOKUP($G211,'R5参照用'!$N$3:$P$8992,3,0)))</f>
        <v/>
      </c>
      <c r="X211" s="72"/>
      <c r="Y211" s="72"/>
      <c r="Z211" s="73"/>
      <c r="AA211" s="73"/>
      <c r="AB211" s="73"/>
      <c r="AC211" s="78"/>
      <c r="AD211" s="78"/>
      <c r="AE211" s="78"/>
      <c r="AF211" s="78"/>
      <c r="AG211" s="78"/>
      <c r="AH211" s="78"/>
      <c r="AI211" s="78"/>
      <c r="AJ211" s="78"/>
      <c r="AK211" s="78"/>
      <c r="AL211" s="78"/>
      <c r="AM211" s="70"/>
      <c r="AN211" s="72"/>
      <c r="AO211" s="72"/>
      <c r="AP211" s="75"/>
      <c r="AQ211" s="78"/>
      <c r="AR211" s="78"/>
      <c r="AS211" s="78"/>
      <c r="AT211" s="78"/>
      <c r="AU211" s="79"/>
      <c r="AV211" s="79"/>
      <c r="AW211" s="75"/>
      <c r="AX211" s="75"/>
      <c r="AY211" s="78"/>
      <c r="AZ211" s="78"/>
      <c r="BA211" s="78"/>
      <c r="BB211" s="78"/>
      <c r="BC211" s="79"/>
      <c r="BD211" s="79"/>
      <c r="BE211" s="75"/>
      <c r="BF211" s="75"/>
      <c r="BG211" s="78"/>
      <c r="BH211" s="78"/>
      <c r="BI211" s="78"/>
      <c r="BJ211" s="78"/>
      <c r="BK211" s="79"/>
      <c r="BL211" s="79"/>
      <c r="BM211" s="75"/>
      <c r="BN211" s="74"/>
      <c r="BO211" s="75"/>
      <c r="BP211" s="74"/>
      <c r="BQ211" s="75"/>
      <c r="BR211" s="61" t="e">
        <f>VLOOKUP(V211&amp;X211&amp;Y211,'R5参照用'!$AJ$3:$AK$101,2,0)</f>
        <v>#N/A</v>
      </c>
      <c r="BS211" s="2" t="str">
        <f t="shared" si="3"/>
        <v/>
      </c>
      <c r="BT211" s="2" t="str">
        <f>IF(H211="","",IF(H211="通常交付金","",COUNTIF($H$5:H211,"重点交付金")))</f>
        <v/>
      </c>
    </row>
    <row r="212" spans="1:72" ht="21.75" customHeight="1" x14ac:dyDescent="0.3">
      <c r="A212" s="196" t="str">
        <f>表紙!$H$11</f>
        <v>28365</v>
      </c>
      <c r="B212" s="70"/>
      <c r="C212" s="70"/>
      <c r="D212" s="71"/>
      <c r="E212" s="70"/>
      <c r="F212" s="196">
        <v>208</v>
      </c>
      <c r="G212" s="197" t="str">
        <f>IFERROR(VLOOKUP($A212&amp;"-"&amp;'回答入力シート（ア_令和4年度実施計画事業）'!$F212,'R5参照用'!$K$3:$P$8992,4,0),"")</f>
        <v/>
      </c>
      <c r="H212" s="197" t="str">
        <f>IFERROR(IF(VLOOKUP($A212&amp;"-"&amp;'回答入力シート（ア_令和4年度実施計画事業）'!$F212,'R5参照用'!$K$3:$P$8992,5,0)=0,"",VLOOKUP($A212&amp;"-"&amp;'回答入力シート（ア_令和4年度実施計画事業）'!$F212,'R5参照用'!$K$3:$P$8992,5,0)),"")</f>
        <v/>
      </c>
      <c r="I212" s="198" t="s">
        <v>808</v>
      </c>
      <c r="J212" s="72"/>
      <c r="K212" s="198" t="s">
        <v>5</v>
      </c>
      <c r="L212" s="72"/>
      <c r="M212" s="198" t="s">
        <v>6</v>
      </c>
      <c r="N212" s="198" t="s">
        <v>808</v>
      </c>
      <c r="O212" s="72"/>
      <c r="P212" s="198" t="s">
        <v>5</v>
      </c>
      <c r="Q212" s="72"/>
      <c r="R212" s="198" t="s">
        <v>6</v>
      </c>
      <c r="S212" s="78"/>
      <c r="T212" s="78"/>
      <c r="U212" s="78"/>
      <c r="V212" s="72"/>
      <c r="W212" s="204" t="str">
        <f>IF(OR(G212="",Q212=""),"",IF(VLOOKUP($G212,'R5参照用'!$N$3:$P$8992,3,0)=0,"",VLOOKUP($G212,'R5参照用'!$N$3:$P$8992,3,0)))</f>
        <v/>
      </c>
      <c r="X212" s="72"/>
      <c r="Y212" s="72"/>
      <c r="Z212" s="73"/>
      <c r="AA212" s="73"/>
      <c r="AB212" s="73"/>
      <c r="AC212" s="78"/>
      <c r="AD212" s="78"/>
      <c r="AE212" s="78"/>
      <c r="AF212" s="78"/>
      <c r="AG212" s="78"/>
      <c r="AH212" s="78"/>
      <c r="AI212" s="78"/>
      <c r="AJ212" s="78"/>
      <c r="AK212" s="78"/>
      <c r="AL212" s="78"/>
      <c r="AM212" s="70"/>
      <c r="AN212" s="72"/>
      <c r="AO212" s="72"/>
      <c r="AP212" s="75"/>
      <c r="AQ212" s="78"/>
      <c r="AR212" s="78"/>
      <c r="AS212" s="78"/>
      <c r="AT212" s="78"/>
      <c r="AU212" s="79"/>
      <c r="AV212" s="79"/>
      <c r="AW212" s="75"/>
      <c r="AX212" s="75"/>
      <c r="AY212" s="78"/>
      <c r="AZ212" s="78"/>
      <c r="BA212" s="78"/>
      <c r="BB212" s="78"/>
      <c r="BC212" s="79"/>
      <c r="BD212" s="79"/>
      <c r="BE212" s="75"/>
      <c r="BF212" s="75"/>
      <c r="BG212" s="78"/>
      <c r="BH212" s="78"/>
      <c r="BI212" s="78"/>
      <c r="BJ212" s="78"/>
      <c r="BK212" s="79"/>
      <c r="BL212" s="79"/>
      <c r="BM212" s="75"/>
      <c r="BN212" s="74"/>
      <c r="BO212" s="75"/>
      <c r="BP212" s="74"/>
      <c r="BQ212" s="75"/>
      <c r="BR212" s="61" t="e">
        <f>VLOOKUP(V212&amp;X212&amp;Y212,'R5参照用'!$AJ$3:$AK$101,2,0)</f>
        <v>#N/A</v>
      </c>
      <c r="BS212" s="2" t="str">
        <f t="shared" si="3"/>
        <v/>
      </c>
      <c r="BT212" s="2" t="str">
        <f>IF(H212="","",IF(H212="通常交付金","",COUNTIF($H$5:H212,"重点交付金")))</f>
        <v/>
      </c>
    </row>
    <row r="213" spans="1:72" ht="21.75" customHeight="1" x14ac:dyDescent="0.3">
      <c r="A213" s="196" t="str">
        <f>表紙!$H$11</f>
        <v>28365</v>
      </c>
      <c r="B213" s="70"/>
      <c r="C213" s="70"/>
      <c r="D213" s="71"/>
      <c r="E213" s="70"/>
      <c r="F213" s="196">
        <v>209</v>
      </c>
      <c r="G213" s="197" t="str">
        <f>IFERROR(VLOOKUP($A213&amp;"-"&amp;'回答入力シート（ア_令和4年度実施計画事業）'!$F213,'R5参照用'!$K$3:$P$8992,4,0),"")</f>
        <v/>
      </c>
      <c r="H213" s="197" t="str">
        <f>IFERROR(IF(VLOOKUP($A213&amp;"-"&amp;'回答入力シート（ア_令和4年度実施計画事業）'!$F213,'R5参照用'!$K$3:$P$8992,5,0)=0,"",VLOOKUP($A213&amp;"-"&amp;'回答入力シート（ア_令和4年度実施計画事業）'!$F213,'R5参照用'!$K$3:$P$8992,5,0)),"")</f>
        <v/>
      </c>
      <c r="I213" s="198" t="s">
        <v>808</v>
      </c>
      <c r="J213" s="72"/>
      <c r="K213" s="198" t="s">
        <v>5</v>
      </c>
      <c r="L213" s="72"/>
      <c r="M213" s="198" t="s">
        <v>6</v>
      </c>
      <c r="N213" s="198" t="s">
        <v>808</v>
      </c>
      <c r="O213" s="72"/>
      <c r="P213" s="198" t="s">
        <v>5</v>
      </c>
      <c r="Q213" s="72"/>
      <c r="R213" s="198" t="s">
        <v>6</v>
      </c>
      <c r="S213" s="78"/>
      <c r="T213" s="78"/>
      <c r="U213" s="78"/>
      <c r="V213" s="72"/>
      <c r="W213" s="204" t="str">
        <f>IF(OR(G213="",Q213=""),"",IF(VLOOKUP($G213,'R5参照用'!$N$3:$P$8992,3,0)=0,"",VLOOKUP($G213,'R5参照用'!$N$3:$P$8992,3,0)))</f>
        <v/>
      </c>
      <c r="X213" s="72"/>
      <c r="Y213" s="72"/>
      <c r="Z213" s="73"/>
      <c r="AA213" s="73"/>
      <c r="AB213" s="73"/>
      <c r="AC213" s="78"/>
      <c r="AD213" s="78"/>
      <c r="AE213" s="78"/>
      <c r="AF213" s="78"/>
      <c r="AG213" s="78"/>
      <c r="AH213" s="78"/>
      <c r="AI213" s="78"/>
      <c r="AJ213" s="78"/>
      <c r="AK213" s="78"/>
      <c r="AL213" s="78"/>
      <c r="AM213" s="70"/>
      <c r="AN213" s="72"/>
      <c r="AO213" s="72"/>
      <c r="AP213" s="75"/>
      <c r="AQ213" s="78"/>
      <c r="AR213" s="78"/>
      <c r="AS213" s="78"/>
      <c r="AT213" s="78"/>
      <c r="AU213" s="79"/>
      <c r="AV213" s="79"/>
      <c r="AW213" s="75"/>
      <c r="AX213" s="75"/>
      <c r="AY213" s="78"/>
      <c r="AZ213" s="78"/>
      <c r="BA213" s="78"/>
      <c r="BB213" s="78"/>
      <c r="BC213" s="79"/>
      <c r="BD213" s="79"/>
      <c r="BE213" s="75"/>
      <c r="BF213" s="75"/>
      <c r="BG213" s="78"/>
      <c r="BH213" s="78"/>
      <c r="BI213" s="78"/>
      <c r="BJ213" s="78"/>
      <c r="BK213" s="79"/>
      <c r="BL213" s="79"/>
      <c r="BM213" s="75"/>
      <c r="BN213" s="74"/>
      <c r="BO213" s="75"/>
      <c r="BP213" s="74"/>
      <c r="BQ213" s="75"/>
      <c r="BR213" s="61" t="e">
        <f>VLOOKUP(V213&amp;X213&amp;Y213,'R5参照用'!$AJ$3:$AK$101,2,0)</f>
        <v>#N/A</v>
      </c>
      <c r="BS213" s="2" t="str">
        <f t="shared" si="3"/>
        <v/>
      </c>
      <c r="BT213" s="2" t="str">
        <f>IF(H213="","",IF(H213="通常交付金","",COUNTIF($H$5:H213,"重点交付金")))</f>
        <v/>
      </c>
    </row>
    <row r="214" spans="1:72" ht="21.75" customHeight="1" x14ac:dyDescent="0.3">
      <c r="A214" s="196" t="str">
        <f>表紙!$H$11</f>
        <v>28365</v>
      </c>
      <c r="B214" s="70"/>
      <c r="C214" s="70"/>
      <c r="D214" s="71"/>
      <c r="E214" s="70"/>
      <c r="F214" s="196">
        <v>210</v>
      </c>
      <c r="G214" s="197" t="str">
        <f>IFERROR(VLOOKUP($A214&amp;"-"&amp;'回答入力シート（ア_令和4年度実施計画事業）'!$F214,'R5参照用'!$K$3:$P$8992,4,0),"")</f>
        <v/>
      </c>
      <c r="H214" s="197" t="str">
        <f>IFERROR(IF(VLOOKUP($A214&amp;"-"&amp;'回答入力シート（ア_令和4年度実施計画事業）'!$F214,'R5参照用'!$K$3:$P$8992,5,0)=0,"",VLOOKUP($A214&amp;"-"&amp;'回答入力シート（ア_令和4年度実施計画事業）'!$F214,'R5参照用'!$K$3:$P$8992,5,0)),"")</f>
        <v/>
      </c>
      <c r="I214" s="198" t="s">
        <v>808</v>
      </c>
      <c r="J214" s="72"/>
      <c r="K214" s="198" t="s">
        <v>5</v>
      </c>
      <c r="L214" s="72"/>
      <c r="M214" s="198" t="s">
        <v>6</v>
      </c>
      <c r="N214" s="198" t="s">
        <v>808</v>
      </c>
      <c r="O214" s="72"/>
      <c r="P214" s="198" t="s">
        <v>5</v>
      </c>
      <c r="Q214" s="72"/>
      <c r="R214" s="198" t="s">
        <v>6</v>
      </c>
      <c r="S214" s="78"/>
      <c r="T214" s="78"/>
      <c r="U214" s="78"/>
      <c r="V214" s="72"/>
      <c r="W214" s="204" t="str">
        <f>IF(OR(G214="",Q214=""),"",IF(VLOOKUP($G214,'R5参照用'!$N$3:$P$8992,3,0)=0,"",VLOOKUP($G214,'R5参照用'!$N$3:$P$8992,3,0)))</f>
        <v/>
      </c>
      <c r="X214" s="72"/>
      <c r="Y214" s="72"/>
      <c r="Z214" s="73"/>
      <c r="AA214" s="73"/>
      <c r="AB214" s="73"/>
      <c r="AC214" s="78"/>
      <c r="AD214" s="78"/>
      <c r="AE214" s="78"/>
      <c r="AF214" s="78"/>
      <c r="AG214" s="78"/>
      <c r="AH214" s="78"/>
      <c r="AI214" s="78"/>
      <c r="AJ214" s="78"/>
      <c r="AK214" s="78"/>
      <c r="AL214" s="78"/>
      <c r="AM214" s="70"/>
      <c r="AN214" s="72"/>
      <c r="AO214" s="72"/>
      <c r="AP214" s="75"/>
      <c r="AQ214" s="78"/>
      <c r="AR214" s="78"/>
      <c r="AS214" s="78"/>
      <c r="AT214" s="78"/>
      <c r="AU214" s="79"/>
      <c r="AV214" s="79"/>
      <c r="AW214" s="75"/>
      <c r="AX214" s="75"/>
      <c r="AY214" s="78"/>
      <c r="AZ214" s="78"/>
      <c r="BA214" s="78"/>
      <c r="BB214" s="78"/>
      <c r="BC214" s="79"/>
      <c r="BD214" s="79"/>
      <c r="BE214" s="75"/>
      <c r="BF214" s="75"/>
      <c r="BG214" s="78"/>
      <c r="BH214" s="78"/>
      <c r="BI214" s="78"/>
      <c r="BJ214" s="78"/>
      <c r="BK214" s="79"/>
      <c r="BL214" s="79"/>
      <c r="BM214" s="75"/>
      <c r="BN214" s="74"/>
      <c r="BO214" s="75"/>
      <c r="BP214" s="74"/>
      <c r="BQ214" s="75"/>
      <c r="BR214" s="61" t="e">
        <f>VLOOKUP(V214&amp;X214&amp;Y214,'R5参照用'!$AJ$3:$AK$101,2,0)</f>
        <v>#N/A</v>
      </c>
      <c r="BS214" s="2" t="str">
        <f t="shared" si="3"/>
        <v/>
      </c>
      <c r="BT214" s="2" t="str">
        <f>IF(H214="","",IF(H214="通常交付金","",COUNTIF($H$5:H214,"重点交付金")))</f>
        <v/>
      </c>
    </row>
    <row r="215" spans="1:72" ht="21.75" customHeight="1" x14ac:dyDescent="0.3">
      <c r="A215" s="196" t="str">
        <f>表紙!$H$11</f>
        <v>28365</v>
      </c>
      <c r="B215" s="70"/>
      <c r="C215" s="70"/>
      <c r="D215" s="71"/>
      <c r="E215" s="70"/>
      <c r="F215" s="196">
        <v>211</v>
      </c>
      <c r="G215" s="197" t="str">
        <f>IFERROR(VLOOKUP($A215&amp;"-"&amp;'回答入力シート（ア_令和4年度実施計画事業）'!$F215,'R5参照用'!$K$3:$P$8992,4,0),"")</f>
        <v/>
      </c>
      <c r="H215" s="197" t="str">
        <f>IFERROR(IF(VLOOKUP($A215&amp;"-"&amp;'回答入力シート（ア_令和4年度実施計画事業）'!$F215,'R5参照用'!$K$3:$P$8992,5,0)=0,"",VLOOKUP($A215&amp;"-"&amp;'回答入力シート（ア_令和4年度実施計画事業）'!$F215,'R5参照用'!$K$3:$P$8992,5,0)),"")</f>
        <v/>
      </c>
      <c r="I215" s="198" t="s">
        <v>808</v>
      </c>
      <c r="J215" s="72"/>
      <c r="K215" s="198" t="s">
        <v>5</v>
      </c>
      <c r="L215" s="72"/>
      <c r="M215" s="198" t="s">
        <v>6</v>
      </c>
      <c r="N215" s="198" t="s">
        <v>808</v>
      </c>
      <c r="O215" s="72"/>
      <c r="P215" s="198" t="s">
        <v>5</v>
      </c>
      <c r="Q215" s="72"/>
      <c r="R215" s="198" t="s">
        <v>6</v>
      </c>
      <c r="S215" s="78"/>
      <c r="T215" s="78"/>
      <c r="U215" s="78"/>
      <c r="V215" s="72"/>
      <c r="W215" s="204" t="str">
        <f>IF(OR(G215="",Q215=""),"",IF(VLOOKUP($G215,'R5参照用'!$N$3:$P$8992,3,0)=0,"",VLOOKUP($G215,'R5参照用'!$N$3:$P$8992,3,0)))</f>
        <v/>
      </c>
      <c r="X215" s="72"/>
      <c r="Y215" s="72"/>
      <c r="Z215" s="73"/>
      <c r="AA215" s="73"/>
      <c r="AB215" s="73"/>
      <c r="AC215" s="78"/>
      <c r="AD215" s="78"/>
      <c r="AE215" s="78"/>
      <c r="AF215" s="78"/>
      <c r="AG215" s="78"/>
      <c r="AH215" s="78"/>
      <c r="AI215" s="78"/>
      <c r="AJ215" s="78"/>
      <c r="AK215" s="78"/>
      <c r="AL215" s="78"/>
      <c r="AM215" s="70"/>
      <c r="AN215" s="72"/>
      <c r="AO215" s="72"/>
      <c r="AP215" s="75"/>
      <c r="AQ215" s="78"/>
      <c r="AR215" s="78"/>
      <c r="AS215" s="78"/>
      <c r="AT215" s="78"/>
      <c r="AU215" s="79"/>
      <c r="AV215" s="79"/>
      <c r="AW215" s="75"/>
      <c r="AX215" s="75"/>
      <c r="AY215" s="78"/>
      <c r="AZ215" s="78"/>
      <c r="BA215" s="78"/>
      <c r="BB215" s="78"/>
      <c r="BC215" s="79"/>
      <c r="BD215" s="79"/>
      <c r="BE215" s="75"/>
      <c r="BF215" s="75"/>
      <c r="BG215" s="78"/>
      <c r="BH215" s="78"/>
      <c r="BI215" s="78"/>
      <c r="BJ215" s="78"/>
      <c r="BK215" s="79"/>
      <c r="BL215" s="79"/>
      <c r="BM215" s="75"/>
      <c r="BN215" s="74"/>
      <c r="BO215" s="75"/>
      <c r="BP215" s="74"/>
      <c r="BQ215" s="75"/>
      <c r="BR215" s="61" t="e">
        <f>VLOOKUP(V215&amp;X215&amp;Y215,'R5参照用'!$AJ$3:$AK$101,2,0)</f>
        <v>#N/A</v>
      </c>
      <c r="BS215" s="2" t="str">
        <f t="shared" si="3"/>
        <v/>
      </c>
      <c r="BT215" s="2" t="str">
        <f>IF(H215="","",IF(H215="通常交付金","",COUNTIF($H$5:H215,"重点交付金")))</f>
        <v/>
      </c>
    </row>
    <row r="216" spans="1:72" ht="21.75" customHeight="1" x14ac:dyDescent="0.3">
      <c r="A216" s="196" t="str">
        <f>表紙!$H$11</f>
        <v>28365</v>
      </c>
      <c r="B216" s="70"/>
      <c r="C216" s="70"/>
      <c r="D216" s="71"/>
      <c r="E216" s="70"/>
      <c r="F216" s="196">
        <v>212</v>
      </c>
      <c r="G216" s="197" t="str">
        <f>IFERROR(VLOOKUP($A216&amp;"-"&amp;'回答入力シート（ア_令和4年度実施計画事業）'!$F216,'R5参照用'!$K$3:$P$8992,4,0),"")</f>
        <v/>
      </c>
      <c r="H216" s="197" t="str">
        <f>IFERROR(IF(VLOOKUP($A216&amp;"-"&amp;'回答入力シート（ア_令和4年度実施計画事業）'!$F216,'R5参照用'!$K$3:$P$8992,5,0)=0,"",VLOOKUP($A216&amp;"-"&amp;'回答入力シート（ア_令和4年度実施計画事業）'!$F216,'R5参照用'!$K$3:$P$8992,5,0)),"")</f>
        <v/>
      </c>
      <c r="I216" s="198" t="s">
        <v>808</v>
      </c>
      <c r="J216" s="72"/>
      <c r="K216" s="198" t="s">
        <v>5</v>
      </c>
      <c r="L216" s="72"/>
      <c r="M216" s="198" t="s">
        <v>6</v>
      </c>
      <c r="N216" s="198" t="s">
        <v>808</v>
      </c>
      <c r="O216" s="72"/>
      <c r="P216" s="198" t="s">
        <v>5</v>
      </c>
      <c r="Q216" s="72"/>
      <c r="R216" s="198" t="s">
        <v>6</v>
      </c>
      <c r="S216" s="78"/>
      <c r="T216" s="78"/>
      <c r="U216" s="78"/>
      <c r="V216" s="72"/>
      <c r="W216" s="204" t="str">
        <f>IF(OR(G216="",Q216=""),"",IF(VLOOKUP($G216,'R5参照用'!$N$3:$P$8992,3,0)=0,"",VLOOKUP($G216,'R5参照用'!$N$3:$P$8992,3,0)))</f>
        <v/>
      </c>
      <c r="X216" s="72"/>
      <c r="Y216" s="72"/>
      <c r="Z216" s="73"/>
      <c r="AA216" s="73"/>
      <c r="AB216" s="73"/>
      <c r="AC216" s="78"/>
      <c r="AD216" s="78"/>
      <c r="AE216" s="78"/>
      <c r="AF216" s="78"/>
      <c r="AG216" s="78"/>
      <c r="AH216" s="78"/>
      <c r="AI216" s="78"/>
      <c r="AJ216" s="78"/>
      <c r="AK216" s="78"/>
      <c r="AL216" s="78"/>
      <c r="AM216" s="70"/>
      <c r="AN216" s="72"/>
      <c r="AO216" s="72"/>
      <c r="AP216" s="75"/>
      <c r="AQ216" s="78"/>
      <c r="AR216" s="78"/>
      <c r="AS216" s="78"/>
      <c r="AT216" s="78"/>
      <c r="AU216" s="79"/>
      <c r="AV216" s="79"/>
      <c r="AW216" s="75"/>
      <c r="AX216" s="75"/>
      <c r="AY216" s="78"/>
      <c r="AZ216" s="78"/>
      <c r="BA216" s="78"/>
      <c r="BB216" s="78"/>
      <c r="BC216" s="79"/>
      <c r="BD216" s="79"/>
      <c r="BE216" s="75"/>
      <c r="BF216" s="75"/>
      <c r="BG216" s="78"/>
      <c r="BH216" s="78"/>
      <c r="BI216" s="78"/>
      <c r="BJ216" s="78"/>
      <c r="BK216" s="79"/>
      <c r="BL216" s="79"/>
      <c r="BM216" s="75"/>
      <c r="BN216" s="74"/>
      <c r="BO216" s="75"/>
      <c r="BP216" s="74"/>
      <c r="BQ216" s="75"/>
      <c r="BR216" s="61" t="e">
        <f>VLOOKUP(V216&amp;X216&amp;Y216,'R5参照用'!$AJ$3:$AK$101,2,0)</f>
        <v>#N/A</v>
      </c>
      <c r="BS216" s="2" t="str">
        <f t="shared" si="3"/>
        <v/>
      </c>
      <c r="BT216" s="2" t="str">
        <f>IF(H216="","",IF(H216="通常交付金","",COUNTIF($H$5:H216,"重点交付金")))</f>
        <v/>
      </c>
    </row>
    <row r="217" spans="1:72" ht="21.75" customHeight="1" x14ac:dyDescent="0.3">
      <c r="A217" s="196" t="str">
        <f>表紙!$H$11</f>
        <v>28365</v>
      </c>
      <c r="B217" s="70"/>
      <c r="C217" s="70"/>
      <c r="D217" s="71"/>
      <c r="E217" s="70"/>
      <c r="F217" s="196">
        <v>213</v>
      </c>
      <c r="G217" s="197" t="str">
        <f>IFERROR(VLOOKUP($A217&amp;"-"&amp;'回答入力シート（ア_令和4年度実施計画事業）'!$F217,'R5参照用'!$K$3:$P$8992,4,0),"")</f>
        <v/>
      </c>
      <c r="H217" s="197" t="str">
        <f>IFERROR(IF(VLOOKUP($A217&amp;"-"&amp;'回答入力シート（ア_令和4年度実施計画事業）'!$F217,'R5参照用'!$K$3:$P$8992,5,0)=0,"",VLOOKUP($A217&amp;"-"&amp;'回答入力シート（ア_令和4年度実施計画事業）'!$F217,'R5参照用'!$K$3:$P$8992,5,0)),"")</f>
        <v/>
      </c>
      <c r="I217" s="198" t="s">
        <v>808</v>
      </c>
      <c r="J217" s="72"/>
      <c r="K217" s="198" t="s">
        <v>5</v>
      </c>
      <c r="L217" s="72"/>
      <c r="M217" s="198" t="s">
        <v>6</v>
      </c>
      <c r="N217" s="198" t="s">
        <v>808</v>
      </c>
      <c r="O217" s="72"/>
      <c r="P217" s="198" t="s">
        <v>5</v>
      </c>
      <c r="Q217" s="72"/>
      <c r="R217" s="198" t="s">
        <v>6</v>
      </c>
      <c r="S217" s="78"/>
      <c r="T217" s="78"/>
      <c r="U217" s="78"/>
      <c r="V217" s="72"/>
      <c r="W217" s="204" t="str">
        <f>IF(OR(G217="",Q217=""),"",IF(VLOOKUP($G217,'R5参照用'!$N$3:$P$8992,3,0)=0,"",VLOOKUP($G217,'R5参照用'!$N$3:$P$8992,3,0)))</f>
        <v/>
      </c>
      <c r="X217" s="72"/>
      <c r="Y217" s="72"/>
      <c r="Z217" s="73"/>
      <c r="AA217" s="73"/>
      <c r="AB217" s="73"/>
      <c r="AC217" s="78"/>
      <c r="AD217" s="78"/>
      <c r="AE217" s="78"/>
      <c r="AF217" s="78"/>
      <c r="AG217" s="78"/>
      <c r="AH217" s="78"/>
      <c r="AI217" s="78"/>
      <c r="AJ217" s="78"/>
      <c r="AK217" s="78"/>
      <c r="AL217" s="78"/>
      <c r="AM217" s="70"/>
      <c r="AN217" s="72"/>
      <c r="AO217" s="72"/>
      <c r="AP217" s="75"/>
      <c r="AQ217" s="78"/>
      <c r="AR217" s="78"/>
      <c r="AS217" s="78"/>
      <c r="AT217" s="78"/>
      <c r="AU217" s="79"/>
      <c r="AV217" s="79"/>
      <c r="AW217" s="75"/>
      <c r="AX217" s="75"/>
      <c r="AY217" s="78"/>
      <c r="AZ217" s="78"/>
      <c r="BA217" s="78"/>
      <c r="BB217" s="78"/>
      <c r="BC217" s="79"/>
      <c r="BD217" s="79"/>
      <c r="BE217" s="75"/>
      <c r="BF217" s="75"/>
      <c r="BG217" s="78"/>
      <c r="BH217" s="78"/>
      <c r="BI217" s="78"/>
      <c r="BJ217" s="78"/>
      <c r="BK217" s="79"/>
      <c r="BL217" s="79"/>
      <c r="BM217" s="75"/>
      <c r="BN217" s="74"/>
      <c r="BO217" s="75"/>
      <c r="BP217" s="74"/>
      <c r="BQ217" s="75"/>
      <c r="BR217" s="61" t="e">
        <f>VLOOKUP(V217&amp;X217&amp;Y217,'R5参照用'!$AJ$3:$AK$101,2,0)</f>
        <v>#N/A</v>
      </c>
      <c r="BS217" s="2" t="str">
        <f t="shared" si="3"/>
        <v/>
      </c>
      <c r="BT217" s="2" t="str">
        <f>IF(H217="","",IF(H217="通常交付金","",COUNTIF($H$5:H217,"重点交付金")))</f>
        <v/>
      </c>
    </row>
    <row r="218" spans="1:72" ht="21.75" customHeight="1" x14ac:dyDescent="0.3">
      <c r="A218" s="196" t="str">
        <f>表紙!$H$11</f>
        <v>28365</v>
      </c>
      <c r="B218" s="70"/>
      <c r="C218" s="70"/>
      <c r="D218" s="71"/>
      <c r="E218" s="70"/>
      <c r="F218" s="196">
        <v>214</v>
      </c>
      <c r="G218" s="197" t="str">
        <f>IFERROR(VLOOKUP($A218&amp;"-"&amp;'回答入力シート（ア_令和4年度実施計画事業）'!$F218,'R5参照用'!$K$3:$P$8992,4,0),"")</f>
        <v/>
      </c>
      <c r="H218" s="197" t="str">
        <f>IFERROR(IF(VLOOKUP($A218&amp;"-"&amp;'回答入力シート（ア_令和4年度実施計画事業）'!$F218,'R5参照用'!$K$3:$P$8992,5,0)=0,"",VLOOKUP($A218&amp;"-"&amp;'回答入力シート（ア_令和4年度実施計画事業）'!$F218,'R5参照用'!$K$3:$P$8992,5,0)),"")</f>
        <v/>
      </c>
      <c r="I218" s="198" t="s">
        <v>808</v>
      </c>
      <c r="J218" s="72"/>
      <c r="K218" s="198" t="s">
        <v>5</v>
      </c>
      <c r="L218" s="72"/>
      <c r="M218" s="198" t="s">
        <v>6</v>
      </c>
      <c r="N218" s="198" t="s">
        <v>808</v>
      </c>
      <c r="O218" s="72"/>
      <c r="P218" s="198" t="s">
        <v>5</v>
      </c>
      <c r="Q218" s="72"/>
      <c r="R218" s="198" t="s">
        <v>6</v>
      </c>
      <c r="S218" s="78"/>
      <c r="T218" s="78"/>
      <c r="U218" s="78"/>
      <c r="V218" s="72"/>
      <c r="W218" s="204" t="str">
        <f>IF(OR(G218="",Q218=""),"",IF(VLOOKUP($G218,'R5参照用'!$N$3:$P$8992,3,0)=0,"",VLOOKUP($G218,'R5参照用'!$N$3:$P$8992,3,0)))</f>
        <v/>
      </c>
      <c r="X218" s="72"/>
      <c r="Y218" s="72"/>
      <c r="Z218" s="73"/>
      <c r="AA218" s="73"/>
      <c r="AB218" s="73"/>
      <c r="AC218" s="78"/>
      <c r="AD218" s="78"/>
      <c r="AE218" s="78"/>
      <c r="AF218" s="78"/>
      <c r="AG218" s="78"/>
      <c r="AH218" s="78"/>
      <c r="AI218" s="78"/>
      <c r="AJ218" s="78"/>
      <c r="AK218" s="78"/>
      <c r="AL218" s="78"/>
      <c r="AM218" s="70"/>
      <c r="AN218" s="72"/>
      <c r="AO218" s="72"/>
      <c r="AP218" s="75"/>
      <c r="AQ218" s="78"/>
      <c r="AR218" s="78"/>
      <c r="AS218" s="78"/>
      <c r="AT218" s="78"/>
      <c r="AU218" s="79"/>
      <c r="AV218" s="79"/>
      <c r="AW218" s="75"/>
      <c r="AX218" s="75"/>
      <c r="AY218" s="78"/>
      <c r="AZ218" s="78"/>
      <c r="BA218" s="78"/>
      <c r="BB218" s="78"/>
      <c r="BC218" s="79"/>
      <c r="BD218" s="79"/>
      <c r="BE218" s="75"/>
      <c r="BF218" s="75"/>
      <c r="BG218" s="78"/>
      <c r="BH218" s="78"/>
      <c r="BI218" s="78"/>
      <c r="BJ218" s="78"/>
      <c r="BK218" s="79"/>
      <c r="BL218" s="79"/>
      <c r="BM218" s="75"/>
      <c r="BN218" s="74"/>
      <c r="BO218" s="75"/>
      <c r="BP218" s="74"/>
      <c r="BQ218" s="75"/>
      <c r="BR218" s="61" t="e">
        <f>VLOOKUP(V218&amp;X218&amp;Y218,'R5参照用'!$AJ$3:$AK$101,2,0)</f>
        <v>#N/A</v>
      </c>
      <c r="BS218" s="2" t="str">
        <f t="shared" si="3"/>
        <v/>
      </c>
      <c r="BT218" s="2" t="str">
        <f>IF(H218="","",IF(H218="通常交付金","",COUNTIF($H$5:H218,"重点交付金")))</f>
        <v/>
      </c>
    </row>
    <row r="219" spans="1:72" ht="21.75" customHeight="1" x14ac:dyDescent="0.3">
      <c r="A219" s="196" t="str">
        <f>表紙!$H$11</f>
        <v>28365</v>
      </c>
      <c r="B219" s="70"/>
      <c r="C219" s="70"/>
      <c r="D219" s="71"/>
      <c r="E219" s="70"/>
      <c r="F219" s="196">
        <v>215</v>
      </c>
      <c r="G219" s="197" t="str">
        <f>IFERROR(VLOOKUP($A219&amp;"-"&amp;'回答入力シート（ア_令和4年度実施計画事業）'!$F219,'R5参照用'!$K$3:$P$8992,4,0),"")</f>
        <v/>
      </c>
      <c r="H219" s="197" t="str">
        <f>IFERROR(IF(VLOOKUP($A219&amp;"-"&amp;'回答入力シート（ア_令和4年度実施計画事業）'!$F219,'R5参照用'!$K$3:$P$8992,5,0)=0,"",VLOOKUP($A219&amp;"-"&amp;'回答入力シート（ア_令和4年度実施計画事業）'!$F219,'R5参照用'!$K$3:$P$8992,5,0)),"")</f>
        <v/>
      </c>
      <c r="I219" s="198" t="s">
        <v>808</v>
      </c>
      <c r="J219" s="72"/>
      <c r="K219" s="198" t="s">
        <v>5</v>
      </c>
      <c r="L219" s="72"/>
      <c r="M219" s="198" t="s">
        <v>6</v>
      </c>
      <c r="N219" s="198" t="s">
        <v>808</v>
      </c>
      <c r="O219" s="72"/>
      <c r="P219" s="198" t="s">
        <v>5</v>
      </c>
      <c r="Q219" s="72"/>
      <c r="R219" s="198" t="s">
        <v>6</v>
      </c>
      <c r="S219" s="78"/>
      <c r="T219" s="78"/>
      <c r="U219" s="78"/>
      <c r="V219" s="72"/>
      <c r="W219" s="204" t="str">
        <f>IF(OR(G219="",Q219=""),"",IF(VLOOKUP($G219,'R5参照用'!$N$3:$P$8992,3,0)=0,"",VLOOKUP($G219,'R5参照用'!$N$3:$P$8992,3,0)))</f>
        <v/>
      </c>
      <c r="X219" s="72"/>
      <c r="Y219" s="72"/>
      <c r="Z219" s="73"/>
      <c r="AA219" s="73"/>
      <c r="AB219" s="73"/>
      <c r="AC219" s="78"/>
      <c r="AD219" s="78"/>
      <c r="AE219" s="78"/>
      <c r="AF219" s="78"/>
      <c r="AG219" s="78"/>
      <c r="AH219" s="78"/>
      <c r="AI219" s="78"/>
      <c r="AJ219" s="78"/>
      <c r="AK219" s="78"/>
      <c r="AL219" s="78"/>
      <c r="AM219" s="70"/>
      <c r="AN219" s="72"/>
      <c r="AO219" s="72"/>
      <c r="AP219" s="75"/>
      <c r="AQ219" s="78"/>
      <c r="AR219" s="78"/>
      <c r="AS219" s="78"/>
      <c r="AT219" s="78"/>
      <c r="AU219" s="79"/>
      <c r="AV219" s="79"/>
      <c r="AW219" s="75"/>
      <c r="AX219" s="75"/>
      <c r="AY219" s="78"/>
      <c r="AZ219" s="78"/>
      <c r="BA219" s="78"/>
      <c r="BB219" s="78"/>
      <c r="BC219" s="79"/>
      <c r="BD219" s="79"/>
      <c r="BE219" s="75"/>
      <c r="BF219" s="75"/>
      <c r="BG219" s="78"/>
      <c r="BH219" s="78"/>
      <c r="BI219" s="78"/>
      <c r="BJ219" s="78"/>
      <c r="BK219" s="79"/>
      <c r="BL219" s="79"/>
      <c r="BM219" s="75"/>
      <c r="BN219" s="74"/>
      <c r="BO219" s="75"/>
      <c r="BP219" s="74"/>
      <c r="BQ219" s="75"/>
      <c r="BR219" s="61" t="e">
        <f>VLOOKUP(V219&amp;X219&amp;Y219,'R5参照用'!$AJ$3:$AK$101,2,0)</f>
        <v>#N/A</v>
      </c>
      <c r="BS219" s="2" t="str">
        <f t="shared" si="3"/>
        <v/>
      </c>
      <c r="BT219" s="2" t="str">
        <f>IF(H219="","",IF(H219="通常交付金","",COUNTIF($H$5:H219,"重点交付金")))</f>
        <v/>
      </c>
    </row>
    <row r="220" spans="1:72" ht="21.75" customHeight="1" x14ac:dyDescent="0.3">
      <c r="A220" s="196" t="str">
        <f>表紙!$H$11</f>
        <v>28365</v>
      </c>
      <c r="B220" s="70"/>
      <c r="C220" s="70"/>
      <c r="D220" s="71"/>
      <c r="E220" s="70"/>
      <c r="F220" s="196">
        <v>216</v>
      </c>
      <c r="G220" s="197" t="str">
        <f>IFERROR(VLOOKUP($A220&amp;"-"&amp;'回答入力シート（ア_令和4年度実施計画事業）'!$F220,'R5参照用'!$K$3:$P$8992,4,0),"")</f>
        <v/>
      </c>
      <c r="H220" s="197" t="str">
        <f>IFERROR(IF(VLOOKUP($A220&amp;"-"&amp;'回答入力シート（ア_令和4年度実施計画事業）'!$F220,'R5参照用'!$K$3:$P$8992,5,0)=0,"",VLOOKUP($A220&amp;"-"&amp;'回答入力シート（ア_令和4年度実施計画事業）'!$F220,'R5参照用'!$K$3:$P$8992,5,0)),"")</f>
        <v/>
      </c>
      <c r="I220" s="198" t="s">
        <v>808</v>
      </c>
      <c r="J220" s="72"/>
      <c r="K220" s="198" t="s">
        <v>5</v>
      </c>
      <c r="L220" s="72"/>
      <c r="M220" s="198" t="s">
        <v>6</v>
      </c>
      <c r="N220" s="198" t="s">
        <v>808</v>
      </c>
      <c r="O220" s="72"/>
      <c r="P220" s="198" t="s">
        <v>5</v>
      </c>
      <c r="Q220" s="72"/>
      <c r="R220" s="198" t="s">
        <v>6</v>
      </c>
      <c r="S220" s="78"/>
      <c r="T220" s="78"/>
      <c r="U220" s="78"/>
      <c r="V220" s="72"/>
      <c r="W220" s="204" t="str">
        <f>IF(OR(G220="",Q220=""),"",IF(VLOOKUP($G220,'R5参照用'!$N$3:$P$8992,3,0)=0,"",VLOOKUP($G220,'R5参照用'!$N$3:$P$8992,3,0)))</f>
        <v/>
      </c>
      <c r="X220" s="72"/>
      <c r="Y220" s="72"/>
      <c r="Z220" s="73"/>
      <c r="AA220" s="73"/>
      <c r="AB220" s="73"/>
      <c r="AC220" s="78"/>
      <c r="AD220" s="78"/>
      <c r="AE220" s="78"/>
      <c r="AF220" s="78"/>
      <c r="AG220" s="78"/>
      <c r="AH220" s="78"/>
      <c r="AI220" s="78"/>
      <c r="AJ220" s="78"/>
      <c r="AK220" s="78"/>
      <c r="AL220" s="78"/>
      <c r="AM220" s="70"/>
      <c r="AN220" s="72"/>
      <c r="AO220" s="72"/>
      <c r="AP220" s="75"/>
      <c r="AQ220" s="78"/>
      <c r="AR220" s="78"/>
      <c r="AS220" s="78"/>
      <c r="AT220" s="78"/>
      <c r="AU220" s="79"/>
      <c r="AV220" s="79"/>
      <c r="AW220" s="75"/>
      <c r="AX220" s="75"/>
      <c r="AY220" s="78"/>
      <c r="AZ220" s="78"/>
      <c r="BA220" s="78"/>
      <c r="BB220" s="78"/>
      <c r="BC220" s="79"/>
      <c r="BD220" s="79"/>
      <c r="BE220" s="75"/>
      <c r="BF220" s="75"/>
      <c r="BG220" s="78"/>
      <c r="BH220" s="78"/>
      <c r="BI220" s="78"/>
      <c r="BJ220" s="78"/>
      <c r="BK220" s="79"/>
      <c r="BL220" s="79"/>
      <c r="BM220" s="75"/>
      <c r="BN220" s="74"/>
      <c r="BO220" s="75"/>
      <c r="BP220" s="74"/>
      <c r="BQ220" s="75"/>
      <c r="BR220" s="61" t="e">
        <f>VLOOKUP(V220&amp;X220&amp;Y220,'R5参照用'!$AJ$3:$AK$101,2,0)</f>
        <v>#N/A</v>
      </c>
      <c r="BS220" s="2" t="str">
        <f t="shared" si="3"/>
        <v/>
      </c>
      <c r="BT220" s="2" t="str">
        <f>IF(H220="","",IF(H220="通常交付金","",COUNTIF($H$5:H220,"重点交付金")))</f>
        <v/>
      </c>
    </row>
    <row r="221" spans="1:72" ht="21.75" customHeight="1" x14ac:dyDescent="0.3">
      <c r="A221" s="196" t="str">
        <f>表紙!$H$11</f>
        <v>28365</v>
      </c>
      <c r="B221" s="70"/>
      <c r="C221" s="70"/>
      <c r="D221" s="71"/>
      <c r="E221" s="70"/>
      <c r="F221" s="196">
        <v>217</v>
      </c>
      <c r="G221" s="197" t="str">
        <f>IFERROR(VLOOKUP($A221&amp;"-"&amp;'回答入力シート（ア_令和4年度実施計画事業）'!$F221,'R5参照用'!$K$3:$P$8992,4,0),"")</f>
        <v/>
      </c>
      <c r="H221" s="197" t="str">
        <f>IFERROR(IF(VLOOKUP($A221&amp;"-"&amp;'回答入力シート（ア_令和4年度実施計画事業）'!$F221,'R5参照用'!$K$3:$P$8992,5,0)=0,"",VLOOKUP($A221&amp;"-"&amp;'回答入力シート（ア_令和4年度実施計画事業）'!$F221,'R5参照用'!$K$3:$P$8992,5,0)),"")</f>
        <v/>
      </c>
      <c r="I221" s="198" t="s">
        <v>808</v>
      </c>
      <c r="J221" s="72"/>
      <c r="K221" s="198" t="s">
        <v>5</v>
      </c>
      <c r="L221" s="72"/>
      <c r="M221" s="198" t="s">
        <v>6</v>
      </c>
      <c r="N221" s="198" t="s">
        <v>808</v>
      </c>
      <c r="O221" s="72"/>
      <c r="P221" s="198" t="s">
        <v>5</v>
      </c>
      <c r="Q221" s="72"/>
      <c r="R221" s="198" t="s">
        <v>6</v>
      </c>
      <c r="S221" s="78"/>
      <c r="T221" s="78"/>
      <c r="U221" s="78"/>
      <c r="V221" s="72"/>
      <c r="W221" s="204" t="str">
        <f>IF(OR(G221="",Q221=""),"",IF(VLOOKUP($G221,'R5参照用'!$N$3:$P$8992,3,0)=0,"",VLOOKUP($G221,'R5参照用'!$N$3:$P$8992,3,0)))</f>
        <v/>
      </c>
      <c r="X221" s="72"/>
      <c r="Y221" s="72"/>
      <c r="Z221" s="73"/>
      <c r="AA221" s="73"/>
      <c r="AB221" s="73"/>
      <c r="AC221" s="78"/>
      <c r="AD221" s="78"/>
      <c r="AE221" s="78"/>
      <c r="AF221" s="78"/>
      <c r="AG221" s="78"/>
      <c r="AH221" s="78"/>
      <c r="AI221" s="78"/>
      <c r="AJ221" s="78"/>
      <c r="AK221" s="78"/>
      <c r="AL221" s="78"/>
      <c r="AM221" s="70"/>
      <c r="AN221" s="72"/>
      <c r="AO221" s="72"/>
      <c r="AP221" s="75"/>
      <c r="AQ221" s="78"/>
      <c r="AR221" s="78"/>
      <c r="AS221" s="78"/>
      <c r="AT221" s="78"/>
      <c r="AU221" s="79"/>
      <c r="AV221" s="79"/>
      <c r="AW221" s="75"/>
      <c r="AX221" s="75"/>
      <c r="AY221" s="78"/>
      <c r="AZ221" s="78"/>
      <c r="BA221" s="78"/>
      <c r="BB221" s="78"/>
      <c r="BC221" s="79"/>
      <c r="BD221" s="79"/>
      <c r="BE221" s="75"/>
      <c r="BF221" s="75"/>
      <c r="BG221" s="78"/>
      <c r="BH221" s="78"/>
      <c r="BI221" s="78"/>
      <c r="BJ221" s="78"/>
      <c r="BK221" s="79"/>
      <c r="BL221" s="79"/>
      <c r="BM221" s="75"/>
      <c r="BN221" s="74"/>
      <c r="BO221" s="75"/>
      <c r="BP221" s="74"/>
      <c r="BQ221" s="75"/>
      <c r="BR221" s="61" t="e">
        <f>VLOOKUP(V221&amp;X221&amp;Y221,'R5参照用'!$AJ$3:$AK$101,2,0)</f>
        <v>#N/A</v>
      </c>
      <c r="BS221" s="2" t="str">
        <f t="shared" si="3"/>
        <v/>
      </c>
      <c r="BT221" s="2" t="str">
        <f>IF(H221="","",IF(H221="通常交付金","",COUNTIF($H$5:H221,"重点交付金")))</f>
        <v/>
      </c>
    </row>
    <row r="222" spans="1:72" ht="21.75" customHeight="1" x14ac:dyDescent="0.3">
      <c r="A222" s="196" t="str">
        <f>表紙!$H$11</f>
        <v>28365</v>
      </c>
      <c r="B222" s="70"/>
      <c r="C222" s="70"/>
      <c r="D222" s="71"/>
      <c r="E222" s="70"/>
      <c r="F222" s="196">
        <v>218</v>
      </c>
      <c r="G222" s="197" t="str">
        <f>IFERROR(VLOOKUP($A222&amp;"-"&amp;'回答入力シート（ア_令和4年度実施計画事業）'!$F222,'R5参照用'!$K$3:$P$8992,4,0),"")</f>
        <v/>
      </c>
      <c r="H222" s="197" t="str">
        <f>IFERROR(IF(VLOOKUP($A222&amp;"-"&amp;'回答入力シート（ア_令和4年度実施計画事業）'!$F222,'R5参照用'!$K$3:$P$8992,5,0)=0,"",VLOOKUP($A222&amp;"-"&amp;'回答入力シート（ア_令和4年度実施計画事業）'!$F222,'R5参照用'!$K$3:$P$8992,5,0)),"")</f>
        <v/>
      </c>
      <c r="I222" s="198" t="s">
        <v>808</v>
      </c>
      <c r="J222" s="72"/>
      <c r="K222" s="198" t="s">
        <v>5</v>
      </c>
      <c r="L222" s="72"/>
      <c r="M222" s="198" t="s">
        <v>6</v>
      </c>
      <c r="N222" s="198" t="s">
        <v>808</v>
      </c>
      <c r="O222" s="72"/>
      <c r="P222" s="198" t="s">
        <v>5</v>
      </c>
      <c r="Q222" s="72"/>
      <c r="R222" s="198" t="s">
        <v>6</v>
      </c>
      <c r="S222" s="78"/>
      <c r="T222" s="78"/>
      <c r="U222" s="78"/>
      <c r="V222" s="72"/>
      <c r="W222" s="204" t="str">
        <f>IF(OR(G222="",Q222=""),"",IF(VLOOKUP($G222,'R5参照用'!$N$3:$P$8992,3,0)=0,"",VLOOKUP($G222,'R5参照用'!$N$3:$P$8992,3,0)))</f>
        <v/>
      </c>
      <c r="X222" s="72"/>
      <c r="Y222" s="72"/>
      <c r="Z222" s="73"/>
      <c r="AA222" s="73"/>
      <c r="AB222" s="73"/>
      <c r="AC222" s="78"/>
      <c r="AD222" s="78"/>
      <c r="AE222" s="78"/>
      <c r="AF222" s="78"/>
      <c r="AG222" s="78"/>
      <c r="AH222" s="78"/>
      <c r="AI222" s="78"/>
      <c r="AJ222" s="78"/>
      <c r="AK222" s="78"/>
      <c r="AL222" s="78"/>
      <c r="AM222" s="70"/>
      <c r="AN222" s="72"/>
      <c r="AO222" s="72"/>
      <c r="AP222" s="75"/>
      <c r="AQ222" s="78"/>
      <c r="AR222" s="78"/>
      <c r="AS222" s="78"/>
      <c r="AT222" s="78"/>
      <c r="AU222" s="79"/>
      <c r="AV222" s="79"/>
      <c r="AW222" s="75"/>
      <c r="AX222" s="75"/>
      <c r="AY222" s="78"/>
      <c r="AZ222" s="78"/>
      <c r="BA222" s="78"/>
      <c r="BB222" s="78"/>
      <c r="BC222" s="79"/>
      <c r="BD222" s="79"/>
      <c r="BE222" s="75"/>
      <c r="BF222" s="75"/>
      <c r="BG222" s="78"/>
      <c r="BH222" s="78"/>
      <c r="BI222" s="78"/>
      <c r="BJ222" s="78"/>
      <c r="BK222" s="79"/>
      <c r="BL222" s="79"/>
      <c r="BM222" s="75"/>
      <c r="BN222" s="74"/>
      <c r="BO222" s="75"/>
      <c r="BP222" s="74"/>
      <c r="BQ222" s="75"/>
      <c r="BR222" s="61" t="e">
        <f>VLOOKUP(V222&amp;X222&amp;Y222,'R5参照用'!$AJ$3:$AK$101,2,0)</f>
        <v>#N/A</v>
      </c>
      <c r="BS222" s="2" t="str">
        <f t="shared" si="3"/>
        <v/>
      </c>
      <c r="BT222" s="2" t="str">
        <f>IF(H222="","",IF(H222="通常交付金","",COUNTIF($H$5:H222,"重点交付金")))</f>
        <v/>
      </c>
    </row>
    <row r="223" spans="1:72" ht="21.75" customHeight="1" x14ac:dyDescent="0.3">
      <c r="A223" s="196" t="str">
        <f>表紙!$H$11</f>
        <v>28365</v>
      </c>
      <c r="B223" s="70"/>
      <c r="C223" s="70"/>
      <c r="D223" s="71"/>
      <c r="E223" s="70"/>
      <c r="F223" s="196">
        <v>219</v>
      </c>
      <c r="G223" s="197" t="str">
        <f>IFERROR(VLOOKUP($A223&amp;"-"&amp;'回答入力シート（ア_令和4年度実施計画事業）'!$F223,'R5参照用'!$K$3:$P$8992,4,0),"")</f>
        <v/>
      </c>
      <c r="H223" s="197" t="str">
        <f>IFERROR(IF(VLOOKUP($A223&amp;"-"&amp;'回答入力シート（ア_令和4年度実施計画事業）'!$F223,'R5参照用'!$K$3:$P$8992,5,0)=0,"",VLOOKUP($A223&amp;"-"&amp;'回答入力シート（ア_令和4年度実施計画事業）'!$F223,'R5参照用'!$K$3:$P$8992,5,0)),"")</f>
        <v/>
      </c>
      <c r="I223" s="198" t="s">
        <v>808</v>
      </c>
      <c r="J223" s="72"/>
      <c r="K223" s="198" t="s">
        <v>5</v>
      </c>
      <c r="L223" s="72"/>
      <c r="M223" s="198" t="s">
        <v>6</v>
      </c>
      <c r="N223" s="198" t="s">
        <v>808</v>
      </c>
      <c r="O223" s="72"/>
      <c r="P223" s="198" t="s">
        <v>5</v>
      </c>
      <c r="Q223" s="72"/>
      <c r="R223" s="198" t="s">
        <v>6</v>
      </c>
      <c r="S223" s="78"/>
      <c r="T223" s="78"/>
      <c r="U223" s="78"/>
      <c r="V223" s="72"/>
      <c r="W223" s="204" t="str">
        <f>IF(OR(G223="",Q223=""),"",IF(VLOOKUP($G223,'R5参照用'!$N$3:$P$8992,3,0)=0,"",VLOOKUP($G223,'R5参照用'!$N$3:$P$8992,3,0)))</f>
        <v/>
      </c>
      <c r="X223" s="72"/>
      <c r="Y223" s="72"/>
      <c r="Z223" s="73"/>
      <c r="AA223" s="73"/>
      <c r="AB223" s="73"/>
      <c r="AC223" s="78"/>
      <c r="AD223" s="78"/>
      <c r="AE223" s="78"/>
      <c r="AF223" s="78"/>
      <c r="AG223" s="78"/>
      <c r="AH223" s="78"/>
      <c r="AI223" s="78"/>
      <c r="AJ223" s="78"/>
      <c r="AK223" s="78"/>
      <c r="AL223" s="78"/>
      <c r="AM223" s="70"/>
      <c r="AN223" s="72"/>
      <c r="AO223" s="72"/>
      <c r="AP223" s="75"/>
      <c r="AQ223" s="78"/>
      <c r="AR223" s="78"/>
      <c r="AS223" s="78"/>
      <c r="AT223" s="78"/>
      <c r="AU223" s="79"/>
      <c r="AV223" s="79"/>
      <c r="AW223" s="75"/>
      <c r="AX223" s="75"/>
      <c r="AY223" s="78"/>
      <c r="AZ223" s="78"/>
      <c r="BA223" s="78"/>
      <c r="BB223" s="78"/>
      <c r="BC223" s="79"/>
      <c r="BD223" s="79"/>
      <c r="BE223" s="75"/>
      <c r="BF223" s="75"/>
      <c r="BG223" s="78"/>
      <c r="BH223" s="78"/>
      <c r="BI223" s="78"/>
      <c r="BJ223" s="78"/>
      <c r="BK223" s="79"/>
      <c r="BL223" s="79"/>
      <c r="BM223" s="75"/>
      <c r="BN223" s="74"/>
      <c r="BO223" s="75"/>
      <c r="BP223" s="74"/>
      <c r="BQ223" s="75"/>
      <c r="BR223" s="61" t="e">
        <f>VLOOKUP(V223&amp;X223&amp;Y223,'R5参照用'!$AJ$3:$AK$101,2,0)</f>
        <v>#N/A</v>
      </c>
      <c r="BS223" s="2" t="str">
        <f t="shared" si="3"/>
        <v/>
      </c>
      <c r="BT223" s="2" t="str">
        <f>IF(H223="","",IF(H223="通常交付金","",COUNTIF($H$5:H223,"重点交付金")))</f>
        <v/>
      </c>
    </row>
    <row r="224" spans="1:72" ht="21.75" customHeight="1" x14ac:dyDescent="0.3">
      <c r="A224" s="196" t="str">
        <f>表紙!$H$11</f>
        <v>28365</v>
      </c>
      <c r="B224" s="70"/>
      <c r="C224" s="70"/>
      <c r="D224" s="71"/>
      <c r="E224" s="70"/>
      <c r="F224" s="196">
        <v>220</v>
      </c>
      <c r="G224" s="197" t="str">
        <f>IFERROR(VLOOKUP($A224&amp;"-"&amp;'回答入力シート（ア_令和4年度実施計画事業）'!$F224,'R5参照用'!$K$3:$P$8992,4,0),"")</f>
        <v/>
      </c>
      <c r="H224" s="197" t="str">
        <f>IFERROR(IF(VLOOKUP($A224&amp;"-"&amp;'回答入力シート（ア_令和4年度実施計画事業）'!$F224,'R5参照用'!$K$3:$P$8992,5,0)=0,"",VLOOKUP($A224&amp;"-"&amp;'回答入力シート（ア_令和4年度実施計画事業）'!$F224,'R5参照用'!$K$3:$P$8992,5,0)),"")</f>
        <v/>
      </c>
      <c r="I224" s="198" t="s">
        <v>808</v>
      </c>
      <c r="J224" s="72"/>
      <c r="K224" s="198" t="s">
        <v>5</v>
      </c>
      <c r="L224" s="72"/>
      <c r="M224" s="198" t="s">
        <v>6</v>
      </c>
      <c r="N224" s="198" t="s">
        <v>808</v>
      </c>
      <c r="O224" s="72"/>
      <c r="P224" s="198" t="s">
        <v>5</v>
      </c>
      <c r="Q224" s="72"/>
      <c r="R224" s="198" t="s">
        <v>6</v>
      </c>
      <c r="S224" s="78"/>
      <c r="T224" s="78"/>
      <c r="U224" s="78"/>
      <c r="V224" s="72"/>
      <c r="W224" s="204" t="str">
        <f>IF(OR(G224="",Q224=""),"",IF(VLOOKUP($G224,'R5参照用'!$N$3:$P$8992,3,0)=0,"",VLOOKUP($G224,'R5参照用'!$N$3:$P$8992,3,0)))</f>
        <v/>
      </c>
      <c r="X224" s="72"/>
      <c r="Y224" s="72"/>
      <c r="Z224" s="73"/>
      <c r="AA224" s="73"/>
      <c r="AB224" s="73"/>
      <c r="AC224" s="78"/>
      <c r="AD224" s="78"/>
      <c r="AE224" s="78"/>
      <c r="AF224" s="78"/>
      <c r="AG224" s="78"/>
      <c r="AH224" s="78"/>
      <c r="AI224" s="78"/>
      <c r="AJ224" s="78"/>
      <c r="AK224" s="78"/>
      <c r="AL224" s="78"/>
      <c r="AM224" s="70"/>
      <c r="AN224" s="72"/>
      <c r="AO224" s="72"/>
      <c r="AP224" s="75"/>
      <c r="AQ224" s="78"/>
      <c r="AR224" s="78"/>
      <c r="AS224" s="78"/>
      <c r="AT224" s="78"/>
      <c r="AU224" s="79"/>
      <c r="AV224" s="79"/>
      <c r="AW224" s="75"/>
      <c r="AX224" s="75"/>
      <c r="AY224" s="78"/>
      <c r="AZ224" s="78"/>
      <c r="BA224" s="78"/>
      <c r="BB224" s="78"/>
      <c r="BC224" s="79"/>
      <c r="BD224" s="79"/>
      <c r="BE224" s="75"/>
      <c r="BF224" s="75"/>
      <c r="BG224" s="78"/>
      <c r="BH224" s="78"/>
      <c r="BI224" s="78"/>
      <c r="BJ224" s="78"/>
      <c r="BK224" s="79"/>
      <c r="BL224" s="79"/>
      <c r="BM224" s="75"/>
      <c r="BN224" s="74"/>
      <c r="BO224" s="75"/>
      <c r="BP224" s="74"/>
      <c r="BQ224" s="75"/>
      <c r="BR224" s="61" t="e">
        <f>VLOOKUP(V224&amp;X224&amp;Y224,'R5参照用'!$AJ$3:$AK$101,2,0)</f>
        <v>#N/A</v>
      </c>
      <c r="BS224" s="2" t="str">
        <f t="shared" si="3"/>
        <v/>
      </c>
      <c r="BT224" s="2" t="str">
        <f>IF(H224="","",IF(H224="通常交付金","",COUNTIF($H$5:H224,"重点交付金")))</f>
        <v/>
      </c>
    </row>
    <row r="225" spans="1:72" ht="21.75" customHeight="1" x14ac:dyDescent="0.3">
      <c r="A225" s="196" t="str">
        <f>表紙!$H$11</f>
        <v>28365</v>
      </c>
      <c r="B225" s="70"/>
      <c r="C225" s="70"/>
      <c r="D225" s="71"/>
      <c r="E225" s="70"/>
      <c r="F225" s="196">
        <v>221</v>
      </c>
      <c r="G225" s="197" t="str">
        <f>IFERROR(VLOOKUP($A225&amp;"-"&amp;'回答入力シート（ア_令和4年度実施計画事業）'!$F225,'R5参照用'!$K$3:$P$8992,4,0),"")</f>
        <v/>
      </c>
      <c r="H225" s="197" t="str">
        <f>IFERROR(IF(VLOOKUP($A225&amp;"-"&amp;'回答入力シート（ア_令和4年度実施計画事業）'!$F225,'R5参照用'!$K$3:$P$8992,5,0)=0,"",VLOOKUP($A225&amp;"-"&amp;'回答入力シート（ア_令和4年度実施計画事業）'!$F225,'R5参照用'!$K$3:$P$8992,5,0)),"")</f>
        <v/>
      </c>
      <c r="I225" s="198" t="s">
        <v>808</v>
      </c>
      <c r="J225" s="72"/>
      <c r="K225" s="198" t="s">
        <v>5</v>
      </c>
      <c r="L225" s="72"/>
      <c r="M225" s="198" t="s">
        <v>6</v>
      </c>
      <c r="N225" s="198" t="s">
        <v>808</v>
      </c>
      <c r="O225" s="72"/>
      <c r="P225" s="198" t="s">
        <v>5</v>
      </c>
      <c r="Q225" s="72"/>
      <c r="R225" s="198" t="s">
        <v>6</v>
      </c>
      <c r="S225" s="78"/>
      <c r="T225" s="78"/>
      <c r="U225" s="78"/>
      <c r="V225" s="72"/>
      <c r="W225" s="204" t="str">
        <f>IF(OR(G225="",Q225=""),"",IF(VLOOKUP($G225,'R5参照用'!$N$3:$P$8992,3,0)=0,"",VLOOKUP($G225,'R5参照用'!$N$3:$P$8992,3,0)))</f>
        <v/>
      </c>
      <c r="X225" s="72"/>
      <c r="Y225" s="72"/>
      <c r="Z225" s="73"/>
      <c r="AA225" s="73"/>
      <c r="AB225" s="73"/>
      <c r="AC225" s="78"/>
      <c r="AD225" s="78"/>
      <c r="AE225" s="78"/>
      <c r="AF225" s="78"/>
      <c r="AG225" s="78"/>
      <c r="AH225" s="78"/>
      <c r="AI225" s="78"/>
      <c r="AJ225" s="78"/>
      <c r="AK225" s="78"/>
      <c r="AL225" s="78"/>
      <c r="AM225" s="70"/>
      <c r="AN225" s="72"/>
      <c r="AO225" s="72"/>
      <c r="AP225" s="75"/>
      <c r="AQ225" s="78"/>
      <c r="AR225" s="78"/>
      <c r="AS225" s="78"/>
      <c r="AT225" s="78"/>
      <c r="AU225" s="79"/>
      <c r="AV225" s="79"/>
      <c r="AW225" s="75"/>
      <c r="AX225" s="75"/>
      <c r="AY225" s="78"/>
      <c r="AZ225" s="78"/>
      <c r="BA225" s="78"/>
      <c r="BB225" s="78"/>
      <c r="BC225" s="79"/>
      <c r="BD225" s="79"/>
      <c r="BE225" s="75"/>
      <c r="BF225" s="75"/>
      <c r="BG225" s="78"/>
      <c r="BH225" s="78"/>
      <c r="BI225" s="78"/>
      <c r="BJ225" s="78"/>
      <c r="BK225" s="79"/>
      <c r="BL225" s="79"/>
      <c r="BM225" s="75"/>
      <c r="BN225" s="74"/>
      <c r="BO225" s="75"/>
      <c r="BP225" s="74"/>
      <c r="BQ225" s="75"/>
      <c r="BR225" s="61" t="e">
        <f>VLOOKUP(V225&amp;X225&amp;Y225,'R5参照用'!$AJ$3:$AK$101,2,0)</f>
        <v>#N/A</v>
      </c>
      <c r="BS225" s="2" t="str">
        <f t="shared" si="3"/>
        <v/>
      </c>
      <c r="BT225" s="2" t="str">
        <f>IF(H225="","",IF(H225="通常交付金","",COUNTIF($H$5:H225,"重点交付金")))</f>
        <v/>
      </c>
    </row>
    <row r="226" spans="1:72" ht="21.75" customHeight="1" x14ac:dyDescent="0.3">
      <c r="A226" s="196" t="str">
        <f>表紙!$H$11</f>
        <v>28365</v>
      </c>
      <c r="B226" s="70"/>
      <c r="C226" s="70"/>
      <c r="D226" s="71"/>
      <c r="E226" s="70"/>
      <c r="F226" s="196">
        <v>222</v>
      </c>
      <c r="G226" s="197" t="str">
        <f>IFERROR(VLOOKUP($A226&amp;"-"&amp;'回答入力シート（ア_令和4年度実施計画事業）'!$F226,'R5参照用'!$K$3:$P$8992,4,0),"")</f>
        <v/>
      </c>
      <c r="H226" s="197" t="str">
        <f>IFERROR(IF(VLOOKUP($A226&amp;"-"&amp;'回答入力シート（ア_令和4年度実施計画事業）'!$F226,'R5参照用'!$K$3:$P$8992,5,0)=0,"",VLOOKUP($A226&amp;"-"&amp;'回答入力シート（ア_令和4年度実施計画事業）'!$F226,'R5参照用'!$K$3:$P$8992,5,0)),"")</f>
        <v/>
      </c>
      <c r="I226" s="198" t="s">
        <v>808</v>
      </c>
      <c r="J226" s="72"/>
      <c r="K226" s="198" t="s">
        <v>5</v>
      </c>
      <c r="L226" s="72"/>
      <c r="M226" s="198" t="s">
        <v>6</v>
      </c>
      <c r="N226" s="198" t="s">
        <v>808</v>
      </c>
      <c r="O226" s="72"/>
      <c r="P226" s="198" t="s">
        <v>5</v>
      </c>
      <c r="Q226" s="72"/>
      <c r="R226" s="198" t="s">
        <v>6</v>
      </c>
      <c r="S226" s="78"/>
      <c r="T226" s="78"/>
      <c r="U226" s="78"/>
      <c r="V226" s="72"/>
      <c r="W226" s="204" t="str">
        <f>IF(OR(G226="",Q226=""),"",IF(VLOOKUP($G226,'R5参照用'!$N$3:$P$8992,3,0)=0,"",VLOOKUP($G226,'R5参照用'!$N$3:$P$8992,3,0)))</f>
        <v/>
      </c>
      <c r="X226" s="72"/>
      <c r="Y226" s="72"/>
      <c r="Z226" s="73"/>
      <c r="AA226" s="73"/>
      <c r="AB226" s="73"/>
      <c r="AC226" s="78"/>
      <c r="AD226" s="78"/>
      <c r="AE226" s="78"/>
      <c r="AF226" s="78"/>
      <c r="AG226" s="78"/>
      <c r="AH226" s="78"/>
      <c r="AI226" s="78"/>
      <c r="AJ226" s="78"/>
      <c r="AK226" s="78"/>
      <c r="AL226" s="78"/>
      <c r="AM226" s="70"/>
      <c r="AN226" s="72"/>
      <c r="AO226" s="72"/>
      <c r="AP226" s="75"/>
      <c r="AQ226" s="78"/>
      <c r="AR226" s="78"/>
      <c r="AS226" s="78"/>
      <c r="AT226" s="78"/>
      <c r="AU226" s="79"/>
      <c r="AV226" s="79"/>
      <c r="AW226" s="75"/>
      <c r="AX226" s="75"/>
      <c r="AY226" s="78"/>
      <c r="AZ226" s="78"/>
      <c r="BA226" s="78"/>
      <c r="BB226" s="78"/>
      <c r="BC226" s="79"/>
      <c r="BD226" s="79"/>
      <c r="BE226" s="75"/>
      <c r="BF226" s="75"/>
      <c r="BG226" s="78"/>
      <c r="BH226" s="78"/>
      <c r="BI226" s="78"/>
      <c r="BJ226" s="78"/>
      <c r="BK226" s="79"/>
      <c r="BL226" s="79"/>
      <c r="BM226" s="75"/>
      <c r="BN226" s="74"/>
      <c r="BO226" s="75"/>
      <c r="BP226" s="74"/>
      <c r="BQ226" s="75"/>
      <c r="BR226" s="61" t="e">
        <f>VLOOKUP(V226&amp;X226&amp;Y226,'R5参照用'!$AJ$3:$AK$101,2,0)</f>
        <v>#N/A</v>
      </c>
      <c r="BS226" s="2" t="str">
        <f t="shared" si="3"/>
        <v/>
      </c>
      <c r="BT226" s="2" t="str">
        <f>IF(H226="","",IF(H226="通常交付金","",COUNTIF($H$5:H226,"重点交付金")))</f>
        <v/>
      </c>
    </row>
    <row r="227" spans="1:72" ht="21.75" customHeight="1" x14ac:dyDescent="0.3">
      <c r="A227" s="196" t="str">
        <f>表紙!$H$11</f>
        <v>28365</v>
      </c>
      <c r="B227" s="70"/>
      <c r="C227" s="70"/>
      <c r="D227" s="71"/>
      <c r="E227" s="70"/>
      <c r="F227" s="196">
        <v>223</v>
      </c>
      <c r="G227" s="197" t="str">
        <f>IFERROR(VLOOKUP($A227&amp;"-"&amp;'回答入力シート（ア_令和4年度実施計画事業）'!$F227,'R5参照用'!$K$3:$P$8992,4,0),"")</f>
        <v/>
      </c>
      <c r="H227" s="197" t="str">
        <f>IFERROR(IF(VLOOKUP($A227&amp;"-"&amp;'回答入力シート（ア_令和4年度実施計画事業）'!$F227,'R5参照用'!$K$3:$P$8992,5,0)=0,"",VLOOKUP($A227&amp;"-"&amp;'回答入力シート（ア_令和4年度実施計画事業）'!$F227,'R5参照用'!$K$3:$P$8992,5,0)),"")</f>
        <v/>
      </c>
      <c r="I227" s="198" t="s">
        <v>808</v>
      </c>
      <c r="J227" s="72"/>
      <c r="K227" s="198" t="s">
        <v>5</v>
      </c>
      <c r="L227" s="72"/>
      <c r="M227" s="198" t="s">
        <v>6</v>
      </c>
      <c r="N227" s="198" t="s">
        <v>808</v>
      </c>
      <c r="O227" s="72"/>
      <c r="P227" s="198" t="s">
        <v>5</v>
      </c>
      <c r="Q227" s="72"/>
      <c r="R227" s="198" t="s">
        <v>6</v>
      </c>
      <c r="S227" s="78"/>
      <c r="T227" s="78"/>
      <c r="U227" s="78"/>
      <c r="V227" s="72"/>
      <c r="W227" s="204" t="str">
        <f>IF(OR(G227="",Q227=""),"",IF(VLOOKUP($G227,'R5参照用'!$N$3:$P$8992,3,0)=0,"",VLOOKUP($G227,'R5参照用'!$N$3:$P$8992,3,0)))</f>
        <v/>
      </c>
      <c r="X227" s="72"/>
      <c r="Y227" s="72"/>
      <c r="Z227" s="73"/>
      <c r="AA227" s="73"/>
      <c r="AB227" s="73"/>
      <c r="AC227" s="78"/>
      <c r="AD227" s="78"/>
      <c r="AE227" s="78"/>
      <c r="AF227" s="78"/>
      <c r="AG227" s="78"/>
      <c r="AH227" s="78"/>
      <c r="AI227" s="78"/>
      <c r="AJ227" s="78"/>
      <c r="AK227" s="78"/>
      <c r="AL227" s="78"/>
      <c r="AM227" s="70"/>
      <c r="AN227" s="72"/>
      <c r="AO227" s="72"/>
      <c r="AP227" s="75"/>
      <c r="AQ227" s="78"/>
      <c r="AR227" s="78"/>
      <c r="AS227" s="78"/>
      <c r="AT227" s="78"/>
      <c r="AU227" s="79"/>
      <c r="AV227" s="79"/>
      <c r="AW227" s="75"/>
      <c r="AX227" s="75"/>
      <c r="AY227" s="78"/>
      <c r="AZ227" s="78"/>
      <c r="BA227" s="78"/>
      <c r="BB227" s="78"/>
      <c r="BC227" s="79"/>
      <c r="BD227" s="79"/>
      <c r="BE227" s="75"/>
      <c r="BF227" s="75"/>
      <c r="BG227" s="78"/>
      <c r="BH227" s="78"/>
      <c r="BI227" s="78"/>
      <c r="BJ227" s="78"/>
      <c r="BK227" s="79"/>
      <c r="BL227" s="79"/>
      <c r="BM227" s="75"/>
      <c r="BN227" s="74"/>
      <c r="BO227" s="75"/>
      <c r="BP227" s="74"/>
      <c r="BQ227" s="75"/>
      <c r="BR227" s="61" t="e">
        <f>VLOOKUP(V227&amp;X227&amp;Y227,'R5参照用'!$AJ$3:$AK$101,2,0)</f>
        <v>#N/A</v>
      </c>
      <c r="BS227" s="2" t="str">
        <f t="shared" si="3"/>
        <v/>
      </c>
      <c r="BT227" s="2" t="str">
        <f>IF(H227="","",IF(H227="通常交付金","",COUNTIF($H$5:H227,"重点交付金")))</f>
        <v/>
      </c>
    </row>
    <row r="228" spans="1:72" ht="21.75" customHeight="1" x14ac:dyDescent="0.3">
      <c r="A228" s="196" t="str">
        <f>表紙!$H$11</f>
        <v>28365</v>
      </c>
      <c r="B228" s="70"/>
      <c r="C228" s="70"/>
      <c r="D228" s="71"/>
      <c r="E228" s="70"/>
      <c r="F228" s="196">
        <v>224</v>
      </c>
      <c r="G228" s="197" t="str">
        <f>IFERROR(VLOOKUP($A228&amp;"-"&amp;'回答入力シート（ア_令和4年度実施計画事業）'!$F228,'R5参照用'!$K$3:$P$8992,4,0),"")</f>
        <v/>
      </c>
      <c r="H228" s="197" t="str">
        <f>IFERROR(IF(VLOOKUP($A228&amp;"-"&amp;'回答入力シート（ア_令和4年度実施計画事業）'!$F228,'R5参照用'!$K$3:$P$8992,5,0)=0,"",VLOOKUP($A228&amp;"-"&amp;'回答入力シート（ア_令和4年度実施計画事業）'!$F228,'R5参照用'!$K$3:$P$8992,5,0)),"")</f>
        <v/>
      </c>
      <c r="I228" s="198" t="s">
        <v>808</v>
      </c>
      <c r="J228" s="72"/>
      <c r="K228" s="198" t="s">
        <v>5</v>
      </c>
      <c r="L228" s="72"/>
      <c r="M228" s="198" t="s">
        <v>6</v>
      </c>
      <c r="N228" s="198" t="s">
        <v>808</v>
      </c>
      <c r="O228" s="72"/>
      <c r="P228" s="198" t="s">
        <v>5</v>
      </c>
      <c r="Q228" s="72"/>
      <c r="R228" s="198" t="s">
        <v>6</v>
      </c>
      <c r="S228" s="78"/>
      <c r="T228" s="78"/>
      <c r="U228" s="78"/>
      <c r="V228" s="72"/>
      <c r="W228" s="204" t="str">
        <f>IF(OR(G228="",Q228=""),"",IF(VLOOKUP($G228,'R5参照用'!$N$3:$P$8992,3,0)=0,"",VLOOKUP($G228,'R5参照用'!$N$3:$P$8992,3,0)))</f>
        <v/>
      </c>
      <c r="X228" s="72"/>
      <c r="Y228" s="72"/>
      <c r="Z228" s="73"/>
      <c r="AA228" s="73"/>
      <c r="AB228" s="73"/>
      <c r="AC228" s="78"/>
      <c r="AD228" s="78"/>
      <c r="AE228" s="78"/>
      <c r="AF228" s="78"/>
      <c r="AG228" s="78"/>
      <c r="AH228" s="78"/>
      <c r="AI228" s="78"/>
      <c r="AJ228" s="78"/>
      <c r="AK228" s="78"/>
      <c r="AL228" s="78"/>
      <c r="AM228" s="70"/>
      <c r="AN228" s="72"/>
      <c r="AO228" s="72"/>
      <c r="AP228" s="75"/>
      <c r="AQ228" s="78"/>
      <c r="AR228" s="78"/>
      <c r="AS228" s="78"/>
      <c r="AT228" s="78"/>
      <c r="AU228" s="79"/>
      <c r="AV228" s="79"/>
      <c r="AW228" s="75"/>
      <c r="AX228" s="75"/>
      <c r="AY228" s="78"/>
      <c r="AZ228" s="78"/>
      <c r="BA228" s="78"/>
      <c r="BB228" s="78"/>
      <c r="BC228" s="79"/>
      <c r="BD228" s="79"/>
      <c r="BE228" s="75"/>
      <c r="BF228" s="75"/>
      <c r="BG228" s="78"/>
      <c r="BH228" s="78"/>
      <c r="BI228" s="78"/>
      <c r="BJ228" s="78"/>
      <c r="BK228" s="79"/>
      <c r="BL228" s="79"/>
      <c r="BM228" s="75"/>
      <c r="BN228" s="74"/>
      <c r="BO228" s="75"/>
      <c r="BP228" s="74"/>
      <c r="BQ228" s="75"/>
      <c r="BR228" s="61" t="e">
        <f>VLOOKUP(V228&amp;X228&amp;Y228,'R5参照用'!$AJ$3:$AK$101,2,0)</f>
        <v>#N/A</v>
      </c>
      <c r="BS228" s="2" t="str">
        <f t="shared" si="3"/>
        <v/>
      </c>
      <c r="BT228" s="2" t="str">
        <f>IF(H228="","",IF(H228="通常交付金","",COUNTIF($H$5:H228,"重点交付金")))</f>
        <v/>
      </c>
    </row>
    <row r="229" spans="1:72" ht="21.75" customHeight="1" x14ac:dyDescent="0.3">
      <c r="A229" s="196" t="str">
        <f>表紙!$H$11</f>
        <v>28365</v>
      </c>
      <c r="B229" s="70"/>
      <c r="C229" s="70"/>
      <c r="D229" s="71"/>
      <c r="E229" s="70"/>
      <c r="F229" s="196">
        <v>225</v>
      </c>
      <c r="G229" s="197" t="str">
        <f>IFERROR(VLOOKUP($A229&amp;"-"&amp;'回答入力シート（ア_令和4年度実施計画事業）'!$F229,'R5参照用'!$K$3:$P$8992,4,0),"")</f>
        <v/>
      </c>
      <c r="H229" s="197" t="str">
        <f>IFERROR(IF(VLOOKUP($A229&amp;"-"&amp;'回答入力シート（ア_令和4年度実施計画事業）'!$F229,'R5参照用'!$K$3:$P$8992,5,0)=0,"",VLOOKUP($A229&amp;"-"&amp;'回答入力シート（ア_令和4年度実施計画事業）'!$F229,'R5参照用'!$K$3:$P$8992,5,0)),"")</f>
        <v/>
      </c>
      <c r="I229" s="198" t="s">
        <v>808</v>
      </c>
      <c r="J229" s="72"/>
      <c r="K229" s="198" t="s">
        <v>5</v>
      </c>
      <c r="L229" s="72"/>
      <c r="M229" s="198" t="s">
        <v>6</v>
      </c>
      <c r="N229" s="198" t="s">
        <v>808</v>
      </c>
      <c r="O229" s="72"/>
      <c r="P229" s="198" t="s">
        <v>5</v>
      </c>
      <c r="Q229" s="72"/>
      <c r="R229" s="198" t="s">
        <v>6</v>
      </c>
      <c r="S229" s="78"/>
      <c r="T229" s="78"/>
      <c r="U229" s="78"/>
      <c r="V229" s="72"/>
      <c r="W229" s="204" t="str">
        <f>IF(OR(G229="",Q229=""),"",IF(VLOOKUP($G229,'R5参照用'!$N$3:$P$8992,3,0)=0,"",VLOOKUP($G229,'R5参照用'!$N$3:$P$8992,3,0)))</f>
        <v/>
      </c>
      <c r="X229" s="72"/>
      <c r="Y229" s="72"/>
      <c r="Z229" s="73"/>
      <c r="AA229" s="73"/>
      <c r="AB229" s="73"/>
      <c r="AC229" s="78"/>
      <c r="AD229" s="78"/>
      <c r="AE229" s="78"/>
      <c r="AF229" s="78"/>
      <c r="AG229" s="78"/>
      <c r="AH229" s="78"/>
      <c r="AI229" s="78"/>
      <c r="AJ229" s="78"/>
      <c r="AK229" s="78"/>
      <c r="AL229" s="78"/>
      <c r="AM229" s="70"/>
      <c r="AN229" s="72"/>
      <c r="AO229" s="72"/>
      <c r="AP229" s="75"/>
      <c r="AQ229" s="78"/>
      <c r="AR229" s="78"/>
      <c r="AS229" s="78"/>
      <c r="AT229" s="78"/>
      <c r="AU229" s="79"/>
      <c r="AV229" s="79"/>
      <c r="AW229" s="75"/>
      <c r="AX229" s="75"/>
      <c r="AY229" s="78"/>
      <c r="AZ229" s="78"/>
      <c r="BA229" s="78"/>
      <c r="BB229" s="78"/>
      <c r="BC229" s="79"/>
      <c r="BD229" s="79"/>
      <c r="BE229" s="75"/>
      <c r="BF229" s="75"/>
      <c r="BG229" s="78"/>
      <c r="BH229" s="78"/>
      <c r="BI229" s="78"/>
      <c r="BJ229" s="78"/>
      <c r="BK229" s="79"/>
      <c r="BL229" s="79"/>
      <c r="BM229" s="75"/>
      <c r="BN229" s="74"/>
      <c r="BO229" s="75"/>
      <c r="BP229" s="74"/>
      <c r="BQ229" s="75"/>
      <c r="BR229" s="61" t="e">
        <f>VLOOKUP(V229&amp;X229&amp;Y229,'R5参照用'!$AJ$3:$AK$101,2,0)</f>
        <v>#N/A</v>
      </c>
      <c r="BS229" s="2" t="str">
        <f t="shared" si="3"/>
        <v/>
      </c>
      <c r="BT229" s="2" t="str">
        <f>IF(H229="","",IF(H229="通常交付金","",COUNTIF($H$5:H229,"重点交付金")))</f>
        <v/>
      </c>
    </row>
    <row r="230" spans="1:72" ht="21.75" customHeight="1" x14ac:dyDescent="0.3">
      <c r="A230" s="196" t="str">
        <f>表紙!$H$11</f>
        <v>28365</v>
      </c>
      <c r="B230" s="70"/>
      <c r="C230" s="70"/>
      <c r="D230" s="71"/>
      <c r="E230" s="70"/>
      <c r="F230" s="196">
        <v>226</v>
      </c>
      <c r="G230" s="197" t="str">
        <f>IFERROR(VLOOKUP($A230&amp;"-"&amp;'回答入力シート（ア_令和4年度実施計画事業）'!$F230,'R5参照用'!$K$3:$P$8992,4,0),"")</f>
        <v/>
      </c>
      <c r="H230" s="197" t="str">
        <f>IFERROR(IF(VLOOKUP($A230&amp;"-"&amp;'回答入力シート（ア_令和4年度実施計画事業）'!$F230,'R5参照用'!$K$3:$P$8992,5,0)=0,"",VLOOKUP($A230&amp;"-"&amp;'回答入力シート（ア_令和4年度実施計画事業）'!$F230,'R5参照用'!$K$3:$P$8992,5,0)),"")</f>
        <v/>
      </c>
      <c r="I230" s="198" t="s">
        <v>808</v>
      </c>
      <c r="J230" s="72"/>
      <c r="K230" s="198" t="s">
        <v>5</v>
      </c>
      <c r="L230" s="72"/>
      <c r="M230" s="198" t="s">
        <v>6</v>
      </c>
      <c r="N230" s="198" t="s">
        <v>808</v>
      </c>
      <c r="O230" s="72"/>
      <c r="P230" s="198" t="s">
        <v>5</v>
      </c>
      <c r="Q230" s="72"/>
      <c r="R230" s="198" t="s">
        <v>6</v>
      </c>
      <c r="S230" s="78"/>
      <c r="T230" s="78"/>
      <c r="U230" s="78"/>
      <c r="V230" s="72"/>
      <c r="W230" s="204" t="str">
        <f>IF(OR(G230="",Q230=""),"",IF(VLOOKUP($G230,'R5参照用'!$N$3:$P$8992,3,0)=0,"",VLOOKUP($G230,'R5参照用'!$N$3:$P$8992,3,0)))</f>
        <v/>
      </c>
      <c r="X230" s="72"/>
      <c r="Y230" s="72"/>
      <c r="Z230" s="73"/>
      <c r="AA230" s="73"/>
      <c r="AB230" s="73"/>
      <c r="AC230" s="78"/>
      <c r="AD230" s="78"/>
      <c r="AE230" s="78"/>
      <c r="AF230" s="78"/>
      <c r="AG230" s="78"/>
      <c r="AH230" s="78"/>
      <c r="AI230" s="78"/>
      <c r="AJ230" s="78"/>
      <c r="AK230" s="78"/>
      <c r="AL230" s="78"/>
      <c r="AM230" s="70"/>
      <c r="AN230" s="72"/>
      <c r="AO230" s="72"/>
      <c r="AP230" s="75"/>
      <c r="AQ230" s="78"/>
      <c r="AR230" s="78"/>
      <c r="AS230" s="78"/>
      <c r="AT230" s="78"/>
      <c r="AU230" s="79"/>
      <c r="AV230" s="79"/>
      <c r="AW230" s="75"/>
      <c r="AX230" s="75"/>
      <c r="AY230" s="78"/>
      <c r="AZ230" s="78"/>
      <c r="BA230" s="78"/>
      <c r="BB230" s="78"/>
      <c r="BC230" s="79"/>
      <c r="BD230" s="79"/>
      <c r="BE230" s="75"/>
      <c r="BF230" s="75"/>
      <c r="BG230" s="78"/>
      <c r="BH230" s="78"/>
      <c r="BI230" s="78"/>
      <c r="BJ230" s="78"/>
      <c r="BK230" s="79"/>
      <c r="BL230" s="79"/>
      <c r="BM230" s="75"/>
      <c r="BN230" s="74"/>
      <c r="BO230" s="75"/>
      <c r="BP230" s="74"/>
      <c r="BQ230" s="75"/>
      <c r="BR230" s="61" t="e">
        <f>VLOOKUP(V230&amp;X230&amp;Y230,'R5参照用'!$AJ$3:$AK$101,2,0)</f>
        <v>#N/A</v>
      </c>
      <c r="BS230" s="2" t="str">
        <f t="shared" si="3"/>
        <v/>
      </c>
      <c r="BT230" s="2" t="str">
        <f>IF(H230="","",IF(H230="通常交付金","",COUNTIF($H$5:H230,"重点交付金")))</f>
        <v/>
      </c>
    </row>
    <row r="231" spans="1:72" ht="21.75" customHeight="1" x14ac:dyDescent="0.3">
      <c r="A231" s="196" t="str">
        <f>表紙!$H$11</f>
        <v>28365</v>
      </c>
      <c r="B231" s="70"/>
      <c r="C231" s="70"/>
      <c r="D231" s="71"/>
      <c r="E231" s="70"/>
      <c r="F231" s="196">
        <v>227</v>
      </c>
      <c r="G231" s="197" t="str">
        <f>IFERROR(VLOOKUP($A231&amp;"-"&amp;'回答入力シート（ア_令和4年度実施計画事業）'!$F231,'R5参照用'!$K$3:$P$8992,4,0),"")</f>
        <v/>
      </c>
      <c r="H231" s="197" t="str">
        <f>IFERROR(IF(VLOOKUP($A231&amp;"-"&amp;'回答入力シート（ア_令和4年度実施計画事業）'!$F231,'R5参照用'!$K$3:$P$8992,5,0)=0,"",VLOOKUP($A231&amp;"-"&amp;'回答入力シート（ア_令和4年度実施計画事業）'!$F231,'R5参照用'!$K$3:$P$8992,5,0)),"")</f>
        <v/>
      </c>
      <c r="I231" s="198" t="s">
        <v>808</v>
      </c>
      <c r="J231" s="72"/>
      <c r="K231" s="198" t="s">
        <v>5</v>
      </c>
      <c r="L231" s="72"/>
      <c r="M231" s="198" t="s">
        <v>6</v>
      </c>
      <c r="N231" s="198" t="s">
        <v>808</v>
      </c>
      <c r="O231" s="72"/>
      <c r="P231" s="198" t="s">
        <v>5</v>
      </c>
      <c r="Q231" s="72"/>
      <c r="R231" s="198" t="s">
        <v>6</v>
      </c>
      <c r="S231" s="78"/>
      <c r="T231" s="78"/>
      <c r="U231" s="78"/>
      <c r="V231" s="72"/>
      <c r="W231" s="204" t="str">
        <f>IF(OR(G231="",Q231=""),"",IF(VLOOKUP($G231,'R5参照用'!$N$3:$P$8992,3,0)=0,"",VLOOKUP($G231,'R5参照用'!$N$3:$P$8992,3,0)))</f>
        <v/>
      </c>
      <c r="X231" s="72"/>
      <c r="Y231" s="72"/>
      <c r="Z231" s="73"/>
      <c r="AA231" s="73"/>
      <c r="AB231" s="73"/>
      <c r="AC231" s="78"/>
      <c r="AD231" s="78"/>
      <c r="AE231" s="78"/>
      <c r="AF231" s="78"/>
      <c r="AG231" s="78"/>
      <c r="AH231" s="78"/>
      <c r="AI231" s="78"/>
      <c r="AJ231" s="78"/>
      <c r="AK231" s="78"/>
      <c r="AL231" s="78"/>
      <c r="AM231" s="70"/>
      <c r="AN231" s="72"/>
      <c r="AO231" s="72"/>
      <c r="AP231" s="75"/>
      <c r="AQ231" s="78"/>
      <c r="AR231" s="78"/>
      <c r="AS231" s="78"/>
      <c r="AT231" s="78"/>
      <c r="AU231" s="79"/>
      <c r="AV231" s="79"/>
      <c r="AW231" s="75"/>
      <c r="AX231" s="75"/>
      <c r="AY231" s="78"/>
      <c r="AZ231" s="78"/>
      <c r="BA231" s="78"/>
      <c r="BB231" s="78"/>
      <c r="BC231" s="79"/>
      <c r="BD231" s="79"/>
      <c r="BE231" s="75"/>
      <c r="BF231" s="75"/>
      <c r="BG231" s="78"/>
      <c r="BH231" s="78"/>
      <c r="BI231" s="78"/>
      <c r="BJ231" s="78"/>
      <c r="BK231" s="79"/>
      <c r="BL231" s="79"/>
      <c r="BM231" s="75"/>
      <c r="BN231" s="74"/>
      <c r="BO231" s="75"/>
      <c r="BP231" s="74"/>
      <c r="BQ231" s="75"/>
      <c r="BR231" s="61" t="e">
        <f>VLOOKUP(V231&amp;X231&amp;Y231,'R5参照用'!$AJ$3:$AK$101,2,0)</f>
        <v>#N/A</v>
      </c>
      <c r="BS231" s="2" t="str">
        <f t="shared" si="3"/>
        <v/>
      </c>
      <c r="BT231" s="2" t="str">
        <f>IF(H231="","",IF(H231="通常交付金","",COUNTIF($H$5:H231,"重点交付金")))</f>
        <v/>
      </c>
    </row>
    <row r="232" spans="1:72" ht="21.75" customHeight="1" x14ac:dyDescent="0.3">
      <c r="A232" s="196" t="str">
        <f>表紙!$H$11</f>
        <v>28365</v>
      </c>
      <c r="B232" s="70"/>
      <c r="C232" s="70"/>
      <c r="D232" s="71"/>
      <c r="E232" s="70"/>
      <c r="F232" s="196">
        <v>228</v>
      </c>
      <c r="G232" s="197" t="str">
        <f>IFERROR(VLOOKUP($A232&amp;"-"&amp;'回答入力シート（ア_令和4年度実施計画事業）'!$F232,'R5参照用'!$K$3:$P$8992,4,0),"")</f>
        <v/>
      </c>
      <c r="H232" s="197" t="str">
        <f>IFERROR(IF(VLOOKUP($A232&amp;"-"&amp;'回答入力シート（ア_令和4年度実施計画事業）'!$F232,'R5参照用'!$K$3:$P$8992,5,0)=0,"",VLOOKUP($A232&amp;"-"&amp;'回答入力シート（ア_令和4年度実施計画事業）'!$F232,'R5参照用'!$K$3:$P$8992,5,0)),"")</f>
        <v/>
      </c>
      <c r="I232" s="198" t="s">
        <v>808</v>
      </c>
      <c r="J232" s="72"/>
      <c r="K232" s="198" t="s">
        <v>5</v>
      </c>
      <c r="L232" s="72"/>
      <c r="M232" s="198" t="s">
        <v>6</v>
      </c>
      <c r="N232" s="198" t="s">
        <v>808</v>
      </c>
      <c r="O232" s="72"/>
      <c r="P232" s="198" t="s">
        <v>5</v>
      </c>
      <c r="Q232" s="72"/>
      <c r="R232" s="198" t="s">
        <v>6</v>
      </c>
      <c r="S232" s="78"/>
      <c r="T232" s="78"/>
      <c r="U232" s="78"/>
      <c r="V232" s="72"/>
      <c r="W232" s="204" t="str">
        <f>IF(OR(G232="",Q232=""),"",IF(VLOOKUP($G232,'R5参照用'!$N$3:$P$8992,3,0)=0,"",VLOOKUP($G232,'R5参照用'!$N$3:$P$8992,3,0)))</f>
        <v/>
      </c>
      <c r="X232" s="72"/>
      <c r="Y232" s="72"/>
      <c r="Z232" s="73"/>
      <c r="AA232" s="73"/>
      <c r="AB232" s="73"/>
      <c r="AC232" s="78"/>
      <c r="AD232" s="78"/>
      <c r="AE232" s="78"/>
      <c r="AF232" s="78"/>
      <c r="AG232" s="78"/>
      <c r="AH232" s="78"/>
      <c r="AI232" s="78"/>
      <c r="AJ232" s="78"/>
      <c r="AK232" s="78"/>
      <c r="AL232" s="78"/>
      <c r="AM232" s="70"/>
      <c r="AN232" s="72"/>
      <c r="AO232" s="72"/>
      <c r="AP232" s="75"/>
      <c r="AQ232" s="78"/>
      <c r="AR232" s="78"/>
      <c r="AS232" s="78"/>
      <c r="AT232" s="78"/>
      <c r="AU232" s="79"/>
      <c r="AV232" s="79"/>
      <c r="AW232" s="75"/>
      <c r="AX232" s="75"/>
      <c r="AY232" s="78"/>
      <c r="AZ232" s="78"/>
      <c r="BA232" s="78"/>
      <c r="BB232" s="78"/>
      <c r="BC232" s="79"/>
      <c r="BD232" s="79"/>
      <c r="BE232" s="75"/>
      <c r="BF232" s="75"/>
      <c r="BG232" s="78"/>
      <c r="BH232" s="78"/>
      <c r="BI232" s="78"/>
      <c r="BJ232" s="78"/>
      <c r="BK232" s="79"/>
      <c r="BL232" s="79"/>
      <c r="BM232" s="75"/>
      <c r="BN232" s="74"/>
      <c r="BO232" s="75"/>
      <c r="BP232" s="74"/>
      <c r="BQ232" s="75"/>
      <c r="BR232" s="61" t="e">
        <f>VLOOKUP(V232&amp;X232&amp;Y232,'R5参照用'!$AJ$3:$AK$101,2,0)</f>
        <v>#N/A</v>
      </c>
      <c r="BS232" s="2" t="str">
        <f t="shared" si="3"/>
        <v/>
      </c>
      <c r="BT232" s="2" t="str">
        <f>IF(H232="","",IF(H232="通常交付金","",COUNTIF($H$5:H232,"重点交付金")))</f>
        <v/>
      </c>
    </row>
    <row r="233" spans="1:72" ht="21.75" customHeight="1" x14ac:dyDescent="0.3">
      <c r="A233" s="196" t="str">
        <f>表紙!$H$11</f>
        <v>28365</v>
      </c>
      <c r="B233" s="70"/>
      <c r="C233" s="70"/>
      <c r="D233" s="71"/>
      <c r="E233" s="70"/>
      <c r="F233" s="196">
        <v>229</v>
      </c>
      <c r="G233" s="197" t="str">
        <f>IFERROR(VLOOKUP($A233&amp;"-"&amp;'回答入力シート（ア_令和4年度実施計画事業）'!$F233,'R5参照用'!$K$3:$P$8992,4,0),"")</f>
        <v/>
      </c>
      <c r="H233" s="197" t="str">
        <f>IFERROR(IF(VLOOKUP($A233&amp;"-"&amp;'回答入力シート（ア_令和4年度実施計画事業）'!$F233,'R5参照用'!$K$3:$P$8992,5,0)=0,"",VLOOKUP($A233&amp;"-"&amp;'回答入力シート（ア_令和4年度実施計画事業）'!$F233,'R5参照用'!$K$3:$P$8992,5,0)),"")</f>
        <v/>
      </c>
      <c r="I233" s="198" t="s">
        <v>808</v>
      </c>
      <c r="J233" s="72"/>
      <c r="K233" s="198" t="s">
        <v>5</v>
      </c>
      <c r="L233" s="72"/>
      <c r="M233" s="198" t="s">
        <v>6</v>
      </c>
      <c r="N233" s="198" t="s">
        <v>808</v>
      </c>
      <c r="O233" s="72"/>
      <c r="P233" s="198" t="s">
        <v>5</v>
      </c>
      <c r="Q233" s="72"/>
      <c r="R233" s="198" t="s">
        <v>6</v>
      </c>
      <c r="S233" s="78"/>
      <c r="T233" s="78"/>
      <c r="U233" s="78"/>
      <c r="V233" s="72"/>
      <c r="W233" s="204" t="str">
        <f>IF(OR(G233="",Q233=""),"",IF(VLOOKUP($G233,'R5参照用'!$N$3:$P$8992,3,0)=0,"",VLOOKUP($G233,'R5参照用'!$N$3:$P$8992,3,0)))</f>
        <v/>
      </c>
      <c r="X233" s="72"/>
      <c r="Y233" s="72"/>
      <c r="Z233" s="73"/>
      <c r="AA233" s="73"/>
      <c r="AB233" s="73"/>
      <c r="AC233" s="78"/>
      <c r="AD233" s="78"/>
      <c r="AE233" s="78"/>
      <c r="AF233" s="78"/>
      <c r="AG233" s="78"/>
      <c r="AH233" s="78"/>
      <c r="AI233" s="78"/>
      <c r="AJ233" s="78"/>
      <c r="AK233" s="78"/>
      <c r="AL233" s="78"/>
      <c r="AM233" s="70"/>
      <c r="AN233" s="72"/>
      <c r="AO233" s="72"/>
      <c r="AP233" s="75"/>
      <c r="AQ233" s="78"/>
      <c r="AR233" s="78"/>
      <c r="AS233" s="78"/>
      <c r="AT233" s="78"/>
      <c r="AU233" s="79"/>
      <c r="AV233" s="79"/>
      <c r="AW233" s="75"/>
      <c r="AX233" s="75"/>
      <c r="AY233" s="78"/>
      <c r="AZ233" s="78"/>
      <c r="BA233" s="78"/>
      <c r="BB233" s="78"/>
      <c r="BC233" s="79"/>
      <c r="BD233" s="79"/>
      <c r="BE233" s="75"/>
      <c r="BF233" s="75"/>
      <c r="BG233" s="78"/>
      <c r="BH233" s="78"/>
      <c r="BI233" s="78"/>
      <c r="BJ233" s="78"/>
      <c r="BK233" s="79"/>
      <c r="BL233" s="79"/>
      <c r="BM233" s="75"/>
      <c r="BN233" s="74"/>
      <c r="BO233" s="75"/>
      <c r="BP233" s="74"/>
      <c r="BQ233" s="75"/>
      <c r="BR233" s="61" t="e">
        <f>VLOOKUP(V233&amp;X233&amp;Y233,'R5参照用'!$AJ$3:$AK$101,2,0)</f>
        <v>#N/A</v>
      </c>
      <c r="BS233" s="2" t="str">
        <f t="shared" si="3"/>
        <v/>
      </c>
      <c r="BT233" s="2" t="str">
        <f>IF(H233="","",IF(H233="通常交付金","",COUNTIF($H$5:H233,"重点交付金")))</f>
        <v/>
      </c>
    </row>
    <row r="234" spans="1:72" ht="21.75" customHeight="1" x14ac:dyDescent="0.3">
      <c r="A234" s="196" t="str">
        <f>表紙!$H$11</f>
        <v>28365</v>
      </c>
      <c r="B234" s="70"/>
      <c r="C234" s="70"/>
      <c r="D234" s="71"/>
      <c r="E234" s="70"/>
      <c r="F234" s="196">
        <v>230</v>
      </c>
      <c r="G234" s="197" t="str">
        <f>IFERROR(VLOOKUP($A234&amp;"-"&amp;'回答入力シート（ア_令和4年度実施計画事業）'!$F234,'R5参照用'!$K$3:$P$8992,4,0),"")</f>
        <v/>
      </c>
      <c r="H234" s="197" t="str">
        <f>IFERROR(IF(VLOOKUP($A234&amp;"-"&amp;'回答入力シート（ア_令和4年度実施計画事業）'!$F234,'R5参照用'!$K$3:$P$8992,5,0)=0,"",VLOOKUP($A234&amp;"-"&amp;'回答入力シート（ア_令和4年度実施計画事業）'!$F234,'R5参照用'!$K$3:$P$8992,5,0)),"")</f>
        <v/>
      </c>
      <c r="I234" s="198" t="s">
        <v>808</v>
      </c>
      <c r="J234" s="72"/>
      <c r="K234" s="198" t="s">
        <v>5</v>
      </c>
      <c r="L234" s="72"/>
      <c r="M234" s="198" t="s">
        <v>6</v>
      </c>
      <c r="N234" s="198" t="s">
        <v>808</v>
      </c>
      <c r="O234" s="72"/>
      <c r="P234" s="198" t="s">
        <v>5</v>
      </c>
      <c r="Q234" s="72"/>
      <c r="R234" s="198" t="s">
        <v>6</v>
      </c>
      <c r="S234" s="78"/>
      <c r="T234" s="78"/>
      <c r="U234" s="78"/>
      <c r="V234" s="72"/>
      <c r="W234" s="204" t="str">
        <f>IF(OR(G234="",Q234=""),"",IF(VLOOKUP($G234,'R5参照用'!$N$3:$P$8992,3,0)=0,"",VLOOKUP($G234,'R5参照用'!$N$3:$P$8992,3,0)))</f>
        <v/>
      </c>
      <c r="X234" s="72"/>
      <c r="Y234" s="72"/>
      <c r="Z234" s="73"/>
      <c r="AA234" s="73"/>
      <c r="AB234" s="73"/>
      <c r="AC234" s="78"/>
      <c r="AD234" s="78"/>
      <c r="AE234" s="78"/>
      <c r="AF234" s="78"/>
      <c r="AG234" s="78"/>
      <c r="AH234" s="78"/>
      <c r="AI234" s="78"/>
      <c r="AJ234" s="78"/>
      <c r="AK234" s="78"/>
      <c r="AL234" s="78"/>
      <c r="AM234" s="70"/>
      <c r="AN234" s="72"/>
      <c r="AO234" s="72"/>
      <c r="AP234" s="75"/>
      <c r="AQ234" s="78"/>
      <c r="AR234" s="78"/>
      <c r="AS234" s="78"/>
      <c r="AT234" s="78"/>
      <c r="AU234" s="79"/>
      <c r="AV234" s="79"/>
      <c r="AW234" s="75"/>
      <c r="AX234" s="75"/>
      <c r="AY234" s="78"/>
      <c r="AZ234" s="78"/>
      <c r="BA234" s="78"/>
      <c r="BB234" s="78"/>
      <c r="BC234" s="79"/>
      <c r="BD234" s="79"/>
      <c r="BE234" s="75"/>
      <c r="BF234" s="75"/>
      <c r="BG234" s="78"/>
      <c r="BH234" s="78"/>
      <c r="BI234" s="78"/>
      <c r="BJ234" s="78"/>
      <c r="BK234" s="79"/>
      <c r="BL234" s="79"/>
      <c r="BM234" s="75"/>
      <c r="BN234" s="74"/>
      <c r="BO234" s="75"/>
      <c r="BP234" s="74"/>
      <c r="BQ234" s="75"/>
      <c r="BR234" s="61" t="e">
        <f>VLOOKUP(V234&amp;X234&amp;Y234,'R5参照用'!$AJ$3:$AK$101,2,0)</f>
        <v>#N/A</v>
      </c>
      <c r="BS234" s="2" t="str">
        <f t="shared" si="3"/>
        <v/>
      </c>
      <c r="BT234" s="2" t="str">
        <f>IF(H234="","",IF(H234="通常交付金","",COUNTIF($H$5:H234,"重点交付金")))</f>
        <v/>
      </c>
    </row>
    <row r="235" spans="1:72" ht="21.75" customHeight="1" x14ac:dyDescent="0.3">
      <c r="A235" s="196" t="str">
        <f>表紙!$H$11</f>
        <v>28365</v>
      </c>
      <c r="B235" s="70"/>
      <c r="C235" s="70"/>
      <c r="D235" s="71"/>
      <c r="E235" s="70"/>
      <c r="F235" s="196">
        <v>231</v>
      </c>
      <c r="G235" s="197" t="str">
        <f>IFERROR(VLOOKUP($A235&amp;"-"&amp;'回答入力シート（ア_令和4年度実施計画事業）'!$F235,'R5参照用'!$K$3:$P$8992,4,0),"")</f>
        <v/>
      </c>
      <c r="H235" s="197" t="str">
        <f>IFERROR(IF(VLOOKUP($A235&amp;"-"&amp;'回答入力シート（ア_令和4年度実施計画事業）'!$F235,'R5参照用'!$K$3:$P$8992,5,0)=0,"",VLOOKUP($A235&amp;"-"&amp;'回答入力シート（ア_令和4年度実施計画事業）'!$F235,'R5参照用'!$K$3:$P$8992,5,0)),"")</f>
        <v/>
      </c>
      <c r="I235" s="198" t="s">
        <v>808</v>
      </c>
      <c r="J235" s="72"/>
      <c r="K235" s="198" t="s">
        <v>5</v>
      </c>
      <c r="L235" s="72"/>
      <c r="M235" s="198" t="s">
        <v>6</v>
      </c>
      <c r="N235" s="198" t="s">
        <v>808</v>
      </c>
      <c r="O235" s="72"/>
      <c r="P235" s="198" t="s">
        <v>5</v>
      </c>
      <c r="Q235" s="72"/>
      <c r="R235" s="198" t="s">
        <v>6</v>
      </c>
      <c r="S235" s="78"/>
      <c r="T235" s="78"/>
      <c r="U235" s="78"/>
      <c r="V235" s="72"/>
      <c r="W235" s="204" t="str">
        <f>IF(OR(G235="",Q235=""),"",IF(VLOOKUP($G235,'R5参照用'!$N$3:$P$8992,3,0)=0,"",VLOOKUP($G235,'R5参照用'!$N$3:$P$8992,3,0)))</f>
        <v/>
      </c>
      <c r="X235" s="72"/>
      <c r="Y235" s="72"/>
      <c r="Z235" s="73"/>
      <c r="AA235" s="73"/>
      <c r="AB235" s="73"/>
      <c r="AC235" s="78"/>
      <c r="AD235" s="78"/>
      <c r="AE235" s="78"/>
      <c r="AF235" s="78"/>
      <c r="AG235" s="78"/>
      <c r="AH235" s="78"/>
      <c r="AI235" s="78"/>
      <c r="AJ235" s="78"/>
      <c r="AK235" s="78"/>
      <c r="AL235" s="78"/>
      <c r="AM235" s="70"/>
      <c r="AN235" s="72"/>
      <c r="AO235" s="72"/>
      <c r="AP235" s="75"/>
      <c r="AQ235" s="78"/>
      <c r="AR235" s="78"/>
      <c r="AS235" s="78"/>
      <c r="AT235" s="78"/>
      <c r="AU235" s="79"/>
      <c r="AV235" s="79"/>
      <c r="AW235" s="75"/>
      <c r="AX235" s="75"/>
      <c r="AY235" s="78"/>
      <c r="AZ235" s="78"/>
      <c r="BA235" s="78"/>
      <c r="BB235" s="78"/>
      <c r="BC235" s="79"/>
      <c r="BD235" s="79"/>
      <c r="BE235" s="75"/>
      <c r="BF235" s="75"/>
      <c r="BG235" s="78"/>
      <c r="BH235" s="78"/>
      <c r="BI235" s="78"/>
      <c r="BJ235" s="78"/>
      <c r="BK235" s="79"/>
      <c r="BL235" s="79"/>
      <c r="BM235" s="75"/>
      <c r="BN235" s="74"/>
      <c r="BO235" s="75"/>
      <c r="BP235" s="74"/>
      <c r="BQ235" s="75"/>
      <c r="BR235" s="61" t="e">
        <f>VLOOKUP(V235&amp;X235&amp;Y235,'R5参照用'!$AJ$3:$AK$101,2,0)</f>
        <v>#N/A</v>
      </c>
      <c r="BS235" s="2" t="str">
        <f t="shared" si="3"/>
        <v/>
      </c>
      <c r="BT235" s="2" t="str">
        <f>IF(H235="","",IF(H235="通常交付金","",COUNTIF($H$5:H235,"重点交付金")))</f>
        <v/>
      </c>
    </row>
    <row r="236" spans="1:72" ht="21.75" customHeight="1" x14ac:dyDescent="0.3">
      <c r="A236" s="196" t="str">
        <f>表紙!$H$11</f>
        <v>28365</v>
      </c>
      <c r="B236" s="70"/>
      <c r="C236" s="70"/>
      <c r="D236" s="71"/>
      <c r="E236" s="70"/>
      <c r="F236" s="196">
        <v>232</v>
      </c>
      <c r="G236" s="197" t="str">
        <f>IFERROR(VLOOKUP($A236&amp;"-"&amp;'回答入力シート（ア_令和4年度実施計画事業）'!$F236,'R5参照用'!$K$3:$P$8992,4,0),"")</f>
        <v/>
      </c>
      <c r="H236" s="197" t="str">
        <f>IFERROR(IF(VLOOKUP($A236&amp;"-"&amp;'回答入力シート（ア_令和4年度実施計画事業）'!$F236,'R5参照用'!$K$3:$P$8992,5,0)=0,"",VLOOKUP($A236&amp;"-"&amp;'回答入力シート（ア_令和4年度実施計画事業）'!$F236,'R5参照用'!$K$3:$P$8992,5,0)),"")</f>
        <v/>
      </c>
      <c r="I236" s="198" t="s">
        <v>808</v>
      </c>
      <c r="J236" s="72"/>
      <c r="K236" s="198" t="s">
        <v>5</v>
      </c>
      <c r="L236" s="72"/>
      <c r="M236" s="198" t="s">
        <v>6</v>
      </c>
      <c r="N236" s="198" t="s">
        <v>808</v>
      </c>
      <c r="O236" s="72"/>
      <c r="P236" s="198" t="s">
        <v>5</v>
      </c>
      <c r="Q236" s="72"/>
      <c r="R236" s="198" t="s">
        <v>6</v>
      </c>
      <c r="S236" s="78"/>
      <c r="T236" s="78"/>
      <c r="U236" s="78"/>
      <c r="V236" s="72"/>
      <c r="W236" s="204" t="str">
        <f>IF(OR(G236="",Q236=""),"",IF(VLOOKUP($G236,'R5参照用'!$N$3:$P$8992,3,0)=0,"",VLOOKUP($G236,'R5参照用'!$N$3:$P$8992,3,0)))</f>
        <v/>
      </c>
      <c r="X236" s="72"/>
      <c r="Y236" s="72"/>
      <c r="Z236" s="73"/>
      <c r="AA236" s="73"/>
      <c r="AB236" s="73"/>
      <c r="AC236" s="78"/>
      <c r="AD236" s="78"/>
      <c r="AE236" s="78"/>
      <c r="AF236" s="78"/>
      <c r="AG236" s="78"/>
      <c r="AH236" s="78"/>
      <c r="AI236" s="78"/>
      <c r="AJ236" s="78"/>
      <c r="AK236" s="78"/>
      <c r="AL236" s="78"/>
      <c r="AM236" s="70"/>
      <c r="AN236" s="72"/>
      <c r="AO236" s="72"/>
      <c r="AP236" s="75"/>
      <c r="AQ236" s="78"/>
      <c r="AR236" s="78"/>
      <c r="AS236" s="78"/>
      <c r="AT236" s="78"/>
      <c r="AU236" s="79"/>
      <c r="AV236" s="79"/>
      <c r="AW236" s="75"/>
      <c r="AX236" s="75"/>
      <c r="AY236" s="78"/>
      <c r="AZ236" s="78"/>
      <c r="BA236" s="78"/>
      <c r="BB236" s="78"/>
      <c r="BC236" s="79"/>
      <c r="BD236" s="79"/>
      <c r="BE236" s="75"/>
      <c r="BF236" s="75"/>
      <c r="BG236" s="78"/>
      <c r="BH236" s="78"/>
      <c r="BI236" s="78"/>
      <c r="BJ236" s="78"/>
      <c r="BK236" s="79"/>
      <c r="BL236" s="79"/>
      <c r="BM236" s="75"/>
      <c r="BN236" s="74"/>
      <c r="BO236" s="75"/>
      <c r="BP236" s="74"/>
      <c r="BQ236" s="75"/>
      <c r="BR236" s="61" t="e">
        <f>VLOOKUP(V236&amp;X236&amp;Y236,'R5参照用'!$AJ$3:$AK$101,2,0)</f>
        <v>#N/A</v>
      </c>
      <c r="BS236" s="2" t="str">
        <f t="shared" si="3"/>
        <v/>
      </c>
      <c r="BT236" s="2" t="str">
        <f>IF(H236="","",IF(H236="通常交付金","",COUNTIF($H$5:H236,"重点交付金")))</f>
        <v/>
      </c>
    </row>
    <row r="237" spans="1:72" ht="21.75" customHeight="1" x14ac:dyDescent="0.3">
      <c r="A237" s="196" t="str">
        <f>表紙!$H$11</f>
        <v>28365</v>
      </c>
      <c r="B237" s="70"/>
      <c r="C237" s="70"/>
      <c r="D237" s="71"/>
      <c r="E237" s="70"/>
      <c r="F237" s="196">
        <v>233</v>
      </c>
      <c r="G237" s="197" t="str">
        <f>IFERROR(VLOOKUP($A237&amp;"-"&amp;'回答入力シート（ア_令和4年度実施計画事業）'!$F237,'R5参照用'!$K$3:$P$8992,4,0),"")</f>
        <v/>
      </c>
      <c r="H237" s="197" t="str">
        <f>IFERROR(IF(VLOOKUP($A237&amp;"-"&amp;'回答入力シート（ア_令和4年度実施計画事業）'!$F237,'R5参照用'!$K$3:$P$8992,5,0)=0,"",VLOOKUP($A237&amp;"-"&amp;'回答入力シート（ア_令和4年度実施計画事業）'!$F237,'R5参照用'!$K$3:$P$8992,5,0)),"")</f>
        <v/>
      </c>
      <c r="I237" s="198" t="s">
        <v>808</v>
      </c>
      <c r="J237" s="72"/>
      <c r="K237" s="198" t="s">
        <v>5</v>
      </c>
      <c r="L237" s="72"/>
      <c r="M237" s="198" t="s">
        <v>6</v>
      </c>
      <c r="N237" s="198" t="s">
        <v>808</v>
      </c>
      <c r="O237" s="72"/>
      <c r="P237" s="198" t="s">
        <v>5</v>
      </c>
      <c r="Q237" s="72"/>
      <c r="R237" s="198" t="s">
        <v>6</v>
      </c>
      <c r="S237" s="78"/>
      <c r="T237" s="78"/>
      <c r="U237" s="78"/>
      <c r="V237" s="72"/>
      <c r="W237" s="204" t="str">
        <f>IF(OR(G237="",Q237=""),"",IF(VLOOKUP($G237,'R5参照用'!$N$3:$P$8992,3,0)=0,"",VLOOKUP($G237,'R5参照用'!$N$3:$P$8992,3,0)))</f>
        <v/>
      </c>
      <c r="X237" s="72"/>
      <c r="Y237" s="72"/>
      <c r="Z237" s="73"/>
      <c r="AA237" s="73"/>
      <c r="AB237" s="73"/>
      <c r="AC237" s="78"/>
      <c r="AD237" s="78"/>
      <c r="AE237" s="78"/>
      <c r="AF237" s="78"/>
      <c r="AG237" s="78"/>
      <c r="AH237" s="78"/>
      <c r="AI237" s="78"/>
      <c r="AJ237" s="78"/>
      <c r="AK237" s="78"/>
      <c r="AL237" s="78"/>
      <c r="AM237" s="70"/>
      <c r="AN237" s="72"/>
      <c r="AO237" s="72"/>
      <c r="AP237" s="75"/>
      <c r="AQ237" s="78"/>
      <c r="AR237" s="78"/>
      <c r="AS237" s="78"/>
      <c r="AT237" s="78"/>
      <c r="AU237" s="79"/>
      <c r="AV237" s="79"/>
      <c r="AW237" s="75"/>
      <c r="AX237" s="75"/>
      <c r="AY237" s="78"/>
      <c r="AZ237" s="78"/>
      <c r="BA237" s="78"/>
      <c r="BB237" s="78"/>
      <c r="BC237" s="79"/>
      <c r="BD237" s="79"/>
      <c r="BE237" s="75"/>
      <c r="BF237" s="75"/>
      <c r="BG237" s="78"/>
      <c r="BH237" s="78"/>
      <c r="BI237" s="78"/>
      <c r="BJ237" s="78"/>
      <c r="BK237" s="79"/>
      <c r="BL237" s="79"/>
      <c r="BM237" s="75"/>
      <c r="BN237" s="74"/>
      <c r="BO237" s="75"/>
      <c r="BP237" s="74"/>
      <c r="BQ237" s="75"/>
      <c r="BR237" s="61" t="e">
        <f>VLOOKUP(V237&amp;X237&amp;Y237,'R5参照用'!$AJ$3:$AK$101,2,0)</f>
        <v>#N/A</v>
      </c>
      <c r="BS237" s="2" t="str">
        <f t="shared" si="3"/>
        <v/>
      </c>
      <c r="BT237" s="2" t="str">
        <f>IF(H237="","",IF(H237="通常交付金","",COUNTIF($H$5:H237,"重点交付金")))</f>
        <v/>
      </c>
    </row>
    <row r="238" spans="1:72" ht="21.75" customHeight="1" x14ac:dyDescent="0.3">
      <c r="A238" s="196" t="str">
        <f>表紙!$H$11</f>
        <v>28365</v>
      </c>
      <c r="B238" s="70"/>
      <c r="C238" s="70"/>
      <c r="D238" s="71"/>
      <c r="E238" s="70"/>
      <c r="F238" s="196">
        <v>234</v>
      </c>
      <c r="G238" s="197" t="str">
        <f>IFERROR(VLOOKUP($A238&amp;"-"&amp;'回答入力シート（ア_令和4年度実施計画事業）'!$F238,'R5参照用'!$K$3:$P$8992,4,0),"")</f>
        <v/>
      </c>
      <c r="H238" s="197" t="str">
        <f>IFERROR(IF(VLOOKUP($A238&amp;"-"&amp;'回答入力シート（ア_令和4年度実施計画事業）'!$F238,'R5参照用'!$K$3:$P$8992,5,0)=0,"",VLOOKUP($A238&amp;"-"&amp;'回答入力シート（ア_令和4年度実施計画事業）'!$F238,'R5参照用'!$K$3:$P$8992,5,0)),"")</f>
        <v/>
      </c>
      <c r="I238" s="198" t="s">
        <v>808</v>
      </c>
      <c r="J238" s="72"/>
      <c r="K238" s="198" t="s">
        <v>5</v>
      </c>
      <c r="L238" s="72"/>
      <c r="M238" s="198" t="s">
        <v>6</v>
      </c>
      <c r="N238" s="198" t="s">
        <v>808</v>
      </c>
      <c r="O238" s="72"/>
      <c r="P238" s="198" t="s">
        <v>5</v>
      </c>
      <c r="Q238" s="72"/>
      <c r="R238" s="198" t="s">
        <v>6</v>
      </c>
      <c r="S238" s="78"/>
      <c r="T238" s="78"/>
      <c r="U238" s="78"/>
      <c r="V238" s="72"/>
      <c r="W238" s="204" t="str">
        <f>IF(OR(G238="",Q238=""),"",IF(VLOOKUP($G238,'R5参照用'!$N$3:$P$8992,3,0)=0,"",VLOOKUP($G238,'R5参照用'!$N$3:$P$8992,3,0)))</f>
        <v/>
      </c>
      <c r="X238" s="72"/>
      <c r="Y238" s="72"/>
      <c r="Z238" s="73"/>
      <c r="AA238" s="73"/>
      <c r="AB238" s="73"/>
      <c r="AC238" s="78"/>
      <c r="AD238" s="78"/>
      <c r="AE238" s="78"/>
      <c r="AF238" s="78"/>
      <c r="AG238" s="78"/>
      <c r="AH238" s="78"/>
      <c r="AI238" s="78"/>
      <c r="AJ238" s="78"/>
      <c r="AK238" s="78"/>
      <c r="AL238" s="78"/>
      <c r="AM238" s="70"/>
      <c r="AN238" s="72"/>
      <c r="AO238" s="72"/>
      <c r="AP238" s="75"/>
      <c r="AQ238" s="78"/>
      <c r="AR238" s="78"/>
      <c r="AS238" s="78"/>
      <c r="AT238" s="78"/>
      <c r="AU238" s="79"/>
      <c r="AV238" s="79"/>
      <c r="AW238" s="75"/>
      <c r="AX238" s="75"/>
      <c r="AY238" s="78"/>
      <c r="AZ238" s="78"/>
      <c r="BA238" s="78"/>
      <c r="BB238" s="78"/>
      <c r="BC238" s="79"/>
      <c r="BD238" s="79"/>
      <c r="BE238" s="75"/>
      <c r="BF238" s="75"/>
      <c r="BG238" s="78"/>
      <c r="BH238" s="78"/>
      <c r="BI238" s="78"/>
      <c r="BJ238" s="78"/>
      <c r="BK238" s="79"/>
      <c r="BL238" s="79"/>
      <c r="BM238" s="75"/>
      <c r="BN238" s="74"/>
      <c r="BO238" s="75"/>
      <c r="BP238" s="74"/>
      <c r="BQ238" s="75"/>
      <c r="BR238" s="61" t="e">
        <f>VLOOKUP(V238&amp;X238&amp;Y238,'R5参照用'!$AJ$3:$AK$101,2,0)</f>
        <v>#N/A</v>
      </c>
      <c r="BS238" s="2" t="str">
        <f t="shared" si="3"/>
        <v/>
      </c>
      <c r="BT238" s="2" t="str">
        <f>IF(H238="","",IF(H238="通常交付金","",COUNTIF($H$5:H238,"重点交付金")))</f>
        <v/>
      </c>
    </row>
    <row r="239" spans="1:72" ht="21.75" customHeight="1" x14ac:dyDescent="0.3">
      <c r="A239" s="196" t="str">
        <f>表紙!$H$11</f>
        <v>28365</v>
      </c>
      <c r="B239" s="70"/>
      <c r="C239" s="70"/>
      <c r="D239" s="71"/>
      <c r="E239" s="70"/>
      <c r="F239" s="196">
        <v>235</v>
      </c>
      <c r="G239" s="197" t="str">
        <f>IFERROR(VLOOKUP($A239&amp;"-"&amp;'回答入力シート（ア_令和4年度実施計画事業）'!$F239,'R5参照用'!$K$3:$P$8992,4,0),"")</f>
        <v/>
      </c>
      <c r="H239" s="197" t="str">
        <f>IFERROR(IF(VLOOKUP($A239&amp;"-"&amp;'回答入力シート（ア_令和4年度実施計画事業）'!$F239,'R5参照用'!$K$3:$P$8992,5,0)=0,"",VLOOKUP($A239&amp;"-"&amp;'回答入力シート（ア_令和4年度実施計画事業）'!$F239,'R5参照用'!$K$3:$P$8992,5,0)),"")</f>
        <v/>
      </c>
      <c r="I239" s="198" t="s">
        <v>808</v>
      </c>
      <c r="J239" s="72"/>
      <c r="K239" s="198" t="s">
        <v>5</v>
      </c>
      <c r="L239" s="72"/>
      <c r="M239" s="198" t="s">
        <v>6</v>
      </c>
      <c r="N239" s="198" t="s">
        <v>808</v>
      </c>
      <c r="O239" s="72"/>
      <c r="P239" s="198" t="s">
        <v>5</v>
      </c>
      <c r="Q239" s="72"/>
      <c r="R239" s="198" t="s">
        <v>6</v>
      </c>
      <c r="S239" s="78"/>
      <c r="T239" s="78"/>
      <c r="U239" s="78"/>
      <c r="V239" s="72"/>
      <c r="W239" s="204" t="str">
        <f>IF(OR(G239="",Q239=""),"",IF(VLOOKUP($G239,'R5参照用'!$N$3:$P$8992,3,0)=0,"",VLOOKUP($G239,'R5参照用'!$N$3:$P$8992,3,0)))</f>
        <v/>
      </c>
      <c r="X239" s="72"/>
      <c r="Y239" s="72"/>
      <c r="Z239" s="73"/>
      <c r="AA239" s="73"/>
      <c r="AB239" s="73"/>
      <c r="AC239" s="78"/>
      <c r="AD239" s="78"/>
      <c r="AE239" s="78"/>
      <c r="AF239" s="78"/>
      <c r="AG239" s="78"/>
      <c r="AH239" s="78"/>
      <c r="AI239" s="78"/>
      <c r="AJ239" s="78"/>
      <c r="AK239" s="78"/>
      <c r="AL239" s="78"/>
      <c r="AM239" s="70"/>
      <c r="AN239" s="72"/>
      <c r="AO239" s="72"/>
      <c r="AP239" s="75"/>
      <c r="AQ239" s="78"/>
      <c r="AR239" s="78"/>
      <c r="AS239" s="78"/>
      <c r="AT239" s="78"/>
      <c r="AU239" s="79"/>
      <c r="AV239" s="79"/>
      <c r="AW239" s="75"/>
      <c r="AX239" s="75"/>
      <c r="AY239" s="78"/>
      <c r="AZ239" s="78"/>
      <c r="BA239" s="78"/>
      <c r="BB239" s="78"/>
      <c r="BC239" s="79"/>
      <c r="BD239" s="79"/>
      <c r="BE239" s="75"/>
      <c r="BF239" s="75"/>
      <c r="BG239" s="78"/>
      <c r="BH239" s="78"/>
      <c r="BI239" s="78"/>
      <c r="BJ239" s="78"/>
      <c r="BK239" s="79"/>
      <c r="BL239" s="79"/>
      <c r="BM239" s="75"/>
      <c r="BN239" s="74"/>
      <c r="BO239" s="75"/>
      <c r="BP239" s="74"/>
      <c r="BQ239" s="75"/>
      <c r="BR239" s="61" t="e">
        <f>VLOOKUP(V239&amp;X239&amp;Y239,'R5参照用'!$AJ$3:$AK$101,2,0)</f>
        <v>#N/A</v>
      </c>
      <c r="BS239" s="2" t="str">
        <f t="shared" si="3"/>
        <v/>
      </c>
      <c r="BT239" s="2" t="str">
        <f>IF(H239="","",IF(H239="通常交付金","",COUNTIF($H$5:H239,"重点交付金")))</f>
        <v/>
      </c>
    </row>
    <row r="240" spans="1:72" ht="21.75" customHeight="1" x14ac:dyDescent="0.3">
      <c r="A240" s="196" t="str">
        <f>表紙!$H$11</f>
        <v>28365</v>
      </c>
      <c r="B240" s="70"/>
      <c r="C240" s="70"/>
      <c r="D240" s="71"/>
      <c r="E240" s="70"/>
      <c r="F240" s="196">
        <v>236</v>
      </c>
      <c r="G240" s="197" t="str">
        <f>IFERROR(VLOOKUP($A240&amp;"-"&amp;'回答入力シート（ア_令和4年度実施計画事業）'!$F240,'R5参照用'!$K$3:$P$8992,4,0),"")</f>
        <v/>
      </c>
      <c r="H240" s="197" t="str">
        <f>IFERROR(IF(VLOOKUP($A240&amp;"-"&amp;'回答入力シート（ア_令和4年度実施計画事業）'!$F240,'R5参照用'!$K$3:$P$8992,5,0)=0,"",VLOOKUP($A240&amp;"-"&amp;'回答入力シート（ア_令和4年度実施計画事業）'!$F240,'R5参照用'!$K$3:$P$8992,5,0)),"")</f>
        <v/>
      </c>
      <c r="I240" s="198" t="s">
        <v>808</v>
      </c>
      <c r="J240" s="72"/>
      <c r="K240" s="198" t="s">
        <v>5</v>
      </c>
      <c r="L240" s="72"/>
      <c r="M240" s="198" t="s">
        <v>6</v>
      </c>
      <c r="N240" s="198" t="s">
        <v>808</v>
      </c>
      <c r="O240" s="72"/>
      <c r="P240" s="198" t="s">
        <v>5</v>
      </c>
      <c r="Q240" s="72"/>
      <c r="R240" s="198" t="s">
        <v>6</v>
      </c>
      <c r="S240" s="78"/>
      <c r="T240" s="78"/>
      <c r="U240" s="78"/>
      <c r="V240" s="72"/>
      <c r="W240" s="204" t="str">
        <f>IF(OR(G240="",Q240=""),"",IF(VLOOKUP($G240,'R5参照用'!$N$3:$P$8992,3,0)=0,"",VLOOKUP($G240,'R5参照用'!$N$3:$P$8992,3,0)))</f>
        <v/>
      </c>
      <c r="X240" s="72"/>
      <c r="Y240" s="72"/>
      <c r="Z240" s="73"/>
      <c r="AA240" s="73"/>
      <c r="AB240" s="73"/>
      <c r="AC240" s="78"/>
      <c r="AD240" s="78"/>
      <c r="AE240" s="78"/>
      <c r="AF240" s="78"/>
      <c r="AG240" s="78"/>
      <c r="AH240" s="78"/>
      <c r="AI240" s="78"/>
      <c r="AJ240" s="78"/>
      <c r="AK240" s="78"/>
      <c r="AL240" s="78"/>
      <c r="AM240" s="70"/>
      <c r="AN240" s="72"/>
      <c r="AO240" s="72"/>
      <c r="AP240" s="75"/>
      <c r="AQ240" s="78"/>
      <c r="AR240" s="78"/>
      <c r="AS240" s="78"/>
      <c r="AT240" s="78"/>
      <c r="AU240" s="79"/>
      <c r="AV240" s="79"/>
      <c r="AW240" s="75"/>
      <c r="AX240" s="75"/>
      <c r="AY240" s="78"/>
      <c r="AZ240" s="78"/>
      <c r="BA240" s="78"/>
      <c r="BB240" s="78"/>
      <c r="BC240" s="79"/>
      <c r="BD240" s="79"/>
      <c r="BE240" s="75"/>
      <c r="BF240" s="75"/>
      <c r="BG240" s="78"/>
      <c r="BH240" s="78"/>
      <c r="BI240" s="78"/>
      <c r="BJ240" s="78"/>
      <c r="BK240" s="79"/>
      <c r="BL240" s="79"/>
      <c r="BM240" s="75"/>
      <c r="BN240" s="74"/>
      <c r="BO240" s="75"/>
      <c r="BP240" s="74"/>
      <c r="BQ240" s="75"/>
      <c r="BR240" s="61" t="e">
        <f>VLOOKUP(V240&amp;X240&amp;Y240,'R5参照用'!$AJ$3:$AK$101,2,0)</f>
        <v>#N/A</v>
      </c>
      <c r="BS240" s="2" t="str">
        <f t="shared" si="3"/>
        <v/>
      </c>
      <c r="BT240" s="2" t="str">
        <f>IF(H240="","",IF(H240="通常交付金","",COUNTIF($H$5:H240,"重点交付金")))</f>
        <v/>
      </c>
    </row>
    <row r="241" spans="1:72" ht="21.75" customHeight="1" x14ac:dyDescent="0.3">
      <c r="A241" s="196" t="str">
        <f>表紙!$H$11</f>
        <v>28365</v>
      </c>
      <c r="B241" s="70"/>
      <c r="C241" s="70"/>
      <c r="D241" s="71"/>
      <c r="E241" s="70"/>
      <c r="F241" s="196">
        <v>237</v>
      </c>
      <c r="G241" s="197" t="str">
        <f>IFERROR(VLOOKUP($A241&amp;"-"&amp;'回答入力シート（ア_令和4年度実施計画事業）'!$F241,'R5参照用'!$K$3:$P$8992,4,0),"")</f>
        <v/>
      </c>
      <c r="H241" s="197" t="str">
        <f>IFERROR(IF(VLOOKUP($A241&amp;"-"&amp;'回答入力シート（ア_令和4年度実施計画事業）'!$F241,'R5参照用'!$K$3:$P$8992,5,0)=0,"",VLOOKUP($A241&amp;"-"&amp;'回答入力シート（ア_令和4年度実施計画事業）'!$F241,'R5参照用'!$K$3:$P$8992,5,0)),"")</f>
        <v/>
      </c>
      <c r="I241" s="198" t="s">
        <v>808</v>
      </c>
      <c r="J241" s="72"/>
      <c r="K241" s="198" t="s">
        <v>5</v>
      </c>
      <c r="L241" s="72"/>
      <c r="M241" s="198" t="s">
        <v>6</v>
      </c>
      <c r="N241" s="198" t="s">
        <v>808</v>
      </c>
      <c r="O241" s="72"/>
      <c r="P241" s="198" t="s">
        <v>5</v>
      </c>
      <c r="Q241" s="72"/>
      <c r="R241" s="198" t="s">
        <v>6</v>
      </c>
      <c r="S241" s="78"/>
      <c r="T241" s="78"/>
      <c r="U241" s="78"/>
      <c r="V241" s="72"/>
      <c r="W241" s="204" t="str">
        <f>IF(OR(G241="",Q241=""),"",IF(VLOOKUP($G241,'R5参照用'!$N$3:$P$8992,3,0)=0,"",VLOOKUP($G241,'R5参照用'!$N$3:$P$8992,3,0)))</f>
        <v/>
      </c>
      <c r="X241" s="72"/>
      <c r="Y241" s="72"/>
      <c r="Z241" s="73"/>
      <c r="AA241" s="73"/>
      <c r="AB241" s="73"/>
      <c r="AC241" s="78"/>
      <c r="AD241" s="78"/>
      <c r="AE241" s="78"/>
      <c r="AF241" s="78"/>
      <c r="AG241" s="78"/>
      <c r="AH241" s="78"/>
      <c r="AI241" s="78"/>
      <c r="AJ241" s="78"/>
      <c r="AK241" s="78"/>
      <c r="AL241" s="78"/>
      <c r="AM241" s="70"/>
      <c r="AN241" s="72"/>
      <c r="AO241" s="72"/>
      <c r="AP241" s="75"/>
      <c r="AQ241" s="78"/>
      <c r="AR241" s="78"/>
      <c r="AS241" s="78"/>
      <c r="AT241" s="78"/>
      <c r="AU241" s="79"/>
      <c r="AV241" s="79"/>
      <c r="AW241" s="75"/>
      <c r="AX241" s="75"/>
      <c r="AY241" s="78"/>
      <c r="AZ241" s="78"/>
      <c r="BA241" s="78"/>
      <c r="BB241" s="78"/>
      <c r="BC241" s="79"/>
      <c r="BD241" s="79"/>
      <c r="BE241" s="75"/>
      <c r="BF241" s="75"/>
      <c r="BG241" s="78"/>
      <c r="BH241" s="78"/>
      <c r="BI241" s="78"/>
      <c r="BJ241" s="78"/>
      <c r="BK241" s="79"/>
      <c r="BL241" s="79"/>
      <c r="BM241" s="75"/>
      <c r="BN241" s="74"/>
      <c r="BO241" s="75"/>
      <c r="BP241" s="74"/>
      <c r="BQ241" s="75"/>
      <c r="BR241" s="61" t="e">
        <f>VLOOKUP(V241&amp;X241&amp;Y241,'R5参照用'!$AJ$3:$AK$101,2,0)</f>
        <v>#N/A</v>
      </c>
      <c r="BS241" s="2" t="str">
        <f t="shared" si="3"/>
        <v/>
      </c>
      <c r="BT241" s="2" t="str">
        <f>IF(H241="","",IF(H241="通常交付金","",COUNTIF($H$5:H241,"重点交付金")))</f>
        <v/>
      </c>
    </row>
    <row r="242" spans="1:72" ht="21.75" customHeight="1" x14ac:dyDescent="0.3">
      <c r="A242" s="196" t="str">
        <f>表紙!$H$11</f>
        <v>28365</v>
      </c>
      <c r="B242" s="70"/>
      <c r="C242" s="70"/>
      <c r="D242" s="71"/>
      <c r="E242" s="70"/>
      <c r="F242" s="196">
        <v>238</v>
      </c>
      <c r="G242" s="197" t="str">
        <f>IFERROR(VLOOKUP($A242&amp;"-"&amp;'回答入力シート（ア_令和4年度実施計画事業）'!$F242,'R5参照用'!$K$3:$P$8992,4,0),"")</f>
        <v/>
      </c>
      <c r="H242" s="197" t="str">
        <f>IFERROR(IF(VLOOKUP($A242&amp;"-"&amp;'回答入力シート（ア_令和4年度実施計画事業）'!$F242,'R5参照用'!$K$3:$P$8992,5,0)=0,"",VLOOKUP($A242&amp;"-"&amp;'回答入力シート（ア_令和4年度実施計画事業）'!$F242,'R5参照用'!$K$3:$P$8992,5,0)),"")</f>
        <v/>
      </c>
      <c r="I242" s="198" t="s">
        <v>808</v>
      </c>
      <c r="J242" s="72"/>
      <c r="K242" s="198" t="s">
        <v>5</v>
      </c>
      <c r="L242" s="72"/>
      <c r="M242" s="198" t="s">
        <v>6</v>
      </c>
      <c r="N242" s="198" t="s">
        <v>808</v>
      </c>
      <c r="O242" s="72"/>
      <c r="P242" s="198" t="s">
        <v>5</v>
      </c>
      <c r="Q242" s="72"/>
      <c r="R242" s="198" t="s">
        <v>6</v>
      </c>
      <c r="S242" s="78"/>
      <c r="T242" s="78"/>
      <c r="U242" s="78"/>
      <c r="V242" s="72"/>
      <c r="W242" s="204" t="str">
        <f>IF(OR(G242="",Q242=""),"",IF(VLOOKUP($G242,'R5参照用'!$N$3:$P$8992,3,0)=0,"",VLOOKUP($G242,'R5参照用'!$N$3:$P$8992,3,0)))</f>
        <v/>
      </c>
      <c r="X242" s="72"/>
      <c r="Y242" s="72"/>
      <c r="Z242" s="73"/>
      <c r="AA242" s="73"/>
      <c r="AB242" s="73"/>
      <c r="AC242" s="78"/>
      <c r="AD242" s="78"/>
      <c r="AE242" s="78"/>
      <c r="AF242" s="78"/>
      <c r="AG242" s="78"/>
      <c r="AH242" s="78"/>
      <c r="AI242" s="78"/>
      <c r="AJ242" s="78"/>
      <c r="AK242" s="78"/>
      <c r="AL242" s="78"/>
      <c r="AM242" s="70"/>
      <c r="AN242" s="72"/>
      <c r="AO242" s="72"/>
      <c r="AP242" s="75"/>
      <c r="AQ242" s="78"/>
      <c r="AR242" s="78"/>
      <c r="AS242" s="78"/>
      <c r="AT242" s="78"/>
      <c r="AU242" s="79"/>
      <c r="AV242" s="79"/>
      <c r="AW242" s="75"/>
      <c r="AX242" s="75"/>
      <c r="AY242" s="78"/>
      <c r="AZ242" s="78"/>
      <c r="BA242" s="78"/>
      <c r="BB242" s="78"/>
      <c r="BC242" s="79"/>
      <c r="BD242" s="79"/>
      <c r="BE242" s="75"/>
      <c r="BF242" s="75"/>
      <c r="BG242" s="78"/>
      <c r="BH242" s="78"/>
      <c r="BI242" s="78"/>
      <c r="BJ242" s="78"/>
      <c r="BK242" s="79"/>
      <c r="BL242" s="79"/>
      <c r="BM242" s="75"/>
      <c r="BN242" s="74"/>
      <c r="BO242" s="75"/>
      <c r="BP242" s="74"/>
      <c r="BQ242" s="75"/>
      <c r="BR242" s="61" t="e">
        <f>VLOOKUP(V242&amp;X242&amp;Y242,'R5参照用'!$AJ$3:$AK$101,2,0)</f>
        <v>#N/A</v>
      </c>
      <c r="BS242" s="2" t="str">
        <f t="shared" si="3"/>
        <v/>
      </c>
      <c r="BT242" s="2" t="str">
        <f>IF(H242="","",IF(H242="通常交付金","",COUNTIF($H$5:H242,"重点交付金")))</f>
        <v/>
      </c>
    </row>
    <row r="243" spans="1:72" ht="21.75" customHeight="1" x14ac:dyDescent="0.3">
      <c r="A243" s="196" t="str">
        <f>表紙!$H$11</f>
        <v>28365</v>
      </c>
      <c r="B243" s="70"/>
      <c r="C243" s="70"/>
      <c r="D243" s="71"/>
      <c r="E243" s="70"/>
      <c r="F243" s="196">
        <v>239</v>
      </c>
      <c r="G243" s="197" t="str">
        <f>IFERROR(VLOOKUP($A243&amp;"-"&amp;'回答入力シート（ア_令和4年度実施計画事業）'!$F243,'R5参照用'!$K$3:$P$8992,4,0),"")</f>
        <v/>
      </c>
      <c r="H243" s="197" t="str">
        <f>IFERROR(IF(VLOOKUP($A243&amp;"-"&amp;'回答入力シート（ア_令和4年度実施計画事業）'!$F243,'R5参照用'!$K$3:$P$8992,5,0)=0,"",VLOOKUP($A243&amp;"-"&amp;'回答入力シート（ア_令和4年度実施計画事業）'!$F243,'R5参照用'!$K$3:$P$8992,5,0)),"")</f>
        <v/>
      </c>
      <c r="I243" s="198" t="s">
        <v>808</v>
      </c>
      <c r="J243" s="72"/>
      <c r="K243" s="198" t="s">
        <v>5</v>
      </c>
      <c r="L243" s="72"/>
      <c r="M243" s="198" t="s">
        <v>6</v>
      </c>
      <c r="N243" s="198" t="s">
        <v>808</v>
      </c>
      <c r="O243" s="72"/>
      <c r="P243" s="198" t="s">
        <v>5</v>
      </c>
      <c r="Q243" s="72"/>
      <c r="R243" s="198" t="s">
        <v>6</v>
      </c>
      <c r="S243" s="78"/>
      <c r="T243" s="78"/>
      <c r="U243" s="78"/>
      <c r="V243" s="72"/>
      <c r="W243" s="204" t="str">
        <f>IF(OR(G243="",Q243=""),"",IF(VLOOKUP($G243,'R5参照用'!$N$3:$P$8992,3,0)=0,"",VLOOKUP($G243,'R5参照用'!$N$3:$P$8992,3,0)))</f>
        <v/>
      </c>
      <c r="X243" s="72"/>
      <c r="Y243" s="72"/>
      <c r="Z243" s="73"/>
      <c r="AA243" s="73"/>
      <c r="AB243" s="73"/>
      <c r="AC243" s="78"/>
      <c r="AD243" s="78"/>
      <c r="AE243" s="78"/>
      <c r="AF243" s="78"/>
      <c r="AG243" s="78"/>
      <c r="AH243" s="78"/>
      <c r="AI243" s="78"/>
      <c r="AJ243" s="78"/>
      <c r="AK243" s="78"/>
      <c r="AL243" s="78"/>
      <c r="AM243" s="70"/>
      <c r="AN243" s="72"/>
      <c r="AO243" s="72"/>
      <c r="AP243" s="75"/>
      <c r="AQ243" s="78"/>
      <c r="AR243" s="78"/>
      <c r="AS243" s="78"/>
      <c r="AT243" s="78"/>
      <c r="AU243" s="79"/>
      <c r="AV243" s="79"/>
      <c r="AW243" s="75"/>
      <c r="AX243" s="75"/>
      <c r="AY243" s="78"/>
      <c r="AZ243" s="78"/>
      <c r="BA243" s="78"/>
      <c r="BB243" s="78"/>
      <c r="BC243" s="79"/>
      <c r="BD243" s="79"/>
      <c r="BE243" s="75"/>
      <c r="BF243" s="75"/>
      <c r="BG243" s="78"/>
      <c r="BH243" s="78"/>
      <c r="BI243" s="78"/>
      <c r="BJ243" s="78"/>
      <c r="BK243" s="79"/>
      <c r="BL243" s="79"/>
      <c r="BM243" s="75"/>
      <c r="BN243" s="74"/>
      <c r="BO243" s="75"/>
      <c r="BP243" s="74"/>
      <c r="BQ243" s="75"/>
      <c r="BR243" s="61" t="e">
        <f>VLOOKUP(V243&amp;X243&amp;Y243,'R5参照用'!$AJ$3:$AK$101,2,0)</f>
        <v>#N/A</v>
      </c>
      <c r="BS243" s="2" t="str">
        <f t="shared" si="3"/>
        <v/>
      </c>
      <c r="BT243" s="2" t="str">
        <f>IF(H243="","",IF(H243="通常交付金","",COUNTIF($H$5:H243,"重点交付金")))</f>
        <v/>
      </c>
    </row>
    <row r="244" spans="1:72" ht="21.75" customHeight="1" x14ac:dyDescent="0.3">
      <c r="A244" s="196" t="str">
        <f>表紙!$H$11</f>
        <v>28365</v>
      </c>
      <c r="B244" s="70"/>
      <c r="C244" s="70"/>
      <c r="D244" s="71"/>
      <c r="E244" s="70"/>
      <c r="F244" s="196">
        <v>240</v>
      </c>
      <c r="G244" s="197" t="str">
        <f>IFERROR(VLOOKUP($A244&amp;"-"&amp;'回答入力シート（ア_令和4年度実施計画事業）'!$F244,'R5参照用'!$K$3:$P$8992,4,0),"")</f>
        <v/>
      </c>
      <c r="H244" s="197" t="str">
        <f>IFERROR(IF(VLOOKUP($A244&amp;"-"&amp;'回答入力シート（ア_令和4年度実施計画事業）'!$F244,'R5参照用'!$K$3:$P$8992,5,0)=0,"",VLOOKUP($A244&amp;"-"&amp;'回答入力シート（ア_令和4年度実施計画事業）'!$F244,'R5参照用'!$K$3:$P$8992,5,0)),"")</f>
        <v/>
      </c>
      <c r="I244" s="198" t="s">
        <v>808</v>
      </c>
      <c r="J244" s="72"/>
      <c r="K244" s="198" t="s">
        <v>5</v>
      </c>
      <c r="L244" s="72"/>
      <c r="M244" s="198" t="s">
        <v>6</v>
      </c>
      <c r="N244" s="198" t="s">
        <v>808</v>
      </c>
      <c r="O244" s="72"/>
      <c r="P244" s="198" t="s">
        <v>5</v>
      </c>
      <c r="Q244" s="72"/>
      <c r="R244" s="198" t="s">
        <v>6</v>
      </c>
      <c r="S244" s="78"/>
      <c r="T244" s="78"/>
      <c r="U244" s="78"/>
      <c r="V244" s="72"/>
      <c r="W244" s="204" t="str">
        <f>IF(OR(G244="",Q244=""),"",IF(VLOOKUP($G244,'R5参照用'!$N$3:$P$8992,3,0)=0,"",VLOOKUP($G244,'R5参照用'!$N$3:$P$8992,3,0)))</f>
        <v/>
      </c>
      <c r="X244" s="72"/>
      <c r="Y244" s="72"/>
      <c r="Z244" s="73"/>
      <c r="AA244" s="73"/>
      <c r="AB244" s="73"/>
      <c r="AC244" s="78"/>
      <c r="AD244" s="78"/>
      <c r="AE244" s="78"/>
      <c r="AF244" s="78"/>
      <c r="AG244" s="78"/>
      <c r="AH244" s="78"/>
      <c r="AI244" s="78"/>
      <c r="AJ244" s="78"/>
      <c r="AK244" s="78"/>
      <c r="AL244" s="78"/>
      <c r="AM244" s="70"/>
      <c r="AN244" s="72"/>
      <c r="AO244" s="72"/>
      <c r="AP244" s="75"/>
      <c r="AQ244" s="78"/>
      <c r="AR244" s="78"/>
      <c r="AS244" s="78"/>
      <c r="AT244" s="78"/>
      <c r="AU244" s="79"/>
      <c r="AV244" s="79"/>
      <c r="AW244" s="75"/>
      <c r="AX244" s="75"/>
      <c r="AY244" s="78"/>
      <c r="AZ244" s="78"/>
      <c r="BA244" s="78"/>
      <c r="BB244" s="78"/>
      <c r="BC244" s="79"/>
      <c r="BD244" s="79"/>
      <c r="BE244" s="75"/>
      <c r="BF244" s="75"/>
      <c r="BG244" s="78"/>
      <c r="BH244" s="78"/>
      <c r="BI244" s="78"/>
      <c r="BJ244" s="78"/>
      <c r="BK244" s="79"/>
      <c r="BL244" s="79"/>
      <c r="BM244" s="75"/>
      <c r="BN244" s="74"/>
      <c r="BO244" s="75"/>
      <c r="BP244" s="74"/>
      <c r="BQ244" s="75"/>
      <c r="BR244" s="61" t="e">
        <f>VLOOKUP(V244&amp;X244&amp;Y244,'R5参照用'!$AJ$3:$AK$101,2,0)</f>
        <v>#N/A</v>
      </c>
      <c r="BS244" s="2" t="str">
        <f t="shared" si="3"/>
        <v/>
      </c>
      <c r="BT244" s="2" t="str">
        <f>IF(H244="","",IF(H244="通常交付金","",COUNTIF($H$5:H244,"重点交付金")))</f>
        <v/>
      </c>
    </row>
    <row r="245" spans="1:72" ht="21.75" customHeight="1" x14ac:dyDescent="0.3">
      <c r="A245" s="196" t="str">
        <f>表紙!$H$11</f>
        <v>28365</v>
      </c>
      <c r="B245" s="70"/>
      <c r="C245" s="70"/>
      <c r="D245" s="71"/>
      <c r="E245" s="70"/>
      <c r="F245" s="196">
        <v>241</v>
      </c>
      <c r="G245" s="197" t="str">
        <f>IFERROR(VLOOKUP($A245&amp;"-"&amp;'回答入力シート（ア_令和4年度実施計画事業）'!$F245,'R5参照用'!$K$3:$P$8992,4,0),"")</f>
        <v/>
      </c>
      <c r="H245" s="197" t="str">
        <f>IFERROR(IF(VLOOKUP($A245&amp;"-"&amp;'回答入力シート（ア_令和4年度実施計画事業）'!$F245,'R5参照用'!$K$3:$P$8992,5,0)=0,"",VLOOKUP($A245&amp;"-"&amp;'回答入力シート（ア_令和4年度実施計画事業）'!$F245,'R5参照用'!$K$3:$P$8992,5,0)),"")</f>
        <v/>
      </c>
      <c r="I245" s="198" t="s">
        <v>808</v>
      </c>
      <c r="J245" s="72"/>
      <c r="K245" s="198" t="s">
        <v>5</v>
      </c>
      <c r="L245" s="72"/>
      <c r="M245" s="198" t="s">
        <v>6</v>
      </c>
      <c r="N245" s="198" t="s">
        <v>808</v>
      </c>
      <c r="O245" s="72"/>
      <c r="P245" s="198" t="s">
        <v>5</v>
      </c>
      <c r="Q245" s="72"/>
      <c r="R245" s="198" t="s">
        <v>6</v>
      </c>
      <c r="S245" s="78"/>
      <c r="T245" s="78"/>
      <c r="U245" s="78"/>
      <c r="V245" s="72"/>
      <c r="W245" s="204" t="str">
        <f>IF(OR(G245="",Q245=""),"",IF(VLOOKUP($G245,'R5参照用'!$N$3:$P$8992,3,0)=0,"",VLOOKUP($G245,'R5参照用'!$N$3:$P$8992,3,0)))</f>
        <v/>
      </c>
      <c r="X245" s="72"/>
      <c r="Y245" s="72"/>
      <c r="Z245" s="73"/>
      <c r="AA245" s="73"/>
      <c r="AB245" s="73"/>
      <c r="AC245" s="78"/>
      <c r="AD245" s="78"/>
      <c r="AE245" s="78"/>
      <c r="AF245" s="78"/>
      <c r="AG245" s="78"/>
      <c r="AH245" s="78"/>
      <c r="AI245" s="78"/>
      <c r="AJ245" s="78"/>
      <c r="AK245" s="78"/>
      <c r="AL245" s="78"/>
      <c r="AM245" s="70"/>
      <c r="AN245" s="72"/>
      <c r="AO245" s="72"/>
      <c r="AP245" s="75"/>
      <c r="AQ245" s="78"/>
      <c r="AR245" s="78"/>
      <c r="AS245" s="78"/>
      <c r="AT245" s="78"/>
      <c r="AU245" s="79"/>
      <c r="AV245" s="79"/>
      <c r="AW245" s="75"/>
      <c r="AX245" s="75"/>
      <c r="AY245" s="78"/>
      <c r="AZ245" s="78"/>
      <c r="BA245" s="78"/>
      <c r="BB245" s="78"/>
      <c r="BC245" s="79"/>
      <c r="BD245" s="79"/>
      <c r="BE245" s="75"/>
      <c r="BF245" s="75"/>
      <c r="BG245" s="78"/>
      <c r="BH245" s="78"/>
      <c r="BI245" s="78"/>
      <c r="BJ245" s="78"/>
      <c r="BK245" s="79"/>
      <c r="BL245" s="79"/>
      <c r="BM245" s="75"/>
      <c r="BN245" s="74"/>
      <c r="BO245" s="75"/>
      <c r="BP245" s="74"/>
      <c r="BQ245" s="75"/>
      <c r="BR245" s="61" t="e">
        <f>VLOOKUP(V245&amp;X245&amp;Y245,'R5参照用'!$AJ$3:$AK$101,2,0)</f>
        <v>#N/A</v>
      </c>
      <c r="BS245" s="2" t="str">
        <f t="shared" si="3"/>
        <v/>
      </c>
      <c r="BT245" s="2" t="str">
        <f>IF(H245="","",IF(H245="通常交付金","",COUNTIF($H$5:H245,"重点交付金")))</f>
        <v/>
      </c>
    </row>
    <row r="246" spans="1:72" ht="21.75" customHeight="1" x14ac:dyDescent="0.3">
      <c r="A246" s="196" t="str">
        <f>表紙!$H$11</f>
        <v>28365</v>
      </c>
      <c r="B246" s="70"/>
      <c r="C246" s="70"/>
      <c r="D246" s="71"/>
      <c r="E246" s="70"/>
      <c r="F246" s="196">
        <v>242</v>
      </c>
      <c r="G246" s="197" t="str">
        <f>IFERROR(VLOOKUP($A246&amp;"-"&amp;'回答入力シート（ア_令和4年度実施計画事業）'!$F246,'R5参照用'!$K$3:$P$8992,4,0),"")</f>
        <v/>
      </c>
      <c r="H246" s="197" t="str">
        <f>IFERROR(IF(VLOOKUP($A246&amp;"-"&amp;'回答入力シート（ア_令和4年度実施計画事業）'!$F246,'R5参照用'!$K$3:$P$8992,5,0)=0,"",VLOOKUP($A246&amp;"-"&amp;'回答入力シート（ア_令和4年度実施計画事業）'!$F246,'R5参照用'!$K$3:$P$8992,5,0)),"")</f>
        <v/>
      </c>
      <c r="I246" s="198" t="s">
        <v>808</v>
      </c>
      <c r="J246" s="72"/>
      <c r="K246" s="198" t="s">
        <v>5</v>
      </c>
      <c r="L246" s="72"/>
      <c r="M246" s="198" t="s">
        <v>6</v>
      </c>
      <c r="N246" s="198" t="s">
        <v>808</v>
      </c>
      <c r="O246" s="72"/>
      <c r="P246" s="198" t="s">
        <v>5</v>
      </c>
      <c r="Q246" s="72"/>
      <c r="R246" s="198" t="s">
        <v>6</v>
      </c>
      <c r="S246" s="78"/>
      <c r="T246" s="78"/>
      <c r="U246" s="78"/>
      <c r="V246" s="72"/>
      <c r="W246" s="204" t="str">
        <f>IF(OR(G246="",Q246=""),"",IF(VLOOKUP($G246,'R5参照用'!$N$3:$P$8992,3,0)=0,"",VLOOKUP($G246,'R5参照用'!$N$3:$P$8992,3,0)))</f>
        <v/>
      </c>
      <c r="X246" s="72"/>
      <c r="Y246" s="72"/>
      <c r="Z246" s="73"/>
      <c r="AA246" s="73"/>
      <c r="AB246" s="73"/>
      <c r="AC246" s="78"/>
      <c r="AD246" s="78"/>
      <c r="AE246" s="78"/>
      <c r="AF246" s="78"/>
      <c r="AG246" s="78"/>
      <c r="AH246" s="78"/>
      <c r="AI246" s="78"/>
      <c r="AJ246" s="78"/>
      <c r="AK246" s="78"/>
      <c r="AL246" s="78"/>
      <c r="AM246" s="70"/>
      <c r="AN246" s="72"/>
      <c r="AO246" s="72"/>
      <c r="AP246" s="75"/>
      <c r="AQ246" s="78"/>
      <c r="AR246" s="78"/>
      <c r="AS246" s="78"/>
      <c r="AT246" s="78"/>
      <c r="AU246" s="79"/>
      <c r="AV246" s="79"/>
      <c r="AW246" s="75"/>
      <c r="AX246" s="75"/>
      <c r="AY246" s="78"/>
      <c r="AZ246" s="78"/>
      <c r="BA246" s="78"/>
      <c r="BB246" s="78"/>
      <c r="BC246" s="79"/>
      <c r="BD246" s="79"/>
      <c r="BE246" s="75"/>
      <c r="BF246" s="75"/>
      <c r="BG246" s="78"/>
      <c r="BH246" s="78"/>
      <c r="BI246" s="78"/>
      <c r="BJ246" s="78"/>
      <c r="BK246" s="79"/>
      <c r="BL246" s="79"/>
      <c r="BM246" s="75"/>
      <c r="BN246" s="74"/>
      <c r="BO246" s="75"/>
      <c r="BP246" s="74"/>
      <c r="BQ246" s="75"/>
      <c r="BR246" s="61" t="e">
        <f>VLOOKUP(V246&amp;X246&amp;Y246,'R5参照用'!$AJ$3:$AK$101,2,0)</f>
        <v>#N/A</v>
      </c>
      <c r="BS246" s="2" t="str">
        <f t="shared" si="3"/>
        <v/>
      </c>
      <c r="BT246" s="2" t="str">
        <f>IF(H246="","",IF(H246="通常交付金","",COUNTIF($H$5:H246,"重点交付金")))</f>
        <v/>
      </c>
    </row>
    <row r="247" spans="1:72" ht="21.75" customHeight="1" x14ac:dyDescent="0.3">
      <c r="A247" s="196" t="str">
        <f>表紙!$H$11</f>
        <v>28365</v>
      </c>
      <c r="B247" s="70"/>
      <c r="C247" s="70"/>
      <c r="D247" s="71"/>
      <c r="E247" s="70"/>
      <c r="F247" s="196">
        <v>243</v>
      </c>
      <c r="G247" s="197" t="str">
        <f>IFERROR(VLOOKUP($A247&amp;"-"&amp;'回答入力シート（ア_令和4年度実施計画事業）'!$F247,'R5参照用'!$K$3:$P$8992,4,0),"")</f>
        <v/>
      </c>
      <c r="H247" s="197" t="str">
        <f>IFERROR(IF(VLOOKUP($A247&amp;"-"&amp;'回答入力シート（ア_令和4年度実施計画事業）'!$F247,'R5参照用'!$K$3:$P$8992,5,0)=0,"",VLOOKUP($A247&amp;"-"&amp;'回答入力シート（ア_令和4年度実施計画事業）'!$F247,'R5参照用'!$K$3:$P$8992,5,0)),"")</f>
        <v/>
      </c>
      <c r="I247" s="198" t="s">
        <v>808</v>
      </c>
      <c r="J247" s="72"/>
      <c r="K247" s="198" t="s">
        <v>5</v>
      </c>
      <c r="L247" s="72"/>
      <c r="M247" s="198" t="s">
        <v>6</v>
      </c>
      <c r="N247" s="198" t="s">
        <v>808</v>
      </c>
      <c r="O247" s="72"/>
      <c r="P247" s="198" t="s">
        <v>5</v>
      </c>
      <c r="Q247" s="72"/>
      <c r="R247" s="198" t="s">
        <v>6</v>
      </c>
      <c r="S247" s="78"/>
      <c r="T247" s="78"/>
      <c r="U247" s="78"/>
      <c r="V247" s="72"/>
      <c r="W247" s="204" t="str">
        <f>IF(OR(G247="",Q247=""),"",IF(VLOOKUP($G247,'R5参照用'!$N$3:$P$8992,3,0)=0,"",VLOOKUP($G247,'R5参照用'!$N$3:$P$8992,3,0)))</f>
        <v/>
      </c>
      <c r="X247" s="72"/>
      <c r="Y247" s="72"/>
      <c r="Z247" s="73"/>
      <c r="AA247" s="73"/>
      <c r="AB247" s="73"/>
      <c r="AC247" s="78"/>
      <c r="AD247" s="78"/>
      <c r="AE247" s="78"/>
      <c r="AF247" s="78"/>
      <c r="AG247" s="78"/>
      <c r="AH247" s="78"/>
      <c r="AI247" s="78"/>
      <c r="AJ247" s="78"/>
      <c r="AK247" s="78"/>
      <c r="AL247" s="78"/>
      <c r="AM247" s="70"/>
      <c r="AN247" s="72"/>
      <c r="AO247" s="72"/>
      <c r="AP247" s="75"/>
      <c r="AQ247" s="78"/>
      <c r="AR247" s="78"/>
      <c r="AS247" s="78"/>
      <c r="AT247" s="78"/>
      <c r="AU247" s="79"/>
      <c r="AV247" s="79"/>
      <c r="AW247" s="75"/>
      <c r="AX247" s="75"/>
      <c r="AY247" s="78"/>
      <c r="AZ247" s="78"/>
      <c r="BA247" s="78"/>
      <c r="BB247" s="78"/>
      <c r="BC247" s="79"/>
      <c r="BD247" s="79"/>
      <c r="BE247" s="75"/>
      <c r="BF247" s="75"/>
      <c r="BG247" s="78"/>
      <c r="BH247" s="78"/>
      <c r="BI247" s="78"/>
      <c r="BJ247" s="78"/>
      <c r="BK247" s="79"/>
      <c r="BL247" s="79"/>
      <c r="BM247" s="75"/>
      <c r="BN247" s="74"/>
      <c r="BO247" s="75"/>
      <c r="BP247" s="74"/>
      <c r="BQ247" s="75"/>
      <c r="BR247" s="61" t="e">
        <f>VLOOKUP(V247&amp;X247&amp;Y247,'R5参照用'!$AJ$3:$AK$101,2,0)</f>
        <v>#N/A</v>
      </c>
      <c r="BS247" s="2" t="str">
        <f t="shared" si="3"/>
        <v/>
      </c>
      <c r="BT247" s="2" t="str">
        <f>IF(H247="","",IF(H247="通常交付金","",COUNTIF($H$5:H247,"重点交付金")))</f>
        <v/>
      </c>
    </row>
    <row r="248" spans="1:72" ht="21.75" customHeight="1" x14ac:dyDescent="0.3">
      <c r="A248" s="196" t="str">
        <f>表紙!$H$11</f>
        <v>28365</v>
      </c>
      <c r="B248" s="70"/>
      <c r="C248" s="70"/>
      <c r="D248" s="71"/>
      <c r="E248" s="70"/>
      <c r="F248" s="196">
        <v>244</v>
      </c>
      <c r="G248" s="197" t="str">
        <f>IFERROR(VLOOKUP($A248&amp;"-"&amp;'回答入力シート（ア_令和4年度実施計画事業）'!$F248,'R5参照用'!$K$3:$P$8992,4,0),"")</f>
        <v/>
      </c>
      <c r="H248" s="197" t="str">
        <f>IFERROR(IF(VLOOKUP($A248&amp;"-"&amp;'回答入力シート（ア_令和4年度実施計画事業）'!$F248,'R5参照用'!$K$3:$P$8992,5,0)=0,"",VLOOKUP($A248&amp;"-"&amp;'回答入力シート（ア_令和4年度実施計画事業）'!$F248,'R5参照用'!$K$3:$P$8992,5,0)),"")</f>
        <v/>
      </c>
      <c r="I248" s="198" t="s">
        <v>808</v>
      </c>
      <c r="J248" s="72"/>
      <c r="K248" s="198" t="s">
        <v>5</v>
      </c>
      <c r="L248" s="72"/>
      <c r="M248" s="198" t="s">
        <v>6</v>
      </c>
      <c r="N248" s="198" t="s">
        <v>808</v>
      </c>
      <c r="O248" s="72"/>
      <c r="P248" s="198" t="s">
        <v>5</v>
      </c>
      <c r="Q248" s="72"/>
      <c r="R248" s="198" t="s">
        <v>6</v>
      </c>
      <c r="S248" s="78"/>
      <c r="T248" s="78"/>
      <c r="U248" s="78"/>
      <c r="V248" s="72"/>
      <c r="W248" s="204" t="str">
        <f>IF(OR(G248="",Q248=""),"",IF(VLOOKUP($G248,'R5参照用'!$N$3:$P$8992,3,0)=0,"",VLOOKUP($G248,'R5参照用'!$N$3:$P$8992,3,0)))</f>
        <v/>
      </c>
      <c r="X248" s="72"/>
      <c r="Y248" s="72"/>
      <c r="Z248" s="73"/>
      <c r="AA248" s="73"/>
      <c r="AB248" s="73"/>
      <c r="AC248" s="78"/>
      <c r="AD248" s="78"/>
      <c r="AE248" s="78"/>
      <c r="AF248" s="78"/>
      <c r="AG248" s="78"/>
      <c r="AH248" s="78"/>
      <c r="AI248" s="78"/>
      <c r="AJ248" s="78"/>
      <c r="AK248" s="78"/>
      <c r="AL248" s="78"/>
      <c r="AM248" s="70"/>
      <c r="AN248" s="72"/>
      <c r="AO248" s="72"/>
      <c r="AP248" s="75"/>
      <c r="AQ248" s="78"/>
      <c r="AR248" s="78"/>
      <c r="AS248" s="78"/>
      <c r="AT248" s="78"/>
      <c r="AU248" s="79"/>
      <c r="AV248" s="79"/>
      <c r="AW248" s="75"/>
      <c r="AX248" s="75"/>
      <c r="AY248" s="78"/>
      <c r="AZ248" s="78"/>
      <c r="BA248" s="78"/>
      <c r="BB248" s="78"/>
      <c r="BC248" s="79"/>
      <c r="BD248" s="79"/>
      <c r="BE248" s="75"/>
      <c r="BF248" s="75"/>
      <c r="BG248" s="78"/>
      <c r="BH248" s="78"/>
      <c r="BI248" s="78"/>
      <c r="BJ248" s="78"/>
      <c r="BK248" s="79"/>
      <c r="BL248" s="79"/>
      <c r="BM248" s="75"/>
      <c r="BN248" s="74"/>
      <c r="BO248" s="75"/>
      <c r="BP248" s="74"/>
      <c r="BQ248" s="75"/>
      <c r="BR248" s="61" t="e">
        <f>VLOOKUP(V248&amp;X248&amp;Y248,'R5参照用'!$AJ$3:$AK$101,2,0)</f>
        <v>#N/A</v>
      </c>
      <c r="BS248" s="2" t="str">
        <f t="shared" si="3"/>
        <v/>
      </c>
      <c r="BT248" s="2" t="str">
        <f>IF(H248="","",IF(H248="通常交付金","",COUNTIF($H$5:H248,"重点交付金")))</f>
        <v/>
      </c>
    </row>
    <row r="249" spans="1:72" ht="21.75" customHeight="1" x14ac:dyDescent="0.3">
      <c r="A249" s="196" t="str">
        <f>表紙!$H$11</f>
        <v>28365</v>
      </c>
      <c r="B249" s="70"/>
      <c r="C249" s="70"/>
      <c r="D249" s="71"/>
      <c r="E249" s="70"/>
      <c r="F249" s="196">
        <v>245</v>
      </c>
      <c r="G249" s="197" t="str">
        <f>IFERROR(VLOOKUP($A249&amp;"-"&amp;'回答入力シート（ア_令和4年度実施計画事業）'!$F249,'R5参照用'!$K$3:$P$8992,4,0),"")</f>
        <v/>
      </c>
      <c r="H249" s="197" t="str">
        <f>IFERROR(IF(VLOOKUP($A249&amp;"-"&amp;'回答入力シート（ア_令和4年度実施計画事業）'!$F249,'R5参照用'!$K$3:$P$8992,5,0)=0,"",VLOOKUP($A249&amp;"-"&amp;'回答入力シート（ア_令和4年度実施計画事業）'!$F249,'R5参照用'!$K$3:$P$8992,5,0)),"")</f>
        <v/>
      </c>
      <c r="I249" s="198" t="s">
        <v>808</v>
      </c>
      <c r="J249" s="72"/>
      <c r="K249" s="198" t="s">
        <v>5</v>
      </c>
      <c r="L249" s="72"/>
      <c r="M249" s="198" t="s">
        <v>6</v>
      </c>
      <c r="N249" s="198" t="s">
        <v>808</v>
      </c>
      <c r="O249" s="72"/>
      <c r="P249" s="198" t="s">
        <v>5</v>
      </c>
      <c r="Q249" s="72"/>
      <c r="R249" s="198" t="s">
        <v>6</v>
      </c>
      <c r="S249" s="78"/>
      <c r="T249" s="78"/>
      <c r="U249" s="78"/>
      <c r="V249" s="72"/>
      <c r="W249" s="204" t="str">
        <f>IF(OR(G249="",Q249=""),"",IF(VLOOKUP($G249,'R5参照用'!$N$3:$P$8992,3,0)=0,"",VLOOKUP($G249,'R5参照用'!$N$3:$P$8992,3,0)))</f>
        <v/>
      </c>
      <c r="X249" s="72"/>
      <c r="Y249" s="72"/>
      <c r="Z249" s="73"/>
      <c r="AA249" s="73"/>
      <c r="AB249" s="73"/>
      <c r="AC249" s="78"/>
      <c r="AD249" s="78"/>
      <c r="AE249" s="78"/>
      <c r="AF249" s="78"/>
      <c r="AG249" s="78"/>
      <c r="AH249" s="78"/>
      <c r="AI249" s="78"/>
      <c r="AJ249" s="78"/>
      <c r="AK249" s="78"/>
      <c r="AL249" s="78"/>
      <c r="AM249" s="70"/>
      <c r="AN249" s="72"/>
      <c r="AO249" s="72"/>
      <c r="AP249" s="75"/>
      <c r="AQ249" s="78"/>
      <c r="AR249" s="78"/>
      <c r="AS249" s="78"/>
      <c r="AT249" s="78"/>
      <c r="AU249" s="79"/>
      <c r="AV249" s="79"/>
      <c r="AW249" s="75"/>
      <c r="AX249" s="75"/>
      <c r="AY249" s="78"/>
      <c r="AZ249" s="78"/>
      <c r="BA249" s="78"/>
      <c r="BB249" s="78"/>
      <c r="BC249" s="79"/>
      <c r="BD249" s="79"/>
      <c r="BE249" s="75"/>
      <c r="BF249" s="75"/>
      <c r="BG249" s="78"/>
      <c r="BH249" s="78"/>
      <c r="BI249" s="78"/>
      <c r="BJ249" s="78"/>
      <c r="BK249" s="79"/>
      <c r="BL249" s="79"/>
      <c r="BM249" s="75"/>
      <c r="BN249" s="74"/>
      <c r="BO249" s="75"/>
      <c r="BP249" s="74"/>
      <c r="BQ249" s="75"/>
      <c r="BR249" s="61" t="e">
        <f>VLOOKUP(V249&amp;X249&amp;Y249,'R5参照用'!$AJ$3:$AK$101,2,0)</f>
        <v>#N/A</v>
      </c>
      <c r="BS249" s="2" t="str">
        <f t="shared" si="3"/>
        <v/>
      </c>
      <c r="BT249" s="2" t="str">
        <f>IF(H249="","",IF(H249="通常交付金","",COUNTIF($H$5:H249,"重点交付金")))</f>
        <v/>
      </c>
    </row>
    <row r="250" spans="1:72" ht="21.75" customHeight="1" x14ac:dyDescent="0.3">
      <c r="A250" s="196" t="str">
        <f>表紙!$H$11</f>
        <v>28365</v>
      </c>
      <c r="B250" s="70"/>
      <c r="C250" s="70"/>
      <c r="D250" s="71"/>
      <c r="E250" s="70"/>
      <c r="F250" s="196">
        <v>246</v>
      </c>
      <c r="G250" s="197" t="str">
        <f>IFERROR(VLOOKUP($A250&amp;"-"&amp;'回答入力シート（ア_令和4年度実施計画事業）'!$F250,'R5参照用'!$K$3:$P$8992,4,0),"")</f>
        <v/>
      </c>
      <c r="H250" s="197" t="str">
        <f>IFERROR(IF(VLOOKUP($A250&amp;"-"&amp;'回答入力シート（ア_令和4年度実施計画事業）'!$F250,'R5参照用'!$K$3:$P$8992,5,0)=0,"",VLOOKUP($A250&amp;"-"&amp;'回答入力シート（ア_令和4年度実施計画事業）'!$F250,'R5参照用'!$K$3:$P$8992,5,0)),"")</f>
        <v/>
      </c>
      <c r="I250" s="198" t="s">
        <v>808</v>
      </c>
      <c r="J250" s="72"/>
      <c r="K250" s="198" t="s">
        <v>5</v>
      </c>
      <c r="L250" s="72"/>
      <c r="M250" s="198" t="s">
        <v>6</v>
      </c>
      <c r="N250" s="198" t="s">
        <v>808</v>
      </c>
      <c r="O250" s="72"/>
      <c r="P250" s="198" t="s">
        <v>5</v>
      </c>
      <c r="Q250" s="72"/>
      <c r="R250" s="198" t="s">
        <v>6</v>
      </c>
      <c r="S250" s="78"/>
      <c r="T250" s="78"/>
      <c r="U250" s="78"/>
      <c r="V250" s="72"/>
      <c r="W250" s="204" t="str">
        <f>IF(OR(G250="",Q250=""),"",IF(VLOOKUP($G250,'R5参照用'!$N$3:$P$8992,3,0)=0,"",VLOOKUP($G250,'R5参照用'!$N$3:$P$8992,3,0)))</f>
        <v/>
      </c>
      <c r="X250" s="72"/>
      <c r="Y250" s="72"/>
      <c r="Z250" s="73"/>
      <c r="AA250" s="73"/>
      <c r="AB250" s="73"/>
      <c r="AC250" s="78"/>
      <c r="AD250" s="78"/>
      <c r="AE250" s="78"/>
      <c r="AF250" s="78"/>
      <c r="AG250" s="78"/>
      <c r="AH250" s="78"/>
      <c r="AI250" s="78"/>
      <c r="AJ250" s="78"/>
      <c r="AK250" s="78"/>
      <c r="AL250" s="78"/>
      <c r="AM250" s="70"/>
      <c r="AN250" s="72"/>
      <c r="AO250" s="72"/>
      <c r="AP250" s="75"/>
      <c r="AQ250" s="78"/>
      <c r="AR250" s="78"/>
      <c r="AS250" s="78"/>
      <c r="AT250" s="78"/>
      <c r="AU250" s="79"/>
      <c r="AV250" s="79"/>
      <c r="AW250" s="75"/>
      <c r="AX250" s="75"/>
      <c r="AY250" s="78"/>
      <c r="AZ250" s="78"/>
      <c r="BA250" s="78"/>
      <c r="BB250" s="78"/>
      <c r="BC250" s="79"/>
      <c r="BD250" s="79"/>
      <c r="BE250" s="75"/>
      <c r="BF250" s="75"/>
      <c r="BG250" s="78"/>
      <c r="BH250" s="78"/>
      <c r="BI250" s="78"/>
      <c r="BJ250" s="78"/>
      <c r="BK250" s="79"/>
      <c r="BL250" s="79"/>
      <c r="BM250" s="75"/>
      <c r="BN250" s="74"/>
      <c r="BO250" s="75"/>
      <c r="BP250" s="74"/>
      <c r="BQ250" s="75"/>
      <c r="BR250" s="61" t="e">
        <f>VLOOKUP(V250&amp;X250&amp;Y250,'R5参照用'!$AJ$3:$AK$101,2,0)</f>
        <v>#N/A</v>
      </c>
      <c r="BS250" s="2" t="str">
        <f t="shared" si="3"/>
        <v/>
      </c>
      <c r="BT250" s="2" t="str">
        <f>IF(H250="","",IF(H250="通常交付金","",COUNTIF($H$5:H250,"重点交付金")))</f>
        <v/>
      </c>
    </row>
    <row r="251" spans="1:72" ht="21.75" customHeight="1" x14ac:dyDescent="0.3">
      <c r="A251" s="196" t="str">
        <f>表紙!$H$11</f>
        <v>28365</v>
      </c>
      <c r="B251" s="70"/>
      <c r="C251" s="70"/>
      <c r="D251" s="71"/>
      <c r="E251" s="70"/>
      <c r="F251" s="196">
        <v>247</v>
      </c>
      <c r="G251" s="197" t="str">
        <f>IFERROR(VLOOKUP($A251&amp;"-"&amp;'回答入力シート（ア_令和4年度実施計画事業）'!$F251,'R5参照用'!$K$3:$P$8992,4,0),"")</f>
        <v/>
      </c>
      <c r="H251" s="197" t="str">
        <f>IFERROR(IF(VLOOKUP($A251&amp;"-"&amp;'回答入力シート（ア_令和4年度実施計画事業）'!$F251,'R5参照用'!$K$3:$P$8992,5,0)=0,"",VLOOKUP($A251&amp;"-"&amp;'回答入力シート（ア_令和4年度実施計画事業）'!$F251,'R5参照用'!$K$3:$P$8992,5,0)),"")</f>
        <v/>
      </c>
      <c r="I251" s="198" t="s">
        <v>808</v>
      </c>
      <c r="J251" s="72"/>
      <c r="K251" s="198" t="s">
        <v>5</v>
      </c>
      <c r="L251" s="72"/>
      <c r="M251" s="198" t="s">
        <v>6</v>
      </c>
      <c r="N251" s="198" t="s">
        <v>808</v>
      </c>
      <c r="O251" s="72"/>
      <c r="P251" s="198" t="s">
        <v>5</v>
      </c>
      <c r="Q251" s="72"/>
      <c r="R251" s="198" t="s">
        <v>6</v>
      </c>
      <c r="S251" s="78"/>
      <c r="T251" s="78"/>
      <c r="U251" s="78"/>
      <c r="V251" s="72"/>
      <c r="W251" s="204" t="str">
        <f>IF(OR(G251="",Q251=""),"",IF(VLOOKUP($G251,'R5参照用'!$N$3:$P$8992,3,0)=0,"",VLOOKUP($G251,'R5参照用'!$N$3:$P$8992,3,0)))</f>
        <v/>
      </c>
      <c r="X251" s="72"/>
      <c r="Y251" s="72"/>
      <c r="Z251" s="73"/>
      <c r="AA251" s="73"/>
      <c r="AB251" s="73"/>
      <c r="AC251" s="78"/>
      <c r="AD251" s="78"/>
      <c r="AE251" s="78"/>
      <c r="AF251" s="78"/>
      <c r="AG251" s="78"/>
      <c r="AH251" s="78"/>
      <c r="AI251" s="78"/>
      <c r="AJ251" s="78"/>
      <c r="AK251" s="78"/>
      <c r="AL251" s="78"/>
      <c r="AM251" s="70"/>
      <c r="AN251" s="72"/>
      <c r="AO251" s="72"/>
      <c r="AP251" s="75"/>
      <c r="AQ251" s="78"/>
      <c r="AR251" s="78"/>
      <c r="AS251" s="78"/>
      <c r="AT251" s="78"/>
      <c r="AU251" s="79"/>
      <c r="AV251" s="79"/>
      <c r="AW251" s="75"/>
      <c r="AX251" s="75"/>
      <c r="AY251" s="78"/>
      <c r="AZ251" s="78"/>
      <c r="BA251" s="78"/>
      <c r="BB251" s="78"/>
      <c r="BC251" s="79"/>
      <c r="BD251" s="79"/>
      <c r="BE251" s="75"/>
      <c r="BF251" s="75"/>
      <c r="BG251" s="78"/>
      <c r="BH251" s="78"/>
      <c r="BI251" s="78"/>
      <c r="BJ251" s="78"/>
      <c r="BK251" s="79"/>
      <c r="BL251" s="79"/>
      <c r="BM251" s="75"/>
      <c r="BN251" s="74"/>
      <c r="BO251" s="75"/>
      <c r="BP251" s="74"/>
      <c r="BQ251" s="75"/>
      <c r="BR251" s="61" t="e">
        <f>VLOOKUP(V251&amp;X251&amp;Y251,'R5参照用'!$AJ$3:$AK$101,2,0)</f>
        <v>#N/A</v>
      </c>
      <c r="BS251" s="2" t="str">
        <f t="shared" si="3"/>
        <v/>
      </c>
      <c r="BT251" s="2" t="str">
        <f>IF(H251="","",IF(H251="通常交付金","",COUNTIF($H$5:H251,"重点交付金")))</f>
        <v/>
      </c>
    </row>
    <row r="252" spans="1:72" ht="21.75" customHeight="1" x14ac:dyDescent="0.3">
      <c r="A252" s="196" t="str">
        <f>表紙!$H$11</f>
        <v>28365</v>
      </c>
      <c r="B252" s="70"/>
      <c r="C252" s="70"/>
      <c r="D252" s="71"/>
      <c r="E252" s="70"/>
      <c r="F252" s="196">
        <v>248</v>
      </c>
      <c r="G252" s="197" t="str">
        <f>IFERROR(VLOOKUP($A252&amp;"-"&amp;'回答入力シート（ア_令和4年度実施計画事業）'!$F252,'R5参照用'!$K$3:$P$8992,4,0),"")</f>
        <v/>
      </c>
      <c r="H252" s="197" t="str">
        <f>IFERROR(IF(VLOOKUP($A252&amp;"-"&amp;'回答入力シート（ア_令和4年度実施計画事業）'!$F252,'R5参照用'!$K$3:$P$8992,5,0)=0,"",VLOOKUP($A252&amp;"-"&amp;'回答入力シート（ア_令和4年度実施計画事業）'!$F252,'R5参照用'!$K$3:$P$8992,5,0)),"")</f>
        <v/>
      </c>
      <c r="I252" s="198" t="s">
        <v>808</v>
      </c>
      <c r="J252" s="72"/>
      <c r="K252" s="198" t="s">
        <v>5</v>
      </c>
      <c r="L252" s="72"/>
      <c r="M252" s="198" t="s">
        <v>6</v>
      </c>
      <c r="N252" s="198" t="s">
        <v>808</v>
      </c>
      <c r="O252" s="72"/>
      <c r="P252" s="198" t="s">
        <v>5</v>
      </c>
      <c r="Q252" s="72"/>
      <c r="R252" s="198" t="s">
        <v>6</v>
      </c>
      <c r="S252" s="78"/>
      <c r="T252" s="78"/>
      <c r="U252" s="78"/>
      <c r="V252" s="72"/>
      <c r="W252" s="204" t="str">
        <f>IF(OR(G252="",Q252=""),"",IF(VLOOKUP($G252,'R5参照用'!$N$3:$P$8992,3,0)=0,"",VLOOKUP($G252,'R5参照用'!$N$3:$P$8992,3,0)))</f>
        <v/>
      </c>
      <c r="X252" s="72"/>
      <c r="Y252" s="72"/>
      <c r="Z252" s="73"/>
      <c r="AA252" s="73"/>
      <c r="AB252" s="73"/>
      <c r="AC252" s="78"/>
      <c r="AD252" s="78"/>
      <c r="AE252" s="78"/>
      <c r="AF252" s="78"/>
      <c r="AG252" s="78"/>
      <c r="AH252" s="78"/>
      <c r="AI252" s="78"/>
      <c r="AJ252" s="78"/>
      <c r="AK252" s="78"/>
      <c r="AL252" s="78"/>
      <c r="AM252" s="70"/>
      <c r="AN252" s="72"/>
      <c r="AO252" s="72"/>
      <c r="AP252" s="75"/>
      <c r="AQ252" s="78"/>
      <c r="AR252" s="78"/>
      <c r="AS252" s="78"/>
      <c r="AT252" s="78"/>
      <c r="AU252" s="79"/>
      <c r="AV252" s="79"/>
      <c r="AW252" s="75"/>
      <c r="AX252" s="75"/>
      <c r="AY252" s="78"/>
      <c r="AZ252" s="78"/>
      <c r="BA252" s="78"/>
      <c r="BB252" s="78"/>
      <c r="BC252" s="79"/>
      <c r="BD252" s="79"/>
      <c r="BE252" s="75"/>
      <c r="BF252" s="75"/>
      <c r="BG252" s="78"/>
      <c r="BH252" s="78"/>
      <c r="BI252" s="78"/>
      <c r="BJ252" s="78"/>
      <c r="BK252" s="79"/>
      <c r="BL252" s="79"/>
      <c r="BM252" s="75"/>
      <c r="BN252" s="74"/>
      <c r="BO252" s="75"/>
      <c r="BP252" s="74"/>
      <c r="BQ252" s="75"/>
      <c r="BR252" s="61" t="e">
        <f>VLOOKUP(V252&amp;X252&amp;Y252,'R5参照用'!$AJ$3:$AK$101,2,0)</f>
        <v>#N/A</v>
      </c>
      <c r="BS252" s="2" t="str">
        <f t="shared" si="3"/>
        <v/>
      </c>
      <c r="BT252" s="2" t="str">
        <f>IF(H252="","",IF(H252="通常交付金","",COUNTIF($H$5:H252,"重点交付金")))</f>
        <v/>
      </c>
    </row>
    <row r="253" spans="1:72" ht="21.75" customHeight="1" x14ac:dyDescent="0.3">
      <c r="A253" s="196" t="str">
        <f>表紙!$H$11</f>
        <v>28365</v>
      </c>
      <c r="B253" s="70"/>
      <c r="C253" s="70"/>
      <c r="D253" s="71"/>
      <c r="E253" s="70"/>
      <c r="F253" s="196">
        <v>249</v>
      </c>
      <c r="G253" s="197" t="str">
        <f>IFERROR(VLOOKUP($A253&amp;"-"&amp;'回答入力シート（ア_令和4年度実施計画事業）'!$F253,'R5参照用'!$K$3:$P$8992,4,0),"")</f>
        <v/>
      </c>
      <c r="H253" s="197" t="str">
        <f>IFERROR(IF(VLOOKUP($A253&amp;"-"&amp;'回答入力シート（ア_令和4年度実施計画事業）'!$F253,'R5参照用'!$K$3:$P$8992,5,0)=0,"",VLOOKUP($A253&amp;"-"&amp;'回答入力シート（ア_令和4年度実施計画事業）'!$F253,'R5参照用'!$K$3:$P$8992,5,0)),"")</f>
        <v/>
      </c>
      <c r="I253" s="198" t="s">
        <v>808</v>
      </c>
      <c r="J253" s="72"/>
      <c r="K253" s="198" t="s">
        <v>5</v>
      </c>
      <c r="L253" s="72"/>
      <c r="M253" s="198" t="s">
        <v>6</v>
      </c>
      <c r="N253" s="198" t="s">
        <v>808</v>
      </c>
      <c r="O253" s="72"/>
      <c r="P253" s="198" t="s">
        <v>5</v>
      </c>
      <c r="Q253" s="72"/>
      <c r="R253" s="198" t="s">
        <v>6</v>
      </c>
      <c r="S253" s="78"/>
      <c r="T253" s="78"/>
      <c r="U253" s="78"/>
      <c r="V253" s="72"/>
      <c r="W253" s="204" t="str">
        <f>IF(OR(G253="",Q253=""),"",IF(VLOOKUP($G253,'R5参照用'!$N$3:$P$8992,3,0)=0,"",VLOOKUP($G253,'R5参照用'!$N$3:$P$8992,3,0)))</f>
        <v/>
      </c>
      <c r="X253" s="72"/>
      <c r="Y253" s="72"/>
      <c r="Z253" s="73"/>
      <c r="AA253" s="73"/>
      <c r="AB253" s="73"/>
      <c r="AC253" s="78"/>
      <c r="AD253" s="78"/>
      <c r="AE253" s="78"/>
      <c r="AF253" s="78"/>
      <c r="AG253" s="78"/>
      <c r="AH253" s="78"/>
      <c r="AI253" s="78"/>
      <c r="AJ253" s="78"/>
      <c r="AK253" s="78"/>
      <c r="AL253" s="78"/>
      <c r="AM253" s="70"/>
      <c r="AN253" s="72"/>
      <c r="AO253" s="72"/>
      <c r="AP253" s="75"/>
      <c r="AQ253" s="78"/>
      <c r="AR253" s="78"/>
      <c r="AS253" s="78"/>
      <c r="AT253" s="78"/>
      <c r="AU253" s="79"/>
      <c r="AV253" s="79"/>
      <c r="AW253" s="75"/>
      <c r="AX253" s="75"/>
      <c r="AY253" s="78"/>
      <c r="AZ253" s="78"/>
      <c r="BA253" s="78"/>
      <c r="BB253" s="78"/>
      <c r="BC253" s="79"/>
      <c r="BD253" s="79"/>
      <c r="BE253" s="75"/>
      <c r="BF253" s="75"/>
      <c r="BG253" s="78"/>
      <c r="BH253" s="78"/>
      <c r="BI253" s="78"/>
      <c r="BJ253" s="78"/>
      <c r="BK253" s="79"/>
      <c r="BL253" s="79"/>
      <c r="BM253" s="75"/>
      <c r="BN253" s="74"/>
      <c r="BO253" s="75"/>
      <c r="BP253" s="74"/>
      <c r="BQ253" s="75"/>
      <c r="BR253" s="61" t="e">
        <f>VLOOKUP(V253&amp;X253&amp;Y253,'R5参照用'!$AJ$3:$AK$101,2,0)</f>
        <v>#N/A</v>
      </c>
      <c r="BS253" s="2" t="str">
        <f t="shared" si="3"/>
        <v/>
      </c>
      <c r="BT253" s="2" t="str">
        <f>IF(H253="","",IF(H253="通常交付金","",COUNTIF($H$5:H253,"重点交付金")))</f>
        <v/>
      </c>
    </row>
    <row r="254" spans="1:72" ht="21.75" customHeight="1" x14ac:dyDescent="0.3">
      <c r="A254" s="196" t="str">
        <f>表紙!$H$11</f>
        <v>28365</v>
      </c>
      <c r="B254" s="70"/>
      <c r="C254" s="70"/>
      <c r="D254" s="71"/>
      <c r="E254" s="70"/>
      <c r="F254" s="196">
        <v>250</v>
      </c>
      <c r="G254" s="197" t="str">
        <f>IFERROR(VLOOKUP($A254&amp;"-"&amp;'回答入力シート（ア_令和4年度実施計画事業）'!$F254,'R5参照用'!$K$3:$P$8992,4,0),"")</f>
        <v/>
      </c>
      <c r="H254" s="197" t="str">
        <f>IFERROR(IF(VLOOKUP($A254&amp;"-"&amp;'回答入力シート（ア_令和4年度実施計画事業）'!$F254,'R5参照用'!$K$3:$P$8992,5,0)=0,"",VLOOKUP($A254&amp;"-"&amp;'回答入力シート（ア_令和4年度実施計画事業）'!$F254,'R5参照用'!$K$3:$P$8992,5,0)),"")</f>
        <v/>
      </c>
      <c r="I254" s="198" t="s">
        <v>808</v>
      </c>
      <c r="J254" s="72"/>
      <c r="K254" s="198" t="s">
        <v>5</v>
      </c>
      <c r="L254" s="72"/>
      <c r="M254" s="198" t="s">
        <v>6</v>
      </c>
      <c r="N254" s="198" t="s">
        <v>808</v>
      </c>
      <c r="O254" s="72"/>
      <c r="P254" s="198" t="s">
        <v>5</v>
      </c>
      <c r="Q254" s="72"/>
      <c r="R254" s="198" t="s">
        <v>6</v>
      </c>
      <c r="S254" s="78"/>
      <c r="T254" s="78"/>
      <c r="U254" s="78"/>
      <c r="V254" s="72"/>
      <c r="W254" s="204" t="str">
        <f>IF(OR(G254="",Q254=""),"",IF(VLOOKUP($G254,'R5参照用'!$N$3:$P$8992,3,0)=0,"",VLOOKUP($G254,'R5参照用'!$N$3:$P$8992,3,0)))</f>
        <v/>
      </c>
      <c r="X254" s="72"/>
      <c r="Y254" s="72"/>
      <c r="Z254" s="73"/>
      <c r="AA254" s="73"/>
      <c r="AB254" s="73"/>
      <c r="AC254" s="78"/>
      <c r="AD254" s="78"/>
      <c r="AE254" s="78"/>
      <c r="AF254" s="78"/>
      <c r="AG254" s="78"/>
      <c r="AH254" s="78"/>
      <c r="AI254" s="78"/>
      <c r="AJ254" s="78"/>
      <c r="AK254" s="78"/>
      <c r="AL254" s="78"/>
      <c r="AM254" s="70"/>
      <c r="AN254" s="72"/>
      <c r="AO254" s="72"/>
      <c r="AP254" s="75"/>
      <c r="AQ254" s="78"/>
      <c r="AR254" s="78"/>
      <c r="AS254" s="78"/>
      <c r="AT254" s="78"/>
      <c r="AU254" s="79"/>
      <c r="AV254" s="79"/>
      <c r="AW254" s="75"/>
      <c r="AX254" s="75"/>
      <c r="AY254" s="78"/>
      <c r="AZ254" s="78"/>
      <c r="BA254" s="78"/>
      <c r="BB254" s="78"/>
      <c r="BC254" s="79"/>
      <c r="BD254" s="79"/>
      <c r="BE254" s="75"/>
      <c r="BF254" s="75"/>
      <c r="BG254" s="78"/>
      <c r="BH254" s="78"/>
      <c r="BI254" s="78"/>
      <c r="BJ254" s="78"/>
      <c r="BK254" s="79"/>
      <c r="BL254" s="79"/>
      <c r="BM254" s="75"/>
      <c r="BN254" s="74"/>
      <c r="BO254" s="75"/>
      <c r="BP254" s="74"/>
      <c r="BQ254" s="75"/>
      <c r="BR254" s="61" t="e">
        <f>VLOOKUP(V254&amp;X254&amp;Y254,'R5参照用'!$AJ$3:$AK$101,2,0)</f>
        <v>#N/A</v>
      </c>
      <c r="BS254" s="2" t="str">
        <f t="shared" si="3"/>
        <v/>
      </c>
      <c r="BT254" s="2" t="str">
        <f>IF(H254="","",IF(H254="通常交付金","",COUNTIF($H$5:H254,"重点交付金")))</f>
        <v/>
      </c>
    </row>
    <row r="255" spans="1:72" ht="21.75" customHeight="1" x14ac:dyDescent="0.3">
      <c r="A255" s="196" t="str">
        <f>表紙!$H$11</f>
        <v>28365</v>
      </c>
      <c r="B255" s="70"/>
      <c r="C255" s="70"/>
      <c r="D255" s="71"/>
      <c r="E255" s="70"/>
      <c r="F255" s="196">
        <v>251</v>
      </c>
      <c r="G255" s="197" t="str">
        <f>IFERROR(VLOOKUP($A255&amp;"-"&amp;'回答入力シート（ア_令和4年度実施計画事業）'!$F255,'R5参照用'!$K$3:$P$8992,4,0),"")</f>
        <v/>
      </c>
      <c r="H255" s="197" t="str">
        <f>IFERROR(IF(VLOOKUP($A255&amp;"-"&amp;'回答入力シート（ア_令和4年度実施計画事業）'!$F255,'R5参照用'!$K$3:$P$8992,5,0)=0,"",VLOOKUP($A255&amp;"-"&amp;'回答入力シート（ア_令和4年度実施計画事業）'!$F255,'R5参照用'!$K$3:$P$8992,5,0)),"")</f>
        <v/>
      </c>
      <c r="I255" s="198" t="s">
        <v>808</v>
      </c>
      <c r="J255" s="72"/>
      <c r="K255" s="198" t="s">
        <v>5</v>
      </c>
      <c r="L255" s="72"/>
      <c r="M255" s="198" t="s">
        <v>6</v>
      </c>
      <c r="N255" s="198" t="s">
        <v>808</v>
      </c>
      <c r="O255" s="72"/>
      <c r="P255" s="198" t="s">
        <v>5</v>
      </c>
      <c r="Q255" s="72"/>
      <c r="R255" s="198" t="s">
        <v>6</v>
      </c>
      <c r="S255" s="78"/>
      <c r="T255" s="78"/>
      <c r="U255" s="78"/>
      <c r="V255" s="72"/>
      <c r="W255" s="204" t="str">
        <f>IF(OR(G255="",Q255=""),"",IF(VLOOKUP($G255,'R5参照用'!$N$3:$P$8992,3,0)=0,"",VLOOKUP($G255,'R5参照用'!$N$3:$P$8992,3,0)))</f>
        <v/>
      </c>
      <c r="X255" s="72"/>
      <c r="Y255" s="72"/>
      <c r="Z255" s="73"/>
      <c r="AA255" s="73"/>
      <c r="AB255" s="73"/>
      <c r="AC255" s="78"/>
      <c r="AD255" s="78"/>
      <c r="AE255" s="78"/>
      <c r="AF255" s="78"/>
      <c r="AG255" s="78"/>
      <c r="AH255" s="78"/>
      <c r="AI255" s="78"/>
      <c r="AJ255" s="78"/>
      <c r="AK255" s="78"/>
      <c r="AL255" s="78"/>
      <c r="AM255" s="70"/>
      <c r="AN255" s="72"/>
      <c r="AO255" s="72"/>
      <c r="AP255" s="75"/>
      <c r="AQ255" s="78"/>
      <c r="AR255" s="78"/>
      <c r="AS255" s="78"/>
      <c r="AT255" s="78"/>
      <c r="AU255" s="79"/>
      <c r="AV255" s="79"/>
      <c r="AW255" s="75"/>
      <c r="AX255" s="75"/>
      <c r="AY255" s="78"/>
      <c r="AZ255" s="78"/>
      <c r="BA255" s="78"/>
      <c r="BB255" s="78"/>
      <c r="BC255" s="79"/>
      <c r="BD255" s="79"/>
      <c r="BE255" s="75"/>
      <c r="BF255" s="75"/>
      <c r="BG255" s="78"/>
      <c r="BH255" s="78"/>
      <c r="BI255" s="78"/>
      <c r="BJ255" s="78"/>
      <c r="BK255" s="79"/>
      <c r="BL255" s="79"/>
      <c r="BM255" s="75"/>
      <c r="BN255" s="74"/>
      <c r="BO255" s="75"/>
      <c r="BP255" s="74"/>
      <c r="BQ255" s="75"/>
      <c r="BR255" s="61" t="e">
        <f>VLOOKUP(V255&amp;X255&amp;Y255,'R5参照用'!$AJ$3:$AK$101,2,0)</f>
        <v>#N/A</v>
      </c>
      <c r="BS255" s="2" t="str">
        <f t="shared" si="3"/>
        <v/>
      </c>
      <c r="BT255" s="2" t="str">
        <f>IF(H255="","",IF(H255="通常交付金","",COUNTIF($H$5:H255,"重点交付金")))</f>
        <v/>
      </c>
    </row>
    <row r="256" spans="1:72" ht="21.75" customHeight="1" x14ac:dyDescent="0.3">
      <c r="A256" s="196" t="str">
        <f>表紙!$H$11</f>
        <v>28365</v>
      </c>
      <c r="B256" s="70"/>
      <c r="C256" s="70"/>
      <c r="D256" s="71"/>
      <c r="E256" s="70"/>
      <c r="F256" s="196">
        <v>252</v>
      </c>
      <c r="G256" s="197" t="str">
        <f>IFERROR(VLOOKUP($A256&amp;"-"&amp;'回答入力シート（ア_令和4年度実施計画事業）'!$F256,'R5参照用'!$K$3:$P$8992,4,0),"")</f>
        <v/>
      </c>
      <c r="H256" s="197" t="str">
        <f>IFERROR(IF(VLOOKUP($A256&amp;"-"&amp;'回答入力シート（ア_令和4年度実施計画事業）'!$F256,'R5参照用'!$K$3:$P$8992,5,0)=0,"",VLOOKUP($A256&amp;"-"&amp;'回答入力シート（ア_令和4年度実施計画事業）'!$F256,'R5参照用'!$K$3:$P$8992,5,0)),"")</f>
        <v/>
      </c>
      <c r="I256" s="198" t="s">
        <v>808</v>
      </c>
      <c r="J256" s="72"/>
      <c r="K256" s="198" t="s">
        <v>5</v>
      </c>
      <c r="L256" s="72"/>
      <c r="M256" s="198" t="s">
        <v>6</v>
      </c>
      <c r="N256" s="198" t="s">
        <v>808</v>
      </c>
      <c r="O256" s="72"/>
      <c r="P256" s="198" t="s">
        <v>5</v>
      </c>
      <c r="Q256" s="72"/>
      <c r="R256" s="198" t="s">
        <v>6</v>
      </c>
      <c r="S256" s="78"/>
      <c r="T256" s="78"/>
      <c r="U256" s="78"/>
      <c r="V256" s="72"/>
      <c r="W256" s="204" t="str">
        <f>IF(OR(G256="",Q256=""),"",IF(VLOOKUP($G256,'R5参照用'!$N$3:$P$8992,3,0)=0,"",VLOOKUP($G256,'R5参照用'!$N$3:$P$8992,3,0)))</f>
        <v/>
      </c>
      <c r="X256" s="72"/>
      <c r="Y256" s="72"/>
      <c r="Z256" s="73"/>
      <c r="AA256" s="73"/>
      <c r="AB256" s="73"/>
      <c r="AC256" s="78"/>
      <c r="AD256" s="78"/>
      <c r="AE256" s="78"/>
      <c r="AF256" s="78"/>
      <c r="AG256" s="78"/>
      <c r="AH256" s="78"/>
      <c r="AI256" s="78"/>
      <c r="AJ256" s="78"/>
      <c r="AK256" s="78"/>
      <c r="AL256" s="78"/>
      <c r="AM256" s="70"/>
      <c r="AN256" s="72"/>
      <c r="AO256" s="72"/>
      <c r="AP256" s="75"/>
      <c r="AQ256" s="78"/>
      <c r="AR256" s="78"/>
      <c r="AS256" s="78"/>
      <c r="AT256" s="78"/>
      <c r="AU256" s="79"/>
      <c r="AV256" s="79"/>
      <c r="AW256" s="75"/>
      <c r="AX256" s="75"/>
      <c r="AY256" s="78"/>
      <c r="AZ256" s="78"/>
      <c r="BA256" s="78"/>
      <c r="BB256" s="78"/>
      <c r="BC256" s="79"/>
      <c r="BD256" s="79"/>
      <c r="BE256" s="75"/>
      <c r="BF256" s="75"/>
      <c r="BG256" s="78"/>
      <c r="BH256" s="78"/>
      <c r="BI256" s="78"/>
      <c r="BJ256" s="78"/>
      <c r="BK256" s="79"/>
      <c r="BL256" s="79"/>
      <c r="BM256" s="75"/>
      <c r="BN256" s="74"/>
      <c r="BO256" s="75"/>
      <c r="BP256" s="74"/>
      <c r="BQ256" s="75"/>
      <c r="BR256" s="61" t="e">
        <f>VLOOKUP(V256&amp;X256&amp;Y256,'R5参照用'!$AJ$3:$AK$101,2,0)</f>
        <v>#N/A</v>
      </c>
      <c r="BS256" s="2" t="str">
        <f t="shared" si="3"/>
        <v/>
      </c>
      <c r="BT256" s="2" t="str">
        <f>IF(H256="","",IF(H256="通常交付金","",COUNTIF($H$5:H256,"重点交付金")))</f>
        <v/>
      </c>
    </row>
    <row r="257" spans="1:72" ht="21.75" customHeight="1" x14ac:dyDescent="0.3">
      <c r="A257" s="196" t="str">
        <f>表紙!$H$11</f>
        <v>28365</v>
      </c>
      <c r="B257" s="70"/>
      <c r="C257" s="70"/>
      <c r="D257" s="71"/>
      <c r="E257" s="70"/>
      <c r="F257" s="196">
        <v>253</v>
      </c>
      <c r="G257" s="197" t="str">
        <f>IFERROR(VLOOKUP($A257&amp;"-"&amp;'回答入力シート（ア_令和4年度実施計画事業）'!$F257,'R5参照用'!$K$3:$P$8992,4,0),"")</f>
        <v/>
      </c>
      <c r="H257" s="197" t="str">
        <f>IFERROR(IF(VLOOKUP($A257&amp;"-"&amp;'回答入力シート（ア_令和4年度実施計画事業）'!$F257,'R5参照用'!$K$3:$P$8992,5,0)=0,"",VLOOKUP($A257&amp;"-"&amp;'回答入力シート（ア_令和4年度実施計画事業）'!$F257,'R5参照用'!$K$3:$P$8992,5,0)),"")</f>
        <v/>
      </c>
      <c r="I257" s="198" t="s">
        <v>808</v>
      </c>
      <c r="J257" s="72"/>
      <c r="K257" s="198" t="s">
        <v>5</v>
      </c>
      <c r="L257" s="72"/>
      <c r="M257" s="198" t="s">
        <v>6</v>
      </c>
      <c r="N257" s="198" t="s">
        <v>808</v>
      </c>
      <c r="O257" s="72"/>
      <c r="P257" s="198" t="s">
        <v>5</v>
      </c>
      <c r="Q257" s="72"/>
      <c r="R257" s="198" t="s">
        <v>6</v>
      </c>
      <c r="S257" s="78"/>
      <c r="T257" s="78"/>
      <c r="U257" s="78"/>
      <c r="V257" s="72"/>
      <c r="W257" s="204" t="str">
        <f>IF(OR(G257="",Q257=""),"",IF(VLOOKUP($G257,'R5参照用'!$N$3:$P$8992,3,0)=0,"",VLOOKUP($G257,'R5参照用'!$N$3:$P$8992,3,0)))</f>
        <v/>
      </c>
      <c r="X257" s="72"/>
      <c r="Y257" s="72"/>
      <c r="Z257" s="73"/>
      <c r="AA257" s="73"/>
      <c r="AB257" s="73"/>
      <c r="AC257" s="78"/>
      <c r="AD257" s="78"/>
      <c r="AE257" s="78"/>
      <c r="AF257" s="78"/>
      <c r="AG257" s="78"/>
      <c r="AH257" s="78"/>
      <c r="AI257" s="78"/>
      <c r="AJ257" s="78"/>
      <c r="AK257" s="78"/>
      <c r="AL257" s="78"/>
      <c r="AM257" s="70"/>
      <c r="AN257" s="72"/>
      <c r="AO257" s="72"/>
      <c r="AP257" s="75"/>
      <c r="AQ257" s="78"/>
      <c r="AR257" s="78"/>
      <c r="AS257" s="78"/>
      <c r="AT257" s="78"/>
      <c r="AU257" s="79"/>
      <c r="AV257" s="79"/>
      <c r="AW257" s="75"/>
      <c r="AX257" s="75"/>
      <c r="AY257" s="78"/>
      <c r="AZ257" s="78"/>
      <c r="BA257" s="78"/>
      <c r="BB257" s="78"/>
      <c r="BC257" s="79"/>
      <c r="BD257" s="79"/>
      <c r="BE257" s="75"/>
      <c r="BF257" s="75"/>
      <c r="BG257" s="78"/>
      <c r="BH257" s="78"/>
      <c r="BI257" s="78"/>
      <c r="BJ257" s="78"/>
      <c r="BK257" s="79"/>
      <c r="BL257" s="79"/>
      <c r="BM257" s="75"/>
      <c r="BN257" s="74"/>
      <c r="BO257" s="75"/>
      <c r="BP257" s="74"/>
      <c r="BQ257" s="75"/>
      <c r="BR257" s="61" t="e">
        <f>VLOOKUP(V257&amp;X257&amp;Y257,'R5参照用'!$AJ$3:$AK$101,2,0)</f>
        <v>#N/A</v>
      </c>
      <c r="BS257" s="2" t="str">
        <f t="shared" si="3"/>
        <v/>
      </c>
      <c r="BT257" s="2" t="str">
        <f>IF(H257="","",IF(H257="通常交付金","",COUNTIF($H$5:H257,"重点交付金")))</f>
        <v/>
      </c>
    </row>
    <row r="258" spans="1:72" ht="21.75" customHeight="1" x14ac:dyDescent="0.3">
      <c r="A258" s="196" t="str">
        <f>表紙!$H$11</f>
        <v>28365</v>
      </c>
      <c r="B258" s="70"/>
      <c r="C258" s="70"/>
      <c r="D258" s="71"/>
      <c r="E258" s="70"/>
      <c r="F258" s="196">
        <v>254</v>
      </c>
      <c r="G258" s="197" t="str">
        <f>IFERROR(VLOOKUP($A258&amp;"-"&amp;'回答入力シート（ア_令和4年度実施計画事業）'!$F258,'R5参照用'!$K$3:$P$8992,4,0),"")</f>
        <v/>
      </c>
      <c r="H258" s="197" t="str">
        <f>IFERROR(IF(VLOOKUP($A258&amp;"-"&amp;'回答入力シート（ア_令和4年度実施計画事業）'!$F258,'R5参照用'!$K$3:$P$8992,5,0)=0,"",VLOOKUP($A258&amp;"-"&amp;'回答入力シート（ア_令和4年度実施計画事業）'!$F258,'R5参照用'!$K$3:$P$8992,5,0)),"")</f>
        <v/>
      </c>
      <c r="I258" s="198" t="s">
        <v>808</v>
      </c>
      <c r="J258" s="72"/>
      <c r="K258" s="198" t="s">
        <v>5</v>
      </c>
      <c r="L258" s="72"/>
      <c r="M258" s="198" t="s">
        <v>6</v>
      </c>
      <c r="N258" s="198" t="s">
        <v>808</v>
      </c>
      <c r="O258" s="72"/>
      <c r="P258" s="198" t="s">
        <v>5</v>
      </c>
      <c r="Q258" s="72"/>
      <c r="R258" s="198" t="s">
        <v>6</v>
      </c>
      <c r="S258" s="78"/>
      <c r="T258" s="78"/>
      <c r="U258" s="78"/>
      <c r="V258" s="72"/>
      <c r="W258" s="204" t="str">
        <f>IF(OR(G258="",Q258=""),"",IF(VLOOKUP($G258,'R5参照用'!$N$3:$P$8992,3,0)=0,"",VLOOKUP($G258,'R5参照用'!$N$3:$P$8992,3,0)))</f>
        <v/>
      </c>
      <c r="X258" s="72"/>
      <c r="Y258" s="72"/>
      <c r="Z258" s="73"/>
      <c r="AA258" s="73"/>
      <c r="AB258" s="73"/>
      <c r="AC258" s="78"/>
      <c r="AD258" s="78"/>
      <c r="AE258" s="78"/>
      <c r="AF258" s="78"/>
      <c r="AG258" s="78"/>
      <c r="AH258" s="78"/>
      <c r="AI258" s="78"/>
      <c r="AJ258" s="78"/>
      <c r="AK258" s="78"/>
      <c r="AL258" s="78"/>
      <c r="AM258" s="70"/>
      <c r="AN258" s="72"/>
      <c r="AO258" s="72"/>
      <c r="AP258" s="75"/>
      <c r="AQ258" s="78"/>
      <c r="AR258" s="78"/>
      <c r="AS258" s="78"/>
      <c r="AT258" s="78"/>
      <c r="AU258" s="79"/>
      <c r="AV258" s="79"/>
      <c r="AW258" s="75"/>
      <c r="AX258" s="75"/>
      <c r="AY258" s="78"/>
      <c r="AZ258" s="78"/>
      <c r="BA258" s="78"/>
      <c r="BB258" s="78"/>
      <c r="BC258" s="79"/>
      <c r="BD258" s="79"/>
      <c r="BE258" s="75"/>
      <c r="BF258" s="75"/>
      <c r="BG258" s="78"/>
      <c r="BH258" s="78"/>
      <c r="BI258" s="78"/>
      <c r="BJ258" s="78"/>
      <c r="BK258" s="79"/>
      <c r="BL258" s="79"/>
      <c r="BM258" s="75"/>
      <c r="BN258" s="74"/>
      <c r="BO258" s="75"/>
      <c r="BP258" s="74"/>
      <c r="BQ258" s="75"/>
      <c r="BR258" s="61" t="e">
        <f>VLOOKUP(V258&amp;X258&amp;Y258,'R5参照用'!$AJ$3:$AK$101,2,0)</f>
        <v>#N/A</v>
      </c>
      <c r="BS258" s="2" t="str">
        <f t="shared" si="3"/>
        <v/>
      </c>
      <c r="BT258" s="2" t="str">
        <f>IF(H258="","",IF(H258="通常交付金","",COUNTIF($H$5:H258,"重点交付金")))</f>
        <v/>
      </c>
    </row>
    <row r="259" spans="1:72" ht="21.75" customHeight="1" x14ac:dyDescent="0.3">
      <c r="A259" s="196" t="str">
        <f>表紙!$H$11</f>
        <v>28365</v>
      </c>
      <c r="B259" s="70"/>
      <c r="C259" s="70"/>
      <c r="D259" s="71"/>
      <c r="E259" s="70"/>
      <c r="F259" s="196">
        <v>255</v>
      </c>
      <c r="G259" s="197" t="str">
        <f>IFERROR(VLOOKUP($A259&amp;"-"&amp;'回答入力シート（ア_令和4年度実施計画事業）'!$F259,'R5参照用'!$K$3:$P$8992,4,0),"")</f>
        <v/>
      </c>
      <c r="H259" s="197" t="str">
        <f>IFERROR(IF(VLOOKUP($A259&amp;"-"&amp;'回答入力シート（ア_令和4年度実施計画事業）'!$F259,'R5参照用'!$K$3:$P$8992,5,0)=0,"",VLOOKUP($A259&amp;"-"&amp;'回答入力シート（ア_令和4年度実施計画事業）'!$F259,'R5参照用'!$K$3:$P$8992,5,0)),"")</f>
        <v/>
      </c>
      <c r="I259" s="198" t="s">
        <v>808</v>
      </c>
      <c r="J259" s="72"/>
      <c r="K259" s="198" t="s">
        <v>5</v>
      </c>
      <c r="L259" s="72"/>
      <c r="M259" s="198" t="s">
        <v>6</v>
      </c>
      <c r="N259" s="198" t="s">
        <v>808</v>
      </c>
      <c r="O259" s="72"/>
      <c r="P259" s="198" t="s">
        <v>5</v>
      </c>
      <c r="Q259" s="72"/>
      <c r="R259" s="198" t="s">
        <v>6</v>
      </c>
      <c r="S259" s="78"/>
      <c r="T259" s="78"/>
      <c r="U259" s="78"/>
      <c r="V259" s="72"/>
      <c r="W259" s="204" t="str">
        <f>IF(OR(G259="",Q259=""),"",IF(VLOOKUP($G259,'R5参照用'!$N$3:$P$8992,3,0)=0,"",VLOOKUP($G259,'R5参照用'!$N$3:$P$8992,3,0)))</f>
        <v/>
      </c>
      <c r="X259" s="72"/>
      <c r="Y259" s="72"/>
      <c r="Z259" s="73"/>
      <c r="AA259" s="73"/>
      <c r="AB259" s="73"/>
      <c r="AC259" s="78"/>
      <c r="AD259" s="78"/>
      <c r="AE259" s="78"/>
      <c r="AF259" s="78"/>
      <c r="AG259" s="78"/>
      <c r="AH259" s="78"/>
      <c r="AI259" s="78"/>
      <c r="AJ259" s="78"/>
      <c r="AK259" s="78"/>
      <c r="AL259" s="78"/>
      <c r="AM259" s="70"/>
      <c r="AN259" s="72"/>
      <c r="AO259" s="72"/>
      <c r="AP259" s="75"/>
      <c r="AQ259" s="78"/>
      <c r="AR259" s="78"/>
      <c r="AS259" s="78"/>
      <c r="AT259" s="78"/>
      <c r="AU259" s="79"/>
      <c r="AV259" s="79"/>
      <c r="AW259" s="75"/>
      <c r="AX259" s="75"/>
      <c r="AY259" s="78"/>
      <c r="AZ259" s="78"/>
      <c r="BA259" s="78"/>
      <c r="BB259" s="78"/>
      <c r="BC259" s="79"/>
      <c r="BD259" s="79"/>
      <c r="BE259" s="75"/>
      <c r="BF259" s="75"/>
      <c r="BG259" s="78"/>
      <c r="BH259" s="78"/>
      <c r="BI259" s="78"/>
      <c r="BJ259" s="78"/>
      <c r="BK259" s="79"/>
      <c r="BL259" s="79"/>
      <c r="BM259" s="75"/>
      <c r="BN259" s="74"/>
      <c r="BO259" s="75"/>
      <c r="BP259" s="74"/>
      <c r="BQ259" s="75"/>
      <c r="BR259" s="61" t="e">
        <f>VLOOKUP(V259&amp;X259&amp;Y259,'R5参照用'!$AJ$3:$AK$101,2,0)</f>
        <v>#N/A</v>
      </c>
      <c r="BS259" s="2" t="str">
        <f t="shared" si="3"/>
        <v/>
      </c>
      <c r="BT259" s="2" t="str">
        <f>IF(H259="","",IF(H259="通常交付金","",COUNTIF($H$5:H259,"重点交付金")))</f>
        <v/>
      </c>
    </row>
    <row r="260" spans="1:72" ht="21.75" customHeight="1" x14ac:dyDescent="0.3">
      <c r="A260" s="196" t="str">
        <f>表紙!$H$11</f>
        <v>28365</v>
      </c>
      <c r="B260" s="70"/>
      <c r="C260" s="70"/>
      <c r="D260" s="71"/>
      <c r="E260" s="70"/>
      <c r="F260" s="196">
        <v>256</v>
      </c>
      <c r="G260" s="197" t="str">
        <f>IFERROR(VLOOKUP($A260&amp;"-"&amp;'回答入力シート（ア_令和4年度実施計画事業）'!$F260,'R5参照用'!$K$3:$P$8992,4,0),"")</f>
        <v/>
      </c>
      <c r="H260" s="197" t="str">
        <f>IFERROR(IF(VLOOKUP($A260&amp;"-"&amp;'回答入力シート（ア_令和4年度実施計画事業）'!$F260,'R5参照用'!$K$3:$P$8992,5,0)=0,"",VLOOKUP($A260&amp;"-"&amp;'回答入力シート（ア_令和4年度実施計画事業）'!$F260,'R5参照用'!$K$3:$P$8992,5,0)),"")</f>
        <v/>
      </c>
      <c r="I260" s="198" t="s">
        <v>808</v>
      </c>
      <c r="J260" s="72"/>
      <c r="K260" s="198" t="s">
        <v>5</v>
      </c>
      <c r="L260" s="72"/>
      <c r="M260" s="198" t="s">
        <v>6</v>
      </c>
      <c r="N260" s="198" t="s">
        <v>808</v>
      </c>
      <c r="O260" s="72"/>
      <c r="P260" s="198" t="s">
        <v>5</v>
      </c>
      <c r="Q260" s="72"/>
      <c r="R260" s="198" t="s">
        <v>6</v>
      </c>
      <c r="S260" s="78"/>
      <c r="T260" s="78"/>
      <c r="U260" s="78"/>
      <c r="V260" s="72"/>
      <c r="W260" s="204" t="str">
        <f>IF(OR(G260="",Q260=""),"",IF(VLOOKUP($G260,'R5参照用'!$N$3:$P$8992,3,0)=0,"",VLOOKUP($G260,'R5参照用'!$N$3:$P$8992,3,0)))</f>
        <v/>
      </c>
      <c r="X260" s="72"/>
      <c r="Y260" s="72"/>
      <c r="Z260" s="73"/>
      <c r="AA260" s="73"/>
      <c r="AB260" s="73"/>
      <c r="AC260" s="78"/>
      <c r="AD260" s="78"/>
      <c r="AE260" s="78"/>
      <c r="AF260" s="78"/>
      <c r="AG260" s="78"/>
      <c r="AH260" s="78"/>
      <c r="AI260" s="78"/>
      <c r="AJ260" s="78"/>
      <c r="AK260" s="78"/>
      <c r="AL260" s="78"/>
      <c r="AM260" s="70"/>
      <c r="AN260" s="72"/>
      <c r="AO260" s="72"/>
      <c r="AP260" s="75"/>
      <c r="AQ260" s="78"/>
      <c r="AR260" s="78"/>
      <c r="AS260" s="78"/>
      <c r="AT260" s="78"/>
      <c r="AU260" s="79"/>
      <c r="AV260" s="79"/>
      <c r="AW260" s="75"/>
      <c r="AX260" s="75"/>
      <c r="AY260" s="78"/>
      <c r="AZ260" s="78"/>
      <c r="BA260" s="78"/>
      <c r="BB260" s="78"/>
      <c r="BC260" s="79"/>
      <c r="BD260" s="79"/>
      <c r="BE260" s="75"/>
      <c r="BF260" s="75"/>
      <c r="BG260" s="78"/>
      <c r="BH260" s="78"/>
      <c r="BI260" s="78"/>
      <c r="BJ260" s="78"/>
      <c r="BK260" s="79"/>
      <c r="BL260" s="79"/>
      <c r="BM260" s="75"/>
      <c r="BN260" s="74"/>
      <c r="BO260" s="75"/>
      <c r="BP260" s="74"/>
      <c r="BQ260" s="75"/>
      <c r="BR260" s="61" t="e">
        <f>VLOOKUP(V260&amp;X260&amp;Y260,'R5参照用'!$AJ$3:$AK$101,2,0)</f>
        <v>#N/A</v>
      </c>
      <c r="BS260" s="2" t="str">
        <f t="shared" si="3"/>
        <v/>
      </c>
      <c r="BT260" s="2" t="str">
        <f>IF(H260="","",IF(H260="通常交付金","",COUNTIF($H$5:H260,"重点交付金")))</f>
        <v/>
      </c>
    </row>
    <row r="261" spans="1:72" ht="21.75" customHeight="1" x14ac:dyDescent="0.3">
      <c r="A261" s="196" t="str">
        <f>表紙!$H$11</f>
        <v>28365</v>
      </c>
      <c r="B261" s="70"/>
      <c r="C261" s="70"/>
      <c r="D261" s="71"/>
      <c r="E261" s="70"/>
      <c r="F261" s="196">
        <v>257</v>
      </c>
      <c r="G261" s="197" t="str">
        <f>IFERROR(VLOOKUP($A261&amp;"-"&amp;'回答入力シート（ア_令和4年度実施計画事業）'!$F261,'R5参照用'!$K$3:$P$8992,4,0),"")</f>
        <v/>
      </c>
      <c r="H261" s="197" t="str">
        <f>IFERROR(IF(VLOOKUP($A261&amp;"-"&amp;'回答入力シート（ア_令和4年度実施計画事業）'!$F261,'R5参照用'!$K$3:$P$8992,5,0)=0,"",VLOOKUP($A261&amp;"-"&amp;'回答入力シート（ア_令和4年度実施計画事業）'!$F261,'R5参照用'!$K$3:$P$8992,5,0)),"")</f>
        <v/>
      </c>
      <c r="I261" s="198" t="s">
        <v>808</v>
      </c>
      <c r="J261" s="72"/>
      <c r="K261" s="198" t="s">
        <v>5</v>
      </c>
      <c r="L261" s="72"/>
      <c r="M261" s="198" t="s">
        <v>6</v>
      </c>
      <c r="N261" s="198" t="s">
        <v>808</v>
      </c>
      <c r="O261" s="72"/>
      <c r="P261" s="198" t="s">
        <v>5</v>
      </c>
      <c r="Q261" s="72"/>
      <c r="R261" s="198" t="s">
        <v>6</v>
      </c>
      <c r="S261" s="78"/>
      <c r="T261" s="78"/>
      <c r="U261" s="78"/>
      <c r="V261" s="72"/>
      <c r="W261" s="204" t="str">
        <f>IF(OR(G261="",Q261=""),"",IF(VLOOKUP($G261,'R5参照用'!$N$3:$P$8992,3,0)=0,"",VLOOKUP($G261,'R5参照用'!$N$3:$P$8992,3,0)))</f>
        <v/>
      </c>
      <c r="X261" s="72"/>
      <c r="Y261" s="72"/>
      <c r="Z261" s="73"/>
      <c r="AA261" s="73"/>
      <c r="AB261" s="73"/>
      <c r="AC261" s="78"/>
      <c r="AD261" s="78"/>
      <c r="AE261" s="78"/>
      <c r="AF261" s="78"/>
      <c r="AG261" s="78"/>
      <c r="AH261" s="78"/>
      <c r="AI261" s="78"/>
      <c r="AJ261" s="78"/>
      <c r="AK261" s="78"/>
      <c r="AL261" s="78"/>
      <c r="AM261" s="70"/>
      <c r="AN261" s="72"/>
      <c r="AO261" s="72"/>
      <c r="AP261" s="75"/>
      <c r="AQ261" s="78"/>
      <c r="AR261" s="78"/>
      <c r="AS261" s="78"/>
      <c r="AT261" s="78"/>
      <c r="AU261" s="79"/>
      <c r="AV261" s="79"/>
      <c r="AW261" s="75"/>
      <c r="AX261" s="75"/>
      <c r="AY261" s="78"/>
      <c r="AZ261" s="78"/>
      <c r="BA261" s="78"/>
      <c r="BB261" s="78"/>
      <c r="BC261" s="79"/>
      <c r="BD261" s="79"/>
      <c r="BE261" s="75"/>
      <c r="BF261" s="75"/>
      <c r="BG261" s="78"/>
      <c r="BH261" s="78"/>
      <c r="BI261" s="78"/>
      <c r="BJ261" s="78"/>
      <c r="BK261" s="79"/>
      <c r="BL261" s="79"/>
      <c r="BM261" s="75"/>
      <c r="BN261" s="74"/>
      <c r="BO261" s="75"/>
      <c r="BP261" s="74"/>
      <c r="BQ261" s="75"/>
      <c r="BR261" s="61" t="e">
        <f>VLOOKUP(V261&amp;X261&amp;Y261,'R5参照用'!$AJ$3:$AK$101,2,0)</f>
        <v>#N/A</v>
      </c>
      <c r="BS261" s="2" t="str">
        <f t="shared" si="3"/>
        <v/>
      </c>
      <c r="BT261" s="2" t="str">
        <f>IF(H261="","",IF(H261="通常交付金","",COUNTIF($H$5:H261,"重点交付金")))</f>
        <v/>
      </c>
    </row>
    <row r="262" spans="1:72" ht="21.75" customHeight="1" x14ac:dyDescent="0.3">
      <c r="A262" s="196" t="str">
        <f>表紙!$H$11</f>
        <v>28365</v>
      </c>
      <c r="B262" s="70"/>
      <c r="C262" s="70"/>
      <c r="D262" s="71"/>
      <c r="E262" s="70"/>
      <c r="F262" s="196">
        <v>258</v>
      </c>
      <c r="G262" s="197" t="str">
        <f>IFERROR(VLOOKUP($A262&amp;"-"&amp;'回答入力シート（ア_令和4年度実施計画事業）'!$F262,'R5参照用'!$K$3:$P$8992,4,0),"")</f>
        <v/>
      </c>
      <c r="H262" s="197" t="str">
        <f>IFERROR(IF(VLOOKUP($A262&amp;"-"&amp;'回答入力シート（ア_令和4年度実施計画事業）'!$F262,'R5参照用'!$K$3:$P$8992,5,0)=0,"",VLOOKUP($A262&amp;"-"&amp;'回答入力シート（ア_令和4年度実施計画事業）'!$F262,'R5参照用'!$K$3:$P$8992,5,0)),"")</f>
        <v/>
      </c>
      <c r="I262" s="198" t="s">
        <v>808</v>
      </c>
      <c r="J262" s="72"/>
      <c r="K262" s="198" t="s">
        <v>5</v>
      </c>
      <c r="L262" s="72"/>
      <c r="M262" s="198" t="s">
        <v>6</v>
      </c>
      <c r="N262" s="198" t="s">
        <v>808</v>
      </c>
      <c r="O262" s="72"/>
      <c r="P262" s="198" t="s">
        <v>5</v>
      </c>
      <c r="Q262" s="72"/>
      <c r="R262" s="198" t="s">
        <v>6</v>
      </c>
      <c r="S262" s="78"/>
      <c r="T262" s="78"/>
      <c r="U262" s="78"/>
      <c r="V262" s="72"/>
      <c r="W262" s="204" t="str">
        <f>IF(OR(G262="",Q262=""),"",IF(VLOOKUP($G262,'R5参照用'!$N$3:$P$8992,3,0)=0,"",VLOOKUP($G262,'R5参照用'!$N$3:$P$8992,3,0)))</f>
        <v/>
      </c>
      <c r="X262" s="72"/>
      <c r="Y262" s="72"/>
      <c r="Z262" s="73"/>
      <c r="AA262" s="73"/>
      <c r="AB262" s="73"/>
      <c r="AC262" s="78"/>
      <c r="AD262" s="78"/>
      <c r="AE262" s="78"/>
      <c r="AF262" s="78"/>
      <c r="AG262" s="78"/>
      <c r="AH262" s="78"/>
      <c r="AI262" s="78"/>
      <c r="AJ262" s="78"/>
      <c r="AK262" s="78"/>
      <c r="AL262" s="78"/>
      <c r="AM262" s="70"/>
      <c r="AN262" s="72"/>
      <c r="AO262" s="72"/>
      <c r="AP262" s="75"/>
      <c r="AQ262" s="78"/>
      <c r="AR262" s="78"/>
      <c r="AS262" s="78"/>
      <c r="AT262" s="78"/>
      <c r="AU262" s="79"/>
      <c r="AV262" s="79"/>
      <c r="AW262" s="75"/>
      <c r="AX262" s="75"/>
      <c r="AY262" s="78"/>
      <c r="AZ262" s="78"/>
      <c r="BA262" s="78"/>
      <c r="BB262" s="78"/>
      <c r="BC262" s="79"/>
      <c r="BD262" s="79"/>
      <c r="BE262" s="75"/>
      <c r="BF262" s="75"/>
      <c r="BG262" s="78"/>
      <c r="BH262" s="78"/>
      <c r="BI262" s="78"/>
      <c r="BJ262" s="78"/>
      <c r="BK262" s="79"/>
      <c r="BL262" s="79"/>
      <c r="BM262" s="75"/>
      <c r="BN262" s="74"/>
      <c r="BO262" s="75"/>
      <c r="BP262" s="74"/>
      <c r="BQ262" s="75"/>
      <c r="BR262" s="61" t="e">
        <f>VLOOKUP(V262&amp;X262&amp;Y262,'R5参照用'!$AJ$3:$AK$101,2,0)</f>
        <v>#N/A</v>
      </c>
      <c r="BS262" s="2" t="str">
        <f t="shared" ref="BS262:BS325" si="4">LEFT(V262,1)</f>
        <v/>
      </c>
      <c r="BT262" s="2" t="str">
        <f>IF(H262="","",IF(H262="通常交付金","",COUNTIF($H$5:H262,"重点交付金")))</f>
        <v/>
      </c>
    </row>
    <row r="263" spans="1:72" ht="21.75" customHeight="1" x14ac:dyDescent="0.3">
      <c r="A263" s="196" t="str">
        <f>表紙!$H$11</f>
        <v>28365</v>
      </c>
      <c r="B263" s="70"/>
      <c r="C263" s="70"/>
      <c r="D263" s="71"/>
      <c r="E263" s="70"/>
      <c r="F263" s="196">
        <v>259</v>
      </c>
      <c r="G263" s="197" t="str">
        <f>IFERROR(VLOOKUP($A263&amp;"-"&amp;'回答入力シート（ア_令和4年度実施計画事業）'!$F263,'R5参照用'!$K$3:$P$8992,4,0),"")</f>
        <v/>
      </c>
      <c r="H263" s="197" t="str">
        <f>IFERROR(IF(VLOOKUP($A263&amp;"-"&amp;'回答入力シート（ア_令和4年度実施計画事業）'!$F263,'R5参照用'!$K$3:$P$8992,5,0)=0,"",VLOOKUP($A263&amp;"-"&amp;'回答入力シート（ア_令和4年度実施計画事業）'!$F263,'R5参照用'!$K$3:$P$8992,5,0)),"")</f>
        <v/>
      </c>
      <c r="I263" s="198" t="s">
        <v>808</v>
      </c>
      <c r="J263" s="72"/>
      <c r="K263" s="198" t="s">
        <v>5</v>
      </c>
      <c r="L263" s="72"/>
      <c r="M263" s="198" t="s">
        <v>6</v>
      </c>
      <c r="N263" s="198" t="s">
        <v>808</v>
      </c>
      <c r="O263" s="72"/>
      <c r="P263" s="198" t="s">
        <v>5</v>
      </c>
      <c r="Q263" s="72"/>
      <c r="R263" s="198" t="s">
        <v>6</v>
      </c>
      <c r="S263" s="78"/>
      <c r="T263" s="78"/>
      <c r="U263" s="78"/>
      <c r="V263" s="72"/>
      <c r="W263" s="204" t="str">
        <f>IF(OR(G263="",Q263=""),"",IF(VLOOKUP($G263,'R5参照用'!$N$3:$P$8992,3,0)=0,"",VLOOKUP($G263,'R5参照用'!$N$3:$P$8992,3,0)))</f>
        <v/>
      </c>
      <c r="X263" s="72"/>
      <c r="Y263" s="72"/>
      <c r="Z263" s="73"/>
      <c r="AA263" s="73"/>
      <c r="AB263" s="73"/>
      <c r="AC263" s="78"/>
      <c r="AD263" s="78"/>
      <c r="AE263" s="78"/>
      <c r="AF263" s="78"/>
      <c r="AG263" s="78"/>
      <c r="AH263" s="78"/>
      <c r="AI263" s="78"/>
      <c r="AJ263" s="78"/>
      <c r="AK263" s="78"/>
      <c r="AL263" s="78"/>
      <c r="AM263" s="70"/>
      <c r="AN263" s="72"/>
      <c r="AO263" s="72"/>
      <c r="AP263" s="75"/>
      <c r="AQ263" s="78"/>
      <c r="AR263" s="78"/>
      <c r="AS263" s="78"/>
      <c r="AT263" s="78"/>
      <c r="AU263" s="79"/>
      <c r="AV263" s="79"/>
      <c r="AW263" s="75"/>
      <c r="AX263" s="75"/>
      <c r="AY263" s="78"/>
      <c r="AZ263" s="78"/>
      <c r="BA263" s="78"/>
      <c r="BB263" s="78"/>
      <c r="BC263" s="79"/>
      <c r="BD263" s="79"/>
      <c r="BE263" s="75"/>
      <c r="BF263" s="75"/>
      <c r="BG263" s="78"/>
      <c r="BH263" s="78"/>
      <c r="BI263" s="78"/>
      <c r="BJ263" s="78"/>
      <c r="BK263" s="79"/>
      <c r="BL263" s="79"/>
      <c r="BM263" s="75"/>
      <c r="BN263" s="74"/>
      <c r="BO263" s="75"/>
      <c r="BP263" s="74"/>
      <c r="BQ263" s="75"/>
      <c r="BR263" s="61" t="e">
        <f>VLOOKUP(V263&amp;X263&amp;Y263,'R5参照用'!$AJ$3:$AK$101,2,0)</f>
        <v>#N/A</v>
      </c>
      <c r="BS263" s="2" t="str">
        <f t="shared" si="4"/>
        <v/>
      </c>
      <c r="BT263" s="2" t="str">
        <f>IF(H263="","",IF(H263="通常交付金","",COUNTIF($H$5:H263,"重点交付金")))</f>
        <v/>
      </c>
    </row>
    <row r="264" spans="1:72" ht="21.75" customHeight="1" x14ac:dyDescent="0.3">
      <c r="A264" s="196" t="str">
        <f>表紙!$H$11</f>
        <v>28365</v>
      </c>
      <c r="B264" s="70"/>
      <c r="C264" s="70"/>
      <c r="D264" s="71"/>
      <c r="E264" s="70"/>
      <c r="F264" s="196">
        <v>260</v>
      </c>
      <c r="G264" s="197" t="str">
        <f>IFERROR(VLOOKUP($A264&amp;"-"&amp;'回答入力シート（ア_令和4年度実施計画事業）'!$F264,'R5参照用'!$K$3:$P$8992,4,0),"")</f>
        <v/>
      </c>
      <c r="H264" s="197" t="str">
        <f>IFERROR(IF(VLOOKUP($A264&amp;"-"&amp;'回答入力シート（ア_令和4年度実施計画事業）'!$F264,'R5参照用'!$K$3:$P$8992,5,0)=0,"",VLOOKUP($A264&amp;"-"&amp;'回答入力シート（ア_令和4年度実施計画事業）'!$F264,'R5参照用'!$K$3:$P$8992,5,0)),"")</f>
        <v/>
      </c>
      <c r="I264" s="198" t="s">
        <v>808</v>
      </c>
      <c r="J264" s="72"/>
      <c r="K264" s="198" t="s">
        <v>5</v>
      </c>
      <c r="L264" s="72"/>
      <c r="M264" s="198" t="s">
        <v>6</v>
      </c>
      <c r="N264" s="198" t="s">
        <v>808</v>
      </c>
      <c r="O264" s="72"/>
      <c r="P264" s="198" t="s">
        <v>5</v>
      </c>
      <c r="Q264" s="72"/>
      <c r="R264" s="198" t="s">
        <v>6</v>
      </c>
      <c r="S264" s="78"/>
      <c r="T264" s="78"/>
      <c r="U264" s="78"/>
      <c r="V264" s="72"/>
      <c r="W264" s="204" t="str">
        <f>IF(OR(G264="",Q264=""),"",IF(VLOOKUP($G264,'R5参照用'!$N$3:$P$8992,3,0)=0,"",VLOOKUP($G264,'R5参照用'!$N$3:$P$8992,3,0)))</f>
        <v/>
      </c>
      <c r="X264" s="72"/>
      <c r="Y264" s="72"/>
      <c r="Z264" s="73"/>
      <c r="AA264" s="73"/>
      <c r="AB264" s="73"/>
      <c r="AC264" s="78"/>
      <c r="AD264" s="78"/>
      <c r="AE264" s="78"/>
      <c r="AF264" s="78"/>
      <c r="AG264" s="78"/>
      <c r="AH264" s="78"/>
      <c r="AI264" s="78"/>
      <c r="AJ264" s="78"/>
      <c r="AK264" s="78"/>
      <c r="AL264" s="78"/>
      <c r="AM264" s="70"/>
      <c r="AN264" s="72"/>
      <c r="AO264" s="72"/>
      <c r="AP264" s="75"/>
      <c r="AQ264" s="78"/>
      <c r="AR264" s="78"/>
      <c r="AS264" s="78"/>
      <c r="AT264" s="78"/>
      <c r="AU264" s="79"/>
      <c r="AV264" s="79"/>
      <c r="AW264" s="75"/>
      <c r="AX264" s="75"/>
      <c r="AY264" s="78"/>
      <c r="AZ264" s="78"/>
      <c r="BA264" s="78"/>
      <c r="BB264" s="78"/>
      <c r="BC264" s="79"/>
      <c r="BD264" s="79"/>
      <c r="BE264" s="75"/>
      <c r="BF264" s="75"/>
      <c r="BG264" s="78"/>
      <c r="BH264" s="78"/>
      <c r="BI264" s="78"/>
      <c r="BJ264" s="78"/>
      <c r="BK264" s="79"/>
      <c r="BL264" s="79"/>
      <c r="BM264" s="75"/>
      <c r="BN264" s="74"/>
      <c r="BO264" s="75"/>
      <c r="BP264" s="74"/>
      <c r="BQ264" s="75"/>
      <c r="BR264" s="61" t="e">
        <f>VLOOKUP(V264&amp;X264&amp;Y264,'R5参照用'!$AJ$3:$AK$101,2,0)</f>
        <v>#N/A</v>
      </c>
      <c r="BS264" s="2" t="str">
        <f t="shared" si="4"/>
        <v/>
      </c>
      <c r="BT264" s="2" t="str">
        <f>IF(H264="","",IF(H264="通常交付金","",COUNTIF($H$5:H264,"重点交付金")))</f>
        <v/>
      </c>
    </row>
    <row r="265" spans="1:72" ht="21.75" customHeight="1" x14ac:dyDescent="0.3">
      <c r="A265" s="196" t="str">
        <f>表紙!$H$11</f>
        <v>28365</v>
      </c>
      <c r="B265" s="70"/>
      <c r="C265" s="70"/>
      <c r="D265" s="71"/>
      <c r="E265" s="70"/>
      <c r="F265" s="196">
        <v>261</v>
      </c>
      <c r="G265" s="197" t="str">
        <f>IFERROR(VLOOKUP($A265&amp;"-"&amp;'回答入力シート（ア_令和4年度実施計画事業）'!$F265,'R5参照用'!$K$3:$P$8992,4,0),"")</f>
        <v/>
      </c>
      <c r="H265" s="197" t="str">
        <f>IFERROR(IF(VLOOKUP($A265&amp;"-"&amp;'回答入力シート（ア_令和4年度実施計画事業）'!$F265,'R5参照用'!$K$3:$P$8992,5,0)=0,"",VLOOKUP($A265&amp;"-"&amp;'回答入力シート（ア_令和4年度実施計画事業）'!$F265,'R5参照用'!$K$3:$P$8992,5,0)),"")</f>
        <v/>
      </c>
      <c r="I265" s="198" t="s">
        <v>808</v>
      </c>
      <c r="J265" s="72"/>
      <c r="K265" s="198" t="s">
        <v>5</v>
      </c>
      <c r="L265" s="72"/>
      <c r="M265" s="198" t="s">
        <v>6</v>
      </c>
      <c r="N265" s="198" t="s">
        <v>808</v>
      </c>
      <c r="O265" s="72"/>
      <c r="P265" s="198" t="s">
        <v>5</v>
      </c>
      <c r="Q265" s="72"/>
      <c r="R265" s="198" t="s">
        <v>6</v>
      </c>
      <c r="S265" s="78"/>
      <c r="T265" s="78"/>
      <c r="U265" s="78"/>
      <c r="V265" s="72"/>
      <c r="W265" s="204" t="str">
        <f>IF(OR(G265="",Q265=""),"",IF(VLOOKUP($G265,'R5参照用'!$N$3:$P$8992,3,0)=0,"",VLOOKUP($G265,'R5参照用'!$N$3:$P$8992,3,0)))</f>
        <v/>
      </c>
      <c r="X265" s="72"/>
      <c r="Y265" s="72"/>
      <c r="Z265" s="73"/>
      <c r="AA265" s="73"/>
      <c r="AB265" s="73"/>
      <c r="AC265" s="78"/>
      <c r="AD265" s="78"/>
      <c r="AE265" s="78"/>
      <c r="AF265" s="78"/>
      <c r="AG265" s="78"/>
      <c r="AH265" s="78"/>
      <c r="AI265" s="78"/>
      <c r="AJ265" s="78"/>
      <c r="AK265" s="78"/>
      <c r="AL265" s="78"/>
      <c r="AM265" s="70"/>
      <c r="AN265" s="72"/>
      <c r="AO265" s="72"/>
      <c r="AP265" s="75"/>
      <c r="AQ265" s="78"/>
      <c r="AR265" s="78"/>
      <c r="AS265" s="78"/>
      <c r="AT265" s="78"/>
      <c r="AU265" s="79"/>
      <c r="AV265" s="79"/>
      <c r="AW265" s="75"/>
      <c r="AX265" s="75"/>
      <c r="AY265" s="78"/>
      <c r="AZ265" s="78"/>
      <c r="BA265" s="78"/>
      <c r="BB265" s="78"/>
      <c r="BC265" s="79"/>
      <c r="BD265" s="79"/>
      <c r="BE265" s="75"/>
      <c r="BF265" s="75"/>
      <c r="BG265" s="78"/>
      <c r="BH265" s="78"/>
      <c r="BI265" s="78"/>
      <c r="BJ265" s="78"/>
      <c r="BK265" s="79"/>
      <c r="BL265" s="79"/>
      <c r="BM265" s="75"/>
      <c r="BN265" s="74"/>
      <c r="BO265" s="75"/>
      <c r="BP265" s="74"/>
      <c r="BQ265" s="75"/>
      <c r="BR265" s="61" t="e">
        <f>VLOOKUP(V265&amp;X265&amp;Y265,'R5参照用'!$AJ$3:$AK$101,2,0)</f>
        <v>#N/A</v>
      </c>
      <c r="BS265" s="2" t="str">
        <f t="shared" si="4"/>
        <v/>
      </c>
      <c r="BT265" s="2" t="str">
        <f>IF(H265="","",IF(H265="通常交付金","",COUNTIF($H$5:H265,"重点交付金")))</f>
        <v/>
      </c>
    </row>
    <row r="266" spans="1:72" ht="21.75" customHeight="1" x14ac:dyDescent="0.3">
      <c r="A266" s="196" t="str">
        <f>表紙!$H$11</f>
        <v>28365</v>
      </c>
      <c r="B266" s="70"/>
      <c r="C266" s="70"/>
      <c r="D266" s="71"/>
      <c r="E266" s="70"/>
      <c r="F266" s="196">
        <v>262</v>
      </c>
      <c r="G266" s="197" t="str">
        <f>IFERROR(VLOOKUP($A266&amp;"-"&amp;'回答入力シート（ア_令和4年度実施計画事業）'!$F266,'R5参照用'!$K$3:$P$8992,4,0),"")</f>
        <v/>
      </c>
      <c r="H266" s="197" t="str">
        <f>IFERROR(IF(VLOOKUP($A266&amp;"-"&amp;'回答入力シート（ア_令和4年度実施計画事業）'!$F266,'R5参照用'!$K$3:$P$8992,5,0)=0,"",VLOOKUP($A266&amp;"-"&amp;'回答入力シート（ア_令和4年度実施計画事業）'!$F266,'R5参照用'!$K$3:$P$8992,5,0)),"")</f>
        <v/>
      </c>
      <c r="I266" s="198" t="s">
        <v>808</v>
      </c>
      <c r="J266" s="72"/>
      <c r="K266" s="198" t="s">
        <v>5</v>
      </c>
      <c r="L266" s="72"/>
      <c r="M266" s="198" t="s">
        <v>6</v>
      </c>
      <c r="N266" s="198" t="s">
        <v>808</v>
      </c>
      <c r="O266" s="72"/>
      <c r="P266" s="198" t="s">
        <v>5</v>
      </c>
      <c r="Q266" s="72"/>
      <c r="R266" s="198" t="s">
        <v>6</v>
      </c>
      <c r="S266" s="78"/>
      <c r="T266" s="78"/>
      <c r="U266" s="78"/>
      <c r="V266" s="72"/>
      <c r="W266" s="204" t="str">
        <f>IF(OR(G266="",Q266=""),"",IF(VLOOKUP($G266,'R5参照用'!$N$3:$P$8992,3,0)=0,"",VLOOKUP($G266,'R5参照用'!$N$3:$P$8992,3,0)))</f>
        <v/>
      </c>
      <c r="X266" s="72"/>
      <c r="Y266" s="72"/>
      <c r="Z266" s="73"/>
      <c r="AA266" s="73"/>
      <c r="AB266" s="73"/>
      <c r="AC266" s="78"/>
      <c r="AD266" s="78"/>
      <c r="AE266" s="78"/>
      <c r="AF266" s="78"/>
      <c r="AG266" s="78"/>
      <c r="AH266" s="78"/>
      <c r="AI266" s="78"/>
      <c r="AJ266" s="78"/>
      <c r="AK266" s="78"/>
      <c r="AL266" s="78"/>
      <c r="AM266" s="70"/>
      <c r="AN266" s="72"/>
      <c r="AO266" s="72"/>
      <c r="AP266" s="75"/>
      <c r="AQ266" s="78"/>
      <c r="AR266" s="78"/>
      <c r="AS266" s="78"/>
      <c r="AT266" s="78"/>
      <c r="AU266" s="79"/>
      <c r="AV266" s="79"/>
      <c r="AW266" s="75"/>
      <c r="AX266" s="75"/>
      <c r="AY266" s="78"/>
      <c r="AZ266" s="78"/>
      <c r="BA266" s="78"/>
      <c r="BB266" s="78"/>
      <c r="BC266" s="79"/>
      <c r="BD266" s="79"/>
      <c r="BE266" s="75"/>
      <c r="BF266" s="75"/>
      <c r="BG266" s="78"/>
      <c r="BH266" s="78"/>
      <c r="BI266" s="78"/>
      <c r="BJ266" s="78"/>
      <c r="BK266" s="79"/>
      <c r="BL266" s="79"/>
      <c r="BM266" s="75"/>
      <c r="BN266" s="74"/>
      <c r="BO266" s="75"/>
      <c r="BP266" s="74"/>
      <c r="BQ266" s="75"/>
      <c r="BR266" s="61" t="e">
        <f>VLOOKUP(V266&amp;X266&amp;Y266,'R5参照用'!$AJ$3:$AK$101,2,0)</f>
        <v>#N/A</v>
      </c>
      <c r="BS266" s="2" t="str">
        <f t="shared" si="4"/>
        <v/>
      </c>
      <c r="BT266" s="2" t="str">
        <f>IF(H266="","",IF(H266="通常交付金","",COUNTIF($H$5:H266,"重点交付金")))</f>
        <v/>
      </c>
    </row>
    <row r="267" spans="1:72" ht="21.75" customHeight="1" x14ac:dyDescent="0.3">
      <c r="A267" s="196" t="str">
        <f>表紙!$H$11</f>
        <v>28365</v>
      </c>
      <c r="B267" s="70"/>
      <c r="C267" s="70"/>
      <c r="D267" s="71"/>
      <c r="E267" s="70"/>
      <c r="F267" s="196">
        <v>263</v>
      </c>
      <c r="G267" s="197" t="str">
        <f>IFERROR(VLOOKUP($A267&amp;"-"&amp;'回答入力シート（ア_令和4年度実施計画事業）'!$F267,'R5参照用'!$K$3:$P$8992,4,0),"")</f>
        <v/>
      </c>
      <c r="H267" s="197" t="str">
        <f>IFERROR(IF(VLOOKUP($A267&amp;"-"&amp;'回答入力シート（ア_令和4年度実施計画事業）'!$F267,'R5参照用'!$K$3:$P$8992,5,0)=0,"",VLOOKUP($A267&amp;"-"&amp;'回答入力シート（ア_令和4年度実施計画事業）'!$F267,'R5参照用'!$K$3:$P$8992,5,0)),"")</f>
        <v/>
      </c>
      <c r="I267" s="198" t="s">
        <v>808</v>
      </c>
      <c r="J267" s="72"/>
      <c r="K267" s="198" t="s">
        <v>5</v>
      </c>
      <c r="L267" s="72"/>
      <c r="M267" s="198" t="s">
        <v>6</v>
      </c>
      <c r="N267" s="198" t="s">
        <v>808</v>
      </c>
      <c r="O267" s="72"/>
      <c r="P267" s="198" t="s">
        <v>5</v>
      </c>
      <c r="Q267" s="72"/>
      <c r="R267" s="198" t="s">
        <v>6</v>
      </c>
      <c r="S267" s="78"/>
      <c r="T267" s="78"/>
      <c r="U267" s="78"/>
      <c r="V267" s="72"/>
      <c r="W267" s="204" t="str">
        <f>IF(OR(G267="",Q267=""),"",IF(VLOOKUP($G267,'R5参照用'!$N$3:$P$8992,3,0)=0,"",VLOOKUP($G267,'R5参照用'!$N$3:$P$8992,3,0)))</f>
        <v/>
      </c>
      <c r="X267" s="72"/>
      <c r="Y267" s="72"/>
      <c r="Z267" s="73"/>
      <c r="AA267" s="73"/>
      <c r="AB267" s="73"/>
      <c r="AC267" s="78"/>
      <c r="AD267" s="78"/>
      <c r="AE267" s="78"/>
      <c r="AF267" s="78"/>
      <c r="AG267" s="78"/>
      <c r="AH267" s="78"/>
      <c r="AI267" s="78"/>
      <c r="AJ267" s="78"/>
      <c r="AK267" s="78"/>
      <c r="AL267" s="78"/>
      <c r="AM267" s="70"/>
      <c r="AN267" s="72"/>
      <c r="AO267" s="72"/>
      <c r="AP267" s="75"/>
      <c r="AQ267" s="78"/>
      <c r="AR267" s="78"/>
      <c r="AS267" s="78"/>
      <c r="AT267" s="78"/>
      <c r="AU267" s="79"/>
      <c r="AV267" s="79"/>
      <c r="AW267" s="75"/>
      <c r="AX267" s="75"/>
      <c r="AY267" s="78"/>
      <c r="AZ267" s="78"/>
      <c r="BA267" s="78"/>
      <c r="BB267" s="78"/>
      <c r="BC267" s="79"/>
      <c r="BD267" s="79"/>
      <c r="BE267" s="75"/>
      <c r="BF267" s="75"/>
      <c r="BG267" s="78"/>
      <c r="BH267" s="78"/>
      <c r="BI267" s="78"/>
      <c r="BJ267" s="78"/>
      <c r="BK267" s="79"/>
      <c r="BL267" s="79"/>
      <c r="BM267" s="75"/>
      <c r="BN267" s="74"/>
      <c r="BO267" s="75"/>
      <c r="BP267" s="74"/>
      <c r="BQ267" s="75"/>
      <c r="BR267" s="61" t="e">
        <f>VLOOKUP(V267&amp;X267&amp;Y267,'R5参照用'!$AJ$3:$AK$101,2,0)</f>
        <v>#N/A</v>
      </c>
      <c r="BS267" s="2" t="str">
        <f t="shared" si="4"/>
        <v/>
      </c>
      <c r="BT267" s="2" t="str">
        <f>IF(H267="","",IF(H267="通常交付金","",COUNTIF($H$5:H267,"重点交付金")))</f>
        <v/>
      </c>
    </row>
    <row r="268" spans="1:72" ht="21.75" customHeight="1" x14ac:dyDescent="0.3">
      <c r="A268" s="196" t="str">
        <f>表紙!$H$11</f>
        <v>28365</v>
      </c>
      <c r="B268" s="70"/>
      <c r="C268" s="70"/>
      <c r="D268" s="71"/>
      <c r="E268" s="70"/>
      <c r="F268" s="196">
        <v>264</v>
      </c>
      <c r="G268" s="197" t="str">
        <f>IFERROR(VLOOKUP($A268&amp;"-"&amp;'回答入力シート（ア_令和4年度実施計画事業）'!$F268,'R5参照用'!$K$3:$P$8992,4,0),"")</f>
        <v/>
      </c>
      <c r="H268" s="197" t="str">
        <f>IFERROR(IF(VLOOKUP($A268&amp;"-"&amp;'回答入力シート（ア_令和4年度実施計画事業）'!$F268,'R5参照用'!$K$3:$P$8992,5,0)=0,"",VLOOKUP($A268&amp;"-"&amp;'回答入力シート（ア_令和4年度実施計画事業）'!$F268,'R5参照用'!$K$3:$P$8992,5,0)),"")</f>
        <v/>
      </c>
      <c r="I268" s="198" t="s">
        <v>808</v>
      </c>
      <c r="J268" s="72"/>
      <c r="K268" s="198" t="s">
        <v>5</v>
      </c>
      <c r="L268" s="72"/>
      <c r="M268" s="198" t="s">
        <v>6</v>
      </c>
      <c r="N268" s="198" t="s">
        <v>808</v>
      </c>
      <c r="O268" s="72"/>
      <c r="P268" s="198" t="s">
        <v>5</v>
      </c>
      <c r="Q268" s="72"/>
      <c r="R268" s="198" t="s">
        <v>6</v>
      </c>
      <c r="S268" s="78"/>
      <c r="T268" s="78"/>
      <c r="U268" s="78"/>
      <c r="V268" s="72"/>
      <c r="W268" s="204" t="str">
        <f>IF(OR(G268="",Q268=""),"",IF(VLOOKUP($G268,'R5参照用'!$N$3:$P$8992,3,0)=0,"",VLOOKUP($G268,'R5参照用'!$N$3:$P$8992,3,0)))</f>
        <v/>
      </c>
      <c r="X268" s="72"/>
      <c r="Y268" s="72"/>
      <c r="Z268" s="73"/>
      <c r="AA268" s="73"/>
      <c r="AB268" s="73"/>
      <c r="AC268" s="78"/>
      <c r="AD268" s="78"/>
      <c r="AE268" s="78"/>
      <c r="AF268" s="78"/>
      <c r="AG268" s="78"/>
      <c r="AH268" s="78"/>
      <c r="AI268" s="78"/>
      <c r="AJ268" s="78"/>
      <c r="AK268" s="78"/>
      <c r="AL268" s="78"/>
      <c r="AM268" s="70"/>
      <c r="AN268" s="72"/>
      <c r="AO268" s="72"/>
      <c r="AP268" s="75"/>
      <c r="AQ268" s="78"/>
      <c r="AR268" s="78"/>
      <c r="AS268" s="78"/>
      <c r="AT268" s="78"/>
      <c r="AU268" s="79"/>
      <c r="AV268" s="79"/>
      <c r="AW268" s="75"/>
      <c r="AX268" s="75"/>
      <c r="AY268" s="78"/>
      <c r="AZ268" s="78"/>
      <c r="BA268" s="78"/>
      <c r="BB268" s="78"/>
      <c r="BC268" s="79"/>
      <c r="BD268" s="79"/>
      <c r="BE268" s="75"/>
      <c r="BF268" s="75"/>
      <c r="BG268" s="78"/>
      <c r="BH268" s="78"/>
      <c r="BI268" s="78"/>
      <c r="BJ268" s="78"/>
      <c r="BK268" s="79"/>
      <c r="BL268" s="79"/>
      <c r="BM268" s="75"/>
      <c r="BN268" s="74"/>
      <c r="BO268" s="75"/>
      <c r="BP268" s="74"/>
      <c r="BQ268" s="75"/>
      <c r="BR268" s="61" t="e">
        <f>VLOOKUP(V268&amp;X268&amp;Y268,'R5参照用'!$AJ$3:$AK$101,2,0)</f>
        <v>#N/A</v>
      </c>
      <c r="BS268" s="2" t="str">
        <f t="shared" si="4"/>
        <v/>
      </c>
      <c r="BT268" s="2" t="str">
        <f>IF(H268="","",IF(H268="通常交付金","",COUNTIF($H$5:H268,"重点交付金")))</f>
        <v/>
      </c>
    </row>
    <row r="269" spans="1:72" ht="21.75" customHeight="1" x14ac:dyDescent="0.3">
      <c r="A269" s="196" t="str">
        <f>表紙!$H$11</f>
        <v>28365</v>
      </c>
      <c r="B269" s="70"/>
      <c r="C269" s="70"/>
      <c r="D269" s="71"/>
      <c r="E269" s="70"/>
      <c r="F269" s="196">
        <v>265</v>
      </c>
      <c r="G269" s="197" t="str">
        <f>IFERROR(VLOOKUP($A269&amp;"-"&amp;'回答入力シート（ア_令和4年度実施計画事業）'!$F269,'R5参照用'!$K$3:$P$8992,4,0),"")</f>
        <v/>
      </c>
      <c r="H269" s="197" t="str">
        <f>IFERROR(IF(VLOOKUP($A269&amp;"-"&amp;'回答入力シート（ア_令和4年度実施計画事業）'!$F269,'R5参照用'!$K$3:$P$8992,5,0)=0,"",VLOOKUP($A269&amp;"-"&amp;'回答入力シート（ア_令和4年度実施計画事業）'!$F269,'R5参照用'!$K$3:$P$8992,5,0)),"")</f>
        <v/>
      </c>
      <c r="I269" s="198" t="s">
        <v>808</v>
      </c>
      <c r="J269" s="72"/>
      <c r="K269" s="198" t="s">
        <v>5</v>
      </c>
      <c r="L269" s="72"/>
      <c r="M269" s="198" t="s">
        <v>6</v>
      </c>
      <c r="N269" s="198" t="s">
        <v>808</v>
      </c>
      <c r="O269" s="72"/>
      <c r="P269" s="198" t="s">
        <v>5</v>
      </c>
      <c r="Q269" s="72"/>
      <c r="R269" s="198" t="s">
        <v>6</v>
      </c>
      <c r="S269" s="78"/>
      <c r="T269" s="78"/>
      <c r="U269" s="78"/>
      <c r="V269" s="72"/>
      <c r="W269" s="204" t="str">
        <f>IF(OR(G269="",Q269=""),"",IF(VLOOKUP($G269,'R5参照用'!$N$3:$P$8992,3,0)=0,"",VLOOKUP($G269,'R5参照用'!$N$3:$P$8992,3,0)))</f>
        <v/>
      </c>
      <c r="X269" s="72"/>
      <c r="Y269" s="72"/>
      <c r="Z269" s="73"/>
      <c r="AA269" s="73"/>
      <c r="AB269" s="73"/>
      <c r="AC269" s="78"/>
      <c r="AD269" s="78"/>
      <c r="AE269" s="78"/>
      <c r="AF269" s="78"/>
      <c r="AG269" s="78"/>
      <c r="AH269" s="78"/>
      <c r="AI269" s="78"/>
      <c r="AJ269" s="78"/>
      <c r="AK269" s="78"/>
      <c r="AL269" s="78"/>
      <c r="AM269" s="70"/>
      <c r="AN269" s="72"/>
      <c r="AO269" s="72"/>
      <c r="AP269" s="75"/>
      <c r="AQ269" s="78"/>
      <c r="AR269" s="78"/>
      <c r="AS269" s="78"/>
      <c r="AT269" s="78"/>
      <c r="AU269" s="79"/>
      <c r="AV269" s="79"/>
      <c r="AW269" s="75"/>
      <c r="AX269" s="75"/>
      <c r="AY269" s="78"/>
      <c r="AZ269" s="78"/>
      <c r="BA269" s="78"/>
      <c r="BB269" s="78"/>
      <c r="BC269" s="79"/>
      <c r="BD269" s="79"/>
      <c r="BE269" s="75"/>
      <c r="BF269" s="75"/>
      <c r="BG269" s="78"/>
      <c r="BH269" s="78"/>
      <c r="BI269" s="78"/>
      <c r="BJ269" s="78"/>
      <c r="BK269" s="79"/>
      <c r="BL269" s="79"/>
      <c r="BM269" s="75"/>
      <c r="BN269" s="74"/>
      <c r="BO269" s="75"/>
      <c r="BP269" s="74"/>
      <c r="BQ269" s="75"/>
      <c r="BR269" s="61" t="e">
        <f>VLOOKUP(V269&amp;X269&amp;Y269,'R5参照用'!$AJ$3:$AK$101,2,0)</f>
        <v>#N/A</v>
      </c>
      <c r="BS269" s="2" t="str">
        <f t="shared" si="4"/>
        <v/>
      </c>
      <c r="BT269" s="2" t="str">
        <f>IF(H269="","",IF(H269="通常交付金","",COUNTIF($H$5:H269,"重点交付金")))</f>
        <v/>
      </c>
    </row>
    <row r="270" spans="1:72" ht="21.75" customHeight="1" x14ac:dyDescent="0.3">
      <c r="A270" s="196" t="str">
        <f>表紙!$H$11</f>
        <v>28365</v>
      </c>
      <c r="B270" s="70"/>
      <c r="C270" s="70"/>
      <c r="D270" s="71"/>
      <c r="E270" s="70"/>
      <c r="F270" s="196">
        <v>266</v>
      </c>
      <c r="G270" s="197" t="str">
        <f>IFERROR(VLOOKUP($A270&amp;"-"&amp;'回答入力シート（ア_令和4年度実施計画事業）'!$F270,'R5参照用'!$K$3:$P$8992,4,0),"")</f>
        <v/>
      </c>
      <c r="H270" s="197" t="str">
        <f>IFERROR(IF(VLOOKUP($A270&amp;"-"&amp;'回答入力シート（ア_令和4年度実施計画事業）'!$F270,'R5参照用'!$K$3:$P$8992,5,0)=0,"",VLOOKUP($A270&amp;"-"&amp;'回答入力シート（ア_令和4年度実施計画事業）'!$F270,'R5参照用'!$K$3:$P$8992,5,0)),"")</f>
        <v/>
      </c>
      <c r="I270" s="198" t="s">
        <v>808</v>
      </c>
      <c r="J270" s="72"/>
      <c r="K270" s="198" t="s">
        <v>5</v>
      </c>
      <c r="L270" s="72"/>
      <c r="M270" s="198" t="s">
        <v>6</v>
      </c>
      <c r="N270" s="198" t="s">
        <v>808</v>
      </c>
      <c r="O270" s="72"/>
      <c r="P270" s="198" t="s">
        <v>5</v>
      </c>
      <c r="Q270" s="72"/>
      <c r="R270" s="198" t="s">
        <v>6</v>
      </c>
      <c r="S270" s="78"/>
      <c r="T270" s="78"/>
      <c r="U270" s="78"/>
      <c r="V270" s="72"/>
      <c r="W270" s="204" t="str">
        <f>IF(OR(G270="",Q270=""),"",IF(VLOOKUP($G270,'R5参照用'!$N$3:$P$8992,3,0)=0,"",VLOOKUP($G270,'R5参照用'!$N$3:$P$8992,3,0)))</f>
        <v/>
      </c>
      <c r="X270" s="72"/>
      <c r="Y270" s="72"/>
      <c r="Z270" s="73"/>
      <c r="AA270" s="73"/>
      <c r="AB270" s="73"/>
      <c r="AC270" s="78"/>
      <c r="AD270" s="78"/>
      <c r="AE270" s="78"/>
      <c r="AF270" s="78"/>
      <c r="AG270" s="78"/>
      <c r="AH270" s="78"/>
      <c r="AI270" s="78"/>
      <c r="AJ270" s="78"/>
      <c r="AK270" s="78"/>
      <c r="AL270" s="78"/>
      <c r="AM270" s="70"/>
      <c r="AN270" s="72"/>
      <c r="AO270" s="72"/>
      <c r="AP270" s="75"/>
      <c r="AQ270" s="78"/>
      <c r="AR270" s="78"/>
      <c r="AS270" s="78"/>
      <c r="AT270" s="78"/>
      <c r="AU270" s="79"/>
      <c r="AV270" s="79"/>
      <c r="AW270" s="75"/>
      <c r="AX270" s="75"/>
      <c r="AY270" s="78"/>
      <c r="AZ270" s="78"/>
      <c r="BA270" s="78"/>
      <c r="BB270" s="78"/>
      <c r="BC270" s="79"/>
      <c r="BD270" s="79"/>
      <c r="BE270" s="75"/>
      <c r="BF270" s="75"/>
      <c r="BG270" s="78"/>
      <c r="BH270" s="78"/>
      <c r="BI270" s="78"/>
      <c r="BJ270" s="78"/>
      <c r="BK270" s="79"/>
      <c r="BL270" s="79"/>
      <c r="BM270" s="75"/>
      <c r="BN270" s="74"/>
      <c r="BO270" s="75"/>
      <c r="BP270" s="74"/>
      <c r="BQ270" s="75"/>
      <c r="BR270" s="61" t="e">
        <f>VLOOKUP(V270&amp;X270&amp;Y270,'R5参照用'!$AJ$3:$AK$101,2,0)</f>
        <v>#N/A</v>
      </c>
      <c r="BS270" s="2" t="str">
        <f t="shared" si="4"/>
        <v/>
      </c>
      <c r="BT270" s="2" t="str">
        <f>IF(H270="","",IF(H270="通常交付金","",COUNTIF($H$5:H270,"重点交付金")))</f>
        <v/>
      </c>
    </row>
    <row r="271" spans="1:72" ht="21.75" customHeight="1" x14ac:dyDescent="0.3">
      <c r="A271" s="196" t="str">
        <f>表紙!$H$11</f>
        <v>28365</v>
      </c>
      <c r="B271" s="70"/>
      <c r="C271" s="70"/>
      <c r="D271" s="71"/>
      <c r="E271" s="70"/>
      <c r="F271" s="196">
        <v>267</v>
      </c>
      <c r="G271" s="197" t="str">
        <f>IFERROR(VLOOKUP($A271&amp;"-"&amp;'回答入力シート（ア_令和4年度実施計画事業）'!$F271,'R5参照用'!$K$3:$P$8992,4,0),"")</f>
        <v/>
      </c>
      <c r="H271" s="197" t="str">
        <f>IFERROR(IF(VLOOKUP($A271&amp;"-"&amp;'回答入力シート（ア_令和4年度実施計画事業）'!$F271,'R5参照用'!$K$3:$P$8992,5,0)=0,"",VLOOKUP($A271&amp;"-"&amp;'回答入力シート（ア_令和4年度実施計画事業）'!$F271,'R5参照用'!$K$3:$P$8992,5,0)),"")</f>
        <v/>
      </c>
      <c r="I271" s="198" t="s">
        <v>808</v>
      </c>
      <c r="J271" s="72"/>
      <c r="K271" s="198" t="s">
        <v>5</v>
      </c>
      <c r="L271" s="72"/>
      <c r="M271" s="198" t="s">
        <v>6</v>
      </c>
      <c r="N271" s="198" t="s">
        <v>808</v>
      </c>
      <c r="O271" s="72"/>
      <c r="P271" s="198" t="s">
        <v>5</v>
      </c>
      <c r="Q271" s="72"/>
      <c r="R271" s="198" t="s">
        <v>6</v>
      </c>
      <c r="S271" s="78"/>
      <c r="T271" s="78"/>
      <c r="U271" s="78"/>
      <c r="V271" s="72"/>
      <c r="W271" s="204" t="str">
        <f>IF(OR(G271="",Q271=""),"",IF(VLOOKUP($G271,'R5参照用'!$N$3:$P$8992,3,0)=0,"",VLOOKUP($G271,'R5参照用'!$N$3:$P$8992,3,0)))</f>
        <v/>
      </c>
      <c r="X271" s="72"/>
      <c r="Y271" s="72"/>
      <c r="Z271" s="73"/>
      <c r="AA271" s="73"/>
      <c r="AB271" s="73"/>
      <c r="AC271" s="78"/>
      <c r="AD271" s="78"/>
      <c r="AE271" s="78"/>
      <c r="AF271" s="78"/>
      <c r="AG271" s="78"/>
      <c r="AH271" s="78"/>
      <c r="AI271" s="78"/>
      <c r="AJ271" s="78"/>
      <c r="AK271" s="78"/>
      <c r="AL271" s="78"/>
      <c r="AM271" s="70"/>
      <c r="AN271" s="72"/>
      <c r="AO271" s="72"/>
      <c r="AP271" s="75"/>
      <c r="AQ271" s="78"/>
      <c r="AR271" s="78"/>
      <c r="AS271" s="78"/>
      <c r="AT271" s="78"/>
      <c r="AU271" s="79"/>
      <c r="AV271" s="79"/>
      <c r="AW271" s="75"/>
      <c r="AX271" s="75"/>
      <c r="AY271" s="78"/>
      <c r="AZ271" s="78"/>
      <c r="BA271" s="78"/>
      <c r="BB271" s="78"/>
      <c r="BC271" s="79"/>
      <c r="BD271" s="79"/>
      <c r="BE271" s="75"/>
      <c r="BF271" s="75"/>
      <c r="BG271" s="78"/>
      <c r="BH271" s="78"/>
      <c r="BI271" s="78"/>
      <c r="BJ271" s="78"/>
      <c r="BK271" s="79"/>
      <c r="BL271" s="79"/>
      <c r="BM271" s="75"/>
      <c r="BN271" s="74"/>
      <c r="BO271" s="75"/>
      <c r="BP271" s="74"/>
      <c r="BQ271" s="75"/>
      <c r="BR271" s="61" t="e">
        <f>VLOOKUP(V271&amp;X271&amp;Y271,'R5参照用'!$AJ$3:$AK$101,2,0)</f>
        <v>#N/A</v>
      </c>
      <c r="BS271" s="2" t="str">
        <f t="shared" si="4"/>
        <v/>
      </c>
      <c r="BT271" s="2" t="str">
        <f>IF(H271="","",IF(H271="通常交付金","",COUNTIF($H$5:H271,"重点交付金")))</f>
        <v/>
      </c>
    </row>
    <row r="272" spans="1:72" ht="21.75" customHeight="1" x14ac:dyDescent="0.3">
      <c r="A272" s="196" t="str">
        <f>表紙!$H$11</f>
        <v>28365</v>
      </c>
      <c r="B272" s="70"/>
      <c r="C272" s="70"/>
      <c r="D272" s="71"/>
      <c r="E272" s="70"/>
      <c r="F272" s="196">
        <v>268</v>
      </c>
      <c r="G272" s="197" t="str">
        <f>IFERROR(VLOOKUP($A272&amp;"-"&amp;'回答入力シート（ア_令和4年度実施計画事業）'!$F272,'R5参照用'!$K$3:$P$8992,4,0),"")</f>
        <v/>
      </c>
      <c r="H272" s="197" t="str">
        <f>IFERROR(IF(VLOOKUP($A272&amp;"-"&amp;'回答入力シート（ア_令和4年度実施計画事業）'!$F272,'R5参照用'!$K$3:$P$8992,5,0)=0,"",VLOOKUP($A272&amp;"-"&amp;'回答入力シート（ア_令和4年度実施計画事業）'!$F272,'R5参照用'!$K$3:$P$8992,5,0)),"")</f>
        <v/>
      </c>
      <c r="I272" s="198" t="s">
        <v>808</v>
      </c>
      <c r="J272" s="72"/>
      <c r="K272" s="198" t="s">
        <v>5</v>
      </c>
      <c r="L272" s="72"/>
      <c r="M272" s="198" t="s">
        <v>6</v>
      </c>
      <c r="N272" s="198" t="s">
        <v>808</v>
      </c>
      <c r="O272" s="72"/>
      <c r="P272" s="198" t="s">
        <v>5</v>
      </c>
      <c r="Q272" s="72"/>
      <c r="R272" s="198" t="s">
        <v>6</v>
      </c>
      <c r="S272" s="78"/>
      <c r="T272" s="78"/>
      <c r="U272" s="78"/>
      <c r="V272" s="72"/>
      <c r="W272" s="204" t="str">
        <f>IF(OR(G272="",Q272=""),"",IF(VLOOKUP($G272,'R5参照用'!$N$3:$P$8992,3,0)=0,"",VLOOKUP($G272,'R5参照用'!$N$3:$P$8992,3,0)))</f>
        <v/>
      </c>
      <c r="X272" s="72"/>
      <c r="Y272" s="72"/>
      <c r="Z272" s="73"/>
      <c r="AA272" s="73"/>
      <c r="AB272" s="73"/>
      <c r="AC272" s="78"/>
      <c r="AD272" s="78"/>
      <c r="AE272" s="78"/>
      <c r="AF272" s="78"/>
      <c r="AG272" s="78"/>
      <c r="AH272" s="78"/>
      <c r="AI272" s="78"/>
      <c r="AJ272" s="78"/>
      <c r="AK272" s="78"/>
      <c r="AL272" s="78"/>
      <c r="AM272" s="70"/>
      <c r="AN272" s="72"/>
      <c r="AO272" s="72"/>
      <c r="AP272" s="75"/>
      <c r="AQ272" s="78"/>
      <c r="AR272" s="78"/>
      <c r="AS272" s="78"/>
      <c r="AT272" s="78"/>
      <c r="AU272" s="79"/>
      <c r="AV272" s="79"/>
      <c r="AW272" s="75"/>
      <c r="AX272" s="75"/>
      <c r="AY272" s="78"/>
      <c r="AZ272" s="78"/>
      <c r="BA272" s="78"/>
      <c r="BB272" s="78"/>
      <c r="BC272" s="79"/>
      <c r="BD272" s="79"/>
      <c r="BE272" s="75"/>
      <c r="BF272" s="75"/>
      <c r="BG272" s="78"/>
      <c r="BH272" s="78"/>
      <c r="BI272" s="78"/>
      <c r="BJ272" s="78"/>
      <c r="BK272" s="79"/>
      <c r="BL272" s="79"/>
      <c r="BM272" s="75"/>
      <c r="BN272" s="74"/>
      <c r="BO272" s="75"/>
      <c r="BP272" s="74"/>
      <c r="BQ272" s="75"/>
      <c r="BR272" s="61" t="e">
        <f>VLOOKUP(V272&amp;X272&amp;Y272,'R5参照用'!$AJ$3:$AK$101,2,0)</f>
        <v>#N/A</v>
      </c>
      <c r="BS272" s="2" t="str">
        <f t="shared" si="4"/>
        <v/>
      </c>
      <c r="BT272" s="2" t="str">
        <f>IF(H272="","",IF(H272="通常交付金","",COUNTIF($H$5:H272,"重点交付金")))</f>
        <v/>
      </c>
    </row>
    <row r="273" spans="1:72" ht="21.75" customHeight="1" x14ac:dyDescent="0.3">
      <c r="A273" s="196" t="str">
        <f>表紙!$H$11</f>
        <v>28365</v>
      </c>
      <c r="B273" s="70"/>
      <c r="C273" s="70"/>
      <c r="D273" s="71"/>
      <c r="E273" s="70"/>
      <c r="F273" s="196">
        <v>269</v>
      </c>
      <c r="G273" s="197" t="str">
        <f>IFERROR(VLOOKUP($A273&amp;"-"&amp;'回答入力シート（ア_令和4年度実施計画事業）'!$F273,'R5参照用'!$K$3:$P$8992,4,0),"")</f>
        <v/>
      </c>
      <c r="H273" s="197" t="str">
        <f>IFERROR(IF(VLOOKUP($A273&amp;"-"&amp;'回答入力シート（ア_令和4年度実施計画事業）'!$F273,'R5参照用'!$K$3:$P$8992,5,0)=0,"",VLOOKUP($A273&amp;"-"&amp;'回答入力シート（ア_令和4年度実施計画事業）'!$F273,'R5参照用'!$K$3:$P$8992,5,0)),"")</f>
        <v/>
      </c>
      <c r="I273" s="198" t="s">
        <v>808</v>
      </c>
      <c r="J273" s="72"/>
      <c r="K273" s="198" t="s">
        <v>5</v>
      </c>
      <c r="L273" s="72"/>
      <c r="M273" s="198" t="s">
        <v>6</v>
      </c>
      <c r="N273" s="198" t="s">
        <v>808</v>
      </c>
      <c r="O273" s="72"/>
      <c r="P273" s="198" t="s">
        <v>5</v>
      </c>
      <c r="Q273" s="72"/>
      <c r="R273" s="198" t="s">
        <v>6</v>
      </c>
      <c r="S273" s="78"/>
      <c r="T273" s="78"/>
      <c r="U273" s="78"/>
      <c r="V273" s="72"/>
      <c r="W273" s="204" t="str">
        <f>IF(OR(G273="",Q273=""),"",IF(VLOOKUP($G273,'R5参照用'!$N$3:$P$8992,3,0)=0,"",VLOOKUP($G273,'R5参照用'!$N$3:$P$8992,3,0)))</f>
        <v/>
      </c>
      <c r="X273" s="72"/>
      <c r="Y273" s="72"/>
      <c r="Z273" s="73"/>
      <c r="AA273" s="73"/>
      <c r="AB273" s="73"/>
      <c r="AC273" s="78"/>
      <c r="AD273" s="78"/>
      <c r="AE273" s="78"/>
      <c r="AF273" s="78"/>
      <c r="AG273" s="78"/>
      <c r="AH273" s="78"/>
      <c r="AI273" s="78"/>
      <c r="AJ273" s="78"/>
      <c r="AK273" s="78"/>
      <c r="AL273" s="78"/>
      <c r="AM273" s="70"/>
      <c r="AN273" s="72"/>
      <c r="AO273" s="72"/>
      <c r="AP273" s="75"/>
      <c r="AQ273" s="78"/>
      <c r="AR273" s="78"/>
      <c r="AS273" s="78"/>
      <c r="AT273" s="78"/>
      <c r="AU273" s="79"/>
      <c r="AV273" s="79"/>
      <c r="AW273" s="75"/>
      <c r="AX273" s="75"/>
      <c r="AY273" s="78"/>
      <c r="AZ273" s="78"/>
      <c r="BA273" s="78"/>
      <c r="BB273" s="78"/>
      <c r="BC273" s="79"/>
      <c r="BD273" s="79"/>
      <c r="BE273" s="75"/>
      <c r="BF273" s="75"/>
      <c r="BG273" s="78"/>
      <c r="BH273" s="78"/>
      <c r="BI273" s="78"/>
      <c r="BJ273" s="78"/>
      <c r="BK273" s="79"/>
      <c r="BL273" s="79"/>
      <c r="BM273" s="75"/>
      <c r="BN273" s="74"/>
      <c r="BO273" s="75"/>
      <c r="BP273" s="74"/>
      <c r="BQ273" s="75"/>
      <c r="BR273" s="61" t="e">
        <f>VLOOKUP(V273&amp;X273&amp;Y273,'R5参照用'!$AJ$3:$AK$101,2,0)</f>
        <v>#N/A</v>
      </c>
      <c r="BS273" s="2" t="str">
        <f t="shared" si="4"/>
        <v/>
      </c>
      <c r="BT273" s="2" t="str">
        <f>IF(H273="","",IF(H273="通常交付金","",COUNTIF($H$5:H273,"重点交付金")))</f>
        <v/>
      </c>
    </row>
    <row r="274" spans="1:72" ht="21.75" customHeight="1" x14ac:dyDescent="0.3">
      <c r="A274" s="196" t="str">
        <f>表紙!$H$11</f>
        <v>28365</v>
      </c>
      <c r="B274" s="70"/>
      <c r="C274" s="70"/>
      <c r="D274" s="71"/>
      <c r="E274" s="70"/>
      <c r="F274" s="196">
        <v>270</v>
      </c>
      <c r="G274" s="197" t="str">
        <f>IFERROR(VLOOKUP($A274&amp;"-"&amp;'回答入力シート（ア_令和4年度実施計画事業）'!$F274,'R5参照用'!$K$3:$P$8992,4,0),"")</f>
        <v/>
      </c>
      <c r="H274" s="197" t="str">
        <f>IFERROR(IF(VLOOKUP($A274&amp;"-"&amp;'回答入力シート（ア_令和4年度実施計画事業）'!$F274,'R5参照用'!$K$3:$P$8992,5,0)=0,"",VLOOKUP($A274&amp;"-"&amp;'回答入力シート（ア_令和4年度実施計画事業）'!$F274,'R5参照用'!$K$3:$P$8992,5,0)),"")</f>
        <v/>
      </c>
      <c r="I274" s="198" t="s">
        <v>808</v>
      </c>
      <c r="J274" s="72"/>
      <c r="K274" s="198" t="s">
        <v>5</v>
      </c>
      <c r="L274" s="72"/>
      <c r="M274" s="198" t="s">
        <v>6</v>
      </c>
      <c r="N274" s="198" t="s">
        <v>808</v>
      </c>
      <c r="O274" s="72"/>
      <c r="P274" s="198" t="s">
        <v>5</v>
      </c>
      <c r="Q274" s="72"/>
      <c r="R274" s="198" t="s">
        <v>6</v>
      </c>
      <c r="S274" s="78"/>
      <c r="T274" s="78"/>
      <c r="U274" s="78"/>
      <c r="V274" s="72"/>
      <c r="W274" s="204" t="str">
        <f>IF(OR(G274="",Q274=""),"",IF(VLOOKUP($G274,'R5参照用'!$N$3:$P$8992,3,0)=0,"",VLOOKUP($G274,'R5参照用'!$N$3:$P$8992,3,0)))</f>
        <v/>
      </c>
      <c r="X274" s="72"/>
      <c r="Y274" s="72"/>
      <c r="Z274" s="73"/>
      <c r="AA274" s="73"/>
      <c r="AB274" s="73"/>
      <c r="AC274" s="78"/>
      <c r="AD274" s="78"/>
      <c r="AE274" s="78"/>
      <c r="AF274" s="78"/>
      <c r="AG274" s="78"/>
      <c r="AH274" s="78"/>
      <c r="AI274" s="78"/>
      <c r="AJ274" s="78"/>
      <c r="AK274" s="78"/>
      <c r="AL274" s="78"/>
      <c r="AM274" s="70"/>
      <c r="AN274" s="72"/>
      <c r="AO274" s="72"/>
      <c r="AP274" s="75"/>
      <c r="AQ274" s="78"/>
      <c r="AR274" s="78"/>
      <c r="AS274" s="78"/>
      <c r="AT274" s="78"/>
      <c r="AU274" s="79"/>
      <c r="AV274" s="79"/>
      <c r="AW274" s="75"/>
      <c r="AX274" s="75"/>
      <c r="AY274" s="78"/>
      <c r="AZ274" s="78"/>
      <c r="BA274" s="78"/>
      <c r="BB274" s="78"/>
      <c r="BC274" s="79"/>
      <c r="BD274" s="79"/>
      <c r="BE274" s="75"/>
      <c r="BF274" s="75"/>
      <c r="BG274" s="78"/>
      <c r="BH274" s="78"/>
      <c r="BI274" s="78"/>
      <c r="BJ274" s="78"/>
      <c r="BK274" s="79"/>
      <c r="BL274" s="79"/>
      <c r="BM274" s="75"/>
      <c r="BN274" s="74"/>
      <c r="BO274" s="75"/>
      <c r="BP274" s="74"/>
      <c r="BQ274" s="75"/>
      <c r="BR274" s="61" t="e">
        <f>VLOOKUP(V274&amp;X274&amp;Y274,'R5参照用'!$AJ$3:$AK$101,2,0)</f>
        <v>#N/A</v>
      </c>
      <c r="BS274" s="2" t="str">
        <f t="shared" si="4"/>
        <v/>
      </c>
      <c r="BT274" s="2" t="str">
        <f>IF(H274="","",IF(H274="通常交付金","",COUNTIF($H$5:H274,"重点交付金")))</f>
        <v/>
      </c>
    </row>
    <row r="275" spans="1:72" ht="21.75" customHeight="1" x14ac:dyDescent="0.3">
      <c r="A275" s="196" t="str">
        <f>表紙!$H$11</f>
        <v>28365</v>
      </c>
      <c r="B275" s="70"/>
      <c r="C275" s="70"/>
      <c r="D275" s="71"/>
      <c r="E275" s="70"/>
      <c r="F275" s="196">
        <v>271</v>
      </c>
      <c r="G275" s="197" t="str">
        <f>IFERROR(VLOOKUP($A275&amp;"-"&amp;'回答入力シート（ア_令和4年度実施計画事業）'!$F275,'R5参照用'!$K$3:$P$8992,4,0),"")</f>
        <v/>
      </c>
      <c r="H275" s="197" t="str">
        <f>IFERROR(IF(VLOOKUP($A275&amp;"-"&amp;'回答入力シート（ア_令和4年度実施計画事業）'!$F275,'R5参照用'!$K$3:$P$8992,5,0)=0,"",VLOOKUP($A275&amp;"-"&amp;'回答入力シート（ア_令和4年度実施計画事業）'!$F275,'R5参照用'!$K$3:$P$8992,5,0)),"")</f>
        <v/>
      </c>
      <c r="I275" s="198" t="s">
        <v>808</v>
      </c>
      <c r="J275" s="72"/>
      <c r="K275" s="198" t="s">
        <v>5</v>
      </c>
      <c r="L275" s="72"/>
      <c r="M275" s="198" t="s">
        <v>6</v>
      </c>
      <c r="N275" s="198" t="s">
        <v>808</v>
      </c>
      <c r="O275" s="72"/>
      <c r="P275" s="198" t="s">
        <v>5</v>
      </c>
      <c r="Q275" s="72"/>
      <c r="R275" s="198" t="s">
        <v>6</v>
      </c>
      <c r="S275" s="78"/>
      <c r="T275" s="78"/>
      <c r="U275" s="78"/>
      <c r="V275" s="72"/>
      <c r="W275" s="204" t="str">
        <f>IF(OR(G275="",Q275=""),"",IF(VLOOKUP($G275,'R5参照用'!$N$3:$P$8992,3,0)=0,"",VLOOKUP($G275,'R5参照用'!$N$3:$P$8992,3,0)))</f>
        <v/>
      </c>
      <c r="X275" s="72"/>
      <c r="Y275" s="72"/>
      <c r="Z275" s="73"/>
      <c r="AA275" s="73"/>
      <c r="AB275" s="73"/>
      <c r="AC275" s="78"/>
      <c r="AD275" s="78"/>
      <c r="AE275" s="78"/>
      <c r="AF275" s="78"/>
      <c r="AG275" s="78"/>
      <c r="AH275" s="78"/>
      <c r="AI275" s="78"/>
      <c r="AJ275" s="78"/>
      <c r="AK275" s="78"/>
      <c r="AL275" s="78"/>
      <c r="AM275" s="70"/>
      <c r="AN275" s="72"/>
      <c r="AO275" s="72"/>
      <c r="AP275" s="75"/>
      <c r="AQ275" s="78"/>
      <c r="AR275" s="78"/>
      <c r="AS275" s="78"/>
      <c r="AT275" s="78"/>
      <c r="AU275" s="79"/>
      <c r="AV275" s="79"/>
      <c r="AW275" s="75"/>
      <c r="AX275" s="75"/>
      <c r="AY275" s="78"/>
      <c r="AZ275" s="78"/>
      <c r="BA275" s="78"/>
      <c r="BB275" s="78"/>
      <c r="BC275" s="79"/>
      <c r="BD275" s="79"/>
      <c r="BE275" s="75"/>
      <c r="BF275" s="75"/>
      <c r="BG275" s="78"/>
      <c r="BH275" s="78"/>
      <c r="BI275" s="78"/>
      <c r="BJ275" s="78"/>
      <c r="BK275" s="79"/>
      <c r="BL275" s="79"/>
      <c r="BM275" s="75"/>
      <c r="BN275" s="74"/>
      <c r="BO275" s="75"/>
      <c r="BP275" s="74"/>
      <c r="BQ275" s="75"/>
      <c r="BR275" s="61" t="e">
        <f>VLOOKUP(V275&amp;X275&amp;Y275,'R5参照用'!$AJ$3:$AK$101,2,0)</f>
        <v>#N/A</v>
      </c>
      <c r="BS275" s="2" t="str">
        <f t="shared" si="4"/>
        <v/>
      </c>
      <c r="BT275" s="2" t="str">
        <f>IF(H275="","",IF(H275="通常交付金","",COUNTIF($H$5:H275,"重点交付金")))</f>
        <v/>
      </c>
    </row>
    <row r="276" spans="1:72" ht="21.75" customHeight="1" x14ac:dyDescent="0.3">
      <c r="A276" s="196" t="str">
        <f>表紙!$H$11</f>
        <v>28365</v>
      </c>
      <c r="B276" s="70"/>
      <c r="C276" s="70"/>
      <c r="D276" s="71"/>
      <c r="E276" s="70"/>
      <c r="F276" s="196">
        <v>272</v>
      </c>
      <c r="G276" s="197" t="str">
        <f>IFERROR(VLOOKUP($A276&amp;"-"&amp;'回答入力シート（ア_令和4年度実施計画事業）'!$F276,'R5参照用'!$K$3:$P$8992,4,0),"")</f>
        <v/>
      </c>
      <c r="H276" s="197" t="str">
        <f>IFERROR(IF(VLOOKUP($A276&amp;"-"&amp;'回答入力シート（ア_令和4年度実施計画事業）'!$F276,'R5参照用'!$K$3:$P$8992,5,0)=0,"",VLOOKUP($A276&amp;"-"&amp;'回答入力シート（ア_令和4年度実施計画事業）'!$F276,'R5参照用'!$K$3:$P$8992,5,0)),"")</f>
        <v/>
      </c>
      <c r="I276" s="198" t="s">
        <v>808</v>
      </c>
      <c r="J276" s="72"/>
      <c r="K276" s="198" t="s">
        <v>5</v>
      </c>
      <c r="L276" s="72"/>
      <c r="M276" s="198" t="s">
        <v>6</v>
      </c>
      <c r="N276" s="198" t="s">
        <v>808</v>
      </c>
      <c r="O276" s="72"/>
      <c r="P276" s="198" t="s">
        <v>5</v>
      </c>
      <c r="Q276" s="72"/>
      <c r="R276" s="198" t="s">
        <v>6</v>
      </c>
      <c r="S276" s="78"/>
      <c r="T276" s="78"/>
      <c r="U276" s="78"/>
      <c r="V276" s="72"/>
      <c r="W276" s="204" t="str">
        <f>IF(OR(G276="",Q276=""),"",IF(VLOOKUP($G276,'R5参照用'!$N$3:$P$8992,3,0)=0,"",VLOOKUP($G276,'R5参照用'!$N$3:$P$8992,3,0)))</f>
        <v/>
      </c>
      <c r="X276" s="72"/>
      <c r="Y276" s="72"/>
      <c r="Z276" s="73"/>
      <c r="AA276" s="73"/>
      <c r="AB276" s="73"/>
      <c r="AC276" s="78"/>
      <c r="AD276" s="78"/>
      <c r="AE276" s="78"/>
      <c r="AF276" s="78"/>
      <c r="AG276" s="78"/>
      <c r="AH276" s="78"/>
      <c r="AI276" s="78"/>
      <c r="AJ276" s="78"/>
      <c r="AK276" s="78"/>
      <c r="AL276" s="78"/>
      <c r="AM276" s="70"/>
      <c r="AN276" s="72"/>
      <c r="AO276" s="72"/>
      <c r="AP276" s="75"/>
      <c r="AQ276" s="78"/>
      <c r="AR276" s="78"/>
      <c r="AS276" s="78"/>
      <c r="AT276" s="78"/>
      <c r="AU276" s="79"/>
      <c r="AV276" s="79"/>
      <c r="AW276" s="75"/>
      <c r="AX276" s="75"/>
      <c r="AY276" s="78"/>
      <c r="AZ276" s="78"/>
      <c r="BA276" s="78"/>
      <c r="BB276" s="78"/>
      <c r="BC276" s="79"/>
      <c r="BD276" s="79"/>
      <c r="BE276" s="75"/>
      <c r="BF276" s="75"/>
      <c r="BG276" s="78"/>
      <c r="BH276" s="78"/>
      <c r="BI276" s="78"/>
      <c r="BJ276" s="78"/>
      <c r="BK276" s="79"/>
      <c r="BL276" s="79"/>
      <c r="BM276" s="75"/>
      <c r="BN276" s="74"/>
      <c r="BO276" s="75"/>
      <c r="BP276" s="74"/>
      <c r="BQ276" s="75"/>
      <c r="BR276" s="61" t="e">
        <f>VLOOKUP(V276&amp;X276&amp;Y276,'R5参照用'!$AJ$3:$AK$101,2,0)</f>
        <v>#N/A</v>
      </c>
      <c r="BS276" s="2" t="str">
        <f t="shared" si="4"/>
        <v/>
      </c>
      <c r="BT276" s="2" t="str">
        <f>IF(H276="","",IF(H276="通常交付金","",COUNTIF($H$5:H276,"重点交付金")))</f>
        <v/>
      </c>
    </row>
    <row r="277" spans="1:72" ht="21.75" customHeight="1" x14ac:dyDescent="0.3">
      <c r="A277" s="196" t="str">
        <f>表紙!$H$11</f>
        <v>28365</v>
      </c>
      <c r="B277" s="70"/>
      <c r="C277" s="70"/>
      <c r="D277" s="71"/>
      <c r="E277" s="70"/>
      <c r="F277" s="196">
        <v>273</v>
      </c>
      <c r="G277" s="197" t="str">
        <f>IFERROR(VLOOKUP($A277&amp;"-"&amp;'回答入力シート（ア_令和4年度実施計画事業）'!$F277,'R5参照用'!$K$3:$P$8992,4,0),"")</f>
        <v/>
      </c>
      <c r="H277" s="197" t="str">
        <f>IFERROR(IF(VLOOKUP($A277&amp;"-"&amp;'回答入力シート（ア_令和4年度実施計画事業）'!$F277,'R5参照用'!$K$3:$P$8992,5,0)=0,"",VLOOKUP($A277&amp;"-"&amp;'回答入力シート（ア_令和4年度実施計画事業）'!$F277,'R5参照用'!$K$3:$P$8992,5,0)),"")</f>
        <v/>
      </c>
      <c r="I277" s="198" t="s">
        <v>808</v>
      </c>
      <c r="J277" s="72"/>
      <c r="K277" s="198" t="s">
        <v>5</v>
      </c>
      <c r="L277" s="72"/>
      <c r="M277" s="198" t="s">
        <v>6</v>
      </c>
      <c r="N277" s="198" t="s">
        <v>808</v>
      </c>
      <c r="O277" s="72"/>
      <c r="P277" s="198" t="s">
        <v>5</v>
      </c>
      <c r="Q277" s="72"/>
      <c r="R277" s="198" t="s">
        <v>6</v>
      </c>
      <c r="S277" s="78"/>
      <c r="T277" s="78"/>
      <c r="U277" s="78"/>
      <c r="V277" s="72"/>
      <c r="W277" s="204" t="str">
        <f>IF(OR(G277="",Q277=""),"",IF(VLOOKUP($G277,'R5参照用'!$N$3:$P$8992,3,0)=0,"",VLOOKUP($G277,'R5参照用'!$N$3:$P$8992,3,0)))</f>
        <v/>
      </c>
      <c r="X277" s="72"/>
      <c r="Y277" s="72"/>
      <c r="Z277" s="73"/>
      <c r="AA277" s="73"/>
      <c r="AB277" s="73"/>
      <c r="AC277" s="78"/>
      <c r="AD277" s="78"/>
      <c r="AE277" s="78"/>
      <c r="AF277" s="78"/>
      <c r="AG277" s="78"/>
      <c r="AH277" s="78"/>
      <c r="AI277" s="78"/>
      <c r="AJ277" s="78"/>
      <c r="AK277" s="78"/>
      <c r="AL277" s="78"/>
      <c r="AM277" s="70"/>
      <c r="AN277" s="72"/>
      <c r="AO277" s="72"/>
      <c r="AP277" s="75"/>
      <c r="AQ277" s="78"/>
      <c r="AR277" s="78"/>
      <c r="AS277" s="78"/>
      <c r="AT277" s="78"/>
      <c r="AU277" s="79"/>
      <c r="AV277" s="79"/>
      <c r="AW277" s="75"/>
      <c r="AX277" s="75"/>
      <c r="AY277" s="78"/>
      <c r="AZ277" s="78"/>
      <c r="BA277" s="78"/>
      <c r="BB277" s="78"/>
      <c r="BC277" s="79"/>
      <c r="BD277" s="79"/>
      <c r="BE277" s="75"/>
      <c r="BF277" s="75"/>
      <c r="BG277" s="78"/>
      <c r="BH277" s="78"/>
      <c r="BI277" s="78"/>
      <c r="BJ277" s="78"/>
      <c r="BK277" s="79"/>
      <c r="BL277" s="79"/>
      <c r="BM277" s="75"/>
      <c r="BN277" s="74"/>
      <c r="BO277" s="75"/>
      <c r="BP277" s="74"/>
      <c r="BQ277" s="75"/>
      <c r="BR277" s="61" t="e">
        <f>VLOOKUP(V277&amp;X277&amp;Y277,'R5参照用'!$AJ$3:$AK$101,2,0)</f>
        <v>#N/A</v>
      </c>
      <c r="BS277" s="2" t="str">
        <f t="shared" si="4"/>
        <v/>
      </c>
      <c r="BT277" s="2" t="str">
        <f>IF(H277="","",IF(H277="通常交付金","",COUNTIF($H$5:H277,"重点交付金")))</f>
        <v/>
      </c>
    </row>
    <row r="278" spans="1:72" ht="21.75" customHeight="1" x14ac:dyDescent="0.3">
      <c r="A278" s="196" t="str">
        <f>表紙!$H$11</f>
        <v>28365</v>
      </c>
      <c r="B278" s="70"/>
      <c r="C278" s="70"/>
      <c r="D278" s="71"/>
      <c r="E278" s="70"/>
      <c r="F278" s="196">
        <v>274</v>
      </c>
      <c r="G278" s="197" t="str">
        <f>IFERROR(VLOOKUP($A278&amp;"-"&amp;'回答入力シート（ア_令和4年度実施計画事業）'!$F278,'R5参照用'!$K$3:$P$8992,4,0),"")</f>
        <v/>
      </c>
      <c r="H278" s="197" t="str">
        <f>IFERROR(IF(VLOOKUP($A278&amp;"-"&amp;'回答入力シート（ア_令和4年度実施計画事業）'!$F278,'R5参照用'!$K$3:$P$8992,5,0)=0,"",VLOOKUP($A278&amp;"-"&amp;'回答入力シート（ア_令和4年度実施計画事業）'!$F278,'R5参照用'!$K$3:$P$8992,5,0)),"")</f>
        <v/>
      </c>
      <c r="I278" s="198" t="s">
        <v>808</v>
      </c>
      <c r="J278" s="72"/>
      <c r="K278" s="198" t="s">
        <v>5</v>
      </c>
      <c r="L278" s="72"/>
      <c r="M278" s="198" t="s">
        <v>6</v>
      </c>
      <c r="N278" s="198" t="s">
        <v>808</v>
      </c>
      <c r="O278" s="72"/>
      <c r="P278" s="198" t="s">
        <v>5</v>
      </c>
      <c r="Q278" s="72"/>
      <c r="R278" s="198" t="s">
        <v>6</v>
      </c>
      <c r="S278" s="78"/>
      <c r="T278" s="78"/>
      <c r="U278" s="78"/>
      <c r="V278" s="72"/>
      <c r="W278" s="204" t="str">
        <f>IF(OR(G278="",Q278=""),"",IF(VLOOKUP($G278,'R5参照用'!$N$3:$P$8992,3,0)=0,"",VLOOKUP($G278,'R5参照用'!$N$3:$P$8992,3,0)))</f>
        <v/>
      </c>
      <c r="X278" s="72"/>
      <c r="Y278" s="72"/>
      <c r="Z278" s="73"/>
      <c r="AA278" s="73"/>
      <c r="AB278" s="73"/>
      <c r="AC278" s="78"/>
      <c r="AD278" s="78"/>
      <c r="AE278" s="78"/>
      <c r="AF278" s="78"/>
      <c r="AG278" s="78"/>
      <c r="AH278" s="78"/>
      <c r="AI278" s="78"/>
      <c r="AJ278" s="78"/>
      <c r="AK278" s="78"/>
      <c r="AL278" s="78"/>
      <c r="AM278" s="70"/>
      <c r="AN278" s="72"/>
      <c r="AO278" s="72"/>
      <c r="AP278" s="75"/>
      <c r="AQ278" s="78"/>
      <c r="AR278" s="78"/>
      <c r="AS278" s="78"/>
      <c r="AT278" s="78"/>
      <c r="AU278" s="79"/>
      <c r="AV278" s="79"/>
      <c r="AW278" s="75"/>
      <c r="AX278" s="75"/>
      <c r="AY278" s="78"/>
      <c r="AZ278" s="78"/>
      <c r="BA278" s="78"/>
      <c r="BB278" s="78"/>
      <c r="BC278" s="79"/>
      <c r="BD278" s="79"/>
      <c r="BE278" s="75"/>
      <c r="BF278" s="75"/>
      <c r="BG278" s="78"/>
      <c r="BH278" s="78"/>
      <c r="BI278" s="78"/>
      <c r="BJ278" s="78"/>
      <c r="BK278" s="79"/>
      <c r="BL278" s="79"/>
      <c r="BM278" s="75"/>
      <c r="BN278" s="74"/>
      <c r="BO278" s="75"/>
      <c r="BP278" s="74"/>
      <c r="BQ278" s="75"/>
      <c r="BR278" s="61" t="e">
        <f>VLOOKUP(V278&amp;X278&amp;Y278,'R5参照用'!$AJ$3:$AK$101,2,0)</f>
        <v>#N/A</v>
      </c>
      <c r="BS278" s="2" t="str">
        <f t="shared" si="4"/>
        <v/>
      </c>
      <c r="BT278" s="2" t="str">
        <f>IF(H278="","",IF(H278="通常交付金","",COUNTIF($H$5:H278,"重点交付金")))</f>
        <v/>
      </c>
    </row>
    <row r="279" spans="1:72" ht="21.75" customHeight="1" x14ac:dyDescent="0.3">
      <c r="A279" s="196" t="str">
        <f>表紙!$H$11</f>
        <v>28365</v>
      </c>
      <c r="B279" s="70"/>
      <c r="C279" s="70"/>
      <c r="D279" s="71"/>
      <c r="E279" s="70"/>
      <c r="F279" s="196">
        <v>275</v>
      </c>
      <c r="G279" s="197" t="str">
        <f>IFERROR(VLOOKUP($A279&amp;"-"&amp;'回答入力シート（ア_令和4年度実施計画事業）'!$F279,'R5参照用'!$K$3:$P$8992,4,0),"")</f>
        <v/>
      </c>
      <c r="H279" s="197" t="str">
        <f>IFERROR(IF(VLOOKUP($A279&amp;"-"&amp;'回答入力シート（ア_令和4年度実施計画事業）'!$F279,'R5参照用'!$K$3:$P$8992,5,0)=0,"",VLOOKUP($A279&amp;"-"&amp;'回答入力シート（ア_令和4年度実施計画事業）'!$F279,'R5参照用'!$K$3:$P$8992,5,0)),"")</f>
        <v/>
      </c>
      <c r="I279" s="198" t="s">
        <v>808</v>
      </c>
      <c r="J279" s="72"/>
      <c r="K279" s="198" t="s">
        <v>5</v>
      </c>
      <c r="L279" s="72"/>
      <c r="M279" s="198" t="s">
        <v>6</v>
      </c>
      <c r="N279" s="198" t="s">
        <v>808</v>
      </c>
      <c r="O279" s="72"/>
      <c r="P279" s="198" t="s">
        <v>5</v>
      </c>
      <c r="Q279" s="72"/>
      <c r="R279" s="198" t="s">
        <v>6</v>
      </c>
      <c r="S279" s="78"/>
      <c r="T279" s="78"/>
      <c r="U279" s="78"/>
      <c r="V279" s="72"/>
      <c r="W279" s="204" t="str">
        <f>IF(OR(G279="",Q279=""),"",IF(VLOOKUP($G279,'R5参照用'!$N$3:$P$8992,3,0)=0,"",VLOOKUP($G279,'R5参照用'!$N$3:$P$8992,3,0)))</f>
        <v/>
      </c>
      <c r="X279" s="72"/>
      <c r="Y279" s="72"/>
      <c r="Z279" s="73"/>
      <c r="AA279" s="73"/>
      <c r="AB279" s="73"/>
      <c r="AC279" s="78"/>
      <c r="AD279" s="78"/>
      <c r="AE279" s="78"/>
      <c r="AF279" s="78"/>
      <c r="AG279" s="78"/>
      <c r="AH279" s="78"/>
      <c r="AI279" s="78"/>
      <c r="AJ279" s="78"/>
      <c r="AK279" s="78"/>
      <c r="AL279" s="78"/>
      <c r="AM279" s="70"/>
      <c r="AN279" s="72"/>
      <c r="AO279" s="72"/>
      <c r="AP279" s="75"/>
      <c r="AQ279" s="78"/>
      <c r="AR279" s="78"/>
      <c r="AS279" s="78"/>
      <c r="AT279" s="78"/>
      <c r="AU279" s="79"/>
      <c r="AV279" s="79"/>
      <c r="AW279" s="75"/>
      <c r="AX279" s="75"/>
      <c r="AY279" s="78"/>
      <c r="AZ279" s="78"/>
      <c r="BA279" s="78"/>
      <c r="BB279" s="78"/>
      <c r="BC279" s="79"/>
      <c r="BD279" s="79"/>
      <c r="BE279" s="75"/>
      <c r="BF279" s="75"/>
      <c r="BG279" s="78"/>
      <c r="BH279" s="78"/>
      <c r="BI279" s="78"/>
      <c r="BJ279" s="78"/>
      <c r="BK279" s="79"/>
      <c r="BL279" s="79"/>
      <c r="BM279" s="75"/>
      <c r="BN279" s="74"/>
      <c r="BO279" s="75"/>
      <c r="BP279" s="74"/>
      <c r="BQ279" s="75"/>
      <c r="BR279" s="61" t="e">
        <f>VLOOKUP(V279&amp;X279&amp;Y279,'R5参照用'!$AJ$3:$AK$101,2,0)</f>
        <v>#N/A</v>
      </c>
      <c r="BS279" s="2" t="str">
        <f t="shared" si="4"/>
        <v/>
      </c>
      <c r="BT279" s="2" t="str">
        <f>IF(H279="","",IF(H279="通常交付金","",COUNTIF($H$5:H279,"重点交付金")))</f>
        <v/>
      </c>
    </row>
    <row r="280" spans="1:72" ht="21.75" customHeight="1" x14ac:dyDescent="0.3">
      <c r="A280" s="196" t="str">
        <f>表紙!$H$11</f>
        <v>28365</v>
      </c>
      <c r="B280" s="70"/>
      <c r="C280" s="70"/>
      <c r="D280" s="71"/>
      <c r="E280" s="70"/>
      <c r="F280" s="196">
        <v>276</v>
      </c>
      <c r="G280" s="197" t="str">
        <f>IFERROR(VLOOKUP($A280&amp;"-"&amp;'回答入力シート（ア_令和4年度実施計画事業）'!$F280,'R5参照用'!$K$3:$P$8992,4,0),"")</f>
        <v/>
      </c>
      <c r="H280" s="197" t="str">
        <f>IFERROR(IF(VLOOKUP($A280&amp;"-"&amp;'回答入力シート（ア_令和4年度実施計画事業）'!$F280,'R5参照用'!$K$3:$P$8992,5,0)=0,"",VLOOKUP($A280&amp;"-"&amp;'回答入力シート（ア_令和4年度実施計画事業）'!$F280,'R5参照用'!$K$3:$P$8992,5,0)),"")</f>
        <v/>
      </c>
      <c r="I280" s="198" t="s">
        <v>808</v>
      </c>
      <c r="J280" s="72"/>
      <c r="K280" s="198" t="s">
        <v>5</v>
      </c>
      <c r="L280" s="72"/>
      <c r="M280" s="198" t="s">
        <v>6</v>
      </c>
      <c r="N280" s="198" t="s">
        <v>808</v>
      </c>
      <c r="O280" s="72"/>
      <c r="P280" s="198" t="s">
        <v>5</v>
      </c>
      <c r="Q280" s="72"/>
      <c r="R280" s="198" t="s">
        <v>6</v>
      </c>
      <c r="S280" s="78"/>
      <c r="T280" s="78"/>
      <c r="U280" s="78"/>
      <c r="V280" s="72"/>
      <c r="W280" s="204" t="str">
        <f>IF(OR(G280="",Q280=""),"",IF(VLOOKUP($G280,'R5参照用'!$N$3:$P$8992,3,0)=0,"",VLOOKUP($G280,'R5参照用'!$N$3:$P$8992,3,0)))</f>
        <v/>
      </c>
      <c r="X280" s="72"/>
      <c r="Y280" s="72"/>
      <c r="Z280" s="73"/>
      <c r="AA280" s="73"/>
      <c r="AB280" s="73"/>
      <c r="AC280" s="78"/>
      <c r="AD280" s="78"/>
      <c r="AE280" s="78"/>
      <c r="AF280" s="78"/>
      <c r="AG280" s="78"/>
      <c r="AH280" s="78"/>
      <c r="AI280" s="78"/>
      <c r="AJ280" s="78"/>
      <c r="AK280" s="78"/>
      <c r="AL280" s="78"/>
      <c r="AM280" s="70"/>
      <c r="AN280" s="72"/>
      <c r="AO280" s="72"/>
      <c r="AP280" s="75"/>
      <c r="AQ280" s="78"/>
      <c r="AR280" s="78"/>
      <c r="AS280" s="78"/>
      <c r="AT280" s="78"/>
      <c r="AU280" s="79"/>
      <c r="AV280" s="79"/>
      <c r="AW280" s="75"/>
      <c r="AX280" s="75"/>
      <c r="AY280" s="78"/>
      <c r="AZ280" s="78"/>
      <c r="BA280" s="78"/>
      <c r="BB280" s="78"/>
      <c r="BC280" s="79"/>
      <c r="BD280" s="79"/>
      <c r="BE280" s="75"/>
      <c r="BF280" s="75"/>
      <c r="BG280" s="78"/>
      <c r="BH280" s="78"/>
      <c r="BI280" s="78"/>
      <c r="BJ280" s="78"/>
      <c r="BK280" s="79"/>
      <c r="BL280" s="79"/>
      <c r="BM280" s="75"/>
      <c r="BN280" s="74"/>
      <c r="BO280" s="75"/>
      <c r="BP280" s="74"/>
      <c r="BQ280" s="75"/>
      <c r="BR280" s="61" t="e">
        <f>VLOOKUP(V280&amp;X280&amp;Y280,'R5参照用'!$AJ$3:$AK$101,2,0)</f>
        <v>#N/A</v>
      </c>
      <c r="BS280" s="2" t="str">
        <f t="shared" si="4"/>
        <v/>
      </c>
      <c r="BT280" s="2" t="str">
        <f>IF(H280="","",IF(H280="通常交付金","",COUNTIF($H$5:H280,"重点交付金")))</f>
        <v/>
      </c>
    </row>
    <row r="281" spans="1:72" ht="21.75" customHeight="1" x14ac:dyDescent="0.3">
      <c r="A281" s="196" t="str">
        <f>表紙!$H$11</f>
        <v>28365</v>
      </c>
      <c r="B281" s="70"/>
      <c r="C281" s="70"/>
      <c r="D281" s="71"/>
      <c r="E281" s="70"/>
      <c r="F281" s="196">
        <v>277</v>
      </c>
      <c r="G281" s="197" t="str">
        <f>IFERROR(VLOOKUP($A281&amp;"-"&amp;'回答入力シート（ア_令和4年度実施計画事業）'!$F281,'R5参照用'!$K$3:$P$8992,4,0),"")</f>
        <v/>
      </c>
      <c r="H281" s="197" t="str">
        <f>IFERROR(IF(VLOOKUP($A281&amp;"-"&amp;'回答入力シート（ア_令和4年度実施計画事業）'!$F281,'R5参照用'!$K$3:$P$8992,5,0)=0,"",VLOOKUP($A281&amp;"-"&amp;'回答入力シート（ア_令和4年度実施計画事業）'!$F281,'R5参照用'!$K$3:$P$8992,5,0)),"")</f>
        <v/>
      </c>
      <c r="I281" s="198" t="s">
        <v>808</v>
      </c>
      <c r="J281" s="72"/>
      <c r="K281" s="198" t="s">
        <v>5</v>
      </c>
      <c r="L281" s="72"/>
      <c r="M281" s="198" t="s">
        <v>6</v>
      </c>
      <c r="N281" s="198" t="s">
        <v>808</v>
      </c>
      <c r="O281" s="72"/>
      <c r="P281" s="198" t="s">
        <v>5</v>
      </c>
      <c r="Q281" s="72"/>
      <c r="R281" s="198" t="s">
        <v>6</v>
      </c>
      <c r="S281" s="78"/>
      <c r="T281" s="78"/>
      <c r="U281" s="78"/>
      <c r="V281" s="72"/>
      <c r="W281" s="204" t="str">
        <f>IF(OR(G281="",Q281=""),"",IF(VLOOKUP($G281,'R5参照用'!$N$3:$P$8992,3,0)=0,"",VLOOKUP($G281,'R5参照用'!$N$3:$P$8992,3,0)))</f>
        <v/>
      </c>
      <c r="X281" s="72"/>
      <c r="Y281" s="72"/>
      <c r="Z281" s="73"/>
      <c r="AA281" s="73"/>
      <c r="AB281" s="73"/>
      <c r="AC281" s="78"/>
      <c r="AD281" s="78"/>
      <c r="AE281" s="78"/>
      <c r="AF281" s="78"/>
      <c r="AG281" s="78"/>
      <c r="AH281" s="78"/>
      <c r="AI281" s="78"/>
      <c r="AJ281" s="78"/>
      <c r="AK281" s="78"/>
      <c r="AL281" s="78"/>
      <c r="AM281" s="70"/>
      <c r="AN281" s="72"/>
      <c r="AO281" s="72"/>
      <c r="AP281" s="75"/>
      <c r="AQ281" s="78"/>
      <c r="AR281" s="78"/>
      <c r="AS281" s="78"/>
      <c r="AT281" s="78"/>
      <c r="AU281" s="79"/>
      <c r="AV281" s="79"/>
      <c r="AW281" s="75"/>
      <c r="AX281" s="75"/>
      <c r="AY281" s="78"/>
      <c r="AZ281" s="78"/>
      <c r="BA281" s="78"/>
      <c r="BB281" s="78"/>
      <c r="BC281" s="79"/>
      <c r="BD281" s="79"/>
      <c r="BE281" s="75"/>
      <c r="BF281" s="75"/>
      <c r="BG281" s="78"/>
      <c r="BH281" s="78"/>
      <c r="BI281" s="78"/>
      <c r="BJ281" s="78"/>
      <c r="BK281" s="79"/>
      <c r="BL281" s="79"/>
      <c r="BM281" s="75"/>
      <c r="BN281" s="74"/>
      <c r="BO281" s="75"/>
      <c r="BP281" s="74"/>
      <c r="BQ281" s="75"/>
      <c r="BR281" s="61" t="e">
        <f>VLOOKUP(V281&amp;X281&amp;Y281,'R5参照用'!$AJ$3:$AK$101,2,0)</f>
        <v>#N/A</v>
      </c>
      <c r="BS281" s="2" t="str">
        <f t="shared" si="4"/>
        <v/>
      </c>
      <c r="BT281" s="2" t="str">
        <f>IF(H281="","",IF(H281="通常交付金","",COUNTIF($H$5:H281,"重点交付金")))</f>
        <v/>
      </c>
    </row>
    <row r="282" spans="1:72" ht="21.75" customHeight="1" x14ac:dyDescent="0.3">
      <c r="A282" s="196" t="str">
        <f>表紙!$H$11</f>
        <v>28365</v>
      </c>
      <c r="B282" s="70"/>
      <c r="C282" s="70"/>
      <c r="D282" s="71"/>
      <c r="E282" s="70"/>
      <c r="F282" s="196">
        <v>278</v>
      </c>
      <c r="G282" s="197" t="str">
        <f>IFERROR(VLOOKUP($A282&amp;"-"&amp;'回答入力シート（ア_令和4年度実施計画事業）'!$F282,'R5参照用'!$K$3:$P$8992,4,0),"")</f>
        <v/>
      </c>
      <c r="H282" s="197" t="str">
        <f>IFERROR(IF(VLOOKUP($A282&amp;"-"&amp;'回答入力シート（ア_令和4年度実施計画事業）'!$F282,'R5参照用'!$K$3:$P$8992,5,0)=0,"",VLOOKUP($A282&amp;"-"&amp;'回答入力シート（ア_令和4年度実施計画事業）'!$F282,'R5参照用'!$K$3:$P$8992,5,0)),"")</f>
        <v/>
      </c>
      <c r="I282" s="198" t="s">
        <v>808</v>
      </c>
      <c r="J282" s="72"/>
      <c r="K282" s="198" t="s">
        <v>5</v>
      </c>
      <c r="L282" s="72"/>
      <c r="M282" s="198" t="s">
        <v>6</v>
      </c>
      <c r="N282" s="198" t="s">
        <v>808</v>
      </c>
      <c r="O282" s="72"/>
      <c r="P282" s="198" t="s">
        <v>5</v>
      </c>
      <c r="Q282" s="72"/>
      <c r="R282" s="198" t="s">
        <v>6</v>
      </c>
      <c r="S282" s="78"/>
      <c r="T282" s="78"/>
      <c r="U282" s="78"/>
      <c r="V282" s="72"/>
      <c r="W282" s="204" t="str">
        <f>IF(OR(G282="",Q282=""),"",IF(VLOOKUP($G282,'R5参照用'!$N$3:$P$8992,3,0)=0,"",VLOOKUP($G282,'R5参照用'!$N$3:$P$8992,3,0)))</f>
        <v/>
      </c>
      <c r="X282" s="72"/>
      <c r="Y282" s="72"/>
      <c r="Z282" s="73"/>
      <c r="AA282" s="73"/>
      <c r="AB282" s="73"/>
      <c r="AC282" s="78"/>
      <c r="AD282" s="78"/>
      <c r="AE282" s="78"/>
      <c r="AF282" s="78"/>
      <c r="AG282" s="78"/>
      <c r="AH282" s="78"/>
      <c r="AI282" s="78"/>
      <c r="AJ282" s="78"/>
      <c r="AK282" s="78"/>
      <c r="AL282" s="78"/>
      <c r="AM282" s="70"/>
      <c r="AN282" s="72"/>
      <c r="AO282" s="72"/>
      <c r="AP282" s="75"/>
      <c r="AQ282" s="78"/>
      <c r="AR282" s="78"/>
      <c r="AS282" s="78"/>
      <c r="AT282" s="78"/>
      <c r="AU282" s="79"/>
      <c r="AV282" s="79"/>
      <c r="AW282" s="75"/>
      <c r="AX282" s="75"/>
      <c r="AY282" s="78"/>
      <c r="AZ282" s="78"/>
      <c r="BA282" s="78"/>
      <c r="BB282" s="78"/>
      <c r="BC282" s="79"/>
      <c r="BD282" s="79"/>
      <c r="BE282" s="75"/>
      <c r="BF282" s="75"/>
      <c r="BG282" s="78"/>
      <c r="BH282" s="78"/>
      <c r="BI282" s="78"/>
      <c r="BJ282" s="78"/>
      <c r="BK282" s="79"/>
      <c r="BL282" s="79"/>
      <c r="BM282" s="75"/>
      <c r="BN282" s="74"/>
      <c r="BO282" s="75"/>
      <c r="BP282" s="74"/>
      <c r="BQ282" s="75"/>
      <c r="BR282" s="61" t="e">
        <f>VLOOKUP(V282&amp;X282&amp;Y282,'R5参照用'!$AJ$3:$AK$101,2,0)</f>
        <v>#N/A</v>
      </c>
      <c r="BS282" s="2" t="str">
        <f t="shared" si="4"/>
        <v/>
      </c>
      <c r="BT282" s="2" t="str">
        <f>IF(H282="","",IF(H282="通常交付金","",COUNTIF($H$5:H282,"重点交付金")))</f>
        <v/>
      </c>
    </row>
    <row r="283" spans="1:72" ht="21.75" customHeight="1" x14ac:dyDescent="0.3">
      <c r="A283" s="196" t="str">
        <f>表紙!$H$11</f>
        <v>28365</v>
      </c>
      <c r="B283" s="70"/>
      <c r="C283" s="70"/>
      <c r="D283" s="71"/>
      <c r="E283" s="70"/>
      <c r="F283" s="196">
        <v>279</v>
      </c>
      <c r="G283" s="197" t="str">
        <f>IFERROR(VLOOKUP($A283&amp;"-"&amp;'回答入力シート（ア_令和4年度実施計画事業）'!$F283,'R5参照用'!$K$3:$P$8992,4,0),"")</f>
        <v/>
      </c>
      <c r="H283" s="197" t="str">
        <f>IFERROR(IF(VLOOKUP($A283&amp;"-"&amp;'回答入力シート（ア_令和4年度実施計画事業）'!$F283,'R5参照用'!$K$3:$P$8992,5,0)=0,"",VLOOKUP($A283&amp;"-"&amp;'回答入力シート（ア_令和4年度実施計画事業）'!$F283,'R5参照用'!$K$3:$P$8992,5,0)),"")</f>
        <v/>
      </c>
      <c r="I283" s="198" t="s">
        <v>808</v>
      </c>
      <c r="J283" s="72"/>
      <c r="K283" s="198" t="s">
        <v>5</v>
      </c>
      <c r="L283" s="72"/>
      <c r="M283" s="198" t="s">
        <v>6</v>
      </c>
      <c r="N283" s="198" t="s">
        <v>808</v>
      </c>
      <c r="O283" s="72"/>
      <c r="P283" s="198" t="s">
        <v>5</v>
      </c>
      <c r="Q283" s="72"/>
      <c r="R283" s="198" t="s">
        <v>6</v>
      </c>
      <c r="S283" s="78"/>
      <c r="T283" s="78"/>
      <c r="U283" s="78"/>
      <c r="V283" s="72"/>
      <c r="W283" s="204" t="str">
        <f>IF(OR(G283="",Q283=""),"",IF(VLOOKUP($G283,'R5参照用'!$N$3:$P$8992,3,0)=0,"",VLOOKUP($G283,'R5参照用'!$N$3:$P$8992,3,0)))</f>
        <v/>
      </c>
      <c r="X283" s="72"/>
      <c r="Y283" s="72"/>
      <c r="Z283" s="73"/>
      <c r="AA283" s="73"/>
      <c r="AB283" s="73"/>
      <c r="AC283" s="78"/>
      <c r="AD283" s="78"/>
      <c r="AE283" s="78"/>
      <c r="AF283" s="78"/>
      <c r="AG283" s="78"/>
      <c r="AH283" s="78"/>
      <c r="AI283" s="78"/>
      <c r="AJ283" s="78"/>
      <c r="AK283" s="78"/>
      <c r="AL283" s="78"/>
      <c r="AM283" s="70"/>
      <c r="AN283" s="72"/>
      <c r="AO283" s="72"/>
      <c r="AP283" s="75"/>
      <c r="AQ283" s="78"/>
      <c r="AR283" s="78"/>
      <c r="AS283" s="78"/>
      <c r="AT283" s="78"/>
      <c r="AU283" s="79"/>
      <c r="AV283" s="79"/>
      <c r="AW283" s="75"/>
      <c r="AX283" s="75"/>
      <c r="AY283" s="78"/>
      <c r="AZ283" s="78"/>
      <c r="BA283" s="78"/>
      <c r="BB283" s="78"/>
      <c r="BC283" s="79"/>
      <c r="BD283" s="79"/>
      <c r="BE283" s="75"/>
      <c r="BF283" s="75"/>
      <c r="BG283" s="78"/>
      <c r="BH283" s="78"/>
      <c r="BI283" s="78"/>
      <c r="BJ283" s="78"/>
      <c r="BK283" s="79"/>
      <c r="BL283" s="79"/>
      <c r="BM283" s="75"/>
      <c r="BN283" s="74"/>
      <c r="BO283" s="75"/>
      <c r="BP283" s="74"/>
      <c r="BQ283" s="75"/>
      <c r="BR283" s="61" t="e">
        <f>VLOOKUP(V283&amp;X283&amp;Y283,'R5参照用'!$AJ$3:$AK$101,2,0)</f>
        <v>#N/A</v>
      </c>
      <c r="BS283" s="2" t="str">
        <f t="shared" si="4"/>
        <v/>
      </c>
      <c r="BT283" s="2" t="str">
        <f>IF(H283="","",IF(H283="通常交付金","",COUNTIF($H$5:H283,"重点交付金")))</f>
        <v/>
      </c>
    </row>
    <row r="284" spans="1:72" ht="21.75" customHeight="1" x14ac:dyDescent="0.3">
      <c r="A284" s="196" t="str">
        <f>表紙!$H$11</f>
        <v>28365</v>
      </c>
      <c r="B284" s="70"/>
      <c r="C284" s="70"/>
      <c r="D284" s="71"/>
      <c r="E284" s="70"/>
      <c r="F284" s="196">
        <v>280</v>
      </c>
      <c r="G284" s="197" t="str">
        <f>IFERROR(VLOOKUP($A284&amp;"-"&amp;'回答入力シート（ア_令和4年度実施計画事業）'!$F284,'R5参照用'!$K$3:$P$8992,4,0),"")</f>
        <v/>
      </c>
      <c r="H284" s="197" t="str">
        <f>IFERROR(IF(VLOOKUP($A284&amp;"-"&amp;'回答入力シート（ア_令和4年度実施計画事業）'!$F284,'R5参照用'!$K$3:$P$8992,5,0)=0,"",VLOOKUP($A284&amp;"-"&amp;'回答入力シート（ア_令和4年度実施計画事業）'!$F284,'R5参照用'!$K$3:$P$8992,5,0)),"")</f>
        <v/>
      </c>
      <c r="I284" s="198" t="s">
        <v>808</v>
      </c>
      <c r="J284" s="72"/>
      <c r="K284" s="198" t="s">
        <v>5</v>
      </c>
      <c r="L284" s="72"/>
      <c r="M284" s="198" t="s">
        <v>6</v>
      </c>
      <c r="N284" s="198" t="s">
        <v>808</v>
      </c>
      <c r="O284" s="72"/>
      <c r="P284" s="198" t="s">
        <v>5</v>
      </c>
      <c r="Q284" s="72"/>
      <c r="R284" s="198" t="s">
        <v>6</v>
      </c>
      <c r="S284" s="78"/>
      <c r="T284" s="78"/>
      <c r="U284" s="78"/>
      <c r="V284" s="72"/>
      <c r="W284" s="204" t="str">
        <f>IF(OR(G284="",Q284=""),"",IF(VLOOKUP($G284,'R5参照用'!$N$3:$P$8992,3,0)=0,"",VLOOKUP($G284,'R5参照用'!$N$3:$P$8992,3,0)))</f>
        <v/>
      </c>
      <c r="X284" s="72"/>
      <c r="Y284" s="72"/>
      <c r="Z284" s="73"/>
      <c r="AA284" s="73"/>
      <c r="AB284" s="73"/>
      <c r="AC284" s="78"/>
      <c r="AD284" s="78"/>
      <c r="AE284" s="78"/>
      <c r="AF284" s="78"/>
      <c r="AG284" s="78"/>
      <c r="AH284" s="78"/>
      <c r="AI284" s="78"/>
      <c r="AJ284" s="78"/>
      <c r="AK284" s="78"/>
      <c r="AL284" s="78"/>
      <c r="AM284" s="70"/>
      <c r="AN284" s="72"/>
      <c r="AO284" s="72"/>
      <c r="AP284" s="75"/>
      <c r="AQ284" s="78"/>
      <c r="AR284" s="78"/>
      <c r="AS284" s="78"/>
      <c r="AT284" s="78"/>
      <c r="AU284" s="79"/>
      <c r="AV284" s="79"/>
      <c r="AW284" s="75"/>
      <c r="AX284" s="75"/>
      <c r="AY284" s="78"/>
      <c r="AZ284" s="78"/>
      <c r="BA284" s="78"/>
      <c r="BB284" s="78"/>
      <c r="BC284" s="79"/>
      <c r="BD284" s="79"/>
      <c r="BE284" s="75"/>
      <c r="BF284" s="75"/>
      <c r="BG284" s="78"/>
      <c r="BH284" s="78"/>
      <c r="BI284" s="78"/>
      <c r="BJ284" s="78"/>
      <c r="BK284" s="79"/>
      <c r="BL284" s="79"/>
      <c r="BM284" s="75"/>
      <c r="BN284" s="74"/>
      <c r="BO284" s="75"/>
      <c r="BP284" s="74"/>
      <c r="BQ284" s="75"/>
      <c r="BR284" s="61" t="e">
        <f>VLOOKUP(V284&amp;X284&amp;Y284,'R5参照用'!$AJ$3:$AK$101,2,0)</f>
        <v>#N/A</v>
      </c>
      <c r="BS284" s="2" t="str">
        <f t="shared" si="4"/>
        <v/>
      </c>
      <c r="BT284" s="2" t="str">
        <f>IF(H284="","",IF(H284="通常交付金","",COUNTIF($H$5:H284,"重点交付金")))</f>
        <v/>
      </c>
    </row>
    <row r="285" spans="1:72" ht="21.75" customHeight="1" x14ac:dyDescent="0.3">
      <c r="A285" s="196" t="str">
        <f>表紙!$H$11</f>
        <v>28365</v>
      </c>
      <c r="B285" s="70"/>
      <c r="C285" s="70"/>
      <c r="D285" s="71"/>
      <c r="E285" s="70"/>
      <c r="F285" s="196">
        <v>281</v>
      </c>
      <c r="G285" s="197" t="str">
        <f>IFERROR(VLOOKUP($A285&amp;"-"&amp;'回答入力シート（ア_令和4年度実施計画事業）'!$F285,'R5参照用'!$K$3:$P$8992,4,0),"")</f>
        <v/>
      </c>
      <c r="H285" s="197" t="str">
        <f>IFERROR(IF(VLOOKUP($A285&amp;"-"&amp;'回答入力シート（ア_令和4年度実施計画事業）'!$F285,'R5参照用'!$K$3:$P$8992,5,0)=0,"",VLOOKUP($A285&amp;"-"&amp;'回答入力シート（ア_令和4年度実施計画事業）'!$F285,'R5参照用'!$K$3:$P$8992,5,0)),"")</f>
        <v/>
      </c>
      <c r="I285" s="198" t="s">
        <v>808</v>
      </c>
      <c r="J285" s="72"/>
      <c r="K285" s="198" t="s">
        <v>5</v>
      </c>
      <c r="L285" s="72"/>
      <c r="M285" s="198" t="s">
        <v>6</v>
      </c>
      <c r="N285" s="198" t="s">
        <v>808</v>
      </c>
      <c r="O285" s="72"/>
      <c r="P285" s="198" t="s">
        <v>5</v>
      </c>
      <c r="Q285" s="72"/>
      <c r="R285" s="198" t="s">
        <v>6</v>
      </c>
      <c r="S285" s="78"/>
      <c r="T285" s="78"/>
      <c r="U285" s="78"/>
      <c r="V285" s="72"/>
      <c r="W285" s="204" t="str">
        <f>IF(OR(G285="",Q285=""),"",IF(VLOOKUP($G285,'R5参照用'!$N$3:$P$8992,3,0)=0,"",VLOOKUP($G285,'R5参照用'!$N$3:$P$8992,3,0)))</f>
        <v/>
      </c>
      <c r="X285" s="72"/>
      <c r="Y285" s="72"/>
      <c r="Z285" s="73"/>
      <c r="AA285" s="73"/>
      <c r="AB285" s="73"/>
      <c r="AC285" s="78"/>
      <c r="AD285" s="78"/>
      <c r="AE285" s="78"/>
      <c r="AF285" s="78"/>
      <c r="AG285" s="78"/>
      <c r="AH285" s="78"/>
      <c r="AI285" s="78"/>
      <c r="AJ285" s="78"/>
      <c r="AK285" s="78"/>
      <c r="AL285" s="78"/>
      <c r="AM285" s="70"/>
      <c r="AN285" s="72"/>
      <c r="AO285" s="72"/>
      <c r="AP285" s="75"/>
      <c r="AQ285" s="78"/>
      <c r="AR285" s="78"/>
      <c r="AS285" s="78"/>
      <c r="AT285" s="78"/>
      <c r="AU285" s="79"/>
      <c r="AV285" s="79"/>
      <c r="AW285" s="75"/>
      <c r="AX285" s="75"/>
      <c r="AY285" s="78"/>
      <c r="AZ285" s="78"/>
      <c r="BA285" s="78"/>
      <c r="BB285" s="78"/>
      <c r="BC285" s="79"/>
      <c r="BD285" s="79"/>
      <c r="BE285" s="75"/>
      <c r="BF285" s="75"/>
      <c r="BG285" s="78"/>
      <c r="BH285" s="78"/>
      <c r="BI285" s="78"/>
      <c r="BJ285" s="78"/>
      <c r="BK285" s="79"/>
      <c r="BL285" s="79"/>
      <c r="BM285" s="75"/>
      <c r="BN285" s="74"/>
      <c r="BO285" s="75"/>
      <c r="BP285" s="74"/>
      <c r="BQ285" s="75"/>
      <c r="BR285" s="61" t="e">
        <f>VLOOKUP(V285&amp;X285&amp;Y285,'R5参照用'!$AJ$3:$AK$101,2,0)</f>
        <v>#N/A</v>
      </c>
      <c r="BS285" s="2" t="str">
        <f t="shared" si="4"/>
        <v/>
      </c>
      <c r="BT285" s="2" t="str">
        <f>IF(H285="","",IF(H285="通常交付金","",COUNTIF($H$5:H285,"重点交付金")))</f>
        <v/>
      </c>
    </row>
    <row r="286" spans="1:72" ht="21.75" customHeight="1" x14ac:dyDescent="0.3">
      <c r="A286" s="196" t="str">
        <f>表紙!$H$11</f>
        <v>28365</v>
      </c>
      <c r="B286" s="70"/>
      <c r="C286" s="70"/>
      <c r="D286" s="71"/>
      <c r="E286" s="70"/>
      <c r="F286" s="196">
        <v>282</v>
      </c>
      <c r="G286" s="197" t="str">
        <f>IFERROR(VLOOKUP($A286&amp;"-"&amp;'回答入力シート（ア_令和4年度実施計画事業）'!$F286,'R5参照用'!$K$3:$P$8992,4,0),"")</f>
        <v/>
      </c>
      <c r="H286" s="197" t="str">
        <f>IFERROR(IF(VLOOKUP($A286&amp;"-"&amp;'回答入力シート（ア_令和4年度実施計画事業）'!$F286,'R5参照用'!$K$3:$P$8992,5,0)=0,"",VLOOKUP($A286&amp;"-"&amp;'回答入力シート（ア_令和4年度実施計画事業）'!$F286,'R5参照用'!$K$3:$P$8992,5,0)),"")</f>
        <v/>
      </c>
      <c r="I286" s="198" t="s">
        <v>808</v>
      </c>
      <c r="J286" s="72"/>
      <c r="K286" s="198" t="s">
        <v>5</v>
      </c>
      <c r="L286" s="72"/>
      <c r="M286" s="198" t="s">
        <v>6</v>
      </c>
      <c r="N286" s="198" t="s">
        <v>808</v>
      </c>
      <c r="O286" s="72"/>
      <c r="P286" s="198" t="s">
        <v>5</v>
      </c>
      <c r="Q286" s="72"/>
      <c r="R286" s="198" t="s">
        <v>6</v>
      </c>
      <c r="S286" s="78"/>
      <c r="T286" s="78"/>
      <c r="U286" s="78"/>
      <c r="V286" s="72"/>
      <c r="W286" s="204" t="str">
        <f>IF(OR(G286="",Q286=""),"",IF(VLOOKUP($G286,'R5参照用'!$N$3:$P$8992,3,0)=0,"",VLOOKUP($G286,'R5参照用'!$N$3:$P$8992,3,0)))</f>
        <v/>
      </c>
      <c r="X286" s="72"/>
      <c r="Y286" s="72"/>
      <c r="Z286" s="73"/>
      <c r="AA286" s="73"/>
      <c r="AB286" s="73"/>
      <c r="AC286" s="78"/>
      <c r="AD286" s="78"/>
      <c r="AE286" s="78"/>
      <c r="AF286" s="78"/>
      <c r="AG286" s="78"/>
      <c r="AH286" s="78"/>
      <c r="AI286" s="78"/>
      <c r="AJ286" s="78"/>
      <c r="AK286" s="78"/>
      <c r="AL286" s="78"/>
      <c r="AM286" s="70"/>
      <c r="AN286" s="72"/>
      <c r="AO286" s="72"/>
      <c r="AP286" s="75"/>
      <c r="AQ286" s="78"/>
      <c r="AR286" s="78"/>
      <c r="AS286" s="78"/>
      <c r="AT286" s="78"/>
      <c r="AU286" s="79"/>
      <c r="AV286" s="79"/>
      <c r="AW286" s="75"/>
      <c r="AX286" s="75"/>
      <c r="AY286" s="78"/>
      <c r="AZ286" s="78"/>
      <c r="BA286" s="78"/>
      <c r="BB286" s="78"/>
      <c r="BC286" s="79"/>
      <c r="BD286" s="79"/>
      <c r="BE286" s="75"/>
      <c r="BF286" s="75"/>
      <c r="BG286" s="78"/>
      <c r="BH286" s="78"/>
      <c r="BI286" s="78"/>
      <c r="BJ286" s="78"/>
      <c r="BK286" s="79"/>
      <c r="BL286" s="79"/>
      <c r="BM286" s="75"/>
      <c r="BN286" s="74"/>
      <c r="BO286" s="75"/>
      <c r="BP286" s="74"/>
      <c r="BQ286" s="75"/>
      <c r="BR286" s="61" t="e">
        <f>VLOOKUP(V286&amp;X286&amp;Y286,'R5参照用'!$AJ$3:$AK$101,2,0)</f>
        <v>#N/A</v>
      </c>
      <c r="BS286" s="2" t="str">
        <f t="shared" si="4"/>
        <v/>
      </c>
      <c r="BT286" s="2" t="str">
        <f>IF(H286="","",IF(H286="通常交付金","",COUNTIF($H$5:H286,"重点交付金")))</f>
        <v/>
      </c>
    </row>
    <row r="287" spans="1:72" ht="21.75" customHeight="1" x14ac:dyDescent="0.3">
      <c r="A287" s="196" t="str">
        <f>表紙!$H$11</f>
        <v>28365</v>
      </c>
      <c r="B287" s="70"/>
      <c r="C287" s="70"/>
      <c r="D287" s="71"/>
      <c r="E287" s="70"/>
      <c r="F287" s="196">
        <v>283</v>
      </c>
      <c r="G287" s="197" t="str">
        <f>IFERROR(VLOOKUP($A287&amp;"-"&amp;'回答入力シート（ア_令和4年度実施計画事業）'!$F287,'R5参照用'!$K$3:$P$8992,4,0),"")</f>
        <v/>
      </c>
      <c r="H287" s="197" t="str">
        <f>IFERROR(IF(VLOOKUP($A287&amp;"-"&amp;'回答入力シート（ア_令和4年度実施計画事業）'!$F287,'R5参照用'!$K$3:$P$8992,5,0)=0,"",VLOOKUP($A287&amp;"-"&amp;'回答入力シート（ア_令和4年度実施計画事業）'!$F287,'R5参照用'!$K$3:$P$8992,5,0)),"")</f>
        <v/>
      </c>
      <c r="I287" s="198" t="s">
        <v>808</v>
      </c>
      <c r="J287" s="72"/>
      <c r="K287" s="198" t="s">
        <v>5</v>
      </c>
      <c r="L287" s="72"/>
      <c r="M287" s="198" t="s">
        <v>6</v>
      </c>
      <c r="N287" s="198" t="s">
        <v>808</v>
      </c>
      <c r="O287" s="72"/>
      <c r="P287" s="198" t="s">
        <v>5</v>
      </c>
      <c r="Q287" s="72"/>
      <c r="R287" s="198" t="s">
        <v>6</v>
      </c>
      <c r="S287" s="78"/>
      <c r="T287" s="78"/>
      <c r="U287" s="78"/>
      <c r="V287" s="72"/>
      <c r="W287" s="204" t="str">
        <f>IF(OR(G287="",Q287=""),"",IF(VLOOKUP($G287,'R5参照用'!$N$3:$P$8992,3,0)=0,"",VLOOKUP($G287,'R5参照用'!$N$3:$P$8992,3,0)))</f>
        <v/>
      </c>
      <c r="X287" s="72"/>
      <c r="Y287" s="72"/>
      <c r="Z287" s="73"/>
      <c r="AA287" s="73"/>
      <c r="AB287" s="73"/>
      <c r="AC287" s="78"/>
      <c r="AD287" s="78"/>
      <c r="AE287" s="78"/>
      <c r="AF287" s="78"/>
      <c r="AG287" s="78"/>
      <c r="AH287" s="78"/>
      <c r="AI287" s="78"/>
      <c r="AJ287" s="78"/>
      <c r="AK287" s="78"/>
      <c r="AL287" s="78"/>
      <c r="AM287" s="70"/>
      <c r="AN287" s="72"/>
      <c r="AO287" s="72"/>
      <c r="AP287" s="75"/>
      <c r="AQ287" s="78"/>
      <c r="AR287" s="78"/>
      <c r="AS287" s="78"/>
      <c r="AT287" s="78"/>
      <c r="AU287" s="79"/>
      <c r="AV287" s="79"/>
      <c r="AW287" s="75"/>
      <c r="AX287" s="75"/>
      <c r="AY287" s="78"/>
      <c r="AZ287" s="78"/>
      <c r="BA287" s="78"/>
      <c r="BB287" s="78"/>
      <c r="BC287" s="79"/>
      <c r="BD287" s="79"/>
      <c r="BE287" s="75"/>
      <c r="BF287" s="75"/>
      <c r="BG287" s="78"/>
      <c r="BH287" s="78"/>
      <c r="BI287" s="78"/>
      <c r="BJ287" s="78"/>
      <c r="BK287" s="79"/>
      <c r="BL287" s="79"/>
      <c r="BM287" s="75"/>
      <c r="BN287" s="74"/>
      <c r="BO287" s="75"/>
      <c r="BP287" s="74"/>
      <c r="BQ287" s="75"/>
      <c r="BR287" s="61" t="e">
        <f>VLOOKUP(V287&amp;X287&amp;Y287,'R5参照用'!$AJ$3:$AK$101,2,0)</f>
        <v>#N/A</v>
      </c>
      <c r="BS287" s="2" t="str">
        <f t="shared" si="4"/>
        <v/>
      </c>
      <c r="BT287" s="2" t="str">
        <f>IF(H287="","",IF(H287="通常交付金","",COUNTIF($H$5:H287,"重点交付金")))</f>
        <v/>
      </c>
    </row>
    <row r="288" spans="1:72" ht="21.75" customHeight="1" x14ac:dyDescent="0.3">
      <c r="A288" s="196" t="str">
        <f>表紙!$H$11</f>
        <v>28365</v>
      </c>
      <c r="B288" s="70"/>
      <c r="C288" s="70"/>
      <c r="D288" s="71"/>
      <c r="E288" s="70"/>
      <c r="F288" s="196">
        <v>284</v>
      </c>
      <c r="G288" s="197" t="str">
        <f>IFERROR(VLOOKUP($A288&amp;"-"&amp;'回答入力シート（ア_令和4年度実施計画事業）'!$F288,'R5参照用'!$K$3:$P$8992,4,0),"")</f>
        <v/>
      </c>
      <c r="H288" s="197" t="str">
        <f>IFERROR(IF(VLOOKUP($A288&amp;"-"&amp;'回答入力シート（ア_令和4年度実施計画事業）'!$F288,'R5参照用'!$K$3:$P$8992,5,0)=0,"",VLOOKUP($A288&amp;"-"&amp;'回答入力シート（ア_令和4年度実施計画事業）'!$F288,'R5参照用'!$K$3:$P$8992,5,0)),"")</f>
        <v/>
      </c>
      <c r="I288" s="198" t="s">
        <v>808</v>
      </c>
      <c r="J288" s="72"/>
      <c r="K288" s="198" t="s">
        <v>5</v>
      </c>
      <c r="L288" s="72"/>
      <c r="M288" s="198" t="s">
        <v>6</v>
      </c>
      <c r="N288" s="198" t="s">
        <v>808</v>
      </c>
      <c r="O288" s="72"/>
      <c r="P288" s="198" t="s">
        <v>5</v>
      </c>
      <c r="Q288" s="72"/>
      <c r="R288" s="198" t="s">
        <v>6</v>
      </c>
      <c r="S288" s="78"/>
      <c r="T288" s="78"/>
      <c r="U288" s="78"/>
      <c r="V288" s="72"/>
      <c r="W288" s="204" t="str">
        <f>IF(OR(G288="",Q288=""),"",IF(VLOOKUP($G288,'R5参照用'!$N$3:$P$8992,3,0)=0,"",VLOOKUP($G288,'R5参照用'!$N$3:$P$8992,3,0)))</f>
        <v/>
      </c>
      <c r="X288" s="72"/>
      <c r="Y288" s="72"/>
      <c r="Z288" s="73"/>
      <c r="AA288" s="73"/>
      <c r="AB288" s="73"/>
      <c r="AC288" s="78"/>
      <c r="AD288" s="78"/>
      <c r="AE288" s="78"/>
      <c r="AF288" s="78"/>
      <c r="AG288" s="78"/>
      <c r="AH288" s="78"/>
      <c r="AI288" s="78"/>
      <c r="AJ288" s="78"/>
      <c r="AK288" s="78"/>
      <c r="AL288" s="78"/>
      <c r="AM288" s="70"/>
      <c r="AN288" s="72"/>
      <c r="AO288" s="72"/>
      <c r="AP288" s="75"/>
      <c r="AQ288" s="78"/>
      <c r="AR288" s="78"/>
      <c r="AS288" s="78"/>
      <c r="AT288" s="78"/>
      <c r="AU288" s="79"/>
      <c r="AV288" s="79"/>
      <c r="AW288" s="75"/>
      <c r="AX288" s="75"/>
      <c r="AY288" s="78"/>
      <c r="AZ288" s="78"/>
      <c r="BA288" s="78"/>
      <c r="BB288" s="78"/>
      <c r="BC288" s="79"/>
      <c r="BD288" s="79"/>
      <c r="BE288" s="75"/>
      <c r="BF288" s="75"/>
      <c r="BG288" s="78"/>
      <c r="BH288" s="78"/>
      <c r="BI288" s="78"/>
      <c r="BJ288" s="78"/>
      <c r="BK288" s="79"/>
      <c r="BL288" s="79"/>
      <c r="BM288" s="75"/>
      <c r="BN288" s="74"/>
      <c r="BO288" s="75"/>
      <c r="BP288" s="74"/>
      <c r="BQ288" s="75"/>
      <c r="BR288" s="61" t="e">
        <f>VLOOKUP(V288&amp;X288&amp;Y288,'R5参照用'!$AJ$3:$AK$101,2,0)</f>
        <v>#N/A</v>
      </c>
      <c r="BS288" s="2" t="str">
        <f t="shared" si="4"/>
        <v/>
      </c>
      <c r="BT288" s="2" t="str">
        <f>IF(H288="","",IF(H288="通常交付金","",COUNTIF($H$5:H288,"重点交付金")))</f>
        <v/>
      </c>
    </row>
    <row r="289" spans="1:72" ht="21.75" customHeight="1" x14ac:dyDescent="0.3">
      <c r="A289" s="196" t="str">
        <f>表紙!$H$11</f>
        <v>28365</v>
      </c>
      <c r="B289" s="70"/>
      <c r="C289" s="70"/>
      <c r="D289" s="71"/>
      <c r="E289" s="70"/>
      <c r="F289" s="196">
        <v>285</v>
      </c>
      <c r="G289" s="197" t="str">
        <f>IFERROR(VLOOKUP($A289&amp;"-"&amp;'回答入力シート（ア_令和4年度実施計画事業）'!$F289,'R5参照用'!$K$3:$P$8992,4,0),"")</f>
        <v/>
      </c>
      <c r="H289" s="197" t="str">
        <f>IFERROR(IF(VLOOKUP($A289&amp;"-"&amp;'回答入力シート（ア_令和4年度実施計画事業）'!$F289,'R5参照用'!$K$3:$P$8992,5,0)=0,"",VLOOKUP($A289&amp;"-"&amp;'回答入力シート（ア_令和4年度実施計画事業）'!$F289,'R5参照用'!$K$3:$P$8992,5,0)),"")</f>
        <v/>
      </c>
      <c r="I289" s="198" t="s">
        <v>808</v>
      </c>
      <c r="J289" s="72"/>
      <c r="K289" s="198" t="s">
        <v>5</v>
      </c>
      <c r="L289" s="72"/>
      <c r="M289" s="198" t="s">
        <v>6</v>
      </c>
      <c r="N289" s="198" t="s">
        <v>808</v>
      </c>
      <c r="O289" s="72"/>
      <c r="P289" s="198" t="s">
        <v>5</v>
      </c>
      <c r="Q289" s="72"/>
      <c r="R289" s="198" t="s">
        <v>6</v>
      </c>
      <c r="S289" s="78"/>
      <c r="T289" s="78"/>
      <c r="U289" s="78"/>
      <c r="V289" s="72"/>
      <c r="W289" s="204" t="str">
        <f>IF(OR(G289="",Q289=""),"",IF(VLOOKUP($G289,'R5参照用'!$N$3:$P$8992,3,0)=0,"",VLOOKUP($G289,'R5参照用'!$N$3:$P$8992,3,0)))</f>
        <v/>
      </c>
      <c r="X289" s="72"/>
      <c r="Y289" s="72"/>
      <c r="Z289" s="73"/>
      <c r="AA289" s="73"/>
      <c r="AB289" s="73"/>
      <c r="AC289" s="78"/>
      <c r="AD289" s="78"/>
      <c r="AE289" s="78"/>
      <c r="AF289" s="78"/>
      <c r="AG289" s="78"/>
      <c r="AH289" s="78"/>
      <c r="AI289" s="78"/>
      <c r="AJ289" s="78"/>
      <c r="AK289" s="78"/>
      <c r="AL289" s="78"/>
      <c r="AM289" s="70"/>
      <c r="AN289" s="72"/>
      <c r="AO289" s="72"/>
      <c r="AP289" s="75"/>
      <c r="AQ289" s="78"/>
      <c r="AR289" s="78"/>
      <c r="AS289" s="78"/>
      <c r="AT289" s="78"/>
      <c r="AU289" s="79"/>
      <c r="AV289" s="79"/>
      <c r="AW289" s="75"/>
      <c r="AX289" s="75"/>
      <c r="AY289" s="78"/>
      <c r="AZ289" s="78"/>
      <c r="BA289" s="78"/>
      <c r="BB289" s="78"/>
      <c r="BC289" s="79"/>
      <c r="BD289" s="79"/>
      <c r="BE289" s="75"/>
      <c r="BF289" s="75"/>
      <c r="BG289" s="78"/>
      <c r="BH289" s="78"/>
      <c r="BI289" s="78"/>
      <c r="BJ289" s="78"/>
      <c r="BK289" s="79"/>
      <c r="BL289" s="79"/>
      <c r="BM289" s="75"/>
      <c r="BN289" s="74"/>
      <c r="BO289" s="75"/>
      <c r="BP289" s="74"/>
      <c r="BQ289" s="75"/>
      <c r="BR289" s="61" t="e">
        <f>VLOOKUP(V289&amp;X289&amp;Y289,'R5参照用'!$AJ$3:$AK$101,2,0)</f>
        <v>#N/A</v>
      </c>
      <c r="BS289" s="2" t="str">
        <f t="shared" si="4"/>
        <v/>
      </c>
      <c r="BT289" s="2" t="str">
        <f>IF(H289="","",IF(H289="通常交付金","",COUNTIF($H$5:H289,"重点交付金")))</f>
        <v/>
      </c>
    </row>
    <row r="290" spans="1:72" ht="21.75" customHeight="1" x14ac:dyDescent="0.3">
      <c r="A290" s="196" t="str">
        <f>表紙!$H$11</f>
        <v>28365</v>
      </c>
      <c r="B290" s="70"/>
      <c r="C290" s="70"/>
      <c r="D290" s="71"/>
      <c r="E290" s="70"/>
      <c r="F290" s="196">
        <v>286</v>
      </c>
      <c r="G290" s="197" t="str">
        <f>IFERROR(VLOOKUP($A290&amp;"-"&amp;'回答入力シート（ア_令和4年度実施計画事業）'!$F290,'R5参照用'!$K$3:$P$8992,4,0),"")</f>
        <v/>
      </c>
      <c r="H290" s="197" t="str">
        <f>IFERROR(IF(VLOOKUP($A290&amp;"-"&amp;'回答入力シート（ア_令和4年度実施計画事業）'!$F290,'R5参照用'!$K$3:$P$8992,5,0)=0,"",VLOOKUP($A290&amp;"-"&amp;'回答入力シート（ア_令和4年度実施計画事業）'!$F290,'R5参照用'!$K$3:$P$8992,5,0)),"")</f>
        <v/>
      </c>
      <c r="I290" s="198" t="s">
        <v>808</v>
      </c>
      <c r="J290" s="72"/>
      <c r="K290" s="198" t="s">
        <v>5</v>
      </c>
      <c r="L290" s="72"/>
      <c r="M290" s="198" t="s">
        <v>6</v>
      </c>
      <c r="N290" s="198" t="s">
        <v>808</v>
      </c>
      <c r="O290" s="72"/>
      <c r="P290" s="198" t="s">
        <v>5</v>
      </c>
      <c r="Q290" s="72"/>
      <c r="R290" s="198" t="s">
        <v>6</v>
      </c>
      <c r="S290" s="78"/>
      <c r="T290" s="78"/>
      <c r="U290" s="78"/>
      <c r="V290" s="72"/>
      <c r="W290" s="204" t="str">
        <f>IF(OR(G290="",Q290=""),"",IF(VLOOKUP($G290,'R5参照用'!$N$3:$P$8992,3,0)=0,"",VLOOKUP($G290,'R5参照用'!$N$3:$P$8992,3,0)))</f>
        <v/>
      </c>
      <c r="X290" s="72"/>
      <c r="Y290" s="72"/>
      <c r="Z290" s="73"/>
      <c r="AA290" s="73"/>
      <c r="AB290" s="73"/>
      <c r="AC290" s="78"/>
      <c r="AD290" s="78"/>
      <c r="AE290" s="78"/>
      <c r="AF290" s="78"/>
      <c r="AG290" s="78"/>
      <c r="AH290" s="78"/>
      <c r="AI290" s="78"/>
      <c r="AJ290" s="78"/>
      <c r="AK290" s="78"/>
      <c r="AL290" s="78"/>
      <c r="AM290" s="70"/>
      <c r="AN290" s="72"/>
      <c r="AO290" s="72"/>
      <c r="AP290" s="75"/>
      <c r="AQ290" s="78"/>
      <c r="AR290" s="78"/>
      <c r="AS290" s="78"/>
      <c r="AT290" s="78"/>
      <c r="AU290" s="79"/>
      <c r="AV290" s="79"/>
      <c r="AW290" s="75"/>
      <c r="AX290" s="75"/>
      <c r="AY290" s="78"/>
      <c r="AZ290" s="78"/>
      <c r="BA290" s="78"/>
      <c r="BB290" s="78"/>
      <c r="BC290" s="79"/>
      <c r="BD290" s="79"/>
      <c r="BE290" s="75"/>
      <c r="BF290" s="75"/>
      <c r="BG290" s="78"/>
      <c r="BH290" s="78"/>
      <c r="BI290" s="78"/>
      <c r="BJ290" s="78"/>
      <c r="BK290" s="79"/>
      <c r="BL290" s="79"/>
      <c r="BM290" s="75"/>
      <c r="BN290" s="74"/>
      <c r="BO290" s="75"/>
      <c r="BP290" s="74"/>
      <c r="BQ290" s="75"/>
      <c r="BR290" s="61" t="e">
        <f>VLOOKUP(V290&amp;X290&amp;Y290,'R5参照用'!$AJ$3:$AK$101,2,0)</f>
        <v>#N/A</v>
      </c>
      <c r="BS290" s="2" t="str">
        <f t="shared" si="4"/>
        <v/>
      </c>
      <c r="BT290" s="2" t="str">
        <f>IF(H290="","",IF(H290="通常交付金","",COUNTIF($H$5:H290,"重点交付金")))</f>
        <v/>
      </c>
    </row>
    <row r="291" spans="1:72" ht="21.75" customHeight="1" x14ac:dyDescent="0.3">
      <c r="A291" s="196" t="str">
        <f>表紙!$H$11</f>
        <v>28365</v>
      </c>
      <c r="B291" s="70"/>
      <c r="C291" s="70"/>
      <c r="D291" s="71"/>
      <c r="E291" s="70"/>
      <c r="F291" s="196">
        <v>287</v>
      </c>
      <c r="G291" s="197" t="str">
        <f>IFERROR(VLOOKUP($A291&amp;"-"&amp;'回答入力シート（ア_令和4年度実施計画事業）'!$F291,'R5参照用'!$K$3:$P$8992,4,0),"")</f>
        <v/>
      </c>
      <c r="H291" s="197" t="str">
        <f>IFERROR(IF(VLOOKUP($A291&amp;"-"&amp;'回答入力シート（ア_令和4年度実施計画事業）'!$F291,'R5参照用'!$K$3:$P$8992,5,0)=0,"",VLOOKUP($A291&amp;"-"&amp;'回答入力シート（ア_令和4年度実施計画事業）'!$F291,'R5参照用'!$K$3:$P$8992,5,0)),"")</f>
        <v/>
      </c>
      <c r="I291" s="198" t="s">
        <v>808</v>
      </c>
      <c r="J291" s="72"/>
      <c r="K291" s="198" t="s">
        <v>5</v>
      </c>
      <c r="L291" s="72"/>
      <c r="M291" s="198" t="s">
        <v>6</v>
      </c>
      <c r="N291" s="198" t="s">
        <v>808</v>
      </c>
      <c r="O291" s="72"/>
      <c r="P291" s="198" t="s">
        <v>5</v>
      </c>
      <c r="Q291" s="72"/>
      <c r="R291" s="198" t="s">
        <v>6</v>
      </c>
      <c r="S291" s="78"/>
      <c r="T291" s="78"/>
      <c r="U291" s="78"/>
      <c r="V291" s="72"/>
      <c r="W291" s="204" t="str">
        <f>IF(OR(G291="",Q291=""),"",IF(VLOOKUP($G291,'R5参照用'!$N$3:$P$8992,3,0)=0,"",VLOOKUP($G291,'R5参照用'!$N$3:$P$8992,3,0)))</f>
        <v/>
      </c>
      <c r="X291" s="72"/>
      <c r="Y291" s="72"/>
      <c r="Z291" s="73"/>
      <c r="AA291" s="73"/>
      <c r="AB291" s="73"/>
      <c r="AC291" s="78"/>
      <c r="AD291" s="78"/>
      <c r="AE291" s="78"/>
      <c r="AF291" s="78"/>
      <c r="AG291" s="78"/>
      <c r="AH291" s="78"/>
      <c r="AI291" s="78"/>
      <c r="AJ291" s="78"/>
      <c r="AK291" s="78"/>
      <c r="AL291" s="78"/>
      <c r="AM291" s="70"/>
      <c r="AN291" s="72"/>
      <c r="AO291" s="72"/>
      <c r="AP291" s="75"/>
      <c r="AQ291" s="78"/>
      <c r="AR291" s="78"/>
      <c r="AS291" s="78"/>
      <c r="AT291" s="78"/>
      <c r="AU291" s="79"/>
      <c r="AV291" s="79"/>
      <c r="AW291" s="75"/>
      <c r="AX291" s="75"/>
      <c r="AY291" s="78"/>
      <c r="AZ291" s="78"/>
      <c r="BA291" s="78"/>
      <c r="BB291" s="78"/>
      <c r="BC291" s="79"/>
      <c r="BD291" s="79"/>
      <c r="BE291" s="75"/>
      <c r="BF291" s="75"/>
      <c r="BG291" s="78"/>
      <c r="BH291" s="78"/>
      <c r="BI291" s="78"/>
      <c r="BJ291" s="78"/>
      <c r="BK291" s="79"/>
      <c r="BL291" s="79"/>
      <c r="BM291" s="75"/>
      <c r="BN291" s="74"/>
      <c r="BO291" s="75"/>
      <c r="BP291" s="74"/>
      <c r="BQ291" s="75"/>
      <c r="BR291" s="61" t="e">
        <f>VLOOKUP(V291&amp;X291&amp;Y291,'R5参照用'!$AJ$3:$AK$101,2,0)</f>
        <v>#N/A</v>
      </c>
      <c r="BS291" s="2" t="str">
        <f t="shared" si="4"/>
        <v/>
      </c>
      <c r="BT291" s="2" t="str">
        <f>IF(H291="","",IF(H291="通常交付金","",COUNTIF($H$5:H291,"重点交付金")))</f>
        <v/>
      </c>
    </row>
    <row r="292" spans="1:72" ht="21.75" customHeight="1" x14ac:dyDescent="0.3">
      <c r="A292" s="196" t="str">
        <f>表紙!$H$11</f>
        <v>28365</v>
      </c>
      <c r="B292" s="70"/>
      <c r="C292" s="70"/>
      <c r="D292" s="71"/>
      <c r="E292" s="70"/>
      <c r="F292" s="196">
        <v>288</v>
      </c>
      <c r="G292" s="197" t="str">
        <f>IFERROR(VLOOKUP($A292&amp;"-"&amp;'回答入力シート（ア_令和4年度実施計画事業）'!$F292,'R5参照用'!$K$3:$P$8992,4,0),"")</f>
        <v/>
      </c>
      <c r="H292" s="197" t="str">
        <f>IFERROR(IF(VLOOKUP($A292&amp;"-"&amp;'回答入力シート（ア_令和4年度実施計画事業）'!$F292,'R5参照用'!$K$3:$P$8992,5,0)=0,"",VLOOKUP($A292&amp;"-"&amp;'回答入力シート（ア_令和4年度実施計画事業）'!$F292,'R5参照用'!$K$3:$P$8992,5,0)),"")</f>
        <v/>
      </c>
      <c r="I292" s="198" t="s">
        <v>808</v>
      </c>
      <c r="J292" s="72"/>
      <c r="K292" s="198" t="s">
        <v>5</v>
      </c>
      <c r="L292" s="72"/>
      <c r="M292" s="198" t="s">
        <v>6</v>
      </c>
      <c r="N292" s="198" t="s">
        <v>808</v>
      </c>
      <c r="O292" s="72"/>
      <c r="P292" s="198" t="s">
        <v>5</v>
      </c>
      <c r="Q292" s="72"/>
      <c r="R292" s="198" t="s">
        <v>6</v>
      </c>
      <c r="S292" s="78"/>
      <c r="T292" s="78"/>
      <c r="U292" s="78"/>
      <c r="V292" s="72"/>
      <c r="W292" s="204" t="str">
        <f>IF(OR(G292="",Q292=""),"",IF(VLOOKUP($G292,'R5参照用'!$N$3:$P$8992,3,0)=0,"",VLOOKUP($G292,'R5参照用'!$N$3:$P$8992,3,0)))</f>
        <v/>
      </c>
      <c r="X292" s="72"/>
      <c r="Y292" s="72"/>
      <c r="Z292" s="73"/>
      <c r="AA292" s="73"/>
      <c r="AB292" s="73"/>
      <c r="AC292" s="78"/>
      <c r="AD292" s="78"/>
      <c r="AE292" s="78"/>
      <c r="AF292" s="78"/>
      <c r="AG292" s="78"/>
      <c r="AH292" s="78"/>
      <c r="AI292" s="78"/>
      <c r="AJ292" s="78"/>
      <c r="AK292" s="78"/>
      <c r="AL292" s="78"/>
      <c r="AM292" s="70"/>
      <c r="AN292" s="72"/>
      <c r="AO292" s="72"/>
      <c r="AP292" s="75"/>
      <c r="AQ292" s="78"/>
      <c r="AR292" s="78"/>
      <c r="AS292" s="78"/>
      <c r="AT292" s="78"/>
      <c r="AU292" s="79"/>
      <c r="AV292" s="79"/>
      <c r="AW292" s="75"/>
      <c r="AX292" s="75"/>
      <c r="AY292" s="78"/>
      <c r="AZ292" s="78"/>
      <c r="BA292" s="78"/>
      <c r="BB292" s="78"/>
      <c r="BC292" s="79"/>
      <c r="BD292" s="79"/>
      <c r="BE292" s="75"/>
      <c r="BF292" s="75"/>
      <c r="BG292" s="78"/>
      <c r="BH292" s="78"/>
      <c r="BI292" s="78"/>
      <c r="BJ292" s="78"/>
      <c r="BK292" s="79"/>
      <c r="BL292" s="79"/>
      <c r="BM292" s="75"/>
      <c r="BN292" s="74"/>
      <c r="BO292" s="75"/>
      <c r="BP292" s="74"/>
      <c r="BQ292" s="75"/>
      <c r="BR292" s="61" t="e">
        <f>VLOOKUP(V292&amp;X292&amp;Y292,'R5参照用'!$AJ$3:$AK$101,2,0)</f>
        <v>#N/A</v>
      </c>
      <c r="BS292" s="2" t="str">
        <f t="shared" si="4"/>
        <v/>
      </c>
      <c r="BT292" s="2" t="str">
        <f>IF(H292="","",IF(H292="通常交付金","",COUNTIF($H$5:H292,"重点交付金")))</f>
        <v/>
      </c>
    </row>
    <row r="293" spans="1:72" ht="21.75" customHeight="1" x14ac:dyDescent="0.3">
      <c r="A293" s="196" t="str">
        <f>表紙!$H$11</f>
        <v>28365</v>
      </c>
      <c r="B293" s="70"/>
      <c r="C293" s="70"/>
      <c r="D293" s="71"/>
      <c r="E293" s="70"/>
      <c r="F293" s="196">
        <v>289</v>
      </c>
      <c r="G293" s="197" t="str">
        <f>IFERROR(VLOOKUP($A293&amp;"-"&amp;'回答入力シート（ア_令和4年度実施計画事業）'!$F293,'R5参照用'!$K$3:$P$8992,4,0),"")</f>
        <v/>
      </c>
      <c r="H293" s="197" t="str">
        <f>IFERROR(IF(VLOOKUP($A293&amp;"-"&amp;'回答入力シート（ア_令和4年度実施計画事業）'!$F293,'R5参照用'!$K$3:$P$8992,5,0)=0,"",VLOOKUP($A293&amp;"-"&amp;'回答入力シート（ア_令和4年度実施計画事業）'!$F293,'R5参照用'!$K$3:$P$8992,5,0)),"")</f>
        <v/>
      </c>
      <c r="I293" s="198" t="s">
        <v>808</v>
      </c>
      <c r="J293" s="72"/>
      <c r="K293" s="198" t="s">
        <v>5</v>
      </c>
      <c r="L293" s="72"/>
      <c r="M293" s="198" t="s">
        <v>6</v>
      </c>
      <c r="N293" s="198" t="s">
        <v>808</v>
      </c>
      <c r="O293" s="72"/>
      <c r="P293" s="198" t="s">
        <v>5</v>
      </c>
      <c r="Q293" s="72"/>
      <c r="R293" s="198" t="s">
        <v>6</v>
      </c>
      <c r="S293" s="78"/>
      <c r="T293" s="78"/>
      <c r="U293" s="78"/>
      <c r="V293" s="72"/>
      <c r="W293" s="204" t="str">
        <f>IF(OR(G293="",Q293=""),"",IF(VLOOKUP($G293,'R5参照用'!$N$3:$P$8992,3,0)=0,"",VLOOKUP($G293,'R5参照用'!$N$3:$P$8992,3,0)))</f>
        <v/>
      </c>
      <c r="X293" s="72"/>
      <c r="Y293" s="72"/>
      <c r="Z293" s="73"/>
      <c r="AA293" s="73"/>
      <c r="AB293" s="73"/>
      <c r="AC293" s="78"/>
      <c r="AD293" s="78"/>
      <c r="AE293" s="78"/>
      <c r="AF293" s="78"/>
      <c r="AG293" s="78"/>
      <c r="AH293" s="78"/>
      <c r="AI293" s="78"/>
      <c r="AJ293" s="78"/>
      <c r="AK293" s="78"/>
      <c r="AL293" s="78"/>
      <c r="AM293" s="70"/>
      <c r="AN293" s="72"/>
      <c r="AO293" s="72"/>
      <c r="AP293" s="75"/>
      <c r="AQ293" s="78"/>
      <c r="AR293" s="78"/>
      <c r="AS293" s="78"/>
      <c r="AT293" s="78"/>
      <c r="AU293" s="79"/>
      <c r="AV293" s="79"/>
      <c r="AW293" s="75"/>
      <c r="AX293" s="75"/>
      <c r="AY293" s="78"/>
      <c r="AZ293" s="78"/>
      <c r="BA293" s="78"/>
      <c r="BB293" s="78"/>
      <c r="BC293" s="79"/>
      <c r="BD293" s="79"/>
      <c r="BE293" s="75"/>
      <c r="BF293" s="75"/>
      <c r="BG293" s="78"/>
      <c r="BH293" s="78"/>
      <c r="BI293" s="78"/>
      <c r="BJ293" s="78"/>
      <c r="BK293" s="79"/>
      <c r="BL293" s="79"/>
      <c r="BM293" s="75"/>
      <c r="BN293" s="74"/>
      <c r="BO293" s="75"/>
      <c r="BP293" s="74"/>
      <c r="BQ293" s="75"/>
      <c r="BR293" s="61" t="e">
        <f>VLOOKUP(V293&amp;X293&amp;Y293,'R5参照用'!$AJ$3:$AK$101,2,0)</f>
        <v>#N/A</v>
      </c>
      <c r="BS293" s="2" t="str">
        <f t="shared" si="4"/>
        <v/>
      </c>
      <c r="BT293" s="2" t="str">
        <f>IF(H293="","",IF(H293="通常交付金","",COUNTIF($H$5:H293,"重点交付金")))</f>
        <v/>
      </c>
    </row>
    <row r="294" spans="1:72" ht="21.75" customHeight="1" x14ac:dyDescent="0.3">
      <c r="A294" s="196" t="str">
        <f>表紙!$H$11</f>
        <v>28365</v>
      </c>
      <c r="B294" s="70"/>
      <c r="C294" s="70"/>
      <c r="D294" s="71"/>
      <c r="E294" s="70"/>
      <c r="F294" s="196">
        <v>290</v>
      </c>
      <c r="G294" s="197" t="str">
        <f>IFERROR(VLOOKUP($A294&amp;"-"&amp;'回答入力シート（ア_令和4年度実施計画事業）'!$F294,'R5参照用'!$K$3:$P$8992,4,0),"")</f>
        <v/>
      </c>
      <c r="H294" s="197" t="str">
        <f>IFERROR(IF(VLOOKUP($A294&amp;"-"&amp;'回答入力シート（ア_令和4年度実施計画事業）'!$F294,'R5参照用'!$K$3:$P$8992,5,0)=0,"",VLOOKUP($A294&amp;"-"&amp;'回答入力シート（ア_令和4年度実施計画事業）'!$F294,'R5参照用'!$K$3:$P$8992,5,0)),"")</f>
        <v/>
      </c>
      <c r="I294" s="198" t="s">
        <v>808</v>
      </c>
      <c r="J294" s="72"/>
      <c r="K294" s="198" t="s">
        <v>5</v>
      </c>
      <c r="L294" s="72"/>
      <c r="M294" s="198" t="s">
        <v>6</v>
      </c>
      <c r="N294" s="198" t="s">
        <v>808</v>
      </c>
      <c r="O294" s="72"/>
      <c r="P294" s="198" t="s">
        <v>5</v>
      </c>
      <c r="Q294" s="72"/>
      <c r="R294" s="198" t="s">
        <v>6</v>
      </c>
      <c r="S294" s="78"/>
      <c r="T294" s="78"/>
      <c r="U294" s="78"/>
      <c r="V294" s="72"/>
      <c r="W294" s="204" t="str">
        <f>IF(OR(G294="",Q294=""),"",IF(VLOOKUP($G294,'R5参照用'!$N$3:$P$8992,3,0)=0,"",VLOOKUP($G294,'R5参照用'!$N$3:$P$8992,3,0)))</f>
        <v/>
      </c>
      <c r="X294" s="72"/>
      <c r="Y294" s="72"/>
      <c r="Z294" s="73"/>
      <c r="AA294" s="73"/>
      <c r="AB294" s="73"/>
      <c r="AC294" s="78"/>
      <c r="AD294" s="78"/>
      <c r="AE294" s="78"/>
      <c r="AF294" s="78"/>
      <c r="AG294" s="78"/>
      <c r="AH294" s="78"/>
      <c r="AI294" s="78"/>
      <c r="AJ294" s="78"/>
      <c r="AK294" s="78"/>
      <c r="AL294" s="78"/>
      <c r="AM294" s="70"/>
      <c r="AN294" s="72"/>
      <c r="AO294" s="72"/>
      <c r="AP294" s="75"/>
      <c r="AQ294" s="78"/>
      <c r="AR294" s="78"/>
      <c r="AS294" s="78"/>
      <c r="AT294" s="78"/>
      <c r="AU294" s="79"/>
      <c r="AV294" s="79"/>
      <c r="AW294" s="75"/>
      <c r="AX294" s="75"/>
      <c r="AY294" s="78"/>
      <c r="AZ294" s="78"/>
      <c r="BA294" s="78"/>
      <c r="BB294" s="78"/>
      <c r="BC294" s="79"/>
      <c r="BD294" s="79"/>
      <c r="BE294" s="75"/>
      <c r="BF294" s="75"/>
      <c r="BG294" s="78"/>
      <c r="BH294" s="78"/>
      <c r="BI294" s="78"/>
      <c r="BJ294" s="78"/>
      <c r="BK294" s="79"/>
      <c r="BL294" s="79"/>
      <c r="BM294" s="75"/>
      <c r="BN294" s="74"/>
      <c r="BO294" s="75"/>
      <c r="BP294" s="74"/>
      <c r="BQ294" s="75"/>
      <c r="BR294" s="61" t="e">
        <f>VLOOKUP(V294&amp;X294&amp;Y294,'R5参照用'!$AJ$3:$AK$101,2,0)</f>
        <v>#N/A</v>
      </c>
      <c r="BS294" s="2" t="str">
        <f t="shared" si="4"/>
        <v/>
      </c>
      <c r="BT294" s="2" t="str">
        <f>IF(H294="","",IF(H294="通常交付金","",COUNTIF($H$5:H294,"重点交付金")))</f>
        <v/>
      </c>
    </row>
    <row r="295" spans="1:72" ht="21.75" customHeight="1" x14ac:dyDescent="0.3">
      <c r="A295" s="196" t="str">
        <f>表紙!$H$11</f>
        <v>28365</v>
      </c>
      <c r="B295" s="70"/>
      <c r="C295" s="70"/>
      <c r="D295" s="71"/>
      <c r="E295" s="70"/>
      <c r="F295" s="196">
        <v>291</v>
      </c>
      <c r="G295" s="197" t="str">
        <f>IFERROR(VLOOKUP($A295&amp;"-"&amp;'回答入力シート（ア_令和4年度実施計画事業）'!$F295,'R5参照用'!$K$3:$P$8992,4,0),"")</f>
        <v/>
      </c>
      <c r="H295" s="197" t="str">
        <f>IFERROR(IF(VLOOKUP($A295&amp;"-"&amp;'回答入力シート（ア_令和4年度実施計画事業）'!$F295,'R5参照用'!$K$3:$P$8992,5,0)=0,"",VLOOKUP($A295&amp;"-"&amp;'回答入力シート（ア_令和4年度実施計画事業）'!$F295,'R5参照用'!$K$3:$P$8992,5,0)),"")</f>
        <v/>
      </c>
      <c r="I295" s="198" t="s">
        <v>808</v>
      </c>
      <c r="J295" s="72"/>
      <c r="K295" s="198" t="s">
        <v>5</v>
      </c>
      <c r="L295" s="72"/>
      <c r="M295" s="198" t="s">
        <v>6</v>
      </c>
      <c r="N295" s="198" t="s">
        <v>808</v>
      </c>
      <c r="O295" s="72"/>
      <c r="P295" s="198" t="s">
        <v>5</v>
      </c>
      <c r="Q295" s="72"/>
      <c r="R295" s="198" t="s">
        <v>6</v>
      </c>
      <c r="S295" s="78"/>
      <c r="T295" s="78"/>
      <c r="U295" s="78"/>
      <c r="V295" s="72"/>
      <c r="W295" s="204" t="str">
        <f>IF(OR(G295="",Q295=""),"",IF(VLOOKUP($G295,'R5参照用'!$N$3:$P$8992,3,0)=0,"",VLOOKUP($G295,'R5参照用'!$N$3:$P$8992,3,0)))</f>
        <v/>
      </c>
      <c r="X295" s="72"/>
      <c r="Y295" s="72"/>
      <c r="Z295" s="73"/>
      <c r="AA295" s="73"/>
      <c r="AB295" s="73"/>
      <c r="AC295" s="78"/>
      <c r="AD295" s="78"/>
      <c r="AE295" s="78"/>
      <c r="AF295" s="78"/>
      <c r="AG295" s="78"/>
      <c r="AH295" s="78"/>
      <c r="AI295" s="78"/>
      <c r="AJ295" s="78"/>
      <c r="AK295" s="78"/>
      <c r="AL295" s="78"/>
      <c r="AM295" s="70"/>
      <c r="AN295" s="72"/>
      <c r="AO295" s="72"/>
      <c r="AP295" s="75"/>
      <c r="AQ295" s="78"/>
      <c r="AR295" s="78"/>
      <c r="AS295" s="78"/>
      <c r="AT295" s="78"/>
      <c r="AU295" s="79"/>
      <c r="AV295" s="79"/>
      <c r="AW295" s="75"/>
      <c r="AX295" s="75"/>
      <c r="AY295" s="78"/>
      <c r="AZ295" s="78"/>
      <c r="BA295" s="78"/>
      <c r="BB295" s="78"/>
      <c r="BC295" s="79"/>
      <c r="BD295" s="79"/>
      <c r="BE295" s="75"/>
      <c r="BF295" s="75"/>
      <c r="BG295" s="78"/>
      <c r="BH295" s="78"/>
      <c r="BI295" s="78"/>
      <c r="BJ295" s="78"/>
      <c r="BK295" s="79"/>
      <c r="BL295" s="79"/>
      <c r="BM295" s="75"/>
      <c r="BN295" s="74"/>
      <c r="BO295" s="75"/>
      <c r="BP295" s="74"/>
      <c r="BQ295" s="75"/>
      <c r="BR295" s="61" t="e">
        <f>VLOOKUP(V295&amp;X295&amp;Y295,'R5参照用'!$AJ$3:$AK$101,2,0)</f>
        <v>#N/A</v>
      </c>
      <c r="BS295" s="2" t="str">
        <f t="shared" si="4"/>
        <v/>
      </c>
      <c r="BT295" s="2" t="str">
        <f>IF(H295="","",IF(H295="通常交付金","",COUNTIF($H$5:H295,"重点交付金")))</f>
        <v/>
      </c>
    </row>
    <row r="296" spans="1:72" ht="21.75" customHeight="1" x14ac:dyDescent="0.3">
      <c r="A296" s="196" t="str">
        <f>表紙!$H$11</f>
        <v>28365</v>
      </c>
      <c r="B296" s="70"/>
      <c r="C296" s="70"/>
      <c r="D296" s="71"/>
      <c r="E296" s="70"/>
      <c r="F296" s="196">
        <v>292</v>
      </c>
      <c r="G296" s="197" t="str">
        <f>IFERROR(VLOOKUP($A296&amp;"-"&amp;'回答入力シート（ア_令和4年度実施計画事業）'!$F296,'R5参照用'!$K$3:$P$8992,4,0),"")</f>
        <v/>
      </c>
      <c r="H296" s="197" t="str">
        <f>IFERROR(IF(VLOOKUP($A296&amp;"-"&amp;'回答入力シート（ア_令和4年度実施計画事業）'!$F296,'R5参照用'!$K$3:$P$8992,5,0)=0,"",VLOOKUP($A296&amp;"-"&amp;'回答入力シート（ア_令和4年度実施計画事業）'!$F296,'R5参照用'!$K$3:$P$8992,5,0)),"")</f>
        <v/>
      </c>
      <c r="I296" s="198" t="s">
        <v>808</v>
      </c>
      <c r="J296" s="72"/>
      <c r="K296" s="198" t="s">
        <v>5</v>
      </c>
      <c r="L296" s="72"/>
      <c r="M296" s="198" t="s">
        <v>6</v>
      </c>
      <c r="N296" s="198" t="s">
        <v>808</v>
      </c>
      <c r="O296" s="72"/>
      <c r="P296" s="198" t="s">
        <v>5</v>
      </c>
      <c r="Q296" s="72"/>
      <c r="R296" s="198" t="s">
        <v>6</v>
      </c>
      <c r="S296" s="78"/>
      <c r="T296" s="78"/>
      <c r="U296" s="78"/>
      <c r="V296" s="72"/>
      <c r="W296" s="204" t="str">
        <f>IF(OR(G296="",Q296=""),"",IF(VLOOKUP($G296,'R5参照用'!$N$3:$P$8992,3,0)=0,"",VLOOKUP($G296,'R5参照用'!$N$3:$P$8992,3,0)))</f>
        <v/>
      </c>
      <c r="X296" s="72"/>
      <c r="Y296" s="72"/>
      <c r="Z296" s="73"/>
      <c r="AA296" s="73"/>
      <c r="AB296" s="73"/>
      <c r="AC296" s="78"/>
      <c r="AD296" s="78"/>
      <c r="AE296" s="78"/>
      <c r="AF296" s="78"/>
      <c r="AG296" s="78"/>
      <c r="AH296" s="78"/>
      <c r="AI296" s="78"/>
      <c r="AJ296" s="78"/>
      <c r="AK296" s="78"/>
      <c r="AL296" s="78"/>
      <c r="AM296" s="70"/>
      <c r="AN296" s="72"/>
      <c r="AO296" s="72"/>
      <c r="AP296" s="75"/>
      <c r="AQ296" s="78"/>
      <c r="AR296" s="78"/>
      <c r="AS296" s="78"/>
      <c r="AT296" s="78"/>
      <c r="AU296" s="79"/>
      <c r="AV296" s="79"/>
      <c r="AW296" s="75"/>
      <c r="AX296" s="75"/>
      <c r="AY296" s="78"/>
      <c r="AZ296" s="78"/>
      <c r="BA296" s="78"/>
      <c r="BB296" s="78"/>
      <c r="BC296" s="79"/>
      <c r="BD296" s="79"/>
      <c r="BE296" s="75"/>
      <c r="BF296" s="75"/>
      <c r="BG296" s="78"/>
      <c r="BH296" s="78"/>
      <c r="BI296" s="78"/>
      <c r="BJ296" s="78"/>
      <c r="BK296" s="79"/>
      <c r="BL296" s="79"/>
      <c r="BM296" s="75"/>
      <c r="BN296" s="74"/>
      <c r="BO296" s="75"/>
      <c r="BP296" s="74"/>
      <c r="BQ296" s="75"/>
      <c r="BR296" s="61" t="e">
        <f>VLOOKUP(V296&amp;X296&amp;Y296,'R5参照用'!$AJ$3:$AK$101,2,0)</f>
        <v>#N/A</v>
      </c>
      <c r="BS296" s="2" t="str">
        <f t="shared" si="4"/>
        <v/>
      </c>
      <c r="BT296" s="2" t="str">
        <f>IF(H296="","",IF(H296="通常交付金","",COUNTIF($H$5:H296,"重点交付金")))</f>
        <v/>
      </c>
    </row>
    <row r="297" spans="1:72" ht="21.75" customHeight="1" x14ac:dyDescent="0.3">
      <c r="A297" s="196" t="str">
        <f>表紙!$H$11</f>
        <v>28365</v>
      </c>
      <c r="B297" s="70"/>
      <c r="C297" s="70"/>
      <c r="D297" s="71"/>
      <c r="E297" s="70"/>
      <c r="F297" s="196">
        <v>293</v>
      </c>
      <c r="G297" s="197" t="str">
        <f>IFERROR(VLOOKUP($A297&amp;"-"&amp;'回答入力シート（ア_令和4年度実施計画事業）'!$F297,'R5参照用'!$K$3:$P$8992,4,0),"")</f>
        <v/>
      </c>
      <c r="H297" s="197" t="str">
        <f>IFERROR(IF(VLOOKUP($A297&amp;"-"&amp;'回答入力シート（ア_令和4年度実施計画事業）'!$F297,'R5参照用'!$K$3:$P$8992,5,0)=0,"",VLOOKUP($A297&amp;"-"&amp;'回答入力シート（ア_令和4年度実施計画事業）'!$F297,'R5参照用'!$K$3:$P$8992,5,0)),"")</f>
        <v/>
      </c>
      <c r="I297" s="198" t="s">
        <v>808</v>
      </c>
      <c r="J297" s="72"/>
      <c r="K297" s="198" t="s">
        <v>5</v>
      </c>
      <c r="L297" s="72"/>
      <c r="M297" s="198" t="s">
        <v>6</v>
      </c>
      <c r="N297" s="198" t="s">
        <v>808</v>
      </c>
      <c r="O297" s="72"/>
      <c r="P297" s="198" t="s">
        <v>5</v>
      </c>
      <c r="Q297" s="72"/>
      <c r="R297" s="198" t="s">
        <v>6</v>
      </c>
      <c r="S297" s="78"/>
      <c r="T297" s="78"/>
      <c r="U297" s="78"/>
      <c r="V297" s="72"/>
      <c r="W297" s="204" t="str">
        <f>IF(OR(G297="",Q297=""),"",IF(VLOOKUP($G297,'R5参照用'!$N$3:$P$8992,3,0)=0,"",VLOOKUP($G297,'R5参照用'!$N$3:$P$8992,3,0)))</f>
        <v/>
      </c>
      <c r="X297" s="72"/>
      <c r="Y297" s="72"/>
      <c r="Z297" s="73"/>
      <c r="AA297" s="73"/>
      <c r="AB297" s="73"/>
      <c r="AC297" s="78"/>
      <c r="AD297" s="78"/>
      <c r="AE297" s="78"/>
      <c r="AF297" s="78"/>
      <c r="AG297" s="78"/>
      <c r="AH297" s="78"/>
      <c r="AI297" s="78"/>
      <c r="AJ297" s="78"/>
      <c r="AK297" s="78"/>
      <c r="AL297" s="78"/>
      <c r="AM297" s="70"/>
      <c r="AN297" s="72"/>
      <c r="AO297" s="72"/>
      <c r="AP297" s="75"/>
      <c r="AQ297" s="78"/>
      <c r="AR297" s="78"/>
      <c r="AS297" s="78"/>
      <c r="AT297" s="78"/>
      <c r="AU297" s="79"/>
      <c r="AV297" s="79"/>
      <c r="AW297" s="75"/>
      <c r="AX297" s="75"/>
      <c r="AY297" s="78"/>
      <c r="AZ297" s="78"/>
      <c r="BA297" s="78"/>
      <c r="BB297" s="78"/>
      <c r="BC297" s="79"/>
      <c r="BD297" s="79"/>
      <c r="BE297" s="75"/>
      <c r="BF297" s="75"/>
      <c r="BG297" s="78"/>
      <c r="BH297" s="78"/>
      <c r="BI297" s="78"/>
      <c r="BJ297" s="78"/>
      <c r="BK297" s="79"/>
      <c r="BL297" s="79"/>
      <c r="BM297" s="75"/>
      <c r="BN297" s="74"/>
      <c r="BO297" s="75"/>
      <c r="BP297" s="74"/>
      <c r="BQ297" s="75"/>
      <c r="BR297" s="61" t="e">
        <f>VLOOKUP(V297&amp;X297&amp;Y297,'R5参照用'!$AJ$3:$AK$101,2,0)</f>
        <v>#N/A</v>
      </c>
      <c r="BS297" s="2" t="str">
        <f t="shared" si="4"/>
        <v/>
      </c>
      <c r="BT297" s="2" t="str">
        <f>IF(H297="","",IF(H297="通常交付金","",COUNTIF($H$5:H297,"重点交付金")))</f>
        <v/>
      </c>
    </row>
    <row r="298" spans="1:72" ht="21.75" customHeight="1" x14ac:dyDescent="0.3">
      <c r="A298" s="196" t="str">
        <f>表紙!$H$11</f>
        <v>28365</v>
      </c>
      <c r="B298" s="70"/>
      <c r="C298" s="70"/>
      <c r="D298" s="71"/>
      <c r="E298" s="70"/>
      <c r="F298" s="196">
        <v>294</v>
      </c>
      <c r="G298" s="197" t="str">
        <f>IFERROR(VLOOKUP($A298&amp;"-"&amp;'回答入力シート（ア_令和4年度実施計画事業）'!$F298,'R5参照用'!$K$3:$P$8992,4,0),"")</f>
        <v/>
      </c>
      <c r="H298" s="197" t="str">
        <f>IFERROR(IF(VLOOKUP($A298&amp;"-"&amp;'回答入力シート（ア_令和4年度実施計画事業）'!$F298,'R5参照用'!$K$3:$P$8992,5,0)=0,"",VLOOKUP($A298&amp;"-"&amp;'回答入力シート（ア_令和4年度実施計画事業）'!$F298,'R5参照用'!$K$3:$P$8992,5,0)),"")</f>
        <v/>
      </c>
      <c r="I298" s="198" t="s">
        <v>808</v>
      </c>
      <c r="J298" s="72"/>
      <c r="K298" s="198" t="s">
        <v>5</v>
      </c>
      <c r="L298" s="72"/>
      <c r="M298" s="198" t="s">
        <v>6</v>
      </c>
      <c r="N298" s="198" t="s">
        <v>808</v>
      </c>
      <c r="O298" s="72"/>
      <c r="P298" s="198" t="s">
        <v>5</v>
      </c>
      <c r="Q298" s="72"/>
      <c r="R298" s="198" t="s">
        <v>6</v>
      </c>
      <c r="S298" s="78"/>
      <c r="T298" s="78"/>
      <c r="U298" s="78"/>
      <c r="V298" s="72"/>
      <c r="W298" s="204" t="str">
        <f>IF(OR(G298="",Q298=""),"",IF(VLOOKUP($G298,'R5参照用'!$N$3:$P$8992,3,0)=0,"",VLOOKUP($G298,'R5参照用'!$N$3:$P$8992,3,0)))</f>
        <v/>
      </c>
      <c r="X298" s="72"/>
      <c r="Y298" s="72"/>
      <c r="Z298" s="73"/>
      <c r="AA298" s="73"/>
      <c r="AB298" s="73"/>
      <c r="AC298" s="78"/>
      <c r="AD298" s="78"/>
      <c r="AE298" s="78"/>
      <c r="AF298" s="78"/>
      <c r="AG298" s="78"/>
      <c r="AH298" s="78"/>
      <c r="AI298" s="78"/>
      <c r="AJ298" s="78"/>
      <c r="AK298" s="78"/>
      <c r="AL298" s="78"/>
      <c r="AM298" s="70"/>
      <c r="AN298" s="72"/>
      <c r="AO298" s="72"/>
      <c r="AP298" s="75"/>
      <c r="AQ298" s="78"/>
      <c r="AR298" s="78"/>
      <c r="AS298" s="78"/>
      <c r="AT298" s="78"/>
      <c r="AU298" s="79"/>
      <c r="AV298" s="79"/>
      <c r="AW298" s="75"/>
      <c r="AX298" s="75"/>
      <c r="AY298" s="78"/>
      <c r="AZ298" s="78"/>
      <c r="BA298" s="78"/>
      <c r="BB298" s="78"/>
      <c r="BC298" s="79"/>
      <c r="BD298" s="79"/>
      <c r="BE298" s="75"/>
      <c r="BF298" s="75"/>
      <c r="BG298" s="78"/>
      <c r="BH298" s="78"/>
      <c r="BI298" s="78"/>
      <c r="BJ298" s="78"/>
      <c r="BK298" s="79"/>
      <c r="BL298" s="79"/>
      <c r="BM298" s="75"/>
      <c r="BN298" s="74"/>
      <c r="BO298" s="75"/>
      <c r="BP298" s="74"/>
      <c r="BQ298" s="75"/>
      <c r="BR298" s="61" t="e">
        <f>VLOOKUP(V298&amp;X298&amp;Y298,'R5参照用'!$AJ$3:$AK$101,2,0)</f>
        <v>#N/A</v>
      </c>
      <c r="BS298" s="2" t="str">
        <f t="shared" si="4"/>
        <v/>
      </c>
      <c r="BT298" s="2" t="str">
        <f>IF(H298="","",IF(H298="通常交付金","",COUNTIF($H$5:H298,"重点交付金")))</f>
        <v/>
      </c>
    </row>
    <row r="299" spans="1:72" ht="21.75" customHeight="1" x14ac:dyDescent="0.3">
      <c r="A299" s="196" t="str">
        <f>表紙!$H$11</f>
        <v>28365</v>
      </c>
      <c r="B299" s="70"/>
      <c r="C299" s="70"/>
      <c r="D299" s="71"/>
      <c r="E299" s="70"/>
      <c r="F299" s="196">
        <v>295</v>
      </c>
      <c r="G299" s="197" t="str">
        <f>IFERROR(VLOOKUP($A299&amp;"-"&amp;'回答入力シート（ア_令和4年度実施計画事業）'!$F299,'R5参照用'!$K$3:$P$8992,4,0),"")</f>
        <v/>
      </c>
      <c r="H299" s="197" t="str">
        <f>IFERROR(IF(VLOOKUP($A299&amp;"-"&amp;'回答入力シート（ア_令和4年度実施計画事業）'!$F299,'R5参照用'!$K$3:$P$8992,5,0)=0,"",VLOOKUP($A299&amp;"-"&amp;'回答入力シート（ア_令和4年度実施計画事業）'!$F299,'R5参照用'!$K$3:$P$8992,5,0)),"")</f>
        <v/>
      </c>
      <c r="I299" s="198" t="s">
        <v>808</v>
      </c>
      <c r="J299" s="72"/>
      <c r="K299" s="198" t="s">
        <v>5</v>
      </c>
      <c r="L299" s="72"/>
      <c r="M299" s="198" t="s">
        <v>6</v>
      </c>
      <c r="N299" s="198" t="s">
        <v>808</v>
      </c>
      <c r="O299" s="72"/>
      <c r="P299" s="198" t="s">
        <v>5</v>
      </c>
      <c r="Q299" s="72"/>
      <c r="R299" s="198" t="s">
        <v>6</v>
      </c>
      <c r="S299" s="78"/>
      <c r="T299" s="78"/>
      <c r="U299" s="78"/>
      <c r="V299" s="72"/>
      <c r="W299" s="204" t="str">
        <f>IF(OR(G299="",Q299=""),"",IF(VLOOKUP($G299,'R5参照用'!$N$3:$P$8992,3,0)=0,"",VLOOKUP($G299,'R5参照用'!$N$3:$P$8992,3,0)))</f>
        <v/>
      </c>
      <c r="X299" s="72"/>
      <c r="Y299" s="72"/>
      <c r="Z299" s="73"/>
      <c r="AA299" s="73"/>
      <c r="AB299" s="73"/>
      <c r="AC299" s="78"/>
      <c r="AD299" s="78"/>
      <c r="AE299" s="78"/>
      <c r="AF299" s="78"/>
      <c r="AG299" s="78"/>
      <c r="AH299" s="78"/>
      <c r="AI299" s="78"/>
      <c r="AJ299" s="78"/>
      <c r="AK299" s="78"/>
      <c r="AL299" s="78"/>
      <c r="AM299" s="70"/>
      <c r="AN299" s="72"/>
      <c r="AO299" s="72"/>
      <c r="AP299" s="75"/>
      <c r="AQ299" s="78"/>
      <c r="AR299" s="78"/>
      <c r="AS299" s="78"/>
      <c r="AT299" s="78"/>
      <c r="AU299" s="79"/>
      <c r="AV299" s="79"/>
      <c r="AW299" s="75"/>
      <c r="AX299" s="75"/>
      <c r="AY299" s="78"/>
      <c r="AZ299" s="78"/>
      <c r="BA299" s="78"/>
      <c r="BB299" s="78"/>
      <c r="BC299" s="79"/>
      <c r="BD299" s="79"/>
      <c r="BE299" s="75"/>
      <c r="BF299" s="75"/>
      <c r="BG299" s="78"/>
      <c r="BH299" s="78"/>
      <c r="BI299" s="78"/>
      <c r="BJ299" s="78"/>
      <c r="BK299" s="79"/>
      <c r="BL299" s="79"/>
      <c r="BM299" s="75"/>
      <c r="BN299" s="74"/>
      <c r="BO299" s="75"/>
      <c r="BP299" s="74"/>
      <c r="BQ299" s="75"/>
      <c r="BR299" s="61" t="e">
        <f>VLOOKUP(V299&amp;X299&amp;Y299,'R5参照用'!$AJ$3:$AK$101,2,0)</f>
        <v>#N/A</v>
      </c>
      <c r="BS299" s="2" t="str">
        <f t="shared" si="4"/>
        <v/>
      </c>
      <c r="BT299" s="2" t="str">
        <f>IF(H299="","",IF(H299="通常交付金","",COUNTIF($H$5:H299,"重点交付金")))</f>
        <v/>
      </c>
    </row>
    <row r="300" spans="1:72" ht="21.75" customHeight="1" x14ac:dyDescent="0.3">
      <c r="A300" s="196" t="str">
        <f>表紙!$H$11</f>
        <v>28365</v>
      </c>
      <c r="B300" s="70"/>
      <c r="C300" s="70"/>
      <c r="D300" s="71"/>
      <c r="E300" s="70"/>
      <c r="F300" s="196">
        <v>296</v>
      </c>
      <c r="G300" s="197" t="str">
        <f>IFERROR(VLOOKUP($A300&amp;"-"&amp;'回答入力シート（ア_令和4年度実施計画事業）'!$F300,'R5参照用'!$K$3:$P$8992,4,0),"")</f>
        <v/>
      </c>
      <c r="H300" s="197" t="str">
        <f>IFERROR(IF(VLOOKUP($A300&amp;"-"&amp;'回答入力シート（ア_令和4年度実施計画事業）'!$F300,'R5参照用'!$K$3:$P$8992,5,0)=0,"",VLOOKUP($A300&amp;"-"&amp;'回答入力シート（ア_令和4年度実施計画事業）'!$F300,'R5参照用'!$K$3:$P$8992,5,0)),"")</f>
        <v/>
      </c>
      <c r="I300" s="198" t="s">
        <v>808</v>
      </c>
      <c r="J300" s="72"/>
      <c r="K300" s="198" t="s">
        <v>5</v>
      </c>
      <c r="L300" s="72"/>
      <c r="M300" s="198" t="s">
        <v>6</v>
      </c>
      <c r="N300" s="198" t="s">
        <v>808</v>
      </c>
      <c r="O300" s="72"/>
      <c r="P300" s="198" t="s">
        <v>5</v>
      </c>
      <c r="Q300" s="72"/>
      <c r="R300" s="198" t="s">
        <v>6</v>
      </c>
      <c r="S300" s="78"/>
      <c r="T300" s="78"/>
      <c r="U300" s="78"/>
      <c r="V300" s="72"/>
      <c r="W300" s="204" t="str">
        <f>IF(OR(G300="",Q300=""),"",IF(VLOOKUP($G300,'R5参照用'!$N$3:$P$8992,3,0)=0,"",VLOOKUP($G300,'R5参照用'!$N$3:$P$8992,3,0)))</f>
        <v/>
      </c>
      <c r="X300" s="72"/>
      <c r="Y300" s="72"/>
      <c r="Z300" s="73"/>
      <c r="AA300" s="73"/>
      <c r="AB300" s="73"/>
      <c r="AC300" s="78"/>
      <c r="AD300" s="78"/>
      <c r="AE300" s="78"/>
      <c r="AF300" s="78"/>
      <c r="AG300" s="78"/>
      <c r="AH300" s="78"/>
      <c r="AI300" s="78"/>
      <c r="AJ300" s="78"/>
      <c r="AK300" s="78"/>
      <c r="AL300" s="78"/>
      <c r="AM300" s="70"/>
      <c r="AN300" s="72"/>
      <c r="AO300" s="72"/>
      <c r="AP300" s="75"/>
      <c r="AQ300" s="78"/>
      <c r="AR300" s="78"/>
      <c r="AS300" s="78"/>
      <c r="AT300" s="78"/>
      <c r="AU300" s="79"/>
      <c r="AV300" s="79"/>
      <c r="AW300" s="75"/>
      <c r="AX300" s="75"/>
      <c r="AY300" s="78"/>
      <c r="AZ300" s="78"/>
      <c r="BA300" s="78"/>
      <c r="BB300" s="78"/>
      <c r="BC300" s="79"/>
      <c r="BD300" s="79"/>
      <c r="BE300" s="75"/>
      <c r="BF300" s="75"/>
      <c r="BG300" s="78"/>
      <c r="BH300" s="78"/>
      <c r="BI300" s="78"/>
      <c r="BJ300" s="78"/>
      <c r="BK300" s="79"/>
      <c r="BL300" s="79"/>
      <c r="BM300" s="75"/>
      <c r="BN300" s="74"/>
      <c r="BO300" s="75"/>
      <c r="BP300" s="74"/>
      <c r="BQ300" s="75"/>
      <c r="BR300" s="61" t="e">
        <f>VLOOKUP(V300&amp;X300&amp;Y300,'R5参照用'!$AJ$3:$AK$101,2,0)</f>
        <v>#N/A</v>
      </c>
      <c r="BS300" s="2" t="str">
        <f t="shared" si="4"/>
        <v/>
      </c>
      <c r="BT300" s="2" t="str">
        <f>IF(H300="","",IF(H300="通常交付金","",COUNTIF($H$5:H300,"重点交付金")))</f>
        <v/>
      </c>
    </row>
    <row r="301" spans="1:72" ht="21.75" customHeight="1" x14ac:dyDescent="0.3">
      <c r="A301" s="196" t="str">
        <f>表紙!$H$11</f>
        <v>28365</v>
      </c>
      <c r="B301" s="70"/>
      <c r="C301" s="70"/>
      <c r="D301" s="71"/>
      <c r="E301" s="70"/>
      <c r="F301" s="196">
        <v>297</v>
      </c>
      <c r="G301" s="197" t="str">
        <f>IFERROR(VLOOKUP($A301&amp;"-"&amp;'回答入力シート（ア_令和4年度実施計画事業）'!$F301,'R5参照用'!$K$3:$P$8992,4,0),"")</f>
        <v/>
      </c>
      <c r="H301" s="197" t="str">
        <f>IFERROR(IF(VLOOKUP($A301&amp;"-"&amp;'回答入力シート（ア_令和4年度実施計画事業）'!$F301,'R5参照用'!$K$3:$P$8992,5,0)=0,"",VLOOKUP($A301&amp;"-"&amp;'回答入力シート（ア_令和4年度実施計画事業）'!$F301,'R5参照用'!$K$3:$P$8992,5,0)),"")</f>
        <v/>
      </c>
      <c r="I301" s="198" t="s">
        <v>808</v>
      </c>
      <c r="J301" s="72"/>
      <c r="K301" s="198" t="s">
        <v>5</v>
      </c>
      <c r="L301" s="72"/>
      <c r="M301" s="198" t="s">
        <v>6</v>
      </c>
      <c r="N301" s="198" t="s">
        <v>808</v>
      </c>
      <c r="O301" s="72"/>
      <c r="P301" s="198" t="s">
        <v>5</v>
      </c>
      <c r="Q301" s="72"/>
      <c r="R301" s="198" t="s">
        <v>6</v>
      </c>
      <c r="S301" s="78"/>
      <c r="T301" s="78"/>
      <c r="U301" s="78"/>
      <c r="V301" s="72"/>
      <c r="W301" s="204" t="str">
        <f>IF(OR(G301="",Q301=""),"",IF(VLOOKUP($G301,'R5参照用'!$N$3:$P$8992,3,0)=0,"",VLOOKUP($G301,'R5参照用'!$N$3:$P$8992,3,0)))</f>
        <v/>
      </c>
      <c r="X301" s="72"/>
      <c r="Y301" s="72"/>
      <c r="Z301" s="73"/>
      <c r="AA301" s="73"/>
      <c r="AB301" s="73"/>
      <c r="AC301" s="78"/>
      <c r="AD301" s="78"/>
      <c r="AE301" s="78"/>
      <c r="AF301" s="78"/>
      <c r="AG301" s="78"/>
      <c r="AH301" s="78"/>
      <c r="AI301" s="78"/>
      <c r="AJ301" s="78"/>
      <c r="AK301" s="78"/>
      <c r="AL301" s="78"/>
      <c r="AM301" s="70"/>
      <c r="AN301" s="72"/>
      <c r="AO301" s="72"/>
      <c r="AP301" s="75"/>
      <c r="AQ301" s="78"/>
      <c r="AR301" s="78"/>
      <c r="AS301" s="78"/>
      <c r="AT301" s="78"/>
      <c r="AU301" s="79"/>
      <c r="AV301" s="79"/>
      <c r="AW301" s="75"/>
      <c r="AX301" s="75"/>
      <c r="AY301" s="78"/>
      <c r="AZ301" s="78"/>
      <c r="BA301" s="78"/>
      <c r="BB301" s="78"/>
      <c r="BC301" s="79"/>
      <c r="BD301" s="79"/>
      <c r="BE301" s="75"/>
      <c r="BF301" s="75"/>
      <c r="BG301" s="78"/>
      <c r="BH301" s="78"/>
      <c r="BI301" s="78"/>
      <c r="BJ301" s="78"/>
      <c r="BK301" s="79"/>
      <c r="BL301" s="79"/>
      <c r="BM301" s="75"/>
      <c r="BN301" s="74"/>
      <c r="BO301" s="75"/>
      <c r="BP301" s="74"/>
      <c r="BQ301" s="75"/>
      <c r="BR301" s="61" t="e">
        <f>VLOOKUP(V301&amp;X301&amp;Y301,'R5参照用'!$AJ$3:$AK$101,2,0)</f>
        <v>#N/A</v>
      </c>
      <c r="BS301" s="2" t="str">
        <f t="shared" si="4"/>
        <v/>
      </c>
      <c r="BT301" s="2" t="str">
        <f>IF(H301="","",IF(H301="通常交付金","",COUNTIF($H$5:H301,"重点交付金")))</f>
        <v/>
      </c>
    </row>
    <row r="302" spans="1:72" ht="21.75" customHeight="1" x14ac:dyDescent="0.3">
      <c r="A302" s="196" t="str">
        <f>表紙!$H$11</f>
        <v>28365</v>
      </c>
      <c r="B302" s="70"/>
      <c r="C302" s="70"/>
      <c r="D302" s="71"/>
      <c r="E302" s="70"/>
      <c r="F302" s="196">
        <v>298</v>
      </c>
      <c r="G302" s="197" t="str">
        <f>IFERROR(VLOOKUP($A302&amp;"-"&amp;'回答入力シート（ア_令和4年度実施計画事業）'!$F302,'R5参照用'!$K$3:$P$8992,4,0),"")</f>
        <v/>
      </c>
      <c r="H302" s="197" t="str">
        <f>IFERROR(IF(VLOOKUP($A302&amp;"-"&amp;'回答入力シート（ア_令和4年度実施計画事業）'!$F302,'R5参照用'!$K$3:$P$8992,5,0)=0,"",VLOOKUP($A302&amp;"-"&amp;'回答入力シート（ア_令和4年度実施計画事業）'!$F302,'R5参照用'!$K$3:$P$8992,5,0)),"")</f>
        <v/>
      </c>
      <c r="I302" s="198" t="s">
        <v>808</v>
      </c>
      <c r="J302" s="72"/>
      <c r="K302" s="198" t="s">
        <v>5</v>
      </c>
      <c r="L302" s="72"/>
      <c r="M302" s="198" t="s">
        <v>6</v>
      </c>
      <c r="N302" s="198" t="s">
        <v>808</v>
      </c>
      <c r="O302" s="72"/>
      <c r="P302" s="198" t="s">
        <v>5</v>
      </c>
      <c r="Q302" s="72"/>
      <c r="R302" s="198" t="s">
        <v>6</v>
      </c>
      <c r="S302" s="78"/>
      <c r="T302" s="78"/>
      <c r="U302" s="78"/>
      <c r="V302" s="72"/>
      <c r="W302" s="204" t="str">
        <f>IF(OR(G302="",Q302=""),"",IF(VLOOKUP($G302,'R5参照用'!$N$3:$P$8992,3,0)=0,"",VLOOKUP($G302,'R5参照用'!$N$3:$P$8992,3,0)))</f>
        <v/>
      </c>
      <c r="X302" s="72"/>
      <c r="Y302" s="72"/>
      <c r="Z302" s="73"/>
      <c r="AA302" s="73"/>
      <c r="AB302" s="73"/>
      <c r="AC302" s="78"/>
      <c r="AD302" s="78"/>
      <c r="AE302" s="78"/>
      <c r="AF302" s="78"/>
      <c r="AG302" s="78"/>
      <c r="AH302" s="78"/>
      <c r="AI302" s="78"/>
      <c r="AJ302" s="78"/>
      <c r="AK302" s="78"/>
      <c r="AL302" s="78"/>
      <c r="AM302" s="70"/>
      <c r="AN302" s="72"/>
      <c r="AO302" s="72"/>
      <c r="AP302" s="75"/>
      <c r="AQ302" s="78"/>
      <c r="AR302" s="78"/>
      <c r="AS302" s="78"/>
      <c r="AT302" s="78"/>
      <c r="AU302" s="79"/>
      <c r="AV302" s="79"/>
      <c r="AW302" s="75"/>
      <c r="AX302" s="75"/>
      <c r="AY302" s="78"/>
      <c r="AZ302" s="78"/>
      <c r="BA302" s="78"/>
      <c r="BB302" s="78"/>
      <c r="BC302" s="79"/>
      <c r="BD302" s="79"/>
      <c r="BE302" s="75"/>
      <c r="BF302" s="75"/>
      <c r="BG302" s="78"/>
      <c r="BH302" s="78"/>
      <c r="BI302" s="78"/>
      <c r="BJ302" s="78"/>
      <c r="BK302" s="79"/>
      <c r="BL302" s="79"/>
      <c r="BM302" s="75"/>
      <c r="BN302" s="74"/>
      <c r="BO302" s="75"/>
      <c r="BP302" s="74"/>
      <c r="BQ302" s="75"/>
      <c r="BR302" s="61" t="e">
        <f>VLOOKUP(V302&amp;X302&amp;Y302,'R5参照用'!$AJ$3:$AK$101,2,0)</f>
        <v>#N/A</v>
      </c>
      <c r="BS302" s="2" t="str">
        <f t="shared" si="4"/>
        <v/>
      </c>
      <c r="BT302" s="2" t="str">
        <f>IF(H302="","",IF(H302="通常交付金","",COUNTIF($H$5:H302,"重点交付金")))</f>
        <v/>
      </c>
    </row>
    <row r="303" spans="1:72" ht="21.75" customHeight="1" x14ac:dyDescent="0.3">
      <c r="A303" s="196" t="str">
        <f>表紙!$H$11</f>
        <v>28365</v>
      </c>
      <c r="B303" s="70"/>
      <c r="C303" s="70"/>
      <c r="D303" s="71"/>
      <c r="E303" s="70"/>
      <c r="F303" s="196">
        <v>299</v>
      </c>
      <c r="G303" s="197" t="str">
        <f>IFERROR(VLOOKUP($A303&amp;"-"&amp;'回答入力シート（ア_令和4年度実施計画事業）'!$F303,'R5参照用'!$K$3:$P$8992,4,0),"")</f>
        <v/>
      </c>
      <c r="H303" s="197" t="str">
        <f>IFERROR(IF(VLOOKUP($A303&amp;"-"&amp;'回答入力シート（ア_令和4年度実施計画事業）'!$F303,'R5参照用'!$K$3:$P$8992,5,0)=0,"",VLOOKUP($A303&amp;"-"&amp;'回答入力シート（ア_令和4年度実施計画事業）'!$F303,'R5参照用'!$K$3:$P$8992,5,0)),"")</f>
        <v/>
      </c>
      <c r="I303" s="198" t="s">
        <v>808</v>
      </c>
      <c r="J303" s="72"/>
      <c r="K303" s="198" t="s">
        <v>5</v>
      </c>
      <c r="L303" s="72"/>
      <c r="M303" s="198" t="s">
        <v>6</v>
      </c>
      <c r="N303" s="198" t="s">
        <v>808</v>
      </c>
      <c r="O303" s="72"/>
      <c r="P303" s="198" t="s">
        <v>5</v>
      </c>
      <c r="Q303" s="72"/>
      <c r="R303" s="198" t="s">
        <v>6</v>
      </c>
      <c r="S303" s="78"/>
      <c r="T303" s="78"/>
      <c r="U303" s="78"/>
      <c r="V303" s="72"/>
      <c r="W303" s="204" t="str">
        <f>IF(OR(G303="",Q303=""),"",IF(VLOOKUP($G303,'R5参照用'!$N$3:$P$8992,3,0)=0,"",VLOOKUP($G303,'R5参照用'!$N$3:$P$8992,3,0)))</f>
        <v/>
      </c>
      <c r="X303" s="72"/>
      <c r="Y303" s="72"/>
      <c r="Z303" s="73"/>
      <c r="AA303" s="73"/>
      <c r="AB303" s="73"/>
      <c r="AC303" s="78"/>
      <c r="AD303" s="78"/>
      <c r="AE303" s="78"/>
      <c r="AF303" s="78"/>
      <c r="AG303" s="78"/>
      <c r="AH303" s="78"/>
      <c r="AI303" s="78"/>
      <c r="AJ303" s="78"/>
      <c r="AK303" s="78"/>
      <c r="AL303" s="78"/>
      <c r="AM303" s="70"/>
      <c r="AN303" s="72"/>
      <c r="AO303" s="72"/>
      <c r="AP303" s="75"/>
      <c r="AQ303" s="78"/>
      <c r="AR303" s="78"/>
      <c r="AS303" s="78"/>
      <c r="AT303" s="78"/>
      <c r="AU303" s="79"/>
      <c r="AV303" s="79"/>
      <c r="AW303" s="75"/>
      <c r="AX303" s="75"/>
      <c r="AY303" s="78"/>
      <c r="AZ303" s="78"/>
      <c r="BA303" s="78"/>
      <c r="BB303" s="78"/>
      <c r="BC303" s="79"/>
      <c r="BD303" s="79"/>
      <c r="BE303" s="75"/>
      <c r="BF303" s="75"/>
      <c r="BG303" s="78"/>
      <c r="BH303" s="78"/>
      <c r="BI303" s="78"/>
      <c r="BJ303" s="78"/>
      <c r="BK303" s="79"/>
      <c r="BL303" s="79"/>
      <c r="BM303" s="75"/>
      <c r="BN303" s="74"/>
      <c r="BO303" s="75"/>
      <c r="BP303" s="74"/>
      <c r="BQ303" s="75"/>
      <c r="BR303" s="61" t="e">
        <f>VLOOKUP(V303&amp;X303&amp;Y303,'R5参照用'!$AJ$3:$AK$101,2,0)</f>
        <v>#N/A</v>
      </c>
      <c r="BS303" s="2" t="str">
        <f t="shared" si="4"/>
        <v/>
      </c>
      <c r="BT303" s="2" t="str">
        <f>IF(H303="","",IF(H303="通常交付金","",COUNTIF($H$5:H303,"重点交付金")))</f>
        <v/>
      </c>
    </row>
    <row r="304" spans="1:72" ht="21.75" customHeight="1" x14ac:dyDescent="0.3">
      <c r="A304" s="196" t="str">
        <f>表紙!$H$11</f>
        <v>28365</v>
      </c>
      <c r="B304" s="70"/>
      <c r="C304" s="70"/>
      <c r="D304" s="71"/>
      <c r="E304" s="70"/>
      <c r="F304" s="196">
        <v>300</v>
      </c>
      <c r="G304" s="197" t="str">
        <f>IFERROR(VLOOKUP($A304&amp;"-"&amp;'回答入力シート（ア_令和4年度実施計画事業）'!$F304,'R5参照用'!$K$3:$P$8992,4,0),"")</f>
        <v/>
      </c>
      <c r="H304" s="197" t="str">
        <f>IFERROR(IF(VLOOKUP($A304&amp;"-"&amp;'回答入力シート（ア_令和4年度実施計画事業）'!$F304,'R5参照用'!$K$3:$P$8992,5,0)=0,"",VLOOKUP($A304&amp;"-"&amp;'回答入力シート（ア_令和4年度実施計画事業）'!$F304,'R5参照用'!$K$3:$P$8992,5,0)),"")</f>
        <v/>
      </c>
      <c r="I304" s="198" t="s">
        <v>808</v>
      </c>
      <c r="J304" s="72"/>
      <c r="K304" s="198" t="s">
        <v>5</v>
      </c>
      <c r="L304" s="72"/>
      <c r="M304" s="198" t="s">
        <v>6</v>
      </c>
      <c r="N304" s="198" t="s">
        <v>808</v>
      </c>
      <c r="O304" s="72"/>
      <c r="P304" s="198" t="s">
        <v>5</v>
      </c>
      <c r="Q304" s="72"/>
      <c r="R304" s="198" t="s">
        <v>6</v>
      </c>
      <c r="S304" s="78"/>
      <c r="T304" s="78"/>
      <c r="U304" s="78"/>
      <c r="V304" s="72"/>
      <c r="W304" s="204" t="str">
        <f>IF(OR(G304="",Q304=""),"",IF(VLOOKUP($G304,'R5参照用'!$N$3:$P$8992,3,0)=0,"",VLOOKUP($G304,'R5参照用'!$N$3:$P$8992,3,0)))</f>
        <v/>
      </c>
      <c r="X304" s="72"/>
      <c r="Y304" s="72"/>
      <c r="Z304" s="73"/>
      <c r="AA304" s="73"/>
      <c r="AB304" s="73"/>
      <c r="AC304" s="78"/>
      <c r="AD304" s="78"/>
      <c r="AE304" s="78"/>
      <c r="AF304" s="78"/>
      <c r="AG304" s="78"/>
      <c r="AH304" s="78"/>
      <c r="AI304" s="78"/>
      <c r="AJ304" s="78"/>
      <c r="AK304" s="78"/>
      <c r="AL304" s="78"/>
      <c r="AM304" s="70"/>
      <c r="AN304" s="72"/>
      <c r="AO304" s="72"/>
      <c r="AP304" s="75"/>
      <c r="AQ304" s="78"/>
      <c r="AR304" s="78"/>
      <c r="AS304" s="78"/>
      <c r="AT304" s="78"/>
      <c r="AU304" s="79"/>
      <c r="AV304" s="79"/>
      <c r="AW304" s="75"/>
      <c r="AX304" s="75"/>
      <c r="AY304" s="78"/>
      <c r="AZ304" s="78"/>
      <c r="BA304" s="78"/>
      <c r="BB304" s="78"/>
      <c r="BC304" s="79"/>
      <c r="BD304" s="79"/>
      <c r="BE304" s="75"/>
      <c r="BF304" s="75"/>
      <c r="BG304" s="78"/>
      <c r="BH304" s="78"/>
      <c r="BI304" s="78"/>
      <c r="BJ304" s="78"/>
      <c r="BK304" s="79"/>
      <c r="BL304" s="79"/>
      <c r="BM304" s="75"/>
      <c r="BN304" s="74"/>
      <c r="BO304" s="75"/>
      <c r="BP304" s="74"/>
      <c r="BQ304" s="75"/>
      <c r="BR304" s="61" t="e">
        <f>VLOOKUP(V304&amp;X304&amp;Y304,'R5参照用'!$AJ$3:$AK$101,2,0)</f>
        <v>#N/A</v>
      </c>
      <c r="BS304" s="2" t="str">
        <f t="shared" si="4"/>
        <v/>
      </c>
      <c r="BT304" s="2" t="str">
        <f>IF(H304="","",IF(H304="通常交付金","",COUNTIF($H$5:H304,"重点交付金")))</f>
        <v/>
      </c>
    </row>
    <row r="305" spans="1:72" ht="21.75" customHeight="1" x14ac:dyDescent="0.3">
      <c r="A305" s="196" t="str">
        <f>表紙!$H$11</f>
        <v>28365</v>
      </c>
      <c r="B305" s="70"/>
      <c r="C305" s="70"/>
      <c r="D305" s="71"/>
      <c r="E305" s="70"/>
      <c r="F305" s="196">
        <v>301</v>
      </c>
      <c r="G305" s="197" t="str">
        <f>IFERROR(VLOOKUP($A305&amp;"-"&amp;'回答入力シート（ア_令和4年度実施計画事業）'!$F305,'R5参照用'!$K$3:$P$8992,4,0),"")</f>
        <v/>
      </c>
      <c r="H305" s="197" t="str">
        <f>IFERROR(IF(VLOOKUP($A305&amp;"-"&amp;'回答入力シート（ア_令和4年度実施計画事業）'!$F305,'R5参照用'!$K$3:$P$8992,5,0)=0,"",VLOOKUP($A305&amp;"-"&amp;'回答入力シート（ア_令和4年度実施計画事業）'!$F305,'R5参照用'!$K$3:$P$8992,5,0)),"")</f>
        <v/>
      </c>
      <c r="I305" s="198" t="s">
        <v>808</v>
      </c>
      <c r="J305" s="72"/>
      <c r="K305" s="198" t="s">
        <v>5</v>
      </c>
      <c r="L305" s="72"/>
      <c r="M305" s="198" t="s">
        <v>6</v>
      </c>
      <c r="N305" s="198" t="s">
        <v>808</v>
      </c>
      <c r="O305" s="72"/>
      <c r="P305" s="198" t="s">
        <v>5</v>
      </c>
      <c r="Q305" s="72"/>
      <c r="R305" s="198" t="s">
        <v>6</v>
      </c>
      <c r="S305" s="78"/>
      <c r="T305" s="78"/>
      <c r="U305" s="78"/>
      <c r="V305" s="72"/>
      <c r="W305" s="204" t="str">
        <f>IF(OR(G305="",Q305=""),"",IF(VLOOKUP($G305,'R5参照用'!$N$3:$P$8992,3,0)=0,"",VLOOKUP($G305,'R5参照用'!$N$3:$P$8992,3,0)))</f>
        <v/>
      </c>
      <c r="X305" s="72"/>
      <c r="Y305" s="72"/>
      <c r="Z305" s="73"/>
      <c r="AA305" s="73"/>
      <c r="AB305" s="73"/>
      <c r="AC305" s="78"/>
      <c r="AD305" s="78"/>
      <c r="AE305" s="78"/>
      <c r="AF305" s="78"/>
      <c r="AG305" s="78"/>
      <c r="AH305" s="78"/>
      <c r="AI305" s="78"/>
      <c r="AJ305" s="78"/>
      <c r="AK305" s="78"/>
      <c r="AL305" s="78"/>
      <c r="AM305" s="70"/>
      <c r="AN305" s="72"/>
      <c r="AO305" s="72"/>
      <c r="AP305" s="75"/>
      <c r="AQ305" s="78"/>
      <c r="AR305" s="78"/>
      <c r="AS305" s="78"/>
      <c r="AT305" s="78"/>
      <c r="AU305" s="79"/>
      <c r="AV305" s="79"/>
      <c r="AW305" s="75"/>
      <c r="AX305" s="75"/>
      <c r="AY305" s="78"/>
      <c r="AZ305" s="78"/>
      <c r="BA305" s="78"/>
      <c r="BB305" s="78"/>
      <c r="BC305" s="79"/>
      <c r="BD305" s="79"/>
      <c r="BE305" s="75"/>
      <c r="BF305" s="75"/>
      <c r="BG305" s="78"/>
      <c r="BH305" s="78"/>
      <c r="BI305" s="78"/>
      <c r="BJ305" s="78"/>
      <c r="BK305" s="79"/>
      <c r="BL305" s="79"/>
      <c r="BM305" s="75"/>
      <c r="BN305" s="74"/>
      <c r="BO305" s="75"/>
      <c r="BP305" s="74"/>
      <c r="BQ305" s="75"/>
      <c r="BR305" s="61" t="e">
        <f>VLOOKUP(V305&amp;X305&amp;Y305,'R5参照用'!$AJ$3:$AK$101,2,0)</f>
        <v>#N/A</v>
      </c>
      <c r="BS305" s="2" t="str">
        <f t="shared" si="4"/>
        <v/>
      </c>
      <c r="BT305" s="2" t="str">
        <f>IF(H305="","",IF(H305="通常交付金","",COUNTIF($H$5:H305,"重点交付金")))</f>
        <v/>
      </c>
    </row>
    <row r="306" spans="1:72" ht="21.75" customHeight="1" x14ac:dyDescent="0.3">
      <c r="A306" s="196" t="str">
        <f>表紙!$H$11</f>
        <v>28365</v>
      </c>
      <c r="B306" s="70"/>
      <c r="C306" s="70"/>
      <c r="D306" s="71"/>
      <c r="E306" s="70"/>
      <c r="F306" s="196">
        <v>302</v>
      </c>
      <c r="G306" s="197" t="str">
        <f>IFERROR(VLOOKUP($A306&amp;"-"&amp;'回答入力シート（ア_令和4年度実施計画事業）'!$F306,'R5参照用'!$K$3:$P$8992,4,0),"")</f>
        <v/>
      </c>
      <c r="H306" s="197" t="str">
        <f>IFERROR(IF(VLOOKUP($A306&amp;"-"&amp;'回答入力シート（ア_令和4年度実施計画事業）'!$F306,'R5参照用'!$K$3:$P$8992,5,0)=0,"",VLOOKUP($A306&amp;"-"&amp;'回答入力シート（ア_令和4年度実施計画事業）'!$F306,'R5参照用'!$K$3:$P$8992,5,0)),"")</f>
        <v/>
      </c>
      <c r="I306" s="198" t="s">
        <v>808</v>
      </c>
      <c r="J306" s="72"/>
      <c r="K306" s="198" t="s">
        <v>5</v>
      </c>
      <c r="L306" s="72"/>
      <c r="M306" s="198" t="s">
        <v>6</v>
      </c>
      <c r="N306" s="198" t="s">
        <v>808</v>
      </c>
      <c r="O306" s="72"/>
      <c r="P306" s="198" t="s">
        <v>5</v>
      </c>
      <c r="Q306" s="72"/>
      <c r="R306" s="198" t="s">
        <v>6</v>
      </c>
      <c r="S306" s="78"/>
      <c r="T306" s="78"/>
      <c r="U306" s="78"/>
      <c r="V306" s="72"/>
      <c r="W306" s="204" t="str">
        <f>IF(OR(G306="",Q306=""),"",IF(VLOOKUP($G306,'R5参照用'!$N$3:$P$8992,3,0)=0,"",VLOOKUP($G306,'R5参照用'!$N$3:$P$8992,3,0)))</f>
        <v/>
      </c>
      <c r="X306" s="72"/>
      <c r="Y306" s="72"/>
      <c r="Z306" s="73"/>
      <c r="AA306" s="73"/>
      <c r="AB306" s="73"/>
      <c r="AC306" s="78"/>
      <c r="AD306" s="78"/>
      <c r="AE306" s="78"/>
      <c r="AF306" s="78"/>
      <c r="AG306" s="78"/>
      <c r="AH306" s="78"/>
      <c r="AI306" s="78"/>
      <c r="AJ306" s="78"/>
      <c r="AK306" s="78"/>
      <c r="AL306" s="78"/>
      <c r="AM306" s="70"/>
      <c r="AN306" s="72"/>
      <c r="AO306" s="72"/>
      <c r="AP306" s="75"/>
      <c r="AQ306" s="78"/>
      <c r="AR306" s="78"/>
      <c r="AS306" s="78"/>
      <c r="AT306" s="78"/>
      <c r="AU306" s="79"/>
      <c r="AV306" s="79"/>
      <c r="AW306" s="75"/>
      <c r="AX306" s="75"/>
      <c r="AY306" s="78"/>
      <c r="AZ306" s="78"/>
      <c r="BA306" s="78"/>
      <c r="BB306" s="78"/>
      <c r="BC306" s="79"/>
      <c r="BD306" s="79"/>
      <c r="BE306" s="75"/>
      <c r="BF306" s="75"/>
      <c r="BG306" s="78"/>
      <c r="BH306" s="78"/>
      <c r="BI306" s="78"/>
      <c r="BJ306" s="78"/>
      <c r="BK306" s="79"/>
      <c r="BL306" s="79"/>
      <c r="BM306" s="75"/>
      <c r="BN306" s="74"/>
      <c r="BO306" s="75"/>
      <c r="BP306" s="74"/>
      <c r="BQ306" s="75"/>
      <c r="BR306" s="61" t="e">
        <f>VLOOKUP(V306&amp;X306&amp;Y306,'R5参照用'!$AJ$3:$AK$101,2,0)</f>
        <v>#N/A</v>
      </c>
      <c r="BS306" s="2" t="str">
        <f t="shared" si="4"/>
        <v/>
      </c>
      <c r="BT306" s="2" t="str">
        <f>IF(H306="","",IF(H306="通常交付金","",COUNTIF($H$5:H306,"重点交付金")))</f>
        <v/>
      </c>
    </row>
    <row r="307" spans="1:72" ht="21.75" customHeight="1" x14ac:dyDescent="0.3">
      <c r="A307" s="196" t="str">
        <f>表紙!$H$11</f>
        <v>28365</v>
      </c>
      <c r="B307" s="70"/>
      <c r="C307" s="70"/>
      <c r="D307" s="71"/>
      <c r="E307" s="70"/>
      <c r="F307" s="196">
        <v>303</v>
      </c>
      <c r="G307" s="197" t="str">
        <f>IFERROR(VLOOKUP($A307&amp;"-"&amp;'回答入力シート（ア_令和4年度実施計画事業）'!$F307,'R5参照用'!$K$3:$P$8992,4,0),"")</f>
        <v/>
      </c>
      <c r="H307" s="197" t="str">
        <f>IFERROR(IF(VLOOKUP($A307&amp;"-"&amp;'回答入力シート（ア_令和4年度実施計画事業）'!$F307,'R5参照用'!$K$3:$P$8992,5,0)=0,"",VLOOKUP($A307&amp;"-"&amp;'回答入力シート（ア_令和4年度実施計画事業）'!$F307,'R5参照用'!$K$3:$P$8992,5,0)),"")</f>
        <v/>
      </c>
      <c r="I307" s="198" t="s">
        <v>808</v>
      </c>
      <c r="J307" s="72"/>
      <c r="K307" s="198" t="s">
        <v>5</v>
      </c>
      <c r="L307" s="72"/>
      <c r="M307" s="198" t="s">
        <v>6</v>
      </c>
      <c r="N307" s="198" t="s">
        <v>808</v>
      </c>
      <c r="O307" s="72"/>
      <c r="P307" s="198" t="s">
        <v>5</v>
      </c>
      <c r="Q307" s="72"/>
      <c r="R307" s="198" t="s">
        <v>6</v>
      </c>
      <c r="S307" s="78"/>
      <c r="T307" s="78"/>
      <c r="U307" s="78"/>
      <c r="V307" s="72"/>
      <c r="W307" s="204" t="str">
        <f>IF(OR(G307="",Q307=""),"",IF(VLOOKUP($G307,'R5参照用'!$N$3:$P$8992,3,0)=0,"",VLOOKUP($G307,'R5参照用'!$N$3:$P$8992,3,0)))</f>
        <v/>
      </c>
      <c r="X307" s="72"/>
      <c r="Y307" s="72"/>
      <c r="Z307" s="73"/>
      <c r="AA307" s="73"/>
      <c r="AB307" s="73"/>
      <c r="AC307" s="78"/>
      <c r="AD307" s="78"/>
      <c r="AE307" s="78"/>
      <c r="AF307" s="78"/>
      <c r="AG307" s="78"/>
      <c r="AH307" s="78"/>
      <c r="AI307" s="78"/>
      <c r="AJ307" s="78"/>
      <c r="AK307" s="78"/>
      <c r="AL307" s="78"/>
      <c r="AM307" s="70"/>
      <c r="AN307" s="72"/>
      <c r="AO307" s="72"/>
      <c r="AP307" s="75"/>
      <c r="AQ307" s="78"/>
      <c r="AR307" s="78"/>
      <c r="AS307" s="78"/>
      <c r="AT307" s="78"/>
      <c r="AU307" s="79"/>
      <c r="AV307" s="79"/>
      <c r="AW307" s="75"/>
      <c r="AX307" s="75"/>
      <c r="AY307" s="78"/>
      <c r="AZ307" s="78"/>
      <c r="BA307" s="78"/>
      <c r="BB307" s="78"/>
      <c r="BC307" s="79"/>
      <c r="BD307" s="79"/>
      <c r="BE307" s="75"/>
      <c r="BF307" s="75"/>
      <c r="BG307" s="78"/>
      <c r="BH307" s="78"/>
      <c r="BI307" s="78"/>
      <c r="BJ307" s="78"/>
      <c r="BK307" s="79"/>
      <c r="BL307" s="79"/>
      <c r="BM307" s="75"/>
      <c r="BN307" s="74"/>
      <c r="BO307" s="75"/>
      <c r="BP307" s="74"/>
      <c r="BQ307" s="75"/>
      <c r="BR307" s="61" t="e">
        <f>VLOOKUP(V307&amp;X307&amp;Y307,'R5参照用'!$AJ$3:$AK$101,2,0)</f>
        <v>#N/A</v>
      </c>
      <c r="BS307" s="2" t="str">
        <f t="shared" si="4"/>
        <v/>
      </c>
      <c r="BT307" s="2" t="str">
        <f>IF(H307="","",IF(H307="通常交付金","",COUNTIF($H$5:H307,"重点交付金")))</f>
        <v/>
      </c>
    </row>
    <row r="308" spans="1:72" ht="21.75" customHeight="1" x14ac:dyDescent="0.3">
      <c r="A308" s="196" t="str">
        <f>表紙!$H$11</f>
        <v>28365</v>
      </c>
      <c r="B308" s="70"/>
      <c r="C308" s="70"/>
      <c r="D308" s="71"/>
      <c r="E308" s="70"/>
      <c r="F308" s="196">
        <v>304</v>
      </c>
      <c r="G308" s="197" t="str">
        <f>IFERROR(VLOOKUP($A308&amp;"-"&amp;'回答入力シート（ア_令和4年度実施計画事業）'!$F308,'R5参照用'!$K$3:$P$8992,4,0),"")</f>
        <v/>
      </c>
      <c r="H308" s="197" t="str">
        <f>IFERROR(IF(VLOOKUP($A308&amp;"-"&amp;'回答入力シート（ア_令和4年度実施計画事業）'!$F308,'R5参照用'!$K$3:$P$8992,5,0)=0,"",VLOOKUP($A308&amp;"-"&amp;'回答入力シート（ア_令和4年度実施計画事業）'!$F308,'R5参照用'!$K$3:$P$8992,5,0)),"")</f>
        <v/>
      </c>
      <c r="I308" s="198" t="s">
        <v>808</v>
      </c>
      <c r="J308" s="72"/>
      <c r="K308" s="198" t="s">
        <v>5</v>
      </c>
      <c r="L308" s="72"/>
      <c r="M308" s="198" t="s">
        <v>6</v>
      </c>
      <c r="N308" s="198" t="s">
        <v>808</v>
      </c>
      <c r="O308" s="72"/>
      <c r="P308" s="198" t="s">
        <v>5</v>
      </c>
      <c r="Q308" s="72"/>
      <c r="R308" s="198" t="s">
        <v>6</v>
      </c>
      <c r="S308" s="78"/>
      <c r="T308" s="78"/>
      <c r="U308" s="78"/>
      <c r="V308" s="72"/>
      <c r="W308" s="204" t="str">
        <f>IF(OR(G308="",Q308=""),"",IF(VLOOKUP($G308,'R5参照用'!$N$3:$P$8992,3,0)=0,"",VLOOKUP($G308,'R5参照用'!$N$3:$P$8992,3,0)))</f>
        <v/>
      </c>
      <c r="X308" s="72"/>
      <c r="Y308" s="72"/>
      <c r="Z308" s="73"/>
      <c r="AA308" s="73"/>
      <c r="AB308" s="73"/>
      <c r="AC308" s="78"/>
      <c r="AD308" s="78"/>
      <c r="AE308" s="78"/>
      <c r="AF308" s="78"/>
      <c r="AG308" s="78"/>
      <c r="AH308" s="78"/>
      <c r="AI308" s="78"/>
      <c r="AJ308" s="78"/>
      <c r="AK308" s="78"/>
      <c r="AL308" s="78"/>
      <c r="AM308" s="70"/>
      <c r="AN308" s="72"/>
      <c r="AO308" s="72"/>
      <c r="AP308" s="75"/>
      <c r="AQ308" s="78"/>
      <c r="AR308" s="78"/>
      <c r="AS308" s="78"/>
      <c r="AT308" s="78"/>
      <c r="AU308" s="79"/>
      <c r="AV308" s="79"/>
      <c r="AW308" s="75"/>
      <c r="AX308" s="75"/>
      <c r="AY308" s="78"/>
      <c r="AZ308" s="78"/>
      <c r="BA308" s="78"/>
      <c r="BB308" s="78"/>
      <c r="BC308" s="79"/>
      <c r="BD308" s="79"/>
      <c r="BE308" s="75"/>
      <c r="BF308" s="75"/>
      <c r="BG308" s="78"/>
      <c r="BH308" s="78"/>
      <c r="BI308" s="78"/>
      <c r="BJ308" s="78"/>
      <c r="BK308" s="79"/>
      <c r="BL308" s="79"/>
      <c r="BM308" s="75"/>
      <c r="BN308" s="74"/>
      <c r="BO308" s="75"/>
      <c r="BP308" s="74"/>
      <c r="BQ308" s="75"/>
      <c r="BR308" s="61" t="e">
        <f>VLOOKUP(V308&amp;X308&amp;Y308,'R5参照用'!$AJ$3:$AK$101,2,0)</f>
        <v>#N/A</v>
      </c>
      <c r="BS308" s="2" t="str">
        <f t="shared" si="4"/>
        <v/>
      </c>
      <c r="BT308" s="2" t="str">
        <f>IF(H308="","",IF(H308="通常交付金","",COUNTIF($H$5:H308,"重点交付金")))</f>
        <v/>
      </c>
    </row>
    <row r="309" spans="1:72" ht="21.75" customHeight="1" x14ac:dyDescent="0.3">
      <c r="A309" s="196" t="str">
        <f>表紙!$H$11</f>
        <v>28365</v>
      </c>
      <c r="B309" s="70"/>
      <c r="C309" s="70"/>
      <c r="D309" s="71"/>
      <c r="E309" s="70"/>
      <c r="F309" s="196">
        <v>305</v>
      </c>
      <c r="G309" s="197" t="str">
        <f>IFERROR(VLOOKUP($A309&amp;"-"&amp;'回答入力シート（ア_令和4年度実施計画事業）'!$F309,'R5参照用'!$K$3:$P$8992,4,0),"")</f>
        <v/>
      </c>
      <c r="H309" s="197" t="str">
        <f>IFERROR(IF(VLOOKUP($A309&amp;"-"&amp;'回答入力シート（ア_令和4年度実施計画事業）'!$F309,'R5参照用'!$K$3:$P$8992,5,0)=0,"",VLOOKUP($A309&amp;"-"&amp;'回答入力シート（ア_令和4年度実施計画事業）'!$F309,'R5参照用'!$K$3:$P$8992,5,0)),"")</f>
        <v/>
      </c>
      <c r="I309" s="198" t="s">
        <v>808</v>
      </c>
      <c r="J309" s="72"/>
      <c r="K309" s="198" t="s">
        <v>5</v>
      </c>
      <c r="L309" s="72"/>
      <c r="M309" s="198" t="s">
        <v>6</v>
      </c>
      <c r="N309" s="198" t="s">
        <v>808</v>
      </c>
      <c r="O309" s="72"/>
      <c r="P309" s="198" t="s">
        <v>5</v>
      </c>
      <c r="Q309" s="72"/>
      <c r="R309" s="198" t="s">
        <v>6</v>
      </c>
      <c r="S309" s="78"/>
      <c r="T309" s="78"/>
      <c r="U309" s="78"/>
      <c r="V309" s="72"/>
      <c r="W309" s="204" t="str">
        <f>IF(OR(G309="",Q309=""),"",IF(VLOOKUP($G309,'R5参照用'!$N$3:$P$8992,3,0)=0,"",VLOOKUP($G309,'R5参照用'!$N$3:$P$8992,3,0)))</f>
        <v/>
      </c>
      <c r="X309" s="72"/>
      <c r="Y309" s="72"/>
      <c r="Z309" s="73"/>
      <c r="AA309" s="73"/>
      <c r="AB309" s="73"/>
      <c r="AC309" s="78"/>
      <c r="AD309" s="78"/>
      <c r="AE309" s="78"/>
      <c r="AF309" s="78"/>
      <c r="AG309" s="78"/>
      <c r="AH309" s="78"/>
      <c r="AI309" s="78"/>
      <c r="AJ309" s="78"/>
      <c r="AK309" s="78"/>
      <c r="AL309" s="78"/>
      <c r="AM309" s="70"/>
      <c r="AN309" s="72"/>
      <c r="AO309" s="72"/>
      <c r="AP309" s="75"/>
      <c r="AQ309" s="78"/>
      <c r="AR309" s="78"/>
      <c r="AS309" s="78"/>
      <c r="AT309" s="78"/>
      <c r="AU309" s="79"/>
      <c r="AV309" s="79"/>
      <c r="AW309" s="75"/>
      <c r="AX309" s="75"/>
      <c r="AY309" s="78"/>
      <c r="AZ309" s="78"/>
      <c r="BA309" s="78"/>
      <c r="BB309" s="78"/>
      <c r="BC309" s="79"/>
      <c r="BD309" s="79"/>
      <c r="BE309" s="75"/>
      <c r="BF309" s="75"/>
      <c r="BG309" s="78"/>
      <c r="BH309" s="78"/>
      <c r="BI309" s="78"/>
      <c r="BJ309" s="78"/>
      <c r="BK309" s="79"/>
      <c r="BL309" s="79"/>
      <c r="BM309" s="75"/>
      <c r="BN309" s="74"/>
      <c r="BO309" s="75"/>
      <c r="BP309" s="74"/>
      <c r="BQ309" s="75"/>
      <c r="BR309" s="61" t="e">
        <f>VLOOKUP(V309&amp;X309&amp;Y309,'R5参照用'!$AJ$3:$AK$101,2,0)</f>
        <v>#N/A</v>
      </c>
      <c r="BS309" s="2" t="str">
        <f t="shared" si="4"/>
        <v/>
      </c>
      <c r="BT309" s="2" t="str">
        <f>IF(H309="","",IF(H309="通常交付金","",COUNTIF($H$5:H309,"重点交付金")))</f>
        <v/>
      </c>
    </row>
    <row r="310" spans="1:72" ht="21.75" customHeight="1" x14ac:dyDescent="0.3">
      <c r="A310" s="196" t="str">
        <f>表紙!$H$11</f>
        <v>28365</v>
      </c>
      <c r="B310" s="70"/>
      <c r="C310" s="70"/>
      <c r="D310" s="71"/>
      <c r="E310" s="70"/>
      <c r="F310" s="196">
        <v>306</v>
      </c>
      <c r="G310" s="197" t="str">
        <f>IFERROR(VLOOKUP($A310&amp;"-"&amp;'回答入力シート（ア_令和4年度実施計画事業）'!$F310,'R5参照用'!$K$3:$P$8992,4,0),"")</f>
        <v/>
      </c>
      <c r="H310" s="197" t="str">
        <f>IFERROR(IF(VLOOKUP($A310&amp;"-"&amp;'回答入力シート（ア_令和4年度実施計画事業）'!$F310,'R5参照用'!$K$3:$P$8992,5,0)=0,"",VLOOKUP($A310&amp;"-"&amp;'回答入力シート（ア_令和4年度実施計画事業）'!$F310,'R5参照用'!$K$3:$P$8992,5,0)),"")</f>
        <v/>
      </c>
      <c r="I310" s="198" t="s">
        <v>808</v>
      </c>
      <c r="J310" s="72"/>
      <c r="K310" s="198" t="s">
        <v>5</v>
      </c>
      <c r="L310" s="72"/>
      <c r="M310" s="198" t="s">
        <v>6</v>
      </c>
      <c r="N310" s="198" t="s">
        <v>808</v>
      </c>
      <c r="O310" s="72"/>
      <c r="P310" s="198" t="s">
        <v>5</v>
      </c>
      <c r="Q310" s="72"/>
      <c r="R310" s="198" t="s">
        <v>6</v>
      </c>
      <c r="S310" s="78"/>
      <c r="T310" s="78"/>
      <c r="U310" s="78"/>
      <c r="V310" s="72"/>
      <c r="W310" s="204" t="str">
        <f>IF(OR(G310="",Q310=""),"",IF(VLOOKUP($G310,'R5参照用'!$N$3:$P$8992,3,0)=0,"",VLOOKUP($G310,'R5参照用'!$N$3:$P$8992,3,0)))</f>
        <v/>
      </c>
      <c r="X310" s="72"/>
      <c r="Y310" s="72"/>
      <c r="Z310" s="73"/>
      <c r="AA310" s="73"/>
      <c r="AB310" s="73"/>
      <c r="AC310" s="78"/>
      <c r="AD310" s="78"/>
      <c r="AE310" s="78"/>
      <c r="AF310" s="78"/>
      <c r="AG310" s="78"/>
      <c r="AH310" s="78"/>
      <c r="AI310" s="78"/>
      <c r="AJ310" s="78"/>
      <c r="AK310" s="78"/>
      <c r="AL310" s="78"/>
      <c r="AM310" s="70"/>
      <c r="AN310" s="72"/>
      <c r="AO310" s="72"/>
      <c r="AP310" s="75"/>
      <c r="AQ310" s="78"/>
      <c r="AR310" s="78"/>
      <c r="AS310" s="78"/>
      <c r="AT310" s="78"/>
      <c r="AU310" s="79"/>
      <c r="AV310" s="79"/>
      <c r="AW310" s="75"/>
      <c r="AX310" s="75"/>
      <c r="AY310" s="78"/>
      <c r="AZ310" s="78"/>
      <c r="BA310" s="78"/>
      <c r="BB310" s="78"/>
      <c r="BC310" s="79"/>
      <c r="BD310" s="79"/>
      <c r="BE310" s="75"/>
      <c r="BF310" s="75"/>
      <c r="BG310" s="78"/>
      <c r="BH310" s="78"/>
      <c r="BI310" s="78"/>
      <c r="BJ310" s="78"/>
      <c r="BK310" s="79"/>
      <c r="BL310" s="79"/>
      <c r="BM310" s="75"/>
      <c r="BN310" s="74"/>
      <c r="BO310" s="75"/>
      <c r="BP310" s="74"/>
      <c r="BQ310" s="75"/>
      <c r="BR310" s="61" t="e">
        <f>VLOOKUP(V310&amp;X310&amp;Y310,'R5参照用'!$AJ$3:$AK$101,2,0)</f>
        <v>#N/A</v>
      </c>
      <c r="BS310" s="2" t="str">
        <f t="shared" si="4"/>
        <v/>
      </c>
      <c r="BT310" s="2" t="str">
        <f>IF(H310="","",IF(H310="通常交付金","",COUNTIF($H$5:H310,"重点交付金")))</f>
        <v/>
      </c>
    </row>
    <row r="311" spans="1:72" ht="21.75" customHeight="1" x14ac:dyDescent="0.3">
      <c r="A311" s="196" t="str">
        <f>表紙!$H$11</f>
        <v>28365</v>
      </c>
      <c r="B311" s="70"/>
      <c r="C311" s="70"/>
      <c r="D311" s="71"/>
      <c r="E311" s="70"/>
      <c r="F311" s="196">
        <v>307</v>
      </c>
      <c r="G311" s="197" t="str">
        <f>IFERROR(VLOOKUP($A311&amp;"-"&amp;'回答入力シート（ア_令和4年度実施計画事業）'!$F311,'R5参照用'!$K$3:$P$8992,4,0),"")</f>
        <v/>
      </c>
      <c r="H311" s="197" t="str">
        <f>IFERROR(IF(VLOOKUP($A311&amp;"-"&amp;'回答入力シート（ア_令和4年度実施計画事業）'!$F311,'R5参照用'!$K$3:$P$8992,5,0)=0,"",VLOOKUP($A311&amp;"-"&amp;'回答入力シート（ア_令和4年度実施計画事業）'!$F311,'R5参照用'!$K$3:$P$8992,5,0)),"")</f>
        <v/>
      </c>
      <c r="I311" s="198" t="s">
        <v>808</v>
      </c>
      <c r="J311" s="72"/>
      <c r="K311" s="198" t="s">
        <v>5</v>
      </c>
      <c r="L311" s="72"/>
      <c r="M311" s="198" t="s">
        <v>6</v>
      </c>
      <c r="N311" s="198" t="s">
        <v>808</v>
      </c>
      <c r="O311" s="72"/>
      <c r="P311" s="198" t="s">
        <v>5</v>
      </c>
      <c r="Q311" s="72"/>
      <c r="R311" s="198" t="s">
        <v>6</v>
      </c>
      <c r="S311" s="78"/>
      <c r="T311" s="78"/>
      <c r="U311" s="78"/>
      <c r="V311" s="72"/>
      <c r="W311" s="204" t="str">
        <f>IF(OR(G311="",Q311=""),"",IF(VLOOKUP($G311,'R5参照用'!$N$3:$P$8992,3,0)=0,"",VLOOKUP($G311,'R5参照用'!$N$3:$P$8992,3,0)))</f>
        <v/>
      </c>
      <c r="X311" s="72"/>
      <c r="Y311" s="72"/>
      <c r="Z311" s="73"/>
      <c r="AA311" s="73"/>
      <c r="AB311" s="73"/>
      <c r="AC311" s="78"/>
      <c r="AD311" s="78"/>
      <c r="AE311" s="78"/>
      <c r="AF311" s="78"/>
      <c r="AG311" s="78"/>
      <c r="AH311" s="78"/>
      <c r="AI311" s="78"/>
      <c r="AJ311" s="78"/>
      <c r="AK311" s="78"/>
      <c r="AL311" s="78"/>
      <c r="AM311" s="70"/>
      <c r="AN311" s="72"/>
      <c r="AO311" s="72"/>
      <c r="AP311" s="75"/>
      <c r="AQ311" s="78"/>
      <c r="AR311" s="78"/>
      <c r="AS311" s="78"/>
      <c r="AT311" s="78"/>
      <c r="AU311" s="79"/>
      <c r="AV311" s="79"/>
      <c r="AW311" s="75"/>
      <c r="AX311" s="75"/>
      <c r="AY311" s="78"/>
      <c r="AZ311" s="78"/>
      <c r="BA311" s="78"/>
      <c r="BB311" s="78"/>
      <c r="BC311" s="79"/>
      <c r="BD311" s="79"/>
      <c r="BE311" s="75"/>
      <c r="BF311" s="75"/>
      <c r="BG311" s="78"/>
      <c r="BH311" s="78"/>
      <c r="BI311" s="78"/>
      <c r="BJ311" s="78"/>
      <c r="BK311" s="79"/>
      <c r="BL311" s="79"/>
      <c r="BM311" s="75"/>
      <c r="BN311" s="74"/>
      <c r="BO311" s="75"/>
      <c r="BP311" s="74"/>
      <c r="BQ311" s="75"/>
      <c r="BR311" s="61" t="e">
        <f>VLOOKUP(V311&amp;X311&amp;Y311,'R5参照用'!$AJ$3:$AK$101,2,0)</f>
        <v>#N/A</v>
      </c>
      <c r="BS311" s="2" t="str">
        <f t="shared" si="4"/>
        <v/>
      </c>
      <c r="BT311" s="2" t="str">
        <f>IF(H311="","",IF(H311="通常交付金","",COUNTIF($H$5:H311,"重点交付金")))</f>
        <v/>
      </c>
    </row>
    <row r="312" spans="1:72" ht="21.75" customHeight="1" x14ac:dyDescent="0.3">
      <c r="A312" s="196" t="str">
        <f>表紙!$H$11</f>
        <v>28365</v>
      </c>
      <c r="B312" s="70"/>
      <c r="C312" s="70"/>
      <c r="D312" s="71"/>
      <c r="E312" s="70"/>
      <c r="F312" s="196">
        <v>308</v>
      </c>
      <c r="G312" s="197" t="str">
        <f>IFERROR(VLOOKUP($A312&amp;"-"&amp;'回答入力シート（ア_令和4年度実施計画事業）'!$F312,'R5参照用'!$K$3:$P$8992,4,0),"")</f>
        <v/>
      </c>
      <c r="H312" s="197" t="str">
        <f>IFERROR(IF(VLOOKUP($A312&amp;"-"&amp;'回答入力シート（ア_令和4年度実施計画事業）'!$F312,'R5参照用'!$K$3:$P$8992,5,0)=0,"",VLOOKUP($A312&amp;"-"&amp;'回答入力シート（ア_令和4年度実施計画事業）'!$F312,'R5参照用'!$K$3:$P$8992,5,0)),"")</f>
        <v/>
      </c>
      <c r="I312" s="198" t="s">
        <v>808</v>
      </c>
      <c r="J312" s="72"/>
      <c r="K312" s="198" t="s">
        <v>5</v>
      </c>
      <c r="L312" s="72"/>
      <c r="M312" s="198" t="s">
        <v>6</v>
      </c>
      <c r="N312" s="198" t="s">
        <v>808</v>
      </c>
      <c r="O312" s="72"/>
      <c r="P312" s="198" t="s">
        <v>5</v>
      </c>
      <c r="Q312" s="72"/>
      <c r="R312" s="198" t="s">
        <v>6</v>
      </c>
      <c r="S312" s="78"/>
      <c r="T312" s="78"/>
      <c r="U312" s="78"/>
      <c r="V312" s="72"/>
      <c r="W312" s="204" t="str">
        <f>IF(OR(G312="",Q312=""),"",IF(VLOOKUP($G312,'R5参照用'!$N$3:$P$8992,3,0)=0,"",VLOOKUP($G312,'R5参照用'!$N$3:$P$8992,3,0)))</f>
        <v/>
      </c>
      <c r="X312" s="72"/>
      <c r="Y312" s="72"/>
      <c r="Z312" s="73"/>
      <c r="AA312" s="73"/>
      <c r="AB312" s="73"/>
      <c r="AC312" s="78"/>
      <c r="AD312" s="78"/>
      <c r="AE312" s="78"/>
      <c r="AF312" s="78"/>
      <c r="AG312" s="78"/>
      <c r="AH312" s="78"/>
      <c r="AI312" s="78"/>
      <c r="AJ312" s="78"/>
      <c r="AK312" s="78"/>
      <c r="AL312" s="78"/>
      <c r="AM312" s="70"/>
      <c r="AN312" s="72"/>
      <c r="AO312" s="72"/>
      <c r="AP312" s="75"/>
      <c r="AQ312" s="78"/>
      <c r="AR312" s="78"/>
      <c r="AS312" s="78"/>
      <c r="AT312" s="78"/>
      <c r="AU312" s="79"/>
      <c r="AV312" s="79"/>
      <c r="AW312" s="75"/>
      <c r="AX312" s="75"/>
      <c r="AY312" s="78"/>
      <c r="AZ312" s="78"/>
      <c r="BA312" s="78"/>
      <c r="BB312" s="78"/>
      <c r="BC312" s="79"/>
      <c r="BD312" s="79"/>
      <c r="BE312" s="75"/>
      <c r="BF312" s="75"/>
      <c r="BG312" s="78"/>
      <c r="BH312" s="78"/>
      <c r="BI312" s="78"/>
      <c r="BJ312" s="78"/>
      <c r="BK312" s="79"/>
      <c r="BL312" s="79"/>
      <c r="BM312" s="75"/>
      <c r="BN312" s="74"/>
      <c r="BO312" s="75"/>
      <c r="BP312" s="74"/>
      <c r="BQ312" s="75"/>
      <c r="BR312" s="61" t="e">
        <f>VLOOKUP(V312&amp;X312&amp;Y312,'R5参照用'!$AJ$3:$AK$101,2,0)</f>
        <v>#N/A</v>
      </c>
      <c r="BS312" s="2" t="str">
        <f t="shared" si="4"/>
        <v/>
      </c>
      <c r="BT312" s="2" t="str">
        <f>IF(H312="","",IF(H312="通常交付金","",COUNTIF($H$5:H312,"重点交付金")))</f>
        <v/>
      </c>
    </row>
    <row r="313" spans="1:72" ht="21.75" customHeight="1" x14ac:dyDescent="0.3">
      <c r="A313" s="196" t="str">
        <f>表紙!$H$11</f>
        <v>28365</v>
      </c>
      <c r="B313" s="70"/>
      <c r="C313" s="70"/>
      <c r="D313" s="71"/>
      <c r="E313" s="70"/>
      <c r="F313" s="196">
        <v>309</v>
      </c>
      <c r="G313" s="197" t="str">
        <f>IFERROR(VLOOKUP($A313&amp;"-"&amp;'回答入力シート（ア_令和4年度実施計画事業）'!$F313,'R5参照用'!$K$3:$P$8992,4,0),"")</f>
        <v/>
      </c>
      <c r="H313" s="197" t="str">
        <f>IFERROR(IF(VLOOKUP($A313&amp;"-"&amp;'回答入力シート（ア_令和4年度実施計画事業）'!$F313,'R5参照用'!$K$3:$P$8992,5,0)=0,"",VLOOKUP($A313&amp;"-"&amp;'回答入力シート（ア_令和4年度実施計画事業）'!$F313,'R5参照用'!$K$3:$P$8992,5,0)),"")</f>
        <v/>
      </c>
      <c r="I313" s="198" t="s">
        <v>808</v>
      </c>
      <c r="J313" s="72"/>
      <c r="K313" s="198" t="s">
        <v>5</v>
      </c>
      <c r="L313" s="72"/>
      <c r="M313" s="198" t="s">
        <v>6</v>
      </c>
      <c r="N313" s="198" t="s">
        <v>808</v>
      </c>
      <c r="O313" s="72"/>
      <c r="P313" s="198" t="s">
        <v>5</v>
      </c>
      <c r="Q313" s="72"/>
      <c r="R313" s="198" t="s">
        <v>6</v>
      </c>
      <c r="S313" s="78"/>
      <c r="T313" s="78"/>
      <c r="U313" s="78"/>
      <c r="V313" s="72"/>
      <c r="W313" s="204" t="str">
        <f>IF(OR(G313="",Q313=""),"",IF(VLOOKUP($G313,'R5参照用'!$N$3:$P$8992,3,0)=0,"",VLOOKUP($G313,'R5参照用'!$N$3:$P$8992,3,0)))</f>
        <v/>
      </c>
      <c r="X313" s="72"/>
      <c r="Y313" s="72"/>
      <c r="Z313" s="73"/>
      <c r="AA313" s="73"/>
      <c r="AB313" s="73"/>
      <c r="AC313" s="78"/>
      <c r="AD313" s="78"/>
      <c r="AE313" s="78"/>
      <c r="AF313" s="78"/>
      <c r="AG313" s="78"/>
      <c r="AH313" s="78"/>
      <c r="AI313" s="78"/>
      <c r="AJ313" s="78"/>
      <c r="AK313" s="78"/>
      <c r="AL313" s="78"/>
      <c r="AM313" s="70"/>
      <c r="AN313" s="72"/>
      <c r="AO313" s="72"/>
      <c r="AP313" s="75"/>
      <c r="AQ313" s="78"/>
      <c r="AR313" s="78"/>
      <c r="AS313" s="78"/>
      <c r="AT313" s="78"/>
      <c r="AU313" s="79"/>
      <c r="AV313" s="79"/>
      <c r="AW313" s="75"/>
      <c r="AX313" s="75"/>
      <c r="AY313" s="78"/>
      <c r="AZ313" s="78"/>
      <c r="BA313" s="78"/>
      <c r="BB313" s="78"/>
      <c r="BC313" s="79"/>
      <c r="BD313" s="79"/>
      <c r="BE313" s="75"/>
      <c r="BF313" s="75"/>
      <c r="BG313" s="78"/>
      <c r="BH313" s="78"/>
      <c r="BI313" s="78"/>
      <c r="BJ313" s="78"/>
      <c r="BK313" s="79"/>
      <c r="BL313" s="79"/>
      <c r="BM313" s="75"/>
      <c r="BN313" s="74"/>
      <c r="BO313" s="75"/>
      <c r="BP313" s="74"/>
      <c r="BQ313" s="75"/>
      <c r="BR313" s="61" t="e">
        <f>VLOOKUP(V313&amp;X313&amp;Y313,'R5参照用'!$AJ$3:$AK$101,2,0)</f>
        <v>#N/A</v>
      </c>
      <c r="BS313" s="2" t="str">
        <f t="shared" si="4"/>
        <v/>
      </c>
      <c r="BT313" s="2" t="str">
        <f>IF(H313="","",IF(H313="通常交付金","",COUNTIF($H$5:H313,"重点交付金")))</f>
        <v/>
      </c>
    </row>
    <row r="314" spans="1:72" ht="21.75" customHeight="1" x14ac:dyDescent="0.3">
      <c r="A314" s="196" t="str">
        <f>表紙!$H$11</f>
        <v>28365</v>
      </c>
      <c r="B314" s="70"/>
      <c r="C314" s="70"/>
      <c r="D314" s="71"/>
      <c r="E314" s="70"/>
      <c r="F314" s="196">
        <v>310</v>
      </c>
      <c r="G314" s="197" t="str">
        <f>IFERROR(VLOOKUP($A314&amp;"-"&amp;'回答入力シート（ア_令和4年度実施計画事業）'!$F314,'R5参照用'!$K$3:$P$8992,4,0),"")</f>
        <v/>
      </c>
      <c r="H314" s="197" t="str">
        <f>IFERROR(IF(VLOOKUP($A314&amp;"-"&amp;'回答入力シート（ア_令和4年度実施計画事業）'!$F314,'R5参照用'!$K$3:$P$8992,5,0)=0,"",VLOOKUP($A314&amp;"-"&amp;'回答入力シート（ア_令和4年度実施計画事業）'!$F314,'R5参照用'!$K$3:$P$8992,5,0)),"")</f>
        <v/>
      </c>
      <c r="I314" s="198" t="s">
        <v>808</v>
      </c>
      <c r="J314" s="72"/>
      <c r="K314" s="198" t="s">
        <v>5</v>
      </c>
      <c r="L314" s="72"/>
      <c r="M314" s="198" t="s">
        <v>6</v>
      </c>
      <c r="N314" s="198" t="s">
        <v>808</v>
      </c>
      <c r="O314" s="72"/>
      <c r="P314" s="198" t="s">
        <v>5</v>
      </c>
      <c r="Q314" s="72"/>
      <c r="R314" s="198" t="s">
        <v>6</v>
      </c>
      <c r="S314" s="78"/>
      <c r="T314" s="78"/>
      <c r="U314" s="78"/>
      <c r="V314" s="72"/>
      <c r="W314" s="204" t="str">
        <f>IF(OR(G314="",Q314=""),"",IF(VLOOKUP($G314,'R5参照用'!$N$3:$P$8992,3,0)=0,"",VLOOKUP($G314,'R5参照用'!$N$3:$P$8992,3,0)))</f>
        <v/>
      </c>
      <c r="X314" s="72"/>
      <c r="Y314" s="72"/>
      <c r="Z314" s="73"/>
      <c r="AA314" s="73"/>
      <c r="AB314" s="73"/>
      <c r="AC314" s="78"/>
      <c r="AD314" s="78"/>
      <c r="AE314" s="78"/>
      <c r="AF314" s="78"/>
      <c r="AG314" s="78"/>
      <c r="AH314" s="78"/>
      <c r="AI314" s="78"/>
      <c r="AJ314" s="78"/>
      <c r="AK314" s="78"/>
      <c r="AL314" s="78"/>
      <c r="AM314" s="70"/>
      <c r="AN314" s="72"/>
      <c r="AO314" s="72"/>
      <c r="AP314" s="75"/>
      <c r="AQ314" s="78"/>
      <c r="AR314" s="78"/>
      <c r="AS314" s="78"/>
      <c r="AT314" s="78"/>
      <c r="AU314" s="79"/>
      <c r="AV314" s="79"/>
      <c r="AW314" s="75"/>
      <c r="AX314" s="75"/>
      <c r="AY314" s="78"/>
      <c r="AZ314" s="78"/>
      <c r="BA314" s="78"/>
      <c r="BB314" s="78"/>
      <c r="BC314" s="79"/>
      <c r="BD314" s="79"/>
      <c r="BE314" s="75"/>
      <c r="BF314" s="75"/>
      <c r="BG314" s="78"/>
      <c r="BH314" s="78"/>
      <c r="BI314" s="78"/>
      <c r="BJ314" s="78"/>
      <c r="BK314" s="79"/>
      <c r="BL314" s="79"/>
      <c r="BM314" s="75"/>
      <c r="BN314" s="74"/>
      <c r="BO314" s="75"/>
      <c r="BP314" s="74"/>
      <c r="BQ314" s="75"/>
      <c r="BR314" s="61" t="e">
        <f>VLOOKUP(V314&amp;X314&amp;Y314,'R5参照用'!$AJ$3:$AK$101,2,0)</f>
        <v>#N/A</v>
      </c>
      <c r="BS314" s="2" t="str">
        <f t="shared" si="4"/>
        <v/>
      </c>
      <c r="BT314" s="2" t="str">
        <f>IF(H314="","",IF(H314="通常交付金","",COUNTIF($H$5:H314,"重点交付金")))</f>
        <v/>
      </c>
    </row>
    <row r="315" spans="1:72" ht="21.75" customHeight="1" x14ac:dyDescent="0.3">
      <c r="A315" s="196" t="str">
        <f>表紙!$H$11</f>
        <v>28365</v>
      </c>
      <c r="B315" s="70"/>
      <c r="C315" s="70"/>
      <c r="D315" s="71"/>
      <c r="E315" s="70"/>
      <c r="F315" s="196">
        <v>311</v>
      </c>
      <c r="G315" s="197" t="str">
        <f>IFERROR(VLOOKUP($A315&amp;"-"&amp;'回答入力シート（ア_令和4年度実施計画事業）'!$F315,'R5参照用'!$K$3:$P$8992,4,0),"")</f>
        <v/>
      </c>
      <c r="H315" s="197" t="str">
        <f>IFERROR(IF(VLOOKUP($A315&amp;"-"&amp;'回答入力シート（ア_令和4年度実施計画事業）'!$F315,'R5参照用'!$K$3:$P$8992,5,0)=0,"",VLOOKUP($A315&amp;"-"&amp;'回答入力シート（ア_令和4年度実施計画事業）'!$F315,'R5参照用'!$K$3:$P$8992,5,0)),"")</f>
        <v/>
      </c>
      <c r="I315" s="198" t="s">
        <v>808</v>
      </c>
      <c r="J315" s="72"/>
      <c r="K315" s="198" t="s">
        <v>5</v>
      </c>
      <c r="L315" s="72"/>
      <c r="M315" s="198" t="s">
        <v>6</v>
      </c>
      <c r="N315" s="198" t="s">
        <v>808</v>
      </c>
      <c r="O315" s="72"/>
      <c r="P315" s="198" t="s">
        <v>5</v>
      </c>
      <c r="Q315" s="72"/>
      <c r="R315" s="198" t="s">
        <v>6</v>
      </c>
      <c r="S315" s="78"/>
      <c r="T315" s="78"/>
      <c r="U315" s="78"/>
      <c r="V315" s="72"/>
      <c r="W315" s="204" t="str">
        <f>IF(OR(G315="",Q315=""),"",IF(VLOOKUP($G315,'R5参照用'!$N$3:$P$8992,3,0)=0,"",VLOOKUP($G315,'R5参照用'!$N$3:$P$8992,3,0)))</f>
        <v/>
      </c>
      <c r="X315" s="72"/>
      <c r="Y315" s="72"/>
      <c r="Z315" s="73"/>
      <c r="AA315" s="73"/>
      <c r="AB315" s="73"/>
      <c r="AC315" s="78"/>
      <c r="AD315" s="78"/>
      <c r="AE315" s="78"/>
      <c r="AF315" s="78"/>
      <c r="AG315" s="78"/>
      <c r="AH315" s="78"/>
      <c r="AI315" s="78"/>
      <c r="AJ315" s="78"/>
      <c r="AK315" s="78"/>
      <c r="AL315" s="78"/>
      <c r="AM315" s="70"/>
      <c r="AN315" s="72"/>
      <c r="AO315" s="72"/>
      <c r="AP315" s="75"/>
      <c r="AQ315" s="78"/>
      <c r="AR315" s="78"/>
      <c r="AS315" s="78"/>
      <c r="AT315" s="78"/>
      <c r="AU315" s="79"/>
      <c r="AV315" s="79"/>
      <c r="AW315" s="75"/>
      <c r="AX315" s="75"/>
      <c r="AY315" s="78"/>
      <c r="AZ315" s="78"/>
      <c r="BA315" s="78"/>
      <c r="BB315" s="78"/>
      <c r="BC315" s="79"/>
      <c r="BD315" s="79"/>
      <c r="BE315" s="75"/>
      <c r="BF315" s="75"/>
      <c r="BG315" s="78"/>
      <c r="BH315" s="78"/>
      <c r="BI315" s="78"/>
      <c r="BJ315" s="78"/>
      <c r="BK315" s="79"/>
      <c r="BL315" s="79"/>
      <c r="BM315" s="75"/>
      <c r="BN315" s="74"/>
      <c r="BO315" s="75"/>
      <c r="BP315" s="74"/>
      <c r="BQ315" s="75"/>
      <c r="BR315" s="61" t="e">
        <f>VLOOKUP(V315&amp;X315&amp;Y315,'R5参照用'!$AJ$3:$AK$101,2,0)</f>
        <v>#N/A</v>
      </c>
      <c r="BS315" s="2" t="str">
        <f t="shared" si="4"/>
        <v/>
      </c>
      <c r="BT315" s="2" t="str">
        <f>IF(H315="","",IF(H315="通常交付金","",COUNTIF($H$5:H315,"重点交付金")))</f>
        <v/>
      </c>
    </row>
    <row r="316" spans="1:72" ht="21.75" customHeight="1" x14ac:dyDescent="0.3">
      <c r="A316" s="196" t="str">
        <f>表紙!$H$11</f>
        <v>28365</v>
      </c>
      <c r="B316" s="70"/>
      <c r="C316" s="70"/>
      <c r="D316" s="71"/>
      <c r="E316" s="70"/>
      <c r="F316" s="196">
        <v>312</v>
      </c>
      <c r="G316" s="197" t="str">
        <f>IFERROR(VLOOKUP($A316&amp;"-"&amp;'回答入力シート（ア_令和4年度実施計画事業）'!$F316,'R5参照用'!$K$3:$P$8992,4,0),"")</f>
        <v/>
      </c>
      <c r="H316" s="197" t="str">
        <f>IFERROR(IF(VLOOKUP($A316&amp;"-"&amp;'回答入力シート（ア_令和4年度実施計画事業）'!$F316,'R5参照用'!$K$3:$P$8992,5,0)=0,"",VLOOKUP($A316&amp;"-"&amp;'回答入力シート（ア_令和4年度実施計画事業）'!$F316,'R5参照用'!$K$3:$P$8992,5,0)),"")</f>
        <v/>
      </c>
      <c r="I316" s="198" t="s">
        <v>808</v>
      </c>
      <c r="J316" s="72"/>
      <c r="K316" s="198" t="s">
        <v>5</v>
      </c>
      <c r="L316" s="72"/>
      <c r="M316" s="198" t="s">
        <v>6</v>
      </c>
      <c r="N316" s="198" t="s">
        <v>808</v>
      </c>
      <c r="O316" s="72"/>
      <c r="P316" s="198" t="s">
        <v>5</v>
      </c>
      <c r="Q316" s="72"/>
      <c r="R316" s="198" t="s">
        <v>6</v>
      </c>
      <c r="S316" s="78"/>
      <c r="T316" s="78"/>
      <c r="U316" s="78"/>
      <c r="V316" s="72"/>
      <c r="W316" s="204" t="str">
        <f>IF(OR(G316="",Q316=""),"",IF(VLOOKUP($G316,'R5参照用'!$N$3:$P$8992,3,0)=0,"",VLOOKUP($G316,'R5参照用'!$N$3:$P$8992,3,0)))</f>
        <v/>
      </c>
      <c r="X316" s="72"/>
      <c r="Y316" s="72"/>
      <c r="Z316" s="73"/>
      <c r="AA316" s="73"/>
      <c r="AB316" s="73"/>
      <c r="AC316" s="78"/>
      <c r="AD316" s="78"/>
      <c r="AE316" s="78"/>
      <c r="AF316" s="78"/>
      <c r="AG316" s="78"/>
      <c r="AH316" s="78"/>
      <c r="AI316" s="78"/>
      <c r="AJ316" s="78"/>
      <c r="AK316" s="78"/>
      <c r="AL316" s="78"/>
      <c r="AM316" s="70"/>
      <c r="AN316" s="72"/>
      <c r="AO316" s="72"/>
      <c r="AP316" s="75"/>
      <c r="AQ316" s="78"/>
      <c r="AR316" s="78"/>
      <c r="AS316" s="78"/>
      <c r="AT316" s="78"/>
      <c r="AU316" s="79"/>
      <c r="AV316" s="79"/>
      <c r="AW316" s="75"/>
      <c r="AX316" s="75"/>
      <c r="AY316" s="78"/>
      <c r="AZ316" s="78"/>
      <c r="BA316" s="78"/>
      <c r="BB316" s="78"/>
      <c r="BC316" s="79"/>
      <c r="BD316" s="79"/>
      <c r="BE316" s="75"/>
      <c r="BF316" s="75"/>
      <c r="BG316" s="78"/>
      <c r="BH316" s="78"/>
      <c r="BI316" s="78"/>
      <c r="BJ316" s="78"/>
      <c r="BK316" s="79"/>
      <c r="BL316" s="79"/>
      <c r="BM316" s="75"/>
      <c r="BN316" s="74"/>
      <c r="BO316" s="75"/>
      <c r="BP316" s="74"/>
      <c r="BQ316" s="75"/>
      <c r="BR316" s="61" t="e">
        <f>VLOOKUP(V316&amp;X316&amp;Y316,'R5参照用'!$AJ$3:$AK$101,2,0)</f>
        <v>#N/A</v>
      </c>
      <c r="BS316" s="2" t="str">
        <f t="shared" si="4"/>
        <v/>
      </c>
      <c r="BT316" s="2" t="str">
        <f>IF(H316="","",IF(H316="通常交付金","",COUNTIF($H$5:H316,"重点交付金")))</f>
        <v/>
      </c>
    </row>
    <row r="317" spans="1:72" ht="21.75" customHeight="1" x14ac:dyDescent="0.3">
      <c r="A317" s="196" t="str">
        <f>表紙!$H$11</f>
        <v>28365</v>
      </c>
      <c r="B317" s="70"/>
      <c r="C317" s="70"/>
      <c r="D317" s="71"/>
      <c r="E317" s="70"/>
      <c r="F317" s="196">
        <v>313</v>
      </c>
      <c r="G317" s="197" t="str">
        <f>IFERROR(VLOOKUP($A317&amp;"-"&amp;'回答入力シート（ア_令和4年度実施計画事業）'!$F317,'R5参照用'!$K$3:$P$8992,4,0),"")</f>
        <v/>
      </c>
      <c r="H317" s="197" t="str">
        <f>IFERROR(IF(VLOOKUP($A317&amp;"-"&amp;'回答入力シート（ア_令和4年度実施計画事業）'!$F317,'R5参照用'!$K$3:$P$8992,5,0)=0,"",VLOOKUP($A317&amp;"-"&amp;'回答入力シート（ア_令和4年度実施計画事業）'!$F317,'R5参照用'!$K$3:$P$8992,5,0)),"")</f>
        <v/>
      </c>
      <c r="I317" s="198" t="s">
        <v>808</v>
      </c>
      <c r="J317" s="72"/>
      <c r="K317" s="198" t="s">
        <v>5</v>
      </c>
      <c r="L317" s="72"/>
      <c r="M317" s="198" t="s">
        <v>6</v>
      </c>
      <c r="N317" s="198" t="s">
        <v>808</v>
      </c>
      <c r="O317" s="72"/>
      <c r="P317" s="198" t="s">
        <v>5</v>
      </c>
      <c r="Q317" s="72"/>
      <c r="R317" s="198" t="s">
        <v>6</v>
      </c>
      <c r="S317" s="78"/>
      <c r="T317" s="78"/>
      <c r="U317" s="78"/>
      <c r="V317" s="72"/>
      <c r="W317" s="204" t="str">
        <f>IF(OR(G317="",Q317=""),"",IF(VLOOKUP($G317,'R5参照用'!$N$3:$P$8992,3,0)=0,"",VLOOKUP($G317,'R5参照用'!$N$3:$P$8992,3,0)))</f>
        <v/>
      </c>
      <c r="X317" s="72"/>
      <c r="Y317" s="72"/>
      <c r="Z317" s="73"/>
      <c r="AA317" s="73"/>
      <c r="AB317" s="73"/>
      <c r="AC317" s="78"/>
      <c r="AD317" s="78"/>
      <c r="AE317" s="78"/>
      <c r="AF317" s="78"/>
      <c r="AG317" s="78"/>
      <c r="AH317" s="78"/>
      <c r="AI317" s="78"/>
      <c r="AJ317" s="78"/>
      <c r="AK317" s="78"/>
      <c r="AL317" s="78"/>
      <c r="AM317" s="70"/>
      <c r="AN317" s="72"/>
      <c r="AO317" s="72"/>
      <c r="AP317" s="75"/>
      <c r="AQ317" s="78"/>
      <c r="AR317" s="78"/>
      <c r="AS317" s="78"/>
      <c r="AT317" s="78"/>
      <c r="AU317" s="79"/>
      <c r="AV317" s="79"/>
      <c r="AW317" s="75"/>
      <c r="AX317" s="75"/>
      <c r="AY317" s="78"/>
      <c r="AZ317" s="78"/>
      <c r="BA317" s="78"/>
      <c r="BB317" s="78"/>
      <c r="BC317" s="79"/>
      <c r="BD317" s="79"/>
      <c r="BE317" s="75"/>
      <c r="BF317" s="75"/>
      <c r="BG317" s="78"/>
      <c r="BH317" s="78"/>
      <c r="BI317" s="78"/>
      <c r="BJ317" s="78"/>
      <c r="BK317" s="79"/>
      <c r="BL317" s="79"/>
      <c r="BM317" s="75"/>
      <c r="BN317" s="74"/>
      <c r="BO317" s="75"/>
      <c r="BP317" s="74"/>
      <c r="BQ317" s="75"/>
      <c r="BR317" s="61" t="e">
        <f>VLOOKUP(V317&amp;X317&amp;Y317,'R5参照用'!$AJ$3:$AK$101,2,0)</f>
        <v>#N/A</v>
      </c>
      <c r="BS317" s="2" t="str">
        <f t="shared" si="4"/>
        <v/>
      </c>
      <c r="BT317" s="2" t="str">
        <f>IF(H317="","",IF(H317="通常交付金","",COUNTIF($H$5:H317,"重点交付金")))</f>
        <v/>
      </c>
    </row>
    <row r="318" spans="1:72" ht="21.75" customHeight="1" x14ac:dyDescent="0.3">
      <c r="A318" s="196" t="str">
        <f>表紙!$H$11</f>
        <v>28365</v>
      </c>
      <c r="B318" s="70"/>
      <c r="C318" s="70"/>
      <c r="D318" s="71"/>
      <c r="E318" s="70"/>
      <c r="F318" s="196">
        <v>314</v>
      </c>
      <c r="G318" s="197" t="str">
        <f>IFERROR(VLOOKUP($A318&amp;"-"&amp;'回答入力シート（ア_令和4年度実施計画事業）'!$F318,'R5参照用'!$K$3:$P$8992,4,0),"")</f>
        <v/>
      </c>
      <c r="H318" s="197" t="str">
        <f>IFERROR(IF(VLOOKUP($A318&amp;"-"&amp;'回答入力シート（ア_令和4年度実施計画事業）'!$F318,'R5参照用'!$K$3:$P$8992,5,0)=0,"",VLOOKUP($A318&amp;"-"&amp;'回答入力シート（ア_令和4年度実施計画事業）'!$F318,'R5参照用'!$K$3:$P$8992,5,0)),"")</f>
        <v/>
      </c>
      <c r="I318" s="198" t="s">
        <v>808</v>
      </c>
      <c r="J318" s="72"/>
      <c r="K318" s="198" t="s">
        <v>5</v>
      </c>
      <c r="L318" s="72"/>
      <c r="M318" s="198" t="s">
        <v>6</v>
      </c>
      <c r="N318" s="198" t="s">
        <v>808</v>
      </c>
      <c r="O318" s="72"/>
      <c r="P318" s="198" t="s">
        <v>5</v>
      </c>
      <c r="Q318" s="72"/>
      <c r="R318" s="198" t="s">
        <v>6</v>
      </c>
      <c r="S318" s="78"/>
      <c r="T318" s="78"/>
      <c r="U318" s="78"/>
      <c r="V318" s="72"/>
      <c r="W318" s="204" t="str">
        <f>IF(OR(G318="",Q318=""),"",IF(VLOOKUP($G318,'R5参照用'!$N$3:$P$8992,3,0)=0,"",VLOOKUP($G318,'R5参照用'!$N$3:$P$8992,3,0)))</f>
        <v/>
      </c>
      <c r="X318" s="72"/>
      <c r="Y318" s="72"/>
      <c r="Z318" s="73"/>
      <c r="AA318" s="73"/>
      <c r="AB318" s="73"/>
      <c r="AC318" s="78"/>
      <c r="AD318" s="78"/>
      <c r="AE318" s="78"/>
      <c r="AF318" s="78"/>
      <c r="AG318" s="78"/>
      <c r="AH318" s="78"/>
      <c r="AI318" s="78"/>
      <c r="AJ318" s="78"/>
      <c r="AK318" s="78"/>
      <c r="AL318" s="78"/>
      <c r="AM318" s="70"/>
      <c r="AN318" s="72"/>
      <c r="AO318" s="72"/>
      <c r="AP318" s="75"/>
      <c r="AQ318" s="78"/>
      <c r="AR318" s="78"/>
      <c r="AS318" s="78"/>
      <c r="AT318" s="78"/>
      <c r="AU318" s="79"/>
      <c r="AV318" s="79"/>
      <c r="AW318" s="75"/>
      <c r="AX318" s="75"/>
      <c r="AY318" s="78"/>
      <c r="AZ318" s="78"/>
      <c r="BA318" s="78"/>
      <c r="BB318" s="78"/>
      <c r="BC318" s="79"/>
      <c r="BD318" s="79"/>
      <c r="BE318" s="75"/>
      <c r="BF318" s="75"/>
      <c r="BG318" s="78"/>
      <c r="BH318" s="78"/>
      <c r="BI318" s="78"/>
      <c r="BJ318" s="78"/>
      <c r="BK318" s="79"/>
      <c r="BL318" s="79"/>
      <c r="BM318" s="75"/>
      <c r="BN318" s="74"/>
      <c r="BO318" s="75"/>
      <c r="BP318" s="74"/>
      <c r="BQ318" s="75"/>
      <c r="BR318" s="61" t="e">
        <f>VLOOKUP(V318&amp;X318&amp;Y318,'R5参照用'!$AJ$3:$AK$101,2,0)</f>
        <v>#N/A</v>
      </c>
      <c r="BS318" s="2" t="str">
        <f t="shared" si="4"/>
        <v/>
      </c>
      <c r="BT318" s="2" t="str">
        <f>IF(H318="","",IF(H318="通常交付金","",COUNTIF($H$5:H318,"重点交付金")))</f>
        <v/>
      </c>
    </row>
    <row r="319" spans="1:72" ht="21.75" customHeight="1" x14ac:dyDescent="0.3">
      <c r="A319" s="196" t="str">
        <f>表紙!$H$11</f>
        <v>28365</v>
      </c>
      <c r="B319" s="70"/>
      <c r="C319" s="70"/>
      <c r="D319" s="71"/>
      <c r="E319" s="70"/>
      <c r="F319" s="196">
        <v>315</v>
      </c>
      <c r="G319" s="197" t="str">
        <f>IFERROR(VLOOKUP($A319&amp;"-"&amp;'回答入力シート（ア_令和4年度実施計画事業）'!$F319,'R5参照用'!$K$3:$P$8992,4,0),"")</f>
        <v/>
      </c>
      <c r="H319" s="197" t="str">
        <f>IFERROR(IF(VLOOKUP($A319&amp;"-"&amp;'回答入力シート（ア_令和4年度実施計画事業）'!$F319,'R5参照用'!$K$3:$P$8992,5,0)=0,"",VLOOKUP($A319&amp;"-"&amp;'回答入力シート（ア_令和4年度実施計画事業）'!$F319,'R5参照用'!$K$3:$P$8992,5,0)),"")</f>
        <v/>
      </c>
      <c r="I319" s="198" t="s">
        <v>808</v>
      </c>
      <c r="J319" s="72"/>
      <c r="K319" s="198" t="s">
        <v>5</v>
      </c>
      <c r="L319" s="72"/>
      <c r="M319" s="198" t="s">
        <v>6</v>
      </c>
      <c r="N319" s="198" t="s">
        <v>808</v>
      </c>
      <c r="O319" s="72"/>
      <c r="P319" s="198" t="s">
        <v>5</v>
      </c>
      <c r="Q319" s="72"/>
      <c r="R319" s="198" t="s">
        <v>6</v>
      </c>
      <c r="S319" s="78"/>
      <c r="T319" s="78"/>
      <c r="U319" s="78"/>
      <c r="V319" s="72"/>
      <c r="W319" s="204" t="str">
        <f>IF(OR(G319="",Q319=""),"",IF(VLOOKUP($G319,'R5参照用'!$N$3:$P$8992,3,0)=0,"",VLOOKUP($G319,'R5参照用'!$N$3:$P$8992,3,0)))</f>
        <v/>
      </c>
      <c r="X319" s="72"/>
      <c r="Y319" s="72"/>
      <c r="Z319" s="73"/>
      <c r="AA319" s="73"/>
      <c r="AB319" s="73"/>
      <c r="AC319" s="78"/>
      <c r="AD319" s="78"/>
      <c r="AE319" s="78"/>
      <c r="AF319" s="78"/>
      <c r="AG319" s="78"/>
      <c r="AH319" s="78"/>
      <c r="AI319" s="78"/>
      <c r="AJ319" s="78"/>
      <c r="AK319" s="78"/>
      <c r="AL319" s="78"/>
      <c r="AM319" s="70"/>
      <c r="AN319" s="72"/>
      <c r="AO319" s="72"/>
      <c r="AP319" s="75"/>
      <c r="AQ319" s="78"/>
      <c r="AR319" s="78"/>
      <c r="AS319" s="78"/>
      <c r="AT319" s="78"/>
      <c r="AU319" s="79"/>
      <c r="AV319" s="79"/>
      <c r="AW319" s="75"/>
      <c r="AX319" s="75"/>
      <c r="AY319" s="78"/>
      <c r="AZ319" s="78"/>
      <c r="BA319" s="78"/>
      <c r="BB319" s="78"/>
      <c r="BC319" s="79"/>
      <c r="BD319" s="79"/>
      <c r="BE319" s="75"/>
      <c r="BF319" s="75"/>
      <c r="BG319" s="78"/>
      <c r="BH319" s="78"/>
      <c r="BI319" s="78"/>
      <c r="BJ319" s="78"/>
      <c r="BK319" s="79"/>
      <c r="BL319" s="79"/>
      <c r="BM319" s="75"/>
      <c r="BN319" s="74"/>
      <c r="BO319" s="75"/>
      <c r="BP319" s="74"/>
      <c r="BQ319" s="75"/>
      <c r="BR319" s="61" t="e">
        <f>VLOOKUP(V319&amp;X319&amp;Y319,'R5参照用'!$AJ$3:$AK$101,2,0)</f>
        <v>#N/A</v>
      </c>
      <c r="BS319" s="2" t="str">
        <f t="shared" si="4"/>
        <v/>
      </c>
      <c r="BT319" s="2" t="str">
        <f>IF(H319="","",IF(H319="通常交付金","",COUNTIF($H$5:H319,"重点交付金")))</f>
        <v/>
      </c>
    </row>
    <row r="320" spans="1:72" ht="21.75" customHeight="1" x14ac:dyDescent="0.3">
      <c r="A320" s="196" t="str">
        <f>表紙!$H$11</f>
        <v>28365</v>
      </c>
      <c r="B320" s="70"/>
      <c r="C320" s="70"/>
      <c r="D320" s="71"/>
      <c r="E320" s="70"/>
      <c r="F320" s="196">
        <v>316</v>
      </c>
      <c r="G320" s="197" t="str">
        <f>IFERROR(VLOOKUP($A320&amp;"-"&amp;'回答入力シート（ア_令和4年度実施計画事業）'!$F320,'R5参照用'!$K$3:$P$8992,4,0),"")</f>
        <v/>
      </c>
      <c r="H320" s="197" t="str">
        <f>IFERROR(IF(VLOOKUP($A320&amp;"-"&amp;'回答入力シート（ア_令和4年度実施計画事業）'!$F320,'R5参照用'!$K$3:$P$8992,5,0)=0,"",VLOOKUP($A320&amp;"-"&amp;'回答入力シート（ア_令和4年度実施計画事業）'!$F320,'R5参照用'!$K$3:$P$8992,5,0)),"")</f>
        <v/>
      </c>
      <c r="I320" s="198" t="s">
        <v>808</v>
      </c>
      <c r="J320" s="72"/>
      <c r="K320" s="198" t="s">
        <v>5</v>
      </c>
      <c r="L320" s="72"/>
      <c r="M320" s="198" t="s">
        <v>6</v>
      </c>
      <c r="N320" s="198" t="s">
        <v>808</v>
      </c>
      <c r="O320" s="72"/>
      <c r="P320" s="198" t="s">
        <v>5</v>
      </c>
      <c r="Q320" s="72"/>
      <c r="R320" s="198" t="s">
        <v>6</v>
      </c>
      <c r="S320" s="78"/>
      <c r="T320" s="78"/>
      <c r="U320" s="78"/>
      <c r="V320" s="72"/>
      <c r="W320" s="204" t="str">
        <f>IF(OR(G320="",Q320=""),"",IF(VLOOKUP($G320,'R5参照用'!$N$3:$P$8992,3,0)=0,"",VLOOKUP($G320,'R5参照用'!$N$3:$P$8992,3,0)))</f>
        <v/>
      </c>
      <c r="X320" s="72"/>
      <c r="Y320" s="72"/>
      <c r="Z320" s="73"/>
      <c r="AA320" s="73"/>
      <c r="AB320" s="73"/>
      <c r="AC320" s="78"/>
      <c r="AD320" s="78"/>
      <c r="AE320" s="78"/>
      <c r="AF320" s="78"/>
      <c r="AG320" s="78"/>
      <c r="AH320" s="78"/>
      <c r="AI320" s="78"/>
      <c r="AJ320" s="78"/>
      <c r="AK320" s="78"/>
      <c r="AL320" s="78"/>
      <c r="AM320" s="70"/>
      <c r="AN320" s="72"/>
      <c r="AO320" s="72"/>
      <c r="AP320" s="75"/>
      <c r="AQ320" s="78"/>
      <c r="AR320" s="78"/>
      <c r="AS320" s="78"/>
      <c r="AT320" s="78"/>
      <c r="AU320" s="79"/>
      <c r="AV320" s="79"/>
      <c r="AW320" s="75"/>
      <c r="AX320" s="75"/>
      <c r="AY320" s="78"/>
      <c r="AZ320" s="78"/>
      <c r="BA320" s="78"/>
      <c r="BB320" s="78"/>
      <c r="BC320" s="79"/>
      <c r="BD320" s="79"/>
      <c r="BE320" s="75"/>
      <c r="BF320" s="75"/>
      <c r="BG320" s="78"/>
      <c r="BH320" s="78"/>
      <c r="BI320" s="78"/>
      <c r="BJ320" s="78"/>
      <c r="BK320" s="79"/>
      <c r="BL320" s="79"/>
      <c r="BM320" s="75"/>
      <c r="BN320" s="74"/>
      <c r="BO320" s="75"/>
      <c r="BP320" s="74"/>
      <c r="BQ320" s="75"/>
      <c r="BR320" s="61" t="e">
        <f>VLOOKUP(V320&amp;X320&amp;Y320,'R5参照用'!$AJ$3:$AK$101,2,0)</f>
        <v>#N/A</v>
      </c>
      <c r="BS320" s="2" t="str">
        <f t="shared" si="4"/>
        <v/>
      </c>
      <c r="BT320" s="2" t="str">
        <f>IF(H320="","",IF(H320="通常交付金","",COUNTIF($H$5:H320,"重点交付金")))</f>
        <v/>
      </c>
    </row>
    <row r="321" spans="1:72" ht="21.75" customHeight="1" x14ac:dyDescent="0.3">
      <c r="A321" s="196" t="str">
        <f>表紙!$H$11</f>
        <v>28365</v>
      </c>
      <c r="B321" s="70"/>
      <c r="C321" s="70"/>
      <c r="D321" s="71"/>
      <c r="E321" s="70"/>
      <c r="F321" s="196">
        <v>317</v>
      </c>
      <c r="G321" s="197" t="str">
        <f>IFERROR(VLOOKUP($A321&amp;"-"&amp;'回答入力シート（ア_令和4年度実施計画事業）'!$F321,'R5参照用'!$K$3:$P$8992,4,0),"")</f>
        <v/>
      </c>
      <c r="H321" s="197" t="str">
        <f>IFERROR(IF(VLOOKUP($A321&amp;"-"&amp;'回答入力シート（ア_令和4年度実施計画事業）'!$F321,'R5参照用'!$K$3:$P$8992,5,0)=0,"",VLOOKUP($A321&amp;"-"&amp;'回答入力シート（ア_令和4年度実施計画事業）'!$F321,'R5参照用'!$K$3:$P$8992,5,0)),"")</f>
        <v/>
      </c>
      <c r="I321" s="198" t="s">
        <v>808</v>
      </c>
      <c r="J321" s="72"/>
      <c r="K321" s="198" t="s">
        <v>5</v>
      </c>
      <c r="L321" s="72"/>
      <c r="M321" s="198" t="s">
        <v>6</v>
      </c>
      <c r="N321" s="198" t="s">
        <v>808</v>
      </c>
      <c r="O321" s="72"/>
      <c r="P321" s="198" t="s">
        <v>5</v>
      </c>
      <c r="Q321" s="72"/>
      <c r="R321" s="198" t="s">
        <v>6</v>
      </c>
      <c r="S321" s="78"/>
      <c r="T321" s="78"/>
      <c r="U321" s="78"/>
      <c r="V321" s="72"/>
      <c r="W321" s="204" t="str">
        <f>IF(OR(G321="",Q321=""),"",IF(VLOOKUP($G321,'R5参照用'!$N$3:$P$8992,3,0)=0,"",VLOOKUP($G321,'R5参照用'!$N$3:$P$8992,3,0)))</f>
        <v/>
      </c>
      <c r="X321" s="72"/>
      <c r="Y321" s="72"/>
      <c r="Z321" s="73"/>
      <c r="AA321" s="73"/>
      <c r="AB321" s="73"/>
      <c r="AC321" s="78"/>
      <c r="AD321" s="78"/>
      <c r="AE321" s="78"/>
      <c r="AF321" s="78"/>
      <c r="AG321" s="78"/>
      <c r="AH321" s="78"/>
      <c r="AI321" s="78"/>
      <c r="AJ321" s="78"/>
      <c r="AK321" s="78"/>
      <c r="AL321" s="78"/>
      <c r="AM321" s="70"/>
      <c r="AN321" s="72"/>
      <c r="AO321" s="72"/>
      <c r="AP321" s="75"/>
      <c r="AQ321" s="78"/>
      <c r="AR321" s="78"/>
      <c r="AS321" s="78"/>
      <c r="AT321" s="78"/>
      <c r="AU321" s="79"/>
      <c r="AV321" s="79"/>
      <c r="AW321" s="75"/>
      <c r="AX321" s="75"/>
      <c r="AY321" s="78"/>
      <c r="AZ321" s="78"/>
      <c r="BA321" s="78"/>
      <c r="BB321" s="78"/>
      <c r="BC321" s="79"/>
      <c r="BD321" s="79"/>
      <c r="BE321" s="75"/>
      <c r="BF321" s="75"/>
      <c r="BG321" s="78"/>
      <c r="BH321" s="78"/>
      <c r="BI321" s="78"/>
      <c r="BJ321" s="78"/>
      <c r="BK321" s="79"/>
      <c r="BL321" s="79"/>
      <c r="BM321" s="75"/>
      <c r="BN321" s="74"/>
      <c r="BO321" s="75"/>
      <c r="BP321" s="74"/>
      <c r="BQ321" s="75"/>
      <c r="BR321" s="61" t="e">
        <f>VLOOKUP(V321&amp;X321&amp;Y321,'R5参照用'!$AJ$3:$AK$101,2,0)</f>
        <v>#N/A</v>
      </c>
      <c r="BS321" s="2" t="str">
        <f t="shared" si="4"/>
        <v/>
      </c>
      <c r="BT321" s="2" t="str">
        <f>IF(H321="","",IF(H321="通常交付金","",COUNTIF($H$5:H321,"重点交付金")))</f>
        <v/>
      </c>
    </row>
    <row r="322" spans="1:72" ht="21.75" customHeight="1" x14ac:dyDescent="0.3">
      <c r="A322" s="196" t="str">
        <f>表紙!$H$11</f>
        <v>28365</v>
      </c>
      <c r="B322" s="70"/>
      <c r="C322" s="70"/>
      <c r="D322" s="71"/>
      <c r="E322" s="70"/>
      <c r="F322" s="196">
        <v>318</v>
      </c>
      <c r="G322" s="197" t="str">
        <f>IFERROR(VLOOKUP($A322&amp;"-"&amp;'回答入力シート（ア_令和4年度実施計画事業）'!$F322,'R5参照用'!$K$3:$P$8992,4,0),"")</f>
        <v/>
      </c>
      <c r="H322" s="197" t="str">
        <f>IFERROR(IF(VLOOKUP($A322&amp;"-"&amp;'回答入力シート（ア_令和4年度実施計画事業）'!$F322,'R5参照用'!$K$3:$P$8992,5,0)=0,"",VLOOKUP($A322&amp;"-"&amp;'回答入力シート（ア_令和4年度実施計画事業）'!$F322,'R5参照用'!$K$3:$P$8992,5,0)),"")</f>
        <v/>
      </c>
      <c r="I322" s="198" t="s">
        <v>808</v>
      </c>
      <c r="J322" s="72"/>
      <c r="K322" s="198" t="s">
        <v>5</v>
      </c>
      <c r="L322" s="72"/>
      <c r="M322" s="198" t="s">
        <v>6</v>
      </c>
      <c r="N322" s="198" t="s">
        <v>808</v>
      </c>
      <c r="O322" s="72"/>
      <c r="P322" s="198" t="s">
        <v>5</v>
      </c>
      <c r="Q322" s="72"/>
      <c r="R322" s="198" t="s">
        <v>6</v>
      </c>
      <c r="S322" s="78"/>
      <c r="T322" s="78"/>
      <c r="U322" s="78"/>
      <c r="V322" s="72"/>
      <c r="W322" s="204" t="str">
        <f>IF(OR(G322="",Q322=""),"",IF(VLOOKUP($G322,'R5参照用'!$N$3:$P$8992,3,0)=0,"",VLOOKUP($G322,'R5参照用'!$N$3:$P$8992,3,0)))</f>
        <v/>
      </c>
      <c r="X322" s="72"/>
      <c r="Y322" s="72"/>
      <c r="Z322" s="73"/>
      <c r="AA322" s="73"/>
      <c r="AB322" s="73"/>
      <c r="AC322" s="78"/>
      <c r="AD322" s="78"/>
      <c r="AE322" s="78"/>
      <c r="AF322" s="78"/>
      <c r="AG322" s="78"/>
      <c r="AH322" s="78"/>
      <c r="AI322" s="78"/>
      <c r="AJ322" s="78"/>
      <c r="AK322" s="78"/>
      <c r="AL322" s="78"/>
      <c r="AM322" s="70"/>
      <c r="AN322" s="72"/>
      <c r="AO322" s="72"/>
      <c r="AP322" s="75"/>
      <c r="AQ322" s="78"/>
      <c r="AR322" s="78"/>
      <c r="AS322" s="78"/>
      <c r="AT322" s="78"/>
      <c r="AU322" s="79"/>
      <c r="AV322" s="79"/>
      <c r="AW322" s="75"/>
      <c r="AX322" s="75"/>
      <c r="AY322" s="78"/>
      <c r="AZ322" s="78"/>
      <c r="BA322" s="78"/>
      <c r="BB322" s="78"/>
      <c r="BC322" s="79"/>
      <c r="BD322" s="79"/>
      <c r="BE322" s="75"/>
      <c r="BF322" s="75"/>
      <c r="BG322" s="78"/>
      <c r="BH322" s="78"/>
      <c r="BI322" s="78"/>
      <c r="BJ322" s="78"/>
      <c r="BK322" s="79"/>
      <c r="BL322" s="79"/>
      <c r="BM322" s="75"/>
      <c r="BN322" s="74"/>
      <c r="BO322" s="75"/>
      <c r="BP322" s="74"/>
      <c r="BQ322" s="75"/>
      <c r="BR322" s="61" t="e">
        <f>VLOOKUP(V322&amp;X322&amp;Y322,'R5参照用'!$AJ$3:$AK$101,2,0)</f>
        <v>#N/A</v>
      </c>
      <c r="BS322" s="2" t="str">
        <f t="shared" si="4"/>
        <v/>
      </c>
      <c r="BT322" s="2" t="str">
        <f>IF(H322="","",IF(H322="通常交付金","",COUNTIF($H$5:H322,"重点交付金")))</f>
        <v/>
      </c>
    </row>
    <row r="323" spans="1:72" ht="21.75" customHeight="1" x14ac:dyDescent="0.3">
      <c r="A323" s="196" t="str">
        <f>表紙!$H$11</f>
        <v>28365</v>
      </c>
      <c r="B323" s="70"/>
      <c r="C323" s="70"/>
      <c r="D323" s="71"/>
      <c r="E323" s="70"/>
      <c r="F323" s="196">
        <v>319</v>
      </c>
      <c r="G323" s="197" t="str">
        <f>IFERROR(VLOOKUP($A323&amp;"-"&amp;'回答入力シート（ア_令和4年度実施計画事業）'!$F323,'R5参照用'!$K$3:$P$8992,4,0),"")</f>
        <v/>
      </c>
      <c r="H323" s="197" t="str">
        <f>IFERROR(IF(VLOOKUP($A323&amp;"-"&amp;'回答入力シート（ア_令和4年度実施計画事業）'!$F323,'R5参照用'!$K$3:$P$8992,5,0)=0,"",VLOOKUP($A323&amp;"-"&amp;'回答入力シート（ア_令和4年度実施計画事業）'!$F323,'R5参照用'!$K$3:$P$8992,5,0)),"")</f>
        <v/>
      </c>
      <c r="I323" s="198" t="s">
        <v>808</v>
      </c>
      <c r="J323" s="72"/>
      <c r="K323" s="198" t="s">
        <v>5</v>
      </c>
      <c r="L323" s="72"/>
      <c r="M323" s="198" t="s">
        <v>6</v>
      </c>
      <c r="N323" s="198" t="s">
        <v>808</v>
      </c>
      <c r="O323" s="72"/>
      <c r="P323" s="198" t="s">
        <v>5</v>
      </c>
      <c r="Q323" s="72"/>
      <c r="R323" s="198" t="s">
        <v>6</v>
      </c>
      <c r="S323" s="78"/>
      <c r="T323" s="78"/>
      <c r="U323" s="78"/>
      <c r="V323" s="72"/>
      <c r="W323" s="204" t="str">
        <f>IF(OR(G323="",Q323=""),"",IF(VLOOKUP($G323,'R5参照用'!$N$3:$P$8992,3,0)=0,"",VLOOKUP($G323,'R5参照用'!$N$3:$P$8992,3,0)))</f>
        <v/>
      </c>
      <c r="X323" s="72"/>
      <c r="Y323" s="72"/>
      <c r="Z323" s="73"/>
      <c r="AA323" s="73"/>
      <c r="AB323" s="73"/>
      <c r="AC323" s="78"/>
      <c r="AD323" s="78"/>
      <c r="AE323" s="78"/>
      <c r="AF323" s="78"/>
      <c r="AG323" s="78"/>
      <c r="AH323" s="78"/>
      <c r="AI323" s="78"/>
      <c r="AJ323" s="78"/>
      <c r="AK323" s="78"/>
      <c r="AL323" s="78"/>
      <c r="AM323" s="70"/>
      <c r="AN323" s="72"/>
      <c r="AO323" s="72"/>
      <c r="AP323" s="75"/>
      <c r="AQ323" s="78"/>
      <c r="AR323" s="78"/>
      <c r="AS323" s="78"/>
      <c r="AT323" s="78"/>
      <c r="AU323" s="79"/>
      <c r="AV323" s="79"/>
      <c r="AW323" s="75"/>
      <c r="AX323" s="75"/>
      <c r="AY323" s="78"/>
      <c r="AZ323" s="78"/>
      <c r="BA323" s="78"/>
      <c r="BB323" s="78"/>
      <c r="BC323" s="79"/>
      <c r="BD323" s="79"/>
      <c r="BE323" s="75"/>
      <c r="BF323" s="75"/>
      <c r="BG323" s="78"/>
      <c r="BH323" s="78"/>
      <c r="BI323" s="78"/>
      <c r="BJ323" s="78"/>
      <c r="BK323" s="79"/>
      <c r="BL323" s="79"/>
      <c r="BM323" s="75"/>
      <c r="BN323" s="74"/>
      <c r="BO323" s="75"/>
      <c r="BP323" s="74"/>
      <c r="BQ323" s="75"/>
      <c r="BR323" s="61" t="e">
        <f>VLOOKUP(V323&amp;X323&amp;Y323,'R5参照用'!$AJ$3:$AK$101,2,0)</f>
        <v>#N/A</v>
      </c>
      <c r="BS323" s="2" t="str">
        <f t="shared" si="4"/>
        <v/>
      </c>
      <c r="BT323" s="2" t="str">
        <f>IF(H323="","",IF(H323="通常交付金","",COUNTIF($H$5:H323,"重点交付金")))</f>
        <v/>
      </c>
    </row>
    <row r="324" spans="1:72" ht="21.75" customHeight="1" x14ac:dyDescent="0.3">
      <c r="A324" s="196" t="str">
        <f>表紙!$H$11</f>
        <v>28365</v>
      </c>
      <c r="B324" s="70"/>
      <c r="C324" s="70"/>
      <c r="D324" s="71"/>
      <c r="E324" s="70"/>
      <c r="F324" s="196">
        <v>320</v>
      </c>
      <c r="G324" s="197" t="str">
        <f>IFERROR(VLOOKUP($A324&amp;"-"&amp;'回答入力シート（ア_令和4年度実施計画事業）'!$F324,'R5参照用'!$K$3:$P$8992,4,0),"")</f>
        <v/>
      </c>
      <c r="H324" s="197" t="str">
        <f>IFERROR(IF(VLOOKUP($A324&amp;"-"&amp;'回答入力シート（ア_令和4年度実施計画事業）'!$F324,'R5参照用'!$K$3:$P$8992,5,0)=0,"",VLOOKUP($A324&amp;"-"&amp;'回答入力シート（ア_令和4年度実施計画事業）'!$F324,'R5参照用'!$K$3:$P$8992,5,0)),"")</f>
        <v/>
      </c>
      <c r="I324" s="198" t="s">
        <v>808</v>
      </c>
      <c r="J324" s="72"/>
      <c r="K324" s="198" t="s">
        <v>5</v>
      </c>
      <c r="L324" s="72"/>
      <c r="M324" s="198" t="s">
        <v>6</v>
      </c>
      <c r="N324" s="198" t="s">
        <v>808</v>
      </c>
      <c r="O324" s="72"/>
      <c r="P324" s="198" t="s">
        <v>5</v>
      </c>
      <c r="Q324" s="72"/>
      <c r="R324" s="198" t="s">
        <v>6</v>
      </c>
      <c r="S324" s="78"/>
      <c r="T324" s="78"/>
      <c r="U324" s="78"/>
      <c r="V324" s="72"/>
      <c r="W324" s="204" t="str">
        <f>IF(OR(G324="",Q324=""),"",IF(VLOOKUP($G324,'R5参照用'!$N$3:$P$8992,3,0)=0,"",VLOOKUP($G324,'R5参照用'!$N$3:$P$8992,3,0)))</f>
        <v/>
      </c>
      <c r="X324" s="72"/>
      <c r="Y324" s="72"/>
      <c r="Z324" s="73"/>
      <c r="AA324" s="73"/>
      <c r="AB324" s="73"/>
      <c r="AC324" s="78"/>
      <c r="AD324" s="78"/>
      <c r="AE324" s="78"/>
      <c r="AF324" s="78"/>
      <c r="AG324" s="78"/>
      <c r="AH324" s="78"/>
      <c r="AI324" s="78"/>
      <c r="AJ324" s="78"/>
      <c r="AK324" s="78"/>
      <c r="AL324" s="78"/>
      <c r="AM324" s="70"/>
      <c r="AN324" s="72"/>
      <c r="AO324" s="72"/>
      <c r="AP324" s="75"/>
      <c r="AQ324" s="78"/>
      <c r="AR324" s="78"/>
      <c r="AS324" s="78"/>
      <c r="AT324" s="78"/>
      <c r="AU324" s="79"/>
      <c r="AV324" s="79"/>
      <c r="AW324" s="75"/>
      <c r="AX324" s="75"/>
      <c r="AY324" s="78"/>
      <c r="AZ324" s="78"/>
      <c r="BA324" s="78"/>
      <c r="BB324" s="78"/>
      <c r="BC324" s="79"/>
      <c r="BD324" s="79"/>
      <c r="BE324" s="75"/>
      <c r="BF324" s="75"/>
      <c r="BG324" s="78"/>
      <c r="BH324" s="78"/>
      <c r="BI324" s="78"/>
      <c r="BJ324" s="78"/>
      <c r="BK324" s="79"/>
      <c r="BL324" s="79"/>
      <c r="BM324" s="75"/>
      <c r="BN324" s="74"/>
      <c r="BO324" s="75"/>
      <c r="BP324" s="74"/>
      <c r="BQ324" s="75"/>
      <c r="BR324" s="61" t="e">
        <f>VLOOKUP(V324&amp;X324&amp;Y324,'R5参照用'!$AJ$3:$AK$101,2,0)</f>
        <v>#N/A</v>
      </c>
      <c r="BS324" s="2" t="str">
        <f t="shared" si="4"/>
        <v/>
      </c>
      <c r="BT324" s="2" t="str">
        <f>IF(H324="","",IF(H324="通常交付金","",COUNTIF($H$5:H324,"重点交付金")))</f>
        <v/>
      </c>
    </row>
    <row r="325" spans="1:72" ht="21.75" customHeight="1" x14ac:dyDescent="0.3">
      <c r="A325" s="196" t="str">
        <f>表紙!$H$11</f>
        <v>28365</v>
      </c>
      <c r="B325" s="70"/>
      <c r="C325" s="70"/>
      <c r="D325" s="71"/>
      <c r="E325" s="70"/>
      <c r="F325" s="196">
        <v>321</v>
      </c>
      <c r="G325" s="197" t="str">
        <f>IFERROR(VLOOKUP($A325&amp;"-"&amp;'回答入力シート（ア_令和4年度実施計画事業）'!$F325,'R5参照用'!$K$3:$P$8992,4,0),"")</f>
        <v/>
      </c>
      <c r="H325" s="197" t="str">
        <f>IFERROR(IF(VLOOKUP($A325&amp;"-"&amp;'回答入力シート（ア_令和4年度実施計画事業）'!$F325,'R5参照用'!$K$3:$P$8992,5,0)=0,"",VLOOKUP($A325&amp;"-"&amp;'回答入力シート（ア_令和4年度実施計画事業）'!$F325,'R5参照用'!$K$3:$P$8992,5,0)),"")</f>
        <v/>
      </c>
      <c r="I325" s="198" t="s">
        <v>808</v>
      </c>
      <c r="J325" s="72"/>
      <c r="K325" s="198" t="s">
        <v>5</v>
      </c>
      <c r="L325" s="72"/>
      <c r="M325" s="198" t="s">
        <v>6</v>
      </c>
      <c r="N325" s="198" t="s">
        <v>808</v>
      </c>
      <c r="O325" s="72"/>
      <c r="P325" s="198" t="s">
        <v>5</v>
      </c>
      <c r="Q325" s="72"/>
      <c r="R325" s="198" t="s">
        <v>6</v>
      </c>
      <c r="S325" s="78"/>
      <c r="T325" s="78"/>
      <c r="U325" s="78"/>
      <c r="V325" s="72"/>
      <c r="W325" s="204" t="str">
        <f>IF(OR(G325="",Q325=""),"",IF(VLOOKUP($G325,'R5参照用'!$N$3:$P$8992,3,0)=0,"",VLOOKUP($G325,'R5参照用'!$N$3:$P$8992,3,0)))</f>
        <v/>
      </c>
      <c r="X325" s="72"/>
      <c r="Y325" s="72"/>
      <c r="Z325" s="73"/>
      <c r="AA325" s="73"/>
      <c r="AB325" s="73"/>
      <c r="AC325" s="78"/>
      <c r="AD325" s="78"/>
      <c r="AE325" s="78"/>
      <c r="AF325" s="78"/>
      <c r="AG325" s="78"/>
      <c r="AH325" s="78"/>
      <c r="AI325" s="78"/>
      <c r="AJ325" s="78"/>
      <c r="AK325" s="78"/>
      <c r="AL325" s="78"/>
      <c r="AM325" s="70"/>
      <c r="AN325" s="72"/>
      <c r="AO325" s="72"/>
      <c r="AP325" s="75"/>
      <c r="AQ325" s="78"/>
      <c r="AR325" s="78"/>
      <c r="AS325" s="78"/>
      <c r="AT325" s="78"/>
      <c r="AU325" s="79"/>
      <c r="AV325" s="79"/>
      <c r="AW325" s="75"/>
      <c r="AX325" s="75"/>
      <c r="AY325" s="78"/>
      <c r="AZ325" s="78"/>
      <c r="BA325" s="78"/>
      <c r="BB325" s="78"/>
      <c r="BC325" s="79"/>
      <c r="BD325" s="79"/>
      <c r="BE325" s="75"/>
      <c r="BF325" s="75"/>
      <c r="BG325" s="78"/>
      <c r="BH325" s="78"/>
      <c r="BI325" s="78"/>
      <c r="BJ325" s="78"/>
      <c r="BK325" s="79"/>
      <c r="BL325" s="79"/>
      <c r="BM325" s="75"/>
      <c r="BN325" s="74"/>
      <c r="BO325" s="75"/>
      <c r="BP325" s="74"/>
      <c r="BQ325" s="75"/>
      <c r="BR325" s="61" t="e">
        <f>VLOOKUP(V325&amp;X325&amp;Y325,'R5参照用'!$AJ$3:$AK$101,2,0)</f>
        <v>#N/A</v>
      </c>
      <c r="BS325" s="2" t="str">
        <f t="shared" si="4"/>
        <v/>
      </c>
      <c r="BT325" s="2" t="str">
        <f>IF(H325="","",IF(H325="通常交付金","",COUNTIF($H$5:H325,"重点交付金")))</f>
        <v/>
      </c>
    </row>
    <row r="326" spans="1:72" ht="21.75" customHeight="1" x14ac:dyDescent="0.3">
      <c r="A326" s="196" t="str">
        <f>表紙!$H$11</f>
        <v>28365</v>
      </c>
      <c r="B326" s="70"/>
      <c r="C326" s="70"/>
      <c r="D326" s="71"/>
      <c r="E326" s="70"/>
      <c r="F326" s="196">
        <v>322</v>
      </c>
      <c r="G326" s="197" t="str">
        <f>IFERROR(VLOOKUP($A326&amp;"-"&amp;'回答入力シート（ア_令和4年度実施計画事業）'!$F326,'R5参照用'!$K$3:$P$8992,4,0),"")</f>
        <v/>
      </c>
      <c r="H326" s="197" t="str">
        <f>IFERROR(IF(VLOOKUP($A326&amp;"-"&amp;'回答入力シート（ア_令和4年度実施計画事業）'!$F326,'R5参照用'!$K$3:$P$8992,5,0)=0,"",VLOOKUP($A326&amp;"-"&amp;'回答入力シート（ア_令和4年度実施計画事業）'!$F326,'R5参照用'!$K$3:$P$8992,5,0)),"")</f>
        <v/>
      </c>
      <c r="I326" s="198" t="s">
        <v>808</v>
      </c>
      <c r="J326" s="72"/>
      <c r="K326" s="198" t="s">
        <v>5</v>
      </c>
      <c r="L326" s="72"/>
      <c r="M326" s="198" t="s">
        <v>6</v>
      </c>
      <c r="N326" s="198" t="s">
        <v>808</v>
      </c>
      <c r="O326" s="72"/>
      <c r="P326" s="198" t="s">
        <v>5</v>
      </c>
      <c r="Q326" s="72"/>
      <c r="R326" s="198" t="s">
        <v>6</v>
      </c>
      <c r="S326" s="78"/>
      <c r="T326" s="78"/>
      <c r="U326" s="78"/>
      <c r="V326" s="72"/>
      <c r="W326" s="204" t="str">
        <f>IF(OR(G326="",Q326=""),"",IF(VLOOKUP($G326,'R5参照用'!$N$3:$P$8992,3,0)=0,"",VLOOKUP($G326,'R5参照用'!$N$3:$P$8992,3,0)))</f>
        <v/>
      </c>
      <c r="X326" s="72"/>
      <c r="Y326" s="72"/>
      <c r="Z326" s="73"/>
      <c r="AA326" s="73"/>
      <c r="AB326" s="73"/>
      <c r="AC326" s="78"/>
      <c r="AD326" s="78"/>
      <c r="AE326" s="78"/>
      <c r="AF326" s="78"/>
      <c r="AG326" s="78"/>
      <c r="AH326" s="78"/>
      <c r="AI326" s="78"/>
      <c r="AJ326" s="78"/>
      <c r="AK326" s="78"/>
      <c r="AL326" s="78"/>
      <c r="AM326" s="70"/>
      <c r="AN326" s="72"/>
      <c r="AO326" s="72"/>
      <c r="AP326" s="75"/>
      <c r="AQ326" s="78"/>
      <c r="AR326" s="78"/>
      <c r="AS326" s="78"/>
      <c r="AT326" s="78"/>
      <c r="AU326" s="79"/>
      <c r="AV326" s="79"/>
      <c r="AW326" s="75"/>
      <c r="AX326" s="75"/>
      <c r="AY326" s="78"/>
      <c r="AZ326" s="78"/>
      <c r="BA326" s="78"/>
      <c r="BB326" s="78"/>
      <c r="BC326" s="79"/>
      <c r="BD326" s="79"/>
      <c r="BE326" s="75"/>
      <c r="BF326" s="75"/>
      <c r="BG326" s="78"/>
      <c r="BH326" s="78"/>
      <c r="BI326" s="78"/>
      <c r="BJ326" s="78"/>
      <c r="BK326" s="79"/>
      <c r="BL326" s="79"/>
      <c r="BM326" s="75"/>
      <c r="BN326" s="74"/>
      <c r="BO326" s="75"/>
      <c r="BP326" s="74"/>
      <c r="BQ326" s="75"/>
      <c r="BR326" s="61" t="e">
        <f>VLOOKUP(V326&amp;X326&amp;Y326,'R5参照用'!$AJ$3:$AK$101,2,0)</f>
        <v>#N/A</v>
      </c>
      <c r="BS326" s="2" t="str">
        <f t="shared" ref="BS326:BS389" si="5">LEFT(V326,1)</f>
        <v/>
      </c>
      <c r="BT326" s="2" t="str">
        <f>IF(H326="","",IF(H326="通常交付金","",COUNTIF($H$5:H326,"重点交付金")))</f>
        <v/>
      </c>
    </row>
    <row r="327" spans="1:72" ht="21.75" customHeight="1" x14ac:dyDescent="0.3">
      <c r="A327" s="196" t="str">
        <f>表紙!$H$11</f>
        <v>28365</v>
      </c>
      <c r="B327" s="70"/>
      <c r="C327" s="70"/>
      <c r="D327" s="71"/>
      <c r="E327" s="70"/>
      <c r="F327" s="196">
        <v>323</v>
      </c>
      <c r="G327" s="197" t="str">
        <f>IFERROR(VLOOKUP($A327&amp;"-"&amp;'回答入力シート（ア_令和4年度実施計画事業）'!$F327,'R5参照用'!$K$3:$P$8992,4,0),"")</f>
        <v/>
      </c>
      <c r="H327" s="197" t="str">
        <f>IFERROR(IF(VLOOKUP($A327&amp;"-"&amp;'回答入力シート（ア_令和4年度実施計画事業）'!$F327,'R5参照用'!$K$3:$P$8992,5,0)=0,"",VLOOKUP($A327&amp;"-"&amp;'回答入力シート（ア_令和4年度実施計画事業）'!$F327,'R5参照用'!$K$3:$P$8992,5,0)),"")</f>
        <v/>
      </c>
      <c r="I327" s="198" t="s">
        <v>808</v>
      </c>
      <c r="J327" s="72"/>
      <c r="K327" s="198" t="s">
        <v>5</v>
      </c>
      <c r="L327" s="72"/>
      <c r="M327" s="198" t="s">
        <v>6</v>
      </c>
      <c r="N327" s="198" t="s">
        <v>808</v>
      </c>
      <c r="O327" s="72"/>
      <c r="P327" s="198" t="s">
        <v>5</v>
      </c>
      <c r="Q327" s="72"/>
      <c r="R327" s="198" t="s">
        <v>6</v>
      </c>
      <c r="S327" s="78"/>
      <c r="T327" s="78"/>
      <c r="U327" s="78"/>
      <c r="V327" s="72"/>
      <c r="W327" s="204" t="str">
        <f>IF(OR(G327="",Q327=""),"",IF(VLOOKUP($G327,'R5参照用'!$N$3:$P$8992,3,0)=0,"",VLOOKUP($G327,'R5参照用'!$N$3:$P$8992,3,0)))</f>
        <v/>
      </c>
      <c r="X327" s="72"/>
      <c r="Y327" s="72"/>
      <c r="Z327" s="73"/>
      <c r="AA327" s="73"/>
      <c r="AB327" s="73"/>
      <c r="AC327" s="78"/>
      <c r="AD327" s="78"/>
      <c r="AE327" s="78"/>
      <c r="AF327" s="78"/>
      <c r="AG327" s="78"/>
      <c r="AH327" s="78"/>
      <c r="AI327" s="78"/>
      <c r="AJ327" s="78"/>
      <c r="AK327" s="78"/>
      <c r="AL327" s="78"/>
      <c r="AM327" s="70"/>
      <c r="AN327" s="72"/>
      <c r="AO327" s="72"/>
      <c r="AP327" s="75"/>
      <c r="AQ327" s="78"/>
      <c r="AR327" s="78"/>
      <c r="AS327" s="78"/>
      <c r="AT327" s="78"/>
      <c r="AU327" s="79"/>
      <c r="AV327" s="79"/>
      <c r="AW327" s="75"/>
      <c r="AX327" s="75"/>
      <c r="AY327" s="78"/>
      <c r="AZ327" s="78"/>
      <c r="BA327" s="78"/>
      <c r="BB327" s="78"/>
      <c r="BC327" s="79"/>
      <c r="BD327" s="79"/>
      <c r="BE327" s="75"/>
      <c r="BF327" s="75"/>
      <c r="BG327" s="78"/>
      <c r="BH327" s="78"/>
      <c r="BI327" s="78"/>
      <c r="BJ327" s="78"/>
      <c r="BK327" s="79"/>
      <c r="BL327" s="79"/>
      <c r="BM327" s="75"/>
      <c r="BN327" s="74"/>
      <c r="BO327" s="75"/>
      <c r="BP327" s="74"/>
      <c r="BQ327" s="75"/>
      <c r="BR327" s="61" t="e">
        <f>VLOOKUP(V327&amp;X327&amp;Y327,'R5参照用'!$AJ$3:$AK$101,2,0)</f>
        <v>#N/A</v>
      </c>
      <c r="BS327" s="2" t="str">
        <f t="shared" si="5"/>
        <v/>
      </c>
      <c r="BT327" s="2" t="str">
        <f>IF(H327="","",IF(H327="通常交付金","",COUNTIF($H$5:H327,"重点交付金")))</f>
        <v/>
      </c>
    </row>
    <row r="328" spans="1:72" ht="21.75" customHeight="1" x14ac:dyDescent="0.3">
      <c r="A328" s="196" t="str">
        <f>表紙!$H$11</f>
        <v>28365</v>
      </c>
      <c r="B328" s="70"/>
      <c r="C328" s="70"/>
      <c r="D328" s="71"/>
      <c r="E328" s="70"/>
      <c r="F328" s="196">
        <v>324</v>
      </c>
      <c r="G328" s="197" t="str">
        <f>IFERROR(VLOOKUP($A328&amp;"-"&amp;'回答入力シート（ア_令和4年度実施計画事業）'!$F328,'R5参照用'!$K$3:$P$8992,4,0),"")</f>
        <v/>
      </c>
      <c r="H328" s="197" t="str">
        <f>IFERROR(IF(VLOOKUP($A328&amp;"-"&amp;'回答入力シート（ア_令和4年度実施計画事業）'!$F328,'R5参照用'!$K$3:$P$8992,5,0)=0,"",VLOOKUP($A328&amp;"-"&amp;'回答入力シート（ア_令和4年度実施計画事業）'!$F328,'R5参照用'!$K$3:$P$8992,5,0)),"")</f>
        <v/>
      </c>
      <c r="I328" s="198" t="s">
        <v>808</v>
      </c>
      <c r="J328" s="72"/>
      <c r="K328" s="198" t="s">
        <v>5</v>
      </c>
      <c r="L328" s="72"/>
      <c r="M328" s="198" t="s">
        <v>6</v>
      </c>
      <c r="N328" s="198" t="s">
        <v>808</v>
      </c>
      <c r="O328" s="72"/>
      <c r="P328" s="198" t="s">
        <v>5</v>
      </c>
      <c r="Q328" s="72"/>
      <c r="R328" s="198" t="s">
        <v>6</v>
      </c>
      <c r="S328" s="78"/>
      <c r="T328" s="78"/>
      <c r="U328" s="78"/>
      <c r="V328" s="72"/>
      <c r="W328" s="204" t="str">
        <f>IF(OR(G328="",Q328=""),"",IF(VLOOKUP($G328,'R5参照用'!$N$3:$P$8992,3,0)=0,"",VLOOKUP($G328,'R5参照用'!$N$3:$P$8992,3,0)))</f>
        <v/>
      </c>
      <c r="X328" s="72"/>
      <c r="Y328" s="72"/>
      <c r="Z328" s="73"/>
      <c r="AA328" s="73"/>
      <c r="AB328" s="73"/>
      <c r="AC328" s="78"/>
      <c r="AD328" s="78"/>
      <c r="AE328" s="78"/>
      <c r="AF328" s="78"/>
      <c r="AG328" s="78"/>
      <c r="AH328" s="78"/>
      <c r="AI328" s="78"/>
      <c r="AJ328" s="78"/>
      <c r="AK328" s="78"/>
      <c r="AL328" s="78"/>
      <c r="AM328" s="70"/>
      <c r="AN328" s="72"/>
      <c r="AO328" s="72"/>
      <c r="AP328" s="75"/>
      <c r="AQ328" s="78"/>
      <c r="AR328" s="78"/>
      <c r="AS328" s="78"/>
      <c r="AT328" s="78"/>
      <c r="AU328" s="79"/>
      <c r="AV328" s="79"/>
      <c r="AW328" s="75"/>
      <c r="AX328" s="75"/>
      <c r="AY328" s="78"/>
      <c r="AZ328" s="78"/>
      <c r="BA328" s="78"/>
      <c r="BB328" s="78"/>
      <c r="BC328" s="79"/>
      <c r="BD328" s="79"/>
      <c r="BE328" s="75"/>
      <c r="BF328" s="75"/>
      <c r="BG328" s="78"/>
      <c r="BH328" s="78"/>
      <c r="BI328" s="78"/>
      <c r="BJ328" s="78"/>
      <c r="BK328" s="79"/>
      <c r="BL328" s="79"/>
      <c r="BM328" s="75"/>
      <c r="BN328" s="74"/>
      <c r="BO328" s="75"/>
      <c r="BP328" s="74"/>
      <c r="BQ328" s="75"/>
      <c r="BR328" s="61" t="e">
        <f>VLOOKUP(V328&amp;X328&amp;Y328,'R5参照用'!$AJ$3:$AK$101,2,0)</f>
        <v>#N/A</v>
      </c>
      <c r="BS328" s="2" t="str">
        <f t="shared" si="5"/>
        <v/>
      </c>
      <c r="BT328" s="2" t="str">
        <f>IF(H328="","",IF(H328="通常交付金","",COUNTIF($H$5:H328,"重点交付金")))</f>
        <v/>
      </c>
    </row>
    <row r="329" spans="1:72" ht="21.75" customHeight="1" x14ac:dyDescent="0.3">
      <c r="A329" s="196" t="str">
        <f>表紙!$H$11</f>
        <v>28365</v>
      </c>
      <c r="B329" s="70"/>
      <c r="C329" s="70"/>
      <c r="D329" s="71"/>
      <c r="E329" s="70"/>
      <c r="F329" s="196">
        <v>325</v>
      </c>
      <c r="G329" s="197" t="str">
        <f>IFERROR(VLOOKUP($A329&amp;"-"&amp;'回答入力シート（ア_令和4年度実施計画事業）'!$F329,'R5参照用'!$K$3:$P$8992,4,0),"")</f>
        <v/>
      </c>
      <c r="H329" s="197" t="str">
        <f>IFERROR(IF(VLOOKUP($A329&amp;"-"&amp;'回答入力シート（ア_令和4年度実施計画事業）'!$F329,'R5参照用'!$K$3:$P$8992,5,0)=0,"",VLOOKUP($A329&amp;"-"&amp;'回答入力シート（ア_令和4年度実施計画事業）'!$F329,'R5参照用'!$K$3:$P$8992,5,0)),"")</f>
        <v/>
      </c>
      <c r="I329" s="198" t="s">
        <v>808</v>
      </c>
      <c r="J329" s="72"/>
      <c r="K329" s="198" t="s">
        <v>5</v>
      </c>
      <c r="L329" s="72"/>
      <c r="M329" s="198" t="s">
        <v>6</v>
      </c>
      <c r="N329" s="198" t="s">
        <v>808</v>
      </c>
      <c r="O329" s="72"/>
      <c r="P329" s="198" t="s">
        <v>5</v>
      </c>
      <c r="Q329" s="72"/>
      <c r="R329" s="198" t="s">
        <v>6</v>
      </c>
      <c r="S329" s="78"/>
      <c r="T329" s="78"/>
      <c r="U329" s="78"/>
      <c r="V329" s="72"/>
      <c r="W329" s="204" t="str">
        <f>IF(OR(G329="",Q329=""),"",IF(VLOOKUP($G329,'R5参照用'!$N$3:$P$8992,3,0)=0,"",VLOOKUP($G329,'R5参照用'!$N$3:$P$8992,3,0)))</f>
        <v/>
      </c>
      <c r="X329" s="72"/>
      <c r="Y329" s="72"/>
      <c r="Z329" s="73"/>
      <c r="AA329" s="73"/>
      <c r="AB329" s="73"/>
      <c r="AC329" s="78"/>
      <c r="AD329" s="78"/>
      <c r="AE329" s="78"/>
      <c r="AF329" s="78"/>
      <c r="AG329" s="78"/>
      <c r="AH329" s="78"/>
      <c r="AI329" s="78"/>
      <c r="AJ329" s="78"/>
      <c r="AK329" s="78"/>
      <c r="AL329" s="78"/>
      <c r="AM329" s="70"/>
      <c r="AN329" s="72"/>
      <c r="AO329" s="72"/>
      <c r="AP329" s="75"/>
      <c r="AQ329" s="78"/>
      <c r="AR329" s="78"/>
      <c r="AS329" s="78"/>
      <c r="AT329" s="78"/>
      <c r="AU329" s="79"/>
      <c r="AV329" s="79"/>
      <c r="AW329" s="75"/>
      <c r="AX329" s="75"/>
      <c r="AY329" s="78"/>
      <c r="AZ329" s="78"/>
      <c r="BA329" s="78"/>
      <c r="BB329" s="78"/>
      <c r="BC329" s="79"/>
      <c r="BD329" s="79"/>
      <c r="BE329" s="75"/>
      <c r="BF329" s="75"/>
      <c r="BG329" s="78"/>
      <c r="BH329" s="78"/>
      <c r="BI329" s="78"/>
      <c r="BJ329" s="78"/>
      <c r="BK329" s="79"/>
      <c r="BL329" s="79"/>
      <c r="BM329" s="75"/>
      <c r="BN329" s="74"/>
      <c r="BO329" s="75"/>
      <c r="BP329" s="74"/>
      <c r="BQ329" s="75"/>
      <c r="BR329" s="61" t="e">
        <f>VLOOKUP(V329&amp;X329&amp;Y329,'R5参照用'!$AJ$3:$AK$101,2,0)</f>
        <v>#N/A</v>
      </c>
      <c r="BS329" s="2" t="str">
        <f t="shared" si="5"/>
        <v/>
      </c>
      <c r="BT329" s="2" t="str">
        <f>IF(H329="","",IF(H329="通常交付金","",COUNTIF($H$5:H329,"重点交付金")))</f>
        <v/>
      </c>
    </row>
    <row r="330" spans="1:72" ht="21.75" customHeight="1" x14ac:dyDescent="0.3">
      <c r="A330" s="196" t="str">
        <f>表紙!$H$11</f>
        <v>28365</v>
      </c>
      <c r="B330" s="70"/>
      <c r="C330" s="70"/>
      <c r="D330" s="71"/>
      <c r="E330" s="70"/>
      <c r="F330" s="196">
        <v>326</v>
      </c>
      <c r="G330" s="197" t="str">
        <f>IFERROR(VLOOKUP($A330&amp;"-"&amp;'回答入力シート（ア_令和4年度実施計画事業）'!$F330,'R5参照用'!$K$3:$P$8992,4,0),"")</f>
        <v/>
      </c>
      <c r="H330" s="197" t="str">
        <f>IFERROR(IF(VLOOKUP($A330&amp;"-"&amp;'回答入力シート（ア_令和4年度実施計画事業）'!$F330,'R5参照用'!$K$3:$P$8992,5,0)=0,"",VLOOKUP($A330&amp;"-"&amp;'回答入力シート（ア_令和4年度実施計画事業）'!$F330,'R5参照用'!$K$3:$P$8992,5,0)),"")</f>
        <v/>
      </c>
      <c r="I330" s="198" t="s">
        <v>808</v>
      </c>
      <c r="J330" s="72"/>
      <c r="K330" s="198" t="s">
        <v>5</v>
      </c>
      <c r="L330" s="72"/>
      <c r="M330" s="198" t="s">
        <v>6</v>
      </c>
      <c r="N330" s="198" t="s">
        <v>808</v>
      </c>
      <c r="O330" s="72"/>
      <c r="P330" s="198" t="s">
        <v>5</v>
      </c>
      <c r="Q330" s="72"/>
      <c r="R330" s="198" t="s">
        <v>6</v>
      </c>
      <c r="S330" s="78"/>
      <c r="T330" s="78"/>
      <c r="U330" s="78"/>
      <c r="V330" s="72"/>
      <c r="W330" s="204" t="str">
        <f>IF(OR(G330="",Q330=""),"",IF(VLOOKUP($G330,'R5参照用'!$N$3:$P$8992,3,0)=0,"",VLOOKUP($G330,'R5参照用'!$N$3:$P$8992,3,0)))</f>
        <v/>
      </c>
      <c r="X330" s="72"/>
      <c r="Y330" s="72"/>
      <c r="Z330" s="73"/>
      <c r="AA330" s="73"/>
      <c r="AB330" s="73"/>
      <c r="AC330" s="78"/>
      <c r="AD330" s="78"/>
      <c r="AE330" s="78"/>
      <c r="AF330" s="78"/>
      <c r="AG330" s="78"/>
      <c r="AH330" s="78"/>
      <c r="AI330" s="78"/>
      <c r="AJ330" s="78"/>
      <c r="AK330" s="78"/>
      <c r="AL330" s="78"/>
      <c r="AM330" s="70"/>
      <c r="AN330" s="72"/>
      <c r="AO330" s="72"/>
      <c r="AP330" s="75"/>
      <c r="AQ330" s="78"/>
      <c r="AR330" s="78"/>
      <c r="AS330" s="78"/>
      <c r="AT330" s="78"/>
      <c r="AU330" s="79"/>
      <c r="AV330" s="79"/>
      <c r="AW330" s="75"/>
      <c r="AX330" s="75"/>
      <c r="AY330" s="78"/>
      <c r="AZ330" s="78"/>
      <c r="BA330" s="78"/>
      <c r="BB330" s="78"/>
      <c r="BC330" s="79"/>
      <c r="BD330" s="79"/>
      <c r="BE330" s="75"/>
      <c r="BF330" s="75"/>
      <c r="BG330" s="78"/>
      <c r="BH330" s="78"/>
      <c r="BI330" s="78"/>
      <c r="BJ330" s="78"/>
      <c r="BK330" s="79"/>
      <c r="BL330" s="79"/>
      <c r="BM330" s="75"/>
      <c r="BN330" s="74"/>
      <c r="BO330" s="75"/>
      <c r="BP330" s="74"/>
      <c r="BQ330" s="75"/>
      <c r="BR330" s="61" t="e">
        <f>VLOOKUP(V330&amp;X330&amp;Y330,'R5参照用'!$AJ$3:$AK$101,2,0)</f>
        <v>#N/A</v>
      </c>
      <c r="BS330" s="2" t="str">
        <f t="shared" si="5"/>
        <v/>
      </c>
      <c r="BT330" s="2" t="str">
        <f>IF(H330="","",IF(H330="通常交付金","",COUNTIF($H$5:H330,"重点交付金")))</f>
        <v/>
      </c>
    </row>
    <row r="331" spans="1:72" ht="21.75" customHeight="1" x14ac:dyDescent="0.3">
      <c r="A331" s="196" t="str">
        <f>表紙!$H$11</f>
        <v>28365</v>
      </c>
      <c r="B331" s="70"/>
      <c r="C331" s="70"/>
      <c r="D331" s="71"/>
      <c r="E331" s="70"/>
      <c r="F331" s="196">
        <v>327</v>
      </c>
      <c r="G331" s="197" t="str">
        <f>IFERROR(VLOOKUP($A331&amp;"-"&amp;'回答入力シート（ア_令和4年度実施計画事業）'!$F331,'R5参照用'!$K$3:$P$8992,4,0),"")</f>
        <v/>
      </c>
      <c r="H331" s="197" t="str">
        <f>IFERROR(IF(VLOOKUP($A331&amp;"-"&amp;'回答入力シート（ア_令和4年度実施計画事業）'!$F331,'R5参照用'!$K$3:$P$8992,5,0)=0,"",VLOOKUP($A331&amp;"-"&amp;'回答入力シート（ア_令和4年度実施計画事業）'!$F331,'R5参照用'!$K$3:$P$8992,5,0)),"")</f>
        <v/>
      </c>
      <c r="I331" s="198" t="s">
        <v>808</v>
      </c>
      <c r="J331" s="72"/>
      <c r="K331" s="198" t="s">
        <v>5</v>
      </c>
      <c r="L331" s="72"/>
      <c r="M331" s="198" t="s">
        <v>6</v>
      </c>
      <c r="N331" s="198" t="s">
        <v>808</v>
      </c>
      <c r="O331" s="72"/>
      <c r="P331" s="198" t="s">
        <v>5</v>
      </c>
      <c r="Q331" s="72"/>
      <c r="R331" s="198" t="s">
        <v>6</v>
      </c>
      <c r="S331" s="78"/>
      <c r="T331" s="78"/>
      <c r="U331" s="78"/>
      <c r="V331" s="72"/>
      <c r="W331" s="204" t="str">
        <f>IF(OR(G331="",Q331=""),"",IF(VLOOKUP($G331,'R5参照用'!$N$3:$P$8992,3,0)=0,"",VLOOKUP($G331,'R5参照用'!$N$3:$P$8992,3,0)))</f>
        <v/>
      </c>
      <c r="X331" s="72"/>
      <c r="Y331" s="72"/>
      <c r="Z331" s="73"/>
      <c r="AA331" s="73"/>
      <c r="AB331" s="73"/>
      <c r="AC331" s="78"/>
      <c r="AD331" s="78"/>
      <c r="AE331" s="78"/>
      <c r="AF331" s="78"/>
      <c r="AG331" s="78"/>
      <c r="AH331" s="78"/>
      <c r="AI331" s="78"/>
      <c r="AJ331" s="78"/>
      <c r="AK331" s="78"/>
      <c r="AL331" s="78"/>
      <c r="AM331" s="70"/>
      <c r="AN331" s="72"/>
      <c r="AO331" s="72"/>
      <c r="AP331" s="75"/>
      <c r="AQ331" s="78"/>
      <c r="AR331" s="78"/>
      <c r="AS331" s="78"/>
      <c r="AT331" s="78"/>
      <c r="AU331" s="79"/>
      <c r="AV331" s="79"/>
      <c r="AW331" s="75"/>
      <c r="AX331" s="75"/>
      <c r="AY331" s="78"/>
      <c r="AZ331" s="78"/>
      <c r="BA331" s="78"/>
      <c r="BB331" s="78"/>
      <c r="BC331" s="79"/>
      <c r="BD331" s="79"/>
      <c r="BE331" s="75"/>
      <c r="BF331" s="75"/>
      <c r="BG331" s="78"/>
      <c r="BH331" s="78"/>
      <c r="BI331" s="78"/>
      <c r="BJ331" s="78"/>
      <c r="BK331" s="79"/>
      <c r="BL331" s="79"/>
      <c r="BM331" s="75"/>
      <c r="BN331" s="74"/>
      <c r="BO331" s="75"/>
      <c r="BP331" s="74"/>
      <c r="BQ331" s="75"/>
      <c r="BR331" s="61" t="e">
        <f>VLOOKUP(V331&amp;X331&amp;Y331,'R5参照用'!$AJ$3:$AK$101,2,0)</f>
        <v>#N/A</v>
      </c>
      <c r="BS331" s="2" t="str">
        <f t="shared" si="5"/>
        <v/>
      </c>
      <c r="BT331" s="2" t="str">
        <f>IF(H331="","",IF(H331="通常交付金","",COUNTIF($H$5:H331,"重点交付金")))</f>
        <v/>
      </c>
    </row>
    <row r="332" spans="1:72" ht="21.75" customHeight="1" x14ac:dyDescent="0.3">
      <c r="A332" s="196" t="str">
        <f>表紙!$H$11</f>
        <v>28365</v>
      </c>
      <c r="B332" s="70"/>
      <c r="C332" s="70"/>
      <c r="D332" s="71"/>
      <c r="E332" s="70"/>
      <c r="F332" s="196">
        <v>328</v>
      </c>
      <c r="G332" s="197" t="str">
        <f>IFERROR(VLOOKUP($A332&amp;"-"&amp;'回答入力シート（ア_令和4年度実施計画事業）'!$F332,'R5参照用'!$K$3:$P$8992,4,0),"")</f>
        <v/>
      </c>
      <c r="H332" s="197" t="str">
        <f>IFERROR(IF(VLOOKUP($A332&amp;"-"&amp;'回答入力シート（ア_令和4年度実施計画事業）'!$F332,'R5参照用'!$K$3:$P$8992,5,0)=0,"",VLOOKUP($A332&amp;"-"&amp;'回答入力シート（ア_令和4年度実施計画事業）'!$F332,'R5参照用'!$K$3:$P$8992,5,0)),"")</f>
        <v/>
      </c>
      <c r="I332" s="198" t="s">
        <v>808</v>
      </c>
      <c r="J332" s="72"/>
      <c r="K332" s="198" t="s">
        <v>5</v>
      </c>
      <c r="L332" s="72"/>
      <c r="M332" s="198" t="s">
        <v>6</v>
      </c>
      <c r="N332" s="198" t="s">
        <v>808</v>
      </c>
      <c r="O332" s="72"/>
      <c r="P332" s="198" t="s">
        <v>5</v>
      </c>
      <c r="Q332" s="72"/>
      <c r="R332" s="198" t="s">
        <v>6</v>
      </c>
      <c r="S332" s="78"/>
      <c r="T332" s="78"/>
      <c r="U332" s="78"/>
      <c r="V332" s="72"/>
      <c r="W332" s="204" t="str">
        <f>IF(OR(G332="",Q332=""),"",IF(VLOOKUP($G332,'R5参照用'!$N$3:$P$8992,3,0)=0,"",VLOOKUP($G332,'R5参照用'!$N$3:$P$8992,3,0)))</f>
        <v/>
      </c>
      <c r="X332" s="72"/>
      <c r="Y332" s="72"/>
      <c r="Z332" s="73"/>
      <c r="AA332" s="73"/>
      <c r="AB332" s="73"/>
      <c r="AC332" s="78"/>
      <c r="AD332" s="78"/>
      <c r="AE332" s="78"/>
      <c r="AF332" s="78"/>
      <c r="AG332" s="78"/>
      <c r="AH332" s="78"/>
      <c r="AI332" s="78"/>
      <c r="AJ332" s="78"/>
      <c r="AK332" s="78"/>
      <c r="AL332" s="78"/>
      <c r="AM332" s="70"/>
      <c r="AN332" s="72"/>
      <c r="AO332" s="72"/>
      <c r="AP332" s="75"/>
      <c r="AQ332" s="78"/>
      <c r="AR332" s="78"/>
      <c r="AS332" s="78"/>
      <c r="AT332" s="78"/>
      <c r="AU332" s="79"/>
      <c r="AV332" s="79"/>
      <c r="AW332" s="75"/>
      <c r="AX332" s="75"/>
      <c r="AY332" s="78"/>
      <c r="AZ332" s="78"/>
      <c r="BA332" s="78"/>
      <c r="BB332" s="78"/>
      <c r="BC332" s="79"/>
      <c r="BD332" s="79"/>
      <c r="BE332" s="75"/>
      <c r="BF332" s="75"/>
      <c r="BG332" s="78"/>
      <c r="BH332" s="78"/>
      <c r="BI332" s="78"/>
      <c r="BJ332" s="78"/>
      <c r="BK332" s="79"/>
      <c r="BL332" s="79"/>
      <c r="BM332" s="75"/>
      <c r="BN332" s="74"/>
      <c r="BO332" s="75"/>
      <c r="BP332" s="74"/>
      <c r="BQ332" s="75"/>
      <c r="BR332" s="61" t="e">
        <f>VLOOKUP(V332&amp;X332&amp;Y332,'R5参照用'!$AJ$3:$AK$101,2,0)</f>
        <v>#N/A</v>
      </c>
      <c r="BS332" s="2" t="str">
        <f t="shared" si="5"/>
        <v/>
      </c>
      <c r="BT332" s="2" t="str">
        <f>IF(H332="","",IF(H332="通常交付金","",COUNTIF($H$5:H332,"重点交付金")))</f>
        <v/>
      </c>
    </row>
    <row r="333" spans="1:72" ht="21.75" customHeight="1" x14ac:dyDescent="0.3">
      <c r="A333" s="196" t="str">
        <f>表紙!$H$11</f>
        <v>28365</v>
      </c>
      <c r="B333" s="70"/>
      <c r="C333" s="70"/>
      <c r="D333" s="71"/>
      <c r="E333" s="70"/>
      <c r="F333" s="196">
        <v>329</v>
      </c>
      <c r="G333" s="197" t="str">
        <f>IFERROR(VLOOKUP($A333&amp;"-"&amp;'回答入力シート（ア_令和4年度実施計画事業）'!$F333,'R5参照用'!$K$3:$P$8992,4,0),"")</f>
        <v/>
      </c>
      <c r="H333" s="197" t="str">
        <f>IFERROR(IF(VLOOKUP($A333&amp;"-"&amp;'回答入力シート（ア_令和4年度実施計画事業）'!$F333,'R5参照用'!$K$3:$P$8992,5,0)=0,"",VLOOKUP($A333&amp;"-"&amp;'回答入力シート（ア_令和4年度実施計画事業）'!$F333,'R5参照用'!$K$3:$P$8992,5,0)),"")</f>
        <v/>
      </c>
      <c r="I333" s="198" t="s">
        <v>808</v>
      </c>
      <c r="J333" s="72"/>
      <c r="K333" s="198" t="s">
        <v>5</v>
      </c>
      <c r="L333" s="72"/>
      <c r="M333" s="198" t="s">
        <v>6</v>
      </c>
      <c r="N333" s="198" t="s">
        <v>808</v>
      </c>
      <c r="O333" s="72"/>
      <c r="P333" s="198" t="s">
        <v>5</v>
      </c>
      <c r="Q333" s="72"/>
      <c r="R333" s="198" t="s">
        <v>6</v>
      </c>
      <c r="S333" s="78"/>
      <c r="T333" s="78"/>
      <c r="U333" s="78"/>
      <c r="V333" s="72"/>
      <c r="W333" s="204" t="str">
        <f>IF(OR(G333="",Q333=""),"",IF(VLOOKUP($G333,'R5参照用'!$N$3:$P$8992,3,0)=0,"",VLOOKUP($G333,'R5参照用'!$N$3:$P$8992,3,0)))</f>
        <v/>
      </c>
      <c r="X333" s="72"/>
      <c r="Y333" s="72"/>
      <c r="Z333" s="73"/>
      <c r="AA333" s="73"/>
      <c r="AB333" s="73"/>
      <c r="AC333" s="78"/>
      <c r="AD333" s="78"/>
      <c r="AE333" s="78"/>
      <c r="AF333" s="78"/>
      <c r="AG333" s="78"/>
      <c r="AH333" s="78"/>
      <c r="AI333" s="78"/>
      <c r="AJ333" s="78"/>
      <c r="AK333" s="78"/>
      <c r="AL333" s="78"/>
      <c r="AM333" s="70"/>
      <c r="AN333" s="72"/>
      <c r="AO333" s="72"/>
      <c r="AP333" s="75"/>
      <c r="AQ333" s="78"/>
      <c r="AR333" s="78"/>
      <c r="AS333" s="78"/>
      <c r="AT333" s="78"/>
      <c r="AU333" s="79"/>
      <c r="AV333" s="79"/>
      <c r="AW333" s="75"/>
      <c r="AX333" s="75"/>
      <c r="AY333" s="78"/>
      <c r="AZ333" s="78"/>
      <c r="BA333" s="78"/>
      <c r="BB333" s="78"/>
      <c r="BC333" s="79"/>
      <c r="BD333" s="79"/>
      <c r="BE333" s="75"/>
      <c r="BF333" s="75"/>
      <c r="BG333" s="78"/>
      <c r="BH333" s="78"/>
      <c r="BI333" s="78"/>
      <c r="BJ333" s="78"/>
      <c r="BK333" s="79"/>
      <c r="BL333" s="79"/>
      <c r="BM333" s="75"/>
      <c r="BN333" s="74"/>
      <c r="BO333" s="75"/>
      <c r="BP333" s="74"/>
      <c r="BQ333" s="75"/>
      <c r="BR333" s="61" t="e">
        <f>VLOOKUP(V333&amp;X333&amp;Y333,'R5参照用'!$AJ$3:$AK$101,2,0)</f>
        <v>#N/A</v>
      </c>
      <c r="BS333" s="2" t="str">
        <f t="shared" si="5"/>
        <v/>
      </c>
      <c r="BT333" s="2" t="str">
        <f>IF(H333="","",IF(H333="通常交付金","",COUNTIF($H$5:H333,"重点交付金")))</f>
        <v/>
      </c>
    </row>
    <row r="334" spans="1:72" ht="21.75" customHeight="1" x14ac:dyDescent="0.3">
      <c r="A334" s="196" t="str">
        <f>表紙!$H$11</f>
        <v>28365</v>
      </c>
      <c r="B334" s="70"/>
      <c r="C334" s="70"/>
      <c r="D334" s="71"/>
      <c r="E334" s="70"/>
      <c r="F334" s="196">
        <v>330</v>
      </c>
      <c r="G334" s="197" t="str">
        <f>IFERROR(VLOOKUP($A334&amp;"-"&amp;'回答入力シート（ア_令和4年度実施計画事業）'!$F334,'R5参照用'!$K$3:$P$8992,4,0),"")</f>
        <v/>
      </c>
      <c r="H334" s="197" t="str">
        <f>IFERROR(IF(VLOOKUP($A334&amp;"-"&amp;'回答入力シート（ア_令和4年度実施計画事業）'!$F334,'R5参照用'!$K$3:$P$8992,5,0)=0,"",VLOOKUP($A334&amp;"-"&amp;'回答入力シート（ア_令和4年度実施計画事業）'!$F334,'R5参照用'!$K$3:$P$8992,5,0)),"")</f>
        <v/>
      </c>
      <c r="I334" s="198" t="s">
        <v>808</v>
      </c>
      <c r="J334" s="72"/>
      <c r="K334" s="198" t="s">
        <v>5</v>
      </c>
      <c r="L334" s="72"/>
      <c r="M334" s="198" t="s">
        <v>6</v>
      </c>
      <c r="N334" s="198" t="s">
        <v>808</v>
      </c>
      <c r="O334" s="72"/>
      <c r="P334" s="198" t="s">
        <v>5</v>
      </c>
      <c r="Q334" s="72"/>
      <c r="R334" s="198" t="s">
        <v>6</v>
      </c>
      <c r="S334" s="78"/>
      <c r="T334" s="78"/>
      <c r="U334" s="78"/>
      <c r="V334" s="72"/>
      <c r="W334" s="204" t="str">
        <f>IF(OR(G334="",Q334=""),"",IF(VLOOKUP($G334,'R5参照用'!$N$3:$P$8992,3,0)=0,"",VLOOKUP($G334,'R5参照用'!$N$3:$P$8992,3,0)))</f>
        <v/>
      </c>
      <c r="X334" s="72"/>
      <c r="Y334" s="72"/>
      <c r="Z334" s="73"/>
      <c r="AA334" s="73"/>
      <c r="AB334" s="73"/>
      <c r="AC334" s="78"/>
      <c r="AD334" s="78"/>
      <c r="AE334" s="78"/>
      <c r="AF334" s="78"/>
      <c r="AG334" s="78"/>
      <c r="AH334" s="78"/>
      <c r="AI334" s="78"/>
      <c r="AJ334" s="78"/>
      <c r="AK334" s="78"/>
      <c r="AL334" s="78"/>
      <c r="AM334" s="70"/>
      <c r="AN334" s="72"/>
      <c r="AO334" s="72"/>
      <c r="AP334" s="75"/>
      <c r="AQ334" s="78"/>
      <c r="AR334" s="78"/>
      <c r="AS334" s="78"/>
      <c r="AT334" s="78"/>
      <c r="AU334" s="79"/>
      <c r="AV334" s="79"/>
      <c r="AW334" s="75"/>
      <c r="AX334" s="75"/>
      <c r="AY334" s="78"/>
      <c r="AZ334" s="78"/>
      <c r="BA334" s="78"/>
      <c r="BB334" s="78"/>
      <c r="BC334" s="79"/>
      <c r="BD334" s="79"/>
      <c r="BE334" s="75"/>
      <c r="BF334" s="75"/>
      <c r="BG334" s="78"/>
      <c r="BH334" s="78"/>
      <c r="BI334" s="78"/>
      <c r="BJ334" s="78"/>
      <c r="BK334" s="79"/>
      <c r="BL334" s="79"/>
      <c r="BM334" s="75"/>
      <c r="BN334" s="74"/>
      <c r="BO334" s="75"/>
      <c r="BP334" s="74"/>
      <c r="BQ334" s="75"/>
      <c r="BR334" s="61" t="e">
        <f>VLOOKUP(V334&amp;X334&amp;Y334,'R5参照用'!$AJ$3:$AK$101,2,0)</f>
        <v>#N/A</v>
      </c>
      <c r="BS334" s="2" t="str">
        <f t="shared" si="5"/>
        <v/>
      </c>
      <c r="BT334" s="2" t="str">
        <f>IF(H334="","",IF(H334="通常交付金","",COUNTIF($H$5:H334,"重点交付金")))</f>
        <v/>
      </c>
    </row>
    <row r="335" spans="1:72" ht="21.75" customHeight="1" x14ac:dyDescent="0.3">
      <c r="A335" s="196" t="str">
        <f>表紙!$H$11</f>
        <v>28365</v>
      </c>
      <c r="B335" s="70"/>
      <c r="C335" s="70"/>
      <c r="D335" s="71"/>
      <c r="E335" s="70"/>
      <c r="F335" s="196">
        <v>331</v>
      </c>
      <c r="G335" s="197" t="str">
        <f>IFERROR(VLOOKUP($A335&amp;"-"&amp;'回答入力シート（ア_令和4年度実施計画事業）'!$F335,'R5参照用'!$K$3:$P$8992,4,0),"")</f>
        <v/>
      </c>
      <c r="H335" s="197" t="str">
        <f>IFERROR(IF(VLOOKUP($A335&amp;"-"&amp;'回答入力シート（ア_令和4年度実施計画事業）'!$F335,'R5参照用'!$K$3:$P$8992,5,0)=0,"",VLOOKUP($A335&amp;"-"&amp;'回答入力シート（ア_令和4年度実施計画事業）'!$F335,'R5参照用'!$K$3:$P$8992,5,0)),"")</f>
        <v/>
      </c>
      <c r="I335" s="198" t="s">
        <v>808</v>
      </c>
      <c r="J335" s="72"/>
      <c r="K335" s="198" t="s">
        <v>5</v>
      </c>
      <c r="L335" s="72"/>
      <c r="M335" s="198" t="s">
        <v>6</v>
      </c>
      <c r="N335" s="198" t="s">
        <v>808</v>
      </c>
      <c r="O335" s="72"/>
      <c r="P335" s="198" t="s">
        <v>5</v>
      </c>
      <c r="Q335" s="72"/>
      <c r="R335" s="198" t="s">
        <v>6</v>
      </c>
      <c r="S335" s="78"/>
      <c r="T335" s="78"/>
      <c r="U335" s="78"/>
      <c r="V335" s="72"/>
      <c r="W335" s="204" t="str">
        <f>IF(OR(G335="",Q335=""),"",IF(VLOOKUP($G335,'R5参照用'!$N$3:$P$8992,3,0)=0,"",VLOOKUP($G335,'R5参照用'!$N$3:$P$8992,3,0)))</f>
        <v/>
      </c>
      <c r="X335" s="72"/>
      <c r="Y335" s="72"/>
      <c r="Z335" s="73"/>
      <c r="AA335" s="73"/>
      <c r="AB335" s="73"/>
      <c r="AC335" s="78"/>
      <c r="AD335" s="78"/>
      <c r="AE335" s="78"/>
      <c r="AF335" s="78"/>
      <c r="AG335" s="78"/>
      <c r="AH335" s="78"/>
      <c r="AI335" s="78"/>
      <c r="AJ335" s="78"/>
      <c r="AK335" s="78"/>
      <c r="AL335" s="78"/>
      <c r="AM335" s="70"/>
      <c r="AN335" s="72"/>
      <c r="AO335" s="72"/>
      <c r="AP335" s="75"/>
      <c r="AQ335" s="78"/>
      <c r="AR335" s="78"/>
      <c r="AS335" s="78"/>
      <c r="AT335" s="78"/>
      <c r="AU335" s="79"/>
      <c r="AV335" s="79"/>
      <c r="AW335" s="75"/>
      <c r="AX335" s="75"/>
      <c r="AY335" s="78"/>
      <c r="AZ335" s="78"/>
      <c r="BA335" s="78"/>
      <c r="BB335" s="78"/>
      <c r="BC335" s="79"/>
      <c r="BD335" s="79"/>
      <c r="BE335" s="75"/>
      <c r="BF335" s="75"/>
      <c r="BG335" s="78"/>
      <c r="BH335" s="78"/>
      <c r="BI335" s="78"/>
      <c r="BJ335" s="78"/>
      <c r="BK335" s="79"/>
      <c r="BL335" s="79"/>
      <c r="BM335" s="75"/>
      <c r="BN335" s="74"/>
      <c r="BO335" s="75"/>
      <c r="BP335" s="74"/>
      <c r="BQ335" s="75"/>
      <c r="BR335" s="61" t="e">
        <f>VLOOKUP(V335&amp;X335&amp;Y335,'R5参照用'!$AJ$3:$AK$101,2,0)</f>
        <v>#N/A</v>
      </c>
      <c r="BS335" s="2" t="str">
        <f t="shared" si="5"/>
        <v/>
      </c>
      <c r="BT335" s="2" t="str">
        <f>IF(H335="","",IF(H335="通常交付金","",COUNTIF($H$5:H335,"重点交付金")))</f>
        <v/>
      </c>
    </row>
    <row r="336" spans="1:72" ht="21.75" customHeight="1" x14ac:dyDescent="0.3">
      <c r="A336" s="196" t="str">
        <f>表紙!$H$11</f>
        <v>28365</v>
      </c>
      <c r="B336" s="70"/>
      <c r="C336" s="70"/>
      <c r="D336" s="71"/>
      <c r="E336" s="70"/>
      <c r="F336" s="196">
        <v>332</v>
      </c>
      <c r="G336" s="197" t="str">
        <f>IFERROR(VLOOKUP($A336&amp;"-"&amp;'回答入力シート（ア_令和4年度実施計画事業）'!$F336,'R5参照用'!$K$3:$P$8992,4,0),"")</f>
        <v/>
      </c>
      <c r="H336" s="197" t="str">
        <f>IFERROR(IF(VLOOKUP($A336&amp;"-"&amp;'回答入力シート（ア_令和4年度実施計画事業）'!$F336,'R5参照用'!$K$3:$P$8992,5,0)=0,"",VLOOKUP($A336&amp;"-"&amp;'回答入力シート（ア_令和4年度実施計画事業）'!$F336,'R5参照用'!$K$3:$P$8992,5,0)),"")</f>
        <v/>
      </c>
      <c r="I336" s="198" t="s">
        <v>808</v>
      </c>
      <c r="J336" s="72"/>
      <c r="K336" s="198" t="s">
        <v>5</v>
      </c>
      <c r="L336" s="72"/>
      <c r="M336" s="198" t="s">
        <v>6</v>
      </c>
      <c r="N336" s="198" t="s">
        <v>808</v>
      </c>
      <c r="O336" s="72"/>
      <c r="P336" s="198" t="s">
        <v>5</v>
      </c>
      <c r="Q336" s="72"/>
      <c r="R336" s="198" t="s">
        <v>6</v>
      </c>
      <c r="S336" s="78"/>
      <c r="T336" s="78"/>
      <c r="U336" s="78"/>
      <c r="V336" s="72"/>
      <c r="W336" s="204" t="str">
        <f>IF(OR(G336="",Q336=""),"",IF(VLOOKUP($G336,'R5参照用'!$N$3:$P$8992,3,0)=0,"",VLOOKUP($G336,'R5参照用'!$N$3:$P$8992,3,0)))</f>
        <v/>
      </c>
      <c r="X336" s="72"/>
      <c r="Y336" s="72"/>
      <c r="Z336" s="73"/>
      <c r="AA336" s="73"/>
      <c r="AB336" s="73"/>
      <c r="AC336" s="78"/>
      <c r="AD336" s="78"/>
      <c r="AE336" s="78"/>
      <c r="AF336" s="78"/>
      <c r="AG336" s="78"/>
      <c r="AH336" s="78"/>
      <c r="AI336" s="78"/>
      <c r="AJ336" s="78"/>
      <c r="AK336" s="78"/>
      <c r="AL336" s="78"/>
      <c r="AM336" s="70"/>
      <c r="AN336" s="72"/>
      <c r="AO336" s="72"/>
      <c r="AP336" s="75"/>
      <c r="AQ336" s="78"/>
      <c r="AR336" s="78"/>
      <c r="AS336" s="78"/>
      <c r="AT336" s="78"/>
      <c r="AU336" s="79"/>
      <c r="AV336" s="79"/>
      <c r="AW336" s="75"/>
      <c r="AX336" s="75"/>
      <c r="AY336" s="78"/>
      <c r="AZ336" s="78"/>
      <c r="BA336" s="78"/>
      <c r="BB336" s="78"/>
      <c r="BC336" s="79"/>
      <c r="BD336" s="79"/>
      <c r="BE336" s="75"/>
      <c r="BF336" s="75"/>
      <c r="BG336" s="78"/>
      <c r="BH336" s="78"/>
      <c r="BI336" s="78"/>
      <c r="BJ336" s="78"/>
      <c r="BK336" s="79"/>
      <c r="BL336" s="79"/>
      <c r="BM336" s="75"/>
      <c r="BN336" s="74"/>
      <c r="BO336" s="75"/>
      <c r="BP336" s="74"/>
      <c r="BQ336" s="75"/>
      <c r="BR336" s="61" t="e">
        <f>VLOOKUP(V336&amp;X336&amp;Y336,'R5参照用'!$AJ$3:$AK$101,2,0)</f>
        <v>#N/A</v>
      </c>
      <c r="BS336" s="2" t="str">
        <f t="shared" si="5"/>
        <v/>
      </c>
      <c r="BT336" s="2" t="str">
        <f>IF(H336="","",IF(H336="通常交付金","",COUNTIF($H$5:H336,"重点交付金")))</f>
        <v/>
      </c>
    </row>
    <row r="337" spans="1:72" ht="21.75" customHeight="1" x14ac:dyDescent="0.3">
      <c r="A337" s="196" t="str">
        <f>表紙!$H$11</f>
        <v>28365</v>
      </c>
      <c r="B337" s="70"/>
      <c r="C337" s="70"/>
      <c r="D337" s="71"/>
      <c r="E337" s="70"/>
      <c r="F337" s="196">
        <v>333</v>
      </c>
      <c r="G337" s="197" t="str">
        <f>IFERROR(VLOOKUP($A337&amp;"-"&amp;'回答入力シート（ア_令和4年度実施計画事業）'!$F337,'R5参照用'!$K$3:$P$8992,4,0),"")</f>
        <v/>
      </c>
      <c r="H337" s="197" t="str">
        <f>IFERROR(IF(VLOOKUP($A337&amp;"-"&amp;'回答入力シート（ア_令和4年度実施計画事業）'!$F337,'R5参照用'!$K$3:$P$8992,5,0)=0,"",VLOOKUP($A337&amp;"-"&amp;'回答入力シート（ア_令和4年度実施計画事業）'!$F337,'R5参照用'!$K$3:$P$8992,5,0)),"")</f>
        <v/>
      </c>
      <c r="I337" s="198" t="s">
        <v>808</v>
      </c>
      <c r="J337" s="72"/>
      <c r="K337" s="198" t="s">
        <v>5</v>
      </c>
      <c r="L337" s="72"/>
      <c r="M337" s="198" t="s">
        <v>6</v>
      </c>
      <c r="N337" s="198" t="s">
        <v>808</v>
      </c>
      <c r="O337" s="72"/>
      <c r="P337" s="198" t="s">
        <v>5</v>
      </c>
      <c r="Q337" s="72"/>
      <c r="R337" s="198" t="s">
        <v>6</v>
      </c>
      <c r="S337" s="78"/>
      <c r="T337" s="78"/>
      <c r="U337" s="78"/>
      <c r="V337" s="72"/>
      <c r="W337" s="204" t="str">
        <f>IF(OR(G337="",Q337=""),"",IF(VLOOKUP($G337,'R5参照用'!$N$3:$P$8992,3,0)=0,"",VLOOKUP($G337,'R5参照用'!$N$3:$P$8992,3,0)))</f>
        <v/>
      </c>
      <c r="X337" s="72"/>
      <c r="Y337" s="72"/>
      <c r="Z337" s="73"/>
      <c r="AA337" s="73"/>
      <c r="AB337" s="73"/>
      <c r="AC337" s="78"/>
      <c r="AD337" s="78"/>
      <c r="AE337" s="78"/>
      <c r="AF337" s="78"/>
      <c r="AG337" s="78"/>
      <c r="AH337" s="78"/>
      <c r="AI337" s="78"/>
      <c r="AJ337" s="78"/>
      <c r="AK337" s="78"/>
      <c r="AL337" s="78"/>
      <c r="AM337" s="70"/>
      <c r="AN337" s="72"/>
      <c r="AO337" s="72"/>
      <c r="AP337" s="75"/>
      <c r="AQ337" s="78"/>
      <c r="AR337" s="78"/>
      <c r="AS337" s="78"/>
      <c r="AT337" s="78"/>
      <c r="AU337" s="79"/>
      <c r="AV337" s="79"/>
      <c r="AW337" s="75"/>
      <c r="AX337" s="75"/>
      <c r="AY337" s="78"/>
      <c r="AZ337" s="78"/>
      <c r="BA337" s="78"/>
      <c r="BB337" s="78"/>
      <c r="BC337" s="79"/>
      <c r="BD337" s="79"/>
      <c r="BE337" s="75"/>
      <c r="BF337" s="75"/>
      <c r="BG337" s="78"/>
      <c r="BH337" s="78"/>
      <c r="BI337" s="78"/>
      <c r="BJ337" s="78"/>
      <c r="BK337" s="79"/>
      <c r="BL337" s="79"/>
      <c r="BM337" s="75"/>
      <c r="BN337" s="74"/>
      <c r="BO337" s="75"/>
      <c r="BP337" s="74"/>
      <c r="BQ337" s="75"/>
      <c r="BR337" s="61" t="e">
        <f>VLOOKUP(V337&amp;X337&amp;Y337,'R5参照用'!$AJ$3:$AK$101,2,0)</f>
        <v>#N/A</v>
      </c>
      <c r="BS337" s="2" t="str">
        <f t="shared" si="5"/>
        <v/>
      </c>
      <c r="BT337" s="2" t="str">
        <f>IF(H337="","",IF(H337="通常交付金","",COUNTIF($H$5:H337,"重点交付金")))</f>
        <v/>
      </c>
    </row>
    <row r="338" spans="1:72" ht="21.75" customHeight="1" x14ac:dyDescent="0.3">
      <c r="A338" s="196" t="str">
        <f>表紙!$H$11</f>
        <v>28365</v>
      </c>
      <c r="B338" s="70"/>
      <c r="C338" s="70"/>
      <c r="D338" s="71"/>
      <c r="E338" s="70"/>
      <c r="F338" s="196">
        <v>334</v>
      </c>
      <c r="G338" s="197" t="str">
        <f>IFERROR(VLOOKUP($A338&amp;"-"&amp;'回答入力シート（ア_令和4年度実施計画事業）'!$F338,'R5参照用'!$K$3:$P$8992,4,0),"")</f>
        <v/>
      </c>
      <c r="H338" s="197" t="str">
        <f>IFERROR(IF(VLOOKUP($A338&amp;"-"&amp;'回答入力シート（ア_令和4年度実施計画事業）'!$F338,'R5参照用'!$K$3:$P$8992,5,0)=0,"",VLOOKUP($A338&amp;"-"&amp;'回答入力シート（ア_令和4年度実施計画事業）'!$F338,'R5参照用'!$K$3:$P$8992,5,0)),"")</f>
        <v/>
      </c>
      <c r="I338" s="198" t="s">
        <v>808</v>
      </c>
      <c r="J338" s="72"/>
      <c r="K338" s="198" t="s">
        <v>5</v>
      </c>
      <c r="L338" s="72"/>
      <c r="M338" s="198" t="s">
        <v>6</v>
      </c>
      <c r="N338" s="198" t="s">
        <v>808</v>
      </c>
      <c r="O338" s="72"/>
      <c r="P338" s="198" t="s">
        <v>5</v>
      </c>
      <c r="Q338" s="72"/>
      <c r="R338" s="198" t="s">
        <v>6</v>
      </c>
      <c r="S338" s="78"/>
      <c r="T338" s="78"/>
      <c r="U338" s="78"/>
      <c r="V338" s="72"/>
      <c r="W338" s="204" t="str">
        <f>IF(OR(G338="",Q338=""),"",IF(VLOOKUP($G338,'R5参照用'!$N$3:$P$8992,3,0)=0,"",VLOOKUP($G338,'R5参照用'!$N$3:$P$8992,3,0)))</f>
        <v/>
      </c>
      <c r="X338" s="72"/>
      <c r="Y338" s="72"/>
      <c r="Z338" s="73"/>
      <c r="AA338" s="73"/>
      <c r="AB338" s="73"/>
      <c r="AC338" s="78"/>
      <c r="AD338" s="78"/>
      <c r="AE338" s="78"/>
      <c r="AF338" s="78"/>
      <c r="AG338" s="78"/>
      <c r="AH338" s="78"/>
      <c r="AI338" s="78"/>
      <c r="AJ338" s="78"/>
      <c r="AK338" s="78"/>
      <c r="AL338" s="78"/>
      <c r="AM338" s="70"/>
      <c r="AN338" s="72"/>
      <c r="AO338" s="72"/>
      <c r="AP338" s="75"/>
      <c r="AQ338" s="78"/>
      <c r="AR338" s="78"/>
      <c r="AS338" s="78"/>
      <c r="AT338" s="78"/>
      <c r="AU338" s="79"/>
      <c r="AV338" s="79"/>
      <c r="AW338" s="75"/>
      <c r="AX338" s="75"/>
      <c r="AY338" s="78"/>
      <c r="AZ338" s="78"/>
      <c r="BA338" s="78"/>
      <c r="BB338" s="78"/>
      <c r="BC338" s="79"/>
      <c r="BD338" s="79"/>
      <c r="BE338" s="75"/>
      <c r="BF338" s="75"/>
      <c r="BG338" s="78"/>
      <c r="BH338" s="78"/>
      <c r="BI338" s="78"/>
      <c r="BJ338" s="78"/>
      <c r="BK338" s="79"/>
      <c r="BL338" s="79"/>
      <c r="BM338" s="75"/>
      <c r="BN338" s="74"/>
      <c r="BO338" s="75"/>
      <c r="BP338" s="74"/>
      <c r="BQ338" s="75"/>
      <c r="BR338" s="61" t="e">
        <f>VLOOKUP(V338&amp;X338&amp;Y338,'R5参照用'!$AJ$3:$AK$101,2,0)</f>
        <v>#N/A</v>
      </c>
      <c r="BS338" s="2" t="str">
        <f t="shared" si="5"/>
        <v/>
      </c>
      <c r="BT338" s="2" t="str">
        <f>IF(H338="","",IF(H338="通常交付金","",COUNTIF($H$5:H338,"重点交付金")))</f>
        <v/>
      </c>
    </row>
    <row r="339" spans="1:72" ht="21.75" customHeight="1" x14ac:dyDescent="0.3">
      <c r="A339" s="196" t="str">
        <f>表紙!$H$11</f>
        <v>28365</v>
      </c>
      <c r="B339" s="70"/>
      <c r="C339" s="70"/>
      <c r="D339" s="71"/>
      <c r="E339" s="70"/>
      <c r="F339" s="196">
        <v>335</v>
      </c>
      <c r="G339" s="197" t="str">
        <f>IFERROR(VLOOKUP($A339&amp;"-"&amp;'回答入力シート（ア_令和4年度実施計画事業）'!$F339,'R5参照用'!$K$3:$P$8992,4,0),"")</f>
        <v/>
      </c>
      <c r="H339" s="197" t="str">
        <f>IFERROR(IF(VLOOKUP($A339&amp;"-"&amp;'回答入力シート（ア_令和4年度実施計画事業）'!$F339,'R5参照用'!$K$3:$P$8992,5,0)=0,"",VLOOKUP($A339&amp;"-"&amp;'回答入力シート（ア_令和4年度実施計画事業）'!$F339,'R5参照用'!$K$3:$P$8992,5,0)),"")</f>
        <v/>
      </c>
      <c r="I339" s="198" t="s">
        <v>808</v>
      </c>
      <c r="J339" s="72"/>
      <c r="K339" s="198" t="s">
        <v>5</v>
      </c>
      <c r="L339" s="72"/>
      <c r="M339" s="198" t="s">
        <v>6</v>
      </c>
      <c r="N339" s="198" t="s">
        <v>808</v>
      </c>
      <c r="O339" s="72"/>
      <c r="P339" s="198" t="s">
        <v>5</v>
      </c>
      <c r="Q339" s="72"/>
      <c r="R339" s="198" t="s">
        <v>6</v>
      </c>
      <c r="S339" s="78"/>
      <c r="T339" s="78"/>
      <c r="U339" s="78"/>
      <c r="V339" s="72"/>
      <c r="W339" s="204" t="str">
        <f>IF(OR(G339="",Q339=""),"",IF(VLOOKUP($G339,'R5参照用'!$N$3:$P$8992,3,0)=0,"",VLOOKUP($G339,'R5参照用'!$N$3:$P$8992,3,0)))</f>
        <v/>
      </c>
      <c r="X339" s="72"/>
      <c r="Y339" s="72"/>
      <c r="Z339" s="73"/>
      <c r="AA339" s="73"/>
      <c r="AB339" s="73"/>
      <c r="AC339" s="78"/>
      <c r="AD339" s="78"/>
      <c r="AE339" s="78"/>
      <c r="AF339" s="78"/>
      <c r="AG339" s="78"/>
      <c r="AH339" s="78"/>
      <c r="AI339" s="78"/>
      <c r="AJ339" s="78"/>
      <c r="AK339" s="78"/>
      <c r="AL339" s="78"/>
      <c r="AM339" s="70"/>
      <c r="AN339" s="72"/>
      <c r="AO339" s="72"/>
      <c r="AP339" s="75"/>
      <c r="AQ339" s="78"/>
      <c r="AR339" s="78"/>
      <c r="AS339" s="78"/>
      <c r="AT339" s="78"/>
      <c r="AU339" s="79"/>
      <c r="AV339" s="79"/>
      <c r="AW339" s="75"/>
      <c r="AX339" s="75"/>
      <c r="AY339" s="78"/>
      <c r="AZ339" s="78"/>
      <c r="BA339" s="78"/>
      <c r="BB339" s="78"/>
      <c r="BC339" s="79"/>
      <c r="BD339" s="79"/>
      <c r="BE339" s="75"/>
      <c r="BF339" s="75"/>
      <c r="BG339" s="78"/>
      <c r="BH339" s="78"/>
      <c r="BI339" s="78"/>
      <c r="BJ339" s="78"/>
      <c r="BK339" s="79"/>
      <c r="BL339" s="79"/>
      <c r="BM339" s="75"/>
      <c r="BN339" s="74"/>
      <c r="BO339" s="75"/>
      <c r="BP339" s="74"/>
      <c r="BQ339" s="75"/>
      <c r="BR339" s="61" t="e">
        <f>VLOOKUP(V339&amp;X339&amp;Y339,'R5参照用'!$AJ$3:$AK$101,2,0)</f>
        <v>#N/A</v>
      </c>
      <c r="BS339" s="2" t="str">
        <f t="shared" si="5"/>
        <v/>
      </c>
      <c r="BT339" s="2" t="str">
        <f>IF(H339="","",IF(H339="通常交付金","",COUNTIF($H$5:H339,"重点交付金")))</f>
        <v/>
      </c>
    </row>
    <row r="340" spans="1:72" ht="21.75" customHeight="1" x14ac:dyDescent="0.3">
      <c r="A340" s="196" t="str">
        <f>表紙!$H$11</f>
        <v>28365</v>
      </c>
      <c r="B340" s="70"/>
      <c r="C340" s="70"/>
      <c r="D340" s="71"/>
      <c r="E340" s="70"/>
      <c r="F340" s="196">
        <v>336</v>
      </c>
      <c r="G340" s="197" t="str">
        <f>IFERROR(VLOOKUP($A340&amp;"-"&amp;'回答入力シート（ア_令和4年度実施計画事業）'!$F340,'R5参照用'!$K$3:$P$8992,4,0),"")</f>
        <v/>
      </c>
      <c r="H340" s="197" t="str">
        <f>IFERROR(IF(VLOOKUP($A340&amp;"-"&amp;'回答入力シート（ア_令和4年度実施計画事業）'!$F340,'R5参照用'!$K$3:$P$8992,5,0)=0,"",VLOOKUP($A340&amp;"-"&amp;'回答入力シート（ア_令和4年度実施計画事業）'!$F340,'R5参照用'!$K$3:$P$8992,5,0)),"")</f>
        <v/>
      </c>
      <c r="I340" s="198" t="s">
        <v>808</v>
      </c>
      <c r="J340" s="72"/>
      <c r="K340" s="198" t="s">
        <v>5</v>
      </c>
      <c r="L340" s="72"/>
      <c r="M340" s="198" t="s">
        <v>6</v>
      </c>
      <c r="N340" s="198" t="s">
        <v>808</v>
      </c>
      <c r="O340" s="72"/>
      <c r="P340" s="198" t="s">
        <v>5</v>
      </c>
      <c r="Q340" s="72"/>
      <c r="R340" s="198" t="s">
        <v>6</v>
      </c>
      <c r="S340" s="78"/>
      <c r="T340" s="78"/>
      <c r="U340" s="78"/>
      <c r="V340" s="72"/>
      <c r="W340" s="204" t="str">
        <f>IF(OR(G340="",Q340=""),"",IF(VLOOKUP($G340,'R5参照用'!$N$3:$P$8992,3,0)=0,"",VLOOKUP($G340,'R5参照用'!$N$3:$P$8992,3,0)))</f>
        <v/>
      </c>
      <c r="X340" s="72"/>
      <c r="Y340" s="72"/>
      <c r="Z340" s="73"/>
      <c r="AA340" s="73"/>
      <c r="AB340" s="73"/>
      <c r="AC340" s="78"/>
      <c r="AD340" s="78"/>
      <c r="AE340" s="78"/>
      <c r="AF340" s="78"/>
      <c r="AG340" s="78"/>
      <c r="AH340" s="78"/>
      <c r="AI340" s="78"/>
      <c r="AJ340" s="78"/>
      <c r="AK340" s="78"/>
      <c r="AL340" s="78"/>
      <c r="AM340" s="70"/>
      <c r="AN340" s="72"/>
      <c r="AO340" s="72"/>
      <c r="AP340" s="75"/>
      <c r="AQ340" s="78"/>
      <c r="AR340" s="78"/>
      <c r="AS340" s="78"/>
      <c r="AT340" s="78"/>
      <c r="AU340" s="79"/>
      <c r="AV340" s="79"/>
      <c r="AW340" s="75"/>
      <c r="AX340" s="75"/>
      <c r="AY340" s="78"/>
      <c r="AZ340" s="78"/>
      <c r="BA340" s="78"/>
      <c r="BB340" s="78"/>
      <c r="BC340" s="79"/>
      <c r="BD340" s="79"/>
      <c r="BE340" s="75"/>
      <c r="BF340" s="75"/>
      <c r="BG340" s="78"/>
      <c r="BH340" s="78"/>
      <c r="BI340" s="78"/>
      <c r="BJ340" s="78"/>
      <c r="BK340" s="79"/>
      <c r="BL340" s="79"/>
      <c r="BM340" s="75"/>
      <c r="BN340" s="74"/>
      <c r="BO340" s="75"/>
      <c r="BP340" s="74"/>
      <c r="BQ340" s="75"/>
      <c r="BR340" s="61" t="e">
        <f>VLOOKUP(V340&amp;X340&amp;Y340,'R5参照用'!$AJ$3:$AK$101,2,0)</f>
        <v>#N/A</v>
      </c>
      <c r="BS340" s="2" t="str">
        <f t="shared" si="5"/>
        <v/>
      </c>
      <c r="BT340" s="2" t="str">
        <f>IF(H340="","",IF(H340="通常交付金","",COUNTIF($H$5:H340,"重点交付金")))</f>
        <v/>
      </c>
    </row>
    <row r="341" spans="1:72" ht="21.75" customHeight="1" x14ac:dyDescent="0.3">
      <c r="A341" s="196" t="str">
        <f>表紙!$H$11</f>
        <v>28365</v>
      </c>
      <c r="B341" s="70"/>
      <c r="C341" s="70"/>
      <c r="D341" s="71"/>
      <c r="E341" s="70"/>
      <c r="F341" s="196">
        <v>337</v>
      </c>
      <c r="G341" s="197" t="str">
        <f>IFERROR(VLOOKUP($A341&amp;"-"&amp;'回答入力シート（ア_令和4年度実施計画事業）'!$F341,'R5参照用'!$K$3:$P$8992,4,0),"")</f>
        <v/>
      </c>
      <c r="H341" s="197" t="str">
        <f>IFERROR(IF(VLOOKUP($A341&amp;"-"&amp;'回答入力シート（ア_令和4年度実施計画事業）'!$F341,'R5参照用'!$K$3:$P$8992,5,0)=0,"",VLOOKUP($A341&amp;"-"&amp;'回答入力シート（ア_令和4年度実施計画事業）'!$F341,'R5参照用'!$K$3:$P$8992,5,0)),"")</f>
        <v/>
      </c>
      <c r="I341" s="198" t="s">
        <v>808</v>
      </c>
      <c r="J341" s="72"/>
      <c r="K341" s="198" t="s">
        <v>5</v>
      </c>
      <c r="L341" s="72"/>
      <c r="M341" s="198" t="s">
        <v>6</v>
      </c>
      <c r="N341" s="198" t="s">
        <v>808</v>
      </c>
      <c r="O341" s="72"/>
      <c r="P341" s="198" t="s">
        <v>5</v>
      </c>
      <c r="Q341" s="72"/>
      <c r="R341" s="198" t="s">
        <v>6</v>
      </c>
      <c r="S341" s="78"/>
      <c r="T341" s="78"/>
      <c r="U341" s="78"/>
      <c r="V341" s="72"/>
      <c r="W341" s="204" t="str">
        <f>IF(OR(G341="",Q341=""),"",IF(VLOOKUP($G341,'R5参照用'!$N$3:$P$8992,3,0)=0,"",VLOOKUP($G341,'R5参照用'!$N$3:$P$8992,3,0)))</f>
        <v/>
      </c>
      <c r="X341" s="72"/>
      <c r="Y341" s="72"/>
      <c r="Z341" s="73"/>
      <c r="AA341" s="73"/>
      <c r="AB341" s="73"/>
      <c r="AC341" s="78"/>
      <c r="AD341" s="78"/>
      <c r="AE341" s="78"/>
      <c r="AF341" s="78"/>
      <c r="AG341" s="78"/>
      <c r="AH341" s="78"/>
      <c r="AI341" s="78"/>
      <c r="AJ341" s="78"/>
      <c r="AK341" s="78"/>
      <c r="AL341" s="78"/>
      <c r="AM341" s="70"/>
      <c r="AN341" s="72"/>
      <c r="AO341" s="72"/>
      <c r="AP341" s="75"/>
      <c r="AQ341" s="78"/>
      <c r="AR341" s="78"/>
      <c r="AS341" s="78"/>
      <c r="AT341" s="78"/>
      <c r="AU341" s="79"/>
      <c r="AV341" s="79"/>
      <c r="AW341" s="75"/>
      <c r="AX341" s="75"/>
      <c r="AY341" s="78"/>
      <c r="AZ341" s="78"/>
      <c r="BA341" s="78"/>
      <c r="BB341" s="78"/>
      <c r="BC341" s="79"/>
      <c r="BD341" s="79"/>
      <c r="BE341" s="75"/>
      <c r="BF341" s="75"/>
      <c r="BG341" s="78"/>
      <c r="BH341" s="78"/>
      <c r="BI341" s="78"/>
      <c r="BJ341" s="78"/>
      <c r="BK341" s="79"/>
      <c r="BL341" s="79"/>
      <c r="BM341" s="75"/>
      <c r="BN341" s="74"/>
      <c r="BO341" s="75"/>
      <c r="BP341" s="74"/>
      <c r="BQ341" s="75"/>
      <c r="BR341" s="61" t="e">
        <f>VLOOKUP(V341&amp;X341&amp;Y341,'R5参照用'!$AJ$3:$AK$101,2,0)</f>
        <v>#N/A</v>
      </c>
      <c r="BS341" s="2" t="str">
        <f t="shared" si="5"/>
        <v/>
      </c>
      <c r="BT341" s="2" t="str">
        <f>IF(H341="","",IF(H341="通常交付金","",COUNTIF($H$5:H341,"重点交付金")))</f>
        <v/>
      </c>
    </row>
    <row r="342" spans="1:72" ht="21.75" customHeight="1" x14ac:dyDescent="0.3">
      <c r="A342" s="196" t="str">
        <f>表紙!$H$11</f>
        <v>28365</v>
      </c>
      <c r="B342" s="70"/>
      <c r="C342" s="70"/>
      <c r="D342" s="71"/>
      <c r="E342" s="70"/>
      <c r="F342" s="196">
        <v>338</v>
      </c>
      <c r="G342" s="197" t="str">
        <f>IFERROR(VLOOKUP($A342&amp;"-"&amp;'回答入力シート（ア_令和4年度実施計画事業）'!$F342,'R5参照用'!$K$3:$P$8992,4,0),"")</f>
        <v/>
      </c>
      <c r="H342" s="197" t="str">
        <f>IFERROR(IF(VLOOKUP($A342&amp;"-"&amp;'回答入力シート（ア_令和4年度実施計画事業）'!$F342,'R5参照用'!$K$3:$P$8992,5,0)=0,"",VLOOKUP($A342&amp;"-"&amp;'回答入力シート（ア_令和4年度実施計画事業）'!$F342,'R5参照用'!$K$3:$P$8992,5,0)),"")</f>
        <v/>
      </c>
      <c r="I342" s="198" t="s">
        <v>808</v>
      </c>
      <c r="J342" s="72"/>
      <c r="K342" s="198" t="s">
        <v>5</v>
      </c>
      <c r="L342" s="72"/>
      <c r="M342" s="198" t="s">
        <v>6</v>
      </c>
      <c r="N342" s="198" t="s">
        <v>808</v>
      </c>
      <c r="O342" s="72"/>
      <c r="P342" s="198" t="s">
        <v>5</v>
      </c>
      <c r="Q342" s="72"/>
      <c r="R342" s="198" t="s">
        <v>6</v>
      </c>
      <c r="S342" s="78"/>
      <c r="T342" s="78"/>
      <c r="U342" s="78"/>
      <c r="V342" s="72"/>
      <c r="W342" s="204" t="str">
        <f>IF(OR(G342="",Q342=""),"",IF(VLOOKUP($G342,'R5参照用'!$N$3:$P$8992,3,0)=0,"",VLOOKUP($G342,'R5参照用'!$N$3:$P$8992,3,0)))</f>
        <v/>
      </c>
      <c r="X342" s="72"/>
      <c r="Y342" s="72"/>
      <c r="Z342" s="73"/>
      <c r="AA342" s="73"/>
      <c r="AB342" s="73"/>
      <c r="AC342" s="78"/>
      <c r="AD342" s="78"/>
      <c r="AE342" s="78"/>
      <c r="AF342" s="78"/>
      <c r="AG342" s="78"/>
      <c r="AH342" s="78"/>
      <c r="AI342" s="78"/>
      <c r="AJ342" s="78"/>
      <c r="AK342" s="78"/>
      <c r="AL342" s="78"/>
      <c r="AM342" s="70"/>
      <c r="AN342" s="72"/>
      <c r="AO342" s="72"/>
      <c r="AP342" s="75"/>
      <c r="AQ342" s="78"/>
      <c r="AR342" s="78"/>
      <c r="AS342" s="78"/>
      <c r="AT342" s="78"/>
      <c r="AU342" s="79"/>
      <c r="AV342" s="79"/>
      <c r="AW342" s="75"/>
      <c r="AX342" s="75"/>
      <c r="AY342" s="78"/>
      <c r="AZ342" s="78"/>
      <c r="BA342" s="78"/>
      <c r="BB342" s="78"/>
      <c r="BC342" s="79"/>
      <c r="BD342" s="79"/>
      <c r="BE342" s="75"/>
      <c r="BF342" s="75"/>
      <c r="BG342" s="78"/>
      <c r="BH342" s="78"/>
      <c r="BI342" s="78"/>
      <c r="BJ342" s="78"/>
      <c r="BK342" s="79"/>
      <c r="BL342" s="79"/>
      <c r="BM342" s="75"/>
      <c r="BN342" s="74"/>
      <c r="BO342" s="75"/>
      <c r="BP342" s="74"/>
      <c r="BQ342" s="75"/>
      <c r="BR342" s="61" t="e">
        <f>VLOOKUP(V342&amp;X342&amp;Y342,'R5参照用'!$AJ$3:$AK$101,2,0)</f>
        <v>#N/A</v>
      </c>
      <c r="BS342" s="2" t="str">
        <f t="shared" si="5"/>
        <v/>
      </c>
      <c r="BT342" s="2" t="str">
        <f>IF(H342="","",IF(H342="通常交付金","",COUNTIF($H$5:H342,"重点交付金")))</f>
        <v/>
      </c>
    </row>
    <row r="343" spans="1:72" ht="21.75" customHeight="1" x14ac:dyDescent="0.3">
      <c r="A343" s="196" t="str">
        <f>表紙!$H$11</f>
        <v>28365</v>
      </c>
      <c r="B343" s="70"/>
      <c r="C343" s="70"/>
      <c r="D343" s="71"/>
      <c r="E343" s="70"/>
      <c r="F343" s="196">
        <v>339</v>
      </c>
      <c r="G343" s="197" t="str">
        <f>IFERROR(VLOOKUP($A343&amp;"-"&amp;'回答入力シート（ア_令和4年度実施計画事業）'!$F343,'R5参照用'!$K$3:$P$8992,4,0),"")</f>
        <v/>
      </c>
      <c r="H343" s="197" t="str">
        <f>IFERROR(IF(VLOOKUP($A343&amp;"-"&amp;'回答入力シート（ア_令和4年度実施計画事業）'!$F343,'R5参照用'!$K$3:$P$8992,5,0)=0,"",VLOOKUP($A343&amp;"-"&amp;'回答入力シート（ア_令和4年度実施計画事業）'!$F343,'R5参照用'!$K$3:$P$8992,5,0)),"")</f>
        <v/>
      </c>
      <c r="I343" s="198" t="s">
        <v>808</v>
      </c>
      <c r="J343" s="72"/>
      <c r="K343" s="198" t="s">
        <v>5</v>
      </c>
      <c r="L343" s="72"/>
      <c r="M343" s="198" t="s">
        <v>6</v>
      </c>
      <c r="N343" s="198" t="s">
        <v>808</v>
      </c>
      <c r="O343" s="72"/>
      <c r="P343" s="198" t="s">
        <v>5</v>
      </c>
      <c r="Q343" s="72"/>
      <c r="R343" s="198" t="s">
        <v>6</v>
      </c>
      <c r="S343" s="78"/>
      <c r="T343" s="78"/>
      <c r="U343" s="78"/>
      <c r="V343" s="72"/>
      <c r="W343" s="204" t="str">
        <f>IF(OR(G343="",Q343=""),"",IF(VLOOKUP($G343,'R5参照用'!$N$3:$P$8992,3,0)=0,"",VLOOKUP($G343,'R5参照用'!$N$3:$P$8992,3,0)))</f>
        <v/>
      </c>
      <c r="X343" s="72"/>
      <c r="Y343" s="72"/>
      <c r="Z343" s="73"/>
      <c r="AA343" s="73"/>
      <c r="AB343" s="73"/>
      <c r="AC343" s="78"/>
      <c r="AD343" s="78"/>
      <c r="AE343" s="78"/>
      <c r="AF343" s="78"/>
      <c r="AG343" s="78"/>
      <c r="AH343" s="78"/>
      <c r="AI343" s="78"/>
      <c r="AJ343" s="78"/>
      <c r="AK343" s="78"/>
      <c r="AL343" s="78"/>
      <c r="AM343" s="70"/>
      <c r="AN343" s="72"/>
      <c r="AO343" s="72"/>
      <c r="AP343" s="75"/>
      <c r="AQ343" s="78"/>
      <c r="AR343" s="78"/>
      <c r="AS343" s="78"/>
      <c r="AT343" s="78"/>
      <c r="AU343" s="79"/>
      <c r="AV343" s="79"/>
      <c r="AW343" s="75"/>
      <c r="AX343" s="75"/>
      <c r="AY343" s="78"/>
      <c r="AZ343" s="78"/>
      <c r="BA343" s="78"/>
      <c r="BB343" s="78"/>
      <c r="BC343" s="79"/>
      <c r="BD343" s="79"/>
      <c r="BE343" s="75"/>
      <c r="BF343" s="75"/>
      <c r="BG343" s="78"/>
      <c r="BH343" s="78"/>
      <c r="BI343" s="78"/>
      <c r="BJ343" s="78"/>
      <c r="BK343" s="79"/>
      <c r="BL343" s="79"/>
      <c r="BM343" s="75"/>
      <c r="BN343" s="74"/>
      <c r="BO343" s="75"/>
      <c r="BP343" s="74"/>
      <c r="BQ343" s="75"/>
      <c r="BR343" s="61" t="e">
        <f>VLOOKUP(V343&amp;X343&amp;Y343,'R5参照用'!$AJ$3:$AK$101,2,0)</f>
        <v>#N/A</v>
      </c>
      <c r="BS343" s="2" t="str">
        <f t="shared" si="5"/>
        <v/>
      </c>
      <c r="BT343" s="2" t="str">
        <f>IF(H343="","",IF(H343="通常交付金","",COUNTIF($H$5:H343,"重点交付金")))</f>
        <v/>
      </c>
    </row>
    <row r="344" spans="1:72" ht="21.75" customHeight="1" x14ac:dyDescent="0.3">
      <c r="A344" s="196" t="str">
        <f>表紙!$H$11</f>
        <v>28365</v>
      </c>
      <c r="B344" s="70"/>
      <c r="C344" s="70"/>
      <c r="D344" s="71"/>
      <c r="E344" s="70"/>
      <c r="F344" s="196">
        <v>340</v>
      </c>
      <c r="G344" s="197" t="str">
        <f>IFERROR(VLOOKUP($A344&amp;"-"&amp;'回答入力シート（ア_令和4年度実施計画事業）'!$F344,'R5参照用'!$K$3:$P$8992,4,0),"")</f>
        <v/>
      </c>
      <c r="H344" s="197" t="str">
        <f>IFERROR(IF(VLOOKUP($A344&amp;"-"&amp;'回答入力シート（ア_令和4年度実施計画事業）'!$F344,'R5参照用'!$K$3:$P$8992,5,0)=0,"",VLOOKUP($A344&amp;"-"&amp;'回答入力シート（ア_令和4年度実施計画事業）'!$F344,'R5参照用'!$K$3:$P$8992,5,0)),"")</f>
        <v/>
      </c>
      <c r="I344" s="198" t="s">
        <v>808</v>
      </c>
      <c r="J344" s="72"/>
      <c r="K344" s="198" t="s">
        <v>5</v>
      </c>
      <c r="L344" s="72"/>
      <c r="M344" s="198" t="s">
        <v>6</v>
      </c>
      <c r="N344" s="198" t="s">
        <v>808</v>
      </c>
      <c r="O344" s="72"/>
      <c r="P344" s="198" t="s">
        <v>5</v>
      </c>
      <c r="Q344" s="72"/>
      <c r="R344" s="198" t="s">
        <v>6</v>
      </c>
      <c r="S344" s="78"/>
      <c r="T344" s="78"/>
      <c r="U344" s="78"/>
      <c r="V344" s="72"/>
      <c r="W344" s="204" t="str">
        <f>IF(OR(G344="",Q344=""),"",IF(VLOOKUP($G344,'R5参照用'!$N$3:$P$8992,3,0)=0,"",VLOOKUP($G344,'R5参照用'!$N$3:$P$8992,3,0)))</f>
        <v/>
      </c>
      <c r="X344" s="72"/>
      <c r="Y344" s="72"/>
      <c r="Z344" s="73"/>
      <c r="AA344" s="73"/>
      <c r="AB344" s="73"/>
      <c r="AC344" s="78"/>
      <c r="AD344" s="78"/>
      <c r="AE344" s="78"/>
      <c r="AF344" s="78"/>
      <c r="AG344" s="78"/>
      <c r="AH344" s="78"/>
      <c r="AI344" s="78"/>
      <c r="AJ344" s="78"/>
      <c r="AK344" s="78"/>
      <c r="AL344" s="78"/>
      <c r="AM344" s="70"/>
      <c r="AN344" s="72"/>
      <c r="AO344" s="72"/>
      <c r="AP344" s="75"/>
      <c r="AQ344" s="78"/>
      <c r="AR344" s="78"/>
      <c r="AS344" s="78"/>
      <c r="AT344" s="78"/>
      <c r="AU344" s="79"/>
      <c r="AV344" s="79"/>
      <c r="AW344" s="75"/>
      <c r="AX344" s="75"/>
      <c r="AY344" s="78"/>
      <c r="AZ344" s="78"/>
      <c r="BA344" s="78"/>
      <c r="BB344" s="78"/>
      <c r="BC344" s="79"/>
      <c r="BD344" s="79"/>
      <c r="BE344" s="75"/>
      <c r="BF344" s="75"/>
      <c r="BG344" s="78"/>
      <c r="BH344" s="78"/>
      <c r="BI344" s="78"/>
      <c r="BJ344" s="78"/>
      <c r="BK344" s="79"/>
      <c r="BL344" s="79"/>
      <c r="BM344" s="75"/>
      <c r="BN344" s="74"/>
      <c r="BO344" s="75"/>
      <c r="BP344" s="74"/>
      <c r="BQ344" s="75"/>
      <c r="BR344" s="61" t="e">
        <f>VLOOKUP(V344&amp;X344&amp;Y344,'R5参照用'!$AJ$3:$AK$101,2,0)</f>
        <v>#N/A</v>
      </c>
      <c r="BS344" s="2" t="str">
        <f t="shared" si="5"/>
        <v/>
      </c>
      <c r="BT344" s="2" t="str">
        <f>IF(H344="","",IF(H344="通常交付金","",COUNTIF($H$5:H344,"重点交付金")))</f>
        <v/>
      </c>
    </row>
    <row r="345" spans="1:72" ht="21.75" customHeight="1" x14ac:dyDescent="0.3">
      <c r="A345" s="196" t="str">
        <f>表紙!$H$11</f>
        <v>28365</v>
      </c>
      <c r="B345" s="70"/>
      <c r="C345" s="70"/>
      <c r="D345" s="71"/>
      <c r="E345" s="70"/>
      <c r="F345" s="196">
        <v>341</v>
      </c>
      <c r="G345" s="197" t="str">
        <f>IFERROR(VLOOKUP($A345&amp;"-"&amp;'回答入力シート（ア_令和4年度実施計画事業）'!$F345,'R5参照用'!$K$3:$P$8992,4,0),"")</f>
        <v/>
      </c>
      <c r="H345" s="197" t="str">
        <f>IFERROR(IF(VLOOKUP($A345&amp;"-"&amp;'回答入力シート（ア_令和4年度実施計画事業）'!$F345,'R5参照用'!$K$3:$P$8992,5,0)=0,"",VLOOKUP($A345&amp;"-"&amp;'回答入力シート（ア_令和4年度実施計画事業）'!$F345,'R5参照用'!$K$3:$P$8992,5,0)),"")</f>
        <v/>
      </c>
      <c r="I345" s="198" t="s">
        <v>808</v>
      </c>
      <c r="J345" s="72"/>
      <c r="K345" s="198" t="s">
        <v>5</v>
      </c>
      <c r="L345" s="72"/>
      <c r="M345" s="198" t="s">
        <v>6</v>
      </c>
      <c r="N345" s="198" t="s">
        <v>808</v>
      </c>
      <c r="O345" s="72"/>
      <c r="P345" s="198" t="s">
        <v>5</v>
      </c>
      <c r="Q345" s="72"/>
      <c r="R345" s="198" t="s">
        <v>6</v>
      </c>
      <c r="S345" s="78"/>
      <c r="T345" s="78"/>
      <c r="U345" s="78"/>
      <c r="V345" s="72"/>
      <c r="W345" s="204" t="str">
        <f>IF(OR(G345="",Q345=""),"",IF(VLOOKUP($G345,'R5参照用'!$N$3:$P$8992,3,0)=0,"",VLOOKUP($G345,'R5参照用'!$N$3:$P$8992,3,0)))</f>
        <v/>
      </c>
      <c r="X345" s="72"/>
      <c r="Y345" s="72"/>
      <c r="Z345" s="73"/>
      <c r="AA345" s="73"/>
      <c r="AB345" s="73"/>
      <c r="AC345" s="78"/>
      <c r="AD345" s="78"/>
      <c r="AE345" s="78"/>
      <c r="AF345" s="78"/>
      <c r="AG345" s="78"/>
      <c r="AH345" s="78"/>
      <c r="AI345" s="78"/>
      <c r="AJ345" s="78"/>
      <c r="AK345" s="78"/>
      <c r="AL345" s="78"/>
      <c r="AM345" s="70"/>
      <c r="AN345" s="72"/>
      <c r="AO345" s="72"/>
      <c r="AP345" s="75"/>
      <c r="AQ345" s="78"/>
      <c r="AR345" s="78"/>
      <c r="AS345" s="78"/>
      <c r="AT345" s="78"/>
      <c r="AU345" s="79"/>
      <c r="AV345" s="79"/>
      <c r="AW345" s="75"/>
      <c r="AX345" s="75"/>
      <c r="AY345" s="78"/>
      <c r="AZ345" s="78"/>
      <c r="BA345" s="78"/>
      <c r="BB345" s="78"/>
      <c r="BC345" s="79"/>
      <c r="BD345" s="79"/>
      <c r="BE345" s="75"/>
      <c r="BF345" s="75"/>
      <c r="BG345" s="78"/>
      <c r="BH345" s="78"/>
      <c r="BI345" s="78"/>
      <c r="BJ345" s="78"/>
      <c r="BK345" s="79"/>
      <c r="BL345" s="79"/>
      <c r="BM345" s="75"/>
      <c r="BN345" s="74"/>
      <c r="BO345" s="75"/>
      <c r="BP345" s="74"/>
      <c r="BQ345" s="75"/>
      <c r="BR345" s="61" t="e">
        <f>VLOOKUP(V345&amp;X345&amp;Y345,'R5参照用'!$AJ$3:$AK$101,2,0)</f>
        <v>#N/A</v>
      </c>
      <c r="BS345" s="2" t="str">
        <f t="shared" si="5"/>
        <v/>
      </c>
      <c r="BT345" s="2" t="str">
        <f>IF(H345="","",IF(H345="通常交付金","",COUNTIF($H$5:H345,"重点交付金")))</f>
        <v/>
      </c>
    </row>
    <row r="346" spans="1:72" ht="21.75" customHeight="1" x14ac:dyDescent="0.3">
      <c r="A346" s="196" t="str">
        <f>表紙!$H$11</f>
        <v>28365</v>
      </c>
      <c r="B346" s="70"/>
      <c r="C346" s="70"/>
      <c r="D346" s="71"/>
      <c r="E346" s="70"/>
      <c r="F346" s="196">
        <v>342</v>
      </c>
      <c r="G346" s="197" t="str">
        <f>IFERROR(VLOOKUP($A346&amp;"-"&amp;'回答入力シート（ア_令和4年度実施計画事業）'!$F346,'R5参照用'!$K$3:$P$8992,4,0),"")</f>
        <v/>
      </c>
      <c r="H346" s="197" t="str">
        <f>IFERROR(IF(VLOOKUP($A346&amp;"-"&amp;'回答入力シート（ア_令和4年度実施計画事業）'!$F346,'R5参照用'!$K$3:$P$8992,5,0)=0,"",VLOOKUP($A346&amp;"-"&amp;'回答入力シート（ア_令和4年度実施計画事業）'!$F346,'R5参照用'!$K$3:$P$8992,5,0)),"")</f>
        <v/>
      </c>
      <c r="I346" s="198" t="s">
        <v>808</v>
      </c>
      <c r="J346" s="72"/>
      <c r="K346" s="198" t="s">
        <v>5</v>
      </c>
      <c r="L346" s="72"/>
      <c r="M346" s="198" t="s">
        <v>6</v>
      </c>
      <c r="N346" s="198" t="s">
        <v>808</v>
      </c>
      <c r="O346" s="72"/>
      <c r="P346" s="198" t="s">
        <v>5</v>
      </c>
      <c r="Q346" s="72"/>
      <c r="R346" s="198" t="s">
        <v>6</v>
      </c>
      <c r="S346" s="78"/>
      <c r="T346" s="78"/>
      <c r="U346" s="78"/>
      <c r="V346" s="72"/>
      <c r="W346" s="204" t="str">
        <f>IF(OR(G346="",Q346=""),"",IF(VLOOKUP($G346,'R5参照用'!$N$3:$P$8992,3,0)=0,"",VLOOKUP($G346,'R5参照用'!$N$3:$P$8992,3,0)))</f>
        <v/>
      </c>
      <c r="X346" s="72"/>
      <c r="Y346" s="72"/>
      <c r="Z346" s="73"/>
      <c r="AA346" s="73"/>
      <c r="AB346" s="73"/>
      <c r="AC346" s="78"/>
      <c r="AD346" s="78"/>
      <c r="AE346" s="78"/>
      <c r="AF346" s="78"/>
      <c r="AG346" s="78"/>
      <c r="AH346" s="78"/>
      <c r="AI346" s="78"/>
      <c r="AJ346" s="78"/>
      <c r="AK346" s="78"/>
      <c r="AL346" s="78"/>
      <c r="AM346" s="70"/>
      <c r="AN346" s="72"/>
      <c r="AO346" s="72"/>
      <c r="AP346" s="75"/>
      <c r="AQ346" s="78"/>
      <c r="AR346" s="78"/>
      <c r="AS346" s="78"/>
      <c r="AT346" s="78"/>
      <c r="AU346" s="79"/>
      <c r="AV346" s="79"/>
      <c r="AW346" s="75"/>
      <c r="AX346" s="75"/>
      <c r="AY346" s="78"/>
      <c r="AZ346" s="78"/>
      <c r="BA346" s="78"/>
      <c r="BB346" s="78"/>
      <c r="BC346" s="79"/>
      <c r="BD346" s="79"/>
      <c r="BE346" s="75"/>
      <c r="BF346" s="75"/>
      <c r="BG346" s="78"/>
      <c r="BH346" s="78"/>
      <c r="BI346" s="78"/>
      <c r="BJ346" s="78"/>
      <c r="BK346" s="79"/>
      <c r="BL346" s="79"/>
      <c r="BM346" s="75"/>
      <c r="BN346" s="74"/>
      <c r="BO346" s="75"/>
      <c r="BP346" s="74"/>
      <c r="BQ346" s="75"/>
      <c r="BR346" s="61" t="e">
        <f>VLOOKUP(V346&amp;X346&amp;Y346,'R5参照用'!$AJ$3:$AK$101,2,0)</f>
        <v>#N/A</v>
      </c>
      <c r="BS346" s="2" t="str">
        <f t="shared" si="5"/>
        <v/>
      </c>
      <c r="BT346" s="2" t="str">
        <f>IF(H346="","",IF(H346="通常交付金","",COUNTIF($H$5:H346,"重点交付金")))</f>
        <v/>
      </c>
    </row>
    <row r="347" spans="1:72" ht="21.75" customHeight="1" x14ac:dyDescent="0.3">
      <c r="A347" s="196" t="str">
        <f>表紙!$H$11</f>
        <v>28365</v>
      </c>
      <c r="B347" s="70"/>
      <c r="C347" s="70"/>
      <c r="D347" s="71"/>
      <c r="E347" s="70"/>
      <c r="F347" s="196">
        <v>343</v>
      </c>
      <c r="G347" s="197" t="str">
        <f>IFERROR(VLOOKUP($A347&amp;"-"&amp;'回答入力シート（ア_令和4年度実施計画事業）'!$F347,'R5参照用'!$K$3:$P$8992,4,0),"")</f>
        <v/>
      </c>
      <c r="H347" s="197" t="str">
        <f>IFERROR(IF(VLOOKUP($A347&amp;"-"&amp;'回答入力シート（ア_令和4年度実施計画事業）'!$F347,'R5参照用'!$K$3:$P$8992,5,0)=0,"",VLOOKUP($A347&amp;"-"&amp;'回答入力シート（ア_令和4年度実施計画事業）'!$F347,'R5参照用'!$K$3:$P$8992,5,0)),"")</f>
        <v/>
      </c>
      <c r="I347" s="198" t="s">
        <v>808</v>
      </c>
      <c r="J347" s="72"/>
      <c r="K347" s="198" t="s">
        <v>5</v>
      </c>
      <c r="L347" s="72"/>
      <c r="M347" s="198" t="s">
        <v>6</v>
      </c>
      <c r="N347" s="198" t="s">
        <v>808</v>
      </c>
      <c r="O347" s="72"/>
      <c r="P347" s="198" t="s">
        <v>5</v>
      </c>
      <c r="Q347" s="72"/>
      <c r="R347" s="198" t="s">
        <v>6</v>
      </c>
      <c r="S347" s="78"/>
      <c r="T347" s="78"/>
      <c r="U347" s="78"/>
      <c r="V347" s="72"/>
      <c r="W347" s="204" t="str">
        <f>IF(OR(G347="",Q347=""),"",IF(VLOOKUP($G347,'R5参照用'!$N$3:$P$8992,3,0)=0,"",VLOOKUP($G347,'R5参照用'!$N$3:$P$8992,3,0)))</f>
        <v/>
      </c>
      <c r="X347" s="72"/>
      <c r="Y347" s="72"/>
      <c r="Z347" s="73"/>
      <c r="AA347" s="73"/>
      <c r="AB347" s="73"/>
      <c r="AC347" s="78"/>
      <c r="AD347" s="78"/>
      <c r="AE347" s="78"/>
      <c r="AF347" s="78"/>
      <c r="AG347" s="78"/>
      <c r="AH347" s="78"/>
      <c r="AI347" s="78"/>
      <c r="AJ347" s="78"/>
      <c r="AK347" s="78"/>
      <c r="AL347" s="78"/>
      <c r="AM347" s="70"/>
      <c r="AN347" s="72"/>
      <c r="AO347" s="72"/>
      <c r="AP347" s="75"/>
      <c r="AQ347" s="78"/>
      <c r="AR347" s="78"/>
      <c r="AS347" s="78"/>
      <c r="AT347" s="78"/>
      <c r="AU347" s="79"/>
      <c r="AV347" s="79"/>
      <c r="AW347" s="75"/>
      <c r="AX347" s="75"/>
      <c r="AY347" s="78"/>
      <c r="AZ347" s="78"/>
      <c r="BA347" s="78"/>
      <c r="BB347" s="78"/>
      <c r="BC347" s="79"/>
      <c r="BD347" s="79"/>
      <c r="BE347" s="75"/>
      <c r="BF347" s="75"/>
      <c r="BG347" s="78"/>
      <c r="BH347" s="78"/>
      <c r="BI347" s="78"/>
      <c r="BJ347" s="78"/>
      <c r="BK347" s="79"/>
      <c r="BL347" s="79"/>
      <c r="BM347" s="75"/>
      <c r="BN347" s="74"/>
      <c r="BO347" s="75"/>
      <c r="BP347" s="74"/>
      <c r="BQ347" s="75"/>
      <c r="BR347" s="61" t="e">
        <f>VLOOKUP(V347&amp;X347&amp;Y347,'R5参照用'!$AJ$3:$AK$101,2,0)</f>
        <v>#N/A</v>
      </c>
      <c r="BS347" s="2" t="str">
        <f t="shared" si="5"/>
        <v/>
      </c>
      <c r="BT347" s="2" t="str">
        <f>IF(H347="","",IF(H347="通常交付金","",COUNTIF($H$5:H347,"重点交付金")))</f>
        <v/>
      </c>
    </row>
    <row r="348" spans="1:72" ht="21.75" customHeight="1" x14ac:dyDescent="0.3">
      <c r="A348" s="196" t="str">
        <f>表紙!$H$11</f>
        <v>28365</v>
      </c>
      <c r="B348" s="70"/>
      <c r="C348" s="70"/>
      <c r="D348" s="71"/>
      <c r="E348" s="70"/>
      <c r="F348" s="196">
        <v>344</v>
      </c>
      <c r="G348" s="197" t="str">
        <f>IFERROR(VLOOKUP($A348&amp;"-"&amp;'回答入力シート（ア_令和4年度実施計画事業）'!$F348,'R5参照用'!$K$3:$P$8992,4,0),"")</f>
        <v/>
      </c>
      <c r="H348" s="197" t="str">
        <f>IFERROR(IF(VLOOKUP($A348&amp;"-"&amp;'回答入力シート（ア_令和4年度実施計画事業）'!$F348,'R5参照用'!$K$3:$P$8992,5,0)=0,"",VLOOKUP($A348&amp;"-"&amp;'回答入力シート（ア_令和4年度実施計画事業）'!$F348,'R5参照用'!$K$3:$P$8992,5,0)),"")</f>
        <v/>
      </c>
      <c r="I348" s="198" t="s">
        <v>808</v>
      </c>
      <c r="J348" s="72"/>
      <c r="K348" s="198" t="s">
        <v>5</v>
      </c>
      <c r="L348" s="72"/>
      <c r="M348" s="198" t="s">
        <v>6</v>
      </c>
      <c r="N348" s="198" t="s">
        <v>808</v>
      </c>
      <c r="O348" s="72"/>
      <c r="P348" s="198" t="s">
        <v>5</v>
      </c>
      <c r="Q348" s="72"/>
      <c r="R348" s="198" t="s">
        <v>6</v>
      </c>
      <c r="S348" s="78"/>
      <c r="T348" s="78"/>
      <c r="U348" s="78"/>
      <c r="V348" s="72"/>
      <c r="W348" s="204" t="str">
        <f>IF(OR(G348="",Q348=""),"",IF(VLOOKUP($G348,'R5参照用'!$N$3:$P$8992,3,0)=0,"",VLOOKUP($G348,'R5参照用'!$N$3:$P$8992,3,0)))</f>
        <v/>
      </c>
      <c r="X348" s="72"/>
      <c r="Y348" s="72"/>
      <c r="Z348" s="73"/>
      <c r="AA348" s="73"/>
      <c r="AB348" s="73"/>
      <c r="AC348" s="78"/>
      <c r="AD348" s="78"/>
      <c r="AE348" s="78"/>
      <c r="AF348" s="78"/>
      <c r="AG348" s="78"/>
      <c r="AH348" s="78"/>
      <c r="AI348" s="78"/>
      <c r="AJ348" s="78"/>
      <c r="AK348" s="78"/>
      <c r="AL348" s="78"/>
      <c r="AM348" s="70"/>
      <c r="AN348" s="72"/>
      <c r="AO348" s="72"/>
      <c r="AP348" s="75"/>
      <c r="AQ348" s="78"/>
      <c r="AR348" s="78"/>
      <c r="AS348" s="78"/>
      <c r="AT348" s="78"/>
      <c r="AU348" s="79"/>
      <c r="AV348" s="79"/>
      <c r="AW348" s="75"/>
      <c r="AX348" s="75"/>
      <c r="AY348" s="78"/>
      <c r="AZ348" s="78"/>
      <c r="BA348" s="78"/>
      <c r="BB348" s="78"/>
      <c r="BC348" s="79"/>
      <c r="BD348" s="79"/>
      <c r="BE348" s="75"/>
      <c r="BF348" s="75"/>
      <c r="BG348" s="78"/>
      <c r="BH348" s="78"/>
      <c r="BI348" s="78"/>
      <c r="BJ348" s="78"/>
      <c r="BK348" s="79"/>
      <c r="BL348" s="79"/>
      <c r="BM348" s="75"/>
      <c r="BN348" s="74"/>
      <c r="BO348" s="75"/>
      <c r="BP348" s="74"/>
      <c r="BQ348" s="75"/>
      <c r="BR348" s="61" t="e">
        <f>VLOOKUP(V348&amp;X348&amp;Y348,'R5参照用'!$AJ$3:$AK$101,2,0)</f>
        <v>#N/A</v>
      </c>
      <c r="BS348" s="2" t="str">
        <f t="shared" si="5"/>
        <v/>
      </c>
      <c r="BT348" s="2" t="str">
        <f>IF(H348="","",IF(H348="通常交付金","",COUNTIF($H$5:H348,"重点交付金")))</f>
        <v/>
      </c>
    </row>
    <row r="349" spans="1:72" ht="21.75" customHeight="1" x14ac:dyDescent="0.3">
      <c r="A349" s="196" t="str">
        <f>表紙!$H$11</f>
        <v>28365</v>
      </c>
      <c r="B349" s="70"/>
      <c r="C349" s="70"/>
      <c r="D349" s="71"/>
      <c r="E349" s="70"/>
      <c r="F349" s="196">
        <v>345</v>
      </c>
      <c r="G349" s="197" t="str">
        <f>IFERROR(VLOOKUP($A349&amp;"-"&amp;'回答入力シート（ア_令和4年度実施計画事業）'!$F349,'R5参照用'!$K$3:$P$8992,4,0),"")</f>
        <v/>
      </c>
      <c r="H349" s="197" t="str">
        <f>IFERROR(IF(VLOOKUP($A349&amp;"-"&amp;'回答入力シート（ア_令和4年度実施計画事業）'!$F349,'R5参照用'!$K$3:$P$8992,5,0)=0,"",VLOOKUP($A349&amp;"-"&amp;'回答入力シート（ア_令和4年度実施計画事業）'!$F349,'R5参照用'!$K$3:$P$8992,5,0)),"")</f>
        <v/>
      </c>
      <c r="I349" s="198" t="s">
        <v>808</v>
      </c>
      <c r="J349" s="72"/>
      <c r="K349" s="198" t="s">
        <v>5</v>
      </c>
      <c r="L349" s="72"/>
      <c r="M349" s="198" t="s">
        <v>6</v>
      </c>
      <c r="N349" s="198" t="s">
        <v>808</v>
      </c>
      <c r="O349" s="72"/>
      <c r="P349" s="198" t="s">
        <v>5</v>
      </c>
      <c r="Q349" s="72"/>
      <c r="R349" s="198" t="s">
        <v>6</v>
      </c>
      <c r="S349" s="78"/>
      <c r="T349" s="78"/>
      <c r="U349" s="78"/>
      <c r="V349" s="72"/>
      <c r="W349" s="204" t="str">
        <f>IF(OR(G349="",Q349=""),"",IF(VLOOKUP($G349,'R5参照用'!$N$3:$P$8992,3,0)=0,"",VLOOKUP($G349,'R5参照用'!$N$3:$P$8992,3,0)))</f>
        <v/>
      </c>
      <c r="X349" s="72"/>
      <c r="Y349" s="72"/>
      <c r="Z349" s="73"/>
      <c r="AA349" s="73"/>
      <c r="AB349" s="73"/>
      <c r="AC349" s="78"/>
      <c r="AD349" s="78"/>
      <c r="AE349" s="78"/>
      <c r="AF349" s="78"/>
      <c r="AG349" s="78"/>
      <c r="AH349" s="78"/>
      <c r="AI349" s="78"/>
      <c r="AJ349" s="78"/>
      <c r="AK349" s="78"/>
      <c r="AL349" s="78"/>
      <c r="AM349" s="70"/>
      <c r="AN349" s="72"/>
      <c r="AO349" s="72"/>
      <c r="AP349" s="75"/>
      <c r="AQ349" s="78"/>
      <c r="AR349" s="78"/>
      <c r="AS349" s="78"/>
      <c r="AT349" s="78"/>
      <c r="AU349" s="79"/>
      <c r="AV349" s="79"/>
      <c r="AW349" s="75"/>
      <c r="AX349" s="75"/>
      <c r="AY349" s="78"/>
      <c r="AZ349" s="78"/>
      <c r="BA349" s="78"/>
      <c r="BB349" s="78"/>
      <c r="BC349" s="79"/>
      <c r="BD349" s="79"/>
      <c r="BE349" s="75"/>
      <c r="BF349" s="75"/>
      <c r="BG349" s="78"/>
      <c r="BH349" s="78"/>
      <c r="BI349" s="78"/>
      <c r="BJ349" s="78"/>
      <c r="BK349" s="79"/>
      <c r="BL349" s="79"/>
      <c r="BM349" s="75"/>
      <c r="BN349" s="74"/>
      <c r="BO349" s="75"/>
      <c r="BP349" s="74"/>
      <c r="BQ349" s="75"/>
      <c r="BR349" s="61" t="e">
        <f>VLOOKUP(V349&amp;X349&amp;Y349,'R5参照用'!$AJ$3:$AK$101,2,0)</f>
        <v>#N/A</v>
      </c>
      <c r="BS349" s="2" t="str">
        <f t="shared" si="5"/>
        <v/>
      </c>
      <c r="BT349" s="2" t="str">
        <f>IF(H349="","",IF(H349="通常交付金","",COUNTIF($H$5:H349,"重点交付金")))</f>
        <v/>
      </c>
    </row>
    <row r="350" spans="1:72" ht="21.75" customHeight="1" x14ac:dyDescent="0.3">
      <c r="A350" s="196" t="str">
        <f>表紙!$H$11</f>
        <v>28365</v>
      </c>
      <c r="B350" s="70"/>
      <c r="C350" s="70"/>
      <c r="D350" s="71"/>
      <c r="E350" s="70"/>
      <c r="F350" s="196">
        <v>346</v>
      </c>
      <c r="G350" s="197" t="str">
        <f>IFERROR(VLOOKUP($A350&amp;"-"&amp;'回答入力シート（ア_令和4年度実施計画事業）'!$F350,'R5参照用'!$K$3:$P$8992,4,0),"")</f>
        <v/>
      </c>
      <c r="H350" s="197" t="str">
        <f>IFERROR(IF(VLOOKUP($A350&amp;"-"&amp;'回答入力シート（ア_令和4年度実施計画事業）'!$F350,'R5参照用'!$K$3:$P$8992,5,0)=0,"",VLOOKUP($A350&amp;"-"&amp;'回答入力シート（ア_令和4年度実施計画事業）'!$F350,'R5参照用'!$K$3:$P$8992,5,0)),"")</f>
        <v/>
      </c>
      <c r="I350" s="198" t="s">
        <v>808</v>
      </c>
      <c r="J350" s="72"/>
      <c r="K350" s="198" t="s">
        <v>5</v>
      </c>
      <c r="L350" s="72"/>
      <c r="M350" s="198" t="s">
        <v>6</v>
      </c>
      <c r="N350" s="198" t="s">
        <v>808</v>
      </c>
      <c r="O350" s="72"/>
      <c r="P350" s="198" t="s">
        <v>5</v>
      </c>
      <c r="Q350" s="72"/>
      <c r="R350" s="198" t="s">
        <v>6</v>
      </c>
      <c r="S350" s="78"/>
      <c r="T350" s="78"/>
      <c r="U350" s="78"/>
      <c r="V350" s="72"/>
      <c r="W350" s="204" t="str">
        <f>IF(OR(G350="",Q350=""),"",IF(VLOOKUP($G350,'R5参照用'!$N$3:$P$8992,3,0)=0,"",VLOOKUP($G350,'R5参照用'!$N$3:$P$8992,3,0)))</f>
        <v/>
      </c>
      <c r="X350" s="72"/>
      <c r="Y350" s="72"/>
      <c r="Z350" s="73"/>
      <c r="AA350" s="73"/>
      <c r="AB350" s="73"/>
      <c r="AC350" s="78"/>
      <c r="AD350" s="78"/>
      <c r="AE350" s="78"/>
      <c r="AF350" s="78"/>
      <c r="AG350" s="78"/>
      <c r="AH350" s="78"/>
      <c r="AI350" s="78"/>
      <c r="AJ350" s="78"/>
      <c r="AK350" s="78"/>
      <c r="AL350" s="78"/>
      <c r="AM350" s="70"/>
      <c r="AN350" s="72"/>
      <c r="AO350" s="72"/>
      <c r="AP350" s="75"/>
      <c r="AQ350" s="78"/>
      <c r="AR350" s="78"/>
      <c r="AS350" s="78"/>
      <c r="AT350" s="78"/>
      <c r="AU350" s="79"/>
      <c r="AV350" s="79"/>
      <c r="AW350" s="75"/>
      <c r="AX350" s="75"/>
      <c r="AY350" s="78"/>
      <c r="AZ350" s="78"/>
      <c r="BA350" s="78"/>
      <c r="BB350" s="78"/>
      <c r="BC350" s="79"/>
      <c r="BD350" s="79"/>
      <c r="BE350" s="75"/>
      <c r="BF350" s="75"/>
      <c r="BG350" s="78"/>
      <c r="BH350" s="78"/>
      <c r="BI350" s="78"/>
      <c r="BJ350" s="78"/>
      <c r="BK350" s="79"/>
      <c r="BL350" s="79"/>
      <c r="BM350" s="75"/>
      <c r="BN350" s="74"/>
      <c r="BO350" s="75"/>
      <c r="BP350" s="74"/>
      <c r="BQ350" s="75"/>
      <c r="BR350" s="61" t="e">
        <f>VLOOKUP(V350&amp;X350&amp;Y350,'R5参照用'!$AJ$3:$AK$101,2,0)</f>
        <v>#N/A</v>
      </c>
      <c r="BS350" s="2" t="str">
        <f t="shared" si="5"/>
        <v/>
      </c>
      <c r="BT350" s="2" t="str">
        <f>IF(H350="","",IF(H350="通常交付金","",COUNTIF($H$5:H350,"重点交付金")))</f>
        <v/>
      </c>
    </row>
    <row r="351" spans="1:72" ht="21.75" customHeight="1" x14ac:dyDescent="0.3">
      <c r="A351" s="196" t="str">
        <f>表紙!$H$11</f>
        <v>28365</v>
      </c>
      <c r="B351" s="70"/>
      <c r="C351" s="70"/>
      <c r="D351" s="71"/>
      <c r="E351" s="70"/>
      <c r="F351" s="196">
        <v>347</v>
      </c>
      <c r="G351" s="197" t="str">
        <f>IFERROR(VLOOKUP($A351&amp;"-"&amp;'回答入力シート（ア_令和4年度実施計画事業）'!$F351,'R5参照用'!$K$3:$P$8992,4,0),"")</f>
        <v/>
      </c>
      <c r="H351" s="197" t="str">
        <f>IFERROR(IF(VLOOKUP($A351&amp;"-"&amp;'回答入力シート（ア_令和4年度実施計画事業）'!$F351,'R5参照用'!$K$3:$P$8992,5,0)=0,"",VLOOKUP($A351&amp;"-"&amp;'回答入力シート（ア_令和4年度実施計画事業）'!$F351,'R5参照用'!$K$3:$P$8992,5,0)),"")</f>
        <v/>
      </c>
      <c r="I351" s="198" t="s">
        <v>808</v>
      </c>
      <c r="J351" s="72"/>
      <c r="K351" s="198" t="s">
        <v>5</v>
      </c>
      <c r="L351" s="72"/>
      <c r="M351" s="198" t="s">
        <v>6</v>
      </c>
      <c r="N351" s="198" t="s">
        <v>808</v>
      </c>
      <c r="O351" s="72"/>
      <c r="P351" s="198" t="s">
        <v>5</v>
      </c>
      <c r="Q351" s="72"/>
      <c r="R351" s="198" t="s">
        <v>6</v>
      </c>
      <c r="S351" s="78"/>
      <c r="T351" s="78"/>
      <c r="U351" s="78"/>
      <c r="V351" s="72"/>
      <c r="W351" s="204" t="str">
        <f>IF(OR(G351="",Q351=""),"",IF(VLOOKUP($G351,'R5参照用'!$N$3:$P$8992,3,0)=0,"",VLOOKUP($G351,'R5参照用'!$N$3:$P$8992,3,0)))</f>
        <v/>
      </c>
      <c r="X351" s="72"/>
      <c r="Y351" s="72"/>
      <c r="Z351" s="73"/>
      <c r="AA351" s="73"/>
      <c r="AB351" s="73"/>
      <c r="AC351" s="78"/>
      <c r="AD351" s="78"/>
      <c r="AE351" s="78"/>
      <c r="AF351" s="78"/>
      <c r="AG351" s="78"/>
      <c r="AH351" s="78"/>
      <c r="AI351" s="78"/>
      <c r="AJ351" s="78"/>
      <c r="AK351" s="78"/>
      <c r="AL351" s="78"/>
      <c r="AM351" s="70"/>
      <c r="AN351" s="72"/>
      <c r="AO351" s="72"/>
      <c r="AP351" s="75"/>
      <c r="AQ351" s="78"/>
      <c r="AR351" s="78"/>
      <c r="AS351" s="78"/>
      <c r="AT351" s="78"/>
      <c r="AU351" s="79"/>
      <c r="AV351" s="79"/>
      <c r="AW351" s="75"/>
      <c r="AX351" s="75"/>
      <c r="AY351" s="78"/>
      <c r="AZ351" s="78"/>
      <c r="BA351" s="78"/>
      <c r="BB351" s="78"/>
      <c r="BC351" s="79"/>
      <c r="BD351" s="79"/>
      <c r="BE351" s="75"/>
      <c r="BF351" s="75"/>
      <c r="BG351" s="78"/>
      <c r="BH351" s="78"/>
      <c r="BI351" s="78"/>
      <c r="BJ351" s="78"/>
      <c r="BK351" s="79"/>
      <c r="BL351" s="79"/>
      <c r="BM351" s="75"/>
      <c r="BN351" s="74"/>
      <c r="BO351" s="75"/>
      <c r="BP351" s="74"/>
      <c r="BQ351" s="75"/>
      <c r="BR351" s="61" t="e">
        <f>VLOOKUP(V351&amp;X351&amp;Y351,'R5参照用'!$AJ$3:$AK$101,2,0)</f>
        <v>#N/A</v>
      </c>
      <c r="BS351" s="2" t="str">
        <f t="shared" si="5"/>
        <v/>
      </c>
      <c r="BT351" s="2" t="str">
        <f>IF(H351="","",IF(H351="通常交付金","",COUNTIF($H$5:H351,"重点交付金")))</f>
        <v/>
      </c>
    </row>
    <row r="352" spans="1:72" ht="21.75" customHeight="1" x14ac:dyDescent="0.3">
      <c r="A352" s="196" t="str">
        <f>表紙!$H$11</f>
        <v>28365</v>
      </c>
      <c r="B352" s="70"/>
      <c r="C352" s="70"/>
      <c r="D352" s="71"/>
      <c r="E352" s="70"/>
      <c r="F352" s="196">
        <v>348</v>
      </c>
      <c r="G352" s="197" t="str">
        <f>IFERROR(VLOOKUP($A352&amp;"-"&amp;'回答入力シート（ア_令和4年度実施計画事業）'!$F352,'R5参照用'!$K$3:$P$8992,4,0),"")</f>
        <v/>
      </c>
      <c r="H352" s="197" t="str">
        <f>IFERROR(IF(VLOOKUP($A352&amp;"-"&amp;'回答入力シート（ア_令和4年度実施計画事業）'!$F352,'R5参照用'!$K$3:$P$8992,5,0)=0,"",VLOOKUP($A352&amp;"-"&amp;'回答入力シート（ア_令和4年度実施計画事業）'!$F352,'R5参照用'!$K$3:$P$8992,5,0)),"")</f>
        <v/>
      </c>
      <c r="I352" s="198" t="s">
        <v>808</v>
      </c>
      <c r="J352" s="72"/>
      <c r="K352" s="198" t="s">
        <v>5</v>
      </c>
      <c r="L352" s="72"/>
      <c r="M352" s="198" t="s">
        <v>6</v>
      </c>
      <c r="N352" s="198" t="s">
        <v>808</v>
      </c>
      <c r="O352" s="72"/>
      <c r="P352" s="198" t="s">
        <v>5</v>
      </c>
      <c r="Q352" s="72"/>
      <c r="R352" s="198" t="s">
        <v>6</v>
      </c>
      <c r="S352" s="78"/>
      <c r="T352" s="78"/>
      <c r="U352" s="78"/>
      <c r="V352" s="72"/>
      <c r="W352" s="204" t="str">
        <f>IF(OR(G352="",Q352=""),"",IF(VLOOKUP($G352,'R5参照用'!$N$3:$P$8992,3,0)=0,"",VLOOKUP($G352,'R5参照用'!$N$3:$P$8992,3,0)))</f>
        <v/>
      </c>
      <c r="X352" s="72"/>
      <c r="Y352" s="72"/>
      <c r="Z352" s="73"/>
      <c r="AA352" s="73"/>
      <c r="AB352" s="73"/>
      <c r="AC352" s="78"/>
      <c r="AD352" s="78"/>
      <c r="AE352" s="78"/>
      <c r="AF352" s="78"/>
      <c r="AG352" s="78"/>
      <c r="AH352" s="78"/>
      <c r="AI352" s="78"/>
      <c r="AJ352" s="78"/>
      <c r="AK352" s="78"/>
      <c r="AL352" s="78"/>
      <c r="AM352" s="70"/>
      <c r="AN352" s="72"/>
      <c r="AO352" s="72"/>
      <c r="AP352" s="75"/>
      <c r="AQ352" s="78"/>
      <c r="AR352" s="78"/>
      <c r="AS352" s="78"/>
      <c r="AT352" s="78"/>
      <c r="AU352" s="79"/>
      <c r="AV352" s="79"/>
      <c r="AW352" s="75"/>
      <c r="AX352" s="75"/>
      <c r="AY352" s="78"/>
      <c r="AZ352" s="78"/>
      <c r="BA352" s="78"/>
      <c r="BB352" s="78"/>
      <c r="BC352" s="79"/>
      <c r="BD352" s="79"/>
      <c r="BE352" s="75"/>
      <c r="BF352" s="75"/>
      <c r="BG352" s="78"/>
      <c r="BH352" s="78"/>
      <c r="BI352" s="78"/>
      <c r="BJ352" s="78"/>
      <c r="BK352" s="79"/>
      <c r="BL352" s="79"/>
      <c r="BM352" s="75"/>
      <c r="BN352" s="74"/>
      <c r="BO352" s="75"/>
      <c r="BP352" s="74"/>
      <c r="BQ352" s="75"/>
      <c r="BR352" s="61" t="e">
        <f>VLOOKUP(V352&amp;X352&amp;Y352,'R5参照用'!$AJ$3:$AK$101,2,0)</f>
        <v>#N/A</v>
      </c>
      <c r="BS352" s="2" t="str">
        <f t="shared" si="5"/>
        <v/>
      </c>
      <c r="BT352" s="2" t="str">
        <f>IF(H352="","",IF(H352="通常交付金","",COUNTIF($H$5:H352,"重点交付金")))</f>
        <v/>
      </c>
    </row>
    <row r="353" spans="1:72" ht="21.75" customHeight="1" x14ac:dyDescent="0.3">
      <c r="A353" s="196" t="str">
        <f>表紙!$H$11</f>
        <v>28365</v>
      </c>
      <c r="B353" s="70"/>
      <c r="C353" s="70"/>
      <c r="D353" s="71"/>
      <c r="E353" s="70"/>
      <c r="F353" s="196">
        <v>349</v>
      </c>
      <c r="G353" s="197" t="str">
        <f>IFERROR(VLOOKUP($A353&amp;"-"&amp;'回答入力シート（ア_令和4年度実施計画事業）'!$F353,'R5参照用'!$K$3:$P$8992,4,0),"")</f>
        <v/>
      </c>
      <c r="H353" s="197" t="str">
        <f>IFERROR(IF(VLOOKUP($A353&amp;"-"&amp;'回答入力シート（ア_令和4年度実施計画事業）'!$F353,'R5参照用'!$K$3:$P$8992,5,0)=0,"",VLOOKUP($A353&amp;"-"&amp;'回答入力シート（ア_令和4年度実施計画事業）'!$F353,'R5参照用'!$K$3:$P$8992,5,0)),"")</f>
        <v/>
      </c>
      <c r="I353" s="198" t="s">
        <v>808</v>
      </c>
      <c r="J353" s="72"/>
      <c r="K353" s="198" t="s">
        <v>5</v>
      </c>
      <c r="L353" s="72"/>
      <c r="M353" s="198" t="s">
        <v>6</v>
      </c>
      <c r="N353" s="198" t="s">
        <v>808</v>
      </c>
      <c r="O353" s="72"/>
      <c r="P353" s="198" t="s">
        <v>5</v>
      </c>
      <c r="Q353" s="72"/>
      <c r="R353" s="198" t="s">
        <v>6</v>
      </c>
      <c r="S353" s="78"/>
      <c r="T353" s="78"/>
      <c r="U353" s="78"/>
      <c r="V353" s="72"/>
      <c r="W353" s="204" t="str">
        <f>IF(OR(G353="",Q353=""),"",IF(VLOOKUP($G353,'R5参照用'!$N$3:$P$8992,3,0)=0,"",VLOOKUP($G353,'R5参照用'!$N$3:$P$8992,3,0)))</f>
        <v/>
      </c>
      <c r="X353" s="72"/>
      <c r="Y353" s="72"/>
      <c r="Z353" s="73"/>
      <c r="AA353" s="73"/>
      <c r="AB353" s="73"/>
      <c r="AC353" s="78"/>
      <c r="AD353" s="78"/>
      <c r="AE353" s="78"/>
      <c r="AF353" s="78"/>
      <c r="AG353" s="78"/>
      <c r="AH353" s="78"/>
      <c r="AI353" s="78"/>
      <c r="AJ353" s="78"/>
      <c r="AK353" s="78"/>
      <c r="AL353" s="78"/>
      <c r="AM353" s="70"/>
      <c r="AN353" s="72"/>
      <c r="AO353" s="72"/>
      <c r="AP353" s="75"/>
      <c r="AQ353" s="78"/>
      <c r="AR353" s="78"/>
      <c r="AS353" s="78"/>
      <c r="AT353" s="78"/>
      <c r="AU353" s="79"/>
      <c r="AV353" s="79"/>
      <c r="AW353" s="75"/>
      <c r="AX353" s="75"/>
      <c r="AY353" s="78"/>
      <c r="AZ353" s="78"/>
      <c r="BA353" s="78"/>
      <c r="BB353" s="78"/>
      <c r="BC353" s="79"/>
      <c r="BD353" s="79"/>
      <c r="BE353" s="75"/>
      <c r="BF353" s="75"/>
      <c r="BG353" s="78"/>
      <c r="BH353" s="78"/>
      <c r="BI353" s="78"/>
      <c r="BJ353" s="78"/>
      <c r="BK353" s="79"/>
      <c r="BL353" s="79"/>
      <c r="BM353" s="75"/>
      <c r="BN353" s="74"/>
      <c r="BO353" s="75"/>
      <c r="BP353" s="74"/>
      <c r="BQ353" s="75"/>
      <c r="BR353" s="61" t="e">
        <f>VLOOKUP(V353&amp;X353&amp;Y353,'R5参照用'!$AJ$3:$AK$101,2,0)</f>
        <v>#N/A</v>
      </c>
      <c r="BS353" s="2" t="str">
        <f t="shared" si="5"/>
        <v/>
      </c>
      <c r="BT353" s="2" t="str">
        <f>IF(H353="","",IF(H353="通常交付金","",COUNTIF($H$5:H353,"重点交付金")))</f>
        <v/>
      </c>
    </row>
    <row r="354" spans="1:72" ht="21.75" customHeight="1" x14ac:dyDescent="0.3">
      <c r="A354" s="196" t="str">
        <f>表紙!$H$11</f>
        <v>28365</v>
      </c>
      <c r="B354" s="70"/>
      <c r="C354" s="70"/>
      <c r="D354" s="71"/>
      <c r="E354" s="70"/>
      <c r="F354" s="196">
        <v>350</v>
      </c>
      <c r="G354" s="197" t="str">
        <f>IFERROR(VLOOKUP($A354&amp;"-"&amp;'回答入力シート（ア_令和4年度実施計画事業）'!$F354,'R5参照用'!$K$3:$P$8992,4,0),"")</f>
        <v/>
      </c>
      <c r="H354" s="197" t="str">
        <f>IFERROR(IF(VLOOKUP($A354&amp;"-"&amp;'回答入力シート（ア_令和4年度実施計画事業）'!$F354,'R5参照用'!$K$3:$P$8992,5,0)=0,"",VLOOKUP($A354&amp;"-"&amp;'回答入力シート（ア_令和4年度実施計画事業）'!$F354,'R5参照用'!$K$3:$P$8992,5,0)),"")</f>
        <v/>
      </c>
      <c r="I354" s="198" t="s">
        <v>808</v>
      </c>
      <c r="J354" s="72"/>
      <c r="K354" s="198" t="s">
        <v>5</v>
      </c>
      <c r="L354" s="72"/>
      <c r="M354" s="198" t="s">
        <v>6</v>
      </c>
      <c r="N354" s="198" t="s">
        <v>808</v>
      </c>
      <c r="O354" s="72"/>
      <c r="P354" s="198" t="s">
        <v>5</v>
      </c>
      <c r="Q354" s="72"/>
      <c r="R354" s="198" t="s">
        <v>6</v>
      </c>
      <c r="S354" s="78"/>
      <c r="T354" s="78"/>
      <c r="U354" s="78"/>
      <c r="V354" s="72"/>
      <c r="W354" s="204" t="str">
        <f>IF(OR(G354="",Q354=""),"",IF(VLOOKUP($G354,'R5参照用'!$N$3:$P$8992,3,0)=0,"",VLOOKUP($G354,'R5参照用'!$N$3:$P$8992,3,0)))</f>
        <v/>
      </c>
      <c r="X354" s="72"/>
      <c r="Y354" s="72"/>
      <c r="Z354" s="73"/>
      <c r="AA354" s="73"/>
      <c r="AB354" s="73"/>
      <c r="AC354" s="78"/>
      <c r="AD354" s="78"/>
      <c r="AE354" s="78"/>
      <c r="AF354" s="78"/>
      <c r="AG354" s="78"/>
      <c r="AH354" s="78"/>
      <c r="AI354" s="78"/>
      <c r="AJ354" s="78"/>
      <c r="AK354" s="78"/>
      <c r="AL354" s="78"/>
      <c r="AM354" s="70"/>
      <c r="AN354" s="72"/>
      <c r="AO354" s="72"/>
      <c r="AP354" s="75"/>
      <c r="AQ354" s="78"/>
      <c r="AR354" s="78"/>
      <c r="AS354" s="78"/>
      <c r="AT354" s="78"/>
      <c r="AU354" s="79"/>
      <c r="AV354" s="79"/>
      <c r="AW354" s="75"/>
      <c r="AX354" s="75"/>
      <c r="AY354" s="78"/>
      <c r="AZ354" s="78"/>
      <c r="BA354" s="78"/>
      <c r="BB354" s="78"/>
      <c r="BC354" s="79"/>
      <c r="BD354" s="79"/>
      <c r="BE354" s="75"/>
      <c r="BF354" s="75"/>
      <c r="BG354" s="78"/>
      <c r="BH354" s="78"/>
      <c r="BI354" s="78"/>
      <c r="BJ354" s="78"/>
      <c r="BK354" s="79"/>
      <c r="BL354" s="79"/>
      <c r="BM354" s="75"/>
      <c r="BN354" s="74"/>
      <c r="BO354" s="75"/>
      <c r="BP354" s="74"/>
      <c r="BQ354" s="75"/>
      <c r="BR354" s="61" t="e">
        <f>VLOOKUP(V354&amp;X354&amp;Y354,'R5参照用'!$AJ$3:$AK$101,2,0)</f>
        <v>#N/A</v>
      </c>
      <c r="BS354" s="2" t="str">
        <f t="shared" si="5"/>
        <v/>
      </c>
      <c r="BT354" s="2" t="str">
        <f>IF(H354="","",IF(H354="通常交付金","",COUNTIF($H$5:H354,"重点交付金")))</f>
        <v/>
      </c>
    </row>
    <row r="355" spans="1:72" ht="21.75" customHeight="1" x14ac:dyDescent="0.3">
      <c r="A355" s="196" t="str">
        <f>表紙!$H$11</f>
        <v>28365</v>
      </c>
      <c r="B355" s="70"/>
      <c r="C355" s="70"/>
      <c r="D355" s="71"/>
      <c r="E355" s="70"/>
      <c r="F355" s="196">
        <v>351</v>
      </c>
      <c r="G355" s="197" t="str">
        <f>IFERROR(VLOOKUP($A355&amp;"-"&amp;'回答入力シート（ア_令和4年度実施計画事業）'!$F355,'R5参照用'!$K$3:$P$8992,4,0),"")</f>
        <v/>
      </c>
      <c r="H355" s="197" t="str">
        <f>IFERROR(IF(VLOOKUP($A355&amp;"-"&amp;'回答入力シート（ア_令和4年度実施計画事業）'!$F355,'R5参照用'!$K$3:$P$8992,5,0)=0,"",VLOOKUP($A355&amp;"-"&amp;'回答入力シート（ア_令和4年度実施計画事業）'!$F355,'R5参照用'!$K$3:$P$8992,5,0)),"")</f>
        <v/>
      </c>
      <c r="I355" s="198" t="s">
        <v>808</v>
      </c>
      <c r="J355" s="72"/>
      <c r="K355" s="198" t="s">
        <v>5</v>
      </c>
      <c r="L355" s="72"/>
      <c r="M355" s="198" t="s">
        <v>6</v>
      </c>
      <c r="N355" s="198" t="s">
        <v>808</v>
      </c>
      <c r="O355" s="72"/>
      <c r="P355" s="198" t="s">
        <v>5</v>
      </c>
      <c r="Q355" s="72"/>
      <c r="R355" s="198" t="s">
        <v>6</v>
      </c>
      <c r="S355" s="78"/>
      <c r="T355" s="78"/>
      <c r="U355" s="78"/>
      <c r="V355" s="72"/>
      <c r="W355" s="204" t="str">
        <f>IF(OR(G355="",Q355=""),"",IF(VLOOKUP($G355,'R5参照用'!$N$3:$P$8992,3,0)=0,"",VLOOKUP($G355,'R5参照用'!$N$3:$P$8992,3,0)))</f>
        <v/>
      </c>
      <c r="X355" s="72"/>
      <c r="Y355" s="72"/>
      <c r="Z355" s="73"/>
      <c r="AA355" s="73"/>
      <c r="AB355" s="73"/>
      <c r="AC355" s="78"/>
      <c r="AD355" s="78"/>
      <c r="AE355" s="78"/>
      <c r="AF355" s="78"/>
      <c r="AG355" s="78"/>
      <c r="AH355" s="78"/>
      <c r="AI355" s="78"/>
      <c r="AJ355" s="78"/>
      <c r="AK355" s="78"/>
      <c r="AL355" s="78"/>
      <c r="AM355" s="70"/>
      <c r="AN355" s="72"/>
      <c r="AO355" s="72"/>
      <c r="AP355" s="75"/>
      <c r="AQ355" s="78"/>
      <c r="AR355" s="78"/>
      <c r="AS355" s="78"/>
      <c r="AT355" s="78"/>
      <c r="AU355" s="79"/>
      <c r="AV355" s="79"/>
      <c r="AW355" s="75"/>
      <c r="AX355" s="75"/>
      <c r="AY355" s="78"/>
      <c r="AZ355" s="78"/>
      <c r="BA355" s="78"/>
      <c r="BB355" s="78"/>
      <c r="BC355" s="79"/>
      <c r="BD355" s="79"/>
      <c r="BE355" s="75"/>
      <c r="BF355" s="75"/>
      <c r="BG355" s="78"/>
      <c r="BH355" s="78"/>
      <c r="BI355" s="78"/>
      <c r="BJ355" s="78"/>
      <c r="BK355" s="79"/>
      <c r="BL355" s="79"/>
      <c r="BM355" s="75"/>
      <c r="BN355" s="74"/>
      <c r="BO355" s="75"/>
      <c r="BP355" s="74"/>
      <c r="BQ355" s="75"/>
      <c r="BR355" s="61" t="e">
        <f>VLOOKUP(V355&amp;X355&amp;Y355,'R5参照用'!$AJ$3:$AK$101,2,0)</f>
        <v>#N/A</v>
      </c>
      <c r="BS355" s="2" t="str">
        <f t="shared" si="5"/>
        <v/>
      </c>
      <c r="BT355" s="2" t="str">
        <f>IF(H355="","",IF(H355="通常交付金","",COUNTIF($H$5:H355,"重点交付金")))</f>
        <v/>
      </c>
    </row>
    <row r="356" spans="1:72" ht="21.75" customHeight="1" x14ac:dyDescent="0.3">
      <c r="A356" s="196" t="str">
        <f>表紙!$H$11</f>
        <v>28365</v>
      </c>
      <c r="B356" s="70"/>
      <c r="C356" s="70"/>
      <c r="D356" s="71"/>
      <c r="E356" s="70"/>
      <c r="F356" s="196">
        <v>352</v>
      </c>
      <c r="G356" s="197" t="str">
        <f>IFERROR(VLOOKUP($A356&amp;"-"&amp;'回答入力シート（ア_令和4年度実施計画事業）'!$F356,'R5参照用'!$K$3:$P$8992,4,0),"")</f>
        <v/>
      </c>
      <c r="H356" s="197" t="str">
        <f>IFERROR(IF(VLOOKUP($A356&amp;"-"&amp;'回答入力シート（ア_令和4年度実施計画事業）'!$F356,'R5参照用'!$K$3:$P$8992,5,0)=0,"",VLOOKUP($A356&amp;"-"&amp;'回答入力シート（ア_令和4年度実施計画事業）'!$F356,'R5参照用'!$K$3:$P$8992,5,0)),"")</f>
        <v/>
      </c>
      <c r="I356" s="198" t="s">
        <v>808</v>
      </c>
      <c r="J356" s="72"/>
      <c r="K356" s="198" t="s">
        <v>5</v>
      </c>
      <c r="L356" s="72"/>
      <c r="M356" s="198" t="s">
        <v>6</v>
      </c>
      <c r="N356" s="198" t="s">
        <v>808</v>
      </c>
      <c r="O356" s="72"/>
      <c r="P356" s="198" t="s">
        <v>5</v>
      </c>
      <c r="Q356" s="72"/>
      <c r="R356" s="198" t="s">
        <v>6</v>
      </c>
      <c r="S356" s="78"/>
      <c r="T356" s="78"/>
      <c r="U356" s="78"/>
      <c r="V356" s="72"/>
      <c r="W356" s="204" t="str">
        <f>IF(OR(G356="",Q356=""),"",IF(VLOOKUP($G356,'R5参照用'!$N$3:$P$8992,3,0)=0,"",VLOOKUP($G356,'R5参照用'!$N$3:$P$8992,3,0)))</f>
        <v/>
      </c>
      <c r="X356" s="72"/>
      <c r="Y356" s="72"/>
      <c r="Z356" s="73"/>
      <c r="AA356" s="73"/>
      <c r="AB356" s="73"/>
      <c r="AC356" s="78"/>
      <c r="AD356" s="78"/>
      <c r="AE356" s="78"/>
      <c r="AF356" s="78"/>
      <c r="AG356" s="78"/>
      <c r="AH356" s="78"/>
      <c r="AI356" s="78"/>
      <c r="AJ356" s="78"/>
      <c r="AK356" s="78"/>
      <c r="AL356" s="78"/>
      <c r="AM356" s="70"/>
      <c r="AN356" s="72"/>
      <c r="AO356" s="72"/>
      <c r="AP356" s="75"/>
      <c r="AQ356" s="78"/>
      <c r="AR356" s="78"/>
      <c r="AS356" s="78"/>
      <c r="AT356" s="78"/>
      <c r="AU356" s="79"/>
      <c r="AV356" s="79"/>
      <c r="AW356" s="75"/>
      <c r="AX356" s="75"/>
      <c r="AY356" s="78"/>
      <c r="AZ356" s="78"/>
      <c r="BA356" s="78"/>
      <c r="BB356" s="78"/>
      <c r="BC356" s="79"/>
      <c r="BD356" s="79"/>
      <c r="BE356" s="75"/>
      <c r="BF356" s="75"/>
      <c r="BG356" s="78"/>
      <c r="BH356" s="78"/>
      <c r="BI356" s="78"/>
      <c r="BJ356" s="78"/>
      <c r="BK356" s="79"/>
      <c r="BL356" s="79"/>
      <c r="BM356" s="75"/>
      <c r="BN356" s="74"/>
      <c r="BO356" s="75"/>
      <c r="BP356" s="74"/>
      <c r="BQ356" s="75"/>
      <c r="BR356" s="61" t="e">
        <f>VLOOKUP(V356&amp;X356&amp;Y356,'R5参照用'!$AJ$3:$AK$101,2,0)</f>
        <v>#N/A</v>
      </c>
      <c r="BS356" s="2" t="str">
        <f t="shared" si="5"/>
        <v/>
      </c>
      <c r="BT356" s="2" t="str">
        <f>IF(H356="","",IF(H356="通常交付金","",COUNTIF($H$5:H356,"重点交付金")))</f>
        <v/>
      </c>
    </row>
    <row r="357" spans="1:72" ht="21.75" customHeight="1" x14ac:dyDescent="0.3">
      <c r="A357" s="196" t="str">
        <f>表紙!$H$11</f>
        <v>28365</v>
      </c>
      <c r="B357" s="70"/>
      <c r="C357" s="70"/>
      <c r="D357" s="71"/>
      <c r="E357" s="70"/>
      <c r="F357" s="196">
        <v>353</v>
      </c>
      <c r="G357" s="197" t="str">
        <f>IFERROR(VLOOKUP($A357&amp;"-"&amp;'回答入力シート（ア_令和4年度実施計画事業）'!$F357,'R5参照用'!$K$3:$P$8992,4,0),"")</f>
        <v/>
      </c>
      <c r="H357" s="197" t="str">
        <f>IFERROR(IF(VLOOKUP($A357&amp;"-"&amp;'回答入力シート（ア_令和4年度実施計画事業）'!$F357,'R5参照用'!$K$3:$P$8992,5,0)=0,"",VLOOKUP($A357&amp;"-"&amp;'回答入力シート（ア_令和4年度実施計画事業）'!$F357,'R5参照用'!$K$3:$P$8992,5,0)),"")</f>
        <v/>
      </c>
      <c r="I357" s="198" t="s">
        <v>808</v>
      </c>
      <c r="J357" s="72"/>
      <c r="K357" s="198" t="s">
        <v>5</v>
      </c>
      <c r="L357" s="72"/>
      <c r="M357" s="198" t="s">
        <v>6</v>
      </c>
      <c r="N357" s="198" t="s">
        <v>808</v>
      </c>
      <c r="O357" s="72"/>
      <c r="P357" s="198" t="s">
        <v>5</v>
      </c>
      <c r="Q357" s="72"/>
      <c r="R357" s="198" t="s">
        <v>6</v>
      </c>
      <c r="S357" s="78"/>
      <c r="T357" s="78"/>
      <c r="U357" s="78"/>
      <c r="V357" s="72"/>
      <c r="W357" s="204" t="str">
        <f>IF(OR(G357="",Q357=""),"",IF(VLOOKUP($G357,'R5参照用'!$N$3:$P$8992,3,0)=0,"",VLOOKUP($G357,'R5参照用'!$N$3:$P$8992,3,0)))</f>
        <v/>
      </c>
      <c r="X357" s="72"/>
      <c r="Y357" s="72"/>
      <c r="Z357" s="73"/>
      <c r="AA357" s="73"/>
      <c r="AB357" s="73"/>
      <c r="AC357" s="78"/>
      <c r="AD357" s="78"/>
      <c r="AE357" s="78"/>
      <c r="AF357" s="78"/>
      <c r="AG357" s="78"/>
      <c r="AH357" s="78"/>
      <c r="AI357" s="78"/>
      <c r="AJ357" s="78"/>
      <c r="AK357" s="78"/>
      <c r="AL357" s="78"/>
      <c r="AM357" s="70"/>
      <c r="AN357" s="72"/>
      <c r="AO357" s="72"/>
      <c r="AP357" s="75"/>
      <c r="AQ357" s="78"/>
      <c r="AR357" s="78"/>
      <c r="AS357" s="78"/>
      <c r="AT357" s="78"/>
      <c r="AU357" s="79"/>
      <c r="AV357" s="79"/>
      <c r="AW357" s="75"/>
      <c r="AX357" s="75"/>
      <c r="AY357" s="78"/>
      <c r="AZ357" s="78"/>
      <c r="BA357" s="78"/>
      <c r="BB357" s="78"/>
      <c r="BC357" s="79"/>
      <c r="BD357" s="79"/>
      <c r="BE357" s="75"/>
      <c r="BF357" s="75"/>
      <c r="BG357" s="78"/>
      <c r="BH357" s="78"/>
      <c r="BI357" s="78"/>
      <c r="BJ357" s="78"/>
      <c r="BK357" s="79"/>
      <c r="BL357" s="79"/>
      <c r="BM357" s="75"/>
      <c r="BN357" s="74"/>
      <c r="BO357" s="75"/>
      <c r="BP357" s="74"/>
      <c r="BQ357" s="75"/>
      <c r="BR357" s="61" t="e">
        <f>VLOOKUP(V357&amp;X357&amp;Y357,'R5参照用'!$AJ$3:$AK$101,2,0)</f>
        <v>#N/A</v>
      </c>
      <c r="BS357" s="2" t="str">
        <f t="shared" si="5"/>
        <v/>
      </c>
      <c r="BT357" s="2" t="str">
        <f>IF(H357="","",IF(H357="通常交付金","",COUNTIF($H$5:H357,"重点交付金")))</f>
        <v/>
      </c>
    </row>
    <row r="358" spans="1:72" ht="21.75" customHeight="1" x14ac:dyDescent="0.3">
      <c r="A358" s="196" t="str">
        <f>表紙!$H$11</f>
        <v>28365</v>
      </c>
      <c r="B358" s="70"/>
      <c r="C358" s="70"/>
      <c r="D358" s="71"/>
      <c r="E358" s="70"/>
      <c r="F358" s="196">
        <v>354</v>
      </c>
      <c r="G358" s="197" t="str">
        <f>IFERROR(VLOOKUP($A358&amp;"-"&amp;'回答入力シート（ア_令和4年度実施計画事業）'!$F358,'R5参照用'!$K$3:$P$8992,4,0),"")</f>
        <v/>
      </c>
      <c r="H358" s="197" t="str">
        <f>IFERROR(IF(VLOOKUP($A358&amp;"-"&amp;'回答入力シート（ア_令和4年度実施計画事業）'!$F358,'R5参照用'!$K$3:$P$8992,5,0)=0,"",VLOOKUP($A358&amp;"-"&amp;'回答入力シート（ア_令和4年度実施計画事業）'!$F358,'R5参照用'!$K$3:$P$8992,5,0)),"")</f>
        <v/>
      </c>
      <c r="I358" s="198" t="s">
        <v>808</v>
      </c>
      <c r="J358" s="72"/>
      <c r="K358" s="198" t="s">
        <v>5</v>
      </c>
      <c r="L358" s="72"/>
      <c r="M358" s="198" t="s">
        <v>6</v>
      </c>
      <c r="N358" s="198" t="s">
        <v>808</v>
      </c>
      <c r="O358" s="72"/>
      <c r="P358" s="198" t="s">
        <v>5</v>
      </c>
      <c r="Q358" s="72"/>
      <c r="R358" s="198" t="s">
        <v>6</v>
      </c>
      <c r="S358" s="78"/>
      <c r="T358" s="78"/>
      <c r="U358" s="78"/>
      <c r="V358" s="72"/>
      <c r="W358" s="204" t="str">
        <f>IF(OR(G358="",Q358=""),"",IF(VLOOKUP($G358,'R5参照用'!$N$3:$P$8992,3,0)=0,"",VLOOKUP($G358,'R5参照用'!$N$3:$P$8992,3,0)))</f>
        <v/>
      </c>
      <c r="X358" s="72"/>
      <c r="Y358" s="72"/>
      <c r="Z358" s="73"/>
      <c r="AA358" s="73"/>
      <c r="AB358" s="73"/>
      <c r="AC358" s="78"/>
      <c r="AD358" s="78"/>
      <c r="AE358" s="78"/>
      <c r="AF358" s="78"/>
      <c r="AG358" s="78"/>
      <c r="AH358" s="78"/>
      <c r="AI358" s="78"/>
      <c r="AJ358" s="78"/>
      <c r="AK358" s="78"/>
      <c r="AL358" s="78"/>
      <c r="AM358" s="70"/>
      <c r="AN358" s="72"/>
      <c r="AO358" s="72"/>
      <c r="AP358" s="75"/>
      <c r="AQ358" s="78"/>
      <c r="AR358" s="78"/>
      <c r="AS358" s="78"/>
      <c r="AT358" s="78"/>
      <c r="AU358" s="79"/>
      <c r="AV358" s="79"/>
      <c r="AW358" s="75"/>
      <c r="AX358" s="75"/>
      <c r="AY358" s="78"/>
      <c r="AZ358" s="78"/>
      <c r="BA358" s="78"/>
      <c r="BB358" s="78"/>
      <c r="BC358" s="79"/>
      <c r="BD358" s="79"/>
      <c r="BE358" s="75"/>
      <c r="BF358" s="75"/>
      <c r="BG358" s="78"/>
      <c r="BH358" s="78"/>
      <c r="BI358" s="78"/>
      <c r="BJ358" s="78"/>
      <c r="BK358" s="79"/>
      <c r="BL358" s="79"/>
      <c r="BM358" s="75"/>
      <c r="BN358" s="74"/>
      <c r="BO358" s="75"/>
      <c r="BP358" s="74"/>
      <c r="BQ358" s="75"/>
      <c r="BR358" s="61" t="e">
        <f>VLOOKUP(V358&amp;X358&amp;Y358,'R5参照用'!$AJ$3:$AK$101,2,0)</f>
        <v>#N/A</v>
      </c>
      <c r="BS358" s="2" t="str">
        <f t="shared" si="5"/>
        <v/>
      </c>
      <c r="BT358" s="2" t="str">
        <f>IF(H358="","",IF(H358="通常交付金","",COUNTIF($H$5:H358,"重点交付金")))</f>
        <v/>
      </c>
    </row>
    <row r="359" spans="1:72" ht="21.75" customHeight="1" x14ac:dyDescent="0.3">
      <c r="A359" s="196" t="str">
        <f>表紙!$H$11</f>
        <v>28365</v>
      </c>
      <c r="B359" s="70"/>
      <c r="C359" s="70"/>
      <c r="D359" s="71"/>
      <c r="E359" s="70"/>
      <c r="F359" s="196">
        <v>355</v>
      </c>
      <c r="G359" s="197" t="str">
        <f>IFERROR(VLOOKUP($A359&amp;"-"&amp;'回答入力シート（ア_令和4年度実施計画事業）'!$F359,'R5参照用'!$K$3:$P$8992,4,0),"")</f>
        <v/>
      </c>
      <c r="H359" s="197" t="str">
        <f>IFERROR(IF(VLOOKUP($A359&amp;"-"&amp;'回答入力シート（ア_令和4年度実施計画事業）'!$F359,'R5参照用'!$K$3:$P$8992,5,0)=0,"",VLOOKUP($A359&amp;"-"&amp;'回答入力シート（ア_令和4年度実施計画事業）'!$F359,'R5参照用'!$K$3:$P$8992,5,0)),"")</f>
        <v/>
      </c>
      <c r="I359" s="198" t="s">
        <v>808</v>
      </c>
      <c r="J359" s="72"/>
      <c r="K359" s="198" t="s">
        <v>5</v>
      </c>
      <c r="L359" s="72"/>
      <c r="M359" s="198" t="s">
        <v>6</v>
      </c>
      <c r="N359" s="198" t="s">
        <v>808</v>
      </c>
      <c r="O359" s="72"/>
      <c r="P359" s="198" t="s">
        <v>5</v>
      </c>
      <c r="Q359" s="72"/>
      <c r="R359" s="198" t="s">
        <v>6</v>
      </c>
      <c r="S359" s="78"/>
      <c r="T359" s="78"/>
      <c r="U359" s="78"/>
      <c r="V359" s="72"/>
      <c r="W359" s="204" t="str">
        <f>IF(OR(G359="",Q359=""),"",IF(VLOOKUP($G359,'R5参照用'!$N$3:$P$8992,3,0)=0,"",VLOOKUP($G359,'R5参照用'!$N$3:$P$8992,3,0)))</f>
        <v/>
      </c>
      <c r="X359" s="72"/>
      <c r="Y359" s="72"/>
      <c r="Z359" s="73"/>
      <c r="AA359" s="73"/>
      <c r="AB359" s="73"/>
      <c r="AC359" s="78"/>
      <c r="AD359" s="78"/>
      <c r="AE359" s="78"/>
      <c r="AF359" s="78"/>
      <c r="AG359" s="78"/>
      <c r="AH359" s="78"/>
      <c r="AI359" s="78"/>
      <c r="AJ359" s="78"/>
      <c r="AK359" s="78"/>
      <c r="AL359" s="78"/>
      <c r="AM359" s="70"/>
      <c r="AN359" s="72"/>
      <c r="AO359" s="72"/>
      <c r="AP359" s="75"/>
      <c r="AQ359" s="78"/>
      <c r="AR359" s="78"/>
      <c r="AS359" s="78"/>
      <c r="AT359" s="78"/>
      <c r="AU359" s="79"/>
      <c r="AV359" s="79"/>
      <c r="AW359" s="75"/>
      <c r="AX359" s="75"/>
      <c r="AY359" s="78"/>
      <c r="AZ359" s="78"/>
      <c r="BA359" s="78"/>
      <c r="BB359" s="78"/>
      <c r="BC359" s="79"/>
      <c r="BD359" s="79"/>
      <c r="BE359" s="75"/>
      <c r="BF359" s="75"/>
      <c r="BG359" s="78"/>
      <c r="BH359" s="78"/>
      <c r="BI359" s="78"/>
      <c r="BJ359" s="78"/>
      <c r="BK359" s="79"/>
      <c r="BL359" s="79"/>
      <c r="BM359" s="75"/>
      <c r="BN359" s="74"/>
      <c r="BO359" s="75"/>
      <c r="BP359" s="74"/>
      <c r="BQ359" s="75"/>
      <c r="BR359" s="61" t="e">
        <f>VLOOKUP(V359&amp;X359&amp;Y359,'R5参照用'!$AJ$3:$AK$101,2,0)</f>
        <v>#N/A</v>
      </c>
      <c r="BS359" s="2" t="str">
        <f t="shared" si="5"/>
        <v/>
      </c>
      <c r="BT359" s="2" t="str">
        <f>IF(H359="","",IF(H359="通常交付金","",COUNTIF($H$5:H359,"重点交付金")))</f>
        <v/>
      </c>
    </row>
    <row r="360" spans="1:72" ht="21.75" customHeight="1" x14ac:dyDescent="0.3">
      <c r="A360" s="196" t="str">
        <f>表紙!$H$11</f>
        <v>28365</v>
      </c>
      <c r="B360" s="70"/>
      <c r="C360" s="70"/>
      <c r="D360" s="71"/>
      <c r="E360" s="70"/>
      <c r="F360" s="196">
        <v>356</v>
      </c>
      <c r="G360" s="197" t="str">
        <f>IFERROR(VLOOKUP($A360&amp;"-"&amp;'回答入力シート（ア_令和4年度実施計画事業）'!$F360,'R5参照用'!$K$3:$P$8992,4,0),"")</f>
        <v/>
      </c>
      <c r="H360" s="197" t="str">
        <f>IFERROR(IF(VLOOKUP($A360&amp;"-"&amp;'回答入力シート（ア_令和4年度実施計画事業）'!$F360,'R5参照用'!$K$3:$P$8992,5,0)=0,"",VLOOKUP($A360&amp;"-"&amp;'回答入力シート（ア_令和4年度実施計画事業）'!$F360,'R5参照用'!$K$3:$P$8992,5,0)),"")</f>
        <v/>
      </c>
      <c r="I360" s="198" t="s">
        <v>808</v>
      </c>
      <c r="J360" s="72"/>
      <c r="K360" s="198" t="s">
        <v>5</v>
      </c>
      <c r="L360" s="72"/>
      <c r="M360" s="198" t="s">
        <v>6</v>
      </c>
      <c r="N360" s="198" t="s">
        <v>808</v>
      </c>
      <c r="O360" s="72"/>
      <c r="P360" s="198" t="s">
        <v>5</v>
      </c>
      <c r="Q360" s="72"/>
      <c r="R360" s="198" t="s">
        <v>6</v>
      </c>
      <c r="S360" s="78"/>
      <c r="T360" s="78"/>
      <c r="U360" s="78"/>
      <c r="V360" s="72"/>
      <c r="W360" s="204" t="str">
        <f>IF(OR(G360="",Q360=""),"",IF(VLOOKUP($G360,'R5参照用'!$N$3:$P$8992,3,0)=0,"",VLOOKUP($G360,'R5参照用'!$N$3:$P$8992,3,0)))</f>
        <v/>
      </c>
      <c r="X360" s="72"/>
      <c r="Y360" s="72"/>
      <c r="Z360" s="73"/>
      <c r="AA360" s="73"/>
      <c r="AB360" s="73"/>
      <c r="AC360" s="78"/>
      <c r="AD360" s="78"/>
      <c r="AE360" s="78"/>
      <c r="AF360" s="78"/>
      <c r="AG360" s="78"/>
      <c r="AH360" s="78"/>
      <c r="AI360" s="78"/>
      <c r="AJ360" s="78"/>
      <c r="AK360" s="78"/>
      <c r="AL360" s="78"/>
      <c r="AM360" s="70"/>
      <c r="AN360" s="72"/>
      <c r="AO360" s="72"/>
      <c r="AP360" s="75"/>
      <c r="AQ360" s="78"/>
      <c r="AR360" s="78"/>
      <c r="AS360" s="78"/>
      <c r="AT360" s="78"/>
      <c r="AU360" s="79"/>
      <c r="AV360" s="79"/>
      <c r="AW360" s="75"/>
      <c r="AX360" s="75"/>
      <c r="AY360" s="78"/>
      <c r="AZ360" s="78"/>
      <c r="BA360" s="78"/>
      <c r="BB360" s="78"/>
      <c r="BC360" s="79"/>
      <c r="BD360" s="79"/>
      <c r="BE360" s="75"/>
      <c r="BF360" s="75"/>
      <c r="BG360" s="78"/>
      <c r="BH360" s="78"/>
      <c r="BI360" s="78"/>
      <c r="BJ360" s="78"/>
      <c r="BK360" s="79"/>
      <c r="BL360" s="79"/>
      <c r="BM360" s="75"/>
      <c r="BN360" s="74"/>
      <c r="BO360" s="75"/>
      <c r="BP360" s="74"/>
      <c r="BQ360" s="75"/>
      <c r="BR360" s="61" t="e">
        <f>VLOOKUP(V360&amp;X360&amp;Y360,'R5参照用'!$AJ$3:$AK$101,2,0)</f>
        <v>#N/A</v>
      </c>
      <c r="BS360" s="2" t="str">
        <f t="shared" si="5"/>
        <v/>
      </c>
      <c r="BT360" s="2" t="str">
        <f>IF(H360="","",IF(H360="通常交付金","",COUNTIF($H$5:H360,"重点交付金")))</f>
        <v/>
      </c>
    </row>
    <row r="361" spans="1:72" ht="21.75" customHeight="1" x14ac:dyDescent="0.3">
      <c r="A361" s="196" t="str">
        <f>表紙!$H$11</f>
        <v>28365</v>
      </c>
      <c r="B361" s="70"/>
      <c r="C361" s="70"/>
      <c r="D361" s="71"/>
      <c r="E361" s="70"/>
      <c r="F361" s="196">
        <v>357</v>
      </c>
      <c r="G361" s="197" t="str">
        <f>IFERROR(VLOOKUP($A361&amp;"-"&amp;'回答入力シート（ア_令和4年度実施計画事業）'!$F361,'R5参照用'!$K$3:$P$8992,4,0),"")</f>
        <v/>
      </c>
      <c r="H361" s="197" t="str">
        <f>IFERROR(IF(VLOOKUP($A361&amp;"-"&amp;'回答入力シート（ア_令和4年度実施計画事業）'!$F361,'R5参照用'!$K$3:$P$8992,5,0)=0,"",VLOOKUP($A361&amp;"-"&amp;'回答入力シート（ア_令和4年度実施計画事業）'!$F361,'R5参照用'!$K$3:$P$8992,5,0)),"")</f>
        <v/>
      </c>
      <c r="I361" s="198" t="s">
        <v>808</v>
      </c>
      <c r="J361" s="72"/>
      <c r="K361" s="198" t="s">
        <v>5</v>
      </c>
      <c r="L361" s="72"/>
      <c r="M361" s="198" t="s">
        <v>6</v>
      </c>
      <c r="N361" s="198" t="s">
        <v>808</v>
      </c>
      <c r="O361" s="72"/>
      <c r="P361" s="198" t="s">
        <v>5</v>
      </c>
      <c r="Q361" s="72"/>
      <c r="R361" s="198" t="s">
        <v>6</v>
      </c>
      <c r="S361" s="78"/>
      <c r="T361" s="78"/>
      <c r="U361" s="78"/>
      <c r="V361" s="72"/>
      <c r="W361" s="204" t="str">
        <f>IF(OR(G361="",Q361=""),"",IF(VLOOKUP($G361,'R5参照用'!$N$3:$P$8992,3,0)=0,"",VLOOKUP($G361,'R5参照用'!$N$3:$P$8992,3,0)))</f>
        <v/>
      </c>
      <c r="X361" s="72"/>
      <c r="Y361" s="72"/>
      <c r="Z361" s="73"/>
      <c r="AA361" s="73"/>
      <c r="AB361" s="73"/>
      <c r="AC361" s="78"/>
      <c r="AD361" s="78"/>
      <c r="AE361" s="78"/>
      <c r="AF361" s="78"/>
      <c r="AG361" s="78"/>
      <c r="AH361" s="78"/>
      <c r="AI361" s="78"/>
      <c r="AJ361" s="78"/>
      <c r="AK361" s="78"/>
      <c r="AL361" s="78"/>
      <c r="AM361" s="70"/>
      <c r="AN361" s="72"/>
      <c r="AO361" s="72"/>
      <c r="AP361" s="75"/>
      <c r="AQ361" s="78"/>
      <c r="AR361" s="78"/>
      <c r="AS361" s="78"/>
      <c r="AT361" s="78"/>
      <c r="AU361" s="79"/>
      <c r="AV361" s="79"/>
      <c r="AW361" s="75"/>
      <c r="AX361" s="75"/>
      <c r="AY361" s="78"/>
      <c r="AZ361" s="78"/>
      <c r="BA361" s="78"/>
      <c r="BB361" s="78"/>
      <c r="BC361" s="79"/>
      <c r="BD361" s="79"/>
      <c r="BE361" s="75"/>
      <c r="BF361" s="75"/>
      <c r="BG361" s="78"/>
      <c r="BH361" s="78"/>
      <c r="BI361" s="78"/>
      <c r="BJ361" s="78"/>
      <c r="BK361" s="79"/>
      <c r="BL361" s="79"/>
      <c r="BM361" s="75"/>
      <c r="BN361" s="74"/>
      <c r="BO361" s="75"/>
      <c r="BP361" s="74"/>
      <c r="BQ361" s="75"/>
      <c r="BR361" s="61" t="e">
        <f>VLOOKUP(V361&amp;X361&amp;Y361,'R5参照用'!$AJ$3:$AK$101,2,0)</f>
        <v>#N/A</v>
      </c>
      <c r="BS361" s="2" t="str">
        <f t="shared" si="5"/>
        <v/>
      </c>
      <c r="BT361" s="2" t="str">
        <f>IF(H361="","",IF(H361="通常交付金","",COUNTIF($H$5:H361,"重点交付金")))</f>
        <v/>
      </c>
    </row>
    <row r="362" spans="1:72" ht="21.75" customHeight="1" x14ac:dyDescent="0.3">
      <c r="A362" s="196" t="str">
        <f>表紙!$H$11</f>
        <v>28365</v>
      </c>
      <c r="B362" s="70"/>
      <c r="C362" s="70"/>
      <c r="D362" s="71"/>
      <c r="E362" s="70"/>
      <c r="F362" s="196">
        <v>358</v>
      </c>
      <c r="G362" s="197" t="str">
        <f>IFERROR(VLOOKUP($A362&amp;"-"&amp;'回答入力シート（ア_令和4年度実施計画事業）'!$F362,'R5参照用'!$K$3:$P$8992,4,0),"")</f>
        <v/>
      </c>
      <c r="H362" s="197" t="str">
        <f>IFERROR(IF(VLOOKUP($A362&amp;"-"&amp;'回答入力シート（ア_令和4年度実施計画事業）'!$F362,'R5参照用'!$K$3:$P$8992,5,0)=0,"",VLOOKUP($A362&amp;"-"&amp;'回答入力シート（ア_令和4年度実施計画事業）'!$F362,'R5参照用'!$K$3:$P$8992,5,0)),"")</f>
        <v/>
      </c>
      <c r="I362" s="198" t="s">
        <v>808</v>
      </c>
      <c r="J362" s="72"/>
      <c r="K362" s="198" t="s">
        <v>5</v>
      </c>
      <c r="L362" s="72"/>
      <c r="M362" s="198" t="s">
        <v>6</v>
      </c>
      <c r="N362" s="198" t="s">
        <v>808</v>
      </c>
      <c r="O362" s="72"/>
      <c r="P362" s="198" t="s">
        <v>5</v>
      </c>
      <c r="Q362" s="72"/>
      <c r="R362" s="198" t="s">
        <v>6</v>
      </c>
      <c r="S362" s="78"/>
      <c r="T362" s="78"/>
      <c r="U362" s="78"/>
      <c r="V362" s="72"/>
      <c r="W362" s="204" t="str">
        <f>IF(OR(G362="",Q362=""),"",IF(VLOOKUP($G362,'R5参照用'!$N$3:$P$8992,3,0)=0,"",VLOOKUP($G362,'R5参照用'!$N$3:$P$8992,3,0)))</f>
        <v/>
      </c>
      <c r="X362" s="72"/>
      <c r="Y362" s="72"/>
      <c r="Z362" s="73"/>
      <c r="AA362" s="73"/>
      <c r="AB362" s="73"/>
      <c r="AC362" s="78"/>
      <c r="AD362" s="78"/>
      <c r="AE362" s="78"/>
      <c r="AF362" s="78"/>
      <c r="AG362" s="78"/>
      <c r="AH362" s="78"/>
      <c r="AI362" s="78"/>
      <c r="AJ362" s="78"/>
      <c r="AK362" s="78"/>
      <c r="AL362" s="78"/>
      <c r="AM362" s="70"/>
      <c r="AN362" s="72"/>
      <c r="AO362" s="72"/>
      <c r="AP362" s="75"/>
      <c r="AQ362" s="78"/>
      <c r="AR362" s="78"/>
      <c r="AS362" s="78"/>
      <c r="AT362" s="78"/>
      <c r="AU362" s="79"/>
      <c r="AV362" s="79"/>
      <c r="AW362" s="75"/>
      <c r="AX362" s="75"/>
      <c r="AY362" s="78"/>
      <c r="AZ362" s="78"/>
      <c r="BA362" s="78"/>
      <c r="BB362" s="78"/>
      <c r="BC362" s="79"/>
      <c r="BD362" s="79"/>
      <c r="BE362" s="75"/>
      <c r="BF362" s="75"/>
      <c r="BG362" s="78"/>
      <c r="BH362" s="78"/>
      <c r="BI362" s="78"/>
      <c r="BJ362" s="78"/>
      <c r="BK362" s="79"/>
      <c r="BL362" s="79"/>
      <c r="BM362" s="75"/>
      <c r="BN362" s="74"/>
      <c r="BO362" s="75"/>
      <c r="BP362" s="74"/>
      <c r="BQ362" s="75"/>
      <c r="BR362" s="61" t="e">
        <f>VLOOKUP(V362&amp;X362&amp;Y362,'R5参照用'!$AJ$3:$AK$101,2,0)</f>
        <v>#N/A</v>
      </c>
      <c r="BS362" s="2" t="str">
        <f t="shared" si="5"/>
        <v/>
      </c>
      <c r="BT362" s="2" t="str">
        <f>IF(H362="","",IF(H362="通常交付金","",COUNTIF($H$5:H362,"重点交付金")))</f>
        <v/>
      </c>
    </row>
    <row r="363" spans="1:72" ht="21.75" customHeight="1" x14ac:dyDescent="0.3">
      <c r="A363" s="196" t="str">
        <f>表紙!$H$11</f>
        <v>28365</v>
      </c>
      <c r="B363" s="70"/>
      <c r="C363" s="70"/>
      <c r="D363" s="71"/>
      <c r="E363" s="70"/>
      <c r="F363" s="196">
        <v>359</v>
      </c>
      <c r="G363" s="197" t="str">
        <f>IFERROR(VLOOKUP($A363&amp;"-"&amp;'回答入力シート（ア_令和4年度実施計画事業）'!$F363,'R5参照用'!$K$3:$P$8992,4,0),"")</f>
        <v/>
      </c>
      <c r="H363" s="197" t="str">
        <f>IFERROR(IF(VLOOKUP($A363&amp;"-"&amp;'回答入力シート（ア_令和4年度実施計画事業）'!$F363,'R5参照用'!$K$3:$P$8992,5,0)=0,"",VLOOKUP($A363&amp;"-"&amp;'回答入力シート（ア_令和4年度実施計画事業）'!$F363,'R5参照用'!$K$3:$P$8992,5,0)),"")</f>
        <v/>
      </c>
      <c r="I363" s="198" t="s">
        <v>808</v>
      </c>
      <c r="J363" s="72"/>
      <c r="K363" s="198" t="s">
        <v>5</v>
      </c>
      <c r="L363" s="72"/>
      <c r="M363" s="198" t="s">
        <v>6</v>
      </c>
      <c r="N363" s="198" t="s">
        <v>808</v>
      </c>
      <c r="O363" s="72"/>
      <c r="P363" s="198" t="s">
        <v>5</v>
      </c>
      <c r="Q363" s="72"/>
      <c r="R363" s="198" t="s">
        <v>6</v>
      </c>
      <c r="S363" s="78"/>
      <c r="T363" s="78"/>
      <c r="U363" s="78"/>
      <c r="V363" s="72"/>
      <c r="W363" s="204" t="str">
        <f>IF(OR(G363="",Q363=""),"",IF(VLOOKUP($G363,'R5参照用'!$N$3:$P$8992,3,0)=0,"",VLOOKUP($G363,'R5参照用'!$N$3:$P$8992,3,0)))</f>
        <v/>
      </c>
      <c r="X363" s="72"/>
      <c r="Y363" s="72"/>
      <c r="Z363" s="73"/>
      <c r="AA363" s="73"/>
      <c r="AB363" s="73"/>
      <c r="AC363" s="78"/>
      <c r="AD363" s="78"/>
      <c r="AE363" s="78"/>
      <c r="AF363" s="78"/>
      <c r="AG363" s="78"/>
      <c r="AH363" s="78"/>
      <c r="AI363" s="78"/>
      <c r="AJ363" s="78"/>
      <c r="AK363" s="78"/>
      <c r="AL363" s="78"/>
      <c r="AM363" s="70"/>
      <c r="AN363" s="72"/>
      <c r="AO363" s="72"/>
      <c r="AP363" s="75"/>
      <c r="AQ363" s="78"/>
      <c r="AR363" s="78"/>
      <c r="AS363" s="78"/>
      <c r="AT363" s="78"/>
      <c r="AU363" s="79"/>
      <c r="AV363" s="79"/>
      <c r="AW363" s="75"/>
      <c r="AX363" s="75"/>
      <c r="AY363" s="78"/>
      <c r="AZ363" s="78"/>
      <c r="BA363" s="78"/>
      <c r="BB363" s="78"/>
      <c r="BC363" s="79"/>
      <c r="BD363" s="79"/>
      <c r="BE363" s="75"/>
      <c r="BF363" s="75"/>
      <c r="BG363" s="78"/>
      <c r="BH363" s="78"/>
      <c r="BI363" s="78"/>
      <c r="BJ363" s="78"/>
      <c r="BK363" s="79"/>
      <c r="BL363" s="79"/>
      <c r="BM363" s="75"/>
      <c r="BN363" s="74"/>
      <c r="BO363" s="75"/>
      <c r="BP363" s="74"/>
      <c r="BQ363" s="75"/>
      <c r="BR363" s="61" t="e">
        <f>VLOOKUP(V363&amp;X363&amp;Y363,'R5参照用'!$AJ$3:$AK$101,2,0)</f>
        <v>#N/A</v>
      </c>
      <c r="BS363" s="2" t="str">
        <f t="shared" si="5"/>
        <v/>
      </c>
      <c r="BT363" s="2" t="str">
        <f>IF(H363="","",IF(H363="通常交付金","",COUNTIF($H$5:H363,"重点交付金")))</f>
        <v/>
      </c>
    </row>
    <row r="364" spans="1:72" ht="21.75" customHeight="1" x14ac:dyDescent="0.3">
      <c r="A364" s="196" t="str">
        <f>表紙!$H$11</f>
        <v>28365</v>
      </c>
      <c r="B364" s="70"/>
      <c r="C364" s="70"/>
      <c r="D364" s="71"/>
      <c r="E364" s="70"/>
      <c r="F364" s="196">
        <v>360</v>
      </c>
      <c r="G364" s="197" t="str">
        <f>IFERROR(VLOOKUP($A364&amp;"-"&amp;'回答入力シート（ア_令和4年度実施計画事業）'!$F364,'R5参照用'!$K$3:$P$8992,4,0),"")</f>
        <v/>
      </c>
      <c r="H364" s="197" t="str">
        <f>IFERROR(IF(VLOOKUP($A364&amp;"-"&amp;'回答入力シート（ア_令和4年度実施計画事業）'!$F364,'R5参照用'!$K$3:$P$8992,5,0)=0,"",VLOOKUP($A364&amp;"-"&amp;'回答入力シート（ア_令和4年度実施計画事業）'!$F364,'R5参照用'!$K$3:$P$8992,5,0)),"")</f>
        <v/>
      </c>
      <c r="I364" s="198" t="s">
        <v>808</v>
      </c>
      <c r="J364" s="72"/>
      <c r="K364" s="198" t="s">
        <v>5</v>
      </c>
      <c r="L364" s="72"/>
      <c r="M364" s="198" t="s">
        <v>6</v>
      </c>
      <c r="N364" s="198" t="s">
        <v>808</v>
      </c>
      <c r="O364" s="72"/>
      <c r="P364" s="198" t="s">
        <v>5</v>
      </c>
      <c r="Q364" s="72"/>
      <c r="R364" s="198" t="s">
        <v>6</v>
      </c>
      <c r="S364" s="78"/>
      <c r="T364" s="78"/>
      <c r="U364" s="78"/>
      <c r="V364" s="72"/>
      <c r="W364" s="204" t="str">
        <f>IF(OR(G364="",Q364=""),"",IF(VLOOKUP($G364,'R5参照用'!$N$3:$P$8992,3,0)=0,"",VLOOKUP($G364,'R5参照用'!$N$3:$P$8992,3,0)))</f>
        <v/>
      </c>
      <c r="X364" s="72"/>
      <c r="Y364" s="72"/>
      <c r="Z364" s="73"/>
      <c r="AA364" s="73"/>
      <c r="AB364" s="73"/>
      <c r="AC364" s="78"/>
      <c r="AD364" s="78"/>
      <c r="AE364" s="78"/>
      <c r="AF364" s="78"/>
      <c r="AG364" s="78"/>
      <c r="AH364" s="78"/>
      <c r="AI364" s="78"/>
      <c r="AJ364" s="78"/>
      <c r="AK364" s="78"/>
      <c r="AL364" s="78"/>
      <c r="AM364" s="70"/>
      <c r="AN364" s="72"/>
      <c r="AO364" s="72"/>
      <c r="AP364" s="75"/>
      <c r="AQ364" s="78"/>
      <c r="AR364" s="78"/>
      <c r="AS364" s="78"/>
      <c r="AT364" s="78"/>
      <c r="AU364" s="79"/>
      <c r="AV364" s="79"/>
      <c r="AW364" s="75"/>
      <c r="AX364" s="75"/>
      <c r="AY364" s="78"/>
      <c r="AZ364" s="78"/>
      <c r="BA364" s="78"/>
      <c r="BB364" s="78"/>
      <c r="BC364" s="79"/>
      <c r="BD364" s="79"/>
      <c r="BE364" s="75"/>
      <c r="BF364" s="75"/>
      <c r="BG364" s="78"/>
      <c r="BH364" s="78"/>
      <c r="BI364" s="78"/>
      <c r="BJ364" s="78"/>
      <c r="BK364" s="79"/>
      <c r="BL364" s="79"/>
      <c r="BM364" s="75"/>
      <c r="BN364" s="74"/>
      <c r="BO364" s="75"/>
      <c r="BP364" s="74"/>
      <c r="BQ364" s="75"/>
      <c r="BR364" s="61" t="e">
        <f>VLOOKUP(V364&amp;X364&amp;Y364,'R5参照用'!$AJ$3:$AK$101,2,0)</f>
        <v>#N/A</v>
      </c>
      <c r="BS364" s="2" t="str">
        <f t="shared" si="5"/>
        <v/>
      </c>
      <c r="BT364" s="2" t="str">
        <f>IF(H364="","",IF(H364="通常交付金","",COUNTIF($H$5:H364,"重点交付金")))</f>
        <v/>
      </c>
    </row>
    <row r="365" spans="1:72" ht="21.75" customHeight="1" x14ac:dyDescent="0.3">
      <c r="A365" s="196" t="str">
        <f>表紙!$H$11</f>
        <v>28365</v>
      </c>
      <c r="B365" s="70"/>
      <c r="C365" s="70"/>
      <c r="D365" s="71"/>
      <c r="E365" s="70"/>
      <c r="F365" s="196">
        <v>361</v>
      </c>
      <c r="G365" s="197" t="str">
        <f>IFERROR(VLOOKUP($A365&amp;"-"&amp;'回答入力シート（ア_令和4年度実施計画事業）'!$F365,'R5参照用'!$K$3:$P$8992,4,0),"")</f>
        <v/>
      </c>
      <c r="H365" s="197" t="str">
        <f>IFERROR(IF(VLOOKUP($A365&amp;"-"&amp;'回答入力シート（ア_令和4年度実施計画事業）'!$F365,'R5参照用'!$K$3:$P$8992,5,0)=0,"",VLOOKUP($A365&amp;"-"&amp;'回答入力シート（ア_令和4年度実施計画事業）'!$F365,'R5参照用'!$K$3:$P$8992,5,0)),"")</f>
        <v/>
      </c>
      <c r="I365" s="198" t="s">
        <v>808</v>
      </c>
      <c r="J365" s="72"/>
      <c r="K365" s="198" t="s">
        <v>5</v>
      </c>
      <c r="L365" s="72"/>
      <c r="M365" s="198" t="s">
        <v>6</v>
      </c>
      <c r="N365" s="198" t="s">
        <v>808</v>
      </c>
      <c r="O365" s="72"/>
      <c r="P365" s="198" t="s">
        <v>5</v>
      </c>
      <c r="Q365" s="72"/>
      <c r="R365" s="198" t="s">
        <v>6</v>
      </c>
      <c r="S365" s="78"/>
      <c r="T365" s="78"/>
      <c r="U365" s="78"/>
      <c r="V365" s="72"/>
      <c r="W365" s="204" t="str">
        <f>IF(OR(G365="",Q365=""),"",IF(VLOOKUP($G365,'R5参照用'!$N$3:$P$8992,3,0)=0,"",VLOOKUP($G365,'R5参照用'!$N$3:$P$8992,3,0)))</f>
        <v/>
      </c>
      <c r="X365" s="72"/>
      <c r="Y365" s="72"/>
      <c r="Z365" s="73"/>
      <c r="AA365" s="73"/>
      <c r="AB365" s="73"/>
      <c r="AC365" s="78"/>
      <c r="AD365" s="78"/>
      <c r="AE365" s="78"/>
      <c r="AF365" s="78"/>
      <c r="AG365" s="78"/>
      <c r="AH365" s="78"/>
      <c r="AI365" s="78"/>
      <c r="AJ365" s="78"/>
      <c r="AK365" s="78"/>
      <c r="AL365" s="78"/>
      <c r="AM365" s="70"/>
      <c r="AN365" s="72"/>
      <c r="AO365" s="72"/>
      <c r="AP365" s="75"/>
      <c r="AQ365" s="78"/>
      <c r="AR365" s="78"/>
      <c r="AS365" s="78"/>
      <c r="AT365" s="78"/>
      <c r="AU365" s="79"/>
      <c r="AV365" s="79"/>
      <c r="AW365" s="75"/>
      <c r="AX365" s="75"/>
      <c r="AY365" s="78"/>
      <c r="AZ365" s="78"/>
      <c r="BA365" s="78"/>
      <c r="BB365" s="78"/>
      <c r="BC365" s="79"/>
      <c r="BD365" s="79"/>
      <c r="BE365" s="75"/>
      <c r="BF365" s="75"/>
      <c r="BG365" s="78"/>
      <c r="BH365" s="78"/>
      <c r="BI365" s="78"/>
      <c r="BJ365" s="78"/>
      <c r="BK365" s="79"/>
      <c r="BL365" s="79"/>
      <c r="BM365" s="75"/>
      <c r="BN365" s="74"/>
      <c r="BO365" s="75"/>
      <c r="BP365" s="74"/>
      <c r="BQ365" s="75"/>
      <c r="BR365" s="61" t="e">
        <f>VLOOKUP(V365&amp;X365&amp;Y365,'R5参照用'!$AJ$3:$AK$101,2,0)</f>
        <v>#N/A</v>
      </c>
      <c r="BS365" s="2" t="str">
        <f t="shared" si="5"/>
        <v/>
      </c>
      <c r="BT365" s="2" t="str">
        <f>IF(H365="","",IF(H365="通常交付金","",COUNTIF($H$5:H365,"重点交付金")))</f>
        <v/>
      </c>
    </row>
    <row r="366" spans="1:72" ht="21.75" customHeight="1" x14ac:dyDescent="0.3">
      <c r="A366" s="196" t="str">
        <f>表紙!$H$11</f>
        <v>28365</v>
      </c>
      <c r="B366" s="70"/>
      <c r="C366" s="70"/>
      <c r="D366" s="71"/>
      <c r="E366" s="70"/>
      <c r="F366" s="196">
        <v>362</v>
      </c>
      <c r="G366" s="197" t="str">
        <f>IFERROR(VLOOKUP($A366&amp;"-"&amp;'回答入力シート（ア_令和4年度実施計画事業）'!$F366,'R5参照用'!$K$3:$P$8992,4,0),"")</f>
        <v/>
      </c>
      <c r="H366" s="197" t="str">
        <f>IFERROR(IF(VLOOKUP($A366&amp;"-"&amp;'回答入力シート（ア_令和4年度実施計画事業）'!$F366,'R5参照用'!$K$3:$P$8992,5,0)=0,"",VLOOKUP($A366&amp;"-"&amp;'回答入力シート（ア_令和4年度実施計画事業）'!$F366,'R5参照用'!$K$3:$P$8992,5,0)),"")</f>
        <v/>
      </c>
      <c r="I366" s="198" t="s">
        <v>808</v>
      </c>
      <c r="J366" s="72"/>
      <c r="K366" s="198" t="s">
        <v>5</v>
      </c>
      <c r="L366" s="72"/>
      <c r="M366" s="198" t="s">
        <v>6</v>
      </c>
      <c r="N366" s="198" t="s">
        <v>808</v>
      </c>
      <c r="O366" s="72"/>
      <c r="P366" s="198" t="s">
        <v>5</v>
      </c>
      <c r="Q366" s="72"/>
      <c r="R366" s="198" t="s">
        <v>6</v>
      </c>
      <c r="S366" s="78"/>
      <c r="T366" s="78"/>
      <c r="U366" s="78"/>
      <c r="V366" s="72"/>
      <c r="W366" s="204" t="str">
        <f>IF(OR(G366="",Q366=""),"",IF(VLOOKUP($G366,'R5参照用'!$N$3:$P$8992,3,0)=0,"",VLOOKUP($G366,'R5参照用'!$N$3:$P$8992,3,0)))</f>
        <v/>
      </c>
      <c r="X366" s="72"/>
      <c r="Y366" s="72"/>
      <c r="Z366" s="73"/>
      <c r="AA366" s="73"/>
      <c r="AB366" s="73"/>
      <c r="AC366" s="78"/>
      <c r="AD366" s="78"/>
      <c r="AE366" s="78"/>
      <c r="AF366" s="78"/>
      <c r="AG366" s="78"/>
      <c r="AH366" s="78"/>
      <c r="AI366" s="78"/>
      <c r="AJ366" s="78"/>
      <c r="AK366" s="78"/>
      <c r="AL366" s="78"/>
      <c r="AM366" s="70"/>
      <c r="AN366" s="72"/>
      <c r="AO366" s="72"/>
      <c r="AP366" s="75"/>
      <c r="AQ366" s="78"/>
      <c r="AR366" s="78"/>
      <c r="AS366" s="78"/>
      <c r="AT366" s="78"/>
      <c r="AU366" s="79"/>
      <c r="AV366" s="79"/>
      <c r="AW366" s="75"/>
      <c r="AX366" s="75"/>
      <c r="AY366" s="78"/>
      <c r="AZ366" s="78"/>
      <c r="BA366" s="78"/>
      <c r="BB366" s="78"/>
      <c r="BC366" s="79"/>
      <c r="BD366" s="79"/>
      <c r="BE366" s="75"/>
      <c r="BF366" s="75"/>
      <c r="BG366" s="78"/>
      <c r="BH366" s="78"/>
      <c r="BI366" s="78"/>
      <c r="BJ366" s="78"/>
      <c r="BK366" s="79"/>
      <c r="BL366" s="79"/>
      <c r="BM366" s="75"/>
      <c r="BN366" s="74"/>
      <c r="BO366" s="75"/>
      <c r="BP366" s="74"/>
      <c r="BQ366" s="75"/>
      <c r="BR366" s="61" t="e">
        <f>VLOOKUP(V366&amp;X366&amp;Y366,'R5参照用'!$AJ$3:$AK$101,2,0)</f>
        <v>#N/A</v>
      </c>
      <c r="BS366" s="2" t="str">
        <f t="shared" si="5"/>
        <v/>
      </c>
      <c r="BT366" s="2" t="str">
        <f>IF(H366="","",IF(H366="通常交付金","",COUNTIF($H$5:H366,"重点交付金")))</f>
        <v/>
      </c>
    </row>
    <row r="367" spans="1:72" ht="21.75" customHeight="1" x14ac:dyDescent="0.3">
      <c r="A367" s="196" t="str">
        <f>表紙!$H$11</f>
        <v>28365</v>
      </c>
      <c r="B367" s="70"/>
      <c r="C367" s="70"/>
      <c r="D367" s="71"/>
      <c r="E367" s="70"/>
      <c r="F367" s="196">
        <v>363</v>
      </c>
      <c r="G367" s="197" t="str">
        <f>IFERROR(VLOOKUP($A367&amp;"-"&amp;'回答入力シート（ア_令和4年度実施計画事業）'!$F367,'R5参照用'!$K$3:$P$8992,4,0),"")</f>
        <v/>
      </c>
      <c r="H367" s="197" t="str">
        <f>IFERROR(IF(VLOOKUP($A367&amp;"-"&amp;'回答入力シート（ア_令和4年度実施計画事業）'!$F367,'R5参照用'!$K$3:$P$8992,5,0)=0,"",VLOOKUP($A367&amp;"-"&amp;'回答入力シート（ア_令和4年度実施計画事業）'!$F367,'R5参照用'!$K$3:$P$8992,5,0)),"")</f>
        <v/>
      </c>
      <c r="I367" s="198" t="s">
        <v>808</v>
      </c>
      <c r="J367" s="72"/>
      <c r="K367" s="198" t="s">
        <v>5</v>
      </c>
      <c r="L367" s="72"/>
      <c r="M367" s="198" t="s">
        <v>6</v>
      </c>
      <c r="N367" s="198" t="s">
        <v>808</v>
      </c>
      <c r="O367" s="72"/>
      <c r="P367" s="198" t="s">
        <v>5</v>
      </c>
      <c r="Q367" s="72"/>
      <c r="R367" s="198" t="s">
        <v>6</v>
      </c>
      <c r="S367" s="78"/>
      <c r="T367" s="78"/>
      <c r="U367" s="78"/>
      <c r="V367" s="72"/>
      <c r="W367" s="204" t="str">
        <f>IF(OR(G367="",Q367=""),"",IF(VLOOKUP($G367,'R5参照用'!$N$3:$P$8992,3,0)=0,"",VLOOKUP($G367,'R5参照用'!$N$3:$P$8992,3,0)))</f>
        <v/>
      </c>
      <c r="X367" s="72"/>
      <c r="Y367" s="72"/>
      <c r="Z367" s="73"/>
      <c r="AA367" s="73"/>
      <c r="AB367" s="73"/>
      <c r="AC367" s="78"/>
      <c r="AD367" s="78"/>
      <c r="AE367" s="78"/>
      <c r="AF367" s="78"/>
      <c r="AG367" s="78"/>
      <c r="AH367" s="78"/>
      <c r="AI367" s="78"/>
      <c r="AJ367" s="78"/>
      <c r="AK367" s="78"/>
      <c r="AL367" s="78"/>
      <c r="AM367" s="70"/>
      <c r="AN367" s="72"/>
      <c r="AO367" s="72"/>
      <c r="AP367" s="75"/>
      <c r="AQ367" s="78"/>
      <c r="AR367" s="78"/>
      <c r="AS367" s="78"/>
      <c r="AT367" s="78"/>
      <c r="AU367" s="79"/>
      <c r="AV367" s="79"/>
      <c r="AW367" s="75"/>
      <c r="AX367" s="75"/>
      <c r="AY367" s="78"/>
      <c r="AZ367" s="78"/>
      <c r="BA367" s="78"/>
      <c r="BB367" s="78"/>
      <c r="BC367" s="79"/>
      <c r="BD367" s="79"/>
      <c r="BE367" s="75"/>
      <c r="BF367" s="75"/>
      <c r="BG367" s="78"/>
      <c r="BH367" s="78"/>
      <c r="BI367" s="78"/>
      <c r="BJ367" s="78"/>
      <c r="BK367" s="79"/>
      <c r="BL367" s="79"/>
      <c r="BM367" s="75"/>
      <c r="BN367" s="74"/>
      <c r="BO367" s="75"/>
      <c r="BP367" s="74"/>
      <c r="BQ367" s="75"/>
      <c r="BR367" s="61" t="e">
        <f>VLOOKUP(V367&amp;X367&amp;Y367,'R5参照用'!$AJ$3:$AK$101,2,0)</f>
        <v>#N/A</v>
      </c>
      <c r="BS367" s="2" t="str">
        <f t="shared" si="5"/>
        <v/>
      </c>
      <c r="BT367" s="2" t="str">
        <f>IF(H367="","",IF(H367="通常交付金","",COUNTIF($H$5:H367,"重点交付金")))</f>
        <v/>
      </c>
    </row>
    <row r="368" spans="1:72" ht="21.75" customHeight="1" x14ac:dyDescent="0.3">
      <c r="A368" s="196" t="str">
        <f>表紙!$H$11</f>
        <v>28365</v>
      </c>
      <c r="B368" s="70"/>
      <c r="C368" s="70"/>
      <c r="D368" s="71"/>
      <c r="E368" s="70"/>
      <c r="F368" s="196">
        <v>364</v>
      </c>
      <c r="G368" s="197" t="str">
        <f>IFERROR(VLOOKUP($A368&amp;"-"&amp;'回答入力シート（ア_令和4年度実施計画事業）'!$F368,'R5参照用'!$K$3:$P$8992,4,0),"")</f>
        <v/>
      </c>
      <c r="H368" s="197" t="str">
        <f>IFERROR(IF(VLOOKUP($A368&amp;"-"&amp;'回答入力シート（ア_令和4年度実施計画事業）'!$F368,'R5参照用'!$K$3:$P$8992,5,0)=0,"",VLOOKUP($A368&amp;"-"&amp;'回答入力シート（ア_令和4年度実施計画事業）'!$F368,'R5参照用'!$K$3:$P$8992,5,0)),"")</f>
        <v/>
      </c>
      <c r="I368" s="198" t="s">
        <v>808</v>
      </c>
      <c r="J368" s="72"/>
      <c r="K368" s="198" t="s">
        <v>5</v>
      </c>
      <c r="L368" s="72"/>
      <c r="M368" s="198" t="s">
        <v>6</v>
      </c>
      <c r="N368" s="198" t="s">
        <v>808</v>
      </c>
      <c r="O368" s="72"/>
      <c r="P368" s="198" t="s">
        <v>5</v>
      </c>
      <c r="Q368" s="72"/>
      <c r="R368" s="198" t="s">
        <v>6</v>
      </c>
      <c r="S368" s="78"/>
      <c r="T368" s="78"/>
      <c r="U368" s="78"/>
      <c r="V368" s="72"/>
      <c r="W368" s="204" t="str">
        <f>IF(OR(G368="",Q368=""),"",IF(VLOOKUP($G368,'R5参照用'!$N$3:$P$8992,3,0)=0,"",VLOOKUP($G368,'R5参照用'!$N$3:$P$8992,3,0)))</f>
        <v/>
      </c>
      <c r="X368" s="72"/>
      <c r="Y368" s="72"/>
      <c r="Z368" s="73"/>
      <c r="AA368" s="73"/>
      <c r="AB368" s="73"/>
      <c r="AC368" s="78"/>
      <c r="AD368" s="78"/>
      <c r="AE368" s="78"/>
      <c r="AF368" s="78"/>
      <c r="AG368" s="78"/>
      <c r="AH368" s="78"/>
      <c r="AI368" s="78"/>
      <c r="AJ368" s="78"/>
      <c r="AK368" s="78"/>
      <c r="AL368" s="78"/>
      <c r="AM368" s="70"/>
      <c r="AN368" s="72"/>
      <c r="AO368" s="72"/>
      <c r="AP368" s="75"/>
      <c r="AQ368" s="78"/>
      <c r="AR368" s="78"/>
      <c r="AS368" s="78"/>
      <c r="AT368" s="78"/>
      <c r="AU368" s="79"/>
      <c r="AV368" s="79"/>
      <c r="AW368" s="75"/>
      <c r="AX368" s="75"/>
      <c r="AY368" s="78"/>
      <c r="AZ368" s="78"/>
      <c r="BA368" s="78"/>
      <c r="BB368" s="78"/>
      <c r="BC368" s="79"/>
      <c r="BD368" s="79"/>
      <c r="BE368" s="75"/>
      <c r="BF368" s="75"/>
      <c r="BG368" s="78"/>
      <c r="BH368" s="78"/>
      <c r="BI368" s="78"/>
      <c r="BJ368" s="78"/>
      <c r="BK368" s="79"/>
      <c r="BL368" s="79"/>
      <c r="BM368" s="75"/>
      <c r="BN368" s="74"/>
      <c r="BO368" s="75"/>
      <c r="BP368" s="74"/>
      <c r="BQ368" s="75"/>
      <c r="BR368" s="61" t="e">
        <f>VLOOKUP(V368&amp;X368&amp;Y368,'R5参照用'!$AJ$3:$AK$101,2,0)</f>
        <v>#N/A</v>
      </c>
      <c r="BS368" s="2" t="str">
        <f t="shared" si="5"/>
        <v/>
      </c>
      <c r="BT368" s="2" t="str">
        <f>IF(H368="","",IF(H368="通常交付金","",COUNTIF($H$5:H368,"重点交付金")))</f>
        <v/>
      </c>
    </row>
    <row r="369" spans="1:72" ht="21.75" customHeight="1" x14ac:dyDescent="0.3">
      <c r="A369" s="196" t="str">
        <f>表紙!$H$11</f>
        <v>28365</v>
      </c>
      <c r="B369" s="70"/>
      <c r="C369" s="70"/>
      <c r="D369" s="71"/>
      <c r="E369" s="70"/>
      <c r="F369" s="196">
        <v>365</v>
      </c>
      <c r="G369" s="197" t="str">
        <f>IFERROR(VLOOKUP($A369&amp;"-"&amp;'回答入力シート（ア_令和4年度実施計画事業）'!$F369,'R5参照用'!$K$3:$P$8992,4,0),"")</f>
        <v/>
      </c>
      <c r="H369" s="197" t="str">
        <f>IFERROR(IF(VLOOKUP($A369&amp;"-"&amp;'回答入力シート（ア_令和4年度実施計画事業）'!$F369,'R5参照用'!$K$3:$P$8992,5,0)=0,"",VLOOKUP($A369&amp;"-"&amp;'回答入力シート（ア_令和4年度実施計画事業）'!$F369,'R5参照用'!$K$3:$P$8992,5,0)),"")</f>
        <v/>
      </c>
      <c r="I369" s="198" t="s">
        <v>808</v>
      </c>
      <c r="J369" s="72"/>
      <c r="K369" s="198" t="s">
        <v>5</v>
      </c>
      <c r="L369" s="72"/>
      <c r="M369" s="198" t="s">
        <v>6</v>
      </c>
      <c r="N369" s="198" t="s">
        <v>808</v>
      </c>
      <c r="O369" s="72"/>
      <c r="P369" s="198" t="s">
        <v>5</v>
      </c>
      <c r="Q369" s="72"/>
      <c r="R369" s="198" t="s">
        <v>6</v>
      </c>
      <c r="S369" s="78"/>
      <c r="T369" s="78"/>
      <c r="U369" s="78"/>
      <c r="V369" s="72"/>
      <c r="W369" s="204" t="str">
        <f>IF(OR(G369="",Q369=""),"",IF(VLOOKUP($G369,'R5参照用'!$N$3:$P$8992,3,0)=0,"",VLOOKUP($G369,'R5参照用'!$N$3:$P$8992,3,0)))</f>
        <v/>
      </c>
      <c r="X369" s="72"/>
      <c r="Y369" s="72"/>
      <c r="Z369" s="73"/>
      <c r="AA369" s="73"/>
      <c r="AB369" s="73"/>
      <c r="AC369" s="78"/>
      <c r="AD369" s="78"/>
      <c r="AE369" s="78"/>
      <c r="AF369" s="78"/>
      <c r="AG369" s="78"/>
      <c r="AH369" s="78"/>
      <c r="AI369" s="78"/>
      <c r="AJ369" s="78"/>
      <c r="AK369" s="78"/>
      <c r="AL369" s="78"/>
      <c r="AM369" s="70"/>
      <c r="AN369" s="72"/>
      <c r="AO369" s="72"/>
      <c r="AP369" s="75"/>
      <c r="AQ369" s="78"/>
      <c r="AR369" s="78"/>
      <c r="AS369" s="78"/>
      <c r="AT369" s="78"/>
      <c r="AU369" s="79"/>
      <c r="AV369" s="79"/>
      <c r="AW369" s="75"/>
      <c r="AX369" s="75"/>
      <c r="AY369" s="78"/>
      <c r="AZ369" s="78"/>
      <c r="BA369" s="78"/>
      <c r="BB369" s="78"/>
      <c r="BC369" s="79"/>
      <c r="BD369" s="79"/>
      <c r="BE369" s="75"/>
      <c r="BF369" s="75"/>
      <c r="BG369" s="78"/>
      <c r="BH369" s="78"/>
      <c r="BI369" s="78"/>
      <c r="BJ369" s="78"/>
      <c r="BK369" s="79"/>
      <c r="BL369" s="79"/>
      <c r="BM369" s="75"/>
      <c r="BN369" s="74"/>
      <c r="BO369" s="75"/>
      <c r="BP369" s="74"/>
      <c r="BQ369" s="75"/>
      <c r="BR369" s="61" t="e">
        <f>VLOOKUP(V369&amp;X369&amp;Y369,'R5参照用'!$AJ$3:$AK$101,2,0)</f>
        <v>#N/A</v>
      </c>
      <c r="BS369" s="2" t="str">
        <f t="shared" si="5"/>
        <v/>
      </c>
      <c r="BT369" s="2" t="str">
        <f>IF(H369="","",IF(H369="通常交付金","",COUNTIF($H$5:H369,"重点交付金")))</f>
        <v/>
      </c>
    </row>
    <row r="370" spans="1:72" ht="21.75" customHeight="1" x14ac:dyDescent="0.3">
      <c r="A370" s="196" t="str">
        <f>表紙!$H$11</f>
        <v>28365</v>
      </c>
      <c r="B370" s="70"/>
      <c r="C370" s="70"/>
      <c r="D370" s="71"/>
      <c r="E370" s="70"/>
      <c r="F370" s="196">
        <v>366</v>
      </c>
      <c r="G370" s="197" t="str">
        <f>IFERROR(VLOOKUP($A370&amp;"-"&amp;'回答入力シート（ア_令和4年度実施計画事業）'!$F370,'R5参照用'!$K$3:$P$8992,4,0),"")</f>
        <v/>
      </c>
      <c r="H370" s="197" t="str">
        <f>IFERROR(IF(VLOOKUP($A370&amp;"-"&amp;'回答入力シート（ア_令和4年度実施計画事業）'!$F370,'R5参照用'!$K$3:$P$8992,5,0)=0,"",VLOOKUP($A370&amp;"-"&amp;'回答入力シート（ア_令和4年度実施計画事業）'!$F370,'R5参照用'!$K$3:$P$8992,5,0)),"")</f>
        <v/>
      </c>
      <c r="I370" s="198" t="s">
        <v>808</v>
      </c>
      <c r="J370" s="72"/>
      <c r="K370" s="198" t="s">
        <v>5</v>
      </c>
      <c r="L370" s="72"/>
      <c r="M370" s="198" t="s">
        <v>6</v>
      </c>
      <c r="N370" s="198" t="s">
        <v>808</v>
      </c>
      <c r="O370" s="72"/>
      <c r="P370" s="198" t="s">
        <v>5</v>
      </c>
      <c r="Q370" s="72"/>
      <c r="R370" s="198" t="s">
        <v>6</v>
      </c>
      <c r="S370" s="78"/>
      <c r="T370" s="78"/>
      <c r="U370" s="78"/>
      <c r="V370" s="72"/>
      <c r="W370" s="204" t="str">
        <f>IF(OR(G370="",Q370=""),"",IF(VLOOKUP($G370,'R5参照用'!$N$3:$P$8992,3,0)=0,"",VLOOKUP($G370,'R5参照用'!$N$3:$P$8992,3,0)))</f>
        <v/>
      </c>
      <c r="X370" s="72"/>
      <c r="Y370" s="72"/>
      <c r="Z370" s="73"/>
      <c r="AA370" s="73"/>
      <c r="AB370" s="73"/>
      <c r="AC370" s="78"/>
      <c r="AD370" s="78"/>
      <c r="AE370" s="78"/>
      <c r="AF370" s="78"/>
      <c r="AG370" s="78"/>
      <c r="AH370" s="78"/>
      <c r="AI370" s="78"/>
      <c r="AJ370" s="78"/>
      <c r="AK370" s="78"/>
      <c r="AL370" s="78"/>
      <c r="AM370" s="70"/>
      <c r="AN370" s="72"/>
      <c r="AO370" s="72"/>
      <c r="AP370" s="75"/>
      <c r="AQ370" s="78"/>
      <c r="AR370" s="78"/>
      <c r="AS370" s="78"/>
      <c r="AT370" s="78"/>
      <c r="AU370" s="79"/>
      <c r="AV370" s="79"/>
      <c r="AW370" s="75"/>
      <c r="AX370" s="75"/>
      <c r="AY370" s="78"/>
      <c r="AZ370" s="78"/>
      <c r="BA370" s="78"/>
      <c r="BB370" s="78"/>
      <c r="BC370" s="79"/>
      <c r="BD370" s="79"/>
      <c r="BE370" s="75"/>
      <c r="BF370" s="75"/>
      <c r="BG370" s="78"/>
      <c r="BH370" s="78"/>
      <c r="BI370" s="78"/>
      <c r="BJ370" s="78"/>
      <c r="BK370" s="79"/>
      <c r="BL370" s="79"/>
      <c r="BM370" s="75"/>
      <c r="BN370" s="74"/>
      <c r="BO370" s="75"/>
      <c r="BP370" s="74"/>
      <c r="BQ370" s="75"/>
      <c r="BR370" s="61" t="e">
        <f>VLOOKUP(V370&amp;X370&amp;Y370,'R5参照用'!$AJ$3:$AK$101,2,0)</f>
        <v>#N/A</v>
      </c>
      <c r="BS370" s="2" t="str">
        <f t="shared" si="5"/>
        <v/>
      </c>
      <c r="BT370" s="2" t="str">
        <f>IF(H370="","",IF(H370="通常交付金","",COUNTIF($H$5:H370,"重点交付金")))</f>
        <v/>
      </c>
    </row>
    <row r="371" spans="1:72" ht="21.75" customHeight="1" x14ac:dyDescent="0.3">
      <c r="A371" s="196" t="str">
        <f>表紙!$H$11</f>
        <v>28365</v>
      </c>
      <c r="B371" s="70"/>
      <c r="C371" s="70"/>
      <c r="D371" s="71"/>
      <c r="E371" s="70"/>
      <c r="F371" s="196">
        <v>367</v>
      </c>
      <c r="G371" s="197" t="str">
        <f>IFERROR(VLOOKUP($A371&amp;"-"&amp;'回答入力シート（ア_令和4年度実施計画事業）'!$F371,'R5参照用'!$K$3:$P$8992,4,0),"")</f>
        <v/>
      </c>
      <c r="H371" s="197" t="str">
        <f>IFERROR(IF(VLOOKUP($A371&amp;"-"&amp;'回答入力シート（ア_令和4年度実施計画事業）'!$F371,'R5参照用'!$K$3:$P$8992,5,0)=0,"",VLOOKUP($A371&amp;"-"&amp;'回答入力シート（ア_令和4年度実施計画事業）'!$F371,'R5参照用'!$K$3:$P$8992,5,0)),"")</f>
        <v/>
      </c>
      <c r="I371" s="198" t="s">
        <v>808</v>
      </c>
      <c r="J371" s="72"/>
      <c r="K371" s="198" t="s">
        <v>5</v>
      </c>
      <c r="L371" s="72"/>
      <c r="M371" s="198" t="s">
        <v>6</v>
      </c>
      <c r="N371" s="198" t="s">
        <v>808</v>
      </c>
      <c r="O371" s="72"/>
      <c r="P371" s="198" t="s">
        <v>5</v>
      </c>
      <c r="Q371" s="72"/>
      <c r="R371" s="198" t="s">
        <v>6</v>
      </c>
      <c r="S371" s="78"/>
      <c r="T371" s="78"/>
      <c r="U371" s="78"/>
      <c r="V371" s="72"/>
      <c r="W371" s="204" t="str">
        <f>IF(OR(G371="",Q371=""),"",IF(VLOOKUP($G371,'R5参照用'!$N$3:$P$8992,3,0)=0,"",VLOOKUP($G371,'R5参照用'!$N$3:$P$8992,3,0)))</f>
        <v/>
      </c>
      <c r="X371" s="72"/>
      <c r="Y371" s="72"/>
      <c r="Z371" s="73"/>
      <c r="AA371" s="73"/>
      <c r="AB371" s="73"/>
      <c r="AC371" s="78"/>
      <c r="AD371" s="78"/>
      <c r="AE371" s="78"/>
      <c r="AF371" s="78"/>
      <c r="AG371" s="78"/>
      <c r="AH371" s="78"/>
      <c r="AI371" s="78"/>
      <c r="AJ371" s="78"/>
      <c r="AK371" s="78"/>
      <c r="AL371" s="78"/>
      <c r="AM371" s="70"/>
      <c r="AN371" s="72"/>
      <c r="AO371" s="72"/>
      <c r="AP371" s="75"/>
      <c r="AQ371" s="78"/>
      <c r="AR371" s="78"/>
      <c r="AS371" s="78"/>
      <c r="AT371" s="78"/>
      <c r="AU371" s="79"/>
      <c r="AV371" s="79"/>
      <c r="AW371" s="75"/>
      <c r="AX371" s="75"/>
      <c r="AY371" s="78"/>
      <c r="AZ371" s="78"/>
      <c r="BA371" s="78"/>
      <c r="BB371" s="78"/>
      <c r="BC371" s="79"/>
      <c r="BD371" s="79"/>
      <c r="BE371" s="75"/>
      <c r="BF371" s="75"/>
      <c r="BG371" s="78"/>
      <c r="BH371" s="78"/>
      <c r="BI371" s="78"/>
      <c r="BJ371" s="78"/>
      <c r="BK371" s="79"/>
      <c r="BL371" s="79"/>
      <c r="BM371" s="75"/>
      <c r="BN371" s="74"/>
      <c r="BO371" s="75"/>
      <c r="BP371" s="74"/>
      <c r="BQ371" s="75"/>
      <c r="BR371" s="61" t="e">
        <f>VLOOKUP(V371&amp;X371&amp;Y371,'R5参照用'!$AJ$3:$AK$101,2,0)</f>
        <v>#N/A</v>
      </c>
      <c r="BS371" s="2" t="str">
        <f t="shared" si="5"/>
        <v/>
      </c>
      <c r="BT371" s="2" t="str">
        <f>IF(H371="","",IF(H371="通常交付金","",COUNTIF($H$5:H371,"重点交付金")))</f>
        <v/>
      </c>
    </row>
    <row r="372" spans="1:72" ht="21.75" customHeight="1" x14ac:dyDescent="0.3">
      <c r="A372" s="196" t="str">
        <f>表紙!$H$11</f>
        <v>28365</v>
      </c>
      <c r="B372" s="70"/>
      <c r="C372" s="70"/>
      <c r="D372" s="71"/>
      <c r="E372" s="70"/>
      <c r="F372" s="196">
        <v>368</v>
      </c>
      <c r="G372" s="197" t="str">
        <f>IFERROR(VLOOKUP($A372&amp;"-"&amp;'回答入力シート（ア_令和4年度実施計画事業）'!$F372,'R5参照用'!$K$3:$P$8992,4,0),"")</f>
        <v/>
      </c>
      <c r="H372" s="197" t="str">
        <f>IFERROR(IF(VLOOKUP($A372&amp;"-"&amp;'回答入力シート（ア_令和4年度実施計画事業）'!$F372,'R5参照用'!$K$3:$P$8992,5,0)=0,"",VLOOKUP($A372&amp;"-"&amp;'回答入力シート（ア_令和4年度実施計画事業）'!$F372,'R5参照用'!$K$3:$P$8992,5,0)),"")</f>
        <v/>
      </c>
      <c r="I372" s="198" t="s">
        <v>808</v>
      </c>
      <c r="J372" s="72"/>
      <c r="K372" s="198" t="s">
        <v>5</v>
      </c>
      <c r="L372" s="72"/>
      <c r="M372" s="198" t="s">
        <v>6</v>
      </c>
      <c r="N372" s="198" t="s">
        <v>808</v>
      </c>
      <c r="O372" s="72"/>
      <c r="P372" s="198" t="s">
        <v>5</v>
      </c>
      <c r="Q372" s="72"/>
      <c r="R372" s="198" t="s">
        <v>6</v>
      </c>
      <c r="S372" s="78"/>
      <c r="T372" s="78"/>
      <c r="U372" s="78"/>
      <c r="V372" s="72"/>
      <c r="W372" s="204" t="str">
        <f>IF(OR(G372="",Q372=""),"",IF(VLOOKUP($G372,'R5参照用'!$N$3:$P$8992,3,0)=0,"",VLOOKUP($G372,'R5参照用'!$N$3:$P$8992,3,0)))</f>
        <v/>
      </c>
      <c r="X372" s="72"/>
      <c r="Y372" s="72"/>
      <c r="Z372" s="73"/>
      <c r="AA372" s="73"/>
      <c r="AB372" s="73"/>
      <c r="AC372" s="78"/>
      <c r="AD372" s="78"/>
      <c r="AE372" s="78"/>
      <c r="AF372" s="78"/>
      <c r="AG372" s="78"/>
      <c r="AH372" s="78"/>
      <c r="AI372" s="78"/>
      <c r="AJ372" s="78"/>
      <c r="AK372" s="78"/>
      <c r="AL372" s="78"/>
      <c r="AM372" s="70"/>
      <c r="AN372" s="72"/>
      <c r="AO372" s="72"/>
      <c r="AP372" s="75"/>
      <c r="AQ372" s="78"/>
      <c r="AR372" s="78"/>
      <c r="AS372" s="78"/>
      <c r="AT372" s="78"/>
      <c r="AU372" s="79"/>
      <c r="AV372" s="79"/>
      <c r="AW372" s="75"/>
      <c r="AX372" s="75"/>
      <c r="AY372" s="78"/>
      <c r="AZ372" s="78"/>
      <c r="BA372" s="78"/>
      <c r="BB372" s="78"/>
      <c r="BC372" s="79"/>
      <c r="BD372" s="79"/>
      <c r="BE372" s="75"/>
      <c r="BF372" s="75"/>
      <c r="BG372" s="78"/>
      <c r="BH372" s="78"/>
      <c r="BI372" s="78"/>
      <c r="BJ372" s="78"/>
      <c r="BK372" s="79"/>
      <c r="BL372" s="79"/>
      <c r="BM372" s="75"/>
      <c r="BN372" s="74"/>
      <c r="BO372" s="75"/>
      <c r="BP372" s="74"/>
      <c r="BQ372" s="75"/>
      <c r="BR372" s="61" t="e">
        <f>VLOOKUP(V372&amp;X372&amp;Y372,'R5参照用'!$AJ$3:$AK$101,2,0)</f>
        <v>#N/A</v>
      </c>
      <c r="BS372" s="2" t="str">
        <f t="shared" si="5"/>
        <v/>
      </c>
      <c r="BT372" s="2" t="str">
        <f>IF(H372="","",IF(H372="通常交付金","",COUNTIF($H$5:H372,"重点交付金")))</f>
        <v/>
      </c>
    </row>
    <row r="373" spans="1:72" ht="21.75" customHeight="1" x14ac:dyDescent="0.3">
      <c r="A373" s="196" t="str">
        <f>表紙!$H$11</f>
        <v>28365</v>
      </c>
      <c r="B373" s="70"/>
      <c r="C373" s="70"/>
      <c r="D373" s="71"/>
      <c r="E373" s="70"/>
      <c r="F373" s="196">
        <v>369</v>
      </c>
      <c r="G373" s="197" t="str">
        <f>IFERROR(VLOOKUP($A373&amp;"-"&amp;'回答入力シート（ア_令和4年度実施計画事業）'!$F373,'R5参照用'!$K$3:$P$8992,4,0),"")</f>
        <v/>
      </c>
      <c r="H373" s="197" t="str">
        <f>IFERROR(IF(VLOOKUP($A373&amp;"-"&amp;'回答入力シート（ア_令和4年度実施計画事業）'!$F373,'R5参照用'!$K$3:$P$8992,5,0)=0,"",VLOOKUP($A373&amp;"-"&amp;'回答入力シート（ア_令和4年度実施計画事業）'!$F373,'R5参照用'!$K$3:$P$8992,5,0)),"")</f>
        <v/>
      </c>
      <c r="I373" s="198" t="s">
        <v>808</v>
      </c>
      <c r="J373" s="72"/>
      <c r="K373" s="198" t="s">
        <v>5</v>
      </c>
      <c r="L373" s="72"/>
      <c r="M373" s="198" t="s">
        <v>6</v>
      </c>
      <c r="N373" s="198" t="s">
        <v>808</v>
      </c>
      <c r="O373" s="72"/>
      <c r="P373" s="198" t="s">
        <v>5</v>
      </c>
      <c r="Q373" s="72"/>
      <c r="R373" s="198" t="s">
        <v>6</v>
      </c>
      <c r="S373" s="78"/>
      <c r="T373" s="78"/>
      <c r="U373" s="78"/>
      <c r="V373" s="72"/>
      <c r="W373" s="204" t="str">
        <f>IF(OR(G373="",Q373=""),"",IF(VLOOKUP($G373,'R5参照用'!$N$3:$P$8992,3,0)=0,"",VLOOKUP($G373,'R5参照用'!$N$3:$P$8992,3,0)))</f>
        <v/>
      </c>
      <c r="X373" s="72"/>
      <c r="Y373" s="72"/>
      <c r="Z373" s="73"/>
      <c r="AA373" s="73"/>
      <c r="AB373" s="73"/>
      <c r="AC373" s="78"/>
      <c r="AD373" s="78"/>
      <c r="AE373" s="78"/>
      <c r="AF373" s="78"/>
      <c r="AG373" s="78"/>
      <c r="AH373" s="78"/>
      <c r="AI373" s="78"/>
      <c r="AJ373" s="78"/>
      <c r="AK373" s="78"/>
      <c r="AL373" s="78"/>
      <c r="AM373" s="70"/>
      <c r="AN373" s="72"/>
      <c r="AO373" s="72"/>
      <c r="AP373" s="75"/>
      <c r="AQ373" s="78"/>
      <c r="AR373" s="78"/>
      <c r="AS373" s="78"/>
      <c r="AT373" s="78"/>
      <c r="AU373" s="79"/>
      <c r="AV373" s="79"/>
      <c r="AW373" s="75"/>
      <c r="AX373" s="75"/>
      <c r="AY373" s="78"/>
      <c r="AZ373" s="78"/>
      <c r="BA373" s="78"/>
      <c r="BB373" s="78"/>
      <c r="BC373" s="79"/>
      <c r="BD373" s="79"/>
      <c r="BE373" s="75"/>
      <c r="BF373" s="75"/>
      <c r="BG373" s="78"/>
      <c r="BH373" s="78"/>
      <c r="BI373" s="78"/>
      <c r="BJ373" s="78"/>
      <c r="BK373" s="79"/>
      <c r="BL373" s="79"/>
      <c r="BM373" s="75"/>
      <c r="BN373" s="74"/>
      <c r="BO373" s="75"/>
      <c r="BP373" s="74"/>
      <c r="BQ373" s="75"/>
      <c r="BR373" s="61" t="e">
        <f>VLOOKUP(V373&amp;X373&amp;Y373,'R5参照用'!$AJ$3:$AK$101,2,0)</f>
        <v>#N/A</v>
      </c>
      <c r="BS373" s="2" t="str">
        <f t="shared" si="5"/>
        <v/>
      </c>
      <c r="BT373" s="2" t="str">
        <f>IF(H373="","",IF(H373="通常交付金","",COUNTIF($H$5:H373,"重点交付金")))</f>
        <v/>
      </c>
    </row>
    <row r="374" spans="1:72" ht="21.75" customHeight="1" x14ac:dyDescent="0.3">
      <c r="A374" s="196" t="str">
        <f>表紙!$H$11</f>
        <v>28365</v>
      </c>
      <c r="B374" s="70"/>
      <c r="C374" s="70"/>
      <c r="D374" s="71"/>
      <c r="E374" s="70"/>
      <c r="F374" s="196">
        <v>370</v>
      </c>
      <c r="G374" s="197" t="str">
        <f>IFERROR(VLOOKUP($A374&amp;"-"&amp;'回答入力シート（ア_令和4年度実施計画事業）'!$F374,'R5参照用'!$K$3:$P$8992,4,0),"")</f>
        <v/>
      </c>
      <c r="H374" s="197" t="str">
        <f>IFERROR(IF(VLOOKUP($A374&amp;"-"&amp;'回答入力シート（ア_令和4年度実施計画事業）'!$F374,'R5参照用'!$K$3:$P$8992,5,0)=0,"",VLOOKUP($A374&amp;"-"&amp;'回答入力シート（ア_令和4年度実施計画事業）'!$F374,'R5参照用'!$K$3:$P$8992,5,0)),"")</f>
        <v/>
      </c>
      <c r="I374" s="198" t="s">
        <v>808</v>
      </c>
      <c r="J374" s="72"/>
      <c r="K374" s="198" t="s">
        <v>5</v>
      </c>
      <c r="L374" s="72"/>
      <c r="M374" s="198" t="s">
        <v>6</v>
      </c>
      <c r="N374" s="198" t="s">
        <v>808</v>
      </c>
      <c r="O374" s="72"/>
      <c r="P374" s="198" t="s">
        <v>5</v>
      </c>
      <c r="Q374" s="72"/>
      <c r="R374" s="198" t="s">
        <v>6</v>
      </c>
      <c r="S374" s="78"/>
      <c r="T374" s="78"/>
      <c r="U374" s="78"/>
      <c r="V374" s="72"/>
      <c r="W374" s="204" t="str">
        <f>IF(OR(G374="",Q374=""),"",IF(VLOOKUP($G374,'R5参照用'!$N$3:$P$8992,3,0)=0,"",VLOOKUP($G374,'R5参照用'!$N$3:$P$8992,3,0)))</f>
        <v/>
      </c>
      <c r="X374" s="72"/>
      <c r="Y374" s="72"/>
      <c r="Z374" s="73"/>
      <c r="AA374" s="73"/>
      <c r="AB374" s="73"/>
      <c r="AC374" s="78"/>
      <c r="AD374" s="78"/>
      <c r="AE374" s="78"/>
      <c r="AF374" s="78"/>
      <c r="AG374" s="78"/>
      <c r="AH374" s="78"/>
      <c r="AI374" s="78"/>
      <c r="AJ374" s="78"/>
      <c r="AK374" s="78"/>
      <c r="AL374" s="78"/>
      <c r="AM374" s="70"/>
      <c r="AN374" s="72"/>
      <c r="AO374" s="72"/>
      <c r="AP374" s="75"/>
      <c r="AQ374" s="78"/>
      <c r="AR374" s="78"/>
      <c r="AS374" s="78"/>
      <c r="AT374" s="78"/>
      <c r="AU374" s="79"/>
      <c r="AV374" s="79"/>
      <c r="AW374" s="75"/>
      <c r="AX374" s="75"/>
      <c r="AY374" s="78"/>
      <c r="AZ374" s="78"/>
      <c r="BA374" s="78"/>
      <c r="BB374" s="78"/>
      <c r="BC374" s="79"/>
      <c r="BD374" s="79"/>
      <c r="BE374" s="75"/>
      <c r="BF374" s="75"/>
      <c r="BG374" s="78"/>
      <c r="BH374" s="78"/>
      <c r="BI374" s="78"/>
      <c r="BJ374" s="78"/>
      <c r="BK374" s="79"/>
      <c r="BL374" s="79"/>
      <c r="BM374" s="75"/>
      <c r="BN374" s="74"/>
      <c r="BO374" s="75"/>
      <c r="BP374" s="74"/>
      <c r="BQ374" s="75"/>
      <c r="BR374" s="61" t="e">
        <f>VLOOKUP(V374&amp;X374&amp;Y374,'R5参照用'!$AJ$3:$AK$101,2,0)</f>
        <v>#N/A</v>
      </c>
      <c r="BS374" s="2" t="str">
        <f t="shared" si="5"/>
        <v/>
      </c>
      <c r="BT374" s="2" t="str">
        <f>IF(H374="","",IF(H374="通常交付金","",COUNTIF($H$5:H374,"重点交付金")))</f>
        <v/>
      </c>
    </row>
    <row r="375" spans="1:72" ht="21.75" customHeight="1" x14ac:dyDescent="0.3">
      <c r="A375" s="196" t="str">
        <f>表紙!$H$11</f>
        <v>28365</v>
      </c>
      <c r="B375" s="70"/>
      <c r="C375" s="70"/>
      <c r="D375" s="71"/>
      <c r="E375" s="70"/>
      <c r="F375" s="196">
        <v>371</v>
      </c>
      <c r="G375" s="197" t="str">
        <f>IFERROR(VLOOKUP($A375&amp;"-"&amp;'回答入力シート（ア_令和4年度実施計画事業）'!$F375,'R5参照用'!$K$3:$P$8992,4,0),"")</f>
        <v/>
      </c>
      <c r="H375" s="197" t="str">
        <f>IFERROR(IF(VLOOKUP($A375&amp;"-"&amp;'回答入力シート（ア_令和4年度実施計画事業）'!$F375,'R5参照用'!$K$3:$P$8992,5,0)=0,"",VLOOKUP($A375&amp;"-"&amp;'回答入力シート（ア_令和4年度実施計画事業）'!$F375,'R5参照用'!$K$3:$P$8992,5,0)),"")</f>
        <v/>
      </c>
      <c r="I375" s="198" t="s">
        <v>808</v>
      </c>
      <c r="J375" s="72"/>
      <c r="K375" s="198" t="s">
        <v>5</v>
      </c>
      <c r="L375" s="72"/>
      <c r="M375" s="198" t="s">
        <v>6</v>
      </c>
      <c r="N375" s="198" t="s">
        <v>808</v>
      </c>
      <c r="O375" s="72"/>
      <c r="P375" s="198" t="s">
        <v>5</v>
      </c>
      <c r="Q375" s="72"/>
      <c r="R375" s="198" t="s">
        <v>6</v>
      </c>
      <c r="S375" s="78"/>
      <c r="T375" s="78"/>
      <c r="U375" s="78"/>
      <c r="V375" s="72"/>
      <c r="W375" s="204" t="str">
        <f>IF(OR(G375="",Q375=""),"",IF(VLOOKUP($G375,'R5参照用'!$N$3:$P$8992,3,0)=0,"",VLOOKUP($G375,'R5参照用'!$N$3:$P$8992,3,0)))</f>
        <v/>
      </c>
      <c r="X375" s="72"/>
      <c r="Y375" s="72"/>
      <c r="Z375" s="73"/>
      <c r="AA375" s="73"/>
      <c r="AB375" s="73"/>
      <c r="AC375" s="78"/>
      <c r="AD375" s="78"/>
      <c r="AE375" s="78"/>
      <c r="AF375" s="78"/>
      <c r="AG375" s="78"/>
      <c r="AH375" s="78"/>
      <c r="AI375" s="78"/>
      <c r="AJ375" s="78"/>
      <c r="AK375" s="78"/>
      <c r="AL375" s="78"/>
      <c r="AM375" s="70"/>
      <c r="AN375" s="72"/>
      <c r="AO375" s="72"/>
      <c r="AP375" s="75"/>
      <c r="AQ375" s="78"/>
      <c r="AR375" s="78"/>
      <c r="AS375" s="78"/>
      <c r="AT375" s="78"/>
      <c r="AU375" s="79"/>
      <c r="AV375" s="79"/>
      <c r="AW375" s="75"/>
      <c r="AX375" s="75"/>
      <c r="AY375" s="78"/>
      <c r="AZ375" s="78"/>
      <c r="BA375" s="78"/>
      <c r="BB375" s="78"/>
      <c r="BC375" s="79"/>
      <c r="BD375" s="79"/>
      <c r="BE375" s="75"/>
      <c r="BF375" s="75"/>
      <c r="BG375" s="78"/>
      <c r="BH375" s="78"/>
      <c r="BI375" s="78"/>
      <c r="BJ375" s="78"/>
      <c r="BK375" s="79"/>
      <c r="BL375" s="79"/>
      <c r="BM375" s="75"/>
      <c r="BN375" s="74"/>
      <c r="BO375" s="75"/>
      <c r="BP375" s="74"/>
      <c r="BQ375" s="75"/>
      <c r="BR375" s="61" t="e">
        <f>VLOOKUP(V375&amp;X375&amp;Y375,'R5参照用'!$AJ$3:$AK$101,2,0)</f>
        <v>#N/A</v>
      </c>
      <c r="BS375" s="2" t="str">
        <f t="shared" si="5"/>
        <v/>
      </c>
      <c r="BT375" s="2" t="str">
        <f>IF(H375="","",IF(H375="通常交付金","",COUNTIF($H$5:H375,"重点交付金")))</f>
        <v/>
      </c>
    </row>
    <row r="376" spans="1:72" ht="21.75" customHeight="1" x14ac:dyDescent="0.3">
      <c r="A376" s="196" t="str">
        <f>表紙!$H$11</f>
        <v>28365</v>
      </c>
      <c r="B376" s="70"/>
      <c r="C376" s="70"/>
      <c r="D376" s="71"/>
      <c r="E376" s="70"/>
      <c r="F376" s="196">
        <v>372</v>
      </c>
      <c r="G376" s="197" t="str">
        <f>IFERROR(VLOOKUP($A376&amp;"-"&amp;'回答入力シート（ア_令和4年度実施計画事業）'!$F376,'R5参照用'!$K$3:$P$8992,4,0),"")</f>
        <v/>
      </c>
      <c r="H376" s="197" t="str">
        <f>IFERROR(IF(VLOOKUP($A376&amp;"-"&amp;'回答入力シート（ア_令和4年度実施計画事業）'!$F376,'R5参照用'!$K$3:$P$8992,5,0)=0,"",VLOOKUP($A376&amp;"-"&amp;'回答入力シート（ア_令和4年度実施計画事業）'!$F376,'R5参照用'!$K$3:$P$8992,5,0)),"")</f>
        <v/>
      </c>
      <c r="I376" s="198" t="s">
        <v>808</v>
      </c>
      <c r="J376" s="72"/>
      <c r="K376" s="198" t="s">
        <v>5</v>
      </c>
      <c r="L376" s="72"/>
      <c r="M376" s="198" t="s">
        <v>6</v>
      </c>
      <c r="N376" s="198" t="s">
        <v>808</v>
      </c>
      <c r="O376" s="72"/>
      <c r="P376" s="198" t="s">
        <v>5</v>
      </c>
      <c r="Q376" s="72"/>
      <c r="R376" s="198" t="s">
        <v>6</v>
      </c>
      <c r="S376" s="78"/>
      <c r="T376" s="78"/>
      <c r="U376" s="78"/>
      <c r="V376" s="72"/>
      <c r="W376" s="204" t="str">
        <f>IF(OR(G376="",Q376=""),"",IF(VLOOKUP($G376,'R5参照用'!$N$3:$P$8992,3,0)=0,"",VLOOKUP($G376,'R5参照用'!$N$3:$P$8992,3,0)))</f>
        <v/>
      </c>
      <c r="X376" s="72"/>
      <c r="Y376" s="72"/>
      <c r="Z376" s="73"/>
      <c r="AA376" s="73"/>
      <c r="AB376" s="73"/>
      <c r="AC376" s="78"/>
      <c r="AD376" s="78"/>
      <c r="AE376" s="78"/>
      <c r="AF376" s="78"/>
      <c r="AG376" s="78"/>
      <c r="AH376" s="78"/>
      <c r="AI376" s="78"/>
      <c r="AJ376" s="78"/>
      <c r="AK376" s="78"/>
      <c r="AL376" s="78"/>
      <c r="AM376" s="70"/>
      <c r="AN376" s="72"/>
      <c r="AO376" s="72"/>
      <c r="AP376" s="75"/>
      <c r="AQ376" s="78"/>
      <c r="AR376" s="78"/>
      <c r="AS376" s="78"/>
      <c r="AT376" s="78"/>
      <c r="AU376" s="79"/>
      <c r="AV376" s="79"/>
      <c r="AW376" s="75"/>
      <c r="AX376" s="75"/>
      <c r="AY376" s="78"/>
      <c r="AZ376" s="78"/>
      <c r="BA376" s="78"/>
      <c r="BB376" s="78"/>
      <c r="BC376" s="79"/>
      <c r="BD376" s="79"/>
      <c r="BE376" s="75"/>
      <c r="BF376" s="75"/>
      <c r="BG376" s="78"/>
      <c r="BH376" s="78"/>
      <c r="BI376" s="78"/>
      <c r="BJ376" s="78"/>
      <c r="BK376" s="79"/>
      <c r="BL376" s="79"/>
      <c r="BM376" s="75"/>
      <c r="BN376" s="74"/>
      <c r="BO376" s="75"/>
      <c r="BP376" s="74"/>
      <c r="BQ376" s="75"/>
      <c r="BR376" s="61" t="e">
        <f>VLOOKUP(V376&amp;X376&amp;Y376,'R5参照用'!$AJ$3:$AK$101,2,0)</f>
        <v>#N/A</v>
      </c>
      <c r="BS376" s="2" t="str">
        <f t="shared" si="5"/>
        <v/>
      </c>
      <c r="BT376" s="2" t="str">
        <f>IF(H376="","",IF(H376="通常交付金","",COUNTIF($H$5:H376,"重点交付金")))</f>
        <v/>
      </c>
    </row>
    <row r="377" spans="1:72" ht="21.75" customHeight="1" x14ac:dyDescent="0.3">
      <c r="A377" s="196" t="str">
        <f>表紙!$H$11</f>
        <v>28365</v>
      </c>
      <c r="B377" s="70"/>
      <c r="C377" s="70"/>
      <c r="D377" s="71"/>
      <c r="E377" s="70"/>
      <c r="F377" s="196">
        <v>373</v>
      </c>
      <c r="G377" s="197" t="str">
        <f>IFERROR(VLOOKUP($A377&amp;"-"&amp;'回答入力シート（ア_令和4年度実施計画事業）'!$F377,'R5参照用'!$K$3:$P$8992,4,0),"")</f>
        <v/>
      </c>
      <c r="H377" s="197" t="str">
        <f>IFERROR(IF(VLOOKUP($A377&amp;"-"&amp;'回答入力シート（ア_令和4年度実施計画事業）'!$F377,'R5参照用'!$K$3:$P$8992,5,0)=0,"",VLOOKUP($A377&amp;"-"&amp;'回答入力シート（ア_令和4年度実施計画事業）'!$F377,'R5参照用'!$K$3:$P$8992,5,0)),"")</f>
        <v/>
      </c>
      <c r="I377" s="198" t="s">
        <v>808</v>
      </c>
      <c r="J377" s="72"/>
      <c r="K377" s="198" t="s">
        <v>5</v>
      </c>
      <c r="L377" s="72"/>
      <c r="M377" s="198" t="s">
        <v>6</v>
      </c>
      <c r="N377" s="198" t="s">
        <v>808</v>
      </c>
      <c r="O377" s="72"/>
      <c r="P377" s="198" t="s">
        <v>5</v>
      </c>
      <c r="Q377" s="72"/>
      <c r="R377" s="198" t="s">
        <v>6</v>
      </c>
      <c r="S377" s="78"/>
      <c r="T377" s="78"/>
      <c r="U377" s="78"/>
      <c r="V377" s="72"/>
      <c r="W377" s="204" t="str">
        <f>IF(OR(G377="",Q377=""),"",IF(VLOOKUP($G377,'R5参照用'!$N$3:$P$8992,3,0)=0,"",VLOOKUP($G377,'R5参照用'!$N$3:$P$8992,3,0)))</f>
        <v/>
      </c>
      <c r="X377" s="72"/>
      <c r="Y377" s="72"/>
      <c r="Z377" s="73"/>
      <c r="AA377" s="73"/>
      <c r="AB377" s="73"/>
      <c r="AC377" s="78"/>
      <c r="AD377" s="78"/>
      <c r="AE377" s="78"/>
      <c r="AF377" s="78"/>
      <c r="AG377" s="78"/>
      <c r="AH377" s="78"/>
      <c r="AI377" s="78"/>
      <c r="AJ377" s="78"/>
      <c r="AK377" s="78"/>
      <c r="AL377" s="78"/>
      <c r="AM377" s="70"/>
      <c r="AN377" s="72"/>
      <c r="AO377" s="72"/>
      <c r="AP377" s="75"/>
      <c r="AQ377" s="78"/>
      <c r="AR377" s="78"/>
      <c r="AS377" s="78"/>
      <c r="AT377" s="78"/>
      <c r="AU377" s="79"/>
      <c r="AV377" s="79"/>
      <c r="AW377" s="75"/>
      <c r="AX377" s="75"/>
      <c r="AY377" s="78"/>
      <c r="AZ377" s="78"/>
      <c r="BA377" s="78"/>
      <c r="BB377" s="78"/>
      <c r="BC377" s="79"/>
      <c r="BD377" s="79"/>
      <c r="BE377" s="75"/>
      <c r="BF377" s="75"/>
      <c r="BG377" s="78"/>
      <c r="BH377" s="78"/>
      <c r="BI377" s="78"/>
      <c r="BJ377" s="78"/>
      <c r="BK377" s="79"/>
      <c r="BL377" s="79"/>
      <c r="BM377" s="75"/>
      <c r="BN377" s="74"/>
      <c r="BO377" s="75"/>
      <c r="BP377" s="74"/>
      <c r="BQ377" s="75"/>
      <c r="BR377" s="61" t="e">
        <f>VLOOKUP(V377&amp;X377&amp;Y377,'R5参照用'!$AJ$3:$AK$101,2,0)</f>
        <v>#N/A</v>
      </c>
      <c r="BS377" s="2" t="str">
        <f t="shared" si="5"/>
        <v/>
      </c>
      <c r="BT377" s="2" t="str">
        <f>IF(H377="","",IF(H377="通常交付金","",COUNTIF($H$5:H377,"重点交付金")))</f>
        <v/>
      </c>
    </row>
    <row r="378" spans="1:72" ht="21.75" customHeight="1" x14ac:dyDescent="0.3">
      <c r="A378" s="196" t="str">
        <f>表紙!$H$11</f>
        <v>28365</v>
      </c>
      <c r="B378" s="70"/>
      <c r="C378" s="70"/>
      <c r="D378" s="71"/>
      <c r="E378" s="70"/>
      <c r="F378" s="196">
        <v>374</v>
      </c>
      <c r="G378" s="197" t="str">
        <f>IFERROR(VLOOKUP($A378&amp;"-"&amp;'回答入力シート（ア_令和4年度実施計画事業）'!$F378,'R5参照用'!$K$3:$P$8992,4,0),"")</f>
        <v/>
      </c>
      <c r="H378" s="197" t="str">
        <f>IFERROR(IF(VLOOKUP($A378&amp;"-"&amp;'回答入力シート（ア_令和4年度実施計画事業）'!$F378,'R5参照用'!$K$3:$P$8992,5,0)=0,"",VLOOKUP($A378&amp;"-"&amp;'回答入力シート（ア_令和4年度実施計画事業）'!$F378,'R5参照用'!$K$3:$P$8992,5,0)),"")</f>
        <v/>
      </c>
      <c r="I378" s="198" t="s">
        <v>808</v>
      </c>
      <c r="J378" s="72"/>
      <c r="K378" s="198" t="s">
        <v>5</v>
      </c>
      <c r="L378" s="72"/>
      <c r="M378" s="198" t="s">
        <v>6</v>
      </c>
      <c r="N378" s="198" t="s">
        <v>808</v>
      </c>
      <c r="O378" s="72"/>
      <c r="P378" s="198" t="s">
        <v>5</v>
      </c>
      <c r="Q378" s="72"/>
      <c r="R378" s="198" t="s">
        <v>6</v>
      </c>
      <c r="S378" s="78"/>
      <c r="T378" s="78"/>
      <c r="U378" s="78"/>
      <c r="V378" s="72"/>
      <c r="W378" s="204" t="str">
        <f>IF(OR(G378="",Q378=""),"",IF(VLOOKUP($G378,'R5参照用'!$N$3:$P$8992,3,0)=0,"",VLOOKUP($G378,'R5参照用'!$N$3:$P$8992,3,0)))</f>
        <v/>
      </c>
      <c r="X378" s="72"/>
      <c r="Y378" s="72"/>
      <c r="Z378" s="73"/>
      <c r="AA378" s="73"/>
      <c r="AB378" s="73"/>
      <c r="AC378" s="78"/>
      <c r="AD378" s="78"/>
      <c r="AE378" s="78"/>
      <c r="AF378" s="78"/>
      <c r="AG378" s="78"/>
      <c r="AH378" s="78"/>
      <c r="AI378" s="78"/>
      <c r="AJ378" s="78"/>
      <c r="AK378" s="78"/>
      <c r="AL378" s="78"/>
      <c r="AM378" s="70"/>
      <c r="AN378" s="72"/>
      <c r="AO378" s="72"/>
      <c r="AP378" s="75"/>
      <c r="AQ378" s="78"/>
      <c r="AR378" s="78"/>
      <c r="AS378" s="78"/>
      <c r="AT378" s="78"/>
      <c r="AU378" s="79"/>
      <c r="AV378" s="79"/>
      <c r="AW378" s="75"/>
      <c r="AX378" s="75"/>
      <c r="AY378" s="78"/>
      <c r="AZ378" s="78"/>
      <c r="BA378" s="78"/>
      <c r="BB378" s="78"/>
      <c r="BC378" s="79"/>
      <c r="BD378" s="79"/>
      <c r="BE378" s="75"/>
      <c r="BF378" s="75"/>
      <c r="BG378" s="78"/>
      <c r="BH378" s="78"/>
      <c r="BI378" s="78"/>
      <c r="BJ378" s="78"/>
      <c r="BK378" s="79"/>
      <c r="BL378" s="79"/>
      <c r="BM378" s="75"/>
      <c r="BN378" s="74"/>
      <c r="BO378" s="75"/>
      <c r="BP378" s="74"/>
      <c r="BQ378" s="75"/>
      <c r="BR378" s="61" t="e">
        <f>VLOOKUP(V378&amp;X378&amp;Y378,'R5参照用'!$AJ$3:$AK$101,2,0)</f>
        <v>#N/A</v>
      </c>
      <c r="BS378" s="2" t="str">
        <f t="shared" si="5"/>
        <v/>
      </c>
      <c r="BT378" s="2" t="str">
        <f>IF(H378="","",IF(H378="通常交付金","",COUNTIF($H$5:H378,"重点交付金")))</f>
        <v/>
      </c>
    </row>
    <row r="379" spans="1:72" ht="21.75" customHeight="1" x14ac:dyDescent="0.3">
      <c r="A379" s="196" t="str">
        <f>表紙!$H$11</f>
        <v>28365</v>
      </c>
      <c r="B379" s="70"/>
      <c r="C379" s="70"/>
      <c r="D379" s="71"/>
      <c r="E379" s="70"/>
      <c r="F379" s="196">
        <v>375</v>
      </c>
      <c r="G379" s="197" t="str">
        <f>IFERROR(VLOOKUP($A379&amp;"-"&amp;'回答入力シート（ア_令和4年度実施計画事業）'!$F379,'R5参照用'!$K$3:$P$8992,4,0),"")</f>
        <v/>
      </c>
      <c r="H379" s="197" t="str">
        <f>IFERROR(IF(VLOOKUP($A379&amp;"-"&amp;'回答入力シート（ア_令和4年度実施計画事業）'!$F379,'R5参照用'!$K$3:$P$8992,5,0)=0,"",VLOOKUP($A379&amp;"-"&amp;'回答入力シート（ア_令和4年度実施計画事業）'!$F379,'R5参照用'!$K$3:$P$8992,5,0)),"")</f>
        <v/>
      </c>
      <c r="I379" s="198" t="s">
        <v>808</v>
      </c>
      <c r="J379" s="72"/>
      <c r="K379" s="198" t="s">
        <v>5</v>
      </c>
      <c r="L379" s="72"/>
      <c r="M379" s="198" t="s">
        <v>6</v>
      </c>
      <c r="N379" s="198" t="s">
        <v>808</v>
      </c>
      <c r="O379" s="72"/>
      <c r="P379" s="198" t="s">
        <v>5</v>
      </c>
      <c r="Q379" s="72"/>
      <c r="R379" s="198" t="s">
        <v>6</v>
      </c>
      <c r="S379" s="78"/>
      <c r="T379" s="78"/>
      <c r="U379" s="78"/>
      <c r="V379" s="72"/>
      <c r="W379" s="204" t="str">
        <f>IF(OR(G379="",Q379=""),"",IF(VLOOKUP($G379,'R5参照用'!$N$3:$P$8992,3,0)=0,"",VLOOKUP($G379,'R5参照用'!$N$3:$P$8992,3,0)))</f>
        <v/>
      </c>
      <c r="X379" s="72"/>
      <c r="Y379" s="72"/>
      <c r="Z379" s="73"/>
      <c r="AA379" s="73"/>
      <c r="AB379" s="73"/>
      <c r="AC379" s="78"/>
      <c r="AD379" s="78"/>
      <c r="AE379" s="78"/>
      <c r="AF379" s="78"/>
      <c r="AG379" s="78"/>
      <c r="AH379" s="78"/>
      <c r="AI379" s="78"/>
      <c r="AJ379" s="78"/>
      <c r="AK379" s="78"/>
      <c r="AL379" s="78"/>
      <c r="AM379" s="70"/>
      <c r="AN379" s="72"/>
      <c r="AO379" s="72"/>
      <c r="AP379" s="75"/>
      <c r="AQ379" s="78"/>
      <c r="AR379" s="78"/>
      <c r="AS379" s="78"/>
      <c r="AT379" s="78"/>
      <c r="AU379" s="79"/>
      <c r="AV379" s="79"/>
      <c r="AW379" s="75"/>
      <c r="AX379" s="75"/>
      <c r="AY379" s="78"/>
      <c r="AZ379" s="78"/>
      <c r="BA379" s="78"/>
      <c r="BB379" s="78"/>
      <c r="BC379" s="79"/>
      <c r="BD379" s="79"/>
      <c r="BE379" s="75"/>
      <c r="BF379" s="75"/>
      <c r="BG379" s="78"/>
      <c r="BH379" s="78"/>
      <c r="BI379" s="78"/>
      <c r="BJ379" s="78"/>
      <c r="BK379" s="79"/>
      <c r="BL379" s="79"/>
      <c r="BM379" s="75"/>
      <c r="BN379" s="74"/>
      <c r="BO379" s="75"/>
      <c r="BP379" s="74"/>
      <c r="BQ379" s="75"/>
      <c r="BR379" s="61" t="e">
        <f>VLOOKUP(V379&amp;X379&amp;Y379,'R5参照用'!$AJ$3:$AK$101,2,0)</f>
        <v>#N/A</v>
      </c>
      <c r="BS379" s="2" t="str">
        <f t="shared" si="5"/>
        <v/>
      </c>
      <c r="BT379" s="2" t="str">
        <f>IF(H379="","",IF(H379="通常交付金","",COUNTIF($H$5:H379,"重点交付金")))</f>
        <v/>
      </c>
    </row>
    <row r="380" spans="1:72" ht="21.75" customHeight="1" x14ac:dyDescent="0.3">
      <c r="A380" s="196" t="str">
        <f>表紙!$H$11</f>
        <v>28365</v>
      </c>
      <c r="B380" s="70"/>
      <c r="C380" s="70"/>
      <c r="D380" s="71"/>
      <c r="E380" s="70"/>
      <c r="F380" s="196">
        <v>376</v>
      </c>
      <c r="G380" s="197" t="str">
        <f>IFERROR(VLOOKUP($A380&amp;"-"&amp;'回答入力シート（ア_令和4年度実施計画事業）'!$F380,'R5参照用'!$K$3:$P$8992,4,0),"")</f>
        <v/>
      </c>
      <c r="H380" s="197" t="str">
        <f>IFERROR(IF(VLOOKUP($A380&amp;"-"&amp;'回答入力シート（ア_令和4年度実施計画事業）'!$F380,'R5参照用'!$K$3:$P$8992,5,0)=0,"",VLOOKUP($A380&amp;"-"&amp;'回答入力シート（ア_令和4年度実施計画事業）'!$F380,'R5参照用'!$K$3:$P$8992,5,0)),"")</f>
        <v/>
      </c>
      <c r="I380" s="198" t="s">
        <v>808</v>
      </c>
      <c r="J380" s="72"/>
      <c r="K380" s="198" t="s">
        <v>5</v>
      </c>
      <c r="L380" s="72"/>
      <c r="M380" s="198" t="s">
        <v>6</v>
      </c>
      <c r="N380" s="198" t="s">
        <v>808</v>
      </c>
      <c r="O380" s="72"/>
      <c r="P380" s="198" t="s">
        <v>5</v>
      </c>
      <c r="Q380" s="72"/>
      <c r="R380" s="198" t="s">
        <v>6</v>
      </c>
      <c r="S380" s="78"/>
      <c r="T380" s="78"/>
      <c r="U380" s="78"/>
      <c r="V380" s="72"/>
      <c r="W380" s="204" t="str">
        <f>IF(OR(G380="",Q380=""),"",IF(VLOOKUP($G380,'R5参照用'!$N$3:$P$8992,3,0)=0,"",VLOOKUP($G380,'R5参照用'!$N$3:$P$8992,3,0)))</f>
        <v/>
      </c>
      <c r="X380" s="72"/>
      <c r="Y380" s="72"/>
      <c r="Z380" s="73"/>
      <c r="AA380" s="73"/>
      <c r="AB380" s="73"/>
      <c r="AC380" s="78"/>
      <c r="AD380" s="78"/>
      <c r="AE380" s="78"/>
      <c r="AF380" s="78"/>
      <c r="AG380" s="78"/>
      <c r="AH380" s="78"/>
      <c r="AI380" s="78"/>
      <c r="AJ380" s="78"/>
      <c r="AK380" s="78"/>
      <c r="AL380" s="78"/>
      <c r="AM380" s="70"/>
      <c r="AN380" s="72"/>
      <c r="AO380" s="72"/>
      <c r="AP380" s="75"/>
      <c r="AQ380" s="78"/>
      <c r="AR380" s="78"/>
      <c r="AS380" s="78"/>
      <c r="AT380" s="78"/>
      <c r="AU380" s="79"/>
      <c r="AV380" s="79"/>
      <c r="AW380" s="75"/>
      <c r="AX380" s="75"/>
      <c r="AY380" s="78"/>
      <c r="AZ380" s="78"/>
      <c r="BA380" s="78"/>
      <c r="BB380" s="78"/>
      <c r="BC380" s="79"/>
      <c r="BD380" s="79"/>
      <c r="BE380" s="75"/>
      <c r="BF380" s="75"/>
      <c r="BG380" s="78"/>
      <c r="BH380" s="78"/>
      <c r="BI380" s="78"/>
      <c r="BJ380" s="78"/>
      <c r="BK380" s="79"/>
      <c r="BL380" s="79"/>
      <c r="BM380" s="75"/>
      <c r="BN380" s="74"/>
      <c r="BO380" s="75"/>
      <c r="BP380" s="74"/>
      <c r="BQ380" s="75"/>
      <c r="BR380" s="61" t="e">
        <f>VLOOKUP(V380&amp;X380&amp;Y380,'R5参照用'!$AJ$3:$AK$101,2,0)</f>
        <v>#N/A</v>
      </c>
      <c r="BS380" s="2" t="str">
        <f t="shared" si="5"/>
        <v/>
      </c>
      <c r="BT380" s="2" t="str">
        <f>IF(H380="","",IF(H380="通常交付金","",COUNTIF($H$5:H380,"重点交付金")))</f>
        <v/>
      </c>
    </row>
    <row r="381" spans="1:72" ht="21.75" customHeight="1" x14ac:dyDescent="0.3">
      <c r="A381" s="196" t="str">
        <f>表紙!$H$11</f>
        <v>28365</v>
      </c>
      <c r="B381" s="70"/>
      <c r="C381" s="70"/>
      <c r="D381" s="71"/>
      <c r="E381" s="70"/>
      <c r="F381" s="196">
        <v>377</v>
      </c>
      <c r="G381" s="197" t="str">
        <f>IFERROR(VLOOKUP($A381&amp;"-"&amp;'回答入力シート（ア_令和4年度実施計画事業）'!$F381,'R5参照用'!$K$3:$P$8992,4,0),"")</f>
        <v/>
      </c>
      <c r="H381" s="197" t="str">
        <f>IFERROR(IF(VLOOKUP($A381&amp;"-"&amp;'回答入力シート（ア_令和4年度実施計画事業）'!$F381,'R5参照用'!$K$3:$P$8992,5,0)=0,"",VLOOKUP($A381&amp;"-"&amp;'回答入力シート（ア_令和4年度実施計画事業）'!$F381,'R5参照用'!$K$3:$P$8992,5,0)),"")</f>
        <v/>
      </c>
      <c r="I381" s="198" t="s">
        <v>808</v>
      </c>
      <c r="J381" s="72"/>
      <c r="K381" s="198" t="s">
        <v>5</v>
      </c>
      <c r="L381" s="72"/>
      <c r="M381" s="198" t="s">
        <v>6</v>
      </c>
      <c r="N381" s="198" t="s">
        <v>808</v>
      </c>
      <c r="O381" s="72"/>
      <c r="P381" s="198" t="s">
        <v>5</v>
      </c>
      <c r="Q381" s="72"/>
      <c r="R381" s="198" t="s">
        <v>6</v>
      </c>
      <c r="S381" s="78"/>
      <c r="T381" s="78"/>
      <c r="U381" s="78"/>
      <c r="V381" s="72"/>
      <c r="W381" s="204" t="str">
        <f>IF(OR(G381="",Q381=""),"",IF(VLOOKUP($G381,'R5参照用'!$N$3:$P$8992,3,0)=0,"",VLOOKUP($G381,'R5参照用'!$N$3:$P$8992,3,0)))</f>
        <v/>
      </c>
      <c r="X381" s="72"/>
      <c r="Y381" s="72"/>
      <c r="Z381" s="73"/>
      <c r="AA381" s="73"/>
      <c r="AB381" s="73"/>
      <c r="AC381" s="78"/>
      <c r="AD381" s="78"/>
      <c r="AE381" s="78"/>
      <c r="AF381" s="78"/>
      <c r="AG381" s="78"/>
      <c r="AH381" s="78"/>
      <c r="AI381" s="78"/>
      <c r="AJ381" s="78"/>
      <c r="AK381" s="78"/>
      <c r="AL381" s="78"/>
      <c r="AM381" s="70"/>
      <c r="AN381" s="72"/>
      <c r="AO381" s="72"/>
      <c r="AP381" s="75"/>
      <c r="AQ381" s="78"/>
      <c r="AR381" s="78"/>
      <c r="AS381" s="78"/>
      <c r="AT381" s="78"/>
      <c r="AU381" s="79"/>
      <c r="AV381" s="79"/>
      <c r="AW381" s="75"/>
      <c r="AX381" s="75"/>
      <c r="AY381" s="78"/>
      <c r="AZ381" s="78"/>
      <c r="BA381" s="78"/>
      <c r="BB381" s="78"/>
      <c r="BC381" s="79"/>
      <c r="BD381" s="79"/>
      <c r="BE381" s="75"/>
      <c r="BF381" s="75"/>
      <c r="BG381" s="78"/>
      <c r="BH381" s="78"/>
      <c r="BI381" s="78"/>
      <c r="BJ381" s="78"/>
      <c r="BK381" s="79"/>
      <c r="BL381" s="79"/>
      <c r="BM381" s="75"/>
      <c r="BN381" s="74"/>
      <c r="BO381" s="75"/>
      <c r="BP381" s="74"/>
      <c r="BQ381" s="75"/>
      <c r="BR381" s="61" t="e">
        <f>VLOOKUP(V381&amp;X381&amp;Y381,'R5参照用'!$AJ$3:$AK$101,2,0)</f>
        <v>#N/A</v>
      </c>
      <c r="BS381" s="2" t="str">
        <f t="shared" si="5"/>
        <v/>
      </c>
      <c r="BT381" s="2" t="str">
        <f>IF(H381="","",IF(H381="通常交付金","",COUNTIF($H$5:H381,"重点交付金")))</f>
        <v/>
      </c>
    </row>
    <row r="382" spans="1:72" ht="21.75" customHeight="1" x14ac:dyDescent="0.3">
      <c r="A382" s="196" t="str">
        <f>表紙!$H$11</f>
        <v>28365</v>
      </c>
      <c r="B382" s="70"/>
      <c r="C382" s="70"/>
      <c r="D382" s="71"/>
      <c r="E382" s="70"/>
      <c r="F382" s="196">
        <v>378</v>
      </c>
      <c r="G382" s="197" t="str">
        <f>IFERROR(VLOOKUP($A382&amp;"-"&amp;'回答入力シート（ア_令和4年度実施計画事業）'!$F382,'R5参照用'!$K$3:$P$8992,4,0),"")</f>
        <v/>
      </c>
      <c r="H382" s="197" t="str">
        <f>IFERROR(IF(VLOOKUP($A382&amp;"-"&amp;'回答入力シート（ア_令和4年度実施計画事業）'!$F382,'R5参照用'!$K$3:$P$8992,5,0)=0,"",VLOOKUP($A382&amp;"-"&amp;'回答入力シート（ア_令和4年度実施計画事業）'!$F382,'R5参照用'!$K$3:$P$8992,5,0)),"")</f>
        <v/>
      </c>
      <c r="I382" s="198" t="s">
        <v>808</v>
      </c>
      <c r="J382" s="72"/>
      <c r="K382" s="198" t="s">
        <v>5</v>
      </c>
      <c r="L382" s="72"/>
      <c r="M382" s="198" t="s">
        <v>6</v>
      </c>
      <c r="N382" s="198" t="s">
        <v>808</v>
      </c>
      <c r="O382" s="72"/>
      <c r="P382" s="198" t="s">
        <v>5</v>
      </c>
      <c r="Q382" s="72"/>
      <c r="R382" s="198" t="s">
        <v>6</v>
      </c>
      <c r="S382" s="78"/>
      <c r="T382" s="78"/>
      <c r="U382" s="78"/>
      <c r="V382" s="72"/>
      <c r="W382" s="204" t="str">
        <f>IF(OR(G382="",Q382=""),"",IF(VLOOKUP($G382,'R5参照用'!$N$3:$P$8992,3,0)=0,"",VLOOKUP($G382,'R5参照用'!$N$3:$P$8992,3,0)))</f>
        <v/>
      </c>
      <c r="X382" s="72"/>
      <c r="Y382" s="72"/>
      <c r="Z382" s="73"/>
      <c r="AA382" s="73"/>
      <c r="AB382" s="73"/>
      <c r="AC382" s="78"/>
      <c r="AD382" s="78"/>
      <c r="AE382" s="78"/>
      <c r="AF382" s="78"/>
      <c r="AG382" s="78"/>
      <c r="AH382" s="78"/>
      <c r="AI382" s="78"/>
      <c r="AJ382" s="78"/>
      <c r="AK382" s="78"/>
      <c r="AL382" s="78"/>
      <c r="AM382" s="70"/>
      <c r="AN382" s="72"/>
      <c r="AO382" s="72"/>
      <c r="AP382" s="75"/>
      <c r="AQ382" s="78"/>
      <c r="AR382" s="78"/>
      <c r="AS382" s="78"/>
      <c r="AT382" s="78"/>
      <c r="AU382" s="79"/>
      <c r="AV382" s="79"/>
      <c r="AW382" s="75"/>
      <c r="AX382" s="75"/>
      <c r="AY382" s="78"/>
      <c r="AZ382" s="78"/>
      <c r="BA382" s="78"/>
      <c r="BB382" s="78"/>
      <c r="BC382" s="79"/>
      <c r="BD382" s="79"/>
      <c r="BE382" s="75"/>
      <c r="BF382" s="75"/>
      <c r="BG382" s="78"/>
      <c r="BH382" s="78"/>
      <c r="BI382" s="78"/>
      <c r="BJ382" s="78"/>
      <c r="BK382" s="79"/>
      <c r="BL382" s="79"/>
      <c r="BM382" s="75"/>
      <c r="BN382" s="74"/>
      <c r="BO382" s="75"/>
      <c r="BP382" s="74"/>
      <c r="BQ382" s="75"/>
      <c r="BR382" s="61" t="e">
        <f>VLOOKUP(V382&amp;X382&amp;Y382,'R5参照用'!$AJ$3:$AK$101,2,0)</f>
        <v>#N/A</v>
      </c>
      <c r="BS382" s="2" t="str">
        <f t="shared" si="5"/>
        <v/>
      </c>
      <c r="BT382" s="2" t="str">
        <f>IF(H382="","",IF(H382="通常交付金","",COUNTIF($H$5:H382,"重点交付金")))</f>
        <v/>
      </c>
    </row>
    <row r="383" spans="1:72" ht="21.75" customHeight="1" x14ac:dyDescent="0.3">
      <c r="A383" s="196" t="str">
        <f>表紙!$H$11</f>
        <v>28365</v>
      </c>
      <c r="B383" s="70"/>
      <c r="C383" s="70"/>
      <c r="D383" s="71"/>
      <c r="E383" s="70"/>
      <c r="F383" s="196">
        <v>379</v>
      </c>
      <c r="G383" s="197" t="str">
        <f>IFERROR(VLOOKUP($A383&amp;"-"&amp;'回答入力シート（ア_令和4年度実施計画事業）'!$F383,'R5参照用'!$K$3:$P$8992,4,0),"")</f>
        <v/>
      </c>
      <c r="H383" s="197" t="str">
        <f>IFERROR(IF(VLOOKUP($A383&amp;"-"&amp;'回答入力シート（ア_令和4年度実施計画事業）'!$F383,'R5参照用'!$K$3:$P$8992,5,0)=0,"",VLOOKUP($A383&amp;"-"&amp;'回答入力シート（ア_令和4年度実施計画事業）'!$F383,'R5参照用'!$K$3:$P$8992,5,0)),"")</f>
        <v/>
      </c>
      <c r="I383" s="198" t="s">
        <v>808</v>
      </c>
      <c r="J383" s="72"/>
      <c r="K383" s="198" t="s">
        <v>5</v>
      </c>
      <c r="L383" s="72"/>
      <c r="M383" s="198" t="s">
        <v>6</v>
      </c>
      <c r="N383" s="198" t="s">
        <v>808</v>
      </c>
      <c r="O383" s="72"/>
      <c r="P383" s="198" t="s">
        <v>5</v>
      </c>
      <c r="Q383" s="72"/>
      <c r="R383" s="198" t="s">
        <v>6</v>
      </c>
      <c r="S383" s="78"/>
      <c r="T383" s="78"/>
      <c r="U383" s="78"/>
      <c r="V383" s="72"/>
      <c r="W383" s="204" t="str">
        <f>IF(OR(G383="",Q383=""),"",IF(VLOOKUP($G383,'R5参照用'!$N$3:$P$8992,3,0)=0,"",VLOOKUP($G383,'R5参照用'!$N$3:$P$8992,3,0)))</f>
        <v/>
      </c>
      <c r="X383" s="72"/>
      <c r="Y383" s="72"/>
      <c r="Z383" s="73"/>
      <c r="AA383" s="73"/>
      <c r="AB383" s="73"/>
      <c r="AC383" s="78"/>
      <c r="AD383" s="78"/>
      <c r="AE383" s="78"/>
      <c r="AF383" s="78"/>
      <c r="AG383" s="78"/>
      <c r="AH383" s="78"/>
      <c r="AI383" s="78"/>
      <c r="AJ383" s="78"/>
      <c r="AK383" s="78"/>
      <c r="AL383" s="78"/>
      <c r="AM383" s="70"/>
      <c r="AN383" s="72"/>
      <c r="AO383" s="72"/>
      <c r="AP383" s="75"/>
      <c r="AQ383" s="78"/>
      <c r="AR383" s="78"/>
      <c r="AS383" s="78"/>
      <c r="AT383" s="78"/>
      <c r="AU383" s="79"/>
      <c r="AV383" s="79"/>
      <c r="AW383" s="75"/>
      <c r="AX383" s="75"/>
      <c r="AY383" s="78"/>
      <c r="AZ383" s="78"/>
      <c r="BA383" s="78"/>
      <c r="BB383" s="78"/>
      <c r="BC383" s="79"/>
      <c r="BD383" s="79"/>
      <c r="BE383" s="75"/>
      <c r="BF383" s="75"/>
      <c r="BG383" s="78"/>
      <c r="BH383" s="78"/>
      <c r="BI383" s="78"/>
      <c r="BJ383" s="78"/>
      <c r="BK383" s="79"/>
      <c r="BL383" s="79"/>
      <c r="BM383" s="75"/>
      <c r="BN383" s="74"/>
      <c r="BO383" s="75"/>
      <c r="BP383" s="74"/>
      <c r="BQ383" s="75"/>
      <c r="BR383" s="61" t="e">
        <f>VLOOKUP(V383&amp;X383&amp;Y383,'R5参照用'!$AJ$3:$AK$101,2,0)</f>
        <v>#N/A</v>
      </c>
      <c r="BS383" s="2" t="str">
        <f t="shared" si="5"/>
        <v/>
      </c>
      <c r="BT383" s="2" t="str">
        <f>IF(H383="","",IF(H383="通常交付金","",COUNTIF($H$5:H383,"重点交付金")))</f>
        <v/>
      </c>
    </row>
    <row r="384" spans="1:72" ht="21.75" customHeight="1" x14ac:dyDescent="0.3">
      <c r="A384" s="196" t="str">
        <f>表紙!$H$11</f>
        <v>28365</v>
      </c>
      <c r="B384" s="70"/>
      <c r="C384" s="70"/>
      <c r="D384" s="71"/>
      <c r="E384" s="70"/>
      <c r="F384" s="196">
        <v>380</v>
      </c>
      <c r="G384" s="197" t="str">
        <f>IFERROR(VLOOKUP($A384&amp;"-"&amp;'回答入力シート（ア_令和4年度実施計画事業）'!$F384,'R5参照用'!$K$3:$P$8992,4,0),"")</f>
        <v/>
      </c>
      <c r="H384" s="197" t="str">
        <f>IFERROR(IF(VLOOKUP($A384&amp;"-"&amp;'回答入力シート（ア_令和4年度実施計画事業）'!$F384,'R5参照用'!$K$3:$P$8992,5,0)=0,"",VLOOKUP($A384&amp;"-"&amp;'回答入力シート（ア_令和4年度実施計画事業）'!$F384,'R5参照用'!$K$3:$P$8992,5,0)),"")</f>
        <v/>
      </c>
      <c r="I384" s="198" t="s">
        <v>808</v>
      </c>
      <c r="J384" s="72"/>
      <c r="K384" s="198" t="s">
        <v>5</v>
      </c>
      <c r="L384" s="72"/>
      <c r="M384" s="198" t="s">
        <v>6</v>
      </c>
      <c r="N384" s="198" t="s">
        <v>808</v>
      </c>
      <c r="O384" s="72"/>
      <c r="P384" s="198" t="s">
        <v>5</v>
      </c>
      <c r="Q384" s="72"/>
      <c r="R384" s="198" t="s">
        <v>6</v>
      </c>
      <c r="S384" s="78"/>
      <c r="T384" s="78"/>
      <c r="U384" s="78"/>
      <c r="V384" s="72"/>
      <c r="W384" s="204" t="str">
        <f>IF(OR(G384="",Q384=""),"",IF(VLOOKUP($G384,'R5参照用'!$N$3:$P$8992,3,0)=0,"",VLOOKUP($G384,'R5参照用'!$N$3:$P$8992,3,0)))</f>
        <v/>
      </c>
      <c r="X384" s="72"/>
      <c r="Y384" s="72"/>
      <c r="Z384" s="73"/>
      <c r="AA384" s="73"/>
      <c r="AB384" s="73"/>
      <c r="AC384" s="78"/>
      <c r="AD384" s="78"/>
      <c r="AE384" s="78"/>
      <c r="AF384" s="78"/>
      <c r="AG384" s="78"/>
      <c r="AH384" s="78"/>
      <c r="AI384" s="78"/>
      <c r="AJ384" s="78"/>
      <c r="AK384" s="78"/>
      <c r="AL384" s="78"/>
      <c r="AM384" s="70"/>
      <c r="AN384" s="72"/>
      <c r="AO384" s="72"/>
      <c r="AP384" s="75"/>
      <c r="AQ384" s="78"/>
      <c r="AR384" s="78"/>
      <c r="AS384" s="78"/>
      <c r="AT384" s="78"/>
      <c r="AU384" s="79"/>
      <c r="AV384" s="79"/>
      <c r="AW384" s="75"/>
      <c r="AX384" s="75"/>
      <c r="AY384" s="78"/>
      <c r="AZ384" s="78"/>
      <c r="BA384" s="78"/>
      <c r="BB384" s="78"/>
      <c r="BC384" s="79"/>
      <c r="BD384" s="79"/>
      <c r="BE384" s="75"/>
      <c r="BF384" s="75"/>
      <c r="BG384" s="78"/>
      <c r="BH384" s="78"/>
      <c r="BI384" s="78"/>
      <c r="BJ384" s="78"/>
      <c r="BK384" s="79"/>
      <c r="BL384" s="79"/>
      <c r="BM384" s="75"/>
      <c r="BN384" s="74"/>
      <c r="BO384" s="75"/>
      <c r="BP384" s="74"/>
      <c r="BQ384" s="75"/>
      <c r="BR384" s="61" t="e">
        <f>VLOOKUP(V384&amp;X384&amp;Y384,'R5参照用'!$AJ$3:$AK$101,2,0)</f>
        <v>#N/A</v>
      </c>
      <c r="BS384" s="2" t="str">
        <f t="shared" si="5"/>
        <v/>
      </c>
      <c r="BT384" s="2" t="str">
        <f>IF(H384="","",IF(H384="通常交付金","",COUNTIF($H$5:H384,"重点交付金")))</f>
        <v/>
      </c>
    </row>
    <row r="385" spans="1:72" ht="21.75" customHeight="1" x14ac:dyDescent="0.3">
      <c r="A385" s="196" t="str">
        <f>表紙!$H$11</f>
        <v>28365</v>
      </c>
      <c r="B385" s="70"/>
      <c r="C385" s="70"/>
      <c r="D385" s="71"/>
      <c r="E385" s="70"/>
      <c r="F385" s="196">
        <v>381</v>
      </c>
      <c r="G385" s="197" t="str">
        <f>IFERROR(VLOOKUP($A385&amp;"-"&amp;'回答入力シート（ア_令和4年度実施計画事業）'!$F385,'R5参照用'!$K$3:$P$8992,4,0),"")</f>
        <v/>
      </c>
      <c r="H385" s="197" t="str">
        <f>IFERROR(IF(VLOOKUP($A385&amp;"-"&amp;'回答入力シート（ア_令和4年度実施計画事業）'!$F385,'R5参照用'!$K$3:$P$8992,5,0)=0,"",VLOOKUP($A385&amp;"-"&amp;'回答入力シート（ア_令和4年度実施計画事業）'!$F385,'R5参照用'!$K$3:$P$8992,5,0)),"")</f>
        <v/>
      </c>
      <c r="I385" s="198" t="s">
        <v>808</v>
      </c>
      <c r="J385" s="72"/>
      <c r="K385" s="198" t="s">
        <v>5</v>
      </c>
      <c r="L385" s="72"/>
      <c r="M385" s="198" t="s">
        <v>6</v>
      </c>
      <c r="N385" s="198" t="s">
        <v>808</v>
      </c>
      <c r="O385" s="72"/>
      <c r="P385" s="198" t="s">
        <v>5</v>
      </c>
      <c r="Q385" s="72"/>
      <c r="R385" s="198" t="s">
        <v>6</v>
      </c>
      <c r="S385" s="78"/>
      <c r="T385" s="78"/>
      <c r="U385" s="78"/>
      <c r="V385" s="72"/>
      <c r="W385" s="204" t="str">
        <f>IF(OR(G385="",Q385=""),"",IF(VLOOKUP($G385,'R5参照用'!$N$3:$P$8992,3,0)=0,"",VLOOKUP($G385,'R5参照用'!$N$3:$P$8992,3,0)))</f>
        <v/>
      </c>
      <c r="X385" s="72"/>
      <c r="Y385" s="72"/>
      <c r="Z385" s="73"/>
      <c r="AA385" s="73"/>
      <c r="AB385" s="73"/>
      <c r="AC385" s="78"/>
      <c r="AD385" s="78"/>
      <c r="AE385" s="78"/>
      <c r="AF385" s="78"/>
      <c r="AG385" s="78"/>
      <c r="AH385" s="78"/>
      <c r="AI385" s="78"/>
      <c r="AJ385" s="78"/>
      <c r="AK385" s="78"/>
      <c r="AL385" s="78"/>
      <c r="AM385" s="70"/>
      <c r="AN385" s="72"/>
      <c r="AO385" s="72"/>
      <c r="AP385" s="75"/>
      <c r="AQ385" s="78"/>
      <c r="AR385" s="78"/>
      <c r="AS385" s="78"/>
      <c r="AT385" s="78"/>
      <c r="AU385" s="79"/>
      <c r="AV385" s="79"/>
      <c r="AW385" s="75"/>
      <c r="AX385" s="75"/>
      <c r="AY385" s="78"/>
      <c r="AZ385" s="78"/>
      <c r="BA385" s="78"/>
      <c r="BB385" s="78"/>
      <c r="BC385" s="79"/>
      <c r="BD385" s="79"/>
      <c r="BE385" s="75"/>
      <c r="BF385" s="75"/>
      <c r="BG385" s="78"/>
      <c r="BH385" s="78"/>
      <c r="BI385" s="78"/>
      <c r="BJ385" s="78"/>
      <c r="BK385" s="79"/>
      <c r="BL385" s="79"/>
      <c r="BM385" s="75"/>
      <c r="BN385" s="74"/>
      <c r="BO385" s="75"/>
      <c r="BP385" s="74"/>
      <c r="BQ385" s="75"/>
      <c r="BR385" s="61" t="e">
        <f>VLOOKUP(V385&amp;X385&amp;Y385,'R5参照用'!$AJ$3:$AK$101,2,0)</f>
        <v>#N/A</v>
      </c>
      <c r="BS385" s="2" t="str">
        <f t="shared" si="5"/>
        <v/>
      </c>
      <c r="BT385" s="2" t="str">
        <f>IF(H385="","",IF(H385="通常交付金","",COUNTIF($H$5:H385,"重点交付金")))</f>
        <v/>
      </c>
    </row>
    <row r="386" spans="1:72" ht="21.75" customHeight="1" x14ac:dyDescent="0.3">
      <c r="A386" s="196" t="str">
        <f>表紙!$H$11</f>
        <v>28365</v>
      </c>
      <c r="B386" s="70"/>
      <c r="C386" s="70"/>
      <c r="D386" s="71"/>
      <c r="E386" s="70"/>
      <c r="F386" s="196">
        <v>382</v>
      </c>
      <c r="G386" s="197" t="str">
        <f>IFERROR(VLOOKUP($A386&amp;"-"&amp;'回答入力シート（ア_令和4年度実施計画事業）'!$F386,'R5参照用'!$K$3:$P$8992,4,0),"")</f>
        <v/>
      </c>
      <c r="H386" s="197" t="str">
        <f>IFERROR(IF(VLOOKUP($A386&amp;"-"&amp;'回答入力シート（ア_令和4年度実施計画事業）'!$F386,'R5参照用'!$K$3:$P$8992,5,0)=0,"",VLOOKUP($A386&amp;"-"&amp;'回答入力シート（ア_令和4年度実施計画事業）'!$F386,'R5参照用'!$K$3:$P$8992,5,0)),"")</f>
        <v/>
      </c>
      <c r="I386" s="198" t="s">
        <v>808</v>
      </c>
      <c r="J386" s="72"/>
      <c r="K386" s="198" t="s">
        <v>5</v>
      </c>
      <c r="L386" s="72"/>
      <c r="M386" s="198" t="s">
        <v>6</v>
      </c>
      <c r="N386" s="198" t="s">
        <v>808</v>
      </c>
      <c r="O386" s="72"/>
      <c r="P386" s="198" t="s">
        <v>5</v>
      </c>
      <c r="Q386" s="72"/>
      <c r="R386" s="198" t="s">
        <v>6</v>
      </c>
      <c r="S386" s="78"/>
      <c r="T386" s="78"/>
      <c r="U386" s="78"/>
      <c r="V386" s="72"/>
      <c r="W386" s="204" t="str">
        <f>IF(OR(G386="",Q386=""),"",IF(VLOOKUP($G386,'R5参照用'!$N$3:$P$8992,3,0)=0,"",VLOOKUP($G386,'R5参照用'!$N$3:$P$8992,3,0)))</f>
        <v/>
      </c>
      <c r="X386" s="72"/>
      <c r="Y386" s="72"/>
      <c r="Z386" s="73"/>
      <c r="AA386" s="73"/>
      <c r="AB386" s="73"/>
      <c r="AC386" s="78"/>
      <c r="AD386" s="78"/>
      <c r="AE386" s="78"/>
      <c r="AF386" s="78"/>
      <c r="AG386" s="78"/>
      <c r="AH386" s="78"/>
      <c r="AI386" s="78"/>
      <c r="AJ386" s="78"/>
      <c r="AK386" s="78"/>
      <c r="AL386" s="78"/>
      <c r="AM386" s="70"/>
      <c r="AN386" s="72"/>
      <c r="AO386" s="72"/>
      <c r="AP386" s="75"/>
      <c r="AQ386" s="78"/>
      <c r="AR386" s="78"/>
      <c r="AS386" s="78"/>
      <c r="AT386" s="78"/>
      <c r="AU386" s="79"/>
      <c r="AV386" s="79"/>
      <c r="AW386" s="75"/>
      <c r="AX386" s="75"/>
      <c r="AY386" s="78"/>
      <c r="AZ386" s="78"/>
      <c r="BA386" s="78"/>
      <c r="BB386" s="78"/>
      <c r="BC386" s="79"/>
      <c r="BD386" s="79"/>
      <c r="BE386" s="75"/>
      <c r="BF386" s="75"/>
      <c r="BG386" s="78"/>
      <c r="BH386" s="78"/>
      <c r="BI386" s="78"/>
      <c r="BJ386" s="78"/>
      <c r="BK386" s="79"/>
      <c r="BL386" s="79"/>
      <c r="BM386" s="75"/>
      <c r="BN386" s="74"/>
      <c r="BO386" s="75"/>
      <c r="BP386" s="74"/>
      <c r="BQ386" s="75"/>
      <c r="BR386" s="61" t="e">
        <f>VLOOKUP(V386&amp;X386&amp;Y386,'R5参照用'!$AJ$3:$AK$101,2,0)</f>
        <v>#N/A</v>
      </c>
      <c r="BS386" s="2" t="str">
        <f t="shared" si="5"/>
        <v/>
      </c>
      <c r="BT386" s="2" t="str">
        <f>IF(H386="","",IF(H386="通常交付金","",COUNTIF($H$5:H386,"重点交付金")))</f>
        <v/>
      </c>
    </row>
    <row r="387" spans="1:72" ht="21.75" customHeight="1" x14ac:dyDescent="0.3">
      <c r="A387" s="196" t="str">
        <f>表紙!$H$11</f>
        <v>28365</v>
      </c>
      <c r="B387" s="70"/>
      <c r="C387" s="70"/>
      <c r="D387" s="71"/>
      <c r="E387" s="70"/>
      <c r="F387" s="196">
        <v>383</v>
      </c>
      <c r="G387" s="197" t="str">
        <f>IFERROR(VLOOKUP($A387&amp;"-"&amp;'回答入力シート（ア_令和4年度実施計画事業）'!$F387,'R5参照用'!$K$3:$P$8992,4,0),"")</f>
        <v/>
      </c>
      <c r="H387" s="197" t="str">
        <f>IFERROR(IF(VLOOKUP($A387&amp;"-"&amp;'回答入力シート（ア_令和4年度実施計画事業）'!$F387,'R5参照用'!$K$3:$P$8992,5,0)=0,"",VLOOKUP($A387&amp;"-"&amp;'回答入力シート（ア_令和4年度実施計画事業）'!$F387,'R5参照用'!$K$3:$P$8992,5,0)),"")</f>
        <v/>
      </c>
      <c r="I387" s="198" t="s">
        <v>808</v>
      </c>
      <c r="J387" s="72"/>
      <c r="K387" s="198" t="s">
        <v>5</v>
      </c>
      <c r="L387" s="72"/>
      <c r="M387" s="198" t="s">
        <v>6</v>
      </c>
      <c r="N387" s="198" t="s">
        <v>808</v>
      </c>
      <c r="O387" s="72"/>
      <c r="P387" s="198" t="s">
        <v>5</v>
      </c>
      <c r="Q387" s="72"/>
      <c r="R387" s="198" t="s">
        <v>6</v>
      </c>
      <c r="S387" s="78"/>
      <c r="T387" s="78"/>
      <c r="U387" s="78"/>
      <c r="V387" s="72"/>
      <c r="W387" s="204" t="str">
        <f>IF(OR(G387="",Q387=""),"",IF(VLOOKUP($G387,'R5参照用'!$N$3:$P$8992,3,0)=0,"",VLOOKUP($G387,'R5参照用'!$N$3:$P$8992,3,0)))</f>
        <v/>
      </c>
      <c r="X387" s="72"/>
      <c r="Y387" s="72"/>
      <c r="Z387" s="73"/>
      <c r="AA387" s="73"/>
      <c r="AB387" s="73"/>
      <c r="AC387" s="78"/>
      <c r="AD387" s="78"/>
      <c r="AE387" s="78"/>
      <c r="AF387" s="78"/>
      <c r="AG387" s="78"/>
      <c r="AH387" s="78"/>
      <c r="AI387" s="78"/>
      <c r="AJ387" s="78"/>
      <c r="AK387" s="78"/>
      <c r="AL387" s="78"/>
      <c r="AM387" s="70"/>
      <c r="AN387" s="72"/>
      <c r="AO387" s="72"/>
      <c r="AP387" s="75"/>
      <c r="AQ387" s="78"/>
      <c r="AR387" s="78"/>
      <c r="AS387" s="78"/>
      <c r="AT387" s="78"/>
      <c r="AU387" s="79"/>
      <c r="AV387" s="79"/>
      <c r="AW387" s="75"/>
      <c r="AX387" s="75"/>
      <c r="AY387" s="78"/>
      <c r="AZ387" s="78"/>
      <c r="BA387" s="78"/>
      <c r="BB387" s="78"/>
      <c r="BC387" s="79"/>
      <c r="BD387" s="79"/>
      <c r="BE387" s="75"/>
      <c r="BF387" s="75"/>
      <c r="BG387" s="78"/>
      <c r="BH387" s="78"/>
      <c r="BI387" s="78"/>
      <c r="BJ387" s="78"/>
      <c r="BK387" s="79"/>
      <c r="BL387" s="79"/>
      <c r="BM387" s="75"/>
      <c r="BN387" s="74"/>
      <c r="BO387" s="75"/>
      <c r="BP387" s="74"/>
      <c r="BQ387" s="75"/>
      <c r="BR387" s="61" t="e">
        <f>VLOOKUP(V387&amp;X387&amp;Y387,'R5参照用'!$AJ$3:$AK$101,2,0)</f>
        <v>#N/A</v>
      </c>
      <c r="BS387" s="2" t="str">
        <f t="shared" si="5"/>
        <v/>
      </c>
      <c r="BT387" s="2" t="str">
        <f>IF(H387="","",IF(H387="通常交付金","",COUNTIF($H$5:H387,"重点交付金")))</f>
        <v/>
      </c>
    </row>
    <row r="388" spans="1:72" ht="21.75" customHeight="1" x14ac:dyDescent="0.3">
      <c r="A388" s="196" t="str">
        <f>表紙!$H$11</f>
        <v>28365</v>
      </c>
      <c r="B388" s="70"/>
      <c r="C388" s="70"/>
      <c r="D388" s="71"/>
      <c r="E388" s="70"/>
      <c r="F388" s="196">
        <v>384</v>
      </c>
      <c r="G388" s="197" t="str">
        <f>IFERROR(VLOOKUP($A388&amp;"-"&amp;'回答入力シート（ア_令和4年度実施計画事業）'!$F388,'R5参照用'!$K$3:$P$8992,4,0),"")</f>
        <v/>
      </c>
      <c r="H388" s="197" t="str">
        <f>IFERROR(IF(VLOOKUP($A388&amp;"-"&amp;'回答入力シート（ア_令和4年度実施計画事業）'!$F388,'R5参照用'!$K$3:$P$8992,5,0)=0,"",VLOOKUP($A388&amp;"-"&amp;'回答入力シート（ア_令和4年度実施計画事業）'!$F388,'R5参照用'!$K$3:$P$8992,5,0)),"")</f>
        <v/>
      </c>
      <c r="I388" s="198" t="s">
        <v>808</v>
      </c>
      <c r="J388" s="72"/>
      <c r="K388" s="198" t="s">
        <v>5</v>
      </c>
      <c r="L388" s="72"/>
      <c r="M388" s="198" t="s">
        <v>6</v>
      </c>
      <c r="N388" s="198" t="s">
        <v>808</v>
      </c>
      <c r="O388" s="72"/>
      <c r="P388" s="198" t="s">
        <v>5</v>
      </c>
      <c r="Q388" s="72"/>
      <c r="R388" s="198" t="s">
        <v>6</v>
      </c>
      <c r="S388" s="78"/>
      <c r="T388" s="78"/>
      <c r="U388" s="78"/>
      <c r="V388" s="72"/>
      <c r="W388" s="204" t="str">
        <f>IF(OR(G388="",Q388=""),"",IF(VLOOKUP($G388,'R5参照用'!$N$3:$P$8992,3,0)=0,"",VLOOKUP($G388,'R5参照用'!$N$3:$P$8992,3,0)))</f>
        <v/>
      </c>
      <c r="X388" s="72"/>
      <c r="Y388" s="72"/>
      <c r="Z388" s="73"/>
      <c r="AA388" s="73"/>
      <c r="AB388" s="73"/>
      <c r="AC388" s="78"/>
      <c r="AD388" s="78"/>
      <c r="AE388" s="78"/>
      <c r="AF388" s="78"/>
      <c r="AG388" s="78"/>
      <c r="AH388" s="78"/>
      <c r="AI388" s="78"/>
      <c r="AJ388" s="78"/>
      <c r="AK388" s="78"/>
      <c r="AL388" s="78"/>
      <c r="AM388" s="70"/>
      <c r="AN388" s="72"/>
      <c r="AO388" s="72"/>
      <c r="AP388" s="75"/>
      <c r="AQ388" s="78"/>
      <c r="AR388" s="78"/>
      <c r="AS388" s="78"/>
      <c r="AT388" s="78"/>
      <c r="AU388" s="79"/>
      <c r="AV388" s="79"/>
      <c r="AW388" s="75"/>
      <c r="AX388" s="75"/>
      <c r="AY388" s="78"/>
      <c r="AZ388" s="78"/>
      <c r="BA388" s="78"/>
      <c r="BB388" s="78"/>
      <c r="BC388" s="79"/>
      <c r="BD388" s="79"/>
      <c r="BE388" s="75"/>
      <c r="BF388" s="75"/>
      <c r="BG388" s="78"/>
      <c r="BH388" s="78"/>
      <c r="BI388" s="78"/>
      <c r="BJ388" s="78"/>
      <c r="BK388" s="79"/>
      <c r="BL388" s="79"/>
      <c r="BM388" s="75"/>
      <c r="BN388" s="74"/>
      <c r="BO388" s="75"/>
      <c r="BP388" s="74"/>
      <c r="BQ388" s="75"/>
      <c r="BR388" s="61" t="e">
        <f>VLOOKUP(V388&amp;X388&amp;Y388,'R5参照用'!$AJ$3:$AK$101,2,0)</f>
        <v>#N/A</v>
      </c>
      <c r="BS388" s="2" t="str">
        <f t="shared" si="5"/>
        <v/>
      </c>
      <c r="BT388" s="2" t="str">
        <f>IF(H388="","",IF(H388="通常交付金","",COUNTIF($H$5:H388,"重点交付金")))</f>
        <v/>
      </c>
    </row>
    <row r="389" spans="1:72" ht="21.75" customHeight="1" x14ac:dyDescent="0.3">
      <c r="A389" s="196" t="str">
        <f>表紙!$H$11</f>
        <v>28365</v>
      </c>
      <c r="B389" s="70"/>
      <c r="C389" s="70"/>
      <c r="D389" s="71"/>
      <c r="E389" s="70"/>
      <c r="F389" s="196">
        <v>385</v>
      </c>
      <c r="G389" s="197" t="str">
        <f>IFERROR(VLOOKUP($A389&amp;"-"&amp;'回答入力シート（ア_令和4年度実施計画事業）'!$F389,'R5参照用'!$K$3:$P$8992,4,0),"")</f>
        <v/>
      </c>
      <c r="H389" s="197" t="str">
        <f>IFERROR(IF(VLOOKUP($A389&amp;"-"&amp;'回答入力シート（ア_令和4年度実施計画事業）'!$F389,'R5参照用'!$K$3:$P$8992,5,0)=0,"",VLOOKUP($A389&amp;"-"&amp;'回答入力シート（ア_令和4年度実施計画事業）'!$F389,'R5参照用'!$K$3:$P$8992,5,0)),"")</f>
        <v/>
      </c>
      <c r="I389" s="198" t="s">
        <v>808</v>
      </c>
      <c r="J389" s="72"/>
      <c r="K389" s="198" t="s">
        <v>5</v>
      </c>
      <c r="L389" s="72"/>
      <c r="M389" s="198" t="s">
        <v>6</v>
      </c>
      <c r="N389" s="198" t="s">
        <v>808</v>
      </c>
      <c r="O389" s="72"/>
      <c r="P389" s="198" t="s">
        <v>5</v>
      </c>
      <c r="Q389" s="72"/>
      <c r="R389" s="198" t="s">
        <v>6</v>
      </c>
      <c r="S389" s="78"/>
      <c r="T389" s="78"/>
      <c r="U389" s="78"/>
      <c r="V389" s="72"/>
      <c r="W389" s="204" t="str">
        <f>IF(OR(G389="",Q389=""),"",IF(VLOOKUP($G389,'R5参照用'!$N$3:$P$8992,3,0)=0,"",VLOOKUP($G389,'R5参照用'!$N$3:$P$8992,3,0)))</f>
        <v/>
      </c>
      <c r="X389" s="72"/>
      <c r="Y389" s="72"/>
      <c r="Z389" s="73"/>
      <c r="AA389" s="73"/>
      <c r="AB389" s="73"/>
      <c r="AC389" s="78"/>
      <c r="AD389" s="78"/>
      <c r="AE389" s="78"/>
      <c r="AF389" s="78"/>
      <c r="AG389" s="78"/>
      <c r="AH389" s="78"/>
      <c r="AI389" s="78"/>
      <c r="AJ389" s="78"/>
      <c r="AK389" s="78"/>
      <c r="AL389" s="78"/>
      <c r="AM389" s="70"/>
      <c r="AN389" s="72"/>
      <c r="AO389" s="72"/>
      <c r="AP389" s="75"/>
      <c r="AQ389" s="78"/>
      <c r="AR389" s="78"/>
      <c r="AS389" s="78"/>
      <c r="AT389" s="78"/>
      <c r="AU389" s="79"/>
      <c r="AV389" s="79"/>
      <c r="AW389" s="75"/>
      <c r="AX389" s="75"/>
      <c r="AY389" s="78"/>
      <c r="AZ389" s="78"/>
      <c r="BA389" s="78"/>
      <c r="BB389" s="78"/>
      <c r="BC389" s="79"/>
      <c r="BD389" s="79"/>
      <c r="BE389" s="75"/>
      <c r="BF389" s="75"/>
      <c r="BG389" s="78"/>
      <c r="BH389" s="78"/>
      <c r="BI389" s="78"/>
      <c r="BJ389" s="78"/>
      <c r="BK389" s="79"/>
      <c r="BL389" s="79"/>
      <c r="BM389" s="75"/>
      <c r="BN389" s="74"/>
      <c r="BO389" s="75"/>
      <c r="BP389" s="74"/>
      <c r="BQ389" s="75"/>
      <c r="BR389" s="61" t="e">
        <f>VLOOKUP(V389&amp;X389&amp;Y389,'R5参照用'!$AJ$3:$AK$101,2,0)</f>
        <v>#N/A</v>
      </c>
      <c r="BS389" s="2" t="str">
        <f t="shared" si="5"/>
        <v/>
      </c>
      <c r="BT389" s="2" t="str">
        <f>IF(H389="","",IF(H389="通常交付金","",COUNTIF($H$5:H389,"重点交付金")))</f>
        <v/>
      </c>
    </row>
    <row r="390" spans="1:72" ht="21.75" customHeight="1" x14ac:dyDescent="0.3">
      <c r="A390" s="196" t="str">
        <f>表紙!$H$11</f>
        <v>28365</v>
      </c>
      <c r="B390" s="70"/>
      <c r="C390" s="70"/>
      <c r="D390" s="71"/>
      <c r="E390" s="70"/>
      <c r="F390" s="196">
        <v>386</v>
      </c>
      <c r="G390" s="197" t="str">
        <f>IFERROR(VLOOKUP($A390&amp;"-"&amp;'回答入力シート（ア_令和4年度実施計画事業）'!$F390,'R5参照用'!$K$3:$P$8992,4,0),"")</f>
        <v/>
      </c>
      <c r="H390" s="197" t="str">
        <f>IFERROR(IF(VLOOKUP($A390&amp;"-"&amp;'回答入力シート（ア_令和4年度実施計画事業）'!$F390,'R5参照用'!$K$3:$P$8992,5,0)=0,"",VLOOKUP($A390&amp;"-"&amp;'回答入力シート（ア_令和4年度実施計画事業）'!$F390,'R5参照用'!$K$3:$P$8992,5,0)),"")</f>
        <v/>
      </c>
      <c r="I390" s="198" t="s">
        <v>808</v>
      </c>
      <c r="J390" s="72"/>
      <c r="K390" s="198" t="s">
        <v>5</v>
      </c>
      <c r="L390" s="72"/>
      <c r="M390" s="198" t="s">
        <v>6</v>
      </c>
      <c r="N390" s="198" t="s">
        <v>808</v>
      </c>
      <c r="O390" s="72"/>
      <c r="P390" s="198" t="s">
        <v>5</v>
      </c>
      <c r="Q390" s="72"/>
      <c r="R390" s="198" t="s">
        <v>6</v>
      </c>
      <c r="S390" s="78"/>
      <c r="T390" s="78"/>
      <c r="U390" s="78"/>
      <c r="V390" s="72"/>
      <c r="W390" s="204" t="str">
        <f>IF(OR(G390="",Q390=""),"",IF(VLOOKUP($G390,'R5参照用'!$N$3:$P$8992,3,0)=0,"",VLOOKUP($G390,'R5参照用'!$N$3:$P$8992,3,0)))</f>
        <v/>
      </c>
      <c r="X390" s="72"/>
      <c r="Y390" s="72"/>
      <c r="Z390" s="73"/>
      <c r="AA390" s="73"/>
      <c r="AB390" s="73"/>
      <c r="AC390" s="78"/>
      <c r="AD390" s="78"/>
      <c r="AE390" s="78"/>
      <c r="AF390" s="78"/>
      <c r="AG390" s="78"/>
      <c r="AH390" s="78"/>
      <c r="AI390" s="78"/>
      <c r="AJ390" s="78"/>
      <c r="AK390" s="78"/>
      <c r="AL390" s="78"/>
      <c r="AM390" s="70"/>
      <c r="AN390" s="72"/>
      <c r="AO390" s="72"/>
      <c r="AP390" s="75"/>
      <c r="AQ390" s="78"/>
      <c r="AR390" s="78"/>
      <c r="AS390" s="78"/>
      <c r="AT390" s="78"/>
      <c r="AU390" s="79"/>
      <c r="AV390" s="79"/>
      <c r="AW390" s="75"/>
      <c r="AX390" s="75"/>
      <c r="AY390" s="78"/>
      <c r="AZ390" s="78"/>
      <c r="BA390" s="78"/>
      <c r="BB390" s="78"/>
      <c r="BC390" s="79"/>
      <c r="BD390" s="79"/>
      <c r="BE390" s="75"/>
      <c r="BF390" s="75"/>
      <c r="BG390" s="78"/>
      <c r="BH390" s="78"/>
      <c r="BI390" s="78"/>
      <c r="BJ390" s="78"/>
      <c r="BK390" s="79"/>
      <c r="BL390" s="79"/>
      <c r="BM390" s="75"/>
      <c r="BN390" s="74"/>
      <c r="BO390" s="75"/>
      <c r="BP390" s="74"/>
      <c r="BQ390" s="75"/>
      <c r="BR390" s="61" t="e">
        <f>VLOOKUP(V390&amp;X390&amp;Y390,'R5参照用'!$AJ$3:$AK$101,2,0)</f>
        <v>#N/A</v>
      </c>
      <c r="BS390" s="2" t="str">
        <f t="shared" ref="BS390:BS453" si="6">LEFT(V390,1)</f>
        <v/>
      </c>
      <c r="BT390" s="2" t="str">
        <f>IF(H390="","",IF(H390="通常交付金","",COUNTIF($H$5:H390,"重点交付金")))</f>
        <v/>
      </c>
    </row>
    <row r="391" spans="1:72" ht="21.75" customHeight="1" x14ac:dyDescent="0.3">
      <c r="A391" s="196" t="str">
        <f>表紙!$H$11</f>
        <v>28365</v>
      </c>
      <c r="B391" s="70"/>
      <c r="C391" s="70"/>
      <c r="D391" s="71"/>
      <c r="E391" s="70"/>
      <c r="F391" s="196">
        <v>387</v>
      </c>
      <c r="G391" s="197" t="str">
        <f>IFERROR(VLOOKUP($A391&amp;"-"&amp;'回答入力シート（ア_令和4年度実施計画事業）'!$F391,'R5参照用'!$K$3:$P$8992,4,0),"")</f>
        <v/>
      </c>
      <c r="H391" s="197" t="str">
        <f>IFERROR(IF(VLOOKUP($A391&amp;"-"&amp;'回答入力シート（ア_令和4年度実施計画事業）'!$F391,'R5参照用'!$K$3:$P$8992,5,0)=0,"",VLOOKUP($A391&amp;"-"&amp;'回答入力シート（ア_令和4年度実施計画事業）'!$F391,'R5参照用'!$K$3:$P$8992,5,0)),"")</f>
        <v/>
      </c>
      <c r="I391" s="198" t="s">
        <v>808</v>
      </c>
      <c r="J391" s="72"/>
      <c r="K391" s="198" t="s">
        <v>5</v>
      </c>
      <c r="L391" s="72"/>
      <c r="M391" s="198" t="s">
        <v>6</v>
      </c>
      <c r="N391" s="198" t="s">
        <v>808</v>
      </c>
      <c r="O391" s="72"/>
      <c r="P391" s="198" t="s">
        <v>5</v>
      </c>
      <c r="Q391" s="72"/>
      <c r="R391" s="198" t="s">
        <v>6</v>
      </c>
      <c r="S391" s="78"/>
      <c r="T391" s="78"/>
      <c r="U391" s="78"/>
      <c r="V391" s="72"/>
      <c r="W391" s="204" t="str">
        <f>IF(OR(G391="",Q391=""),"",IF(VLOOKUP($G391,'R5参照用'!$N$3:$P$8992,3,0)=0,"",VLOOKUP($G391,'R5参照用'!$N$3:$P$8992,3,0)))</f>
        <v/>
      </c>
      <c r="X391" s="72"/>
      <c r="Y391" s="72"/>
      <c r="Z391" s="73"/>
      <c r="AA391" s="73"/>
      <c r="AB391" s="73"/>
      <c r="AC391" s="78"/>
      <c r="AD391" s="78"/>
      <c r="AE391" s="78"/>
      <c r="AF391" s="78"/>
      <c r="AG391" s="78"/>
      <c r="AH391" s="78"/>
      <c r="AI391" s="78"/>
      <c r="AJ391" s="78"/>
      <c r="AK391" s="78"/>
      <c r="AL391" s="78"/>
      <c r="AM391" s="70"/>
      <c r="AN391" s="72"/>
      <c r="AO391" s="72"/>
      <c r="AP391" s="75"/>
      <c r="AQ391" s="78"/>
      <c r="AR391" s="78"/>
      <c r="AS391" s="78"/>
      <c r="AT391" s="78"/>
      <c r="AU391" s="79"/>
      <c r="AV391" s="79"/>
      <c r="AW391" s="75"/>
      <c r="AX391" s="75"/>
      <c r="AY391" s="78"/>
      <c r="AZ391" s="78"/>
      <c r="BA391" s="78"/>
      <c r="BB391" s="78"/>
      <c r="BC391" s="79"/>
      <c r="BD391" s="79"/>
      <c r="BE391" s="75"/>
      <c r="BF391" s="75"/>
      <c r="BG391" s="78"/>
      <c r="BH391" s="78"/>
      <c r="BI391" s="78"/>
      <c r="BJ391" s="78"/>
      <c r="BK391" s="79"/>
      <c r="BL391" s="79"/>
      <c r="BM391" s="75"/>
      <c r="BN391" s="74"/>
      <c r="BO391" s="75"/>
      <c r="BP391" s="74"/>
      <c r="BQ391" s="75"/>
      <c r="BR391" s="61" t="e">
        <f>VLOOKUP(V391&amp;X391&amp;Y391,'R5参照用'!$AJ$3:$AK$101,2,0)</f>
        <v>#N/A</v>
      </c>
      <c r="BS391" s="2" t="str">
        <f t="shared" si="6"/>
        <v/>
      </c>
      <c r="BT391" s="2" t="str">
        <f>IF(H391="","",IF(H391="通常交付金","",COUNTIF($H$5:H391,"重点交付金")))</f>
        <v/>
      </c>
    </row>
    <row r="392" spans="1:72" ht="21.75" customHeight="1" x14ac:dyDescent="0.3">
      <c r="A392" s="196" t="str">
        <f>表紙!$H$11</f>
        <v>28365</v>
      </c>
      <c r="B392" s="70"/>
      <c r="C392" s="70"/>
      <c r="D392" s="71"/>
      <c r="E392" s="70"/>
      <c r="F392" s="196">
        <v>388</v>
      </c>
      <c r="G392" s="197" t="str">
        <f>IFERROR(VLOOKUP($A392&amp;"-"&amp;'回答入力シート（ア_令和4年度実施計画事業）'!$F392,'R5参照用'!$K$3:$P$8992,4,0),"")</f>
        <v/>
      </c>
      <c r="H392" s="197" t="str">
        <f>IFERROR(IF(VLOOKUP($A392&amp;"-"&amp;'回答入力シート（ア_令和4年度実施計画事業）'!$F392,'R5参照用'!$K$3:$P$8992,5,0)=0,"",VLOOKUP($A392&amp;"-"&amp;'回答入力シート（ア_令和4年度実施計画事業）'!$F392,'R5参照用'!$K$3:$P$8992,5,0)),"")</f>
        <v/>
      </c>
      <c r="I392" s="198" t="s">
        <v>808</v>
      </c>
      <c r="J392" s="72"/>
      <c r="K392" s="198" t="s">
        <v>5</v>
      </c>
      <c r="L392" s="72"/>
      <c r="M392" s="198" t="s">
        <v>6</v>
      </c>
      <c r="N392" s="198" t="s">
        <v>808</v>
      </c>
      <c r="O392" s="72"/>
      <c r="P392" s="198" t="s">
        <v>5</v>
      </c>
      <c r="Q392" s="72"/>
      <c r="R392" s="198" t="s">
        <v>6</v>
      </c>
      <c r="S392" s="78"/>
      <c r="T392" s="78"/>
      <c r="U392" s="78"/>
      <c r="V392" s="72"/>
      <c r="W392" s="204" t="str">
        <f>IF(OR(G392="",Q392=""),"",IF(VLOOKUP($G392,'R5参照用'!$N$3:$P$8992,3,0)=0,"",VLOOKUP($G392,'R5参照用'!$N$3:$P$8992,3,0)))</f>
        <v/>
      </c>
      <c r="X392" s="72"/>
      <c r="Y392" s="72"/>
      <c r="Z392" s="73"/>
      <c r="AA392" s="73"/>
      <c r="AB392" s="73"/>
      <c r="AC392" s="78"/>
      <c r="AD392" s="78"/>
      <c r="AE392" s="78"/>
      <c r="AF392" s="78"/>
      <c r="AG392" s="78"/>
      <c r="AH392" s="78"/>
      <c r="AI392" s="78"/>
      <c r="AJ392" s="78"/>
      <c r="AK392" s="78"/>
      <c r="AL392" s="78"/>
      <c r="AM392" s="70"/>
      <c r="AN392" s="72"/>
      <c r="AO392" s="72"/>
      <c r="AP392" s="75"/>
      <c r="AQ392" s="78"/>
      <c r="AR392" s="78"/>
      <c r="AS392" s="78"/>
      <c r="AT392" s="78"/>
      <c r="AU392" s="79"/>
      <c r="AV392" s="79"/>
      <c r="AW392" s="75"/>
      <c r="AX392" s="75"/>
      <c r="AY392" s="78"/>
      <c r="AZ392" s="78"/>
      <c r="BA392" s="78"/>
      <c r="BB392" s="78"/>
      <c r="BC392" s="79"/>
      <c r="BD392" s="79"/>
      <c r="BE392" s="75"/>
      <c r="BF392" s="75"/>
      <c r="BG392" s="78"/>
      <c r="BH392" s="78"/>
      <c r="BI392" s="78"/>
      <c r="BJ392" s="78"/>
      <c r="BK392" s="79"/>
      <c r="BL392" s="79"/>
      <c r="BM392" s="75"/>
      <c r="BN392" s="74"/>
      <c r="BO392" s="75"/>
      <c r="BP392" s="74"/>
      <c r="BQ392" s="75"/>
      <c r="BR392" s="61" t="e">
        <f>VLOOKUP(V392&amp;X392&amp;Y392,'R5参照用'!$AJ$3:$AK$101,2,0)</f>
        <v>#N/A</v>
      </c>
      <c r="BS392" s="2" t="str">
        <f t="shared" si="6"/>
        <v/>
      </c>
      <c r="BT392" s="2" t="str">
        <f>IF(H392="","",IF(H392="通常交付金","",COUNTIF($H$5:H392,"重点交付金")))</f>
        <v/>
      </c>
    </row>
    <row r="393" spans="1:72" ht="21.75" customHeight="1" x14ac:dyDescent="0.3">
      <c r="A393" s="196" t="str">
        <f>表紙!$H$11</f>
        <v>28365</v>
      </c>
      <c r="B393" s="70"/>
      <c r="C393" s="70"/>
      <c r="D393" s="71"/>
      <c r="E393" s="70"/>
      <c r="F393" s="196">
        <v>389</v>
      </c>
      <c r="G393" s="197" t="str">
        <f>IFERROR(VLOOKUP($A393&amp;"-"&amp;'回答入力シート（ア_令和4年度実施計画事業）'!$F393,'R5参照用'!$K$3:$P$8992,4,0),"")</f>
        <v/>
      </c>
      <c r="H393" s="197" t="str">
        <f>IFERROR(IF(VLOOKUP($A393&amp;"-"&amp;'回答入力シート（ア_令和4年度実施計画事業）'!$F393,'R5参照用'!$K$3:$P$8992,5,0)=0,"",VLOOKUP($A393&amp;"-"&amp;'回答入力シート（ア_令和4年度実施計画事業）'!$F393,'R5参照用'!$K$3:$P$8992,5,0)),"")</f>
        <v/>
      </c>
      <c r="I393" s="198" t="s">
        <v>808</v>
      </c>
      <c r="J393" s="72"/>
      <c r="K393" s="198" t="s">
        <v>5</v>
      </c>
      <c r="L393" s="72"/>
      <c r="M393" s="198" t="s">
        <v>6</v>
      </c>
      <c r="N393" s="198" t="s">
        <v>808</v>
      </c>
      <c r="O393" s="72"/>
      <c r="P393" s="198" t="s">
        <v>5</v>
      </c>
      <c r="Q393" s="72"/>
      <c r="R393" s="198" t="s">
        <v>6</v>
      </c>
      <c r="S393" s="78"/>
      <c r="T393" s="78"/>
      <c r="U393" s="78"/>
      <c r="V393" s="72"/>
      <c r="W393" s="204" t="str">
        <f>IF(OR(G393="",Q393=""),"",IF(VLOOKUP($G393,'R5参照用'!$N$3:$P$8992,3,0)=0,"",VLOOKUP($G393,'R5参照用'!$N$3:$P$8992,3,0)))</f>
        <v/>
      </c>
      <c r="X393" s="72"/>
      <c r="Y393" s="72"/>
      <c r="Z393" s="73"/>
      <c r="AA393" s="73"/>
      <c r="AB393" s="73"/>
      <c r="AC393" s="78"/>
      <c r="AD393" s="78"/>
      <c r="AE393" s="78"/>
      <c r="AF393" s="78"/>
      <c r="AG393" s="78"/>
      <c r="AH393" s="78"/>
      <c r="AI393" s="78"/>
      <c r="AJ393" s="78"/>
      <c r="AK393" s="78"/>
      <c r="AL393" s="78"/>
      <c r="AM393" s="70"/>
      <c r="AN393" s="72"/>
      <c r="AO393" s="72"/>
      <c r="AP393" s="75"/>
      <c r="AQ393" s="78"/>
      <c r="AR393" s="78"/>
      <c r="AS393" s="78"/>
      <c r="AT393" s="78"/>
      <c r="AU393" s="79"/>
      <c r="AV393" s="79"/>
      <c r="AW393" s="75"/>
      <c r="AX393" s="75"/>
      <c r="AY393" s="78"/>
      <c r="AZ393" s="78"/>
      <c r="BA393" s="78"/>
      <c r="BB393" s="78"/>
      <c r="BC393" s="79"/>
      <c r="BD393" s="79"/>
      <c r="BE393" s="75"/>
      <c r="BF393" s="75"/>
      <c r="BG393" s="78"/>
      <c r="BH393" s="78"/>
      <c r="BI393" s="78"/>
      <c r="BJ393" s="78"/>
      <c r="BK393" s="79"/>
      <c r="BL393" s="79"/>
      <c r="BM393" s="75"/>
      <c r="BN393" s="74"/>
      <c r="BO393" s="75"/>
      <c r="BP393" s="74"/>
      <c r="BQ393" s="75"/>
      <c r="BR393" s="61" t="e">
        <f>VLOOKUP(V393&amp;X393&amp;Y393,'R5参照用'!$AJ$3:$AK$101,2,0)</f>
        <v>#N/A</v>
      </c>
      <c r="BS393" s="2" t="str">
        <f t="shared" si="6"/>
        <v/>
      </c>
      <c r="BT393" s="2" t="str">
        <f>IF(H393="","",IF(H393="通常交付金","",COUNTIF($H$5:H393,"重点交付金")))</f>
        <v/>
      </c>
    </row>
    <row r="394" spans="1:72" ht="21.75" customHeight="1" x14ac:dyDescent="0.3">
      <c r="A394" s="196" t="str">
        <f>表紙!$H$11</f>
        <v>28365</v>
      </c>
      <c r="B394" s="70"/>
      <c r="C394" s="70"/>
      <c r="D394" s="71"/>
      <c r="E394" s="70"/>
      <c r="F394" s="196">
        <v>390</v>
      </c>
      <c r="G394" s="197" t="str">
        <f>IFERROR(VLOOKUP($A394&amp;"-"&amp;'回答入力シート（ア_令和4年度実施計画事業）'!$F394,'R5参照用'!$K$3:$P$8992,4,0),"")</f>
        <v/>
      </c>
      <c r="H394" s="197" t="str">
        <f>IFERROR(IF(VLOOKUP($A394&amp;"-"&amp;'回答入力シート（ア_令和4年度実施計画事業）'!$F394,'R5参照用'!$K$3:$P$8992,5,0)=0,"",VLOOKUP($A394&amp;"-"&amp;'回答入力シート（ア_令和4年度実施計画事業）'!$F394,'R5参照用'!$K$3:$P$8992,5,0)),"")</f>
        <v/>
      </c>
      <c r="I394" s="198" t="s">
        <v>808</v>
      </c>
      <c r="J394" s="72"/>
      <c r="K394" s="198" t="s">
        <v>5</v>
      </c>
      <c r="L394" s="72"/>
      <c r="M394" s="198" t="s">
        <v>6</v>
      </c>
      <c r="N394" s="198" t="s">
        <v>808</v>
      </c>
      <c r="O394" s="72"/>
      <c r="P394" s="198" t="s">
        <v>5</v>
      </c>
      <c r="Q394" s="72"/>
      <c r="R394" s="198" t="s">
        <v>6</v>
      </c>
      <c r="S394" s="78"/>
      <c r="T394" s="78"/>
      <c r="U394" s="78"/>
      <c r="V394" s="72"/>
      <c r="W394" s="204" t="str">
        <f>IF(OR(G394="",Q394=""),"",IF(VLOOKUP($G394,'R5参照用'!$N$3:$P$8992,3,0)=0,"",VLOOKUP($G394,'R5参照用'!$N$3:$P$8992,3,0)))</f>
        <v/>
      </c>
      <c r="X394" s="72"/>
      <c r="Y394" s="72"/>
      <c r="Z394" s="73"/>
      <c r="AA394" s="73"/>
      <c r="AB394" s="73"/>
      <c r="AC394" s="78"/>
      <c r="AD394" s="78"/>
      <c r="AE394" s="78"/>
      <c r="AF394" s="78"/>
      <c r="AG394" s="78"/>
      <c r="AH394" s="78"/>
      <c r="AI394" s="78"/>
      <c r="AJ394" s="78"/>
      <c r="AK394" s="78"/>
      <c r="AL394" s="78"/>
      <c r="AM394" s="70"/>
      <c r="AN394" s="72"/>
      <c r="AO394" s="72"/>
      <c r="AP394" s="75"/>
      <c r="AQ394" s="78"/>
      <c r="AR394" s="78"/>
      <c r="AS394" s="78"/>
      <c r="AT394" s="78"/>
      <c r="AU394" s="79"/>
      <c r="AV394" s="79"/>
      <c r="AW394" s="75"/>
      <c r="AX394" s="75"/>
      <c r="AY394" s="78"/>
      <c r="AZ394" s="78"/>
      <c r="BA394" s="78"/>
      <c r="BB394" s="78"/>
      <c r="BC394" s="79"/>
      <c r="BD394" s="79"/>
      <c r="BE394" s="75"/>
      <c r="BF394" s="75"/>
      <c r="BG394" s="78"/>
      <c r="BH394" s="78"/>
      <c r="BI394" s="78"/>
      <c r="BJ394" s="78"/>
      <c r="BK394" s="79"/>
      <c r="BL394" s="79"/>
      <c r="BM394" s="75"/>
      <c r="BN394" s="74"/>
      <c r="BO394" s="75"/>
      <c r="BP394" s="74"/>
      <c r="BQ394" s="75"/>
      <c r="BR394" s="61" t="e">
        <f>VLOOKUP(V394&amp;X394&amp;Y394,'R5参照用'!$AJ$3:$AK$101,2,0)</f>
        <v>#N/A</v>
      </c>
      <c r="BS394" s="2" t="str">
        <f t="shared" si="6"/>
        <v/>
      </c>
      <c r="BT394" s="2" t="str">
        <f>IF(H394="","",IF(H394="通常交付金","",COUNTIF($H$5:H394,"重点交付金")))</f>
        <v/>
      </c>
    </row>
    <row r="395" spans="1:72" ht="21.75" customHeight="1" x14ac:dyDescent="0.3">
      <c r="A395" s="196" t="str">
        <f>表紙!$H$11</f>
        <v>28365</v>
      </c>
      <c r="B395" s="70"/>
      <c r="C395" s="70"/>
      <c r="D395" s="71"/>
      <c r="E395" s="70"/>
      <c r="F395" s="196">
        <v>391</v>
      </c>
      <c r="G395" s="197" t="str">
        <f>IFERROR(VLOOKUP($A395&amp;"-"&amp;'回答入力シート（ア_令和4年度実施計画事業）'!$F395,'R5参照用'!$K$3:$P$8992,4,0),"")</f>
        <v/>
      </c>
      <c r="H395" s="197" t="str">
        <f>IFERROR(IF(VLOOKUP($A395&amp;"-"&amp;'回答入力シート（ア_令和4年度実施計画事業）'!$F395,'R5参照用'!$K$3:$P$8992,5,0)=0,"",VLOOKUP($A395&amp;"-"&amp;'回答入力シート（ア_令和4年度実施計画事業）'!$F395,'R5参照用'!$K$3:$P$8992,5,0)),"")</f>
        <v/>
      </c>
      <c r="I395" s="198" t="s">
        <v>808</v>
      </c>
      <c r="J395" s="72"/>
      <c r="K395" s="198" t="s">
        <v>5</v>
      </c>
      <c r="L395" s="72"/>
      <c r="M395" s="198" t="s">
        <v>6</v>
      </c>
      <c r="N395" s="198" t="s">
        <v>808</v>
      </c>
      <c r="O395" s="72"/>
      <c r="P395" s="198" t="s">
        <v>5</v>
      </c>
      <c r="Q395" s="72"/>
      <c r="R395" s="198" t="s">
        <v>6</v>
      </c>
      <c r="S395" s="78"/>
      <c r="T395" s="78"/>
      <c r="U395" s="78"/>
      <c r="V395" s="72"/>
      <c r="W395" s="204" t="str">
        <f>IF(OR(G395="",Q395=""),"",IF(VLOOKUP($G395,'R5参照用'!$N$3:$P$8992,3,0)=0,"",VLOOKUP($G395,'R5参照用'!$N$3:$P$8992,3,0)))</f>
        <v/>
      </c>
      <c r="X395" s="72"/>
      <c r="Y395" s="72"/>
      <c r="Z395" s="73"/>
      <c r="AA395" s="73"/>
      <c r="AB395" s="73"/>
      <c r="AC395" s="78"/>
      <c r="AD395" s="78"/>
      <c r="AE395" s="78"/>
      <c r="AF395" s="78"/>
      <c r="AG395" s="78"/>
      <c r="AH395" s="78"/>
      <c r="AI395" s="78"/>
      <c r="AJ395" s="78"/>
      <c r="AK395" s="78"/>
      <c r="AL395" s="78"/>
      <c r="AM395" s="70"/>
      <c r="AN395" s="72"/>
      <c r="AO395" s="72"/>
      <c r="AP395" s="75"/>
      <c r="AQ395" s="78"/>
      <c r="AR395" s="78"/>
      <c r="AS395" s="78"/>
      <c r="AT395" s="78"/>
      <c r="AU395" s="79"/>
      <c r="AV395" s="79"/>
      <c r="AW395" s="75"/>
      <c r="AX395" s="75"/>
      <c r="AY395" s="78"/>
      <c r="AZ395" s="78"/>
      <c r="BA395" s="78"/>
      <c r="BB395" s="78"/>
      <c r="BC395" s="79"/>
      <c r="BD395" s="79"/>
      <c r="BE395" s="75"/>
      <c r="BF395" s="75"/>
      <c r="BG395" s="78"/>
      <c r="BH395" s="78"/>
      <c r="BI395" s="78"/>
      <c r="BJ395" s="78"/>
      <c r="BK395" s="79"/>
      <c r="BL395" s="79"/>
      <c r="BM395" s="75"/>
      <c r="BN395" s="74"/>
      <c r="BO395" s="75"/>
      <c r="BP395" s="74"/>
      <c r="BQ395" s="75"/>
      <c r="BR395" s="61" t="e">
        <f>VLOOKUP(V395&amp;X395&amp;Y395,'R5参照用'!$AJ$3:$AK$101,2,0)</f>
        <v>#N/A</v>
      </c>
      <c r="BS395" s="2" t="str">
        <f t="shared" si="6"/>
        <v/>
      </c>
      <c r="BT395" s="2" t="str">
        <f>IF(H395="","",IF(H395="通常交付金","",COUNTIF($H$5:H395,"重点交付金")))</f>
        <v/>
      </c>
    </row>
    <row r="396" spans="1:72" ht="21.75" customHeight="1" x14ac:dyDescent="0.3">
      <c r="A396" s="196" t="str">
        <f>表紙!$H$11</f>
        <v>28365</v>
      </c>
      <c r="B396" s="70"/>
      <c r="C396" s="70"/>
      <c r="D396" s="71"/>
      <c r="E396" s="70"/>
      <c r="F396" s="196">
        <v>392</v>
      </c>
      <c r="G396" s="197" t="str">
        <f>IFERROR(VLOOKUP($A396&amp;"-"&amp;'回答入力シート（ア_令和4年度実施計画事業）'!$F396,'R5参照用'!$K$3:$P$8992,4,0),"")</f>
        <v/>
      </c>
      <c r="H396" s="197" t="str">
        <f>IFERROR(IF(VLOOKUP($A396&amp;"-"&amp;'回答入力シート（ア_令和4年度実施計画事業）'!$F396,'R5参照用'!$K$3:$P$8992,5,0)=0,"",VLOOKUP($A396&amp;"-"&amp;'回答入力シート（ア_令和4年度実施計画事業）'!$F396,'R5参照用'!$K$3:$P$8992,5,0)),"")</f>
        <v/>
      </c>
      <c r="I396" s="198" t="s">
        <v>808</v>
      </c>
      <c r="J396" s="72"/>
      <c r="K396" s="198" t="s">
        <v>5</v>
      </c>
      <c r="L396" s="72"/>
      <c r="M396" s="198" t="s">
        <v>6</v>
      </c>
      <c r="N396" s="198" t="s">
        <v>808</v>
      </c>
      <c r="O396" s="72"/>
      <c r="P396" s="198" t="s">
        <v>5</v>
      </c>
      <c r="Q396" s="72"/>
      <c r="R396" s="198" t="s">
        <v>6</v>
      </c>
      <c r="S396" s="78"/>
      <c r="T396" s="78"/>
      <c r="U396" s="78"/>
      <c r="V396" s="72"/>
      <c r="W396" s="204" t="str">
        <f>IF(OR(G396="",Q396=""),"",IF(VLOOKUP($G396,'R5参照用'!$N$3:$P$8992,3,0)=0,"",VLOOKUP($G396,'R5参照用'!$N$3:$P$8992,3,0)))</f>
        <v/>
      </c>
      <c r="X396" s="72"/>
      <c r="Y396" s="72"/>
      <c r="Z396" s="73"/>
      <c r="AA396" s="73"/>
      <c r="AB396" s="73"/>
      <c r="AC396" s="78"/>
      <c r="AD396" s="78"/>
      <c r="AE396" s="78"/>
      <c r="AF396" s="78"/>
      <c r="AG396" s="78"/>
      <c r="AH396" s="78"/>
      <c r="AI396" s="78"/>
      <c r="AJ396" s="78"/>
      <c r="AK396" s="78"/>
      <c r="AL396" s="78"/>
      <c r="AM396" s="70"/>
      <c r="AN396" s="72"/>
      <c r="AO396" s="72"/>
      <c r="AP396" s="75"/>
      <c r="AQ396" s="78"/>
      <c r="AR396" s="78"/>
      <c r="AS396" s="78"/>
      <c r="AT396" s="78"/>
      <c r="AU396" s="79"/>
      <c r="AV396" s="79"/>
      <c r="AW396" s="75"/>
      <c r="AX396" s="75"/>
      <c r="AY396" s="78"/>
      <c r="AZ396" s="78"/>
      <c r="BA396" s="78"/>
      <c r="BB396" s="78"/>
      <c r="BC396" s="79"/>
      <c r="BD396" s="79"/>
      <c r="BE396" s="75"/>
      <c r="BF396" s="75"/>
      <c r="BG396" s="78"/>
      <c r="BH396" s="78"/>
      <c r="BI396" s="78"/>
      <c r="BJ396" s="78"/>
      <c r="BK396" s="79"/>
      <c r="BL396" s="79"/>
      <c r="BM396" s="75"/>
      <c r="BN396" s="74"/>
      <c r="BO396" s="75"/>
      <c r="BP396" s="74"/>
      <c r="BQ396" s="75"/>
      <c r="BR396" s="61" t="e">
        <f>VLOOKUP(V396&amp;X396&amp;Y396,'R5参照用'!$AJ$3:$AK$101,2,0)</f>
        <v>#N/A</v>
      </c>
      <c r="BS396" s="2" t="str">
        <f t="shared" si="6"/>
        <v/>
      </c>
      <c r="BT396" s="2" t="str">
        <f>IF(H396="","",IF(H396="通常交付金","",COUNTIF($H$5:H396,"重点交付金")))</f>
        <v/>
      </c>
    </row>
    <row r="397" spans="1:72" ht="21.75" customHeight="1" x14ac:dyDescent="0.3">
      <c r="A397" s="196" t="str">
        <f>表紙!$H$11</f>
        <v>28365</v>
      </c>
      <c r="B397" s="70"/>
      <c r="C397" s="70"/>
      <c r="D397" s="71"/>
      <c r="E397" s="70"/>
      <c r="F397" s="196">
        <v>393</v>
      </c>
      <c r="G397" s="197" t="str">
        <f>IFERROR(VLOOKUP($A397&amp;"-"&amp;'回答入力シート（ア_令和4年度実施計画事業）'!$F397,'R5参照用'!$K$3:$P$8992,4,0),"")</f>
        <v/>
      </c>
      <c r="H397" s="197" t="str">
        <f>IFERROR(IF(VLOOKUP($A397&amp;"-"&amp;'回答入力シート（ア_令和4年度実施計画事業）'!$F397,'R5参照用'!$K$3:$P$8992,5,0)=0,"",VLOOKUP($A397&amp;"-"&amp;'回答入力シート（ア_令和4年度実施計画事業）'!$F397,'R5参照用'!$K$3:$P$8992,5,0)),"")</f>
        <v/>
      </c>
      <c r="I397" s="198" t="s">
        <v>808</v>
      </c>
      <c r="J397" s="72"/>
      <c r="K397" s="198" t="s">
        <v>5</v>
      </c>
      <c r="L397" s="72"/>
      <c r="M397" s="198" t="s">
        <v>6</v>
      </c>
      <c r="N397" s="198" t="s">
        <v>808</v>
      </c>
      <c r="O397" s="72"/>
      <c r="P397" s="198" t="s">
        <v>5</v>
      </c>
      <c r="Q397" s="72"/>
      <c r="R397" s="198" t="s">
        <v>6</v>
      </c>
      <c r="S397" s="78"/>
      <c r="T397" s="78"/>
      <c r="U397" s="78"/>
      <c r="V397" s="72"/>
      <c r="W397" s="204" t="str">
        <f>IF(OR(G397="",Q397=""),"",IF(VLOOKUP($G397,'R5参照用'!$N$3:$P$8992,3,0)=0,"",VLOOKUP($G397,'R5参照用'!$N$3:$P$8992,3,0)))</f>
        <v/>
      </c>
      <c r="X397" s="72"/>
      <c r="Y397" s="72"/>
      <c r="Z397" s="73"/>
      <c r="AA397" s="73"/>
      <c r="AB397" s="73"/>
      <c r="AC397" s="78"/>
      <c r="AD397" s="78"/>
      <c r="AE397" s="78"/>
      <c r="AF397" s="78"/>
      <c r="AG397" s="78"/>
      <c r="AH397" s="78"/>
      <c r="AI397" s="78"/>
      <c r="AJ397" s="78"/>
      <c r="AK397" s="78"/>
      <c r="AL397" s="78"/>
      <c r="AM397" s="70"/>
      <c r="AN397" s="72"/>
      <c r="AO397" s="72"/>
      <c r="AP397" s="75"/>
      <c r="AQ397" s="78"/>
      <c r="AR397" s="78"/>
      <c r="AS397" s="78"/>
      <c r="AT397" s="78"/>
      <c r="AU397" s="79"/>
      <c r="AV397" s="79"/>
      <c r="AW397" s="75"/>
      <c r="AX397" s="75"/>
      <c r="AY397" s="78"/>
      <c r="AZ397" s="78"/>
      <c r="BA397" s="78"/>
      <c r="BB397" s="78"/>
      <c r="BC397" s="79"/>
      <c r="BD397" s="79"/>
      <c r="BE397" s="75"/>
      <c r="BF397" s="75"/>
      <c r="BG397" s="78"/>
      <c r="BH397" s="78"/>
      <c r="BI397" s="78"/>
      <c r="BJ397" s="78"/>
      <c r="BK397" s="79"/>
      <c r="BL397" s="79"/>
      <c r="BM397" s="75"/>
      <c r="BN397" s="74"/>
      <c r="BO397" s="75"/>
      <c r="BP397" s="74"/>
      <c r="BQ397" s="75"/>
      <c r="BR397" s="61" t="e">
        <f>VLOOKUP(V397&amp;X397&amp;Y397,'R5参照用'!$AJ$3:$AK$101,2,0)</f>
        <v>#N/A</v>
      </c>
      <c r="BS397" s="2" t="str">
        <f t="shared" si="6"/>
        <v/>
      </c>
      <c r="BT397" s="2" t="str">
        <f>IF(H397="","",IF(H397="通常交付金","",COUNTIF($H$5:H397,"重点交付金")))</f>
        <v/>
      </c>
    </row>
    <row r="398" spans="1:72" ht="21.75" customHeight="1" x14ac:dyDescent="0.3">
      <c r="A398" s="196" t="str">
        <f>表紙!$H$11</f>
        <v>28365</v>
      </c>
      <c r="B398" s="70"/>
      <c r="C398" s="70"/>
      <c r="D398" s="71"/>
      <c r="E398" s="70"/>
      <c r="F398" s="196">
        <v>394</v>
      </c>
      <c r="G398" s="197" t="str">
        <f>IFERROR(VLOOKUP($A398&amp;"-"&amp;'回答入力シート（ア_令和4年度実施計画事業）'!$F398,'R5参照用'!$K$3:$P$8992,4,0),"")</f>
        <v/>
      </c>
      <c r="H398" s="197" t="str">
        <f>IFERROR(IF(VLOOKUP($A398&amp;"-"&amp;'回答入力シート（ア_令和4年度実施計画事業）'!$F398,'R5参照用'!$K$3:$P$8992,5,0)=0,"",VLOOKUP($A398&amp;"-"&amp;'回答入力シート（ア_令和4年度実施計画事業）'!$F398,'R5参照用'!$K$3:$P$8992,5,0)),"")</f>
        <v/>
      </c>
      <c r="I398" s="198" t="s">
        <v>808</v>
      </c>
      <c r="J398" s="72"/>
      <c r="K398" s="198" t="s">
        <v>5</v>
      </c>
      <c r="L398" s="72"/>
      <c r="M398" s="198" t="s">
        <v>6</v>
      </c>
      <c r="N398" s="198" t="s">
        <v>808</v>
      </c>
      <c r="O398" s="72"/>
      <c r="P398" s="198" t="s">
        <v>5</v>
      </c>
      <c r="Q398" s="72"/>
      <c r="R398" s="198" t="s">
        <v>6</v>
      </c>
      <c r="S398" s="78"/>
      <c r="T398" s="78"/>
      <c r="U398" s="78"/>
      <c r="V398" s="72"/>
      <c r="W398" s="204" t="str">
        <f>IF(OR(G398="",Q398=""),"",IF(VLOOKUP($G398,'R5参照用'!$N$3:$P$8992,3,0)=0,"",VLOOKUP($G398,'R5参照用'!$N$3:$P$8992,3,0)))</f>
        <v/>
      </c>
      <c r="X398" s="72"/>
      <c r="Y398" s="72"/>
      <c r="Z398" s="73"/>
      <c r="AA398" s="73"/>
      <c r="AB398" s="73"/>
      <c r="AC398" s="78"/>
      <c r="AD398" s="78"/>
      <c r="AE398" s="78"/>
      <c r="AF398" s="78"/>
      <c r="AG398" s="78"/>
      <c r="AH398" s="78"/>
      <c r="AI398" s="78"/>
      <c r="AJ398" s="78"/>
      <c r="AK398" s="78"/>
      <c r="AL398" s="78"/>
      <c r="AM398" s="70"/>
      <c r="AN398" s="72"/>
      <c r="AO398" s="72"/>
      <c r="AP398" s="75"/>
      <c r="AQ398" s="78"/>
      <c r="AR398" s="78"/>
      <c r="AS398" s="78"/>
      <c r="AT398" s="78"/>
      <c r="AU398" s="79"/>
      <c r="AV398" s="79"/>
      <c r="AW398" s="75"/>
      <c r="AX398" s="75"/>
      <c r="AY398" s="78"/>
      <c r="AZ398" s="78"/>
      <c r="BA398" s="78"/>
      <c r="BB398" s="78"/>
      <c r="BC398" s="79"/>
      <c r="BD398" s="79"/>
      <c r="BE398" s="75"/>
      <c r="BF398" s="75"/>
      <c r="BG398" s="78"/>
      <c r="BH398" s="78"/>
      <c r="BI398" s="78"/>
      <c r="BJ398" s="78"/>
      <c r="BK398" s="79"/>
      <c r="BL398" s="79"/>
      <c r="BM398" s="75"/>
      <c r="BN398" s="74"/>
      <c r="BO398" s="75"/>
      <c r="BP398" s="74"/>
      <c r="BQ398" s="75"/>
      <c r="BR398" s="61" t="e">
        <f>VLOOKUP(V398&amp;X398&amp;Y398,'R5参照用'!$AJ$3:$AK$101,2,0)</f>
        <v>#N/A</v>
      </c>
      <c r="BS398" s="2" t="str">
        <f t="shared" si="6"/>
        <v/>
      </c>
      <c r="BT398" s="2" t="str">
        <f>IF(H398="","",IF(H398="通常交付金","",COUNTIF($H$5:H398,"重点交付金")))</f>
        <v/>
      </c>
    </row>
    <row r="399" spans="1:72" ht="21.75" customHeight="1" x14ac:dyDescent="0.3">
      <c r="A399" s="196" t="str">
        <f>表紙!$H$11</f>
        <v>28365</v>
      </c>
      <c r="B399" s="70"/>
      <c r="C399" s="70"/>
      <c r="D399" s="71"/>
      <c r="E399" s="70"/>
      <c r="F399" s="196">
        <v>395</v>
      </c>
      <c r="G399" s="197" t="str">
        <f>IFERROR(VLOOKUP($A399&amp;"-"&amp;'回答入力シート（ア_令和4年度実施計画事業）'!$F399,'R5参照用'!$K$3:$P$8992,4,0),"")</f>
        <v/>
      </c>
      <c r="H399" s="197" t="str">
        <f>IFERROR(IF(VLOOKUP($A399&amp;"-"&amp;'回答入力シート（ア_令和4年度実施計画事業）'!$F399,'R5参照用'!$K$3:$P$8992,5,0)=0,"",VLOOKUP($A399&amp;"-"&amp;'回答入力シート（ア_令和4年度実施計画事業）'!$F399,'R5参照用'!$K$3:$P$8992,5,0)),"")</f>
        <v/>
      </c>
      <c r="I399" s="198" t="s">
        <v>808</v>
      </c>
      <c r="J399" s="72"/>
      <c r="K399" s="198" t="s">
        <v>5</v>
      </c>
      <c r="L399" s="72"/>
      <c r="M399" s="198" t="s">
        <v>6</v>
      </c>
      <c r="N399" s="198" t="s">
        <v>808</v>
      </c>
      <c r="O399" s="72"/>
      <c r="P399" s="198" t="s">
        <v>5</v>
      </c>
      <c r="Q399" s="72"/>
      <c r="R399" s="198" t="s">
        <v>6</v>
      </c>
      <c r="S399" s="78"/>
      <c r="T399" s="78"/>
      <c r="U399" s="78"/>
      <c r="V399" s="72"/>
      <c r="W399" s="204" t="str">
        <f>IF(OR(G399="",Q399=""),"",IF(VLOOKUP($G399,'R5参照用'!$N$3:$P$8992,3,0)=0,"",VLOOKUP($G399,'R5参照用'!$N$3:$P$8992,3,0)))</f>
        <v/>
      </c>
      <c r="X399" s="72"/>
      <c r="Y399" s="72"/>
      <c r="Z399" s="73"/>
      <c r="AA399" s="73"/>
      <c r="AB399" s="73"/>
      <c r="AC399" s="78"/>
      <c r="AD399" s="78"/>
      <c r="AE399" s="78"/>
      <c r="AF399" s="78"/>
      <c r="AG399" s="78"/>
      <c r="AH399" s="78"/>
      <c r="AI399" s="78"/>
      <c r="AJ399" s="78"/>
      <c r="AK399" s="78"/>
      <c r="AL399" s="78"/>
      <c r="AM399" s="70"/>
      <c r="AN399" s="72"/>
      <c r="AO399" s="72"/>
      <c r="AP399" s="75"/>
      <c r="AQ399" s="78"/>
      <c r="AR399" s="78"/>
      <c r="AS399" s="78"/>
      <c r="AT399" s="78"/>
      <c r="AU399" s="79"/>
      <c r="AV399" s="79"/>
      <c r="AW399" s="75"/>
      <c r="AX399" s="75"/>
      <c r="AY399" s="78"/>
      <c r="AZ399" s="78"/>
      <c r="BA399" s="78"/>
      <c r="BB399" s="78"/>
      <c r="BC399" s="79"/>
      <c r="BD399" s="79"/>
      <c r="BE399" s="75"/>
      <c r="BF399" s="75"/>
      <c r="BG399" s="78"/>
      <c r="BH399" s="78"/>
      <c r="BI399" s="78"/>
      <c r="BJ399" s="78"/>
      <c r="BK399" s="79"/>
      <c r="BL399" s="79"/>
      <c r="BM399" s="75"/>
      <c r="BN399" s="74"/>
      <c r="BO399" s="75"/>
      <c r="BP399" s="74"/>
      <c r="BQ399" s="75"/>
      <c r="BR399" s="61" t="e">
        <f>VLOOKUP(V399&amp;X399&amp;Y399,'R5参照用'!$AJ$3:$AK$101,2,0)</f>
        <v>#N/A</v>
      </c>
      <c r="BS399" s="2" t="str">
        <f t="shared" si="6"/>
        <v/>
      </c>
      <c r="BT399" s="2" t="str">
        <f>IF(H399="","",IF(H399="通常交付金","",COUNTIF($H$5:H399,"重点交付金")))</f>
        <v/>
      </c>
    </row>
    <row r="400" spans="1:72" ht="21.75" customHeight="1" x14ac:dyDescent="0.3">
      <c r="A400" s="196" t="str">
        <f>表紙!$H$11</f>
        <v>28365</v>
      </c>
      <c r="B400" s="70"/>
      <c r="C400" s="70"/>
      <c r="D400" s="71"/>
      <c r="E400" s="70"/>
      <c r="F400" s="196">
        <v>396</v>
      </c>
      <c r="G400" s="197" t="str">
        <f>IFERROR(VLOOKUP($A400&amp;"-"&amp;'回答入力シート（ア_令和4年度実施計画事業）'!$F400,'R5参照用'!$K$3:$P$8992,4,0),"")</f>
        <v/>
      </c>
      <c r="H400" s="197" t="str">
        <f>IFERROR(IF(VLOOKUP($A400&amp;"-"&amp;'回答入力シート（ア_令和4年度実施計画事業）'!$F400,'R5参照用'!$K$3:$P$8992,5,0)=0,"",VLOOKUP($A400&amp;"-"&amp;'回答入力シート（ア_令和4年度実施計画事業）'!$F400,'R5参照用'!$K$3:$P$8992,5,0)),"")</f>
        <v/>
      </c>
      <c r="I400" s="198" t="s">
        <v>808</v>
      </c>
      <c r="J400" s="72"/>
      <c r="K400" s="198" t="s">
        <v>5</v>
      </c>
      <c r="L400" s="72"/>
      <c r="M400" s="198" t="s">
        <v>6</v>
      </c>
      <c r="N400" s="198" t="s">
        <v>808</v>
      </c>
      <c r="O400" s="72"/>
      <c r="P400" s="198" t="s">
        <v>5</v>
      </c>
      <c r="Q400" s="72"/>
      <c r="R400" s="198" t="s">
        <v>6</v>
      </c>
      <c r="S400" s="78"/>
      <c r="T400" s="78"/>
      <c r="U400" s="78"/>
      <c r="V400" s="72"/>
      <c r="W400" s="204" t="str">
        <f>IF(OR(G400="",Q400=""),"",IF(VLOOKUP($G400,'R5参照用'!$N$3:$P$8992,3,0)=0,"",VLOOKUP($G400,'R5参照用'!$N$3:$P$8992,3,0)))</f>
        <v/>
      </c>
      <c r="X400" s="72"/>
      <c r="Y400" s="72"/>
      <c r="Z400" s="73"/>
      <c r="AA400" s="73"/>
      <c r="AB400" s="73"/>
      <c r="AC400" s="78"/>
      <c r="AD400" s="78"/>
      <c r="AE400" s="78"/>
      <c r="AF400" s="78"/>
      <c r="AG400" s="78"/>
      <c r="AH400" s="78"/>
      <c r="AI400" s="78"/>
      <c r="AJ400" s="78"/>
      <c r="AK400" s="78"/>
      <c r="AL400" s="78"/>
      <c r="AM400" s="70"/>
      <c r="AN400" s="72"/>
      <c r="AO400" s="72"/>
      <c r="AP400" s="75"/>
      <c r="AQ400" s="78"/>
      <c r="AR400" s="78"/>
      <c r="AS400" s="78"/>
      <c r="AT400" s="78"/>
      <c r="AU400" s="79"/>
      <c r="AV400" s="79"/>
      <c r="AW400" s="75"/>
      <c r="AX400" s="75"/>
      <c r="AY400" s="78"/>
      <c r="AZ400" s="78"/>
      <c r="BA400" s="78"/>
      <c r="BB400" s="78"/>
      <c r="BC400" s="79"/>
      <c r="BD400" s="79"/>
      <c r="BE400" s="75"/>
      <c r="BF400" s="75"/>
      <c r="BG400" s="78"/>
      <c r="BH400" s="78"/>
      <c r="BI400" s="78"/>
      <c r="BJ400" s="78"/>
      <c r="BK400" s="79"/>
      <c r="BL400" s="79"/>
      <c r="BM400" s="75"/>
      <c r="BN400" s="74"/>
      <c r="BO400" s="75"/>
      <c r="BP400" s="74"/>
      <c r="BQ400" s="75"/>
      <c r="BR400" s="61" t="e">
        <f>VLOOKUP(V400&amp;X400&amp;Y400,'R5参照用'!$AJ$3:$AK$101,2,0)</f>
        <v>#N/A</v>
      </c>
      <c r="BS400" s="2" t="str">
        <f t="shared" si="6"/>
        <v/>
      </c>
      <c r="BT400" s="2" t="str">
        <f>IF(H400="","",IF(H400="通常交付金","",COUNTIF($H$5:H400,"重点交付金")))</f>
        <v/>
      </c>
    </row>
    <row r="401" spans="1:72" ht="21.75" customHeight="1" x14ac:dyDescent="0.3">
      <c r="A401" s="196" t="str">
        <f>表紙!$H$11</f>
        <v>28365</v>
      </c>
      <c r="B401" s="70"/>
      <c r="C401" s="70"/>
      <c r="D401" s="71"/>
      <c r="E401" s="70"/>
      <c r="F401" s="196">
        <v>397</v>
      </c>
      <c r="G401" s="197" t="str">
        <f>IFERROR(VLOOKUP($A401&amp;"-"&amp;'回答入力シート（ア_令和4年度実施計画事業）'!$F401,'R5参照用'!$K$3:$P$8992,4,0),"")</f>
        <v/>
      </c>
      <c r="H401" s="197" t="str">
        <f>IFERROR(IF(VLOOKUP($A401&amp;"-"&amp;'回答入力シート（ア_令和4年度実施計画事業）'!$F401,'R5参照用'!$K$3:$P$8992,5,0)=0,"",VLOOKUP($A401&amp;"-"&amp;'回答入力シート（ア_令和4年度実施計画事業）'!$F401,'R5参照用'!$K$3:$P$8992,5,0)),"")</f>
        <v/>
      </c>
      <c r="I401" s="198" t="s">
        <v>808</v>
      </c>
      <c r="J401" s="72"/>
      <c r="K401" s="198" t="s">
        <v>5</v>
      </c>
      <c r="L401" s="72"/>
      <c r="M401" s="198" t="s">
        <v>6</v>
      </c>
      <c r="N401" s="198" t="s">
        <v>808</v>
      </c>
      <c r="O401" s="72"/>
      <c r="P401" s="198" t="s">
        <v>5</v>
      </c>
      <c r="Q401" s="72"/>
      <c r="R401" s="198" t="s">
        <v>6</v>
      </c>
      <c r="S401" s="78"/>
      <c r="T401" s="78"/>
      <c r="U401" s="78"/>
      <c r="V401" s="72"/>
      <c r="W401" s="204" t="str">
        <f>IF(OR(G401="",Q401=""),"",IF(VLOOKUP($G401,'R5参照用'!$N$3:$P$8992,3,0)=0,"",VLOOKUP($G401,'R5参照用'!$N$3:$P$8992,3,0)))</f>
        <v/>
      </c>
      <c r="X401" s="72"/>
      <c r="Y401" s="72"/>
      <c r="Z401" s="73"/>
      <c r="AA401" s="73"/>
      <c r="AB401" s="73"/>
      <c r="AC401" s="78"/>
      <c r="AD401" s="78"/>
      <c r="AE401" s="78"/>
      <c r="AF401" s="78"/>
      <c r="AG401" s="78"/>
      <c r="AH401" s="78"/>
      <c r="AI401" s="78"/>
      <c r="AJ401" s="78"/>
      <c r="AK401" s="78"/>
      <c r="AL401" s="78"/>
      <c r="AM401" s="70"/>
      <c r="AN401" s="72"/>
      <c r="AO401" s="72"/>
      <c r="AP401" s="75"/>
      <c r="AQ401" s="78"/>
      <c r="AR401" s="78"/>
      <c r="AS401" s="78"/>
      <c r="AT401" s="78"/>
      <c r="AU401" s="79"/>
      <c r="AV401" s="79"/>
      <c r="AW401" s="75"/>
      <c r="AX401" s="75"/>
      <c r="AY401" s="78"/>
      <c r="AZ401" s="78"/>
      <c r="BA401" s="78"/>
      <c r="BB401" s="78"/>
      <c r="BC401" s="79"/>
      <c r="BD401" s="79"/>
      <c r="BE401" s="75"/>
      <c r="BF401" s="75"/>
      <c r="BG401" s="78"/>
      <c r="BH401" s="78"/>
      <c r="BI401" s="78"/>
      <c r="BJ401" s="78"/>
      <c r="BK401" s="79"/>
      <c r="BL401" s="79"/>
      <c r="BM401" s="75"/>
      <c r="BN401" s="74"/>
      <c r="BO401" s="75"/>
      <c r="BP401" s="74"/>
      <c r="BQ401" s="75"/>
      <c r="BR401" s="61" t="e">
        <f>VLOOKUP(V401&amp;X401&amp;Y401,'R5参照用'!$AJ$3:$AK$101,2,0)</f>
        <v>#N/A</v>
      </c>
      <c r="BS401" s="2" t="str">
        <f t="shared" si="6"/>
        <v/>
      </c>
      <c r="BT401" s="2" t="str">
        <f>IF(H401="","",IF(H401="通常交付金","",COUNTIF($H$5:H401,"重点交付金")))</f>
        <v/>
      </c>
    </row>
    <row r="402" spans="1:72" ht="21.75" customHeight="1" x14ac:dyDescent="0.3">
      <c r="A402" s="196" t="str">
        <f>表紙!$H$11</f>
        <v>28365</v>
      </c>
      <c r="B402" s="70"/>
      <c r="C402" s="70"/>
      <c r="D402" s="71"/>
      <c r="E402" s="70"/>
      <c r="F402" s="196">
        <v>398</v>
      </c>
      <c r="G402" s="197" t="str">
        <f>IFERROR(VLOOKUP($A402&amp;"-"&amp;'回答入力シート（ア_令和4年度実施計画事業）'!$F402,'R5参照用'!$K$3:$P$8992,4,0),"")</f>
        <v/>
      </c>
      <c r="H402" s="197" t="str">
        <f>IFERROR(IF(VLOOKUP($A402&amp;"-"&amp;'回答入力シート（ア_令和4年度実施計画事業）'!$F402,'R5参照用'!$K$3:$P$8992,5,0)=0,"",VLOOKUP($A402&amp;"-"&amp;'回答入力シート（ア_令和4年度実施計画事業）'!$F402,'R5参照用'!$K$3:$P$8992,5,0)),"")</f>
        <v/>
      </c>
      <c r="I402" s="198" t="s">
        <v>808</v>
      </c>
      <c r="J402" s="72"/>
      <c r="K402" s="198" t="s">
        <v>5</v>
      </c>
      <c r="L402" s="72"/>
      <c r="M402" s="198" t="s">
        <v>6</v>
      </c>
      <c r="N402" s="198" t="s">
        <v>808</v>
      </c>
      <c r="O402" s="72"/>
      <c r="P402" s="198" t="s">
        <v>5</v>
      </c>
      <c r="Q402" s="72"/>
      <c r="R402" s="198" t="s">
        <v>6</v>
      </c>
      <c r="S402" s="78"/>
      <c r="T402" s="78"/>
      <c r="U402" s="78"/>
      <c r="V402" s="72"/>
      <c r="W402" s="204" t="str">
        <f>IF(OR(G402="",Q402=""),"",IF(VLOOKUP($G402,'R5参照用'!$N$3:$P$8992,3,0)=0,"",VLOOKUP($G402,'R5参照用'!$N$3:$P$8992,3,0)))</f>
        <v/>
      </c>
      <c r="X402" s="72"/>
      <c r="Y402" s="72"/>
      <c r="Z402" s="73"/>
      <c r="AA402" s="73"/>
      <c r="AB402" s="73"/>
      <c r="AC402" s="78"/>
      <c r="AD402" s="78"/>
      <c r="AE402" s="78"/>
      <c r="AF402" s="78"/>
      <c r="AG402" s="78"/>
      <c r="AH402" s="78"/>
      <c r="AI402" s="78"/>
      <c r="AJ402" s="78"/>
      <c r="AK402" s="78"/>
      <c r="AL402" s="78"/>
      <c r="AM402" s="70"/>
      <c r="AN402" s="72"/>
      <c r="AO402" s="72"/>
      <c r="AP402" s="75"/>
      <c r="AQ402" s="78"/>
      <c r="AR402" s="78"/>
      <c r="AS402" s="78"/>
      <c r="AT402" s="78"/>
      <c r="AU402" s="79"/>
      <c r="AV402" s="79"/>
      <c r="AW402" s="75"/>
      <c r="AX402" s="75"/>
      <c r="AY402" s="78"/>
      <c r="AZ402" s="78"/>
      <c r="BA402" s="78"/>
      <c r="BB402" s="78"/>
      <c r="BC402" s="79"/>
      <c r="BD402" s="79"/>
      <c r="BE402" s="75"/>
      <c r="BF402" s="75"/>
      <c r="BG402" s="78"/>
      <c r="BH402" s="78"/>
      <c r="BI402" s="78"/>
      <c r="BJ402" s="78"/>
      <c r="BK402" s="79"/>
      <c r="BL402" s="79"/>
      <c r="BM402" s="75"/>
      <c r="BN402" s="74"/>
      <c r="BO402" s="75"/>
      <c r="BP402" s="74"/>
      <c r="BQ402" s="75"/>
      <c r="BR402" s="61" t="e">
        <f>VLOOKUP(V402&amp;X402&amp;Y402,'R5参照用'!$AJ$3:$AK$101,2,0)</f>
        <v>#N/A</v>
      </c>
      <c r="BS402" s="2" t="str">
        <f t="shared" si="6"/>
        <v/>
      </c>
      <c r="BT402" s="2" t="str">
        <f>IF(H402="","",IF(H402="通常交付金","",COUNTIF($H$5:H402,"重点交付金")))</f>
        <v/>
      </c>
    </row>
    <row r="403" spans="1:72" ht="21.75" customHeight="1" x14ac:dyDescent="0.3">
      <c r="A403" s="196" t="str">
        <f>表紙!$H$11</f>
        <v>28365</v>
      </c>
      <c r="B403" s="70"/>
      <c r="C403" s="70"/>
      <c r="D403" s="71"/>
      <c r="E403" s="70"/>
      <c r="F403" s="196">
        <v>399</v>
      </c>
      <c r="G403" s="197" t="str">
        <f>IFERROR(VLOOKUP($A403&amp;"-"&amp;'回答入力シート（ア_令和4年度実施計画事業）'!$F403,'R5参照用'!$K$3:$P$8992,4,0),"")</f>
        <v/>
      </c>
      <c r="H403" s="197" t="str">
        <f>IFERROR(IF(VLOOKUP($A403&amp;"-"&amp;'回答入力シート（ア_令和4年度実施計画事業）'!$F403,'R5参照用'!$K$3:$P$8992,5,0)=0,"",VLOOKUP($A403&amp;"-"&amp;'回答入力シート（ア_令和4年度実施計画事業）'!$F403,'R5参照用'!$K$3:$P$8992,5,0)),"")</f>
        <v/>
      </c>
      <c r="I403" s="198" t="s">
        <v>808</v>
      </c>
      <c r="J403" s="72"/>
      <c r="K403" s="198" t="s">
        <v>5</v>
      </c>
      <c r="L403" s="72"/>
      <c r="M403" s="198" t="s">
        <v>6</v>
      </c>
      <c r="N403" s="198" t="s">
        <v>808</v>
      </c>
      <c r="O403" s="72"/>
      <c r="P403" s="198" t="s">
        <v>5</v>
      </c>
      <c r="Q403" s="72"/>
      <c r="R403" s="198" t="s">
        <v>6</v>
      </c>
      <c r="S403" s="78"/>
      <c r="T403" s="78"/>
      <c r="U403" s="78"/>
      <c r="V403" s="72"/>
      <c r="W403" s="204" t="str">
        <f>IF(OR(G403="",Q403=""),"",IF(VLOOKUP($G403,'R5参照用'!$N$3:$P$8992,3,0)=0,"",VLOOKUP($G403,'R5参照用'!$N$3:$P$8992,3,0)))</f>
        <v/>
      </c>
      <c r="X403" s="72"/>
      <c r="Y403" s="72"/>
      <c r="Z403" s="73"/>
      <c r="AA403" s="73"/>
      <c r="AB403" s="73"/>
      <c r="AC403" s="78"/>
      <c r="AD403" s="78"/>
      <c r="AE403" s="78"/>
      <c r="AF403" s="78"/>
      <c r="AG403" s="78"/>
      <c r="AH403" s="78"/>
      <c r="AI403" s="78"/>
      <c r="AJ403" s="78"/>
      <c r="AK403" s="78"/>
      <c r="AL403" s="78"/>
      <c r="AM403" s="70"/>
      <c r="AN403" s="72"/>
      <c r="AO403" s="72"/>
      <c r="AP403" s="75"/>
      <c r="AQ403" s="78"/>
      <c r="AR403" s="78"/>
      <c r="AS403" s="78"/>
      <c r="AT403" s="78"/>
      <c r="AU403" s="79"/>
      <c r="AV403" s="79"/>
      <c r="AW403" s="75"/>
      <c r="AX403" s="75"/>
      <c r="AY403" s="78"/>
      <c r="AZ403" s="78"/>
      <c r="BA403" s="78"/>
      <c r="BB403" s="78"/>
      <c r="BC403" s="79"/>
      <c r="BD403" s="79"/>
      <c r="BE403" s="75"/>
      <c r="BF403" s="75"/>
      <c r="BG403" s="78"/>
      <c r="BH403" s="78"/>
      <c r="BI403" s="78"/>
      <c r="BJ403" s="78"/>
      <c r="BK403" s="79"/>
      <c r="BL403" s="79"/>
      <c r="BM403" s="75"/>
      <c r="BN403" s="74"/>
      <c r="BO403" s="75"/>
      <c r="BP403" s="74"/>
      <c r="BQ403" s="75"/>
      <c r="BR403" s="61" t="e">
        <f>VLOOKUP(V403&amp;X403&amp;Y403,'R5参照用'!$AJ$3:$AK$101,2,0)</f>
        <v>#N/A</v>
      </c>
      <c r="BS403" s="2" t="str">
        <f t="shared" si="6"/>
        <v/>
      </c>
      <c r="BT403" s="2" t="str">
        <f>IF(H403="","",IF(H403="通常交付金","",COUNTIF($H$5:H403,"重点交付金")))</f>
        <v/>
      </c>
    </row>
    <row r="404" spans="1:72" ht="21.75" customHeight="1" x14ac:dyDescent="0.3">
      <c r="A404" s="196" t="str">
        <f>表紙!$H$11</f>
        <v>28365</v>
      </c>
      <c r="B404" s="70"/>
      <c r="C404" s="70"/>
      <c r="D404" s="71"/>
      <c r="E404" s="70"/>
      <c r="F404" s="196">
        <v>400</v>
      </c>
      <c r="G404" s="197" t="str">
        <f>IFERROR(VLOOKUP($A404&amp;"-"&amp;'回答入力シート（ア_令和4年度実施計画事業）'!$F404,'R5参照用'!$K$3:$P$8992,4,0),"")</f>
        <v/>
      </c>
      <c r="H404" s="197" t="str">
        <f>IFERROR(IF(VLOOKUP($A404&amp;"-"&amp;'回答入力シート（ア_令和4年度実施計画事業）'!$F404,'R5参照用'!$K$3:$P$8992,5,0)=0,"",VLOOKUP($A404&amp;"-"&amp;'回答入力シート（ア_令和4年度実施計画事業）'!$F404,'R5参照用'!$K$3:$P$8992,5,0)),"")</f>
        <v/>
      </c>
      <c r="I404" s="198" t="s">
        <v>808</v>
      </c>
      <c r="J404" s="72"/>
      <c r="K404" s="198" t="s">
        <v>5</v>
      </c>
      <c r="L404" s="72"/>
      <c r="M404" s="198" t="s">
        <v>6</v>
      </c>
      <c r="N404" s="198" t="s">
        <v>808</v>
      </c>
      <c r="O404" s="72"/>
      <c r="P404" s="198" t="s">
        <v>5</v>
      </c>
      <c r="Q404" s="72"/>
      <c r="R404" s="198" t="s">
        <v>6</v>
      </c>
      <c r="S404" s="78"/>
      <c r="T404" s="78"/>
      <c r="U404" s="78"/>
      <c r="V404" s="72"/>
      <c r="W404" s="204" t="str">
        <f>IF(OR(G404="",Q404=""),"",IF(VLOOKUP($G404,'R5参照用'!$N$3:$P$8992,3,0)=0,"",VLOOKUP($G404,'R5参照用'!$N$3:$P$8992,3,0)))</f>
        <v/>
      </c>
      <c r="X404" s="72"/>
      <c r="Y404" s="72"/>
      <c r="Z404" s="73"/>
      <c r="AA404" s="73"/>
      <c r="AB404" s="73"/>
      <c r="AC404" s="78"/>
      <c r="AD404" s="78"/>
      <c r="AE404" s="78"/>
      <c r="AF404" s="78"/>
      <c r="AG404" s="78"/>
      <c r="AH404" s="78"/>
      <c r="AI404" s="78"/>
      <c r="AJ404" s="78"/>
      <c r="AK404" s="78"/>
      <c r="AL404" s="78"/>
      <c r="AM404" s="70"/>
      <c r="AN404" s="72"/>
      <c r="AO404" s="72"/>
      <c r="AP404" s="75"/>
      <c r="AQ404" s="78"/>
      <c r="AR404" s="78"/>
      <c r="AS404" s="78"/>
      <c r="AT404" s="78"/>
      <c r="AU404" s="79"/>
      <c r="AV404" s="79"/>
      <c r="AW404" s="75"/>
      <c r="AX404" s="75"/>
      <c r="AY404" s="78"/>
      <c r="AZ404" s="78"/>
      <c r="BA404" s="78"/>
      <c r="BB404" s="78"/>
      <c r="BC404" s="79"/>
      <c r="BD404" s="79"/>
      <c r="BE404" s="75"/>
      <c r="BF404" s="75"/>
      <c r="BG404" s="78"/>
      <c r="BH404" s="78"/>
      <c r="BI404" s="78"/>
      <c r="BJ404" s="78"/>
      <c r="BK404" s="79"/>
      <c r="BL404" s="79"/>
      <c r="BM404" s="75"/>
      <c r="BN404" s="74"/>
      <c r="BO404" s="75"/>
      <c r="BP404" s="74"/>
      <c r="BQ404" s="75"/>
      <c r="BR404" s="61" t="e">
        <f>VLOOKUP(V404&amp;X404&amp;Y404,'R5参照用'!$AJ$3:$AK$101,2,0)</f>
        <v>#N/A</v>
      </c>
      <c r="BS404" s="2" t="str">
        <f t="shared" si="6"/>
        <v/>
      </c>
      <c r="BT404" s="2" t="str">
        <f>IF(H404="","",IF(H404="通常交付金","",COUNTIF($H$5:H404,"重点交付金")))</f>
        <v/>
      </c>
    </row>
    <row r="405" spans="1:72" ht="21.75" customHeight="1" x14ac:dyDescent="0.3">
      <c r="A405" s="196" t="str">
        <f>表紙!$H$11</f>
        <v>28365</v>
      </c>
      <c r="B405" s="70"/>
      <c r="C405" s="70"/>
      <c r="D405" s="71"/>
      <c r="E405" s="70"/>
      <c r="F405" s="196">
        <v>401</v>
      </c>
      <c r="G405" s="197" t="str">
        <f>IFERROR(VLOOKUP($A405&amp;"-"&amp;'回答入力シート（ア_令和4年度実施計画事業）'!$F405,'R5参照用'!$K$3:$P$8992,4,0),"")</f>
        <v/>
      </c>
      <c r="H405" s="197" t="str">
        <f>IFERROR(IF(VLOOKUP($A405&amp;"-"&amp;'回答入力シート（ア_令和4年度実施計画事業）'!$F405,'R5参照用'!$K$3:$P$8992,5,0)=0,"",VLOOKUP($A405&amp;"-"&amp;'回答入力シート（ア_令和4年度実施計画事業）'!$F405,'R5参照用'!$K$3:$P$8992,5,0)),"")</f>
        <v/>
      </c>
      <c r="I405" s="198" t="s">
        <v>808</v>
      </c>
      <c r="J405" s="72"/>
      <c r="K405" s="198" t="s">
        <v>5</v>
      </c>
      <c r="L405" s="72"/>
      <c r="M405" s="198" t="s">
        <v>6</v>
      </c>
      <c r="N405" s="198" t="s">
        <v>808</v>
      </c>
      <c r="O405" s="72"/>
      <c r="P405" s="198" t="s">
        <v>5</v>
      </c>
      <c r="Q405" s="72"/>
      <c r="R405" s="198" t="s">
        <v>6</v>
      </c>
      <c r="S405" s="78"/>
      <c r="T405" s="78"/>
      <c r="U405" s="78"/>
      <c r="V405" s="72"/>
      <c r="W405" s="204" t="str">
        <f>IF(OR(G405="",Q405=""),"",IF(VLOOKUP($G405,'R5参照用'!$N$3:$P$8992,3,0)=0,"",VLOOKUP($G405,'R5参照用'!$N$3:$P$8992,3,0)))</f>
        <v/>
      </c>
      <c r="X405" s="72"/>
      <c r="Y405" s="72"/>
      <c r="Z405" s="73"/>
      <c r="AA405" s="73"/>
      <c r="AB405" s="73"/>
      <c r="AC405" s="78"/>
      <c r="AD405" s="78"/>
      <c r="AE405" s="78"/>
      <c r="AF405" s="78"/>
      <c r="AG405" s="78"/>
      <c r="AH405" s="78"/>
      <c r="AI405" s="78"/>
      <c r="AJ405" s="78"/>
      <c r="AK405" s="78"/>
      <c r="AL405" s="78"/>
      <c r="AM405" s="70"/>
      <c r="AN405" s="72"/>
      <c r="AO405" s="72"/>
      <c r="AP405" s="75"/>
      <c r="AQ405" s="78"/>
      <c r="AR405" s="78"/>
      <c r="AS405" s="78"/>
      <c r="AT405" s="78"/>
      <c r="AU405" s="79"/>
      <c r="AV405" s="79"/>
      <c r="AW405" s="75"/>
      <c r="AX405" s="75"/>
      <c r="AY405" s="78"/>
      <c r="AZ405" s="78"/>
      <c r="BA405" s="78"/>
      <c r="BB405" s="78"/>
      <c r="BC405" s="79"/>
      <c r="BD405" s="79"/>
      <c r="BE405" s="75"/>
      <c r="BF405" s="75"/>
      <c r="BG405" s="78"/>
      <c r="BH405" s="78"/>
      <c r="BI405" s="78"/>
      <c r="BJ405" s="78"/>
      <c r="BK405" s="79"/>
      <c r="BL405" s="79"/>
      <c r="BM405" s="75"/>
      <c r="BN405" s="74"/>
      <c r="BO405" s="75"/>
      <c r="BP405" s="74"/>
      <c r="BQ405" s="75"/>
      <c r="BR405" s="61" t="e">
        <f>VLOOKUP(V405&amp;X405&amp;Y405,'R5参照用'!$AJ$3:$AK$101,2,0)</f>
        <v>#N/A</v>
      </c>
      <c r="BS405" s="2" t="str">
        <f t="shared" si="6"/>
        <v/>
      </c>
      <c r="BT405" s="2" t="str">
        <f>IF(H405="","",IF(H405="通常交付金","",COUNTIF($H$5:H405,"重点交付金")))</f>
        <v/>
      </c>
    </row>
    <row r="406" spans="1:72" ht="21.75" customHeight="1" x14ac:dyDescent="0.3">
      <c r="A406" s="196" t="str">
        <f>表紙!$H$11</f>
        <v>28365</v>
      </c>
      <c r="B406" s="70"/>
      <c r="C406" s="70"/>
      <c r="D406" s="71"/>
      <c r="E406" s="70"/>
      <c r="F406" s="196">
        <v>402</v>
      </c>
      <c r="G406" s="197" t="str">
        <f>IFERROR(VLOOKUP($A406&amp;"-"&amp;'回答入力シート（ア_令和4年度実施計画事業）'!$F406,'R5参照用'!$K$3:$P$8992,4,0),"")</f>
        <v/>
      </c>
      <c r="H406" s="197" t="str">
        <f>IFERROR(IF(VLOOKUP($A406&amp;"-"&amp;'回答入力シート（ア_令和4年度実施計画事業）'!$F406,'R5参照用'!$K$3:$P$8992,5,0)=0,"",VLOOKUP($A406&amp;"-"&amp;'回答入力シート（ア_令和4年度実施計画事業）'!$F406,'R5参照用'!$K$3:$P$8992,5,0)),"")</f>
        <v/>
      </c>
      <c r="I406" s="198" t="s">
        <v>808</v>
      </c>
      <c r="J406" s="72"/>
      <c r="K406" s="198" t="s">
        <v>5</v>
      </c>
      <c r="L406" s="72"/>
      <c r="M406" s="198" t="s">
        <v>6</v>
      </c>
      <c r="N406" s="198" t="s">
        <v>808</v>
      </c>
      <c r="O406" s="72"/>
      <c r="P406" s="198" t="s">
        <v>5</v>
      </c>
      <c r="Q406" s="72"/>
      <c r="R406" s="198" t="s">
        <v>6</v>
      </c>
      <c r="S406" s="78"/>
      <c r="T406" s="78"/>
      <c r="U406" s="78"/>
      <c r="V406" s="72"/>
      <c r="W406" s="204" t="str">
        <f>IF(OR(G406="",Q406=""),"",IF(VLOOKUP($G406,'R5参照用'!$N$3:$P$8992,3,0)=0,"",VLOOKUP($G406,'R5参照用'!$N$3:$P$8992,3,0)))</f>
        <v/>
      </c>
      <c r="X406" s="72"/>
      <c r="Y406" s="72"/>
      <c r="Z406" s="73"/>
      <c r="AA406" s="73"/>
      <c r="AB406" s="73"/>
      <c r="AC406" s="78"/>
      <c r="AD406" s="78"/>
      <c r="AE406" s="78"/>
      <c r="AF406" s="78"/>
      <c r="AG406" s="78"/>
      <c r="AH406" s="78"/>
      <c r="AI406" s="78"/>
      <c r="AJ406" s="78"/>
      <c r="AK406" s="78"/>
      <c r="AL406" s="78"/>
      <c r="AM406" s="70"/>
      <c r="AN406" s="72"/>
      <c r="AO406" s="72"/>
      <c r="AP406" s="75"/>
      <c r="AQ406" s="78"/>
      <c r="AR406" s="78"/>
      <c r="AS406" s="78"/>
      <c r="AT406" s="78"/>
      <c r="AU406" s="79"/>
      <c r="AV406" s="79"/>
      <c r="AW406" s="75"/>
      <c r="AX406" s="75"/>
      <c r="AY406" s="78"/>
      <c r="AZ406" s="78"/>
      <c r="BA406" s="78"/>
      <c r="BB406" s="78"/>
      <c r="BC406" s="79"/>
      <c r="BD406" s="79"/>
      <c r="BE406" s="75"/>
      <c r="BF406" s="75"/>
      <c r="BG406" s="78"/>
      <c r="BH406" s="78"/>
      <c r="BI406" s="78"/>
      <c r="BJ406" s="78"/>
      <c r="BK406" s="79"/>
      <c r="BL406" s="79"/>
      <c r="BM406" s="75"/>
      <c r="BN406" s="74"/>
      <c r="BO406" s="75"/>
      <c r="BP406" s="74"/>
      <c r="BQ406" s="75"/>
      <c r="BR406" s="61" t="e">
        <f>VLOOKUP(V406&amp;X406&amp;Y406,'R5参照用'!$AJ$3:$AK$101,2,0)</f>
        <v>#N/A</v>
      </c>
      <c r="BS406" s="2" t="str">
        <f t="shared" si="6"/>
        <v/>
      </c>
      <c r="BT406" s="2" t="str">
        <f>IF(H406="","",IF(H406="通常交付金","",COUNTIF($H$5:H406,"重点交付金")))</f>
        <v/>
      </c>
    </row>
    <row r="407" spans="1:72" ht="21.75" customHeight="1" x14ac:dyDescent="0.3">
      <c r="A407" s="196" t="str">
        <f>表紙!$H$11</f>
        <v>28365</v>
      </c>
      <c r="B407" s="70"/>
      <c r="C407" s="70"/>
      <c r="D407" s="71"/>
      <c r="E407" s="70"/>
      <c r="F407" s="196">
        <v>403</v>
      </c>
      <c r="G407" s="197" t="str">
        <f>IFERROR(VLOOKUP($A407&amp;"-"&amp;'回答入力シート（ア_令和4年度実施計画事業）'!$F407,'R5参照用'!$K$3:$P$8992,4,0),"")</f>
        <v/>
      </c>
      <c r="H407" s="197" t="str">
        <f>IFERROR(IF(VLOOKUP($A407&amp;"-"&amp;'回答入力シート（ア_令和4年度実施計画事業）'!$F407,'R5参照用'!$K$3:$P$8992,5,0)=0,"",VLOOKUP($A407&amp;"-"&amp;'回答入力シート（ア_令和4年度実施計画事業）'!$F407,'R5参照用'!$K$3:$P$8992,5,0)),"")</f>
        <v/>
      </c>
      <c r="I407" s="198" t="s">
        <v>808</v>
      </c>
      <c r="J407" s="72"/>
      <c r="K407" s="198" t="s">
        <v>5</v>
      </c>
      <c r="L407" s="72"/>
      <c r="M407" s="198" t="s">
        <v>6</v>
      </c>
      <c r="N407" s="198" t="s">
        <v>808</v>
      </c>
      <c r="O407" s="72"/>
      <c r="P407" s="198" t="s">
        <v>5</v>
      </c>
      <c r="Q407" s="72"/>
      <c r="R407" s="198" t="s">
        <v>6</v>
      </c>
      <c r="S407" s="78"/>
      <c r="T407" s="78"/>
      <c r="U407" s="78"/>
      <c r="V407" s="72"/>
      <c r="W407" s="204" t="str">
        <f>IF(OR(G407="",Q407=""),"",IF(VLOOKUP($G407,'R5参照用'!$N$3:$P$8992,3,0)=0,"",VLOOKUP($G407,'R5参照用'!$N$3:$P$8992,3,0)))</f>
        <v/>
      </c>
      <c r="X407" s="72"/>
      <c r="Y407" s="72"/>
      <c r="Z407" s="73"/>
      <c r="AA407" s="73"/>
      <c r="AB407" s="73"/>
      <c r="AC407" s="78"/>
      <c r="AD407" s="78"/>
      <c r="AE407" s="78"/>
      <c r="AF407" s="78"/>
      <c r="AG407" s="78"/>
      <c r="AH407" s="78"/>
      <c r="AI407" s="78"/>
      <c r="AJ407" s="78"/>
      <c r="AK407" s="78"/>
      <c r="AL407" s="78"/>
      <c r="AM407" s="70"/>
      <c r="AN407" s="72"/>
      <c r="AO407" s="72"/>
      <c r="AP407" s="75"/>
      <c r="AQ407" s="78"/>
      <c r="AR407" s="78"/>
      <c r="AS407" s="78"/>
      <c r="AT407" s="78"/>
      <c r="AU407" s="79"/>
      <c r="AV407" s="79"/>
      <c r="AW407" s="75"/>
      <c r="AX407" s="75"/>
      <c r="AY407" s="78"/>
      <c r="AZ407" s="78"/>
      <c r="BA407" s="78"/>
      <c r="BB407" s="78"/>
      <c r="BC407" s="79"/>
      <c r="BD407" s="79"/>
      <c r="BE407" s="75"/>
      <c r="BF407" s="75"/>
      <c r="BG407" s="78"/>
      <c r="BH407" s="78"/>
      <c r="BI407" s="78"/>
      <c r="BJ407" s="78"/>
      <c r="BK407" s="79"/>
      <c r="BL407" s="79"/>
      <c r="BM407" s="75"/>
      <c r="BN407" s="74"/>
      <c r="BO407" s="75"/>
      <c r="BP407" s="74"/>
      <c r="BQ407" s="75"/>
      <c r="BR407" s="61" t="e">
        <f>VLOOKUP(V407&amp;X407&amp;Y407,'R5参照用'!$AJ$3:$AK$101,2,0)</f>
        <v>#N/A</v>
      </c>
      <c r="BS407" s="2" t="str">
        <f t="shared" si="6"/>
        <v/>
      </c>
      <c r="BT407" s="2" t="str">
        <f>IF(H407="","",IF(H407="通常交付金","",COUNTIF($H$5:H407,"重点交付金")))</f>
        <v/>
      </c>
    </row>
    <row r="408" spans="1:72" ht="21.75" customHeight="1" x14ac:dyDescent="0.3">
      <c r="A408" s="196" t="str">
        <f>表紙!$H$11</f>
        <v>28365</v>
      </c>
      <c r="B408" s="70"/>
      <c r="C408" s="70"/>
      <c r="D408" s="71"/>
      <c r="E408" s="70"/>
      <c r="F408" s="196">
        <v>404</v>
      </c>
      <c r="G408" s="197" t="str">
        <f>IFERROR(VLOOKUP($A408&amp;"-"&amp;'回答入力シート（ア_令和4年度実施計画事業）'!$F408,'R5参照用'!$K$3:$P$8992,4,0),"")</f>
        <v/>
      </c>
      <c r="H408" s="197" t="str">
        <f>IFERROR(IF(VLOOKUP($A408&amp;"-"&amp;'回答入力シート（ア_令和4年度実施計画事業）'!$F408,'R5参照用'!$K$3:$P$8992,5,0)=0,"",VLOOKUP($A408&amp;"-"&amp;'回答入力シート（ア_令和4年度実施計画事業）'!$F408,'R5参照用'!$K$3:$P$8992,5,0)),"")</f>
        <v/>
      </c>
      <c r="I408" s="198" t="s">
        <v>808</v>
      </c>
      <c r="J408" s="72"/>
      <c r="K408" s="198" t="s">
        <v>5</v>
      </c>
      <c r="L408" s="72"/>
      <c r="M408" s="198" t="s">
        <v>6</v>
      </c>
      <c r="N408" s="198" t="s">
        <v>808</v>
      </c>
      <c r="O408" s="72"/>
      <c r="P408" s="198" t="s">
        <v>5</v>
      </c>
      <c r="Q408" s="72"/>
      <c r="R408" s="198" t="s">
        <v>6</v>
      </c>
      <c r="S408" s="78"/>
      <c r="T408" s="78"/>
      <c r="U408" s="78"/>
      <c r="V408" s="72"/>
      <c r="W408" s="204" t="str">
        <f>IF(OR(G408="",Q408=""),"",IF(VLOOKUP($G408,'R5参照用'!$N$3:$P$8992,3,0)=0,"",VLOOKUP($G408,'R5参照用'!$N$3:$P$8992,3,0)))</f>
        <v/>
      </c>
      <c r="X408" s="72"/>
      <c r="Y408" s="72"/>
      <c r="Z408" s="73"/>
      <c r="AA408" s="73"/>
      <c r="AB408" s="73"/>
      <c r="AC408" s="78"/>
      <c r="AD408" s="78"/>
      <c r="AE408" s="78"/>
      <c r="AF408" s="78"/>
      <c r="AG408" s="78"/>
      <c r="AH408" s="78"/>
      <c r="AI408" s="78"/>
      <c r="AJ408" s="78"/>
      <c r="AK408" s="78"/>
      <c r="AL408" s="78"/>
      <c r="AM408" s="70"/>
      <c r="AN408" s="72"/>
      <c r="AO408" s="72"/>
      <c r="AP408" s="75"/>
      <c r="AQ408" s="78"/>
      <c r="AR408" s="78"/>
      <c r="AS408" s="78"/>
      <c r="AT408" s="78"/>
      <c r="AU408" s="79"/>
      <c r="AV408" s="79"/>
      <c r="AW408" s="75"/>
      <c r="AX408" s="75"/>
      <c r="AY408" s="78"/>
      <c r="AZ408" s="78"/>
      <c r="BA408" s="78"/>
      <c r="BB408" s="78"/>
      <c r="BC408" s="79"/>
      <c r="BD408" s="79"/>
      <c r="BE408" s="75"/>
      <c r="BF408" s="75"/>
      <c r="BG408" s="78"/>
      <c r="BH408" s="78"/>
      <c r="BI408" s="78"/>
      <c r="BJ408" s="78"/>
      <c r="BK408" s="79"/>
      <c r="BL408" s="79"/>
      <c r="BM408" s="75"/>
      <c r="BN408" s="74"/>
      <c r="BO408" s="75"/>
      <c r="BP408" s="74"/>
      <c r="BQ408" s="75"/>
      <c r="BR408" s="61" t="e">
        <f>VLOOKUP(V408&amp;X408&amp;Y408,'R5参照用'!$AJ$3:$AK$101,2,0)</f>
        <v>#N/A</v>
      </c>
      <c r="BS408" s="2" t="str">
        <f t="shared" si="6"/>
        <v/>
      </c>
      <c r="BT408" s="2" t="str">
        <f>IF(H408="","",IF(H408="通常交付金","",COUNTIF($H$5:H408,"重点交付金")))</f>
        <v/>
      </c>
    </row>
    <row r="409" spans="1:72" ht="21.75" customHeight="1" x14ac:dyDescent="0.3">
      <c r="A409" s="196" t="str">
        <f>表紙!$H$11</f>
        <v>28365</v>
      </c>
      <c r="B409" s="70"/>
      <c r="C409" s="70"/>
      <c r="D409" s="71"/>
      <c r="E409" s="70"/>
      <c r="F409" s="196">
        <v>405</v>
      </c>
      <c r="G409" s="197" t="str">
        <f>IFERROR(VLOOKUP($A409&amp;"-"&amp;'回答入力シート（ア_令和4年度実施計画事業）'!$F409,'R5参照用'!$K$3:$P$8992,4,0),"")</f>
        <v/>
      </c>
      <c r="H409" s="197" t="str">
        <f>IFERROR(IF(VLOOKUP($A409&amp;"-"&amp;'回答入力シート（ア_令和4年度実施計画事業）'!$F409,'R5参照用'!$K$3:$P$8992,5,0)=0,"",VLOOKUP($A409&amp;"-"&amp;'回答入力シート（ア_令和4年度実施計画事業）'!$F409,'R5参照用'!$K$3:$P$8992,5,0)),"")</f>
        <v/>
      </c>
      <c r="I409" s="198" t="s">
        <v>808</v>
      </c>
      <c r="J409" s="72"/>
      <c r="K409" s="198" t="s">
        <v>5</v>
      </c>
      <c r="L409" s="72"/>
      <c r="M409" s="198" t="s">
        <v>6</v>
      </c>
      <c r="N409" s="198" t="s">
        <v>808</v>
      </c>
      <c r="O409" s="72"/>
      <c r="P409" s="198" t="s">
        <v>5</v>
      </c>
      <c r="Q409" s="72"/>
      <c r="R409" s="198" t="s">
        <v>6</v>
      </c>
      <c r="S409" s="78"/>
      <c r="T409" s="78"/>
      <c r="U409" s="78"/>
      <c r="V409" s="72"/>
      <c r="W409" s="204" t="str">
        <f>IF(OR(G409="",Q409=""),"",IF(VLOOKUP($G409,'R5参照用'!$N$3:$P$8992,3,0)=0,"",VLOOKUP($G409,'R5参照用'!$N$3:$P$8992,3,0)))</f>
        <v/>
      </c>
      <c r="X409" s="72"/>
      <c r="Y409" s="72"/>
      <c r="Z409" s="73"/>
      <c r="AA409" s="73"/>
      <c r="AB409" s="73"/>
      <c r="AC409" s="78"/>
      <c r="AD409" s="78"/>
      <c r="AE409" s="78"/>
      <c r="AF409" s="78"/>
      <c r="AG409" s="78"/>
      <c r="AH409" s="78"/>
      <c r="AI409" s="78"/>
      <c r="AJ409" s="78"/>
      <c r="AK409" s="78"/>
      <c r="AL409" s="78"/>
      <c r="AM409" s="70"/>
      <c r="AN409" s="72"/>
      <c r="AO409" s="72"/>
      <c r="AP409" s="75"/>
      <c r="AQ409" s="78"/>
      <c r="AR409" s="78"/>
      <c r="AS409" s="78"/>
      <c r="AT409" s="78"/>
      <c r="AU409" s="79"/>
      <c r="AV409" s="79"/>
      <c r="AW409" s="75"/>
      <c r="AX409" s="75"/>
      <c r="AY409" s="78"/>
      <c r="AZ409" s="78"/>
      <c r="BA409" s="78"/>
      <c r="BB409" s="78"/>
      <c r="BC409" s="79"/>
      <c r="BD409" s="79"/>
      <c r="BE409" s="75"/>
      <c r="BF409" s="75"/>
      <c r="BG409" s="78"/>
      <c r="BH409" s="78"/>
      <c r="BI409" s="78"/>
      <c r="BJ409" s="78"/>
      <c r="BK409" s="79"/>
      <c r="BL409" s="79"/>
      <c r="BM409" s="75"/>
      <c r="BN409" s="74"/>
      <c r="BO409" s="75"/>
      <c r="BP409" s="74"/>
      <c r="BQ409" s="75"/>
      <c r="BR409" s="61" t="e">
        <f>VLOOKUP(V409&amp;X409&amp;Y409,'R5参照用'!$AJ$3:$AK$101,2,0)</f>
        <v>#N/A</v>
      </c>
      <c r="BS409" s="2" t="str">
        <f t="shared" si="6"/>
        <v/>
      </c>
      <c r="BT409" s="2" t="str">
        <f>IF(H409="","",IF(H409="通常交付金","",COUNTIF($H$5:H409,"重点交付金")))</f>
        <v/>
      </c>
    </row>
    <row r="410" spans="1:72" ht="21.75" customHeight="1" x14ac:dyDescent="0.3">
      <c r="A410" s="196" t="str">
        <f>表紙!$H$11</f>
        <v>28365</v>
      </c>
      <c r="B410" s="70"/>
      <c r="C410" s="70"/>
      <c r="D410" s="71"/>
      <c r="E410" s="70"/>
      <c r="F410" s="196">
        <v>406</v>
      </c>
      <c r="G410" s="197" t="str">
        <f>IFERROR(VLOOKUP($A410&amp;"-"&amp;'回答入力シート（ア_令和4年度実施計画事業）'!$F410,'R5参照用'!$K$3:$P$8992,4,0),"")</f>
        <v/>
      </c>
      <c r="H410" s="197" t="str">
        <f>IFERROR(IF(VLOOKUP($A410&amp;"-"&amp;'回答入力シート（ア_令和4年度実施計画事業）'!$F410,'R5参照用'!$K$3:$P$8992,5,0)=0,"",VLOOKUP($A410&amp;"-"&amp;'回答入力シート（ア_令和4年度実施計画事業）'!$F410,'R5参照用'!$K$3:$P$8992,5,0)),"")</f>
        <v/>
      </c>
      <c r="I410" s="198" t="s">
        <v>808</v>
      </c>
      <c r="J410" s="72"/>
      <c r="K410" s="198" t="s">
        <v>5</v>
      </c>
      <c r="L410" s="72"/>
      <c r="M410" s="198" t="s">
        <v>6</v>
      </c>
      <c r="N410" s="198" t="s">
        <v>808</v>
      </c>
      <c r="O410" s="72"/>
      <c r="P410" s="198" t="s">
        <v>5</v>
      </c>
      <c r="Q410" s="72"/>
      <c r="R410" s="198" t="s">
        <v>6</v>
      </c>
      <c r="S410" s="78"/>
      <c r="T410" s="78"/>
      <c r="U410" s="78"/>
      <c r="V410" s="72"/>
      <c r="W410" s="204" t="str">
        <f>IF(OR(G410="",Q410=""),"",IF(VLOOKUP($G410,'R5参照用'!$N$3:$P$8992,3,0)=0,"",VLOOKUP($G410,'R5参照用'!$N$3:$P$8992,3,0)))</f>
        <v/>
      </c>
      <c r="X410" s="72"/>
      <c r="Y410" s="72"/>
      <c r="Z410" s="73"/>
      <c r="AA410" s="73"/>
      <c r="AB410" s="73"/>
      <c r="AC410" s="78"/>
      <c r="AD410" s="78"/>
      <c r="AE410" s="78"/>
      <c r="AF410" s="78"/>
      <c r="AG410" s="78"/>
      <c r="AH410" s="78"/>
      <c r="AI410" s="78"/>
      <c r="AJ410" s="78"/>
      <c r="AK410" s="78"/>
      <c r="AL410" s="78"/>
      <c r="AM410" s="70"/>
      <c r="AN410" s="72"/>
      <c r="AO410" s="72"/>
      <c r="AP410" s="75"/>
      <c r="AQ410" s="78"/>
      <c r="AR410" s="78"/>
      <c r="AS410" s="78"/>
      <c r="AT410" s="78"/>
      <c r="AU410" s="79"/>
      <c r="AV410" s="79"/>
      <c r="AW410" s="75"/>
      <c r="AX410" s="75"/>
      <c r="AY410" s="78"/>
      <c r="AZ410" s="78"/>
      <c r="BA410" s="78"/>
      <c r="BB410" s="78"/>
      <c r="BC410" s="79"/>
      <c r="BD410" s="79"/>
      <c r="BE410" s="75"/>
      <c r="BF410" s="75"/>
      <c r="BG410" s="78"/>
      <c r="BH410" s="78"/>
      <c r="BI410" s="78"/>
      <c r="BJ410" s="78"/>
      <c r="BK410" s="79"/>
      <c r="BL410" s="79"/>
      <c r="BM410" s="75"/>
      <c r="BN410" s="74"/>
      <c r="BO410" s="75"/>
      <c r="BP410" s="74"/>
      <c r="BQ410" s="75"/>
      <c r="BR410" s="61" t="e">
        <f>VLOOKUP(V410&amp;X410&amp;Y410,'R5参照用'!$AJ$3:$AK$101,2,0)</f>
        <v>#N/A</v>
      </c>
      <c r="BS410" s="2" t="str">
        <f t="shared" si="6"/>
        <v/>
      </c>
      <c r="BT410" s="2" t="str">
        <f>IF(H410="","",IF(H410="通常交付金","",COUNTIF($H$5:H410,"重点交付金")))</f>
        <v/>
      </c>
    </row>
    <row r="411" spans="1:72" ht="21.75" customHeight="1" x14ac:dyDescent="0.3">
      <c r="A411" s="196" t="str">
        <f>表紙!$H$11</f>
        <v>28365</v>
      </c>
      <c r="B411" s="70"/>
      <c r="C411" s="70"/>
      <c r="D411" s="71"/>
      <c r="E411" s="70"/>
      <c r="F411" s="196">
        <v>407</v>
      </c>
      <c r="G411" s="197" t="str">
        <f>IFERROR(VLOOKUP($A411&amp;"-"&amp;'回答入力シート（ア_令和4年度実施計画事業）'!$F411,'R5参照用'!$K$3:$P$8992,4,0),"")</f>
        <v/>
      </c>
      <c r="H411" s="197" t="str">
        <f>IFERROR(IF(VLOOKUP($A411&amp;"-"&amp;'回答入力シート（ア_令和4年度実施計画事業）'!$F411,'R5参照用'!$K$3:$P$8992,5,0)=0,"",VLOOKUP($A411&amp;"-"&amp;'回答入力シート（ア_令和4年度実施計画事業）'!$F411,'R5参照用'!$K$3:$P$8992,5,0)),"")</f>
        <v/>
      </c>
      <c r="I411" s="198" t="s">
        <v>808</v>
      </c>
      <c r="J411" s="72"/>
      <c r="K411" s="198" t="s">
        <v>5</v>
      </c>
      <c r="L411" s="72"/>
      <c r="M411" s="198" t="s">
        <v>6</v>
      </c>
      <c r="N411" s="198" t="s">
        <v>808</v>
      </c>
      <c r="O411" s="72"/>
      <c r="P411" s="198" t="s">
        <v>5</v>
      </c>
      <c r="Q411" s="72"/>
      <c r="R411" s="198" t="s">
        <v>6</v>
      </c>
      <c r="S411" s="78"/>
      <c r="T411" s="78"/>
      <c r="U411" s="78"/>
      <c r="V411" s="72"/>
      <c r="W411" s="204" t="str">
        <f>IF(OR(G411="",Q411=""),"",IF(VLOOKUP($G411,'R5参照用'!$N$3:$P$8992,3,0)=0,"",VLOOKUP($G411,'R5参照用'!$N$3:$P$8992,3,0)))</f>
        <v/>
      </c>
      <c r="X411" s="72"/>
      <c r="Y411" s="72"/>
      <c r="Z411" s="73"/>
      <c r="AA411" s="73"/>
      <c r="AB411" s="73"/>
      <c r="AC411" s="78"/>
      <c r="AD411" s="78"/>
      <c r="AE411" s="78"/>
      <c r="AF411" s="78"/>
      <c r="AG411" s="78"/>
      <c r="AH411" s="78"/>
      <c r="AI411" s="78"/>
      <c r="AJ411" s="78"/>
      <c r="AK411" s="78"/>
      <c r="AL411" s="78"/>
      <c r="AM411" s="70"/>
      <c r="AN411" s="72"/>
      <c r="AO411" s="72"/>
      <c r="AP411" s="75"/>
      <c r="AQ411" s="78"/>
      <c r="AR411" s="78"/>
      <c r="AS411" s="78"/>
      <c r="AT411" s="78"/>
      <c r="AU411" s="79"/>
      <c r="AV411" s="79"/>
      <c r="AW411" s="75"/>
      <c r="AX411" s="75"/>
      <c r="AY411" s="78"/>
      <c r="AZ411" s="78"/>
      <c r="BA411" s="78"/>
      <c r="BB411" s="78"/>
      <c r="BC411" s="79"/>
      <c r="BD411" s="79"/>
      <c r="BE411" s="75"/>
      <c r="BF411" s="75"/>
      <c r="BG411" s="78"/>
      <c r="BH411" s="78"/>
      <c r="BI411" s="78"/>
      <c r="BJ411" s="78"/>
      <c r="BK411" s="79"/>
      <c r="BL411" s="79"/>
      <c r="BM411" s="75"/>
      <c r="BN411" s="74"/>
      <c r="BO411" s="75"/>
      <c r="BP411" s="74"/>
      <c r="BQ411" s="75"/>
      <c r="BR411" s="61" t="e">
        <f>VLOOKUP(V411&amp;X411&amp;Y411,'R5参照用'!$AJ$3:$AK$101,2,0)</f>
        <v>#N/A</v>
      </c>
      <c r="BS411" s="2" t="str">
        <f t="shared" si="6"/>
        <v/>
      </c>
      <c r="BT411" s="2" t="str">
        <f>IF(H411="","",IF(H411="通常交付金","",COUNTIF($H$5:H411,"重点交付金")))</f>
        <v/>
      </c>
    </row>
    <row r="412" spans="1:72" ht="21.75" customHeight="1" x14ac:dyDescent="0.3">
      <c r="A412" s="196" t="str">
        <f>表紙!$H$11</f>
        <v>28365</v>
      </c>
      <c r="B412" s="70"/>
      <c r="C412" s="70"/>
      <c r="D412" s="71"/>
      <c r="E412" s="70"/>
      <c r="F412" s="196">
        <v>408</v>
      </c>
      <c r="G412" s="197" t="str">
        <f>IFERROR(VLOOKUP($A412&amp;"-"&amp;'回答入力シート（ア_令和4年度実施計画事業）'!$F412,'R5参照用'!$K$3:$P$8992,4,0),"")</f>
        <v/>
      </c>
      <c r="H412" s="197" t="str">
        <f>IFERROR(IF(VLOOKUP($A412&amp;"-"&amp;'回答入力シート（ア_令和4年度実施計画事業）'!$F412,'R5参照用'!$K$3:$P$8992,5,0)=0,"",VLOOKUP($A412&amp;"-"&amp;'回答入力シート（ア_令和4年度実施計画事業）'!$F412,'R5参照用'!$K$3:$P$8992,5,0)),"")</f>
        <v/>
      </c>
      <c r="I412" s="198" t="s">
        <v>808</v>
      </c>
      <c r="J412" s="72"/>
      <c r="K412" s="198" t="s">
        <v>5</v>
      </c>
      <c r="L412" s="72"/>
      <c r="M412" s="198" t="s">
        <v>6</v>
      </c>
      <c r="N412" s="198" t="s">
        <v>808</v>
      </c>
      <c r="O412" s="72"/>
      <c r="P412" s="198" t="s">
        <v>5</v>
      </c>
      <c r="Q412" s="72"/>
      <c r="R412" s="198" t="s">
        <v>6</v>
      </c>
      <c r="S412" s="78"/>
      <c r="T412" s="78"/>
      <c r="U412" s="78"/>
      <c r="V412" s="72"/>
      <c r="W412" s="204" t="str">
        <f>IF(OR(G412="",Q412=""),"",IF(VLOOKUP($G412,'R5参照用'!$N$3:$P$8992,3,0)=0,"",VLOOKUP($G412,'R5参照用'!$N$3:$P$8992,3,0)))</f>
        <v/>
      </c>
      <c r="X412" s="72"/>
      <c r="Y412" s="72"/>
      <c r="Z412" s="73"/>
      <c r="AA412" s="73"/>
      <c r="AB412" s="73"/>
      <c r="AC412" s="78"/>
      <c r="AD412" s="78"/>
      <c r="AE412" s="78"/>
      <c r="AF412" s="78"/>
      <c r="AG412" s="78"/>
      <c r="AH412" s="78"/>
      <c r="AI412" s="78"/>
      <c r="AJ412" s="78"/>
      <c r="AK412" s="78"/>
      <c r="AL412" s="78"/>
      <c r="AM412" s="70"/>
      <c r="AN412" s="72"/>
      <c r="AO412" s="72"/>
      <c r="AP412" s="75"/>
      <c r="AQ412" s="78"/>
      <c r="AR412" s="78"/>
      <c r="AS412" s="78"/>
      <c r="AT412" s="78"/>
      <c r="AU412" s="79"/>
      <c r="AV412" s="79"/>
      <c r="AW412" s="75"/>
      <c r="AX412" s="75"/>
      <c r="AY412" s="78"/>
      <c r="AZ412" s="78"/>
      <c r="BA412" s="78"/>
      <c r="BB412" s="78"/>
      <c r="BC412" s="79"/>
      <c r="BD412" s="79"/>
      <c r="BE412" s="75"/>
      <c r="BF412" s="75"/>
      <c r="BG412" s="78"/>
      <c r="BH412" s="78"/>
      <c r="BI412" s="78"/>
      <c r="BJ412" s="78"/>
      <c r="BK412" s="79"/>
      <c r="BL412" s="79"/>
      <c r="BM412" s="75"/>
      <c r="BN412" s="74"/>
      <c r="BO412" s="75"/>
      <c r="BP412" s="74"/>
      <c r="BQ412" s="75"/>
      <c r="BR412" s="61" t="e">
        <f>VLOOKUP(V412&amp;X412&amp;Y412,'R5参照用'!$AJ$3:$AK$101,2,0)</f>
        <v>#N/A</v>
      </c>
      <c r="BS412" s="2" t="str">
        <f t="shared" si="6"/>
        <v/>
      </c>
      <c r="BT412" s="2" t="str">
        <f>IF(H412="","",IF(H412="通常交付金","",COUNTIF($H$5:H412,"重点交付金")))</f>
        <v/>
      </c>
    </row>
    <row r="413" spans="1:72" ht="21.75" customHeight="1" x14ac:dyDescent="0.3">
      <c r="A413" s="196" t="str">
        <f>表紙!$H$11</f>
        <v>28365</v>
      </c>
      <c r="B413" s="70"/>
      <c r="C413" s="70"/>
      <c r="D413" s="71"/>
      <c r="E413" s="70"/>
      <c r="F413" s="196">
        <v>409</v>
      </c>
      <c r="G413" s="197" t="str">
        <f>IFERROR(VLOOKUP($A413&amp;"-"&amp;'回答入力シート（ア_令和4年度実施計画事業）'!$F413,'R5参照用'!$K$3:$P$8992,4,0),"")</f>
        <v/>
      </c>
      <c r="H413" s="197" t="str">
        <f>IFERROR(IF(VLOOKUP($A413&amp;"-"&amp;'回答入力シート（ア_令和4年度実施計画事業）'!$F413,'R5参照用'!$K$3:$P$8992,5,0)=0,"",VLOOKUP($A413&amp;"-"&amp;'回答入力シート（ア_令和4年度実施計画事業）'!$F413,'R5参照用'!$K$3:$P$8992,5,0)),"")</f>
        <v/>
      </c>
      <c r="I413" s="198" t="s">
        <v>808</v>
      </c>
      <c r="J413" s="72"/>
      <c r="K413" s="198" t="s">
        <v>5</v>
      </c>
      <c r="L413" s="72"/>
      <c r="M413" s="198" t="s">
        <v>6</v>
      </c>
      <c r="N413" s="198" t="s">
        <v>808</v>
      </c>
      <c r="O413" s="72"/>
      <c r="P413" s="198" t="s">
        <v>5</v>
      </c>
      <c r="Q413" s="72"/>
      <c r="R413" s="198" t="s">
        <v>6</v>
      </c>
      <c r="S413" s="78"/>
      <c r="T413" s="78"/>
      <c r="U413" s="78"/>
      <c r="V413" s="72"/>
      <c r="W413" s="204" t="str">
        <f>IF(OR(G413="",Q413=""),"",IF(VLOOKUP($G413,'R5参照用'!$N$3:$P$8992,3,0)=0,"",VLOOKUP($G413,'R5参照用'!$N$3:$P$8992,3,0)))</f>
        <v/>
      </c>
      <c r="X413" s="72"/>
      <c r="Y413" s="72"/>
      <c r="Z413" s="73"/>
      <c r="AA413" s="73"/>
      <c r="AB413" s="73"/>
      <c r="AC413" s="78"/>
      <c r="AD413" s="78"/>
      <c r="AE413" s="78"/>
      <c r="AF413" s="78"/>
      <c r="AG413" s="78"/>
      <c r="AH413" s="78"/>
      <c r="AI413" s="78"/>
      <c r="AJ413" s="78"/>
      <c r="AK413" s="78"/>
      <c r="AL413" s="78"/>
      <c r="AM413" s="70"/>
      <c r="AN413" s="72"/>
      <c r="AO413" s="72"/>
      <c r="AP413" s="75"/>
      <c r="AQ413" s="78"/>
      <c r="AR413" s="78"/>
      <c r="AS413" s="78"/>
      <c r="AT413" s="78"/>
      <c r="AU413" s="79"/>
      <c r="AV413" s="79"/>
      <c r="AW413" s="75"/>
      <c r="AX413" s="75"/>
      <c r="AY413" s="78"/>
      <c r="AZ413" s="78"/>
      <c r="BA413" s="78"/>
      <c r="BB413" s="78"/>
      <c r="BC413" s="79"/>
      <c r="BD413" s="79"/>
      <c r="BE413" s="75"/>
      <c r="BF413" s="75"/>
      <c r="BG413" s="78"/>
      <c r="BH413" s="78"/>
      <c r="BI413" s="78"/>
      <c r="BJ413" s="78"/>
      <c r="BK413" s="79"/>
      <c r="BL413" s="79"/>
      <c r="BM413" s="75"/>
      <c r="BN413" s="74"/>
      <c r="BO413" s="75"/>
      <c r="BP413" s="74"/>
      <c r="BQ413" s="75"/>
      <c r="BR413" s="61" t="e">
        <f>VLOOKUP(V413&amp;X413&amp;Y413,'R5参照用'!$AJ$3:$AK$101,2,0)</f>
        <v>#N/A</v>
      </c>
      <c r="BS413" s="2" t="str">
        <f t="shared" si="6"/>
        <v/>
      </c>
      <c r="BT413" s="2" t="str">
        <f>IF(H413="","",IF(H413="通常交付金","",COUNTIF($H$5:H413,"重点交付金")))</f>
        <v/>
      </c>
    </row>
    <row r="414" spans="1:72" ht="21.75" customHeight="1" x14ac:dyDescent="0.3">
      <c r="A414" s="196" t="str">
        <f>表紙!$H$11</f>
        <v>28365</v>
      </c>
      <c r="B414" s="70"/>
      <c r="C414" s="70"/>
      <c r="D414" s="71"/>
      <c r="E414" s="70"/>
      <c r="F414" s="196">
        <v>410</v>
      </c>
      <c r="G414" s="197" t="str">
        <f>IFERROR(VLOOKUP($A414&amp;"-"&amp;'回答入力シート（ア_令和4年度実施計画事業）'!$F414,'R5参照用'!$K$3:$P$8992,4,0),"")</f>
        <v/>
      </c>
      <c r="H414" s="197" t="str">
        <f>IFERROR(IF(VLOOKUP($A414&amp;"-"&amp;'回答入力シート（ア_令和4年度実施計画事業）'!$F414,'R5参照用'!$K$3:$P$8992,5,0)=0,"",VLOOKUP($A414&amp;"-"&amp;'回答入力シート（ア_令和4年度実施計画事業）'!$F414,'R5参照用'!$K$3:$P$8992,5,0)),"")</f>
        <v/>
      </c>
      <c r="I414" s="198" t="s">
        <v>808</v>
      </c>
      <c r="J414" s="72"/>
      <c r="K414" s="198" t="s">
        <v>5</v>
      </c>
      <c r="L414" s="72"/>
      <c r="M414" s="198" t="s">
        <v>6</v>
      </c>
      <c r="N414" s="198" t="s">
        <v>808</v>
      </c>
      <c r="O414" s="72"/>
      <c r="P414" s="198" t="s">
        <v>5</v>
      </c>
      <c r="Q414" s="72"/>
      <c r="R414" s="198" t="s">
        <v>6</v>
      </c>
      <c r="S414" s="78"/>
      <c r="T414" s="78"/>
      <c r="U414" s="78"/>
      <c r="V414" s="72"/>
      <c r="W414" s="204" t="str">
        <f>IF(OR(G414="",Q414=""),"",IF(VLOOKUP($G414,'R5参照用'!$N$3:$P$8992,3,0)=0,"",VLOOKUP($G414,'R5参照用'!$N$3:$P$8992,3,0)))</f>
        <v/>
      </c>
      <c r="X414" s="72"/>
      <c r="Y414" s="72"/>
      <c r="Z414" s="73"/>
      <c r="AA414" s="73"/>
      <c r="AB414" s="73"/>
      <c r="AC414" s="78"/>
      <c r="AD414" s="78"/>
      <c r="AE414" s="78"/>
      <c r="AF414" s="78"/>
      <c r="AG414" s="78"/>
      <c r="AH414" s="78"/>
      <c r="AI414" s="78"/>
      <c r="AJ414" s="78"/>
      <c r="AK414" s="78"/>
      <c r="AL414" s="78"/>
      <c r="AM414" s="70"/>
      <c r="AN414" s="72"/>
      <c r="AO414" s="72"/>
      <c r="AP414" s="75"/>
      <c r="AQ414" s="78"/>
      <c r="AR414" s="78"/>
      <c r="AS414" s="78"/>
      <c r="AT414" s="78"/>
      <c r="AU414" s="79"/>
      <c r="AV414" s="79"/>
      <c r="AW414" s="75"/>
      <c r="AX414" s="75"/>
      <c r="AY414" s="78"/>
      <c r="AZ414" s="78"/>
      <c r="BA414" s="78"/>
      <c r="BB414" s="78"/>
      <c r="BC414" s="79"/>
      <c r="BD414" s="79"/>
      <c r="BE414" s="75"/>
      <c r="BF414" s="75"/>
      <c r="BG414" s="78"/>
      <c r="BH414" s="78"/>
      <c r="BI414" s="78"/>
      <c r="BJ414" s="78"/>
      <c r="BK414" s="79"/>
      <c r="BL414" s="79"/>
      <c r="BM414" s="75"/>
      <c r="BN414" s="74"/>
      <c r="BO414" s="75"/>
      <c r="BP414" s="74"/>
      <c r="BQ414" s="75"/>
      <c r="BR414" s="61" t="e">
        <f>VLOOKUP(V414&amp;X414&amp;Y414,'R5参照用'!$AJ$3:$AK$101,2,0)</f>
        <v>#N/A</v>
      </c>
      <c r="BS414" s="2" t="str">
        <f t="shared" si="6"/>
        <v/>
      </c>
      <c r="BT414" s="2" t="str">
        <f>IF(H414="","",IF(H414="通常交付金","",COUNTIF($H$5:H414,"重点交付金")))</f>
        <v/>
      </c>
    </row>
    <row r="415" spans="1:72" ht="21.75" customHeight="1" x14ac:dyDescent="0.3">
      <c r="A415" s="196" t="str">
        <f>表紙!$H$11</f>
        <v>28365</v>
      </c>
      <c r="B415" s="70"/>
      <c r="C415" s="70"/>
      <c r="D415" s="71"/>
      <c r="E415" s="70"/>
      <c r="F415" s="196">
        <v>411</v>
      </c>
      <c r="G415" s="197" t="str">
        <f>IFERROR(VLOOKUP($A415&amp;"-"&amp;'回答入力シート（ア_令和4年度実施計画事業）'!$F415,'R5参照用'!$K$3:$P$8992,4,0),"")</f>
        <v/>
      </c>
      <c r="H415" s="197" t="str">
        <f>IFERROR(IF(VLOOKUP($A415&amp;"-"&amp;'回答入力シート（ア_令和4年度実施計画事業）'!$F415,'R5参照用'!$K$3:$P$8992,5,0)=0,"",VLOOKUP($A415&amp;"-"&amp;'回答入力シート（ア_令和4年度実施計画事業）'!$F415,'R5参照用'!$K$3:$P$8992,5,0)),"")</f>
        <v/>
      </c>
      <c r="I415" s="198" t="s">
        <v>808</v>
      </c>
      <c r="J415" s="72"/>
      <c r="K415" s="198" t="s">
        <v>5</v>
      </c>
      <c r="L415" s="72"/>
      <c r="M415" s="198" t="s">
        <v>6</v>
      </c>
      <c r="N415" s="198" t="s">
        <v>808</v>
      </c>
      <c r="O415" s="72"/>
      <c r="P415" s="198" t="s">
        <v>5</v>
      </c>
      <c r="Q415" s="72"/>
      <c r="R415" s="198" t="s">
        <v>6</v>
      </c>
      <c r="S415" s="78"/>
      <c r="T415" s="78"/>
      <c r="U415" s="78"/>
      <c r="V415" s="72"/>
      <c r="W415" s="204" t="str">
        <f>IF(OR(G415="",Q415=""),"",IF(VLOOKUP($G415,'R5参照用'!$N$3:$P$8992,3,0)=0,"",VLOOKUP($G415,'R5参照用'!$N$3:$P$8992,3,0)))</f>
        <v/>
      </c>
      <c r="X415" s="72"/>
      <c r="Y415" s="72"/>
      <c r="Z415" s="73"/>
      <c r="AA415" s="73"/>
      <c r="AB415" s="73"/>
      <c r="AC415" s="78"/>
      <c r="AD415" s="78"/>
      <c r="AE415" s="78"/>
      <c r="AF415" s="78"/>
      <c r="AG415" s="78"/>
      <c r="AH415" s="78"/>
      <c r="AI415" s="78"/>
      <c r="AJ415" s="78"/>
      <c r="AK415" s="78"/>
      <c r="AL415" s="78"/>
      <c r="AM415" s="70"/>
      <c r="AN415" s="72"/>
      <c r="AO415" s="72"/>
      <c r="AP415" s="75"/>
      <c r="AQ415" s="78"/>
      <c r="AR415" s="78"/>
      <c r="AS415" s="78"/>
      <c r="AT415" s="78"/>
      <c r="AU415" s="79"/>
      <c r="AV415" s="79"/>
      <c r="AW415" s="75"/>
      <c r="AX415" s="75"/>
      <c r="AY415" s="78"/>
      <c r="AZ415" s="78"/>
      <c r="BA415" s="78"/>
      <c r="BB415" s="78"/>
      <c r="BC415" s="79"/>
      <c r="BD415" s="79"/>
      <c r="BE415" s="75"/>
      <c r="BF415" s="75"/>
      <c r="BG415" s="78"/>
      <c r="BH415" s="78"/>
      <c r="BI415" s="78"/>
      <c r="BJ415" s="78"/>
      <c r="BK415" s="79"/>
      <c r="BL415" s="79"/>
      <c r="BM415" s="75"/>
      <c r="BN415" s="74"/>
      <c r="BO415" s="75"/>
      <c r="BP415" s="74"/>
      <c r="BQ415" s="75"/>
      <c r="BR415" s="61" t="e">
        <f>VLOOKUP(V415&amp;X415&amp;Y415,'R5参照用'!$AJ$3:$AK$101,2,0)</f>
        <v>#N/A</v>
      </c>
      <c r="BS415" s="2" t="str">
        <f t="shared" si="6"/>
        <v/>
      </c>
      <c r="BT415" s="2" t="str">
        <f>IF(H415="","",IF(H415="通常交付金","",COUNTIF($H$5:H415,"重点交付金")))</f>
        <v/>
      </c>
    </row>
    <row r="416" spans="1:72" ht="21.75" customHeight="1" x14ac:dyDescent="0.3">
      <c r="A416" s="196" t="str">
        <f>表紙!$H$11</f>
        <v>28365</v>
      </c>
      <c r="B416" s="70"/>
      <c r="C416" s="70"/>
      <c r="D416" s="71"/>
      <c r="E416" s="70"/>
      <c r="F416" s="196">
        <v>412</v>
      </c>
      <c r="G416" s="197" t="str">
        <f>IFERROR(VLOOKUP($A416&amp;"-"&amp;'回答入力シート（ア_令和4年度実施計画事業）'!$F416,'R5参照用'!$K$3:$P$8992,4,0),"")</f>
        <v/>
      </c>
      <c r="H416" s="197" t="str">
        <f>IFERROR(IF(VLOOKUP($A416&amp;"-"&amp;'回答入力シート（ア_令和4年度実施計画事業）'!$F416,'R5参照用'!$K$3:$P$8992,5,0)=0,"",VLOOKUP($A416&amp;"-"&amp;'回答入力シート（ア_令和4年度実施計画事業）'!$F416,'R5参照用'!$K$3:$P$8992,5,0)),"")</f>
        <v/>
      </c>
      <c r="I416" s="198" t="s">
        <v>808</v>
      </c>
      <c r="J416" s="72"/>
      <c r="K416" s="198" t="s">
        <v>5</v>
      </c>
      <c r="L416" s="72"/>
      <c r="M416" s="198" t="s">
        <v>6</v>
      </c>
      <c r="N416" s="198" t="s">
        <v>808</v>
      </c>
      <c r="O416" s="72"/>
      <c r="P416" s="198" t="s">
        <v>5</v>
      </c>
      <c r="Q416" s="72"/>
      <c r="R416" s="198" t="s">
        <v>6</v>
      </c>
      <c r="S416" s="78"/>
      <c r="T416" s="78"/>
      <c r="U416" s="78"/>
      <c r="V416" s="72"/>
      <c r="W416" s="204" t="str">
        <f>IF(OR(G416="",Q416=""),"",IF(VLOOKUP($G416,'R5参照用'!$N$3:$P$8992,3,0)=0,"",VLOOKUP($G416,'R5参照用'!$N$3:$P$8992,3,0)))</f>
        <v/>
      </c>
      <c r="X416" s="72"/>
      <c r="Y416" s="72"/>
      <c r="Z416" s="73"/>
      <c r="AA416" s="73"/>
      <c r="AB416" s="73"/>
      <c r="AC416" s="78"/>
      <c r="AD416" s="78"/>
      <c r="AE416" s="78"/>
      <c r="AF416" s="78"/>
      <c r="AG416" s="78"/>
      <c r="AH416" s="78"/>
      <c r="AI416" s="78"/>
      <c r="AJ416" s="78"/>
      <c r="AK416" s="78"/>
      <c r="AL416" s="78"/>
      <c r="AM416" s="70"/>
      <c r="AN416" s="72"/>
      <c r="AO416" s="72"/>
      <c r="AP416" s="75"/>
      <c r="AQ416" s="78"/>
      <c r="AR416" s="78"/>
      <c r="AS416" s="78"/>
      <c r="AT416" s="78"/>
      <c r="AU416" s="79"/>
      <c r="AV416" s="79"/>
      <c r="AW416" s="75"/>
      <c r="AX416" s="75"/>
      <c r="AY416" s="78"/>
      <c r="AZ416" s="78"/>
      <c r="BA416" s="78"/>
      <c r="BB416" s="78"/>
      <c r="BC416" s="79"/>
      <c r="BD416" s="79"/>
      <c r="BE416" s="75"/>
      <c r="BF416" s="75"/>
      <c r="BG416" s="78"/>
      <c r="BH416" s="78"/>
      <c r="BI416" s="78"/>
      <c r="BJ416" s="78"/>
      <c r="BK416" s="79"/>
      <c r="BL416" s="79"/>
      <c r="BM416" s="75"/>
      <c r="BN416" s="74"/>
      <c r="BO416" s="75"/>
      <c r="BP416" s="74"/>
      <c r="BQ416" s="75"/>
      <c r="BR416" s="61" t="e">
        <f>VLOOKUP(V416&amp;X416&amp;Y416,'R5参照用'!$AJ$3:$AK$101,2,0)</f>
        <v>#N/A</v>
      </c>
      <c r="BS416" s="2" t="str">
        <f t="shared" si="6"/>
        <v/>
      </c>
      <c r="BT416" s="2" t="str">
        <f>IF(H416="","",IF(H416="通常交付金","",COUNTIF($H$5:H416,"重点交付金")))</f>
        <v/>
      </c>
    </row>
    <row r="417" spans="1:72" ht="21.75" customHeight="1" x14ac:dyDescent="0.3">
      <c r="A417" s="196" t="str">
        <f>表紙!$H$11</f>
        <v>28365</v>
      </c>
      <c r="B417" s="70"/>
      <c r="C417" s="70"/>
      <c r="D417" s="71"/>
      <c r="E417" s="70"/>
      <c r="F417" s="196">
        <v>413</v>
      </c>
      <c r="G417" s="197" t="str">
        <f>IFERROR(VLOOKUP($A417&amp;"-"&amp;'回答入力シート（ア_令和4年度実施計画事業）'!$F417,'R5参照用'!$K$3:$P$8992,4,0),"")</f>
        <v/>
      </c>
      <c r="H417" s="197" t="str">
        <f>IFERROR(IF(VLOOKUP($A417&amp;"-"&amp;'回答入力シート（ア_令和4年度実施計画事業）'!$F417,'R5参照用'!$K$3:$P$8992,5,0)=0,"",VLOOKUP($A417&amp;"-"&amp;'回答入力シート（ア_令和4年度実施計画事業）'!$F417,'R5参照用'!$K$3:$P$8992,5,0)),"")</f>
        <v/>
      </c>
      <c r="I417" s="198" t="s">
        <v>808</v>
      </c>
      <c r="J417" s="72"/>
      <c r="K417" s="198" t="s">
        <v>5</v>
      </c>
      <c r="L417" s="72"/>
      <c r="M417" s="198" t="s">
        <v>6</v>
      </c>
      <c r="N417" s="198" t="s">
        <v>808</v>
      </c>
      <c r="O417" s="72"/>
      <c r="P417" s="198" t="s">
        <v>5</v>
      </c>
      <c r="Q417" s="72"/>
      <c r="R417" s="198" t="s">
        <v>6</v>
      </c>
      <c r="S417" s="78"/>
      <c r="T417" s="78"/>
      <c r="U417" s="78"/>
      <c r="V417" s="72"/>
      <c r="W417" s="204" t="str">
        <f>IF(OR(G417="",Q417=""),"",IF(VLOOKUP($G417,'R5参照用'!$N$3:$P$8992,3,0)=0,"",VLOOKUP($G417,'R5参照用'!$N$3:$P$8992,3,0)))</f>
        <v/>
      </c>
      <c r="X417" s="72"/>
      <c r="Y417" s="72"/>
      <c r="Z417" s="73"/>
      <c r="AA417" s="73"/>
      <c r="AB417" s="73"/>
      <c r="AC417" s="78"/>
      <c r="AD417" s="78"/>
      <c r="AE417" s="78"/>
      <c r="AF417" s="78"/>
      <c r="AG417" s="78"/>
      <c r="AH417" s="78"/>
      <c r="AI417" s="78"/>
      <c r="AJ417" s="78"/>
      <c r="AK417" s="78"/>
      <c r="AL417" s="78"/>
      <c r="AM417" s="70"/>
      <c r="AN417" s="72"/>
      <c r="AO417" s="72"/>
      <c r="AP417" s="75"/>
      <c r="AQ417" s="78"/>
      <c r="AR417" s="78"/>
      <c r="AS417" s="78"/>
      <c r="AT417" s="78"/>
      <c r="AU417" s="79"/>
      <c r="AV417" s="79"/>
      <c r="AW417" s="75"/>
      <c r="AX417" s="75"/>
      <c r="AY417" s="78"/>
      <c r="AZ417" s="78"/>
      <c r="BA417" s="78"/>
      <c r="BB417" s="78"/>
      <c r="BC417" s="79"/>
      <c r="BD417" s="79"/>
      <c r="BE417" s="75"/>
      <c r="BF417" s="75"/>
      <c r="BG417" s="78"/>
      <c r="BH417" s="78"/>
      <c r="BI417" s="78"/>
      <c r="BJ417" s="78"/>
      <c r="BK417" s="79"/>
      <c r="BL417" s="79"/>
      <c r="BM417" s="75"/>
      <c r="BN417" s="74"/>
      <c r="BO417" s="75"/>
      <c r="BP417" s="74"/>
      <c r="BQ417" s="75"/>
      <c r="BR417" s="61" t="e">
        <f>VLOOKUP(V417&amp;X417&amp;Y417,'R5参照用'!$AJ$3:$AK$101,2,0)</f>
        <v>#N/A</v>
      </c>
      <c r="BS417" s="2" t="str">
        <f t="shared" si="6"/>
        <v/>
      </c>
      <c r="BT417" s="2" t="str">
        <f>IF(H417="","",IF(H417="通常交付金","",COUNTIF($H$5:H417,"重点交付金")))</f>
        <v/>
      </c>
    </row>
    <row r="418" spans="1:72" ht="21.75" customHeight="1" x14ac:dyDescent="0.3">
      <c r="A418" s="196" t="str">
        <f>表紙!$H$11</f>
        <v>28365</v>
      </c>
      <c r="B418" s="70"/>
      <c r="C418" s="70"/>
      <c r="D418" s="71"/>
      <c r="E418" s="70"/>
      <c r="F418" s="196">
        <v>414</v>
      </c>
      <c r="G418" s="197" t="str">
        <f>IFERROR(VLOOKUP($A418&amp;"-"&amp;'回答入力シート（ア_令和4年度実施計画事業）'!$F418,'R5参照用'!$K$3:$P$8992,4,0),"")</f>
        <v/>
      </c>
      <c r="H418" s="197" t="str">
        <f>IFERROR(IF(VLOOKUP($A418&amp;"-"&amp;'回答入力シート（ア_令和4年度実施計画事業）'!$F418,'R5参照用'!$K$3:$P$8992,5,0)=0,"",VLOOKUP($A418&amp;"-"&amp;'回答入力シート（ア_令和4年度実施計画事業）'!$F418,'R5参照用'!$K$3:$P$8992,5,0)),"")</f>
        <v/>
      </c>
      <c r="I418" s="198" t="s">
        <v>808</v>
      </c>
      <c r="J418" s="72"/>
      <c r="K418" s="198" t="s">
        <v>5</v>
      </c>
      <c r="L418" s="72"/>
      <c r="M418" s="198" t="s">
        <v>6</v>
      </c>
      <c r="N418" s="198" t="s">
        <v>808</v>
      </c>
      <c r="O418" s="72"/>
      <c r="P418" s="198" t="s">
        <v>5</v>
      </c>
      <c r="Q418" s="72"/>
      <c r="R418" s="198" t="s">
        <v>6</v>
      </c>
      <c r="S418" s="78"/>
      <c r="T418" s="78"/>
      <c r="U418" s="78"/>
      <c r="V418" s="72"/>
      <c r="W418" s="204" t="str">
        <f>IF(OR(G418="",Q418=""),"",IF(VLOOKUP($G418,'R5参照用'!$N$3:$P$8992,3,0)=0,"",VLOOKUP($G418,'R5参照用'!$N$3:$P$8992,3,0)))</f>
        <v/>
      </c>
      <c r="X418" s="72"/>
      <c r="Y418" s="72"/>
      <c r="Z418" s="73"/>
      <c r="AA418" s="73"/>
      <c r="AB418" s="73"/>
      <c r="AC418" s="78"/>
      <c r="AD418" s="78"/>
      <c r="AE418" s="78"/>
      <c r="AF418" s="78"/>
      <c r="AG418" s="78"/>
      <c r="AH418" s="78"/>
      <c r="AI418" s="78"/>
      <c r="AJ418" s="78"/>
      <c r="AK418" s="78"/>
      <c r="AL418" s="78"/>
      <c r="AM418" s="70"/>
      <c r="AN418" s="72"/>
      <c r="AO418" s="72"/>
      <c r="AP418" s="75"/>
      <c r="AQ418" s="78"/>
      <c r="AR418" s="78"/>
      <c r="AS418" s="78"/>
      <c r="AT418" s="78"/>
      <c r="AU418" s="79"/>
      <c r="AV418" s="79"/>
      <c r="AW418" s="75"/>
      <c r="AX418" s="75"/>
      <c r="AY418" s="78"/>
      <c r="AZ418" s="78"/>
      <c r="BA418" s="78"/>
      <c r="BB418" s="78"/>
      <c r="BC418" s="79"/>
      <c r="BD418" s="79"/>
      <c r="BE418" s="75"/>
      <c r="BF418" s="75"/>
      <c r="BG418" s="78"/>
      <c r="BH418" s="78"/>
      <c r="BI418" s="78"/>
      <c r="BJ418" s="78"/>
      <c r="BK418" s="79"/>
      <c r="BL418" s="79"/>
      <c r="BM418" s="75"/>
      <c r="BN418" s="74"/>
      <c r="BO418" s="75"/>
      <c r="BP418" s="74"/>
      <c r="BQ418" s="75"/>
      <c r="BR418" s="61" t="e">
        <f>VLOOKUP(V418&amp;X418&amp;Y418,'R5参照用'!$AJ$3:$AK$101,2,0)</f>
        <v>#N/A</v>
      </c>
      <c r="BS418" s="2" t="str">
        <f t="shared" si="6"/>
        <v/>
      </c>
      <c r="BT418" s="2" t="str">
        <f>IF(H418="","",IF(H418="通常交付金","",COUNTIF($H$5:H418,"重点交付金")))</f>
        <v/>
      </c>
    </row>
    <row r="419" spans="1:72" ht="21.75" customHeight="1" x14ac:dyDescent="0.3">
      <c r="A419" s="196" t="str">
        <f>表紙!$H$11</f>
        <v>28365</v>
      </c>
      <c r="B419" s="70"/>
      <c r="C419" s="70"/>
      <c r="D419" s="71"/>
      <c r="E419" s="70"/>
      <c r="F419" s="196">
        <v>415</v>
      </c>
      <c r="G419" s="197" t="str">
        <f>IFERROR(VLOOKUP($A419&amp;"-"&amp;'回答入力シート（ア_令和4年度実施計画事業）'!$F419,'R5参照用'!$K$3:$P$8992,4,0),"")</f>
        <v/>
      </c>
      <c r="H419" s="197" t="str">
        <f>IFERROR(IF(VLOOKUP($A419&amp;"-"&amp;'回答入力シート（ア_令和4年度実施計画事業）'!$F419,'R5参照用'!$K$3:$P$8992,5,0)=0,"",VLOOKUP($A419&amp;"-"&amp;'回答入力シート（ア_令和4年度実施計画事業）'!$F419,'R5参照用'!$K$3:$P$8992,5,0)),"")</f>
        <v/>
      </c>
      <c r="I419" s="198" t="s">
        <v>808</v>
      </c>
      <c r="J419" s="72"/>
      <c r="K419" s="198" t="s">
        <v>5</v>
      </c>
      <c r="L419" s="72"/>
      <c r="M419" s="198" t="s">
        <v>6</v>
      </c>
      <c r="N419" s="198" t="s">
        <v>808</v>
      </c>
      <c r="O419" s="72"/>
      <c r="P419" s="198" t="s">
        <v>5</v>
      </c>
      <c r="Q419" s="72"/>
      <c r="R419" s="198" t="s">
        <v>6</v>
      </c>
      <c r="S419" s="78"/>
      <c r="T419" s="78"/>
      <c r="U419" s="78"/>
      <c r="V419" s="72"/>
      <c r="W419" s="204" t="str">
        <f>IF(OR(G419="",Q419=""),"",IF(VLOOKUP($G419,'R5参照用'!$N$3:$P$8992,3,0)=0,"",VLOOKUP($G419,'R5参照用'!$N$3:$P$8992,3,0)))</f>
        <v/>
      </c>
      <c r="X419" s="72"/>
      <c r="Y419" s="72"/>
      <c r="Z419" s="73"/>
      <c r="AA419" s="73"/>
      <c r="AB419" s="73"/>
      <c r="AC419" s="78"/>
      <c r="AD419" s="78"/>
      <c r="AE419" s="78"/>
      <c r="AF419" s="78"/>
      <c r="AG419" s="78"/>
      <c r="AH419" s="78"/>
      <c r="AI419" s="78"/>
      <c r="AJ419" s="78"/>
      <c r="AK419" s="78"/>
      <c r="AL419" s="78"/>
      <c r="AM419" s="70"/>
      <c r="AN419" s="72"/>
      <c r="AO419" s="72"/>
      <c r="AP419" s="75"/>
      <c r="AQ419" s="78"/>
      <c r="AR419" s="78"/>
      <c r="AS419" s="78"/>
      <c r="AT419" s="78"/>
      <c r="AU419" s="79"/>
      <c r="AV419" s="79"/>
      <c r="AW419" s="75"/>
      <c r="AX419" s="75"/>
      <c r="AY419" s="78"/>
      <c r="AZ419" s="78"/>
      <c r="BA419" s="78"/>
      <c r="BB419" s="78"/>
      <c r="BC419" s="79"/>
      <c r="BD419" s="79"/>
      <c r="BE419" s="75"/>
      <c r="BF419" s="75"/>
      <c r="BG419" s="78"/>
      <c r="BH419" s="78"/>
      <c r="BI419" s="78"/>
      <c r="BJ419" s="78"/>
      <c r="BK419" s="79"/>
      <c r="BL419" s="79"/>
      <c r="BM419" s="75"/>
      <c r="BN419" s="74"/>
      <c r="BO419" s="75"/>
      <c r="BP419" s="74"/>
      <c r="BQ419" s="75"/>
      <c r="BR419" s="61" t="e">
        <f>VLOOKUP(V419&amp;X419&amp;Y419,'R5参照用'!$AJ$3:$AK$101,2,0)</f>
        <v>#N/A</v>
      </c>
      <c r="BS419" s="2" t="str">
        <f t="shared" si="6"/>
        <v/>
      </c>
      <c r="BT419" s="2" t="str">
        <f>IF(H419="","",IF(H419="通常交付金","",COUNTIF($H$5:H419,"重点交付金")))</f>
        <v/>
      </c>
    </row>
    <row r="420" spans="1:72" ht="21.75" customHeight="1" x14ac:dyDescent="0.3">
      <c r="A420" s="196" t="str">
        <f>表紙!$H$11</f>
        <v>28365</v>
      </c>
      <c r="B420" s="70"/>
      <c r="C420" s="70"/>
      <c r="D420" s="71"/>
      <c r="E420" s="70"/>
      <c r="F420" s="196">
        <v>416</v>
      </c>
      <c r="G420" s="197" t="str">
        <f>IFERROR(VLOOKUP($A420&amp;"-"&amp;'回答入力シート（ア_令和4年度実施計画事業）'!$F420,'R5参照用'!$K$3:$P$8992,4,0),"")</f>
        <v/>
      </c>
      <c r="H420" s="197" t="str">
        <f>IFERROR(IF(VLOOKUP($A420&amp;"-"&amp;'回答入力シート（ア_令和4年度実施計画事業）'!$F420,'R5参照用'!$K$3:$P$8992,5,0)=0,"",VLOOKUP($A420&amp;"-"&amp;'回答入力シート（ア_令和4年度実施計画事業）'!$F420,'R5参照用'!$K$3:$P$8992,5,0)),"")</f>
        <v/>
      </c>
      <c r="I420" s="198" t="s">
        <v>808</v>
      </c>
      <c r="J420" s="72"/>
      <c r="K420" s="198" t="s">
        <v>5</v>
      </c>
      <c r="L420" s="72"/>
      <c r="M420" s="198" t="s">
        <v>6</v>
      </c>
      <c r="N420" s="198" t="s">
        <v>808</v>
      </c>
      <c r="O420" s="72"/>
      <c r="P420" s="198" t="s">
        <v>5</v>
      </c>
      <c r="Q420" s="72"/>
      <c r="R420" s="198" t="s">
        <v>6</v>
      </c>
      <c r="S420" s="78"/>
      <c r="T420" s="78"/>
      <c r="U420" s="78"/>
      <c r="V420" s="72"/>
      <c r="W420" s="204" t="str">
        <f>IF(OR(G420="",Q420=""),"",IF(VLOOKUP($G420,'R5参照用'!$N$3:$P$8992,3,0)=0,"",VLOOKUP($G420,'R5参照用'!$N$3:$P$8992,3,0)))</f>
        <v/>
      </c>
      <c r="X420" s="72"/>
      <c r="Y420" s="72"/>
      <c r="Z420" s="73"/>
      <c r="AA420" s="73"/>
      <c r="AB420" s="73"/>
      <c r="AC420" s="78"/>
      <c r="AD420" s="78"/>
      <c r="AE420" s="78"/>
      <c r="AF420" s="78"/>
      <c r="AG420" s="78"/>
      <c r="AH420" s="78"/>
      <c r="AI420" s="78"/>
      <c r="AJ420" s="78"/>
      <c r="AK420" s="78"/>
      <c r="AL420" s="78"/>
      <c r="AM420" s="70"/>
      <c r="AN420" s="72"/>
      <c r="AO420" s="72"/>
      <c r="AP420" s="75"/>
      <c r="AQ420" s="78"/>
      <c r="AR420" s="78"/>
      <c r="AS420" s="78"/>
      <c r="AT420" s="78"/>
      <c r="AU420" s="79"/>
      <c r="AV420" s="79"/>
      <c r="AW420" s="75"/>
      <c r="AX420" s="75"/>
      <c r="AY420" s="78"/>
      <c r="AZ420" s="78"/>
      <c r="BA420" s="78"/>
      <c r="BB420" s="78"/>
      <c r="BC420" s="79"/>
      <c r="BD420" s="79"/>
      <c r="BE420" s="75"/>
      <c r="BF420" s="75"/>
      <c r="BG420" s="78"/>
      <c r="BH420" s="78"/>
      <c r="BI420" s="78"/>
      <c r="BJ420" s="78"/>
      <c r="BK420" s="79"/>
      <c r="BL420" s="79"/>
      <c r="BM420" s="75"/>
      <c r="BN420" s="74"/>
      <c r="BO420" s="75"/>
      <c r="BP420" s="74"/>
      <c r="BQ420" s="75"/>
      <c r="BR420" s="61" t="e">
        <f>VLOOKUP(V420&amp;X420&amp;Y420,'R5参照用'!$AJ$3:$AK$101,2,0)</f>
        <v>#N/A</v>
      </c>
      <c r="BS420" s="2" t="str">
        <f t="shared" si="6"/>
        <v/>
      </c>
      <c r="BT420" s="2" t="str">
        <f>IF(H420="","",IF(H420="通常交付金","",COUNTIF($H$5:H420,"重点交付金")))</f>
        <v/>
      </c>
    </row>
    <row r="421" spans="1:72" ht="21.75" customHeight="1" x14ac:dyDescent="0.3">
      <c r="A421" s="196" t="str">
        <f>表紙!$H$11</f>
        <v>28365</v>
      </c>
      <c r="B421" s="70"/>
      <c r="C421" s="70"/>
      <c r="D421" s="71"/>
      <c r="E421" s="70"/>
      <c r="F421" s="196">
        <v>417</v>
      </c>
      <c r="G421" s="197" t="str">
        <f>IFERROR(VLOOKUP($A421&amp;"-"&amp;'回答入力シート（ア_令和4年度実施計画事業）'!$F421,'R5参照用'!$K$3:$P$8992,4,0),"")</f>
        <v/>
      </c>
      <c r="H421" s="197" t="str">
        <f>IFERROR(IF(VLOOKUP($A421&amp;"-"&amp;'回答入力シート（ア_令和4年度実施計画事業）'!$F421,'R5参照用'!$K$3:$P$8992,5,0)=0,"",VLOOKUP($A421&amp;"-"&amp;'回答入力シート（ア_令和4年度実施計画事業）'!$F421,'R5参照用'!$K$3:$P$8992,5,0)),"")</f>
        <v/>
      </c>
      <c r="I421" s="198" t="s">
        <v>808</v>
      </c>
      <c r="J421" s="72"/>
      <c r="K421" s="198" t="s">
        <v>5</v>
      </c>
      <c r="L421" s="72"/>
      <c r="M421" s="198" t="s">
        <v>6</v>
      </c>
      <c r="N421" s="198" t="s">
        <v>808</v>
      </c>
      <c r="O421" s="72"/>
      <c r="P421" s="198" t="s">
        <v>5</v>
      </c>
      <c r="Q421" s="72"/>
      <c r="R421" s="198" t="s">
        <v>6</v>
      </c>
      <c r="S421" s="78"/>
      <c r="T421" s="78"/>
      <c r="U421" s="78"/>
      <c r="V421" s="72"/>
      <c r="W421" s="204" t="str">
        <f>IF(OR(G421="",Q421=""),"",IF(VLOOKUP($G421,'R5参照用'!$N$3:$P$8992,3,0)=0,"",VLOOKUP($G421,'R5参照用'!$N$3:$P$8992,3,0)))</f>
        <v/>
      </c>
      <c r="X421" s="72"/>
      <c r="Y421" s="72"/>
      <c r="Z421" s="73"/>
      <c r="AA421" s="73"/>
      <c r="AB421" s="73"/>
      <c r="AC421" s="78"/>
      <c r="AD421" s="78"/>
      <c r="AE421" s="78"/>
      <c r="AF421" s="78"/>
      <c r="AG421" s="78"/>
      <c r="AH421" s="78"/>
      <c r="AI421" s="78"/>
      <c r="AJ421" s="78"/>
      <c r="AK421" s="78"/>
      <c r="AL421" s="78"/>
      <c r="AM421" s="70"/>
      <c r="AN421" s="72"/>
      <c r="AO421" s="72"/>
      <c r="AP421" s="75"/>
      <c r="AQ421" s="78"/>
      <c r="AR421" s="78"/>
      <c r="AS421" s="78"/>
      <c r="AT421" s="78"/>
      <c r="AU421" s="79"/>
      <c r="AV421" s="79"/>
      <c r="AW421" s="75"/>
      <c r="AX421" s="75"/>
      <c r="AY421" s="78"/>
      <c r="AZ421" s="78"/>
      <c r="BA421" s="78"/>
      <c r="BB421" s="78"/>
      <c r="BC421" s="79"/>
      <c r="BD421" s="79"/>
      <c r="BE421" s="75"/>
      <c r="BF421" s="75"/>
      <c r="BG421" s="78"/>
      <c r="BH421" s="78"/>
      <c r="BI421" s="78"/>
      <c r="BJ421" s="78"/>
      <c r="BK421" s="79"/>
      <c r="BL421" s="79"/>
      <c r="BM421" s="75"/>
      <c r="BN421" s="74"/>
      <c r="BO421" s="75"/>
      <c r="BP421" s="74"/>
      <c r="BQ421" s="75"/>
      <c r="BR421" s="61" t="e">
        <f>VLOOKUP(V421&amp;X421&amp;Y421,'R5参照用'!$AJ$3:$AK$101,2,0)</f>
        <v>#N/A</v>
      </c>
      <c r="BS421" s="2" t="str">
        <f t="shared" si="6"/>
        <v/>
      </c>
      <c r="BT421" s="2" t="str">
        <f>IF(H421="","",IF(H421="通常交付金","",COUNTIF($H$5:H421,"重点交付金")))</f>
        <v/>
      </c>
    </row>
    <row r="422" spans="1:72" ht="21.75" customHeight="1" x14ac:dyDescent="0.3">
      <c r="A422" s="196" t="str">
        <f>表紙!$H$11</f>
        <v>28365</v>
      </c>
      <c r="B422" s="70"/>
      <c r="C422" s="70"/>
      <c r="D422" s="71"/>
      <c r="E422" s="70"/>
      <c r="F422" s="196">
        <v>418</v>
      </c>
      <c r="G422" s="197" t="str">
        <f>IFERROR(VLOOKUP($A422&amp;"-"&amp;'回答入力シート（ア_令和4年度実施計画事業）'!$F422,'R5参照用'!$K$3:$P$8992,4,0),"")</f>
        <v/>
      </c>
      <c r="H422" s="197" t="str">
        <f>IFERROR(IF(VLOOKUP($A422&amp;"-"&amp;'回答入力シート（ア_令和4年度実施計画事業）'!$F422,'R5参照用'!$K$3:$P$8992,5,0)=0,"",VLOOKUP($A422&amp;"-"&amp;'回答入力シート（ア_令和4年度実施計画事業）'!$F422,'R5参照用'!$K$3:$P$8992,5,0)),"")</f>
        <v/>
      </c>
      <c r="I422" s="198" t="s">
        <v>808</v>
      </c>
      <c r="J422" s="72"/>
      <c r="K422" s="198" t="s">
        <v>5</v>
      </c>
      <c r="L422" s="72"/>
      <c r="M422" s="198" t="s">
        <v>6</v>
      </c>
      <c r="N422" s="198" t="s">
        <v>808</v>
      </c>
      <c r="O422" s="72"/>
      <c r="P422" s="198" t="s">
        <v>5</v>
      </c>
      <c r="Q422" s="72"/>
      <c r="R422" s="198" t="s">
        <v>6</v>
      </c>
      <c r="S422" s="78"/>
      <c r="T422" s="78"/>
      <c r="U422" s="78"/>
      <c r="V422" s="72"/>
      <c r="W422" s="204" t="str">
        <f>IF(OR(G422="",Q422=""),"",IF(VLOOKUP($G422,'R5参照用'!$N$3:$P$8992,3,0)=0,"",VLOOKUP($G422,'R5参照用'!$N$3:$P$8992,3,0)))</f>
        <v/>
      </c>
      <c r="X422" s="72"/>
      <c r="Y422" s="72"/>
      <c r="Z422" s="73"/>
      <c r="AA422" s="73"/>
      <c r="AB422" s="73"/>
      <c r="AC422" s="78"/>
      <c r="AD422" s="78"/>
      <c r="AE422" s="78"/>
      <c r="AF422" s="78"/>
      <c r="AG422" s="78"/>
      <c r="AH422" s="78"/>
      <c r="AI422" s="78"/>
      <c r="AJ422" s="78"/>
      <c r="AK422" s="78"/>
      <c r="AL422" s="78"/>
      <c r="AM422" s="70"/>
      <c r="AN422" s="72"/>
      <c r="AO422" s="72"/>
      <c r="AP422" s="75"/>
      <c r="AQ422" s="78"/>
      <c r="AR422" s="78"/>
      <c r="AS422" s="78"/>
      <c r="AT422" s="78"/>
      <c r="AU422" s="79"/>
      <c r="AV422" s="79"/>
      <c r="AW422" s="75"/>
      <c r="AX422" s="75"/>
      <c r="AY422" s="78"/>
      <c r="AZ422" s="78"/>
      <c r="BA422" s="78"/>
      <c r="BB422" s="78"/>
      <c r="BC422" s="79"/>
      <c r="BD422" s="79"/>
      <c r="BE422" s="75"/>
      <c r="BF422" s="75"/>
      <c r="BG422" s="78"/>
      <c r="BH422" s="78"/>
      <c r="BI422" s="78"/>
      <c r="BJ422" s="78"/>
      <c r="BK422" s="79"/>
      <c r="BL422" s="79"/>
      <c r="BM422" s="75"/>
      <c r="BN422" s="74"/>
      <c r="BO422" s="75"/>
      <c r="BP422" s="74"/>
      <c r="BQ422" s="75"/>
      <c r="BR422" s="61" t="e">
        <f>VLOOKUP(V422&amp;X422&amp;Y422,'R5参照用'!$AJ$3:$AK$101,2,0)</f>
        <v>#N/A</v>
      </c>
      <c r="BS422" s="2" t="str">
        <f t="shared" si="6"/>
        <v/>
      </c>
      <c r="BT422" s="2" t="str">
        <f>IF(H422="","",IF(H422="通常交付金","",COUNTIF($H$5:H422,"重点交付金")))</f>
        <v/>
      </c>
    </row>
    <row r="423" spans="1:72" ht="21.75" customHeight="1" x14ac:dyDescent="0.3">
      <c r="A423" s="196" t="str">
        <f>表紙!$H$11</f>
        <v>28365</v>
      </c>
      <c r="B423" s="70"/>
      <c r="C423" s="70"/>
      <c r="D423" s="71"/>
      <c r="E423" s="70"/>
      <c r="F423" s="196">
        <v>419</v>
      </c>
      <c r="G423" s="197" t="str">
        <f>IFERROR(VLOOKUP($A423&amp;"-"&amp;'回答入力シート（ア_令和4年度実施計画事業）'!$F423,'R5参照用'!$K$3:$P$8992,4,0),"")</f>
        <v/>
      </c>
      <c r="H423" s="197" t="str">
        <f>IFERROR(IF(VLOOKUP($A423&amp;"-"&amp;'回答入力シート（ア_令和4年度実施計画事業）'!$F423,'R5参照用'!$K$3:$P$8992,5,0)=0,"",VLOOKUP($A423&amp;"-"&amp;'回答入力シート（ア_令和4年度実施計画事業）'!$F423,'R5参照用'!$K$3:$P$8992,5,0)),"")</f>
        <v/>
      </c>
      <c r="I423" s="198" t="s">
        <v>808</v>
      </c>
      <c r="J423" s="72"/>
      <c r="K423" s="198" t="s">
        <v>5</v>
      </c>
      <c r="L423" s="72"/>
      <c r="M423" s="198" t="s">
        <v>6</v>
      </c>
      <c r="N423" s="198" t="s">
        <v>808</v>
      </c>
      <c r="O423" s="72"/>
      <c r="P423" s="198" t="s">
        <v>5</v>
      </c>
      <c r="Q423" s="72"/>
      <c r="R423" s="198" t="s">
        <v>6</v>
      </c>
      <c r="S423" s="78"/>
      <c r="T423" s="78"/>
      <c r="U423" s="78"/>
      <c r="V423" s="72"/>
      <c r="W423" s="204" t="str">
        <f>IF(OR(G423="",Q423=""),"",IF(VLOOKUP($G423,'R5参照用'!$N$3:$P$8992,3,0)=0,"",VLOOKUP($G423,'R5参照用'!$N$3:$P$8992,3,0)))</f>
        <v/>
      </c>
      <c r="X423" s="72"/>
      <c r="Y423" s="72"/>
      <c r="Z423" s="73"/>
      <c r="AA423" s="73"/>
      <c r="AB423" s="73"/>
      <c r="AC423" s="78"/>
      <c r="AD423" s="78"/>
      <c r="AE423" s="78"/>
      <c r="AF423" s="78"/>
      <c r="AG423" s="78"/>
      <c r="AH423" s="78"/>
      <c r="AI423" s="78"/>
      <c r="AJ423" s="78"/>
      <c r="AK423" s="78"/>
      <c r="AL423" s="78"/>
      <c r="AM423" s="70"/>
      <c r="AN423" s="72"/>
      <c r="AO423" s="72"/>
      <c r="AP423" s="75"/>
      <c r="AQ423" s="78"/>
      <c r="AR423" s="78"/>
      <c r="AS423" s="78"/>
      <c r="AT423" s="78"/>
      <c r="AU423" s="79"/>
      <c r="AV423" s="79"/>
      <c r="AW423" s="75"/>
      <c r="AX423" s="75"/>
      <c r="AY423" s="78"/>
      <c r="AZ423" s="78"/>
      <c r="BA423" s="78"/>
      <c r="BB423" s="78"/>
      <c r="BC423" s="79"/>
      <c r="BD423" s="79"/>
      <c r="BE423" s="75"/>
      <c r="BF423" s="75"/>
      <c r="BG423" s="78"/>
      <c r="BH423" s="78"/>
      <c r="BI423" s="78"/>
      <c r="BJ423" s="78"/>
      <c r="BK423" s="79"/>
      <c r="BL423" s="79"/>
      <c r="BM423" s="75"/>
      <c r="BN423" s="74"/>
      <c r="BO423" s="75"/>
      <c r="BP423" s="74"/>
      <c r="BQ423" s="75"/>
      <c r="BR423" s="61" t="e">
        <f>VLOOKUP(V423&amp;X423&amp;Y423,'R5参照用'!$AJ$3:$AK$101,2,0)</f>
        <v>#N/A</v>
      </c>
      <c r="BS423" s="2" t="str">
        <f t="shared" si="6"/>
        <v/>
      </c>
      <c r="BT423" s="2" t="str">
        <f>IF(H423="","",IF(H423="通常交付金","",COUNTIF($H$5:H423,"重点交付金")))</f>
        <v/>
      </c>
    </row>
    <row r="424" spans="1:72" ht="21.75" customHeight="1" x14ac:dyDescent="0.3">
      <c r="A424" s="196" t="str">
        <f>表紙!$H$11</f>
        <v>28365</v>
      </c>
      <c r="B424" s="70"/>
      <c r="C424" s="70"/>
      <c r="D424" s="71"/>
      <c r="E424" s="70"/>
      <c r="F424" s="196">
        <v>420</v>
      </c>
      <c r="G424" s="197" t="str">
        <f>IFERROR(VLOOKUP($A424&amp;"-"&amp;'回答入力シート（ア_令和4年度実施計画事業）'!$F424,'R5参照用'!$K$3:$P$8992,4,0),"")</f>
        <v/>
      </c>
      <c r="H424" s="197" t="str">
        <f>IFERROR(IF(VLOOKUP($A424&amp;"-"&amp;'回答入力シート（ア_令和4年度実施計画事業）'!$F424,'R5参照用'!$K$3:$P$8992,5,0)=0,"",VLOOKUP($A424&amp;"-"&amp;'回答入力シート（ア_令和4年度実施計画事業）'!$F424,'R5参照用'!$K$3:$P$8992,5,0)),"")</f>
        <v/>
      </c>
      <c r="I424" s="198" t="s">
        <v>808</v>
      </c>
      <c r="J424" s="72"/>
      <c r="K424" s="198" t="s">
        <v>5</v>
      </c>
      <c r="L424" s="72"/>
      <c r="M424" s="198" t="s">
        <v>6</v>
      </c>
      <c r="N424" s="198" t="s">
        <v>808</v>
      </c>
      <c r="O424" s="72"/>
      <c r="P424" s="198" t="s">
        <v>5</v>
      </c>
      <c r="Q424" s="72"/>
      <c r="R424" s="198" t="s">
        <v>6</v>
      </c>
      <c r="S424" s="78"/>
      <c r="T424" s="78"/>
      <c r="U424" s="78"/>
      <c r="V424" s="72"/>
      <c r="W424" s="204" t="str">
        <f>IF(OR(G424="",Q424=""),"",IF(VLOOKUP($G424,'R5参照用'!$N$3:$P$8992,3,0)=0,"",VLOOKUP($G424,'R5参照用'!$N$3:$P$8992,3,0)))</f>
        <v/>
      </c>
      <c r="X424" s="72"/>
      <c r="Y424" s="72"/>
      <c r="Z424" s="73"/>
      <c r="AA424" s="73"/>
      <c r="AB424" s="73"/>
      <c r="AC424" s="78"/>
      <c r="AD424" s="78"/>
      <c r="AE424" s="78"/>
      <c r="AF424" s="78"/>
      <c r="AG424" s="78"/>
      <c r="AH424" s="78"/>
      <c r="AI424" s="78"/>
      <c r="AJ424" s="78"/>
      <c r="AK424" s="78"/>
      <c r="AL424" s="78"/>
      <c r="AM424" s="70"/>
      <c r="AN424" s="72"/>
      <c r="AO424" s="72"/>
      <c r="AP424" s="75"/>
      <c r="AQ424" s="78"/>
      <c r="AR424" s="78"/>
      <c r="AS424" s="78"/>
      <c r="AT424" s="78"/>
      <c r="AU424" s="79"/>
      <c r="AV424" s="79"/>
      <c r="AW424" s="75"/>
      <c r="AX424" s="75"/>
      <c r="AY424" s="78"/>
      <c r="AZ424" s="78"/>
      <c r="BA424" s="78"/>
      <c r="BB424" s="78"/>
      <c r="BC424" s="79"/>
      <c r="BD424" s="79"/>
      <c r="BE424" s="75"/>
      <c r="BF424" s="75"/>
      <c r="BG424" s="78"/>
      <c r="BH424" s="78"/>
      <c r="BI424" s="78"/>
      <c r="BJ424" s="78"/>
      <c r="BK424" s="79"/>
      <c r="BL424" s="79"/>
      <c r="BM424" s="75"/>
      <c r="BN424" s="74"/>
      <c r="BO424" s="75"/>
      <c r="BP424" s="74"/>
      <c r="BQ424" s="75"/>
      <c r="BR424" s="61" t="e">
        <f>VLOOKUP(V424&amp;X424&amp;Y424,'R5参照用'!$AJ$3:$AK$101,2,0)</f>
        <v>#N/A</v>
      </c>
      <c r="BS424" s="2" t="str">
        <f t="shared" si="6"/>
        <v/>
      </c>
      <c r="BT424" s="2" t="str">
        <f>IF(H424="","",IF(H424="通常交付金","",COUNTIF($H$5:H424,"重点交付金")))</f>
        <v/>
      </c>
    </row>
    <row r="425" spans="1:72" ht="21.75" customHeight="1" x14ac:dyDescent="0.3">
      <c r="A425" s="196" t="str">
        <f>表紙!$H$11</f>
        <v>28365</v>
      </c>
      <c r="B425" s="70"/>
      <c r="C425" s="70"/>
      <c r="D425" s="71"/>
      <c r="E425" s="70"/>
      <c r="F425" s="196">
        <v>421</v>
      </c>
      <c r="G425" s="197" t="str">
        <f>IFERROR(VLOOKUP($A425&amp;"-"&amp;'回答入力シート（ア_令和4年度実施計画事業）'!$F425,'R5参照用'!$K$3:$P$8992,4,0),"")</f>
        <v/>
      </c>
      <c r="H425" s="197" t="str">
        <f>IFERROR(IF(VLOOKUP($A425&amp;"-"&amp;'回答入力シート（ア_令和4年度実施計画事業）'!$F425,'R5参照用'!$K$3:$P$8992,5,0)=0,"",VLOOKUP($A425&amp;"-"&amp;'回答入力シート（ア_令和4年度実施計画事業）'!$F425,'R5参照用'!$K$3:$P$8992,5,0)),"")</f>
        <v/>
      </c>
      <c r="I425" s="198" t="s">
        <v>808</v>
      </c>
      <c r="J425" s="72"/>
      <c r="K425" s="198" t="s">
        <v>5</v>
      </c>
      <c r="L425" s="72"/>
      <c r="M425" s="198" t="s">
        <v>6</v>
      </c>
      <c r="N425" s="198" t="s">
        <v>808</v>
      </c>
      <c r="O425" s="72"/>
      <c r="P425" s="198" t="s">
        <v>5</v>
      </c>
      <c r="Q425" s="72"/>
      <c r="R425" s="198" t="s">
        <v>6</v>
      </c>
      <c r="S425" s="78"/>
      <c r="T425" s="78"/>
      <c r="U425" s="78"/>
      <c r="V425" s="72"/>
      <c r="W425" s="204" t="str">
        <f>IF(OR(G425="",Q425=""),"",IF(VLOOKUP($G425,'R5参照用'!$N$3:$P$8992,3,0)=0,"",VLOOKUP($G425,'R5参照用'!$N$3:$P$8992,3,0)))</f>
        <v/>
      </c>
      <c r="X425" s="72"/>
      <c r="Y425" s="72"/>
      <c r="Z425" s="73"/>
      <c r="AA425" s="73"/>
      <c r="AB425" s="73"/>
      <c r="AC425" s="78"/>
      <c r="AD425" s="78"/>
      <c r="AE425" s="78"/>
      <c r="AF425" s="78"/>
      <c r="AG425" s="78"/>
      <c r="AH425" s="78"/>
      <c r="AI425" s="78"/>
      <c r="AJ425" s="78"/>
      <c r="AK425" s="78"/>
      <c r="AL425" s="78"/>
      <c r="AM425" s="70"/>
      <c r="AN425" s="72"/>
      <c r="AO425" s="72"/>
      <c r="AP425" s="75"/>
      <c r="AQ425" s="78"/>
      <c r="AR425" s="78"/>
      <c r="AS425" s="78"/>
      <c r="AT425" s="78"/>
      <c r="AU425" s="79"/>
      <c r="AV425" s="79"/>
      <c r="AW425" s="75"/>
      <c r="AX425" s="75"/>
      <c r="AY425" s="78"/>
      <c r="AZ425" s="78"/>
      <c r="BA425" s="78"/>
      <c r="BB425" s="78"/>
      <c r="BC425" s="79"/>
      <c r="BD425" s="79"/>
      <c r="BE425" s="75"/>
      <c r="BF425" s="75"/>
      <c r="BG425" s="78"/>
      <c r="BH425" s="78"/>
      <c r="BI425" s="78"/>
      <c r="BJ425" s="78"/>
      <c r="BK425" s="79"/>
      <c r="BL425" s="79"/>
      <c r="BM425" s="75"/>
      <c r="BN425" s="74"/>
      <c r="BO425" s="75"/>
      <c r="BP425" s="74"/>
      <c r="BQ425" s="75"/>
      <c r="BR425" s="61" t="e">
        <f>VLOOKUP(V425&amp;X425&amp;Y425,'R5参照用'!$AJ$3:$AK$101,2,0)</f>
        <v>#N/A</v>
      </c>
      <c r="BS425" s="2" t="str">
        <f t="shared" si="6"/>
        <v/>
      </c>
      <c r="BT425" s="2" t="str">
        <f>IF(H425="","",IF(H425="通常交付金","",COUNTIF($H$5:H425,"重点交付金")))</f>
        <v/>
      </c>
    </row>
    <row r="426" spans="1:72" ht="21.75" customHeight="1" x14ac:dyDescent="0.3">
      <c r="A426" s="196" t="str">
        <f>表紙!$H$11</f>
        <v>28365</v>
      </c>
      <c r="B426" s="70"/>
      <c r="C426" s="70"/>
      <c r="D426" s="71"/>
      <c r="E426" s="70"/>
      <c r="F426" s="196">
        <v>422</v>
      </c>
      <c r="G426" s="197" t="str">
        <f>IFERROR(VLOOKUP($A426&amp;"-"&amp;'回答入力シート（ア_令和4年度実施計画事業）'!$F426,'R5参照用'!$K$3:$P$8992,4,0),"")</f>
        <v/>
      </c>
      <c r="H426" s="197" t="str">
        <f>IFERROR(IF(VLOOKUP($A426&amp;"-"&amp;'回答入力シート（ア_令和4年度実施計画事業）'!$F426,'R5参照用'!$K$3:$P$8992,5,0)=0,"",VLOOKUP($A426&amp;"-"&amp;'回答入力シート（ア_令和4年度実施計画事業）'!$F426,'R5参照用'!$K$3:$P$8992,5,0)),"")</f>
        <v/>
      </c>
      <c r="I426" s="198" t="s">
        <v>808</v>
      </c>
      <c r="J426" s="72"/>
      <c r="K426" s="198" t="s">
        <v>5</v>
      </c>
      <c r="L426" s="72"/>
      <c r="M426" s="198" t="s">
        <v>6</v>
      </c>
      <c r="N426" s="198" t="s">
        <v>808</v>
      </c>
      <c r="O426" s="72"/>
      <c r="P426" s="198" t="s">
        <v>5</v>
      </c>
      <c r="Q426" s="72"/>
      <c r="R426" s="198" t="s">
        <v>6</v>
      </c>
      <c r="S426" s="78"/>
      <c r="T426" s="78"/>
      <c r="U426" s="78"/>
      <c r="V426" s="72"/>
      <c r="W426" s="204" t="str">
        <f>IF(OR(G426="",Q426=""),"",IF(VLOOKUP($G426,'R5参照用'!$N$3:$P$8992,3,0)=0,"",VLOOKUP($G426,'R5参照用'!$N$3:$P$8992,3,0)))</f>
        <v/>
      </c>
      <c r="X426" s="72"/>
      <c r="Y426" s="72"/>
      <c r="Z426" s="73"/>
      <c r="AA426" s="73"/>
      <c r="AB426" s="73"/>
      <c r="AC426" s="78"/>
      <c r="AD426" s="78"/>
      <c r="AE426" s="78"/>
      <c r="AF426" s="78"/>
      <c r="AG426" s="78"/>
      <c r="AH426" s="78"/>
      <c r="AI426" s="78"/>
      <c r="AJ426" s="78"/>
      <c r="AK426" s="78"/>
      <c r="AL426" s="78"/>
      <c r="AM426" s="70"/>
      <c r="AN426" s="72"/>
      <c r="AO426" s="72"/>
      <c r="AP426" s="75"/>
      <c r="AQ426" s="78"/>
      <c r="AR426" s="78"/>
      <c r="AS426" s="78"/>
      <c r="AT426" s="78"/>
      <c r="AU426" s="79"/>
      <c r="AV426" s="79"/>
      <c r="AW426" s="75"/>
      <c r="AX426" s="75"/>
      <c r="AY426" s="78"/>
      <c r="AZ426" s="78"/>
      <c r="BA426" s="78"/>
      <c r="BB426" s="78"/>
      <c r="BC426" s="79"/>
      <c r="BD426" s="79"/>
      <c r="BE426" s="75"/>
      <c r="BF426" s="75"/>
      <c r="BG426" s="78"/>
      <c r="BH426" s="78"/>
      <c r="BI426" s="78"/>
      <c r="BJ426" s="78"/>
      <c r="BK426" s="79"/>
      <c r="BL426" s="79"/>
      <c r="BM426" s="75"/>
      <c r="BN426" s="74"/>
      <c r="BO426" s="75"/>
      <c r="BP426" s="74"/>
      <c r="BQ426" s="75"/>
      <c r="BR426" s="61" t="e">
        <f>VLOOKUP(V426&amp;X426&amp;Y426,'R5参照用'!$AJ$3:$AK$101,2,0)</f>
        <v>#N/A</v>
      </c>
      <c r="BS426" s="2" t="str">
        <f t="shared" si="6"/>
        <v/>
      </c>
      <c r="BT426" s="2" t="str">
        <f>IF(H426="","",IF(H426="通常交付金","",COUNTIF($H$5:H426,"重点交付金")))</f>
        <v/>
      </c>
    </row>
    <row r="427" spans="1:72" ht="21.75" customHeight="1" x14ac:dyDescent="0.3">
      <c r="A427" s="196" t="str">
        <f>表紙!$H$11</f>
        <v>28365</v>
      </c>
      <c r="B427" s="70"/>
      <c r="C427" s="70"/>
      <c r="D427" s="71"/>
      <c r="E427" s="70"/>
      <c r="F427" s="196">
        <v>423</v>
      </c>
      <c r="G427" s="197" t="str">
        <f>IFERROR(VLOOKUP($A427&amp;"-"&amp;'回答入力シート（ア_令和4年度実施計画事業）'!$F427,'R5参照用'!$K$3:$P$8992,4,0),"")</f>
        <v/>
      </c>
      <c r="H427" s="197" t="str">
        <f>IFERROR(IF(VLOOKUP($A427&amp;"-"&amp;'回答入力シート（ア_令和4年度実施計画事業）'!$F427,'R5参照用'!$K$3:$P$8992,5,0)=0,"",VLOOKUP($A427&amp;"-"&amp;'回答入力シート（ア_令和4年度実施計画事業）'!$F427,'R5参照用'!$K$3:$P$8992,5,0)),"")</f>
        <v/>
      </c>
      <c r="I427" s="198" t="s">
        <v>808</v>
      </c>
      <c r="J427" s="72"/>
      <c r="K427" s="198" t="s">
        <v>5</v>
      </c>
      <c r="L427" s="72"/>
      <c r="M427" s="198" t="s">
        <v>6</v>
      </c>
      <c r="N427" s="198" t="s">
        <v>808</v>
      </c>
      <c r="O427" s="72"/>
      <c r="P427" s="198" t="s">
        <v>5</v>
      </c>
      <c r="Q427" s="72"/>
      <c r="R427" s="198" t="s">
        <v>6</v>
      </c>
      <c r="S427" s="78"/>
      <c r="T427" s="78"/>
      <c r="U427" s="78"/>
      <c r="V427" s="72"/>
      <c r="W427" s="204" t="str">
        <f>IF(OR(G427="",Q427=""),"",IF(VLOOKUP($G427,'R5参照用'!$N$3:$P$8992,3,0)=0,"",VLOOKUP($G427,'R5参照用'!$N$3:$P$8992,3,0)))</f>
        <v/>
      </c>
      <c r="X427" s="72"/>
      <c r="Y427" s="72"/>
      <c r="Z427" s="73"/>
      <c r="AA427" s="73"/>
      <c r="AB427" s="73"/>
      <c r="AC427" s="78"/>
      <c r="AD427" s="78"/>
      <c r="AE427" s="78"/>
      <c r="AF427" s="78"/>
      <c r="AG427" s="78"/>
      <c r="AH427" s="78"/>
      <c r="AI427" s="78"/>
      <c r="AJ427" s="78"/>
      <c r="AK427" s="78"/>
      <c r="AL427" s="78"/>
      <c r="AM427" s="70"/>
      <c r="AN427" s="72"/>
      <c r="AO427" s="72"/>
      <c r="AP427" s="75"/>
      <c r="AQ427" s="78"/>
      <c r="AR427" s="78"/>
      <c r="AS427" s="78"/>
      <c r="AT427" s="78"/>
      <c r="AU427" s="79"/>
      <c r="AV427" s="79"/>
      <c r="AW427" s="75"/>
      <c r="AX427" s="75"/>
      <c r="AY427" s="78"/>
      <c r="AZ427" s="78"/>
      <c r="BA427" s="78"/>
      <c r="BB427" s="78"/>
      <c r="BC427" s="79"/>
      <c r="BD427" s="79"/>
      <c r="BE427" s="75"/>
      <c r="BF427" s="75"/>
      <c r="BG427" s="78"/>
      <c r="BH427" s="78"/>
      <c r="BI427" s="78"/>
      <c r="BJ427" s="78"/>
      <c r="BK427" s="79"/>
      <c r="BL427" s="79"/>
      <c r="BM427" s="75"/>
      <c r="BN427" s="74"/>
      <c r="BO427" s="75"/>
      <c r="BP427" s="74"/>
      <c r="BQ427" s="75"/>
      <c r="BR427" s="61" t="e">
        <f>VLOOKUP(V427&amp;X427&amp;Y427,'R5参照用'!$AJ$3:$AK$101,2,0)</f>
        <v>#N/A</v>
      </c>
      <c r="BS427" s="2" t="str">
        <f t="shared" si="6"/>
        <v/>
      </c>
      <c r="BT427" s="2" t="str">
        <f>IF(H427="","",IF(H427="通常交付金","",COUNTIF($H$5:H427,"重点交付金")))</f>
        <v/>
      </c>
    </row>
    <row r="428" spans="1:72" ht="21.75" customHeight="1" x14ac:dyDescent="0.3">
      <c r="A428" s="196" t="str">
        <f>表紙!$H$11</f>
        <v>28365</v>
      </c>
      <c r="B428" s="70"/>
      <c r="C428" s="70"/>
      <c r="D428" s="71"/>
      <c r="E428" s="70"/>
      <c r="F428" s="196">
        <v>424</v>
      </c>
      <c r="G428" s="197" t="str">
        <f>IFERROR(VLOOKUP($A428&amp;"-"&amp;'回答入力シート（ア_令和4年度実施計画事業）'!$F428,'R5参照用'!$K$3:$P$8992,4,0),"")</f>
        <v/>
      </c>
      <c r="H428" s="197" t="str">
        <f>IFERROR(IF(VLOOKUP($A428&amp;"-"&amp;'回答入力シート（ア_令和4年度実施計画事業）'!$F428,'R5参照用'!$K$3:$P$8992,5,0)=0,"",VLOOKUP($A428&amp;"-"&amp;'回答入力シート（ア_令和4年度実施計画事業）'!$F428,'R5参照用'!$K$3:$P$8992,5,0)),"")</f>
        <v/>
      </c>
      <c r="I428" s="198" t="s">
        <v>808</v>
      </c>
      <c r="J428" s="72"/>
      <c r="K428" s="198" t="s">
        <v>5</v>
      </c>
      <c r="L428" s="72"/>
      <c r="M428" s="198" t="s">
        <v>6</v>
      </c>
      <c r="N428" s="198" t="s">
        <v>808</v>
      </c>
      <c r="O428" s="72"/>
      <c r="P428" s="198" t="s">
        <v>5</v>
      </c>
      <c r="Q428" s="72"/>
      <c r="R428" s="198" t="s">
        <v>6</v>
      </c>
      <c r="S428" s="78"/>
      <c r="T428" s="78"/>
      <c r="U428" s="78"/>
      <c r="V428" s="72"/>
      <c r="W428" s="204" t="str">
        <f>IF(OR(G428="",Q428=""),"",IF(VLOOKUP($G428,'R5参照用'!$N$3:$P$8992,3,0)=0,"",VLOOKUP($G428,'R5参照用'!$N$3:$P$8992,3,0)))</f>
        <v/>
      </c>
      <c r="X428" s="72"/>
      <c r="Y428" s="72"/>
      <c r="Z428" s="73"/>
      <c r="AA428" s="73"/>
      <c r="AB428" s="73"/>
      <c r="AC428" s="78"/>
      <c r="AD428" s="78"/>
      <c r="AE428" s="78"/>
      <c r="AF428" s="78"/>
      <c r="AG428" s="78"/>
      <c r="AH428" s="78"/>
      <c r="AI428" s="78"/>
      <c r="AJ428" s="78"/>
      <c r="AK428" s="78"/>
      <c r="AL428" s="78"/>
      <c r="AM428" s="70"/>
      <c r="AN428" s="72"/>
      <c r="AO428" s="72"/>
      <c r="AP428" s="75"/>
      <c r="AQ428" s="78"/>
      <c r="AR428" s="78"/>
      <c r="AS428" s="78"/>
      <c r="AT428" s="78"/>
      <c r="AU428" s="79"/>
      <c r="AV428" s="79"/>
      <c r="AW428" s="75"/>
      <c r="AX428" s="75"/>
      <c r="AY428" s="78"/>
      <c r="AZ428" s="78"/>
      <c r="BA428" s="78"/>
      <c r="BB428" s="78"/>
      <c r="BC428" s="79"/>
      <c r="BD428" s="79"/>
      <c r="BE428" s="75"/>
      <c r="BF428" s="75"/>
      <c r="BG428" s="78"/>
      <c r="BH428" s="78"/>
      <c r="BI428" s="78"/>
      <c r="BJ428" s="78"/>
      <c r="BK428" s="79"/>
      <c r="BL428" s="79"/>
      <c r="BM428" s="75"/>
      <c r="BN428" s="74"/>
      <c r="BO428" s="75"/>
      <c r="BP428" s="74"/>
      <c r="BQ428" s="75"/>
      <c r="BR428" s="61" t="e">
        <f>VLOOKUP(V428&amp;X428&amp;Y428,'R5参照用'!$AJ$3:$AK$101,2,0)</f>
        <v>#N/A</v>
      </c>
      <c r="BS428" s="2" t="str">
        <f t="shared" si="6"/>
        <v/>
      </c>
      <c r="BT428" s="2" t="str">
        <f>IF(H428="","",IF(H428="通常交付金","",COUNTIF($H$5:H428,"重点交付金")))</f>
        <v/>
      </c>
    </row>
    <row r="429" spans="1:72" ht="21.75" customHeight="1" x14ac:dyDescent="0.3">
      <c r="A429" s="196" t="str">
        <f>表紙!$H$11</f>
        <v>28365</v>
      </c>
      <c r="B429" s="70"/>
      <c r="C429" s="70"/>
      <c r="D429" s="71"/>
      <c r="E429" s="70"/>
      <c r="F429" s="196">
        <v>425</v>
      </c>
      <c r="G429" s="197" t="str">
        <f>IFERROR(VLOOKUP($A429&amp;"-"&amp;'回答入力シート（ア_令和4年度実施計画事業）'!$F429,'R5参照用'!$K$3:$P$8992,4,0),"")</f>
        <v/>
      </c>
      <c r="H429" s="197" t="str">
        <f>IFERROR(IF(VLOOKUP($A429&amp;"-"&amp;'回答入力シート（ア_令和4年度実施計画事業）'!$F429,'R5参照用'!$K$3:$P$8992,5,0)=0,"",VLOOKUP($A429&amp;"-"&amp;'回答入力シート（ア_令和4年度実施計画事業）'!$F429,'R5参照用'!$K$3:$P$8992,5,0)),"")</f>
        <v/>
      </c>
      <c r="I429" s="198" t="s">
        <v>808</v>
      </c>
      <c r="J429" s="72"/>
      <c r="K429" s="198" t="s">
        <v>5</v>
      </c>
      <c r="L429" s="72"/>
      <c r="M429" s="198" t="s">
        <v>6</v>
      </c>
      <c r="N429" s="198" t="s">
        <v>808</v>
      </c>
      <c r="O429" s="72"/>
      <c r="P429" s="198" t="s">
        <v>5</v>
      </c>
      <c r="Q429" s="72"/>
      <c r="R429" s="198" t="s">
        <v>6</v>
      </c>
      <c r="S429" s="78"/>
      <c r="T429" s="78"/>
      <c r="U429" s="78"/>
      <c r="V429" s="72"/>
      <c r="W429" s="204" t="str">
        <f>IF(OR(G429="",Q429=""),"",IF(VLOOKUP($G429,'R5参照用'!$N$3:$P$8992,3,0)=0,"",VLOOKUP($G429,'R5参照用'!$N$3:$P$8992,3,0)))</f>
        <v/>
      </c>
      <c r="X429" s="72"/>
      <c r="Y429" s="72"/>
      <c r="Z429" s="73"/>
      <c r="AA429" s="73"/>
      <c r="AB429" s="73"/>
      <c r="AC429" s="78"/>
      <c r="AD429" s="78"/>
      <c r="AE429" s="78"/>
      <c r="AF429" s="78"/>
      <c r="AG429" s="78"/>
      <c r="AH429" s="78"/>
      <c r="AI429" s="78"/>
      <c r="AJ429" s="78"/>
      <c r="AK429" s="78"/>
      <c r="AL429" s="78"/>
      <c r="AM429" s="70"/>
      <c r="AN429" s="72"/>
      <c r="AO429" s="72"/>
      <c r="AP429" s="75"/>
      <c r="AQ429" s="78"/>
      <c r="AR429" s="78"/>
      <c r="AS429" s="78"/>
      <c r="AT429" s="78"/>
      <c r="AU429" s="79"/>
      <c r="AV429" s="79"/>
      <c r="AW429" s="75"/>
      <c r="AX429" s="75"/>
      <c r="AY429" s="78"/>
      <c r="AZ429" s="78"/>
      <c r="BA429" s="78"/>
      <c r="BB429" s="78"/>
      <c r="BC429" s="79"/>
      <c r="BD429" s="79"/>
      <c r="BE429" s="75"/>
      <c r="BF429" s="75"/>
      <c r="BG429" s="78"/>
      <c r="BH429" s="78"/>
      <c r="BI429" s="78"/>
      <c r="BJ429" s="78"/>
      <c r="BK429" s="79"/>
      <c r="BL429" s="79"/>
      <c r="BM429" s="75"/>
      <c r="BN429" s="74"/>
      <c r="BO429" s="75"/>
      <c r="BP429" s="74"/>
      <c r="BQ429" s="75"/>
      <c r="BR429" s="61" t="e">
        <f>VLOOKUP(V429&amp;X429&amp;Y429,'R5参照用'!$AJ$3:$AK$101,2,0)</f>
        <v>#N/A</v>
      </c>
      <c r="BS429" s="2" t="str">
        <f t="shared" si="6"/>
        <v/>
      </c>
      <c r="BT429" s="2" t="str">
        <f>IF(H429="","",IF(H429="通常交付金","",COUNTIF($H$5:H429,"重点交付金")))</f>
        <v/>
      </c>
    </row>
    <row r="430" spans="1:72" ht="21.75" customHeight="1" x14ac:dyDescent="0.3">
      <c r="A430" s="196" t="str">
        <f>表紙!$H$11</f>
        <v>28365</v>
      </c>
      <c r="B430" s="70"/>
      <c r="C430" s="70"/>
      <c r="D430" s="71"/>
      <c r="E430" s="70"/>
      <c r="F430" s="196">
        <v>426</v>
      </c>
      <c r="G430" s="197" t="str">
        <f>IFERROR(VLOOKUP($A430&amp;"-"&amp;'回答入力シート（ア_令和4年度実施計画事業）'!$F430,'R5参照用'!$K$3:$P$8992,4,0),"")</f>
        <v/>
      </c>
      <c r="H430" s="197" t="str">
        <f>IFERROR(IF(VLOOKUP($A430&amp;"-"&amp;'回答入力シート（ア_令和4年度実施計画事業）'!$F430,'R5参照用'!$K$3:$P$8992,5,0)=0,"",VLOOKUP($A430&amp;"-"&amp;'回答入力シート（ア_令和4年度実施計画事業）'!$F430,'R5参照用'!$K$3:$P$8992,5,0)),"")</f>
        <v/>
      </c>
      <c r="I430" s="198" t="s">
        <v>808</v>
      </c>
      <c r="J430" s="72"/>
      <c r="K430" s="198" t="s">
        <v>5</v>
      </c>
      <c r="L430" s="72"/>
      <c r="M430" s="198" t="s">
        <v>6</v>
      </c>
      <c r="N430" s="198" t="s">
        <v>808</v>
      </c>
      <c r="O430" s="72"/>
      <c r="P430" s="198" t="s">
        <v>5</v>
      </c>
      <c r="Q430" s="72"/>
      <c r="R430" s="198" t="s">
        <v>6</v>
      </c>
      <c r="S430" s="78"/>
      <c r="T430" s="78"/>
      <c r="U430" s="78"/>
      <c r="V430" s="72"/>
      <c r="W430" s="204" t="str">
        <f>IF(OR(G430="",Q430=""),"",IF(VLOOKUP($G430,'R5参照用'!$N$3:$P$8992,3,0)=0,"",VLOOKUP($G430,'R5参照用'!$N$3:$P$8992,3,0)))</f>
        <v/>
      </c>
      <c r="X430" s="72"/>
      <c r="Y430" s="72"/>
      <c r="Z430" s="73"/>
      <c r="AA430" s="73"/>
      <c r="AB430" s="73"/>
      <c r="AC430" s="78"/>
      <c r="AD430" s="78"/>
      <c r="AE430" s="78"/>
      <c r="AF430" s="78"/>
      <c r="AG430" s="78"/>
      <c r="AH430" s="78"/>
      <c r="AI430" s="78"/>
      <c r="AJ430" s="78"/>
      <c r="AK430" s="78"/>
      <c r="AL430" s="78"/>
      <c r="AM430" s="70"/>
      <c r="AN430" s="72"/>
      <c r="AO430" s="72"/>
      <c r="AP430" s="75"/>
      <c r="AQ430" s="78"/>
      <c r="AR430" s="78"/>
      <c r="AS430" s="78"/>
      <c r="AT430" s="78"/>
      <c r="AU430" s="79"/>
      <c r="AV430" s="79"/>
      <c r="AW430" s="75"/>
      <c r="AX430" s="75"/>
      <c r="AY430" s="78"/>
      <c r="AZ430" s="78"/>
      <c r="BA430" s="78"/>
      <c r="BB430" s="78"/>
      <c r="BC430" s="79"/>
      <c r="BD430" s="79"/>
      <c r="BE430" s="75"/>
      <c r="BF430" s="75"/>
      <c r="BG430" s="78"/>
      <c r="BH430" s="78"/>
      <c r="BI430" s="78"/>
      <c r="BJ430" s="78"/>
      <c r="BK430" s="79"/>
      <c r="BL430" s="79"/>
      <c r="BM430" s="75"/>
      <c r="BN430" s="74"/>
      <c r="BO430" s="75"/>
      <c r="BP430" s="74"/>
      <c r="BQ430" s="75"/>
      <c r="BR430" s="61" t="e">
        <f>VLOOKUP(V430&amp;X430&amp;Y430,'R5参照用'!$AJ$3:$AK$101,2,0)</f>
        <v>#N/A</v>
      </c>
      <c r="BS430" s="2" t="str">
        <f t="shared" si="6"/>
        <v/>
      </c>
      <c r="BT430" s="2" t="str">
        <f>IF(H430="","",IF(H430="通常交付金","",COUNTIF($H$5:H430,"重点交付金")))</f>
        <v/>
      </c>
    </row>
    <row r="431" spans="1:72" ht="21.75" customHeight="1" x14ac:dyDescent="0.3">
      <c r="A431" s="196" t="str">
        <f>表紙!$H$11</f>
        <v>28365</v>
      </c>
      <c r="B431" s="70"/>
      <c r="C431" s="70"/>
      <c r="D431" s="71"/>
      <c r="E431" s="70"/>
      <c r="F431" s="196">
        <v>427</v>
      </c>
      <c r="G431" s="197" t="str">
        <f>IFERROR(VLOOKUP($A431&amp;"-"&amp;'回答入力シート（ア_令和4年度実施計画事業）'!$F431,'R5参照用'!$K$3:$P$8992,4,0),"")</f>
        <v/>
      </c>
      <c r="H431" s="197" t="str">
        <f>IFERROR(IF(VLOOKUP($A431&amp;"-"&amp;'回答入力シート（ア_令和4年度実施計画事業）'!$F431,'R5参照用'!$K$3:$P$8992,5,0)=0,"",VLOOKUP($A431&amp;"-"&amp;'回答入力シート（ア_令和4年度実施計画事業）'!$F431,'R5参照用'!$K$3:$P$8992,5,0)),"")</f>
        <v/>
      </c>
      <c r="I431" s="198" t="s">
        <v>808</v>
      </c>
      <c r="J431" s="72"/>
      <c r="K431" s="198" t="s">
        <v>5</v>
      </c>
      <c r="L431" s="72"/>
      <c r="M431" s="198" t="s">
        <v>6</v>
      </c>
      <c r="N431" s="198" t="s">
        <v>808</v>
      </c>
      <c r="O431" s="72"/>
      <c r="P431" s="198" t="s">
        <v>5</v>
      </c>
      <c r="Q431" s="72"/>
      <c r="R431" s="198" t="s">
        <v>6</v>
      </c>
      <c r="S431" s="78"/>
      <c r="T431" s="78"/>
      <c r="U431" s="78"/>
      <c r="V431" s="72"/>
      <c r="W431" s="204" t="str">
        <f>IF(OR(G431="",Q431=""),"",IF(VLOOKUP($G431,'R5参照用'!$N$3:$P$8992,3,0)=0,"",VLOOKUP($G431,'R5参照用'!$N$3:$P$8992,3,0)))</f>
        <v/>
      </c>
      <c r="X431" s="72"/>
      <c r="Y431" s="72"/>
      <c r="Z431" s="73"/>
      <c r="AA431" s="73"/>
      <c r="AB431" s="73"/>
      <c r="AC431" s="78"/>
      <c r="AD431" s="78"/>
      <c r="AE431" s="78"/>
      <c r="AF431" s="78"/>
      <c r="AG431" s="78"/>
      <c r="AH431" s="78"/>
      <c r="AI431" s="78"/>
      <c r="AJ431" s="78"/>
      <c r="AK431" s="78"/>
      <c r="AL431" s="78"/>
      <c r="AM431" s="70"/>
      <c r="AN431" s="72"/>
      <c r="AO431" s="72"/>
      <c r="AP431" s="75"/>
      <c r="AQ431" s="78"/>
      <c r="AR431" s="78"/>
      <c r="AS431" s="78"/>
      <c r="AT431" s="78"/>
      <c r="AU431" s="79"/>
      <c r="AV431" s="79"/>
      <c r="AW431" s="75"/>
      <c r="AX431" s="75"/>
      <c r="AY431" s="78"/>
      <c r="AZ431" s="78"/>
      <c r="BA431" s="78"/>
      <c r="BB431" s="78"/>
      <c r="BC431" s="79"/>
      <c r="BD431" s="79"/>
      <c r="BE431" s="75"/>
      <c r="BF431" s="75"/>
      <c r="BG431" s="78"/>
      <c r="BH431" s="78"/>
      <c r="BI431" s="78"/>
      <c r="BJ431" s="78"/>
      <c r="BK431" s="79"/>
      <c r="BL431" s="79"/>
      <c r="BM431" s="75"/>
      <c r="BN431" s="74"/>
      <c r="BO431" s="75"/>
      <c r="BP431" s="74"/>
      <c r="BQ431" s="75"/>
      <c r="BR431" s="61" t="e">
        <f>VLOOKUP(V431&amp;X431&amp;Y431,'R5参照用'!$AJ$3:$AK$101,2,0)</f>
        <v>#N/A</v>
      </c>
      <c r="BS431" s="2" t="str">
        <f t="shared" si="6"/>
        <v/>
      </c>
      <c r="BT431" s="2" t="str">
        <f>IF(H431="","",IF(H431="通常交付金","",COUNTIF($H$5:H431,"重点交付金")))</f>
        <v/>
      </c>
    </row>
    <row r="432" spans="1:72" ht="21.75" customHeight="1" x14ac:dyDescent="0.3">
      <c r="A432" s="196" t="str">
        <f>表紙!$H$11</f>
        <v>28365</v>
      </c>
      <c r="B432" s="70"/>
      <c r="C432" s="70"/>
      <c r="D432" s="71"/>
      <c r="E432" s="70"/>
      <c r="F432" s="196">
        <v>428</v>
      </c>
      <c r="G432" s="197" t="str">
        <f>IFERROR(VLOOKUP($A432&amp;"-"&amp;'回答入力シート（ア_令和4年度実施計画事業）'!$F432,'R5参照用'!$K$3:$P$8992,4,0),"")</f>
        <v/>
      </c>
      <c r="H432" s="197" t="str">
        <f>IFERROR(IF(VLOOKUP($A432&amp;"-"&amp;'回答入力シート（ア_令和4年度実施計画事業）'!$F432,'R5参照用'!$K$3:$P$8992,5,0)=0,"",VLOOKUP($A432&amp;"-"&amp;'回答入力シート（ア_令和4年度実施計画事業）'!$F432,'R5参照用'!$K$3:$P$8992,5,0)),"")</f>
        <v/>
      </c>
      <c r="I432" s="198" t="s">
        <v>808</v>
      </c>
      <c r="J432" s="72"/>
      <c r="K432" s="198" t="s">
        <v>5</v>
      </c>
      <c r="L432" s="72"/>
      <c r="M432" s="198" t="s">
        <v>6</v>
      </c>
      <c r="N432" s="198" t="s">
        <v>808</v>
      </c>
      <c r="O432" s="72"/>
      <c r="P432" s="198" t="s">
        <v>5</v>
      </c>
      <c r="Q432" s="72"/>
      <c r="R432" s="198" t="s">
        <v>6</v>
      </c>
      <c r="S432" s="78"/>
      <c r="T432" s="78"/>
      <c r="U432" s="78"/>
      <c r="V432" s="72"/>
      <c r="W432" s="204" t="str">
        <f>IF(OR(G432="",Q432=""),"",IF(VLOOKUP($G432,'R5参照用'!$N$3:$P$8992,3,0)=0,"",VLOOKUP($G432,'R5参照用'!$N$3:$P$8992,3,0)))</f>
        <v/>
      </c>
      <c r="X432" s="72"/>
      <c r="Y432" s="72"/>
      <c r="Z432" s="73"/>
      <c r="AA432" s="73"/>
      <c r="AB432" s="73"/>
      <c r="AC432" s="78"/>
      <c r="AD432" s="78"/>
      <c r="AE432" s="78"/>
      <c r="AF432" s="78"/>
      <c r="AG432" s="78"/>
      <c r="AH432" s="78"/>
      <c r="AI432" s="78"/>
      <c r="AJ432" s="78"/>
      <c r="AK432" s="78"/>
      <c r="AL432" s="78"/>
      <c r="AM432" s="70"/>
      <c r="AN432" s="72"/>
      <c r="AO432" s="72"/>
      <c r="AP432" s="75"/>
      <c r="AQ432" s="78"/>
      <c r="AR432" s="78"/>
      <c r="AS432" s="78"/>
      <c r="AT432" s="78"/>
      <c r="AU432" s="79"/>
      <c r="AV432" s="79"/>
      <c r="AW432" s="75"/>
      <c r="AX432" s="75"/>
      <c r="AY432" s="78"/>
      <c r="AZ432" s="78"/>
      <c r="BA432" s="78"/>
      <c r="BB432" s="78"/>
      <c r="BC432" s="79"/>
      <c r="BD432" s="79"/>
      <c r="BE432" s="75"/>
      <c r="BF432" s="75"/>
      <c r="BG432" s="78"/>
      <c r="BH432" s="78"/>
      <c r="BI432" s="78"/>
      <c r="BJ432" s="78"/>
      <c r="BK432" s="79"/>
      <c r="BL432" s="79"/>
      <c r="BM432" s="75"/>
      <c r="BN432" s="74"/>
      <c r="BO432" s="75"/>
      <c r="BP432" s="74"/>
      <c r="BQ432" s="75"/>
      <c r="BR432" s="61" t="e">
        <f>VLOOKUP(V432&amp;X432&amp;Y432,'R5参照用'!$AJ$3:$AK$101,2,0)</f>
        <v>#N/A</v>
      </c>
      <c r="BS432" s="2" t="str">
        <f t="shared" si="6"/>
        <v/>
      </c>
      <c r="BT432" s="2" t="str">
        <f>IF(H432="","",IF(H432="通常交付金","",COUNTIF($H$5:H432,"重点交付金")))</f>
        <v/>
      </c>
    </row>
    <row r="433" spans="1:72" ht="21.75" customHeight="1" x14ac:dyDescent="0.3">
      <c r="A433" s="196" t="str">
        <f>表紙!$H$11</f>
        <v>28365</v>
      </c>
      <c r="B433" s="70"/>
      <c r="C433" s="70"/>
      <c r="D433" s="71"/>
      <c r="E433" s="70"/>
      <c r="F433" s="196">
        <v>429</v>
      </c>
      <c r="G433" s="197" t="str">
        <f>IFERROR(VLOOKUP($A433&amp;"-"&amp;'回答入力シート（ア_令和4年度実施計画事業）'!$F433,'R5参照用'!$K$3:$P$8992,4,0),"")</f>
        <v/>
      </c>
      <c r="H433" s="197" t="str">
        <f>IFERROR(IF(VLOOKUP($A433&amp;"-"&amp;'回答入力シート（ア_令和4年度実施計画事業）'!$F433,'R5参照用'!$K$3:$P$8992,5,0)=0,"",VLOOKUP($A433&amp;"-"&amp;'回答入力シート（ア_令和4年度実施計画事業）'!$F433,'R5参照用'!$K$3:$P$8992,5,0)),"")</f>
        <v/>
      </c>
      <c r="I433" s="198" t="s">
        <v>808</v>
      </c>
      <c r="J433" s="72"/>
      <c r="K433" s="198" t="s">
        <v>5</v>
      </c>
      <c r="L433" s="72"/>
      <c r="M433" s="198" t="s">
        <v>6</v>
      </c>
      <c r="N433" s="198" t="s">
        <v>808</v>
      </c>
      <c r="O433" s="72"/>
      <c r="P433" s="198" t="s">
        <v>5</v>
      </c>
      <c r="Q433" s="72"/>
      <c r="R433" s="198" t="s">
        <v>6</v>
      </c>
      <c r="S433" s="78"/>
      <c r="T433" s="78"/>
      <c r="U433" s="78"/>
      <c r="V433" s="72"/>
      <c r="W433" s="204" t="str">
        <f>IF(OR(G433="",Q433=""),"",IF(VLOOKUP($G433,'R5参照用'!$N$3:$P$8992,3,0)=0,"",VLOOKUP($G433,'R5参照用'!$N$3:$P$8992,3,0)))</f>
        <v/>
      </c>
      <c r="X433" s="72"/>
      <c r="Y433" s="72"/>
      <c r="Z433" s="73"/>
      <c r="AA433" s="73"/>
      <c r="AB433" s="73"/>
      <c r="AC433" s="78"/>
      <c r="AD433" s="78"/>
      <c r="AE433" s="78"/>
      <c r="AF433" s="78"/>
      <c r="AG433" s="78"/>
      <c r="AH433" s="78"/>
      <c r="AI433" s="78"/>
      <c r="AJ433" s="78"/>
      <c r="AK433" s="78"/>
      <c r="AL433" s="78"/>
      <c r="AM433" s="70"/>
      <c r="AN433" s="72"/>
      <c r="AO433" s="72"/>
      <c r="AP433" s="75"/>
      <c r="AQ433" s="78"/>
      <c r="AR433" s="78"/>
      <c r="AS433" s="78"/>
      <c r="AT433" s="78"/>
      <c r="AU433" s="79"/>
      <c r="AV433" s="79"/>
      <c r="AW433" s="75"/>
      <c r="AX433" s="75"/>
      <c r="AY433" s="78"/>
      <c r="AZ433" s="78"/>
      <c r="BA433" s="78"/>
      <c r="BB433" s="78"/>
      <c r="BC433" s="79"/>
      <c r="BD433" s="79"/>
      <c r="BE433" s="75"/>
      <c r="BF433" s="75"/>
      <c r="BG433" s="78"/>
      <c r="BH433" s="78"/>
      <c r="BI433" s="78"/>
      <c r="BJ433" s="78"/>
      <c r="BK433" s="79"/>
      <c r="BL433" s="79"/>
      <c r="BM433" s="75"/>
      <c r="BN433" s="74"/>
      <c r="BO433" s="75"/>
      <c r="BP433" s="74"/>
      <c r="BQ433" s="75"/>
      <c r="BR433" s="61" t="e">
        <f>VLOOKUP(V433&amp;X433&amp;Y433,'R5参照用'!$AJ$3:$AK$101,2,0)</f>
        <v>#N/A</v>
      </c>
      <c r="BS433" s="2" t="str">
        <f t="shared" si="6"/>
        <v/>
      </c>
      <c r="BT433" s="2" t="str">
        <f>IF(H433="","",IF(H433="通常交付金","",COUNTIF($H$5:H433,"重点交付金")))</f>
        <v/>
      </c>
    </row>
    <row r="434" spans="1:72" ht="21.75" customHeight="1" x14ac:dyDescent="0.3">
      <c r="A434" s="196" t="str">
        <f>表紙!$H$11</f>
        <v>28365</v>
      </c>
      <c r="B434" s="70"/>
      <c r="C434" s="70"/>
      <c r="D434" s="71"/>
      <c r="E434" s="70"/>
      <c r="F434" s="196">
        <v>430</v>
      </c>
      <c r="G434" s="197" t="str">
        <f>IFERROR(VLOOKUP($A434&amp;"-"&amp;'回答入力シート（ア_令和4年度実施計画事業）'!$F434,'R5参照用'!$K$3:$P$8992,4,0),"")</f>
        <v/>
      </c>
      <c r="H434" s="197" t="str">
        <f>IFERROR(IF(VLOOKUP($A434&amp;"-"&amp;'回答入力シート（ア_令和4年度実施計画事業）'!$F434,'R5参照用'!$K$3:$P$8992,5,0)=0,"",VLOOKUP($A434&amp;"-"&amp;'回答入力シート（ア_令和4年度実施計画事業）'!$F434,'R5参照用'!$K$3:$P$8992,5,0)),"")</f>
        <v/>
      </c>
      <c r="I434" s="198" t="s">
        <v>808</v>
      </c>
      <c r="J434" s="72"/>
      <c r="K434" s="198" t="s">
        <v>5</v>
      </c>
      <c r="L434" s="72"/>
      <c r="M434" s="198" t="s">
        <v>6</v>
      </c>
      <c r="N434" s="198" t="s">
        <v>808</v>
      </c>
      <c r="O434" s="72"/>
      <c r="P434" s="198" t="s">
        <v>5</v>
      </c>
      <c r="Q434" s="72"/>
      <c r="R434" s="198" t="s">
        <v>6</v>
      </c>
      <c r="S434" s="78"/>
      <c r="T434" s="78"/>
      <c r="U434" s="78"/>
      <c r="V434" s="72"/>
      <c r="W434" s="204" t="str">
        <f>IF(OR(G434="",Q434=""),"",IF(VLOOKUP($G434,'R5参照用'!$N$3:$P$8992,3,0)=0,"",VLOOKUP($G434,'R5参照用'!$N$3:$P$8992,3,0)))</f>
        <v/>
      </c>
      <c r="X434" s="72"/>
      <c r="Y434" s="72"/>
      <c r="Z434" s="73"/>
      <c r="AA434" s="73"/>
      <c r="AB434" s="73"/>
      <c r="AC434" s="78"/>
      <c r="AD434" s="78"/>
      <c r="AE434" s="78"/>
      <c r="AF434" s="78"/>
      <c r="AG434" s="78"/>
      <c r="AH434" s="78"/>
      <c r="AI434" s="78"/>
      <c r="AJ434" s="78"/>
      <c r="AK434" s="78"/>
      <c r="AL434" s="78"/>
      <c r="AM434" s="70"/>
      <c r="AN434" s="72"/>
      <c r="AO434" s="72"/>
      <c r="AP434" s="75"/>
      <c r="AQ434" s="78"/>
      <c r="AR434" s="78"/>
      <c r="AS434" s="78"/>
      <c r="AT434" s="78"/>
      <c r="AU434" s="79"/>
      <c r="AV434" s="79"/>
      <c r="AW434" s="75"/>
      <c r="AX434" s="75"/>
      <c r="AY434" s="78"/>
      <c r="AZ434" s="78"/>
      <c r="BA434" s="78"/>
      <c r="BB434" s="78"/>
      <c r="BC434" s="79"/>
      <c r="BD434" s="79"/>
      <c r="BE434" s="75"/>
      <c r="BF434" s="75"/>
      <c r="BG434" s="78"/>
      <c r="BH434" s="78"/>
      <c r="BI434" s="78"/>
      <c r="BJ434" s="78"/>
      <c r="BK434" s="79"/>
      <c r="BL434" s="79"/>
      <c r="BM434" s="75"/>
      <c r="BN434" s="74"/>
      <c r="BO434" s="75"/>
      <c r="BP434" s="74"/>
      <c r="BQ434" s="75"/>
      <c r="BR434" s="61" t="e">
        <f>VLOOKUP(V434&amp;X434&amp;Y434,'R5参照用'!$AJ$3:$AK$101,2,0)</f>
        <v>#N/A</v>
      </c>
      <c r="BS434" s="2" t="str">
        <f t="shared" si="6"/>
        <v/>
      </c>
      <c r="BT434" s="2" t="str">
        <f>IF(H434="","",IF(H434="通常交付金","",COUNTIF($H$5:H434,"重点交付金")))</f>
        <v/>
      </c>
    </row>
    <row r="435" spans="1:72" ht="21.75" customHeight="1" x14ac:dyDescent="0.3">
      <c r="A435" s="196" t="str">
        <f>表紙!$H$11</f>
        <v>28365</v>
      </c>
      <c r="B435" s="70"/>
      <c r="C435" s="70"/>
      <c r="D435" s="71"/>
      <c r="E435" s="70"/>
      <c r="F435" s="196">
        <v>431</v>
      </c>
      <c r="G435" s="197" t="str">
        <f>IFERROR(VLOOKUP($A435&amp;"-"&amp;'回答入力シート（ア_令和4年度実施計画事業）'!$F435,'R5参照用'!$K$3:$P$8992,4,0),"")</f>
        <v/>
      </c>
      <c r="H435" s="197" t="str">
        <f>IFERROR(IF(VLOOKUP($A435&amp;"-"&amp;'回答入力シート（ア_令和4年度実施計画事業）'!$F435,'R5参照用'!$K$3:$P$8992,5,0)=0,"",VLOOKUP($A435&amp;"-"&amp;'回答入力シート（ア_令和4年度実施計画事業）'!$F435,'R5参照用'!$K$3:$P$8992,5,0)),"")</f>
        <v/>
      </c>
      <c r="I435" s="198" t="s">
        <v>808</v>
      </c>
      <c r="J435" s="72"/>
      <c r="K435" s="198" t="s">
        <v>5</v>
      </c>
      <c r="L435" s="72"/>
      <c r="M435" s="198" t="s">
        <v>6</v>
      </c>
      <c r="N435" s="198" t="s">
        <v>808</v>
      </c>
      <c r="O435" s="72"/>
      <c r="P435" s="198" t="s">
        <v>5</v>
      </c>
      <c r="Q435" s="72"/>
      <c r="R435" s="198" t="s">
        <v>6</v>
      </c>
      <c r="S435" s="78"/>
      <c r="T435" s="78"/>
      <c r="U435" s="78"/>
      <c r="V435" s="72"/>
      <c r="W435" s="204" t="str">
        <f>IF(OR(G435="",Q435=""),"",IF(VLOOKUP($G435,'R5参照用'!$N$3:$P$8992,3,0)=0,"",VLOOKUP($G435,'R5参照用'!$N$3:$P$8992,3,0)))</f>
        <v/>
      </c>
      <c r="X435" s="72"/>
      <c r="Y435" s="72"/>
      <c r="Z435" s="73"/>
      <c r="AA435" s="73"/>
      <c r="AB435" s="73"/>
      <c r="AC435" s="78"/>
      <c r="AD435" s="78"/>
      <c r="AE435" s="78"/>
      <c r="AF435" s="78"/>
      <c r="AG435" s="78"/>
      <c r="AH435" s="78"/>
      <c r="AI435" s="78"/>
      <c r="AJ435" s="78"/>
      <c r="AK435" s="78"/>
      <c r="AL435" s="78"/>
      <c r="AM435" s="70"/>
      <c r="AN435" s="72"/>
      <c r="AO435" s="72"/>
      <c r="AP435" s="75"/>
      <c r="AQ435" s="78"/>
      <c r="AR435" s="78"/>
      <c r="AS435" s="78"/>
      <c r="AT435" s="78"/>
      <c r="AU435" s="79"/>
      <c r="AV435" s="79"/>
      <c r="AW435" s="75"/>
      <c r="AX435" s="75"/>
      <c r="AY435" s="78"/>
      <c r="AZ435" s="78"/>
      <c r="BA435" s="78"/>
      <c r="BB435" s="78"/>
      <c r="BC435" s="79"/>
      <c r="BD435" s="79"/>
      <c r="BE435" s="75"/>
      <c r="BF435" s="75"/>
      <c r="BG435" s="78"/>
      <c r="BH435" s="78"/>
      <c r="BI435" s="78"/>
      <c r="BJ435" s="78"/>
      <c r="BK435" s="79"/>
      <c r="BL435" s="79"/>
      <c r="BM435" s="75"/>
      <c r="BN435" s="74"/>
      <c r="BO435" s="75"/>
      <c r="BP435" s="74"/>
      <c r="BQ435" s="75"/>
      <c r="BR435" s="61" t="e">
        <f>VLOOKUP(V435&amp;X435&amp;Y435,'R5参照用'!$AJ$3:$AK$101,2,0)</f>
        <v>#N/A</v>
      </c>
      <c r="BS435" s="2" t="str">
        <f t="shared" si="6"/>
        <v/>
      </c>
      <c r="BT435" s="2" t="str">
        <f>IF(H435="","",IF(H435="通常交付金","",COUNTIF($H$5:H435,"重点交付金")))</f>
        <v/>
      </c>
    </row>
    <row r="436" spans="1:72" ht="21.75" customHeight="1" x14ac:dyDescent="0.3">
      <c r="A436" s="196" t="str">
        <f>表紙!$H$11</f>
        <v>28365</v>
      </c>
      <c r="B436" s="70"/>
      <c r="C436" s="70"/>
      <c r="D436" s="71"/>
      <c r="E436" s="70"/>
      <c r="F436" s="196">
        <v>432</v>
      </c>
      <c r="G436" s="197" t="str">
        <f>IFERROR(VLOOKUP($A436&amp;"-"&amp;'回答入力シート（ア_令和4年度実施計画事業）'!$F436,'R5参照用'!$K$3:$P$8992,4,0),"")</f>
        <v/>
      </c>
      <c r="H436" s="197" t="str">
        <f>IFERROR(IF(VLOOKUP($A436&amp;"-"&amp;'回答入力シート（ア_令和4年度実施計画事業）'!$F436,'R5参照用'!$K$3:$P$8992,5,0)=0,"",VLOOKUP($A436&amp;"-"&amp;'回答入力シート（ア_令和4年度実施計画事業）'!$F436,'R5参照用'!$K$3:$P$8992,5,0)),"")</f>
        <v/>
      </c>
      <c r="I436" s="198" t="s">
        <v>808</v>
      </c>
      <c r="J436" s="72"/>
      <c r="K436" s="198" t="s">
        <v>5</v>
      </c>
      <c r="L436" s="72"/>
      <c r="M436" s="198" t="s">
        <v>6</v>
      </c>
      <c r="N436" s="198" t="s">
        <v>808</v>
      </c>
      <c r="O436" s="72"/>
      <c r="P436" s="198" t="s">
        <v>5</v>
      </c>
      <c r="Q436" s="72"/>
      <c r="R436" s="198" t="s">
        <v>6</v>
      </c>
      <c r="S436" s="78"/>
      <c r="T436" s="78"/>
      <c r="U436" s="78"/>
      <c r="V436" s="72"/>
      <c r="W436" s="204" t="str">
        <f>IF(OR(G436="",Q436=""),"",IF(VLOOKUP($G436,'R5参照用'!$N$3:$P$8992,3,0)=0,"",VLOOKUP($G436,'R5参照用'!$N$3:$P$8992,3,0)))</f>
        <v/>
      </c>
      <c r="X436" s="72"/>
      <c r="Y436" s="72"/>
      <c r="Z436" s="73"/>
      <c r="AA436" s="73"/>
      <c r="AB436" s="73"/>
      <c r="AC436" s="78"/>
      <c r="AD436" s="78"/>
      <c r="AE436" s="78"/>
      <c r="AF436" s="78"/>
      <c r="AG436" s="78"/>
      <c r="AH436" s="78"/>
      <c r="AI436" s="78"/>
      <c r="AJ436" s="78"/>
      <c r="AK436" s="78"/>
      <c r="AL436" s="78"/>
      <c r="AM436" s="70"/>
      <c r="AN436" s="72"/>
      <c r="AO436" s="72"/>
      <c r="AP436" s="75"/>
      <c r="AQ436" s="78"/>
      <c r="AR436" s="78"/>
      <c r="AS436" s="78"/>
      <c r="AT436" s="78"/>
      <c r="AU436" s="79"/>
      <c r="AV436" s="79"/>
      <c r="AW436" s="75"/>
      <c r="AX436" s="75"/>
      <c r="AY436" s="78"/>
      <c r="AZ436" s="78"/>
      <c r="BA436" s="78"/>
      <c r="BB436" s="78"/>
      <c r="BC436" s="79"/>
      <c r="BD436" s="79"/>
      <c r="BE436" s="75"/>
      <c r="BF436" s="75"/>
      <c r="BG436" s="78"/>
      <c r="BH436" s="78"/>
      <c r="BI436" s="78"/>
      <c r="BJ436" s="78"/>
      <c r="BK436" s="79"/>
      <c r="BL436" s="79"/>
      <c r="BM436" s="75"/>
      <c r="BN436" s="74"/>
      <c r="BO436" s="75"/>
      <c r="BP436" s="74"/>
      <c r="BQ436" s="75"/>
      <c r="BR436" s="61" t="e">
        <f>VLOOKUP(V436&amp;X436&amp;Y436,'R5参照用'!$AJ$3:$AK$101,2,0)</f>
        <v>#N/A</v>
      </c>
      <c r="BS436" s="2" t="str">
        <f t="shared" si="6"/>
        <v/>
      </c>
      <c r="BT436" s="2" t="str">
        <f>IF(H436="","",IF(H436="通常交付金","",COUNTIF($H$5:H436,"重点交付金")))</f>
        <v/>
      </c>
    </row>
    <row r="437" spans="1:72" ht="21.75" customHeight="1" x14ac:dyDescent="0.3">
      <c r="A437" s="196" t="str">
        <f>表紙!$H$11</f>
        <v>28365</v>
      </c>
      <c r="B437" s="70"/>
      <c r="C437" s="70"/>
      <c r="D437" s="71"/>
      <c r="E437" s="70"/>
      <c r="F437" s="196">
        <v>433</v>
      </c>
      <c r="G437" s="197" t="str">
        <f>IFERROR(VLOOKUP($A437&amp;"-"&amp;'回答入力シート（ア_令和4年度実施計画事業）'!$F437,'R5参照用'!$K$3:$P$8992,4,0),"")</f>
        <v/>
      </c>
      <c r="H437" s="197" t="str">
        <f>IFERROR(IF(VLOOKUP($A437&amp;"-"&amp;'回答入力シート（ア_令和4年度実施計画事業）'!$F437,'R5参照用'!$K$3:$P$8992,5,0)=0,"",VLOOKUP($A437&amp;"-"&amp;'回答入力シート（ア_令和4年度実施計画事業）'!$F437,'R5参照用'!$K$3:$P$8992,5,0)),"")</f>
        <v/>
      </c>
      <c r="I437" s="198" t="s">
        <v>808</v>
      </c>
      <c r="J437" s="72"/>
      <c r="K437" s="198" t="s">
        <v>5</v>
      </c>
      <c r="L437" s="72"/>
      <c r="M437" s="198" t="s">
        <v>6</v>
      </c>
      <c r="N437" s="198" t="s">
        <v>808</v>
      </c>
      <c r="O437" s="72"/>
      <c r="P437" s="198" t="s">
        <v>5</v>
      </c>
      <c r="Q437" s="72"/>
      <c r="R437" s="198" t="s">
        <v>6</v>
      </c>
      <c r="S437" s="78"/>
      <c r="T437" s="78"/>
      <c r="U437" s="78"/>
      <c r="V437" s="72"/>
      <c r="W437" s="204" t="str">
        <f>IF(OR(G437="",Q437=""),"",IF(VLOOKUP($G437,'R5参照用'!$N$3:$P$8992,3,0)=0,"",VLOOKUP($G437,'R5参照用'!$N$3:$P$8992,3,0)))</f>
        <v/>
      </c>
      <c r="X437" s="72"/>
      <c r="Y437" s="72"/>
      <c r="Z437" s="73"/>
      <c r="AA437" s="73"/>
      <c r="AB437" s="73"/>
      <c r="AC437" s="78"/>
      <c r="AD437" s="78"/>
      <c r="AE437" s="78"/>
      <c r="AF437" s="78"/>
      <c r="AG437" s="78"/>
      <c r="AH437" s="78"/>
      <c r="AI437" s="78"/>
      <c r="AJ437" s="78"/>
      <c r="AK437" s="78"/>
      <c r="AL437" s="78"/>
      <c r="AM437" s="70"/>
      <c r="AN437" s="72"/>
      <c r="AO437" s="72"/>
      <c r="AP437" s="75"/>
      <c r="AQ437" s="78"/>
      <c r="AR437" s="78"/>
      <c r="AS437" s="78"/>
      <c r="AT437" s="78"/>
      <c r="AU437" s="79"/>
      <c r="AV437" s="79"/>
      <c r="AW437" s="75"/>
      <c r="AX437" s="75"/>
      <c r="AY437" s="78"/>
      <c r="AZ437" s="78"/>
      <c r="BA437" s="78"/>
      <c r="BB437" s="78"/>
      <c r="BC437" s="79"/>
      <c r="BD437" s="79"/>
      <c r="BE437" s="75"/>
      <c r="BF437" s="75"/>
      <c r="BG437" s="78"/>
      <c r="BH437" s="78"/>
      <c r="BI437" s="78"/>
      <c r="BJ437" s="78"/>
      <c r="BK437" s="79"/>
      <c r="BL437" s="79"/>
      <c r="BM437" s="75"/>
      <c r="BN437" s="74"/>
      <c r="BO437" s="75"/>
      <c r="BP437" s="74"/>
      <c r="BQ437" s="75"/>
      <c r="BR437" s="61" t="e">
        <f>VLOOKUP(V437&amp;X437&amp;Y437,'R5参照用'!$AJ$3:$AK$101,2,0)</f>
        <v>#N/A</v>
      </c>
      <c r="BS437" s="2" t="str">
        <f t="shared" si="6"/>
        <v/>
      </c>
      <c r="BT437" s="2" t="str">
        <f>IF(H437="","",IF(H437="通常交付金","",COUNTIF($H$5:H437,"重点交付金")))</f>
        <v/>
      </c>
    </row>
    <row r="438" spans="1:72" ht="21.75" customHeight="1" x14ac:dyDescent="0.3">
      <c r="A438" s="196" t="str">
        <f>表紙!$H$11</f>
        <v>28365</v>
      </c>
      <c r="B438" s="70"/>
      <c r="C438" s="70"/>
      <c r="D438" s="71"/>
      <c r="E438" s="70"/>
      <c r="F438" s="196">
        <v>434</v>
      </c>
      <c r="G438" s="197" t="str">
        <f>IFERROR(VLOOKUP($A438&amp;"-"&amp;'回答入力シート（ア_令和4年度実施計画事業）'!$F438,'R5参照用'!$K$3:$P$8992,4,0),"")</f>
        <v/>
      </c>
      <c r="H438" s="197" t="str">
        <f>IFERROR(IF(VLOOKUP($A438&amp;"-"&amp;'回答入力シート（ア_令和4年度実施計画事業）'!$F438,'R5参照用'!$K$3:$P$8992,5,0)=0,"",VLOOKUP($A438&amp;"-"&amp;'回答入力シート（ア_令和4年度実施計画事業）'!$F438,'R5参照用'!$K$3:$P$8992,5,0)),"")</f>
        <v/>
      </c>
      <c r="I438" s="198" t="s">
        <v>808</v>
      </c>
      <c r="J438" s="72"/>
      <c r="K438" s="198" t="s">
        <v>5</v>
      </c>
      <c r="L438" s="72"/>
      <c r="M438" s="198" t="s">
        <v>6</v>
      </c>
      <c r="N438" s="198" t="s">
        <v>808</v>
      </c>
      <c r="O438" s="72"/>
      <c r="P438" s="198" t="s">
        <v>5</v>
      </c>
      <c r="Q438" s="72"/>
      <c r="R438" s="198" t="s">
        <v>6</v>
      </c>
      <c r="S438" s="78"/>
      <c r="T438" s="78"/>
      <c r="U438" s="78"/>
      <c r="V438" s="72"/>
      <c r="W438" s="204" t="str">
        <f>IF(OR(G438="",Q438=""),"",IF(VLOOKUP($G438,'R5参照用'!$N$3:$P$8992,3,0)=0,"",VLOOKUP($G438,'R5参照用'!$N$3:$P$8992,3,0)))</f>
        <v/>
      </c>
      <c r="X438" s="72"/>
      <c r="Y438" s="72"/>
      <c r="Z438" s="73"/>
      <c r="AA438" s="73"/>
      <c r="AB438" s="73"/>
      <c r="AC438" s="78"/>
      <c r="AD438" s="78"/>
      <c r="AE438" s="78"/>
      <c r="AF438" s="78"/>
      <c r="AG438" s="78"/>
      <c r="AH438" s="78"/>
      <c r="AI438" s="78"/>
      <c r="AJ438" s="78"/>
      <c r="AK438" s="78"/>
      <c r="AL438" s="78"/>
      <c r="AM438" s="70"/>
      <c r="AN438" s="72"/>
      <c r="AO438" s="72"/>
      <c r="AP438" s="75"/>
      <c r="AQ438" s="78"/>
      <c r="AR438" s="78"/>
      <c r="AS438" s="78"/>
      <c r="AT438" s="78"/>
      <c r="AU438" s="79"/>
      <c r="AV438" s="79"/>
      <c r="AW438" s="75"/>
      <c r="AX438" s="75"/>
      <c r="AY438" s="78"/>
      <c r="AZ438" s="78"/>
      <c r="BA438" s="78"/>
      <c r="BB438" s="78"/>
      <c r="BC438" s="79"/>
      <c r="BD438" s="79"/>
      <c r="BE438" s="75"/>
      <c r="BF438" s="75"/>
      <c r="BG438" s="78"/>
      <c r="BH438" s="78"/>
      <c r="BI438" s="78"/>
      <c r="BJ438" s="78"/>
      <c r="BK438" s="79"/>
      <c r="BL438" s="79"/>
      <c r="BM438" s="75"/>
      <c r="BN438" s="74"/>
      <c r="BO438" s="75"/>
      <c r="BP438" s="74"/>
      <c r="BQ438" s="75"/>
      <c r="BR438" s="61" t="e">
        <f>VLOOKUP(V438&amp;X438&amp;Y438,'R5参照用'!$AJ$3:$AK$101,2,0)</f>
        <v>#N/A</v>
      </c>
      <c r="BS438" s="2" t="str">
        <f t="shared" si="6"/>
        <v/>
      </c>
      <c r="BT438" s="2" t="str">
        <f>IF(H438="","",IF(H438="通常交付金","",COUNTIF($H$5:H438,"重点交付金")))</f>
        <v/>
      </c>
    </row>
    <row r="439" spans="1:72" ht="21.75" customHeight="1" x14ac:dyDescent="0.3">
      <c r="A439" s="196" t="str">
        <f>表紙!$H$11</f>
        <v>28365</v>
      </c>
      <c r="B439" s="70"/>
      <c r="C439" s="70"/>
      <c r="D439" s="71"/>
      <c r="E439" s="70"/>
      <c r="F439" s="196">
        <v>435</v>
      </c>
      <c r="G439" s="197" t="str">
        <f>IFERROR(VLOOKUP($A439&amp;"-"&amp;'回答入力シート（ア_令和4年度実施計画事業）'!$F439,'R5参照用'!$K$3:$P$8992,4,0),"")</f>
        <v/>
      </c>
      <c r="H439" s="197" t="str">
        <f>IFERROR(IF(VLOOKUP($A439&amp;"-"&amp;'回答入力シート（ア_令和4年度実施計画事業）'!$F439,'R5参照用'!$K$3:$P$8992,5,0)=0,"",VLOOKUP($A439&amp;"-"&amp;'回答入力シート（ア_令和4年度実施計画事業）'!$F439,'R5参照用'!$K$3:$P$8992,5,0)),"")</f>
        <v/>
      </c>
      <c r="I439" s="198" t="s">
        <v>808</v>
      </c>
      <c r="J439" s="72"/>
      <c r="K439" s="198" t="s">
        <v>5</v>
      </c>
      <c r="L439" s="72"/>
      <c r="M439" s="198" t="s">
        <v>6</v>
      </c>
      <c r="N439" s="198" t="s">
        <v>808</v>
      </c>
      <c r="O439" s="72"/>
      <c r="P439" s="198" t="s">
        <v>5</v>
      </c>
      <c r="Q439" s="72"/>
      <c r="R439" s="198" t="s">
        <v>6</v>
      </c>
      <c r="S439" s="78"/>
      <c r="T439" s="78"/>
      <c r="U439" s="78"/>
      <c r="V439" s="72"/>
      <c r="W439" s="204" t="str">
        <f>IF(OR(G439="",Q439=""),"",IF(VLOOKUP($G439,'R5参照用'!$N$3:$P$8992,3,0)=0,"",VLOOKUP($G439,'R5参照用'!$N$3:$P$8992,3,0)))</f>
        <v/>
      </c>
      <c r="X439" s="72"/>
      <c r="Y439" s="72"/>
      <c r="Z439" s="73"/>
      <c r="AA439" s="73"/>
      <c r="AB439" s="73"/>
      <c r="AC439" s="78"/>
      <c r="AD439" s="78"/>
      <c r="AE439" s="78"/>
      <c r="AF439" s="78"/>
      <c r="AG439" s="78"/>
      <c r="AH439" s="78"/>
      <c r="AI439" s="78"/>
      <c r="AJ439" s="78"/>
      <c r="AK439" s="78"/>
      <c r="AL439" s="78"/>
      <c r="AM439" s="70"/>
      <c r="AN439" s="72"/>
      <c r="AO439" s="72"/>
      <c r="AP439" s="75"/>
      <c r="AQ439" s="78"/>
      <c r="AR439" s="78"/>
      <c r="AS439" s="78"/>
      <c r="AT439" s="78"/>
      <c r="AU439" s="79"/>
      <c r="AV439" s="79"/>
      <c r="AW439" s="75"/>
      <c r="AX439" s="75"/>
      <c r="AY439" s="78"/>
      <c r="AZ439" s="78"/>
      <c r="BA439" s="78"/>
      <c r="BB439" s="78"/>
      <c r="BC439" s="79"/>
      <c r="BD439" s="79"/>
      <c r="BE439" s="75"/>
      <c r="BF439" s="75"/>
      <c r="BG439" s="78"/>
      <c r="BH439" s="78"/>
      <c r="BI439" s="78"/>
      <c r="BJ439" s="78"/>
      <c r="BK439" s="79"/>
      <c r="BL439" s="79"/>
      <c r="BM439" s="75"/>
      <c r="BN439" s="74"/>
      <c r="BO439" s="75"/>
      <c r="BP439" s="74"/>
      <c r="BQ439" s="75"/>
      <c r="BR439" s="61" t="e">
        <f>VLOOKUP(V439&amp;X439&amp;Y439,'R5参照用'!$AJ$3:$AK$101,2,0)</f>
        <v>#N/A</v>
      </c>
      <c r="BS439" s="2" t="str">
        <f t="shared" si="6"/>
        <v/>
      </c>
      <c r="BT439" s="2" t="str">
        <f>IF(H439="","",IF(H439="通常交付金","",COUNTIF($H$5:H439,"重点交付金")))</f>
        <v/>
      </c>
    </row>
    <row r="440" spans="1:72" ht="21.75" customHeight="1" x14ac:dyDescent="0.3">
      <c r="A440" s="196" t="str">
        <f>表紙!$H$11</f>
        <v>28365</v>
      </c>
      <c r="B440" s="70"/>
      <c r="C440" s="70"/>
      <c r="D440" s="71"/>
      <c r="E440" s="70"/>
      <c r="F440" s="196">
        <v>436</v>
      </c>
      <c r="G440" s="197" t="str">
        <f>IFERROR(VLOOKUP($A440&amp;"-"&amp;'回答入力シート（ア_令和4年度実施計画事業）'!$F440,'R5参照用'!$K$3:$P$8992,4,0),"")</f>
        <v/>
      </c>
      <c r="H440" s="197" t="str">
        <f>IFERROR(IF(VLOOKUP($A440&amp;"-"&amp;'回答入力シート（ア_令和4年度実施計画事業）'!$F440,'R5参照用'!$K$3:$P$8992,5,0)=0,"",VLOOKUP($A440&amp;"-"&amp;'回答入力シート（ア_令和4年度実施計画事業）'!$F440,'R5参照用'!$K$3:$P$8992,5,0)),"")</f>
        <v/>
      </c>
      <c r="I440" s="198" t="s">
        <v>808</v>
      </c>
      <c r="J440" s="72"/>
      <c r="K440" s="198" t="s">
        <v>5</v>
      </c>
      <c r="L440" s="72"/>
      <c r="M440" s="198" t="s">
        <v>6</v>
      </c>
      <c r="N440" s="198" t="s">
        <v>808</v>
      </c>
      <c r="O440" s="72"/>
      <c r="P440" s="198" t="s">
        <v>5</v>
      </c>
      <c r="Q440" s="72"/>
      <c r="R440" s="198" t="s">
        <v>6</v>
      </c>
      <c r="S440" s="78"/>
      <c r="T440" s="78"/>
      <c r="U440" s="78"/>
      <c r="V440" s="72"/>
      <c r="W440" s="204" t="str">
        <f>IF(OR(G440="",Q440=""),"",IF(VLOOKUP($G440,'R5参照用'!$N$3:$P$8992,3,0)=0,"",VLOOKUP($G440,'R5参照用'!$N$3:$P$8992,3,0)))</f>
        <v/>
      </c>
      <c r="X440" s="72"/>
      <c r="Y440" s="72"/>
      <c r="Z440" s="73"/>
      <c r="AA440" s="73"/>
      <c r="AB440" s="73"/>
      <c r="AC440" s="78"/>
      <c r="AD440" s="78"/>
      <c r="AE440" s="78"/>
      <c r="AF440" s="78"/>
      <c r="AG440" s="78"/>
      <c r="AH440" s="78"/>
      <c r="AI440" s="78"/>
      <c r="AJ440" s="78"/>
      <c r="AK440" s="78"/>
      <c r="AL440" s="78"/>
      <c r="AM440" s="70"/>
      <c r="AN440" s="72"/>
      <c r="AO440" s="72"/>
      <c r="AP440" s="75"/>
      <c r="AQ440" s="78"/>
      <c r="AR440" s="78"/>
      <c r="AS440" s="78"/>
      <c r="AT440" s="78"/>
      <c r="AU440" s="79"/>
      <c r="AV440" s="79"/>
      <c r="AW440" s="75"/>
      <c r="AX440" s="75"/>
      <c r="AY440" s="78"/>
      <c r="AZ440" s="78"/>
      <c r="BA440" s="78"/>
      <c r="BB440" s="78"/>
      <c r="BC440" s="79"/>
      <c r="BD440" s="79"/>
      <c r="BE440" s="75"/>
      <c r="BF440" s="75"/>
      <c r="BG440" s="78"/>
      <c r="BH440" s="78"/>
      <c r="BI440" s="78"/>
      <c r="BJ440" s="78"/>
      <c r="BK440" s="79"/>
      <c r="BL440" s="79"/>
      <c r="BM440" s="75"/>
      <c r="BN440" s="74"/>
      <c r="BO440" s="75"/>
      <c r="BP440" s="74"/>
      <c r="BQ440" s="75"/>
      <c r="BR440" s="61" t="e">
        <f>VLOOKUP(V440&amp;X440&amp;Y440,'R5参照用'!$AJ$3:$AK$101,2,0)</f>
        <v>#N/A</v>
      </c>
      <c r="BS440" s="2" t="str">
        <f t="shared" si="6"/>
        <v/>
      </c>
      <c r="BT440" s="2" t="str">
        <f>IF(H440="","",IF(H440="通常交付金","",COUNTIF($H$5:H440,"重点交付金")))</f>
        <v/>
      </c>
    </row>
    <row r="441" spans="1:72" ht="21.75" customHeight="1" x14ac:dyDescent="0.3">
      <c r="A441" s="196" t="str">
        <f>表紙!$H$11</f>
        <v>28365</v>
      </c>
      <c r="B441" s="70"/>
      <c r="C441" s="70"/>
      <c r="D441" s="71"/>
      <c r="E441" s="70"/>
      <c r="F441" s="196">
        <v>437</v>
      </c>
      <c r="G441" s="197" t="str">
        <f>IFERROR(VLOOKUP($A441&amp;"-"&amp;'回答入力シート（ア_令和4年度実施計画事業）'!$F441,'R5参照用'!$K$3:$P$8992,4,0),"")</f>
        <v/>
      </c>
      <c r="H441" s="197" t="str">
        <f>IFERROR(IF(VLOOKUP($A441&amp;"-"&amp;'回答入力シート（ア_令和4年度実施計画事業）'!$F441,'R5参照用'!$K$3:$P$8992,5,0)=0,"",VLOOKUP($A441&amp;"-"&amp;'回答入力シート（ア_令和4年度実施計画事業）'!$F441,'R5参照用'!$K$3:$P$8992,5,0)),"")</f>
        <v/>
      </c>
      <c r="I441" s="198" t="s">
        <v>808</v>
      </c>
      <c r="J441" s="72"/>
      <c r="K441" s="198" t="s">
        <v>5</v>
      </c>
      <c r="L441" s="72"/>
      <c r="M441" s="198" t="s">
        <v>6</v>
      </c>
      <c r="N441" s="198" t="s">
        <v>808</v>
      </c>
      <c r="O441" s="72"/>
      <c r="P441" s="198" t="s">
        <v>5</v>
      </c>
      <c r="Q441" s="72"/>
      <c r="R441" s="198" t="s">
        <v>6</v>
      </c>
      <c r="S441" s="78"/>
      <c r="T441" s="78"/>
      <c r="U441" s="78"/>
      <c r="V441" s="72"/>
      <c r="W441" s="204" t="str">
        <f>IF(OR(G441="",Q441=""),"",IF(VLOOKUP($G441,'R5参照用'!$N$3:$P$8992,3,0)=0,"",VLOOKUP($G441,'R5参照用'!$N$3:$P$8992,3,0)))</f>
        <v/>
      </c>
      <c r="X441" s="72"/>
      <c r="Y441" s="72"/>
      <c r="Z441" s="73"/>
      <c r="AA441" s="73"/>
      <c r="AB441" s="73"/>
      <c r="AC441" s="78"/>
      <c r="AD441" s="78"/>
      <c r="AE441" s="78"/>
      <c r="AF441" s="78"/>
      <c r="AG441" s="78"/>
      <c r="AH441" s="78"/>
      <c r="AI441" s="78"/>
      <c r="AJ441" s="78"/>
      <c r="AK441" s="78"/>
      <c r="AL441" s="78"/>
      <c r="AM441" s="70"/>
      <c r="AN441" s="72"/>
      <c r="AO441" s="72"/>
      <c r="AP441" s="75"/>
      <c r="AQ441" s="78"/>
      <c r="AR441" s="78"/>
      <c r="AS441" s="78"/>
      <c r="AT441" s="78"/>
      <c r="AU441" s="79"/>
      <c r="AV441" s="79"/>
      <c r="AW441" s="75"/>
      <c r="AX441" s="75"/>
      <c r="AY441" s="78"/>
      <c r="AZ441" s="78"/>
      <c r="BA441" s="78"/>
      <c r="BB441" s="78"/>
      <c r="BC441" s="79"/>
      <c r="BD441" s="79"/>
      <c r="BE441" s="75"/>
      <c r="BF441" s="75"/>
      <c r="BG441" s="78"/>
      <c r="BH441" s="78"/>
      <c r="BI441" s="78"/>
      <c r="BJ441" s="78"/>
      <c r="BK441" s="79"/>
      <c r="BL441" s="79"/>
      <c r="BM441" s="75"/>
      <c r="BN441" s="74"/>
      <c r="BO441" s="75"/>
      <c r="BP441" s="74"/>
      <c r="BQ441" s="75"/>
      <c r="BR441" s="61" t="e">
        <f>VLOOKUP(V441&amp;X441&amp;Y441,'R5参照用'!$AJ$3:$AK$101,2,0)</f>
        <v>#N/A</v>
      </c>
      <c r="BS441" s="2" t="str">
        <f t="shared" si="6"/>
        <v/>
      </c>
      <c r="BT441" s="2" t="str">
        <f>IF(H441="","",IF(H441="通常交付金","",COUNTIF($H$5:H441,"重点交付金")))</f>
        <v/>
      </c>
    </row>
    <row r="442" spans="1:72" ht="21.75" customHeight="1" x14ac:dyDescent="0.3">
      <c r="A442" s="196" t="str">
        <f>表紙!$H$11</f>
        <v>28365</v>
      </c>
      <c r="B442" s="70"/>
      <c r="C442" s="70"/>
      <c r="D442" s="71"/>
      <c r="E442" s="70"/>
      <c r="F442" s="196">
        <v>438</v>
      </c>
      <c r="G442" s="197" t="str">
        <f>IFERROR(VLOOKUP($A442&amp;"-"&amp;'回答入力シート（ア_令和4年度実施計画事業）'!$F442,'R5参照用'!$K$3:$P$8992,4,0),"")</f>
        <v/>
      </c>
      <c r="H442" s="197" t="str">
        <f>IFERROR(IF(VLOOKUP($A442&amp;"-"&amp;'回答入力シート（ア_令和4年度実施計画事業）'!$F442,'R5参照用'!$K$3:$P$8992,5,0)=0,"",VLOOKUP($A442&amp;"-"&amp;'回答入力シート（ア_令和4年度実施計画事業）'!$F442,'R5参照用'!$K$3:$P$8992,5,0)),"")</f>
        <v/>
      </c>
      <c r="I442" s="198" t="s">
        <v>808</v>
      </c>
      <c r="J442" s="72"/>
      <c r="K442" s="198" t="s">
        <v>5</v>
      </c>
      <c r="L442" s="72"/>
      <c r="M442" s="198" t="s">
        <v>6</v>
      </c>
      <c r="N442" s="198" t="s">
        <v>808</v>
      </c>
      <c r="O442" s="72"/>
      <c r="P442" s="198" t="s">
        <v>5</v>
      </c>
      <c r="Q442" s="72"/>
      <c r="R442" s="198" t="s">
        <v>6</v>
      </c>
      <c r="S442" s="78"/>
      <c r="T442" s="78"/>
      <c r="U442" s="78"/>
      <c r="V442" s="72"/>
      <c r="W442" s="204" t="str">
        <f>IF(OR(G442="",Q442=""),"",IF(VLOOKUP($G442,'R5参照用'!$N$3:$P$8992,3,0)=0,"",VLOOKUP($G442,'R5参照用'!$N$3:$P$8992,3,0)))</f>
        <v/>
      </c>
      <c r="X442" s="72"/>
      <c r="Y442" s="72"/>
      <c r="Z442" s="73"/>
      <c r="AA442" s="73"/>
      <c r="AB442" s="73"/>
      <c r="AC442" s="78"/>
      <c r="AD442" s="78"/>
      <c r="AE442" s="78"/>
      <c r="AF442" s="78"/>
      <c r="AG442" s="78"/>
      <c r="AH442" s="78"/>
      <c r="AI442" s="78"/>
      <c r="AJ442" s="78"/>
      <c r="AK442" s="78"/>
      <c r="AL442" s="78"/>
      <c r="AM442" s="70"/>
      <c r="AN442" s="72"/>
      <c r="AO442" s="72"/>
      <c r="AP442" s="75"/>
      <c r="AQ442" s="78"/>
      <c r="AR442" s="78"/>
      <c r="AS442" s="78"/>
      <c r="AT442" s="78"/>
      <c r="AU442" s="79"/>
      <c r="AV442" s="79"/>
      <c r="AW442" s="75"/>
      <c r="AX442" s="75"/>
      <c r="AY442" s="78"/>
      <c r="AZ442" s="78"/>
      <c r="BA442" s="78"/>
      <c r="BB442" s="78"/>
      <c r="BC442" s="79"/>
      <c r="BD442" s="79"/>
      <c r="BE442" s="75"/>
      <c r="BF442" s="75"/>
      <c r="BG442" s="78"/>
      <c r="BH442" s="78"/>
      <c r="BI442" s="78"/>
      <c r="BJ442" s="78"/>
      <c r="BK442" s="79"/>
      <c r="BL442" s="79"/>
      <c r="BM442" s="75"/>
      <c r="BN442" s="74"/>
      <c r="BO442" s="75"/>
      <c r="BP442" s="74"/>
      <c r="BQ442" s="75"/>
      <c r="BR442" s="61" t="e">
        <f>VLOOKUP(V442&amp;X442&amp;Y442,'R5参照用'!$AJ$3:$AK$101,2,0)</f>
        <v>#N/A</v>
      </c>
      <c r="BS442" s="2" t="str">
        <f t="shared" si="6"/>
        <v/>
      </c>
      <c r="BT442" s="2" t="str">
        <f>IF(H442="","",IF(H442="通常交付金","",COUNTIF($H$5:H442,"重点交付金")))</f>
        <v/>
      </c>
    </row>
    <row r="443" spans="1:72" ht="21.75" customHeight="1" x14ac:dyDescent="0.3">
      <c r="A443" s="196" t="str">
        <f>表紙!$H$11</f>
        <v>28365</v>
      </c>
      <c r="B443" s="70"/>
      <c r="C443" s="70"/>
      <c r="D443" s="71"/>
      <c r="E443" s="70"/>
      <c r="F443" s="196">
        <v>439</v>
      </c>
      <c r="G443" s="197" t="str">
        <f>IFERROR(VLOOKUP($A443&amp;"-"&amp;'回答入力シート（ア_令和4年度実施計画事業）'!$F443,'R5参照用'!$K$3:$P$8992,4,0),"")</f>
        <v/>
      </c>
      <c r="H443" s="197" t="str">
        <f>IFERROR(IF(VLOOKUP($A443&amp;"-"&amp;'回答入力シート（ア_令和4年度実施計画事業）'!$F443,'R5参照用'!$K$3:$P$8992,5,0)=0,"",VLOOKUP($A443&amp;"-"&amp;'回答入力シート（ア_令和4年度実施計画事業）'!$F443,'R5参照用'!$K$3:$P$8992,5,0)),"")</f>
        <v/>
      </c>
      <c r="I443" s="198" t="s">
        <v>808</v>
      </c>
      <c r="J443" s="72"/>
      <c r="K443" s="198" t="s">
        <v>5</v>
      </c>
      <c r="L443" s="72"/>
      <c r="M443" s="198" t="s">
        <v>6</v>
      </c>
      <c r="N443" s="198" t="s">
        <v>808</v>
      </c>
      <c r="O443" s="72"/>
      <c r="P443" s="198" t="s">
        <v>5</v>
      </c>
      <c r="Q443" s="72"/>
      <c r="R443" s="198" t="s">
        <v>6</v>
      </c>
      <c r="S443" s="78"/>
      <c r="T443" s="78"/>
      <c r="U443" s="78"/>
      <c r="V443" s="72"/>
      <c r="W443" s="204" t="str">
        <f>IF(OR(G443="",Q443=""),"",IF(VLOOKUP($G443,'R5参照用'!$N$3:$P$8992,3,0)=0,"",VLOOKUP($G443,'R5参照用'!$N$3:$P$8992,3,0)))</f>
        <v/>
      </c>
      <c r="X443" s="72"/>
      <c r="Y443" s="72"/>
      <c r="Z443" s="73"/>
      <c r="AA443" s="73"/>
      <c r="AB443" s="73"/>
      <c r="AC443" s="78"/>
      <c r="AD443" s="78"/>
      <c r="AE443" s="78"/>
      <c r="AF443" s="78"/>
      <c r="AG443" s="78"/>
      <c r="AH443" s="78"/>
      <c r="AI443" s="78"/>
      <c r="AJ443" s="78"/>
      <c r="AK443" s="78"/>
      <c r="AL443" s="78"/>
      <c r="AM443" s="70"/>
      <c r="AN443" s="72"/>
      <c r="AO443" s="72"/>
      <c r="AP443" s="75"/>
      <c r="AQ443" s="78"/>
      <c r="AR443" s="78"/>
      <c r="AS443" s="78"/>
      <c r="AT443" s="78"/>
      <c r="AU443" s="79"/>
      <c r="AV443" s="79"/>
      <c r="AW443" s="75"/>
      <c r="AX443" s="75"/>
      <c r="AY443" s="78"/>
      <c r="AZ443" s="78"/>
      <c r="BA443" s="78"/>
      <c r="BB443" s="78"/>
      <c r="BC443" s="79"/>
      <c r="BD443" s="79"/>
      <c r="BE443" s="75"/>
      <c r="BF443" s="75"/>
      <c r="BG443" s="78"/>
      <c r="BH443" s="78"/>
      <c r="BI443" s="78"/>
      <c r="BJ443" s="78"/>
      <c r="BK443" s="79"/>
      <c r="BL443" s="79"/>
      <c r="BM443" s="75"/>
      <c r="BN443" s="74"/>
      <c r="BO443" s="75"/>
      <c r="BP443" s="74"/>
      <c r="BQ443" s="75"/>
      <c r="BR443" s="61" t="e">
        <f>VLOOKUP(V443&amp;X443&amp;Y443,'R5参照用'!$AJ$3:$AK$101,2,0)</f>
        <v>#N/A</v>
      </c>
      <c r="BS443" s="2" t="str">
        <f t="shared" si="6"/>
        <v/>
      </c>
      <c r="BT443" s="2" t="str">
        <f>IF(H443="","",IF(H443="通常交付金","",COUNTIF($H$5:H443,"重点交付金")))</f>
        <v/>
      </c>
    </row>
    <row r="444" spans="1:72" ht="21.75" customHeight="1" x14ac:dyDescent="0.3">
      <c r="A444" s="196" t="str">
        <f>表紙!$H$11</f>
        <v>28365</v>
      </c>
      <c r="B444" s="70"/>
      <c r="C444" s="70"/>
      <c r="D444" s="71"/>
      <c r="E444" s="70"/>
      <c r="F444" s="196">
        <v>440</v>
      </c>
      <c r="G444" s="197" t="str">
        <f>IFERROR(VLOOKUP($A444&amp;"-"&amp;'回答入力シート（ア_令和4年度実施計画事業）'!$F444,'R5参照用'!$K$3:$P$8992,4,0),"")</f>
        <v/>
      </c>
      <c r="H444" s="197" t="str">
        <f>IFERROR(IF(VLOOKUP($A444&amp;"-"&amp;'回答入力シート（ア_令和4年度実施計画事業）'!$F444,'R5参照用'!$K$3:$P$8992,5,0)=0,"",VLOOKUP($A444&amp;"-"&amp;'回答入力シート（ア_令和4年度実施計画事業）'!$F444,'R5参照用'!$K$3:$P$8992,5,0)),"")</f>
        <v/>
      </c>
      <c r="I444" s="198" t="s">
        <v>808</v>
      </c>
      <c r="J444" s="72"/>
      <c r="K444" s="198" t="s">
        <v>5</v>
      </c>
      <c r="L444" s="72"/>
      <c r="M444" s="198" t="s">
        <v>6</v>
      </c>
      <c r="N444" s="198" t="s">
        <v>808</v>
      </c>
      <c r="O444" s="72"/>
      <c r="P444" s="198" t="s">
        <v>5</v>
      </c>
      <c r="Q444" s="72"/>
      <c r="R444" s="198" t="s">
        <v>6</v>
      </c>
      <c r="S444" s="78"/>
      <c r="T444" s="78"/>
      <c r="U444" s="78"/>
      <c r="V444" s="72"/>
      <c r="W444" s="204" t="str">
        <f>IF(OR(G444="",Q444=""),"",IF(VLOOKUP($G444,'R5参照用'!$N$3:$P$8992,3,0)=0,"",VLOOKUP($G444,'R5参照用'!$N$3:$P$8992,3,0)))</f>
        <v/>
      </c>
      <c r="X444" s="72"/>
      <c r="Y444" s="72"/>
      <c r="Z444" s="73"/>
      <c r="AA444" s="73"/>
      <c r="AB444" s="73"/>
      <c r="AC444" s="78"/>
      <c r="AD444" s="78"/>
      <c r="AE444" s="78"/>
      <c r="AF444" s="78"/>
      <c r="AG444" s="78"/>
      <c r="AH444" s="78"/>
      <c r="AI444" s="78"/>
      <c r="AJ444" s="78"/>
      <c r="AK444" s="78"/>
      <c r="AL444" s="78"/>
      <c r="AM444" s="70"/>
      <c r="AN444" s="72"/>
      <c r="AO444" s="72"/>
      <c r="AP444" s="75"/>
      <c r="AQ444" s="78"/>
      <c r="AR444" s="78"/>
      <c r="AS444" s="78"/>
      <c r="AT444" s="78"/>
      <c r="AU444" s="79"/>
      <c r="AV444" s="79"/>
      <c r="AW444" s="75"/>
      <c r="AX444" s="75"/>
      <c r="AY444" s="78"/>
      <c r="AZ444" s="78"/>
      <c r="BA444" s="78"/>
      <c r="BB444" s="78"/>
      <c r="BC444" s="79"/>
      <c r="BD444" s="79"/>
      <c r="BE444" s="75"/>
      <c r="BF444" s="75"/>
      <c r="BG444" s="78"/>
      <c r="BH444" s="78"/>
      <c r="BI444" s="78"/>
      <c r="BJ444" s="78"/>
      <c r="BK444" s="79"/>
      <c r="BL444" s="79"/>
      <c r="BM444" s="75"/>
      <c r="BN444" s="74"/>
      <c r="BO444" s="75"/>
      <c r="BP444" s="74"/>
      <c r="BQ444" s="75"/>
      <c r="BR444" s="61" t="e">
        <f>VLOOKUP(V444&amp;X444&amp;Y444,'R5参照用'!$AJ$3:$AK$101,2,0)</f>
        <v>#N/A</v>
      </c>
      <c r="BS444" s="2" t="str">
        <f t="shared" si="6"/>
        <v/>
      </c>
      <c r="BT444" s="2" t="str">
        <f>IF(H444="","",IF(H444="通常交付金","",COUNTIF($H$5:H444,"重点交付金")))</f>
        <v/>
      </c>
    </row>
    <row r="445" spans="1:72" ht="21.75" customHeight="1" x14ac:dyDescent="0.3">
      <c r="A445" s="196" t="str">
        <f>表紙!$H$11</f>
        <v>28365</v>
      </c>
      <c r="B445" s="70"/>
      <c r="C445" s="70"/>
      <c r="D445" s="71"/>
      <c r="E445" s="70"/>
      <c r="F445" s="196">
        <v>441</v>
      </c>
      <c r="G445" s="197" t="str">
        <f>IFERROR(VLOOKUP($A445&amp;"-"&amp;'回答入力シート（ア_令和4年度実施計画事業）'!$F445,'R5参照用'!$K$3:$P$8992,4,0),"")</f>
        <v/>
      </c>
      <c r="H445" s="197" t="str">
        <f>IFERROR(IF(VLOOKUP($A445&amp;"-"&amp;'回答入力シート（ア_令和4年度実施計画事業）'!$F445,'R5参照用'!$K$3:$P$8992,5,0)=0,"",VLOOKUP($A445&amp;"-"&amp;'回答入力シート（ア_令和4年度実施計画事業）'!$F445,'R5参照用'!$K$3:$P$8992,5,0)),"")</f>
        <v/>
      </c>
      <c r="I445" s="198" t="s">
        <v>808</v>
      </c>
      <c r="J445" s="72"/>
      <c r="K445" s="198" t="s">
        <v>5</v>
      </c>
      <c r="L445" s="72"/>
      <c r="M445" s="198" t="s">
        <v>6</v>
      </c>
      <c r="N445" s="198" t="s">
        <v>808</v>
      </c>
      <c r="O445" s="72"/>
      <c r="P445" s="198" t="s">
        <v>5</v>
      </c>
      <c r="Q445" s="72"/>
      <c r="R445" s="198" t="s">
        <v>6</v>
      </c>
      <c r="S445" s="78"/>
      <c r="T445" s="78"/>
      <c r="U445" s="78"/>
      <c r="V445" s="72"/>
      <c r="W445" s="204" t="str">
        <f>IF(OR(G445="",Q445=""),"",IF(VLOOKUP($G445,'R5参照用'!$N$3:$P$8992,3,0)=0,"",VLOOKUP($G445,'R5参照用'!$N$3:$P$8992,3,0)))</f>
        <v/>
      </c>
      <c r="X445" s="72"/>
      <c r="Y445" s="72"/>
      <c r="Z445" s="73"/>
      <c r="AA445" s="73"/>
      <c r="AB445" s="73"/>
      <c r="AC445" s="78"/>
      <c r="AD445" s="78"/>
      <c r="AE445" s="78"/>
      <c r="AF445" s="78"/>
      <c r="AG445" s="78"/>
      <c r="AH445" s="78"/>
      <c r="AI445" s="78"/>
      <c r="AJ445" s="78"/>
      <c r="AK445" s="78"/>
      <c r="AL445" s="78"/>
      <c r="AM445" s="70"/>
      <c r="AN445" s="72"/>
      <c r="AO445" s="72"/>
      <c r="AP445" s="75"/>
      <c r="AQ445" s="78"/>
      <c r="AR445" s="78"/>
      <c r="AS445" s="78"/>
      <c r="AT445" s="78"/>
      <c r="AU445" s="79"/>
      <c r="AV445" s="79"/>
      <c r="AW445" s="75"/>
      <c r="AX445" s="75"/>
      <c r="AY445" s="78"/>
      <c r="AZ445" s="78"/>
      <c r="BA445" s="78"/>
      <c r="BB445" s="78"/>
      <c r="BC445" s="79"/>
      <c r="BD445" s="79"/>
      <c r="BE445" s="75"/>
      <c r="BF445" s="75"/>
      <c r="BG445" s="78"/>
      <c r="BH445" s="78"/>
      <c r="BI445" s="78"/>
      <c r="BJ445" s="78"/>
      <c r="BK445" s="79"/>
      <c r="BL445" s="79"/>
      <c r="BM445" s="75"/>
      <c r="BN445" s="74"/>
      <c r="BO445" s="75"/>
      <c r="BP445" s="74"/>
      <c r="BQ445" s="75"/>
      <c r="BR445" s="61" t="e">
        <f>VLOOKUP(V445&amp;X445&amp;Y445,'R5参照用'!$AJ$3:$AK$101,2,0)</f>
        <v>#N/A</v>
      </c>
      <c r="BS445" s="2" t="str">
        <f t="shared" si="6"/>
        <v/>
      </c>
      <c r="BT445" s="2" t="str">
        <f>IF(H445="","",IF(H445="通常交付金","",COUNTIF($H$5:H445,"重点交付金")))</f>
        <v/>
      </c>
    </row>
    <row r="446" spans="1:72" ht="21.75" customHeight="1" x14ac:dyDescent="0.3">
      <c r="A446" s="196" t="str">
        <f>表紙!$H$11</f>
        <v>28365</v>
      </c>
      <c r="B446" s="70"/>
      <c r="C446" s="70"/>
      <c r="D446" s="71"/>
      <c r="E446" s="70"/>
      <c r="F446" s="196">
        <v>442</v>
      </c>
      <c r="G446" s="197" t="str">
        <f>IFERROR(VLOOKUP($A446&amp;"-"&amp;'回答入力シート（ア_令和4年度実施計画事業）'!$F446,'R5参照用'!$K$3:$P$8992,4,0),"")</f>
        <v/>
      </c>
      <c r="H446" s="197" t="str">
        <f>IFERROR(IF(VLOOKUP($A446&amp;"-"&amp;'回答入力シート（ア_令和4年度実施計画事業）'!$F446,'R5参照用'!$K$3:$P$8992,5,0)=0,"",VLOOKUP($A446&amp;"-"&amp;'回答入力シート（ア_令和4年度実施計画事業）'!$F446,'R5参照用'!$K$3:$P$8992,5,0)),"")</f>
        <v/>
      </c>
      <c r="I446" s="198" t="s">
        <v>808</v>
      </c>
      <c r="J446" s="72"/>
      <c r="K446" s="198" t="s">
        <v>5</v>
      </c>
      <c r="L446" s="72"/>
      <c r="M446" s="198" t="s">
        <v>6</v>
      </c>
      <c r="N446" s="198" t="s">
        <v>808</v>
      </c>
      <c r="O446" s="72"/>
      <c r="P446" s="198" t="s">
        <v>5</v>
      </c>
      <c r="Q446" s="72"/>
      <c r="R446" s="198" t="s">
        <v>6</v>
      </c>
      <c r="S446" s="78"/>
      <c r="T446" s="78"/>
      <c r="U446" s="78"/>
      <c r="V446" s="72"/>
      <c r="W446" s="204" t="str">
        <f>IF(OR(G446="",Q446=""),"",IF(VLOOKUP($G446,'R5参照用'!$N$3:$P$8992,3,0)=0,"",VLOOKUP($G446,'R5参照用'!$N$3:$P$8992,3,0)))</f>
        <v/>
      </c>
      <c r="X446" s="72"/>
      <c r="Y446" s="72"/>
      <c r="Z446" s="73"/>
      <c r="AA446" s="73"/>
      <c r="AB446" s="73"/>
      <c r="AC446" s="78"/>
      <c r="AD446" s="78"/>
      <c r="AE446" s="78"/>
      <c r="AF446" s="78"/>
      <c r="AG446" s="78"/>
      <c r="AH446" s="78"/>
      <c r="AI446" s="78"/>
      <c r="AJ446" s="78"/>
      <c r="AK446" s="78"/>
      <c r="AL446" s="78"/>
      <c r="AM446" s="70"/>
      <c r="AN446" s="72"/>
      <c r="AO446" s="72"/>
      <c r="AP446" s="75"/>
      <c r="AQ446" s="78"/>
      <c r="AR446" s="78"/>
      <c r="AS446" s="78"/>
      <c r="AT446" s="78"/>
      <c r="AU446" s="79"/>
      <c r="AV446" s="79"/>
      <c r="AW446" s="75"/>
      <c r="AX446" s="75"/>
      <c r="AY446" s="78"/>
      <c r="AZ446" s="78"/>
      <c r="BA446" s="78"/>
      <c r="BB446" s="78"/>
      <c r="BC446" s="79"/>
      <c r="BD446" s="79"/>
      <c r="BE446" s="75"/>
      <c r="BF446" s="75"/>
      <c r="BG446" s="78"/>
      <c r="BH446" s="78"/>
      <c r="BI446" s="78"/>
      <c r="BJ446" s="78"/>
      <c r="BK446" s="79"/>
      <c r="BL446" s="79"/>
      <c r="BM446" s="75"/>
      <c r="BN446" s="74"/>
      <c r="BO446" s="75"/>
      <c r="BP446" s="74"/>
      <c r="BQ446" s="75"/>
      <c r="BR446" s="61" t="e">
        <f>VLOOKUP(V446&amp;X446&amp;Y446,'R5参照用'!$AJ$3:$AK$101,2,0)</f>
        <v>#N/A</v>
      </c>
      <c r="BS446" s="2" t="str">
        <f t="shared" si="6"/>
        <v/>
      </c>
      <c r="BT446" s="2" t="str">
        <f>IF(H446="","",IF(H446="通常交付金","",COUNTIF($H$5:H446,"重点交付金")))</f>
        <v/>
      </c>
    </row>
    <row r="447" spans="1:72" ht="21.75" customHeight="1" x14ac:dyDescent="0.3">
      <c r="A447" s="196" t="str">
        <f>表紙!$H$11</f>
        <v>28365</v>
      </c>
      <c r="B447" s="70"/>
      <c r="C447" s="70"/>
      <c r="D447" s="71"/>
      <c r="E447" s="70"/>
      <c r="F447" s="196">
        <v>443</v>
      </c>
      <c r="G447" s="197" t="str">
        <f>IFERROR(VLOOKUP($A447&amp;"-"&amp;'回答入力シート（ア_令和4年度実施計画事業）'!$F447,'R5参照用'!$K$3:$P$8992,4,0),"")</f>
        <v/>
      </c>
      <c r="H447" s="197" t="str">
        <f>IFERROR(IF(VLOOKUP($A447&amp;"-"&amp;'回答入力シート（ア_令和4年度実施計画事業）'!$F447,'R5参照用'!$K$3:$P$8992,5,0)=0,"",VLOOKUP($A447&amp;"-"&amp;'回答入力シート（ア_令和4年度実施計画事業）'!$F447,'R5参照用'!$K$3:$P$8992,5,0)),"")</f>
        <v/>
      </c>
      <c r="I447" s="198" t="s">
        <v>808</v>
      </c>
      <c r="J447" s="72"/>
      <c r="K447" s="198" t="s">
        <v>5</v>
      </c>
      <c r="L447" s="72"/>
      <c r="M447" s="198" t="s">
        <v>6</v>
      </c>
      <c r="N447" s="198" t="s">
        <v>808</v>
      </c>
      <c r="O447" s="72"/>
      <c r="P447" s="198" t="s">
        <v>5</v>
      </c>
      <c r="Q447" s="72"/>
      <c r="R447" s="198" t="s">
        <v>6</v>
      </c>
      <c r="S447" s="78"/>
      <c r="T447" s="78"/>
      <c r="U447" s="78"/>
      <c r="V447" s="72"/>
      <c r="W447" s="204" t="str">
        <f>IF(OR(G447="",Q447=""),"",IF(VLOOKUP($G447,'R5参照用'!$N$3:$P$8992,3,0)=0,"",VLOOKUP($G447,'R5参照用'!$N$3:$P$8992,3,0)))</f>
        <v/>
      </c>
      <c r="X447" s="72"/>
      <c r="Y447" s="72"/>
      <c r="Z447" s="73"/>
      <c r="AA447" s="73"/>
      <c r="AB447" s="73"/>
      <c r="AC447" s="78"/>
      <c r="AD447" s="78"/>
      <c r="AE447" s="78"/>
      <c r="AF447" s="78"/>
      <c r="AG447" s="78"/>
      <c r="AH447" s="78"/>
      <c r="AI447" s="78"/>
      <c r="AJ447" s="78"/>
      <c r="AK447" s="78"/>
      <c r="AL447" s="78"/>
      <c r="AM447" s="70"/>
      <c r="AN447" s="72"/>
      <c r="AO447" s="72"/>
      <c r="AP447" s="75"/>
      <c r="AQ447" s="78"/>
      <c r="AR447" s="78"/>
      <c r="AS447" s="78"/>
      <c r="AT447" s="78"/>
      <c r="AU447" s="79"/>
      <c r="AV447" s="79"/>
      <c r="AW447" s="75"/>
      <c r="AX447" s="75"/>
      <c r="AY447" s="78"/>
      <c r="AZ447" s="78"/>
      <c r="BA447" s="78"/>
      <c r="BB447" s="78"/>
      <c r="BC447" s="79"/>
      <c r="BD447" s="79"/>
      <c r="BE447" s="75"/>
      <c r="BF447" s="75"/>
      <c r="BG447" s="78"/>
      <c r="BH447" s="78"/>
      <c r="BI447" s="78"/>
      <c r="BJ447" s="78"/>
      <c r="BK447" s="79"/>
      <c r="BL447" s="79"/>
      <c r="BM447" s="75"/>
      <c r="BN447" s="74"/>
      <c r="BO447" s="75"/>
      <c r="BP447" s="74"/>
      <c r="BQ447" s="75"/>
      <c r="BR447" s="61" t="e">
        <f>VLOOKUP(V447&amp;X447&amp;Y447,'R5参照用'!$AJ$3:$AK$101,2,0)</f>
        <v>#N/A</v>
      </c>
      <c r="BS447" s="2" t="str">
        <f t="shared" si="6"/>
        <v/>
      </c>
      <c r="BT447" s="2" t="str">
        <f>IF(H447="","",IF(H447="通常交付金","",COUNTIF($H$5:H447,"重点交付金")))</f>
        <v/>
      </c>
    </row>
    <row r="448" spans="1:72" ht="21.75" customHeight="1" x14ac:dyDescent="0.3">
      <c r="A448" s="196" t="str">
        <f>表紙!$H$11</f>
        <v>28365</v>
      </c>
      <c r="B448" s="70"/>
      <c r="C448" s="70"/>
      <c r="D448" s="71"/>
      <c r="E448" s="70"/>
      <c r="F448" s="196">
        <v>444</v>
      </c>
      <c r="G448" s="197" t="str">
        <f>IFERROR(VLOOKUP($A448&amp;"-"&amp;'回答入力シート（ア_令和4年度実施計画事業）'!$F448,'R5参照用'!$K$3:$P$8992,4,0),"")</f>
        <v/>
      </c>
      <c r="H448" s="197" t="str">
        <f>IFERROR(IF(VLOOKUP($A448&amp;"-"&amp;'回答入力シート（ア_令和4年度実施計画事業）'!$F448,'R5参照用'!$K$3:$P$8992,5,0)=0,"",VLOOKUP($A448&amp;"-"&amp;'回答入力シート（ア_令和4年度実施計画事業）'!$F448,'R5参照用'!$K$3:$P$8992,5,0)),"")</f>
        <v/>
      </c>
      <c r="I448" s="198" t="s">
        <v>808</v>
      </c>
      <c r="J448" s="72"/>
      <c r="K448" s="198" t="s">
        <v>5</v>
      </c>
      <c r="L448" s="72"/>
      <c r="M448" s="198" t="s">
        <v>6</v>
      </c>
      <c r="N448" s="198" t="s">
        <v>808</v>
      </c>
      <c r="O448" s="72"/>
      <c r="P448" s="198" t="s">
        <v>5</v>
      </c>
      <c r="Q448" s="72"/>
      <c r="R448" s="198" t="s">
        <v>6</v>
      </c>
      <c r="S448" s="78"/>
      <c r="T448" s="78"/>
      <c r="U448" s="78"/>
      <c r="V448" s="72"/>
      <c r="W448" s="204" t="str">
        <f>IF(OR(G448="",Q448=""),"",IF(VLOOKUP($G448,'R5参照用'!$N$3:$P$8992,3,0)=0,"",VLOOKUP($G448,'R5参照用'!$N$3:$P$8992,3,0)))</f>
        <v/>
      </c>
      <c r="X448" s="72"/>
      <c r="Y448" s="72"/>
      <c r="Z448" s="73"/>
      <c r="AA448" s="73"/>
      <c r="AB448" s="73"/>
      <c r="AC448" s="78"/>
      <c r="AD448" s="78"/>
      <c r="AE448" s="78"/>
      <c r="AF448" s="78"/>
      <c r="AG448" s="78"/>
      <c r="AH448" s="78"/>
      <c r="AI448" s="78"/>
      <c r="AJ448" s="78"/>
      <c r="AK448" s="78"/>
      <c r="AL448" s="78"/>
      <c r="AM448" s="70"/>
      <c r="AN448" s="72"/>
      <c r="AO448" s="72"/>
      <c r="AP448" s="75"/>
      <c r="AQ448" s="78"/>
      <c r="AR448" s="78"/>
      <c r="AS448" s="78"/>
      <c r="AT448" s="78"/>
      <c r="AU448" s="79"/>
      <c r="AV448" s="79"/>
      <c r="AW448" s="75"/>
      <c r="AX448" s="75"/>
      <c r="AY448" s="78"/>
      <c r="AZ448" s="78"/>
      <c r="BA448" s="78"/>
      <c r="BB448" s="78"/>
      <c r="BC448" s="79"/>
      <c r="BD448" s="79"/>
      <c r="BE448" s="75"/>
      <c r="BF448" s="75"/>
      <c r="BG448" s="78"/>
      <c r="BH448" s="78"/>
      <c r="BI448" s="78"/>
      <c r="BJ448" s="78"/>
      <c r="BK448" s="79"/>
      <c r="BL448" s="79"/>
      <c r="BM448" s="75"/>
      <c r="BN448" s="74"/>
      <c r="BO448" s="75"/>
      <c r="BP448" s="74"/>
      <c r="BQ448" s="75"/>
      <c r="BR448" s="61" t="e">
        <f>VLOOKUP(V448&amp;X448&amp;Y448,'R5参照用'!$AJ$3:$AK$101,2,0)</f>
        <v>#N/A</v>
      </c>
      <c r="BS448" s="2" t="str">
        <f t="shared" si="6"/>
        <v/>
      </c>
      <c r="BT448" s="2" t="str">
        <f>IF(H448="","",IF(H448="通常交付金","",COUNTIF($H$5:H448,"重点交付金")))</f>
        <v/>
      </c>
    </row>
    <row r="449" spans="1:72" ht="21.75" customHeight="1" x14ac:dyDescent="0.3">
      <c r="A449" s="196" t="str">
        <f>表紙!$H$11</f>
        <v>28365</v>
      </c>
      <c r="B449" s="70"/>
      <c r="C449" s="70"/>
      <c r="D449" s="71"/>
      <c r="E449" s="70"/>
      <c r="F449" s="196">
        <v>445</v>
      </c>
      <c r="G449" s="197" t="str">
        <f>IFERROR(VLOOKUP($A449&amp;"-"&amp;'回答入力シート（ア_令和4年度実施計画事業）'!$F449,'R5参照用'!$K$3:$P$8992,4,0),"")</f>
        <v/>
      </c>
      <c r="H449" s="197" t="str">
        <f>IFERROR(IF(VLOOKUP($A449&amp;"-"&amp;'回答入力シート（ア_令和4年度実施計画事業）'!$F449,'R5参照用'!$K$3:$P$8992,5,0)=0,"",VLOOKUP($A449&amp;"-"&amp;'回答入力シート（ア_令和4年度実施計画事業）'!$F449,'R5参照用'!$K$3:$P$8992,5,0)),"")</f>
        <v/>
      </c>
      <c r="I449" s="198" t="s">
        <v>808</v>
      </c>
      <c r="J449" s="72"/>
      <c r="K449" s="198" t="s">
        <v>5</v>
      </c>
      <c r="L449" s="72"/>
      <c r="M449" s="198" t="s">
        <v>6</v>
      </c>
      <c r="N449" s="198" t="s">
        <v>808</v>
      </c>
      <c r="O449" s="72"/>
      <c r="P449" s="198" t="s">
        <v>5</v>
      </c>
      <c r="Q449" s="72"/>
      <c r="R449" s="198" t="s">
        <v>6</v>
      </c>
      <c r="S449" s="78"/>
      <c r="T449" s="78"/>
      <c r="U449" s="78"/>
      <c r="V449" s="72"/>
      <c r="W449" s="204" t="str">
        <f>IF(OR(G449="",Q449=""),"",IF(VLOOKUP($G449,'R5参照用'!$N$3:$P$8992,3,0)=0,"",VLOOKUP($G449,'R5参照用'!$N$3:$P$8992,3,0)))</f>
        <v/>
      </c>
      <c r="X449" s="72"/>
      <c r="Y449" s="72"/>
      <c r="Z449" s="73"/>
      <c r="AA449" s="73"/>
      <c r="AB449" s="73"/>
      <c r="AC449" s="78"/>
      <c r="AD449" s="78"/>
      <c r="AE449" s="78"/>
      <c r="AF449" s="78"/>
      <c r="AG449" s="78"/>
      <c r="AH449" s="78"/>
      <c r="AI449" s="78"/>
      <c r="AJ449" s="78"/>
      <c r="AK449" s="78"/>
      <c r="AL449" s="78"/>
      <c r="AM449" s="70"/>
      <c r="AN449" s="72"/>
      <c r="AO449" s="72"/>
      <c r="AP449" s="75"/>
      <c r="AQ449" s="78"/>
      <c r="AR449" s="78"/>
      <c r="AS449" s="78"/>
      <c r="AT449" s="78"/>
      <c r="AU449" s="79"/>
      <c r="AV449" s="79"/>
      <c r="AW449" s="75"/>
      <c r="AX449" s="75"/>
      <c r="AY449" s="78"/>
      <c r="AZ449" s="78"/>
      <c r="BA449" s="78"/>
      <c r="BB449" s="78"/>
      <c r="BC449" s="79"/>
      <c r="BD449" s="79"/>
      <c r="BE449" s="75"/>
      <c r="BF449" s="75"/>
      <c r="BG449" s="78"/>
      <c r="BH449" s="78"/>
      <c r="BI449" s="78"/>
      <c r="BJ449" s="78"/>
      <c r="BK449" s="79"/>
      <c r="BL449" s="79"/>
      <c r="BM449" s="75"/>
      <c r="BN449" s="74"/>
      <c r="BO449" s="75"/>
      <c r="BP449" s="74"/>
      <c r="BQ449" s="75"/>
      <c r="BR449" s="61" t="e">
        <f>VLOOKUP(V449&amp;X449&amp;Y449,'R5参照用'!$AJ$3:$AK$101,2,0)</f>
        <v>#N/A</v>
      </c>
      <c r="BS449" s="2" t="str">
        <f t="shared" si="6"/>
        <v/>
      </c>
      <c r="BT449" s="2" t="str">
        <f>IF(H449="","",IF(H449="通常交付金","",COUNTIF($H$5:H449,"重点交付金")))</f>
        <v/>
      </c>
    </row>
    <row r="450" spans="1:72" ht="21.75" customHeight="1" x14ac:dyDescent="0.3">
      <c r="A450" s="196" t="str">
        <f>表紙!$H$11</f>
        <v>28365</v>
      </c>
      <c r="B450" s="70"/>
      <c r="C450" s="70"/>
      <c r="D450" s="71"/>
      <c r="E450" s="70"/>
      <c r="F450" s="196">
        <v>446</v>
      </c>
      <c r="G450" s="197" t="str">
        <f>IFERROR(VLOOKUP($A450&amp;"-"&amp;'回答入力シート（ア_令和4年度実施計画事業）'!$F450,'R5参照用'!$K$3:$P$8992,4,0),"")</f>
        <v/>
      </c>
      <c r="H450" s="197" t="str">
        <f>IFERROR(IF(VLOOKUP($A450&amp;"-"&amp;'回答入力シート（ア_令和4年度実施計画事業）'!$F450,'R5参照用'!$K$3:$P$8992,5,0)=0,"",VLOOKUP($A450&amp;"-"&amp;'回答入力シート（ア_令和4年度実施計画事業）'!$F450,'R5参照用'!$K$3:$P$8992,5,0)),"")</f>
        <v/>
      </c>
      <c r="I450" s="198" t="s">
        <v>808</v>
      </c>
      <c r="J450" s="72"/>
      <c r="K450" s="198" t="s">
        <v>5</v>
      </c>
      <c r="L450" s="72"/>
      <c r="M450" s="198" t="s">
        <v>6</v>
      </c>
      <c r="N450" s="198" t="s">
        <v>808</v>
      </c>
      <c r="O450" s="72"/>
      <c r="P450" s="198" t="s">
        <v>5</v>
      </c>
      <c r="Q450" s="72"/>
      <c r="R450" s="198" t="s">
        <v>6</v>
      </c>
      <c r="S450" s="78"/>
      <c r="T450" s="78"/>
      <c r="U450" s="78"/>
      <c r="V450" s="72"/>
      <c r="W450" s="204" t="str">
        <f>IF(OR(G450="",Q450=""),"",IF(VLOOKUP($G450,'R5参照用'!$N$3:$P$8992,3,0)=0,"",VLOOKUP($G450,'R5参照用'!$N$3:$P$8992,3,0)))</f>
        <v/>
      </c>
      <c r="X450" s="72"/>
      <c r="Y450" s="72"/>
      <c r="Z450" s="73"/>
      <c r="AA450" s="73"/>
      <c r="AB450" s="73"/>
      <c r="AC450" s="78"/>
      <c r="AD450" s="78"/>
      <c r="AE450" s="78"/>
      <c r="AF450" s="78"/>
      <c r="AG450" s="78"/>
      <c r="AH450" s="78"/>
      <c r="AI450" s="78"/>
      <c r="AJ450" s="78"/>
      <c r="AK450" s="78"/>
      <c r="AL450" s="78"/>
      <c r="AM450" s="70"/>
      <c r="AN450" s="72"/>
      <c r="AO450" s="72"/>
      <c r="AP450" s="75"/>
      <c r="AQ450" s="78"/>
      <c r="AR450" s="78"/>
      <c r="AS450" s="78"/>
      <c r="AT450" s="78"/>
      <c r="AU450" s="79"/>
      <c r="AV450" s="79"/>
      <c r="AW450" s="75"/>
      <c r="AX450" s="75"/>
      <c r="AY450" s="78"/>
      <c r="AZ450" s="78"/>
      <c r="BA450" s="78"/>
      <c r="BB450" s="78"/>
      <c r="BC450" s="79"/>
      <c r="BD450" s="79"/>
      <c r="BE450" s="75"/>
      <c r="BF450" s="75"/>
      <c r="BG450" s="78"/>
      <c r="BH450" s="78"/>
      <c r="BI450" s="78"/>
      <c r="BJ450" s="78"/>
      <c r="BK450" s="79"/>
      <c r="BL450" s="79"/>
      <c r="BM450" s="75"/>
      <c r="BN450" s="74"/>
      <c r="BO450" s="75"/>
      <c r="BP450" s="74"/>
      <c r="BQ450" s="75"/>
      <c r="BR450" s="61" t="e">
        <f>VLOOKUP(V450&amp;X450&amp;Y450,'R5参照用'!$AJ$3:$AK$101,2,0)</f>
        <v>#N/A</v>
      </c>
      <c r="BS450" s="2" t="str">
        <f t="shared" si="6"/>
        <v/>
      </c>
      <c r="BT450" s="2" t="str">
        <f>IF(H450="","",IF(H450="通常交付金","",COUNTIF($H$5:H450,"重点交付金")))</f>
        <v/>
      </c>
    </row>
    <row r="451" spans="1:72" ht="21.75" customHeight="1" x14ac:dyDescent="0.3">
      <c r="A451" s="196" t="str">
        <f>表紙!$H$11</f>
        <v>28365</v>
      </c>
      <c r="B451" s="70"/>
      <c r="C451" s="70"/>
      <c r="D451" s="71"/>
      <c r="E451" s="70"/>
      <c r="F451" s="196">
        <v>447</v>
      </c>
      <c r="G451" s="197" t="str">
        <f>IFERROR(VLOOKUP($A451&amp;"-"&amp;'回答入力シート（ア_令和4年度実施計画事業）'!$F451,'R5参照用'!$K$3:$P$8992,4,0),"")</f>
        <v/>
      </c>
      <c r="H451" s="197" t="str">
        <f>IFERROR(IF(VLOOKUP($A451&amp;"-"&amp;'回答入力シート（ア_令和4年度実施計画事業）'!$F451,'R5参照用'!$K$3:$P$8992,5,0)=0,"",VLOOKUP($A451&amp;"-"&amp;'回答入力シート（ア_令和4年度実施計画事業）'!$F451,'R5参照用'!$K$3:$P$8992,5,0)),"")</f>
        <v/>
      </c>
      <c r="I451" s="198" t="s">
        <v>808</v>
      </c>
      <c r="J451" s="72"/>
      <c r="K451" s="198" t="s">
        <v>5</v>
      </c>
      <c r="L451" s="72"/>
      <c r="M451" s="198" t="s">
        <v>6</v>
      </c>
      <c r="N451" s="198" t="s">
        <v>808</v>
      </c>
      <c r="O451" s="72"/>
      <c r="P451" s="198" t="s">
        <v>5</v>
      </c>
      <c r="Q451" s="72"/>
      <c r="R451" s="198" t="s">
        <v>6</v>
      </c>
      <c r="S451" s="78"/>
      <c r="T451" s="78"/>
      <c r="U451" s="78"/>
      <c r="V451" s="72"/>
      <c r="W451" s="204" t="str">
        <f>IF(OR(G451="",Q451=""),"",IF(VLOOKUP($G451,'R5参照用'!$N$3:$P$8992,3,0)=0,"",VLOOKUP($G451,'R5参照用'!$N$3:$P$8992,3,0)))</f>
        <v/>
      </c>
      <c r="X451" s="72"/>
      <c r="Y451" s="72"/>
      <c r="Z451" s="73"/>
      <c r="AA451" s="73"/>
      <c r="AB451" s="73"/>
      <c r="AC451" s="78"/>
      <c r="AD451" s="78"/>
      <c r="AE451" s="78"/>
      <c r="AF451" s="78"/>
      <c r="AG451" s="78"/>
      <c r="AH451" s="78"/>
      <c r="AI451" s="78"/>
      <c r="AJ451" s="78"/>
      <c r="AK451" s="78"/>
      <c r="AL451" s="78"/>
      <c r="AM451" s="70"/>
      <c r="AN451" s="72"/>
      <c r="AO451" s="72"/>
      <c r="AP451" s="75"/>
      <c r="AQ451" s="78"/>
      <c r="AR451" s="78"/>
      <c r="AS451" s="78"/>
      <c r="AT451" s="78"/>
      <c r="AU451" s="79"/>
      <c r="AV451" s="79"/>
      <c r="AW451" s="75"/>
      <c r="AX451" s="75"/>
      <c r="AY451" s="78"/>
      <c r="AZ451" s="78"/>
      <c r="BA451" s="78"/>
      <c r="BB451" s="78"/>
      <c r="BC451" s="79"/>
      <c r="BD451" s="79"/>
      <c r="BE451" s="75"/>
      <c r="BF451" s="75"/>
      <c r="BG451" s="78"/>
      <c r="BH451" s="78"/>
      <c r="BI451" s="78"/>
      <c r="BJ451" s="78"/>
      <c r="BK451" s="79"/>
      <c r="BL451" s="79"/>
      <c r="BM451" s="75"/>
      <c r="BN451" s="74"/>
      <c r="BO451" s="75"/>
      <c r="BP451" s="74"/>
      <c r="BQ451" s="75"/>
      <c r="BR451" s="61" t="e">
        <f>VLOOKUP(V451&amp;X451&amp;Y451,'R5参照用'!$AJ$3:$AK$101,2,0)</f>
        <v>#N/A</v>
      </c>
      <c r="BS451" s="2" t="str">
        <f t="shared" si="6"/>
        <v/>
      </c>
      <c r="BT451" s="2" t="str">
        <f>IF(H451="","",IF(H451="通常交付金","",COUNTIF($H$5:H451,"重点交付金")))</f>
        <v/>
      </c>
    </row>
    <row r="452" spans="1:72" ht="21.75" customHeight="1" x14ac:dyDescent="0.3">
      <c r="A452" s="196" t="str">
        <f>表紙!$H$11</f>
        <v>28365</v>
      </c>
      <c r="B452" s="70"/>
      <c r="C452" s="70"/>
      <c r="D452" s="71"/>
      <c r="E452" s="70"/>
      <c r="F452" s="196">
        <v>448</v>
      </c>
      <c r="G452" s="197" t="str">
        <f>IFERROR(VLOOKUP($A452&amp;"-"&amp;'回答入力シート（ア_令和4年度実施計画事業）'!$F452,'R5参照用'!$K$3:$P$8992,4,0),"")</f>
        <v/>
      </c>
      <c r="H452" s="197" t="str">
        <f>IFERROR(IF(VLOOKUP($A452&amp;"-"&amp;'回答入力シート（ア_令和4年度実施計画事業）'!$F452,'R5参照用'!$K$3:$P$8992,5,0)=0,"",VLOOKUP($A452&amp;"-"&amp;'回答入力シート（ア_令和4年度実施計画事業）'!$F452,'R5参照用'!$K$3:$P$8992,5,0)),"")</f>
        <v/>
      </c>
      <c r="I452" s="198" t="s">
        <v>808</v>
      </c>
      <c r="J452" s="72"/>
      <c r="K452" s="198" t="s">
        <v>5</v>
      </c>
      <c r="L452" s="72"/>
      <c r="M452" s="198" t="s">
        <v>6</v>
      </c>
      <c r="N452" s="198" t="s">
        <v>808</v>
      </c>
      <c r="O452" s="72"/>
      <c r="P452" s="198" t="s">
        <v>5</v>
      </c>
      <c r="Q452" s="72"/>
      <c r="R452" s="198" t="s">
        <v>6</v>
      </c>
      <c r="S452" s="78"/>
      <c r="T452" s="78"/>
      <c r="U452" s="78"/>
      <c r="V452" s="72"/>
      <c r="W452" s="204" t="str">
        <f>IF(OR(G452="",Q452=""),"",IF(VLOOKUP($G452,'R5参照用'!$N$3:$P$8992,3,0)=0,"",VLOOKUP($G452,'R5参照用'!$N$3:$P$8992,3,0)))</f>
        <v/>
      </c>
      <c r="X452" s="72"/>
      <c r="Y452" s="72"/>
      <c r="Z452" s="73"/>
      <c r="AA452" s="73"/>
      <c r="AB452" s="73"/>
      <c r="AC452" s="78"/>
      <c r="AD452" s="78"/>
      <c r="AE452" s="78"/>
      <c r="AF452" s="78"/>
      <c r="AG452" s="78"/>
      <c r="AH452" s="78"/>
      <c r="AI452" s="78"/>
      <c r="AJ452" s="78"/>
      <c r="AK452" s="78"/>
      <c r="AL452" s="78"/>
      <c r="AM452" s="70"/>
      <c r="AN452" s="72"/>
      <c r="AO452" s="72"/>
      <c r="AP452" s="75"/>
      <c r="AQ452" s="78"/>
      <c r="AR452" s="78"/>
      <c r="AS452" s="78"/>
      <c r="AT452" s="78"/>
      <c r="AU452" s="79"/>
      <c r="AV452" s="79"/>
      <c r="AW452" s="75"/>
      <c r="AX452" s="75"/>
      <c r="AY452" s="78"/>
      <c r="AZ452" s="78"/>
      <c r="BA452" s="78"/>
      <c r="BB452" s="78"/>
      <c r="BC452" s="79"/>
      <c r="BD452" s="79"/>
      <c r="BE452" s="75"/>
      <c r="BF452" s="75"/>
      <c r="BG452" s="78"/>
      <c r="BH452" s="78"/>
      <c r="BI452" s="78"/>
      <c r="BJ452" s="78"/>
      <c r="BK452" s="79"/>
      <c r="BL452" s="79"/>
      <c r="BM452" s="75"/>
      <c r="BN452" s="74"/>
      <c r="BO452" s="75"/>
      <c r="BP452" s="74"/>
      <c r="BQ452" s="75"/>
      <c r="BR452" s="61" t="e">
        <f>VLOOKUP(V452&amp;X452&amp;Y452,'R5参照用'!$AJ$3:$AK$101,2,0)</f>
        <v>#N/A</v>
      </c>
      <c r="BS452" s="2" t="str">
        <f t="shared" si="6"/>
        <v/>
      </c>
      <c r="BT452" s="2" t="str">
        <f>IF(H452="","",IF(H452="通常交付金","",COUNTIF($H$5:H452,"重点交付金")))</f>
        <v/>
      </c>
    </row>
    <row r="453" spans="1:72" ht="21.75" customHeight="1" x14ac:dyDescent="0.3">
      <c r="A453" s="196" t="str">
        <f>表紙!$H$11</f>
        <v>28365</v>
      </c>
      <c r="B453" s="70"/>
      <c r="C453" s="70"/>
      <c r="D453" s="71"/>
      <c r="E453" s="70"/>
      <c r="F453" s="196">
        <v>449</v>
      </c>
      <c r="G453" s="197" t="str">
        <f>IFERROR(VLOOKUP($A453&amp;"-"&amp;'回答入力シート（ア_令和4年度実施計画事業）'!$F453,'R5参照用'!$K$3:$P$8992,4,0),"")</f>
        <v/>
      </c>
      <c r="H453" s="197" t="str">
        <f>IFERROR(IF(VLOOKUP($A453&amp;"-"&amp;'回答入力シート（ア_令和4年度実施計画事業）'!$F453,'R5参照用'!$K$3:$P$8992,5,0)=0,"",VLOOKUP($A453&amp;"-"&amp;'回答入力シート（ア_令和4年度実施計画事業）'!$F453,'R5参照用'!$K$3:$P$8992,5,0)),"")</f>
        <v/>
      </c>
      <c r="I453" s="198" t="s">
        <v>808</v>
      </c>
      <c r="J453" s="72"/>
      <c r="K453" s="198" t="s">
        <v>5</v>
      </c>
      <c r="L453" s="72"/>
      <c r="M453" s="198" t="s">
        <v>6</v>
      </c>
      <c r="N453" s="198" t="s">
        <v>808</v>
      </c>
      <c r="O453" s="72"/>
      <c r="P453" s="198" t="s">
        <v>5</v>
      </c>
      <c r="Q453" s="72"/>
      <c r="R453" s="198" t="s">
        <v>6</v>
      </c>
      <c r="S453" s="78"/>
      <c r="T453" s="78"/>
      <c r="U453" s="78"/>
      <c r="V453" s="72"/>
      <c r="W453" s="204" t="str">
        <f>IF(OR(G453="",Q453=""),"",IF(VLOOKUP($G453,'R5参照用'!$N$3:$P$8992,3,0)=0,"",VLOOKUP($G453,'R5参照用'!$N$3:$P$8992,3,0)))</f>
        <v/>
      </c>
      <c r="X453" s="72"/>
      <c r="Y453" s="72"/>
      <c r="Z453" s="73"/>
      <c r="AA453" s="73"/>
      <c r="AB453" s="73"/>
      <c r="AC453" s="78"/>
      <c r="AD453" s="78"/>
      <c r="AE453" s="78"/>
      <c r="AF453" s="78"/>
      <c r="AG453" s="78"/>
      <c r="AH453" s="78"/>
      <c r="AI453" s="78"/>
      <c r="AJ453" s="78"/>
      <c r="AK453" s="78"/>
      <c r="AL453" s="78"/>
      <c r="AM453" s="70"/>
      <c r="AN453" s="72"/>
      <c r="AO453" s="72"/>
      <c r="AP453" s="75"/>
      <c r="AQ453" s="78"/>
      <c r="AR453" s="78"/>
      <c r="AS453" s="78"/>
      <c r="AT453" s="78"/>
      <c r="AU453" s="79"/>
      <c r="AV453" s="79"/>
      <c r="AW453" s="75"/>
      <c r="AX453" s="75"/>
      <c r="AY453" s="78"/>
      <c r="AZ453" s="78"/>
      <c r="BA453" s="78"/>
      <c r="BB453" s="78"/>
      <c r="BC453" s="79"/>
      <c r="BD453" s="79"/>
      <c r="BE453" s="75"/>
      <c r="BF453" s="75"/>
      <c r="BG453" s="78"/>
      <c r="BH453" s="78"/>
      <c r="BI453" s="78"/>
      <c r="BJ453" s="78"/>
      <c r="BK453" s="79"/>
      <c r="BL453" s="79"/>
      <c r="BM453" s="75"/>
      <c r="BN453" s="74"/>
      <c r="BO453" s="75"/>
      <c r="BP453" s="74"/>
      <c r="BQ453" s="75"/>
      <c r="BR453" s="61" t="e">
        <f>VLOOKUP(V453&amp;X453&amp;Y453,'R5参照用'!$AJ$3:$AK$101,2,0)</f>
        <v>#N/A</v>
      </c>
      <c r="BS453" s="2" t="str">
        <f t="shared" si="6"/>
        <v/>
      </c>
      <c r="BT453" s="2" t="str">
        <f>IF(H453="","",IF(H453="通常交付金","",COUNTIF($H$5:H453,"重点交付金")))</f>
        <v/>
      </c>
    </row>
    <row r="454" spans="1:72" ht="21.75" customHeight="1" x14ac:dyDescent="0.3">
      <c r="A454" s="196" t="str">
        <f>表紙!$H$11</f>
        <v>28365</v>
      </c>
      <c r="B454" s="70"/>
      <c r="C454" s="70"/>
      <c r="D454" s="71"/>
      <c r="E454" s="70"/>
      <c r="F454" s="196">
        <v>450</v>
      </c>
      <c r="G454" s="197" t="str">
        <f>IFERROR(VLOOKUP($A454&amp;"-"&amp;'回答入力シート（ア_令和4年度実施計画事業）'!$F454,'R5参照用'!$K$3:$P$8992,4,0),"")</f>
        <v/>
      </c>
      <c r="H454" s="197" t="str">
        <f>IFERROR(IF(VLOOKUP($A454&amp;"-"&amp;'回答入力シート（ア_令和4年度実施計画事業）'!$F454,'R5参照用'!$K$3:$P$8992,5,0)=0,"",VLOOKUP($A454&amp;"-"&amp;'回答入力シート（ア_令和4年度実施計画事業）'!$F454,'R5参照用'!$K$3:$P$8992,5,0)),"")</f>
        <v/>
      </c>
      <c r="I454" s="198" t="s">
        <v>808</v>
      </c>
      <c r="J454" s="72"/>
      <c r="K454" s="198" t="s">
        <v>5</v>
      </c>
      <c r="L454" s="72"/>
      <c r="M454" s="198" t="s">
        <v>6</v>
      </c>
      <c r="N454" s="198" t="s">
        <v>808</v>
      </c>
      <c r="O454" s="72"/>
      <c r="P454" s="198" t="s">
        <v>5</v>
      </c>
      <c r="Q454" s="72"/>
      <c r="R454" s="198" t="s">
        <v>6</v>
      </c>
      <c r="S454" s="78"/>
      <c r="T454" s="78"/>
      <c r="U454" s="78"/>
      <c r="V454" s="72"/>
      <c r="W454" s="204" t="str">
        <f>IF(OR(G454="",Q454=""),"",IF(VLOOKUP($G454,'R5参照用'!$N$3:$P$8992,3,0)=0,"",VLOOKUP($G454,'R5参照用'!$N$3:$P$8992,3,0)))</f>
        <v/>
      </c>
      <c r="X454" s="72"/>
      <c r="Y454" s="72"/>
      <c r="Z454" s="73"/>
      <c r="AA454" s="73"/>
      <c r="AB454" s="73"/>
      <c r="AC454" s="78"/>
      <c r="AD454" s="78"/>
      <c r="AE454" s="78"/>
      <c r="AF454" s="78"/>
      <c r="AG454" s="78"/>
      <c r="AH454" s="78"/>
      <c r="AI454" s="78"/>
      <c r="AJ454" s="78"/>
      <c r="AK454" s="78"/>
      <c r="AL454" s="78"/>
      <c r="AM454" s="70"/>
      <c r="AN454" s="72"/>
      <c r="AO454" s="72"/>
      <c r="AP454" s="75"/>
      <c r="AQ454" s="78"/>
      <c r="AR454" s="78"/>
      <c r="AS454" s="78"/>
      <c r="AT454" s="78"/>
      <c r="AU454" s="79"/>
      <c r="AV454" s="79"/>
      <c r="AW454" s="75"/>
      <c r="AX454" s="75"/>
      <c r="AY454" s="78"/>
      <c r="AZ454" s="78"/>
      <c r="BA454" s="78"/>
      <c r="BB454" s="78"/>
      <c r="BC454" s="79"/>
      <c r="BD454" s="79"/>
      <c r="BE454" s="75"/>
      <c r="BF454" s="75"/>
      <c r="BG454" s="78"/>
      <c r="BH454" s="78"/>
      <c r="BI454" s="78"/>
      <c r="BJ454" s="78"/>
      <c r="BK454" s="79"/>
      <c r="BL454" s="79"/>
      <c r="BM454" s="75"/>
      <c r="BN454" s="74"/>
      <c r="BO454" s="75"/>
      <c r="BP454" s="74"/>
      <c r="BQ454" s="75"/>
      <c r="BR454" s="61" t="e">
        <f>VLOOKUP(V454&amp;X454&amp;Y454,'R5参照用'!$AJ$3:$AK$101,2,0)</f>
        <v>#N/A</v>
      </c>
      <c r="BS454" s="2" t="str">
        <f t="shared" ref="BS454:BS501" si="7">LEFT(V454,1)</f>
        <v/>
      </c>
      <c r="BT454" s="2" t="str">
        <f>IF(H454="","",IF(H454="通常交付金","",COUNTIF($H$5:H454,"重点交付金")))</f>
        <v/>
      </c>
    </row>
    <row r="455" spans="1:72" ht="21.75" customHeight="1" x14ac:dyDescent="0.3">
      <c r="A455" s="196" t="str">
        <f>表紙!$H$11</f>
        <v>28365</v>
      </c>
      <c r="B455" s="70"/>
      <c r="C455" s="70"/>
      <c r="D455" s="71"/>
      <c r="E455" s="70"/>
      <c r="F455" s="196">
        <v>451</v>
      </c>
      <c r="G455" s="197" t="str">
        <f>IFERROR(VLOOKUP($A455&amp;"-"&amp;'回答入力シート（ア_令和4年度実施計画事業）'!$F455,'R5参照用'!$K$3:$P$8992,4,0),"")</f>
        <v/>
      </c>
      <c r="H455" s="197" t="str">
        <f>IFERROR(IF(VLOOKUP($A455&amp;"-"&amp;'回答入力シート（ア_令和4年度実施計画事業）'!$F455,'R5参照用'!$K$3:$P$8992,5,0)=0,"",VLOOKUP($A455&amp;"-"&amp;'回答入力シート（ア_令和4年度実施計画事業）'!$F455,'R5参照用'!$K$3:$P$8992,5,0)),"")</f>
        <v/>
      </c>
      <c r="I455" s="198" t="s">
        <v>808</v>
      </c>
      <c r="J455" s="72"/>
      <c r="K455" s="198" t="s">
        <v>5</v>
      </c>
      <c r="L455" s="72"/>
      <c r="M455" s="198" t="s">
        <v>6</v>
      </c>
      <c r="N455" s="198" t="s">
        <v>808</v>
      </c>
      <c r="O455" s="72"/>
      <c r="P455" s="198" t="s">
        <v>5</v>
      </c>
      <c r="Q455" s="72"/>
      <c r="R455" s="198" t="s">
        <v>6</v>
      </c>
      <c r="S455" s="78"/>
      <c r="T455" s="78"/>
      <c r="U455" s="78"/>
      <c r="V455" s="72"/>
      <c r="W455" s="204" t="str">
        <f>IF(OR(G455="",Q455=""),"",IF(VLOOKUP($G455,'R5参照用'!$N$3:$P$8992,3,0)=0,"",VLOOKUP($G455,'R5参照用'!$N$3:$P$8992,3,0)))</f>
        <v/>
      </c>
      <c r="X455" s="72"/>
      <c r="Y455" s="72"/>
      <c r="Z455" s="73"/>
      <c r="AA455" s="73"/>
      <c r="AB455" s="73"/>
      <c r="AC455" s="78"/>
      <c r="AD455" s="78"/>
      <c r="AE455" s="78"/>
      <c r="AF455" s="78"/>
      <c r="AG455" s="78"/>
      <c r="AH455" s="78"/>
      <c r="AI455" s="78"/>
      <c r="AJ455" s="78"/>
      <c r="AK455" s="78"/>
      <c r="AL455" s="78"/>
      <c r="AM455" s="70"/>
      <c r="AN455" s="72"/>
      <c r="AO455" s="72"/>
      <c r="AP455" s="75"/>
      <c r="AQ455" s="78"/>
      <c r="AR455" s="78"/>
      <c r="AS455" s="78"/>
      <c r="AT455" s="78"/>
      <c r="AU455" s="79"/>
      <c r="AV455" s="79"/>
      <c r="AW455" s="75"/>
      <c r="AX455" s="75"/>
      <c r="AY455" s="78"/>
      <c r="AZ455" s="78"/>
      <c r="BA455" s="78"/>
      <c r="BB455" s="78"/>
      <c r="BC455" s="79"/>
      <c r="BD455" s="79"/>
      <c r="BE455" s="75"/>
      <c r="BF455" s="75"/>
      <c r="BG455" s="78"/>
      <c r="BH455" s="78"/>
      <c r="BI455" s="78"/>
      <c r="BJ455" s="78"/>
      <c r="BK455" s="79"/>
      <c r="BL455" s="79"/>
      <c r="BM455" s="75"/>
      <c r="BN455" s="74"/>
      <c r="BO455" s="75"/>
      <c r="BP455" s="74"/>
      <c r="BQ455" s="75"/>
      <c r="BR455" s="61" t="e">
        <f>VLOOKUP(V455&amp;X455&amp;Y455,'R5参照用'!$AJ$3:$AK$101,2,0)</f>
        <v>#N/A</v>
      </c>
      <c r="BS455" s="2" t="str">
        <f t="shared" si="7"/>
        <v/>
      </c>
      <c r="BT455" s="2" t="str">
        <f>IF(H455="","",IF(H455="通常交付金","",COUNTIF($H$5:H455,"重点交付金")))</f>
        <v/>
      </c>
    </row>
    <row r="456" spans="1:72" ht="21.75" customHeight="1" x14ac:dyDescent="0.3">
      <c r="A456" s="196" t="str">
        <f>表紙!$H$11</f>
        <v>28365</v>
      </c>
      <c r="B456" s="70"/>
      <c r="C456" s="70"/>
      <c r="D456" s="71"/>
      <c r="E456" s="70"/>
      <c r="F456" s="196">
        <v>452</v>
      </c>
      <c r="G456" s="197" t="str">
        <f>IFERROR(VLOOKUP($A456&amp;"-"&amp;'回答入力シート（ア_令和4年度実施計画事業）'!$F456,'R5参照用'!$K$3:$P$8992,4,0),"")</f>
        <v/>
      </c>
      <c r="H456" s="197" t="str">
        <f>IFERROR(IF(VLOOKUP($A456&amp;"-"&amp;'回答入力シート（ア_令和4年度実施計画事業）'!$F456,'R5参照用'!$K$3:$P$8992,5,0)=0,"",VLOOKUP($A456&amp;"-"&amp;'回答入力シート（ア_令和4年度実施計画事業）'!$F456,'R5参照用'!$K$3:$P$8992,5,0)),"")</f>
        <v/>
      </c>
      <c r="I456" s="198" t="s">
        <v>808</v>
      </c>
      <c r="J456" s="72"/>
      <c r="K456" s="198" t="s">
        <v>5</v>
      </c>
      <c r="L456" s="72"/>
      <c r="M456" s="198" t="s">
        <v>6</v>
      </c>
      <c r="N456" s="198" t="s">
        <v>808</v>
      </c>
      <c r="O456" s="72"/>
      <c r="P456" s="198" t="s">
        <v>5</v>
      </c>
      <c r="Q456" s="72"/>
      <c r="R456" s="198" t="s">
        <v>6</v>
      </c>
      <c r="S456" s="78"/>
      <c r="T456" s="78"/>
      <c r="U456" s="78"/>
      <c r="V456" s="72"/>
      <c r="W456" s="204" t="str">
        <f>IF(OR(G456="",Q456=""),"",IF(VLOOKUP($G456,'R5参照用'!$N$3:$P$8992,3,0)=0,"",VLOOKUP($G456,'R5参照用'!$N$3:$P$8992,3,0)))</f>
        <v/>
      </c>
      <c r="X456" s="72"/>
      <c r="Y456" s="72"/>
      <c r="Z456" s="73"/>
      <c r="AA456" s="73"/>
      <c r="AB456" s="73"/>
      <c r="AC456" s="78"/>
      <c r="AD456" s="78"/>
      <c r="AE456" s="78"/>
      <c r="AF456" s="78"/>
      <c r="AG456" s="78"/>
      <c r="AH456" s="78"/>
      <c r="AI456" s="78"/>
      <c r="AJ456" s="78"/>
      <c r="AK456" s="78"/>
      <c r="AL456" s="78"/>
      <c r="AM456" s="70"/>
      <c r="AN456" s="72"/>
      <c r="AO456" s="72"/>
      <c r="AP456" s="75"/>
      <c r="AQ456" s="78"/>
      <c r="AR456" s="78"/>
      <c r="AS456" s="78"/>
      <c r="AT456" s="78"/>
      <c r="AU456" s="79"/>
      <c r="AV456" s="79"/>
      <c r="AW456" s="75"/>
      <c r="AX456" s="75"/>
      <c r="AY456" s="78"/>
      <c r="AZ456" s="78"/>
      <c r="BA456" s="78"/>
      <c r="BB456" s="78"/>
      <c r="BC456" s="79"/>
      <c r="BD456" s="79"/>
      <c r="BE456" s="75"/>
      <c r="BF456" s="75"/>
      <c r="BG456" s="78"/>
      <c r="BH456" s="78"/>
      <c r="BI456" s="78"/>
      <c r="BJ456" s="78"/>
      <c r="BK456" s="79"/>
      <c r="BL456" s="79"/>
      <c r="BM456" s="75"/>
      <c r="BN456" s="74"/>
      <c r="BO456" s="75"/>
      <c r="BP456" s="74"/>
      <c r="BQ456" s="75"/>
      <c r="BR456" s="61" t="e">
        <f>VLOOKUP(V456&amp;X456&amp;Y456,'R5参照用'!$AJ$3:$AK$101,2,0)</f>
        <v>#N/A</v>
      </c>
      <c r="BS456" s="2" t="str">
        <f t="shared" si="7"/>
        <v/>
      </c>
      <c r="BT456" s="2" t="str">
        <f>IF(H456="","",IF(H456="通常交付金","",COUNTIF($H$5:H456,"重点交付金")))</f>
        <v/>
      </c>
    </row>
    <row r="457" spans="1:72" ht="21.75" customHeight="1" x14ac:dyDescent="0.3">
      <c r="A457" s="196" t="str">
        <f>表紙!$H$11</f>
        <v>28365</v>
      </c>
      <c r="B457" s="70"/>
      <c r="C457" s="70"/>
      <c r="D457" s="71"/>
      <c r="E457" s="70"/>
      <c r="F457" s="196">
        <v>453</v>
      </c>
      <c r="G457" s="197" t="str">
        <f>IFERROR(VLOOKUP($A457&amp;"-"&amp;'回答入力シート（ア_令和4年度実施計画事業）'!$F457,'R5参照用'!$K$3:$P$8992,4,0),"")</f>
        <v/>
      </c>
      <c r="H457" s="197" t="str">
        <f>IFERROR(IF(VLOOKUP($A457&amp;"-"&amp;'回答入力シート（ア_令和4年度実施計画事業）'!$F457,'R5参照用'!$K$3:$P$8992,5,0)=0,"",VLOOKUP($A457&amp;"-"&amp;'回答入力シート（ア_令和4年度実施計画事業）'!$F457,'R5参照用'!$K$3:$P$8992,5,0)),"")</f>
        <v/>
      </c>
      <c r="I457" s="198" t="s">
        <v>808</v>
      </c>
      <c r="J457" s="72"/>
      <c r="K457" s="198" t="s">
        <v>5</v>
      </c>
      <c r="L457" s="72"/>
      <c r="M457" s="198" t="s">
        <v>6</v>
      </c>
      <c r="N457" s="198" t="s">
        <v>808</v>
      </c>
      <c r="O457" s="72"/>
      <c r="P457" s="198" t="s">
        <v>5</v>
      </c>
      <c r="Q457" s="72"/>
      <c r="R457" s="198" t="s">
        <v>6</v>
      </c>
      <c r="S457" s="78"/>
      <c r="T457" s="78"/>
      <c r="U457" s="78"/>
      <c r="V457" s="72"/>
      <c r="W457" s="204" t="str">
        <f>IF(OR(G457="",Q457=""),"",IF(VLOOKUP($G457,'R5参照用'!$N$3:$P$8992,3,0)=0,"",VLOOKUP($G457,'R5参照用'!$N$3:$P$8992,3,0)))</f>
        <v/>
      </c>
      <c r="X457" s="72"/>
      <c r="Y457" s="72"/>
      <c r="Z457" s="73"/>
      <c r="AA457" s="73"/>
      <c r="AB457" s="73"/>
      <c r="AC457" s="78"/>
      <c r="AD457" s="78"/>
      <c r="AE457" s="78"/>
      <c r="AF457" s="78"/>
      <c r="AG457" s="78"/>
      <c r="AH457" s="78"/>
      <c r="AI457" s="78"/>
      <c r="AJ457" s="78"/>
      <c r="AK457" s="78"/>
      <c r="AL457" s="78"/>
      <c r="AM457" s="70"/>
      <c r="AN457" s="72"/>
      <c r="AO457" s="72"/>
      <c r="AP457" s="75"/>
      <c r="AQ457" s="78"/>
      <c r="AR457" s="78"/>
      <c r="AS457" s="78"/>
      <c r="AT457" s="78"/>
      <c r="AU457" s="79"/>
      <c r="AV457" s="79"/>
      <c r="AW457" s="75"/>
      <c r="AX457" s="75"/>
      <c r="AY457" s="78"/>
      <c r="AZ457" s="78"/>
      <c r="BA457" s="78"/>
      <c r="BB457" s="78"/>
      <c r="BC457" s="79"/>
      <c r="BD457" s="79"/>
      <c r="BE457" s="75"/>
      <c r="BF457" s="75"/>
      <c r="BG457" s="78"/>
      <c r="BH457" s="78"/>
      <c r="BI457" s="78"/>
      <c r="BJ457" s="78"/>
      <c r="BK457" s="79"/>
      <c r="BL457" s="79"/>
      <c r="BM457" s="75"/>
      <c r="BN457" s="74"/>
      <c r="BO457" s="75"/>
      <c r="BP457" s="74"/>
      <c r="BQ457" s="75"/>
      <c r="BR457" s="61" t="e">
        <f>VLOOKUP(V457&amp;X457&amp;Y457,'R5参照用'!$AJ$3:$AK$101,2,0)</f>
        <v>#N/A</v>
      </c>
      <c r="BS457" s="2" t="str">
        <f t="shared" si="7"/>
        <v/>
      </c>
      <c r="BT457" s="2" t="str">
        <f>IF(H457="","",IF(H457="通常交付金","",COUNTIF($H$5:H457,"重点交付金")))</f>
        <v/>
      </c>
    </row>
    <row r="458" spans="1:72" ht="21.75" customHeight="1" x14ac:dyDescent="0.3">
      <c r="A458" s="196" t="str">
        <f>表紙!$H$11</f>
        <v>28365</v>
      </c>
      <c r="B458" s="70"/>
      <c r="C458" s="70"/>
      <c r="D458" s="71"/>
      <c r="E458" s="70"/>
      <c r="F458" s="196">
        <v>454</v>
      </c>
      <c r="G458" s="197" t="str">
        <f>IFERROR(VLOOKUP($A458&amp;"-"&amp;'回答入力シート（ア_令和4年度実施計画事業）'!$F458,'R5参照用'!$K$3:$P$8992,4,0),"")</f>
        <v/>
      </c>
      <c r="H458" s="197" t="str">
        <f>IFERROR(IF(VLOOKUP($A458&amp;"-"&amp;'回答入力シート（ア_令和4年度実施計画事業）'!$F458,'R5参照用'!$K$3:$P$8992,5,0)=0,"",VLOOKUP($A458&amp;"-"&amp;'回答入力シート（ア_令和4年度実施計画事業）'!$F458,'R5参照用'!$K$3:$P$8992,5,0)),"")</f>
        <v/>
      </c>
      <c r="I458" s="198" t="s">
        <v>808</v>
      </c>
      <c r="J458" s="72"/>
      <c r="K458" s="198" t="s">
        <v>5</v>
      </c>
      <c r="L458" s="72"/>
      <c r="M458" s="198" t="s">
        <v>6</v>
      </c>
      <c r="N458" s="198" t="s">
        <v>808</v>
      </c>
      <c r="O458" s="72"/>
      <c r="P458" s="198" t="s">
        <v>5</v>
      </c>
      <c r="Q458" s="72"/>
      <c r="R458" s="198" t="s">
        <v>6</v>
      </c>
      <c r="S458" s="78"/>
      <c r="T458" s="78"/>
      <c r="U458" s="78"/>
      <c r="V458" s="72"/>
      <c r="W458" s="204" t="str">
        <f>IF(OR(G458="",Q458=""),"",IF(VLOOKUP($G458,'R5参照用'!$N$3:$P$8992,3,0)=0,"",VLOOKUP($G458,'R5参照用'!$N$3:$P$8992,3,0)))</f>
        <v/>
      </c>
      <c r="X458" s="72"/>
      <c r="Y458" s="72"/>
      <c r="Z458" s="73"/>
      <c r="AA458" s="73"/>
      <c r="AB458" s="73"/>
      <c r="AC458" s="78"/>
      <c r="AD458" s="78"/>
      <c r="AE458" s="78"/>
      <c r="AF458" s="78"/>
      <c r="AG458" s="78"/>
      <c r="AH458" s="78"/>
      <c r="AI458" s="78"/>
      <c r="AJ458" s="78"/>
      <c r="AK458" s="78"/>
      <c r="AL458" s="78"/>
      <c r="AM458" s="70"/>
      <c r="AN458" s="72"/>
      <c r="AO458" s="72"/>
      <c r="AP458" s="75"/>
      <c r="AQ458" s="78"/>
      <c r="AR458" s="78"/>
      <c r="AS458" s="78"/>
      <c r="AT458" s="78"/>
      <c r="AU458" s="79"/>
      <c r="AV458" s="79"/>
      <c r="AW458" s="75"/>
      <c r="AX458" s="75"/>
      <c r="AY458" s="78"/>
      <c r="AZ458" s="78"/>
      <c r="BA458" s="78"/>
      <c r="BB458" s="78"/>
      <c r="BC458" s="79"/>
      <c r="BD458" s="79"/>
      <c r="BE458" s="75"/>
      <c r="BF458" s="75"/>
      <c r="BG458" s="78"/>
      <c r="BH458" s="78"/>
      <c r="BI458" s="78"/>
      <c r="BJ458" s="78"/>
      <c r="BK458" s="79"/>
      <c r="BL458" s="79"/>
      <c r="BM458" s="75"/>
      <c r="BN458" s="74"/>
      <c r="BO458" s="75"/>
      <c r="BP458" s="74"/>
      <c r="BQ458" s="75"/>
      <c r="BR458" s="61" t="e">
        <f>VLOOKUP(V458&amp;X458&amp;Y458,'R5参照用'!$AJ$3:$AK$101,2,0)</f>
        <v>#N/A</v>
      </c>
      <c r="BS458" s="2" t="str">
        <f t="shared" si="7"/>
        <v/>
      </c>
      <c r="BT458" s="2" t="str">
        <f>IF(H458="","",IF(H458="通常交付金","",COUNTIF($H$5:H458,"重点交付金")))</f>
        <v/>
      </c>
    </row>
    <row r="459" spans="1:72" ht="21.75" customHeight="1" x14ac:dyDescent="0.3">
      <c r="A459" s="196" t="str">
        <f>表紙!$H$11</f>
        <v>28365</v>
      </c>
      <c r="B459" s="70"/>
      <c r="C459" s="70"/>
      <c r="D459" s="71"/>
      <c r="E459" s="70"/>
      <c r="F459" s="196">
        <v>455</v>
      </c>
      <c r="G459" s="197" t="str">
        <f>IFERROR(VLOOKUP($A459&amp;"-"&amp;'回答入力シート（ア_令和4年度実施計画事業）'!$F459,'R5参照用'!$K$3:$P$8992,4,0),"")</f>
        <v/>
      </c>
      <c r="H459" s="197" t="str">
        <f>IFERROR(IF(VLOOKUP($A459&amp;"-"&amp;'回答入力シート（ア_令和4年度実施計画事業）'!$F459,'R5参照用'!$K$3:$P$8992,5,0)=0,"",VLOOKUP($A459&amp;"-"&amp;'回答入力シート（ア_令和4年度実施計画事業）'!$F459,'R5参照用'!$K$3:$P$8992,5,0)),"")</f>
        <v/>
      </c>
      <c r="I459" s="198" t="s">
        <v>808</v>
      </c>
      <c r="J459" s="72"/>
      <c r="K459" s="198" t="s">
        <v>5</v>
      </c>
      <c r="L459" s="72"/>
      <c r="M459" s="198" t="s">
        <v>6</v>
      </c>
      <c r="N459" s="198" t="s">
        <v>808</v>
      </c>
      <c r="O459" s="72"/>
      <c r="P459" s="198" t="s">
        <v>5</v>
      </c>
      <c r="Q459" s="72"/>
      <c r="R459" s="198" t="s">
        <v>6</v>
      </c>
      <c r="S459" s="78"/>
      <c r="T459" s="78"/>
      <c r="U459" s="78"/>
      <c r="V459" s="72"/>
      <c r="W459" s="204" t="str">
        <f>IF(OR(G459="",Q459=""),"",IF(VLOOKUP($G459,'R5参照用'!$N$3:$P$8992,3,0)=0,"",VLOOKUP($G459,'R5参照用'!$N$3:$P$8992,3,0)))</f>
        <v/>
      </c>
      <c r="X459" s="72"/>
      <c r="Y459" s="72"/>
      <c r="Z459" s="73"/>
      <c r="AA459" s="73"/>
      <c r="AB459" s="73"/>
      <c r="AC459" s="78"/>
      <c r="AD459" s="78"/>
      <c r="AE459" s="78"/>
      <c r="AF459" s="78"/>
      <c r="AG459" s="78"/>
      <c r="AH459" s="78"/>
      <c r="AI459" s="78"/>
      <c r="AJ459" s="78"/>
      <c r="AK459" s="78"/>
      <c r="AL459" s="78"/>
      <c r="AM459" s="70"/>
      <c r="AN459" s="72"/>
      <c r="AO459" s="72"/>
      <c r="AP459" s="75"/>
      <c r="AQ459" s="78"/>
      <c r="AR459" s="78"/>
      <c r="AS459" s="78"/>
      <c r="AT459" s="78"/>
      <c r="AU459" s="79"/>
      <c r="AV459" s="79"/>
      <c r="AW459" s="75"/>
      <c r="AX459" s="75"/>
      <c r="AY459" s="78"/>
      <c r="AZ459" s="78"/>
      <c r="BA459" s="78"/>
      <c r="BB459" s="78"/>
      <c r="BC459" s="79"/>
      <c r="BD459" s="79"/>
      <c r="BE459" s="75"/>
      <c r="BF459" s="75"/>
      <c r="BG459" s="78"/>
      <c r="BH459" s="78"/>
      <c r="BI459" s="78"/>
      <c r="BJ459" s="78"/>
      <c r="BK459" s="79"/>
      <c r="BL459" s="79"/>
      <c r="BM459" s="75"/>
      <c r="BN459" s="74"/>
      <c r="BO459" s="75"/>
      <c r="BP459" s="74"/>
      <c r="BQ459" s="75"/>
      <c r="BR459" s="61" t="e">
        <f>VLOOKUP(V459&amp;X459&amp;Y459,'R5参照用'!$AJ$3:$AK$101,2,0)</f>
        <v>#N/A</v>
      </c>
      <c r="BS459" s="2" t="str">
        <f t="shared" si="7"/>
        <v/>
      </c>
      <c r="BT459" s="2" t="str">
        <f>IF(H459="","",IF(H459="通常交付金","",COUNTIF($H$5:H459,"重点交付金")))</f>
        <v/>
      </c>
    </row>
    <row r="460" spans="1:72" ht="21.75" customHeight="1" x14ac:dyDescent="0.3">
      <c r="A460" s="196" t="str">
        <f>表紙!$H$11</f>
        <v>28365</v>
      </c>
      <c r="B460" s="70"/>
      <c r="C460" s="70"/>
      <c r="D460" s="71"/>
      <c r="E460" s="70"/>
      <c r="F460" s="196">
        <v>456</v>
      </c>
      <c r="G460" s="197" t="str">
        <f>IFERROR(VLOOKUP($A460&amp;"-"&amp;'回答入力シート（ア_令和4年度実施計画事業）'!$F460,'R5参照用'!$K$3:$P$8992,4,0),"")</f>
        <v/>
      </c>
      <c r="H460" s="197" t="str">
        <f>IFERROR(IF(VLOOKUP($A460&amp;"-"&amp;'回答入力シート（ア_令和4年度実施計画事業）'!$F460,'R5参照用'!$K$3:$P$8992,5,0)=0,"",VLOOKUP($A460&amp;"-"&amp;'回答入力シート（ア_令和4年度実施計画事業）'!$F460,'R5参照用'!$K$3:$P$8992,5,0)),"")</f>
        <v/>
      </c>
      <c r="I460" s="198" t="s">
        <v>808</v>
      </c>
      <c r="J460" s="72"/>
      <c r="K460" s="198" t="s">
        <v>5</v>
      </c>
      <c r="L460" s="72"/>
      <c r="M460" s="198" t="s">
        <v>6</v>
      </c>
      <c r="N460" s="198" t="s">
        <v>808</v>
      </c>
      <c r="O460" s="72"/>
      <c r="P460" s="198" t="s">
        <v>5</v>
      </c>
      <c r="Q460" s="72"/>
      <c r="R460" s="198" t="s">
        <v>6</v>
      </c>
      <c r="S460" s="78"/>
      <c r="T460" s="78"/>
      <c r="U460" s="78"/>
      <c r="V460" s="72"/>
      <c r="W460" s="204" t="str">
        <f>IF(OR(G460="",Q460=""),"",IF(VLOOKUP($G460,'R5参照用'!$N$3:$P$8992,3,0)=0,"",VLOOKUP($G460,'R5参照用'!$N$3:$P$8992,3,0)))</f>
        <v/>
      </c>
      <c r="X460" s="72"/>
      <c r="Y460" s="72"/>
      <c r="Z460" s="73"/>
      <c r="AA460" s="73"/>
      <c r="AB460" s="73"/>
      <c r="AC460" s="78"/>
      <c r="AD460" s="78"/>
      <c r="AE460" s="78"/>
      <c r="AF460" s="78"/>
      <c r="AG460" s="78"/>
      <c r="AH460" s="78"/>
      <c r="AI460" s="78"/>
      <c r="AJ460" s="78"/>
      <c r="AK460" s="78"/>
      <c r="AL460" s="78"/>
      <c r="AM460" s="70"/>
      <c r="AN460" s="72"/>
      <c r="AO460" s="72"/>
      <c r="AP460" s="75"/>
      <c r="AQ460" s="78"/>
      <c r="AR460" s="78"/>
      <c r="AS460" s="78"/>
      <c r="AT460" s="78"/>
      <c r="AU460" s="79"/>
      <c r="AV460" s="79"/>
      <c r="AW460" s="75"/>
      <c r="AX460" s="75"/>
      <c r="AY460" s="78"/>
      <c r="AZ460" s="78"/>
      <c r="BA460" s="78"/>
      <c r="BB460" s="78"/>
      <c r="BC460" s="79"/>
      <c r="BD460" s="79"/>
      <c r="BE460" s="75"/>
      <c r="BF460" s="75"/>
      <c r="BG460" s="78"/>
      <c r="BH460" s="78"/>
      <c r="BI460" s="78"/>
      <c r="BJ460" s="78"/>
      <c r="BK460" s="79"/>
      <c r="BL460" s="79"/>
      <c r="BM460" s="75"/>
      <c r="BN460" s="74"/>
      <c r="BO460" s="75"/>
      <c r="BP460" s="74"/>
      <c r="BQ460" s="75"/>
      <c r="BR460" s="61" t="e">
        <f>VLOOKUP(V460&amp;X460&amp;Y460,'R5参照用'!$AJ$3:$AK$101,2,0)</f>
        <v>#N/A</v>
      </c>
      <c r="BS460" s="2" t="str">
        <f t="shared" si="7"/>
        <v/>
      </c>
      <c r="BT460" s="2" t="str">
        <f>IF(H460="","",IF(H460="通常交付金","",COUNTIF($H$5:H460,"重点交付金")))</f>
        <v/>
      </c>
    </row>
    <row r="461" spans="1:72" ht="21.75" customHeight="1" x14ac:dyDescent="0.3">
      <c r="A461" s="196" t="str">
        <f>表紙!$H$11</f>
        <v>28365</v>
      </c>
      <c r="B461" s="70"/>
      <c r="C461" s="70"/>
      <c r="D461" s="71"/>
      <c r="E461" s="70"/>
      <c r="F461" s="196">
        <v>457</v>
      </c>
      <c r="G461" s="197" t="str">
        <f>IFERROR(VLOOKUP($A461&amp;"-"&amp;'回答入力シート（ア_令和4年度実施計画事業）'!$F461,'R5参照用'!$K$3:$P$8992,4,0),"")</f>
        <v/>
      </c>
      <c r="H461" s="197" t="str">
        <f>IFERROR(IF(VLOOKUP($A461&amp;"-"&amp;'回答入力シート（ア_令和4年度実施計画事業）'!$F461,'R5参照用'!$K$3:$P$8992,5,0)=0,"",VLOOKUP($A461&amp;"-"&amp;'回答入力シート（ア_令和4年度実施計画事業）'!$F461,'R5参照用'!$K$3:$P$8992,5,0)),"")</f>
        <v/>
      </c>
      <c r="I461" s="198" t="s">
        <v>808</v>
      </c>
      <c r="J461" s="72"/>
      <c r="K461" s="198" t="s">
        <v>5</v>
      </c>
      <c r="L461" s="72"/>
      <c r="M461" s="198" t="s">
        <v>6</v>
      </c>
      <c r="N461" s="198" t="s">
        <v>808</v>
      </c>
      <c r="O461" s="72"/>
      <c r="P461" s="198" t="s">
        <v>5</v>
      </c>
      <c r="Q461" s="72"/>
      <c r="R461" s="198" t="s">
        <v>6</v>
      </c>
      <c r="S461" s="78"/>
      <c r="T461" s="78"/>
      <c r="U461" s="78"/>
      <c r="V461" s="72"/>
      <c r="W461" s="204" t="str">
        <f>IF(OR(G461="",Q461=""),"",IF(VLOOKUP($G461,'R5参照用'!$N$3:$P$8992,3,0)=0,"",VLOOKUP($G461,'R5参照用'!$N$3:$P$8992,3,0)))</f>
        <v/>
      </c>
      <c r="X461" s="72"/>
      <c r="Y461" s="72"/>
      <c r="Z461" s="73"/>
      <c r="AA461" s="73"/>
      <c r="AB461" s="73"/>
      <c r="AC461" s="78"/>
      <c r="AD461" s="78"/>
      <c r="AE461" s="78"/>
      <c r="AF461" s="78"/>
      <c r="AG461" s="78"/>
      <c r="AH461" s="78"/>
      <c r="AI461" s="78"/>
      <c r="AJ461" s="78"/>
      <c r="AK461" s="78"/>
      <c r="AL461" s="78"/>
      <c r="AM461" s="70"/>
      <c r="AN461" s="72"/>
      <c r="AO461" s="72"/>
      <c r="AP461" s="75"/>
      <c r="AQ461" s="78"/>
      <c r="AR461" s="78"/>
      <c r="AS461" s="78"/>
      <c r="AT461" s="78"/>
      <c r="AU461" s="79"/>
      <c r="AV461" s="79"/>
      <c r="AW461" s="75"/>
      <c r="AX461" s="75"/>
      <c r="AY461" s="78"/>
      <c r="AZ461" s="78"/>
      <c r="BA461" s="78"/>
      <c r="BB461" s="78"/>
      <c r="BC461" s="79"/>
      <c r="BD461" s="79"/>
      <c r="BE461" s="75"/>
      <c r="BF461" s="75"/>
      <c r="BG461" s="78"/>
      <c r="BH461" s="78"/>
      <c r="BI461" s="78"/>
      <c r="BJ461" s="78"/>
      <c r="BK461" s="79"/>
      <c r="BL461" s="79"/>
      <c r="BM461" s="75"/>
      <c r="BN461" s="74"/>
      <c r="BO461" s="75"/>
      <c r="BP461" s="74"/>
      <c r="BQ461" s="75"/>
      <c r="BR461" s="61" t="e">
        <f>VLOOKUP(V461&amp;X461&amp;Y461,'R5参照用'!$AJ$3:$AK$101,2,0)</f>
        <v>#N/A</v>
      </c>
      <c r="BS461" s="2" t="str">
        <f t="shared" si="7"/>
        <v/>
      </c>
      <c r="BT461" s="2" t="str">
        <f>IF(H461="","",IF(H461="通常交付金","",COUNTIF($H$5:H461,"重点交付金")))</f>
        <v/>
      </c>
    </row>
    <row r="462" spans="1:72" ht="21.75" customHeight="1" x14ac:dyDescent="0.3">
      <c r="A462" s="196" t="str">
        <f>表紙!$H$11</f>
        <v>28365</v>
      </c>
      <c r="B462" s="70"/>
      <c r="C462" s="70"/>
      <c r="D462" s="71"/>
      <c r="E462" s="70"/>
      <c r="F462" s="196">
        <v>458</v>
      </c>
      <c r="G462" s="197" t="str">
        <f>IFERROR(VLOOKUP($A462&amp;"-"&amp;'回答入力シート（ア_令和4年度実施計画事業）'!$F462,'R5参照用'!$K$3:$P$8992,4,0),"")</f>
        <v/>
      </c>
      <c r="H462" s="197" t="str">
        <f>IFERROR(IF(VLOOKUP($A462&amp;"-"&amp;'回答入力シート（ア_令和4年度実施計画事業）'!$F462,'R5参照用'!$K$3:$P$8992,5,0)=0,"",VLOOKUP($A462&amp;"-"&amp;'回答入力シート（ア_令和4年度実施計画事業）'!$F462,'R5参照用'!$K$3:$P$8992,5,0)),"")</f>
        <v/>
      </c>
      <c r="I462" s="198" t="s">
        <v>808</v>
      </c>
      <c r="J462" s="72"/>
      <c r="K462" s="198" t="s">
        <v>5</v>
      </c>
      <c r="L462" s="72"/>
      <c r="M462" s="198" t="s">
        <v>6</v>
      </c>
      <c r="N462" s="198" t="s">
        <v>808</v>
      </c>
      <c r="O462" s="72"/>
      <c r="P462" s="198" t="s">
        <v>5</v>
      </c>
      <c r="Q462" s="72"/>
      <c r="R462" s="198" t="s">
        <v>6</v>
      </c>
      <c r="S462" s="78"/>
      <c r="T462" s="78"/>
      <c r="U462" s="78"/>
      <c r="V462" s="72"/>
      <c r="W462" s="204" t="str">
        <f>IF(OR(G462="",Q462=""),"",IF(VLOOKUP($G462,'R5参照用'!$N$3:$P$8992,3,0)=0,"",VLOOKUP($G462,'R5参照用'!$N$3:$P$8992,3,0)))</f>
        <v/>
      </c>
      <c r="X462" s="72"/>
      <c r="Y462" s="72"/>
      <c r="Z462" s="73"/>
      <c r="AA462" s="73"/>
      <c r="AB462" s="73"/>
      <c r="AC462" s="78"/>
      <c r="AD462" s="78"/>
      <c r="AE462" s="78"/>
      <c r="AF462" s="78"/>
      <c r="AG462" s="78"/>
      <c r="AH462" s="78"/>
      <c r="AI462" s="78"/>
      <c r="AJ462" s="78"/>
      <c r="AK462" s="78"/>
      <c r="AL462" s="78"/>
      <c r="AM462" s="70"/>
      <c r="AN462" s="72"/>
      <c r="AO462" s="72"/>
      <c r="AP462" s="75"/>
      <c r="AQ462" s="78"/>
      <c r="AR462" s="78"/>
      <c r="AS462" s="78"/>
      <c r="AT462" s="78"/>
      <c r="AU462" s="79"/>
      <c r="AV462" s="79"/>
      <c r="AW462" s="75"/>
      <c r="AX462" s="75"/>
      <c r="AY462" s="78"/>
      <c r="AZ462" s="78"/>
      <c r="BA462" s="78"/>
      <c r="BB462" s="78"/>
      <c r="BC462" s="79"/>
      <c r="BD462" s="79"/>
      <c r="BE462" s="75"/>
      <c r="BF462" s="75"/>
      <c r="BG462" s="78"/>
      <c r="BH462" s="78"/>
      <c r="BI462" s="78"/>
      <c r="BJ462" s="78"/>
      <c r="BK462" s="79"/>
      <c r="BL462" s="79"/>
      <c r="BM462" s="75"/>
      <c r="BN462" s="74"/>
      <c r="BO462" s="75"/>
      <c r="BP462" s="74"/>
      <c r="BQ462" s="75"/>
      <c r="BR462" s="61" t="e">
        <f>VLOOKUP(V462&amp;X462&amp;Y462,'R5参照用'!$AJ$3:$AK$101,2,0)</f>
        <v>#N/A</v>
      </c>
      <c r="BS462" s="2" t="str">
        <f t="shared" si="7"/>
        <v/>
      </c>
      <c r="BT462" s="2" t="str">
        <f>IF(H462="","",IF(H462="通常交付金","",COUNTIF($H$5:H462,"重点交付金")))</f>
        <v/>
      </c>
    </row>
    <row r="463" spans="1:72" ht="21.75" customHeight="1" x14ac:dyDescent="0.3">
      <c r="A463" s="196" t="str">
        <f>表紙!$H$11</f>
        <v>28365</v>
      </c>
      <c r="B463" s="70"/>
      <c r="C463" s="70"/>
      <c r="D463" s="71"/>
      <c r="E463" s="70"/>
      <c r="F463" s="196">
        <v>459</v>
      </c>
      <c r="G463" s="197" t="str">
        <f>IFERROR(VLOOKUP($A463&amp;"-"&amp;'回答入力シート（ア_令和4年度実施計画事業）'!$F463,'R5参照用'!$K$3:$P$8992,4,0),"")</f>
        <v/>
      </c>
      <c r="H463" s="197" t="str">
        <f>IFERROR(IF(VLOOKUP($A463&amp;"-"&amp;'回答入力シート（ア_令和4年度実施計画事業）'!$F463,'R5参照用'!$K$3:$P$8992,5,0)=0,"",VLOOKUP($A463&amp;"-"&amp;'回答入力シート（ア_令和4年度実施計画事業）'!$F463,'R5参照用'!$K$3:$P$8992,5,0)),"")</f>
        <v/>
      </c>
      <c r="I463" s="198" t="s">
        <v>808</v>
      </c>
      <c r="J463" s="72"/>
      <c r="K463" s="198" t="s">
        <v>5</v>
      </c>
      <c r="L463" s="72"/>
      <c r="M463" s="198" t="s">
        <v>6</v>
      </c>
      <c r="N463" s="198" t="s">
        <v>808</v>
      </c>
      <c r="O463" s="72"/>
      <c r="P463" s="198" t="s">
        <v>5</v>
      </c>
      <c r="Q463" s="72"/>
      <c r="R463" s="198" t="s">
        <v>6</v>
      </c>
      <c r="S463" s="78"/>
      <c r="T463" s="78"/>
      <c r="U463" s="78"/>
      <c r="V463" s="72"/>
      <c r="W463" s="204" t="str">
        <f>IF(OR(G463="",Q463=""),"",IF(VLOOKUP($G463,'R5参照用'!$N$3:$P$8992,3,0)=0,"",VLOOKUP($G463,'R5参照用'!$N$3:$P$8992,3,0)))</f>
        <v/>
      </c>
      <c r="X463" s="72"/>
      <c r="Y463" s="72"/>
      <c r="Z463" s="73"/>
      <c r="AA463" s="73"/>
      <c r="AB463" s="73"/>
      <c r="AC463" s="78"/>
      <c r="AD463" s="78"/>
      <c r="AE463" s="78"/>
      <c r="AF463" s="78"/>
      <c r="AG463" s="78"/>
      <c r="AH463" s="78"/>
      <c r="AI463" s="78"/>
      <c r="AJ463" s="78"/>
      <c r="AK463" s="78"/>
      <c r="AL463" s="78"/>
      <c r="AM463" s="70"/>
      <c r="AN463" s="72"/>
      <c r="AO463" s="72"/>
      <c r="AP463" s="75"/>
      <c r="AQ463" s="78"/>
      <c r="AR463" s="78"/>
      <c r="AS463" s="78"/>
      <c r="AT463" s="78"/>
      <c r="AU463" s="79"/>
      <c r="AV463" s="79"/>
      <c r="AW463" s="75"/>
      <c r="AX463" s="75"/>
      <c r="AY463" s="78"/>
      <c r="AZ463" s="78"/>
      <c r="BA463" s="78"/>
      <c r="BB463" s="78"/>
      <c r="BC463" s="79"/>
      <c r="BD463" s="79"/>
      <c r="BE463" s="75"/>
      <c r="BF463" s="75"/>
      <c r="BG463" s="78"/>
      <c r="BH463" s="78"/>
      <c r="BI463" s="78"/>
      <c r="BJ463" s="78"/>
      <c r="BK463" s="79"/>
      <c r="BL463" s="79"/>
      <c r="BM463" s="75"/>
      <c r="BN463" s="74"/>
      <c r="BO463" s="75"/>
      <c r="BP463" s="74"/>
      <c r="BQ463" s="75"/>
      <c r="BR463" s="61" t="e">
        <f>VLOOKUP(V463&amp;X463&amp;Y463,'R5参照用'!$AJ$3:$AK$101,2,0)</f>
        <v>#N/A</v>
      </c>
      <c r="BS463" s="2" t="str">
        <f t="shared" si="7"/>
        <v/>
      </c>
      <c r="BT463" s="2" t="str">
        <f>IF(H463="","",IF(H463="通常交付金","",COUNTIF($H$5:H463,"重点交付金")))</f>
        <v/>
      </c>
    </row>
    <row r="464" spans="1:72" ht="21.75" customHeight="1" x14ac:dyDescent="0.3">
      <c r="A464" s="196" t="str">
        <f>表紙!$H$11</f>
        <v>28365</v>
      </c>
      <c r="B464" s="70"/>
      <c r="C464" s="70"/>
      <c r="D464" s="71"/>
      <c r="E464" s="70"/>
      <c r="F464" s="196">
        <v>460</v>
      </c>
      <c r="G464" s="197" t="str">
        <f>IFERROR(VLOOKUP($A464&amp;"-"&amp;'回答入力シート（ア_令和4年度実施計画事業）'!$F464,'R5参照用'!$K$3:$P$8992,4,0),"")</f>
        <v/>
      </c>
      <c r="H464" s="197" t="str">
        <f>IFERROR(IF(VLOOKUP($A464&amp;"-"&amp;'回答入力シート（ア_令和4年度実施計画事業）'!$F464,'R5参照用'!$K$3:$P$8992,5,0)=0,"",VLOOKUP($A464&amp;"-"&amp;'回答入力シート（ア_令和4年度実施計画事業）'!$F464,'R5参照用'!$K$3:$P$8992,5,0)),"")</f>
        <v/>
      </c>
      <c r="I464" s="198" t="s">
        <v>808</v>
      </c>
      <c r="J464" s="72"/>
      <c r="K464" s="198" t="s">
        <v>5</v>
      </c>
      <c r="L464" s="72"/>
      <c r="M464" s="198" t="s">
        <v>6</v>
      </c>
      <c r="N464" s="198" t="s">
        <v>808</v>
      </c>
      <c r="O464" s="72"/>
      <c r="P464" s="198" t="s">
        <v>5</v>
      </c>
      <c r="Q464" s="72"/>
      <c r="R464" s="198" t="s">
        <v>6</v>
      </c>
      <c r="S464" s="78"/>
      <c r="T464" s="78"/>
      <c r="U464" s="78"/>
      <c r="V464" s="72"/>
      <c r="W464" s="204" t="str">
        <f>IF(OR(G464="",Q464=""),"",IF(VLOOKUP($G464,'R5参照用'!$N$3:$P$8992,3,0)=0,"",VLOOKUP($G464,'R5参照用'!$N$3:$P$8992,3,0)))</f>
        <v/>
      </c>
      <c r="X464" s="72"/>
      <c r="Y464" s="72"/>
      <c r="Z464" s="73"/>
      <c r="AA464" s="73"/>
      <c r="AB464" s="73"/>
      <c r="AC464" s="78"/>
      <c r="AD464" s="78"/>
      <c r="AE464" s="78"/>
      <c r="AF464" s="78"/>
      <c r="AG464" s="78"/>
      <c r="AH464" s="78"/>
      <c r="AI464" s="78"/>
      <c r="AJ464" s="78"/>
      <c r="AK464" s="78"/>
      <c r="AL464" s="78"/>
      <c r="AM464" s="70"/>
      <c r="AN464" s="72"/>
      <c r="AO464" s="72"/>
      <c r="AP464" s="75"/>
      <c r="AQ464" s="78"/>
      <c r="AR464" s="78"/>
      <c r="AS464" s="78"/>
      <c r="AT464" s="78"/>
      <c r="AU464" s="79"/>
      <c r="AV464" s="79"/>
      <c r="AW464" s="75"/>
      <c r="AX464" s="75"/>
      <c r="AY464" s="78"/>
      <c r="AZ464" s="78"/>
      <c r="BA464" s="78"/>
      <c r="BB464" s="78"/>
      <c r="BC464" s="79"/>
      <c r="BD464" s="79"/>
      <c r="BE464" s="75"/>
      <c r="BF464" s="75"/>
      <c r="BG464" s="78"/>
      <c r="BH464" s="78"/>
      <c r="BI464" s="78"/>
      <c r="BJ464" s="78"/>
      <c r="BK464" s="79"/>
      <c r="BL464" s="79"/>
      <c r="BM464" s="75"/>
      <c r="BN464" s="74"/>
      <c r="BO464" s="75"/>
      <c r="BP464" s="74"/>
      <c r="BQ464" s="75"/>
      <c r="BR464" s="61" t="e">
        <f>VLOOKUP(V464&amp;X464&amp;Y464,'R5参照用'!$AJ$3:$AK$101,2,0)</f>
        <v>#N/A</v>
      </c>
      <c r="BS464" s="2" t="str">
        <f t="shared" si="7"/>
        <v/>
      </c>
      <c r="BT464" s="2" t="str">
        <f>IF(H464="","",IF(H464="通常交付金","",COUNTIF($H$5:H464,"重点交付金")))</f>
        <v/>
      </c>
    </row>
    <row r="465" spans="1:72" ht="21.75" customHeight="1" x14ac:dyDescent="0.3">
      <c r="A465" s="196" t="str">
        <f>表紙!$H$11</f>
        <v>28365</v>
      </c>
      <c r="B465" s="70"/>
      <c r="C465" s="70"/>
      <c r="D465" s="71"/>
      <c r="E465" s="70"/>
      <c r="F465" s="196">
        <v>461</v>
      </c>
      <c r="G465" s="197" t="str">
        <f>IFERROR(VLOOKUP($A465&amp;"-"&amp;'回答入力シート（ア_令和4年度実施計画事業）'!$F465,'R5参照用'!$K$3:$P$8992,4,0),"")</f>
        <v/>
      </c>
      <c r="H465" s="197" t="str">
        <f>IFERROR(IF(VLOOKUP($A465&amp;"-"&amp;'回答入力シート（ア_令和4年度実施計画事業）'!$F465,'R5参照用'!$K$3:$P$8992,5,0)=0,"",VLOOKUP($A465&amp;"-"&amp;'回答入力シート（ア_令和4年度実施計画事業）'!$F465,'R5参照用'!$K$3:$P$8992,5,0)),"")</f>
        <v/>
      </c>
      <c r="I465" s="198" t="s">
        <v>808</v>
      </c>
      <c r="J465" s="72"/>
      <c r="K465" s="198" t="s">
        <v>5</v>
      </c>
      <c r="L465" s="72"/>
      <c r="M465" s="198" t="s">
        <v>6</v>
      </c>
      <c r="N465" s="198" t="s">
        <v>808</v>
      </c>
      <c r="O465" s="72"/>
      <c r="P465" s="198" t="s">
        <v>5</v>
      </c>
      <c r="Q465" s="72"/>
      <c r="R465" s="198" t="s">
        <v>6</v>
      </c>
      <c r="S465" s="78"/>
      <c r="T465" s="78"/>
      <c r="U465" s="78"/>
      <c r="V465" s="72"/>
      <c r="W465" s="204" t="str">
        <f>IF(OR(G465="",Q465=""),"",IF(VLOOKUP($G465,'R5参照用'!$N$3:$P$8992,3,0)=0,"",VLOOKUP($G465,'R5参照用'!$N$3:$P$8992,3,0)))</f>
        <v/>
      </c>
      <c r="X465" s="72"/>
      <c r="Y465" s="72"/>
      <c r="Z465" s="73"/>
      <c r="AA465" s="73"/>
      <c r="AB465" s="73"/>
      <c r="AC465" s="78"/>
      <c r="AD465" s="78"/>
      <c r="AE465" s="78"/>
      <c r="AF465" s="78"/>
      <c r="AG465" s="78"/>
      <c r="AH465" s="78"/>
      <c r="AI465" s="78"/>
      <c r="AJ465" s="78"/>
      <c r="AK465" s="78"/>
      <c r="AL465" s="78"/>
      <c r="AM465" s="70"/>
      <c r="AN465" s="72"/>
      <c r="AO465" s="72"/>
      <c r="AP465" s="75"/>
      <c r="AQ465" s="78"/>
      <c r="AR465" s="78"/>
      <c r="AS465" s="78"/>
      <c r="AT465" s="78"/>
      <c r="AU465" s="79"/>
      <c r="AV465" s="79"/>
      <c r="AW465" s="75"/>
      <c r="AX465" s="75"/>
      <c r="AY465" s="78"/>
      <c r="AZ465" s="78"/>
      <c r="BA465" s="78"/>
      <c r="BB465" s="78"/>
      <c r="BC465" s="79"/>
      <c r="BD465" s="79"/>
      <c r="BE465" s="75"/>
      <c r="BF465" s="75"/>
      <c r="BG465" s="78"/>
      <c r="BH465" s="78"/>
      <c r="BI465" s="78"/>
      <c r="BJ465" s="78"/>
      <c r="BK465" s="79"/>
      <c r="BL465" s="79"/>
      <c r="BM465" s="75"/>
      <c r="BN465" s="74"/>
      <c r="BO465" s="75"/>
      <c r="BP465" s="74"/>
      <c r="BQ465" s="75"/>
      <c r="BR465" s="61" t="e">
        <f>VLOOKUP(V465&amp;X465&amp;Y465,'R5参照用'!$AJ$3:$AK$101,2,0)</f>
        <v>#N/A</v>
      </c>
      <c r="BS465" s="2" t="str">
        <f t="shared" si="7"/>
        <v/>
      </c>
      <c r="BT465" s="2" t="str">
        <f>IF(H465="","",IF(H465="通常交付金","",COUNTIF($H$5:H465,"重点交付金")))</f>
        <v/>
      </c>
    </row>
    <row r="466" spans="1:72" ht="21.75" customHeight="1" x14ac:dyDescent="0.3">
      <c r="A466" s="196" t="str">
        <f>表紙!$H$11</f>
        <v>28365</v>
      </c>
      <c r="B466" s="70"/>
      <c r="C466" s="70"/>
      <c r="D466" s="71"/>
      <c r="E466" s="70"/>
      <c r="F466" s="196">
        <v>462</v>
      </c>
      <c r="G466" s="197" t="str">
        <f>IFERROR(VLOOKUP($A466&amp;"-"&amp;'回答入力シート（ア_令和4年度実施計画事業）'!$F466,'R5参照用'!$K$3:$P$8992,4,0),"")</f>
        <v/>
      </c>
      <c r="H466" s="197" t="str">
        <f>IFERROR(IF(VLOOKUP($A466&amp;"-"&amp;'回答入力シート（ア_令和4年度実施計画事業）'!$F466,'R5参照用'!$K$3:$P$8992,5,0)=0,"",VLOOKUP($A466&amp;"-"&amp;'回答入力シート（ア_令和4年度実施計画事業）'!$F466,'R5参照用'!$K$3:$P$8992,5,0)),"")</f>
        <v/>
      </c>
      <c r="I466" s="198" t="s">
        <v>808</v>
      </c>
      <c r="J466" s="72"/>
      <c r="K466" s="198" t="s">
        <v>5</v>
      </c>
      <c r="L466" s="72"/>
      <c r="M466" s="198" t="s">
        <v>6</v>
      </c>
      <c r="N466" s="198" t="s">
        <v>808</v>
      </c>
      <c r="O466" s="72"/>
      <c r="P466" s="198" t="s">
        <v>5</v>
      </c>
      <c r="Q466" s="72"/>
      <c r="R466" s="198" t="s">
        <v>6</v>
      </c>
      <c r="S466" s="78"/>
      <c r="T466" s="78"/>
      <c r="U466" s="78"/>
      <c r="V466" s="72"/>
      <c r="W466" s="204" t="str">
        <f>IF(OR(G466="",Q466=""),"",IF(VLOOKUP($G466,'R5参照用'!$N$3:$P$8992,3,0)=0,"",VLOOKUP($G466,'R5参照用'!$N$3:$P$8992,3,0)))</f>
        <v/>
      </c>
      <c r="X466" s="72"/>
      <c r="Y466" s="72"/>
      <c r="Z466" s="73"/>
      <c r="AA466" s="73"/>
      <c r="AB466" s="73"/>
      <c r="AC466" s="78"/>
      <c r="AD466" s="78"/>
      <c r="AE466" s="78"/>
      <c r="AF466" s="78"/>
      <c r="AG466" s="78"/>
      <c r="AH466" s="78"/>
      <c r="AI466" s="78"/>
      <c r="AJ466" s="78"/>
      <c r="AK466" s="78"/>
      <c r="AL466" s="78"/>
      <c r="AM466" s="70"/>
      <c r="AN466" s="72"/>
      <c r="AO466" s="72"/>
      <c r="AP466" s="75"/>
      <c r="AQ466" s="78"/>
      <c r="AR466" s="78"/>
      <c r="AS466" s="78"/>
      <c r="AT466" s="78"/>
      <c r="AU466" s="79"/>
      <c r="AV466" s="79"/>
      <c r="AW466" s="75"/>
      <c r="AX466" s="75"/>
      <c r="AY466" s="78"/>
      <c r="AZ466" s="78"/>
      <c r="BA466" s="78"/>
      <c r="BB466" s="78"/>
      <c r="BC466" s="79"/>
      <c r="BD466" s="79"/>
      <c r="BE466" s="75"/>
      <c r="BF466" s="75"/>
      <c r="BG466" s="78"/>
      <c r="BH466" s="78"/>
      <c r="BI466" s="78"/>
      <c r="BJ466" s="78"/>
      <c r="BK466" s="79"/>
      <c r="BL466" s="79"/>
      <c r="BM466" s="75"/>
      <c r="BN466" s="74"/>
      <c r="BO466" s="75"/>
      <c r="BP466" s="74"/>
      <c r="BQ466" s="75"/>
      <c r="BR466" s="61" t="e">
        <f>VLOOKUP(V466&amp;X466&amp;Y466,'R5参照用'!$AJ$3:$AK$101,2,0)</f>
        <v>#N/A</v>
      </c>
      <c r="BS466" s="2" t="str">
        <f t="shared" si="7"/>
        <v/>
      </c>
      <c r="BT466" s="2" t="str">
        <f>IF(H466="","",IF(H466="通常交付金","",COUNTIF($H$5:H466,"重点交付金")))</f>
        <v/>
      </c>
    </row>
    <row r="467" spans="1:72" ht="21.75" customHeight="1" x14ac:dyDescent="0.3">
      <c r="A467" s="196" t="str">
        <f>表紙!$H$11</f>
        <v>28365</v>
      </c>
      <c r="B467" s="70"/>
      <c r="C467" s="70"/>
      <c r="D467" s="71"/>
      <c r="E467" s="70"/>
      <c r="F467" s="196">
        <v>463</v>
      </c>
      <c r="G467" s="197" t="str">
        <f>IFERROR(VLOOKUP($A467&amp;"-"&amp;'回答入力シート（ア_令和4年度実施計画事業）'!$F467,'R5参照用'!$K$3:$P$8992,4,0),"")</f>
        <v/>
      </c>
      <c r="H467" s="197" t="str">
        <f>IFERROR(IF(VLOOKUP($A467&amp;"-"&amp;'回答入力シート（ア_令和4年度実施計画事業）'!$F467,'R5参照用'!$K$3:$P$8992,5,0)=0,"",VLOOKUP($A467&amp;"-"&amp;'回答入力シート（ア_令和4年度実施計画事業）'!$F467,'R5参照用'!$K$3:$P$8992,5,0)),"")</f>
        <v/>
      </c>
      <c r="I467" s="198" t="s">
        <v>808</v>
      </c>
      <c r="J467" s="72"/>
      <c r="K467" s="198" t="s">
        <v>5</v>
      </c>
      <c r="L467" s="72"/>
      <c r="M467" s="198" t="s">
        <v>6</v>
      </c>
      <c r="N467" s="198" t="s">
        <v>808</v>
      </c>
      <c r="O467" s="72"/>
      <c r="P467" s="198" t="s">
        <v>5</v>
      </c>
      <c r="Q467" s="72"/>
      <c r="R467" s="198" t="s">
        <v>6</v>
      </c>
      <c r="S467" s="78"/>
      <c r="T467" s="78"/>
      <c r="U467" s="78"/>
      <c r="V467" s="72"/>
      <c r="W467" s="204" t="str">
        <f>IF(OR(G467="",Q467=""),"",IF(VLOOKUP($G467,'R5参照用'!$N$3:$P$8992,3,0)=0,"",VLOOKUP($G467,'R5参照用'!$N$3:$P$8992,3,0)))</f>
        <v/>
      </c>
      <c r="X467" s="72"/>
      <c r="Y467" s="72"/>
      <c r="Z467" s="73"/>
      <c r="AA467" s="73"/>
      <c r="AB467" s="73"/>
      <c r="AC467" s="78"/>
      <c r="AD467" s="78"/>
      <c r="AE467" s="78"/>
      <c r="AF467" s="78"/>
      <c r="AG467" s="78"/>
      <c r="AH467" s="78"/>
      <c r="AI467" s="78"/>
      <c r="AJ467" s="78"/>
      <c r="AK467" s="78"/>
      <c r="AL467" s="78"/>
      <c r="AM467" s="70"/>
      <c r="AN467" s="72"/>
      <c r="AO467" s="72"/>
      <c r="AP467" s="75"/>
      <c r="AQ467" s="78"/>
      <c r="AR467" s="78"/>
      <c r="AS467" s="78"/>
      <c r="AT467" s="78"/>
      <c r="AU467" s="79"/>
      <c r="AV467" s="79"/>
      <c r="AW467" s="75"/>
      <c r="AX467" s="75"/>
      <c r="AY467" s="78"/>
      <c r="AZ467" s="78"/>
      <c r="BA467" s="78"/>
      <c r="BB467" s="78"/>
      <c r="BC467" s="79"/>
      <c r="BD467" s="79"/>
      <c r="BE467" s="75"/>
      <c r="BF467" s="75"/>
      <c r="BG467" s="78"/>
      <c r="BH467" s="78"/>
      <c r="BI467" s="78"/>
      <c r="BJ467" s="78"/>
      <c r="BK467" s="79"/>
      <c r="BL467" s="79"/>
      <c r="BM467" s="75"/>
      <c r="BN467" s="74"/>
      <c r="BO467" s="75"/>
      <c r="BP467" s="74"/>
      <c r="BQ467" s="75"/>
      <c r="BR467" s="61" t="e">
        <f>VLOOKUP(V467&amp;X467&amp;Y467,'R5参照用'!$AJ$3:$AK$101,2,0)</f>
        <v>#N/A</v>
      </c>
      <c r="BS467" s="2" t="str">
        <f t="shared" si="7"/>
        <v/>
      </c>
      <c r="BT467" s="2" t="str">
        <f>IF(H467="","",IF(H467="通常交付金","",COUNTIF($H$5:H467,"重点交付金")))</f>
        <v/>
      </c>
    </row>
    <row r="468" spans="1:72" ht="21.75" customHeight="1" x14ac:dyDescent="0.3">
      <c r="A468" s="196" t="str">
        <f>表紙!$H$11</f>
        <v>28365</v>
      </c>
      <c r="B468" s="70"/>
      <c r="C468" s="70"/>
      <c r="D468" s="71"/>
      <c r="E468" s="70"/>
      <c r="F468" s="196">
        <v>464</v>
      </c>
      <c r="G468" s="197" t="str">
        <f>IFERROR(VLOOKUP($A468&amp;"-"&amp;'回答入力シート（ア_令和4年度実施計画事業）'!$F468,'R5参照用'!$K$3:$P$8992,4,0),"")</f>
        <v/>
      </c>
      <c r="H468" s="197" t="str">
        <f>IFERROR(IF(VLOOKUP($A468&amp;"-"&amp;'回答入力シート（ア_令和4年度実施計画事業）'!$F468,'R5参照用'!$K$3:$P$8992,5,0)=0,"",VLOOKUP($A468&amp;"-"&amp;'回答入力シート（ア_令和4年度実施計画事業）'!$F468,'R5参照用'!$K$3:$P$8992,5,0)),"")</f>
        <v/>
      </c>
      <c r="I468" s="198" t="s">
        <v>808</v>
      </c>
      <c r="J468" s="72"/>
      <c r="K468" s="198" t="s">
        <v>5</v>
      </c>
      <c r="L468" s="72"/>
      <c r="M468" s="198" t="s">
        <v>6</v>
      </c>
      <c r="N468" s="198" t="s">
        <v>808</v>
      </c>
      <c r="O468" s="72"/>
      <c r="P468" s="198" t="s">
        <v>5</v>
      </c>
      <c r="Q468" s="72"/>
      <c r="R468" s="198" t="s">
        <v>6</v>
      </c>
      <c r="S468" s="78"/>
      <c r="T468" s="78"/>
      <c r="U468" s="78"/>
      <c r="V468" s="72"/>
      <c r="W468" s="204" t="str">
        <f>IF(OR(G468="",Q468=""),"",IF(VLOOKUP($G468,'R5参照用'!$N$3:$P$8992,3,0)=0,"",VLOOKUP($G468,'R5参照用'!$N$3:$P$8992,3,0)))</f>
        <v/>
      </c>
      <c r="X468" s="72"/>
      <c r="Y468" s="72"/>
      <c r="Z468" s="73"/>
      <c r="AA468" s="73"/>
      <c r="AB468" s="73"/>
      <c r="AC468" s="78"/>
      <c r="AD468" s="78"/>
      <c r="AE468" s="78"/>
      <c r="AF468" s="78"/>
      <c r="AG468" s="78"/>
      <c r="AH468" s="78"/>
      <c r="AI468" s="78"/>
      <c r="AJ468" s="78"/>
      <c r="AK468" s="78"/>
      <c r="AL468" s="78"/>
      <c r="AM468" s="70"/>
      <c r="AN468" s="72"/>
      <c r="AO468" s="72"/>
      <c r="AP468" s="75"/>
      <c r="AQ468" s="78"/>
      <c r="AR468" s="78"/>
      <c r="AS468" s="78"/>
      <c r="AT468" s="78"/>
      <c r="AU468" s="79"/>
      <c r="AV468" s="79"/>
      <c r="AW468" s="75"/>
      <c r="AX468" s="75"/>
      <c r="AY468" s="78"/>
      <c r="AZ468" s="78"/>
      <c r="BA468" s="78"/>
      <c r="BB468" s="78"/>
      <c r="BC468" s="79"/>
      <c r="BD468" s="79"/>
      <c r="BE468" s="75"/>
      <c r="BF468" s="75"/>
      <c r="BG468" s="78"/>
      <c r="BH468" s="78"/>
      <c r="BI468" s="78"/>
      <c r="BJ468" s="78"/>
      <c r="BK468" s="79"/>
      <c r="BL468" s="79"/>
      <c r="BM468" s="75"/>
      <c r="BN468" s="74"/>
      <c r="BO468" s="75"/>
      <c r="BP468" s="74"/>
      <c r="BQ468" s="75"/>
      <c r="BR468" s="61" t="e">
        <f>VLOOKUP(V468&amp;X468&amp;Y468,'R5参照用'!$AJ$3:$AK$101,2,0)</f>
        <v>#N/A</v>
      </c>
      <c r="BS468" s="2" t="str">
        <f t="shared" si="7"/>
        <v/>
      </c>
      <c r="BT468" s="2" t="str">
        <f>IF(H468="","",IF(H468="通常交付金","",COUNTIF($H$5:H468,"重点交付金")))</f>
        <v/>
      </c>
    </row>
    <row r="469" spans="1:72" ht="21.75" customHeight="1" x14ac:dyDescent="0.3">
      <c r="A469" s="196" t="str">
        <f>表紙!$H$11</f>
        <v>28365</v>
      </c>
      <c r="B469" s="70"/>
      <c r="C469" s="70"/>
      <c r="D469" s="71"/>
      <c r="E469" s="70"/>
      <c r="F469" s="196">
        <v>465</v>
      </c>
      <c r="G469" s="197" t="str">
        <f>IFERROR(VLOOKUP($A469&amp;"-"&amp;'回答入力シート（ア_令和4年度実施計画事業）'!$F469,'R5参照用'!$K$3:$P$8992,4,0),"")</f>
        <v/>
      </c>
      <c r="H469" s="197" t="str">
        <f>IFERROR(IF(VLOOKUP($A469&amp;"-"&amp;'回答入力シート（ア_令和4年度実施計画事業）'!$F469,'R5参照用'!$K$3:$P$8992,5,0)=0,"",VLOOKUP($A469&amp;"-"&amp;'回答入力シート（ア_令和4年度実施計画事業）'!$F469,'R5参照用'!$K$3:$P$8992,5,0)),"")</f>
        <v/>
      </c>
      <c r="I469" s="198" t="s">
        <v>808</v>
      </c>
      <c r="J469" s="72"/>
      <c r="K469" s="198" t="s">
        <v>5</v>
      </c>
      <c r="L469" s="72"/>
      <c r="M469" s="198" t="s">
        <v>6</v>
      </c>
      <c r="N469" s="198" t="s">
        <v>808</v>
      </c>
      <c r="O469" s="72"/>
      <c r="P469" s="198" t="s">
        <v>5</v>
      </c>
      <c r="Q469" s="72"/>
      <c r="R469" s="198" t="s">
        <v>6</v>
      </c>
      <c r="S469" s="78"/>
      <c r="T469" s="78"/>
      <c r="U469" s="78"/>
      <c r="V469" s="72"/>
      <c r="W469" s="204" t="str">
        <f>IF(OR(G469="",Q469=""),"",IF(VLOOKUP($G469,'R5参照用'!$N$3:$P$8992,3,0)=0,"",VLOOKUP($G469,'R5参照用'!$N$3:$P$8992,3,0)))</f>
        <v/>
      </c>
      <c r="X469" s="72"/>
      <c r="Y469" s="72"/>
      <c r="Z469" s="73"/>
      <c r="AA469" s="73"/>
      <c r="AB469" s="73"/>
      <c r="AC469" s="78"/>
      <c r="AD469" s="78"/>
      <c r="AE469" s="78"/>
      <c r="AF469" s="78"/>
      <c r="AG469" s="78"/>
      <c r="AH469" s="78"/>
      <c r="AI469" s="78"/>
      <c r="AJ469" s="78"/>
      <c r="AK469" s="78"/>
      <c r="AL469" s="78"/>
      <c r="AM469" s="70"/>
      <c r="AN469" s="72"/>
      <c r="AO469" s="72"/>
      <c r="AP469" s="75"/>
      <c r="AQ469" s="78"/>
      <c r="AR469" s="78"/>
      <c r="AS469" s="78"/>
      <c r="AT469" s="78"/>
      <c r="AU469" s="79"/>
      <c r="AV469" s="79"/>
      <c r="AW469" s="75"/>
      <c r="AX469" s="75"/>
      <c r="AY469" s="78"/>
      <c r="AZ469" s="78"/>
      <c r="BA469" s="78"/>
      <c r="BB469" s="78"/>
      <c r="BC469" s="79"/>
      <c r="BD469" s="79"/>
      <c r="BE469" s="75"/>
      <c r="BF469" s="75"/>
      <c r="BG469" s="78"/>
      <c r="BH469" s="78"/>
      <c r="BI469" s="78"/>
      <c r="BJ469" s="78"/>
      <c r="BK469" s="79"/>
      <c r="BL469" s="79"/>
      <c r="BM469" s="75"/>
      <c r="BN469" s="74"/>
      <c r="BO469" s="75"/>
      <c r="BP469" s="74"/>
      <c r="BQ469" s="75"/>
      <c r="BR469" s="61" t="e">
        <f>VLOOKUP(V469&amp;X469&amp;Y469,'R5参照用'!$AJ$3:$AK$101,2,0)</f>
        <v>#N/A</v>
      </c>
      <c r="BS469" s="2" t="str">
        <f t="shared" si="7"/>
        <v/>
      </c>
      <c r="BT469" s="2" t="str">
        <f>IF(H469="","",IF(H469="通常交付金","",COUNTIF($H$5:H469,"重点交付金")))</f>
        <v/>
      </c>
    </row>
    <row r="470" spans="1:72" ht="21.75" customHeight="1" x14ac:dyDescent="0.3">
      <c r="A470" s="196" t="str">
        <f>表紙!$H$11</f>
        <v>28365</v>
      </c>
      <c r="B470" s="70"/>
      <c r="C470" s="70"/>
      <c r="D470" s="71"/>
      <c r="E470" s="70"/>
      <c r="F470" s="196">
        <v>466</v>
      </c>
      <c r="G470" s="197" t="str">
        <f>IFERROR(VLOOKUP($A470&amp;"-"&amp;'回答入力シート（ア_令和4年度実施計画事業）'!$F470,'R5参照用'!$K$3:$P$8992,4,0),"")</f>
        <v/>
      </c>
      <c r="H470" s="197" t="str">
        <f>IFERROR(IF(VLOOKUP($A470&amp;"-"&amp;'回答入力シート（ア_令和4年度実施計画事業）'!$F470,'R5参照用'!$K$3:$P$8992,5,0)=0,"",VLOOKUP($A470&amp;"-"&amp;'回答入力シート（ア_令和4年度実施計画事業）'!$F470,'R5参照用'!$K$3:$P$8992,5,0)),"")</f>
        <v/>
      </c>
      <c r="I470" s="198" t="s">
        <v>808</v>
      </c>
      <c r="J470" s="72"/>
      <c r="K470" s="198" t="s">
        <v>5</v>
      </c>
      <c r="L470" s="72"/>
      <c r="M470" s="198" t="s">
        <v>6</v>
      </c>
      <c r="N470" s="198" t="s">
        <v>808</v>
      </c>
      <c r="O470" s="72"/>
      <c r="P470" s="198" t="s">
        <v>5</v>
      </c>
      <c r="Q470" s="72"/>
      <c r="R470" s="198" t="s">
        <v>6</v>
      </c>
      <c r="S470" s="78"/>
      <c r="T470" s="78"/>
      <c r="U470" s="78"/>
      <c r="V470" s="72"/>
      <c r="W470" s="204" t="str">
        <f>IF(OR(G470="",Q470=""),"",IF(VLOOKUP($G470,'R5参照用'!$N$3:$P$8992,3,0)=0,"",VLOOKUP($G470,'R5参照用'!$N$3:$P$8992,3,0)))</f>
        <v/>
      </c>
      <c r="X470" s="72"/>
      <c r="Y470" s="72"/>
      <c r="Z470" s="73"/>
      <c r="AA470" s="73"/>
      <c r="AB470" s="73"/>
      <c r="AC470" s="78"/>
      <c r="AD470" s="78"/>
      <c r="AE470" s="78"/>
      <c r="AF470" s="78"/>
      <c r="AG470" s="78"/>
      <c r="AH470" s="78"/>
      <c r="AI470" s="78"/>
      <c r="AJ470" s="78"/>
      <c r="AK470" s="78"/>
      <c r="AL470" s="78"/>
      <c r="AM470" s="70"/>
      <c r="AN470" s="72"/>
      <c r="AO470" s="72"/>
      <c r="AP470" s="75"/>
      <c r="AQ470" s="78"/>
      <c r="AR470" s="78"/>
      <c r="AS470" s="78"/>
      <c r="AT470" s="78"/>
      <c r="AU470" s="79"/>
      <c r="AV470" s="79"/>
      <c r="AW470" s="75"/>
      <c r="AX470" s="75"/>
      <c r="AY470" s="78"/>
      <c r="AZ470" s="78"/>
      <c r="BA470" s="78"/>
      <c r="BB470" s="78"/>
      <c r="BC470" s="79"/>
      <c r="BD470" s="79"/>
      <c r="BE470" s="75"/>
      <c r="BF470" s="75"/>
      <c r="BG470" s="78"/>
      <c r="BH470" s="78"/>
      <c r="BI470" s="78"/>
      <c r="BJ470" s="78"/>
      <c r="BK470" s="79"/>
      <c r="BL470" s="79"/>
      <c r="BM470" s="75"/>
      <c r="BN470" s="74"/>
      <c r="BO470" s="75"/>
      <c r="BP470" s="74"/>
      <c r="BQ470" s="75"/>
      <c r="BR470" s="61" t="e">
        <f>VLOOKUP(V470&amp;X470&amp;Y470,'R5参照用'!$AJ$3:$AK$101,2,0)</f>
        <v>#N/A</v>
      </c>
      <c r="BS470" s="2" t="str">
        <f t="shared" si="7"/>
        <v/>
      </c>
      <c r="BT470" s="2" t="str">
        <f>IF(H470="","",IF(H470="通常交付金","",COUNTIF($H$5:H470,"重点交付金")))</f>
        <v/>
      </c>
    </row>
    <row r="471" spans="1:72" ht="21.75" customHeight="1" x14ac:dyDescent="0.3">
      <c r="A471" s="196" t="str">
        <f>表紙!$H$11</f>
        <v>28365</v>
      </c>
      <c r="B471" s="70"/>
      <c r="C471" s="70"/>
      <c r="D471" s="71"/>
      <c r="E471" s="70"/>
      <c r="F471" s="196">
        <v>467</v>
      </c>
      <c r="G471" s="197" t="str">
        <f>IFERROR(VLOOKUP($A471&amp;"-"&amp;'回答入力シート（ア_令和4年度実施計画事業）'!$F471,'R5参照用'!$K$3:$P$8992,4,0),"")</f>
        <v/>
      </c>
      <c r="H471" s="197" t="str">
        <f>IFERROR(IF(VLOOKUP($A471&amp;"-"&amp;'回答入力シート（ア_令和4年度実施計画事業）'!$F471,'R5参照用'!$K$3:$P$8992,5,0)=0,"",VLOOKUP($A471&amp;"-"&amp;'回答入力シート（ア_令和4年度実施計画事業）'!$F471,'R5参照用'!$K$3:$P$8992,5,0)),"")</f>
        <v/>
      </c>
      <c r="I471" s="198" t="s">
        <v>808</v>
      </c>
      <c r="J471" s="72"/>
      <c r="K471" s="198" t="s">
        <v>5</v>
      </c>
      <c r="L471" s="72"/>
      <c r="M471" s="198" t="s">
        <v>6</v>
      </c>
      <c r="N471" s="198" t="s">
        <v>808</v>
      </c>
      <c r="O471" s="72"/>
      <c r="P471" s="198" t="s">
        <v>5</v>
      </c>
      <c r="Q471" s="72"/>
      <c r="R471" s="198" t="s">
        <v>6</v>
      </c>
      <c r="S471" s="78"/>
      <c r="T471" s="78"/>
      <c r="U471" s="78"/>
      <c r="V471" s="72"/>
      <c r="W471" s="204" t="str">
        <f>IF(OR(G471="",Q471=""),"",IF(VLOOKUP($G471,'R5参照用'!$N$3:$P$8992,3,0)=0,"",VLOOKUP($G471,'R5参照用'!$N$3:$P$8992,3,0)))</f>
        <v/>
      </c>
      <c r="X471" s="72"/>
      <c r="Y471" s="72"/>
      <c r="Z471" s="73"/>
      <c r="AA471" s="73"/>
      <c r="AB471" s="73"/>
      <c r="AC471" s="78"/>
      <c r="AD471" s="78"/>
      <c r="AE471" s="78"/>
      <c r="AF471" s="78"/>
      <c r="AG471" s="78"/>
      <c r="AH471" s="78"/>
      <c r="AI471" s="78"/>
      <c r="AJ471" s="78"/>
      <c r="AK471" s="78"/>
      <c r="AL471" s="78"/>
      <c r="AM471" s="70"/>
      <c r="AN471" s="72"/>
      <c r="AO471" s="72"/>
      <c r="AP471" s="75"/>
      <c r="AQ471" s="78"/>
      <c r="AR471" s="78"/>
      <c r="AS471" s="78"/>
      <c r="AT471" s="78"/>
      <c r="AU471" s="79"/>
      <c r="AV471" s="79"/>
      <c r="AW471" s="75"/>
      <c r="AX471" s="75"/>
      <c r="AY471" s="78"/>
      <c r="AZ471" s="78"/>
      <c r="BA471" s="78"/>
      <c r="BB471" s="78"/>
      <c r="BC471" s="79"/>
      <c r="BD471" s="79"/>
      <c r="BE471" s="75"/>
      <c r="BF471" s="75"/>
      <c r="BG471" s="78"/>
      <c r="BH471" s="78"/>
      <c r="BI471" s="78"/>
      <c r="BJ471" s="78"/>
      <c r="BK471" s="79"/>
      <c r="BL471" s="79"/>
      <c r="BM471" s="75"/>
      <c r="BN471" s="74"/>
      <c r="BO471" s="75"/>
      <c r="BP471" s="74"/>
      <c r="BQ471" s="75"/>
      <c r="BR471" s="61" t="e">
        <f>VLOOKUP(V471&amp;X471&amp;Y471,'R5参照用'!$AJ$3:$AK$101,2,0)</f>
        <v>#N/A</v>
      </c>
      <c r="BS471" s="2" t="str">
        <f t="shared" si="7"/>
        <v/>
      </c>
      <c r="BT471" s="2" t="str">
        <f>IF(H471="","",IF(H471="通常交付金","",COUNTIF($H$5:H471,"重点交付金")))</f>
        <v/>
      </c>
    </row>
    <row r="472" spans="1:72" ht="21.75" customHeight="1" x14ac:dyDescent="0.3">
      <c r="A472" s="196" t="str">
        <f>表紙!$H$11</f>
        <v>28365</v>
      </c>
      <c r="B472" s="70"/>
      <c r="C472" s="70"/>
      <c r="D472" s="71"/>
      <c r="E472" s="70"/>
      <c r="F472" s="196">
        <v>468</v>
      </c>
      <c r="G472" s="197" t="str">
        <f>IFERROR(VLOOKUP($A472&amp;"-"&amp;'回答入力シート（ア_令和4年度実施計画事業）'!$F472,'R5参照用'!$K$3:$P$8992,4,0),"")</f>
        <v/>
      </c>
      <c r="H472" s="197" t="str">
        <f>IFERROR(IF(VLOOKUP($A472&amp;"-"&amp;'回答入力シート（ア_令和4年度実施計画事業）'!$F472,'R5参照用'!$K$3:$P$8992,5,0)=0,"",VLOOKUP($A472&amp;"-"&amp;'回答入力シート（ア_令和4年度実施計画事業）'!$F472,'R5参照用'!$K$3:$P$8992,5,0)),"")</f>
        <v/>
      </c>
      <c r="I472" s="198" t="s">
        <v>808</v>
      </c>
      <c r="J472" s="72"/>
      <c r="K472" s="198" t="s">
        <v>5</v>
      </c>
      <c r="L472" s="72"/>
      <c r="M472" s="198" t="s">
        <v>6</v>
      </c>
      <c r="N472" s="198" t="s">
        <v>808</v>
      </c>
      <c r="O472" s="72"/>
      <c r="P472" s="198" t="s">
        <v>5</v>
      </c>
      <c r="Q472" s="72"/>
      <c r="R472" s="198" t="s">
        <v>6</v>
      </c>
      <c r="S472" s="78"/>
      <c r="T472" s="78"/>
      <c r="U472" s="78"/>
      <c r="V472" s="72"/>
      <c r="W472" s="204" t="str">
        <f>IF(OR(G472="",Q472=""),"",IF(VLOOKUP($G472,'R5参照用'!$N$3:$P$8992,3,0)=0,"",VLOOKUP($G472,'R5参照用'!$N$3:$P$8992,3,0)))</f>
        <v/>
      </c>
      <c r="X472" s="72"/>
      <c r="Y472" s="72"/>
      <c r="Z472" s="73"/>
      <c r="AA472" s="73"/>
      <c r="AB472" s="73"/>
      <c r="AC472" s="78"/>
      <c r="AD472" s="78"/>
      <c r="AE472" s="78"/>
      <c r="AF472" s="78"/>
      <c r="AG472" s="78"/>
      <c r="AH472" s="78"/>
      <c r="AI472" s="78"/>
      <c r="AJ472" s="78"/>
      <c r="AK472" s="78"/>
      <c r="AL472" s="78"/>
      <c r="AM472" s="70"/>
      <c r="AN472" s="72"/>
      <c r="AO472" s="72"/>
      <c r="AP472" s="75"/>
      <c r="AQ472" s="78"/>
      <c r="AR472" s="78"/>
      <c r="AS472" s="78"/>
      <c r="AT472" s="78"/>
      <c r="AU472" s="79"/>
      <c r="AV472" s="79"/>
      <c r="AW472" s="75"/>
      <c r="AX472" s="75"/>
      <c r="AY472" s="78"/>
      <c r="AZ472" s="78"/>
      <c r="BA472" s="78"/>
      <c r="BB472" s="78"/>
      <c r="BC472" s="79"/>
      <c r="BD472" s="79"/>
      <c r="BE472" s="75"/>
      <c r="BF472" s="75"/>
      <c r="BG472" s="78"/>
      <c r="BH472" s="78"/>
      <c r="BI472" s="78"/>
      <c r="BJ472" s="78"/>
      <c r="BK472" s="79"/>
      <c r="BL472" s="79"/>
      <c r="BM472" s="75"/>
      <c r="BN472" s="74"/>
      <c r="BO472" s="75"/>
      <c r="BP472" s="74"/>
      <c r="BQ472" s="75"/>
      <c r="BR472" s="61" t="e">
        <f>VLOOKUP(V472&amp;X472&amp;Y472,'R5参照用'!$AJ$3:$AK$101,2,0)</f>
        <v>#N/A</v>
      </c>
      <c r="BS472" s="2" t="str">
        <f t="shared" si="7"/>
        <v/>
      </c>
      <c r="BT472" s="2" t="str">
        <f>IF(H472="","",IF(H472="通常交付金","",COUNTIF($H$5:H472,"重点交付金")))</f>
        <v/>
      </c>
    </row>
    <row r="473" spans="1:72" ht="21.75" customHeight="1" x14ac:dyDescent="0.3">
      <c r="A473" s="196" t="str">
        <f>表紙!$H$11</f>
        <v>28365</v>
      </c>
      <c r="B473" s="70"/>
      <c r="C473" s="70"/>
      <c r="D473" s="71"/>
      <c r="E473" s="70"/>
      <c r="F473" s="196">
        <v>469</v>
      </c>
      <c r="G473" s="197" t="str">
        <f>IFERROR(VLOOKUP($A473&amp;"-"&amp;'回答入力シート（ア_令和4年度実施計画事業）'!$F473,'R5参照用'!$K$3:$P$8992,4,0),"")</f>
        <v/>
      </c>
      <c r="H473" s="197" t="str">
        <f>IFERROR(IF(VLOOKUP($A473&amp;"-"&amp;'回答入力シート（ア_令和4年度実施計画事業）'!$F473,'R5参照用'!$K$3:$P$8992,5,0)=0,"",VLOOKUP($A473&amp;"-"&amp;'回答入力シート（ア_令和4年度実施計画事業）'!$F473,'R5参照用'!$K$3:$P$8992,5,0)),"")</f>
        <v/>
      </c>
      <c r="I473" s="198" t="s">
        <v>808</v>
      </c>
      <c r="J473" s="72"/>
      <c r="K473" s="198" t="s">
        <v>5</v>
      </c>
      <c r="L473" s="72"/>
      <c r="M473" s="198" t="s">
        <v>6</v>
      </c>
      <c r="N473" s="198" t="s">
        <v>808</v>
      </c>
      <c r="O473" s="72"/>
      <c r="P473" s="198" t="s">
        <v>5</v>
      </c>
      <c r="Q473" s="72"/>
      <c r="R473" s="198" t="s">
        <v>6</v>
      </c>
      <c r="S473" s="78"/>
      <c r="T473" s="78"/>
      <c r="U473" s="78"/>
      <c r="V473" s="72"/>
      <c r="W473" s="204" t="str">
        <f>IF(OR(G473="",Q473=""),"",IF(VLOOKUP($G473,'R5参照用'!$N$3:$P$8992,3,0)=0,"",VLOOKUP($G473,'R5参照用'!$N$3:$P$8992,3,0)))</f>
        <v/>
      </c>
      <c r="X473" s="72"/>
      <c r="Y473" s="72"/>
      <c r="Z473" s="73"/>
      <c r="AA473" s="73"/>
      <c r="AB473" s="73"/>
      <c r="AC473" s="78"/>
      <c r="AD473" s="78"/>
      <c r="AE473" s="78"/>
      <c r="AF473" s="78"/>
      <c r="AG473" s="78"/>
      <c r="AH473" s="78"/>
      <c r="AI473" s="78"/>
      <c r="AJ473" s="78"/>
      <c r="AK473" s="78"/>
      <c r="AL473" s="78"/>
      <c r="AM473" s="70"/>
      <c r="AN473" s="72"/>
      <c r="AO473" s="72"/>
      <c r="AP473" s="75"/>
      <c r="AQ473" s="78"/>
      <c r="AR473" s="78"/>
      <c r="AS473" s="78"/>
      <c r="AT473" s="78"/>
      <c r="AU473" s="79"/>
      <c r="AV473" s="79"/>
      <c r="AW473" s="75"/>
      <c r="AX473" s="75"/>
      <c r="AY473" s="78"/>
      <c r="AZ473" s="78"/>
      <c r="BA473" s="78"/>
      <c r="BB473" s="78"/>
      <c r="BC473" s="79"/>
      <c r="BD473" s="79"/>
      <c r="BE473" s="75"/>
      <c r="BF473" s="75"/>
      <c r="BG473" s="78"/>
      <c r="BH473" s="78"/>
      <c r="BI473" s="78"/>
      <c r="BJ473" s="78"/>
      <c r="BK473" s="79"/>
      <c r="BL473" s="79"/>
      <c r="BM473" s="75"/>
      <c r="BN473" s="74"/>
      <c r="BO473" s="75"/>
      <c r="BP473" s="74"/>
      <c r="BQ473" s="75"/>
      <c r="BR473" s="61" t="e">
        <f>VLOOKUP(V473&amp;X473&amp;Y473,'R5参照用'!$AJ$3:$AK$101,2,0)</f>
        <v>#N/A</v>
      </c>
      <c r="BS473" s="2" t="str">
        <f t="shared" si="7"/>
        <v/>
      </c>
      <c r="BT473" s="2" t="str">
        <f>IF(H473="","",IF(H473="通常交付金","",COUNTIF($H$5:H473,"重点交付金")))</f>
        <v/>
      </c>
    </row>
    <row r="474" spans="1:72" ht="21.75" customHeight="1" x14ac:dyDescent="0.3">
      <c r="A474" s="196" t="str">
        <f>表紙!$H$11</f>
        <v>28365</v>
      </c>
      <c r="B474" s="70"/>
      <c r="C474" s="70"/>
      <c r="D474" s="71"/>
      <c r="E474" s="70"/>
      <c r="F474" s="196">
        <v>470</v>
      </c>
      <c r="G474" s="197" t="str">
        <f>IFERROR(VLOOKUP($A474&amp;"-"&amp;'回答入力シート（ア_令和4年度実施計画事業）'!$F474,'R5参照用'!$K$3:$P$8992,4,0),"")</f>
        <v/>
      </c>
      <c r="H474" s="197" t="str">
        <f>IFERROR(IF(VLOOKUP($A474&amp;"-"&amp;'回答入力シート（ア_令和4年度実施計画事業）'!$F474,'R5参照用'!$K$3:$P$8992,5,0)=0,"",VLOOKUP($A474&amp;"-"&amp;'回答入力シート（ア_令和4年度実施計画事業）'!$F474,'R5参照用'!$K$3:$P$8992,5,0)),"")</f>
        <v/>
      </c>
      <c r="I474" s="198" t="s">
        <v>808</v>
      </c>
      <c r="J474" s="72"/>
      <c r="K474" s="198" t="s">
        <v>5</v>
      </c>
      <c r="L474" s="72"/>
      <c r="M474" s="198" t="s">
        <v>6</v>
      </c>
      <c r="N474" s="198" t="s">
        <v>808</v>
      </c>
      <c r="O474" s="72"/>
      <c r="P474" s="198" t="s">
        <v>5</v>
      </c>
      <c r="Q474" s="72"/>
      <c r="R474" s="198" t="s">
        <v>6</v>
      </c>
      <c r="S474" s="78"/>
      <c r="T474" s="78"/>
      <c r="U474" s="78"/>
      <c r="V474" s="72"/>
      <c r="W474" s="204" t="str">
        <f>IF(OR(G474="",Q474=""),"",IF(VLOOKUP($G474,'R5参照用'!$N$3:$P$8992,3,0)=0,"",VLOOKUP($G474,'R5参照用'!$N$3:$P$8992,3,0)))</f>
        <v/>
      </c>
      <c r="X474" s="72"/>
      <c r="Y474" s="72"/>
      <c r="Z474" s="73"/>
      <c r="AA474" s="73"/>
      <c r="AB474" s="73"/>
      <c r="AC474" s="78"/>
      <c r="AD474" s="78"/>
      <c r="AE474" s="78"/>
      <c r="AF474" s="78"/>
      <c r="AG474" s="78"/>
      <c r="AH474" s="78"/>
      <c r="AI474" s="78"/>
      <c r="AJ474" s="78"/>
      <c r="AK474" s="78"/>
      <c r="AL474" s="78"/>
      <c r="AM474" s="70"/>
      <c r="AN474" s="72"/>
      <c r="AO474" s="72"/>
      <c r="AP474" s="75"/>
      <c r="AQ474" s="78"/>
      <c r="AR474" s="78"/>
      <c r="AS474" s="78"/>
      <c r="AT474" s="78"/>
      <c r="AU474" s="79"/>
      <c r="AV474" s="79"/>
      <c r="AW474" s="75"/>
      <c r="AX474" s="75"/>
      <c r="AY474" s="78"/>
      <c r="AZ474" s="78"/>
      <c r="BA474" s="78"/>
      <c r="BB474" s="78"/>
      <c r="BC474" s="79"/>
      <c r="BD474" s="79"/>
      <c r="BE474" s="75"/>
      <c r="BF474" s="75"/>
      <c r="BG474" s="78"/>
      <c r="BH474" s="78"/>
      <c r="BI474" s="78"/>
      <c r="BJ474" s="78"/>
      <c r="BK474" s="79"/>
      <c r="BL474" s="79"/>
      <c r="BM474" s="75"/>
      <c r="BN474" s="74"/>
      <c r="BO474" s="75"/>
      <c r="BP474" s="74"/>
      <c r="BQ474" s="75"/>
      <c r="BR474" s="61" t="e">
        <f>VLOOKUP(V474&amp;X474&amp;Y474,'R5参照用'!$AJ$3:$AK$101,2,0)</f>
        <v>#N/A</v>
      </c>
      <c r="BS474" s="2" t="str">
        <f t="shared" si="7"/>
        <v/>
      </c>
      <c r="BT474" s="2" t="str">
        <f>IF(H474="","",IF(H474="通常交付金","",COUNTIF($H$5:H474,"重点交付金")))</f>
        <v/>
      </c>
    </row>
    <row r="475" spans="1:72" ht="21.75" customHeight="1" x14ac:dyDescent="0.3">
      <c r="A475" s="196" t="str">
        <f>表紙!$H$11</f>
        <v>28365</v>
      </c>
      <c r="B475" s="70"/>
      <c r="C475" s="70"/>
      <c r="D475" s="71"/>
      <c r="E475" s="70"/>
      <c r="F475" s="196">
        <v>471</v>
      </c>
      <c r="G475" s="197" t="str">
        <f>IFERROR(VLOOKUP($A475&amp;"-"&amp;'回答入力シート（ア_令和4年度実施計画事業）'!$F475,'R5参照用'!$K$3:$P$8992,4,0),"")</f>
        <v/>
      </c>
      <c r="H475" s="197" t="str">
        <f>IFERROR(IF(VLOOKUP($A475&amp;"-"&amp;'回答入力シート（ア_令和4年度実施計画事業）'!$F475,'R5参照用'!$K$3:$P$8992,5,0)=0,"",VLOOKUP($A475&amp;"-"&amp;'回答入力シート（ア_令和4年度実施計画事業）'!$F475,'R5参照用'!$K$3:$P$8992,5,0)),"")</f>
        <v/>
      </c>
      <c r="I475" s="198" t="s">
        <v>808</v>
      </c>
      <c r="J475" s="72"/>
      <c r="K475" s="198" t="s">
        <v>5</v>
      </c>
      <c r="L475" s="72"/>
      <c r="M475" s="198" t="s">
        <v>6</v>
      </c>
      <c r="N475" s="198" t="s">
        <v>808</v>
      </c>
      <c r="O475" s="72"/>
      <c r="P475" s="198" t="s">
        <v>5</v>
      </c>
      <c r="Q475" s="72"/>
      <c r="R475" s="198" t="s">
        <v>6</v>
      </c>
      <c r="S475" s="78"/>
      <c r="T475" s="78"/>
      <c r="U475" s="78"/>
      <c r="V475" s="72"/>
      <c r="W475" s="204" t="str">
        <f>IF(OR(G475="",Q475=""),"",IF(VLOOKUP($G475,'R5参照用'!$N$3:$P$8992,3,0)=0,"",VLOOKUP($G475,'R5参照用'!$N$3:$P$8992,3,0)))</f>
        <v/>
      </c>
      <c r="X475" s="72"/>
      <c r="Y475" s="72"/>
      <c r="Z475" s="73"/>
      <c r="AA475" s="73"/>
      <c r="AB475" s="73"/>
      <c r="AC475" s="78"/>
      <c r="AD475" s="78"/>
      <c r="AE475" s="78"/>
      <c r="AF475" s="78"/>
      <c r="AG475" s="78"/>
      <c r="AH475" s="78"/>
      <c r="AI475" s="78"/>
      <c r="AJ475" s="78"/>
      <c r="AK475" s="78"/>
      <c r="AL475" s="78"/>
      <c r="AM475" s="70"/>
      <c r="AN475" s="72"/>
      <c r="AO475" s="72"/>
      <c r="AP475" s="75"/>
      <c r="AQ475" s="78"/>
      <c r="AR475" s="78"/>
      <c r="AS475" s="78"/>
      <c r="AT475" s="78"/>
      <c r="AU475" s="79"/>
      <c r="AV475" s="79"/>
      <c r="AW475" s="75"/>
      <c r="AX475" s="75"/>
      <c r="AY475" s="78"/>
      <c r="AZ475" s="78"/>
      <c r="BA475" s="78"/>
      <c r="BB475" s="78"/>
      <c r="BC475" s="79"/>
      <c r="BD475" s="79"/>
      <c r="BE475" s="75"/>
      <c r="BF475" s="75"/>
      <c r="BG475" s="78"/>
      <c r="BH475" s="78"/>
      <c r="BI475" s="78"/>
      <c r="BJ475" s="78"/>
      <c r="BK475" s="79"/>
      <c r="BL475" s="79"/>
      <c r="BM475" s="75"/>
      <c r="BN475" s="74"/>
      <c r="BO475" s="75"/>
      <c r="BP475" s="74"/>
      <c r="BQ475" s="75"/>
      <c r="BR475" s="61" t="e">
        <f>VLOOKUP(V475&amp;X475&amp;Y475,'R5参照用'!$AJ$3:$AK$101,2,0)</f>
        <v>#N/A</v>
      </c>
      <c r="BS475" s="2" t="str">
        <f t="shared" si="7"/>
        <v/>
      </c>
      <c r="BT475" s="2" t="str">
        <f>IF(H475="","",IF(H475="通常交付金","",COUNTIF($H$5:H475,"重点交付金")))</f>
        <v/>
      </c>
    </row>
    <row r="476" spans="1:72" ht="21.75" customHeight="1" x14ac:dyDescent="0.3">
      <c r="A476" s="196" t="str">
        <f>表紙!$H$11</f>
        <v>28365</v>
      </c>
      <c r="B476" s="70"/>
      <c r="C476" s="70"/>
      <c r="D476" s="71"/>
      <c r="E476" s="70"/>
      <c r="F476" s="196">
        <v>472</v>
      </c>
      <c r="G476" s="197" t="str">
        <f>IFERROR(VLOOKUP($A476&amp;"-"&amp;'回答入力シート（ア_令和4年度実施計画事業）'!$F476,'R5参照用'!$K$3:$P$8992,4,0),"")</f>
        <v/>
      </c>
      <c r="H476" s="197" t="str">
        <f>IFERROR(IF(VLOOKUP($A476&amp;"-"&amp;'回答入力シート（ア_令和4年度実施計画事業）'!$F476,'R5参照用'!$K$3:$P$8992,5,0)=0,"",VLOOKUP($A476&amp;"-"&amp;'回答入力シート（ア_令和4年度実施計画事業）'!$F476,'R5参照用'!$K$3:$P$8992,5,0)),"")</f>
        <v/>
      </c>
      <c r="I476" s="198" t="s">
        <v>808</v>
      </c>
      <c r="J476" s="72"/>
      <c r="K476" s="198" t="s">
        <v>5</v>
      </c>
      <c r="L476" s="72"/>
      <c r="M476" s="198" t="s">
        <v>6</v>
      </c>
      <c r="N476" s="198" t="s">
        <v>808</v>
      </c>
      <c r="O476" s="72"/>
      <c r="P476" s="198" t="s">
        <v>5</v>
      </c>
      <c r="Q476" s="72"/>
      <c r="R476" s="198" t="s">
        <v>6</v>
      </c>
      <c r="S476" s="78"/>
      <c r="T476" s="78"/>
      <c r="U476" s="78"/>
      <c r="V476" s="72"/>
      <c r="W476" s="204" t="str">
        <f>IF(OR(G476="",Q476=""),"",IF(VLOOKUP($G476,'R5参照用'!$N$3:$P$8992,3,0)=0,"",VLOOKUP($G476,'R5参照用'!$N$3:$P$8992,3,0)))</f>
        <v/>
      </c>
      <c r="X476" s="72"/>
      <c r="Y476" s="72"/>
      <c r="Z476" s="73"/>
      <c r="AA476" s="73"/>
      <c r="AB476" s="73"/>
      <c r="AC476" s="78"/>
      <c r="AD476" s="78"/>
      <c r="AE476" s="78"/>
      <c r="AF476" s="78"/>
      <c r="AG476" s="78"/>
      <c r="AH476" s="78"/>
      <c r="AI476" s="78"/>
      <c r="AJ476" s="78"/>
      <c r="AK476" s="78"/>
      <c r="AL476" s="78"/>
      <c r="AM476" s="70"/>
      <c r="AN476" s="72"/>
      <c r="AO476" s="72"/>
      <c r="AP476" s="75"/>
      <c r="AQ476" s="78"/>
      <c r="AR476" s="78"/>
      <c r="AS476" s="78"/>
      <c r="AT476" s="78"/>
      <c r="AU476" s="79"/>
      <c r="AV476" s="79"/>
      <c r="AW476" s="75"/>
      <c r="AX476" s="75"/>
      <c r="AY476" s="78"/>
      <c r="AZ476" s="78"/>
      <c r="BA476" s="78"/>
      <c r="BB476" s="78"/>
      <c r="BC476" s="79"/>
      <c r="BD476" s="79"/>
      <c r="BE476" s="75"/>
      <c r="BF476" s="75"/>
      <c r="BG476" s="78"/>
      <c r="BH476" s="78"/>
      <c r="BI476" s="78"/>
      <c r="BJ476" s="78"/>
      <c r="BK476" s="79"/>
      <c r="BL476" s="79"/>
      <c r="BM476" s="75"/>
      <c r="BN476" s="74"/>
      <c r="BO476" s="75"/>
      <c r="BP476" s="74"/>
      <c r="BQ476" s="75"/>
      <c r="BR476" s="61" t="e">
        <f>VLOOKUP(V476&amp;X476&amp;Y476,'R5参照用'!$AJ$3:$AK$101,2,0)</f>
        <v>#N/A</v>
      </c>
      <c r="BS476" s="2" t="str">
        <f t="shared" si="7"/>
        <v/>
      </c>
      <c r="BT476" s="2" t="str">
        <f>IF(H476="","",IF(H476="通常交付金","",COUNTIF($H$5:H476,"重点交付金")))</f>
        <v/>
      </c>
    </row>
    <row r="477" spans="1:72" ht="21.75" customHeight="1" x14ac:dyDescent="0.3">
      <c r="A477" s="196" t="str">
        <f>表紙!$H$11</f>
        <v>28365</v>
      </c>
      <c r="B477" s="70"/>
      <c r="C477" s="70"/>
      <c r="D477" s="71"/>
      <c r="E477" s="70"/>
      <c r="F477" s="196">
        <v>473</v>
      </c>
      <c r="G477" s="197" t="str">
        <f>IFERROR(VLOOKUP($A477&amp;"-"&amp;'回答入力シート（ア_令和4年度実施計画事業）'!$F477,'R5参照用'!$K$3:$P$8992,4,0),"")</f>
        <v/>
      </c>
      <c r="H477" s="197" t="str">
        <f>IFERROR(IF(VLOOKUP($A477&amp;"-"&amp;'回答入力シート（ア_令和4年度実施計画事業）'!$F477,'R5参照用'!$K$3:$P$8992,5,0)=0,"",VLOOKUP($A477&amp;"-"&amp;'回答入力シート（ア_令和4年度実施計画事業）'!$F477,'R5参照用'!$K$3:$P$8992,5,0)),"")</f>
        <v/>
      </c>
      <c r="I477" s="198" t="s">
        <v>808</v>
      </c>
      <c r="J477" s="72"/>
      <c r="K477" s="198" t="s">
        <v>5</v>
      </c>
      <c r="L477" s="72"/>
      <c r="M477" s="198" t="s">
        <v>6</v>
      </c>
      <c r="N477" s="198" t="s">
        <v>808</v>
      </c>
      <c r="O477" s="72"/>
      <c r="P477" s="198" t="s">
        <v>5</v>
      </c>
      <c r="Q477" s="72"/>
      <c r="R477" s="198" t="s">
        <v>6</v>
      </c>
      <c r="S477" s="78"/>
      <c r="T477" s="78"/>
      <c r="U477" s="78"/>
      <c r="V477" s="72"/>
      <c r="W477" s="204" t="str">
        <f>IF(OR(G477="",Q477=""),"",IF(VLOOKUP($G477,'R5参照用'!$N$3:$P$8992,3,0)=0,"",VLOOKUP($G477,'R5参照用'!$N$3:$P$8992,3,0)))</f>
        <v/>
      </c>
      <c r="X477" s="72"/>
      <c r="Y477" s="72"/>
      <c r="Z477" s="73"/>
      <c r="AA477" s="73"/>
      <c r="AB477" s="73"/>
      <c r="AC477" s="78"/>
      <c r="AD477" s="78"/>
      <c r="AE477" s="78"/>
      <c r="AF477" s="78"/>
      <c r="AG477" s="78"/>
      <c r="AH477" s="78"/>
      <c r="AI477" s="78"/>
      <c r="AJ477" s="78"/>
      <c r="AK477" s="78"/>
      <c r="AL477" s="78"/>
      <c r="AM477" s="70"/>
      <c r="AN477" s="72"/>
      <c r="AO477" s="72"/>
      <c r="AP477" s="75"/>
      <c r="AQ477" s="78"/>
      <c r="AR477" s="78"/>
      <c r="AS477" s="78"/>
      <c r="AT477" s="78"/>
      <c r="AU477" s="79"/>
      <c r="AV477" s="79"/>
      <c r="AW477" s="75"/>
      <c r="AX477" s="75"/>
      <c r="AY477" s="78"/>
      <c r="AZ477" s="78"/>
      <c r="BA477" s="78"/>
      <c r="BB477" s="78"/>
      <c r="BC477" s="79"/>
      <c r="BD477" s="79"/>
      <c r="BE477" s="75"/>
      <c r="BF477" s="75"/>
      <c r="BG477" s="78"/>
      <c r="BH477" s="78"/>
      <c r="BI477" s="78"/>
      <c r="BJ477" s="78"/>
      <c r="BK477" s="79"/>
      <c r="BL477" s="79"/>
      <c r="BM477" s="75"/>
      <c r="BN477" s="74"/>
      <c r="BO477" s="75"/>
      <c r="BP477" s="74"/>
      <c r="BQ477" s="75"/>
      <c r="BR477" s="61" t="e">
        <f>VLOOKUP(V477&amp;X477&amp;Y477,'R5参照用'!$AJ$3:$AK$101,2,0)</f>
        <v>#N/A</v>
      </c>
      <c r="BS477" s="2" t="str">
        <f t="shared" si="7"/>
        <v/>
      </c>
      <c r="BT477" s="2" t="str">
        <f>IF(H477="","",IF(H477="通常交付金","",COUNTIF($H$5:H477,"重点交付金")))</f>
        <v/>
      </c>
    </row>
    <row r="478" spans="1:72" ht="21.75" customHeight="1" x14ac:dyDescent="0.3">
      <c r="A478" s="196" t="str">
        <f>表紙!$H$11</f>
        <v>28365</v>
      </c>
      <c r="B478" s="70"/>
      <c r="C478" s="70"/>
      <c r="D478" s="71"/>
      <c r="E478" s="70"/>
      <c r="F478" s="196">
        <v>474</v>
      </c>
      <c r="G478" s="197" t="str">
        <f>IFERROR(VLOOKUP($A478&amp;"-"&amp;'回答入力シート（ア_令和4年度実施計画事業）'!$F478,'R5参照用'!$K$3:$P$8992,4,0),"")</f>
        <v/>
      </c>
      <c r="H478" s="197" t="str">
        <f>IFERROR(IF(VLOOKUP($A478&amp;"-"&amp;'回答入力シート（ア_令和4年度実施計画事業）'!$F478,'R5参照用'!$K$3:$P$8992,5,0)=0,"",VLOOKUP($A478&amp;"-"&amp;'回答入力シート（ア_令和4年度実施計画事業）'!$F478,'R5参照用'!$K$3:$P$8992,5,0)),"")</f>
        <v/>
      </c>
      <c r="I478" s="198" t="s">
        <v>808</v>
      </c>
      <c r="J478" s="72"/>
      <c r="K478" s="198" t="s">
        <v>5</v>
      </c>
      <c r="L478" s="72"/>
      <c r="M478" s="198" t="s">
        <v>6</v>
      </c>
      <c r="N478" s="198" t="s">
        <v>808</v>
      </c>
      <c r="O478" s="72"/>
      <c r="P478" s="198" t="s">
        <v>5</v>
      </c>
      <c r="Q478" s="72"/>
      <c r="R478" s="198" t="s">
        <v>6</v>
      </c>
      <c r="S478" s="78"/>
      <c r="T478" s="78"/>
      <c r="U478" s="78"/>
      <c r="V478" s="72"/>
      <c r="W478" s="204" t="str">
        <f>IF(OR(G478="",Q478=""),"",IF(VLOOKUP($G478,'R5参照用'!$N$3:$P$8992,3,0)=0,"",VLOOKUP($G478,'R5参照用'!$N$3:$P$8992,3,0)))</f>
        <v/>
      </c>
      <c r="X478" s="72"/>
      <c r="Y478" s="72"/>
      <c r="Z478" s="73"/>
      <c r="AA478" s="73"/>
      <c r="AB478" s="73"/>
      <c r="AC478" s="78"/>
      <c r="AD478" s="78"/>
      <c r="AE478" s="78"/>
      <c r="AF478" s="78"/>
      <c r="AG478" s="78"/>
      <c r="AH478" s="78"/>
      <c r="AI478" s="78"/>
      <c r="AJ478" s="78"/>
      <c r="AK478" s="78"/>
      <c r="AL478" s="78"/>
      <c r="AM478" s="70"/>
      <c r="AN478" s="72"/>
      <c r="AO478" s="72"/>
      <c r="AP478" s="75"/>
      <c r="AQ478" s="78"/>
      <c r="AR478" s="78"/>
      <c r="AS478" s="78"/>
      <c r="AT478" s="78"/>
      <c r="AU478" s="79"/>
      <c r="AV478" s="79"/>
      <c r="AW478" s="75"/>
      <c r="AX478" s="75"/>
      <c r="AY478" s="78"/>
      <c r="AZ478" s="78"/>
      <c r="BA478" s="78"/>
      <c r="BB478" s="78"/>
      <c r="BC478" s="79"/>
      <c r="BD478" s="79"/>
      <c r="BE478" s="75"/>
      <c r="BF478" s="75"/>
      <c r="BG478" s="78"/>
      <c r="BH478" s="78"/>
      <c r="BI478" s="78"/>
      <c r="BJ478" s="78"/>
      <c r="BK478" s="79"/>
      <c r="BL478" s="79"/>
      <c r="BM478" s="75"/>
      <c r="BN478" s="74"/>
      <c r="BO478" s="75"/>
      <c r="BP478" s="74"/>
      <c r="BQ478" s="75"/>
      <c r="BR478" s="61" t="e">
        <f>VLOOKUP(V478&amp;X478&amp;Y478,'R5参照用'!$AJ$3:$AK$101,2,0)</f>
        <v>#N/A</v>
      </c>
      <c r="BS478" s="2" t="str">
        <f t="shared" si="7"/>
        <v/>
      </c>
      <c r="BT478" s="2" t="str">
        <f>IF(H478="","",IF(H478="通常交付金","",COUNTIF($H$5:H478,"重点交付金")))</f>
        <v/>
      </c>
    </row>
    <row r="479" spans="1:72" ht="21.75" customHeight="1" x14ac:dyDescent="0.3">
      <c r="A479" s="196" t="str">
        <f>表紙!$H$11</f>
        <v>28365</v>
      </c>
      <c r="B479" s="70"/>
      <c r="C479" s="70"/>
      <c r="D479" s="71"/>
      <c r="E479" s="70"/>
      <c r="F479" s="196">
        <v>475</v>
      </c>
      <c r="G479" s="197" t="str">
        <f>IFERROR(VLOOKUP($A479&amp;"-"&amp;'回答入力シート（ア_令和4年度実施計画事業）'!$F479,'R5参照用'!$K$3:$P$8992,4,0),"")</f>
        <v/>
      </c>
      <c r="H479" s="197" t="str">
        <f>IFERROR(IF(VLOOKUP($A479&amp;"-"&amp;'回答入力シート（ア_令和4年度実施計画事業）'!$F479,'R5参照用'!$K$3:$P$8992,5,0)=0,"",VLOOKUP($A479&amp;"-"&amp;'回答入力シート（ア_令和4年度実施計画事業）'!$F479,'R5参照用'!$K$3:$P$8992,5,0)),"")</f>
        <v/>
      </c>
      <c r="I479" s="198" t="s">
        <v>808</v>
      </c>
      <c r="J479" s="72"/>
      <c r="K479" s="198" t="s">
        <v>5</v>
      </c>
      <c r="L479" s="72"/>
      <c r="M479" s="198" t="s">
        <v>6</v>
      </c>
      <c r="N479" s="198" t="s">
        <v>808</v>
      </c>
      <c r="O479" s="72"/>
      <c r="P479" s="198" t="s">
        <v>5</v>
      </c>
      <c r="Q479" s="72"/>
      <c r="R479" s="198" t="s">
        <v>6</v>
      </c>
      <c r="S479" s="78"/>
      <c r="T479" s="78"/>
      <c r="U479" s="78"/>
      <c r="V479" s="72"/>
      <c r="W479" s="204" t="str">
        <f>IF(OR(G479="",Q479=""),"",IF(VLOOKUP($G479,'R5参照用'!$N$3:$P$8992,3,0)=0,"",VLOOKUP($G479,'R5参照用'!$N$3:$P$8992,3,0)))</f>
        <v/>
      </c>
      <c r="X479" s="72"/>
      <c r="Y479" s="72"/>
      <c r="Z479" s="73"/>
      <c r="AA479" s="73"/>
      <c r="AB479" s="73"/>
      <c r="AC479" s="78"/>
      <c r="AD479" s="78"/>
      <c r="AE479" s="78"/>
      <c r="AF479" s="78"/>
      <c r="AG479" s="78"/>
      <c r="AH479" s="78"/>
      <c r="AI479" s="78"/>
      <c r="AJ479" s="78"/>
      <c r="AK479" s="78"/>
      <c r="AL479" s="78"/>
      <c r="AM479" s="70"/>
      <c r="AN479" s="72"/>
      <c r="AO479" s="72"/>
      <c r="AP479" s="75"/>
      <c r="AQ479" s="78"/>
      <c r="AR479" s="78"/>
      <c r="AS479" s="78"/>
      <c r="AT479" s="78"/>
      <c r="AU479" s="79"/>
      <c r="AV479" s="79"/>
      <c r="AW479" s="75"/>
      <c r="AX479" s="75"/>
      <c r="AY479" s="78"/>
      <c r="AZ479" s="78"/>
      <c r="BA479" s="78"/>
      <c r="BB479" s="78"/>
      <c r="BC479" s="79"/>
      <c r="BD479" s="79"/>
      <c r="BE479" s="75"/>
      <c r="BF479" s="75"/>
      <c r="BG479" s="78"/>
      <c r="BH479" s="78"/>
      <c r="BI479" s="78"/>
      <c r="BJ479" s="78"/>
      <c r="BK479" s="79"/>
      <c r="BL479" s="79"/>
      <c r="BM479" s="75"/>
      <c r="BN479" s="74"/>
      <c r="BO479" s="75"/>
      <c r="BP479" s="74"/>
      <c r="BQ479" s="75"/>
      <c r="BR479" s="61" t="e">
        <f>VLOOKUP(V479&amp;X479&amp;Y479,'R5参照用'!$AJ$3:$AK$101,2,0)</f>
        <v>#N/A</v>
      </c>
      <c r="BS479" s="2" t="str">
        <f t="shared" si="7"/>
        <v/>
      </c>
      <c r="BT479" s="2" t="str">
        <f>IF(H479="","",IF(H479="通常交付金","",COUNTIF($H$5:H479,"重点交付金")))</f>
        <v/>
      </c>
    </row>
    <row r="480" spans="1:72" ht="21.75" customHeight="1" x14ac:dyDescent="0.3">
      <c r="A480" s="196" t="str">
        <f>表紙!$H$11</f>
        <v>28365</v>
      </c>
      <c r="B480" s="70"/>
      <c r="C480" s="70"/>
      <c r="D480" s="71"/>
      <c r="E480" s="70"/>
      <c r="F480" s="196">
        <v>476</v>
      </c>
      <c r="G480" s="197" t="str">
        <f>IFERROR(VLOOKUP($A480&amp;"-"&amp;'回答入力シート（ア_令和4年度実施計画事業）'!$F480,'R5参照用'!$K$3:$P$8992,4,0),"")</f>
        <v/>
      </c>
      <c r="H480" s="197" t="str">
        <f>IFERROR(IF(VLOOKUP($A480&amp;"-"&amp;'回答入力シート（ア_令和4年度実施計画事業）'!$F480,'R5参照用'!$K$3:$P$8992,5,0)=0,"",VLOOKUP($A480&amp;"-"&amp;'回答入力シート（ア_令和4年度実施計画事業）'!$F480,'R5参照用'!$K$3:$P$8992,5,0)),"")</f>
        <v/>
      </c>
      <c r="I480" s="198" t="s">
        <v>808</v>
      </c>
      <c r="J480" s="72"/>
      <c r="K480" s="198" t="s">
        <v>5</v>
      </c>
      <c r="L480" s="72"/>
      <c r="M480" s="198" t="s">
        <v>6</v>
      </c>
      <c r="N480" s="198" t="s">
        <v>808</v>
      </c>
      <c r="O480" s="72"/>
      <c r="P480" s="198" t="s">
        <v>5</v>
      </c>
      <c r="Q480" s="72"/>
      <c r="R480" s="198" t="s">
        <v>6</v>
      </c>
      <c r="S480" s="78"/>
      <c r="T480" s="78"/>
      <c r="U480" s="78"/>
      <c r="V480" s="72"/>
      <c r="W480" s="204" t="str">
        <f>IF(OR(G480="",Q480=""),"",IF(VLOOKUP($G480,'R5参照用'!$N$3:$P$8992,3,0)=0,"",VLOOKUP($G480,'R5参照用'!$N$3:$P$8992,3,0)))</f>
        <v/>
      </c>
      <c r="X480" s="72"/>
      <c r="Y480" s="72"/>
      <c r="Z480" s="73"/>
      <c r="AA480" s="73"/>
      <c r="AB480" s="73"/>
      <c r="AC480" s="78"/>
      <c r="AD480" s="78"/>
      <c r="AE480" s="78"/>
      <c r="AF480" s="78"/>
      <c r="AG480" s="78"/>
      <c r="AH480" s="78"/>
      <c r="AI480" s="78"/>
      <c r="AJ480" s="78"/>
      <c r="AK480" s="78"/>
      <c r="AL480" s="78"/>
      <c r="AM480" s="70"/>
      <c r="AN480" s="72"/>
      <c r="AO480" s="72"/>
      <c r="AP480" s="75"/>
      <c r="AQ480" s="78"/>
      <c r="AR480" s="78"/>
      <c r="AS480" s="78"/>
      <c r="AT480" s="78"/>
      <c r="AU480" s="79"/>
      <c r="AV480" s="79"/>
      <c r="AW480" s="75"/>
      <c r="AX480" s="75"/>
      <c r="AY480" s="78"/>
      <c r="AZ480" s="78"/>
      <c r="BA480" s="78"/>
      <c r="BB480" s="78"/>
      <c r="BC480" s="79"/>
      <c r="BD480" s="79"/>
      <c r="BE480" s="75"/>
      <c r="BF480" s="75"/>
      <c r="BG480" s="78"/>
      <c r="BH480" s="78"/>
      <c r="BI480" s="78"/>
      <c r="BJ480" s="78"/>
      <c r="BK480" s="79"/>
      <c r="BL480" s="79"/>
      <c r="BM480" s="75"/>
      <c r="BN480" s="74"/>
      <c r="BO480" s="75"/>
      <c r="BP480" s="74"/>
      <c r="BQ480" s="75"/>
      <c r="BR480" s="61" t="e">
        <f>VLOOKUP(V480&amp;X480&amp;Y480,'R5参照用'!$AJ$3:$AK$101,2,0)</f>
        <v>#N/A</v>
      </c>
      <c r="BS480" s="2" t="str">
        <f t="shared" si="7"/>
        <v/>
      </c>
      <c r="BT480" s="2" t="str">
        <f>IF(H480="","",IF(H480="通常交付金","",COUNTIF($H$5:H480,"重点交付金")))</f>
        <v/>
      </c>
    </row>
    <row r="481" spans="1:72" ht="21.75" customHeight="1" x14ac:dyDescent="0.3">
      <c r="A481" s="196" t="str">
        <f>表紙!$H$11</f>
        <v>28365</v>
      </c>
      <c r="B481" s="70"/>
      <c r="C481" s="70"/>
      <c r="D481" s="71"/>
      <c r="E481" s="70"/>
      <c r="F481" s="196">
        <v>477</v>
      </c>
      <c r="G481" s="197" t="str">
        <f>IFERROR(VLOOKUP($A481&amp;"-"&amp;'回答入力シート（ア_令和4年度実施計画事業）'!$F481,'R5参照用'!$K$3:$P$8992,4,0),"")</f>
        <v/>
      </c>
      <c r="H481" s="197" t="str">
        <f>IFERROR(IF(VLOOKUP($A481&amp;"-"&amp;'回答入力シート（ア_令和4年度実施計画事業）'!$F481,'R5参照用'!$K$3:$P$8992,5,0)=0,"",VLOOKUP($A481&amp;"-"&amp;'回答入力シート（ア_令和4年度実施計画事業）'!$F481,'R5参照用'!$K$3:$P$8992,5,0)),"")</f>
        <v/>
      </c>
      <c r="I481" s="198" t="s">
        <v>808</v>
      </c>
      <c r="J481" s="72"/>
      <c r="K481" s="198" t="s">
        <v>5</v>
      </c>
      <c r="L481" s="72"/>
      <c r="M481" s="198" t="s">
        <v>6</v>
      </c>
      <c r="N481" s="198" t="s">
        <v>808</v>
      </c>
      <c r="O481" s="72"/>
      <c r="P481" s="198" t="s">
        <v>5</v>
      </c>
      <c r="Q481" s="72"/>
      <c r="R481" s="198" t="s">
        <v>6</v>
      </c>
      <c r="S481" s="78"/>
      <c r="T481" s="78"/>
      <c r="U481" s="78"/>
      <c r="V481" s="72"/>
      <c r="W481" s="204" t="str">
        <f>IF(OR(G481="",Q481=""),"",IF(VLOOKUP($G481,'R5参照用'!$N$3:$P$8992,3,0)=0,"",VLOOKUP($G481,'R5参照用'!$N$3:$P$8992,3,0)))</f>
        <v/>
      </c>
      <c r="X481" s="72"/>
      <c r="Y481" s="72"/>
      <c r="Z481" s="73"/>
      <c r="AA481" s="73"/>
      <c r="AB481" s="73"/>
      <c r="AC481" s="78"/>
      <c r="AD481" s="78"/>
      <c r="AE481" s="78"/>
      <c r="AF481" s="78"/>
      <c r="AG481" s="78"/>
      <c r="AH481" s="78"/>
      <c r="AI481" s="78"/>
      <c r="AJ481" s="78"/>
      <c r="AK481" s="78"/>
      <c r="AL481" s="78"/>
      <c r="AM481" s="70"/>
      <c r="AN481" s="72"/>
      <c r="AO481" s="72"/>
      <c r="AP481" s="75"/>
      <c r="AQ481" s="78"/>
      <c r="AR481" s="78"/>
      <c r="AS481" s="78"/>
      <c r="AT481" s="78"/>
      <c r="AU481" s="79"/>
      <c r="AV481" s="79"/>
      <c r="AW481" s="75"/>
      <c r="AX481" s="75"/>
      <c r="AY481" s="78"/>
      <c r="AZ481" s="78"/>
      <c r="BA481" s="78"/>
      <c r="BB481" s="78"/>
      <c r="BC481" s="79"/>
      <c r="BD481" s="79"/>
      <c r="BE481" s="75"/>
      <c r="BF481" s="75"/>
      <c r="BG481" s="78"/>
      <c r="BH481" s="78"/>
      <c r="BI481" s="78"/>
      <c r="BJ481" s="78"/>
      <c r="BK481" s="79"/>
      <c r="BL481" s="79"/>
      <c r="BM481" s="75"/>
      <c r="BN481" s="74"/>
      <c r="BO481" s="75"/>
      <c r="BP481" s="74"/>
      <c r="BQ481" s="75"/>
      <c r="BR481" s="61" t="e">
        <f>VLOOKUP(V481&amp;X481&amp;Y481,'R5参照用'!$AJ$3:$AK$101,2,0)</f>
        <v>#N/A</v>
      </c>
      <c r="BS481" s="2" t="str">
        <f t="shared" si="7"/>
        <v/>
      </c>
      <c r="BT481" s="2" t="str">
        <f>IF(H481="","",IF(H481="通常交付金","",COUNTIF($H$5:H481,"重点交付金")))</f>
        <v/>
      </c>
    </row>
    <row r="482" spans="1:72" ht="21.75" customHeight="1" x14ac:dyDescent="0.3">
      <c r="A482" s="196" t="str">
        <f>表紙!$H$11</f>
        <v>28365</v>
      </c>
      <c r="B482" s="70"/>
      <c r="C482" s="70"/>
      <c r="D482" s="71"/>
      <c r="E482" s="70"/>
      <c r="F482" s="196">
        <v>478</v>
      </c>
      <c r="G482" s="197" t="str">
        <f>IFERROR(VLOOKUP($A482&amp;"-"&amp;'回答入力シート（ア_令和4年度実施計画事業）'!$F482,'R5参照用'!$K$3:$P$8992,4,0),"")</f>
        <v/>
      </c>
      <c r="H482" s="197" t="str">
        <f>IFERROR(IF(VLOOKUP($A482&amp;"-"&amp;'回答入力シート（ア_令和4年度実施計画事業）'!$F482,'R5参照用'!$K$3:$P$8992,5,0)=0,"",VLOOKUP($A482&amp;"-"&amp;'回答入力シート（ア_令和4年度実施計画事業）'!$F482,'R5参照用'!$K$3:$P$8992,5,0)),"")</f>
        <v/>
      </c>
      <c r="I482" s="198" t="s">
        <v>808</v>
      </c>
      <c r="J482" s="72"/>
      <c r="K482" s="198" t="s">
        <v>5</v>
      </c>
      <c r="L482" s="72"/>
      <c r="M482" s="198" t="s">
        <v>6</v>
      </c>
      <c r="N482" s="198" t="s">
        <v>808</v>
      </c>
      <c r="O482" s="72"/>
      <c r="P482" s="198" t="s">
        <v>5</v>
      </c>
      <c r="Q482" s="72"/>
      <c r="R482" s="198" t="s">
        <v>6</v>
      </c>
      <c r="S482" s="78"/>
      <c r="T482" s="78"/>
      <c r="U482" s="78"/>
      <c r="V482" s="72"/>
      <c r="W482" s="204" t="str">
        <f>IF(OR(G482="",Q482=""),"",IF(VLOOKUP($G482,'R5参照用'!$N$3:$P$8992,3,0)=0,"",VLOOKUP($G482,'R5参照用'!$N$3:$P$8992,3,0)))</f>
        <v/>
      </c>
      <c r="X482" s="72"/>
      <c r="Y482" s="72"/>
      <c r="Z482" s="73"/>
      <c r="AA482" s="73"/>
      <c r="AB482" s="73"/>
      <c r="AC482" s="78"/>
      <c r="AD482" s="78"/>
      <c r="AE482" s="78"/>
      <c r="AF482" s="78"/>
      <c r="AG482" s="78"/>
      <c r="AH482" s="78"/>
      <c r="AI482" s="78"/>
      <c r="AJ482" s="78"/>
      <c r="AK482" s="78"/>
      <c r="AL482" s="78"/>
      <c r="AM482" s="70"/>
      <c r="AN482" s="72"/>
      <c r="AO482" s="72"/>
      <c r="AP482" s="75"/>
      <c r="AQ482" s="78"/>
      <c r="AR482" s="78"/>
      <c r="AS482" s="78"/>
      <c r="AT482" s="78"/>
      <c r="AU482" s="79"/>
      <c r="AV482" s="79"/>
      <c r="AW482" s="75"/>
      <c r="AX482" s="75"/>
      <c r="AY482" s="78"/>
      <c r="AZ482" s="78"/>
      <c r="BA482" s="78"/>
      <c r="BB482" s="78"/>
      <c r="BC482" s="79"/>
      <c r="BD482" s="79"/>
      <c r="BE482" s="75"/>
      <c r="BF482" s="75"/>
      <c r="BG482" s="78"/>
      <c r="BH482" s="78"/>
      <c r="BI482" s="78"/>
      <c r="BJ482" s="78"/>
      <c r="BK482" s="79"/>
      <c r="BL482" s="79"/>
      <c r="BM482" s="75"/>
      <c r="BN482" s="74"/>
      <c r="BO482" s="75"/>
      <c r="BP482" s="74"/>
      <c r="BQ482" s="75"/>
      <c r="BR482" s="61" t="e">
        <f>VLOOKUP(V482&amp;X482&amp;Y482,'R5参照用'!$AJ$3:$AK$101,2,0)</f>
        <v>#N/A</v>
      </c>
      <c r="BS482" s="2" t="str">
        <f t="shared" si="7"/>
        <v/>
      </c>
      <c r="BT482" s="2" t="str">
        <f>IF(H482="","",IF(H482="通常交付金","",COUNTIF($H$5:H482,"重点交付金")))</f>
        <v/>
      </c>
    </row>
    <row r="483" spans="1:72" ht="21.75" customHeight="1" x14ac:dyDescent="0.3">
      <c r="A483" s="196" t="str">
        <f>表紙!$H$11</f>
        <v>28365</v>
      </c>
      <c r="B483" s="70"/>
      <c r="C483" s="70"/>
      <c r="D483" s="71"/>
      <c r="E483" s="70"/>
      <c r="F483" s="196">
        <v>479</v>
      </c>
      <c r="G483" s="197" t="str">
        <f>IFERROR(VLOOKUP($A483&amp;"-"&amp;'回答入力シート（ア_令和4年度実施計画事業）'!$F483,'R5参照用'!$K$3:$P$8992,4,0),"")</f>
        <v/>
      </c>
      <c r="H483" s="197" t="str">
        <f>IFERROR(IF(VLOOKUP($A483&amp;"-"&amp;'回答入力シート（ア_令和4年度実施計画事業）'!$F483,'R5参照用'!$K$3:$P$8992,5,0)=0,"",VLOOKUP($A483&amp;"-"&amp;'回答入力シート（ア_令和4年度実施計画事業）'!$F483,'R5参照用'!$K$3:$P$8992,5,0)),"")</f>
        <v/>
      </c>
      <c r="I483" s="198" t="s">
        <v>808</v>
      </c>
      <c r="J483" s="72"/>
      <c r="K483" s="198" t="s">
        <v>5</v>
      </c>
      <c r="L483" s="72"/>
      <c r="M483" s="198" t="s">
        <v>6</v>
      </c>
      <c r="N483" s="198" t="s">
        <v>808</v>
      </c>
      <c r="O483" s="72"/>
      <c r="P483" s="198" t="s">
        <v>5</v>
      </c>
      <c r="Q483" s="72"/>
      <c r="R483" s="198" t="s">
        <v>6</v>
      </c>
      <c r="S483" s="78"/>
      <c r="T483" s="78"/>
      <c r="U483" s="78"/>
      <c r="V483" s="72"/>
      <c r="W483" s="204" t="str">
        <f>IF(OR(G483="",Q483=""),"",IF(VLOOKUP($G483,'R5参照用'!$N$3:$P$8992,3,0)=0,"",VLOOKUP($G483,'R5参照用'!$N$3:$P$8992,3,0)))</f>
        <v/>
      </c>
      <c r="X483" s="72"/>
      <c r="Y483" s="72"/>
      <c r="Z483" s="73"/>
      <c r="AA483" s="73"/>
      <c r="AB483" s="73"/>
      <c r="AC483" s="78"/>
      <c r="AD483" s="78"/>
      <c r="AE483" s="78"/>
      <c r="AF483" s="78"/>
      <c r="AG483" s="78"/>
      <c r="AH483" s="78"/>
      <c r="AI483" s="78"/>
      <c r="AJ483" s="78"/>
      <c r="AK483" s="78"/>
      <c r="AL483" s="78"/>
      <c r="AM483" s="70"/>
      <c r="AN483" s="72"/>
      <c r="AO483" s="72"/>
      <c r="AP483" s="75"/>
      <c r="AQ483" s="78"/>
      <c r="AR483" s="78"/>
      <c r="AS483" s="78"/>
      <c r="AT483" s="78"/>
      <c r="AU483" s="79"/>
      <c r="AV483" s="79"/>
      <c r="AW483" s="75"/>
      <c r="AX483" s="75"/>
      <c r="AY483" s="78"/>
      <c r="AZ483" s="78"/>
      <c r="BA483" s="78"/>
      <c r="BB483" s="78"/>
      <c r="BC483" s="79"/>
      <c r="BD483" s="79"/>
      <c r="BE483" s="75"/>
      <c r="BF483" s="75"/>
      <c r="BG483" s="78"/>
      <c r="BH483" s="78"/>
      <c r="BI483" s="78"/>
      <c r="BJ483" s="78"/>
      <c r="BK483" s="79"/>
      <c r="BL483" s="79"/>
      <c r="BM483" s="75"/>
      <c r="BN483" s="74"/>
      <c r="BO483" s="75"/>
      <c r="BP483" s="74"/>
      <c r="BQ483" s="75"/>
      <c r="BR483" s="61" t="e">
        <f>VLOOKUP(V483&amp;X483&amp;Y483,'R5参照用'!$AJ$3:$AK$101,2,0)</f>
        <v>#N/A</v>
      </c>
      <c r="BS483" s="2" t="str">
        <f t="shared" si="7"/>
        <v/>
      </c>
      <c r="BT483" s="2" t="str">
        <f>IF(H483="","",IF(H483="通常交付金","",COUNTIF($H$5:H483,"重点交付金")))</f>
        <v/>
      </c>
    </row>
    <row r="484" spans="1:72" ht="21.75" customHeight="1" x14ac:dyDescent="0.3">
      <c r="A484" s="196" t="str">
        <f>表紙!$H$11</f>
        <v>28365</v>
      </c>
      <c r="B484" s="70"/>
      <c r="C484" s="70"/>
      <c r="D484" s="71"/>
      <c r="E484" s="70"/>
      <c r="F484" s="196">
        <v>480</v>
      </c>
      <c r="G484" s="197" t="str">
        <f>IFERROR(VLOOKUP($A484&amp;"-"&amp;'回答入力シート（ア_令和4年度実施計画事業）'!$F484,'R5参照用'!$K$3:$P$8992,4,0),"")</f>
        <v/>
      </c>
      <c r="H484" s="197" t="str">
        <f>IFERROR(IF(VLOOKUP($A484&amp;"-"&amp;'回答入力シート（ア_令和4年度実施計画事業）'!$F484,'R5参照用'!$K$3:$P$8992,5,0)=0,"",VLOOKUP($A484&amp;"-"&amp;'回答入力シート（ア_令和4年度実施計画事業）'!$F484,'R5参照用'!$K$3:$P$8992,5,0)),"")</f>
        <v/>
      </c>
      <c r="I484" s="198" t="s">
        <v>808</v>
      </c>
      <c r="J484" s="72"/>
      <c r="K484" s="198" t="s">
        <v>5</v>
      </c>
      <c r="L484" s="72"/>
      <c r="M484" s="198" t="s">
        <v>6</v>
      </c>
      <c r="N484" s="198" t="s">
        <v>808</v>
      </c>
      <c r="O484" s="72"/>
      <c r="P484" s="198" t="s">
        <v>5</v>
      </c>
      <c r="Q484" s="72"/>
      <c r="R484" s="198" t="s">
        <v>6</v>
      </c>
      <c r="S484" s="78"/>
      <c r="T484" s="78"/>
      <c r="U484" s="78"/>
      <c r="V484" s="72"/>
      <c r="W484" s="204" t="str">
        <f>IF(OR(G484="",Q484=""),"",IF(VLOOKUP($G484,'R5参照用'!$N$3:$P$8992,3,0)=0,"",VLOOKUP($G484,'R5参照用'!$N$3:$P$8992,3,0)))</f>
        <v/>
      </c>
      <c r="X484" s="72"/>
      <c r="Y484" s="72"/>
      <c r="Z484" s="73"/>
      <c r="AA484" s="73"/>
      <c r="AB484" s="73"/>
      <c r="AC484" s="78"/>
      <c r="AD484" s="78"/>
      <c r="AE484" s="78"/>
      <c r="AF484" s="78"/>
      <c r="AG484" s="78"/>
      <c r="AH484" s="78"/>
      <c r="AI484" s="78"/>
      <c r="AJ484" s="78"/>
      <c r="AK484" s="78"/>
      <c r="AL484" s="78"/>
      <c r="AM484" s="70"/>
      <c r="AN484" s="72"/>
      <c r="AO484" s="72"/>
      <c r="AP484" s="75"/>
      <c r="AQ484" s="78"/>
      <c r="AR484" s="78"/>
      <c r="AS484" s="78"/>
      <c r="AT484" s="78"/>
      <c r="AU484" s="79"/>
      <c r="AV484" s="79"/>
      <c r="AW484" s="75"/>
      <c r="AX484" s="75"/>
      <c r="AY484" s="78"/>
      <c r="AZ484" s="78"/>
      <c r="BA484" s="78"/>
      <c r="BB484" s="78"/>
      <c r="BC484" s="79"/>
      <c r="BD484" s="79"/>
      <c r="BE484" s="75"/>
      <c r="BF484" s="75"/>
      <c r="BG484" s="78"/>
      <c r="BH484" s="78"/>
      <c r="BI484" s="78"/>
      <c r="BJ484" s="78"/>
      <c r="BK484" s="79"/>
      <c r="BL484" s="79"/>
      <c r="BM484" s="75"/>
      <c r="BN484" s="74"/>
      <c r="BO484" s="75"/>
      <c r="BP484" s="74"/>
      <c r="BQ484" s="75"/>
      <c r="BR484" s="61" t="e">
        <f>VLOOKUP(V484&amp;X484&amp;Y484,'R5参照用'!$AJ$3:$AK$101,2,0)</f>
        <v>#N/A</v>
      </c>
      <c r="BS484" s="2" t="str">
        <f t="shared" si="7"/>
        <v/>
      </c>
      <c r="BT484" s="2" t="str">
        <f>IF(H484="","",IF(H484="通常交付金","",COUNTIF($H$5:H484,"重点交付金")))</f>
        <v/>
      </c>
    </row>
    <row r="485" spans="1:72" ht="21.75" customHeight="1" x14ac:dyDescent="0.3">
      <c r="A485" s="196" t="str">
        <f>表紙!$H$11</f>
        <v>28365</v>
      </c>
      <c r="B485" s="70"/>
      <c r="C485" s="70"/>
      <c r="D485" s="71"/>
      <c r="E485" s="70"/>
      <c r="F485" s="196">
        <v>481</v>
      </c>
      <c r="G485" s="197" t="str">
        <f>IFERROR(VLOOKUP($A485&amp;"-"&amp;'回答入力シート（ア_令和4年度実施計画事業）'!$F485,'R5参照用'!$K$3:$P$8992,4,0),"")</f>
        <v/>
      </c>
      <c r="H485" s="197" t="str">
        <f>IFERROR(IF(VLOOKUP($A485&amp;"-"&amp;'回答入力シート（ア_令和4年度実施計画事業）'!$F485,'R5参照用'!$K$3:$P$8992,5,0)=0,"",VLOOKUP($A485&amp;"-"&amp;'回答入力シート（ア_令和4年度実施計画事業）'!$F485,'R5参照用'!$K$3:$P$8992,5,0)),"")</f>
        <v/>
      </c>
      <c r="I485" s="198" t="s">
        <v>808</v>
      </c>
      <c r="J485" s="72"/>
      <c r="K485" s="198" t="s">
        <v>5</v>
      </c>
      <c r="L485" s="72"/>
      <c r="M485" s="198" t="s">
        <v>6</v>
      </c>
      <c r="N485" s="198" t="s">
        <v>808</v>
      </c>
      <c r="O485" s="72"/>
      <c r="P485" s="198" t="s">
        <v>5</v>
      </c>
      <c r="Q485" s="72"/>
      <c r="R485" s="198" t="s">
        <v>6</v>
      </c>
      <c r="S485" s="78"/>
      <c r="T485" s="78"/>
      <c r="U485" s="78"/>
      <c r="V485" s="72"/>
      <c r="W485" s="204" t="str">
        <f>IF(OR(G485="",Q485=""),"",IF(VLOOKUP($G485,'R5参照用'!$N$3:$P$8992,3,0)=0,"",VLOOKUP($G485,'R5参照用'!$N$3:$P$8992,3,0)))</f>
        <v/>
      </c>
      <c r="X485" s="72"/>
      <c r="Y485" s="72"/>
      <c r="Z485" s="73"/>
      <c r="AA485" s="73"/>
      <c r="AB485" s="73"/>
      <c r="AC485" s="78"/>
      <c r="AD485" s="78"/>
      <c r="AE485" s="78"/>
      <c r="AF485" s="78"/>
      <c r="AG485" s="78"/>
      <c r="AH485" s="78"/>
      <c r="AI485" s="78"/>
      <c r="AJ485" s="78"/>
      <c r="AK485" s="78"/>
      <c r="AL485" s="78"/>
      <c r="AM485" s="70"/>
      <c r="AN485" s="72"/>
      <c r="AO485" s="72"/>
      <c r="AP485" s="75"/>
      <c r="AQ485" s="78"/>
      <c r="AR485" s="78"/>
      <c r="AS485" s="78"/>
      <c r="AT485" s="78"/>
      <c r="AU485" s="79"/>
      <c r="AV485" s="79"/>
      <c r="AW485" s="75"/>
      <c r="AX485" s="75"/>
      <c r="AY485" s="78"/>
      <c r="AZ485" s="78"/>
      <c r="BA485" s="78"/>
      <c r="BB485" s="78"/>
      <c r="BC485" s="79"/>
      <c r="BD485" s="79"/>
      <c r="BE485" s="75"/>
      <c r="BF485" s="75"/>
      <c r="BG485" s="78"/>
      <c r="BH485" s="78"/>
      <c r="BI485" s="78"/>
      <c r="BJ485" s="78"/>
      <c r="BK485" s="79"/>
      <c r="BL485" s="79"/>
      <c r="BM485" s="75"/>
      <c r="BN485" s="74"/>
      <c r="BO485" s="75"/>
      <c r="BP485" s="74"/>
      <c r="BQ485" s="75"/>
      <c r="BR485" s="61" t="e">
        <f>VLOOKUP(V485&amp;X485&amp;Y485,'R5参照用'!$AJ$3:$AK$101,2,0)</f>
        <v>#N/A</v>
      </c>
      <c r="BS485" s="2" t="str">
        <f t="shared" si="7"/>
        <v/>
      </c>
      <c r="BT485" s="2" t="str">
        <f>IF(H485="","",IF(H485="通常交付金","",COUNTIF($H$5:H485,"重点交付金")))</f>
        <v/>
      </c>
    </row>
    <row r="486" spans="1:72" ht="21.75" customHeight="1" x14ac:dyDescent="0.3">
      <c r="A486" s="196" t="str">
        <f>表紙!$H$11</f>
        <v>28365</v>
      </c>
      <c r="B486" s="70"/>
      <c r="C486" s="70"/>
      <c r="D486" s="71"/>
      <c r="E486" s="70"/>
      <c r="F486" s="196">
        <v>482</v>
      </c>
      <c r="G486" s="197" t="str">
        <f>IFERROR(VLOOKUP($A486&amp;"-"&amp;'回答入力シート（ア_令和4年度実施計画事業）'!$F486,'R5参照用'!$K$3:$P$8992,4,0),"")</f>
        <v/>
      </c>
      <c r="H486" s="197" t="str">
        <f>IFERROR(IF(VLOOKUP($A486&amp;"-"&amp;'回答入力シート（ア_令和4年度実施計画事業）'!$F486,'R5参照用'!$K$3:$P$8992,5,0)=0,"",VLOOKUP($A486&amp;"-"&amp;'回答入力シート（ア_令和4年度実施計画事業）'!$F486,'R5参照用'!$K$3:$P$8992,5,0)),"")</f>
        <v/>
      </c>
      <c r="I486" s="198" t="s">
        <v>808</v>
      </c>
      <c r="J486" s="72"/>
      <c r="K486" s="198" t="s">
        <v>5</v>
      </c>
      <c r="L486" s="72"/>
      <c r="M486" s="198" t="s">
        <v>6</v>
      </c>
      <c r="N486" s="198" t="s">
        <v>808</v>
      </c>
      <c r="O486" s="72"/>
      <c r="P486" s="198" t="s">
        <v>5</v>
      </c>
      <c r="Q486" s="72"/>
      <c r="R486" s="198" t="s">
        <v>6</v>
      </c>
      <c r="S486" s="78"/>
      <c r="T486" s="78"/>
      <c r="U486" s="78"/>
      <c r="V486" s="72"/>
      <c r="W486" s="204" t="str">
        <f>IF(OR(G486="",Q486=""),"",IF(VLOOKUP($G486,'R5参照用'!$N$3:$P$8992,3,0)=0,"",VLOOKUP($G486,'R5参照用'!$N$3:$P$8992,3,0)))</f>
        <v/>
      </c>
      <c r="X486" s="72"/>
      <c r="Y486" s="72"/>
      <c r="Z486" s="73"/>
      <c r="AA486" s="73"/>
      <c r="AB486" s="73"/>
      <c r="AC486" s="78"/>
      <c r="AD486" s="78"/>
      <c r="AE486" s="78"/>
      <c r="AF486" s="78"/>
      <c r="AG486" s="78"/>
      <c r="AH486" s="78"/>
      <c r="AI486" s="78"/>
      <c r="AJ486" s="78"/>
      <c r="AK486" s="78"/>
      <c r="AL486" s="78"/>
      <c r="AM486" s="70"/>
      <c r="AN486" s="72"/>
      <c r="AO486" s="72"/>
      <c r="AP486" s="75"/>
      <c r="AQ486" s="78"/>
      <c r="AR486" s="78"/>
      <c r="AS486" s="78"/>
      <c r="AT486" s="78"/>
      <c r="AU486" s="79"/>
      <c r="AV486" s="79"/>
      <c r="AW486" s="75"/>
      <c r="AX486" s="75"/>
      <c r="AY486" s="78"/>
      <c r="AZ486" s="78"/>
      <c r="BA486" s="78"/>
      <c r="BB486" s="78"/>
      <c r="BC486" s="79"/>
      <c r="BD486" s="79"/>
      <c r="BE486" s="75"/>
      <c r="BF486" s="75"/>
      <c r="BG486" s="78"/>
      <c r="BH486" s="78"/>
      <c r="BI486" s="78"/>
      <c r="BJ486" s="78"/>
      <c r="BK486" s="79"/>
      <c r="BL486" s="79"/>
      <c r="BM486" s="75"/>
      <c r="BN486" s="74"/>
      <c r="BO486" s="75"/>
      <c r="BP486" s="74"/>
      <c r="BQ486" s="75"/>
      <c r="BR486" s="61" t="e">
        <f>VLOOKUP(V486&amp;X486&amp;Y486,'R5参照用'!$AJ$3:$AK$101,2,0)</f>
        <v>#N/A</v>
      </c>
      <c r="BS486" s="2" t="str">
        <f t="shared" si="7"/>
        <v/>
      </c>
      <c r="BT486" s="2" t="str">
        <f>IF(H486="","",IF(H486="通常交付金","",COUNTIF($H$5:H486,"重点交付金")))</f>
        <v/>
      </c>
    </row>
    <row r="487" spans="1:72" ht="21.75" customHeight="1" x14ac:dyDescent="0.3">
      <c r="A487" s="196" t="str">
        <f>表紙!$H$11</f>
        <v>28365</v>
      </c>
      <c r="B487" s="70"/>
      <c r="C487" s="70"/>
      <c r="D487" s="71"/>
      <c r="E487" s="70"/>
      <c r="F487" s="196">
        <v>483</v>
      </c>
      <c r="G487" s="197" t="str">
        <f>IFERROR(VLOOKUP($A487&amp;"-"&amp;'回答入力シート（ア_令和4年度実施計画事業）'!$F487,'R5参照用'!$K$3:$P$8992,4,0),"")</f>
        <v/>
      </c>
      <c r="H487" s="197" t="str">
        <f>IFERROR(IF(VLOOKUP($A487&amp;"-"&amp;'回答入力シート（ア_令和4年度実施計画事業）'!$F487,'R5参照用'!$K$3:$P$8992,5,0)=0,"",VLOOKUP($A487&amp;"-"&amp;'回答入力シート（ア_令和4年度実施計画事業）'!$F487,'R5参照用'!$K$3:$P$8992,5,0)),"")</f>
        <v/>
      </c>
      <c r="I487" s="198" t="s">
        <v>808</v>
      </c>
      <c r="J487" s="72"/>
      <c r="K487" s="198" t="s">
        <v>5</v>
      </c>
      <c r="L487" s="72"/>
      <c r="M487" s="198" t="s">
        <v>6</v>
      </c>
      <c r="N487" s="198" t="s">
        <v>808</v>
      </c>
      <c r="O487" s="72"/>
      <c r="P487" s="198" t="s">
        <v>5</v>
      </c>
      <c r="Q487" s="72"/>
      <c r="R487" s="198" t="s">
        <v>6</v>
      </c>
      <c r="S487" s="78"/>
      <c r="T487" s="78"/>
      <c r="U487" s="78"/>
      <c r="V487" s="72"/>
      <c r="W487" s="204" t="str">
        <f>IF(OR(G487="",Q487=""),"",IF(VLOOKUP($G487,'R5参照用'!$N$3:$P$8992,3,0)=0,"",VLOOKUP($G487,'R5参照用'!$N$3:$P$8992,3,0)))</f>
        <v/>
      </c>
      <c r="X487" s="72"/>
      <c r="Y487" s="72"/>
      <c r="Z487" s="73"/>
      <c r="AA487" s="73"/>
      <c r="AB487" s="73"/>
      <c r="AC487" s="78"/>
      <c r="AD487" s="78"/>
      <c r="AE487" s="78"/>
      <c r="AF487" s="78"/>
      <c r="AG487" s="78"/>
      <c r="AH487" s="78"/>
      <c r="AI487" s="78"/>
      <c r="AJ487" s="78"/>
      <c r="AK487" s="78"/>
      <c r="AL487" s="78"/>
      <c r="AM487" s="70"/>
      <c r="AN487" s="72"/>
      <c r="AO487" s="72"/>
      <c r="AP487" s="75"/>
      <c r="AQ487" s="78"/>
      <c r="AR487" s="78"/>
      <c r="AS487" s="78"/>
      <c r="AT487" s="78"/>
      <c r="AU487" s="79"/>
      <c r="AV487" s="79"/>
      <c r="AW487" s="75"/>
      <c r="AX487" s="75"/>
      <c r="AY487" s="78"/>
      <c r="AZ487" s="78"/>
      <c r="BA487" s="78"/>
      <c r="BB487" s="78"/>
      <c r="BC487" s="79"/>
      <c r="BD487" s="79"/>
      <c r="BE487" s="75"/>
      <c r="BF487" s="75"/>
      <c r="BG487" s="78"/>
      <c r="BH487" s="78"/>
      <c r="BI487" s="78"/>
      <c r="BJ487" s="78"/>
      <c r="BK487" s="79"/>
      <c r="BL487" s="79"/>
      <c r="BM487" s="75"/>
      <c r="BN487" s="74"/>
      <c r="BO487" s="75"/>
      <c r="BP487" s="74"/>
      <c r="BQ487" s="75"/>
      <c r="BR487" s="61" t="e">
        <f>VLOOKUP(V487&amp;X487&amp;Y487,'R5参照用'!$AJ$3:$AK$101,2,0)</f>
        <v>#N/A</v>
      </c>
      <c r="BS487" s="2" t="str">
        <f t="shared" si="7"/>
        <v/>
      </c>
      <c r="BT487" s="2" t="str">
        <f>IF(H487="","",IF(H487="通常交付金","",COUNTIF($H$5:H487,"重点交付金")))</f>
        <v/>
      </c>
    </row>
    <row r="488" spans="1:72" ht="21.75" customHeight="1" x14ac:dyDescent="0.3">
      <c r="A488" s="196" t="str">
        <f>表紙!$H$11</f>
        <v>28365</v>
      </c>
      <c r="B488" s="70"/>
      <c r="C488" s="70"/>
      <c r="D488" s="71"/>
      <c r="E488" s="70"/>
      <c r="F488" s="196">
        <v>484</v>
      </c>
      <c r="G488" s="197" t="str">
        <f>IFERROR(VLOOKUP($A488&amp;"-"&amp;'回答入力シート（ア_令和4年度実施計画事業）'!$F488,'R5参照用'!$K$3:$P$8992,4,0),"")</f>
        <v/>
      </c>
      <c r="H488" s="197" t="str">
        <f>IFERROR(IF(VLOOKUP($A488&amp;"-"&amp;'回答入力シート（ア_令和4年度実施計画事業）'!$F488,'R5参照用'!$K$3:$P$8992,5,0)=0,"",VLOOKUP($A488&amp;"-"&amp;'回答入力シート（ア_令和4年度実施計画事業）'!$F488,'R5参照用'!$K$3:$P$8992,5,0)),"")</f>
        <v/>
      </c>
      <c r="I488" s="198" t="s">
        <v>808</v>
      </c>
      <c r="J488" s="72"/>
      <c r="K488" s="198" t="s">
        <v>5</v>
      </c>
      <c r="L488" s="72"/>
      <c r="M488" s="198" t="s">
        <v>6</v>
      </c>
      <c r="N488" s="198" t="s">
        <v>808</v>
      </c>
      <c r="O488" s="72"/>
      <c r="P488" s="198" t="s">
        <v>5</v>
      </c>
      <c r="Q488" s="72"/>
      <c r="R488" s="198" t="s">
        <v>6</v>
      </c>
      <c r="S488" s="78"/>
      <c r="T488" s="78"/>
      <c r="U488" s="78"/>
      <c r="V488" s="72"/>
      <c r="W488" s="204" t="str">
        <f>IF(OR(G488="",Q488=""),"",IF(VLOOKUP($G488,'R5参照用'!$N$3:$P$8992,3,0)=0,"",VLOOKUP($G488,'R5参照用'!$N$3:$P$8992,3,0)))</f>
        <v/>
      </c>
      <c r="X488" s="72"/>
      <c r="Y488" s="72"/>
      <c r="Z488" s="73"/>
      <c r="AA488" s="73"/>
      <c r="AB488" s="73"/>
      <c r="AC488" s="78"/>
      <c r="AD488" s="78"/>
      <c r="AE488" s="78"/>
      <c r="AF488" s="78"/>
      <c r="AG488" s="78"/>
      <c r="AH488" s="78"/>
      <c r="AI488" s="78"/>
      <c r="AJ488" s="78"/>
      <c r="AK488" s="78"/>
      <c r="AL488" s="78"/>
      <c r="AM488" s="70"/>
      <c r="AN488" s="72"/>
      <c r="AO488" s="72"/>
      <c r="AP488" s="75"/>
      <c r="AQ488" s="78"/>
      <c r="AR488" s="78"/>
      <c r="AS488" s="78"/>
      <c r="AT488" s="78"/>
      <c r="AU488" s="79"/>
      <c r="AV488" s="79"/>
      <c r="AW488" s="75"/>
      <c r="AX488" s="75"/>
      <c r="AY488" s="78"/>
      <c r="AZ488" s="78"/>
      <c r="BA488" s="78"/>
      <c r="BB488" s="78"/>
      <c r="BC488" s="79"/>
      <c r="BD488" s="79"/>
      <c r="BE488" s="75"/>
      <c r="BF488" s="75"/>
      <c r="BG488" s="78"/>
      <c r="BH488" s="78"/>
      <c r="BI488" s="78"/>
      <c r="BJ488" s="78"/>
      <c r="BK488" s="79"/>
      <c r="BL488" s="79"/>
      <c r="BM488" s="75"/>
      <c r="BN488" s="74"/>
      <c r="BO488" s="75"/>
      <c r="BP488" s="74"/>
      <c r="BQ488" s="75"/>
      <c r="BR488" s="61" t="e">
        <f>VLOOKUP(V488&amp;X488&amp;Y488,'R5参照用'!$AJ$3:$AK$101,2,0)</f>
        <v>#N/A</v>
      </c>
      <c r="BS488" s="2" t="str">
        <f t="shared" si="7"/>
        <v/>
      </c>
      <c r="BT488" s="2" t="str">
        <f>IF(H488="","",IF(H488="通常交付金","",COUNTIF($H$5:H488,"重点交付金")))</f>
        <v/>
      </c>
    </row>
    <row r="489" spans="1:72" ht="21.75" customHeight="1" x14ac:dyDescent="0.3">
      <c r="A489" s="196" t="str">
        <f>表紙!$H$11</f>
        <v>28365</v>
      </c>
      <c r="B489" s="70"/>
      <c r="C489" s="70"/>
      <c r="D489" s="71"/>
      <c r="E489" s="70"/>
      <c r="F489" s="196">
        <v>485</v>
      </c>
      <c r="G489" s="197" t="str">
        <f>IFERROR(VLOOKUP($A489&amp;"-"&amp;'回答入力シート（ア_令和4年度実施計画事業）'!$F489,'R5参照用'!$K$3:$P$8992,4,0),"")</f>
        <v/>
      </c>
      <c r="H489" s="197" t="str">
        <f>IFERROR(IF(VLOOKUP($A489&amp;"-"&amp;'回答入力シート（ア_令和4年度実施計画事業）'!$F489,'R5参照用'!$K$3:$P$8992,5,0)=0,"",VLOOKUP($A489&amp;"-"&amp;'回答入力シート（ア_令和4年度実施計画事業）'!$F489,'R5参照用'!$K$3:$P$8992,5,0)),"")</f>
        <v/>
      </c>
      <c r="I489" s="198" t="s">
        <v>808</v>
      </c>
      <c r="J489" s="72"/>
      <c r="K489" s="198" t="s">
        <v>5</v>
      </c>
      <c r="L489" s="72"/>
      <c r="M489" s="198" t="s">
        <v>6</v>
      </c>
      <c r="N489" s="198" t="s">
        <v>808</v>
      </c>
      <c r="O489" s="72"/>
      <c r="P489" s="198" t="s">
        <v>5</v>
      </c>
      <c r="Q489" s="72"/>
      <c r="R489" s="198" t="s">
        <v>6</v>
      </c>
      <c r="S489" s="78"/>
      <c r="T489" s="78"/>
      <c r="U489" s="78"/>
      <c r="V489" s="72"/>
      <c r="W489" s="204" t="str">
        <f>IF(OR(G489="",Q489=""),"",IF(VLOOKUP($G489,'R5参照用'!$N$3:$P$8992,3,0)=0,"",VLOOKUP($G489,'R5参照用'!$N$3:$P$8992,3,0)))</f>
        <v/>
      </c>
      <c r="X489" s="72"/>
      <c r="Y489" s="72"/>
      <c r="Z489" s="73"/>
      <c r="AA489" s="73"/>
      <c r="AB489" s="73"/>
      <c r="AC489" s="78"/>
      <c r="AD489" s="78"/>
      <c r="AE489" s="78"/>
      <c r="AF489" s="78"/>
      <c r="AG489" s="78"/>
      <c r="AH489" s="78"/>
      <c r="AI489" s="78"/>
      <c r="AJ489" s="78"/>
      <c r="AK489" s="78"/>
      <c r="AL489" s="78"/>
      <c r="AM489" s="70"/>
      <c r="AN489" s="72"/>
      <c r="AO489" s="72"/>
      <c r="AP489" s="75"/>
      <c r="AQ489" s="78"/>
      <c r="AR489" s="78"/>
      <c r="AS489" s="78"/>
      <c r="AT489" s="78"/>
      <c r="AU489" s="79"/>
      <c r="AV489" s="79"/>
      <c r="AW489" s="75"/>
      <c r="AX489" s="75"/>
      <c r="AY489" s="78"/>
      <c r="AZ489" s="78"/>
      <c r="BA489" s="78"/>
      <c r="BB489" s="78"/>
      <c r="BC489" s="79"/>
      <c r="BD489" s="79"/>
      <c r="BE489" s="75"/>
      <c r="BF489" s="75"/>
      <c r="BG489" s="78"/>
      <c r="BH489" s="78"/>
      <c r="BI489" s="78"/>
      <c r="BJ489" s="78"/>
      <c r="BK489" s="79"/>
      <c r="BL489" s="79"/>
      <c r="BM489" s="75"/>
      <c r="BN489" s="74"/>
      <c r="BO489" s="75"/>
      <c r="BP489" s="74"/>
      <c r="BQ489" s="75"/>
      <c r="BR489" s="61" t="e">
        <f>VLOOKUP(V489&amp;X489&amp;Y489,'R5参照用'!$AJ$3:$AK$101,2,0)</f>
        <v>#N/A</v>
      </c>
      <c r="BS489" s="2" t="str">
        <f t="shared" si="7"/>
        <v/>
      </c>
      <c r="BT489" s="2" t="str">
        <f>IF(H489="","",IF(H489="通常交付金","",COUNTIF($H$5:H489,"重点交付金")))</f>
        <v/>
      </c>
    </row>
    <row r="490" spans="1:72" ht="21.75" customHeight="1" x14ac:dyDescent="0.3">
      <c r="A490" s="196" t="str">
        <f>表紙!$H$11</f>
        <v>28365</v>
      </c>
      <c r="B490" s="70"/>
      <c r="C490" s="70"/>
      <c r="D490" s="71"/>
      <c r="E490" s="70"/>
      <c r="F490" s="196">
        <v>486</v>
      </c>
      <c r="G490" s="197" t="str">
        <f>IFERROR(VLOOKUP($A490&amp;"-"&amp;'回答入力シート（ア_令和4年度実施計画事業）'!$F490,'R5参照用'!$K$3:$P$8992,4,0),"")</f>
        <v/>
      </c>
      <c r="H490" s="197" t="str">
        <f>IFERROR(IF(VLOOKUP($A490&amp;"-"&amp;'回答入力シート（ア_令和4年度実施計画事業）'!$F490,'R5参照用'!$K$3:$P$8992,5,0)=0,"",VLOOKUP($A490&amp;"-"&amp;'回答入力シート（ア_令和4年度実施計画事業）'!$F490,'R5参照用'!$K$3:$P$8992,5,0)),"")</f>
        <v/>
      </c>
      <c r="I490" s="198" t="s">
        <v>808</v>
      </c>
      <c r="J490" s="72"/>
      <c r="K490" s="198" t="s">
        <v>5</v>
      </c>
      <c r="L490" s="72"/>
      <c r="M490" s="198" t="s">
        <v>6</v>
      </c>
      <c r="N490" s="198" t="s">
        <v>808</v>
      </c>
      <c r="O490" s="72"/>
      <c r="P490" s="198" t="s">
        <v>5</v>
      </c>
      <c r="Q490" s="72"/>
      <c r="R490" s="198" t="s">
        <v>6</v>
      </c>
      <c r="S490" s="78"/>
      <c r="T490" s="78"/>
      <c r="U490" s="78"/>
      <c r="V490" s="72"/>
      <c r="W490" s="204" t="str">
        <f>IF(OR(G490="",Q490=""),"",IF(VLOOKUP($G490,'R5参照用'!$N$3:$P$8992,3,0)=0,"",VLOOKUP($G490,'R5参照用'!$N$3:$P$8992,3,0)))</f>
        <v/>
      </c>
      <c r="X490" s="72"/>
      <c r="Y490" s="72"/>
      <c r="Z490" s="73"/>
      <c r="AA490" s="73"/>
      <c r="AB490" s="73"/>
      <c r="AC490" s="78"/>
      <c r="AD490" s="78"/>
      <c r="AE490" s="78"/>
      <c r="AF490" s="78"/>
      <c r="AG490" s="78"/>
      <c r="AH490" s="78"/>
      <c r="AI490" s="78"/>
      <c r="AJ490" s="78"/>
      <c r="AK490" s="78"/>
      <c r="AL490" s="78"/>
      <c r="AM490" s="70"/>
      <c r="AN490" s="72"/>
      <c r="AO490" s="72"/>
      <c r="AP490" s="75"/>
      <c r="AQ490" s="78"/>
      <c r="AR490" s="78"/>
      <c r="AS490" s="78"/>
      <c r="AT490" s="78"/>
      <c r="AU490" s="79"/>
      <c r="AV490" s="79"/>
      <c r="AW490" s="75"/>
      <c r="AX490" s="75"/>
      <c r="AY490" s="78"/>
      <c r="AZ490" s="78"/>
      <c r="BA490" s="78"/>
      <c r="BB490" s="78"/>
      <c r="BC490" s="79"/>
      <c r="BD490" s="79"/>
      <c r="BE490" s="75"/>
      <c r="BF490" s="75"/>
      <c r="BG490" s="78"/>
      <c r="BH490" s="78"/>
      <c r="BI490" s="78"/>
      <c r="BJ490" s="78"/>
      <c r="BK490" s="79"/>
      <c r="BL490" s="79"/>
      <c r="BM490" s="75"/>
      <c r="BN490" s="74"/>
      <c r="BO490" s="75"/>
      <c r="BP490" s="74"/>
      <c r="BQ490" s="75"/>
      <c r="BR490" s="61" t="e">
        <f>VLOOKUP(V490&amp;X490&amp;Y490,'R5参照用'!$AJ$3:$AK$101,2,0)</f>
        <v>#N/A</v>
      </c>
      <c r="BS490" s="2" t="str">
        <f t="shared" si="7"/>
        <v/>
      </c>
      <c r="BT490" s="2" t="str">
        <f>IF(H490="","",IF(H490="通常交付金","",COUNTIF($H$5:H490,"重点交付金")))</f>
        <v/>
      </c>
    </row>
    <row r="491" spans="1:72" ht="21.75" customHeight="1" x14ac:dyDescent="0.3">
      <c r="A491" s="196" t="str">
        <f>表紙!$H$11</f>
        <v>28365</v>
      </c>
      <c r="B491" s="70"/>
      <c r="C491" s="70"/>
      <c r="D491" s="71"/>
      <c r="E491" s="70"/>
      <c r="F491" s="196">
        <v>487</v>
      </c>
      <c r="G491" s="197" t="str">
        <f>IFERROR(VLOOKUP($A491&amp;"-"&amp;'回答入力シート（ア_令和4年度実施計画事業）'!$F491,'R5参照用'!$K$3:$P$8992,4,0),"")</f>
        <v/>
      </c>
      <c r="H491" s="197" t="str">
        <f>IFERROR(IF(VLOOKUP($A491&amp;"-"&amp;'回答入力シート（ア_令和4年度実施計画事業）'!$F491,'R5参照用'!$K$3:$P$8992,5,0)=0,"",VLOOKUP($A491&amp;"-"&amp;'回答入力シート（ア_令和4年度実施計画事業）'!$F491,'R5参照用'!$K$3:$P$8992,5,0)),"")</f>
        <v/>
      </c>
      <c r="I491" s="198" t="s">
        <v>808</v>
      </c>
      <c r="J491" s="72"/>
      <c r="K491" s="198" t="s">
        <v>5</v>
      </c>
      <c r="L491" s="72"/>
      <c r="M491" s="198" t="s">
        <v>6</v>
      </c>
      <c r="N491" s="198" t="s">
        <v>808</v>
      </c>
      <c r="O491" s="72"/>
      <c r="P491" s="198" t="s">
        <v>5</v>
      </c>
      <c r="Q491" s="72"/>
      <c r="R491" s="198" t="s">
        <v>6</v>
      </c>
      <c r="S491" s="78"/>
      <c r="T491" s="78"/>
      <c r="U491" s="78"/>
      <c r="V491" s="72"/>
      <c r="W491" s="204" t="str">
        <f>IF(OR(G491="",Q491=""),"",IF(VLOOKUP($G491,'R5参照用'!$N$3:$P$8992,3,0)=0,"",VLOOKUP($G491,'R5参照用'!$N$3:$P$8992,3,0)))</f>
        <v/>
      </c>
      <c r="X491" s="72"/>
      <c r="Y491" s="72"/>
      <c r="Z491" s="73"/>
      <c r="AA491" s="73"/>
      <c r="AB491" s="73"/>
      <c r="AC491" s="78"/>
      <c r="AD491" s="78"/>
      <c r="AE491" s="78"/>
      <c r="AF491" s="78"/>
      <c r="AG491" s="78"/>
      <c r="AH491" s="78"/>
      <c r="AI491" s="78"/>
      <c r="AJ491" s="78"/>
      <c r="AK491" s="78"/>
      <c r="AL491" s="78"/>
      <c r="AM491" s="70"/>
      <c r="AN491" s="72"/>
      <c r="AO491" s="72"/>
      <c r="AP491" s="75"/>
      <c r="AQ491" s="78"/>
      <c r="AR491" s="78"/>
      <c r="AS491" s="78"/>
      <c r="AT491" s="78"/>
      <c r="AU491" s="79"/>
      <c r="AV491" s="79"/>
      <c r="AW491" s="75"/>
      <c r="AX491" s="75"/>
      <c r="AY491" s="78"/>
      <c r="AZ491" s="78"/>
      <c r="BA491" s="78"/>
      <c r="BB491" s="78"/>
      <c r="BC491" s="79"/>
      <c r="BD491" s="79"/>
      <c r="BE491" s="75"/>
      <c r="BF491" s="75"/>
      <c r="BG491" s="78"/>
      <c r="BH491" s="78"/>
      <c r="BI491" s="78"/>
      <c r="BJ491" s="78"/>
      <c r="BK491" s="79"/>
      <c r="BL491" s="79"/>
      <c r="BM491" s="75"/>
      <c r="BN491" s="74"/>
      <c r="BO491" s="75"/>
      <c r="BP491" s="74"/>
      <c r="BQ491" s="75"/>
      <c r="BR491" s="61" t="e">
        <f>VLOOKUP(V491&amp;X491&amp;Y491,'R5参照用'!$AJ$3:$AK$101,2,0)</f>
        <v>#N/A</v>
      </c>
      <c r="BS491" s="2" t="str">
        <f t="shared" si="7"/>
        <v/>
      </c>
      <c r="BT491" s="2" t="str">
        <f>IF(H491="","",IF(H491="通常交付金","",COUNTIF($H$5:H491,"重点交付金")))</f>
        <v/>
      </c>
    </row>
    <row r="492" spans="1:72" ht="21.75" customHeight="1" x14ac:dyDescent="0.3">
      <c r="A492" s="196" t="str">
        <f>表紙!$H$11</f>
        <v>28365</v>
      </c>
      <c r="B492" s="70"/>
      <c r="C492" s="70"/>
      <c r="D492" s="71"/>
      <c r="E492" s="70"/>
      <c r="F492" s="196">
        <v>488</v>
      </c>
      <c r="G492" s="197" t="str">
        <f>IFERROR(VLOOKUP($A492&amp;"-"&amp;'回答入力シート（ア_令和4年度実施計画事業）'!$F492,'R5参照用'!$K$3:$P$8992,4,0),"")</f>
        <v/>
      </c>
      <c r="H492" s="197" t="str">
        <f>IFERROR(IF(VLOOKUP($A492&amp;"-"&amp;'回答入力シート（ア_令和4年度実施計画事業）'!$F492,'R5参照用'!$K$3:$P$8992,5,0)=0,"",VLOOKUP($A492&amp;"-"&amp;'回答入力シート（ア_令和4年度実施計画事業）'!$F492,'R5参照用'!$K$3:$P$8992,5,0)),"")</f>
        <v/>
      </c>
      <c r="I492" s="198" t="s">
        <v>808</v>
      </c>
      <c r="J492" s="72"/>
      <c r="K492" s="198" t="s">
        <v>5</v>
      </c>
      <c r="L492" s="72"/>
      <c r="M492" s="198" t="s">
        <v>6</v>
      </c>
      <c r="N492" s="198" t="s">
        <v>808</v>
      </c>
      <c r="O492" s="72"/>
      <c r="P492" s="198" t="s">
        <v>5</v>
      </c>
      <c r="Q492" s="72"/>
      <c r="R492" s="198" t="s">
        <v>6</v>
      </c>
      <c r="S492" s="78"/>
      <c r="T492" s="78"/>
      <c r="U492" s="78"/>
      <c r="V492" s="72"/>
      <c r="W492" s="204" t="str">
        <f>IF(OR(G492="",Q492=""),"",IF(VLOOKUP($G492,'R5参照用'!$N$3:$P$8992,3,0)=0,"",VLOOKUP($G492,'R5参照用'!$N$3:$P$8992,3,0)))</f>
        <v/>
      </c>
      <c r="X492" s="72"/>
      <c r="Y492" s="72"/>
      <c r="Z492" s="73"/>
      <c r="AA492" s="73"/>
      <c r="AB492" s="73"/>
      <c r="AC492" s="78"/>
      <c r="AD492" s="78"/>
      <c r="AE492" s="78"/>
      <c r="AF492" s="78"/>
      <c r="AG492" s="78"/>
      <c r="AH492" s="78"/>
      <c r="AI492" s="78"/>
      <c r="AJ492" s="78"/>
      <c r="AK492" s="78"/>
      <c r="AL492" s="78"/>
      <c r="AM492" s="70"/>
      <c r="AN492" s="72"/>
      <c r="AO492" s="72"/>
      <c r="AP492" s="75"/>
      <c r="AQ492" s="78"/>
      <c r="AR492" s="78"/>
      <c r="AS492" s="78"/>
      <c r="AT492" s="78"/>
      <c r="AU492" s="79"/>
      <c r="AV492" s="79"/>
      <c r="AW492" s="75"/>
      <c r="AX492" s="75"/>
      <c r="AY492" s="78"/>
      <c r="AZ492" s="78"/>
      <c r="BA492" s="78"/>
      <c r="BB492" s="78"/>
      <c r="BC492" s="79"/>
      <c r="BD492" s="79"/>
      <c r="BE492" s="75"/>
      <c r="BF492" s="75"/>
      <c r="BG492" s="78"/>
      <c r="BH492" s="78"/>
      <c r="BI492" s="78"/>
      <c r="BJ492" s="78"/>
      <c r="BK492" s="79"/>
      <c r="BL492" s="79"/>
      <c r="BM492" s="75"/>
      <c r="BN492" s="74"/>
      <c r="BO492" s="75"/>
      <c r="BP492" s="74"/>
      <c r="BQ492" s="75"/>
      <c r="BR492" s="61" t="e">
        <f>VLOOKUP(V492&amp;X492&amp;Y492,'R5参照用'!$AJ$3:$AK$101,2,0)</f>
        <v>#N/A</v>
      </c>
      <c r="BS492" s="2" t="str">
        <f t="shared" si="7"/>
        <v/>
      </c>
      <c r="BT492" s="2" t="str">
        <f>IF(H492="","",IF(H492="通常交付金","",COUNTIF($H$5:H492,"重点交付金")))</f>
        <v/>
      </c>
    </row>
    <row r="493" spans="1:72" ht="21.75" customHeight="1" x14ac:dyDescent="0.3">
      <c r="A493" s="196" t="str">
        <f>表紙!$H$11</f>
        <v>28365</v>
      </c>
      <c r="B493" s="70"/>
      <c r="C493" s="70"/>
      <c r="D493" s="71"/>
      <c r="E493" s="70"/>
      <c r="F493" s="196">
        <v>489</v>
      </c>
      <c r="G493" s="197" t="str">
        <f>IFERROR(VLOOKUP($A493&amp;"-"&amp;'回答入力シート（ア_令和4年度実施計画事業）'!$F493,'R5参照用'!$K$3:$P$8992,4,0),"")</f>
        <v/>
      </c>
      <c r="H493" s="197" t="str">
        <f>IFERROR(IF(VLOOKUP($A493&amp;"-"&amp;'回答入力シート（ア_令和4年度実施計画事業）'!$F493,'R5参照用'!$K$3:$P$8992,5,0)=0,"",VLOOKUP($A493&amp;"-"&amp;'回答入力シート（ア_令和4年度実施計画事業）'!$F493,'R5参照用'!$K$3:$P$8992,5,0)),"")</f>
        <v/>
      </c>
      <c r="I493" s="198" t="s">
        <v>808</v>
      </c>
      <c r="J493" s="72"/>
      <c r="K493" s="198" t="s">
        <v>5</v>
      </c>
      <c r="L493" s="72"/>
      <c r="M493" s="198" t="s">
        <v>6</v>
      </c>
      <c r="N493" s="198" t="s">
        <v>808</v>
      </c>
      <c r="O493" s="72"/>
      <c r="P493" s="198" t="s">
        <v>5</v>
      </c>
      <c r="Q493" s="72"/>
      <c r="R493" s="198" t="s">
        <v>6</v>
      </c>
      <c r="S493" s="78"/>
      <c r="T493" s="78"/>
      <c r="U493" s="78"/>
      <c r="V493" s="72"/>
      <c r="W493" s="204" t="str">
        <f>IF(OR(G493="",Q493=""),"",IF(VLOOKUP($G493,'R5参照用'!$N$3:$P$8992,3,0)=0,"",VLOOKUP($G493,'R5参照用'!$N$3:$P$8992,3,0)))</f>
        <v/>
      </c>
      <c r="X493" s="72"/>
      <c r="Y493" s="72"/>
      <c r="Z493" s="73"/>
      <c r="AA493" s="73"/>
      <c r="AB493" s="73"/>
      <c r="AC493" s="78"/>
      <c r="AD493" s="78"/>
      <c r="AE493" s="78"/>
      <c r="AF493" s="78"/>
      <c r="AG493" s="78"/>
      <c r="AH493" s="78"/>
      <c r="AI493" s="78"/>
      <c r="AJ493" s="78"/>
      <c r="AK493" s="78"/>
      <c r="AL493" s="78"/>
      <c r="AM493" s="70"/>
      <c r="AN493" s="72"/>
      <c r="AO493" s="72"/>
      <c r="AP493" s="75"/>
      <c r="AQ493" s="78"/>
      <c r="AR493" s="78"/>
      <c r="AS493" s="78"/>
      <c r="AT493" s="78"/>
      <c r="AU493" s="79"/>
      <c r="AV493" s="79"/>
      <c r="AW493" s="75"/>
      <c r="AX493" s="75"/>
      <c r="AY493" s="78"/>
      <c r="AZ493" s="78"/>
      <c r="BA493" s="78"/>
      <c r="BB493" s="78"/>
      <c r="BC493" s="79"/>
      <c r="BD493" s="79"/>
      <c r="BE493" s="75"/>
      <c r="BF493" s="75"/>
      <c r="BG493" s="78"/>
      <c r="BH493" s="78"/>
      <c r="BI493" s="78"/>
      <c r="BJ493" s="78"/>
      <c r="BK493" s="79"/>
      <c r="BL493" s="79"/>
      <c r="BM493" s="75"/>
      <c r="BN493" s="74"/>
      <c r="BO493" s="75"/>
      <c r="BP493" s="74"/>
      <c r="BQ493" s="75"/>
      <c r="BR493" s="61" t="e">
        <f>VLOOKUP(V493&amp;X493&amp;Y493,'R5参照用'!$AJ$3:$AK$101,2,0)</f>
        <v>#N/A</v>
      </c>
      <c r="BS493" s="2" t="str">
        <f t="shared" si="7"/>
        <v/>
      </c>
      <c r="BT493" s="2" t="str">
        <f>IF(H493="","",IF(H493="通常交付金","",COUNTIF($H$5:H493,"重点交付金")))</f>
        <v/>
      </c>
    </row>
    <row r="494" spans="1:72" ht="21.75" customHeight="1" x14ac:dyDescent="0.3">
      <c r="A494" s="196" t="str">
        <f>表紙!$H$11</f>
        <v>28365</v>
      </c>
      <c r="B494" s="70"/>
      <c r="C494" s="70"/>
      <c r="D494" s="71"/>
      <c r="E494" s="70"/>
      <c r="F494" s="196">
        <v>490</v>
      </c>
      <c r="G494" s="197" t="str">
        <f>IFERROR(VLOOKUP($A494&amp;"-"&amp;'回答入力シート（ア_令和4年度実施計画事業）'!$F494,'R5参照用'!$K$3:$P$8992,4,0),"")</f>
        <v/>
      </c>
      <c r="H494" s="197" t="str">
        <f>IFERROR(IF(VLOOKUP($A494&amp;"-"&amp;'回答入力シート（ア_令和4年度実施計画事業）'!$F494,'R5参照用'!$K$3:$P$8992,5,0)=0,"",VLOOKUP($A494&amp;"-"&amp;'回答入力シート（ア_令和4年度実施計画事業）'!$F494,'R5参照用'!$K$3:$P$8992,5,0)),"")</f>
        <v/>
      </c>
      <c r="I494" s="198" t="s">
        <v>808</v>
      </c>
      <c r="J494" s="72"/>
      <c r="K494" s="198" t="s">
        <v>5</v>
      </c>
      <c r="L494" s="72"/>
      <c r="M494" s="198" t="s">
        <v>6</v>
      </c>
      <c r="N494" s="198" t="s">
        <v>808</v>
      </c>
      <c r="O494" s="72"/>
      <c r="P494" s="198" t="s">
        <v>5</v>
      </c>
      <c r="Q494" s="72"/>
      <c r="R494" s="198" t="s">
        <v>6</v>
      </c>
      <c r="S494" s="78"/>
      <c r="T494" s="78"/>
      <c r="U494" s="78"/>
      <c r="V494" s="72"/>
      <c r="W494" s="204" t="str">
        <f>IF(OR(G494="",Q494=""),"",IF(VLOOKUP($G494,'R5参照用'!$N$3:$P$8992,3,0)=0,"",VLOOKUP($G494,'R5参照用'!$N$3:$P$8992,3,0)))</f>
        <v/>
      </c>
      <c r="X494" s="72"/>
      <c r="Y494" s="72"/>
      <c r="Z494" s="73"/>
      <c r="AA494" s="73"/>
      <c r="AB494" s="73"/>
      <c r="AC494" s="78"/>
      <c r="AD494" s="78"/>
      <c r="AE494" s="78"/>
      <c r="AF494" s="78"/>
      <c r="AG494" s="78"/>
      <c r="AH494" s="78"/>
      <c r="AI494" s="78"/>
      <c r="AJ494" s="78"/>
      <c r="AK494" s="78"/>
      <c r="AL494" s="78"/>
      <c r="AM494" s="70"/>
      <c r="AN494" s="72"/>
      <c r="AO494" s="72"/>
      <c r="AP494" s="75"/>
      <c r="AQ494" s="78"/>
      <c r="AR494" s="78"/>
      <c r="AS494" s="78"/>
      <c r="AT494" s="78"/>
      <c r="AU494" s="79"/>
      <c r="AV494" s="79"/>
      <c r="AW494" s="75"/>
      <c r="AX494" s="75"/>
      <c r="AY494" s="78"/>
      <c r="AZ494" s="78"/>
      <c r="BA494" s="78"/>
      <c r="BB494" s="78"/>
      <c r="BC494" s="79"/>
      <c r="BD494" s="79"/>
      <c r="BE494" s="75"/>
      <c r="BF494" s="75"/>
      <c r="BG494" s="78"/>
      <c r="BH494" s="78"/>
      <c r="BI494" s="78"/>
      <c r="BJ494" s="78"/>
      <c r="BK494" s="79"/>
      <c r="BL494" s="79"/>
      <c r="BM494" s="75"/>
      <c r="BN494" s="74"/>
      <c r="BO494" s="75"/>
      <c r="BP494" s="74"/>
      <c r="BQ494" s="75"/>
      <c r="BR494" s="61" t="e">
        <f>VLOOKUP(V494&amp;X494&amp;Y494,'R5参照用'!$AJ$3:$AK$101,2,0)</f>
        <v>#N/A</v>
      </c>
      <c r="BS494" s="2" t="str">
        <f t="shared" si="7"/>
        <v/>
      </c>
      <c r="BT494" s="2" t="str">
        <f>IF(H494="","",IF(H494="通常交付金","",COUNTIF($H$5:H494,"重点交付金")))</f>
        <v/>
      </c>
    </row>
    <row r="495" spans="1:72" ht="21.75" customHeight="1" x14ac:dyDescent="0.3">
      <c r="A495" s="196" t="str">
        <f>表紙!$H$11</f>
        <v>28365</v>
      </c>
      <c r="B495" s="70"/>
      <c r="C495" s="70"/>
      <c r="D495" s="71"/>
      <c r="E495" s="70"/>
      <c r="F495" s="196">
        <v>491</v>
      </c>
      <c r="G495" s="197" t="str">
        <f>IFERROR(VLOOKUP($A495&amp;"-"&amp;'回答入力シート（ア_令和4年度実施計画事業）'!$F495,'R5参照用'!$K$3:$P$8992,4,0),"")</f>
        <v/>
      </c>
      <c r="H495" s="197" t="str">
        <f>IFERROR(IF(VLOOKUP($A495&amp;"-"&amp;'回答入力シート（ア_令和4年度実施計画事業）'!$F495,'R5参照用'!$K$3:$P$8992,5,0)=0,"",VLOOKUP($A495&amp;"-"&amp;'回答入力シート（ア_令和4年度実施計画事業）'!$F495,'R5参照用'!$K$3:$P$8992,5,0)),"")</f>
        <v/>
      </c>
      <c r="I495" s="198" t="s">
        <v>808</v>
      </c>
      <c r="J495" s="72"/>
      <c r="K495" s="198" t="s">
        <v>5</v>
      </c>
      <c r="L495" s="72"/>
      <c r="M495" s="198" t="s">
        <v>6</v>
      </c>
      <c r="N495" s="198" t="s">
        <v>808</v>
      </c>
      <c r="O495" s="72"/>
      <c r="P495" s="198" t="s">
        <v>5</v>
      </c>
      <c r="Q495" s="72"/>
      <c r="R495" s="198" t="s">
        <v>6</v>
      </c>
      <c r="S495" s="78"/>
      <c r="T495" s="78"/>
      <c r="U495" s="78"/>
      <c r="V495" s="72"/>
      <c r="W495" s="204" t="str">
        <f>IF(OR(G495="",Q495=""),"",IF(VLOOKUP($G495,'R5参照用'!$N$3:$P$8992,3,0)=0,"",VLOOKUP($G495,'R5参照用'!$N$3:$P$8992,3,0)))</f>
        <v/>
      </c>
      <c r="X495" s="72"/>
      <c r="Y495" s="72"/>
      <c r="Z495" s="73"/>
      <c r="AA495" s="73"/>
      <c r="AB495" s="73"/>
      <c r="AC495" s="78"/>
      <c r="AD495" s="78"/>
      <c r="AE495" s="78"/>
      <c r="AF495" s="78"/>
      <c r="AG495" s="78"/>
      <c r="AH495" s="78"/>
      <c r="AI495" s="78"/>
      <c r="AJ495" s="78"/>
      <c r="AK495" s="78"/>
      <c r="AL495" s="78"/>
      <c r="AM495" s="70"/>
      <c r="AN495" s="72"/>
      <c r="AO495" s="72"/>
      <c r="AP495" s="75"/>
      <c r="AQ495" s="78"/>
      <c r="AR495" s="78"/>
      <c r="AS495" s="78"/>
      <c r="AT495" s="78"/>
      <c r="AU495" s="79"/>
      <c r="AV495" s="79"/>
      <c r="AW495" s="75"/>
      <c r="AX495" s="75"/>
      <c r="AY495" s="78"/>
      <c r="AZ495" s="78"/>
      <c r="BA495" s="78"/>
      <c r="BB495" s="78"/>
      <c r="BC495" s="79"/>
      <c r="BD495" s="79"/>
      <c r="BE495" s="75"/>
      <c r="BF495" s="75"/>
      <c r="BG495" s="78"/>
      <c r="BH495" s="78"/>
      <c r="BI495" s="78"/>
      <c r="BJ495" s="78"/>
      <c r="BK495" s="79"/>
      <c r="BL495" s="79"/>
      <c r="BM495" s="75"/>
      <c r="BN495" s="74"/>
      <c r="BO495" s="75"/>
      <c r="BP495" s="74"/>
      <c r="BQ495" s="75"/>
      <c r="BR495" s="61" t="e">
        <f>VLOOKUP(V495&amp;X495&amp;Y495,'R5参照用'!$AJ$3:$AK$101,2,0)</f>
        <v>#N/A</v>
      </c>
      <c r="BS495" s="2" t="str">
        <f t="shared" si="7"/>
        <v/>
      </c>
      <c r="BT495" s="2" t="str">
        <f>IF(H495="","",IF(H495="通常交付金","",COUNTIF($H$5:H495,"重点交付金")))</f>
        <v/>
      </c>
    </row>
    <row r="496" spans="1:72" ht="21.75" customHeight="1" x14ac:dyDescent="0.3">
      <c r="A496" s="196" t="str">
        <f>表紙!$H$11</f>
        <v>28365</v>
      </c>
      <c r="B496" s="70"/>
      <c r="C496" s="70"/>
      <c r="D496" s="71"/>
      <c r="E496" s="70"/>
      <c r="F496" s="196">
        <v>492</v>
      </c>
      <c r="G496" s="197" t="str">
        <f>IFERROR(VLOOKUP($A496&amp;"-"&amp;'回答入力シート（ア_令和4年度実施計画事業）'!$F496,'R5参照用'!$K$3:$P$8992,4,0),"")</f>
        <v/>
      </c>
      <c r="H496" s="197" t="str">
        <f>IFERROR(IF(VLOOKUP($A496&amp;"-"&amp;'回答入力シート（ア_令和4年度実施計画事業）'!$F496,'R5参照用'!$K$3:$P$8992,5,0)=0,"",VLOOKUP($A496&amp;"-"&amp;'回答入力シート（ア_令和4年度実施計画事業）'!$F496,'R5参照用'!$K$3:$P$8992,5,0)),"")</f>
        <v/>
      </c>
      <c r="I496" s="198" t="s">
        <v>808</v>
      </c>
      <c r="J496" s="72"/>
      <c r="K496" s="198" t="s">
        <v>5</v>
      </c>
      <c r="L496" s="72"/>
      <c r="M496" s="198" t="s">
        <v>6</v>
      </c>
      <c r="N496" s="198" t="s">
        <v>808</v>
      </c>
      <c r="O496" s="72"/>
      <c r="P496" s="198" t="s">
        <v>5</v>
      </c>
      <c r="Q496" s="72"/>
      <c r="R496" s="198" t="s">
        <v>6</v>
      </c>
      <c r="S496" s="78"/>
      <c r="T496" s="78"/>
      <c r="U496" s="78"/>
      <c r="V496" s="72"/>
      <c r="W496" s="204" t="str">
        <f>IF(OR(G496="",Q496=""),"",IF(VLOOKUP($G496,'R5参照用'!$N$3:$P$8992,3,0)=0,"",VLOOKUP($G496,'R5参照用'!$N$3:$P$8992,3,0)))</f>
        <v/>
      </c>
      <c r="X496" s="72"/>
      <c r="Y496" s="72"/>
      <c r="Z496" s="73"/>
      <c r="AA496" s="73"/>
      <c r="AB496" s="73"/>
      <c r="AC496" s="78"/>
      <c r="AD496" s="78"/>
      <c r="AE496" s="78"/>
      <c r="AF496" s="78"/>
      <c r="AG496" s="78"/>
      <c r="AH496" s="78"/>
      <c r="AI496" s="78"/>
      <c r="AJ496" s="78"/>
      <c r="AK496" s="78"/>
      <c r="AL496" s="78"/>
      <c r="AM496" s="70"/>
      <c r="AN496" s="72"/>
      <c r="AO496" s="72"/>
      <c r="AP496" s="75"/>
      <c r="AQ496" s="78"/>
      <c r="AR496" s="78"/>
      <c r="AS496" s="78"/>
      <c r="AT496" s="78"/>
      <c r="AU496" s="79"/>
      <c r="AV496" s="79"/>
      <c r="AW496" s="75"/>
      <c r="AX496" s="75"/>
      <c r="AY496" s="78"/>
      <c r="AZ496" s="78"/>
      <c r="BA496" s="78"/>
      <c r="BB496" s="78"/>
      <c r="BC496" s="79"/>
      <c r="BD496" s="79"/>
      <c r="BE496" s="75"/>
      <c r="BF496" s="75"/>
      <c r="BG496" s="78"/>
      <c r="BH496" s="78"/>
      <c r="BI496" s="78"/>
      <c r="BJ496" s="78"/>
      <c r="BK496" s="79"/>
      <c r="BL496" s="79"/>
      <c r="BM496" s="75"/>
      <c r="BN496" s="74"/>
      <c r="BO496" s="75"/>
      <c r="BP496" s="74"/>
      <c r="BQ496" s="75"/>
      <c r="BR496" s="61" t="e">
        <f>VLOOKUP(V496&amp;X496&amp;Y496,'R5参照用'!$AJ$3:$AK$101,2,0)</f>
        <v>#N/A</v>
      </c>
      <c r="BS496" s="2" t="str">
        <f t="shared" si="7"/>
        <v/>
      </c>
      <c r="BT496" s="2" t="str">
        <f>IF(H496="","",IF(H496="通常交付金","",COUNTIF($H$5:H496,"重点交付金")))</f>
        <v/>
      </c>
    </row>
    <row r="497" spans="1:72" ht="21.75" customHeight="1" x14ac:dyDescent="0.3">
      <c r="A497" s="196" t="str">
        <f>表紙!$H$11</f>
        <v>28365</v>
      </c>
      <c r="B497" s="70"/>
      <c r="C497" s="70"/>
      <c r="D497" s="71"/>
      <c r="E497" s="70"/>
      <c r="F497" s="196">
        <v>493</v>
      </c>
      <c r="G497" s="197" t="str">
        <f>IFERROR(VLOOKUP($A497&amp;"-"&amp;'回答入力シート（ア_令和4年度実施計画事業）'!$F497,'R5参照用'!$K$3:$P$8992,4,0),"")</f>
        <v/>
      </c>
      <c r="H497" s="197" t="str">
        <f>IFERROR(IF(VLOOKUP($A497&amp;"-"&amp;'回答入力シート（ア_令和4年度実施計画事業）'!$F497,'R5参照用'!$K$3:$P$8992,5,0)=0,"",VLOOKUP($A497&amp;"-"&amp;'回答入力シート（ア_令和4年度実施計画事業）'!$F497,'R5参照用'!$K$3:$P$8992,5,0)),"")</f>
        <v/>
      </c>
      <c r="I497" s="198" t="s">
        <v>808</v>
      </c>
      <c r="J497" s="72"/>
      <c r="K497" s="198" t="s">
        <v>5</v>
      </c>
      <c r="L497" s="72"/>
      <c r="M497" s="198" t="s">
        <v>6</v>
      </c>
      <c r="N497" s="198" t="s">
        <v>808</v>
      </c>
      <c r="O497" s="72"/>
      <c r="P497" s="198" t="s">
        <v>5</v>
      </c>
      <c r="Q497" s="72"/>
      <c r="R497" s="198" t="s">
        <v>6</v>
      </c>
      <c r="S497" s="78"/>
      <c r="T497" s="78"/>
      <c r="U497" s="78"/>
      <c r="V497" s="72"/>
      <c r="W497" s="204" t="str">
        <f>IF(OR(G497="",Q497=""),"",IF(VLOOKUP($G497,'R5参照用'!$N$3:$P$8992,3,0)=0,"",VLOOKUP($G497,'R5参照用'!$N$3:$P$8992,3,0)))</f>
        <v/>
      </c>
      <c r="X497" s="72"/>
      <c r="Y497" s="72"/>
      <c r="Z497" s="73"/>
      <c r="AA497" s="73"/>
      <c r="AB497" s="73"/>
      <c r="AC497" s="78"/>
      <c r="AD497" s="78"/>
      <c r="AE497" s="78"/>
      <c r="AF497" s="78"/>
      <c r="AG497" s="78"/>
      <c r="AH497" s="78"/>
      <c r="AI497" s="78"/>
      <c r="AJ497" s="78"/>
      <c r="AK497" s="78"/>
      <c r="AL497" s="78"/>
      <c r="AM497" s="70"/>
      <c r="AN497" s="72"/>
      <c r="AO497" s="72"/>
      <c r="AP497" s="75"/>
      <c r="AQ497" s="78"/>
      <c r="AR497" s="78"/>
      <c r="AS497" s="78"/>
      <c r="AT497" s="78"/>
      <c r="AU497" s="79"/>
      <c r="AV497" s="79"/>
      <c r="AW497" s="75"/>
      <c r="AX497" s="75"/>
      <c r="AY497" s="78"/>
      <c r="AZ497" s="78"/>
      <c r="BA497" s="78"/>
      <c r="BB497" s="78"/>
      <c r="BC497" s="79"/>
      <c r="BD497" s="79"/>
      <c r="BE497" s="75"/>
      <c r="BF497" s="75"/>
      <c r="BG497" s="78"/>
      <c r="BH497" s="78"/>
      <c r="BI497" s="78"/>
      <c r="BJ497" s="78"/>
      <c r="BK497" s="79"/>
      <c r="BL497" s="79"/>
      <c r="BM497" s="75"/>
      <c r="BN497" s="74"/>
      <c r="BO497" s="75"/>
      <c r="BP497" s="74"/>
      <c r="BQ497" s="75"/>
      <c r="BR497" s="61" t="e">
        <f>VLOOKUP(V497&amp;X497&amp;Y497,'R5参照用'!$AJ$3:$AK$101,2,0)</f>
        <v>#N/A</v>
      </c>
      <c r="BS497" s="2" t="str">
        <f t="shared" si="7"/>
        <v/>
      </c>
      <c r="BT497" s="2" t="str">
        <f>IF(H497="","",IF(H497="通常交付金","",COUNTIF($H$5:H497,"重点交付金")))</f>
        <v/>
      </c>
    </row>
    <row r="498" spans="1:72" ht="21.75" customHeight="1" x14ac:dyDescent="0.3">
      <c r="A498" s="196" t="str">
        <f>表紙!$H$11</f>
        <v>28365</v>
      </c>
      <c r="B498" s="70"/>
      <c r="C498" s="70"/>
      <c r="D498" s="71"/>
      <c r="E498" s="70"/>
      <c r="F498" s="196">
        <v>494</v>
      </c>
      <c r="G498" s="197" t="str">
        <f>IFERROR(VLOOKUP($A498&amp;"-"&amp;'回答入力シート（ア_令和4年度実施計画事業）'!$F498,'R5参照用'!$K$3:$P$8992,4,0),"")</f>
        <v/>
      </c>
      <c r="H498" s="197" t="str">
        <f>IFERROR(IF(VLOOKUP($A498&amp;"-"&amp;'回答入力シート（ア_令和4年度実施計画事業）'!$F498,'R5参照用'!$K$3:$P$8992,5,0)=0,"",VLOOKUP($A498&amp;"-"&amp;'回答入力シート（ア_令和4年度実施計画事業）'!$F498,'R5参照用'!$K$3:$P$8992,5,0)),"")</f>
        <v/>
      </c>
      <c r="I498" s="198" t="s">
        <v>808</v>
      </c>
      <c r="J498" s="72"/>
      <c r="K498" s="198" t="s">
        <v>5</v>
      </c>
      <c r="L498" s="72"/>
      <c r="M498" s="198" t="s">
        <v>6</v>
      </c>
      <c r="N498" s="198" t="s">
        <v>808</v>
      </c>
      <c r="O498" s="72"/>
      <c r="P498" s="198" t="s">
        <v>5</v>
      </c>
      <c r="Q498" s="72"/>
      <c r="R498" s="198" t="s">
        <v>6</v>
      </c>
      <c r="S498" s="78"/>
      <c r="T498" s="78"/>
      <c r="U498" s="78"/>
      <c r="V498" s="72"/>
      <c r="W498" s="204" t="str">
        <f>IF(OR(G498="",Q498=""),"",IF(VLOOKUP($G498,'R5参照用'!$N$3:$P$8992,3,0)=0,"",VLOOKUP($G498,'R5参照用'!$N$3:$P$8992,3,0)))</f>
        <v/>
      </c>
      <c r="X498" s="72"/>
      <c r="Y498" s="72"/>
      <c r="Z498" s="73"/>
      <c r="AA498" s="73"/>
      <c r="AB498" s="73"/>
      <c r="AC498" s="78"/>
      <c r="AD498" s="78"/>
      <c r="AE498" s="78"/>
      <c r="AF498" s="78"/>
      <c r="AG498" s="78"/>
      <c r="AH498" s="78"/>
      <c r="AI498" s="78"/>
      <c r="AJ498" s="78"/>
      <c r="AK498" s="78"/>
      <c r="AL498" s="78"/>
      <c r="AM498" s="70"/>
      <c r="AN498" s="72"/>
      <c r="AO498" s="72"/>
      <c r="AP498" s="75"/>
      <c r="AQ498" s="78"/>
      <c r="AR498" s="78"/>
      <c r="AS498" s="78"/>
      <c r="AT498" s="78"/>
      <c r="AU498" s="79"/>
      <c r="AV498" s="79"/>
      <c r="AW498" s="75"/>
      <c r="AX498" s="75"/>
      <c r="AY498" s="78"/>
      <c r="AZ498" s="78"/>
      <c r="BA498" s="78"/>
      <c r="BB498" s="78"/>
      <c r="BC498" s="79"/>
      <c r="BD498" s="79"/>
      <c r="BE498" s="75"/>
      <c r="BF498" s="75"/>
      <c r="BG498" s="78"/>
      <c r="BH498" s="78"/>
      <c r="BI498" s="78"/>
      <c r="BJ498" s="78"/>
      <c r="BK498" s="79"/>
      <c r="BL498" s="79"/>
      <c r="BM498" s="75"/>
      <c r="BN498" s="74"/>
      <c r="BO498" s="75"/>
      <c r="BP498" s="74"/>
      <c r="BQ498" s="75"/>
      <c r="BR498" s="61" t="e">
        <f>VLOOKUP(V498&amp;X498&amp;Y498,'R5参照用'!$AJ$3:$AK$101,2,0)</f>
        <v>#N/A</v>
      </c>
      <c r="BS498" s="2" t="str">
        <f t="shared" si="7"/>
        <v/>
      </c>
      <c r="BT498" s="2" t="str">
        <f>IF(H498="","",IF(H498="通常交付金","",COUNTIF($H$5:H498,"重点交付金")))</f>
        <v/>
      </c>
    </row>
    <row r="499" spans="1:72" ht="21.75" customHeight="1" x14ac:dyDescent="0.3">
      <c r="A499" s="196" t="str">
        <f>表紙!$H$11</f>
        <v>28365</v>
      </c>
      <c r="B499" s="70"/>
      <c r="C499" s="70"/>
      <c r="D499" s="71"/>
      <c r="E499" s="70"/>
      <c r="F499" s="196">
        <v>495</v>
      </c>
      <c r="G499" s="197" t="str">
        <f>IFERROR(VLOOKUP($A499&amp;"-"&amp;'回答入力シート（ア_令和4年度実施計画事業）'!$F499,'R5参照用'!$K$3:$P$8992,4,0),"")</f>
        <v/>
      </c>
      <c r="H499" s="197" t="str">
        <f>IFERROR(IF(VLOOKUP($A499&amp;"-"&amp;'回答入力シート（ア_令和4年度実施計画事業）'!$F499,'R5参照用'!$K$3:$P$8992,5,0)=0,"",VLOOKUP($A499&amp;"-"&amp;'回答入力シート（ア_令和4年度実施計画事業）'!$F499,'R5参照用'!$K$3:$P$8992,5,0)),"")</f>
        <v/>
      </c>
      <c r="I499" s="198" t="s">
        <v>808</v>
      </c>
      <c r="J499" s="72"/>
      <c r="K499" s="198" t="s">
        <v>5</v>
      </c>
      <c r="L499" s="72"/>
      <c r="M499" s="198" t="s">
        <v>6</v>
      </c>
      <c r="N499" s="198" t="s">
        <v>808</v>
      </c>
      <c r="O499" s="72"/>
      <c r="P499" s="198" t="s">
        <v>5</v>
      </c>
      <c r="Q499" s="72"/>
      <c r="R499" s="198" t="s">
        <v>6</v>
      </c>
      <c r="S499" s="78"/>
      <c r="T499" s="78"/>
      <c r="U499" s="78"/>
      <c r="V499" s="72"/>
      <c r="W499" s="204" t="str">
        <f>IF(OR(G499="",Q499=""),"",IF(VLOOKUP($G499,'R5参照用'!$N$3:$P$8992,3,0)=0,"",VLOOKUP($G499,'R5参照用'!$N$3:$P$8992,3,0)))</f>
        <v/>
      </c>
      <c r="X499" s="72"/>
      <c r="Y499" s="72"/>
      <c r="Z499" s="73"/>
      <c r="AA499" s="73"/>
      <c r="AB499" s="73"/>
      <c r="AC499" s="78"/>
      <c r="AD499" s="78"/>
      <c r="AE499" s="78"/>
      <c r="AF499" s="78"/>
      <c r="AG499" s="78"/>
      <c r="AH499" s="78"/>
      <c r="AI499" s="78"/>
      <c r="AJ499" s="78"/>
      <c r="AK499" s="78"/>
      <c r="AL499" s="78"/>
      <c r="AM499" s="70"/>
      <c r="AN499" s="72"/>
      <c r="AO499" s="72"/>
      <c r="AP499" s="75"/>
      <c r="AQ499" s="78"/>
      <c r="AR499" s="78"/>
      <c r="AS499" s="78"/>
      <c r="AT499" s="78"/>
      <c r="AU499" s="79"/>
      <c r="AV499" s="79"/>
      <c r="AW499" s="75"/>
      <c r="AX499" s="75"/>
      <c r="AY499" s="78"/>
      <c r="AZ499" s="78"/>
      <c r="BA499" s="78"/>
      <c r="BB499" s="78"/>
      <c r="BC499" s="79"/>
      <c r="BD499" s="79"/>
      <c r="BE499" s="75"/>
      <c r="BF499" s="75"/>
      <c r="BG499" s="78"/>
      <c r="BH499" s="78"/>
      <c r="BI499" s="78"/>
      <c r="BJ499" s="78"/>
      <c r="BK499" s="79"/>
      <c r="BL499" s="79"/>
      <c r="BM499" s="75"/>
      <c r="BN499" s="74"/>
      <c r="BO499" s="75"/>
      <c r="BP499" s="74"/>
      <c r="BQ499" s="75"/>
      <c r="BR499" s="61" t="e">
        <f>VLOOKUP(V499&amp;X499&amp;Y499,'R5参照用'!$AJ$3:$AK$101,2,0)</f>
        <v>#N/A</v>
      </c>
      <c r="BS499" s="2" t="str">
        <f t="shared" si="7"/>
        <v/>
      </c>
      <c r="BT499" s="2" t="str">
        <f>IF(H499="","",IF(H499="通常交付金","",COUNTIF($H$5:H499,"重点交付金")))</f>
        <v/>
      </c>
    </row>
    <row r="500" spans="1:72" ht="21.75" customHeight="1" x14ac:dyDescent="0.3">
      <c r="A500" s="196" t="str">
        <f>表紙!$H$11</f>
        <v>28365</v>
      </c>
      <c r="B500" s="70"/>
      <c r="C500" s="70"/>
      <c r="D500" s="71"/>
      <c r="E500" s="70"/>
      <c r="F500" s="196">
        <v>496</v>
      </c>
      <c r="G500" s="197" t="str">
        <f>IFERROR(VLOOKUP($A500&amp;"-"&amp;'回答入力シート（ア_令和4年度実施計画事業）'!$F500,'R5参照用'!$K$3:$P$8992,4,0),"")</f>
        <v/>
      </c>
      <c r="H500" s="197" t="str">
        <f>IFERROR(IF(VLOOKUP($A500&amp;"-"&amp;'回答入力シート（ア_令和4年度実施計画事業）'!$F500,'R5参照用'!$K$3:$P$8992,5,0)=0,"",VLOOKUP($A500&amp;"-"&amp;'回答入力シート（ア_令和4年度実施計画事業）'!$F500,'R5参照用'!$K$3:$P$8992,5,0)),"")</f>
        <v/>
      </c>
      <c r="I500" s="198" t="s">
        <v>808</v>
      </c>
      <c r="J500" s="72"/>
      <c r="K500" s="198" t="s">
        <v>5</v>
      </c>
      <c r="L500" s="72"/>
      <c r="M500" s="198" t="s">
        <v>6</v>
      </c>
      <c r="N500" s="198" t="s">
        <v>808</v>
      </c>
      <c r="O500" s="72"/>
      <c r="P500" s="198" t="s">
        <v>5</v>
      </c>
      <c r="Q500" s="72"/>
      <c r="R500" s="198" t="s">
        <v>6</v>
      </c>
      <c r="S500" s="78"/>
      <c r="T500" s="78"/>
      <c r="U500" s="78"/>
      <c r="V500" s="72"/>
      <c r="W500" s="204" t="str">
        <f>IF(OR(G500="",Q500=""),"",IF(VLOOKUP($G500,'R5参照用'!$N$3:$P$8992,3,0)=0,"",VLOOKUP($G500,'R5参照用'!$N$3:$P$8992,3,0)))</f>
        <v/>
      </c>
      <c r="X500" s="72"/>
      <c r="Y500" s="72"/>
      <c r="Z500" s="73"/>
      <c r="AA500" s="73"/>
      <c r="AB500" s="73"/>
      <c r="AC500" s="78"/>
      <c r="AD500" s="78"/>
      <c r="AE500" s="78"/>
      <c r="AF500" s="78"/>
      <c r="AG500" s="78"/>
      <c r="AH500" s="78"/>
      <c r="AI500" s="78"/>
      <c r="AJ500" s="78"/>
      <c r="AK500" s="78"/>
      <c r="AL500" s="78"/>
      <c r="AM500" s="70"/>
      <c r="AN500" s="72"/>
      <c r="AO500" s="72"/>
      <c r="AP500" s="75"/>
      <c r="AQ500" s="78"/>
      <c r="AR500" s="78"/>
      <c r="AS500" s="78"/>
      <c r="AT500" s="78"/>
      <c r="AU500" s="79"/>
      <c r="AV500" s="79"/>
      <c r="AW500" s="75"/>
      <c r="AX500" s="75"/>
      <c r="AY500" s="78"/>
      <c r="AZ500" s="78"/>
      <c r="BA500" s="78"/>
      <c r="BB500" s="78"/>
      <c r="BC500" s="79"/>
      <c r="BD500" s="79"/>
      <c r="BE500" s="75"/>
      <c r="BF500" s="75"/>
      <c r="BG500" s="78"/>
      <c r="BH500" s="78"/>
      <c r="BI500" s="78"/>
      <c r="BJ500" s="78"/>
      <c r="BK500" s="79"/>
      <c r="BL500" s="79"/>
      <c r="BM500" s="75"/>
      <c r="BN500" s="74"/>
      <c r="BO500" s="75"/>
      <c r="BP500" s="74"/>
      <c r="BQ500" s="75"/>
      <c r="BR500" s="61" t="e">
        <f>VLOOKUP(V500&amp;X500&amp;Y500,'R5参照用'!$AJ$3:$AK$101,2,0)</f>
        <v>#N/A</v>
      </c>
      <c r="BS500" s="2" t="str">
        <f t="shared" si="7"/>
        <v/>
      </c>
      <c r="BT500" s="2" t="str">
        <f>IF(H500="","",IF(H500="通常交付金","",COUNTIF($H$5:H500,"重点交付金")))</f>
        <v/>
      </c>
    </row>
    <row r="501" spans="1:72" ht="21.75" customHeight="1" x14ac:dyDescent="0.3">
      <c r="A501" s="196" t="str">
        <f>表紙!$H$11</f>
        <v>28365</v>
      </c>
      <c r="B501" s="70"/>
      <c r="C501" s="70"/>
      <c r="D501" s="71"/>
      <c r="E501" s="70"/>
      <c r="F501" s="196">
        <v>497</v>
      </c>
      <c r="G501" s="197" t="str">
        <f>IFERROR(VLOOKUP($A501&amp;"-"&amp;'回答入力シート（ア_令和4年度実施計画事業）'!$F501,'R5参照用'!$K$3:$P$8992,4,0),"")</f>
        <v/>
      </c>
      <c r="H501" s="197" t="str">
        <f>IFERROR(IF(VLOOKUP($A501&amp;"-"&amp;'回答入力シート（ア_令和4年度実施計画事業）'!$F501,'R5参照用'!$K$3:$P$8992,5,0)=0,"",VLOOKUP($A501&amp;"-"&amp;'回答入力シート（ア_令和4年度実施計画事業）'!$F501,'R5参照用'!$K$3:$P$8992,5,0)),"")</f>
        <v/>
      </c>
      <c r="I501" s="198" t="s">
        <v>808</v>
      </c>
      <c r="J501" s="72"/>
      <c r="K501" s="198" t="s">
        <v>5</v>
      </c>
      <c r="L501" s="72"/>
      <c r="M501" s="198" t="s">
        <v>6</v>
      </c>
      <c r="N501" s="198" t="s">
        <v>808</v>
      </c>
      <c r="O501" s="72"/>
      <c r="P501" s="198" t="s">
        <v>5</v>
      </c>
      <c r="Q501" s="72"/>
      <c r="R501" s="198" t="s">
        <v>6</v>
      </c>
      <c r="S501" s="78"/>
      <c r="T501" s="78"/>
      <c r="U501" s="78"/>
      <c r="V501" s="72"/>
      <c r="W501" s="204" t="str">
        <f>IF(OR(G501="",Q501=""),"",IF(VLOOKUP($G501,'R5参照用'!$N$3:$P$8992,3,0)=0,"",VLOOKUP($G501,'R5参照用'!$N$3:$P$8992,3,0)))</f>
        <v/>
      </c>
      <c r="X501" s="72"/>
      <c r="Y501" s="72"/>
      <c r="Z501" s="73"/>
      <c r="AA501" s="73"/>
      <c r="AB501" s="73"/>
      <c r="AC501" s="78"/>
      <c r="AD501" s="78"/>
      <c r="AE501" s="78"/>
      <c r="AF501" s="78"/>
      <c r="AG501" s="78"/>
      <c r="AH501" s="78"/>
      <c r="AI501" s="78"/>
      <c r="AJ501" s="78"/>
      <c r="AK501" s="78"/>
      <c r="AL501" s="78"/>
      <c r="AM501" s="70"/>
      <c r="AN501" s="72"/>
      <c r="AO501" s="72"/>
      <c r="AP501" s="75"/>
      <c r="AQ501" s="78"/>
      <c r="AR501" s="78"/>
      <c r="AS501" s="78"/>
      <c r="AT501" s="78"/>
      <c r="AU501" s="79"/>
      <c r="AV501" s="79"/>
      <c r="AW501" s="75"/>
      <c r="AX501" s="75"/>
      <c r="AY501" s="78"/>
      <c r="AZ501" s="78"/>
      <c r="BA501" s="78"/>
      <c r="BB501" s="78"/>
      <c r="BC501" s="79"/>
      <c r="BD501" s="79"/>
      <c r="BE501" s="75"/>
      <c r="BF501" s="75"/>
      <c r="BG501" s="78"/>
      <c r="BH501" s="78"/>
      <c r="BI501" s="78"/>
      <c r="BJ501" s="78"/>
      <c r="BK501" s="79"/>
      <c r="BL501" s="79"/>
      <c r="BM501" s="75"/>
      <c r="BN501" s="74"/>
      <c r="BO501" s="75"/>
      <c r="BP501" s="74"/>
      <c r="BQ501" s="75"/>
      <c r="BR501" s="61" t="e">
        <f>VLOOKUP(V501&amp;X501&amp;Y501,'R5参照用'!$AJ$3:$AK$101,2,0)</f>
        <v>#N/A</v>
      </c>
      <c r="BS501" s="2" t="str">
        <f t="shared" si="7"/>
        <v/>
      </c>
      <c r="BT501" s="2" t="str">
        <f>IF(H501="","",IF(H501="通常交付金","",COUNTIF($H$5:H501,"重点交付金")))</f>
        <v/>
      </c>
    </row>
  </sheetData>
  <sheetProtection algorithmName="SHA-512" hashValue="rF4LTqQ4rtjwshjEwnDoETuMUoAn0Z1mGvHv5XH1s9J8ehRexNhCRWkIK+sILa1EivKIfposCQRckTnbj0Bn5Q==" saltValue="2WLN8AiXMBdBuA90Byxjfg==" spinCount="100000" sheet="1" selectLockedCells="1"/>
  <mergeCells count="38">
    <mergeCell ref="BM3:BM4"/>
    <mergeCell ref="U3:U4"/>
    <mergeCell ref="V3:V4"/>
    <mergeCell ref="X3:X4"/>
    <mergeCell ref="Y3:Y4"/>
    <mergeCell ref="Z3:Z4"/>
    <mergeCell ref="AA3:AA4"/>
    <mergeCell ref="AB3:AB4"/>
    <mergeCell ref="BF3:BF4"/>
    <mergeCell ref="BG3:BJ3"/>
    <mergeCell ref="BK3:BK4"/>
    <mergeCell ref="BL3:BL4"/>
    <mergeCell ref="AX3:AX4"/>
    <mergeCell ref="AY3:BB3"/>
    <mergeCell ref="BC3:BC4"/>
    <mergeCell ref="BD3:BD4"/>
    <mergeCell ref="BE3:BE4"/>
    <mergeCell ref="AQ3:AT3"/>
    <mergeCell ref="AP3:AP4"/>
    <mergeCell ref="AU3:AU4"/>
    <mergeCell ref="AV3:AV4"/>
    <mergeCell ref="AW3:AW4"/>
    <mergeCell ref="A1:A4"/>
    <mergeCell ref="Z2:AA2"/>
    <mergeCell ref="E1:E4"/>
    <mergeCell ref="D1:D4"/>
    <mergeCell ref="C1:C4"/>
    <mergeCell ref="B1:B4"/>
    <mergeCell ref="F2:T2"/>
    <mergeCell ref="I3:M4"/>
    <mergeCell ref="N3:R4"/>
    <mergeCell ref="H3:H4"/>
    <mergeCell ref="W3:W4"/>
    <mergeCell ref="AN3:AN4"/>
    <mergeCell ref="AO3:AO4"/>
    <mergeCell ref="G3:G4"/>
    <mergeCell ref="S3:S4"/>
    <mergeCell ref="T3:T4"/>
  </mergeCells>
  <phoneticPr fontId="7"/>
  <conditionalFormatting sqref="H5:H501 A34:L501 N34:Q501 S37:BQ501 S6:T36 A6:I33 K6:K33 N6:N33 P6:P33 V6:BQ36">
    <cfRule type="expression" dxfId="66" priority="63">
      <formula>LEN($G5)=0</formula>
    </cfRule>
  </conditionalFormatting>
  <conditionalFormatting sqref="AP5:BQ501">
    <cfRule type="expression" dxfId="65" priority="1661">
      <formula>COUNTIF($BR5:$BR5,"●")=0</formula>
    </cfRule>
  </conditionalFormatting>
  <conditionalFormatting sqref="AC5:AO501">
    <cfRule type="expression" dxfId="64" priority="21">
      <formula>COUNTIF($BS5:$BS5,"④")=0</formula>
    </cfRule>
  </conditionalFormatting>
  <conditionalFormatting sqref="V5:BQ501">
    <cfRule type="expression" dxfId="63" priority="17">
      <formula>COUNTIFS($O5:$O5,5,$Q5:$Q5,"不明")</formula>
    </cfRule>
    <cfRule type="expression" dxfId="62" priority="18">
      <formula>COUNTIFS($O5:$O5,5,$Q5:$Q5,"&gt;3")</formula>
    </cfRule>
    <cfRule type="expression" dxfId="61" priority="22">
      <formula>$O5&gt;5</formula>
    </cfRule>
  </conditionalFormatting>
  <conditionalFormatting sqref="A5:Q5 S5:BQ5 J6:J33 O6:O33 Q6:Q33 L6:L33 U6:U16 V6:AO501">
    <cfRule type="expression" dxfId="60" priority="20">
      <formula>LEN($G5)=0</formula>
    </cfRule>
  </conditionalFormatting>
  <conditionalFormatting sqref="AI5:AI501">
    <cfRule type="expression" dxfId="59" priority="16">
      <formula>COUNTIF($AH5:$AH5,"○")=0</formula>
    </cfRule>
  </conditionalFormatting>
  <conditionalFormatting sqref="AK5:AK501">
    <cfRule type="expression" dxfId="58" priority="15">
      <formula>COUNTIF($AJ5:$AJ5,"○")=0</formula>
    </cfRule>
  </conditionalFormatting>
  <conditionalFormatting sqref="M6:M501">
    <cfRule type="expression" dxfId="57" priority="12">
      <formula>LEN($G6)=0</formula>
    </cfRule>
  </conditionalFormatting>
  <conditionalFormatting sqref="R5">
    <cfRule type="expression" dxfId="56" priority="11">
      <formula>LEN($G5)=0</formula>
    </cfRule>
  </conditionalFormatting>
  <conditionalFormatting sqref="R6:R501">
    <cfRule type="expression" dxfId="55" priority="10">
      <formula>LEN($G6)=0</formula>
    </cfRule>
  </conditionalFormatting>
  <conditionalFormatting sqref="V5:BM501">
    <cfRule type="expression" dxfId="54" priority="6">
      <formula>COUNTIFS($S5:$S5,"○",$O5:$O5,"&lt;&gt;""",$Q5:$Q5,"")</formula>
    </cfRule>
    <cfRule type="expression" dxfId="53" priority="7">
      <formula>COUNTIFS($S5:$S5,"○",$O5:$O5,"&lt;5")</formula>
    </cfRule>
    <cfRule type="expression" dxfId="52" priority="8">
      <formula>COUNTIFS($S5:$S5,"○",$O5:$O5,5,$Q5:$Q5,"&lt;4")</formula>
    </cfRule>
    <cfRule type="expression" dxfId="51" priority="9">
      <formula>COUNTIFS($S5:$S5,"○",$O5:$O5,"")</formula>
    </cfRule>
  </conditionalFormatting>
  <conditionalFormatting sqref="U5:U501">
    <cfRule type="expression" dxfId="50" priority="1">
      <formula>$O5="―"</formula>
    </cfRule>
    <cfRule type="expression" dxfId="49" priority="2">
      <formula>COUNTIFS($O5:$O5,5,$Q5:$Q5,"不明")</formula>
    </cfRule>
    <cfRule type="expression" dxfId="48" priority="3">
      <formula>$O5=6</formula>
    </cfRule>
    <cfRule type="expression" dxfId="47" priority="4">
      <formula>COUNTIFS($O5:$O5,5,$Q5:$Q5,"&gt;3")</formula>
    </cfRule>
    <cfRule type="expression" dxfId="46" priority="5">
      <formula>COUNTIFS($O5:$O5,4,$Q5:$Q5,"&lt;4")</formula>
    </cfRule>
    <cfRule type="expression" dxfId="45" priority="13">
      <formula>LEN($G5)=0</formula>
    </cfRule>
  </conditionalFormatting>
  <conditionalFormatting sqref="U5:BQ501">
    <cfRule type="expression" dxfId="44" priority="19">
      <formula>COUNTIF($T5:$T5,"○")=1</formula>
    </cfRule>
  </conditionalFormatting>
  <dataValidations count="20">
    <dataValidation type="list" showInputMessage="1" showErrorMessage="1" error="プルダウンから選択ください。" sqref="L5:L501 Q5:Q501" xr:uid="{00000000-0002-0000-0300-000000000000}">
      <formula1>月</formula1>
    </dataValidation>
    <dataValidation type="list" showInputMessage="1" showErrorMessage="1" error="プルダウンから選択ください。" sqref="S5:T501" xr:uid="{00000000-0002-0000-0300-000001000000}">
      <formula1>"　,○"</formula1>
    </dataValidation>
    <dataValidation type="custom" allowBlank="1" showInputMessage="1" showErrorMessage="1" error="半角数値以外で入力不可" sqref="AU5:AV501 BC5:BD501 BK5:BL501" xr:uid="{00000000-0002-0000-0300-000002000000}">
      <formula1>ISNUMBER(AU5)</formula1>
    </dataValidation>
    <dataValidation type="list" showInputMessage="1" showErrorMessage="1" error="プルダウンから選択ください。" sqref="U5:U501" xr:uid="{00000000-0002-0000-0300-000003000000}">
      <formula1>A_2_予算区分</formula1>
    </dataValidation>
    <dataValidation type="list" showInputMessage="1" showErrorMessage="1" error="プルダウンから選択ください。" sqref="J5:J501" xr:uid="{00000000-0002-0000-0300-000004000000}">
      <formula1>始期年</formula1>
    </dataValidation>
    <dataValidation type="list" showInputMessage="1" showErrorMessage="1" error="プルダウンから選択ください。" sqref="O5:O501" xr:uid="{00000000-0002-0000-0300-000005000000}">
      <formula1>終期年</formula1>
    </dataValidation>
    <dataValidation type="list" showInputMessage="1" showErrorMessage="1" error="プルダウンから選択ください。" sqref="BG5:BJ501 AQ5:AT501 AY5:BB501 AC5:AH501 AJ5:AJ501 AL5:AL501" xr:uid="{00000000-0002-0000-0300-000006000000}">
      <formula1>二択</formula1>
    </dataValidation>
    <dataValidation type="list" showInputMessage="1" showErrorMessage="1" error="プルダウンから選択ください。" sqref="BN5:BN501 BP5:BP501" xr:uid="{00000000-0002-0000-0300-000007000000}">
      <formula1>事業効果</formula1>
    </dataValidation>
    <dataValidation type="list" showInputMessage="1" showErrorMessage="1" error="プルダウンから選択ください。" sqref="X5:X501" xr:uid="{00000000-0002-0000-0300-000008000000}">
      <formula1>INDIRECT("D_"&amp;SUBSTITUTE(LEFT($V5,FIND("．",$V5,1)-1),"-","_"))</formula1>
    </dataValidation>
    <dataValidation type="list" showInputMessage="1" showErrorMessage="1" error="プルダウンから選択ください。" sqref="Y5:Y501" xr:uid="{00000000-0002-0000-0300-000009000000}">
      <formula1>INDIRECT("Z_"&amp;SUBSTITUTE(LEFT($V5,FIND("．",$V5,1)-1),"-","_")&amp;"_"&amp;CLEAN(SUBSTITUTE(SUBSTITUTE(SUBSTITUTE(SUBSTITUTE($X5,"（","_"),"）",""),"/","_"),"、","_")))</formula1>
    </dataValidation>
    <dataValidation type="list" showInputMessage="1" showErrorMessage="1" error="プルダウンから選択ください。" sqref="V5:V501" xr:uid="{00000000-0002-0000-0300-00000A000000}">
      <formula1>INDIRECT("A_2_"&amp;$U5)</formula1>
    </dataValidation>
    <dataValidation showInputMessage="1" showErrorMessage="1" error="プルダウンから選択ください。" sqref="W5:W501" xr:uid="{00000000-0002-0000-0300-00000B000000}"/>
    <dataValidation type="list" allowBlank="1" showInputMessage="1" showErrorMessage="1" sqref="AN5:AN501" xr:uid="{00000000-0002-0000-0300-00000C000000}">
      <formula1>A_7_支援形態</formula1>
    </dataValidation>
    <dataValidation type="list" showInputMessage="1" showErrorMessage="1" error="プルダウンから選択ください。" sqref="AI5:AI501" xr:uid="{00000000-0002-0000-0300-00000D000000}">
      <formula1>INDIRECT("Q_6_"&amp;$AH5)</formula1>
    </dataValidation>
    <dataValidation type="list" showInputMessage="1" showErrorMessage="1" error="プルダウンから選択ください。" sqref="AK5:AK501" xr:uid="{00000000-0002-0000-0300-00000E000000}">
      <formula1>INDIRECT("Q_6_"&amp;$AJ5)</formula1>
    </dataValidation>
    <dataValidation type="custom" allowBlank="1" showInputMessage="1" showErrorMessage="1" error="「その他（設備、資材、原料等）」未選択の場合、この欄は回答不要" sqref="AM5:AM501" xr:uid="{00000000-0002-0000-0300-00000F000000}">
      <formula1>COUNTIF(AL5:AL5,"○")</formula1>
    </dataValidation>
    <dataValidation type="list" allowBlank="1" showInputMessage="1" showErrorMessage="1" sqref="AO5:AO501" xr:uid="{00000000-0002-0000-0300-000010000000}">
      <formula1>A_8_物価高騰の影響を受ける対象への幅広い支援</formula1>
    </dataValidation>
    <dataValidation type="custom" allowBlank="1" showInputMessage="1" showErrorMessage="1" error="半角数字以外で入力不可" sqref="Z5:Z501" xr:uid="{00000000-0002-0000-0300-000011000000}">
      <formula1>ISNUMBER($Z5)</formula1>
    </dataValidation>
    <dataValidation type="custom" allowBlank="1" showInputMessage="1" showErrorMessage="1" error="半角数字以外で入力不可" sqref="AA5:AA501" xr:uid="{00000000-0002-0000-0300-000012000000}">
      <formula1>ISNUMBER($AA5)</formula1>
    </dataValidation>
    <dataValidation type="custom" allowBlank="1" showInputMessage="1" showErrorMessage="1" error="半角数字以外で入力不可" sqref="AB5:AB501" xr:uid="{00000000-0002-0000-0300-000013000000}">
      <formula1>ISNUMBER($AB5)</formula1>
    </dataValidation>
  </dataValidations>
  <pageMargins left="0.70866141732283472" right="0.70866141732283472" top="0.74803149606299213" bottom="0.74803149606299213" header="0.31496062992125984" footer="0.31496062992125984"/>
  <pageSetup paperSize="8" scale="11"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002060"/>
    <pageSetUpPr fitToPage="1"/>
  </sheetPr>
  <dimension ref="A1:BU501"/>
  <sheetViews>
    <sheetView view="pageBreakPreview" zoomScale="70" zoomScaleNormal="85" zoomScaleSheetLayoutView="70" workbookViewId="0">
      <pane ySplit="4" topLeftCell="A5" activePane="bottomLeft" state="frozen"/>
      <selection activeCell="AZ6" sqref="AZ6"/>
      <selection pane="bottomLeft" activeCell="B5" sqref="B5"/>
    </sheetView>
  </sheetViews>
  <sheetFormatPr defaultColWidth="9" defaultRowHeight="15" x14ac:dyDescent="0.3"/>
  <cols>
    <col min="1" max="1" width="11.44140625" style="2" customWidth="1"/>
    <col min="2" max="2" width="13.33203125" style="2" customWidth="1"/>
    <col min="3" max="3" width="12.33203125" style="2" customWidth="1"/>
    <col min="4" max="4" width="16.21875" style="2" customWidth="1"/>
    <col min="5" max="5" width="14.77734375" style="2" customWidth="1"/>
    <col min="6" max="6" width="6.44140625" style="2" customWidth="1"/>
    <col min="7" max="7" width="12.6640625" style="2" customWidth="1"/>
    <col min="8" max="8" width="61" style="2" customWidth="1"/>
    <col min="9" max="9" width="5.109375" style="2" customWidth="1"/>
    <col min="10" max="10" width="3.6640625" style="2" customWidth="1"/>
    <col min="11" max="11" width="3.109375" style="2" customWidth="1"/>
    <col min="12" max="12" width="4.109375" style="2" customWidth="1"/>
    <col min="13" max="13" width="3.109375" style="2" customWidth="1"/>
    <col min="14" max="14" width="5.33203125" style="2" customWidth="1"/>
    <col min="15" max="15" width="3.6640625" style="2" customWidth="1"/>
    <col min="16" max="16" width="3.109375" style="2" customWidth="1"/>
    <col min="17" max="17" width="5.77734375" style="2" customWidth="1"/>
    <col min="18" max="18" width="3.109375" style="2" customWidth="1"/>
    <col min="19" max="19" width="13.44140625" style="2" customWidth="1"/>
    <col min="20" max="20" width="18.109375" style="2" customWidth="1"/>
    <col min="21" max="21" width="27.44140625" style="2" customWidth="1"/>
    <col min="22" max="22" width="49.109375" style="2" customWidth="1"/>
    <col min="23" max="23" width="36.44140625" style="2" customWidth="1"/>
    <col min="24" max="24" width="63.21875" style="2" customWidth="1"/>
    <col min="25" max="25" width="18.6640625" style="2" customWidth="1"/>
    <col min="26" max="26" width="17.88671875" style="2" customWidth="1"/>
    <col min="27" max="27" width="21" style="2" customWidth="1"/>
    <col min="28" max="33" width="19.44140625" style="2" customWidth="1"/>
    <col min="34" max="34" width="21.77734375" style="2" customWidth="1"/>
    <col min="35" max="35" width="18" style="2" customWidth="1"/>
    <col min="36" max="38" width="21.77734375" style="2" customWidth="1"/>
    <col min="39" max="39" width="55.44140625" style="2" customWidth="1"/>
    <col min="40" max="40" width="50.77734375" style="2" customWidth="1"/>
    <col min="41" max="41" width="33.77734375" style="61" customWidth="1"/>
    <col min="42" max="43" width="19.77734375" style="61" customWidth="1"/>
    <col min="44" max="44" width="24.109375" style="61" customWidth="1"/>
    <col min="45" max="45" width="19.77734375" style="61" customWidth="1"/>
    <col min="46" max="47" width="25" style="61" customWidth="1"/>
    <col min="48" max="48" width="16.88671875" style="61" customWidth="1"/>
    <col min="49" max="49" width="33.77734375" style="61" customWidth="1"/>
    <col min="50" max="53" width="26.44140625" style="61" customWidth="1"/>
    <col min="54" max="55" width="24.44140625" style="61" customWidth="1"/>
    <col min="56" max="56" width="16.88671875" style="61" customWidth="1"/>
    <col min="57" max="57" width="33.77734375" style="61" customWidth="1"/>
    <col min="58" max="61" width="20.6640625" style="61" customWidth="1"/>
    <col min="62" max="62" width="27.109375" style="61" customWidth="1"/>
    <col min="63" max="63" width="24.44140625" style="61" customWidth="1"/>
    <col min="64" max="64" width="18.77734375" style="61" customWidth="1"/>
    <col min="65" max="65" width="23.33203125" style="61" customWidth="1"/>
    <col min="66" max="66" width="81" style="61" customWidth="1"/>
    <col min="67" max="67" width="27.44140625" style="61" customWidth="1"/>
    <col min="68" max="68" width="81" style="61" customWidth="1"/>
    <col min="69" max="69" width="9" style="2" hidden="1" customWidth="1"/>
    <col min="70" max="70" width="10.88671875" style="2" hidden="1" customWidth="1"/>
    <col min="71" max="73" width="9" style="2" hidden="1" customWidth="1"/>
    <col min="74" max="16384" width="9" style="2"/>
  </cols>
  <sheetData>
    <row r="1" spans="1:73" s="3" customFormat="1" ht="19.5" customHeight="1" x14ac:dyDescent="0.2">
      <c r="A1" s="361" t="s">
        <v>791</v>
      </c>
      <c r="B1" s="363" t="s">
        <v>1194</v>
      </c>
      <c r="C1" s="363" t="s">
        <v>1195</v>
      </c>
      <c r="D1" s="363" t="s">
        <v>4</v>
      </c>
      <c r="E1" s="363" t="s">
        <v>1197</v>
      </c>
      <c r="F1" s="214" t="s">
        <v>13335</v>
      </c>
      <c r="G1" s="215"/>
      <c r="H1" s="215"/>
      <c r="I1" s="215"/>
      <c r="J1" s="215"/>
      <c r="K1" s="215"/>
      <c r="L1" s="215"/>
      <c r="M1" s="215"/>
      <c r="N1" s="215"/>
      <c r="O1" s="215"/>
      <c r="P1" s="215"/>
      <c r="Q1" s="215"/>
      <c r="R1" s="215"/>
      <c r="S1" s="215"/>
      <c r="T1" s="215"/>
      <c r="U1" s="186" t="s">
        <v>13523</v>
      </c>
      <c r="V1" s="186" t="s">
        <v>13326</v>
      </c>
      <c r="W1" s="187"/>
      <c r="X1" s="187"/>
      <c r="Y1" s="187"/>
      <c r="Z1" s="187"/>
      <c r="AA1" s="187"/>
      <c r="AB1" s="186" t="s">
        <v>13470</v>
      </c>
      <c r="AC1" s="187"/>
      <c r="AD1" s="187"/>
      <c r="AE1" s="187"/>
      <c r="AF1" s="187"/>
      <c r="AG1" s="187"/>
      <c r="AH1" s="187"/>
      <c r="AI1" s="187"/>
      <c r="AJ1" s="187"/>
      <c r="AK1" s="187"/>
      <c r="AL1" s="187"/>
      <c r="AM1" s="187"/>
      <c r="AN1" s="188"/>
      <c r="AO1" s="186" t="s">
        <v>1232</v>
      </c>
      <c r="AP1" s="187"/>
      <c r="AQ1" s="187"/>
      <c r="AR1" s="187"/>
      <c r="AS1" s="187"/>
      <c r="AT1" s="187"/>
      <c r="AU1" s="187"/>
      <c r="AV1" s="187"/>
      <c r="AW1" s="187"/>
      <c r="AX1" s="187"/>
      <c r="AY1" s="187"/>
      <c r="AZ1" s="187"/>
      <c r="BA1" s="187"/>
      <c r="BB1" s="187"/>
      <c r="BC1" s="187"/>
      <c r="BD1" s="187"/>
      <c r="BE1" s="187"/>
      <c r="BF1" s="187"/>
      <c r="BG1" s="187"/>
      <c r="BH1" s="187"/>
      <c r="BI1" s="187"/>
      <c r="BJ1" s="187"/>
      <c r="BK1" s="187"/>
      <c r="BL1" s="187"/>
      <c r="BM1" s="187"/>
      <c r="BN1" s="187"/>
      <c r="BO1" s="187"/>
      <c r="BP1" s="187"/>
    </row>
    <row r="2" spans="1:73" s="3" customFormat="1" x14ac:dyDescent="0.2">
      <c r="A2" s="361"/>
      <c r="B2" s="363"/>
      <c r="C2" s="363"/>
      <c r="D2" s="363"/>
      <c r="E2" s="363"/>
      <c r="F2" s="364" t="s">
        <v>1200</v>
      </c>
      <c r="G2" s="365"/>
      <c r="H2" s="365"/>
      <c r="I2" s="365"/>
      <c r="J2" s="365"/>
      <c r="K2" s="365"/>
      <c r="L2" s="365"/>
      <c r="M2" s="365"/>
      <c r="N2" s="365"/>
      <c r="O2" s="365"/>
      <c r="P2" s="365"/>
      <c r="Q2" s="365"/>
      <c r="R2" s="365"/>
      <c r="S2" s="365"/>
      <c r="T2" s="366"/>
      <c r="U2" s="223" t="s">
        <v>13290</v>
      </c>
      <c r="V2" s="189" t="s">
        <v>13291</v>
      </c>
      <c r="W2" s="216"/>
      <c r="X2" s="217"/>
      <c r="Y2" s="362" t="s">
        <v>6617</v>
      </c>
      <c r="Z2" s="362"/>
      <c r="AA2" s="189" t="s">
        <v>6618</v>
      </c>
      <c r="AB2" s="189" t="s">
        <v>13471</v>
      </c>
      <c r="AC2" s="216"/>
      <c r="AD2" s="216"/>
      <c r="AE2" s="216"/>
      <c r="AF2" s="216"/>
      <c r="AG2" s="216"/>
      <c r="AH2" s="216"/>
      <c r="AI2" s="216"/>
      <c r="AJ2" s="216"/>
      <c r="AK2" s="216"/>
      <c r="AL2" s="217"/>
      <c r="AM2" s="216" t="s">
        <v>13487</v>
      </c>
      <c r="AN2" s="190" t="s">
        <v>13495</v>
      </c>
      <c r="AO2" s="222" t="s">
        <v>13496</v>
      </c>
      <c r="AP2" s="223"/>
      <c r="AQ2" s="223"/>
      <c r="AR2" s="223"/>
      <c r="AS2" s="223"/>
      <c r="AT2" s="223"/>
      <c r="AU2" s="223"/>
      <c r="AV2" s="223"/>
      <c r="AW2" s="223"/>
      <c r="AX2" s="223"/>
      <c r="AY2" s="223"/>
      <c r="AZ2" s="223"/>
      <c r="BA2" s="223"/>
      <c r="BB2" s="223"/>
      <c r="BC2" s="223"/>
      <c r="BD2" s="223"/>
      <c r="BE2" s="223"/>
      <c r="BF2" s="223"/>
      <c r="BG2" s="223"/>
      <c r="BH2" s="223"/>
      <c r="BI2" s="223"/>
      <c r="BJ2" s="223"/>
      <c r="BK2" s="223"/>
      <c r="BL2" s="223"/>
      <c r="BM2" s="190" t="s">
        <v>13498</v>
      </c>
      <c r="BN2" s="222"/>
      <c r="BO2" s="223"/>
      <c r="BP2" s="224"/>
    </row>
    <row r="3" spans="1:73" s="3" customFormat="1" ht="15" customHeight="1" x14ac:dyDescent="0.2">
      <c r="A3" s="361"/>
      <c r="B3" s="363"/>
      <c r="C3" s="363"/>
      <c r="D3" s="363"/>
      <c r="E3" s="363"/>
      <c r="F3" s="191"/>
      <c r="G3" s="357" t="s">
        <v>13347</v>
      </c>
      <c r="H3" s="359" t="s">
        <v>6582</v>
      </c>
      <c r="I3" s="367" t="s">
        <v>1198</v>
      </c>
      <c r="J3" s="368"/>
      <c r="K3" s="368"/>
      <c r="L3" s="368"/>
      <c r="M3" s="369"/>
      <c r="N3" s="367" t="s">
        <v>1199</v>
      </c>
      <c r="O3" s="368"/>
      <c r="P3" s="368"/>
      <c r="Q3" s="368"/>
      <c r="R3" s="369"/>
      <c r="S3" s="359" t="s">
        <v>6615</v>
      </c>
      <c r="T3" s="359" t="s">
        <v>6553</v>
      </c>
      <c r="U3" s="357" t="s">
        <v>6616</v>
      </c>
      <c r="V3" s="373" t="s">
        <v>6588</v>
      </c>
      <c r="W3" s="359" t="s">
        <v>13336</v>
      </c>
      <c r="X3" s="359" t="s">
        <v>13337</v>
      </c>
      <c r="Y3" s="357" t="s">
        <v>1255</v>
      </c>
      <c r="Z3" s="357" t="s">
        <v>13292</v>
      </c>
      <c r="AA3" s="357" t="s">
        <v>6619</v>
      </c>
      <c r="AB3" s="218" t="s">
        <v>13293</v>
      </c>
      <c r="AC3" s="218" t="s">
        <v>13294</v>
      </c>
      <c r="AD3" s="218" t="s">
        <v>13295</v>
      </c>
      <c r="AE3" s="218" t="s">
        <v>13296</v>
      </c>
      <c r="AF3" s="218" t="s">
        <v>13297</v>
      </c>
      <c r="AG3" s="218" t="s">
        <v>13298</v>
      </c>
      <c r="AH3" s="192"/>
      <c r="AI3" s="218" t="s">
        <v>13300</v>
      </c>
      <c r="AJ3" s="192"/>
      <c r="AK3" s="220" t="s">
        <v>6635</v>
      </c>
      <c r="AL3" s="220"/>
      <c r="AM3" s="357" t="s">
        <v>13482</v>
      </c>
      <c r="AN3" s="357" t="s">
        <v>13501</v>
      </c>
      <c r="AO3" s="373" t="s">
        <v>13308</v>
      </c>
      <c r="AP3" s="375" t="s">
        <v>13309</v>
      </c>
      <c r="AQ3" s="376"/>
      <c r="AR3" s="376"/>
      <c r="AS3" s="377"/>
      <c r="AT3" s="357" t="s">
        <v>13313</v>
      </c>
      <c r="AU3" s="357" t="s">
        <v>13314</v>
      </c>
      <c r="AV3" s="357" t="s">
        <v>13315</v>
      </c>
      <c r="AW3" s="373" t="s">
        <v>13316</v>
      </c>
      <c r="AX3" s="375" t="s">
        <v>13317</v>
      </c>
      <c r="AY3" s="376"/>
      <c r="AZ3" s="376"/>
      <c r="BA3" s="377"/>
      <c r="BB3" s="357" t="s">
        <v>13318</v>
      </c>
      <c r="BC3" s="357" t="s">
        <v>13314</v>
      </c>
      <c r="BD3" s="357" t="s">
        <v>13320</v>
      </c>
      <c r="BE3" s="373" t="s">
        <v>13321</v>
      </c>
      <c r="BF3" s="375" t="s">
        <v>13322</v>
      </c>
      <c r="BG3" s="376"/>
      <c r="BH3" s="376"/>
      <c r="BI3" s="377"/>
      <c r="BJ3" s="357" t="s">
        <v>13323</v>
      </c>
      <c r="BK3" s="357" t="s">
        <v>13319</v>
      </c>
      <c r="BL3" s="357" t="s">
        <v>13324</v>
      </c>
      <c r="BM3" s="190"/>
      <c r="BN3" s="223"/>
      <c r="BO3" s="223"/>
      <c r="BP3" s="224"/>
    </row>
    <row r="4" spans="1:73" s="3" customFormat="1" ht="45" x14ac:dyDescent="0.2">
      <c r="A4" s="361"/>
      <c r="B4" s="363"/>
      <c r="C4" s="363"/>
      <c r="D4" s="363"/>
      <c r="E4" s="363"/>
      <c r="F4" s="225" t="s">
        <v>1211</v>
      </c>
      <c r="G4" s="358"/>
      <c r="H4" s="360"/>
      <c r="I4" s="370"/>
      <c r="J4" s="371"/>
      <c r="K4" s="371"/>
      <c r="L4" s="371"/>
      <c r="M4" s="372"/>
      <c r="N4" s="370"/>
      <c r="O4" s="371"/>
      <c r="P4" s="371"/>
      <c r="Q4" s="371"/>
      <c r="R4" s="372"/>
      <c r="S4" s="360"/>
      <c r="T4" s="360"/>
      <c r="U4" s="358"/>
      <c r="V4" s="374"/>
      <c r="W4" s="360"/>
      <c r="X4" s="360"/>
      <c r="Y4" s="358"/>
      <c r="Z4" s="358"/>
      <c r="AA4" s="358"/>
      <c r="AB4" s="221"/>
      <c r="AC4" s="221"/>
      <c r="AD4" s="221"/>
      <c r="AE4" s="221"/>
      <c r="AF4" s="221"/>
      <c r="AG4" s="221"/>
      <c r="AH4" s="221" t="s">
        <v>13299</v>
      </c>
      <c r="AI4" s="221"/>
      <c r="AJ4" s="221" t="s">
        <v>13301</v>
      </c>
      <c r="AK4" s="221"/>
      <c r="AL4" s="219" t="s">
        <v>13302</v>
      </c>
      <c r="AM4" s="358"/>
      <c r="AN4" s="358"/>
      <c r="AO4" s="374"/>
      <c r="AP4" s="193" t="s">
        <v>13307</v>
      </c>
      <c r="AQ4" s="193" t="s">
        <v>13304</v>
      </c>
      <c r="AR4" s="193" t="s">
        <v>13305</v>
      </c>
      <c r="AS4" s="193" t="s">
        <v>13306</v>
      </c>
      <c r="AT4" s="358"/>
      <c r="AU4" s="358"/>
      <c r="AV4" s="358"/>
      <c r="AW4" s="374"/>
      <c r="AX4" s="193" t="s">
        <v>13303</v>
      </c>
      <c r="AY4" s="193" t="s">
        <v>13304</v>
      </c>
      <c r="AZ4" s="193" t="s">
        <v>13305</v>
      </c>
      <c r="BA4" s="193" t="s">
        <v>13306</v>
      </c>
      <c r="BB4" s="358"/>
      <c r="BC4" s="358"/>
      <c r="BD4" s="358"/>
      <c r="BE4" s="374"/>
      <c r="BF4" s="193" t="s">
        <v>13303</v>
      </c>
      <c r="BG4" s="193" t="s">
        <v>13304</v>
      </c>
      <c r="BH4" s="193" t="s">
        <v>13305</v>
      </c>
      <c r="BI4" s="193" t="s">
        <v>13306</v>
      </c>
      <c r="BJ4" s="358"/>
      <c r="BK4" s="358"/>
      <c r="BL4" s="358"/>
      <c r="BM4" s="193" t="s">
        <v>6620</v>
      </c>
      <c r="BN4" s="194" t="s">
        <v>820</v>
      </c>
      <c r="BO4" s="193" t="s">
        <v>6621</v>
      </c>
      <c r="BP4" s="194" t="s">
        <v>820</v>
      </c>
      <c r="BQ4" s="195" t="s">
        <v>1175</v>
      </c>
      <c r="BR4" s="3" t="s">
        <v>13325</v>
      </c>
      <c r="BT4" s="3" t="s">
        <v>13356</v>
      </c>
      <c r="BU4" s="3" t="s">
        <v>13357</v>
      </c>
    </row>
    <row r="5" spans="1:73" ht="21.75" customHeight="1" x14ac:dyDescent="0.3">
      <c r="A5" s="196" t="str">
        <f>表紙!$H$11</f>
        <v>28365</v>
      </c>
      <c r="B5" s="70"/>
      <c r="C5" s="70"/>
      <c r="D5" s="71"/>
      <c r="E5" s="70"/>
      <c r="F5" s="196" t="str">
        <f>IFERROR(VLOOKUP($A5&amp;"-"&amp;$BS5,'R5参照用'!$AU$3:$BB$4178,5,0),"")</f>
        <v/>
      </c>
      <c r="G5" s="196" t="str">
        <f>IFERROR(VLOOKUP($A5&amp;"-"&amp;$BS5,'R5参照用'!$AU$3:$BB$4178,3,0),"")</f>
        <v/>
      </c>
      <c r="H5" s="197" t="str">
        <f>IFERROR(VLOOKUP($A5&amp;"-"&amp;$BS5,'R5参照用'!$AU$3:$BB$4178,8,0),"")</f>
        <v/>
      </c>
      <c r="I5" s="198" t="s">
        <v>808</v>
      </c>
      <c r="J5" s="72"/>
      <c r="K5" s="198" t="s">
        <v>5</v>
      </c>
      <c r="L5" s="72"/>
      <c r="M5" s="198" t="s">
        <v>6</v>
      </c>
      <c r="N5" s="198" t="s">
        <v>808</v>
      </c>
      <c r="O5" s="72"/>
      <c r="P5" s="198" t="s">
        <v>5</v>
      </c>
      <c r="Q5" s="72"/>
      <c r="R5" s="198" t="s">
        <v>6</v>
      </c>
      <c r="S5" s="78"/>
      <c r="T5" s="78"/>
      <c r="U5" s="209"/>
      <c r="V5" s="72"/>
      <c r="W5" s="72"/>
      <c r="X5" s="72"/>
      <c r="Y5" s="73"/>
      <c r="Z5" s="73"/>
      <c r="AA5" s="73"/>
      <c r="AB5" s="78"/>
      <c r="AC5" s="78"/>
      <c r="AD5" s="78"/>
      <c r="AE5" s="78"/>
      <c r="AF5" s="78"/>
      <c r="AG5" s="78"/>
      <c r="AH5" s="78"/>
      <c r="AI5" s="78"/>
      <c r="AJ5" s="78"/>
      <c r="AK5" s="78"/>
      <c r="AL5" s="70"/>
      <c r="AM5" s="70"/>
      <c r="AN5" s="70"/>
      <c r="AO5" s="75"/>
      <c r="AP5" s="78"/>
      <c r="AQ5" s="78"/>
      <c r="AR5" s="78"/>
      <c r="AS5" s="78"/>
      <c r="AT5" s="79"/>
      <c r="AU5" s="79"/>
      <c r="AV5" s="75"/>
      <c r="AW5" s="75"/>
      <c r="AX5" s="78"/>
      <c r="AY5" s="78"/>
      <c r="AZ5" s="78"/>
      <c r="BA5" s="78"/>
      <c r="BB5" s="79"/>
      <c r="BC5" s="79"/>
      <c r="BD5" s="75"/>
      <c r="BE5" s="75"/>
      <c r="BF5" s="78"/>
      <c r="BG5" s="78"/>
      <c r="BH5" s="78"/>
      <c r="BI5" s="78"/>
      <c r="BJ5" s="79"/>
      <c r="BK5" s="79"/>
      <c r="BL5" s="75"/>
      <c r="BM5" s="74"/>
      <c r="BN5" s="75"/>
      <c r="BO5" s="74"/>
      <c r="BP5" s="75"/>
      <c r="BQ5" s="61" t="e">
        <f>VLOOKUP(V5&amp;W5&amp;X5,'R5参照用'!$AJ$3:$AK$101,2,0)</f>
        <v>#N/A</v>
      </c>
      <c r="BR5" s="2" t="str">
        <f>LEFT(V5,1)</f>
        <v/>
      </c>
      <c r="BS5" s="2">
        <v>1</v>
      </c>
      <c r="BT5" s="2" t="str">
        <f>IF($G5&lt;&gt;"R3","",COUNTIF(G$5:G5,BT$4))</f>
        <v/>
      </c>
      <c r="BU5" s="2" t="str">
        <f>IF($G5&lt;&gt;"R2","",COUNTIF(G$5:G5,BU$4))</f>
        <v/>
      </c>
    </row>
    <row r="6" spans="1:73" ht="21.75" customHeight="1" x14ac:dyDescent="0.3">
      <c r="A6" s="196" t="str">
        <f>表紙!$H$11</f>
        <v>28365</v>
      </c>
      <c r="B6" s="70"/>
      <c r="C6" s="70"/>
      <c r="D6" s="71"/>
      <c r="E6" s="70"/>
      <c r="F6" s="196" t="str">
        <f>IFERROR(VLOOKUP($A6&amp;"-"&amp;$BS6,'R5参照用'!$AU$3:$BB$4178,5,0),"")</f>
        <v/>
      </c>
      <c r="G6" s="196" t="str">
        <f>IFERROR(VLOOKUP($A6&amp;"-"&amp;$BS6,'R5参照用'!$AU$3:$BB$4178,3,0),"")</f>
        <v/>
      </c>
      <c r="H6" s="197" t="str">
        <f>IFERROR(VLOOKUP($A6&amp;"-"&amp;$BS6,'R5参照用'!$AU$3:$BB$4178,8,0),"")</f>
        <v/>
      </c>
      <c r="I6" s="198" t="s">
        <v>808</v>
      </c>
      <c r="J6" s="72"/>
      <c r="K6" s="198" t="s">
        <v>5</v>
      </c>
      <c r="L6" s="72"/>
      <c r="M6" s="198" t="s">
        <v>6</v>
      </c>
      <c r="N6" s="198" t="s">
        <v>808</v>
      </c>
      <c r="O6" s="72"/>
      <c r="P6" s="198" t="s">
        <v>5</v>
      </c>
      <c r="Q6" s="72"/>
      <c r="R6" s="198" t="s">
        <v>6</v>
      </c>
      <c r="S6" s="78"/>
      <c r="T6" s="78"/>
      <c r="U6" s="209"/>
      <c r="V6" s="72"/>
      <c r="W6" s="72"/>
      <c r="X6" s="72"/>
      <c r="Y6" s="73"/>
      <c r="Z6" s="73"/>
      <c r="AA6" s="73"/>
      <c r="AB6" s="78"/>
      <c r="AC6" s="78"/>
      <c r="AD6" s="78"/>
      <c r="AE6" s="78"/>
      <c r="AF6" s="78"/>
      <c r="AG6" s="78"/>
      <c r="AH6" s="78"/>
      <c r="AI6" s="78"/>
      <c r="AJ6" s="78"/>
      <c r="AK6" s="78"/>
      <c r="AL6" s="70"/>
      <c r="AM6" s="72"/>
      <c r="AN6" s="72"/>
      <c r="AO6" s="75"/>
      <c r="AP6" s="78"/>
      <c r="AQ6" s="78"/>
      <c r="AR6" s="78"/>
      <c r="AS6" s="78"/>
      <c r="AT6" s="79"/>
      <c r="AU6" s="79"/>
      <c r="AV6" s="75"/>
      <c r="AW6" s="75"/>
      <c r="AX6" s="78"/>
      <c r="AY6" s="78"/>
      <c r="AZ6" s="78"/>
      <c r="BA6" s="78"/>
      <c r="BB6" s="79"/>
      <c r="BC6" s="79"/>
      <c r="BD6" s="75"/>
      <c r="BE6" s="75"/>
      <c r="BF6" s="78"/>
      <c r="BG6" s="78"/>
      <c r="BH6" s="78"/>
      <c r="BI6" s="78"/>
      <c r="BJ6" s="79"/>
      <c r="BK6" s="79"/>
      <c r="BL6" s="75"/>
      <c r="BM6" s="74"/>
      <c r="BN6" s="75"/>
      <c r="BO6" s="74"/>
      <c r="BP6" s="75"/>
      <c r="BQ6" s="61" t="e">
        <f>VLOOKUP(V6&amp;W6&amp;X6,'R5参照用'!$AJ$3:$AK$101,2,0)</f>
        <v>#N/A</v>
      </c>
      <c r="BR6" s="2" t="str">
        <f t="shared" ref="BR6:BR69" si="0">LEFT(V6,1)</f>
        <v/>
      </c>
      <c r="BS6" s="2">
        <v>2</v>
      </c>
      <c r="BT6" s="2" t="str">
        <f>IF($G6&lt;&gt;"R3","",COUNTIF(G$5:G6,BT$4))</f>
        <v/>
      </c>
      <c r="BU6" s="2" t="str">
        <f>IF($G6&lt;&gt;"R2","",COUNTIF(G$5:G6,BU$4))</f>
        <v/>
      </c>
    </row>
    <row r="7" spans="1:73" ht="21.75" customHeight="1" x14ac:dyDescent="0.3">
      <c r="A7" s="196" t="str">
        <f>表紙!$H$11</f>
        <v>28365</v>
      </c>
      <c r="B7" s="70"/>
      <c r="C7" s="70"/>
      <c r="D7" s="71"/>
      <c r="E7" s="70"/>
      <c r="F7" s="196" t="str">
        <f>IFERROR(VLOOKUP($A7&amp;"-"&amp;$BS7,'R5参照用'!$AU$3:$BB$4178,5,0),"")</f>
        <v/>
      </c>
      <c r="G7" s="196" t="str">
        <f>IFERROR(VLOOKUP($A7&amp;"-"&amp;$BS7,'R5参照用'!$AU$3:$BB$4178,3,0),"")</f>
        <v/>
      </c>
      <c r="H7" s="197" t="str">
        <f>IFERROR(VLOOKUP($A7&amp;"-"&amp;$BS7,'R5参照用'!$AU$3:$BB$4178,8,0),"")</f>
        <v/>
      </c>
      <c r="I7" s="198" t="s">
        <v>808</v>
      </c>
      <c r="J7" s="72"/>
      <c r="K7" s="198" t="s">
        <v>5</v>
      </c>
      <c r="L7" s="72"/>
      <c r="M7" s="198" t="s">
        <v>6</v>
      </c>
      <c r="N7" s="198" t="s">
        <v>808</v>
      </c>
      <c r="O7" s="72"/>
      <c r="P7" s="198" t="s">
        <v>5</v>
      </c>
      <c r="Q7" s="72"/>
      <c r="R7" s="198" t="s">
        <v>6</v>
      </c>
      <c r="S7" s="78"/>
      <c r="T7" s="78"/>
      <c r="U7" s="209"/>
      <c r="V7" s="72"/>
      <c r="W7" s="72"/>
      <c r="X7" s="72"/>
      <c r="Y7" s="73"/>
      <c r="Z7" s="73"/>
      <c r="AA7" s="73"/>
      <c r="AB7" s="78"/>
      <c r="AC7" s="78"/>
      <c r="AD7" s="78"/>
      <c r="AE7" s="78"/>
      <c r="AF7" s="78"/>
      <c r="AG7" s="78"/>
      <c r="AH7" s="78"/>
      <c r="AI7" s="78"/>
      <c r="AJ7" s="78"/>
      <c r="AK7" s="78"/>
      <c r="AL7" s="70"/>
      <c r="AM7" s="72"/>
      <c r="AN7" s="72"/>
      <c r="AO7" s="75"/>
      <c r="AP7" s="78"/>
      <c r="AQ7" s="78"/>
      <c r="AR7" s="78"/>
      <c r="AS7" s="78"/>
      <c r="AT7" s="79"/>
      <c r="AU7" s="79"/>
      <c r="AV7" s="75"/>
      <c r="AW7" s="75"/>
      <c r="AX7" s="78"/>
      <c r="AY7" s="78"/>
      <c r="AZ7" s="78"/>
      <c r="BA7" s="78"/>
      <c r="BB7" s="79"/>
      <c r="BC7" s="79"/>
      <c r="BD7" s="75"/>
      <c r="BE7" s="75"/>
      <c r="BF7" s="78"/>
      <c r="BG7" s="78"/>
      <c r="BH7" s="78"/>
      <c r="BI7" s="78"/>
      <c r="BJ7" s="79"/>
      <c r="BK7" s="79"/>
      <c r="BL7" s="75"/>
      <c r="BM7" s="74"/>
      <c r="BN7" s="75"/>
      <c r="BO7" s="74"/>
      <c r="BP7" s="75"/>
      <c r="BQ7" s="61" t="e">
        <f>VLOOKUP(V7&amp;W7&amp;X7,'R5参照用'!$AJ$3:$AK$101,2,0)</f>
        <v>#N/A</v>
      </c>
      <c r="BR7" s="2" t="str">
        <f t="shared" si="0"/>
        <v/>
      </c>
      <c r="BS7" s="2">
        <v>3</v>
      </c>
      <c r="BT7" s="2" t="str">
        <f>IF($G7&lt;&gt;"R3","",COUNTIF(G$5:G7,BT$4))</f>
        <v/>
      </c>
      <c r="BU7" s="2" t="str">
        <f>IF($G7&lt;&gt;"R2","",COUNTIF(G$5:G7,BU$4))</f>
        <v/>
      </c>
    </row>
    <row r="8" spans="1:73" ht="21.75" customHeight="1" x14ac:dyDescent="0.3">
      <c r="A8" s="196" t="str">
        <f>表紙!$H$11</f>
        <v>28365</v>
      </c>
      <c r="B8" s="70"/>
      <c r="C8" s="70"/>
      <c r="D8" s="71"/>
      <c r="E8" s="70"/>
      <c r="F8" s="196" t="str">
        <f>IFERROR(VLOOKUP($A8&amp;"-"&amp;$BS8,'R5参照用'!$AU$3:$BB$4178,5,0),"")</f>
        <v/>
      </c>
      <c r="G8" s="196" t="str">
        <f>IFERROR(VLOOKUP($A8&amp;"-"&amp;$BS8,'R5参照用'!$AU$3:$BB$4178,3,0),"")</f>
        <v/>
      </c>
      <c r="H8" s="197" t="str">
        <f>IFERROR(VLOOKUP($A8&amp;"-"&amp;$BS8,'R5参照用'!$AU$3:$BB$4178,8,0),"")</f>
        <v/>
      </c>
      <c r="I8" s="198" t="s">
        <v>808</v>
      </c>
      <c r="J8" s="72"/>
      <c r="K8" s="198" t="s">
        <v>5</v>
      </c>
      <c r="L8" s="72"/>
      <c r="M8" s="198" t="s">
        <v>6</v>
      </c>
      <c r="N8" s="198" t="s">
        <v>808</v>
      </c>
      <c r="O8" s="72"/>
      <c r="P8" s="198" t="s">
        <v>5</v>
      </c>
      <c r="Q8" s="72"/>
      <c r="R8" s="198" t="s">
        <v>6</v>
      </c>
      <c r="S8" s="78"/>
      <c r="T8" s="78"/>
      <c r="U8" s="209"/>
      <c r="V8" s="72"/>
      <c r="W8" s="72"/>
      <c r="X8" s="72"/>
      <c r="Y8" s="73"/>
      <c r="Z8" s="73"/>
      <c r="AA8" s="73"/>
      <c r="AB8" s="78"/>
      <c r="AC8" s="78"/>
      <c r="AD8" s="78"/>
      <c r="AE8" s="78"/>
      <c r="AF8" s="78"/>
      <c r="AG8" s="78"/>
      <c r="AH8" s="78"/>
      <c r="AI8" s="78"/>
      <c r="AJ8" s="78"/>
      <c r="AK8" s="78"/>
      <c r="AL8" s="70"/>
      <c r="AM8" s="72"/>
      <c r="AN8" s="72"/>
      <c r="AO8" s="75"/>
      <c r="AP8" s="78"/>
      <c r="AQ8" s="78"/>
      <c r="AR8" s="78"/>
      <c r="AS8" s="78"/>
      <c r="AT8" s="79"/>
      <c r="AU8" s="79"/>
      <c r="AV8" s="75"/>
      <c r="AW8" s="75"/>
      <c r="AX8" s="78"/>
      <c r="AY8" s="78"/>
      <c r="AZ8" s="78"/>
      <c r="BA8" s="78"/>
      <c r="BB8" s="79"/>
      <c r="BC8" s="79"/>
      <c r="BD8" s="75"/>
      <c r="BE8" s="75"/>
      <c r="BF8" s="78"/>
      <c r="BG8" s="78"/>
      <c r="BH8" s="78"/>
      <c r="BI8" s="78"/>
      <c r="BJ8" s="79"/>
      <c r="BK8" s="79"/>
      <c r="BL8" s="75"/>
      <c r="BM8" s="74"/>
      <c r="BN8" s="75"/>
      <c r="BO8" s="74"/>
      <c r="BP8" s="75"/>
      <c r="BQ8" s="61" t="e">
        <f>VLOOKUP(V8&amp;W8&amp;X8,'R5参照用'!$AJ$3:$AK$101,2,0)</f>
        <v>#N/A</v>
      </c>
      <c r="BR8" s="2" t="str">
        <f t="shared" si="0"/>
        <v/>
      </c>
      <c r="BS8" s="2">
        <v>4</v>
      </c>
      <c r="BT8" s="2" t="str">
        <f>IF($G8&lt;&gt;"R3","",COUNTIF(G$5:G8,BT$4))</f>
        <v/>
      </c>
      <c r="BU8" s="2" t="str">
        <f>IF($G8&lt;&gt;"R2","",COUNTIF(G$5:G8,BU$4))</f>
        <v/>
      </c>
    </row>
    <row r="9" spans="1:73" ht="21.75" customHeight="1" x14ac:dyDescent="0.3">
      <c r="A9" s="196" t="str">
        <f>表紙!$H$11</f>
        <v>28365</v>
      </c>
      <c r="B9" s="70"/>
      <c r="C9" s="70"/>
      <c r="D9" s="71"/>
      <c r="E9" s="70"/>
      <c r="F9" s="196" t="str">
        <f>IFERROR(VLOOKUP($A9&amp;"-"&amp;$BS9,'R5参照用'!$AU$3:$BB$4178,5,0),"")</f>
        <v/>
      </c>
      <c r="G9" s="196" t="str">
        <f>IFERROR(VLOOKUP($A9&amp;"-"&amp;$BS9,'R5参照用'!$AU$3:$BB$4178,3,0),"")</f>
        <v/>
      </c>
      <c r="H9" s="197" t="str">
        <f>IFERROR(VLOOKUP($A9&amp;"-"&amp;$BS9,'R5参照用'!$AU$3:$BB$4178,8,0),"")</f>
        <v/>
      </c>
      <c r="I9" s="198" t="s">
        <v>808</v>
      </c>
      <c r="J9" s="72"/>
      <c r="K9" s="198" t="s">
        <v>5</v>
      </c>
      <c r="L9" s="72"/>
      <c r="M9" s="198" t="s">
        <v>6</v>
      </c>
      <c r="N9" s="198" t="s">
        <v>808</v>
      </c>
      <c r="O9" s="72"/>
      <c r="P9" s="198" t="s">
        <v>5</v>
      </c>
      <c r="Q9" s="72"/>
      <c r="R9" s="198" t="s">
        <v>6</v>
      </c>
      <c r="S9" s="78"/>
      <c r="T9" s="78"/>
      <c r="U9" s="209"/>
      <c r="V9" s="72"/>
      <c r="W9" s="72"/>
      <c r="X9" s="72"/>
      <c r="Y9" s="73"/>
      <c r="Z9" s="73"/>
      <c r="AA9" s="73"/>
      <c r="AB9" s="78"/>
      <c r="AC9" s="78"/>
      <c r="AD9" s="78"/>
      <c r="AE9" s="78"/>
      <c r="AF9" s="78"/>
      <c r="AG9" s="78"/>
      <c r="AH9" s="78"/>
      <c r="AI9" s="78"/>
      <c r="AJ9" s="78"/>
      <c r="AK9" s="78"/>
      <c r="AL9" s="70"/>
      <c r="AM9" s="72"/>
      <c r="AN9" s="72"/>
      <c r="AO9" s="75"/>
      <c r="AP9" s="78"/>
      <c r="AQ9" s="78"/>
      <c r="AR9" s="78"/>
      <c r="AS9" s="78"/>
      <c r="AT9" s="79"/>
      <c r="AU9" s="79"/>
      <c r="AV9" s="75"/>
      <c r="AW9" s="75"/>
      <c r="AX9" s="78"/>
      <c r="AY9" s="78"/>
      <c r="AZ9" s="78"/>
      <c r="BA9" s="78"/>
      <c r="BB9" s="79"/>
      <c r="BC9" s="79"/>
      <c r="BD9" s="75"/>
      <c r="BE9" s="75"/>
      <c r="BF9" s="78"/>
      <c r="BG9" s="78"/>
      <c r="BH9" s="78"/>
      <c r="BI9" s="78"/>
      <c r="BJ9" s="79"/>
      <c r="BK9" s="79"/>
      <c r="BL9" s="75"/>
      <c r="BM9" s="74"/>
      <c r="BN9" s="75"/>
      <c r="BO9" s="74"/>
      <c r="BP9" s="75"/>
      <c r="BQ9" s="61" t="e">
        <f>VLOOKUP(V9&amp;W9&amp;X9,'R5参照用'!$AJ$3:$AK$101,2,0)</f>
        <v>#N/A</v>
      </c>
      <c r="BR9" s="2" t="str">
        <f t="shared" si="0"/>
        <v/>
      </c>
      <c r="BS9" s="2">
        <v>5</v>
      </c>
      <c r="BT9" s="2" t="str">
        <f>IF($G9&lt;&gt;"R3","",COUNTIF(G$5:G9,BT$4))</f>
        <v/>
      </c>
      <c r="BU9" s="2" t="str">
        <f>IF($G9&lt;&gt;"R2","",COUNTIF(G$5:G9,BU$4))</f>
        <v/>
      </c>
    </row>
    <row r="10" spans="1:73" ht="21.75" customHeight="1" x14ac:dyDescent="0.3">
      <c r="A10" s="196" t="str">
        <f>表紙!$H$11</f>
        <v>28365</v>
      </c>
      <c r="B10" s="70"/>
      <c r="C10" s="70"/>
      <c r="D10" s="71"/>
      <c r="E10" s="70"/>
      <c r="F10" s="196" t="str">
        <f>IFERROR(VLOOKUP($A10&amp;"-"&amp;$BS10,'R5参照用'!$AU$3:$BB$4178,5,0),"")</f>
        <v/>
      </c>
      <c r="G10" s="196" t="str">
        <f>IFERROR(VLOOKUP($A10&amp;"-"&amp;$BS10,'R5参照用'!$AU$3:$BB$4178,3,0),"")</f>
        <v/>
      </c>
      <c r="H10" s="197" t="str">
        <f>IFERROR(VLOOKUP($A10&amp;"-"&amp;$BS10,'R5参照用'!$AU$3:$BB$4178,8,0),"")</f>
        <v/>
      </c>
      <c r="I10" s="198" t="s">
        <v>808</v>
      </c>
      <c r="J10" s="72"/>
      <c r="K10" s="198" t="s">
        <v>5</v>
      </c>
      <c r="L10" s="72"/>
      <c r="M10" s="198" t="s">
        <v>6</v>
      </c>
      <c r="N10" s="198" t="s">
        <v>808</v>
      </c>
      <c r="O10" s="72"/>
      <c r="P10" s="198" t="s">
        <v>5</v>
      </c>
      <c r="Q10" s="72"/>
      <c r="R10" s="198" t="s">
        <v>6</v>
      </c>
      <c r="S10" s="78"/>
      <c r="T10" s="78"/>
      <c r="U10" s="209"/>
      <c r="V10" s="72"/>
      <c r="W10" s="72"/>
      <c r="X10" s="72"/>
      <c r="Y10" s="73"/>
      <c r="Z10" s="73"/>
      <c r="AA10" s="73"/>
      <c r="AB10" s="78"/>
      <c r="AC10" s="78"/>
      <c r="AD10" s="78"/>
      <c r="AE10" s="78"/>
      <c r="AF10" s="78"/>
      <c r="AG10" s="78"/>
      <c r="AH10" s="78"/>
      <c r="AI10" s="78"/>
      <c r="AJ10" s="78"/>
      <c r="AK10" s="78"/>
      <c r="AL10" s="70"/>
      <c r="AM10" s="72"/>
      <c r="AN10" s="72"/>
      <c r="AO10" s="75"/>
      <c r="AP10" s="78"/>
      <c r="AQ10" s="78"/>
      <c r="AR10" s="78"/>
      <c r="AS10" s="78"/>
      <c r="AT10" s="79"/>
      <c r="AU10" s="79"/>
      <c r="AV10" s="75"/>
      <c r="AW10" s="75"/>
      <c r="AX10" s="78"/>
      <c r="AY10" s="78"/>
      <c r="AZ10" s="78"/>
      <c r="BA10" s="78"/>
      <c r="BB10" s="79"/>
      <c r="BC10" s="79"/>
      <c r="BD10" s="75"/>
      <c r="BE10" s="75"/>
      <c r="BF10" s="78"/>
      <c r="BG10" s="78"/>
      <c r="BH10" s="78"/>
      <c r="BI10" s="78"/>
      <c r="BJ10" s="79"/>
      <c r="BK10" s="79"/>
      <c r="BL10" s="75"/>
      <c r="BM10" s="74"/>
      <c r="BN10" s="75"/>
      <c r="BO10" s="74"/>
      <c r="BP10" s="75"/>
      <c r="BQ10" s="61" t="e">
        <f>VLOOKUP(V10&amp;W10&amp;X10,'R5参照用'!$AJ$3:$AK$101,2,0)</f>
        <v>#N/A</v>
      </c>
      <c r="BR10" s="2" t="str">
        <f t="shared" si="0"/>
        <v/>
      </c>
      <c r="BS10" s="2">
        <v>6</v>
      </c>
      <c r="BT10" s="2" t="str">
        <f>IF($G10&lt;&gt;"R3","",COUNTIF(G$5:G10,BT$4))</f>
        <v/>
      </c>
      <c r="BU10" s="2" t="str">
        <f>IF($G10&lt;&gt;"R2","",COUNTIF(G$5:G10,BU$4))</f>
        <v/>
      </c>
    </row>
    <row r="11" spans="1:73" ht="21.75" customHeight="1" x14ac:dyDescent="0.3">
      <c r="A11" s="196" t="str">
        <f>表紙!$H$11</f>
        <v>28365</v>
      </c>
      <c r="B11" s="70"/>
      <c r="C11" s="70"/>
      <c r="D11" s="71"/>
      <c r="E11" s="70"/>
      <c r="F11" s="196" t="str">
        <f>IFERROR(VLOOKUP($A11&amp;"-"&amp;$BS11,'R5参照用'!$AU$3:$BB$4178,5,0),"")</f>
        <v/>
      </c>
      <c r="G11" s="196" t="str">
        <f>IFERROR(VLOOKUP($A11&amp;"-"&amp;$BS11,'R5参照用'!$AU$3:$BB$4178,3,0),"")</f>
        <v/>
      </c>
      <c r="H11" s="197" t="str">
        <f>IFERROR(VLOOKUP($A11&amp;"-"&amp;$BS11,'R5参照用'!$AU$3:$BB$4178,8,0),"")</f>
        <v/>
      </c>
      <c r="I11" s="198" t="s">
        <v>808</v>
      </c>
      <c r="J11" s="72"/>
      <c r="K11" s="198" t="s">
        <v>5</v>
      </c>
      <c r="L11" s="72"/>
      <c r="M11" s="198" t="s">
        <v>6</v>
      </c>
      <c r="N11" s="198" t="s">
        <v>808</v>
      </c>
      <c r="O11" s="72"/>
      <c r="P11" s="198" t="s">
        <v>5</v>
      </c>
      <c r="Q11" s="72"/>
      <c r="R11" s="198" t="s">
        <v>6</v>
      </c>
      <c r="S11" s="78"/>
      <c r="T11" s="78"/>
      <c r="U11" s="209"/>
      <c r="V11" s="72"/>
      <c r="W11" s="72"/>
      <c r="X11" s="72"/>
      <c r="Y11" s="73"/>
      <c r="Z11" s="73"/>
      <c r="AA11" s="73"/>
      <c r="AB11" s="78"/>
      <c r="AC11" s="78"/>
      <c r="AD11" s="78"/>
      <c r="AE11" s="78"/>
      <c r="AF11" s="78"/>
      <c r="AG11" s="78"/>
      <c r="AH11" s="78"/>
      <c r="AI11" s="78"/>
      <c r="AJ11" s="78"/>
      <c r="AK11" s="78"/>
      <c r="AL11" s="70"/>
      <c r="AM11" s="72"/>
      <c r="AN11" s="72"/>
      <c r="AO11" s="75"/>
      <c r="AP11" s="78"/>
      <c r="AQ11" s="78"/>
      <c r="AR11" s="78"/>
      <c r="AS11" s="78"/>
      <c r="AT11" s="79"/>
      <c r="AU11" s="79"/>
      <c r="AV11" s="75"/>
      <c r="AW11" s="75"/>
      <c r="AX11" s="78"/>
      <c r="AY11" s="78"/>
      <c r="AZ11" s="78"/>
      <c r="BA11" s="78"/>
      <c r="BB11" s="79"/>
      <c r="BC11" s="79"/>
      <c r="BD11" s="75"/>
      <c r="BE11" s="75"/>
      <c r="BF11" s="78"/>
      <c r="BG11" s="78"/>
      <c r="BH11" s="78"/>
      <c r="BI11" s="78"/>
      <c r="BJ11" s="79"/>
      <c r="BK11" s="79"/>
      <c r="BL11" s="75"/>
      <c r="BM11" s="74"/>
      <c r="BN11" s="75"/>
      <c r="BO11" s="74"/>
      <c r="BP11" s="75"/>
      <c r="BQ11" s="61" t="e">
        <f>VLOOKUP(V11&amp;W11&amp;X11,'R5参照用'!$AJ$3:$AK$101,2,0)</f>
        <v>#N/A</v>
      </c>
      <c r="BR11" s="2" t="str">
        <f t="shared" si="0"/>
        <v/>
      </c>
      <c r="BS11" s="2">
        <v>7</v>
      </c>
      <c r="BT11" s="2" t="str">
        <f>IF($G11&lt;&gt;"R3","",COUNTIF(G$5:G11,BT$4))</f>
        <v/>
      </c>
      <c r="BU11" s="2" t="str">
        <f>IF($G11&lt;&gt;"R2","",COUNTIF(G$5:G11,BU$4))</f>
        <v/>
      </c>
    </row>
    <row r="12" spans="1:73" ht="21.75" customHeight="1" x14ac:dyDescent="0.3">
      <c r="A12" s="196" t="str">
        <f>表紙!$H$11</f>
        <v>28365</v>
      </c>
      <c r="B12" s="70"/>
      <c r="C12" s="70"/>
      <c r="D12" s="71"/>
      <c r="E12" s="70"/>
      <c r="F12" s="196" t="str">
        <f>IFERROR(VLOOKUP($A12&amp;"-"&amp;$BS12,'R5参照用'!$AU$3:$BB$4178,5,0),"")</f>
        <v/>
      </c>
      <c r="G12" s="196" t="str">
        <f>IFERROR(VLOOKUP($A12&amp;"-"&amp;$BS12,'R5参照用'!$AU$3:$BB$4178,3,0),"")</f>
        <v/>
      </c>
      <c r="H12" s="197" t="str">
        <f>IFERROR(VLOOKUP($A12&amp;"-"&amp;$BS12,'R5参照用'!$AU$3:$BB$4178,8,0),"")</f>
        <v/>
      </c>
      <c r="I12" s="198" t="s">
        <v>808</v>
      </c>
      <c r="J12" s="72"/>
      <c r="K12" s="198" t="s">
        <v>5</v>
      </c>
      <c r="L12" s="72"/>
      <c r="M12" s="198" t="s">
        <v>6</v>
      </c>
      <c r="N12" s="198" t="s">
        <v>808</v>
      </c>
      <c r="O12" s="72"/>
      <c r="P12" s="198" t="s">
        <v>5</v>
      </c>
      <c r="Q12" s="72"/>
      <c r="R12" s="198" t="s">
        <v>6</v>
      </c>
      <c r="S12" s="78"/>
      <c r="T12" s="78"/>
      <c r="U12" s="209"/>
      <c r="V12" s="72"/>
      <c r="W12" s="72"/>
      <c r="X12" s="72"/>
      <c r="Y12" s="73"/>
      <c r="Z12" s="73"/>
      <c r="AA12" s="73"/>
      <c r="AB12" s="78"/>
      <c r="AC12" s="78"/>
      <c r="AD12" s="78"/>
      <c r="AE12" s="78"/>
      <c r="AF12" s="78"/>
      <c r="AG12" s="78"/>
      <c r="AH12" s="78"/>
      <c r="AI12" s="78"/>
      <c r="AJ12" s="78"/>
      <c r="AK12" s="78"/>
      <c r="AL12" s="70"/>
      <c r="AM12" s="72"/>
      <c r="AN12" s="72"/>
      <c r="AO12" s="75"/>
      <c r="AP12" s="78"/>
      <c r="AQ12" s="78"/>
      <c r="AR12" s="78"/>
      <c r="AS12" s="78"/>
      <c r="AT12" s="79"/>
      <c r="AU12" s="79"/>
      <c r="AV12" s="75"/>
      <c r="AW12" s="75"/>
      <c r="AX12" s="78"/>
      <c r="AY12" s="78"/>
      <c r="AZ12" s="78"/>
      <c r="BA12" s="78"/>
      <c r="BB12" s="79"/>
      <c r="BC12" s="79"/>
      <c r="BD12" s="75"/>
      <c r="BE12" s="75"/>
      <c r="BF12" s="78"/>
      <c r="BG12" s="78"/>
      <c r="BH12" s="78"/>
      <c r="BI12" s="78"/>
      <c r="BJ12" s="79"/>
      <c r="BK12" s="79"/>
      <c r="BL12" s="75"/>
      <c r="BM12" s="74"/>
      <c r="BN12" s="75"/>
      <c r="BO12" s="74"/>
      <c r="BP12" s="75"/>
      <c r="BQ12" s="61" t="e">
        <f>VLOOKUP(V12&amp;W12&amp;X12,'R5参照用'!$AJ$3:$AK$101,2,0)</f>
        <v>#N/A</v>
      </c>
      <c r="BR12" s="2" t="str">
        <f t="shared" si="0"/>
        <v/>
      </c>
      <c r="BS12" s="2">
        <v>8</v>
      </c>
      <c r="BT12" s="2" t="str">
        <f>IF($G12&lt;&gt;"R3","",COUNTIF(G$5:G12,BT$4))</f>
        <v/>
      </c>
      <c r="BU12" s="2" t="str">
        <f>IF($G12&lt;&gt;"R2","",COUNTIF(G$5:G12,BU$4))</f>
        <v/>
      </c>
    </row>
    <row r="13" spans="1:73" ht="21.75" customHeight="1" x14ac:dyDescent="0.3">
      <c r="A13" s="196" t="str">
        <f>表紙!$H$11</f>
        <v>28365</v>
      </c>
      <c r="B13" s="70"/>
      <c r="C13" s="70"/>
      <c r="D13" s="71"/>
      <c r="E13" s="70"/>
      <c r="F13" s="196" t="str">
        <f>IFERROR(VLOOKUP($A13&amp;"-"&amp;$BS13,'R5参照用'!$AU$3:$BB$4178,5,0),"")</f>
        <v/>
      </c>
      <c r="G13" s="196" t="str">
        <f>IFERROR(VLOOKUP($A13&amp;"-"&amp;$BS13,'R5参照用'!$AU$3:$BB$4178,3,0),"")</f>
        <v/>
      </c>
      <c r="H13" s="197" t="str">
        <f>IFERROR(VLOOKUP($A13&amp;"-"&amp;$BS13,'R5参照用'!$AU$3:$BB$4178,8,0),"")</f>
        <v/>
      </c>
      <c r="I13" s="198" t="s">
        <v>808</v>
      </c>
      <c r="J13" s="72"/>
      <c r="K13" s="198" t="s">
        <v>5</v>
      </c>
      <c r="L13" s="72"/>
      <c r="M13" s="198" t="s">
        <v>6</v>
      </c>
      <c r="N13" s="198" t="s">
        <v>808</v>
      </c>
      <c r="O13" s="72"/>
      <c r="P13" s="198" t="s">
        <v>5</v>
      </c>
      <c r="Q13" s="72"/>
      <c r="R13" s="198" t="s">
        <v>6</v>
      </c>
      <c r="S13" s="78"/>
      <c r="T13" s="78"/>
      <c r="U13" s="209"/>
      <c r="V13" s="72"/>
      <c r="W13" s="72"/>
      <c r="X13" s="72"/>
      <c r="Y13" s="73"/>
      <c r="Z13" s="73"/>
      <c r="AA13" s="73"/>
      <c r="AB13" s="78"/>
      <c r="AC13" s="78"/>
      <c r="AD13" s="78"/>
      <c r="AE13" s="78"/>
      <c r="AF13" s="78"/>
      <c r="AG13" s="78"/>
      <c r="AH13" s="78"/>
      <c r="AI13" s="78"/>
      <c r="AJ13" s="78"/>
      <c r="AK13" s="78"/>
      <c r="AL13" s="70"/>
      <c r="AM13" s="72"/>
      <c r="AN13" s="72"/>
      <c r="AO13" s="75"/>
      <c r="AP13" s="78"/>
      <c r="AQ13" s="78"/>
      <c r="AR13" s="78"/>
      <c r="AS13" s="78"/>
      <c r="AT13" s="79"/>
      <c r="AU13" s="79"/>
      <c r="AV13" s="75"/>
      <c r="AW13" s="75"/>
      <c r="AX13" s="78"/>
      <c r="AY13" s="78"/>
      <c r="AZ13" s="78"/>
      <c r="BA13" s="78"/>
      <c r="BB13" s="79"/>
      <c r="BC13" s="79"/>
      <c r="BD13" s="75"/>
      <c r="BE13" s="75"/>
      <c r="BF13" s="78"/>
      <c r="BG13" s="78"/>
      <c r="BH13" s="78"/>
      <c r="BI13" s="78"/>
      <c r="BJ13" s="79"/>
      <c r="BK13" s="79"/>
      <c r="BL13" s="75"/>
      <c r="BM13" s="74"/>
      <c r="BN13" s="75"/>
      <c r="BO13" s="74"/>
      <c r="BP13" s="75"/>
      <c r="BQ13" s="61" t="e">
        <f>VLOOKUP(V13&amp;W13&amp;X13,'R5参照用'!$AJ$3:$AK$101,2,0)</f>
        <v>#N/A</v>
      </c>
      <c r="BR13" s="2" t="str">
        <f t="shared" si="0"/>
        <v/>
      </c>
      <c r="BS13" s="2">
        <v>9</v>
      </c>
      <c r="BT13" s="2" t="str">
        <f>IF($G13&lt;&gt;"R3","",COUNTIF(G$5:G13,BT$4))</f>
        <v/>
      </c>
      <c r="BU13" s="2" t="str">
        <f>IF($G13&lt;&gt;"R2","",COUNTIF(G$5:G13,BU$4))</f>
        <v/>
      </c>
    </row>
    <row r="14" spans="1:73" ht="21.75" customHeight="1" x14ac:dyDescent="0.3">
      <c r="A14" s="196" t="str">
        <f>表紙!$H$11</f>
        <v>28365</v>
      </c>
      <c r="B14" s="70"/>
      <c r="C14" s="70"/>
      <c r="D14" s="71"/>
      <c r="E14" s="70"/>
      <c r="F14" s="196" t="str">
        <f>IFERROR(VLOOKUP($A14&amp;"-"&amp;$BS14,'R5参照用'!$AU$3:$BB$4178,5,0),"")</f>
        <v/>
      </c>
      <c r="G14" s="196" t="str">
        <f>IFERROR(VLOOKUP($A14&amp;"-"&amp;$BS14,'R5参照用'!$AU$3:$BB$4178,3,0),"")</f>
        <v/>
      </c>
      <c r="H14" s="197" t="str">
        <f>IFERROR(VLOOKUP($A14&amp;"-"&amp;$BS14,'R5参照用'!$AU$3:$BB$4178,8,0),"")</f>
        <v/>
      </c>
      <c r="I14" s="198" t="s">
        <v>808</v>
      </c>
      <c r="J14" s="72"/>
      <c r="K14" s="198" t="s">
        <v>5</v>
      </c>
      <c r="L14" s="72"/>
      <c r="M14" s="198" t="s">
        <v>6</v>
      </c>
      <c r="N14" s="198" t="s">
        <v>808</v>
      </c>
      <c r="O14" s="72"/>
      <c r="P14" s="198" t="s">
        <v>5</v>
      </c>
      <c r="Q14" s="72"/>
      <c r="R14" s="198" t="s">
        <v>6</v>
      </c>
      <c r="S14" s="78"/>
      <c r="T14" s="78"/>
      <c r="U14" s="209"/>
      <c r="V14" s="72"/>
      <c r="W14" s="72"/>
      <c r="X14" s="72"/>
      <c r="Y14" s="73"/>
      <c r="Z14" s="73"/>
      <c r="AA14" s="73"/>
      <c r="AB14" s="78"/>
      <c r="AC14" s="78"/>
      <c r="AD14" s="78"/>
      <c r="AE14" s="78"/>
      <c r="AF14" s="78"/>
      <c r="AG14" s="78"/>
      <c r="AH14" s="78"/>
      <c r="AI14" s="78"/>
      <c r="AJ14" s="78"/>
      <c r="AK14" s="78"/>
      <c r="AL14" s="70"/>
      <c r="AM14" s="72"/>
      <c r="AN14" s="72"/>
      <c r="AO14" s="75"/>
      <c r="AP14" s="78"/>
      <c r="AQ14" s="78"/>
      <c r="AR14" s="78"/>
      <c r="AS14" s="78"/>
      <c r="AT14" s="79"/>
      <c r="AU14" s="79"/>
      <c r="AV14" s="75"/>
      <c r="AW14" s="75"/>
      <c r="AX14" s="78"/>
      <c r="AY14" s="78"/>
      <c r="AZ14" s="78"/>
      <c r="BA14" s="78"/>
      <c r="BB14" s="79"/>
      <c r="BC14" s="79"/>
      <c r="BD14" s="75"/>
      <c r="BE14" s="75"/>
      <c r="BF14" s="78"/>
      <c r="BG14" s="78"/>
      <c r="BH14" s="78"/>
      <c r="BI14" s="78"/>
      <c r="BJ14" s="79"/>
      <c r="BK14" s="79"/>
      <c r="BL14" s="75"/>
      <c r="BM14" s="74"/>
      <c r="BN14" s="75"/>
      <c r="BO14" s="74"/>
      <c r="BP14" s="75"/>
      <c r="BQ14" s="61" t="e">
        <f>VLOOKUP(V14&amp;W14&amp;X14,'R5参照用'!$AJ$3:$AK$101,2,0)</f>
        <v>#N/A</v>
      </c>
      <c r="BR14" s="2" t="str">
        <f t="shared" si="0"/>
        <v/>
      </c>
      <c r="BS14" s="2">
        <v>10</v>
      </c>
      <c r="BT14" s="2" t="str">
        <f>IF($G14&lt;&gt;"R3","",COUNTIF(G$5:G14,BT$4))</f>
        <v/>
      </c>
      <c r="BU14" s="2" t="str">
        <f>IF($G14&lt;&gt;"R2","",COUNTIF(G$5:G14,BU$4))</f>
        <v/>
      </c>
    </row>
    <row r="15" spans="1:73" ht="21.75" customHeight="1" x14ac:dyDescent="0.3">
      <c r="A15" s="196" t="str">
        <f>表紙!$H$11</f>
        <v>28365</v>
      </c>
      <c r="B15" s="70"/>
      <c r="C15" s="70"/>
      <c r="D15" s="71"/>
      <c r="E15" s="70"/>
      <c r="F15" s="196" t="str">
        <f>IFERROR(VLOOKUP($A15&amp;"-"&amp;$BS15,'R5参照用'!$AU$3:$BB$4178,5,0),"")</f>
        <v/>
      </c>
      <c r="G15" s="196" t="str">
        <f>IFERROR(VLOOKUP($A15&amp;"-"&amp;$BS15,'R5参照用'!$AU$3:$BB$4178,3,0),"")</f>
        <v/>
      </c>
      <c r="H15" s="197" t="str">
        <f>IFERROR(VLOOKUP($A15&amp;"-"&amp;$BS15,'R5参照用'!$AU$3:$BB$4178,8,0),"")</f>
        <v/>
      </c>
      <c r="I15" s="198" t="s">
        <v>808</v>
      </c>
      <c r="J15" s="72"/>
      <c r="K15" s="198" t="s">
        <v>5</v>
      </c>
      <c r="L15" s="72"/>
      <c r="M15" s="198" t="s">
        <v>6</v>
      </c>
      <c r="N15" s="198" t="s">
        <v>808</v>
      </c>
      <c r="O15" s="72"/>
      <c r="P15" s="198" t="s">
        <v>5</v>
      </c>
      <c r="Q15" s="72"/>
      <c r="R15" s="198" t="s">
        <v>6</v>
      </c>
      <c r="S15" s="78"/>
      <c r="T15" s="78"/>
      <c r="U15" s="209"/>
      <c r="V15" s="72"/>
      <c r="W15" s="72"/>
      <c r="X15" s="72"/>
      <c r="Y15" s="73"/>
      <c r="Z15" s="73"/>
      <c r="AA15" s="73"/>
      <c r="AB15" s="78"/>
      <c r="AC15" s="78"/>
      <c r="AD15" s="78"/>
      <c r="AE15" s="78"/>
      <c r="AF15" s="78"/>
      <c r="AG15" s="78"/>
      <c r="AH15" s="78"/>
      <c r="AI15" s="78"/>
      <c r="AJ15" s="78"/>
      <c r="AK15" s="78"/>
      <c r="AL15" s="70"/>
      <c r="AM15" s="72"/>
      <c r="AN15" s="72"/>
      <c r="AO15" s="75"/>
      <c r="AP15" s="78"/>
      <c r="AQ15" s="78"/>
      <c r="AR15" s="78"/>
      <c r="AS15" s="78"/>
      <c r="AT15" s="79"/>
      <c r="AU15" s="79"/>
      <c r="AV15" s="75"/>
      <c r="AW15" s="75"/>
      <c r="AX15" s="78"/>
      <c r="AY15" s="78"/>
      <c r="AZ15" s="78"/>
      <c r="BA15" s="78"/>
      <c r="BB15" s="79"/>
      <c r="BC15" s="79"/>
      <c r="BD15" s="75"/>
      <c r="BE15" s="75"/>
      <c r="BF15" s="78"/>
      <c r="BG15" s="78"/>
      <c r="BH15" s="78"/>
      <c r="BI15" s="78"/>
      <c r="BJ15" s="79"/>
      <c r="BK15" s="79"/>
      <c r="BL15" s="75"/>
      <c r="BM15" s="74"/>
      <c r="BN15" s="75"/>
      <c r="BO15" s="74"/>
      <c r="BP15" s="75"/>
      <c r="BQ15" s="61" t="e">
        <f>VLOOKUP(V15&amp;W15&amp;X15,'R5参照用'!$AJ$3:$AK$101,2,0)</f>
        <v>#N/A</v>
      </c>
      <c r="BR15" s="2" t="str">
        <f t="shared" si="0"/>
        <v/>
      </c>
      <c r="BS15" s="2">
        <v>11</v>
      </c>
      <c r="BT15" s="2" t="str">
        <f>IF($G15&lt;&gt;"R3","",COUNTIF(G$5:G15,BT$4))</f>
        <v/>
      </c>
      <c r="BU15" s="2" t="str">
        <f>IF($G15&lt;&gt;"R2","",COUNTIF(G$5:G15,BU$4))</f>
        <v/>
      </c>
    </row>
    <row r="16" spans="1:73" ht="21.75" customHeight="1" x14ac:dyDescent="0.3">
      <c r="A16" s="196" t="str">
        <f>表紙!$H$11</f>
        <v>28365</v>
      </c>
      <c r="B16" s="70"/>
      <c r="C16" s="70"/>
      <c r="D16" s="71"/>
      <c r="E16" s="70"/>
      <c r="F16" s="196" t="str">
        <f>IFERROR(VLOOKUP($A16&amp;"-"&amp;$BS16,'R5参照用'!$AU$3:$BB$4178,5,0),"")</f>
        <v/>
      </c>
      <c r="G16" s="196" t="str">
        <f>IFERROR(VLOOKUP($A16&amp;"-"&amp;$BS16,'R5参照用'!$AU$3:$BB$4178,3,0),"")</f>
        <v/>
      </c>
      <c r="H16" s="197" t="str">
        <f>IFERROR(VLOOKUP($A16&amp;"-"&amp;$BS16,'R5参照用'!$AU$3:$BB$4178,8,0),"")</f>
        <v/>
      </c>
      <c r="I16" s="198" t="s">
        <v>808</v>
      </c>
      <c r="J16" s="72"/>
      <c r="K16" s="198" t="s">
        <v>5</v>
      </c>
      <c r="L16" s="72"/>
      <c r="M16" s="198" t="s">
        <v>6</v>
      </c>
      <c r="N16" s="198" t="s">
        <v>808</v>
      </c>
      <c r="O16" s="72"/>
      <c r="P16" s="198" t="s">
        <v>5</v>
      </c>
      <c r="Q16" s="72"/>
      <c r="R16" s="198" t="s">
        <v>6</v>
      </c>
      <c r="S16" s="78"/>
      <c r="T16" s="78"/>
      <c r="U16" s="209"/>
      <c r="V16" s="72"/>
      <c r="W16" s="72"/>
      <c r="X16" s="72"/>
      <c r="Y16" s="73"/>
      <c r="Z16" s="73"/>
      <c r="AA16" s="73"/>
      <c r="AB16" s="78"/>
      <c r="AC16" s="78"/>
      <c r="AD16" s="78"/>
      <c r="AE16" s="78"/>
      <c r="AF16" s="78"/>
      <c r="AG16" s="78"/>
      <c r="AH16" s="78"/>
      <c r="AI16" s="78"/>
      <c r="AJ16" s="78"/>
      <c r="AK16" s="78"/>
      <c r="AL16" s="70"/>
      <c r="AM16" s="72"/>
      <c r="AN16" s="72"/>
      <c r="AO16" s="75"/>
      <c r="AP16" s="78"/>
      <c r="AQ16" s="78"/>
      <c r="AR16" s="78"/>
      <c r="AS16" s="78"/>
      <c r="AT16" s="79"/>
      <c r="AU16" s="79"/>
      <c r="AV16" s="75"/>
      <c r="AW16" s="75"/>
      <c r="AX16" s="78"/>
      <c r="AY16" s="78"/>
      <c r="AZ16" s="78"/>
      <c r="BA16" s="78"/>
      <c r="BB16" s="79"/>
      <c r="BC16" s="79"/>
      <c r="BD16" s="75"/>
      <c r="BE16" s="75"/>
      <c r="BF16" s="78"/>
      <c r="BG16" s="78"/>
      <c r="BH16" s="78"/>
      <c r="BI16" s="78"/>
      <c r="BJ16" s="79"/>
      <c r="BK16" s="79"/>
      <c r="BL16" s="75"/>
      <c r="BM16" s="74"/>
      <c r="BN16" s="75"/>
      <c r="BO16" s="74"/>
      <c r="BP16" s="75"/>
      <c r="BQ16" s="61" t="e">
        <f>VLOOKUP(V16&amp;W16&amp;X16,'R5参照用'!$AJ$3:$AK$101,2,0)</f>
        <v>#N/A</v>
      </c>
      <c r="BR16" s="2" t="str">
        <f t="shared" si="0"/>
        <v/>
      </c>
      <c r="BS16" s="2">
        <v>12</v>
      </c>
      <c r="BT16" s="2" t="str">
        <f>IF($G16&lt;&gt;"R3","",COUNTIF(G$5:G16,BT$4))</f>
        <v/>
      </c>
      <c r="BU16" s="2" t="str">
        <f>IF($G16&lt;&gt;"R2","",COUNTIF(G$5:G16,BU$4))</f>
        <v/>
      </c>
    </row>
    <row r="17" spans="1:73" ht="21.75" customHeight="1" x14ac:dyDescent="0.3">
      <c r="A17" s="196" t="str">
        <f>表紙!$H$11</f>
        <v>28365</v>
      </c>
      <c r="B17" s="70"/>
      <c r="C17" s="70"/>
      <c r="D17" s="71"/>
      <c r="E17" s="70"/>
      <c r="F17" s="196" t="str">
        <f>IFERROR(VLOOKUP($A17&amp;"-"&amp;$BS17,'R5参照用'!$AU$3:$BB$4178,5,0),"")</f>
        <v/>
      </c>
      <c r="G17" s="196" t="str">
        <f>IFERROR(VLOOKUP($A17&amp;"-"&amp;$BS17,'R5参照用'!$AU$3:$BB$4178,3,0),"")</f>
        <v/>
      </c>
      <c r="H17" s="197" t="str">
        <f>IFERROR(VLOOKUP($A17&amp;"-"&amp;$BS17,'R5参照用'!$AU$3:$BB$4178,8,0),"")</f>
        <v/>
      </c>
      <c r="I17" s="198" t="s">
        <v>808</v>
      </c>
      <c r="J17" s="72"/>
      <c r="K17" s="198" t="s">
        <v>5</v>
      </c>
      <c r="L17" s="72"/>
      <c r="M17" s="198" t="s">
        <v>6</v>
      </c>
      <c r="N17" s="198" t="s">
        <v>808</v>
      </c>
      <c r="O17" s="72"/>
      <c r="P17" s="198" t="s">
        <v>5</v>
      </c>
      <c r="Q17" s="72"/>
      <c r="R17" s="198" t="s">
        <v>6</v>
      </c>
      <c r="S17" s="78"/>
      <c r="T17" s="78"/>
      <c r="U17" s="209"/>
      <c r="V17" s="72"/>
      <c r="W17" s="72"/>
      <c r="X17" s="72"/>
      <c r="Y17" s="73"/>
      <c r="Z17" s="73"/>
      <c r="AA17" s="73"/>
      <c r="AB17" s="78"/>
      <c r="AC17" s="78"/>
      <c r="AD17" s="78"/>
      <c r="AE17" s="78"/>
      <c r="AF17" s="78"/>
      <c r="AG17" s="78"/>
      <c r="AH17" s="78"/>
      <c r="AI17" s="78"/>
      <c r="AJ17" s="78"/>
      <c r="AK17" s="78"/>
      <c r="AL17" s="70"/>
      <c r="AM17" s="72"/>
      <c r="AN17" s="72"/>
      <c r="AO17" s="75"/>
      <c r="AP17" s="78"/>
      <c r="AQ17" s="78"/>
      <c r="AR17" s="78"/>
      <c r="AS17" s="78"/>
      <c r="AT17" s="79"/>
      <c r="AU17" s="79"/>
      <c r="AV17" s="75"/>
      <c r="AW17" s="75"/>
      <c r="AX17" s="78"/>
      <c r="AY17" s="78"/>
      <c r="AZ17" s="78"/>
      <c r="BA17" s="78"/>
      <c r="BB17" s="79"/>
      <c r="BC17" s="79"/>
      <c r="BD17" s="75"/>
      <c r="BE17" s="75"/>
      <c r="BF17" s="78"/>
      <c r="BG17" s="78"/>
      <c r="BH17" s="78"/>
      <c r="BI17" s="78"/>
      <c r="BJ17" s="79"/>
      <c r="BK17" s="79"/>
      <c r="BL17" s="75"/>
      <c r="BM17" s="74"/>
      <c r="BN17" s="75"/>
      <c r="BO17" s="74"/>
      <c r="BP17" s="75"/>
      <c r="BQ17" s="61" t="e">
        <f>VLOOKUP(V17&amp;W17&amp;X17,'R5参照用'!$AJ$3:$AK$101,2,0)</f>
        <v>#N/A</v>
      </c>
      <c r="BR17" s="2" t="str">
        <f t="shared" si="0"/>
        <v/>
      </c>
      <c r="BS17" s="2">
        <v>13</v>
      </c>
      <c r="BT17" s="2" t="str">
        <f>IF($G17&lt;&gt;"R3","",COUNTIF(G$5:G17,BT$4))</f>
        <v/>
      </c>
      <c r="BU17" s="2" t="str">
        <f>IF($G17&lt;&gt;"R2","",COUNTIF(G$5:G17,BU$4))</f>
        <v/>
      </c>
    </row>
    <row r="18" spans="1:73" ht="21.75" customHeight="1" x14ac:dyDescent="0.3">
      <c r="A18" s="196" t="str">
        <f>表紙!$H$11</f>
        <v>28365</v>
      </c>
      <c r="B18" s="70"/>
      <c r="C18" s="70"/>
      <c r="D18" s="71"/>
      <c r="E18" s="70"/>
      <c r="F18" s="196" t="str">
        <f>IFERROR(VLOOKUP($A18&amp;"-"&amp;$BS18,'R5参照用'!$AU$3:$BB$4178,5,0),"")</f>
        <v/>
      </c>
      <c r="G18" s="196" t="str">
        <f>IFERROR(VLOOKUP($A18&amp;"-"&amp;$BS18,'R5参照用'!$AU$3:$BB$4178,3,0),"")</f>
        <v/>
      </c>
      <c r="H18" s="197" t="str">
        <f>IFERROR(VLOOKUP($A18&amp;"-"&amp;$BS18,'R5参照用'!$AU$3:$BB$4178,8,0),"")</f>
        <v/>
      </c>
      <c r="I18" s="198" t="s">
        <v>808</v>
      </c>
      <c r="J18" s="72"/>
      <c r="K18" s="198" t="s">
        <v>5</v>
      </c>
      <c r="L18" s="72"/>
      <c r="M18" s="198" t="s">
        <v>6</v>
      </c>
      <c r="N18" s="198" t="s">
        <v>808</v>
      </c>
      <c r="O18" s="72"/>
      <c r="P18" s="198" t="s">
        <v>5</v>
      </c>
      <c r="Q18" s="72"/>
      <c r="R18" s="198" t="s">
        <v>6</v>
      </c>
      <c r="S18" s="78"/>
      <c r="T18" s="78"/>
      <c r="U18" s="209"/>
      <c r="V18" s="72"/>
      <c r="W18" s="72"/>
      <c r="X18" s="72"/>
      <c r="Y18" s="73"/>
      <c r="Z18" s="73"/>
      <c r="AA18" s="73"/>
      <c r="AB18" s="78"/>
      <c r="AC18" s="78"/>
      <c r="AD18" s="78"/>
      <c r="AE18" s="78"/>
      <c r="AF18" s="78"/>
      <c r="AG18" s="78"/>
      <c r="AH18" s="78"/>
      <c r="AI18" s="78"/>
      <c r="AJ18" s="78"/>
      <c r="AK18" s="78"/>
      <c r="AL18" s="70"/>
      <c r="AM18" s="72"/>
      <c r="AN18" s="72"/>
      <c r="AO18" s="75"/>
      <c r="AP18" s="78"/>
      <c r="AQ18" s="78"/>
      <c r="AR18" s="78"/>
      <c r="AS18" s="78"/>
      <c r="AT18" s="79"/>
      <c r="AU18" s="79"/>
      <c r="AV18" s="75"/>
      <c r="AW18" s="75"/>
      <c r="AX18" s="78"/>
      <c r="AY18" s="78"/>
      <c r="AZ18" s="78"/>
      <c r="BA18" s="78"/>
      <c r="BB18" s="79"/>
      <c r="BC18" s="79"/>
      <c r="BD18" s="75"/>
      <c r="BE18" s="75"/>
      <c r="BF18" s="78"/>
      <c r="BG18" s="78"/>
      <c r="BH18" s="78"/>
      <c r="BI18" s="78"/>
      <c r="BJ18" s="79"/>
      <c r="BK18" s="79"/>
      <c r="BL18" s="75"/>
      <c r="BM18" s="74"/>
      <c r="BN18" s="75"/>
      <c r="BO18" s="74"/>
      <c r="BP18" s="75"/>
      <c r="BQ18" s="61" t="e">
        <f>VLOOKUP(V18&amp;W18&amp;X18,'R5参照用'!$AJ$3:$AK$101,2,0)</f>
        <v>#N/A</v>
      </c>
      <c r="BR18" s="2" t="str">
        <f t="shared" si="0"/>
        <v/>
      </c>
      <c r="BS18" s="2">
        <v>14</v>
      </c>
      <c r="BT18" s="2" t="str">
        <f>IF($G18&lt;&gt;"R3","",COUNTIF(G$5:G18,BT$4))</f>
        <v/>
      </c>
      <c r="BU18" s="2" t="str">
        <f>IF($G18&lt;&gt;"R2","",COUNTIF(G$5:G18,BU$4))</f>
        <v/>
      </c>
    </row>
    <row r="19" spans="1:73" ht="21.75" customHeight="1" x14ac:dyDescent="0.3">
      <c r="A19" s="196" t="str">
        <f>表紙!$H$11</f>
        <v>28365</v>
      </c>
      <c r="B19" s="70"/>
      <c r="C19" s="70"/>
      <c r="D19" s="71"/>
      <c r="E19" s="70"/>
      <c r="F19" s="196" t="str">
        <f>IFERROR(VLOOKUP($A19&amp;"-"&amp;$BS19,'R5参照用'!$AU$3:$BB$4178,5,0),"")</f>
        <v/>
      </c>
      <c r="G19" s="196" t="str">
        <f>IFERROR(VLOOKUP($A19&amp;"-"&amp;$BS19,'R5参照用'!$AU$3:$BB$4178,3,0),"")</f>
        <v/>
      </c>
      <c r="H19" s="197" t="str">
        <f>IFERROR(VLOOKUP($A19&amp;"-"&amp;$BS19,'R5参照用'!$AU$3:$BB$4178,8,0),"")</f>
        <v/>
      </c>
      <c r="I19" s="198" t="s">
        <v>808</v>
      </c>
      <c r="J19" s="72"/>
      <c r="K19" s="198" t="s">
        <v>5</v>
      </c>
      <c r="L19" s="72"/>
      <c r="M19" s="198" t="s">
        <v>6</v>
      </c>
      <c r="N19" s="198" t="s">
        <v>808</v>
      </c>
      <c r="O19" s="72"/>
      <c r="P19" s="198" t="s">
        <v>5</v>
      </c>
      <c r="Q19" s="72"/>
      <c r="R19" s="198" t="s">
        <v>6</v>
      </c>
      <c r="S19" s="78"/>
      <c r="T19" s="78"/>
      <c r="U19" s="209"/>
      <c r="V19" s="72"/>
      <c r="W19" s="72"/>
      <c r="X19" s="72"/>
      <c r="Y19" s="73"/>
      <c r="Z19" s="73"/>
      <c r="AA19" s="73"/>
      <c r="AB19" s="78"/>
      <c r="AC19" s="78"/>
      <c r="AD19" s="78"/>
      <c r="AE19" s="78"/>
      <c r="AF19" s="78"/>
      <c r="AG19" s="78"/>
      <c r="AH19" s="78"/>
      <c r="AI19" s="78"/>
      <c r="AJ19" s="78"/>
      <c r="AK19" s="78"/>
      <c r="AL19" s="70"/>
      <c r="AM19" s="72"/>
      <c r="AN19" s="72"/>
      <c r="AO19" s="75"/>
      <c r="AP19" s="78"/>
      <c r="AQ19" s="78"/>
      <c r="AR19" s="78"/>
      <c r="AS19" s="78"/>
      <c r="AT19" s="79"/>
      <c r="AU19" s="79"/>
      <c r="AV19" s="75"/>
      <c r="AW19" s="75"/>
      <c r="AX19" s="78"/>
      <c r="AY19" s="78"/>
      <c r="AZ19" s="78"/>
      <c r="BA19" s="78"/>
      <c r="BB19" s="79"/>
      <c r="BC19" s="79"/>
      <c r="BD19" s="75"/>
      <c r="BE19" s="75"/>
      <c r="BF19" s="78"/>
      <c r="BG19" s="78"/>
      <c r="BH19" s="78"/>
      <c r="BI19" s="78"/>
      <c r="BJ19" s="79"/>
      <c r="BK19" s="79"/>
      <c r="BL19" s="75"/>
      <c r="BM19" s="74"/>
      <c r="BN19" s="75"/>
      <c r="BO19" s="74"/>
      <c r="BP19" s="75"/>
      <c r="BQ19" s="61" t="e">
        <f>VLOOKUP(V19&amp;W19&amp;X19,'R5参照用'!$AJ$3:$AK$101,2,0)</f>
        <v>#N/A</v>
      </c>
      <c r="BR19" s="2" t="str">
        <f t="shared" si="0"/>
        <v/>
      </c>
      <c r="BS19" s="2">
        <v>15</v>
      </c>
      <c r="BT19" s="2" t="str">
        <f>IF($G19&lt;&gt;"R3","",COUNTIF(G$5:G19,BT$4))</f>
        <v/>
      </c>
      <c r="BU19" s="2" t="str">
        <f>IF($G19&lt;&gt;"R2","",COUNTIF(G$5:G19,BU$4))</f>
        <v/>
      </c>
    </row>
    <row r="20" spans="1:73" ht="21.75" customHeight="1" x14ac:dyDescent="0.3">
      <c r="A20" s="196" t="str">
        <f>表紙!$H$11</f>
        <v>28365</v>
      </c>
      <c r="B20" s="70"/>
      <c r="C20" s="70"/>
      <c r="D20" s="71"/>
      <c r="E20" s="70"/>
      <c r="F20" s="196" t="str">
        <f>IFERROR(VLOOKUP($A20&amp;"-"&amp;$BS20,'R5参照用'!$AU$3:$BB$4178,5,0),"")</f>
        <v/>
      </c>
      <c r="G20" s="196" t="str">
        <f>IFERROR(VLOOKUP($A20&amp;"-"&amp;$BS20,'R5参照用'!$AU$3:$BB$4178,3,0),"")</f>
        <v/>
      </c>
      <c r="H20" s="197" t="str">
        <f>IFERROR(VLOOKUP($A20&amp;"-"&amp;$BS20,'R5参照用'!$AU$3:$BB$4178,8,0),"")</f>
        <v/>
      </c>
      <c r="I20" s="198" t="s">
        <v>808</v>
      </c>
      <c r="J20" s="72"/>
      <c r="K20" s="198" t="s">
        <v>5</v>
      </c>
      <c r="L20" s="72"/>
      <c r="M20" s="198" t="s">
        <v>6</v>
      </c>
      <c r="N20" s="198" t="s">
        <v>808</v>
      </c>
      <c r="O20" s="72"/>
      <c r="P20" s="198" t="s">
        <v>5</v>
      </c>
      <c r="Q20" s="72"/>
      <c r="R20" s="198" t="s">
        <v>6</v>
      </c>
      <c r="S20" s="78"/>
      <c r="T20" s="78"/>
      <c r="U20" s="209"/>
      <c r="V20" s="72"/>
      <c r="W20" s="72"/>
      <c r="X20" s="72"/>
      <c r="Y20" s="73"/>
      <c r="Z20" s="73"/>
      <c r="AA20" s="73"/>
      <c r="AB20" s="78"/>
      <c r="AC20" s="78"/>
      <c r="AD20" s="78"/>
      <c r="AE20" s="78"/>
      <c r="AF20" s="78"/>
      <c r="AG20" s="78"/>
      <c r="AH20" s="78"/>
      <c r="AI20" s="78"/>
      <c r="AJ20" s="78"/>
      <c r="AK20" s="78"/>
      <c r="AL20" s="70"/>
      <c r="AM20" s="72"/>
      <c r="AN20" s="72"/>
      <c r="AO20" s="75"/>
      <c r="AP20" s="78"/>
      <c r="AQ20" s="78"/>
      <c r="AR20" s="78"/>
      <c r="AS20" s="78"/>
      <c r="AT20" s="79"/>
      <c r="AU20" s="79"/>
      <c r="AV20" s="75"/>
      <c r="AW20" s="75"/>
      <c r="AX20" s="78"/>
      <c r="AY20" s="78"/>
      <c r="AZ20" s="78"/>
      <c r="BA20" s="78"/>
      <c r="BB20" s="79"/>
      <c r="BC20" s="79"/>
      <c r="BD20" s="75"/>
      <c r="BE20" s="75"/>
      <c r="BF20" s="78"/>
      <c r="BG20" s="78"/>
      <c r="BH20" s="78"/>
      <c r="BI20" s="78"/>
      <c r="BJ20" s="79"/>
      <c r="BK20" s="79"/>
      <c r="BL20" s="75"/>
      <c r="BM20" s="74"/>
      <c r="BN20" s="75"/>
      <c r="BO20" s="74"/>
      <c r="BP20" s="75"/>
      <c r="BQ20" s="61" t="e">
        <f>VLOOKUP(V20&amp;W20&amp;X20,'R5参照用'!$AJ$3:$AK$101,2,0)</f>
        <v>#N/A</v>
      </c>
      <c r="BR20" s="2" t="str">
        <f t="shared" si="0"/>
        <v/>
      </c>
      <c r="BS20" s="2">
        <v>16</v>
      </c>
      <c r="BT20" s="2" t="str">
        <f>IF($G20&lt;&gt;"R3","",COUNTIF(G$5:G20,BT$4))</f>
        <v/>
      </c>
      <c r="BU20" s="2" t="str">
        <f>IF($G20&lt;&gt;"R2","",COUNTIF(G$5:G20,BU$4))</f>
        <v/>
      </c>
    </row>
    <row r="21" spans="1:73" ht="21.75" customHeight="1" x14ac:dyDescent="0.3">
      <c r="A21" s="196" t="str">
        <f>表紙!$H$11</f>
        <v>28365</v>
      </c>
      <c r="B21" s="70"/>
      <c r="C21" s="70"/>
      <c r="D21" s="71"/>
      <c r="E21" s="70"/>
      <c r="F21" s="196" t="str">
        <f>IFERROR(VLOOKUP($A21&amp;"-"&amp;$BS21,'R5参照用'!$AU$3:$BB$4178,5,0),"")</f>
        <v/>
      </c>
      <c r="G21" s="196" t="str">
        <f>IFERROR(VLOOKUP($A21&amp;"-"&amp;$BS21,'R5参照用'!$AU$3:$BB$4178,3,0),"")</f>
        <v/>
      </c>
      <c r="H21" s="197" t="str">
        <f>IFERROR(VLOOKUP($A21&amp;"-"&amp;$BS21,'R5参照用'!$AU$3:$BB$4178,8,0),"")</f>
        <v/>
      </c>
      <c r="I21" s="198" t="s">
        <v>808</v>
      </c>
      <c r="J21" s="72"/>
      <c r="K21" s="198" t="s">
        <v>5</v>
      </c>
      <c r="L21" s="72"/>
      <c r="M21" s="198" t="s">
        <v>6</v>
      </c>
      <c r="N21" s="198" t="s">
        <v>808</v>
      </c>
      <c r="O21" s="72"/>
      <c r="P21" s="198" t="s">
        <v>5</v>
      </c>
      <c r="Q21" s="72"/>
      <c r="R21" s="198" t="s">
        <v>6</v>
      </c>
      <c r="S21" s="78"/>
      <c r="T21" s="78"/>
      <c r="U21" s="209"/>
      <c r="V21" s="72"/>
      <c r="W21" s="72"/>
      <c r="X21" s="72"/>
      <c r="Y21" s="73"/>
      <c r="Z21" s="73"/>
      <c r="AA21" s="73"/>
      <c r="AB21" s="78"/>
      <c r="AC21" s="78"/>
      <c r="AD21" s="78"/>
      <c r="AE21" s="78"/>
      <c r="AF21" s="78"/>
      <c r="AG21" s="78"/>
      <c r="AH21" s="78"/>
      <c r="AI21" s="78"/>
      <c r="AJ21" s="78"/>
      <c r="AK21" s="78"/>
      <c r="AL21" s="70"/>
      <c r="AM21" s="72"/>
      <c r="AN21" s="72"/>
      <c r="AO21" s="75"/>
      <c r="AP21" s="78"/>
      <c r="AQ21" s="78"/>
      <c r="AR21" s="78"/>
      <c r="AS21" s="78"/>
      <c r="AT21" s="79"/>
      <c r="AU21" s="79"/>
      <c r="AV21" s="75"/>
      <c r="AW21" s="75"/>
      <c r="AX21" s="78"/>
      <c r="AY21" s="78"/>
      <c r="AZ21" s="78"/>
      <c r="BA21" s="78"/>
      <c r="BB21" s="79"/>
      <c r="BC21" s="79"/>
      <c r="BD21" s="75"/>
      <c r="BE21" s="75"/>
      <c r="BF21" s="78"/>
      <c r="BG21" s="78"/>
      <c r="BH21" s="78"/>
      <c r="BI21" s="78"/>
      <c r="BJ21" s="79"/>
      <c r="BK21" s="79"/>
      <c r="BL21" s="75"/>
      <c r="BM21" s="74"/>
      <c r="BN21" s="75"/>
      <c r="BO21" s="74"/>
      <c r="BP21" s="75"/>
      <c r="BQ21" s="61" t="e">
        <f>VLOOKUP(V21&amp;W21&amp;X21,'R5参照用'!$AJ$3:$AK$101,2,0)</f>
        <v>#N/A</v>
      </c>
      <c r="BR21" s="2" t="str">
        <f t="shared" si="0"/>
        <v/>
      </c>
      <c r="BS21" s="2">
        <v>17</v>
      </c>
      <c r="BT21" s="2" t="str">
        <f>IF($G21&lt;&gt;"R3","",COUNTIF(G$5:G21,BT$4))</f>
        <v/>
      </c>
      <c r="BU21" s="2" t="str">
        <f>IF($G21&lt;&gt;"R2","",COUNTIF(G$5:G21,BU$4))</f>
        <v/>
      </c>
    </row>
    <row r="22" spans="1:73" ht="21.75" customHeight="1" x14ac:dyDescent="0.3">
      <c r="A22" s="196" t="str">
        <f>表紙!$H$11</f>
        <v>28365</v>
      </c>
      <c r="B22" s="70"/>
      <c r="C22" s="70"/>
      <c r="D22" s="71"/>
      <c r="E22" s="70"/>
      <c r="F22" s="196" t="str">
        <f>IFERROR(VLOOKUP($A22&amp;"-"&amp;$BS22,'R5参照用'!$AU$3:$BB$4178,5,0),"")</f>
        <v/>
      </c>
      <c r="G22" s="196" t="str">
        <f>IFERROR(VLOOKUP($A22&amp;"-"&amp;$BS22,'R5参照用'!$AU$3:$BB$4178,3,0),"")</f>
        <v/>
      </c>
      <c r="H22" s="197" t="str">
        <f>IFERROR(VLOOKUP($A22&amp;"-"&amp;$BS22,'R5参照用'!$AU$3:$BB$4178,8,0),"")</f>
        <v/>
      </c>
      <c r="I22" s="198" t="s">
        <v>808</v>
      </c>
      <c r="J22" s="72"/>
      <c r="K22" s="198" t="s">
        <v>5</v>
      </c>
      <c r="L22" s="72"/>
      <c r="M22" s="198" t="s">
        <v>6</v>
      </c>
      <c r="N22" s="198" t="s">
        <v>808</v>
      </c>
      <c r="O22" s="72"/>
      <c r="P22" s="198" t="s">
        <v>5</v>
      </c>
      <c r="Q22" s="72"/>
      <c r="R22" s="198" t="s">
        <v>6</v>
      </c>
      <c r="S22" s="78"/>
      <c r="T22" s="78"/>
      <c r="U22" s="209"/>
      <c r="V22" s="72"/>
      <c r="W22" s="72"/>
      <c r="X22" s="72"/>
      <c r="Y22" s="73"/>
      <c r="Z22" s="73"/>
      <c r="AA22" s="73"/>
      <c r="AB22" s="78"/>
      <c r="AC22" s="78"/>
      <c r="AD22" s="78"/>
      <c r="AE22" s="78"/>
      <c r="AF22" s="78"/>
      <c r="AG22" s="78"/>
      <c r="AH22" s="78"/>
      <c r="AI22" s="78"/>
      <c r="AJ22" s="78"/>
      <c r="AK22" s="78"/>
      <c r="AL22" s="70"/>
      <c r="AM22" s="72"/>
      <c r="AN22" s="72"/>
      <c r="AO22" s="75"/>
      <c r="AP22" s="78"/>
      <c r="AQ22" s="78"/>
      <c r="AR22" s="78"/>
      <c r="AS22" s="78"/>
      <c r="AT22" s="79"/>
      <c r="AU22" s="79"/>
      <c r="AV22" s="75"/>
      <c r="AW22" s="75"/>
      <c r="AX22" s="78"/>
      <c r="AY22" s="78"/>
      <c r="AZ22" s="78"/>
      <c r="BA22" s="78"/>
      <c r="BB22" s="79"/>
      <c r="BC22" s="79"/>
      <c r="BD22" s="75"/>
      <c r="BE22" s="75"/>
      <c r="BF22" s="78"/>
      <c r="BG22" s="78"/>
      <c r="BH22" s="78"/>
      <c r="BI22" s="78"/>
      <c r="BJ22" s="79"/>
      <c r="BK22" s="79"/>
      <c r="BL22" s="75"/>
      <c r="BM22" s="74"/>
      <c r="BN22" s="75"/>
      <c r="BO22" s="74"/>
      <c r="BP22" s="75"/>
      <c r="BQ22" s="61" t="e">
        <f>VLOOKUP(V22&amp;W22&amp;X22,'R5参照用'!$AJ$3:$AK$101,2,0)</f>
        <v>#N/A</v>
      </c>
      <c r="BR22" s="2" t="str">
        <f t="shared" si="0"/>
        <v/>
      </c>
      <c r="BS22" s="2">
        <v>18</v>
      </c>
      <c r="BT22" s="2" t="str">
        <f>IF($G22&lt;&gt;"R3","",COUNTIF(G$5:G22,BT$4))</f>
        <v/>
      </c>
      <c r="BU22" s="2" t="str">
        <f>IF($G22&lt;&gt;"R2","",COUNTIF(G$5:G22,BU$4))</f>
        <v/>
      </c>
    </row>
    <row r="23" spans="1:73" ht="21.75" customHeight="1" x14ac:dyDescent="0.3">
      <c r="A23" s="196" t="str">
        <f>表紙!$H$11</f>
        <v>28365</v>
      </c>
      <c r="B23" s="70"/>
      <c r="C23" s="70"/>
      <c r="D23" s="71"/>
      <c r="E23" s="70"/>
      <c r="F23" s="196" t="str">
        <f>IFERROR(VLOOKUP($A23&amp;"-"&amp;$BS23,'R5参照用'!$AU$3:$BB$4178,5,0),"")</f>
        <v/>
      </c>
      <c r="G23" s="196" t="str">
        <f>IFERROR(VLOOKUP($A23&amp;"-"&amp;$BS23,'R5参照用'!$AU$3:$BB$4178,3,0),"")</f>
        <v/>
      </c>
      <c r="H23" s="197" t="str">
        <f>IFERROR(VLOOKUP($A23&amp;"-"&amp;$BS23,'R5参照用'!$AU$3:$BB$4178,8,0),"")</f>
        <v/>
      </c>
      <c r="I23" s="198" t="s">
        <v>808</v>
      </c>
      <c r="J23" s="72"/>
      <c r="K23" s="198" t="s">
        <v>5</v>
      </c>
      <c r="L23" s="72"/>
      <c r="M23" s="198" t="s">
        <v>6</v>
      </c>
      <c r="N23" s="198" t="s">
        <v>808</v>
      </c>
      <c r="O23" s="72"/>
      <c r="P23" s="198" t="s">
        <v>5</v>
      </c>
      <c r="Q23" s="72"/>
      <c r="R23" s="198" t="s">
        <v>6</v>
      </c>
      <c r="S23" s="78"/>
      <c r="T23" s="78"/>
      <c r="U23" s="209"/>
      <c r="V23" s="72"/>
      <c r="W23" s="72"/>
      <c r="X23" s="72"/>
      <c r="Y23" s="73"/>
      <c r="Z23" s="73"/>
      <c r="AA23" s="73"/>
      <c r="AB23" s="78"/>
      <c r="AC23" s="78"/>
      <c r="AD23" s="78"/>
      <c r="AE23" s="78"/>
      <c r="AF23" s="78"/>
      <c r="AG23" s="78"/>
      <c r="AH23" s="78"/>
      <c r="AI23" s="78"/>
      <c r="AJ23" s="78"/>
      <c r="AK23" s="78"/>
      <c r="AL23" s="70"/>
      <c r="AM23" s="72"/>
      <c r="AN23" s="72"/>
      <c r="AO23" s="75"/>
      <c r="AP23" s="78"/>
      <c r="AQ23" s="78"/>
      <c r="AR23" s="78"/>
      <c r="AS23" s="78"/>
      <c r="AT23" s="79"/>
      <c r="AU23" s="79"/>
      <c r="AV23" s="75"/>
      <c r="AW23" s="75"/>
      <c r="AX23" s="78"/>
      <c r="AY23" s="78"/>
      <c r="AZ23" s="78"/>
      <c r="BA23" s="78"/>
      <c r="BB23" s="79"/>
      <c r="BC23" s="79"/>
      <c r="BD23" s="75"/>
      <c r="BE23" s="75"/>
      <c r="BF23" s="78"/>
      <c r="BG23" s="78"/>
      <c r="BH23" s="78"/>
      <c r="BI23" s="78"/>
      <c r="BJ23" s="79"/>
      <c r="BK23" s="79"/>
      <c r="BL23" s="75"/>
      <c r="BM23" s="74"/>
      <c r="BN23" s="75"/>
      <c r="BO23" s="74"/>
      <c r="BP23" s="75"/>
      <c r="BQ23" s="61" t="e">
        <f>VLOOKUP(V23&amp;W23&amp;X23,'R5参照用'!$AJ$3:$AK$101,2,0)</f>
        <v>#N/A</v>
      </c>
      <c r="BR23" s="2" t="str">
        <f t="shared" si="0"/>
        <v/>
      </c>
      <c r="BS23" s="2">
        <v>19</v>
      </c>
      <c r="BT23" s="2" t="str">
        <f>IF($G23&lt;&gt;"R3","",COUNTIF(G$5:G23,BT$4))</f>
        <v/>
      </c>
      <c r="BU23" s="2" t="str">
        <f>IF($G23&lt;&gt;"R2","",COUNTIF(G$5:G23,BU$4))</f>
        <v/>
      </c>
    </row>
    <row r="24" spans="1:73" ht="21.75" customHeight="1" x14ac:dyDescent="0.3">
      <c r="A24" s="196" t="str">
        <f>表紙!$H$11</f>
        <v>28365</v>
      </c>
      <c r="B24" s="70"/>
      <c r="C24" s="70"/>
      <c r="D24" s="71"/>
      <c r="E24" s="70"/>
      <c r="F24" s="196" t="str">
        <f>IFERROR(VLOOKUP($A24&amp;"-"&amp;$BS24,'R5参照用'!$AU$3:$BB$4178,5,0),"")</f>
        <v/>
      </c>
      <c r="G24" s="196" t="str">
        <f>IFERROR(VLOOKUP($A24&amp;"-"&amp;$BS24,'R5参照用'!$AU$3:$BB$4178,3,0),"")</f>
        <v/>
      </c>
      <c r="H24" s="197" t="str">
        <f>IFERROR(VLOOKUP($A24&amp;"-"&amp;$BS24,'R5参照用'!$AU$3:$BB$4178,8,0),"")</f>
        <v/>
      </c>
      <c r="I24" s="198" t="s">
        <v>808</v>
      </c>
      <c r="J24" s="72"/>
      <c r="K24" s="198" t="s">
        <v>5</v>
      </c>
      <c r="L24" s="72"/>
      <c r="M24" s="198" t="s">
        <v>6</v>
      </c>
      <c r="N24" s="198" t="s">
        <v>808</v>
      </c>
      <c r="O24" s="72"/>
      <c r="P24" s="198" t="s">
        <v>5</v>
      </c>
      <c r="Q24" s="72"/>
      <c r="R24" s="198" t="s">
        <v>6</v>
      </c>
      <c r="S24" s="78"/>
      <c r="T24" s="78"/>
      <c r="U24" s="209"/>
      <c r="V24" s="72"/>
      <c r="W24" s="72"/>
      <c r="X24" s="72"/>
      <c r="Y24" s="73"/>
      <c r="Z24" s="73"/>
      <c r="AA24" s="73"/>
      <c r="AB24" s="78"/>
      <c r="AC24" s="78"/>
      <c r="AD24" s="78"/>
      <c r="AE24" s="78"/>
      <c r="AF24" s="78"/>
      <c r="AG24" s="78"/>
      <c r="AH24" s="78"/>
      <c r="AI24" s="78"/>
      <c r="AJ24" s="78"/>
      <c r="AK24" s="78"/>
      <c r="AL24" s="70"/>
      <c r="AM24" s="72"/>
      <c r="AN24" s="72"/>
      <c r="AO24" s="75"/>
      <c r="AP24" s="78"/>
      <c r="AQ24" s="78"/>
      <c r="AR24" s="78"/>
      <c r="AS24" s="78"/>
      <c r="AT24" s="79"/>
      <c r="AU24" s="79"/>
      <c r="AV24" s="75"/>
      <c r="AW24" s="75"/>
      <c r="AX24" s="78"/>
      <c r="AY24" s="78"/>
      <c r="AZ24" s="78"/>
      <c r="BA24" s="78"/>
      <c r="BB24" s="79"/>
      <c r="BC24" s="79"/>
      <c r="BD24" s="75"/>
      <c r="BE24" s="75"/>
      <c r="BF24" s="78"/>
      <c r="BG24" s="78"/>
      <c r="BH24" s="78"/>
      <c r="BI24" s="78"/>
      <c r="BJ24" s="79"/>
      <c r="BK24" s="79"/>
      <c r="BL24" s="75"/>
      <c r="BM24" s="74"/>
      <c r="BN24" s="75"/>
      <c r="BO24" s="74"/>
      <c r="BP24" s="75"/>
      <c r="BQ24" s="61" t="e">
        <f>VLOOKUP(V24&amp;W24&amp;X24,'R5参照用'!$AJ$3:$AK$101,2,0)</f>
        <v>#N/A</v>
      </c>
      <c r="BR24" s="2" t="str">
        <f t="shared" si="0"/>
        <v/>
      </c>
      <c r="BS24" s="2">
        <v>20</v>
      </c>
      <c r="BT24" s="2" t="str">
        <f>IF($G24&lt;&gt;"R3","",COUNTIF(G$5:G24,BT$4))</f>
        <v/>
      </c>
      <c r="BU24" s="2" t="str">
        <f>IF($G24&lt;&gt;"R2","",COUNTIF(G$5:G24,BU$4))</f>
        <v/>
      </c>
    </row>
    <row r="25" spans="1:73" ht="21.75" customHeight="1" x14ac:dyDescent="0.3">
      <c r="A25" s="196" t="str">
        <f>表紙!$H$11</f>
        <v>28365</v>
      </c>
      <c r="B25" s="70"/>
      <c r="C25" s="70"/>
      <c r="D25" s="71"/>
      <c r="E25" s="70"/>
      <c r="F25" s="196" t="str">
        <f>IFERROR(VLOOKUP($A25&amp;"-"&amp;$BS25,'R5参照用'!$AU$3:$BB$4178,5,0),"")</f>
        <v/>
      </c>
      <c r="G25" s="196" t="str">
        <f>IFERROR(VLOOKUP($A25&amp;"-"&amp;$BS25,'R5参照用'!$AU$3:$BB$4178,3,0),"")</f>
        <v/>
      </c>
      <c r="H25" s="197" t="str">
        <f>IFERROR(VLOOKUP($A25&amp;"-"&amp;$BS25,'R5参照用'!$AU$3:$BB$4178,8,0),"")</f>
        <v/>
      </c>
      <c r="I25" s="198" t="s">
        <v>808</v>
      </c>
      <c r="J25" s="72"/>
      <c r="K25" s="198" t="s">
        <v>5</v>
      </c>
      <c r="L25" s="72"/>
      <c r="M25" s="198" t="s">
        <v>6</v>
      </c>
      <c r="N25" s="198" t="s">
        <v>808</v>
      </c>
      <c r="O25" s="72"/>
      <c r="P25" s="198" t="s">
        <v>5</v>
      </c>
      <c r="Q25" s="72"/>
      <c r="R25" s="198" t="s">
        <v>6</v>
      </c>
      <c r="S25" s="78"/>
      <c r="T25" s="78"/>
      <c r="U25" s="209"/>
      <c r="V25" s="72"/>
      <c r="W25" s="72"/>
      <c r="X25" s="72"/>
      <c r="Y25" s="73"/>
      <c r="Z25" s="73"/>
      <c r="AA25" s="73"/>
      <c r="AB25" s="78"/>
      <c r="AC25" s="78"/>
      <c r="AD25" s="78"/>
      <c r="AE25" s="78"/>
      <c r="AF25" s="78"/>
      <c r="AG25" s="78"/>
      <c r="AH25" s="78"/>
      <c r="AI25" s="78"/>
      <c r="AJ25" s="78"/>
      <c r="AK25" s="78"/>
      <c r="AL25" s="70"/>
      <c r="AM25" s="72"/>
      <c r="AN25" s="72"/>
      <c r="AO25" s="75"/>
      <c r="AP25" s="78"/>
      <c r="AQ25" s="78"/>
      <c r="AR25" s="78"/>
      <c r="AS25" s="78"/>
      <c r="AT25" s="79"/>
      <c r="AU25" s="79"/>
      <c r="AV25" s="75"/>
      <c r="AW25" s="75"/>
      <c r="AX25" s="78"/>
      <c r="AY25" s="78"/>
      <c r="AZ25" s="78"/>
      <c r="BA25" s="78"/>
      <c r="BB25" s="79"/>
      <c r="BC25" s="79"/>
      <c r="BD25" s="75"/>
      <c r="BE25" s="75"/>
      <c r="BF25" s="78"/>
      <c r="BG25" s="78"/>
      <c r="BH25" s="78"/>
      <c r="BI25" s="78"/>
      <c r="BJ25" s="79"/>
      <c r="BK25" s="79"/>
      <c r="BL25" s="75"/>
      <c r="BM25" s="74"/>
      <c r="BN25" s="75"/>
      <c r="BO25" s="74"/>
      <c r="BP25" s="75"/>
      <c r="BQ25" s="61" t="e">
        <f>VLOOKUP(V25&amp;W25&amp;X25,'R5参照用'!$AJ$3:$AK$101,2,0)</f>
        <v>#N/A</v>
      </c>
      <c r="BR25" s="2" t="str">
        <f t="shared" si="0"/>
        <v/>
      </c>
      <c r="BS25" s="2">
        <v>21</v>
      </c>
      <c r="BT25" s="2" t="str">
        <f>IF($G25&lt;&gt;"R3","",COUNTIF(G$5:G25,BT$4))</f>
        <v/>
      </c>
      <c r="BU25" s="2" t="str">
        <f>IF($G25&lt;&gt;"R2","",COUNTIF(G$5:G25,BU$4))</f>
        <v/>
      </c>
    </row>
    <row r="26" spans="1:73" ht="21.75" customHeight="1" x14ac:dyDescent="0.3">
      <c r="A26" s="196" t="str">
        <f>表紙!$H$11</f>
        <v>28365</v>
      </c>
      <c r="B26" s="70"/>
      <c r="C26" s="70"/>
      <c r="D26" s="71"/>
      <c r="E26" s="70"/>
      <c r="F26" s="196" t="str">
        <f>IFERROR(VLOOKUP($A26&amp;"-"&amp;$BS26,'R5参照用'!$AU$3:$BB$4178,5,0),"")</f>
        <v/>
      </c>
      <c r="G26" s="196" t="str">
        <f>IFERROR(VLOOKUP($A26&amp;"-"&amp;$BS26,'R5参照用'!$AU$3:$BB$4178,3,0),"")</f>
        <v/>
      </c>
      <c r="H26" s="197" t="str">
        <f>IFERROR(VLOOKUP($A26&amp;"-"&amp;$BS26,'R5参照用'!$AU$3:$BB$4178,8,0),"")</f>
        <v/>
      </c>
      <c r="I26" s="198" t="s">
        <v>808</v>
      </c>
      <c r="J26" s="72"/>
      <c r="K26" s="198" t="s">
        <v>5</v>
      </c>
      <c r="L26" s="72"/>
      <c r="M26" s="198" t="s">
        <v>6</v>
      </c>
      <c r="N26" s="198" t="s">
        <v>808</v>
      </c>
      <c r="O26" s="72"/>
      <c r="P26" s="198" t="s">
        <v>5</v>
      </c>
      <c r="Q26" s="72"/>
      <c r="R26" s="198" t="s">
        <v>6</v>
      </c>
      <c r="S26" s="78"/>
      <c r="T26" s="78"/>
      <c r="U26" s="209"/>
      <c r="V26" s="72"/>
      <c r="W26" s="72"/>
      <c r="X26" s="72"/>
      <c r="Y26" s="73"/>
      <c r="Z26" s="73"/>
      <c r="AA26" s="73"/>
      <c r="AB26" s="78"/>
      <c r="AC26" s="78"/>
      <c r="AD26" s="78"/>
      <c r="AE26" s="78"/>
      <c r="AF26" s="78"/>
      <c r="AG26" s="78"/>
      <c r="AH26" s="78"/>
      <c r="AI26" s="78"/>
      <c r="AJ26" s="78"/>
      <c r="AK26" s="78"/>
      <c r="AL26" s="70"/>
      <c r="AM26" s="72"/>
      <c r="AN26" s="72"/>
      <c r="AO26" s="75"/>
      <c r="AP26" s="78"/>
      <c r="AQ26" s="78"/>
      <c r="AR26" s="78"/>
      <c r="AS26" s="78"/>
      <c r="AT26" s="79"/>
      <c r="AU26" s="79"/>
      <c r="AV26" s="75"/>
      <c r="AW26" s="75"/>
      <c r="AX26" s="78"/>
      <c r="AY26" s="78"/>
      <c r="AZ26" s="78"/>
      <c r="BA26" s="78"/>
      <c r="BB26" s="79"/>
      <c r="BC26" s="79"/>
      <c r="BD26" s="75"/>
      <c r="BE26" s="75"/>
      <c r="BF26" s="78"/>
      <c r="BG26" s="78"/>
      <c r="BH26" s="78"/>
      <c r="BI26" s="78"/>
      <c r="BJ26" s="79"/>
      <c r="BK26" s="79"/>
      <c r="BL26" s="75"/>
      <c r="BM26" s="74"/>
      <c r="BN26" s="75"/>
      <c r="BO26" s="74"/>
      <c r="BP26" s="75"/>
      <c r="BQ26" s="61" t="e">
        <f>VLOOKUP(V26&amp;W26&amp;X26,'R5参照用'!$AJ$3:$AK$101,2,0)</f>
        <v>#N/A</v>
      </c>
      <c r="BR26" s="2" t="str">
        <f t="shared" si="0"/>
        <v/>
      </c>
      <c r="BS26" s="2">
        <v>22</v>
      </c>
      <c r="BT26" s="2" t="str">
        <f>IF($G26&lt;&gt;"R3","",COUNTIF(G$5:G26,BT$4))</f>
        <v/>
      </c>
      <c r="BU26" s="2" t="str">
        <f>IF($G26&lt;&gt;"R2","",COUNTIF(G$5:G26,BU$4))</f>
        <v/>
      </c>
    </row>
    <row r="27" spans="1:73" ht="21.75" customHeight="1" x14ac:dyDescent="0.3">
      <c r="A27" s="196" t="str">
        <f>表紙!$H$11</f>
        <v>28365</v>
      </c>
      <c r="B27" s="70"/>
      <c r="C27" s="70"/>
      <c r="D27" s="71"/>
      <c r="E27" s="70"/>
      <c r="F27" s="196" t="str">
        <f>IFERROR(VLOOKUP($A27&amp;"-"&amp;$BS27,'R5参照用'!$AU$3:$BB$4178,5,0),"")</f>
        <v/>
      </c>
      <c r="G27" s="196" t="str">
        <f>IFERROR(VLOOKUP($A27&amp;"-"&amp;$BS27,'R5参照用'!$AU$3:$BB$4178,3,0),"")</f>
        <v/>
      </c>
      <c r="H27" s="197" t="str">
        <f>IFERROR(VLOOKUP($A27&amp;"-"&amp;$BS27,'R5参照用'!$AU$3:$BB$4178,8,0),"")</f>
        <v/>
      </c>
      <c r="I27" s="198" t="s">
        <v>808</v>
      </c>
      <c r="J27" s="72"/>
      <c r="K27" s="198" t="s">
        <v>5</v>
      </c>
      <c r="L27" s="72"/>
      <c r="M27" s="198" t="s">
        <v>6</v>
      </c>
      <c r="N27" s="198" t="s">
        <v>808</v>
      </c>
      <c r="O27" s="72"/>
      <c r="P27" s="198" t="s">
        <v>5</v>
      </c>
      <c r="Q27" s="72"/>
      <c r="R27" s="198" t="s">
        <v>6</v>
      </c>
      <c r="S27" s="78"/>
      <c r="T27" s="78"/>
      <c r="U27" s="209"/>
      <c r="V27" s="72"/>
      <c r="W27" s="72"/>
      <c r="X27" s="72"/>
      <c r="Y27" s="73"/>
      <c r="Z27" s="73"/>
      <c r="AA27" s="73"/>
      <c r="AB27" s="78"/>
      <c r="AC27" s="78"/>
      <c r="AD27" s="78"/>
      <c r="AE27" s="78"/>
      <c r="AF27" s="78"/>
      <c r="AG27" s="78"/>
      <c r="AH27" s="78"/>
      <c r="AI27" s="78"/>
      <c r="AJ27" s="78"/>
      <c r="AK27" s="78"/>
      <c r="AL27" s="70"/>
      <c r="AM27" s="72"/>
      <c r="AN27" s="72"/>
      <c r="AO27" s="75"/>
      <c r="AP27" s="78"/>
      <c r="AQ27" s="78"/>
      <c r="AR27" s="78"/>
      <c r="AS27" s="78"/>
      <c r="AT27" s="79"/>
      <c r="AU27" s="79"/>
      <c r="AV27" s="75"/>
      <c r="AW27" s="75"/>
      <c r="AX27" s="78"/>
      <c r="AY27" s="78"/>
      <c r="AZ27" s="78"/>
      <c r="BA27" s="78"/>
      <c r="BB27" s="79"/>
      <c r="BC27" s="79"/>
      <c r="BD27" s="75"/>
      <c r="BE27" s="75"/>
      <c r="BF27" s="78"/>
      <c r="BG27" s="78"/>
      <c r="BH27" s="78"/>
      <c r="BI27" s="78"/>
      <c r="BJ27" s="79"/>
      <c r="BK27" s="79"/>
      <c r="BL27" s="75"/>
      <c r="BM27" s="74"/>
      <c r="BN27" s="75"/>
      <c r="BO27" s="74"/>
      <c r="BP27" s="75"/>
      <c r="BQ27" s="61" t="e">
        <f>VLOOKUP(V27&amp;W27&amp;X27,'R5参照用'!$AJ$3:$AK$101,2,0)</f>
        <v>#N/A</v>
      </c>
      <c r="BR27" s="2" t="str">
        <f t="shared" si="0"/>
        <v/>
      </c>
      <c r="BS27" s="2">
        <v>23</v>
      </c>
      <c r="BT27" s="2" t="str">
        <f>IF($G27&lt;&gt;"R3","",COUNTIF(G$5:G27,BT$4))</f>
        <v/>
      </c>
      <c r="BU27" s="2" t="str">
        <f>IF($G27&lt;&gt;"R2","",COUNTIF(G$5:G27,BU$4))</f>
        <v/>
      </c>
    </row>
    <row r="28" spans="1:73" ht="21.75" customHeight="1" x14ac:dyDescent="0.3">
      <c r="A28" s="196" t="str">
        <f>表紙!$H$11</f>
        <v>28365</v>
      </c>
      <c r="B28" s="70"/>
      <c r="C28" s="70"/>
      <c r="D28" s="71"/>
      <c r="E28" s="70"/>
      <c r="F28" s="196" t="str">
        <f>IFERROR(VLOOKUP($A28&amp;"-"&amp;$BS28,'R5参照用'!$AU$3:$BB$4178,5,0),"")</f>
        <v/>
      </c>
      <c r="G28" s="196" t="str">
        <f>IFERROR(VLOOKUP($A28&amp;"-"&amp;$BS28,'R5参照用'!$AU$3:$BB$4178,3,0),"")</f>
        <v/>
      </c>
      <c r="H28" s="197" t="str">
        <f>IFERROR(VLOOKUP($A28&amp;"-"&amp;$BS28,'R5参照用'!$AU$3:$BB$4178,8,0),"")</f>
        <v/>
      </c>
      <c r="I28" s="198" t="s">
        <v>808</v>
      </c>
      <c r="J28" s="72"/>
      <c r="K28" s="198" t="s">
        <v>5</v>
      </c>
      <c r="L28" s="72"/>
      <c r="M28" s="198" t="s">
        <v>6</v>
      </c>
      <c r="N28" s="198" t="s">
        <v>808</v>
      </c>
      <c r="O28" s="72"/>
      <c r="P28" s="198" t="s">
        <v>5</v>
      </c>
      <c r="Q28" s="72"/>
      <c r="R28" s="198" t="s">
        <v>6</v>
      </c>
      <c r="S28" s="78"/>
      <c r="T28" s="78"/>
      <c r="U28" s="209"/>
      <c r="V28" s="72"/>
      <c r="W28" s="72"/>
      <c r="X28" s="72"/>
      <c r="Y28" s="73"/>
      <c r="Z28" s="73"/>
      <c r="AA28" s="73"/>
      <c r="AB28" s="78"/>
      <c r="AC28" s="78"/>
      <c r="AD28" s="78"/>
      <c r="AE28" s="78"/>
      <c r="AF28" s="78"/>
      <c r="AG28" s="78"/>
      <c r="AH28" s="78"/>
      <c r="AI28" s="78"/>
      <c r="AJ28" s="78"/>
      <c r="AK28" s="78"/>
      <c r="AL28" s="70"/>
      <c r="AM28" s="72"/>
      <c r="AN28" s="72"/>
      <c r="AO28" s="75"/>
      <c r="AP28" s="78"/>
      <c r="AQ28" s="78"/>
      <c r="AR28" s="78"/>
      <c r="AS28" s="78"/>
      <c r="AT28" s="79"/>
      <c r="AU28" s="79"/>
      <c r="AV28" s="75"/>
      <c r="AW28" s="75"/>
      <c r="AX28" s="78"/>
      <c r="AY28" s="78"/>
      <c r="AZ28" s="78"/>
      <c r="BA28" s="78"/>
      <c r="BB28" s="79"/>
      <c r="BC28" s="79"/>
      <c r="BD28" s="75"/>
      <c r="BE28" s="75"/>
      <c r="BF28" s="78"/>
      <c r="BG28" s="78"/>
      <c r="BH28" s="78"/>
      <c r="BI28" s="78"/>
      <c r="BJ28" s="79"/>
      <c r="BK28" s="79"/>
      <c r="BL28" s="75"/>
      <c r="BM28" s="74"/>
      <c r="BN28" s="75"/>
      <c r="BO28" s="74"/>
      <c r="BP28" s="75"/>
      <c r="BQ28" s="61" t="e">
        <f>VLOOKUP(V28&amp;W28&amp;X28,'R5参照用'!$AJ$3:$AK$101,2,0)</f>
        <v>#N/A</v>
      </c>
      <c r="BR28" s="2" t="str">
        <f t="shared" si="0"/>
        <v/>
      </c>
      <c r="BS28" s="2">
        <v>24</v>
      </c>
      <c r="BT28" s="2" t="str">
        <f>IF($G28&lt;&gt;"R3","",COUNTIF(G$5:G28,BT$4))</f>
        <v/>
      </c>
      <c r="BU28" s="2" t="str">
        <f>IF($G28&lt;&gt;"R2","",COUNTIF(G$5:G28,BU$4))</f>
        <v/>
      </c>
    </row>
    <row r="29" spans="1:73" ht="21.75" customHeight="1" x14ac:dyDescent="0.3">
      <c r="A29" s="196" t="str">
        <f>表紙!$H$11</f>
        <v>28365</v>
      </c>
      <c r="B29" s="70"/>
      <c r="C29" s="70"/>
      <c r="D29" s="71"/>
      <c r="E29" s="70"/>
      <c r="F29" s="196" t="str">
        <f>IFERROR(VLOOKUP($A29&amp;"-"&amp;$BS29,'R5参照用'!$AU$3:$BB$4178,5,0),"")</f>
        <v/>
      </c>
      <c r="G29" s="196" t="str">
        <f>IFERROR(VLOOKUP($A29&amp;"-"&amp;$BS29,'R5参照用'!$AU$3:$BB$4178,3,0),"")</f>
        <v/>
      </c>
      <c r="H29" s="197" t="str">
        <f>IFERROR(VLOOKUP($A29&amp;"-"&amp;$BS29,'R5参照用'!$AU$3:$BB$4178,8,0),"")</f>
        <v/>
      </c>
      <c r="I29" s="198" t="s">
        <v>808</v>
      </c>
      <c r="J29" s="72"/>
      <c r="K29" s="198" t="s">
        <v>5</v>
      </c>
      <c r="L29" s="72"/>
      <c r="M29" s="198" t="s">
        <v>6</v>
      </c>
      <c r="N29" s="198" t="s">
        <v>808</v>
      </c>
      <c r="O29" s="72"/>
      <c r="P29" s="198" t="s">
        <v>5</v>
      </c>
      <c r="Q29" s="72"/>
      <c r="R29" s="198" t="s">
        <v>6</v>
      </c>
      <c r="S29" s="78"/>
      <c r="T29" s="78"/>
      <c r="U29" s="209"/>
      <c r="V29" s="72"/>
      <c r="W29" s="72"/>
      <c r="X29" s="72"/>
      <c r="Y29" s="73"/>
      <c r="Z29" s="73"/>
      <c r="AA29" s="73"/>
      <c r="AB29" s="78"/>
      <c r="AC29" s="78"/>
      <c r="AD29" s="78"/>
      <c r="AE29" s="78"/>
      <c r="AF29" s="78"/>
      <c r="AG29" s="78"/>
      <c r="AH29" s="78"/>
      <c r="AI29" s="78"/>
      <c r="AJ29" s="78"/>
      <c r="AK29" s="78"/>
      <c r="AL29" s="70"/>
      <c r="AM29" s="72"/>
      <c r="AN29" s="72"/>
      <c r="AO29" s="75"/>
      <c r="AP29" s="78"/>
      <c r="AQ29" s="78"/>
      <c r="AR29" s="78"/>
      <c r="AS29" s="78"/>
      <c r="AT29" s="79"/>
      <c r="AU29" s="79"/>
      <c r="AV29" s="75"/>
      <c r="AW29" s="75"/>
      <c r="AX29" s="78"/>
      <c r="AY29" s="78"/>
      <c r="AZ29" s="78"/>
      <c r="BA29" s="78"/>
      <c r="BB29" s="79"/>
      <c r="BC29" s="79"/>
      <c r="BD29" s="75"/>
      <c r="BE29" s="75"/>
      <c r="BF29" s="78"/>
      <c r="BG29" s="78"/>
      <c r="BH29" s="78"/>
      <c r="BI29" s="78"/>
      <c r="BJ29" s="79"/>
      <c r="BK29" s="79"/>
      <c r="BL29" s="75"/>
      <c r="BM29" s="74"/>
      <c r="BN29" s="75"/>
      <c r="BO29" s="74"/>
      <c r="BP29" s="75"/>
      <c r="BQ29" s="61" t="e">
        <f>VLOOKUP(V29&amp;W29&amp;X29,'R5参照用'!$AJ$3:$AK$101,2,0)</f>
        <v>#N/A</v>
      </c>
      <c r="BR29" s="2" t="str">
        <f t="shared" si="0"/>
        <v/>
      </c>
      <c r="BS29" s="2">
        <v>25</v>
      </c>
      <c r="BT29" s="2" t="str">
        <f>IF($G29&lt;&gt;"R3","",COUNTIF(G$5:G29,BT$4))</f>
        <v/>
      </c>
      <c r="BU29" s="2" t="str">
        <f>IF($G29&lt;&gt;"R2","",COUNTIF(G$5:G29,BU$4))</f>
        <v/>
      </c>
    </row>
    <row r="30" spans="1:73" ht="21.75" customHeight="1" x14ac:dyDescent="0.3">
      <c r="A30" s="196" t="str">
        <f>表紙!$H$11</f>
        <v>28365</v>
      </c>
      <c r="B30" s="70"/>
      <c r="C30" s="70"/>
      <c r="D30" s="71"/>
      <c r="E30" s="70"/>
      <c r="F30" s="196" t="str">
        <f>IFERROR(VLOOKUP($A30&amp;"-"&amp;$BS30,'R5参照用'!$AU$3:$BB$4178,5,0),"")</f>
        <v/>
      </c>
      <c r="G30" s="196" t="str">
        <f>IFERROR(VLOOKUP($A30&amp;"-"&amp;$BS30,'R5参照用'!$AU$3:$BB$4178,3,0),"")</f>
        <v/>
      </c>
      <c r="H30" s="197" t="str">
        <f>IFERROR(VLOOKUP($A30&amp;"-"&amp;$BS30,'R5参照用'!$AU$3:$BB$4178,8,0),"")</f>
        <v/>
      </c>
      <c r="I30" s="198" t="s">
        <v>808</v>
      </c>
      <c r="J30" s="72"/>
      <c r="K30" s="198" t="s">
        <v>5</v>
      </c>
      <c r="L30" s="72"/>
      <c r="M30" s="198" t="s">
        <v>6</v>
      </c>
      <c r="N30" s="198" t="s">
        <v>808</v>
      </c>
      <c r="O30" s="72"/>
      <c r="P30" s="198" t="s">
        <v>5</v>
      </c>
      <c r="Q30" s="72"/>
      <c r="R30" s="198" t="s">
        <v>6</v>
      </c>
      <c r="S30" s="78"/>
      <c r="T30" s="78"/>
      <c r="U30" s="209"/>
      <c r="V30" s="72"/>
      <c r="W30" s="72"/>
      <c r="X30" s="72"/>
      <c r="Y30" s="73"/>
      <c r="Z30" s="73"/>
      <c r="AA30" s="73"/>
      <c r="AB30" s="78"/>
      <c r="AC30" s="78"/>
      <c r="AD30" s="78"/>
      <c r="AE30" s="78"/>
      <c r="AF30" s="78"/>
      <c r="AG30" s="78"/>
      <c r="AH30" s="78"/>
      <c r="AI30" s="78"/>
      <c r="AJ30" s="78"/>
      <c r="AK30" s="78"/>
      <c r="AL30" s="70"/>
      <c r="AM30" s="72"/>
      <c r="AN30" s="72"/>
      <c r="AO30" s="75"/>
      <c r="AP30" s="78"/>
      <c r="AQ30" s="78"/>
      <c r="AR30" s="78"/>
      <c r="AS30" s="78"/>
      <c r="AT30" s="79"/>
      <c r="AU30" s="79"/>
      <c r="AV30" s="75"/>
      <c r="AW30" s="75"/>
      <c r="AX30" s="78"/>
      <c r="AY30" s="78"/>
      <c r="AZ30" s="78"/>
      <c r="BA30" s="78"/>
      <c r="BB30" s="79"/>
      <c r="BC30" s="79"/>
      <c r="BD30" s="75"/>
      <c r="BE30" s="75"/>
      <c r="BF30" s="78"/>
      <c r="BG30" s="78"/>
      <c r="BH30" s="78"/>
      <c r="BI30" s="78"/>
      <c r="BJ30" s="79"/>
      <c r="BK30" s="79"/>
      <c r="BL30" s="75"/>
      <c r="BM30" s="74"/>
      <c r="BN30" s="75"/>
      <c r="BO30" s="74"/>
      <c r="BP30" s="75"/>
      <c r="BQ30" s="61" t="e">
        <f>VLOOKUP(V30&amp;W30&amp;X30,'R5参照用'!$AJ$3:$AK$101,2,0)</f>
        <v>#N/A</v>
      </c>
      <c r="BR30" s="2" t="str">
        <f t="shared" si="0"/>
        <v/>
      </c>
      <c r="BS30" s="2">
        <v>26</v>
      </c>
      <c r="BT30" s="2" t="str">
        <f>IF($G30&lt;&gt;"R3","",COUNTIF(G$5:G30,BT$4))</f>
        <v/>
      </c>
      <c r="BU30" s="2" t="str">
        <f>IF($G30&lt;&gt;"R2","",COUNTIF(G$5:G30,BU$4))</f>
        <v/>
      </c>
    </row>
    <row r="31" spans="1:73" ht="21.75" customHeight="1" x14ac:dyDescent="0.3">
      <c r="A31" s="196" t="str">
        <f>表紙!$H$11</f>
        <v>28365</v>
      </c>
      <c r="B31" s="70"/>
      <c r="C31" s="70"/>
      <c r="D31" s="71"/>
      <c r="E31" s="70"/>
      <c r="F31" s="196" t="str">
        <f>IFERROR(VLOOKUP($A31&amp;"-"&amp;$BS31,'R5参照用'!$AU$3:$BB$4178,5,0),"")</f>
        <v/>
      </c>
      <c r="G31" s="196" t="str">
        <f>IFERROR(VLOOKUP($A31&amp;"-"&amp;$BS31,'R5参照用'!$AU$3:$BB$4178,3,0),"")</f>
        <v/>
      </c>
      <c r="H31" s="197" t="str">
        <f>IFERROR(VLOOKUP($A31&amp;"-"&amp;$BS31,'R5参照用'!$AU$3:$BB$4178,8,0),"")</f>
        <v/>
      </c>
      <c r="I31" s="198" t="s">
        <v>808</v>
      </c>
      <c r="J31" s="72"/>
      <c r="K31" s="198" t="s">
        <v>5</v>
      </c>
      <c r="L31" s="72"/>
      <c r="M31" s="198" t="s">
        <v>6</v>
      </c>
      <c r="N31" s="198" t="s">
        <v>808</v>
      </c>
      <c r="O31" s="72"/>
      <c r="P31" s="198" t="s">
        <v>5</v>
      </c>
      <c r="Q31" s="72"/>
      <c r="R31" s="198" t="s">
        <v>6</v>
      </c>
      <c r="S31" s="78"/>
      <c r="T31" s="78"/>
      <c r="U31" s="209"/>
      <c r="V31" s="72"/>
      <c r="W31" s="72"/>
      <c r="X31" s="72"/>
      <c r="Y31" s="73"/>
      <c r="Z31" s="73"/>
      <c r="AA31" s="73"/>
      <c r="AB31" s="78"/>
      <c r="AC31" s="78"/>
      <c r="AD31" s="78"/>
      <c r="AE31" s="78"/>
      <c r="AF31" s="78"/>
      <c r="AG31" s="78"/>
      <c r="AH31" s="78"/>
      <c r="AI31" s="78"/>
      <c r="AJ31" s="78"/>
      <c r="AK31" s="78"/>
      <c r="AL31" s="70"/>
      <c r="AM31" s="72"/>
      <c r="AN31" s="72"/>
      <c r="AO31" s="75"/>
      <c r="AP31" s="78"/>
      <c r="AQ31" s="78"/>
      <c r="AR31" s="78"/>
      <c r="AS31" s="78"/>
      <c r="AT31" s="79"/>
      <c r="AU31" s="79"/>
      <c r="AV31" s="75"/>
      <c r="AW31" s="75"/>
      <c r="AX31" s="78"/>
      <c r="AY31" s="78"/>
      <c r="AZ31" s="78"/>
      <c r="BA31" s="78"/>
      <c r="BB31" s="79"/>
      <c r="BC31" s="79"/>
      <c r="BD31" s="75"/>
      <c r="BE31" s="75"/>
      <c r="BF31" s="78"/>
      <c r="BG31" s="78"/>
      <c r="BH31" s="78"/>
      <c r="BI31" s="78"/>
      <c r="BJ31" s="79"/>
      <c r="BK31" s="79"/>
      <c r="BL31" s="75"/>
      <c r="BM31" s="74"/>
      <c r="BN31" s="75"/>
      <c r="BO31" s="74"/>
      <c r="BP31" s="75"/>
      <c r="BQ31" s="61" t="e">
        <f>VLOOKUP(V31&amp;W31&amp;X31,'R5参照用'!$AJ$3:$AK$101,2,0)</f>
        <v>#N/A</v>
      </c>
      <c r="BR31" s="2" t="str">
        <f t="shared" si="0"/>
        <v/>
      </c>
      <c r="BS31" s="2">
        <v>27</v>
      </c>
      <c r="BT31" s="2" t="str">
        <f>IF($G31&lt;&gt;"R3","",COUNTIF(G$5:G31,BT$4))</f>
        <v/>
      </c>
      <c r="BU31" s="2" t="str">
        <f>IF($G31&lt;&gt;"R2","",COUNTIF(G$5:G31,BU$4))</f>
        <v/>
      </c>
    </row>
    <row r="32" spans="1:73" ht="21.75" customHeight="1" x14ac:dyDescent="0.3">
      <c r="A32" s="196" t="str">
        <f>表紙!$H$11</f>
        <v>28365</v>
      </c>
      <c r="B32" s="70"/>
      <c r="C32" s="70"/>
      <c r="D32" s="71"/>
      <c r="E32" s="70"/>
      <c r="F32" s="196" t="str">
        <f>IFERROR(VLOOKUP($A32&amp;"-"&amp;$BS32,'R5参照用'!$AU$3:$BB$4178,5,0),"")</f>
        <v/>
      </c>
      <c r="G32" s="196" t="str">
        <f>IFERROR(VLOOKUP($A32&amp;"-"&amp;$BS32,'R5参照用'!$AU$3:$BB$4178,3,0),"")</f>
        <v/>
      </c>
      <c r="H32" s="197" t="str">
        <f>IFERROR(VLOOKUP($A32&amp;"-"&amp;$BS32,'R5参照用'!$AU$3:$BB$4178,8,0),"")</f>
        <v/>
      </c>
      <c r="I32" s="198" t="s">
        <v>808</v>
      </c>
      <c r="J32" s="72"/>
      <c r="K32" s="198" t="s">
        <v>5</v>
      </c>
      <c r="L32" s="72"/>
      <c r="M32" s="198" t="s">
        <v>6</v>
      </c>
      <c r="N32" s="198" t="s">
        <v>808</v>
      </c>
      <c r="O32" s="72"/>
      <c r="P32" s="198" t="s">
        <v>5</v>
      </c>
      <c r="Q32" s="72"/>
      <c r="R32" s="198" t="s">
        <v>6</v>
      </c>
      <c r="S32" s="78"/>
      <c r="T32" s="78"/>
      <c r="U32" s="209"/>
      <c r="V32" s="72"/>
      <c r="W32" s="72"/>
      <c r="X32" s="72"/>
      <c r="Y32" s="73"/>
      <c r="Z32" s="73"/>
      <c r="AA32" s="73"/>
      <c r="AB32" s="78"/>
      <c r="AC32" s="78"/>
      <c r="AD32" s="78"/>
      <c r="AE32" s="78"/>
      <c r="AF32" s="78"/>
      <c r="AG32" s="78"/>
      <c r="AH32" s="78"/>
      <c r="AI32" s="78"/>
      <c r="AJ32" s="78"/>
      <c r="AK32" s="78"/>
      <c r="AL32" s="70"/>
      <c r="AM32" s="72"/>
      <c r="AN32" s="72"/>
      <c r="AO32" s="75"/>
      <c r="AP32" s="78"/>
      <c r="AQ32" s="78"/>
      <c r="AR32" s="78"/>
      <c r="AS32" s="78"/>
      <c r="AT32" s="79"/>
      <c r="AU32" s="79"/>
      <c r="AV32" s="75"/>
      <c r="AW32" s="75"/>
      <c r="AX32" s="78"/>
      <c r="AY32" s="78"/>
      <c r="AZ32" s="78"/>
      <c r="BA32" s="78"/>
      <c r="BB32" s="79"/>
      <c r="BC32" s="79"/>
      <c r="BD32" s="75"/>
      <c r="BE32" s="75"/>
      <c r="BF32" s="78"/>
      <c r="BG32" s="78"/>
      <c r="BH32" s="78"/>
      <c r="BI32" s="78"/>
      <c r="BJ32" s="79"/>
      <c r="BK32" s="79"/>
      <c r="BL32" s="75"/>
      <c r="BM32" s="74"/>
      <c r="BN32" s="75"/>
      <c r="BO32" s="74"/>
      <c r="BP32" s="75"/>
      <c r="BQ32" s="61" t="e">
        <f>VLOOKUP(V32&amp;W32&amp;X32,'R5参照用'!$AJ$3:$AK$101,2,0)</f>
        <v>#N/A</v>
      </c>
      <c r="BR32" s="2" t="str">
        <f t="shared" si="0"/>
        <v/>
      </c>
      <c r="BS32" s="2">
        <v>28</v>
      </c>
      <c r="BT32" s="2" t="str">
        <f>IF($G32&lt;&gt;"R3","",COUNTIF(G$5:G32,BT$4))</f>
        <v/>
      </c>
      <c r="BU32" s="2" t="str">
        <f>IF($G32&lt;&gt;"R2","",COUNTIF(G$5:G32,BU$4))</f>
        <v/>
      </c>
    </row>
    <row r="33" spans="1:73" ht="21.75" customHeight="1" x14ac:dyDescent="0.3">
      <c r="A33" s="196" t="str">
        <f>表紙!$H$11</f>
        <v>28365</v>
      </c>
      <c r="B33" s="70"/>
      <c r="C33" s="70"/>
      <c r="D33" s="71"/>
      <c r="E33" s="70"/>
      <c r="F33" s="196" t="str">
        <f>IFERROR(VLOOKUP($A33&amp;"-"&amp;$BS33,'R5参照用'!$AU$3:$BB$4178,5,0),"")</f>
        <v/>
      </c>
      <c r="G33" s="196" t="str">
        <f>IFERROR(VLOOKUP($A33&amp;"-"&amp;$BS33,'R5参照用'!$AU$3:$BB$4178,3,0),"")</f>
        <v/>
      </c>
      <c r="H33" s="197" t="str">
        <f>IFERROR(VLOOKUP($A33&amp;"-"&amp;$BS33,'R5参照用'!$AU$3:$BB$4178,8,0),"")</f>
        <v/>
      </c>
      <c r="I33" s="198" t="s">
        <v>808</v>
      </c>
      <c r="J33" s="72"/>
      <c r="K33" s="198" t="s">
        <v>5</v>
      </c>
      <c r="L33" s="72"/>
      <c r="M33" s="198" t="s">
        <v>6</v>
      </c>
      <c r="N33" s="198" t="s">
        <v>808</v>
      </c>
      <c r="O33" s="72"/>
      <c r="P33" s="198" t="s">
        <v>5</v>
      </c>
      <c r="Q33" s="72"/>
      <c r="R33" s="198" t="s">
        <v>6</v>
      </c>
      <c r="S33" s="78"/>
      <c r="T33" s="78"/>
      <c r="U33" s="209"/>
      <c r="V33" s="72"/>
      <c r="W33" s="72"/>
      <c r="X33" s="72"/>
      <c r="Y33" s="73"/>
      <c r="Z33" s="73"/>
      <c r="AA33" s="73"/>
      <c r="AB33" s="78"/>
      <c r="AC33" s="78"/>
      <c r="AD33" s="78"/>
      <c r="AE33" s="78"/>
      <c r="AF33" s="78"/>
      <c r="AG33" s="78"/>
      <c r="AH33" s="78"/>
      <c r="AI33" s="78"/>
      <c r="AJ33" s="78"/>
      <c r="AK33" s="78"/>
      <c r="AL33" s="70"/>
      <c r="AM33" s="72"/>
      <c r="AN33" s="72"/>
      <c r="AO33" s="75"/>
      <c r="AP33" s="78"/>
      <c r="AQ33" s="78"/>
      <c r="AR33" s="78"/>
      <c r="AS33" s="78"/>
      <c r="AT33" s="79"/>
      <c r="AU33" s="79"/>
      <c r="AV33" s="75"/>
      <c r="AW33" s="75"/>
      <c r="AX33" s="78"/>
      <c r="AY33" s="78"/>
      <c r="AZ33" s="78"/>
      <c r="BA33" s="78"/>
      <c r="BB33" s="79"/>
      <c r="BC33" s="79"/>
      <c r="BD33" s="75"/>
      <c r="BE33" s="75"/>
      <c r="BF33" s="78"/>
      <c r="BG33" s="78"/>
      <c r="BH33" s="78"/>
      <c r="BI33" s="78"/>
      <c r="BJ33" s="79"/>
      <c r="BK33" s="79"/>
      <c r="BL33" s="75"/>
      <c r="BM33" s="74"/>
      <c r="BN33" s="75"/>
      <c r="BO33" s="74"/>
      <c r="BP33" s="75"/>
      <c r="BQ33" s="61" t="e">
        <f>VLOOKUP(V33&amp;W33&amp;X33,'R5参照用'!$AJ$3:$AK$101,2,0)</f>
        <v>#N/A</v>
      </c>
      <c r="BR33" s="2" t="str">
        <f t="shared" si="0"/>
        <v/>
      </c>
      <c r="BS33" s="2">
        <v>29</v>
      </c>
      <c r="BT33" s="2" t="str">
        <f>IF($G33&lt;&gt;"R3","",COUNTIF(G$5:G33,BT$4))</f>
        <v/>
      </c>
      <c r="BU33" s="2" t="str">
        <f>IF($G33&lt;&gt;"R2","",COUNTIF(G$5:G33,BU$4))</f>
        <v/>
      </c>
    </row>
    <row r="34" spans="1:73" ht="21.75" customHeight="1" x14ac:dyDescent="0.3">
      <c r="A34" s="196" t="str">
        <f>表紙!$H$11</f>
        <v>28365</v>
      </c>
      <c r="B34" s="70"/>
      <c r="C34" s="70"/>
      <c r="D34" s="71"/>
      <c r="E34" s="70"/>
      <c r="F34" s="196" t="str">
        <f>IFERROR(VLOOKUP($A34&amp;"-"&amp;$BS34,'R5参照用'!$AU$3:$BB$4178,5,0),"")</f>
        <v/>
      </c>
      <c r="G34" s="196" t="str">
        <f>IFERROR(VLOOKUP($A34&amp;"-"&amp;$BS34,'R5参照用'!$AU$3:$BB$4178,3,0),"")</f>
        <v/>
      </c>
      <c r="H34" s="197" t="str">
        <f>IFERROR(VLOOKUP($A34&amp;"-"&amp;$BS34,'R5参照用'!$AU$3:$BB$4178,8,0),"")</f>
        <v/>
      </c>
      <c r="I34" s="198" t="s">
        <v>808</v>
      </c>
      <c r="J34" s="72"/>
      <c r="K34" s="198" t="s">
        <v>5</v>
      </c>
      <c r="L34" s="72"/>
      <c r="M34" s="198" t="s">
        <v>6</v>
      </c>
      <c r="N34" s="198" t="s">
        <v>808</v>
      </c>
      <c r="O34" s="72"/>
      <c r="P34" s="198" t="s">
        <v>5</v>
      </c>
      <c r="Q34" s="72"/>
      <c r="R34" s="198" t="s">
        <v>6</v>
      </c>
      <c r="S34" s="78"/>
      <c r="T34" s="78"/>
      <c r="U34" s="209"/>
      <c r="V34" s="72"/>
      <c r="W34" s="72"/>
      <c r="X34" s="72"/>
      <c r="Y34" s="73"/>
      <c r="Z34" s="73"/>
      <c r="AA34" s="73"/>
      <c r="AB34" s="78"/>
      <c r="AC34" s="78"/>
      <c r="AD34" s="78"/>
      <c r="AE34" s="78"/>
      <c r="AF34" s="78"/>
      <c r="AG34" s="78"/>
      <c r="AH34" s="78"/>
      <c r="AI34" s="78"/>
      <c r="AJ34" s="78"/>
      <c r="AK34" s="78"/>
      <c r="AL34" s="70"/>
      <c r="AM34" s="72"/>
      <c r="AN34" s="72"/>
      <c r="AO34" s="75"/>
      <c r="AP34" s="78"/>
      <c r="AQ34" s="78"/>
      <c r="AR34" s="78"/>
      <c r="AS34" s="78"/>
      <c r="AT34" s="79"/>
      <c r="AU34" s="79"/>
      <c r="AV34" s="75"/>
      <c r="AW34" s="75"/>
      <c r="AX34" s="78"/>
      <c r="AY34" s="78"/>
      <c r="AZ34" s="78"/>
      <c r="BA34" s="78"/>
      <c r="BB34" s="79"/>
      <c r="BC34" s="79"/>
      <c r="BD34" s="75"/>
      <c r="BE34" s="75"/>
      <c r="BF34" s="78"/>
      <c r="BG34" s="78"/>
      <c r="BH34" s="78"/>
      <c r="BI34" s="78"/>
      <c r="BJ34" s="79"/>
      <c r="BK34" s="79"/>
      <c r="BL34" s="75"/>
      <c r="BM34" s="74"/>
      <c r="BN34" s="75"/>
      <c r="BO34" s="74"/>
      <c r="BP34" s="75"/>
      <c r="BQ34" s="61" t="e">
        <f>VLOOKUP(V34&amp;W34&amp;X34,'R5参照用'!$AJ$3:$AK$101,2,0)</f>
        <v>#N/A</v>
      </c>
      <c r="BR34" s="2" t="str">
        <f t="shared" si="0"/>
        <v/>
      </c>
      <c r="BS34" s="2">
        <v>30</v>
      </c>
      <c r="BT34" s="2" t="str">
        <f>IF($G34&lt;&gt;"R3","",COUNTIF(G$5:G34,BT$4))</f>
        <v/>
      </c>
      <c r="BU34" s="2" t="str">
        <f>IF($G34&lt;&gt;"R2","",COUNTIF(G$5:G34,BU$4))</f>
        <v/>
      </c>
    </row>
    <row r="35" spans="1:73" ht="21.75" customHeight="1" x14ac:dyDescent="0.3">
      <c r="A35" s="196" t="str">
        <f>表紙!$H$11</f>
        <v>28365</v>
      </c>
      <c r="B35" s="70"/>
      <c r="C35" s="70"/>
      <c r="D35" s="71"/>
      <c r="E35" s="70"/>
      <c r="F35" s="196" t="str">
        <f>IFERROR(VLOOKUP($A35&amp;"-"&amp;$BS35,'R5参照用'!$AU$3:$BB$4178,5,0),"")</f>
        <v/>
      </c>
      <c r="G35" s="196" t="str">
        <f>IFERROR(VLOOKUP($A35&amp;"-"&amp;$BS35,'R5参照用'!$AU$3:$BB$4178,3,0),"")</f>
        <v/>
      </c>
      <c r="H35" s="197" t="str">
        <f>IFERROR(VLOOKUP($A35&amp;"-"&amp;$BS35,'R5参照用'!$AU$3:$BB$4178,8,0),"")</f>
        <v/>
      </c>
      <c r="I35" s="198" t="s">
        <v>808</v>
      </c>
      <c r="J35" s="72"/>
      <c r="K35" s="198" t="s">
        <v>5</v>
      </c>
      <c r="L35" s="72"/>
      <c r="M35" s="198" t="s">
        <v>6</v>
      </c>
      <c r="N35" s="198" t="s">
        <v>808</v>
      </c>
      <c r="O35" s="72"/>
      <c r="P35" s="198" t="s">
        <v>5</v>
      </c>
      <c r="Q35" s="72"/>
      <c r="R35" s="198" t="s">
        <v>6</v>
      </c>
      <c r="S35" s="78"/>
      <c r="T35" s="78"/>
      <c r="U35" s="209"/>
      <c r="V35" s="72"/>
      <c r="W35" s="72"/>
      <c r="X35" s="72"/>
      <c r="Y35" s="73"/>
      <c r="Z35" s="73"/>
      <c r="AA35" s="73"/>
      <c r="AB35" s="78"/>
      <c r="AC35" s="78"/>
      <c r="AD35" s="78"/>
      <c r="AE35" s="78"/>
      <c r="AF35" s="78"/>
      <c r="AG35" s="78"/>
      <c r="AH35" s="78"/>
      <c r="AI35" s="78"/>
      <c r="AJ35" s="78"/>
      <c r="AK35" s="78"/>
      <c r="AL35" s="70"/>
      <c r="AM35" s="72"/>
      <c r="AN35" s="72"/>
      <c r="AO35" s="75"/>
      <c r="AP35" s="78"/>
      <c r="AQ35" s="78"/>
      <c r="AR35" s="78"/>
      <c r="AS35" s="78"/>
      <c r="AT35" s="79"/>
      <c r="AU35" s="79"/>
      <c r="AV35" s="75"/>
      <c r="AW35" s="75"/>
      <c r="AX35" s="78"/>
      <c r="AY35" s="78"/>
      <c r="AZ35" s="78"/>
      <c r="BA35" s="78"/>
      <c r="BB35" s="79"/>
      <c r="BC35" s="79"/>
      <c r="BD35" s="75"/>
      <c r="BE35" s="75"/>
      <c r="BF35" s="78"/>
      <c r="BG35" s="78"/>
      <c r="BH35" s="78"/>
      <c r="BI35" s="78"/>
      <c r="BJ35" s="79"/>
      <c r="BK35" s="79"/>
      <c r="BL35" s="75"/>
      <c r="BM35" s="74"/>
      <c r="BN35" s="75"/>
      <c r="BO35" s="74"/>
      <c r="BP35" s="75"/>
      <c r="BQ35" s="61" t="e">
        <f>VLOOKUP(V35&amp;W35&amp;X35,'R5参照用'!$AJ$3:$AK$101,2,0)</f>
        <v>#N/A</v>
      </c>
      <c r="BR35" s="2" t="str">
        <f t="shared" si="0"/>
        <v/>
      </c>
      <c r="BS35" s="2">
        <v>31</v>
      </c>
      <c r="BT35" s="2" t="str">
        <f>IF($G35&lt;&gt;"R3","",COUNTIF(G$5:G35,BT$4))</f>
        <v/>
      </c>
      <c r="BU35" s="2" t="str">
        <f>IF($G35&lt;&gt;"R2","",COUNTIF(G$5:G35,BU$4))</f>
        <v/>
      </c>
    </row>
    <row r="36" spans="1:73" ht="21.75" customHeight="1" x14ac:dyDescent="0.3">
      <c r="A36" s="196" t="str">
        <f>表紙!$H$11</f>
        <v>28365</v>
      </c>
      <c r="B36" s="70"/>
      <c r="C36" s="70"/>
      <c r="D36" s="71"/>
      <c r="E36" s="70"/>
      <c r="F36" s="196" t="str">
        <f>IFERROR(VLOOKUP($A36&amp;"-"&amp;$BS36,'R5参照用'!$AU$3:$BB$4178,5,0),"")</f>
        <v/>
      </c>
      <c r="G36" s="196" t="str">
        <f>IFERROR(VLOOKUP($A36&amp;"-"&amp;$BS36,'R5参照用'!$AU$3:$BB$4178,3,0),"")</f>
        <v/>
      </c>
      <c r="H36" s="197" t="str">
        <f>IFERROR(VLOOKUP($A36&amp;"-"&amp;$BS36,'R5参照用'!$AU$3:$BB$4178,8,0),"")</f>
        <v/>
      </c>
      <c r="I36" s="198" t="s">
        <v>808</v>
      </c>
      <c r="J36" s="72"/>
      <c r="K36" s="198" t="s">
        <v>5</v>
      </c>
      <c r="L36" s="72"/>
      <c r="M36" s="198" t="s">
        <v>6</v>
      </c>
      <c r="N36" s="198" t="s">
        <v>808</v>
      </c>
      <c r="O36" s="72"/>
      <c r="P36" s="198" t="s">
        <v>5</v>
      </c>
      <c r="Q36" s="72"/>
      <c r="R36" s="198" t="s">
        <v>6</v>
      </c>
      <c r="S36" s="78"/>
      <c r="T36" s="78"/>
      <c r="U36" s="209"/>
      <c r="V36" s="72"/>
      <c r="W36" s="72"/>
      <c r="X36" s="72"/>
      <c r="Y36" s="73"/>
      <c r="Z36" s="73"/>
      <c r="AA36" s="73"/>
      <c r="AB36" s="78"/>
      <c r="AC36" s="78"/>
      <c r="AD36" s="78"/>
      <c r="AE36" s="78"/>
      <c r="AF36" s="78"/>
      <c r="AG36" s="78"/>
      <c r="AH36" s="78"/>
      <c r="AI36" s="78"/>
      <c r="AJ36" s="78"/>
      <c r="AK36" s="78"/>
      <c r="AL36" s="70"/>
      <c r="AM36" s="72"/>
      <c r="AN36" s="72"/>
      <c r="AO36" s="75"/>
      <c r="AP36" s="78"/>
      <c r="AQ36" s="78"/>
      <c r="AR36" s="78"/>
      <c r="AS36" s="78"/>
      <c r="AT36" s="79"/>
      <c r="AU36" s="79"/>
      <c r="AV36" s="75"/>
      <c r="AW36" s="75"/>
      <c r="AX36" s="78"/>
      <c r="AY36" s="78"/>
      <c r="AZ36" s="78"/>
      <c r="BA36" s="78"/>
      <c r="BB36" s="79"/>
      <c r="BC36" s="79"/>
      <c r="BD36" s="75"/>
      <c r="BE36" s="75"/>
      <c r="BF36" s="78"/>
      <c r="BG36" s="78"/>
      <c r="BH36" s="78"/>
      <c r="BI36" s="78"/>
      <c r="BJ36" s="79"/>
      <c r="BK36" s="79"/>
      <c r="BL36" s="75"/>
      <c r="BM36" s="74"/>
      <c r="BN36" s="75"/>
      <c r="BO36" s="74"/>
      <c r="BP36" s="75"/>
      <c r="BQ36" s="61" t="e">
        <f>VLOOKUP(V36&amp;W36&amp;X36,'R5参照用'!$AJ$3:$AK$101,2,0)</f>
        <v>#N/A</v>
      </c>
      <c r="BR36" s="2" t="str">
        <f t="shared" si="0"/>
        <v/>
      </c>
      <c r="BS36" s="2">
        <v>32</v>
      </c>
      <c r="BT36" s="2" t="str">
        <f>IF($G36&lt;&gt;"R3","",COUNTIF(G$5:G36,BT$4))</f>
        <v/>
      </c>
      <c r="BU36" s="2" t="str">
        <f>IF($G36&lt;&gt;"R2","",COUNTIF(G$5:G36,BU$4))</f>
        <v/>
      </c>
    </row>
    <row r="37" spans="1:73" ht="21.75" customHeight="1" x14ac:dyDescent="0.3">
      <c r="A37" s="196" t="str">
        <f>表紙!$H$11</f>
        <v>28365</v>
      </c>
      <c r="B37" s="70"/>
      <c r="C37" s="70"/>
      <c r="D37" s="71"/>
      <c r="E37" s="70"/>
      <c r="F37" s="196" t="str">
        <f>IFERROR(VLOOKUP($A37&amp;"-"&amp;$BS37,'R5参照用'!$AU$3:$BB$4178,5,0),"")</f>
        <v/>
      </c>
      <c r="G37" s="196" t="str">
        <f>IFERROR(VLOOKUP($A37&amp;"-"&amp;$BS37,'R5参照用'!$AU$3:$BB$4178,3,0),"")</f>
        <v/>
      </c>
      <c r="H37" s="197" t="str">
        <f>IFERROR(VLOOKUP($A37&amp;"-"&amp;$BS37,'R5参照用'!$AU$3:$BB$4178,8,0),"")</f>
        <v/>
      </c>
      <c r="I37" s="198" t="s">
        <v>808</v>
      </c>
      <c r="J37" s="72"/>
      <c r="K37" s="198" t="s">
        <v>5</v>
      </c>
      <c r="L37" s="72"/>
      <c r="M37" s="198" t="s">
        <v>6</v>
      </c>
      <c r="N37" s="198" t="s">
        <v>808</v>
      </c>
      <c r="O37" s="72"/>
      <c r="P37" s="198" t="s">
        <v>5</v>
      </c>
      <c r="Q37" s="72"/>
      <c r="R37" s="198" t="s">
        <v>6</v>
      </c>
      <c r="S37" s="78"/>
      <c r="T37" s="78"/>
      <c r="U37" s="209"/>
      <c r="V37" s="72"/>
      <c r="W37" s="72"/>
      <c r="X37" s="72"/>
      <c r="Y37" s="73"/>
      <c r="Z37" s="73"/>
      <c r="AA37" s="73"/>
      <c r="AB37" s="78"/>
      <c r="AC37" s="78"/>
      <c r="AD37" s="78"/>
      <c r="AE37" s="78"/>
      <c r="AF37" s="78"/>
      <c r="AG37" s="78"/>
      <c r="AH37" s="78"/>
      <c r="AI37" s="78"/>
      <c r="AJ37" s="78"/>
      <c r="AK37" s="78"/>
      <c r="AL37" s="70"/>
      <c r="AM37" s="72"/>
      <c r="AN37" s="72"/>
      <c r="AO37" s="75"/>
      <c r="AP37" s="78"/>
      <c r="AQ37" s="78"/>
      <c r="AR37" s="78"/>
      <c r="AS37" s="78"/>
      <c r="AT37" s="79"/>
      <c r="AU37" s="79"/>
      <c r="AV37" s="75"/>
      <c r="AW37" s="75"/>
      <c r="AX37" s="78"/>
      <c r="AY37" s="78"/>
      <c r="AZ37" s="78"/>
      <c r="BA37" s="78"/>
      <c r="BB37" s="79"/>
      <c r="BC37" s="79"/>
      <c r="BD37" s="75"/>
      <c r="BE37" s="75"/>
      <c r="BF37" s="78"/>
      <c r="BG37" s="78"/>
      <c r="BH37" s="78"/>
      <c r="BI37" s="78"/>
      <c r="BJ37" s="79"/>
      <c r="BK37" s="79"/>
      <c r="BL37" s="75"/>
      <c r="BM37" s="74"/>
      <c r="BN37" s="75"/>
      <c r="BO37" s="74"/>
      <c r="BP37" s="75"/>
      <c r="BQ37" s="61" t="e">
        <f>VLOOKUP(V37&amp;W37&amp;X37,'R5参照用'!$AJ$3:$AK$101,2,0)</f>
        <v>#N/A</v>
      </c>
      <c r="BR37" s="2" t="str">
        <f t="shared" si="0"/>
        <v/>
      </c>
      <c r="BS37" s="2">
        <v>33</v>
      </c>
      <c r="BT37" s="2" t="str">
        <f>IF($G37&lt;&gt;"R3","",COUNTIF(G$5:G37,BT$4))</f>
        <v/>
      </c>
      <c r="BU37" s="2" t="str">
        <f>IF($G37&lt;&gt;"R2","",COUNTIF(G$5:G37,BU$4))</f>
        <v/>
      </c>
    </row>
    <row r="38" spans="1:73" ht="21.75" customHeight="1" x14ac:dyDescent="0.3">
      <c r="A38" s="196" t="str">
        <f>表紙!$H$11</f>
        <v>28365</v>
      </c>
      <c r="B38" s="70"/>
      <c r="C38" s="70"/>
      <c r="D38" s="71"/>
      <c r="E38" s="70"/>
      <c r="F38" s="196" t="str">
        <f>IFERROR(VLOOKUP($A38&amp;"-"&amp;$BS38,'R5参照用'!$AU$3:$BB$4178,5,0),"")</f>
        <v/>
      </c>
      <c r="G38" s="196" t="str">
        <f>IFERROR(VLOOKUP($A38&amp;"-"&amp;$BS38,'R5参照用'!$AU$3:$BB$4178,3,0),"")</f>
        <v/>
      </c>
      <c r="H38" s="197" t="str">
        <f>IFERROR(VLOOKUP($A38&amp;"-"&amp;$BS38,'R5参照用'!$AU$3:$BB$4178,8,0),"")</f>
        <v/>
      </c>
      <c r="I38" s="198" t="s">
        <v>808</v>
      </c>
      <c r="J38" s="72"/>
      <c r="K38" s="198" t="s">
        <v>5</v>
      </c>
      <c r="L38" s="72"/>
      <c r="M38" s="198" t="s">
        <v>6</v>
      </c>
      <c r="N38" s="198" t="s">
        <v>808</v>
      </c>
      <c r="O38" s="72"/>
      <c r="P38" s="198" t="s">
        <v>5</v>
      </c>
      <c r="Q38" s="72"/>
      <c r="R38" s="198" t="s">
        <v>6</v>
      </c>
      <c r="S38" s="78"/>
      <c r="T38" s="78"/>
      <c r="U38" s="209"/>
      <c r="V38" s="72"/>
      <c r="W38" s="72"/>
      <c r="X38" s="72"/>
      <c r="Y38" s="73"/>
      <c r="Z38" s="73"/>
      <c r="AA38" s="73"/>
      <c r="AB38" s="78"/>
      <c r="AC38" s="78"/>
      <c r="AD38" s="78"/>
      <c r="AE38" s="78"/>
      <c r="AF38" s="78"/>
      <c r="AG38" s="78"/>
      <c r="AH38" s="78"/>
      <c r="AI38" s="78"/>
      <c r="AJ38" s="78"/>
      <c r="AK38" s="78"/>
      <c r="AL38" s="70"/>
      <c r="AM38" s="72"/>
      <c r="AN38" s="72"/>
      <c r="AO38" s="75"/>
      <c r="AP38" s="78"/>
      <c r="AQ38" s="78"/>
      <c r="AR38" s="78"/>
      <c r="AS38" s="78"/>
      <c r="AT38" s="79"/>
      <c r="AU38" s="79"/>
      <c r="AV38" s="75"/>
      <c r="AW38" s="75"/>
      <c r="AX38" s="78"/>
      <c r="AY38" s="78"/>
      <c r="AZ38" s="78"/>
      <c r="BA38" s="78"/>
      <c r="BB38" s="79"/>
      <c r="BC38" s="79"/>
      <c r="BD38" s="75"/>
      <c r="BE38" s="75"/>
      <c r="BF38" s="78"/>
      <c r="BG38" s="78"/>
      <c r="BH38" s="78"/>
      <c r="BI38" s="78"/>
      <c r="BJ38" s="79"/>
      <c r="BK38" s="79"/>
      <c r="BL38" s="75"/>
      <c r="BM38" s="74"/>
      <c r="BN38" s="75"/>
      <c r="BO38" s="74"/>
      <c r="BP38" s="75"/>
      <c r="BQ38" s="61" t="e">
        <f>VLOOKUP(V38&amp;W38&amp;X38,'R5参照用'!$AJ$3:$AK$101,2,0)</f>
        <v>#N/A</v>
      </c>
      <c r="BR38" s="2" t="str">
        <f t="shared" si="0"/>
        <v/>
      </c>
      <c r="BS38" s="2">
        <v>34</v>
      </c>
      <c r="BT38" s="2" t="str">
        <f>IF($G38&lt;&gt;"R3","",COUNTIF(G$5:G38,BT$4))</f>
        <v/>
      </c>
      <c r="BU38" s="2" t="str">
        <f>IF($G38&lt;&gt;"R2","",COUNTIF(G$5:G38,BU$4))</f>
        <v/>
      </c>
    </row>
    <row r="39" spans="1:73" ht="21.75" customHeight="1" x14ac:dyDescent="0.3">
      <c r="A39" s="196" t="str">
        <f>表紙!$H$11</f>
        <v>28365</v>
      </c>
      <c r="B39" s="70"/>
      <c r="C39" s="70"/>
      <c r="D39" s="71"/>
      <c r="E39" s="70"/>
      <c r="F39" s="196" t="str">
        <f>IFERROR(VLOOKUP($A39&amp;"-"&amp;$BS39,'R5参照用'!$AU$3:$BB$4178,5,0),"")</f>
        <v/>
      </c>
      <c r="G39" s="196" t="str">
        <f>IFERROR(VLOOKUP($A39&amp;"-"&amp;$BS39,'R5参照用'!$AU$3:$BB$4178,3,0),"")</f>
        <v/>
      </c>
      <c r="H39" s="197" t="str">
        <f>IFERROR(VLOOKUP($A39&amp;"-"&amp;$BS39,'R5参照用'!$AU$3:$BB$4178,8,0),"")</f>
        <v/>
      </c>
      <c r="I39" s="198" t="s">
        <v>808</v>
      </c>
      <c r="J39" s="72"/>
      <c r="K39" s="198" t="s">
        <v>5</v>
      </c>
      <c r="L39" s="72"/>
      <c r="M39" s="198" t="s">
        <v>6</v>
      </c>
      <c r="N39" s="198" t="s">
        <v>808</v>
      </c>
      <c r="O39" s="72"/>
      <c r="P39" s="198" t="s">
        <v>5</v>
      </c>
      <c r="Q39" s="72"/>
      <c r="R39" s="198" t="s">
        <v>6</v>
      </c>
      <c r="S39" s="78"/>
      <c r="T39" s="78"/>
      <c r="U39" s="209"/>
      <c r="V39" s="72"/>
      <c r="W39" s="72"/>
      <c r="X39" s="72"/>
      <c r="Y39" s="73"/>
      <c r="Z39" s="73"/>
      <c r="AA39" s="73"/>
      <c r="AB39" s="78"/>
      <c r="AC39" s="78"/>
      <c r="AD39" s="78"/>
      <c r="AE39" s="78"/>
      <c r="AF39" s="78"/>
      <c r="AG39" s="78"/>
      <c r="AH39" s="78"/>
      <c r="AI39" s="78"/>
      <c r="AJ39" s="78"/>
      <c r="AK39" s="78"/>
      <c r="AL39" s="70"/>
      <c r="AM39" s="72"/>
      <c r="AN39" s="72"/>
      <c r="AO39" s="75"/>
      <c r="AP39" s="78"/>
      <c r="AQ39" s="78"/>
      <c r="AR39" s="78"/>
      <c r="AS39" s="78"/>
      <c r="AT39" s="79"/>
      <c r="AU39" s="79"/>
      <c r="AV39" s="75"/>
      <c r="AW39" s="75"/>
      <c r="AX39" s="78"/>
      <c r="AY39" s="78"/>
      <c r="AZ39" s="78"/>
      <c r="BA39" s="78"/>
      <c r="BB39" s="79"/>
      <c r="BC39" s="79"/>
      <c r="BD39" s="75"/>
      <c r="BE39" s="75"/>
      <c r="BF39" s="78"/>
      <c r="BG39" s="78"/>
      <c r="BH39" s="78"/>
      <c r="BI39" s="78"/>
      <c r="BJ39" s="79"/>
      <c r="BK39" s="79"/>
      <c r="BL39" s="75"/>
      <c r="BM39" s="74"/>
      <c r="BN39" s="75"/>
      <c r="BO39" s="74"/>
      <c r="BP39" s="75"/>
      <c r="BQ39" s="61" t="e">
        <f>VLOOKUP(V39&amp;W39&amp;X39,'R5参照用'!$AJ$3:$AK$101,2,0)</f>
        <v>#N/A</v>
      </c>
      <c r="BR39" s="2" t="str">
        <f t="shared" si="0"/>
        <v/>
      </c>
      <c r="BS39" s="2">
        <v>35</v>
      </c>
      <c r="BT39" s="2" t="str">
        <f>IF($G39&lt;&gt;"R3","",COUNTIF(G$5:G39,BT$4))</f>
        <v/>
      </c>
      <c r="BU39" s="2" t="str">
        <f>IF($G39&lt;&gt;"R2","",COUNTIF(G$5:G39,BU$4))</f>
        <v/>
      </c>
    </row>
    <row r="40" spans="1:73" ht="21.75" customHeight="1" x14ac:dyDescent="0.3">
      <c r="A40" s="196" t="str">
        <f>表紙!$H$11</f>
        <v>28365</v>
      </c>
      <c r="B40" s="70"/>
      <c r="C40" s="70"/>
      <c r="D40" s="71"/>
      <c r="E40" s="70"/>
      <c r="F40" s="196" t="str">
        <f>IFERROR(VLOOKUP($A40&amp;"-"&amp;$BS40,'R5参照用'!$AU$3:$BB$4178,5,0),"")</f>
        <v/>
      </c>
      <c r="G40" s="196" t="str">
        <f>IFERROR(VLOOKUP($A40&amp;"-"&amp;$BS40,'R5参照用'!$AU$3:$BB$4178,3,0),"")</f>
        <v/>
      </c>
      <c r="H40" s="197" t="str">
        <f>IFERROR(VLOOKUP($A40&amp;"-"&amp;$BS40,'R5参照用'!$AU$3:$BB$4178,8,0),"")</f>
        <v/>
      </c>
      <c r="I40" s="198" t="s">
        <v>808</v>
      </c>
      <c r="J40" s="72"/>
      <c r="K40" s="198" t="s">
        <v>5</v>
      </c>
      <c r="L40" s="72"/>
      <c r="M40" s="198" t="s">
        <v>6</v>
      </c>
      <c r="N40" s="198" t="s">
        <v>808</v>
      </c>
      <c r="O40" s="72"/>
      <c r="P40" s="198" t="s">
        <v>5</v>
      </c>
      <c r="Q40" s="72"/>
      <c r="R40" s="198" t="s">
        <v>6</v>
      </c>
      <c r="S40" s="78"/>
      <c r="T40" s="78"/>
      <c r="U40" s="209"/>
      <c r="V40" s="72"/>
      <c r="W40" s="72"/>
      <c r="X40" s="72"/>
      <c r="Y40" s="73"/>
      <c r="Z40" s="73"/>
      <c r="AA40" s="73"/>
      <c r="AB40" s="78"/>
      <c r="AC40" s="78"/>
      <c r="AD40" s="78"/>
      <c r="AE40" s="78"/>
      <c r="AF40" s="78"/>
      <c r="AG40" s="78"/>
      <c r="AH40" s="78"/>
      <c r="AI40" s="78"/>
      <c r="AJ40" s="78"/>
      <c r="AK40" s="78"/>
      <c r="AL40" s="70"/>
      <c r="AM40" s="72"/>
      <c r="AN40" s="72"/>
      <c r="AO40" s="75"/>
      <c r="AP40" s="78"/>
      <c r="AQ40" s="78"/>
      <c r="AR40" s="78"/>
      <c r="AS40" s="78"/>
      <c r="AT40" s="79"/>
      <c r="AU40" s="79"/>
      <c r="AV40" s="75"/>
      <c r="AW40" s="75"/>
      <c r="AX40" s="78"/>
      <c r="AY40" s="78"/>
      <c r="AZ40" s="78"/>
      <c r="BA40" s="78"/>
      <c r="BB40" s="79"/>
      <c r="BC40" s="79"/>
      <c r="BD40" s="75"/>
      <c r="BE40" s="75"/>
      <c r="BF40" s="78"/>
      <c r="BG40" s="78"/>
      <c r="BH40" s="78"/>
      <c r="BI40" s="78"/>
      <c r="BJ40" s="79"/>
      <c r="BK40" s="79"/>
      <c r="BL40" s="75"/>
      <c r="BM40" s="74"/>
      <c r="BN40" s="75"/>
      <c r="BO40" s="74"/>
      <c r="BP40" s="75"/>
      <c r="BQ40" s="61" t="e">
        <f>VLOOKUP(V40&amp;W40&amp;X40,'R5参照用'!$AJ$3:$AK$101,2,0)</f>
        <v>#N/A</v>
      </c>
      <c r="BR40" s="2" t="str">
        <f t="shared" si="0"/>
        <v/>
      </c>
      <c r="BS40" s="2">
        <v>36</v>
      </c>
      <c r="BT40" s="2" t="str">
        <f>IF($G40&lt;&gt;"R3","",COUNTIF(G$5:G40,BT$4))</f>
        <v/>
      </c>
      <c r="BU40" s="2" t="str">
        <f>IF($G40&lt;&gt;"R2","",COUNTIF(G$5:G40,BU$4))</f>
        <v/>
      </c>
    </row>
    <row r="41" spans="1:73" ht="21.75" customHeight="1" x14ac:dyDescent="0.3">
      <c r="A41" s="196" t="str">
        <f>表紙!$H$11</f>
        <v>28365</v>
      </c>
      <c r="B41" s="70"/>
      <c r="C41" s="70"/>
      <c r="D41" s="71"/>
      <c r="E41" s="70"/>
      <c r="F41" s="196" t="str">
        <f>IFERROR(VLOOKUP($A41&amp;"-"&amp;$BS41,'R5参照用'!$AU$3:$BB$4178,5,0),"")</f>
        <v/>
      </c>
      <c r="G41" s="196" t="str">
        <f>IFERROR(VLOOKUP($A41&amp;"-"&amp;$BS41,'R5参照用'!$AU$3:$BB$4178,3,0),"")</f>
        <v/>
      </c>
      <c r="H41" s="197" t="str">
        <f>IFERROR(VLOOKUP($A41&amp;"-"&amp;$BS41,'R5参照用'!$AU$3:$BB$4178,8,0),"")</f>
        <v/>
      </c>
      <c r="I41" s="198" t="s">
        <v>808</v>
      </c>
      <c r="J41" s="72"/>
      <c r="K41" s="198" t="s">
        <v>5</v>
      </c>
      <c r="L41" s="72"/>
      <c r="M41" s="198" t="s">
        <v>6</v>
      </c>
      <c r="N41" s="198" t="s">
        <v>808</v>
      </c>
      <c r="O41" s="72"/>
      <c r="P41" s="198" t="s">
        <v>5</v>
      </c>
      <c r="Q41" s="72"/>
      <c r="R41" s="198" t="s">
        <v>6</v>
      </c>
      <c r="S41" s="78"/>
      <c r="T41" s="78"/>
      <c r="U41" s="209"/>
      <c r="V41" s="72"/>
      <c r="W41" s="72"/>
      <c r="X41" s="72"/>
      <c r="Y41" s="73"/>
      <c r="Z41" s="73"/>
      <c r="AA41" s="73"/>
      <c r="AB41" s="78"/>
      <c r="AC41" s="78"/>
      <c r="AD41" s="78"/>
      <c r="AE41" s="78"/>
      <c r="AF41" s="78"/>
      <c r="AG41" s="78"/>
      <c r="AH41" s="78"/>
      <c r="AI41" s="78"/>
      <c r="AJ41" s="78"/>
      <c r="AK41" s="78"/>
      <c r="AL41" s="70"/>
      <c r="AM41" s="72"/>
      <c r="AN41" s="72"/>
      <c r="AO41" s="75"/>
      <c r="AP41" s="78"/>
      <c r="AQ41" s="78"/>
      <c r="AR41" s="78"/>
      <c r="AS41" s="78"/>
      <c r="AT41" s="79"/>
      <c r="AU41" s="79"/>
      <c r="AV41" s="75"/>
      <c r="AW41" s="75"/>
      <c r="AX41" s="78"/>
      <c r="AY41" s="78"/>
      <c r="AZ41" s="78"/>
      <c r="BA41" s="78"/>
      <c r="BB41" s="79"/>
      <c r="BC41" s="79"/>
      <c r="BD41" s="75"/>
      <c r="BE41" s="75"/>
      <c r="BF41" s="78"/>
      <c r="BG41" s="78"/>
      <c r="BH41" s="78"/>
      <c r="BI41" s="78"/>
      <c r="BJ41" s="79"/>
      <c r="BK41" s="79"/>
      <c r="BL41" s="75"/>
      <c r="BM41" s="74"/>
      <c r="BN41" s="75"/>
      <c r="BO41" s="74"/>
      <c r="BP41" s="75"/>
      <c r="BQ41" s="61" t="e">
        <f>VLOOKUP(V41&amp;W41&amp;X41,'R5参照用'!$AJ$3:$AK$101,2,0)</f>
        <v>#N/A</v>
      </c>
      <c r="BR41" s="2" t="str">
        <f t="shared" si="0"/>
        <v/>
      </c>
      <c r="BS41" s="2">
        <v>37</v>
      </c>
      <c r="BT41" s="2" t="str">
        <f>IF($G41&lt;&gt;"R3","",COUNTIF(G$5:G41,BT$4))</f>
        <v/>
      </c>
      <c r="BU41" s="2" t="str">
        <f>IF($G41&lt;&gt;"R2","",COUNTIF(G$5:G41,BU$4))</f>
        <v/>
      </c>
    </row>
    <row r="42" spans="1:73" ht="21.75" customHeight="1" x14ac:dyDescent="0.3">
      <c r="A42" s="196" t="str">
        <f>表紙!$H$11</f>
        <v>28365</v>
      </c>
      <c r="B42" s="70"/>
      <c r="C42" s="70"/>
      <c r="D42" s="71"/>
      <c r="E42" s="70"/>
      <c r="F42" s="196" t="str">
        <f>IFERROR(VLOOKUP($A42&amp;"-"&amp;$BS42,'R5参照用'!$AU$3:$BB$4178,5,0),"")</f>
        <v/>
      </c>
      <c r="G42" s="196" t="str">
        <f>IFERROR(VLOOKUP($A42&amp;"-"&amp;$BS42,'R5参照用'!$AU$3:$BB$4178,3,0),"")</f>
        <v/>
      </c>
      <c r="H42" s="197" t="str">
        <f>IFERROR(VLOOKUP($A42&amp;"-"&amp;$BS42,'R5参照用'!$AU$3:$BB$4178,8,0),"")</f>
        <v/>
      </c>
      <c r="I42" s="198" t="s">
        <v>808</v>
      </c>
      <c r="J42" s="72"/>
      <c r="K42" s="198" t="s">
        <v>5</v>
      </c>
      <c r="L42" s="72"/>
      <c r="M42" s="198" t="s">
        <v>6</v>
      </c>
      <c r="N42" s="198" t="s">
        <v>808</v>
      </c>
      <c r="O42" s="72"/>
      <c r="P42" s="198" t="s">
        <v>5</v>
      </c>
      <c r="Q42" s="72"/>
      <c r="R42" s="198" t="s">
        <v>6</v>
      </c>
      <c r="S42" s="78"/>
      <c r="T42" s="78"/>
      <c r="U42" s="209"/>
      <c r="V42" s="72"/>
      <c r="W42" s="72"/>
      <c r="X42" s="72"/>
      <c r="Y42" s="73"/>
      <c r="Z42" s="73"/>
      <c r="AA42" s="73"/>
      <c r="AB42" s="78"/>
      <c r="AC42" s="78"/>
      <c r="AD42" s="78"/>
      <c r="AE42" s="78"/>
      <c r="AF42" s="78"/>
      <c r="AG42" s="78"/>
      <c r="AH42" s="78"/>
      <c r="AI42" s="78"/>
      <c r="AJ42" s="78"/>
      <c r="AK42" s="78"/>
      <c r="AL42" s="70"/>
      <c r="AM42" s="72"/>
      <c r="AN42" s="72"/>
      <c r="AO42" s="75"/>
      <c r="AP42" s="78"/>
      <c r="AQ42" s="78"/>
      <c r="AR42" s="78"/>
      <c r="AS42" s="78"/>
      <c r="AT42" s="79"/>
      <c r="AU42" s="79"/>
      <c r="AV42" s="75"/>
      <c r="AW42" s="75"/>
      <c r="AX42" s="78"/>
      <c r="AY42" s="78"/>
      <c r="AZ42" s="78"/>
      <c r="BA42" s="78"/>
      <c r="BB42" s="79"/>
      <c r="BC42" s="79"/>
      <c r="BD42" s="75"/>
      <c r="BE42" s="75"/>
      <c r="BF42" s="78"/>
      <c r="BG42" s="78"/>
      <c r="BH42" s="78"/>
      <c r="BI42" s="78"/>
      <c r="BJ42" s="79"/>
      <c r="BK42" s="79"/>
      <c r="BL42" s="75"/>
      <c r="BM42" s="74"/>
      <c r="BN42" s="75"/>
      <c r="BO42" s="74"/>
      <c r="BP42" s="75"/>
      <c r="BQ42" s="61" t="e">
        <f>VLOOKUP(V42&amp;W42&amp;X42,'R5参照用'!$AJ$3:$AK$101,2,0)</f>
        <v>#N/A</v>
      </c>
      <c r="BR42" s="2" t="str">
        <f t="shared" si="0"/>
        <v/>
      </c>
      <c r="BS42" s="2">
        <v>38</v>
      </c>
      <c r="BT42" s="2" t="str">
        <f>IF($G42&lt;&gt;"R3","",COUNTIF(G$5:G42,BT$4))</f>
        <v/>
      </c>
      <c r="BU42" s="2" t="str">
        <f>IF($G42&lt;&gt;"R2","",COUNTIF(G$5:G42,BU$4))</f>
        <v/>
      </c>
    </row>
    <row r="43" spans="1:73" ht="21.75" customHeight="1" x14ac:dyDescent="0.3">
      <c r="A43" s="196" t="str">
        <f>表紙!$H$11</f>
        <v>28365</v>
      </c>
      <c r="B43" s="70"/>
      <c r="C43" s="70"/>
      <c r="D43" s="71"/>
      <c r="E43" s="70"/>
      <c r="F43" s="196" t="str">
        <f>IFERROR(VLOOKUP($A43&amp;"-"&amp;$BS43,'R5参照用'!$AU$3:$BB$4178,5,0),"")</f>
        <v/>
      </c>
      <c r="G43" s="196" t="str">
        <f>IFERROR(VLOOKUP($A43&amp;"-"&amp;$BS43,'R5参照用'!$AU$3:$BB$4178,3,0),"")</f>
        <v/>
      </c>
      <c r="H43" s="197" t="str">
        <f>IFERROR(VLOOKUP($A43&amp;"-"&amp;$BS43,'R5参照用'!$AU$3:$BB$4178,8,0),"")</f>
        <v/>
      </c>
      <c r="I43" s="198" t="s">
        <v>808</v>
      </c>
      <c r="J43" s="72"/>
      <c r="K43" s="198" t="s">
        <v>5</v>
      </c>
      <c r="L43" s="72"/>
      <c r="M43" s="198" t="s">
        <v>6</v>
      </c>
      <c r="N43" s="198" t="s">
        <v>808</v>
      </c>
      <c r="O43" s="72"/>
      <c r="P43" s="198" t="s">
        <v>5</v>
      </c>
      <c r="Q43" s="72"/>
      <c r="R43" s="198" t="s">
        <v>6</v>
      </c>
      <c r="S43" s="78"/>
      <c r="T43" s="78"/>
      <c r="U43" s="209"/>
      <c r="V43" s="72"/>
      <c r="W43" s="72"/>
      <c r="X43" s="72"/>
      <c r="Y43" s="73"/>
      <c r="Z43" s="73"/>
      <c r="AA43" s="73"/>
      <c r="AB43" s="78"/>
      <c r="AC43" s="78"/>
      <c r="AD43" s="78"/>
      <c r="AE43" s="78"/>
      <c r="AF43" s="78"/>
      <c r="AG43" s="78"/>
      <c r="AH43" s="78"/>
      <c r="AI43" s="78"/>
      <c r="AJ43" s="78"/>
      <c r="AK43" s="78"/>
      <c r="AL43" s="70"/>
      <c r="AM43" s="72"/>
      <c r="AN43" s="72"/>
      <c r="AO43" s="75"/>
      <c r="AP43" s="78"/>
      <c r="AQ43" s="78"/>
      <c r="AR43" s="78"/>
      <c r="AS43" s="78"/>
      <c r="AT43" s="79"/>
      <c r="AU43" s="79"/>
      <c r="AV43" s="75"/>
      <c r="AW43" s="75"/>
      <c r="AX43" s="78"/>
      <c r="AY43" s="78"/>
      <c r="AZ43" s="78"/>
      <c r="BA43" s="78"/>
      <c r="BB43" s="79"/>
      <c r="BC43" s="79"/>
      <c r="BD43" s="75"/>
      <c r="BE43" s="75"/>
      <c r="BF43" s="78"/>
      <c r="BG43" s="78"/>
      <c r="BH43" s="78"/>
      <c r="BI43" s="78"/>
      <c r="BJ43" s="79"/>
      <c r="BK43" s="79"/>
      <c r="BL43" s="75"/>
      <c r="BM43" s="74"/>
      <c r="BN43" s="75"/>
      <c r="BO43" s="74"/>
      <c r="BP43" s="75"/>
      <c r="BQ43" s="61" t="e">
        <f>VLOOKUP(V43&amp;W43&amp;X43,'R5参照用'!$AJ$3:$AK$101,2,0)</f>
        <v>#N/A</v>
      </c>
      <c r="BR43" s="2" t="str">
        <f t="shared" si="0"/>
        <v/>
      </c>
      <c r="BS43" s="2">
        <v>39</v>
      </c>
      <c r="BT43" s="2" t="str">
        <f>IF($G43&lt;&gt;"R3","",COUNTIF(G$5:G43,BT$4))</f>
        <v/>
      </c>
      <c r="BU43" s="2" t="str">
        <f>IF($G43&lt;&gt;"R2","",COUNTIF(G$5:G43,BU$4))</f>
        <v/>
      </c>
    </row>
    <row r="44" spans="1:73" ht="21.75" customHeight="1" x14ac:dyDescent="0.3">
      <c r="A44" s="196" t="str">
        <f>表紙!$H$11</f>
        <v>28365</v>
      </c>
      <c r="B44" s="70"/>
      <c r="C44" s="70"/>
      <c r="D44" s="71"/>
      <c r="E44" s="70"/>
      <c r="F44" s="196" t="str">
        <f>IFERROR(VLOOKUP($A44&amp;"-"&amp;$BS44,'R5参照用'!$AU$3:$BB$4178,5,0),"")</f>
        <v/>
      </c>
      <c r="G44" s="196" t="str">
        <f>IFERROR(VLOOKUP($A44&amp;"-"&amp;$BS44,'R5参照用'!$AU$3:$BB$4178,3,0),"")</f>
        <v/>
      </c>
      <c r="H44" s="197" t="str">
        <f>IFERROR(VLOOKUP($A44&amp;"-"&amp;$BS44,'R5参照用'!$AU$3:$BB$4178,8,0),"")</f>
        <v/>
      </c>
      <c r="I44" s="198" t="s">
        <v>808</v>
      </c>
      <c r="J44" s="72"/>
      <c r="K44" s="198" t="s">
        <v>5</v>
      </c>
      <c r="L44" s="72"/>
      <c r="M44" s="198" t="s">
        <v>6</v>
      </c>
      <c r="N44" s="198" t="s">
        <v>808</v>
      </c>
      <c r="O44" s="72"/>
      <c r="P44" s="198" t="s">
        <v>5</v>
      </c>
      <c r="Q44" s="72"/>
      <c r="R44" s="198" t="s">
        <v>6</v>
      </c>
      <c r="S44" s="78"/>
      <c r="T44" s="78"/>
      <c r="U44" s="209"/>
      <c r="V44" s="72"/>
      <c r="W44" s="72"/>
      <c r="X44" s="72"/>
      <c r="Y44" s="73"/>
      <c r="Z44" s="73"/>
      <c r="AA44" s="73"/>
      <c r="AB44" s="78"/>
      <c r="AC44" s="78"/>
      <c r="AD44" s="78"/>
      <c r="AE44" s="78"/>
      <c r="AF44" s="78"/>
      <c r="AG44" s="78"/>
      <c r="AH44" s="78"/>
      <c r="AI44" s="78"/>
      <c r="AJ44" s="78"/>
      <c r="AK44" s="78"/>
      <c r="AL44" s="70"/>
      <c r="AM44" s="72"/>
      <c r="AN44" s="72"/>
      <c r="AO44" s="75"/>
      <c r="AP44" s="78"/>
      <c r="AQ44" s="78"/>
      <c r="AR44" s="78"/>
      <c r="AS44" s="78"/>
      <c r="AT44" s="79"/>
      <c r="AU44" s="79"/>
      <c r="AV44" s="75"/>
      <c r="AW44" s="75"/>
      <c r="AX44" s="78"/>
      <c r="AY44" s="78"/>
      <c r="AZ44" s="78"/>
      <c r="BA44" s="78"/>
      <c r="BB44" s="79"/>
      <c r="BC44" s="79"/>
      <c r="BD44" s="75"/>
      <c r="BE44" s="75"/>
      <c r="BF44" s="78"/>
      <c r="BG44" s="78"/>
      <c r="BH44" s="78"/>
      <c r="BI44" s="78"/>
      <c r="BJ44" s="79"/>
      <c r="BK44" s="79"/>
      <c r="BL44" s="75"/>
      <c r="BM44" s="74"/>
      <c r="BN44" s="75"/>
      <c r="BO44" s="74"/>
      <c r="BP44" s="75"/>
      <c r="BQ44" s="61" t="e">
        <f>VLOOKUP(V44&amp;W44&amp;X44,'R5参照用'!$AJ$3:$AK$101,2,0)</f>
        <v>#N/A</v>
      </c>
      <c r="BR44" s="2" t="str">
        <f t="shared" si="0"/>
        <v/>
      </c>
      <c r="BS44" s="2">
        <v>40</v>
      </c>
      <c r="BT44" s="2" t="str">
        <f>IF($G44&lt;&gt;"R3","",COUNTIF(G$5:G44,BT$4))</f>
        <v/>
      </c>
      <c r="BU44" s="2" t="str">
        <f>IF($G44&lt;&gt;"R2","",COUNTIF(G$5:G44,BU$4))</f>
        <v/>
      </c>
    </row>
    <row r="45" spans="1:73" ht="21.75" customHeight="1" x14ac:dyDescent="0.3">
      <c r="A45" s="196" t="str">
        <f>表紙!$H$11</f>
        <v>28365</v>
      </c>
      <c r="B45" s="70"/>
      <c r="C45" s="70"/>
      <c r="D45" s="71"/>
      <c r="E45" s="70"/>
      <c r="F45" s="196" t="str">
        <f>IFERROR(VLOOKUP($A45&amp;"-"&amp;$BS45,'R5参照用'!$AU$3:$BB$4178,5,0),"")</f>
        <v/>
      </c>
      <c r="G45" s="196" t="str">
        <f>IFERROR(VLOOKUP($A45&amp;"-"&amp;$BS45,'R5参照用'!$AU$3:$BB$4178,3,0),"")</f>
        <v/>
      </c>
      <c r="H45" s="197" t="str">
        <f>IFERROR(VLOOKUP($A45&amp;"-"&amp;$BS45,'R5参照用'!$AU$3:$BB$4178,8,0),"")</f>
        <v/>
      </c>
      <c r="I45" s="198" t="s">
        <v>808</v>
      </c>
      <c r="J45" s="72"/>
      <c r="K45" s="198" t="s">
        <v>5</v>
      </c>
      <c r="L45" s="72"/>
      <c r="M45" s="198" t="s">
        <v>6</v>
      </c>
      <c r="N45" s="198" t="s">
        <v>808</v>
      </c>
      <c r="O45" s="72"/>
      <c r="P45" s="198" t="s">
        <v>5</v>
      </c>
      <c r="Q45" s="72"/>
      <c r="R45" s="198" t="s">
        <v>6</v>
      </c>
      <c r="S45" s="78"/>
      <c r="T45" s="78"/>
      <c r="U45" s="209"/>
      <c r="V45" s="72"/>
      <c r="W45" s="72"/>
      <c r="X45" s="72"/>
      <c r="Y45" s="73"/>
      <c r="Z45" s="73"/>
      <c r="AA45" s="73"/>
      <c r="AB45" s="78"/>
      <c r="AC45" s="78"/>
      <c r="AD45" s="78"/>
      <c r="AE45" s="78"/>
      <c r="AF45" s="78"/>
      <c r="AG45" s="78"/>
      <c r="AH45" s="78"/>
      <c r="AI45" s="78"/>
      <c r="AJ45" s="78"/>
      <c r="AK45" s="78"/>
      <c r="AL45" s="70"/>
      <c r="AM45" s="72"/>
      <c r="AN45" s="72"/>
      <c r="AO45" s="75"/>
      <c r="AP45" s="78"/>
      <c r="AQ45" s="78"/>
      <c r="AR45" s="78"/>
      <c r="AS45" s="78"/>
      <c r="AT45" s="79"/>
      <c r="AU45" s="79"/>
      <c r="AV45" s="75"/>
      <c r="AW45" s="75"/>
      <c r="AX45" s="78"/>
      <c r="AY45" s="78"/>
      <c r="AZ45" s="78"/>
      <c r="BA45" s="78"/>
      <c r="BB45" s="79"/>
      <c r="BC45" s="79"/>
      <c r="BD45" s="75"/>
      <c r="BE45" s="75"/>
      <c r="BF45" s="78"/>
      <c r="BG45" s="78"/>
      <c r="BH45" s="78"/>
      <c r="BI45" s="78"/>
      <c r="BJ45" s="79"/>
      <c r="BK45" s="79"/>
      <c r="BL45" s="75"/>
      <c r="BM45" s="74"/>
      <c r="BN45" s="75"/>
      <c r="BO45" s="74"/>
      <c r="BP45" s="75"/>
      <c r="BQ45" s="61" t="e">
        <f>VLOOKUP(V45&amp;W45&amp;X45,'R5参照用'!$AJ$3:$AK$101,2,0)</f>
        <v>#N/A</v>
      </c>
      <c r="BR45" s="2" t="str">
        <f t="shared" si="0"/>
        <v/>
      </c>
      <c r="BS45" s="2">
        <v>41</v>
      </c>
      <c r="BT45" s="2" t="str">
        <f>IF($G45&lt;&gt;"R3","",COUNTIF(G$5:G45,BT$4))</f>
        <v/>
      </c>
      <c r="BU45" s="2" t="str">
        <f>IF($G45&lt;&gt;"R2","",COUNTIF(G$5:G45,BU$4))</f>
        <v/>
      </c>
    </row>
    <row r="46" spans="1:73" ht="21.75" customHeight="1" x14ac:dyDescent="0.3">
      <c r="A46" s="196" t="str">
        <f>表紙!$H$11</f>
        <v>28365</v>
      </c>
      <c r="B46" s="70"/>
      <c r="C46" s="70"/>
      <c r="D46" s="71"/>
      <c r="E46" s="70"/>
      <c r="F46" s="196" t="str">
        <f>IFERROR(VLOOKUP($A46&amp;"-"&amp;$BS46,'R5参照用'!$AU$3:$BB$4178,5,0),"")</f>
        <v/>
      </c>
      <c r="G46" s="196" t="str">
        <f>IFERROR(VLOOKUP($A46&amp;"-"&amp;$BS46,'R5参照用'!$AU$3:$BB$4178,3,0),"")</f>
        <v/>
      </c>
      <c r="H46" s="197" t="str">
        <f>IFERROR(VLOOKUP($A46&amp;"-"&amp;$BS46,'R5参照用'!$AU$3:$BB$4178,8,0),"")</f>
        <v/>
      </c>
      <c r="I46" s="198" t="s">
        <v>808</v>
      </c>
      <c r="J46" s="72"/>
      <c r="K46" s="198" t="s">
        <v>5</v>
      </c>
      <c r="L46" s="72"/>
      <c r="M46" s="198" t="s">
        <v>6</v>
      </c>
      <c r="N46" s="198" t="s">
        <v>808</v>
      </c>
      <c r="O46" s="72"/>
      <c r="P46" s="198" t="s">
        <v>5</v>
      </c>
      <c r="Q46" s="72"/>
      <c r="R46" s="198" t="s">
        <v>6</v>
      </c>
      <c r="S46" s="78"/>
      <c r="T46" s="78"/>
      <c r="U46" s="209"/>
      <c r="V46" s="72"/>
      <c r="W46" s="72"/>
      <c r="X46" s="72"/>
      <c r="Y46" s="73"/>
      <c r="Z46" s="73"/>
      <c r="AA46" s="73"/>
      <c r="AB46" s="78"/>
      <c r="AC46" s="78"/>
      <c r="AD46" s="78"/>
      <c r="AE46" s="78"/>
      <c r="AF46" s="78"/>
      <c r="AG46" s="78"/>
      <c r="AH46" s="78"/>
      <c r="AI46" s="78"/>
      <c r="AJ46" s="78"/>
      <c r="AK46" s="78"/>
      <c r="AL46" s="70"/>
      <c r="AM46" s="72"/>
      <c r="AN46" s="72"/>
      <c r="AO46" s="75"/>
      <c r="AP46" s="78"/>
      <c r="AQ46" s="78"/>
      <c r="AR46" s="78"/>
      <c r="AS46" s="78"/>
      <c r="AT46" s="79"/>
      <c r="AU46" s="79"/>
      <c r="AV46" s="75"/>
      <c r="AW46" s="75"/>
      <c r="AX46" s="78"/>
      <c r="AY46" s="78"/>
      <c r="AZ46" s="78"/>
      <c r="BA46" s="78"/>
      <c r="BB46" s="79"/>
      <c r="BC46" s="79"/>
      <c r="BD46" s="75"/>
      <c r="BE46" s="75"/>
      <c r="BF46" s="78"/>
      <c r="BG46" s="78"/>
      <c r="BH46" s="78"/>
      <c r="BI46" s="78"/>
      <c r="BJ46" s="79"/>
      <c r="BK46" s="79"/>
      <c r="BL46" s="75"/>
      <c r="BM46" s="74"/>
      <c r="BN46" s="75"/>
      <c r="BO46" s="74"/>
      <c r="BP46" s="75"/>
      <c r="BQ46" s="61" t="e">
        <f>VLOOKUP(V46&amp;W46&amp;X46,'R5参照用'!$AJ$3:$AK$101,2,0)</f>
        <v>#N/A</v>
      </c>
      <c r="BR46" s="2" t="str">
        <f t="shared" si="0"/>
        <v/>
      </c>
      <c r="BS46" s="2">
        <v>42</v>
      </c>
      <c r="BT46" s="2" t="str">
        <f>IF($G46&lt;&gt;"R3","",COUNTIF(G$5:G46,BT$4))</f>
        <v/>
      </c>
      <c r="BU46" s="2" t="str">
        <f>IF($G46&lt;&gt;"R2","",COUNTIF(G$5:G46,BU$4))</f>
        <v/>
      </c>
    </row>
    <row r="47" spans="1:73" ht="21.75" customHeight="1" x14ac:dyDescent="0.3">
      <c r="A47" s="196" t="str">
        <f>表紙!$H$11</f>
        <v>28365</v>
      </c>
      <c r="B47" s="70"/>
      <c r="C47" s="70"/>
      <c r="D47" s="71"/>
      <c r="E47" s="70"/>
      <c r="F47" s="196" t="str">
        <f>IFERROR(VLOOKUP($A47&amp;"-"&amp;$BS47,'R5参照用'!$AU$3:$BB$4178,5,0),"")</f>
        <v/>
      </c>
      <c r="G47" s="196" t="str">
        <f>IFERROR(VLOOKUP($A47&amp;"-"&amp;$BS47,'R5参照用'!$AU$3:$BB$4178,3,0),"")</f>
        <v/>
      </c>
      <c r="H47" s="197" t="str">
        <f>IFERROR(VLOOKUP($A47&amp;"-"&amp;$BS47,'R5参照用'!$AU$3:$BB$4178,8,0),"")</f>
        <v/>
      </c>
      <c r="I47" s="198" t="s">
        <v>808</v>
      </c>
      <c r="J47" s="72"/>
      <c r="K47" s="198" t="s">
        <v>5</v>
      </c>
      <c r="L47" s="72"/>
      <c r="M47" s="198" t="s">
        <v>6</v>
      </c>
      <c r="N47" s="198" t="s">
        <v>808</v>
      </c>
      <c r="O47" s="72"/>
      <c r="P47" s="198" t="s">
        <v>5</v>
      </c>
      <c r="Q47" s="72"/>
      <c r="R47" s="198" t="s">
        <v>6</v>
      </c>
      <c r="S47" s="78"/>
      <c r="T47" s="78"/>
      <c r="U47" s="209"/>
      <c r="V47" s="72"/>
      <c r="W47" s="72"/>
      <c r="X47" s="72"/>
      <c r="Y47" s="73"/>
      <c r="Z47" s="73"/>
      <c r="AA47" s="73"/>
      <c r="AB47" s="78"/>
      <c r="AC47" s="78"/>
      <c r="AD47" s="78"/>
      <c r="AE47" s="78"/>
      <c r="AF47" s="78"/>
      <c r="AG47" s="78"/>
      <c r="AH47" s="78"/>
      <c r="AI47" s="78"/>
      <c r="AJ47" s="78"/>
      <c r="AK47" s="78"/>
      <c r="AL47" s="70"/>
      <c r="AM47" s="72"/>
      <c r="AN47" s="72"/>
      <c r="AO47" s="75"/>
      <c r="AP47" s="78"/>
      <c r="AQ47" s="78"/>
      <c r="AR47" s="78"/>
      <c r="AS47" s="78"/>
      <c r="AT47" s="79"/>
      <c r="AU47" s="79"/>
      <c r="AV47" s="75"/>
      <c r="AW47" s="75"/>
      <c r="AX47" s="78"/>
      <c r="AY47" s="78"/>
      <c r="AZ47" s="78"/>
      <c r="BA47" s="78"/>
      <c r="BB47" s="79"/>
      <c r="BC47" s="79"/>
      <c r="BD47" s="75"/>
      <c r="BE47" s="75"/>
      <c r="BF47" s="78"/>
      <c r="BG47" s="78"/>
      <c r="BH47" s="78"/>
      <c r="BI47" s="78"/>
      <c r="BJ47" s="79"/>
      <c r="BK47" s="79"/>
      <c r="BL47" s="75"/>
      <c r="BM47" s="74"/>
      <c r="BN47" s="75"/>
      <c r="BO47" s="74"/>
      <c r="BP47" s="75"/>
      <c r="BQ47" s="61" t="e">
        <f>VLOOKUP(V47&amp;W47&amp;X47,'R5参照用'!$AJ$3:$AK$101,2,0)</f>
        <v>#N/A</v>
      </c>
      <c r="BR47" s="2" t="str">
        <f t="shared" si="0"/>
        <v/>
      </c>
      <c r="BS47" s="2">
        <v>43</v>
      </c>
      <c r="BT47" s="2" t="str">
        <f>IF($G47&lt;&gt;"R3","",COUNTIF(G$5:G47,BT$4))</f>
        <v/>
      </c>
      <c r="BU47" s="2" t="str">
        <f>IF($G47&lt;&gt;"R2","",COUNTIF(G$5:G47,BU$4))</f>
        <v/>
      </c>
    </row>
    <row r="48" spans="1:73" ht="21.75" customHeight="1" x14ac:dyDescent="0.3">
      <c r="A48" s="196" t="str">
        <f>表紙!$H$11</f>
        <v>28365</v>
      </c>
      <c r="B48" s="70"/>
      <c r="C48" s="70"/>
      <c r="D48" s="71"/>
      <c r="E48" s="70"/>
      <c r="F48" s="196" t="str">
        <f>IFERROR(VLOOKUP($A48&amp;"-"&amp;$BS48,'R5参照用'!$AU$3:$BB$4178,5,0),"")</f>
        <v/>
      </c>
      <c r="G48" s="196" t="str">
        <f>IFERROR(VLOOKUP($A48&amp;"-"&amp;$BS48,'R5参照用'!$AU$3:$BB$4178,3,0),"")</f>
        <v/>
      </c>
      <c r="H48" s="197" t="str">
        <f>IFERROR(VLOOKUP($A48&amp;"-"&amp;$BS48,'R5参照用'!$AU$3:$BB$4178,8,0),"")</f>
        <v/>
      </c>
      <c r="I48" s="198" t="s">
        <v>808</v>
      </c>
      <c r="J48" s="72"/>
      <c r="K48" s="198" t="s">
        <v>5</v>
      </c>
      <c r="L48" s="72"/>
      <c r="M48" s="198" t="s">
        <v>6</v>
      </c>
      <c r="N48" s="198" t="s">
        <v>808</v>
      </c>
      <c r="O48" s="72"/>
      <c r="P48" s="198" t="s">
        <v>5</v>
      </c>
      <c r="Q48" s="72"/>
      <c r="R48" s="198" t="s">
        <v>6</v>
      </c>
      <c r="S48" s="78"/>
      <c r="T48" s="78"/>
      <c r="U48" s="209"/>
      <c r="V48" s="72"/>
      <c r="W48" s="72"/>
      <c r="X48" s="72"/>
      <c r="Y48" s="73"/>
      <c r="Z48" s="73"/>
      <c r="AA48" s="73"/>
      <c r="AB48" s="78"/>
      <c r="AC48" s="78"/>
      <c r="AD48" s="78"/>
      <c r="AE48" s="78"/>
      <c r="AF48" s="78"/>
      <c r="AG48" s="78"/>
      <c r="AH48" s="78"/>
      <c r="AI48" s="78"/>
      <c r="AJ48" s="78"/>
      <c r="AK48" s="78"/>
      <c r="AL48" s="70"/>
      <c r="AM48" s="72"/>
      <c r="AN48" s="72"/>
      <c r="AO48" s="75"/>
      <c r="AP48" s="78"/>
      <c r="AQ48" s="78"/>
      <c r="AR48" s="78"/>
      <c r="AS48" s="78"/>
      <c r="AT48" s="79"/>
      <c r="AU48" s="79"/>
      <c r="AV48" s="75"/>
      <c r="AW48" s="75"/>
      <c r="AX48" s="78"/>
      <c r="AY48" s="78"/>
      <c r="AZ48" s="78"/>
      <c r="BA48" s="78"/>
      <c r="BB48" s="79"/>
      <c r="BC48" s="79"/>
      <c r="BD48" s="75"/>
      <c r="BE48" s="75"/>
      <c r="BF48" s="78"/>
      <c r="BG48" s="78"/>
      <c r="BH48" s="78"/>
      <c r="BI48" s="78"/>
      <c r="BJ48" s="79"/>
      <c r="BK48" s="79"/>
      <c r="BL48" s="75"/>
      <c r="BM48" s="74"/>
      <c r="BN48" s="75"/>
      <c r="BO48" s="74"/>
      <c r="BP48" s="75"/>
      <c r="BQ48" s="61" t="e">
        <f>VLOOKUP(V48&amp;W48&amp;X48,'R5参照用'!$AJ$3:$AK$101,2,0)</f>
        <v>#N/A</v>
      </c>
      <c r="BR48" s="2" t="str">
        <f t="shared" si="0"/>
        <v/>
      </c>
      <c r="BS48" s="2">
        <v>44</v>
      </c>
      <c r="BT48" s="2" t="str">
        <f>IF($G48&lt;&gt;"R3","",COUNTIF(G$5:G48,BT$4))</f>
        <v/>
      </c>
      <c r="BU48" s="2" t="str">
        <f>IF($G48&lt;&gt;"R2","",COUNTIF(G$5:G48,BU$4))</f>
        <v/>
      </c>
    </row>
    <row r="49" spans="1:73" ht="21.75" customHeight="1" x14ac:dyDescent="0.3">
      <c r="A49" s="196" t="str">
        <f>表紙!$H$11</f>
        <v>28365</v>
      </c>
      <c r="B49" s="70"/>
      <c r="C49" s="70"/>
      <c r="D49" s="71"/>
      <c r="E49" s="70"/>
      <c r="F49" s="196" t="str">
        <f>IFERROR(VLOOKUP($A49&amp;"-"&amp;$BS49,'R5参照用'!$AU$3:$BB$4178,5,0),"")</f>
        <v/>
      </c>
      <c r="G49" s="196" t="str">
        <f>IFERROR(VLOOKUP($A49&amp;"-"&amp;$BS49,'R5参照用'!$AU$3:$BB$4178,3,0),"")</f>
        <v/>
      </c>
      <c r="H49" s="197" t="str">
        <f>IFERROR(VLOOKUP($A49&amp;"-"&amp;$BS49,'R5参照用'!$AU$3:$BB$4178,8,0),"")</f>
        <v/>
      </c>
      <c r="I49" s="198" t="s">
        <v>808</v>
      </c>
      <c r="J49" s="72"/>
      <c r="K49" s="198" t="s">
        <v>5</v>
      </c>
      <c r="L49" s="72"/>
      <c r="M49" s="198" t="s">
        <v>6</v>
      </c>
      <c r="N49" s="198" t="s">
        <v>808</v>
      </c>
      <c r="O49" s="72"/>
      <c r="P49" s="198" t="s">
        <v>5</v>
      </c>
      <c r="Q49" s="72"/>
      <c r="R49" s="198" t="s">
        <v>6</v>
      </c>
      <c r="S49" s="78"/>
      <c r="T49" s="78"/>
      <c r="U49" s="209"/>
      <c r="V49" s="72"/>
      <c r="W49" s="72"/>
      <c r="X49" s="72"/>
      <c r="Y49" s="73"/>
      <c r="Z49" s="73"/>
      <c r="AA49" s="73"/>
      <c r="AB49" s="78"/>
      <c r="AC49" s="78"/>
      <c r="AD49" s="78"/>
      <c r="AE49" s="78"/>
      <c r="AF49" s="78"/>
      <c r="AG49" s="78"/>
      <c r="AH49" s="78"/>
      <c r="AI49" s="78"/>
      <c r="AJ49" s="78"/>
      <c r="AK49" s="78"/>
      <c r="AL49" s="70"/>
      <c r="AM49" s="72"/>
      <c r="AN49" s="72"/>
      <c r="AO49" s="75"/>
      <c r="AP49" s="78"/>
      <c r="AQ49" s="78"/>
      <c r="AR49" s="78"/>
      <c r="AS49" s="78"/>
      <c r="AT49" s="79"/>
      <c r="AU49" s="79"/>
      <c r="AV49" s="75"/>
      <c r="AW49" s="75"/>
      <c r="AX49" s="78"/>
      <c r="AY49" s="78"/>
      <c r="AZ49" s="78"/>
      <c r="BA49" s="78"/>
      <c r="BB49" s="79"/>
      <c r="BC49" s="79"/>
      <c r="BD49" s="75"/>
      <c r="BE49" s="75"/>
      <c r="BF49" s="78"/>
      <c r="BG49" s="78"/>
      <c r="BH49" s="78"/>
      <c r="BI49" s="78"/>
      <c r="BJ49" s="79"/>
      <c r="BK49" s="79"/>
      <c r="BL49" s="75"/>
      <c r="BM49" s="74"/>
      <c r="BN49" s="75"/>
      <c r="BO49" s="74"/>
      <c r="BP49" s="75"/>
      <c r="BQ49" s="61" t="e">
        <f>VLOOKUP(V49&amp;W49&amp;X49,'R5参照用'!$AJ$3:$AK$101,2,0)</f>
        <v>#N/A</v>
      </c>
      <c r="BR49" s="2" t="str">
        <f t="shared" si="0"/>
        <v/>
      </c>
      <c r="BS49" s="2">
        <v>45</v>
      </c>
      <c r="BT49" s="2" t="str">
        <f>IF($G49&lt;&gt;"R3","",COUNTIF(G$5:G49,BT$4))</f>
        <v/>
      </c>
      <c r="BU49" s="2" t="str">
        <f>IF($G49&lt;&gt;"R2","",COUNTIF(G$5:G49,BU$4))</f>
        <v/>
      </c>
    </row>
    <row r="50" spans="1:73" ht="21.75" customHeight="1" x14ac:dyDescent="0.3">
      <c r="A50" s="196" t="str">
        <f>表紙!$H$11</f>
        <v>28365</v>
      </c>
      <c r="B50" s="70"/>
      <c r="C50" s="70"/>
      <c r="D50" s="71"/>
      <c r="E50" s="70"/>
      <c r="F50" s="196" t="str">
        <f>IFERROR(VLOOKUP($A50&amp;"-"&amp;$BS50,'R5参照用'!$AU$3:$BB$4178,5,0),"")</f>
        <v/>
      </c>
      <c r="G50" s="196" t="str">
        <f>IFERROR(VLOOKUP($A50&amp;"-"&amp;$BS50,'R5参照用'!$AU$3:$BB$4178,3,0),"")</f>
        <v/>
      </c>
      <c r="H50" s="197" t="str">
        <f>IFERROR(VLOOKUP($A50&amp;"-"&amp;$BS50,'R5参照用'!$AU$3:$BB$4178,8,0),"")</f>
        <v/>
      </c>
      <c r="I50" s="198" t="s">
        <v>808</v>
      </c>
      <c r="J50" s="72"/>
      <c r="K50" s="198" t="s">
        <v>5</v>
      </c>
      <c r="L50" s="72"/>
      <c r="M50" s="198" t="s">
        <v>6</v>
      </c>
      <c r="N50" s="198" t="s">
        <v>808</v>
      </c>
      <c r="O50" s="72"/>
      <c r="P50" s="198" t="s">
        <v>5</v>
      </c>
      <c r="Q50" s="72"/>
      <c r="R50" s="198" t="s">
        <v>6</v>
      </c>
      <c r="S50" s="78"/>
      <c r="T50" s="78"/>
      <c r="U50" s="209"/>
      <c r="V50" s="72"/>
      <c r="W50" s="72"/>
      <c r="X50" s="72"/>
      <c r="Y50" s="73"/>
      <c r="Z50" s="73"/>
      <c r="AA50" s="73"/>
      <c r="AB50" s="78"/>
      <c r="AC50" s="78"/>
      <c r="AD50" s="78"/>
      <c r="AE50" s="78"/>
      <c r="AF50" s="78"/>
      <c r="AG50" s="78"/>
      <c r="AH50" s="78"/>
      <c r="AI50" s="78"/>
      <c r="AJ50" s="78"/>
      <c r="AK50" s="78"/>
      <c r="AL50" s="70"/>
      <c r="AM50" s="72"/>
      <c r="AN50" s="72"/>
      <c r="AO50" s="75"/>
      <c r="AP50" s="78"/>
      <c r="AQ50" s="78"/>
      <c r="AR50" s="78"/>
      <c r="AS50" s="78"/>
      <c r="AT50" s="79"/>
      <c r="AU50" s="79"/>
      <c r="AV50" s="75"/>
      <c r="AW50" s="75"/>
      <c r="AX50" s="78"/>
      <c r="AY50" s="78"/>
      <c r="AZ50" s="78"/>
      <c r="BA50" s="78"/>
      <c r="BB50" s="79"/>
      <c r="BC50" s="79"/>
      <c r="BD50" s="75"/>
      <c r="BE50" s="75"/>
      <c r="BF50" s="78"/>
      <c r="BG50" s="78"/>
      <c r="BH50" s="78"/>
      <c r="BI50" s="78"/>
      <c r="BJ50" s="79"/>
      <c r="BK50" s="79"/>
      <c r="BL50" s="75"/>
      <c r="BM50" s="74"/>
      <c r="BN50" s="75"/>
      <c r="BO50" s="74"/>
      <c r="BP50" s="75"/>
      <c r="BQ50" s="61" t="e">
        <f>VLOOKUP(V50&amp;W50&amp;X50,'R5参照用'!$AJ$3:$AK$101,2,0)</f>
        <v>#N/A</v>
      </c>
      <c r="BR50" s="2" t="str">
        <f t="shared" si="0"/>
        <v/>
      </c>
      <c r="BS50" s="2">
        <v>46</v>
      </c>
      <c r="BT50" s="2" t="str">
        <f>IF($G50&lt;&gt;"R3","",COUNTIF(G$5:G50,BT$4))</f>
        <v/>
      </c>
      <c r="BU50" s="2" t="str">
        <f>IF($G50&lt;&gt;"R2","",COUNTIF(G$5:G50,BU$4))</f>
        <v/>
      </c>
    </row>
    <row r="51" spans="1:73" ht="21.75" customHeight="1" x14ac:dyDescent="0.3">
      <c r="A51" s="196" t="str">
        <f>表紙!$H$11</f>
        <v>28365</v>
      </c>
      <c r="B51" s="70"/>
      <c r="C51" s="70"/>
      <c r="D51" s="71"/>
      <c r="E51" s="70"/>
      <c r="F51" s="196" t="str">
        <f>IFERROR(VLOOKUP($A51&amp;"-"&amp;$BS51,'R5参照用'!$AU$3:$BB$4178,5,0),"")</f>
        <v/>
      </c>
      <c r="G51" s="196" t="str">
        <f>IFERROR(VLOOKUP($A51&amp;"-"&amp;$BS51,'R5参照用'!$AU$3:$BB$4178,3,0),"")</f>
        <v/>
      </c>
      <c r="H51" s="197" t="str">
        <f>IFERROR(VLOOKUP($A51&amp;"-"&amp;$BS51,'R5参照用'!$AU$3:$BB$4178,8,0),"")</f>
        <v/>
      </c>
      <c r="I51" s="198" t="s">
        <v>808</v>
      </c>
      <c r="J51" s="72"/>
      <c r="K51" s="198" t="s">
        <v>5</v>
      </c>
      <c r="L51" s="72"/>
      <c r="M51" s="198" t="s">
        <v>6</v>
      </c>
      <c r="N51" s="198" t="s">
        <v>808</v>
      </c>
      <c r="O51" s="72"/>
      <c r="P51" s="198" t="s">
        <v>5</v>
      </c>
      <c r="Q51" s="72"/>
      <c r="R51" s="198" t="s">
        <v>6</v>
      </c>
      <c r="S51" s="78"/>
      <c r="T51" s="78"/>
      <c r="U51" s="209"/>
      <c r="V51" s="72"/>
      <c r="W51" s="72"/>
      <c r="X51" s="72"/>
      <c r="Y51" s="73"/>
      <c r="Z51" s="73"/>
      <c r="AA51" s="73"/>
      <c r="AB51" s="78"/>
      <c r="AC51" s="78"/>
      <c r="AD51" s="78"/>
      <c r="AE51" s="78"/>
      <c r="AF51" s="78"/>
      <c r="AG51" s="78"/>
      <c r="AH51" s="78"/>
      <c r="AI51" s="78"/>
      <c r="AJ51" s="78"/>
      <c r="AK51" s="78"/>
      <c r="AL51" s="70"/>
      <c r="AM51" s="72"/>
      <c r="AN51" s="72"/>
      <c r="AO51" s="75"/>
      <c r="AP51" s="78"/>
      <c r="AQ51" s="78"/>
      <c r="AR51" s="78"/>
      <c r="AS51" s="78"/>
      <c r="AT51" s="79"/>
      <c r="AU51" s="79"/>
      <c r="AV51" s="75"/>
      <c r="AW51" s="75"/>
      <c r="AX51" s="78"/>
      <c r="AY51" s="78"/>
      <c r="AZ51" s="78"/>
      <c r="BA51" s="78"/>
      <c r="BB51" s="79"/>
      <c r="BC51" s="79"/>
      <c r="BD51" s="75"/>
      <c r="BE51" s="75"/>
      <c r="BF51" s="78"/>
      <c r="BG51" s="78"/>
      <c r="BH51" s="78"/>
      <c r="BI51" s="78"/>
      <c r="BJ51" s="79"/>
      <c r="BK51" s="79"/>
      <c r="BL51" s="75"/>
      <c r="BM51" s="74"/>
      <c r="BN51" s="75"/>
      <c r="BO51" s="74"/>
      <c r="BP51" s="75"/>
      <c r="BQ51" s="61" t="e">
        <f>VLOOKUP(V51&amp;W51&amp;X51,'R5参照用'!$AJ$3:$AK$101,2,0)</f>
        <v>#N/A</v>
      </c>
      <c r="BR51" s="2" t="str">
        <f t="shared" si="0"/>
        <v/>
      </c>
      <c r="BS51" s="2">
        <v>47</v>
      </c>
      <c r="BT51" s="2" t="str">
        <f>IF($G51&lt;&gt;"R3","",COUNTIF(G$5:G51,BT$4))</f>
        <v/>
      </c>
      <c r="BU51" s="2" t="str">
        <f>IF($G51&lt;&gt;"R2","",COUNTIF(G$5:G51,BU$4))</f>
        <v/>
      </c>
    </row>
    <row r="52" spans="1:73" ht="21.75" customHeight="1" x14ac:dyDescent="0.3">
      <c r="A52" s="196" t="str">
        <f>表紙!$H$11</f>
        <v>28365</v>
      </c>
      <c r="B52" s="70"/>
      <c r="C52" s="70"/>
      <c r="D52" s="71"/>
      <c r="E52" s="70"/>
      <c r="F52" s="196" t="str">
        <f>IFERROR(VLOOKUP($A52&amp;"-"&amp;$BS52,'R5参照用'!$AU$3:$BB$4178,5,0),"")</f>
        <v/>
      </c>
      <c r="G52" s="196" t="str">
        <f>IFERROR(VLOOKUP($A52&amp;"-"&amp;$BS52,'R5参照用'!$AU$3:$BB$4178,3,0),"")</f>
        <v/>
      </c>
      <c r="H52" s="197" t="str">
        <f>IFERROR(VLOOKUP($A52&amp;"-"&amp;$BS52,'R5参照用'!$AU$3:$BB$4178,8,0),"")</f>
        <v/>
      </c>
      <c r="I52" s="198" t="s">
        <v>808</v>
      </c>
      <c r="J52" s="72"/>
      <c r="K52" s="198" t="s">
        <v>5</v>
      </c>
      <c r="L52" s="72"/>
      <c r="M52" s="198" t="s">
        <v>6</v>
      </c>
      <c r="N52" s="198" t="s">
        <v>808</v>
      </c>
      <c r="O52" s="72"/>
      <c r="P52" s="198" t="s">
        <v>5</v>
      </c>
      <c r="Q52" s="72"/>
      <c r="R52" s="198" t="s">
        <v>6</v>
      </c>
      <c r="S52" s="78"/>
      <c r="T52" s="78"/>
      <c r="U52" s="209"/>
      <c r="V52" s="72"/>
      <c r="W52" s="72"/>
      <c r="X52" s="72"/>
      <c r="Y52" s="73"/>
      <c r="Z52" s="73"/>
      <c r="AA52" s="73"/>
      <c r="AB52" s="78"/>
      <c r="AC52" s="78"/>
      <c r="AD52" s="78"/>
      <c r="AE52" s="78"/>
      <c r="AF52" s="78"/>
      <c r="AG52" s="78"/>
      <c r="AH52" s="78"/>
      <c r="AI52" s="78"/>
      <c r="AJ52" s="78"/>
      <c r="AK52" s="78"/>
      <c r="AL52" s="70"/>
      <c r="AM52" s="72"/>
      <c r="AN52" s="72"/>
      <c r="AO52" s="75"/>
      <c r="AP52" s="78"/>
      <c r="AQ52" s="78"/>
      <c r="AR52" s="78"/>
      <c r="AS52" s="78"/>
      <c r="AT52" s="79"/>
      <c r="AU52" s="79"/>
      <c r="AV52" s="75"/>
      <c r="AW52" s="75"/>
      <c r="AX52" s="78"/>
      <c r="AY52" s="78"/>
      <c r="AZ52" s="78"/>
      <c r="BA52" s="78"/>
      <c r="BB52" s="79"/>
      <c r="BC52" s="79"/>
      <c r="BD52" s="75"/>
      <c r="BE52" s="75"/>
      <c r="BF52" s="78"/>
      <c r="BG52" s="78"/>
      <c r="BH52" s="78"/>
      <c r="BI52" s="78"/>
      <c r="BJ52" s="79"/>
      <c r="BK52" s="79"/>
      <c r="BL52" s="75"/>
      <c r="BM52" s="74"/>
      <c r="BN52" s="75"/>
      <c r="BO52" s="74"/>
      <c r="BP52" s="75"/>
      <c r="BQ52" s="61" t="e">
        <f>VLOOKUP(V52&amp;W52&amp;X52,'R5参照用'!$AJ$3:$AK$101,2,0)</f>
        <v>#N/A</v>
      </c>
      <c r="BR52" s="2" t="str">
        <f t="shared" si="0"/>
        <v/>
      </c>
      <c r="BS52" s="2">
        <v>48</v>
      </c>
      <c r="BT52" s="2" t="str">
        <f>IF($G52&lt;&gt;"R3","",COUNTIF(G$5:G52,BT$4))</f>
        <v/>
      </c>
      <c r="BU52" s="2" t="str">
        <f>IF($G52&lt;&gt;"R2","",COUNTIF(G$5:G52,BU$4))</f>
        <v/>
      </c>
    </row>
    <row r="53" spans="1:73" ht="21.75" customHeight="1" x14ac:dyDescent="0.3">
      <c r="A53" s="196" t="str">
        <f>表紙!$H$11</f>
        <v>28365</v>
      </c>
      <c r="B53" s="70"/>
      <c r="C53" s="70"/>
      <c r="D53" s="71"/>
      <c r="E53" s="70"/>
      <c r="F53" s="196" t="str">
        <f>IFERROR(VLOOKUP($A53&amp;"-"&amp;$BS53,'R5参照用'!$AU$3:$BB$4178,5,0),"")</f>
        <v/>
      </c>
      <c r="G53" s="196" t="str">
        <f>IFERROR(VLOOKUP($A53&amp;"-"&amp;$BS53,'R5参照用'!$AU$3:$BB$4178,3,0),"")</f>
        <v/>
      </c>
      <c r="H53" s="197" t="str">
        <f>IFERROR(VLOOKUP($A53&amp;"-"&amp;$BS53,'R5参照用'!$AU$3:$BB$4178,8,0),"")</f>
        <v/>
      </c>
      <c r="I53" s="198" t="s">
        <v>808</v>
      </c>
      <c r="J53" s="72"/>
      <c r="K53" s="198" t="s">
        <v>5</v>
      </c>
      <c r="L53" s="72"/>
      <c r="M53" s="198" t="s">
        <v>6</v>
      </c>
      <c r="N53" s="198" t="s">
        <v>808</v>
      </c>
      <c r="O53" s="72"/>
      <c r="P53" s="198" t="s">
        <v>5</v>
      </c>
      <c r="Q53" s="72"/>
      <c r="R53" s="198" t="s">
        <v>6</v>
      </c>
      <c r="S53" s="78"/>
      <c r="T53" s="78"/>
      <c r="U53" s="209"/>
      <c r="V53" s="72"/>
      <c r="W53" s="72"/>
      <c r="X53" s="72"/>
      <c r="Y53" s="73"/>
      <c r="Z53" s="73"/>
      <c r="AA53" s="73"/>
      <c r="AB53" s="78"/>
      <c r="AC53" s="78"/>
      <c r="AD53" s="78"/>
      <c r="AE53" s="78"/>
      <c r="AF53" s="78"/>
      <c r="AG53" s="78"/>
      <c r="AH53" s="78"/>
      <c r="AI53" s="78"/>
      <c r="AJ53" s="78"/>
      <c r="AK53" s="78"/>
      <c r="AL53" s="70"/>
      <c r="AM53" s="72"/>
      <c r="AN53" s="72"/>
      <c r="AO53" s="75"/>
      <c r="AP53" s="78"/>
      <c r="AQ53" s="78"/>
      <c r="AR53" s="78"/>
      <c r="AS53" s="78"/>
      <c r="AT53" s="79"/>
      <c r="AU53" s="79"/>
      <c r="AV53" s="75"/>
      <c r="AW53" s="75"/>
      <c r="AX53" s="78"/>
      <c r="AY53" s="78"/>
      <c r="AZ53" s="78"/>
      <c r="BA53" s="78"/>
      <c r="BB53" s="79"/>
      <c r="BC53" s="79"/>
      <c r="BD53" s="75"/>
      <c r="BE53" s="75"/>
      <c r="BF53" s="78"/>
      <c r="BG53" s="78"/>
      <c r="BH53" s="78"/>
      <c r="BI53" s="78"/>
      <c r="BJ53" s="79"/>
      <c r="BK53" s="79"/>
      <c r="BL53" s="75"/>
      <c r="BM53" s="74"/>
      <c r="BN53" s="75"/>
      <c r="BO53" s="74"/>
      <c r="BP53" s="75"/>
      <c r="BQ53" s="61" t="e">
        <f>VLOOKUP(V53&amp;W53&amp;X53,'R5参照用'!$AJ$3:$AK$101,2,0)</f>
        <v>#N/A</v>
      </c>
      <c r="BR53" s="2" t="str">
        <f t="shared" si="0"/>
        <v/>
      </c>
      <c r="BS53" s="2">
        <v>49</v>
      </c>
      <c r="BT53" s="2" t="str">
        <f>IF($G53&lt;&gt;"R3","",COUNTIF(G$5:G53,BT$4))</f>
        <v/>
      </c>
      <c r="BU53" s="2" t="str">
        <f>IF($G53&lt;&gt;"R2","",COUNTIF(G$5:G53,BU$4))</f>
        <v/>
      </c>
    </row>
    <row r="54" spans="1:73" ht="21.75" customHeight="1" x14ac:dyDescent="0.3">
      <c r="A54" s="196" t="str">
        <f>表紙!$H$11</f>
        <v>28365</v>
      </c>
      <c r="B54" s="70"/>
      <c r="C54" s="70"/>
      <c r="D54" s="71"/>
      <c r="E54" s="70"/>
      <c r="F54" s="196" t="str">
        <f>IFERROR(VLOOKUP($A54&amp;"-"&amp;$BS54,'R5参照用'!$AU$3:$BB$4178,5,0),"")</f>
        <v/>
      </c>
      <c r="G54" s="196" t="str">
        <f>IFERROR(VLOOKUP($A54&amp;"-"&amp;$BS54,'R5参照用'!$AU$3:$BB$4178,3,0),"")</f>
        <v/>
      </c>
      <c r="H54" s="197" t="str">
        <f>IFERROR(VLOOKUP($A54&amp;"-"&amp;$BS54,'R5参照用'!$AU$3:$BB$4178,8,0),"")</f>
        <v/>
      </c>
      <c r="I54" s="198" t="s">
        <v>808</v>
      </c>
      <c r="J54" s="72"/>
      <c r="K54" s="198" t="s">
        <v>5</v>
      </c>
      <c r="L54" s="72"/>
      <c r="M54" s="198" t="s">
        <v>6</v>
      </c>
      <c r="N54" s="198" t="s">
        <v>808</v>
      </c>
      <c r="O54" s="72"/>
      <c r="P54" s="198" t="s">
        <v>5</v>
      </c>
      <c r="Q54" s="72"/>
      <c r="R54" s="198" t="s">
        <v>6</v>
      </c>
      <c r="S54" s="78"/>
      <c r="T54" s="78"/>
      <c r="U54" s="209"/>
      <c r="V54" s="72"/>
      <c r="W54" s="72"/>
      <c r="X54" s="72"/>
      <c r="Y54" s="73"/>
      <c r="Z54" s="73"/>
      <c r="AA54" s="73"/>
      <c r="AB54" s="78"/>
      <c r="AC54" s="78"/>
      <c r="AD54" s="78"/>
      <c r="AE54" s="78"/>
      <c r="AF54" s="78"/>
      <c r="AG54" s="78"/>
      <c r="AH54" s="78"/>
      <c r="AI54" s="78"/>
      <c r="AJ54" s="78"/>
      <c r="AK54" s="78"/>
      <c r="AL54" s="70"/>
      <c r="AM54" s="72"/>
      <c r="AN54" s="72"/>
      <c r="AO54" s="75"/>
      <c r="AP54" s="78"/>
      <c r="AQ54" s="78"/>
      <c r="AR54" s="78"/>
      <c r="AS54" s="78"/>
      <c r="AT54" s="79"/>
      <c r="AU54" s="79"/>
      <c r="AV54" s="75"/>
      <c r="AW54" s="75"/>
      <c r="AX54" s="78"/>
      <c r="AY54" s="78"/>
      <c r="AZ54" s="78"/>
      <c r="BA54" s="78"/>
      <c r="BB54" s="79"/>
      <c r="BC54" s="79"/>
      <c r="BD54" s="75"/>
      <c r="BE54" s="75"/>
      <c r="BF54" s="78"/>
      <c r="BG54" s="78"/>
      <c r="BH54" s="78"/>
      <c r="BI54" s="78"/>
      <c r="BJ54" s="79"/>
      <c r="BK54" s="79"/>
      <c r="BL54" s="75"/>
      <c r="BM54" s="74"/>
      <c r="BN54" s="75"/>
      <c r="BO54" s="74"/>
      <c r="BP54" s="75"/>
      <c r="BQ54" s="61" t="e">
        <f>VLOOKUP(V54&amp;W54&amp;X54,'R5参照用'!$AJ$3:$AK$101,2,0)</f>
        <v>#N/A</v>
      </c>
      <c r="BR54" s="2" t="str">
        <f t="shared" si="0"/>
        <v/>
      </c>
      <c r="BS54" s="2">
        <v>50</v>
      </c>
      <c r="BT54" s="2" t="str">
        <f>IF($G54&lt;&gt;"R3","",COUNTIF(G$5:G54,BT$4))</f>
        <v/>
      </c>
      <c r="BU54" s="2" t="str">
        <f>IF($G54&lt;&gt;"R2","",COUNTIF(G$5:G54,BU$4))</f>
        <v/>
      </c>
    </row>
    <row r="55" spans="1:73" ht="21.75" customHeight="1" x14ac:dyDescent="0.3">
      <c r="A55" s="196" t="str">
        <f>表紙!$H$11</f>
        <v>28365</v>
      </c>
      <c r="B55" s="70"/>
      <c r="C55" s="70"/>
      <c r="D55" s="71"/>
      <c r="E55" s="70"/>
      <c r="F55" s="196" t="str">
        <f>IFERROR(VLOOKUP($A55&amp;"-"&amp;$BS55,'R5参照用'!$AU$3:$BB$4178,5,0),"")</f>
        <v/>
      </c>
      <c r="G55" s="196" t="str">
        <f>IFERROR(VLOOKUP($A55&amp;"-"&amp;$BS55,'R5参照用'!$AU$3:$BB$4178,3,0),"")</f>
        <v/>
      </c>
      <c r="H55" s="197" t="str">
        <f>IFERROR(VLOOKUP($A55&amp;"-"&amp;$BS55,'R5参照用'!$AU$3:$BB$4178,8,0),"")</f>
        <v/>
      </c>
      <c r="I55" s="198" t="s">
        <v>808</v>
      </c>
      <c r="J55" s="72"/>
      <c r="K55" s="198" t="s">
        <v>5</v>
      </c>
      <c r="L55" s="72"/>
      <c r="M55" s="198" t="s">
        <v>6</v>
      </c>
      <c r="N55" s="198" t="s">
        <v>808</v>
      </c>
      <c r="O55" s="72"/>
      <c r="P55" s="198" t="s">
        <v>5</v>
      </c>
      <c r="Q55" s="72"/>
      <c r="R55" s="198" t="s">
        <v>6</v>
      </c>
      <c r="S55" s="78"/>
      <c r="T55" s="78"/>
      <c r="U55" s="209"/>
      <c r="V55" s="72"/>
      <c r="W55" s="72"/>
      <c r="X55" s="72"/>
      <c r="Y55" s="73"/>
      <c r="Z55" s="73"/>
      <c r="AA55" s="73"/>
      <c r="AB55" s="78"/>
      <c r="AC55" s="78"/>
      <c r="AD55" s="78"/>
      <c r="AE55" s="78"/>
      <c r="AF55" s="78"/>
      <c r="AG55" s="78"/>
      <c r="AH55" s="78"/>
      <c r="AI55" s="78"/>
      <c r="AJ55" s="78"/>
      <c r="AK55" s="78"/>
      <c r="AL55" s="70"/>
      <c r="AM55" s="72"/>
      <c r="AN55" s="72"/>
      <c r="AO55" s="75"/>
      <c r="AP55" s="78"/>
      <c r="AQ55" s="78"/>
      <c r="AR55" s="78"/>
      <c r="AS55" s="78"/>
      <c r="AT55" s="79"/>
      <c r="AU55" s="79"/>
      <c r="AV55" s="75"/>
      <c r="AW55" s="75"/>
      <c r="AX55" s="78"/>
      <c r="AY55" s="78"/>
      <c r="AZ55" s="78"/>
      <c r="BA55" s="78"/>
      <c r="BB55" s="79"/>
      <c r="BC55" s="79"/>
      <c r="BD55" s="75"/>
      <c r="BE55" s="75"/>
      <c r="BF55" s="78"/>
      <c r="BG55" s="78"/>
      <c r="BH55" s="78"/>
      <c r="BI55" s="78"/>
      <c r="BJ55" s="79"/>
      <c r="BK55" s="79"/>
      <c r="BL55" s="75"/>
      <c r="BM55" s="74"/>
      <c r="BN55" s="75"/>
      <c r="BO55" s="74"/>
      <c r="BP55" s="75"/>
      <c r="BQ55" s="61" t="e">
        <f>VLOOKUP(V55&amp;W55&amp;X55,'R5参照用'!$AJ$3:$AK$101,2,0)</f>
        <v>#N/A</v>
      </c>
      <c r="BR55" s="2" t="str">
        <f t="shared" si="0"/>
        <v/>
      </c>
      <c r="BS55" s="2">
        <v>51</v>
      </c>
      <c r="BT55" s="2" t="str">
        <f>IF($G55&lt;&gt;"R3","",COUNTIF(G$5:G55,BT$4))</f>
        <v/>
      </c>
      <c r="BU55" s="2" t="str">
        <f>IF($G55&lt;&gt;"R2","",COUNTIF(G$5:G55,BU$4))</f>
        <v/>
      </c>
    </row>
    <row r="56" spans="1:73" ht="21.75" customHeight="1" x14ac:dyDescent="0.3">
      <c r="A56" s="196" t="str">
        <f>表紙!$H$11</f>
        <v>28365</v>
      </c>
      <c r="B56" s="70"/>
      <c r="C56" s="70"/>
      <c r="D56" s="71"/>
      <c r="E56" s="70"/>
      <c r="F56" s="196" t="str">
        <f>IFERROR(VLOOKUP($A56&amp;"-"&amp;$BS56,'R5参照用'!$AU$3:$BB$4178,5,0),"")</f>
        <v/>
      </c>
      <c r="G56" s="196" t="str">
        <f>IFERROR(VLOOKUP($A56&amp;"-"&amp;$BS56,'R5参照用'!$AU$3:$BB$4178,3,0),"")</f>
        <v/>
      </c>
      <c r="H56" s="197" t="str">
        <f>IFERROR(VLOOKUP($A56&amp;"-"&amp;$BS56,'R5参照用'!$AU$3:$BB$4178,8,0),"")</f>
        <v/>
      </c>
      <c r="I56" s="198" t="s">
        <v>808</v>
      </c>
      <c r="J56" s="72"/>
      <c r="K56" s="198" t="s">
        <v>5</v>
      </c>
      <c r="L56" s="72"/>
      <c r="M56" s="198" t="s">
        <v>6</v>
      </c>
      <c r="N56" s="198" t="s">
        <v>808</v>
      </c>
      <c r="O56" s="72"/>
      <c r="P56" s="198" t="s">
        <v>5</v>
      </c>
      <c r="Q56" s="72"/>
      <c r="R56" s="198" t="s">
        <v>6</v>
      </c>
      <c r="S56" s="78"/>
      <c r="T56" s="78"/>
      <c r="U56" s="209"/>
      <c r="V56" s="72"/>
      <c r="W56" s="72"/>
      <c r="X56" s="72"/>
      <c r="Y56" s="73"/>
      <c r="Z56" s="73"/>
      <c r="AA56" s="73"/>
      <c r="AB56" s="78"/>
      <c r="AC56" s="78"/>
      <c r="AD56" s="78"/>
      <c r="AE56" s="78"/>
      <c r="AF56" s="78"/>
      <c r="AG56" s="78"/>
      <c r="AH56" s="78"/>
      <c r="AI56" s="78"/>
      <c r="AJ56" s="78"/>
      <c r="AK56" s="78"/>
      <c r="AL56" s="70"/>
      <c r="AM56" s="72"/>
      <c r="AN56" s="72"/>
      <c r="AO56" s="75"/>
      <c r="AP56" s="78"/>
      <c r="AQ56" s="78"/>
      <c r="AR56" s="78"/>
      <c r="AS56" s="78"/>
      <c r="AT56" s="79"/>
      <c r="AU56" s="79"/>
      <c r="AV56" s="75"/>
      <c r="AW56" s="75"/>
      <c r="AX56" s="78"/>
      <c r="AY56" s="78"/>
      <c r="AZ56" s="78"/>
      <c r="BA56" s="78"/>
      <c r="BB56" s="79"/>
      <c r="BC56" s="79"/>
      <c r="BD56" s="75"/>
      <c r="BE56" s="75"/>
      <c r="BF56" s="78"/>
      <c r="BG56" s="78"/>
      <c r="BH56" s="78"/>
      <c r="BI56" s="78"/>
      <c r="BJ56" s="79"/>
      <c r="BK56" s="79"/>
      <c r="BL56" s="75"/>
      <c r="BM56" s="74"/>
      <c r="BN56" s="75"/>
      <c r="BO56" s="74"/>
      <c r="BP56" s="75"/>
      <c r="BQ56" s="61" t="e">
        <f>VLOOKUP(V56&amp;W56&amp;X56,'R5参照用'!$AJ$3:$AK$101,2,0)</f>
        <v>#N/A</v>
      </c>
      <c r="BR56" s="2" t="str">
        <f t="shared" si="0"/>
        <v/>
      </c>
      <c r="BS56" s="2">
        <v>52</v>
      </c>
      <c r="BT56" s="2" t="str">
        <f>IF($G56&lt;&gt;"R3","",COUNTIF(G$5:G56,BT$4))</f>
        <v/>
      </c>
      <c r="BU56" s="2" t="str">
        <f>IF($G56&lt;&gt;"R2","",COUNTIF(G$5:G56,BU$4))</f>
        <v/>
      </c>
    </row>
    <row r="57" spans="1:73" ht="21.75" customHeight="1" x14ac:dyDescent="0.3">
      <c r="A57" s="196" t="str">
        <f>表紙!$H$11</f>
        <v>28365</v>
      </c>
      <c r="B57" s="70"/>
      <c r="C57" s="70"/>
      <c r="D57" s="71"/>
      <c r="E57" s="70"/>
      <c r="F57" s="196" t="str">
        <f>IFERROR(VLOOKUP($A57&amp;"-"&amp;$BS57,'R5参照用'!$AU$3:$BB$4178,5,0),"")</f>
        <v/>
      </c>
      <c r="G57" s="196" t="str">
        <f>IFERROR(VLOOKUP($A57&amp;"-"&amp;$BS57,'R5参照用'!$AU$3:$BB$4178,3,0),"")</f>
        <v/>
      </c>
      <c r="H57" s="197" t="str">
        <f>IFERROR(VLOOKUP($A57&amp;"-"&amp;$BS57,'R5参照用'!$AU$3:$BB$4178,8,0),"")</f>
        <v/>
      </c>
      <c r="I57" s="198" t="s">
        <v>808</v>
      </c>
      <c r="J57" s="72"/>
      <c r="K57" s="198" t="s">
        <v>5</v>
      </c>
      <c r="L57" s="72"/>
      <c r="M57" s="198" t="s">
        <v>6</v>
      </c>
      <c r="N57" s="198" t="s">
        <v>808</v>
      </c>
      <c r="O57" s="72"/>
      <c r="P57" s="198" t="s">
        <v>5</v>
      </c>
      <c r="Q57" s="72"/>
      <c r="R57" s="198" t="s">
        <v>6</v>
      </c>
      <c r="S57" s="78"/>
      <c r="T57" s="78"/>
      <c r="U57" s="209"/>
      <c r="V57" s="72"/>
      <c r="W57" s="72"/>
      <c r="X57" s="72"/>
      <c r="Y57" s="73"/>
      <c r="Z57" s="73"/>
      <c r="AA57" s="73"/>
      <c r="AB57" s="78"/>
      <c r="AC57" s="78"/>
      <c r="AD57" s="78"/>
      <c r="AE57" s="78"/>
      <c r="AF57" s="78"/>
      <c r="AG57" s="78"/>
      <c r="AH57" s="78"/>
      <c r="AI57" s="78"/>
      <c r="AJ57" s="78"/>
      <c r="AK57" s="78"/>
      <c r="AL57" s="70"/>
      <c r="AM57" s="72"/>
      <c r="AN57" s="72"/>
      <c r="AO57" s="75"/>
      <c r="AP57" s="78"/>
      <c r="AQ57" s="78"/>
      <c r="AR57" s="78"/>
      <c r="AS57" s="78"/>
      <c r="AT57" s="79"/>
      <c r="AU57" s="79"/>
      <c r="AV57" s="75"/>
      <c r="AW57" s="75"/>
      <c r="AX57" s="78"/>
      <c r="AY57" s="78"/>
      <c r="AZ57" s="78"/>
      <c r="BA57" s="78"/>
      <c r="BB57" s="79"/>
      <c r="BC57" s="79"/>
      <c r="BD57" s="75"/>
      <c r="BE57" s="75"/>
      <c r="BF57" s="78"/>
      <c r="BG57" s="78"/>
      <c r="BH57" s="78"/>
      <c r="BI57" s="78"/>
      <c r="BJ57" s="79"/>
      <c r="BK57" s="79"/>
      <c r="BL57" s="75"/>
      <c r="BM57" s="74"/>
      <c r="BN57" s="75"/>
      <c r="BO57" s="74"/>
      <c r="BP57" s="75"/>
      <c r="BQ57" s="61" t="e">
        <f>VLOOKUP(V57&amp;W57&amp;X57,'R5参照用'!$AJ$3:$AK$101,2,0)</f>
        <v>#N/A</v>
      </c>
      <c r="BR57" s="2" t="str">
        <f t="shared" si="0"/>
        <v/>
      </c>
      <c r="BS57" s="2">
        <v>53</v>
      </c>
      <c r="BT57" s="2" t="str">
        <f>IF($G57&lt;&gt;"R3","",COUNTIF(G$5:G57,BT$4))</f>
        <v/>
      </c>
      <c r="BU57" s="2" t="str">
        <f>IF($G57&lt;&gt;"R2","",COUNTIF(G$5:G57,BU$4))</f>
        <v/>
      </c>
    </row>
    <row r="58" spans="1:73" ht="21.75" customHeight="1" x14ac:dyDescent="0.3">
      <c r="A58" s="196" t="str">
        <f>表紙!$H$11</f>
        <v>28365</v>
      </c>
      <c r="B58" s="70"/>
      <c r="C58" s="70"/>
      <c r="D58" s="71"/>
      <c r="E58" s="70"/>
      <c r="F58" s="196" t="str">
        <f>IFERROR(VLOOKUP($A58&amp;"-"&amp;$BS58,'R5参照用'!$AU$3:$BB$4178,5,0),"")</f>
        <v/>
      </c>
      <c r="G58" s="196" t="str">
        <f>IFERROR(VLOOKUP($A58&amp;"-"&amp;$BS58,'R5参照用'!$AU$3:$BB$4178,3,0),"")</f>
        <v/>
      </c>
      <c r="H58" s="197" t="str">
        <f>IFERROR(VLOOKUP($A58&amp;"-"&amp;$BS58,'R5参照用'!$AU$3:$BB$4178,8,0),"")</f>
        <v/>
      </c>
      <c r="I58" s="198" t="s">
        <v>808</v>
      </c>
      <c r="J58" s="72"/>
      <c r="K58" s="198" t="s">
        <v>5</v>
      </c>
      <c r="L58" s="72"/>
      <c r="M58" s="198" t="s">
        <v>6</v>
      </c>
      <c r="N58" s="198" t="s">
        <v>808</v>
      </c>
      <c r="O58" s="72"/>
      <c r="P58" s="198" t="s">
        <v>5</v>
      </c>
      <c r="Q58" s="72"/>
      <c r="R58" s="198" t="s">
        <v>6</v>
      </c>
      <c r="S58" s="78"/>
      <c r="T58" s="78"/>
      <c r="U58" s="209"/>
      <c r="V58" s="72"/>
      <c r="W58" s="72"/>
      <c r="X58" s="72"/>
      <c r="Y58" s="73"/>
      <c r="Z58" s="73"/>
      <c r="AA58" s="73"/>
      <c r="AB58" s="78"/>
      <c r="AC58" s="78"/>
      <c r="AD58" s="78"/>
      <c r="AE58" s="78"/>
      <c r="AF58" s="78"/>
      <c r="AG58" s="78"/>
      <c r="AH58" s="78"/>
      <c r="AI58" s="78"/>
      <c r="AJ58" s="78"/>
      <c r="AK58" s="78"/>
      <c r="AL58" s="70"/>
      <c r="AM58" s="72"/>
      <c r="AN58" s="72"/>
      <c r="AO58" s="75"/>
      <c r="AP58" s="78"/>
      <c r="AQ58" s="78"/>
      <c r="AR58" s="78"/>
      <c r="AS58" s="78"/>
      <c r="AT58" s="79"/>
      <c r="AU58" s="79"/>
      <c r="AV58" s="75"/>
      <c r="AW58" s="75"/>
      <c r="AX58" s="78"/>
      <c r="AY58" s="78"/>
      <c r="AZ58" s="78"/>
      <c r="BA58" s="78"/>
      <c r="BB58" s="79"/>
      <c r="BC58" s="79"/>
      <c r="BD58" s="75"/>
      <c r="BE58" s="75"/>
      <c r="BF58" s="78"/>
      <c r="BG58" s="78"/>
      <c r="BH58" s="78"/>
      <c r="BI58" s="78"/>
      <c r="BJ58" s="79"/>
      <c r="BK58" s="79"/>
      <c r="BL58" s="75"/>
      <c r="BM58" s="74"/>
      <c r="BN58" s="75"/>
      <c r="BO58" s="74"/>
      <c r="BP58" s="75"/>
      <c r="BQ58" s="61" t="e">
        <f>VLOOKUP(V58&amp;W58&amp;X58,'R5参照用'!$AJ$3:$AK$101,2,0)</f>
        <v>#N/A</v>
      </c>
      <c r="BR58" s="2" t="str">
        <f t="shared" si="0"/>
        <v/>
      </c>
      <c r="BS58" s="2">
        <v>54</v>
      </c>
      <c r="BT58" s="2" t="str">
        <f>IF($G58&lt;&gt;"R3","",COUNTIF(G$5:G58,BT$4))</f>
        <v/>
      </c>
      <c r="BU58" s="2" t="str">
        <f>IF($G58&lt;&gt;"R2","",COUNTIF(G$5:G58,BU$4))</f>
        <v/>
      </c>
    </row>
    <row r="59" spans="1:73" ht="21.75" customHeight="1" x14ac:dyDescent="0.3">
      <c r="A59" s="196" t="str">
        <f>表紙!$H$11</f>
        <v>28365</v>
      </c>
      <c r="B59" s="70"/>
      <c r="C59" s="70"/>
      <c r="D59" s="71"/>
      <c r="E59" s="70"/>
      <c r="F59" s="196" t="str">
        <f>IFERROR(VLOOKUP($A59&amp;"-"&amp;$BS59,'R5参照用'!$AU$3:$BB$4178,5,0),"")</f>
        <v/>
      </c>
      <c r="G59" s="196" t="str">
        <f>IFERROR(VLOOKUP($A59&amp;"-"&amp;$BS59,'R5参照用'!$AU$3:$BB$4178,3,0),"")</f>
        <v/>
      </c>
      <c r="H59" s="197" t="str">
        <f>IFERROR(VLOOKUP($A59&amp;"-"&amp;$BS59,'R5参照用'!$AU$3:$BB$4178,8,0),"")</f>
        <v/>
      </c>
      <c r="I59" s="198" t="s">
        <v>808</v>
      </c>
      <c r="J59" s="72"/>
      <c r="K59" s="198" t="s">
        <v>5</v>
      </c>
      <c r="L59" s="72"/>
      <c r="M59" s="198" t="s">
        <v>6</v>
      </c>
      <c r="N59" s="198" t="s">
        <v>808</v>
      </c>
      <c r="O59" s="72"/>
      <c r="P59" s="198" t="s">
        <v>5</v>
      </c>
      <c r="Q59" s="72"/>
      <c r="R59" s="198" t="s">
        <v>6</v>
      </c>
      <c r="S59" s="78"/>
      <c r="T59" s="78"/>
      <c r="U59" s="209"/>
      <c r="V59" s="72"/>
      <c r="W59" s="72"/>
      <c r="X59" s="72"/>
      <c r="Y59" s="73"/>
      <c r="Z59" s="73"/>
      <c r="AA59" s="73"/>
      <c r="AB59" s="78"/>
      <c r="AC59" s="78"/>
      <c r="AD59" s="78"/>
      <c r="AE59" s="78"/>
      <c r="AF59" s="78"/>
      <c r="AG59" s="78"/>
      <c r="AH59" s="78"/>
      <c r="AI59" s="78"/>
      <c r="AJ59" s="78"/>
      <c r="AK59" s="78"/>
      <c r="AL59" s="70"/>
      <c r="AM59" s="72"/>
      <c r="AN59" s="72"/>
      <c r="AO59" s="75"/>
      <c r="AP59" s="78"/>
      <c r="AQ59" s="78"/>
      <c r="AR59" s="78"/>
      <c r="AS59" s="78"/>
      <c r="AT59" s="79"/>
      <c r="AU59" s="79"/>
      <c r="AV59" s="75"/>
      <c r="AW59" s="75"/>
      <c r="AX59" s="78"/>
      <c r="AY59" s="78"/>
      <c r="AZ59" s="78"/>
      <c r="BA59" s="78"/>
      <c r="BB59" s="79"/>
      <c r="BC59" s="79"/>
      <c r="BD59" s="75"/>
      <c r="BE59" s="75"/>
      <c r="BF59" s="78"/>
      <c r="BG59" s="78"/>
      <c r="BH59" s="78"/>
      <c r="BI59" s="78"/>
      <c r="BJ59" s="79"/>
      <c r="BK59" s="79"/>
      <c r="BL59" s="75"/>
      <c r="BM59" s="74"/>
      <c r="BN59" s="75"/>
      <c r="BO59" s="74"/>
      <c r="BP59" s="75"/>
      <c r="BQ59" s="61" t="e">
        <f>VLOOKUP(V59&amp;W59&amp;X59,'R5参照用'!$AJ$3:$AK$101,2,0)</f>
        <v>#N/A</v>
      </c>
      <c r="BR59" s="2" t="str">
        <f t="shared" si="0"/>
        <v/>
      </c>
      <c r="BS59" s="2">
        <v>55</v>
      </c>
      <c r="BT59" s="2" t="str">
        <f>IF($G59&lt;&gt;"R3","",COUNTIF(G$5:G59,BT$4))</f>
        <v/>
      </c>
      <c r="BU59" s="2" t="str">
        <f>IF($G59&lt;&gt;"R2","",COUNTIF(G$5:G59,BU$4))</f>
        <v/>
      </c>
    </row>
    <row r="60" spans="1:73" ht="21.75" customHeight="1" x14ac:dyDescent="0.3">
      <c r="A60" s="196" t="str">
        <f>表紙!$H$11</f>
        <v>28365</v>
      </c>
      <c r="B60" s="70"/>
      <c r="C60" s="70"/>
      <c r="D60" s="71"/>
      <c r="E60" s="70"/>
      <c r="F60" s="196" t="str">
        <f>IFERROR(VLOOKUP($A60&amp;"-"&amp;$BS60,'R5参照用'!$AU$3:$BB$4178,5,0),"")</f>
        <v/>
      </c>
      <c r="G60" s="196" t="str">
        <f>IFERROR(VLOOKUP($A60&amp;"-"&amp;$BS60,'R5参照用'!$AU$3:$BB$4178,3,0),"")</f>
        <v/>
      </c>
      <c r="H60" s="197" t="str">
        <f>IFERROR(VLOOKUP($A60&amp;"-"&amp;$BS60,'R5参照用'!$AU$3:$BB$4178,8,0),"")</f>
        <v/>
      </c>
      <c r="I60" s="198" t="s">
        <v>808</v>
      </c>
      <c r="J60" s="72"/>
      <c r="K60" s="198" t="s">
        <v>5</v>
      </c>
      <c r="L60" s="72"/>
      <c r="M60" s="198" t="s">
        <v>6</v>
      </c>
      <c r="N60" s="198" t="s">
        <v>808</v>
      </c>
      <c r="O60" s="72"/>
      <c r="P60" s="198" t="s">
        <v>5</v>
      </c>
      <c r="Q60" s="72"/>
      <c r="R60" s="198" t="s">
        <v>6</v>
      </c>
      <c r="S60" s="78"/>
      <c r="T60" s="78"/>
      <c r="U60" s="209"/>
      <c r="V60" s="72"/>
      <c r="W60" s="72"/>
      <c r="X60" s="72"/>
      <c r="Y60" s="73"/>
      <c r="Z60" s="73"/>
      <c r="AA60" s="73"/>
      <c r="AB60" s="78"/>
      <c r="AC60" s="78"/>
      <c r="AD60" s="78"/>
      <c r="AE60" s="78"/>
      <c r="AF60" s="78"/>
      <c r="AG60" s="78"/>
      <c r="AH60" s="78"/>
      <c r="AI60" s="78"/>
      <c r="AJ60" s="78"/>
      <c r="AK60" s="78"/>
      <c r="AL60" s="70"/>
      <c r="AM60" s="72"/>
      <c r="AN60" s="72"/>
      <c r="AO60" s="75"/>
      <c r="AP60" s="78"/>
      <c r="AQ60" s="78"/>
      <c r="AR60" s="78"/>
      <c r="AS60" s="78"/>
      <c r="AT60" s="79"/>
      <c r="AU60" s="79"/>
      <c r="AV60" s="75"/>
      <c r="AW60" s="75"/>
      <c r="AX60" s="78"/>
      <c r="AY60" s="78"/>
      <c r="AZ60" s="78"/>
      <c r="BA60" s="78"/>
      <c r="BB60" s="79"/>
      <c r="BC60" s="79"/>
      <c r="BD60" s="75"/>
      <c r="BE60" s="75"/>
      <c r="BF60" s="78"/>
      <c r="BG60" s="78"/>
      <c r="BH60" s="78"/>
      <c r="BI60" s="78"/>
      <c r="BJ60" s="79"/>
      <c r="BK60" s="79"/>
      <c r="BL60" s="75"/>
      <c r="BM60" s="74"/>
      <c r="BN60" s="75"/>
      <c r="BO60" s="74"/>
      <c r="BP60" s="75"/>
      <c r="BQ60" s="61" t="e">
        <f>VLOOKUP(V60&amp;W60&amp;X60,'R5参照用'!$AJ$3:$AK$101,2,0)</f>
        <v>#N/A</v>
      </c>
      <c r="BR60" s="2" t="str">
        <f t="shared" si="0"/>
        <v/>
      </c>
      <c r="BS60" s="2">
        <v>56</v>
      </c>
      <c r="BT60" s="2" t="str">
        <f>IF($G60&lt;&gt;"R3","",COUNTIF(G$5:G60,BT$4))</f>
        <v/>
      </c>
      <c r="BU60" s="2" t="str">
        <f>IF($G60&lt;&gt;"R2","",COUNTIF(G$5:G60,BU$4))</f>
        <v/>
      </c>
    </row>
    <row r="61" spans="1:73" ht="21.75" customHeight="1" x14ac:dyDescent="0.3">
      <c r="A61" s="196" t="str">
        <f>表紙!$H$11</f>
        <v>28365</v>
      </c>
      <c r="B61" s="70"/>
      <c r="C61" s="70"/>
      <c r="D61" s="71"/>
      <c r="E61" s="70"/>
      <c r="F61" s="196" t="str">
        <f>IFERROR(VLOOKUP($A61&amp;"-"&amp;$BS61,'R5参照用'!$AU$3:$BB$4178,5,0),"")</f>
        <v/>
      </c>
      <c r="G61" s="196" t="str">
        <f>IFERROR(VLOOKUP($A61&amp;"-"&amp;$BS61,'R5参照用'!$AU$3:$BB$4178,3,0),"")</f>
        <v/>
      </c>
      <c r="H61" s="197" t="str">
        <f>IFERROR(VLOOKUP($A61&amp;"-"&amp;$BS61,'R5参照用'!$AU$3:$BB$4178,8,0),"")</f>
        <v/>
      </c>
      <c r="I61" s="198" t="s">
        <v>808</v>
      </c>
      <c r="J61" s="72"/>
      <c r="K61" s="198" t="s">
        <v>5</v>
      </c>
      <c r="L61" s="72"/>
      <c r="M61" s="198" t="s">
        <v>6</v>
      </c>
      <c r="N61" s="198" t="s">
        <v>808</v>
      </c>
      <c r="O61" s="72"/>
      <c r="P61" s="198" t="s">
        <v>5</v>
      </c>
      <c r="Q61" s="72"/>
      <c r="R61" s="198" t="s">
        <v>6</v>
      </c>
      <c r="S61" s="78"/>
      <c r="T61" s="78"/>
      <c r="U61" s="209"/>
      <c r="V61" s="72"/>
      <c r="W61" s="72"/>
      <c r="X61" s="72"/>
      <c r="Y61" s="73"/>
      <c r="Z61" s="73"/>
      <c r="AA61" s="73"/>
      <c r="AB61" s="78"/>
      <c r="AC61" s="78"/>
      <c r="AD61" s="78"/>
      <c r="AE61" s="78"/>
      <c r="AF61" s="78"/>
      <c r="AG61" s="78"/>
      <c r="AH61" s="78"/>
      <c r="AI61" s="78"/>
      <c r="AJ61" s="78"/>
      <c r="AK61" s="78"/>
      <c r="AL61" s="70"/>
      <c r="AM61" s="72"/>
      <c r="AN61" s="72"/>
      <c r="AO61" s="75"/>
      <c r="AP61" s="78"/>
      <c r="AQ61" s="78"/>
      <c r="AR61" s="78"/>
      <c r="AS61" s="78"/>
      <c r="AT61" s="79"/>
      <c r="AU61" s="79"/>
      <c r="AV61" s="75"/>
      <c r="AW61" s="75"/>
      <c r="AX61" s="78"/>
      <c r="AY61" s="78"/>
      <c r="AZ61" s="78"/>
      <c r="BA61" s="78"/>
      <c r="BB61" s="79"/>
      <c r="BC61" s="79"/>
      <c r="BD61" s="75"/>
      <c r="BE61" s="75"/>
      <c r="BF61" s="78"/>
      <c r="BG61" s="78"/>
      <c r="BH61" s="78"/>
      <c r="BI61" s="78"/>
      <c r="BJ61" s="79"/>
      <c r="BK61" s="79"/>
      <c r="BL61" s="75"/>
      <c r="BM61" s="74"/>
      <c r="BN61" s="75"/>
      <c r="BO61" s="74"/>
      <c r="BP61" s="75"/>
      <c r="BQ61" s="61" t="e">
        <f>VLOOKUP(V61&amp;W61&amp;X61,'R5参照用'!$AJ$3:$AK$101,2,0)</f>
        <v>#N/A</v>
      </c>
      <c r="BR61" s="2" t="str">
        <f t="shared" si="0"/>
        <v/>
      </c>
      <c r="BS61" s="2">
        <v>57</v>
      </c>
      <c r="BT61" s="2" t="str">
        <f>IF($G61&lt;&gt;"R3","",COUNTIF(G$5:G61,BT$4))</f>
        <v/>
      </c>
      <c r="BU61" s="2" t="str">
        <f>IF($G61&lt;&gt;"R2","",COUNTIF(G$5:G61,BU$4))</f>
        <v/>
      </c>
    </row>
    <row r="62" spans="1:73" ht="21.75" customHeight="1" x14ac:dyDescent="0.3">
      <c r="A62" s="196" t="str">
        <f>表紙!$H$11</f>
        <v>28365</v>
      </c>
      <c r="B62" s="70"/>
      <c r="C62" s="70"/>
      <c r="D62" s="71"/>
      <c r="E62" s="70"/>
      <c r="F62" s="196" t="str">
        <f>IFERROR(VLOOKUP($A62&amp;"-"&amp;$BS62,'R5参照用'!$AU$3:$BB$4178,5,0),"")</f>
        <v/>
      </c>
      <c r="G62" s="196" t="str">
        <f>IFERROR(VLOOKUP($A62&amp;"-"&amp;$BS62,'R5参照用'!$AU$3:$BB$4178,3,0),"")</f>
        <v/>
      </c>
      <c r="H62" s="197" t="str">
        <f>IFERROR(VLOOKUP($A62&amp;"-"&amp;$BS62,'R5参照用'!$AU$3:$BB$4178,8,0),"")</f>
        <v/>
      </c>
      <c r="I62" s="198" t="s">
        <v>808</v>
      </c>
      <c r="J62" s="72"/>
      <c r="K62" s="198" t="s">
        <v>5</v>
      </c>
      <c r="L62" s="72"/>
      <c r="M62" s="198" t="s">
        <v>6</v>
      </c>
      <c r="N62" s="198" t="s">
        <v>808</v>
      </c>
      <c r="O62" s="72"/>
      <c r="P62" s="198" t="s">
        <v>5</v>
      </c>
      <c r="Q62" s="72"/>
      <c r="R62" s="198" t="s">
        <v>6</v>
      </c>
      <c r="S62" s="78"/>
      <c r="T62" s="78"/>
      <c r="U62" s="209"/>
      <c r="V62" s="72"/>
      <c r="W62" s="72"/>
      <c r="X62" s="72"/>
      <c r="Y62" s="73"/>
      <c r="Z62" s="73"/>
      <c r="AA62" s="73"/>
      <c r="AB62" s="78"/>
      <c r="AC62" s="78"/>
      <c r="AD62" s="78"/>
      <c r="AE62" s="78"/>
      <c r="AF62" s="78"/>
      <c r="AG62" s="78"/>
      <c r="AH62" s="78"/>
      <c r="AI62" s="78"/>
      <c r="AJ62" s="78"/>
      <c r="AK62" s="78"/>
      <c r="AL62" s="70"/>
      <c r="AM62" s="72"/>
      <c r="AN62" s="72"/>
      <c r="AO62" s="75"/>
      <c r="AP62" s="78"/>
      <c r="AQ62" s="78"/>
      <c r="AR62" s="78"/>
      <c r="AS62" s="78"/>
      <c r="AT62" s="79"/>
      <c r="AU62" s="79"/>
      <c r="AV62" s="75"/>
      <c r="AW62" s="75"/>
      <c r="AX62" s="78"/>
      <c r="AY62" s="78"/>
      <c r="AZ62" s="78"/>
      <c r="BA62" s="78"/>
      <c r="BB62" s="79"/>
      <c r="BC62" s="79"/>
      <c r="BD62" s="75"/>
      <c r="BE62" s="75"/>
      <c r="BF62" s="78"/>
      <c r="BG62" s="78"/>
      <c r="BH62" s="78"/>
      <c r="BI62" s="78"/>
      <c r="BJ62" s="79"/>
      <c r="BK62" s="79"/>
      <c r="BL62" s="75"/>
      <c r="BM62" s="74"/>
      <c r="BN62" s="75"/>
      <c r="BO62" s="74"/>
      <c r="BP62" s="75"/>
      <c r="BQ62" s="61" t="e">
        <f>VLOOKUP(V62&amp;W62&amp;X62,'R5参照用'!$AJ$3:$AK$101,2,0)</f>
        <v>#N/A</v>
      </c>
      <c r="BR62" s="2" t="str">
        <f t="shared" si="0"/>
        <v/>
      </c>
      <c r="BS62" s="2">
        <v>58</v>
      </c>
      <c r="BT62" s="2" t="str">
        <f>IF($G62&lt;&gt;"R3","",COUNTIF(G$5:G62,BT$4))</f>
        <v/>
      </c>
      <c r="BU62" s="2" t="str">
        <f>IF($G62&lt;&gt;"R2","",COUNTIF(G$5:G62,BU$4))</f>
        <v/>
      </c>
    </row>
    <row r="63" spans="1:73" ht="21.75" customHeight="1" x14ac:dyDescent="0.3">
      <c r="A63" s="196" t="str">
        <f>表紙!$H$11</f>
        <v>28365</v>
      </c>
      <c r="B63" s="70"/>
      <c r="C63" s="70"/>
      <c r="D63" s="71"/>
      <c r="E63" s="70"/>
      <c r="F63" s="196" t="str">
        <f>IFERROR(VLOOKUP($A63&amp;"-"&amp;$BS63,'R5参照用'!$AU$3:$BB$4178,5,0),"")</f>
        <v/>
      </c>
      <c r="G63" s="196" t="str">
        <f>IFERROR(VLOOKUP($A63&amp;"-"&amp;$BS63,'R5参照用'!$AU$3:$BB$4178,3,0),"")</f>
        <v/>
      </c>
      <c r="H63" s="197" t="str">
        <f>IFERROR(VLOOKUP($A63&amp;"-"&amp;$BS63,'R5参照用'!$AU$3:$BB$4178,8,0),"")</f>
        <v/>
      </c>
      <c r="I63" s="198" t="s">
        <v>808</v>
      </c>
      <c r="J63" s="72"/>
      <c r="K63" s="198" t="s">
        <v>5</v>
      </c>
      <c r="L63" s="72"/>
      <c r="M63" s="198" t="s">
        <v>6</v>
      </c>
      <c r="N63" s="198" t="s">
        <v>808</v>
      </c>
      <c r="O63" s="72"/>
      <c r="P63" s="198" t="s">
        <v>5</v>
      </c>
      <c r="Q63" s="72"/>
      <c r="R63" s="198" t="s">
        <v>6</v>
      </c>
      <c r="S63" s="78"/>
      <c r="T63" s="78"/>
      <c r="U63" s="209"/>
      <c r="V63" s="72"/>
      <c r="W63" s="72"/>
      <c r="X63" s="72"/>
      <c r="Y63" s="73"/>
      <c r="Z63" s="73"/>
      <c r="AA63" s="73"/>
      <c r="AB63" s="78"/>
      <c r="AC63" s="78"/>
      <c r="AD63" s="78"/>
      <c r="AE63" s="78"/>
      <c r="AF63" s="78"/>
      <c r="AG63" s="78"/>
      <c r="AH63" s="78"/>
      <c r="AI63" s="78"/>
      <c r="AJ63" s="78"/>
      <c r="AK63" s="78"/>
      <c r="AL63" s="70"/>
      <c r="AM63" s="72"/>
      <c r="AN63" s="72"/>
      <c r="AO63" s="75"/>
      <c r="AP63" s="78"/>
      <c r="AQ63" s="78"/>
      <c r="AR63" s="78"/>
      <c r="AS63" s="78"/>
      <c r="AT63" s="79"/>
      <c r="AU63" s="79"/>
      <c r="AV63" s="75"/>
      <c r="AW63" s="75"/>
      <c r="AX63" s="78"/>
      <c r="AY63" s="78"/>
      <c r="AZ63" s="78"/>
      <c r="BA63" s="78"/>
      <c r="BB63" s="79"/>
      <c r="BC63" s="79"/>
      <c r="BD63" s="75"/>
      <c r="BE63" s="75"/>
      <c r="BF63" s="78"/>
      <c r="BG63" s="78"/>
      <c r="BH63" s="78"/>
      <c r="BI63" s="78"/>
      <c r="BJ63" s="79"/>
      <c r="BK63" s="79"/>
      <c r="BL63" s="75"/>
      <c r="BM63" s="74"/>
      <c r="BN63" s="75"/>
      <c r="BO63" s="74"/>
      <c r="BP63" s="75"/>
      <c r="BQ63" s="61" t="e">
        <f>VLOOKUP(V63&amp;W63&amp;X63,'R5参照用'!$AJ$3:$AK$101,2,0)</f>
        <v>#N/A</v>
      </c>
      <c r="BR63" s="2" t="str">
        <f t="shared" si="0"/>
        <v/>
      </c>
      <c r="BS63" s="2">
        <v>59</v>
      </c>
      <c r="BT63" s="2" t="str">
        <f>IF($G63&lt;&gt;"R3","",COUNTIF(G$5:G63,BT$4))</f>
        <v/>
      </c>
      <c r="BU63" s="2" t="str">
        <f>IF($G63&lt;&gt;"R2","",COUNTIF(G$5:G63,BU$4))</f>
        <v/>
      </c>
    </row>
    <row r="64" spans="1:73" ht="21.75" customHeight="1" x14ac:dyDescent="0.3">
      <c r="A64" s="196" t="str">
        <f>表紙!$H$11</f>
        <v>28365</v>
      </c>
      <c r="B64" s="70"/>
      <c r="C64" s="70"/>
      <c r="D64" s="71"/>
      <c r="E64" s="70"/>
      <c r="F64" s="196" t="str">
        <f>IFERROR(VLOOKUP($A64&amp;"-"&amp;$BS64,'R5参照用'!$AU$3:$BB$4178,5,0),"")</f>
        <v/>
      </c>
      <c r="G64" s="196" t="str">
        <f>IFERROR(VLOOKUP($A64&amp;"-"&amp;$BS64,'R5参照用'!$AU$3:$BB$4178,3,0),"")</f>
        <v/>
      </c>
      <c r="H64" s="197" t="str">
        <f>IFERROR(VLOOKUP($A64&amp;"-"&amp;$BS64,'R5参照用'!$AU$3:$BB$4178,8,0),"")</f>
        <v/>
      </c>
      <c r="I64" s="198" t="s">
        <v>808</v>
      </c>
      <c r="J64" s="72"/>
      <c r="K64" s="198" t="s">
        <v>5</v>
      </c>
      <c r="L64" s="72"/>
      <c r="M64" s="198" t="s">
        <v>6</v>
      </c>
      <c r="N64" s="198" t="s">
        <v>808</v>
      </c>
      <c r="O64" s="72"/>
      <c r="P64" s="198" t="s">
        <v>5</v>
      </c>
      <c r="Q64" s="72"/>
      <c r="R64" s="198" t="s">
        <v>6</v>
      </c>
      <c r="S64" s="78"/>
      <c r="T64" s="78"/>
      <c r="U64" s="209"/>
      <c r="V64" s="72"/>
      <c r="W64" s="72"/>
      <c r="X64" s="72"/>
      <c r="Y64" s="73"/>
      <c r="Z64" s="73"/>
      <c r="AA64" s="73"/>
      <c r="AB64" s="78"/>
      <c r="AC64" s="78"/>
      <c r="AD64" s="78"/>
      <c r="AE64" s="78"/>
      <c r="AF64" s="78"/>
      <c r="AG64" s="78"/>
      <c r="AH64" s="78"/>
      <c r="AI64" s="78"/>
      <c r="AJ64" s="78"/>
      <c r="AK64" s="78"/>
      <c r="AL64" s="70"/>
      <c r="AM64" s="72"/>
      <c r="AN64" s="72"/>
      <c r="AO64" s="75"/>
      <c r="AP64" s="78"/>
      <c r="AQ64" s="78"/>
      <c r="AR64" s="78"/>
      <c r="AS64" s="78"/>
      <c r="AT64" s="79"/>
      <c r="AU64" s="79"/>
      <c r="AV64" s="75"/>
      <c r="AW64" s="75"/>
      <c r="AX64" s="78"/>
      <c r="AY64" s="78"/>
      <c r="AZ64" s="78"/>
      <c r="BA64" s="78"/>
      <c r="BB64" s="79"/>
      <c r="BC64" s="79"/>
      <c r="BD64" s="75"/>
      <c r="BE64" s="75"/>
      <c r="BF64" s="78"/>
      <c r="BG64" s="78"/>
      <c r="BH64" s="78"/>
      <c r="BI64" s="78"/>
      <c r="BJ64" s="79"/>
      <c r="BK64" s="79"/>
      <c r="BL64" s="75"/>
      <c r="BM64" s="74"/>
      <c r="BN64" s="75"/>
      <c r="BO64" s="74"/>
      <c r="BP64" s="75"/>
      <c r="BQ64" s="61" t="e">
        <f>VLOOKUP(V64&amp;W64&amp;X64,'R5参照用'!$AJ$3:$AK$101,2,0)</f>
        <v>#N/A</v>
      </c>
      <c r="BR64" s="2" t="str">
        <f t="shared" si="0"/>
        <v/>
      </c>
      <c r="BS64" s="2">
        <v>60</v>
      </c>
      <c r="BT64" s="2" t="str">
        <f>IF($G64&lt;&gt;"R3","",COUNTIF(G$5:G64,BT$4))</f>
        <v/>
      </c>
      <c r="BU64" s="2" t="str">
        <f>IF($G64&lt;&gt;"R2","",COUNTIF(G$5:G64,BU$4))</f>
        <v/>
      </c>
    </row>
    <row r="65" spans="1:73" ht="21.75" customHeight="1" x14ac:dyDescent="0.3">
      <c r="A65" s="196" t="str">
        <f>表紙!$H$11</f>
        <v>28365</v>
      </c>
      <c r="B65" s="70"/>
      <c r="C65" s="70"/>
      <c r="D65" s="71"/>
      <c r="E65" s="70"/>
      <c r="F65" s="196" t="str">
        <f>IFERROR(VLOOKUP($A65&amp;"-"&amp;$BS65,'R5参照用'!$AU$3:$BB$4178,5,0),"")</f>
        <v/>
      </c>
      <c r="G65" s="196" t="str">
        <f>IFERROR(VLOOKUP($A65&amp;"-"&amp;$BS65,'R5参照用'!$AU$3:$BB$4178,3,0),"")</f>
        <v/>
      </c>
      <c r="H65" s="197" t="str">
        <f>IFERROR(VLOOKUP($A65&amp;"-"&amp;$BS65,'R5参照用'!$AU$3:$BB$4178,8,0),"")</f>
        <v/>
      </c>
      <c r="I65" s="198" t="s">
        <v>808</v>
      </c>
      <c r="J65" s="72"/>
      <c r="K65" s="198" t="s">
        <v>5</v>
      </c>
      <c r="L65" s="72"/>
      <c r="M65" s="198" t="s">
        <v>6</v>
      </c>
      <c r="N65" s="198" t="s">
        <v>808</v>
      </c>
      <c r="O65" s="72"/>
      <c r="P65" s="198" t="s">
        <v>5</v>
      </c>
      <c r="Q65" s="72"/>
      <c r="R65" s="198" t="s">
        <v>6</v>
      </c>
      <c r="S65" s="78"/>
      <c r="T65" s="78"/>
      <c r="U65" s="209"/>
      <c r="V65" s="72"/>
      <c r="W65" s="72"/>
      <c r="X65" s="72"/>
      <c r="Y65" s="73"/>
      <c r="Z65" s="73"/>
      <c r="AA65" s="73"/>
      <c r="AB65" s="78"/>
      <c r="AC65" s="78"/>
      <c r="AD65" s="78"/>
      <c r="AE65" s="78"/>
      <c r="AF65" s="78"/>
      <c r="AG65" s="78"/>
      <c r="AH65" s="78"/>
      <c r="AI65" s="78"/>
      <c r="AJ65" s="78"/>
      <c r="AK65" s="78"/>
      <c r="AL65" s="70"/>
      <c r="AM65" s="72"/>
      <c r="AN65" s="72"/>
      <c r="AO65" s="75"/>
      <c r="AP65" s="78"/>
      <c r="AQ65" s="78"/>
      <c r="AR65" s="78"/>
      <c r="AS65" s="78"/>
      <c r="AT65" s="79"/>
      <c r="AU65" s="79"/>
      <c r="AV65" s="75"/>
      <c r="AW65" s="75"/>
      <c r="AX65" s="78"/>
      <c r="AY65" s="78"/>
      <c r="AZ65" s="78"/>
      <c r="BA65" s="78"/>
      <c r="BB65" s="79"/>
      <c r="BC65" s="79"/>
      <c r="BD65" s="75"/>
      <c r="BE65" s="75"/>
      <c r="BF65" s="78"/>
      <c r="BG65" s="78"/>
      <c r="BH65" s="78"/>
      <c r="BI65" s="78"/>
      <c r="BJ65" s="79"/>
      <c r="BK65" s="79"/>
      <c r="BL65" s="75"/>
      <c r="BM65" s="74"/>
      <c r="BN65" s="75"/>
      <c r="BO65" s="74"/>
      <c r="BP65" s="75"/>
      <c r="BQ65" s="61" t="e">
        <f>VLOOKUP(V65&amp;W65&amp;X65,'R5参照用'!$AJ$3:$AK$101,2,0)</f>
        <v>#N/A</v>
      </c>
      <c r="BR65" s="2" t="str">
        <f t="shared" si="0"/>
        <v/>
      </c>
      <c r="BS65" s="2">
        <v>61</v>
      </c>
      <c r="BT65" s="2" t="str">
        <f>IF($G65&lt;&gt;"R3","",COUNTIF(G$5:G65,BT$4))</f>
        <v/>
      </c>
      <c r="BU65" s="2" t="str">
        <f>IF($G65&lt;&gt;"R2","",COUNTIF(G$5:G65,BU$4))</f>
        <v/>
      </c>
    </row>
    <row r="66" spans="1:73" ht="21.75" customHeight="1" x14ac:dyDescent="0.3">
      <c r="A66" s="196" t="str">
        <f>表紙!$H$11</f>
        <v>28365</v>
      </c>
      <c r="B66" s="70"/>
      <c r="C66" s="70"/>
      <c r="D66" s="71"/>
      <c r="E66" s="70"/>
      <c r="F66" s="196" t="str">
        <f>IFERROR(VLOOKUP($A66&amp;"-"&amp;$BS66,'R5参照用'!$AU$3:$BB$4178,5,0),"")</f>
        <v/>
      </c>
      <c r="G66" s="196" t="str">
        <f>IFERROR(VLOOKUP($A66&amp;"-"&amp;$BS66,'R5参照用'!$AU$3:$BB$4178,3,0),"")</f>
        <v/>
      </c>
      <c r="H66" s="197" t="str">
        <f>IFERROR(VLOOKUP($A66&amp;"-"&amp;$BS66,'R5参照用'!$AU$3:$BB$4178,8,0),"")</f>
        <v/>
      </c>
      <c r="I66" s="198" t="s">
        <v>808</v>
      </c>
      <c r="J66" s="72"/>
      <c r="K66" s="198" t="s">
        <v>5</v>
      </c>
      <c r="L66" s="72"/>
      <c r="M66" s="198" t="s">
        <v>6</v>
      </c>
      <c r="N66" s="198" t="s">
        <v>808</v>
      </c>
      <c r="O66" s="72"/>
      <c r="P66" s="198" t="s">
        <v>5</v>
      </c>
      <c r="Q66" s="72"/>
      <c r="R66" s="198" t="s">
        <v>6</v>
      </c>
      <c r="S66" s="78"/>
      <c r="T66" s="78"/>
      <c r="U66" s="209"/>
      <c r="V66" s="72"/>
      <c r="W66" s="72"/>
      <c r="X66" s="72"/>
      <c r="Y66" s="73"/>
      <c r="Z66" s="73"/>
      <c r="AA66" s="73"/>
      <c r="AB66" s="78"/>
      <c r="AC66" s="78"/>
      <c r="AD66" s="78"/>
      <c r="AE66" s="78"/>
      <c r="AF66" s="78"/>
      <c r="AG66" s="78"/>
      <c r="AH66" s="78"/>
      <c r="AI66" s="78"/>
      <c r="AJ66" s="78"/>
      <c r="AK66" s="78"/>
      <c r="AL66" s="70"/>
      <c r="AM66" s="72"/>
      <c r="AN66" s="72"/>
      <c r="AO66" s="75"/>
      <c r="AP66" s="78"/>
      <c r="AQ66" s="78"/>
      <c r="AR66" s="78"/>
      <c r="AS66" s="78"/>
      <c r="AT66" s="79"/>
      <c r="AU66" s="79"/>
      <c r="AV66" s="75"/>
      <c r="AW66" s="75"/>
      <c r="AX66" s="78"/>
      <c r="AY66" s="78"/>
      <c r="AZ66" s="78"/>
      <c r="BA66" s="78"/>
      <c r="BB66" s="79"/>
      <c r="BC66" s="79"/>
      <c r="BD66" s="75"/>
      <c r="BE66" s="75"/>
      <c r="BF66" s="78"/>
      <c r="BG66" s="78"/>
      <c r="BH66" s="78"/>
      <c r="BI66" s="78"/>
      <c r="BJ66" s="79"/>
      <c r="BK66" s="79"/>
      <c r="BL66" s="75"/>
      <c r="BM66" s="74"/>
      <c r="BN66" s="75"/>
      <c r="BO66" s="74"/>
      <c r="BP66" s="75"/>
      <c r="BQ66" s="61" t="e">
        <f>VLOOKUP(V66&amp;W66&amp;X66,'R5参照用'!$AJ$3:$AK$101,2,0)</f>
        <v>#N/A</v>
      </c>
      <c r="BR66" s="2" t="str">
        <f t="shared" si="0"/>
        <v/>
      </c>
      <c r="BS66" s="2">
        <v>62</v>
      </c>
      <c r="BT66" s="2" t="str">
        <f>IF($G66&lt;&gt;"R3","",COUNTIF(G$5:G66,BT$4))</f>
        <v/>
      </c>
      <c r="BU66" s="2" t="str">
        <f>IF($G66&lt;&gt;"R2","",COUNTIF(G$5:G66,BU$4))</f>
        <v/>
      </c>
    </row>
    <row r="67" spans="1:73" ht="21.75" customHeight="1" x14ac:dyDescent="0.3">
      <c r="A67" s="196" t="str">
        <f>表紙!$H$11</f>
        <v>28365</v>
      </c>
      <c r="B67" s="70"/>
      <c r="C67" s="70"/>
      <c r="D67" s="71"/>
      <c r="E67" s="70"/>
      <c r="F67" s="196" t="str">
        <f>IFERROR(VLOOKUP($A67&amp;"-"&amp;$BS67,'R5参照用'!$AU$3:$BB$4178,5,0),"")</f>
        <v/>
      </c>
      <c r="G67" s="196" t="str">
        <f>IFERROR(VLOOKUP($A67&amp;"-"&amp;$BS67,'R5参照用'!$AU$3:$BB$4178,3,0),"")</f>
        <v/>
      </c>
      <c r="H67" s="197" t="str">
        <f>IFERROR(VLOOKUP($A67&amp;"-"&amp;$BS67,'R5参照用'!$AU$3:$BB$4178,8,0),"")</f>
        <v/>
      </c>
      <c r="I67" s="198" t="s">
        <v>808</v>
      </c>
      <c r="J67" s="72"/>
      <c r="K67" s="198" t="s">
        <v>5</v>
      </c>
      <c r="L67" s="72"/>
      <c r="M67" s="198" t="s">
        <v>6</v>
      </c>
      <c r="N67" s="198" t="s">
        <v>808</v>
      </c>
      <c r="O67" s="72"/>
      <c r="P67" s="198" t="s">
        <v>5</v>
      </c>
      <c r="Q67" s="72"/>
      <c r="R67" s="198" t="s">
        <v>6</v>
      </c>
      <c r="S67" s="78"/>
      <c r="T67" s="78"/>
      <c r="U67" s="209"/>
      <c r="V67" s="72"/>
      <c r="W67" s="72"/>
      <c r="X67" s="72"/>
      <c r="Y67" s="73"/>
      <c r="Z67" s="73"/>
      <c r="AA67" s="73"/>
      <c r="AB67" s="78"/>
      <c r="AC67" s="78"/>
      <c r="AD67" s="78"/>
      <c r="AE67" s="78"/>
      <c r="AF67" s="78"/>
      <c r="AG67" s="78"/>
      <c r="AH67" s="78"/>
      <c r="AI67" s="78"/>
      <c r="AJ67" s="78"/>
      <c r="AK67" s="78"/>
      <c r="AL67" s="70"/>
      <c r="AM67" s="72"/>
      <c r="AN67" s="72"/>
      <c r="AO67" s="75"/>
      <c r="AP67" s="78"/>
      <c r="AQ67" s="78"/>
      <c r="AR67" s="78"/>
      <c r="AS67" s="78"/>
      <c r="AT67" s="79"/>
      <c r="AU67" s="79"/>
      <c r="AV67" s="75"/>
      <c r="AW67" s="75"/>
      <c r="AX67" s="78"/>
      <c r="AY67" s="78"/>
      <c r="AZ67" s="78"/>
      <c r="BA67" s="78"/>
      <c r="BB67" s="79"/>
      <c r="BC67" s="79"/>
      <c r="BD67" s="75"/>
      <c r="BE67" s="75"/>
      <c r="BF67" s="78"/>
      <c r="BG67" s="78"/>
      <c r="BH67" s="78"/>
      <c r="BI67" s="78"/>
      <c r="BJ67" s="79"/>
      <c r="BK67" s="79"/>
      <c r="BL67" s="75"/>
      <c r="BM67" s="74"/>
      <c r="BN67" s="75"/>
      <c r="BO67" s="74"/>
      <c r="BP67" s="75"/>
      <c r="BQ67" s="61" t="e">
        <f>VLOOKUP(V67&amp;W67&amp;X67,'R5参照用'!$AJ$3:$AK$101,2,0)</f>
        <v>#N/A</v>
      </c>
      <c r="BR67" s="2" t="str">
        <f t="shared" si="0"/>
        <v/>
      </c>
      <c r="BS67" s="2">
        <v>63</v>
      </c>
      <c r="BT67" s="2" t="str">
        <f>IF($G67&lt;&gt;"R3","",COUNTIF(G$5:G67,BT$4))</f>
        <v/>
      </c>
      <c r="BU67" s="2" t="str">
        <f>IF($G67&lt;&gt;"R2","",COUNTIF(G$5:G67,BU$4))</f>
        <v/>
      </c>
    </row>
    <row r="68" spans="1:73" ht="21.75" customHeight="1" x14ac:dyDescent="0.3">
      <c r="A68" s="196" t="str">
        <f>表紙!$H$11</f>
        <v>28365</v>
      </c>
      <c r="B68" s="70"/>
      <c r="C68" s="70"/>
      <c r="D68" s="71"/>
      <c r="E68" s="70"/>
      <c r="F68" s="196" t="str">
        <f>IFERROR(VLOOKUP($A68&amp;"-"&amp;$BS68,'R5参照用'!$AU$3:$BB$4178,5,0),"")</f>
        <v/>
      </c>
      <c r="G68" s="196" t="str">
        <f>IFERROR(VLOOKUP($A68&amp;"-"&amp;$BS68,'R5参照用'!$AU$3:$BB$4178,3,0),"")</f>
        <v/>
      </c>
      <c r="H68" s="197" t="str">
        <f>IFERROR(VLOOKUP($A68&amp;"-"&amp;$BS68,'R5参照用'!$AU$3:$BB$4178,8,0),"")</f>
        <v/>
      </c>
      <c r="I68" s="198" t="s">
        <v>808</v>
      </c>
      <c r="J68" s="72"/>
      <c r="K68" s="198" t="s">
        <v>5</v>
      </c>
      <c r="L68" s="72"/>
      <c r="M68" s="198" t="s">
        <v>6</v>
      </c>
      <c r="N68" s="198" t="s">
        <v>808</v>
      </c>
      <c r="O68" s="72"/>
      <c r="P68" s="198" t="s">
        <v>5</v>
      </c>
      <c r="Q68" s="72"/>
      <c r="R68" s="198" t="s">
        <v>6</v>
      </c>
      <c r="S68" s="78"/>
      <c r="T68" s="78"/>
      <c r="U68" s="209"/>
      <c r="V68" s="72"/>
      <c r="W68" s="72"/>
      <c r="X68" s="72"/>
      <c r="Y68" s="73"/>
      <c r="Z68" s="73"/>
      <c r="AA68" s="73"/>
      <c r="AB68" s="78"/>
      <c r="AC68" s="78"/>
      <c r="AD68" s="78"/>
      <c r="AE68" s="78"/>
      <c r="AF68" s="78"/>
      <c r="AG68" s="78"/>
      <c r="AH68" s="78"/>
      <c r="AI68" s="78"/>
      <c r="AJ68" s="78"/>
      <c r="AK68" s="78"/>
      <c r="AL68" s="70"/>
      <c r="AM68" s="72"/>
      <c r="AN68" s="72"/>
      <c r="AO68" s="75"/>
      <c r="AP68" s="78"/>
      <c r="AQ68" s="78"/>
      <c r="AR68" s="78"/>
      <c r="AS68" s="78"/>
      <c r="AT68" s="79"/>
      <c r="AU68" s="79"/>
      <c r="AV68" s="75"/>
      <c r="AW68" s="75"/>
      <c r="AX68" s="78"/>
      <c r="AY68" s="78"/>
      <c r="AZ68" s="78"/>
      <c r="BA68" s="78"/>
      <c r="BB68" s="79"/>
      <c r="BC68" s="79"/>
      <c r="BD68" s="75"/>
      <c r="BE68" s="75"/>
      <c r="BF68" s="78"/>
      <c r="BG68" s="78"/>
      <c r="BH68" s="78"/>
      <c r="BI68" s="78"/>
      <c r="BJ68" s="79"/>
      <c r="BK68" s="79"/>
      <c r="BL68" s="75"/>
      <c r="BM68" s="74"/>
      <c r="BN68" s="75"/>
      <c r="BO68" s="74"/>
      <c r="BP68" s="75"/>
      <c r="BQ68" s="61" t="e">
        <f>VLOOKUP(V68&amp;W68&amp;X68,'R5参照用'!$AJ$3:$AK$101,2,0)</f>
        <v>#N/A</v>
      </c>
      <c r="BR68" s="2" t="str">
        <f t="shared" si="0"/>
        <v/>
      </c>
      <c r="BS68" s="2">
        <v>64</v>
      </c>
      <c r="BT68" s="2" t="str">
        <f>IF($G68&lt;&gt;"R3","",COUNTIF(G$5:G68,BT$4))</f>
        <v/>
      </c>
      <c r="BU68" s="2" t="str">
        <f>IF($G68&lt;&gt;"R2","",COUNTIF(G$5:G68,BU$4))</f>
        <v/>
      </c>
    </row>
    <row r="69" spans="1:73" ht="21.75" customHeight="1" x14ac:dyDescent="0.3">
      <c r="A69" s="196" t="str">
        <f>表紙!$H$11</f>
        <v>28365</v>
      </c>
      <c r="B69" s="70"/>
      <c r="C69" s="70"/>
      <c r="D69" s="71"/>
      <c r="E69" s="70"/>
      <c r="F69" s="196" t="str">
        <f>IFERROR(VLOOKUP($A69&amp;"-"&amp;$BS69,'R5参照用'!$AU$3:$BB$4178,5,0),"")</f>
        <v/>
      </c>
      <c r="G69" s="196" t="str">
        <f>IFERROR(VLOOKUP($A69&amp;"-"&amp;$BS69,'R5参照用'!$AU$3:$BB$4178,3,0),"")</f>
        <v/>
      </c>
      <c r="H69" s="197" t="str">
        <f>IFERROR(VLOOKUP($A69&amp;"-"&amp;$BS69,'R5参照用'!$AU$3:$BB$4178,8,0),"")</f>
        <v/>
      </c>
      <c r="I69" s="198" t="s">
        <v>808</v>
      </c>
      <c r="J69" s="72"/>
      <c r="K69" s="198" t="s">
        <v>5</v>
      </c>
      <c r="L69" s="72"/>
      <c r="M69" s="198" t="s">
        <v>6</v>
      </c>
      <c r="N69" s="198" t="s">
        <v>808</v>
      </c>
      <c r="O69" s="72"/>
      <c r="P69" s="198" t="s">
        <v>5</v>
      </c>
      <c r="Q69" s="72"/>
      <c r="R69" s="198" t="s">
        <v>6</v>
      </c>
      <c r="S69" s="78"/>
      <c r="T69" s="78"/>
      <c r="U69" s="209"/>
      <c r="V69" s="72"/>
      <c r="W69" s="72"/>
      <c r="X69" s="72"/>
      <c r="Y69" s="73"/>
      <c r="Z69" s="73"/>
      <c r="AA69" s="73"/>
      <c r="AB69" s="78"/>
      <c r="AC69" s="78"/>
      <c r="AD69" s="78"/>
      <c r="AE69" s="78"/>
      <c r="AF69" s="78"/>
      <c r="AG69" s="78"/>
      <c r="AH69" s="78"/>
      <c r="AI69" s="78"/>
      <c r="AJ69" s="78"/>
      <c r="AK69" s="78"/>
      <c r="AL69" s="70"/>
      <c r="AM69" s="72"/>
      <c r="AN69" s="72"/>
      <c r="AO69" s="75"/>
      <c r="AP69" s="78"/>
      <c r="AQ69" s="78"/>
      <c r="AR69" s="78"/>
      <c r="AS69" s="78"/>
      <c r="AT69" s="79"/>
      <c r="AU69" s="79"/>
      <c r="AV69" s="75"/>
      <c r="AW69" s="75"/>
      <c r="AX69" s="78"/>
      <c r="AY69" s="78"/>
      <c r="AZ69" s="78"/>
      <c r="BA69" s="78"/>
      <c r="BB69" s="79"/>
      <c r="BC69" s="79"/>
      <c r="BD69" s="75"/>
      <c r="BE69" s="75"/>
      <c r="BF69" s="78"/>
      <c r="BG69" s="78"/>
      <c r="BH69" s="78"/>
      <c r="BI69" s="78"/>
      <c r="BJ69" s="79"/>
      <c r="BK69" s="79"/>
      <c r="BL69" s="75"/>
      <c r="BM69" s="74"/>
      <c r="BN69" s="75"/>
      <c r="BO69" s="74"/>
      <c r="BP69" s="75"/>
      <c r="BQ69" s="61" t="e">
        <f>VLOOKUP(V69&amp;W69&amp;X69,'R5参照用'!$AJ$3:$AK$101,2,0)</f>
        <v>#N/A</v>
      </c>
      <c r="BR69" s="2" t="str">
        <f t="shared" si="0"/>
        <v/>
      </c>
      <c r="BS69" s="2">
        <v>65</v>
      </c>
      <c r="BT69" s="2" t="str">
        <f>IF($G69&lt;&gt;"R3","",COUNTIF(G$5:G69,BT$4))</f>
        <v/>
      </c>
      <c r="BU69" s="2" t="str">
        <f>IF($G69&lt;&gt;"R2","",COUNTIF(G$5:G69,BU$4))</f>
        <v/>
      </c>
    </row>
    <row r="70" spans="1:73" ht="21.75" customHeight="1" x14ac:dyDescent="0.3">
      <c r="A70" s="196" t="str">
        <f>表紙!$H$11</f>
        <v>28365</v>
      </c>
      <c r="B70" s="70"/>
      <c r="C70" s="70"/>
      <c r="D70" s="71"/>
      <c r="E70" s="70"/>
      <c r="F70" s="196" t="str">
        <f>IFERROR(VLOOKUP($A70&amp;"-"&amp;$BS70,'R5参照用'!$AU$3:$BB$4178,5,0),"")</f>
        <v/>
      </c>
      <c r="G70" s="196" t="str">
        <f>IFERROR(VLOOKUP($A70&amp;"-"&amp;$BS70,'R5参照用'!$AU$3:$BB$4178,3,0),"")</f>
        <v/>
      </c>
      <c r="H70" s="197" t="str">
        <f>IFERROR(VLOOKUP($A70&amp;"-"&amp;$BS70,'R5参照用'!$AU$3:$BB$4178,8,0),"")</f>
        <v/>
      </c>
      <c r="I70" s="198" t="s">
        <v>808</v>
      </c>
      <c r="J70" s="72"/>
      <c r="K70" s="198" t="s">
        <v>5</v>
      </c>
      <c r="L70" s="72"/>
      <c r="M70" s="198" t="s">
        <v>6</v>
      </c>
      <c r="N70" s="198" t="s">
        <v>808</v>
      </c>
      <c r="O70" s="72"/>
      <c r="P70" s="198" t="s">
        <v>5</v>
      </c>
      <c r="Q70" s="72"/>
      <c r="R70" s="198" t="s">
        <v>6</v>
      </c>
      <c r="S70" s="78"/>
      <c r="T70" s="78"/>
      <c r="U70" s="209"/>
      <c r="V70" s="72"/>
      <c r="W70" s="72"/>
      <c r="X70" s="72"/>
      <c r="Y70" s="73"/>
      <c r="Z70" s="73"/>
      <c r="AA70" s="73"/>
      <c r="AB70" s="78"/>
      <c r="AC70" s="78"/>
      <c r="AD70" s="78"/>
      <c r="AE70" s="78"/>
      <c r="AF70" s="78"/>
      <c r="AG70" s="78"/>
      <c r="AH70" s="78"/>
      <c r="AI70" s="78"/>
      <c r="AJ70" s="78"/>
      <c r="AK70" s="78"/>
      <c r="AL70" s="70"/>
      <c r="AM70" s="72"/>
      <c r="AN70" s="72"/>
      <c r="AO70" s="75"/>
      <c r="AP70" s="78"/>
      <c r="AQ70" s="78"/>
      <c r="AR70" s="78"/>
      <c r="AS70" s="78"/>
      <c r="AT70" s="79"/>
      <c r="AU70" s="79"/>
      <c r="AV70" s="75"/>
      <c r="AW70" s="75"/>
      <c r="AX70" s="78"/>
      <c r="AY70" s="78"/>
      <c r="AZ70" s="78"/>
      <c r="BA70" s="78"/>
      <c r="BB70" s="79"/>
      <c r="BC70" s="79"/>
      <c r="BD70" s="75"/>
      <c r="BE70" s="75"/>
      <c r="BF70" s="78"/>
      <c r="BG70" s="78"/>
      <c r="BH70" s="78"/>
      <c r="BI70" s="78"/>
      <c r="BJ70" s="79"/>
      <c r="BK70" s="79"/>
      <c r="BL70" s="75"/>
      <c r="BM70" s="74"/>
      <c r="BN70" s="75"/>
      <c r="BO70" s="74"/>
      <c r="BP70" s="75"/>
      <c r="BQ70" s="61" t="e">
        <f>VLOOKUP(V70&amp;W70&amp;X70,'R5参照用'!$AJ$3:$AK$101,2,0)</f>
        <v>#N/A</v>
      </c>
      <c r="BR70" s="2" t="str">
        <f t="shared" ref="BR70:BR133" si="1">LEFT(V70,1)</f>
        <v/>
      </c>
      <c r="BS70" s="2">
        <v>66</v>
      </c>
      <c r="BT70" s="2" t="str">
        <f>IF($G70&lt;&gt;"R3","",COUNTIF(G$5:G70,BT$4))</f>
        <v/>
      </c>
      <c r="BU70" s="2" t="str">
        <f>IF($G70&lt;&gt;"R2","",COUNTIF(G$5:G70,BU$4))</f>
        <v/>
      </c>
    </row>
    <row r="71" spans="1:73" ht="21.75" customHeight="1" x14ac:dyDescent="0.3">
      <c r="A71" s="196" t="str">
        <f>表紙!$H$11</f>
        <v>28365</v>
      </c>
      <c r="B71" s="70"/>
      <c r="C71" s="70"/>
      <c r="D71" s="71"/>
      <c r="E71" s="70"/>
      <c r="F71" s="196" t="str">
        <f>IFERROR(VLOOKUP($A71&amp;"-"&amp;$BS71,'R5参照用'!$AU$3:$BB$4178,5,0),"")</f>
        <v/>
      </c>
      <c r="G71" s="196" t="str">
        <f>IFERROR(VLOOKUP($A71&amp;"-"&amp;$BS71,'R5参照用'!$AU$3:$BB$4178,3,0),"")</f>
        <v/>
      </c>
      <c r="H71" s="197" t="str">
        <f>IFERROR(VLOOKUP($A71&amp;"-"&amp;$BS71,'R5参照用'!$AU$3:$BB$4178,8,0),"")</f>
        <v/>
      </c>
      <c r="I71" s="198" t="s">
        <v>808</v>
      </c>
      <c r="J71" s="72"/>
      <c r="K71" s="198" t="s">
        <v>5</v>
      </c>
      <c r="L71" s="72"/>
      <c r="M71" s="198" t="s">
        <v>6</v>
      </c>
      <c r="N71" s="198" t="s">
        <v>808</v>
      </c>
      <c r="O71" s="72"/>
      <c r="P71" s="198" t="s">
        <v>5</v>
      </c>
      <c r="Q71" s="72"/>
      <c r="R71" s="198" t="s">
        <v>6</v>
      </c>
      <c r="S71" s="78"/>
      <c r="T71" s="78"/>
      <c r="U71" s="209"/>
      <c r="V71" s="72"/>
      <c r="W71" s="72"/>
      <c r="X71" s="72"/>
      <c r="Y71" s="73"/>
      <c r="Z71" s="73"/>
      <c r="AA71" s="73"/>
      <c r="AB71" s="78"/>
      <c r="AC71" s="78"/>
      <c r="AD71" s="78"/>
      <c r="AE71" s="78"/>
      <c r="AF71" s="78"/>
      <c r="AG71" s="78"/>
      <c r="AH71" s="78"/>
      <c r="AI71" s="78"/>
      <c r="AJ71" s="78"/>
      <c r="AK71" s="78"/>
      <c r="AL71" s="70"/>
      <c r="AM71" s="72"/>
      <c r="AN71" s="72"/>
      <c r="AO71" s="75"/>
      <c r="AP71" s="78"/>
      <c r="AQ71" s="78"/>
      <c r="AR71" s="78"/>
      <c r="AS71" s="78"/>
      <c r="AT71" s="79"/>
      <c r="AU71" s="79"/>
      <c r="AV71" s="75"/>
      <c r="AW71" s="75"/>
      <c r="AX71" s="78"/>
      <c r="AY71" s="78"/>
      <c r="AZ71" s="78"/>
      <c r="BA71" s="78"/>
      <c r="BB71" s="79"/>
      <c r="BC71" s="79"/>
      <c r="BD71" s="75"/>
      <c r="BE71" s="75"/>
      <c r="BF71" s="78"/>
      <c r="BG71" s="78"/>
      <c r="BH71" s="78"/>
      <c r="BI71" s="78"/>
      <c r="BJ71" s="79"/>
      <c r="BK71" s="79"/>
      <c r="BL71" s="75"/>
      <c r="BM71" s="74"/>
      <c r="BN71" s="75"/>
      <c r="BO71" s="74"/>
      <c r="BP71" s="75"/>
      <c r="BQ71" s="61" t="e">
        <f>VLOOKUP(V71&amp;W71&amp;X71,'R5参照用'!$AJ$3:$AK$101,2,0)</f>
        <v>#N/A</v>
      </c>
      <c r="BR71" s="2" t="str">
        <f t="shared" si="1"/>
        <v/>
      </c>
      <c r="BS71" s="2">
        <v>67</v>
      </c>
      <c r="BT71" s="2" t="str">
        <f>IF($G71&lt;&gt;"R3","",COUNTIF(G$5:G71,BT$4))</f>
        <v/>
      </c>
      <c r="BU71" s="2" t="str">
        <f>IF($G71&lt;&gt;"R2","",COUNTIF(G$5:G71,BU$4))</f>
        <v/>
      </c>
    </row>
    <row r="72" spans="1:73" ht="21.75" customHeight="1" x14ac:dyDescent="0.3">
      <c r="A72" s="196" t="str">
        <f>表紙!$H$11</f>
        <v>28365</v>
      </c>
      <c r="B72" s="70"/>
      <c r="C72" s="70"/>
      <c r="D72" s="71"/>
      <c r="E72" s="70"/>
      <c r="F72" s="196" t="str">
        <f>IFERROR(VLOOKUP($A72&amp;"-"&amp;$BS72,'R5参照用'!$AU$3:$BB$4178,5,0),"")</f>
        <v/>
      </c>
      <c r="G72" s="196" t="str">
        <f>IFERROR(VLOOKUP($A72&amp;"-"&amp;$BS72,'R5参照用'!$AU$3:$BB$4178,3,0),"")</f>
        <v/>
      </c>
      <c r="H72" s="197" t="str">
        <f>IFERROR(VLOOKUP($A72&amp;"-"&amp;$BS72,'R5参照用'!$AU$3:$BB$4178,8,0),"")</f>
        <v/>
      </c>
      <c r="I72" s="198" t="s">
        <v>808</v>
      </c>
      <c r="J72" s="72"/>
      <c r="K72" s="198" t="s">
        <v>5</v>
      </c>
      <c r="L72" s="72"/>
      <c r="M72" s="198" t="s">
        <v>6</v>
      </c>
      <c r="N72" s="198" t="s">
        <v>808</v>
      </c>
      <c r="O72" s="72"/>
      <c r="P72" s="198" t="s">
        <v>5</v>
      </c>
      <c r="Q72" s="72"/>
      <c r="R72" s="198" t="s">
        <v>6</v>
      </c>
      <c r="S72" s="78"/>
      <c r="T72" s="78"/>
      <c r="U72" s="209"/>
      <c r="V72" s="72"/>
      <c r="W72" s="72"/>
      <c r="X72" s="72"/>
      <c r="Y72" s="73"/>
      <c r="Z72" s="73"/>
      <c r="AA72" s="73"/>
      <c r="AB72" s="78"/>
      <c r="AC72" s="78"/>
      <c r="AD72" s="78"/>
      <c r="AE72" s="78"/>
      <c r="AF72" s="78"/>
      <c r="AG72" s="78"/>
      <c r="AH72" s="78"/>
      <c r="AI72" s="78"/>
      <c r="AJ72" s="78"/>
      <c r="AK72" s="78"/>
      <c r="AL72" s="70"/>
      <c r="AM72" s="72"/>
      <c r="AN72" s="72"/>
      <c r="AO72" s="75"/>
      <c r="AP72" s="78"/>
      <c r="AQ72" s="78"/>
      <c r="AR72" s="78"/>
      <c r="AS72" s="78"/>
      <c r="AT72" s="79"/>
      <c r="AU72" s="79"/>
      <c r="AV72" s="75"/>
      <c r="AW72" s="75"/>
      <c r="AX72" s="78"/>
      <c r="AY72" s="78"/>
      <c r="AZ72" s="78"/>
      <c r="BA72" s="78"/>
      <c r="BB72" s="79"/>
      <c r="BC72" s="79"/>
      <c r="BD72" s="75"/>
      <c r="BE72" s="75"/>
      <c r="BF72" s="78"/>
      <c r="BG72" s="78"/>
      <c r="BH72" s="78"/>
      <c r="BI72" s="78"/>
      <c r="BJ72" s="79"/>
      <c r="BK72" s="79"/>
      <c r="BL72" s="75"/>
      <c r="BM72" s="74"/>
      <c r="BN72" s="75"/>
      <c r="BO72" s="74"/>
      <c r="BP72" s="75"/>
      <c r="BQ72" s="61" t="e">
        <f>VLOOKUP(V72&amp;W72&amp;X72,'R5参照用'!$AJ$3:$AK$101,2,0)</f>
        <v>#N/A</v>
      </c>
      <c r="BR72" s="2" t="str">
        <f t="shared" si="1"/>
        <v/>
      </c>
      <c r="BS72" s="2">
        <v>68</v>
      </c>
      <c r="BT72" s="2" t="str">
        <f>IF($G72&lt;&gt;"R3","",COUNTIF(G$5:G72,BT$4))</f>
        <v/>
      </c>
      <c r="BU72" s="2" t="str">
        <f>IF($G72&lt;&gt;"R2","",COUNTIF(G$5:G72,BU$4))</f>
        <v/>
      </c>
    </row>
    <row r="73" spans="1:73" ht="21.75" customHeight="1" x14ac:dyDescent="0.3">
      <c r="A73" s="196" t="str">
        <f>表紙!$H$11</f>
        <v>28365</v>
      </c>
      <c r="B73" s="70"/>
      <c r="C73" s="70"/>
      <c r="D73" s="71"/>
      <c r="E73" s="70"/>
      <c r="F73" s="196" t="str">
        <f>IFERROR(VLOOKUP($A73&amp;"-"&amp;$BS73,'R5参照用'!$AU$3:$BB$4178,5,0),"")</f>
        <v/>
      </c>
      <c r="G73" s="196" t="str">
        <f>IFERROR(VLOOKUP($A73&amp;"-"&amp;$BS73,'R5参照用'!$AU$3:$BB$4178,3,0),"")</f>
        <v/>
      </c>
      <c r="H73" s="197" t="str">
        <f>IFERROR(VLOOKUP($A73&amp;"-"&amp;$BS73,'R5参照用'!$AU$3:$BB$4178,8,0),"")</f>
        <v/>
      </c>
      <c r="I73" s="198" t="s">
        <v>808</v>
      </c>
      <c r="J73" s="72"/>
      <c r="K73" s="198" t="s">
        <v>5</v>
      </c>
      <c r="L73" s="72"/>
      <c r="M73" s="198" t="s">
        <v>6</v>
      </c>
      <c r="N73" s="198" t="s">
        <v>808</v>
      </c>
      <c r="O73" s="72"/>
      <c r="P73" s="198" t="s">
        <v>5</v>
      </c>
      <c r="Q73" s="72"/>
      <c r="R73" s="198" t="s">
        <v>6</v>
      </c>
      <c r="S73" s="78"/>
      <c r="T73" s="78"/>
      <c r="U73" s="209"/>
      <c r="V73" s="72"/>
      <c r="W73" s="72"/>
      <c r="X73" s="72"/>
      <c r="Y73" s="73"/>
      <c r="Z73" s="73"/>
      <c r="AA73" s="73"/>
      <c r="AB73" s="78"/>
      <c r="AC73" s="78"/>
      <c r="AD73" s="78"/>
      <c r="AE73" s="78"/>
      <c r="AF73" s="78"/>
      <c r="AG73" s="78"/>
      <c r="AH73" s="78"/>
      <c r="AI73" s="78"/>
      <c r="AJ73" s="78"/>
      <c r="AK73" s="78"/>
      <c r="AL73" s="70"/>
      <c r="AM73" s="72"/>
      <c r="AN73" s="72"/>
      <c r="AO73" s="75"/>
      <c r="AP73" s="78"/>
      <c r="AQ73" s="78"/>
      <c r="AR73" s="78"/>
      <c r="AS73" s="78"/>
      <c r="AT73" s="79"/>
      <c r="AU73" s="79"/>
      <c r="AV73" s="75"/>
      <c r="AW73" s="75"/>
      <c r="AX73" s="78"/>
      <c r="AY73" s="78"/>
      <c r="AZ73" s="78"/>
      <c r="BA73" s="78"/>
      <c r="BB73" s="79"/>
      <c r="BC73" s="79"/>
      <c r="BD73" s="75"/>
      <c r="BE73" s="75"/>
      <c r="BF73" s="78"/>
      <c r="BG73" s="78"/>
      <c r="BH73" s="78"/>
      <c r="BI73" s="78"/>
      <c r="BJ73" s="79"/>
      <c r="BK73" s="79"/>
      <c r="BL73" s="75"/>
      <c r="BM73" s="74"/>
      <c r="BN73" s="75"/>
      <c r="BO73" s="74"/>
      <c r="BP73" s="75"/>
      <c r="BQ73" s="61" t="e">
        <f>VLOOKUP(V73&amp;W73&amp;X73,'R5参照用'!$AJ$3:$AK$101,2,0)</f>
        <v>#N/A</v>
      </c>
      <c r="BR73" s="2" t="str">
        <f t="shared" si="1"/>
        <v/>
      </c>
      <c r="BS73" s="2">
        <v>69</v>
      </c>
      <c r="BT73" s="2" t="str">
        <f>IF($G73&lt;&gt;"R3","",COUNTIF(G$5:G73,BT$4))</f>
        <v/>
      </c>
      <c r="BU73" s="2" t="str">
        <f>IF($G73&lt;&gt;"R2","",COUNTIF(G$5:G73,BU$4))</f>
        <v/>
      </c>
    </row>
    <row r="74" spans="1:73" ht="21.75" customHeight="1" x14ac:dyDescent="0.3">
      <c r="A74" s="196" t="str">
        <f>表紙!$H$11</f>
        <v>28365</v>
      </c>
      <c r="B74" s="70"/>
      <c r="C74" s="70"/>
      <c r="D74" s="71"/>
      <c r="E74" s="70"/>
      <c r="F74" s="196" t="str">
        <f>IFERROR(VLOOKUP($A74&amp;"-"&amp;$BS74,'R5参照用'!$AU$3:$BB$4178,5,0),"")</f>
        <v/>
      </c>
      <c r="G74" s="196" t="str">
        <f>IFERROR(VLOOKUP($A74&amp;"-"&amp;$BS74,'R5参照用'!$AU$3:$BB$4178,3,0),"")</f>
        <v/>
      </c>
      <c r="H74" s="197" t="str">
        <f>IFERROR(VLOOKUP($A74&amp;"-"&amp;$BS74,'R5参照用'!$AU$3:$BB$4178,8,0),"")</f>
        <v/>
      </c>
      <c r="I74" s="198" t="s">
        <v>808</v>
      </c>
      <c r="J74" s="72"/>
      <c r="K74" s="198" t="s">
        <v>5</v>
      </c>
      <c r="L74" s="72"/>
      <c r="M74" s="198" t="s">
        <v>6</v>
      </c>
      <c r="N74" s="198" t="s">
        <v>808</v>
      </c>
      <c r="O74" s="72"/>
      <c r="P74" s="198" t="s">
        <v>5</v>
      </c>
      <c r="Q74" s="72"/>
      <c r="R74" s="198" t="s">
        <v>6</v>
      </c>
      <c r="S74" s="78"/>
      <c r="T74" s="78"/>
      <c r="U74" s="209"/>
      <c r="V74" s="72"/>
      <c r="W74" s="72"/>
      <c r="X74" s="72"/>
      <c r="Y74" s="73"/>
      <c r="Z74" s="73"/>
      <c r="AA74" s="73"/>
      <c r="AB74" s="78"/>
      <c r="AC74" s="78"/>
      <c r="AD74" s="78"/>
      <c r="AE74" s="78"/>
      <c r="AF74" s="78"/>
      <c r="AG74" s="78"/>
      <c r="AH74" s="78"/>
      <c r="AI74" s="78"/>
      <c r="AJ74" s="78"/>
      <c r="AK74" s="78"/>
      <c r="AL74" s="70"/>
      <c r="AM74" s="72"/>
      <c r="AN74" s="72"/>
      <c r="AO74" s="75"/>
      <c r="AP74" s="78"/>
      <c r="AQ74" s="78"/>
      <c r="AR74" s="78"/>
      <c r="AS74" s="78"/>
      <c r="AT74" s="79"/>
      <c r="AU74" s="79"/>
      <c r="AV74" s="75"/>
      <c r="AW74" s="75"/>
      <c r="AX74" s="78"/>
      <c r="AY74" s="78"/>
      <c r="AZ74" s="78"/>
      <c r="BA74" s="78"/>
      <c r="BB74" s="79"/>
      <c r="BC74" s="79"/>
      <c r="BD74" s="75"/>
      <c r="BE74" s="75"/>
      <c r="BF74" s="78"/>
      <c r="BG74" s="78"/>
      <c r="BH74" s="78"/>
      <c r="BI74" s="78"/>
      <c r="BJ74" s="79"/>
      <c r="BK74" s="79"/>
      <c r="BL74" s="75"/>
      <c r="BM74" s="74"/>
      <c r="BN74" s="75"/>
      <c r="BO74" s="74"/>
      <c r="BP74" s="75"/>
      <c r="BQ74" s="61" t="e">
        <f>VLOOKUP(V74&amp;W74&amp;X74,'R5参照用'!$AJ$3:$AK$101,2,0)</f>
        <v>#N/A</v>
      </c>
      <c r="BR74" s="2" t="str">
        <f t="shared" si="1"/>
        <v/>
      </c>
      <c r="BS74" s="2">
        <v>70</v>
      </c>
      <c r="BT74" s="2" t="str">
        <f>IF($G74&lt;&gt;"R3","",COUNTIF(G$5:G74,BT$4))</f>
        <v/>
      </c>
      <c r="BU74" s="2" t="str">
        <f>IF($G74&lt;&gt;"R2","",COUNTIF(G$5:G74,BU$4))</f>
        <v/>
      </c>
    </row>
    <row r="75" spans="1:73" ht="21.75" customHeight="1" x14ac:dyDescent="0.3">
      <c r="A75" s="196" t="str">
        <f>表紙!$H$11</f>
        <v>28365</v>
      </c>
      <c r="B75" s="70"/>
      <c r="C75" s="70"/>
      <c r="D75" s="71"/>
      <c r="E75" s="70"/>
      <c r="F75" s="196" t="str">
        <f>IFERROR(VLOOKUP($A75&amp;"-"&amp;$BS75,'R5参照用'!$AU$3:$BB$4178,5,0),"")</f>
        <v/>
      </c>
      <c r="G75" s="196" t="str">
        <f>IFERROR(VLOOKUP($A75&amp;"-"&amp;$BS75,'R5参照用'!$AU$3:$BB$4178,3,0),"")</f>
        <v/>
      </c>
      <c r="H75" s="197" t="str">
        <f>IFERROR(VLOOKUP($A75&amp;"-"&amp;$BS75,'R5参照用'!$AU$3:$BB$4178,8,0),"")</f>
        <v/>
      </c>
      <c r="I75" s="198" t="s">
        <v>808</v>
      </c>
      <c r="J75" s="72"/>
      <c r="K75" s="198" t="s">
        <v>5</v>
      </c>
      <c r="L75" s="72"/>
      <c r="M75" s="198" t="s">
        <v>6</v>
      </c>
      <c r="N75" s="198" t="s">
        <v>808</v>
      </c>
      <c r="O75" s="72"/>
      <c r="P75" s="198" t="s">
        <v>5</v>
      </c>
      <c r="Q75" s="72"/>
      <c r="R75" s="198" t="s">
        <v>6</v>
      </c>
      <c r="S75" s="78"/>
      <c r="T75" s="78"/>
      <c r="U75" s="209"/>
      <c r="V75" s="72"/>
      <c r="W75" s="72"/>
      <c r="X75" s="72"/>
      <c r="Y75" s="73"/>
      <c r="Z75" s="73"/>
      <c r="AA75" s="73"/>
      <c r="AB75" s="78"/>
      <c r="AC75" s="78"/>
      <c r="AD75" s="78"/>
      <c r="AE75" s="78"/>
      <c r="AF75" s="78"/>
      <c r="AG75" s="78"/>
      <c r="AH75" s="78"/>
      <c r="AI75" s="78"/>
      <c r="AJ75" s="78"/>
      <c r="AK75" s="78"/>
      <c r="AL75" s="70"/>
      <c r="AM75" s="72"/>
      <c r="AN75" s="72"/>
      <c r="AO75" s="75"/>
      <c r="AP75" s="78"/>
      <c r="AQ75" s="78"/>
      <c r="AR75" s="78"/>
      <c r="AS75" s="78"/>
      <c r="AT75" s="79"/>
      <c r="AU75" s="79"/>
      <c r="AV75" s="75"/>
      <c r="AW75" s="75"/>
      <c r="AX75" s="78"/>
      <c r="AY75" s="78"/>
      <c r="AZ75" s="78"/>
      <c r="BA75" s="78"/>
      <c r="BB75" s="79"/>
      <c r="BC75" s="79"/>
      <c r="BD75" s="75"/>
      <c r="BE75" s="75"/>
      <c r="BF75" s="78"/>
      <c r="BG75" s="78"/>
      <c r="BH75" s="78"/>
      <c r="BI75" s="78"/>
      <c r="BJ75" s="79"/>
      <c r="BK75" s="79"/>
      <c r="BL75" s="75"/>
      <c r="BM75" s="74"/>
      <c r="BN75" s="75"/>
      <c r="BO75" s="74"/>
      <c r="BP75" s="75"/>
      <c r="BQ75" s="61" t="e">
        <f>VLOOKUP(V75&amp;W75&amp;X75,'R5参照用'!$AJ$3:$AK$101,2,0)</f>
        <v>#N/A</v>
      </c>
      <c r="BR75" s="2" t="str">
        <f t="shared" si="1"/>
        <v/>
      </c>
      <c r="BS75" s="2">
        <v>71</v>
      </c>
      <c r="BT75" s="2" t="str">
        <f>IF($G75&lt;&gt;"R3","",COUNTIF(G$5:G75,BT$4))</f>
        <v/>
      </c>
      <c r="BU75" s="2" t="str">
        <f>IF($G75&lt;&gt;"R2","",COUNTIF(G$5:G75,BU$4))</f>
        <v/>
      </c>
    </row>
    <row r="76" spans="1:73" ht="21.75" customHeight="1" x14ac:dyDescent="0.3">
      <c r="A76" s="196" t="str">
        <f>表紙!$H$11</f>
        <v>28365</v>
      </c>
      <c r="B76" s="70"/>
      <c r="C76" s="70"/>
      <c r="D76" s="71"/>
      <c r="E76" s="70"/>
      <c r="F76" s="196" t="str">
        <f>IFERROR(VLOOKUP($A76&amp;"-"&amp;$BS76,'R5参照用'!$AU$3:$BB$4178,5,0),"")</f>
        <v/>
      </c>
      <c r="G76" s="196" t="str">
        <f>IFERROR(VLOOKUP($A76&amp;"-"&amp;$BS76,'R5参照用'!$AU$3:$BB$4178,3,0),"")</f>
        <v/>
      </c>
      <c r="H76" s="197" t="str">
        <f>IFERROR(VLOOKUP($A76&amp;"-"&amp;$BS76,'R5参照用'!$AU$3:$BB$4178,8,0),"")</f>
        <v/>
      </c>
      <c r="I76" s="198" t="s">
        <v>808</v>
      </c>
      <c r="J76" s="72"/>
      <c r="K76" s="198" t="s">
        <v>5</v>
      </c>
      <c r="L76" s="72"/>
      <c r="M76" s="198" t="s">
        <v>6</v>
      </c>
      <c r="N76" s="198" t="s">
        <v>808</v>
      </c>
      <c r="O76" s="72"/>
      <c r="P76" s="198" t="s">
        <v>5</v>
      </c>
      <c r="Q76" s="72"/>
      <c r="R76" s="198" t="s">
        <v>6</v>
      </c>
      <c r="S76" s="78"/>
      <c r="T76" s="78"/>
      <c r="U76" s="209"/>
      <c r="V76" s="72"/>
      <c r="W76" s="72"/>
      <c r="X76" s="72"/>
      <c r="Y76" s="73"/>
      <c r="Z76" s="73"/>
      <c r="AA76" s="73"/>
      <c r="AB76" s="78"/>
      <c r="AC76" s="78"/>
      <c r="AD76" s="78"/>
      <c r="AE76" s="78"/>
      <c r="AF76" s="78"/>
      <c r="AG76" s="78"/>
      <c r="AH76" s="78"/>
      <c r="AI76" s="78"/>
      <c r="AJ76" s="78"/>
      <c r="AK76" s="78"/>
      <c r="AL76" s="70"/>
      <c r="AM76" s="72"/>
      <c r="AN76" s="72"/>
      <c r="AO76" s="75"/>
      <c r="AP76" s="78"/>
      <c r="AQ76" s="78"/>
      <c r="AR76" s="78"/>
      <c r="AS76" s="78"/>
      <c r="AT76" s="79"/>
      <c r="AU76" s="79"/>
      <c r="AV76" s="75"/>
      <c r="AW76" s="75"/>
      <c r="AX76" s="78"/>
      <c r="AY76" s="78"/>
      <c r="AZ76" s="78"/>
      <c r="BA76" s="78"/>
      <c r="BB76" s="79"/>
      <c r="BC76" s="79"/>
      <c r="BD76" s="75"/>
      <c r="BE76" s="75"/>
      <c r="BF76" s="78"/>
      <c r="BG76" s="78"/>
      <c r="BH76" s="78"/>
      <c r="BI76" s="78"/>
      <c r="BJ76" s="79"/>
      <c r="BK76" s="79"/>
      <c r="BL76" s="75"/>
      <c r="BM76" s="74"/>
      <c r="BN76" s="75"/>
      <c r="BO76" s="74"/>
      <c r="BP76" s="75"/>
      <c r="BQ76" s="61" t="e">
        <f>VLOOKUP(V76&amp;W76&amp;X76,'R5参照用'!$AJ$3:$AK$101,2,0)</f>
        <v>#N/A</v>
      </c>
      <c r="BR76" s="2" t="str">
        <f t="shared" si="1"/>
        <v/>
      </c>
      <c r="BS76" s="2">
        <v>72</v>
      </c>
      <c r="BT76" s="2" t="str">
        <f>IF($G76&lt;&gt;"R3","",COUNTIF(G$5:G76,BT$4))</f>
        <v/>
      </c>
      <c r="BU76" s="2" t="str">
        <f>IF($G76&lt;&gt;"R2","",COUNTIF(G$5:G76,BU$4))</f>
        <v/>
      </c>
    </row>
    <row r="77" spans="1:73" ht="21.75" customHeight="1" x14ac:dyDescent="0.3">
      <c r="A77" s="196" t="str">
        <f>表紙!$H$11</f>
        <v>28365</v>
      </c>
      <c r="B77" s="70"/>
      <c r="C77" s="70"/>
      <c r="D77" s="71"/>
      <c r="E77" s="70"/>
      <c r="F77" s="196" t="str">
        <f>IFERROR(VLOOKUP($A77&amp;"-"&amp;$BS77,'R5参照用'!$AU$3:$BB$4178,5,0),"")</f>
        <v/>
      </c>
      <c r="G77" s="196" t="str">
        <f>IFERROR(VLOOKUP($A77&amp;"-"&amp;$BS77,'R5参照用'!$AU$3:$BB$4178,3,0),"")</f>
        <v/>
      </c>
      <c r="H77" s="197" t="str">
        <f>IFERROR(VLOOKUP($A77&amp;"-"&amp;$BS77,'R5参照用'!$AU$3:$BB$4178,8,0),"")</f>
        <v/>
      </c>
      <c r="I77" s="198" t="s">
        <v>808</v>
      </c>
      <c r="J77" s="72"/>
      <c r="K77" s="198" t="s">
        <v>5</v>
      </c>
      <c r="L77" s="72"/>
      <c r="M77" s="198" t="s">
        <v>6</v>
      </c>
      <c r="N77" s="198" t="s">
        <v>808</v>
      </c>
      <c r="O77" s="72"/>
      <c r="P77" s="198" t="s">
        <v>5</v>
      </c>
      <c r="Q77" s="72"/>
      <c r="R77" s="198" t="s">
        <v>6</v>
      </c>
      <c r="S77" s="78"/>
      <c r="T77" s="78"/>
      <c r="U77" s="209"/>
      <c r="V77" s="72"/>
      <c r="W77" s="72"/>
      <c r="X77" s="72"/>
      <c r="Y77" s="73"/>
      <c r="Z77" s="73"/>
      <c r="AA77" s="73"/>
      <c r="AB77" s="78"/>
      <c r="AC77" s="78"/>
      <c r="AD77" s="78"/>
      <c r="AE77" s="78"/>
      <c r="AF77" s="78"/>
      <c r="AG77" s="78"/>
      <c r="AH77" s="78"/>
      <c r="AI77" s="78"/>
      <c r="AJ77" s="78"/>
      <c r="AK77" s="78"/>
      <c r="AL77" s="70"/>
      <c r="AM77" s="72"/>
      <c r="AN77" s="72"/>
      <c r="AO77" s="75"/>
      <c r="AP77" s="78"/>
      <c r="AQ77" s="78"/>
      <c r="AR77" s="78"/>
      <c r="AS77" s="78"/>
      <c r="AT77" s="79"/>
      <c r="AU77" s="79"/>
      <c r="AV77" s="75"/>
      <c r="AW77" s="75"/>
      <c r="AX77" s="78"/>
      <c r="AY77" s="78"/>
      <c r="AZ77" s="78"/>
      <c r="BA77" s="78"/>
      <c r="BB77" s="79"/>
      <c r="BC77" s="79"/>
      <c r="BD77" s="75"/>
      <c r="BE77" s="75"/>
      <c r="BF77" s="78"/>
      <c r="BG77" s="78"/>
      <c r="BH77" s="78"/>
      <c r="BI77" s="78"/>
      <c r="BJ77" s="79"/>
      <c r="BK77" s="79"/>
      <c r="BL77" s="75"/>
      <c r="BM77" s="74"/>
      <c r="BN77" s="75"/>
      <c r="BO77" s="74"/>
      <c r="BP77" s="75"/>
      <c r="BQ77" s="61" t="e">
        <f>VLOOKUP(V77&amp;W77&amp;X77,'R5参照用'!$AJ$3:$AK$101,2,0)</f>
        <v>#N/A</v>
      </c>
      <c r="BR77" s="2" t="str">
        <f t="shared" si="1"/>
        <v/>
      </c>
      <c r="BS77" s="2">
        <v>73</v>
      </c>
      <c r="BT77" s="2" t="str">
        <f>IF($G77&lt;&gt;"R3","",COUNTIF(G$5:G77,BT$4))</f>
        <v/>
      </c>
      <c r="BU77" s="2" t="str">
        <f>IF($G77&lt;&gt;"R2","",COUNTIF(G$5:G77,BU$4))</f>
        <v/>
      </c>
    </row>
    <row r="78" spans="1:73" ht="21.75" customHeight="1" x14ac:dyDescent="0.3">
      <c r="A78" s="196" t="str">
        <f>表紙!$H$11</f>
        <v>28365</v>
      </c>
      <c r="B78" s="70"/>
      <c r="C78" s="70"/>
      <c r="D78" s="71"/>
      <c r="E78" s="70"/>
      <c r="F78" s="196" t="str">
        <f>IFERROR(VLOOKUP($A78&amp;"-"&amp;$BS78,'R5参照用'!$AU$3:$BB$4178,5,0),"")</f>
        <v/>
      </c>
      <c r="G78" s="196" t="str">
        <f>IFERROR(VLOOKUP($A78&amp;"-"&amp;$BS78,'R5参照用'!$AU$3:$BB$4178,3,0),"")</f>
        <v/>
      </c>
      <c r="H78" s="197" t="str">
        <f>IFERROR(VLOOKUP($A78&amp;"-"&amp;$BS78,'R5参照用'!$AU$3:$BB$4178,8,0),"")</f>
        <v/>
      </c>
      <c r="I78" s="198" t="s">
        <v>808</v>
      </c>
      <c r="J78" s="72"/>
      <c r="K78" s="198" t="s">
        <v>5</v>
      </c>
      <c r="L78" s="72"/>
      <c r="M78" s="198" t="s">
        <v>6</v>
      </c>
      <c r="N78" s="198" t="s">
        <v>808</v>
      </c>
      <c r="O78" s="72"/>
      <c r="P78" s="198" t="s">
        <v>5</v>
      </c>
      <c r="Q78" s="72"/>
      <c r="R78" s="198" t="s">
        <v>6</v>
      </c>
      <c r="S78" s="78"/>
      <c r="T78" s="78"/>
      <c r="U78" s="209"/>
      <c r="V78" s="72"/>
      <c r="W78" s="72"/>
      <c r="X78" s="72"/>
      <c r="Y78" s="73"/>
      <c r="Z78" s="73"/>
      <c r="AA78" s="73"/>
      <c r="AB78" s="78"/>
      <c r="AC78" s="78"/>
      <c r="AD78" s="78"/>
      <c r="AE78" s="78"/>
      <c r="AF78" s="78"/>
      <c r="AG78" s="78"/>
      <c r="AH78" s="78"/>
      <c r="AI78" s="78"/>
      <c r="AJ78" s="78"/>
      <c r="AK78" s="78"/>
      <c r="AL78" s="70"/>
      <c r="AM78" s="72"/>
      <c r="AN78" s="72"/>
      <c r="AO78" s="75"/>
      <c r="AP78" s="78"/>
      <c r="AQ78" s="78"/>
      <c r="AR78" s="78"/>
      <c r="AS78" s="78"/>
      <c r="AT78" s="79"/>
      <c r="AU78" s="79"/>
      <c r="AV78" s="75"/>
      <c r="AW78" s="75"/>
      <c r="AX78" s="78"/>
      <c r="AY78" s="78"/>
      <c r="AZ78" s="78"/>
      <c r="BA78" s="78"/>
      <c r="BB78" s="79"/>
      <c r="BC78" s="79"/>
      <c r="BD78" s="75"/>
      <c r="BE78" s="75"/>
      <c r="BF78" s="78"/>
      <c r="BG78" s="78"/>
      <c r="BH78" s="78"/>
      <c r="BI78" s="78"/>
      <c r="BJ78" s="79"/>
      <c r="BK78" s="79"/>
      <c r="BL78" s="75"/>
      <c r="BM78" s="74"/>
      <c r="BN78" s="75"/>
      <c r="BO78" s="74"/>
      <c r="BP78" s="75"/>
      <c r="BQ78" s="61" t="e">
        <f>VLOOKUP(V78&amp;W78&amp;X78,'R5参照用'!$AJ$3:$AK$101,2,0)</f>
        <v>#N/A</v>
      </c>
      <c r="BR78" s="2" t="str">
        <f t="shared" si="1"/>
        <v/>
      </c>
      <c r="BS78" s="2">
        <v>74</v>
      </c>
      <c r="BT78" s="2" t="str">
        <f>IF($G78&lt;&gt;"R3","",COUNTIF(G$5:G78,BT$4))</f>
        <v/>
      </c>
      <c r="BU78" s="2" t="str">
        <f>IF($G78&lt;&gt;"R2","",COUNTIF(G$5:G78,BU$4))</f>
        <v/>
      </c>
    </row>
    <row r="79" spans="1:73" ht="21.75" customHeight="1" x14ac:dyDescent="0.3">
      <c r="A79" s="196" t="str">
        <f>表紙!$H$11</f>
        <v>28365</v>
      </c>
      <c r="B79" s="70"/>
      <c r="C79" s="70"/>
      <c r="D79" s="71"/>
      <c r="E79" s="70"/>
      <c r="F79" s="196" t="str">
        <f>IFERROR(VLOOKUP($A79&amp;"-"&amp;$BS79,'R5参照用'!$AU$3:$BB$4178,5,0),"")</f>
        <v/>
      </c>
      <c r="G79" s="196" t="str">
        <f>IFERROR(VLOOKUP($A79&amp;"-"&amp;$BS79,'R5参照用'!$AU$3:$BB$4178,3,0),"")</f>
        <v/>
      </c>
      <c r="H79" s="197" t="str">
        <f>IFERROR(VLOOKUP($A79&amp;"-"&amp;$BS79,'R5参照用'!$AU$3:$BB$4178,8,0),"")</f>
        <v/>
      </c>
      <c r="I79" s="198" t="s">
        <v>808</v>
      </c>
      <c r="J79" s="72"/>
      <c r="K79" s="198" t="s">
        <v>5</v>
      </c>
      <c r="L79" s="72"/>
      <c r="M79" s="198" t="s">
        <v>6</v>
      </c>
      <c r="N79" s="198" t="s">
        <v>808</v>
      </c>
      <c r="O79" s="72"/>
      <c r="P79" s="198" t="s">
        <v>5</v>
      </c>
      <c r="Q79" s="72"/>
      <c r="R79" s="198" t="s">
        <v>6</v>
      </c>
      <c r="S79" s="78"/>
      <c r="T79" s="78"/>
      <c r="U79" s="209"/>
      <c r="V79" s="72"/>
      <c r="W79" s="72"/>
      <c r="X79" s="72"/>
      <c r="Y79" s="73"/>
      <c r="Z79" s="73"/>
      <c r="AA79" s="73"/>
      <c r="AB79" s="78"/>
      <c r="AC79" s="78"/>
      <c r="AD79" s="78"/>
      <c r="AE79" s="78"/>
      <c r="AF79" s="78"/>
      <c r="AG79" s="78"/>
      <c r="AH79" s="78"/>
      <c r="AI79" s="78"/>
      <c r="AJ79" s="78"/>
      <c r="AK79" s="78"/>
      <c r="AL79" s="70"/>
      <c r="AM79" s="72"/>
      <c r="AN79" s="72"/>
      <c r="AO79" s="75"/>
      <c r="AP79" s="78"/>
      <c r="AQ79" s="78"/>
      <c r="AR79" s="78"/>
      <c r="AS79" s="78"/>
      <c r="AT79" s="79"/>
      <c r="AU79" s="79"/>
      <c r="AV79" s="75"/>
      <c r="AW79" s="75"/>
      <c r="AX79" s="78"/>
      <c r="AY79" s="78"/>
      <c r="AZ79" s="78"/>
      <c r="BA79" s="78"/>
      <c r="BB79" s="79"/>
      <c r="BC79" s="79"/>
      <c r="BD79" s="75"/>
      <c r="BE79" s="75"/>
      <c r="BF79" s="78"/>
      <c r="BG79" s="78"/>
      <c r="BH79" s="78"/>
      <c r="BI79" s="78"/>
      <c r="BJ79" s="79"/>
      <c r="BK79" s="79"/>
      <c r="BL79" s="75"/>
      <c r="BM79" s="74"/>
      <c r="BN79" s="75"/>
      <c r="BO79" s="74"/>
      <c r="BP79" s="75"/>
      <c r="BQ79" s="61" t="e">
        <f>VLOOKUP(V79&amp;W79&amp;X79,'R5参照用'!$AJ$3:$AK$101,2,0)</f>
        <v>#N/A</v>
      </c>
      <c r="BR79" s="2" t="str">
        <f t="shared" si="1"/>
        <v/>
      </c>
      <c r="BS79" s="2">
        <v>75</v>
      </c>
      <c r="BT79" s="2" t="str">
        <f>IF($G79&lt;&gt;"R3","",COUNTIF(G$5:G79,BT$4))</f>
        <v/>
      </c>
      <c r="BU79" s="2" t="str">
        <f>IF($G79&lt;&gt;"R2","",COUNTIF(G$5:G79,BU$4))</f>
        <v/>
      </c>
    </row>
    <row r="80" spans="1:73" ht="21.75" customHeight="1" x14ac:dyDescent="0.3">
      <c r="A80" s="196" t="str">
        <f>表紙!$H$11</f>
        <v>28365</v>
      </c>
      <c r="B80" s="70"/>
      <c r="C80" s="70"/>
      <c r="D80" s="71"/>
      <c r="E80" s="70"/>
      <c r="F80" s="196" t="str">
        <f>IFERROR(VLOOKUP($A80&amp;"-"&amp;$BS80,'R5参照用'!$AU$3:$BB$4178,5,0),"")</f>
        <v/>
      </c>
      <c r="G80" s="196" t="str">
        <f>IFERROR(VLOOKUP($A80&amp;"-"&amp;$BS80,'R5参照用'!$AU$3:$BB$4178,3,0),"")</f>
        <v/>
      </c>
      <c r="H80" s="197" t="str">
        <f>IFERROR(VLOOKUP($A80&amp;"-"&amp;$BS80,'R5参照用'!$AU$3:$BB$4178,8,0),"")</f>
        <v/>
      </c>
      <c r="I80" s="198" t="s">
        <v>808</v>
      </c>
      <c r="J80" s="72"/>
      <c r="K80" s="198" t="s">
        <v>5</v>
      </c>
      <c r="L80" s="72"/>
      <c r="M80" s="198" t="s">
        <v>6</v>
      </c>
      <c r="N80" s="198" t="s">
        <v>808</v>
      </c>
      <c r="O80" s="72"/>
      <c r="P80" s="198" t="s">
        <v>5</v>
      </c>
      <c r="Q80" s="72"/>
      <c r="R80" s="198" t="s">
        <v>6</v>
      </c>
      <c r="S80" s="78"/>
      <c r="T80" s="78"/>
      <c r="U80" s="209"/>
      <c r="V80" s="72"/>
      <c r="W80" s="72"/>
      <c r="X80" s="72"/>
      <c r="Y80" s="73"/>
      <c r="Z80" s="73"/>
      <c r="AA80" s="73"/>
      <c r="AB80" s="78"/>
      <c r="AC80" s="78"/>
      <c r="AD80" s="78"/>
      <c r="AE80" s="78"/>
      <c r="AF80" s="78"/>
      <c r="AG80" s="78"/>
      <c r="AH80" s="78"/>
      <c r="AI80" s="78"/>
      <c r="AJ80" s="78"/>
      <c r="AK80" s="78"/>
      <c r="AL80" s="70"/>
      <c r="AM80" s="72"/>
      <c r="AN80" s="72"/>
      <c r="AO80" s="75"/>
      <c r="AP80" s="78"/>
      <c r="AQ80" s="78"/>
      <c r="AR80" s="78"/>
      <c r="AS80" s="78"/>
      <c r="AT80" s="79"/>
      <c r="AU80" s="79"/>
      <c r="AV80" s="75"/>
      <c r="AW80" s="75"/>
      <c r="AX80" s="78"/>
      <c r="AY80" s="78"/>
      <c r="AZ80" s="78"/>
      <c r="BA80" s="78"/>
      <c r="BB80" s="79"/>
      <c r="BC80" s="79"/>
      <c r="BD80" s="75"/>
      <c r="BE80" s="75"/>
      <c r="BF80" s="78"/>
      <c r="BG80" s="78"/>
      <c r="BH80" s="78"/>
      <c r="BI80" s="78"/>
      <c r="BJ80" s="79"/>
      <c r="BK80" s="79"/>
      <c r="BL80" s="75"/>
      <c r="BM80" s="74"/>
      <c r="BN80" s="75"/>
      <c r="BO80" s="74"/>
      <c r="BP80" s="75"/>
      <c r="BQ80" s="61" t="e">
        <f>VLOOKUP(V80&amp;W80&amp;X80,'R5参照用'!$AJ$3:$AK$101,2,0)</f>
        <v>#N/A</v>
      </c>
      <c r="BR80" s="2" t="str">
        <f t="shared" si="1"/>
        <v/>
      </c>
      <c r="BS80" s="2">
        <v>76</v>
      </c>
      <c r="BT80" s="2" t="str">
        <f>IF($G80&lt;&gt;"R3","",COUNTIF(G$5:G80,BT$4))</f>
        <v/>
      </c>
      <c r="BU80" s="2" t="str">
        <f>IF($G80&lt;&gt;"R2","",COUNTIF(G$5:G80,BU$4))</f>
        <v/>
      </c>
    </row>
    <row r="81" spans="1:73" ht="21.75" customHeight="1" x14ac:dyDescent="0.3">
      <c r="A81" s="196" t="str">
        <f>表紙!$H$11</f>
        <v>28365</v>
      </c>
      <c r="B81" s="70"/>
      <c r="C81" s="70"/>
      <c r="D81" s="71"/>
      <c r="E81" s="70"/>
      <c r="F81" s="196" t="str">
        <f>IFERROR(VLOOKUP($A81&amp;"-"&amp;$BS81,'R5参照用'!$AU$3:$BB$4178,5,0),"")</f>
        <v/>
      </c>
      <c r="G81" s="196" t="str">
        <f>IFERROR(VLOOKUP($A81&amp;"-"&amp;$BS81,'R5参照用'!$AU$3:$BB$4178,3,0),"")</f>
        <v/>
      </c>
      <c r="H81" s="197" t="str">
        <f>IFERROR(VLOOKUP($A81&amp;"-"&amp;$BS81,'R5参照用'!$AU$3:$BB$4178,8,0),"")</f>
        <v/>
      </c>
      <c r="I81" s="198" t="s">
        <v>808</v>
      </c>
      <c r="J81" s="72"/>
      <c r="K81" s="198" t="s">
        <v>5</v>
      </c>
      <c r="L81" s="72"/>
      <c r="M81" s="198" t="s">
        <v>6</v>
      </c>
      <c r="N81" s="198" t="s">
        <v>808</v>
      </c>
      <c r="O81" s="72"/>
      <c r="P81" s="198" t="s">
        <v>5</v>
      </c>
      <c r="Q81" s="72"/>
      <c r="R81" s="198" t="s">
        <v>6</v>
      </c>
      <c r="S81" s="78"/>
      <c r="T81" s="78"/>
      <c r="U81" s="209"/>
      <c r="V81" s="72"/>
      <c r="W81" s="72"/>
      <c r="X81" s="72"/>
      <c r="Y81" s="73"/>
      <c r="Z81" s="73"/>
      <c r="AA81" s="73"/>
      <c r="AB81" s="78"/>
      <c r="AC81" s="78"/>
      <c r="AD81" s="78"/>
      <c r="AE81" s="78"/>
      <c r="AF81" s="78"/>
      <c r="AG81" s="78"/>
      <c r="AH81" s="78"/>
      <c r="AI81" s="78"/>
      <c r="AJ81" s="78"/>
      <c r="AK81" s="78"/>
      <c r="AL81" s="70"/>
      <c r="AM81" s="72"/>
      <c r="AN81" s="72"/>
      <c r="AO81" s="75"/>
      <c r="AP81" s="78"/>
      <c r="AQ81" s="78"/>
      <c r="AR81" s="78"/>
      <c r="AS81" s="78"/>
      <c r="AT81" s="79"/>
      <c r="AU81" s="79"/>
      <c r="AV81" s="75"/>
      <c r="AW81" s="75"/>
      <c r="AX81" s="78"/>
      <c r="AY81" s="78"/>
      <c r="AZ81" s="78"/>
      <c r="BA81" s="78"/>
      <c r="BB81" s="79"/>
      <c r="BC81" s="79"/>
      <c r="BD81" s="75"/>
      <c r="BE81" s="75"/>
      <c r="BF81" s="78"/>
      <c r="BG81" s="78"/>
      <c r="BH81" s="78"/>
      <c r="BI81" s="78"/>
      <c r="BJ81" s="79"/>
      <c r="BK81" s="79"/>
      <c r="BL81" s="75"/>
      <c r="BM81" s="74"/>
      <c r="BN81" s="75"/>
      <c r="BO81" s="74"/>
      <c r="BP81" s="75"/>
      <c r="BQ81" s="61" t="e">
        <f>VLOOKUP(V81&amp;W81&amp;X81,'R5参照用'!$AJ$3:$AK$101,2,0)</f>
        <v>#N/A</v>
      </c>
      <c r="BR81" s="2" t="str">
        <f t="shared" si="1"/>
        <v/>
      </c>
      <c r="BS81" s="2">
        <v>77</v>
      </c>
      <c r="BT81" s="2" t="str">
        <f>IF($G81&lt;&gt;"R3","",COUNTIF(G$5:G81,BT$4))</f>
        <v/>
      </c>
      <c r="BU81" s="2" t="str">
        <f>IF($G81&lt;&gt;"R2","",COUNTIF(G$5:G81,BU$4))</f>
        <v/>
      </c>
    </row>
    <row r="82" spans="1:73" ht="21.75" customHeight="1" x14ac:dyDescent="0.3">
      <c r="A82" s="196" t="str">
        <f>表紙!$H$11</f>
        <v>28365</v>
      </c>
      <c r="B82" s="70"/>
      <c r="C82" s="70"/>
      <c r="D82" s="71"/>
      <c r="E82" s="70"/>
      <c r="F82" s="196" t="str">
        <f>IFERROR(VLOOKUP($A82&amp;"-"&amp;$BS82,'R5参照用'!$AU$3:$BB$4178,5,0),"")</f>
        <v/>
      </c>
      <c r="G82" s="196" t="str">
        <f>IFERROR(VLOOKUP($A82&amp;"-"&amp;$BS82,'R5参照用'!$AU$3:$BB$4178,3,0),"")</f>
        <v/>
      </c>
      <c r="H82" s="197" t="str">
        <f>IFERROR(VLOOKUP($A82&amp;"-"&amp;$BS82,'R5参照用'!$AU$3:$BB$4178,8,0),"")</f>
        <v/>
      </c>
      <c r="I82" s="198" t="s">
        <v>808</v>
      </c>
      <c r="J82" s="72"/>
      <c r="K82" s="198" t="s">
        <v>5</v>
      </c>
      <c r="L82" s="72"/>
      <c r="M82" s="198" t="s">
        <v>6</v>
      </c>
      <c r="N82" s="198" t="s">
        <v>808</v>
      </c>
      <c r="O82" s="72"/>
      <c r="P82" s="198" t="s">
        <v>5</v>
      </c>
      <c r="Q82" s="72"/>
      <c r="R82" s="198" t="s">
        <v>6</v>
      </c>
      <c r="S82" s="78"/>
      <c r="T82" s="78"/>
      <c r="U82" s="209"/>
      <c r="V82" s="72"/>
      <c r="W82" s="72"/>
      <c r="X82" s="72"/>
      <c r="Y82" s="73"/>
      <c r="Z82" s="73"/>
      <c r="AA82" s="73"/>
      <c r="AB82" s="78"/>
      <c r="AC82" s="78"/>
      <c r="AD82" s="78"/>
      <c r="AE82" s="78"/>
      <c r="AF82" s="78"/>
      <c r="AG82" s="78"/>
      <c r="AH82" s="78"/>
      <c r="AI82" s="78"/>
      <c r="AJ82" s="78"/>
      <c r="AK82" s="78"/>
      <c r="AL82" s="70"/>
      <c r="AM82" s="72"/>
      <c r="AN82" s="72"/>
      <c r="AO82" s="75"/>
      <c r="AP82" s="78"/>
      <c r="AQ82" s="78"/>
      <c r="AR82" s="78"/>
      <c r="AS82" s="78"/>
      <c r="AT82" s="79"/>
      <c r="AU82" s="79"/>
      <c r="AV82" s="75"/>
      <c r="AW82" s="75"/>
      <c r="AX82" s="78"/>
      <c r="AY82" s="78"/>
      <c r="AZ82" s="78"/>
      <c r="BA82" s="78"/>
      <c r="BB82" s="79"/>
      <c r="BC82" s="79"/>
      <c r="BD82" s="75"/>
      <c r="BE82" s="75"/>
      <c r="BF82" s="78"/>
      <c r="BG82" s="78"/>
      <c r="BH82" s="78"/>
      <c r="BI82" s="78"/>
      <c r="BJ82" s="79"/>
      <c r="BK82" s="79"/>
      <c r="BL82" s="75"/>
      <c r="BM82" s="74"/>
      <c r="BN82" s="75"/>
      <c r="BO82" s="74"/>
      <c r="BP82" s="75"/>
      <c r="BQ82" s="61" t="e">
        <f>VLOOKUP(V82&amp;W82&amp;X82,'R5参照用'!$AJ$3:$AK$101,2,0)</f>
        <v>#N/A</v>
      </c>
      <c r="BR82" s="2" t="str">
        <f t="shared" si="1"/>
        <v/>
      </c>
      <c r="BS82" s="2">
        <v>78</v>
      </c>
      <c r="BT82" s="2" t="str">
        <f>IF($G82&lt;&gt;"R3","",COUNTIF(G$5:G82,BT$4))</f>
        <v/>
      </c>
      <c r="BU82" s="2" t="str">
        <f>IF($G82&lt;&gt;"R2","",COUNTIF(G$5:G82,BU$4))</f>
        <v/>
      </c>
    </row>
    <row r="83" spans="1:73" ht="21.75" customHeight="1" x14ac:dyDescent="0.3">
      <c r="A83" s="196" t="str">
        <f>表紙!$H$11</f>
        <v>28365</v>
      </c>
      <c r="B83" s="70"/>
      <c r="C83" s="70"/>
      <c r="D83" s="71"/>
      <c r="E83" s="70"/>
      <c r="F83" s="196" t="str">
        <f>IFERROR(VLOOKUP($A83&amp;"-"&amp;$BS83,'R5参照用'!$AU$3:$BB$4178,5,0),"")</f>
        <v/>
      </c>
      <c r="G83" s="196" t="str">
        <f>IFERROR(VLOOKUP($A83&amp;"-"&amp;$BS83,'R5参照用'!$AU$3:$BB$4178,3,0),"")</f>
        <v/>
      </c>
      <c r="H83" s="197" t="str">
        <f>IFERROR(VLOOKUP($A83&amp;"-"&amp;$BS83,'R5参照用'!$AU$3:$BB$4178,8,0),"")</f>
        <v/>
      </c>
      <c r="I83" s="198" t="s">
        <v>808</v>
      </c>
      <c r="J83" s="72"/>
      <c r="K83" s="198" t="s">
        <v>5</v>
      </c>
      <c r="L83" s="72"/>
      <c r="M83" s="198" t="s">
        <v>6</v>
      </c>
      <c r="N83" s="198" t="s">
        <v>808</v>
      </c>
      <c r="O83" s="72"/>
      <c r="P83" s="198" t="s">
        <v>5</v>
      </c>
      <c r="Q83" s="72"/>
      <c r="R83" s="198" t="s">
        <v>6</v>
      </c>
      <c r="S83" s="78"/>
      <c r="T83" s="78"/>
      <c r="U83" s="209"/>
      <c r="V83" s="72"/>
      <c r="W83" s="72"/>
      <c r="X83" s="72"/>
      <c r="Y83" s="73"/>
      <c r="Z83" s="73"/>
      <c r="AA83" s="73"/>
      <c r="AB83" s="78"/>
      <c r="AC83" s="78"/>
      <c r="AD83" s="78"/>
      <c r="AE83" s="78"/>
      <c r="AF83" s="78"/>
      <c r="AG83" s="78"/>
      <c r="AH83" s="78"/>
      <c r="AI83" s="78"/>
      <c r="AJ83" s="78"/>
      <c r="AK83" s="78"/>
      <c r="AL83" s="70"/>
      <c r="AM83" s="72"/>
      <c r="AN83" s="72"/>
      <c r="AO83" s="75"/>
      <c r="AP83" s="78"/>
      <c r="AQ83" s="78"/>
      <c r="AR83" s="78"/>
      <c r="AS83" s="78"/>
      <c r="AT83" s="79"/>
      <c r="AU83" s="79"/>
      <c r="AV83" s="75"/>
      <c r="AW83" s="75"/>
      <c r="AX83" s="78"/>
      <c r="AY83" s="78"/>
      <c r="AZ83" s="78"/>
      <c r="BA83" s="78"/>
      <c r="BB83" s="79"/>
      <c r="BC83" s="79"/>
      <c r="BD83" s="75"/>
      <c r="BE83" s="75"/>
      <c r="BF83" s="78"/>
      <c r="BG83" s="78"/>
      <c r="BH83" s="78"/>
      <c r="BI83" s="78"/>
      <c r="BJ83" s="79"/>
      <c r="BK83" s="79"/>
      <c r="BL83" s="75"/>
      <c r="BM83" s="74"/>
      <c r="BN83" s="75"/>
      <c r="BO83" s="74"/>
      <c r="BP83" s="75"/>
      <c r="BQ83" s="61" t="e">
        <f>VLOOKUP(V83&amp;W83&amp;X83,'R5参照用'!$AJ$3:$AK$101,2,0)</f>
        <v>#N/A</v>
      </c>
      <c r="BR83" s="2" t="str">
        <f t="shared" si="1"/>
        <v/>
      </c>
      <c r="BS83" s="2">
        <v>79</v>
      </c>
      <c r="BT83" s="2" t="str">
        <f>IF($G83&lt;&gt;"R3","",COUNTIF(G$5:G83,BT$4))</f>
        <v/>
      </c>
      <c r="BU83" s="2" t="str">
        <f>IF($G83&lt;&gt;"R2","",COUNTIF(G$5:G83,BU$4))</f>
        <v/>
      </c>
    </row>
    <row r="84" spans="1:73" ht="21.75" customHeight="1" x14ac:dyDescent="0.3">
      <c r="A84" s="196" t="str">
        <f>表紙!$H$11</f>
        <v>28365</v>
      </c>
      <c r="B84" s="70"/>
      <c r="C84" s="70"/>
      <c r="D84" s="71"/>
      <c r="E84" s="70"/>
      <c r="F84" s="196" t="str">
        <f>IFERROR(VLOOKUP($A84&amp;"-"&amp;$BS84,'R5参照用'!$AU$3:$BB$4178,5,0),"")</f>
        <v/>
      </c>
      <c r="G84" s="196" t="str">
        <f>IFERROR(VLOOKUP($A84&amp;"-"&amp;$BS84,'R5参照用'!$AU$3:$BB$4178,3,0),"")</f>
        <v/>
      </c>
      <c r="H84" s="197" t="str">
        <f>IFERROR(VLOOKUP($A84&amp;"-"&amp;$BS84,'R5参照用'!$AU$3:$BB$4178,8,0),"")</f>
        <v/>
      </c>
      <c r="I84" s="198" t="s">
        <v>808</v>
      </c>
      <c r="J84" s="72"/>
      <c r="K84" s="198" t="s">
        <v>5</v>
      </c>
      <c r="L84" s="72"/>
      <c r="M84" s="198" t="s">
        <v>6</v>
      </c>
      <c r="N84" s="198" t="s">
        <v>808</v>
      </c>
      <c r="O84" s="72"/>
      <c r="P84" s="198" t="s">
        <v>5</v>
      </c>
      <c r="Q84" s="72"/>
      <c r="R84" s="198" t="s">
        <v>6</v>
      </c>
      <c r="S84" s="78"/>
      <c r="T84" s="78"/>
      <c r="U84" s="209"/>
      <c r="V84" s="72"/>
      <c r="W84" s="72"/>
      <c r="X84" s="72"/>
      <c r="Y84" s="73"/>
      <c r="Z84" s="73"/>
      <c r="AA84" s="73"/>
      <c r="AB84" s="78"/>
      <c r="AC84" s="78"/>
      <c r="AD84" s="78"/>
      <c r="AE84" s="78"/>
      <c r="AF84" s="78"/>
      <c r="AG84" s="78"/>
      <c r="AH84" s="78"/>
      <c r="AI84" s="78"/>
      <c r="AJ84" s="78"/>
      <c r="AK84" s="78"/>
      <c r="AL84" s="70"/>
      <c r="AM84" s="72"/>
      <c r="AN84" s="72"/>
      <c r="AO84" s="75"/>
      <c r="AP84" s="78"/>
      <c r="AQ84" s="78"/>
      <c r="AR84" s="78"/>
      <c r="AS84" s="78"/>
      <c r="AT84" s="79"/>
      <c r="AU84" s="79"/>
      <c r="AV84" s="75"/>
      <c r="AW84" s="75"/>
      <c r="AX84" s="78"/>
      <c r="AY84" s="78"/>
      <c r="AZ84" s="78"/>
      <c r="BA84" s="78"/>
      <c r="BB84" s="79"/>
      <c r="BC84" s="79"/>
      <c r="BD84" s="75"/>
      <c r="BE84" s="75"/>
      <c r="BF84" s="78"/>
      <c r="BG84" s="78"/>
      <c r="BH84" s="78"/>
      <c r="BI84" s="78"/>
      <c r="BJ84" s="79"/>
      <c r="BK84" s="79"/>
      <c r="BL84" s="75"/>
      <c r="BM84" s="74"/>
      <c r="BN84" s="75"/>
      <c r="BO84" s="74"/>
      <c r="BP84" s="75"/>
      <c r="BQ84" s="61" t="e">
        <f>VLOOKUP(V84&amp;W84&amp;X84,'R5参照用'!$AJ$3:$AK$101,2,0)</f>
        <v>#N/A</v>
      </c>
      <c r="BR84" s="2" t="str">
        <f t="shared" si="1"/>
        <v/>
      </c>
      <c r="BS84" s="2">
        <v>80</v>
      </c>
      <c r="BT84" s="2" t="str">
        <f>IF($G84&lt;&gt;"R3","",COUNTIF(G$5:G84,BT$4))</f>
        <v/>
      </c>
      <c r="BU84" s="2" t="str">
        <f>IF($G84&lt;&gt;"R2","",COUNTIF(G$5:G84,BU$4))</f>
        <v/>
      </c>
    </row>
    <row r="85" spans="1:73" ht="21.75" customHeight="1" x14ac:dyDescent="0.3">
      <c r="A85" s="196" t="str">
        <f>表紙!$H$11</f>
        <v>28365</v>
      </c>
      <c r="B85" s="70"/>
      <c r="C85" s="70"/>
      <c r="D85" s="71"/>
      <c r="E85" s="70"/>
      <c r="F85" s="196" t="str">
        <f>IFERROR(VLOOKUP($A85&amp;"-"&amp;$BS85,'R5参照用'!$AU$3:$BB$4178,5,0),"")</f>
        <v/>
      </c>
      <c r="G85" s="196" t="str">
        <f>IFERROR(VLOOKUP($A85&amp;"-"&amp;$BS85,'R5参照用'!$AU$3:$BB$4178,3,0),"")</f>
        <v/>
      </c>
      <c r="H85" s="197" t="str">
        <f>IFERROR(VLOOKUP($A85&amp;"-"&amp;$BS85,'R5参照用'!$AU$3:$BB$4178,8,0),"")</f>
        <v/>
      </c>
      <c r="I85" s="198" t="s">
        <v>808</v>
      </c>
      <c r="J85" s="72"/>
      <c r="K85" s="198" t="s">
        <v>5</v>
      </c>
      <c r="L85" s="72"/>
      <c r="M85" s="198" t="s">
        <v>6</v>
      </c>
      <c r="N85" s="198" t="s">
        <v>808</v>
      </c>
      <c r="O85" s="72"/>
      <c r="P85" s="198" t="s">
        <v>5</v>
      </c>
      <c r="Q85" s="72"/>
      <c r="R85" s="198" t="s">
        <v>6</v>
      </c>
      <c r="S85" s="78"/>
      <c r="T85" s="78"/>
      <c r="U85" s="209"/>
      <c r="V85" s="72"/>
      <c r="W85" s="72"/>
      <c r="X85" s="72"/>
      <c r="Y85" s="73"/>
      <c r="Z85" s="73"/>
      <c r="AA85" s="73"/>
      <c r="AB85" s="78"/>
      <c r="AC85" s="78"/>
      <c r="AD85" s="78"/>
      <c r="AE85" s="78"/>
      <c r="AF85" s="78"/>
      <c r="AG85" s="78"/>
      <c r="AH85" s="78"/>
      <c r="AI85" s="78"/>
      <c r="AJ85" s="78"/>
      <c r="AK85" s="78"/>
      <c r="AL85" s="70"/>
      <c r="AM85" s="72"/>
      <c r="AN85" s="72"/>
      <c r="AO85" s="75"/>
      <c r="AP85" s="78"/>
      <c r="AQ85" s="78"/>
      <c r="AR85" s="78"/>
      <c r="AS85" s="78"/>
      <c r="AT85" s="79"/>
      <c r="AU85" s="79"/>
      <c r="AV85" s="75"/>
      <c r="AW85" s="75"/>
      <c r="AX85" s="78"/>
      <c r="AY85" s="78"/>
      <c r="AZ85" s="78"/>
      <c r="BA85" s="78"/>
      <c r="BB85" s="79"/>
      <c r="BC85" s="79"/>
      <c r="BD85" s="75"/>
      <c r="BE85" s="75"/>
      <c r="BF85" s="78"/>
      <c r="BG85" s="78"/>
      <c r="BH85" s="78"/>
      <c r="BI85" s="78"/>
      <c r="BJ85" s="79"/>
      <c r="BK85" s="79"/>
      <c r="BL85" s="75"/>
      <c r="BM85" s="74"/>
      <c r="BN85" s="75"/>
      <c r="BO85" s="74"/>
      <c r="BP85" s="75"/>
      <c r="BQ85" s="61" t="e">
        <f>VLOOKUP(V85&amp;W85&amp;X85,'R5参照用'!$AJ$3:$AK$101,2,0)</f>
        <v>#N/A</v>
      </c>
      <c r="BR85" s="2" t="str">
        <f t="shared" si="1"/>
        <v/>
      </c>
      <c r="BS85" s="2">
        <v>81</v>
      </c>
      <c r="BT85" s="2" t="str">
        <f>IF($G85&lt;&gt;"R3","",COUNTIF(G$5:G85,BT$4))</f>
        <v/>
      </c>
      <c r="BU85" s="2" t="str">
        <f>IF($G85&lt;&gt;"R2","",COUNTIF(G$5:G85,BU$4))</f>
        <v/>
      </c>
    </row>
    <row r="86" spans="1:73" ht="21.75" customHeight="1" x14ac:dyDescent="0.3">
      <c r="A86" s="196" t="str">
        <f>表紙!$H$11</f>
        <v>28365</v>
      </c>
      <c r="B86" s="70"/>
      <c r="C86" s="70"/>
      <c r="D86" s="71"/>
      <c r="E86" s="70"/>
      <c r="F86" s="196" t="str">
        <f>IFERROR(VLOOKUP($A86&amp;"-"&amp;$BS86,'R5参照用'!$AU$3:$BB$4178,5,0),"")</f>
        <v/>
      </c>
      <c r="G86" s="196" t="str">
        <f>IFERROR(VLOOKUP($A86&amp;"-"&amp;$BS86,'R5参照用'!$AU$3:$BB$4178,3,0),"")</f>
        <v/>
      </c>
      <c r="H86" s="197" t="str">
        <f>IFERROR(VLOOKUP($A86&amp;"-"&amp;$BS86,'R5参照用'!$AU$3:$BB$4178,8,0),"")</f>
        <v/>
      </c>
      <c r="I86" s="198" t="s">
        <v>808</v>
      </c>
      <c r="J86" s="72"/>
      <c r="K86" s="198" t="s">
        <v>5</v>
      </c>
      <c r="L86" s="72"/>
      <c r="M86" s="198" t="s">
        <v>6</v>
      </c>
      <c r="N86" s="198" t="s">
        <v>808</v>
      </c>
      <c r="O86" s="72"/>
      <c r="P86" s="198" t="s">
        <v>5</v>
      </c>
      <c r="Q86" s="72"/>
      <c r="R86" s="198" t="s">
        <v>6</v>
      </c>
      <c r="S86" s="78"/>
      <c r="T86" s="78"/>
      <c r="U86" s="209"/>
      <c r="V86" s="72"/>
      <c r="W86" s="72"/>
      <c r="X86" s="72"/>
      <c r="Y86" s="73"/>
      <c r="Z86" s="73"/>
      <c r="AA86" s="73"/>
      <c r="AB86" s="78"/>
      <c r="AC86" s="78"/>
      <c r="AD86" s="78"/>
      <c r="AE86" s="78"/>
      <c r="AF86" s="78"/>
      <c r="AG86" s="78"/>
      <c r="AH86" s="78"/>
      <c r="AI86" s="78"/>
      <c r="AJ86" s="78"/>
      <c r="AK86" s="78"/>
      <c r="AL86" s="70"/>
      <c r="AM86" s="72"/>
      <c r="AN86" s="72"/>
      <c r="AO86" s="75"/>
      <c r="AP86" s="78"/>
      <c r="AQ86" s="78"/>
      <c r="AR86" s="78"/>
      <c r="AS86" s="78"/>
      <c r="AT86" s="79"/>
      <c r="AU86" s="79"/>
      <c r="AV86" s="75"/>
      <c r="AW86" s="75"/>
      <c r="AX86" s="78"/>
      <c r="AY86" s="78"/>
      <c r="AZ86" s="78"/>
      <c r="BA86" s="78"/>
      <c r="BB86" s="79"/>
      <c r="BC86" s="79"/>
      <c r="BD86" s="75"/>
      <c r="BE86" s="75"/>
      <c r="BF86" s="78"/>
      <c r="BG86" s="78"/>
      <c r="BH86" s="78"/>
      <c r="BI86" s="78"/>
      <c r="BJ86" s="79"/>
      <c r="BK86" s="79"/>
      <c r="BL86" s="75"/>
      <c r="BM86" s="74"/>
      <c r="BN86" s="75"/>
      <c r="BO86" s="74"/>
      <c r="BP86" s="75"/>
      <c r="BQ86" s="61" t="e">
        <f>VLOOKUP(V86&amp;W86&amp;X86,'R5参照用'!$AJ$3:$AK$101,2,0)</f>
        <v>#N/A</v>
      </c>
      <c r="BR86" s="2" t="str">
        <f t="shared" si="1"/>
        <v/>
      </c>
      <c r="BS86" s="2">
        <v>82</v>
      </c>
      <c r="BT86" s="2" t="str">
        <f>IF($G86&lt;&gt;"R3","",COUNTIF(G$5:G86,BT$4))</f>
        <v/>
      </c>
      <c r="BU86" s="2" t="str">
        <f>IF($G86&lt;&gt;"R2","",COUNTIF(G$5:G86,BU$4))</f>
        <v/>
      </c>
    </row>
    <row r="87" spans="1:73" ht="21.75" customHeight="1" x14ac:dyDescent="0.3">
      <c r="A87" s="196" t="str">
        <f>表紙!$H$11</f>
        <v>28365</v>
      </c>
      <c r="B87" s="70"/>
      <c r="C87" s="70"/>
      <c r="D87" s="71"/>
      <c r="E87" s="70"/>
      <c r="F87" s="196" t="str">
        <f>IFERROR(VLOOKUP($A87&amp;"-"&amp;$BS87,'R5参照用'!$AU$3:$BB$4178,5,0),"")</f>
        <v/>
      </c>
      <c r="G87" s="196" t="str">
        <f>IFERROR(VLOOKUP($A87&amp;"-"&amp;$BS87,'R5参照用'!$AU$3:$BB$4178,3,0),"")</f>
        <v/>
      </c>
      <c r="H87" s="197" t="str">
        <f>IFERROR(VLOOKUP($A87&amp;"-"&amp;$BS87,'R5参照用'!$AU$3:$BB$4178,8,0),"")</f>
        <v/>
      </c>
      <c r="I87" s="198" t="s">
        <v>808</v>
      </c>
      <c r="J87" s="72"/>
      <c r="K87" s="198" t="s">
        <v>5</v>
      </c>
      <c r="L87" s="72"/>
      <c r="M87" s="198" t="s">
        <v>6</v>
      </c>
      <c r="N87" s="198" t="s">
        <v>808</v>
      </c>
      <c r="O87" s="72"/>
      <c r="P87" s="198" t="s">
        <v>5</v>
      </c>
      <c r="Q87" s="72"/>
      <c r="R87" s="198" t="s">
        <v>6</v>
      </c>
      <c r="S87" s="78"/>
      <c r="T87" s="78"/>
      <c r="U87" s="209"/>
      <c r="V87" s="72"/>
      <c r="W87" s="72"/>
      <c r="X87" s="72"/>
      <c r="Y87" s="73"/>
      <c r="Z87" s="73"/>
      <c r="AA87" s="73"/>
      <c r="AB87" s="78"/>
      <c r="AC87" s="78"/>
      <c r="AD87" s="78"/>
      <c r="AE87" s="78"/>
      <c r="AF87" s="78"/>
      <c r="AG87" s="78"/>
      <c r="AH87" s="78"/>
      <c r="AI87" s="78"/>
      <c r="AJ87" s="78"/>
      <c r="AK87" s="78"/>
      <c r="AL87" s="70"/>
      <c r="AM87" s="72"/>
      <c r="AN87" s="72"/>
      <c r="AO87" s="75"/>
      <c r="AP87" s="78"/>
      <c r="AQ87" s="78"/>
      <c r="AR87" s="78"/>
      <c r="AS87" s="78"/>
      <c r="AT87" s="79"/>
      <c r="AU87" s="79"/>
      <c r="AV87" s="75"/>
      <c r="AW87" s="75"/>
      <c r="AX87" s="78"/>
      <c r="AY87" s="78"/>
      <c r="AZ87" s="78"/>
      <c r="BA87" s="78"/>
      <c r="BB87" s="79"/>
      <c r="BC87" s="79"/>
      <c r="BD87" s="75"/>
      <c r="BE87" s="75"/>
      <c r="BF87" s="78"/>
      <c r="BG87" s="78"/>
      <c r="BH87" s="78"/>
      <c r="BI87" s="78"/>
      <c r="BJ87" s="79"/>
      <c r="BK87" s="79"/>
      <c r="BL87" s="75"/>
      <c r="BM87" s="74"/>
      <c r="BN87" s="75"/>
      <c r="BO87" s="74"/>
      <c r="BP87" s="75"/>
      <c r="BQ87" s="61" t="e">
        <f>VLOOKUP(V87&amp;W87&amp;X87,'R5参照用'!$AJ$3:$AK$101,2,0)</f>
        <v>#N/A</v>
      </c>
      <c r="BR87" s="2" t="str">
        <f t="shared" si="1"/>
        <v/>
      </c>
      <c r="BS87" s="2">
        <v>83</v>
      </c>
      <c r="BT87" s="2" t="str">
        <f>IF($G87&lt;&gt;"R3","",COUNTIF(G$5:G87,BT$4))</f>
        <v/>
      </c>
      <c r="BU87" s="2" t="str">
        <f>IF($G87&lt;&gt;"R2","",COUNTIF(G$5:G87,BU$4))</f>
        <v/>
      </c>
    </row>
    <row r="88" spans="1:73" ht="21.75" customHeight="1" x14ac:dyDescent="0.3">
      <c r="A88" s="196" t="str">
        <f>表紙!$H$11</f>
        <v>28365</v>
      </c>
      <c r="B88" s="70"/>
      <c r="C88" s="70"/>
      <c r="D88" s="71"/>
      <c r="E88" s="70"/>
      <c r="F88" s="196" t="str">
        <f>IFERROR(VLOOKUP($A88&amp;"-"&amp;$BS88,'R5参照用'!$AU$3:$BB$4178,5,0),"")</f>
        <v/>
      </c>
      <c r="G88" s="196" t="str">
        <f>IFERROR(VLOOKUP($A88&amp;"-"&amp;$BS88,'R5参照用'!$AU$3:$BB$4178,3,0),"")</f>
        <v/>
      </c>
      <c r="H88" s="197" t="str">
        <f>IFERROR(VLOOKUP($A88&amp;"-"&amp;$BS88,'R5参照用'!$AU$3:$BB$4178,8,0),"")</f>
        <v/>
      </c>
      <c r="I88" s="198" t="s">
        <v>808</v>
      </c>
      <c r="J88" s="72"/>
      <c r="K88" s="198" t="s">
        <v>5</v>
      </c>
      <c r="L88" s="72"/>
      <c r="M88" s="198" t="s">
        <v>6</v>
      </c>
      <c r="N88" s="198" t="s">
        <v>808</v>
      </c>
      <c r="O88" s="72"/>
      <c r="P88" s="198" t="s">
        <v>5</v>
      </c>
      <c r="Q88" s="72"/>
      <c r="R88" s="198" t="s">
        <v>6</v>
      </c>
      <c r="S88" s="78"/>
      <c r="T88" s="78"/>
      <c r="U88" s="209"/>
      <c r="V88" s="72"/>
      <c r="W88" s="72"/>
      <c r="X88" s="72"/>
      <c r="Y88" s="73"/>
      <c r="Z88" s="73"/>
      <c r="AA88" s="73"/>
      <c r="AB88" s="78"/>
      <c r="AC88" s="78"/>
      <c r="AD88" s="78"/>
      <c r="AE88" s="78"/>
      <c r="AF88" s="78"/>
      <c r="AG88" s="78"/>
      <c r="AH88" s="78"/>
      <c r="AI88" s="78"/>
      <c r="AJ88" s="78"/>
      <c r="AK88" s="78"/>
      <c r="AL88" s="70"/>
      <c r="AM88" s="72"/>
      <c r="AN88" s="72"/>
      <c r="AO88" s="75"/>
      <c r="AP88" s="78"/>
      <c r="AQ88" s="78"/>
      <c r="AR88" s="78"/>
      <c r="AS88" s="78"/>
      <c r="AT88" s="79"/>
      <c r="AU88" s="79"/>
      <c r="AV88" s="75"/>
      <c r="AW88" s="75"/>
      <c r="AX88" s="78"/>
      <c r="AY88" s="78"/>
      <c r="AZ88" s="78"/>
      <c r="BA88" s="78"/>
      <c r="BB88" s="79"/>
      <c r="BC88" s="79"/>
      <c r="BD88" s="75"/>
      <c r="BE88" s="75"/>
      <c r="BF88" s="78"/>
      <c r="BG88" s="78"/>
      <c r="BH88" s="78"/>
      <c r="BI88" s="78"/>
      <c r="BJ88" s="79"/>
      <c r="BK88" s="79"/>
      <c r="BL88" s="75"/>
      <c r="BM88" s="74"/>
      <c r="BN88" s="75"/>
      <c r="BO88" s="74"/>
      <c r="BP88" s="75"/>
      <c r="BQ88" s="61" t="e">
        <f>VLOOKUP(V88&amp;W88&amp;X88,'R5参照用'!$AJ$3:$AK$101,2,0)</f>
        <v>#N/A</v>
      </c>
      <c r="BR88" s="2" t="str">
        <f t="shared" si="1"/>
        <v/>
      </c>
      <c r="BS88" s="2">
        <v>84</v>
      </c>
      <c r="BT88" s="2" t="str">
        <f>IF($G88&lt;&gt;"R3","",COUNTIF(G$5:G88,BT$4))</f>
        <v/>
      </c>
      <c r="BU88" s="2" t="str">
        <f>IF($G88&lt;&gt;"R2","",COUNTIF(G$5:G88,BU$4))</f>
        <v/>
      </c>
    </row>
    <row r="89" spans="1:73" ht="21.75" customHeight="1" x14ac:dyDescent="0.3">
      <c r="A89" s="196" t="str">
        <f>表紙!$H$11</f>
        <v>28365</v>
      </c>
      <c r="B89" s="70"/>
      <c r="C89" s="70"/>
      <c r="D89" s="71"/>
      <c r="E89" s="70"/>
      <c r="F89" s="196" t="str">
        <f>IFERROR(VLOOKUP($A89&amp;"-"&amp;$BS89,'R5参照用'!$AU$3:$BB$4178,5,0),"")</f>
        <v/>
      </c>
      <c r="G89" s="196" t="str">
        <f>IFERROR(VLOOKUP($A89&amp;"-"&amp;$BS89,'R5参照用'!$AU$3:$BB$4178,3,0),"")</f>
        <v/>
      </c>
      <c r="H89" s="197" t="str">
        <f>IFERROR(VLOOKUP($A89&amp;"-"&amp;$BS89,'R5参照用'!$AU$3:$BB$4178,8,0),"")</f>
        <v/>
      </c>
      <c r="I89" s="198" t="s">
        <v>808</v>
      </c>
      <c r="J89" s="72"/>
      <c r="K89" s="198" t="s">
        <v>5</v>
      </c>
      <c r="L89" s="72"/>
      <c r="M89" s="198" t="s">
        <v>6</v>
      </c>
      <c r="N89" s="198" t="s">
        <v>808</v>
      </c>
      <c r="O89" s="72"/>
      <c r="P89" s="198" t="s">
        <v>5</v>
      </c>
      <c r="Q89" s="72"/>
      <c r="R89" s="198" t="s">
        <v>6</v>
      </c>
      <c r="S89" s="78"/>
      <c r="T89" s="78"/>
      <c r="U89" s="209"/>
      <c r="V89" s="72"/>
      <c r="W89" s="72"/>
      <c r="X89" s="72"/>
      <c r="Y89" s="73"/>
      <c r="Z89" s="73"/>
      <c r="AA89" s="73"/>
      <c r="AB89" s="78"/>
      <c r="AC89" s="78"/>
      <c r="AD89" s="78"/>
      <c r="AE89" s="78"/>
      <c r="AF89" s="78"/>
      <c r="AG89" s="78"/>
      <c r="AH89" s="78"/>
      <c r="AI89" s="78"/>
      <c r="AJ89" s="78"/>
      <c r="AK89" s="78"/>
      <c r="AL89" s="70"/>
      <c r="AM89" s="72"/>
      <c r="AN89" s="72"/>
      <c r="AO89" s="75"/>
      <c r="AP89" s="78"/>
      <c r="AQ89" s="78"/>
      <c r="AR89" s="78"/>
      <c r="AS89" s="78"/>
      <c r="AT89" s="79"/>
      <c r="AU89" s="79"/>
      <c r="AV89" s="75"/>
      <c r="AW89" s="75"/>
      <c r="AX89" s="78"/>
      <c r="AY89" s="78"/>
      <c r="AZ89" s="78"/>
      <c r="BA89" s="78"/>
      <c r="BB89" s="79"/>
      <c r="BC89" s="79"/>
      <c r="BD89" s="75"/>
      <c r="BE89" s="75"/>
      <c r="BF89" s="78"/>
      <c r="BG89" s="78"/>
      <c r="BH89" s="78"/>
      <c r="BI89" s="78"/>
      <c r="BJ89" s="79"/>
      <c r="BK89" s="79"/>
      <c r="BL89" s="75"/>
      <c r="BM89" s="74"/>
      <c r="BN89" s="75"/>
      <c r="BO89" s="74"/>
      <c r="BP89" s="75"/>
      <c r="BQ89" s="61" t="e">
        <f>VLOOKUP(V89&amp;W89&amp;X89,'R5参照用'!$AJ$3:$AK$101,2,0)</f>
        <v>#N/A</v>
      </c>
      <c r="BR89" s="2" t="str">
        <f t="shared" si="1"/>
        <v/>
      </c>
      <c r="BS89" s="2">
        <v>85</v>
      </c>
      <c r="BT89" s="2" t="str">
        <f>IF($G89&lt;&gt;"R3","",COUNTIF(G$5:G89,BT$4))</f>
        <v/>
      </c>
      <c r="BU89" s="2" t="str">
        <f>IF($G89&lt;&gt;"R2","",COUNTIF(G$5:G89,BU$4))</f>
        <v/>
      </c>
    </row>
    <row r="90" spans="1:73" ht="21.75" customHeight="1" x14ac:dyDescent="0.3">
      <c r="A90" s="196" t="str">
        <f>表紙!$H$11</f>
        <v>28365</v>
      </c>
      <c r="B90" s="70"/>
      <c r="C90" s="70"/>
      <c r="D90" s="71"/>
      <c r="E90" s="70"/>
      <c r="F90" s="196" t="str">
        <f>IFERROR(VLOOKUP($A90&amp;"-"&amp;$BS90,'R5参照用'!$AU$3:$BB$4178,5,0),"")</f>
        <v/>
      </c>
      <c r="G90" s="196" t="str">
        <f>IFERROR(VLOOKUP($A90&amp;"-"&amp;$BS90,'R5参照用'!$AU$3:$BB$4178,3,0),"")</f>
        <v/>
      </c>
      <c r="H90" s="197" t="str">
        <f>IFERROR(VLOOKUP($A90&amp;"-"&amp;$BS90,'R5参照用'!$AU$3:$BB$4178,8,0),"")</f>
        <v/>
      </c>
      <c r="I90" s="198" t="s">
        <v>808</v>
      </c>
      <c r="J90" s="72"/>
      <c r="K90" s="198" t="s">
        <v>5</v>
      </c>
      <c r="L90" s="72"/>
      <c r="M90" s="198" t="s">
        <v>6</v>
      </c>
      <c r="N90" s="198" t="s">
        <v>808</v>
      </c>
      <c r="O90" s="72"/>
      <c r="P90" s="198" t="s">
        <v>5</v>
      </c>
      <c r="Q90" s="72"/>
      <c r="R90" s="198" t="s">
        <v>6</v>
      </c>
      <c r="S90" s="78"/>
      <c r="T90" s="78"/>
      <c r="U90" s="209"/>
      <c r="V90" s="72"/>
      <c r="W90" s="72"/>
      <c r="X90" s="72"/>
      <c r="Y90" s="73"/>
      <c r="Z90" s="73"/>
      <c r="AA90" s="73"/>
      <c r="AB90" s="78"/>
      <c r="AC90" s="78"/>
      <c r="AD90" s="78"/>
      <c r="AE90" s="78"/>
      <c r="AF90" s="78"/>
      <c r="AG90" s="78"/>
      <c r="AH90" s="78"/>
      <c r="AI90" s="78"/>
      <c r="AJ90" s="78"/>
      <c r="AK90" s="78"/>
      <c r="AL90" s="70"/>
      <c r="AM90" s="72"/>
      <c r="AN90" s="72"/>
      <c r="AO90" s="75"/>
      <c r="AP90" s="78"/>
      <c r="AQ90" s="78"/>
      <c r="AR90" s="78"/>
      <c r="AS90" s="78"/>
      <c r="AT90" s="79"/>
      <c r="AU90" s="79"/>
      <c r="AV90" s="75"/>
      <c r="AW90" s="75"/>
      <c r="AX90" s="78"/>
      <c r="AY90" s="78"/>
      <c r="AZ90" s="78"/>
      <c r="BA90" s="78"/>
      <c r="BB90" s="79"/>
      <c r="BC90" s="79"/>
      <c r="BD90" s="75"/>
      <c r="BE90" s="75"/>
      <c r="BF90" s="78"/>
      <c r="BG90" s="78"/>
      <c r="BH90" s="78"/>
      <c r="BI90" s="78"/>
      <c r="BJ90" s="79"/>
      <c r="BK90" s="79"/>
      <c r="BL90" s="75"/>
      <c r="BM90" s="74"/>
      <c r="BN90" s="75"/>
      <c r="BO90" s="74"/>
      <c r="BP90" s="75"/>
      <c r="BQ90" s="61" t="e">
        <f>VLOOKUP(V90&amp;W90&amp;X90,'R5参照用'!$AJ$3:$AK$101,2,0)</f>
        <v>#N/A</v>
      </c>
      <c r="BR90" s="2" t="str">
        <f t="shared" si="1"/>
        <v/>
      </c>
      <c r="BS90" s="2">
        <v>86</v>
      </c>
      <c r="BT90" s="2" t="str">
        <f>IF($G90&lt;&gt;"R3","",COUNTIF(G$5:G90,BT$4))</f>
        <v/>
      </c>
      <c r="BU90" s="2" t="str">
        <f>IF($G90&lt;&gt;"R2","",COUNTIF(G$5:G90,BU$4))</f>
        <v/>
      </c>
    </row>
    <row r="91" spans="1:73" ht="21.75" customHeight="1" x14ac:dyDescent="0.3">
      <c r="A91" s="196" t="str">
        <f>表紙!$H$11</f>
        <v>28365</v>
      </c>
      <c r="B91" s="70"/>
      <c r="C91" s="70"/>
      <c r="D91" s="71"/>
      <c r="E91" s="70"/>
      <c r="F91" s="196" t="str">
        <f>IFERROR(VLOOKUP($A91&amp;"-"&amp;$BS91,'R5参照用'!$AU$3:$BB$4178,5,0),"")</f>
        <v/>
      </c>
      <c r="G91" s="196" t="str">
        <f>IFERROR(VLOOKUP($A91&amp;"-"&amp;$BS91,'R5参照用'!$AU$3:$BB$4178,3,0),"")</f>
        <v/>
      </c>
      <c r="H91" s="197" t="str">
        <f>IFERROR(VLOOKUP($A91&amp;"-"&amp;$BS91,'R5参照用'!$AU$3:$BB$4178,8,0),"")</f>
        <v/>
      </c>
      <c r="I91" s="198" t="s">
        <v>808</v>
      </c>
      <c r="J91" s="72"/>
      <c r="K91" s="198" t="s">
        <v>5</v>
      </c>
      <c r="L91" s="72"/>
      <c r="M91" s="198" t="s">
        <v>6</v>
      </c>
      <c r="N91" s="198" t="s">
        <v>808</v>
      </c>
      <c r="O91" s="72"/>
      <c r="P91" s="198" t="s">
        <v>5</v>
      </c>
      <c r="Q91" s="72"/>
      <c r="R91" s="198" t="s">
        <v>6</v>
      </c>
      <c r="S91" s="78"/>
      <c r="T91" s="78"/>
      <c r="U91" s="209"/>
      <c r="V91" s="72"/>
      <c r="W91" s="72"/>
      <c r="X91" s="72"/>
      <c r="Y91" s="73"/>
      <c r="Z91" s="73"/>
      <c r="AA91" s="73"/>
      <c r="AB91" s="78"/>
      <c r="AC91" s="78"/>
      <c r="AD91" s="78"/>
      <c r="AE91" s="78"/>
      <c r="AF91" s="78"/>
      <c r="AG91" s="78"/>
      <c r="AH91" s="78"/>
      <c r="AI91" s="78"/>
      <c r="AJ91" s="78"/>
      <c r="AK91" s="78"/>
      <c r="AL91" s="70"/>
      <c r="AM91" s="72"/>
      <c r="AN91" s="72"/>
      <c r="AO91" s="75"/>
      <c r="AP91" s="78"/>
      <c r="AQ91" s="78"/>
      <c r="AR91" s="78"/>
      <c r="AS91" s="78"/>
      <c r="AT91" s="79"/>
      <c r="AU91" s="79"/>
      <c r="AV91" s="75"/>
      <c r="AW91" s="75"/>
      <c r="AX91" s="78"/>
      <c r="AY91" s="78"/>
      <c r="AZ91" s="78"/>
      <c r="BA91" s="78"/>
      <c r="BB91" s="79"/>
      <c r="BC91" s="79"/>
      <c r="BD91" s="75"/>
      <c r="BE91" s="75"/>
      <c r="BF91" s="78"/>
      <c r="BG91" s="78"/>
      <c r="BH91" s="78"/>
      <c r="BI91" s="78"/>
      <c r="BJ91" s="79"/>
      <c r="BK91" s="79"/>
      <c r="BL91" s="75"/>
      <c r="BM91" s="74"/>
      <c r="BN91" s="75"/>
      <c r="BO91" s="74"/>
      <c r="BP91" s="75"/>
      <c r="BQ91" s="61" t="e">
        <f>VLOOKUP(V91&amp;W91&amp;X91,'R5参照用'!$AJ$3:$AK$101,2,0)</f>
        <v>#N/A</v>
      </c>
      <c r="BR91" s="2" t="str">
        <f t="shared" si="1"/>
        <v/>
      </c>
      <c r="BS91" s="2">
        <v>87</v>
      </c>
      <c r="BT91" s="2" t="str">
        <f>IF($G91&lt;&gt;"R3","",COUNTIF(G$5:G91,BT$4))</f>
        <v/>
      </c>
      <c r="BU91" s="2" t="str">
        <f>IF($G91&lt;&gt;"R2","",COUNTIF(G$5:G91,BU$4))</f>
        <v/>
      </c>
    </row>
    <row r="92" spans="1:73" ht="21.75" customHeight="1" x14ac:dyDescent="0.3">
      <c r="A92" s="196" t="str">
        <f>表紙!$H$11</f>
        <v>28365</v>
      </c>
      <c r="B92" s="70"/>
      <c r="C92" s="70"/>
      <c r="D92" s="71"/>
      <c r="E92" s="70"/>
      <c r="F92" s="196" t="str">
        <f>IFERROR(VLOOKUP($A92&amp;"-"&amp;$BS92,'R5参照用'!$AU$3:$BB$4178,5,0),"")</f>
        <v/>
      </c>
      <c r="G92" s="196" t="str">
        <f>IFERROR(VLOOKUP($A92&amp;"-"&amp;$BS92,'R5参照用'!$AU$3:$BB$4178,3,0),"")</f>
        <v/>
      </c>
      <c r="H92" s="197" t="str">
        <f>IFERROR(VLOOKUP($A92&amp;"-"&amp;$BS92,'R5参照用'!$AU$3:$BB$4178,8,0),"")</f>
        <v/>
      </c>
      <c r="I92" s="198" t="s">
        <v>808</v>
      </c>
      <c r="J92" s="72"/>
      <c r="K92" s="198" t="s">
        <v>5</v>
      </c>
      <c r="L92" s="72"/>
      <c r="M92" s="198" t="s">
        <v>6</v>
      </c>
      <c r="N92" s="198" t="s">
        <v>808</v>
      </c>
      <c r="O92" s="72"/>
      <c r="P92" s="198" t="s">
        <v>5</v>
      </c>
      <c r="Q92" s="72"/>
      <c r="R92" s="198" t="s">
        <v>6</v>
      </c>
      <c r="S92" s="78"/>
      <c r="T92" s="78"/>
      <c r="U92" s="209"/>
      <c r="V92" s="72"/>
      <c r="W92" s="72"/>
      <c r="X92" s="72"/>
      <c r="Y92" s="73"/>
      <c r="Z92" s="73"/>
      <c r="AA92" s="73"/>
      <c r="AB92" s="78"/>
      <c r="AC92" s="78"/>
      <c r="AD92" s="78"/>
      <c r="AE92" s="78"/>
      <c r="AF92" s="78"/>
      <c r="AG92" s="78"/>
      <c r="AH92" s="78"/>
      <c r="AI92" s="78"/>
      <c r="AJ92" s="78"/>
      <c r="AK92" s="78"/>
      <c r="AL92" s="70"/>
      <c r="AM92" s="72"/>
      <c r="AN92" s="72"/>
      <c r="AO92" s="75"/>
      <c r="AP92" s="78"/>
      <c r="AQ92" s="78"/>
      <c r="AR92" s="78"/>
      <c r="AS92" s="78"/>
      <c r="AT92" s="79"/>
      <c r="AU92" s="79"/>
      <c r="AV92" s="75"/>
      <c r="AW92" s="75"/>
      <c r="AX92" s="78"/>
      <c r="AY92" s="78"/>
      <c r="AZ92" s="78"/>
      <c r="BA92" s="78"/>
      <c r="BB92" s="79"/>
      <c r="BC92" s="79"/>
      <c r="BD92" s="75"/>
      <c r="BE92" s="75"/>
      <c r="BF92" s="78"/>
      <c r="BG92" s="78"/>
      <c r="BH92" s="78"/>
      <c r="BI92" s="78"/>
      <c r="BJ92" s="79"/>
      <c r="BK92" s="79"/>
      <c r="BL92" s="75"/>
      <c r="BM92" s="74"/>
      <c r="BN92" s="75"/>
      <c r="BO92" s="74"/>
      <c r="BP92" s="75"/>
      <c r="BQ92" s="61" t="e">
        <f>VLOOKUP(V92&amp;W92&amp;X92,'R5参照用'!$AJ$3:$AK$101,2,0)</f>
        <v>#N/A</v>
      </c>
      <c r="BR92" s="2" t="str">
        <f t="shared" si="1"/>
        <v/>
      </c>
      <c r="BS92" s="2">
        <v>88</v>
      </c>
      <c r="BT92" s="2" t="str">
        <f>IF($G92&lt;&gt;"R3","",COUNTIF(G$5:G92,BT$4))</f>
        <v/>
      </c>
      <c r="BU92" s="2" t="str">
        <f>IF($G92&lt;&gt;"R2","",COUNTIF(G$5:G92,BU$4))</f>
        <v/>
      </c>
    </row>
    <row r="93" spans="1:73" ht="21.75" customHeight="1" x14ac:dyDescent="0.3">
      <c r="A93" s="196" t="str">
        <f>表紙!$H$11</f>
        <v>28365</v>
      </c>
      <c r="B93" s="70"/>
      <c r="C93" s="70"/>
      <c r="D93" s="71"/>
      <c r="E93" s="70"/>
      <c r="F93" s="196" t="str">
        <f>IFERROR(VLOOKUP($A93&amp;"-"&amp;$BS93,'R5参照用'!$AU$3:$BB$4178,5,0),"")</f>
        <v/>
      </c>
      <c r="G93" s="196" t="str">
        <f>IFERROR(VLOOKUP($A93&amp;"-"&amp;$BS93,'R5参照用'!$AU$3:$BB$4178,3,0),"")</f>
        <v/>
      </c>
      <c r="H93" s="197" t="str">
        <f>IFERROR(VLOOKUP($A93&amp;"-"&amp;$BS93,'R5参照用'!$AU$3:$BB$4178,8,0),"")</f>
        <v/>
      </c>
      <c r="I93" s="198" t="s">
        <v>808</v>
      </c>
      <c r="J93" s="72"/>
      <c r="K93" s="198" t="s">
        <v>5</v>
      </c>
      <c r="L93" s="72"/>
      <c r="M93" s="198" t="s">
        <v>6</v>
      </c>
      <c r="N93" s="198" t="s">
        <v>808</v>
      </c>
      <c r="O93" s="72"/>
      <c r="P93" s="198" t="s">
        <v>5</v>
      </c>
      <c r="Q93" s="72"/>
      <c r="R93" s="198" t="s">
        <v>6</v>
      </c>
      <c r="S93" s="78"/>
      <c r="T93" s="78"/>
      <c r="U93" s="209"/>
      <c r="V93" s="72"/>
      <c r="W93" s="72"/>
      <c r="X93" s="72"/>
      <c r="Y93" s="73"/>
      <c r="Z93" s="73"/>
      <c r="AA93" s="73"/>
      <c r="AB93" s="78"/>
      <c r="AC93" s="78"/>
      <c r="AD93" s="78"/>
      <c r="AE93" s="78"/>
      <c r="AF93" s="78"/>
      <c r="AG93" s="78"/>
      <c r="AH93" s="78"/>
      <c r="AI93" s="78"/>
      <c r="AJ93" s="78"/>
      <c r="AK93" s="78"/>
      <c r="AL93" s="70"/>
      <c r="AM93" s="72"/>
      <c r="AN93" s="72"/>
      <c r="AO93" s="75"/>
      <c r="AP93" s="78"/>
      <c r="AQ93" s="78"/>
      <c r="AR93" s="78"/>
      <c r="AS93" s="78"/>
      <c r="AT93" s="79"/>
      <c r="AU93" s="79"/>
      <c r="AV93" s="75"/>
      <c r="AW93" s="75"/>
      <c r="AX93" s="78"/>
      <c r="AY93" s="78"/>
      <c r="AZ93" s="78"/>
      <c r="BA93" s="78"/>
      <c r="BB93" s="79"/>
      <c r="BC93" s="79"/>
      <c r="BD93" s="75"/>
      <c r="BE93" s="75"/>
      <c r="BF93" s="78"/>
      <c r="BG93" s="78"/>
      <c r="BH93" s="78"/>
      <c r="BI93" s="78"/>
      <c r="BJ93" s="79"/>
      <c r="BK93" s="79"/>
      <c r="BL93" s="75"/>
      <c r="BM93" s="74"/>
      <c r="BN93" s="75"/>
      <c r="BO93" s="74"/>
      <c r="BP93" s="75"/>
      <c r="BQ93" s="61" t="e">
        <f>VLOOKUP(V93&amp;W93&amp;X93,'R5参照用'!$AJ$3:$AK$101,2,0)</f>
        <v>#N/A</v>
      </c>
      <c r="BR93" s="2" t="str">
        <f t="shared" si="1"/>
        <v/>
      </c>
      <c r="BS93" s="2">
        <v>89</v>
      </c>
      <c r="BT93" s="2" t="str">
        <f>IF($G93&lt;&gt;"R3","",COUNTIF(G$5:G93,BT$4))</f>
        <v/>
      </c>
      <c r="BU93" s="2" t="str">
        <f>IF($G93&lt;&gt;"R2","",COUNTIF(G$5:G93,BU$4))</f>
        <v/>
      </c>
    </row>
    <row r="94" spans="1:73" ht="21.75" customHeight="1" x14ac:dyDescent="0.3">
      <c r="A94" s="196" t="str">
        <f>表紙!$H$11</f>
        <v>28365</v>
      </c>
      <c r="B94" s="70"/>
      <c r="C94" s="70"/>
      <c r="D94" s="71"/>
      <c r="E94" s="70"/>
      <c r="F94" s="196" t="str">
        <f>IFERROR(VLOOKUP($A94&amp;"-"&amp;$BS94,'R5参照用'!$AU$3:$BB$4178,5,0),"")</f>
        <v/>
      </c>
      <c r="G94" s="196" t="str">
        <f>IFERROR(VLOOKUP($A94&amp;"-"&amp;$BS94,'R5参照用'!$AU$3:$BB$4178,3,0),"")</f>
        <v/>
      </c>
      <c r="H94" s="197" t="str">
        <f>IFERROR(VLOOKUP($A94&amp;"-"&amp;$BS94,'R5参照用'!$AU$3:$BB$4178,8,0),"")</f>
        <v/>
      </c>
      <c r="I94" s="198" t="s">
        <v>808</v>
      </c>
      <c r="J94" s="72"/>
      <c r="K94" s="198" t="s">
        <v>5</v>
      </c>
      <c r="L94" s="72"/>
      <c r="M94" s="198" t="s">
        <v>6</v>
      </c>
      <c r="N94" s="198" t="s">
        <v>808</v>
      </c>
      <c r="O94" s="72"/>
      <c r="P94" s="198" t="s">
        <v>5</v>
      </c>
      <c r="Q94" s="72"/>
      <c r="R94" s="198" t="s">
        <v>6</v>
      </c>
      <c r="S94" s="78"/>
      <c r="T94" s="78"/>
      <c r="U94" s="209"/>
      <c r="V94" s="72"/>
      <c r="W94" s="72"/>
      <c r="X94" s="72"/>
      <c r="Y94" s="73"/>
      <c r="Z94" s="73"/>
      <c r="AA94" s="73"/>
      <c r="AB94" s="78"/>
      <c r="AC94" s="78"/>
      <c r="AD94" s="78"/>
      <c r="AE94" s="78"/>
      <c r="AF94" s="78"/>
      <c r="AG94" s="78"/>
      <c r="AH94" s="78"/>
      <c r="AI94" s="78"/>
      <c r="AJ94" s="78"/>
      <c r="AK94" s="78"/>
      <c r="AL94" s="70"/>
      <c r="AM94" s="72"/>
      <c r="AN94" s="72"/>
      <c r="AO94" s="75"/>
      <c r="AP94" s="78"/>
      <c r="AQ94" s="78"/>
      <c r="AR94" s="78"/>
      <c r="AS94" s="78"/>
      <c r="AT94" s="79"/>
      <c r="AU94" s="79"/>
      <c r="AV94" s="75"/>
      <c r="AW94" s="75"/>
      <c r="AX94" s="78"/>
      <c r="AY94" s="78"/>
      <c r="AZ94" s="78"/>
      <c r="BA94" s="78"/>
      <c r="BB94" s="79"/>
      <c r="BC94" s="79"/>
      <c r="BD94" s="75"/>
      <c r="BE94" s="75"/>
      <c r="BF94" s="78"/>
      <c r="BG94" s="78"/>
      <c r="BH94" s="78"/>
      <c r="BI94" s="78"/>
      <c r="BJ94" s="79"/>
      <c r="BK94" s="79"/>
      <c r="BL94" s="75"/>
      <c r="BM94" s="74"/>
      <c r="BN94" s="75"/>
      <c r="BO94" s="74"/>
      <c r="BP94" s="75"/>
      <c r="BQ94" s="61" t="e">
        <f>VLOOKUP(V94&amp;W94&amp;X94,'R5参照用'!$AJ$3:$AK$101,2,0)</f>
        <v>#N/A</v>
      </c>
      <c r="BR94" s="2" t="str">
        <f t="shared" si="1"/>
        <v/>
      </c>
      <c r="BS94" s="2">
        <v>90</v>
      </c>
      <c r="BT94" s="2" t="str">
        <f>IF($G94&lt;&gt;"R3","",COUNTIF(G$5:G94,BT$4))</f>
        <v/>
      </c>
      <c r="BU94" s="2" t="str">
        <f>IF($G94&lt;&gt;"R2","",COUNTIF(G$5:G94,BU$4))</f>
        <v/>
      </c>
    </row>
    <row r="95" spans="1:73" ht="21.75" customHeight="1" x14ac:dyDescent="0.3">
      <c r="A95" s="196" t="str">
        <f>表紙!$H$11</f>
        <v>28365</v>
      </c>
      <c r="B95" s="70"/>
      <c r="C95" s="70"/>
      <c r="D95" s="71"/>
      <c r="E95" s="70"/>
      <c r="F95" s="196" t="str">
        <f>IFERROR(VLOOKUP($A95&amp;"-"&amp;$BS95,'R5参照用'!$AU$3:$BB$4178,5,0),"")</f>
        <v/>
      </c>
      <c r="G95" s="196" t="str">
        <f>IFERROR(VLOOKUP($A95&amp;"-"&amp;$BS95,'R5参照用'!$AU$3:$BB$4178,3,0),"")</f>
        <v/>
      </c>
      <c r="H95" s="197" t="str">
        <f>IFERROR(VLOOKUP($A95&amp;"-"&amp;$BS95,'R5参照用'!$AU$3:$BB$4178,8,0),"")</f>
        <v/>
      </c>
      <c r="I95" s="198" t="s">
        <v>808</v>
      </c>
      <c r="J95" s="72"/>
      <c r="K95" s="198" t="s">
        <v>5</v>
      </c>
      <c r="L95" s="72"/>
      <c r="M95" s="198" t="s">
        <v>6</v>
      </c>
      <c r="N95" s="198" t="s">
        <v>808</v>
      </c>
      <c r="O95" s="72"/>
      <c r="P95" s="198" t="s">
        <v>5</v>
      </c>
      <c r="Q95" s="72"/>
      <c r="R95" s="198" t="s">
        <v>6</v>
      </c>
      <c r="S95" s="78"/>
      <c r="T95" s="78"/>
      <c r="U95" s="209"/>
      <c r="V95" s="72"/>
      <c r="W95" s="72"/>
      <c r="X95" s="72"/>
      <c r="Y95" s="73"/>
      <c r="Z95" s="73"/>
      <c r="AA95" s="73"/>
      <c r="AB95" s="78"/>
      <c r="AC95" s="78"/>
      <c r="AD95" s="78"/>
      <c r="AE95" s="78"/>
      <c r="AF95" s="78"/>
      <c r="AG95" s="78"/>
      <c r="AH95" s="78"/>
      <c r="AI95" s="78"/>
      <c r="AJ95" s="78"/>
      <c r="AK95" s="78"/>
      <c r="AL95" s="70"/>
      <c r="AM95" s="72"/>
      <c r="AN95" s="72"/>
      <c r="AO95" s="75"/>
      <c r="AP95" s="78"/>
      <c r="AQ95" s="78"/>
      <c r="AR95" s="78"/>
      <c r="AS95" s="78"/>
      <c r="AT95" s="79"/>
      <c r="AU95" s="79"/>
      <c r="AV95" s="75"/>
      <c r="AW95" s="75"/>
      <c r="AX95" s="78"/>
      <c r="AY95" s="78"/>
      <c r="AZ95" s="78"/>
      <c r="BA95" s="78"/>
      <c r="BB95" s="79"/>
      <c r="BC95" s="79"/>
      <c r="BD95" s="75"/>
      <c r="BE95" s="75"/>
      <c r="BF95" s="78"/>
      <c r="BG95" s="78"/>
      <c r="BH95" s="78"/>
      <c r="BI95" s="78"/>
      <c r="BJ95" s="79"/>
      <c r="BK95" s="79"/>
      <c r="BL95" s="75"/>
      <c r="BM95" s="74"/>
      <c r="BN95" s="75"/>
      <c r="BO95" s="74"/>
      <c r="BP95" s="75"/>
      <c r="BQ95" s="61" t="e">
        <f>VLOOKUP(V95&amp;W95&amp;X95,'R5参照用'!$AJ$3:$AK$101,2,0)</f>
        <v>#N/A</v>
      </c>
      <c r="BR95" s="2" t="str">
        <f t="shared" si="1"/>
        <v/>
      </c>
      <c r="BS95" s="2">
        <v>91</v>
      </c>
      <c r="BT95" s="2" t="str">
        <f>IF($G95&lt;&gt;"R3","",COUNTIF(G$5:G95,BT$4))</f>
        <v/>
      </c>
      <c r="BU95" s="2" t="str">
        <f>IF($G95&lt;&gt;"R2","",COUNTIF(G$5:G95,BU$4))</f>
        <v/>
      </c>
    </row>
    <row r="96" spans="1:73" ht="21.75" customHeight="1" x14ac:dyDescent="0.3">
      <c r="A96" s="196" t="str">
        <f>表紙!$H$11</f>
        <v>28365</v>
      </c>
      <c r="B96" s="70"/>
      <c r="C96" s="70"/>
      <c r="D96" s="71"/>
      <c r="E96" s="70"/>
      <c r="F96" s="196" t="str">
        <f>IFERROR(VLOOKUP($A96&amp;"-"&amp;$BS96,'R5参照用'!$AU$3:$BB$4178,5,0),"")</f>
        <v/>
      </c>
      <c r="G96" s="196" t="str">
        <f>IFERROR(VLOOKUP($A96&amp;"-"&amp;$BS96,'R5参照用'!$AU$3:$BB$4178,3,0),"")</f>
        <v/>
      </c>
      <c r="H96" s="197" t="str">
        <f>IFERROR(VLOOKUP($A96&amp;"-"&amp;$BS96,'R5参照用'!$AU$3:$BB$4178,8,0),"")</f>
        <v/>
      </c>
      <c r="I96" s="198" t="s">
        <v>808</v>
      </c>
      <c r="J96" s="72"/>
      <c r="K96" s="198" t="s">
        <v>5</v>
      </c>
      <c r="L96" s="72"/>
      <c r="M96" s="198" t="s">
        <v>6</v>
      </c>
      <c r="N96" s="198" t="s">
        <v>808</v>
      </c>
      <c r="O96" s="72"/>
      <c r="P96" s="198" t="s">
        <v>5</v>
      </c>
      <c r="Q96" s="72"/>
      <c r="R96" s="198" t="s">
        <v>6</v>
      </c>
      <c r="S96" s="78"/>
      <c r="T96" s="78"/>
      <c r="U96" s="209"/>
      <c r="V96" s="72"/>
      <c r="W96" s="72"/>
      <c r="X96" s="72"/>
      <c r="Y96" s="73"/>
      <c r="Z96" s="73"/>
      <c r="AA96" s="73"/>
      <c r="AB96" s="78"/>
      <c r="AC96" s="78"/>
      <c r="AD96" s="78"/>
      <c r="AE96" s="78"/>
      <c r="AF96" s="78"/>
      <c r="AG96" s="78"/>
      <c r="AH96" s="78"/>
      <c r="AI96" s="78"/>
      <c r="AJ96" s="78"/>
      <c r="AK96" s="78"/>
      <c r="AL96" s="70"/>
      <c r="AM96" s="72"/>
      <c r="AN96" s="72"/>
      <c r="AO96" s="75"/>
      <c r="AP96" s="78"/>
      <c r="AQ96" s="78"/>
      <c r="AR96" s="78"/>
      <c r="AS96" s="78"/>
      <c r="AT96" s="79"/>
      <c r="AU96" s="79"/>
      <c r="AV96" s="75"/>
      <c r="AW96" s="75"/>
      <c r="AX96" s="78"/>
      <c r="AY96" s="78"/>
      <c r="AZ96" s="78"/>
      <c r="BA96" s="78"/>
      <c r="BB96" s="79"/>
      <c r="BC96" s="79"/>
      <c r="BD96" s="75"/>
      <c r="BE96" s="75"/>
      <c r="BF96" s="78"/>
      <c r="BG96" s="78"/>
      <c r="BH96" s="78"/>
      <c r="BI96" s="78"/>
      <c r="BJ96" s="79"/>
      <c r="BK96" s="79"/>
      <c r="BL96" s="75"/>
      <c r="BM96" s="74"/>
      <c r="BN96" s="75"/>
      <c r="BO96" s="74"/>
      <c r="BP96" s="75"/>
      <c r="BQ96" s="61" t="e">
        <f>VLOOKUP(V96&amp;W96&amp;X96,'R5参照用'!$AJ$3:$AK$101,2,0)</f>
        <v>#N/A</v>
      </c>
      <c r="BR96" s="2" t="str">
        <f t="shared" si="1"/>
        <v/>
      </c>
      <c r="BS96" s="2">
        <v>92</v>
      </c>
      <c r="BT96" s="2" t="str">
        <f>IF($G96&lt;&gt;"R3","",COUNTIF(G$5:G96,BT$4))</f>
        <v/>
      </c>
      <c r="BU96" s="2" t="str">
        <f>IF($G96&lt;&gt;"R2","",COUNTIF(G$5:G96,BU$4))</f>
        <v/>
      </c>
    </row>
    <row r="97" spans="1:73" ht="21.75" customHeight="1" x14ac:dyDescent="0.3">
      <c r="A97" s="196" t="str">
        <f>表紙!$H$11</f>
        <v>28365</v>
      </c>
      <c r="B97" s="70"/>
      <c r="C97" s="70"/>
      <c r="D97" s="71"/>
      <c r="E97" s="70"/>
      <c r="F97" s="196" t="str">
        <f>IFERROR(VLOOKUP($A97&amp;"-"&amp;$BS97,'R5参照用'!$AU$3:$BB$4178,5,0),"")</f>
        <v/>
      </c>
      <c r="G97" s="196" t="str">
        <f>IFERROR(VLOOKUP($A97&amp;"-"&amp;$BS97,'R5参照用'!$AU$3:$BB$4178,3,0),"")</f>
        <v/>
      </c>
      <c r="H97" s="197" t="str">
        <f>IFERROR(VLOOKUP($A97&amp;"-"&amp;$BS97,'R5参照用'!$AU$3:$BB$4178,8,0),"")</f>
        <v/>
      </c>
      <c r="I97" s="198" t="s">
        <v>808</v>
      </c>
      <c r="J97" s="72"/>
      <c r="K97" s="198" t="s">
        <v>5</v>
      </c>
      <c r="L97" s="72"/>
      <c r="M97" s="198" t="s">
        <v>6</v>
      </c>
      <c r="N97" s="198" t="s">
        <v>808</v>
      </c>
      <c r="O97" s="72"/>
      <c r="P97" s="198" t="s">
        <v>5</v>
      </c>
      <c r="Q97" s="72"/>
      <c r="R97" s="198" t="s">
        <v>6</v>
      </c>
      <c r="S97" s="78"/>
      <c r="T97" s="78"/>
      <c r="U97" s="209"/>
      <c r="V97" s="72"/>
      <c r="W97" s="72"/>
      <c r="X97" s="72"/>
      <c r="Y97" s="73"/>
      <c r="Z97" s="73"/>
      <c r="AA97" s="73"/>
      <c r="AB97" s="78"/>
      <c r="AC97" s="78"/>
      <c r="AD97" s="78"/>
      <c r="AE97" s="78"/>
      <c r="AF97" s="78"/>
      <c r="AG97" s="78"/>
      <c r="AH97" s="78"/>
      <c r="AI97" s="78"/>
      <c r="AJ97" s="78"/>
      <c r="AK97" s="78"/>
      <c r="AL97" s="70"/>
      <c r="AM97" s="72"/>
      <c r="AN97" s="72"/>
      <c r="AO97" s="75"/>
      <c r="AP97" s="78"/>
      <c r="AQ97" s="78"/>
      <c r="AR97" s="78"/>
      <c r="AS97" s="78"/>
      <c r="AT97" s="79"/>
      <c r="AU97" s="79"/>
      <c r="AV97" s="75"/>
      <c r="AW97" s="75"/>
      <c r="AX97" s="78"/>
      <c r="AY97" s="78"/>
      <c r="AZ97" s="78"/>
      <c r="BA97" s="78"/>
      <c r="BB97" s="79"/>
      <c r="BC97" s="79"/>
      <c r="BD97" s="75"/>
      <c r="BE97" s="75"/>
      <c r="BF97" s="78"/>
      <c r="BG97" s="78"/>
      <c r="BH97" s="78"/>
      <c r="BI97" s="78"/>
      <c r="BJ97" s="79"/>
      <c r="BK97" s="79"/>
      <c r="BL97" s="75"/>
      <c r="BM97" s="74"/>
      <c r="BN97" s="75"/>
      <c r="BO97" s="74"/>
      <c r="BP97" s="75"/>
      <c r="BQ97" s="61" t="e">
        <f>VLOOKUP(V97&amp;W97&amp;X97,'R5参照用'!$AJ$3:$AK$101,2,0)</f>
        <v>#N/A</v>
      </c>
      <c r="BR97" s="2" t="str">
        <f t="shared" si="1"/>
        <v/>
      </c>
      <c r="BS97" s="2">
        <v>93</v>
      </c>
      <c r="BT97" s="2" t="str">
        <f>IF($G97&lt;&gt;"R3","",COUNTIF(G$5:G97,BT$4))</f>
        <v/>
      </c>
      <c r="BU97" s="2" t="str">
        <f>IF($G97&lt;&gt;"R2","",COUNTIF(G$5:G97,BU$4))</f>
        <v/>
      </c>
    </row>
    <row r="98" spans="1:73" ht="21.75" customHeight="1" x14ac:dyDescent="0.3">
      <c r="A98" s="196" t="str">
        <f>表紙!$H$11</f>
        <v>28365</v>
      </c>
      <c r="B98" s="70"/>
      <c r="C98" s="70"/>
      <c r="D98" s="71"/>
      <c r="E98" s="70"/>
      <c r="F98" s="196" t="str">
        <f>IFERROR(VLOOKUP($A98&amp;"-"&amp;$BS98,'R5参照用'!$AU$3:$BB$4178,5,0),"")</f>
        <v/>
      </c>
      <c r="G98" s="196" t="str">
        <f>IFERROR(VLOOKUP($A98&amp;"-"&amp;$BS98,'R5参照用'!$AU$3:$BB$4178,3,0),"")</f>
        <v/>
      </c>
      <c r="H98" s="197" t="str">
        <f>IFERROR(VLOOKUP($A98&amp;"-"&amp;$BS98,'R5参照用'!$AU$3:$BB$4178,8,0),"")</f>
        <v/>
      </c>
      <c r="I98" s="198" t="s">
        <v>808</v>
      </c>
      <c r="J98" s="72"/>
      <c r="K98" s="198" t="s">
        <v>5</v>
      </c>
      <c r="L98" s="72"/>
      <c r="M98" s="198" t="s">
        <v>6</v>
      </c>
      <c r="N98" s="198" t="s">
        <v>808</v>
      </c>
      <c r="O98" s="72"/>
      <c r="P98" s="198" t="s">
        <v>5</v>
      </c>
      <c r="Q98" s="72"/>
      <c r="R98" s="198" t="s">
        <v>6</v>
      </c>
      <c r="S98" s="78"/>
      <c r="T98" s="78"/>
      <c r="U98" s="209"/>
      <c r="V98" s="72"/>
      <c r="W98" s="72"/>
      <c r="X98" s="72"/>
      <c r="Y98" s="73"/>
      <c r="Z98" s="73"/>
      <c r="AA98" s="73"/>
      <c r="AB98" s="78"/>
      <c r="AC98" s="78"/>
      <c r="AD98" s="78"/>
      <c r="AE98" s="78"/>
      <c r="AF98" s="78"/>
      <c r="AG98" s="78"/>
      <c r="AH98" s="78"/>
      <c r="AI98" s="78"/>
      <c r="AJ98" s="78"/>
      <c r="AK98" s="78"/>
      <c r="AL98" s="70"/>
      <c r="AM98" s="72"/>
      <c r="AN98" s="72"/>
      <c r="AO98" s="75"/>
      <c r="AP98" s="78"/>
      <c r="AQ98" s="78"/>
      <c r="AR98" s="78"/>
      <c r="AS98" s="78"/>
      <c r="AT98" s="79"/>
      <c r="AU98" s="79"/>
      <c r="AV98" s="75"/>
      <c r="AW98" s="75"/>
      <c r="AX98" s="78"/>
      <c r="AY98" s="78"/>
      <c r="AZ98" s="78"/>
      <c r="BA98" s="78"/>
      <c r="BB98" s="79"/>
      <c r="BC98" s="79"/>
      <c r="BD98" s="75"/>
      <c r="BE98" s="75"/>
      <c r="BF98" s="78"/>
      <c r="BG98" s="78"/>
      <c r="BH98" s="78"/>
      <c r="BI98" s="78"/>
      <c r="BJ98" s="79"/>
      <c r="BK98" s="79"/>
      <c r="BL98" s="75"/>
      <c r="BM98" s="74"/>
      <c r="BN98" s="75"/>
      <c r="BO98" s="74"/>
      <c r="BP98" s="75"/>
      <c r="BQ98" s="61" t="e">
        <f>VLOOKUP(V98&amp;W98&amp;X98,'R5参照用'!$AJ$3:$AK$101,2,0)</f>
        <v>#N/A</v>
      </c>
      <c r="BR98" s="2" t="str">
        <f t="shared" si="1"/>
        <v/>
      </c>
      <c r="BS98" s="2">
        <v>94</v>
      </c>
      <c r="BT98" s="2" t="str">
        <f>IF($G98&lt;&gt;"R3","",COUNTIF(G$5:G98,BT$4))</f>
        <v/>
      </c>
      <c r="BU98" s="2" t="str">
        <f>IF($G98&lt;&gt;"R2","",COUNTIF(G$5:G98,BU$4))</f>
        <v/>
      </c>
    </row>
    <row r="99" spans="1:73" ht="21.75" customHeight="1" x14ac:dyDescent="0.3">
      <c r="A99" s="196" t="str">
        <f>表紙!$H$11</f>
        <v>28365</v>
      </c>
      <c r="B99" s="70"/>
      <c r="C99" s="70"/>
      <c r="D99" s="71"/>
      <c r="E99" s="70"/>
      <c r="F99" s="196" t="str">
        <f>IFERROR(VLOOKUP($A99&amp;"-"&amp;$BS99,'R5参照用'!$AU$3:$BB$4178,5,0),"")</f>
        <v/>
      </c>
      <c r="G99" s="196" t="str">
        <f>IFERROR(VLOOKUP($A99&amp;"-"&amp;$BS99,'R5参照用'!$AU$3:$BB$4178,3,0),"")</f>
        <v/>
      </c>
      <c r="H99" s="197" t="str">
        <f>IFERROR(VLOOKUP($A99&amp;"-"&amp;$BS99,'R5参照用'!$AU$3:$BB$4178,8,0),"")</f>
        <v/>
      </c>
      <c r="I99" s="198" t="s">
        <v>808</v>
      </c>
      <c r="J99" s="72"/>
      <c r="K99" s="198" t="s">
        <v>5</v>
      </c>
      <c r="L99" s="72"/>
      <c r="M99" s="198" t="s">
        <v>6</v>
      </c>
      <c r="N99" s="198" t="s">
        <v>808</v>
      </c>
      <c r="O99" s="72"/>
      <c r="P99" s="198" t="s">
        <v>5</v>
      </c>
      <c r="Q99" s="72"/>
      <c r="R99" s="198" t="s">
        <v>6</v>
      </c>
      <c r="S99" s="78"/>
      <c r="T99" s="78"/>
      <c r="U99" s="209"/>
      <c r="V99" s="72"/>
      <c r="W99" s="72"/>
      <c r="X99" s="72"/>
      <c r="Y99" s="73"/>
      <c r="Z99" s="73"/>
      <c r="AA99" s="73"/>
      <c r="AB99" s="78"/>
      <c r="AC99" s="78"/>
      <c r="AD99" s="78"/>
      <c r="AE99" s="78"/>
      <c r="AF99" s="78"/>
      <c r="AG99" s="78"/>
      <c r="AH99" s="78"/>
      <c r="AI99" s="78"/>
      <c r="AJ99" s="78"/>
      <c r="AK99" s="78"/>
      <c r="AL99" s="70"/>
      <c r="AM99" s="72"/>
      <c r="AN99" s="72"/>
      <c r="AO99" s="75"/>
      <c r="AP99" s="78"/>
      <c r="AQ99" s="78"/>
      <c r="AR99" s="78"/>
      <c r="AS99" s="78"/>
      <c r="AT99" s="79"/>
      <c r="AU99" s="79"/>
      <c r="AV99" s="75"/>
      <c r="AW99" s="75"/>
      <c r="AX99" s="78"/>
      <c r="AY99" s="78"/>
      <c r="AZ99" s="78"/>
      <c r="BA99" s="78"/>
      <c r="BB99" s="79"/>
      <c r="BC99" s="79"/>
      <c r="BD99" s="75"/>
      <c r="BE99" s="75"/>
      <c r="BF99" s="78"/>
      <c r="BG99" s="78"/>
      <c r="BH99" s="78"/>
      <c r="BI99" s="78"/>
      <c r="BJ99" s="79"/>
      <c r="BK99" s="79"/>
      <c r="BL99" s="75"/>
      <c r="BM99" s="74"/>
      <c r="BN99" s="75"/>
      <c r="BO99" s="74"/>
      <c r="BP99" s="75"/>
      <c r="BQ99" s="61" t="e">
        <f>VLOOKUP(V99&amp;W99&amp;X99,'R5参照用'!$AJ$3:$AK$101,2,0)</f>
        <v>#N/A</v>
      </c>
      <c r="BR99" s="2" t="str">
        <f t="shared" si="1"/>
        <v/>
      </c>
      <c r="BS99" s="2">
        <v>95</v>
      </c>
      <c r="BT99" s="2" t="str">
        <f>IF($G99&lt;&gt;"R3","",COUNTIF(G$5:G99,BT$4))</f>
        <v/>
      </c>
      <c r="BU99" s="2" t="str">
        <f>IF($G99&lt;&gt;"R2","",COUNTIF(G$5:G99,BU$4))</f>
        <v/>
      </c>
    </row>
    <row r="100" spans="1:73" ht="21.75" customHeight="1" x14ac:dyDescent="0.3">
      <c r="A100" s="196" t="str">
        <f>表紙!$H$11</f>
        <v>28365</v>
      </c>
      <c r="B100" s="70"/>
      <c r="C100" s="70"/>
      <c r="D100" s="71"/>
      <c r="E100" s="70"/>
      <c r="F100" s="196" t="str">
        <f>IFERROR(VLOOKUP($A100&amp;"-"&amp;$BS100,'R5参照用'!$AU$3:$BB$4178,5,0),"")</f>
        <v/>
      </c>
      <c r="G100" s="196" t="str">
        <f>IFERROR(VLOOKUP($A100&amp;"-"&amp;$BS100,'R5参照用'!$AU$3:$BB$4178,3,0),"")</f>
        <v/>
      </c>
      <c r="H100" s="197" t="str">
        <f>IFERROR(VLOOKUP($A100&amp;"-"&amp;$BS100,'R5参照用'!$AU$3:$BB$4178,8,0),"")</f>
        <v/>
      </c>
      <c r="I100" s="198" t="s">
        <v>808</v>
      </c>
      <c r="J100" s="72"/>
      <c r="K100" s="198" t="s">
        <v>5</v>
      </c>
      <c r="L100" s="72"/>
      <c r="M100" s="198" t="s">
        <v>6</v>
      </c>
      <c r="N100" s="198" t="s">
        <v>808</v>
      </c>
      <c r="O100" s="72"/>
      <c r="P100" s="198" t="s">
        <v>5</v>
      </c>
      <c r="Q100" s="72"/>
      <c r="R100" s="198" t="s">
        <v>6</v>
      </c>
      <c r="S100" s="78"/>
      <c r="T100" s="78"/>
      <c r="U100" s="209"/>
      <c r="V100" s="72"/>
      <c r="W100" s="72"/>
      <c r="X100" s="72"/>
      <c r="Y100" s="73"/>
      <c r="Z100" s="73"/>
      <c r="AA100" s="73"/>
      <c r="AB100" s="78"/>
      <c r="AC100" s="78"/>
      <c r="AD100" s="78"/>
      <c r="AE100" s="78"/>
      <c r="AF100" s="78"/>
      <c r="AG100" s="78"/>
      <c r="AH100" s="78"/>
      <c r="AI100" s="78"/>
      <c r="AJ100" s="78"/>
      <c r="AK100" s="78"/>
      <c r="AL100" s="70"/>
      <c r="AM100" s="72"/>
      <c r="AN100" s="72"/>
      <c r="AO100" s="75"/>
      <c r="AP100" s="78"/>
      <c r="AQ100" s="78"/>
      <c r="AR100" s="78"/>
      <c r="AS100" s="78"/>
      <c r="AT100" s="79"/>
      <c r="AU100" s="79"/>
      <c r="AV100" s="75"/>
      <c r="AW100" s="75"/>
      <c r="AX100" s="78"/>
      <c r="AY100" s="78"/>
      <c r="AZ100" s="78"/>
      <c r="BA100" s="78"/>
      <c r="BB100" s="79"/>
      <c r="BC100" s="79"/>
      <c r="BD100" s="75"/>
      <c r="BE100" s="75"/>
      <c r="BF100" s="78"/>
      <c r="BG100" s="78"/>
      <c r="BH100" s="78"/>
      <c r="BI100" s="78"/>
      <c r="BJ100" s="79"/>
      <c r="BK100" s="79"/>
      <c r="BL100" s="75"/>
      <c r="BM100" s="74"/>
      <c r="BN100" s="75"/>
      <c r="BO100" s="74"/>
      <c r="BP100" s="75"/>
      <c r="BQ100" s="61" t="e">
        <f>VLOOKUP(V100&amp;W100&amp;X100,'R5参照用'!$AJ$3:$AK$101,2,0)</f>
        <v>#N/A</v>
      </c>
      <c r="BR100" s="2" t="str">
        <f t="shared" si="1"/>
        <v/>
      </c>
      <c r="BS100" s="2">
        <v>96</v>
      </c>
      <c r="BT100" s="2" t="str">
        <f>IF($G100&lt;&gt;"R3","",COUNTIF(G$5:G100,BT$4))</f>
        <v/>
      </c>
      <c r="BU100" s="2" t="str">
        <f>IF($G100&lt;&gt;"R2","",COUNTIF(G$5:G100,BU$4))</f>
        <v/>
      </c>
    </row>
    <row r="101" spans="1:73" ht="21.75" customHeight="1" x14ac:dyDescent="0.3">
      <c r="A101" s="196" t="str">
        <f>表紙!$H$11</f>
        <v>28365</v>
      </c>
      <c r="B101" s="70"/>
      <c r="C101" s="70"/>
      <c r="D101" s="71"/>
      <c r="E101" s="70"/>
      <c r="F101" s="196" t="str">
        <f>IFERROR(VLOOKUP($A101&amp;"-"&amp;$BS101,'R5参照用'!$AU$3:$BB$4178,5,0),"")</f>
        <v/>
      </c>
      <c r="G101" s="196" t="str">
        <f>IFERROR(VLOOKUP($A101&amp;"-"&amp;$BS101,'R5参照用'!$AU$3:$BB$4178,3,0),"")</f>
        <v/>
      </c>
      <c r="H101" s="197" t="str">
        <f>IFERROR(VLOOKUP($A101&amp;"-"&amp;$BS101,'R5参照用'!$AU$3:$BB$4178,8,0),"")</f>
        <v/>
      </c>
      <c r="I101" s="198" t="s">
        <v>808</v>
      </c>
      <c r="J101" s="72"/>
      <c r="K101" s="198" t="s">
        <v>5</v>
      </c>
      <c r="L101" s="72"/>
      <c r="M101" s="198" t="s">
        <v>6</v>
      </c>
      <c r="N101" s="198" t="s">
        <v>808</v>
      </c>
      <c r="O101" s="72"/>
      <c r="P101" s="198" t="s">
        <v>5</v>
      </c>
      <c r="Q101" s="72"/>
      <c r="R101" s="198" t="s">
        <v>6</v>
      </c>
      <c r="S101" s="78"/>
      <c r="T101" s="78"/>
      <c r="U101" s="209"/>
      <c r="V101" s="72"/>
      <c r="W101" s="72"/>
      <c r="X101" s="72"/>
      <c r="Y101" s="73"/>
      <c r="Z101" s="73"/>
      <c r="AA101" s="73"/>
      <c r="AB101" s="78"/>
      <c r="AC101" s="78"/>
      <c r="AD101" s="78"/>
      <c r="AE101" s="78"/>
      <c r="AF101" s="78"/>
      <c r="AG101" s="78"/>
      <c r="AH101" s="78"/>
      <c r="AI101" s="78"/>
      <c r="AJ101" s="78"/>
      <c r="AK101" s="78"/>
      <c r="AL101" s="70"/>
      <c r="AM101" s="72"/>
      <c r="AN101" s="72"/>
      <c r="AO101" s="75"/>
      <c r="AP101" s="78"/>
      <c r="AQ101" s="78"/>
      <c r="AR101" s="78"/>
      <c r="AS101" s="78"/>
      <c r="AT101" s="79"/>
      <c r="AU101" s="79"/>
      <c r="AV101" s="75"/>
      <c r="AW101" s="75"/>
      <c r="AX101" s="78"/>
      <c r="AY101" s="78"/>
      <c r="AZ101" s="78"/>
      <c r="BA101" s="78"/>
      <c r="BB101" s="79"/>
      <c r="BC101" s="79"/>
      <c r="BD101" s="75"/>
      <c r="BE101" s="75"/>
      <c r="BF101" s="78"/>
      <c r="BG101" s="78"/>
      <c r="BH101" s="78"/>
      <c r="BI101" s="78"/>
      <c r="BJ101" s="79"/>
      <c r="BK101" s="79"/>
      <c r="BL101" s="75"/>
      <c r="BM101" s="74"/>
      <c r="BN101" s="75"/>
      <c r="BO101" s="74"/>
      <c r="BP101" s="75"/>
      <c r="BQ101" s="61" t="e">
        <f>VLOOKUP(V101&amp;W101&amp;X101,'R5参照用'!$AJ$3:$AK$101,2,0)</f>
        <v>#N/A</v>
      </c>
      <c r="BR101" s="2" t="str">
        <f t="shared" si="1"/>
        <v/>
      </c>
      <c r="BS101" s="2">
        <v>97</v>
      </c>
      <c r="BT101" s="2" t="str">
        <f>IF($G101&lt;&gt;"R3","",COUNTIF(G$5:G101,BT$4))</f>
        <v/>
      </c>
      <c r="BU101" s="2" t="str">
        <f>IF($G101&lt;&gt;"R2","",COUNTIF(G$5:G101,BU$4))</f>
        <v/>
      </c>
    </row>
    <row r="102" spans="1:73" ht="21.75" customHeight="1" x14ac:dyDescent="0.3">
      <c r="A102" s="196" t="str">
        <f>表紙!$H$11</f>
        <v>28365</v>
      </c>
      <c r="B102" s="70"/>
      <c r="C102" s="70"/>
      <c r="D102" s="71"/>
      <c r="E102" s="70"/>
      <c r="F102" s="196" t="str">
        <f>IFERROR(VLOOKUP($A102&amp;"-"&amp;$BS102,'R5参照用'!$AU$3:$BB$4178,5,0),"")</f>
        <v/>
      </c>
      <c r="G102" s="196" t="str">
        <f>IFERROR(VLOOKUP($A102&amp;"-"&amp;$BS102,'R5参照用'!$AU$3:$BB$4178,3,0),"")</f>
        <v/>
      </c>
      <c r="H102" s="197" t="str">
        <f>IFERROR(VLOOKUP($A102&amp;"-"&amp;$BS102,'R5参照用'!$AU$3:$BB$4178,8,0),"")</f>
        <v/>
      </c>
      <c r="I102" s="198" t="s">
        <v>808</v>
      </c>
      <c r="J102" s="72"/>
      <c r="K102" s="198" t="s">
        <v>5</v>
      </c>
      <c r="L102" s="72"/>
      <c r="M102" s="198" t="s">
        <v>6</v>
      </c>
      <c r="N102" s="198" t="s">
        <v>808</v>
      </c>
      <c r="O102" s="72"/>
      <c r="P102" s="198" t="s">
        <v>5</v>
      </c>
      <c r="Q102" s="72"/>
      <c r="R102" s="198" t="s">
        <v>6</v>
      </c>
      <c r="S102" s="78"/>
      <c r="T102" s="78"/>
      <c r="U102" s="209"/>
      <c r="V102" s="72"/>
      <c r="W102" s="72"/>
      <c r="X102" s="72"/>
      <c r="Y102" s="73"/>
      <c r="Z102" s="73"/>
      <c r="AA102" s="73"/>
      <c r="AB102" s="78"/>
      <c r="AC102" s="78"/>
      <c r="AD102" s="78"/>
      <c r="AE102" s="78"/>
      <c r="AF102" s="78"/>
      <c r="AG102" s="78"/>
      <c r="AH102" s="78"/>
      <c r="AI102" s="78"/>
      <c r="AJ102" s="78"/>
      <c r="AK102" s="78"/>
      <c r="AL102" s="70"/>
      <c r="AM102" s="72"/>
      <c r="AN102" s="72"/>
      <c r="AO102" s="75"/>
      <c r="AP102" s="78"/>
      <c r="AQ102" s="78"/>
      <c r="AR102" s="78"/>
      <c r="AS102" s="78"/>
      <c r="AT102" s="79"/>
      <c r="AU102" s="79"/>
      <c r="AV102" s="75"/>
      <c r="AW102" s="75"/>
      <c r="AX102" s="78"/>
      <c r="AY102" s="78"/>
      <c r="AZ102" s="78"/>
      <c r="BA102" s="78"/>
      <c r="BB102" s="79"/>
      <c r="BC102" s="79"/>
      <c r="BD102" s="75"/>
      <c r="BE102" s="75"/>
      <c r="BF102" s="78"/>
      <c r="BG102" s="78"/>
      <c r="BH102" s="78"/>
      <c r="BI102" s="78"/>
      <c r="BJ102" s="79"/>
      <c r="BK102" s="79"/>
      <c r="BL102" s="75"/>
      <c r="BM102" s="74"/>
      <c r="BN102" s="75"/>
      <c r="BO102" s="74"/>
      <c r="BP102" s="75"/>
      <c r="BQ102" s="61" t="e">
        <f>VLOOKUP(V102&amp;W102&amp;X102,'R5参照用'!$AJ$3:$AK$101,2,0)</f>
        <v>#N/A</v>
      </c>
      <c r="BR102" s="2" t="str">
        <f t="shared" si="1"/>
        <v/>
      </c>
      <c r="BS102" s="2">
        <v>98</v>
      </c>
      <c r="BT102" s="2" t="str">
        <f>IF($G102&lt;&gt;"R3","",COUNTIF(G$5:G102,BT$4))</f>
        <v/>
      </c>
      <c r="BU102" s="2" t="str">
        <f>IF($G102&lt;&gt;"R2","",COUNTIF(G$5:G102,BU$4))</f>
        <v/>
      </c>
    </row>
    <row r="103" spans="1:73" ht="21.75" customHeight="1" x14ac:dyDescent="0.3">
      <c r="A103" s="196" t="str">
        <f>表紙!$H$11</f>
        <v>28365</v>
      </c>
      <c r="B103" s="70"/>
      <c r="C103" s="70"/>
      <c r="D103" s="71"/>
      <c r="E103" s="70"/>
      <c r="F103" s="196" t="str">
        <f>IFERROR(VLOOKUP($A103&amp;"-"&amp;$BS103,'R5参照用'!$AU$3:$BB$4178,5,0),"")</f>
        <v/>
      </c>
      <c r="G103" s="196" t="str">
        <f>IFERROR(VLOOKUP($A103&amp;"-"&amp;$BS103,'R5参照用'!$AU$3:$BB$4178,3,0),"")</f>
        <v/>
      </c>
      <c r="H103" s="197" t="str">
        <f>IFERROR(VLOOKUP($A103&amp;"-"&amp;$BS103,'R5参照用'!$AU$3:$BB$4178,8,0),"")</f>
        <v/>
      </c>
      <c r="I103" s="198" t="s">
        <v>808</v>
      </c>
      <c r="J103" s="72"/>
      <c r="K103" s="198" t="s">
        <v>5</v>
      </c>
      <c r="L103" s="72"/>
      <c r="M103" s="198" t="s">
        <v>6</v>
      </c>
      <c r="N103" s="198" t="s">
        <v>808</v>
      </c>
      <c r="O103" s="72"/>
      <c r="P103" s="198" t="s">
        <v>5</v>
      </c>
      <c r="Q103" s="72"/>
      <c r="R103" s="198" t="s">
        <v>6</v>
      </c>
      <c r="S103" s="78"/>
      <c r="T103" s="78"/>
      <c r="U103" s="209"/>
      <c r="V103" s="72"/>
      <c r="W103" s="72"/>
      <c r="X103" s="72"/>
      <c r="Y103" s="73"/>
      <c r="Z103" s="73"/>
      <c r="AA103" s="73"/>
      <c r="AB103" s="78"/>
      <c r="AC103" s="78"/>
      <c r="AD103" s="78"/>
      <c r="AE103" s="78"/>
      <c r="AF103" s="78"/>
      <c r="AG103" s="78"/>
      <c r="AH103" s="78"/>
      <c r="AI103" s="78"/>
      <c r="AJ103" s="78"/>
      <c r="AK103" s="78"/>
      <c r="AL103" s="70"/>
      <c r="AM103" s="72"/>
      <c r="AN103" s="72"/>
      <c r="AO103" s="75"/>
      <c r="AP103" s="78"/>
      <c r="AQ103" s="78"/>
      <c r="AR103" s="78"/>
      <c r="AS103" s="78"/>
      <c r="AT103" s="79"/>
      <c r="AU103" s="79"/>
      <c r="AV103" s="75"/>
      <c r="AW103" s="75"/>
      <c r="AX103" s="78"/>
      <c r="AY103" s="78"/>
      <c r="AZ103" s="78"/>
      <c r="BA103" s="78"/>
      <c r="BB103" s="79"/>
      <c r="BC103" s="79"/>
      <c r="BD103" s="75"/>
      <c r="BE103" s="75"/>
      <c r="BF103" s="78"/>
      <c r="BG103" s="78"/>
      <c r="BH103" s="78"/>
      <c r="BI103" s="78"/>
      <c r="BJ103" s="79"/>
      <c r="BK103" s="79"/>
      <c r="BL103" s="75"/>
      <c r="BM103" s="74"/>
      <c r="BN103" s="75"/>
      <c r="BO103" s="74"/>
      <c r="BP103" s="75"/>
      <c r="BQ103" s="61" t="e">
        <f>VLOOKUP(V103&amp;W103&amp;X103,'R5参照用'!$AJ$3:$AK$101,2,0)</f>
        <v>#N/A</v>
      </c>
      <c r="BR103" s="2" t="str">
        <f t="shared" si="1"/>
        <v/>
      </c>
      <c r="BS103" s="2">
        <v>99</v>
      </c>
      <c r="BT103" s="2" t="str">
        <f>IF($G103&lt;&gt;"R3","",COUNTIF(G$5:G103,BT$4))</f>
        <v/>
      </c>
      <c r="BU103" s="2" t="str">
        <f>IF($G103&lt;&gt;"R2","",COUNTIF(G$5:G103,BU$4))</f>
        <v/>
      </c>
    </row>
    <row r="104" spans="1:73" ht="21.75" customHeight="1" x14ac:dyDescent="0.3">
      <c r="A104" s="196" t="str">
        <f>表紙!$H$11</f>
        <v>28365</v>
      </c>
      <c r="B104" s="70"/>
      <c r="C104" s="70"/>
      <c r="D104" s="71"/>
      <c r="E104" s="70"/>
      <c r="F104" s="196" t="str">
        <f>IFERROR(VLOOKUP($A104&amp;"-"&amp;$BS104,'R5参照用'!$AU$3:$BB$4178,5,0),"")</f>
        <v/>
      </c>
      <c r="G104" s="196" t="str">
        <f>IFERROR(VLOOKUP($A104&amp;"-"&amp;$BS104,'R5参照用'!$AU$3:$BB$4178,3,0),"")</f>
        <v/>
      </c>
      <c r="H104" s="197" t="str">
        <f>IFERROR(VLOOKUP($A104&amp;"-"&amp;$BS104,'R5参照用'!$AU$3:$BB$4178,8,0),"")</f>
        <v/>
      </c>
      <c r="I104" s="198" t="s">
        <v>808</v>
      </c>
      <c r="J104" s="72"/>
      <c r="K104" s="198" t="s">
        <v>5</v>
      </c>
      <c r="L104" s="72"/>
      <c r="M104" s="198" t="s">
        <v>6</v>
      </c>
      <c r="N104" s="198" t="s">
        <v>808</v>
      </c>
      <c r="O104" s="72"/>
      <c r="P104" s="198" t="s">
        <v>5</v>
      </c>
      <c r="Q104" s="72"/>
      <c r="R104" s="198" t="s">
        <v>6</v>
      </c>
      <c r="S104" s="78"/>
      <c r="T104" s="78"/>
      <c r="U104" s="209"/>
      <c r="V104" s="72"/>
      <c r="W104" s="72"/>
      <c r="X104" s="72"/>
      <c r="Y104" s="73"/>
      <c r="Z104" s="73"/>
      <c r="AA104" s="73"/>
      <c r="AB104" s="78"/>
      <c r="AC104" s="78"/>
      <c r="AD104" s="78"/>
      <c r="AE104" s="78"/>
      <c r="AF104" s="78"/>
      <c r="AG104" s="78"/>
      <c r="AH104" s="78"/>
      <c r="AI104" s="78"/>
      <c r="AJ104" s="78"/>
      <c r="AK104" s="78"/>
      <c r="AL104" s="70"/>
      <c r="AM104" s="72"/>
      <c r="AN104" s="72"/>
      <c r="AO104" s="75"/>
      <c r="AP104" s="78"/>
      <c r="AQ104" s="78"/>
      <c r="AR104" s="78"/>
      <c r="AS104" s="78"/>
      <c r="AT104" s="79"/>
      <c r="AU104" s="79"/>
      <c r="AV104" s="75"/>
      <c r="AW104" s="75"/>
      <c r="AX104" s="78"/>
      <c r="AY104" s="78"/>
      <c r="AZ104" s="78"/>
      <c r="BA104" s="78"/>
      <c r="BB104" s="79"/>
      <c r="BC104" s="79"/>
      <c r="BD104" s="75"/>
      <c r="BE104" s="75"/>
      <c r="BF104" s="78"/>
      <c r="BG104" s="78"/>
      <c r="BH104" s="78"/>
      <c r="BI104" s="78"/>
      <c r="BJ104" s="79"/>
      <c r="BK104" s="79"/>
      <c r="BL104" s="75"/>
      <c r="BM104" s="74"/>
      <c r="BN104" s="75"/>
      <c r="BO104" s="74"/>
      <c r="BP104" s="75"/>
      <c r="BQ104" s="61" t="e">
        <f>VLOOKUP(V104&amp;W104&amp;X104,'R5参照用'!$AJ$3:$AK$101,2,0)</f>
        <v>#N/A</v>
      </c>
      <c r="BR104" s="2" t="str">
        <f t="shared" si="1"/>
        <v/>
      </c>
      <c r="BS104" s="2">
        <v>100</v>
      </c>
      <c r="BT104" s="2" t="str">
        <f>IF($G104&lt;&gt;"R3","",COUNTIF(G$5:G104,BT$4))</f>
        <v/>
      </c>
      <c r="BU104" s="2" t="str">
        <f>IF($G104&lt;&gt;"R2","",COUNTIF(G$5:G104,BU$4))</f>
        <v/>
      </c>
    </row>
    <row r="105" spans="1:73" ht="21.75" customHeight="1" x14ac:dyDescent="0.3">
      <c r="A105" s="196" t="str">
        <f>表紙!$H$11</f>
        <v>28365</v>
      </c>
      <c r="B105" s="70"/>
      <c r="C105" s="70"/>
      <c r="D105" s="71"/>
      <c r="E105" s="70"/>
      <c r="F105" s="196" t="str">
        <f>IFERROR(VLOOKUP($A105&amp;"-"&amp;$BS105,'R5参照用'!$AU$3:$BB$4178,5,0),"")</f>
        <v/>
      </c>
      <c r="G105" s="196" t="str">
        <f>IFERROR(VLOOKUP($A105&amp;"-"&amp;$BS105,'R5参照用'!$AU$3:$BB$4178,3,0),"")</f>
        <v/>
      </c>
      <c r="H105" s="197" t="str">
        <f>IFERROR(VLOOKUP($A105&amp;"-"&amp;$BS105,'R5参照用'!$AU$3:$BB$4178,8,0),"")</f>
        <v/>
      </c>
      <c r="I105" s="198" t="s">
        <v>808</v>
      </c>
      <c r="J105" s="72"/>
      <c r="K105" s="198" t="s">
        <v>5</v>
      </c>
      <c r="L105" s="72"/>
      <c r="M105" s="198" t="s">
        <v>6</v>
      </c>
      <c r="N105" s="198" t="s">
        <v>808</v>
      </c>
      <c r="O105" s="72"/>
      <c r="P105" s="198" t="s">
        <v>5</v>
      </c>
      <c r="Q105" s="72"/>
      <c r="R105" s="198" t="s">
        <v>6</v>
      </c>
      <c r="S105" s="78"/>
      <c r="T105" s="78"/>
      <c r="U105" s="209"/>
      <c r="V105" s="72"/>
      <c r="W105" s="72"/>
      <c r="X105" s="72"/>
      <c r="Y105" s="73"/>
      <c r="Z105" s="73"/>
      <c r="AA105" s="73"/>
      <c r="AB105" s="78"/>
      <c r="AC105" s="78"/>
      <c r="AD105" s="78"/>
      <c r="AE105" s="78"/>
      <c r="AF105" s="78"/>
      <c r="AG105" s="78"/>
      <c r="AH105" s="78"/>
      <c r="AI105" s="78"/>
      <c r="AJ105" s="78"/>
      <c r="AK105" s="78"/>
      <c r="AL105" s="70"/>
      <c r="AM105" s="72"/>
      <c r="AN105" s="72"/>
      <c r="AO105" s="75"/>
      <c r="AP105" s="78"/>
      <c r="AQ105" s="78"/>
      <c r="AR105" s="78"/>
      <c r="AS105" s="78"/>
      <c r="AT105" s="79"/>
      <c r="AU105" s="79"/>
      <c r="AV105" s="75"/>
      <c r="AW105" s="75"/>
      <c r="AX105" s="78"/>
      <c r="AY105" s="78"/>
      <c r="AZ105" s="78"/>
      <c r="BA105" s="78"/>
      <c r="BB105" s="79"/>
      <c r="BC105" s="79"/>
      <c r="BD105" s="75"/>
      <c r="BE105" s="75"/>
      <c r="BF105" s="78"/>
      <c r="BG105" s="78"/>
      <c r="BH105" s="78"/>
      <c r="BI105" s="78"/>
      <c r="BJ105" s="79"/>
      <c r="BK105" s="79"/>
      <c r="BL105" s="75"/>
      <c r="BM105" s="74"/>
      <c r="BN105" s="75"/>
      <c r="BO105" s="74"/>
      <c r="BP105" s="75"/>
      <c r="BQ105" s="61" t="e">
        <f>VLOOKUP(V105&amp;W105&amp;X105,'R5参照用'!$AJ$3:$AK$101,2,0)</f>
        <v>#N/A</v>
      </c>
      <c r="BR105" s="2" t="str">
        <f t="shared" si="1"/>
        <v/>
      </c>
      <c r="BS105" s="2">
        <v>101</v>
      </c>
      <c r="BT105" s="2" t="str">
        <f>IF($G105&lt;&gt;"R3","",COUNTIF(G$5:G105,BT$4))</f>
        <v/>
      </c>
      <c r="BU105" s="2" t="str">
        <f>IF($G105&lt;&gt;"R2","",COUNTIF(G$5:G105,BU$4))</f>
        <v/>
      </c>
    </row>
    <row r="106" spans="1:73" ht="21.75" customHeight="1" x14ac:dyDescent="0.3">
      <c r="A106" s="196" t="str">
        <f>表紙!$H$11</f>
        <v>28365</v>
      </c>
      <c r="B106" s="70"/>
      <c r="C106" s="70"/>
      <c r="D106" s="71"/>
      <c r="E106" s="70"/>
      <c r="F106" s="196" t="str">
        <f>IFERROR(VLOOKUP($A106&amp;"-"&amp;$BS106,'R5参照用'!$AU$3:$BB$4178,5,0),"")</f>
        <v/>
      </c>
      <c r="G106" s="196" t="str">
        <f>IFERROR(VLOOKUP($A106&amp;"-"&amp;$BS106,'R5参照用'!$AU$3:$BB$4178,3,0),"")</f>
        <v/>
      </c>
      <c r="H106" s="197" t="str">
        <f>IFERROR(VLOOKUP($A106&amp;"-"&amp;$BS106,'R5参照用'!$AU$3:$BB$4178,8,0),"")</f>
        <v/>
      </c>
      <c r="I106" s="198" t="s">
        <v>808</v>
      </c>
      <c r="J106" s="72"/>
      <c r="K106" s="198" t="s">
        <v>5</v>
      </c>
      <c r="L106" s="72"/>
      <c r="M106" s="198" t="s">
        <v>6</v>
      </c>
      <c r="N106" s="198" t="s">
        <v>808</v>
      </c>
      <c r="O106" s="72"/>
      <c r="P106" s="198" t="s">
        <v>5</v>
      </c>
      <c r="Q106" s="72"/>
      <c r="R106" s="198" t="s">
        <v>6</v>
      </c>
      <c r="S106" s="78"/>
      <c r="T106" s="78"/>
      <c r="U106" s="209"/>
      <c r="V106" s="72"/>
      <c r="W106" s="72"/>
      <c r="X106" s="72"/>
      <c r="Y106" s="73"/>
      <c r="Z106" s="73"/>
      <c r="AA106" s="73"/>
      <c r="AB106" s="78"/>
      <c r="AC106" s="78"/>
      <c r="AD106" s="78"/>
      <c r="AE106" s="78"/>
      <c r="AF106" s="78"/>
      <c r="AG106" s="78"/>
      <c r="AH106" s="78"/>
      <c r="AI106" s="78"/>
      <c r="AJ106" s="78"/>
      <c r="AK106" s="78"/>
      <c r="AL106" s="70"/>
      <c r="AM106" s="72"/>
      <c r="AN106" s="72"/>
      <c r="AO106" s="75"/>
      <c r="AP106" s="78"/>
      <c r="AQ106" s="78"/>
      <c r="AR106" s="78"/>
      <c r="AS106" s="78"/>
      <c r="AT106" s="79"/>
      <c r="AU106" s="79"/>
      <c r="AV106" s="75"/>
      <c r="AW106" s="75"/>
      <c r="AX106" s="78"/>
      <c r="AY106" s="78"/>
      <c r="AZ106" s="78"/>
      <c r="BA106" s="78"/>
      <c r="BB106" s="79"/>
      <c r="BC106" s="79"/>
      <c r="BD106" s="75"/>
      <c r="BE106" s="75"/>
      <c r="BF106" s="78"/>
      <c r="BG106" s="78"/>
      <c r="BH106" s="78"/>
      <c r="BI106" s="78"/>
      <c r="BJ106" s="79"/>
      <c r="BK106" s="79"/>
      <c r="BL106" s="75"/>
      <c r="BM106" s="74"/>
      <c r="BN106" s="75"/>
      <c r="BO106" s="74"/>
      <c r="BP106" s="75"/>
      <c r="BQ106" s="61" t="e">
        <f>VLOOKUP(V106&amp;W106&amp;X106,'R5参照用'!$AJ$3:$AK$101,2,0)</f>
        <v>#N/A</v>
      </c>
      <c r="BR106" s="2" t="str">
        <f t="shared" si="1"/>
        <v/>
      </c>
      <c r="BS106" s="2">
        <v>102</v>
      </c>
      <c r="BT106" s="2" t="str">
        <f>IF($G106&lt;&gt;"R3","",COUNTIF(G$5:G106,BT$4))</f>
        <v/>
      </c>
      <c r="BU106" s="2" t="str">
        <f>IF($G106&lt;&gt;"R2","",COUNTIF(G$5:G106,BU$4))</f>
        <v/>
      </c>
    </row>
    <row r="107" spans="1:73" ht="21.75" customHeight="1" x14ac:dyDescent="0.3">
      <c r="A107" s="196" t="str">
        <f>表紙!$H$11</f>
        <v>28365</v>
      </c>
      <c r="B107" s="70"/>
      <c r="C107" s="70"/>
      <c r="D107" s="71"/>
      <c r="E107" s="70"/>
      <c r="F107" s="196" t="str">
        <f>IFERROR(VLOOKUP($A107&amp;"-"&amp;$BS107,'R5参照用'!$AU$3:$BB$4178,5,0),"")</f>
        <v/>
      </c>
      <c r="G107" s="196" t="str">
        <f>IFERROR(VLOOKUP($A107&amp;"-"&amp;$BS107,'R5参照用'!$AU$3:$BB$4178,3,0),"")</f>
        <v/>
      </c>
      <c r="H107" s="197" t="str">
        <f>IFERROR(VLOOKUP($A107&amp;"-"&amp;$BS107,'R5参照用'!$AU$3:$BB$4178,8,0),"")</f>
        <v/>
      </c>
      <c r="I107" s="198" t="s">
        <v>808</v>
      </c>
      <c r="J107" s="72"/>
      <c r="K107" s="198" t="s">
        <v>5</v>
      </c>
      <c r="L107" s="72"/>
      <c r="M107" s="198" t="s">
        <v>6</v>
      </c>
      <c r="N107" s="198" t="s">
        <v>808</v>
      </c>
      <c r="O107" s="72"/>
      <c r="P107" s="198" t="s">
        <v>5</v>
      </c>
      <c r="Q107" s="72"/>
      <c r="R107" s="198" t="s">
        <v>6</v>
      </c>
      <c r="S107" s="78"/>
      <c r="T107" s="78"/>
      <c r="U107" s="209"/>
      <c r="V107" s="72"/>
      <c r="W107" s="72"/>
      <c r="X107" s="72"/>
      <c r="Y107" s="73"/>
      <c r="Z107" s="73"/>
      <c r="AA107" s="73"/>
      <c r="AB107" s="78"/>
      <c r="AC107" s="78"/>
      <c r="AD107" s="78"/>
      <c r="AE107" s="78"/>
      <c r="AF107" s="78"/>
      <c r="AG107" s="78"/>
      <c r="AH107" s="78"/>
      <c r="AI107" s="78"/>
      <c r="AJ107" s="78"/>
      <c r="AK107" s="78"/>
      <c r="AL107" s="70"/>
      <c r="AM107" s="72"/>
      <c r="AN107" s="72"/>
      <c r="AO107" s="75"/>
      <c r="AP107" s="78"/>
      <c r="AQ107" s="78"/>
      <c r="AR107" s="78"/>
      <c r="AS107" s="78"/>
      <c r="AT107" s="79"/>
      <c r="AU107" s="79"/>
      <c r="AV107" s="75"/>
      <c r="AW107" s="75"/>
      <c r="AX107" s="78"/>
      <c r="AY107" s="78"/>
      <c r="AZ107" s="78"/>
      <c r="BA107" s="78"/>
      <c r="BB107" s="79"/>
      <c r="BC107" s="79"/>
      <c r="BD107" s="75"/>
      <c r="BE107" s="75"/>
      <c r="BF107" s="78"/>
      <c r="BG107" s="78"/>
      <c r="BH107" s="78"/>
      <c r="BI107" s="78"/>
      <c r="BJ107" s="79"/>
      <c r="BK107" s="79"/>
      <c r="BL107" s="75"/>
      <c r="BM107" s="74"/>
      <c r="BN107" s="75"/>
      <c r="BO107" s="74"/>
      <c r="BP107" s="75"/>
      <c r="BQ107" s="61" t="e">
        <f>VLOOKUP(V107&amp;W107&amp;X107,'R5参照用'!$AJ$3:$AK$101,2,0)</f>
        <v>#N/A</v>
      </c>
      <c r="BR107" s="2" t="str">
        <f t="shared" si="1"/>
        <v/>
      </c>
      <c r="BS107" s="2">
        <v>103</v>
      </c>
      <c r="BT107" s="2" t="str">
        <f>IF($G107&lt;&gt;"R3","",COUNTIF(G$5:G107,BT$4))</f>
        <v/>
      </c>
      <c r="BU107" s="2" t="str">
        <f>IF($G107&lt;&gt;"R2","",COUNTIF(G$5:G107,BU$4))</f>
        <v/>
      </c>
    </row>
    <row r="108" spans="1:73" ht="21.75" customHeight="1" x14ac:dyDescent="0.3">
      <c r="A108" s="196" t="str">
        <f>表紙!$H$11</f>
        <v>28365</v>
      </c>
      <c r="B108" s="70"/>
      <c r="C108" s="70"/>
      <c r="D108" s="71"/>
      <c r="E108" s="70"/>
      <c r="F108" s="196" t="str">
        <f>IFERROR(VLOOKUP($A108&amp;"-"&amp;$BS108,'R5参照用'!$AU$3:$BB$4178,5,0),"")</f>
        <v/>
      </c>
      <c r="G108" s="196" t="str">
        <f>IFERROR(VLOOKUP($A108&amp;"-"&amp;$BS108,'R5参照用'!$AU$3:$BB$4178,3,0),"")</f>
        <v/>
      </c>
      <c r="H108" s="197" t="str">
        <f>IFERROR(VLOOKUP($A108&amp;"-"&amp;$BS108,'R5参照用'!$AU$3:$BB$4178,8,0),"")</f>
        <v/>
      </c>
      <c r="I108" s="198" t="s">
        <v>808</v>
      </c>
      <c r="J108" s="72"/>
      <c r="K108" s="198" t="s">
        <v>5</v>
      </c>
      <c r="L108" s="72"/>
      <c r="M108" s="198" t="s">
        <v>6</v>
      </c>
      <c r="N108" s="198" t="s">
        <v>808</v>
      </c>
      <c r="O108" s="72"/>
      <c r="P108" s="198" t="s">
        <v>5</v>
      </c>
      <c r="Q108" s="72"/>
      <c r="R108" s="198" t="s">
        <v>6</v>
      </c>
      <c r="S108" s="78"/>
      <c r="T108" s="78"/>
      <c r="U108" s="209"/>
      <c r="V108" s="72"/>
      <c r="W108" s="72"/>
      <c r="X108" s="72"/>
      <c r="Y108" s="73"/>
      <c r="Z108" s="73"/>
      <c r="AA108" s="73"/>
      <c r="AB108" s="78"/>
      <c r="AC108" s="78"/>
      <c r="AD108" s="78"/>
      <c r="AE108" s="78"/>
      <c r="AF108" s="78"/>
      <c r="AG108" s="78"/>
      <c r="AH108" s="78"/>
      <c r="AI108" s="78"/>
      <c r="AJ108" s="78"/>
      <c r="AK108" s="78"/>
      <c r="AL108" s="70"/>
      <c r="AM108" s="72"/>
      <c r="AN108" s="72"/>
      <c r="AO108" s="75"/>
      <c r="AP108" s="78"/>
      <c r="AQ108" s="78"/>
      <c r="AR108" s="78"/>
      <c r="AS108" s="78"/>
      <c r="AT108" s="79"/>
      <c r="AU108" s="79"/>
      <c r="AV108" s="75"/>
      <c r="AW108" s="75"/>
      <c r="AX108" s="78"/>
      <c r="AY108" s="78"/>
      <c r="AZ108" s="78"/>
      <c r="BA108" s="78"/>
      <c r="BB108" s="79"/>
      <c r="BC108" s="79"/>
      <c r="BD108" s="75"/>
      <c r="BE108" s="75"/>
      <c r="BF108" s="78"/>
      <c r="BG108" s="78"/>
      <c r="BH108" s="78"/>
      <c r="BI108" s="78"/>
      <c r="BJ108" s="79"/>
      <c r="BK108" s="79"/>
      <c r="BL108" s="75"/>
      <c r="BM108" s="74"/>
      <c r="BN108" s="75"/>
      <c r="BO108" s="74"/>
      <c r="BP108" s="75"/>
      <c r="BQ108" s="61" t="e">
        <f>VLOOKUP(V108&amp;W108&amp;X108,'R5参照用'!$AJ$3:$AK$101,2,0)</f>
        <v>#N/A</v>
      </c>
      <c r="BR108" s="2" t="str">
        <f t="shared" si="1"/>
        <v/>
      </c>
      <c r="BS108" s="2">
        <v>104</v>
      </c>
      <c r="BT108" s="2" t="str">
        <f>IF($G108&lt;&gt;"R3","",COUNTIF(G$5:G108,BT$4))</f>
        <v/>
      </c>
      <c r="BU108" s="2" t="str">
        <f>IF($G108&lt;&gt;"R2","",COUNTIF(G$5:G108,BU$4))</f>
        <v/>
      </c>
    </row>
    <row r="109" spans="1:73" ht="21.75" customHeight="1" x14ac:dyDescent="0.3">
      <c r="A109" s="196" t="str">
        <f>表紙!$H$11</f>
        <v>28365</v>
      </c>
      <c r="B109" s="70"/>
      <c r="C109" s="70"/>
      <c r="D109" s="71"/>
      <c r="E109" s="70"/>
      <c r="F109" s="196" t="str">
        <f>IFERROR(VLOOKUP($A109&amp;"-"&amp;$BS109,'R5参照用'!$AU$3:$BB$4178,5,0),"")</f>
        <v/>
      </c>
      <c r="G109" s="196" t="str">
        <f>IFERROR(VLOOKUP($A109&amp;"-"&amp;$BS109,'R5参照用'!$AU$3:$BB$4178,3,0),"")</f>
        <v/>
      </c>
      <c r="H109" s="197" t="str">
        <f>IFERROR(VLOOKUP($A109&amp;"-"&amp;$BS109,'R5参照用'!$AU$3:$BB$4178,8,0),"")</f>
        <v/>
      </c>
      <c r="I109" s="198" t="s">
        <v>808</v>
      </c>
      <c r="J109" s="72"/>
      <c r="K109" s="198" t="s">
        <v>5</v>
      </c>
      <c r="L109" s="72"/>
      <c r="M109" s="198" t="s">
        <v>6</v>
      </c>
      <c r="N109" s="198" t="s">
        <v>808</v>
      </c>
      <c r="O109" s="72"/>
      <c r="P109" s="198" t="s">
        <v>5</v>
      </c>
      <c r="Q109" s="72"/>
      <c r="R109" s="198" t="s">
        <v>6</v>
      </c>
      <c r="S109" s="78"/>
      <c r="T109" s="78"/>
      <c r="U109" s="209"/>
      <c r="V109" s="72"/>
      <c r="W109" s="72"/>
      <c r="X109" s="72"/>
      <c r="Y109" s="73"/>
      <c r="Z109" s="73"/>
      <c r="AA109" s="73"/>
      <c r="AB109" s="78"/>
      <c r="AC109" s="78"/>
      <c r="AD109" s="78"/>
      <c r="AE109" s="78"/>
      <c r="AF109" s="78"/>
      <c r="AG109" s="78"/>
      <c r="AH109" s="78"/>
      <c r="AI109" s="78"/>
      <c r="AJ109" s="78"/>
      <c r="AK109" s="78"/>
      <c r="AL109" s="70"/>
      <c r="AM109" s="72"/>
      <c r="AN109" s="72"/>
      <c r="AO109" s="75"/>
      <c r="AP109" s="78"/>
      <c r="AQ109" s="78"/>
      <c r="AR109" s="78"/>
      <c r="AS109" s="78"/>
      <c r="AT109" s="79"/>
      <c r="AU109" s="79"/>
      <c r="AV109" s="75"/>
      <c r="AW109" s="75"/>
      <c r="AX109" s="78"/>
      <c r="AY109" s="78"/>
      <c r="AZ109" s="78"/>
      <c r="BA109" s="78"/>
      <c r="BB109" s="79"/>
      <c r="BC109" s="79"/>
      <c r="BD109" s="75"/>
      <c r="BE109" s="75"/>
      <c r="BF109" s="78"/>
      <c r="BG109" s="78"/>
      <c r="BH109" s="78"/>
      <c r="BI109" s="78"/>
      <c r="BJ109" s="79"/>
      <c r="BK109" s="79"/>
      <c r="BL109" s="75"/>
      <c r="BM109" s="74"/>
      <c r="BN109" s="75"/>
      <c r="BO109" s="74"/>
      <c r="BP109" s="75"/>
      <c r="BQ109" s="61" t="e">
        <f>VLOOKUP(V109&amp;W109&amp;X109,'R5参照用'!$AJ$3:$AK$101,2,0)</f>
        <v>#N/A</v>
      </c>
      <c r="BR109" s="2" t="str">
        <f t="shared" si="1"/>
        <v/>
      </c>
      <c r="BS109" s="2">
        <v>105</v>
      </c>
      <c r="BT109" s="2" t="str">
        <f>IF($G109&lt;&gt;"R3","",COUNTIF(G$5:G109,BT$4))</f>
        <v/>
      </c>
      <c r="BU109" s="2" t="str">
        <f>IF($G109&lt;&gt;"R2","",COUNTIF(G$5:G109,BU$4))</f>
        <v/>
      </c>
    </row>
    <row r="110" spans="1:73" ht="21.75" customHeight="1" x14ac:dyDescent="0.3">
      <c r="A110" s="196" t="str">
        <f>表紙!$H$11</f>
        <v>28365</v>
      </c>
      <c r="B110" s="70"/>
      <c r="C110" s="70"/>
      <c r="D110" s="71"/>
      <c r="E110" s="70"/>
      <c r="F110" s="196" t="str">
        <f>IFERROR(VLOOKUP($A110&amp;"-"&amp;$BS110,'R5参照用'!$AU$3:$BB$4178,5,0),"")</f>
        <v/>
      </c>
      <c r="G110" s="196" t="str">
        <f>IFERROR(VLOOKUP($A110&amp;"-"&amp;$BS110,'R5参照用'!$AU$3:$BB$4178,3,0),"")</f>
        <v/>
      </c>
      <c r="H110" s="197" t="str">
        <f>IFERROR(VLOOKUP($A110&amp;"-"&amp;$BS110,'R5参照用'!$AU$3:$BB$4178,8,0),"")</f>
        <v/>
      </c>
      <c r="I110" s="198" t="s">
        <v>808</v>
      </c>
      <c r="J110" s="72"/>
      <c r="K110" s="198" t="s">
        <v>5</v>
      </c>
      <c r="L110" s="72"/>
      <c r="M110" s="198" t="s">
        <v>6</v>
      </c>
      <c r="N110" s="198" t="s">
        <v>808</v>
      </c>
      <c r="O110" s="72"/>
      <c r="P110" s="198" t="s">
        <v>5</v>
      </c>
      <c r="Q110" s="72"/>
      <c r="R110" s="198" t="s">
        <v>6</v>
      </c>
      <c r="S110" s="78"/>
      <c r="T110" s="78"/>
      <c r="U110" s="209"/>
      <c r="V110" s="72"/>
      <c r="W110" s="72"/>
      <c r="X110" s="72"/>
      <c r="Y110" s="73"/>
      <c r="Z110" s="73"/>
      <c r="AA110" s="73"/>
      <c r="AB110" s="78"/>
      <c r="AC110" s="78"/>
      <c r="AD110" s="78"/>
      <c r="AE110" s="78"/>
      <c r="AF110" s="78"/>
      <c r="AG110" s="78"/>
      <c r="AH110" s="78"/>
      <c r="AI110" s="78"/>
      <c r="AJ110" s="78"/>
      <c r="AK110" s="78"/>
      <c r="AL110" s="70"/>
      <c r="AM110" s="72"/>
      <c r="AN110" s="72"/>
      <c r="AO110" s="75"/>
      <c r="AP110" s="78"/>
      <c r="AQ110" s="78"/>
      <c r="AR110" s="78"/>
      <c r="AS110" s="78"/>
      <c r="AT110" s="79"/>
      <c r="AU110" s="79"/>
      <c r="AV110" s="75"/>
      <c r="AW110" s="75"/>
      <c r="AX110" s="78"/>
      <c r="AY110" s="78"/>
      <c r="AZ110" s="78"/>
      <c r="BA110" s="78"/>
      <c r="BB110" s="79"/>
      <c r="BC110" s="79"/>
      <c r="BD110" s="75"/>
      <c r="BE110" s="75"/>
      <c r="BF110" s="78"/>
      <c r="BG110" s="78"/>
      <c r="BH110" s="78"/>
      <c r="BI110" s="78"/>
      <c r="BJ110" s="79"/>
      <c r="BK110" s="79"/>
      <c r="BL110" s="75"/>
      <c r="BM110" s="74"/>
      <c r="BN110" s="75"/>
      <c r="BO110" s="74"/>
      <c r="BP110" s="75"/>
      <c r="BQ110" s="61" t="e">
        <f>VLOOKUP(V110&amp;W110&amp;X110,'R5参照用'!$AJ$3:$AK$101,2,0)</f>
        <v>#N/A</v>
      </c>
      <c r="BR110" s="2" t="str">
        <f t="shared" si="1"/>
        <v/>
      </c>
      <c r="BS110" s="2">
        <v>106</v>
      </c>
      <c r="BT110" s="2" t="str">
        <f>IF($G110&lt;&gt;"R3","",COUNTIF(G$5:G110,BT$4))</f>
        <v/>
      </c>
      <c r="BU110" s="2" t="str">
        <f>IF($G110&lt;&gt;"R2","",COUNTIF(G$5:G110,BU$4))</f>
        <v/>
      </c>
    </row>
    <row r="111" spans="1:73" ht="21.75" customHeight="1" x14ac:dyDescent="0.3">
      <c r="A111" s="196" t="str">
        <f>表紙!$H$11</f>
        <v>28365</v>
      </c>
      <c r="B111" s="70"/>
      <c r="C111" s="70"/>
      <c r="D111" s="71"/>
      <c r="E111" s="70"/>
      <c r="F111" s="196" t="str">
        <f>IFERROR(VLOOKUP($A111&amp;"-"&amp;$BS111,'R5参照用'!$AU$3:$BB$4178,5,0),"")</f>
        <v/>
      </c>
      <c r="G111" s="196" t="str">
        <f>IFERROR(VLOOKUP($A111&amp;"-"&amp;$BS111,'R5参照用'!$AU$3:$BB$4178,3,0),"")</f>
        <v/>
      </c>
      <c r="H111" s="197" t="str">
        <f>IFERROR(VLOOKUP($A111&amp;"-"&amp;$BS111,'R5参照用'!$AU$3:$BB$4178,8,0),"")</f>
        <v/>
      </c>
      <c r="I111" s="198" t="s">
        <v>808</v>
      </c>
      <c r="J111" s="72"/>
      <c r="K111" s="198" t="s">
        <v>5</v>
      </c>
      <c r="L111" s="72"/>
      <c r="M111" s="198" t="s">
        <v>6</v>
      </c>
      <c r="N111" s="198" t="s">
        <v>808</v>
      </c>
      <c r="O111" s="72"/>
      <c r="P111" s="198" t="s">
        <v>5</v>
      </c>
      <c r="Q111" s="72"/>
      <c r="R111" s="198" t="s">
        <v>6</v>
      </c>
      <c r="S111" s="78"/>
      <c r="T111" s="78"/>
      <c r="U111" s="209"/>
      <c r="V111" s="72"/>
      <c r="W111" s="72"/>
      <c r="X111" s="72"/>
      <c r="Y111" s="73"/>
      <c r="Z111" s="73"/>
      <c r="AA111" s="73"/>
      <c r="AB111" s="78"/>
      <c r="AC111" s="78"/>
      <c r="AD111" s="78"/>
      <c r="AE111" s="78"/>
      <c r="AF111" s="78"/>
      <c r="AG111" s="78"/>
      <c r="AH111" s="78"/>
      <c r="AI111" s="78"/>
      <c r="AJ111" s="78"/>
      <c r="AK111" s="78"/>
      <c r="AL111" s="70"/>
      <c r="AM111" s="72"/>
      <c r="AN111" s="72"/>
      <c r="AO111" s="75"/>
      <c r="AP111" s="78"/>
      <c r="AQ111" s="78"/>
      <c r="AR111" s="78"/>
      <c r="AS111" s="78"/>
      <c r="AT111" s="79"/>
      <c r="AU111" s="79"/>
      <c r="AV111" s="75"/>
      <c r="AW111" s="75"/>
      <c r="AX111" s="78"/>
      <c r="AY111" s="78"/>
      <c r="AZ111" s="78"/>
      <c r="BA111" s="78"/>
      <c r="BB111" s="79"/>
      <c r="BC111" s="79"/>
      <c r="BD111" s="75"/>
      <c r="BE111" s="75"/>
      <c r="BF111" s="78"/>
      <c r="BG111" s="78"/>
      <c r="BH111" s="78"/>
      <c r="BI111" s="78"/>
      <c r="BJ111" s="79"/>
      <c r="BK111" s="79"/>
      <c r="BL111" s="75"/>
      <c r="BM111" s="74"/>
      <c r="BN111" s="75"/>
      <c r="BO111" s="74"/>
      <c r="BP111" s="75"/>
      <c r="BQ111" s="61" t="e">
        <f>VLOOKUP(V111&amp;W111&amp;X111,'R5参照用'!$AJ$3:$AK$101,2,0)</f>
        <v>#N/A</v>
      </c>
      <c r="BR111" s="2" t="str">
        <f t="shared" si="1"/>
        <v/>
      </c>
      <c r="BS111" s="2">
        <v>107</v>
      </c>
      <c r="BT111" s="2" t="str">
        <f>IF($G111&lt;&gt;"R3","",COUNTIF(G$5:G111,BT$4))</f>
        <v/>
      </c>
      <c r="BU111" s="2" t="str">
        <f>IF($G111&lt;&gt;"R2","",COUNTIF(G$5:G111,BU$4))</f>
        <v/>
      </c>
    </row>
    <row r="112" spans="1:73" ht="21.75" customHeight="1" x14ac:dyDescent="0.3">
      <c r="A112" s="196" t="str">
        <f>表紙!$H$11</f>
        <v>28365</v>
      </c>
      <c r="B112" s="70"/>
      <c r="C112" s="70"/>
      <c r="D112" s="71"/>
      <c r="E112" s="70"/>
      <c r="F112" s="196" t="str">
        <f>IFERROR(VLOOKUP($A112&amp;"-"&amp;$BS112,'R5参照用'!$AU$3:$BB$4178,5,0),"")</f>
        <v/>
      </c>
      <c r="G112" s="196" t="str">
        <f>IFERROR(VLOOKUP($A112&amp;"-"&amp;$BS112,'R5参照用'!$AU$3:$BB$4178,3,0),"")</f>
        <v/>
      </c>
      <c r="H112" s="197" t="str">
        <f>IFERROR(VLOOKUP($A112&amp;"-"&amp;$BS112,'R5参照用'!$AU$3:$BB$4178,8,0),"")</f>
        <v/>
      </c>
      <c r="I112" s="198" t="s">
        <v>808</v>
      </c>
      <c r="J112" s="72"/>
      <c r="K112" s="198" t="s">
        <v>5</v>
      </c>
      <c r="L112" s="72"/>
      <c r="M112" s="198" t="s">
        <v>6</v>
      </c>
      <c r="N112" s="198" t="s">
        <v>808</v>
      </c>
      <c r="O112" s="72"/>
      <c r="P112" s="198" t="s">
        <v>5</v>
      </c>
      <c r="Q112" s="72"/>
      <c r="R112" s="198" t="s">
        <v>6</v>
      </c>
      <c r="S112" s="78"/>
      <c r="T112" s="78"/>
      <c r="U112" s="209"/>
      <c r="V112" s="72"/>
      <c r="W112" s="72"/>
      <c r="X112" s="72"/>
      <c r="Y112" s="73"/>
      <c r="Z112" s="73"/>
      <c r="AA112" s="73"/>
      <c r="AB112" s="78"/>
      <c r="AC112" s="78"/>
      <c r="AD112" s="78"/>
      <c r="AE112" s="78"/>
      <c r="AF112" s="78"/>
      <c r="AG112" s="78"/>
      <c r="AH112" s="78"/>
      <c r="AI112" s="78"/>
      <c r="AJ112" s="78"/>
      <c r="AK112" s="78"/>
      <c r="AL112" s="70"/>
      <c r="AM112" s="72"/>
      <c r="AN112" s="72"/>
      <c r="AO112" s="75"/>
      <c r="AP112" s="78"/>
      <c r="AQ112" s="78"/>
      <c r="AR112" s="78"/>
      <c r="AS112" s="78"/>
      <c r="AT112" s="79"/>
      <c r="AU112" s="79"/>
      <c r="AV112" s="75"/>
      <c r="AW112" s="75"/>
      <c r="AX112" s="78"/>
      <c r="AY112" s="78"/>
      <c r="AZ112" s="78"/>
      <c r="BA112" s="78"/>
      <c r="BB112" s="79"/>
      <c r="BC112" s="79"/>
      <c r="BD112" s="75"/>
      <c r="BE112" s="75"/>
      <c r="BF112" s="78"/>
      <c r="BG112" s="78"/>
      <c r="BH112" s="78"/>
      <c r="BI112" s="78"/>
      <c r="BJ112" s="79"/>
      <c r="BK112" s="79"/>
      <c r="BL112" s="75"/>
      <c r="BM112" s="74"/>
      <c r="BN112" s="75"/>
      <c r="BO112" s="74"/>
      <c r="BP112" s="75"/>
      <c r="BQ112" s="61" t="e">
        <f>VLOOKUP(V112&amp;W112&amp;X112,'R5参照用'!$AJ$3:$AK$101,2,0)</f>
        <v>#N/A</v>
      </c>
      <c r="BR112" s="2" t="str">
        <f t="shared" si="1"/>
        <v/>
      </c>
      <c r="BS112" s="2">
        <v>108</v>
      </c>
      <c r="BT112" s="2" t="str">
        <f>IF($G112&lt;&gt;"R3","",COUNTIF(G$5:G112,BT$4))</f>
        <v/>
      </c>
      <c r="BU112" s="2" t="str">
        <f>IF($G112&lt;&gt;"R2","",COUNTIF(G$5:G112,BU$4))</f>
        <v/>
      </c>
    </row>
    <row r="113" spans="1:73" ht="21.75" customHeight="1" x14ac:dyDescent="0.3">
      <c r="A113" s="196" t="str">
        <f>表紙!$H$11</f>
        <v>28365</v>
      </c>
      <c r="B113" s="70"/>
      <c r="C113" s="70"/>
      <c r="D113" s="71"/>
      <c r="E113" s="70"/>
      <c r="F113" s="196" t="str">
        <f>IFERROR(VLOOKUP($A113&amp;"-"&amp;$BS113,'R5参照用'!$AU$3:$BB$4178,5,0),"")</f>
        <v/>
      </c>
      <c r="G113" s="196" t="str">
        <f>IFERROR(VLOOKUP($A113&amp;"-"&amp;$BS113,'R5参照用'!$AU$3:$BB$4178,3,0),"")</f>
        <v/>
      </c>
      <c r="H113" s="197" t="str">
        <f>IFERROR(VLOOKUP($A113&amp;"-"&amp;$BS113,'R5参照用'!$AU$3:$BB$4178,8,0),"")</f>
        <v/>
      </c>
      <c r="I113" s="198" t="s">
        <v>808</v>
      </c>
      <c r="J113" s="72"/>
      <c r="K113" s="198" t="s">
        <v>5</v>
      </c>
      <c r="L113" s="72"/>
      <c r="M113" s="198" t="s">
        <v>6</v>
      </c>
      <c r="N113" s="198" t="s">
        <v>808</v>
      </c>
      <c r="O113" s="72"/>
      <c r="P113" s="198" t="s">
        <v>5</v>
      </c>
      <c r="Q113" s="72"/>
      <c r="R113" s="198" t="s">
        <v>6</v>
      </c>
      <c r="S113" s="78"/>
      <c r="T113" s="78"/>
      <c r="U113" s="209"/>
      <c r="V113" s="72"/>
      <c r="W113" s="72"/>
      <c r="X113" s="72"/>
      <c r="Y113" s="73"/>
      <c r="Z113" s="73"/>
      <c r="AA113" s="73"/>
      <c r="AB113" s="78"/>
      <c r="AC113" s="78"/>
      <c r="AD113" s="78"/>
      <c r="AE113" s="78"/>
      <c r="AF113" s="78"/>
      <c r="AG113" s="78"/>
      <c r="AH113" s="78"/>
      <c r="AI113" s="78"/>
      <c r="AJ113" s="78"/>
      <c r="AK113" s="78"/>
      <c r="AL113" s="70"/>
      <c r="AM113" s="72"/>
      <c r="AN113" s="72"/>
      <c r="AO113" s="75"/>
      <c r="AP113" s="78"/>
      <c r="AQ113" s="78"/>
      <c r="AR113" s="78"/>
      <c r="AS113" s="78"/>
      <c r="AT113" s="79"/>
      <c r="AU113" s="79"/>
      <c r="AV113" s="75"/>
      <c r="AW113" s="75"/>
      <c r="AX113" s="78"/>
      <c r="AY113" s="78"/>
      <c r="AZ113" s="78"/>
      <c r="BA113" s="78"/>
      <c r="BB113" s="79"/>
      <c r="BC113" s="79"/>
      <c r="BD113" s="75"/>
      <c r="BE113" s="75"/>
      <c r="BF113" s="78"/>
      <c r="BG113" s="78"/>
      <c r="BH113" s="78"/>
      <c r="BI113" s="78"/>
      <c r="BJ113" s="79"/>
      <c r="BK113" s="79"/>
      <c r="BL113" s="75"/>
      <c r="BM113" s="74"/>
      <c r="BN113" s="75"/>
      <c r="BO113" s="74"/>
      <c r="BP113" s="75"/>
      <c r="BQ113" s="61" t="e">
        <f>VLOOKUP(V113&amp;W113&amp;X113,'R5参照用'!$AJ$3:$AK$101,2,0)</f>
        <v>#N/A</v>
      </c>
      <c r="BR113" s="2" t="str">
        <f t="shared" si="1"/>
        <v/>
      </c>
      <c r="BS113" s="2">
        <v>109</v>
      </c>
      <c r="BT113" s="2" t="str">
        <f>IF($G113&lt;&gt;"R3","",COUNTIF(G$5:G113,BT$4))</f>
        <v/>
      </c>
      <c r="BU113" s="2" t="str">
        <f>IF($G113&lt;&gt;"R2","",COUNTIF(G$5:G113,BU$4))</f>
        <v/>
      </c>
    </row>
    <row r="114" spans="1:73" ht="21.75" customHeight="1" x14ac:dyDescent="0.3">
      <c r="A114" s="196" t="str">
        <f>表紙!$H$11</f>
        <v>28365</v>
      </c>
      <c r="B114" s="70"/>
      <c r="C114" s="70"/>
      <c r="D114" s="71"/>
      <c r="E114" s="70"/>
      <c r="F114" s="196" t="str">
        <f>IFERROR(VLOOKUP($A114&amp;"-"&amp;$BS114,'R5参照用'!$AU$3:$BB$4178,5,0),"")</f>
        <v/>
      </c>
      <c r="G114" s="196" t="str">
        <f>IFERROR(VLOOKUP($A114&amp;"-"&amp;$BS114,'R5参照用'!$AU$3:$BB$4178,3,0),"")</f>
        <v/>
      </c>
      <c r="H114" s="197" t="str">
        <f>IFERROR(VLOOKUP($A114&amp;"-"&amp;$BS114,'R5参照用'!$AU$3:$BB$4178,8,0),"")</f>
        <v/>
      </c>
      <c r="I114" s="198" t="s">
        <v>808</v>
      </c>
      <c r="J114" s="72"/>
      <c r="K114" s="198" t="s">
        <v>5</v>
      </c>
      <c r="L114" s="72"/>
      <c r="M114" s="198" t="s">
        <v>6</v>
      </c>
      <c r="N114" s="198" t="s">
        <v>808</v>
      </c>
      <c r="O114" s="72"/>
      <c r="P114" s="198" t="s">
        <v>5</v>
      </c>
      <c r="Q114" s="72"/>
      <c r="R114" s="198" t="s">
        <v>6</v>
      </c>
      <c r="S114" s="78"/>
      <c r="T114" s="78"/>
      <c r="U114" s="209"/>
      <c r="V114" s="72"/>
      <c r="W114" s="72"/>
      <c r="X114" s="72"/>
      <c r="Y114" s="73"/>
      <c r="Z114" s="73"/>
      <c r="AA114" s="73"/>
      <c r="AB114" s="78"/>
      <c r="AC114" s="78"/>
      <c r="AD114" s="78"/>
      <c r="AE114" s="78"/>
      <c r="AF114" s="78"/>
      <c r="AG114" s="78"/>
      <c r="AH114" s="78"/>
      <c r="AI114" s="78"/>
      <c r="AJ114" s="78"/>
      <c r="AK114" s="78"/>
      <c r="AL114" s="70"/>
      <c r="AM114" s="72"/>
      <c r="AN114" s="72"/>
      <c r="AO114" s="75"/>
      <c r="AP114" s="78"/>
      <c r="AQ114" s="78"/>
      <c r="AR114" s="78"/>
      <c r="AS114" s="78"/>
      <c r="AT114" s="79"/>
      <c r="AU114" s="79"/>
      <c r="AV114" s="75"/>
      <c r="AW114" s="75"/>
      <c r="AX114" s="78"/>
      <c r="AY114" s="78"/>
      <c r="AZ114" s="78"/>
      <c r="BA114" s="78"/>
      <c r="BB114" s="79"/>
      <c r="BC114" s="79"/>
      <c r="BD114" s="75"/>
      <c r="BE114" s="75"/>
      <c r="BF114" s="78"/>
      <c r="BG114" s="78"/>
      <c r="BH114" s="78"/>
      <c r="BI114" s="78"/>
      <c r="BJ114" s="79"/>
      <c r="BK114" s="79"/>
      <c r="BL114" s="75"/>
      <c r="BM114" s="74"/>
      <c r="BN114" s="75"/>
      <c r="BO114" s="74"/>
      <c r="BP114" s="75"/>
      <c r="BQ114" s="61" t="e">
        <f>VLOOKUP(V114&amp;W114&amp;X114,'R5参照用'!$AJ$3:$AK$101,2,0)</f>
        <v>#N/A</v>
      </c>
      <c r="BR114" s="2" t="str">
        <f t="shared" si="1"/>
        <v/>
      </c>
      <c r="BS114" s="2">
        <v>110</v>
      </c>
      <c r="BT114" s="2" t="str">
        <f>IF($G114&lt;&gt;"R3","",COUNTIF(G$5:G114,BT$4))</f>
        <v/>
      </c>
      <c r="BU114" s="2" t="str">
        <f>IF($G114&lt;&gt;"R2","",COUNTIF(G$5:G114,BU$4))</f>
        <v/>
      </c>
    </row>
    <row r="115" spans="1:73" ht="21.75" customHeight="1" x14ac:dyDescent="0.3">
      <c r="A115" s="196" t="str">
        <f>表紙!$H$11</f>
        <v>28365</v>
      </c>
      <c r="B115" s="70"/>
      <c r="C115" s="70"/>
      <c r="D115" s="71"/>
      <c r="E115" s="70"/>
      <c r="F115" s="196" t="str">
        <f>IFERROR(VLOOKUP($A115&amp;"-"&amp;$BS115,'R5参照用'!$AU$3:$BB$4178,5,0),"")</f>
        <v/>
      </c>
      <c r="G115" s="196" t="str">
        <f>IFERROR(VLOOKUP($A115&amp;"-"&amp;$BS115,'R5参照用'!$AU$3:$BB$4178,3,0),"")</f>
        <v/>
      </c>
      <c r="H115" s="197" t="str">
        <f>IFERROR(VLOOKUP($A115&amp;"-"&amp;$BS115,'R5参照用'!$AU$3:$BB$4178,8,0),"")</f>
        <v/>
      </c>
      <c r="I115" s="198" t="s">
        <v>808</v>
      </c>
      <c r="J115" s="72"/>
      <c r="K115" s="198" t="s">
        <v>5</v>
      </c>
      <c r="L115" s="72"/>
      <c r="M115" s="198" t="s">
        <v>6</v>
      </c>
      <c r="N115" s="198" t="s">
        <v>808</v>
      </c>
      <c r="O115" s="72"/>
      <c r="P115" s="198" t="s">
        <v>5</v>
      </c>
      <c r="Q115" s="72"/>
      <c r="R115" s="198" t="s">
        <v>6</v>
      </c>
      <c r="S115" s="78"/>
      <c r="T115" s="78"/>
      <c r="U115" s="209"/>
      <c r="V115" s="72"/>
      <c r="W115" s="72"/>
      <c r="X115" s="72"/>
      <c r="Y115" s="73"/>
      <c r="Z115" s="73"/>
      <c r="AA115" s="73"/>
      <c r="AB115" s="78"/>
      <c r="AC115" s="78"/>
      <c r="AD115" s="78"/>
      <c r="AE115" s="78"/>
      <c r="AF115" s="78"/>
      <c r="AG115" s="78"/>
      <c r="AH115" s="78"/>
      <c r="AI115" s="78"/>
      <c r="AJ115" s="78"/>
      <c r="AK115" s="78"/>
      <c r="AL115" s="70"/>
      <c r="AM115" s="72"/>
      <c r="AN115" s="72"/>
      <c r="AO115" s="75"/>
      <c r="AP115" s="78"/>
      <c r="AQ115" s="78"/>
      <c r="AR115" s="78"/>
      <c r="AS115" s="78"/>
      <c r="AT115" s="79"/>
      <c r="AU115" s="79"/>
      <c r="AV115" s="75"/>
      <c r="AW115" s="75"/>
      <c r="AX115" s="78"/>
      <c r="AY115" s="78"/>
      <c r="AZ115" s="78"/>
      <c r="BA115" s="78"/>
      <c r="BB115" s="79"/>
      <c r="BC115" s="79"/>
      <c r="BD115" s="75"/>
      <c r="BE115" s="75"/>
      <c r="BF115" s="78"/>
      <c r="BG115" s="78"/>
      <c r="BH115" s="78"/>
      <c r="BI115" s="78"/>
      <c r="BJ115" s="79"/>
      <c r="BK115" s="79"/>
      <c r="BL115" s="75"/>
      <c r="BM115" s="74"/>
      <c r="BN115" s="75"/>
      <c r="BO115" s="74"/>
      <c r="BP115" s="75"/>
      <c r="BQ115" s="61" t="e">
        <f>VLOOKUP(V115&amp;W115&amp;X115,'R5参照用'!$AJ$3:$AK$101,2,0)</f>
        <v>#N/A</v>
      </c>
      <c r="BR115" s="2" t="str">
        <f t="shared" si="1"/>
        <v/>
      </c>
      <c r="BS115" s="2">
        <v>111</v>
      </c>
      <c r="BT115" s="2" t="str">
        <f>IF($G115&lt;&gt;"R3","",COUNTIF(G$5:G115,BT$4))</f>
        <v/>
      </c>
      <c r="BU115" s="2" t="str">
        <f>IF($G115&lt;&gt;"R2","",COUNTIF(G$5:G115,BU$4))</f>
        <v/>
      </c>
    </row>
    <row r="116" spans="1:73" ht="21.75" customHeight="1" x14ac:dyDescent="0.3">
      <c r="A116" s="196" t="str">
        <f>表紙!$H$11</f>
        <v>28365</v>
      </c>
      <c r="B116" s="70"/>
      <c r="C116" s="70"/>
      <c r="D116" s="71"/>
      <c r="E116" s="70"/>
      <c r="F116" s="196" t="str">
        <f>IFERROR(VLOOKUP($A116&amp;"-"&amp;$BS116,'R5参照用'!$AU$3:$BB$4178,5,0),"")</f>
        <v/>
      </c>
      <c r="G116" s="196" t="str">
        <f>IFERROR(VLOOKUP($A116&amp;"-"&amp;$BS116,'R5参照用'!$AU$3:$BB$4178,3,0),"")</f>
        <v/>
      </c>
      <c r="H116" s="197" t="str">
        <f>IFERROR(VLOOKUP($A116&amp;"-"&amp;$BS116,'R5参照用'!$AU$3:$BB$4178,8,0),"")</f>
        <v/>
      </c>
      <c r="I116" s="198" t="s">
        <v>808</v>
      </c>
      <c r="J116" s="72"/>
      <c r="K116" s="198" t="s">
        <v>5</v>
      </c>
      <c r="L116" s="72"/>
      <c r="M116" s="198" t="s">
        <v>6</v>
      </c>
      <c r="N116" s="198" t="s">
        <v>808</v>
      </c>
      <c r="O116" s="72"/>
      <c r="P116" s="198" t="s">
        <v>5</v>
      </c>
      <c r="Q116" s="72"/>
      <c r="R116" s="198" t="s">
        <v>6</v>
      </c>
      <c r="S116" s="78"/>
      <c r="T116" s="78"/>
      <c r="U116" s="209"/>
      <c r="V116" s="72"/>
      <c r="W116" s="72"/>
      <c r="X116" s="72"/>
      <c r="Y116" s="73"/>
      <c r="Z116" s="73"/>
      <c r="AA116" s="73"/>
      <c r="AB116" s="78"/>
      <c r="AC116" s="78"/>
      <c r="AD116" s="78"/>
      <c r="AE116" s="78"/>
      <c r="AF116" s="78"/>
      <c r="AG116" s="78"/>
      <c r="AH116" s="78"/>
      <c r="AI116" s="78"/>
      <c r="AJ116" s="78"/>
      <c r="AK116" s="78"/>
      <c r="AL116" s="70"/>
      <c r="AM116" s="72"/>
      <c r="AN116" s="72"/>
      <c r="AO116" s="75"/>
      <c r="AP116" s="78"/>
      <c r="AQ116" s="78"/>
      <c r="AR116" s="78"/>
      <c r="AS116" s="78"/>
      <c r="AT116" s="79"/>
      <c r="AU116" s="79"/>
      <c r="AV116" s="75"/>
      <c r="AW116" s="75"/>
      <c r="AX116" s="78"/>
      <c r="AY116" s="78"/>
      <c r="AZ116" s="78"/>
      <c r="BA116" s="78"/>
      <c r="BB116" s="79"/>
      <c r="BC116" s="79"/>
      <c r="BD116" s="75"/>
      <c r="BE116" s="75"/>
      <c r="BF116" s="78"/>
      <c r="BG116" s="78"/>
      <c r="BH116" s="78"/>
      <c r="BI116" s="78"/>
      <c r="BJ116" s="79"/>
      <c r="BK116" s="79"/>
      <c r="BL116" s="75"/>
      <c r="BM116" s="74"/>
      <c r="BN116" s="75"/>
      <c r="BO116" s="74"/>
      <c r="BP116" s="75"/>
      <c r="BQ116" s="61" t="e">
        <f>VLOOKUP(V116&amp;W116&amp;X116,'R5参照用'!$AJ$3:$AK$101,2,0)</f>
        <v>#N/A</v>
      </c>
      <c r="BR116" s="2" t="str">
        <f t="shared" si="1"/>
        <v/>
      </c>
      <c r="BS116" s="2">
        <v>112</v>
      </c>
      <c r="BT116" s="2" t="str">
        <f>IF($G116&lt;&gt;"R3","",COUNTIF(G$5:G116,BT$4))</f>
        <v/>
      </c>
      <c r="BU116" s="2" t="str">
        <f>IF($G116&lt;&gt;"R2","",COUNTIF(G$5:G116,BU$4))</f>
        <v/>
      </c>
    </row>
    <row r="117" spans="1:73" ht="21.75" customHeight="1" x14ac:dyDescent="0.3">
      <c r="A117" s="196" t="str">
        <f>表紙!$H$11</f>
        <v>28365</v>
      </c>
      <c r="B117" s="70"/>
      <c r="C117" s="70"/>
      <c r="D117" s="71"/>
      <c r="E117" s="70"/>
      <c r="F117" s="196" t="str">
        <f>IFERROR(VLOOKUP($A117&amp;"-"&amp;$BS117,'R5参照用'!$AU$3:$BB$4178,5,0),"")</f>
        <v/>
      </c>
      <c r="G117" s="196" t="str">
        <f>IFERROR(VLOOKUP($A117&amp;"-"&amp;$BS117,'R5参照用'!$AU$3:$BB$4178,3,0),"")</f>
        <v/>
      </c>
      <c r="H117" s="197" t="str">
        <f>IFERROR(VLOOKUP($A117&amp;"-"&amp;$BS117,'R5参照用'!$AU$3:$BB$4178,8,0),"")</f>
        <v/>
      </c>
      <c r="I117" s="198" t="s">
        <v>808</v>
      </c>
      <c r="J117" s="72"/>
      <c r="K117" s="198" t="s">
        <v>5</v>
      </c>
      <c r="L117" s="72"/>
      <c r="M117" s="198" t="s">
        <v>6</v>
      </c>
      <c r="N117" s="198" t="s">
        <v>808</v>
      </c>
      <c r="O117" s="72"/>
      <c r="P117" s="198" t="s">
        <v>5</v>
      </c>
      <c r="Q117" s="72"/>
      <c r="R117" s="198" t="s">
        <v>6</v>
      </c>
      <c r="S117" s="78"/>
      <c r="T117" s="78"/>
      <c r="U117" s="209"/>
      <c r="V117" s="72"/>
      <c r="W117" s="72"/>
      <c r="X117" s="72"/>
      <c r="Y117" s="73"/>
      <c r="Z117" s="73"/>
      <c r="AA117" s="73"/>
      <c r="AB117" s="78"/>
      <c r="AC117" s="78"/>
      <c r="AD117" s="78"/>
      <c r="AE117" s="78"/>
      <c r="AF117" s="78"/>
      <c r="AG117" s="78"/>
      <c r="AH117" s="78"/>
      <c r="AI117" s="78"/>
      <c r="AJ117" s="78"/>
      <c r="AK117" s="78"/>
      <c r="AL117" s="70"/>
      <c r="AM117" s="72"/>
      <c r="AN117" s="72"/>
      <c r="AO117" s="75"/>
      <c r="AP117" s="78"/>
      <c r="AQ117" s="78"/>
      <c r="AR117" s="78"/>
      <c r="AS117" s="78"/>
      <c r="AT117" s="79"/>
      <c r="AU117" s="79"/>
      <c r="AV117" s="75"/>
      <c r="AW117" s="75"/>
      <c r="AX117" s="78"/>
      <c r="AY117" s="78"/>
      <c r="AZ117" s="78"/>
      <c r="BA117" s="78"/>
      <c r="BB117" s="79"/>
      <c r="BC117" s="79"/>
      <c r="BD117" s="75"/>
      <c r="BE117" s="75"/>
      <c r="BF117" s="78"/>
      <c r="BG117" s="78"/>
      <c r="BH117" s="78"/>
      <c r="BI117" s="78"/>
      <c r="BJ117" s="79"/>
      <c r="BK117" s="79"/>
      <c r="BL117" s="75"/>
      <c r="BM117" s="74"/>
      <c r="BN117" s="75"/>
      <c r="BO117" s="74"/>
      <c r="BP117" s="75"/>
      <c r="BQ117" s="61" t="e">
        <f>VLOOKUP(V117&amp;W117&amp;X117,'R5参照用'!$AJ$3:$AK$101,2,0)</f>
        <v>#N/A</v>
      </c>
      <c r="BR117" s="2" t="str">
        <f t="shared" si="1"/>
        <v/>
      </c>
      <c r="BS117" s="2">
        <v>113</v>
      </c>
      <c r="BT117" s="2" t="str">
        <f>IF($G117&lt;&gt;"R3","",COUNTIF(G$5:G117,BT$4))</f>
        <v/>
      </c>
      <c r="BU117" s="2" t="str">
        <f>IF($G117&lt;&gt;"R2","",COUNTIF(G$5:G117,BU$4))</f>
        <v/>
      </c>
    </row>
    <row r="118" spans="1:73" ht="21.75" customHeight="1" x14ac:dyDescent="0.3">
      <c r="A118" s="196" t="str">
        <f>表紙!$H$11</f>
        <v>28365</v>
      </c>
      <c r="B118" s="70"/>
      <c r="C118" s="70"/>
      <c r="D118" s="71"/>
      <c r="E118" s="70"/>
      <c r="F118" s="196" t="str">
        <f>IFERROR(VLOOKUP($A118&amp;"-"&amp;$BS118,'R5参照用'!$AU$3:$BB$4178,5,0),"")</f>
        <v/>
      </c>
      <c r="G118" s="196" t="str">
        <f>IFERROR(VLOOKUP($A118&amp;"-"&amp;$BS118,'R5参照用'!$AU$3:$BB$4178,3,0),"")</f>
        <v/>
      </c>
      <c r="H118" s="197" t="str">
        <f>IFERROR(VLOOKUP($A118&amp;"-"&amp;$BS118,'R5参照用'!$AU$3:$BB$4178,8,0),"")</f>
        <v/>
      </c>
      <c r="I118" s="198" t="s">
        <v>808</v>
      </c>
      <c r="J118" s="72"/>
      <c r="K118" s="198" t="s">
        <v>5</v>
      </c>
      <c r="L118" s="72"/>
      <c r="M118" s="198" t="s">
        <v>6</v>
      </c>
      <c r="N118" s="198" t="s">
        <v>808</v>
      </c>
      <c r="O118" s="72"/>
      <c r="P118" s="198" t="s">
        <v>5</v>
      </c>
      <c r="Q118" s="72"/>
      <c r="R118" s="198" t="s">
        <v>6</v>
      </c>
      <c r="S118" s="78"/>
      <c r="T118" s="78"/>
      <c r="U118" s="209"/>
      <c r="V118" s="72"/>
      <c r="W118" s="72"/>
      <c r="X118" s="72"/>
      <c r="Y118" s="73"/>
      <c r="Z118" s="73"/>
      <c r="AA118" s="73"/>
      <c r="AB118" s="78"/>
      <c r="AC118" s="78"/>
      <c r="AD118" s="78"/>
      <c r="AE118" s="78"/>
      <c r="AF118" s="78"/>
      <c r="AG118" s="78"/>
      <c r="AH118" s="78"/>
      <c r="AI118" s="78"/>
      <c r="AJ118" s="78"/>
      <c r="AK118" s="78"/>
      <c r="AL118" s="70"/>
      <c r="AM118" s="72"/>
      <c r="AN118" s="72"/>
      <c r="AO118" s="75"/>
      <c r="AP118" s="78"/>
      <c r="AQ118" s="78"/>
      <c r="AR118" s="78"/>
      <c r="AS118" s="78"/>
      <c r="AT118" s="79"/>
      <c r="AU118" s="79"/>
      <c r="AV118" s="75"/>
      <c r="AW118" s="75"/>
      <c r="AX118" s="78"/>
      <c r="AY118" s="78"/>
      <c r="AZ118" s="78"/>
      <c r="BA118" s="78"/>
      <c r="BB118" s="79"/>
      <c r="BC118" s="79"/>
      <c r="BD118" s="75"/>
      <c r="BE118" s="75"/>
      <c r="BF118" s="78"/>
      <c r="BG118" s="78"/>
      <c r="BH118" s="78"/>
      <c r="BI118" s="78"/>
      <c r="BJ118" s="79"/>
      <c r="BK118" s="79"/>
      <c r="BL118" s="75"/>
      <c r="BM118" s="74"/>
      <c r="BN118" s="75"/>
      <c r="BO118" s="74"/>
      <c r="BP118" s="75"/>
      <c r="BQ118" s="61" t="e">
        <f>VLOOKUP(V118&amp;W118&amp;X118,'R5参照用'!$AJ$3:$AK$101,2,0)</f>
        <v>#N/A</v>
      </c>
      <c r="BR118" s="2" t="str">
        <f t="shared" si="1"/>
        <v/>
      </c>
      <c r="BS118" s="2">
        <v>114</v>
      </c>
      <c r="BT118" s="2" t="str">
        <f>IF($G118&lt;&gt;"R3","",COUNTIF(G$5:G118,BT$4))</f>
        <v/>
      </c>
      <c r="BU118" s="2" t="str">
        <f>IF($G118&lt;&gt;"R2","",COUNTIF(G$5:G118,BU$4))</f>
        <v/>
      </c>
    </row>
    <row r="119" spans="1:73" ht="21.75" customHeight="1" x14ac:dyDescent="0.3">
      <c r="A119" s="196" t="str">
        <f>表紙!$H$11</f>
        <v>28365</v>
      </c>
      <c r="B119" s="70"/>
      <c r="C119" s="70"/>
      <c r="D119" s="71"/>
      <c r="E119" s="70"/>
      <c r="F119" s="196" t="str">
        <f>IFERROR(VLOOKUP($A119&amp;"-"&amp;$BS119,'R5参照用'!$AU$3:$BB$4178,5,0),"")</f>
        <v/>
      </c>
      <c r="G119" s="196" t="str">
        <f>IFERROR(VLOOKUP($A119&amp;"-"&amp;$BS119,'R5参照用'!$AU$3:$BB$4178,3,0),"")</f>
        <v/>
      </c>
      <c r="H119" s="197" t="str">
        <f>IFERROR(VLOOKUP($A119&amp;"-"&amp;$BS119,'R5参照用'!$AU$3:$BB$4178,8,0),"")</f>
        <v/>
      </c>
      <c r="I119" s="198" t="s">
        <v>808</v>
      </c>
      <c r="J119" s="72"/>
      <c r="K119" s="198" t="s">
        <v>5</v>
      </c>
      <c r="L119" s="72"/>
      <c r="M119" s="198" t="s">
        <v>6</v>
      </c>
      <c r="N119" s="198" t="s">
        <v>808</v>
      </c>
      <c r="O119" s="72"/>
      <c r="P119" s="198" t="s">
        <v>5</v>
      </c>
      <c r="Q119" s="72"/>
      <c r="R119" s="198" t="s">
        <v>6</v>
      </c>
      <c r="S119" s="78"/>
      <c r="T119" s="78"/>
      <c r="U119" s="209"/>
      <c r="V119" s="72"/>
      <c r="W119" s="72"/>
      <c r="X119" s="72"/>
      <c r="Y119" s="73"/>
      <c r="Z119" s="73"/>
      <c r="AA119" s="73"/>
      <c r="AB119" s="78"/>
      <c r="AC119" s="78"/>
      <c r="AD119" s="78"/>
      <c r="AE119" s="78"/>
      <c r="AF119" s="78"/>
      <c r="AG119" s="78"/>
      <c r="AH119" s="78"/>
      <c r="AI119" s="78"/>
      <c r="AJ119" s="78"/>
      <c r="AK119" s="78"/>
      <c r="AL119" s="70"/>
      <c r="AM119" s="72"/>
      <c r="AN119" s="72"/>
      <c r="AO119" s="75"/>
      <c r="AP119" s="78"/>
      <c r="AQ119" s="78"/>
      <c r="AR119" s="78"/>
      <c r="AS119" s="78"/>
      <c r="AT119" s="79"/>
      <c r="AU119" s="79"/>
      <c r="AV119" s="75"/>
      <c r="AW119" s="75"/>
      <c r="AX119" s="78"/>
      <c r="AY119" s="78"/>
      <c r="AZ119" s="78"/>
      <c r="BA119" s="78"/>
      <c r="BB119" s="79"/>
      <c r="BC119" s="79"/>
      <c r="BD119" s="75"/>
      <c r="BE119" s="75"/>
      <c r="BF119" s="78"/>
      <c r="BG119" s="78"/>
      <c r="BH119" s="78"/>
      <c r="BI119" s="78"/>
      <c r="BJ119" s="79"/>
      <c r="BK119" s="79"/>
      <c r="BL119" s="75"/>
      <c r="BM119" s="74"/>
      <c r="BN119" s="75"/>
      <c r="BO119" s="74"/>
      <c r="BP119" s="75"/>
      <c r="BQ119" s="61" t="e">
        <f>VLOOKUP(V119&amp;W119&amp;X119,'R5参照用'!$AJ$3:$AK$101,2,0)</f>
        <v>#N/A</v>
      </c>
      <c r="BR119" s="2" t="str">
        <f t="shared" si="1"/>
        <v/>
      </c>
      <c r="BS119" s="2">
        <v>115</v>
      </c>
      <c r="BT119" s="2" t="str">
        <f>IF($G119&lt;&gt;"R3","",COUNTIF(G$5:G119,BT$4))</f>
        <v/>
      </c>
      <c r="BU119" s="2" t="str">
        <f>IF($G119&lt;&gt;"R2","",COUNTIF(G$5:G119,BU$4))</f>
        <v/>
      </c>
    </row>
    <row r="120" spans="1:73" ht="21.75" customHeight="1" x14ac:dyDescent="0.3">
      <c r="A120" s="196" t="str">
        <f>表紙!$H$11</f>
        <v>28365</v>
      </c>
      <c r="B120" s="70"/>
      <c r="C120" s="70"/>
      <c r="D120" s="71"/>
      <c r="E120" s="70"/>
      <c r="F120" s="196" t="str">
        <f>IFERROR(VLOOKUP($A120&amp;"-"&amp;$BS120,'R5参照用'!$AU$3:$BB$4178,5,0),"")</f>
        <v/>
      </c>
      <c r="G120" s="196" t="str">
        <f>IFERROR(VLOOKUP($A120&amp;"-"&amp;$BS120,'R5参照用'!$AU$3:$BB$4178,3,0),"")</f>
        <v/>
      </c>
      <c r="H120" s="197" t="str">
        <f>IFERROR(VLOOKUP($A120&amp;"-"&amp;$BS120,'R5参照用'!$AU$3:$BB$4178,8,0),"")</f>
        <v/>
      </c>
      <c r="I120" s="198" t="s">
        <v>808</v>
      </c>
      <c r="J120" s="72"/>
      <c r="K120" s="198" t="s">
        <v>5</v>
      </c>
      <c r="L120" s="72"/>
      <c r="M120" s="198" t="s">
        <v>6</v>
      </c>
      <c r="N120" s="198" t="s">
        <v>808</v>
      </c>
      <c r="O120" s="72"/>
      <c r="P120" s="198" t="s">
        <v>5</v>
      </c>
      <c r="Q120" s="72"/>
      <c r="R120" s="198" t="s">
        <v>6</v>
      </c>
      <c r="S120" s="78"/>
      <c r="T120" s="78"/>
      <c r="U120" s="209"/>
      <c r="V120" s="72"/>
      <c r="W120" s="72"/>
      <c r="X120" s="72"/>
      <c r="Y120" s="73"/>
      <c r="Z120" s="73"/>
      <c r="AA120" s="73"/>
      <c r="AB120" s="78"/>
      <c r="AC120" s="78"/>
      <c r="AD120" s="78"/>
      <c r="AE120" s="78"/>
      <c r="AF120" s="78"/>
      <c r="AG120" s="78"/>
      <c r="AH120" s="78"/>
      <c r="AI120" s="78"/>
      <c r="AJ120" s="78"/>
      <c r="AK120" s="78"/>
      <c r="AL120" s="70"/>
      <c r="AM120" s="72"/>
      <c r="AN120" s="72"/>
      <c r="AO120" s="75"/>
      <c r="AP120" s="78"/>
      <c r="AQ120" s="78"/>
      <c r="AR120" s="78"/>
      <c r="AS120" s="78"/>
      <c r="AT120" s="79"/>
      <c r="AU120" s="79"/>
      <c r="AV120" s="75"/>
      <c r="AW120" s="75"/>
      <c r="AX120" s="78"/>
      <c r="AY120" s="78"/>
      <c r="AZ120" s="78"/>
      <c r="BA120" s="78"/>
      <c r="BB120" s="79"/>
      <c r="BC120" s="79"/>
      <c r="BD120" s="75"/>
      <c r="BE120" s="75"/>
      <c r="BF120" s="78"/>
      <c r="BG120" s="78"/>
      <c r="BH120" s="78"/>
      <c r="BI120" s="78"/>
      <c r="BJ120" s="79"/>
      <c r="BK120" s="79"/>
      <c r="BL120" s="75"/>
      <c r="BM120" s="74"/>
      <c r="BN120" s="75"/>
      <c r="BO120" s="74"/>
      <c r="BP120" s="75"/>
      <c r="BQ120" s="61" t="e">
        <f>VLOOKUP(V120&amp;W120&amp;X120,'R5参照用'!$AJ$3:$AK$101,2,0)</f>
        <v>#N/A</v>
      </c>
      <c r="BR120" s="2" t="str">
        <f t="shared" si="1"/>
        <v/>
      </c>
      <c r="BS120" s="2">
        <v>116</v>
      </c>
      <c r="BT120" s="2" t="str">
        <f>IF($G120&lt;&gt;"R3","",COUNTIF(G$5:G120,BT$4))</f>
        <v/>
      </c>
      <c r="BU120" s="2" t="str">
        <f>IF($G120&lt;&gt;"R2","",COUNTIF(G$5:G120,BU$4))</f>
        <v/>
      </c>
    </row>
    <row r="121" spans="1:73" ht="21.75" customHeight="1" x14ac:dyDescent="0.3">
      <c r="A121" s="196" t="str">
        <f>表紙!$H$11</f>
        <v>28365</v>
      </c>
      <c r="B121" s="70"/>
      <c r="C121" s="70"/>
      <c r="D121" s="71"/>
      <c r="E121" s="70"/>
      <c r="F121" s="196" t="str">
        <f>IFERROR(VLOOKUP($A121&amp;"-"&amp;$BS121,'R5参照用'!$AU$3:$BB$4178,5,0),"")</f>
        <v/>
      </c>
      <c r="G121" s="196" t="str">
        <f>IFERROR(VLOOKUP($A121&amp;"-"&amp;$BS121,'R5参照用'!$AU$3:$BB$4178,3,0),"")</f>
        <v/>
      </c>
      <c r="H121" s="197" t="str">
        <f>IFERROR(VLOOKUP($A121&amp;"-"&amp;$BS121,'R5参照用'!$AU$3:$BB$4178,8,0),"")</f>
        <v/>
      </c>
      <c r="I121" s="198" t="s">
        <v>808</v>
      </c>
      <c r="J121" s="72"/>
      <c r="K121" s="198" t="s">
        <v>5</v>
      </c>
      <c r="L121" s="72"/>
      <c r="M121" s="198" t="s">
        <v>6</v>
      </c>
      <c r="N121" s="198" t="s">
        <v>808</v>
      </c>
      <c r="O121" s="72"/>
      <c r="P121" s="198" t="s">
        <v>5</v>
      </c>
      <c r="Q121" s="72"/>
      <c r="R121" s="198" t="s">
        <v>6</v>
      </c>
      <c r="S121" s="78"/>
      <c r="T121" s="78"/>
      <c r="U121" s="209"/>
      <c r="V121" s="72"/>
      <c r="W121" s="72"/>
      <c r="X121" s="72"/>
      <c r="Y121" s="73"/>
      <c r="Z121" s="73"/>
      <c r="AA121" s="73"/>
      <c r="AB121" s="78"/>
      <c r="AC121" s="78"/>
      <c r="AD121" s="78"/>
      <c r="AE121" s="78"/>
      <c r="AF121" s="78"/>
      <c r="AG121" s="78"/>
      <c r="AH121" s="78"/>
      <c r="AI121" s="78"/>
      <c r="AJ121" s="78"/>
      <c r="AK121" s="78"/>
      <c r="AL121" s="70"/>
      <c r="AM121" s="72"/>
      <c r="AN121" s="72"/>
      <c r="AO121" s="75"/>
      <c r="AP121" s="78"/>
      <c r="AQ121" s="78"/>
      <c r="AR121" s="78"/>
      <c r="AS121" s="78"/>
      <c r="AT121" s="79"/>
      <c r="AU121" s="79"/>
      <c r="AV121" s="75"/>
      <c r="AW121" s="75"/>
      <c r="AX121" s="78"/>
      <c r="AY121" s="78"/>
      <c r="AZ121" s="78"/>
      <c r="BA121" s="78"/>
      <c r="BB121" s="79"/>
      <c r="BC121" s="79"/>
      <c r="BD121" s="75"/>
      <c r="BE121" s="75"/>
      <c r="BF121" s="78"/>
      <c r="BG121" s="78"/>
      <c r="BH121" s="78"/>
      <c r="BI121" s="78"/>
      <c r="BJ121" s="79"/>
      <c r="BK121" s="79"/>
      <c r="BL121" s="75"/>
      <c r="BM121" s="74"/>
      <c r="BN121" s="75"/>
      <c r="BO121" s="74"/>
      <c r="BP121" s="75"/>
      <c r="BQ121" s="61" t="e">
        <f>VLOOKUP(V121&amp;W121&amp;X121,'R5参照用'!$AJ$3:$AK$101,2,0)</f>
        <v>#N/A</v>
      </c>
      <c r="BR121" s="2" t="str">
        <f t="shared" si="1"/>
        <v/>
      </c>
      <c r="BS121" s="2">
        <v>117</v>
      </c>
      <c r="BT121" s="2" t="str">
        <f>IF($G121&lt;&gt;"R3","",COUNTIF(G$5:G121,BT$4))</f>
        <v/>
      </c>
      <c r="BU121" s="2" t="str">
        <f>IF($G121&lt;&gt;"R2","",COUNTIF(G$5:G121,BU$4))</f>
        <v/>
      </c>
    </row>
    <row r="122" spans="1:73" ht="21.75" customHeight="1" x14ac:dyDescent="0.3">
      <c r="A122" s="196" t="str">
        <f>表紙!$H$11</f>
        <v>28365</v>
      </c>
      <c r="B122" s="70"/>
      <c r="C122" s="70"/>
      <c r="D122" s="71"/>
      <c r="E122" s="70"/>
      <c r="F122" s="196" t="str">
        <f>IFERROR(VLOOKUP($A122&amp;"-"&amp;$BS122,'R5参照用'!$AU$3:$BB$4178,5,0),"")</f>
        <v/>
      </c>
      <c r="G122" s="196" t="str">
        <f>IFERROR(VLOOKUP($A122&amp;"-"&amp;$BS122,'R5参照用'!$AU$3:$BB$4178,3,0),"")</f>
        <v/>
      </c>
      <c r="H122" s="197" t="str">
        <f>IFERROR(VLOOKUP($A122&amp;"-"&amp;$BS122,'R5参照用'!$AU$3:$BB$4178,8,0),"")</f>
        <v/>
      </c>
      <c r="I122" s="198" t="s">
        <v>808</v>
      </c>
      <c r="J122" s="72"/>
      <c r="K122" s="198" t="s">
        <v>5</v>
      </c>
      <c r="L122" s="72"/>
      <c r="M122" s="198" t="s">
        <v>6</v>
      </c>
      <c r="N122" s="198" t="s">
        <v>808</v>
      </c>
      <c r="O122" s="72"/>
      <c r="P122" s="198" t="s">
        <v>5</v>
      </c>
      <c r="Q122" s="72"/>
      <c r="R122" s="198" t="s">
        <v>6</v>
      </c>
      <c r="S122" s="78"/>
      <c r="T122" s="78"/>
      <c r="U122" s="209"/>
      <c r="V122" s="72"/>
      <c r="W122" s="72"/>
      <c r="X122" s="72"/>
      <c r="Y122" s="73"/>
      <c r="Z122" s="73"/>
      <c r="AA122" s="73"/>
      <c r="AB122" s="78"/>
      <c r="AC122" s="78"/>
      <c r="AD122" s="78"/>
      <c r="AE122" s="78"/>
      <c r="AF122" s="78"/>
      <c r="AG122" s="78"/>
      <c r="AH122" s="78"/>
      <c r="AI122" s="78"/>
      <c r="AJ122" s="78"/>
      <c r="AK122" s="78"/>
      <c r="AL122" s="70"/>
      <c r="AM122" s="72"/>
      <c r="AN122" s="72"/>
      <c r="AO122" s="75"/>
      <c r="AP122" s="78"/>
      <c r="AQ122" s="78"/>
      <c r="AR122" s="78"/>
      <c r="AS122" s="78"/>
      <c r="AT122" s="79"/>
      <c r="AU122" s="79"/>
      <c r="AV122" s="75"/>
      <c r="AW122" s="75"/>
      <c r="AX122" s="78"/>
      <c r="AY122" s="78"/>
      <c r="AZ122" s="78"/>
      <c r="BA122" s="78"/>
      <c r="BB122" s="79"/>
      <c r="BC122" s="79"/>
      <c r="BD122" s="75"/>
      <c r="BE122" s="75"/>
      <c r="BF122" s="78"/>
      <c r="BG122" s="78"/>
      <c r="BH122" s="78"/>
      <c r="BI122" s="78"/>
      <c r="BJ122" s="79"/>
      <c r="BK122" s="79"/>
      <c r="BL122" s="75"/>
      <c r="BM122" s="74"/>
      <c r="BN122" s="75"/>
      <c r="BO122" s="74"/>
      <c r="BP122" s="75"/>
      <c r="BQ122" s="61" t="e">
        <f>VLOOKUP(V122&amp;W122&amp;X122,'R5参照用'!$AJ$3:$AK$101,2,0)</f>
        <v>#N/A</v>
      </c>
      <c r="BR122" s="2" t="str">
        <f t="shared" si="1"/>
        <v/>
      </c>
      <c r="BS122" s="2">
        <v>118</v>
      </c>
      <c r="BT122" s="2" t="str">
        <f>IF($G122&lt;&gt;"R3","",COUNTIF(G$5:G122,BT$4))</f>
        <v/>
      </c>
      <c r="BU122" s="2" t="str">
        <f>IF($G122&lt;&gt;"R2","",COUNTIF(G$5:G122,BU$4))</f>
        <v/>
      </c>
    </row>
    <row r="123" spans="1:73" ht="21.75" customHeight="1" x14ac:dyDescent="0.3">
      <c r="A123" s="196" t="str">
        <f>表紙!$H$11</f>
        <v>28365</v>
      </c>
      <c r="B123" s="70"/>
      <c r="C123" s="70"/>
      <c r="D123" s="71"/>
      <c r="E123" s="70"/>
      <c r="F123" s="196" t="str">
        <f>IFERROR(VLOOKUP($A123&amp;"-"&amp;$BS123,'R5参照用'!$AU$3:$BB$4178,5,0),"")</f>
        <v/>
      </c>
      <c r="G123" s="196" t="str">
        <f>IFERROR(VLOOKUP($A123&amp;"-"&amp;$BS123,'R5参照用'!$AU$3:$BB$4178,3,0),"")</f>
        <v/>
      </c>
      <c r="H123" s="197" t="str">
        <f>IFERROR(VLOOKUP($A123&amp;"-"&amp;$BS123,'R5参照用'!$AU$3:$BB$4178,8,0),"")</f>
        <v/>
      </c>
      <c r="I123" s="198" t="s">
        <v>808</v>
      </c>
      <c r="J123" s="72"/>
      <c r="K123" s="198" t="s">
        <v>5</v>
      </c>
      <c r="L123" s="72"/>
      <c r="M123" s="198" t="s">
        <v>6</v>
      </c>
      <c r="N123" s="198" t="s">
        <v>808</v>
      </c>
      <c r="O123" s="72"/>
      <c r="P123" s="198" t="s">
        <v>5</v>
      </c>
      <c r="Q123" s="72"/>
      <c r="R123" s="198" t="s">
        <v>6</v>
      </c>
      <c r="S123" s="78"/>
      <c r="T123" s="78"/>
      <c r="U123" s="209"/>
      <c r="V123" s="72"/>
      <c r="W123" s="72"/>
      <c r="X123" s="72"/>
      <c r="Y123" s="73"/>
      <c r="Z123" s="73"/>
      <c r="AA123" s="73"/>
      <c r="AB123" s="78"/>
      <c r="AC123" s="78"/>
      <c r="AD123" s="78"/>
      <c r="AE123" s="78"/>
      <c r="AF123" s="78"/>
      <c r="AG123" s="78"/>
      <c r="AH123" s="78"/>
      <c r="AI123" s="78"/>
      <c r="AJ123" s="78"/>
      <c r="AK123" s="78"/>
      <c r="AL123" s="70"/>
      <c r="AM123" s="72"/>
      <c r="AN123" s="72"/>
      <c r="AO123" s="75"/>
      <c r="AP123" s="78"/>
      <c r="AQ123" s="78"/>
      <c r="AR123" s="78"/>
      <c r="AS123" s="78"/>
      <c r="AT123" s="79"/>
      <c r="AU123" s="79"/>
      <c r="AV123" s="75"/>
      <c r="AW123" s="75"/>
      <c r="AX123" s="78"/>
      <c r="AY123" s="78"/>
      <c r="AZ123" s="78"/>
      <c r="BA123" s="78"/>
      <c r="BB123" s="79"/>
      <c r="BC123" s="79"/>
      <c r="BD123" s="75"/>
      <c r="BE123" s="75"/>
      <c r="BF123" s="78"/>
      <c r="BG123" s="78"/>
      <c r="BH123" s="78"/>
      <c r="BI123" s="78"/>
      <c r="BJ123" s="79"/>
      <c r="BK123" s="79"/>
      <c r="BL123" s="75"/>
      <c r="BM123" s="74"/>
      <c r="BN123" s="75"/>
      <c r="BO123" s="74"/>
      <c r="BP123" s="75"/>
      <c r="BQ123" s="61" t="e">
        <f>VLOOKUP(V123&amp;W123&amp;X123,'R5参照用'!$AJ$3:$AK$101,2,0)</f>
        <v>#N/A</v>
      </c>
      <c r="BR123" s="2" t="str">
        <f t="shared" si="1"/>
        <v/>
      </c>
      <c r="BS123" s="2">
        <v>119</v>
      </c>
      <c r="BT123" s="2" t="str">
        <f>IF($G123&lt;&gt;"R3","",COUNTIF(G$5:G123,BT$4))</f>
        <v/>
      </c>
      <c r="BU123" s="2" t="str">
        <f>IF($G123&lt;&gt;"R2","",COUNTIF(G$5:G123,BU$4))</f>
        <v/>
      </c>
    </row>
    <row r="124" spans="1:73" ht="21.75" customHeight="1" x14ac:dyDescent="0.3">
      <c r="A124" s="196" t="str">
        <f>表紙!$H$11</f>
        <v>28365</v>
      </c>
      <c r="B124" s="70"/>
      <c r="C124" s="70"/>
      <c r="D124" s="71"/>
      <c r="E124" s="70"/>
      <c r="F124" s="196" t="str">
        <f>IFERROR(VLOOKUP($A124&amp;"-"&amp;$BS124,'R5参照用'!$AU$3:$BB$4178,5,0),"")</f>
        <v/>
      </c>
      <c r="G124" s="196" t="str">
        <f>IFERROR(VLOOKUP($A124&amp;"-"&amp;$BS124,'R5参照用'!$AU$3:$BB$4178,3,0),"")</f>
        <v/>
      </c>
      <c r="H124" s="197" t="str">
        <f>IFERROR(VLOOKUP($A124&amp;"-"&amp;$BS124,'R5参照用'!$AU$3:$BB$4178,8,0),"")</f>
        <v/>
      </c>
      <c r="I124" s="198" t="s">
        <v>808</v>
      </c>
      <c r="J124" s="72"/>
      <c r="K124" s="198" t="s">
        <v>5</v>
      </c>
      <c r="L124" s="72"/>
      <c r="M124" s="198" t="s">
        <v>6</v>
      </c>
      <c r="N124" s="198" t="s">
        <v>808</v>
      </c>
      <c r="O124" s="72"/>
      <c r="P124" s="198" t="s">
        <v>5</v>
      </c>
      <c r="Q124" s="72"/>
      <c r="R124" s="198" t="s">
        <v>6</v>
      </c>
      <c r="S124" s="78"/>
      <c r="T124" s="78"/>
      <c r="U124" s="209"/>
      <c r="V124" s="72"/>
      <c r="W124" s="72"/>
      <c r="X124" s="72"/>
      <c r="Y124" s="73"/>
      <c r="Z124" s="73"/>
      <c r="AA124" s="73"/>
      <c r="AB124" s="78"/>
      <c r="AC124" s="78"/>
      <c r="AD124" s="78"/>
      <c r="AE124" s="78"/>
      <c r="AF124" s="78"/>
      <c r="AG124" s="78"/>
      <c r="AH124" s="78"/>
      <c r="AI124" s="78"/>
      <c r="AJ124" s="78"/>
      <c r="AK124" s="78"/>
      <c r="AL124" s="70"/>
      <c r="AM124" s="72"/>
      <c r="AN124" s="72"/>
      <c r="AO124" s="75"/>
      <c r="AP124" s="78"/>
      <c r="AQ124" s="78"/>
      <c r="AR124" s="78"/>
      <c r="AS124" s="78"/>
      <c r="AT124" s="79"/>
      <c r="AU124" s="79"/>
      <c r="AV124" s="75"/>
      <c r="AW124" s="75"/>
      <c r="AX124" s="78"/>
      <c r="AY124" s="78"/>
      <c r="AZ124" s="78"/>
      <c r="BA124" s="78"/>
      <c r="BB124" s="79"/>
      <c r="BC124" s="79"/>
      <c r="BD124" s="75"/>
      <c r="BE124" s="75"/>
      <c r="BF124" s="78"/>
      <c r="BG124" s="78"/>
      <c r="BH124" s="78"/>
      <c r="BI124" s="78"/>
      <c r="BJ124" s="79"/>
      <c r="BK124" s="79"/>
      <c r="BL124" s="75"/>
      <c r="BM124" s="74"/>
      <c r="BN124" s="75"/>
      <c r="BO124" s="74"/>
      <c r="BP124" s="75"/>
      <c r="BQ124" s="61" t="e">
        <f>VLOOKUP(V124&amp;W124&amp;X124,'R5参照用'!$AJ$3:$AK$101,2,0)</f>
        <v>#N/A</v>
      </c>
      <c r="BR124" s="2" t="str">
        <f t="shared" si="1"/>
        <v/>
      </c>
      <c r="BS124" s="2">
        <v>120</v>
      </c>
      <c r="BT124" s="2" t="str">
        <f>IF($G124&lt;&gt;"R3","",COUNTIF(G$5:G124,BT$4))</f>
        <v/>
      </c>
      <c r="BU124" s="2" t="str">
        <f>IF($G124&lt;&gt;"R2","",COUNTIF(G$5:G124,BU$4))</f>
        <v/>
      </c>
    </row>
    <row r="125" spans="1:73" ht="21.75" customHeight="1" x14ac:dyDescent="0.3">
      <c r="A125" s="196" t="str">
        <f>表紙!$H$11</f>
        <v>28365</v>
      </c>
      <c r="B125" s="70"/>
      <c r="C125" s="70"/>
      <c r="D125" s="71"/>
      <c r="E125" s="70"/>
      <c r="F125" s="196" t="str">
        <f>IFERROR(VLOOKUP($A125&amp;"-"&amp;$BS125,'R5参照用'!$AU$3:$BB$4178,5,0),"")</f>
        <v/>
      </c>
      <c r="G125" s="196" t="str">
        <f>IFERROR(VLOOKUP($A125&amp;"-"&amp;$BS125,'R5参照用'!$AU$3:$BB$4178,3,0),"")</f>
        <v/>
      </c>
      <c r="H125" s="197" t="str">
        <f>IFERROR(VLOOKUP($A125&amp;"-"&amp;$BS125,'R5参照用'!$AU$3:$BB$4178,8,0),"")</f>
        <v/>
      </c>
      <c r="I125" s="198" t="s">
        <v>808</v>
      </c>
      <c r="J125" s="72"/>
      <c r="K125" s="198" t="s">
        <v>5</v>
      </c>
      <c r="L125" s="72"/>
      <c r="M125" s="198" t="s">
        <v>6</v>
      </c>
      <c r="N125" s="198" t="s">
        <v>808</v>
      </c>
      <c r="O125" s="72"/>
      <c r="P125" s="198" t="s">
        <v>5</v>
      </c>
      <c r="Q125" s="72"/>
      <c r="R125" s="198" t="s">
        <v>6</v>
      </c>
      <c r="S125" s="78"/>
      <c r="T125" s="78"/>
      <c r="U125" s="209"/>
      <c r="V125" s="72"/>
      <c r="W125" s="72"/>
      <c r="X125" s="72"/>
      <c r="Y125" s="73"/>
      <c r="Z125" s="73"/>
      <c r="AA125" s="73"/>
      <c r="AB125" s="78"/>
      <c r="AC125" s="78"/>
      <c r="AD125" s="78"/>
      <c r="AE125" s="78"/>
      <c r="AF125" s="78"/>
      <c r="AG125" s="78"/>
      <c r="AH125" s="78"/>
      <c r="AI125" s="78"/>
      <c r="AJ125" s="78"/>
      <c r="AK125" s="78"/>
      <c r="AL125" s="70"/>
      <c r="AM125" s="72"/>
      <c r="AN125" s="72"/>
      <c r="AO125" s="75"/>
      <c r="AP125" s="78"/>
      <c r="AQ125" s="78"/>
      <c r="AR125" s="78"/>
      <c r="AS125" s="78"/>
      <c r="AT125" s="79"/>
      <c r="AU125" s="79"/>
      <c r="AV125" s="75"/>
      <c r="AW125" s="75"/>
      <c r="AX125" s="78"/>
      <c r="AY125" s="78"/>
      <c r="AZ125" s="78"/>
      <c r="BA125" s="78"/>
      <c r="BB125" s="79"/>
      <c r="BC125" s="79"/>
      <c r="BD125" s="75"/>
      <c r="BE125" s="75"/>
      <c r="BF125" s="78"/>
      <c r="BG125" s="78"/>
      <c r="BH125" s="78"/>
      <c r="BI125" s="78"/>
      <c r="BJ125" s="79"/>
      <c r="BK125" s="79"/>
      <c r="BL125" s="75"/>
      <c r="BM125" s="74"/>
      <c r="BN125" s="75"/>
      <c r="BO125" s="74"/>
      <c r="BP125" s="75"/>
      <c r="BQ125" s="61" t="e">
        <f>VLOOKUP(V125&amp;W125&amp;X125,'R5参照用'!$AJ$3:$AK$101,2,0)</f>
        <v>#N/A</v>
      </c>
      <c r="BR125" s="2" t="str">
        <f t="shared" si="1"/>
        <v/>
      </c>
      <c r="BS125" s="2">
        <v>121</v>
      </c>
      <c r="BT125" s="2" t="str">
        <f>IF($G125&lt;&gt;"R3","",COUNTIF(G$5:G125,BT$4))</f>
        <v/>
      </c>
      <c r="BU125" s="2" t="str">
        <f>IF($G125&lt;&gt;"R2","",COUNTIF(G$5:G125,BU$4))</f>
        <v/>
      </c>
    </row>
    <row r="126" spans="1:73" ht="21.75" customHeight="1" x14ac:dyDescent="0.3">
      <c r="A126" s="196" t="str">
        <f>表紙!$H$11</f>
        <v>28365</v>
      </c>
      <c r="B126" s="70"/>
      <c r="C126" s="70"/>
      <c r="D126" s="71"/>
      <c r="E126" s="70"/>
      <c r="F126" s="196" t="str">
        <f>IFERROR(VLOOKUP($A126&amp;"-"&amp;$BS126,'R5参照用'!$AU$3:$BB$4178,5,0),"")</f>
        <v/>
      </c>
      <c r="G126" s="196" t="str">
        <f>IFERROR(VLOOKUP($A126&amp;"-"&amp;$BS126,'R5参照用'!$AU$3:$BB$4178,3,0),"")</f>
        <v/>
      </c>
      <c r="H126" s="197" t="str">
        <f>IFERROR(VLOOKUP($A126&amp;"-"&amp;$BS126,'R5参照用'!$AU$3:$BB$4178,8,0),"")</f>
        <v/>
      </c>
      <c r="I126" s="198" t="s">
        <v>808</v>
      </c>
      <c r="J126" s="72"/>
      <c r="K126" s="198" t="s">
        <v>5</v>
      </c>
      <c r="L126" s="72"/>
      <c r="M126" s="198" t="s">
        <v>6</v>
      </c>
      <c r="N126" s="198" t="s">
        <v>808</v>
      </c>
      <c r="O126" s="72"/>
      <c r="P126" s="198" t="s">
        <v>5</v>
      </c>
      <c r="Q126" s="72"/>
      <c r="R126" s="198" t="s">
        <v>6</v>
      </c>
      <c r="S126" s="78"/>
      <c r="T126" s="78"/>
      <c r="U126" s="209"/>
      <c r="V126" s="72"/>
      <c r="W126" s="72"/>
      <c r="X126" s="72"/>
      <c r="Y126" s="73"/>
      <c r="Z126" s="73"/>
      <c r="AA126" s="73"/>
      <c r="AB126" s="78"/>
      <c r="AC126" s="78"/>
      <c r="AD126" s="78"/>
      <c r="AE126" s="78"/>
      <c r="AF126" s="78"/>
      <c r="AG126" s="78"/>
      <c r="AH126" s="78"/>
      <c r="AI126" s="78"/>
      <c r="AJ126" s="78"/>
      <c r="AK126" s="78"/>
      <c r="AL126" s="70"/>
      <c r="AM126" s="72"/>
      <c r="AN126" s="72"/>
      <c r="AO126" s="75"/>
      <c r="AP126" s="78"/>
      <c r="AQ126" s="78"/>
      <c r="AR126" s="78"/>
      <c r="AS126" s="78"/>
      <c r="AT126" s="79"/>
      <c r="AU126" s="79"/>
      <c r="AV126" s="75"/>
      <c r="AW126" s="75"/>
      <c r="AX126" s="78"/>
      <c r="AY126" s="78"/>
      <c r="AZ126" s="78"/>
      <c r="BA126" s="78"/>
      <c r="BB126" s="79"/>
      <c r="BC126" s="79"/>
      <c r="BD126" s="75"/>
      <c r="BE126" s="75"/>
      <c r="BF126" s="78"/>
      <c r="BG126" s="78"/>
      <c r="BH126" s="78"/>
      <c r="BI126" s="78"/>
      <c r="BJ126" s="79"/>
      <c r="BK126" s="79"/>
      <c r="BL126" s="75"/>
      <c r="BM126" s="74"/>
      <c r="BN126" s="75"/>
      <c r="BO126" s="74"/>
      <c r="BP126" s="75"/>
      <c r="BQ126" s="61" t="e">
        <f>VLOOKUP(V126&amp;W126&amp;X126,'R5参照用'!$AJ$3:$AK$101,2,0)</f>
        <v>#N/A</v>
      </c>
      <c r="BR126" s="2" t="str">
        <f t="shared" si="1"/>
        <v/>
      </c>
      <c r="BS126" s="2">
        <v>122</v>
      </c>
      <c r="BT126" s="2" t="str">
        <f>IF($G126&lt;&gt;"R3","",COUNTIF(G$5:G126,BT$4))</f>
        <v/>
      </c>
      <c r="BU126" s="2" t="str">
        <f>IF($G126&lt;&gt;"R2","",COUNTIF(G$5:G126,BU$4))</f>
        <v/>
      </c>
    </row>
    <row r="127" spans="1:73" ht="21.75" customHeight="1" x14ac:dyDescent="0.3">
      <c r="A127" s="196" t="str">
        <f>表紙!$H$11</f>
        <v>28365</v>
      </c>
      <c r="B127" s="70"/>
      <c r="C127" s="70"/>
      <c r="D127" s="71"/>
      <c r="E127" s="70"/>
      <c r="F127" s="196" t="str">
        <f>IFERROR(VLOOKUP($A127&amp;"-"&amp;$BS127,'R5参照用'!$AU$3:$BB$4178,5,0),"")</f>
        <v/>
      </c>
      <c r="G127" s="196" t="str">
        <f>IFERROR(VLOOKUP($A127&amp;"-"&amp;$BS127,'R5参照用'!$AU$3:$BB$4178,3,0),"")</f>
        <v/>
      </c>
      <c r="H127" s="197" t="str">
        <f>IFERROR(VLOOKUP($A127&amp;"-"&amp;$BS127,'R5参照用'!$AU$3:$BB$4178,8,0),"")</f>
        <v/>
      </c>
      <c r="I127" s="198" t="s">
        <v>808</v>
      </c>
      <c r="J127" s="72"/>
      <c r="K127" s="198" t="s">
        <v>5</v>
      </c>
      <c r="L127" s="72"/>
      <c r="M127" s="198" t="s">
        <v>6</v>
      </c>
      <c r="N127" s="198" t="s">
        <v>808</v>
      </c>
      <c r="O127" s="72"/>
      <c r="P127" s="198" t="s">
        <v>5</v>
      </c>
      <c r="Q127" s="72"/>
      <c r="R127" s="198" t="s">
        <v>6</v>
      </c>
      <c r="S127" s="78"/>
      <c r="T127" s="78"/>
      <c r="U127" s="209"/>
      <c r="V127" s="72"/>
      <c r="W127" s="72"/>
      <c r="X127" s="72"/>
      <c r="Y127" s="73"/>
      <c r="Z127" s="73"/>
      <c r="AA127" s="73"/>
      <c r="AB127" s="78"/>
      <c r="AC127" s="78"/>
      <c r="AD127" s="78"/>
      <c r="AE127" s="78"/>
      <c r="AF127" s="78"/>
      <c r="AG127" s="78"/>
      <c r="AH127" s="78"/>
      <c r="AI127" s="78"/>
      <c r="AJ127" s="78"/>
      <c r="AK127" s="78"/>
      <c r="AL127" s="70"/>
      <c r="AM127" s="72"/>
      <c r="AN127" s="72"/>
      <c r="AO127" s="75"/>
      <c r="AP127" s="78"/>
      <c r="AQ127" s="78"/>
      <c r="AR127" s="78"/>
      <c r="AS127" s="78"/>
      <c r="AT127" s="79"/>
      <c r="AU127" s="79"/>
      <c r="AV127" s="75"/>
      <c r="AW127" s="75"/>
      <c r="AX127" s="78"/>
      <c r="AY127" s="78"/>
      <c r="AZ127" s="78"/>
      <c r="BA127" s="78"/>
      <c r="BB127" s="79"/>
      <c r="BC127" s="79"/>
      <c r="BD127" s="75"/>
      <c r="BE127" s="75"/>
      <c r="BF127" s="78"/>
      <c r="BG127" s="78"/>
      <c r="BH127" s="78"/>
      <c r="BI127" s="78"/>
      <c r="BJ127" s="79"/>
      <c r="BK127" s="79"/>
      <c r="BL127" s="75"/>
      <c r="BM127" s="74"/>
      <c r="BN127" s="75"/>
      <c r="BO127" s="74"/>
      <c r="BP127" s="75"/>
      <c r="BQ127" s="61" t="e">
        <f>VLOOKUP(V127&amp;W127&amp;X127,'R5参照用'!$AJ$3:$AK$101,2,0)</f>
        <v>#N/A</v>
      </c>
      <c r="BR127" s="2" t="str">
        <f t="shared" si="1"/>
        <v/>
      </c>
      <c r="BS127" s="2">
        <v>123</v>
      </c>
      <c r="BT127" s="2" t="str">
        <f>IF($G127&lt;&gt;"R3","",COUNTIF(G$5:G127,BT$4))</f>
        <v/>
      </c>
      <c r="BU127" s="2" t="str">
        <f>IF($G127&lt;&gt;"R2","",COUNTIF(G$5:G127,BU$4))</f>
        <v/>
      </c>
    </row>
    <row r="128" spans="1:73" ht="21.75" customHeight="1" x14ac:dyDescent="0.3">
      <c r="A128" s="196" t="str">
        <f>表紙!$H$11</f>
        <v>28365</v>
      </c>
      <c r="B128" s="70"/>
      <c r="C128" s="70"/>
      <c r="D128" s="71"/>
      <c r="E128" s="70"/>
      <c r="F128" s="196" t="str">
        <f>IFERROR(VLOOKUP($A128&amp;"-"&amp;$BS128,'R5参照用'!$AU$3:$BB$4178,5,0),"")</f>
        <v/>
      </c>
      <c r="G128" s="196" t="str">
        <f>IFERROR(VLOOKUP($A128&amp;"-"&amp;$BS128,'R5参照用'!$AU$3:$BB$4178,3,0),"")</f>
        <v/>
      </c>
      <c r="H128" s="197" t="str">
        <f>IFERROR(VLOOKUP($A128&amp;"-"&amp;$BS128,'R5参照用'!$AU$3:$BB$4178,8,0),"")</f>
        <v/>
      </c>
      <c r="I128" s="198" t="s">
        <v>808</v>
      </c>
      <c r="J128" s="72"/>
      <c r="K128" s="198" t="s">
        <v>5</v>
      </c>
      <c r="L128" s="72"/>
      <c r="M128" s="198" t="s">
        <v>6</v>
      </c>
      <c r="N128" s="198" t="s">
        <v>808</v>
      </c>
      <c r="O128" s="72"/>
      <c r="P128" s="198" t="s">
        <v>5</v>
      </c>
      <c r="Q128" s="72"/>
      <c r="R128" s="198" t="s">
        <v>6</v>
      </c>
      <c r="S128" s="78"/>
      <c r="T128" s="78"/>
      <c r="U128" s="209"/>
      <c r="V128" s="72"/>
      <c r="W128" s="72"/>
      <c r="X128" s="72"/>
      <c r="Y128" s="73"/>
      <c r="Z128" s="73"/>
      <c r="AA128" s="73"/>
      <c r="AB128" s="78"/>
      <c r="AC128" s="78"/>
      <c r="AD128" s="78"/>
      <c r="AE128" s="78"/>
      <c r="AF128" s="78"/>
      <c r="AG128" s="78"/>
      <c r="AH128" s="78"/>
      <c r="AI128" s="78"/>
      <c r="AJ128" s="78"/>
      <c r="AK128" s="78"/>
      <c r="AL128" s="70"/>
      <c r="AM128" s="72"/>
      <c r="AN128" s="72"/>
      <c r="AO128" s="75"/>
      <c r="AP128" s="78"/>
      <c r="AQ128" s="78"/>
      <c r="AR128" s="78"/>
      <c r="AS128" s="78"/>
      <c r="AT128" s="79"/>
      <c r="AU128" s="79"/>
      <c r="AV128" s="75"/>
      <c r="AW128" s="75"/>
      <c r="AX128" s="78"/>
      <c r="AY128" s="78"/>
      <c r="AZ128" s="78"/>
      <c r="BA128" s="78"/>
      <c r="BB128" s="79"/>
      <c r="BC128" s="79"/>
      <c r="BD128" s="75"/>
      <c r="BE128" s="75"/>
      <c r="BF128" s="78"/>
      <c r="BG128" s="78"/>
      <c r="BH128" s="78"/>
      <c r="BI128" s="78"/>
      <c r="BJ128" s="79"/>
      <c r="BK128" s="79"/>
      <c r="BL128" s="75"/>
      <c r="BM128" s="74"/>
      <c r="BN128" s="75"/>
      <c r="BO128" s="74"/>
      <c r="BP128" s="75"/>
      <c r="BQ128" s="61" t="e">
        <f>VLOOKUP(V128&amp;W128&amp;X128,'R5参照用'!$AJ$3:$AK$101,2,0)</f>
        <v>#N/A</v>
      </c>
      <c r="BR128" s="2" t="str">
        <f t="shared" si="1"/>
        <v/>
      </c>
      <c r="BS128" s="2">
        <v>124</v>
      </c>
      <c r="BT128" s="2" t="str">
        <f>IF($G128&lt;&gt;"R3","",COUNTIF(G$5:G128,BT$4))</f>
        <v/>
      </c>
      <c r="BU128" s="2" t="str">
        <f>IF($G128&lt;&gt;"R2","",COUNTIF(G$5:G128,BU$4))</f>
        <v/>
      </c>
    </row>
    <row r="129" spans="1:73" ht="21.75" customHeight="1" x14ac:dyDescent="0.3">
      <c r="A129" s="196" t="str">
        <f>表紙!$H$11</f>
        <v>28365</v>
      </c>
      <c r="B129" s="70"/>
      <c r="C129" s="70"/>
      <c r="D129" s="71"/>
      <c r="E129" s="70"/>
      <c r="F129" s="196" t="str">
        <f>IFERROR(VLOOKUP($A129&amp;"-"&amp;$BS129,'R5参照用'!$AU$3:$BB$4178,5,0),"")</f>
        <v/>
      </c>
      <c r="G129" s="196" t="str">
        <f>IFERROR(VLOOKUP($A129&amp;"-"&amp;$BS129,'R5参照用'!$AU$3:$BB$4178,3,0),"")</f>
        <v/>
      </c>
      <c r="H129" s="197" t="str">
        <f>IFERROR(VLOOKUP($A129&amp;"-"&amp;$BS129,'R5参照用'!$AU$3:$BB$4178,8,0),"")</f>
        <v/>
      </c>
      <c r="I129" s="198" t="s">
        <v>808</v>
      </c>
      <c r="J129" s="72"/>
      <c r="K129" s="198" t="s">
        <v>5</v>
      </c>
      <c r="L129" s="72"/>
      <c r="M129" s="198" t="s">
        <v>6</v>
      </c>
      <c r="N129" s="198" t="s">
        <v>808</v>
      </c>
      <c r="O129" s="72"/>
      <c r="P129" s="198" t="s">
        <v>5</v>
      </c>
      <c r="Q129" s="72"/>
      <c r="R129" s="198" t="s">
        <v>6</v>
      </c>
      <c r="S129" s="78"/>
      <c r="T129" s="78"/>
      <c r="U129" s="209"/>
      <c r="V129" s="72"/>
      <c r="W129" s="72"/>
      <c r="X129" s="72"/>
      <c r="Y129" s="73"/>
      <c r="Z129" s="73"/>
      <c r="AA129" s="73"/>
      <c r="AB129" s="78"/>
      <c r="AC129" s="78"/>
      <c r="AD129" s="78"/>
      <c r="AE129" s="78"/>
      <c r="AF129" s="78"/>
      <c r="AG129" s="78"/>
      <c r="AH129" s="78"/>
      <c r="AI129" s="78"/>
      <c r="AJ129" s="78"/>
      <c r="AK129" s="78"/>
      <c r="AL129" s="70"/>
      <c r="AM129" s="72"/>
      <c r="AN129" s="72"/>
      <c r="AO129" s="75"/>
      <c r="AP129" s="78"/>
      <c r="AQ129" s="78"/>
      <c r="AR129" s="78"/>
      <c r="AS129" s="78"/>
      <c r="AT129" s="79"/>
      <c r="AU129" s="79"/>
      <c r="AV129" s="75"/>
      <c r="AW129" s="75"/>
      <c r="AX129" s="78"/>
      <c r="AY129" s="78"/>
      <c r="AZ129" s="78"/>
      <c r="BA129" s="78"/>
      <c r="BB129" s="79"/>
      <c r="BC129" s="79"/>
      <c r="BD129" s="75"/>
      <c r="BE129" s="75"/>
      <c r="BF129" s="78"/>
      <c r="BG129" s="78"/>
      <c r="BH129" s="78"/>
      <c r="BI129" s="78"/>
      <c r="BJ129" s="79"/>
      <c r="BK129" s="79"/>
      <c r="BL129" s="75"/>
      <c r="BM129" s="74"/>
      <c r="BN129" s="75"/>
      <c r="BO129" s="74"/>
      <c r="BP129" s="75"/>
      <c r="BQ129" s="61" t="e">
        <f>VLOOKUP(V129&amp;W129&amp;X129,'R5参照用'!$AJ$3:$AK$101,2,0)</f>
        <v>#N/A</v>
      </c>
      <c r="BR129" s="2" t="str">
        <f t="shared" si="1"/>
        <v/>
      </c>
      <c r="BS129" s="2">
        <v>125</v>
      </c>
      <c r="BT129" s="2" t="str">
        <f>IF($G129&lt;&gt;"R3","",COUNTIF(G$5:G129,BT$4))</f>
        <v/>
      </c>
      <c r="BU129" s="2" t="str">
        <f>IF($G129&lt;&gt;"R2","",COUNTIF(G$5:G129,BU$4))</f>
        <v/>
      </c>
    </row>
    <row r="130" spans="1:73" ht="21.75" customHeight="1" x14ac:dyDescent="0.3">
      <c r="A130" s="196" t="str">
        <f>表紙!$H$11</f>
        <v>28365</v>
      </c>
      <c r="B130" s="70"/>
      <c r="C130" s="70"/>
      <c r="D130" s="71"/>
      <c r="E130" s="70"/>
      <c r="F130" s="196" t="str">
        <f>IFERROR(VLOOKUP($A130&amp;"-"&amp;$BS130,'R5参照用'!$AU$3:$BB$4178,5,0),"")</f>
        <v/>
      </c>
      <c r="G130" s="196" t="str">
        <f>IFERROR(VLOOKUP($A130&amp;"-"&amp;$BS130,'R5参照用'!$AU$3:$BB$4178,3,0),"")</f>
        <v/>
      </c>
      <c r="H130" s="197" t="str">
        <f>IFERROR(VLOOKUP($A130&amp;"-"&amp;$BS130,'R5参照用'!$AU$3:$BB$4178,8,0),"")</f>
        <v/>
      </c>
      <c r="I130" s="198" t="s">
        <v>808</v>
      </c>
      <c r="J130" s="72"/>
      <c r="K130" s="198" t="s">
        <v>5</v>
      </c>
      <c r="L130" s="72"/>
      <c r="M130" s="198" t="s">
        <v>6</v>
      </c>
      <c r="N130" s="198" t="s">
        <v>808</v>
      </c>
      <c r="O130" s="72"/>
      <c r="P130" s="198" t="s">
        <v>5</v>
      </c>
      <c r="Q130" s="72"/>
      <c r="R130" s="198" t="s">
        <v>6</v>
      </c>
      <c r="S130" s="78"/>
      <c r="T130" s="78"/>
      <c r="U130" s="209"/>
      <c r="V130" s="72"/>
      <c r="W130" s="72"/>
      <c r="X130" s="72"/>
      <c r="Y130" s="73"/>
      <c r="Z130" s="73"/>
      <c r="AA130" s="73"/>
      <c r="AB130" s="78"/>
      <c r="AC130" s="78"/>
      <c r="AD130" s="78"/>
      <c r="AE130" s="78"/>
      <c r="AF130" s="78"/>
      <c r="AG130" s="78"/>
      <c r="AH130" s="78"/>
      <c r="AI130" s="78"/>
      <c r="AJ130" s="78"/>
      <c r="AK130" s="78"/>
      <c r="AL130" s="70"/>
      <c r="AM130" s="72"/>
      <c r="AN130" s="72"/>
      <c r="AO130" s="75"/>
      <c r="AP130" s="78"/>
      <c r="AQ130" s="78"/>
      <c r="AR130" s="78"/>
      <c r="AS130" s="78"/>
      <c r="AT130" s="79"/>
      <c r="AU130" s="79"/>
      <c r="AV130" s="75"/>
      <c r="AW130" s="75"/>
      <c r="AX130" s="78"/>
      <c r="AY130" s="78"/>
      <c r="AZ130" s="78"/>
      <c r="BA130" s="78"/>
      <c r="BB130" s="79"/>
      <c r="BC130" s="79"/>
      <c r="BD130" s="75"/>
      <c r="BE130" s="75"/>
      <c r="BF130" s="78"/>
      <c r="BG130" s="78"/>
      <c r="BH130" s="78"/>
      <c r="BI130" s="78"/>
      <c r="BJ130" s="79"/>
      <c r="BK130" s="79"/>
      <c r="BL130" s="75"/>
      <c r="BM130" s="74"/>
      <c r="BN130" s="75"/>
      <c r="BO130" s="74"/>
      <c r="BP130" s="75"/>
      <c r="BQ130" s="61" t="e">
        <f>VLOOKUP(V130&amp;W130&amp;X130,'R5参照用'!$AJ$3:$AK$101,2,0)</f>
        <v>#N/A</v>
      </c>
      <c r="BR130" s="2" t="str">
        <f t="shared" si="1"/>
        <v/>
      </c>
      <c r="BS130" s="2">
        <v>126</v>
      </c>
      <c r="BT130" s="2" t="str">
        <f>IF($G130&lt;&gt;"R3","",COUNTIF(G$5:G130,BT$4))</f>
        <v/>
      </c>
      <c r="BU130" s="2" t="str">
        <f>IF($G130&lt;&gt;"R2","",COUNTIF(G$5:G130,BU$4))</f>
        <v/>
      </c>
    </row>
    <row r="131" spans="1:73" ht="21.75" customHeight="1" x14ac:dyDescent="0.3">
      <c r="A131" s="196" t="str">
        <f>表紙!$H$11</f>
        <v>28365</v>
      </c>
      <c r="B131" s="70"/>
      <c r="C131" s="70"/>
      <c r="D131" s="71"/>
      <c r="E131" s="70"/>
      <c r="F131" s="196" t="str">
        <f>IFERROR(VLOOKUP($A131&amp;"-"&amp;$BS131,'R5参照用'!$AU$3:$BB$4178,5,0),"")</f>
        <v/>
      </c>
      <c r="G131" s="196" t="str">
        <f>IFERROR(VLOOKUP($A131&amp;"-"&amp;$BS131,'R5参照用'!$AU$3:$BB$4178,3,0),"")</f>
        <v/>
      </c>
      <c r="H131" s="197" t="str">
        <f>IFERROR(VLOOKUP($A131&amp;"-"&amp;$BS131,'R5参照用'!$AU$3:$BB$4178,8,0),"")</f>
        <v/>
      </c>
      <c r="I131" s="198" t="s">
        <v>808</v>
      </c>
      <c r="J131" s="72"/>
      <c r="K131" s="198" t="s">
        <v>5</v>
      </c>
      <c r="L131" s="72"/>
      <c r="M131" s="198" t="s">
        <v>6</v>
      </c>
      <c r="N131" s="198" t="s">
        <v>808</v>
      </c>
      <c r="O131" s="72"/>
      <c r="P131" s="198" t="s">
        <v>5</v>
      </c>
      <c r="Q131" s="72"/>
      <c r="R131" s="198" t="s">
        <v>6</v>
      </c>
      <c r="S131" s="78"/>
      <c r="T131" s="78"/>
      <c r="U131" s="209"/>
      <c r="V131" s="72"/>
      <c r="W131" s="72"/>
      <c r="X131" s="72"/>
      <c r="Y131" s="73"/>
      <c r="Z131" s="73"/>
      <c r="AA131" s="73"/>
      <c r="AB131" s="78"/>
      <c r="AC131" s="78"/>
      <c r="AD131" s="78"/>
      <c r="AE131" s="78"/>
      <c r="AF131" s="78"/>
      <c r="AG131" s="78"/>
      <c r="AH131" s="78"/>
      <c r="AI131" s="78"/>
      <c r="AJ131" s="78"/>
      <c r="AK131" s="78"/>
      <c r="AL131" s="70"/>
      <c r="AM131" s="72"/>
      <c r="AN131" s="72"/>
      <c r="AO131" s="75"/>
      <c r="AP131" s="78"/>
      <c r="AQ131" s="78"/>
      <c r="AR131" s="78"/>
      <c r="AS131" s="78"/>
      <c r="AT131" s="79"/>
      <c r="AU131" s="79"/>
      <c r="AV131" s="75"/>
      <c r="AW131" s="75"/>
      <c r="AX131" s="78"/>
      <c r="AY131" s="78"/>
      <c r="AZ131" s="78"/>
      <c r="BA131" s="78"/>
      <c r="BB131" s="79"/>
      <c r="BC131" s="79"/>
      <c r="BD131" s="75"/>
      <c r="BE131" s="75"/>
      <c r="BF131" s="78"/>
      <c r="BG131" s="78"/>
      <c r="BH131" s="78"/>
      <c r="BI131" s="78"/>
      <c r="BJ131" s="79"/>
      <c r="BK131" s="79"/>
      <c r="BL131" s="75"/>
      <c r="BM131" s="74"/>
      <c r="BN131" s="75"/>
      <c r="BO131" s="74"/>
      <c r="BP131" s="75"/>
      <c r="BQ131" s="61" t="e">
        <f>VLOOKUP(V131&amp;W131&amp;X131,'R5参照用'!$AJ$3:$AK$101,2,0)</f>
        <v>#N/A</v>
      </c>
      <c r="BR131" s="2" t="str">
        <f t="shared" si="1"/>
        <v/>
      </c>
      <c r="BS131" s="2">
        <v>127</v>
      </c>
      <c r="BT131" s="2" t="str">
        <f>IF($G131&lt;&gt;"R3","",COUNTIF(G$5:G131,BT$4))</f>
        <v/>
      </c>
      <c r="BU131" s="2" t="str">
        <f>IF($G131&lt;&gt;"R2","",COUNTIF(G$5:G131,BU$4))</f>
        <v/>
      </c>
    </row>
    <row r="132" spans="1:73" ht="21.75" customHeight="1" x14ac:dyDescent="0.3">
      <c r="A132" s="196" t="str">
        <f>表紙!$H$11</f>
        <v>28365</v>
      </c>
      <c r="B132" s="70"/>
      <c r="C132" s="70"/>
      <c r="D132" s="71"/>
      <c r="E132" s="70"/>
      <c r="F132" s="196" t="str">
        <f>IFERROR(VLOOKUP($A132&amp;"-"&amp;$BS132,'R5参照用'!$AU$3:$BB$4178,5,0),"")</f>
        <v/>
      </c>
      <c r="G132" s="196" t="str">
        <f>IFERROR(VLOOKUP($A132&amp;"-"&amp;$BS132,'R5参照用'!$AU$3:$BB$4178,3,0),"")</f>
        <v/>
      </c>
      <c r="H132" s="197" t="str">
        <f>IFERROR(VLOOKUP($A132&amp;"-"&amp;$BS132,'R5参照用'!$AU$3:$BB$4178,8,0),"")</f>
        <v/>
      </c>
      <c r="I132" s="198" t="s">
        <v>808</v>
      </c>
      <c r="J132" s="72"/>
      <c r="K132" s="198" t="s">
        <v>5</v>
      </c>
      <c r="L132" s="72"/>
      <c r="M132" s="198" t="s">
        <v>6</v>
      </c>
      <c r="N132" s="198" t="s">
        <v>808</v>
      </c>
      <c r="O132" s="72"/>
      <c r="P132" s="198" t="s">
        <v>5</v>
      </c>
      <c r="Q132" s="72"/>
      <c r="R132" s="198" t="s">
        <v>6</v>
      </c>
      <c r="S132" s="78"/>
      <c r="T132" s="78"/>
      <c r="U132" s="209"/>
      <c r="V132" s="72"/>
      <c r="W132" s="72"/>
      <c r="X132" s="72"/>
      <c r="Y132" s="73"/>
      <c r="Z132" s="73"/>
      <c r="AA132" s="73"/>
      <c r="AB132" s="78"/>
      <c r="AC132" s="78"/>
      <c r="AD132" s="78"/>
      <c r="AE132" s="78"/>
      <c r="AF132" s="78"/>
      <c r="AG132" s="78"/>
      <c r="AH132" s="78"/>
      <c r="AI132" s="78"/>
      <c r="AJ132" s="78"/>
      <c r="AK132" s="78"/>
      <c r="AL132" s="70"/>
      <c r="AM132" s="72"/>
      <c r="AN132" s="72"/>
      <c r="AO132" s="75"/>
      <c r="AP132" s="78"/>
      <c r="AQ132" s="78"/>
      <c r="AR132" s="78"/>
      <c r="AS132" s="78"/>
      <c r="AT132" s="79"/>
      <c r="AU132" s="79"/>
      <c r="AV132" s="75"/>
      <c r="AW132" s="75"/>
      <c r="AX132" s="78"/>
      <c r="AY132" s="78"/>
      <c r="AZ132" s="78"/>
      <c r="BA132" s="78"/>
      <c r="BB132" s="79"/>
      <c r="BC132" s="79"/>
      <c r="BD132" s="75"/>
      <c r="BE132" s="75"/>
      <c r="BF132" s="78"/>
      <c r="BG132" s="78"/>
      <c r="BH132" s="78"/>
      <c r="BI132" s="78"/>
      <c r="BJ132" s="79"/>
      <c r="BK132" s="79"/>
      <c r="BL132" s="75"/>
      <c r="BM132" s="74"/>
      <c r="BN132" s="75"/>
      <c r="BO132" s="74"/>
      <c r="BP132" s="75"/>
      <c r="BQ132" s="61" t="e">
        <f>VLOOKUP(V132&amp;W132&amp;X132,'R5参照用'!$AJ$3:$AK$101,2,0)</f>
        <v>#N/A</v>
      </c>
      <c r="BR132" s="2" t="str">
        <f t="shared" si="1"/>
        <v/>
      </c>
      <c r="BS132" s="2">
        <v>128</v>
      </c>
      <c r="BT132" s="2" t="str">
        <f>IF($G132&lt;&gt;"R3","",COUNTIF(G$5:G132,BT$4))</f>
        <v/>
      </c>
      <c r="BU132" s="2" t="str">
        <f>IF($G132&lt;&gt;"R2","",COUNTIF(G$5:G132,BU$4))</f>
        <v/>
      </c>
    </row>
    <row r="133" spans="1:73" ht="21.75" customHeight="1" x14ac:dyDescent="0.3">
      <c r="A133" s="196" t="str">
        <f>表紙!$H$11</f>
        <v>28365</v>
      </c>
      <c r="B133" s="70"/>
      <c r="C133" s="70"/>
      <c r="D133" s="71"/>
      <c r="E133" s="70"/>
      <c r="F133" s="196" t="str">
        <f>IFERROR(VLOOKUP($A133&amp;"-"&amp;$BS133,'R5参照用'!$AU$3:$BB$4178,5,0),"")</f>
        <v/>
      </c>
      <c r="G133" s="196" t="str">
        <f>IFERROR(VLOOKUP($A133&amp;"-"&amp;$BS133,'R5参照用'!$AU$3:$BB$4178,3,0),"")</f>
        <v/>
      </c>
      <c r="H133" s="197" t="str">
        <f>IFERROR(VLOOKUP($A133&amp;"-"&amp;$BS133,'R5参照用'!$AU$3:$BB$4178,8,0),"")</f>
        <v/>
      </c>
      <c r="I133" s="198" t="s">
        <v>808</v>
      </c>
      <c r="J133" s="72"/>
      <c r="K133" s="198" t="s">
        <v>5</v>
      </c>
      <c r="L133" s="72"/>
      <c r="M133" s="198" t="s">
        <v>6</v>
      </c>
      <c r="N133" s="198" t="s">
        <v>808</v>
      </c>
      <c r="O133" s="72"/>
      <c r="P133" s="198" t="s">
        <v>5</v>
      </c>
      <c r="Q133" s="72"/>
      <c r="R133" s="198" t="s">
        <v>6</v>
      </c>
      <c r="S133" s="78"/>
      <c r="T133" s="78"/>
      <c r="U133" s="209"/>
      <c r="V133" s="72"/>
      <c r="W133" s="72"/>
      <c r="X133" s="72"/>
      <c r="Y133" s="73"/>
      <c r="Z133" s="73"/>
      <c r="AA133" s="73"/>
      <c r="AB133" s="78"/>
      <c r="AC133" s="78"/>
      <c r="AD133" s="78"/>
      <c r="AE133" s="78"/>
      <c r="AF133" s="78"/>
      <c r="AG133" s="78"/>
      <c r="AH133" s="78"/>
      <c r="AI133" s="78"/>
      <c r="AJ133" s="78"/>
      <c r="AK133" s="78"/>
      <c r="AL133" s="70"/>
      <c r="AM133" s="72"/>
      <c r="AN133" s="72"/>
      <c r="AO133" s="75"/>
      <c r="AP133" s="78"/>
      <c r="AQ133" s="78"/>
      <c r="AR133" s="78"/>
      <c r="AS133" s="78"/>
      <c r="AT133" s="79"/>
      <c r="AU133" s="79"/>
      <c r="AV133" s="75"/>
      <c r="AW133" s="75"/>
      <c r="AX133" s="78"/>
      <c r="AY133" s="78"/>
      <c r="AZ133" s="78"/>
      <c r="BA133" s="78"/>
      <c r="BB133" s="79"/>
      <c r="BC133" s="79"/>
      <c r="BD133" s="75"/>
      <c r="BE133" s="75"/>
      <c r="BF133" s="78"/>
      <c r="BG133" s="78"/>
      <c r="BH133" s="78"/>
      <c r="BI133" s="78"/>
      <c r="BJ133" s="79"/>
      <c r="BK133" s="79"/>
      <c r="BL133" s="75"/>
      <c r="BM133" s="74"/>
      <c r="BN133" s="75"/>
      <c r="BO133" s="74"/>
      <c r="BP133" s="75"/>
      <c r="BQ133" s="61" t="e">
        <f>VLOOKUP(V133&amp;W133&amp;X133,'R5参照用'!$AJ$3:$AK$101,2,0)</f>
        <v>#N/A</v>
      </c>
      <c r="BR133" s="2" t="str">
        <f t="shared" si="1"/>
        <v/>
      </c>
      <c r="BS133" s="2">
        <v>129</v>
      </c>
      <c r="BT133" s="2" t="str">
        <f>IF($G133&lt;&gt;"R3","",COUNTIF(G$5:G133,BT$4))</f>
        <v/>
      </c>
      <c r="BU133" s="2" t="str">
        <f>IF($G133&lt;&gt;"R2","",COUNTIF(G$5:G133,BU$4))</f>
        <v/>
      </c>
    </row>
    <row r="134" spans="1:73" ht="21.75" customHeight="1" x14ac:dyDescent="0.3">
      <c r="A134" s="196" t="str">
        <f>表紙!$H$11</f>
        <v>28365</v>
      </c>
      <c r="B134" s="70"/>
      <c r="C134" s="70"/>
      <c r="D134" s="71"/>
      <c r="E134" s="70"/>
      <c r="F134" s="196" t="str">
        <f>IFERROR(VLOOKUP($A134&amp;"-"&amp;$BS134,'R5参照用'!$AU$3:$BB$4178,5,0),"")</f>
        <v/>
      </c>
      <c r="G134" s="196" t="str">
        <f>IFERROR(VLOOKUP($A134&amp;"-"&amp;$BS134,'R5参照用'!$AU$3:$BB$4178,3,0),"")</f>
        <v/>
      </c>
      <c r="H134" s="197" t="str">
        <f>IFERROR(VLOOKUP($A134&amp;"-"&amp;$BS134,'R5参照用'!$AU$3:$BB$4178,8,0),"")</f>
        <v/>
      </c>
      <c r="I134" s="198" t="s">
        <v>808</v>
      </c>
      <c r="J134" s="72"/>
      <c r="K134" s="198" t="s">
        <v>5</v>
      </c>
      <c r="L134" s="72"/>
      <c r="M134" s="198" t="s">
        <v>6</v>
      </c>
      <c r="N134" s="198" t="s">
        <v>808</v>
      </c>
      <c r="O134" s="72"/>
      <c r="P134" s="198" t="s">
        <v>5</v>
      </c>
      <c r="Q134" s="72"/>
      <c r="R134" s="198" t="s">
        <v>6</v>
      </c>
      <c r="S134" s="78"/>
      <c r="T134" s="78"/>
      <c r="U134" s="209"/>
      <c r="V134" s="72"/>
      <c r="W134" s="72"/>
      <c r="X134" s="72"/>
      <c r="Y134" s="73"/>
      <c r="Z134" s="73"/>
      <c r="AA134" s="73"/>
      <c r="AB134" s="78"/>
      <c r="AC134" s="78"/>
      <c r="AD134" s="78"/>
      <c r="AE134" s="78"/>
      <c r="AF134" s="78"/>
      <c r="AG134" s="78"/>
      <c r="AH134" s="78"/>
      <c r="AI134" s="78"/>
      <c r="AJ134" s="78"/>
      <c r="AK134" s="78"/>
      <c r="AL134" s="70"/>
      <c r="AM134" s="72"/>
      <c r="AN134" s="72"/>
      <c r="AO134" s="75"/>
      <c r="AP134" s="78"/>
      <c r="AQ134" s="78"/>
      <c r="AR134" s="78"/>
      <c r="AS134" s="78"/>
      <c r="AT134" s="79"/>
      <c r="AU134" s="79"/>
      <c r="AV134" s="75"/>
      <c r="AW134" s="75"/>
      <c r="AX134" s="78"/>
      <c r="AY134" s="78"/>
      <c r="AZ134" s="78"/>
      <c r="BA134" s="78"/>
      <c r="BB134" s="79"/>
      <c r="BC134" s="79"/>
      <c r="BD134" s="75"/>
      <c r="BE134" s="75"/>
      <c r="BF134" s="78"/>
      <c r="BG134" s="78"/>
      <c r="BH134" s="78"/>
      <c r="BI134" s="78"/>
      <c r="BJ134" s="79"/>
      <c r="BK134" s="79"/>
      <c r="BL134" s="75"/>
      <c r="BM134" s="74"/>
      <c r="BN134" s="75"/>
      <c r="BO134" s="74"/>
      <c r="BP134" s="75"/>
      <c r="BQ134" s="61" t="e">
        <f>VLOOKUP(V134&amp;W134&amp;X134,'R5参照用'!$AJ$3:$AK$101,2,0)</f>
        <v>#N/A</v>
      </c>
      <c r="BR134" s="2" t="str">
        <f t="shared" ref="BR134:BR197" si="2">LEFT(V134,1)</f>
        <v/>
      </c>
      <c r="BS134" s="2">
        <v>130</v>
      </c>
      <c r="BT134" s="2" t="str">
        <f>IF($G134&lt;&gt;"R3","",COUNTIF(G$5:G134,BT$4))</f>
        <v/>
      </c>
      <c r="BU134" s="2" t="str">
        <f>IF($G134&lt;&gt;"R2","",COUNTIF(G$5:G134,BU$4))</f>
        <v/>
      </c>
    </row>
    <row r="135" spans="1:73" ht="21.75" customHeight="1" x14ac:dyDescent="0.3">
      <c r="A135" s="196" t="str">
        <f>表紙!$H$11</f>
        <v>28365</v>
      </c>
      <c r="B135" s="70"/>
      <c r="C135" s="70"/>
      <c r="D135" s="71"/>
      <c r="E135" s="70"/>
      <c r="F135" s="196" t="str">
        <f>IFERROR(VLOOKUP($A135&amp;"-"&amp;$BS135,'R5参照用'!$AU$3:$BB$4178,5,0),"")</f>
        <v/>
      </c>
      <c r="G135" s="196" t="str">
        <f>IFERROR(VLOOKUP($A135&amp;"-"&amp;$BS135,'R5参照用'!$AU$3:$BB$4178,3,0),"")</f>
        <v/>
      </c>
      <c r="H135" s="197" t="str">
        <f>IFERROR(VLOOKUP($A135&amp;"-"&amp;$BS135,'R5参照用'!$AU$3:$BB$4178,8,0),"")</f>
        <v/>
      </c>
      <c r="I135" s="198" t="s">
        <v>808</v>
      </c>
      <c r="J135" s="72"/>
      <c r="K135" s="198" t="s">
        <v>5</v>
      </c>
      <c r="L135" s="72"/>
      <c r="M135" s="198" t="s">
        <v>6</v>
      </c>
      <c r="N135" s="198" t="s">
        <v>808</v>
      </c>
      <c r="O135" s="72"/>
      <c r="P135" s="198" t="s">
        <v>5</v>
      </c>
      <c r="Q135" s="72"/>
      <c r="R135" s="198" t="s">
        <v>6</v>
      </c>
      <c r="S135" s="78"/>
      <c r="T135" s="78"/>
      <c r="U135" s="209"/>
      <c r="V135" s="72"/>
      <c r="W135" s="72"/>
      <c r="X135" s="72"/>
      <c r="Y135" s="73"/>
      <c r="Z135" s="73"/>
      <c r="AA135" s="73"/>
      <c r="AB135" s="78"/>
      <c r="AC135" s="78"/>
      <c r="AD135" s="78"/>
      <c r="AE135" s="78"/>
      <c r="AF135" s="78"/>
      <c r="AG135" s="78"/>
      <c r="AH135" s="78"/>
      <c r="AI135" s="78"/>
      <c r="AJ135" s="78"/>
      <c r="AK135" s="78"/>
      <c r="AL135" s="70"/>
      <c r="AM135" s="72"/>
      <c r="AN135" s="72"/>
      <c r="AO135" s="75"/>
      <c r="AP135" s="78"/>
      <c r="AQ135" s="78"/>
      <c r="AR135" s="78"/>
      <c r="AS135" s="78"/>
      <c r="AT135" s="79"/>
      <c r="AU135" s="79"/>
      <c r="AV135" s="75"/>
      <c r="AW135" s="75"/>
      <c r="AX135" s="78"/>
      <c r="AY135" s="78"/>
      <c r="AZ135" s="78"/>
      <c r="BA135" s="78"/>
      <c r="BB135" s="79"/>
      <c r="BC135" s="79"/>
      <c r="BD135" s="75"/>
      <c r="BE135" s="75"/>
      <c r="BF135" s="78"/>
      <c r="BG135" s="78"/>
      <c r="BH135" s="78"/>
      <c r="BI135" s="78"/>
      <c r="BJ135" s="79"/>
      <c r="BK135" s="79"/>
      <c r="BL135" s="75"/>
      <c r="BM135" s="74"/>
      <c r="BN135" s="75"/>
      <c r="BO135" s="74"/>
      <c r="BP135" s="75"/>
      <c r="BQ135" s="61" t="e">
        <f>VLOOKUP(V135&amp;W135&amp;X135,'R5参照用'!$AJ$3:$AK$101,2,0)</f>
        <v>#N/A</v>
      </c>
      <c r="BR135" s="2" t="str">
        <f t="shared" si="2"/>
        <v/>
      </c>
      <c r="BS135" s="2">
        <v>131</v>
      </c>
      <c r="BT135" s="2" t="str">
        <f>IF($G135&lt;&gt;"R3","",COUNTIF(G$5:G135,BT$4))</f>
        <v/>
      </c>
      <c r="BU135" s="2" t="str">
        <f>IF($G135&lt;&gt;"R2","",COUNTIF(G$5:G135,BU$4))</f>
        <v/>
      </c>
    </row>
    <row r="136" spans="1:73" ht="21.75" customHeight="1" x14ac:dyDescent="0.3">
      <c r="A136" s="196" t="str">
        <f>表紙!$H$11</f>
        <v>28365</v>
      </c>
      <c r="B136" s="70"/>
      <c r="C136" s="70"/>
      <c r="D136" s="71"/>
      <c r="E136" s="70"/>
      <c r="F136" s="196" t="str">
        <f>IFERROR(VLOOKUP($A136&amp;"-"&amp;$BS136,'R5参照用'!$AU$3:$BB$4178,5,0),"")</f>
        <v/>
      </c>
      <c r="G136" s="196" t="str">
        <f>IFERROR(VLOOKUP($A136&amp;"-"&amp;$BS136,'R5参照用'!$AU$3:$BB$4178,3,0),"")</f>
        <v/>
      </c>
      <c r="H136" s="197" t="str">
        <f>IFERROR(VLOOKUP($A136&amp;"-"&amp;$BS136,'R5参照用'!$AU$3:$BB$4178,8,0),"")</f>
        <v/>
      </c>
      <c r="I136" s="198" t="s">
        <v>808</v>
      </c>
      <c r="J136" s="72"/>
      <c r="K136" s="198" t="s">
        <v>5</v>
      </c>
      <c r="L136" s="72"/>
      <c r="M136" s="198" t="s">
        <v>6</v>
      </c>
      <c r="N136" s="198" t="s">
        <v>808</v>
      </c>
      <c r="O136" s="72"/>
      <c r="P136" s="198" t="s">
        <v>5</v>
      </c>
      <c r="Q136" s="72"/>
      <c r="R136" s="198" t="s">
        <v>6</v>
      </c>
      <c r="S136" s="78"/>
      <c r="T136" s="78"/>
      <c r="U136" s="209"/>
      <c r="V136" s="72"/>
      <c r="W136" s="72"/>
      <c r="X136" s="72"/>
      <c r="Y136" s="73"/>
      <c r="Z136" s="73"/>
      <c r="AA136" s="73"/>
      <c r="AB136" s="78"/>
      <c r="AC136" s="78"/>
      <c r="AD136" s="78"/>
      <c r="AE136" s="78"/>
      <c r="AF136" s="78"/>
      <c r="AG136" s="78"/>
      <c r="AH136" s="78"/>
      <c r="AI136" s="78"/>
      <c r="AJ136" s="78"/>
      <c r="AK136" s="78"/>
      <c r="AL136" s="70"/>
      <c r="AM136" s="72"/>
      <c r="AN136" s="72"/>
      <c r="AO136" s="75"/>
      <c r="AP136" s="78"/>
      <c r="AQ136" s="78"/>
      <c r="AR136" s="78"/>
      <c r="AS136" s="78"/>
      <c r="AT136" s="79"/>
      <c r="AU136" s="79"/>
      <c r="AV136" s="75"/>
      <c r="AW136" s="75"/>
      <c r="AX136" s="78"/>
      <c r="AY136" s="78"/>
      <c r="AZ136" s="78"/>
      <c r="BA136" s="78"/>
      <c r="BB136" s="79"/>
      <c r="BC136" s="79"/>
      <c r="BD136" s="75"/>
      <c r="BE136" s="75"/>
      <c r="BF136" s="78"/>
      <c r="BG136" s="78"/>
      <c r="BH136" s="78"/>
      <c r="BI136" s="78"/>
      <c r="BJ136" s="79"/>
      <c r="BK136" s="79"/>
      <c r="BL136" s="75"/>
      <c r="BM136" s="74"/>
      <c r="BN136" s="75"/>
      <c r="BO136" s="74"/>
      <c r="BP136" s="75"/>
      <c r="BQ136" s="61" t="e">
        <f>VLOOKUP(V136&amp;W136&amp;X136,'R5参照用'!$AJ$3:$AK$101,2,0)</f>
        <v>#N/A</v>
      </c>
      <c r="BR136" s="2" t="str">
        <f t="shared" si="2"/>
        <v/>
      </c>
      <c r="BS136" s="2">
        <v>132</v>
      </c>
      <c r="BT136" s="2" t="str">
        <f>IF($G136&lt;&gt;"R3","",COUNTIF(G$5:G136,BT$4))</f>
        <v/>
      </c>
      <c r="BU136" s="2" t="str">
        <f>IF($G136&lt;&gt;"R2","",COUNTIF(G$5:G136,BU$4))</f>
        <v/>
      </c>
    </row>
    <row r="137" spans="1:73" ht="21.75" customHeight="1" x14ac:dyDescent="0.3">
      <c r="A137" s="196" t="str">
        <f>表紙!$H$11</f>
        <v>28365</v>
      </c>
      <c r="B137" s="70"/>
      <c r="C137" s="70"/>
      <c r="D137" s="71"/>
      <c r="E137" s="70"/>
      <c r="F137" s="196" t="str">
        <f>IFERROR(VLOOKUP($A137&amp;"-"&amp;$BS137,'R5参照用'!$AU$3:$BB$4178,5,0),"")</f>
        <v/>
      </c>
      <c r="G137" s="196" t="str">
        <f>IFERROR(VLOOKUP($A137&amp;"-"&amp;$BS137,'R5参照用'!$AU$3:$BB$4178,3,0),"")</f>
        <v/>
      </c>
      <c r="H137" s="197" t="str">
        <f>IFERROR(VLOOKUP($A137&amp;"-"&amp;$BS137,'R5参照用'!$AU$3:$BB$4178,8,0),"")</f>
        <v/>
      </c>
      <c r="I137" s="198" t="s">
        <v>808</v>
      </c>
      <c r="J137" s="72"/>
      <c r="K137" s="198" t="s">
        <v>5</v>
      </c>
      <c r="L137" s="72"/>
      <c r="M137" s="198" t="s">
        <v>6</v>
      </c>
      <c r="N137" s="198" t="s">
        <v>808</v>
      </c>
      <c r="O137" s="72"/>
      <c r="P137" s="198" t="s">
        <v>5</v>
      </c>
      <c r="Q137" s="72"/>
      <c r="R137" s="198" t="s">
        <v>6</v>
      </c>
      <c r="S137" s="78"/>
      <c r="T137" s="78"/>
      <c r="U137" s="209"/>
      <c r="V137" s="72"/>
      <c r="W137" s="72"/>
      <c r="X137" s="72"/>
      <c r="Y137" s="73"/>
      <c r="Z137" s="73"/>
      <c r="AA137" s="73"/>
      <c r="AB137" s="78"/>
      <c r="AC137" s="78"/>
      <c r="AD137" s="78"/>
      <c r="AE137" s="78"/>
      <c r="AF137" s="78"/>
      <c r="AG137" s="78"/>
      <c r="AH137" s="78"/>
      <c r="AI137" s="78"/>
      <c r="AJ137" s="78"/>
      <c r="AK137" s="78"/>
      <c r="AL137" s="70"/>
      <c r="AM137" s="72"/>
      <c r="AN137" s="72"/>
      <c r="AO137" s="75"/>
      <c r="AP137" s="78"/>
      <c r="AQ137" s="78"/>
      <c r="AR137" s="78"/>
      <c r="AS137" s="78"/>
      <c r="AT137" s="79"/>
      <c r="AU137" s="79"/>
      <c r="AV137" s="75"/>
      <c r="AW137" s="75"/>
      <c r="AX137" s="78"/>
      <c r="AY137" s="78"/>
      <c r="AZ137" s="78"/>
      <c r="BA137" s="78"/>
      <c r="BB137" s="79"/>
      <c r="BC137" s="79"/>
      <c r="BD137" s="75"/>
      <c r="BE137" s="75"/>
      <c r="BF137" s="78"/>
      <c r="BG137" s="78"/>
      <c r="BH137" s="78"/>
      <c r="BI137" s="78"/>
      <c r="BJ137" s="79"/>
      <c r="BK137" s="79"/>
      <c r="BL137" s="75"/>
      <c r="BM137" s="74"/>
      <c r="BN137" s="75"/>
      <c r="BO137" s="74"/>
      <c r="BP137" s="75"/>
      <c r="BQ137" s="61" t="e">
        <f>VLOOKUP(V137&amp;W137&amp;X137,'R5参照用'!$AJ$3:$AK$101,2,0)</f>
        <v>#N/A</v>
      </c>
      <c r="BR137" s="2" t="str">
        <f t="shared" si="2"/>
        <v/>
      </c>
      <c r="BS137" s="2">
        <v>133</v>
      </c>
      <c r="BT137" s="2" t="str">
        <f>IF($G137&lt;&gt;"R3","",COUNTIF(G$5:G137,BT$4))</f>
        <v/>
      </c>
      <c r="BU137" s="2" t="str">
        <f>IF($G137&lt;&gt;"R2","",COUNTIF(G$5:G137,BU$4))</f>
        <v/>
      </c>
    </row>
    <row r="138" spans="1:73" ht="21.75" customHeight="1" x14ac:dyDescent="0.3">
      <c r="A138" s="196" t="str">
        <f>表紙!$H$11</f>
        <v>28365</v>
      </c>
      <c r="B138" s="70"/>
      <c r="C138" s="70"/>
      <c r="D138" s="71"/>
      <c r="E138" s="70"/>
      <c r="F138" s="196" t="str">
        <f>IFERROR(VLOOKUP($A138&amp;"-"&amp;$BS138,'R5参照用'!$AU$3:$BB$4178,5,0),"")</f>
        <v/>
      </c>
      <c r="G138" s="196" t="str">
        <f>IFERROR(VLOOKUP($A138&amp;"-"&amp;$BS138,'R5参照用'!$AU$3:$BB$4178,3,0),"")</f>
        <v/>
      </c>
      <c r="H138" s="197" t="str">
        <f>IFERROR(VLOOKUP($A138&amp;"-"&amp;$BS138,'R5参照用'!$AU$3:$BB$4178,8,0),"")</f>
        <v/>
      </c>
      <c r="I138" s="198" t="s">
        <v>808</v>
      </c>
      <c r="J138" s="72"/>
      <c r="K138" s="198" t="s">
        <v>5</v>
      </c>
      <c r="L138" s="72"/>
      <c r="M138" s="198" t="s">
        <v>6</v>
      </c>
      <c r="N138" s="198" t="s">
        <v>808</v>
      </c>
      <c r="O138" s="72"/>
      <c r="P138" s="198" t="s">
        <v>5</v>
      </c>
      <c r="Q138" s="72"/>
      <c r="R138" s="198" t="s">
        <v>6</v>
      </c>
      <c r="S138" s="78"/>
      <c r="T138" s="78"/>
      <c r="U138" s="209"/>
      <c r="V138" s="72"/>
      <c r="W138" s="72"/>
      <c r="X138" s="72"/>
      <c r="Y138" s="73"/>
      <c r="Z138" s="73"/>
      <c r="AA138" s="73"/>
      <c r="AB138" s="78"/>
      <c r="AC138" s="78"/>
      <c r="AD138" s="78"/>
      <c r="AE138" s="78"/>
      <c r="AF138" s="78"/>
      <c r="AG138" s="78"/>
      <c r="AH138" s="78"/>
      <c r="AI138" s="78"/>
      <c r="AJ138" s="78"/>
      <c r="AK138" s="78"/>
      <c r="AL138" s="70"/>
      <c r="AM138" s="72"/>
      <c r="AN138" s="72"/>
      <c r="AO138" s="75"/>
      <c r="AP138" s="78"/>
      <c r="AQ138" s="78"/>
      <c r="AR138" s="78"/>
      <c r="AS138" s="78"/>
      <c r="AT138" s="79"/>
      <c r="AU138" s="79"/>
      <c r="AV138" s="75"/>
      <c r="AW138" s="75"/>
      <c r="AX138" s="78"/>
      <c r="AY138" s="78"/>
      <c r="AZ138" s="78"/>
      <c r="BA138" s="78"/>
      <c r="BB138" s="79"/>
      <c r="BC138" s="79"/>
      <c r="BD138" s="75"/>
      <c r="BE138" s="75"/>
      <c r="BF138" s="78"/>
      <c r="BG138" s="78"/>
      <c r="BH138" s="78"/>
      <c r="BI138" s="78"/>
      <c r="BJ138" s="79"/>
      <c r="BK138" s="79"/>
      <c r="BL138" s="75"/>
      <c r="BM138" s="74"/>
      <c r="BN138" s="75"/>
      <c r="BO138" s="74"/>
      <c r="BP138" s="75"/>
      <c r="BQ138" s="61" t="e">
        <f>VLOOKUP(V138&amp;W138&amp;X138,'R5参照用'!$AJ$3:$AK$101,2,0)</f>
        <v>#N/A</v>
      </c>
      <c r="BR138" s="2" t="str">
        <f t="shared" si="2"/>
        <v/>
      </c>
      <c r="BS138" s="2">
        <v>134</v>
      </c>
      <c r="BT138" s="2" t="str">
        <f>IF($G138&lt;&gt;"R3","",COUNTIF(G$5:G138,BT$4))</f>
        <v/>
      </c>
      <c r="BU138" s="2" t="str">
        <f>IF($G138&lt;&gt;"R2","",COUNTIF(G$5:G138,BU$4))</f>
        <v/>
      </c>
    </row>
    <row r="139" spans="1:73" ht="21.75" customHeight="1" x14ac:dyDescent="0.3">
      <c r="A139" s="196" t="str">
        <f>表紙!$H$11</f>
        <v>28365</v>
      </c>
      <c r="B139" s="70"/>
      <c r="C139" s="70"/>
      <c r="D139" s="71"/>
      <c r="E139" s="70"/>
      <c r="F139" s="196" t="str">
        <f>IFERROR(VLOOKUP($A139&amp;"-"&amp;$BS139,'R5参照用'!$AU$3:$BB$4178,5,0),"")</f>
        <v/>
      </c>
      <c r="G139" s="196" t="str">
        <f>IFERROR(VLOOKUP($A139&amp;"-"&amp;$BS139,'R5参照用'!$AU$3:$BB$4178,3,0),"")</f>
        <v/>
      </c>
      <c r="H139" s="197" t="str">
        <f>IFERROR(VLOOKUP($A139&amp;"-"&amp;$BS139,'R5参照用'!$AU$3:$BB$4178,8,0),"")</f>
        <v/>
      </c>
      <c r="I139" s="198" t="s">
        <v>808</v>
      </c>
      <c r="J139" s="72"/>
      <c r="K139" s="198" t="s">
        <v>5</v>
      </c>
      <c r="L139" s="72"/>
      <c r="M139" s="198" t="s">
        <v>6</v>
      </c>
      <c r="N139" s="198" t="s">
        <v>808</v>
      </c>
      <c r="O139" s="72"/>
      <c r="P139" s="198" t="s">
        <v>5</v>
      </c>
      <c r="Q139" s="72"/>
      <c r="R139" s="198" t="s">
        <v>6</v>
      </c>
      <c r="S139" s="78"/>
      <c r="T139" s="78"/>
      <c r="U139" s="209"/>
      <c r="V139" s="72"/>
      <c r="W139" s="72"/>
      <c r="X139" s="72"/>
      <c r="Y139" s="73"/>
      <c r="Z139" s="73"/>
      <c r="AA139" s="73"/>
      <c r="AB139" s="78"/>
      <c r="AC139" s="78"/>
      <c r="AD139" s="78"/>
      <c r="AE139" s="78"/>
      <c r="AF139" s="78"/>
      <c r="AG139" s="78"/>
      <c r="AH139" s="78"/>
      <c r="AI139" s="78"/>
      <c r="AJ139" s="78"/>
      <c r="AK139" s="78"/>
      <c r="AL139" s="70"/>
      <c r="AM139" s="72"/>
      <c r="AN139" s="72"/>
      <c r="AO139" s="75"/>
      <c r="AP139" s="78"/>
      <c r="AQ139" s="78"/>
      <c r="AR139" s="78"/>
      <c r="AS139" s="78"/>
      <c r="AT139" s="79"/>
      <c r="AU139" s="79"/>
      <c r="AV139" s="75"/>
      <c r="AW139" s="75"/>
      <c r="AX139" s="78"/>
      <c r="AY139" s="78"/>
      <c r="AZ139" s="78"/>
      <c r="BA139" s="78"/>
      <c r="BB139" s="79"/>
      <c r="BC139" s="79"/>
      <c r="BD139" s="75"/>
      <c r="BE139" s="75"/>
      <c r="BF139" s="78"/>
      <c r="BG139" s="78"/>
      <c r="BH139" s="78"/>
      <c r="BI139" s="78"/>
      <c r="BJ139" s="79"/>
      <c r="BK139" s="79"/>
      <c r="BL139" s="75"/>
      <c r="BM139" s="74"/>
      <c r="BN139" s="75"/>
      <c r="BO139" s="74"/>
      <c r="BP139" s="75"/>
      <c r="BQ139" s="61" t="e">
        <f>VLOOKUP(V139&amp;W139&amp;X139,'R5参照用'!$AJ$3:$AK$101,2,0)</f>
        <v>#N/A</v>
      </c>
      <c r="BR139" s="2" t="str">
        <f t="shared" si="2"/>
        <v/>
      </c>
      <c r="BS139" s="2">
        <v>135</v>
      </c>
      <c r="BT139" s="2" t="str">
        <f>IF($G139&lt;&gt;"R3","",COUNTIF(G$5:G139,BT$4))</f>
        <v/>
      </c>
      <c r="BU139" s="2" t="str">
        <f>IF($G139&lt;&gt;"R2","",COUNTIF(G$5:G139,BU$4))</f>
        <v/>
      </c>
    </row>
    <row r="140" spans="1:73" ht="21.75" customHeight="1" x14ac:dyDescent="0.3">
      <c r="A140" s="196" t="str">
        <f>表紙!$H$11</f>
        <v>28365</v>
      </c>
      <c r="B140" s="70"/>
      <c r="C140" s="70"/>
      <c r="D140" s="71"/>
      <c r="E140" s="70"/>
      <c r="F140" s="196" t="str">
        <f>IFERROR(VLOOKUP($A140&amp;"-"&amp;$BS140,'R5参照用'!$AU$3:$BB$4178,5,0),"")</f>
        <v/>
      </c>
      <c r="G140" s="196" t="str">
        <f>IFERROR(VLOOKUP($A140&amp;"-"&amp;$BS140,'R5参照用'!$AU$3:$BB$4178,3,0),"")</f>
        <v/>
      </c>
      <c r="H140" s="197" t="str">
        <f>IFERROR(VLOOKUP($A140&amp;"-"&amp;$BS140,'R5参照用'!$AU$3:$BB$4178,8,0),"")</f>
        <v/>
      </c>
      <c r="I140" s="198" t="s">
        <v>808</v>
      </c>
      <c r="J140" s="72"/>
      <c r="K140" s="198" t="s">
        <v>5</v>
      </c>
      <c r="L140" s="72"/>
      <c r="M140" s="198" t="s">
        <v>6</v>
      </c>
      <c r="N140" s="198" t="s">
        <v>808</v>
      </c>
      <c r="O140" s="72"/>
      <c r="P140" s="198" t="s">
        <v>5</v>
      </c>
      <c r="Q140" s="72"/>
      <c r="R140" s="198" t="s">
        <v>6</v>
      </c>
      <c r="S140" s="78"/>
      <c r="T140" s="78"/>
      <c r="U140" s="209"/>
      <c r="V140" s="72"/>
      <c r="W140" s="72"/>
      <c r="X140" s="72"/>
      <c r="Y140" s="73"/>
      <c r="Z140" s="73"/>
      <c r="AA140" s="73"/>
      <c r="AB140" s="78"/>
      <c r="AC140" s="78"/>
      <c r="AD140" s="78"/>
      <c r="AE140" s="78"/>
      <c r="AF140" s="78"/>
      <c r="AG140" s="78"/>
      <c r="AH140" s="78"/>
      <c r="AI140" s="78"/>
      <c r="AJ140" s="78"/>
      <c r="AK140" s="78"/>
      <c r="AL140" s="70"/>
      <c r="AM140" s="72"/>
      <c r="AN140" s="72"/>
      <c r="AO140" s="75"/>
      <c r="AP140" s="78"/>
      <c r="AQ140" s="78"/>
      <c r="AR140" s="78"/>
      <c r="AS140" s="78"/>
      <c r="AT140" s="79"/>
      <c r="AU140" s="79"/>
      <c r="AV140" s="75"/>
      <c r="AW140" s="75"/>
      <c r="AX140" s="78"/>
      <c r="AY140" s="78"/>
      <c r="AZ140" s="78"/>
      <c r="BA140" s="78"/>
      <c r="BB140" s="79"/>
      <c r="BC140" s="79"/>
      <c r="BD140" s="75"/>
      <c r="BE140" s="75"/>
      <c r="BF140" s="78"/>
      <c r="BG140" s="78"/>
      <c r="BH140" s="78"/>
      <c r="BI140" s="78"/>
      <c r="BJ140" s="79"/>
      <c r="BK140" s="79"/>
      <c r="BL140" s="75"/>
      <c r="BM140" s="74"/>
      <c r="BN140" s="75"/>
      <c r="BO140" s="74"/>
      <c r="BP140" s="75"/>
      <c r="BQ140" s="61" t="e">
        <f>VLOOKUP(V140&amp;W140&amp;X140,'R5参照用'!$AJ$3:$AK$101,2,0)</f>
        <v>#N/A</v>
      </c>
      <c r="BR140" s="2" t="str">
        <f t="shared" si="2"/>
        <v/>
      </c>
      <c r="BS140" s="2">
        <v>136</v>
      </c>
      <c r="BT140" s="2" t="str">
        <f>IF($G140&lt;&gt;"R3","",COUNTIF(G$5:G140,BT$4))</f>
        <v/>
      </c>
      <c r="BU140" s="2" t="str">
        <f>IF($G140&lt;&gt;"R2","",COUNTIF(G$5:G140,BU$4))</f>
        <v/>
      </c>
    </row>
    <row r="141" spans="1:73" ht="21.75" customHeight="1" x14ac:dyDescent="0.3">
      <c r="A141" s="196" t="str">
        <f>表紙!$H$11</f>
        <v>28365</v>
      </c>
      <c r="B141" s="70"/>
      <c r="C141" s="70"/>
      <c r="D141" s="71"/>
      <c r="E141" s="70"/>
      <c r="F141" s="196" t="str">
        <f>IFERROR(VLOOKUP($A141&amp;"-"&amp;$BS141,'R5参照用'!$AU$3:$BB$4178,5,0),"")</f>
        <v/>
      </c>
      <c r="G141" s="196" t="str">
        <f>IFERROR(VLOOKUP($A141&amp;"-"&amp;$BS141,'R5参照用'!$AU$3:$BB$4178,3,0),"")</f>
        <v/>
      </c>
      <c r="H141" s="197" t="str">
        <f>IFERROR(VLOOKUP($A141&amp;"-"&amp;$BS141,'R5参照用'!$AU$3:$BB$4178,8,0),"")</f>
        <v/>
      </c>
      <c r="I141" s="198" t="s">
        <v>808</v>
      </c>
      <c r="J141" s="72"/>
      <c r="K141" s="198" t="s">
        <v>5</v>
      </c>
      <c r="L141" s="72"/>
      <c r="M141" s="198" t="s">
        <v>6</v>
      </c>
      <c r="N141" s="198" t="s">
        <v>808</v>
      </c>
      <c r="O141" s="72"/>
      <c r="P141" s="198" t="s">
        <v>5</v>
      </c>
      <c r="Q141" s="72"/>
      <c r="R141" s="198" t="s">
        <v>6</v>
      </c>
      <c r="S141" s="78"/>
      <c r="T141" s="78"/>
      <c r="U141" s="209"/>
      <c r="V141" s="72"/>
      <c r="W141" s="72"/>
      <c r="X141" s="72"/>
      <c r="Y141" s="73"/>
      <c r="Z141" s="73"/>
      <c r="AA141" s="73"/>
      <c r="AB141" s="78"/>
      <c r="AC141" s="78"/>
      <c r="AD141" s="78"/>
      <c r="AE141" s="78"/>
      <c r="AF141" s="78"/>
      <c r="AG141" s="78"/>
      <c r="AH141" s="78"/>
      <c r="AI141" s="78"/>
      <c r="AJ141" s="78"/>
      <c r="AK141" s="78"/>
      <c r="AL141" s="70"/>
      <c r="AM141" s="72"/>
      <c r="AN141" s="72"/>
      <c r="AO141" s="75"/>
      <c r="AP141" s="78"/>
      <c r="AQ141" s="78"/>
      <c r="AR141" s="78"/>
      <c r="AS141" s="78"/>
      <c r="AT141" s="79"/>
      <c r="AU141" s="79"/>
      <c r="AV141" s="75"/>
      <c r="AW141" s="75"/>
      <c r="AX141" s="78"/>
      <c r="AY141" s="78"/>
      <c r="AZ141" s="78"/>
      <c r="BA141" s="78"/>
      <c r="BB141" s="79"/>
      <c r="BC141" s="79"/>
      <c r="BD141" s="75"/>
      <c r="BE141" s="75"/>
      <c r="BF141" s="78"/>
      <c r="BG141" s="78"/>
      <c r="BH141" s="78"/>
      <c r="BI141" s="78"/>
      <c r="BJ141" s="79"/>
      <c r="BK141" s="79"/>
      <c r="BL141" s="75"/>
      <c r="BM141" s="74"/>
      <c r="BN141" s="75"/>
      <c r="BO141" s="74"/>
      <c r="BP141" s="75"/>
      <c r="BQ141" s="61" t="e">
        <f>VLOOKUP(V141&amp;W141&amp;X141,'R5参照用'!$AJ$3:$AK$101,2,0)</f>
        <v>#N/A</v>
      </c>
      <c r="BR141" s="2" t="str">
        <f t="shared" si="2"/>
        <v/>
      </c>
      <c r="BS141" s="2">
        <v>137</v>
      </c>
      <c r="BT141" s="2" t="str">
        <f>IF($G141&lt;&gt;"R3","",COUNTIF(G$5:G141,BT$4))</f>
        <v/>
      </c>
      <c r="BU141" s="2" t="str">
        <f>IF($G141&lt;&gt;"R2","",COUNTIF(G$5:G141,BU$4))</f>
        <v/>
      </c>
    </row>
    <row r="142" spans="1:73" ht="21.75" customHeight="1" x14ac:dyDescent="0.3">
      <c r="A142" s="196" t="str">
        <f>表紙!$H$11</f>
        <v>28365</v>
      </c>
      <c r="B142" s="70"/>
      <c r="C142" s="70"/>
      <c r="D142" s="71"/>
      <c r="E142" s="70"/>
      <c r="F142" s="196" t="str">
        <f>IFERROR(VLOOKUP($A142&amp;"-"&amp;$BS142,'R5参照用'!$AU$3:$BB$4178,5,0),"")</f>
        <v/>
      </c>
      <c r="G142" s="196" t="str">
        <f>IFERROR(VLOOKUP($A142&amp;"-"&amp;$BS142,'R5参照用'!$AU$3:$BB$4178,3,0),"")</f>
        <v/>
      </c>
      <c r="H142" s="197" t="str">
        <f>IFERROR(VLOOKUP($A142&amp;"-"&amp;$BS142,'R5参照用'!$AU$3:$BB$4178,8,0),"")</f>
        <v/>
      </c>
      <c r="I142" s="198" t="s">
        <v>808</v>
      </c>
      <c r="J142" s="72"/>
      <c r="K142" s="198" t="s">
        <v>5</v>
      </c>
      <c r="L142" s="72"/>
      <c r="M142" s="198" t="s">
        <v>6</v>
      </c>
      <c r="N142" s="198" t="s">
        <v>808</v>
      </c>
      <c r="O142" s="72"/>
      <c r="P142" s="198" t="s">
        <v>5</v>
      </c>
      <c r="Q142" s="72"/>
      <c r="R142" s="198" t="s">
        <v>6</v>
      </c>
      <c r="S142" s="78"/>
      <c r="T142" s="78"/>
      <c r="U142" s="209"/>
      <c r="V142" s="72"/>
      <c r="W142" s="72"/>
      <c r="X142" s="72"/>
      <c r="Y142" s="73"/>
      <c r="Z142" s="73"/>
      <c r="AA142" s="73"/>
      <c r="AB142" s="78"/>
      <c r="AC142" s="78"/>
      <c r="AD142" s="78"/>
      <c r="AE142" s="78"/>
      <c r="AF142" s="78"/>
      <c r="AG142" s="78"/>
      <c r="AH142" s="78"/>
      <c r="AI142" s="78"/>
      <c r="AJ142" s="78"/>
      <c r="AK142" s="78"/>
      <c r="AL142" s="70"/>
      <c r="AM142" s="72"/>
      <c r="AN142" s="72"/>
      <c r="AO142" s="75"/>
      <c r="AP142" s="78"/>
      <c r="AQ142" s="78"/>
      <c r="AR142" s="78"/>
      <c r="AS142" s="78"/>
      <c r="AT142" s="79"/>
      <c r="AU142" s="79"/>
      <c r="AV142" s="75"/>
      <c r="AW142" s="75"/>
      <c r="AX142" s="78"/>
      <c r="AY142" s="78"/>
      <c r="AZ142" s="78"/>
      <c r="BA142" s="78"/>
      <c r="BB142" s="79"/>
      <c r="BC142" s="79"/>
      <c r="BD142" s="75"/>
      <c r="BE142" s="75"/>
      <c r="BF142" s="78"/>
      <c r="BG142" s="78"/>
      <c r="BH142" s="78"/>
      <c r="BI142" s="78"/>
      <c r="BJ142" s="79"/>
      <c r="BK142" s="79"/>
      <c r="BL142" s="75"/>
      <c r="BM142" s="74"/>
      <c r="BN142" s="75"/>
      <c r="BO142" s="74"/>
      <c r="BP142" s="75"/>
      <c r="BQ142" s="61" t="e">
        <f>VLOOKUP(V142&amp;W142&amp;X142,'R5参照用'!$AJ$3:$AK$101,2,0)</f>
        <v>#N/A</v>
      </c>
      <c r="BR142" s="2" t="str">
        <f t="shared" si="2"/>
        <v/>
      </c>
      <c r="BS142" s="2">
        <v>138</v>
      </c>
      <c r="BT142" s="2" t="str">
        <f>IF($G142&lt;&gt;"R3","",COUNTIF(G$5:G142,BT$4))</f>
        <v/>
      </c>
      <c r="BU142" s="2" t="str">
        <f>IF($G142&lt;&gt;"R2","",COUNTIF(G$5:G142,BU$4))</f>
        <v/>
      </c>
    </row>
    <row r="143" spans="1:73" ht="21.75" customHeight="1" x14ac:dyDescent="0.3">
      <c r="A143" s="196" t="str">
        <f>表紙!$H$11</f>
        <v>28365</v>
      </c>
      <c r="B143" s="70"/>
      <c r="C143" s="70"/>
      <c r="D143" s="71"/>
      <c r="E143" s="70"/>
      <c r="F143" s="196" t="str">
        <f>IFERROR(VLOOKUP($A143&amp;"-"&amp;$BS143,'R5参照用'!$AU$3:$BB$4178,5,0),"")</f>
        <v/>
      </c>
      <c r="G143" s="196" t="str">
        <f>IFERROR(VLOOKUP($A143&amp;"-"&amp;$BS143,'R5参照用'!$AU$3:$BB$4178,3,0),"")</f>
        <v/>
      </c>
      <c r="H143" s="197" t="str">
        <f>IFERROR(VLOOKUP($A143&amp;"-"&amp;$BS143,'R5参照用'!$AU$3:$BB$4178,8,0),"")</f>
        <v/>
      </c>
      <c r="I143" s="198" t="s">
        <v>808</v>
      </c>
      <c r="J143" s="72"/>
      <c r="K143" s="198" t="s">
        <v>5</v>
      </c>
      <c r="L143" s="72"/>
      <c r="M143" s="198" t="s">
        <v>6</v>
      </c>
      <c r="N143" s="198" t="s">
        <v>808</v>
      </c>
      <c r="O143" s="72"/>
      <c r="P143" s="198" t="s">
        <v>5</v>
      </c>
      <c r="Q143" s="72"/>
      <c r="R143" s="198" t="s">
        <v>6</v>
      </c>
      <c r="S143" s="78"/>
      <c r="T143" s="78"/>
      <c r="U143" s="209"/>
      <c r="V143" s="72"/>
      <c r="W143" s="72"/>
      <c r="X143" s="72"/>
      <c r="Y143" s="73"/>
      <c r="Z143" s="73"/>
      <c r="AA143" s="73"/>
      <c r="AB143" s="78"/>
      <c r="AC143" s="78"/>
      <c r="AD143" s="78"/>
      <c r="AE143" s="78"/>
      <c r="AF143" s="78"/>
      <c r="AG143" s="78"/>
      <c r="AH143" s="78"/>
      <c r="AI143" s="78"/>
      <c r="AJ143" s="78"/>
      <c r="AK143" s="78"/>
      <c r="AL143" s="70"/>
      <c r="AM143" s="72"/>
      <c r="AN143" s="72"/>
      <c r="AO143" s="75"/>
      <c r="AP143" s="78"/>
      <c r="AQ143" s="78"/>
      <c r="AR143" s="78"/>
      <c r="AS143" s="78"/>
      <c r="AT143" s="79"/>
      <c r="AU143" s="79"/>
      <c r="AV143" s="75"/>
      <c r="AW143" s="75"/>
      <c r="AX143" s="78"/>
      <c r="AY143" s="78"/>
      <c r="AZ143" s="78"/>
      <c r="BA143" s="78"/>
      <c r="BB143" s="79"/>
      <c r="BC143" s="79"/>
      <c r="BD143" s="75"/>
      <c r="BE143" s="75"/>
      <c r="BF143" s="78"/>
      <c r="BG143" s="78"/>
      <c r="BH143" s="78"/>
      <c r="BI143" s="78"/>
      <c r="BJ143" s="79"/>
      <c r="BK143" s="79"/>
      <c r="BL143" s="75"/>
      <c r="BM143" s="74"/>
      <c r="BN143" s="75"/>
      <c r="BO143" s="74"/>
      <c r="BP143" s="75"/>
      <c r="BQ143" s="61" t="e">
        <f>VLOOKUP(V143&amp;W143&amp;X143,'R5参照用'!$AJ$3:$AK$101,2,0)</f>
        <v>#N/A</v>
      </c>
      <c r="BR143" s="2" t="str">
        <f t="shared" si="2"/>
        <v/>
      </c>
      <c r="BS143" s="2">
        <v>139</v>
      </c>
      <c r="BT143" s="2" t="str">
        <f>IF($G143&lt;&gt;"R3","",COUNTIF(G$5:G143,BT$4))</f>
        <v/>
      </c>
      <c r="BU143" s="2" t="str">
        <f>IF($G143&lt;&gt;"R2","",COUNTIF(G$5:G143,BU$4))</f>
        <v/>
      </c>
    </row>
    <row r="144" spans="1:73" ht="21.75" customHeight="1" x14ac:dyDescent="0.3">
      <c r="A144" s="196" t="str">
        <f>表紙!$H$11</f>
        <v>28365</v>
      </c>
      <c r="B144" s="70"/>
      <c r="C144" s="70"/>
      <c r="D144" s="71"/>
      <c r="E144" s="70"/>
      <c r="F144" s="196" t="str">
        <f>IFERROR(VLOOKUP($A144&amp;"-"&amp;$BS144,'R5参照用'!$AU$3:$BB$4178,5,0),"")</f>
        <v/>
      </c>
      <c r="G144" s="196" t="str">
        <f>IFERROR(VLOOKUP($A144&amp;"-"&amp;$BS144,'R5参照用'!$AU$3:$BB$4178,3,0),"")</f>
        <v/>
      </c>
      <c r="H144" s="197" t="str">
        <f>IFERROR(VLOOKUP($A144&amp;"-"&amp;$BS144,'R5参照用'!$AU$3:$BB$4178,8,0),"")</f>
        <v/>
      </c>
      <c r="I144" s="198" t="s">
        <v>808</v>
      </c>
      <c r="J144" s="72"/>
      <c r="K144" s="198" t="s">
        <v>5</v>
      </c>
      <c r="L144" s="72"/>
      <c r="M144" s="198" t="s">
        <v>6</v>
      </c>
      <c r="N144" s="198" t="s">
        <v>808</v>
      </c>
      <c r="O144" s="72"/>
      <c r="P144" s="198" t="s">
        <v>5</v>
      </c>
      <c r="Q144" s="72"/>
      <c r="R144" s="198" t="s">
        <v>6</v>
      </c>
      <c r="S144" s="78"/>
      <c r="T144" s="78"/>
      <c r="U144" s="209"/>
      <c r="V144" s="72"/>
      <c r="W144" s="72"/>
      <c r="X144" s="72"/>
      <c r="Y144" s="73"/>
      <c r="Z144" s="73"/>
      <c r="AA144" s="73"/>
      <c r="AB144" s="78"/>
      <c r="AC144" s="78"/>
      <c r="AD144" s="78"/>
      <c r="AE144" s="78"/>
      <c r="AF144" s="78"/>
      <c r="AG144" s="78"/>
      <c r="AH144" s="78"/>
      <c r="AI144" s="78"/>
      <c r="AJ144" s="78"/>
      <c r="AK144" s="78"/>
      <c r="AL144" s="70"/>
      <c r="AM144" s="72"/>
      <c r="AN144" s="72"/>
      <c r="AO144" s="75"/>
      <c r="AP144" s="78"/>
      <c r="AQ144" s="78"/>
      <c r="AR144" s="78"/>
      <c r="AS144" s="78"/>
      <c r="AT144" s="79"/>
      <c r="AU144" s="79"/>
      <c r="AV144" s="75"/>
      <c r="AW144" s="75"/>
      <c r="AX144" s="78"/>
      <c r="AY144" s="78"/>
      <c r="AZ144" s="78"/>
      <c r="BA144" s="78"/>
      <c r="BB144" s="79"/>
      <c r="BC144" s="79"/>
      <c r="BD144" s="75"/>
      <c r="BE144" s="75"/>
      <c r="BF144" s="78"/>
      <c r="BG144" s="78"/>
      <c r="BH144" s="78"/>
      <c r="BI144" s="78"/>
      <c r="BJ144" s="79"/>
      <c r="BK144" s="79"/>
      <c r="BL144" s="75"/>
      <c r="BM144" s="74"/>
      <c r="BN144" s="75"/>
      <c r="BO144" s="74"/>
      <c r="BP144" s="75"/>
      <c r="BQ144" s="61" t="e">
        <f>VLOOKUP(V144&amp;W144&amp;X144,'R5参照用'!$AJ$3:$AK$101,2,0)</f>
        <v>#N/A</v>
      </c>
      <c r="BR144" s="2" t="str">
        <f t="shared" si="2"/>
        <v/>
      </c>
      <c r="BS144" s="2">
        <v>140</v>
      </c>
      <c r="BT144" s="2" t="str">
        <f>IF($G144&lt;&gt;"R3","",COUNTIF(G$5:G144,BT$4))</f>
        <v/>
      </c>
      <c r="BU144" s="2" t="str">
        <f>IF($G144&lt;&gt;"R2","",COUNTIF(G$5:G144,BU$4))</f>
        <v/>
      </c>
    </row>
    <row r="145" spans="1:73" ht="21.75" customHeight="1" x14ac:dyDescent="0.3">
      <c r="A145" s="196" t="str">
        <f>表紙!$H$11</f>
        <v>28365</v>
      </c>
      <c r="B145" s="70"/>
      <c r="C145" s="70"/>
      <c r="D145" s="71"/>
      <c r="E145" s="70"/>
      <c r="F145" s="196" t="str">
        <f>IFERROR(VLOOKUP($A145&amp;"-"&amp;$BS145,'R5参照用'!$AU$3:$BB$4178,5,0),"")</f>
        <v/>
      </c>
      <c r="G145" s="196" t="str">
        <f>IFERROR(VLOOKUP($A145&amp;"-"&amp;$BS145,'R5参照用'!$AU$3:$BB$4178,3,0),"")</f>
        <v/>
      </c>
      <c r="H145" s="197" t="str">
        <f>IFERROR(VLOOKUP($A145&amp;"-"&amp;$BS145,'R5参照用'!$AU$3:$BB$4178,8,0),"")</f>
        <v/>
      </c>
      <c r="I145" s="198" t="s">
        <v>808</v>
      </c>
      <c r="J145" s="72"/>
      <c r="K145" s="198" t="s">
        <v>5</v>
      </c>
      <c r="L145" s="72"/>
      <c r="M145" s="198" t="s">
        <v>6</v>
      </c>
      <c r="N145" s="198" t="s">
        <v>808</v>
      </c>
      <c r="O145" s="72"/>
      <c r="P145" s="198" t="s">
        <v>5</v>
      </c>
      <c r="Q145" s="72"/>
      <c r="R145" s="198" t="s">
        <v>6</v>
      </c>
      <c r="S145" s="78"/>
      <c r="T145" s="78"/>
      <c r="U145" s="209"/>
      <c r="V145" s="72"/>
      <c r="W145" s="72"/>
      <c r="X145" s="72"/>
      <c r="Y145" s="73"/>
      <c r="Z145" s="73"/>
      <c r="AA145" s="73"/>
      <c r="AB145" s="78"/>
      <c r="AC145" s="78"/>
      <c r="AD145" s="78"/>
      <c r="AE145" s="78"/>
      <c r="AF145" s="78"/>
      <c r="AG145" s="78"/>
      <c r="AH145" s="78"/>
      <c r="AI145" s="78"/>
      <c r="AJ145" s="78"/>
      <c r="AK145" s="78"/>
      <c r="AL145" s="70"/>
      <c r="AM145" s="72"/>
      <c r="AN145" s="72"/>
      <c r="AO145" s="75"/>
      <c r="AP145" s="78"/>
      <c r="AQ145" s="78"/>
      <c r="AR145" s="78"/>
      <c r="AS145" s="78"/>
      <c r="AT145" s="79"/>
      <c r="AU145" s="79"/>
      <c r="AV145" s="75"/>
      <c r="AW145" s="75"/>
      <c r="AX145" s="78"/>
      <c r="AY145" s="78"/>
      <c r="AZ145" s="78"/>
      <c r="BA145" s="78"/>
      <c r="BB145" s="79"/>
      <c r="BC145" s="79"/>
      <c r="BD145" s="75"/>
      <c r="BE145" s="75"/>
      <c r="BF145" s="78"/>
      <c r="BG145" s="78"/>
      <c r="BH145" s="78"/>
      <c r="BI145" s="78"/>
      <c r="BJ145" s="79"/>
      <c r="BK145" s="79"/>
      <c r="BL145" s="75"/>
      <c r="BM145" s="74"/>
      <c r="BN145" s="75"/>
      <c r="BO145" s="74"/>
      <c r="BP145" s="75"/>
      <c r="BQ145" s="61" t="e">
        <f>VLOOKUP(V145&amp;W145&amp;X145,'R5参照用'!$AJ$3:$AK$101,2,0)</f>
        <v>#N/A</v>
      </c>
      <c r="BR145" s="2" t="str">
        <f t="shared" si="2"/>
        <v/>
      </c>
      <c r="BS145" s="2">
        <v>141</v>
      </c>
      <c r="BT145" s="2" t="str">
        <f>IF($G145&lt;&gt;"R3","",COUNTIF(G$5:G145,BT$4))</f>
        <v/>
      </c>
      <c r="BU145" s="2" t="str">
        <f>IF($G145&lt;&gt;"R2","",COUNTIF(G$5:G145,BU$4))</f>
        <v/>
      </c>
    </row>
    <row r="146" spans="1:73" ht="21.75" customHeight="1" x14ac:dyDescent="0.3">
      <c r="A146" s="196" t="str">
        <f>表紙!$H$11</f>
        <v>28365</v>
      </c>
      <c r="B146" s="70"/>
      <c r="C146" s="70"/>
      <c r="D146" s="71"/>
      <c r="E146" s="70"/>
      <c r="F146" s="196" t="str">
        <f>IFERROR(VLOOKUP($A146&amp;"-"&amp;$BS146,'R5参照用'!$AU$3:$BB$4178,5,0),"")</f>
        <v/>
      </c>
      <c r="G146" s="196" t="str">
        <f>IFERROR(VLOOKUP($A146&amp;"-"&amp;$BS146,'R5参照用'!$AU$3:$BB$4178,3,0),"")</f>
        <v/>
      </c>
      <c r="H146" s="197" t="str">
        <f>IFERROR(VLOOKUP($A146&amp;"-"&amp;$BS146,'R5参照用'!$AU$3:$BB$4178,8,0),"")</f>
        <v/>
      </c>
      <c r="I146" s="198" t="s">
        <v>808</v>
      </c>
      <c r="J146" s="72"/>
      <c r="K146" s="198" t="s">
        <v>5</v>
      </c>
      <c r="L146" s="72"/>
      <c r="M146" s="198" t="s">
        <v>6</v>
      </c>
      <c r="N146" s="198" t="s">
        <v>808</v>
      </c>
      <c r="O146" s="72"/>
      <c r="P146" s="198" t="s">
        <v>5</v>
      </c>
      <c r="Q146" s="72"/>
      <c r="R146" s="198" t="s">
        <v>6</v>
      </c>
      <c r="S146" s="78"/>
      <c r="T146" s="78"/>
      <c r="U146" s="209"/>
      <c r="V146" s="72"/>
      <c r="W146" s="72"/>
      <c r="X146" s="72"/>
      <c r="Y146" s="73"/>
      <c r="Z146" s="73"/>
      <c r="AA146" s="73"/>
      <c r="AB146" s="78"/>
      <c r="AC146" s="78"/>
      <c r="AD146" s="78"/>
      <c r="AE146" s="78"/>
      <c r="AF146" s="78"/>
      <c r="AG146" s="78"/>
      <c r="AH146" s="78"/>
      <c r="AI146" s="78"/>
      <c r="AJ146" s="78"/>
      <c r="AK146" s="78"/>
      <c r="AL146" s="70"/>
      <c r="AM146" s="72"/>
      <c r="AN146" s="72"/>
      <c r="AO146" s="75"/>
      <c r="AP146" s="78"/>
      <c r="AQ146" s="78"/>
      <c r="AR146" s="78"/>
      <c r="AS146" s="78"/>
      <c r="AT146" s="79"/>
      <c r="AU146" s="79"/>
      <c r="AV146" s="75"/>
      <c r="AW146" s="75"/>
      <c r="AX146" s="78"/>
      <c r="AY146" s="78"/>
      <c r="AZ146" s="78"/>
      <c r="BA146" s="78"/>
      <c r="BB146" s="79"/>
      <c r="BC146" s="79"/>
      <c r="BD146" s="75"/>
      <c r="BE146" s="75"/>
      <c r="BF146" s="78"/>
      <c r="BG146" s="78"/>
      <c r="BH146" s="78"/>
      <c r="BI146" s="78"/>
      <c r="BJ146" s="79"/>
      <c r="BK146" s="79"/>
      <c r="BL146" s="75"/>
      <c r="BM146" s="74"/>
      <c r="BN146" s="75"/>
      <c r="BO146" s="74"/>
      <c r="BP146" s="75"/>
      <c r="BQ146" s="61" t="e">
        <f>VLOOKUP(V146&amp;W146&amp;X146,'R5参照用'!$AJ$3:$AK$101,2,0)</f>
        <v>#N/A</v>
      </c>
      <c r="BR146" s="2" t="str">
        <f t="shared" si="2"/>
        <v/>
      </c>
      <c r="BS146" s="2">
        <v>142</v>
      </c>
      <c r="BT146" s="2" t="str">
        <f>IF($G146&lt;&gt;"R3","",COUNTIF(G$5:G146,BT$4))</f>
        <v/>
      </c>
      <c r="BU146" s="2" t="str">
        <f>IF($G146&lt;&gt;"R2","",COUNTIF(G$5:G146,BU$4))</f>
        <v/>
      </c>
    </row>
    <row r="147" spans="1:73" ht="21.75" customHeight="1" x14ac:dyDescent="0.3">
      <c r="A147" s="196" t="str">
        <f>表紙!$H$11</f>
        <v>28365</v>
      </c>
      <c r="B147" s="70"/>
      <c r="C147" s="70"/>
      <c r="D147" s="71"/>
      <c r="E147" s="70"/>
      <c r="F147" s="196" t="str">
        <f>IFERROR(VLOOKUP($A147&amp;"-"&amp;$BS147,'R5参照用'!$AU$3:$BB$4178,5,0),"")</f>
        <v/>
      </c>
      <c r="G147" s="196" t="str">
        <f>IFERROR(VLOOKUP($A147&amp;"-"&amp;$BS147,'R5参照用'!$AU$3:$BB$4178,3,0),"")</f>
        <v/>
      </c>
      <c r="H147" s="197" t="str">
        <f>IFERROR(VLOOKUP($A147&amp;"-"&amp;$BS147,'R5参照用'!$AU$3:$BB$4178,8,0),"")</f>
        <v/>
      </c>
      <c r="I147" s="198" t="s">
        <v>808</v>
      </c>
      <c r="J147" s="72"/>
      <c r="K147" s="198" t="s">
        <v>5</v>
      </c>
      <c r="L147" s="72"/>
      <c r="M147" s="198" t="s">
        <v>6</v>
      </c>
      <c r="N147" s="198" t="s">
        <v>808</v>
      </c>
      <c r="O147" s="72"/>
      <c r="P147" s="198" t="s">
        <v>5</v>
      </c>
      <c r="Q147" s="72"/>
      <c r="R147" s="198" t="s">
        <v>6</v>
      </c>
      <c r="S147" s="78"/>
      <c r="T147" s="78"/>
      <c r="U147" s="209"/>
      <c r="V147" s="72"/>
      <c r="W147" s="72"/>
      <c r="X147" s="72"/>
      <c r="Y147" s="73"/>
      <c r="Z147" s="73"/>
      <c r="AA147" s="73"/>
      <c r="AB147" s="78"/>
      <c r="AC147" s="78"/>
      <c r="AD147" s="78"/>
      <c r="AE147" s="78"/>
      <c r="AF147" s="78"/>
      <c r="AG147" s="78"/>
      <c r="AH147" s="78"/>
      <c r="AI147" s="78"/>
      <c r="AJ147" s="78"/>
      <c r="AK147" s="78"/>
      <c r="AL147" s="70"/>
      <c r="AM147" s="72"/>
      <c r="AN147" s="72"/>
      <c r="AO147" s="75"/>
      <c r="AP147" s="78"/>
      <c r="AQ147" s="78"/>
      <c r="AR147" s="78"/>
      <c r="AS147" s="78"/>
      <c r="AT147" s="79"/>
      <c r="AU147" s="79"/>
      <c r="AV147" s="75"/>
      <c r="AW147" s="75"/>
      <c r="AX147" s="78"/>
      <c r="AY147" s="78"/>
      <c r="AZ147" s="78"/>
      <c r="BA147" s="78"/>
      <c r="BB147" s="79"/>
      <c r="BC147" s="79"/>
      <c r="BD147" s="75"/>
      <c r="BE147" s="75"/>
      <c r="BF147" s="78"/>
      <c r="BG147" s="78"/>
      <c r="BH147" s="78"/>
      <c r="BI147" s="78"/>
      <c r="BJ147" s="79"/>
      <c r="BK147" s="79"/>
      <c r="BL147" s="75"/>
      <c r="BM147" s="74"/>
      <c r="BN147" s="75"/>
      <c r="BO147" s="74"/>
      <c r="BP147" s="75"/>
      <c r="BQ147" s="61" t="e">
        <f>VLOOKUP(V147&amp;W147&amp;X147,'R5参照用'!$AJ$3:$AK$101,2,0)</f>
        <v>#N/A</v>
      </c>
      <c r="BR147" s="2" t="str">
        <f t="shared" si="2"/>
        <v/>
      </c>
      <c r="BS147" s="2">
        <v>143</v>
      </c>
      <c r="BT147" s="2" t="str">
        <f>IF($G147&lt;&gt;"R3","",COUNTIF(G$5:G147,BT$4))</f>
        <v/>
      </c>
      <c r="BU147" s="2" t="str">
        <f>IF($G147&lt;&gt;"R2","",COUNTIF(G$5:G147,BU$4))</f>
        <v/>
      </c>
    </row>
    <row r="148" spans="1:73" ht="21.75" customHeight="1" x14ac:dyDescent="0.3">
      <c r="A148" s="196" t="str">
        <f>表紙!$H$11</f>
        <v>28365</v>
      </c>
      <c r="B148" s="70"/>
      <c r="C148" s="70"/>
      <c r="D148" s="71"/>
      <c r="E148" s="70"/>
      <c r="F148" s="196" t="str">
        <f>IFERROR(VLOOKUP($A148&amp;"-"&amp;$BS148,'R5参照用'!$AU$3:$BB$4178,5,0),"")</f>
        <v/>
      </c>
      <c r="G148" s="196" t="str">
        <f>IFERROR(VLOOKUP($A148&amp;"-"&amp;$BS148,'R5参照用'!$AU$3:$BB$4178,3,0),"")</f>
        <v/>
      </c>
      <c r="H148" s="197" t="str">
        <f>IFERROR(VLOOKUP($A148&amp;"-"&amp;$BS148,'R5参照用'!$AU$3:$BB$4178,8,0),"")</f>
        <v/>
      </c>
      <c r="I148" s="198" t="s">
        <v>808</v>
      </c>
      <c r="J148" s="72"/>
      <c r="K148" s="198" t="s">
        <v>5</v>
      </c>
      <c r="L148" s="72"/>
      <c r="M148" s="198" t="s">
        <v>6</v>
      </c>
      <c r="N148" s="198" t="s">
        <v>808</v>
      </c>
      <c r="O148" s="72"/>
      <c r="P148" s="198" t="s">
        <v>5</v>
      </c>
      <c r="Q148" s="72"/>
      <c r="R148" s="198" t="s">
        <v>6</v>
      </c>
      <c r="S148" s="78"/>
      <c r="T148" s="78"/>
      <c r="U148" s="209"/>
      <c r="V148" s="72"/>
      <c r="W148" s="72"/>
      <c r="X148" s="72"/>
      <c r="Y148" s="73"/>
      <c r="Z148" s="73"/>
      <c r="AA148" s="73"/>
      <c r="AB148" s="78"/>
      <c r="AC148" s="78"/>
      <c r="AD148" s="78"/>
      <c r="AE148" s="78"/>
      <c r="AF148" s="78"/>
      <c r="AG148" s="78"/>
      <c r="AH148" s="78"/>
      <c r="AI148" s="78"/>
      <c r="AJ148" s="78"/>
      <c r="AK148" s="78"/>
      <c r="AL148" s="70"/>
      <c r="AM148" s="72"/>
      <c r="AN148" s="72"/>
      <c r="AO148" s="75"/>
      <c r="AP148" s="78"/>
      <c r="AQ148" s="78"/>
      <c r="AR148" s="78"/>
      <c r="AS148" s="78"/>
      <c r="AT148" s="79"/>
      <c r="AU148" s="79"/>
      <c r="AV148" s="75"/>
      <c r="AW148" s="75"/>
      <c r="AX148" s="78"/>
      <c r="AY148" s="78"/>
      <c r="AZ148" s="78"/>
      <c r="BA148" s="78"/>
      <c r="BB148" s="79"/>
      <c r="BC148" s="79"/>
      <c r="BD148" s="75"/>
      <c r="BE148" s="75"/>
      <c r="BF148" s="78"/>
      <c r="BG148" s="78"/>
      <c r="BH148" s="78"/>
      <c r="BI148" s="78"/>
      <c r="BJ148" s="79"/>
      <c r="BK148" s="79"/>
      <c r="BL148" s="75"/>
      <c r="BM148" s="74"/>
      <c r="BN148" s="75"/>
      <c r="BO148" s="74"/>
      <c r="BP148" s="75"/>
      <c r="BQ148" s="61" t="e">
        <f>VLOOKUP(V148&amp;W148&amp;X148,'R5参照用'!$AJ$3:$AK$101,2,0)</f>
        <v>#N/A</v>
      </c>
      <c r="BR148" s="2" t="str">
        <f t="shared" si="2"/>
        <v/>
      </c>
      <c r="BS148" s="2">
        <v>144</v>
      </c>
      <c r="BT148" s="2" t="str">
        <f>IF($G148&lt;&gt;"R3","",COUNTIF(G$5:G148,BT$4))</f>
        <v/>
      </c>
      <c r="BU148" s="2" t="str">
        <f>IF($G148&lt;&gt;"R2","",COUNTIF(G$5:G148,BU$4))</f>
        <v/>
      </c>
    </row>
    <row r="149" spans="1:73" ht="21.75" customHeight="1" x14ac:dyDescent="0.3">
      <c r="A149" s="196" t="str">
        <f>表紙!$H$11</f>
        <v>28365</v>
      </c>
      <c r="B149" s="70"/>
      <c r="C149" s="70"/>
      <c r="D149" s="71"/>
      <c r="E149" s="70"/>
      <c r="F149" s="196" t="str">
        <f>IFERROR(VLOOKUP($A149&amp;"-"&amp;$BS149,'R5参照用'!$AU$3:$BB$4178,5,0),"")</f>
        <v/>
      </c>
      <c r="G149" s="196" t="str">
        <f>IFERROR(VLOOKUP($A149&amp;"-"&amp;$BS149,'R5参照用'!$AU$3:$BB$4178,3,0),"")</f>
        <v/>
      </c>
      <c r="H149" s="197" t="str">
        <f>IFERROR(VLOOKUP($A149&amp;"-"&amp;$BS149,'R5参照用'!$AU$3:$BB$4178,8,0),"")</f>
        <v/>
      </c>
      <c r="I149" s="198" t="s">
        <v>808</v>
      </c>
      <c r="J149" s="72"/>
      <c r="K149" s="198" t="s">
        <v>5</v>
      </c>
      <c r="L149" s="72"/>
      <c r="M149" s="198" t="s">
        <v>6</v>
      </c>
      <c r="N149" s="198" t="s">
        <v>808</v>
      </c>
      <c r="O149" s="72"/>
      <c r="P149" s="198" t="s">
        <v>5</v>
      </c>
      <c r="Q149" s="72"/>
      <c r="R149" s="198" t="s">
        <v>6</v>
      </c>
      <c r="S149" s="78"/>
      <c r="T149" s="78"/>
      <c r="U149" s="209"/>
      <c r="V149" s="72"/>
      <c r="W149" s="72"/>
      <c r="X149" s="72"/>
      <c r="Y149" s="73"/>
      <c r="Z149" s="73"/>
      <c r="AA149" s="73"/>
      <c r="AB149" s="78"/>
      <c r="AC149" s="78"/>
      <c r="AD149" s="78"/>
      <c r="AE149" s="78"/>
      <c r="AF149" s="78"/>
      <c r="AG149" s="78"/>
      <c r="AH149" s="78"/>
      <c r="AI149" s="78"/>
      <c r="AJ149" s="78"/>
      <c r="AK149" s="78"/>
      <c r="AL149" s="70"/>
      <c r="AM149" s="72"/>
      <c r="AN149" s="72"/>
      <c r="AO149" s="75"/>
      <c r="AP149" s="78"/>
      <c r="AQ149" s="78"/>
      <c r="AR149" s="78"/>
      <c r="AS149" s="78"/>
      <c r="AT149" s="79"/>
      <c r="AU149" s="79"/>
      <c r="AV149" s="75"/>
      <c r="AW149" s="75"/>
      <c r="AX149" s="78"/>
      <c r="AY149" s="78"/>
      <c r="AZ149" s="78"/>
      <c r="BA149" s="78"/>
      <c r="BB149" s="79"/>
      <c r="BC149" s="79"/>
      <c r="BD149" s="75"/>
      <c r="BE149" s="75"/>
      <c r="BF149" s="78"/>
      <c r="BG149" s="78"/>
      <c r="BH149" s="78"/>
      <c r="BI149" s="78"/>
      <c r="BJ149" s="79"/>
      <c r="BK149" s="79"/>
      <c r="BL149" s="75"/>
      <c r="BM149" s="74"/>
      <c r="BN149" s="75"/>
      <c r="BO149" s="74"/>
      <c r="BP149" s="75"/>
      <c r="BQ149" s="61" t="e">
        <f>VLOOKUP(V149&amp;W149&amp;X149,'R5参照用'!$AJ$3:$AK$101,2,0)</f>
        <v>#N/A</v>
      </c>
      <c r="BR149" s="2" t="str">
        <f t="shared" si="2"/>
        <v/>
      </c>
      <c r="BS149" s="2">
        <v>145</v>
      </c>
      <c r="BT149" s="2" t="str">
        <f>IF($G149&lt;&gt;"R3","",COUNTIF(G$5:G149,BT$4))</f>
        <v/>
      </c>
      <c r="BU149" s="2" t="str">
        <f>IF($G149&lt;&gt;"R2","",COUNTIF(G$5:G149,BU$4))</f>
        <v/>
      </c>
    </row>
    <row r="150" spans="1:73" ht="21.75" customHeight="1" x14ac:dyDescent="0.3">
      <c r="A150" s="196" t="str">
        <f>表紙!$H$11</f>
        <v>28365</v>
      </c>
      <c r="B150" s="70"/>
      <c r="C150" s="70"/>
      <c r="D150" s="71"/>
      <c r="E150" s="70"/>
      <c r="F150" s="196" t="str">
        <f>IFERROR(VLOOKUP($A150&amp;"-"&amp;$BS150,'R5参照用'!$AU$3:$BB$4178,5,0),"")</f>
        <v/>
      </c>
      <c r="G150" s="196" t="str">
        <f>IFERROR(VLOOKUP($A150&amp;"-"&amp;$BS150,'R5参照用'!$AU$3:$BB$4178,3,0),"")</f>
        <v/>
      </c>
      <c r="H150" s="197" t="str">
        <f>IFERROR(VLOOKUP($A150&amp;"-"&amp;$BS150,'R5参照用'!$AU$3:$BB$4178,8,0),"")</f>
        <v/>
      </c>
      <c r="I150" s="198" t="s">
        <v>808</v>
      </c>
      <c r="J150" s="72"/>
      <c r="K150" s="198" t="s">
        <v>5</v>
      </c>
      <c r="L150" s="72"/>
      <c r="M150" s="198" t="s">
        <v>6</v>
      </c>
      <c r="N150" s="198" t="s">
        <v>808</v>
      </c>
      <c r="O150" s="72"/>
      <c r="P150" s="198" t="s">
        <v>5</v>
      </c>
      <c r="Q150" s="72"/>
      <c r="R150" s="198" t="s">
        <v>6</v>
      </c>
      <c r="S150" s="78"/>
      <c r="T150" s="78"/>
      <c r="U150" s="209"/>
      <c r="V150" s="72"/>
      <c r="W150" s="72"/>
      <c r="X150" s="72"/>
      <c r="Y150" s="73"/>
      <c r="Z150" s="73"/>
      <c r="AA150" s="73"/>
      <c r="AB150" s="78"/>
      <c r="AC150" s="78"/>
      <c r="AD150" s="78"/>
      <c r="AE150" s="78"/>
      <c r="AF150" s="78"/>
      <c r="AG150" s="78"/>
      <c r="AH150" s="78"/>
      <c r="AI150" s="78"/>
      <c r="AJ150" s="78"/>
      <c r="AK150" s="78"/>
      <c r="AL150" s="70"/>
      <c r="AM150" s="72"/>
      <c r="AN150" s="72"/>
      <c r="AO150" s="75"/>
      <c r="AP150" s="78"/>
      <c r="AQ150" s="78"/>
      <c r="AR150" s="78"/>
      <c r="AS150" s="78"/>
      <c r="AT150" s="79"/>
      <c r="AU150" s="79"/>
      <c r="AV150" s="75"/>
      <c r="AW150" s="75"/>
      <c r="AX150" s="78"/>
      <c r="AY150" s="78"/>
      <c r="AZ150" s="78"/>
      <c r="BA150" s="78"/>
      <c r="BB150" s="79"/>
      <c r="BC150" s="79"/>
      <c r="BD150" s="75"/>
      <c r="BE150" s="75"/>
      <c r="BF150" s="78"/>
      <c r="BG150" s="78"/>
      <c r="BH150" s="78"/>
      <c r="BI150" s="78"/>
      <c r="BJ150" s="79"/>
      <c r="BK150" s="79"/>
      <c r="BL150" s="75"/>
      <c r="BM150" s="74"/>
      <c r="BN150" s="75"/>
      <c r="BO150" s="74"/>
      <c r="BP150" s="75"/>
      <c r="BQ150" s="61" t="e">
        <f>VLOOKUP(V150&amp;W150&amp;X150,'R5参照用'!$AJ$3:$AK$101,2,0)</f>
        <v>#N/A</v>
      </c>
      <c r="BR150" s="2" t="str">
        <f t="shared" si="2"/>
        <v/>
      </c>
      <c r="BS150" s="2">
        <v>146</v>
      </c>
      <c r="BT150" s="2" t="str">
        <f>IF($G150&lt;&gt;"R3","",COUNTIF(G$5:G150,BT$4))</f>
        <v/>
      </c>
      <c r="BU150" s="2" t="str">
        <f>IF($G150&lt;&gt;"R2","",COUNTIF(G$5:G150,BU$4))</f>
        <v/>
      </c>
    </row>
    <row r="151" spans="1:73" ht="21.75" customHeight="1" x14ac:dyDescent="0.3">
      <c r="A151" s="196" t="str">
        <f>表紙!$H$11</f>
        <v>28365</v>
      </c>
      <c r="B151" s="70"/>
      <c r="C151" s="70"/>
      <c r="D151" s="71"/>
      <c r="E151" s="70"/>
      <c r="F151" s="196" t="str">
        <f>IFERROR(VLOOKUP($A151&amp;"-"&amp;$BS151,'R5参照用'!$AU$3:$BB$4178,5,0),"")</f>
        <v/>
      </c>
      <c r="G151" s="196" t="str">
        <f>IFERROR(VLOOKUP($A151&amp;"-"&amp;$BS151,'R5参照用'!$AU$3:$BB$4178,3,0),"")</f>
        <v/>
      </c>
      <c r="H151" s="197" t="str">
        <f>IFERROR(VLOOKUP($A151&amp;"-"&amp;$BS151,'R5参照用'!$AU$3:$BB$4178,8,0),"")</f>
        <v/>
      </c>
      <c r="I151" s="198" t="s">
        <v>808</v>
      </c>
      <c r="J151" s="72"/>
      <c r="K151" s="198" t="s">
        <v>5</v>
      </c>
      <c r="L151" s="72"/>
      <c r="M151" s="198" t="s">
        <v>6</v>
      </c>
      <c r="N151" s="198" t="s">
        <v>808</v>
      </c>
      <c r="O151" s="72"/>
      <c r="P151" s="198" t="s">
        <v>5</v>
      </c>
      <c r="Q151" s="72"/>
      <c r="R151" s="198" t="s">
        <v>6</v>
      </c>
      <c r="S151" s="78"/>
      <c r="T151" s="78"/>
      <c r="U151" s="209"/>
      <c r="V151" s="72"/>
      <c r="W151" s="72"/>
      <c r="X151" s="72"/>
      <c r="Y151" s="73"/>
      <c r="Z151" s="73"/>
      <c r="AA151" s="73"/>
      <c r="AB151" s="78"/>
      <c r="AC151" s="78"/>
      <c r="AD151" s="78"/>
      <c r="AE151" s="78"/>
      <c r="AF151" s="78"/>
      <c r="AG151" s="78"/>
      <c r="AH151" s="78"/>
      <c r="AI151" s="78"/>
      <c r="AJ151" s="78"/>
      <c r="AK151" s="78"/>
      <c r="AL151" s="70"/>
      <c r="AM151" s="72"/>
      <c r="AN151" s="72"/>
      <c r="AO151" s="75"/>
      <c r="AP151" s="78"/>
      <c r="AQ151" s="78"/>
      <c r="AR151" s="78"/>
      <c r="AS151" s="78"/>
      <c r="AT151" s="79"/>
      <c r="AU151" s="79"/>
      <c r="AV151" s="75"/>
      <c r="AW151" s="75"/>
      <c r="AX151" s="78"/>
      <c r="AY151" s="78"/>
      <c r="AZ151" s="78"/>
      <c r="BA151" s="78"/>
      <c r="BB151" s="79"/>
      <c r="BC151" s="79"/>
      <c r="BD151" s="75"/>
      <c r="BE151" s="75"/>
      <c r="BF151" s="78"/>
      <c r="BG151" s="78"/>
      <c r="BH151" s="78"/>
      <c r="BI151" s="78"/>
      <c r="BJ151" s="79"/>
      <c r="BK151" s="79"/>
      <c r="BL151" s="75"/>
      <c r="BM151" s="74"/>
      <c r="BN151" s="75"/>
      <c r="BO151" s="74"/>
      <c r="BP151" s="75"/>
      <c r="BQ151" s="61" t="e">
        <f>VLOOKUP(V151&amp;W151&amp;X151,'R5参照用'!$AJ$3:$AK$101,2,0)</f>
        <v>#N/A</v>
      </c>
      <c r="BR151" s="2" t="str">
        <f t="shared" si="2"/>
        <v/>
      </c>
      <c r="BS151" s="2">
        <v>147</v>
      </c>
      <c r="BT151" s="2" t="str">
        <f>IF($G151&lt;&gt;"R3","",COUNTIF(G$5:G151,BT$4))</f>
        <v/>
      </c>
      <c r="BU151" s="2" t="str">
        <f>IF($G151&lt;&gt;"R2","",COUNTIF(G$5:G151,BU$4))</f>
        <v/>
      </c>
    </row>
    <row r="152" spans="1:73" ht="21.75" customHeight="1" x14ac:dyDescent="0.3">
      <c r="A152" s="196" t="str">
        <f>表紙!$H$11</f>
        <v>28365</v>
      </c>
      <c r="B152" s="70"/>
      <c r="C152" s="70"/>
      <c r="D152" s="71"/>
      <c r="E152" s="70"/>
      <c r="F152" s="196" t="str">
        <f>IFERROR(VLOOKUP($A152&amp;"-"&amp;$BS152,'R5参照用'!$AU$3:$BB$4178,5,0),"")</f>
        <v/>
      </c>
      <c r="G152" s="196" t="str">
        <f>IFERROR(VLOOKUP($A152&amp;"-"&amp;$BS152,'R5参照用'!$AU$3:$BB$4178,3,0),"")</f>
        <v/>
      </c>
      <c r="H152" s="197" t="str">
        <f>IFERROR(VLOOKUP($A152&amp;"-"&amp;$BS152,'R5参照用'!$AU$3:$BB$4178,8,0),"")</f>
        <v/>
      </c>
      <c r="I152" s="198" t="s">
        <v>808</v>
      </c>
      <c r="J152" s="72"/>
      <c r="K152" s="198" t="s">
        <v>5</v>
      </c>
      <c r="L152" s="72"/>
      <c r="M152" s="198" t="s">
        <v>6</v>
      </c>
      <c r="N152" s="198" t="s">
        <v>808</v>
      </c>
      <c r="O152" s="72"/>
      <c r="P152" s="198" t="s">
        <v>5</v>
      </c>
      <c r="Q152" s="72"/>
      <c r="R152" s="198" t="s">
        <v>6</v>
      </c>
      <c r="S152" s="78"/>
      <c r="T152" s="78"/>
      <c r="U152" s="209"/>
      <c r="V152" s="72"/>
      <c r="W152" s="72"/>
      <c r="X152" s="72"/>
      <c r="Y152" s="73"/>
      <c r="Z152" s="73"/>
      <c r="AA152" s="73"/>
      <c r="AB152" s="78"/>
      <c r="AC152" s="78"/>
      <c r="AD152" s="78"/>
      <c r="AE152" s="78"/>
      <c r="AF152" s="78"/>
      <c r="AG152" s="78"/>
      <c r="AH152" s="78"/>
      <c r="AI152" s="78"/>
      <c r="AJ152" s="78"/>
      <c r="AK152" s="78"/>
      <c r="AL152" s="70"/>
      <c r="AM152" s="72"/>
      <c r="AN152" s="72"/>
      <c r="AO152" s="75"/>
      <c r="AP152" s="78"/>
      <c r="AQ152" s="78"/>
      <c r="AR152" s="78"/>
      <c r="AS152" s="78"/>
      <c r="AT152" s="79"/>
      <c r="AU152" s="79"/>
      <c r="AV152" s="75"/>
      <c r="AW152" s="75"/>
      <c r="AX152" s="78"/>
      <c r="AY152" s="78"/>
      <c r="AZ152" s="78"/>
      <c r="BA152" s="78"/>
      <c r="BB152" s="79"/>
      <c r="BC152" s="79"/>
      <c r="BD152" s="75"/>
      <c r="BE152" s="75"/>
      <c r="BF152" s="78"/>
      <c r="BG152" s="78"/>
      <c r="BH152" s="78"/>
      <c r="BI152" s="78"/>
      <c r="BJ152" s="79"/>
      <c r="BK152" s="79"/>
      <c r="BL152" s="75"/>
      <c r="BM152" s="74"/>
      <c r="BN152" s="75"/>
      <c r="BO152" s="74"/>
      <c r="BP152" s="75"/>
      <c r="BQ152" s="61" t="e">
        <f>VLOOKUP(V152&amp;W152&amp;X152,'R5参照用'!$AJ$3:$AK$101,2,0)</f>
        <v>#N/A</v>
      </c>
      <c r="BR152" s="2" t="str">
        <f t="shared" si="2"/>
        <v/>
      </c>
      <c r="BS152" s="2">
        <v>148</v>
      </c>
      <c r="BT152" s="2" t="str">
        <f>IF($G152&lt;&gt;"R3","",COUNTIF(G$5:G152,BT$4))</f>
        <v/>
      </c>
      <c r="BU152" s="2" t="str">
        <f>IF($G152&lt;&gt;"R2","",COUNTIF(G$5:G152,BU$4))</f>
        <v/>
      </c>
    </row>
    <row r="153" spans="1:73" ht="21.75" customHeight="1" x14ac:dyDescent="0.3">
      <c r="A153" s="196" t="str">
        <f>表紙!$H$11</f>
        <v>28365</v>
      </c>
      <c r="B153" s="70"/>
      <c r="C153" s="70"/>
      <c r="D153" s="71"/>
      <c r="E153" s="70"/>
      <c r="F153" s="196" t="str">
        <f>IFERROR(VLOOKUP($A153&amp;"-"&amp;$BS153,'R5参照用'!$AU$3:$BB$4178,5,0),"")</f>
        <v/>
      </c>
      <c r="G153" s="196" t="str">
        <f>IFERROR(VLOOKUP($A153&amp;"-"&amp;$BS153,'R5参照用'!$AU$3:$BB$4178,3,0),"")</f>
        <v/>
      </c>
      <c r="H153" s="197" t="str">
        <f>IFERROR(VLOOKUP($A153&amp;"-"&amp;$BS153,'R5参照用'!$AU$3:$BB$4178,8,0),"")</f>
        <v/>
      </c>
      <c r="I153" s="198" t="s">
        <v>808</v>
      </c>
      <c r="J153" s="72"/>
      <c r="K153" s="198" t="s">
        <v>5</v>
      </c>
      <c r="L153" s="72"/>
      <c r="M153" s="198" t="s">
        <v>6</v>
      </c>
      <c r="N153" s="198" t="s">
        <v>808</v>
      </c>
      <c r="O153" s="72"/>
      <c r="P153" s="198" t="s">
        <v>5</v>
      </c>
      <c r="Q153" s="72"/>
      <c r="R153" s="198" t="s">
        <v>6</v>
      </c>
      <c r="S153" s="78"/>
      <c r="T153" s="78"/>
      <c r="U153" s="209"/>
      <c r="V153" s="72"/>
      <c r="W153" s="72"/>
      <c r="X153" s="72"/>
      <c r="Y153" s="73"/>
      <c r="Z153" s="73"/>
      <c r="AA153" s="73"/>
      <c r="AB153" s="78"/>
      <c r="AC153" s="78"/>
      <c r="AD153" s="78"/>
      <c r="AE153" s="78"/>
      <c r="AF153" s="78"/>
      <c r="AG153" s="78"/>
      <c r="AH153" s="78"/>
      <c r="AI153" s="78"/>
      <c r="AJ153" s="78"/>
      <c r="AK153" s="78"/>
      <c r="AL153" s="70"/>
      <c r="AM153" s="72"/>
      <c r="AN153" s="72"/>
      <c r="AO153" s="75"/>
      <c r="AP153" s="78"/>
      <c r="AQ153" s="78"/>
      <c r="AR153" s="78"/>
      <c r="AS153" s="78"/>
      <c r="AT153" s="79"/>
      <c r="AU153" s="79"/>
      <c r="AV153" s="75"/>
      <c r="AW153" s="75"/>
      <c r="AX153" s="78"/>
      <c r="AY153" s="78"/>
      <c r="AZ153" s="78"/>
      <c r="BA153" s="78"/>
      <c r="BB153" s="79"/>
      <c r="BC153" s="79"/>
      <c r="BD153" s="75"/>
      <c r="BE153" s="75"/>
      <c r="BF153" s="78"/>
      <c r="BG153" s="78"/>
      <c r="BH153" s="78"/>
      <c r="BI153" s="78"/>
      <c r="BJ153" s="79"/>
      <c r="BK153" s="79"/>
      <c r="BL153" s="75"/>
      <c r="BM153" s="74"/>
      <c r="BN153" s="75"/>
      <c r="BO153" s="74"/>
      <c r="BP153" s="75"/>
      <c r="BQ153" s="61" t="e">
        <f>VLOOKUP(V153&amp;W153&amp;X153,'R5参照用'!$AJ$3:$AK$101,2,0)</f>
        <v>#N/A</v>
      </c>
      <c r="BR153" s="2" t="str">
        <f t="shared" si="2"/>
        <v/>
      </c>
      <c r="BS153" s="2">
        <v>149</v>
      </c>
      <c r="BT153" s="2" t="str">
        <f>IF($G153&lt;&gt;"R3","",COUNTIF(G$5:G153,BT$4))</f>
        <v/>
      </c>
      <c r="BU153" s="2" t="str">
        <f>IF($G153&lt;&gt;"R2","",COUNTIF(G$5:G153,BU$4))</f>
        <v/>
      </c>
    </row>
    <row r="154" spans="1:73" ht="21.75" customHeight="1" x14ac:dyDescent="0.3">
      <c r="A154" s="196" t="str">
        <f>表紙!$H$11</f>
        <v>28365</v>
      </c>
      <c r="B154" s="70"/>
      <c r="C154" s="70"/>
      <c r="D154" s="71"/>
      <c r="E154" s="70"/>
      <c r="F154" s="196" t="str">
        <f>IFERROR(VLOOKUP($A154&amp;"-"&amp;$BS154,'R5参照用'!$AU$3:$BB$4178,5,0),"")</f>
        <v/>
      </c>
      <c r="G154" s="196" t="str">
        <f>IFERROR(VLOOKUP($A154&amp;"-"&amp;$BS154,'R5参照用'!$AU$3:$BB$4178,3,0),"")</f>
        <v/>
      </c>
      <c r="H154" s="197" t="str">
        <f>IFERROR(VLOOKUP($A154&amp;"-"&amp;$BS154,'R5参照用'!$AU$3:$BB$4178,8,0),"")</f>
        <v/>
      </c>
      <c r="I154" s="198" t="s">
        <v>808</v>
      </c>
      <c r="J154" s="72"/>
      <c r="K154" s="198" t="s">
        <v>5</v>
      </c>
      <c r="L154" s="72"/>
      <c r="M154" s="198" t="s">
        <v>6</v>
      </c>
      <c r="N154" s="198" t="s">
        <v>808</v>
      </c>
      <c r="O154" s="72"/>
      <c r="P154" s="198" t="s">
        <v>5</v>
      </c>
      <c r="Q154" s="72"/>
      <c r="R154" s="198" t="s">
        <v>6</v>
      </c>
      <c r="S154" s="78"/>
      <c r="T154" s="78"/>
      <c r="U154" s="209"/>
      <c r="V154" s="72"/>
      <c r="W154" s="72"/>
      <c r="X154" s="72"/>
      <c r="Y154" s="73"/>
      <c r="Z154" s="73"/>
      <c r="AA154" s="73"/>
      <c r="AB154" s="78"/>
      <c r="AC154" s="78"/>
      <c r="AD154" s="78"/>
      <c r="AE154" s="78"/>
      <c r="AF154" s="78"/>
      <c r="AG154" s="78"/>
      <c r="AH154" s="78"/>
      <c r="AI154" s="78"/>
      <c r="AJ154" s="78"/>
      <c r="AK154" s="78"/>
      <c r="AL154" s="70"/>
      <c r="AM154" s="72"/>
      <c r="AN154" s="72"/>
      <c r="AO154" s="75"/>
      <c r="AP154" s="78"/>
      <c r="AQ154" s="78"/>
      <c r="AR154" s="78"/>
      <c r="AS154" s="78"/>
      <c r="AT154" s="79"/>
      <c r="AU154" s="79"/>
      <c r="AV154" s="75"/>
      <c r="AW154" s="75"/>
      <c r="AX154" s="78"/>
      <c r="AY154" s="78"/>
      <c r="AZ154" s="78"/>
      <c r="BA154" s="78"/>
      <c r="BB154" s="79"/>
      <c r="BC154" s="79"/>
      <c r="BD154" s="75"/>
      <c r="BE154" s="75"/>
      <c r="BF154" s="78"/>
      <c r="BG154" s="78"/>
      <c r="BH154" s="78"/>
      <c r="BI154" s="78"/>
      <c r="BJ154" s="79"/>
      <c r="BK154" s="79"/>
      <c r="BL154" s="75"/>
      <c r="BM154" s="74"/>
      <c r="BN154" s="75"/>
      <c r="BO154" s="74"/>
      <c r="BP154" s="75"/>
      <c r="BQ154" s="61" t="e">
        <f>VLOOKUP(V154&amp;W154&amp;X154,'R5参照用'!$AJ$3:$AK$101,2,0)</f>
        <v>#N/A</v>
      </c>
      <c r="BR154" s="2" t="str">
        <f t="shared" si="2"/>
        <v/>
      </c>
      <c r="BS154" s="2">
        <v>150</v>
      </c>
      <c r="BT154" s="2" t="str">
        <f>IF($G154&lt;&gt;"R3","",COUNTIF(G$5:G154,BT$4))</f>
        <v/>
      </c>
      <c r="BU154" s="2" t="str">
        <f>IF($G154&lt;&gt;"R2","",COUNTIF(G$5:G154,BU$4))</f>
        <v/>
      </c>
    </row>
    <row r="155" spans="1:73" ht="21.75" customHeight="1" x14ac:dyDescent="0.3">
      <c r="A155" s="196" t="str">
        <f>表紙!$H$11</f>
        <v>28365</v>
      </c>
      <c r="B155" s="70"/>
      <c r="C155" s="70"/>
      <c r="D155" s="71"/>
      <c r="E155" s="70"/>
      <c r="F155" s="196" t="str">
        <f>IFERROR(VLOOKUP($A155&amp;"-"&amp;$BS155,'R5参照用'!$AU$3:$BB$4178,5,0),"")</f>
        <v/>
      </c>
      <c r="G155" s="196" t="str">
        <f>IFERROR(VLOOKUP($A155&amp;"-"&amp;$BS155,'R5参照用'!$AU$3:$BB$4178,3,0),"")</f>
        <v/>
      </c>
      <c r="H155" s="197" t="str">
        <f>IFERROR(VLOOKUP($A155&amp;"-"&amp;$BS155,'R5参照用'!$AU$3:$BB$4178,8,0),"")</f>
        <v/>
      </c>
      <c r="I155" s="198" t="s">
        <v>808</v>
      </c>
      <c r="J155" s="72"/>
      <c r="K155" s="198" t="s">
        <v>5</v>
      </c>
      <c r="L155" s="72"/>
      <c r="M155" s="198" t="s">
        <v>6</v>
      </c>
      <c r="N155" s="198" t="s">
        <v>808</v>
      </c>
      <c r="O155" s="72"/>
      <c r="P155" s="198" t="s">
        <v>5</v>
      </c>
      <c r="Q155" s="72"/>
      <c r="R155" s="198" t="s">
        <v>6</v>
      </c>
      <c r="S155" s="78"/>
      <c r="T155" s="78"/>
      <c r="U155" s="209"/>
      <c r="V155" s="72"/>
      <c r="W155" s="72"/>
      <c r="X155" s="72"/>
      <c r="Y155" s="73"/>
      <c r="Z155" s="73"/>
      <c r="AA155" s="73"/>
      <c r="AB155" s="78"/>
      <c r="AC155" s="78"/>
      <c r="AD155" s="78"/>
      <c r="AE155" s="78"/>
      <c r="AF155" s="78"/>
      <c r="AG155" s="78"/>
      <c r="AH155" s="78"/>
      <c r="AI155" s="78"/>
      <c r="AJ155" s="78"/>
      <c r="AK155" s="78"/>
      <c r="AL155" s="70"/>
      <c r="AM155" s="72"/>
      <c r="AN155" s="72"/>
      <c r="AO155" s="75"/>
      <c r="AP155" s="78"/>
      <c r="AQ155" s="78"/>
      <c r="AR155" s="78"/>
      <c r="AS155" s="78"/>
      <c r="AT155" s="79"/>
      <c r="AU155" s="79"/>
      <c r="AV155" s="75"/>
      <c r="AW155" s="75"/>
      <c r="AX155" s="78"/>
      <c r="AY155" s="78"/>
      <c r="AZ155" s="78"/>
      <c r="BA155" s="78"/>
      <c r="BB155" s="79"/>
      <c r="BC155" s="79"/>
      <c r="BD155" s="75"/>
      <c r="BE155" s="75"/>
      <c r="BF155" s="78"/>
      <c r="BG155" s="78"/>
      <c r="BH155" s="78"/>
      <c r="BI155" s="78"/>
      <c r="BJ155" s="79"/>
      <c r="BK155" s="79"/>
      <c r="BL155" s="75"/>
      <c r="BM155" s="74"/>
      <c r="BN155" s="75"/>
      <c r="BO155" s="74"/>
      <c r="BP155" s="75"/>
      <c r="BQ155" s="61" t="e">
        <f>VLOOKUP(V155&amp;W155&amp;X155,'R5参照用'!$AJ$3:$AK$101,2,0)</f>
        <v>#N/A</v>
      </c>
      <c r="BR155" s="2" t="str">
        <f t="shared" si="2"/>
        <v/>
      </c>
      <c r="BS155" s="2">
        <v>151</v>
      </c>
      <c r="BT155" s="2" t="str">
        <f>IF($G155&lt;&gt;"R3","",COUNTIF(G$5:G155,BT$4))</f>
        <v/>
      </c>
      <c r="BU155" s="2" t="str">
        <f>IF($G155&lt;&gt;"R2","",COUNTIF(G$5:G155,BU$4))</f>
        <v/>
      </c>
    </row>
    <row r="156" spans="1:73" ht="21.75" customHeight="1" x14ac:dyDescent="0.3">
      <c r="A156" s="196" t="str">
        <f>表紙!$H$11</f>
        <v>28365</v>
      </c>
      <c r="B156" s="70"/>
      <c r="C156" s="70"/>
      <c r="D156" s="71"/>
      <c r="E156" s="70"/>
      <c r="F156" s="196" t="str">
        <f>IFERROR(VLOOKUP($A156&amp;"-"&amp;$BS156,'R5参照用'!$AU$3:$BB$4178,5,0),"")</f>
        <v/>
      </c>
      <c r="G156" s="196" t="str">
        <f>IFERROR(VLOOKUP($A156&amp;"-"&amp;$BS156,'R5参照用'!$AU$3:$BB$4178,3,0),"")</f>
        <v/>
      </c>
      <c r="H156" s="197" t="str">
        <f>IFERROR(VLOOKUP($A156&amp;"-"&amp;$BS156,'R5参照用'!$AU$3:$BB$4178,8,0),"")</f>
        <v/>
      </c>
      <c r="I156" s="198" t="s">
        <v>808</v>
      </c>
      <c r="J156" s="72"/>
      <c r="K156" s="198" t="s">
        <v>5</v>
      </c>
      <c r="L156" s="72"/>
      <c r="M156" s="198" t="s">
        <v>6</v>
      </c>
      <c r="N156" s="198" t="s">
        <v>808</v>
      </c>
      <c r="O156" s="72"/>
      <c r="P156" s="198" t="s">
        <v>5</v>
      </c>
      <c r="Q156" s="72"/>
      <c r="R156" s="198" t="s">
        <v>6</v>
      </c>
      <c r="S156" s="78"/>
      <c r="T156" s="78"/>
      <c r="U156" s="209"/>
      <c r="V156" s="72"/>
      <c r="W156" s="72"/>
      <c r="X156" s="72"/>
      <c r="Y156" s="73"/>
      <c r="Z156" s="73"/>
      <c r="AA156" s="73"/>
      <c r="AB156" s="78"/>
      <c r="AC156" s="78"/>
      <c r="AD156" s="78"/>
      <c r="AE156" s="78"/>
      <c r="AF156" s="78"/>
      <c r="AG156" s="78"/>
      <c r="AH156" s="78"/>
      <c r="AI156" s="78"/>
      <c r="AJ156" s="78"/>
      <c r="AK156" s="78"/>
      <c r="AL156" s="70"/>
      <c r="AM156" s="72"/>
      <c r="AN156" s="72"/>
      <c r="AO156" s="75"/>
      <c r="AP156" s="78"/>
      <c r="AQ156" s="78"/>
      <c r="AR156" s="78"/>
      <c r="AS156" s="78"/>
      <c r="AT156" s="79"/>
      <c r="AU156" s="79"/>
      <c r="AV156" s="75"/>
      <c r="AW156" s="75"/>
      <c r="AX156" s="78"/>
      <c r="AY156" s="78"/>
      <c r="AZ156" s="78"/>
      <c r="BA156" s="78"/>
      <c r="BB156" s="79"/>
      <c r="BC156" s="79"/>
      <c r="BD156" s="75"/>
      <c r="BE156" s="75"/>
      <c r="BF156" s="78"/>
      <c r="BG156" s="78"/>
      <c r="BH156" s="78"/>
      <c r="BI156" s="78"/>
      <c r="BJ156" s="79"/>
      <c r="BK156" s="79"/>
      <c r="BL156" s="75"/>
      <c r="BM156" s="74"/>
      <c r="BN156" s="75"/>
      <c r="BO156" s="74"/>
      <c r="BP156" s="75"/>
      <c r="BQ156" s="61" t="e">
        <f>VLOOKUP(V156&amp;W156&amp;X156,'R5参照用'!$AJ$3:$AK$101,2,0)</f>
        <v>#N/A</v>
      </c>
      <c r="BR156" s="2" t="str">
        <f t="shared" si="2"/>
        <v/>
      </c>
      <c r="BS156" s="2">
        <v>152</v>
      </c>
      <c r="BT156" s="2" t="str">
        <f>IF($G156&lt;&gt;"R3","",COUNTIF(G$5:G156,BT$4))</f>
        <v/>
      </c>
      <c r="BU156" s="2" t="str">
        <f>IF($G156&lt;&gt;"R2","",COUNTIF(G$5:G156,BU$4))</f>
        <v/>
      </c>
    </row>
    <row r="157" spans="1:73" ht="21.75" customHeight="1" x14ac:dyDescent="0.3">
      <c r="A157" s="196" t="str">
        <f>表紙!$H$11</f>
        <v>28365</v>
      </c>
      <c r="B157" s="70"/>
      <c r="C157" s="70"/>
      <c r="D157" s="71"/>
      <c r="E157" s="70"/>
      <c r="F157" s="196" t="str">
        <f>IFERROR(VLOOKUP($A157&amp;"-"&amp;$BS157,'R5参照用'!$AU$3:$BB$4178,5,0),"")</f>
        <v/>
      </c>
      <c r="G157" s="196" t="str">
        <f>IFERROR(VLOOKUP($A157&amp;"-"&amp;$BS157,'R5参照用'!$AU$3:$BB$4178,3,0),"")</f>
        <v/>
      </c>
      <c r="H157" s="197" t="str">
        <f>IFERROR(VLOOKUP($A157&amp;"-"&amp;$BS157,'R5参照用'!$AU$3:$BB$4178,8,0),"")</f>
        <v/>
      </c>
      <c r="I157" s="198" t="s">
        <v>808</v>
      </c>
      <c r="J157" s="72"/>
      <c r="K157" s="198" t="s">
        <v>5</v>
      </c>
      <c r="L157" s="72"/>
      <c r="M157" s="198" t="s">
        <v>6</v>
      </c>
      <c r="N157" s="198" t="s">
        <v>808</v>
      </c>
      <c r="O157" s="72"/>
      <c r="P157" s="198" t="s">
        <v>5</v>
      </c>
      <c r="Q157" s="72"/>
      <c r="R157" s="198" t="s">
        <v>6</v>
      </c>
      <c r="S157" s="78"/>
      <c r="T157" s="78"/>
      <c r="U157" s="209"/>
      <c r="V157" s="72"/>
      <c r="W157" s="72"/>
      <c r="X157" s="72"/>
      <c r="Y157" s="73"/>
      <c r="Z157" s="73"/>
      <c r="AA157" s="73"/>
      <c r="AB157" s="78"/>
      <c r="AC157" s="78"/>
      <c r="AD157" s="78"/>
      <c r="AE157" s="78"/>
      <c r="AF157" s="78"/>
      <c r="AG157" s="78"/>
      <c r="AH157" s="78"/>
      <c r="AI157" s="78"/>
      <c r="AJ157" s="78"/>
      <c r="AK157" s="78"/>
      <c r="AL157" s="70"/>
      <c r="AM157" s="72"/>
      <c r="AN157" s="72"/>
      <c r="AO157" s="75"/>
      <c r="AP157" s="78"/>
      <c r="AQ157" s="78"/>
      <c r="AR157" s="78"/>
      <c r="AS157" s="78"/>
      <c r="AT157" s="79"/>
      <c r="AU157" s="79"/>
      <c r="AV157" s="75"/>
      <c r="AW157" s="75"/>
      <c r="AX157" s="78"/>
      <c r="AY157" s="78"/>
      <c r="AZ157" s="78"/>
      <c r="BA157" s="78"/>
      <c r="BB157" s="79"/>
      <c r="BC157" s="79"/>
      <c r="BD157" s="75"/>
      <c r="BE157" s="75"/>
      <c r="BF157" s="78"/>
      <c r="BG157" s="78"/>
      <c r="BH157" s="78"/>
      <c r="BI157" s="78"/>
      <c r="BJ157" s="79"/>
      <c r="BK157" s="79"/>
      <c r="BL157" s="75"/>
      <c r="BM157" s="74"/>
      <c r="BN157" s="75"/>
      <c r="BO157" s="74"/>
      <c r="BP157" s="75"/>
      <c r="BQ157" s="61" t="e">
        <f>VLOOKUP(V157&amp;W157&amp;X157,'R5参照用'!$AJ$3:$AK$101,2,0)</f>
        <v>#N/A</v>
      </c>
      <c r="BR157" s="2" t="str">
        <f t="shared" si="2"/>
        <v/>
      </c>
      <c r="BS157" s="2">
        <v>153</v>
      </c>
      <c r="BT157" s="2" t="str">
        <f>IF($G157&lt;&gt;"R3","",COUNTIF(G$5:G157,BT$4))</f>
        <v/>
      </c>
      <c r="BU157" s="2" t="str">
        <f>IF($G157&lt;&gt;"R2","",COUNTIF(G$5:G157,BU$4))</f>
        <v/>
      </c>
    </row>
    <row r="158" spans="1:73" ht="21.75" customHeight="1" x14ac:dyDescent="0.3">
      <c r="A158" s="196" t="str">
        <f>表紙!$H$11</f>
        <v>28365</v>
      </c>
      <c r="B158" s="70"/>
      <c r="C158" s="70"/>
      <c r="D158" s="71"/>
      <c r="E158" s="70"/>
      <c r="F158" s="196" t="str">
        <f>IFERROR(VLOOKUP($A158&amp;"-"&amp;$BS158,'R5参照用'!$AU$3:$BB$4178,5,0),"")</f>
        <v/>
      </c>
      <c r="G158" s="196" t="str">
        <f>IFERROR(VLOOKUP($A158&amp;"-"&amp;$BS158,'R5参照用'!$AU$3:$BB$4178,3,0),"")</f>
        <v/>
      </c>
      <c r="H158" s="197" t="str">
        <f>IFERROR(VLOOKUP($A158&amp;"-"&amp;$BS158,'R5参照用'!$AU$3:$BB$4178,8,0),"")</f>
        <v/>
      </c>
      <c r="I158" s="198" t="s">
        <v>808</v>
      </c>
      <c r="J158" s="72"/>
      <c r="K158" s="198" t="s">
        <v>5</v>
      </c>
      <c r="L158" s="72"/>
      <c r="M158" s="198" t="s">
        <v>6</v>
      </c>
      <c r="N158" s="198" t="s">
        <v>808</v>
      </c>
      <c r="O158" s="72"/>
      <c r="P158" s="198" t="s">
        <v>5</v>
      </c>
      <c r="Q158" s="72"/>
      <c r="R158" s="198" t="s">
        <v>6</v>
      </c>
      <c r="S158" s="78"/>
      <c r="T158" s="78"/>
      <c r="U158" s="209"/>
      <c r="V158" s="72"/>
      <c r="W158" s="72"/>
      <c r="X158" s="72"/>
      <c r="Y158" s="73"/>
      <c r="Z158" s="73"/>
      <c r="AA158" s="73"/>
      <c r="AB158" s="78"/>
      <c r="AC158" s="78"/>
      <c r="AD158" s="78"/>
      <c r="AE158" s="78"/>
      <c r="AF158" s="78"/>
      <c r="AG158" s="78"/>
      <c r="AH158" s="78"/>
      <c r="AI158" s="78"/>
      <c r="AJ158" s="78"/>
      <c r="AK158" s="78"/>
      <c r="AL158" s="70"/>
      <c r="AM158" s="72"/>
      <c r="AN158" s="72"/>
      <c r="AO158" s="75"/>
      <c r="AP158" s="78"/>
      <c r="AQ158" s="78"/>
      <c r="AR158" s="78"/>
      <c r="AS158" s="78"/>
      <c r="AT158" s="79"/>
      <c r="AU158" s="79"/>
      <c r="AV158" s="75"/>
      <c r="AW158" s="75"/>
      <c r="AX158" s="78"/>
      <c r="AY158" s="78"/>
      <c r="AZ158" s="78"/>
      <c r="BA158" s="78"/>
      <c r="BB158" s="79"/>
      <c r="BC158" s="79"/>
      <c r="BD158" s="75"/>
      <c r="BE158" s="75"/>
      <c r="BF158" s="78"/>
      <c r="BG158" s="78"/>
      <c r="BH158" s="78"/>
      <c r="BI158" s="78"/>
      <c r="BJ158" s="79"/>
      <c r="BK158" s="79"/>
      <c r="BL158" s="75"/>
      <c r="BM158" s="74"/>
      <c r="BN158" s="75"/>
      <c r="BO158" s="74"/>
      <c r="BP158" s="75"/>
      <c r="BQ158" s="61" t="e">
        <f>VLOOKUP(V158&amp;W158&amp;X158,'R5参照用'!$AJ$3:$AK$101,2,0)</f>
        <v>#N/A</v>
      </c>
      <c r="BR158" s="2" t="str">
        <f t="shared" si="2"/>
        <v/>
      </c>
      <c r="BS158" s="2">
        <v>154</v>
      </c>
      <c r="BT158" s="2" t="str">
        <f>IF($G158&lt;&gt;"R3","",COUNTIF(G$5:G158,BT$4))</f>
        <v/>
      </c>
      <c r="BU158" s="2" t="str">
        <f>IF($G158&lt;&gt;"R2","",COUNTIF(G$5:G158,BU$4))</f>
        <v/>
      </c>
    </row>
    <row r="159" spans="1:73" ht="21.75" customHeight="1" x14ac:dyDescent="0.3">
      <c r="A159" s="196" t="str">
        <f>表紙!$H$11</f>
        <v>28365</v>
      </c>
      <c r="B159" s="70"/>
      <c r="C159" s="70"/>
      <c r="D159" s="71"/>
      <c r="E159" s="70"/>
      <c r="F159" s="196" t="str">
        <f>IFERROR(VLOOKUP($A159&amp;"-"&amp;$BS159,'R5参照用'!$AU$3:$BB$4178,5,0),"")</f>
        <v/>
      </c>
      <c r="G159" s="196" t="str">
        <f>IFERROR(VLOOKUP($A159&amp;"-"&amp;$BS159,'R5参照用'!$AU$3:$BB$4178,3,0),"")</f>
        <v/>
      </c>
      <c r="H159" s="197" t="str">
        <f>IFERROR(VLOOKUP($A159&amp;"-"&amp;$BS159,'R5参照用'!$AU$3:$BB$4178,8,0),"")</f>
        <v/>
      </c>
      <c r="I159" s="198" t="s">
        <v>808</v>
      </c>
      <c r="J159" s="72"/>
      <c r="K159" s="198" t="s">
        <v>5</v>
      </c>
      <c r="L159" s="72"/>
      <c r="M159" s="198" t="s">
        <v>6</v>
      </c>
      <c r="N159" s="198" t="s">
        <v>808</v>
      </c>
      <c r="O159" s="72"/>
      <c r="P159" s="198" t="s">
        <v>5</v>
      </c>
      <c r="Q159" s="72"/>
      <c r="R159" s="198" t="s">
        <v>6</v>
      </c>
      <c r="S159" s="78"/>
      <c r="T159" s="78"/>
      <c r="U159" s="209"/>
      <c r="V159" s="72"/>
      <c r="W159" s="72"/>
      <c r="X159" s="72"/>
      <c r="Y159" s="73"/>
      <c r="Z159" s="73"/>
      <c r="AA159" s="73"/>
      <c r="AB159" s="78"/>
      <c r="AC159" s="78"/>
      <c r="AD159" s="78"/>
      <c r="AE159" s="78"/>
      <c r="AF159" s="78"/>
      <c r="AG159" s="78"/>
      <c r="AH159" s="78"/>
      <c r="AI159" s="78"/>
      <c r="AJ159" s="78"/>
      <c r="AK159" s="78"/>
      <c r="AL159" s="70"/>
      <c r="AM159" s="72"/>
      <c r="AN159" s="72"/>
      <c r="AO159" s="75"/>
      <c r="AP159" s="78"/>
      <c r="AQ159" s="78"/>
      <c r="AR159" s="78"/>
      <c r="AS159" s="78"/>
      <c r="AT159" s="79"/>
      <c r="AU159" s="79"/>
      <c r="AV159" s="75"/>
      <c r="AW159" s="75"/>
      <c r="AX159" s="78"/>
      <c r="AY159" s="78"/>
      <c r="AZ159" s="78"/>
      <c r="BA159" s="78"/>
      <c r="BB159" s="79"/>
      <c r="BC159" s="79"/>
      <c r="BD159" s="75"/>
      <c r="BE159" s="75"/>
      <c r="BF159" s="78"/>
      <c r="BG159" s="78"/>
      <c r="BH159" s="78"/>
      <c r="BI159" s="78"/>
      <c r="BJ159" s="79"/>
      <c r="BK159" s="79"/>
      <c r="BL159" s="75"/>
      <c r="BM159" s="74"/>
      <c r="BN159" s="75"/>
      <c r="BO159" s="74"/>
      <c r="BP159" s="75"/>
      <c r="BQ159" s="61" t="e">
        <f>VLOOKUP(V159&amp;W159&amp;X159,'R5参照用'!$AJ$3:$AK$101,2,0)</f>
        <v>#N/A</v>
      </c>
      <c r="BR159" s="2" t="str">
        <f t="shared" si="2"/>
        <v/>
      </c>
      <c r="BS159" s="2">
        <v>155</v>
      </c>
      <c r="BT159" s="2" t="str">
        <f>IF($G159&lt;&gt;"R3","",COUNTIF(G$5:G159,BT$4))</f>
        <v/>
      </c>
      <c r="BU159" s="2" t="str">
        <f>IF($G159&lt;&gt;"R2","",COUNTIF(G$5:G159,BU$4))</f>
        <v/>
      </c>
    </row>
    <row r="160" spans="1:73" ht="21.75" customHeight="1" x14ac:dyDescent="0.3">
      <c r="A160" s="196" t="str">
        <f>表紙!$H$11</f>
        <v>28365</v>
      </c>
      <c r="B160" s="70"/>
      <c r="C160" s="70"/>
      <c r="D160" s="71"/>
      <c r="E160" s="70"/>
      <c r="F160" s="196" t="str">
        <f>IFERROR(VLOOKUP($A160&amp;"-"&amp;$BS160,'R5参照用'!$AU$3:$BB$4178,5,0),"")</f>
        <v/>
      </c>
      <c r="G160" s="196" t="str">
        <f>IFERROR(VLOOKUP($A160&amp;"-"&amp;$BS160,'R5参照用'!$AU$3:$BB$4178,3,0),"")</f>
        <v/>
      </c>
      <c r="H160" s="197" t="str">
        <f>IFERROR(VLOOKUP($A160&amp;"-"&amp;$BS160,'R5参照用'!$AU$3:$BB$4178,8,0),"")</f>
        <v/>
      </c>
      <c r="I160" s="198" t="s">
        <v>808</v>
      </c>
      <c r="J160" s="72"/>
      <c r="K160" s="198" t="s">
        <v>5</v>
      </c>
      <c r="L160" s="72"/>
      <c r="M160" s="198" t="s">
        <v>6</v>
      </c>
      <c r="N160" s="198" t="s">
        <v>808</v>
      </c>
      <c r="O160" s="72"/>
      <c r="P160" s="198" t="s">
        <v>5</v>
      </c>
      <c r="Q160" s="72"/>
      <c r="R160" s="198" t="s">
        <v>6</v>
      </c>
      <c r="S160" s="78"/>
      <c r="T160" s="78"/>
      <c r="U160" s="209"/>
      <c r="V160" s="72"/>
      <c r="W160" s="72"/>
      <c r="X160" s="72"/>
      <c r="Y160" s="73"/>
      <c r="Z160" s="73"/>
      <c r="AA160" s="73"/>
      <c r="AB160" s="78"/>
      <c r="AC160" s="78"/>
      <c r="AD160" s="78"/>
      <c r="AE160" s="78"/>
      <c r="AF160" s="78"/>
      <c r="AG160" s="78"/>
      <c r="AH160" s="78"/>
      <c r="AI160" s="78"/>
      <c r="AJ160" s="78"/>
      <c r="AK160" s="78"/>
      <c r="AL160" s="70"/>
      <c r="AM160" s="72"/>
      <c r="AN160" s="72"/>
      <c r="AO160" s="75"/>
      <c r="AP160" s="78"/>
      <c r="AQ160" s="78"/>
      <c r="AR160" s="78"/>
      <c r="AS160" s="78"/>
      <c r="AT160" s="79"/>
      <c r="AU160" s="79"/>
      <c r="AV160" s="75"/>
      <c r="AW160" s="75"/>
      <c r="AX160" s="78"/>
      <c r="AY160" s="78"/>
      <c r="AZ160" s="78"/>
      <c r="BA160" s="78"/>
      <c r="BB160" s="79"/>
      <c r="BC160" s="79"/>
      <c r="BD160" s="75"/>
      <c r="BE160" s="75"/>
      <c r="BF160" s="78"/>
      <c r="BG160" s="78"/>
      <c r="BH160" s="78"/>
      <c r="BI160" s="78"/>
      <c r="BJ160" s="79"/>
      <c r="BK160" s="79"/>
      <c r="BL160" s="75"/>
      <c r="BM160" s="74"/>
      <c r="BN160" s="75"/>
      <c r="BO160" s="74"/>
      <c r="BP160" s="75"/>
      <c r="BQ160" s="61" t="e">
        <f>VLOOKUP(V160&amp;W160&amp;X160,'R5参照用'!$AJ$3:$AK$101,2,0)</f>
        <v>#N/A</v>
      </c>
      <c r="BR160" s="2" t="str">
        <f t="shared" si="2"/>
        <v/>
      </c>
      <c r="BS160" s="2">
        <v>156</v>
      </c>
      <c r="BT160" s="2" t="str">
        <f>IF($G160&lt;&gt;"R3","",COUNTIF(G$5:G160,BT$4))</f>
        <v/>
      </c>
      <c r="BU160" s="2" t="str">
        <f>IF($G160&lt;&gt;"R2","",COUNTIF(G$5:G160,BU$4))</f>
        <v/>
      </c>
    </row>
    <row r="161" spans="1:73" ht="21.75" customHeight="1" x14ac:dyDescent="0.3">
      <c r="A161" s="196" t="str">
        <f>表紙!$H$11</f>
        <v>28365</v>
      </c>
      <c r="B161" s="70"/>
      <c r="C161" s="70"/>
      <c r="D161" s="71"/>
      <c r="E161" s="70"/>
      <c r="F161" s="196" t="str">
        <f>IFERROR(VLOOKUP($A161&amp;"-"&amp;$BS161,'R5参照用'!$AU$3:$BB$4178,5,0),"")</f>
        <v/>
      </c>
      <c r="G161" s="196" t="str">
        <f>IFERROR(VLOOKUP($A161&amp;"-"&amp;$BS161,'R5参照用'!$AU$3:$BB$4178,3,0),"")</f>
        <v/>
      </c>
      <c r="H161" s="197" t="str">
        <f>IFERROR(VLOOKUP($A161&amp;"-"&amp;$BS161,'R5参照用'!$AU$3:$BB$4178,8,0),"")</f>
        <v/>
      </c>
      <c r="I161" s="198" t="s">
        <v>808</v>
      </c>
      <c r="J161" s="72"/>
      <c r="K161" s="198" t="s">
        <v>5</v>
      </c>
      <c r="L161" s="72"/>
      <c r="M161" s="198" t="s">
        <v>6</v>
      </c>
      <c r="N161" s="198" t="s">
        <v>808</v>
      </c>
      <c r="O161" s="72"/>
      <c r="P161" s="198" t="s">
        <v>5</v>
      </c>
      <c r="Q161" s="72"/>
      <c r="R161" s="198" t="s">
        <v>6</v>
      </c>
      <c r="S161" s="78"/>
      <c r="T161" s="78"/>
      <c r="U161" s="209"/>
      <c r="V161" s="72"/>
      <c r="W161" s="72"/>
      <c r="X161" s="72"/>
      <c r="Y161" s="73"/>
      <c r="Z161" s="73"/>
      <c r="AA161" s="73"/>
      <c r="AB161" s="78"/>
      <c r="AC161" s="78"/>
      <c r="AD161" s="78"/>
      <c r="AE161" s="78"/>
      <c r="AF161" s="78"/>
      <c r="AG161" s="78"/>
      <c r="AH161" s="78"/>
      <c r="AI161" s="78"/>
      <c r="AJ161" s="78"/>
      <c r="AK161" s="78"/>
      <c r="AL161" s="70"/>
      <c r="AM161" s="72"/>
      <c r="AN161" s="72"/>
      <c r="AO161" s="75"/>
      <c r="AP161" s="78"/>
      <c r="AQ161" s="78"/>
      <c r="AR161" s="78"/>
      <c r="AS161" s="78"/>
      <c r="AT161" s="79"/>
      <c r="AU161" s="79"/>
      <c r="AV161" s="75"/>
      <c r="AW161" s="75"/>
      <c r="AX161" s="78"/>
      <c r="AY161" s="78"/>
      <c r="AZ161" s="78"/>
      <c r="BA161" s="78"/>
      <c r="BB161" s="79"/>
      <c r="BC161" s="79"/>
      <c r="BD161" s="75"/>
      <c r="BE161" s="75"/>
      <c r="BF161" s="78"/>
      <c r="BG161" s="78"/>
      <c r="BH161" s="78"/>
      <c r="BI161" s="78"/>
      <c r="BJ161" s="79"/>
      <c r="BK161" s="79"/>
      <c r="BL161" s="75"/>
      <c r="BM161" s="74"/>
      <c r="BN161" s="75"/>
      <c r="BO161" s="74"/>
      <c r="BP161" s="75"/>
      <c r="BQ161" s="61" t="e">
        <f>VLOOKUP(V161&amp;W161&amp;X161,'R5参照用'!$AJ$3:$AK$101,2,0)</f>
        <v>#N/A</v>
      </c>
      <c r="BR161" s="2" t="str">
        <f t="shared" si="2"/>
        <v/>
      </c>
      <c r="BS161" s="2">
        <v>157</v>
      </c>
      <c r="BT161" s="2" t="str">
        <f>IF($G161&lt;&gt;"R3","",COUNTIF(G$5:G161,BT$4))</f>
        <v/>
      </c>
      <c r="BU161" s="2" t="str">
        <f>IF($G161&lt;&gt;"R2","",COUNTIF(G$5:G161,BU$4))</f>
        <v/>
      </c>
    </row>
    <row r="162" spans="1:73" ht="21.75" customHeight="1" x14ac:dyDescent="0.3">
      <c r="A162" s="196" t="str">
        <f>表紙!$H$11</f>
        <v>28365</v>
      </c>
      <c r="B162" s="70"/>
      <c r="C162" s="70"/>
      <c r="D162" s="71"/>
      <c r="E162" s="70"/>
      <c r="F162" s="196" t="str">
        <f>IFERROR(VLOOKUP($A162&amp;"-"&amp;$BS162,'R5参照用'!$AU$3:$BB$4178,5,0),"")</f>
        <v/>
      </c>
      <c r="G162" s="196" t="str">
        <f>IFERROR(VLOOKUP($A162&amp;"-"&amp;$BS162,'R5参照用'!$AU$3:$BB$4178,3,0),"")</f>
        <v/>
      </c>
      <c r="H162" s="197" t="str">
        <f>IFERROR(VLOOKUP($A162&amp;"-"&amp;$BS162,'R5参照用'!$AU$3:$BB$4178,8,0),"")</f>
        <v/>
      </c>
      <c r="I162" s="198" t="s">
        <v>808</v>
      </c>
      <c r="J162" s="72"/>
      <c r="K162" s="198" t="s">
        <v>5</v>
      </c>
      <c r="L162" s="72"/>
      <c r="M162" s="198" t="s">
        <v>6</v>
      </c>
      <c r="N162" s="198" t="s">
        <v>808</v>
      </c>
      <c r="O162" s="72"/>
      <c r="P162" s="198" t="s">
        <v>5</v>
      </c>
      <c r="Q162" s="72"/>
      <c r="R162" s="198" t="s">
        <v>6</v>
      </c>
      <c r="S162" s="78"/>
      <c r="T162" s="78"/>
      <c r="U162" s="209"/>
      <c r="V162" s="72"/>
      <c r="W162" s="72"/>
      <c r="X162" s="72"/>
      <c r="Y162" s="73"/>
      <c r="Z162" s="73"/>
      <c r="AA162" s="73"/>
      <c r="AB162" s="78"/>
      <c r="AC162" s="78"/>
      <c r="AD162" s="78"/>
      <c r="AE162" s="78"/>
      <c r="AF162" s="78"/>
      <c r="AG162" s="78"/>
      <c r="AH162" s="78"/>
      <c r="AI162" s="78"/>
      <c r="AJ162" s="78"/>
      <c r="AK162" s="78"/>
      <c r="AL162" s="70"/>
      <c r="AM162" s="72"/>
      <c r="AN162" s="72"/>
      <c r="AO162" s="75"/>
      <c r="AP162" s="78"/>
      <c r="AQ162" s="78"/>
      <c r="AR162" s="78"/>
      <c r="AS162" s="78"/>
      <c r="AT162" s="79"/>
      <c r="AU162" s="79"/>
      <c r="AV162" s="75"/>
      <c r="AW162" s="75"/>
      <c r="AX162" s="78"/>
      <c r="AY162" s="78"/>
      <c r="AZ162" s="78"/>
      <c r="BA162" s="78"/>
      <c r="BB162" s="79"/>
      <c r="BC162" s="79"/>
      <c r="BD162" s="75"/>
      <c r="BE162" s="75"/>
      <c r="BF162" s="78"/>
      <c r="BG162" s="78"/>
      <c r="BH162" s="78"/>
      <c r="BI162" s="78"/>
      <c r="BJ162" s="79"/>
      <c r="BK162" s="79"/>
      <c r="BL162" s="75"/>
      <c r="BM162" s="74"/>
      <c r="BN162" s="75"/>
      <c r="BO162" s="74"/>
      <c r="BP162" s="75"/>
      <c r="BQ162" s="61" t="e">
        <f>VLOOKUP(V162&amp;W162&amp;X162,'R5参照用'!$AJ$3:$AK$101,2,0)</f>
        <v>#N/A</v>
      </c>
      <c r="BR162" s="2" t="str">
        <f t="shared" si="2"/>
        <v/>
      </c>
      <c r="BS162" s="2">
        <v>158</v>
      </c>
      <c r="BT162" s="2" t="str">
        <f>IF($G162&lt;&gt;"R3","",COUNTIF(G$5:G162,BT$4))</f>
        <v/>
      </c>
      <c r="BU162" s="2" t="str">
        <f>IF($G162&lt;&gt;"R2","",COUNTIF(G$5:G162,BU$4))</f>
        <v/>
      </c>
    </row>
    <row r="163" spans="1:73" ht="21.75" customHeight="1" x14ac:dyDescent="0.3">
      <c r="A163" s="196" t="str">
        <f>表紙!$H$11</f>
        <v>28365</v>
      </c>
      <c r="B163" s="70"/>
      <c r="C163" s="70"/>
      <c r="D163" s="71"/>
      <c r="E163" s="70"/>
      <c r="F163" s="196" t="str">
        <f>IFERROR(VLOOKUP($A163&amp;"-"&amp;$BS163,'R5参照用'!$AU$3:$BB$4178,5,0),"")</f>
        <v/>
      </c>
      <c r="G163" s="196" t="str">
        <f>IFERROR(VLOOKUP($A163&amp;"-"&amp;$BS163,'R5参照用'!$AU$3:$BB$4178,3,0),"")</f>
        <v/>
      </c>
      <c r="H163" s="197" t="str">
        <f>IFERROR(VLOOKUP($A163&amp;"-"&amp;$BS163,'R5参照用'!$AU$3:$BB$4178,8,0),"")</f>
        <v/>
      </c>
      <c r="I163" s="198" t="s">
        <v>808</v>
      </c>
      <c r="J163" s="72"/>
      <c r="K163" s="198" t="s">
        <v>5</v>
      </c>
      <c r="L163" s="72"/>
      <c r="M163" s="198" t="s">
        <v>6</v>
      </c>
      <c r="N163" s="198" t="s">
        <v>808</v>
      </c>
      <c r="O163" s="72"/>
      <c r="P163" s="198" t="s">
        <v>5</v>
      </c>
      <c r="Q163" s="72"/>
      <c r="R163" s="198" t="s">
        <v>6</v>
      </c>
      <c r="S163" s="78"/>
      <c r="T163" s="78"/>
      <c r="U163" s="209"/>
      <c r="V163" s="72"/>
      <c r="W163" s="72"/>
      <c r="X163" s="72"/>
      <c r="Y163" s="73"/>
      <c r="Z163" s="73"/>
      <c r="AA163" s="73"/>
      <c r="AB163" s="78"/>
      <c r="AC163" s="78"/>
      <c r="AD163" s="78"/>
      <c r="AE163" s="78"/>
      <c r="AF163" s="78"/>
      <c r="AG163" s="78"/>
      <c r="AH163" s="78"/>
      <c r="AI163" s="78"/>
      <c r="AJ163" s="78"/>
      <c r="AK163" s="78"/>
      <c r="AL163" s="70"/>
      <c r="AM163" s="72"/>
      <c r="AN163" s="72"/>
      <c r="AO163" s="75"/>
      <c r="AP163" s="78"/>
      <c r="AQ163" s="78"/>
      <c r="AR163" s="78"/>
      <c r="AS163" s="78"/>
      <c r="AT163" s="79"/>
      <c r="AU163" s="79"/>
      <c r="AV163" s="75"/>
      <c r="AW163" s="75"/>
      <c r="AX163" s="78"/>
      <c r="AY163" s="78"/>
      <c r="AZ163" s="78"/>
      <c r="BA163" s="78"/>
      <c r="BB163" s="79"/>
      <c r="BC163" s="79"/>
      <c r="BD163" s="75"/>
      <c r="BE163" s="75"/>
      <c r="BF163" s="78"/>
      <c r="BG163" s="78"/>
      <c r="BH163" s="78"/>
      <c r="BI163" s="78"/>
      <c r="BJ163" s="79"/>
      <c r="BK163" s="79"/>
      <c r="BL163" s="75"/>
      <c r="BM163" s="74"/>
      <c r="BN163" s="75"/>
      <c r="BO163" s="74"/>
      <c r="BP163" s="75"/>
      <c r="BQ163" s="61" t="e">
        <f>VLOOKUP(V163&amp;W163&amp;X163,'R5参照用'!$AJ$3:$AK$101,2,0)</f>
        <v>#N/A</v>
      </c>
      <c r="BR163" s="2" t="str">
        <f t="shared" si="2"/>
        <v/>
      </c>
      <c r="BS163" s="2">
        <v>159</v>
      </c>
      <c r="BT163" s="2" t="str">
        <f>IF($G163&lt;&gt;"R3","",COUNTIF(G$5:G163,BT$4))</f>
        <v/>
      </c>
      <c r="BU163" s="2" t="str">
        <f>IF($G163&lt;&gt;"R2","",COUNTIF(G$5:G163,BU$4))</f>
        <v/>
      </c>
    </row>
    <row r="164" spans="1:73" ht="21.75" customHeight="1" x14ac:dyDescent="0.3">
      <c r="A164" s="196" t="str">
        <f>表紙!$H$11</f>
        <v>28365</v>
      </c>
      <c r="B164" s="70"/>
      <c r="C164" s="70"/>
      <c r="D164" s="71"/>
      <c r="E164" s="70"/>
      <c r="F164" s="196" t="str">
        <f>IFERROR(VLOOKUP($A164&amp;"-"&amp;$BS164,'R5参照用'!$AU$3:$BB$4178,5,0),"")</f>
        <v/>
      </c>
      <c r="G164" s="196" t="str">
        <f>IFERROR(VLOOKUP($A164&amp;"-"&amp;$BS164,'R5参照用'!$AU$3:$BB$4178,3,0),"")</f>
        <v/>
      </c>
      <c r="H164" s="197" t="str">
        <f>IFERROR(VLOOKUP($A164&amp;"-"&amp;$BS164,'R5参照用'!$AU$3:$BB$4178,8,0),"")</f>
        <v/>
      </c>
      <c r="I164" s="198" t="s">
        <v>808</v>
      </c>
      <c r="J164" s="72"/>
      <c r="K164" s="198" t="s">
        <v>5</v>
      </c>
      <c r="L164" s="72"/>
      <c r="M164" s="198" t="s">
        <v>6</v>
      </c>
      <c r="N164" s="198" t="s">
        <v>808</v>
      </c>
      <c r="O164" s="72"/>
      <c r="P164" s="198" t="s">
        <v>5</v>
      </c>
      <c r="Q164" s="72"/>
      <c r="R164" s="198" t="s">
        <v>6</v>
      </c>
      <c r="S164" s="78"/>
      <c r="T164" s="78"/>
      <c r="U164" s="209"/>
      <c r="V164" s="72"/>
      <c r="W164" s="72"/>
      <c r="X164" s="72"/>
      <c r="Y164" s="73"/>
      <c r="Z164" s="73"/>
      <c r="AA164" s="73"/>
      <c r="AB164" s="78"/>
      <c r="AC164" s="78"/>
      <c r="AD164" s="78"/>
      <c r="AE164" s="78"/>
      <c r="AF164" s="78"/>
      <c r="AG164" s="78"/>
      <c r="AH164" s="78"/>
      <c r="AI164" s="78"/>
      <c r="AJ164" s="78"/>
      <c r="AK164" s="78"/>
      <c r="AL164" s="70"/>
      <c r="AM164" s="72"/>
      <c r="AN164" s="72"/>
      <c r="AO164" s="75"/>
      <c r="AP164" s="78"/>
      <c r="AQ164" s="78"/>
      <c r="AR164" s="78"/>
      <c r="AS164" s="78"/>
      <c r="AT164" s="79"/>
      <c r="AU164" s="79"/>
      <c r="AV164" s="75"/>
      <c r="AW164" s="75"/>
      <c r="AX164" s="78"/>
      <c r="AY164" s="78"/>
      <c r="AZ164" s="78"/>
      <c r="BA164" s="78"/>
      <c r="BB164" s="79"/>
      <c r="BC164" s="79"/>
      <c r="BD164" s="75"/>
      <c r="BE164" s="75"/>
      <c r="BF164" s="78"/>
      <c r="BG164" s="78"/>
      <c r="BH164" s="78"/>
      <c r="BI164" s="78"/>
      <c r="BJ164" s="79"/>
      <c r="BK164" s="79"/>
      <c r="BL164" s="75"/>
      <c r="BM164" s="74"/>
      <c r="BN164" s="75"/>
      <c r="BO164" s="74"/>
      <c r="BP164" s="75"/>
      <c r="BQ164" s="61" t="e">
        <f>VLOOKUP(V164&amp;W164&amp;X164,'R5参照用'!$AJ$3:$AK$101,2,0)</f>
        <v>#N/A</v>
      </c>
      <c r="BR164" s="2" t="str">
        <f t="shared" si="2"/>
        <v/>
      </c>
      <c r="BS164" s="2">
        <v>160</v>
      </c>
      <c r="BT164" s="2" t="str">
        <f>IF($G164&lt;&gt;"R3","",COUNTIF(G$5:G164,BT$4))</f>
        <v/>
      </c>
      <c r="BU164" s="2" t="str">
        <f>IF($G164&lt;&gt;"R2","",COUNTIF(G$5:G164,BU$4))</f>
        <v/>
      </c>
    </row>
    <row r="165" spans="1:73" ht="21.75" customHeight="1" x14ac:dyDescent="0.3">
      <c r="A165" s="196" t="str">
        <f>表紙!$H$11</f>
        <v>28365</v>
      </c>
      <c r="B165" s="70"/>
      <c r="C165" s="70"/>
      <c r="D165" s="71"/>
      <c r="E165" s="70"/>
      <c r="F165" s="196" t="str">
        <f>IFERROR(VLOOKUP($A165&amp;"-"&amp;$BS165,'R5参照用'!$AU$3:$BB$4178,5,0),"")</f>
        <v/>
      </c>
      <c r="G165" s="196" t="str">
        <f>IFERROR(VLOOKUP($A165&amp;"-"&amp;$BS165,'R5参照用'!$AU$3:$BB$4178,3,0),"")</f>
        <v/>
      </c>
      <c r="H165" s="197" t="str">
        <f>IFERROR(VLOOKUP($A165&amp;"-"&amp;$BS165,'R5参照用'!$AU$3:$BB$4178,8,0),"")</f>
        <v/>
      </c>
      <c r="I165" s="198" t="s">
        <v>808</v>
      </c>
      <c r="J165" s="72"/>
      <c r="K165" s="198" t="s">
        <v>5</v>
      </c>
      <c r="L165" s="72"/>
      <c r="M165" s="198" t="s">
        <v>6</v>
      </c>
      <c r="N165" s="198" t="s">
        <v>808</v>
      </c>
      <c r="O165" s="72"/>
      <c r="P165" s="198" t="s">
        <v>5</v>
      </c>
      <c r="Q165" s="72"/>
      <c r="R165" s="198" t="s">
        <v>6</v>
      </c>
      <c r="S165" s="78"/>
      <c r="T165" s="78"/>
      <c r="U165" s="209"/>
      <c r="V165" s="72"/>
      <c r="W165" s="72"/>
      <c r="X165" s="72"/>
      <c r="Y165" s="73"/>
      <c r="Z165" s="73"/>
      <c r="AA165" s="73"/>
      <c r="AB165" s="78"/>
      <c r="AC165" s="78"/>
      <c r="AD165" s="78"/>
      <c r="AE165" s="78"/>
      <c r="AF165" s="78"/>
      <c r="AG165" s="78"/>
      <c r="AH165" s="78"/>
      <c r="AI165" s="78"/>
      <c r="AJ165" s="78"/>
      <c r="AK165" s="78"/>
      <c r="AL165" s="70"/>
      <c r="AM165" s="72"/>
      <c r="AN165" s="72"/>
      <c r="AO165" s="75"/>
      <c r="AP165" s="78"/>
      <c r="AQ165" s="78"/>
      <c r="AR165" s="78"/>
      <c r="AS165" s="78"/>
      <c r="AT165" s="79"/>
      <c r="AU165" s="79"/>
      <c r="AV165" s="75"/>
      <c r="AW165" s="75"/>
      <c r="AX165" s="78"/>
      <c r="AY165" s="78"/>
      <c r="AZ165" s="78"/>
      <c r="BA165" s="78"/>
      <c r="BB165" s="79"/>
      <c r="BC165" s="79"/>
      <c r="BD165" s="75"/>
      <c r="BE165" s="75"/>
      <c r="BF165" s="78"/>
      <c r="BG165" s="78"/>
      <c r="BH165" s="78"/>
      <c r="BI165" s="78"/>
      <c r="BJ165" s="79"/>
      <c r="BK165" s="79"/>
      <c r="BL165" s="75"/>
      <c r="BM165" s="74"/>
      <c r="BN165" s="75"/>
      <c r="BO165" s="74"/>
      <c r="BP165" s="75"/>
      <c r="BQ165" s="61" t="e">
        <f>VLOOKUP(V165&amp;W165&amp;X165,'R5参照用'!$AJ$3:$AK$101,2,0)</f>
        <v>#N/A</v>
      </c>
      <c r="BR165" s="2" t="str">
        <f t="shared" si="2"/>
        <v/>
      </c>
      <c r="BS165" s="2">
        <v>161</v>
      </c>
      <c r="BT165" s="2" t="str">
        <f>IF($G165&lt;&gt;"R3","",COUNTIF(G$5:G165,BT$4))</f>
        <v/>
      </c>
      <c r="BU165" s="2" t="str">
        <f>IF($G165&lt;&gt;"R2","",COUNTIF(G$5:G165,BU$4))</f>
        <v/>
      </c>
    </row>
    <row r="166" spans="1:73" ht="21.75" customHeight="1" x14ac:dyDescent="0.3">
      <c r="A166" s="196" t="str">
        <f>表紙!$H$11</f>
        <v>28365</v>
      </c>
      <c r="B166" s="70"/>
      <c r="C166" s="70"/>
      <c r="D166" s="71"/>
      <c r="E166" s="70"/>
      <c r="F166" s="196" t="str">
        <f>IFERROR(VLOOKUP($A166&amp;"-"&amp;$BS166,'R5参照用'!$AU$3:$BB$4178,5,0),"")</f>
        <v/>
      </c>
      <c r="G166" s="196" t="str">
        <f>IFERROR(VLOOKUP($A166&amp;"-"&amp;$BS166,'R5参照用'!$AU$3:$BB$4178,3,0),"")</f>
        <v/>
      </c>
      <c r="H166" s="197" t="str">
        <f>IFERROR(VLOOKUP($A166&amp;"-"&amp;$BS166,'R5参照用'!$AU$3:$BB$4178,8,0),"")</f>
        <v/>
      </c>
      <c r="I166" s="198" t="s">
        <v>808</v>
      </c>
      <c r="J166" s="72"/>
      <c r="K166" s="198" t="s">
        <v>5</v>
      </c>
      <c r="L166" s="72"/>
      <c r="M166" s="198" t="s">
        <v>6</v>
      </c>
      <c r="N166" s="198" t="s">
        <v>808</v>
      </c>
      <c r="O166" s="72"/>
      <c r="P166" s="198" t="s">
        <v>5</v>
      </c>
      <c r="Q166" s="72"/>
      <c r="R166" s="198" t="s">
        <v>6</v>
      </c>
      <c r="S166" s="78"/>
      <c r="T166" s="78"/>
      <c r="U166" s="209"/>
      <c r="V166" s="72"/>
      <c r="W166" s="72"/>
      <c r="X166" s="72"/>
      <c r="Y166" s="73"/>
      <c r="Z166" s="73"/>
      <c r="AA166" s="73"/>
      <c r="AB166" s="78"/>
      <c r="AC166" s="78"/>
      <c r="AD166" s="78"/>
      <c r="AE166" s="78"/>
      <c r="AF166" s="78"/>
      <c r="AG166" s="78"/>
      <c r="AH166" s="78"/>
      <c r="AI166" s="78"/>
      <c r="AJ166" s="78"/>
      <c r="AK166" s="78"/>
      <c r="AL166" s="70"/>
      <c r="AM166" s="72"/>
      <c r="AN166" s="72"/>
      <c r="AO166" s="75"/>
      <c r="AP166" s="78"/>
      <c r="AQ166" s="78"/>
      <c r="AR166" s="78"/>
      <c r="AS166" s="78"/>
      <c r="AT166" s="79"/>
      <c r="AU166" s="79"/>
      <c r="AV166" s="75"/>
      <c r="AW166" s="75"/>
      <c r="AX166" s="78"/>
      <c r="AY166" s="78"/>
      <c r="AZ166" s="78"/>
      <c r="BA166" s="78"/>
      <c r="BB166" s="79"/>
      <c r="BC166" s="79"/>
      <c r="BD166" s="75"/>
      <c r="BE166" s="75"/>
      <c r="BF166" s="78"/>
      <c r="BG166" s="78"/>
      <c r="BH166" s="78"/>
      <c r="BI166" s="78"/>
      <c r="BJ166" s="79"/>
      <c r="BK166" s="79"/>
      <c r="BL166" s="75"/>
      <c r="BM166" s="74"/>
      <c r="BN166" s="75"/>
      <c r="BO166" s="74"/>
      <c r="BP166" s="75"/>
      <c r="BQ166" s="61" t="e">
        <f>VLOOKUP(V166&amp;W166&amp;X166,'R5参照用'!$AJ$3:$AK$101,2,0)</f>
        <v>#N/A</v>
      </c>
      <c r="BR166" s="2" t="str">
        <f t="shared" si="2"/>
        <v/>
      </c>
      <c r="BS166" s="2">
        <v>162</v>
      </c>
      <c r="BT166" s="2" t="str">
        <f>IF($G166&lt;&gt;"R3","",COUNTIF(G$5:G166,BT$4))</f>
        <v/>
      </c>
      <c r="BU166" s="2" t="str">
        <f>IF($G166&lt;&gt;"R2","",COUNTIF(G$5:G166,BU$4))</f>
        <v/>
      </c>
    </row>
    <row r="167" spans="1:73" ht="21.75" customHeight="1" x14ac:dyDescent="0.3">
      <c r="A167" s="196" t="str">
        <f>表紙!$H$11</f>
        <v>28365</v>
      </c>
      <c r="B167" s="70"/>
      <c r="C167" s="70"/>
      <c r="D167" s="71"/>
      <c r="E167" s="70"/>
      <c r="F167" s="196" t="str">
        <f>IFERROR(VLOOKUP($A167&amp;"-"&amp;$BS167,'R5参照用'!$AU$3:$BB$4178,5,0),"")</f>
        <v/>
      </c>
      <c r="G167" s="196" t="str">
        <f>IFERROR(VLOOKUP($A167&amp;"-"&amp;$BS167,'R5参照用'!$AU$3:$BB$4178,3,0),"")</f>
        <v/>
      </c>
      <c r="H167" s="197" t="str">
        <f>IFERROR(VLOOKUP($A167&amp;"-"&amp;$BS167,'R5参照用'!$AU$3:$BB$4178,8,0),"")</f>
        <v/>
      </c>
      <c r="I167" s="198" t="s">
        <v>808</v>
      </c>
      <c r="J167" s="72"/>
      <c r="K167" s="198" t="s">
        <v>5</v>
      </c>
      <c r="L167" s="72"/>
      <c r="M167" s="198" t="s">
        <v>6</v>
      </c>
      <c r="N167" s="198" t="s">
        <v>808</v>
      </c>
      <c r="O167" s="72"/>
      <c r="P167" s="198" t="s">
        <v>5</v>
      </c>
      <c r="Q167" s="72"/>
      <c r="R167" s="198" t="s">
        <v>6</v>
      </c>
      <c r="S167" s="78"/>
      <c r="T167" s="78"/>
      <c r="U167" s="209"/>
      <c r="V167" s="72"/>
      <c r="W167" s="72"/>
      <c r="X167" s="72"/>
      <c r="Y167" s="73"/>
      <c r="Z167" s="73"/>
      <c r="AA167" s="73"/>
      <c r="AB167" s="78"/>
      <c r="AC167" s="78"/>
      <c r="AD167" s="78"/>
      <c r="AE167" s="78"/>
      <c r="AF167" s="78"/>
      <c r="AG167" s="78"/>
      <c r="AH167" s="78"/>
      <c r="AI167" s="78"/>
      <c r="AJ167" s="78"/>
      <c r="AK167" s="78"/>
      <c r="AL167" s="70"/>
      <c r="AM167" s="72"/>
      <c r="AN167" s="72"/>
      <c r="AO167" s="75"/>
      <c r="AP167" s="78"/>
      <c r="AQ167" s="78"/>
      <c r="AR167" s="78"/>
      <c r="AS167" s="78"/>
      <c r="AT167" s="79"/>
      <c r="AU167" s="79"/>
      <c r="AV167" s="75"/>
      <c r="AW167" s="75"/>
      <c r="AX167" s="78"/>
      <c r="AY167" s="78"/>
      <c r="AZ167" s="78"/>
      <c r="BA167" s="78"/>
      <c r="BB167" s="79"/>
      <c r="BC167" s="79"/>
      <c r="BD167" s="75"/>
      <c r="BE167" s="75"/>
      <c r="BF167" s="78"/>
      <c r="BG167" s="78"/>
      <c r="BH167" s="78"/>
      <c r="BI167" s="78"/>
      <c r="BJ167" s="79"/>
      <c r="BK167" s="79"/>
      <c r="BL167" s="75"/>
      <c r="BM167" s="74"/>
      <c r="BN167" s="75"/>
      <c r="BO167" s="74"/>
      <c r="BP167" s="75"/>
      <c r="BQ167" s="61" t="e">
        <f>VLOOKUP(V167&amp;W167&amp;X167,'R5参照用'!$AJ$3:$AK$101,2,0)</f>
        <v>#N/A</v>
      </c>
      <c r="BR167" s="2" t="str">
        <f t="shared" si="2"/>
        <v/>
      </c>
      <c r="BS167" s="2">
        <v>163</v>
      </c>
      <c r="BT167" s="2" t="str">
        <f>IF($G167&lt;&gt;"R3","",COUNTIF(G$5:G167,BT$4))</f>
        <v/>
      </c>
      <c r="BU167" s="2" t="str">
        <f>IF($G167&lt;&gt;"R2","",COUNTIF(G$5:G167,BU$4))</f>
        <v/>
      </c>
    </row>
    <row r="168" spans="1:73" ht="21.75" customHeight="1" x14ac:dyDescent="0.3">
      <c r="A168" s="196" t="str">
        <f>表紙!$H$11</f>
        <v>28365</v>
      </c>
      <c r="B168" s="70"/>
      <c r="C168" s="70"/>
      <c r="D168" s="71"/>
      <c r="E168" s="70"/>
      <c r="F168" s="196" t="str">
        <f>IFERROR(VLOOKUP($A168&amp;"-"&amp;$BS168,'R5参照用'!$AU$3:$BB$4178,5,0),"")</f>
        <v/>
      </c>
      <c r="G168" s="196" t="str">
        <f>IFERROR(VLOOKUP($A168&amp;"-"&amp;$BS168,'R5参照用'!$AU$3:$BB$4178,3,0),"")</f>
        <v/>
      </c>
      <c r="H168" s="197" t="str">
        <f>IFERROR(VLOOKUP($A168&amp;"-"&amp;$BS168,'R5参照用'!$AU$3:$BB$4178,8,0),"")</f>
        <v/>
      </c>
      <c r="I168" s="198" t="s">
        <v>808</v>
      </c>
      <c r="J168" s="72"/>
      <c r="K168" s="198" t="s">
        <v>5</v>
      </c>
      <c r="L168" s="72"/>
      <c r="M168" s="198" t="s">
        <v>6</v>
      </c>
      <c r="N168" s="198" t="s">
        <v>808</v>
      </c>
      <c r="O168" s="72"/>
      <c r="P168" s="198" t="s">
        <v>5</v>
      </c>
      <c r="Q168" s="72"/>
      <c r="R168" s="198" t="s">
        <v>6</v>
      </c>
      <c r="S168" s="78"/>
      <c r="T168" s="78"/>
      <c r="U168" s="209"/>
      <c r="V168" s="72"/>
      <c r="W168" s="72"/>
      <c r="X168" s="72"/>
      <c r="Y168" s="73"/>
      <c r="Z168" s="73"/>
      <c r="AA168" s="73"/>
      <c r="AB168" s="78"/>
      <c r="AC168" s="78"/>
      <c r="AD168" s="78"/>
      <c r="AE168" s="78"/>
      <c r="AF168" s="78"/>
      <c r="AG168" s="78"/>
      <c r="AH168" s="78"/>
      <c r="AI168" s="78"/>
      <c r="AJ168" s="78"/>
      <c r="AK168" s="78"/>
      <c r="AL168" s="70"/>
      <c r="AM168" s="72"/>
      <c r="AN168" s="72"/>
      <c r="AO168" s="75"/>
      <c r="AP168" s="78"/>
      <c r="AQ168" s="78"/>
      <c r="AR168" s="78"/>
      <c r="AS168" s="78"/>
      <c r="AT168" s="79"/>
      <c r="AU168" s="79"/>
      <c r="AV168" s="75"/>
      <c r="AW168" s="75"/>
      <c r="AX168" s="78"/>
      <c r="AY168" s="78"/>
      <c r="AZ168" s="78"/>
      <c r="BA168" s="78"/>
      <c r="BB168" s="79"/>
      <c r="BC168" s="79"/>
      <c r="BD168" s="75"/>
      <c r="BE168" s="75"/>
      <c r="BF168" s="78"/>
      <c r="BG168" s="78"/>
      <c r="BH168" s="78"/>
      <c r="BI168" s="78"/>
      <c r="BJ168" s="79"/>
      <c r="BK168" s="79"/>
      <c r="BL168" s="75"/>
      <c r="BM168" s="74"/>
      <c r="BN168" s="75"/>
      <c r="BO168" s="74"/>
      <c r="BP168" s="75"/>
      <c r="BQ168" s="61" t="e">
        <f>VLOOKUP(V168&amp;W168&amp;X168,'R5参照用'!$AJ$3:$AK$101,2,0)</f>
        <v>#N/A</v>
      </c>
      <c r="BR168" s="2" t="str">
        <f t="shared" si="2"/>
        <v/>
      </c>
      <c r="BS168" s="2">
        <v>164</v>
      </c>
      <c r="BT168" s="2" t="str">
        <f>IF($G168&lt;&gt;"R3","",COUNTIF(G$5:G168,BT$4))</f>
        <v/>
      </c>
      <c r="BU168" s="2" t="str">
        <f>IF($G168&lt;&gt;"R2","",COUNTIF(G$5:G168,BU$4))</f>
        <v/>
      </c>
    </row>
    <row r="169" spans="1:73" ht="21.75" customHeight="1" x14ac:dyDescent="0.3">
      <c r="A169" s="196" t="str">
        <f>表紙!$H$11</f>
        <v>28365</v>
      </c>
      <c r="B169" s="70"/>
      <c r="C169" s="70"/>
      <c r="D169" s="71"/>
      <c r="E169" s="70"/>
      <c r="F169" s="196" t="str">
        <f>IFERROR(VLOOKUP($A169&amp;"-"&amp;$BS169,'R5参照用'!$AU$3:$BB$4178,5,0),"")</f>
        <v/>
      </c>
      <c r="G169" s="196" t="str">
        <f>IFERROR(VLOOKUP($A169&amp;"-"&amp;$BS169,'R5参照用'!$AU$3:$BB$4178,3,0),"")</f>
        <v/>
      </c>
      <c r="H169" s="197" t="str">
        <f>IFERROR(VLOOKUP($A169&amp;"-"&amp;$BS169,'R5参照用'!$AU$3:$BB$4178,8,0),"")</f>
        <v/>
      </c>
      <c r="I169" s="198" t="s">
        <v>808</v>
      </c>
      <c r="J169" s="72"/>
      <c r="K169" s="198" t="s">
        <v>5</v>
      </c>
      <c r="L169" s="72"/>
      <c r="M169" s="198" t="s">
        <v>6</v>
      </c>
      <c r="N169" s="198" t="s">
        <v>808</v>
      </c>
      <c r="O169" s="72"/>
      <c r="P169" s="198" t="s">
        <v>5</v>
      </c>
      <c r="Q169" s="72"/>
      <c r="R169" s="198" t="s">
        <v>6</v>
      </c>
      <c r="S169" s="78"/>
      <c r="T169" s="78"/>
      <c r="U169" s="209"/>
      <c r="V169" s="72"/>
      <c r="W169" s="72"/>
      <c r="X169" s="72"/>
      <c r="Y169" s="73"/>
      <c r="Z169" s="73"/>
      <c r="AA169" s="73"/>
      <c r="AB169" s="78"/>
      <c r="AC169" s="78"/>
      <c r="AD169" s="78"/>
      <c r="AE169" s="78"/>
      <c r="AF169" s="78"/>
      <c r="AG169" s="78"/>
      <c r="AH169" s="78"/>
      <c r="AI169" s="78"/>
      <c r="AJ169" s="78"/>
      <c r="AK169" s="78"/>
      <c r="AL169" s="70"/>
      <c r="AM169" s="72"/>
      <c r="AN169" s="72"/>
      <c r="AO169" s="75"/>
      <c r="AP169" s="78"/>
      <c r="AQ169" s="78"/>
      <c r="AR169" s="78"/>
      <c r="AS169" s="78"/>
      <c r="AT169" s="79"/>
      <c r="AU169" s="79"/>
      <c r="AV169" s="75"/>
      <c r="AW169" s="75"/>
      <c r="AX169" s="78"/>
      <c r="AY169" s="78"/>
      <c r="AZ169" s="78"/>
      <c r="BA169" s="78"/>
      <c r="BB169" s="79"/>
      <c r="BC169" s="79"/>
      <c r="BD169" s="75"/>
      <c r="BE169" s="75"/>
      <c r="BF169" s="78"/>
      <c r="BG169" s="78"/>
      <c r="BH169" s="78"/>
      <c r="BI169" s="78"/>
      <c r="BJ169" s="79"/>
      <c r="BK169" s="79"/>
      <c r="BL169" s="75"/>
      <c r="BM169" s="74"/>
      <c r="BN169" s="75"/>
      <c r="BO169" s="74"/>
      <c r="BP169" s="75"/>
      <c r="BQ169" s="61" t="e">
        <f>VLOOKUP(V169&amp;W169&amp;X169,'R5参照用'!$AJ$3:$AK$101,2,0)</f>
        <v>#N/A</v>
      </c>
      <c r="BR169" s="2" t="str">
        <f t="shared" si="2"/>
        <v/>
      </c>
      <c r="BS169" s="2">
        <v>165</v>
      </c>
      <c r="BT169" s="2" t="str">
        <f>IF($G169&lt;&gt;"R3","",COUNTIF(G$5:G169,BT$4))</f>
        <v/>
      </c>
      <c r="BU169" s="2" t="str">
        <f>IF($G169&lt;&gt;"R2","",COUNTIF(G$5:G169,BU$4))</f>
        <v/>
      </c>
    </row>
    <row r="170" spans="1:73" ht="21.75" customHeight="1" x14ac:dyDescent="0.3">
      <c r="A170" s="196" t="str">
        <f>表紙!$H$11</f>
        <v>28365</v>
      </c>
      <c r="B170" s="70"/>
      <c r="C170" s="70"/>
      <c r="D170" s="71"/>
      <c r="E170" s="70"/>
      <c r="F170" s="196" t="str">
        <f>IFERROR(VLOOKUP($A170&amp;"-"&amp;$BS170,'R5参照用'!$AU$3:$BB$4178,5,0),"")</f>
        <v/>
      </c>
      <c r="G170" s="196" t="str">
        <f>IFERROR(VLOOKUP($A170&amp;"-"&amp;$BS170,'R5参照用'!$AU$3:$BB$4178,3,0),"")</f>
        <v/>
      </c>
      <c r="H170" s="197" t="str">
        <f>IFERROR(VLOOKUP($A170&amp;"-"&amp;$BS170,'R5参照用'!$AU$3:$BB$4178,8,0),"")</f>
        <v/>
      </c>
      <c r="I170" s="198" t="s">
        <v>808</v>
      </c>
      <c r="J170" s="72"/>
      <c r="K170" s="198" t="s">
        <v>5</v>
      </c>
      <c r="L170" s="72"/>
      <c r="M170" s="198" t="s">
        <v>6</v>
      </c>
      <c r="N170" s="198" t="s">
        <v>808</v>
      </c>
      <c r="O170" s="72"/>
      <c r="P170" s="198" t="s">
        <v>5</v>
      </c>
      <c r="Q170" s="72"/>
      <c r="R170" s="198" t="s">
        <v>6</v>
      </c>
      <c r="S170" s="78"/>
      <c r="T170" s="78"/>
      <c r="U170" s="209"/>
      <c r="V170" s="72"/>
      <c r="W170" s="72"/>
      <c r="X170" s="72"/>
      <c r="Y170" s="73"/>
      <c r="Z170" s="73"/>
      <c r="AA170" s="73"/>
      <c r="AB170" s="78"/>
      <c r="AC170" s="78"/>
      <c r="AD170" s="78"/>
      <c r="AE170" s="78"/>
      <c r="AF170" s="78"/>
      <c r="AG170" s="78"/>
      <c r="AH170" s="78"/>
      <c r="AI170" s="78"/>
      <c r="AJ170" s="78"/>
      <c r="AK170" s="78"/>
      <c r="AL170" s="70"/>
      <c r="AM170" s="72"/>
      <c r="AN170" s="72"/>
      <c r="AO170" s="75"/>
      <c r="AP170" s="78"/>
      <c r="AQ170" s="78"/>
      <c r="AR170" s="78"/>
      <c r="AS170" s="78"/>
      <c r="AT170" s="79"/>
      <c r="AU170" s="79"/>
      <c r="AV170" s="75"/>
      <c r="AW170" s="75"/>
      <c r="AX170" s="78"/>
      <c r="AY170" s="78"/>
      <c r="AZ170" s="78"/>
      <c r="BA170" s="78"/>
      <c r="BB170" s="79"/>
      <c r="BC170" s="79"/>
      <c r="BD170" s="75"/>
      <c r="BE170" s="75"/>
      <c r="BF170" s="78"/>
      <c r="BG170" s="78"/>
      <c r="BH170" s="78"/>
      <c r="BI170" s="78"/>
      <c r="BJ170" s="79"/>
      <c r="BK170" s="79"/>
      <c r="BL170" s="75"/>
      <c r="BM170" s="74"/>
      <c r="BN170" s="75"/>
      <c r="BO170" s="74"/>
      <c r="BP170" s="75"/>
      <c r="BQ170" s="61" t="e">
        <f>VLOOKUP(V170&amp;W170&amp;X170,'R5参照用'!$AJ$3:$AK$101,2,0)</f>
        <v>#N/A</v>
      </c>
      <c r="BR170" s="2" t="str">
        <f t="shared" si="2"/>
        <v/>
      </c>
      <c r="BS170" s="2">
        <v>166</v>
      </c>
      <c r="BT170" s="2" t="str">
        <f>IF($G170&lt;&gt;"R3","",COUNTIF(G$5:G170,BT$4))</f>
        <v/>
      </c>
      <c r="BU170" s="2" t="str">
        <f>IF($G170&lt;&gt;"R2","",COUNTIF(G$5:G170,BU$4))</f>
        <v/>
      </c>
    </row>
    <row r="171" spans="1:73" ht="21.75" customHeight="1" x14ac:dyDescent="0.3">
      <c r="A171" s="196" t="str">
        <f>表紙!$H$11</f>
        <v>28365</v>
      </c>
      <c r="B171" s="70"/>
      <c r="C171" s="70"/>
      <c r="D171" s="71"/>
      <c r="E171" s="70"/>
      <c r="F171" s="196" t="str">
        <f>IFERROR(VLOOKUP($A171&amp;"-"&amp;$BS171,'R5参照用'!$AU$3:$BB$4178,5,0),"")</f>
        <v/>
      </c>
      <c r="G171" s="196" t="str">
        <f>IFERROR(VLOOKUP($A171&amp;"-"&amp;$BS171,'R5参照用'!$AU$3:$BB$4178,3,0),"")</f>
        <v/>
      </c>
      <c r="H171" s="197" t="str">
        <f>IFERROR(VLOOKUP($A171&amp;"-"&amp;$BS171,'R5参照用'!$AU$3:$BB$4178,8,0),"")</f>
        <v/>
      </c>
      <c r="I171" s="198" t="s">
        <v>808</v>
      </c>
      <c r="J171" s="72"/>
      <c r="K171" s="198" t="s">
        <v>5</v>
      </c>
      <c r="L171" s="72"/>
      <c r="M171" s="198" t="s">
        <v>6</v>
      </c>
      <c r="N171" s="198" t="s">
        <v>808</v>
      </c>
      <c r="O171" s="72"/>
      <c r="P171" s="198" t="s">
        <v>5</v>
      </c>
      <c r="Q171" s="72"/>
      <c r="R171" s="198" t="s">
        <v>6</v>
      </c>
      <c r="S171" s="78"/>
      <c r="T171" s="78"/>
      <c r="U171" s="209"/>
      <c r="V171" s="72"/>
      <c r="W171" s="72"/>
      <c r="X171" s="72"/>
      <c r="Y171" s="73"/>
      <c r="Z171" s="73"/>
      <c r="AA171" s="73"/>
      <c r="AB171" s="78"/>
      <c r="AC171" s="78"/>
      <c r="AD171" s="78"/>
      <c r="AE171" s="78"/>
      <c r="AF171" s="78"/>
      <c r="AG171" s="78"/>
      <c r="AH171" s="78"/>
      <c r="AI171" s="78"/>
      <c r="AJ171" s="78"/>
      <c r="AK171" s="78"/>
      <c r="AL171" s="70"/>
      <c r="AM171" s="72"/>
      <c r="AN171" s="72"/>
      <c r="AO171" s="75"/>
      <c r="AP171" s="78"/>
      <c r="AQ171" s="78"/>
      <c r="AR171" s="78"/>
      <c r="AS171" s="78"/>
      <c r="AT171" s="79"/>
      <c r="AU171" s="79"/>
      <c r="AV171" s="75"/>
      <c r="AW171" s="75"/>
      <c r="AX171" s="78"/>
      <c r="AY171" s="78"/>
      <c r="AZ171" s="78"/>
      <c r="BA171" s="78"/>
      <c r="BB171" s="79"/>
      <c r="BC171" s="79"/>
      <c r="BD171" s="75"/>
      <c r="BE171" s="75"/>
      <c r="BF171" s="78"/>
      <c r="BG171" s="78"/>
      <c r="BH171" s="78"/>
      <c r="BI171" s="78"/>
      <c r="BJ171" s="79"/>
      <c r="BK171" s="79"/>
      <c r="BL171" s="75"/>
      <c r="BM171" s="74"/>
      <c r="BN171" s="75"/>
      <c r="BO171" s="74"/>
      <c r="BP171" s="75"/>
      <c r="BQ171" s="61" t="e">
        <f>VLOOKUP(V171&amp;W171&amp;X171,'R5参照用'!$AJ$3:$AK$101,2,0)</f>
        <v>#N/A</v>
      </c>
      <c r="BR171" s="2" t="str">
        <f t="shared" si="2"/>
        <v/>
      </c>
      <c r="BS171" s="2">
        <v>167</v>
      </c>
      <c r="BT171" s="2" t="str">
        <f>IF($G171&lt;&gt;"R3","",COUNTIF(G$5:G171,BT$4))</f>
        <v/>
      </c>
      <c r="BU171" s="2" t="str">
        <f>IF($G171&lt;&gt;"R2","",COUNTIF(G$5:G171,BU$4))</f>
        <v/>
      </c>
    </row>
    <row r="172" spans="1:73" ht="21.75" customHeight="1" x14ac:dyDescent="0.3">
      <c r="A172" s="196" t="str">
        <f>表紙!$H$11</f>
        <v>28365</v>
      </c>
      <c r="B172" s="70"/>
      <c r="C172" s="70"/>
      <c r="D172" s="71"/>
      <c r="E172" s="70"/>
      <c r="F172" s="196" t="str">
        <f>IFERROR(VLOOKUP($A172&amp;"-"&amp;$BS172,'R5参照用'!$AU$3:$BB$4178,5,0),"")</f>
        <v/>
      </c>
      <c r="G172" s="196" t="str">
        <f>IFERROR(VLOOKUP($A172&amp;"-"&amp;$BS172,'R5参照用'!$AU$3:$BB$4178,3,0),"")</f>
        <v/>
      </c>
      <c r="H172" s="197" t="str">
        <f>IFERROR(VLOOKUP($A172&amp;"-"&amp;$BS172,'R5参照用'!$AU$3:$BB$4178,8,0),"")</f>
        <v/>
      </c>
      <c r="I172" s="198" t="s">
        <v>808</v>
      </c>
      <c r="J172" s="72"/>
      <c r="K172" s="198" t="s">
        <v>5</v>
      </c>
      <c r="L172" s="72"/>
      <c r="M172" s="198" t="s">
        <v>6</v>
      </c>
      <c r="N172" s="198" t="s">
        <v>808</v>
      </c>
      <c r="O172" s="72"/>
      <c r="P172" s="198" t="s">
        <v>5</v>
      </c>
      <c r="Q172" s="72"/>
      <c r="R172" s="198" t="s">
        <v>6</v>
      </c>
      <c r="S172" s="78"/>
      <c r="T172" s="78"/>
      <c r="U172" s="209"/>
      <c r="V172" s="72"/>
      <c r="W172" s="72"/>
      <c r="X172" s="72"/>
      <c r="Y172" s="73"/>
      <c r="Z172" s="73"/>
      <c r="AA172" s="73"/>
      <c r="AB172" s="78"/>
      <c r="AC172" s="78"/>
      <c r="AD172" s="78"/>
      <c r="AE172" s="78"/>
      <c r="AF172" s="78"/>
      <c r="AG172" s="78"/>
      <c r="AH172" s="78"/>
      <c r="AI172" s="78"/>
      <c r="AJ172" s="78"/>
      <c r="AK172" s="78"/>
      <c r="AL172" s="70"/>
      <c r="AM172" s="72"/>
      <c r="AN172" s="72"/>
      <c r="AO172" s="75"/>
      <c r="AP172" s="78"/>
      <c r="AQ172" s="78"/>
      <c r="AR172" s="78"/>
      <c r="AS172" s="78"/>
      <c r="AT172" s="79"/>
      <c r="AU172" s="79"/>
      <c r="AV172" s="75"/>
      <c r="AW172" s="75"/>
      <c r="AX172" s="78"/>
      <c r="AY172" s="78"/>
      <c r="AZ172" s="78"/>
      <c r="BA172" s="78"/>
      <c r="BB172" s="79"/>
      <c r="BC172" s="79"/>
      <c r="BD172" s="75"/>
      <c r="BE172" s="75"/>
      <c r="BF172" s="78"/>
      <c r="BG172" s="78"/>
      <c r="BH172" s="78"/>
      <c r="BI172" s="78"/>
      <c r="BJ172" s="79"/>
      <c r="BK172" s="79"/>
      <c r="BL172" s="75"/>
      <c r="BM172" s="74"/>
      <c r="BN172" s="75"/>
      <c r="BO172" s="74"/>
      <c r="BP172" s="75"/>
      <c r="BQ172" s="61" t="e">
        <f>VLOOKUP(V172&amp;W172&amp;X172,'R5参照用'!$AJ$3:$AK$101,2,0)</f>
        <v>#N/A</v>
      </c>
      <c r="BR172" s="2" t="str">
        <f t="shared" si="2"/>
        <v/>
      </c>
      <c r="BS172" s="2">
        <v>168</v>
      </c>
      <c r="BT172" s="2" t="str">
        <f>IF($G172&lt;&gt;"R3","",COUNTIF(G$5:G172,BT$4))</f>
        <v/>
      </c>
      <c r="BU172" s="2" t="str">
        <f>IF($G172&lt;&gt;"R2","",COUNTIF(G$5:G172,BU$4))</f>
        <v/>
      </c>
    </row>
    <row r="173" spans="1:73" ht="21.75" customHeight="1" x14ac:dyDescent="0.3">
      <c r="A173" s="196" t="str">
        <f>表紙!$H$11</f>
        <v>28365</v>
      </c>
      <c r="B173" s="70"/>
      <c r="C173" s="70"/>
      <c r="D173" s="71"/>
      <c r="E173" s="70"/>
      <c r="F173" s="196" t="str">
        <f>IFERROR(VLOOKUP($A173&amp;"-"&amp;$BS173,'R5参照用'!$AU$3:$BB$4178,5,0),"")</f>
        <v/>
      </c>
      <c r="G173" s="196" t="str">
        <f>IFERROR(VLOOKUP($A173&amp;"-"&amp;$BS173,'R5参照用'!$AU$3:$BB$4178,3,0),"")</f>
        <v/>
      </c>
      <c r="H173" s="197" t="str">
        <f>IFERROR(VLOOKUP($A173&amp;"-"&amp;$BS173,'R5参照用'!$AU$3:$BB$4178,8,0),"")</f>
        <v/>
      </c>
      <c r="I173" s="198" t="s">
        <v>808</v>
      </c>
      <c r="J173" s="72"/>
      <c r="K173" s="198" t="s">
        <v>5</v>
      </c>
      <c r="L173" s="72"/>
      <c r="M173" s="198" t="s">
        <v>6</v>
      </c>
      <c r="N173" s="198" t="s">
        <v>808</v>
      </c>
      <c r="O173" s="72"/>
      <c r="P173" s="198" t="s">
        <v>5</v>
      </c>
      <c r="Q173" s="72"/>
      <c r="R173" s="198" t="s">
        <v>6</v>
      </c>
      <c r="S173" s="78"/>
      <c r="T173" s="78"/>
      <c r="U173" s="209"/>
      <c r="V173" s="72"/>
      <c r="W173" s="72"/>
      <c r="X173" s="72"/>
      <c r="Y173" s="73"/>
      <c r="Z173" s="73"/>
      <c r="AA173" s="73"/>
      <c r="AB173" s="78"/>
      <c r="AC173" s="78"/>
      <c r="AD173" s="78"/>
      <c r="AE173" s="78"/>
      <c r="AF173" s="78"/>
      <c r="AG173" s="78"/>
      <c r="AH173" s="78"/>
      <c r="AI173" s="78"/>
      <c r="AJ173" s="78"/>
      <c r="AK173" s="78"/>
      <c r="AL173" s="70"/>
      <c r="AM173" s="72"/>
      <c r="AN173" s="72"/>
      <c r="AO173" s="75"/>
      <c r="AP173" s="78"/>
      <c r="AQ173" s="78"/>
      <c r="AR173" s="78"/>
      <c r="AS173" s="78"/>
      <c r="AT173" s="79"/>
      <c r="AU173" s="79"/>
      <c r="AV173" s="75"/>
      <c r="AW173" s="75"/>
      <c r="AX173" s="78"/>
      <c r="AY173" s="78"/>
      <c r="AZ173" s="78"/>
      <c r="BA173" s="78"/>
      <c r="BB173" s="79"/>
      <c r="BC173" s="79"/>
      <c r="BD173" s="75"/>
      <c r="BE173" s="75"/>
      <c r="BF173" s="78"/>
      <c r="BG173" s="78"/>
      <c r="BH173" s="78"/>
      <c r="BI173" s="78"/>
      <c r="BJ173" s="79"/>
      <c r="BK173" s="79"/>
      <c r="BL173" s="75"/>
      <c r="BM173" s="74"/>
      <c r="BN173" s="75"/>
      <c r="BO173" s="74"/>
      <c r="BP173" s="75"/>
      <c r="BQ173" s="61" t="e">
        <f>VLOOKUP(V173&amp;W173&amp;X173,'R5参照用'!$AJ$3:$AK$101,2,0)</f>
        <v>#N/A</v>
      </c>
      <c r="BR173" s="2" t="str">
        <f t="shared" si="2"/>
        <v/>
      </c>
      <c r="BS173" s="2">
        <v>169</v>
      </c>
      <c r="BT173" s="2" t="str">
        <f>IF($G173&lt;&gt;"R3","",COUNTIF(G$5:G173,BT$4))</f>
        <v/>
      </c>
      <c r="BU173" s="2" t="str">
        <f>IF($G173&lt;&gt;"R2","",COUNTIF(G$5:G173,BU$4))</f>
        <v/>
      </c>
    </row>
    <row r="174" spans="1:73" ht="21.75" customHeight="1" x14ac:dyDescent="0.3">
      <c r="A174" s="196" t="str">
        <f>表紙!$H$11</f>
        <v>28365</v>
      </c>
      <c r="B174" s="70"/>
      <c r="C174" s="70"/>
      <c r="D174" s="71"/>
      <c r="E174" s="70"/>
      <c r="F174" s="196" t="str">
        <f>IFERROR(VLOOKUP($A174&amp;"-"&amp;$BS174,'R5参照用'!$AU$3:$BB$4178,5,0),"")</f>
        <v/>
      </c>
      <c r="G174" s="196" t="str">
        <f>IFERROR(VLOOKUP($A174&amp;"-"&amp;$BS174,'R5参照用'!$AU$3:$BB$4178,3,0),"")</f>
        <v/>
      </c>
      <c r="H174" s="197" t="str">
        <f>IFERROR(VLOOKUP($A174&amp;"-"&amp;$BS174,'R5参照用'!$AU$3:$BB$4178,8,0),"")</f>
        <v/>
      </c>
      <c r="I174" s="198" t="s">
        <v>808</v>
      </c>
      <c r="J174" s="72"/>
      <c r="K174" s="198" t="s">
        <v>5</v>
      </c>
      <c r="L174" s="72"/>
      <c r="M174" s="198" t="s">
        <v>6</v>
      </c>
      <c r="N174" s="198" t="s">
        <v>808</v>
      </c>
      <c r="O174" s="72"/>
      <c r="P174" s="198" t="s">
        <v>5</v>
      </c>
      <c r="Q174" s="72"/>
      <c r="R174" s="198" t="s">
        <v>6</v>
      </c>
      <c r="S174" s="78"/>
      <c r="T174" s="78"/>
      <c r="U174" s="209"/>
      <c r="V174" s="72"/>
      <c r="W174" s="72"/>
      <c r="X174" s="72"/>
      <c r="Y174" s="73"/>
      <c r="Z174" s="73"/>
      <c r="AA174" s="73"/>
      <c r="AB174" s="78"/>
      <c r="AC174" s="78"/>
      <c r="AD174" s="78"/>
      <c r="AE174" s="78"/>
      <c r="AF174" s="78"/>
      <c r="AG174" s="78"/>
      <c r="AH174" s="78"/>
      <c r="AI174" s="78"/>
      <c r="AJ174" s="78"/>
      <c r="AK174" s="78"/>
      <c r="AL174" s="70"/>
      <c r="AM174" s="72"/>
      <c r="AN174" s="72"/>
      <c r="AO174" s="75"/>
      <c r="AP174" s="78"/>
      <c r="AQ174" s="78"/>
      <c r="AR174" s="78"/>
      <c r="AS174" s="78"/>
      <c r="AT174" s="79"/>
      <c r="AU174" s="79"/>
      <c r="AV174" s="75"/>
      <c r="AW174" s="75"/>
      <c r="AX174" s="78"/>
      <c r="AY174" s="78"/>
      <c r="AZ174" s="78"/>
      <c r="BA174" s="78"/>
      <c r="BB174" s="79"/>
      <c r="BC174" s="79"/>
      <c r="BD174" s="75"/>
      <c r="BE174" s="75"/>
      <c r="BF174" s="78"/>
      <c r="BG174" s="78"/>
      <c r="BH174" s="78"/>
      <c r="BI174" s="78"/>
      <c r="BJ174" s="79"/>
      <c r="BK174" s="79"/>
      <c r="BL174" s="75"/>
      <c r="BM174" s="74"/>
      <c r="BN174" s="75"/>
      <c r="BO174" s="74"/>
      <c r="BP174" s="75"/>
      <c r="BQ174" s="61" t="e">
        <f>VLOOKUP(V174&amp;W174&amp;X174,'R5参照用'!$AJ$3:$AK$101,2,0)</f>
        <v>#N/A</v>
      </c>
      <c r="BR174" s="2" t="str">
        <f t="shared" si="2"/>
        <v/>
      </c>
      <c r="BS174" s="2">
        <v>170</v>
      </c>
      <c r="BT174" s="2" t="str">
        <f>IF($G174&lt;&gt;"R3","",COUNTIF(G$5:G174,BT$4))</f>
        <v/>
      </c>
      <c r="BU174" s="2" t="str">
        <f>IF($G174&lt;&gt;"R2","",COUNTIF(G$5:G174,BU$4))</f>
        <v/>
      </c>
    </row>
    <row r="175" spans="1:73" ht="21.75" customHeight="1" x14ac:dyDescent="0.3">
      <c r="A175" s="196" t="str">
        <f>表紙!$H$11</f>
        <v>28365</v>
      </c>
      <c r="B175" s="70"/>
      <c r="C175" s="70"/>
      <c r="D175" s="71"/>
      <c r="E175" s="70"/>
      <c r="F175" s="196" t="str">
        <f>IFERROR(VLOOKUP($A175&amp;"-"&amp;$BS175,'R5参照用'!$AU$3:$BB$4178,5,0),"")</f>
        <v/>
      </c>
      <c r="G175" s="196" t="str">
        <f>IFERROR(VLOOKUP($A175&amp;"-"&amp;$BS175,'R5参照用'!$AU$3:$BB$4178,3,0),"")</f>
        <v/>
      </c>
      <c r="H175" s="197" t="str">
        <f>IFERROR(VLOOKUP($A175&amp;"-"&amp;$BS175,'R5参照用'!$AU$3:$BB$4178,8,0),"")</f>
        <v/>
      </c>
      <c r="I175" s="198" t="s">
        <v>808</v>
      </c>
      <c r="J175" s="72"/>
      <c r="K175" s="198" t="s">
        <v>5</v>
      </c>
      <c r="L175" s="72"/>
      <c r="M175" s="198" t="s">
        <v>6</v>
      </c>
      <c r="N175" s="198" t="s">
        <v>808</v>
      </c>
      <c r="O175" s="72"/>
      <c r="P175" s="198" t="s">
        <v>5</v>
      </c>
      <c r="Q175" s="72"/>
      <c r="R175" s="198" t="s">
        <v>6</v>
      </c>
      <c r="S175" s="78"/>
      <c r="T175" s="78"/>
      <c r="U175" s="209"/>
      <c r="V175" s="72"/>
      <c r="W175" s="72"/>
      <c r="X175" s="72"/>
      <c r="Y175" s="73"/>
      <c r="Z175" s="73"/>
      <c r="AA175" s="73"/>
      <c r="AB175" s="78"/>
      <c r="AC175" s="78"/>
      <c r="AD175" s="78"/>
      <c r="AE175" s="78"/>
      <c r="AF175" s="78"/>
      <c r="AG175" s="78"/>
      <c r="AH175" s="78"/>
      <c r="AI175" s="78"/>
      <c r="AJ175" s="78"/>
      <c r="AK175" s="78"/>
      <c r="AL175" s="70"/>
      <c r="AM175" s="72"/>
      <c r="AN175" s="72"/>
      <c r="AO175" s="75"/>
      <c r="AP175" s="78"/>
      <c r="AQ175" s="78"/>
      <c r="AR175" s="78"/>
      <c r="AS175" s="78"/>
      <c r="AT175" s="79"/>
      <c r="AU175" s="79"/>
      <c r="AV175" s="75"/>
      <c r="AW175" s="75"/>
      <c r="AX175" s="78"/>
      <c r="AY175" s="78"/>
      <c r="AZ175" s="78"/>
      <c r="BA175" s="78"/>
      <c r="BB175" s="79"/>
      <c r="BC175" s="79"/>
      <c r="BD175" s="75"/>
      <c r="BE175" s="75"/>
      <c r="BF175" s="78"/>
      <c r="BG175" s="78"/>
      <c r="BH175" s="78"/>
      <c r="BI175" s="78"/>
      <c r="BJ175" s="79"/>
      <c r="BK175" s="79"/>
      <c r="BL175" s="75"/>
      <c r="BM175" s="74"/>
      <c r="BN175" s="75"/>
      <c r="BO175" s="74"/>
      <c r="BP175" s="75"/>
      <c r="BQ175" s="61" t="e">
        <f>VLOOKUP(V175&amp;W175&amp;X175,'R5参照用'!$AJ$3:$AK$101,2,0)</f>
        <v>#N/A</v>
      </c>
      <c r="BR175" s="2" t="str">
        <f t="shared" si="2"/>
        <v/>
      </c>
      <c r="BS175" s="2">
        <v>171</v>
      </c>
      <c r="BT175" s="2" t="str">
        <f>IF($G175&lt;&gt;"R3","",COUNTIF(G$5:G175,BT$4))</f>
        <v/>
      </c>
      <c r="BU175" s="2" t="str">
        <f>IF($G175&lt;&gt;"R2","",COUNTIF(G$5:G175,BU$4))</f>
        <v/>
      </c>
    </row>
    <row r="176" spans="1:73" ht="21.75" customHeight="1" x14ac:dyDescent="0.3">
      <c r="A176" s="196" t="str">
        <f>表紙!$H$11</f>
        <v>28365</v>
      </c>
      <c r="B176" s="70"/>
      <c r="C176" s="70"/>
      <c r="D176" s="71"/>
      <c r="E176" s="70"/>
      <c r="F176" s="196" t="str">
        <f>IFERROR(VLOOKUP($A176&amp;"-"&amp;$BS176,'R5参照用'!$AU$3:$BB$4178,5,0),"")</f>
        <v/>
      </c>
      <c r="G176" s="196" t="str">
        <f>IFERROR(VLOOKUP($A176&amp;"-"&amp;$BS176,'R5参照用'!$AU$3:$BB$4178,3,0),"")</f>
        <v/>
      </c>
      <c r="H176" s="197" t="str">
        <f>IFERROR(VLOOKUP($A176&amp;"-"&amp;$BS176,'R5参照用'!$AU$3:$BB$4178,8,0),"")</f>
        <v/>
      </c>
      <c r="I176" s="198" t="s">
        <v>808</v>
      </c>
      <c r="J176" s="72"/>
      <c r="K176" s="198" t="s">
        <v>5</v>
      </c>
      <c r="L176" s="72"/>
      <c r="M176" s="198" t="s">
        <v>6</v>
      </c>
      <c r="N176" s="198" t="s">
        <v>808</v>
      </c>
      <c r="O176" s="72"/>
      <c r="P176" s="198" t="s">
        <v>5</v>
      </c>
      <c r="Q176" s="72"/>
      <c r="R176" s="198" t="s">
        <v>6</v>
      </c>
      <c r="S176" s="78"/>
      <c r="T176" s="78"/>
      <c r="U176" s="209"/>
      <c r="V176" s="72"/>
      <c r="W176" s="72"/>
      <c r="X176" s="72"/>
      <c r="Y176" s="73"/>
      <c r="Z176" s="73"/>
      <c r="AA176" s="73"/>
      <c r="AB176" s="78"/>
      <c r="AC176" s="78"/>
      <c r="AD176" s="78"/>
      <c r="AE176" s="78"/>
      <c r="AF176" s="78"/>
      <c r="AG176" s="78"/>
      <c r="AH176" s="78"/>
      <c r="AI176" s="78"/>
      <c r="AJ176" s="78"/>
      <c r="AK176" s="78"/>
      <c r="AL176" s="70"/>
      <c r="AM176" s="72"/>
      <c r="AN176" s="72"/>
      <c r="AO176" s="75"/>
      <c r="AP176" s="78"/>
      <c r="AQ176" s="78"/>
      <c r="AR176" s="78"/>
      <c r="AS176" s="78"/>
      <c r="AT176" s="79"/>
      <c r="AU176" s="79"/>
      <c r="AV176" s="75"/>
      <c r="AW176" s="75"/>
      <c r="AX176" s="78"/>
      <c r="AY176" s="78"/>
      <c r="AZ176" s="78"/>
      <c r="BA176" s="78"/>
      <c r="BB176" s="79"/>
      <c r="BC176" s="79"/>
      <c r="BD176" s="75"/>
      <c r="BE176" s="75"/>
      <c r="BF176" s="78"/>
      <c r="BG176" s="78"/>
      <c r="BH176" s="78"/>
      <c r="BI176" s="78"/>
      <c r="BJ176" s="79"/>
      <c r="BK176" s="79"/>
      <c r="BL176" s="75"/>
      <c r="BM176" s="74"/>
      <c r="BN176" s="75"/>
      <c r="BO176" s="74"/>
      <c r="BP176" s="75"/>
      <c r="BQ176" s="61" t="e">
        <f>VLOOKUP(V176&amp;W176&amp;X176,'R5参照用'!$AJ$3:$AK$101,2,0)</f>
        <v>#N/A</v>
      </c>
      <c r="BR176" s="2" t="str">
        <f t="shared" si="2"/>
        <v/>
      </c>
      <c r="BS176" s="2">
        <v>172</v>
      </c>
      <c r="BT176" s="2" t="str">
        <f>IF($G176&lt;&gt;"R3","",COUNTIF(G$5:G176,BT$4))</f>
        <v/>
      </c>
      <c r="BU176" s="2" t="str">
        <f>IF($G176&lt;&gt;"R2","",COUNTIF(G$5:G176,BU$4))</f>
        <v/>
      </c>
    </row>
    <row r="177" spans="1:73" ht="21.75" customHeight="1" x14ac:dyDescent="0.3">
      <c r="A177" s="196" t="str">
        <f>表紙!$H$11</f>
        <v>28365</v>
      </c>
      <c r="B177" s="70"/>
      <c r="C177" s="70"/>
      <c r="D177" s="71"/>
      <c r="E177" s="70"/>
      <c r="F177" s="196" t="str">
        <f>IFERROR(VLOOKUP($A177&amp;"-"&amp;$BS177,'R5参照用'!$AU$3:$BB$4178,5,0),"")</f>
        <v/>
      </c>
      <c r="G177" s="196" t="str">
        <f>IFERROR(VLOOKUP($A177&amp;"-"&amp;$BS177,'R5参照用'!$AU$3:$BB$4178,3,0),"")</f>
        <v/>
      </c>
      <c r="H177" s="197" t="str">
        <f>IFERROR(VLOOKUP($A177&amp;"-"&amp;$BS177,'R5参照用'!$AU$3:$BB$4178,8,0),"")</f>
        <v/>
      </c>
      <c r="I177" s="198" t="s">
        <v>808</v>
      </c>
      <c r="J177" s="72"/>
      <c r="K177" s="198" t="s">
        <v>5</v>
      </c>
      <c r="L177" s="72"/>
      <c r="M177" s="198" t="s">
        <v>6</v>
      </c>
      <c r="N177" s="198" t="s">
        <v>808</v>
      </c>
      <c r="O177" s="72"/>
      <c r="P177" s="198" t="s">
        <v>5</v>
      </c>
      <c r="Q177" s="72"/>
      <c r="R177" s="198" t="s">
        <v>6</v>
      </c>
      <c r="S177" s="78"/>
      <c r="T177" s="78"/>
      <c r="U177" s="209"/>
      <c r="V177" s="72"/>
      <c r="W177" s="72"/>
      <c r="X177" s="72"/>
      <c r="Y177" s="73"/>
      <c r="Z177" s="73"/>
      <c r="AA177" s="73"/>
      <c r="AB177" s="78"/>
      <c r="AC177" s="78"/>
      <c r="AD177" s="78"/>
      <c r="AE177" s="78"/>
      <c r="AF177" s="78"/>
      <c r="AG177" s="78"/>
      <c r="AH177" s="78"/>
      <c r="AI177" s="78"/>
      <c r="AJ177" s="78"/>
      <c r="AK177" s="78"/>
      <c r="AL177" s="70"/>
      <c r="AM177" s="72"/>
      <c r="AN177" s="72"/>
      <c r="AO177" s="75"/>
      <c r="AP177" s="78"/>
      <c r="AQ177" s="78"/>
      <c r="AR177" s="78"/>
      <c r="AS177" s="78"/>
      <c r="AT177" s="79"/>
      <c r="AU177" s="79"/>
      <c r="AV177" s="75"/>
      <c r="AW177" s="75"/>
      <c r="AX177" s="78"/>
      <c r="AY177" s="78"/>
      <c r="AZ177" s="78"/>
      <c r="BA177" s="78"/>
      <c r="BB177" s="79"/>
      <c r="BC177" s="79"/>
      <c r="BD177" s="75"/>
      <c r="BE177" s="75"/>
      <c r="BF177" s="78"/>
      <c r="BG177" s="78"/>
      <c r="BH177" s="78"/>
      <c r="BI177" s="78"/>
      <c r="BJ177" s="79"/>
      <c r="BK177" s="79"/>
      <c r="BL177" s="75"/>
      <c r="BM177" s="74"/>
      <c r="BN177" s="75"/>
      <c r="BO177" s="74"/>
      <c r="BP177" s="75"/>
      <c r="BQ177" s="61" t="e">
        <f>VLOOKUP(V177&amp;W177&amp;X177,'R5参照用'!$AJ$3:$AK$101,2,0)</f>
        <v>#N/A</v>
      </c>
      <c r="BR177" s="2" t="str">
        <f t="shared" si="2"/>
        <v/>
      </c>
      <c r="BS177" s="2">
        <v>173</v>
      </c>
      <c r="BT177" s="2" t="str">
        <f>IF($G177&lt;&gt;"R3","",COUNTIF(G$5:G177,BT$4))</f>
        <v/>
      </c>
      <c r="BU177" s="2" t="str">
        <f>IF($G177&lt;&gt;"R2","",COUNTIF(G$5:G177,BU$4))</f>
        <v/>
      </c>
    </row>
    <row r="178" spans="1:73" ht="21.75" customHeight="1" x14ac:dyDescent="0.3">
      <c r="A178" s="196" t="str">
        <f>表紙!$H$11</f>
        <v>28365</v>
      </c>
      <c r="B178" s="70"/>
      <c r="C178" s="70"/>
      <c r="D178" s="71"/>
      <c r="E178" s="70"/>
      <c r="F178" s="196" t="str">
        <f>IFERROR(VLOOKUP($A178&amp;"-"&amp;$BS178,'R5参照用'!$AU$3:$BB$4178,5,0),"")</f>
        <v/>
      </c>
      <c r="G178" s="196" t="str">
        <f>IFERROR(VLOOKUP($A178&amp;"-"&amp;$BS178,'R5参照用'!$AU$3:$BB$4178,3,0),"")</f>
        <v/>
      </c>
      <c r="H178" s="197" t="str">
        <f>IFERROR(VLOOKUP($A178&amp;"-"&amp;$BS178,'R5参照用'!$AU$3:$BB$4178,8,0),"")</f>
        <v/>
      </c>
      <c r="I178" s="198" t="s">
        <v>808</v>
      </c>
      <c r="J178" s="72"/>
      <c r="K178" s="198" t="s">
        <v>5</v>
      </c>
      <c r="L178" s="72"/>
      <c r="M178" s="198" t="s">
        <v>6</v>
      </c>
      <c r="N178" s="198" t="s">
        <v>808</v>
      </c>
      <c r="O178" s="72"/>
      <c r="P178" s="198" t="s">
        <v>5</v>
      </c>
      <c r="Q178" s="72"/>
      <c r="R178" s="198" t="s">
        <v>6</v>
      </c>
      <c r="S178" s="78"/>
      <c r="T178" s="78"/>
      <c r="U178" s="209"/>
      <c r="V178" s="72"/>
      <c r="W178" s="72"/>
      <c r="X178" s="72"/>
      <c r="Y178" s="73"/>
      <c r="Z178" s="73"/>
      <c r="AA178" s="73"/>
      <c r="AB178" s="78"/>
      <c r="AC178" s="78"/>
      <c r="AD178" s="78"/>
      <c r="AE178" s="78"/>
      <c r="AF178" s="78"/>
      <c r="AG178" s="78"/>
      <c r="AH178" s="78"/>
      <c r="AI178" s="78"/>
      <c r="AJ178" s="78"/>
      <c r="AK178" s="78"/>
      <c r="AL178" s="70"/>
      <c r="AM178" s="72"/>
      <c r="AN178" s="72"/>
      <c r="AO178" s="75"/>
      <c r="AP178" s="78"/>
      <c r="AQ178" s="78"/>
      <c r="AR178" s="78"/>
      <c r="AS178" s="78"/>
      <c r="AT178" s="79"/>
      <c r="AU178" s="79"/>
      <c r="AV178" s="75"/>
      <c r="AW178" s="75"/>
      <c r="AX178" s="78"/>
      <c r="AY178" s="78"/>
      <c r="AZ178" s="78"/>
      <c r="BA178" s="78"/>
      <c r="BB178" s="79"/>
      <c r="BC178" s="79"/>
      <c r="BD178" s="75"/>
      <c r="BE178" s="75"/>
      <c r="BF178" s="78"/>
      <c r="BG178" s="78"/>
      <c r="BH178" s="78"/>
      <c r="BI178" s="78"/>
      <c r="BJ178" s="79"/>
      <c r="BK178" s="79"/>
      <c r="BL178" s="75"/>
      <c r="BM178" s="74"/>
      <c r="BN178" s="75"/>
      <c r="BO178" s="74"/>
      <c r="BP178" s="75"/>
      <c r="BQ178" s="61" t="e">
        <f>VLOOKUP(V178&amp;W178&amp;X178,'R5参照用'!$AJ$3:$AK$101,2,0)</f>
        <v>#N/A</v>
      </c>
      <c r="BR178" s="2" t="str">
        <f t="shared" si="2"/>
        <v/>
      </c>
      <c r="BS178" s="2">
        <v>174</v>
      </c>
      <c r="BT178" s="2" t="str">
        <f>IF($G178&lt;&gt;"R3","",COUNTIF(G$5:G178,BT$4))</f>
        <v/>
      </c>
      <c r="BU178" s="2" t="str">
        <f>IF($G178&lt;&gt;"R2","",COUNTIF(G$5:G178,BU$4))</f>
        <v/>
      </c>
    </row>
    <row r="179" spans="1:73" ht="21.75" customHeight="1" x14ac:dyDescent="0.3">
      <c r="A179" s="196" t="str">
        <f>表紙!$H$11</f>
        <v>28365</v>
      </c>
      <c r="B179" s="70"/>
      <c r="C179" s="70"/>
      <c r="D179" s="71"/>
      <c r="E179" s="70"/>
      <c r="F179" s="196" t="str">
        <f>IFERROR(VLOOKUP($A179&amp;"-"&amp;$BS179,'R5参照用'!$AU$3:$BB$4178,5,0),"")</f>
        <v/>
      </c>
      <c r="G179" s="196" t="str">
        <f>IFERROR(VLOOKUP($A179&amp;"-"&amp;$BS179,'R5参照用'!$AU$3:$BB$4178,3,0),"")</f>
        <v/>
      </c>
      <c r="H179" s="197" t="str">
        <f>IFERROR(VLOOKUP($A179&amp;"-"&amp;$BS179,'R5参照用'!$AU$3:$BB$4178,8,0),"")</f>
        <v/>
      </c>
      <c r="I179" s="198" t="s">
        <v>808</v>
      </c>
      <c r="J179" s="72"/>
      <c r="K179" s="198" t="s">
        <v>5</v>
      </c>
      <c r="L179" s="72"/>
      <c r="M179" s="198" t="s">
        <v>6</v>
      </c>
      <c r="N179" s="198" t="s">
        <v>808</v>
      </c>
      <c r="O179" s="72"/>
      <c r="P179" s="198" t="s">
        <v>5</v>
      </c>
      <c r="Q179" s="72"/>
      <c r="R179" s="198" t="s">
        <v>6</v>
      </c>
      <c r="S179" s="78"/>
      <c r="T179" s="78"/>
      <c r="U179" s="209"/>
      <c r="V179" s="72"/>
      <c r="W179" s="72"/>
      <c r="X179" s="72"/>
      <c r="Y179" s="73"/>
      <c r="Z179" s="73"/>
      <c r="AA179" s="73"/>
      <c r="AB179" s="78"/>
      <c r="AC179" s="78"/>
      <c r="AD179" s="78"/>
      <c r="AE179" s="78"/>
      <c r="AF179" s="78"/>
      <c r="AG179" s="78"/>
      <c r="AH179" s="78"/>
      <c r="AI179" s="78"/>
      <c r="AJ179" s="78"/>
      <c r="AK179" s="78"/>
      <c r="AL179" s="70"/>
      <c r="AM179" s="72"/>
      <c r="AN179" s="72"/>
      <c r="AO179" s="75"/>
      <c r="AP179" s="78"/>
      <c r="AQ179" s="78"/>
      <c r="AR179" s="78"/>
      <c r="AS179" s="78"/>
      <c r="AT179" s="79"/>
      <c r="AU179" s="79"/>
      <c r="AV179" s="75"/>
      <c r="AW179" s="75"/>
      <c r="AX179" s="78"/>
      <c r="AY179" s="78"/>
      <c r="AZ179" s="78"/>
      <c r="BA179" s="78"/>
      <c r="BB179" s="79"/>
      <c r="BC179" s="79"/>
      <c r="BD179" s="75"/>
      <c r="BE179" s="75"/>
      <c r="BF179" s="78"/>
      <c r="BG179" s="78"/>
      <c r="BH179" s="78"/>
      <c r="BI179" s="78"/>
      <c r="BJ179" s="79"/>
      <c r="BK179" s="79"/>
      <c r="BL179" s="75"/>
      <c r="BM179" s="74"/>
      <c r="BN179" s="75"/>
      <c r="BO179" s="74"/>
      <c r="BP179" s="75"/>
      <c r="BQ179" s="61" t="e">
        <f>VLOOKUP(V179&amp;W179&amp;X179,'R5参照用'!$AJ$3:$AK$101,2,0)</f>
        <v>#N/A</v>
      </c>
      <c r="BR179" s="2" t="str">
        <f t="shared" si="2"/>
        <v/>
      </c>
      <c r="BS179" s="2">
        <v>175</v>
      </c>
      <c r="BT179" s="2" t="str">
        <f>IF($G179&lt;&gt;"R3","",COUNTIF(G$5:G179,BT$4))</f>
        <v/>
      </c>
      <c r="BU179" s="2" t="str">
        <f>IF($G179&lt;&gt;"R2","",COUNTIF(G$5:G179,BU$4))</f>
        <v/>
      </c>
    </row>
    <row r="180" spans="1:73" ht="21.75" customHeight="1" x14ac:dyDescent="0.3">
      <c r="A180" s="196" t="str">
        <f>表紙!$H$11</f>
        <v>28365</v>
      </c>
      <c r="B180" s="70"/>
      <c r="C180" s="70"/>
      <c r="D180" s="71"/>
      <c r="E180" s="70"/>
      <c r="F180" s="196" t="str">
        <f>IFERROR(VLOOKUP($A180&amp;"-"&amp;$BS180,'R5参照用'!$AU$3:$BB$4178,5,0),"")</f>
        <v/>
      </c>
      <c r="G180" s="196" t="str">
        <f>IFERROR(VLOOKUP($A180&amp;"-"&amp;$BS180,'R5参照用'!$AU$3:$BB$4178,3,0),"")</f>
        <v/>
      </c>
      <c r="H180" s="197" t="str">
        <f>IFERROR(VLOOKUP($A180&amp;"-"&amp;$BS180,'R5参照用'!$AU$3:$BB$4178,8,0),"")</f>
        <v/>
      </c>
      <c r="I180" s="198" t="s">
        <v>808</v>
      </c>
      <c r="J180" s="72"/>
      <c r="K180" s="198" t="s">
        <v>5</v>
      </c>
      <c r="L180" s="72"/>
      <c r="M180" s="198" t="s">
        <v>6</v>
      </c>
      <c r="N180" s="198" t="s">
        <v>808</v>
      </c>
      <c r="O180" s="72"/>
      <c r="P180" s="198" t="s">
        <v>5</v>
      </c>
      <c r="Q180" s="72"/>
      <c r="R180" s="198" t="s">
        <v>6</v>
      </c>
      <c r="S180" s="78"/>
      <c r="T180" s="78"/>
      <c r="U180" s="209"/>
      <c r="V180" s="72"/>
      <c r="W180" s="72"/>
      <c r="X180" s="72"/>
      <c r="Y180" s="73"/>
      <c r="Z180" s="73"/>
      <c r="AA180" s="73"/>
      <c r="AB180" s="78"/>
      <c r="AC180" s="78"/>
      <c r="AD180" s="78"/>
      <c r="AE180" s="78"/>
      <c r="AF180" s="78"/>
      <c r="AG180" s="78"/>
      <c r="AH180" s="78"/>
      <c r="AI180" s="78"/>
      <c r="AJ180" s="78"/>
      <c r="AK180" s="78"/>
      <c r="AL180" s="70"/>
      <c r="AM180" s="72"/>
      <c r="AN180" s="72"/>
      <c r="AO180" s="75"/>
      <c r="AP180" s="78"/>
      <c r="AQ180" s="78"/>
      <c r="AR180" s="78"/>
      <c r="AS180" s="78"/>
      <c r="AT180" s="79"/>
      <c r="AU180" s="79"/>
      <c r="AV180" s="75"/>
      <c r="AW180" s="75"/>
      <c r="AX180" s="78"/>
      <c r="AY180" s="78"/>
      <c r="AZ180" s="78"/>
      <c r="BA180" s="78"/>
      <c r="BB180" s="79"/>
      <c r="BC180" s="79"/>
      <c r="BD180" s="75"/>
      <c r="BE180" s="75"/>
      <c r="BF180" s="78"/>
      <c r="BG180" s="78"/>
      <c r="BH180" s="78"/>
      <c r="BI180" s="78"/>
      <c r="BJ180" s="79"/>
      <c r="BK180" s="79"/>
      <c r="BL180" s="75"/>
      <c r="BM180" s="74"/>
      <c r="BN180" s="75"/>
      <c r="BO180" s="74"/>
      <c r="BP180" s="75"/>
      <c r="BQ180" s="61" t="e">
        <f>VLOOKUP(V180&amp;W180&amp;X180,'R5参照用'!$AJ$3:$AK$101,2,0)</f>
        <v>#N/A</v>
      </c>
      <c r="BR180" s="2" t="str">
        <f t="shared" si="2"/>
        <v/>
      </c>
      <c r="BS180" s="2">
        <v>176</v>
      </c>
      <c r="BT180" s="2" t="str">
        <f>IF($G180&lt;&gt;"R3","",COUNTIF(G$5:G180,BT$4))</f>
        <v/>
      </c>
      <c r="BU180" s="2" t="str">
        <f>IF($G180&lt;&gt;"R2","",COUNTIF(G$5:G180,BU$4))</f>
        <v/>
      </c>
    </row>
    <row r="181" spans="1:73" ht="21.75" customHeight="1" x14ac:dyDescent="0.3">
      <c r="A181" s="196" t="str">
        <f>表紙!$H$11</f>
        <v>28365</v>
      </c>
      <c r="B181" s="70"/>
      <c r="C181" s="70"/>
      <c r="D181" s="71"/>
      <c r="E181" s="70"/>
      <c r="F181" s="196" t="str">
        <f>IFERROR(VLOOKUP($A181&amp;"-"&amp;$BS181,'R5参照用'!$AU$3:$BB$4178,5,0),"")</f>
        <v/>
      </c>
      <c r="G181" s="196" t="str">
        <f>IFERROR(VLOOKUP($A181&amp;"-"&amp;$BS181,'R5参照用'!$AU$3:$BB$4178,3,0),"")</f>
        <v/>
      </c>
      <c r="H181" s="197" t="str">
        <f>IFERROR(VLOOKUP($A181&amp;"-"&amp;$BS181,'R5参照用'!$AU$3:$BB$4178,8,0),"")</f>
        <v/>
      </c>
      <c r="I181" s="198" t="s">
        <v>808</v>
      </c>
      <c r="J181" s="72"/>
      <c r="K181" s="198" t="s">
        <v>5</v>
      </c>
      <c r="L181" s="72"/>
      <c r="M181" s="198" t="s">
        <v>6</v>
      </c>
      <c r="N181" s="198" t="s">
        <v>808</v>
      </c>
      <c r="O181" s="72"/>
      <c r="P181" s="198" t="s">
        <v>5</v>
      </c>
      <c r="Q181" s="72"/>
      <c r="R181" s="198" t="s">
        <v>6</v>
      </c>
      <c r="S181" s="78"/>
      <c r="T181" s="78"/>
      <c r="U181" s="209"/>
      <c r="V181" s="72"/>
      <c r="W181" s="72"/>
      <c r="X181" s="72"/>
      <c r="Y181" s="73"/>
      <c r="Z181" s="73"/>
      <c r="AA181" s="73"/>
      <c r="AB181" s="78"/>
      <c r="AC181" s="78"/>
      <c r="AD181" s="78"/>
      <c r="AE181" s="78"/>
      <c r="AF181" s="78"/>
      <c r="AG181" s="78"/>
      <c r="AH181" s="78"/>
      <c r="AI181" s="78"/>
      <c r="AJ181" s="78"/>
      <c r="AK181" s="78"/>
      <c r="AL181" s="70"/>
      <c r="AM181" s="72"/>
      <c r="AN181" s="72"/>
      <c r="AO181" s="75"/>
      <c r="AP181" s="78"/>
      <c r="AQ181" s="78"/>
      <c r="AR181" s="78"/>
      <c r="AS181" s="78"/>
      <c r="AT181" s="79"/>
      <c r="AU181" s="79"/>
      <c r="AV181" s="75"/>
      <c r="AW181" s="75"/>
      <c r="AX181" s="78"/>
      <c r="AY181" s="78"/>
      <c r="AZ181" s="78"/>
      <c r="BA181" s="78"/>
      <c r="BB181" s="79"/>
      <c r="BC181" s="79"/>
      <c r="BD181" s="75"/>
      <c r="BE181" s="75"/>
      <c r="BF181" s="78"/>
      <c r="BG181" s="78"/>
      <c r="BH181" s="78"/>
      <c r="BI181" s="78"/>
      <c r="BJ181" s="79"/>
      <c r="BK181" s="79"/>
      <c r="BL181" s="75"/>
      <c r="BM181" s="74"/>
      <c r="BN181" s="75"/>
      <c r="BO181" s="74"/>
      <c r="BP181" s="75"/>
      <c r="BQ181" s="61" t="e">
        <f>VLOOKUP(V181&amp;W181&amp;X181,'R5参照用'!$AJ$3:$AK$101,2,0)</f>
        <v>#N/A</v>
      </c>
      <c r="BR181" s="2" t="str">
        <f t="shared" si="2"/>
        <v/>
      </c>
      <c r="BS181" s="2">
        <v>177</v>
      </c>
      <c r="BT181" s="2" t="str">
        <f>IF($G181&lt;&gt;"R3","",COUNTIF(G$5:G181,BT$4))</f>
        <v/>
      </c>
      <c r="BU181" s="2" t="str">
        <f>IF($G181&lt;&gt;"R2","",COUNTIF(G$5:G181,BU$4))</f>
        <v/>
      </c>
    </row>
    <row r="182" spans="1:73" ht="21.75" customHeight="1" x14ac:dyDescent="0.3">
      <c r="A182" s="196" t="str">
        <f>表紙!$H$11</f>
        <v>28365</v>
      </c>
      <c r="B182" s="70"/>
      <c r="C182" s="70"/>
      <c r="D182" s="71"/>
      <c r="E182" s="70"/>
      <c r="F182" s="196" t="str">
        <f>IFERROR(VLOOKUP($A182&amp;"-"&amp;$BS182,'R5参照用'!$AU$3:$BB$4178,5,0),"")</f>
        <v/>
      </c>
      <c r="G182" s="196" t="str">
        <f>IFERROR(VLOOKUP($A182&amp;"-"&amp;$BS182,'R5参照用'!$AU$3:$BB$4178,3,0),"")</f>
        <v/>
      </c>
      <c r="H182" s="197" t="str">
        <f>IFERROR(VLOOKUP($A182&amp;"-"&amp;$BS182,'R5参照用'!$AU$3:$BB$4178,8,0),"")</f>
        <v/>
      </c>
      <c r="I182" s="198" t="s">
        <v>808</v>
      </c>
      <c r="J182" s="72"/>
      <c r="K182" s="198" t="s">
        <v>5</v>
      </c>
      <c r="L182" s="72"/>
      <c r="M182" s="198" t="s">
        <v>6</v>
      </c>
      <c r="N182" s="198" t="s">
        <v>808</v>
      </c>
      <c r="O182" s="72"/>
      <c r="P182" s="198" t="s">
        <v>5</v>
      </c>
      <c r="Q182" s="72"/>
      <c r="R182" s="198" t="s">
        <v>6</v>
      </c>
      <c r="S182" s="78"/>
      <c r="T182" s="78"/>
      <c r="U182" s="209"/>
      <c r="V182" s="72"/>
      <c r="W182" s="72"/>
      <c r="X182" s="72"/>
      <c r="Y182" s="73"/>
      <c r="Z182" s="73"/>
      <c r="AA182" s="73"/>
      <c r="AB182" s="78"/>
      <c r="AC182" s="78"/>
      <c r="AD182" s="78"/>
      <c r="AE182" s="78"/>
      <c r="AF182" s="78"/>
      <c r="AG182" s="78"/>
      <c r="AH182" s="78"/>
      <c r="AI182" s="78"/>
      <c r="AJ182" s="78"/>
      <c r="AK182" s="78"/>
      <c r="AL182" s="70"/>
      <c r="AM182" s="72"/>
      <c r="AN182" s="72"/>
      <c r="AO182" s="75"/>
      <c r="AP182" s="78"/>
      <c r="AQ182" s="78"/>
      <c r="AR182" s="78"/>
      <c r="AS182" s="78"/>
      <c r="AT182" s="79"/>
      <c r="AU182" s="79"/>
      <c r="AV182" s="75"/>
      <c r="AW182" s="75"/>
      <c r="AX182" s="78"/>
      <c r="AY182" s="78"/>
      <c r="AZ182" s="78"/>
      <c r="BA182" s="78"/>
      <c r="BB182" s="79"/>
      <c r="BC182" s="79"/>
      <c r="BD182" s="75"/>
      <c r="BE182" s="75"/>
      <c r="BF182" s="78"/>
      <c r="BG182" s="78"/>
      <c r="BH182" s="78"/>
      <c r="BI182" s="78"/>
      <c r="BJ182" s="79"/>
      <c r="BK182" s="79"/>
      <c r="BL182" s="75"/>
      <c r="BM182" s="74"/>
      <c r="BN182" s="75"/>
      <c r="BO182" s="74"/>
      <c r="BP182" s="75"/>
      <c r="BQ182" s="61" t="e">
        <f>VLOOKUP(V182&amp;W182&amp;X182,'R5参照用'!$AJ$3:$AK$101,2,0)</f>
        <v>#N/A</v>
      </c>
      <c r="BR182" s="2" t="str">
        <f t="shared" si="2"/>
        <v/>
      </c>
      <c r="BS182" s="2">
        <v>178</v>
      </c>
      <c r="BT182" s="2" t="str">
        <f>IF($G182&lt;&gt;"R3","",COUNTIF(G$5:G182,BT$4))</f>
        <v/>
      </c>
      <c r="BU182" s="2" t="str">
        <f>IF($G182&lt;&gt;"R2","",COUNTIF(G$5:G182,BU$4))</f>
        <v/>
      </c>
    </row>
    <row r="183" spans="1:73" ht="21.75" customHeight="1" x14ac:dyDescent="0.3">
      <c r="A183" s="196" t="str">
        <f>表紙!$H$11</f>
        <v>28365</v>
      </c>
      <c r="B183" s="70"/>
      <c r="C183" s="70"/>
      <c r="D183" s="71"/>
      <c r="E183" s="70"/>
      <c r="F183" s="196" t="str">
        <f>IFERROR(VLOOKUP($A183&amp;"-"&amp;$BS183,'R5参照用'!$AU$3:$BB$4178,5,0),"")</f>
        <v/>
      </c>
      <c r="G183" s="196" t="str">
        <f>IFERROR(VLOOKUP($A183&amp;"-"&amp;$BS183,'R5参照用'!$AU$3:$BB$4178,3,0),"")</f>
        <v/>
      </c>
      <c r="H183" s="197" t="str">
        <f>IFERROR(VLOOKUP($A183&amp;"-"&amp;$BS183,'R5参照用'!$AU$3:$BB$4178,8,0),"")</f>
        <v/>
      </c>
      <c r="I183" s="198" t="s">
        <v>808</v>
      </c>
      <c r="J183" s="72"/>
      <c r="K183" s="198" t="s">
        <v>5</v>
      </c>
      <c r="L183" s="72"/>
      <c r="M183" s="198" t="s">
        <v>6</v>
      </c>
      <c r="N183" s="198" t="s">
        <v>808</v>
      </c>
      <c r="O183" s="72"/>
      <c r="P183" s="198" t="s">
        <v>5</v>
      </c>
      <c r="Q183" s="72"/>
      <c r="R183" s="198" t="s">
        <v>6</v>
      </c>
      <c r="S183" s="78"/>
      <c r="T183" s="78"/>
      <c r="U183" s="209"/>
      <c r="V183" s="72"/>
      <c r="W183" s="72"/>
      <c r="X183" s="72"/>
      <c r="Y183" s="73"/>
      <c r="Z183" s="73"/>
      <c r="AA183" s="73"/>
      <c r="AB183" s="78"/>
      <c r="AC183" s="78"/>
      <c r="AD183" s="78"/>
      <c r="AE183" s="78"/>
      <c r="AF183" s="78"/>
      <c r="AG183" s="78"/>
      <c r="AH183" s="78"/>
      <c r="AI183" s="78"/>
      <c r="AJ183" s="78"/>
      <c r="AK183" s="78"/>
      <c r="AL183" s="70"/>
      <c r="AM183" s="72"/>
      <c r="AN183" s="72"/>
      <c r="AO183" s="75"/>
      <c r="AP183" s="78"/>
      <c r="AQ183" s="78"/>
      <c r="AR183" s="78"/>
      <c r="AS183" s="78"/>
      <c r="AT183" s="79"/>
      <c r="AU183" s="79"/>
      <c r="AV183" s="75"/>
      <c r="AW183" s="75"/>
      <c r="AX183" s="78"/>
      <c r="AY183" s="78"/>
      <c r="AZ183" s="78"/>
      <c r="BA183" s="78"/>
      <c r="BB183" s="79"/>
      <c r="BC183" s="79"/>
      <c r="BD183" s="75"/>
      <c r="BE183" s="75"/>
      <c r="BF183" s="78"/>
      <c r="BG183" s="78"/>
      <c r="BH183" s="78"/>
      <c r="BI183" s="78"/>
      <c r="BJ183" s="79"/>
      <c r="BK183" s="79"/>
      <c r="BL183" s="75"/>
      <c r="BM183" s="74"/>
      <c r="BN183" s="75"/>
      <c r="BO183" s="74"/>
      <c r="BP183" s="75"/>
      <c r="BQ183" s="61" t="e">
        <f>VLOOKUP(V183&amp;W183&amp;X183,'R5参照用'!$AJ$3:$AK$101,2,0)</f>
        <v>#N/A</v>
      </c>
      <c r="BR183" s="2" t="str">
        <f t="shared" si="2"/>
        <v/>
      </c>
      <c r="BS183" s="2">
        <v>179</v>
      </c>
      <c r="BT183" s="2" t="str">
        <f>IF($G183&lt;&gt;"R3","",COUNTIF(G$5:G183,BT$4))</f>
        <v/>
      </c>
      <c r="BU183" s="2" t="str">
        <f>IF($G183&lt;&gt;"R2","",COUNTIF(G$5:G183,BU$4))</f>
        <v/>
      </c>
    </row>
    <row r="184" spans="1:73" ht="21.75" customHeight="1" x14ac:dyDescent="0.3">
      <c r="A184" s="196" t="str">
        <f>表紙!$H$11</f>
        <v>28365</v>
      </c>
      <c r="B184" s="70"/>
      <c r="C184" s="70"/>
      <c r="D184" s="71"/>
      <c r="E184" s="70"/>
      <c r="F184" s="196" t="str">
        <f>IFERROR(VLOOKUP($A184&amp;"-"&amp;$BS184,'R5参照用'!$AU$3:$BB$4178,5,0),"")</f>
        <v/>
      </c>
      <c r="G184" s="196" t="str">
        <f>IFERROR(VLOOKUP($A184&amp;"-"&amp;$BS184,'R5参照用'!$AU$3:$BB$4178,3,0),"")</f>
        <v/>
      </c>
      <c r="H184" s="197" t="str">
        <f>IFERROR(VLOOKUP($A184&amp;"-"&amp;$BS184,'R5参照用'!$AU$3:$BB$4178,8,0),"")</f>
        <v/>
      </c>
      <c r="I184" s="198" t="s">
        <v>808</v>
      </c>
      <c r="J184" s="72"/>
      <c r="K184" s="198" t="s">
        <v>5</v>
      </c>
      <c r="L184" s="72"/>
      <c r="M184" s="198" t="s">
        <v>6</v>
      </c>
      <c r="N184" s="198" t="s">
        <v>808</v>
      </c>
      <c r="O184" s="72"/>
      <c r="P184" s="198" t="s">
        <v>5</v>
      </c>
      <c r="Q184" s="72"/>
      <c r="R184" s="198" t="s">
        <v>6</v>
      </c>
      <c r="S184" s="78"/>
      <c r="T184" s="78"/>
      <c r="U184" s="209"/>
      <c r="V184" s="72"/>
      <c r="W184" s="72"/>
      <c r="X184" s="72"/>
      <c r="Y184" s="73"/>
      <c r="Z184" s="73"/>
      <c r="AA184" s="73"/>
      <c r="AB184" s="78"/>
      <c r="AC184" s="78"/>
      <c r="AD184" s="78"/>
      <c r="AE184" s="78"/>
      <c r="AF184" s="78"/>
      <c r="AG184" s="78"/>
      <c r="AH184" s="78"/>
      <c r="AI184" s="78"/>
      <c r="AJ184" s="78"/>
      <c r="AK184" s="78"/>
      <c r="AL184" s="70"/>
      <c r="AM184" s="72"/>
      <c r="AN184" s="72"/>
      <c r="AO184" s="75"/>
      <c r="AP184" s="78"/>
      <c r="AQ184" s="78"/>
      <c r="AR184" s="78"/>
      <c r="AS184" s="78"/>
      <c r="AT184" s="79"/>
      <c r="AU184" s="79"/>
      <c r="AV184" s="75"/>
      <c r="AW184" s="75"/>
      <c r="AX184" s="78"/>
      <c r="AY184" s="78"/>
      <c r="AZ184" s="78"/>
      <c r="BA184" s="78"/>
      <c r="BB184" s="79"/>
      <c r="BC184" s="79"/>
      <c r="BD184" s="75"/>
      <c r="BE184" s="75"/>
      <c r="BF184" s="78"/>
      <c r="BG184" s="78"/>
      <c r="BH184" s="78"/>
      <c r="BI184" s="78"/>
      <c r="BJ184" s="79"/>
      <c r="BK184" s="79"/>
      <c r="BL184" s="75"/>
      <c r="BM184" s="74"/>
      <c r="BN184" s="75"/>
      <c r="BO184" s="74"/>
      <c r="BP184" s="75"/>
      <c r="BQ184" s="61" t="e">
        <f>VLOOKUP(V184&amp;W184&amp;X184,'R5参照用'!$AJ$3:$AK$101,2,0)</f>
        <v>#N/A</v>
      </c>
      <c r="BR184" s="2" t="str">
        <f t="shared" si="2"/>
        <v/>
      </c>
      <c r="BS184" s="2">
        <v>180</v>
      </c>
      <c r="BT184" s="2" t="str">
        <f>IF($G184&lt;&gt;"R3","",COUNTIF(G$5:G184,BT$4))</f>
        <v/>
      </c>
      <c r="BU184" s="2" t="str">
        <f>IF($G184&lt;&gt;"R2","",COUNTIF(G$5:G184,BU$4))</f>
        <v/>
      </c>
    </row>
    <row r="185" spans="1:73" ht="21.75" customHeight="1" x14ac:dyDescent="0.3">
      <c r="A185" s="196" t="str">
        <f>表紙!$H$11</f>
        <v>28365</v>
      </c>
      <c r="B185" s="70"/>
      <c r="C185" s="70"/>
      <c r="D185" s="71"/>
      <c r="E185" s="70"/>
      <c r="F185" s="196" t="str">
        <f>IFERROR(VLOOKUP($A185&amp;"-"&amp;$BS185,'R5参照用'!$AU$3:$BB$4178,5,0),"")</f>
        <v/>
      </c>
      <c r="G185" s="196" t="str">
        <f>IFERROR(VLOOKUP($A185&amp;"-"&amp;$BS185,'R5参照用'!$AU$3:$BB$4178,3,0),"")</f>
        <v/>
      </c>
      <c r="H185" s="197" t="str">
        <f>IFERROR(VLOOKUP($A185&amp;"-"&amp;$BS185,'R5参照用'!$AU$3:$BB$4178,8,0),"")</f>
        <v/>
      </c>
      <c r="I185" s="198" t="s">
        <v>808</v>
      </c>
      <c r="J185" s="72"/>
      <c r="K185" s="198" t="s">
        <v>5</v>
      </c>
      <c r="L185" s="72"/>
      <c r="M185" s="198" t="s">
        <v>6</v>
      </c>
      <c r="N185" s="198" t="s">
        <v>808</v>
      </c>
      <c r="O185" s="72"/>
      <c r="P185" s="198" t="s">
        <v>5</v>
      </c>
      <c r="Q185" s="72"/>
      <c r="R185" s="198" t="s">
        <v>6</v>
      </c>
      <c r="S185" s="78"/>
      <c r="T185" s="78"/>
      <c r="U185" s="209"/>
      <c r="V185" s="72"/>
      <c r="W185" s="72"/>
      <c r="X185" s="72"/>
      <c r="Y185" s="73"/>
      <c r="Z185" s="73"/>
      <c r="AA185" s="73"/>
      <c r="AB185" s="78"/>
      <c r="AC185" s="78"/>
      <c r="AD185" s="78"/>
      <c r="AE185" s="78"/>
      <c r="AF185" s="78"/>
      <c r="AG185" s="78"/>
      <c r="AH185" s="78"/>
      <c r="AI185" s="78"/>
      <c r="AJ185" s="78"/>
      <c r="AK185" s="78"/>
      <c r="AL185" s="70"/>
      <c r="AM185" s="72"/>
      <c r="AN185" s="72"/>
      <c r="AO185" s="75"/>
      <c r="AP185" s="78"/>
      <c r="AQ185" s="78"/>
      <c r="AR185" s="78"/>
      <c r="AS185" s="78"/>
      <c r="AT185" s="79"/>
      <c r="AU185" s="79"/>
      <c r="AV185" s="75"/>
      <c r="AW185" s="75"/>
      <c r="AX185" s="78"/>
      <c r="AY185" s="78"/>
      <c r="AZ185" s="78"/>
      <c r="BA185" s="78"/>
      <c r="BB185" s="79"/>
      <c r="BC185" s="79"/>
      <c r="BD185" s="75"/>
      <c r="BE185" s="75"/>
      <c r="BF185" s="78"/>
      <c r="BG185" s="78"/>
      <c r="BH185" s="78"/>
      <c r="BI185" s="78"/>
      <c r="BJ185" s="79"/>
      <c r="BK185" s="79"/>
      <c r="BL185" s="75"/>
      <c r="BM185" s="74"/>
      <c r="BN185" s="75"/>
      <c r="BO185" s="74"/>
      <c r="BP185" s="75"/>
      <c r="BQ185" s="61" t="e">
        <f>VLOOKUP(V185&amp;W185&amp;X185,'R5参照用'!$AJ$3:$AK$101,2,0)</f>
        <v>#N/A</v>
      </c>
      <c r="BR185" s="2" t="str">
        <f t="shared" si="2"/>
        <v/>
      </c>
      <c r="BS185" s="2">
        <v>181</v>
      </c>
      <c r="BT185" s="2" t="str">
        <f>IF($G185&lt;&gt;"R3","",COUNTIF(G$5:G185,BT$4))</f>
        <v/>
      </c>
      <c r="BU185" s="2" t="str">
        <f>IF($G185&lt;&gt;"R2","",COUNTIF(G$5:G185,BU$4))</f>
        <v/>
      </c>
    </row>
    <row r="186" spans="1:73" ht="21.75" customHeight="1" x14ac:dyDescent="0.3">
      <c r="A186" s="196" t="str">
        <f>表紙!$H$11</f>
        <v>28365</v>
      </c>
      <c r="B186" s="70"/>
      <c r="C186" s="70"/>
      <c r="D186" s="71"/>
      <c r="E186" s="70"/>
      <c r="F186" s="196" t="str">
        <f>IFERROR(VLOOKUP($A186&amp;"-"&amp;$BS186,'R5参照用'!$AU$3:$BB$4178,5,0),"")</f>
        <v/>
      </c>
      <c r="G186" s="196" t="str">
        <f>IFERROR(VLOOKUP($A186&amp;"-"&amp;$BS186,'R5参照用'!$AU$3:$BB$4178,3,0),"")</f>
        <v/>
      </c>
      <c r="H186" s="197" t="str">
        <f>IFERROR(VLOOKUP($A186&amp;"-"&amp;$BS186,'R5参照用'!$AU$3:$BB$4178,8,0),"")</f>
        <v/>
      </c>
      <c r="I186" s="198" t="s">
        <v>808</v>
      </c>
      <c r="J186" s="72"/>
      <c r="K186" s="198" t="s">
        <v>5</v>
      </c>
      <c r="L186" s="72"/>
      <c r="M186" s="198" t="s">
        <v>6</v>
      </c>
      <c r="N186" s="198" t="s">
        <v>808</v>
      </c>
      <c r="O186" s="72"/>
      <c r="P186" s="198" t="s">
        <v>5</v>
      </c>
      <c r="Q186" s="72"/>
      <c r="R186" s="198" t="s">
        <v>6</v>
      </c>
      <c r="S186" s="78"/>
      <c r="T186" s="78"/>
      <c r="U186" s="209"/>
      <c r="V186" s="72"/>
      <c r="W186" s="72"/>
      <c r="X186" s="72"/>
      <c r="Y186" s="73"/>
      <c r="Z186" s="73"/>
      <c r="AA186" s="73"/>
      <c r="AB186" s="78"/>
      <c r="AC186" s="78"/>
      <c r="AD186" s="78"/>
      <c r="AE186" s="78"/>
      <c r="AF186" s="78"/>
      <c r="AG186" s="78"/>
      <c r="AH186" s="78"/>
      <c r="AI186" s="78"/>
      <c r="AJ186" s="78"/>
      <c r="AK186" s="78"/>
      <c r="AL186" s="70"/>
      <c r="AM186" s="72"/>
      <c r="AN186" s="72"/>
      <c r="AO186" s="75"/>
      <c r="AP186" s="78"/>
      <c r="AQ186" s="78"/>
      <c r="AR186" s="78"/>
      <c r="AS186" s="78"/>
      <c r="AT186" s="79"/>
      <c r="AU186" s="79"/>
      <c r="AV186" s="75"/>
      <c r="AW186" s="75"/>
      <c r="AX186" s="78"/>
      <c r="AY186" s="78"/>
      <c r="AZ186" s="78"/>
      <c r="BA186" s="78"/>
      <c r="BB186" s="79"/>
      <c r="BC186" s="79"/>
      <c r="BD186" s="75"/>
      <c r="BE186" s="75"/>
      <c r="BF186" s="78"/>
      <c r="BG186" s="78"/>
      <c r="BH186" s="78"/>
      <c r="BI186" s="78"/>
      <c r="BJ186" s="79"/>
      <c r="BK186" s="79"/>
      <c r="BL186" s="75"/>
      <c r="BM186" s="74"/>
      <c r="BN186" s="75"/>
      <c r="BO186" s="74"/>
      <c r="BP186" s="75"/>
      <c r="BQ186" s="61" t="e">
        <f>VLOOKUP(V186&amp;W186&amp;X186,'R5参照用'!$AJ$3:$AK$101,2,0)</f>
        <v>#N/A</v>
      </c>
      <c r="BR186" s="2" t="str">
        <f t="shared" si="2"/>
        <v/>
      </c>
      <c r="BS186" s="2">
        <v>182</v>
      </c>
      <c r="BT186" s="2" t="str">
        <f>IF($G186&lt;&gt;"R3","",COUNTIF(G$5:G186,BT$4))</f>
        <v/>
      </c>
      <c r="BU186" s="2" t="str">
        <f>IF($G186&lt;&gt;"R2","",COUNTIF(G$5:G186,BU$4))</f>
        <v/>
      </c>
    </row>
    <row r="187" spans="1:73" ht="21.75" customHeight="1" x14ac:dyDescent="0.3">
      <c r="A187" s="196" t="str">
        <f>表紙!$H$11</f>
        <v>28365</v>
      </c>
      <c r="B187" s="70"/>
      <c r="C187" s="70"/>
      <c r="D187" s="71"/>
      <c r="E187" s="70"/>
      <c r="F187" s="196" t="str">
        <f>IFERROR(VLOOKUP($A187&amp;"-"&amp;$BS187,'R5参照用'!$AU$3:$BB$4178,5,0),"")</f>
        <v/>
      </c>
      <c r="G187" s="196" t="str">
        <f>IFERROR(VLOOKUP($A187&amp;"-"&amp;$BS187,'R5参照用'!$AU$3:$BB$4178,3,0),"")</f>
        <v/>
      </c>
      <c r="H187" s="197" t="str">
        <f>IFERROR(VLOOKUP($A187&amp;"-"&amp;$BS187,'R5参照用'!$AU$3:$BB$4178,8,0),"")</f>
        <v/>
      </c>
      <c r="I187" s="198" t="s">
        <v>808</v>
      </c>
      <c r="J187" s="72"/>
      <c r="K187" s="198" t="s">
        <v>5</v>
      </c>
      <c r="L187" s="72"/>
      <c r="M187" s="198" t="s">
        <v>6</v>
      </c>
      <c r="N187" s="198" t="s">
        <v>808</v>
      </c>
      <c r="O187" s="72"/>
      <c r="P187" s="198" t="s">
        <v>5</v>
      </c>
      <c r="Q187" s="72"/>
      <c r="R187" s="198" t="s">
        <v>6</v>
      </c>
      <c r="S187" s="78"/>
      <c r="T187" s="78"/>
      <c r="U187" s="209"/>
      <c r="V187" s="72"/>
      <c r="W187" s="72"/>
      <c r="X187" s="72"/>
      <c r="Y187" s="73"/>
      <c r="Z187" s="73"/>
      <c r="AA187" s="73"/>
      <c r="AB187" s="78"/>
      <c r="AC187" s="78"/>
      <c r="AD187" s="78"/>
      <c r="AE187" s="78"/>
      <c r="AF187" s="78"/>
      <c r="AG187" s="78"/>
      <c r="AH187" s="78"/>
      <c r="AI187" s="78"/>
      <c r="AJ187" s="78"/>
      <c r="AK187" s="78"/>
      <c r="AL187" s="70"/>
      <c r="AM187" s="72"/>
      <c r="AN187" s="72"/>
      <c r="AO187" s="75"/>
      <c r="AP187" s="78"/>
      <c r="AQ187" s="78"/>
      <c r="AR187" s="78"/>
      <c r="AS187" s="78"/>
      <c r="AT187" s="79"/>
      <c r="AU187" s="79"/>
      <c r="AV187" s="75"/>
      <c r="AW187" s="75"/>
      <c r="AX187" s="78"/>
      <c r="AY187" s="78"/>
      <c r="AZ187" s="78"/>
      <c r="BA187" s="78"/>
      <c r="BB187" s="79"/>
      <c r="BC187" s="79"/>
      <c r="BD187" s="75"/>
      <c r="BE187" s="75"/>
      <c r="BF187" s="78"/>
      <c r="BG187" s="78"/>
      <c r="BH187" s="78"/>
      <c r="BI187" s="78"/>
      <c r="BJ187" s="79"/>
      <c r="BK187" s="79"/>
      <c r="BL187" s="75"/>
      <c r="BM187" s="74"/>
      <c r="BN187" s="75"/>
      <c r="BO187" s="74"/>
      <c r="BP187" s="75"/>
      <c r="BQ187" s="61" t="e">
        <f>VLOOKUP(V187&amp;W187&amp;X187,'R5参照用'!$AJ$3:$AK$101,2,0)</f>
        <v>#N/A</v>
      </c>
      <c r="BR187" s="2" t="str">
        <f t="shared" si="2"/>
        <v/>
      </c>
      <c r="BS187" s="2">
        <v>183</v>
      </c>
      <c r="BT187" s="2" t="str">
        <f>IF($G187&lt;&gt;"R3","",COUNTIF(G$5:G187,BT$4))</f>
        <v/>
      </c>
      <c r="BU187" s="2" t="str">
        <f>IF($G187&lt;&gt;"R2","",COUNTIF(G$5:G187,BU$4))</f>
        <v/>
      </c>
    </row>
    <row r="188" spans="1:73" ht="21.75" customHeight="1" x14ac:dyDescent="0.3">
      <c r="A188" s="196" t="str">
        <f>表紙!$H$11</f>
        <v>28365</v>
      </c>
      <c r="B188" s="70"/>
      <c r="C188" s="70"/>
      <c r="D188" s="71"/>
      <c r="E188" s="70"/>
      <c r="F188" s="196" t="str">
        <f>IFERROR(VLOOKUP($A188&amp;"-"&amp;$BS188,'R5参照用'!$AU$3:$BB$4178,5,0),"")</f>
        <v/>
      </c>
      <c r="G188" s="196" t="str">
        <f>IFERROR(VLOOKUP($A188&amp;"-"&amp;$BS188,'R5参照用'!$AU$3:$BB$4178,3,0),"")</f>
        <v/>
      </c>
      <c r="H188" s="197" t="str">
        <f>IFERROR(VLOOKUP($A188&amp;"-"&amp;$BS188,'R5参照用'!$AU$3:$BB$4178,8,0),"")</f>
        <v/>
      </c>
      <c r="I188" s="198" t="s">
        <v>808</v>
      </c>
      <c r="J188" s="72"/>
      <c r="K188" s="198" t="s">
        <v>5</v>
      </c>
      <c r="L188" s="72"/>
      <c r="M188" s="198" t="s">
        <v>6</v>
      </c>
      <c r="N188" s="198" t="s">
        <v>808</v>
      </c>
      <c r="O188" s="72"/>
      <c r="P188" s="198" t="s">
        <v>5</v>
      </c>
      <c r="Q188" s="72"/>
      <c r="R188" s="198" t="s">
        <v>6</v>
      </c>
      <c r="S188" s="78"/>
      <c r="T188" s="78"/>
      <c r="U188" s="209"/>
      <c r="V188" s="72"/>
      <c r="W188" s="72"/>
      <c r="X188" s="72"/>
      <c r="Y188" s="73"/>
      <c r="Z188" s="73"/>
      <c r="AA188" s="73"/>
      <c r="AB188" s="78"/>
      <c r="AC188" s="78"/>
      <c r="AD188" s="78"/>
      <c r="AE188" s="78"/>
      <c r="AF188" s="78"/>
      <c r="AG188" s="78"/>
      <c r="AH188" s="78"/>
      <c r="AI188" s="78"/>
      <c r="AJ188" s="78"/>
      <c r="AK188" s="78"/>
      <c r="AL188" s="70"/>
      <c r="AM188" s="72"/>
      <c r="AN188" s="72"/>
      <c r="AO188" s="75"/>
      <c r="AP188" s="78"/>
      <c r="AQ188" s="78"/>
      <c r="AR188" s="78"/>
      <c r="AS188" s="78"/>
      <c r="AT188" s="79"/>
      <c r="AU188" s="79"/>
      <c r="AV188" s="75"/>
      <c r="AW188" s="75"/>
      <c r="AX188" s="78"/>
      <c r="AY188" s="78"/>
      <c r="AZ188" s="78"/>
      <c r="BA188" s="78"/>
      <c r="BB188" s="79"/>
      <c r="BC188" s="79"/>
      <c r="BD188" s="75"/>
      <c r="BE188" s="75"/>
      <c r="BF188" s="78"/>
      <c r="BG188" s="78"/>
      <c r="BH188" s="78"/>
      <c r="BI188" s="78"/>
      <c r="BJ188" s="79"/>
      <c r="BK188" s="79"/>
      <c r="BL188" s="75"/>
      <c r="BM188" s="74"/>
      <c r="BN188" s="75"/>
      <c r="BO188" s="74"/>
      <c r="BP188" s="75"/>
      <c r="BQ188" s="61" t="e">
        <f>VLOOKUP(V188&amp;W188&amp;X188,'R5参照用'!$AJ$3:$AK$101,2,0)</f>
        <v>#N/A</v>
      </c>
      <c r="BR188" s="2" t="str">
        <f t="shared" si="2"/>
        <v/>
      </c>
      <c r="BS188" s="2">
        <v>184</v>
      </c>
      <c r="BT188" s="2" t="str">
        <f>IF($G188&lt;&gt;"R3","",COUNTIF(G$5:G188,BT$4))</f>
        <v/>
      </c>
      <c r="BU188" s="2" t="str">
        <f>IF($G188&lt;&gt;"R2","",COUNTIF(G$5:G188,BU$4))</f>
        <v/>
      </c>
    </row>
    <row r="189" spans="1:73" ht="21.75" customHeight="1" x14ac:dyDescent="0.3">
      <c r="A189" s="196" t="str">
        <f>表紙!$H$11</f>
        <v>28365</v>
      </c>
      <c r="B189" s="70"/>
      <c r="C189" s="70"/>
      <c r="D189" s="71"/>
      <c r="E189" s="70"/>
      <c r="F189" s="196" t="str">
        <f>IFERROR(VLOOKUP($A189&amp;"-"&amp;$BS189,'R5参照用'!$AU$3:$BB$4178,5,0),"")</f>
        <v/>
      </c>
      <c r="G189" s="196" t="str">
        <f>IFERROR(VLOOKUP($A189&amp;"-"&amp;$BS189,'R5参照用'!$AU$3:$BB$4178,3,0),"")</f>
        <v/>
      </c>
      <c r="H189" s="197" t="str">
        <f>IFERROR(VLOOKUP($A189&amp;"-"&amp;$BS189,'R5参照用'!$AU$3:$BB$4178,8,0),"")</f>
        <v/>
      </c>
      <c r="I189" s="198" t="s">
        <v>808</v>
      </c>
      <c r="J189" s="72"/>
      <c r="K189" s="198" t="s">
        <v>5</v>
      </c>
      <c r="L189" s="72"/>
      <c r="M189" s="198" t="s">
        <v>6</v>
      </c>
      <c r="N189" s="198" t="s">
        <v>808</v>
      </c>
      <c r="O189" s="72"/>
      <c r="P189" s="198" t="s">
        <v>5</v>
      </c>
      <c r="Q189" s="72"/>
      <c r="R189" s="198" t="s">
        <v>6</v>
      </c>
      <c r="S189" s="78"/>
      <c r="T189" s="78"/>
      <c r="U189" s="209"/>
      <c r="V189" s="72"/>
      <c r="W189" s="72"/>
      <c r="X189" s="72"/>
      <c r="Y189" s="73"/>
      <c r="Z189" s="73"/>
      <c r="AA189" s="73"/>
      <c r="AB189" s="78"/>
      <c r="AC189" s="78"/>
      <c r="AD189" s="78"/>
      <c r="AE189" s="78"/>
      <c r="AF189" s="78"/>
      <c r="AG189" s="78"/>
      <c r="AH189" s="78"/>
      <c r="AI189" s="78"/>
      <c r="AJ189" s="78"/>
      <c r="AK189" s="78"/>
      <c r="AL189" s="70"/>
      <c r="AM189" s="72"/>
      <c r="AN189" s="72"/>
      <c r="AO189" s="75"/>
      <c r="AP189" s="78"/>
      <c r="AQ189" s="78"/>
      <c r="AR189" s="78"/>
      <c r="AS189" s="78"/>
      <c r="AT189" s="79"/>
      <c r="AU189" s="79"/>
      <c r="AV189" s="75"/>
      <c r="AW189" s="75"/>
      <c r="AX189" s="78"/>
      <c r="AY189" s="78"/>
      <c r="AZ189" s="78"/>
      <c r="BA189" s="78"/>
      <c r="BB189" s="79"/>
      <c r="BC189" s="79"/>
      <c r="BD189" s="75"/>
      <c r="BE189" s="75"/>
      <c r="BF189" s="78"/>
      <c r="BG189" s="78"/>
      <c r="BH189" s="78"/>
      <c r="BI189" s="78"/>
      <c r="BJ189" s="79"/>
      <c r="BK189" s="79"/>
      <c r="BL189" s="75"/>
      <c r="BM189" s="74"/>
      <c r="BN189" s="75"/>
      <c r="BO189" s="74"/>
      <c r="BP189" s="75"/>
      <c r="BQ189" s="61" t="e">
        <f>VLOOKUP(V189&amp;W189&amp;X189,'R5参照用'!$AJ$3:$AK$101,2,0)</f>
        <v>#N/A</v>
      </c>
      <c r="BR189" s="2" t="str">
        <f t="shared" si="2"/>
        <v/>
      </c>
      <c r="BS189" s="2">
        <v>185</v>
      </c>
      <c r="BT189" s="2" t="str">
        <f>IF($G189&lt;&gt;"R3","",COUNTIF(G$5:G189,BT$4))</f>
        <v/>
      </c>
      <c r="BU189" s="2" t="str">
        <f>IF($G189&lt;&gt;"R2","",COUNTIF(G$5:G189,BU$4))</f>
        <v/>
      </c>
    </row>
    <row r="190" spans="1:73" ht="21.75" customHeight="1" x14ac:dyDescent="0.3">
      <c r="A190" s="196" t="str">
        <f>表紙!$H$11</f>
        <v>28365</v>
      </c>
      <c r="B190" s="70"/>
      <c r="C190" s="70"/>
      <c r="D190" s="71"/>
      <c r="E190" s="70"/>
      <c r="F190" s="196" t="str">
        <f>IFERROR(VLOOKUP($A190&amp;"-"&amp;$BS190,'R5参照用'!$AU$3:$BB$4178,5,0),"")</f>
        <v/>
      </c>
      <c r="G190" s="196" t="str">
        <f>IFERROR(VLOOKUP($A190&amp;"-"&amp;$BS190,'R5参照用'!$AU$3:$BB$4178,3,0),"")</f>
        <v/>
      </c>
      <c r="H190" s="197" t="str">
        <f>IFERROR(VLOOKUP($A190&amp;"-"&amp;$BS190,'R5参照用'!$AU$3:$BB$4178,8,0),"")</f>
        <v/>
      </c>
      <c r="I190" s="198" t="s">
        <v>808</v>
      </c>
      <c r="J190" s="72"/>
      <c r="K190" s="198" t="s">
        <v>5</v>
      </c>
      <c r="L190" s="72"/>
      <c r="M190" s="198" t="s">
        <v>6</v>
      </c>
      <c r="N190" s="198" t="s">
        <v>808</v>
      </c>
      <c r="O190" s="72"/>
      <c r="P190" s="198" t="s">
        <v>5</v>
      </c>
      <c r="Q190" s="72"/>
      <c r="R190" s="198" t="s">
        <v>6</v>
      </c>
      <c r="S190" s="78"/>
      <c r="T190" s="78"/>
      <c r="U190" s="209"/>
      <c r="V190" s="72"/>
      <c r="W190" s="72"/>
      <c r="X190" s="72"/>
      <c r="Y190" s="73"/>
      <c r="Z190" s="73"/>
      <c r="AA190" s="73"/>
      <c r="AB190" s="78"/>
      <c r="AC190" s="78"/>
      <c r="AD190" s="78"/>
      <c r="AE190" s="78"/>
      <c r="AF190" s="78"/>
      <c r="AG190" s="78"/>
      <c r="AH190" s="78"/>
      <c r="AI190" s="78"/>
      <c r="AJ190" s="78"/>
      <c r="AK190" s="78"/>
      <c r="AL190" s="70"/>
      <c r="AM190" s="72"/>
      <c r="AN190" s="72"/>
      <c r="AO190" s="75"/>
      <c r="AP190" s="78"/>
      <c r="AQ190" s="78"/>
      <c r="AR190" s="78"/>
      <c r="AS190" s="78"/>
      <c r="AT190" s="79"/>
      <c r="AU190" s="79"/>
      <c r="AV190" s="75"/>
      <c r="AW190" s="75"/>
      <c r="AX190" s="78"/>
      <c r="AY190" s="78"/>
      <c r="AZ190" s="78"/>
      <c r="BA190" s="78"/>
      <c r="BB190" s="79"/>
      <c r="BC190" s="79"/>
      <c r="BD190" s="75"/>
      <c r="BE190" s="75"/>
      <c r="BF190" s="78"/>
      <c r="BG190" s="78"/>
      <c r="BH190" s="78"/>
      <c r="BI190" s="78"/>
      <c r="BJ190" s="79"/>
      <c r="BK190" s="79"/>
      <c r="BL190" s="75"/>
      <c r="BM190" s="74"/>
      <c r="BN190" s="75"/>
      <c r="BO190" s="74"/>
      <c r="BP190" s="75"/>
      <c r="BQ190" s="61" t="e">
        <f>VLOOKUP(V190&amp;W190&amp;X190,'R5参照用'!$AJ$3:$AK$101,2,0)</f>
        <v>#N/A</v>
      </c>
      <c r="BR190" s="2" t="str">
        <f t="shared" si="2"/>
        <v/>
      </c>
      <c r="BS190" s="2">
        <v>186</v>
      </c>
      <c r="BT190" s="2" t="str">
        <f>IF($G190&lt;&gt;"R3","",COUNTIF(G$5:G190,BT$4))</f>
        <v/>
      </c>
      <c r="BU190" s="2" t="str">
        <f>IF($G190&lt;&gt;"R2","",COUNTIF(G$5:G190,BU$4))</f>
        <v/>
      </c>
    </row>
    <row r="191" spans="1:73" ht="21.75" customHeight="1" x14ac:dyDescent="0.3">
      <c r="A191" s="196" t="str">
        <f>表紙!$H$11</f>
        <v>28365</v>
      </c>
      <c r="B191" s="70"/>
      <c r="C191" s="70"/>
      <c r="D191" s="71"/>
      <c r="E191" s="70"/>
      <c r="F191" s="196" t="str">
        <f>IFERROR(VLOOKUP($A191&amp;"-"&amp;$BS191,'R5参照用'!$AU$3:$BB$4178,5,0),"")</f>
        <v/>
      </c>
      <c r="G191" s="196" t="str">
        <f>IFERROR(VLOOKUP($A191&amp;"-"&amp;$BS191,'R5参照用'!$AU$3:$BB$4178,3,0),"")</f>
        <v/>
      </c>
      <c r="H191" s="197" t="str">
        <f>IFERROR(VLOOKUP($A191&amp;"-"&amp;$BS191,'R5参照用'!$AU$3:$BB$4178,8,0),"")</f>
        <v/>
      </c>
      <c r="I191" s="198" t="s">
        <v>808</v>
      </c>
      <c r="J191" s="72"/>
      <c r="K191" s="198" t="s">
        <v>5</v>
      </c>
      <c r="L191" s="72"/>
      <c r="M191" s="198" t="s">
        <v>6</v>
      </c>
      <c r="N191" s="198" t="s">
        <v>808</v>
      </c>
      <c r="O191" s="72"/>
      <c r="P191" s="198" t="s">
        <v>5</v>
      </c>
      <c r="Q191" s="72"/>
      <c r="R191" s="198" t="s">
        <v>6</v>
      </c>
      <c r="S191" s="78"/>
      <c r="T191" s="78"/>
      <c r="U191" s="209"/>
      <c r="V191" s="72"/>
      <c r="W191" s="72"/>
      <c r="X191" s="72"/>
      <c r="Y191" s="73"/>
      <c r="Z191" s="73"/>
      <c r="AA191" s="73"/>
      <c r="AB191" s="78"/>
      <c r="AC191" s="78"/>
      <c r="AD191" s="78"/>
      <c r="AE191" s="78"/>
      <c r="AF191" s="78"/>
      <c r="AG191" s="78"/>
      <c r="AH191" s="78"/>
      <c r="AI191" s="78"/>
      <c r="AJ191" s="78"/>
      <c r="AK191" s="78"/>
      <c r="AL191" s="70"/>
      <c r="AM191" s="72"/>
      <c r="AN191" s="72"/>
      <c r="AO191" s="75"/>
      <c r="AP191" s="78"/>
      <c r="AQ191" s="78"/>
      <c r="AR191" s="78"/>
      <c r="AS191" s="78"/>
      <c r="AT191" s="79"/>
      <c r="AU191" s="79"/>
      <c r="AV191" s="75"/>
      <c r="AW191" s="75"/>
      <c r="AX191" s="78"/>
      <c r="AY191" s="78"/>
      <c r="AZ191" s="78"/>
      <c r="BA191" s="78"/>
      <c r="BB191" s="79"/>
      <c r="BC191" s="79"/>
      <c r="BD191" s="75"/>
      <c r="BE191" s="75"/>
      <c r="BF191" s="78"/>
      <c r="BG191" s="78"/>
      <c r="BH191" s="78"/>
      <c r="BI191" s="78"/>
      <c r="BJ191" s="79"/>
      <c r="BK191" s="79"/>
      <c r="BL191" s="75"/>
      <c r="BM191" s="74"/>
      <c r="BN191" s="75"/>
      <c r="BO191" s="74"/>
      <c r="BP191" s="75"/>
      <c r="BQ191" s="61" t="e">
        <f>VLOOKUP(V191&amp;W191&amp;X191,'R5参照用'!$AJ$3:$AK$101,2,0)</f>
        <v>#N/A</v>
      </c>
      <c r="BR191" s="2" t="str">
        <f t="shared" si="2"/>
        <v/>
      </c>
      <c r="BS191" s="2">
        <v>187</v>
      </c>
      <c r="BT191" s="2" t="str">
        <f>IF($G191&lt;&gt;"R3","",COUNTIF(G$5:G191,BT$4))</f>
        <v/>
      </c>
      <c r="BU191" s="2" t="str">
        <f>IF($G191&lt;&gt;"R2","",COUNTIF(G$5:G191,BU$4))</f>
        <v/>
      </c>
    </row>
    <row r="192" spans="1:73" ht="21.75" customHeight="1" x14ac:dyDescent="0.3">
      <c r="A192" s="196" t="str">
        <f>表紙!$H$11</f>
        <v>28365</v>
      </c>
      <c r="B192" s="70"/>
      <c r="C192" s="70"/>
      <c r="D192" s="71"/>
      <c r="E192" s="70"/>
      <c r="F192" s="196" t="str">
        <f>IFERROR(VLOOKUP($A192&amp;"-"&amp;$BS192,'R5参照用'!$AU$3:$BB$4178,5,0),"")</f>
        <v/>
      </c>
      <c r="G192" s="196" t="str">
        <f>IFERROR(VLOOKUP($A192&amp;"-"&amp;$BS192,'R5参照用'!$AU$3:$BB$4178,3,0),"")</f>
        <v/>
      </c>
      <c r="H192" s="197" t="str">
        <f>IFERROR(VLOOKUP($A192&amp;"-"&amp;$BS192,'R5参照用'!$AU$3:$BB$4178,8,0),"")</f>
        <v/>
      </c>
      <c r="I192" s="198" t="s">
        <v>808</v>
      </c>
      <c r="J192" s="72"/>
      <c r="K192" s="198" t="s">
        <v>5</v>
      </c>
      <c r="L192" s="72"/>
      <c r="M192" s="198" t="s">
        <v>6</v>
      </c>
      <c r="N192" s="198" t="s">
        <v>808</v>
      </c>
      <c r="O192" s="72"/>
      <c r="P192" s="198" t="s">
        <v>5</v>
      </c>
      <c r="Q192" s="72"/>
      <c r="R192" s="198" t="s">
        <v>6</v>
      </c>
      <c r="S192" s="78"/>
      <c r="T192" s="78"/>
      <c r="U192" s="209"/>
      <c r="V192" s="72"/>
      <c r="W192" s="72"/>
      <c r="X192" s="72"/>
      <c r="Y192" s="73"/>
      <c r="Z192" s="73"/>
      <c r="AA192" s="73"/>
      <c r="AB192" s="78"/>
      <c r="AC192" s="78"/>
      <c r="AD192" s="78"/>
      <c r="AE192" s="78"/>
      <c r="AF192" s="78"/>
      <c r="AG192" s="78"/>
      <c r="AH192" s="78"/>
      <c r="AI192" s="78"/>
      <c r="AJ192" s="78"/>
      <c r="AK192" s="78"/>
      <c r="AL192" s="70"/>
      <c r="AM192" s="72"/>
      <c r="AN192" s="72"/>
      <c r="AO192" s="75"/>
      <c r="AP192" s="78"/>
      <c r="AQ192" s="78"/>
      <c r="AR192" s="78"/>
      <c r="AS192" s="78"/>
      <c r="AT192" s="79"/>
      <c r="AU192" s="79"/>
      <c r="AV192" s="75"/>
      <c r="AW192" s="75"/>
      <c r="AX192" s="78"/>
      <c r="AY192" s="78"/>
      <c r="AZ192" s="78"/>
      <c r="BA192" s="78"/>
      <c r="BB192" s="79"/>
      <c r="BC192" s="79"/>
      <c r="BD192" s="75"/>
      <c r="BE192" s="75"/>
      <c r="BF192" s="78"/>
      <c r="BG192" s="78"/>
      <c r="BH192" s="78"/>
      <c r="BI192" s="78"/>
      <c r="BJ192" s="79"/>
      <c r="BK192" s="79"/>
      <c r="BL192" s="75"/>
      <c r="BM192" s="74"/>
      <c r="BN192" s="75"/>
      <c r="BO192" s="74"/>
      <c r="BP192" s="75"/>
      <c r="BQ192" s="61" t="e">
        <f>VLOOKUP(V192&amp;W192&amp;X192,'R5参照用'!$AJ$3:$AK$101,2,0)</f>
        <v>#N/A</v>
      </c>
      <c r="BR192" s="2" t="str">
        <f t="shared" si="2"/>
        <v/>
      </c>
      <c r="BS192" s="2">
        <v>188</v>
      </c>
      <c r="BT192" s="2" t="str">
        <f>IF($G192&lt;&gt;"R3","",COUNTIF(G$5:G192,BT$4))</f>
        <v/>
      </c>
      <c r="BU192" s="2" t="str">
        <f>IF($G192&lt;&gt;"R2","",COUNTIF(G$5:G192,BU$4))</f>
        <v/>
      </c>
    </row>
    <row r="193" spans="1:73" ht="21.75" customHeight="1" x14ac:dyDescent="0.3">
      <c r="A193" s="196" t="str">
        <f>表紙!$H$11</f>
        <v>28365</v>
      </c>
      <c r="B193" s="70"/>
      <c r="C193" s="70"/>
      <c r="D193" s="71"/>
      <c r="E193" s="70"/>
      <c r="F193" s="196" t="str">
        <f>IFERROR(VLOOKUP($A193&amp;"-"&amp;$BS193,'R5参照用'!$AU$3:$BB$4178,5,0),"")</f>
        <v/>
      </c>
      <c r="G193" s="196" t="str">
        <f>IFERROR(VLOOKUP($A193&amp;"-"&amp;$BS193,'R5参照用'!$AU$3:$BB$4178,3,0),"")</f>
        <v/>
      </c>
      <c r="H193" s="197" t="str">
        <f>IFERROR(VLOOKUP($A193&amp;"-"&amp;$BS193,'R5参照用'!$AU$3:$BB$4178,8,0),"")</f>
        <v/>
      </c>
      <c r="I193" s="198" t="s">
        <v>808</v>
      </c>
      <c r="J193" s="72"/>
      <c r="K193" s="198" t="s">
        <v>5</v>
      </c>
      <c r="L193" s="72"/>
      <c r="M193" s="198" t="s">
        <v>6</v>
      </c>
      <c r="N193" s="198" t="s">
        <v>808</v>
      </c>
      <c r="O193" s="72"/>
      <c r="P193" s="198" t="s">
        <v>5</v>
      </c>
      <c r="Q193" s="72"/>
      <c r="R193" s="198" t="s">
        <v>6</v>
      </c>
      <c r="S193" s="78"/>
      <c r="T193" s="78"/>
      <c r="U193" s="209"/>
      <c r="V193" s="72"/>
      <c r="W193" s="72"/>
      <c r="X193" s="72"/>
      <c r="Y193" s="73"/>
      <c r="Z193" s="73"/>
      <c r="AA193" s="73"/>
      <c r="AB193" s="78"/>
      <c r="AC193" s="78"/>
      <c r="AD193" s="78"/>
      <c r="AE193" s="78"/>
      <c r="AF193" s="78"/>
      <c r="AG193" s="78"/>
      <c r="AH193" s="78"/>
      <c r="AI193" s="78"/>
      <c r="AJ193" s="78"/>
      <c r="AK193" s="78"/>
      <c r="AL193" s="70"/>
      <c r="AM193" s="72"/>
      <c r="AN193" s="72"/>
      <c r="AO193" s="75"/>
      <c r="AP193" s="78"/>
      <c r="AQ193" s="78"/>
      <c r="AR193" s="78"/>
      <c r="AS193" s="78"/>
      <c r="AT193" s="79"/>
      <c r="AU193" s="79"/>
      <c r="AV193" s="75"/>
      <c r="AW193" s="75"/>
      <c r="AX193" s="78"/>
      <c r="AY193" s="78"/>
      <c r="AZ193" s="78"/>
      <c r="BA193" s="78"/>
      <c r="BB193" s="79"/>
      <c r="BC193" s="79"/>
      <c r="BD193" s="75"/>
      <c r="BE193" s="75"/>
      <c r="BF193" s="78"/>
      <c r="BG193" s="78"/>
      <c r="BH193" s="78"/>
      <c r="BI193" s="78"/>
      <c r="BJ193" s="79"/>
      <c r="BK193" s="79"/>
      <c r="BL193" s="75"/>
      <c r="BM193" s="74"/>
      <c r="BN193" s="75"/>
      <c r="BO193" s="74"/>
      <c r="BP193" s="75"/>
      <c r="BQ193" s="61" t="e">
        <f>VLOOKUP(V193&amp;W193&amp;X193,'R5参照用'!$AJ$3:$AK$101,2,0)</f>
        <v>#N/A</v>
      </c>
      <c r="BR193" s="2" t="str">
        <f t="shared" si="2"/>
        <v/>
      </c>
      <c r="BS193" s="2">
        <v>189</v>
      </c>
      <c r="BT193" s="2" t="str">
        <f>IF($G193&lt;&gt;"R3","",COUNTIF(G$5:G193,BT$4))</f>
        <v/>
      </c>
      <c r="BU193" s="2" t="str">
        <f>IF($G193&lt;&gt;"R2","",COUNTIF(G$5:G193,BU$4))</f>
        <v/>
      </c>
    </row>
    <row r="194" spans="1:73" ht="21.75" customHeight="1" x14ac:dyDescent="0.3">
      <c r="A194" s="196" t="str">
        <f>表紙!$H$11</f>
        <v>28365</v>
      </c>
      <c r="B194" s="70"/>
      <c r="C194" s="70"/>
      <c r="D194" s="71"/>
      <c r="E194" s="70"/>
      <c r="F194" s="196" t="str">
        <f>IFERROR(VLOOKUP($A194&amp;"-"&amp;$BS194,'R5参照用'!$AU$3:$BB$4178,5,0),"")</f>
        <v/>
      </c>
      <c r="G194" s="196" t="str">
        <f>IFERROR(VLOOKUP($A194&amp;"-"&amp;$BS194,'R5参照用'!$AU$3:$BB$4178,3,0),"")</f>
        <v/>
      </c>
      <c r="H194" s="197" t="str">
        <f>IFERROR(VLOOKUP($A194&amp;"-"&amp;$BS194,'R5参照用'!$AU$3:$BB$4178,8,0),"")</f>
        <v/>
      </c>
      <c r="I194" s="198" t="s">
        <v>808</v>
      </c>
      <c r="J194" s="72"/>
      <c r="K194" s="198" t="s">
        <v>5</v>
      </c>
      <c r="L194" s="72"/>
      <c r="M194" s="198" t="s">
        <v>6</v>
      </c>
      <c r="N194" s="198" t="s">
        <v>808</v>
      </c>
      <c r="O194" s="72"/>
      <c r="P194" s="198" t="s">
        <v>5</v>
      </c>
      <c r="Q194" s="72"/>
      <c r="R194" s="198" t="s">
        <v>6</v>
      </c>
      <c r="S194" s="78"/>
      <c r="T194" s="78"/>
      <c r="U194" s="209"/>
      <c r="V194" s="72"/>
      <c r="W194" s="72"/>
      <c r="X194" s="72"/>
      <c r="Y194" s="73"/>
      <c r="Z194" s="73"/>
      <c r="AA194" s="73"/>
      <c r="AB194" s="78"/>
      <c r="AC194" s="78"/>
      <c r="AD194" s="78"/>
      <c r="AE194" s="78"/>
      <c r="AF194" s="78"/>
      <c r="AG194" s="78"/>
      <c r="AH194" s="78"/>
      <c r="AI194" s="78"/>
      <c r="AJ194" s="78"/>
      <c r="AK194" s="78"/>
      <c r="AL194" s="70"/>
      <c r="AM194" s="72"/>
      <c r="AN194" s="72"/>
      <c r="AO194" s="75"/>
      <c r="AP194" s="78"/>
      <c r="AQ194" s="78"/>
      <c r="AR194" s="78"/>
      <c r="AS194" s="78"/>
      <c r="AT194" s="79"/>
      <c r="AU194" s="79"/>
      <c r="AV194" s="75"/>
      <c r="AW194" s="75"/>
      <c r="AX194" s="78"/>
      <c r="AY194" s="78"/>
      <c r="AZ194" s="78"/>
      <c r="BA194" s="78"/>
      <c r="BB194" s="79"/>
      <c r="BC194" s="79"/>
      <c r="BD194" s="75"/>
      <c r="BE194" s="75"/>
      <c r="BF194" s="78"/>
      <c r="BG194" s="78"/>
      <c r="BH194" s="78"/>
      <c r="BI194" s="78"/>
      <c r="BJ194" s="79"/>
      <c r="BK194" s="79"/>
      <c r="BL194" s="75"/>
      <c r="BM194" s="74"/>
      <c r="BN194" s="75"/>
      <c r="BO194" s="74"/>
      <c r="BP194" s="75"/>
      <c r="BQ194" s="61" t="e">
        <f>VLOOKUP(V194&amp;W194&amp;X194,'R5参照用'!$AJ$3:$AK$101,2,0)</f>
        <v>#N/A</v>
      </c>
      <c r="BR194" s="2" t="str">
        <f t="shared" si="2"/>
        <v/>
      </c>
      <c r="BS194" s="2">
        <v>190</v>
      </c>
      <c r="BT194" s="2" t="str">
        <f>IF($G194&lt;&gt;"R3","",COUNTIF(G$5:G194,BT$4))</f>
        <v/>
      </c>
      <c r="BU194" s="2" t="str">
        <f>IF($G194&lt;&gt;"R2","",COUNTIF(G$5:G194,BU$4))</f>
        <v/>
      </c>
    </row>
    <row r="195" spans="1:73" ht="21.75" customHeight="1" x14ac:dyDescent="0.3">
      <c r="A195" s="196" t="str">
        <f>表紙!$H$11</f>
        <v>28365</v>
      </c>
      <c r="B195" s="70"/>
      <c r="C195" s="70"/>
      <c r="D195" s="71"/>
      <c r="E195" s="70"/>
      <c r="F195" s="196" t="str">
        <f>IFERROR(VLOOKUP($A195&amp;"-"&amp;$BS195,'R5参照用'!$AU$3:$BB$4178,5,0),"")</f>
        <v/>
      </c>
      <c r="G195" s="196" t="str">
        <f>IFERROR(VLOOKUP($A195&amp;"-"&amp;$BS195,'R5参照用'!$AU$3:$BB$4178,3,0),"")</f>
        <v/>
      </c>
      <c r="H195" s="197" t="str">
        <f>IFERROR(VLOOKUP($A195&amp;"-"&amp;$BS195,'R5参照用'!$AU$3:$BB$4178,8,0),"")</f>
        <v/>
      </c>
      <c r="I195" s="198" t="s">
        <v>808</v>
      </c>
      <c r="J195" s="72"/>
      <c r="K195" s="198" t="s">
        <v>5</v>
      </c>
      <c r="L195" s="72"/>
      <c r="M195" s="198" t="s">
        <v>6</v>
      </c>
      <c r="N195" s="198" t="s">
        <v>808</v>
      </c>
      <c r="O195" s="72"/>
      <c r="P195" s="198" t="s">
        <v>5</v>
      </c>
      <c r="Q195" s="72"/>
      <c r="R195" s="198" t="s">
        <v>6</v>
      </c>
      <c r="S195" s="78"/>
      <c r="T195" s="78"/>
      <c r="U195" s="209"/>
      <c r="V195" s="72"/>
      <c r="W195" s="72"/>
      <c r="X195" s="72"/>
      <c r="Y195" s="73"/>
      <c r="Z195" s="73"/>
      <c r="AA195" s="73"/>
      <c r="AB195" s="78"/>
      <c r="AC195" s="78"/>
      <c r="AD195" s="78"/>
      <c r="AE195" s="78"/>
      <c r="AF195" s="78"/>
      <c r="AG195" s="78"/>
      <c r="AH195" s="78"/>
      <c r="AI195" s="78"/>
      <c r="AJ195" s="78"/>
      <c r="AK195" s="78"/>
      <c r="AL195" s="70"/>
      <c r="AM195" s="72"/>
      <c r="AN195" s="72"/>
      <c r="AO195" s="75"/>
      <c r="AP195" s="78"/>
      <c r="AQ195" s="78"/>
      <c r="AR195" s="78"/>
      <c r="AS195" s="78"/>
      <c r="AT195" s="79"/>
      <c r="AU195" s="79"/>
      <c r="AV195" s="75"/>
      <c r="AW195" s="75"/>
      <c r="AX195" s="78"/>
      <c r="AY195" s="78"/>
      <c r="AZ195" s="78"/>
      <c r="BA195" s="78"/>
      <c r="BB195" s="79"/>
      <c r="BC195" s="79"/>
      <c r="BD195" s="75"/>
      <c r="BE195" s="75"/>
      <c r="BF195" s="78"/>
      <c r="BG195" s="78"/>
      <c r="BH195" s="78"/>
      <c r="BI195" s="78"/>
      <c r="BJ195" s="79"/>
      <c r="BK195" s="79"/>
      <c r="BL195" s="75"/>
      <c r="BM195" s="74"/>
      <c r="BN195" s="75"/>
      <c r="BO195" s="74"/>
      <c r="BP195" s="75"/>
      <c r="BQ195" s="61" t="e">
        <f>VLOOKUP(V195&amp;W195&amp;X195,'R5参照用'!$AJ$3:$AK$101,2,0)</f>
        <v>#N/A</v>
      </c>
      <c r="BR195" s="2" t="str">
        <f t="shared" si="2"/>
        <v/>
      </c>
      <c r="BS195" s="2">
        <v>191</v>
      </c>
      <c r="BT195" s="2" t="str">
        <f>IF($G195&lt;&gt;"R3","",COUNTIF(G$5:G195,BT$4))</f>
        <v/>
      </c>
      <c r="BU195" s="2" t="str">
        <f>IF($G195&lt;&gt;"R2","",COUNTIF(G$5:G195,BU$4))</f>
        <v/>
      </c>
    </row>
    <row r="196" spans="1:73" ht="21.75" customHeight="1" x14ac:dyDescent="0.3">
      <c r="A196" s="196" t="str">
        <f>表紙!$H$11</f>
        <v>28365</v>
      </c>
      <c r="B196" s="70"/>
      <c r="C196" s="70"/>
      <c r="D196" s="71"/>
      <c r="E196" s="70"/>
      <c r="F196" s="196" t="str">
        <f>IFERROR(VLOOKUP($A196&amp;"-"&amp;$BS196,'R5参照用'!$AU$3:$BB$4178,5,0),"")</f>
        <v/>
      </c>
      <c r="G196" s="196" t="str">
        <f>IFERROR(VLOOKUP($A196&amp;"-"&amp;$BS196,'R5参照用'!$AU$3:$BB$4178,3,0),"")</f>
        <v/>
      </c>
      <c r="H196" s="197" t="str">
        <f>IFERROR(VLOOKUP($A196&amp;"-"&amp;$BS196,'R5参照用'!$AU$3:$BB$4178,8,0),"")</f>
        <v/>
      </c>
      <c r="I196" s="198" t="s">
        <v>808</v>
      </c>
      <c r="J196" s="72"/>
      <c r="K196" s="198" t="s">
        <v>5</v>
      </c>
      <c r="L196" s="72"/>
      <c r="M196" s="198" t="s">
        <v>6</v>
      </c>
      <c r="N196" s="198" t="s">
        <v>808</v>
      </c>
      <c r="O196" s="72"/>
      <c r="P196" s="198" t="s">
        <v>5</v>
      </c>
      <c r="Q196" s="72"/>
      <c r="R196" s="198" t="s">
        <v>6</v>
      </c>
      <c r="S196" s="78"/>
      <c r="T196" s="78"/>
      <c r="U196" s="209"/>
      <c r="V196" s="72"/>
      <c r="W196" s="72"/>
      <c r="X196" s="72"/>
      <c r="Y196" s="73"/>
      <c r="Z196" s="73"/>
      <c r="AA196" s="73"/>
      <c r="AB196" s="78"/>
      <c r="AC196" s="78"/>
      <c r="AD196" s="78"/>
      <c r="AE196" s="78"/>
      <c r="AF196" s="78"/>
      <c r="AG196" s="78"/>
      <c r="AH196" s="78"/>
      <c r="AI196" s="78"/>
      <c r="AJ196" s="78"/>
      <c r="AK196" s="78"/>
      <c r="AL196" s="70"/>
      <c r="AM196" s="72"/>
      <c r="AN196" s="72"/>
      <c r="AO196" s="75"/>
      <c r="AP196" s="78"/>
      <c r="AQ196" s="78"/>
      <c r="AR196" s="78"/>
      <c r="AS196" s="78"/>
      <c r="AT196" s="79"/>
      <c r="AU196" s="79"/>
      <c r="AV196" s="75"/>
      <c r="AW196" s="75"/>
      <c r="AX196" s="78"/>
      <c r="AY196" s="78"/>
      <c r="AZ196" s="78"/>
      <c r="BA196" s="78"/>
      <c r="BB196" s="79"/>
      <c r="BC196" s="79"/>
      <c r="BD196" s="75"/>
      <c r="BE196" s="75"/>
      <c r="BF196" s="78"/>
      <c r="BG196" s="78"/>
      <c r="BH196" s="78"/>
      <c r="BI196" s="78"/>
      <c r="BJ196" s="79"/>
      <c r="BK196" s="79"/>
      <c r="BL196" s="75"/>
      <c r="BM196" s="74"/>
      <c r="BN196" s="75"/>
      <c r="BO196" s="74"/>
      <c r="BP196" s="75"/>
      <c r="BQ196" s="61" t="e">
        <f>VLOOKUP(V196&amp;W196&amp;X196,'R5参照用'!$AJ$3:$AK$101,2,0)</f>
        <v>#N/A</v>
      </c>
      <c r="BR196" s="2" t="str">
        <f t="shared" si="2"/>
        <v/>
      </c>
      <c r="BS196" s="2">
        <v>192</v>
      </c>
      <c r="BT196" s="2" t="str">
        <f>IF($G196&lt;&gt;"R3","",COUNTIF(G$5:G196,BT$4))</f>
        <v/>
      </c>
      <c r="BU196" s="2" t="str">
        <f>IF($G196&lt;&gt;"R2","",COUNTIF(G$5:G196,BU$4))</f>
        <v/>
      </c>
    </row>
    <row r="197" spans="1:73" ht="21.75" customHeight="1" x14ac:dyDescent="0.3">
      <c r="A197" s="196" t="str">
        <f>表紙!$H$11</f>
        <v>28365</v>
      </c>
      <c r="B197" s="70"/>
      <c r="C197" s="70"/>
      <c r="D197" s="71"/>
      <c r="E197" s="70"/>
      <c r="F197" s="196" t="str">
        <f>IFERROR(VLOOKUP($A197&amp;"-"&amp;$BS197,'R5参照用'!$AU$3:$BB$4178,5,0),"")</f>
        <v/>
      </c>
      <c r="G197" s="196" t="str">
        <f>IFERROR(VLOOKUP($A197&amp;"-"&amp;$BS197,'R5参照用'!$AU$3:$BB$4178,3,0),"")</f>
        <v/>
      </c>
      <c r="H197" s="197" t="str">
        <f>IFERROR(VLOOKUP($A197&amp;"-"&amp;$BS197,'R5参照用'!$AU$3:$BB$4178,8,0),"")</f>
        <v/>
      </c>
      <c r="I197" s="198" t="s">
        <v>808</v>
      </c>
      <c r="J197" s="72"/>
      <c r="K197" s="198" t="s">
        <v>5</v>
      </c>
      <c r="L197" s="72"/>
      <c r="M197" s="198" t="s">
        <v>6</v>
      </c>
      <c r="N197" s="198" t="s">
        <v>808</v>
      </c>
      <c r="O197" s="72"/>
      <c r="P197" s="198" t="s">
        <v>5</v>
      </c>
      <c r="Q197" s="72"/>
      <c r="R197" s="198" t="s">
        <v>6</v>
      </c>
      <c r="S197" s="78"/>
      <c r="T197" s="78"/>
      <c r="U197" s="209"/>
      <c r="V197" s="72"/>
      <c r="W197" s="72"/>
      <c r="X197" s="72"/>
      <c r="Y197" s="73"/>
      <c r="Z197" s="73"/>
      <c r="AA197" s="73"/>
      <c r="AB197" s="78"/>
      <c r="AC197" s="78"/>
      <c r="AD197" s="78"/>
      <c r="AE197" s="78"/>
      <c r="AF197" s="78"/>
      <c r="AG197" s="78"/>
      <c r="AH197" s="78"/>
      <c r="AI197" s="78"/>
      <c r="AJ197" s="78"/>
      <c r="AK197" s="78"/>
      <c r="AL197" s="70"/>
      <c r="AM197" s="72"/>
      <c r="AN197" s="72"/>
      <c r="AO197" s="75"/>
      <c r="AP197" s="78"/>
      <c r="AQ197" s="78"/>
      <c r="AR197" s="78"/>
      <c r="AS197" s="78"/>
      <c r="AT197" s="79"/>
      <c r="AU197" s="79"/>
      <c r="AV197" s="75"/>
      <c r="AW197" s="75"/>
      <c r="AX197" s="78"/>
      <c r="AY197" s="78"/>
      <c r="AZ197" s="78"/>
      <c r="BA197" s="78"/>
      <c r="BB197" s="79"/>
      <c r="BC197" s="79"/>
      <c r="BD197" s="75"/>
      <c r="BE197" s="75"/>
      <c r="BF197" s="78"/>
      <c r="BG197" s="78"/>
      <c r="BH197" s="78"/>
      <c r="BI197" s="78"/>
      <c r="BJ197" s="79"/>
      <c r="BK197" s="79"/>
      <c r="BL197" s="75"/>
      <c r="BM197" s="74"/>
      <c r="BN197" s="75"/>
      <c r="BO197" s="74"/>
      <c r="BP197" s="75"/>
      <c r="BQ197" s="61" t="e">
        <f>VLOOKUP(V197&amp;W197&amp;X197,'R5参照用'!$AJ$3:$AK$101,2,0)</f>
        <v>#N/A</v>
      </c>
      <c r="BR197" s="2" t="str">
        <f t="shared" si="2"/>
        <v/>
      </c>
      <c r="BS197" s="2">
        <v>193</v>
      </c>
      <c r="BT197" s="2" t="str">
        <f>IF($G197&lt;&gt;"R3","",COUNTIF(G$5:G197,BT$4))</f>
        <v/>
      </c>
      <c r="BU197" s="2" t="str">
        <f>IF($G197&lt;&gt;"R2","",COUNTIF(G$5:G197,BU$4))</f>
        <v/>
      </c>
    </row>
    <row r="198" spans="1:73" ht="21.75" customHeight="1" x14ac:dyDescent="0.3">
      <c r="A198" s="196" t="str">
        <f>表紙!$H$11</f>
        <v>28365</v>
      </c>
      <c r="B198" s="70"/>
      <c r="C198" s="70"/>
      <c r="D198" s="71"/>
      <c r="E198" s="70"/>
      <c r="F198" s="196" t="str">
        <f>IFERROR(VLOOKUP($A198&amp;"-"&amp;$BS198,'R5参照用'!$AU$3:$BB$4178,5,0),"")</f>
        <v/>
      </c>
      <c r="G198" s="196" t="str">
        <f>IFERROR(VLOOKUP($A198&amp;"-"&amp;$BS198,'R5参照用'!$AU$3:$BB$4178,3,0),"")</f>
        <v/>
      </c>
      <c r="H198" s="197" t="str">
        <f>IFERROR(VLOOKUP($A198&amp;"-"&amp;$BS198,'R5参照用'!$AU$3:$BB$4178,8,0),"")</f>
        <v/>
      </c>
      <c r="I198" s="198" t="s">
        <v>808</v>
      </c>
      <c r="J198" s="72"/>
      <c r="K198" s="198" t="s">
        <v>5</v>
      </c>
      <c r="L198" s="72"/>
      <c r="M198" s="198" t="s">
        <v>6</v>
      </c>
      <c r="N198" s="198" t="s">
        <v>808</v>
      </c>
      <c r="O198" s="72"/>
      <c r="P198" s="198" t="s">
        <v>5</v>
      </c>
      <c r="Q198" s="72"/>
      <c r="R198" s="198" t="s">
        <v>6</v>
      </c>
      <c r="S198" s="78"/>
      <c r="T198" s="78"/>
      <c r="U198" s="209"/>
      <c r="V198" s="72"/>
      <c r="W198" s="72"/>
      <c r="X198" s="72"/>
      <c r="Y198" s="73"/>
      <c r="Z198" s="73"/>
      <c r="AA198" s="73"/>
      <c r="AB198" s="78"/>
      <c r="AC198" s="78"/>
      <c r="AD198" s="78"/>
      <c r="AE198" s="78"/>
      <c r="AF198" s="78"/>
      <c r="AG198" s="78"/>
      <c r="AH198" s="78"/>
      <c r="AI198" s="78"/>
      <c r="AJ198" s="78"/>
      <c r="AK198" s="78"/>
      <c r="AL198" s="70"/>
      <c r="AM198" s="72"/>
      <c r="AN198" s="72"/>
      <c r="AO198" s="75"/>
      <c r="AP198" s="78"/>
      <c r="AQ198" s="78"/>
      <c r="AR198" s="78"/>
      <c r="AS198" s="78"/>
      <c r="AT198" s="79"/>
      <c r="AU198" s="79"/>
      <c r="AV198" s="75"/>
      <c r="AW198" s="75"/>
      <c r="AX198" s="78"/>
      <c r="AY198" s="78"/>
      <c r="AZ198" s="78"/>
      <c r="BA198" s="78"/>
      <c r="BB198" s="79"/>
      <c r="BC198" s="79"/>
      <c r="BD198" s="75"/>
      <c r="BE198" s="75"/>
      <c r="BF198" s="78"/>
      <c r="BG198" s="78"/>
      <c r="BH198" s="78"/>
      <c r="BI198" s="78"/>
      <c r="BJ198" s="79"/>
      <c r="BK198" s="79"/>
      <c r="BL198" s="75"/>
      <c r="BM198" s="74"/>
      <c r="BN198" s="75"/>
      <c r="BO198" s="74"/>
      <c r="BP198" s="75"/>
      <c r="BQ198" s="61" t="e">
        <f>VLOOKUP(V198&amp;W198&amp;X198,'R5参照用'!$AJ$3:$AK$101,2,0)</f>
        <v>#N/A</v>
      </c>
      <c r="BR198" s="2" t="str">
        <f t="shared" ref="BR198:BR261" si="3">LEFT(V198,1)</f>
        <v/>
      </c>
      <c r="BS198" s="2">
        <v>194</v>
      </c>
      <c r="BT198" s="2" t="str">
        <f>IF($G198&lt;&gt;"R3","",COUNTIF(G$5:G198,BT$4))</f>
        <v/>
      </c>
      <c r="BU198" s="2" t="str">
        <f>IF($G198&lt;&gt;"R2","",COUNTIF(G$5:G198,BU$4))</f>
        <v/>
      </c>
    </row>
    <row r="199" spans="1:73" ht="21.75" customHeight="1" x14ac:dyDescent="0.3">
      <c r="A199" s="196" t="str">
        <f>表紙!$H$11</f>
        <v>28365</v>
      </c>
      <c r="B199" s="70"/>
      <c r="C199" s="70"/>
      <c r="D199" s="71"/>
      <c r="E199" s="70"/>
      <c r="F199" s="196" t="str">
        <f>IFERROR(VLOOKUP($A199&amp;"-"&amp;$BS199,'R5参照用'!$AU$3:$BB$4178,5,0),"")</f>
        <v/>
      </c>
      <c r="G199" s="196" t="str">
        <f>IFERROR(VLOOKUP($A199&amp;"-"&amp;$BS199,'R5参照用'!$AU$3:$BB$4178,3,0),"")</f>
        <v/>
      </c>
      <c r="H199" s="197" t="str">
        <f>IFERROR(VLOOKUP($A199&amp;"-"&amp;$BS199,'R5参照用'!$AU$3:$BB$4178,8,0),"")</f>
        <v/>
      </c>
      <c r="I199" s="198" t="s">
        <v>808</v>
      </c>
      <c r="J199" s="72"/>
      <c r="K199" s="198" t="s">
        <v>5</v>
      </c>
      <c r="L199" s="72"/>
      <c r="M199" s="198" t="s">
        <v>6</v>
      </c>
      <c r="N199" s="198" t="s">
        <v>808</v>
      </c>
      <c r="O199" s="72"/>
      <c r="P199" s="198" t="s">
        <v>5</v>
      </c>
      <c r="Q199" s="72"/>
      <c r="R199" s="198" t="s">
        <v>6</v>
      </c>
      <c r="S199" s="78"/>
      <c r="T199" s="78"/>
      <c r="U199" s="209"/>
      <c r="V199" s="72"/>
      <c r="W199" s="72"/>
      <c r="X199" s="72"/>
      <c r="Y199" s="73"/>
      <c r="Z199" s="73"/>
      <c r="AA199" s="73"/>
      <c r="AB199" s="78"/>
      <c r="AC199" s="78"/>
      <c r="AD199" s="78"/>
      <c r="AE199" s="78"/>
      <c r="AF199" s="78"/>
      <c r="AG199" s="78"/>
      <c r="AH199" s="78"/>
      <c r="AI199" s="78"/>
      <c r="AJ199" s="78"/>
      <c r="AK199" s="78"/>
      <c r="AL199" s="70"/>
      <c r="AM199" s="72"/>
      <c r="AN199" s="72"/>
      <c r="AO199" s="75"/>
      <c r="AP199" s="78"/>
      <c r="AQ199" s="78"/>
      <c r="AR199" s="78"/>
      <c r="AS199" s="78"/>
      <c r="AT199" s="79"/>
      <c r="AU199" s="79"/>
      <c r="AV199" s="75"/>
      <c r="AW199" s="75"/>
      <c r="AX199" s="78"/>
      <c r="AY199" s="78"/>
      <c r="AZ199" s="78"/>
      <c r="BA199" s="78"/>
      <c r="BB199" s="79"/>
      <c r="BC199" s="79"/>
      <c r="BD199" s="75"/>
      <c r="BE199" s="75"/>
      <c r="BF199" s="78"/>
      <c r="BG199" s="78"/>
      <c r="BH199" s="78"/>
      <c r="BI199" s="78"/>
      <c r="BJ199" s="79"/>
      <c r="BK199" s="79"/>
      <c r="BL199" s="75"/>
      <c r="BM199" s="74"/>
      <c r="BN199" s="75"/>
      <c r="BO199" s="74"/>
      <c r="BP199" s="75"/>
      <c r="BQ199" s="61" t="e">
        <f>VLOOKUP(V199&amp;W199&amp;X199,'R5参照用'!$AJ$3:$AK$101,2,0)</f>
        <v>#N/A</v>
      </c>
      <c r="BR199" s="2" t="str">
        <f t="shared" si="3"/>
        <v/>
      </c>
      <c r="BS199" s="2">
        <v>195</v>
      </c>
      <c r="BT199" s="2" t="str">
        <f>IF($G199&lt;&gt;"R3","",COUNTIF(G$5:G199,BT$4))</f>
        <v/>
      </c>
      <c r="BU199" s="2" t="str">
        <f>IF($G199&lt;&gt;"R2","",COUNTIF(G$5:G199,BU$4))</f>
        <v/>
      </c>
    </row>
    <row r="200" spans="1:73" ht="21.75" customHeight="1" x14ac:dyDescent="0.3">
      <c r="A200" s="196" t="str">
        <f>表紙!$H$11</f>
        <v>28365</v>
      </c>
      <c r="B200" s="70"/>
      <c r="C200" s="70"/>
      <c r="D200" s="71"/>
      <c r="E200" s="70"/>
      <c r="F200" s="196" t="str">
        <f>IFERROR(VLOOKUP($A200&amp;"-"&amp;$BS200,'R5参照用'!$AU$3:$BB$4178,5,0),"")</f>
        <v/>
      </c>
      <c r="G200" s="196" t="str">
        <f>IFERROR(VLOOKUP($A200&amp;"-"&amp;$BS200,'R5参照用'!$AU$3:$BB$4178,3,0),"")</f>
        <v/>
      </c>
      <c r="H200" s="197" t="str">
        <f>IFERROR(VLOOKUP($A200&amp;"-"&amp;$BS200,'R5参照用'!$AU$3:$BB$4178,8,0),"")</f>
        <v/>
      </c>
      <c r="I200" s="198" t="s">
        <v>808</v>
      </c>
      <c r="J200" s="72"/>
      <c r="K200" s="198" t="s">
        <v>5</v>
      </c>
      <c r="L200" s="72"/>
      <c r="M200" s="198" t="s">
        <v>6</v>
      </c>
      <c r="N200" s="198" t="s">
        <v>808</v>
      </c>
      <c r="O200" s="72"/>
      <c r="P200" s="198" t="s">
        <v>5</v>
      </c>
      <c r="Q200" s="72"/>
      <c r="R200" s="198" t="s">
        <v>6</v>
      </c>
      <c r="S200" s="78"/>
      <c r="T200" s="78"/>
      <c r="U200" s="209"/>
      <c r="V200" s="72"/>
      <c r="W200" s="72"/>
      <c r="X200" s="72"/>
      <c r="Y200" s="73"/>
      <c r="Z200" s="73"/>
      <c r="AA200" s="73"/>
      <c r="AB200" s="78"/>
      <c r="AC200" s="78"/>
      <c r="AD200" s="78"/>
      <c r="AE200" s="78"/>
      <c r="AF200" s="78"/>
      <c r="AG200" s="78"/>
      <c r="AH200" s="78"/>
      <c r="AI200" s="78"/>
      <c r="AJ200" s="78"/>
      <c r="AK200" s="78"/>
      <c r="AL200" s="70"/>
      <c r="AM200" s="72"/>
      <c r="AN200" s="72"/>
      <c r="AO200" s="75"/>
      <c r="AP200" s="78"/>
      <c r="AQ200" s="78"/>
      <c r="AR200" s="78"/>
      <c r="AS200" s="78"/>
      <c r="AT200" s="79"/>
      <c r="AU200" s="79"/>
      <c r="AV200" s="75"/>
      <c r="AW200" s="75"/>
      <c r="AX200" s="78"/>
      <c r="AY200" s="78"/>
      <c r="AZ200" s="78"/>
      <c r="BA200" s="78"/>
      <c r="BB200" s="79"/>
      <c r="BC200" s="79"/>
      <c r="BD200" s="75"/>
      <c r="BE200" s="75"/>
      <c r="BF200" s="78"/>
      <c r="BG200" s="78"/>
      <c r="BH200" s="78"/>
      <c r="BI200" s="78"/>
      <c r="BJ200" s="79"/>
      <c r="BK200" s="79"/>
      <c r="BL200" s="75"/>
      <c r="BM200" s="74"/>
      <c r="BN200" s="75"/>
      <c r="BO200" s="74"/>
      <c r="BP200" s="75"/>
      <c r="BQ200" s="61" t="e">
        <f>VLOOKUP(V200&amp;W200&amp;X200,'R5参照用'!$AJ$3:$AK$101,2,0)</f>
        <v>#N/A</v>
      </c>
      <c r="BR200" s="2" t="str">
        <f t="shared" si="3"/>
        <v/>
      </c>
      <c r="BS200" s="2">
        <v>196</v>
      </c>
      <c r="BT200" s="2" t="str">
        <f>IF($G200&lt;&gt;"R3","",COUNTIF(G$5:G200,BT$4))</f>
        <v/>
      </c>
      <c r="BU200" s="2" t="str">
        <f>IF($G200&lt;&gt;"R2","",COUNTIF(G$5:G200,BU$4))</f>
        <v/>
      </c>
    </row>
    <row r="201" spans="1:73" ht="21.75" customHeight="1" x14ac:dyDescent="0.3">
      <c r="A201" s="196" t="str">
        <f>表紙!$H$11</f>
        <v>28365</v>
      </c>
      <c r="B201" s="70"/>
      <c r="C201" s="70"/>
      <c r="D201" s="71"/>
      <c r="E201" s="70"/>
      <c r="F201" s="196" t="str">
        <f>IFERROR(VLOOKUP($A201&amp;"-"&amp;$BS201,'R5参照用'!$AU$3:$BB$4178,5,0),"")</f>
        <v/>
      </c>
      <c r="G201" s="196" t="str">
        <f>IFERROR(VLOOKUP($A201&amp;"-"&amp;$BS201,'R5参照用'!$AU$3:$BB$4178,3,0),"")</f>
        <v/>
      </c>
      <c r="H201" s="197" t="str">
        <f>IFERROR(VLOOKUP($A201&amp;"-"&amp;$BS201,'R5参照用'!$AU$3:$BB$4178,8,0),"")</f>
        <v/>
      </c>
      <c r="I201" s="198" t="s">
        <v>808</v>
      </c>
      <c r="J201" s="72"/>
      <c r="K201" s="198" t="s">
        <v>5</v>
      </c>
      <c r="L201" s="72"/>
      <c r="M201" s="198" t="s">
        <v>6</v>
      </c>
      <c r="N201" s="198" t="s">
        <v>808</v>
      </c>
      <c r="O201" s="72"/>
      <c r="P201" s="198" t="s">
        <v>5</v>
      </c>
      <c r="Q201" s="72"/>
      <c r="R201" s="198" t="s">
        <v>6</v>
      </c>
      <c r="S201" s="78"/>
      <c r="T201" s="78"/>
      <c r="U201" s="209"/>
      <c r="V201" s="72"/>
      <c r="W201" s="72"/>
      <c r="X201" s="72"/>
      <c r="Y201" s="73"/>
      <c r="Z201" s="73"/>
      <c r="AA201" s="73"/>
      <c r="AB201" s="78"/>
      <c r="AC201" s="78"/>
      <c r="AD201" s="78"/>
      <c r="AE201" s="78"/>
      <c r="AF201" s="78"/>
      <c r="AG201" s="78"/>
      <c r="AH201" s="78"/>
      <c r="AI201" s="78"/>
      <c r="AJ201" s="78"/>
      <c r="AK201" s="78"/>
      <c r="AL201" s="70"/>
      <c r="AM201" s="72"/>
      <c r="AN201" s="72"/>
      <c r="AO201" s="75"/>
      <c r="AP201" s="78"/>
      <c r="AQ201" s="78"/>
      <c r="AR201" s="78"/>
      <c r="AS201" s="78"/>
      <c r="AT201" s="79"/>
      <c r="AU201" s="79"/>
      <c r="AV201" s="75"/>
      <c r="AW201" s="75"/>
      <c r="AX201" s="78"/>
      <c r="AY201" s="78"/>
      <c r="AZ201" s="78"/>
      <c r="BA201" s="78"/>
      <c r="BB201" s="79"/>
      <c r="BC201" s="79"/>
      <c r="BD201" s="75"/>
      <c r="BE201" s="75"/>
      <c r="BF201" s="78"/>
      <c r="BG201" s="78"/>
      <c r="BH201" s="78"/>
      <c r="BI201" s="78"/>
      <c r="BJ201" s="79"/>
      <c r="BK201" s="79"/>
      <c r="BL201" s="75"/>
      <c r="BM201" s="74"/>
      <c r="BN201" s="75"/>
      <c r="BO201" s="74"/>
      <c r="BP201" s="75"/>
      <c r="BQ201" s="61" t="e">
        <f>VLOOKUP(V201&amp;W201&amp;X201,'R5参照用'!$AJ$3:$AK$101,2,0)</f>
        <v>#N/A</v>
      </c>
      <c r="BR201" s="2" t="str">
        <f t="shared" si="3"/>
        <v/>
      </c>
      <c r="BS201" s="2">
        <v>197</v>
      </c>
      <c r="BT201" s="2" t="str">
        <f>IF($G201&lt;&gt;"R3","",COUNTIF(G$5:G201,BT$4))</f>
        <v/>
      </c>
      <c r="BU201" s="2" t="str">
        <f>IF($G201&lt;&gt;"R2","",COUNTIF(G$5:G201,BU$4))</f>
        <v/>
      </c>
    </row>
    <row r="202" spans="1:73" ht="21.75" customHeight="1" x14ac:dyDescent="0.3">
      <c r="A202" s="196" t="str">
        <f>表紙!$H$11</f>
        <v>28365</v>
      </c>
      <c r="B202" s="70"/>
      <c r="C202" s="70"/>
      <c r="D202" s="71"/>
      <c r="E202" s="70"/>
      <c r="F202" s="196" t="str">
        <f>IFERROR(VLOOKUP($A202&amp;"-"&amp;$BS202,'R5参照用'!$AU$3:$BB$4178,5,0),"")</f>
        <v/>
      </c>
      <c r="G202" s="196" t="str">
        <f>IFERROR(VLOOKUP($A202&amp;"-"&amp;$BS202,'R5参照用'!$AU$3:$BB$4178,3,0),"")</f>
        <v/>
      </c>
      <c r="H202" s="197" t="str">
        <f>IFERROR(VLOOKUP($A202&amp;"-"&amp;$BS202,'R5参照用'!$AU$3:$BB$4178,8,0),"")</f>
        <v/>
      </c>
      <c r="I202" s="198" t="s">
        <v>808</v>
      </c>
      <c r="J202" s="72"/>
      <c r="K202" s="198" t="s">
        <v>5</v>
      </c>
      <c r="L202" s="72"/>
      <c r="M202" s="198" t="s">
        <v>6</v>
      </c>
      <c r="N202" s="198" t="s">
        <v>808</v>
      </c>
      <c r="O202" s="72"/>
      <c r="P202" s="198" t="s">
        <v>5</v>
      </c>
      <c r="Q202" s="72"/>
      <c r="R202" s="198" t="s">
        <v>6</v>
      </c>
      <c r="S202" s="78"/>
      <c r="T202" s="78"/>
      <c r="U202" s="209"/>
      <c r="V202" s="72"/>
      <c r="W202" s="72"/>
      <c r="X202" s="72"/>
      <c r="Y202" s="73"/>
      <c r="Z202" s="73"/>
      <c r="AA202" s="73"/>
      <c r="AB202" s="78"/>
      <c r="AC202" s="78"/>
      <c r="AD202" s="78"/>
      <c r="AE202" s="78"/>
      <c r="AF202" s="78"/>
      <c r="AG202" s="78"/>
      <c r="AH202" s="78"/>
      <c r="AI202" s="78"/>
      <c r="AJ202" s="78"/>
      <c r="AK202" s="78"/>
      <c r="AL202" s="70"/>
      <c r="AM202" s="72"/>
      <c r="AN202" s="72"/>
      <c r="AO202" s="75"/>
      <c r="AP202" s="78"/>
      <c r="AQ202" s="78"/>
      <c r="AR202" s="78"/>
      <c r="AS202" s="78"/>
      <c r="AT202" s="79"/>
      <c r="AU202" s="79"/>
      <c r="AV202" s="75"/>
      <c r="AW202" s="75"/>
      <c r="AX202" s="78"/>
      <c r="AY202" s="78"/>
      <c r="AZ202" s="78"/>
      <c r="BA202" s="78"/>
      <c r="BB202" s="79"/>
      <c r="BC202" s="79"/>
      <c r="BD202" s="75"/>
      <c r="BE202" s="75"/>
      <c r="BF202" s="78"/>
      <c r="BG202" s="78"/>
      <c r="BH202" s="78"/>
      <c r="BI202" s="78"/>
      <c r="BJ202" s="79"/>
      <c r="BK202" s="79"/>
      <c r="BL202" s="75"/>
      <c r="BM202" s="74"/>
      <c r="BN202" s="75"/>
      <c r="BO202" s="74"/>
      <c r="BP202" s="75"/>
      <c r="BQ202" s="61" t="e">
        <f>VLOOKUP(V202&amp;W202&amp;X202,'R5参照用'!$AJ$3:$AK$101,2,0)</f>
        <v>#N/A</v>
      </c>
      <c r="BR202" s="2" t="str">
        <f t="shared" si="3"/>
        <v/>
      </c>
      <c r="BS202" s="2">
        <v>198</v>
      </c>
      <c r="BT202" s="2" t="str">
        <f>IF($G202&lt;&gt;"R3","",COUNTIF(G$5:G202,BT$4))</f>
        <v/>
      </c>
      <c r="BU202" s="2" t="str">
        <f>IF($G202&lt;&gt;"R2","",COUNTIF(G$5:G202,BU$4))</f>
        <v/>
      </c>
    </row>
    <row r="203" spans="1:73" ht="21.75" customHeight="1" x14ac:dyDescent="0.3">
      <c r="A203" s="196" t="str">
        <f>表紙!$H$11</f>
        <v>28365</v>
      </c>
      <c r="B203" s="70"/>
      <c r="C203" s="70"/>
      <c r="D203" s="71"/>
      <c r="E203" s="70"/>
      <c r="F203" s="196" t="str">
        <f>IFERROR(VLOOKUP($A203&amp;"-"&amp;$BS203,'R5参照用'!$AU$3:$BB$4178,5,0),"")</f>
        <v/>
      </c>
      <c r="G203" s="196" t="str">
        <f>IFERROR(VLOOKUP($A203&amp;"-"&amp;$BS203,'R5参照用'!$AU$3:$BB$4178,3,0),"")</f>
        <v/>
      </c>
      <c r="H203" s="197" t="str">
        <f>IFERROR(VLOOKUP($A203&amp;"-"&amp;$BS203,'R5参照用'!$AU$3:$BB$4178,8,0),"")</f>
        <v/>
      </c>
      <c r="I203" s="198" t="s">
        <v>808</v>
      </c>
      <c r="J203" s="72"/>
      <c r="K203" s="198" t="s">
        <v>5</v>
      </c>
      <c r="L203" s="72"/>
      <c r="M203" s="198" t="s">
        <v>6</v>
      </c>
      <c r="N203" s="198" t="s">
        <v>808</v>
      </c>
      <c r="O203" s="72"/>
      <c r="P203" s="198" t="s">
        <v>5</v>
      </c>
      <c r="Q203" s="72"/>
      <c r="R203" s="198" t="s">
        <v>6</v>
      </c>
      <c r="S203" s="78"/>
      <c r="T203" s="78"/>
      <c r="U203" s="209"/>
      <c r="V203" s="72"/>
      <c r="W203" s="72"/>
      <c r="X203" s="72"/>
      <c r="Y203" s="73"/>
      <c r="Z203" s="73"/>
      <c r="AA203" s="73"/>
      <c r="AB203" s="78"/>
      <c r="AC203" s="78"/>
      <c r="AD203" s="78"/>
      <c r="AE203" s="78"/>
      <c r="AF203" s="78"/>
      <c r="AG203" s="78"/>
      <c r="AH203" s="78"/>
      <c r="AI203" s="78"/>
      <c r="AJ203" s="78"/>
      <c r="AK203" s="78"/>
      <c r="AL203" s="70"/>
      <c r="AM203" s="72"/>
      <c r="AN203" s="72"/>
      <c r="AO203" s="75"/>
      <c r="AP203" s="78"/>
      <c r="AQ203" s="78"/>
      <c r="AR203" s="78"/>
      <c r="AS203" s="78"/>
      <c r="AT203" s="79"/>
      <c r="AU203" s="79"/>
      <c r="AV203" s="75"/>
      <c r="AW203" s="75"/>
      <c r="AX203" s="78"/>
      <c r="AY203" s="78"/>
      <c r="AZ203" s="78"/>
      <c r="BA203" s="78"/>
      <c r="BB203" s="79"/>
      <c r="BC203" s="79"/>
      <c r="BD203" s="75"/>
      <c r="BE203" s="75"/>
      <c r="BF203" s="78"/>
      <c r="BG203" s="78"/>
      <c r="BH203" s="78"/>
      <c r="BI203" s="78"/>
      <c r="BJ203" s="79"/>
      <c r="BK203" s="79"/>
      <c r="BL203" s="75"/>
      <c r="BM203" s="74"/>
      <c r="BN203" s="75"/>
      <c r="BO203" s="74"/>
      <c r="BP203" s="75"/>
      <c r="BQ203" s="61" t="e">
        <f>VLOOKUP(V203&amp;W203&amp;X203,'R5参照用'!$AJ$3:$AK$101,2,0)</f>
        <v>#N/A</v>
      </c>
      <c r="BR203" s="2" t="str">
        <f t="shared" si="3"/>
        <v/>
      </c>
      <c r="BS203" s="2">
        <v>199</v>
      </c>
      <c r="BT203" s="2" t="str">
        <f>IF($G203&lt;&gt;"R3","",COUNTIF(G$5:G203,BT$4))</f>
        <v/>
      </c>
      <c r="BU203" s="2" t="str">
        <f>IF($G203&lt;&gt;"R2","",COUNTIF(G$5:G203,BU$4))</f>
        <v/>
      </c>
    </row>
    <row r="204" spans="1:73" ht="21.75" customHeight="1" x14ac:dyDescent="0.3">
      <c r="A204" s="196" t="str">
        <f>表紙!$H$11</f>
        <v>28365</v>
      </c>
      <c r="B204" s="70"/>
      <c r="C204" s="70"/>
      <c r="D204" s="71"/>
      <c r="E204" s="70"/>
      <c r="F204" s="196" t="str">
        <f>IFERROR(VLOOKUP($A204&amp;"-"&amp;$BS204,'R5参照用'!$AU$3:$BB$4178,5,0),"")</f>
        <v/>
      </c>
      <c r="G204" s="196" t="str">
        <f>IFERROR(VLOOKUP($A204&amp;"-"&amp;$BS204,'R5参照用'!$AU$3:$BB$4178,3,0),"")</f>
        <v/>
      </c>
      <c r="H204" s="197" t="str">
        <f>IFERROR(VLOOKUP($A204&amp;"-"&amp;$BS204,'R5参照用'!$AU$3:$BB$4178,8,0),"")</f>
        <v/>
      </c>
      <c r="I204" s="198" t="s">
        <v>808</v>
      </c>
      <c r="J204" s="72"/>
      <c r="K204" s="198" t="s">
        <v>5</v>
      </c>
      <c r="L204" s="72"/>
      <c r="M204" s="198" t="s">
        <v>6</v>
      </c>
      <c r="N204" s="198" t="s">
        <v>808</v>
      </c>
      <c r="O204" s="72"/>
      <c r="P204" s="198" t="s">
        <v>5</v>
      </c>
      <c r="Q204" s="72"/>
      <c r="R204" s="198" t="s">
        <v>6</v>
      </c>
      <c r="S204" s="78"/>
      <c r="T204" s="78"/>
      <c r="U204" s="209"/>
      <c r="V204" s="72"/>
      <c r="W204" s="72"/>
      <c r="X204" s="72"/>
      <c r="Y204" s="73"/>
      <c r="Z204" s="73"/>
      <c r="AA204" s="73"/>
      <c r="AB204" s="78"/>
      <c r="AC204" s="78"/>
      <c r="AD204" s="78"/>
      <c r="AE204" s="78"/>
      <c r="AF204" s="78"/>
      <c r="AG204" s="78"/>
      <c r="AH204" s="78"/>
      <c r="AI204" s="78"/>
      <c r="AJ204" s="78"/>
      <c r="AK204" s="78"/>
      <c r="AL204" s="70"/>
      <c r="AM204" s="72"/>
      <c r="AN204" s="72"/>
      <c r="AO204" s="75"/>
      <c r="AP204" s="78"/>
      <c r="AQ204" s="78"/>
      <c r="AR204" s="78"/>
      <c r="AS204" s="78"/>
      <c r="AT204" s="79"/>
      <c r="AU204" s="79"/>
      <c r="AV204" s="75"/>
      <c r="AW204" s="75"/>
      <c r="AX204" s="78"/>
      <c r="AY204" s="78"/>
      <c r="AZ204" s="78"/>
      <c r="BA204" s="78"/>
      <c r="BB204" s="79"/>
      <c r="BC204" s="79"/>
      <c r="BD204" s="75"/>
      <c r="BE204" s="75"/>
      <c r="BF204" s="78"/>
      <c r="BG204" s="78"/>
      <c r="BH204" s="78"/>
      <c r="BI204" s="78"/>
      <c r="BJ204" s="79"/>
      <c r="BK204" s="79"/>
      <c r="BL204" s="75"/>
      <c r="BM204" s="74"/>
      <c r="BN204" s="75"/>
      <c r="BO204" s="74"/>
      <c r="BP204" s="75"/>
      <c r="BQ204" s="61" t="e">
        <f>VLOOKUP(V204&amp;W204&amp;X204,'R5参照用'!$AJ$3:$AK$101,2,0)</f>
        <v>#N/A</v>
      </c>
      <c r="BR204" s="2" t="str">
        <f t="shared" si="3"/>
        <v/>
      </c>
      <c r="BS204" s="2">
        <v>200</v>
      </c>
      <c r="BT204" s="2" t="str">
        <f>IF($G204&lt;&gt;"R3","",COUNTIF(G$5:G204,BT$4))</f>
        <v/>
      </c>
      <c r="BU204" s="2" t="str">
        <f>IF($G204&lt;&gt;"R2","",COUNTIF(G$5:G204,BU$4))</f>
        <v/>
      </c>
    </row>
    <row r="205" spans="1:73" ht="21.75" customHeight="1" x14ac:dyDescent="0.3">
      <c r="A205" s="196" t="str">
        <f>表紙!$H$11</f>
        <v>28365</v>
      </c>
      <c r="B205" s="70"/>
      <c r="C205" s="70"/>
      <c r="D205" s="71"/>
      <c r="E205" s="70"/>
      <c r="F205" s="196" t="str">
        <f>IFERROR(VLOOKUP($A205&amp;"-"&amp;$BS205,'R5参照用'!$AU$3:$BB$4178,5,0),"")</f>
        <v/>
      </c>
      <c r="G205" s="196" t="str">
        <f>IFERROR(VLOOKUP($A205&amp;"-"&amp;$BS205,'R5参照用'!$AU$3:$BB$4178,3,0),"")</f>
        <v/>
      </c>
      <c r="H205" s="197" t="str">
        <f>IFERROR(VLOOKUP($A205&amp;"-"&amp;$BS205,'R5参照用'!$AU$3:$BB$4178,8,0),"")</f>
        <v/>
      </c>
      <c r="I205" s="198" t="s">
        <v>808</v>
      </c>
      <c r="J205" s="72"/>
      <c r="K205" s="198" t="s">
        <v>5</v>
      </c>
      <c r="L205" s="72"/>
      <c r="M205" s="198" t="s">
        <v>6</v>
      </c>
      <c r="N205" s="198" t="s">
        <v>808</v>
      </c>
      <c r="O205" s="72"/>
      <c r="P205" s="198" t="s">
        <v>5</v>
      </c>
      <c r="Q205" s="72"/>
      <c r="R205" s="198" t="s">
        <v>6</v>
      </c>
      <c r="S205" s="78"/>
      <c r="T205" s="78"/>
      <c r="U205" s="209"/>
      <c r="V205" s="72"/>
      <c r="W205" s="72"/>
      <c r="X205" s="72"/>
      <c r="Y205" s="73"/>
      <c r="Z205" s="73"/>
      <c r="AA205" s="73"/>
      <c r="AB205" s="78"/>
      <c r="AC205" s="78"/>
      <c r="AD205" s="78"/>
      <c r="AE205" s="78"/>
      <c r="AF205" s="78"/>
      <c r="AG205" s="78"/>
      <c r="AH205" s="78"/>
      <c r="AI205" s="78"/>
      <c r="AJ205" s="78"/>
      <c r="AK205" s="78"/>
      <c r="AL205" s="70"/>
      <c r="AM205" s="72"/>
      <c r="AN205" s="72"/>
      <c r="AO205" s="75"/>
      <c r="AP205" s="78"/>
      <c r="AQ205" s="78"/>
      <c r="AR205" s="78"/>
      <c r="AS205" s="78"/>
      <c r="AT205" s="79"/>
      <c r="AU205" s="79"/>
      <c r="AV205" s="75"/>
      <c r="AW205" s="75"/>
      <c r="AX205" s="78"/>
      <c r="AY205" s="78"/>
      <c r="AZ205" s="78"/>
      <c r="BA205" s="78"/>
      <c r="BB205" s="79"/>
      <c r="BC205" s="79"/>
      <c r="BD205" s="75"/>
      <c r="BE205" s="75"/>
      <c r="BF205" s="78"/>
      <c r="BG205" s="78"/>
      <c r="BH205" s="78"/>
      <c r="BI205" s="78"/>
      <c r="BJ205" s="79"/>
      <c r="BK205" s="79"/>
      <c r="BL205" s="75"/>
      <c r="BM205" s="74"/>
      <c r="BN205" s="75"/>
      <c r="BO205" s="74"/>
      <c r="BP205" s="75"/>
      <c r="BQ205" s="61" t="e">
        <f>VLOOKUP(V205&amp;W205&amp;X205,'R5参照用'!$AJ$3:$AK$101,2,0)</f>
        <v>#N/A</v>
      </c>
      <c r="BR205" s="2" t="str">
        <f t="shared" si="3"/>
        <v/>
      </c>
      <c r="BS205" s="2">
        <v>201</v>
      </c>
      <c r="BT205" s="2" t="str">
        <f>IF($G205&lt;&gt;"R3","",COUNTIF(G$5:G205,BT$4))</f>
        <v/>
      </c>
      <c r="BU205" s="2" t="str">
        <f>IF($G205&lt;&gt;"R2","",COUNTIF(G$5:G205,BU$4))</f>
        <v/>
      </c>
    </row>
    <row r="206" spans="1:73" ht="21.75" customHeight="1" x14ac:dyDescent="0.3">
      <c r="A206" s="196" t="str">
        <f>表紙!$H$11</f>
        <v>28365</v>
      </c>
      <c r="B206" s="70"/>
      <c r="C206" s="70"/>
      <c r="D206" s="71"/>
      <c r="E206" s="70"/>
      <c r="F206" s="196" t="str">
        <f>IFERROR(VLOOKUP($A206&amp;"-"&amp;$BS206,'R5参照用'!$AU$3:$BB$4178,5,0),"")</f>
        <v/>
      </c>
      <c r="G206" s="196" t="str">
        <f>IFERROR(VLOOKUP($A206&amp;"-"&amp;$BS206,'R5参照用'!$AU$3:$BB$4178,3,0),"")</f>
        <v/>
      </c>
      <c r="H206" s="197" t="str">
        <f>IFERROR(VLOOKUP($A206&amp;"-"&amp;$BS206,'R5参照用'!$AU$3:$BB$4178,8,0),"")</f>
        <v/>
      </c>
      <c r="I206" s="198" t="s">
        <v>808</v>
      </c>
      <c r="J206" s="72"/>
      <c r="K206" s="198" t="s">
        <v>5</v>
      </c>
      <c r="L206" s="72"/>
      <c r="M206" s="198" t="s">
        <v>6</v>
      </c>
      <c r="N206" s="198" t="s">
        <v>808</v>
      </c>
      <c r="O206" s="72"/>
      <c r="P206" s="198" t="s">
        <v>5</v>
      </c>
      <c r="Q206" s="72"/>
      <c r="R206" s="198" t="s">
        <v>6</v>
      </c>
      <c r="S206" s="78"/>
      <c r="T206" s="78"/>
      <c r="U206" s="209"/>
      <c r="V206" s="72"/>
      <c r="W206" s="72"/>
      <c r="X206" s="72"/>
      <c r="Y206" s="73"/>
      <c r="Z206" s="73"/>
      <c r="AA206" s="73"/>
      <c r="AB206" s="78"/>
      <c r="AC206" s="78"/>
      <c r="AD206" s="78"/>
      <c r="AE206" s="78"/>
      <c r="AF206" s="78"/>
      <c r="AG206" s="78"/>
      <c r="AH206" s="78"/>
      <c r="AI206" s="78"/>
      <c r="AJ206" s="78"/>
      <c r="AK206" s="78"/>
      <c r="AL206" s="70"/>
      <c r="AM206" s="72"/>
      <c r="AN206" s="72"/>
      <c r="AO206" s="75"/>
      <c r="AP206" s="78"/>
      <c r="AQ206" s="78"/>
      <c r="AR206" s="78"/>
      <c r="AS206" s="78"/>
      <c r="AT206" s="79"/>
      <c r="AU206" s="79"/>
      <c r="AV206" s="75"/>
      <c r="AW206" s="75"/>
      <c r="AX206" s="78"/>
      <c r="AY206" s="78"/>
      <c r="AZ206" s="78"/>
      <c r="BA206" s="78"/>
      <c r="BB206" s="79"/>
      <c r="BC206" s="79"/>
      <c r="BD206" s="75"/>
      <c r="BE206" s="75"/>
      <c r="BF206" s="78"/>
      <c r="BG206" s="78"/>
      <c r="BH206" s="78"/>
      <c r="BI206" s="78"/>
      <c r="BJ206" s="79"/>
      <c r="BK206" s="79"/>
      <c r="BL206" s="75"/>
      <c r="BM206" s="74"/>
      <c r="BN206" s="75"/>
      <c r="BO206" s="74"/>
      <c r="BP206" s="75"/>
      <c r="BQ206" s="61" t="e">
        <f>VLOOKUP(V206&amp;W206&amp;X206,'R5参照用'!$AJ$3:$AK$101,2,0)</f>
        <v>#N/A</v>
      </c>
      <c r="BR206" s="2" t="str">
        <f t="shared" si="3"/>
        <v/>
      </c>
      <c r="BS206" s="2">
        <v>202</v>
      </c>
      <c r="BT206" s="2" t="str">
        <f>IF($G206&lt;&gt;"R3","",COUNTIF(G$5:G206,BT$4))</f>
        <v/>
      </c>
      <c r="BU206" s="2" t="str">
        <f>IF($G206&lt;&gt;"R2","",COUNTIF(G$5:G206,BU$4))</f>
        <v/>
      </c>
    </row>
    <row r="207" spans="1:73" ht="21.75" customHeight="1" x14ac:dyDescent="0.3">
      <c r="A207" s="196" t="str">
        <f>表紙!$H$11</f>
        <v>28365</v>
      </c>
      <c r="B207" s="70"/>
      <c r="C207" s="70"/>
      <c r="D207" s="71"/>
      <c r="E207" s="70"/>
      <c r="F207" s="196" t="str">
        <f>IFERROR(VLOOKUP($A207&amp;"-"&amp;$BS207,'R5参照用'!$AU$3:$BB$4178,5,0),"")</f>
        <v/>
      </c>
      <c r="G207" s="196" t="str">
        <f>IFERROR(VLOOKUP($A207&amp;"-"&amp;$BS207,'R5参照用'!$AU$3:$BB$4178,3,0),"")</f>
        <v/>
      </c>
      <c r="H207" s="197" t="str">
        <f>IFERROR(VLOOKUP($A207&amp;"-"&amp;$BS207,'R5参照用'!$AU$3:$BB$4178,8,0),"")</f>
        <v/>
      </c>
      <c r="I207" s="198" t="s">
        <v>808</v>
      </c>
      <c r="J207" s="72"/>
      <c r="K207" s="198" t="s">
        <v>5</v>
      </c>
      <c r="L207" s="72"/>
      <c r="M207" s="198" t="s">
        <v>6</v>
      </c>
      <c r="N207" s="198" t="s">
        <v>808</v>
      </c>
      <c r="O207" s="72"/>
      <c r="P207" s="198" t="s">
        <v>5</v>
      </c>
      <c r="Q207" s="72"/>
      <c r="R207" s="198" t="s">
        <v>6</v>
      </c>
      <c r="S207" s="78"/>
      <c r="T207" s="78"/>
      <c r="U207" s="209"/>
      <c r="V207" s="72"/>
      <c r="W207" s="72"/>
      <c r="X207" s="72"/>
      <c r="Y207" s="73"/>
      <c r="Z207" s="73"/>
      <c r="AA207" s="73"/>
      <c r="AB207" s="78"/>
      <c r="AC207" s="78"/>
      <c r="AD207" s="78"/>
      <c r="AE207" s="78"/>
      <c r="AF207" s="78"/>
      <c r="AG207" s="78"/>
      <c r="AH207" s="78"/>
      <c r="AI207" s="78"/>
      <c r="AJ207" s="78"/>
      <c r="AK207" s="78"/>
      <c r="AL207" s="70"/>
      <c r="AM207" s="72"/>
      <c r="AN207" s="72"/>
      <c r="AO207" s="75"/>
      <c r="AP207" s="78"/>
      <c r="AQ207" s="78"/>
      <c r="AR207" s="78"/>
      <c r="AS207" s="78"/>
      <c r="AT207" s="79"/>
      <c r="AU207" s="79"/>
      <c r="AV207" s="75"/>
      <c r="AW207" s="75"/>
      <c r="AX207" s="78"/>
      <c r="AY207" s="78"/>
      <c r="AZ207" s="78"/>
      <c r="BA207" s="78"/>
      <c r="BB207" s="79"/>
      <c r="BC207" s="79"/>
      <c r="BD207" s="75"/>
      <c r="BE207" s="75"/>
      <c r="BF207" s="78"/>
      <c r="BG207" s="78"/>
      <c r="BH207" s="78"/>
      <c r="BI207" s="78"/>
      <c r="BJ207" s="79"/>
      <c r="BK207" s="79"/>
      <c r="BL207" s="75"/>
      <c r="BM207" s="74"/>
      <c r="BN207" s="75"/>
      <c r="BO207" s="74"/>
      <c r="BP207" s="75"/>
      <c r="BQ207" s="61" t="e">
        <f>VLOOKUP(V207&amp;W207&amp;X207,'R5参照用'!$AJ$3:$AK$101,2,0)</f>
        <v>#N/A</v>
      </c>
      <c r="BR207" s="2" t="str">
        <f t="shared" si="3"/>
        <v/>
      </c>
      <c r="BS207" s="2">
        <v>203</v>
      </c>
      <c r="BT207" s="2" t="str">
        <f>IF($G207&lt;&gt;"R3","",COUNTIF(G$5:G207,BT$4))</f>
        <v/>
      </c>
      <c r="BU207" s="2" t="str">
        <f>IF($G207&lt;&gt;"R2","",COUNTIF(G$5:G207,BU$4))</f>
        <v/>
      </c>
    </row>
    <row r="208" spans="1:73" ht="21.75" customHeight="1" x14ac:dyDescent="0.3">
      <c r="A208" s="196" t="str">
        <f>表紙!$H$11</f>
        <v>28365</v>
      </c>
      <c r="B208" s="70"/>
      <c r="C208" s="70"/>
      <c r="D208" s="71"/>
      <c r="E208" s="70"/>
      <c r="F208" s="196" t="str">
        <f>IFERROR(VLOOKUP($A208&amp;"-"&amp;$BS208,'R5参照用'!$AU$3:$BB$4178,5,0),"")</f>
        <v/>
      </c>
      <c r="G208" s="196" t="str">
        <f>IFERROR(VLOOKUP($A208&amp;"-"&amp;$BS208,'R5参照用'!$AU$3:$BB$4178,3,0),"")</f>
        <v/>
      </c>
      <c r="H208" s="197" t="str">
        <f>IFERROR(VLOOKUP($A208&amp;"-"&amp;$BS208,'R5参照用'!$AU$3:$BB$4178,8,0),"")</f>
        <v/>
      </c>
      <c r="I208" s="198" t="s">
        <v>808</v>
      </c>
      <c r="J208" s="72"/>
      <c r="K208" s="198" t="s">
        <v>5</v>
      </c>
      <c r="L208" s="72"/>
      <c r="M208" s="198" t="s">
        <v>6</v>
      </c>
      <c r="N208" s="198" t="s">
        <v>808</v>
      </c>
      <c r="O208" s="72"/>
      <c r="P208" s="198" t="s">
        <v>5</v>
      </c>
      <c r="Q208" s="72"/>
      <c r="R208" s="198" t="s">
        <v>6</v>
      </c>
      <c r="S208" s="78"/>
      <c r="T208" s="78"/>
      <c r="U208" s="209"/>
      <c r="V208" s="72"/>
      <c r="W208" s="72"/>
      <c r="X208" s="72"/>
      <c r="Y208" s="73"/>
      <c r="Z208" s="73"/>
      <c r="AA208" s="73"/>
      <c r="AB208" s="78"/>
      <c r="AC208" s="78"/>
      <c r="AD208" s="78"/>
      <c r="AE208" s="78"/>
      <c r="AF208" s="78"/>
      <c r="AG208" s="78"/>
      <c r="AH208" s="78"/>
      <c r="AI208" s="78"/>
      <c r="AJ208" s="78"/>
      <c r="AK208" s="78"/>
      <c r="AL208" s="70"/>
      <c r="AM208" s="72"/>
      <c r="AN208" s="72"/>
      <c r="AO208" s="75"/>
      <c r="AP208" s="78"/>
      <c r="AQ208" s="78"/>
      <c r="AR208" s="78"/>
      <c r="AS208" s="78"/>
      <c r="AT208" s="79"/>
      <c r="AU208" s="79"/>
      <c r="AV208" s="75"/>
      <c r="AW208" s="75"/>
      <c r="AX208" s="78"/>
      <c r="AY208" s="78"/>
      <c r="AZ208" s="78"/>
      <c r="BA208" s="78"/>
      <c r="BB208" s="79"/>
      <c r="BC208" s="79"/>
      <c r="BD208" s="75"/>
      <c r="BE208" s="75"/>
      <c r="BF208" s="78"/>
      <c r="BG208" s="78"/>
      <c r="BH208" s="78"/>
      <c r="BI208" s="78"/>
      <c r="BJ208" s="79"/>
      <c r="BK208" s="79"/>
      <c r="BL208" s="75"/>
      <c r="BM208" s="74"/>
      <c r="BN208" s="75"/>
      <c r="BO208" s="74"/>
      <c r="BP208" s="75"/>
      <c r="BQ208" s="61" t="e">
        <f>VLOOKUP(V208&amp;W208&amp;X208,'R5参照用'!$AJ$3:$AK$101,2,0)</f>
        <v>#N/A</v>
      </c>
      <c r="BR208" s="2" t="str">
        <f t="shared" si="3"/>
        <v/>
      </c>
      <c r="BS208" s="2">
        <v>204</v>
      </c>
      <c r="BT208" s="2" t="str">
        <f>IF($G208&lt;&gt;"R3","",COUNTIF(G$5:G208,BT$4))</f>
        <v/>
      </c>
      <c r="BU208" s="2" t="str">
        <f>IF($G208&lt;&gt;"R2","",COUNTIF(G$5:G208,BU$4))</f>
        <v/>
      </c>
    </row>
    <row r="209" spans="1:73" ht="21.75" customHeight="1" x14ac:dyDescent="0.3">
      <c r="A209" s="196" t="str">
        <f>表紙!$H$11</f>
        <v>28365</v>
      </c>
      <c r="B209" s="70"/>
      <c r="C209" s="70"/>
      <c r="D209" s="71"/>
      <c r="E209" s="70"/>
      <c r="F209" s="196" t="str">
        <f>IFERROR(VLOOKUP($A209&amp;"-"&amp;$BS209,'R5参照用'!$AU$3:$BB$4178,5,0),"")</f>
        <v/>
      </c>
      <c r="G209" s="196" t="str">
        <f>IFERROR(VLOOKUP($A209&amp;"-"&amp;$BS209,'R5参照用'!$AU$3:$BB$4178,3,0),"")</f>
        <v/>
      </c>
      <c r="H209" s="197" t="str">
        <f>IFERROR(VLOOKUP($A209&amp;"-"&amp;$BS209,'R5参照用'!$AU$3:$BB$4178,8,0),"")</f>
        <v/>
      </c>
      <c r="I209" s="198" t="s">
        <v>808</v>
      </c>
      <c r="J209" s="72"/>
      <c r="K209" s="198" t="s">
        <v>5</v>
      </c>
      <c r="L209" s="72"/>
      <c r="M209" s="198" t="s">
        <v>6</v>
      </c>
      <c r="N209" s="198" t="s">
        <v>808</v>
      </c>
      <c r="O209" s="72"/>
      <c r="P209" s="198" t="s">
        <v>5</v>
      </c>
      <c r="Q209" s="72"/>
      <c r="R209" s="198" t="s">
        <v>6</v>
      </c>
      <c r="S209" s="78"/>
      <c r="T209" s="78"/>
      <c r="U209" s="209"/>
      <c r="V209" s="72"/>
      <c r="W209" s="72"/>
      <c r="X209" s="72"/>
      <c r="Y209" s="73"/>
      <c r="Z209" s="73"/>
      <c r="AA209" s="73"/>
      <c r="AB209" s="78"/>
      <c r="AC209" s="78"/>
      <c r="AD209" s="78"/>
      <c r="AE209" s="78"/>
      <c r="AF209" s="78"/>
      <c r="AG209" s="78"/>
      <c r="AH209" s="78"/>
      <c r="AI209" s="78"/>
      <c r="AJ209" s="78"/>
      <c r="AK209" s="78"/>
      <c r="AL209" s="70"/>
      <c r="AM209" s="72"/>
      <c r="AN209" s="72"/>
      <c r="AO209" s="75"/>
      <c r="AP209" s="78"/>
      <c r="AQ209" s="78"/>
      <c r="AR209" s="78"/>
      <c r="AS209" s="78"/>
      <c r="AT209" s="79"/>
      <c r="AU209" s="79"/>
      <c r="AV209" s="75"/>
      <c r="AW209" s="75"/>
      <c r="AX209" s="78"/>
      <c r="AY209" s="78"/>
      <c r="AZ209" s="78"/>
      <c r="BA209" s="78"/>
      <c r="BB209" s="79"/>
      <c r="BC209" s="79"/>
      <c r="BD209" s="75"/>
      <c r="BE209" s="75"/>
      <c r="BF209" s="78"/>
      <c r="BG209" s="78"/>
      <c r="BH209" s="78"/>
      <c r="BI209" s="78"/>
      <c r="BJ209" s="79"/>
      <c r="BK209" s="79"/>
      <c r="BL209" s="75"/>
      <c r="BM209" s="74"/>
      <c r="BN209" s="75"/>
      <c r="BO209" s="74"/>
      <c r="BP209" s="75"/>
      <c r="BQ209" s="61" t="e">
        <f>VLOOKUP(V209&amp;W209&amp;X209,'R5参照用'!$AJ$3:$AK$101,2,0)</f>
        <v>#N/A</v>
      </c>
      <c r="BR209" s="2" t="str">
        <f t="shared" si="3"/>
        <v/>
      </c>
      <c r="BS209" s="2">
        <v>205</v>
      </c>
      <c r="BT209" s="2" t="str">
        <f>IF($G209&lt;&gt;"R3","",COUNTIF(G$5:G209,BT$4))</f>
        <v/>
      </c>
      <c r="BU209" s="2" t="str">
        <f>IF($G209&lt;&gt;"R2","",COUNTIF(G$5:G209,BU$4))</f>
        <v/>
      </c>
    </row>
    <row r="210" spans="1:73" ht="21.75" customHeight="1" x14ac:dyDescent="0.3">
      <c r="A210" s="196" t="str">
        <f>表紙!$H$11</f>
        <v>28365</v>
      </c>
      <c r="B210" s="70"/>
      <c r="C210" s="70"/>
      <c r="D210" s="71"/>
      <c r="E210" s="70"/>
      <c r="F210" s="196" t="str">
        <f>IFERROR(VLOOKUP($A210&amp;"-"&amp;$BS210,'R5参照用'!$AU$3:$BB$4178,5,0),"")</f>
        <v/>
      </c>
      <c r="G210" s="196" t="str">
        <f>IFERROR(VLOOKUP($A210&amp;"-"&amp;$BS210,'R5参照用'!$AU$3:$BB$4178,3,0),"")</f>
        <v/>
      </c>
      <c r="H210" s="197" t="str">
        <f>IFERROR(VLOOKUP($A210&amp;"-"&amp;$BS210,'R5参照用'!$AU$3:$BB$4178,8,0),"")</f>
        <v/>
      </c>
      <c r="I210" s="198" t="s">
        <v>808</v>
      </c>
      <c r="J210" s="72"/>
      <c r="K210" s="198" t="s">
        <v>5</v>
      </c>
      <c r="L210" s="72"/>
      <c r="M210" s="198" t="s">
        <v>6</v>
      </c>
      <c r="N210" s="198" t="s">
        <v>808</v>
      </c>
      <c r="O210" s="72"/>
      <c r="P210" s="198" t="s">
        <v>5</v>
      </c>
      <c r="Q210" s="72"/>
      <c r="R210" s="198" t="s">
        <v>6</v>
      </c>
      <c r="S210" s="78"/>
      <c r="T210" s="78"/>
      <c r="U210" s="209"/>
      <c r="V210" s="72"/>
      <c r="W210" s="72"/>
      <c r="X210" s="72"/>
      <c r="Y210" s="73"/>
      <c r="Z210" s="73"/>
      <c r="AA210" s="73"/>
      <c r="AB210" s="78"/>
      <c r="AC210" s="78"/>
      <c r="AD210" s="78"/>
      <c r="AE210" s="78"/>
      <c r="AF210" s="78"/>
      <c r="AG210" s="78"/>
      <c r="AH210" s="78"/>
      <c r="AI210" s="78"/>
      <c r="AJ210" s="78"/>
      <c r="AK210" s="78"/>
      <c r="AL210" s="70"/>
      <c r="AM210" s="72"/>
      <c r="AN210" s="72"/>
      <c r="AO210" s="75"/>
      <c r="AP210" s="78"/>
      <c r="AQ210" s="78"/>
      <c r="AR210" s="78"/>
      <c r="AS210" s="78"/>
      <c r="AT210" s="79"/>
      <c r="AU210" s="79"/>
      <c r="AV210" s="75"/>
      <c r="AW210" s="75"/>
      <c r="AX210" s="78"/>
      <c r="AY210" s="78"/>
      <c r="AZ210" s="78"/>
      <c r="BA210" s="78"/>
      <c r="BB210" s="79"/>
      <c r="BC210" s="79"/>
      <c r="BD210" s="75"/>
      <c r="BE210" s="75"/>
      <c r="BF210" s="78"/>
      <c r="BG210" s="78"/>
      <c r="BH210" s="78"/>
      <c r="BI210" s="78"/>
      <c r="BJ210" s="79"/>
      <c r="BK210" s="79"/>
      <c r="BL210" s="75"/>
      <c r="BM210" s="74"/>
      <c r="BN210" s="75"/>
      <c r="BO210" s="74"/>
      <c r="BP210" s="75"/>
      <c r="BQ210" s="61" t="e">
        <f>VLOOKUP(V210&amp;W210&amp;X210,'R5参照用'!$AJ$3:$AK$101,2,0)</f>
        <v>#N/A</v>
      </c>
      <c r="BR210" s="2" t="str">
        <f t="shared" si="3"/>
        <v/>
      </c>
      <c r="BS210" s="2">
        <v>206</v>
      </c>
      <c r="BT210" s="2" t="str">
        <f>IF($G210&lt;&gt;"R3","",COUNTIF(G$5:G210,BT$4))</f>
        <v/>
      </c>
      <c r="BU210" s="2" t="str">
        <f>IF($G210&lt;&gt;"R2","",COUNTIF(G$5:G210,BU$4))</f>
        <v/>
      </c>
    </row>
    <row r="211" spans="1:73" ht="21.75" customHeight="1" x14ac:dyDescent="0.3">
      <c r="A211" s="196" t="str">
        <f>表紙!$H$11</f>
        <v>28365</v>
      </c>
      <c r="B211" s="70"/>
      <c r="C211" s="70"/>
      <c r="D211" s="71"/>
      <c r="E211" s="70"/>
      <c r="F211" s="196" t="str">
        <f>IFERROR(VLOOKUP($A211&amp;"-"&amp;$BS211,'R5参照用'!$AU$3:$BB$4178,5,0),"")</f>
        <v/>
      </c>
      <c r="G211" s="196" t="str">
        <f>IFERROR(VLOOKUP($A211&amp;"-"&amp;$BS211,'R5参照用'!$AU$3:$BB$4178,3,0),"")</f>
        <v/>
      </c>
      <c r="H211" s="197" t="str">
        <f>IFERROR(VLOOKUP($A211&amp;"-"&amp;$BS211,'R5参照用'!$AU$3:$BB$4178,8,0),"")</f>
        <v/>
      </c>
      <c r="I211" s="198" t="s">
        <v>808</v>
      </c>
      <c r="J211" s="72"/>
      <c r="K211" s="198" t="s">
        <v>5</v>
      </c>
      <c r="L211" s="72"/>
      <c r="M211" s="198" t="s">
        <v>6</v>
      </c>
      <c r="N211" s="198" t="s">
        <v>808</v>
      </c>
      <c r="O211" s="72"/>
      <c r="P211" s="198" t="s">
        <v>5</v>
      </c>
      <c r="Q211" s="72"/>
      <c r="R211" s="198" t="s">
        <v>6</v>
      </c>
      <c r="S211" s="78"/>
      <c r="T211" s="78"/>
      <c r="U211" s="209"/>
      <c r="V211" s="72"/>
      <c r="W211" s="72"/>
      <c r="X211" s="72"/>
      <c r="Y211" s="73"/>
      <c r="Z211" s="73"/>
      <c r="AA211" s="73"/>
      <c r="AB211" s="78"/>
      <c r="AC211" s="78"/>
      <c r="AD211" s="78"/>
      <c r="AE211" s="78"/>
      <c r="AF211" s="78"/>
      <c r="AG211" s="78"/>
      <c r="AH211" s="78"/>
      <c r="AI211" s="78"/>
      <c r="AJ211" s="78"/>
      <c r="AK211" s="78"/>
      <c r="AL211" s="70"/>
      <c r="AM211" s="72"/>
      <c r="AN211" s="72"/>
      <c r="AO211" s="75"/>
      <c r="AP211" s="78"/>
      <c r="AQ211" s="78"/>
      <c r="AR211" s="78"/>
      <c r="AS211" s="78"/>
      <c r="AT211" s="79"/>
      <c r="AU211" s="79"/>
      <c r="AV211" s="75"/>
      <c r="AW211" s="75"/>
      <c r="AX211" s="78"/>
      <c r="AY211" s="78"/>
      <c r="AZ211" s="78"/>
      <c r="BA211" s="78"/>
      <c r="BB211" s="79"/>
      <c r="BC211" s="79"/>
      <c r="BD211" s="75"/>
      <c r="BE211" s="75"/>
      <c r="BF211" s="78"/>
      <c r="BG211" s="78"/>
      <c r="BH211" s="78"/>
      <c r="BI211" s="78"/>
      <c r="BJ211" s="79"/>
      <c r="BK211" s="79"/>
      <c r="BL211" s="75"/>
      <c r="BM211" s="74"/>
      <c r="BN211" s="75"/>
      <c r="BO211" s="74"/>
      <c r="BP211" s="75"/>
      <c r="BQ211" s="61" t="e">
        <f>VLOOKUP(V211&amp;W211&amp;X211,'R5参照用'!$AJ$3:$AK$101,2,0)</f>
        <v>#N/A</v>
      </c>
      <c r="BR211" s="2" t="str">
        <f t="shared" si="3"/>
        <v/>
      </c>
      <c r="BS211" s="2">
        <v>207</v>
      </c>
      <c r="BT211" s="2" t="str">
        <f>IF($G211&lt;&gt;"R3","",COUNTIF(G$5:G211,BT$4))</f>
        <v/>
      </c>
      <c r="BU211" s="2" t="str">
        <f>IF($G211&lt;&gt;"R2","",COUNTIF(G$5:G211,BU$4))</f>
        <v/>
      </c>
    </row>
    <row r="212" spans="1:73" ht="21.75" customHeight="1" x14ac:dyDescent="0.3">
      <c r="A212" s="196" t="str">
        <f>表紙!$H$11</f>
        <v>28365</v>
      </c>
      <c r="B212" s="70"/>
      <c r="C212" s="70"/>
      <c r="D212" s="71"/>
      <c r="E212" s="70"/>
      <c r="F212" s="196" t="str">
        <f>IFERROR(VLOOKUP($A212&amp;"-"&amp;$BS212,'R5参照用'!$AU$3:$BB$4178,5,0),"")</f>
        <v/>
      </c>
      <c r="G212" s="196" t="str">
        <f>IFERROR(VLOOKUP($A212&amp;"-"&amp;$BS212,'R5参照用'!$AU$3:$BB$4178,3,0),"")</f>
        <v/>
      </c>
      <c r="H212" s="197" t="str">
        <f>IFERROR(VLOOKUP($A212&amp;"-"&amp;$BS212,'R5参照用'!$AU$3:$BB$4178,8,0),"")</f>
        <v/>
      </c>
      <c r="I212" s="198" t="s">
        <v>808</v>
      </c>
      <c r="J212" s="72"/>
      <c r="K212" s="198" t="s">
        <v>5</v>
      </c>
      <c r="L212" s="72"/>
      <c r="M212" s="198" t="s">
        <v>6</v>
      </c>
      <c r="N212" s="198" t="s">
        <v>808</v>
      </c>
      <c r="O212" s="72"/>
      <c r="P212" s="198" t="s">
        <v>5</v>
      </c>
      <c r="Q212" s="72"/>
      <c r="R212" s="198" t="s">
        <v>6</v>
      </c>
      <c r="S212" s="78"/>
      <c r="T212" s="78"/>
      <c r="U212" s="209"/>
      <c r="V212" s="72"/>
      <c r="W212" s="72"/>
      <c r="X212" s="72"/>
      <c r="Y212" s="73"/>
      <c r="Z212" s="73"/>
      <c r="AA212" s="73"/>
      <c r="AB212" s="78"/>
      <c r="AC212" s="78"/>
      <c r="AD212" s="78"/>
      <c r="AE212" s="78"/>
      <c r="AF212" s="78"/>
      <c r="AG212" s="78"/>
      <c r="AH212" s="78"/>
      <c r="AI212" s="78"/>
      <c r="AJ212" s="78"/>
      <c r="AK212" s="78"/>
      <c r="AL212" s="70"/>
      <c r="AM212" s="72"/>
      <c r="AN212" s="72"/>
      <c r="AO212" s="75"/>
      <c r="AP212" s="78"/>
      <c r="AQ212" s="78"/>
      <c r="AR212" s="78"/>
      <c r="AS212" s="78"/>
      <c r="AT212" s="79"/>
      <c r="AU212" s="79"/>
      <c r="AV212" s="75"/>
      <c r="AW212" s="75"/>
      <c r="AX212" s="78"/>
      <c r="AY212" s="78"/>
      <c r="AZ212" s="78"/>
      <c r="BA212" s="78"/>
      <c r="BB212" s="79"/>
      <c r="BC212" s="79"/>
      <c r="BD212" s="75"/>
      <c r="BE212" s="75"/>
      <c r="BF212" s="78"/>
      <c r="BG212" s="78"/>
      <c r="BH212" s="78"/>
      <c r="BI212" s="78"/>
      <c r="BJ212" s="79"/>
      <c r="BK212" s="79"/>
      <c r="BL212" s="75"/>
      <c r="BM212" s="74"/>
      <c r="BN212" s="75"/>
      <c r="BO212" s="74"/>
      <c r="BP212" s="75"/>
      <c r="BQ212" s="61" t="e">
        <f>VLOOKUP(V212&amp;W212&amp;X212,'R5参照用'!$AJ$3:$AK$101,2,0)</f>
        <v>#N/A</v>
      </c>
      <c r="BR212" s="2" t="str">
        <f t="shared" si="3"/>
        <v/>
      </c>
      <c r="BS212" s="2">
        <v>208</v>
      </c>
      <c r="BT212" s="2" t="str">
        <f>IF($G212&lt;&gt;"R3","",COUNTIF(G$5:G212,BT$4))</f>
        <v/>
      </c>
      <c r="BU212" s="2" t="str">
        <f>IF($G212&lt;&gt;"R2","",COUNTIF(G$5:G212,BU$4))</f>
        <v/>
      </c>
    </row>
    <row r="213" spans="1:73" ht="21.75" customHeight="1" x14ac:dyDescent="0.3">
      <c r="A213" s="196" t="str">
        <f>表紙!$H$11</f>
        <v>28365</v>
      </c>
      <c r="B213" s="70"/>
      <c r="C213" s="70"/>
      <c r="D213" s="71"/>
      <c r="E213" s="70"/>
      <c r="F213" s="196" t="str">
        <f>IFERROR(VLOOKUP($A213&amp;"-"&amp;$BS213,'R5参照用'!$AU$3:$BB$4178,5,0),"")</f>
        <v/>
      </c>
      <c r="G213" s="196" t="str">
        <f>IFERROR(VLOOKUP($A213&amp;"-"&amp;$BS213,'R5参照用'!$AU$3:$BB$4178,3,0),"")</f>
        <v/>
      </c>
      <c r="H213" s="197" t="str">
        <f>IFERROR(VLOOKUP($A213&amp;"-"&amp;$BS213,'R5参照用'!$AU$3:$BB$4178,8,0),"")</f>
        <v/>
      </c>
      <c r="I213" s="198" t="s">
        <v>808</v>
      </c>
      <c r="J213" s="72"/>
      <c r="K213" s="198" t="s">
        <v>5</v>
      </c>
      <c r="L213" s="72"/>
      <c r="M213" s="198" t="s">
        <v>6</v>
      </c>
      <c r="N213" s="198" t="s">
        <v>808</v>
      </c>
      <c r="O213" s="72"/>
      <c r="P213" s="198" t="s">
        <v>5</v>
      </c>
      <c r="Q213" s="72"/>
      <c r="R213" s="198" t="s">
        <v>6</v>
      </c>
      <c r="S213" s="78"/>
      <c r="T213" s="78"/>
      <c r="U213" s="209"/>
      <c r="V213" s="72"/>
      <c r="W213" s="72"/>
      <c r="X213" s="72"/>
      <c r="Y213" s="73"/>
      <c r="Z213" s="73"/>
      <c r="AA213" s="73"/>
      <c r="AB213" s="78"/>
      <c r="AC213" s="78"/>
      <c r="AD213" s="78"/>
      <c r="AE213" s="78"/>
      <c r="AF213" s="78"/>
      <c r="AG213" s="78"/>
      <c r="AH213" s="78"/>
      <c r="AI213" s="78"/>
      <c r="AJ213" s="78"/>
      <c r="AK213" s="78"/>
      <c r="AL213" s="70"/>
      <c r="AM213" s="72"/>
      <c r="AN213" s="72"/>
      <c r="AO213" s="75"/>
      <c r="AP213" s="78"/>
      <c r="AQ213" s="78"/>
      <c r="AR213" s="78"/>
      <c r="AS213" s="78"/>
      <c r="AT213" s="79"/>
      <c r="AU213" s="79"/>
      <c r="AV213" s="75"/>
      <c r="AW213" s="75"/>
      <c r="AX213" s="78"/>
      <c r="AY213" s="78"/>
      <c r="AZ213" s="78"/>
      <c r="BA213" s="78"/>
      <c r="BB213" s="79"/>
      <c r="BC213" s="79"/>
      <c r="BD213" s="75"/>
      <c r="BE213" s="75"/>
      <c r="BF213" s="78"/>
      <c r="BG213" s="78"/>
      <c r="BH213" s="78"/>
      <c r="BI213" s="78"/>
      <c r="BJ213" s="79"/>
      <c r="BK213" s="79"/>
      <c r="BL213" s="75"/>
      <c r="BM213" s="74"/>
      <c r="BN213" s="75"/>
      <c r="BO213" s="74"/>
      <c r="BP213" s="75"/>
      <c r="BQ213" s="61" t="e">
        <f>VLOOKUP(V213&amp;W213&amp;X213,'R5参照用'!$AJ$3:$AK$101,2,0)</f>
        <v>#N/A</v>
      </c>
      <c r="BR213" s="2" t="str">
        <f t="shared" si="3"/>
        <v/>
      </c>
      <c r="BS213" s="2">
        <v>209</v>
      </c>
      <c r="BT213" s="2" t="str">
        <f>IF($G213&lt;&gt;"R3","",COUNTIF(G$5:G213,BT$4))</f>
        <v/>
      </c>
      <c r="BU213" s="2" t="str">
        <f>IF($G213&lt;&gt;"R2","",COUNTIF(G$5:G213,BU$4))</f>
        <v/>
      </c>
    </row>
    <row r="214" spans="1:73" ht="21.75" customHeight="1" x14ac:dyDescent="0.3">
      <c r="A214" s="196" t="str">
        <f>表紙!$H$11</f>
        <v>28365</v>
      </c>
      <c r="B214" s="70"/>
      <c r="C214" s="70"/>
      <c r="D214" s="71"/>
      <c r="E214" s="70"/>
      <c r="F214" s="196" t="str">
        <f>IFERROR(VLOOKUP($A214&amp;"-"&amp;$BS214,'R5参照用'!$AU$3:$BB$4178,5,0),"")</f>
        <v/>
      </c>
      <c r="G214" s="196" t="str">
        <f>IFERROR(VLOOKUP($A214&amp;"-"&amp;$BS214,'R5参照用'!$AU$3:$BB$4178,3,0),"")</f>
        <v/>
      </c>
      <c r="H214" s="197" t="str">
        <f>IFERROR(VLOOKUP($A214&amp;"-"&amp;$BS214,'R5参照用'!$AU$3:$BB$4178,8,0),"")</f>
        <v/>
      </c>
      <c r="I214" s="198" t="s">
        <v>808</v>
      </c>
      <c r="J214" s="72"/>
      <c r="K214" s="198" t="s">
        <v>5</v>
      </c>
      <c r="L214" s="72"/>
      <c r="M214" s="198" t="s">
        <v>6</v>
      </c>
      <c r="N214" s="198" t="s">
        <v>808</v>
      </c>
      <c r="O214" s="72"/>
      <c r="P214" s="198" t="s">
        <v>5</v>
      </c>
      <c r="Q214" s="72"/>
      <c r="R214" s="198" t="s">
        <v>6</v>
      </c>
      <c r="S214" s="78"/>
      <c r="T214" s="78"/>
      <c r="U214" s="209"/>
      <c r="V214" s="72"/>
      <c r="W214" s="72"/>
      <c r="X214" s="72"/>
      <c r="Y214" s="73"/>
      <c r="Z214" s="73"/>
      <c r="AA214" s="73"/>
      <c r="AB214" s="78"/>
      <c r="AC214" s="78"/>
      <c r="AD214" s="78"/>
      <c r="AE214" s="78"/>
      <c r="AF214" s="78"/>
      <c r="AG214" s="78"/>
      <c r="AH214" s="78"/>
      <c r="AI214" s="78"/>
      <c r="AJ214" s="78"/>
      <c r="AK214" s="78"/>
      <c r="AL214" s="70"/>
      <c r="AM214" s="72"/>
      <c r="AN214" s="72"/>
      <c r="AO214" s="75"/>
      <c r="AP214" s="78"/>
      <c r="AQ214" s="78"/>
      <c r="AR214" s="78"/>
      <c r="AS214" s="78"/>
      <c r="AT214" s="79"/>
      <c r="AU214" s="79"/>
      <c r="AV214" s="75"/>
      <c r="AW214" s="75"/>
      <c r="AX214" s="78"/>
      <c r="AY214" s="78"/>
      <c r="AZ214" s="78"/>
      <c r="BA214" s="78"/>
      <c r="BB214" s="79"/>
      <c r="BC214" s="79"/>
      <c r="BD214" s="75"/>
      <c r="BE214" s="75"/>
      <c r="BF214" s="78"/>
      <c r="BG214" s="78"/>
      <c r="BH214" s="78"/>
      <c r="BI214" s="78"/>
      <c r="BJ214" s="79"/>
      <c r="BK214" s="79"/>
      <c r="BL214" s="75"/>
      <c r="BM214" s="74"/>
      <c r="BN214" s="75"/>
      <c r="BO214" s="74"/>
      <c r="BP214" s="75"/>
      <c r="BQ214" s="61" t="e">
        <f>VLOOKUP(V214&amp;W214&amp;X214,'R5参照用'!$AJ$3:$AK$101,2,0)</f>
        <v>#N/A</v>
      </c>
      <c r="BR214" s="2" t="str">
        <f t="shared" si="3"/>
        <v/>
      </c>
      <c r="BS214" s="2">
        <v>210</v>
      </c>
      <c r="BT214" s="2" t="str">
        <f>IF($G214&lt;&gt;"R3","",COUNTIF(G$5:G214,BT$4))</f>
        <v/>
      </c>
      <c r="BU214" s="2" t="str">
        <f>IF($G214&lt;&gt;"R2","",COUNTIF(G$5:G214,BU$4))</f>
        <v/>
      </c>
    </row>
    <row r="215" spans="1:73" ht="21.75" customHeight="1" x14ac:dyDescent="0.3">
      <c r="A215" s="196" t="str">
        <f>表紙!$H$11</f>
        <v>28365</v>
      </c>
      <c r="B215" s="70"/>
      <c r="C215" s="70"/>
      <c r="D215" s="71"/>
      <c r="E215" s="70"/>
      <c r="F215" s="196" t="str">
        <f>IFERROR(VLOOKUP($A215&amp;"-"&amp;$BS215,'R5参照用'!$AU$3:$BB$4178,5,0),"")</f>
        <v/>
      </c>
      <c r="G215" s="196" t="str">
        <f>IFERROR(VLOOKUP($A215&amp;"-"&amp;$BS215,'R5参照用'!$AU$3:$BB$4178,3,0),"")</f>
        <v/>
      </c>
      <c r="H215" s="197" t="str">
        <f>IFERROR(VLOOKUP($A215&amp;"-"&amp;$BS215,'R5参照用'!$AU$3:$BB$4178,8,0),"")</f>
        <v/>
      </c>
      <c r="I215" s="198" t="s">
        <v>808</v>
      </c>
      <c r="J215" s="72"/>
      <c r="K215" s="198" t="s">
        <v>5</v>
      </c>
      <c r="L215" s="72"/>
      <c r="M215" s="198" t="s">
        <v>6</v>
      </c>
      <c r="N215" s="198" t="s">
        <v>808</v>
      </c>
      <c r="O215" s="72"/>
      <c r="P215" s="198" t="s">
        <v>5</v>
      </c>
      <c r="Q215" s="72"/>
      <c r="R215" s="198" t="s">
        <v>6</v>
      </c>
      <c r="S215" s="78"/>
      <c r="T215" s="78"/>
      <c r="U215" s="209"/>
      <c r="V215" s="72"/>
      <c r="W215" s="72"/>
      <c r="X215" s="72"/>
      <c r="Y215" s="73"/>
      <c r="Z215" s="73"/>
      <c r="AA215" s="73"/>
      <c r="AB215" s="78"/>
      <c r="AC215" s="78"/>
      <c r="AD215" s="78"/>
      <c r="AE215" s="78"/>
      <c r="AF215" s="78"/>
      <c r="AG215" s="78"/>
      <c r="AH215" s="78"/>
      <c r="AI215" s="78"/>
      <c r="AJ215" s="78"/>
      <c r="AK215" s="78"/>
      <c r="AL215" s="70"/>
      <c r="AM215" s="72"/>
      <c r="AN215" s="72"/>
      <c r="AO215" s="75"/>
      <c r="AP215" s="78"/>
      <c r="AQ215" s="78"/>
      <c r="AR215" s="78"/>
      <c r="AS215" s="78"/>
      <c r="AT215" s="79"/>
      <c r="AU215" s="79"/>
      <c r="AV215" s="75"/>
      <c r="AW215" s="75"/>
      <c r="AX215" s="78"/>
      <c r="AY215" s="78"/>
      <c r="AZ215" s="78"/>
      <c r="BA215" s="78"/>
      <c r="BB215" s="79"/>
      <c r="BC215" s="79"/>
      <c r="BD215" s="75"/>
      <c r="BE215" s="75"/>
      <c r="BF215" s="78"/>
      <c r="BG215" s="78"/>
      <c r="BH215" s="78"/>
      <c r="BI215" s="78"/>
      <c r="BJ215" s="79"/>
      <c r="BK215" s="79"/>
      <c r="BL215" s="75"/>
      <c r="BM215" s="74"/>
      <c r="BN215" s="75"/>
      <c r="BO215" s="74"/>
      <c r="BP215" s="75"/>
      <c r="BQ215" s="61" t="e">
        <f>VLOOKUP(V215&amp;W215&amp;X215,'R5参照用'!$AJ$3:$AK$101,2,0)</f>
        <v>#N/A</v>
      </c>
      <c r="BR215" s="2" t="str">
        <f t="shared" si="3"/>
        <v/>
      </c>
      <c r="BS215" s="2">
        <v>211</v>
      </c>
      <c r="BT215" s="2" t="str">
        <f>IF($G215&lt;&gt;"R3","",COUNTIF(G$5:G215,BT$4))</f>
        <v/>
      </c>
      <c r="BU215" s="2" t="str">
        <f>IF($G215&lt;&gt;"R2","",COUNTIF(G$5:G215,BU$4))</f>
        <v/>
      </c>
    </row>
    <row r="216" spans="1:73" ht="21.75" customHeight="1" x14ac:dyDescent="0.3">
      <c r="A216" s="196" t="str">
        <f>表紙!$H$11</f>
        <v>28365</v>
      </c>
      <c r="B216" s="70"/>
      <c r="C216" s="70"/>
      <c r="D216" s="71"/>
      <c r="E216" s="70"/>
      <c r="F216" s="196" t="str">
        <f>IFERROR(VLOOKUP($A216&amp;"-"&amp;$BS216,'R5参照用'!$AU$3:$BB$4178,5,0),"")</f>
        <v/>
      </c>
      <c r="G216" s="196" t="str">
        <f>IFERROR(VLOOKUP($A216&amp;"-"&amp;$BS216,'R5参照用'!$AU$3:$BB$4178,3,0),"")</f>
        <v/>
      </c>
      <c r="H216" s="197" t="str">
        <f>IFERROR(VLOOKUP($A216&amp;"-"&amp;$BS216,'R5参照用'!$AU$3:$BB$4178,8,0),"")</f>
        <v/>
      </c>
      <c r="I216" s="198" t="s">
        <v>808</v>
      </c>
      <c r="J216" s="72"/>
      <c r="K216" s="198" t="s">
        <v>5</v>
      </c>
      <c r="L216" s="72"/>
      <c r="M216" s="198" t="s">
        <v>6</v>
      </c>
      <c r="N216" s="198" t="s">
        <v>808</v>
      </c>
      <c r="O216" s="72"/>
      <c r="P216" s="198" t="s">
        <v>5</v>
      </c>
      <c r="Q216" s="72"/>
      <c r="R216" s="198" t="s">
        <v>6</v>
      </c>
      <c r="S216" s="78"/>
      <c r="T216" s="78"/>
      <c r="U216" s="209"/>
      <c r="V216" s="72"/>
      <c r="W216" s="72"/>
      <c r="X216" s="72"/>
      <c r="Y216" s="73"/>
      <c r="Z216" s="73"/>
      <c r="AA216" s="73"/>
      <c r="AB216" s="78"/>
      <c r="AC216" s="78"/>
      <c r="AD216" s="78"/>
      <c r="AE216" s="78"/>
      <c r="AF216" s="78"/>
      <c r="AG216" s="78"/>
      <c r="AH216" s="78"/>
      <c r="AI216" s="78"/>
      <c r="AJ216" s="78"/>
      <c r="AK216" s="78"/>
      <c r="AL216" s="70"/>
      <c r="AM216" s="72"/>
      <c r="AN216" s="72"/>
      <c r="AO216" s="75"/>
      <c r="AP216" s="78"/>
      <c r="AQ216" s="78"/>
      <c r="AR216" s="78"/>
      <c r="AS216" s="78"/>
      <c r="AT216" s="79"/>
      <c r="AU216" s="79"/>
      <c r="AV216" s="75"/>
      <c r="AW216" s="75"/>
      <c r="AX216" s="78"/>
      <c r="AY216" s="78"/>
      <c r="AZ216" s="78"/>
      <c r="BA216" s="78"/>
      <c r="BB216" s="79"/>
      <c r="BC216" s="79"/>
      <c r="BD216" s="75"/>
      <c r="BE216" s="75"/>
      <c r="BF216" s="78"/>
      <c r="BG216" s="78"/>
      <c r="BH216" s="78"/>
      <c r="BI216" s="78"/>
      <c r="BJ216" s="79"/>
      <c r="BK216" s="79"/>
      <c r="BL216" s="75"/>
      <c r="BM216" s="74"/>
      <c r="BN216" s="75"/>
      <c r="BO216" s="74"/>
      <c r="BP216" s="75"/>
      <c r="BQ216" s="61" t="e">
        <f>VLOOKUP(V216&amp;W216&amp;X216,'R5参照用'!$AJ$3:$AK$101,2,0)</f>
        <v>#N/A</v>
      </c>
      <c r="BR216" s="2" t="str">
        <f t="shared" si="3"/>
        <v/>
      </c>
      <c r="BS216" s="2">
        <v>212</v>
      </c>
      <c r="BT216" s="2" t="str">
        <f>IF($G216&lt;&gt;"R3","",COUNTIF(G$5:G216,BT$4))</f>
        <v/>
      </c>
      <c r="BU216" s="2" t="str">
        <f>IF($G216&lt;&gt;"R2","",COUNTIF(G$5:G216,BU$4))</f>
        <v/>
      </c>
    </row>
    <row r="217" spans="1:73" ht="21.75" customHeight="1" x14ac:dyDescent="0.3">
      <c r="A217" s="196" t="str">
        <f>表紙!$H$11</f>
        <v>28365</v>
      </c>
      <c r="B217" s="70"/>
      <c r="C217" s="70"/>
      <c r="D217" s="71"/>
      <c r="E217" s="70"/>
      <c r="F217" s="196" t="str">
        <f>IFERROR(VLOOKUP($A217&amp;"-"&amp;$BS217,'R5参照用'!$AU$3:$BB$4178,5,0),"")</f>
        <v/>
      </c>
      <c r="G217" s="196" t="str">
        <f>IFERROR(VLOOKUP($A217&amp;"-"&amp;$BS217,'R5参照用'!$AU$3:$BB$4178,3,0),"")</f>
        <v/>
      </c>
      <c r="H217" s="197" t="str">
        <f>IFERROR(VLOOKUP($A217&amp;"-"&amp;$BS217,'R5参照用'!$AU$3:$BB$4178,8,0),"")</f>
        <v/>
      </c>
      <c r="I217" s="198" t="s">
        <v>808</v>
      </c>
      <c r="J217" s="72"/>
      <c r="K217" s="198" t="s">
        <v>5</v>
      </c>
      <c r="L217" s="72"/>
      <c r="M217" s="198" t="s">
        <v>6</v>
      </c>
      <c r="N217" s="198" t="s">
        <v>808</v>
      </c>
      <c r="O217" s="72"/>
      <c r="P217" s="198" t="s">
        <v>5</v>
      </c>
      <c r="Q217" s="72"/>
      <c r="R217" s="198" t="s">
        <v>6</v>
      </c>
      <c r="S217" s="78"/>
      <c r="T217" s="78"/>
      <c r="U217" s="209"/>
      <c r="V217" s="72"/>
      <c r="W217" s="72"/>
      <c r="X217" s="72"/>
      <c r="Y217" s="73"/>
      <c r="Z217" s="73"/>
      <c r="AA217" s="73"/>
      <c r="AB217" s="78"/>
      <c r="AC217" s="78"/>
      <c r="AD217" s="78"/>
      <c r="AE217" s="78"/>
      <c r="AF217" s="78"/>
      <c r="AG217" s="78"/>
      <c r="AH217" s="78"/>
      <c r="AI217" s="78"/>
      <c r="AJ217" s="78"/>
      <c r="AK217" s="78"/>
      <c r="AL217" s="70"/>
      <c r="AM217" s="72"/>
      <c r="AN217" s="72"/>
      <c r="AO217" s="75"/>
      <c r="AP217" s="78"/>
      <c r="AQ217" s="78"/>
      <c r="AR217" s="78"/>
      <c r="AS217" s="78"/>
      <c r="AT217" s="79"/>
      <c r="AU217" s="79"/>
      <c r="AV217" s="75"/>
      <c r="AW217" s="75"/>
      <c r="AX217" s="78"/>
      <c r="AY217" s="78"/>
      <c r="AZ217" s="78"/>
      <c r="BA217" s="78"/>
      <c r="BB217" s="79"/>
      <c r="BC217" s="79"/>
      <c r="BD217" s="75"/>
      <c r="BE217" s="75"/>
      <c r="BF217" s="78"/>
      <c r="BG217" s="78"/>
      <c r="BH217" s="78"/>
      <c r="BI217" s="78"/>
      <c r="BJ217" s="79"/>
      <c r="BK217" s="79"/>
      <c r="BL217" s="75"/>
      <c r="BM217" s="74"/>
      <c r="BN217" s="75"/>
      <c r="BO217" s="74"/>
      <c r="BP217" s="75"/>
      <c r="BQ217" s="61" t="e">
        <f>VLOOKUP(V217&amp;W217&amp;X217,'R5参照用'!$AJ$3:$AK$101,2,0)</f>
        <v>#N/A</v>
      </c>
      <c r="BR217" s="2" t="str">
        <f t="shared" si="3"/>
        <v/>
      </c>
      <c r="BS217" s="2">
        <v>213</v>
      </c>
      <c r="BT217" s="2" t="str">
        <f>IF($G217&lt;&gt;"R3","",COUNTIF(G$5:G217,BT$4))</f>
        <v/>
      </c>
      <c r="BU217" s="2" t="str">
        <f>IF($G217&lt;&gt;"R2","",COUNTIF(G$5:G217,BU$4))</f>
        <v/>
      </c>
    </row>
    <row r="218" spans="1:73" ht="21.75" customHeight="1" x14ac:dyDescent="0.3">
      <c r="A218" s="196" t="str">
        <f>表紙!$H$11</f>
        <v>28365</v>
      </c>
      <c r="B218" s="70"/>
      <c r="C218" s="70"/>
      <c r="D218" s="71"/>
      <c r="E218" s="70"/>
      <c r="F218" s="196" t="str">
        <f>IFERROR(VLOOKUP($A218&amp;"-"&amp;$BS218,'R5参照用'!$AU$3:$BB$4178,5,0),"")</f>
        <v/>
      </c>
      <c r="G218" s="196" t="str">
        <f>IFERROR(VLOOKUP($A218&amp;"-"&amp;$BS218,'R5参照用'!$AU$3:$BB$4178,3,0),"")</f>
        <v/>
      </c>
      <c r="H218" s="197" t="str">
        <f>IFERROR(VLOOKUP($A218&amp;"-"&amp;$BS218,'R5参照用'!$AU$3:$BB$4178,8,0),"")</f>
        <v/>
      </c>
      <c r="I218" s="198" t="s">
        <v>808</v>
      </c>
      <c r="J218" s="72"/>
      <c r="K218" s="198" t="s">
        <v>5</v>
      </c>
      <c r="L218" s="72"/>
      <c r="M218" s="198" t="s">
        <v>6</v>
      </c>
      <c r="N218" s="198" t="s">
        <v>808</v>
      </c>
      <c r="O218" s="72"/>
      <c r="P218" s="198" t="s">
        <v>5</v>
      </c>
      <c r="Q218" s="72"/>
      <c r="R218" s="198" t="s">
        <v>6</v>
      </c>
      <c r="S218" s="78"/>
      <c r="T218" s="78"/>
      <c r="U218" s="209"/>
      <c r="V218" s="72"/>
      <c r="W218" s="72"/>
      <c r="X218" s="72"/>
      <c r="Y218" s="73"/>
      <c r="Z218" s="73"/>
      <c r="AA218" s="73"/>
      <c r="AB218" s="78"/>
      <c r="AC218" s="78"/>
      <c r="AD218" s="78"/>
      <c r="AE218" s="78"/>
      <c r="AF218" s="78"/>
      <c r="AG218" s="78"/>
      <c r="AH218" s="78"/>
      <c r="AI218" s="78"/>
      <c r="AJ218" s="78"/>
      <c r="AK218" s="78"/>
      <c r="AL218" s="70"/>
      <c r="AM218" s="72"/>
      <c r="AN218" s="72"/>
      <c r="AO218" s="75"/>
      <c r="AP218" s="78"/>
      <c r="AQ218" s="78"/>
      <c r="AR218" s="78"/>
      <c r="AS218" s="78"/>
      <c r="AT218" s="79"/>
      <c r="AU218" s="79"/>
      <c r="AV218" s="75"/>
      <c r="AW218" s="75"/>
      <c r="AX218" s="78"/>
      <c r="AY218" s="78"/>
      <c r="AZ218" s="78"/>
      <c r="BA218" s="78"/>
      <c r="BB218" s="79"/>
      <c r="BC218" s="79"/>
      <c r="BD218" s="75"/>
      <c r="BE218" s="75"/>
      <c r="BF218" s="78"/>
      <c r="BG218" s="78"/>
      <c r="BH218" s="78"/>
      <c r="BI218" s="78"/>
      <c r="BJ218" s="79"/>
      <c r="BK218" s="79"/>
      <c r="BL218" s="75"/>
      <c r="BM218" s="74"/>
      <c r="BN218" s="75"/>
      <c r="BO218" s="74"/>
      <c r="BP218" s="75"/>
      <c r="BQ218" s="61" t="e">
        <f>VLOOKUP(V218&amp;W218&amp;X218,'R5参照用'!$AJ$3:$AK$101,2,0)</f>
        <v>#N/A</v>
      </c>
      <c r="BR218" s="2" t="str">
        <f t="shared" si="3"/>
        <v/>
      </c>
      <c r="BS218" s="2">
        <v>214</v>
      </c>
      <c r="BT218" s="2" t="str">
        <f>IF($G218&lt;&gt;"R3","",COUNTIF(G$5:G218,BT$4))</f>
        <v/>
      </c>
      <c r="BU218" s="2" t="str">
        <f>IF($G218&lt;&gt;"R2","",COUNTIF(G$5:G218,BU$4))</f>
        <v/>
      </c>
    </row>
    <row r="219" spans="1:73" ht="21.75" customHeight="1" x14ac:dyDescent="0.3">
      <c r="A219" s="196" t="str">
        <f>表紙!$H$11</f>
        <v>28365</v>
      </c>
      <c r="B219" s="70"/>
      <c r="C219" s="70"/>
      <c r="D219" s="71"/>
      <c r="E219" s="70"/>
      <c r="F219" s="196" t="str">
        <f>IFERROR(VLOOKUP($A219&amp;"-"&amp;$BS219,'R5参照用'!$AU$3:$BB$4178,5,0),"")</f>
        <v/>
      </c>
      <c r="G219" s="196" t="str">
        <f>IFERROR(VLOOKUP($A219&amp;"-"&amp;$BS219,'R5参照用'!$AU$3:$BB$4178,3,0),"")</f>
        <v/>
      </c>
      <c r="H219" s="197" t="str">
        <f>IFERROR(VLOOKUP($A219&amp;"-"&amp;$BS219,'R5参照用'!$AU$3:$BB$4178,8,0),"")</f>
        <v/>
      </c>
      <c r="I219" s="198" t="s">
        <v>808</v>
      </c>
      <c r="J219" s="72"/>
      <c r="K219" s="198" t="s">
        <v>5</v>
      </c>
      <c r="L219" s="72"/>
      <c r="M219" s="198" t="s">
        <v>6</v>
      </c>
      <c r="N219" s="198" t="s">
        <v>808</v>
      </c>
      <c r="O219" s="72"/>
      <c r="P219" s="198" t="s">
        <v>5</v>
      </c>
      <c r="Q219" s="72"/>
      <c r="R219" s="198" t="s">
        <v>6</v>
      </c>
      <c r="S219" s="78"/>
      <c r="T219" s="78"/>
      <c r="U219" s="209"/>
      <c r="V219" s="72"/>
      <c r="W219" s="72"/>
      <c r="X219" s="72"/>
      <c r="Y219" s="73"/>
      <c r="Z219" s="73"/>
      <c r="AA219" s="73"/>
      <c r="AB219" s="78"/>
      <c r="AC219" s="78"/>
      <c r="AD219" s="78"/>
      <c r="AE219" s="78"/>
      <c r="AF219" s="78"/>
      <c r="AG219" s="78"/>
      <c r="AH219" s="78"/>
      <c r="AI219" s="78"/>
      <c r="AJ219" s="78"/>
      <c r="AK219" s="78"/>
      <c r="AL219" s="70"/>
      <c r="AM219" s="72"/>
      <c r="AN219" s="72"/>
      <c r="AO219" s="75"/>
      <c r="AP219" s="78"/>
      <c r="AQ219" s="78"/>
      <c r="AR219" s="78"/>
      <c r="AS219" s="78"/>
      <c r="AT219" s="79"/>
      <c r="AU219" s="79"/>
      <c r="AV219" s="75"/>
      <c r="AW219" s="75"/>
      <c r="AX219" s="78"/>
      <c r="AY219" s="78"/>
      <c r="AZ219" s="78"/>
      <c r="BA219" s="78"/>
      <c r="BB219" s="79"/>
      <c r="BC219" s="79"/>
      <c r="BD219" s="75"/>
      <c r="BE219" s="75"/>
      <c r="BF219" s="78"/>
      <c r="BG219" s="78"/>
      <c r="BH219" s="78"/>
      <c r="BI219" s="78"/>
      <c r="BJ219" s="79"/>
      <c r="BK219" s="79"/>
      <c r="BL219" s="75"/>
      <c r="BM219" s="74"/>
      <c r="BN219" s="75"/>
      <c r="BO219" s="74"/>
      <c r="BP219" s="75"/>
      <c r="BQ219" s="61" t="e">
        <f>VLOOKUP(V219&amp;W219&amp;X219,'R5参照用'!$AJ$3:$AK$101,2,0)</f>
        <v>#N/A</v>
      </c>
      <c r="BR219" s="2" t="str">
        <f t="shared" si="3"/>
        <v/>
      </c>
      <c r="BS219" s="2">
        <v>215</v>
      </c>
      <c r="BT219" s="2" t="str">
        <f>IF($G219&lt;&gt;"R3","",COUNTIF(G$5:G219,BT$4))</f>
        <v/>
      </c>
      <c r="BU219" s="2" t="str">
        <f>IF($G219&lt;&gt;"R2","",COUNTIF(G$5:G219,BU$4))</f>
        <v/>
      </c>
    </row>
    <row r="220" spans="1:73" ht="21.75" customHeight="1" x14ac:dyDescent="0.3">
      <c r="A220" s="196" t="str">
        <f>表紙!$H$11</f>
        <v>28365</v>
      </c>
      <c r="B220" s="70"/>
      <c r="C220" s="70"/>
      <c r="D220" s="71"/>
      <c r="E220" s="70"/>
      <c r="F220" s="196" t="str">
        <f>IFERROR(VLOOKUP($A220&amp;"-"&amp;$BS220,'R5参照用'!$AU$3:$BB$4178,5,0),"")</f>
        <v/>
      </c>
      <c r="G220" s="196" t="str">
        <f>IFERROR(VLOOKUP($A220&amp;"-"&amp;$BS220,'R5参照用'!$AU$3:$BB$4178,3,0),"")</f>
        <v/>
      </c>
      <c r="H220" s="197" t="str">
        <f>IFERROR(VLOOKUP($A220&amp;"-"&amp;$BS220,'R5参照用'!$AU$3:$BB$4178,8,0),"")</f>
        <v/>
      </c>
      <c r="I220" s="198" t="s">
        <v>808</v>
      </c>
      <c r="J220" s="72"/>
      <c r="K220" s="198" t="s">
        <v>5</v>
      </c>
      <c r="L220" s="72"/>
      <c r="M220" s="198" t="s">
        <v>6</v>
      </c>
      <c r="N220" s="198" t="s">
        <v>808</v>
      </c>
      <c r="O220" s="72"/>
      <c r="P220" s="198" t="s">
        <v>5</v>
      </c>
      <c r="Q220" s="72"/>
      <c r="R220" s="198" t="s">
        <v>6</v>
      </c>
      <c r="S220" s="78"/>
      <c r="T220" s="78"/>
      <c r="U220" s="209"/>
      <c r="V220" s="72"/>
      <c r="W220" s="72"/>
      <c r="X220" s="72"/>
      <c r="Y220" s="73"/>
      <c r="Z220" s="73"/>
      <c r="AA220" s="73"/>
      <c r="AB220" s="78"/>
      <c r="AC220" s="78"/>
      <c r="AD220" s="78"/>
      <c r="AE220" s="78"/>
      <c r="AF220" s="78"/>
      <c r="AG220" s="78"/>
      <c r="AH220" s="78"/>
      <c r="AI220" s="78"/>
      <c r="AJ220" s="78"/>
      <c r="AK220" s="78"/>
      <c r="AL220" s="70"/>
      <c r="AM220" s="72"/>
      <c r="AN220" s="72"/>
      <c r="AO220" s="75"/>
      <c r="AP220" s="78"/>
      <c r="AQ220" s="78"/>
      <c r="AR220" s="78"/>
      <c r="AS220" s="78"/>
      <c r="AT220" s="79"/>
      <c r="AU220" s="79"/>
      <c r="AV220" s="75"/>
      <c r="AW220" s="75"/>
      <c r="AX220" s="78"/>
      <c r="AY220" s="78"/>
      <c r="AZ220" s="78"/>
      <c r="BA220" s="78"/>
      <c r="BB220" s="79"/>
      <c r="BC220" s="79"/>
      <c r="BD220" s="75"/>
      <c r="BE220" s="75"/>
      <c r="BF220" s="78"/>
      <c r="BG220" s="78"/>
      <c r="BH220" s="78"/>
      <c r="BI220" s="78"/>
      <c r="BJ220" s="79"/>
      <c r="BK220" s="79"/>
      <c r="BL220" s="75"/>
      <c r="BM220" s="74"/>
      <c r="BN220" s="75"/>
      <c r="BO220" s="74"/>
      <c r="BP220" s="75"/>
      <c r="BQ220" s="61" t="e">
        <f>VLOOKUP(V220&amp;W220&amp;X220,'R5参照用'!$AJ$3:$AK$101,2,0)</f>
        <v>#N/A</v>
      </c>
      <c r="BR220" s="2" t="str">
        <f t="shared" si="3"/>
        <v/>
      </c>
      <c r="BS220" s="2">
        <v>216</v>
      </c>
      <c r="BT220" s="2" t="str">
        <f>IF($G220&lt;&gt;"R3","",COUNTIF(G$5:G220,BT$4))</f>
        <v/>
      </c>
      <c r="BU220" s="2" t="str">
        <f>IF($G220&lt;&gt;"R2","",COUNTIF(G$5:G220,BU$4))</f>
        <v/>
      </c>
    </row>
    <row r="221" spans="1:73" ht="21.75" customHeight="1" x14ac:dyDescent="0.3">
      <c r="A221" s="196" t="str">
        <f>表紙!$H$11</f>
        <v>28365</v>
      </c>
      <c r="B221" s="70"/>
      <c r="C221" s="70"/>
      <c r="D221" s="71"/>
      <c r="E221" s="70"/>
      <c r="F221" s="196" t="str">
        <f>IFERROR(VLOOKUP($A221&amp;"-"&amp;$BS221,'R5参照用'!$AU$3:$BB$4178,5,0),"")</f>
        <v/>
      </c>
      <c r="G221" s="196" t="str">
        <f>IFERROR(VLOOKUP($A221&amp;"-"&amp;$BS221,'R5参照用'!$AU$3:$BB$4178,3,0),"")</f>
        <v/>
      </c>
      <c r="H221" s="197" t="str">
        <f>IFERROR(VLOOKUP($A221&amp;"-"&amp;$BS221,'R5参照用'!$AU$3:$BB$4178,8,0),"")</f>
        <v/>
      </c>
      <c r="I221" s="198" t="s">
        <v>808</v>
      </c>
      <c r="J221" s="72"/>
      <c r="K221" s="198" t="s">
        <v>5</v>
      </c>
      <c r="L221" s="72"/>
      <c r="M221" s="198" t="s">
        <v>6</v>
      </c>
      <c r="N221" s="198" t="s">
        <v>808</v>
      </c>
      <c r="O221" s="72"/>
      <c r="P221" s="198" t="s">
        <v>5</v>
      </c>
      <c r="Q221" s="72"/>
      <c r="R221" s="198" t="s">
        <v>6</v>
      </c>
      <c r="S221" s="78"/>
      <c r="T221" s="78"/>
      <c r="U221" s="209"/>
      <c r="V221" s="72"/>
      <c r="W221" s="72"/>
      <c r="X221" s="72"/>
      <c r="Y221" s="73"/>
      <c r="Z221" s="73"/>
      <c r="AA221" s="73"/>
      <c r="AB221" s="78"/>
      <c r="AC221" s="78"/>
      <c r="AD221" s="78"/>
      <c r="AE221" s="78"/>
      <c r="AF221" s="78"/>
      <c r="AG221" s="78"/>
      <c r="AH221" s="78"/>
      <c r="AI221" s="78"/>
      <c r="AJ221" s="78"/>
      <c r="AK221" s="78"/>
      <c r="AL221" s="70"/>
      <c r="AM221" s="72"/>
      <c r="AN221" s="72"/>
      <c r="AO221" s="75"/>
      <c r="AP221" s="78"/>
      <c r="AQ221" s="78"/>
      <c r="AR221" s="78"/>
      <c r="AS221" s="78"/>
      <c r="AT221" s="79"/>
      <c r="AU221" s="79"/>
      <c r="AV221" s="75"/>
      <c r="AW221" s="75"/>
      <c r="AX221" s="78"/>
      <c r="AY221" s="78"/>
      <c r="AZ221" s="78"/>
      <c r="BA221" s="78"/>
      <c r="BB221" s="79"/>
      <c r="BC221" s="79"/>
      <c r="BD221" s="75"/>
      <c r="BE221" s="75"/>
      <c r="BF221" s="78"/>
      <c r="BG221" s="78"/>
      <c r="BH221" s="78"/>
      <c r="BI221" s="78"/>
      <c r="BJ221" s="79"/>
      <c r="BK221" s="79"/>
      <c r="BL221" s="75"/>
      <c r="BM221" s="74"/>
      <c r="BN221" s="75"/>
      <c r="BO221" s="74"/>
      <c r="BP221" s="75"/>
      <c r="BQ221" s="61" t="e">
        <f>VLOOKUP(V221&amp;W221&amp;X221,'R5参照用'!$AJ$3:$AK$101,2,0)</f>
        <v>#N/A</v>
      </c>
      <c r="BR221" s="2" t="str">
        <f t="shared" si="3"/>
        <v/>
      </c>
      <c r="BS221" s="2">
        <v>217</v>
      </c>
      <c r="BT221" s="2" t="str">
        <f>IF($G221&lt;&gt;"R3","",COUNTIF(G$5:G221,BT$4))</f>
        <v/>
      </c>
      <c r="BU221" s="2" t="str">
        <f>IF($G221&lt;&gt;"R2","",COUNTIF(G$5:G221,BU$4))</f>
        <v/>
      </c>
    </row>
    <row r="222" spans="1:73" ht="21.75" customHeight="1" x14ac:dyDescent="0.3">
      <c r="A222" s="196" t="str">
        <f>表紙!$H$11</f>
        <v>28365</v>
      </c>
      <c r="B222" s="70"/>
      <c r="C222" s="70"/>
      <c r="D222" s="71"/>
      <c r="E222" s="70"/>
      <c r="F222" s="196" t="str">
        <f>IFERROR(VLOOKUP($A222&amp;"-"&amp;$BS222,'R5参照用'!$AU$3:$BB$4178,5,0),"")</f>
        <v/>
      </c>
      <c r="G222" s="196" t="str">
        <f>IFERROR(VLOOKUP($A222&amp;"-"&amp;$BS222,'R5参照用'!$AU$3:$BB$4178,3,0),"")</f>
        <v/>
      </c>
      <c r="H222" s="197" t="str">
        <f>IFERROR(VLOOKUP($A222&amp;"-"&amp;$BS222,'R5参照用'!$AU$3:$BB$4178,8,0),"")</f>
        <v/>
      </c>
      <c r="I222" s="198" t="s">
        <v>808</v>
      </c>
      <c r="J222" s="72"/>
      <c r="K222" s="198" t="s">
        <v>5</v>
      </c>
      <c r="L222" s="72"/>
      <c r="M222" s="198" t="s">
        <v>6</v>
      </c>
      <c r="N222" s="198" t="s">
        <v>808</v>
      </c>
      <c r="O222" s="72"/>
      <c r="P222" s="198" t="s">
        <v>5</v>
      </c>
      <c r="Q222" s="72"/>
      <c r="R222" s="198" t="s">
        <v>6</v>
      </c>
      <c r="S222" s="78"/>
      <c r="T222" s="78"/>
      <c r="U222" s="209"/>
      <c r="V222" s="72"/>
      <c r="W222" s="72"/>
      <c r="X222" s="72"/>
      <c r="Y222" s="73"/>
      <c r="Z222" s="73"/>
      <c r="AA222" s="73"/>
      <c r="AB222" s="78"/>
      <c r="AC222" s="78"/>
      <c r="AD222" s="78"/>
      <c r="AE222" s="78"/>
      <c r="AF222" s="78"/>
      <c r="AG222" s="78"/>
      <c r="AH222" s="78"/>
      <c r="AI222" s="78"/>
      <c r="AJ222" s="78"/>
      <c r="AK222" s="78"/>
      <c r="AL222" s="70"/>
      <c r="AM222" s="72"/>
      <c r="AN222" s="72"/>
      <c r="AO222" s="75"/>
      <c r="AP222" s="78"/>
      <c r="AQ222" s="78"/>
      <c r="AR222" s="78"/>
      <c r="AS222" s="78"/>
      <c r="AT222" s="79"/>
      <c r="AU222" s="79"/>
      <c r="AV222" s="75"/>
      <c r="AW222" s="75"/>
      <c r="AX222" s="78"/>
      <c r="AY222" s="78"/>
      <c r="AZ222" s="78"/>
      <c r="BA222" s="78"/>
      <c r="BB222" s="79"/>
      <c r="BC222" s="79"/>
      <c r="BD222" s="75"/>
      <c r="BE222" s="75"/>
      <c r="BF222" s="78"/>
      <c r="BG222" s="78"/>
      <c r="BH222" s="78"/>
      <c r="BI222" s="78"/>
      <c r="BJ222" s="79"/>
      <c r="BK222" s="79"/>
      <c r="BL222" s="75"/>
      <c r="BM222" s="74"/>
      <c r="BN222" s="75"/>
      <c r="BO222" s="74"/>
      <c r="BP222" s="75"/>
      <c r="BQ222" s="61" t="e">
        <f>VLOOKUP(V222&amp;W222&amp;X222,'R5参照用'!$AJ$3:$AK$101,2,0)</f>
        <v>#N/A</v>
      </c>
      <c r="BR222" s="2" t="str">
        <f t="shared" si="3"/>
        <v/>
      </c>
      <c r="BS222" s="2">
        <v>218</v>
      </c>
      <c r="BT222" s="2" t="str">
        <f>IF($G222&lt;&gt;"R3","",COUNTIF(G$5:G222,BT$4))</f>
        <v/>
      </c>
      <c r="BU222" s="2" t="str">
        <f>IF($G222&lt;&gt;"R2","",COUNTIF(G$5:G222,BU$4))</f>
        <v/>
      </c>
    </row>
    <row r="223" spans="1:73" ht="21.75" customHeight="1" x14ac:dyDescent="0.3">
      <c r="A223" s="196" t="str">
        <f>表紙!$H$11</f>
        <v>28365</v>
      </c>
      <c r="B223" s="70"/>
      <c r="C223" s="70"/>
      <c r="D223" s="71"/>
      <c r="E223" s="70"/>
      <c r="F223" s="196" t="str">
        <f>IFERROR(VLOOKUP($A223&amp;"-"&amp;$BS223,'R5参照用'!$AU$3:$BB$4178,5,0),"")</f>
        <v/>
      </c>
      <c r="G223" s="196" t="str">
        <f>IFERROR(VLOOKUP($A223&amp;"-"&amp;$BS223,'R5参照用'!$AU$3:$BB$4178,3,0),"")</f>
        <v/>
      </c>
      <c r="H223" s="197" t="str">
        <f>IFERROR(VLOOKUP($A223&amp;"-"&amp;$BS223,'R5参照用'!$AU$3:$BB$4178,8,0),"")</f>
        <v/>
      </c>
      <c r="I223" s="198" t="s">
        <v>808</v>
      </c>
      <c r="J223" s="72"/>
      <c r="K223" s="198" t="s">
        <v>5</v>
      </c>
      <c r="L223" s="72"/>
      <c r="M223" s="198" t="s">
        <v>6</v>
      </c>
      <c r="N223" s="198" t="s">
        <v>808</v>
      </c>
      <c r="O223" s="72"/>
      <c r="P223" s="198" t="s">
        <v>5</v>
      </c>
      <c r="Q223" s="72"/>
      <c r="R223" s="198" t="s">
        <v>6</v>
      </c>
      <c r="S223" s="78"/>
      <c r="T223" s="78"/>
      <c r="U223" s="209"/>
      <c r="V223" s="72"/>
      <c r="W223" s="72"/>
      <c r="X223" s="72"/>
      <c r="Y223" s="73"/>
      <c r="Z223" s="73"/>
      <c r="AA223" s="73"/>
      <c r="AB223" s="78"/>
      <c r="AC223" s="78"/>
      <c r="AD223" s="78"/>
      <c r="AE223" s="78"/>
      <c r="AF223" s="78"/>
      <c r="AG223" s="78"/>
      <c r="AH223" s="78"/>
      <c r="AI223" s="78"/>
      <c r="AJ223" s="78"/>
      <c r="AK223" s="78"/>
      <c r="AL223" s="70"/>
      <c r="AM223" s="72"/>
      <c r="AN223" s="72"/>
      <c r="AO223" s="75"/>
      <c r="AP223" s="78"/>
      <c r="AQ223" s="78"/>
      <c r="AR223" s="78"/>
      <c r="AS223" s="78"/>
      <c r="AT223" s="79"/>
      <c r="AU223" s="79"/>
      <c r="AV223" s="75"/>
      <c r="AW223" s="75"/>
      <c r="AX223" s="78"/>
      <c r="AY223" s="78"/>
      <c r="AZ223" s="78"/>
      <c r="BA223" s="78"/>
      <c r="BB223" s="79"/>
      <c r="BC223" s="79"/>
      <c r="BD223" s="75"/>
      <c r="BE223" s="75"/>
      <c r="BF223" s="78"/>
      <c r="BG223" s="78"/>
      <c r="BH223" s="78"/>
      <c r="BI223" s="78"/>
      <c r="BJ223" s="79"/>
      <c r="BK223" s="79"/>
      <c r="BL223" s="75"/>
      <c r="BM223" s="74"/>
      <c r="BN223" s="75"/>
      <c r="BO223" s="74"/>
      <c r="BP223" s="75"/>
      <c r="BQ223" s="61" t="e">
        <f>VLOOKUP(V223&amp;W223&amp;X223,'R5参照用'!$AJ$3:$AK$101,2,0)</f>
        <v>#N/A</v>
      </c>
      <c r="BR223" s="2" t="str">
        <f t="shared" si="3"/>
        <v/>
      </c>
      <c r="BS223" s="2">
        <v>219</v>
      </c>
      <c r="BT223" s="2" t="str">
        <f>IF($G223&lt;&gt;"R3","",COUNTIF(G$5:G223,BT$4))</f>
        <v/>
      </c>
      <c r="BU223" s="2" t="str">
        <f>IF($G223&lt;&gt;"R2","",COUNTIF(G$5:G223,BU$4))</f>
        <v/>
      </c>
    </row>
    <row r="224" spans="1:73" ht="21.75" customHeight="1" x14ac:dyDescent="0.3">
      <c r="A224" s="196" t="str">
        <f>表紙!$H$11</f>
        <v>28365</v>
      </c>
      <c r="B224" s="70"/>
      <c r="C224" s="70"/>
      <c r="D224" s="71"/>
      <c r="E224" s="70"/>
      <c r="F224" s="196" t="str">
        <f>IFERROR(VLOOKUP($A224&amp;"-"&amp;$BS224,'R5参照用'!$AU$3:$BB$4178,5,0),"")</f>
        <v/>
      </c>
      <c r="G224" s="196" t="str">
        <f>IFERROR(VLOOKUP($A224&amp;"-"&amp;$BS224,'R5参照用'!$AU$3:$BB$4178,3,0),"")</f>
        <v/>
      </c>
      <c r="H224" s="197" t="str">
        <f>IFERROR(VLOOKUP($A224&amp;"-"&amp;$BS224,'R5参照用'!$AU$3:$BB$4178,8,0),"")</f>
        <v/>
      </c>
      <c r="I224" s="198" t="s">
        <v>808</v>
      </c>
      <c r="J224" s="72"/>
      <c r="K224" s="198" t="s">
        <v>5</v>
      </c>
      <c r="L224" s="72"/>
      <c r="M224" s="198" t="s">
        <v>6</v>
      </c>
      <c r="N224" s="198" t="s">
        <v>808</v>
      </c>
      <c r="O224" s="72"/>
      <c r="P224" s="198" t="s">
        <v>5</v>
      </c>
      <c r="Q224" s="72"/>
      <c r="R224" s="198" t="s">
        <v>6</v>
      </c>
      <c r="S224" s="78"/>
      <c r="T224" s="78"/>
      <c r="U224" s="209"/>
      <c r="V224" s="72"/>
      <c r="W224" s="72"/>
      <c r="X224" s="72"/>
      <c r="Y224" s="73"/>
      <c r="Z224" s="73"/>
      <c r="AA224" s="73"/>
      <c r="AB224" s="78"/>
      <c r="AC224" s="78"/>
      <c r="AD224" s="78"/>
      <c r="AE224" s="78"/>
      <c r="AF224" s="78"/>
      <c r="AG224" s="78"/>
      <c r="AH224" s="78"/>
      <c r="AI224" s="78"/>
      <c r="AJ224" s="78"/>
      <c r="AK224" s="78"/>
      <c r="AL224" s="70"/>
      <c r="AM224" s="72"/>
      <c r="AN224" s="72"/>
      <c r="AO224" s="75"/>
      <c r="AP224" s="78"/>
      <c r="AQ224" s="78"/>
      <c r="AR224" s="78"/>
      <c r="AS224" s="78"/>
      <c r="AT224" s="79"/>
      <c r="AU224" s="79"/>
      <c r="AV224" s="75"/>
      <c r="AW224" s="75"/>
      <c r="AX224" s="78"/>
      <c r="AY224" s="78"/>
      <c r="AZ224" s="78"/>
      <c r="BA224" s="78"/>
      <c r="BB224" s="79"/>
      <c r="BC224" s="79"/>
      <c r="BD224" s="75"/>
      <c r="BE224" s="75"/>
      <c r="BF224" s="78"/>
      <c r="BG224" s="78"/>
      <c r="BH224" s="78"/>
      <c r="BI224" s="78"/>
      <c r="BJ224" s="79"/>
      <c r="BK224" s="79"/>
      <c r="BL224" s="75"/>
      <c r="BM224" s="74"/>
      <c r="BN224" s="75"/>
      <c r="BO224" s="74"/>
      <c r="BP224" s="75"/>
      <c r="BQ224" s="61" t="e">
        <f>VLOOKUP(V224&amp;W224&amp;X224,'R5参照用'!$AJ$3:$AK$101,2,0)</f>
        <v>#N/A</v>
      </c>
      <c r="BR224" s="2" t="str">
        <f t="shared" si="3"/>
        <v/>
      </c>
      <c r="BS224" s="2">
        <v>220</v>
      </c>
      <c r="BT224" s="2" t="str">
        <f>IF($G224&lt;&gt;"R3","",COUNTIF(G$5:G224,BT$4))</f>
        <v/>
      </c>
      <c r="BU224" s="2" t="str">
        <f>IF($G224&lt;&gt;"R2","",COUNTIF(G$5:G224,BU$4))</f>
        <v/>
      </c>
    </row>
    <row r="225" spans="1:73" ht="21.75" customHeight="1" x14ac:dyDescent="0.3">
      <c r="A225" s="196" t="str">
        <f>表紙!$H$11</f>
        <v>28365</v>
      </c>
      <c r="B225" s="70"/>
      <c r="C225" s="70"/>
      <c r="D225" s="71"/>
      <c r="E225" s="70"/>
      <c r="F225" s="196" t="str">
        <f>IFERROR(VLOOKUP($A225&amp;"-"&amp;$BS225,'R5参照用'!$AU$3:$BB$4178,5,0),"")</f>
        <v/>
      </c>
      <c r="G225" s="196" t="str">
        <f>IFERROR(VLOOKUP($A225&amp;"-"&amp;$BS225,'R5参照用'!$AU$3:$BB$4178,3,0),"")</f>
        <v/>
      </c>
      <c r="H225" s="197" t="str">
        <f>IFERROR(VLOOKUP($A225&amp;"-"&amp;$BS225,'R5参照用'!$AU$3:$BB$4178,8,0),"")</f>
        <v/>
      </c>
      <c r="I225" s="198" t="s">
        <v>808</v>
      </c>
      <c r="J225" s="72"/>
      <c r="K225" s="198" t="s">
        <v>5</v>
      </c>
      <c r="L225" s="72"/>
      <c r="M225" s="198" t="s">
        <v>6</v>
      </c>
      <c r="N225" s="198" t="s">
        <v>808</v>
      </c>
      <c r="O225" s="72"/>
      <c r="P225" s="198" t="s">
        <v>5</v>
      </c>
      <c r="Q225" s="72"/>
      <c r="R225" s="198" t="s">
        <v>6</v>
      </c>
      <c r="S225" s="78"/>
      <c r="T225" s="78"/>
      <c r="U225" s="209"/>
      <c r="V225" s="72"/>
      <c r="W225" s="72"/>
      <c r="X225" s="72"/>
      <c r="Y225" s="73"/>
      <c r="Z225" s="73"/>
      <c r="AA225" s="73"/>
      <c r="AB225" s="78"/>
      <c r="AC225" s="78"/>
      <c r="AD225" s="78"/>
      <c r="AE225" s="78"/>
      <c r="AF225" s="78"/>
      <c r="AG225" s="78"/>
      <c r="AH225" s="78"/>
      <c r="AI225" s="78"/>
      <c r="AJ225" s="78"/>
      <c r="AK225" s="78"/>
      <c r="AL225" s="70"/>
      <c r="AM225" s="72"/>
      <c r="AN225" s="72"/>
      <c r="AO225" s="75"/>
      <c r="AP225" s="78"/>
      <c r="AQ225" s="78"/>
      <c r="AR225" s="78"/>
      <c r="AS225" s="78"/>
      <c r="AT225" s="79"/>
      <c r="AU225" s="79"/>
      <c r="AV225" s="75"/>
      <c r="AW225" s="75"/>
      <c r="AX225" s="78"/>
      <c r="AY225" s="78"/>
      <c r="AZ225" s="78"/>
      <c r="BA225" s="78"/>
      <c r="BB225" s="79"/>
      <c r="BC225" s="79"/>
      <c r="BD225" s="75"/>
      <c r="BE225" s="75"/>
      <c r="BF225" s="78"/>
      <c r="BG225" s="78"/>
      <c r="BH225" s="78"/>
      <c r="BI225" s="78"/>
      <c r="BJ225" s="79"/>
      <c r="BK225" s="79"/>
      <c r="BL225" s="75"/>
      <c r="BM225" s="74"/>
      <c r="BN225" s="75"/>
      <c r="BO225" s="74"/>
      <c r="BP225" s="75"/>
      <c r="BQ225" s="61" t="e">
        <f>VLOOKUP(V225&amp;W225&amp;X225,'R5参照用'!$AJ$3:$AK$101,2,0)</f>
        <v>#N/A</v>
      </c>
      <c r="BR225" s="2" t="str">
        <f t="shared" si="3"/>
        <v/>
      </c>
      <c r="BS225" s="2">
        <v>221</v>
      </c>
      <c r="BT225" s="2" t="str">
        <f>IF($G225&lt;&gt;"R3","",COUNTIF(G$5:G225,BT$4))</f>
        <v/>
      </c>
      <c r="BU225" s="2" t="str">
        <f>IF($G225&lt;&gt;"R2","",COUNTIF(G$5:G225,BU$4))</f>
        <v/>
      </c>
    </row>
    <row r="226" spans="1:73" ht="21.75" customHeight="1" x14ac:dyDescent="0.3">
      <c r="A226" s="196" t="str">
        <f>表紙!$H$11</f>
        <v>28365</v>
      </c>
      <c r="B226" s="70"/>
      <c r="C226" s="70"/>
      <c r="D226" s="71"/>
      <c r="E226" s="70"/>
      <c r="F226" s="196" t="str">
        <f>IFERROR(VLOOKUP($A226&amp;"-"&amp;$BS226,'R5参照用'!$AU$3:$BB$4178,5,0),"")</f>
        <v/>
      </c>
      <c r="G226" s="196" t="str">
        <f>IFERROR(VLOOKUP($A226&amp;"-"&amp;$BS226,'R5参照用'!$AU$3:$BB$4178,3,0),"")</f>
        <v/>
      </c>
      <c r="H226" s="197" t="str">
        <f>IFERROR(VLOOKUP($A226&amp;"-"&amp;$BS226,'R5参照用'!$AU$3:$BB$4178,8,0),"")</f>
        <v/>
      </c>
      <c r="I226" s="198" t="s">
        <v>808</v>
      </c>
      <c r="J226" s="72"/>
      <c r="K226" s="198" t="s">
        <v>5</v>
      </c>
      <c r="L226" s="72"/>
      <c r="M226" s="198" t="s">
        <v>6</v>
      </c>
      <c r="N226" s="198" t="s">
        <v>808</v>
      </c>
      <c r="O226" s="72"/>
      <c r="P226" s="198" t="s">
        <v>5</v>
      </c>
      <c r="Q226" s="72"/>
      <c r="R226" s="198" t="s">
        <v>6</v>
      </c>
      <c r="S226" s="78"/>
      <c r="T226" s="78"/>
      <c r="U226" s="209"/>
      <c r="V226" s="72"/>
      <c r="W226" s="72"/>
      <c r="X226" s="72"/>
      <c r="Y226" s="73"/>
      <c r="Z226" s="73"/>
      <c r="AA226" s="73"/>
      <c r="AB226" s="78"/>
      <c r="AC226" s="78"/>
      <c r="AD226" s="78"/>
      <c r="AE226" s="78"/>
      <c r="AF226" s="78"/>
      <c r="AG226" s="78"/>
      <c r="AH226" s="78"/>
      <c r="AI226" s="78"/>
      <c r="AJ226" s="78"/>
      <c r="AK226" s="78"/>
      <c r="AL226" s="70"/>
      <c r="AM226" s="72"/>
      <c r="AN226" s="72"/>
      <c r="AO226" s="75"/>
      <c r="AP226" s="78"/>
      <c r="AQ226" s="78"/>
      <c r="AR226" s="78"/>
      <c r="AS226" s="78"/>
      <c r="AT226" s="79"/>
      <c r="AU226" s="79"/>
      <c r="AV226" s="75"/>
      <c r="AW226" s="75"/>
      <c r="AX226" s="78"/>
      <c r="AY226" s="78"/>
      <c r="AZ226" s="78"/>
      <c r="BA226" s="78"/>
      <c r="BB226" s="79"/>
      <c r="BC226" s="79"/>
      <c r="BD226" s="75"/>
      <c r="BE226" s="75"/>
      <c r="BF226" s="78"/>
      <c r="BG226" s="78"/>
      <c r="BH226" s="78"/>
      <c r="BI226" s="78"/>
      <c r="BJ226" s="79"/>
      <c r="BK226" s="79"/>
      <c r="BL226" s="75"/>
      <c r="BM226" s="74"/>
      <c r="BN226" s="75"/>
      <c r="BO226" s="74"/>
      <c r="BP226" s="75"/>
      <c r="BQ226" s="61" t="e">
        <f>VLOOKUP(V226&amp;W226&amp;X226,'R5参照用'!$AJ$3:$AK$101,2,0)</f>
        <v>#N/A</v>
      </c>
      <c r="BR226" s="2" t="str">
        <f t="shared" si="3"/>
        <v/>
      </c>
      <c r="BS226" s="2">
        <v>222</v>
      </c>
      <c r="BT226" s="2" t="str">
        <f>IF($G226&lt;&gt;"R3","",COUNTIF(G$5:G226,BT$4))</f>
        <v/>
      </c>
      <c r="BU226" s="2" t="str">
        <f>IF($G226&lt;&gt;"R2","",COUNTIF(G$5:G226,BU$4))</f>
        <v/>
      </c>
    </row>
    <row r="227" spans="1:73" ht="21.75" customHeight="1" x14ac:dyDescent="0.3">
      <c r="A227" s="196" t="str">
        <f>表紙!$H$11</f>
        <v>28365</v>
      </c>
      <c r="B227" s="70"/>
      <c r="C227" s="70"/>
      <c r="D227" s="71"/>
      <c r="E227" s="70"/>
      <c r="F227" s="196" t="str">
        <f>IFERROR(VLOOKUP($A227&amp;"-"&amp;$BS227,'R5参照用'!$AU$3:$BB$4178,5,0),"")</f>
        <v/>
      </c>
      <c r="G227" s="196" t="str">
        <f>IFERROR(VLOOKUP($A227&amp;"-"&amp;$BS227,'R5参照用'!$AU$3:$BB$4178,3,0),"")</f>
        <v/>
      </c>
      <c r="H227" s="197" t="str">
        <f>IFERROR(VLOOKUP($A227&amp;"-"&amp;$BS227,'R5参照用'!$AU$3:$BB$4178,8,0),"")</f>
        <v/>
      </c>
      <c r="I227" s="198" t="s">
        <v>808</v>
      </c>
      <c r="J227" s="72"/>
      <c r="K227" s="198" t="s">
        <v>5</v>
      </c>
      <c r="L227" s="72"/>
      <c r="M227" s="198" t="s">
        <v>6</v>
      </c>
      <c r="N227" s="198" t="s">
        <v>808</v>
      </c>
      <c r="O227" s="72"/>
      <c r="P227" s="198" t="s">
        <v>5</v>
      </c>
      <c r="Q227" s="72"/>
      <c r="R227" s="198" t="s">
        <v>6</v>
      </c>
      <c r="S227" s="78"/>
      <c r="T227" s="78"/>
      <c r="U227" s="209"/>
      <c r="V227" s="72"/>
      <c r="W227" s="72"/>
      <c r="X227" s="72"/>
      <c r="Y227" s="73"/>
      <c r="Z227" s="73"/>
      <c r="AA227" s="73"/>
      <c r="AB227" s="78"/>
      <c r="AC227" s="78"/>
      <c r="AD227" s="78"/>
      <c r="AE227" s="78"/>
      <c r="AF227" s="78"/>
      <c r="AG227" s="78"/>
      <c r="AH227" s="78"/>
      <c r="AI227" s="78"/>
      <c r="AJ227" s="78"/>
      <c r="AK227" s="78"/>
      <c r="AL227" s="70"/>
      <c r="AM227" s="72"/>
      <c r="AN227" s="72"/>
      <c r="AO227" s="75"/>
      <c r="AP227" s="78"/>
      <c r="AQ227" s="78"/>
      <c r="AR227" s="78"/>
      <c r="AS227" s="78"/>
      <c r="AT227" s="79"/>
      <c r="AU227" s="79"/>
      <c r="AV227" s="75"/>
      <c r="AW227" s="75"/>
      <c r="AX227" s="78"/>
      <c r="AY227" s="78"/>
      <c r="AZ227" s="78"/>
      <c r="BA227" s="78"/>
      <c r="BB227" s="79"/>
      <c r="BC227" s="79"/>
      <c r="BD227" s="75"/>
      <c r="BE227" s="75"/>
      <c r="BF227" s="78"/>
      <c r="BG227" s="78"/>
      <c r="BH227" s="78"/>
      <c r="BI227" s="78"/>
      <c r="BJ227" s="79"/>
      <c r="BK227" s="79"/>
      <c r="BL227" s="75"/>
      <c r="BM227" s="74"/>
      <c r="BN227" s="75"/>
      <c r="BO227" s="74"/>
      <c r="BP227" s="75"/>
      <c r="BQ227" s="61" t="e">
        <f>VLOOKUP(V227&amp;W227&amp;X227,'R5参照用'!$AJ$3:$AK$101,2,0)</f>
        <v>#N/A</v>
      </c>
      <c r="BR227" s="2" t="str">
        <f t="shared" si="3"/>
        <v/>
      </c>
      <c r="BS227" s="2">
        <v>223</v>
      </c>
      <c r="BT227" s="2" t="str">
        <f>IF($G227&lt;&gt;"R3","",COUNTIF(G$5:G227,BT$4))</f>
        <v/>
      </c>
      <c r="BU227" s="2" t="str">
        <f>IF($G227&lt;&gt;"R2","",COUNTIF(G$5:G227,BU$4))</f>
        <v/>
      </c>
    </row>
    <row r="228" spans="1:73" ht="21.75" customHeight="1" x14ac:dyDescent="0.3">
      <c r="A228" s="196" t="str">
        <f>表紙!$H$11</f>
        <v>28365</v>
      </c>
      <c r="B228" s="70"/>
      <c r="C228" s="70"/>
      <c r="D228" s="71"/>
      <c r="E228" s="70"/>
      <c r="F228" s="196" t="str">
        <f>IFERROR(VLOOKUP($A228&amp;"-"&amp;$BS228,'R5参照用'!$AU$3:$BB$4178,5,0),"")</f>
        <v/>
      </c>
      <c r="G228" s="196" t="str">
        <f>IFERROR(VLOOKUP($A228&amp;"-"&amp;$BS228,'R5参照用'!$AU$3:$BB$4178,3,0),"")</f>
        <v/>
      </c>
      <c r="H228" s="197" t="str">
        <f>IFERROR(VLOOKUP($A228&amp;"-"&amp;$BS228,'R5参照用'!$AU$3:$BB$4178,8,0),"")</f>
        <v/>
      </c>
      <c r="I228" s="198" t="s">
        <v>808</v>
      </c>
      <c r="J228" s="72"/>
      <c r="K228" s="198" t="s">
        <v>5</v>
      </c>
      <c r="L228" s="72"/>
      <c r="M228" s="198" t="s">
        <v>6</v>
      </c>
      <c r="N228" s="198" t="s">
        <v>808</v>
      </c>
      <c r="O228" s="72"/>
      <c r="P228" s="198" t="s">
        <v>5</v>
      </c>
      <c r="Q228" s="72"/>
      <c r="R228" s="198" t="s">
        <v>6</v>
      </c>
      <c r="S228" s="78"/>
      <c r="T228" s="78"/>
      <c r="U228" s="209"/>
      <c r="V228" s="72"/>
      <c r="W228" s="72"/>
      <c r="X228" s="72"/>
      <c r="Y228" s="73"/>
      <c r="Z228" s="73"/>
      <c r="AA228" s="73"/>
      <c r="AB228" s="78"/>
      <c r="AC228" s="78"/>
      <c r="AD228" s="78"/>
      <c r="AE228" s="78"/>
      <c r="AF228" s="78"/>
      <c r="AG228" s="78"/>
      <c r="AH228" s="78"/>
      <c r="AI228" s="78"/>
      <c r="AJ228" s="78"/>
      <c r="AK228" s="78"/>
      <c r="AL228" s="70"/>
      <c r="AM228" s="72"/>
      <c r="AN228" s="72"/>
      <c r="AO228" s="75"/>
      <c r="AP228" s="78"/>
      <c r="AQ228" s="78"/>
      <c r="AR228" s="78"/>
      <c r="AS228" s="78"/>
      <c r="AT228" s="79"/>
      <c r="AU228" s="79"/>
      <c r="AV228" s="75"/>
      <c r="AW228" s="75"/>
      <c r="AX228" s="78"/>
      <c r="AY228" s="78"/>
      <c r="AZ228" s="78"/>
      <c r="BA228" s="78"/>
      <c r="BB228" s="79"/>
      <c r="BC228" s="79"/>
      <c r="BD228" s="75"/>
      <c r="BE228" s="75"/>
      <c r="BF228" s="78"/>
      <c r="BG228" s="78"/>
      <c r="BH228" s="78"/>
      <c r="BI228" s="78"/>
      <c r="BJ228" s="79"/>
      <c r="BK228" s="79"/>
      <c r="BL228" s="75"/>
      <c r="BM228" s="74"/>
      <c r="BN228" s="75"/>
      <c r="BO228" s="74"/>
      <c r="BP228" s="75"/>
      <c r="BQ228" s="61" t="e">
        <f>VLOOKUP(V228&amp;W228&amp;X228,'R5参照用'!$AJ$3:$AK$101,2,0)</f>
        <v>#N/A</v>
      </c>
      <c r="BR228" s="2" t="str">
        <f t="shared" si="3"/>
        <v/>
      </c>
      <c r="BS228" s="2">
        <v>224</v>
      </c>
      <c r="BT228" s="2" t="str">
        <f>IF($G228&lt;&gt;"R3","",COUNTIF(G$5:G228,BT$4))</f>
        <v/>
      </c>
      <c r="BU228" s="2" t="str">
        <f>IF($G228&lt;&gt;"R2","",COUNTIF(G$5:G228,BU$4))</f>
        <v/>
      </c>
    </row>
    <row r="229" spans="1:73" ht="21.75" customHeight="1" x14ac:dyDescent="0.3">
      <c r="A229" s="196" t="str">
        <f>表紙!$H$11</f>
        <v>28365</v>
      </c>
      <c r="B229" s="70"/>
      <c r="C229" s="70"/>
      <c r="D229" s="71"/>
      <c r="E229" s="70"/>
      <c r="F229" s="196" t="str">
        <f>IFERROR(VLOOKUP($A229&amp;"-"&amp;$BS229,'R5参照用'!$AU$3:$BB$4178,5,0),"")</f>
        <v/>
      </c>
      <c r="G229" s="196" t="str">
        <f>IFERROR(VLOOKUP($A229&amp;"-"&amp;$BS229,'R5参照用'!$AU$3:$BB$4178,3,0),"")</f>
        <v/>
      </c>
      <c r="H229" s="197" t="str">
        <f>IFERROR(VLOOKUP($A229&amp;"-"&amp;$BS229,'R5参照用'!$AU$3:$BB$4178,8,0),"")</f>
        <v/>
      </c>
      <c r="I229" s="198" t="s">
        <v>808</v>
      </c>
      <c r="J229" s="72"/>
      <c r="K229" s="198" t="s">
        <v>5</v>
      </c>
      <c r="L229" s="72"/>
      <c r="M229" s="198" t="s">
        <v>6</v>
      </c>
      <c r="N229" s="198" t="s">
        <v>808</v>
      </c>
      <c r="O229" s="72"/>
      <c r="P229" s="198" t="s">
        <v>5</v>
      </c>
      <c r="Q229" s="72"/>
      <c r="R229" s="198" t="s">
        <v>6</v>
      </c>
      <c r="S229" s="78"/>
      <c r="T229" s="78"/>
      <c r="U229" s="209"/>
      <c r="V229" s="72"/>
      <c r="W229" s="72"/>
      <c r="X229" s="72"/>
      <c r="Y229" s="73"/>
      <c r="Z229" s="73"/>
      <c r="AA229" s="73"/>
      <c r="AB229" s="78"/>
      <c r="AC229" s="78"/>
      <c r="AD229" s="78"/>
      <c r="AE229" s="78"/>
      <c r="AF229" s="78"/>
      <c r="AG229" s="78"/>
      <c r="AH229" s="78"/>
      <c r="AI229" s="78"/>
      <c r="AJ229" s="78"/>
      <c r="AK229" s="78"/>
      <c r="AL229" s="70"/>
      <c r="AM229" s="72"/>
      <c r="AN229" s="72"/>
      <c r="AO229" s="75"/>
      <c r="AP229" s="78"/>
      <c r="AQ229" s="78"/>
      <c r="AR229" s="78"/>
      <c r="AS229" s="78"/>
      <c r="AT229" s="79"/>
      <c r="AU229" s="79"/>
      <c r="AV229" s="75"/>
      <c r="AW229" s="75"/>
      <c r="AX229" s="78"/>
      <c r="AY229" s="78"/>
      <c r="AZ229" s="78"/>
      <c r="BA229" s="78"/>
      <c r="BB229" s="79"/>
      <c r="BC229" s="79"/>
      <c r="BD229" s="75"/>
      <c r="BE229" s="75"/>
      <c r="BF229" s="78"/>
      <c r="BG229" s="78"/>
      <c r="BH229" s="78"/>
      <c r="BI229" s="78"/>
      <c r="BJ229" s="79"/>
      <c r="BK229" s="79"/>
      <c r="BL229" s="75"/>
      <c r="BM229" s="74"/>
      <c r="BN229" s="75"/>
      <c r="BO229" s="74"/>
      <c r="BP229" s="75"/>
      <c r="BQ229" s="61" t="e">
        <f>VLOOKUP(V229&amp;W229&amp;X229,'R5参照用'!$AJ$3:$AK$101,2,0)</f>
        <v>#N/A</v>
      </c>
      <c r="BR229" s="2" t="str">
        <f t="shared" si="3"/>
        <v/>
      </c>
      <c r="BS229" s="2">
        <v>225</v>
      </c>
      <c r="BT229" s="2" t="str">
        <f>IF($G229&lt;&gt;"R3","",COUNTIF(G$5:G229,BT$4))</f>
        <v/>
      </c>
      <c r="BU229" s="2" t="str">
        <f>IF($G229&lt;&gt;"R2","",COUNTIF(G$5:G229,BU$4))</f>
        <v/>
      </c>
    </row>
    <row r="230" spans="1:73" ht="21.75" customHeight="1" x14ac:dyDescent="0.3">
      <c r="A230" s="196" t="str">
        <f>表紙!$H$11</f>
        <v>28365</v>
      </c>
      <c r="B230" s="70"/>
      <c r="C230" s="70"/>
      <c r="D230" s="71"/>
      <c r="E230" s="70"/>
      <c r="F230" s="196" t="str">
        <f>IFERROR(VLOOKUP($A230&amp;"-"&amp;$BS230,'R5参照用'!$AU$3:$BB$4178,5,0),"")</f>
        <v/>
      </c>
      <c r="G230" s="196" t="str">
        <f>IFERROR(VLOOKUP($A230&amp;"-"&amp;$BS230,'R5参照用'!$AU$3:$BB$4178,3,0),"")</f>
        <v/>
      </c>
      <c r="H230" s="197" t="str">
        <f>IFERROR(VLOOKUP($A230&amp;"-"&amp;$BS230,'R5参照用'!$AU$3:$BB$4178,8,0),"")</f>
        <v/>
      </c>
      <c r="I230" s="198" t="s">
        <v>808</v>
      </c>
      <c r="J230" s="72"/>
      <c r="K230" s="198" t="s">
        <v>5</v>
      </c>
      <c r="L230" s="72"/>
      <c r="M230" s="198" t="s">
        <v>6</v>
      </c>
      <c r="N230" s="198" t="s">
        <v>808</v>
      </c>
      <c r="O230" s="72"/>
      <c r="P230" s="198" t="s">
        <v>5</v>
      </c>
      <c r="Q230" s="72"/>
      <c r="R230" s="198" t="s">
        <v>6</v>
      </c>
      <c r="S230" s="78"/>
      <c r="T230" s="78"/>
      <c r="U230" s="209"/>
      <c r="V230" s="72"/>
      <c r="W230" s="72"/>
      <c r="X230" s="72"/>
      <c r="Y230" s="73"/>
      <c r="Z230" s="73"/>
      <c r="AA230" s="73"/>
      <c r="AB230" s="78"/>
      <c r="AC230" s="78"/>
      <c r="AD230" s="78"/>
      <c r="AE230" s="78"/>
      <c r="AF230" s="78"/>
      <c r="AG230" s="78"/>
      <c r="AH230" s="78"/>
      <c r="AI230" s="78"/>
      <c r="AJ230" s="78"/>
      <c r="AK230" s="78"/>
      <c r="AL230" s="70"/>
      <c r="AM230" s="72"/>
      <c r="AN230" s="72"/>
      <c r="AO230" s="75"/>
      <c r="AP230" s="78"/>
      <c r="AQ230" s="78"/>
      <c r="AR230" s="78"/>
      <c r="AS230" s="78"/>
      <c r="AT230" s="79"/>
      <c r="AU230" s="79"/>
      <c r="AV230" s="75"/>
      <c r="AW230" s="75"/>
      <c r="AX230" s="78"/>
      <c r="AY230" s="78"/>
      <c r="AZ230" s="78"/>
      <c r="BA230" s="78"/>
      <c r="BB230" s="79"/>
      <c r="BC230" s="79"/>
      <c r="BD230" s="75"/>
      <c r="BE230" s="75"/>
      <c r="BF230" s="78"/>
      <c r="BG230" s="78"/>
      <c r="BH230" s="78"/>
      <c r="BI230" s="78"/>
      <c r="BJ230" s="79"/>
      <c r="BK230" s="79"/>
      <c r="BL230" s="75"/>
      <c r="BM230" s="74"/>
      <c r="BN230" s="75"/>
      <c r="BO230" s="74"/>
      <c r="BP230" s="75"/>
      <c r="BQ230" s="61" t="e">
        <f>VLOOKUP(V230&amp;W230&amp;X230,'R5参照用'!$AJ$3:$AK$101,2,0)</f>
        <v>#N/A</v>
      </c>
      <c r="BR230" s="2" t="str">
        <f t="shared" si="3"/>
        <v/>
      </c>
      <c r="BS230" s="2">
        <v>226</v>
      </c>
      <c r="BT230" s="2" t="str">
        <f>IF($G230&lt;&gt;"R3","",COUNTIF(G$5:G230,BT$4))</f>
        <v/>
      </c>
      <c r="BU230" s="2" t="str">
        <f>IF($G230&lt;&gt;"R2","",COUNTIF(G$5:G230,BU$4))</f>
        <v/>
      </c>
    </row>
    <row r="231" spans="1:73" ht="21.75" customHeight="1" x14ac:dyDescent="0.3">
      <c r="A231" s="196" t="str">
        <f>表紙!$H$11</f>
        <v>28365</v>
      </c>
      <c r="B231" s="70"/>
      <c r="C231" s="70"/>
      <c r="D231" s="71"/>
      <c r="E231" s="70"/>
      <c r="F231" s="196" t="str">
        <f>IFERROR(VLOOKUP($A231&amp;"-"&amp;$BS231,'R5参照用'!$AU$3:$BB$4178,5,0),"")</f>
        <v/>
      </c>
      <c r="G231" s="196" t="str">
        <f>IFERROR(VLOOKUP($A231&amp;"-"&amp;$BS231,'R5参照用'!$AU$3:$BB$4178,3,0),"")</f>
        <v/>
      </c>
      <c r="H231" s="197" t="str">
        <f>IFERROR(VLOOKUP($A231&amp;"-"&amp;$BS231,'R5参照用'!$AU$3:$BB$4178,8,0),"")</f>
        <v/>
      </c>
      <c r="I231" s="198" t="s">
        <v>808</v>
      </c>
      <c r="J231" s="72"/>
      <c r="K231" s="198" t="s">
        <v>5</v>
      </c>
      <c r="L231" s="72"/>
      <c r="M231" s="198" t="s">
        <v>6</v>
      </c>
      <c r="N231" s="198" t="s">
        <v>808</v>
      </c>
      <c r="O231" s="72"/>
      <c r="P231" s="198" t="s">
        <v>5</v>
      </c>
      <c r="Q231" s="72"/>
      <c r="R231" s="198" t="s">
        <v>6</v>
      </c>
      <c r="S231" s="78"/>
      <c r="T231" s="78"/>
      <c r="U231" s="209"/>
      <c r="V231" s="72"/>
      <c r="W231" s="72"/>
      <c r="X231" s="72"/>
      <c r="Y231" s="73"/>
      <c r="Z231" s="73"/>
      <c r="AA231" s="73"/>
      <c r="AB231" s="78"/>
      <c r="AC231" s="78"/>
      <c r="AD231" s="78"/>
      <c r="AE231" s="78"/>
      <c r="AF231" s="78"/>
      <c r="AG231" s="78"/>
      <c r="AH231" s="78"/>
      <c r="AI231" s="78"/>
      <c r="AJ231" s="78"/>
      <c r="AK231" s="78"/>
      <c r="AL231" s="70"/>
      <c r="AM231" s="72"/>
      <c r="AN231" s="72"/>
      <c r="AO231" s="75"/>
      <c r="AP231" s="78"/>
      <c r="AQ231" s="78"/>
      <c r="AR231" s="78"/>
      <c r="AS231" s="78"/>
      <c r="AT231" s="79"/>
      <c r="AU231" s="79"/>
      <c r="AV231" s="75"/>
      <c r="AW231" s="75"/>
      <c r="AX231" s="78"/>
      <c r="AY231" s="78"/>
      <c r="AZ231" s="78"/>
      <c r="BA231" s="78"/>
      <c r="BB231" s="79"/>
      <c r="BC231" s="79"/>
      <c r="BD231" s="75"/>
      <c r="BE231" s="75"/>
      <c r="BF231" s="78"/>
      <c r="BG231" s="78"/>
      <c r="BH231" s="78"/>
      <c r="BI231" s="78"/>
      <c r="BJ231" s="79"/>
      <c r="BK231" s="79"/>
      <c r="BL231" s="75"/>
      <c r="BM231" s="74"/>
      <c r="BN231" s="75"/>
      <c r="BO231" s="74"/>
      <c r="BP231" s="75"/>
      <c r="BQ231" s="61" t="e">
        <f>VLOOKUP(V231&amp;W231&amp;X231,'R5参照用'!$AJ$3:$AK$101,2,0)</f>
        <v>#N/A</v>
      </c>
      <c r="BR231" s="2" t="str">
        <f t="shared" si="3"/>
        <v/>
      </c>
      <c r="BS231" s="2">
        <v>227</v>
      </c>
      <c r="BT231" s="2" t="str">
        <f>IF($G231&lt;&gt;"R3","",COUNTIF(G$5:G231,BT$4))</f>
        <v/>
      </c>
      <c r="BU231" s="2" t="str">
        <f>IF($G231&lt;&gt;"R2","",COUNTIF(G$5:G231,BU$4))</f>
        <v/>
      </c>
    </row>
    <row r="232" spans="1:73" ht="21.75" customHeight="1" x14ac:dyDescent="0.3">
      <c r="A232" s="196" t="str">
        <f>表紙!$H$11</f>
        <v>28365</v>
      </c>
      <c r="B232" s="70"/>
      <c r="C232" s="70"/>
      <c r="D232" s="71"/>
      <c r="E232" s="70"/>
      <c r="F232" s="196" t="str">
        <f>IFERROR(VLOOKUP($A232&amp;"-"&amp;$BS232,'R5参照用'!$AU$3:$BB$4178,5,0),"")</f>
        <v/>
      </c>
      <c r="G232" s="196" t="str">
        <f>IFERROR(VLOOKUP($A232&amp;"-"&amp;$BS232,'R5参照用'!$AU$3:$BB$4178,3,0),"")</f>
        <v/>
      </c>
      <c r="H232" s="197" t="str">
        <f>IFERROR(VLOOKUP($A232&amp;"-"&amp;$BS232,'R5参照用'!$AU$3:$BB$4178,8,0),"")</f>
        <v/>
      </c>
      <c r="I232" s="198" t="s">
        <v>808</v>
      </c>
      <c r="J232" s="72"/>
      <c r="K232" s="198" t="s">
        <v>5</v>
      </c>
      <c r="L232" s="72"/>
      <c r="M232" s="198" t="s">
        <v>6</v>
      </c>
      <c r="N232" s="198" t="s">
        <v>808</v>
      </c>
      <c r="O232" s="72"/>
      <c r="P232" s="198" t="s">
        <v>5</v>
      </c>
      <c r="Q232" s="72"/>
      <c r="R232" s="198" t="s">
        <v>6</v>
      </c>
      <c r="S232" s="78"/>
      <c r="T232" s="78"/>
      <c r="U232" s="209"/>
      <c r="V232" s="72"/>
      <c r="W232" s="72"/>
      <c r="X232" s="72"/>
      <c r="Y232" s="73"/>
      <c r="Z232" s="73"/>
      <c r="AA232" s="73"/>
      <c r="AB232" s="78"/>
      <c r="AC232" s="78"/>
      <c r="AD232" s="78"/>
      <c r="AE232" s="78"/>
      <c r="AF232" s="78"/>
      <c r="AG232" s="78"/>
      <c r="AH232" s="78"/>
      <c r="AI232" s="78"/>
      <c r="AJ232" s="78"/>
      <c r="AK232" s="78"/>
      <c r="AL232" s="70"/>
      <c r="AM232" s="72"/>
      <c r="AN232" s="72"/>
      <c r="AO232" s="75"/>
      <c r="AP232" s="78"/>
      <c r="AQ232" s="78"/>
      <c r="AR232" s="78"/>
      <c r="AS232" s="78"/>
      <c r="AT232" s="79"/>
      <c r="AU232" s="79"/>
      <c r="AV232" s="75"/>
      <c r="AW232" s="75"/>
      <c r="AX232" s="78"/>
      <c r="AY232" s="78"/>
      <c r="AZ232" s="78"/>
      <c r="BA232" s="78"/>
      <c r="BB232" s="79"/>
      <c r="BC232" s="79"/>
      <c r="BD232" s="75"/>
      <c r="BE232" s="75"/>
      <c r="BF232" s="78"/>
      <c r="BG232" s="78"/>
      <c r="BH232" s="78"/>
      <c r="BI232" s="78"/>
      <c r="BJ232" s="79"/>
      <c r="BK232" s="79"/>
      <c r="BL232" s="75"/>
      <c r="BM232" s="74"/>
      <c r="BN232" s="75"/>
      <c r="BO232" s="74"/>
      <c r="BP232" s="75"/>
      <c r="BQ232" s="61" t="e">
        <f>VLOOKUP(V232&amp;W232&amp;X232,'R5参照用'!$AJ$3:$AK$101,2,0)</f>
        <v>#N/A</v>
      </c>
      <c r="BR232" s="2" t="str">
        <f t="shared" si="3"/>
        <v/>
      </c>
      <c r="BS232" s="2">
        <v>228</v>
      </c>
      <c r="BT232" s="2" t="str">
        <f>IF($G232&lt;&gt;"R3","",COUNTIF(G$5:G232,BT$4))</f>
        <v/>
      </c>
      <c r="BU232" s="2" t="str">
        <f>IF($G232&lt;&gt;"R2","",COUNTIF(G$5:G232,BU$4))</f>
        <v/>
      </c>
    </row>
    <row r="233" spans="1:73" ht="21.75" customHeight="1" x14ac:dyDescent="0.3">
      <c r="A233" s="196" t="str">
        <f>表紙!$H$11</f>
        <v>28365</v>
      </c>
      <c r="B233" s="70"/>
      <c r="C233" s="70"/>
      <c r="D233" s="71"/>
      <c r="E233" s="70"/>
      <c r="F233" s="196" t="str">
        <f>IFERROR(VLOOKUP($A233&amp;"-"&amp;$BS233,'R5参照用'!$AU$3:$BB$4178,5,0),"")</f>
        <v/>
      </c>
      <c r="G233" s="196" t="str">
        <f>IFERROR(VLOOKUP($A233&amp;"-"&amp;$BS233,'R5参照用'!$AU$3:$BB$4178,3,0),"")</f>
        <v/>
      </c>
      <c r="H233" s="197" t="str">
        <f>IFERROR(VLOOKUP($A233&amp;"-"&amp;$BS233,'R5参照用'!$AU$3:$BB$4178,8,0),"")</f>
        <v/>
      </c>
      <c r="I233" s="198" t="s">
        <v>808</v>
      </c>
      <c r="J233" s="72"/>
      <c r="K233" s="198" t="s">
        <v>5</v>
      </c>
      <c r="L233" s="72"/>
      <c r="M233" s="198" t="s">
        <v>6</v>
      </c>
      <c r="N233" s="198" t="s">
        <v>808</v>
      </c>
      <c r="O233" s="72"/>
      <c r="P233" s="198" t="s">
        <v>5</v>
      </c>
      <c r="Q233" s="72"/>
      <c r="R233" s="198" t="s">
        <v>6</v>
      </c>
      <c r="S233" s="78"/>
      <c r="T233" s="78"/>
      <c r="U233" s="209"/>
      <c r="V233" s="72"/>
      <c r="W233" s="72"/>
      <c r="X233" s="72"/>
      <c r="Y233" s="73"/>
      <c r="Z233" s="73"/>
      <c r="AA233" s="73"/>
      <c r="AB233" s="78"/>
      <c r="AC233" s="78"/>
      <c r="AD233" s="78"/>
      <c r="AE233" s="78"/>
      <c r="AF233" s="78"/>
      <c r="AG233" s="78"/>
      <c r="AH233" s="78"/>
      <c r="AI233" s="78"/>
      <c r="AJ233" s="78"/>
      <c r="AK233" s="78"/>
      <c r="AL233" s="70"/>
      <c r="AM233" s="72"/>
      <c r="AN233" s="72"/>
      <c r="AO233" s="75"/>
      <c r="AP233" s="78"/>
      <c r="AQ233" s="78"/>
      <c r="AR233" s="78"/>
      <c r="AS233" s="78"/>
      <c r="AT233" s="79"/>
      <c r="AU233" s="79"/>
      <c r="AV233" s="75"/>
      <c r="AW233" s="75"/>
      <c r="AX233" s="78"/>
      <c r="AY233" s="78"/>
      <c r="AZ233" s="78"/>
      <c r="BA233" s="78"/>
      <c r="BB233" s="79"/>
      <c r="BC233" s="79"/>
      <c r="BD233" s="75"/>
      <c r="BE233" s="75"/>
      <c r="BF233" s="78"/>
      <c r="BG233" s="78"/>
      <c r="BH233" s="78"/>
      <c r="BI233" s="78"/>
      <c r="BJ233" s="79"/>
      <c r="BK233" s="79"/>
      <c r="BL233" s="75"/>
      <c r="BM233" s="74"/>
      <c r="BN233" s="75"/>
      <c r="BO233" s="74"/>
      <c r="BP233" s="75"/>
      <c r="BQ233" s="61" t="e">
        <f>VLOOKUP(V233&amp;W233&amp;X233,'R5参照用'!$AJ$3:$AK$101,2,0)</f>
        <v>#N/A</v>
      </c>
      <c r="BR233" s="2" t="str">
        <f t="shared" si="3"/>
        <v/>
      </c>
      <c r="BS233" s="2">
        <v>229</v>
      </c>
      <c r="BT233" s="2" t="str">
        <f>IF($G233&lt;&gt;"R3","",COUNTIF(G$5:G233,BT$4))</f>
        <v/>
      </c>
      <c r="BU233" s="2" t="str">
        <f>IF($G233&lt;&gt;"R2","",COUNTIF(G$5:G233,BU$4))</f>
        <v/>
      </c>
    </row>
    <row r="234" spans="1:73" ht="21.75" customHeight="1" x14ac:dyDescent="0.3">
      <c r="A234" s="196" t="str">
        <f>表紙!$H$11</f>
        <v>28365</v>
      </c>
      <c r="B234" s="70"/>
      <c r="C234" s="70"/>
      <c r="D234" s="71"/>
      <c r="E234" s="70"/>
      <c r="F234" s="196" t="str">
        <f>IFERROR(VLOOKUP($A234&amp;"-"&amp;$BS234,'R5参照用'!$AU$3:$BB$4178,5,0),"")</f>
        <v/>
      </c>
      <c r="G234" s="196" t="str">
        <f>IFERROR(VLOOKUP($A234&amp;"-"&amp;$BS234,'R5参照用'!$AU$3:$BB$4178,3,0),"")</f>
        <v/>
      </c>
      <c r="H234" s="197" t="str">
        <f>IFERROR(VLOOKUP($A234&amp;"-"&amp;$BS234,'R5参照用'!$AU$3:$BB$4178,8,0),"")</f>
        <v/>
      </c>
      <c r="I234" s="198" t="s">
        <v>808</v>
      </c>
      <c r="J234" s="72"/>
      <c r="K234" s="198" t="s">
        <v>5</v>
      </c>
      <c r="L234" s="72"/>
      <c r="M234" s="198" t="s">
        <v>6</v>
      </c>
      <c r="N234" s="198" t="s">
        <v>808</v>
      </c>
      <c r="O234" s="72"/>
      <c r="P234" s="198" t="s">
        <v>5</v>
      </c>
      <c r="Q234" s="72"/>
      <c r="R234" s="198" t="s">
        <v>6</v>
      </c>
      <c r="S234" s="78"/>
      <c r="T234" s="78"/>
      <c r="U234" s="209"/>
      <c r="V234" s="72"/>
      <c r="W234" s="72"/>
      <c r="X234" s="72"/>
      <c r="Y234" s="73"/>
      <c r="Z234" s="73"/>
      <c r="AA234" s="73"/>
      <c r="AB234" s="78"/>
      <c r="AC234" s="78"/>
      <c r="AD234" s="78"/>
      <c r="AE234" s="78"/>
      <c r="AF234" s="78"/>
      <c r="AG234" s="78"/>
      <c r="AH234" s="78"/>
      <c r="AI234" s="78"/>
      <c r="AJ234" s="78"/>
      <c r="AK234" s="78"/>
      <c r="AL234" s="70"/>
      <c r="AM234" s="72"/>
      <c r="AN234" s="72"/>
      <c r="AO234" s="75"/>
      <c r="AP234" s="78"/>
      <c r="AQ234" s="78"/>
      <c r="AR234" s="78"/>
      <c r="AS234" s="78"/>
      <c r="AT234" s="79"/>
      <c r="AU234" s="79"/>
      <c r="AV234" s="75"/>
      <c r="AW234" s="75"/>
      <c r="AX234" s="78"/>
      <c r="AY234" s="78"/>
      <c r="AZ234" s="78"/>
      <c r="BA234" s="78"/>
      <c r="BB234" s="79"/>
      <c r="BC234" s="79"/>
      <c r="BD234" s="75"/>
      <c r="BE234" s="75"/>
      <c r="BF234" s="78"/>
      <c r="BG234" s="78"/>
      <c r="BH234" s="78"/>
      <c r="BI234" s="78"/>
      <c r="BJ234" s="79"/>
      <c r="BK234" s="79"/>
      <c r="BL234" s="75"/>
      <c r="BM234" s="74"/>
      <c r="BN234" s="75"/>
      <c r="BO234" s="74"/>
      <c r="BP234" s="75"/>
      <c r="BQ234" s="61" t="e">
        <f>VLOOKUP(V234&amp;W234&amp;X234,'R5参照用'!$AJ$3:$AK$101,2,0)</f>
        <v>#N/A</v>
      </c>
      <c r="BR234" s="2" t="str">
        <f t="shared" si="3"/>
        <v/>
      </c>
      <c r="BS234" s="2">
        <v>230</v>
      </c>
      <c r="BT234" s="2" t="str">
        <f>IF($G234&lt;&gt;"R3","",COUNTIF(G$5:G234,BT$4))</f>
        <v/>
      </c>
      <c r="BU234" s="2" t="str">
        <f>IF($G234&lt;&gt;"R2","",COUNTIF(G$5:G234,BU$4))</f>
        <v/>
      </c>
    </row>
    <row r="235" spans="1:73" ht="21.75" customHeight="1" x14ac:dyDescent="0.3">
      <c r="A235" s="196" t="str">
        <f>表紙!$H$11</f>
        <v>28365</v>
      </c>
      <c r="B235" s="70"/>
      <c r="C235" s="70"/>
      <c r="D235" s="71"/>
      <c r="E235" s="70"/>
      <c r="F235" s="196" t="str">
        <f>IFERROR(VLOOKUP($A235&amp;"-"&amp;$BS235,'R5参照用'!$AU$3:$BB$4178,5,0),"")</f>
        <v/>
      </c>
      <c r="G235" s="196" t="str">
        <f>IFERROR(VLOOKUP($A235&amp;"-"&amp;$BS235,'R5参照用'!$AU$3:$BB$4178,3,0),"")</f>
        <v/>
      </c>
      <c r="H235" s="197" t="str">
        <f>IFERROR(VLOOKUP($A235&amp;"-"&amp;$BS235,'R5参照用'!$AU$3:$BB$4178,8,0),"")</f>
        <v/>
      </c>
      <c r="I235" s="198" t="s">
        <v>808</v>
      </c>
      <c r="J235" s="72"/>
      <c r="K235" s="198" t="s">
        <v>5</v>
      </c>
      <c r="L235" s="72"/>
      <c r="M235" s="198" t="s">
        <v>6</v>
      </c>
      <c r="N235" s="198" t="s">
        <v>808</v>
      </c>
      <c r="O235" s="72"/>
      <c r="P235" s="198" t="s">
        <v>5</v>
      </c>
      <c r="Q235" s="72"/>
      <c r="R235" s="198" t="s">
        <v>6</v>
      </c>
      <c r="S235" s="78"/>
      <c r="T235" s="78"/>
      <c r="U235" s="209"/>
      <c r="V235" s="72"/>
      <c r="W235" s="72"/>
      <c r="X235" s="72"/>
      <c r="Y235" s="73"/>
      <c r="Z235" s="73"/>
      <c r="AA235" s="73"/>
      <c r="AB235" s="78"/>
      <c r="AC235" s="78"/>
      <c r="AD235" s="78"/>
      <c r="AE235" s="78"/>
      <c r="AF235" s="78"/>
      <c r="AG235" s="78"/>
      <c r="AH235" s="78"/>
      <c r="AI235" s="78"/>
      <c r="AJ235" s="78"/>
      <c r="AK235" s="78"/>
      <c r="AL235" s="70"/>
      <c r="AM235" s="72"/>
      <c r="AN235" s="72"/>
      <c r="AO235" s="75"/>
      <c r="AP235" s="78"/>
      <c r="AQ235" s="78"/>
      <c r="AR235" s="78"/>
      <c r="AS235" s="78"/>
      <c r="AT235" s="79"/>
      <c r="AU235" s="79"/>
      <c r="AV235" s="75"/>
      <c r="AW235" s="75"/>
      <c r="AX235" s="78"/>
      <c r="AY235" s="78"/>
      <c r="AZ235" s="78"/>
      <c r="BA235" s="78"/>
      <c r="BB235" s="79"/>
      <c r="BC235" s="79"/>
      <c r="BD235" s="75"/>
      <c r="BE235" s="75"/>
      <c r="BF235" s="78"/>
      <c r="BG235" s="78"/>
      <c r="BH235" s="78"/>
      <c r="BI235" s="78"/>
      <c r="BJ235" s="79"/>
      <c r="BK235" s="79"/>
      <c r="BL235" s="75"/>
      <c r="BM235" s="74"/>
      <c r="BN235" s="75"/>
      <c r="BO235" s="74"/>
      <c r="BP235" s="75"/>
      <c r="BQ235" s="61" t="e">
        <f>VLOOKUP(V235&amp;W235&amp;X235,'R5参照用'!$AJ$3:$AK$101,2,0)</f>
        <v>#N/A</v>
      </c>
      <c r="BR235" s="2" t="str">
        <f t="shared" si="3"/>
        <v/>
      </c>
      <c r="BS235" s="2">
        <v>231</v>
      </c>
      <c r="BT235" s="2" t="str">
        <f>IF($G235&lt;&gt;"R3","",COUNTIF(G$5:G235,BT$4))</f>
        <v/>
      </c>
      <c r="BU235" s="2" t="str">
        <f>IF($G235&lt;&gt;"R2","",COUNTIF(G$5:G235,BU$4))</f>
        <v/>
      </c>
    </row>
    <row r="236" spans="1:73" ht="21.75" customHeight="1" x14ac:dyDescent="0.3">
      <c r="A236" s="196" t="str">
        <f>表紙!$H$11</f>
        <v>28365</v>
      </c>
      <c r="B236" s="70"/>
      <c r="C236" s="70"/>
      <c r="D236" s="71"/>
      <c r="E236" s="70"/>
      <c r="F236" s="196" t="str">
        <f>IFERROR(VLOOKUP($A236&amp;"-"&amp;$BS236,'R5参照用'!$AU$3:$BB$4178,5,0),"")</f>
        <v/>
      </c>
      <c r="G236" s="196" t="str">
        <f>IFERROR(VLOOKUP($A236&amp;"-"&amp;$BS236,'R5参照用'!$AU$3:$BB$4178,3,0),"")</f>
        <v/>
      </c>
      <c r="H236" s="197" t="str">
        <f>IFERROR(VLOOKUP($A236&amp;"-"&amp;$BS236,'R5参照用'!$AU$3:$BB$4178,8,0),"")</f>
        <v/>
      </c>
      <c r="I236" s="198" t="s">
        <v>808</v>
      </c>
      <c r="J236" s="72"/>
      <c r="K236" s="198" t="s">
        <v>5</v>
      </c>
      <c r="L236" s="72"/>
      <c r="M236" s="198" t="s">
        <v>6</v>
      </c>
      <c r="N236" s="198" t="s">
        <v>808</v>
      </c>
      <c r="O236" s="72"/>
      <c r="P236" s="198" t="s">
        <v>5</v>
      </c>
      <c r="Q236" s="72"/>
      <c r="R236" s="198" t="s">
        <v>6</v>
      </c>
      <c r="S236" s="78"/>
      <c r="T236" s="78"/>
      <c r="U236" s="209"/>
      <c r="V236" s="72"/>
      <c r="W236" s="72"/>
      <c r="X236" s="72"/>
      <c r="Y236" s="73"/>
      <c r="Z236" s="73"/>
      <c r="AA236" s="73"/>
      <c r="AB236" s="78"/>
      <c r="AC236" s="78"/>
      <c r="AD236" s="78"/>
      <c r="AE236" s="78"/>
      <c r="AF236" s="78"/>
      <c r="AG236" s="78"/>
      <c r="AH236" s="78"/>
      <c r="AI236" s="78"/>
      <c r="AJ236" s="78"/>
      <c r="AK236" s="78"/>
      <c r="AL236" s="70"/>
      <c r="AM236" s="72"/>
      <c r="AN236" s="72"/>
      <c r="AO236" s="75"/>
      <c r="AP236" s="78"/>
      <c r="AQ236" s="78"/>
      <c r="AR236" s="78"/>
      <c r="AS236" s="78"/>
      <c r="AT236" s="79"/>
      <c r="AU236" s="79"/>
      <c r="AV236" s="75"/>
      <c r="AW236" s="75"/>
      <c r="AX236" s="78"/>
      <c r="AY236" s="78"/>
      <c r="AZ236" s="78"/>
      <c r="BA236" s="78"/>
      <c r="BB236" s="79"/>
      <c r="BC236" s="79"/>
      <c r="BD236" s="75"/>
      <c r="BE236" s="75"/>
      <c r="BF236" s="78"/>
      <c r="BG236" s="78"/>
      <c r="BH236" s="78"/>
      <c r="BI236" s="78"/>
      <c r="BJ236" s="79"/>
      <c r="BK236" s="79"/>
      <c r="BL236" s="75"/>
      <c r="BM236" s="74"/>
      <c r="BN236" s="75"/>
      <c r="BO236" s="74"/>
      <c r="BP236" s="75"/>
      <c r="BQ236" s="61" t="e">
        <f>VLOOKUP(V236&amp;W236&amp;X236,'R5参照用'!$AJ$3:$AK$101,2,0)</f>
        <v>#N/A</v>
      </c>
      <c r="BR236" s="2" t="str">
        <f t="shared" si="3"/>
        <v/>
      </c>
      <c r="BS236" s="2">
        <v>232</v>
      </c>
      <c r="BT236" s="2" t="str">
        <f>IF($G236&lt;&gt;"R3","",COUNTIF(G$5:G236,BT$4))</f>
        <v/>
      </c>
      <c r="BU236" s="2" t="str">
        <f>IF($G236&lt;&gt;"R2","",COUNTIF(G$5:G236,BU$4))</f>
        <v/>
      </c>
    </row>
    <row r="237" spans="1:73" ht="21.75" customHeight="1" x14ac:dyDescent="0.3">
      <c r="A237" s="196" t="str">
        <f>表紙!$H$11</f>
        <v>28365</v>
      </c>
      <c r="B237" s="70"/>
      <c r="C237" s="70"/>
      <c r="D237" s="71"/>
      <c r="E237" s="70"/>
      <c r="F237" s="196" t="str">
        <f>IFERROR(VLOOKUP($A237&amp;"-"&amp;$BS237,'R5参照用'!$AU$3:$BB$4178,5,0),"")</f>
        <v/>
      </c>
      <c r="G237" s="196" t="str">
        <f>IFERROR(VLOOKUP($A237&amp;"-"&amp;$BS237,'R5参照用'!$AU$3:$BB$4178,3,0),"")</f>
        <v/>
      </c>
      <c r="H237" s="197" t="str">
        <f>IFERROR(VLOOKUP($A237&amp;"-"&amp;$BS237,'R5参照用'!$AU$3:$BB$4178,8,0),"")</f>
        <v/>
      </c>
      <c r="I237" s="198" t="s">
        <v>808</v>
      </c>
      <c r="J237" s="72"/>
      <c r="K237" s="198" t="s">
        <v>5</v>
      </c>
      <c r="L237" s="72"/>
      <c r="M237" s="198" t="s">
        <v>6</v>
      </c>
      <c r="N237" s="198" t="s">
        <v>808</v>
      </c>
      <c r="O237" s="72"/>
      <c r="P237" s="198" t="s">
        <v>5</v>
      </c>
      <c r="Q237" s="72"/>
      <c r="R237" s="198" t="s">
        <v>6</v>
      </c>
      <c r="S237" s="78"/>
      <c r="T237" s="78"/>
      <c r="U237" s="209"/>
      <c r="V237" s="72"/>
      <c r="W237" s="72"/>
      <c r="X237" s="72"/>
      <c r="Y237" s="73"/>
      <c r="Z237" s="73"/>
      <c r="AA237" s="73"/>
      <c r="AB237" s="78"/>
      <c r="AC237" s="78"/>
      <c r="AD237" s="78"/>
      <c r="AE237" s="78"/>
      <c r="AF237" s="78"/>
      <c r="AG237" s="78"/>
      <c r="AH237" s="78"/>
      <c r="AI237" s="78"/>
      <c r="AJ237" s="78"/>
      <c r="AK237" s="78"/>
      <c r="AL237" s="70"/>
      <c r="AM237" s="72"/>
      <c r="AN237" s="72"/>
      <c r="AO237" s="75"/>
      <c r="AP237" s="78"/>
      <c r="AQ237" s="78"/>
      <c r="AR237" s="78"/>
      <c r="AS237" s="78"/>
      <c r="AT237" s="79"/>
      <c r="AU237" s="79"/>
      <c r="AV237" s="75"/>
      <c r="AW237" s="75"/>
      <c r="AX237" s="78"/>
      <c r="AY237" s="78"/>
      <c r="AZ237" s="78"/>
      <c r="BA237" s="78"/>
      <c r="BB237" s="79"/>
      <c r="BC237" s="79"/>
      <c r="BD237" s="75"/>
      <c r="BE237" s="75"/>
      <c r="BF237" s="78"/>
      <c r="BG237" s="78"/>
      <c r="BH237" s="78"/>
      <c r="BI237" s="78"/>
      <c r="BJ237" s="79"/>
      <c r="BK237" s="79"/>
      <c r="BL237" s="75"/>
      <c r="BM237" s="74"/>
      <c r="BN237" s="75"/>
      <c r="BO237" s="74"/>
      <c r="BP237" s="75"/>
      <c r="BQ237" s="61" t="e">
        <f>VLOOKUP(V237&amp;W237&amp;X237,'R5参照用'!$AJ$3:$AK$101,2,0)</f>
        <v>#N/A</v>
      </c>
      <c r="BR237" s="2" t="str">
        <f t="shared" si="3"/>
        <v/>
      </c>
      <c r="BS237" s="2">
        <v>233</v>
      </c>
      <c r="BT237" s="2" t="str">
        <f>IF($G237&lt;&gt;"R3","",COUNTIF(G$5:G237,BT$4))</f>
        <v/>
      </c>
      <c r="BU237" s="2" t="str">
        <f>IF($G237&lt;&gt;"R2","",COUNTIF(G$5:G237,BU$4))</f>
        <v/>
      </c>
    </row>
    <row r="238" spans="1:73" ht="21.75" customHeight="1" x14ac:dyDescent="0.3">
      <c r="A238" s="196" t="str">
        <f>表紙!$H$11</f>
        <v>28365</v>
      </c>
      <c r="B238" s="70"/>
      <c r="C238" s="70"/>
      <c r="D238" s="71"/>
      <c r="E238" s="70"/>
      <c r="F238" s="196" t="str">
        <f>IFERROR(VLOOKUP($A238&amp;"-"&amp;$BS238,'R5参照用'!$AU$3:$BB$4178,5,0),"")</f>
        <v/>
      </c>
      <c r="G238" s="196" t="str">
        <f>IFERROR(VLOOKUP($A238&amp;"-"&amp;$BS238,'R5参照用'!$AU$3:$BB$4178,3,0),"")</f>
        <v/>
      </c>
      <c r="H238" s="197" t="str">
        <f>IFERROR(VLOOKUP($A238&amp;"-"&amp;$BS238,'R5参照用'!$AU$3:$BB$4178,8,0),"")</f>
        <v/>
      </c>
      <c r="I238" s="198" t="s">
        <v>808</v>
      </c>
      <c r="J238" s="72"/>
      <c r="K238" s="198" t="s">
        <v>5</v>
      </c>
      <c r="L238" s="72"/>
      <c r="M238" s="198" t="s">
        <v>6</v>
      </c>
      <c r="N238" s="198" t="s">
        <v>808</v>
      </c>
      <c r="O238" s="72"/>
      <c r="P238" s="198" t="s">
        <v>5</v>
      </c>
      <c r="Q238" s="72"/>
      <c r="R238" s="198" t="s">
        <v>6</v>
      </c>
      <c r="S238" s="78"/>
      <c r="T238" s="78"/>
      <c r="U238" s="209"/>
      <c r="V238" s="72"/>
      <c r="W238" s="72"/>
      <c r="X238" s="72"/>
      <c r="Y238" s="73"/>
      <c r="Z238" s="73"/>
      <c r="AA238" s="73"/>
      <c r="AB238" s="78"/>
      <c r="AC238" s="78"/>
      <c r="AD238" s="78"/>
      <c r="AE238" s="78"/>
      <c r="AF238" s="78"/>
      <c r="AG238" s="78"/>
      <c r="AH238" s="78"/>
      <c r="AI238" s="78"/>
      <c r="AJ238" s="78"/>
      <c r="AK238" s="78"/>
      <c r="AL238" s="70"/>
      <c r="AM238" s="72"/>
      <c r="AN238" s="72"/>
      <c r="AO238" s="75"/>
      <c r="AP238" s="78"/>
      <c r="AQ238" s="78"/>
      <c r="AR238" s="78"/>
      <c r="AS238" s="78"/>
      <c r="AT238" s="79"/>
      <c r="AU238" s="79"/>
      <c r="AV238" s="75"/>
      <c r="AW238" s="75"/>
      <c r="AX238" s="78"/>
      <c r="AY238" s="78"/>
      <c r="AZ238" s="78"/>
      <c r="BA238" s="78"/>
      <c r="BB238" s="79"/>
      <c r="BC238" s="79"/>
      <c r="BD238" s="75"/>
      <c r="BE238" s="75"/>
      <c r="BF238" s="78"/>
      <c r="BG238" s="78"/>
      <c r="BH238" s="78"/>
      <c r="BI238" s="78"/>
      <c r="BJ238" s="79"/>
      <c r="BK238" s="79"/>
      <c r="BL238" s="75"/>
      <c r="BM238" s="74"/>
      <c r="BN238" s="75"/>
      <c r="BO238" s="74"/>
      <c r="BP238" s="75"/>
      <c r="BQ238" s="61" t="e">
        <f>VLOOKUP(V238&amp;W238&amp;X238,'R5参照用'!$AJ$3:$AK$101,2,0)</f>
        <v>#N/A</v>
      </c>
      <c r="BR238" s="2" t="str">
        <f t="shared" si="3"/>
        <v/>
      </c>
      <c r="BS238" s="2">
        <v>234</v>
      </c>
      <c r="BT238" s="2" t="str">
        <f>IF($G238&lt;&gt;"R3","",COUNTIF(G$5:G238,BT$4))</f>
        <v/>
      </c>
      <c r="BU238" s="2" t="str">
        <f>IF($G238&lt;&gt;"R2","",COUNTIF(G$5:G238,BU$4))</f>
        <v/>
      </c>
    </row>
    <row r="239" spans="1:73" ht="21.75" customHeight="1" x14ac:dyDescent="0.3">
      <c r="A239" s="196" t="str">
        <f>表紙!$H$11</f>
        <v>28365</v>
      </c>
      <c r="B239" s="70"/>
      <c r="C239" s="70"/>
      <c r="D239" s="71"/>
      <c r="E239" s="70"/>
      <c r="F239" s="196" t="str">
        <f>IFERROR(VLOOKUP($A239&amp;"-"&amp;$BS239,'R5参照用'!$AU$3:$BB$4178,5,0),"")</f>
        <v/>
      </c>
      <c r="G239" s="196" t="str">
        <f>IFERROR(VLOOKUP($A239&amp;"-"&amp;$BS239,'R5参照用'!$AU$3:$BB$4178,3,0),"")</f>
        <v/>
      </c>
      <c r="H239" s="197" t="str">
        <f>IFERROR(VLOOKUP($A239&amp;"-"&amp;$BS239,'R5参照用'!$AU$3:$BB$4178,8,0),"")</f>
        <v/>
      </c>
      <c r="I239" s="198" t="s">
        <v>808</v>
      </c>
      <c r="J239" s="72"/>
      <c r="K239" s="198" t="s">
        <v>5</v>
      </c>
      <c r="L239" s="72"/>
      <c r="M239" s="198" t="s">
        <v>6</v>
      </c>
      <c r="N239" s="198" t="s">
        <v>808</v>
      </c>
      <c r="O239" s="72"/>
      <c r="P239" s="198" t="s">
        <v>5</v>
      </c>
      <c r="Q239" s="72"/>
      <c r="R239" s="198" t="s">
        <v>6</v>
      </c>
      <c r="S239" s="78"/>
      <c r="T239" s="78"/>
      <c r="U239" s="209"/>
      <c r="V239" s="72"/>
      <c r="W239" s="72"/>
      <c r="X239" s="72"/>
      <c r="Y239" s="73"/>
      <c r="Z239" s="73"/>
      <c r="AA239" s="73"/>
      <c r="AB239" s="78"/>
      <c r="AC239" s="78"/>
      <c r="AD239" s="78"/>
      <c r="AE239" s="78"/>
      <c r="AF239" s="78"/>
      <c r="AG239" s="78"/>
      <c r="AH239" s="78"/>
      <c r="AI239" s="78"/>
      <c r="AJ239" s="78"/>
      <c r="AK239" s="78"/>
      <c r="AL239" s="70"/>
      <c r="AM239" s="72"/>
      <c r="AN239" s="72"/>
      <c r="AO239" s="75"/>
      <c r="AP239" s="78"/>
      <c r="AQ239" s="78"/>
      <c r="AR239" s="78"/>
      <c r="AS239" s="78"/>
      <c r="AT239" s="79"/>
      <c r="AU239" s="79"/>
      <c r="AV239" s="75"/>
      <c r="AW239" s="75"/>
      <c r="AX239" s="78"/>
      <c r="AY239" s="78"/>
      <c r="AZ239" s="78"/>
      <c r="BA239" s="78"/>
      <c r="BB239" s="79"/>
      <c r="BC239" s="79"/>
      <c r="BD239" s="75"/>
      <c r="BE239" s="75"/>
      <c r="BF239" s="78"/>
      <c r="BG239" s="78"/>
      <c r="BH239" s="78"/>
      <c r="BI239" s="78"/>
      <c r="BJ239" s="79"/>
      <c r="BK239" s="79"/>
      <c r="BL239" s="75"/>
      <c r="BM239" s="74"/>
      <c r="BN239" s="75"/>
      <c r="BO239" s="74"/>
      <c r="BP239" s="75"/>
      <c r="BQ239" s="61" t="e">
        <f>VLOOKUP(V239&amp;W239&amp;X239,'R5参照用'!$AJ$3:$AK$101,2,0)</f>
        <v>#N/A</v>
      </c>
      <c r="BR239" s="2" t="str">
        <f t="shared" si="3"/>
        <v/>
      </c>
      <c r="BS239" s="2">
        <v>235</v>
      </c>
      <c r="BT239" s="2" t="str">
        <f>IF($G239&lt;&gt;"R3","",COUNTIF(G$5:G239,BT$4))</f>
        <v/>
      </c>
      <c r="BU239" s="2" t="str">
        <f>IF($G239&lt;&gt;"R2","",COUNTIF(G$5:G239,BU$4))</f>
        <v/>
      </c>
    </row>
    <row r="240" spans="1:73" ht="21.75" customHeight="1" x14ac:dyDescent="0.3">
      <c r="A240" s="196" t="str">
        <f>表紙!$H$11</f>
        <v>28365</v>
      </c>
      <c r="B240" s="70"/>
      <c r="C240" s="70"/>
      <c r="D240" s="71"/>
      <c r="E240" s="70"/>
      <c r="F240" s="196" t="str">
        <f>IFERROR(VLOOKUP($A240&amp;"-"&amp;$BS240,'R5参照用'!$AU$3:$BB$4178,5,0),"")</f>
        <v/>
      </c>
      <c r="G240" s="196" t="str">
        <f>IFERROR(VLOOKUP($A240&amp;"-"&amp;$BS240,'R5参照用'!$AU$3:$BB$4178,3,0),"")</f>
        <v/>
      </c>
      <c r="H240" s="197" t="str">
        <f>IFERROR(VLOOKUP($A240&amp;"-"&amp;$BS240,'R5参照用'!$AU$3:$BB$4178,8,0),"")</f>
        <v/>
      </c>
      <c r="I240" s="198" t="s">
        <v>808</v>
      </c>
      <c r="J240" s="72"/>
      <c r="K240" s="198" t="s">
        <v>5</v>
      </c>
      <c r="L240" s="72"/>
      <c r="M240" s="198" t="s">
        <v>6</v>
      </c>
      <c r="N240" s="198" t="s">
        <v>808</v>
      </c>
      <c r="O240" s="72"/>
      <c r="P240" s="198" t="s">
        <v>5</v>
      </c>
      <c r="Q240" s="72"/>
      <c r="R240" s="198" t="s">
        <v>6</v>
      </c>
      <c r="S240" s="78"/>
      <c r="T240" s="78"/>
      <c r="U240" s="209"/>
      <c r="V240" s="72"/>
      <c r="W240" s="72"/>
      <c r="X240" s="72"/>
      <c r="Y240" s="73"/>
      <c r="Z240" s="73"/>
      <c r="AA240" s="73"/>
      <c r="AB240" s="78"/>
      <c r="AC240" s="78"/>
      <c r="AD240" s="78"/>
      <c r="AE240" s="78"/>
      <c r="AF240" s="78"/>
      <c r="AG240" s="78"/>
      <c r="AH240" s="78"/>
      <c r="AI240" s="78"/>
      <c r="AJ240" s="78"/>
      <c r="AK240" s="78"/>
      <c r="AL240" s="70"/>
      <c r="AM240" s="72"/>
      <c r="AN240" s="72"/>
      <c r="AO240" s="75"/>
      <c r="AP240" s="78"/>
      <c r="AQ240" s="78"/>
      <c r="AR240" s="78"/>
      <c r="AS240" s="78"/>
      <c r="AT240" s="79"/>
      <c r="AU240" s="79"/>
      <c r="AV240" s="75"/>
      <c r="AW240" s="75"/>
      <c r="AX240" s="78"/>
      <c r="AY240" s="78"/>
      <c r="AZ240" s="78"/>
      <c r="BA240" s="78"/>
      <c r="BB240" s="79"/>
      <c r="BC240" s="79"/>
      <c r="BD240" s="75"/>
      <c r="BE240" s="75"/>
      <c r="BF240" s="78"/>
      <c r="BG240" s="78"/>
      <c r="BH240" s="78"/>
      <c r="BI240" s="78"/>
      <c r="BJ240" s="79"/>
      <c r="BK240" s="79"/>
      <c r="BL240" s="75"/>
      <c r="BM240" s="74"/>
      <c r="BN240" s="75"/>
      <c r="BO240" s="74"/>
      <c r="BP240" s="75"/>
      <c r="BQ240" s="61" t="e">
        <f>VLOOKUP(V240&amp;W240&amp;X240,'R5参照用'!$AJ$3:$AK$101,2,0)</f>
        <v>#N/A</v>
      </c>
      <c r="BR240" s="2" t="str">
        <f t="shared" si="3"/>
        <v/>
      </c>
      <c r="BS240" s="2">
        <v>236</v>
      </c>
      <c r="BT240" s="2" t="str">
        <f>IF($G240&lt;&gt;"R3","",COUNTIF(G$5:G240,BT$4))</f>
        <v/>
      </c>
      <c r="BU240" s="2" t="str">
        <f>IF($G240&lt;&gt;"R2","",COUNTIF(G$5:G240,BU$4))</f>
        <v/>
      </c>
    </row>
    <row r="241" spans="1:73" ht="21.75" customHeight="1" x14ac:dyDescent="0.3">
      <c r="A241" s="196" t="str">
        <f>表紙!$H$11</f>
        <v>28365</v>
      </c>
      <c r="B241" s="70"/>
      <c r="C241" s="70"/>
      <c r="D241" s="71"/>
      <c r="E241" s="70"/>
      <c r="F241" s="196" t="str">
        <f>IFERROR(VLOOKUP($A241&amp;"-"&amp;$BS241,'R5参照用'!$AU$3:$BB$4178,5,0),"")</f>
        <v/>
      </c>
      <c r="G241" s="196" t="str">
        <f>IFERROR(VLOOKUP($A241&amp;"-"&amp;$BS241,'R5参照用'!$AU$3:$BB$4178,3,0),"")</f>
        <v/>
      </c>
      <c r="H241" s="197" t="str">
        <f>IFERROR(VLOOKUP($A241&amp;"-"&amp;$BS241,'R5参照用'!$AU$3:$BB$4178,8,0),"")</f>
        <v/>
      </c>
      <c r="I241" s="198" t="s">
        <v>808</v>
      </c>
      <c r="J241" s="72"/>
      <c r="K241" s="198" t="s">
        <v>5</v>
      </c>
      <c r="L241" s="72"/>
      <c r="M241" s="198" t="s">
        <v>6</v>
      </c>
      <c r="N241" s="198" t="s">
        <v>808</v>
      </c>
      <c r="O241" s="72"/>
      <c r="P241" s="198" t="s">
        <v>5</v>
      </c>
      <c r="Q241" s="72"/>
      <c r="R241" s="198" t="s">
        <v>6</v>
      </c>
      <c r="S241" s="78"/>
      <c r="T241" s="78"/>
      <c r="U241" s="209"/>
      <c r="V241" s="72"/>
      <c r="W241" s="72"/>
      <c r="X241" s="72"/>
      <c r="Y241" s="73"/>
      <c r="Z241" s="73"/>
      <c r="AA241" s="73"/>
      <c r="AB241" s="78"/>
      <c r="AC241" s="78"/>
      <c r="AD241" s="78"/>
      <c r="AE241" s="78"/>
      <c r="AF241" s="78"/>
      <c r="AG241" s="78"/>
      <c r="AH241" s="78"/>
      <c r="AI241" s="78"/>
      <c r="AJ241" s="78"/>
      <c r="AK241" s="78"/>
      <c r="AL241" s="70"/>
      <c r="AM241" s="72"/>
      <c r="AN241" s="72"/>
      <c r="AO241" s="75"/>
      <c r="AP241" s="78"/>
      <c r="AQ241" s="78"/>
      <c r="AR241" s="78"/>
      <c r="AS241" s="78"/>
      <c r="AT241" s="79"/>
      <c r="AU241" s="79"/>
      <c r="AV241" s="75"/>
      <c r="AW241" s="75"/>
      <c r="AX241" s="78"/>
      <c r="AY241" s="78"/>
      <c r="AZ241" s="78"/>
      <c r="BA241" s="78"/>
      <c r="BB241" s="79"/>
      <c r="BC241" s="79"/>
      <c r="BD241" s="75"/>
      <c r="BE241" s="75"/>
      <c r="BF241" s="78"/>
      <c r="BG241" s="78"/>
      <c r="BH241" s="78"/>
      <c r="BI241" s="78"/>
      <c r="BJ241" s="79"/>
      <c r="BK241" s="79"/>
      <c r="BL241" s="75"/>
      <c r="BM241" s="74"/>
      <c r="BN241" s="75"/>
      <c r="BO241" s="74"/>
      <c r="BP241" s="75"/>
      <c r="BQ241" s="61" t="e">
        <f>VLOOKUP(V241&amp;W241&amp;X241,'R5参照用'!$AJ$3:$AK$101,2,0)</f>
        <v>#N/A</v>
      </c>
      <c r="BR241" s="2" t="str">
        <f t="shared" si="3"/>
        <v/>
      </c>
      <c r="BS241" s="2">
        <v>237</v>
      </c>
      <c r="BT241" s="2" t="str">
        <f>IF($G241&lt;&gt;"R3","",COUNTIF(G$5:G241,BT$4))</f>
        <v/>
      </c>
      <c r="BU241" s="2" t="str">
        <f>IF($G241&lt;&gt;"R2","",COUNTIF(G$5:G241,BU$4))</f>
        <v/>
      </c>
    </row>
    <row r="242" spans="1:73" ht="21.75" customHeight="1" x14ac:dyDescent="0.3">
      <c r="A242" s="196" t="str">
        <f>表紙!$H$11</f>
        <v>28365</v>
      </c>
      <c r="B242" s="70"/>
      <c r="C242" s="70"/>
      <c r="D242" s="71"/>
      <c r="E242" s="70"/>
      <c r="F242" s="196" t="str">
        <f>IFERROR(VLOOKUP($A242&amp;"-"&amp;$BS242,'R5参照用'!$AU$3:$BB$4178,5,0),"")</f>
        <v/>
      </c>
      <c r="G242" s="196" t="str">
        <f>IFERROR(VLOOKUP($A242&amp;"-"&amp;$BS242,'R5参照用'!$AU$3:$BB$4178,3,0),"")</f>
        <v/>
      </c>
      <c r="H242" s="197" t="str">
        <f>IFERROR(VLOOKUP($A242&amp;"-"&amp;$BS242,'R5参照用'!$AU$3:$BB$4178,8,0),"")</f>
        <v/>
      </c>
      <c r="I242" s="198" t="s">
        <v>808</v>
      </c>
      <c r="J242" s="72"/>
      <c r="K242" s="198" t="s">
        <v>5</v>
      </c>
      <c r="L242" s="72"/>
      <c r="M242" s="198" t="s">
        <v>6</v>
      </c>
      <c r="N242" s="198" t="s">
        <v>808</v>
      </c>
      <c r="O242" s="72"/>
      <c r="P242" s="198" t="s">
        <v>5</v>
      </c>
      <c r="Q242" s="72"/>
      <c r="R242" s="198" t="s">
        <v>6</v>
      </c>
      <c r="S242" s="78"/>
      <c r="T242" s="78"/>
      <c r="U242" s="209"/>
      <c r="V242" s="72"/>
      <c r="W242" s="72"/>
      <c r="X242" s="72"/>
      <c r="Y242" s="73"/>
      <c r="Z242" s="73"/>
      <c r="AA242" s="73"/>
      <c r="AB242" s="78"/>
      <c r="AC242" s="78"/>
      <c r="AD242" s="78"/>
      <c r="AE242" s="78"/>
      <c r="AF242" s="78"/>
      <c r="AG242" s="78"/>
      <c r="AH242" s="78"/>
      <c r="AI242" s="78"/>
      <c r="AJ242" s="78"/>
      <c r="AK242" s="78"/>
      <c r="AL242" s="70"/>
      <c r="AM242" s="72"/>
      <c r="AN242" s="72"/>
      <c r="AO242" s="75"/>
      <c r="AP242" s="78"/>
      <c r="AQ242" s="78"/>
      <c r="AR242" s="78"/>
      <c r="AS242" s="78"/>
      <c r="AT242" s="79"/>
      <c r="AU242" s="79"/>
      <c r="AV242" s="75"/>
      <c r="AW242" s="75"/>
      <c r="AX242" s="78"/>
      <c r="AY242" s="78"/>
      <c r="AZ242" s="78"/>
      <c r="BA242" s="78"/>
      <c r="BB242" s="79"/>
      <c r="BC242" s="79"/>
      <c r="BD242" s="75"/>
      <c r="BE242" s="75"/>
      <c r="BF242" s="78"/>
      <c r="BG242" s="78"/>
      <c r="BH242" s="78"/>
      <c r="BI242" s="78"/>
      <c r="BJ242" s="79"/>
      <c r="BK242" s="79"/>
      <c r="BL242" s="75"/>
      <c r="BM242" s="74"/>
      <c r="BN242" s="75"/>
      <c r="BO242" s="74"/>
      <c r="BP242" s="75"/>
      <c r="BQ242" s="61" t="e">
        <f>VLOOKUP(V242&amp;W242&amp;X242,'R5参照用'!$AJ$3:$AK$101,2,0)</f>
        <v>#N/A</v>
      </c>
      <c r="BR242" s="2" t="str">
        <f t="shared" si="3"/>
        <v/>
      </c>
      <c r="BS242" s="2">
        <v>238</v>
      </c>
      <c r="BT242" s="2" t="str">
        <f>IF($G242&lt;&gt;"R3","",COUNTIF(G$5:G242,BT$4))</f>
        <v/>
      </c>
      <c r="BU242" s="2" t="str">
        <f>IF($G242&lt;&gt;"R2","",COUNTIF(G$5:G242,BU$4))</f>
        <v/>
      </c>
    </row>
    <row r="243" spans="1:73" ht="21.75" customHeight="1" x14ac:dyDescent="0.3">
      <c r="A243" s="196" t="str">
        <f>表紙!$H$11</f>
        <v>28365</v>
      </c>
      <c r="B243" s="70"/>
      <c r="C243" s="70"/>
      <c r="D243" s="71"/>
      <c r="E243" s="70"/>
      <c r="F243" s="196" t="str">
        <f>IFERROR(VLOOKUP($A243&amp;"-"&amp;$BS243,'R5参照用'!$AU$3:$BB$4178,5,0),"")</f>
        <v/>
      </c>
      <c r="G243" s="196" t="str">
        <f>IFERROR(VLOOKUP($A243&amp;"-"&amp;$BS243,'R5参照用'!$AU$3:$BB$4178,3,0),"")</f>
        <v/>
      </c>
      <c r="H243" s="197" t="str">
        <f>IFERROR(VLOOKUP($A243&amp;"-"&amp;$BS243,'R5参照用'!$AU$3:$BB$4178,8,0),"")</f>
        <v/>
      </c>
      <c r="I243" s="198" t="s">
        <v>808</v>
      </c>
      <c r="J243" s="72"/>
      <c r="K243" s="198" t="s">
        <v>5</v>
      </c>
      <c r="L243" s="72"/>
      <c r="M243" s="198" t="s">
        <v>6</v>
      </c>
      <c r="N243" s="198" t="s">
        <v>808</v>
      </c>
      <c r="O243" s="72"/>
      <c r="P243" s="198" t="s">
        <v>5</v>
      </c>
      <c r="Q243" s="72"/>
      <c r="R243" s="198" t="s">
        <v>6</v>
      </c>
      <c r="S243" s="78"/>
      <c r="T243" s="78"/>
      <c r="U243" s="209"/>
      <c r="V243" s="72"/>
      <c r="W243" s="72"/>
      <c r="X243" s="72"/>
      <c r="Y243" s="73"/>
      <c r="Z243" s="73"/>
      <c r="AA243" s="73"/>
      <c r="AB243" s="78"/>
      <c r="AC243" s="78"/>
      <c r="AD243" s="78"/>
      <c r="AE243" s="78"/>
      <c r="AF243" s="78"/>
      <c r="AG243" s="78"/>
      <c r="AH243" s="78"/>
      <c r="AI243" s="78"/>
      <c r="AJ243" s="78"/>
      <c r="AK243" s="78"/>
      <c r="AL243" s="70"/>
      <c r="AM243" s="72"/>
      <c r="AN243" s="72"/>
      <c r="AO243" s="75"/>
      <c r="AP243" s="78"/>
      <c r="AQ243" s="78"/>
      <c r="AR243" s="78"/>
      <c r="AS243" s="78"/>
      <c r="AT243" s="79"/>
      <c r="AU243" s="79"/>
      <c r="AV243" s="75"/>
      <c r="AW243" s="75"/>
      <c r="AX243" s="78"/>
      <c r="AY243" s="78"/>
      <c r="AZ243" s="78"/>
      <c r="BA243" s="78"/>
      <c r="BB243" s="79"/>
      <c r="BC243" s="79"/>
      <c r="BD243" s="75"/>
      <c r="BE243" s="75"/>
      <c r="BF243" s="78"/>
      <c r="BG243" s="78"/>
      <c r="BH243" s="78"/>
      <c r="BI243" s="78"/>
      <c r="BJ243" s="79"/>
      <c r="BK243" s="79"/>
      <c r="BL243" s="75"/>
      <c r="BM243" s="74"/>
      <c r="BN243" s="75"/>
      <c r="BO243" s="74"/>
      <c r="BP243" s="75"/>
      <c r="BQ243" s="61" t="e">
        <f>VLOOKUP(V243&amp;W243&amp;X243,'R5参照用'!$AJ$3:$AK$101,2,0)</f>
        <v>#N/A</v>
      </c>
      <c r="BR243" s="2" t="str">
        <f t="shared" si="3"/>
        <v/>
      </c>
      <c r="BS243" s="2">
        <v>239</v>
      </c>
      <c r="BT243" s="2" t="str">
        <f>IF($G243&lt;&gt;"R3","",COUNTIF(G$5:G243,BT$4))</f>
        <v/>
      </c>
      <c r="BU243" s="2" t="str">
        <f>IF($G243&lt;&gt;"R2","",COUNTIF(G$5:G243,BU$4))</f>
        <v/>
      </c>
    </row>
    <row r="244" spans="1:73" ht="21.75" customHeight="1" x14ac:dyDescent="0.3">
      <c r="A244" s="196" t="str">
        <f>表紙!$H$11</f>
        <v>28365</v>
      </c>
      <c r="B244" s="70"/>
      <c r="C244" s="70"/>
      <c r="D244" s="71"/>
      <c r="E244" s="70"/>
      <c r="F244" s="196" t="str">
        <f>IFERROR(VLOOKUP($A244&amp;"-"&amp;$BS244,'R5参照用'!$AU$3:$BB$4178,5,0),"")</f>
        <v/>
      </c>
      <c r="G244" s="196" t="str">
        <f>IFERROR(VLOOKUP($A244&amp;"-"&amp;$BS244,'R5参照用'!$AU$3:$BB$4178,3,0),"")</f>
        <v/>
      </c>
      <c r="H244" s="197" t="str">
        <f>IFERROR(VLOOKUP($A244&amp;"-"&amp;$BS244,'R5参照用'!$AU$3:$BB$4178,8,0),"")</f>
        <v/>
      </c>
      <c r="I244" s="198" t="s">
        <v>808</v>
      </c>
      <c r="J244" s="72"/>
      <c r="K244" s="198" t="s">
        <v>5</v>
      </c>
      <c r="L244" s="72"/>
      <c r="M244" s="198" t="s">
        <v>6</v>
      </c>
      <c r="N244" s="198" t="s">
        <v>808</v>
      </c>
      <c r="O244" s="72"/>
      <c r="P244" s="198" t="s">
        <v>5</v>
      </c>
      <c r="Q244" s="72"/>
      <c r="R244" s="198" t="s">
        <v>6</v>
      </c>
      <c r="S244" s="78"/>
      <c r="T244" s="78"/>
      <c r="U244" s="209"/>
      <c r="V244" s="72"/>
      <c r="W244" s="72"/>
      <c r="X244" s="72"/>
      <c r="Y244" s="73"/>
      <c r="Z244" s="73"/>
      <c r="AA244" s="73"/>
      <c r="AB244" s="78"/>
      <c r="AC244" s="78"/>
      <c r="AD244" s="78"/>
      <c r="AE244" s="78"/>
      <c r="AF244" s="78"/>
      <c r="AG244" s="78"/>
      <c r="AH244" s="78"/>
      <c r="AI244" s="78"/>
      <c r="AJ244" s="78"/>
      <c r="AK244" s="78"/>
      <c r="AL244" s="70"/>
      <c r="AM244" s="72"/>
      <c r="AN244" s="72"/>
      <c r="AO244" s="75"/>
      <c r="AP244" s="78"/>
      <c r="AQ244" s="78"/>
      <c r="AR244" s="78"/>
      <c r="AS244" s="78"/>
      <c r="AT244" s="79"/>
      <c r="AU244" s="79"/>
      <c r="AV244" s="75"/>
      <c r="AW244" s="75"/>
      <c r="AX244" s="78"/>
      <c r="AY244" s="78"/>
      <c r="AZ244" s="78"/>
      <c r="BA244" s="78"/>
      <c r="BB244" s="79"/>
      <c r="BC244" s="79"/>
      <c r="BD244" s="75"/>
      <c r="BE244" s="75"/>
      <c r="BF244" s="78"/>
      <c r="BG244" s="78"/>
      <c r="BH244" s="78"/>
      <c r="BI244" s="78"/>
      <c r="BJ244" s="79"/>
      <c r="BK244" s="79"/>
      <c r="BL244" s="75"/>
      <c r="BM244" s="74"/>
      <c r="BN244" s="75"/>
      <c r="BO244" s="74"/>
      <c r="BP244" s="75"/>
      <c r="BQ244" s="61" t="e">
        <f>VLOOKUP(V244&amp;W244&amp;X244,'R5参照用'!$AJ$3:$AK$101,2,0)</f>
        <v>#N/A</v>
      </c>
      <c r="BR244" s="2" t="str">
        <f t="shared" si="3"/>
        <v/>
      </c>
      <c r="BS244" s="2">
        <v>240</v>
      </c>
      <c r="BT244" s="2" t="str">
        <f>IF($G244&lt;&gt;"R3","",COUNTIF(G$5:G244,BT$4))</f>
        <v/>
      </c>
      <c r="BU244" s="2" t="str">
        <f>IF($G244&lt;&gt;"R2","",COUNTIF(G$5:G244,BU$4))</f>
        <v/>
      </c>
    </row>
    <row r="245" spans="1:73" ht="21.75" customHeight="1" x14ac:dyDescent="0.3">
      <c r="A245" s="196" t="str">
        <f>表紙!$H$11</f>
        <v>28365</v>
      </c>
      <c r="B245" s="70"/>
      <c r="C245" s="70"/>
      <c r="D245" s="71"/>
      <c r="E245" s="70"/>
      <c r="F245" s="196" t="str">
        <f>IFERROR(VLOOKUP($A245&amp;"-"&amp;$BS245,'R5参照用'!$AU$3:$BB$4178,5,0),"")</f>
        <v/>
      </c>
      <c r="G245" s="196" t="str">
        <f>IFERROR(VLOOKUP($A245&amp;"-"&amp;$BS245,'R5参照用'!$AU$3:$BB$4178,3,0),"")</f>
        <v/>
      </c>
      <c r="H245" s="197" t="str">
        <f>IFERROR(VLOOKUP($A245&amp;"-"&amp;$BS245,'R5参照用'!$AU$3:$BB$4178,8,0),"")</f>
        <v/>
      </c>
      <c r="I245" s="198" t="s">
        <v>808</v>
      </c>
      <c r="J245" s="72"/>
      <c r="K245" s="198" t="s">
        <v>5</v>
      </c>
      <c r="L245" s="72"/>
      <c r="M245" s="198" t="s">
        <v>6</v>
      </c>
      <c r="N245" s="198" t="s">
        <v>808</v>
      </c>
      <c r="O245" s="72"/>
      <c r="P245" s="198" t="s">
        <v>5</v>
      </c>
      <c r="Q245" s="72"/>
      <c r="R245" s="198" t="s">
        <v>6</v>
      </c>
      <c r="S245" s="78"/>
      <c r="T245" s="78"/>
      <c r="U245" s="209"/>
      <c r="V245" s="72"/>
      <c r="W245" s="72"/>
      <c r="X245" s="72"/>
      <c r="Y245" s="73"/>
      <c r="Z245" s="73"/>
      <c r="AA245" s="73"/>
      <c r="AB245" s="78"/>
      <c r="AC245" s="78"/>
      <c r="AD245" s="78"/>
      <c r="AE245" s="78"/>
      <c r="AF245" s="78"/>
      <c r="AG245" s="78"/>
      <c r="AH245" s="78"/>
      <c r="AI245" s="78"/>
      <c r="AJ245" s="78"/>
      <c r="AK245" s="78"/>
      <c r="AL245" s="70"/>
      <c r="AM245" s="72"/>
      <c r="AN245" s="72"/>
      <c r="AO245" s="75"/>
      <c r="AP245" s="78"/>
      <c r="AQ245" s="78"/>
      <c r="AR245" s="78"/>
      <c r="AS245" s="78"/>
      <c r="AT245" s="79"/>
      <c r="AU245" s="79"/>
      <c r="AV245" s="75"/>
      <c r="AW245" s="75"/>
      <c r="AX245" s="78"/>
      <c r="AY245" s="78"/>
      <c r="AZ245" s="78"/>
      <c r="BA245" s="78"/>
      <c r="BB245" s="79"/>
      <c r="BC245" s="79"/>
      <c r="BD245" s="75"/>
      <c r="BE245" s="75"/>
      <c r="BF245" s="78"/>
      <c r="BG245" s="78"/>
      <c r="BH245" s="78"/>
      <c r="BI245" s="78"/>
      <c r="BJ245" s="79"/>
      <c r="BK245" s="79"/>
      <c r="BL245" s="75"/>
      <c r="BM245" s="74"/>
      <c r="BN245" s="75"/>
      <c r="BO245" s="74"/>
      <c r="BP245" s="75"/>
      <c r="BQ245" s="61" t="e">
        <f>VLOOKUP(V245&amp;W245&amp;X245,'R5参照用'!$AJ$3:$AK$101,2,0)</f>
        <v>#N/A</v>
      </c>
      <c r="BR245" s="2" t="str">
        <f t="shared" si="3"/>
        <v/>
      </c>
      <c r="BS245" s="2">
        <v>241</v>
      </c>
      <c r="BT245" s="2" t="str">
        <f>IF($G245&lt;&gt;"R3","",COUNTIF(G$5:G245,BT$4))</f>
        <v/>
      </c>
      <c r="BU245" s="2" t="str">
        <f>IF($G245&lt;&gt;"R2","",COUNTIF(G$5:G245,BU$4))</f>
        <v/>
      </c>
    </row>
    <row r="246" spans="1:73" ht="21.75" customHeight="1" x14ac:dyDescent="0.3">
      <c r="A246" s="196" t="str">
        <f>表紙!$H$11</f>
        <v>28365</v>
      </c>
      <c r="B246" s="70"/>
      <c r="C246" s="70"/>
      <c r="D246" s="71"/>
      <c r="E246" s="70"/>
      <c r="F246" s="196" t="str">
        <f>IFERROR(VLOOKUP($A246&amp;"-"&amp;$BS246,'R5参照用'!$AU$3:$BB$4178,5,0),"")</f>
        <v/>
      </c>
      <c r="G246" s="196" t="str">
        <f>IFERROR(VLOOKUP($A246&amp;"-"&amp;$BS246,'R5参照用'!$AU$3:$BB$4178,3,0),"")</f>
        <v/>
      </c>
      <c r="H246" s="197" t="str">
        <f>IFERROR(VLOOKUP($A246&amp;"-"&amp;$BS246,'R5参照用'!$AU$3:$BB$4178,8,0),"")</f>
        <v/>
      </c>
      <c r="I246" s="198" t="s">
        <v>808</v>
      </c>
      <c r="J246" s="72"/>
      <c r="K246" s="198" t="s">
        <v>5</v>
      </c>
      <c r="L246" s="72"/>
      <c r="M246" s="198" t="s">
        <v>6</v>
      </c>
      <c r="N246" s="198" t="s">
        <v>808</v>
      </c>
      <c r="O246" s="72"/>
      <c r="P246" s="198" t="s">
        <v>5</v>
      </c>
      <c r="Q246" s="72"/>
      <c r="R246" s="198" t="s">
        <v>6</v>
      </c>
      <c r="S246" s="78"/>
      <c r="T246" s="78"/>
      <c r="U246" s="209"/>
      <c r="V246" s="72"/>
      <c r="W246" s="72"/>
      <c r="X246" s="72"/>
      <c r="Y246" s="73"/>
      <c r="Z246" s="73"/>
      <c r="AA246" s="73"/>
      <c r="AB246" s="78"/>
      <c r="AC246" s="78"/>
      <c r="AD246" s="78"/>
      <c r="AE246" s="78"/>
      <c r="AF246" s="78"/>
      <c r="AG246" s="78"/>
      <c r="AH246" s="78"/>
      <c r="AI246" s="78"/>
      <c r="AJ246" s="78"/>
      <c r="AK246" s="78"/>
      <c r="AL246" s="70"/>
      <c r="AM246" s="72"/>
      <c r="AN246" s="72"/>
      <c r="AO246" s="75"/>
      <c r="AP246" s="78"/>
      <c r="AQ246" s="78"/>
      <c r="AR246" s="78"/>
      <c r="AS246" s="78"/>
      <c r="AT246" s="79"/>
      <c r="AU246" s="79"/>
      <c r="AV246" s="75"/>
      <c r="AW246" s="75"/>
      <c r="AX246" s="78"/>
      <c r="AY246" s="78"/>
      <c r="AZ246" s="78"/>
      <c r="BA246" s="78"/>
      <c r="BB246" s="79"/>
      <c r="BC246" s="79"/>
      <c r="BD246" s="75"/>
      <c r="BE246" s="75"/>
      <c r="BF246" s="78"/>
      <c r="BG246" s="78"/>
      <c r="BH246" s="78"/>
      <c r="BI246" s="78"/>
      <c r="BJ246" s="79"/>
      <c r="BK246" s="79"/>
      <c r="BL246" s="75"/>
      <c r="BM246" s="74"/>
      <c r="BN246" s="75"/>
      <c r="BO246" s="74"/>
      <c r="BP246" s="75"/>
      <c r="BQ246" s="61" t="e">
        <f>VLOOKUP(V246&amp;W246&amp;X246,'R5参照用'!$AJ$3:$AK$101,2,0)</f>
        <v>#N/A</v>
      </c>
      <c r="BR246" s="2" t="str">
        <f t="shared" si="3"/>
        <v/>
      </c>
      <c r="BS246" s="2">
        <v>242</v>
      </c>
      <c r="BT246" s="2" t="str">
        <f>IF($G246&lt;&gt;"R3","",COUNTIF(G$5:G246,BT$4))</f>
        <v/>
      </c>
      <c r="BU246" s="2" t="str">
        <f>IF($G246&lt;&gt;"R2","",COUNTIF(G$5:G246,BU$4))</f>
        <v/>
      </c>
    </row>
    <row r="247" spans="1:73" ht="21.75" customHeight="1" x14ac:dyDescent="0.3">
      <c r="A247" s="196" t="str">
        <f>表紙!$H$11</f>
        <v>28365</v>
      </c>
      <c r="B247" s="70"/>
      <c r="C247" s="70"/>
      <c r="D247" s="71"/>
      <c r="E247" s="70"/>
      <c r="F247" s="196" t="str">
        <f>IFERROR(VLOOKUP($A247&amp;"-"&amp;$BS247,'R5参照用'!$AU$3:$BB$4178,5,0),"")</f>
        <v/>
      </c>
      <c r="G247" s="196" t="str">
        <f>IFERROR(VLOOKUP($A247&amp;"-"&amp;$BS247,'R5参照用'!$AU$3:$BB$4178,3,0),"")</f>
        <v/>
      </c>
      <c r="H247" s="197" t="str">
        <f>IFERROR(VLOOKUP($A247&amp;"-"&amp;$BS247,'R5参照用'!$AU$3:$BB$4178,8,0),"")</f>
        <v/>
      </c>
      <c r="I247" s="198" t="s">
        <v>808</v>
      </c>
      <c r="J247" s="72"/>
      <c r="K247" s="198" t="s">
        <v>5</v>
      </c>
      <c r="L247" s="72"/>
      <c r="M247" s="198" t="s">
        <v>6</v>
      </c>
      <c r="N247" s="198" t="s">
        <v>808</v>
      </c>
      <c r="O247" s="72"/>
      <c r="P247" s="198" t="s">
        <v>5</v>
      </c>
      <c r="Q247" s="72"/>
      <c r="R247" s="198" t="s">
        <v>6</v>
      </c>
      <c r="S247" s="78"/>
      <c r="T247" s="78"/>
      <c r="U247" s="209"/>
      <c r="V247" s="72"/>
      <c r="W247" s="72"/>
      <c r="X247" s="72"/>
      <c r="Y247" s="73"/>
      <c r="Z247" s="73"/>
      <c r="AA247" s="73"/>
      <c r="AB247" s="78"/>
      <c r="AC247" s="78"/>
      <c r="AD247" s="78"/>
      <c r="AE247" s="78"/>
      <c r="AF247" s="78"/>
      <c r="AG247" s="78"/>
      <c r="AH247" s="78"/>
      <c r="AI247" s="78"/>
      <c r="AJ247" s="78"/>
      <c r="AK247" s="78"/>
      <c r="AL247" s="70"/>
      <c r="AM247" s="72"/>
      <c r="AN247" s="72"/>
      <c r="AO247" s="75"/>
      <c r="AP247" s="78"/>
      <c r="AQ247" s="78"/>
      <c r="AR247" s="78"/>
      <c r="AS247" s="78"/>
      <c r="AT247" s="79"/>
      <c r="AU247" s="79"/>
      <c r="AV247" s="75"/>
      <c r="AW247" s="75"/>
      <c r="AX247" s="78"/>
      <c r="AY247" s="78"/>
      <c r="AZ247" s="78"/>
      <c r="BA247" s="78"/>
      <c r="BB247" s="79"/>
      <c r="BC247" s="79"/>
      <c r="BD247" s="75"/>
      <c r="BE247" s="75"/>
      <c r="BF247" s="78"/>
      <c r="BG247" s="78"/>
      <c r="BH247" s="78"/>
      <c r="BI247" s="78"/>
      <c r="BJ247" s="79"/>
      <c r="BK247" s="79"/>
      <c r="BL247" s="75"/>
      <c r="BM247" s="74"/>
      <c r="BN247" s="75"/>
      <c r="BO247" s="74"/>
      <c r="BP247" s="75"/>
      <c r="BQ247" s="61" t="e">
        <f>VLOOKUP(V247&amp;W247&amp;X247,'R5参照用'!$AJ$3:$AK$101,2,0)</f>
        <v>#N/A</v>
      </c>
      <c r="BR247" s="2" t="str">
        <f t="shared" si="3"/>
        <v/>
      </c>
      <c r="BS247" s="2">
        <v>243</v>
      </c>
      <c r="BT247" s="2" t="str">
        <f>IF($G247&lt;&gt;"R3","",COUNTIF(G$5:G247,BT$4))</f>
        <v/>
      </c>
      <c r="BU247" s="2" t="str">
        <f>IF($G247&lt;&gt;"R2","",COUNTIF(G$5:G247,BU$4))</f>
        <v/>
      </c>
    </row>
    <row r="248" spans="1:73" ht="21.75" customHeight="1" x14ac:dyDescent="0.3">
      <c r="A248" s="196" t="str">
        <f>表紙!$H$11</f>
        <v>28365</v>
      </c>
      <c r="B248" s="70"/>
      <c r="C248" s="70"/>
      <c r="D248" s="71"/>
      <c r="E248" s="70"/>
      <c r="F248" s="196" t="str">
        <f>IFERROR(VLOOKUP($A248&amp;"-"&amp;$BS248,'R5参照用'!$AU$3:$BB$4178,5,0),"")</f>
        <v/>
      </c>
      <c r="G248" s="196" t="str">
        <f>IFERROR(VLOOKUP($A248&amp;"-"&amp;$BS248,'R5参照用'!$AU$3:$BB$4178,3,0),"")</f>
        <v/>
      </c>
      <c r="H248" s="197" t="str">
        <f>IFERROR(VLOOKUP($A248&amp;"-"&amp;$BS248,'R5参照用'!$AU$3:$BB$4178,8,0),"")</f>
        <v/>
      </c>
      <c r="I248" s="198" t="s">
        <v>808</v>
      </c>
      <c r="J248" s="72"/>
      <c r="K248" s="198" t="s">
        <v>5</v>
      </c>
      <c r="L248" s="72"/>
      <c r="M248" s="198" t="s">
        <v>6</v>
      </c>
      <c r="N248" s="198" t="s">
        <v>808</v>
      </c>
      <c r="O248" s="72"/>
      <c r="P248" s="198" t="s">
        <v>5</v>
      </c>
      <c r="Q248" s="72"/>
      <c r="R248" s="198" t="s">
        <v>6</v>
      </c>
      <c r="S248" s="78"/>
      <c r="T248" s="78"/>
      <c r="U248" s="209"/>
      <c r="V248" s="72"/>
      <c r="W248" s="72"/>
      <c r="X248" s="72"/>
      <c r="Y248" s="73"/>
      <c r="Z248" s="73"/>
      <c r="AA248" s="73"/>
      <c r="AB248" s="78"/>
      <c r="AC248" s="78"/>
      <c r="AD248" s="78"/>
      <c r="AE248" s="78"/>
      <c r="AF248" s="78"/>
      <c r="AG248" s="78"/>
      <c r="AH248" s="78"/>
      <c r="AI248" s="78"/>
      <c r="AJ248" s="78"/>
      <c r="AK248" s="78"/>
      <c r="AL248" s="70"/>
      <c r="AM248" s="72"/>
      <c r="AN248" s="72"/>
      <c r="AO248" s="75"/>
      <c r="AP248" s="78"/>
      <c r="AQ248" s="78"/>
      <c r="AR248" s="78"/>
      <c r="AS248" s="78"/>
      <c r="AT248" s="79"/>
      <c r="AU248" s="79"/>
      <c r="AV248" s="75"/>
      <c r="AW248" s="75"/>
      <c r="AX248" s="78"/>
      <c r="AY248" s="78"/>
      <c r="AZ248" s="78"/>
      <c r="BA248" s="78"/>
      <c r="BB248" s="79"/>
      <c r="BC248" s="79"/>
      <c r="BD248" s="75"/>
      <c r="BE248" s="75"/>
      <c r="BF248" s="78"/>
      <c r="BG248" s="78"/>
      <c r="BH248" s="78"/>
      <c r="BI248" s="78"/>
      <c r="BJ248" s="79"/>
      <c r="BK248" s="79"/>
      <c r="BL248" s="75"/>
      <c r="BM248" s="74"/>
      <c r="BN248" s="75"/>
      <c r="BO248" s="74"/>
      <c r="BP248" s="75"/>
      <c r="BQ248" s="61" t="e">
        <f>VLOOKUP(V248&amp;W248&amp;X248,'R5参照用'!$AJ$3:$AK$101,2,0)</f>
        <v>#N/A</v>
      </c>
      <c r="BR248" s="2" t="str">
        <f t="shared" si="3"/>
        <v/>
      </c>
      <c r="BS248" s="2">
        <v>244</v>
      </c>
      <c r="BT248" s="2" t="str">
        <f>IF($G248&lt;&gt;"R3","",COUNTIF(G$5:G248,BT$4))</f>
        <v/>
      </c>
      <c r="BU248" s="2" t="str">
        <f>IF($G248&lt;&gt;"R2","",COUNTIF(G$5:G248,BU$4))</f>
        <v/>
      </c>
    </row>
    <row r="249" spans="1:73" ht="21.75" customHeight="1" x14ac:dyDescent="0.3">
      <c r="A249" s="196" t="str">
        <f>表紙!$H$11</f>
        <v>28365</v>
      </c>
      <c r="B249" s="70"/>
      <c r="C249" s="70"/>
      <c r="D249" s="71"/>
      <c r="E249" s="70"/>
      <c r="F249" s="196" t="str">
        <f>IFERROR(VLOOKUP($A249&amp;"-"&amp;$BS249,'R5参照用'!$AU$3:$BB$4178,5,0),"")</f>
        <v/>
      </c>
      <c r="G249" s="196" t="str">
        <f>IFERROR(VLOOKUP($A249&amp;"-"&amp;$BS249,'R5参照用'!$AU$3:$BB$4178,3,0),"")</f>
        <v/>
      </c>
      <c r="H249" s="197" t="str">
        <f>IFERROR(VLOOKUP($A249&amp;"-"&amp;$BS249,'R5参照用'!$AU$3:$BB$4178,8,0),"")</f>
        <v/>
      </c>
      <c r="I249" s="198" t="s">
        <v>808</v>
      </c>
      <c r="J249" s="72"/>
      <c r="K249" s="198" t="s">
        <v>5</v>
      </c>
      <c r="L249" s="72"/>
      <c r="M249" s="198" t="s">
        <v>6</v>
      </c>
      <c r="N249" s="198" t="s">
        <v>808</v>
      </c>
      <c r="O249" s="72"/>
      <c r="P249" s="198" t="s">
        <v>5</v>
      </c>
      <c r="Q249" s="72"/>
      <c r="R249" s="198" t="s">
        <v>6</v>
      </c>
      <c r="S249" s="78"/>
      <c r="T249" s="78"/>
      <c r="U249" s="209"/>
      <c r="V249" s="72"/>
      <c r="W249" s="72"/>
      <c r="X249" s="72"/>
      <c r="Y249" s="73"/>
      <c r="Z249" s="73"/>
      <c r="AA249" s="73"/>
      <c r="AB249" s="78"/>
      <c r="AC249" s="78"/>
      <c r="AD249" s="78"/>
      <c r="AE249" s="78"/>
      <c r="AF249" s="78"/>
      <c r="AG249" s="78"/>
      <c r="AH249" s="78"/>
      <c r="AI249" s="78"/>
      <c r="AJ249" s="78"/>
      <c r="AK249" s="78"/>
      <c r="AL249" s="70"/>
      <c r="AM249" s="72"/>
      <c r="AN249" s="72"/>
      <c r="AO249" s="75"/>
      <c r="AP249" s="78"/>
      <c r="AQ249" s="78"/>
      <c r="AR249" s="78"/>
      <c r="AS249" s="78"/>
      <c r="AT249" s="79"/>
      <c r="AU249" s="79"/>
      <c r="AV249" s="75"/>
      <c r="AW249" s="75"/>
      <c r="AX249" s="78"/>
      <c r="AY249" s="78"/>
      <c r="AZ249" s="78"/>
      <c r="BA249" s="78"/>
      <c r="BB249" s="79"/>
      <c r="BC249" s="79"/>
      <c r="BD249" s="75"/>
      <c r="BE249" s="75"/>
      <c r="BF249" s="78"/>
      <c r="BG249" s="78"/>
      <c r="BH249" s="78"/>
      <c r="BI249" s="78"/>
      <c r="BJ249" s="79"/>
      <c r="BK249" s="79"/>
      <c r="BL249" s="75"/>
      <c r="BM249" s="74"/>
      <c r="BN249" s="75"/>
      <c r="BO249" s="74"/>
      <c r="BP249" s="75"/>
      <c r="BQ249" s="61" t="e">
        <f>VLOOKUP(V249&amp;W249&amp;X249,'R5参照用'!$AJ$3:$AK$101,2,0)</f>
        <v>#N/A</v>
      </c>
      <c r="BR249" s="2" t="str">
        <f t="shared" si="3"/>
        <v/>
      </c>
      <c r="BS249" s="2">
        <v>245</v>
      </c>
      <c r="BT249" s="2" t="str">
        <f>IF($G249&lt;&gt;"R3","",COUNTIF(G$5:G249,BT$4))</f>
        <v/>
      </c>
      <c r="BU249" s="2" t="str">
        <f>IF($G249&lt;&gt;"R2","",COUNTIF(G$5:G249,BU$4))</f>
        <v/>
      </c>
    </row>
    <row r="250" spans="1:73" ht="21.75" customHeight="1" x14ac:dyDescent="0.3">
      <c r="A250" s="196" t="str">
        <f>表紙!$H$11</f>
        <v>28365</v>
      </c>
      <c r="B250" s="70"/>
      <c r="C250" s="70"/>
      <c r="D250" s="71"/>
      <c r="E250" s="70"/>
      <c r="F250" s="196" t="str">
        <f>IFERROR(VLOOKUP($A250&amp;"-"&amp;$BS250,'R5参照用'!$AU$3:$BB$4178,5,0),"")</f>
        <v/>
      </c>
      <c r="G250" s="196" t="str">
        <f>IFERROR(VLOOKUP($A250&amp;"-"&amp;$BS250,'R5参照用'!$AU$3:$BB$4178,3,0),"")</f>
        <v/>
      </c>
      <c r="H250" s="197" t="str">
        <f>IFERROR(VLOOKUP($A250&amp;"-"&amp;$BS250,'R5参照用'!$AU$3:$BB$4178,8,0),"")</f>
        <v/>
      </c>
      <c r="I250" s="198" t="s">
        <v>808</v>
      </c>
      <c r="J250" s="72"/>
      <c r="K250" s="198" t="s">
        <v>5</v>
      </c>
      <c r="L250" s="72"/>
      <c r="M250" s="198" t="s">
        <v>6</v>
      </c>
      <c r="N250" s="198" t="s">
        <v>808</v>
      </c>
      <c r="O250" s="72"/>
      <c r="P250" s="198" t="s">
        <v>5</v>
      </c>
      <c r="Q250" s="72"/>
      <c r="R250" s="198" t="s">
        <v>6</v>
      </c>
      <c r="S250" s="78"/>
      <c r="T250" s="78"/>
      <c r="U250" s="209"/>
      <c r="V250" s="72"/>
      <c r="W250" s="72"/>
      <c r="X250" s="72"/>
      <c r="Y250" s="73"/>
      <c r="Z250" s="73"/>
      <c r="AA250" s="73"/>
      <c r="AB250" s="78"/>
      <c r="AC250" s="78"/>
      <c r="AD250" s="78"/>
      <c r="AE250" s="78"/>
      <c r="AF250" s="78"/>
      <c r="AG250" s="78"/>
      <c r="AH250" s="78"/>
      <c r="AI250" s="78"/>
      <c r="AJ250" s="78"/>
      <c r="AK250" s="78"/>
      <c r="AL250" s="70"/>
      <c r="AM250" s="72"/>
      <c r="AN250" s="72"/>
      <c r="AO250" s="75"/>
      <c r="AP250" s="78"/>
      <c r="AQ250" s="78"/>
      <c r="AR250" s="78"/>
      <c r="AS250" s="78"/>
      <c r="AT250" s="79"/>
      <c r="AU250" s="79"/>
      <c r="AV250" s="75"/>
      <c r="AW250" s="75"/>
      <c r="AX250" s="78"/>
      <c r="AY250" s="78"/>
      <c r="AZ250" s="78"/>
      <c r="BA250" s="78"/>
      <c r="BB250" s="79"/>
      <c r="BC250" s="79"/>
      <c r="BD250" s="75"/>
      <c r="BE250" s="75"/>
      <c r="BF250" s="78"/>
      <c r="BG250" s="78"/>
      <c r="BH250" s="78"/>
      <c r="BI250" s="78"/>
      <c r="BJ250" s="79"/>
      <c r="BK250" s="79"/>
      <c r="BL250" s="75"/>
      <c r="BM250" s="74"/>
      <c r="BN250" s="75"/>
      <c r="BO250" s="74"/>
      <c r="BP250" s="75"/>
      <c r="BQ250" s="61" t="e">
        <f>VLOOKUP(V250&amp;W250&amp;X250,'R5参照用'!$AJ$3:$AK$101,2,0)</f>
        <v>#N/A</v>
      </c>
      <c r="BR250" s="2" t="str">
        <f t="shared" si="3"/>
        <v/>
      </c>
      <c r="BS250" s="2">
        <v>246</v>
      </c>
      <c r="BT250" s="2" t="str">
        <f>IF($G250&lt;&gt;"R3","",COUNTIF(G$5:G250,BT$4))</f>
        <v/>
      </c>
      <c r="BU250" s="2" t="str">
        <f>IF($G250&lt;&gt;"R2","",COUNTIF(G$5:G250,BU$4))</f>
        <v/>
      </c>
    </row>
    <row r="251" spans="1:73" ht="21.75" customHeight="1" x14ac:dyDescent="0.3">
      <c r="A251" s="196" t="str">
        <f>表紙!$H$11</f>
        <v>28365</v>
      </c>
      <c r="B251" s="70"/>
      <c r="C251" s="70"/>
      <c r="D251" s="71"/>
      <c r="E251" s="70"/>
      <c r="F251" s="196" t="str">
        <f>IFERROR(VLOOKUP($A251&amp;"-"&amp;$BS251,'R5参照用'!$AU$3:$BB$4178,5,0),"")</f>
        <v/>
      </c>
      <c r="G251" s="196" t="str">
        <f>IFERROR(VLOOKUP($A251&amp;"-"&amp;$BS251,'R5参照用'!$AU$3:$BB$4178,3,0),"")</f>
        <v/>
      </c>
      <c r="H251" s="197" t="str">
        <f>IFERROR(VLOOKUP($A251&amp;"-"&amp;$BS251,'R5参照用'!$AU$3:$BB$4178,8,0),"")</f>
        <v/>
      </c>
      <c r="I251" s="198" t="s">
        <v>808</v>
      </c>
      <c r="J251" s="72"/>
      <c r="K251" s="198" t="s">
        <v>5</v>
      </c>
      <c r="L251" s="72"/>
      <c r="M251" s="198" t="s">
        <v>6</v>
      </c>
      <c r="N251" s="198" t="s">
        <v>808</v>
      </c>
      <c r="O251" s="72"/>
      <c r="P251" s="198" t="s">
        <v>5</v>
      </c>
      <c r="Q251" s="72"/>
      <c r="R251" s="198" t="s">
        <v>6</v>
      </c>
      <c r="S251" s="78"/>
      <c r="T251" s="78"/>
      <c r="U251" s="209"/>
      <c r="V251" s="72"/>
      <c r="W251" s="72"/>
      <c r="X251" s="72"/>
      <c r="Y251" s="73"/>
      <c r="Z251" s="73"/>
      <c r="AA251" s="73"/>
      <c r="AB251" s="78"/>
      <c r="AC251" s="78"/>
      <c r="AD251" s="78"/>
      <c r="AE251" s="78"/>
      <c r="AF251" s="78"/>
      <c r="AG251" s="78"/>
      <c r="AH251" s="78"/>
      <c r="AI251" s="78"/>
      <c r="AJ251" s="78"/>
      <c r="AK251" s="78"/>
      <c r="AL251" s="70"/>
      <c r="AM251" s="72"/>
      <c r="AN251" s="72"/>
      <c r="AO251" s="75"/>
      <c r="AP251" s="78"/>
      <c r="AQ251" s="78"/>
      <c r="AR251" s="78"/>
      <c r="AS251" s="78"/>
      <c r="AT251" s="79"/>
      <c r="AU251" s="79"/>
      <c r="AV251" s="75"/>
      <c r="AW251" s="75"/>
      <c r="AX251" s="78"/>
      <c r="AY251" s="78"/>
      <c r="AZ251" s="78"/>
      <c r="BA251" s="78"/>
      <c r="BB251" s="79"/>
      <c r="BC251" s="79"/>
      <c r="BD251" s="75"/>
      <c r="BE251" s="75"/>
      <c r="BF251" s="78"/>
      <c r="BG251" s="78"/>
      <c r="BH251" s="78"/>
      <c r="BI251" s="78"/>
      <c r="BJ251" s="79"/>
      <c r="BK251" s="79"/>
      <c r="BL251" s="75"/>
      <c r="BM251" s="74"/>
      <c r="BN251" s="75"/>
      <c r="BO251" s="74"/>
      <c r="BP251" s="75"/>
      <c r="BQ251" s="61" t="e">
        <f>VLOOKUP(V251&amp;W251&amp;X251,'R5参照用'!$AJ$3:$AK$101,2,0)</f>
        <v>#N/A</v>
      </c>
      <c r="BR251" s="2" t="str">
        <f t="shared" si="3"/>
        <v/>
      </c>
      <c r="BS251" s="2">
        <v>247</v>
      </c>
      <c r="BT251" s="2" t="str">
        <f>IF($G251&lt;&gt;"R3","",COUNTIF(G$5:G251,BT$4))</f>
        <v/>
      </c>
      <c r="BU251" s="2" t="str">
        <f>IF($G251&lt;&gt;"R2","",COUNTIF(G$5:G251,BU$4))</f>
        <v/>
      </c>
    </row>
    <row r="252" spans="1:73" ht="21.75" customHeight="1" x14ac:dyDescent="0.3">
      <c r="A252" s="196" t="str">
        <f>表紙!$H$11</f>
        <v>28365</v>
      </c>
      <c r="B252" s="70"/>
      <c r="C252" s="70"/>
      <c r="D252" s="71"/>
      <c r="E252" s="70"/>
      <c r="F252" s="196" t="str">
        <f>IFERROR(VLOOKUP($A252&amp;"-"&amp;$BS252,'R5参照用'!$AU$3:$BB$4178,5,0),"")</f>
        <v/>
      </c>
      <c r="G252" s="196" t="str">
        <f>IFERROR(VLOOKUP($A252&amp;"-"&amp;$BS252,'R5参照用'!$AU$3:$BB$4178,3,0),"")</f>
        <v/>
      </c>
      <c r="H252" s="197" t="str">
        <f>IFERROR(VLOOKUP($A252&amp;"-"&amp;$BS252,'R5参照用'!$AU$3:$BB$4178,8,0),"")</f>
        <v/>
      </c>
      <c r="I252" s="198" t="s">
        <v>808</v>
      </c>
      <c r="J252" s="72"/>
      <c r="K252" s="198" t="s">
        <v>5</v>
      </c>
      <c r="L252" s="72"/>
      <c r="M252" s="198" t="s">
        <v>6</v>
      </c>
      <c r="N252" s="198" t="s">
        <v>808</v>
      </c>
      <c r="O252" s="72"/>
      <c r="P252" s="198" t="s">
        <v>5</v>
      </c>
      <c r="Q252" s="72"/>
      <c r="R252" s="198" t="s">
        <v>6</v>
      </c>
      <c r="S252" s="78"/>
      <c r="T252" s="78"/>
      <c r="U252" s="209"/>
      <c r="V252" s="72"/>
      <c r="W252" s="72"/>
      <c r="X252" s="72"/>
      <c r="Y252" s="73"/>
      <c r="Z252" s="73"/>
      <c r="AA252" s="73"/>
      <c r="AB252" s="78"/>
      <c r="AC252" s="78"/>
      <c r="AD252" s="78"/>
      <c r="AE252" s="78"/>
      <c r="AF252" s="78"/>
      <c r="AG252" s="78"/>
      <c r="AH252" s="78"/>
      <c r="AI252" s="78"/>
      <c r="AJ252" s="78"/>
      <c r="AK252" s="78"/>
      <c r="AL252" s="70"/>
      <c r="AM252" s="72"/>
      <c r="AN252" s="72"/>
      <c r="AO252" s="75"/>
      <c r="AP252" s="78"/>
      <c r="AQ252" s="78"/>
      <c r="AR252" s="78"/>
      <c r="AS252" s="78"/>
      <c r="AT252" s="79"/>
      <c r="AU252" s="79"/>
      <c r="AV252" s="75"/>
      <c r="AW252" s="75"/>
      <c r="AX252" s="78"/>
      <c r="AY252" s="78"/>
      <c r="AZ252" s="78"/>
      <c r="BA252" s="78"/>
      <c r="BB252" s="79"/>
      <c r="BC252" s="79"/>
      <c r="BD252" s="75"/>
      <c r="BE252" s="75"/>
      <c r="BF252" s="78"/>
      <c r="BG252" s="78"/>
      <c r="BH252" s="78"/>
      <c r="BI252" s="78"/>
      <c r="BJ252" s="79"/>
      <c r="BK252" s="79"/>
      <c r="BL252" s="75"/>
      <c r="BM252" s="74"/>
      <c r="BN252" s="75"/>
      <c r="BO252" s="74"/>
      <c r="BP252" s="75"/>
      <c r="BQ252" s="61" t="e">
        <f>VLOOKUP(V252&amp;W252&amp;X252,'R5参照用'!$AJ$3:$AK$101,2,0)</f>
        <v>#N/A</v>
      </c>
      <c r="BR252" s="2" t="str">
        <f t="shared" si="3"/>
        <v/>
      </c>
      <c r="BS252" s="2">
        <v>248</v>
      </c>
      <c r="BT252" s="2" t="str">
        <f>IF($G252&lt;&gt;"R3","",COUNTIF(G$5:G252,BT$4))</f>
        <v/>
      </c>
      <c r="BU252" s="2" t="str">
        <f>IF($G252&lt;&gt;"R2","",COUNTIF(G$5:G252,BU$4))</f>
        <v/>
      </c>
    </row>
    <row r="253" spans="1:73" ht="21.75" customHeight="1" x14ac:dyDescent="0.3">
      <c r="A253" s="196" t="str">
        <f>表紙!$H$11</f>
        <v>28365</v>
      </c>
      <c r="B253" s="70"/>
      <c r="C253" s="70"/>
      <c r="D253" s="71"/>
      <c r="E253" s="70"/>
      <c r="F253" s="196" t="str">
        <f>IFERROR(VLOOKUP($A253&amp;"-"&amp;$BS253,'R5参照用'!$AU$3:$BB$4178,5,0),"")</f>
        <v/>
      </c>
      <c r="G253" s="196" t="str">
        <f>IFERROR(VLOOKUP($A253&amp;"-"&amp;$BS253,'R5参照用'!$AU$3:$BB$4178,3,0),"")</f>
        <v/>
      </c>
      <c r="H253" s="197" t="str">
        <f>IFERROR(VLOOKUP($A253&amp;"-"&amp;$BS253,'R5参照用'!$AU$3:$BB$4178,8,0),"")</f>
        <v/>
      </c>
      <c r="I253" s="198" t="s">
        <v>808</v>
      </c>
      <c r="J253" s="72"/>
      <c r="K253" s="198" t="s">
        <v>5</v>
      </c>
      <c r="L253" s="72"/>
      <c r="M253" s="198" t="s">
        <v>6</v>
      </c>
      <c r="N253" s="198" t="s">
        <v>808</v>
      </c>
      <c r="O253" s="72"/>
      <c r="P253" s="198" t="s">
        <v>5</v>
      </c>
      <c r="Q253" s="72"/>
      <c r="R253" s="198" t="s">
        <v>6</v>
      </c>
      <c r="S253" s="78"/>
      <c r="T253" s="78"/>
      <c r="U253" s="209"/>
      <c r="V253" s="72"/>
      <c r="W253" s="72"/>
      <c r="X253" s="72"/>
      <c r="Y253" s="73"/>
      <c r="Z253" s="73"/>
      <c r="AA253" s="73"/>
      <c r="AB253" s="78"/>
      <c r="AC253" s="78"/>
      <c r="AD253" s="78"/>
      <c r="AE253" s="78"/>
      <c r="AF253" s="78"/>
      <c r="AG253" s="78"/>
      <c r="AH253" s="78"/>
      <c r="AI253" s="78"/>
      <c r="AJ253" s="78"/>
      <c r="AK253" s="78"/>
      <c r="AL253" s="70"/>
      <c r="AM253" s="72"/>
      <c r="AN253" s="72"/>
      <c r="AO253" s="75"/>
      <c r="AP253" s="78"/>
      <c r="AQ253" s="78"/>
      <c r="AR253" s="78"/>
      <c r="AS253" s="78"/>
      <c r="AT253" s="79"/>
      <c r="AU253" s="79"/>
      <c r="AV253" s="75"/>
      <c r="AW253" s="75"/>
      <c r="AX253" s="78"/>
      <c r="AY253" s="78"/>
      <c r="AZ253" s="78"/>
      <c r="BA253" s="78"/>
      <c r="BB253" s="79"/>
      <c r="BC253" s="79"/>
      <c r="BD253" s="75"/>
      <c r="BE253" s="75"/>
      <c r="BF253" s="78"/>
      <c r="BG253" s="78"/>
      <c r="BH253" s="78"/>
      <c r="BI253" s="78"/>
      <c r="BJ253" s="79"/>
      <c r="BK253" s="79"/>
      <c r="BL253" s="75"/>
      <c r="BM253" s="74"/>
      <c r="BN253" s="75"/>
      <c r="BO253" s="74"/>
      <c r="BP253" s="75"/>
      <c r="BQ253" s="61" t="e">
        <f>VLOOKUP(V253&amp;W253&amp;X253,'R5参照用'!$AJ$3:$AK$101,2,0)</f>
        <v>#N/A</v>
      </c>
      <c r="BR253" s="2" t="str">
        <f t="shared" si="3"/>
        <v/>
      </c>
      <c r="BS253" s="2">
        <v>249</v>
      </c>
      <c r="BT253" s="2" t="str">
        <f>IF($G253&lt;&gt;"R3","",COUNTIF(G$5:G253,BT$4))</f>
        <v/>
      </c>
      <c r="BU253" s="2" t="str">
        <f>IF($G253&lt;&gt;"R2","",COUNTIF(G$5:G253,BU$4))</f>
        <v/>
      </c>
    </row>
    <row r="254" spans="1:73" ht="21.75" customHeight="1" x14ac:dyDescent="0.3">
      <c r="A254" s="196" t="str">
        <f>表紙!$H$11</f>
        <v>28365</v>
      </c>
      <c r="B254" s="70"/>
      <c r="C254" s="70"/>
      <c r="D254" s="71"/>
      <c r="E254" s="70"/>
      <c r="F254" s="196" t="str">
        <f>IFERROR(VLOOKUP($A254&amp;"-"&amp;$BS254,'R5参照用'!$AU$3:$BB$4178,5,0),"")</f>
        <v/>
      </c>
      <c r="G254" s="196" t="str">
        <f>IFERROR(VLOOKUP($A254&amp;"-"&amp;$BS254,'R5参照用'!$AU$3:$BB$4178,3,0),"")</f>
        <v/>
      </c>
      <c r="H254" s="197" t="str">
        <f>IFERROR(VLOOKUP($A254&amp;"-"&amp;$BS254,'R5参照用'!$AU$3:$BB$4178,8,0),"")</f>
        <v/>
      </c>
      <c r="I254" s="198" t="s">
        <v>808</v>
      </c>
      <c r="J254" s="72"/>
      <c r="K254" s="198" t="s">
        <v>5</v>
      </c>
      <c r="L254" s="72"/>
      <c r="M254" s="198" t="s">
        <v>6</v>
      </c>
      <c r="N254" s="198" t="s">
        <v>808</v>
      </c>
      <c r="O254" s="72"/>
      <c r="P254" s="198" t="s">
        <v>5</v>
      </c>
      <c r="Q254" s="72"/>
      <c r="R254" s="198" t="s">
        <v>6</v>
      </c>
      <c r="S254" s="78"/>
      <c r="T254" s="78"/>
      <c r="U254" s="209"/>
      <c r="V254" s="72"/>
      <c r="W254" s="72"/>
      <c r="X254" s="72"/>
      <c r="Y254" s="73"/>
      <c r="Z254" s="73"/>
      <c r="AA254" s="73"/>
      <c r="AB254" s="78"/>
      <c r="AC254" s="78"/>
      <c r="AD254" s="78"/>
      <c r="AE254" s="78"/>
      <c r="AF254" s="78"/>
      <c r="AG254" s="78"/>
      <c r="AH254" s="78"/>
      <c r="AI254" s="78"/>
      <c r="AJ254" s="78"/>
      <c r="AK254" s="78"/>
      <c r="AL254" s="70"/>
      <c r="AM254" s="72"/>
      <c r="AN254" s="72"/>
      <c r="AO254" s="75"/>
      <c r="AP254" s="78"/>
      <c r="AQ254" s="78"/>
      <c r="AR254" s="78"/>
      <c r="AS254" s="78"/>
      <c r="AT254" s="79"/>
      <c r="AU254" s="79"/>
      <c r="AV254" s="75"/>
      <c r="AW254" s="75"/>
      <c r="AX254" s="78"/>
      <c r="AY254" s="78"/>
      <c r="AZ254" s="78"/>
      <c r="BA254" s="78"/>
      <c r="BB254" s="79"/>
      <c r="BC254" s="79"/>
      <c r="BD254" s="75"/>
      <c r="BE254" s="75"/>
      <c r="BF254" s="78"/>
      <c r="BG254" s="78"/>
      <c r="BH254" s="78"/>
      <c r="BI254" s="78"/>
      <c r="BJ254" s="79"/>
      <c r="BK254" s="79"/>
      <c r="BL254" s="75"/>
      <c r="BM254" s="74"/>
      <c r="BN254" s="75"/>
      <c r="BO254" s="74"/>
      <c r="BP254" s="75"/>
      <c r="BQ254" s="61" t="e">
        <f>VLOOKUP(V254&amp;W254&amp;X254,'R5参照用'!$AJ$3:$AK$101,2,0)</f>
        <v>#N/A</v>
      </c>
      <c r="BR254" s="2" t="str">
        <f t="shared" si="3"/>
        <v/>
      </c>
      <c r="BS254" s="2">
        <v>250</v>
      </c>
      <c r="BT254" s="2" t="str">
        <f>IF($G254&lt;&gt;"R3","",COUNTIF(G$5:G254,BT$4))</f>
        <v/>
      </c>
      <c r="BU254" s="2" t="str">
        <f>IF($G254&lt;&gt;"R2","",COUNTIF(G$5:G254,BU$4))</f>
        <v/>
      </c>
    </row>
    <row r="255" spans="1:73" ht="21.75" customHeight="1" x14ac:dyDescent="0.3">
      <c r="A255" s="196" t="str">
        <f>表紙!$H$11</f>
        <v>28365</v>
      </c>
      <c r="B255" s="70"/>
      <c r="C255" s="70"/>
      <c r="D255" s="71"/>
      <c r="E255" s="70"/>
      <c r="F255" s="196" t="str">
        <f>IFERROR(VLOOKUP($A255&amp;"-"&amp;$BS255,'R5参照用'!$AU$3:$BB$4178,5,0),"")</f>
        <v/>
      </c>
      <c r="G255" s="196" t="str">
        <f>IFERROR(VLOOKUP($A255&amp;"-"&amp;$BS255,'R5参照用'!$AU$3:$BB$4178,3,0),"")</f>
        <v/>
      </c>
      <c r="H255" s="197" t="str">
        <f>IFERROR(VLOOKUP($A255&amp;"-"&amp;$BS255,'R5参照用'!$AU$3:$BB$4178,8,0),"")</f>
        <v/>
      </c>
      <c r="I255" s="198" t="s">
        <v>808</v>
      </c>
      <c r="J255" s="72"/>
      <c r="K255" s="198" t="s">
        <v>5</v>
      </c>
      <c r="L255" s="72"/>
      <c r="M255" s="198" t="s">
        <v>6</v>
      </c>
      <c r="N255" s="198" t="s">
        <v>808</v>
      </c>
      <c r="O255" s="72"/>
      <c r="P255" s="198" t="s">
        <v>5</v>
      </c>
      <c r="Q255" s="72"/>
      <c r="R255" s="198" t="s">
        <v>6</v>
      </c>
      <c r="S255" s="78"/>
      <c r="T255" s="78"/>
      <c r="U255" s="209"/>
      <c r="V255" s="72"/>
      <c r="W255" s="72"/>
      <c r="X255" s="72"/>
      <c r="Y255" s="73"/>
      <c r="Z255" s="73"/>
      <c r="AA255" s="73"/>
      <c r="AB255" s="78"/>
      <c r="AC255" s="78"/>
      <c r="AD255" s="78"/>
      <c r="AE255" s="78"/>
      <c r="AF255" s="78"/>
      <c r="AG255" s="78"/>
      <c r="AH255" s="78"/>
      <c r="AI255" s="78"/>
      <c r="AJ255" s="78"/>
      <c r="AK255" s="78"/>
      <c r="AL255" s="70"/>
      <c r="AM255" s="72"/>
      <c r="AN255" s="72"/>
      <c r="AO255" s="75"/>
      <c r="AP255" s="78"/>
      <c r="AQ255" s="78"/>
      <c r="AR255" s="78"/>
      <c r="AS255" s="78"/>
      <c r="AT255" s="79"/>
      <c r="AU255" s="79"/>
      <c r="AV255" s="75"/>
      <c r="AW255" s="75"/>
      <c r="AX255" s="78"/>
      <c r="AY255" s="78"/>
      <c r="AZ255" s="78"/>
      <c r="BA255" s="78"/>
      <c r="BB255" s="79"/>
      <c r="BC255" s="79"/>
      <c r="BD255" s="75"/>
      <c r="BE255" s="75"/>
      <c r="BF255" s="78"/>
      <c r="BG255" s="78"/>
      <c r="BH255" s="78"/>
      <c r="BI255" s="78"/>
      <c r="BJ255" s="79"/>
      <c r="BK255" s="79"/>
      <c r="BL255" s="75"/>
      <c r="BM255" s="74"/>
      <c r="BN255" s="75"/>
      <c r="BO255" s="74"/>
      <c r="BP255" s="75"/>
      <c r="BQ255" s="61" t="e">
        <f>VLOOKUP(V255&amp;W255&amp;X255,'R5参照用'!$AJ$3:$AK$101,2,0)</f>
        <v>#N/A</v>
      </c>
      <c r="BR255" s="2" t="str">
        <f t="shared" si="3"/>
        <v/>
      </c>
      <c r="BS255" s="2">
        <v>251</v>
      </c>
      <c r="BT255" s="2" t="str">
        <f>IF($G255&lt;&gt;"R3","",COUNTIF(G$5:G255,BT$4))</f>
        <v/>
      </c>
      <c r="BU255" s="2" t="str">
        <f>IF($G255&lt;&gt;"R2","",COUNTIF(G$5:G255,BU$4))</f>
        <v/>
      </c>
    </row>
    <row r="256" spans="1:73" ht="21.75" customHeight="1" x14ac:dyDescent="0.3">
      <c r="A256" s="196" t="str">
        <f>表紙!$H$11</f>
        <v>28365</v>
      </c>
      <c r="B256" s="70"/>
      <c r="C256" s="70"/>
      <c r="D256" s="71"/>
      <c r="E256" s="70"/>
      <c r="F256" s="196" t="str">
        <f>IFERROR(VLOOKUP($A256&amp;"-"&amp;$BS256,'R5参照用'!$AU$3:$BB$4178,5,0),"")</f>
        <v/>
      </c>
      <c r="G256" s="196" t="str">
        <f>IFERROR(VLOOKUP($A256&amp;"-"&amp;$BS256,'R5参照用'!$AU$3:$BB$4178,3,0),"")</f>
        <v/>
      </c>
      <c r="H256" s="197" t="str">
        <f>IFERROR(VLOOKUP($A256&amp;"-"&amp;$BS256,'R5参照用'!$AU$3:$BB$4178,8,0),"")</f>
        <v/>
      </c>
      <c r="I256" s="198" t="s">
        <v>808</v>
      </c>
      <c r="J256" s="72"/>
      <c r="K256" s="198" t="s">
        <v>5</v>
      </c>
      <c r="L256" s="72"/>
      <c r="M256" s="198" t="s">
        <v>6</v>
      </c>
      <c r="N256" s="198" t="s">
        <v>808</v>
      </c>
      <c r="O256" s="72"/>
      <c r="P256" s="198" t="s">
        <v>5</v>
      </c>
      <c r="Q256" s="72"/>
      <c r="R256" s="198" t="s">
        <v>6</v>
      </c>
      <c r="S256" s="78"/>
      <c r="T256" s="78"/>
      <c r="U256" s="209"/>
      <c r="V256" s="72"/>
      <c r="W256" s="72"/>
      <c r="X256" s="72"/>
      <c r="Y256" s="73"/>
      <c r="Z256" s="73"/>
      <c r="AA256" s="73"/>
      <c r="AB256" s="78"/>
      <c r="AC256" s="78"/>
      <c r="AD256" s="78"/>
      <c r="AE256" s="78"/>
      <c r="AF256" s="78"/>
      <c r="AG256" s="78"/>
      <c r="AH256" s="78"/>
      <c r="AI256" s="78"/>
      <c r="AJ256" s="78"/>
      <c r="AK256" s="78"/>
      <c r="AL256" s="70"/>
      <c r="AM256" s="72"/>
      <c r="AN256" s="72"/>
      <c r="AO256" s="75"/>
      <c r="AP256" s="78"/>
      <c r="AQ256" s="78"/>
      <c r="AR256" s="78"/>
      <c r="AS256" s="78"/>
      <c r="AT256" s="79"/>
      <c r="AU256" s="79"/>
      <c r="AV256" s="75"/>
      <c r="AW256" s="75"/>
      <c r="AX256" s="78"/>
      <c r="AY256" s="78"/>
      <c r="AZ256" s="78"/>
      <c r="BA256" s="78"/>
      <c r="BB256" s="79"/>
      <c r="BC256" s="79"/>
      <c r="BD256" s="75"/>
      <c r="BE256" s="75"/>
      <c r="BF256" s="78"/>
      <c r="BG256" s="78"/>
      <c r="BH256" s="78"/>
      <c r="BI256" s="78"/>
      <c r="BJ256" s="79"/>
      <c r="BK256" s="79"/>
      <c r="BL256" s="75"/>
      <c r="BM256" s="74"/>
      <c r="BN256" s="75"/>
      <c r="BO256" s="74"/>
      <c r="BP256" s="75"/>
      <c r="BQ256" s="61" t="e">
        <f>VLOOKUP(V256&amp;W256&amp;X256,'R5参照用'!$AJ$3:$AK$101,2,0)</f>
        <v>#N/A</v>
      </c>
      <c r="BR256" s="2" t="str">
        <f t="shared" si="3"/>
        <v/>
      </c>
      <c r="BS256" s="2">
        <v>252</v>
      </c>
      <c r="BT256" s="2" t="str">
        <f>IF($G256&lt;&gt;"R3","",COUNTIF(G$5:G256,BT$4))</f>
        <v/>
      </c>
      <c r="BU256" s="2" t="str">
        <f>IF($G256&lt;&gt;"R2","",COUNTIF(G$5:G256,BU$4))</f>
        <v/>
      </c>
    </row>
    <row r="257" spans="1:73" ht="21.75" customHeight="1" x14ac:dyDescent="0.3">
      <c r="A257" s="196" t="str">
        <f>表紙!$H$11</f>
        <v>28365</v>
      </c>
      <c r="B257" s="70"/>
      <c r="C257" s="70"/>
      <c r="D257" s="71"/>
      <c r="E257" s="70"/>
      <c r="F257" s="196" t="str">
        <f>IFERROR(VLOOKUP($A257&amp;"-"&amp;$BS257,'R5参照用'!$AU$3:$BB$4178,5,0),"")</f>
        <v/>
      </c>
      <c r="G257" s="196" t="str">
        <f>IFERROR(VLOOKUP($A257&amp;"-"&amp;$BS257,'R5参照用'!$AU$3:$BB$4178,3,0),"")</f>
        <v/>
      </c>
      <c r="H257" s="197" t="str">
        <f>IFERROR(VLOOKUP($A257&amp;"-"&amp;$BS257,'R5参照用'!$AU$3:$BB$4178,8,0),"")</f>
        <v/>
      </c>
      <c r="I257" s="198" t="s">
        <v>808</v>
      </c>
      <c r="J257" s="72"/>
      <c r="K257" s="198" t="s">
        <v>5</v>
      </c>
      <c r="L257" s="72"/>
      <c r="M257" s="198" t="s">
        <v>6</v>
      </c>
      <c r="N257" s="198" t="s">
        <v>808</v>
      </c>
      <c r="O257" s="72"/>
      <c r="P257" s="198" t="s">
        <v>5</v>
      </c>
      <c r="Q257" s="72"/>
      <c r="R257" s="198" t="s">
        <v>6</v>
      </c>
      <c r="S257" s="78"/>
      <c r="T257" s="78"/>
      <c r="U257" s="209"/>
      <c r="V257" s="72"/>
      <c r="W257" s="72"/>
      <c r="X257" s="72"/>
      <c r="Y257" s="73"/>
      <c r="Z257" s="73"/>
      <c r="AA257" s="73"/>
      <c r="AB257" s="78"/>
      <c r="AC257" s="78"/>
      <c r="AD257" s="78"/>
      <c r="AE257" s="78"/>
      <c r="AF257" s="78"/>
      <c r="AG257" s="78"/>
      <c r="AH257" s="78"/>
      <c r="AI257" s="78"/>
      <c r="AJ257" s="78"/>
      <c r="AK257" s="78"/>
      <c r="AL257" s="70"/>
      <c r="AM257" s="72"/>
      <c r="AN257" s="72"/>
      <c r="AO257" s="75"/>
      <c r="AP257" s="78"/>
      <c r="AQ257" s="78"/>
      <c r="AR257" s="78"/>
      <c r="AS257" s="78"/>
      <c r="AT257" s="79"/>
      <c r="AU257" s="79"/>
      <c r="AV257" s="75"/>
      <c r="AW257" s="75"/>
      <c r="AX257" s="78"/>
      <c r="AY257" s="78"/>
      <c r="AZ257" s="78"/>
      <c r="BA257" s="78"/>
      <c r="BB257" s="79"/>
      <c r="BC257" s="79"/>
      <c r="BD257" s="75"/>
      <c r="BE257" s="75"/>
      <c r="BF257" s="78"/>
      <c r="BG257" s="78"/>
      <c r="BH257" s="78"/>
      <c r="BI257" s="78"/>
      <c r="BJ257" s="79"/>
      <c r="BK257" s="79"/>
      <c r="BL257" s="75"/>
      <c r="BM257" s="74"/>
      <c r="BN257" s="75"/>
      <c r="BO257" s="74"/>
      <c r="BP257" s="75"/>
      <c r="BQ257" s="61" t="e">
        <f>VLOOKUP(V257&amp;W257&amp;X257,'R5参照用'!$AJ$3:$AK$101,2,0)</f>
        <v>#N/A</v>
      </c>
      <c r="BR257" s="2" t="str">
        <f t="shared" si="3"/>
        <v/>
      </c>
      <c r="BS257" s="2">
        <v>253</v>
      </c>
      <c r="BT257" s="2" t="str">
        <f>IF($G257&lt;&gt;"R3","",COUNTIF(G$5:G257,BT$4))</f>
        <v/>
      </c>
      <c r="BU257" s="2" t="str">
        <f>IF($G257&lt;&gt;"R2","",COUNTIF(G$5:G257,BU$4))</f>
        <v/>
      </c>
    </row>
    <row r="258" spans="1:73" ht="21.75" customHeight="1" x14ac:dyDescent="0.3">
      <c r="A258" s="196" t="str">
        <f>表紙!$H$11</f>
        <v>28365</v>
      </c>
      <c r="B258" s="70"/>
      <c r="C258" s="70"/>
      <c r="D258" s="71"/>
      <c r="E258" s="70"/>
      <c r="F258" s="196" t="str">
        <f>IFERROR(VLOOKUP($A258&amp;"-"&amp;$BS258,'R5参照用'!$AU$3:$BB$4178,5,0),"")</f>
        <v/>
      </c>
      <c r="G258" s="196" t="str">
        <f>IFERROR(VLOOKUP($A258&amp;"-"&amp;$BS258,'R5参照用'!$AU$3:$BB$4178,3,0),"")</f>
        <v/>
      </c>
      <c r="H258" s="197" t="str">
        <f>IFERROR(VLOOKUP($A258&amp;"-"&amp;$BS258,'R5参照用'!$AU$3:$BB$4178,8,0),"")</f>
        <v/>
      </c>
      <c r="I258" s="198" t="s">
        <v>808</v>
      </c>
      <c r="J258" s="72"/>
      <c r="K258" s="198" t="s">
        <v>5</v>
      </c>
      <c r="L258" s="72"/>
      <c r="M258" s="198" t="s">
        <v>6</v>
      </c>
      <c r="N258" s="198" t="s">
        <v>808</v>
      </c>
      <c r="O258" s="72"/>
      <c r="P258" s="198" t="s">
        <v>5</v>
      </c>
      <c r="Q258" s="72"/>
      <c r="R258" s="198" t="s">
        <v>6</v>
      </c>
      <c r="S258" s="78"/>
      <c r="T258" s="78"/>
      <c r="U258" s="209"/>
      <c r="V258" s="72"/>
      <c r="W258" s="72"/>
      <c r="X258" s="72"/>
      <c r="Y258" s="73"/>
      <c r="Z258" s="73"/>
      <c r="AA258" s="73"/>
      <c r="AB258" s="78"/>
      <c r="AC258" s="78"/>
      <c r="AD258" s="78"/>
      <c r="AE258" s="78"/>
      <c r="AF258" s="78"/>
      <c r="AG258" s="78"/>
      <c r="AH258" s="78"/>
      <c r="AI258" s="78"/>
      <c r="AJ258" s="78"/>
      <c r="AK258" s="78"/>
      <c r="AL258" s="70"/>
      <c r="AM258" s="72"/>
      <c r="AN258" s="72"/>
      <c r="AO258" s="75"/>
      <c r="AP258" s="78"/>
      <c r="AQ258" s="78"/>
      <c r="AR258" s="78"/>
      <c r="AS258" s="78"/>
      <c r="AT258" s="79"/>
      <c r="AU258" s="79"/>
      <c r="AV258" s="75"/>
      <c r="AW258" s="75"/>
      <c r="AX258" s="78"/>
      <c r="AY258" s="78"/>
      <c r="AZ258" s="78"/>
      <c r="BA258" s="78"/>
      <c r="BB258" s="79"/>
      <c r="BC258" s="79"/>
      <c r="BD258" s="75"/>
      <c r="BE258" s="75"/>
      <c r="BF258" s="78"/>
      <c r="BG258" s="78"/>
      <c r="BH258" s="78"/>
      <c r="BI258" s="78"/>
      <c r="BJ258" s="79"/>
      <c r="BK258" s="79"/>
      <c r="BL258" s="75"/>
      <c r="BM258" s="74"/>
      <c r="BN258" s="75"/>
      <c r="BO258" s="74"/>
      <c r="BP258" s="75"/>
      <c r="BQ258" s="61" t="e">
        <f>VLOOKUP(V258&amp;W258&amp;X258,'R5参照用'!$AJ$3:$AK$101,2,0)</f>
        <v>#N/A</v>
      </c>
      <c r="BR258" s="2" t="str">
        <f t="shared" si="3"/>
        <v/>
      </c>
      <c r="BS258" s="2">
        <v>254</v>
      </c>
      <c r="BT258" s="2" t="str">
        <f>IF($G258&lt;&gt;"R3","",COUNTIF(G$5:G258,BT$4))</f>
        <v/>
      </c>
      <c r="BU258" s="2" t="str">
        <f>IF($G258&lt;&gt;"R2","",COUNTIF(G$5:G258,BU$4))</f>
        <v/>
      </c>
    </row>
    <row r="259" spans="1:73" ht="21.75" customHeight="1" x14ac:dyDescent="0.3">
      <c r="A259" s="196" t="str">
        <f>表紙!$H$11</f>
        <v>28365</v>
      </c>
      <c r="B259" s="70"/>
      <c r="C259" s="70"/>
      <c r="D259" s="71"/>
      <c r="E259" s="70"/>
      <c r="F259" s="196" t="str">
        <f>IFERROR(VLOOKUP($A259&amp;"-"&amp;$BS259,'R5参照用'!$AU$3:$BB$4178,5,0),"")</f>
        <v/>
      </c>
      <c r="G259" s="196" t="str">
        <f>IFERROR(VLOOKUP($A259&amp;"-"&amp;$BS259,'R5参照用'!$AU$3:$BB$4178,3,0),"")</f>
        <v/>
      </c>
      <c r="H259" s="197" t="str">
        <f>IFERROR(VLOOKUP($A259&amp;"-"&amp;$BS259,'R5参照用'!$AU$3:$BB$4178,8,0),"")</f>
        <v/>
      </c>
      <c r="I259" s="198" t="s">
        <v>808</v>
      </c>
      <c r="J259" s="72"/>
      <c r="K259" s="198" t="s">
        <v>5</v>
      </c>
      <c r="L259" s="72"/>
      <c r="M259" s="198" t="s">
        <v>6</v>
      </c>
      <c r="N259" s="198" t="s">
        <v>808</v>
      </c>
      <c r="O259" s="72"/>
      <c r="P259" s="198" t="s">
        <v>5</v>
      </c>
      <c r="Q259" s="72"/>
      <c r="R259" s="198" t="s">
        <v>6</v>
      </c>
      <c r="S259" s="78"/>
      <c r="T259" s="78"/>
      <c r="U259" s="209"/>
      <c r="V259" s="72"/>
      <c r="W259" s="72"/>
      <c r="X259" s="72"/>
      <c r="Y259" s="73"/>
      <c r="Z259" s="73"/>
      <c r="AA259" s="73"/>
      <c r="AB259" s="78"/>
      <c r="AC259" s="78"/>
      <c r="AD259" s="78"/>
      <c r="AE259" s="78"/>
      <c r="AF259" s="78"/>
      <c r="AG259" s="78"/>
      <c r="AH259" s="78"/>
      <c r="AI259" s="78"/>
      <c r="AJ259" s="78"/>
      <c r="AK259" s="78"/>
      <c r="AL259" s="70"/>
      <c r="AM259" s="72"/>
      <c r="AN259" s="72"/>
      <c r="AO259" s="75"/>
      <c r="AP259" s="78"/>
      <c r="AQ259" s="78"/>
      <c r="AR259" s="78"/>
      <c r="AS259" s="78"/>
      <c r="AT259" s="79"/>
      <c r="AU259" s="79"/>
      <c r="AV259" s="75"/>
      <c r="AW259" s="75"/>
      <c r="AX259" s="78"/>
      <c r="AY259" s="78"/>
      <c r="AZ259" s="78"/>
      <c r="BA259" s="78"/>
      <c r="BB259" s="79"/>
      <c r="BC259" s="79"/>
      <c r="BD259" s="75"/>
      <c r="BE259" s="75"/>
      <c r="BF259" s="78"/>
      <c r="BG259" s="78"/>
      <c r="BH259" s="78"/>
      <c r="BI259" s="78"/>
      <c r="BJ259" s="79"/>
      <c r="BK259" s="79"/>
      <c r="BL259" s="75"/>
      <c r="BM259" s="74"/>
      <c r="BN259" s="75"/>
      <c r="BO259" s="74"/>
      <c r="BP259" s="75"/>
      <c r="BQ259" s="61" t="e">
        <f>VLOOKUP(V259&amp;W259&amp;X259,'R5参照用'!$AJ$3:$AK$101,2,0)</f>
        <v>#N/A</v>
      </c>
      <c r="BR259" s="2" t="str">
        <f t="shared" si="3"/>
        <v/>
      </c>
      <c r="BS259" s="2">
        <v>255</v>
      </c>
      <c r="BT259" s="2" t="str">
        <f>IF($G259&lt;&gt;"R3","",COUNTIF(G$5:G259,BT$4))</f>
        <v/>
      </c>
      <c r="BU259" s="2" t="str">
        <f>IF($G259&lt;&gt;"R2","",COUNTIF(G$5:G259,BU$4))</f>
        <v/>
      </c>
    </row>
    <row r="260" spans="1:73" ht="21.75" customHeight="1" x14ac:dyDescent="0.3">
      <c r="A260" s="196" t="str">
        <f>表紙!$H$11</f>
        <v>28365</v>
      </c>
      <c r="B260" s="70"/>
      <c r="C260" s="70"/>
      <c r="D260" s="71"/>
      <c r="E260" s="70"/>
      <c r="F260" s="196" t="str">
        <f>IFERROR(VLOOKUP($A260&amp;"-"&amp;$BS260,'R5参照用'!$AU$3:$BB$4178,5,0),"")</f>
        <v/>
      </c>
      <c r="G260" s="196" t="str">
        <f>IFERROR(VLOOKUP($A260&amp;"-"&amp;$BS260,'R5参照用'!$AU$3:$BB$4178,3,0),"")</f>
        <v/>
      </c>
      <c r="H260" s="197" t="str">
        <f>IFERROR(VLOOKUP($A260&amp;"-"&amp;$BS260,'R5参照用'!$AU$3:$BB$4178,8,0),"")</f>
        <v/>
      </c>
      <c r="I260" s="198" t="s">
        <v>808</v>
      </c>
      <c r="J260" s="72"/>
      <c r="K260" s="198" t="s">
        <v>5</v>
      </c>
      <c r="L260" s="72"/>
      <c r="M260" s="198" t="s">
        <v>6</v>
      </c>
      <c r="N260" s="198" t="s">
        <v>808</v>
      </c>
      <c r="O260" s="72"/>
      <c r="P260" s="198" t="s">
        <v>5</v>
      </c>
      <c r="Q260" s="72"/>
      <c r="R260" s="198" t="s">
        <v>6</v>
      </c>
      <c r="S260" s="78"/>
      <c r="T260" s="78"/>
      <c r="U260" s="209"/>
      <c r="V260" s="72"/>
      <c r="W260" s="72"/>
      <c r="X260" s="72"/>
      <c r="Y260" s="73"/>
      <c r="Z260" s="73"/>
      <c r="AA260" s="73"/>
      <c r="AB260" s="78"/>
      <c r="AC260" s="78"/>
      <c r="AD260" s="78"/>
      <c r="AE260" s="78"/>
      <c r="AF260" s="78"/>
      <c r="AG260" s="78"/>
      <c r="AH260" s="78"/>
      <c r="AI260" s="78"/>
      <c r="AJ260" s="78"/>
      <c r="AK260" s="78"/>
      <c r="AL260" s="70"/>
      <c r="AM260" s="72"/>
      <c r="AN260" s="72"/>
      <c r="AO260" s="75"/>
      <c r="AP260" s="78"/>
      <c r="AQ260" s="78"/>
      <c r="AR260" s="78"/>
      <c r="AS260" s="78"/>
      <c r="AT260" s="79"/>
      <c r="AU260" s="79"/>
      <c r="AV260" s="75"/>
      <c r="AW260" s="75"/>
      <c r="AX260" s="78"/>
      <c r="AY260" s="78"/>
      <c r="AZ260" s="78"/>
      <c r="BA260" s="78"/>
      <c r="BB260" s="79"/>
      <c r="BC260" s="79"/>
      <c r="BD260" s="75"/>
      <c r="BE260" s="75"/>
      <c r="BF260" s="78"/>
      <c r="BG260" s="78"/>
      <c r="BH260" s="78"/>
      <c r="BI260" s="78"/>
      <c r="BJ260" s="79"/>
      <c r="BK260" s="79"/>
      <c r="BL260" s="75"/>
      <c r="BM260" s="74"/>
      <c r="BN260" s="75"/>
      <c r="BO260" s="74"/>
      <c r="BP260" s="75"/>
      <c r="BQ260" s="61" t="e">
        <f>VLOOKUP(V260&amp;W260&amp;X260,'R5参照用'!$AJ$3:$AK$101,2,0)</f>
        <v>#N/A</v>
      </c>
      <c r="BR260" s="2" t="str">
        <f t="shared" si="3"/>
        <v/>
      </c>
      <c r="BS260" s="2">
        <v>256</v>
      </c>
      <c r="BT260" s="2" t="str">
        <f>IF($G260&lt;&gt;"R3","",COUNTIF(G$5:G260,BT$4))</f>
        <v/>
      </c>
      <c r="BU260" s="2" t="str">
        <f>IF($G260&lt;&gt;"R2","",COUNTIF(G$5:G260,BU$4))</f>
        <v/>
      </c>
    </row>
    <row r="261" spans="1:73" ht="21.75" customHeight="1" x14ac:dyDescent="0.3">
      <c r="A261" s="196" t="str">
        <f>表紙!$H$11</f>
        <v>28365</v>
      </c>
      <c r="B261" s="70"/>
      <c r="C261" s="70"/>
      <c r="D261" s="71"/>
      <c r="E261" s="70"/>
      <c r="F261" s="196" t="str">
        <f>IFERROR(VLOOKUP($A261&amp;"-"&amp;$BS261,'R5参照用'!$AU$3:$BB$4178,5,0),"")</f>
        <v/>
      </c>
      <c r="G261" s="196" t="str">
        <f>IFERROR(VLOOKUP($A261&amp;"-"&amp;$BS261,'R5参照用'!$AU$3:$BB$4178,3,0),"")</f>
        <v/>
      </c>
      <c r="H261" s="197" t="str">
        <f>IFERROR(VLOOKUP($A261&amp;"-"&amp;$BS261,'R5参照用'!$AU$3:$BB$4178,8,0),"")</f>
        <v/>
      </c>
      <c r="I261" s="198" t="s">
        <v>808</v>
      </c>
      <c r="J261" s="72"/>
      <c r="K261" s="198" t="s">
        <v>5</v>
      </c>
      <c r="L261" s="72"/>
      <c r="M261" s="198" t="s">
        <v>6</v>
      </c>
      <c r="N261" s="198" t="s">
        <v>808</v>
      </c>
      <c r="O261" s="72"/>
      <c r="P261" s="198" t="s">
        <v>5</v>
      </c>
      <c r="Q261" s="72"/>
      <c r="R261" s="198" t="s">
        <v>6</v>
      </c>
      <c r="S261" s="78"/>
      <c r="T261" s="78"/>
      <c r="U261" s="209"/>
      <c r="V261" s="72"/>
      <c r="W261" s="72"/>
      <c r="X261" s="72"/>
      <c r="Y261" s="73"/>
      <c r="Z261" s="73"/>
      <c r="AA261" s="73"/>
      <c r="AB261" s="78"/>
      <c r="AC261" s="78"/>
      <c r="AD261" s="78"/>
      <c r="AE261" s="78"/>
      <c r="AF261" s="78"/>
      <c r="AG261" s="78"/>
      <c r="AH261" s="78"/>
      <c r="AI261" s="78"/>
      <c r="AJ261" s="78"/>
      <c r="AK261" s="78"/>
      <c r="AL261" s="70"/>
      <c r="AM261" s="72"/>
      <c r="AN261" s="72"/>
      <c r="AO261" s="75"/>
      <c r="AP261" s="78"/>
      <c r="AQ261" s="78"/>
      <c r="AR261" s="78"/>
      <c r="AS261" s="78"/>
      <c r="AT261" s="79"/>
      <c r="AU261" s="79"/>
      <c r="AV261" s="75"/>
      <c r="AW261" s="75"/>
      <c r="AX261" s="78"/>
      <c r="AY261" s="78"/>
      <c r="AZ261" s="78"/>
      <c r="BA261" s="78"/>
      <c r="BB261" s="79"/>
      <c r="BC261" s="79"/>
      <c r="BD261" s="75"/>
      <c r="BE261" s="75"/>
      <c r="BF261" s="78"/>
      <c r="BG261" s="78"/>
      <c r="BH261" s="78"/>
      <c r="BI261" s="78"/>
      <c r="BJ261" s="79"/>
      <c r="BK261" s="79"/>
      <c r="BL261" s="75"/>
      <c r="BM261" s="74"/>
      <c r="BN261" s="75"/>
      <c r="BO261" s="74"/>
      <c r="BP261" s="75"/>
      <c r="BQ261" s="61" t="e">
        <f>VLOOKUP(V261&amp;W261&amp;X261,'R5参照用'!$AJ$3:$AK$101,2,0)</f>
        <v>#N/A</v>
      </c>
      <c r="BR261" s="2" t="str">
        <f t="shared" si="3"/>
        <v/>
      </c>
      <c r="BS261" s="2">
        <v>257</v>
      </c>
      <c r="BT261" s="2" t="str">
        <f>IF($G261&lt;&gt;"R3","",COUNTIF(G$5:G261,BT$4))</f>
        <v/>
      </c>
      <c r="BU261" s="2" t="str">
        <f>IF($G261&lt;&gt;"R2","",COUNTIF(G$5:G261,BU$4))</f>
        <v/>
      </c>
    </row>
    <row r="262" spans="1:73" ht="21.75" customHeight="1" x14ac:dyDescent="0.3">
      <c r="A262" s="196" t="str">
        <f>表紙!$H$11</f>
        <v>28365</v>
      </c>
      <c r="B262" s="70"/>
      <c r="C262" s="70"/>
      <c r="D262" s="71"/>
      <c r="E262" s="70"/>
      <c r="F262" s="196" t="str">
        <f>IFERROR(VLOOKUP($A262&amp;"-"&amp;$BS262,'R5参照用'!$AU$3:$BB$4178,5,0),"")</f>
        <v/>
      </c>
      <c r="G262" s="196" t="str">
        <f>IFERROR(VLOOKUP($A262&amp;"-"&amp;$BS262,'R5参照用'!$AU$3:$BB$4178,3,0),"")</f>
        <v/>
      </c>
      <c r="H262" s="197" t="str">
        <f>IFERROR(VLOOKUP($A262&amp;"-"&amp;$BS262,'R5参照用'!$AU$3:$BB$4178,8,0),"")</f>
        <v/>
      </c>
      <c r="I262" s="198" t="s">
        <v>808</v>
      </c>
      <c r="J262" s="72"/>
      <c r="K262" s="198" t="s">
        <v>5</v>
      </c>
      <c r="L262" s="72"/>
      <c r="M262" s="198" t="s">
        <v>6</v>
      </c>
      <c r="N262" s="198" t="s">
        <v>808</v>
      </c>
      <c r="O262" s="72"/>
      <c r="P262" s="198" t="s">
        <v>5</v>
      </c>
      <c r="Q262" s="72"/>
      <c r="R262" s="198" t="s">
        <v>6</v>
      </c>
      <c r="S262" s="78"/>
      <c r="T262" s="78"/>
      <c r="U262" s="209"/>
      <c r="V262" s="72"/>
      <c r="W262" s="72"/>
      <c r="X262" s="72"/>
      <c r="Y262" s="73"/>
      <c r="Z262" s="73"/>
      <c r="AA262" s="73"/>
      <c r="AB262" s="78"/>
      <c r="AC262" s="78"/>
      <c r="AD262" s="78"/>
      <c r="AE262" s="78"/>
      <c r="AF262" s="78"/>
      <c r="AG262" s="78"/>
      <c r="AH262" s="78"/>
      <c r="AI262" s="78"/>
      <c r="AJ262" s="78"/>
      <c r="AK262" s="78"/>
      <c r="AL262" s="70"/>
      <c r="AM262" s="72"/>
      <c r="AN262" s="72"/>
      <c r="AO262" s="75"/>
      <c r="AP262" s="78"/>
      <c r="AQ262" s="78"/>
      <c r="AR262" s="78"/>
      <c r="AS262" s="78"/>
      <c r="AT262" s="79"/>
      <c r="AU262" s="79"/>
      <c r="AV262" s="75"/>
      <c r="AW262" s="75"/>
      <c r="AX262" s="78"/>
      <c r="AY262" s="78"/>
      <c r="AZ262" s="78"/>
      <c r="BA262" s="78"/>
      <c r="BB262" s="79"/>
      <c r="BC262" s="79"/>
      <c r="BD262" s="75"/>
      <c r="BE262" s="75"/>
      <c r="BF262" s="78"/>
      <c r="BG262" s="78"/>
      <c r="BH262" s="78"/>
      <c r="BI262" s="78"/>
      <c r="BJ262" s="79"/>
      <c r="BK262" s="79"/>
      <c r="BL262" s="75"/>
      <c r="BM262" s="74"/>
      <c r="BN262" s="75"/>
      <c r="BO262" s="74"/>
      <c r="BP262" s="75"/>
      <c r="BQ262" s="61" t="e">
        <f>VLOOKUP(V262&amp;W262&amp;X262,'R5参照用'!$AJ$3:$AK$101,2,0)</f>
        <v>#N/A</v>
      </c>
      <c r="BR262" s="2" t="str">
        <f t="shared" ref="BR262:BR325" si="4">LEFT(V262,1)</f>
        <v/>
      </c>
      <c r="BS262" s="2">
        <v>258</v>
      </c>
      <c r="BT262" s="2" t="str">
        <f>IF($G262&lt;&gt;"R3","",COUNTIF(G$5:G262,BT$4))</f>
        <v/>
      </c>
      <c r="BU262" s="2" t="str">
        <f>IF($G262&lt;&gt;"R2","",COUNTIF(G$5:G262,BU$4))</f>
        <v/>
      </c>
    </row>
    <row r="263" spans="1:73" ht="21.75" customHeight="1" x14ac:dyDescent="0.3">
      <c r="A263" s="196" t="str">
        <f>表紙!$H$11</f>
        <v>28365</v>
      </c>
      <c r="B263" s="70"/>
      <c r="C263" s="70"/>
      <c r="D263" s="71"/>
      <c r="E263" s="70"/>
      <c r="F263" s="196" t="str">
        <f>IFERROR(VLOOKUP($A263&amp;"-"&amp;$BS263,'R5参照用'!$AU$3:$BB$4178,5,0),"")</f>
        <v/>
      </c>
      <c r="G263" s="196" t="str">
        <f>IFERROR(VLOOKUP($A263&amp;"-"&amp;$BS263,'R5参照用'!$AU$3:$BB$4178,3,0),"")</f>
        <v/>
      </c>
      <c r="H263" s="197" t="str">
        <f>IFERROR(VLOOKUP($A263&amp;"-"&amp;$BS263,'R5参照用'!$AU$3:$BB$4178,8,0),"")</f>
        <v/>
      </c>
      <c r="I263" s="198" t="s">
        <v>808</v>
      </c>
      <c r="J263" s="72"/>
      <c r="K263" s="198" t="s">
        <v>5</v>
      </c>
      <c r="L263" s="72"/>
      <c r="M263" s="198" t="s">
        <v>6</v>
      </c>
      <c r="N263" s="198" t="s">
        <v>808</v>
      </c>
      <c r="O263" s="72"/>
      <c r="P263" s="198" t="s">
        <v>5</v>
      </c>
      <c r="Q263" s="72"/>
      <c r="R263" s="198" t="s">
        <v>6</v>
      </c>
      <c r="S263" s="78"/>
      <c r="T263" s="78"/>
      <c r="U263" s="209"/>
      <c r="V263" s="72"/>
      <c r="W263" s="72"/>
      <c r="X263" s="72"/>
      <c r="Y263" s="73"/>
      <c r="Z263" s="73"/>
      <c r="AA263" s="73"/>
      <c r="AB263" s="78"/>
      <c r="AC263" s="78"/>
      <c r="AD263" s="78"/>
      <c r="AE263" s="78"/>
      <c r="AF263" s="78"/>
      <c r="AG263" s="78"/>
      <c r="AH263" s="78"/>
      <c r="AI263" s="78"/>
      <c r="AJ263" s="78"/>
      <c r="AK263" s="78"/>
      <c r="AL263" s="70"/>
      <c r="AM263" s="72"/>
      <c r="AN263" s="72"/>
      <c r="AO263" s="75"/>
      <c r="AP263" s="78"/>
      <c r="AQ263" s="78"/>
      <c r="AR263" s="78"/>
      <c r="AS263" s="78"/>
      <c r="AT263" s="79"/>
      <c r="AU263" s="79"/>
      <c r="AV263" s="75"/>
      <c r="AW263" s="75"/>
      <c r="AX263" s="78"/>
      <c r="AY263" s="78"/>
      <c r="AZ263" s="78"/>
      <c r="BA263" s="78"/>
      <c r="BB263" s="79"/>
      <c r="BC263" s="79"/>
      <c r="BD263" s="75"/>
      <c r="BE263" s="75"/>
      <c r="BF263" s="78"/>
      <c r="BG263" s="78"/>
      <c r="BH263" s="78"/>
      <c r="BI263" s="78"/>
      <c r="BJ263" s="79"/>
      <c r="BK263" s="79"/>
      <c r="BL263" s="75"/>
      <c r="BM263" s="74"/>
      <c r="BN263" s="75"/>
      <c r="BO263" s="74"/>
      <c r="BP263" s="75"/>
      <c r="BQ263" s="61" t="e">
        <f>VLOOKUP(V263&amp;W263&amp;X263,'R5参照用'!$AJ$3:$AK$101,2,0)</f>
        <v>#N/A</v>
      </c>
      <c r="BR263" s="2" t="str">
        <f t="shared" si="4"/>
        <v/>
      </c>
      <c r="BS263" s="2">
        <v>259</v>
      </c>
      <c r="BT263" s="2" t="str">
        <f>IF($G263&lt;&gt;"R3","",COUNTIF(G$5:G263,BT$4))</f>
        <v/>
      </c>
      <c r="BU263" s="2" t="str">
        <f>IF($G263&lt;&gt;"R2","",COUNTIF(G$5:G263,BU$4))</f>
        <v/>
      </c>
    </row>
    <row r="264" spans="1:73" ht="21.75" customHeight="1" x14ac:dyDescent="0.3">
      <c r="A264" s="196" t="str">
        <f>表紙!$H$11</f>
        <v>28365</v>
      </c>
      <c r="B264" s="70"/>
      <c r="C264" s="70"/>
      <c r="D264" s="71"/>
      <c r="E264" s="70"/>
      <c r="F264" s="196" t="str">
        <f>IFERROR(VLOOKUP($A264&amp;"-"&amp;$BS264,'R5参照用'!$AU$3:$BB$4178,5,0),"")</f>
        <v/>
      </c>
      <c r="G264" s="196" t="str">
        <f>IFERROR(VLOOKUP($A264&amp;"-"&amp;$BS264,'R5参照用'!$AU$3:$BB$4178,3,0),"")</f>
        <v/>
      </c>
      <c r="H264" s="197" t="str">
        <f>IFERROR(VLOOKUP($A264&amp;"-"&amp;$BS264,'R5参照用'!$AU$3:$BB$4178,8,0),"")</f>
        <v/>
      </c>
      <c r="I264" s="198" t="s">
        <v>808</v>
      </c>
      <c r="J264" s="72"/>
      <c r="K264" s="198" t="s">
        <v>5</v>
      </c>
      <c r="L264" s="72"/>
      <c r="M264" s="198" t="s">
        <v>6</v>
      </c>
      <c r="N264" s="198" t="s">
        <v>808</v>
      </c>
      <c r="O264" s="72"/>
      <c r="P264" s="198" t="s">
        <v>5</v>
      </c>
      <c r="Q264" s="72"/>
      <c r="R264" s="198" t="s">
        <v>6</v>
      </c>
      <c r="S264" s="78"/>
      <c r="T264" s="78"/>
      <c r="U264" s="209"/>
      <c r="V264" s="72"/>
      <c r="W264" s="72"/>
      <c r="X264" s="72"/>
      <c r="Y264" s="73"/>
      <c r="Z264" s="73"/>
      <c r="AA264" s="73"/>
      <c r="AB264" s="78"/>
      <c r="AC264" s="78"/>
      <c r="AD264" s="78"/>
      <c r="AE264" s="78"/>
      <c r="AF264" s="78"/>
      <c r="AG264" s="78"/>
      <c r="AH264" s="78"/>
      <c r="AI264" s="78"/>
      <c r="AJ264" s="78"/>
      <c r="AK264" s="78"/>
      <c r="AL264" s="70"/>
      <c r="AM264" s="72"/>
      <c r="AN264" s="72"/>
      <c r="AO264" s="75"/>
      <c r="AP264" s="78"/>
      <c r="AQ264" s="78"/>
      <c r="AR264" s="78"/>
      <c r="AS264" s="78"/>
      <c r="AT264" s="79"/>
      <c r="AU264" s="79"/>
      <c r="AV264" s="75"/>
      <c r="AW264" s="75"/>
      <c r="AX264" s="78"/>
      <c r="AY264" s="78"/>
      <c r="AZ264" s="78"/>
      <c r="BA264" s="78"/>
      <c r="BB264" s="79"/>
      <c r="BC264" s="79"/>
      <c r="BD264" s="75"/>
      <c r="BE264" s="75"/>
      <c r="BF264" s="78"/>
      <c r="BG264" s="78"/>
      <c r="BH264" s="78"/>
      <c r="BI264" s="78"/>
      <c r="BJ264" s="79"/>
      <c r="BK264" s="79"/>
      <c r="BL264" s="75"/>
      <c r="BM264" s="74"/>
      <c r="BN264" s="75"/>
      <c r="BO264" s="74"/>
      <c r="BP264" s="75"/>
      <c r="BQ264" s="61" t="e">
        <f>VLOOKUP(V264&amp;W264&amp;X264,'R5参照用'!$AJ$3:$AK$101,2,0)</f>
        <v>#N/A</v>
      </c>
      <c r="BR264" s="2" t="str">
        <f t="shared" si="4"/>
        <v/>
      </c>
      <c r="BS264" s="2">
        <v>260</v>
      </c>
      <c r="BT264" s="2" t="str">
        <f>IF($G264&lt;&gt;"R3","",COUNTIF(G$5:G264,BT$4))</f>
        <v/>
      </c>
      <c r="BU264" s="2" t="str">
        <f>IF($G264&lt;&gt;"R2","",COUNTIF(G$5:G264,BU$4))</f>
        <v/>
      </c>
    </row>
    <row r="265" spans="1:73" ht="21.75" customHeight="1" x14ac:dyDescent="0.3">
      <c r="A265" s="196" t="str">
        <f>表紙!$H$11</f>
        <v>28365</v>
      </c>
      <c r="B265" s="70"/>
      <c r="C265" s="70"/>
      <c r="D265" s="71"/>
      <c r="E265" s="70"/>
      <c r="F265" s="196" t="str">
        <f>IFERROR(VLOOKUP($A265&amp;"-"&amp;$BS265,'R5参照用'!$AU$3:$BB$4178,5,0),"")</f>
        <v/>
      </c>
      <c r="G265" s="196" t="str">
        <f>IFERROR(VLOOKUP($A265&amp;"-"&amp;$BS265,'R5参照用'!$AU$3:$BB$4178,3,0),"")</f>
        <v/>
      </c>
      <c r="H265" s="197" t="str">
        <f>IFERROR(VLOOKUP($A265&amp;"-"&amp;$BS265,'R5参照用'!$AU$3:$BB$4178,8,0),"")</f>
        <v/>
      </c>
      <c r="I265" s="198" t="s">
        <v>808</v>
      </c>
      <c r="J265" s="72"/>
      <c r="K265" s="198" t="s">
        <v>5</v>
      </c>
      <c r="L265" s="72"/>
      <c r="M265" s="198" t="s">
        <v>6</v>
      </c>
      <c r="N265" s="198" t="s">
        <v>808</v>
      </c>
      <c r="O265" s="72"/>
      <c r="P265" s="198" t="s">
        <v>5</v>
      </c>
      <c r="Q265" s="72"/>
      <c r="R265" s="198" t="s">
        <v>6</v>
      </c>
      <c r="S265" s="78"/>
      <c r="T265" s="78"/>
      <c r="U265" s="209"/>
      <c r="V265" s="72"/>
      <c r="W265" s="72"/>
      <c r="X265" s="72"/>
      <c r="Y265" s="73"/>
      <c r="Z265" s="73"/>
      <c r="AA265" s="73"/>
      <c r="AB265" s="78"/>
      <c r="AC265" s="78"/>
      <c r="AD265" s="78"/>
      <c r="AE265" s="78"/>
      <c r="AF265" s="78"/>
      <c r="AG265" s="78"/>
      <c r="AH265" s="78"/>
      <c r="AI265" s="78"/>
      <c r="AJ265" s="78"/>
      <c r="AK265" s="78"/>
      <c r="AL265" s="70"/>
      <c r="AM265" s="72"/>
      <c r="AN265" s="72"/>
      <c r="AO265" s="75"/>
      <c r="AP265" s="78"/>
      <c r="AQ265" s="78"/>
      <c r="AR265" s="78"/>
      <c r="AS265" s="78"/>
      <c r="AT265" s="79"/>
      <c r="AU265" s="79"/>
      <c r="AV265" s="75"/>
      <c r="AW265" s="75"/>
      <c r="AX265" s="78"/>
      <c r="AY265" s="78"/>
      <c r="AZ265" s="78"/>
      <c r="BA265" s="78"/>
      <c r="BB265" s="79"/>
      <c r="BC265" s="79"/>
      <c r="BD265" s="75"/>
      <c r="BE265" s="75"/>
      <c r="BF265" s="78"/>
      <c r="BG265" s="78"/>
      <c r="BH265" s="78"/>
      <c r="BI265" s="78"/>
      <c r="BJ265" s="79"/>
      <c r="BK265" s="79"/>
      <c r="BL265" s="75"/>
      <c r="BM265" s="74"/>
      <c r="BN265" s="75"/>
      <c r="BO265" s="74"/>
      <c r="BP265" s="75"/>
      <c r="BQ265" s="61" t="e">
        <f>VLOOKUP(V265&amp;W265&amp;X265,'R5参照用'!$AJ$3:$AK$101,2,0)</f>
        <v>#N/A</v>
      </c>
      <c r="BR265" s="2" t="str">
        <f t="shared" si="4"/>
        <v/>
      </c>
      <c r="BS265" s="2">
        <v>261</v>
      </c>
      <c r="BT265" s="2" t="str">
        <f>IF($G265&lt;&gt;"R3","",COUNTIF(G$5:G265,BT$4))</f>
        <v/>
      </c>
      <c r="BU265" s="2" t="str">
        <f>IF($G265&lt;&gt;"R2","",COUNTIF(G$5:G265,BU$4))</f>
        <v/>
      </c>
    </row>
    <row r="266" spans="1:73" ht="21.75" customHeight="1" x14ac:dyDescent="0.3">
      <c r="A266" s="196" t="str">
        <f>表紙!$H$11</f>
        <v>28365</v>
      </c>
      <c r="B266" s="70"/>
      <c r="C266" s="70"/>
      <c r="D266" s="71"/>
      <c r="E266" s="70"/>
      <c r="F266" s="196" t="str">
        <f>IFERROR(VLOOKUP($A266&amp;"-"&amp;$BS266,'R5参照用'!$AU$3:$BB$4178,5,0),"")</f>
        <v/>
      </c>
      <c r="G266" s="196" t="str">
        <f>IFERROR(VLOOKUP($A266&amp;"-"&amp;$BS266,'R5参照用'!$AU$3:$BB$4178,3,0),"")</f>
        <v/>
      </c>
      <c r="H266" s="197" t="str">
        <f>IFERROR(VLOOKUP($A266&amp;"-"&amp;$BS266,'R5参照用'!$AU$3:$BB$4178,8,0),"")</f>
        <v/>
      </c>
      <c r="I266" s="198" t="s">
        <v>808</v>
      </c>
      <c r="J266" s="72"/>
      <c r="K266" s="198" t="s">
        <v>5</v>
      </c>
      <c r="L266" s="72"/>
      <c r="M266" s="198" t="s">
        <v>6</v>
      </c>
      <c r="N266" s="198" t="s">
        <v>808</v>
      </c>
      <c r="O266" s="72"/>
      <c r="P266" s="198" t="s">
        <v>5</v>
      </c>
      <c r="Q266" s="72"/>
      <c r="R266" s="198" t="s">
        <v>6</v>
      </c>
      <c r="S266" s="78"/>
      <c r="T266" s="78"/>
      <c r="U266" s="209"/>
      <c r="V266" s="72"/>
      <c r="W266" s="72"/>
      <c r="X266" s="72"/>
      <c r="Y266" s="73"/>
      <c r="Z266" s="73"/>
      <c r="AA266" s="73"/>
      <c r="AB266" s="78"/>
      <c r="AC266" s="78"/>
      <c r="AD266" s="78"/>
      <c r="AE266" s="78"/>
      <c r="AF266" s="78"/>
      <c r="AG266" s="78"/>
      <c r="AH266" s="78"/>
      <c r="AI266" s="78"/>
      <c r="AJ266" s="78"/>
      <c r="AK266" s="78"/>
      <c r="AL266" s="70"/>
      <c r="AM266" s="72"/>
      <c r="AN266" s="72"/>
      <c r="AO266" s="75"/>
      <c r="AP266" s="78"/>
      <c r="AQ266" s="78"/>
      <c r="AR266" s="78"/>
      <c r="AS266" s="78"/>
      <c r="AT266" s="79"/>
      <c r="AU266" s="79"/>
      <c r="AV266" s="75"/>
      <c r="AW266" s="75"/>
      <c r="AX266" s="78"/>
      <c r="AY266" s="78"/>
      <c r="AZ266" s="78"/>
      <c r="BA266" s="78"/>
      <c r="BB266" s="79"/>
      <c r="BC266" s="79"/>
      <c r="BD266" s="75"/>
      <c r="BE266" s="75"/>
      <c r="BF266" s="78"/>
      <c r="BG266" s="78"/>
      <c r="BH266" s="78"/>
      <c r="BI266" s="78"/>
      <c r="BJ266" s="79"/>
      <c r="BK266" s="79"/>
      <c r="BL266" s="75"/>
      <c r="BM266" s="74"/>
      <c r="BN266" s="75"/>
      <c r="BO266" s="74"/>
      <c r="BP266" s="75"/>
      <c r="BQ266" s="61" t="e">
        <f>VLOOKUP(V266&amp;W266&amp;X266,'R5参照用'!$AJ$3:$AK$101,2,0)</f>
        <v>#N/A</v>
      </c>
      <c r="BR266" s="2" t="str">
        <f t="shared" si="4"/>
        <v/>
      </c>
      <c r="BS266" s="2">
        <v>262</v>
      </c>
      <c r="BT266" s="2" t="str">
        <f>IF($G266&lt;&gt;"R3","",COUNTIF(G$5:G266,BT$4))</f>
        <v/>
      </c>
      <c r="BU266" s="2" t="str">
        <f>IF($G266&lt;&gt;"R2","",COUNTIF(G$5:G266,BU$4))</f>
        <v/>
      </c>
    </row>
    <row r="267" spans="1:73" ht="21.75" customHeight="1" x14ac:dyDescent="0.3">
      <c r="A267" s="196" t="str">
        <f>表紙!$H$11</f>
        <v>28365</v>
      </c>
      <c r="B267" s="70"/>
      <c r="C267" s="70"/>
      <c r="D267" s="71"/>
      <c r="E267" s="70"/>
      <c r="F267" s="196" t="str">
        <f>IFERROR(VLOOKUP($A267&amp;"-"&amp;$BS267,'R5参照用'!$AU$3:$BB$4178,5,0),"")</f>
        <v/>
      </c>
      <c r="G267" s="196" t="str">
        <f>IFERROR(VLOOKUP($A267&amp;"-"&amp;$BS267,'R5参照用'!$AU$3:$BB$4178,3,0),"")</f>
        <v/>
      </c>
      <c r="H267" s="197" t="str">
        <f>IFERROR(VLOOKUP($A267&amp;"-"&amp;$BS267,'R5参照用'!$AU$3:$BB$4178,8,0),"")</f>
        <v/>
      </c>
      <c r="I267" s="198" t="s">
        <v>808</v>
      </c>
      <c r="J267" s="72"/>
      <c r="K267" s="198" t="s">
        <v>5</v>
      </c>
      <c r="L267" s="72"/>
      <c r="M267" s="198" t="s">
        <v>6</v>
      </c>
      <c r="N267" s="198" t="s">
        <v>808</v>
      </c>
      <c r="O267" s="72"/>
      <c r="P267" s="198" t="s">
        <v>5</v>
      </c>
      <c r="Q267" s="72"/>
      <c r="R267" s="198" t="s">
        <v>6</v>
      </c>
      <c r="S267" s="78"/>
      <c r="T267" s="78"/>
      <c r="U267" s="209"/>
      <c r="V267" s="72"/>
      <c r="W267" s="72"/>
      <c r="X267" s="72"/>
      <c r="Y267" s="73"/>
      <c r="Z267" s="73"/>
      <c r="AA267" s="73"/>
      <c r="AB267" s="78"/>
      <c r="AC267" s="78"/>
      <c r="AD267" s="78"/>
      <c r="AE267" s="78"/>
      <c r="AF267" s="78"/>
      <c r="AG267" s="78"/>
      <c r="AH267" s="78"/>
      <c r="AI267" s="78"/>
      <c r="AJ267" s="78"/>
      <c r="AK267" s="78"/>
      <c r="AL267" s="70"/>
      <c r="AM267" s="72"/>
      <c r="AN267" s="72"/>
      <c r="AO267" s="75"/>
      <c r="AP267" s="78"/>
      <c r="AQ267" s="78"/>
      <c r="AR267" s="78"/>
      <c r="AS267" s="78"/>
      <c r="AT267" s="79"/>
      <c r="AU267" s="79"/>
      <c r="AV267" s="75"/>
      <c r="AW267" s="75"/>
      <c r="AX267" s="78"/>
      <c r="AY267" s="78"/>
      <c r="AZ267" s="78"/>
      <c r="BA267" s="78"/>
      <c r="BB267" s="79"/>
      <c r="BC267" s="79"/>
      <c r="BD267" s="75"/>
      <c r="BE267" s="75"/>
      <c r="BF267" s="78"/>
      <c r="BG267" s="78"/>
      <c r="BH267" s="78"/>
      <c r="BI267" s="78"/>
      <c r="BJ267" s="79"/>
      <c r="BK267" s="79"/>
      <c r="BL267" s="75"/>
      <c r="BM267" s="74"/>
      <c r="BN267" s="75"/>
      <c r="BO267" s="74"/>
      <c r="BP267" s="75"/>
      <c r="BQ267" s="61" t="e">
        <f>VLOOKUP(V267&amp;W267&amp;X267,'R5参照用'!$AJ$3:$AK$101,2,0)</f>
        <v>#N/A</v>
      </c>
      <c r="BR267" s="2" t="str">
        <f t="shared" si="4"/>
        <v/>
      </c>
      <c r="BS267" s="2">
        <v>263</v>
      </c>
      <c r="BT267" s="2" t="str">
        <f>IF($G267&lt;&gt;"R3","",COUNTIF(G$5:G267,BT$4))</f>
        <v/>
      </c>
      <c r="BU267" s="2" t="str">
        <f>IF($G267&lt;&gt;"R2","",COUNTIF(G$5:G267,BU$4))</f>
        <v/>
      </c>
    </row>
    <row r="268" spans="1:73" ht="21.75" customHeight="1" x14ac:dyDescent="0.3">
      <c r="A268" s="196" t="str">
        <f>表紙!$H$11</f>
        <v>28365</v>
      </c>
      <c r="B268" s="70"/>
      <c r="C268" s="70"/>
      <c r="D268" s="71"/>
      <c r="E268" s="70"/>
      <c r="F268" s="196" t="str">
        <f>IFERROR(VLOOKUP($A268&amp;"-"&amp;$BS268,'R5参照用'!$AU$3:$BB$4178,5,0),"")</f>
        <v/>
      </c>
      <c r="G268" s="196" t="str">
        <f>IFERROR(VLOOKUP($A268&amp;"-"&amp;$BS268,'R5参照用'!$AU$3:$BB$4178,3,0),"")</f>
        <v/>
      </c>
      <c r="H268" s="197" t="str">
        <f>IFERROR(VLOOKUP($A268&amp;"-"&amp;$BS268,'R5参照用'!$AU$3:$BB$4178,8,0),"")</f>
        <v/>
      </c>
      <c r="I268" s="198" t="s">
        <v>808</v>
      </c>
      <c r="J268" s="72"/>
      <c r="K268" s="198" t="s">
        <v>5</v>
      </c>
      <c r="L268" s="72"/>
      <c r="M268" s="198" t="s">
        <v>6</v>
      </c>
      <c r="N268" s="198" t="s">
        <v>808</v>
      </c>
      <c r="O268" s="72"/>
      <c r="P268" s="198" t="s">
        <v>5</v>
      </c>
      <c r="Q268" s="72"/>
      <c r="R268" s="198" t="s">
        <v>6</v>
      </c>
      <c r="S268" s="78"/>
      <c r="T268" s="78"/>
      <c r="U268" s="209"/>
      <c r="V268" s="72"/>
      <c r="W268" s="72"/>
      <c r="X268" s="72"/>
      <c r="Y268" s="73"/>
      <c r="Z268" s="73"/>
      <c r="AA268" s="73"/>
      <c r="AB268" s="78"/>
      <c r="AC268" s="78"/>
      <c r="AD268" s="78"/>
      <c r="AE268" s="78"/>
      <c r="AF268" s="78"/>
      <c r="AG268" s="78"/>
      <c r="AH268" s="78"/>
      <c r="AI268" s="78"/>
      <c r="AJ268" s="78"/>
      <c r="AK268" s="78"/>
      <c r="AL268" s="70"/>
      <c r="AM268" s="72"/>
      <c r="AN268" s="72"/>
      <c r="AO268" s="75"/>
      <c r="AP268" s="78"/>
      <c r="AQ268" s="78"/>
      <c r="AR268" s="78"/>
      <c r="AS268" s="78"/>
      <c r="AT268" s="79"/>
      <c r="AU268" s="79"/>
      <c r="AV268" s="75"/>
      <c r="AW268" s="75"/>
      <c r="AX268" s="78"/>
      <c r="AY268" s="78"/>
      <c r="AZ268" s="78"/>
      <c r="BA268" s="78"/>
      <c r="BB268" s="79"/>
      <c r="BC268" s="79"/>
      <c r="BD268" s="75"/>
      <c r="BE268" s="75"/>
      <c r="BF268" s="78"/>
      <c r="BG268" s="78"/>
      <c r="BH268" s="78"/>
      <c r="BI268" s="78"/>
      <c r="BJ268" s="79"/>
      <c r="BK268" s="79"/>
      <c r="BL268" s="75"/>
      <c r="BM268" s="74"/>
      <c r="BN268" s="75"/>
      <c r="BO268" s="74"/>
      <c r="BP268" s="75"/>
      <c r="BQ268" s="61" t="e">
        <f>VLOOKUP(V268&amp;W268&amp;X268,'R5参照用'!$AJ$3:$AK$101,2,0)</f>
        <v>#N/A</v>
      </c>
      <c r="BR268" s="2" t="str">
        <f t="shared" si="4"/>
        <v/>
      </c>
      <c r="BS268" s="2">
        <v>264</v>
      </c>
      <c r="BT268" s="2" t="str">
        <f>IF($G268&lt;&gt;"R3","",COUNTIF(G$5:G268,BT$4))</f>
        <v/>
      </c>
      <c r="BU268" s="2" t="str">
        <f>IF($G268&lt;&gt;"R2","",COUNTIF(G$5:G268,BU$4))</f>
        <v/>
      </c>
    </row>
    <row r="269" spans="1:73" ht="21.75" customHeight="1" x14ac:dyDescent="0.3">
      <c r="A269" s="196" t="str">
        <f>表紙!$H$11</f>
        <v>28365</v>
      </c>
      <c r="B269" s="70"/>
      <c r="C269" s="70"/>
      <c r="D269" s="71"/>
      <c r="E269" s="70"/>
      <c r="F269" s="196" t="str">
        <f>IFERROR(VLOOKUP($A269&amp;"-"&amp;$BS269,'R5参照用'!$AU$3:$BB$4178,5,0),"")</f>
        <v/>
      </c>
      <c r="G269" s="196" t="str">
        <f>IFERROR(VLOOKUP($A269&amp;"-"&amp;$BS269,'R5参照用'!$AU$3:$BB$4178,3,0),"")</f>
        <v/>
      </c>
      <c r="H269" s="197" t="str">
        <f>IFERROR(VLOOKUP($A269&amp;"-"&amp;$BS269,'R5参照用'!$AU$3:$BB$4178,8,0),"")</f>
        <v/>
      </c>
      <c r="I269" s="198" t="s">
        <v>808</v>
      </c>
      <c r="J269" s="72"/>
      <c r="K269" s="198" t="s">
        <v>5</v>
      </c>
      <c r="L269" s="72"/>
      <c r="M269" s="198" t="s">
        <v>6</v>
      </c>
      <c r="N269" s="198" t="s">
        <v>808</v>
      </c>
      <c r="O269" s="72"/>
      <c r="P269" s="198" t="s">
        <v>5</v>
      </c>
      <c r="Q269" s="72"/>
      <c r="R269" s="198" t="s">
        <v>6</v>
      </c>
      <c r="S269" s="78"/>
      <c r="T269" s="78"/>
      <c r="U269" s="209"/>
      <c r="V269" s="72"/>
      <c r="W269" s="72"/>
      <c r="X269" s="72"/>
      <c r="Y269" s="73"/>
      <c r="Z269" s="73"/>
      <c r="AA269" s="73"/>
      <c r="AB269" s="78"/>
      <c r="AC269" s="78"/>
      <c r="AD269" s="78"/>
      <c r="AE269" s="78"/>
      <c r="AF269" s="78"/>
      <c r="AG269" s="78"/>
      <c r="AH269" s="78"/>
      <c r="AI269" s="78"/>
      <c r="AJ269" s="78"/>
      <c r="AK269" s="78"/>
      <c r="AL269" s="70"/>
      <c r="AM269" s="72"/>
      <c r="AN269" s="72"/>
      <c r="AO269" s="75"/>
      <c r="AP269" s="78"/>
      <c r="AQ269" s="78"/>
      <c r="AR269" s="78"/>
      <c r="AS269" s="78"/>
      <c r="AT269" s="79"/>
      <c r="AU269" s="79"/>
      <c r="AV269" s="75"/>
      <c r="AW269" s="75"/>
      <c r="AX269" s="78"/>
      <c r="AY269" s="78"/>
      <c r="AZ269" s="78"/>
      <c r="BA269" s="78"/>
      <c r="BB269" s="79"/>
      <c r="BC269" s="79"/>
      <c r="BD269" s="75"/>
      <c r="BE269" s="75"/>
      <c r="BF269" s="78"/>
      <c r="BG269" s="78"/>
      <c r="BH269" s="78"/>
      <c r="BI269" s="78"/>
      <c r="BJ269" s="79"/>
      <c r="BK269" s="79"/>
      <c r="BL269" s="75"/>
      <c r="BM269" s="74"/>
      <c r="BN269" s="75"/>
      <c r="BO269" s="74"/>
      <c r="BP269" s="75"/>
      <c r="BQ269" s="61" t="e">
        <f>VLOOKUP(V269&amp;W269&amp;X269,'R5参照用'!$AJ$3:$AK$101,2,0)</f>
        <v>#N/A</v>
      </c>
      <c r="BR269" s="2" t="str">
        <f t="shared" si="4"/>
        <v/>
      </c>
      <c r="BS269" s="2">
        <v>265</v>
      </c>
      <c r="BT269" s="2" t="str">
        <f>IF($G269&lt;&gt;"R3","",COUNTIF(G$5:G269,BT$4))</f>
        <v/>
      </c>
      <c r="BU269" s="2" t="str">
        <f>IF($G269&lt;&gt;"R2","",COUNTIF(G$5:G269,BU$4))</f>
        <v/>
      </c>
    </row>
    <row r="270" spans="1:73" ht="21.75" customHeight="1" x14ac:dyDescent="0.3">
      <c r="A270" s="196" t="str">
        <f>表紙!$H$11</f>
        <v>28365</v>
      </c>
      <c r="B270" s="70"/>
      <c r="C270" s="70"/>
      <c r="D270" s="71"/>
      <c r="E270" s="70"/>
      <c r="F270" s="196" t="str">
        <f>IFERROR(VLOOKUP($A270&amp;"-"&amp;$BS270,'R5参照用'!$AU$3:$BB$4178,5,0),"")</f>
        <v/>
      </c>
      <c r="G270" s="196" t="str">
        <f>IFERROR(VLOOKUP($A270&amp;"-"&amp;$BS270,'R5参照用'!$AU$3:$BB$4178,3,0),"")</f>
        <v/>
      </c>
      <c r="H270" s="197" t="str">
        <f>IFERROR(VLOOKUP($A270&amp;"-"&amp;$BS270,'R5参照用'!$AU$3:$BB$4178,8,0),"")</f>
        <v/>
      </c>
      <c r="I270" s="198" t="s">
        <v>808</v>
      </c>
      <c r="J270" s="72"/>
      <c r="K270" s="198" t="s">
        <v>5</v>
      </c>
      <c r="L270" s="72"/>
      <c r="M270" s="198" t="s">
        <v>6</v>
      </c>
      <c r="N270" s="198" t="s">
        <v>808</v>
      </c>
      <c r="O270" s="72"/>
      <c r="P270" s="198" t="s">
        <v>5</v>
      </c>
      <c r="Q270" s="72"/>
      <c r="R270" s="198" t="s">
        <v>6</v>
      </c>
      <c r="S270" s="78"/>
      <c r="T270" s="78"/>
      <c r="U270" s="209"/>
      <c r="V270" s="72"/>
      <c r="W270" s="72"/>
      <c r="X270" s="72"/>
      <c r="Y270" s="73"/>
      <c r="Z270" s="73"/>
      <c r="AA270" s="73"/>
      <c r="AB270" s="78"/>
      <c r="AC270" s="78"/>
      <c r="AD270" s="78"/>
      <c r="AE270" s="78"/>
      <c r="AF270" s="78"/>
      <c r="AG270" s="78"/>
      <c r="AH270" s="78"/>
      <c r="AI270" s="78"/>
      <c r="AJ270" s="78"/>
      <c r="AK270" s="78"/>
      <c r="AL270" s="70"/>
      <c r="AM270" s="72"/>
      <c r="AN270" s="72"/>
      <c r="AO270" s="75"/>
      <c r="AP270" s="78"/>
      <c r="AQ270" s="78"/>
      <c r="AR270" s="78"/>
      <c r="AS270" s="78"/>
      <c r="AT270" s="79"/>
      <c r="AU270" s="79"/>
      <c r="AV270" s="75"/>
      <c r="AW270" s="75"/>
      <c r="AX270" s="78"/>
      <c r="AY270" s="78"/>
      <c r="AZ270" s="78"/>
      <c r="BA270" s="78"/>
      <c r="BB270" s="79"/>
      <c r="BC270" s="79"/>
      <c r="BD270" s="75"/>
      <c r="BE270" s="75"/>
      <c r="BF270" s="78"/>
      <c r="BG270" s="78"/>
      <c r="BH270" s="78"/>
      <c r="BI270" s="78"/>
      <c r="BJ270" s="79"/>
      <c r="BK270" s="79"/>
      <c r="BL270" s="75"/>
      <c r="BM270" s="74"/>
      <c r="BN270" s="75"/>
      <c r="BO270" s="74"/>
      <c r="BP270" s="75"/>
      <c r="BQ270" s="61" t="e">
        <f>VLOOKUP(V270&amp;W270&amp;X270,'R5参照用'!$AJ$3:$AK$101,2,0)</f>
        <v>#N/A</v>
      </c>
      <c r="BR270" s="2" t="str">
        <f t="shared" si="4"/>
        <v/>
      </c>
      <c r="BS270" s="2">
        <v>266</v>
      </c>
      <c r="BT270" s="2" t="str">
        <f>IF($G270&lt;&gt;"R3","",COUNTIF(G$5:G270,BT$4))</f>
        <v/>
      </c>
      <c r="BU270" s="2" t="str">
        <f>IF($G270&lt;&gt;"R2","",COUNTIF(G$5:G270,BU$4))</f>
        <v/>
      </c>
    </row>
    <row r="271" spans="1:73" ht="21.75" customHeight="1" x14ac:dyDescent="0.3">
      <c r="A271" s="196" t="str">
        <f>表紙!$H$11</f>
        <v>28365</v>
      </c>
      <c r="B271" s="70"/>
      <c r="C271" s="70"/>
      <c r="D271" s="71"/>
      <c r="E271" s="70"/>
      <c r="F271" s="196" t="str">
        <f>IFERROR(VLOOKUP($A271&amp;"-"&amp;$BS271,'R5参照用'!$AU$3:$BB$4178,5,0),"")</f>
        <v/>
      </c>
      <c r="G271" s="196" t="str">
        <f>IFERROR(VLOOKUP($A271&amp;"-"&amp;$BS271,'R5参照用'!$AU$3:$BB$4178,3,0),"")</f>
        <v/>
      </c>
      <c r="H271" s="197" t="str">
        <f>IFERROR(VLOOKUP($A271&amp;"-"&amp;$BS271,'R5参照用'!$AU$3:$BB$4178,8,0),"")</f>
        <v/>
      </c>
      <c r="I271" s="198" t="s">
        <v>808</v>
      </c>
      <c r="J271" s="72"/>
      <c r="K271" s="198" t="s">
        <v>5</v>
      </c>
      <c r="L271" s="72"/>
      <c r="M271" s="198" t="s">
        <v>6</v>
      </c>
      <c r="N271" s="198" t="s">
        <v>808</v>
      </c>
      <c r="O271" s="72"/>
      <c r="P271" s="198" t="s">
        <v>5</v>
      </c>
      <c r="Q271" s="72"/>
      <c r="R271" s="198" t="s">
        <v>6</v>
      </c>
      <c r="S271" s="78"/>
      <c r="T271" s="78"/>
      <c r="U271" s="209"/>
      <c r="V271" s="72"/>
      <c r="W271" s="72"/>
      <c r="X271" s="72"/>
      <c r="Y271" s="73"/>
      <c r="Z271" s="73"/>
      <c r="AA271" s="73"/>
      <c r="AB271" s="78"/>
      <c r="AC271" s="78"/>
      <c r="AD271" s="78"/>
      <c r="AE271" s="78"/>
      <c r="AF271" s="78"/>
      <c r="AG271" s="78"/>
      <c r="AH271" s="78"/>
      <c r="AI271" s="78"/>
      <c r="AJ271" s="78"/>
      <c r="AK271" s="78"/>
      <c r="AL271" s="70"/>
      <c r="AM271" s="72"/>
      <c r="AN271" s="72"/>
      <c r="AO271" s="75"/>
      <c r="AP271" s="78"/>
      <c r="AQ271" s="78"/>
      <c r="AR271" s="78"/>
      <c r="AS271" s="78"/>
      <c r="AT271" s="79"/>
      <c r="AU271" s="79"/>
      <c r="AV271" s="75"/>
      <c r="AW271" s="75"/>
      <c r="AX271" s="78"/>
      <c r="AY271" s="78"/>
      <c r="AZ271" s="78"/>
      <c r="BA271" s="78"/>
      <c r="BB271" s="79"/>
      <c r="BC271" s="79"/>
      <c r="BD271" s="75"/>
      <c r="BE271" s="75"/>
      <c r="BF271" s="78"/>
      <c r="BG271" s="78"/>
      <c r="BH271" s="78"/>
      <c r="BI271" s="78"/>
      <c r="BJ271" s="79"/>
      <c r="BK271" s="79"/>
      <c r="BL271" s="75"/>
      <c r="BM271" s="74"/>
      <c r="BN271" s="75"/>
      <c r="BO271" s="74"/>
      <c r="BP271" s="75"/>
      <c r="BQ271" s="61" t="e">
        <f>VLOOKUP(V271&amp;W271&amp;X271,'R5参照用'!$AJ$3:$AK$101,2,0)</f>
        <v>#N/A</v>
      </c>
      <c r="BR271" s="2" t="str">
        <f t="shared" si="4"/>
        <v/>
      </c>
      <c r="BS271" s="2">
        <v>267</v>
      </c>
      <c r="BT271" s="2" t="str">
        <f>IF($G271&lt;&gt;"R3","",COUNTIF(G$5:G271,BT$4))</f>
        <v/>
      </c>
      <c r="BU271" s="2" t="str">
        <f>IF($G271&lt;&gt;"R2","",COUNTIF(G$5:G271,BU$4))</f>
        <v/>
      </c>
    </row>
    <row r="272" spans="1:73" ht="21.75" customHeight="1" x14ac:dyDescent="0.3">
      <c r="A272" s="196" t="str">
        <f>表紙!$H$11</f>
        <v>28365</v>
      </c>
      <c r="B272" s="70"/>
      <c r="C272" s="70"/>
      <c r="D272" s="71"/>
      <c r="E272" s="70"/>
      <c r="F272" s="196" t="str">
        <f>IFERROR(VLOOKUP($A272&amp;"-"&amp;$BS272,'R5参照用'!$AU$3:$BB$4178,5,0),"")</f>
        <v/>
      </c>
      <c r="G272" s="196" t="str">
        <f>IFERROR(VLOOKUP($A272&amp;"-"&amp;$BS272,'R5参照用'!$AU$3:$BB$4178,3,0),"")</f>
        <v/>
      </c>
      <c r="H272" s="197" t="str">
        <f>IFERROR(VLOOKUP($A272&amp;"-"&amp;$BS272,'R5参照用'!$AU$3:$BB$4178,8,0),"")</f>
        <v/>
      </c>
      <c r="I272" s="198" t="s">
        <v>808</v>
      </c>
      <c r="J272" s="72"/>
      <c r="K272" s="198" t="s">
        <v>5</v>
      </c>
      <c r="L272" s="72"/>
      <c r="M272" s="198" t="s">
        <v>6</v>
      </c>
      <c r="N272" s="198" t="s">
        <v>808</v>
      </c>
      <c r="O272" s="72"/>
      <c r="P272" s="198" t="s">
        <v>5</v>
      </c>
      <c r="Q272" s="72"/>
      <c r="R272" s="198" t="s">
        <v>6</v>
      </c>
      <c r="S272" s="78"/>
      <c r="T272" s="78"/>
      <c r="U272" s="209"/>
      <c r="V272" s="72"/>
      <c r="W272" s="72"/>
      <c r="X272" s="72"/>
      <c r="Y272" s="73"/>
      <c r="Z272" s="73"/>
      <c r="AA272" s="73"/>
      <c r="AB272" s="78"/>
      <c r="AC272" s="78"/>
      <c r="AD272" s="78"/>
      <c r="AE272" s="78"/>
      <c r="AF272" s="78"/>
      <c r="AG272" s="78"/>
      <c r="AH272" s="78"/>
      <c r="AI272" s="78"/>
      <c r="AJ272" s="78"/>
      <c r="AK272" s="78"/>
      <c r="AL272" s="70"/>
      <c r="AM272" s="72"/>
      <c r="AN272" s="72"/>
      <c r="AO272" s="75"/>
      <c r="AP272" s="78"/>
      <c r="AQ272" s="78"/>
      <c r="AR272" s="78"/>
      <c r="AS272" s="78"/>
      <c r="AT272" s="79"/>
      <c r="AU272" s="79"/>
      <c r="AV272" s="75"/>
      <c r="AW272" s="75"/>
      <c r="AX272" s="78"/>
      <c r="AY272" s="78"/>
      <c r="AZ272" s="78"/>
      <c r="BA272" s="78"/>
      <c r="BB272" s="79"/>
      <c r="BC272" s="79"/>
      <c r="BD272" s="75"/>
      <c r="BE272" s="75"/>
      <c r="BF272" s="78"/>
      <c r="BG272" s="78"/>
      <c r="BH272" s="78"/>
      <c r="BI272" s="78"/>
      <c r="BJ272" s="79"/>
      <c r="BK272" s="79"/>
      <c r="BL272" s="75"/>
      <c r="BM272" s="74"/>
      <c r="BN272" s="75"/>
      <c r="BO272" s="74"/>
      <c r="BP272" s="75"/>
      <c r="BQ272" s="61" t="e">
        <f>VLOOKUP(V272&amp;W272&amp;X272,'R5参照用'!$AJ$3:$AK$101,2,0)</f>
        <v>#N/A</v>
      </c>
      <c r="BR272" s="2" t="str">
        <f t="shared" si="4"/>
        <v/>
      </c>
      <c r="BS272" s="2">
        <v>268</v>
      </c>
      <c r="BT272" s="2" t="str">
        <f>IF($G272&lt;&gt;"R3","",COUNTIF(G$5:G272,BT$4))</f>
        <v/>
      </c>
      <c r="BU272" s="2" t="str">
        <f>IF($G272&lt;&gt;"R2","",COUNTIF(G$5:G272,BU$4))</f>
        <v/>
      </c>
    </row>
    <row r="273" spans="1:73" ht="21.75" customHeight="1" x14ac:dyDescent="0.3">
      <c r="A273" s="196" t="str">
        <f>表紙!$H$11</f>
        <v>28365</v>
      </c>
      <c r="B273" s="70"/>
      <c r="C273" s="70"/>
      <c r="D273" s="71"/>
      <c r="E273" s="70"/>
      <c r="F273" s="196" t="str">
        <f>IFERROR(VLOOKUP($A273&amp;"-"&amp;$BS273,'R5参照用'!$AU$3:$BB$4178,5,0),"")</f>
        <v/>
      </c>
      <c r="G273" s="196" t="str">
        <f>IFERROR(VLOOKUP($A273&amp;"-"&amp;$BS273,'R5参照用'!$AU$3:$BB$4178,3,0),"")</f>
        <v/>
      </c>
      <c r="H273" s="197" t="str">
        <f>IFERROR(VLOOKUP($A273&amp;"-"&amp;$BS273,'R5参照用'!$AU$3:$BB$4178,8,0),"")</f>
        <v/>
      </c>
      <c r="I273" s="198" t="s">
        <v>808</v>
      </c>
      <c r="J273" s="72"/>
      <c r="K273" s="198" t="s">
        <v>5</v>
      </c>
      <c r="L273" s="72"/>
      <c r="M273" s="198" t="s">
        <v>6</v>
      </c>
      <c r="N273" s="198" t="s">
        <v>808</v>
      </c>
      <c r="O273" s="72"/>
      <c r="P273" s="198" t="s">
        <v>5</v>
      </c>
      <c r="Q273" s="72"/>
      <c r="R273" s="198" t="s">
        <v>6</v>
      </c>
      <c r="S273" s="78"/>
      <c r="T273" s="78"/>
      <c r="U273" s="209"/>
      <c r="V273" s="72"/>
      <c r="W273" s="72"/>
      <c r="X273" s="72"/>
      <c r="Y273" s="73"/>
      <c r="Z273" s="73"/>
      <c r="AA273" s="73"/>
      <c r="AB273" s="78"/>
      <c r="AC273" s="78"/>
      <c r="AD273" s="78"/>
      <c r="AE273" s="78"/>
      <c r="AF273" s="78"/>
      <c r="AG273" s="78"/>
      <c r="AH273" s="78"/>
      <c r="AI273" s="78"/>
      <c r="AJ273" s="78"/>
      <c r="AK273" s="78"/>
      <c r="AL273" s="70"/>
      <c r="AM273" s="72"/>
      <c r="AN273" s="72"/>
      <c r="AO273" s="75"/>
      <c r="AP273" s="78"/>
      <c r="AQ273" s="78"/>
      <c r="AR273" s="78"/>
      <c r="AS273" s="78"/>
      <c r="AT273" s="79"/>
      <c r="AU273" s="79"/>
      <c r="AV273" s="75"/>
      <c r="AW273" s="75"/>
      <c r="AX273" s="78"/>
      <c r="AY273" s="78"/>
      <c r="AZ273" s="78"/>
      <c r="BA273" s="78"/>
      <c r="BB273" s="79"/>
      <c r="BC273" s="79"/>
      <c r="BD273" s="75"/>
      <c r="BE273" s="75"/>
      <c r="BF273" s="78"/>
      <c r="BG273" s="78"/>
      <c r="BH273" s="78"/>
      <c r="BI273" s="78"/>
      <c r="BJ273" s="79"/>
      <c r="BK273" s="79"/>
      <c r="BL273" s="75"/>
      <c r="BM273" s="74"/>
      <c r="BN273" s="75"/>
      <c r="BO273" s="74"/>
      <c r="BP273" s="75"/>
      <c r="BQ273" s="61" t="e">
        <f>VLOOKUP(V273&amp;W273&amp;X273,'R5参照用'!$AJ$3:$AK$101,2,0)</f>
        <v>#N/A</v>
      </c>
      <c r="BR273" s="2" t="str">
        <f t="shared" si="4"/>
        <v/>
      </c>
      <c r="BS273" s="2">
        <v>269</v>
      </c>
      <c r="BT273" s="2" t="str">
        <f>IF($G273&lt;&gt;"R3","",COUNTIF(G$5:G273,BT$4))</f>
        <v/>
      </c>
      <c r="BU273" s="2" t="str">
        <f>IF($G273&lt;&gt;"R2","",COUNTIF(G$5:G273,BU$4))</f>
        <v/>
      </c>
    </row>
    <row r="274" spans="1:73" ht="21.75" customHeight="1" x14ac:dyDescent="0.3">
      <c r="A274" s="196" t="str">
        <f>表紙!$H$11</f>
        <v>28365</v>
      </c>
      <c r="B274" s="70"/>
      <c r="C274" s="70"/>
      <c r="D274" s="71"/>
      <c r="E274" s="70"/>
      <c r="F274" s="196" t="str">
        <f>IFERROR(VLOOKUP($A274&amp;"-"&amp;$BS274,'R5参照用'!$AU$3:$BB$4178,5,0),"")</f>
        <v/>
      </c>
      <c r="G274" s="196" t="str">
        <f>IFERROR(VLOOKUP($A274&amp;"-"&amp;$BS274,'R5参照用'!$AU$3:$BB$4178,3,0),"")</f>
        <v/>
      </c>
      <c r="H274" s="197" t="str">
        <f>IFERROR(VLOOKUP($A274&amp;"-"&amp;$BS274,'R5参照用'!$AU$3:$BB$4178,8,0),"")</f>
        <v/>
      </c>
      <c r="I274" s="198" t="s">
        <v>808</v>
      </c>
      <c r="J274" s="72"/>
      <c r="K274" s="198" t="s">
        <v>5</v>
      </c>
      <c r="L274" s="72"/>
      <c r="M274" s="198" t="s">
        <v>6</v>
      </c>
      <c r="N274" s="198" t="s">
        <v>808</v>
      </c>
      <c r="O274" s="72"/>
      <c r="P274" s="198" t="s">
        <v>5</v>
      </c>
      <c r="Q274" s="72"/>
      <c r="R274" s="198" t="s">
        <v>6</v>
      </c>
      <c r="S274" s="78"/>
      <c r="T274" s="78"/>
      <c r="U274" s="209"/>
      <c r="V274" s="72"/>
      <c r="W274" s="72"/>
      <c r="X274" s="72"/>
      <c r="Y274" s="73"/>
      <c r="Z274" s="73"/>
      <c r="AA274" s="73"/>
      <c r="AB274" s="78"/>
      <c r="AC274" s="78"/>
      <c r="AD274" s="78"/>
      <c r="AE274" s="78"/>
      <c r="AF274" s="78"/>
      <c r="AG274" s="78"/>
      <c r="AH274" s="78"/>
      <c r="AI274" s="78"/>
      <c r="AJ274" s="78"/>
      <c r="AK274" s="78"/>
      <c r="AL274" s="70"/>
      <c r="AM274" s="72"/>
      <c r="AN274" s="72"/>
      <c r="AO274" s="75"/>
      <c r="AP274" s="78"/>
      <c r="AQ274" s="78"/>
      <c r="AR274" s="78"/>
      <c r="AS274" s="78"/>
      <c r="AT274" s="79"/>
      <c r="AU274" s="79"/>
      <c r="AV274" s="75"/>
      <c r="AW274" s="75"/>
      <c r="AX274" s="78"/>
      <c r="AY274" s="78"/>
      <c r="AZ274" s="78"/>
      <c r="BA274" s="78"/>
      <c r="BB274" s="79"/>
      <c r="BC274" s="79"/>
      <c r="BD274" s="75"/>
      <c r="BE274" s="75"/>
      <c r="BF274" s="78"/>
      <c r="BG274" s="78"/>
      <c r="BH274" s="78"/>
      <c r="BI274" s="78"/>
      <c r="BJ274" s="79"/>
      <c r="BK274" s="79"/>
      <c r="BL274" s="75"/>
      <c r="BM274" s="74"/>
      <c r="BN274" s="75"/>
      <c r="BO274" s="74"/>
      <c r="BP274" s="75"/>
      <c r="BQ274" s="61" t="e">
        <f>VLOOKUP(V274&amp;W274&amp;X274,'R5参照用'!$AJ$3:$AK$101,2,0)</f>
        <v>#N/A</v>
      </c>
      <c r="BR274" s="2" t="str">
        <f t="shared" si="4"/>
        <v/>
      </c>
      <c r="BS274" s="2">
        <v>270</v>
      </c>
      <c r="BT274" s="2" t="str">
        <f>IF($G274&lt;&gt;"R3","",COUNTIF(G$5:G274,BT$4))</f>
        <v/>
      </c>
      <c r="BU274" s="2" t="str">
        <f>IF($G274&lt;&gt;"R2","",COUNTIF(G$5:G274,BU$4))</f>
        <v/>
      </c>
    </row>
    <row r="275" spans="1:73" ht="21.75" customHeight="1" x14ac:dyDescent="0.3">
      <c r="A275" s="196" t="str">
        <f>表紙!$H$11</f>
        <v>28365</v>
      </c>
      <c r="B275" s="70"/>
      <c r="C275" s="70"/>
      <c r="D275" s="71"/>
      <c r="E275" s="70"/>
      <c r="F275" s="196" t="str">
        <f>IFERROR(VLOOKUP($A275&amp;"-"&amp;$BS275,'R5参照用'!$AU$3:$BB$4178,5,0),"")</f>
        <v/>
      </c>
      <c r="G275" s="196" t="str">
        <f>IFERROR(VLOOKUP($A275&amp;"-"&amp;$BS275,'R5参照用'!$AU$3:$BB$4178,3,0),"")</f>
        <v/>
      </c>
      <c r="H275" s="197" t="str">
        <f>IFERROR(VLOOKUP($A275&amp;"-"&amp;$BS275,'R5参照用'!$AU$3:$BB$4178,8,0),"")</f>
        <v/>
      </c>
      <c r="I275" s="198" t="s">
        <v>808</v>
      </c>
      <c r="J275" s="72"/>
      <c r="K275" s="198" t="s">
        <v>5</v>
      </c>
      <c r="L275" s="72"/>
      <c r="M275" s="198" t="s">
        <v>6</v>
      </c>
      <c r="N275" s="198" t="s">
        <v>808</v>
      </c>
      <c r="O275" s="72"/>
      <c r="P275" s="198" t="s">
        <v>5</v>
      </c>
      <c r="Q275" s="72"/>
      <c r="R275" s="198" t="s">
        <v>6</v>
      </c>
      <c r="S275" s="78"/>
      <c r="T275" s="78"/>
      <c r="U275" s="209"/>
      <c r="V275" s="72"/>
      <c r="W275" s="72"/>
      <c r="X275" s="72"/>
      <c r="Y275" s="73"/>
      <c r="Z275" s="73"/>
      <c r="AA275" s="73"/>
      <c r="AB275" s="78"/>
      <c r="AC275" s="78"/>
      <c r="AD275" s="78"/>
      <c r="AE275" s="78"/>
      <c r="AF275" s="78"/>
      <c r="AG275" s="78"/>
      <c r="AH275" s="78"/>
      <c r="AI275" s="78"/>
      <c r="AJ275" s="78"/>
      <c r="AK275" s="78"/>
      <c r="AL275" s="70"/>
      <c r="AM275" s="72"/>
      <c r="AN275" s="72"/>
      <c r="AO275" s="75"/>
      <c r="AP275" s="78"/>
      <c r="AQ275" s="78"/>
      <c r="AR275" s="78"/>
      <c r="AS275" s="78"/>
      <c r="AT275" s="79"/>
      <c r="AU275" s="79"/>
      <c r="AV275" s="75"/>
      <c r="AW275" s="75"/>
      <c r="AX275" s="78"/>
      <c r="AY275" s="78"/>
      <c r="AZ275" s="78"/>
      <c r="BA275" s="78"/>
      <c r="BB275" s="79"/>
      <c r="BC275" s="79"/>
      <c r="BD275" s="75"/>
      <c r="BE275" s="75"/>
      <c r="BF275" s="78"/>
      <c r="BG275" s="78"/>
      <c r="BH275" s="78"/>
      <c r="BI275" s="78"/>
      <c r="BJ275" s="79"/>
      <c r="BK275" s="79"/>
      <c r="BL275" s="75"/>
      <c r="BM275" s="74"/>
      <c r="BN275" s="75"/>
      <c r="BO275" s="74"/>
      <c r="BP275" s="75"/>
      <c r="BQ275" s="61" t="e">
        <f>VLOOKUP(V275&amp;W275&amp;X275,'R5参照用'!$AJ$3:$AK$101,2,0)</f>
        <v>#N/A</v>
      </c>
      <c r="BR275" s="2" t="str">
        <f t="shared" si="4"/>
        <v/>
      </c>
      <c r="BS275" s="2">
        <v>271</v>
      </c>
      <c r="BT275" s="2" t="str">
        <f>IF($G275&lt;&gt;"R3","",COUNTIF(G$5:G275,BT$4))</f>
        <v/>
      </c>
      <c r="BU275" s="2" t="str">
        <f>IF($G275&lt;&gt;"R2","",COUNTIF(G$5:G275,BU$4))</f>
        <v/>
      </c>
    </row>
    <row r="276" spans="1:73" ht="21.75" customHeight="1" x14ac:dyDescent="0.3">
      <c r="A276" s="196" t="str">
        <f>表紙!$H$11</f>
        <v>28365</v>
      </c>
      <c r="B276" s="70"/>
      <c r="C276" s="70"/>
      <c r="D276" s="71"/>
      <c r="E276" s="70"/>
      <c r="F276" s="196" t="str">
        <f>IFERROR(VLOOKUP($A276&amp;"-"&amp;$BS276,'R5参照用'!$AU$3:$BB$4178,5,0),"")</f>
        <v/>
      </c>
      <c r="G276" s="196" t="str">
        <f>IFERROR(VLOOKUP($A276&amp;"-"&amp;$BS276,'R5参照用'!$AU$3:$BB$4178,3,0),"")</f>
        <v/>
      </c>
      <c r="H276" s="197" t="str">
        <f>IFERROR(VLOOKUP($A276&amp;"-"&amp;$BS276,'R5参照用'!$AU$3:$BB$4178,8,0),"")</f>
        <v/>
      </c>
      <c r="I276" s="198" t="s">
        <v>808</v>
      </c>
      <c r="J276" s="72"/>
      <c r="K276" s="198" t="s">
        <v>5</v>
      </c>
      <c r="L276" s="72"/>
      <c r="M276" s="198" t="s">
        <v>6</v>
      </c>
      <c r="N276" s="198" t="s">
        <v>808</v>
      </c>
      <c r="O276" s="72"/>
      <c r="P276" s="198" t="s">
        <v>5</v>
      </c>
      <c r="Q276" s="72"/>
      <c r="R276" s="198" t="s">
        <v>6</v>
      </c>
      <c r="S276" s="78"/>
      <c r="T276" s="78"/>
      <c r="U276" s="209"/>
      <c r="V276" s="72"/>
      <c r="W276" s="72"/>
      <c r="X276" s="72"/>
      <c r="Y276" s="73"/>
      <c r="Z276" s="73"/>
      <c r="AA276" s="73"/>
      <c r="AB276" s="78"/>
      <c r="AC276" s="78"/>
      <c r="AD276" s="78"/>
      <c r="AE276" s="78"/>
      <c r="AF276" s="78"/>
      <c r="AG276" s="78"/>
      <c r="AH276" s="78"/>
      <c r="AI276" s="78"/>
      <c r="AJ276" s="78"/>
      <c r="AK276" s="78"/>
      <c r="AL276" s="70"/>
      <c r="AM276" s="72"/>
      <c r="AN276" s="72"/>
      <c r="AO276" s="75"/>
      <c r="AP276" s="78"/>
      <c r="AQ276" s="78"/>
      <c r="AR276" s="78"/>
      <c r="AS276" s="78"/>
      <c r="AT276" s="79"/>
      <c r="AU276" s="79"/>
      <c r="AV276" s="75"/>
      <c r="AW276" s="75"/>
      <c r="AX276" s="78"/>
      <c r="AY276" s="78"/>
      <c r="AZ276" s="78"/>
      <c r="BA276" s="78"/>
      <c r="BB276" s="79"/>
      <c r="BC276" s="79"/>
      <c r="BD276" s="75"/>
      <c r="BE276" s="75"/>
      <c r="BF276" s="78"/>
      <c r="BG276" s="78"/>
      <c r="BH276" s="78"/>
      <c r="BI276" s="78"/>
      <c r="BJ276" s="79"/>
      <c r="BK276" s="79"/>
      <c r="BL276" s="75"/>
      <c r="BM276" s="74"/>
      <c r="BN276" s="75"/>
      <c r="BO276" s="74"/>
      <c r="BP276" s="75"/>
      <c r="BQ276" s="61" t="e">
        <f>VLOOKUP(V276&amp;W276&amp;X276,'R5参照用'!$AJ$3:$AK$101,2,0)</f>
        <v>#N/A</v>
      </c>
      <c r="BR276" s="2" t="str">
        <f t="shared" si="4"/>
        <v/>
      </c>
      <c r="BS276" s="2">
        <v>272</v>
      </c>
      <c r="BT276" s="2" t="str">
        <f>IF($G276&lt;&gt;"R3","",COUNTIF(G$5:G276,BT$4))</f>
        <v/>
      </c>
      <c r="BU276" s="2" t="str">
        <f>IF($G276&lt;&gt;"R2","",COUNTIF(G$5:G276,BU$4))</f>
        <v/>
      </c>
    </row>
    <row r="277" spans="1:73" ht="21.75" customHeight="1" x14ac:dyDescent="0.3">
      <c r="A277" s="196" t="str">
        <f>表紙!$H$11</f>
        <v>28365</v>
      </c>
      <c r="B277" s="70"/>
      <c r="C277" s="70"/>
      <c r="D277" s="71"/>
      <c r="E277" s="70"/>
      <c r="F277" s="196" t="str">
        <f>IFERROR(VLOOKUP($A277&amp;"-"&amp;$BS277,'R5参照用'!$AU$3:$BB$4178,5,0),"")</f>
        <v/>
      </c>
      <c r="G277" s="196" t="str">
        <f>IFERROR(VLOOKUP($A277&amp;"-"&amp;$BS277,'R5参照用'!$AU$3:$BB$4178,3,0),"")</f>
        <v/>
      </c>
      <c r="H277" s="197" t="str">
        <f>IFERROR(VLOOKUP($A277&amp;"-"&amp;$BS277,'R5参照用'!$AU$3:$BB$4178,8,0),"")</f>
        <v/>
      </c>
      <c r="I277" s="198" t="s">
        <v>808</v>
      </c>
      <c r="J277" s="72"/>
      <c r="K277" s="198" t="s">
        <v>5</v>
      </c>
      <c r="L277" s="72"/>
      <c r="M277" s="198" t="s">
        <v>6</v>
      </c>
      <c r="N277" s="198" t="s">
        <v>808</v>
      </c>
      <c r="O277" s="72"/>
      <c r="P277" s="198" t="s">
        <v>5</v>
      </c>
      <c r="Q277" s="72"/>
      <c r="R277" s="198" t="s">
        <v>6</v>
      </c>
      <c r="S277" s="78"/>
      <c r="T277" s="78"/>
      <c r="U277" s="209"/>
      <c r="V277" s="72"/>
      <c r="W277" s="72"/>
      <c r="X277" s="72"/>
      <c r="Y277" s="73"/>
      <c r="Z277" s="73"/>
      <c r="AA277" s="73"/>
      <c r="AB277" s="78"/>
      <c r="AC277" s="78"/>
      <c r="AD277" s="78"/>
      <c r="AE277" s="78"/>
      <c r="AF277" s="78"/>
      <c r="AG277" s="78"/>
      <c r="AH277" s="78"/>
      <c r="AI277" s="78"/>
      <c r="AJ277" s="78"/>
      <c r="AK277" s="78"/>
      <c r="AL277" s="70"/>
      <c r="AM277" s="72"/>
      <c r="AN277" s="72"/>
      <c r="AO277" s="75"/>
      <c r="AP277" s="78"/>
      <c r="AQ277" s="78"/>
      <c r="AR277" s="78"/>
      <c r="AS277" s="78"/>
      <c r="AT277" s="79"/>
      <c r="AU277" s="79"/>
      <c r="AV277" s="75"/>
      <c r="AW277" s="75"/>
      <c r="AX277" s="78"/>
      <c r="AY277" s="78"/>
      <c r="AZ277" s="78"/>
      <c r="BA277" s="78"/>
      <c r="BB277" s="79"/>
      <c r="BC277" s="79"/>
      <c r="BD277" s="75"/>
      <c r="BE277" s="75"/>
      <c r="BF277" s="78"/>
      <c r="BG277" s="78"/>
      <c r="BH277" s="78"/>
      <c r="BI277" s="78"/>
      <c r="BJ277" s="79"/>
      <c r="BK277" s="79"/>
      <c r="BL277" s="75"/>
      <c r="BM277" s="74"/>
      <c r="BN277" s="75"/>
      <c r="BO277" s="74"/>
      <c r="BP277" s="75"/>
      <c r="BQ277" s="61" t="e">
        <f>VLOOKUP(V277&amp;W277&amp;X277,'R5参照用'!$AJ$3:$AK$101,2,0)</f>
        <v>#N/A</v>
      </c>
      <c r="BR277" s="2" t="str">
        <f t="shared" si="4"/>
        <v/>
      </c>
      <c r="BS277" s="2">
        <v>273</v>
      </c>
      <c r="BT277" s="2" t="str">
        <f>IF($G277&lt;&gt;"R3","",COUNTIF(G$5:G277,BT$4))</f>
        <v/>
      </c>
      <c r="BU277" s="2" t="str">
        <f>IF($G277&lt;&gt;"R2","",COUNTIF(G$5:G277,BU$4))</f>
        <v/>
      </c>
    </row>
    <row r="278" spans="1:73" ht="21.75" customHeight="1" x14ac:dyDescent="0.3">
      <c r="A278" s="196" t="str">
        <f>表紙!$H$11</f>
        <v>28365</v>
      </c>
      <c r="B278" s="70"/>
      <c r="C278" s="70"/>
      <c r="D278" s="71"/>
      <c r="E278" s="70"/>
      <c r="F278" s="196" t="str">
        <f>IFERROR(VLOOKUP($A278&amp;"-"&amp;$BS278,'R5参照用'!$AU$3:$BB$4178,5,0),"")</f>
        <v/>
      </c>
      <c r="G278" s="196" t="str">
        <f>IFERROR(VLOOKUP($A278&amp;"-"&amp;$BS278,'R5参照用'!$AU$3:$BB$4178,3,0),"")</f>
        <v/>
      </c>
      <c r="H278" s="197" t="str">
        <f>IFERROR(VLOOKUP($A278&amp;"-"&amp;$BS278,'R5参照用'!$AU$3:$BB$4178,8,0),"")</f>
        <v/>
      </c>
      <c r="I278" s="198" t="s">
        <v>808</v>
      </c>
      <c r="J278" s="72"/>
      <c r="K278" s="198" t="s">
        <v>5</v>
      </c>
      <c r="L278" s="72"/>
      <c r="M278" s="198" t="s">
        <v>6</v>
      </c>
      <c r="N278" s="198" t="s">
        <v>808</v>
      </c>
      <c r="O278" s="72"/>
      <c r="P278" s="198" t="s">
        <v>5</v>
      </c>
      <c r="Q278" s="72"/>
      <c r="R278" s="198" t="s">
        <v>6</v>
      </c>
      <c r="S278" s="78"/>
      <c r="T278" s="78"/>
      <c r="U278" s="209"/>
      <c r="V278" s="72"/>
      <c r="W278" s="72"/>
      <c r="X278" s="72"/>
      <c r="Y278" s="73"/>
      <c r="Z278" s="73"/>
      <c r="AA278" s="73"/>
      <c r="AB278" s="78"/>
      <c r="AC278" s="78"/>
      <c r="AD278" s="78"/>
      <c r="AE278" s="78"/>
      <c r="AF278" s="78"/>
      <c r="AG278" s="78"/>
      <c r="AH278" s="78"/>
      <c r="AI278" s="78"/>
      <c r="AJ278" s="78"/>
      <c r="AK278" s="78"/>
      <c r="AL278" s="70"/>
      <c r="AM278" s="72"/>
      <c r="AN278" s="72"/>
      <c r="AO278" s="75"/>
      <c r="AP278" s="78"/>
      <c r="AQ278" s="78"/>
      <c r="AR278" s="78"/>
      <c r="AS278" s="78"/>
      <c r="AT278" s="79"/>
      <c r="AU278" s="79"/>
      <c r="AV278" s="75"/>
      <c r="AW278" s="75"/>
      <c r="AX278" s="78"/>
      <c r="AY278" s="78"/>
      <c r="AZ278" s="78"/>
      <c r="BA278" s="78"/>
      <c r="BB278" s="79"/>
      <c r="BC278" s="79"/>
      <c r="BD278" s="75"/>
      <c r="BE278" s="75"/>
      <c r="BF278" s="78"/>
      <c r="BG278" s="78"/>
      <c r="BH278" s="78"/>
      <c r="BI278" s="78"/>
      <c r="BJ278" s="79"/>
      <c r="BK278" s="79"/>
      <c r="BL278" s="75"/>
      <c r="BM278" s="74"/>
      <c r="BN278" s="75"/>
      <c r="BO278" s="74"/>
      <c r="BP278" s="75"/>
      <c r="BQ278" s="61" t="e">
        <f>VLOOKUP(V278&amp;W278&amp;X278,'R5参照用'!$AJ$3:$AK$101,2,0)</f>
        <v>#N/A</v>
      </c>
      <c r="BR278" s="2" t="str">
        <f t="shared" si="4"/>
        <v/>
      </c>
      <c r="BS278" s="2">
        <v>274</v>
      </c>
      <c r="BT278" s="2" t="str">
        <f>IF($G278&lt;&gt;"R3","",COUNTIF(G$5:G278,BT$4))</f>
        <v/>
      </c>
      <c r="BU278" s="2" t="str">
        <f>IF($G278&lt;&gt;"R2","",COUNTIF(G$5:G278,BU$4))</f>
        <v/>
      </c>
    </row>
    <row r="279" spans="1:73" ht="21.75" customHeight="1" x14ac:dyDescent="0.3">
      <c r="A279" s="196" t="str">
        <f>表紙!$H$11</f>
        <v>28365</v>
      </c>
      <c r="B279" s="70"/>
      <c r="C279" s="70"/>
      <c r="D279" s="71"/>
      <c r="E279" s="70"/>
      <c r="F279" s="196" t="str">
        <f>IFERROR(VLOOKUP($A279&amp;"-"&amp;$BS279,'R5参照用'!$AU$3:$BB$4178,5,0),"")</f>
        <v/>
      </c>
      <c r="G279" s="196" t="str">
        <f>IFERROR(VLOOKUP($A279&amp;"-"&amp;$BS279,'R5参照用'!$AU$3:$BB$4178,3,0),"")</f>
        <v/>
      </c>
      <c r="H279" s="197" t="str">
        <f>IFERROR(VLOOKUP($A279&amp;"-"&amp;$BS279,'R5参照用'!$AU$3:$BB$4178,8,0),"")</f>
        <v/>
      </c>
      <c r="I279" s="198" t="s">
        <v>808</v>
      </c>
      <c r="J279" s="72"/>
      <c r="K279" s="198" t="s">
        <v>5</v>
      </c>
      <c r="L279" s="72"/>
      <c r="M279" s="198" t="s">
        <v>6</v>
      </c>
      <c r="N279" s="198" t="s">
        <v>808</v>
      </c>
      <c r="O279" s="72"/>
      <c r="P279" s="198" t="s">
        <v>5</v>
      </c>
      <c r="Q279" s="72"/>
      <c r="R279" s="198" t="s">
        <v>6</v>
      </c>
      <c r="S279" s="78"/>
      <c r="T279" s="78"/>
      <c r="U279" s="209"/>
      <c r="V279" s="72"/>
      <c r="W279" s="72"/>
      <c r="X279" s="72"/>
      <c r="Y279" s="73"/>
      <c r="Z279" s="73"/>
      <c r="AA279" s="73"/>
      <c r="AB279" s="78"/>
      <c r="AC279" s="78"/>
      <c r="AD279" s="78"/>
      <c r="AE279" s="78"/>
      <c r="AF279" s="78"/>
      <c r="AG279" s="78"/>
      <c r="AH279" s="78"/>
      <c r="AI279" s="78"/>
      <c r="AJ279" s="78"/>
      <c r="AK279" s="78"/>
      <c r="AL279" s="70"/>
      <c r="AM279" s="72"/>
      <c r="AN279" s="72"/>
      <c r="AO279" s="75"/>
      <c r="AP279" s="78"/>
      <c r="AQ279" s="78"/>
      <c r="AR279" s="78"/>
      <c r="AS279" s="78"/>
      <c r="AT279" s="79"/>
      <c r="AU279" s="79"/>
      <c r="AV279" s="75"/>
      <c r="AW279" s="75"/>
      <c r="AX279" s="78"/>
      <c r="AY279" s="78"/>
      <c r="AZ279" s="78"/>
      <c r="BA279" s="78"/>
      <c r="BB279" s="79"/>
      <c r="BC279" s="79"/>
      <c r="BD279" s="75"/>
      <c r="BE279" s="75"/>
      <c r="BF279" s="78"/>
      <c r="BG279" s="78"/>
      <c r="BH279" s="78"/>
      <c r="BI279" s="78"/>
      <c r="BJ279" s="79"/>
      <c r="BK279" s="79"/>
      <c r="BL279" s="75"/>
      <c r="BM279" s="74"/>
      <c r="BN279" s="75"/>
      <c r="BO279" s="74"/>
      <c r="BP279" s="75"/>
      <c r="BQ279" s="61" t="e">
        <f>VLOOKUP(V279&amp;W279&amp;X279,'R5参照用'!$AJ$3:$AK$101,2,0)</f>
        <v>#N/A</v>
      </c>
      <c r="BR279" s="2" t="str">
        <f t="shared" si="4"/>
        <v/>
      </c>
      <c r="BS279" s="2">
        <v>275</v>
      </c>
      <c r="BT279" s="2" t="str">
        <f>IF($G279&lt;&gt;"R3","",COUNTIF(G$5:G279,BT$4))</f>
        <v/>
      </c>
      <c r="BU279" s="2" t="str">
        <f>IF($G279&lt;&gt;"R2","",COUNTIF(G$5:G279,BU$4))</f>
        <v/>
      </c>
    </row>
    <row r="280" spans="1:73" ht="21.75" customHeight="1" x14ac:dyDescent="0.3">
      <c r="A280" s="196" t="str">
        <f>表紙!$H$11</f>
        <v>28365</v>
      </c>
      <c r="B280" s="70"/>
      <c r="C280" s="70"/>
      <c r="D280" s="71"/>
      <c r="E280" s="70"/>
      <c r="F280" s="196" t="str">
        <f>IFERROR(VLOOKUP($A280&amp;"-"&amp;$BS280,'R5参照用'!$AU$3:$BB$4178,5,0),"")</f>
        <v/>
      </c>
      <c r="G280" s="196" t="str">
        <f>IFERROR(VLOOKUP($A280&amp;"-"&amp;$BS280,'R5参照用'!$AU$3:$BB$4178,3,0),"")</f>
        <v/>
      </c>
      <c r="H280" s="197" t="str">
        <f>IFERROR(VLOOKUP($A280&amp;"-"&amp;$BS280,'R5参照用'!$AU$3:$BB$4178,8,0),"")</f>
        <v/>
      </c>
      <c r="I280" s="198" t="s">
        <v>808</v>
      </c>
      <c r="J280" s="72"/>
      <c r="K280" s="198" t="s">
        <v>5</v>
      </c>
      <c r="L280" s="72"/>
      <c r="M280" s="198" t="s">
        <v>6</v>
      </c>
      <c r="N280" s="198" t="s">
        <v>808</v>
      </c>
      <c r="O280" s="72"/>
      <c r="P280" s="198" t="s">
        <v>5</v>
      </c>
      <c r="Q280" s="72"/>
      <c r="R280" s="198" t="s">
        <v>6</v>
      </c>
      <c r="S280" s="78"/>
      <c r="T280" s="78"/>
      <c r="U280" s="209"/>
      <c r="V280" s="72"/>
      <c r="W280" s="72"/>
      <c r="X280" s="72"/>
      <c r="Y280" s="73"/>
      <c r="Z280" s="73"/>
      <c r="AA280" s="73"/>
      <c r="AB280" s="78"/>
      <c r="AC280" s="78"/>
      <c r="AD280" s="78"/>
      <c r="AE280" s="78"/>
      <c r="AF280" s="78"/>
      <c r="AG280" s="78"/>
      <c r="AH280" s="78"/>
      <c r="AI280" s="78"/>
      <c r="AJ280" s="78"/>
      <c r="AK280" s="78"/>
      <c r="AL280" s="70"/>
      <c r="AM280" s="72"/>
      <c r="AN280" s="72"/>
      <c r="AO280" s="75"/>
      <c r="AP280" s="78"/>
      <c r="AQ280" s="78"/>
      <c r="AR280" s="78"/>
      <c r="AS280" s="78"/>
      <c r="AT280" s="79"/>
      <c r="AU280" s="79"/>
      <c r="AV280" s="75"/>
      <c r="AW280" s="75"/>
      <c r="AX280" s="78"/>
      <c r="AY280" s="78"/>
      <c r="AZ280" s="78"/>
      <c r="BA280" s="78"/>
      <c r="BB280" s="79"/>
      <c r="BC280" s="79"/>
      <c r="BD280" s="75"/>
      <c r="BE280" s="75"/>
      <c r="BF280" s="78"/>
      <c r="BG280" s="78"/>
      <c r="BH280" s="78"/>
      <c r="BI280" s="78"/>
      <c r="BJ280" s="79"/>
      <c r="BK280" s="79"/>
      <c r="BL280" s="75"/>
      <c r="BM280" s="74"/>
      <c r="BN280" s="75"/>
      <c r="BO280" s="74"/>
      <c r="BP280" s="75"/>
      <c r="BQ280" s="61" t="e">
        <f>VLOOKUP(V280&amp;W280&amp;X280,'R5参照用'!$AJ$3:$AK$101,2,0)</f>
        <v>#N/A</v>
      </c>
      <c r="BR280" s="2" t="str">
        <f t="shared" si="4"/>
        <v/>
      </c>
      <c r="BS280" s="2">
        <v>276</v>
      </c>
      <c r="BT280" s="2" t="str">
        <f>IF($G280&lt;&gt;"R3","",COUNTIF(G$5:G280,BT$4))</f>
        <v/>
      </c>
      <c r="BU280" s="2" t="str">
        <f>IF($G280&lt;&gt;"R2","",COUNTIF(G$5:G280,BU$4))</f>
        <v/>
      </c>
    </row>
    <row r="281" spans="1:73" ht="21.75" customHeight="1" x14ac:dyDescent="0.3">
      <c r="A281" s="196" t="str">
        <f>表紙!$H$11</f>
        <v>28365</v>
      </c>
      <c r="B281" s="70"/>
      <c r="C281" s="70"/>
      <c r="D281" s="71"/>
      <c r="E281" s="70"/>
      <c r="F281" s="196" t="str">
        <f>IFERROR(VLOOKUP($A281&amp;"-"&amp;$BS281,'R5参照用'!$AU$3:$BB$4178,5,0),"")</f>
        <v/>
      </c>
      <c r="G281" s="196" t="str">
        <f>IFERROR(VLOOKUP($A281&amp;"-"&amp;$BS281,'R5参照用'!$AU$3:$BB$4178,3,0),"")</f>
        <v/>
      </c>
      <c r="H281" s="197" t="str">
        <f>IFERROR(VLOOKUP($A281&amp;"-"&amp;$BS281,'R5参照用'!$AU$3:$BB$4178,8,0),"")</f>
        <v/>
      </c>
      <c r="I281" s="198" t="s">
        <v>808</v>
      </c>
      <c r="J281" s="72"/>
      <c r="K281" s="198" t="s">
        <v>5</v>
      </c>
      <c r="L281" s="72"/>
      <c r="M281" s="198" t="s">
        <v>6</v>
      </c>
      <c r="N281" s="198" t="s">
        <v>808</v>
      </c>
      <c r="O281" s="72"/>
      <c r="P281" s="198" t="s">
        <v>5</v>
      </c>
      <c r="Q281" s="72"/>
      <c r="R281" s="198" t="s">
        <v>6</v>
      </c>
      <c r="S281" s="78"/>
      <c r="T281" s="78"/>
      <c r="U281" s="209"/>
      <c r="V281" s="72"/>
      <c r="W281" s="72"/>
      <c r="X281" s="72"/>
      <c r="Y281" s="73"/>
      <c r="Z281" s="73"/>
      <c r="AA281" s="73"/>
      <c r="AB281" s="78"/>
      <c r="AC281" s="78"/>
      <c r="AD281" s="78"/>
      <c r="AE281" s="78"/>
      <c r="AF281" s="78"/>
      <c r="AG281" s="78"/>
      <c r="AH281" s="78"/>
      <c r="AI281" s="78"/>
      <c r="AJ281" s="78"/>
      <c r="AK281" s="78"/>
      <c r="AL281" s="70"/>
      <c r="AM281" s="72"/>
      <c r="AN281" s="72"/>
      <c r="AO281" s="75"/>
      <c r="AP281" s="78"/>
      <c r="AQ281" s="78"/>
      <c r="AR281" s="78"/>
      <c r="AS281" s="78"/>
      <c r="AT281" s="79"/>
      <c r="AU281" s="79"/>
      <c r="AV281" s="75"/>
      <c r="AW281" s="75"/>
      <c r="AX281" s="78"/>
      <c r="AY281" s="78"/>
      <c r="AZ281" s="78"/>
      <c r="BA281" s="78"/>
      <c r="BB281" s="79"/>
      <c r="BC281" s="79"/>
      <c r="BD281" s="75"/>
      <c r="BE281" s="75"/>
      <c r="BF281" s="78"/>
      <c r="BG281" s="78"/>
      <c r="BH281" s="78"/>
      <c r="BI281" s="78"/>
      <c r="BJ281" s="79"/>
      <c r="BK281" s="79"/>
      <c r="BL281" s="75"/>
      <c r="BM281" s="74"/>
      <c r="BN281" s="75"/>
      <c r="BO281" s="74"/>
      <c r="BP281" s="75"/>
      <c r="BQ281" s="61" t="e">
        <f>VLOOKUP(V281&amp;W281&amp;X281,'R5参照用'!$AJ$3:$AK$101,2,0)</f>
        <v>#N/A</v>
      </c>
      <c r="BR281" s="2" t="str">
        <f t="shared" si="4"/>
        <v/>
      </c>
      <c r="BS281" s="2">
        <v>277</v>
      </c>
      <c r="BT281" s="2" t="str">
        <f>IF($G281&lt;&gt;"R3","",COUNTIF(G$5:G281,BT$4))</f>
        <v/>
      </c>
      <c r="BU281" s="2" t="str">
        <f>IF($G281&lt;&gt;"R2","",COUNTIF(G$5:G281,BU$4))</f>
        <v/>
      </c>
    </row>
    <row r="282" spans="1:73" ht="21.75" customHeight="1" x14ac:dyDescent="0.3">
      <c r="A282" s="196" t="str">
        <f>表紙!$H$11</f>
        <v>28365</v>
      </c>
      <c r="B282" s="70"/>
      <c r="C282" s="70"/>
      <c r="D282" s="71"/>
      <c r="E282" s="70"/>
      <c r="F282" s="196" t="str">
        <f>IFERROR(VLOOKUP($A282&amp;"-"&amp;$BS282,'R5参照用'!$AU$3:$BB$4178,5,0),"")</f>
        <v/>
      </c>
      <c r="G282" s="196" t="str">
        <f>IFERROR(VLOOKUP($A282&amp;"-"&amp;$BS282,'R5参照用'!$AU$3:$BB$4178,3,0),"")</f>
        <v/>
      </c>
      <c r="H282" s="197" t="str">
        <f>IFERROR(VLOOKUP($A282&amp;"-"&amp;$BS282,'R5参照用'!$AU$3:$BB$4178,8,0),"")</f>
        <v/>
      </c>
      <c r="I282" s="198" t="s">
        <v>808</v>
      </c>
      <c r="J282" s="72"/>
      <c r="K282" s="198" t="s">
        <v>5</v>
      </c>
      <c r="L282" s="72"/>
      <c r="M282" s="198" t="s">
        <v>6</v>
      </c>
      <c r="N282" s="198" t="s">
        <v>808</v>
      </c>
      <c r="O282" s="72"/>
      <c r="P282" s="198" t="s">
        <v>5</v>
      </c>
      <c r="Q282" s="72"/>
      <c r="R282" s="198" t="s">
        <v>6</v>
      </c>
      <c r="S282" s="78"/>
      <c r="T282" s="78"/>
      <c r="U282" s="209"/>
      <c r="V282" s="72"/>
      <c r="W282" s="72"/>
      <c r="X282" s="72"/>
      <c r="Y282" s="73"/>
      <c r="Z282" s="73"/>
      <c r="AA282" s="73"/>
      <c r="AB282" s="78"/>
      <c r="AC282" s="78"/>
      <c r="AD282" s="78"/>
      <c r="AE282" s="78"/>
      <c r="AF282" s="78"/>
      <c r="AG282" s="78"/>
      <c r="AH282" s="78"/>
      <c r="AI282" s="78"/>
      <c r="AJ282" s="78"/>
      <c r="AK282" s="78"/>
      <c r="AL282" s="70"/>
      <c r="AM282" s="72"/>
      <c r="AN282" s="72"/>
      <c r="AO282" s="75"/>
      <c r="AP282" s="78"/>
      <c r="AQ282" s="78"/>
      <c r="AR282" s="78"/>
      <c r="AS282" s="78"/>
      <c r="AT282" s="79"/>
      <c r="AU282" s="79"/>
      <c r="AV282" s="75"/>
      <c r="AW282" s="75"/>
      <c r="AX282" s="78"/>
      <c r="AY282" s="78"/>
      <c r="AZ282" s="78"/>
      <c r="BA282" s="78"/>
      <c r="BB282" s="79"/>
      <c r="BC282" s="79"/>
      <c r="BD282" s="75"/>
      <c r="BE282" s="75"/>
      <c r="BF282" s="78"/>
      <c r="BG282" s="78"/>
      <c r="BH282" s="78"/>
      <c r="BI282" s="78"/>
      <c r="BJ282" s="79"/>
      <c r="BK282" s="79"/>
      <c r="BL282" s="75"/>
      <c r="BM282" s="74"/>
      <c r="BN282" s="75"/>
      <c r="BO282" s="74"/>
      <c r="BP282" s="75"/>
      <c r="BQ282" s="61" t="e">
        <f>VLOOKUP(V282&amp;W282&amp;X282,'R5参照用'!$AJ$3:$AK$101,2,0)</f>
        <v>#N/A</v>
      </c>
      <c r="BR282" s="2" t="str">
        <f t="shared" si="4"/>
        <v/>
      </c>
      <c r="BS282" s="2">
        <v>278</v>
      </c>
      <c r="BT282" s="2" t="str">
        <f>IF($G282&lt;&gt;"R3","",COUNTIF(G$5:G282,BT$4))</f>
        <v/>
      </c>
      <c r="BU282" s="2" t="str">
        <f>IF($G282&lt;&gt;"R2","",COUNTIF(G$5:G282,BU$4))</f>
        <v/>
      </c>
    </row>
    <row r="283" spans="1:73" ht="21.75" customHeight="1" x14ac:dyDescent="0.3">
      <c r="A283" s="196" t="str">
        <f>表紙!$H$11</f>
        <v>28365</v>
      </c>
      <c r="B283" s="70"/>
      <c r="C283" s="70"/>
      <c r="D283" s="71"/>
      <c r="E283" s="70"/>
      <c r="F283" s="196" t="str">
        <f>IFERROR(VLOOKUP($A283&amp;"-"&amp;$BS283,'R5参照用'!$AU$3:$BB$4178,5,0),"")</f>
        <v/>
      </c>
      <c r="G283" s="196" t="str">
        <f>IFERROR(VLOOKUP($A283&amp;"-"&amp;$BS283,'R5参照用'!$AU$3:$BB$4178,3,0),"")</f>
        <v/>
      </c>
      <c r="H283" s="197" t="str">
        <f>IFERROR(VLOOKUP($A283&amp;"-"&amp;$BS283,'R5参照用'!$AU$3:$BB$4178,8,0),"")</f>
        <v/>
      </c>
      <c r="I283" s="198" t="s">
        <v>808</v>
      </c>
      <c r="J283" s="72"/>
      <c r="K283" s="198" t="s">
        <v>5</v>
      </c>
      <c r="L283" s="72"/>
      <c r="M283" s="198" t="s">
        <v>6</v>
      </c>
      <c r="N283" s="198" t="s">
        <v>808</v>
      </c>
      <c r="O283" s="72"/>
      <c r="P283" s="198" t="s">
        <v>5</v>
      </c>
      <c r="Q283" s="72"/>
      <c r="R283" s="198" t="s">
        <v>6</v>
      </c>
      <c r="S283" s="78"/>
      <c r="T283" s="78"/>
      <c r="U283" s="209"/>
      <c r="V283" s="72"/>
      <c r="W283" s="72"/>
      <c r="X283" s="72"/>
      <c r="Y283" s="73"/>
      <c r="Z283" s="73"/>
      <c r="AA283" s="73"/>
      <c r="AB283" s="78"/>
      <c r="AC283" s="78"/>
      <c r="AD283" s="78"/>
      <c r="AE283" s="78"/>
      <c r="AF283" s="78"/>
      <c r="AG283" s="78"/>
      <c r="AH283" s="78"/>
      <c r="AI283" s="78"/>
      <c r="AJ283" s="78"/>
      <c r="AK283" s="78"/>
      <c r="AL283" s="70"/>
      <c r="AM283" s="72"/>
      <c r="AN283" s="72"/>
      <c r="AO283" s="75"/>
      <c r="AP283" s="78"/>
      <c r="AQ283" s="78"/>
      <c r="AR283" s="78"/>
      <c r="AS283" s="78"/>
      <c r="AT283" s="79"/>
      <c r="AU283" s="79"/>
      <c r="AV283" s="75"/>
      <c r="AW283" s="75"/>
      <c r="AX283" s="78"/>
      <c r="AY283" s="78"/>
      <c r="AZ283" s="78"/>
      <c r="BA283" s="78"/>
      <c r="BB283" s="79"/>
      <c r="BC283" s="79"/>
      <c r="BD283" s="75"/>
      <c r="BE283" s="75"/>
      <c r="BF283" s="78"/>
      <c r="BG283" s="78"/>
      <c r="BH283" s="78"/>
      <c r="BI283" s="78"/>
      <c r="BJ283" s="79"/>
      <c r="BK283" s="79"/>
      <c r="BL283" s="75"/>
      <c r="BM283" s="74"/>
      <c r="BN283" s="75"/>
      <c r="BO283" s="74"/>
      <c r="BP283" s="75"/>
      <c r="BQ283" s="61" t="e">
        <f>VLOOKUP(V283&amp;W283&amp;X283,'R5参照用'!$AJ$3:$AK$101,2,0)</f>
        <v>#N/A</v>
      </c>
      <c r="BR283" s="2" t="str">
        <f t="shared" si="4"/>
        <v/>
      </c>
      <c r="BS283" s="2">
        <v>279</v>
      </c>
      <c r="BT283" s="2" t="str">
        <f>IF($G283&lt;&gt;"R3","",COUNTIF(G$5:G283,BT$4))</f>
        <v/>
      </c>
      <c r="BU283" s="2" t="str">
        <f>IF($G283&lt;&gt;"R2","",COUNTIF(G$5:G283,BU$4))</f>
        <v/>
      </c>
    </row>
    <row r="284" spans="1:73" ht="21.75" customHeight="1" x14ac:dyDescent="0.3">
      <c r="A284" s="196" t="str">
        <f>表紙!$H$11</f>
        <v>28365</v>
      </c>
      <c r="B284" s="70"/>
      <c r="C284" s="70"/>
      <c r="D284" s="71"/>
      <c r="E284" s="70"/>
      <c r="F284" s="196" t="str">
        <f>IFERROR(VLOOKUP($A284&amp;"-"&amp;$BS284,'R5参照用'!$AU$3:$BB$4178,5,0),"")</f>
        <v/>
      </c>
      <c r="G284" s="196" t="str">
        <f>IFERROR(VLOOKUP($A284&amp;"-"&amp;$BS284,'R5参照用'!$AU$3:$BB$4178,3,0),"")</f>
        <v/>
      </c>
      <c r="H284" s="197" t="str">
        <f>IFERROR(VLOOKUP($A284&amp;"-"&amp;$BS284,'R5参照用'!$AU$3:$BB$4178,8,0),"")</f>
        <v/>
      </c>
      <c r="I284" s="198" t="s">
        <v>808</v>
      </c>
      <c r="J284" s="72"/>
      <c r="K284" s="198" t="s">
        <v>5</v>
      </c>
      <c r="L284" s="72"/>
      <c r="M284" s="198" t="s">
        <v>6</v>
      </c>
      <c r="N284" s="198" t="s">
        <v>808</v>
      </c>
      <c r="O284" s="72"/>
      <c r="P284" s="198" t="s">
        <v>5</v>
      </c>
      <c r="Q284" s="72"/>
      <c r="R284" s="198" t="s">
        <v>6</v>
      </c>
      <c r="S284" s="78"/>
      <c r="T284" s="78"/>
      <c r="U284" s="209"/>
      <c r="V284" s="72"/>
      <c r="W284" s="72"/>
      <c r="X284" s="72"/>
      <c r="Y284" s="73"/>
      <c r="Z284" s="73"/>
      <c r="AA284" s="73"/>
      <c r="AB284" s="78"/>
      <c r="AC284" s="78"/>
      <c r="AD284" s="78"/>
      <c r="AE284" s="78"/>
      <c r="AF284" s="78"/>
      <c r="AG284" s="78"/>
      <c r="AH284" s="78"/>
      <c r="AI284" s="78"/>
      <c r="AJ284" s="78"/>
      <c r="AK284" s="78"/>
      <c r="AL284" s="70"/>
      <c r="AM284" s="72"/>
      <c r="AN284" s="72"/>
      <c r="AO284" s="75"/>
      <c r="AP284" s="78"/>
      <c r="AQ284" s="78"/>
      <c r="AR284" s="78"/>
      <c r="AS284" s="78"/>
      <c r="AT284" s="79"/>
      <c r="AU284" s="79"/>
      <c r="AV284" s="75"/>
      <c r="AW284" s="75"/>
      <c r="AX284" s="78"/>
      <c r="AY284" s="78"/>
      <c r="AZ284" s="78"/>
      <c r="BA284" s="78"/>
      <c r="BB284" s="79"/>
      <c r="BC284" s="79"/>
      <c r="BD284" s="75"/>
      <c r="BE284" s="75"/>
      <c r="BF284" s="78"/>
      <c r="BG284" s="78"/>
      <c r="BH284" s="78"/>
      <c r="BI284" s="78"/>
      <c r="BJ284" s="79"/>
      <c r="BK284" s="79"/>
      <c r="BL284" s="75"/>
      <c r="BM284" s="74"/>
      <c r="BN284" s="75"/>
      <c r="BO284" s="74"/>
      <c r="BP284" s="75"/>
      <c r="BQ284" s="61" t="e">
        <f>VLOOKUP(V284&amp;W284&amp;X284,'R5参照用'!$AJ$3:$AK$101,2,0)</f>
        <v>#N/A</v>
      </c>
      <c r="BR284" s="2" t="str">
        <f t="shared" si="4"/>
        <v/>
      </c>
      <c r="BS284" s="2">
        <v>280</v>
      </c>
      <c r="BT284" s="2" t="str">
        <f>IF($G284&lt;&gt;"R3","",COUNTIF(G$5:G284,BT$4))</f>
        <v/>
      </c>
      <c r="BU284" s="2" t="str">
        <f>IF($G284&lt;&gt;"R2","",COUNTIF(G$5:G284,BU$4))</f>
        <v/>
      </c>
    </row>
    <row r="285" spans="1:73" ht="21.75" customHeight="1" x14ac:dyDescent="0.3">
      <c r="A285" s="196" t="str">
        <f>表紙!$H$11</f>
        <v>28365</v>
      </c>
      <c r="B285" s="70"/>
      <c r="C285" s="70"/>
      <c r="D285" s="71"/>
      <c r="E285" s="70"/>
      <c r="F285" s="196" t="str">
        <f>IFERROR(VLOOKUP($A285&amp;"-"&amp;$BS285,'R5参照用'!$AU$3:$BB$4178,5,0),"")</f>
        <v/>
      </c>
      <c r="G285" s="196" t="str">
        <f>IFERROR(VLOOKUP($A285&amp;"-"&amp;$BS285,'R5参照用'!$AU$3:$BB$4178,3,0),"")</f>
        <v/>
      </c>
      <c r="H285" s="197" t="str">
        <f>IFERROR(VLOOKUP($A285&amp;"-"&amp;$BS285,'R5参照用'!$AU$3:$BB$4178,8,0),"")</f>
        <v/>
      </c>
      <c r="I285" s="198" t="s">
        <v>808</v>
      </c>
      <c r="J285" s="72"/>
      <c r="K285" s="198" t="s">
        <v>5</v>
      </c>
      <c r="L285" s="72"/>
      <c r="M285" s="198" t="s">
        <v>6</v>
      </c>
      <c r="N285" s="198" t="s">
        <v>808</v>
      </c>
      <c r="O285" s="72"/>
      <c r="P285" s="198" t="s">
        <v>5</v>
      </c>
      <c r="Q285" s="72"/>
      <c r="R285" s="198" t="s">
        <v>6</v>
      </c>
      <c r="S285" s="78"/>
      <c r="T285" s="78"/>
      <c r="U285" s="209"/>
      <c r="V285" s="72"/>
      <c r="W285" s="72"/>
      <c r="X285" s="72"/>
      <c r="Y285" s="73"/>
      <c r="Z285" s="73"/>
      <c r="AA285" s="73"/>
      <c r="AB285" s="78"/>
      <c r="AC285" s="78"/>
      <c r="AD285" s="78"/>
      <c r="AE285" s="78"/>
      <c r="AF285" s="78"/>
      <c r="AG285" s="78"/>
      <c r="AH285" s="78"/>
      <c r="AI285" s="78"/>
      <c r="AJ285" s="78"/>
      <c r="AK285" s="78"/>
      <c r="AL285" s="70"/>
      <c r="AM285" s="72"/>
      <c r="AN285" s="72"/>
      <c r="AO285" s="75"/>
      <c r="AP285" s="78"/>
      <c r="AQ285" s="78"/>
      <c r="AR285" s="78"/>
      <c r="AS285" s="78"/>
      <c r="AT285" s="79"/>
      <c r="AU285" s="79"/>
      <c r="AV285" s="75"/>
      <c r="AW285" s="75"/>
      <c r="AX285" s="78"/>
      <c r="AY285" s="78"/>
      <c r="AZ285" s="78"/>
      <c r="BA285" s="78"/>
      <c r="BB285" s="79"/>
      <c r="BC285" s="79"/>
      <c r="BD285" s="75"/>
      <c r="BE285" s="75"/>
      <c r="BF285" s="78"/>
      <c r="BG285" s="78"/>
      <c r="BH285" s="78"/>
      <c r="BI285" s="78"/>
      <c r="BJ285" s="79"/>
      <c r="BK285" s="79"/>
      <c r="BL285" s="75"/>
      <c r="BM285" s="74"/>
      <c r="BN285" s="75"/>
      <c r="BO285" s="74"/>
      <c r="BP285" s="75"/>
      <c r="BQ285" s="61" t="e">
        <f>VLOOKUP(V285&amp;W285&amp;X285,'R5参照用'!$AJ$3:$AK$101,2,0)</f>
        <v>#N/A</v>
      </c>
      <c r="BR285" s="2" t="str">
        <f t="shared" si="4"/>
        <v/>
      </c>
      <c r="BS285" s="2">
        <v>281</v>
      </c>
      <c r="BT285" s="2" t="str">
        <f>IF($G285&lt;&gt;"R3","",COUNTIF(G$5:G285,BT$4))</f>
        <v/>
      </c>
      <c r="BU285" s="2" t="str">
        <f>IF($G285&lt;&gt;"R2","",COUNTIF(G$5:G285,BU$4))</f>
        <v/>
      </c>
    </row>
    <row r="286" spans="1:73" ht="21.75" customHeight="1" x14ac:dyDescent="0.3">
      <c r="A286" s="196" t="str">
        <f>表紙!$H$11</f>
        <v>28365</v>
      </c>
      <c r="B286" s="70"/>
      <c r="C286" s="70"/>
      <c r="D286" s="71"/>
      <c r="E286" s="70"/>
      <c r="F286" s="196" t="str">
        <f>IFERROR(VLOOKUP($A286&amp;"-"&amp;$BS286,'R5参照用'!$AU$3:$BB$4178,5,0),"")</f>
        <v/>
      </c>
      <c r="G286" s="196" t="str">
        <f>IFERROR(VLOOKUP($A286&amp;"-"&amp;$BS286,'R5参照用'!$AU$3:$BB$4178,3,0),"")</f>
        <v/>
      </c>
      <c r="H286" s="197" t="str">
        <f>IFERROR(VLOOKUP($A286&amp;"-"&amp;$BS286,'R5参照用'!$AU$3:$BB$4178,8,0),"")</f>
        <v/>
      </c>
      <c r="I286" s="198" t="s">
        <v>808</v>
      </c>
      <c r="J286" s="72"/>
      <c r="K286" s="198" t="s">
        <v>5</v>
      </c>
      <c r="L286" s="72"/>
      <c r="M286" s="198" t="s">
        <v>6</v>
      </c>
      <c r="N286" s="198" t="s">
        <v>808</v>
      </c>
      <c r="O286" s="72"/>
      <c r="P286" s="198" t="s">
        <v>5</v>
      </c>
      <c r="Q286" s="72"/>
      <c r="R286" s="198" t="s">
        <v>6</v>
      </c>
      <c r="S286" s="78"/>
      <c r="T286" s="78"/>
      <c r="U286" s="209"/>
      <c r="V286" s="72"/>
      <c r="W286" s="72"/>
      <c r="X286" s="72"/>
      <c r="Y286" s="73"/>
      <c r="Z286" s="73"/>
      <c r="AA286" s="73"/>
      <c r="AB286" s="78"/>
      <c r="AC286" s="78"/>
      <c r="AD286" s="78"/>
      <c r="AE286" s="78"/>
      <c r="AF286" s="78"/>
      <c r="AG286" s="78"/>
      <c r="AH286" s="78"/>
      <c r="AI286" s="78"/>
      <c r="AJ286" s="78"/>
      <c r="AK286" s="78"/>
      <c r="AL286" s="70"/>
      <c r="AM286" s="72"/>
      <c r="AN286" s="72"/>
      <c r="AO286" s="75"/>
      <c r="AP286" s="78"/>
      <c r="AQ286" s="78"/>
      <c r="AR286" s="78"/>
      <c r="AS286" s="78"/>
      <c r="AT286" s="79"/>
      <c r="AU286" s="79"/>
      <c r="AV286" s="75"/>
      <c r="AW286" s="75"/>
      <c r="AX286" s="78"/>
      <c r="AY286" s="78"/>
      <c r="AZ286" s="78"/>
      <c r="BA286" s="78"/>
      <c r="BB286" s="79"/>
      <c r="BC286" s="79"/>
      <c r="BD286" s="75"/>
      <c r="BE286" s="75"/>
      <c r="BF286" s="78"/>
      <c r="BG286" s="78"/>
      <c r="BH286" s="78"/>
      <c r="BI286" s="78"/>
      <c r="BJ286" s="79"/>
      <c r="BK286" s="79"/>
      <c r="BL286" s="75"/>
      <c r="BM286" s="74"/>
      <c r="BN286" s="75"/>
      <c r="BO286" s="74"/>
      <c r="BP286" s="75"/>
      <c r="BQ286" s="61" t="e">
        <f>VLOOKUP(V286&amp;W286&amp;X286,'R5参照用'!$AJ$3:$AK$101,2,0)</f>
        <v>#N/A</v>
      </c>
      <c r="BR286" s="2" t="str">
        <f t="shared" si="4"/>
        <v/>
      </c>
      <c r="BS286" s="2">
        <v>282</v>
      </c>
      <c r="BT286" s="2" t="str">
        <f>IF($G286&lt;&gt;"R3","",COUNTIF(G$5:G286,BT$4))</f>
        <v/>
      </c>
      <c r="BU286" s="2" t="str">
        <f>IF($G286&lt;&gt;"R2","",COUNTIF(G$5:G286,BU$4))</f>
        <v/>
      </c>
    </row>
    <row r="287" spans="1:73" ht="21.75" customHeight="1" x14ac:dyDescent="0.3">
      <c r="A287" s="196" t="str">
        <f>表紙!$H$11</f>
        <v>28365</v>
      </c>
      <c r="B287" s="70"/>
      <c r="C287" s="70"/>
      <c r="D287" s="71"/>
      <c r="E287" s="70"/>
      <c r="F287" s="196" t="str">
        <f>IFERROR(VLOOKUP($A287&amp;"-"&amp;$BS287,'R5参照用'!$AU$3:$BB$4178,5,0),"")</f>
        <v/>
      </c>
      <c r="G287" s="196" t="str">
        <f>IFERROR(VLOOKUP($A287&amp;"-"&amp;$BS287,'R5参照用'!$AU$3:$BB$4178,3,0),"")</f>
        <v/>
      </c>
      <c r="H287" s="197" t="str">
        <f>IFERROR(VLOOKUP($A287&amp;"-"&amp;$BS287,'R5参照用'!$AU$3:$BB$4178,8,0),"")</f>
        <v/>
      </c>
      <c r="I287" s="198" t="s">
        <v>808</v>
      </c>
      <c r="J287" s="72"/>
      <c r="K287" s="198" t="s">
        <v>5</v>
      </c>
      <c r="L287" s="72"/>
      <c r="M287" s="198" t="s">
        <v>6</v>
      </c>
      <c r="N287" s="198" t="s">
        <v>808</v>
      </c>
      <c r="O287" s="72"/>
      <c r="P287" s="198" t="s">
        <v>5</v>
      </c>
      <c r="Q287" s="72"/>
      <c r="R287" s="198" t="s">
        <v>6</v>
      </c>
      <c r="S287" s="78"/>
      <c r="T287" s="78"/>
      <c r="U287" s="209"/>
      <c r="V287" s="72"/>
      <c r="W287" s="72"/>
      <c r="X287" s="72"/>
      <c r="Y287" s="73"/>
      <c r="Z287" s="73"/>
      <c r="AA287" s="73"/>
      <c r="AB287" s="78"/>
      <c r="AC287" s="78"/>
      <c r="AD287" s="78"/>
      <c r="AE287" s="78"/>
      <c r="AF287" s="78"/>
      <c r="AG287" s="78"/>
      <c r="AH287" s="78"/>
      <c r="AI287" s="78"/>
      <c r="AJ287" s="78"/>
      <c r="AK287" s="78"/>
      <c r="AL287" s="70"/>
      <c r="AM287" s="72"/>
      <c r="AN287" s="72"/>
      <c r="AO287" s="75"/>
      <c r="AP287" s="78"/>
      <c r="AQ287" s="78"/>
      <c r="AR287" s="78"/>
      <c r="AS287" s="78"/>
      <c r="AT287" s="79"/>
      <c r="AU287" s="79"/>
      <c r="AV287" s="75"/>
      <c r="AW287" s="75"/>
      <c r="AX287" s="78"/>
      <c r="AY287" s="78"/>
      <c r="AZ287" s="78"/>
      <c r="BA287" s="78"/>
      <c r="BB287" s="79"/>
      <c r="BC287" s="79"/>
      <c r="BD287" s="75"/>
      <c r="BE287" s="75"/>
      <c r="BF287" s="78"/>
      <c r="BG287" s="78"/>
      <c r="BH287" s="78"/>
      <c r="BI287" s="78"/>
      <c r="BJ287" s="79"/>
      <c r="BK287" s="79"/>
      <c r="BL287" s="75"/>
      <c r="BM287" s="74"/>
      <c r="BN287" s="75"/>
      <c r="BO287" s="74"/>
      <c r="BP287" s="75"/>
      <c r="BQ287" s="61" t="e">
        <f>VLOOKUP(V287&amp;W287&amp;X287,'R5参照用'!$AJ$3:$AK$101,2,0)</f>
        <v>#N/A</v>
      </c>
      <c r="BR287" s="2" t="str">
        <f t="shared" si="4"/>
        <v/>
      </c>
      <c r="BS287" s="2">
        <v>283</v>
      </c>
      <c r="BT287" s="2" t="str">
        <f>IF($G287&lt;&gt;"R3","",COUNTIF(G$5:G287,BT$4))</f>
        <v/>
      </c>
      <c r="BU287" s="2" t="str">
        <f>IF($G287&lt;&gt;"R2","",COUNTIF(G$5:G287,BU$4))</f>
        <v/>
      </c>
    </row>
    <row r="288" spans="1:73" ht="21.75" customHeight="1" x14ac:dyDescent="0.3">
      <c r="A288" s="196" t="str">
        <f>表紙!$H$11</f>
        <v>28365</v>
      </c>
      <c r="B288" s="70"/>
      <c r="C288" s="70"/>
      <c r="D288" s="71"/>
      <c r="E288" s="70"/>
      <c r="F288" s="196" t="str">
        <f>IFERROR(VLOOKUP($A288&amp;"-"&amp;$BS288,'R5参照用'!$AU$3:$BB$4178,5,0),"")</f>
        <v/>
      </c>
      <c r="G288" s="196" t="str">
        <f>IFERROR(VLOOKUP($A288&amp;"-"&amp;$BS288,'R5参照用'!$AU$3:$BB$4178,3,0),"")</f>
        <v/>
      </c>
      <c r="H288" s="197" t="str">
        <f>IFERROR(VLOOKUP($A288&amp;"-"&amp;$BS288,'R5参照用'!$AU$3:$BB$4178,8,0),"")</f>
        <v/>
      </c>
      <c r="I288" s="198" t="s">
        <v>808</v>
      </c>
      <c r="J288" s="72"/>
      <c r="K288" s="198" t="s">
        <v>5</v>
      </c>
      <c r="L288" s="72"/>
      <c r="M288" s="198" t="s">
        <v>6</v>
      </c>
      <c r="N288" s="198" t="s">
        <v>808</v>
      </c>
      <c r="O288" s="72"/>
      <c r="P288" s="198" t="s">
        <v>5</v>
      </c>
      <c r="Q288" s="72"/>
      <c r="R288" s="198" t="s">
        <v>6</v>
      </c>
      <c r="S288" s="78"/>
      <c r="T288" s="78"/>
      <c r="U288" s="209"/>
      <c r="V288" s="72"/>
      <c r="W288" s="72"/>
      <c r="X288" s="72"/>
      <c r="Y288" s="73"/>
      <c r="Z288" s="73"/>
      <c r="AA288" s="73"/>
      <c r="AB288" s="78"/>
      <c r="AC288" s="78"/>
      <c r="AD288" s="78"/>
      <c r="AE288" s="78"/>
      <c r="AF288" s="78"/>
      <c r="AG288" s="78"/>
      <c r="AH288" s="78"/>
      <c r="AI288" s="78"/>
      <c r="AJ288" s="78"/>
      <c r="AK288" s="78"/>
      <c r="AL288" s="70"/>
      <c r="AM288" s="72"/>
      <c r="AN288" s="72"/>
      <c r="AO288" s="75"/>
      <c r="AP288" s="78"/>
      <c r="AQ288" s="78"/>
      <c r="AR288" s="78"/>
      <c r="AS288" s="78"/>
      <c r="AT288" s="79"/>
      <c r="AU288" s="79"/>
      <c r="AV288" s="75"/>
      <c r="AW288" s="75"/>
      <c r="AX288" s="78"/>
      <c r="AY288" s="78"/>
      <c r="AZ288" s="78"/>
      <c r="BA288" s="78"/>
      <c r="BB288" s="79"/>
      <c r="BC288" s="79"/>
      <c r="BD288" s="75"/>
      <c r="BE288" s="75"/>
      <c r="BF288" s="78"/>
      <c r="BG288" s="78"/>
      <c r="BH288" s="78"/>
      <c r="BI288" s="78"/>
      <c r="BJ288" s="79"/>
      <c r="BK288" s="79"/>
      <c r="BL288" s="75"/>
      <c r="BM288" s="74"/>
      <c r="BN288" s="75"/>
      <c r="BO288" s="74"/>
      <c r="BP288" s="75"/>
      <c r="BQ288" s="61" t="e">
        <f>VLOOKUP(V288&amp;W288&amp;X288,'R5参照用'!$AJ$3:$AK$101,2,0)</f>
        <v>#N/A</v>
      </c>
      <c r="BR288" s="2" t="str">
        <f t="shared" si="4"/>
        <v/>
      </c>
      <c r="BS288" s="2">
        <v>284</v>
      </c>
      <c r="BT288" s="2" t="str">
        <f>IF($G288&lt;&gt;"R3","",COUNTIF(G$5:G288,BT$4))</f>
        <v/>
      </c>
      <c r="BU288" s="2" t="str">
        <f>IF($G288&lt;&gt;"R2","",COUNTIF(G$5:G288,BU$4))</f>
        <v/>
      </c>
    </row>
    <row r="289" spans="1:73" ht="21.75" customHeight="1" x14ac:dyDescent="0.3">
      <c r="A289" s="196" t="str">
        <f>表紙!$H$11</f>
        <v>28365</v>
      </c>
      <c r="B289" s="70"/>
      <c r="C289" s="70"/>
      <c r="D289" s="71"/>
      <c r="E289" s="70"/>
      <c r="F289" s="196" t="str">
        <f>IFERROR(VLOOKUP($A289&amp;"-"&amp;$BS289,'R5参照用'!$AU$3:$BB$4178,5,0),"")</f>
        <v/>
      </c>
      <c r="G289" s="196" t="str">
        <f>IFERROR(VLOOKUP($A289&amp;"-"&amp;$BS289,'R5参照用'!$AU$3:$BB$4178,3,0),"")</f>
        <v/>
      </c>
      <c r="H289" s="197" t="str">
        <f>IFERROR(VLOOKUP($A289&amp;"-"&amp;$BS289,'R5参照用'!$AU$3:$BB$4178,8,0),"")</f>
        <v/>
      </c>
      <c r="I289" s="198" t="s">
        <v>808</v>
      </c>
      <c r="J289" s="72"/>
      <c r="K289" s="198" t="s">
        <v>5</v>
      </c>
      <c r="L289" s="72"/>
      <c r="M289" s="198" t="s">
        <v>6</v>
      </c>
      <c r="N289" s="198" t="s">
        <v>808</v>
      </c>
      <c r="O289" s="72"/>
      <c r="P289" s="198" t="s">
        <v>5</v>
      </c>
      <c r="Q289" s="72"/>
      <c r="R289" s="198" t="s">
        <v>6</v>
      </c>
      <c r="S289" s="78"/>
      <c r="T289" s="78"/>
      <c r="U289" s="209"/>
      <c r="V289" s="72"/>
      <c r="W289" s="72"/>
      <c r="X289" s="72"/>
      <c r="Y289" s="73"/>
      <c r="Z289" s="73"/>
      <c r="AA289" s="73"/>
      <c r="AB289" s="78"/>
      <c r="AC289" s="78"/>
      <c r="AD289" s="78"/>
      <c r="AE289" s="78"/>
      <c r="AF289" s="78"/>
      <c r="AG289" s="78"/>
      <c r="AH289" s="78"/>
      <c r="AI289" s="78"/>
      <c r="AJ289" s="78"/>
      <c r="AK289" s="78"/>
      <c r="AL289" s="70"/>
      <c r="AM289" s="72"/>
      <c r="AN289" s="72"/>
      <c r="AO289" s="75"/>
      <c r="AP289" s="78"/>
      <c r="AQ289" s="78"/>
      <c r="AR289" s="78"/>
      <c r="AS289" s="78"/>
      <c r="AT289" s="79"/>
      <c r="AU289" s="79"/>
      <c r="AV289" s="75"/>
      <c r="AW289" s="75"/>
      <c r="AX289" s="78"/>
      <c r="AY289" s="78"/>
      <c r="AZ289" s="78"/>
      <c r="BA289" s="78"/>
      <c r="BB289" s="79"/>
      <c r="BC289" s="79"/>
      <c r="BD289" s="75"/>
      <c r="BE289" s="75"/>
      <c r="BF289" s="78"/>
      <c r="BG289" s="78"/>
      <c r="BH289" s="78"/>
      <c r="BI289" s="78"/>
      <c r="BJ289" s="79"/>
      <c r="BK289" s="79"/>
      <c r="BL289" s="75"/>
      <c r="BM289" s="74"/>
      <c r="BN289" s="75"/>
      <c r="BO289" s="74"/>
      <c r="BP289" s="75"/>
      <c r="BQ289" s="61" t="e">
        <f>VLOOKUP(V289&amp;W289&amp;X289,'R5参照用'!$AJ$3:$AK$101,2,0)</f>
        <v>#N/A</v>
      </c>
      <c r="BR289" s="2" t="str">
        <f t="shared" si="4"/>
        <v/>
      </c>
      <c r="BS289" s="2">
        <v>285</v>
      </c>
      <c r="BT289" s="2" t="str">
        <f>IF($G289&lt;&gt;"R3","",COUNTIF(G$5:G289,BT$4))</f>
        <v/>
      </c>
      <c r="BU289" s="2" t="str">
        <f>IF($G289&lt;&gt;"R2","",COUNTIF(G$5:G289,BU$4))</f>
        <v/>
      </c>
    </row>
    <row r="290" spans="1:73" ht="21.75" customHeight="1" x14ac:dyDescent="0.3">
      <c r="A290" s="196" t="str">
        <f>表紙!$H$11</f>
        <v>28365</v>
      </c>
      <c r="B290" s="70"/>
      <c r="C290" s="70"/>
      <c r="D290" s="71"/>
      <c r="E290" s="70"/>
      <c r="F290" s="196" t="str">
        <f>IFERROR(VLOOKUP($A290&amp;"-"&amp;$BS290,'R5参照用'!$AU$3:$BB$4178,5,0),"")</f>
        <v/>
      </c>
      <c r="G290" s="196" t="str">
        <f>IFERROR(VLOOKUP($A290&amp;"-"&amp;$BS290,'R5参照用'!$AU$3:$BB$4178,3,0),"")</f>
        <v/>
      </c>
      <c r="H290" s="197" t="str">
        <f>IFERROR(VLOOKUP($A290&amp;"-"&amp;$BS290,'R5参照用'!$AU$3:$BB$4178,8,0),"")</f>
        <v/>
      </c>
      <c r="I290" s="198" t="s">
        <v>808</v>
      </c>
      <c r="J290" s="72"/>
      <c r="K290" s="198" t="s">
        <v>5</v>
      </c>
      <c r="L290" s="72"/>
      <c r="M290" s="198" t="s">
        <v>6</v>
      </c>
      <c r="N290" s="198" t="s">
        <v>808</v>
      </c>
      <c r="O290" s="72"/>
      <c r="P290" s="198" t="s">
        <v>5</v>
      </c>
      <c r="Q290" s="72"/>
      <c r="R290" s="198" t="s">
        <v>6</v>
      </c>
      <c r="S290" s="78"/>
      <c r="T290" s="78"/>
      <c r="U290" s="209"/>
      <c r="V290" s="72"/>
      <c r="W290" s="72"/>
      <c r="X290" s="72"/>
      <c r="Y290" s="73"/>
      <c r="Z290" s="73"/>
      <c r="AA290" s="73"/>
      <c r="AB290" s="78"/>
      <c r="AC290" s="78"/>
      <c r="AD290" s="78"/>
      <c r="AE290" s="78"/>
      <c r="AF290" s="78"/>
      <c r="AG290" s="78"/>
      <c r="AH290" s="78"/>
      <c r="AI290" s="78"/>
      <c r="AJ290" s="78"/>
      <c r="AK290" s="78"/>
      <c r="AL290" s="70"/>
      <c r="AM290" s="72"/>
      <c r="AN290" s="72"/>
      <c r="AO290" s="75"/>
      <c r="AP290" s="78"/>
      <c r="AQ290" s="78"/>
      <c r="AR290" s="78"/>
      <c r="AS290" s="78"/>
      <c r="AT290" s="79"/>
      <c r="AU290" s="79"/>
      <c r="AV290" s="75"/>
      <c r="AW290" s="75"/>
      <c r="AX290" s="78"/>
      <c r="AY290" s="78"/>
      <c r="AZ290" s="78"/>
      <c r="BA290" s="78"/>
      <c r="BB290" s="79"/>
      <c r="BC290" s="79"/>
      <c r="BD290" s="75"/>
      <c r="BE290" s="75"/>
      <c r="BF290" s="78"/>
      <c r="BG290" s="78"/>
      <c r="BH290" s="78"/>
      <c r="BI290" s="78"/>
      <c r="BJ290" s="79"/>
      <c r="BK290" s="79"/>
      <c r="BL290" s="75"/>
      <c r="BM290" s="74"/>
      <c r="BN290" s="75"/>
      <c r="BO290" s="74"/>
      <c r="BP290" s="75"/>
      <c r="BQ290" s="61" t="e">
        <f>VLOOKUP(V290&amp;W290&amp;X290,'R5参照用'!$AJ$3:$AK$101,2,0)</f>
        <v>#N/A</v>
      </c>
      <c r="BR290" s="2" t="str">
        <f t="shared" si="4"/>
        <v/>
      </c>
      <c r="BS290" s="2">
        <v>286</v>
      </c>
      <c r="BT290" s="2" t="str">
        <f>IF($G290&lt;&gt;"R3","",COUNTIF(G$5:G290,BT$4))</f>
        <v/>
      </c>
      <c r="BU290" s="2" t="str">
        <f>IF($G290&lt;&gt;"R2","",COUNTIF(G$5:G290,BU$4))</f>
        <v/>
      </c>
    </row>
    <row r="291" spans="1:73" ht="21.75" customHeight="1" x14ac:dyDescent="0.3">
      <c r="A291" s="196" t="str">
        <f>表紙!$H$11</f>
        <v>28365</v>
      </c>
      <c r="B291" s="70"/>
      <c r="C291" s="70"/>
      <c r="D291" s="71"/>
      <c r="E291" s="70"/>
      <c r="F291" s="196" t="str">
        <f>IFERROR(VLOOKUP($A291&amp;"-"&amp;$BS291,'R5参照用'!$AU$3:$BB$4178,5,0),"")</f>
        <v/>
      </c>
      <c r="G291" s="196" t="str">
        <f>IFERROR(VLOOKUP($A291&amp;"-"&amp;$BS291,'R5参照用'!$AU$3:$BB$4178,3,0),"")</f>
        <v/>
      </c>
      <c r="H291" s="197" t="str">
        <f>IFERROR(VLOOKUP($A291&amp;"-"&amp;$BS291,'R5参照用'!$AU$3:$BB$4178,8,0),"")</f>
        <v/>
      </c>
      <c r="I291" s="198" t="s">
        <v>808</v>
      </c>
      <c r="J291" s="72"/>
      <c r="K291" s="198" t="s">
        <v>5</v>
      </c>
      <c r="L291" s="72"/>
      <c r="M291" s="198" t="s">
        <v>6</v>
      </c>
      <c r="N291" s="198" t="s">
        <v>808</v>
      </c>
      <c r="O291" s="72"/>
      <c r="P291" s="198" t="s">
        <v>5</v>
      </c>
      <c r="Q291" s="72"/>
      <c r="R291" s="198" t="s">
        <v>6</v>
      </c>
      <c r="S291" s="78"/>
      <c r="T291" s="78"/>
      <c r="U291" s="209"/>
      <c r="V291" s="72"/>
      <c r="W291" s="72"/>
      <c r="X291" s="72"/>
      <c r="Y291" s="73"/>
      <c r="Z291" s="73"/>
      <c r="AA291" s="73"/>
      <c r="AB291" s="78"/>
      <c r="AC291" s="78"/>
      <c r="AD291" s="78"/>
      <c r="AE291" s="78"/>
      <c r="AF291" s="78"/>
      <c r="AG291" s="78"/>
      <c r="AH291" s="78"/>
      <c r="AI291" s="78"/>
      <c r="AJ291" s="78"/>
      <c r="AK291" s="78"/>
      <c r="AL291" s="70"/>
      <c r="AM291" s="72"/>
      <c r="AN291" s="72"/>
      <c r="AO291" s="75"/>
      <c r="AP291" s="78"/>
      <c r="AQ291" s="78"/>
      <c r="AR291" s="78"/>
      <c r="AS291" s="78"/>
      <c r="AT291" s="79"/>
      <c r="AU291" s="79"/>
      <c r="AV291" s="75"/>
      <c r="AW291" s="75"/>
      <c r="AX291" s="78"/>
      <c r="AY291" s="78"/>
      <c r="AZ291" s="78"/>
      <c r="BA291" s="78"/>
      <c r="BB291" s="79"/>
      <c r="BC291" s="79"/>
      <c r="BD291" s="75"/>
      <c r="BE291" s="75"/>
      <c r="BF291" s="78"/>
      <c r="BG291" s="78"/>
      <c r="BH291" s="78"/>
      <c r="BI291" s="78"/>
      <c r="BJ291" s="79"/>
      <c r="BK291" s="79"/>
      <c r="BL291" s="75"/>
      <c r="BM291" s="74"/>
      <c r="BN291" s="75"/>
      <c r="BO291" s="74"/>
      <c r="BP291" s="75"/>
      <c r="BQ291" s="61" t="e">
        <f>VLOOKUP(V291&amp;W291&amp;X291,'R5参照用'!$AJ$3:$AK$101,2,0)</f>
        <v>#N/A</v>
      </c>
      <c r="BR291" s="2" t="str">
        <f t="shared" si="4"/>
        <v/>
      </c>
      <c r="BS291" s="2">
        <v>287</v>
      </c>
      <c r="BT291" s="2" t="str">
        <f>IF($G291&lt;&gt;"R3","",COUNTIF(G$5:G291,BT$4))</f>
        <v/>
      </c>
      <c r="BU291" s="2" t="str">
        <f>IF($G291&lt;&gt;"R2","",COUNTIF(G$5:G291,BU$4))</f>
        <v/>
      </c>
    </row>
    <row r="292" spans="1:73" ht="21.75" customHeight="1" x14ac:dyDescent="0.3">
      <c r="A292" s="196" t="str">
        <f>表紙!$H$11</f>
        <v>28365</v>
      </c>
      <c r="B292" s="70"/>
      <c r="C292" s="70"/>
      <c r="D292" s="71"/>
      <c r="E292" s="70"/>
      <c r="F292" s="196" t="str">
        <f>IFERROR(VLOOKUP($A292&amp;"-"&amp;$BS292,'R5参照用'!$AU$3:$BB$4178,5,0),"")</f>
        <v/>
      </c>
      <c r="G292" s="196" t="str">
        <f>IFERROR(VLOOKUP($A292&amp;"-"&amp;$BS292,'R5参照用'!$AU$3:$BB$4178,3,0),"")</f>
        <v/>
      </c>
      <c r="H292" s="197" t="str">
        <f>IFERROR(VLOOKUP($A292&amp;"-"&amp;$BS292,'R5参照用'!$AU$3:$BB$4178,8,0),"")</f>
        <v/>
      </c>
      <c r="I292" s="198" t="s">
        <v>808</v>
      </c>
      <c r="J292" s="72"/>
      <c r="K292" s="198" t="s">
        <v>5</v>
      </c>
      <c r="L292" s="72"/>
      <c r="M292" s="198" t="s">
        <v>6</v>
      </c>
      <c r="N292" s="198" t="s">
        <v>808</v>
      </c>
      <c r="O292" s="72"/>
      <c r="P292" s="198" t="s">
        <v>5</v>
      </c>
      <c r="Q292" s="72"/>
      <c r="R292" s="198" t="s">
        <v>6</v>
      </c>
      <c r="S292" s="78"/>
      <c r="T292" s="78"/>
      <c r="U292" s="209"/>
      <c r="V292" s="72"/>
      <c r="W292" s="72"/>
      <c r="X292" s="72"/>
      <c r="Y292" s="73"/>
      <c r="Z292" s="73"/>
      <c r="AA292" s="73"/>
      <c r="AB292" s="78"/>
      <c r="AC292" s="78"/>
      <c r="AD292" s="78"/>
      <c r="AE292" s="78"/>
      <c r="AF292" s="78"/>
      <c r="AG292" s="78"/>
      <c r="AH292" s="78"/>
      <c r="AI292" s="78"/>
      <c r="AJ292" s="78"/>
      <c r="AK292" s="78"/>
      <c r="AL292" s="70"/>
      <c r="AM292" s="72"/>
      <c r="AN292" s="72"/>
      <c r="AO292" s="75"/>
      <c r="AP292" s="78"/>
      <c r="AQ292" s="78"/>
      <c r="AR292" s="78"/>
      <c r="AS292" s="78"/>
      <c r="AT292" s="79"/>
      <c r="AU292" s="79"/>
      <c r="AV292" s="75"/>
      <c r="AW292" s="75"/>
      <c r="AX292" s="78"/>
      <c r="AY292" s="78"/>
      <c r="AZ292" s="78"/>
      <c r="BA292" s="78"/>
      <c r="BB292" s="79"/>
      <c r="BC292" s="79"/>
      <c r="BD292" s="75"/>
      <c r="BE292" s="75"/>
      <c r="BF292" s="78"/>
      <c r="BG292" s="78"/>
      <c r="BH292" s="78"/>
      <c r="BI292" s="78"/>
      <c r="BJ292" s="79"/>
      <c r="BK292" s="79"/>
      <c r="BL292" s="75"/>
      <c r="BM292" s="74"/>
      <c r="BN292" s="75"/>
      <c r="BO292" s="74"/>
      <c r="BP292" s="75"/>
      <c r="BQ292" s="61" t="e">
        <f>VLOOKUP(V292&amp;W292&amp;X292,'R5参照用'!$AJ$3:$AK$101,2,0)</f>
        <v>#N/A</v>
      </c>
      <c r="BR292" s="2" t="str">
        <f t="shared" si="4"/>
        <v/>
      </c>
      <c r="BS292" s="2">
        <v>288</v>
      </c>
      <c r="BT292" s="2" t="str">
        <f>IF($G292&lt;&gt;"R3","",COUNTIF(G$5:G292,BT$4))</f>
        <v/>
      </c>
      <c r="BU292" s="2" t="str">
        <f>IF($G292&lt;&gt;"R2","",COUNTIF(G$5:G292,BU$4))</f>
        <v/>
      </c>
    </row>
    <row r="293" spans="1:73" ht="21.75" customHeight="1" x14ac:dyDescent="0.3">
      <c r="A293" s="196" t="str">
        <f>表紙!$H$11</f>
        <v>28365</v>
      </c>
      <c r="B293" s="70"/>
      <c r="C293" s="70"/>
      <c r="D293" s="71"/>
      <c r="E293" s="70"/>
      <c r="F293" s="196" t="str">
        <f>IFERROR(VLOOKUP($A293&amp;"-"&amp;$BS293,'R5参照用'!$AU$3:$BB$4178,5,0),"")</f>
        <v/>
      </c>
      <c r="G293" s="196" t="str">
        <f>IFERROR(VLOOKUP($A293&amp;"-"&amp;$BS293,'R5参照用'!$AU$3:$BB$4178,3,0),"")</f>
        <v/>
      </c>
      <c r="H293" s="197" t="str">
        <f>IFERROR(VLOOKUP($A293&amp;"-"&amp;$BS293,'R5参照用'!$AU$3:$BB$4178,8,0),"")</f>
        <v/>
      </c>
      <c r="I293" s="198" t="s">
        <v>808</v>
      </c>
      <c r="J293" s="72"/>
      <c r="K293" s="198" t="s">
        <v>5</v>
      </c>
      <c r="L293" s="72"/>
      <c r="M293" s="198" t="s">
        <v>6</v>
      </c>
      <c r="N293" s="198" t="s">
        <v>808</v>
      </c>
      <c r="O293" s="72"/>
      <c r="P293" s="198" t="s">
        <v>5</v>
      </c>
      <c r="Q293" s="72"/>
      <c r="R293" s="198" t="s">
        <v>6</v>
      </c>
      <c r="S293" s="78"/>
      <c r="T293" s="78"/>
      <c r="U293" s="209"/>
      <c r="V293" s="72"/>
      <c r="W293" s="72"/>
      <c r="X293" s="72"/>
      <c r="Y293" s="73"/>
      <c r="Z293" s="73"/>
      <c r="AA293" s="73"/>
      <c r="AB293" s="78"/>
      <c r="AC293" s="78"/>
      <c r="AD293" s="78"/>
      <c r="AE293" s="78"/>
      <c r="AF293" s="78"/>
      <c r="AG293" s="78"/>
      <c r="AH293" s="78"/>
      <c r="AI293" s="78"/>
      <c r="AJ293" s="78"/>
      <c r="AK293" s="78"/>
      <c r="AL293" s="70"/>
      <c r="AM293" s="72"/>
      <c r="AN293" s="72"/>
      <c r="AO293" s="75"/>
      <c r="AP293" s="78"/>
      <c r="AQ293" s="78"/>
      <c r="AR293" s="78"/>
      <c r="AS293" s="78"/>
      <c r="AT293" s="79"/>
      <c r="AU293" s="79"/>
      <c r="AV293" s="75"/>
      <c r="AW293" s="75"/>
      <c r="AX293" s="78"/>
      <c r="AY293" s="78"/>
      <c r="AZ293" s="78"/>
      <c r="BA293" s="78"/>
      <c r="BB293" s="79"/>
      <c r="BC293" s="79"/>
      <c r="BD293" s="75"/>
      <c r="BE293" s="75"/>
      <c r="BF293" s="78"/>
      <c r="BG293" s="78"/>
      <c r="BH293" s="78"/>
      <c r="BI293" s="78"/>
      <c r="BJ293" s="79"/>
      <c r="BK293" s="79"/>
      <c r="BL293" s="75"/>
      <c r="BM293" s="74"/>
      <c r="BN293" s="75"/>
      <c r="BO293" s="74"/>
      <c r="BP293" s="75"/>
      <c r="BQ293" s="61" t="e">
        <f>VLOOKUP(V293&amp;W293&amp;X293,'R5参照用'!$AJ$3:$AK$101,2,0)</f>
        <v>#N/A</v>
      </c>
      <c r="BR293" s="2" t="str">
        <f t="shared" si="4"/>
        <v/>
      </c>
      <c r="BS293" s="2">
        <v>289</v>
      </c>
      <c r="BT293" s="2" t="str">
        <f>IF($G293&lt;&gt;"R3","",COUNTIF(G$5:G293,BT$4))</f>
        <v/>
      </c>
      <c r="BU293" s="2" t="str">
        <f>IF($G293&lt;&gt;"R2","",COUNTIF(G$5:G293,BU$4))</f>
        <v/>
      </c>
    </row>
    <row r="294" spans="1:73" ht="21.75" customHeight="1" x14ac:dyDescent="0.3">
      <c r="A294" s="196" t="str">
        <f>表紙!$H$11</f>
        <v>28365</v>
      </c>
      <c r="B294" s="70"/>
      <c r="C294" s="70"/>
      <c r="D294" s="71"/>
      <c r="E294" s="70"/>
      <c r="F294" s="196" t="str">
        <f>IFERROR(VLOOKUP($A294&amp;"-"&amp;$BS294,'R5参照用'!$AU$3:$BB$4178,5,0),"")</f>
        <v/>
      </c>
      <c r="G294" s="196" t="str">
        <f>IFERROR(VLOOKUP($A294&amp;"-"&amp;$BS294,'R5参照用'!$AU$3:$BB$4178,3,0),"")</f>
        <v/>
      </c>
      <c r="H294" s="197" t="str">
        <f>IFERROR(VLOOKUP($A294&amp;"-"&amp;$BS294,'R5参照用'!$AU$3:$BB$4178,8,0),"")</f>
        <v/>
      </c>
      <c r="I294" s="198" t="s">
        <v>808</v>
      </c>
      <c r="J294" s="72"/>
      <c r="K294" s="198" t="s">
        <v>5</v>
      </c>
      <c r="L294" s="72"/>
      <c r="M294" s="198" t="s">
        <v>6</v>
      </c>
      <c r="N294" s="198" t="s">
        <v>808</v>
      </c>
      <c r="O294" s="72"/>
      <c r="P294" s="198" t="s">
        <v>5</v>
      </c>
      <c r="Q294" s="72"/>
      <c r="R294" s="198" t="s">
        <v>6</v>
      </c>
      <c r="S294" s="78"/>
      <c r="T294" s="78"/>
      <c r="U294" s="209"/>
      <c r="V294" s="72"/>
      <c r="W294" s="72"/>
      <c r="X294" s="72"/>
      <c r="Y294" s="73"/>
      <c r="Z294" s="73"/>
      <c r="AA294" s="73"/>
      <c r="AB294" s="78"/>
      <c r="AC294" s="78"/>
      <c r="AD294" s="78"/>
      <c r="AE294" s="78"/>
      <c r="AF294" s="78"/>
      <c r="AG294" s="78"/>
      <c r="AH294" s="78"/>
      <c r="AI294" s="78"/>
      <c r="AJ294" s="78"/>
      <c r="AK294" s="78"/>
      <c r="AL294" s="70"/>
      <c r="AM294" s="72"/>
      <c r="AN294" s="72"/>
      <c r="AO294" s="75"/>
      <c r="AP294" s="78"/>
      <c r="AQ294" s="78"/>
      <c r="AR294" s="78"/>
      <c r="AS294" s="78"/>
      <c r="AT294" s="79"/>
      <c r="AU294" s="79"/>
      <c r="AV294" s="75"/>
      <c r="AW294" s="75"/>
      <c r="AX294" s="78"/>
      <c r="AY294" s="78"/>
      <c r="AZ294" s="78"/>
      <c r="BA294" s="78"/>
      <c r="BB294" s="79"/>
      <c r="BC294" s="79"/>
      <c r="BD294" s="75"/>
      <c r="BE294" s="75"/>
      <c r="BF294" s="78"/>
      <c r="BG294" s="78"/>
      <c r="BH294" s="78"/>
      <c r="BI294" s="78"/>
      <c r="BJ294" s="79"/>
      <c r="BK294" s="79"/>
      <c r="BL294" s="75"/>
      <c r="BM294" s="74"/>
      <c r="BN294" s="75"/>
      <c r="BO294" s="74"/>
      <c r="BP294" s="75"/>
      <c r="BQ294" s="61" t="e">
        <f>VLOOKUP(V294&amp;W294&amp;X294,'R5参照用'!$AJ$3:$AK$101,2,0)</f>
        <v>#N/A</v>
      </c>
      <c r="BR294" s="2" t="str">
        <f t="shared" si="4"/>
        <v/>
      </c>
      <c r="BS294" s="2">
        <v>290</v>
      </c>
      <c r="BT294" s="2" t="str">
        <f>IF($G294&lt;&gt;"R3","",COUNTIF(G$5:G294,BT$4))</f>
        <v/>
      </c>
      <c r="BU294" s="2" t="str">
        <f>IF($G294&lt;&gt;"R2","",COUNTIF(G$5:G294,BU$4))</f>
        <v/>
      </c>
    </row>
    <row r="295" spans="1:73" ht="21.75" customHeight="1" x14ac:dyDescent="0.3">
      <c r="A295" s="196" t="str">
        <f>表紙!$H$11</f>
        <v>28365</v>
      </c>
      <c r="B295" s="70"/>
      <c r="C295" s="70"/>
      <c r="D295" s="71"/>
      <c r="E295" s="70"/>
      <c r="F295" s="196" t="str">
        <f>IFERROR(VLOOKUP($A295&amp;"-"&amp;$BS295,'R5参照用'!$AU$3:$BB$4178,5,0),"")</f>
        <v/>
      </c>
      <c r="G295" s="196" t="str">
        <f>IFERROR(VLOOKUP($A295&amp;"-"&amp;$BS295,'R5参照用'!$AU$3:$BB$4178,3,0),"")</f>
        <v/>
      </c>
      <c r="H295" s="197" t="str">
        <f>IFERROR(VLOOKUP($A295&amp;"-"&amp;$BS295,'R5参照用'!$AU$3:$BB$4178,8,0),"")</f>
        <v/>
      </c>
      <c r="I295" s="198" t="s">
        <v>808</v>
      </c>
      <c r="J295" s="72"/>
      <c r="K295" s="198" t="s">
        <v>5</v>
      </c>
      <c r="L295" s="72"/>
      <c r="M295" s="198" t="s">
        <v>6</v>
      </c>
      <c r="N295" s="198" t="s">
        <v>808</v>
      </c>
      <c r="O295" s="72"/>
      <c r="P295" s="198" t="s">
        <v>5</v>
      </c>
      <c r="Q295" s="72"/>
      <c r="R295" s="198" t="s">
        <v>6</v>
      </c>
      <c r="S295" s="78"/>
      <c r="T295" s="78"/>
      <c r="U295" s="209"/>
      <c r="V295" s="72"/>
      <c r="W295" s="72"/>
      <c r="X295" s="72"/>
      <c r="Y295" s="73"/>
      <c r="Z295" s="73"/>
      <c r="AA295" s="73"/>
      <c r="AB295" s="78"/>
      <c r="AC295" s="78"/>
      <c r="AD295" s="78"/>
      <c r="AE295" s="78"/>
      <c r="AF295" s="78"/>
      <c r="AG295" s="78"/>
      <c r="AH295" s="78"/>
      <c r="AI295" s="78"/>
      <c r="AJ295" s="78"/>
      <c r="AK295" s="78"/>
      <c r="AL295" s="70"/>
      <c r="AM295" s="72"/>
      <c r="AN295" s="72"/>
      <c r="AO295" s="75"/>
      <c r="AP295" s="78"/>
      <c r="AQ295" s="78"/>
      <c r="AR295" s="78"/>
      <c r="AS295" s="78"/>
      <c r="AT295" s="79"/>
      <c r="AU295" s="79"/>
      <c r="AV295" s="75"/>
      <c r="AW295" s="75"/>
      <c r="AX295" s="78"/>
      <c r="AY295" s="78"/>
      <c r="AZ295" s="78"/>
      <c r="BA295" s="78"/>
      <c r="BB295" s="79"/>
      <c r="BC295" s="79"/>
      <c r="BD295" s="75"/>
      <c r="BE295" s="75"/>
      <c r="BF295" s="78"/>
      <c r="BG295" s="78"/>
      <c r="BH295" s="78"/>
      <c r="BI295" s="78"/>
      <c r="BJ295" s="79"/>
      <c r="BK295" s="79"/>
      <c r="BL295" s="75"/>
      <c r="BM295" s="74"/>
      <c r="BN295" s="75"/>
      <c r="BO295" s="74"/>
      <c r="BP295" s="75"/>
      <c r="BQ295" s="61" t="e">
        <f>VLOOKUP(V295&amp;W295&amp;X295,'R5参照用'!$AJ$3:$AK$101,2,0)</f>
        <v>#N/A</v>
      </c>
      <c r="BR295" s="2" t="str">
        <f t="shared" si="4"/>
        <v/>
      </c>
      <c r="BS295" s="2">
        <v>291</v>
      </c>
      <c r="BT295" s="2" t="str">
        <f>IF($G295&lt;&gt;"R3","",COUNTIF(G$5:G295,BT$4))</f>
        <v/>
      </c>
      <c r="BU295" s="2" t="str">
        <f>IF($G295&lt;&gt;"R2","",COUNTIF(G$5:G295,BU$4))</f>
        <v/>
      </c>
    </row>
    <row r="296" spans="1:73" ht="21.75" customHeight="1" x14ac:dyDescent="0.3">
      <c r="A296" s="196" t="str">
        <f>表紙!$H$11</f>
        <v>28365</v>
      </c>
      <c r="B296" s="70"/>
      <c r="C296" s="70"/>
      <c r="D296" s="71"/>
      <c r="E296" s="70"/>
      <c r="F296" s="196" t="str">
        <f>IFERROR(VLOOKUP($A296&amp;"-"&amp;$BS296,'R5参照用'!$AU$3:$BB$4178,5,0),"")</f>
        <v/>
      </c>
      <c r="G296" s="196" t="str">
        <f>IFERROR(VLOOKUP($A296&amp;"-"&amp;$BS296,'R5参照用'!$AU$3:$BB$4178,3,0),"")</f>
        <v/>
      </c>
      <c r="H296" s="197" t="str">
        <f>IFERROR(VLOOKUP($A296&amp;"-"&amp;$BS296,'R5参照用'!$AU$3:$BB$4178,8,0),"")</f>
        <v/>
      </c>
      <c r="I296" s="198" t="s">
        <v>808</v>
      </c>
      <c r="J296" s="72"/>
      <c r="K296" s="198" t="s">
        <v>5</v>
      </c>
      <c r="L296" s="72"/>
      <c r="M296" s="198" t="s">
        <v>6</v>
      </c>
      <c r="N296" s="198" t="s">
        <v>808</v>
      </c>
      <c r="O296" s="72"/>
      <c r="P296" s="198" t="s">
        <v>5</v>
      </c>
      <c r="Q296" s="72"/>
      <c r="R296" s="198" t="s">
        <v>6</v>
      </c>
      <c r="S296" s="78"/>
      <c r="T296" s="78"/>
      <c r="U296" s="209"/>
      <c r="V296" s="72"/>
      <c r="W296" s="72"/>
      <c r="X296" s="72"/>
      <c r="Y296" s="73"/>
      <c r="Z296" s="73"/>
      <c r="AA296" s="73"/>
      <c r="AB296" s="78"/>
      <c r="AC296" s="78"/>
      <c r="AD296" s="78"/>
      <c r="AE296" s="78"/>
      <c r="AF296" s="78"/>
      <c r="AG296" s="78"/>
      <c r="AH296" s="78"/>
      <c r="AI296" s="78"/>
      <c r="AJ296" s="78"/>
      <c r="AK296" s="78"/>
      <c r="AL296" s="70"/>
      <c r="AM296" s="72"/>
      <c r="AN296" s="72"/>
      <c r="AO296" s="75"/>
      <c r="AP296" s="78"/>
      <c r="AQ296" s="78"/>
      <c r="AR296" s="78"/>
      <c r="AS296" s="78"/>
      <c r="AT296" s="79"/>
      <c r="AU296" s="79"/>
      <c r="AV296" s="75"/>
      <c r="AW296" s="75"/>
      <c r="AX296" s="78"/>
      <c r="AY296" s="78"/>
      <c r="AZ296" s="78"/>
      <c r="BA296" s="78"/>
      <c r="BB296" s="79"/>
      <c r="BC296" s="79"/>
      <c r="BD296" s="75"/>
      <c r="BE296" s="75"/>
      <c r="BF296" s="78"/>
      <c r="BG296" s="78"/>
      <c r="BH296" s="78"/>
      <c r="BI296" s="78"/>
      <c r="BJ296" s="79"/>
      <c r="BK296" s="79"/>
      <c r="BL296" s="75"/>
      <c r="BM296" s="74"/>
      <c r="BN296" s="75"/>
      <c r="BO296" s="74"/>
      <c r="BP296" s="75"/>
      <c r="BQ296" s="61" t="e">
        <f>VLOOKUP(V296&amp;W296&amp;X296,'R5参照用'!$AJ$3:$AK$101,2,0)</f>
        <v>#N/A</v>
      </c>
      <c r="BR296" s="2" t="str">
        <f t="shared" si="4"/>
        <v/>
      </c>
      <c r="BS296" s="2">
        <v>292</v>
      </c>
      <c r="BT296" s="2" t="str">
        <f>IF($G296&lt;&gt;"R3","",COUNTIF(G$5:G296,BT$4))</f>
        <v/>
      </c>
      <c r="BU296" s="2" t="str">
        <f>IF($G296&lt;&gt;"R2","",COUNTIF(G$5:G296,BU$4))</f>
        <v/>
      </c>
    </row>
    <row r="297" spans="1:73" ht="21.75" customHeight="1" x14ac:dyDescent="0.3">
      <c r="A297" s="196" t="str">
        <f>表紙!$H$11</f>
        <v>28365</v>
      </c>
      <c r="B297" s="70"/>
      <c r="C297" s="70"/>
      <c r="D297" s="71"/>
      <c r="E297" s="70"/>
      <c r="F297" s="196" t="str">
        <f>IFERROR(VLOOKUP($A297&amp;"-"&amp;$BS297,'R5参照用'!$AU$3:$BB$4178,5,0),"")</f>
        <v/>
      </c>
      <c r="G297" s="196" t="str">
        <f>IFERROR(VLOOKUP($A297&amp;"-"&amp;$BS297,'R5参照用'!$AU$3:$BB$4178,3,0),"")</f>
        <v/>
      </c>
      <c r="H297" s="197" t="str">
        <f>IFERROR(VLOOKUP($A297&amp;"-"&amp;$BS297,'R5参照用'!$AU$3:$BB$4178,8,0),"")</f>
        <v/>
      </c>
      <c r="I297" s="198" t="s">
        <v>808</v>
      </c>
      <c r="J297" s="72"/>
      <c r="K297" s="198" t="s">
        <v>5</v>
      </c>
      <c r="L297" s="72"/>
      <c r="M297" s="198" t="s">
        <v>6</v>
      </c>
      <c r="N297" s="198" t="s">
        <v>808</v>
      </c>
      <c r="O297" s="72"/>
      <c r="P297" s="198" t="s">
        <v>5</v>
      </c>
      <c r="Q297" s="72"/>
      <c r="R297" s="198" t="s">
        <v>6</v>
      </c>
      <c r="S297" s="78"/>
      <c r="T297" s="78"/>
      <c r="U297" s="209"/>
      <c r="V297" s="72"/>
      <c r="W297" s="72"/>
      <c r="X297" s="72"/>
      <c r="Y297" s="73"/>
      <c r="Z297" s="73"/>
      <c r="AA297" s="73"/>
      <c r="AB297" s="78"/>
      <c r="AC297" s="78"/>
      <c r="AD297" s="78"/>
      <c r="AE297" s="78"/>
      <c r="AF297" s="78"/>
      <c r="AG297" s="78"/>
      <c r="AH297" s="78"/>
      <c r="AI297" s="78"/>
      <c r="AJ297" s="78"/>
      <c r="AK297" s="78"/>
      <c r="AL297" s="70"/>
      <c r="AM297" s="72"/>
      <c r="AN297" s="72"/>
      <c r="AO297" s="75"/>
      <c r="AP297" s="78"/>
      <c r="AQ297" s="78"/>
      <c r="AR297" s="78"/>
      <c r="AS297" s="78"/>
      <c r="AT297" s="79"/>
      <c r="AU297" s="79"/>
      <c r="AV297" s="75"/>
      <c r="AW297" s="75"/>
      <c r="AX297" s="78"/>
      <c r="AY297" s="78"/>
      <c r="AZ297" s="78"/>
      <c r="BA297" s="78"/>
      <c r="BB297" s="79"/>
      <c r="BC297" s="79"/>
      <c r="BD297" s="75"/>
      <c r="BE297" s="75"/>
      <c r="BF297" s="78"/>
      <c r="BG297" s="78"/>
      <c r="BH297" s="78"/>
      <c r="BI297" s="78"/>
      <c r="BJ297" s="79"/>
      <c r="BK297" s="79"/>
      <c r="BL297" s="75"/>
      <c r="BM297" s="74"/>
      <c r="BN297" s="75"/>
      <c r="BO297" s="74"/>
      <c r="BP297" s="75"/>
      <c r="BQ297" s="61" t="e">
        <f>VLOOKUP(V297&amp;W297&amp;X297,'R5参照用'!$AJ$3:$AK$101,2,0)</f>
        <v>#N/A</v>
      </c>
      <c r="BR297" s="2" t="str">
        <f t="shared" si="4"/>
        <v/>
      </c>
      <c r="BS297" s="2">
        <v>293</v>
      </c>
      <c r="BT297" s="2" t="str">
        <f>IF($G297&lt;&gt;"R3","",COUNTIF(G$5:G297,BT$4))</f>
        <v/>
      </c>
      <c r="BU297" s="2" t="str">
        <f>IF($G297&lt;&gt;"R2","",COUNTIF(G$5:G297,BU$4))</f>
        <v/>
      </c>
    </row>
    <row r="298" spans="1:73" ht="21.75" customHeight="1" x14ac:dyDescent="0.3">
      <c r="A298" s="196" t="str">
        <f>表紙!$H$11</f>
        <v>28365</v>
      </c>
      <c r="B298" s="70"/>
      <c r="C298" s="70"/>
      <c r="D298" s="71"/>
      <c r="E298" s="70"/>
      <c r="F298" s="196" t="str">
        <f>IFERROR(VLOOKUP($A298&amp;"-"&amp;$BS298,'R5参照用'!$AU$3:$BB$4178,5,0),"")</f>
        <v/>
      </c>
      <c r="G298" s="196" t="str">
        <f>IFERROR(VLOOKUP($A298&amp;"-"&amp;$BS298,'R5参照用'!$AU$3:$BB$4178,3,0),"")</f>
        <v/>
      </c>
      <c r="H298" s="197" t="str">
        <f>IFERROR(VLOOKUP($A298&amp;"-"&amp;$BS298,'R5参照用'!$AU$3:$BB$4178,8,0),"")</f>
        <v/>
      </c>
      <c r="I298" s="198" t="s">
        <v>808</v>
      </c>
      <c r="J298" s="72"/>
      <c r="K298" s="198" t="s">
        <v>5</v>
      </c>
      <c r="L298" s="72"/>
      <c r="M298" s="198" t="s">
        <v>6</v>
      </c>
      <c r="N298" s="198" t="s">
        <v>808</v>
      </c>
      <c r="O298" s="72"/>
      <c r="P298" s="198" t="s">
        <v>5</v>
      </c>
      <c r="Q298" s="72"/>
      <c r="R298" s="198" t="s">
        <v>6</v>
      </c>
      <c r="S298" s="78"/>
      <c r="T298" s="78"/>
      <c r="U298" s="209"/>
      <c r="V298" s="72"/>
      <c r="W298" s="72"/>
      <c r="X298" s="72"/>
      <c r="Y298" s="73"/>
      <c r="Z298" s="73"/>
      <c r="AA298" s="73"/>
      <c r="AB298" s="78"/>
      <c r="AC298" s="78"/>
      <c r="AD298" s="78"/>
      <c r="AE298" s="78"/>
      <c r="AF298" s="78"/>
      <c r="AG298" s="78"/>
      <c r="AH298" s="78"/>
      <c r="AI298" s="78"/>
      <c r="AJ298" s="78"/>
      <c r="AK298" s="78"/>
      <c r="AL298" s="70"/>
      <c r="AM298" s="72"/>
      <c r="AN298" s="72"/>
      <c r="AO298" s="75"/>
      <c r="AP298" s="78"/>
      <c r="AQ298" s="78"/>
      <c r="AR298" s="78"/>
      <c r="AS298" s="78"/>
      <c r="AT298" s="79"/>
      <c r="AU298" s="79"/>
      <c r="AV298" s="75"/>
      <c r="AW298" s="75"/>
      <c r="AX298" s="78"/>
      <c r="AY298" s="78"/>
      <c r="AZ298" s="78"/>
      <c r="BA298" s="78"/>
      <c r="BB298" s="79"/>
      <c r="BC298" s="79"/>
      <c r="BD298" s="75"/>
      <c r="BE298" s="75"/>
      <c r="BF298" s="78"/>
      <c r="BG298" s="78"/>
      <c r="BH298" s="78"/>
      <c r="BI298" s="78"/>
      <c r="BJ298" s="79"/>
      <c r="BK298" s="79"/>
      <c r="BL298" s="75"/>
      <c r="BM298" s="74"/>
      <c r="BN298" s="75"/>
      <c r="BO298" s="74"/>
      <c r="BP298" s="75"/>
      <c r="BQ298" s="61" t="e">
        <f>VLOOKUP(V298&amp;W298&amp;X298,'R5参照用'!$AJ$3:$AK$101,2,0)</f>
        <v>#N/A</v>
      </c>
      <c r="BR298" s="2" t="str">
        <f t="shared" si="4"/>
        <v/>
      </c>
      <c r="BS298" s="2">
        <v>294</v>
      </c>
      <c r="BT298" s="2" t="str">
        <f>IF($G298&lt;&gt;"R3","",COUNTIF(G$5:G298,BT$4))</f>
        <v/>
      </c>
      <c r="BU298" s="2" t="str">
        <f>IF($G298&lt;&gt;"R2","",COUNTIF(G$5:G298,BU$4))</f>
        <v/>
      </c>
    </row>
    <row r="299" spans="1:73" ht="21.75" customHeight="1" x14ac:dyDescent="0.3">
      <c r="A299" s="196" t="str">
        <f>表紙!$H$11</f>
        <v>28365</v>
      </c>
      <c r="B299" s="70"/>
      <c r="C299" s="70"/>
      <c r="D299" s="71"/>
      <c r="E299" s="70"/>
      <c r="F299" s="196" t="str">
        <f>IFERROR(VLOOKUP($A299&amp;"-"&amp;$BS299,'R5参照用'!$AU$3:$BB$4178,5,0),"")</f>
        <v/>
      </c>
      <c r="G299" s="196" t="str">
        <f>IFERROR(VLOOKUP($A299&amp;"-"&amp;$BS299,'R5参照用'!$AU$3:$BB$4178,3,0),"")</f>
        <v/>
      </c>
      <c r="H299" s="197" t="str">
        <f>IFERROR(VLOOKUP($A299&amp;"-"&amp;$BS299,'R5参照用'!$AU$3:$BB$4178,8,0),"")</f>
        <v/>
      </c>
      <c r="I299" s="198" t="s">
        <v>808</v>
      </c>
      <c r="J299" s="72"/>
      <c r="K299" s="198" t="s">
        <v>5</v>
      </c>
      <c r="L299" s="72"/>
      <c r="M299" s="198" t="s">
        <v>6</v>
      </c>
      <c r="N299" s="198" t="s">
        <v>808</v>
      </c>
      <c r="O299" s="72"/>
      <c r="P299" s="198" t="s">
        <v>5</v>
      </c>
      <c r="Q299" s="72"/>
      <c r="R299" s="198" t="s">
        <v>6</v>
      </c>
      <c r="S299" s="78"/>
      <c r="T299" s="78"/>
      <c r="U299" s="209"/>
      <c r="V299" s="72"/>
      <c r="W299" s="72"/>
      <c r="X299" s="72"/>
      <c r="Y299" s="73"/>
      <c r="Z299" s="73"/>
      <c r="AA299" s="73"/>
      <c r="AB299" s="78"/>
      <c r="AC299" s="78"/>
      <c r="AD299" s="78"/>
      <c r="AE299" s="78"/>
      <c r="AF299" s="78"/>
      <c r="AG299" s="78"/>
      <c r="AH299" s="78"/>
      <c r="AI299" s="78"/>
      <c r="AJ299" s="78"/>
      <c r="AK299" s="78"/>
      <c r="AL299" s="70"/>
      <c r="AM299" s="72"/>
      <c r="AN299" s="72"/>
      <c r="AO299" s="75"/>
      <c r="AP299" s="78"/>
      <c r="AQ299" s="78"/>
      <c r="AR299" s="78"/>
      <c r="AS299" s="78"/>
      <c r="AT299" s="79"/>
      <c r="AU299" s="79"/>
      <c r="AV299" s="75"/>
      <c r="AW299" s="75"/>
      <c r="AX299" s="78"/>
      <c r="AY299" s="78"/>
      <c r="AZ299" s="78"/>
      <c r="BA299" s="78"/>
      <c r="BB299" s="79"/>
      <c r="BC299" s="79"/>
      <c r="BD299" s="75"/>
      <c r="BE299" s="75"/>
      <c r="BF299" s="78"/>
      <c r="BG299" s="78"/>
      <c r="BH299" s="78"/>
      <c r="BI299" s="78"/>
      <c r="BJ299" s="79"/>
      <c r="BK299" s="79"/>
      <c r="BL299" s="75"/>
      <c r="BM299" s="74"/>
      <c r="BN299" s="75"/>
      <c r="BO299" s="74"/>
      <c r="BP299" s="75"/>
      <c r="BQ299" s="61" t="e">
        <f>VLOOKUP(V299&amp;W299&amp;X299,'R5参照用'!$AJ$3:$AK$101,2,0)</f>
        <v>#N/A</v>
      </c>
      <c r="BR299" s="2" t="str">
        <f t="shared" si="4"/>
        <v/>
      </c>
      <c r="BS299" s="2">
        <v>295</v>
      </c>
      <c r="BT299" s="2" t="str">
        <f>IF($G299&lt;&gt;"R3","",COUNTIF(G$5:G299,BT$4))</f>
        <v/>
      </c>
      <c r="BU299" s="2" t="str">
        <f>IF($G299&lt;&gt;"R2","",COUNTIF(G$5:G299,BU$4))</f>
        <v/>
      </c>
    </row>
    <row r="300" spans="1:73" ht="21.75" customHeight="1" x14ac:dyDescent="0.3">
      <c r="A300" s="196" t="str">
        <f>表紙!$H$11</f>
        <v>28365</v>
      </c>
      <c r="B300" s="70"/>
      <c r="C300" s="70"/>
      <c r="D300" s="71"/>
      <c r="E300" s="70"/>
      <c r="F300" s="196" t="str">
        <f>IFERROR(VLOOKUP($A300&amp;"-"&amp;$BS300,'R5参照用'!$AU$3:$BB$4178,5,0),"")</f>
        <v/>
      </c>
      <c r="G300" s="196" t="str">
        <f>IFERROR(VLOOKUP($A300&amp;"-"&amp;$BS300,'R5参照用'!$AU$3:$BB$4178,3,0),"")</f>
        <v/>
      </c>
      <c r="H300" s="197" t="str">
        <f>IFERROR(VLOOKUP($A300&amp;"-"&amp;$BS300,'R5参照用'!$AU$3:$BB$4178,8,0),"")</f>
        <v/>
      </c>
      <c r="I300" s="198" t="s">
        <v>808</v>
      </c>
      <c r="J300" s="72"/>
      <c r="K300" s="198" t="s">
        <v>5</v>
      </c>
      <c r="L300" s="72"/>
      <c r="M300" s="198" t="s">
        <v>6</v>
      </c>
      <c r="N300" s="198" t="s">
        <v>808</v>
      </c>
      <c r="O300" s="72"/>
      <c r="P300" s="198" t="s">
        <v>5</v>
      </c>
      <c r="Q300" s="72"/>
      <c r="R300" s="198" t="s">
        <v>6</v>
      </c>
      <c r="S300" s="78"/>
      <c r="T300" s="78"/>
      <c r="U300" s="209"/>
      <c r="V300" s="72"/>
      <c r="W300" s="72"/>
      <c r="X300" s="72"/>
      <c r="Y300" s="73"/>
      <c r="Z300" s="73"/>
      <c r="AA300" s="73"/>
      <c r="AB300" s="78"/>
      <c r="AC300" s="78"/>
      <c r="AD300" s="78"/>
      <c r="AE300" s="78"/>
      <c r="AF300" s="78"/>
      <c r="AG300" s="78"/>
      <c r="AH300" s="78"/>
      <c r="AI300" s="78"/>
      <c r="AJ300" s="78"/>
      <c r="AK300" s="78"/>
      <c r="AL300" s="70"/>
      <c r="AM300" s="72"/>
      <c r="AN300" s="72"/>
      <c r="AO300" s="75"/>
      <c r="AP300" s="78"/>
      <c r="AQ300" s="78"/>
      <c r="AR300" s="78"/>
      <c r="AS300" s="78"/>
      <c r="AT300" s="79"/>
      <c r="AU300" s="79"/>
      <c r="AV300" s="75"/>
      <c r="AW300" s="75"/>
      <c r="AX300" s="78"/>
      <c r="AY300" s="78"/>
      <c r="AZ300" s="78"/>
      <c r="BA300" s="78"/>
      <c r="BB300" s="79"/>
      <c r="BC300" s="79"/>
      <c r="BD300" s="75"/>
      <c r="BE300" s="75"/>
      <c r="BF300" s="78"/>
      <c r="BG300" s="78"/>
      <c r="BH300" s="78"/>
      <c r="BI300" s="78"/>
      <c r="BJ300" s="79"/>
      <c r="BK300" s="79"/>
      <c r="BL300" s="75"/>
      <c r="BM300" s="74"/>
      <c r="BN300" s="75"/>
      <c r="BO300" s="74"/>
      <c r="BP300" s="75"/>
      <c r="BQ300" s="61" t="e">
        <f>VLOOKUP(V300&amp;W300&amp;X300,'R5参照用'!$AJ$3:$AK$101,2,0)</f>
        <v>#N/A</v>
      </c>
      <c r="BR300" s="2" t="str">
        <f t="shared" si="4"/>
        <v/>
      </c>
      <c r="BS300" s="2">
        <v>296</v>
      </c>
      <c r="BT300" s="2" t="str">
        <f>IF($G300&lt;&gt;"R3","",COUNTIF(G$5:G300,BT$4))</f>
        <v/>
      </c>
      <c r="BU300" s="2" t="str">
        <f>IF($G300&lt;&gt;"R2","",COUNTIF(G$5:G300,BU$4))</f>
        <v/>
      </c>
    </row>
    <row r="301" spans="1:73" ht="21.75" customHeight="1" x14ac:dyDescent="0.3">
      <c r="A301" s="196" t="str">
        <f>表紙!$H$11</f>
        <v>28365</v>
      </c>
      <c r="B301" s="70"/>
      <c r="C301" s="70"/>
      <c r="D301" s="71"/>
      <c r="E301" s="70"/>
      <c r="F301" s="196" t="str">
        <f>IFERROR(VLOOKUP($A301&amp;"-"&amp;$BS301,'R5参照用'!$AU$3:$BB$4178,5,0),"")</f>
        <v/>
      </c>
      <c r="G301" s="196" t="str">
        <f>IFERROR(VLOOKUP($A301&amp;"-"&amp;$BS301,'R5参照用'!$AU$3:$BB$4178,3,0),"")</f>
        <v/>
      </c>
      <c r="H301" s="197" t="str">
        <f>IFERROR(VLOOKUP($A301&amp;"-"&amp;$BS301,'R5参照用'!$AU$3:$BB$4178,8,0),"")</f>
        <v/>
      </c>
      <c r="I301" s="198" t="s">
        <v>808</v>
      </c>
      <c r="J301" s="72"/>
      <c r="K301" s="198" t="s">
        <v>5</v>
      </c>
      <c r="L301" s="72"/>
      <c r="M301" s="198" t="s">
        <v>6</v>
      </c>
      <c r="N301" s="198" t="s">
        <v>808</v>
      </c>
      <c r="O301" s="72"/>
      <c r="P301" s="198" t="s">
        <v>5</v>
      </c>
      <c r="Q301" s="72"/>
      <c r="R301" s="198" t="s">
        <v>6</v>
      </c>
      <c r="S301" s="78"/>
      <c r="T301" s="78"/>
      <c r="U301" s="209"/>
      <c r="V301" s="72"/>
      <c r="W301" s="72"/>
      <c r="X301" s="72"/>
      <c r="Y301" s="73"/>
      <c r="Z301" s="73"/>
      <c r="AA301" s="73"/>
      <c r="AB301" s="78"/>
      <c r="AC301" s="78"/>
      <c r="AD301" s="78"/>
      <c r="AE301" s="78"/>
      <c r="AF301" s="78"/>
      <c r="AG301" s="78"/>
      <c r="AH301" s="78"/>
      <c r="AI301" s="78"/>
      <c r="AJ301" s="78"/>
      <c r="AK301" s="78"/>
      <c r="AL301" s="70"/>
      <c r="AM301" s="72"/>
      <c r="AN301" s="72"/>
      <c r="AO301" s="75"/>
      <c r="AP301" s="78"/>
      <c r="AQ301" s="78"/>
      <c r="AR301" s="78"/>
      <c r="AS301" s="78"/>
      <c r="AT301" s="79"/>
      <c r="AU301" s="79"/>
      <c r="AV301" s="75"/>
      <c r="AW301" s="75"/>
      <c r="AX301" s="78"/>
      <c r="AY301" s="78"/>
      <c r="AZ301" s="78"/>
      <c r="BA301" s="78"/>
      <c r="BB301" s="79"/>
      <c r="BC301" s="79"/>
      <c r="BD301" s="75"/>
      <c r="BE301" s="75"/>
      <c r="BF301" s="78"/>
      <c r="BG301" s="78"/>
      <c r="BH301" s="78"/>
      <c r="BI301" s="78"/>
      <c r="BJ301" s="79"/>
      <c r="BK301" s="79"/>
      <c r="BL301" s="75"/>
      <c r="BM301" s="74"/>
      <c r="BN301" s="75"/>
      <c r="BO301" s="74"/>
      <c r="BP301" s="75"/>
      <c r="BQ301" s="61" t="e">
        <f>VLOOKUP(V301&amp;W301&amp;X301,'R5参照用'!$AJ$3:$AK$101,2,0)</f>
        <v>#N/A</v>
      </c>
      <c r="BR301" s="2" t="str">
        <f t="shared" si="4"/>
        <v/>
      </c>
      <c r="BS301" s="2">
        <v>297</v>
      </c>
      <c r="BT301" s="2" t="str">
        <f>IF($G301&lt;&gt;"R3","",COUNTIF(G$5:G301,BT$4))</f>
        <v/>
      </c>
      <c r="BU301" s="2" t="str">
        <f>IF($G301&lt;&gt;"R2","",COUNTIF(G$5:G301,BU$4))</f>
        <v/>
      </c>
    </row>
    <row r="302" spans="1:73" ht="21.75" customHeight="1" x14ac:dyDescent="0.3">
      <c r="A302" s="196" t="str">
        <f>表紙!$H$11</f>
        <v>28365</v>
      </c>
      <c r="B302" s="70"/>
      <c r="C302" s="70"/>
      <c r="D302" s="71"/>
      <c r="E302" s="70"/>
      <c r="F302" s="196" t="str">
        <f>IFERROR(VLOOKUP($A302&amp;"-"&amp;$BS302,'R5参照用'!$AU$3:$BB$4178,5,0),"")</f>
        <v/>
      </c>
      <c r="G302" s="196" t="str">
        <f>IFERROR(VLOOKUP($A302&amp;"-"&amp;$BS302,'R5参照用'!$AU$3:$BB$4178,3,0),"")</f>
        <v/>
      </c>
      <c r="H302" s="197" t="str">
        <f>IFERROR(VLOOKUP($A302&amp;"-"&amp;$BS302,'R5参照用'!$AU$3:$BB$4178,8,0),"")</f>
        <v/>
      </c>
      <c r="I302" s="198" t="s">
        <v>808</v>
      </c>
      <c r="J302" s="72"/>
      <c r="K302" s="198" t="s">
        <v>5</v>
      </c>
      <c r="L302" s="72"/>
      <c r="M302" s="198" t="s">
        <v>6</v>
      </c>
      <c r="N302" s="198" t="s">
        <v>808</v>
      </c>
      <c r="O302" s="72"/>
      <c r="P302" s="198" t="s">
        <v>5</v>
      </c>
      <c r="Q302" s="72"/>
      <c r="R302" s="198" t="s">
        <v>6</v>
      </c>
      <c r="S302" s="78"/>
      <c r="T302" s="78"/>
      <c r="U302" s="209"/>
      <c r="V302" s="72"/>
      <c r="W302" s="72"/>
      <c r="X302" s="72"/>
      <c r="Y302" s="73"/>
      <c r="Z302" s="73"/>
      <c r="AA302" s="73"/>
      <c r="AB302" s="78"/>
      <c r="AC302" s="78"/>
      <c r="AD302" s="78"/>
      <c r="AE302" s="78"/>
      <c r="AF302" s="78"/>
      <c r="AG302" s="78"/>
      <c r="AH302" s="78"/>
      <c r="AI302" s="78"/>
      <c r="AJ302" s="78"/>
      <c r="AK302" s="78"/>
      <c r="AL302" s="70"/>
      <c r="AM302" s="72"/>
      <c r="AN302" s="72"/>
      <c r="AO302" s="75"/>
      <c r="AP302" s="78"/>
      <c r="AQ302" s="78"/>
      <c r="AR302" s="78"/>
      <c r="AS302" s="78"/>
      <c r="AT302" s="79"/>
      <c r="AU302" s="79"/>
      <c r="AV302" s="75"/>
      <c r="AW302" s="75"/>
      <c r="AX302" s="78"/>
      <c r="AY302" s="78"/>
      <c r="AZ302" s="78"/>
      <c r="BA302" s="78"/>
      <c r="BB302" s="79"/>
      <c r="BC302" s="79"/>
      <c r="BD302" s="75"/>
      <c r="BE302" s="75"/>
      <c r="BF302" s="78"/>
      <c r="BG302" s="78"/>
      <c r="BH302" s="78"/>
      <c r="BI302" s="78"/>
      <c r="BJ302" s="79"/>
      <c r="BK302" s="79"/>
      <c r="BL302" s="75"/>
      <c r="BM302" s="74"/>
      <c r="BN302" s="75"/>
      <c r="BO302" s="74"/>
      <c r="BP302" s="75"/>
      <c r="BQ302" s="61" t="e">
        <f>VLOOKUP(V302&amp;W302&amp;X302,'R5参照用'!$AJ$3:$AK$101,2,0)</f>
        <v>#N/A</v>
      </c>
      <c r="BR302" s="2" t="str">
        <f t="shared" si="4"/>
        <v/>
      </c>
      <c r="BS302" s="2">
        <v>298</v>
      </c>
      <c r="BT302" s="2" t="str">
        <f>IF($G302&lt;&gt;"R3","",COUNTIF(G$5:G302,BT$4))</f>
        <v/>
      </c>
      <c r="BU302" s="2" t="str">
        <f>IF($G302&lt;&gt;"R2","",COUNTIF(G$5:G302,BU$4))</f>
        <v/>
      </c>
    </row>
    <row r="303" spans="1:73" ht="21.75" customHeight="1" x14ac:dyDescent="0.3">
      <c r="A303" s="196" t="str">
        <f>表紙!$H$11</f>
        <v>28365</v>
      </c>
      <c r="B303" s="70"/>
      <c r="C303" s="70"/>
      <c r="D303" s="71"/>
      <c r="E303" s="70"/>
      <c r="F303" s="196" t="str">
        <f>IFERROR(VLOOKUP($A303&amp;"-"&amp;$BS303,'R5参照用'!$AU$3:$BB$4178,5,0),"")</f>
        <v/>
      </c>
      <c r="G303" s="196" t="str">
        <f>IFERROR(VLOOKUP($A303&amp;"-"&amp;$BS303,'R5参照用'!$AU$3:$BB$4178,3,0),"")</f>
        <v/>
      </c>
      <c r="H303" s="197" t="str">
        <f>IFERROR(VLOOKUP($A303&amp;"-"&amp;$BS303,'R5参照用'!$AU$3:$BB$4178,8,0),"")</f>
        <v/>
      </c>
      <c r="I303" s="198" t="s">
        <v>808</v>
      </c>
      <c r="J303" s="72"/>
      <c r="K303" s="198" t="s">
        <v>5</v>
      </c>
      <c r="L303" s="72"/>
      <c r="M303" s="198" t="s">
        <v>6</v>
      </c>
      <c r="N303" s="198" t="s">
        <v>808</v>
      </c>
      <c r="O303" s="72"/>
      <c r="P303" s="198" t="s">
        <v>5</v>
      </c>
      <c r="Q303" s="72"/>
      <c r="R303" s="198" t="s">
        <v>6</v>
      </c>
      <c r="S303" s="78"/>
      <c r="T303" s="78"/>
      <c r="U303" s="209"/>
      <c r="V303" s="72"/>
      <c r="W303" s="72"/>
      <c r="X303" s="72"/>
      <c r="Y303" s="73"/>
      <c r="Z303" s="73"/>
      <c r="AA303" s="73"/>
      <c r="AB303" s="78"/>
      <c r="AC303" s="78"/>
      <c r="AD303" s="78"/>
      <c r="AE303" s="78"/>
      <c r="AF303" s="78"/>
      <c r="AG303" s="78"/>
      <c r="AH303" s="78"/>
      <c r="AI303" s="78"/>
      <c r="AJ303" s="78"/>
      <c r="AK303" s="78"/>
      <c r="AL303" s="70"/>
      <c r="AM303" s="72"/>
      <c r="AN303" s="72"/>
      <c r="AO303" s="75"/>
      <c r="AP303" s="78"/>
      <c r="AQ303" s="78"/>
      <c r="AR303" s="78"/>
      <c r="AS303" s="78"/>
      <c r="AT303" s="79"/>
      <c r="AU303" s="79"/>
      <c r="AV303" s="75"/>
      <c r="AW303" s="75"/>
      <c r="AX303" s="78"/>
      <c r="AY303" s="78"/>
      <c r="AZ303" s="78"/>
      <c r="BA303" s="78"/>
      <c r="BB303" s="79"/>
      <c r="BC303" s="79"/>
      <c r="BD303" s="75"/>
      <c r="BE303" s="75"/>
      <c r="BF303" s="78"/>
      <c r="BG303" s="78"/>
      <c r="BH303" s="78"/>
      <c r="BI303" s="78"/>
      <c r="BJ303" s="79"/>
      <c r="BK303" s="79"/>
      <c r="BL303" s="75"/>
      <c r="BM303" s="74"/>
      <c r="BN303" s="75"/>
      <c r="BO303" s="74"/>
      <c r="BP303" s="75"/>
      <c r="BQ303" s="61" t="e">
        <f>VLOOKUP(V303&amp;W303&amp;X303,'R5参照用'!$AJ$3:$AK$101,2,0)</f>
        <v>#N/A</v>
      </c>
      <c r="BR303" s="2" t="str">
        <f t="shared" si="4"/>
        <v/>
      </c>
      <c r="BS303" s="2">
        <v>299</v>
      </c>
      <c r="BT303" s="2" t="str">
        <f>IF($G303&lt;&gt;"R3","",COUNTIF(G$5:G303,BT$4))</f>
        <v/>
      </c>
      <c r="BU303" s="2" t="str">
        <f>IF($G303&lt;&gt;"R2","",COUNTIF(G$5:G303,BU$4))</f>
        <v/>
      </c>
    </row>
    <row r="304" spans="1:73" ht="21.75" customHeight="1" x14ac:dyDescent="0.3">
      <c r="A304" s="196" t="str">
        <f>表紙!$H$11</f>
        <v>28365</v>
      </c>
      <c r="B304" s="70"/>
      <c r="C304" s="70"/>
      <c r="D304" s="71"/>
      <c r="E304" s="70"/>
      <c r="F304" s="196" t="str">
        <f>IFERROR(VLOOKUP($A304&amp;"-"&amp;$BS304,'R5参照用'!$AU$3:$BB$4178,5,0),"")</f>
        <v/>
      </c>
      <c r="G304" s="196" t="str">
        <f>IFERROR(VLOOKUP($A304&amp;"-"&amp;$BS304,'R5参照用'!$AU$3:$BB$4178,3,0),"")</f>
        <v/>
      </c>
      <c r="H304" s="197" t="str">
        <f>IFERROR(VLOOKUP($A304&amp;"-"&amp;$BS304,'R5参照用'!$AU$3:$BB$4178,8,0),"")</f>
        <v/>
      </c>
      <c r="I304" s="198" t="s">
        <v>808</v>
      </c>
      <c r="J304" s="72"/>
      <c r="K304" s="198" t="s">
        <v>5</v>
      </c>
      <c r="L304" s="72"/>
      <c r="M304" s="198" t="s">
        <v>6</v>
      </c>
      <c r="N304" s="198" t="s">
        <v>808</v>
      </c>
      <c r="O304" s="72"/>
      <c r="P304" s="198" t="s">
        <v>5</v>
      </c>
      <c r="Q304" s="72"/>
      <c r="R304" s="198" t="s">
        <v>6</v>
      </c>
      <c r="S304" s="78"/>
      <c r="T304" s="78"/>
      <c r="U304" s="209"/>
      <c r="V304" s="72"/>
      <c r="W304" s="72"/>
      <c r="X304" s="72"/>
      <c r="Y304" s="73"/>
      <c r="Z304" s="73"/>
      <c r="AA304" s="73"/>
      <c r="AB304" s="78"/>
      <c r="AC304" s="78"/>
      <c r="AD304" s="78"/>
      <c r="AE304" s="78"/>
      <c r="AF304" s="78"/>
      <c r="AG304" s="78"/>
      <c r="AH304" s="78"/>
      <c r="AI304" s="78"/>
      <c r="AJ304" s="78"/>
      <c r="AK304" s="78"/>
      <c r="AL304" s="70"/>
      <c r="AM304" s="72"/>
      <c r="AN304" s="72"/>
      <c r="AO304" s="75"/>
      <c r="AP304" s="78"/>
      <c r="AQ304" s="78"/>
      <c r="AR304" s="78"/>
      <c r="AS304" s="78"/>
      <c r="AT304" s="79"/>
      <c r="AU304" s="79"/>
      <c r="AV304" s="75"/>
      <c r="AW304" s="75"/>
      <c r="AX304" s="78"/>
      <c r="AY304" s="78"/>
      <c r="AZ304" s="78"/>
      <c r="BA304" s="78"/>
      <c r="BB304" s="79"/>
      <c r="BC304" s="79"/>
      <c r="BD304" s="75"/>
      <c r="BE304" s="75"/>
      <c r="BF304" s="78"/>
      <c r="BG304" s="78"/>
      <c r="BH304" s="78"/>
      <c r="BI304" s="78"/>
      <c r="BJ304" s="79"/>
      <c r="BK304" s="79"/>
      <c r="BL304" s="75"/>
      <c r="BM304" s="74"/>
      <c r="BN304" s="75"/>
      <c r="BO304" s="74"/>
      <c r="BP304" s="75"/>
      <c r="BQ304" s="61" t="e">
        <f>VLOOKUP(V304&amp;W304&amp;X304,'R5参照用'!$AJ$3:$AK$101,2,0)</f>
        <v>#N/A</v>
      </c>
      <c r="BR304" s="2" t="str">
        <f t="shared" si="4"/>
        <v/>
      </c>
      <c r="BS304" s="2">
        <v>300</v>
      </c>
      <c r="BT304" s="2" t="str">
        <f>IF($G304&lt;&gt;"R3","",COUNTIF(G$5:G304,BT$4))</f>
        <v/>
      </c>
      <c r="BU304" s="2" t="str">
        <f>IF($G304&lt;&gt;"R2","",COUNTIF(G$5:G304,BU$4))</f>
        <v/>
      </c>
    </row>
    <row r="305" spans="1:73" ht="21.75" customHeight="1" x14ac:dyDescent="0.3">
      <c r="A305" s="196" t="str">
        <f>表紙!$H$11</f>
        <v>28365</v>
      </c>
      <c r="B305" s="70"/>
      <c r="C305" s="70"/>
      <c r="D305" s="71"/>
      <c r="E305" s="70"/>
      <c r="F305" s="196" t="str">
        <f>IFERROR(VLOOKUP($A305&amp;"-"&amp;$BS305,'R5参照用'!$AU$3:$BB$4178,5,0),"")</f>
        <v/>
      </c>
      <c r="G305" s="196" t="str">
        <f>IFERROR(VLOOKUP($A305&amp;"-"&amp;$BS305,'R5参照用'!$AU$3:$BB$4178,3,0),"")</f>
        <v/>
      </c>
      <c r="H305" s="197" t="str">
        <f>IFERROR(VLOOKUP($A305&amp;"-"&amp;$BS305,'R5参照用'!$AU$3:$BB$4178,8,0),"")</f>
        <v/>
      </c>
      <c r="I305" s="198" t="s">
        <v>808</v>
      </c>
      <c r="J305" s="72"/>
      <c r="K305" s="198" t="s">
        <v>5</v>
      </c>
      <c r="L305" s="72"/>
      <c r="M305" s="198" t="s">
        <v>6</v>
      </c>
      <c r="N305" s="198" t="s">
        <v>808</v>
      </c>
      <c r="O305" s="72"/>
      <c r="P305" s="198" t="s">
        <v>5</v>
      </c>
      <c r="Q305" s="72"/>
      <c r="R305" s="198" t="s">
        <v>6</v>
      </c>
      <c r="S305" s="78"/>
      <c r="T305" s="78"/>
      <c r="U305" s="209"/>
      <c r="V305" s="72"/>
      <c r="W305" s="72"/>
      <c r="X305" s="72"/>
      <c r="Y305" s="73"/>
      <c r="Z305" s="73"/>
      <c r="AA305" s="73"/>
      <c r="AB305" s="78"/>
      <c r="AC305" s="78"/>
      <c r="AD305" s="78"/>
      <c r="AE305" s="78"/>
      <c r="AF305" s="78"/>
      <c r="AG305" s="78"/>
      <c r="AH305" s="78"/>
      <c r="AI305" s="78"/>
      <c r="AJ305" s="78"/>
      <c r="AK305" s="78"/>
      <c r="AL305" s="70"/>
      <c r="AM305" s="72"/>
      <c r="AN305" s="72"/>
      <c r="AO305" s="75"/>
      <c r="AP305" s="78"/>
      <c r="AQ305" s="78"/>
      <c r="AR305" s="78"/>
      <c r="AS305" s="78"/>
      <c r="AT305" s="79"/>
      <c r="AU305" s="79"/>
      <c r="AV305" s="75"/>
      <c r="AW305" s="75"/>
      <c r="AX305" s="78"/>
      <c r="AY305" s="78"/>
      <c r="AZ305" s="78"/>
      <c r="BA305" s="78"/>
      <c r="BB305" s="79"/>
      <c r="BC305" s="79"/>
      <c r="BD305" s="75"/>
      <c r="BE305" s="75"/>
      <c r="BF305" s="78"/>
      <c r="BG305" s="78"/>
      <c r="BH305" s="78"/>
      <c r="BI305" s="78"/>
      <c r="BJ305" s="79"/>
      <c r="BK305" s="79"/>
      <c r="BL305" s="75"/>
      <c r="BM305" s="74"/>
      <c r="BN305" s="75"/>
      <c r="BO305" s="74"/>
      <c r="BP305" s="75"/>
      <c r="BQ305" s="61" t="e">
        <f>VLOOKUP(V305&amp;W305&amp;X305,'R5参照用'!$AJ$3:$AK$101,2,0)</f>
        <v>#N/A</v>
      </c>
      <c r="BR305" s="2" t="str">
        <f t="shared" si="4"/>
        <v/>
      </c>
      <c r="BS305" s="2">
        <v>301</v>
      </c>
      <c r="BT305" s="2" t="str">
        <f>IF($G305&lt;&gt;"R3","",COUNTIF(G$5:G305,BT$4))</f>
        <v/>
      </c>
      <c r="BU305" s="2" t="str">
        <f>IF($G305&lt;&gt;"R2","",COUNTIF(G$5:G305,BU$4))</f>
        <v/>
      </c>
    </row>
    <row r="306" spans="1:73" ht="21.75" customHeight="1" x14ac:dyDescent="0.3">
      <c r="A306" s="196" t="str">
        <f>表紙!$H$11</f>
        <v>28365</v>
      </c>
      <c r="B306" s="70"/>
      <c r="C306" s="70"/>
      <c r="D306" s="71"/>
      <c r="E306" s="70"/>
      <c r="F306" s="196" t="str">
        <f>IFERROR(VLOOKUP($A306&amp;"-"&amp;$BS306,'R5参照用'!$AU$3:$BB$4178,5,0),"")</f>
        <v/>
      </c>
      <c r="G306" s="196" t="str">
        <f>IFERROR(VLOOKUP($A306&amp;"-"&amp;$BS306,'R5参照用'!$AU$3:$BB$4178,3,0),"")</f>
        <v/>
      </c>
      <c r="H306" s="197" t="str">
        <f>IFERROR(VLOOKUP($A306&amp;"-"&amp;$BS306,'R5参照用'!$AU$3:$BB$4178,8,0),"")</f>
        <v/>
      </c>
      <c r="I306" s="198" t="s">
        <v>808</v>
      </c>
      <c r="J306" s="72"/>
      <c r="K306" s="198" t="s">
        <v>5</v>
      </c>
      <c r="L306" s="72"/>
      <c r="M306" s="198" t="s">
        <v>6</v>
      </c>
      <c r="N306" s="198" t="s">
        <v>808</v>
      </c>
      <c r="O306" s="72"/>
      <c r="P306" s="198" t="s">
        <v>5</v>
      </c>
      <c r="Q306" s="72"/>
      <c r="R306" s="198" t="s">
        <v>6</v>
      </c>
      <c r="S306" s="78"/>
      <c r="T306" s="78"/>
      <c r="U306" s="209"/>
      <c r="V306" s="72"/>
      <c r="W306" s="72"/>
      <c r="X306" s="72"/>
      <c r="Y306" s="73"/>
      <c r="Z306" s="73"/>
      <c r="AA306" s="73"/>
      <c r="AB306" s="78"/>
      <c r="AC306" s="78"/>
      <c r="AD306" s="78"/>
      <c r="AE306" s="78"/>
      <c r="AF306" s="78"/>
      <c r="AG306" s="78"/>
      <c r="AH306" s="78"/>
      <c r="AI306" s="78"/>
      <c r="AJ306" s="78"/>
      <c r="AK306" s="78"/>
      <c r="AL306" s="70"/>
      <c r="AM306" s="72"/>
      <c r="AN306" s="72"/>
      <c r="AO306" s="75"/>
      <c r="AP306" s="78"/>
      <c r="AQ306" s="78"/>
      <c r="AR306" s="78"/>
      <c r="AS306" s="78"/>
      <c r="AT306" s="79"/>
      <c r="AU306" s="79"/>
      <c r="AV306" s="75"/>
      <c r="AW306" s="75"/>
      <c r="AX306" s="78"/>
      <c r="AY306" s="78"/>
      <c r="AZ306" s="78"/>
      <c r="BA306" s="78"/>
      <c r="BB306" s="79"/>
      <c r="BC306" s="79"/>
      <c r="BD306" s="75"/>
      <c r="BE306" s="75"/>
      <c r="BF306" s="78"/>
      <c r="BG306" s="78"/>
      <c r="BH306" s="78"/>
      <c r="BI306" s="78"/>
      <c r="BJ306" s="79"/>
      <c r="BK306" s="79"/>
      <c r="BL306" s="75"/>
      <c r="BM306" s="74"/>
      <c r="BN306" s="75"/>
      <c r="BO306" s="74"/>
      <c r="BP306" s="75"/>
      <c r="BQ306" s="61" t="e">
        <f>VLOOKUP(V306&amp;W306&amp;X306,'R5参照用'!$AJ$3:$AK$101,2,0)</f>
        <v>#N/A</v>
      </c>
      <c r="BR306" s="2" t="str">
        <f t="shared" si="4"/>
        <v/>
      </c>
      <c r="BS306" s="2">
        <v>302</v>
      </c>
      <c r="BT306" s="2" t="str">
        <f>IF($G306&lt;&gt;"R3","",COUNTIF(G$5:G306,BT$4))</f>
        <v/>
      </c>
      <c r="BU306" s="2" t="str">
        <f>IF($G306&lt;&gt;"R2","",COUNTIF(G$5:G306,BU$4))</f>
        <v/>
      </c>
    </row>
    <row r="307" spans="1:73" ht="21.75" customHeight="1" x14ac:dyDescent="0.3">
      <c r="A307" s="196" t="str">
        <f>表紙!$H$11</f>
        <v>28365</v>
      </c>
      <c r="B307" s="70"/>
      <c r="C307" s="70"/>
      <c r="D307" s="71"/>
      <c r="E307" s="70"/>
      <c r="F307" s="196" t="str">
        <f>IFERROR(VLOOKUP($A307&amp;"-"&amp;$BS307,'R5参照用'!$AU$3:$BB$4178,5,0),"")</f>
        <v/>
      </c>
      <c r="G307" s="196" t="str">
        <f>IFERROR(VLOOKUP($A307&amp;"-"&amp;$BS307,'R5参照用'!$AU$3:$BB$4178,3,0),"")</f>
        <v/>
      </c>
      <c r="H307" s="197" t="str">
        <f>IFERROR(VLOOKUP($A307&amp;"-"&amp;$BS307,'R5参照用'!$AU$3:$BB$4178,8,0),"")</f>
        <v/>
      </c>
      <c r="I307" s="198" t="s">
        <v>808</v>
      </c>
      <c r="J307" s="72"/>
      <c r="K307" s="198" t="s">
        <v>5</v>
      </c>
      <c r="L307" s="72"/>
      <c r="M307" s="198" t="s">
        <v>6</v>
      </c>
      <c r="N307" s="198" t="s">
        <v>808</v>
      </c>
      <c r="O307" s="72"/>
      <c r="P307" s="198" t="s">
        <v>5</v>
      </c>
      <c r="Q307" s="72"/>
      <c r="R307" s="198" t="s">
        <v>6</v>
      </c>
      <c r="S307" s="78"/>
      <c r="T307" s="78"/>
      <c r="U307" s="209"/>
      <c r="V307" s="72"/>
      <c r="W307" s="72"/>
      <c r="X307" s="72"/>
      <c r="Y307" s="73"/>
      <c r="Z307" s="73"/>
      <c r="AA307" s="73"/>
      <c r="AB307" s="78"/>
      <c r="AC307" s="78"/>
      <c r="AD307" s="78"/>
      <c r="AE307" s="78"/>
      <c r="AF307" s="78"/>
      <c r="AG307" s="78"/>
      <c r="AH307" s="78"/>
      <c r="AI307" s="78"/>
      <c r="AJ307" s="78"/>
      <c r="AK307" s="78"/>
      <c r="AL307" s="70"/>
      <c r="AM307" s="72"/>
      <c r="AN307" s="72"/>
      <c r="AO307" s="75"/>
      <c r="AP307" s="78"/>
      <c r="AQ307" s="78"/>
      <c r="AR307" s="78"/>
      <c r="AS307" s="78"/>
      <c r="AT307" s="79"/>
      <c r="AU307" s="79"/>
      <c r="AV307" s="75"/>
      <c r="AW307" s="75"/>
      <c r="AX307" s="78"/>
      <c r="AY307" s="78"/>
      <c r="AZ307" s="78"/>
      <c r="BA307" s="78"/>
      <c r="BB307" s="79"/>
      <c r="BC307" s="79"/>
      <c r="BD307" s="75"/>
      <c r="BE307" s="75"/>
      <c r="BF307" s="78"/>
      <c r="BG307" s="78"/>
      <c r="BH307" s="78"/>
      <c r="BI307" s="78"/>
      <c r="BJ307" s="79"/>
      <c r="BK307" s="79"/>
      <c r="BL307" s="75"/>
      <c r="BM307" s="74"/>
      <c r="BN307" s="75"/>
      <c r="BO307" s="74"/>
      <c r="BP307" s="75"/>
      <c r="BQ307" s="61" t="e">
        <f>VLOOKUP(V307&amp;W307&amp;X307,'R5参照用'!$AJ$3:$AK$101,2,0)</f>
        <v>#N/A</v>
      </c>
      <c r="BR307" s="2" t="str">
        <f t="shared" si="4"/>
        <v/>
      </c>
      <c r="BS307" s="2">
        <v>303</v>
      </c>
      <c r="BT307" s="2" t="str">
        <f>IF($G307&lt;&gt;"R3","",COUNTIF(G$5:G307,BT$4))</f>
        <v/>
      </c>
      <c r="BU307" s="2" t="str">
        <f>IF($G307&lt;&gt;"R2","",COUNTIF(G$5:G307,BU$4))</f>
        <v/>
      </c>
    </row>
    <row r="308" spans="1:73" ht="21.75" customHeight="1" x14ac:dyDescent="0.3">
      <c r="A308" s="196" t="str">
        <f>表紙!$H$11</f>
        <v>28365</v>
      </c>
      <c r="B308" s="70"/>
      <c r="C308" s="70"/>
      <c r="D308" s="71"/>
      <c r="E308" s="70"/>
      <c r="F308" s="196" t="str">
        <f>IFERROR(VLOOKUP($A308&amp;"-"&amp;$BS308,'R5参照用'!$AU$3:$BB$4178,5,0),"")</f>
        <v/>
      </c>
      <c r="G308" s="196" t="str">
        <f>IFERROR(VLOOKUP($A308&amp;"-"&amp;$BS308,'R5参照用'!$AU$3:$BB$4178,3,0),"")</f>
        <v/>
      </c>
      <c r="H308" s="197" t="str">
        <f>IFERROR(VLOOKUP($A308&amp;"-"&amp;$BS308,'R5参照用'!$AU$3:$BB$4178,8,0),"")</f>
        <v/>
      </c>
      <c r="I308" s="198" t="s">
        <v>808</v>
      </c>
      <c r="J308" s="72"/>
      <c r="K308" s="198" t="s">
        <v>5</v>
      </c>
      <c r="L308" s="72"/>
      <c r="M308" s="198" t="s">
        <v>6</v>
      </c>
      <c r="N308" s="198" t="s">
        <v>808</v>
      </c>
      <c r="O308" s="72"/>
      <c r="P308" s="198" t="s">
        <v>5</v>
      </c>
      <c r="Q308" s="72"/>
      <c r="R308" s="198" t="s">
        <v>6</v>
      </c>
      <c r="S308" s="78"/>
      <c r="T308" s="78"/>
      <c r="U308" s="209"/>
      <c r="V308" s="72"/>
      <c r="W308" s="72"/>
      <c r="X308" s="72"/>
      <c r="Y308" s="73"/>
      <c r="Z308" s="73"/>
      <c r="AA308" s="73"/>
      <c r="AB308" s="78"/>
      <c r="AC308" s="78"/>
      <c r="AD308" s="78"/>
      <c r="AE308" s="78"/>
      <c r="AF308" s="78"/>
      <c r="AG308" s="78"/>
      <c r="AH308" s="78"/>
      <c r="AI308" s="78"/>
      <c r="AJ308" s="78"/>
      <c r="AK308" s="78"/>
      <c r="AL308" s="70"/>
      <c r="AM308" s="72"/>
      <c r="AN308" s="72"/>
      <c r="AO308" s="75"/>
      <c r="AP308" s="78"/>
      <c r="AQ308" s="78"/>
      <c r="AR308" s="78"/>
      <c r="AS308" s="78"/>
      <c r="AT308" s="79"/>
      <c r="AU308" s="79"/>
      <c r="AV308" s="75"/>
      <c r="AW308" s="75"/>
      <c r="AX308" s="78"/>
      <c r="AY308" s="78"/>
      <c r="AZ308" s="78"/>
      <c r="BA308" s="78"/>
      <c r="BB308" s="79"/>
      <c r="BC308" s="79"/>
      <c r="BD308" s="75"/>
      <c r="BE308" s="75"/>
      <c r="BF308" s="78"/>
      <c r="BG308" s="78"/>
      <c r="BH308" s="78"/>
      <c r="BI308" s="78"/>
      <c r="BJ308" s="79"/>
      <c r="BK308" s="79"/>
      <c r="BL308" s="75"/>
      <c r="BM308" s="74"/>
      <c r="BN308" s="75"/>
      <c r="BO308" s="74"/>
      <c r="BP308" s="75"/>
      <c r="BQ308" s="61" t="e">
        <f>VLOOKUP(V308&amp;W308&amp;X308,'R5参照用'!$AJ$3:$AK$101,2,0)</f>
        <v>#N/A</v>
      </c>
      <c r="BR308" s="2" t="str">
        <f t="shared" si="4"/>
        <v/>
      </c>
      <c r="BS308" s="2">
        <v>304</v>
      </c>
      <c r="BT308" s="2" t="str">
        <f>IF($G308&lt;&gt;"R3","",COUNTIF(G$5:G308,BT$4))</f>
        <v/>
      </c>
      <c r="BU308" s="2" t="str">
        <f>IF($G308&lt;&gt;"R2","",COUNTIF(G$5:G308,BU$4))</f>
        <v/>
      </c>
    </row>
    <row r="309" spans="1:73" ht="21.75" customHeight="1" x14ac:dyDescent="0.3">
      <c r="A309" s="196" t="str">
        <f>表紙!$H$11</f>
        <v>28365</v>
      </c>
      <c r="B309" s="70"/>
      <c r="C309" s="70"/>
      <c r="D309" s="71"/>
      <c r="E309" s="70"/>
      <c r="F309" s="196" t="str">
        <f>IFERROR(VLOOKUP($A309&amp;"-"&amp;$BS309,'R5参照用'!$AU$3:$BB$4178,5,0),"")</f>
        <v/>
      </c>
      <c r="G309" s="196" t="str">
        <f>IFERROR(VLOOKUP($A309&amp;"-"&amp;$BS309,'R5参照用'!$AU$3:$BB$4178,3,0),"")</f>
        <v/>
      </c>
      <c r="H309" s="197" t="str">
        <f>IFERROR(VLOOKUP($A309&amp;"-"&amp;$BS309,'R5参照用'!$AU$3:$BB$4178,8,0),"")</f>
        <v/>
      </c>
      <c r="I309" s="198" t="s">
        <v>808</v>
      </c>
      <c r="J309" s="72"/>
      <c r="K309" s="198" t="s">
        <v>5</v>
      </c>
      <c r="L309" s="72"/>
      <c r="M309" s="198" t="s">
        <v>6</v>
      </c>
      <c r="N309" s="198" t="s">
        <v>808</v>
      </c>
      <c r="O309" s="72"/>
      <c r="P309" s="198" t="s">
        <v>5</v>
      </c>
      <c r="Q309" s="72"/>
      <c r="R309" s="198" t="s">
        <v>6</v>
      </c>
      <c r="S309" s="78"/>
      <c r="T309" s="78"/>
      <c r="U309" s="209"/>
      <c r="V309" s="72"/>
      <c r="W309" s="72"/>
      <c r="X309" s="72"/>
      <c r="Y309" s="73"/>
      <c r="Z309" s="73"/>
      <c r="AA309" s="73"/>
      <c r="AB309" s="78"/>
      <c r="AC309" s="78"/>
      <c r="AD309" s="78"/>
      <c r="AE309" s="78"/>
      <c r="AF309" s="78"/>
      <c r="AG309" s="78"/>
      <c r="AH309" s="78"/>
      <c r="AI309" s="78"/>
      <c r="AJ309" s="78"/>
      <c r="AK309" s="78"/>
      <c r="AL309" s="70"/>
      <c r="AM309" s="72"/>
      <c r="AN309" s="72"/>
      <c r="AO309" s="75"/>
      <c r="AP309" s="78"/>
      <c r="AQ309" s="78"/>
      <c r="AR309" s="78"/>
      <c r="AS309" s="78"/>
      <c r="AT309" s="79"/>
      <c r="AU309" s="79"/>
      <c r="AV309" s="75"/>
      <c r="AW309" s="75"/>
      <c r="AX309" s="78"/>
      <c r="AY309" s="78"/>
      <c r="AZ309" s="78"/>
      <c r="BA309" s="78"/>
      <c r="BB309" s="79"/>
      <c r="BC309" s="79"/>
      <c r="BD309" s="75"/>
      <c r="BE309" s="75"/>
      <c r="BF309" s="78"/>
      <c r="BG309" s="78"/>
      <c r="BH309" s="78"/>
      <c r="BI309" s="78"/>
      <c r="BJ309" s="79"/>
      <c r="BK309" s="79"/>
      <c r="BL309" s="75"/>
      <c r="BM309" s="74"/>
      <c r="BN309" s="75"/>
      <c r="BO309" s="74"/>
      <c r="BP309" s="75"/>
      <c r="BQ309" s="61" t="e">
        <f>VLOOKUP(V309&amp;W309&amp;X309,'R5参照用'!$AJ$3:$AK$101,2,0)</f>
        <v>#N/A</v>
      </c>
      <c r="BR309" s="2" t="str">
        <f t="shared" si="4"/>
        <v/>
      </c>
      <c r="BS309" s="2">
        <v>305</v>
      </c>
      <c r="BT309" s="2" t="str">
        <f>IF($G309&lt;&gt;"R3","",COUNTIF(G$5:G309,BT$4))</f>
        <v/>
      </c>
      <c r="BU309" s="2" t="str">
        <f>IF($G309&lt;&gt;"R2","",COUNTIF(G$5:G309,BU$4))</f>
        <v/>
      </c>
    </row>
    <row r="310" spans="1:73" ht="21.75" customHeight="1" x14ac:dyDescent="0.3">
      <c r="A310" s="196" t="str">
        <f>表紙!$H$11</f>
        <v>28365</v>
      </c>
      <c r="B310" s="70"/>
      <c r="C310" s="70"/>
      <c r="D310" s="71"/>
      <c r="E310" s="70"/>
      <c r="F310" s="196" t="str">
        <f>IFERROR(VLOOKUP($A310&amp;"-"&amp;$BS310,'R5参照用'!$AU$3:$BB$4178,5,0),"")</f>
        <v/>
      </c>
      <c r="G310" s="196" t="str">
        <f>IFERROR(VLOOKUP($A310&amp;"-"&amp;$BS310,'R5参照用'!$AU$3:$BB$4178,3,0),"")</f>
        <v/>
      </c>
      <c r="H310" s="197" t="str">
        <f>IFERROR(VLOOKUP($A310&amp;"-"&amp;$BS310,'R5参照用'!$AU$3:$BB$4178,8,0),"")</f>
        <v/>
      </c>
      <c r="I310" s="198" t="s">
        <v>808</v>
      </c>
      <c r="J310" s="72"/>
      <c r="K310" s="198" t="s">
        <v>5</v>
      </c>
      <c r="L310" s="72"/>
      <c r="M310" s="198" t="s">
        <v>6</v>
      </c>
      <c r="N310" s="198" t="s">
        <v>808</v>
      </c>
      <c r="O310" s="72"/>
      <c r="P310" s="198" t="s">
        <v>5</v>
      </c>
      <c r="Q310" s="72"/>
      <c r="R310" s="198" t="s">
        <v>6</v>
      </c>
      <c r="S310" s="78"/>
      <c r="T310" s="78"/>
      <c r="U310" s="209"/>
      <c r="V310" s="72"/>
      <c r="W310" s="72"/>
      <c r="X310" s="72"/>
      <c r="Y310" s="73"/>
      <c r="Z310" s="73"/>
      <c r="AA310" s="73"/>
      <c r="AB310" s="78"/>
      <c r="AC310" s="78"/>
      <c r="AD310" s="78"/>
      <c r="AE310" s="78"/>
      <c r="AF310" s="78"/>
      <c r="AG310" s="78"/>
      <c r="AH310" s="78"/>
      <c r="AI310" s="78"/>
      <c r="AJ310" s="78"/>
      <c r="AK310" s="78"/>
      <c r="AL310" s="70"/>
      <c r="AM310" s="72"/>
      <c r="AN310" s="72"/>
      <c r="AO310" s="75"/>
      <c r="AP310" s="78"/>
      <c r="AQ310" s="78"/>
      <c r="AR310" s="78"/>
      <c r="AS310" s="78"/>
      <c r="AT310" s="79"/>
      <c r="AU310" s="79"/>
      <c r="AV310" s="75"/>
      <c r="AW310" s="75"/>
      <c r="AX310" s="78"/>
      <c r="AY310" s="78"/>
      <c r="AZ310" s="78"/>
      <c r="BA310" s="78"/>
      <c r="BB310" s="79"/>
      <c r="BC310" s="79"/>
      <c r="BD310" s="75"/>
      <c r="BE310" s="75"/>
      <c r="BF310" s="78"/>
      <c r="BG310" s="78"/>
      <c r="BH310" s="78"/>
      <c r="BI310" s="78"/>
      <c r="BJ310" s="79"/>
      <c r="BK310" s="79"/>
      <c r="BL310" s="75"/>
      <c r="BM310" s="74"/>
      <c r="BN310" s="75"/>
      <c r="BO310" s="74"/>
      <c r="BP310" s="75"/>
      <c r="BQ310" s="61" t="e">
        <f>VLOOKUP(V310&amp;W310&amp;X310,'R5参照用'!$AJ$3:$AK$101,2,0)</f>
        <v>#N/A</v>
      </c>
      <c r="BR310" s="2" t="str">
        <f t="shared" si="4"/>
        <v/>
      </c>
      <c r="BS310" s="2">
        <v>306</v>
      </c>
      <c r="BT310" s="2" t="str">
        <f>IF($G310&lt;&gt;"R3","",COUNTIF(G$5:G310,BT$4))</f>
        <v/>
      </c>
      <c r="BU310" s="2" t="str">
        <f>IF($G310&lt;&gt;"R2","",COUNTIF(G$5:G310,BU$4))</f>
        <v/>
      </c>
    </row>
    <row r="311" spans="1:73" ht="21.75" customHeight="1" x14ac:dyDescent="0.3">
      <c r="A311" s="196" t="str">
        <f>表紙!$H$11</f>
        <v>28365</v>
      </c>
      <c r="B311" s="70"/>
      <c r="C311" s="70"/>
      <c r="D311" s="71"/>
      <c r="E311" s="70"/>
      <c r="F311" s="196" t="str">
        <f>IFERROR(VLOOKUP($A311&amp;"-"&amp;$BS311,'R5参照用'!$AU$3:$BB$4178,5,0),"")</f>
        <v/>
      </c>
      <c r="G311" s="196" t="str">
        <f>IFERROR(VLOOKUP($A311&amp;"-"&amp;$BS311,'R5参照用'!$AU$3:$BB$4178,3,0),"")</f>
        <v/>
      </c>
      <c r="H311" s="197" t="str">
        <f>IFERROR(VLOOKUP($A311&amp;"-"&amp;$BS311,'R5参照用'!$AU$3:$BB$4178,8,0),"")</f>
        <v/>
      </c>
      <c r="I311" s="198" t="s">
        <v>808</v>
      </c>
      <c r="J311" s="72"/>
      <c r="K311" s="198" t="s">
        <v>5</v>
      </c>
      <c r="L311" s="72"/>
      <c r="M311" s="198" t="s">
        <v>6</v>
      </c>
      <c r="N311" s="198" t="s">
        <v>808</v>
      </c>
      <c r="O311" s="72"/>
      <c r="P311" s="198" t="s">
        <v>5</v>
      </c>
      <c r="Q311" s="72"/>
      <c r="R311" s="198" t="s">
        <v>6</v>
      </c>
      <c r="S311" s="78"/>
      <c r="T311" s="78"/>
      <c r="U311" s="209"/>
      <c r="V311" s="72"/>
      <c r="W311" s="72"/>
      <c r="X311" s="72"/>
      <c r="Y311" s="73"/>
      <c r="Z311" s="73"/>
      <c r="AA311" s="73"/>
      <c r="AB311" s="78"/>
      <c r="AC311" s="78"/>
      <c r="AD311" s="78"/>
      <c r="AE311" s="78"/>
      <c r="AF311" s="78"/>
      <c r="AG311" s="78"/>
      <c r="AH311" s="78"/>
      <c r="AI311" s="78"/>
      <c r="AJ311" s="78"/>
      <c r="AK311" s="78"/>
      <c r="AL311" s="70"/>
      <c r="AM311" s="72"/>
      <c r="AN311" s="72"/>
      <c r="AO311" s="75"/>
      <c r="AP311" s="78"/>
      <c r="AQ311" s="78"/>
      <c r="AR311" s="78"/>
      <c r="AS311" s="78"/>
      <c r="AT311" s="79"/>
      <c r="AU311" s="79"/>
      <c r="AV311" s="75"/>
      <c r="AW311" s="75"/>
      <c r="AX311" s="78"/>
      <c r="AY311" s="78"/>
      <c r="AZ311" s="78"/>
      <c r="BA311" s="78"/>
      <c r="BB311" s="79"/>
      <c r="BC311" s="79"/>
      <c r="BD311" s="75"/>
      <c r="BE311" s="75"/>
      <c r="BF311" s="78"/>
      <c r="BG311" s="78"/>
      <c r="BH311" s="78"/>
      <c r="BI311" s="78"/>
      <c r="BJ311" s="79"/>
      <c r="BK311" s="79"/>
      <c r="BL311" s="75"/>
      <c r="BM311" s="74"/>
      <c r="BN311" s="75"/>
      <c r="BO311" s="74"/>
      <c r="BP311" s="75"/>
      <c r="BQ311" s="61" t="e">
        <f>VLOOKUP(V311&amp;W311&amp;X311,'R5参照用'!$AJ$3:$AK$101,2,0)</f>
        <v>#N/A</v>
      </c>
      <c r="BR311" s="2" t="str">
        <f t="shared" si="4"/>
        <v/>
      </c>
      <c r="BS311" s="2">
        <v>307</v>
      </c>
      <c r="BT311" s="2" t="str">
        <f>IF($G311&lt;&gt;"R3","",COUNTIF(G$5:G311,BT$4))</f>
        <v/>
      </c>
      <c r="BU311" s="2" t="str">
        <f>IF($G311&lt;&gt;"R2","",COUNTIF(G$5:G311,BU$4))</f>
        <v/>
      </c>
    </row>
    <row r="312" spans="1:73" ht="21.75" customHeight="1" x14ac:dyDescent="0.3">
      <c r="A312" s="196" t="str">
        <f>表紙!$H$11</f>
        <v>28365</v>
      </c>
      <c r="B312" s="70"/>
      <c r="C312" s="70"/>
      <c r="D312" s="71"/>
      <c r="E312" s="70"/>
      <c r="F312" s="196" t="str">
        <f>IFERROR(VLOOKUP($A312&amp;"-"&amp;$BS312,'R5参照用'!$AU$3:$BB$4178,5,0),"")</f>
        <v/>
      </c>
      <c r="G312" s="196" t="str">
        <f>IFERROR(VLOOKUP($A312&amp;"-"&amp;$BS312,'R5参照用'!$AU$3:$BB$4178,3,0),"")</f>
        <v/>
      </c>
      <c r="H312" s="197" t="str">
        <f>IFERROR(VLOOKUP($A312&amp;"-"&amp;$BS312,'R5参照用'!$AU$3:$BB$4178,8,0),"")</f>
        <v/>
      </c>
      <c r="I312" s="198" t="s">
        <v>808</v>
      </c>
      <c r="J312" s="72"/>
      <c r="K312" s="198" t="s">
        <v>5</v>
      </c>
      <c r="L312" s="72"/>
      <c r="M312" s="198" t="s">
        <v>6</v>
      </c>
      <c r="N312" s="198" t="s">
        <v>808</v>
      </c>
      <c r="O312" s="72"/>
      <c r="P312" s="198" t="s">
        <v>5</v>
      </c>
      <c r="Q312" s="72"/>
      <c r="R312" s="198" t="s">
        <v>6</v>
      </c>
      <c r="S312" s="78"/>
      <c r="T312" s="78"/>
      <c r="U312" s="209"/>
      <c r="V312" s="72"/>
      <c r="W312" s="72"/>
      <c r="X312" s="72"/>
      <c r="Y312" s="73"/>
      <c r="Z312" s="73"/>
      <c r="AA312" s="73"/>
      <c r="AB312" s="78"/>
      <c r="AC312" s="78"/>
      <c r="AD312" s="78"/>
      <c r="AE312" s="78"/>
      <c r="AF312" s="78"/>
      <c r="AG312" s="78"/>
      <c r="AH312" s="78"/>
      <c r="AI312" s="78"/>
      <c r="AJ312" s="78"/>
      <c r="AK312" s="78"/>
      <c r="AL312" s="70"/>
      <c r="AM312" s="72"/>
      <c r="AN312" s="72"/>
      <c r="AO312" s="75"/>
      <c r="AP312" s="78"/>
      <c r="AQ312" s="78"/>
      <c r="AR312" s="78"/>
      <c r="AS312" s="78"/>
      <c r="AT312" s="79"/>
      <c r="AU312" s="79"/>
      <c r="AV312" s="75"/>
      <c r="AW312" s="75"/>
      <c r="AX312" s="78"/>
      <c r="AY312" s="78"/>
      <c r="AZ312" s="78"/>
      <c r="BA312" s="78"/>
      <c r="BB312" s="79"/>
      <c r="BC312" s="79"/>
      <c r="BD312" s="75"/>
      <c r="BE312" s="75"/>
      <c r="BF312" s="78"/>
      <c r="BG312" s="78"/>
      <c r="BH312" s="78"/>
      <c r="BI312" s="78"/>
      <c r="BJ312" s="79"/>
      <c r="BK312" s="79"/>
      <c r="BL312" s="75"/>
      <c r="BM312" s="74"/>
      <c r="BN312" s="75"/>
      <c r="BO312" s="74"/>
      <c r="BP312" s="75"/>
      <c r="BQ312" s="61" t="e">
        <f>VLOOKUP(V312&amp;W312&amp;X312,'R5参照用'!$AJ$3:$AK$101,2,0)</f>
        <v>#N/A</v>
      </c>
      <c r="BR312" s="2" t="str">
        <f t="shared" si="4"/>
        <v/>
      </c>
      <c r="BS312" s="2">
        <v>308</v>
      </c>
      <c r="BT312" s="2" t="str">
        <f>IF($G312&lt;&gt;"R3","",COUNTIF(G$5:G312,BT$4))</f>
        <v/>
      </c>
      <c r="BU312" s="2" t="str">
        <f>IF($G312&lt;&gt;"R2","",COUNTIF(G$5:G312,BU$4))</f>
        <v/>
      </c>
    </row>
    <row r="313" spans="1:73" ht="21.75" customHeight="1" x14ac:dyDescent="0.3">
      <c r="A313" s="196" t="str">
        <f>表紙!$H$11</f>
        <v>28365</v>
      </c>
      <c r="B313" s="70"/>
      <c r="C313" s="70"/>
      <c r="D313" s="71"/>
      <c r="E313" s="70"/>
      <c r="F313" s="196" t="str">
        <f>IFERROR(VLOOKUP($A313&amp;"-"&amp;$BS313,'R5参照用'!$AU$3:$BB$4178,5,0),"")</f>
        <v/>
      </c>
      <c r="G313" s="196" t="str">
        <f>IFERROR(VLOOKUP($A313&amp;"-"&amp;$BS313,'R5参照用'!$AU$3:$BB$4178,3,0),"")</f>
        <v/>
      </c>
      <c r="H313" s="197" t="str">
        <f>IFERROR(VLOOKUP($A313&amp;"-"&amp;$BS313,'R5参照用'!$AU$3:$BB$4178,8,0),"")</f>
        <v/>
      </c>
      <c r="I313" s="198" t="s">
        <v>808</v>
      </c>
      <c r="J313" s="72"/>
      <c r="K313" s="198" t="s">
        <v>5</v>
      </c>
      <c r="L313" s="72"/>
      <c r="M313" s="198" t="s">
        <v>6</v>
      </c>
      <c r="N313" s="198" t="s">
        <v>808</v>
      </c>
      <c r="O313" s="72"/>
      <c r="P313" s="198" t="s">
        <v>5</v>
      </c>
      <c r="Q313" s="72"/>
      <c r="R313" s="198" t="s">
        <v>6</v>
      </c>
      <c r="S313" s="78"/>
      <c r="T313" s="78"/>
      <c r="U313" s="209"/>
      <c r="V313" s="72"/>
      <c r="W313" s="72"/>
      <c r="X313" s="72"/>
      <c r="Y313" s="73"/>
      <c r="Z313" s="73"/>
      <c r="AA313" s="73"/>
      <c r="AB313" s="78"/>
      <c r="AC313" s="78"/>
      <c r="AD313" s="78"/>
      <c r="AE313" s="78"/>
      <c r="AF313" s="78"/>
      <c r="AG313" s="78"/>
      <c r="AH313" s="78"/>
      <c r="AI313" s="78"/>
      <c r="AJ313" s="78"/>
      <c r="AK313" s="78"/>
      <c r="AL313" s="70"/>
      <c r="AM313" s="72"/>
      <c r="AN313" s="72"/>
      <c r="AO313" s="75"/>
      <c r="AP313" s="78"/>
      <c r="AQ313" s="78"/>
      <c r="AR313" s="78"/>
      <c r="AS313" s="78"/>
      <c r="AT313" s="79"/>
      <c r="AU313" s="79"/>
      <c r="AV313" s="75"/>
      <c r="AW313" s="75"/>
      <c r="AX313" s="78"/>
      <c r="AY313" s="78"/>
      <c r="AZ313" s="78"/>
      <c r="BA313" s="78"/>
      <c r="BB313" s="79"/>
      <c r="BC313" s="79"/>
      <c r="BD313" s="75"/>
      <c r="BE313" s="75"/>
      <c r="BF313" s="78"/>
      <c r="BG313" s="78"/>
      <c r="BH313" s="78"/>
      <c r="BI313" s="78"/>
      <c r="BJ313" s="79"/>
      <c r="BK313" s="79"/>
      <c r="BL313" s="75"/>
      <c r="BM313" s="74"/>
      <c r="BN313" s="75"/>
      <c r="BO313" s="74"/>
      <c r="BP313" s="75"/>
      <c r="BQ313" s="61" t="e">
        <f>VLOOKUP(V313&amp;W313&amp;X313,'R5参照用'!$AJ$3:$AK$101,2,0)</f>
        <v>#N/A</v>
      </c>
      <c r="BR313" s="2" t="str">
        <f t="shared" si="4"/>
        <v/>
      </c>
      <c r="BS313" s="2">
        <v>309</v>
      </c>
      <c r="BT313" s="2" t="str">
        <f>IF($G313&lt;&gt;"R3","",COUNTIF(G$5:G313,BT$4))</f>
        <v/>
      </c>
      <c r="BU313" s="2" t="str">
        <f>IF($G313&lt;&gt;"R2","",COUNTIF(G$5:G313,BU$4))</f>
        <v/>
      </c>
    </row>
    <row r="314" spans="1:73" ht="21.75" customHeight="1" x14ac:dyDescent="0.3">
      <c r="A314" s="196" t="str">
        <f>表紙!$H$11</f>
        <v>28365</v>
      </c>
      <c r="B314" s="70"/>
      <c r="C314" s="70"/>
      <c r="D314" s="71"/>
      <c r="E314" s="70"/>
      <c r="F314" s="196" t="str">
        <f>IFERROR(VLOOKUP($A314&amp;"-"&amp;$BS314,'R5参照用'!$AU$3:$BB$4178,5,0),"")</f>
        <v/>
      </c>
      <c r="G314" s="196" t="str">
        <f>IFERROR(VLOOKUP($A314&amp;"-"&amp;$BS314,'R5参照用'!$AU$3:$BB$4178,3,0),"")</f>
        <v/>
      </c>
      <c r="H314" s="197" t="str">
        <f>IFERROR(VLOOKUP($A314&amp;"-"&amp;$BS314,'R5参照用'!$AU$3:$BB$4178,8,0),"")</f>
        <v/>
      </c>
      <c r="I314" s="198" t="s">
        <v>808</v>
      </c>
      <c r="J314" s="72"/>
      <c r="K314" s="198" t="s">
        <v>5</v>
      </c>
      <c r="L314" s="72"/>
      <c r="M314" s="198" t="s">
        <v>6</v>
      </c>
      <c r="N314" s="198" t="s">
        <v>808</v>
      </c>
      <c r="O314" s="72"/>
      <c r="P314" s="198" t="s">
        <v>5</v>
      </c>
      <c r="Q314" s="72"/>
      <c r="R314" s="198" t="s">
        <v>6</v>
      </c>
      <c r="S314" s="78"/>
      <c r="T314" s="78"/>
      <c r="U314" s="209"/>
      <c r="V314" s="72"/>
      <c r="W314" s="72"/>
      <c r="X314" s="72"/>
      <c r="Y314" s="73"/>
      <c r="Z314" s="73"/>
      <c r="AA314" s="73"/>
      <c r="AB314" s="78"/>
      <c r="AC314" s="78"/>
      <c r="AD314" s="78"/>
      <c r="AE314" s="78"/>
      <c r="AF314" s="78"/>
      <c r="AG314" s="78"/>
      <c r="AH314" s="78"/>
      <c r="AI314" s="78"/>
      <c r="AJ314" s="78"/>
      <c r="AK314" s="78"/>
      <c r="AL314" s="70"/>
      <c r="AM314" s="72"/>
      <c r="AN314" s="72"/>
      <c r="AO314" s="75"/>
      <c r="AP314" s="78"/>
      <c r="AQ314" s="78"/>
      <c r="AR314" s="78"/>
      <c r="AS314" s="78"/>
      <c r="AT314" s="79"/>
      <c r="AU314" s="79"/>
      <c r="AV314" s="75"/>
      <c r="AW314" s="75"/>
      <c r="AX314" s="78"/>
      <c r="AY314" s="78"/>
      <c r="AZ314" s="78"/>
      <c r="BA314" s="78"/>
      <c r="BB314" s="79"/>
      <c r="BC314" s="79"/>
      <c r="BD314" s="75"/>
      <c r="BE314" s="75"/>
      <c r="BF314" s="78"/>
      <c r="BG314" s="78"/>
      <c r="BH314" s="78"/>
      <c r="BI314" s="78"/>
      <c r="BJ314" s="79"/>
      <c r="BK314" s="79"/>
      <c r="BL314" s="75"/>
      <c r="BM314" s="74"/>
      <c r="BN314" s="75"/>
      <c r="BO314" s="74"/>
      <c r="BP314" s="75"/>
      <c r="BQ314" s="61" t="e">
        <f>VLOOKUP(V314&amp;W314&amp;X314,'R5参照用'!$AJ$3:$AK$101,2,0)</f>
        <v>#N/A</v>
      </c>
      <c r="BR314" s="2" t="str">
        <f t="shared" si="4"/>
        <v/>
      </c>
      <c r="BS314" s="2">
        <v>310</v>
      </c>
      <c r="BT314" s="2" t="str">
        <f>IF($G314&lt;&gt;"R3","",COUNTIF(G$5:G314,BT$4))</f>
        <v/>
      </c>
      <c r="BU314" s="2" t="str">
        <f>IF($G314&lt;&gt;"R2","",COUNTIF(G$5:G314,BU$4))</f>
        <v/>
      </c>
    </row>
    <row r="315" spans="1:73" ht="21.75" customHeight="1" x14ac:dyDescent="0.3">
      <c r="A315" s="196" t="str">
        <f>表紙!$H$11</f>
        <v>28365</v>
      </c>
      <c r="B315" s="70"/>
      <c r="C315" s="70"/>
      <c r="D315" s="71"/>
      <c r="E315" s="70"/>
      <c r="F315" s="196" t="str">
        <f>IFERROR(VLOOKUP($A315&amp;"-"&amp;$BS315,'R5参照用'!$AU$3:$BB$4178,5,0),"")</f>
        <v/>
      </c>
      <c r="G315" s="196" t="str">
        <f>IFERROR(VLOOKUP($A315&amp;"-"&amp;$BS315,'R5参照用'!$AU$3:$BB$4178,3,0),"")</f>
        <v/>
      </c>
      <c r="H315" s="197" t="str">
        <f>IFERROR(VLOOKUP($A315&amp;"-"&amp;$BS315,'R5参照用'!$AU$3:$BB$4178,8,0),"")</f>
        <v/>
      </c>
      <c r="I315" s="198" t="s">
        <v>808</v>
      </c>
      <c r="J315" s="72"/>
      <c r="K315" s="198" t="s">
        <v>5</v>
      </c>
      <c r="L315" s="72"/>
      <c r="M315" s="198" t="s">
        <v>6</v>
      </c>
      <c r="N315" s="198" t="s">
        <v>808</v>
      </c>
      <c r="O315" s="72"/>
      <c r="P315" s="198" t="s">
        <v>5</v>
      </c>
      <c r="Q315" s="72"/>
      <c r="R315" s="198" t="s">
        <v>6</v>
      </c>
      <c r="S315" s="78"/>
      <c r="T315" s="78"/>
      <c r="U315" s="209"/>
      <c r="V315" s="72"/>
      <c r="W315" s="72"/>
      <c r="X315" s="72"/>
      <c r="Y315" s="73"/>
      <c r="Z315" s="73"/>
      <c r="AA315" s="73"/>
      <c r="AB315" s="78"/>
      <c r="AC315" s="78"/>
      <c r="AD315" s="78"/>
      <c r="AE315" s="78"/>
      <c r="AF315" s="78"/>
      <c r="AG315" s="78"/>
      <c r="AH315" s="78"/>
      <c r="AI315" s="78"/>
      <c r="AJ315" s="78"/>
      <c r="AK315" s="78"/>
      <c r="AL315" s="70"/>
      <c r="AM315" s="72"/>
      <c r="AN315" s="72"/>
      <c r="AO315" s="75"/>
      <c r="AP315" s="78"/>
      <c r="AQ315" s="78"/>
      <c r="AR315" s="78"/>
      <c r="AS315" s="78"/>
      <c r="AT315" s="79"/>
      <c r="AU315" s="79"/>
      <c r="AV315" s="75"/>
      <c r="AW315" s="75"/>
      <c r="AX315" s="78"/>
      <c r="AY315" s="78"/>
      <c r="AZ315" s="78"/>
      <c r="BA315" s="78"/>
      <c r="BB315" s="79"/>
      <c r="BC315" s="79"/>
      <c r="BD315" s="75"/>
      <c r="BE315" s="75"/>
      <c r="BF315" s="78"/>
      <c r="BG315" s="78"/>
      <c r="BH315" s="78"/>
      <c r="BI315" s="78"/>
      <c r="BJ315" s="79"/>
      <c r="BK315" s="79"/>
      <c r="BL315" s="75"/>
      <c r="BM315" s="74"/>
      <c r="BN315" s="75"/>
      <c r="BO315" s="74"/>
      <c r="BP315" s="75"/>
      <c r="BQ315" s="61" t="e">
        <f>VLOOKUP(V315&amp;W315&amp;X315,'R5参照用'!$AJ$3:$AK$101,2,0)</f>
        <v>#N/A</v>
      </c>
      <c r="BR315" s="2" t="str">
        <f t="shared" si="4"/>
        <v/>
      </c>
      <c r="BS315" s="2">
        <v>311</v>
      </c>
      <c r="BT315" s="2" t="str">
        <f>IF($G315&lt;&gt;"R3","",COUNTIF(G$5:G315,BT$4))</f>
        <v/>
      </c>
      <c r="BU315" s="2" t="str">
        <f>IF($G315&lt;&gt;"R2","",COUNTIF(G$5:G315,BU$4))</f>
        <v/>
      </c>
    </row>
    <row r="316" spans="1:73" ht="21.75" customHeight="1" x14ac:dyDescent="0.3">
      <c r="A316" s="196" t="str">
        <f>表紙!$H$11</f>
        <v>28365</v>
      </c>
      <c r="B316" s="70"/>
      <c r="C316" s="70"/>
      <c r="D316" s="71"/>
      <c r="E316" s="70"/>
      <c r="F316" s="196" t="str">
        <f>IFERROR(VLOOKUP($A316&amp;"-"&amp;$BS316,'R5参照用'!$AU$3:$BB$4178,5,0),"")</f>
        <v/>
      </c>
      <c r="G316" s="196" t="str">
        <f>IFERROR(VLOOKUP($A316&amp;"-"&amp;$BS316,'R5参照用'!$AU$3:$BB$4178,3,0),"")</f>
        <v/>
      </c>
      <c r="H316" s="197" t="str">
        <f>IFERROR(VLOOKUP($A316&amp;"-"&amp;$BS316,'R5参照用'!$AU$3:$BB$4178,8,0),"")</f>
        <v/>
      </c>
      <c r="I316" s="198" t="s">
        <v>808</v>
      </c>
      <c r="J316" s="72"/>
      <c r="K316" s="198" t="s">
        <v>5</v>
      </c>
      <c r="L316" s="72"/>
      <c r="M316" s="198" t="s">
        <v>6</v>
      </c>
      <c r="N316" s="198" t="s">
        <v>808</v>
      </c>
      <c r="O316" s="72"/>
      <c r="P316" s="198" t="s">
        <v>5</v>
      </c>
      <c r="Q316" s="72"/>
      <c r="R316" s="198" t="s">
        <v>6</v>
      </c>
      <c r="S316" s="78"/>
      <c r="T316" s="78"/>
      <c r="U316" s="209"/>
      <c r="V316" s="72"/>
      <c r="W316" s="72"/>
      <c r="X316" s="72"/>
      <c r="Y316" s="73"/>
      <c r="Z316" s="73"/>
      <c r="AA316" s="73"/>
      <c r="AB316" s="78"/>
      <c r="AC316" s="78"/>
      <c r="AD316" s="78"/>
      <c r="AE316" s="78"/>
      <c r="AF316" s="78"/>
      <c r="AG316" s="78"/>
      <c r="AH316" s="78"/>
      <c r="AI316" s="78"/>
      <c r="AJ316" s="78"/>
      <c r="AK316" s="78"/>
      <c r="AL316" s="70"/>
      <c r="AM316" s="72"/>
      <c r="AN316" s="72"/>
      <c r="AO316" s="75"/>
      <c r="AP316" s="78"/>
      <c r="AQ316" s="78"/>
      <c r="AR316" s="78"/>
      <c r="AS316" s="78"/>
      <c r="AT316" s="79"/>
      <c r="AU316" s="79"/>
      <c r="AV316" s="75"/>
      <c r="AW316" s="75"/>
      <c r="AX316" s="78"/>
      <c r="AY316" s="78"/>
      <c r="AZ316" s="78"/>
      <c r="BA316" s="78"/>
      <c r="BB316" s="79"/>
      <c r="BC316" s="79"/>
      <c r="BD316" s="75"/>
      <c r="BE316" s="75"/>
      <c r="BF316" s="78"/>
      <c r="BG316" s="78"/>
      <c r="BH316" s="78"/>
      <c r="BI316" s="78"/>
      <c r="BJ316" s="79"/>
      <c r="BK316" s="79"/>
      <c r="BL316" s="75"/>
      <c r="BM316" s="74"/>
      <c r="BN316" s="75"/>
      <c r="BO316" s="74"/>
      <c r="BP316" s="75"/>
      <c r="BQ316" s="61" t="e">
        <f>VLOOKUP(V316&amp;W316&amp;X316,'R5参照用'!$AJ$3:$AK$101,2,0)</f>
        <v>#N/A</v>
      </c>
      <c r="BR316" s="2" t="str">
        <f t="shared" si="4"/>
        <v/>
      </c>
      <c r="BS316" s="2">
        <v>312</v>
      </c>
      <c r="BT316" s="2" t="str">
        <f>IF($G316&lt;&gt;"R3","",COUNTIF(G$5:G316,BT$4))</f>
        <v/>
      </c>
      <c r="BU316" s="2" t="str">
        <f>IF($G316&lt;&gt;"R2","",COUNTIF(G$5:G316,BU$4))</f>
        <v/>
      </c>
    </row>
    <row r="317" spans="1:73" ht="21.75" customHeight="1" x14ac:dyDescent="0.3">
      <c r="A317" s="196" t="str">
        <f>表紙!$H$11</f>
        <v>28365</v>
      </c>
      <c r="B317" s="70"/>
      <c r="C317" s="70"/>
      <c r="D317" s="71"/>
      <c r="E317" s="70"/>
      <c r="F317" s="196" t="str">
        <f>IFERROR(VLOOKUP($A317&amp;"-"&amp;$BS317,'R5参照用'!$AU$3:$BB$4178,5,0),"")</f>
        <v/>
      </c>
      <c r="G317" s="196" t="str">
        <f>IFERROR(VLOOKUP($A317&amp;"-"&amp;$BS317,'R5参照用'!$AU$3:$BB$4178,3,0),"")</f>
        <v/>
      </c>
      <c r="H317" s="197" t="str">
        <f>IFERROR(VLOOKUP($A317&amp;"-"&amp;$BS317,'R5参照用'!$AU$3:$BB$4178,8,0),"")</f>
        <v/>
      </c>
      <c r="I317" s="198" t="s">
        <v>808</v>
      </c>
      <c r="J317" s="72"/>
      <c r="K317" s="198" t="s">
        <v>5</v>
      </c>
      <c r="L317" s="72"/>
      <c r="M317" s="198" t="s">
        <v>6</v>
      </c>
      <c r="N317" s="198" t="s">
        <v>808</v>
      </c>
      <c r="O317" s="72"/>
      <c r="P317" s="198" t="s">
        <v>5</v>
      </c>
      <c r="Q317" s="72"/>
      <c r="R317" s="198" t="s">
        <v>6</v>
      </c>
      <c r="S317" s="78"/>
      <c r="T317" s="78"/>
      <c r="U317" s="209"/>
      <c r="V317" s="72"/>
      <c r="W317" s="72"/>
      <c r="X317" s="72"/>
      <c r="Y317" s="73"/>
      <c r="Z317" s="73"/>
      <c r="AA317" s="73"/>
      <c r="AB317" s="78"/>
      <c r="AC317" s="78"/>
      <c r="AD317" s="78"/>
      <c r="AE317" s="78"/>
      <c r="AF317" s="78"/>
      <c r="AG317" s="78"/>
      <c r="AH317" s="78"/>
      <c r="AI317" s="78"/>
      <c r="AJ317" s="78"/>
      <c r="AK317" s="78"/>
      <c r="AL317" s="70"/>
      <c r="AM317" s="72"/>
      <c r="AN317" s="72"/>
      <c r="AO317" s="75"/>
      <c r="AP317" s="78"/>
      <c r="AQ317" s="78"/>
      <c r="AR317" s="78"/>
      <c r="AS317" s="78"/>
      <c r="AT317" s="79"/>
      <c r="AU317" s="79"/>
      <c r="AV317" s="75"/>
      <c r="AW317" s="75"/>
      <c r="AX317" s="78"/>
      <c r="AY317" s="78"/>
      <c r="AZ317" s="78"/>
      <c r="BA317" s="78"/>
      <c r="BB317" s="79"/>
      <c r="BC317" s="79"/>
      <c r="BD317" s="75"/>
      <c r="BE317" s="75"/>
      <c r="BF317" s="78"/>
      <c r="BG317" s="78"/>
      <c r="BH317" s="78"/>
      <c r="BI317" s="78"/>
      <c r="BJ317" s="79"/>
      <c r="BK317" s="79"/>
      <c r="BL317" s="75"/>
      <c r="BM317" s="74"/>
      <c r="BN317" s="75"/>
      <c r="BO317" s="74"/>
      <c r="BP317" s="75"/>
      <c r="BQ317" s="61" t="e">
        <f>VLOOKUP(V317&amp;W317&amp;X317,'R5参照用'!$AJ$3:$AK$101,2,0)</f>
        <v>#N/A</v>
      </c>
      <c r="BR317" s="2" t="str">
        <f t="shared" si="4"/>
        <v/>
      </c>
      <c r="BS317" s="2">
        <v>313</v>
      </c>
      <c r="BT317" s="2" t="str">
        <f>IF($G317&lt;&gt;"R3","",COUNTIF(G$5:G317,BT$4))</f>
        <v/>
      </c>
      <c r="BU317" s="2" t="str">
        <f>IF($G317&lt;&gt;"R2","",COUNTIF(G$5:G317,BU$4))</f>
        <v/>
      </c>
    </row>
    <row r="318" spans="1:73" ht="21.75" customHeight="1" x14ac:dyDescent="0.3">
      <c r="A318" s="196" t="str">
        <f>表紙!$H$11</f>
        <v>28365</v>
      </c>
      <c r="B318" s="70"/>
      <c r="C318" s="70"/>
      <c r="D318" s="71"/>
      <c r="E318" s="70"/>
      <c r="F318" s="196" t="str">
        <f>IFERROR(VLOOKUP($A318&amp;"-"&amp;$BS318,'R5参照用'!$AU$3:$BB$4178,5,0),"")</f>
        <v/>
      </c>
      <c r="G318" s="196" t="str">
        <f>IFERROR(VLOOKUP($A318&amp;"-"&amp;$BS318,'R5参照用'!$AU$3:$BB$4178,3,0),"")</f>
        <v/>
      </c>
      <c r="H318" s="197" t="str">
        <f>IFERROR(VLOOKUP($A318&amp;"-"&amp;$BS318,'R5参照用'!$AU$3:$BB$4178,8,0),"")</f>
        <v/>
      </c>
      <c r="I318" s="198" t="s">
        <v>808</v>
      </c>
      <c r="J318" s="72"/>
      <c r="K318" s="198" t="s">
        <v>5</v>
      </c>
      <c r="L318" s="72"/>
      <c r="M318" s="198" t="s">
        <v>6</v>
      </c>
      <c r="N318" s="198" t="s">
        <v>808</v>
      </c>
      <c r="O318" s="72"/>
      <c r="P318" s="198" t="s">
        <v>5</v>
      </c>
      <c r="Q318" s="72"/>
      <c r="R318" s="198" t="s">
        <v>6</v>
      </c>
      <c r="S318" s="78"/>
      <c r="T318" s="78"/>
      <c r="U318" s="209"/>
      <c r="V318" s="72"/>
      <c r="W318" s="72"/>
      <c r="X318" s="72"/>
      <c r="Y318" s="73"/>
      <c r="Z318" s="73"/>
      <c r="AA318" s="73"/>
      <c r="AB318" s="78"/>
      <c r="AC318" s="78"/>
      <c r="AD318" s="78"/>
      <c r="AE318" s="78"/>
      <c r="AF318" s="78"/>
      <c r="AG318" s="78"/>
      <c r="AH318" s="78"/>
      <c r="AI318" s="78"/>
      <c r="AJ318" s="78"/>
      <c r="AK318" s="78"/>
      <c r="AL318" s="70"/>
      <c r="AM318" s="72"/>
      <c r="AN318" s="72"/>
      <c r="AO318" s="75"/>
      <c r="AP318" s="78"/>
      <c r="AQ318" s="78"/>
      <c r="AR318" s="78"/>
      <c r="AS318" s="78"/>
      <c r="AT318" s="79"/>
      <c r="AU318" s="79"/>
      <c r="AV318" s="75"/>
      <c r="AW318" s="75"/>
      <c r="AX318" s="78"/>
      <c r="AY318" s="78"/>
      <c r="AZ318" s="78"/>
      <c r="BA318" s="78"/>
      <c r="BB318" s="79"/>
      <c r="BC318" s="79"/>
      <c r="BD318" s="75"/>
      <c r="BE318" s="75"/>
      <c r="BF318" s="78"/>
      <c r="BG318" s="78"/>
      <c r="BH318" s="78"/>
      <c r="BI318" s="78"/>
      <c r="BJ318" s="79"/>
      <c r="BK318" s="79"/>
      <c r="BL318" s="75"/>
      <c r="BM318" s="74"/>
      <c r="BN318" s="75"/>
      <c r="BO318" s="74"/>
      <c r="BP318" s="75"/>
      <c r="BQ318" s="61" t="e">
        <f>VLOOKUP(V318&amp;W318&amp;X318,'R5参照用'!$AJ$3:$AK$101,2,0)</f>
        <v>#N/A</v>
      </c>
      <c r="BR318" s="2" t="str">
        <f t="shared" si="4"/>
        <v/>
      </c>
      <c r="BS318" s="2">
        <v>314</v>
      </c>
      <c r="BT318" s="2" t="str">
        <f>IF($G318&lt;&gt;"R3","",COUNTIF(G$5:G318,BT$4))</f>
        <v/>
      </c>
      <c r="BU318" s="2" t="str">
        <f>IF($G318&lt;&gt;"R2","",COUNTIF(G$5:G318,BU$4))</f>
        <v/>
      </c>
    </row>
    <row r="319" spans="1:73" ht="21.75" customHeight="1" x14ac:dyDescent="0.3">
      <c r="A319" s="196" t="str">
        <f>表紙!$H$11</f>
        <v>28365</v>
      </c>
      <c r="B319" s="70"/>
      <c r="C319" s="70"/>
      <c r="D319" s="71"/>
      <c r="E319" s="70"/>
      <c r="F319" s="196" t="str">
        <f>IFERROR(VLOOKUP($A319&amp;"-"&amp;$BS319,'R5参照用'!$AU$3:$BB$4178,5,0),"")</f>
        <v/>
      </c>
      <c r="G319" s="196" t="str">
        <f>IFERROR(VLOOKUP($A319&amp;"-"&amp;$BS319,'R5参照用'!$AU$3:$BB$4178,3,0),"")</f>
        <v/>
      </c>
      <c r="H319" s="197" t="str">
        <f>IFERROR(VLOOKUP($A319&amp;"-"&amp;$BS319,'R5参照用'!$AU$3:$BB$4178,8,0),"")</f>
        <v/>
      </c>
      <c r="I319" s="198" t="s">
        <v>808</v>
      </c>
      <c r="J319" s="72"/>
      <c r="K319" s="198" t="s">
        <v>5</v>
      </c>
      <c r="L319" s="72"/>
      <c r="M319" s="198" t="s">
        <v>6</v>
      </c>
      <c r="N319" s="198" t="s">
        <v>808</v>
      </c>
      <c r="O319" s="72"/>
      <c r="P319" s="198" t="s">
        <v>5</v>
      </c>
      <c r="Q319" s="72"/>
      <c r="R319" s="198" t="s">
        <v>6</v>
      </c>
      <c r="S319" s="78"/>
      <c r="T319" s="78"/>
      <c r="U319" s="209"/>
      <c r="V319" s="72"/>
      <c r="W319" s="72"/>
      <c r="X319" s="72"/>
      <c r="Y319" s="73"/>
      <c r="Z319" s="73"/>
      <c r="AA319" s="73"/>
      <c r="AB319" s="78"/>
      <c r="AC319" s="78"/>
      <c r="AD319" s="78"/>
      <c r="AE319" s="78"/>
      <c r="AF319" s="78"/>
      <c r="AG319" s="78"/>
      <c r="AH319" s="78"/>
      <c r="AI319" s="78"/>
      <c r="AJ319" s="78"/>
      <c r="AK319" s="78"/>
      <c r="AL319" s="70"/>
      <c r="AM319" s="72"/>
      <c r="AN319" s="72"/>
      <c r="AO319" s="75"/>
      <c r="AP319" s="78"/>
      <c r="AQ319" s="78"/>
      <c r="AR319" s="78"/>
      <c r="AS319" s="78"/>
      <c r="AT319" s="79"/>
      <c r="AU319" s="79"/>
      <c r="AV319" s="75"/>
      <c r="AW319" s="75"/>
      <c r="AX319" s="78"/>
      <c r="AY319" s="78"/>
      <c r="AZ319" s="78"/>
      <c r="BA319" s="78"/>
      <c r="BB319" s="79"/>
      <c r="BC319" s="79"/>
      <c r="BD319" s="75"/>
      <c r="BE319" s="75"/>
      <c r="BF319" s="78"/>
      <c r="BG319" s="78"/>
      <c r="BH319" s="78"/>
      <c r="BI319" s="78"/>
      <c r="BJ319" s="79"/>
      <c r="BK319" s="79"/>
      <c r="BL319" s="75"/>
      <c r="BM319" s="74"/>
      <c r="BN319" s="75"/>
      <c r="BO319" s="74"/>
      <c r="BP319" s="75"/>
      <c r="BQ319" s="61" t="e">
        <f>VLOOKUP(V319&amp;W319&amp;X319,'R5参照用'!$AJ$3:$AK$101,2,0)</f>
        <v>#N/A</v>
      </c>
      <c r="BR319" s="2" t="str">
        <f t="shared" si="4"/>
        <v/>
      </c>
      <c r="BS319" s="2">
        <v>315</v>
      </c>
      <c r="BT319" s="2" t="str">
        <f>IF($G319&lt;&gt;"R3","",COUNTIF(G$5:G319,BT$4))</f>
        <v/>
      </c>
      <c r="BU319" s="2" t="str">
        <f>IF($G319&lt;&gt;"R2","",COUNTIF(G$5:G319,BU$4))</f>
        <v/>
      </c>
    </row>
    <row r="320" spans="1:73" ht="21.75" customHeight="1" x14ac:dyDescent="0.3">
      <c r="A320" s="196" t="str">
        <f>表紙!$H$11</f>
        <v>28365</v>
      </c>
      <c r="B320" s="70"/>
      <c r="C320" s="70"/>
      <c r="D320" s="71"/>
      <c r="E320" s="70"/>
      <c r="F320" s="196" t="str">
        <f>IFERROR(VLOOKUP($A320&amp;"-"&amp;$BS320,'R5参照用'!$AU$3:$BB$4178,5,0),"")</f>
        <v/>
      </c>
      <c r="G320" s="196" t="str">
        <f>IFERROR(VLOOKUP($A320&amp;"-"&amp;$BS320,'R5参照用'!$AU$3:$BB$4178,3,0),"")</f>
        <v/>
      </c>
      <c r="H320" s="197" t="str">
        <f>IFERROR(VLOOKUP($A320&amp;"-"&amp;$BS320,'R5参照用'!$AU$3:$BB$4178,8,0),"")</f>
        <v/>
      </c>
      <c r="I320" s="198" t="s">
        <v>808</v>
      </c>
      <c r="J320" s="72"/>
      <c r="K320" s="198" t="s">
        <v>5</v>
      </c>
      <c r="L320" s="72"/>
      <c r="M320" s="198" t="s">
        <v>6</v>
      </c>
      <c r="N320" s="198" t="s">
        <v>808</v>
      </c>
      <c r="O320" s="72"/>
      <c r="P320" s="198" t="s">
        <v>5</v>
      </c>
      <c r="Q320" s="72"/>
      <c r="R320" s="198" t="s">
        <v>6</v>
      </c>
      <c r="S320" s="78"/>
      <c r="T320" s="78"/>
      <c r="U320" s="209"/>
      <c r="V320" s="72"/>
      <c r="W320" s="72"/>
      <c r="X320" s="72"/>
      <c r="Y320" s="73"/>
      <c r="Z320" s="73"/>
      <c r="AA320" s="73"/>
      <c r="AB320" s="78"/>
      <c r="AC320" s="78"/>
      <c r="AD320" s="78"/>
      <c r="AE320" s="78"/>
      <c r="AF320" s="78"/>
      <c r="AG320" s="78"/>
      <c r="AH320" s="78"/>
      <c r="AI320" s="78"/>
      <c r="AJ320" s="78"/>
      <c r="AK320" s="78"/>
      <c r="AL320" s="70"/>
      <c r="AM320" s="72"/>
      <c r="AN320" s="72"/>
      <c r="AO320" s="75"/>
      <c r="AP320" s="78"/>
      <c r="AQ320" s="78"/>
      <c r="AR320" s="78"/>
      <c r="AS320" s="78"/>
      <c r="AT320" s="79"/>
      <c r="AU320" s="79"/>
      <c r="AV320" s="75"/>
      <c r="AW320" s="75"/>
      <c r="AX320" s="78"/>
      <c r="AY320" s="78"/>
      <c r="AZ320" s="78"/>
      <c r="BA320" s="78"/>
      <c r="BB320" s="79"/>
      <c r="BC320" s="79"/>
      <c r="BD320" s="75"/>
      <c r="BE320" s="75"/>
      <c r="BF320" s="78"/>
      <c r="BG320" s="78"/>
      <c r="BH320" s="78"/>
      <c r="BI320" s="78"/>
      <c r="BJ320" s="79"/>
      <c r="BK320" s="79"/>
      <c r="BL320" s="75"/>
      <c r="BM320" s="74"/>
      <c r="BN320" s="75"/>
      <c r="BO320" s="74"/>
      <c r="BP320" s="75"/>
      <c r="BQ320" s="61" t="e">
        <f>VLOOKUP(V320&amp;W320&amp;X320,'R5参照用'!$AJ$3:$AK$101,2,0)</f>
        <v>#N/A</v>
      </c>
      <c r="BR320" s="2" t="str">
        <f t="shared" si="4"/>
        <v/>
      </c>
      <c r="BS320" s="2">
        <v>316</v>
      </c>
      <c r="BT320" s="2" t="str">
        <f>IF($G320&lt;&gt;"R3","",COUNTIF(G$5:G320,BT$4))</f>
        <v/>
      </c>
      <c r="BU320" s="2" t="str">
        <f>IF($G320&lt;&gt;"R2","",COUNTIF(G$5:G320,BU$4))</f>
        <v/>
      </c>
    </row>
    <row r="321" spans="1:73" ht="21.75" customHeight="1" x14ac:dyDescent="0.3">
      <c r="A321" s="196" t="str">
        <f>表紙!$H$11</f>
        <v>28365</v>
      </c>
      <c r="B321" s="70"/>
      <c r="C321" s="70"/>
      <c r="D321" s="71"/>
      <c r="E321" s="70"/>
      <c r="F321" s="196" t="str">
        <f>IFERROR(VLOOKUP($A321&amp;"-"&amp;$BS321,'R5参照用'!$AU$3:$BB$4178,5,0),"")</f>
        <v/>
      </c>
      <c r="G321" s="196" t="str">
        <f>IFERROR(VLOOKUP($A321&amp;"-"&amp;$BS321,'R5参照用'!$AU$3:$BB$4178,3,0),"")</f>
        <v/>
      </c>
      <c r="H321" s="197" t="str">
        <f>IFERROR(VLOOKUP($A321&amp;"-"&amp;$BS321,'R5参照用'!$AU$3:$BB$4178,8,0),"")</f>
        <v/>
      </c>
      <c r="I321" s="198" t="s">
        <v>808</v>
      </c>
      <c r="J321" s="72"/>
      <c r="K321" s="198" t="s">
        <v>5</v>
      </c>
      <c r="L321" s="72"/>
      <c r="M321" s="198" t="s">
        <v>6</v>
      </c>
      <c r="N321" s="198" t="s">
        <v>808</v>
      </c>
      <c r="O321" s="72"/>
      <c r="P321" s="198" t="s">
        <v>5</v>
      </c>
      <c r="Q321" s="72"/>
      <c r="R321" s="198" t="s">
        <v>6</v>
      </c>
      <c r="S321" s="78"/>
      <c r="T321" s="78"/>
      <c r="U321" s="209"/>
      <c r="V321" s="72"/>
      <c r="W321" s="72"/>
      <c r="X321" s="72"/>
      <c r="Y321" s="73"/>
      <c r="Z321" s="73"/>
      <c r="AA321" s="73"/>
      <c r="AB321" s="78"/>
      <c r="AC321" s="78"/>
      <c r="AD321" s="78"/>
      <c r="AE321" s="78"/>
      <c r="AF321" s="78"/>
      <c r="AG321" s="78"/>
      <c r="AH321" s="78"/>
      <c r="AI321" s="78"/>
      <c r="AJ321" s="78"/>
      <c r="AK321" s="78"/>
      <c r="AL321" s="70"/>
      <c r="AM321" s="72"/>
      <c r="AN321" s="72"/>
      <c r="AO321" s="75"/>
      <c r="AP321" s="78"/>
      <c r="AQ321" s="78"/>
      <c r="AR321" s="78"/>
      <c r="AS321" s="78"/>
      <c r="AT321" s="79"/>
      <c r="AU321" s="79"/>
      <c r="AV321" s="75"/>
      <c r="AW321" s="75"/>
      <c r="AX321" s="78"/>
      <c r="AY321" s="78"/>
      <c r="AZ321" s="78"/>
      <c r="BA321" s="78"/>
      <c r="BB321" s="79"/>
      <c r="BC321" s="79"/>
      <c r="BD321" s="75"/>
      <c r="BE321" s="75"/>
      <c r="BF321" s="78"/>
      <c r="BG321" s="78"/>
      <c r="BH321" s="78"/>
      <c r="BI321" s="78"/>
      <c r="BJ321" s="79"/>
      <c r="BK321" s="79"/>
      <c r="BL321" s="75"/>
      <c r="BM321" s="74"/>
      <c r="BN321" s="75"/>
      <c r="BO321" s="74"/>
      <c r="BP321" s="75"/>
      <c r="BQ321" s="61" t="e">
        <f>VLOOKUP(V321&amp;W321&amp;X321,'R5参照用'!$AJ$3:$AK$101,2,0)</f>
        <v>#N/A</v>
      </c>
      <c r="BR321" s="2" t="str">
        <f t="shared" si="4"/>
        <v/>
      </c>
      <c r="BS321" s="2">
        <v>317</v>
      </c>
      <c r="BT321" s="2" t="str">
        <f>IF($G321&lt;&gt;"R3","",COUNTIF(G$5:G321,BT$4))</f>
        <v/>
      </c>
      <c r="BU321" s="2" t="str">
        <f>IF($G321&lt;&gt;"R2","",COUNTIF(G$5:G321,BU$4))</f>
        <v/>
      </c>
    </row>
    <row r="322" spans="1:73" ht="21.75" customHeight="1" x14ac:dyDescent="0.3">
      <c r="A322" s="196" t="str">
        <f>表紙!$H$11</f>
        <v>28365</v>
      </c>
      <c r="B322" s="70"/>
      <c r="C322" s="70"/>
      <c r="D322" s="71"/>
      <c r="E322" s="70"/>
      <c r="F322" s="196" t="str">
        <f>IFERROR(VLOOKUP($A322&amp;"-"&amp;$BS322,'R5参照用'!$AU$3:$BB$4178,5,0),"")</f>
        <v/>
      </c>
      <c r="G322" s="196" t="str">
        <f>IFERROR(VLOOKUP($A322&amp;"-"&amp;$BS322,'R5参照用'!$AU$3:$BB$4178,3,0),"")</f>
        <v/>
      </c>
      <c r="H322" s="197" t="str">
        <f>IFERROR(VLOOKUP($A322&amp;"-"&amp;$BS322,'R5参照用'!$AU$3:$BB$4178,8,0),"")</f>
        <v/>
      </c>
      <c r="I322" s="198" t="s">
        <v>808</v>
      </c>
      <c r="J322" s="72"/>
      <c r="K322" s="198" t="s">
        <v>5</v>
      </c>
      <c r="L322" s="72"/>
      <c r="M322" s="198" t="s">
        <v>6</v>
      </c>
      <c r="N322" s="198" t="s">
        <v>808</v>
      </c>
      <c r="O322" s="72"/>
      <c r="P322" s="198" t="s">
        <v>5</v>
      </c>
      <c r="Q322" s="72"/>
      <c r="R322" s="198" t="s">
        <v>6</v>
      </c>
      <c r="S322" s="78"/>
      <c r="T322" s="78"/>
      <c r="U322" s="209"/>
      <c r="V322" s="72"/>
      <c r="W322" s="72"/>
      <c r="X322" s="72"/>
      <c r="Y322" s="73"/>
      <c r="Z322" s="73"/>
      <c r="AA322" s="73"/>
      <c r="AB322" s="78"/>
      <c r="AC322" s="78"/>
      <c r="AD322" s="78"/>
      <c r="AE322" s="78"/>
      <c r="AF322" s="78"/>
      <c r="AG322" s="78"/>
      <c r="AH322" s="78"/>
      <c r="AI322" s="78"/>
      <c r="AJ322" s="78"/>
      <c r="AK322" s="78"/>
      <c r="AL322" s="70"/>
      <c r="AM322" s="72"/>
      <c r="AN322" s="72"/>
      <c r="AO322" s="75"/>
      <c r="AP322" s="78"/>
      <c r="AQ322" s="78"/>
      <c r="AR322" s="78"/>
      <c r="AS322" s="78"/>
      <c r="AT322" s="79"/>
      <c r="AU322" s="79"/>
      <c r="AV322" s="75"/>
      <c r="AW322" s="75"/>
      <c r="AX322" s="78"/>
      <c r="AY322" s="78"/>
      <c r="AZ322" s="78"/>
      <c r="BA322" s="78"/>
      <c r="BB322" s="79"/>
      <c r="BC322" s="79"/>
      <c r="BD322" s="75"/>
      <c r="BE322" s="75"/>
      <c r="BF322" s="78"/>
      <c r="BG322" s="78"/>
      <c r="BH322" s="78"/>
      <c r="BI322" s="78"/>
      <c r="BJ322" s="79"/>
      <c r="BK322" s="79"/>
      <c r="BL322" s="75"/>
      <c r="BM322" s="74"/>
      <c r="BN322" s="75"/>
      <c r="BO322" s="74"/>
      <c r="BP322" s="75"/>
      <c r="BQ322" s="61" t="e">
        <f>VLOOKUP(V322&amp;W322&amp;X322,'R5参照用'!$AJ$3:$AK$101,2,0)</f>
        <v>#N/A</v>
      </c>
      <c r="BR322" s="2" t="str">
        <f t="shared" si="4"/>
        <v/>
      </c>
      <c r="BS322" s="2">
        <v>318</v>
      </c>
      <c r="BT322" s="2" t="str">
        <f>IF($G322&lt;&gt;"R3","",COUNTIF(G$5:G322,BT$4))</f>
        <v/>
      </c>
      <c r="BU322" s="2" t="str">
        <f>IF($G322&lt;&gt;"R2","",COUNTIF(G$5:G322,BU$4))</f>
        <v/>
      </c>
    </row>
    <row r="323" spans="1:73" ht="21.75" customHeight="1" x14ac:dyDescent="0.3">
      <c r="A323" s="196" t="str">
        <f>表紙!$H$11</f>
        <v>28365</v>
      </c>
      <c r="B323" s="70"/>
      <c r="C323" s="70"/>
      <c r="D323" s="71"/>
      <c r="E323" s="70"/>
      <c r="F323" s="196" t="str">
        <f>IFERROR(VLOOKUP($A323&amp;"-"&amp;$BS323,'R5参照用'!$AU$3:$BB$4178,5,0),"")</f>
        <v/>
      </c>
      <c r="G323" s="196" t="str">
        <f>IFERROR(VLOOKUP($A323&amp;"-"&amp;$BS323,'R5参照用'!$AU$3:$BB$4178,3,0),"")</f>
        <v/>
      </c>
      <c r="H323" s="197" t="str">
        <f>IFERROR(VLOOKUP($A323&amp;"-"&amp;$BS323,'R5参照用'!$AU$3:$BB$4178,8,0),"")</f>
        <v/>
      </c>
      <c r="I323" s="198" t="s">
        <v>808</v>
      </c>
      <c r="J323" s="72"/>
      <c r="K323" s="198" t="s">
        <v>5</v>
      </c>
      <c r="L323" s="72"/>
      <c r="M323" s="198" t="s">
        <v>6</v>
      </c>
      <c r="N323" s="198" t="s">
        <v>808</v>
      </c>
      <c r="O323" s="72"/>
      <c r="P323" s="198" t="s">
        <v>5</v>
      </c>
      <c r="Q323" s="72"/>
      <c r="R323" s="198" t="s">
        <v>6</v>
      </c>
      <c r="S323" s="78"/>
      <c r="T323" s="78"/>
      <c r="U323" s="209"/>
      <c r="V323" s="72"/>
      <c r="W323" s="72"/>
      <c r="X323" s="72"/>
      <c r="Y323" s="73"/>
      <c r="Z323" s="73"/>
      <c r="AA323" s="73"/>
      <c r="AB323" s="78"/>
      <c r="AC323" s="78"/>
      <c r="AD323" s="78"/>
      <c r="AE323" s="78"/>
      <c r="AF323" s="78"/>
      <c r="AG323" s="78"/>
      <c r="AH323" s="78"/>
      <c r="AI323" s="78"/>
      <c r="AJ323" s="78"/>
      <c r="AK323" s="78"/>
      <c r="AL323" s="70"/>
      <c r="AM323" s="72"/>
      <c r="AN323" s="72"/>
      <c r="AO323" s="75"/>
      <c r="AP323" s="78"/>
      <c r="AQ323" s="78"/>
      <c r="AR323" s="78"/>
      <c r="AS323" s="78"/>
      <c r="AT323" s="79"/>
      <c r="AU323" s="79"/>
      <c r="AV323" s="75"/>
      <c r="AW323" s="75"/>
      <c r="AX323" s="78"/>
      <c r="AY323" s="78"/>
      <c r="AZ323" s="78"/>
      <c r="BA323" s="78"/>
      <c r="BB323" s="79"/>
      <c r="BC323" s="79"/>
      <c r="BD323" s="75"/>
      <c r="BE323" s="75"/>
      <c r="BF323" s="78"/>
      <c r="BG323" s="78"/>
      <c r="BH323" s="78"/>
      <c r="BI323" s="78"/>
      <c r="BJ323" s="79"/>
      <c r="BK323" s="79"/>
      <c r="BL323" s="75"/>
      <c r="BM323" s="74"/>
      <c r="BN323" s="75"/>
      <c r="BO323" s="74"/>
      <c r="BP323" s="75"/>
      <c r="BQ323" s="61" t="e">
        <f>VLOOKUP(V323&amp;W323&amp;X323,'R5参照用'!$AJ$3:$AK$101,2,0)</f>
        <v>#N/A</v>
      </c>
      <c r="BR323" s="2" t="str">
        <f t="shared" si="4"/>
        <v/>
      </c>
      <c r="BS323" s="2">
        <v>319</v>
      </c>
      <c r="BT323" s="2" t="str">
        <f>IF($G323&lt;&gt;"R3","",COUNTIF(G$5:G323,BT$4))</f>
        <v/>
      </c>
      <c r="BU323" s="2" t="str">
        <f>IF($G323&lt;&gt;"R2","",COUNTIF(G$5:G323,BU$4))</f>
        <v/>
      </c>
    </row>
    <row r="324" spans="1:73" ht="21.75" customHeight="1" x14ac:dyDescent="0.3">
      <c r="A324" s="196" t="str">
        <f>表紙!$H$11</f>
        <v>28365</v>
      </c>
      <c r="B324" s="70"/>
      <c r="C324" s="70"/>
      <c r="D324" s="71"/>
      <c r="E324" s="70"/>
      <c r="F324" s="196" t="str">
        <f>IFERROR(VLOOKUP($A324&amp;"-"&amp;$BS324,'R5参照用'!$AU$3:$BB$4178,5,0),"")</f>
        <v/>
      </c>
      <c r="G324" s="196" t="str">
        <f>IFERROR(VLOOKUP($A324&amp;"-"&amp;$BS324,'R5参照用'!$AU$3:$BB$4178,3,0),"")</f>
        <v/>
      </c>
      <c r="H324" s="197" t="str">
        <f>IFERROR(VLOOKUP($A324&amp;"-"&amp;$BS324,'R5参照用'!$AU$3:$BB$4178,8,0),"")</f>
        <v/>
      </c>
      <c r="I324" s="198" t="s">
        <v>808</v>
      </c>
      <c r="J324" s="72"/>
      <c r="K324" s="198" t="s">
        <v>5</v>
      </c>
      <c r="L324" s="72"/>
      <c r="M324" s="198" t="s">
        <v>6</v>
      </c>
      <c r="N324" s="198" t="s">
        <v>808</v>
      </c>
      <c r="O324" s="72"/>
      <c r="P324" s="198" t="s">
        <v>5</v>
      </c>
      <c r="Q324" s="72"/>
      <c r="R324" s="198" t="s">
        <v>6</v>
      </c>
      <c r="S324" s="78"/>
      <c r="T324" s="78"/>
      <c r="U324" s="209"/>
      <c r="V324" s="72"/>
      <c r="W324" s="72"/>
      <c r="X324" s="72"/>
      <c r="Y324" s="73"/>
      <c r="Z324" s="73"/>
      <c r="AA324" s="73"/>
      <c r="AB324" s="78"/>
      <c r="AC324" s="78"/>
      <c r="AD324" s="78"/>
      <c r="AE324" s="78"/>
      <c r="AF324" s="78"/>
      <c r="AG324" s="78"/>
      <c r="AH324" s="78"/>
      <c r="AI324" s="78"/>
      <c r="AJ324" s="78"/>
      <c r="AK324" s="78"/>
      <c r="AL324" s="70"/>
      <c r="AM324" s="72"/>
      <c r="AN324" s="72"/>
      <c r="AO324" s="75"/>
      <c r="AP324" s="78"/>
      <c r="AQ324" s="78"/>
      <c r="AR324" s="78"/>
      <c r="AS324" s="78"/>
      <c r="AT324" s="79"/>
      <c r="AU324" s="79"/>
      <c r="AV324" s="75"/>
      <c r="AW324" s="75"/>
      <c r="AX324" s="78"/>
      <c r="AY324" s="78"/>
      <c r="AZ324" s="78"/>
      <c r="BA324" s="78"/>
      <c r="BB324" s="79"/>
      <c r="BC324" s="79"/>
      <c r="BD324" s="75"/>
      <c r="BE324" s="75"/>
      <c r="BF324" s="78"/>
      <c r="BG324" s="78"/>
      <c r="BH324" s="78"/>
      <c r="BI324" s="78"/>
      <c r="BJ324" s="79"/>
      <c r="BK324" s="79"/>
      <c r="BL324" s="75"/>
      <c r="BM324" s="74"/>
      <c r="BN324" s="75"/>
      <c r="BO324" s="74"/>
      <c r="BP324" s="75"/>
      <c r="BQ324" s="61" t="e">
        <f>VLOOKUP(V324&amp;W324&amp;X324,'R5参照用'!$AJ$3:$AK$101,2,0)</f>
        <v>#N/A</v>
      </c>
      <c r="BR324" s="2" t="str">
        <f t="shared" si="4"/>
        <v/>
      </c>
      <c r="BS324" s="2">
        <v>320</v>
      </c>
      <c r="BT324" s="2" t="str">
        <f>IF($G324&lt;&gt;"R3","",COUNTIF(G$5:G324,BT$4))</f>
        <v/>
      </c>
      <c r="BU324" s="2" t="str">
        <f>IF($G324&lt;&gt;"R2","",COUNTIF(G$5:G324,BU$4))</f>
        <v/>
      </c>
    </row>
    <row r="325" spans="1:73" ht="21.75" customHeight="1" x14ac:dyDescent="0.3">
      <c r="A325" s="196" t="str">
        <f>表紙!$H$11</f>
        <v>28365</v>
      </c>
      <c r="B325" s="70"/>
      <c r="C325" s="70"/>
      <c r="D325" s="71"/>
      <c r="E325" s="70"/>
      <c r="F325" s="196" t="str">
        <f>IFERROR(VLOOKUP($A325&amp;"-"&amp;$BS325,'R5参照用'!$AU$3:$BB$4178,5,0),"")</f>
        <v/>
      </c>
      <c r="G325" s="196" t="str">
        <f>IFERROR(VLOOKUP($A325&amp;"-"&amp;$BS325,'R5参照用'!$AU$3:$BB$4178,3,0),"")</f>
        <v/>
      </c>
      <c r="H325" s="197" t="str">
        <f>IFERROR(VLOOKUP($A325&amp;"-"&amp;$BS325,'R5参照用'!$AU$3:$BB$4178,8,0),"")</f>
        <v/>
      </c>
      <c r="I325" s="198" t="s">
        <v>808</v>
      </c>
      <c r="J325" s="72"/>
      <c r="K325" s="198" t="s">
        <v>5</v>
      </c>
      <c r="L325" s="72"/>
      <c r="M325" s="198" t="s">
        <v>6</v>
      </c>
      <c r="N325" s="198" t="s">
        <v>808</v>
      </c>
      <c r="O325" s="72"/>
      <c r="P325" s="198" t="s">
        <v>5</v>
      </c>
      <c r="Q325" s="72"/>
      <c r="R325" s="198" t="s">
        <v>6</v>
      </c>
      <c r="S325" s="78"/>
      <c r="T325" s="78"/>
      <c r="U325" s="209"/>
      <c r="V325" s="72"/>
      <c r="W325" s="72"/>
      <c r="X325" s="72"/>
      <c r="Y325" s="73"/>
      <c r="Z325" s="73"/>
      <c r="AA325" s="73"/>
      <c r="AB325" s="78"/>
      <c r="AC325" s="78"/>
      <c r="AD325" s="78"/>
      <c r="AE325" s="78"/>
      <c r="AF325" s="78"/>
      <c r="AG325" s="78"/>
      <c r="AH325" s="78"/>
      <c r="AI325" s="78"/>
      <c r="AJ325" s="78"/>
      <c r="AK325" s="78"/>
      <c r="AL325" s="70"/>
      <c r="AM325" s="72"/>
      <c r="AN325" s="72"/>
      <c r="AO325" s="75"/>
      <c r="AP325" s="78"/>
      <c r="AQ325" s="78"/>
      <c r="AR325" s="78"/>
      <c r="AS325" s="78"/>
      <c r="AT325" s="79"/>
      <c r="AU325" s="79"/>
      <c r="AV325" s="75"/>
      <c r="AW325" s="75"/>
      <c r="AX325" s="78"/>
      <c r="AY325" s="78"/>
      <c r="AZ325" s="78"/>
      <c r="BA325" s="78"/>
      <c r="BB325" s="79"/>
      <c r="BC325" s="79"/>
      <c r="BD325" s="75"/>
      <c r="BE325" s="75"/>
      <c r="BF325" s="78"/>
      <c r="BG325" s="78"/>
      <c r="BH325" s="78"/>
      <c r="BI325" s="78"/>
      <c r="BJ325" s="79"/>
      <c r="BK325" s="79"/>
      <c r="BL325" s="75"/>
      <c r="BM325" s="74"/>
      <c r="BN325" s="75"/>
      <c r="BO325" s="74"/>
      <c r="BP325" s="75"/>
      <c r="BQ325" s="61" t="e">
        <f>VLOOKUP(V325&amp;W325&amp;X325,'R5参照用'!$AJ$3:$AK$101,2,0)</f>
        <v>#N/A</v>
      </c>
      <c r="BR325" s="2" t="str">
        <f t="shared" si="4"/>
        <v/>
      </c>
      <c r="BS325" s="2">
        <v>321</v>
      </c>
      <c r="BT325" s="2" t="str">
        <f>IF($G325&lt;&gt;"R3","",COUNTIF(G$5:G325,BT$4))</f>
        <v/>
      </c>
      <c r="BU325" s="2" t="str">
        <f>IF($G325&lt;&gt;"R2","",COUNTIF(G$5:G325,BU$4))</f>
        <v/>
      </c>
    </row>
    <row r="326" spans="1:73" ht="21.75" customHeight="1" x14ac:dyDescent="0.3">
      <c r="A326" s="196" t="str">
        <f>表紙!$H$11</f>
        <v>28365</v>
      </c>
      <c r="B326" s="70"/>
      <c r="C326" s="70"/>
      <c r="D326" s="71"/>
      <c r="E326" s="70"/>
      <c r="F326" s="196" t="str">
        <f>IFERROR(VLOOKUP($A326&amp;"-"&amp;$BS326,'R5参照用'!$AU$3:$BB$4178,5,0),"")</f>
        <v/>
      </c>
      <c r="G326" s="196" t="str">
        <f>IFERROR(VLOOKUP($A326&amp;"-"&amp;$BS326,'R5参照用'!$AU$3:$BB$4178,3,0),"")</f>
        <v/>
      </c>
      <c r="H326" s="197" t="str">
        <f>IFERROR(VLOOKUP($A326&amp;"-"&amp;$BS326,'R5参照用'!$AU$3:$BB$4178,8,0),"")</f>
        <v/>
      </c>
      <c r="I326" s="198" t="s">
        <v>808</v>
      </c>
      <c r="J326" s="72"/>
      <c r="K326" s="198" t="s">
        <v>5</v>
      </c>
      <c r="L326" s="72"/>
      <c r="M326" s="198" t="s">
        <v>6</v>
      </c>
      <c r="N326" s="198" t="s">
        <v>808</v>
      </c>
      <c r="O326" s="72"/>
      <c r="P326" s="198" t="s">
        <v>5</v>
      </c>
      <c r="Q326" s="72"/>
      <c r="R326" s="198" t="s">
        <v>6</v>
      </c>
      <c r="S326" s="78"/>
      <c r="T326" s="78"/>
      <c r="U326" s="209"/>
      <c r="V326" s="72"/>
      <c r="W326" s="72"/>
      <c r="X326" s="72"/>
      <c r="Y326" s="73"/>
      <c r="Z326" s="73"/>
      <c r="AA326" s="73"/>
      <c r="AB326" s="78"/>
      <c r="AC326" s="78"/>
      <c r="AD326" s="78"/>
      <c r="AE326" s="78"/>
      <c r="AF326" s="78"/>
      <c r="AG326" s="78"/>
      <c r="AH326" s="78"/>
      <c r="AI326" s="78"/>
      <c r="AJ326" s="78"/>
      <c r="AK326" s="78"/>
      <c r="AL326" s="70"/>
      <c r="AM326" s="72"/>
      <c r="AN326" s="72"/>
      <c r="AO326" s="75"/>
      <c r="AP326" s="78"/>
      <c r="AQ326" s="78"/>
      <c r="AR326" s="78"/>
      <c r="AS326" s="78"/>
      <c r="AT326" s="79"/>
      <c r="AU326" s="79"/>
      <c r="AV326" s="75"/>
      <c r="AW326" s="75"/>
      <c r="AX326" s="78"/>
      <c r="AY326" s="78"/>
      <c r="AZ326" s="78"/>
      <c r="BA326" s="78"/>
      <c r="BB326" s="79"/>
      <c r="BC326" s="79"/>
      <c r="BD326" s="75"/>
      <c r="BE326" s="75"/>
      <c r="BF326" s="78"/>
      <c r="BG326" s="78"/>
      <c r="BH326" s="78"/>
      <c r="BI326" s="78"/>
      <c r="BJ326" s="79"/>
      <c r="BK326" s="79"/>
      <c r="BL326" s="75"/>
      <c r="BM326" s="74"/>
      <c r="BN326" s="75"/>
      <c r="BO326" s="74"/>
      <c r="BP326" s="75"/>
      <c r="BQ326" s="61" t="e">
        <f>VLOOKUP(V326&amp;W326&amp;X326,'R5参照用'!$AJ$3:$AK$101,2,0)</f>
        <v>#N/A</v>
      </c>
      <c r="BR326" s="2" t="str">
        <f t="shared" ref="BR326:BR389" si="5">LEFT(V326,1)</f>
        <v/>
      </c>
      <c r="BS326" s="2">
        <v>322</v>
      </c>
      <c r="BT326" s="2" t="str">
        <f>IF($G326&lt;&gt;"R3","",COUNTIF(G$5:G326,BT$4))</f>
        <v/>
      </c>
      <c r="BU326" s="2" t="str">
        <f>IF($G326&lt;&gt;"R2","",COUNTIF(G$5:G326,BU$4))</f>
        <v/>
      </c>
    </row>
    <row r="327" spans="1:73" ht="21.75" customHeight="1" x14ac:dyDescent="0.3">
      <c r="A327" s="196" t="str">
        <f>表紙!$H$11</f>
        <v>28365</v>
      </c>
      <c r="B327" s="70"/>
      <c r="C327" s="70"/>
      <c r="D327" s="71"/>
      <c r="E327" s="70"/>
      <c r="F327" s="196" t="str">
        <f>IFERROR(VLOOKUP($A327&amp;"-"&amp;$BS327,'R5参照用'!$AU$3:$BB$4178,5,0),"")</f>
        <v/>
      </c>
      <c r="G327" s="196" t="str">
        <f>IFERROR(VLOOKUP($A327&amp;"-"&amp;$BS327,'R5参照用'!$AU$3:$BB$4178,3,0),"")</f>
        <v/>
      </c>
      <c r="H327" s="197" t="str">
        <f>IFERROR(VLOOKUP($A327&amp;"-"&amp;$BS327,'R5参照用'!$AU$3:$BB$4178,8,0),"")</f>
        <v/>
      </c>
      <c r="I327" s="198" t="s">
        <v>808</v>
      </c>
      <c r="J327" s="72"/>
      <c r="K327" s="198" t="s">
        <v>5</v>
      </c>
      <c r="L327" s="72"/>
      <c r="M327" s="198" t="s">
        <v>6</v>
      </c>
      <c r="N327" s="198" t="s">
        <v>808</v>
      </c>
      <c r="O327" s="72"/>
      <c r="P327" s="198" t="s">
        <v>5</v>
      </c>
      <c r="Q327" s="72"/>
      <c r="R327" s="198" t="s">
        <v>6</v>
      </c>
      <c r="S327" s="78"/>
      <c r="T327" s="78"/>
      <c r="U327" s="209"/>
      <c r="V327" s="72"/>
      <c r="W327" s="72"/>
      <c r="X327" s="72"/>
      <c r="Y327" s="73"/>
      <c r="Z327" s="73"/>
      <c r="AA327" s="73"/>
      <c r="AB327" s="78"/>
      <c r="AC327" s="78"/>
      <c r="AD327" s="78"/>
      <c r="AE327" s="78"/>
      <c r="AF327" s="78"/>
      <c r="AG327" s="78"/>
      <c r="AH327" s="78"/>
      <c r="AI327" s="78"/>
      <c r="AJ327" s="78"/>
      <c r="AK327" s="78"/>
      <c r="AL327" s="70"/>
      <c r="AM327" s="72"/>
      <c r="AN327" s="72"/>
      <c r="AO327" s="75"/>
      <c r="AP327" s="78"/>
      <c r="AQ327" s="78"/>
      <c r="AR327" s="78"/>
      <c r="AS327" s="78"/>
      <c r="AT327" s="79"/>
      <c r="AU327" s="79"/>
      <c r="AV327" s="75"/>
      <c r="AW327" s="75"/>
      <c r="AX327" s="78"/>
      <c r="AY327" s="78"/>
      <c r="AZ327" s="78"/>
      <c r="BA327" s="78"/>
      <c r="BB327" s="79"/>
      <c r="BC327" s="79"/>
      <c r="BD327" s="75"/>
      <c r="BE327" s="75"/>
      <c r="BF327" s="78"/>
      <c r="BG327" s="78"/>
      <c r="BH327" s="78"/>
      <c r="BI327" s="78"/>
      <c r="BJ327" s="79"/>
      <c r="BK327" s="79"/>
      <c r="BL327" s="75"/>
      <c r="BM327" s="74"/>
      <c r="BN327" s="75"/>
      <c r="BO327" s="74"/>
      <c r="BP327" s="75"/>
      <c r="BQ327" s="61" t="e">
        <f>VLOOKUP(V327&amp;W327&amp;X327,'R5参照用'!$AJ$3:$AK$101,2,0)</f>
        <v>#N/A</v>
      </c>
      <c r="BR327" s="2" t="str">
        <f t="shared" si="5"/>
        <v/>
      </c>
      <c r="BS327" s="2">
        <v>323</v>
      </c>
      <c r="BT327" s="2" t="str">
        <f>IF($G327&lt;&gt;"R3","",COUNTIF(G$5:G327,BT$4))</f>
        <v/>
      </c>
      <c r="BU327" s="2" t="str">
        <f>IF($G327&lt;&gt;"R2","",COUNTIF(G$5:G327,BU$4))</f>
        <v/>
      </c>
    </row>
    <row r="328" spans="1:73" ht="21.75" customHeight="1" x14ac:dyDescent="0.3">
      <c r="A328" s="196" t="str">
        <f>表紙!$H$11</f>
        <v>28365</v>
      </c>
      <c r="B328" s="70"/>
      <c r="C328" s="70"/>
      <c r="D328" s="71"/>
      <c r="E328" s="70"/>
      <c r="F328" s="196" t="str">
        <f>IFERROR(VLOOKUP($A328&amp;"-"&amp;$BS328,'R5参照用'!$AU$3:$BB$4178,5,0),"")</f>
        <v/>
      </c>
      <c r="G328" s="196" t="str">
        <f>IFERROR(VLOOKUP($A328&amp;"-"&amp;$BS328,'R5参照用'!$AU$3:$BB$4178,3,0),"")</f>
        <v/>
      </c>
      <c r="H328" s="197" t="str">
        <f>IFERROR(VLOOKUP($A328&amp;"-"&amp;$BS328,'R5参照用'!$AU$3:$BB$4178,8,0),"")</f>
        <v/>
      </c>
      <c r="I328" s="198" t="s">
        <v>808</v>
      </c>
      <c r="J328" s="72"/>
      <c r="K328" s="198" t="s">
        <v>5</v>
      </c>
      <c r="L328" s="72"/>
      <c r="M328" s="198" t="s">
        <v>6</v>
      </c>
      <c r="N328" s="198" t="s">
        <v>808</v>
      </c>
      <c r="O328" s="72"/>
      <c r="P328" s="198" t="s">
        <v>5</v>
      </c>
      <c r="Q328" s="72"/>
      <c r="R328" s="198" t="s">
        <v>6</v>
      </c>
      <c r="S328" s="78"/>
      <c r="T328" s="78"/>
      <c r="U328" s="209"/>
      <c r="V328" s="72"/>
      <c r="W328" s="72"/>
      <c r="X328" s="72"/>
      <c r="Y328" s="73"/>
      <c r="Z328" s="73"/>
      <c r="AA328" s="73"/>
      <c r="AB328" s="78"/>
      <c r="AC328" s="78"/>
      <c r="AD328" s="78"/>
      <c r="AE328" s="78"/>
      <c r="AF328" s="78"/>
      <c r="AG328" s="78"/>
      <c r="AH328" s="78"/>
      <c r="AI328" s="78"/>
      <c r="AJ328" s="78"/>
      <c r="AK328" s="78"/>
      <c r="AL328" s="70"/>
      <c r="AM328" s="72"/>
      <c r="AN328" s="72"/>
      <c r="AO328" s="75"/>
      <c r="AP328" s="78"/>
      <c r="AQ328" s="78"/>
      <c r="AR328" s="78"/>
      <c r="AS328" s="78"/>
      <c r="AT328" s="79"/>
      <c r="AU328" s="79"/>
      <c r="AV328" s="75"/>
      <c r="AW328" s="75"/>
      <c r="AX328" s="78"/>
      <c r="AY328" s="78"/>
      <c r="AZ328" s="78"/>
      <c r="BA328" s="78"/>
      <c r="BB328" s="79"/>
      <c r="BC328" s="79"/>
      <c r="BD328" s="75"/>
      <c r="BE328" s="75"/>
      <c r="BF328" s="78"/>
      <c r="BG328" s="78"/>
      <c r="BH328" s="78"/>
      <c r="BI328" s="78"/>
      <c r="BJ328" s="79"/>
      <c r="BK328" s="79"/>
      <c r="BL328" s="75"/>
      <c r="BM328" s="74"/>
      <c r="BN328" s="75"/>
      <c r="BO328" s="74"/>
      <c r="BP328" s="75"/>
      <c r="BQ328" s="61" t="e">
        <f>VLOOKUP(V328&amp;W328&amp;X328,'R5参照用'!$AJ$3:$AK$101,2,0)</f>
        <v>#N/A</v>
      </c>
      <c r="BR328" s="2" t="str">
        <f t="shared" si="5"/>
        <v/>
      </c>
      <c r="BS328" s="2">
        <v>324</v>
      </c>
      <c r="BT328" s="2" t="str">
        <f>IF($G328&lt;&gt;"R3","",COUNTIF(G$5:G328,BT$4))</f>
        <v/>
      </c>
      <c r="BU328" s="2" t="str">
        <f>IF($G328&lt;&gt;"R2","",COUNTIF(G$5:G328,BU$4))</f>
        <v/>
      </c>
    </row>
    <row r="329" spans="1:73" ht="21.75" customHeight="1" x14ac:dyDescent="0.3">
      <c r="A329" s="196" t="str">
        <f>表紙!$H$11</f>
        <v>28365</v>
      </c>
      <c r="B329" s="70"/>
      <c r="C329" s="70"/>
      <c r="D329" s="71"/>
      <c r="E329" s="70"/>
      <c r="F329" s="196" t="str">
        <f>IFERROR(VLOOKUP($A329&amp;"-"&amp;$BS329,'R5参照用'!$AU$3:$BB$4178,5,0),"")</f>
        <v/>
      </c>
      <c r="G329" s="196" t="str">
        <f>IFERROR(VLOOKUP($A329&amp;"-"&amp;$BS329,'R5参照用'!$AU$3:$BB$4178,3,0),"")</f>
        <v/>
      </c>
      <c r="H329" s="197" t="str">
        <f>IFERROR(VLOOKUP($A329&amp;"-"&amp;$BS329,'R5参照用'!$AU$3:$BB$4178,8,0),"")</f>
        <v/>
      </c>
      <c r="I329" s="198" t="s">
        <v>808</v>
      </c>
      <c r="J329" s="72"/>
      <c r="K329" s="198" t="s">
        <v>5</v>
      </c>
      <c r="L329" s="72"/>
      <c r="M329" s="198" t="s">
        <v>6</v>
      </c>
      <c r="N329" s="198" t="s">
        <v>808</v>
      </c>
      <c r="O329" s="72"/>
      <c r="P329" s="198" t="s">
        <v>5</v>
      </c>
      <c r="Q329" s="72"/>
      <c r="R329" s="198" t="s">
        <v>6</v>
      </c>
      <c r="S329" s="78"/>
      <c r="T329" s="78"/>
      <c r="U329" s="209"/>
      <c r="V329" s="72"/>
      <c r="W329" s="72"/>
      <c r="X329" s="72"/>
      <c r="Y329" s="73"/>
      <c r="Z329" s="73"/>
      <c r="AA329" s="73"/>
      <c r="AB329" s="78"/>
      <c r="AC329" s="78"/>
      <c r="AD329" s="78"/>
      <c r="AE329" s="78"/>
      <c r="AF329" s="78"/>
      <c r="AG329" s="78"/>
      <c r="AH329" s="78"/>
      <c r="AI329" s="78"/>
      <c r="AJ329" s="78"/>
      <c r="AK329" s="78"/>
      <c r="AL329" s="70"/>
      <c r="AM329" s="72"/>
      <c r="AN329" s="72"/>
      <c r="AO329" s="75"/>
      <c r="AP329" s="78"/>
      <c r="AQ329" s="78"/>
      <c r="AR329" s="78"/>
      <c r="AS329" s="78"/>
      <c r="AT329" s="79"/>
      <c r="AU329" s="79"/>
      <c r="AV329" s="75"/>
      <c r="AW329" s="75"/>
      <c r="AX329" s="78"/>
      <c r="AY329" s="78"/>
      <c r="AZ329" s="78"/>
      <c r="BA329" s="78"/>
      <c r="BB329" s="79"/>
      <c r="BC329" s="79"/>
      <c r="BD329" s="75"/>
      <c r="BE329" s="75"/>
      <c r="BF329" s="78"/>
      <c r="BG329" s="78"/>
      <c r="BH329" s="78"/>
      <c r="BI329" s="78"/>
      <c r="BJ329" s="79"/>
      <c r="BK329" s="79"/>
      <c r="BL329" s="75"/>
      <c r="BM329" s="74"/>
      <c r="BN329" s="75"/>
      <c r="BO329" s="74"/>
      <c r="BP329" s="75"/>
      <c r="BQ329" s="61" t="e">
        <f>VLOOKUP(V329&amp;W329&amp;X329,'R5参照用'!$AJ$3:$AK$101,2,0)</f>
        <v>#N/A</v>
      </c>
      <c r="BR329" s="2" t="str">
        <f t="shared" si="5"/>
        <v/>
      </c>
      <c r="BS329" s="2">
        <v>325</v>
      </c>
      <c r="BT329" s="2" t="str">
        <f>IF($G329&lt;&gt;"R3","",COUNTIF(G$5:G329,BT$4))</f>
        <v/>
      </c>
      <c r="BU329" s="2" t="str">
        <f>IF($G329&lt;&gt;"R2","",COUNTIF(G$5:G329,BU$4))</f>
        <v/>
      </c>
    </row>
    <row r="330" spans="1:73" ht="21.75" customHeight="1" x14ac:dyDescent="0.3">
      <c r="A330" s="196" t="str">
        <f>表紙!$H$11</f>
        <v>28365</v>
      </c>
      <c r="B330" s="70"/>
      <c r="C330" s="70"/>
      <c r="D330" s="71"/>
      <c r="E330" s="70"/>
      <c r="F330" s="196" t="str">
        <f>IFERROR(VLOOKUP($A330&amp;"-"&amp;$BS330,'R5参照用'!$AU$3:$BB$4178,5,0),"")</f>
        <v/>
      </c>
      <c r="G330" s="196" t="str">
        <f>IFERROR(VLOOKUP($A330&amp;"-"&amp;$BS330,'R5参照用'!$AU$3:$BB$4178,3,0),"")</f>
        <v/>
      </c>
      <c r="H330" s="197" t="str">
        <f>IFERROR(VLOOKUP($A330&amp;"-"&amp;$BS330,'R5参照用'!$AU$3:$BB$4178,8,0),"")</f>
        <v/>
      </c>
      <c r="I330" s="198" t="s">
        <v>808</v>
      </c>
      <c r="J330" s="72"/>
      <c r="K330" s="198" t="s">
        <v>5</v>
      </c>
      <c r="L330" s="72"/>
      <c r="M330" s="198" t="s">
        <v>6</v>
      </c>
      <c r="N330" s="198" t="s">
        <v>808</v>
      </c>
      <c r="O330" s="72"/>
      <c r="P330" s="198" t="s">
        <v>5</v>
      </c>
      <c r="Q330" s="72"/>
      <c r="R330" s="198" t="s">
        <v>6</v>
      </c>
      <c r="S330" s="78"/>
      <c r="T330" s="78"/>
      <c r="U330" s="209"/>
      <c r="V330" s="72"/>
      <c r="W330" s="72"/>
      <c r="X330" s="72"/>
      <c r="Y330" s="73"/>
      <c r="Z330" s="73"/>
      <c r="AA330" s="73"/>
      <c r="AB330" s="78"/>
      <c r="AC330" s="78"/>
      <c r="AD330" s="78"/>
      <c r="AE330" s="78"/>
      <c r="AF330" s="78"/>
      <c r="AG330" s="78"/>
      <c r="AH330" s="78"/>
      <c r="AI330" s="78"/>
      <c r="AJ330" s="78"/>
      <c r="AK330" s="78"/>
      <c r="AL330" s="70"/>
      <c r="AM330" s="72"/>
      <c r="AN330" s="72"/>
      <c r="AO330" s="75"/>
      <c r="AP330" s="78"/>
      <c r="AQ330" s="78"/>
      <c r="AR330" s="78"/>
      <c r="AS330" s="78"/>
      <c r="AT330" s="79"/>
      <c r="AU330" s="79"/>
      <c r="AV330" s="75"/>
      <c r="AW330" s="75"/>
      <c r="AX330" s="78"/>
      <c r="AY330" s="78"/>
      <c r="AZ330" s="78"/>
      <c r="BA330" s="78"/>
      <c r="BB330" s="79"/>
      <c r="BC330" s="79"/>
      <c r="BD330" s="75"/>
      <c r="BE330" s="75"/>
      <c r="BF330" s="78"/>
      <c r="BG330" s="78"/>
      <c r="BH330" s="78"/>
      <c r="BI330" s="78"/>
      <c r="BJ330" s="79"/>
      <c r="BK330" s="79"/>
      <c r="BL330" s="75"/>
      <c r="BM330" s="74"/>
      <c r="BN330" s="75"/>
      <c r="BO330" s="74"/>
      <c r="BP330" s="75"/>
      <c r="BQ330" s="61" t="e">
        <f>VLOOKUP(V330&amp;W330&amp;X330,'R5参照用'!$AJ$3:$AK$101,2,0)</f>
        <v>#N/A</v>
      </c>
      <c r="BR330" s="2" t="str">
        <f t="shared" si="5"/>
        <v/>
      </c>
      <c r="BS330" s="2">
        <v>326</v>
      </c>
      <c r="BT330" s="2" t="str">
        <f>IF($G330&lt;&gt;"R3","",COUNTIF(G$5:G330,BT$4))</f>
        <v/>
      </c>
      <c r="BU330" s="2" t="str">
        <f>IF($G330&lt;&gt;"R2","",COUNTIF(G$5:G330,BU$4))</f>
        <v/>
      </c>
    </row>
    <row r="331" spans="1:73" ht="21.75" customHeight="1" x14ac:dyDescent="0.3">
      <c r="A331" s="196" t="str">
        <f>表紙!$H$11</f>
        <v>28365</v>
      </c>
      <c r="B331" s="70"/>
      <c r="C331" s="70"/>
      <c r="D331" s="71"/>
      <c r="E331" s="70"/>
      <c r="F331" s="196" t="str">
        <f>IFERROR(VLOOKUP($A331&amp;"-"&amp;$BS331,'R5参照用'!$AU$3:$BB$4178,5,0),"")</f>
        <v/>
      </c>
      <c r="G331" s="196" t="str">
        <f>IFERROR(VLOOKUP($A331&amp;"-"&amp;$BS331,'R5参照用'!$AU$3:$BB$4178,3,0),"")</f>
        <v/>
      </c>
      <c r="H331" s="197" t="str">
        <f>IFERROR(VLOOKUP($A331&amp;"-"&amp;$BS331,'R5参照用'!$AU$3:$BB$4178,8,0),"")</f>
        <v/>
      </c>
      <c r="I331" s="198" t="s">
        <v>808</v>
      </c>
      <c r="J331" s="72"/>
      <c r="K331" s="198" t="s">
        <v>5</v>
      </c>
      <c r="L331" s="72"/>
      <c r="M331" s="198" t="s">
        <v>6</v>
      </c>
      <c r="N331" s="198" t="s">
        <v>808</v>
      </c>
      <c r="O331" s="72"/>
      <c r="P331" s="198" t="s">
        <v>5</v>
      </c>
      <c r="Q331" s="72"/>
      <c r="R331" s="198" t="s">
        <v>6</v>
      </c>
      <c r="S331" s="78"/>
      <c r="T331" s="78"/>
      <c r="U331" s="209"/>
      <c r="V331" s="72"/>
      <c r="W331" s="72"/>
      <c r="X331" s="72"/>
      <c r="Y331" s="73"/>
      <c r="Z331" s="73"/>
      <c r="AA331" s="73"/>
      <c r="AB331" s="78"/>
      <c r="AC331" s="78"/>
      <c r="AD331" s="78"/>
      <c r="AE331" s="78"/>
      <c r="AF331" s="78"/>
      <c r="AG331" s="78"/>
      <c r="AH331" s="78"/>
      <c r="AI331" s="78"/>
      <c r="AJ331" s="78"/>
      <c r="AK331" s="78"/>
      <c r="AL331" s="70"/>
      <c r="AM331" s="72"/>
      <c r="AN331" s="72"/>
      <c r="AO331" s="75"/>
      <c r="AP331" s="78"/>
      <c r="AQ331" s="78"/>
      <c r="AR331" s="78"/>
      <c r="AS331" s="78"/>
      <c r="AT331" s="79"/>
      <c r="AU331" s="79"/>
      <c r="AV331" s="75"/>
      <c r="AW331" s="75"/>
      <c r="AX331" s="78"/>
      <c r="AY331" s="78"/>
      <c r="AZ331" s="78"/>
      <c r="BA331" s="78"/>
      <c r="BB331" s="79"/>
      <c r="BC331" s="79"/>
      <c r="BD331" s="75"/>
      <c r="BE331" s="75"/>
      <c r="BF331" s="78"/>
      <c r="BG331" s="78"/>
      <c r="BH331" s="78"/>
      <c r="BI331" s="78"/>
      <c r="BJ331" s="79"/>
      <c r="BK331" s="79"/>
      <c r="BL331" s="75"/>
      <c r="BM331" s="74"/>
      <c r="BN331" s="75"/>
      <c r="BO331" s="74"/>
      <c r="BP331" s="75"/>
      <c r="BQ331" s="61" t="e">
        <f>VLOOKUP(V331&amp;W331&amp;X331,'R5参照用'!$AJ$3:$AK$101,2,0)</f>
        <v>#N/A</v>
      </c>
      <c r="BR331" s="2" t="str">
        <f t="shared" si="5"/>
        <v/>
      </c>
      <c r="BS331" s="2">
        <v>327</v>
      </c>
      <c r="BT331" s="2" t="str">
        <f>IF($G331&lt;&gt;"R3","",COUNTIF(G$5:G331,BT$4))</f>
        <v/>
      </c>
      <c r="BU331" s="2" t="str">
        <f>IF($G331&lt;&gt;"R2","",COUNTIF(G$5:G331,BU$4))</f>
        <v/>
      </c>
    </row>
    <row r="332" spans="1:73" ht="21.75" customHeight="1" x14ac:dyDescent="0.3">
      <c r="A332" s="196" t="str">
        <f>表紙!$H$11</f>
        <v>28365</v>
      </c>
      <c r="B332" s="70"/>
      <c r="C332" s="70"/>
      <c r="D332" s="71"/>
      <c r="E332" s="70"/>
      <c r="F332" s="196" t="str">
        <f>IFERROR(VLOOKUP($A332&amp;"-"&amp;$BS332,'R5参照用'!$AU$3:$BB$4178,5,0),"")</f>
        <v/>
      </c>
      <c r="G332" s="196" t="str">
        <f>IFERROR(VLOOKUP($A332&amp;"-"&amp;$BS332,'R5参照用'!$AU$3:$BB$4178,3,0),"")</f>
        <v/>
      </c>
      <c r="H332" s="197" t="str">
        <f>IFERROR(VLOOKUP($A332&amp;"-"&amp;$BS332,'R5参照用'!$AU$3:$BB$4178,8,0),"")</f>
        <v/>
      </c>
      <c r="I332" s="198" t="s">
        <v>808</v>
      </c>
      <c r="J332" s="72"/>
      <c r="K332" s="198" t="s">
        <v>5</v>
      </c>
      <c r="L332" s="72"/>
      <c r="M332" s="198" t="s">
        <v>6</v>
      </c>
      <c r="N332" s="198" t="s">
        <v>808</v>
      </c>
      <c r="O332" s="72"/>
      <c r="P332" s="198" t="s">
        <v>5</v>
      </c>
      <c r="Q332" s="72"/>
      <c r="R332" s="198" t="s">
        <v>6</v>
      </c>
      <c r="S332" s="78"/>
      <c r="T332" s="78"/>
      <c r="U332" s="209"/>
      <c r="V332" s="72"/>
      <c r="W332" s="72"/>
      <c r="X332" s="72"/>
      <c r="Y332" s="73"/>
      <c r="Z332" s="73"/>
      <c r="AA332" s="73"/>
      <c r="AB332" s="78"/>
      <c r="AC332" s="78"/>
      <c r="AD332" s="78"/>
      <c r="AE332" s="78"/>
      <c r="AF332" s="78"/>
      <c r="AG332" s="78"/>
      <c r="AH332" s="78"/>
      <c r="AI332" s="78"/>
      <c r="AJ332" s="78"/>
      <c r="AK332" s="78"/>
      <c r="AL332" s="70"/>
      <c r="AM332" s="72"/>
      <c r="AN332" s="72"/>
      <c r="AO332" s="75"/>
      <c r="AP332" s="78"/>
      <c r="AQ332" s="78"/>
      <c r="AR332" s="78"/>
      <c r="AS332" s="78"/>
      <c r="AT332" s="79"/>
      <c r="AU332" s="79"/>
      <c r="AV332" s="75"/>
      <c r="AW332" s="75"/>
      <c r="AX332" s="78"/>
      <c r="AY332" s="78"/>
      <c r="AZ332" s="78"/>
      <c r="BA332" s="78"/>
      <c r="BB332" s="79"/>
      <c r="BC332" s="79"/>
      <c r="BD332" s="75"/>
      <c r="BE332" s="75"/>
      <c r="BF332" s="78"/>
      <c r="BG332" s="78"/>
      <c r="BH332" s="78"/>
      <c r="BI332" s="78"/>
      <c r="BJ332" s="79"/>
      <c r="BK332" s="79"/>
      <c r="BL332" s="75"/>
      <c r="BM332" s="74"/>
      <c r="BN332" s="75"/>
      <c r="BO332" s="74"/>
      <c r="BP332" s="75"/>
      <c r="BQ332" s="61" t="e">
        <f>VLOOKUP(V332&amp;W332&amp;X332,'R5参照用'!$AJ$3:$AK$101,2,0)</f>
        <v>#N/A</v>
      </c>
      <c r="BR332" s="2" t="str">
        <f t="shared" si="5"/>
        <v/>
      </c>
      <c r="BS332" s="2">
        <v>328</v>
      </c>
      <c r="BT332" s="2" t="str">
        <f>IF($G332&lt;&gt;"R3","",COUNTIF(G$5:G332,BT$4))</f>
        <v/>
      </c>
      <c r="BU332" s="2" t="str">
        <f>IF($G332&lt;&gt;"R2","",COUNTIF(G$5:G332,BU$4))</f>
        <v/>
      </c>
    </row>
    <row r="333" spans="1:73" ht="21.75" customHeight="1" x14ac:dyDescent="0.3">
      <c r="A333" s="196" t="str">
        <f>表紙!$H$11</f>
        <v>28365</v>
      </c>
      <c r="B333" s="70"/>
      <c r="C333" s="70"/>
      <c r="D333" s="71"/>
      <c r="E333" s="70"/>
      <c r="F333" s="196" t="str">
        <f>IFERROR(VLOOKUP($A333&amp;"-"&amp;$BS333,'R5参照用'!$AU$3:$BB$4178,5,0),"")</f>
        <v/>
      </c>
      <c r="G333" s="196" t="str">
        <f>IFERROR(VLOOKUP($A333&amp;"-"&amp;$BS333,'R5参照用'!$AU$3:$BB$4178,3,0),"")</f>
        <v/>
      </c>
      <c r="H333" s="197" t="str">
        <f>IFERROR(VLOOKUP($A333&amp;"-"&amp;$BS333,'R5参照用'!$AU$3:$BB$4178,8,0),"")</f>
        <v/>
      </c>
      <c r="I333" s="198" t="s">
        <v>808</v>
      </c>
      <c r="J333" s="72"/>
      <c r="K333" s="198" t="s">
        <v>5</v>
      </c>
      <c r="L333" s="72"/>
      <c r="M333" s="198" t="s">
        <v>6</v>
      </c>
      <c r="N333" s="198" t="s">
        <v>808</v>
      </c>
      <c r="O333" s="72"/>
      <c r="P333" s="198" t="s">
        <v>5</v>
      </c>
      <c r="Q333" s="72"/>
      <c r="R333" s="198" t="s">
        <v>6</v>
      </c>
      <c r="S333" s="78"/>
      <c r="T333" s="78"/>
      <c r="U333" s="209"/>
      <c r="V333" s="72"/>
      <c r="W333" s="72"/>
      <c r="X333" s="72"/>
      <c r="Y333" s="73"/>
      <c r="Z333" s="73"/>
      <c r="AA333" s="73"/>
      <c r="AB333" s="78"/>
      <c r="AC333" s="78"/>
      <c r="AD333" s="78"/>
      <c r="AE333" s="78"/>
      <c r="AF333" s="78"/>
      <c r="AG333" s="78"/>
      <c r="AH333" s="78"/>
      <c r="AI333" s="78"/>
      <c r="AJ333" s="78"/>
      <c r="AK333" s="78"/>
      <c r="AL333" s="70"/>
      <c r="AM333" s="72"/>
      <c r="AN333" s="72"/>
      <c r="AO333" s="75"/>
      <c r="AP333" s="78"/>
      <c r="AQ333" s="78"/>
      <c r="AR333" s="78"/>
      <c r="AS333" s="78"/>
      <c r="AT333" s="79"/>
      <c r="AU333" s="79"/>
      <c r="AV333" s="75"/>
      <c r="AW333" s="75"/>
      <c r="AX333" s="78"/>
      <c r="AY333" s="78"/>
      <c r="AZ333" s="78"/>
      <c r="BA333" s="78"/>
      <c r="BB333" s="79"/>
      <c r="BC333" s="79"/>
      <c r="BD333" s="75"/>
      <c r="BE333" s="75"/>
      <c r="BF333" s="78"/>
      <c r="BG333" s="78"/>
      <c r="BH333" s="78"/>
      <c r="BI333" s="78"/>
      <c r="BJ333" s="79"/>
      <c r="BK333" s="79"/>
      <c r="BL333" s="75"/>
      <c r="BM333" s="74"/>
      <c r="BN333" s="75"/>
      <c r="BO333" s="74"/>
      <c r="BP333" s="75"/>
      <c r="BQ333" s="61" t="e">
        <f>VLOOKUP(V333&amp;W333&amp;X333,'R5参照用'!$AJ$3:$AK$101,2,0)</f>
        <v>#N/A</v>
      </c>
      <c r="BR333" s="2" t="str">
        <f t="shared" si="5"/>
        <v/>
      </c>
      <c r="BS333" s="2">
        <v>329</v>
      </c>
      <c r="BT333" s="2" t="str">
        <f>IF($G333&lt;&gt;"R3","",COUNTIF(G$5:G333,BT$4))</f>
        <v/>
      </c>
      <c r="BU333" s="2" t="str">
        <f>IF($G333&lt;&gt;"R2","",COUNTIF(G$5:G333,BU$4))</f>
        <v/>
      </c>
    </row>
    <row r="334" spans="1:73" ht="21.75" customHeight="1" x14ac:dyDescent="0.3">
      <c r="A334" s="196" t="str">
        <f>表紙!$H$11</f>
        <v>28365</v>
      </c>
      <c r="B334" s="70"/>
      <c r="C334" s="70"/>
      <c r="D334" s="71"/>
      <c r="E334" s="70"/>
      <c r="F334" s="196" t="str">
        <f>IFERROR(VLOOKUP($A334&amp;"-"&amp;$BS334,'R5参照用'!$AU$3:$BB$4178,5,0),"")</f>
        <v/>
      </c>
      <c r="G334" s="196" t="str">
        <f>IFERROR(VLOOKUP($A334&amp;"-"&amp;$BS334,'R5参照用'!$AU$3:$BB$4178,3,0),"")</f>
        <v/>
      </c>
      <c r="H334" s="197" t="str">
        <f>IFERROR(VLOOKUP($A334&amp;"-"&amp;$BS334,'R5参照用'!$AU$3:$BB$4178,8,0),"")</f>
        <v/>
      </c>
      <c r="I334" s="198" t="s">
        <v>808</v>
      </c>
      <c r="J334" s="72"/>
      <c r="K334" s="198" t="s">
        <v>5</v>
      </c>
      <c r="L334" s="72"/>
      <c r="M334" s="198" t="s">
        <v>6</v>
      </c>
      <c r="N334" s="198" t="s">
        <v>808</v>
      </c>
      <c r="O334" s="72"/>
      <c r="P334" s="198" t="s">
        <v>5</v>
      </c>
      <c r="Q334" s="72"/>
      <c r="R334" s="198" t="s">
        <v>6</v>
      </c>
      <c r="S334" s="78"/>
      <c r="T334" s="78"/>
      <c r="U334" s="209"/>
      <c r="V334" s="72"/>
      <c r="W334" s="72"/>
      <c r="X334" s="72"/>
      <c r="Y334" s="73"/>
      <c r="Z334" s="73"/>
      <c r="AA334" s="73"/>
      <c r="AB334" s="78"/>
      <c r="AC334" s="78"/>
      <c r="AD334" s="78"/>
      <c r="AE334" s="78"/>
      <c r="AF334" s="78"/>
      <c r="AG334" s="78"/>
      <c r="AH334" s="78"/>
      <c r="AI334" s="78"/>
      <c r="AJ334" s="78"/>
      <c r="AK334" s="78"/>
      <c r="AL334" s="70"/>
      <c r="AM334" s="72"/>
      <c r="AN334" s="72"/>
      <c r="AO334" s="75"/>
      <c r="AP334" s="78"/>
      <c r="AQ334" s="78"/>
      <c r="AR334" s="78"/>
      <c r="AS334" s="78"/>
      <c r="AT334" s="79"/>
      <c r="AU334" s="79"/>
      <c r="AV334" s="75"/>
      <c r="AW334" s="75"/>
      <c r="AX334" s="78"/>
      <c r="AY334" s="78"/>
      <c r="AZ334" s="78"/>
      <c r="BA334" s="78"/>
      <c r="BB334" s="79"/>
      <c r="BC334" s="79"/>
      <c r="BD334" s="75"/>
      <c r="BE334" s="75"/>
      <c r="BF334" s="78"/>
      <c r="BG334" s="78"/>
      <c r="BH334" s="78"/>
      <c r="BI334" s="78"/>
      <c r="BJ334" s="79"/>
      <c r="BK334" s="79"/>
      <c r="BL334" s="75"/>
      <c r="BM334" s="74"/>
      <c r="BN334" s="75"/>
      <c r="BO334" s="74"/>
      <c r="BP334" s="75"/>
      <c r="BQ334" s="61" t="e">
        <f>VLOOKUP(V334&amp;W334&amp;X334,'R5参照用'!$AJ$3:$AK$101,2,0)</f>
        <v>#N/A</v>
      </c>
      <c r="BR334" s="2" t="str">
        <f t="shared" si="5"/>
        <v/>
      </c>
      <c r="BS334" s="2">
        <v>330</v>
      </c>
      <c r="BT334" s="2" t="str">
        <f>IF($G334&lt;&gt;"R3","",COUNTIF(G$5:G334,BT$4))</f>
        <v/>
      </c>
      <c r="BU334" s="2" t="str">
        <f>IF($G334&lt;&gt;"R2","",COUNTIF(G$5:G334,BU$4))</f>
        <v/>
      </c>
    </row>
    <row r="335" spans="1:73" ht="21.75" customHeight="1" x14ac:dyDescent="0.3">
      <c r="A335" s="196" t="str">
        <f>表紙!$H$11</f>
        <v>28365</v>
      </c>
      <c r="B335" s="70"/>
      <c r="C335" s="70"/>
      <c r="D335" s="71"/>
      <c r="E335" s="70"/>
      <c r="F335" s="196" t="str">
        <f>IFERROR(VLOOKUP($A335&amp;"-"&amp;$BS335,'R5参照用'!$AU$3:$BB$4178,5,0),"")</f>
        <v/>
      </c>
      <c r="G335" s="196" t="str">
        <f>IFERROR(VLOOKUP($A335&amp;"-"&amp;$BS335,'R5参照用'!$AU$3:$BB$4178,3,0),"")</f>
        <v/>
      </c>
      <c r="H335" s="197" t="str">
        <f>IFERROR(VLOOKUP($A335&amp;"-"&amp;$BS335,'R5参照用'!$AU$3:$BB$4178,8,0),"")</f>
        <v/>
      </c>
      <c r="I335" s="198" t="s">
        <v>808</v>
      </c>
      <c r="J335" s="72"/>
      <c r="K335" s="198" t="s">
        <v>5</v>
      </c>
      <c r="L335" s="72"/>
      <c r="M335" s="198" t="s">
        <v>6</v>
      </c>
      <c r="N335" s="198" t="s">
        <v>808</v>
      </c>
      <c r="O335" s="72"/>
      <c r="P335" s="198" t="s">
        <v>5</v>
      </c>
      <c r="Q335" s="72"/>
      <c r="R335" s="198" t="s">
        <v>6</v>
      </c>
      <c r="S335" s="78"/>
      <c r="T335" s="78"/>
      <c r="U335" s="209"/>
      <c r="V335" s="72"/>
      <c r="W335" s="72"/>
      <c r="X335" s="72"/>
      <c r="Y335" s="73"/>
      <c r="Z335" s="73"/>
      <c r="AA335" s="73"/>
      <c r="AB335" s="78"/>
      <c r="AC335" s="78"/>
      <c r="AD335" s="78"/>
      <c r="AE335" s="78"/>
      <c r="AF335" s="78"/>
      <c r="AG335" s="78"/>
      <c r="AH335" s="78"/>
      <c r="AI335" s="78"/>
      <c r="AJ335" s="78"/>
      <c r="AK335" s="78"/>
      <c r="AL335" s="70"/>
      <c r="AM335" s="72"/>
      <c r="AN335" s="72"/>
      <c r="AO335" s="75"/>
      <c r="AP335" s="78"/>
      <c r="AQ335" s="78"/>
      <c r="AR335" s="78"/>
      <c r="AS335" s="78"/>
      <c r="AT335" s="79"/>
      <c r="AU335" s="79"/>
      <c r="AV335" s="75"/>
      <c r="AW335" s="75"/>
      <c r="AX335" s="78"/>
      <c r="AY335" s="78"/>
      <c r="AZ335" s="78"/>
      <c r="BA335" s="78"/>
      <c r="BB335" s="79"/>
      <c r="BC335" s="79"/>
      <c r="BD335" s="75"/>
      <c r="BE335" s="75"/>
      <c r="BF335" s="78"/>
      <c r="BG335" s="78"/>
      <c r="BH335" s="78"/>
      <c r="BI335" s="78"/>
      <c r="BJ335" s="79"/>
      <c r="BK335" s="79"/>
      <c r="BL335" s="75"/>
      <c r="BM335" s="74"/>
      <c r="BN335" s="75"/>
      <c r="BO335" s="74"/>
      <c r="BP335" s="75"/>
      <c r="BQ335" s="61" t="e">
        <f>VLOOKUP(V335&amp;W335&amp;X335,'R5参照用'!$AJ$3:$AK$101,2,0)</f>
        <v>#N/A</v>
      </c>
      <c r="BR335" s="2" t="str">
        <f t="shared" si="5"/>
        <v/>
      </c>
      <c r="BS335" s="2">
        <v>331</v>
      </c>
      <c r="BT335" s="2" t="str">
        <f>IF($G335&lt;&gt;"R3","",COUNTIF(G$5:G335,BT$4))</f>
        <v/>
      </c>
      <c r="BU335" s="2" t="str">
        <f>IF($G335&lt;&gt;"R2","",COUNTIF(G$5:G335,BU$4))</f>
        <v/>
      </c>
    </row>
    <row r="336" spans="1:73" ht="21.75" customHeight="1" x14ac:dyDescent="0.3">
      <c r="A336" s="196" t="str">
        <f>表紙!$H$11</f>
        <v>28365</v>
      </c>
      <c r="B336" s="70"/>
      <c r="C336" s="70"/>
      <c r="D336" s="71"/>
      <c r="E336" s="70"/>
      <c r="F336" s="196" t="str">
        <f>IFERROR(VLOOKUP($A336&amp;"-"&amp;$BS336,'R5参照用'!$AU$3:$BB$4178,5,0),"")</f>
        <v/>
      </c>
      <c r="G336" s="196" t="str">
        <f>IFERROR(VLOOKUP($A336&amp;"-"&amp;$BS336,'R5参照用'!$AU$3:$BB$4178,3,0),"")</f>
        <v/>
      </c>
      <c r="H336" s="197" t="str">
        <f>IFERROR(VLOOKUP($A336&amp;"-"&amp;$BS336,'R5参照用'!$AU$3:$BB$4178,8,0),"")</f>
        <v/>
      </c>
      <c r="I336" s="198" t="s">
        <v>808</v>
      </c>
      <c r="J336" s="72"/>
      <c r="K336" s="198" t="s">
        <v>5</v>
      </c>
      <c r="L336" s="72"/>
      <c r="M336" s="198" t="s">
        <v>6</v>
      </c>
      <c r="N336" s="198" t="s">
        <v>808</v>
      </c>
      <c r="O336" s="72"/>
      <c r="P336" s="198" t="s">
        <v>5</v>
      </c>
      <c r="Q336" s="72"/>
      <c r="R336" s="198" t="s">
        <v>6</v>
      </c>
      <c r="S336" s="78"/>
      <c r="T336" s="78"/>
      <c r="U336" s="209"/>
      <c r="V336" s="72"/>
      <c r="W336" s="72"/>
      <c r="X336" s="72"/>
      <c r="Y336" s="73"/>
      <c r="Z336" s="73"/>
      <c r="AA336" s="73"/>
      <c r="AB336" s="78"/>
      <c r="AC336" s="78"/>
      <c r="AD336" s="78"/>
      <c r="AE336" s="78"/>
      <c r="AF336" s="78"/>
      <c r="AG336" s="78"/>
      <c r="AH336" s="78"/>
      <c r="AI336" s="78"/>
      <c r="AJ336" s="78"/>
      <c r="AK336" s="78"/>
      <c r="AL336" s="70"/>
      <c r="AM336" s="72"/>
      <c r="AN336" s="72"/>
      <c r="AO336" s="75"/>
      <c r="AP336" s="78"/>
      <c r="AQ336" s="78"/>
      <c r="AR336" s="78"/>
      <c r="AS336" s="78"/>
      <c r="AT336" s="79"/>
      <c r="AU336" s="79"/>
      <c r="AV336" s="75"/>
      <c r="AW336" s="75"/>
      <c r="AX336" s="78"/>
      <c r="AY336" s="78"/>
      <c r="AZ336" s="78"/>
      <c r="BA336" s="78"/>
      <c r="BB336" s="79"/>
      <c r="BC336" s="79"/>
      <c r="BD336" s="75"/>
      <c r="BE336" s="75"/>
      <c r="BF336" s="78"/>
      <c r="BG336" s="78"/>
      <c r="BH336" s="78"/>
      <c r="BI336" s="78"/>
      <c r="BJ336" s="79"/>
      <c r="BK336" s="79"/>
      <c r="BL336" s="75"/>
      <c r="BM336" s="74"/>
      <c r="BN336" s="75"/>
      <c r="BO336" s="74"/>
      <c r="BP336" s="75"/>
      <c r="BQ336" s="61" t="e">
        <f>VLOOKUP(V336&amp;W336&amp;X336,'R5参照用'!$AJ$3:$AK$101,2,0)</f>
        <v>#N/A</v>
      </c>
      <c r="BR336" s="2" t="str">
        <f t="shared" si="5"/>
        <v/>
      </c>
      <c r="BS336" s="2">
        <v>332</v>
      </c>
      <c r="BT336" s="2" t="str">
        <f>IF($G336&lt;&gt;"R3","",COUNTIF(G$5:G336,BT$4))</f>
        <v/>
      </c>
      <c r="BU336" s="2" t="str">
        <f>IF($G336&lt;&gt;"R2","",COUNTIF(G$5:G336,BU$4))</f>
        <v/>
      </c>
    </row>
    <row r="337" spans="1:73" ht="21.75" customHeight="1" x14ac:dyDescent="0.3">
      <c r="A337" s="196" t="str">
        <f>表紙!$H$11</f>
        <v>28365</v>
      </c>
      <c r="B337" s="70"/>
      <c r="C337" s="70"/>
      <c r="D337" s="71"/>
      <c r="E337" s="70"/>
      <c r="F337" s="196" t="str">
        <f>IFERROR(VLOOKUP($A337&amp;"-"&amp;$BS337,'R5参照用'!$AU$3:$BB$4178,5,0),"")</f>
        <v/>
      </c>
      <c r="G337" s="196" t="str">
        <f>IFERROR(VLOOKUP($A337&amp;"-"&amp;$BS337,'R5参照用'!$AU$3:$BB$4178,3,0),"")</f>
        <v/>
      </c>
      <c r="H337" s="197" t="str">
        <f>IFERROR(VLOOKUP($A337&amp;"-"&amp;$BS337,'R5参照用'!$AU$3:$BB$4178,8,0),"")</f>
        <v/>
      </c>
      <c r="I337" s="198" t="s">
        <v>808</v>
      </c>
      <c r="J337" s="72"/>
      <c r="K337" s="198" t="s">
        <v>5</v>
      </c>
      <c r="L337" s="72"/>
      <c r="M337" s="198" t="s">
        <v>6</v>
      </c>
      <c r="N337" s="198" t="s">
        <v>808</v>
      </c>
      <c r="O337" s="72"/>
      <c r="P337" s="198" t="s">
        <v>5</v>
      </c>
      <c r="Q337" s="72"/>
      <c r="R337" s="198" t="s">
        <v>6</v>
      </c>
      <c r="S337" s="78"/>
      <c r="T337" s="78"/>
      <c r="U337" s="209"/>
      <c r="V337" s="72"/>
      <c r="W337" s="72"/>
      <c r="X337" s="72"/>
      <c r="Y337" s="73"/>
      <c r="Z337" s="73"/>
      <c r="AA337" s="73"/>
      <c r="AB337" s="78"/>
      <c r="AC337" s="78"/>
      <c r="AD337" s="78"/>
      <c r="AE337" s="78"/>
      <c r="AF337" s="78"/>
      <c r="AG337" s="78"/>
      <c r="AH337" s="78"/>
      <c r="AI337" s="78"/>
      <c r="AJ337" s="78"/>
      <c r="AK337" s="78"/>
      <c r="AL337" s="70"/>
      <c r="AM337" s="72"/>
      <c r="AN337" s="72"/>
      <c r="AO337" s="75"/>
      <c r="AP337" s="78"/>
      <c r="AQ337" s="78"/>
      <c r="AR337" s="78"/>
      <c r="AS337" s="78"/>
      <c r="AT337" s="79"/>
      <c r="AU337" s="79"/>
      <c r="AV337" s="75"/>
      <c r="AW337" s="75"/>
      <c r="AX337" s="78"/>
      <c r="AY337" s="78"/>
      <c r="AZ337" s="78"/>
      <c r="BA337" s="78"/>
      <c r="BB337" s="79"/>
      <c r="BC337" s="79"/>
      <c r="BD337" s="75"/>
      <c r="BE337" s="75"/>
      <c r="BF337" s="78"/>
      <c r="BG337" s="78"/>
      <c r="BH337" s="78"/>
      <c r="BI337" s="78"/>
      <c r="BJ337" s="79"/>
      <c r="BK337" s="79"/>
      <c r="BL337" s="75"/>
      <c r="BM337" s="74"/>
      <c r="BN337" s="75"/>
      <c r="BO337" s="74"/>
      <c r="BP337" s="75"/>
      <c r="BQ337" s="61" t="e">
        <f>VLOOKUP(V337&amp;W337&amp;X337,'R5参照用'!$AJ$3:$AK$101,2,0)</f>
        <v>#N/A</v>
      </c>
      <c r="BR337" s="2" t="str">
        <f t="shared" si="5"/>
        <v/>
      </c>
      <c r="BS337" s="2">
        <v>333</v>
      </c>
      <c r="BT337" s="2" t="str">
        <f>IF($G337&lt;&gt;"R3","",COUNTIF(G$5:G337,BT$4))</f>
        <v/>
      </c>
      <c r="BU337" s="2" t="str">
        <f>IF($G337&lt;&gt;"R2","",COUNTIF(G$5:G337,BU$4))</f>
        <v/>
      </c>
    </row>
    <row r="338" spans="1:73" ht="21.75" customHeight="1" x14ac:dyDescent="0.3">
      <c r="A338" s="196" t="str">
        <f>表紙!$H$11</f>
        <v>28365</v>
      </c>
      <c r="B338" s="70"/>
      <c r="C338" s="70"/>
      <c r="D338" s="71"/>
      <c r="E338" s="70"/>
      <c r="F338" s="196" t="str">
        <f>IFERROR(VLOOKUP($A338&amp;"-"&amp;$BS338,'R5参照用'!$AU$3:$BB$4178,5,0),"")</f>
        <v/>
      </c>
      <c r="G338" s="196" t="str">
        <f>IFERROR(VLOOKUP($A338&amp;"-"&amp;$BS338,'R5参照用'!$AU$3:$BB$4178,3,0),"")</f>
        <v/>
      </c>
      <c r="H338" s="197" t="str">
        <f>IFERROR(VLOOKUP($A338&amp;"-"&amp;$BS338,'R5参照用'!$AU$3:$BB$4178,8,0),"")</f>
        <v/>
      </c>
      <c r="I338" s="198" t="s">
        <v>808</v>
      </c>
      <c r="J338" s="72"/>
      <c r="K338" s="198" t="s">
        <v>5</v>
      </c>
      <c r="L338" s="72"/>
      <c r="M338" s="198" t="s">
        <v>6</v>
      </c>
      <c r="N338" s="198" t="s">
        <v>808</v>
      </c>
      <c r="O338" s="72"/>
      <c r="P338" s="198" t="s">
        <v>5</v>
      </c>
      <c r="Q338" s="72"/>
      <c r="R338" s="198" t="s">
        <v>6</v>
      </c>
      <c r="S338" s="78"/>
      <c r="T338" s="78"/>
      <c r="U338" s="209"/>
      <c r="V338" s="72"/>
      <c r="W338" s="72"/>
      <c r="X338" s="72"/>
      <c r="Y338" s="73"/>
      <c r="Z338" s="73"/>
      <c r="AA338" s="73"/>
      <c r="AB338" s="78"/>
      <c r="AC338" s="78"/>
      <c r="AD338" s="78"/>
      <c r="AE338" s="78"/>
      <c r="AF338" s="78"/>
      <c r="AG338" s="78"/>
      <c r="AH338" s="78"/>
      <c r="AI338" s="78"/>
      <c r="AJ338" s="78"/>
      <c r="AK338" s="78"/>
      <c r="AL338" s="70"/>
      <c r="AM338" s="72"/>
      <c r="AN338" s="72"/>
      <c r="AO338" s="75"/>
      <c r="AP338" s="78"/>
      <c r="AQ338" s="78"/>
      <c r="AR338" s="78"/>
      <c r="AS338" s="78"/>
      <c r="AT338" s="79"/>
      <c r="AU338" s="79"/>
      <c r="AV338" s="75"/>
      <c r="AW338" s="75"/>
      <c r="AX338" s="78"/>
      <c r="AY338" s="78"/>
      <c r="AZ338" s="78"/>
      <c r="BA338" s="78"/>
      <c r="BB338" s="79"/>
      <c r="BC338" s="79"/>
      <c r="BD338" s="75"/>
      <c r="BE338" s="75"/>
      <c r="BF338" s="78"/>
      <c r="BG338" s="78"/>
      <c r="BH338" s="78"/>
      <c r="BI338" s="78"/>
      <c r="BJ338" s="79"/>
      <c r="BK338" s="79"/>
      <c r="BL338" s="75"/>
      <c r="BM338" s="74"/>
      <c r="BN338" s="75"/>
      <c r="BO338" s="74"/>
      <c r="BP338" s="75"/>
      <c r="BQ338" s="61" t="e">
        <f>VLOOKUP(V338&amp;W338&amp;X338,'R5参照用'!$AJ$3:$AK$101,2,0)</f>
        <v>#N/A</v>
      </c>
      <c r="BR338" s="2" t="str">
        <f t="shared" si="5"/>
        <v/>
      </c>
      <c r="BS338" s="2">
        <v>334</v>
      </c>
      <c r="BT338" s="2" t="str">
        <f>IF($G338&lt;&gt;"R3","",COUNTIF(G$5:G338,BT$4))</f>
        <v/>
      </c>
      <c r="BU338" s="2" t="str">
        <f>IF($G338&lt;&gt;"R2","",COUNTIF(G$5:G338,BU$4))</f>
        <v/>
      </c>
    </row>
    <row r="339" spans="1:73" ht="21.75" customHeight="1" x14ac:dyDescent="0.3">
      <c r="A339" s="196" t="str">
        <f>表紙!$H$11</f>
        <v>28365</v>
      </c>
      <c r="B339" s="70"/>
      <c r="C339" s="70"/>
      <c r="D339" s="71"/>
      <c r="E339" s="70"/>
      <c r="F339" s="196" t="str">
        <f>IFERROR(VLOOKUP($A339&amp;"-"&amp;$BS339,'R5参照用'!$AU$3:$BB$4178,5,0),"")</f>
        <v/>
      </c>
      <c r="G339" s="196" t="str">
        <f>IFERROR(VLOOKUP($A339&amp;"-"&amp;$BS339,'R5参照用'!$AU$3:$BB$4178,3,0),"")</f>
        <v/>
      </c>
      <c r="H339" s="197" t="str">
        <f>IFERROR(VLOOKUP($A339&amp;"-"&amp;$BS339,'R5参照用'!$AU$3:$BB$4178,8,0),"")</f>
        <v/>
      </c>
      <c r="I339" s="198" t="s">
        <v>808</v>
      </c>
      <c r="J339" s="72"/>
      <c r="K339" s="198" t="s">
        <v>5</v>
      </c>
      <c r="L339" s="72"/>
      <c r="M339" s="198" t="s">
        <v>6</v>
      </c>
      <c r="N339" s="198" t="s">
        <v>808</v>
      </c>
      <c r="O339" s="72"/>
      <c r="P339" s="198" t="s">
        <v>5</v>
      </c>
      <c r="Q339" s="72"/>
      <c r="R339" s="198" t="s">
        <v>6</v>
      </c>
      <c r="S339" s="78"/>
      <c r="T339" s="78"/>
      <c r="U339" s="209"/>
      <c r="V339" s="72"/>
      <c r="W339" s="72"/>
      <c r="X339" s="72"/>
      <c r="Y339" s="73"/>
      <c r="Z339" s="73"/>
      <c r="AA339" s="73"/>
      <c r="AB339" s="78"/>
      <c r="AC339" s="78"/>
      <c r="AD339" s="78"/>
      <c r="AE339" s="78"/>
      <c r="AF339" s="78"/>
      <c r="AG339" s="78"/>
      <c r="AH339" s="78"/>
      <c r="AI339" s="78"/>
      <c r="AJ339" s="78"/>
      <c r="AK339" s="78"/>
      <c r="AL339" s="70"/>
      <c r="AM339" s="72"/>
      <c r="AN339" s="72"/>
      <c r="AO339" s="75"/>
      <c r="AP339" s="78"/>
      <c r="AQ339" s="78"/>
      <c r="AR339" s="78"/>
      <c r="AS339" s="78"/>
      <c r="AT339" s="79"/>
      <c r="AU339" s="79"/>
      <c r="AV339" s="75"/>
      <c r="AW339" s="75"/>
      <c r="AX339" s="78"/>
      <c r="AY339" s="78"/>
      <c r="AZ339" s="78"/>
      <c r="BA339" s="78"/>
      <c r="BB339" s="79"/>
      <c r="BC339" s="79"/>
      <c r="BD339" s="75"/>
      <c r="BE339" s="75"/>
      <c r="BF339" s="78"/>
      <c r="BG339" s="78"/>
      <c r="BH339" s="78"/>
      <c r="BI339" s="78"/>
      <c r="BJ339" s="79"/>
      <c r="BK339" s="79"/>
      <c r="BL339" s="75"/>
      <c r="BM339" s="74"/>
      <c r="BN339" s="75"/>
      <c r="BO339" s="74"/>
      <c r="BP339" s="75"/>
      <c r="BQ339" s="61" t="e">
        <f>VLOOKUP(V339&amp;W339&amp;X339,'R5参照用'!$AJ$3:$AK$101,2,0)</f>
        <v>#N/A</v>
      </c>
      <c r="BR339" s="2" t="str">
        <f t="shared" si="5"/>
        <v/>
      </c>
      <c r="BS339" s="2">
        <v>335</v>
      </c>
      <c r="BT339" s="2" t="str">
        <f>IF($G339&lt;&gt;"R3","",COUNTIF(G$5:G339,BT$4))</f>
        <v/>
      </c>
      <c r="BU339" s="2" t="str">
        <f>IF($G339&lt;&gt;"R2","",COUNTIF(G$5:G339,BU$4))</f>
        <v/>
      </c>
    </row>
    <row r="340" spans="1:73" ht="21.75" customHeight="1" x14ac:dyDescent="0.3">
      <c r="A340" s="196" t="str">
        <f>表紙!$H$11</f>
        <v>28365</v>
      </c>
      <c r="B340" s="70"/>
      <c r="C340" s="70"/>
      <c r="D340" s="71"/>
      <c r="E340" s="70"/>
      <c r="F340" s="196" t="str">
        <f>IFERROR(VLOOKUP($A340&amp;"-"&amp;$BS340,'R5参照用'!$AU$3:$BB$4178,5,0),"")</f>
        <v/>
      </c>
      <c r="G340" s="196" t="str">
        <f>IFERROR(VLOOKUP($A340&amp;"-"&amp;$BS340,'R5参照用'!$AU$3:$BB$4178,3,0),"")</f>
        <v/>
      </c>
      <c r="H340" s="197" t="str">
        <f>IFERROR(VLOOKUP($A340&amp;"-"&amp;$BS340,'R5参照用'!$AU$3:$BB$4178,8,0),"")</f>
        <v/>
      </c>
      <c r="I340" s="198" t="s">
        <v>808</v>
      </c>
      <c r="J340" s="72"/>
      <c r="K340" s="198" t="s">
        <v>5</v>
      </c>
      <c r="L340" s="72"/>
      <c r="M340" s="198" t="s">
        <v>6</v>
      </c>
      <c r="N340" s="198" t="s">
        <v>808</v>
      </c>
      <c r="O340" s="72"/>
      <c r="P340" s="198" t="s">
        <v>5</v>
      </c>
      <c r="Q340" s="72"/>
      <c r="R340" s="198" t="s">
        <v>6</v>
      </c>
      <c r="S340" s="78"/>
      <c r="T340" s="78"/>
      <c r="U340" s="209"/>
      <c r="V340" s="72"/>
      <c r="W340" s="72"/>
      <c r="X340" s="72"/>
      <c r="Y340" s="73"/>
      <c r="Z340" s="73"/>
      <c r="AA340" s="73"/>
      <c r="AB340" s="78"/>
      <c r="AC340" s="78"/>
      <c r="AD340" s="78"/>
      <c r="AE340" s="78"/>
      <c r="AF340" s="78"/>
      <c r="AG340" s="78"/>
      <c r="AH340" s="78"/>
      <c r="AI340" s="78"/>
      <c r="AJ340" s="78"/>
      <c r="AK340" s="78"/>
      <c r="AL340" s="70"/>
      <c r="AM340" s="72"/>
      <c r="AN340" s="72"/>
      <c r="AO340" s="75"/>
      <c r="AP340" s="78"/>
      <c r="AQ340" s="78"/>
      <c r="AR340" s="78"/>
      <c r="AS340" s="78"/>
      <c r="AT340" s="79"/>
      <c r="AU340" s="79"/>
      <c r="AV340" s="75"/>
      <c r="AW340" s="75"/>
      <c r="AX340" s="78"/>
      <c r="AY340" s="78"/>
      <c r="AZ340" s="78"/>
      <c r="BA340" s="78"/>
      <c r="BB340" s="79"/>
      <c r="BC340" s="79"/>
      <c r="BD340" s="75"/>
      <c r="BE340" s="75"/>
      <c r="BF340" s="78"/>
      <c r="BG340" s="78"/>
      <c r="BH340" s="78"/>
      <c r="BI340" s="78"/>
      <c r="BJ340" s="79"/>
      <c r="BK340" s="79"/>
      <c r="BL340" s="75"/>
      <c r="BM340" s="74"/>
      <c r="BN340" s="75"/>
      <c r="BO340" s="74"/>
      <c r="BP340" s="75"/>
      <c r="BQ340" s="61" t="e">
        <f>VLOOKUP(V340&amp;W340&amp;X340,'R5参照用'!$AJ$3:$AK$101,2,0)</f>
        <v>#N/A</v>
      </c>
      <c r="BR340" s="2" t="str">
        <f t="shared" si="5"/>
        <v/>
      </c>
      <c r="BS340" s="2">
        <v>336</v>
      </c>
      <c r="BT340" s="2" t="str">
        <f>IF($G340&lt;&gt;"R3","",COUNTIF(G$5:G340,BT$4))</f>
        <v/>
      </c>
      <c r="BU340" s="2" t="str">
        <f>IF($G340&lt;&gt;"R2","",COUNTIF(G$5:G340,BU$4))</f>
        <v/>
      </c>
    </row>
    <row r="341" spans="1:73" ht="21.75" customHeight="1" x14ac:dyDescent="0.3">
      <c r="A341" s="196" t="str">
        <f>表紙!$H$11</f>
        <v>28365</v>
      </c>
      <c r="B341" s="70"/>
      <c r="C341" s="70"/>
      <c r="D341" s="71"/>
      <c r="E341" s="70"/>
      <c r="F341" s="196" t="str">
        <f>IFERROR(VLOOKUP($A341&amp;"-"&amp;$BS341,'R5参照用'!$AU$3:$BB$4178,5,0),"")</f>
        <v/>
      </c>
      <c r="G341" s="196" t="str">
        <f>IFERROR(VLOOKUP($A341&amp;"-"&amp;$BS341,'R5参照用'!$AU$3:$BB$4178,3,0),"")</f>
        <v/>
      </c>
      <c r="H341" s="197" t="str">
        <f>IFERROR(VLOOKUP($A341&amp;"-"&amp;$BS341,'R5参照用'!$AU$3:$BB$4178,8,0),"")</f>
        <v/>
      </c>
      <c r="I341" s="198" t="s">
        <v>808</v>
      </c>
      <c r="J341" s="72"/>
      <c r="K341" s="198" t="s">
        <v>5</v>
      </c>
      <c r="L341" s="72"/>
      <c r="M341" s="198" t="s">
        <v>6</v>
      </c>
      <c r="N341" s="198" t="s">
        <v>808</v>
      </c>
      <c r="O341" s="72"/>
      <c r="P341" s="198" t="s">
        <v>5</v>
      </c>
      <c r="Q341" s="72"/>
      <c r="R341" s="198" t="s">
        <v>6</v>
      </c>
      <c r="S341" s="78"/>
      <c r="T341" s="78"/>
      <c r="U341" s="209"/>
      <c r="V341" s="72"/>
      <c r="W341" s="72"/>
      <c r="X341" s="72"/>
      <c r="Y341" s="73"/>
      <c r="Z341" s="73"/>
      <c r="AA341" s="73"/>
      <c r="AB341" s="78"/>
      <c r="AC341" s="78"/>
      <c r="AD341" s="78"/>
      <c r="AE341" s="78"/>
      <c r="AF341" s="78"/>
      <c r="AG341" s="78"/>
      <c r="AH341" s="78"/>
      <c r="AI341" s="78"/>
      <c r="AJ341" s="78"/>
      <c r="AK341" s="78"/>
      <c r="AL341" s="70"/>
      <c r="AM341" s="72"/>
      <c r="AN341" s="72"/>
      <c r="AO341" s="75"/>
      <c r="AP341" s="78"/>
      <c r="AQ341" s="78"/>
      <c r="AR341" s="78"/>
      <c r="AS341" s="78"/>
      <c r="AT341" s="79"/>
      <c r="AU341" s="79"/>
      <c r="AV341" s="75"/>
      <c r="AW341" s="75"/>
      <c r="AX341" s="78"/>
      <c r="AY341" s="78"/>
      <c r="AZ341" s="78"/>
      <c r="BA341" s="78"/>
      <c r="BB341" s="79"/>
      <c r="BC341" s="79"/>
      <c r="BD341" s="75"/>
      <c r="BE341" s="75"/>
      <c r="BF341" s="78"/>
      <c r="BG341" s="78"/>
      <c r="BH341" s="78"/>
      <c r="BI341" s="78"/>
      <c r="BJ341" s="79"/>
      <c r="BK341" s="79"/>
      <c r="BL341" s="75"/>
      <c r="BM341" s="74"/>
      <c r="BN341" s="75"/>
      <c r="BO341" s="74"/>
      <c r="BP341" s="75"/>
      <c r="BQ341" s="61" t="e">
        <f>VLOOKUP(V341&amp;W341&amp;X341,'R5参照用'!$AJ$3:$AK$101,2,0)</f>
        <v>#N/A</v>
      </c>
      <c r="BR341" s="2" t="str">
        <f t="shared" si="5"/>
        <v/>
      </c>
      <c r="BS341" s="2">
        <v>337</v>
      </c>
      <c r="BT341" s="2" t="str">
        <f>IF($G341&lt;&gt;"R3","",COUNTIF(G$5:G341,BT$4))</f>
        <v/>
      </c>
      <c r="BU341" s="2" t="str">
        <f>IF($G341&lt;&gt;"R2","",COUNTIF(G$5:G341,BU$4))</f>
        <v/>
      </c>
    </row>
    <row r="342" spans="1:73" ht="21.75" customHeight="1" x14ac:dyDescent="0.3">
      <c r="A342" s="196" t="str">
        <f>表紙!$H$11</f>
        <v>28365</v>
      </c>
      <c r="B342" s="70"/>
      <c r="C342" s="70"/>
      <c r="D342" s="71"/>
      <c r="E342" s="70"/>
      <c r="F342" s="196" t="str">
        <f>IFERROR(VLOOKUP($A342&amp;"-"&amp;$BS342,'R5参照用'!$AU$3:$BB$4178,5,0),"")</f>
        <v/>
      </c>
      <c r="G342" s="196" t="str">
        <f>IFERROR(VLOOKUP($A342&amp;"-"&amp;$BS342,'R5参照用'!$AU$3:$BB$4178,3,0),"")</f>
        <v/>
      </c>
      <c r="H342" s="197" t="str">
        <f>IFERROR(VLOOKUP($A342&amp;"-"&amp;$BS342,'R5参照用'!$AU$3:$BB$4178,8,0),"")</f>
        <v/>
      </c>
      <c r="I342" s="198" t="s">
        <v>808</v>
      </c>
      <c r="J342" s="72"/>
      <c r="K342" s="198" t="s">
        <v>5</v>
      </c>
      <c r="L342" s="72"/>
      <c r="M342" s="198" t="s">
        <v>6</v>
      </c>
      <c r="N342" s="198" t="s">
        <v>808</v>
      </c>
      <c r="O342" s="72"/>
      <c r="P342" s="198" t="s">
        <v>5</v>
      </c>
      <c r="Q342" s="72"/>
      <c r="R342" s="198" t="s">
        <v>6</v>
      </c>
      <c r="S342" s="78"/>
      <c r="T342" s="78"/>
      <c r="U342" s="209"/>
      <c r="V342" s="72"/>
      <c r="W342" s="72"/>
      <c r="X342" s="72"/>
      <c r="Y342" s="73"/>
      <c r="Z342" s="73"/>
      <c r="AA342" s="73"/>
      <c r="AB342" s="78"/>
      <c r="AC342" s="78"/>
      <c r="AD342" s="78"/>
      <c r="AE342" s="78"/>
      <c r="AF342" s="78"/>
      <c r="AG342" s="78"/>
      <c r="AH342" s="78"/>
      <c r="AI342" s="78"/>
      <c r="AJ342" s="78"/>
      <c r="AK342" s="78"/>
      <c r="AL342" s="70"/>
      <c r="AM342" s="72"/>
      <c r="AN342" s="72"/>
      <c r="AO342" s="75"/>
      <c r="AP342" s="78"/>
      <c r="AQ342" s="78"/>
      <c r="AR342" s="78"/>
      <c r="AS342" s="78"/>
      <c r="AT342" s="79"/>
      <c r="AU342" s="79"/>
      <c r="AV342" s="75"/>
      <c r="AW342" s="75"/>
      <c r="AX342" s="78"/>
      <c r="AY342" s="78"/>
      <c r="AZ342" s="78"/>
      <c r="BA342" s="78"/>
      <c r="BB342" s="79"/>
      <c r="BC342" s="79"/>
      <c r="BD342" s="75"/>
      <c r="BE342" s="75"/>
      <c r="BF342" s="78"/>
      <c r="BG342" s="78"/>
      <c r="BH342" s="78"/>
      <c r="BI342" s="78"/>
      <c r="BJ342" s="79"/>
      <c r="BK342" s="79"/>
      <c r="BL342" s="75"/>
      <c r="BM342" s="74"/>
      <c r="BN342" s="75"/>
      <c r="BO342" s="74"/>
      <c r="BP342" s="75"/>
      <c r="BQ342" s="61" t="e">
        <f>VLOOKUP(V342&amp;W342&amp;X342,'R5参照用'!$AJ$3:$AK$101,2,0)</f>
        <v>#N/A</v>
      </c>
      <c r="BR342" s="2" t="str">
        <f t="shared" si="5"/>
        <v/>
      </c>
      <c r="BS342" s="2">
        <v>338</v>
      </c>
      <c r="BT342" s="2" t="str">
        <f>IF($G342&lt;&gt;"R3","",COUNTIF(G$5:G342,BT$4))</f>
        <v/>
      </c>
      <c r="BU342" s="2" t="str">
        <f>IF($G342&lt;&gt;"R2","",COUNTIF(G$5:G342,BU$4))</f>
        <v/>
      </c>
    </row>
    <row r="343" spans="1:73" ht="21.75" customHeight="1" x14ac:dyDescent="0.3">
      <c r="A343" s="196" t="str">
        <f>表紙!$H$11</f>
        <v>28365</v>
      </c>
      <c r="B343" s="70"/>
      <c r="C343" s="70"/>
      <c r="D343" s="71"/>
      <c r="E343" s="70"/>
      <c r="F343" s="196" t="str">
        <f>IFERROR(VLOOKUP($A343&amp;"-"&amp;$BS343,'R5参照用'!$AU$3:$BB$4178,5,0),"")</f>
        <v/>
      </c>
      <c r="G343" s="196" t="str">
        <f>IFERROR(VLOOKUP($A343&amp;"-"&amp;$BS343,'R5参照用'!$AU$3:$BB$4178,3,0),"")</f>
        <v/>
      </c>
      <c r="H343" s="197" t="str">
        <f>IFERROR(VLOOKUP($A343&amp;"-"&amp;$BS343,'R5参照用'!$AU$3:$BB$4178,8,0),"")</f>
        <v/>
      </c>
      <c r="I343" s="198" t="s">
        <v>808</v>
      </c>
      <c r="J343" s="72"/>
      <c r="K343" s="198" t="s">
        <v>5</v>
      </c>
      <c r="L343" s="72"/>
      <c r="M343" s="198" t="s">
        <v>6</v>
      </c>
      <c r="N343" s="198" t="s">
        <v>808</v>
      </c>
      <c r="O343" s="72"/>
      <c r="P343" s="198" t="s">
        <v>5</v>
      </c>
      <c r="Q343" s="72"/>
      <c r="R343" s="198" t="s">
        <v>6</v>
      </c>
      <c r="S343" s="78"/>
      <c r="T343" s="78"/>
      <c r="U343" s="209"/>
      <c r="V343" s="72"/>
      <c r="W343" s="72"/>
      <c r="X343" s="72"/>
      <c r="Y343" s="73"/>
      <c r="Z343" s="73"/>
      <c r="AA343" s="73"/>
      <c r="AB343" s="78"/>
      <c r="AC343" s="78"/>
      <c r="AD343" s="78"/>
      <c r="AE343" s="78"/>
      <c r="AF343" s="78"/>
      <c r="AG343" s="78"/>
      <c r="AH343" s="78"/>
      <c r="AI343" s="78"/>
      <c r="AJ343" s="78"/>
      <c r="AK343" s="78"/>
      <c r="AL343" s="70"/>
      <c r="AM343" s="72"/>
      <c r="AN343" s="72"/>
      <c r="AO343" s="75"/>
      <c r="AP343" s="78"/>
      <c r="AQ343" s="78"/>
      <c r="AR343" s="78"/>
      <c r="AS343" s="78"/>
      <c r="AT343" s="79"/>
      <c r="AU343" s="79"/>
      <c r="AV343" s="75"/>
      <c r="AW343" s="75"/>
      <c r="AX343" s="78"/>
      <c r="AY343" s="78"/>
      <c r="AZ343" s="78"/>
      <c r="BA343" s="78"/>
      <c r="BB343" s="79"/>
      <c r="BC343" s="79"/>
      <c r="BD343" s="75"/>
      <c r="BE343" s="75"/>
      <c r="BF343" s="78"/>
      <c r="BG343" s="78"/>
      <c r="BH343" s="78"/>
      <c r="BI343" s="78"/>
      <c r="BJ343" s="79"/>
      <c r="BK343" s="79"/>
      <c r="BL343" s="75"/>
      <c r="BM343" s="74"/>
      <c r="BN343" s="75"/>
      <c r="BO343" s="74"/>
      <c r="BP343" s="75"/>
      <c r="BQ343" s="61" t="e">
        <f>VLOOKUP(V343&amp;W343&amp;X343,'R5参照用'!$AJ$3:$AK$101,2,0)</f>
        <v>#N/A</v>
      </c>
      <c r="BR343" s="2" t="str">
        <f t="shared" si="5"/>
        <v/>
      </c>
      <c r="BS343" s="2">
        <v>339</v>
      </c>
      <c r="BT343" s="2" t="str">
        <f>IF($G343&lt;&gt;"R3","",COUNTIF(G$5:G343,BT$4))</f>
        <v/>
      </c>
      <c r="BU343" s="2" t="str">
        <f>IF($G343&lt;&gt;"R2","",COUNTIF(G$5:G343,BU$4))</f>
        <v/>
      </c>
    </row>
    <row r="344" spans="1:73" ht="21.75" customHeight="1" x14ac:dyDescent="0.3">
      <c r="A344" s="196" t="str">
        <f>表紙!$H$11</f>
        <v>28365</v>
      </c>
      <c r="B344" s="70"/>
      <c r="C344" s="70"/>
      <c r="D344" s="71"/>
      <c r="E344" s="70"/>
      <c r="F344" s="196" t="str">
        <f>IFERROR(VLOOKUP($A344&amp;"-"&amp;$BS344,'R5参照用'!$AU$3:$BB$4178,5,0),"")</f>
        <v/>
      </c>
      <c r="G344" s="196" t="str">
        <f>IFERROR(VLOOKUP($A344&amp;"-"&amp;$BS344,'R5参照用'!$AU$3:$BB$4178,3,0),"")</f>
        <v/>
      </c>
      <c r="H344" s="197" t="str">
        <f>IFERROR(VLOOKUP($A344&amp;"-"&amp;$BS344,'R5参照用'!$AU$3:$BB$4178,8,0),"")</f>
        <v/>
      </c>
      <c r="I344" s="198" t="s">
        <v>808</v>
      </c>
      <c r="J344" s="72"/>
      <c r="K344" s="198" t="s">
        <v>5</v>
      </c>
      <c r="L344" s="72"/>
      <c r="M344" s="198" t="s">
        <v>6</v>
      </c>
      <c r="N344" s="198" t="s">
        <v>808</v>
      </c>
      <c r="O344" s="72"/>
      <c r="P344" s="198" t="s">
        <v>5</v>
      </c>
      <c r="Q344" s="72"/>
      <c r="R344" s="198" t="s">
        <v>6</v>
      </c>
      <c r="S344" s="78"/>
      <c r="T344" s="78"/>
      <c r="U344" s="209"/>
      <c r="V344" s="72"/>
      <c r="W344" s="72"/>
      <c r="X344" s="72"/>
      <c r="Y344" s="73"/>
      <c r="Z344" s="73"/>
      <c r="AA344" s="73"/>
      <c r="AB344" s="78"/>
      <c r="AC344" s="78"/>
      <c r="AD344" s="78"/>
      <c r="AE344" s="78"/>
      <c r="AF344" s="78"/>
      <c r="AG344" s="78"/>
      <c r="AH344" s="78"/>
      <c r="AI344" s="78"/>
      <c r="AJ344" s="78"/>
      <c r="AK344" s="78"/>
      <c r="AL344" s="70"/>
      <c r="AM344" s="72"/>
      <c r="AN344" s="72"/>
      <c r="AO344" s="75"/>
      <c r="AP344" s="78"/>
      <c r="AQ344" s="78"/>
      <c r="AR344" s="78"/>
      <c r="AS344" s="78"/>
      <c r="AT344" s="79"/>
      <c r="AU344" s="79"/>
      <c r="AV344" s="75"/>
      <c r="AW344" s="75"/>
      <c r="AX344" s="78"/>
      <c r="AY344" s="78"/>
      <c r="AZ344" s="78"/>
      <c r="BA344" s="78"/>
      <c r="BB344" s="79"/>
      <c r="BC344" s="79"/>
      <c r="BD344" s="75"/>
      <c r="BE344" s="75"/>
      <c r="BF344" s="78"/>
      <c r="BG344" s="78"/>
      <c r="BH344" s="78"/>
      <c r="BI344" s="78"/>
      <c r="BJ344" s="79"/>
      <c r="BK344" s="79"/>
      <c r="BL344" s="75"/>
      <c r="BM344" s="74"/>
      <c r="BN344" s="75"/>
      <c r="BO344" s="74"/>
      <c r="BP344" s="75"/>
      <c r="BQ344" s="61" t="e">
        <f>VLOOKUP(V344&amp;W344&amp;X344,'R5参照用'!$AJ$3:$AK$101,2,0)</f>
        <v>#N/A</v>
      </c>
      <c r="BR344" s="2" t="str">
        <f t="shared" si="5"/>
        <v/>
      </c>
      <c r="BS344" s="2">
        <v>340</v>
      </c>
      <c r="BT344" s="2" t="str">
        <f>IF($G344&lt;&gt;"R3","",COUNTIF(G$5:G344,BT$4))</f>
        <v/>
      </c>
      <c r="BU344" s="2" t="str">
        <f>IF($G344&lt;&gt;"R2","",COUNTIF(G$5:G344,BU$4))</f>
        <v/>
      </c>
    </row>
    <row r="345" spans="1:73" ht="21.75" customHeight="1" x14ac:dyDescent="0.3">
      <c r="A345" s="196" t="str">
        <f>表紙!$H$11</f>
        <v>28365</v>
      </c>
      <c r="B345" s="70"/>
      <c r="C345" s="70"/>
      <c r="D345" s="71"/>
      <c r="E345" s="70"/>
      <c r="F345" s="196" t="str">
        <f>IFERROR(VLOOKUP($A345&amp;"-"&amp;$BS345,'R5参照用'!$AU$3:$BB$4178,5,0),"")</f>
        <v/>
      </c>
      <c r="G345" s="196" t="str">
        <f>IFERROR(VLOOKUP($A345&amp;"-"&amp;$BS345,'R5参照用'!$AU$3:$BB$4178,3,0),"")</f>
        <v/>
      </c>
      <c r="H345" s="197" t="str">
        <f>IFERROR(VLOOKUP($A345&amp;"-"&amp;$BS345,'R5参照用'!$AU$3:$BB$4178,8,0),"")</f>
        <v/>
      </c>
      <c r="I345" s="198" t="s">
        <v>808</v>
      </c>
      <c r="J345" s="72"/>
      <c r="K345" s="198" t="s">
        <v>5</v>
      </c>
      <c r="L345" s="72"/>
      <c r="M345" s="198" t="s">
        <v>6</v>
      </c>
      <c r="N345" s="198" t="s">
        <v>808</v>
      </c>
      <c r="O345" s="72"/>
      <c r="P345" s="198" t="s">
        <v>5</v>
      </c>
      <c r="Q345" s="72"/>
      <c r="R345" s="198" t="s">
        <v>6</v>
      </c>
      <c r="S345" s="78"/>
      <c r="T345" s="78"/>
      <c r="U345" s="209"/>
      <c r="V345" s="72"/>
      <c r="W345" s="72"/>
      <c r="X345" s="72"/>
      <c r="Y345" s="73"/>
      <c r="Z345" s="73"/>
      <c r="AA345" s="73"/>
      <c r="AB345" s="78"/>
      <c r="AC345" s="78"/>
      <c r="AD345" s="78"/>
      <c r="AE345" s="78"/>
      <c r="AF345" s="78"/>
      <c r="AG345" s="78"/>
      <c r="AH345" s="78"/>
      <c r="AI345" s="78"/>
      <c r="AJ345" s="78"/>
      <c r="AK345" s="78"/>
      <c r="AL345" s="70"/>
      <c r="AM345" s="72"/>
      <c r="AN345" s="72"/>
      <c r="AO345" s="75"/>
      <c r="AP345" s="78"/>
      <c r="AQ345" s="78"/>
      <c r="AR345" s="78"/>
      <c r="AS345" s="78"/>
      <c r="AT345" s="79"/>
      <c r="AU345" s="79"/>
      <c r="AV345" s="75"/>
      <c r="AW345" s="75"/>
      <c r="AX345" s="78"/>
      <c r="AY345" s="78"/>
      <c r="AZ345" s="78"/>
      <c r="BA345" s="78"/>
      <c r="BB345" s="79"/>
      <c r="BC345" s="79"/>
      <c r="BD345" s="75"/>
      <c r="BE345" s="75"/>
      <c r="BF345" s="78"/>
      <c r="BG345" s="78"/>
      <c r="BH345" s="78"/>
      <c r="BI345" s="78"/>
      <c r="BJ345" s="79"/>
      <c r="BK345" s="79"/>
      <c r="BL345" s="75"/>
      <c r="BM345" s="74"/>
      <c r="BN345" s="75"/>
      <c r="BO345" s="74"/>
      <c r="BP345" s="75"/>
      <c r="BQ345" s="61" t="e">
        <f>VLOOKUP(V345&amp;W345&amp;X345,'R5参照用'!$AJ$3:$AK$101,2,0)</f>
        <v>#N/A</v>
      </c>
      <c r="BR345" s="2" t="str">
        <f t="shared" si="5"/>
        <v/>
      </c>
      <c r="BS345" s="2">
        <v>341</v>
      </c>
      <c r="BT345" s="2" t="str">
        <f>IF($G345&lt;&gt;"R3","",COUNTIF(G$5:G345,BT$4))</f>
        <v/>
      </c>
      <c r="BU345" s="2" t="str">
        <f>IF($G345&lt;&gt;"R2","",COUNTIF(G$5:G345,BU$4))</f>
        <v/>
      </c>
    </row>
    <row r="346" spans="1:73" ht="21.75" customHeight="1" x14ac:dyDescent="0.3">
      <c r="A346" s="196" t="str">
        <f>表紙!$H$11</f>
        <v>28365</v>
      </c>
      <c r="B346" s="70"/>
      <c r="C346" s="70"/>
      <c r="D346" s="71"/>
      <c r="E346" s="70"/>
      <c r="F346" s="196" t="str">
        <f>IFERROR(VLOOKUP($A346&amp;"-"&amp;$BS346,'R5参照用'!$AU$3:$BB$4178,5,0),"")</f>
        <v/>
      </c>
      <c r="G346" s="196" t="str">
        <f>IFERROR(VLOOKUP($A346&amp;"-"&amp;$BS346,'R5参照用'!$AU$3:$BB$4178,3,0),"")</f>
        <v/>
      </c>
      <c r="H346" s="197" t="str">
        <f>IFERROR(VLOOKUP($A346&amp;"-"&amp;$BS346,'R5参照用'!$AU$3:$BB$4178,8,0),"")</f>
        <v/>
      </c>
      <c r="I346" s="198" t="s">
        <v>808</v>
      </c>
      <c r="J346" s="72"/>
      <c r="K346" s="198" t="s">
        <v>5</v>
      </c>
      <c r="L346" s="72"/>
      <c r="M346" s="198" t="s">
        <v>6</v>
      </c>
      <c r="N346" s="198" t="s">
        <v>808</v>
      </c>
      <c r="O346" s="72"/>
      <c r="P346" s="198" t="s">
        <v>5</v>
      </c>
      <c r="Q346" s="72"/>
      <c r="R346" s="198" t="s">
        <v>6</v>
      </c>
      <c r="S346" s="78"/>
      <c r="T346" s="78"/>
      <c r="U346" s="209"/>
      <c r="V346" s="72"/>
      <c r="W346" s="72"/>
      <c r="X346" s="72"/>
      <c r="Y346" s="73"/>
      <c r="Z346" s="73"/>
      <c r="AA346" s="73"/>
      <c r="AB346" s="78"/>
      <c r="AC346" s="78"/>
      <c r="AD346" s="78"/>
      <c r="AE346" s="78"/>
      <c r="AF346" s="78"/>
      <c r="AG346" s="78"/>
      <c r="AH346" s="78"/>
      <c r="AI346" s="78"/>
      <c r="AJ346" s="78"/>
      <c r="AK346" s="78"/>
      <c r="AL346" s="70"/>
      <c r="AM346" s="72"/>
      <c r="AN346" s="72"/>
      <c r="AO346" s="75"/>
      <c r="AP346" s="78"/>
      <c r="AQ346" s="78"/>
      <c r="AR346" s="78"/>
      <c r="AS346" s="78"/>
      <c r="AT346" s="79"/>
      <c r="AU346" s="79"/>
      <c r="AV346" s="75"/>
      <c r="AW346" s="75"/>
      <c r="AX346" s="78"/>
      <c r="AY346" s="78"/>
      <c r="AZ346" s="78"/>
      <c r="BA346" s="78"/>
      <c r="BB346" s="79"/>
      <c r="BC346" s="79"/>
      <c r="BD346" s="75"/>
      <c r="BE346" s="75"/>
      <c r="BF346" s="78"/>
      <c r="BG346" s="78"/>
      <c r="BH346" s="78"/>
      <c r="BI346" s="78"/>
      <c r="BJ346" s="79"/>
      <c r="BK346" s="79"/>
      <c r="BL346" s="75"/>
      <c r="BM346" s="74"/>
      <c r="BN346" s="75"/>
      <c r="BO346" s="74"/>
      <c r="BP346" s="75"/>
      <c r="BQ346" s="61" t="e">
        <f>VLOOKUP(V346&amp;W346&amp;X346,'R5参照用'!$AJ$3:$AK$101,2,0)</f>
        <v>#N/A</v>
      </c>
      <c r="BR346" s="2" t="str">
        <f t="shared" si="5"/>
        <v/>
      </c>
      <c r="BS346" s="2">
        <v>342</v>
      </c>
      <c r="BT346" s="2" t="str">
        <f>IF($G346&lt;&gt;"R3","",COUNTIF(G$5:G346,BT$4))</f>
        <v/>
      </c>
      <c r="BU346" s="2" t="str">
        <f>IF($G346&lt;&gt;"R2","",COUNTIF(G$5:G346,BU$4))</f>
        <v/>
      </c>
    </row>
    <row r="347" spans="1:73" ht="21.75" customHeight="1" x14ac:dyDescent="0.3">
      <c r="A347" s="196" t="str">
        <f>表紙!$H$11</f>
        <v>28365</v>
      </c>
      <c r="B347" s="70"/>
      <c r="C347" s="70"/>
      <c r="D347" s="71"/>
      <c r="E347" s="70"/>
      <c r="F347" s="196" t="str">
        <f>IFERROR(VLOOKUP($A347&amp;"-"&amp;$BS347,'R5参照用'!$AU$3:$BB$4178,5,0),"")</f>
        <v/>
      </c>
      <c r="G347" s="196" t="str">
        <f>IFERROR(VLOOKUP($A347&amp;"-"&amp;$BS347,'R5参照用'!$AU$3:$BB$4178,3,0),"")</f>
        <v/>
      </c>
      <c r="H347" s="197" t="str">
        <f>IFERROR(VLOOKUP($A347&amp;"-"&amp;$BS347,'R5参照用'!$AU$3:$BB$4178,8,0),"")</f>
        <v/>
      </c>
      <c r="I347" s="198" t="s">
        <v>808</v>
      </c>
      <c r="J347" s="72"/>
      <c r="K347" s="198" t="s">
        <v>5</v>
      </c>
      <c r="L347" s="72"/>
      <c r="M347" s="198" t="s">
        <v>6</v>
      </c>
      <c r="N347" s="198" t="s">
        <v>808</v>
      </c>
      <c r="O347" s="72"/>
      <c r="P347" s="198" t="s">
        <v>5</v>
      </c>
      <c r="Q347" s="72"/>
      <c r="R347" s="198" t="s">
        <v>6</v>
      </c>
      <c r="S347" s="78"/>
      <c r="T347" s="78"/>
      <c r="U347" s="209"/>
      <c r="V347" s="72"/>
      <c r="W347" s="72"/>
      <c r="X347" s="72"/>
      <c r="Y347" s="73"/>
      <c r="Z347" s="73"/>
      <c r="AA347" s="73"/>
      <c r="AB347" s="78"/>
      <c r="AC347" s="78"/>
      <c r="AD347" s="78"/>
      <c r="AE347" s="78"/>
      <c r="AF347" s="78"/>
      <c r="AG347" s="78"/>
      <c r="AH347" s="78"/>
      <c r="AI347" s="78"/>
      <c r="AJ347" s="78"/>
      <c r="AK347" s="78"/>
      <c r="AL347" s="70"/>
      <c r="AM347" s="72"/>
      <c r="AN347" s="72"/>
      <c r="AO347" s="75"/>
      <c r="AP347" s="78"/>
      <c r="AQ347" s="78"/>
      <c r="AR347" s="78"/>
      <c r="AS347" s="78"/>
      <c r="AT347" s="79"/>
      <c r="AU347" s="79"/>
      <c r="AV347" s="75"/>
      <c r="AW347" s="75"/>
      <c r="AX347" s="78"/>
      <c r="AY347" s="78"/>
      <c r="AZ347" s="78"/>
      <c r="BA347" s="78"/>
      <c r="BB347" s="79"/>
      <c r="BC347" s="79"/>
      <c r="BD347" s="75"/>
      <c r="BE347" s="75"/>
      <c r="BF347" s="78"/>
      <c r="BG347" s="78"/>
      <c r="BH347" s="78"/>
      <c r="BI347" s="78"/>
      <c r="BJ347" s="79"/>
      <c r="BK347" s="79"/>
      <c r="BL347" s="75"/>
      <c r="BM347" s="74"/>
      <c r="BN347" s="75"/>
      <c r="BO347" s="74"/>
      <c r="BP347" s="75"/>
      <c r="BQ347" s="61" t="e">
        <f>VLOOKUP(V347&amp;W347&amp;X347,'R5参照用'!$AJ$3:$AK$101,2,0)</f>
        <v>#N/A</v>
      </c>
      <c r="BR347" s="2" t="str">
        <f t="shared" si="5"/>
        <v/>
      </c>
      <c r="BS347" s="2">
        <v>343</v>
      </c>
      <c r="BT347" s="2" t="str">
        <f>IF($G347&lt;&gt;"R3","",COUNTIF(G$5:G347,BT$4))</f>
        <v/>
      </c>
      <c r="BU347" s="2" t="str">
        <f>IF($G347&lt;&gt;"R2","",COUNTIF(G$5:G347,BU$4))</f>
        <v/>
      </c>
    </row>
    <row r="348" spans="1:73" ht="21.75" customHeight="1" x14ac:dyDescent="0.3">
      <c r="A348" s="196" t="str">
        <f>表紙!$H$11</f>
        <v>28365</v>
      </c>
      <c r="B348" s="70"/>
      <c r="C348" s="70"/>
      <c r="D348" s="71"/>
      <c r="E348" s="70"/>
      <c r="F348" s="196" t="str">
        <f>IFERROR(VLOOKUP($A348&amp;"-"&amp;$BS348,'R5参照用'!$AU$3:$BB$4178,5,0),"")</f>
        <v/>
      </c>
      <c r="G348" s="196" t="str">
        <f>IFERROR(VLOOKUP($A348&amp;"-"&amp;$BS348,'R5参照用'!$AU$3:$BB$4178,3,0),"")</f>
        <v/>
      </c>
      <c r="H348" s="197" t="str">
        <f>IFERROR(VLOOKUP($A348&amp;"-"&amp;$BS348,'R5参照用'!$AU$3:$BB$4178,8,0),"")</f>
        <v/>
      </c>
      <c r="I348" s="198" t="s">
        <v>808</v>
      </c>
      <c r="J348" s="72"/>
      <c r="K348" s="198" t="s">
        <v>5</v>
      </c>
      <c r="L348" s="72"/>
      <c r="M348" s="198" t="s">
        <v>6</v>
      </c>
      <c r="N348" s="198" t="s">
        <v>808</v>
      </c>
      <c r="O348" s="72"/>
      <c r="P348" s="198" t="s">
        <v>5</v>
      </c>
      <c r="Q348" s="72"/>
      <c r="R348" s="198" t="s">
        <v>6</v>
      </c>
      <c r="S348" s="78"/>
      <c r="T348" s="78"/>
      <c r="U348" s="209"/>
      <c r="V348" s="72"/>
      <c r="W348" s="72"/>
      <c r="X348" s="72"/>
      <c r="Y348" s="73"/>
      <c r="Z348" s="73"/>
      <c r="AA348" s="73"/>
      <c r="AB348" s="78"/>
      <c r="AC348" s="78"/>
      <c r="AD348" s="78"/>
      <c r="AE348" s="78"/>
      <c r="AF348" s="78"/>
      <c r="AG348" s="78"/>
      <c r="AH348" s="78"/>
      <c r="AI348" s="78"/>
      <c r="AJ348" s="78"/>
      <c r="AK348" s="78"/>
      <c r="AL348" s="70"/>
      <c r="AM348" s="72"/>
      <c r="AN348" s="72"/>
      <c r="AO348" s="75"/>
      <c r="AP348" s="78"/>
      <c r="AQ348" s="78"/>
      <c r="AR348" s="78"/>
      <c r="AS348" s="78"/>
      <c r="AT348" s="79"/>
      <c r="AU348" s="79"/>
      <c r="AV348" s="75"/>
      <c r="AW348" s="75"/>
      <c r="AX348" s="78"/>
      <c r="AY348" s="78"/>
      <c r="AZ348" s="78"/>
      <c r="BA348" s="78"/>
      <c r="BB348" s="79"/>
      <c r="BC348" s="79"/>
      <c r="BD348" s="75"/>
      <c r="BE348" s="75"/>
      <c r="BF348" s="78"/>
      <c r="BG348" s="78"/>
      <c r="BH348" s="78"/>
      <c r="BI348" s="78"/>
      <c r="BJ348" s="79"/>
      <c r="BK348" s="79"/>
      <c r="BL348" s="75"/>
      <c r="BM348" s="74"/>
      <c r="BN348" s="75"/>
      <c r="BO348" s="74"/>
      <c r="BP348" s="75"/>
      <c r="BQ348" s="61" t="e">
        <f>VLOOKUP(V348&amp;W348&amp;X348,'R5参照用'!$AJ$3:$AK$101,2,0)</f>
        <v>#N/A</v>
      </c>
      <c r="BR348" s="2" t="str">
        <f t="shared" si="5"/>
        <v/>
      </c>
      <c r="BS348" s="2">
        <v>344</v>
      </c>
      <c r="BT348" s="2" t="str">
        <f>IF($G348&lt;&gt;"R3","",COUNTIF(G$5:G348,BT$4))</f>
        <v/>
      </c>
      <c r="BU348" s="2" t="str">
        <f>IF($G348&lt;&gt;"R2","",COUNTIF(G$5:G348,BU$4))</f>
        <v/>
      </c>
    </row>
    <row r="349" spans="1:73" ht="21.75" customHeight="1" x14ac:dyDescent="0.3">
      <c r="A349" s="196" t="str">
        <f>表紙!$H$11</f>
        <v>28365</v>
      </c>
      <c r="B349" s="70"/>
      <c r="C349" s="70"/>
      <c r="D349" s="71"/>
      <c r="E349" s="70"/>
      <c r="F349" s="196" t="str">
        <f>IFERROR(VLOOKUP($A349&amp;"-"&amp;$BS349,'R5参照用'!$AU$3:$BB$4178,5,0),"")</f>
        <v/>
      </c>
      <c r="G349" s="196" t="str">
        <f>IFERROR(VLOOKUP($A349&amp;"-"&amp;$BS349,'R5参照用'!$AU$3:$BB$4178,3,0),"")</f>
        <v/>
      </c>
      <c r="H349" s="197" t="str">
        <f>IFERROR(VLOOKUP($A349&amp;"-"&amp;$BS349,'R5参照用'!$AU$3:$BB$4178,8,0),"")</f>
        <v/>
      </c>
      <c r="I349" s="198" t="s">
        <v>808</v>
      </c>
      <c r="J349" s="72"/>
      <c r="K349" s="198" t="s">
        <v>5</v>
      </c>
      <c r="L349" s="72"/>
      <c r="M349" s="198" t="s">
        <v>6</v>
      </c>
      <c r="N349" s="198" t="s">
        <v>808</v>
      </c>
      <c r="O349" s="72"/>
      <c r="P349" s="198" t="s">
        <v>5</v>
      </c>
      <c r="Q349" s="72"/>
      <c r="R349" s="198" t="s">
        <v>6</v>
      </c>
      <c r="S349" s="78"/>
      <c r="T349" s="78"/>
      <c r="U349" s="209"/>
      <c r="V349" s="72"/>
      <c r="W349" s="72"/>
      <c r="X349" s="72"/>
      <c r="Y349" s="73"/>
      <c r="Z349" s="73"/>
      <c r="AA349" s="73"/>
      <c r="AB349" s="78"/>
      <c r="AC349" s="78"/>
      <c r="AD349" s="78"/>
      <c r="AE349" s="78"/>
      <c r="AF349" s="78"/>
      <c r="AG349" s="78"/>
      <c r="AH349" s="78"/>
      <c r="AI349" s="78"/>
      <c r="AJ349" s="78"/>
      <c r="AK349" s="78"/>
      <c r="AL349" s="70"/>
      <c r="AM349" s="72"/>
      <c r="AN349" s="72"/>
      <c r="AO349" s="75"/>
      <c r="AP349" s="78"/>
      <c r="AQ349" s="78"/>
      <c r="AR349" s="78"/>
      <c r="AS349" s="78"/>
      <c r="AT349" s="79"/>
      <c r="AU349" s="79"/>
      <c r="AV349" s="75"/>
      <c r="AW349" s="75"/>
      <c r="AX349" s="78"/>
      <c r="AY349" s="78"/>
      <c r="AZ349" s="78"/>
      <c r="BA349" s="78"/>
      <c r="BB349" s="79"/>
      <c r="BC349" s="79"/>
      <c r="BD349" s="75"/>
      <c r="BE349" s="75"/>
      <c r="BF349" s="78"/>
      <c r="BG349" s="78"/>
      <c r="BH349" s="78"/>
      <c r="BI349" s="78"/>
      <c r="BJ349" s="79"/>
      <c r="BK349" s="79"/>
      <c r="BL349" s="75"/>
      <c r="BM349" s="74"/>
      <c r="BN349" s="75"/>
      <c r="BO349" s="74"/>
      <c r="BP349" s="75"/>
      <c r="BQ349" s="61" t="e">
        <f>VLOOKUP(V349&amp;W349&amp;X349,'R5参照用'!$AJ$3:$AK$101,2,0)</f>
        <v>#N/A</v>
      </c>
      <c r="BR349" s="2" t="str">
        <f t="shared" si="5"/>
        <v/>
      </c>
      <c r="BS349" s="2">
        <v>345</v>
      </c>
      <c r="BT349" s="2" t="str">
        <f>IF($G349&lt;&gt;"R3","",COUNTIF(G$5:G349,BT$4))</f>
        <v/>
      </c>
      <c r="BU349" s="2" t="str">
        <f>IF($G349&lt;&gt;"R2","",COUNTIF(G$5:G349,BU$4))</f>
        <v/>
      </c>
    </row>
    <row r="350" spans="1:73" ht="21.75" customHeight="1" x14ac:dyDescent="0.3">
      <c r="A350" s="196" t="str">
        <f>表紙!$H$11</f>
        <v>28365</v>
      </c>
      <c r="B350" s="70"/>
      <c r="C350" s="70"/>
      <c r="D350" s="71"/>
      <c r="E350" s="70"/>
      <c r="F350" s="196" t="str">
        <f>IFERROR(VLOOKUP($A350&amp;"-"&amp;$BS350,'R5参照用'!$AU$3:$BB$4178,5,0),"")</f>
        <v/>
      </c>
      <c r="G350" s="196" t="str">
        <f>IFERROR(VLOOKUP($A350&amp;"-"&amp;$BS350,'R5参照用'!$AU$3:$BB$4178,3,0),"")</f>
        <v/>
      </c>
      <c r="H350" s="197" t="str">
        <f>IFERROR(VLOOKUP($A350&amp;"-"&amp;$BS350,'R5参照用'!$AU$3:$BB$4178,8,0),"")</f>
        <v/>
      </c>
      <c r="I350" s="198" t="s">
        <v>808</v>
      </c>
      <c r="J350" s="72"/>
      <c r="K350" s="198" t="s">
        <v>5</v>
      </c>
      <c r="L350" s="72"/>
      <c r="M350" s="198" t="s">
        <v>6</v>
      </c>
      <c r="N350" s="198" t="s">
        <v>808</v>
      </c>
      <c r="O350" s="72"/>
      <c r="P350" s="198" t="s">
        <v>5</v>
      </c>
      <c r="Q350" s="72"/>
      <c r="R350" s="198" t="s">
        <v>6</v>
      </c>
      <c r="S350" s="78"/>
      <c r="T350" s="78"/>
      <c r="U350" s="209"/>
      <c r="V350" s="72"/>
      <c r="W350" s="72"/>
      <c r="X350" s="72"/>
      <c r="Y350" s="73"/>
      <c r="Z350" s="73"/>
      <c r="AA350" s="73"/>
      <c r="AB350" s="78"/>
      <c r="AC350" s="78"/>
      <c r="AD350" s="78"/>
      <c r="AE350" s="78"/>
      <c r="AF350" s="78"/>
      <c r="AG350" s="78"/>
      <c r="AH350" s="78"/>
      <c r="AI350" s="78"/>
      <c r="AJ350" s="78"/>
      <c r="AK350" s="78"/>
      <c r="AL350" s="70"/>
      <c r="AM350" s="72"/>
      <c r="AN350" s="72"/>
      <c r="AO350" s="75"/>
      <c r="AP350" s="78"/>
      <c r="AQ350" s="78"/>
      <c r="AR350" s="78"/>
      <c r="AS350" s="78"/>
      <c r="AT350" s="79"/>
      <c r="AU350" s="79"/>
      <c r="AV350" s="75"/>
      <c r="AW350" s="75"/>
      <c r="AX350" s="78"/>
      <c r="AY350" s="78"/>
      <c r="AZ350" s="78"/>
      <c r="BA350" s="78"/>
      <c r="BB350" s="79"/>
      <c r="BC350" s="79"/>
      <c r="BD350" s="75"/>
      <c r="BE350" s="75"/>
      <c r="BF350" s="78"/>
      <c r="BG350" s="78"/>
      <c r="BH350" s="78"/>
      <c r="BI350" s="78"/>
      <c r="BJ350" s="79"/>
      <c r="BK350" s="79"/>
      <c r="BL350" s="75"/>
      <c r="BM350" s="74"/>
      <c r="BN350" s="75"/>
      <c r="BO350" s="74"/>
      <c r="BP350" s="75"/>
      <c r="BQ350" s="61" t="e">
        <f>VLOOKUP(V350&amp;W350&amp;X350,'R5参照用'!$AJ$3:$AK$101,2,0)</f>
        <v>#N/A</v>
      </c>
      <c r="BR350" s="2" t="str">
        <f t="shared" si="5"/>
        <v/>
      </c>
      <c r="BS350" s="2">
        <v>346</v>
      </c>
      <c r="BT350" s="2" t="str">
        <f>IF($G350&lt;&gt;"R3","",COUNTIF(G$5:G350,BT$4))</f>
        <v/>
      </c>
      <c r="BU350" s="2" t="str">
        <f>IF($G350&lt;&gt;"R2","",COUNTIF(G$5:G350,BU$4))</f>
        <v/>
      </c>
    </row>
    <row r="351" spans="1:73" ht="21.75" customHeight="1" x14ac:dyDescent="0.3">
      <c r="A351" s="196" t="str">
        <f>表紙!$H$11</f>
        <v>28365</v>
      </c>
      <c r="B351" s="70"/>
      <c r="C351" s="70"/>
      <c r="D351" s="71"/>
      <c r="E351" s="70"/>
      <c r="F351" s="196" t="str">
        <f>IFERROR(VLOOKUP($A351&amp;"-"&amp;$BS351,'R5参照用'!$AU$3:$BB$4178,5,0),"")</f>
        <v/>
      </c>
      <c r="G351" s="196" t="str">
        <f>IFERROR(VLOOKUP($A351&amp;"-"&amp;$BS351,'R5参照用'!$AU$3:$BB$4178,3,0),"")</f>
        <v/>
      </c>
      <c r="H351" s="197" t="str">
        <f>IFERROR(VLOOKUP($A351&amp;"-"&amp;$BS351,'R5参照用'!$AU$3:$BB$4178,8,0),"")</f>
        <v/>
      </c>
      <c r="I351" s="198" t="s">
        <v>808</v>
      </c>
      <c r="J351" s="72"/>
      <c r="K351" s="198" t="s">
        <v>5</v>
      </c>
      <c r="L351" s="72"/>
      <c r="M351" s="198" t="s">
        <v>6</v>
      </c>
      <c r="N351" s="198" t="s">
        <v>808</v>
      </c>
      <c r="O351" s="72"/>
      <c r="P351" s="198" t="s">
        <v>5</v>
      </c>
      <c r="Q351" s="72"/>
      <c r="R351" s="198" t="s">
        <v>6</v>
      </c>
      <c r="S351" s="78"/>
      <c r="T351" s="78"/>
      <c r="U351" s="209"/>
      <c r="V351" s="72"/>
      <c r="W351" s="72"/>
      <c r="X351" s="72"/>
      <c r="Y351" s="73"/>
      <c r="Z351" s="73"/>
      <c r="AA351" s="73"/>
      <c r="AB351" s="78"/>
      <c r="AC351" s="78"/>
      <c r="AD351" s="78"/>
      <c r="AE351" s="78"/>
      <c r="AF351" s="78"/>
      <c r="AG351" s="78"/>
      <c r="AH351" s="78"/>
      <c r="AI351" s="78"/>
      <c r="AJ351" s="78"/>
      <c r="AK351" s="78"/>
      <c r="AL351" s="70"/>
      <c r="AM351" s="72"/>
      <c r="AN351" s="72"/>
      <c r="AO351" s="75"/>
      <c r="AP351" s="78"/>
      <c r="AQ351" s="78"/>
      <c r="AR351" s="78"/>
      <c r="AS351" s="78"/>
      <c r="AT351" s="79"/>
      <c r="AU351" s="79"/>
      <c r="AV351" s="75"/>
      <c r="AW351" s="75"/>
      <c r="AX351" s="78"/>
      <c r="AY351" s="78"/>
      <c r="AZ351" s="78"/>
      <c r="BA351" s="78"/>
      <c r="BB351" s="79"/>
      <c r="BC351" s="79"/>
      <c r="BD351" s="75"/>
      <c r="BE351" s="75"/>
      <c r="BF351" s="78"/>
      <c r="BG351" s="78"/>
      <c r="BH351" s="78"/>
      <c r="BI351" s="78"/>
      <c r="BJ351" s="79"/>
      <c r="BK351" s="79"/>
      <c r="BL351" s="75"/>
      <c r="BM351" s="74"/>
      <c r="BN351" s="75"/>
      <c r="BO351" s="74"/>
      <c r="BP351" s="75"/>
      <c r="BQ351" s="61" t="e">
        <f>VLOOKUP(V351&amp;W351&amp;X351,'R5参照用'!$AJ$3:$AK$101,2,0)</f>
        <v>#N/A</v>
      </c>
      <c r="BR351" s="2" t="str">
        <f t="shared" si="5"/>
        <v/>
      </c>
      <c r="BS351" s="2">
        <v>347</v>
      </c>
      <c r="BT351" s="2" t="str">
        <f>IF($G351&lt;&gt;"R3","",COUNTIF(G$5:G351,BT$4))</f>
        <v/>
      </c>
      <c r="BU351" s="2" t="str">
        <f>IF($G351&lt;&gt;"R2","",COUNTIF(G$5:G351,BU$4))</f>
        <v/>
      </c>
    </row>
    <row r="352" spans="1:73" ht="21.75" customHeight="1" x14ac:dyDescent="0.3">
      <c r="A352" s="196" t="str">
        <f>表紙!$H$11</f>
        <v>28365</v>
      </c>
      <c r="B352" s="70"/>
      <c r="C352" s="70"/>
      <c r="D352" s="71"/>
      <c r="E352" s="70"/>
      <c r="F352" s="196" t="str">
        <f>IFERROR(VLOOKUP($A352&amp;"-"&amp;$BS352,'R5参照用'!$AU$3:$BB$4178,5,0),"")</f>
        <v/>
      </c>
      <c r="G352" s="196" t="str">
        <f>IFERROR(VLOOKUP($A352&amp;"-"&amp;$BS352,'R5参照用'!$AU$3:$BB$4178,3,0),"")</f>
        <v/>
      </c>
      <c r="H352" s="197" t="str">
        <f>IFERROR(VLOOKUP($A352&amp;"-"&amp;$BS352,'R5参照用'!$AU$3:$BB$4178,8,0),"")</f>
        <v/>
      </c>
      <c r="I352" s="198" t="s">
        <v>808</v>
      </c>
      <c r="J352" s="72"/>
      <c r="K352" s="198" t="s">
        <v>5</v>
      </c>
      <c r="L352" s="72"/>
      <c r="M352" s="198" t="s">
        <v>6</v>
      </c>
      <c r="N352" s="198" t="s">
        <v>808</v>
      </c>
      <c r="O352" s="72"/>
      <c r="P352" s="198" t="s">
        <v>5</v>
      </c>
      <c r="Q352" s="72"/>
      <c r="R352" s="198" t="s">
        <v>6</v>
      </c>
      <c r="S352" s="78"/>
      <c r="T352" s="78"/>
      <c r="U352" s="209"/>
      <c r="V352" s="72"/>
      <c r="W352" s="72"/>
      <c r="X352" s="72"/>
      <c r="Y352" s="73"/>
      <c r="Z352" s="73"/>
      <c r="AA352" s="73"/>
      <c r="AB352" s="78"/>
      <c r="AC352" s="78"/>
      <c r="AD352" s="78"/>
      <c r="AE352" s="78"/>
      <c r="AF352" s="78"/>
      <c r="AG352" s="78"/>
      <c r="AH352" s="78"/>
      <c r="AI352" s="78"/>
      <c r="AJ352" s="78"/>
      <c r="AK352" s="78"/>
      <c r="AL352" s="70"/>
      <c r="AM352" s="72"/>
      <c r="AN352" s="72"/>
      <c r="AO352" s="75"/>
      <c r="AP352" s="78"/>
      <c r="AQ352" s="78"/>
      <c r="AR352" s="78"/>
      <c r="AS352" s="78"/>
      <c r="AT352" s="79"/>
      <c r="AU352" s="79"/>
      <c r="AV352" s="75"/>
      <c r="AW352" s="75"/>
      <c r="AX352" s="78"/>
      <c r="AY352" s="78"/>
      <c r="AZ352" s="78"/>
      <c r="BA352" s="78"/>
      <c r="BB352" s="79"/>
      <c r="BC352" s="79"/>
      <c r="BD352" s="75"/>
      <c r="BE352" s="75"/>
      <c r="BF352" s="78"/>
      <c r="BG352" s="78"/>
      <c r="BH352" s="78"/>
      <c r="BI352" s="78"/>
      <c r="BJ352" s="79"/>
      <c r="BK352" s="79"/>
      <c r="BL352" s="75"/>
      <c r="BM352" s="74"/>
      <c r="BN352" s="75"/>
      <c r="BO352" s="74"/>
      <c r="BP352" s="75"/>
      <c r="BQ352" s="61" t="e">
        <f>VLOOKUP(V352&amp;W352&amp;X352,'R5参照用'!$AJ$3:$AK$101,2,0)</f>
        <v>#N/A</v>
      </c>
      <c r="BR352" s="2" t="str">
        <f t="shared" si="5"/>
        <v/>
      </c>
      <c r="BS352" s="2">
        <v>348</v>
      </c>
      <c r="BT352" s="2" t="str">
        <f>IF($G352&lt;&gt;"R3","",COUNTIF(G$5:G352,BT$4))</f>
        <v/>
      </c>
      <c r="BU352" s="2" t="str">
        <f>IF($G352&lt;&gt;"R2","",COUNTIF(G$5:G352,BU$4))</f>
        <v/>
      </c>
    </row>
    <row r="353" spans="1:73" ht="21.75" customHeight="1" x14ac:dyDescent="0.3">
      <c r="A353" s="196" t="str">
        <f>表紙!$H$11</f>
        <v>28365</v>
      </c>
      <c r="B353" s="70"/>
      <c r="C353" s="70"/>
      <c r="D353" s="71"/>
      <c r="E353" s="70"/>
      <c r="F353" s="196" t="str">
        <f>IFERROR(VLOOKUP($A353&amp;"-"&amp;$BS353,'R5参照用'!$AU$3:$BB$4178,5,0),"")</f>
        <v/>
      </c>
      <c r="G353" s="196" t="str">
        <f>IFERROR(VLOOKUP($A353&amp;"-"&amp;$BS353,'R5参照用'!$AU$3:$BB$4178,3,0),"")</f>
        <v/>
      </c>
      <c r="H353" s="197" t="str">
        <f>IFERROR(VLOOKUP($A353&amp;"-"&amp;$BS353,'R5参照用'!$AU$3:$BB$4178,8,0),"")</f>
        <v/>
      </c>
      <c r="I353" s="198" t="s">
        <v>808</v>
      </c>
      <c r="J353" s="72"/>
      <c r="K353" s="198" t="s">
        <v>5</v>
      </c>
      <c r="L353" s="72"/>
      <c r="M353" s="198" t="s">
        <v>6</v>
      </c>
      <c r="N353" s="198" t="s">
        <v>808</v>
      </c>
      <c r="O353" s="72"/>
      <c r="P353" s="198" t="s">
        <v>5</v>
      </c>
      <c r="Q353" s="72"/>
      <c r="R353" s="198" t="s">
        <v>6</v>
      </c>
      <c r="S353" s="78"/>
      <c r="T353" s="78"/>
      <c r="U353" s="209"/>
      <c r="V353" s="72"/>
      <c r="W353" s="72"/>
      <c r="X353" s="72"/>
      <c r="Y353" s="73"/>
      <c r="Z353" s="73"/>
      <c r="AA353" s="73"/>
      <c r="AB353" s="78"/>
      <c r="AC353" s="78"/>
      <c r="AD353" s="78"/>
      <c r="AE353" s="78"/>
      <c r="AF353" s="78"/>
      <c r="AG353" s="78"/>
      <c r="AH353" s="78"/>
      <c r="AI353" s="78"/>
      <c r="AJ353" s="78"/>
      <c r="AK353" s="78"/>
      <c r="AL353" s="70"/>
      <c r="AM353" s="72"/>
      <c r="AN353" s="72"/>
      <c r="AO353" s="75"/>
      <c r="AP353" s="78"/>
      <c r="AQ353" s="78"/>
      <c r="AR353" s="78"/>
      <c r="AS353" s="78"/>
      <c r="AT353" s="79"/>
      <c r="AU353" s="79"/>
      <c r="AV353" s="75"/>
      <c r="AW353" s="75"/>
      <c r="AX353" s="78"/>
      <c r="AY353" s="78"/>
      <c r="AZ353" s="78"/>
      <c r="BA353" s="78"/>
      <c r="BB353" s="79"/>
      <c r="BC353" s="79"/>
      <c r="BD353" s="75"/>
      <c r="BE353" s="75"/>
      <c r="BF353" s="78"/>
      <c r="BG353" s="78"/>
      <c r="BH353" s="78"/>
      <c r="BI353" s="78"/>
      <c r="BJ353" s="79"/>
      <c r="BK353" s="79"/>
      <c r="BL353" s="75"/>
      <c r="BM353" s="74"/>
      <c r="BN353" s="75"/>
      <c r="BO353" s="74"/>
      <c r="BP353" s="75"/>
      <c r="BQ353" s="61" t="e">
        <f>VLOOKUP(V353&amp;W353&amp;X353,'R5参照用'!$AJ$3:$AK$101,2,0)</f>
        <v>#N/A</v>
      </c>
      <c r="BR353" s="2" t="str">
        <f t="shared" si="5"/>
        <v/>
      </c>
      <c r="BS353" s="2">
        <v>349</v>
      </c>
      <c r="BT353" s="2" t="str">
        <f>IF($G353&lt;&gt;"R3","",COUNTIF(G$5:G353,BT$4))</f>
        <v/>
      </c>
      <c r="BU353" s="2" t="str">
        <f>IF($G353&lt;&gt;"R2","",COUNTIF(G$5:G353,BU$4))</f>
        <v/>
      </c>
    </row>
    <row r="354" spans="1:73" ht="21.75" customHeight="1" x14ac:dyDescent="0.3">
      <c r="A354" s="196" t="str">
        <f>表紙!$H$11</f>
        <v>28365</v>
      </c>
      <c r="B354" s="70"/>
      <c r="C354" s="70"/>
      <c r="D354" s="71"/>
      <c r="E354" s="70"/>
      <c r="F354" s="196" t="str">
        <f>IFERROR(VLOOKUP($A354&amp;"-"&amp;$BS354,'R5参照用'!$AU$3:$BB$4178,5,0),"")</f>
        <v/>
      </c>
      <c r="G354" s="196" t="str">
        <f>IFERROR(VLOOKUP($A354&amp;"-"&amp;$BS354,'R5参照用'!$AU$3:$BB$4178,3,0),"")</f>
        <v/>
      </c>
      <c r="H354" s="197" t="str">
        <f>IFERROR(VLOOKUP($A354&amp;"-"&amp;$BS354,'R5参照用'!$AU$3:$BB$4178,8,0),"")</f>
        <v/>
      </c>
      <c r="I354" s="198" t="s">
        <v>808</v>
      </c>
      <c r="J354" s="72"/>
      <c r="K354" s="198" t="s">
        <v>5</v>
      </c>
      <c r="L354" s="72"/>
      <c r="M354" s="198" t="s">
        <v>6</v>
      </c>
      <c r="N354" s="198" t="s">
        <v>808</v>
      </c>
      <c r="O354" s="72"/>
      <c r="P354" s="198" t="s">
        <v>5</v>
      </c>
      <c r="Q354" s="72"/>
      <c r="R354" s="198" t="s">
        <v>6</v>
      </c>
      <c r="S354" s="78"/>
      <c r="T354" s="78"/>
      <c r="U354" s="209"/>
      <c r="V354" s="72"/>
      <c r="W354" s="72"/>
      <c r="X354" s="72"/>
      <c r="Y354" s="73"/>
      <c r="Z354" s="73"/>
      <c r="AA354" s="73"/>
      <c r="AB354" s="78"/>
      <c r="AC354" s="78"/>
      <c r="AD354" s="78"/>
      <c r="AE354" s="78"/>
      <c r="AF354" s="78"/>
      <c r="AG354" s="78"/>
      <c r="AH354" s="78"/>
      <c r="AI354" s="78"/>
      <c r="AJ354" s="78"/>
      <c r="AK354" s="78"/>
      <c r="AL354" s="70"/>
      <c r="AM354" s="72"/>
      <c r="AN354" s="72"/>
      <c r="AO354" s="75"/>
      <c r="AP354" s="78"/>
      <c r="AQ354" s="78"/>
      <c r="AR354" s="78"/>
      <c r="AS354" s="78"/>
      <c r="AT354" s="79"/>
      <c r="AU354" s="79"/>
      <c r="AV354" s="75"/>
      <c r="AW354" s="75"/>
      <c r="AX354" s="78"/>
      <c r="AY354" s="78"/>
      <c r="AZ354" s="78"/>
      <c r="BA354" s="78"/>
      <c r="BB354" s="79"/>
      <c r="BC354" s="79"/>
      <c r="BD354" s="75"/>
      <c r="BE354" s="75"/>
      <c r="BF354" s="78"/>
      <c r="BG354" s="78"/>
      <c r="BH354" s="78"/>
      <c r="BI354" s="78"/>
      <c r="BJ354" s="79"/>
      <c r="BK354" s="79"/>
      <c r="BL354" s="75"/>
      <c r="BM354" s="74"/>
      <c r="BN354" s="75"/>
      <c r="BO354" s="74"/>
      <c r="BP354" s="75"/>
      <c r="BQ354" s="61" t="e">
        <f>VLOOKUP(V354&amp;W354&amp;X354,'R5参照用'!$AJ$3:$AK$101,2,0)</f>
        <v>#N/A</v>
      </c>
      <c r="BR354" s="2" t="str">
        <f t="shared" si="5"/>
        <v/>
      </c>
      <c r="BS354" s="2">
        <v>350</v>
      </c>
      <c r="BT354" s="2" t="str">
        <f>IF($G354&lt;&gt;"R3","",COUNTIF(G$5:G354,BT$4))</f>
        <v/>
      </c>
      <c r="BU354" s="2" t="str">
        <f>IF($G354&lt;&gt;"R2","",COUNTIF(G$5:G354,BU$4))</f>
        <v/>
      </c>
    </row>
    <row r="355" spans="1:73" ht="21.75" customHeight="1" x14ac:dyDescent="0.3">
      <c r="A355" s="196" t="str">
        <f>表紙!$H$11</f>
        <v>28365</v>
      </c>
      <c r="B355" s="70"/>
      <c r="C355" s="70"/>
      <c r="D355" s="71"/>
      <c r="E355" s="70"/>
      <c r="F355" s="196" t="str">
        <f>IFERROR(VLOOKUP($A355&amp;"-"&amp;$BS355,'R5参照用'!$AU$3:$BB$4178,5,0),"")</f>
        <v/>
      </c>
      <c r="G355" s="196" t="str">
        <f>IFERROR(VLOOKUP($A355&amp;"-"&amp;$BS355,'R5参照用'!$AU$3:$BB$4178,3,0),"")</f>
        <v/>
      </c>
      <c r="H355" s="197" t="str">
        <f>IFERROR(VLOOKUP($A355&amp;"-"&amp;$BS355,'R5参照用'!$AU$3:$BB$4178,8,0),"")</f>
        <v/>
      </c>
      <c r="I355" s="198" t="s">
        <v>808</v>
      </c>
      <c r="J355" s="72"/>
      <c r="K355" s="198" t="s">
        <v>5</v>
      </c>
      <c r="L355" s="72"/>
      <c r="M355" s="198" t="s">
        <v>6</v>
      </c>
      <c r="N355" s="198" t="s">
        <v>808</v>
      </c>
      <c r="O355" s="72"/>
      <c r="P355" s="198" t="s">
        <v>5</v>
      </c>
      <c r="Q355" s="72"/>
      <c r="R355" s="198" t="s">
        <v>6</v>
      </c>
      <c r="S355" s="78"/>
      <c r="T355" s="78"/>
      <c r="U355" s="209"/>
      <c r="V355" s="72"/>
      <c r="W355" s="72"/>
      <c r="X355" s="72"/>
      <c r="Y355" s="73"/>
      <c r="Z355" s="73"/>
      <c r="AA355" s="73"/>
      <c r="AB355" s="78"/>
      <c r="AC355" s="78"/>
      <c r="AD355" s="78"/>
      <c r="AE355" s="78"/>
      <c r="AF355" s="78"/>
      <c r="AG355" s="78"/>
      <c r="AH355" s="78"/>
      <c r="AI355" s="78"/>
      <c r="AJ355" s="78"/>
      <c r="AK355" s="78"/>
      <c r="AL355" s="70"/>
      <c r="AM355" s="72"/>
      <c r="AN355" s="72"/>
      <c r="AO355" s="75"/>
      <c r="AP355" s="78"/>
      <c r="AQ355" s="78"/>
      <c r="AR355" s="78"/>
      <c r="AS355" s="78"/>
      <c r="AT355" s="79"/>
      <c r="AU355" s="79"/>
      <c r="AV355" s="75"/>
      <c r="AW355" s="75"/>
      <c r="AX355" s="78"/>
      <c r="AY355" s="78"/>
      <c r="AZ355" s="78"/>
      <c r="BA355" s="78"/>
      <c r="BB355" s="79"/>
      <c r="BC355" s="79"/>
      <c r="BD355" s="75"/>
      <c r="BE355" s="75"/>
      <c r="BF355" s="78"/>
      <c r="BG355" s="78"/>
      <c r="BH355" s="78"/>
      <c r="BI355" s="78"/>
      <c r="BJ355" s="79"/>
      <c r="BK355" s="79"/>
      <c r="BL355" s="75"/>
      <c r="BM355" s="74"/>
      <c r="BN355" s="75"/>
      <c r="BO355" s="74"/>
      <c r="BP355" s="75"/>
      <c r="BQ355" s="61" t="e">
        <f>VLOOKUP(V355&amp;W355&amp;X355,'R5参照用'!$AJ$3:$AK$101,2,0)</f>
        <v>#N/A</v>
      </c>
      <c r="BR355" s="2" t="str">
        <f t="shared" si="5"/>
        <v/>
      </c>
      <c r="BS355" s="2">
        <v>351</v>
      </c>
      <c r="BT355" s="2" t="str">
        <f>IF($G355&lt;&gt;"R3","",COUNTIF(G$5:G355,BT$4))</f>
        <v/>
      </c>
      <c r="BU355" s="2" t="str">
        <f>IF($G355&lt;&gt;"R2","",COUNTIF(G$5:G355,BU$4))</f>
        <v/>
      </c>
    </row>
    <row r="356" spans="1:73" ht="21.75" customHeight="1" x14ac:dyDescent="0.3">
      <c r="A356" s="196" t="str">
        <f>表紙!$H$11</f>
        <v>28365</v>
      </c>
      <c r="B356" s="70"/>
      <c r="C356" s="70"/>
      <c r="D356" s="71"/>
      <c r="E356" s="70"/>
      <c r="F356" s="196" t="str">
        <f>IFERROR(VLOOKUP($A356&amp;"-"&amp;$BS356,'R5参照用'!$AU$3:$BB$4178,5,0),"")</f>
        <v/>
      </c>
      <c r="G356" s="196" t="str">
        <f>IFERROR(VLOOKUP($A356&amp;"-"&amp;$BS356,'R5参照用'!$AU$3:$BB$4178,3,0),"")</f>
        <v/>
      </c>
      <c r="H356" s="197" t="str">
        <f>IFERROR(VLOOKUP($A356&amp;"-"&amp;$BS356,'R5参照用'!$AU$3:$BB$4178,8,0),"")</f>
        <v/>
      </c>
      <c r="I356" s="198" t="s">
        <v>808</v>
      </c>
      <c r="J356" s="72"/>
      <c r="K356" s="198" t="s">
        <v>5</v>
      </c>
      <c r="L356" s="72"/>
      <c r="M356" s="198" t="s">
        <v>6</v>
      </c>
      <c r="N356" s="198" t="s">
        <v>808</v>
      </c>
      <c r="O356" s="72"/>
      <c r="P356" s="198" t="s">
        <v>5</v>
      </c>
      <c r="Q356" s="72"/>
      <c r="R356" s="198" t="s">
        <v>6</v>
      </c>
      <c r="S356" s="78"/>
      <c r="T356" s="78"/>
      <c r="U356" s="209"/>
      <c r="V356" s="72"/>
      <c r="W356" s="72"/>
      <c r="X356" s="72"/>
      <c r="Y356" s="73"/>
      <c r="Z356" s="73"/>
      <c r="AA356" s="73"/>
      <c r="AB356" s="78"/>
      <c r="AC356" s="78"/>
      <c r="AD356" s="78"/>
      <c r="AE356" s="78"/>
      <c r="AF356" s="78"/>
      <c r="AG356" s="78"/>
      <c r="AH356" s="78"/>
      <c r="AI356" s="78"/>
      <c r="AJ356" s="78"/>
      <c r="AK356" s="78"/>
      <c r="AL356" s="70"/>
      <c r="AM356" s="72"/>
      <c r="AN356" s="72"/>
      <c r="AO356" s="75"/>
      <c r="AP356" s="78"/>
      <c r="AQ356" s="78"/>
      <c r="AR356" s="78"/>
      <c r="AS356" s="78"/>
      <c r="AT356" s="79"/>
      <c r="AU356" s="79"/>
      <c r="AV356" s="75"/>
      <c r="AW356" s="75"/>
      <c r="AX356" s="78"/>
      <c r="AY356" s="78"/>
      <c r="AZ356" s="78"/>
      <c r="BA356" s="78"/>
      <c r="BB356" s="79"/>
      <c r="BC356" s="79"/>
      <c r="BD356" s="75"/>
      <c r="BE356" s="75"/>
      <c r="BF356" s="78"/>
      <c r="BG356" s="78"/>
      <c r="BH356" s="78"/>
      <c r="BI356" s="78"/>
      <c r="BJ356" s="79"/>
      <c r="BK356" s="79"/>
      <c r="BL356" s="75"/>
      <c r="BM356" s="74"/>
      <c r="BN356" s="75"/>
      <c r="BO356" s="74"/>
      <c r="BP356" s="75"/>
      <c r="BQ356" s="61" t="e">
        <f>VLOOKUP(V356&amp;W356&amp;X356,'R5参照用'!$AJ$3:$AK$101,2,0)</f>
        <v>#N/A</v>
      </c>
      <c r="BR356" s="2" t="str">
        <f t="shared" si="5"/>
        <v/>
      </c>
      <c r="BS356" s="2">
        <v>352</v>
      </c>
      <c r="BT356" s="2" t="str">
        <f>IF($G356&lt;&gt;"R3","",COUNTIF(G$5:G356,BT$4))</f>
        <v/>
      </c>
      <c r="BU356" s="2" t="str">
        <f>IF($G356&lt;&gt;"R2","",COUNTIF(G$5:G356,BU$4))</f>
        <v/>
      </c>
    </row>
    <row r="357" spans="1:73" ht="21.75" customHeight="1" x14ac:dyDescent="0.3">
      <c r="A357" s="196" t="str">
        <f>表紙!$H$11</f>
        <v>28365</v>
      </c>
      <c r="B357" s="70"/>
      <c r="C357" s="70"/>
      <c r="D357" s="71"/>
      <c r="E357" s="70"/>
      <c r="F357" s="196" t="str">
        <f>IFERROR(VLOOKUP($A357&amp;"-"&amp;$BS357,'R5参照用'!$AU$3:$BB$4178,5,0),"")</f>
        <v/>
      </c>
      <c r="G357" s="196" t="str">
        <f>IFERROR(VLOOKUP($A357&amp;"-"&amp;$BS357,'R5参照用'!$AU$3:$BB$4178,3,0),"")</f>
        <v/>
      </c>
      <c r="H357" s="197" t="str">
        <f>IFERROR(VLOOKUP($A357&amp;"-"&amp;$BS357,'R5参照用'!$AU$3:$BB$4178,8,0),"")</f>
        <v/>
      </c>
      <c r="I357" s="198" t="s">
        <v>808</v>
      </c>
      <c r="J357" s="72"/>
      <c r="K357" s="198" t="s">
        <v>5</v>
      </c>
      <c r="L357" s="72"/>
      <c r="M357" s="198" t="s">
        <v>6</v>
      </c>
      <c r="N357" s="198" t="s">
        <v>808</v>
      </c>
      <c r="O357" s="72"/>
      <c r="P357" s="198" t="s">
        <v>5</v>
      </c>
      <c r="Q357" s="72"/>
      <c r="R357" s="198" t="s">
        <v>6</v>
      </c>
      <c r="S357" s="78"/>
      <c r="T357" s="78"/>
      <c r="U357" s="209"/>
      <c r="V357" s="72"/>
      <c r="W357" s="72"/>
      <c r="X357" s="72"/>
      <c r="Y357" s="73"/>
      <c r="Z357" s="73"/>
      <c r="AA357" s="73"/>
      <c r="AB357" s="78"/>
      <c r="AC357" s="78"/>
      <c r="AD357" s="78"/>
      <c r="AE357" s="78"/>
      <c r="AF357" s="78"/>
      <c r="AG357" s="78"/>
      <c r="AH357" s="78"/>
      <c r="AI357" s="78"/>
      <c r="AJ357" s="78"/>
      <c r="AK357" s="78"/>
      <c r="AL357" s="70"/>
      <c r="AM357" s="72"/>
      <c r="AN357" s="72"/>
      <c r="AO357" s="75"/>
      <c r="AP357" s="78"/>
      <c r="AQ357" s="78"/>
      <c r="AR357" s="78"/>
      <c r="AS357" s="78"/>
      <c r="AT357" s="79"/>
      <c r="AU357" s="79"/>
      <c r="AV357" s="75"/>
      <c r="AW357" s="75"/>
      <c r="AX357" s="78"/>
      <c r="AY357" s="78"/>
      <c r="AZ357" s="78"/>
      <c r="BA357" s="78"/>
      <c r="BB357" s="79"/>
      <c r="BC357" s="79"/>
      <c r="BD357" s="75"/>
      <c r="BE357" s="75"/>
      <c r="BF357" s="78"/>
      <c r="BG357" s="78"/>
      <c r="BH357" s="78"/>
      <c r="BI357" s="78"/>
      <c r="BJ357" s="79"/>
      <c r="BK357" s="79"/>
      <c r="BL357" s="75"/>
      <c r="BM357" s="74"/>
      <c r="BN357" s="75"/>
      <c r="BO357" s="74"/>
      <c r="BP357" s="75"/>
      <c r="BQ357" s="61" t="e">
        <f>VLOOKUP(V357&amp;W357&amp;X357,'R5参照用'!$AJ$3:$AK$101,2,0)</f>
        <v>#N/A</v>
      </c>
      <c r="BR357" s="2" t="str">
        <f t="shared" si="5"/>
        <v/>
      </c>
      <c r="BS357" s="2">
        <v>353</v>
      </c>
      <c r="BT357" s="2" t="str">
        <f>IF($G357&lt;&gt;"R3","",COUNTIF(G$5:G357,BT$4))</f>
        <v/>
      </c>
      <c r="BU357" s="2" t="str">
        <f>IF($G357&lt;&gt;"R2","",COUNTIF(G$5:G357,BU$4))</f>
        <v/>
      </c>
    </row>
    <row r="358" spans="1:73" ht="21.75" customHeight="1" x14ac:dyDescent="0.3">
      <c r="A358" s="196" t="str">
        <f>表紙!$H$11</f>
        <v>28365</v>
      </c>
      <c r="B358" s="70"/>
      <c r="C358" s="70"/>
      <c r="D358" s="71"/>
      <c r="E358" s="70"/>
      <c r="F358" s="196" t="str">
        <f>IFERROR(VLOOKUP($A358&amp;"-"&amp;$BS358,'R5参照用'!$AU$3:$BB$4178,5,0),"")</f>
        <v/>
      </c>
      <c r="G358" s="196" t="str">
        <f>IFERROR(VLOOKUP($A358&amp;"-"&amp;$BS358,'R5参照用'!$AU$3:$BB$4178,3,0),"")</f>
        <v/>
      </c>
      <c r="H358" s="197" t="str">
        <f>IFERROR(VLOOKUP($A358&amp;"-"&amp;$BS358,'R5参照用'!$AU$3:$BB$4178,8,0),"")</f>
        <v/>
      </c>
      <c r="I358" s="198" t="s">
        <v>808</v>
      </c>
      <c r="J358" s="72"/>
      <c r="K358" s="198" t="s">
        <v>5</v>
      </c>
      <c r="L358" s="72"/>
      <c r="M358" s="198" t="s">
        <v>6</v>
      </c>
      <c r="N358" s="198" t="s">
        <v>808</v>
      </c>
      <c r="O358" s="72"/>
      <c r="P358" s="198" t="s">
        <v>5</v>
      </c>
      <c r="Q358" s="72"/>
      <c r="R358" s="198" t="s">
        <v>6</v>
      </c>
      <c r="S358" s="78"/>
      <c r="T358" s="78"/>
      <c r="U358" s="209"/>
      <c r="V358" s="72"/>
      <c r="W358" s="72"/>
      <c r="X358" s="72"/>
      <c r="Y358" s="73"/>
      <c r="Z358" s="73"/>
      <c r="AA358" s="73"/>
      <c r="AB358" s="78"/>
      <c r="AC358" s="78"/>
      <c r="AD358" s="78"/>
      <c r="AE358" s="78"/>
      <c r="AF358" s="78"/>
      <c r="AG358" s="78"/>
      <c r="AH358" s="78"/>
      <c r="AI358" s="78"/>
      <c r="AJ358" s="78"/>
      <c r="AK358" s="78"/>
      <c r="AL358" s="70"/>
      <c r="AM358" s="72"/>
      <c r="AN358" s="72"/>
      <c r="AO358" s="75"/>
      <c r="AP358" s="78"/>
      <c r="AQ358" s="78"/>
      <c r="AR358" s="78"/>
      <c r="AS358" s="78"/>
      <c r="AT358" s="79"/>
      <c r="AU358" s="79"/>
      <c r="AV358" s="75"/>
      <c r="AW358" s="75"/>
      <c r="AX358" s="78"/>
      <c r="AY358" s="78"/>
      <c r="AZ358" s="78"/>
      <c r="BA358" s="78"/>
      <c r="BB358" s="79"/>
      <c r="BC358" s="79"/>
      <c r="BD358" s="75"/>
      <c r="BE358" s="75"/>
      <c r="BF358" s="78"/>
      <c r="BG358" s="78"/>
      <c r="BH358" s="78"/>
      <c r="BI358" s="78"/>
      <c r="BJ358" s="79"/>
      <c r="BK358" s="79"/>
      <c r="BL358" s="75"/>
      <c r="BM358" s="74"/>
      <c r="BN358" s="75"/>
      <c r="BO358" s="74"/>
      <c r="BP358" s="75"/>
      <c r="BQ358" s="61" t="e">
        <f>VLOOKUP(V358&amp;W358&amp;X358,'R5参照用'!$AJ$3:$AK$101,2,0)</f>
        <v>#N/A</v>
      </c>
      <c r="BR358" s="2" t="str">
        <f t="shared" si="5"/>
        <v/>
      </c>
      <c r="BS358" s="2">
        <v>354</v>
      </c>
      <c r="BT358" s="2" t="str">
        <f>IF($G358&lt;&gt;"R3","",COUNTIF(G$5:G358,BT$4))</f>
        <v/>
      </c>
      <c r="BU358" s="2" t="str">
        <f>IF($G358&lt;&gt;"R2","",COUNTIF(G$5:G358,BU$4))</f>
        <v/>
      </c>
    </row>
    <row r="359" spans="1:73" ht="21.75" customHeight="1" x14ac:dyDescent="0.3">
      <c r="A359" s="196" t="str">
        <f>表紙!$H$11</f>
        <v>28365</v>
      </c>
      <c r="B359" s="70"/>
      <c r="C359" s="70"/>
      <c r="D359" s="71"/>
      <c r="E359" s="70"/>
      <c r="F359" s="196" t="str">
        <f>IFERROR(VLOOKUP($A359&amp;"-"&amp;$BS359,'R5参照用'!$AU$3:$BB$4178,5,0),"")</f>
        <v/>
      </c>
      <c r="G359" s="196" t="str">
        <f>IFERROR(VLOOKUP($A359&amp;"-"&amp;$BS359,'R5参照用'!$AU$3:$BB$4178,3,0),"")</f>
        <v/>
      </c>
      <c r="H359" s="197" t="str">
        <f>IFERROR(VLOOKUP($A359&amp;"-"&amp;$BS359,'R5参照用'!$AU$3:$BB$4178,8,0),"")</f>
        <v/>
      </c>
      <c r="I359" s="198" t="s">
        <v>808</v>
      </c>
      <c r="J359" s="72"/>
      <c r="K359" s="198" t="s">
        <v>5</v>
      </c>
      <c r="L359" s="72"/>
      <c r="M359" s="198" t="s">
        <v>6</v>
      </c>
      <c r="N359" s="198" t="s">
        <v>808</v>
      </c>
      <c r="O359" s="72"/>
      <c r="P359" s="198" t="s">
        <v>5</v>
      </c>
      <c r="Q359" s="72"/>
      <c r="R359" s="198" t="s">
        <v>6</v>
      </c>
      <c r="S359" s="78"/>
      <c r="T359" s="78"/>
      <c r="U359" s="209"/>
      <c r="V359" s="72"/>
      <c r="W359" s="72"/>
      <c r="X359" s="72"/>
      <c r="Y359" s="73"/>
      <c r="Z359" s="73"/>
      <c r="AA359" s="73"/>
      <c r="AB359" s="78"/>
      <c r="AC359" s="78"/>
      <c r="AD359" s="78"/>
      <c r="AE359" s="78"/>
      <c r="AF359" s="78"/>
      <c r="AG359" s="78"/>
      <c r="AH359" s="78"/>
      <c r="AI359" s="78"/>
      <c r="AJ359" s="78"/>
      <c r="AK359" s="78"/>
      <c r="AL359" s="70"/>
      <c r="AM359" s="72"/>
      <c r="AN359" s="72"/>
      <c r="AO359" s="75"/>
      <c r="AP359" s="78"/>
      <c r="AQ359" s="78"/>
      <c r="AR359" s="78"/>
      <c r="AS359" s="78"/>
      <c r="AT359" s="79"/>
      <c r="AU359" s="79"/>
      <c r="AV359" s="75"/>
      <c r="AW359" s="75"/>
      <c r="AX359" s="78"/>
      <c r="AY359" s="78"/>
      <c r="AZ359" s="78"/>
      <c r="BA359" s="78"/>
      <c r="BB359" s="79"/>
      <c r="BC359" s="79"/>
      <c r="BD359" s="75"/>
      <c r="BE359" s="75"/>
      <c r="BF359" s="78"/>
      <c r="BG359" s="78"/>
      <c r="BH359" s="78"/>
      <c r="BI359" s="78"/>
      <c r="BJ359" s="79"/>
      <c r="BK359" s="79"/>
      <c r="BL359" s="75"/>
      <c r="BM359" s="74"/>
      <c r="BN359" s="75"/>
      <c r="BO359" s="74"/>
      <c r="BP359" s="75"/>
      <c r="BQ359" s="61" t="e">
        <f>VLOOKUP(V359&amp;W359&amp;X359,'R5参照用'!$AJ$3:$AK$101,2,0)</f>
        <v>#N/A</v>
      </c>
      <c r="BR359" s="2" t="str">
        <f t="shared" si="5"/>
        <v/>
      </c>
      <c r="BS359" s="2">
        <v>355</v>
      </c>
      <c r="BT359" s="2" t="str">
        <f>IF($G359&lt;&gt;"R3","",COUNTIF(G$5:G359,BT$4))</f>
        <v/>
      </c>
      <c r="BU359" s="2" t="str">
        <f>IF($G359&lt;&gt;"R2","",COUNTIF(G$5:G359,BU$4))</f>
        <v/>
      </c>
    </row>
    <row r="360" spans="1:73" ht="21.75" customHeight="1" x14ac:dyDescent="0.3">
      <c r="A360" s="196" t="str">
        <f>表紙!$H$11</f>
        <v>28365</v>
      </c>
      <c r="B360" s="70"/>
      <c r="C360" s="70"/>
      <c r="D360" s="71"/>
      <c r="E360" s="70"/>
      <c r="F360" s="196" t="str">
        <f>IFERROR(VLOOKUP($A360&amp;"-"&amp;$BS360,'R5参照用'!$AU$3:$BB$4178,5,0),"")</f>
        <v/>
      </c>
      <c r="G360" s="196" t="str">
        <f>IFERROR(VLOOKUP($A360&amp;"-"&amp;$BS360,'R5参照用'!$AU$3:$BB$4178,3,0),"")</f>
        <v/>
      </c>
      <c r="H360" s="197" t="str">
        <f>IFERROR(VLOOKUP($A360&amp;"-"&amp;$BS360,'R5参照用'!$AU$3:$BB$4178,8,0),"")</f>
        <v/>
      </c>
      <c r="I360" s="198" t="s">
        <v>808</v>
      </c>
      <c r="J360" s="72"/>
      <c r="K360" s="198" t="s">
        <v>5</v>
      </c>
      <c r="L360" s="72"/>
      <c r="M360" s="198" t="s">
        <v>6</v>
      </c>
      <c r="N360" s="198" t="s">
        <v>808</v>
      </c>
      <c r="O360" s="72"/>
      <c r="P360" s="198" t="s">
        <v>5</v>
      </c>
      <c r="Q360" s="72"/>
      <c r="R360" s="198" t="s">
        <v>6</v>
      </c>
      <c r="S360" s="78"/>
      <c r="T360" s="78"/>
      <c r="U360" s="209"/>
      <c r="V360" s="72"/>
      <c r="W360" s="72"/>
      <c r="X360" s="72"/>
      <c r="Y360" s="73"/>
      <c r="Z360" s="73"/>
      <c r="AA360" s="73"/>
      <c r="AB360" s="78"/>
      <c r="AC360" s="78"/>
      <c r="AD360" s="78"/>
      <c r="AE360" s="78"/>
      <c r="AF360" s="78"/>
      <c r="AG360" s="78"/>
      <c r="AH360" s="78"/>
      <c r="AI360" s="78"/>
      <c r="AJ360" s="78"/>
      <c r="AK360" s="78"/>
      <c r="AL360" s="70"/>
      <c r="AM360" s="72"/>
      <c r="AN360" s="72"/>
      <c r="AO360" s="75"/>
      <c r="AP360" s="78"/>
      <c r="AQ360" s="78"/>
      <c r="AR360" s="78"/>
      <c r="AS360" s="78"/>
      <c r="AT360" s="79"/>
      <c r="AU360" s="79"/>
      <c r="AV360" s="75"/>
      <c r="AW360" s="75"/>
      <c r="AX360" s="78"/>
      <c r="AY360" s="78"/>
      <c r="AZ360" s="78"/>
      <c r="BA360" s="78"/>
      <c r="BB360" s="79"/>
      <c r="BC360" s="79"/>
      <c r="BD360" s="75"/>
      <c r="BE360" s="75"/>
      <c r="BF360" s="78"/>
      <c r="BG360" s="78"/>
      <c r="BH360" s="78"/>
      <c r="BI360" s="78"/>
      <c r="BJ360" s="79"/>
      <c r="BK360" s="79"/>
      <c r="BL360" s="75"/>
      <c r="BM360" s="74"/>
      <c r="BN360" s="75"/>
      <c r="BO360" s="74"/>
      <c r="BP360" s="75"/>
      <c r="BQ360" s="61" t="e">
        <f>VLOOKUP(V360&amp;W360&amp;X360,'R5参照用'!$AJ$3:$AK$101,2,0)</f>
        <v>#N/A</v>
      </c>
      <c r="BR360" s="2" t="str">
        <f t="shared" si="5"/>
        <v/>
      </c>
      <c r="BS360" s="2">
        <v>356</v>
      </c>
      <c r="BT360" s="2" t="str">
        <f>IF($G360&lt;&gt;"R3","",COUNTIF(G$5:G360,BT$4))</f>
        <v/>
      </c>
      <c r="BU360" s="2" t="str">
        <f>IF($G360&lt;&gt;"R2","",COUNTIF(G$5:G360,BU$4))</f>
        <v/>
      </c>
    </row>
    <row r="361" spans="1:73" ht="21.75" customHeight="1" x14ac:dyDescent="0.3">
      <c r="A361" s="196" t="str">
        <f>表紙!$H$11</f>
        <v>28365</v>
      </c>
      <c r="B361" s="70"/>
      <c r="C361" s="70"/>
      <c r="D361" s="71"/>
      <c r="E361" s="70"/>
      <c r="F361" s="196" t="str">
        <f>IFERROR(VLOOKUP($A361&amp;"-"&amp;$BS361,'R5参照用'!$AU$3:$BB$4178,5,0),"")</f>
        <v/>
      </c>
      <c r="G361" s="196" t="str">
        <f>IFERROR(VLOOKUP($A361&amp;"-"&amp;$BS361,'R5参照用'!$AU$3:$BB$4178,3,0),"")</f>
        <v/>
      </c>
      <c r="H361" s="197" t="str">
        <f>IFERROR(VLOOKUP($A361&amp;"-"&amp;$BS361,'R5参照用'!$AU$3:$BB$4178,8,0),"")</f>
        <v/>
      </c>
      <c r="I361" s="198" t="s">
        <v>808</v>
      </c>
      <c r="J361" s="72"/>
      <c r="K361" s="198" t="s">
        <v>5</v>
      </c>
      <c r="L361" s="72"/>
      <c r="M361" s="198" t="s">
        <v>6</v>
      </c>
      <c r="N361" s="198" t="s">
        <v>808</v>
      </c>
      <c r="O361" s="72"/>
      <c r="P361" s="198" t="s">
        <v>5</v>
      </c>
      <c r="Q361" s="72"/>
      <c r="R361" s="198" t="s">
        <v>6</v>
      </c>
      <c r="S361" s="78"/>
      <c r="T361" s="78"/>
      <c r="U361" s="209"/>
      <c r="V361" s="72"/>
      <c r="W361" s="72"/>
      <c r="X361" s="72"/>
      <c r="Y361" s="73"/>
      <c r="Z361" s="73"/>
      <c r="AA361" s="73"/>
      <c r="AB361" s="78"/>
      <c r="AC361" s="78"/>
      <c r="AD361" s="78"/>
      <c r="AE361" s="78"/>
      <c r="AF361" s="78"/>
      <c r="AG361" s="78"/>
      <c r="AH361" s="78"/>
      <c r="AI361" s="78"/>
      <c r="AJ361" s="78"/>
      <c r="AK361" s="78"/>
      <c r="AL361" s="70"/>
      <c r="AM361" s="72"/>
      <c r="AN361" s="72"/>
      <c r="AO361" s="75"/>
      <c r="AP361" s="78"/>
      <c r="AQ361" s="78"/>
      <c r="AR361" s="78"/>
      <c r="AS361" s="78"/>
      <c r="AT361" s="79"/>
      <c r="AU361" s="79"/>
      <c r="AV361" s="75"/>
      <c r="AW361" s="75"/>
      <c r="AX361" s="78"/>
      <c r="AY361" s="78"/>
      <c r="AZ361" s="78"/>
      <c r="BA361" s="78"/>
      <c r="BB361" s="79"/>
      <c r="BC361" s="79"/>
      <c r="BD361" s="75"/>
      <c r="BE361" s="75"/>
      <c r="BF361" s="78"/>
      <c r="BG361" s="78"/>
      <c r="BH361" s="78"/>
      <c r="BI361" s="78"/>
      <c r="BJ361" s="79"/>
      <c r="BK361" s="79"/>
      <c r="BL361" s="75"/>
      <c r="BM361" s="74"/>
      <c r="BN361" s="75"/>
      <c r="BO361" s="74"/>
      <c r="BP361" s="75"/>
      <c r="BQ361" s="61" t="e">
        <f>VLOOKUP(V361&amp;W361&amp;X361,'R5参照用'!$AJ$3:$AK$101,2,0)</f>
        <v>#N/A</v>
      </c>
      <c r="BR361" s="2" t="str">
        <f t="shared" si="5"/>
        <v/>
      </c>
      <c r="BS361" s="2">
        <v>357</v>
      </c>
      <c r="BT361" s="2" t="str">
        <f>IF($G361&lt;&gt;"R3","",COUNTIF(G$5:G361,BT$4))</f>
        <v/>
      </c>
      <c r="BU361" s="2" t="str">
        <f>IF($G361&lt;&gt;"R2","",COUNTIF(G$5:G361,BU$4))</f>
        <v/>
      </c>
    </row>
    <row r="362" spans="1:73" ht="21.75" customHeight="1" x14ac:dyDescent="0.3">
      <c r="A362" s="196" t="str">
        <f>表紙!$H$11</f>
        <v>28365</v>
      </c>
      <c r="B362" s="70"/>
      <c r="C362" s="70"/>
      <c r="D362" s="71"/>
      <c r="E362" s="70"/>
      <c r="F362" s="196" t="str">
        <f>IFERROR(VLOOKUP($A362&amp;"-"&amp;$BS362,'R5参照用'!$AU$3:$BB$4178,5,0),"")</f>
        <v/>
      </c>
      <c r="G362" s="196" t="str">
        <f>IFERROR(VLOOKUP($A362&amp;"-"&amp;$BS362,'R5参照用'!$AU$3:$BB$4178,3,0),"")</f>
        <v/>
      </c>
      <c r="H362" s="197" t="str">
        <f>IFERROR(VLOOKUP($A362&amp;"-"&amp;$BS362,'R5参照用'!$AU$3:$BB$4178,8,0),"")</f>
        <v/>
      </c>
      <c r="I362" s="198" t="s">
        <v>808</v>
      </c>
      <c r="J362" s="72"/>
      <c r="K362" s="198" t="s">
        <v>5</v>
      </c>
      <c r="L362" s="72"/>
      <c r="M362" s="198" t="s">
        <v>6</v>
      </c>
      <c r="N362" s="198" t="s">
        <v>808</v>
      </c>
      <c r="O362" s="72"/>
      <c r="P362" s="198" t="s">
        <v>5</v>
      </c>
      <c r="Q362" s="72"/>
      <c r="R362" s="198" t="s">
        <v>6</v>
      </c>
      <c r="S362" s="78"/>
      <c r="T362" s="78"/>
      <c r="U362" s="209"/>
      <c r="V362" s="72"/>
      <c r="W362" s="72"/>
      <c r="X362" s="72"/>
      <c r="Y362" s="73"/>
      <c r="Z362" s="73"/>
      <c r="AA362" s="73"/>
      <c r="AB362" s="78"/>
      <c r="AC362" s="78"/>
      <c r="AD362" s="78"/>
      <c r="AE362" s="78"/>
      <c r="AF362" s="78"/>
      <c r="AG362" s="78"/>
      <c r="AH362" s="78"/>
      <c r="AI362" s="78"/>
      <c r="AJ362" s="78"/>
      <c r="AK362" s="78"/>
      <c r="AL362" s="70"/>
      <c r="AM362" s="72"/>
      <c r="AN362" s="72"/>
      <c r="AO362" s="75"/>
      <c r="AP362" s="78"/>
      <c r="AQ362" s="78"/>
      <c r="AR362" s="78"/>
      <c r="AS362" s="78"/>
      <c r="AT362" s="79"/>
      <c r="AU362" s="79"/>
      <c r="AV362" s="75"/>
      <c r="AW362" s="75"/>
      <c r="AX362" s="78"/>
      <c r="AY362" s="78"/>
      <c r="AZ362" s="78"/>
      <c r="BA362" s="78"/>
      <c r="BB362" s="79"/>
      <c r="BC362" s="79"/>
      <c r="BD362" s="75"/>
      <c r="BE362" s="75"/>
      <c r="BF362" s="78"/>
      <c r="BG362" s="78"/>
      <c r="BH362" s="78"/>
      <c r="BI362" s="78"/>
      <c r="BJ362" s="79"/>
      <c r="BK362" s="79"/>
      <c r="BL362" s="75"/>
      <c r="BM362" s="74"/>
      <c r="BN362" s="75"/>
      <c r="BO362" s="74"/>
      <c r="BP362" s="75"/>
      <c r="BQ362" s="61" t="e">
        <f>VLOOKUP(V362&amp;W362&amp;X362,'R5参照用'!$AJ$3:$AK$101,2,0)</f>
        <v>#N/A</v>
      </c>
      <c r="BR362" s="2" t="str">
        <f t="shared" si="5"/>
        <v/>
      </c>
      <c r="BS362" s="2">
        <v>358</v>
      </c>
      <c r="BT362" s="2" t="str">
        <f>IF($G362&lt;&gt;"R3","",COUNTIF(G$5:G362,BT$4))</f>
        <v/>
      </c>
      <c r="BU362" s="2" t="str">
        <f>IF($G362&lt;&gt;"R2","",COUNTIF(G$5:G362,BU$4))</f>
        <v/>
      </c>
    </row>
    <row r="363" spans="1:73" ht="21.75" customHeight="1" x14ac:dyDescent="0.3">
      <c r="A363" s="196" t="str">
        <f>表紙!$H$11</f>
        <v>28365</v>
      </c>
      <c r="B363" s="70"/>
      <c r="C363" s="70"/>
      <c r="D363" s="71"/>
      <c r="E363" s="70"/>
      <c r="F363" s="196" t="str">
        <f>IFERROR(VLOOKUP($A363&amp;"-"&amp;$BS363,'R5参照用'!$AU$3:$BB$4178,5,0),"")</f>
        <v/>
      </c>
      <c r="G363" s="196" t="str">
        <f>IFERROR(VLOOKUP($A363&amp;"-"&amp;$BS363,'R5参照用'!$AU$3:$BB$4178,3,0),"")</f>
        <v/>
      </c>
      <c r="H363" s="197" t="str">
        <f>IFERROR(VLOOKUP($A363&amp;"-"&amp;$BS363,'R5参照用'!$AU$3:$BB$4178,8,0),"")</f>
        <v/>
      </c>
      <c r="I363" s="198" t="s">
        <v>808</v>
      </c>
      <c r="J363" s="72"/>
      <c r="K363" s="198" t="s">
        <v>5</v>
      </c>
      <c r="L363" s="72"/>
      <c r="M363" s="198" t="s">
        <v>6</v>
      </c>
      <c r="N363" s="198" t="s">
        <v>808</v>
      </c>
      <c r="O363" s="72"/>
      <c r="P363" s="198" t="s">
        <v>5</v>
      </c>
      <c r="Q363" s="72"/>
      <c r="R363" s="198" t="s">
        <v>6</v>
      </c>
      <c r="S363" s="78"/>
      <c r="T363" s="78"/>
      <c r="U363" s="209"/>
      <c r="V363" s="72"/>
      <c r="W363" s="72"/>
      <c r="X363" s="72"/>
      <c r="Y363" s="73"/>
      <c r="Z363" s="73"/>
      <c r="AA363" s="73"/>
      <c r="AB363" s="78"/>
      <c r="AC363" s="78"/>
      <c r="AD363" s="78"/>
      <c r="AE363" s="78"/>
      <c r="AF363" s="78"/>
      <c r="AG363" s="78"/>
      <c r="AH363" s="78"/>
      <c r="AI363" s="78"/>
      <c r="AJ363" s="78"/>
      <c r="AK363" s="78"/>
      <c r="AL363" s="70"/>
      <c r="AM363" s="72"/>
      <c r="AN363" s="72"/>
      <c r="AO363" s="75"/>
      <c r="AP363" s="78"/>
      <c r="AQ363" s="78"/>
      <c r="AR363" s="78"/>
      <c r="AS363" s="78"/>
      <c r="AT363" s="79"/>
      <c r="AU363" s="79"/>
      <c r="AV363" s="75"/>
      <c r="AW363" s="75"/>
      <c r="AX363" s="78"/>
      <c r="AY363" s="78"/>
      <c r="AZ363" s="78"/>
      <c r="BA363" s="78"/>
      <c r="BB363" s="79"/>
      <c r="BC363" s="79"/>
      <c r="BD363" s="75"/>
      <c r="BE363" s="75"/>
      <c r="BF363" s="78"/>
      <c r="BG363" s="78"/>
      <c r="BH363" s="78"/>
      <c r="BI363" s="78"/>
      <c r="BJ363" s="79"/>
      <c r="BK363" s="79"/>
      <c r="BL363" s="75"/>
      <c r="BM363" s="74"/>
      <c r="BN363" s="75"/>
      <c r="BO363" s="74"/>
      <c r="BP363" s="75"/>
      <c r="BQ363" s="61" t="e">
        <f>VLOOKUP(V363&amp;W363&amp;X363,'R5参照用'!$AJ$3:$AK$101,2,0)</f>
        <v>#N/A</v>
      </c>
      <c r="BR363" s="2" t="str">
        <f t="shared" si="5"/>
        <v/>
      </c>
      <c r="BS363" s="2">
        <v>359</v>
      </c>
      <c r="BT363" s="2" t="str">
        <f>IF($G363&lt;&gt;"R3","",COUNTIF(G$5:G363,BT$4))</f>
        <v/>
      </c>
      <c r="BU363" s="2" t="str">
        <f>IF($G363&lt;&gt;"R2","",COUNTIF(G$5:G363,BU$4))</f>
        <v/>
      </c>
    </row>
    <row r="364" spans="1:73" ht="21.75" customHeight="1" x14ac:dyDescent="0.3">
      <c r="A364" s="196" t="str">
        <f>表紙!$H$11</f>
        <v>28365</v>
      </c>
      <c r="B364" s="70"/>
      <c r="C364" s="70"/>
      <c r="D364" s="71"/>
      <c r="E364" s="70"/>
      <c r="F364" s="196" t="str">
        <f>IFERROR(VLOOKUP($A364&amp;"-"&amp;$BS364,'R5参照用'!$AU$3:$BB$4178,5,0),"")</f>
        <v/>
      </c>
      <c r="G364" s="196" t="str">
        <f>IFERROR(VLOOKUP($A364&amp;"-"&amp;$BS364,'R5参照用'!$AU$3:$BB$4178,3,0),"")</f>
        <v/>
      </c>
      <c r="H364" s="197" t="str">
        <f>IFERROR(VLOOKUP($A364&amp;"-"&amp;$BS364,'R5参照用'!$AU$3:$BB$4178,8,0),"")</f>
        <v/>
      </c>
      <c r="I364" s="198" t="s">
        <v>808</v>
      </c>
      <c r="J364" s="72"/>
      <c r="K364" s="198" t="s">
        <v>5</v>
      </c>
      <c r="L364" s="72"/>
      <c r="M364" s="198" t="s">
        <v>6</v>
      </c>
      <c r="N364" s="198" t="s">
        <v>808</v>
      </c>
      <c r="O364" s="72"/>
      <c r="P364" s="198" t="s">
        <v>5</v>
      </c>
      <c r="Q364" s="72"/>
      <c r="R364" s="198" t="s">
        <v>6</v>
      </c>
      <c r="S364" s="78"/>
      <c r="T364" s="78"/>
      <c r="U364" s="209"/>
      <c r="V364" s="72"/>
      <c r="W364" s="72"/>
      <c r="X364" s="72"/>
      <c r="Y364" s="73"/>
      <c r="Z364" s="73"/>
      <c r="AA364" s="73"/>
      <c r="AB364" s="78"/>
      <c r="AC364" s="78"/>
      <c r="AD364" s="78"/>
      <c r="AE364" s="78"/>
      <c r="AF364" s="78"/>
      <c r="AG364" s="78"/>
      <c r="AH364" s="78"/>
      <c r="AI364" s="78"/>
      <c r="AJ364" s="78"/>
      <c r="AK364" s="78"/>
      <c r="AL364" s="70"/>
      <c r="AM364" s="72"/>
      <c r="AN364" s="72"/>
      <c r="AO364" s="75"/>
      <c r="AP364" s="78"/>
      <c r="AQ364" s="78"/>
      <c r="AR364" s="78"/>
      <c r="AS364" s="78"/>
      <c r="AT364" s="79"/>
      <c r="AU364" s="79"/>
      <c r="AV364" s="75"/>
      <c r="AW364" s="75"/>
      <c r="AX364" s="78"/>
      <c r="AY364" s="78"/>
      <c r="AZ364" s="78"/>
      <c r="BA364" s="78"/>
      <c r="BB364" s="79"/>
      <c r="BC364" s="79"/>
      <c r="BD364" s="75"/>
      <c r="BE364" s="75"/>
      <c r="BF364" s="78"/>
      <c r="BG364" s="78"/>
      <c r="BH364" s="78"/>
      <c r="BI364" s="78"/>
      <c r="BJ364" s="79"/>
      <c r="BK364" s="79"/>
      <c r="BL364" s="75"/>
      <c r="BM364" s="74"/>
      <c r="BN364" s="75"/>
      <c r="BO364" s="74"/>
      <c r="BP364" s="75"/>
      <c r="BQ364" s="61" t="e">
        <f>VLOOKUP(V364&amp;W364&amp;X364,'R5参照用'!$AJ$3:$AK$101,2,0)</f>
        <v>#N/A</v>
      </c>
      <c r="BR364" s="2" t="str">
        <f t="shared" si="5"/>
        <v/>
      </c>
      <c r="BS364" s="2">
        <v>360</v>
      </c>
      <c r="BT364" s="2" t="str">
        <f>IF($G364&lt;&gt;"R3","",COUNTIF(G$5:G364,BT$4))</f>
        <v/>
      </c>
      <c r="BU364" s="2" t="str">
        <f>IF($G364&lt;&gt;"R2","",COUNTIF(G$5:G364,BU$4))</f>
        <v/>
      </c>
    </row>
    <row r="365" spans="1:73" ht="21.75" customHeight="1" x14ac:dyDescent="0.3">
      <c r="A365" s="196" t="str">
        <f>表紙!$H$11</f>
        <v>28365</v>
      </c>
      <c r="B365" s="70"/>
      <c r="C365" s="70"/>
      <c r="D365" s="71"/>
      <c r="E365" s="70"/>
      <c r="F365" s="196" t="str">
        <f>IFERROR(VLOOKUP($A365&amp;"-"&amp;$BS365,'R5参照用'!$AU$3:$BB$4178,5,0),"")</f>
        <v/>
      </c>
      <c r="G365" s="196" t="str">
        <f>IFERROR(VLOOKUP($A365&amp;"-"&amp;$BS365,'R5参照用'!$AU$3:$BB$4178,3,0),"")</f>
        <v/>
      </c>
      <c r="H365" s="197" t="str">
        <f>IFERROR(VLOOKUP($A365&amp;"-"&amp;$BS365,'R5参照用'!$AU$3:$BB$4178,8,0),"")</f>
        <v/>
      </c>
      <c r="I365" s="198" t="s">
        <v>808</v>
      </c>
      <c r="J365" s="72"/>
      <c r="K365" s="198" t="s">
        <v>5</v>
      </c>
      <c r="L365" s="72"/>
      <c r="M365" s="198" t="s">
        <v>6</v>
      </c>
      <c r="N365" s="198" t="s">
        <v>808</v>
      </c>
      <c r="O365" s="72"/>
      <c r="P365" s="198" t="s">
        <v>5</v>
      </c>
      <c r="Q365" s="72"/>
      <c r="R365" s="198" t="s">
        <v>6</v>
      </c>
      <c r="S365" s="78"/>
      <c r="T365" s="78"/>
      <c r="U365" s="209"/>
      <c r="V365" s="72"/>
      <c r="W365" s="72"/>
      <c r="X365" s="72"/>
      <c r="Y365" s="73"/>
      <c r="Z365" s="73"/>
      <c r="AA365" s="73"/>
      <c r="AB365" s="78"/>
      <c r="AC365" s="78"/>
      <c r="AD365" s="78"/>
      <c r="AE365" s="78"/>
      <c r="AF365" s="78"/>
      <c r="AG365" s="78"/>
      <c r="AH365" s="78"/>
      <c r="AI365" s="78"/>
      <c r="AJ365" s="78"/>
      <c r="AK365" s="78"/>
      <c r="AL365" s="70"/>
      <c r="AM365" s="72"/>
      <c r="AN365" s="72"/>
      <c r="AO365" s="75"/>
      <c r="AP365" s="78"/>
      <c r="AQ365" s="78"/>
      <c r="AR365" s="78"/>
      <c r="AS365" s="78"/>
      <c r="AT365" s="79"/>
      <c r="AU365" s="79"/>
      <c r="AV365" s="75"/>
      <c r="AW365" s="75"/>
      <c r="AX365" s="78"/>
      <c r="AY365" s="78"/>
      <c r="AZ365" s="78"/>
      <c r="BA365" s="78"/>
      <c r="BB365" s="79"/>
      <c r="BC365" s="79"/>
      <c r="BD365" s="75"/>
      <c r="BE365" s="75"/>
      <c r="BF365" s="78"/>
      <c r="BG365" s="78"/>
      <c r="BH365" s="78"/>
      <c r="BI365" s="78"/>
      <c r="BJ365" s="79"/>
      <c r="BK365" s="79"/>
      <c r="BL365" s="75"/>
      <c r="BM365" s="74"/>
      <c r="BN365" s="75"/>
      <c r="BO365" s="74"/>
      <c r="BP365" s="75"/>
      <c r="BQ365" s="61" t="e">
        <f>VLOOKUP(V365&amp;W365&amp;X365,'R5参照用'!$AJ$3:$AK$101,2,0)</f>
        <v>#N/A</v>
      </c>
      <c r="BR365" s="2" t="str">
        <f t="shared" si="5"/>
        <v/>
      </c>
      <c r="BS365" s="2">
        <v>361</v>
      </c>
      <c r="BT365" s="2" t="str">
        <f>IF($G365&lt;&gt;"R3","",COUNTIF(G$5:G365,BT$4))</f>
        <v/>
      </c>
      <c r="BU365" s="2" t="str">
        <f>IF($G365&lt;&gt;"R2","",COUNTIF(G$5:G365,BU$4))</f>
        <v/>
      </c>
    </row>
    <row r="366" spans="1:73" ht="21.75" customHeight="1" x14ac:dyDescent="0.3">
      <c r="A366" s="196" t="str">
        <f>表紙!$H$11</f>
        <v>28365</v>
      </c>
      <c r="B366" s="70"/>
      <c r="C366" s="70"/>
      <c r="D366" s="71"/>
      <c r="E366" s="70"/>
      <c r="F366" s="196" t="str">
        <f>IFERROR(VLOOKUP($A366&amp;"-"&amp;$BS366,'R5参照用'!$AU$3:$BB$4178,5,0),"")</f>
        <v/>
      </c>
      <c r="G366" s="196" t="str">
        <f>IFERROR(VLOOKUP($A366&amp;"-"&amp;$BS366,'R5参照用'!$AU$3:$BB$4178,3,0),"")</f>
        <v/>
      </c>
      <c r="H366" s="197" t="str">
        <f>IFERROR(VLOOKUP($A366&amp;"-"&amp;$BS366,'R5参照用'!$AU$3:$BB$4178,8,0),"")</f>
        <v/>
      </c>
      <c r="I366" s="198" t="s">
        <v>808</v>
      </c>
      <c r="J366" s="72"/>
      <c r="K366" s="198" t="s">
        <v>5</v>
      </c>
      <c r="L366" s="72"/>
      <c r="M366" s="198" t="s">
        <v>6</v>
      </c>
      <c r="N366" s="198" t="s">
        <v>808</v>
      </c>
      <c r="O366" s="72"/>
      <c r="P366" s="198" t="s">
        <v>5</v>
      </c>
      <c r="Q366" s="72"/>
      <c r="R366" s="198" t="s">
        <v>6</v>
      </c>
      <c r="S366" s="78"/>
      <c r="T366" s="78"/>
      <c r="U366" s="209"/>
      <c r="V366" s="72"/>
      <c r="W366" s="72"/>
      <c r="X366" s="72"/>
      <c r="Y366" s="73"/>
      <c r="Z366" s="73"/>
      <c r="AA366" s="73"/>
      <c r="AB366" s="78"/>
      <c r="AC366" s="78"/>
      <c r="AD366" s="78"/>
      <c r="AE366" s="78"/>
      <c r="AF366" s="78"/>
      <c r="AG366" s="78"/>
      <c r="AH366" s="78"/>
      <c r="AI366" s="78"/>
      <c r="AJ366" s="78"/>
      <c r="AK366" s="78"/>
      <c r="AL366" s="70"/>
      <c r="AM366" s="72"/>
      <c r="AN366" s="72"/>
      <c r="AO366" s="75"/>
      <c r="AP366" s="78"/>
      <c r="AQ366" s="78"/>
      <c r="AR366" s="78"/>
      <c r="AS366" s="78"/>
      <c r="AT366" s="79"/>
      <c r="AU366" s="79"/>
      <c r="AV366" s="75"/>
      <c r="AW366" s="75"/>
      <c r="AX366" s="78"/>
      <c r="AY366" s="78"/>
      <c r="AZ366" s="78"/>
      <c r="BA366" s="78"/>
      <c r="BB366" s="79"/>
      <c r="BC366" s="79"/>
      <c r="BD366" s="75"/>
      <c r="BE366" s="75"/>
      <c r="BF366" s="78"/>
      <c r="BG366" s="78"/>
      <c r="BH366" s="78"/>
      <c r="BI366" s="78"/>
      <c r="BJ366" s="79"/>
      <c r="BK366" s="79"/>
      <c r="BL366" s="75"/>
      <c r="BM366" s="74"/>
      <c r="BN366" s="75"/>
      <c r="BO366" s="74"/>
      <c r="BP366" s="75"/>
      <c r="BQ366" s="61" t="e">
        <f>VLOOKUP(V366&amp;W366&amp;X366,'R5参照用'!$AJ$3:$AK$101,2,0)</f>
        <v>#N/A</v>
      </c>
      <c r="BR366" s="2" t="str">
        <f t="shared" si="5"/>
        <v/>
      </c>
      <c r="BS366" s="2">
        <v>362</v>
      </c>
      <c r="BT366" s="2" t="str">
        <f>IF($G366&lt;&gt;"R3","",COUNTIF(G$5:G366,BT$4))</f>
        <v/>
      </c>
      <c r="BU366" s="2" t="str">
        <f>IF($G366&lt;&gt;"R2","",COUNTIF(G$5:G366,BU$4))</f>
        <v/>
      </c>
    </row>
    <row r="367" spans="1:73" ht="21.75" customHeight="1" x14ac:dyDescent="0.3">
      <c r="A367" s="196" t="str">
        <f>表紙!$H$11</f>
        <v>28365</v>
      </c>
      <c r="B367" s="70"/>
      <c r="C367" s="70"/>
      <c r="D367" s="71"/>
      <c r="E367" s="70"/>
      <c r="F367" s="196" t="str">
        <f>IFERROR(VLOOKUP($A367&amp;"-"&amp;$BS367,'R5参照用'!$AU$3:$BB$4178,5,0),"")</f>
        <v/>
      </c>
      <c r="G367" s="196" t="str">
        <f>IFERROR(VLOOKUP($A367&amp;"-"&amp;$BS367,'R5参照用'!$AU$3:$BB$4178,3,0),"")</f>
        <v/>
      </c>
      <c r="H367" s="197" t="str">
        <f>IFERROR(VLOOKUP($A367&amp;"-"&amp;$BS367,'R5参照用'!$AU$3:$BB$4178,8,0),"")</f>
        <v/>
      </c>
      <c r="I367" s="198" t="s">
        <v>808</v>
      </c>
      <c r="J367" s="72"/>
      <c r="K367" s="198" t="s">
        <v>5</v>
      </c>
      <c r="L367" s="72"/>
      <c r="M367" s="198" t="s">
        <v>6</v>
      </c>
      <c r="N367" s="198" t="s">
        <v>808</v>
      </c>
      <c r="O367" s="72"/>
      <c r="P367" s="198" t="s">
        <v>5</v>
      </c>
      <c r="Q367" s="72"/>
      <c r="R367" s="198" t="s">
        <v>6</v>
      </c>
      <c r="S367" s="78"/>
      <c r="T367" s="78"/>
      <c r="U367" s="209"/>
      <c r="V367" s="72"/>
      <c r="W367" s="72"/>
      <c r="X367" s="72"/>
      <c r="Y367" s="73"/>
      <c r="Z367" s="73"/>
      <c r="AA367" s="73"/>
      <c r="AB367" s="78"/>
      <c r="AC367" s="78"/>
      <c r="AD367" s="78"/>
      <c r="AE367" s="78"/>
      <c r="AF367" s="78"/>
      <c r="AG367" s="78"/>
      <c r="AH367" s="78"/>
      <c r="AI367" s="78"/>
      <c r="AJ367" s="78"/>
      <c r="AK367" s="78"/>
      <c r="AL367" s="70"/>
      <c r="AM367" s="72"/>
      <c r="AN367" s="72"/>
      <c r="AO367" s="75"/>
      <c r="AP367" s="78"/>
      <c r="AQ367" s="78"/>
      <c r="AR367" s="78"/>
      <c r="AS367" s="78"/>
      <c r="AT367" s="79"/>
      <c r="AU367" s="79"/>
      <c r="AV367" s="75"/>
      <c r="AW367" s="75"/>
      <c r="AX367" s="78"/>
      <c r="AY367" s="78"/>
      <c r="AZ367" s="78"/>
      <c r="BA367" s="78"/>
      <c r="BB367" s="79"/>
      <c r="BC367" s="79"/>
      <c r="BD367" s="75"/>
      <c r="BE367" s="75"/>
      <c r="BF367" s="78"/>
      <c r="BG367" s="78"/>
      <c r="BH367" s="78"/>
      <c r="BI367" s="78"/>
      <c r="BJ367" s="79"/>
      <c r="BK367" s="79"/>
      <c r="BL367" s="75"/>
      <c r="BM367" s="74"/>
      <c r="BN367" s="75"/>
      <c r="BO367" s="74"/>
      <c r="BP367" s="75"/>
      <c r="BQ367" s="61" t="e">
        <f>VLOOKUP(V367&amp;W367&amp;X367,'R5参照用'!$AJ$3:$AK$101,2,0)</f>
        <v>#N/A</v>
      </c>
      <c r="BR367" s="2" t="str">
        <f t="shared" si="5"/>
        <v/>
      </c>
      <c r="BS367" s="2">
        <v>363</v>
      </c>
      <c r="BT367" s="2" t="str">
        <f>IF($G367&lt;&gt;"R3","",COUNTIF(G$5:G367,BT$4))</f>
        <v/>
      </c>
      <c r="BU367" s="2" t="str">
        <f>IF($G367&lt;&gt;"R2","",COUNTIF(G$5:G367,BU$4))</f>
        <v/>
      </c>
    </row>
    <row r="368" spans="1:73" ht="21.75" customHeight="1" x14ac:dyDescent="0.3">
      <c r="A368" s="196" t="str">
        <f>表紙!$H$11</f>
        <v>28365</v>
      </c>
      <c r="B368" s="70"/>
      <c r="C368" s="70"/>
      <c r="D368" s="71"/>
      <c r="E368" s="70"/>
      <c r="F368" s="196" t="str">
        <f>IFERROR(VLOOKUP($A368&amp;"-"&amp;$BS368,'R5参照用'!$AU$3:$BB$4178,5,0),"")</f>
        <v/>
      </c>
      <c r="G368" s="196" t="str">
        <f>IFERROR(VLOOKUP($A368&amp;"-"&amp;$BS368,'R5参照用'!$AU$3:$BB$4178,3,0),"")</f>
        <v/>
      </c>
      <c r="H368" s="197" t="str">
        <f>IFERROR(VLOOKUP($A368&amp;"-"&amp;$BS368,'R5参照用'!$AU$3:$BB$4178,8,0),"")</f>
        <v/>
      </c>
      <c r="I368" s="198" t="s">
        <v>808</v>
      </c>
      <c r="J368" s="72"/>
      <c r="K368" s="198" t="s">
        <v>5</v>
      </c>
      <c r="L368" s="72"/>
      <c r="M368" s="198" t="s">
        <v>6</v>
      </c>
      <c r="N368" s="198" t="s">
        <v>808</v>
      </c>
      <c r="O368" s="72"/>
      <c r="P368" s="198" t="s">
        <v>5</v>
      </c>
      <c r="Q368" s="72"/>
      <c r="R368" s="198" t="s">
        <v>6</v>
      </c>
      <c r="S368" s="78"/>
      <c r="T368" s="78"/>
      <c r="U368" s="209"/>
      <c r="V368" s="72"/>
      <c r="W368" s="72"/>
      <c r="X368" s="72"/>
      <c r="Y368" s="73"/>
      <c r="Z368" s="73"/>
      <c r="AA368" s="73"/>
      <c r="AB368" s="78"/>
      <c r="AC368" s="78"/>
      <c r="AD368" s="78"/>
      <c r="AE368" s="78"/>
      <c r="AF368" s="78"/>
      <c r="AG368" s="78"/>
      <c r="AH368" s="78"/>
      <c r="AI368" s="78"/>
      <c r="AJ368" s="78"/>
      <c r="AK368" s="78"/>
      <c r="AL368" s="70"/>
      <c r="AM368" s="72"/>
      <c r="AN368" s="72"/>
      <c r="AO368" s="75"/>
      <c r="AP368" s="78"/>
      <c r="AQ368" s="78"/>
      <c r="AR368" s="78"/>
      <c r="AS368" s="78"/>
      <c r="AT368" s="79"/>
      <c r="AU368" s="79"/>
      <c r="AV368" s="75"/>
      <c r="AW368" s="75"/>
      <c r="AX368" s="78"/>
      <c r="AY368" s="78"/>
      <c r="AZ368" s="78"/>
      <c r="BA368" s="78"/>
      <c r="BB368" s="79"/>
      <c r="BC368" s="79"/>
      <c r="BD368" s="75"/>
      <c r="BE368" s="75"/>
      <c r="BF368" s="78"/>
      <c r="BG368" s="78"/>
      <c r="BH368" s="78"/>
      <c r="BI368" s="78"/>
      <c r="BJ368" s="79"/>
      <c r="BK368" s="79"/>
      <c r="BL368" s="75"/>
      <c r="BM368" s="74"/>
      <c r="BN368" s="75"/>
      <c r="BO368" s="74"/>
      <c r="BP368" s="75"/>
      <c r="BQ368" s="61" t="e">
        <f>VLOOKUP(V368&amp;W368&amp;X368,'R5参照用'!$AJ$3:$AK$101,2,0)</f>
        <v>#N/A</v>
      </c>
      <c r="BR368" s="2" t="str">
        <f t="shared" si="5"/>
        <v/>
      </c>
      <c r="BS368" s="2">
        <v>364</v>
      </c>
      <c r="BT368" s="2" t="str">
        <f>IF($G368&lt;&gt;"R3","",COUNTIF(G$5:G368,BT$4))</f>
        <v/>
      </c>
      <c r="BU368" s="2" t="str">
        <f>IF($G368&lt;&gt;"R2","",COUNTIF(G$5:G368,BU$4))</f>
        <v/>
      </c>
    </row>
    <row r="369" spans="1:73" ht="21.75" customHeight="1" x14ac:dyDescent="0.3">
      <c r="A369" s="196" t="str">
        <f>表紙!$H$11</f>
        <v>28365</v>
      </c>
      <c r="B369" s="70"/>
      <c r="C369" s="70"/>
      <c r="D369" s="71"/>
      <c r="E369" s="70"/>
      <c r="F369" s="196" t="str">
        <f>IFERROR(VLOOKUP($A369&amp;"-"&amp;$BS369,'R5参照用'!$AU$3:$BB$4178,5,0),"")</f>
        <v/>
      </c>
      <c r="G369" s="196" t="str">
        <f>IFERROR(VLOOKUP($A369&amp;"-"&amp;$BS369,'R5参照用'!$AU$3:$BB$4178,3,0),"")</f>
        <v/>
      </c>
      <c r="H369" s="197" t="str">
        <f>IFERROR(VLOOKUP($A369&amp;"-"&amp;$BS369,'R5参照用'!$AU$3:$BB$4178,8,0),"")</f>
        <v/>
      </c>
      <c r="I369" s="198" t="s">
        <v>808</v>
      </c>
      <c r="J369" s="72"/>
      <c r="K369" s="198" t="s">
        <v>5</v>
      </c>
      <c r="L369" s="72"/>
      <c r="M369" s="198" t="s">
        <v>6</v>
      </c>
      <c r="N369" s="198" t="s">
        <v>808</v>
      </c>
      <c r="O369" s="72"/>
      <c r="P369" s="198" t="s">
        <v>5</v>
      </c>
      <c r="Q369" s="72"/>
      <c r="R369" s="198" t="s">
        <v>6</v>
      </c>
      <c r="S369" s="78"/>
      <c r="T369" s="78"/>
      <c r="U369" s="209"/>
      <c r="V369" s="72"/>
      <c r="W369" s="72"/>
      <c r="X369" s="72"/>
      <c r="Y369" s="73"/>
      <c r="Z369" s="73"/>
      <c r="AA369" s="73"/>
      <c r="AB369" s="78"/>
      <c r="AC369" s="78"/>
      <c r="AD369" s="78"/>
      <c r="AE369" s="78"/>
      <c r="AF369" s="78"/>
      <c r="AG369" s="78"/>
      <c r="AH369" s="78"/>
      <c r="AI369" s="78"/>
      <c r="AJ369" s="78"/>
      <c r="AK369" s="78"/>
      <c r="AL369" s="70"/>
      <c r="AM369" s="72"/>
      <c r="AN369" s="72"/>
      <c r="AO369" s="75"/>
      <c r="AP369" s="78"/>
      <c r="AQ369" s="78"/>
      <c r="AR369" s="78"/>
      <c r="AS369" s="78"/>
      <c r="AT369" s="79"/>
      <c r="AU369" s="79"/>
      <c r="AV369" s="75"/>
      <c r="AW369" s="75"/>
      <c r="AX369" s="78"/>
      <c r="AY369" s="78"/>
      <c r="AZ369" s="78"/>
      <c r="BA369" s="78"/>
      <c r="BB369" s="79"/>
      <c r="BC369" s="79"/>
      <c r="BD369" s="75"/>
      <c r="BE369" s="75"/>
      <c r="BF369" s="78"/>
      <c r="BG369" s="78"/>
      <c r="BH369" s="78"/>
      <c r="BI369" s="78"/>
      <c r="BJ369" s="79"/>
      <c r="BK369" s="79"/>
      <c r="BL369" s="75"/>
      <c r="BM369" s="74"/>
      <c r="BN369" s="75"/>
      <c r="BO369" s="74"/>
      <c r="BP369" s="75"/>
      <c r="BQ369" s="61" t="e">
        <f>VLOOKUP(V369&amp;W369&amp;X369,'R5参照用'!$AJ$3:$AK$101,2,0)</f>
        <v>#N/A</v>
      </c>
      <c r="BR369" s="2" t="str">
        <f t="shared" si="5"/>
        <v/>
      </c>
      <c r="BS369" s="2">
        <v>365</v>
      </c>
      <c r="BT369" s="2" t="str">
        <f>IF($G369&lt;&gt;"R3","",COUNTIF(G$5:G369,BT$4))</f>
        <v/>
      </c>
      <c r="BU369" s="2" t="str">
        <f>IF($G369&lt;&gt;"R2","",COUNTIF(G$5:G369,BU$4))</f>
        <v/>
      </c>
    </row>
    <row r="370" spans="1:73" ht="21.75" customHeight="1" x14ac:dyDescent="0.3">
      <c r="A370" s="196" t="str">
        <f>表紙!$H$11</f>
        <v>28365</v>
      </c>
      <c r="B370" s="70"/>
      <c r="C370" s="70"/>
      <c r="D370" s="71"/>
      <c r="E370" s="70"/>
      <c r="F370" s="196" t="str">
        <f>IFERROR(VLOOKUP($A370&amp;"-"&amp;$BS370,'R5参照用'!$AU$3:$BB$4178,5,0),"")</f>
        <v/>
      </c>
      <c r="G370" s="196" t="str">
        <f>IFERROR(VLOOKUP($A370&amp;"-"&amp;$BS370,'R5参照用'!$AU$3:$BB$4178,3,0),"")</f>
        <v/>
      </c>
      <c r="H370" s="197" t="str">
        <f>IFERROR(VLOOKUP($A370&amp;"-"&amp;$BS370,'R5参照用'!$AU$3:$BB$4178,8,0),"")</f>
        <v/>
      </c>
      <c r="I370" s="198" t="s">
        <v>808</v>
      </c>
      <c r="J370" s="72"/>
      <c r="K370" s="198" t="s">
        <v>5</v>
      </c>
      <c r="L370" s="72"/>
      <c r="M370" s="198" t="s">
        <v>6</v>
      </c>
      <c r="N370" s="198" t="s">
        <v>808</v>
      </c>
      <c r="O370" s="72"/>
      <c r="P370" s="198" t="s">
        <v>5</v>
      </c>
      <c r="Q370" s="72"/>
      <c r="R370" s="198" t="s">
        <v>6</v>
      </c>
      <c r="S370" s="78"/>
      <c r="T370" s="78"/>
      <c r="U370" s="209"/>
      <c r="V370" s="72"/>
      <c r="W370" s="72"/>
      <c r="X370" s="72"/>
      <c r="Y370" s="73"/>
      <c r="Z370" s="73"/>
      <c r="AA370" s="73"/>
      <c r="AB370" s="78"/>
      <c r="AC370" s="78"/>
      <c r="AD370" s="78"/>
      <c r="AE370" s="78"/>
      <c r="AF370" s="78"/>
      <c r="AG370" s="78"/>
      <c r="AH370" s="78"/>
      <c r="AI370" s="78"/>
      <c r="AJ370" s="78"/>
      <c r="AK370" s="78"/>
      <c r="AL370" s="70"/>
      <c r="AM370" s="72"/>
      <c r="AN370" s="72"/>
      <c r="AO370" s="75"/>
      <c r="AP370" s="78"/>
      <c r="AQ370" s="78"/>
      <c r="AR370" s="78"/>
      <c r="AS370" s="78"/>
      <c r="AT370" s="79"/>
      <c r="AU370" s="79"/>
      <c r="AV370" s="75"/>
      <c r="AW370" s="75"/>
      <c r="AX370" s="78"/>
      <c r="AY370" s="78"/>
      <c r="AZ370" s="78"/>
      <c r="BA370" s="78"/>
      <c r="BB370" s="79"/>
      <c r="BC370" s="79"/>
      <c r="BD370" s="75"/>
      <c r="BE370" s="75"/>
      <c r="BF370" s="78"/>
      <c r="BG370" s="78"/>
      <c r="BH370" s="78"/>
      <c r="BI370" s="78"/>
      <c r="BJ370" s="79"/>
      <c r="BK370" s="79"/>
      <c r="BL370" s="75"/>
      <c r="BM370" s="74"/>
      <c r="BN370" s="75"/>
      <c r="BO370" s="74"/>
      <c r="BP370" s="75"/>
      <c r="BQ370" s="61" t="e">
        <f>VLOOKUP(V370&amp;W370&amp;X370,'R5参照用'!$AJ$3:$AK$101,2,0)</f>
        <v>#N/A</v>
      </c>
      <c r="BR370" s="2" t="str">
        <f t="shared" si="5"/>
        <v/>
      </c>
      <c r="BS370" s="2">
        <v>366</v>
      </c>
      <c r="BT370" s="2" t="str">
        <f>IF($G370&lt;&gt;"R3","",COUNTIF(G$5:G370,BT$4))</f>
        <v/>
      </c>
      <c r="BU370" s="2" t="str">
        <f>IF($G370&lt;&gt;"R2","",COUNTIF(G$5:G370,BU$4))</f>
        <v/>
      </c>
    </row>
    <row r="371" spans="1:73" ht="21.75" customHeight="1" x14ac:dyDescent="0.3">
      <c r="A371" s="196" t="str">
        <f>表紙!$H$11</f>
        <v>28365</v>
      </c>
      <c r="B371" s="70"/>
      <c r="C371" s="70"/>
      <c r="D371" s="71"/>
      <c r="E371" s="70"/>
      <c r="F371" s="196" t="str">
        <f>IFERROR(VLOOKUP($A371&amp;"-"&amp;$BS371,'R5参照用'!$AU$3:$BB$4178,5,0),"")</f>
        <v/>
      </c>
      <c r="G371" s="196" t="str">
        <f>IFERROR(VLOOKUP($A371&amp;"-"&amp;$BS371,'R5参照用'!$AU$3:$BB$4178,3,0),"")</f>
        <v/>
      </c>
      <c r="H371" s="197" t="str">
        <f>IFERROR(VLOOKUP($A371&amp;"-"&amp;$BS371,'R5参照用'!$AU$3:$BB$4178,8,0),"")</f>
        <v/>
      </c>
      <c r="I371" s="198" t="s">
        <v>808</v>
      </c>
      <c r="J371" s="72"/>
      <c r="K371" s="198" t="s">
        <v>5</v>
      </c>
      <c r="L371" s="72"/>
      <c r="M371" s="198" t="s">
        <v>6</v>
      </c>
      <c r="N371" s="198" t="s">
        <v>808</v>
      </c>
      <c r="O371" s="72"/>
      <c r="P371" s="198" t="s">
        <v>5</v>
      </c>
      <c r="Q371" s="72"/>
      <c r="R371" s="198" t="s">
        <v>6</v>
      </c>
      <c r="S371" s="78"/>
      <c r="T371" s="78"/>
      <c r="U371" s="209"/>
      <c r="V371" s="72"/>
      <c r="W371" s="72"/>
      <c r="X371" s="72"/>
      <c r="Y371" s="73"/>
      <c r="Z371" s="73"/>
      <c r="AA371" s="73"/>
      <c r="AB371" s="78"/>
      <c r="AC371" s="78"/>
      <c r="AD371" s="78"/>
      <c r="AE371" s="78"/>
      <c r="AF371" s="78"/>
      <c r="AG371" s="78"/>
      <c r="AH371" s="78"/>
      <c r="AI371" s="78"/>
      <c r="AJ371" s="78"/>
      <c r="AK371" s="78"/>
      <c r="AL371" s="70"/>
      <c r="AM371" s="72"/>
      <c r="AN371" s="72"/>
      <c r="AO371" s="75"/>
      <c r="AP371" s="78"/>
      <c r="AQ371" s="78"/>
      <c r="AR371" s="78"/>
      <c r="AS371" s="78"/>
      <c r="AT371" s="79"/>
      <c r="AU371" s="79"/>
      <c r="AV371" s="75"/>
      <c r="AW371" s="75"/>
      <c r="AX371" s="78"/>
      <c r="AY371" s="78"/>
      <c r="AZ371" s="78"/>
      <c r="BA371" s="78"/>
      <c r="BB371" s="79"/>
      <c r="BC371" s="79"/>
      <c r="BD371" s="75"/>
      <c r="BE371" s="75"/>
      <c r="BF371" s="78"/>
      <c r="BG371" s="78"/>
      <c r="BH371" s="78"/>
      <c r="BI371" s="78"/>
      <c r="BJ371" s="79"/>
      <c r="BK371" s="79"/>
      <c r="BL371" s="75"/>
      <c r="BM371" s="74"/>
      <c r="BN371" s="75"/>
      <c r="BO371" s="74"/>
      <c r="BP371" s="75"/>
      <c r="BQ371" s="61" t="e">
        <f>VLOOKUP(V371&amp;W371&amp;X371,'R5参照用'!$AJ$3:$AK$101,2,0)</f>
        <v>#N/A</v>
      </c>
      <c r="BR371" s="2" t="str">
        <f t="shared" si="5"/>
        <v/>
      </c>
      <c r="BS371" s="2">
        <v>367</v>
      </c>
      <c r="BT371" s="2" t="str">
        <f>IF($G371&lt;&gt;"R3","",COUNTIF(G$5:G371,BT$4))</f>
        <v/>
      </c>
      <c r="BU371" s="2" t="str">
        <f>IF($G371&lt;&gt;"R2","",COUNTIF(G$5:G371,BU$4))</f>
        <v/>
      </c>
    </row>
    <row r="372" spans="1:73" ht="21.75" customHeight="1" x14ac:dyDescent="0.3">
      <c r="A372" s="196" t="str">
        <f>表紙!$H$11</f>
        <v>28365</v>
      </c>
      <c r="B372" s="70"/>
      <c r="C372" s="70"/>
      <c r="D372" s="71"/>
      <c r="E372" s="70"/>
      <c r="F372" s="196" t="str">
        <f>IFERROR(VLOOKUP($A372&amp;"-"&amp;$BS372,'R5参照用'!$AU$3:$BB$4178,5,0),"")</f>
        <v/>
      </c>
      <c r="G372" s="196" t="str">
        <f>IFERROR(VLOOKUP($A372&amp;"-"&amp;$BS372,'R5参照用'!$AU$3:$BB$4178,3,0),"")</f>
        <v/>
      </c>
      <c r="H372" s="197" t="str">
        <f>IFERROR(VLOOKUP($A372&amp;"-"&amp;$BS372,'R5参照用'!$AU$3:$BB$4178,8,0),"")</f>
        <v/>
      </c>
      <c r="I372" s="198" t="s">
        <v>808</v>
      </c>
      <c r="J372" s="72"/>
      <c r="K372" s="198" t="s">
        <v>5</v>
      </c>
      <c r="L372" s="72"/>
      <c r="M372" s="198" t="s">
        <v>6</v>
      </c>
      <c r="N372" s="198" t="s">
        <v>808</v>
      </c>
      <c r="O372" s="72"/>
      <c r="P372" s="198" t="s">
        <v>5</v>
      </c>
      <c r="Q372" s="72"/>
      <c r="R372" s="198" t="s">
        <v>6</v>
      </c>
      <c r="S372" s="78"/>
      <c r="T372" s="78"/>
      <c r="U372" s="209"/>
      <c r="V372" s="72"/>
      <c r="W372" s="72"/>
      <c r="X372" s="72"/>
      <c r="Y372" s="73"/>
      <c r="Z372" s="73"/>
      <c r="AA372" s="73"/>
      <c r="AB372" s="78"/>
      <c r="AC372" s="78"/>
      <c r="AD372" s="78"/>
      <c r="AE372" s="78"/>
      <c r="AF372" s="78"/>
      <c r="AG372" s="78"/>
      <c r="AH372" s="78"/>
      <c r="AI372" s="78"/>
      <c r="AJ372" s="78"/>
      <c r="AK372" s="78"/>
      <c r="AL372" s="70"/>
      <c r="AM372" s="72"/>
      <c r="AN372" s="72"/>
      <c r="AO372" s="75"/>
      <c r="AP372" s="78"/>
      <c r="AQ372" s="78"/>
      <c r="AR372" s="78"/>
      <c r="AS372" s="78"/>
      <c r="AT372" s="79"/>
      <c r="AU372" s="79"/>
      <c r="AV372" s="75"/>
      <c r="AW372" s="75"/>
      <c r="AX372" s="78"/>
      <c r="AY372" s="78"/>
      <c r="AZ372" s="78"/>
      <c r="BA372" s="78"/>
      <c r="BB372" s="79"/>
      <c r="BC372" s="79"/>
      <c r="BD372" s="75"/>
      <c r="BE372" s="75"/>
      <c r="BF372" s="78"/>
      <c r="BG372" s="78"/>
      <c r="BH372" s="78"/>
      <c r="BI372" s="78"/>
      <c r="BJ372" s="79"/>
      <c r="BK372" s="79"/>
      <c r="BL372" s="75"/>
      <c r="BM372" s="74"/>
      <c r="BN372" s="75"/>
      <c r="BO372" s="74"/>
      <c r="BP372" s="75"/>
      <c r="BQ372" s="61" t="e">
        <f>VLOOKUP(V372&amp;W372&amp;X372,'R5参照用'!$AJ$3:$AK$101,2,0)</f>
        <v>#N/A</v>
      </c>
      <c r="BR372" s="2" t="str">
        <f t="shared" si="5"/>
        <v/>
      </c>
      <c r="BS372" s="2">
        <v>368</v>
      </c>
      <c r="BT372" s="2" t="str">
        <f>IF($G372&lt;&gt;"R3","",COUNTIF(G$5:G372,BT$4))</f>
        <v/>
      </c>
      <c r="BU372" s="2" t="str">
        <f>IF($G372&lt;&gt;"R2","",COUNTIF(G$5:G372,BU$4))</f>
        <v/>
      </c>
    </row>
    <row r="373" spans="1:73" ht="21.75" customHeight="1" x14ac:dyDescent="0.3">
      <c r="A373" s="196" t="str">
        <f>表紙!$H$11</f>
        <v>28365</v>
      </c>
      <c r="B373" s="70"/>
      <c r="C373" s="70"/>
      <c r="D373" s="71"/>
      <c r="E373" s="70"/>
      <c r="F373" s="196" t="str">
        <f>IFERROR(VLOOKUP($A373&amp;"-"&amp;$BS373,'R5参照用'!$AU$3:$BB$4178,5,0),"")</f>
        <v/>
      </c>
      <c r="G373" s="196" t="str">
        <f>IFERROR(VLOOKUP($A373&amp;"-"&amp;$BS373,'R5参照用'!$AU$3:$BB$4178,3,0),"")</f>
        <v/>
      </c>
      <c r="H373" s="197" t="str">
        <f>IFERROR(VLOOKUP($A373&amp;"-"&amp;$BS373,'R5参照用'!$AU$3:$BB$4178,8,0),"")</f>
        <v/>
      </c>
      <c r="I373" s="198" t="s">
        <v>808</v>
      </c>
      <c r="J373" s="72"/>
      <c r="K373" s="198" t="s">
        <v>5</v>
      </c>
      <c r="L373" s="72"/>
      <c r="M373" s="198" t="s">
        <v>6</v>
      </c>
      <c r="N373" s="198" t="s">
        <v>808</v>
      </c>
      <c r="O373" s="72"/>
      <c r="P373" s="198" t="s">
        <v>5</v>
      </c>
      <c r="Q373" s="72"/>
      <c r="R373" s="198" t="s">
        <v>6</v>
      </c>
      <c r="S373" s="78"/>
      <c r="T373" s="78"/>
      <c r="U373" s="209"/>
      <c r="V373" s="72"/>
      <c r="W373" s="72"/>
      <c r="X373" s="72"/>
      <c r="Y373" s="73"/>
      <c r="Z373" s="73"/>
      <c r="AA373" s="73"/>
      <c r="AB373" s="78"/>
      <c r="AC373" s="78"/>
      <c r="AD373" s="78"/>
      <c r="AE373" s="78"/>
      <c r="AF373" s="78"/>
      <c r="AG373" s="78"/>
      <c r="AH373" s="78"/>
      <c r="AI373" s="78"/>
      <c r="AJ373" s="78"/>
      <c r="AK373" s="78"/>
      <c r="AL373" s="70"/>
      <c r="AM373" s="72"/>
      <c r="AN373" s="72"/>
      <c r="AO373" s="75"/>
      <c r="AP373" s="78"/>
      <c r="AQ373" s="78"/>
      <c r="AR373" s="78"/>
      <c r="AS373" s="78"/>
      <c r="AT373" s="79"/>
      <c r="AU373" s="79"/>
      <c r="AV373" s="75"/>
      <c r="AW373" s="75"/>
      <c r="AX373" s="78"/>
      <c r="AY373" s="78"/>
      <c r="AZ373" s="78"/>
      <c r="BA373" s="78"/>
      <c r="BB373" s="79"/>
      <c r="BC373" s="79"/>
      <c r="BD373" s="75"/>
      <c r="BE373" s="75"/>
      <c r="BF373" s="78"/>
      <c r="BG373" s="78"/>
      <c r="BH373" s="78"/>
      <c r="BI373" s="78"/>
      <c r="BJ373" s="79"/>
      <c r="BK373" s="79"/>
      <c r="BL373" s="75"/>
      <c r="BM373" s="74"/>
      <c r="BN373" s="75"/>
      <c r="BO373" s="74"/>
      <c r="BP373" s="75"/>
      <c r="BQ373" s="61" t="e">
        <f>VLOOKUP(V373&amp;W373&amp;X373,'R5参照用'!$AJ$3:$AK$101,2,0)</f>
        <v>#N/A</v>
      </c>
      <c r="BR373" s="2" t="str">
        <f t="shared" si="5"/>
        <v/>
      </c>
      <c r="BS373" s="2">
        <v>369</v>
      </c>
      <c r="BT373" s="2" t="str">
        <f>IF($G373&lt;&gt;"R3","",COUNTIF(G$5:G373,BT$4))</f>
        <v/>
      </c>
      <c r="BU373" s="2" t="str">
        <f>IF($G373&lt;&gt;"R2","",COUNTIF(G$5:G373,BU$4))</f>
        <v/>
      </c>
    </row>
    <row r="374" spans="1:73" ht="21.75" customHeight="1" x14ac:dyDescent="0.3">
      <c r="A374" s="196" t="str">
        <f>表紙!$H$11</f>
        <v>28365</v>
      </c>
      <c r="B374" s="70"/>
      <c r="C374" s="70"/>
      <c r="D374" s="71"/>
      <c r="E374" s="70"/>
      <c r="F374" s="196" t="str">
        <f>IFERROR(VLOOKUP($A374&amp;"-"&amp;$BS374,'R5参照用'!$AU$3:$BB$4178,5,0),"")</f>
        <v/>
      </c>
      <c r="G374" s="196" t="str">
        <f>IFERROR(VLOOKUP($A374&amp;"-"&amp;$BS374,'R5参照用'!$AU$3:$BB$4178,3,0),"")</f>
        <v/>
      </c>
      <c r="H374" s="197" t="str">
        <f>IFERROR(VLOOKUP($A374&amp;"-"&amp;$BS374,'R5参照用'!$AU$3:$BB$4178,8,0),"")</f>
        <v/>
      </c>
      <c r="I374" s="198" t="s">
        <v>808</v>
      </c>
      <c r="J374" s="72"/>
      <c r="K374" s="198" t="s">
        <v>5</v>
      </c>
      <c r="L374" s="72"/>
      <c r="M374" s="198" t="s">
        <v>6</v>
      </c>
      <c r="N374" s="198" t="s">
        <v>808</v>
      </c>
      <c r="O374" s="72"/>
      <c r="P374" s="198" t="s">
        <v>5</v>
      </c>
      <c r="Q374" s="72"/>
      <c r="R374" s="198" t="s">
        <v>6</v>
      </c>
      <c r="S374" s="78"/>
      <c r="T374" s="78"/>
      <c r="U374" s="209"/>
      <c r="V374" s="72"/>
      <c r="W374" s="72"/>
      <c r="X374" s="72"/>
      <c r="Y374" s="73"/>
      <c r="Z374" s="73"/>
      <c r="AA374" s="73"/>
      <c r="AB374" s="78"/>
      <c r="AC374" s="78"/>
      <c r="AD374" s="78"/>
      <c r="AE374" s="78"/>
      <c r="AF374" s="78"/>
      <c r="AG374" s="78"/>
      <c r="AH374" s="78"/>
      <c r="AI374" s="78"/>
      <c r="AJ374" s="78"/>
      <c r="AK374" s="78"/>
      <c r="AL374" s="70"/>
      <c r="AM374" s="72"/>
      <c r="AN374" s="72"/>
      <c r="AO374" s="75"/>
      <c r="AP374" s="78"/>
      <c r="AQ374" s="78"/>
      <c r="AR374" s="78"/>
      <c r="AS374" s="78"/>
      <c r="AT374" s="79"/>
      <c r="AU374" s="79"/>
      <c r="AV374" s="75"/>
      <c r="AW374" s="75"/>
      <c r="AX374" s="78"/>
      <c r="AY374" s="78"/>
      <c r="AZ374" s="78"/>
      <c r="BA374" s="78"/>
      <c r="BB374" s="79"/>
      <c r="BC374" s="79"/>
      <c r="BD374" s="75"/>
      <c r="BE374" s="75"/>
      <c r="BF374" s="78"/>
      <c r="BG374" s="78"/>
      <c r="BH374" s="78"/>
      <c r="BI374" s="78"/>
      <c r="BJ374" s="79"/>
      <c r="BK374" s="79"/>
      <c r="BL374" s="75"/>
      <c r="BM374" s="74"/>
      <c r="BN374" s="75"/>
      <c r="BO374" s="74"/>
      <c r="BP374" s="75"/>
      <c r="BQ374" s="61" t="e">
        <f>VLOOKUP(V374&amp;W374&amp;X374,'R5参照用'!$AJ$3:$AK$101,2,0)</f>
        <v>#N/A</v>
      </c>
      <c r="BR374" s="2" t="str">
        <f t="shared" si="5"/>
        <v/>
      </c>
      <c r="BS374" s="2">
        <v>370</v>
      </c>
      <c r="BT374" s="2" t="str">
        <f>IF($G374&lt;&gt;"R3","",COUNTIF(G$5:G374,BT$4))</f>
        <v/>
      </c>
      <c r="BU374" s="2" t="str">
        <f>IF($G374&lt;&gt;"R2","",COUNTIF(G$5:G374,BU$4))</f>
        <v/>
      </c>
    </row>
    <row r="375" spans="1:73" ht="21.75" customHeight="1" x14ac:dyDescent="0.3">
      <c r="A375" s="196" t="str">
        <f>表紙!$H$11</f>
        <v>28365</v>
      </c>
      <c r="B375" s="70"/>
      <c r="C375" s="70"/>
      <c r="D375" s="71"/>
      <c r="E375" s="70"/>
      <c r="F375" s="196" t="str">
        <f>IFERROR(VLOOKUP($A375&amp;"-"&amp;$BS375,'R5参照用'!$AU$3:$BB$4178,5,0),"")</f>
        <v/>
      </c>
      <c r="G375" s="196" t="str">
        <f>IFERROR(VLOOKUP($A375&amp;"-"&amp;$BS375,'R5参照用'!$AU$3:$BB$4178,3,0),"")</f>
        <v/>
      </c>
      <c r="H375" s="197" t="str">
        <f>IFERROR(VLOOKUP($A375&amp;"-"&amp;$BS375,'R5参照用'!$AU$3:$BB$4178,8,0),"")</f>
        <v/>
      </c>
      <c r="I375" s="198" t="s">
        <v>808</v>
      </c>
      <c r="J375" s="72"/>
      <c r="K375" s="198" t="s">
        <v>5</v>
      </c>
      <c r="L375" s="72"/>
      <c r="M375" s="198" t="s">
        <v>6</v>
      </c>
      <c r="N375" s="198" t="s">
        <v>808</v>
      </c>
      <c r="O375" s="72"/>
      <c r="P375" s="198" t="s">
        <v>5</v>
      </c>
      <c r="Q375" s="72"/>
      <c r="R375" s="198" t="s">
        <v>6</v>
      </c>
      <c r="S375" s="78"/>
      <c r="T375" s="78"/>
      <c r="U375" s="209"/>
      <c r="V375" s="72"/>
      <c r="W375" s="72"/>
      <c r="X375" s="72"/>
      <c r="Y375" s="73"/>
      <c r="Z375" s="73"/>
      <c r="AA375" s="73"/>
      <c r="AB375" s="78"/>
      <c r="AC375" s="78"/>
      <c r="AD375" s="78"/>
      <c r="AE375" s="78"/>
      <c r="AF375" s="78"/>
      <c r="AG375" s="78"/>
      <c r="AH375" s="78"/>
      <c r="AI375" s="78"/>
      <c r="AJ375" s="78"/>
      <c r="AK375" s="78"/>
      <c r="AL375" s="70"/>
      <c r="AM375" s="72"/>
      <c r="AN375" s="72"/>
      <c r="AO375" s="75"/>
      <c r="AP375" s="78"/>
      <c r="AQ375" s="78"/>
      <c r="AR375" s="78"/>
      <c r="AS375" s="78"/>
      <c r="AT375" s="79"/>
      <c r="AU375" s="79"/>
      <c r="AV375" s="75"/>
      <c r="AW375" s="75"/>
      <c r="AX375" s="78"/>
      <c r="AY375" s="78"/>
      <c r="AZ375" s="78"/>
      <c r="BA375" s="78"/>
      <c r="BB375" s="79"/>
      <c r="BC375" s="79"/>
      <c r="BD375" s="75"/>
      <c r="BE375" s="75"/>
      <c r="BF375" s="78"/>
      <c r="BG375" s="78"/>
      <c r="BH375" s="78"/>
      <c r="BI375" s="78"/>
      <c r="BJ375" s="79"/>
      <c r="BK375" s="79"/>
      <c r="BL375" s="75"/>
      <c r="BM375" s="74"/>
      <c r="BN375" s="75"/>
      <c r="BO375" s="74"/>
      <c r="BP375" s="75"/>
      <c r="BQ375" s="61" t="e">
        <f>VLOOKUP(V375&amp;W375&amp;X375,'R5参照用'!$AJ$3:$AK$101,2,0)</f>
        <v>#N/A</v>
      </c>
      <c r="BR375" s="2" t="str">
        <f t="shared" si="5"/>
        <v/>
      </c>
      <c r="BS375" s="2">
        <v>371</v>
      </c>
      <c r="BT375" s="2" t="str">
        <f>IF($G375&lt;&gt;"R3","",COUNTIF(G$5:G375,BT$4))</f>
        <v/>
      </c>
      <c r="BU375" s="2" t="str">
        <f>IF($G375&lt;&gt;"R2","",COUNTIF(G$5:G375,BU$4))</f>
        <v/>
      </c>
    </row>
    <row r="376" spans="1:73" ht="21.75" customHeight="1" x14ac:dyDescent="0.3">
      <c r="A376" s="196" t="str">
        <f>表紙!$H$11</f>
        <v>28365</v>
      </c>
      <c r="B376" s="70"/>
      <c r="C376" s="70"/>
      <c r="D376" s="71"/>
      <c r="E376" s="70"/>
      <c r="F376" s="196" t="str">
        <f>IFERROR(VLOOKUP($A376&amp;"-"&amp;$BS376,'R5参照用'!$AU$3:$BB$4178,5,0),"")</f>
        <v/>
      </c>
      <c r="G376" s="196" t="str">
        <f>IFERROR(VLOOKUP($A376&amp;"-"&amp;$BS376,'R5参照用'!$AU$3:$BB$4178,3,0),"")</f>
        <v/>
      </c>
      <c r="H376" s="197" t="str">
        <f>IFERROR(VLOOKUP($A376&amp;"-"&amp;$BS376,'R5参照用'!$AU$3:$BB$4178,8,0),"")</f>
        <v/>
      </c>
      <c r="I376" s="198" t="s">
        <v>808</v>
      </c>
      <c r="J376" s="72"/>
      <c r="K376" s="198" t="s">
        <v>5</v>
      </c>
      <c r="L376" s="72"/>
      <c r="M376" s="198" t="s">
        <v>6</v>
      </c>
      <c r="N376" s="198" t="s">
        <v>808</v>
      </c>
      <c r="O376" s="72"/>
      <c r="P376" s="198" t="s">
        <v>5</v>
      </c>
      <c r="Q376" s="72"/>
      <c r="R376" s="198" t="s">
        <v>6</v>
      </c>
      <c r="S376" s="78"/>
      <c r="T376" s="78"/>
      <c r="U376" s="209"/>
      <c r="V376" s="72"/>
      <c r="W376" s="72"/>
      <c r="X376" s="72"/>
      <c r="Y376" s="73"/>
      <c r="Z376" s="73"/>
      <c r="AA376" s="73"/>
      <c r="AB376" s="78"/>
      <c r="AC376" s="78"/>
      <c r="AD376" s="78"/>
      <c r="AE376" s="78"/>
      <c r="AF376" s="78"/>
      <c r="AG376" s="78"/>
      <c r="AH376" s="78"/>
      <c r="AI376" s="78"/>
      <c r="AJ376" s="78"/>
      <c r="AK376" s="78"/>
      <c r="AL376" s="70"/>
      <c r="AM376" s="72"/>
      <c r="AN376" s="72"/>
      <c r="AO376" s="75"/>
      <c r="AP376" s="78"/>
      <c r="AQ376" s="78"/>
      <c r="AR376" s="78"/>
      <c r="AS376" s="78"/>
      <c r="AT376" s="79"/>
      <c r="AU376" s="79"/>
      <c r="AV376" s="75"/>
      <c r="AW376" s="75"/>
      <c r="AX376" s="78"/>
      <c r="AY376" s="78"/>
      <c r="AZ376" s="78"/>
      <c r="BA376" s="78"/>
      <c r="BB376" s="79"/>
      <c r="BC376" s="79"/>
      <c r="BD376" s="75"/>
      <c r="BE376" s="75"/>
      <c r="BF376" s="78"/>
      <c r="BG376" s="78"/>
      <c r="BH376" s="78"/>
      <c r="BI376" s="78"/>
      <c r="BJ376" s="79"/>
      <c r="BK376" s="79"/>
      <c r="BL376" s="75"/>
      <c r="BM376" s="74"/>
      <c r="BN376" s="75"/>
      <c r="BO376" s="74"/>
      <c r="BP376" s="75"/>
      <c r="BQ376" s="61" t="e">
        <f>VLOOKUP(V376&amp;W376&amp;X376,'R5参照用'!$AJ$3:$AK$101,2,0)</f>
        <v>#N/A</v>
      </c>
      <c r="BR376" s="2" t="str">
        <f t="shared" si="5"/>
        <v/>
      </c>
      <c r="BS376" s="2">
        <v>372</v>
      </c>
      <c r="BT376" s="2" t="str">
        <f>IF($G376&lt;&gt;"R3","",COUNTIF(G$5:G376,BT$4))</f>
        <v/>
      </c>
      <c r="BU376" s="2" t="str">
        <f>IF($G376&lt;&gt;"R2","",COUNTIF(G$5:G376,BU$4))</f>
        <v/>
      </c>
    </row>
    <row r="377" spans="1:73" ht="21.75" customHeight="1" x14ac:dyDescent="0.3">
      <c r="A377" s="196" t="str">
        <f>表紙!$H$11</f>
        <v>28365</v>
      </c>
      <c r="B377" s="70"/>
      <c r="C377" s="70"/>
      <c r="D377" s="71"/>
      <c r="E377" s="70"/>
      <c r="F377" s="196" t="str">
        <f>IFERROR(VLOOKUP($A377&amp;"-"&amp;$BS377,'R5参照用'!$AU$3:$BB$4178,5,0),"")</f>
        <v/>
      </c>
      <c r="G377" s="196" t="str">
        <f>IFERROR(VLOOKUP($A377&amp;"-"&amp;$BS377,'R5参照用'!$AU$3:$BB$4178,3,0),"")</f>
        <v/>
      </c>
      <c r="H377" s="197" t="str">
        <f>IFERROR(VLOOKUP($A377&amp;"-"&amp;$BS377,'R5参照用'!$AU$3:$BB$4178,8,0),"")</f>
        <v/>
      </c>
      <c r="I377" s="198" t="s">
        <v>808</v>
      </c>
      <c r="J377" s="72"/>
      <c r="K377" s="198" t="s">
        <v>5</v>
      </c>
      <c r="L377" s="72"/>
      <c r="M377" s="198" t="s">
        <v>6</v>
      </c>
      <c r="N377" s="198" t="s">
        <v>808</v>
      </c>
      <c r="O377" s="72"/>
      <c r="P377" s="198" t="s">
        <v>5</v>
      </c>
      <c r="Q377" s="72"/>
      <c r="R377" s="198" t="s">
        <v>6</v>
      </c>
      <c r="S377" s="78"/>
      <c r="T377" s="78"/>
      <c r="U377" s="209"/>
      <c r="V377" s="72"/>
      <c r="W377" s="72"/>
      <c r="X377" s="72"/>
      <c r="Y377" s="73"/>
      <c r="Z377" s="73"/>
      <c r="AA377" s="73"/>
      <c r="AB377" s="78"/>
      <c r="AC377" s="78"/>
      <c r="AD377" s="78"/>
      <c r="AE377" s="78"/>
      <c r="AF377" s="78"/>
      <c r="AG377" s="78"/>
      <c r="AH377" s="78"/>
      <c r="AI377" s="78"/>
      <c r="AJ377" s="78"/>
      <c r="AK377" s="78"/>
      <c r="AL377" s="70"/>
      <c r="AM377" s="72"/>
      <c r="AN377" s="72"/>
      <c r="AO377" s="75"/>
      <c r="AP377" s="78"/>
      <c r="AQ377" s="78"/>
      <c r="AR377" s="78"/>
      <c r="AS377" s="78"/>
      <c r="AT377" s="79"/>
      <c r="AU377" s="79"/>
      <c r="AV377" s="75"/>
      <c r="AW377" s="75"/>
      <c r="AX377" s="78"/>
      <c r="AY377" s="78"/>
      <c r="AZ377" s="78"/>
      <c r="BA377" s="78"/>
      <c r="BB377" s="79"/>
      <c r="BC377" s="79"/>
      <c r="BD377" s="75"/>
      <c r="BE377" s="75"/>
      <c r="BF377" s="78"/>
      <c r="BG377" s="78"/>
      <c r="BH377" s="78"/>
      <c r="BI377" s="78"/>
      <c r="BJ377" s="79"/>
      <c r="BK377" s="79"/>
      <c r="BL377" s="75"/>
      <c r="BM377" s="74"/>
      <c r="BN377" s="75"/>
      <c r="BO377" s="74"/>
      <c r="BP377" s="75"/>
      <c r="BQ377" s="61" t="e">
        <f>VLOOKUP(V377&amp;W377&amp;X377,'R5参照用'!$AJ$3:$AK$101,2,0)</f>
        <v>#N/A</v>
      </c>
      <c r="BR377" s="2" t="str">
        <f t="shared" si="5"/>
        <v/>
      </c>
      <c r="BS377" s="2">
        <v>373</v>
      </c>
      <c r="BT377" s="2" t="str">
        <f>IF($G377&lt;&gt;"R3","",COUNTIF(G$5:G377,BT$4))</f>
        <v/>
      </c>
      <c r="BU377" s="2" t="str">
        <f>IF($G377&lt;&gt;"R2","",COUNTIF(G$5:G377,BU$4))</f>
        <v/>
      </c>
    </row>
    <row r="378" spans="1:73" ht="21.75" customHeight="1" x14ac:dyDescent="0.3">
      <c r="A378" s="196" t="str">
        <f>表紙!$H$11</f>
        <v>28365</v>
      </c>
      <c r="B378" s="70"/>
      <c r="C378" s="70"/>
      <c r="D378" s="71"/>
      <c r="E378" s="70"/>
      <c r="F378" s="196" t="str">
        <f>IFERROR(VLOOKUP($A378&amp;"-"&amp;$BS378,'R5参照用'!$AU$3:$BB$4178,5,0),"")</f>
        <v/>
      </c>
      <c r="G378" s="196" t="str">
        <f>IFERROR(VLOOKUP($A378&amp;"-"&amp;$BS378,'R5参照用'!$AU$3:$BB$4178,3,0),"")</f>
        <v/>
      </c>
      <c r="H378" s="197" t="str">
        <f>IFERROR(VLOOKUP($A378&amp;"-"&amp;$BS378,'R5参照用'!$AU$3:$BB$4178,8,0),"")</f>
        <v/>
      </c>
      <c r="I378" s="198" t="s">
        <v>808</v>
      </c>
      <c r="J378" s="72"/>
      <c r="K378" s="198" t="s">
        <v>5</v>
      </c>
      <c r="L378" s="72"/>
      <c r="M378" s="198" t="s">
        <v>6</v>
      </c>
      <c r="N378" s="198" t="s">
        <v>808</v>
      </c>
      <c r="O378" s="72"/>
      <c r="P378" s="198" t="s">
        <v>5</v>
      </c>
      <c r="Q378" s="72"/>
      <c r="R378" s="198" t="s">
        <v>6</v>
      </c>
      <c r="S378" s="78"/>
      <c r="T378" s="78"/>
      <c r="U378" s="209"/>
      <c r="V378" s="72"/>
      <c r="W378" s="72"/>
      <c r="X378" s="72"/>
      <c r="Y378" s="73"/>
      <c r="Z378" s="73"/>
      <c r="AA378" s="73"/>
      <c r="AB378" s="78"/>
      <c r="AC378" s="78"/>
      <c r="AD378" s="78"/>
      <c r="AE378" s="78"/>
      <c r="AF378" s="78"/>
      <c r="AG378" s="78"/>
      <c r="AH378" s="78"/>
      <c r="AI378" s="78"/>
      <c r="AJ378" s="78"/>
      <c r="AK378" s="78"/>
      <c r="AL378" s="70"/>
      <c r="AM378" s="72"/>
      <c r="AN378" s="72"/>
      <c r="AO378" s="75"/>
      <c r="AP378" s="78"/>
      <c r="AQ378" s="78"/>
      <c r="AR378" s="78"/>
      <c r="AS378" s="78"/>
      <c r="AT378" s="79"/>
      <c r="AU378" s="79"/>
      <c r="AV378" s="75"/>
      <c r="AW378" s="75"/>
      <c r="AX378" s="78"/>
      <c r="AY378" s="78"/>
      <c r="AZ378" s="78"/>
      <c r="BA378" s="78"/>
      <c r="BB378" s="79"/>
      <c r="BC378" s="79"/>
      <c r="BD378" s="75"/>
      <c r="BE378" s="75"/>
      <c r="BF378" s="78"/>
      <c r="BG378" s="78"/>
      <c r="BH378" s="78"/>
      <c r="BI378" s="78"/>
      <c r="BJ378" s="79"/>
      <c r="BK378" s="79"/>
      <c r="BL378" s="75"/>
      <c r="BM378" s="74"/>
      <c r="BN378" s="75"/>
      <c r="BO378" s="74"/>
      <c r="BP378" s="75"/>
      <c r="BQ378" s="61" t="e">
        <f>VLOOKUP(V378&amp;W378&amp;X378,'R5参照用'!$AJ$3:$AK$101,2,0)</f>
        <v>#N/A</v>
      </c>
      <c r="BR378" s="2" t="str">
        <f t="shared" si="5"/>
        <v/>
      </c>
      <c r="BS378" s="2">
        <v>374</v>
      </c>
      <c r="BT378" s="2" t="str">
        <f>IF($G378&lt;&gt;"R3","",COUNTIF(G$5:G378,BT$4))</f>
        <v/>
      </c>
      <c r="BU378" s="2" t="str">
        <f>IF($G378&lt;&gt;"R2","",COUNTIF(G$5:G378,BU$4))</f>
        <v/>
      </c>
    </row>
    <row r="379" spans="1:73" ht="21.75" customHeight="1" x14ac:dyDescent="0.3">
      <c r="A379" s="196" t="str">
        <f>表紙!$H$11</f>
        <v>28365</v>
      </c>
      <c r="B379" s="70"/>
      <c r="C379" s="70"/>
      <c r="D379" s="71"/>
      <c r="E379" s="70"/>
      <c r="F379" s="196" t="str">
        <f>IFERROR(VLOOKUP($A379&amp;"-"&amp;$BS379,'R5参照用'!$AU$3:$BB$4178,5,0),"")</f>
        <v/>
      </c>
      <c r="G379" s="196" t="str">
        <f>IFERROR(VLOOKUP($A379&amp;"-"&amp;$BS379,'R5参照用'!$AU$3:$BB$4178,3,0),"")</f>
        <v/>
      </c>
      <c r="H379" s="197" t="str">
        <f>IFERROR(VLOOKUP($A379&amp;"-"&amp;$BS379,'R5参照用'!$AU$3:$BB$4178,8,0),"")</f>
        <v/>
      </c>
      <c r="I379" s="198" t="s">
        <v>808</v>
      </c>
      <c r="J379" s="72"/>
      <c r="K379" s="198" t="s">
        <v>5</v>
      </c>
      <c r="L379" s="72"/>
      <c r="M379" s="198" t="s">
        <v>6</v>
      </c>
      <c r="N379" s="198" t="s">
        <v>808</v>
      </c>
      <c r="O379" s="72"/>
      <c r="P379" s="198" t="s">
        <v>5</v>
      </c>
      <c r="Q379" s="72"/>
      <c r="R379" s="198" t="s">
        <v>6</v>
      </c>
      <c r="S379" s="78"/>
      <c r="T379" s="78"/>
      <c r="U379" s="209"/>
      <c r="V379" s="72"/>
      <c r="W379" s="72"/>
      <c r="X379" s="72"/>
      <c r="Y379" s="73"/>
      <c r="Z379" s="73"/>
      <c r="AA379" s="73"/>
      <c r="AB379" s="78"/>
      <c r="AC379" s="78"/>
      <c r="AD379" s="78"/>
      <c r="AE379" s="78"/>
      <c r="AF379" s="78"/>
      <c r="AG379" s="78"/>
      <c r="AH379" s="78"/>
      <c r="AI379" s="78"/>
      <c r="AJ379" s="78"/>
      <c r="AK379" s="78"/>
      <c r="AL379" s="70"/>
      <c r="AM379" s="72"/>
      <c r="AN379" s="72"/>
      <c r="AO379" s="75"/>
      <c r="AP379" s="78"/>
      <c r="AQ379" s="78"/>
      <c r="AR379" s="78"/>
      <c r="AS379" s="78"/>
      <c r="AT379" s="79"/>
      <c r="AU379" s="79"/>
      <c r="AV379" s="75"/>
      <c r="AW379" s="75"/>
      <c r="AX379" s="78"/>
      <c r="AY379" s="78"/>
      <c r="AZ379" s="78"/>
      <c r="BA379" s="78"/>
      <c r="BB379" s="79"/>
      <c r="BC379" s="79"/>
      <c r="BD379" s="75"/>
      <c r="BE379" s="75"/>
      <c r="BF379" s="78"/>
      <c r="BG379" s="78"/>
      <c r="BH379" s="78"/>
      <c r="BI379" s="78"/>
      <c r="BJ379" s="79"/>
      <c r="BK379" s="79"/>
      <c r="BL379" s="75"/>
      <c r="BM379" s="74"/>
      <c r="BN379" s="75"/>
      <c r="BO379" s="74"/>
      <c r="BP379" s="75"/>
      <c r="BQ379" s="61" t="e">
        <f>VLOOKUP(V379&amp;W379&amp;X379,'R5参照用'!$AJ$3:$AK$101,2,0)</f>
        <v>#N/A</v>
      </c>
      <c r="BR379" s="2" t="str">
        <f t="shared" si="5"/>
        <v/>
      </c>
      <c r="BS379" s="2">
        <v>375</v>
      </c>
      <c r="BT379" s="2" t="str">
        <f>IF($G379&lt;&gt;"R3","",COUNTIF(G$5:G379,BT$4))</f>
        <v/>
      </c>
      <c r="BU379" s="2" t="str">
        <f>IF($G379&lt;&gt;"R2","",COUNTIF(G$5:G379,BU$4))</f>
        <v/>
      </c>
    </row>
    <row r="380" spans="1:73" ht="21.75" customHeight="1" x14ac:dyDescent="0.3">
      <c r="A380" s="196" t="str">
        <f>表紙!$H$11</f>
        <v>28365</v>
      </c>
      <c r="B380" s="70"/>
      <c r="C380" s="70"/>
      <c r="D380" s="71"/>
      <c r="E380" s="70"/>
      <c r="F380" s="196" t="str">
        <f>IFERROR(VLOOKUP($A380&amp;"-"&amp;$BS380,'R5参照用'!$AU$3:$BB$4178,5,0),"")</f>
        <v/>
      </c>
      <c r="G380" s="196" t="str">
        <f>IFERROR(VLOOKUP($A380&amp;"-"&amp;$BS380,'R5参照用'!$AU$3:$BB$4178,3,0),"")</f>
        <v/>
      </c>
      <c r="H380" s="197" t="str">
        <f>IFERROR(VLOOKUP($A380&amp;"-"&amp;$BS380,'R5参照用'!$AU$3:$BB$4178,8,0),"")</f>
        <v/>
      </c>
      <c r="I380" s="198" t="s">
        <v>808</v>
      </c>
      <c r="J380" s="72"/>
      <c r="K380" s="198" t="s">
        <v>5</v>
      </c>
      <c r="L380" s="72"/>
      <c r="M380" s="198" t="s">
        <v>6</v>
      </c>
      <c r="N380" s="198" t="s">
        <v>808</v>
      </c>
      <c r="O380" s="72"/>
      <c r="P380" s="198" t="s">
        <v>5</v>
      </c>
      <c r="Q380" s="72"/>
      <c r="R380" s="198" t="s">
        <v>6</v>
      </c>
      <c r="S380" s="78"/>
      <c r="T380" s="78"/>
      <c r="U380" s="209"/>
      <c r="V380" s="72"/>
      <c r="W380" s="72"/>
      <c r="X380" s="72"/>
      <c r="Y380" s="73"/>
      <c r="Z380" s="73"/>
      <c r="AA380" s="73"/>
      <c r="AB380" s="78"/>
      <c r="AC380" s="78"/>
      <c r="AD380" s="78"/>
      <c r="AE380" s="78"/>
      <c r="AF380" s="78"/>
      <c r="AG380" s="78"/>
      <c r="AH380" s="78"/>
      <c r="AI380" s="78"/>
      <c r="AJ380" s="78"/>
      <c r="AK380" s="78"/>
      <c r="AL380" s="70"/>
      <c r="AM380" s="72"/>
      <c r="AN380" s="72"/>
      <c r="AO380" s="75"/>
      <c r="AP380" s="78"/>
      <c r="AQ380" s="78"/>
      <c r="AR380" s="78"/>
      <c r="AS380" s="78"/>
      <c r="AT380" s="79"/>
      <c r="AU380" s="79"/>
      <c r="AV380" s="75"/>
      <c r="AW380" s="75"/>
      <c r="AX380" s="78"/>
      <c r="AY380" s="78"/>
      <c r="AZ380" s="78"/>
      <c r="BA380" s="78"/>
      <c r="BB380" s="79"/>
      <c r="BC380" s="79"/>
      <c r="BD380" s="75"/>
      <c r="BE380" s="75"/>
      <c r="BF380" s="78"/>
      <c r="BG380" s="78"/>
      <c r="BH380" s="78"/>
      <c r="BI380" s="78"/>
      <c r="BJ380" s="79"/>
      <c r="BK380" s="79"/>
      <c r="BL380" s="75"/>
      <c r="BM380" s="74"/>
      <c r="BN380" s="75"/>
      <c r="BO380" s="74"/>
      <c r="BP380" s="75"/>
      <c r="BQ380" s="61" t="e">
        <f>VLOOKUP(V380&amp;W380&amp;X380,'R5参照用'!$AJ$3:$AK$101,2,0)</f>
        <v>#N/A</v>
      </c>
      <c r="BR380" s="2" t="str">
        <f t="shared" si="5"/>
        <v/>
      </c>
      <c r="BS380" s="2">
        <v>376</v>
      </c>
      <c r="BT380" s="2" t="str">
        <f>IF($G380&lt;&gt;"R3","",COUNTIF(G$5:G380,BT$4))</f>
        <v/>
      </c>
      <c r="BU380" s="2" t="str">
        <f>IF($G380&lt;&gt;"R2","",COUNTIF(G$5:G380,BU$4))</f>
        <v/>
      </c>
    </row>
    <row r="381" spans="1:73" ht="21.75" customHeight="1" x14ac:dyDescent="0.3">
      <c r="A381" s="196" t="str">
        <f>表紙!$H$11</f>
        <v>28365</v>
      </c>
      <c r="B381" s="70"/>
      <c r="C381" s="70"/>
      <c r="D381" s="71"/>
      <c r="E381" s="70"/>
      <c r="F381" s="196" t="str">
        <f>IFERROR(VLOOKUP($A381&amp;"-"&amp;$BS381,'R5参照用'!$AU$3:$BB$4178,5,0),"")</f>
        <v/>
      </c>
      <c r="G381" s="196" t="str">
        <f>IFERROR(VLOOKUP($A381&amp;"-"&amp;$BS381,'R5参照用'!$AU$3:$BB$4178,3,0),"")</f>
        <v/>
      </c>
      <c r="H381" s="197" t="str">
        <f>IFERROR(VLOOKUP($A381&amp;"-"&amp;$BS381,'R5参照用'!$AU$3:$BB$4178,8,0),"")</f>
        <v/>
      </c>
      <c r="I381" s="198" t="s">
        <v>808</v>
      </c>
      <c r="J381" s="72"/>
      <c r="K381" s="198" t="s">
        <v>5</v>
      </c>
      <c r="L381" s="72"/>
      <c r="M381" s="198" t="s">
        <v>6</v>
      </c>
      <c r="N381" s="198" t="s">
        <v>808</v>
      </c>
      <c r="O381" s="72"/>
      <c r="P381" s="198" t="s">
        <v>5</v>
      </c>
      <c r="Q381" s="72"/>
      <c r="R381" s="198" t="s">
        <v>6</v>
      </c>
      <c r="S381" s="78"/>
      <c r="T381" s="78"/>
      <c r="U381" s="209"/>
      <c r="V381" s="72"/>
      <c r="W381" s="72"/>
      <c r="X381" s="72"/>
      <c r="Y381" s="73"/>
      <c r="Z381" s="73"/>
      <c r="AA381" s="73"/>
      <c r="AB381" s="78"/>
      <c r="AC381" s="78"/>
      <c r="AD381" s="78"/>
      <c r="AE381" s="78"/>
      <c r="AF381" s="78"/>
      <c r="AG381" s="78"/>
      <c r="AH381" s="78"/>
      <c r="AI381" s="78"/>
      <c r="AJ381" s="78"/>
      <c r="AK381" s="78"/>
      <c r="AL381" s="70"/>
      <c r="AM381" s="72"/>
      <c r="AN381" s="72"/>
      <c r="AO381" s="75"/>
      <c r="AP381" s="78"/>
      <c r="AQ381" s="78"/>
      <c r="AR381" s="78"/>
      <c r="AS381" s="78"/>
      <c r="AT381" s="79"/>
      <c r="AU381" s="79"/>
      <c r="AV381" s="75"/>
      <c r="AW381" s="75"/>
      <c r="AX381" s="78"/>
      <c r="AY381" s="78"/>
      <c r="AZ381" s="78"/>
      <c r="BA381" s="78"/>
      <c r="BB381" s="79"/>
      <c r="BC381" s="79"/>
      <c r="BD381" s="75"/>
      <c r="BE381" s="75"/>
      <c r="BF381" s="78"/>
      <c r="BG381" s="78"/>
      <c r="BH381" s="78"/>
      <c r="BI381" s="78"/>
      <c r="BJ381" s="79"/>
      <c r="BK381" s="79"/>
      <c r="BL381" s="75"/>
      <c r="BM381" s="74"/>
      <c r="BN381" s="75"/>
      <c r="BO381" s="74"/>
      <c r="BP381" s="75"/>
      <c r="BQ381" s="61" t="e">
        <f>VLOOKUP(V381&amp;W381&amp;X381,'R5参照用'!$AJ$3:$AK$101,2,0)</f>
        <v>#N/A</v>
      </c>
      <c r="BR381" s="2" t="str">
        <f t="shared" si="5"/>
        <v/>
      </c>
      <c r="BS381" s="2">
        <v>377</v>
      </c>
      <c r="BT381" s="2" t="str">
        <f>IF($G381&lt;&gt;"R3","",COUNTIF(G$5:G381,BT$4))</f>
        <v/>
      </c>
      <c r="BU381" s="2" t="str">
        <f>IF($G381&lt;&gt;"R2","",COUNTIF(G$5:G381,BU$4))</f>
        <v/>
      </c>
    </row>
    <row r="382" spans="1:73" ht="21.75" customHeight="1" x14ac:dyDescent="0.3">
      <c r="A382" s="196" t="str">
        <f>表紙!$H$11</f>
        <v>28365</v>
      </c>
      <c r="B382" s="70"/>
      <c r="C382" s="70"/>
      <c r="D382" s="71"/>
      <c r="E382" s="70"/>
      <c r="F382" s="196" t="str">
        <f>IFERROR(VLOOKUP($A382&amp;"-"&amp;$BS382,'R5参照用'!$AU$3:$BB$4178,5,0),"")</f>
        <v/>
      </c>
      <c r="G382" s="196" t="str">
        <f>IFERROR(VLOOKUP($A382&amp;"-"&amp;$BS382,'R5参照用'!$AU$3:$BB$4178,3,0),"")</f>
        <v/>
      </c>
      <c r="H382" s="197" t="str">
        <f>IFERROR(VLOOKUP($A382&amp;"-"&amp;$BS382,'R5参照用'!$AU$3:$BB$4178,8,0),"")</f>
        <v/>
      </c>
      <c r="I382" s="198" t="s">
        <v>808</v>
      </c>
      <c r="J382" s="72"/>
      <c r="K382" s="198" t="s">
        <v>5</v>
      </c>
      <c r="L382" s="72"/>
      <c r="M382" s="198" t="s">
        <v>6</v>
      </c>
      <c r="N382" s="198" t="s">
        <v>808</v>
      </c>
      <c r="O382" s="72"/>
      <c r="P382" s="198" t="s">
        <v>5</v>
      </c>
      <c r="Q382" s="72"/>
      <c r="R382" s="198" t="s">
        <v>6</v>
      </c>
      <c r="S382" s="78"/>
      <c r="T382" s="78"/>
      <c r="U382" s="209"/>
      <c r="V382" s="72"/>
      <c r="W382" s="72"/>
      <c r="X382" s="72"/>
      <c r="Y382" s="73"/>
      <c r="Z382" s="73"/>
      <c r="AA382" s="73"/>
      <c r="AB382" s="78"/>
      <c r="AC382" s="78"/>
      <c r="AD382" s="78"/>
      <c r="AE382" s="78"/>
      <c r="AF382" s="78"/>
      <c r="AG382" s="78"/>
      <c r="AH382" s="78"/>
      <c r="AI382" s="78"/>
      <c r="AJ382" s="78"/>
      <c r="AK382" s="78"/>
      <c r="AL382" s="70"/>
      <c r="AM382" s="72"/>
      <c r="AN382" s="72"/>
      <c r="AO382" s="75"/>
      <c r="AP382" s="78"/>
      <c r="AQ382" s="78"/>
      <c r="AR382" s="78"/>
      <c r="AS382" s="78"/>
      <c r="AT382" s="79"/>
      <c r="AU382" s="79"/>
      <c r="AV382" s="75"/>
      <c r="AW382" s="75"/>
      <c r="AX382" s="78"/>
      <c r="AY382" s="78"/>
      <c r="AZ382" s="78"/>
      <c r="BA382" s="78"/>
      <c r="BB382" s="79"/>
      <c r="BC382" s="79"/>
      <c r="BD382" s="75"/>
      <c r="BE382" s="75"/>
      <c r="BF382" s="78"/>
      <c r="BG382" s="78"/>
      <c r="BH382" s="78"/>
      <c r="BI382" s="78"/>
      <c r="BJ382" s="79"/>
      <c r="BK382" s="79"/>
      <c r="BL382" s="75"/>
      <c r="BM382" s="74"/>
      <c r="BN382" s="75"/>
      <c r="BO382" s="74"/>
      <c r="BP382" s="75"/>
      <c r="BQ382" s="61" t="e">
        <f>VLOOKUP(V382&amp;W382&amp;X382,'R5参照用'!$AJ$3:$AK$101,2,0)</f>
        <v>#N/A</v>
      </c>
      <c r="BR382" s="2" t="str">
        <f t="shared" si="5"/>
        <v/>
      </c>
      <c r="BS382" s="2">
        <v>378</v>
      </c>
      <c r="BT382" s="2" t="str">
        <f>IF($G382&lt;&gt;"R3","",COUNTIF(G$5:G382,BT$4))</f>
        <v/>
      </c>
      <c r="BU382" s="2" t="str">
        <f>IF($G382&lt;&gt;"R2","",COUNTIF(G$5:G382,BU$4))</f>
        <v/>
      </c>
    </row>
    <row r="383" spans="1:73" ht="21.75" customHeight="1" x14ac:dyDescent="0.3">
      <c r="A383" s="196" t="str">
        <f>表紙!$H$11</f>
        <v>28365</v>
      </c>
      <c r="B383" s="70"/>
      <c r="C383" s="70"/>
      <c r="D383" s="71"/>
      <c r="E383" s="70"/>
      <c r="F383" s="196" t="str">
        <f>IFERROR(VLOOKUP($A383&amp;"-"&amp;$BS383,'R5参照用'!$AU$3:$BB$4178,5,0),"")</f>
        <v/>
      </c>
      <c r="G383" s="196" t="str">
        <f>IFERROR(VLOOKUP($A383&amp;"-"&amp;$BS383,'R5参照用'!$AU$3:$BB$4178,3,0),"")</f>
        <v/>
      </c>
      <c r="H383" s="197" t="str">
        <f>IFERROR(VLOOKUP($A383&amp;"-"&amp;$BS383,'R5参照用'!$AU$3:$BB$4178,8,0),"")</f>
        <v/>
      </c>
      <c r="I383" s="198" t="s">
        <v>808</v>
      </c>
      <c r="J383" s="72"/>
      <c r="K383" s="198" t="s">
        <v>5</v>
      </c>
      <c r="L383" s="72"/>
      <c r="M383" s="198" t="s">
        <v>6</v>
      </c>
      <c r="N383" s="198" t="s">
        <v>808</v>
      </c>
      <c r="O383" s="72"/>
      <c r="P383" s="198" t="s">
        <v>5</v>
      </c>
      <c r="Q383" s="72"/>
      <c r="R383" s="198" t="s">
        <v>6</v>
      </c>
      <c r="S383" s="78"/>
      <c r="T383" s="78"/>
      <c r="U383" s="209"/>
      <c r="V383" s="72"/>
      <c r="W383" s="72"/>
      <c r="X383" s="72"/>
      <c r="Y383" s="73"/>
      <c r="Z383" s="73"/>
      <c r="AA383" s="73"/>
      <c r="AB383" s="78"/>
      <c r="AC383" s="78"/>
      <c r="AD383" s="78"/>
      <c r="AE383" s="78"/>
      <c r="AF383" s="78"/>
      <c r="AG383" s="78"/>
      <c r="AH383" s="78"/>
      <c r="AI383" s="78"/>
      <c r="AJ383" s="78"/>
      <c r="AK383" s="78"/>
      <c r="AL383" s="70"/>
      <c r="AM383" s="72"/>
      <c r="AN383" s="72"/>
      <c r="AO383" s="75"/>
      <c r="AP383" s="78"/>
      <c r="AQ383" s="78"/>
      <c r="AR383" s="78"/>
      <c r="AS383" s="78"/>
      <c r="AT383" s="79"/>
      <c r="AU383" s="79"/>
      <c r="AV383" s="75"/>
      <c r="AW383" s="75"/>
      <c r="AX383" s="78"/>
      <c r="AY383" s="78"/>
      <c r="AZ383" s="78"/>
      <c r="BA383" s="78"/>
      <c r="BB383" s="79"/>
      <c r="BC383" s="79"/>
      <c r="BD383" s="75"/>
      <c r="BE383" s="75"/>
      <c r="BF383" s="78"/>
      <c r="BG383" s="78"/>
      <c r="BH383" s="78"/>
      <c r="BI383" s="78"/>
      <c r="BJ383" s="79"/>
      <c r="BK383" s="79"/>
      <c r="BL383" s="75"/>
      <c r="BM383" s="74"/>
      <c r="BN383" s="75"/>
      <c r="BO383" s="74"/>
      <c r="BP383" s="75"/>
      <c r="BQ383" s="61" t="e">
        <f>VLOOKUP(V383&amp;W383&amp;X383,'R5参照用'!$AJ$3:$AK$101,2,0)</f>
        <v>#N/A</v>
      </c>
      <c r="BR383" s="2" t="str">
        <f t="shared" si="5"/>
        <v/>
      </c>
      <c r="BS383" s="2">
        <v>379</v>
      </c>
      <c r="BT383" s="2" t="str">
        <f>IF($G383&lt;&gt;"R3","",COUNTIF(G$5:G383,BT$4))</f>
        <v/>
      </c>
      <c r="BU383" s="2" t="str">
        <f>IF($G383&lt;&gt;"R2","",COUNTIF(G$5:G383,BU$4))</f>
        <v/>
      </c>
    </row>
    <row r="384" spans="1:73" ht="21.75" customHeight="1" x14ac:dyDescent="0.3">
      <c r="A384" s="196" t="str">
        <f>表紙!$H$11</f>
        <v>28365</v>
      </c>
      <c r="B384" s="70"/>
      <c r="C384" s="70"/>
      <c r="D384" s="71"/>
      <c r="E384" s="70"/>
      <c r="F384" s="196" t="str">
        <f>IFERROR(VLOOKUP($A384&amp;"-"&amp;$BS384,'R5参照用'!$AU$3:$BB$4178,5,0),"")</f>
        <v/>
      </c>
      <c r="G384" s="196" t="str">
        <f>IFERROR(VLOOKUP($A384&amp;"-"&amp;$BS384,'R5参照用'!$AU$3:$BB$4178,3,0),"")</f>
        <v/>
      </c>
      <c r="H384" s="197" t="str">
        <f>IFERROR(VLOOKUP($A384&amp;"-"&amp;$BS384,'R5参照用'!$AU$3:$BB$4178,8,0),"")</f>
        <v/>
      </c>
      <c r="I384" s="198" t="s">
        <v>808</v>
      </c>
      <c r="J384" s="72"/>
      <c r="K384" s="198" t="s">
        <v>5</v>
      </c>
      <c r="L384" s="72"/>
      <c r="M384" s="198" t="s">
        <v>6</v>
      </c>
      <c r="N384" s="198" t="s">
        <v>808</v>
      </c>
      <c r="O384" s="72"/>
      <c r="P384" s="198" t="s">
        <v>5</v>
      </c>
      <c r="Q384" s="72"/>
      <c r="R384" s="198" t="s">
        <v>6</v>
      </c>
      <c r="S384" s="78"/>
      <c r="T384" s="78"/>
      <c r="U384" s="209"/>
      <c r="V384" s="72"/>
      <c r="W384" s="72"/>
      <c r="X384" s="72"/>
      <c r="Y384" s="73"/>
      <c r="Z384" s="73"/>
      <c r="AA384" s="73"/>
      <c r="AB384" s="78"/>
      <c r="AC384" s="78"/>
      <c r="AD384" s="78"/>
      <c r="AE384" s="78"/>
      <c r="AF384" s="78"/>
      <c r="AG384" s="78"/>
      <c r="AH384" s="78"/>
      <c r="AI384" s="78"/>
      <c r="AJ384" s="78"/>
      <c r="AK384" s="78"/>
      <c r="AL384" s="70"/>
      <c r="AM384" s="72"/>
      <c r="AN384" s="72"/>
      <c r="AO384" s="75"/>
      <c r="AP384" s="78"/>
      <c r="AQ384" s="78"/>
      <c r="AR384" s="78"/>
      <c r="AS384" s="78"/>
      <c r="AT384" s="79"/>
      <c r="AU384" s="79"/>
      <c r="AV384" s="75"/>
      <c r="AW384" s="75"/>
      <c r="AX384" s="78"/>
      <c r="AY384" s="78"/>
      <c r="AZ384" s="78"/>
      <c r="BA384" s="78"/>
      <c r="BB384" s="79"/>
      <c r="BC384" s="79"/>
      <c r="BD384" s="75"/>
      <c r="BE384" s="75"/>
      <c r="BF384" s="78"/>
      <c r="BG384" s="78"/>
      <c r="BH384" s="78"/>
      <c r="BI384" s="78"/>
      <c r="BJ384" s="79"/>
      <c r="BK384" s="79"/>
      <c r="BL384" s="75"/>
      <c r="BM384" s="74"/>
      <c r="BN384" s="75"/>
      <c r="BO384" s="74"/>
      <c r="BP384" s="75"/>
      <c r="BQ384" s="61" t="e">
        <f>VLOOKUP(V384&amp;W384&amp;X384,'R5参照用'!$AJ$3:$AK$101,2,0)</f>
        <v>#N/A</v>
      </c>
      <c r="BR384" s="2" t="str">
        <f t="shared" si="5"/>
        <v/>
      </c>
      <c r="BS384" s="2">
        <v>380</v>
      </c>
      <c r="BT384" s="2" t="str">
        <f>IF($G384&lt;&gt;"R3","",COUNTIF(G$5:G384,BT$4))</f>
        <v/>
      </c>
      <c r="BU384" s="2" t="str">
        <f>IF($G384&lt;&gt;"R2","",COUNTIF(G$5:G384,BU$4))</f>
        <v/>
      </c>
    </row>
    <row r="385" spans="1:73" ht="21.75" customHeight="1" x14ac:dyDescent="0.3">
      <c r="A385" s="196" t="str">
        <f>表紙!$H$11</f>
        <v>28365</v>
      </c>
      <c r="B385" s="70"/>
      <c r="C385" s="70"/>
      <c r="D385" s="71"/>
      <c r="E385" s="70"/>
      <c r="F385" s="196" t="str">
        <f>IFERROR(VLOOKUP($A385&amp;"-"&amp;$BS385,'R5参照用'!$AU$3:$BB$4178,5,0),"")</f>
        <v/>
      </c>
      <c r="G385" s="196" t="str">
        <f>IFERROR(VLOOKUP($A385&amp;"-"&amp;$BS385,'R5参照用'!$AU$3:$BB$4178,3,0),"")</f>
        <v/>
      </c>
      <c r="H385" s="197" t="str">
        <f>IFERROR(VLOOKUP($A385&amp;"-"&amp;$BS385,'R5参照用'!$AU$3:$BB$4178,8,0),"")</f>
        <v/>
      </c>
      <c r="I385" s="198" t="s">
        <v>808</v>
      </c>
      <c r="J385" s="72"/>
      <c r="K385" s="198" t="s">
        <v>5</v>
      </c>
      <c r="L385" s="72"/>
      <c r="M385" s="198" t="s">
        <v>6</v>
      </c>
      <c r="N385" s="198" t="s">
        <v>808</v>
      </c>
      <c r="O385" s="72"/>
      <c r="P385" s="198" t="s">
        <v>5</v>
      </c>
      <c r="Q385" s="72"/>
      <c r="R385" s="198" t="s">
        <v>6</v>
      </c>
      <c r="S385" s="78"/>
      <c r="T385" s="78"/>
      <c r="U385" s="209"/>
      <c r="V385" s="72"/>
      <c r="W385" s="72"/>
      <c r="X385" s="72"/>
      <c r="Y385" s="73"/>
      <c r="Z385" s="73"/>
      <c r="AA385" s="73"/>
      <c r="AB385" s="78"/>
      <c r="AC385" s="78"/>
      <c r="AD385" s="78"/>
      <c r="AE385" s="78"/>
      <c r="AF385" s="78"/>
      <c r="AG385" s="78"/>
      <c r="AH385" s="78"/>
      <c r="AI385" s="78"/>
      <c r="AJ385" s="78"/>
      <c r="AK385" s="78"/>
      <c r="AL385" s="70"/>
      <c r="AM385" s="72"/>
      <c r="AN385" s="72"/>
      <c r="AO385" s="75"/>
      <c r="AP385" s="78"/>
      <c r="AQ385" s="78"/>
      <c r="AR385" s="78"/>
      <c r="AS385" s="78"/>
      <c r="AT385" s="79"/>
      <c r="AU385" s="79"/>
      <c r="AV385" s="75"/>
      <c r="AW385" s="75"/>
      <c r="AX385" s="78"/>
      <c r="AY385" s="78"/>
      <c r="AZ385" s="78"/>
      <c r="BA385" s="78"/>
      <c r="BB385" s="79"/>
      <c r="BC385" s="79"/>
      <c r="BD385" s="75"/>
      <c r="BE385" s="75"/>
      <c r="BF385" s="78"/>
      <c r="BG385" s="78"/>
      <c r="BH385" s="78"/>
      <c r="BI385" s="78"/>
      <c r="BJ385" s="79"/>
      <c r="BK385" s="79"/>
      <c r="BL385" s="75"/>
      <c r="BM385" s="74"/>
      <c r="BN385" s="75"/>
      <c r="BO385" s="74"/>
      <c r="BP385" s="75"/>
      <c r="BQ385" s="61" t="e">
        <f>VLOOKUP(V385&amp;W385&amp;X385,'R5参照用'!$AJ$3:$AK$101,2,0)</f>
        <v>#N/A</v>
      </c>
      <c r="BR385" s="2" t="str">
        <f t="shared" si="5"/>
        <v/>
      </c>
      <c r="BS385" s="2">
        <v>381</v>
      </c>
      <c r="BT385" s="2" t="str">
        <f>IF($G385&lt;&gt;"R3","",COUNTIF(G$5:G385,BT$4))</f>
        <v/>
      </c>
      <c r="BU385" s="2" t="str">
        <f>IF($G385&lt;&gt;"R2","",COUNTIF(G$5:G385,BU$4))</f>
        <v/>
      </c>
    </row>
    <row r="386" spans="1:73" ht="21.75" customHeight="1" x14ac:dyDescent="0.3">
      <c r="A386" s="196" t="str">
        <f>表紙!$H$11</f>
        <v>28365</v>
      </c>
      <c r="B386" s="70"/>
      <c r="C386" s="70"/>
      <c r="D386" s="71"/>
      <c r="E386" s="70"/>
      <c r="F386" s="196" t="str">
        <f>IFERROR(VLOOKUP($A386&amp;"-"&amp;$BS386,'R5参照用'!$AU$3:$BB$4178,5,0),"")</f>
        <v/>
      </c>
      <c r="G386" s="196" t="str">
        <f>IFERROR(VLOOKUP($A386&amp;"-"&amp;$BS386,'R5参照用'!$AU$3:$BB$4178,3,0),"")</f>
        <v/>
      </c>
      <c r="H386" s="197" t="str">
        <f>IFERROR(VLOOKUP($A386&amp;"-"&amp;$BS386,'R5参照用'!$AU$3:$BB$4178,8,0),"")</f>
        <v/>
      </c>
      <c r="I386" s="198" t="s">
        <v>808</v>
      </c>
      <c r="J386" s="72"/>
      <c r="K386" s="198" t="s">
        <v>5</v>
      </c>
      <c r="L386" s="72"/>
      <c r="M386" s="198" t="s">
        <v>6</v>
      </c>
      <c r="N386" s="198" t="s">
        <v>808</v>
      </c>
      <c r="O386" s="72"/>
      <c r="P386" s="198" t="s">
        <v>5</v>
      </c>
      <c r="Q386" s="72"/>
      <c r="R386" s="198" t="s">
        <v>6</v>
      </c>
      <c r="S386" s="78"/>
      <c r="T386" s="78"/>
      <c r="U386" s="209"/>
      <c r="V386" s="72"/>
      <c r="W386" s="72"/>
      <c r="X386" s="72"/>
      <c r="Y386" s="73"/>
      <c r="Z386" s="73"/>
      <c r="AA386" s="73"/>
      <c r="AB386" s="78"/>
      <c r="AC386" s="78"/>
      <c r="AD386" s="78"/>
      <c r="AE386" s="78"/>
      <c r="AF386" s="78"/>
      <c r="AG386" s="78"/>
      <c r="AH386" s="78"/>
      <c r="AI386" s="78"/>
      <c r="AJ386" s="78"/>
      <c r="AK386" s="78"/>
      <c r="AL386" s="70"/>
      <c r="AM386" s="72"/>
      <c r="AN386" s="72"/>
      <c r="AO386" s="75"/>
      <c r="AP386" s="78"/>
      <c r="AQ386" s="78"/>
      <c r="AR386" s="78"/>
      <c r="AS386" s="78"/>
      <c r="AT386" s="79"/>
      <c r="AU386" s="79"/>
      <c r="AV386" s="75"/>
      <c r="AW386" s="75"/>
      <c r="AX386" s="78"/>
      <c r="AY386" s="78"/>
      <c r="AZ386" s="78"/>
      <c r="BA386" s="78"/>
      <c r="BB386" s="79"/>
      <c r="BC386" s="79"/>
      <c r="BD386" s="75"/>
      <c r="BE386" s="75"/>
      <c r="BF386" s="78"/>
      <c r="BG386" s="78"/>
      <c r="BH386" s="78"/>
      <c r="BI386" s="78"/>
      <c r="BJ386" s="79"/>
      <c r="BK386" s="79"/>
      <c r="BL386" s="75"/>
      <c r="BM386" s="74"/>
      <c r="BN386" s="75"/>
      <c r="BO386" s="74"/>
      <c r="BP386" s="75"/>
      <c r="BQ386" s="61" t="e">
        <f>VLOOKUP(V386&amp;W386&amp;X386,'R5参照用'!$AJ$3:$AK$101,2,0)</f>
        <v>#N/A</v>
      </c>
      <c r="BR386" s="2" t="str">
        <f t="shared" si="5"/>
        <v/>
      </c>
      <c r="BS386" s="2">
        <v>382</v>
      </c>
      <c r="BT386" s="2" t="str">
        <f>IF($G386&lt;&gt;"R3","",COUNTIF(G$5:G386,BT$4))</f>
        <v/>
      </c>
      <c r="BU386" s="2" t="str">
        <f>IF($G386&lt;&gt;"R2","",COUNTIF(G$5:G386,BU$4))</f>
        <v/>
      </c>
    </row>
    <row r="387" spans="1:73" ht="21.75" customHeight="1" x14ac:dyDescent="0.3">
      <c r="A387" s="196" t="str">
        <f>表紙!$H$11</f>
        <v>28365</v>
      </c>
      <c r="B387" s="70"/>
      <c r="C387" s="70"/>
      <c r="D387" s="71"/>
      <c r="E387" s="70"/>
      <c r="F387" s="196" t="str">
        <f>IFERROR(VLOOKUP($A387&amp;"-"&amp;$BS387,'R5参照用'!$AU$3:$BB$4178,5,0),"")</f>
        <v/>
      </c>
      <c r="G387" s="196" t="str">
        <f>IFERROR(VLOOKUP($A387&amp;"-"&amp;$BS387,'R5参照用'!$AU$3:$BB$4178,3,0),"")</f>
        <v/>
      </c>
      <c r="H387" s="197" t="str">
        <f>IFERROR(VLOOKUP($A387&amp;"-"&amp;$BS387,'R5参照用'!$AU$3:$BB$4178,8,0),"")</f>
        <v/>
      </c>
      <c r="I387" s="198" t="s">
        <v>808</v>
      </c>
      <c r="J387" s="72"/>
      <c r="K387" s="198" t="s">
        <v>5</v>
      </c>
      <c r="L387" s="72"/>
      <c r="M387" s="198" t="s">
        <v>6</v>
      </c>
      <c r="N387" s="198" t="s">
        <v>808</v>
      </c>
      <c r="O387" s="72"/>
      <c r="P387" s="198" t="s">
        <v>5</v>
      </c>
      <c r="Q387" s="72"/>
      <c r="R387" s="198" t="s">
        <v>6</v>
      </c>
      <c r="S387" s="78"/>
      <c r="T387" s="78"/>
      <c r="U387" s="209"/>
      <c r="V387" s="72"/>
      <c r="W387" s="72"/>
      <c r="X387" s="72"/>
      <c r="Y387" s="73"/>
      <c r="Z387" s="73"/>
      <c r="AA387" s="73"/>
      <c r="AB387" s="78"/>
      <c r="AC387" s="78"/>
      <c r="AD387" s="78"/>
      <c r="AE387" s="78"/>
      <c r="AF387" s="78"/>
      <c r="AG387" s="78"/>
      <c r="AH387" s="78"/>
      <c r="AI387" s="78"/>
      <c r="AJ387" s="78"/>
      <c r="AK387" s="78"/>
      <c r="AL387" s="70"/>
      <c r="AM387" s="72"/>
      <c r="AN387" s="72"/>
      <c r="AO387" s="75"/>
      <c r="AP387" s="78"/>
      <c r="AQ387" s="78"/>
      <c r="AR387" s="78"/>
      <c r="AS387" s="78"/>
      <c r="AT387" s="79"/>
      <c r="AU387" s="79"/>
      <c r="AV387" s="75"/>
      <c r="AW387" s="75"/>
      <c r="AX387" s="78"/>
      <c r="AY387" s="78"/>
      <c r="AZ387" s="78"/>
      <c r="BA387" s="78"/>
      <c r="BB387" s="79"/>
      <c r="BC387" s="79"/>
      <c r="BD387" s="75"/>
      <c r="BE387" s="75"/>
      <c r="BF387" s="78"/>
      <c r="BG387" s="78"/>
      <c r="BH387" s="78"/>
      <c r="BI387" s="78"/>
      <c r="BJ387" s="79"/>
      <c r="BK387" s="79"/>
      <c r="BL387" s="75"/>
      <c r="BM387" s="74"/>
      <c r="BN387" s="75"/>
      <c r="BO387" s="74"/>
      <c r="BP387" s="75"/>
      <c r="BQ387" s="61" t="e">
        <f>VLOOKUP(V387&amp;W387&amp;X387,'R5参照用'!$AJ$3:$AK$101,2,0)</f>
        <v>#N/A</v>
      </c>
      <c r="BR387" s="2" t="str">
        <f t="shared" si="5"/>
        <v/>
      </c>
      <c r="BS387" s="2">
        <v>383</v>
      </c>
      <c r="BT387" s="2" t="str">
        <f>IF($G387&lt;&gt;"R3","",COUNTIF(G$5:G387,BT$4))</f>
        <v/>
      </c>
      <c r="BU387" s="2" t="str">
        <f>IF($G387&lt;&gt;"R2","",COUNTIF(G$5:G387,BU$4))</f>
        <v/>
      </c>
    </row>
    <row r="388" spans="1:73" ht="21.75" customHeight="1" x14ac:dyDescent="0.3">
      <c r="A388" s="196" t="str">
        <f>表紙!$H$11</f>
        <v>28365</v>
      </c>
      <c r="B388" s="70"/>
      <c r="C388" s="70"/>
      <c r="D388" s="71"/>
      <c r="E388" s="70"/>
      <c r="F388" s="196" t="str">
        <f>IFERROR(VLOOKUP($A388&amp;"-"&amp;$BS388,'R5参照用'!$AU$3:$BB$4178,5,0),"")</f>
        <v/>
      </c>
      <c r="G388" s="196" t="str">
        <f>IFERROR(VLOOKUP($A388&amp;"-"&amp;$BS388,'R5参照用'!$AU$3:$BB$4178,3,0),"")</f>
        <v/>
      </c>
      <c r="H388" s="197" t="str">
        <f>IFERROR(VLOOKUP($A388&amp;"-"&amp;$BS388,'R5参照用'!$AU$3:$BB$4178,8,0),"")</f>
        <v/>
      </c>
      <c r="I388" s="198" t="s">
        <v>808</v>
      </c>
      <c r="J388" s="72"/>
      <c r="K388" s="198" t="s">
        <v>5</v>
      </c>
      <c r="L388" s="72"/>
      <c r="M388" s="198" t="s">
        <v>6</v>
      </c>
      <c r="N388" s="198" t="s">
        <v>808</v>
      </c>
      <c r="O388" s="72"/>
      <c r="P388" s="198" t="s">
        <v>5</v>
      </c>
      <c r="Q388" s="72"/>
      <c r="R388" s="198" t="s">
        <v>6</v>
      </c>
      <c r="S388" s="78"/>
      <c r="T388" s="78"/>
      <c r="U388" s="209"/>
      <c r="V388" s="72"/>
      <c r="W388" s="72"/>
      <c r="X388" s="72"/>
      <c r="Y388" s="73"/>
      <c r="Z388" s="73"/>
      <c r="AA388" s="73"/>
      <c r="AB388" s="78"/>
      <c r="AC388" s="78"/>
      <c r="AD388" s="78"/>
      <c r="AE388" s="78"/>
      <c r="AF388" s="78"/>
      <c r="AG388" s="78"/>
      <c r="AH388" s="78"/>
      <c r="AI388" s="78"/>
      <c r="AJ388" s="78"/>
      <c r="AK388" s="78"/>
      <c r="AL388" s="70"/>
      <c r="AM388" s="72"/>
      <c r="AN388" s="72"/>
      <c r="AO388" s="75"/>
      <c r="AP388" s="78"/>
      <c r="AQ388" s="78"/>
      <c r="AR388" s="78"/>
      <c r="AS388" s="78"/>
      <c r="AT388" s="79"/>
      <c r="AU388" s="79"/>
      <c r="AV388" s="75"/>
      <c r="AW388" s="75"/>
      <c r="AX388" s="78"/>
      <c r="AY388" s="78"/>
      <c r="AZ388" s="78"/>
      <c r="BA388" s="78"/>
      <c r="BB388" s="79"/>
      <c r="BC388" s="79"/>
      <c r="BD388" s="75"/>
      <c r="BE388" s="75"/>
      <c r="BF388" s="78"/>
      <c r="BG388" s="78"/>
      <c r="BH388" s="78"/>
      <c r="BI388" s="78"/>
      <c r="BJ388" s="79"/>
      <c r="BK388" s="79"/>
      <c r="BL388" s="75"/>
      <c r="BM388" s="74"/>
      <c r="BN388" s="75"/>
      <c r="BO388" s="74"/>
      <c r="BP388" s="75"/>
      <c r="BQ388" s="61" t="e">
        <f>VLOOKUP(V388&amp;W388&amp;X388,'R5参照用'!$AJ$3:$AK$101,2,0)</f>
        <v>#N/A</v>
      </c>
      <c r="BR388" s="2" t="str">
        <f t="shared" si="5"/>
        <v/>
      </c>
      <c r="BS388" s="2">
        <v>384</v>
      </c>
      <c r="BT388" s="2" t="str">
        <f>IF($G388&lt;&gt;"R3","",COUNTIF(G$5:G388,BT$4))</f>
        <v/>
      </c>
      <c r="BU388" s="2" t="str">
        <f>IF($G388&lt;&gt;"R2","",COUNTIF(G$5:G388,BU$4))</f>
        <v/>
      </c>
    </row>
    <row r="389" spans="1:73" ht="21.75" customHeight="1" x14ac:dyDescent="0.3">
      <c r="A389" s="196" t="str">
        <f>表紙!$H$11</f>
        <v>28365</v>
      </c>
      <c r="B389" s="70"/>
      <c r="C389" s="70"/>
      <c r="D389" s="71"/>
      <c r="E389" s="70"/>
      <c r="F389" s="196" t="str">
        <f>IFERROR(VLOOKUP($A389&amp;"-"&amp;$BS389,'R5参照用'!$AU$3:$BB$4178,5,0),"")</f>
        <v/>
      </c>
      <c r="G389" s="196" t="str">
        <f>IFERROR(VLOOKUP($A389&amp;"-"&amp;$BS389,'R5参照用'!$AU$3:$BB$4178,3,0),"")</f>
        <v/>
      </c>
      <c r="H389" s="197" t="str">
        <f>IFERROR(VLOOKUP($A389&amp;"-"&amp;$BS389,'R5参照用'!$AU$3:$BB$4178,8,0),"")</f>
        <v/>
      </c>
      <c r="I389" s="198" t="s">
        <v>808</v>
      </c>
      <c r="J389" s="72"/>
      <c r="K389" s="198" t="s">
        <v>5</v>
      </c>
      <c r="L389" s="72"/>
      <c r="M389" s="198" t="s">
        <v>6</v>
      </c>
      <c r="N389" s="198" t="s">
        <v>808</v>
      </c>
      <c r="O389" s="72"/>
      <c r="P389" s="198" t="s">
        <v>5</v>
      </c>
      <c r="Q389" s="72"/>
      <c r="R389" s="198" t="s">
        <v>6</v>
      </c>
      <c r="S389" s="78"/>
      <c r="T389" s="78"/>
      <c r="U389" s="209"/>
      <c r="V389" s="72"/>
      <c r="W389" s="72"/>
      <c r="X389" s="72"/>
      <c r="Y389" s="73"/>
      <c r="Z389" s="73"/>
      <c r="AA389" s="73"/>
      <c r="AB389" s="78"/>
      <c r="AC389" s="78"/>
      <c r="AD389" s="78"/>
      <c r="AE389" s="78"/>
      <c r="AF389" s="78"/>
      <c r="AG389" s="78"/>
      <c r="AH389" s="78"/>
      <c r="AI389" s="78"/>
      <c r="AJ389" s="78"/>
      <c r="AK389" s="78"/>
      <c r="AL389" s="70"/>
      <c r="AM389" s="72"/>
      <c r="AN389" s="72"/>
      <c r="AO389" s="75"/>
      <c r="AP389" s="78"/>
      <c r="AQ389" s="78"/>
      <c r="AR389" s="78"/>
      <c r="AS389" s="78"/>
      <c r="AT389" s="79"/>
      <c r="AU389" s="79"/>
      <c r="AV389" s="75"/>
      <c r="AW389" s="75"/>
      <c r="AX389" s="78"/>
      <c r="AY389" s="78"/>
      <c r="AZ389" s="78"/>
      <c r="BA389" s="78"/>
      <c r="BB389" s="79"/>
      <c r="BC389" s="79"/>
      <c r="BD389" s="75"/>
      <c r="BE389" s="75"/>
      <c r="BF389" s="78"/>
      <c r="BG389" s="78"/>
      <c r="BH389" s="78"/>
      <c r="BI389" s="78"/>
      <c r="BJ389" s="79"/>
      <c r="BK389" s="79"/>
      <c r="BL389" s="75"/>
      <c r="BM389" s="74"/>
      <c r="BN389" s="75"/>
      <c r="BO389" s="74"/>
      <c r="BP389" s="75"/>
      <c r="BQ389" s="61" t="e">
        <f>VLOOKUP(V389&amp;W389&amp;X389,'R5参照用'!$AJ$3:$AK$101,2,0)</f>
        <v>#N/A</v>
      </c>
      <c r="BR389" s="2" t="str">
        <f t="shared" si="5"/>
        <v/>
      </c>
      <c r="BS389" s="2">
        <v>385</v>
      </c>
      <c r="BT389" s="2" t="str">
        <f>IF($G389&lt;&gt;"R3","",COUNTIF(G$5:G389,BT$4))</f>
        <v/>
      </c>
      <c r="BU389" s="2" t="str">
        <f>IF($G389&lt;&gt;"R2","",COUNTIF(G$5:G389,BU$4))</f>
        <v/>
      </c>
    </row>
    <row r="390" spans="1:73" ht="21.75" customHeight="1" x14ac:dyDescent="0.3">
      <c r="A390" s="196" t="str">
        <f>表紙!$H$11</f>
        <v>28365</v>
      </c>
      <c r="B390" s="70"/>
      <c r="C390" s="70"/>
      <c r="D390" s="71"/>
      <c r="E390" s="70"/>
      <c r="F390" s="196" t="str">
        <f>IFERROR(VLOOKUP($A390&amp;"-"&amp;$BS390,'R5参照用'!$AU$3:$BB$4178,5,0),"")</f>
        <v/>
      </c>
      <c r="G390" s="196" t="str">
        <f>IFERROR(VLOOKUP($A390&amp;"-"&amp;$BS390,'R5参照用'!$AU$3:$BB$4178,3,0),"")</f>
        <v/>
      </c>
      <c r="H390" s="197" t="str">
        <f>IFERROR(VLOOKUP($A390&amp;"-"&amp;$BS390,'R5参照用'!$AU$3:$BB$4178,8,0),"")</f>
        <v/>
      </c>
      <c r="I390" s="198" t="s">
        <v>808</v>
      </c>
      <c r="J390" s="72"/>
      <c r="K390" s="198" t="s">
        <v>5</v>
      </c>
      <c r="L390" s="72"/>
      <c r="M390" s="198" t="s">
        <v>6</v>
      </c>
      <c r="N390" s="198" t="s">
        <v>808</v>
      </c>
      <c r="O390" s="72"/>
      <c r="P390" s="198" t="s">
        <v>5</v>
      </c>
      <c r="Q390" s="72"/>
      <c r="R390" s="198" t="s">
        <v>6</v>
      </c>
      <c r="S390" s="78"/>
      <c r="T390" s="78"/>
      <c r="U390" s="209"/>
      <c r="V390" s="72"/>
      <c r="W390" s="72"/>
      <c r="X390" s="72"/>
      <c r="Y390" s="73"/>
      <c r="Z390" s="73"/>
      <c r="AA390" s="73"/>
      <c r="AB390" s="78"/>
      <c r="AC390" s="78"/>
      <c r="AD390" s="78"/>
      <c r="AE390" s="78"/>
      <c r="AF390" s="78"/>
      <c r="AG390" s="78"/>
      <c r="AH390" s="78"/>
      <c r="AI390" s="78"/>
      <c r="AJ390" s="78"/>
      <c r="AK390" s="78"/>
      <c r="AL390" s="70"/>
      <c r="AM390" s="72"/>
      <c r="AN390" s="72"/>
      <c r="AO390" s="75"/>
      <c r="AP390" s="78"/>
      <c r="AQ390" s="78"/>
      <c r="AR390" s="78"/>
      <c r="AS390" s="78"/>
      <c r="AT390" s="79"/>
      <c r="AU390" s="79"/>
      <c r="AV390" s="75"/>
      <c r="AW390" s="75"/>
      <c r="AX390" s="78"/>
      <c r="AY390" s="78"/>
      <c r="AZ390" s="78"/>
      <c r="BA390" s="78"/>
      <c r="BB390" s="79"/>
      <c r="BC390" s="79"/>
      <c r="BD390" s="75"/>
      <c r="BE390" s="75"/>
      <c r="BF390" s="78"/>
      <c r="BG390" s="78"/>
      <c r="BH390" s="78"/>
      <c r="BI390" s="78"/>
      <c r="BJ390" s="79"/>
      <c r="BK390" s="79"/>
      <c r="BL390" s="75"/>
      <c r="BM390" s="74"/>
      <c r="BN390" s="75"/>
      <c r="BO390" s="74"/>
      <c r="BP390" s="75"/>
      <c r="BQ390" s="61" t="e">
        <f>VLOOKUP(V390&amp;W390&amp;X390,'R5参照用'!$AJ$3:$AK$101,2,0)</f>
        <v>#N/A</v>
      </c>
      <c r="BR390" s="2" t="str">
        <f t="shared" ref="BR390:BR453" si="6">LEFT(V390,1)</f>
        <v/>
      </c>
      <c r="BS390" s="2">
        <v>386</v>
      </c>
      <c r="BT390" s="2" t="str">
        <f>IF($G390&lt;&gt;"R3","",COUNTIF(G$5:G390,BT$4))</f>
        <v/>
      </c>
      <c r="BU390" s="2" t="str">
        <f>IF($G390&lt;&gt;"R2","",COUNTIF(G$5:G390,BU$4))</f>
        <v/>
      </c>
    </row>
    <row r="391" spans="1:73" ht="21.75" customHeight="1" x14ac:dyDescent="0.3">
      <c r="A391" s="196" t="str">
        <f>表紙!$H$11</f>
        <v>28365</v>
      </c>
      <c r="B391" s="70"/>
      <c r="C391" s="70"/>
      <c r="D391" s="71"/>
      <c r="E391" s="70"/>
      <c r="F391" s="196" t="str">
        <f>IFERROR(VLOOKUP($A391&amp;"-"&amp;$BS391,'R5参照用'!$AU$3:$BB$4178,5,0),"")</f>
        <v/>
      </c>
      <c r="G391" s="196" t="str">
        <f>IFERROR(VLOOKUP($A391&amp;"-"&amp;$BS391,'R5参照用'!$AU$3:$BB$4178,3,0),"")</f>
        <v/>
      </c>
      <c r="H391" s="197" t="str">
        <f>IFERROR(VLOOKUP($A391&amp;"-"&amp;$BS391,'R5参照用'!$AU$3:$BB$4178,8,0),"")</f>
        <v/>
      </c>
      <c r="I391" s="198" t="s">
        <v>808</v>
      </c>
      <c r="J391" s="72"/>
      <c r="K391" s="198" t="s">
        <v>5</v>
      </c>
      <c r="L391" s="72"/>
      <c r="M391" s="198" t="s">
        <v>6</v>
      </c>
      <c r="N391" s="198" t="s">
        <v>808</v>
      </c>
      <c r="O391" s="72"/>
      <c r="P391" s="198" t="s">
        <v>5</v>
      </c>
      <c r="Q391" s="72"/>
      <c r="R391" s="198" t="s">
        <v>6</v>
      </c>
      <c r="S391" s="78"/>
      <c r="T391" s="78"/>
      <c r="U391" s="209"/>
      <c r="V391" s="72"/>
      <c r="W391" s="72"/>
      <c r="X391" s="72"/>
      <c r="Y391" s="73"/>
      <c r="Z391" s="73"/>
      <c r="AA391" s="73"/>
      <c r="AB391" s="78"/>
      <c r="AC391" s="78"/>
      <c r="AD391" s="78"/>
      <c r="AE391" s="78"/>
      <c r="AF391" s="78"/>
      <c r="AG391" s="78"/>
      <c r="AH391" s="78"/>
      <c r="AI391" s="78"/>
      <c r="AJ391" s="78"/>
      <c r="AK391" s="78"/>
      <c r="AL391" s="70"/>
      <c r="AM391" s="72"/>
      <c r="AN391" s="72"/>
      <c r="AO391" s="75"/>
      <c r="AP391" s="78"/>
      <c r="AQ391" s="78"/>
      <c r="AR391" s="78"/>
      <c r="AS391" s="78"/>
      <c r="AT391" s="79"/>
      <c r="AU391" s="79"/>
      <c r="AV391" s="75"/>
      <c r="AW391" s="75"/>
      <c r="AX391" s="78"/>
      <c r="AY391" s="78"/>
      <c r="AZ391" s="78"/>
      <c r="BA391" s="78"/>
      <c r="BB391" s="79"/>
      <c r="BC391" s="79"/>
      <c r="BD391" s="75"/>
      <c r="BE391" s="75"/>
      <c r="BF391" s="78"/>
      <c r="BG391" s="78"/>
      <c r="BH391" s="78"/>
      <c r="BI391" s="78"/>
      <c r="BJ391" s="79"/>
      <c r="BK391" s="79"/>
      <c r="BL391" s="75"/>
      <c r="BM391" s="74"/>
      <c r="BN391" s="75"/>
      <c r="BO391" s="74"/>
      <c r="BP391" s="75"/>
      <c r="BQ391" s="61" t="e">
        <f>VLOOKUP(V391&amp;W391&amp;X391,'R5参照用'!$AJ$3:$AK$101,2,0)</f>
        <v>#N/A</v>
      </c>
      <c r="BR391" s="2" t="str">
        <f t="shared" si="6"/>
        <v/>
      </c>
      <c r="BS391" s="2">
        <v>387</v>
      </c>
      <c r="BT391" s="2" t="str">
        <f>IF($G391&lt;&gt;"R3","",COUNTIF(G$5:G391,BT$4))</f>
        <v/>
      </c>
      <c r="BU391" s="2" t="str">
        <f>IF($G391&lt;&gt;"R2","",COUNTIF(G$5:G391,BU$4))</f>
        <v/>
      </c>
    </row>
    <row r="392" spans="1:73" ht="21.75" customHeight="1" x14ac:dyDescent="0.3">
      <c r="A392" s="196" t="str">
        <f>表紙!$H$11</f>
        <v>28365</v>
      </c>
      <c r="B392" s="70"/>
      <c r="C392" s="70"/>
      <c r="D392" s="71"/>
      <c r="E392" s="70"/>
      <c r="F392" s="196" t="str">
        <f>IFERROR(VLOOKUP($A392&amp;"-"&amp;$BS392,'R5参照用'!$AU$3:$BB$4178,5,0),"")</f>
        <v/>
      </c>
      <c r="G392" s="196" t="str">
        <f>IFERROR(VLOOKUP($A392&amp;"-"&amp;$BS392,'R5参照用'!$AU$3:$BB$4178,3,0),"")</f>
        <v/>
      </c>
      <c r="H392" s="197" t="str">
        <f>IFERROR(VLOOKUP($A392&amp;"-"&amp;$BS392,'R5参照用'!$AU$3:$BB$4178,8,0),"")</f>
        <v/>
      </c>
      <c r="I392" s="198" t="s">
        <v>808</v>
      </c>
      <c r="J392" s="72"/>
      <c r="K392" s="198" t="s">
        <v>5</v>
      </c>
      <c r="L392" s="72"/>
      <c r="M392" s="198" t="s">
        <v>6</v>
      </c>
      <c r="N392" s="198" t="s">
        <v>808</v>
      </c>
      <c r="O392" s="72"/>
      <c r="P392" s="198" t="s">
        <v>5</v>
      </c>
      <c r="Q392" s="72"/>
      <c r="R392" s="198" t="s">
        <v>6</v>
      </c>
      <c r="S392" s="78"/>
      <c r="T392" s="78"/>
      <c r="U392" s="209"/>
      <c r="V392" s="72"/>
      <c r="W392" s="72"/>
      <c r="X392" s="72"/>
      <c r="Y392" s="73"/>
      <c r="Z392" s="73"/>
      <c r="AA392" s="73"/>
      <c r="AB392" s="78"/>
      <c r="AC392" s="78"/>
      <c r="AD392" s="78"/>
      <c r="AE392" s="78"/>
      <c r="AF392" s="78"/>
      <c r="AG392" s="78"/>
      <c r="AH392" s="78"/>
      <c r="AI392" s="78"/>
      <c r="AJ392" s="78"/>
      <c r="AK392" s="78"/>
      <c r="AL392" s="70"/>
      <c r="AM392" s="72"/>
      <c r="AN392" s="72"/>
      <c r="AO392" s="75"/>
      <c r="AP392" s="78"/>
      <c r="AQ392" s="78"/>
      <c r="AR392" s="78"/>
      <c r="AS392" s="78"/>
      <c r="AT392" s="79"/>
      <c r="AU392" s="79"/>
      <c r="AV392" s="75"/>
      <c r="AW392" s="75"/>
      <c r="AX392" s="78"/>
      <c r="AY392" s="78"/>
      <c r="AZ392" s="78"/>
      <c r="BA392" s="78"/>
      <c r="BB392" s="79"/>
      <c r="BC392" s="79"/>
      <c r="BD392" s="75"/>
      <c r="BE392" s="75"/>
      <c r="BF392" s="78"/>
      <c r="BG392" s="78"/>
      <c r="BH392" s="78"/>
      <c r="BI392" s="78"/>
      <c r="BJ392" s="79"/>
      <c r="BK392" s="79"/>
      <c r="BL392" s="75"/>
      <c r="BM392" s="74"/>
      <c r="BN392" s="75"/>
      <c r="BO392" s="74"/>
      <c r="BP392" s="75"/>
      <c r="BQ392" s="61" t="e">
        <f>VLOOKUP(V392&amp;W392&amp;X392,'R5参照用'!$AJ$3:$AK$101,2,0)</f>
        <v>#N/A</v>
      </c>
      <c r="BR392" s="2" t="str">
        <f t="shared" si="6"/>
        <v/>
      </c>
      <c r="BS392" s="2">
        <v>388</v>
      </c>
      <c r="BT392" s="2" t="str">
        <f>IF($G392&lt;&gt;"R3","",COUNTIF(G$5:G392,BT$4))</f>
        <v/>
      </c>
      <c r="BU392" s="2" t="str">
        <f>IF($G392&lt;&gt;"R2","",COUNTIF(G$5:G392,BU$4))</f>
        <v/>
      </c>
    </row>
    <row r="393" spans="1:73" ht="21.75" customHeight="1" x14ac:dyDescent="0.3">
      <c r="A393" s="196" t="str">
        <f>表紙!$H$11</f>
        <v>28365</v>
      </c>
      <c r="B393" s="70"/>
      <c r="C393" s="70"/>
      <c r="D393" s="71"/>
      <c r="E393" s="70"/>
      <c r="F393" s="196" t="str">
        <f>IFERROR(VLOOKUP($A393&amp;"-"&amp;$BS393,'R5参照用'!$AU$3:$BB$4178,5,0),"")</f>
        <v/>
      </c>
      <c r="G393" s="196" t="str">
        <f>IFERROR(VLOOKUP($A393&amp;"-"&amp;$BS393,'R5参照用'!$AU$3:$BB$4178,3,0),"")</f>
        <v/>
      </c>
      <c r="H393" s="197" t="str">
        <f>IFERROR(VLOOKUP($A393&amp;"-"&amp;$BS393,'R5参照用'!$AU$3:$BB$4178,8,0),"")</f>
        <v/>
      </c>
      <c r="I393" s="198" t="s">
        <v>808</v>
      </c>
      <c r="J393" s="72"/>
      <c r="K393" s="198" t="s">
        <v>5</v>
      </c>
      <c r="L393" s="72"/>
      <c r="M393" s="198" t="s">
        <v>6</v>
      </c>
      <c r="N393" s="198" t="s">
        <v>808</v>
      </c>
      <c r="O393" s="72"/>
      <c r="P393" s="198" t="s">
        <v>5</v>
      </c>
      <c r="Q393" s="72"/>
      <c r="R393" s="198" t="s">
        <v>6</v>
      </c>
      <c r="S393" s="78"/>
      <c r="T393" s="78"/>
      <c r="U393" s="209"/>
      <c r="V393" s="72"/>
      <c r="W393" s="72"/>
      <c r="X393" s="72"/>
      <c r="Y393" s="73"/>
      <c r="Z393" s="73"/>
      <c r="AA393" s="73"/>
      <c r="AB393" s="78"/>
      <c r="AC393" s="78"/>
      <c r="AD393" s="78"/>
      <c r="AE393" s="78"/>
      <c r="AF393" s="78"/>
      <c r="AG393" s="78"/>
      <c r="AH393" s="78"/>
      <c r="AI393" s="78"/>
      <c r="AJ393" s="78"/>
      <c r="AK393" s="78"/>
      <c r="AL393" s="70"/>
      <c r="AM393" s="72"/>
      <c r="AN393" s="72"/>
      <c r="AO393" s="75"/>
      <c r="AP393" s="78"/>
      <c r="AQ393" s="78"/>
      <c r="AR393" s="78"/>
      <c r="AS393" s="78"/>
      <c r="AT393" s="79"/>
      <c r="AU393" s="79"/>
      <c r="AV393" s="75"/>
      <c r="AW393" s="75"/>
      <c r="AX393" s="78"/>
      <c r="AY393" s="78"/>
      <c r="AZ393" s="78"/>
      <c r="BA393" s="78"/>
      <c r="BB393" s="79"/>
      <c r="BC393" s="79"/>
      <c r="BD393" s="75"/>
      <c r="BE393" s="75"/>
      <c r="BF393" s="78"/>
      <c r="BG393" s="78"/>
      <c r="BH393" s="78"/>
      <c r="BI393" s="78"/>
      <c r="BJ393" s="79"/>
      <c r="BK393" s="79"/>
      <c r="BL393" s="75"/>
      <c r="BM393" s="74"/>
      <c r="BN393" s="75"/>
      <c r="BO393" s="74"/>
      <c r="BP393" s="75"/>
      <c r="BQ393" s="61" t="e">
        <f>VLOOKUP(V393&amp;W393&amp;X393,'R5参照用'!$AJ$3:$AK$101,2,0)</f>
        <v>#N/A</v>
      </c>
      <c r="BR393" s="2" t="str">
        <f t="shared" si="6"/>
        <v/>
      </c>
      <c r="BS393" s="2">
        <v>389</v>
      </c>
      <c r="BT393" s="2" t="str">
        <f>IF($G393&lt;&gt;"R3","",COUNTIF(G$5:G393,BT$4))</f>
        <v/>
      </c>
      <c r="BU393" s="2" t="str">
        <f>IF($G393&lt;&gt;"R2","",COUNTIF(G$5:G393,BU$4))</f>
        <v/>
      </c>
    </row>
    <row r="394" spans="1:73" ht="21.75" customHeight="1" x14ac:dyDescent="0.3">
      <c r="A394" s="196" t="str">
        <f>表紙!$H$11</f>
        <v>28365</v>
      </c>
      <c r="B394" s="70"/>
      <c r="C394" s="70"/>
      <c r="D394" s="71"/>
      <c r="E394" s="70"/>
      <c r="F394" s="196" t="str">
        <f>IFERROR(VLOOKUP($A394&amp;"-"&amp;$BS394,'R5参照用'!$AU$3:$BB$4178,5,0),"")</f>
        <v/>
      </c>
      <c r="G394" s="196" t="str">
        <f>IFERROR(VLOOKUP($A394&amp;"-"&amp;$BS394,'R5参照用'!$AU$3:$BB$4178,3,0),"")</f>
        <v/>
      </c>
      <c r="H394" s="197" t="str">
        <f>IFERROR(VLOOKUP($A394&amp;"-"&amp;$BS394,'R5参照用'!$AU$3:$BB$4178,8,0),"")</f>
        <v/>
      </c>
      <c r="I394" s="198" t="s">
        <v>808</v>
      </c>
      <c r="J394" s="72"/>
      <c r="K394" s="198" t="s">
        <v>5</v>
      </c>
      <c r="L394" s="72"/>
      <c r="M394" s="198" t="s">
        <v>6</v>
      </c>
      <c r="N394" s="198" t="s">
        <v>808</v>
      </c>
      <c r="O394" s="72"/>
      <c r="P394" s="198" t="s">
        <v>5</v>
      </c>
      <c r="Q394" s="72"/>
      <c r="R394" s="198" t="s">
        <v>6</v>
      </c>
      <c r="S394" s="78"/>
      <c r="T394" s="78"/>
      <c r="U394" s="209"/>
      <c r="V394" s="72"/>
      <c r="W394" s="72"/>
      <c r="X394" s="72"/>
      <c r="Y394" s="73"/>
      <c r="Z394" s="73"/>
      <c r="AA394" s="73"/>
      <c r="AB394" s="78"/>
      <c r="AC394" s="78"/>
      <c r="AD394" s="78"/>
      <c r="AE394" s="78"/>
      <c r="AF394" s="78"/>
      <c r="AG394" s="78"/>
      <c r="AH394" s="78"/>
      <c r="AI394" s="78"/>
      <c r="AJ394" s="78"/>
      <c r="AK394" s="78"/>
      <c r="AL394" s="70"/>
      <c r="AM394" s="72"/>
      <c r="AN394" s="72"/>
      <c r="AO394" s="75"/>
      <c r="AP394" s="78"/>
      <c r="AQ394" s="78"/>
      <c r="AR394" s="78"/>
      <c r="AS394" s="78"/>
      <c r="AT394" s="79"/>
      <c r="AU394" s="79"/>
      <c r="AV394" s="75"/>
      <c r="AW394" s="75"/>
      <c r="AX394" s="78"/>
      <c r="AY394" s="78"/>
      <c r="AZ394" s="78"/>
      <c r="BA394" s="78"/>
      <c r="BB394" s="79"/>
      <c r="BC394" s="79"/>
      <c r="BD394" s="75"/>
      <c r="BE394" s="75"/>
      <c r="BF394" s="78"/>
      <c r="BG394" s="78"/>
      <c r="BH394" s="78"/>
      <c r="BI394" s="78"/>
      <c r="BJ394" s="79"/>
      <c r="BK394" s="79"/>
      <c r="BL394" s="75"/>
      <c r="BM394" s="74"/>
      <c r="BN394" s="75"/>
      <c r="BO394" s="74"/>
      <c r="BP394" s="75"/>
      <c r="BQ394" s="61" t="e">
        <f>VLOOKUP(V394&amp;W394&amp;X394,'R5参照用'!$AJ$3:$AK$101,2,0)</f>
        <v>#N/A</v>
      </c>
      <c r="BR394" s="2" t="str">
        <f t="shared" si="6"/>
        <v/>
      </c>
      <c r="BS394" s="2">
        <v>390</v>
      </c>
      <c r="BT394" s="2" t="str">
        <f>IF($G394&lt;&gt;"R3","",COUNTIF(G$5:G394,BT$4))</f>
        <v/>
      </c>
      <c r="BU394" s="2" t="str">
        <f>IF($G394&lt;&gt;"R2","",COUNTIF(G$5:G394,BU$4))</f>
        <v/>
      </c>
    </row>
    <row r="395" spans="1:73" ht="21.75" customHeight="1" x14ac:dyDescent="0.3">
      <c r="A395" s="196" t="str">
        <f>表紙!$H$11</f>
        <v>28365</v>
      </c>
      <c r="B395" s="70"/>
      <c r="C395" s="70"/>
      <c r="D395" s="71"/>
      <c r="E395" s="70"/>
      <c r="F395" s="196" t="str">
        <f>IFERROR(VLOOKUP($A395&amp;"-"&amp;$BS395,'R5参照用'!$AU$3:$BB$4178,5,0),"")</f>
        <v/>
      </c>
      <c r="G395" s="196" t="str">
        <f>IFERROR(VLOOKUP($A395&amp;"-"&amp;$BS395,'R5参照用'!$AU$3:$BB$4178,3,0),"")</f>
        <v/>
      </c>
      <c r="H395" s="197" t="str">
        <f>IFERROR(VLOOKUP($A395&amp;"-"&amp;$BS395,'R5参照用'!$AU$3:$BB$4178,8,0),"")</f>
        <v/>
      </c>
      <c r="I395" s="198" t="s">
        <v>808</v>
      </c>
      <c r="J395" s="72"/>
      <c r="K395" s="198" t="s">
        <v>5</v>
      </c>
      <c r="L395" s="72"/>
      <c r="M395" s="198" t="s">
        <v>6</v>
      </c>
      <c r="N395" s="198" t="s">
        <v>808</v>
      </c>
      <c r="O395" s="72"/>
      <c r="P395" s="198" t="s">
        <v>5</v>
      </c>
      <c r="Q395" s="72"/>
      <c r="R395" s="198" t="s">
        <v>6</v>
      </c>
      <c r="S395" s="78"/>
      <c r="T395" s="78"/>
      <c r="U395" s="209"/>
      <c r="V395" s="72"/>
      <c r="W395" s="72"/>
      <c r="X395" s="72"/>
      <c r="Y395" s="73"/>
      <c r="Z395" s="73"/>
      <c r="AA395" s="73"/>
      <c r="AB395" s="78"/>
      <c r="AC395" s="78"/>
      <c r="AD395" s="78"/>
      <c r="AE395" s="78"/>
      <c r="AF395" s="78"/>
      <c r="AG395" s="78"/>
      <c r="AH395" s="78"/>
      <c r="AI395" s="78"/>
      <c r="AJ395" s="78"/>
      <c r="AK395" s="78"/>
      <c r="AL395" s="70"/>
      <c r="AM395" s="72"/>
      <c r="AN395" s="72"/>
      <c r="AO395" s="75"/>
      <c r="AP395" s="78"/>
      <c r="AQ395" s="78"/>
      <c r="AR395" s="78"/>
      <c r="AS395" s="78"/>
      <c r="AT395" s="79"/>
      <c r="AU395" s="79"/>
      <c r="AV395" s="75"/>
      <c r="AW395" s="75"/>
      <c r="AX395" s="78"/>
      <c r="AY395" s="78"/>
      <c r="AZ395" s="78"/>
      <c r="BA395" s="78"/>
      <c r="BB395" s="79"/>
      <c r="BC395" s="79"/>
      <c r="BD395" s="75"/>
      <c r="BE395" s="75"/>
      <c r="BF395" s="78"/>
      <c r="BG395" s="78"/>
      <c r="BH395" s="78"/>
      <c r="BI395" s="78"/>
      <c r="BJ395" s="79"/>
      <c r="BK395" s="79"/>
      <c r="BL395" s="75"/>
      <c r="BM395" s="74"/>
      <c r="BN395" s="75"/>
      <c r="BO395" s="74"/>
      <c r="BP395" s="75"/>
      <c r="BQ395" s="61" t="e">
        <f>VLOOKUP(V395&amp;W395&amp;X395,'R5参照用'!$AJ$3:$AK$101,2,0)</f>
        <v>#N/A</v>
      </c>
      <c r="BR395" s="2" t="str">
        <f t="shared" si="6"/>
        <v/>
      </c>
      <c r="BS395" s="2">
        <v>391</v>
      </c>
      <c r="BT395" s="2" t="str">
        <f>IF($G395&lt;&gt;"R3","",COUNTIF(G$5:G395,BT$4))</f>
        <v/>
      </c>
      <c r="BU395" s="2" t="str">
        <f>IF($G395&lt;&gt;"R2","",COUNTIF(G$5:G395,BU$4))</f>
        <v/>
      </c>
    </row>
    <row r="396" spans="1:73" ht="21.75" customHeight="1" x14ac:dyDescent="0.3">
      <c r="A396" s="196" t="str">
        <f>表紙!$H$11</f>
        <v>28365</v>
      </c>
      <c r="B396" s="70"/>
      <c r="C396" s="70"/>
      <c r="D396" s="71"/>
      <c r="E396" s="70"/>
      <c r="F396" s="196" t="str">
        <f>IFERROR(VLOOKUP($A396&amp;"-"&amp;$BS396,'R5参照用'!$AU$3:$BB$4178,5,0),"")</f>
        <v/>
      </c>
      <c r="G396" s="196" t="str">
        <f>IFERROR(VLOOKUP($A396&amp;"-"&amp;$BS396,'R5参照用'!$AU$3:$BB$4178,3,0),"")</f>
        <v/>
      </c>
      <c r="H396" s="197" t="str">
        <f>IFERROR(VLOOKUP($A396&amp;"-"&amp;$BS396,'R5参照用'!$AU$3:$BB$4178,8,0),"")</f>
        <v/>
      </c>
      <c r="I396" s="198" t="s">
        <v>808</v>
      </c>
      <c r="J396" s="72"/>
      <c r="K396" s="198" t="s">
        <v>5</v>
      </c>
      <c r="L396" s="72"/>
      <c r="M396" s="198" t="s">
        <v>6</v>
      </c>
      <c r="N396" s="198" t="s">
        <v>808</v>
      </c>
      <c r="O396" s="72"/>
      <c r="P396" s="198" t="s">
        <v>5</v>
      </c>
      <c r="Q396" s="72"/>
      <c r="R396" s="198" t="s">
        <v>6</v>
      </c>
      <c r="S396" s="78"/>
      <c r="T396" s="78"/>
      <c r="U396" s="209"/>
      <c r="V396" s="72"/>
      <c r="W396" s="72"/>
      <c r="X396" s="72"/>
      <c r="Y396" s="73"/>
      <c r="Z396" s="73"/>
      <c r="AA396" s="73"/>
      <c r="AB396" s="78"/>
      <c r="AC396" s="78"/>
      <c r="AD396" s="78"/>
      <c r="AE396" s="78"/>
      <c r="AF396" s="78"/>
      <c r="AG396" s="78"/>
      <c r="AH396" s="78"/>
      <c r="AI396" s="78"/>
      <c r="AJ396" s="78"/>
      <c r="AK396" s="78"/>
      <c r="AL396" s="70"/>
      <c r="AM396" s="72"/>
      <c r="AN396" s="72"/>
      <c r="AO396" s="75"/>
      <c r="AP396" s="78"/>
      <c r="AQ396" s="78"/>
      <c r="AR396" s="78"/>
      <c r="AS396" s="78"/>
      <c r="AT396" s="79"/>
      <c r="AU396" s="79"/>
      <c r="AV396" s="75"/>
      <c r="AW396" s="75"/>
      <c r="AX396" s="78"/>
      <c r="AY396" s="78"/>
      <c r="AZ396" s="78"/>
      <c r="BA396" s="78"/>
      <c r="BB396" s="79"/>
      <c r="BC396" s="79"/>
      <c r="BD396" s="75"/>
      <c r="BE396" s="75"/>
      <c r="BF396" s="78"/>
      <c r="BG396" s="78"/>
      <c r="BH396" s="78"/>
      <c r="BI396" s="78"/>
      <c r="BJ396" s="79"/>
      <c r="BK396" s="79"/>
      <c r="BL396" s="75"/>
      <c r="BM396" s="74"/>
      <c r="BN396" s="75"/>
      <c r="BO396" s="74"/>
      <c r="BP396" s="75"/>
      <c r="BQ396" s="61" t="e">
        <f>VLOOKUP(V396&amp;W396&amp;X396,'R5参照用'!$AJ$3:$AK$101,2,0)</f>
        <v>#N/A</v>
      </c>
      <c r="BR396" s="2" t="str">
        <f t="shared" si="6"/>
        <v/>
      </c>
      <c r="BS396" s="2">
        <v>392</v>
      </c>
      <c r="BT396" s="2" t="str">
        <f>IF($G396&lt;&gt;"R3","",COUNTIF(G$5:G396,BT$4))</f>
        <v/>
      </c>
      <c r="BU396" s="2" t="str">
        <f>IF($G396&lt;&gt;"R2","",COUNTIF(G$5:G396,BU$4))</f>
        <v/>
      </c>
    </row>
    <row r="397" spans="1:73" ht="21.75" customHeight="1" x14ac:dyDescent="0.3">
      <c r="A397" s="196" t="str">
        <f>表紙!$H$11</f>
        <v>28365</v>
      </c>
      <c r="B397" s="70"/>
      <c r="C397" s="70"/>
      <c r="D397" s="71"/>
      <c r="E397" s="70"/>
      <c r="F397" s="196" t="str">
        <f>IFERROR(VLOOKUP($A397&amp;"-"&amp;$BS397,'R5参照用'!$AU$3:$BB$4178,5,0),"")</f>
        <v/>
      </c>
      <c r="G397" s="196" t="str">
        <f>IFERROR(VLOOKUP($A397&amp;"-"&amp;$BS397,'R5参照用'!$AU$3:$BB$4178,3,0),"")</f>
        <v/>
      </c>
      <c r="H397" s="197" t="str">
        <f>IFERROR(VLOOKUP($A397&amp;"-"&amp;$BS397,'R5参照用'!$AU$3:$BB$4178,8,0),"")</f>
        <v/>
      </c>
      <c r="I397" s="198" t="s">
        <v>808</v>
      </c>
      <c r="J397" s="72"/>
      <c r="K397" s="198" t="s">
        <v>5</v>
      </c>
      <c r="L397" s="72"/>
      <c r="M397" s="198" t="s">
        <v>6</v>
      </c>
      <c r="N397" s="198" t="s">
        <v>808</v>
      </c>
      <c r="O397" s="72"/>
      <c r="P397" s="198" t="s">
        <v>5</v>
      </c>
      <c r="Q397" s="72"/>
      <c r="R397" s="198" t="s">
        <v>6</v>
      </c>
      <c r="S397" s="78"/>
      <c r="T397" s="78"/>
      <c r="U397" s="209"/>
      <c r="V397" s="72"/>
      <c r="W397" s="72"/>
      <c r="X397" s="72"/>
      <c r="Y397" s="73"/>
      <c r="Z397" s="73"/>
      <c r="AA397" s="73"/>
      <c r="AB397" s="78"/>
      <c r="AC397" s="78"/>
      <c r="AD397" s="78"/>
      <c r="AE397" s="78"/>
      <c r="AF397" s="78"/>
      <c r="AG397" s="78"/>
      <c r="AH397" s="78"/>
      <c r="AI397" s="78"/>
      <c r="AJ397" s="78"/>
      <c r="AK397" s="78"/>
      <c r="AL397" s="70"/>
      <c r="AM397" s="72"/>
      <c r="AN397" s="72"/>
      <c r="AO397" s="75"/>
      <c r="AP397" s="78"/>
      <c r="AQ397" s="78"/>
      <c r="AR397" s="78"/>
      <c r="AS397" s="78"/>
      <c r="AT397" s="79"/>
      <c r="AU397" s="79"/>
      <c r="AV397" s="75"/>
      <c r="AW397" s="75"/>
      <c r="AX397" s="78"/>
      <c r="AY397" s="78"/>
      <c r="AZ397" s="78"/>
      <c r="BA397" s="78"/>
      <c r="BB397" s="79"/>
      <c r="BC397" s="79"/>
      <c r="BD397" s="75"/>
      <c r="BE397" s="75"/>
      <c r="BF397" s="78"/>
      <c r="BG397" s="78"/>
      <c r="BH397" s="78"/>
      <c r="BI397" s="78"/>
      <c r="BJ397" s="79"/>
      <c r="BK397" s="79"/>
      <c r="BL397" s="75"/>
      <c r="BM397" s="74"/>
      <c r="BN397" s="75"/>
      <c r="BO397" s="74"/>
      <c r="BP397" s="75"/>
      <c r="BQ397" s="61" t="e">
        <f>VLOOKUP(V397&amp;W397&amp;X397,'R5参照用'!$AJ$3:$AK$101,2,0)</f>
        <v>#N/A</v>
      </c>
      <c r="BR397" s="2" t="str">
        <f t="shared" si="6"/>
        <v/>
      </c>
      <c r="BS397" s="2">
        <v>393</v>
      </c>
      <c r="BT397" s="2" t="str">
        <f>IF($G397&lt;&gt;"R3","",COUNTIF(G$5:G397,BT$4))</f>
        <v/>
      </c>
      <c r="BU397" s="2" t="str">
        <f>IF($G397&lt;&gt;"R2","",COUNTIF(G$5:G397,BU$4))</f>
        <v/>
      </c>
    </row>
    <row r="398" spans="1:73" ht="21.75" customHeight="1" x14ac:dyDescent="0.3">
      <c r="A398" s="196" t="str">
        <f>表紙!$H$11</f>
        <v>28365</v>
      </c>
      <c r="B398" s="70"/>
      <c r="C398" s="70"/>
      <c r="D398" s="71"/>
      <c r="E398" s="70"/>
      <c r="F398" s="196" t="str">
        <f>IFERROR(VLOOKUP($A398&amp;"-"&amp;$BS398,'R5参照用'!$AU$3:$BB$4178,5,0),"")</f>
        <v/>
      </c>
      <c r="G398" s="196" t="str">
        <f>IFERROR(VLOOKUP($A398&amp;"-"&amp;$BS398,'R5参照用'!$AU$3:$BB$4178,3,0),"")</f>
        <v/>
      </c>
      <c r="H398" s="197" t="str">
        <f>IFERROR(VLOOKUP($A398&amp;"-"&amp;$BS398,'R5参照用'!$AU$3:$BB$4178,8,0),"")</f>
        <v/>
      </c>
      <c r="I398" s="198" t="s">
        <v>808</v>
      </c>
      <c r="J398" s="72"/>
      <c r="K398" s="198" t="s">
        <v>5</v>
      </c>
      <c r="L398" s="72"/>
      <c r="M398" s="198" t="s">
        <v>6</v>
      </c>
      <c r="N398" s="198" t="s">
        <v>808</v>
      </c>
      <c r="O398" s="72"/>
      <c r="P398" s="198" t="s">
        <v>5</v>
      </c>
      <c r="Q398" s="72"/>
      <c r="R398" s="198" t="s">
        <v>6</v>
      </c>
      <c r="S398" s="78"/>
      <c r="T398" s="78"/>
      <c r="U398" s="209"/>
      <c r="V398" s="72"/>
      <c r="W398" s="72"/>
      <c r="X398" s="72"/>
      <c r="Y398" s="73"/>
      <c r="Z398" s="73"/>
      <c r="AA398" s="73"/>
      <c r="AB398" s="78"/>
      <c r="AC398" s="78"/>
      <c r="AD398" s="78"/>
      <c r="AE398" s="78"/>
      <c r="AF398" s="78"/>
      <c r="AG398" s="78"/>
      <c r="AH398" s="78"/>
      <c r="AI398" s="78"/>
      <c r="AJ398" s="78"/>
      <c r="AK398" s="78"/>
      <c r="AL398" s="70"/>
      <c r="AM398" s="72"/>
      <c r="AN398" s="72"/>
      <c r="AO398" s="75"/>
      <c r="AP398" s="78"/>
      <c r="AQ398" s="78"/>
      <c r="AR398" s="78"/>
      <c r="AS398" s="78"/>
      <c r="AT398" s="79"/>
      <c r="AU398" s="79"/>
      <c r="AV398" s="75"/>
      <c r="AW398" s="75"/>
      <c r="AX398" s="78"/>
      <c r="AY398" s="78"/>
      <c r="AZ398" s="78"/>
      <c r="BA398" s="78"/>
      <c r="BB398" s="79"/>
      <c r="BC398" s="79"/>
      <c r="BD398" s="75"/>
      <c r="BE398" s="75"/>
      <c r="BF398" s="78"/>
      <c r="BG398" s="78"/>
      <c r="BH398" s="78"/>
      <c r="BI398" s="78"/>
      <c r="BJ398" s="79"/>
      <c r="BK398" s="79"/>
      <c r="BL398" s="75"/>
      <c r="BM398" s="74"/>
      <c r="BN398" s="75"/>
      <c r="BO398" s="74"/>
      <c r="BP398" s="75"/>
      <c r="BQ398" s="61" t="e">
        <f>VLOOKUP(V398&amp;W398&amp;X398,'R5参照用'!$AJ$3:$AK$101,2,0)</f>
        <v>#N/A</v>
      </c>
      <c r="BR398" s="2" t="str">
        <f t="shared" si="6"/>
        <v/>
      </c>
      <c r="BS398" s="2">
        <v>394</v>
      </c>
      <c r="BT398" s="2" t="str">
        <f>IF($G398&lt;&gt;"R3","",COUNTIF(G$5:G398,BT$4))</f>
        <v/>
      </c>
      <c r="BU398" s="2" t="str">
        <f>IF($G398&lt;&gt;"R2","",COUNTIF(G$5:G398,BU$4))</f>
        <v/>
      </c>
    </row>
    <row r="399" spans="1:73" ht="21.75" customHeight="1" x14ac:dyDescent="0.3">
      <c r="A399" s="196" t="str">
        <f>表紙!$H$11</f>
        <v>28365</v>
      </c>
      <c r="B399" s="70"/>
      <c r="C399" s="70"/>
      <c r="D399" s="71"/>
      <c r="E399" s="70"/>
      <c r="F399" s="196" t="str">
        <f>IFERROR(VLOOKUP($A399&amp;"-"&amp;$BS399,'R5参照用'!$AU$3:$BB$4178,5,0),"")</f>
        <v/>
      </c>
      <c r="G399" s="196" t="str">
        <f>IFERROR(VLOOKUP($A399&amp;"-"&amp;$BS399,'R5参照用'!$AU$3:$BB$4178,3,0),"")</f>
        <v/>
      </c>
      <c r="H399" s="197" t="str">
        <f>IFERROR(VLOOKUP($A399&amp;"-"&amp;$BS399,'R5参照用'!$AU$3:$BB$4178,8,0),"")</f>
        <v/>
      </c>
      <c r="I399" s="198" t="s">
        <v>808</v>
      </c>
      <c r="J399" s="72"/>
      <c r="K399" s="198" t="s">
        <v>5</v>
      </c>
      <c r="L399" s="72"/>
      <c r="M399" s="198" t="s">
        <v>6</v>
      </c>
      <c r="N399" s="198" t="s">
        <v>808</v>
      </c>
      <c r="O399" s="72"/>
      <c r="P399" s="198" t="s">
        <v>5</v>
      </c>
      <c r="Q399" s="72"/>
      <c r="R399" s="198" t="s">
        <v>6</v>
      </c>
      <c r="S399" s="78"/>
      <c r="T399" s="78"/>
      <c r="U399" s="209"/>
      <c r="V399" s="72"/>
      <c r="W399" s="72"/>
      <c r="X399" s="72"/>
      <c r="Y399" s="73"/>
      <c r="Z399" s="73"/>
      <c r="AA399" s="73"/>
      <c r="AB399" s="78"/>
      <c r="AC399" s="78"/>
      <c r="AD399" s="78"/>
      <c r="AE399" s="78"/>
      <c r="AF399" s="78"/>
      <c r="AG399" s="78"/>
      <c r="AH399" s="78"/>
      <c r="AI399" s="78"/>
      <c r="AJ399" s="78"/>
      <c r="AK399" s="78"/>
      <c r="AL399" s="70"/>
      <c r="AM399" s="72"/>
      <c r="AN399" s="72"/>
      <c r="AO399" s="75"/>
      <c r="AP399" s="78"/>
      <c r="AQ399" s="78"/>
      <c r="AR399" s="78"/>
      <c r="AS399" s="78"/>
      <c r="AT399" s="79"/>
      <c r="AU399" s="79"/>
      <c r="AV399" s="75"/>
      <c r="AW399" s="75"/>
      <c r="AX399" s="78"/>
      <c r="AY399" s="78"/>
      <c r="AZ399" s="78"/>
      <c r="BA399" s="78"/>
      <c r="BB399" s="79"/>
      <c r="BC399" s="79"/>
      <c r="BD399" s="75"/>
      <c r="BE399" s="75"/>
      <c r="BF399" s="78"/>
      <c r="BG399" s="78"/>
      <c r="BH399" s="78"/>
      <c r="BI399" s="78"/>
      <c r="BJ399" s="79"/>
      <c r="BK399" s="79"/>
      <c r="BL399" s="75"/>
      <c r="BM399" s="74"/>
      <c r="BN399" s="75"/>
      <c r="BO399" s="74"/>
      <c r="BP399" s="75"/>
      <c r="BQ399" s="61" t="e">
        <f>VLOOKUP(V399&amp;W399&amp;X399,'R5参照用'!$AJ$3:$AK$101,2,0)</f>
        <v>#N/A</v>
      </c>
      <c r="BR399" s="2" t="str">
        <f t="shared" si="6"/>
        <v/>
      </c>
      <c r="BS399" s="2">
        <v>395</v>
      </c>
      <c r="BT399" s="2" t="str">
        <f>IF($G399&lt;&gt;"R3","",COUNTIF(G$5:G399,BT$4))</f>
        <v/>
      </c>
      <c r="BU399" s="2" t="str">
        <f>IF($G399&lt;&gt;"R2","",COUNTIF(G$5:G399,BU$4))</f>
        <v/>
      </c>
    </row>
    <row r="400" spans="1:73" ht="21.75" customHeight="1" x14ac:dyDescent="0.3">
      <c r="A400" s="196" t="str">
        <f>表紙!$H$11</f>
        <v>28365</v>
      </c>
      <c r="B400" s="70"/>
      <c r="C400" s="70"/>
      <c r="D400" s="71"/>
      <c r="E400" s="70"/>
      <c r="F400" s="196" t="str">
        <f>IFERROR(VLOOKUP($A400&amp;"-"&amp;$BS400,'R5参照用'!$AU$3:$BB$4178,5,0),"")</f>
        <v/>
      </c>
      <c r="G400" s="196" t="str">
        <f>IFERROR(VLOOKUP($A400&amp;"-"&amp;$BS400,'R5参照用'!$AU$3:$BB$4178,3,0),"")</f>
        <v/>
      </c>
      <c r="H400" s="197" t="str">
        <f>IFERROR(VLOOKUP($A400&amp;"-"&amp;$BS400,'R5参照用'!$AU$3:$BB$4178,8,0),"")</f>
        <v/>
      </c>
      <c r="I400" s="198" t="s">
        <v>808</v>
      </c>
      <c r="J400" s="72"/>
      <c r="K400" s="198" t="s">
        <v>5</v>
      </c>
      <c r="L400" s="72"/>
      <c r="M400" s="198" t="s">
        <v>6</v>
      </c>
      <c r="N400" s="198" t="s">
        <v>808</v>
      </c>
      <c r="O400" s="72"/>
      <c r="P400" s="198" t="s">
        <v>5</v>
      </c>
      <c r="Q400" s="72"/>
      <c r="R400" s="198" t="s">
        <v>6</v>
      </c>
      <c r="S400" s="78"/>
      <c r="T400" s="78"/>
      <c r="U400" s="209"/>
      <c r="V400" s="72"/>
      <c r="W400" s="72"/>
      <c r="X400" s="72"/>
      <c r="Y400" s="73"/>
      <c r="Z400" s="73"/>
      <c r="AA400" s="73"/>
      <c r="AB400" s="78"/>
      <c r="AC400" s="78"/>
      <c r="AD400" s="78"/>
      <c r="AE400" s="78"/>
      <c r="AF400" s="78"/>
      <c r="AG400" s="78"/>
      <c r="AH400" s="78"/>
      <c r="AI400" s="78"/>
      <c r="AJ400" s="78"/>
      <c r="AK400" s="78"/>
      <c r="AL400" s="70"/>
      <c r="AM400" s="72"/>
      <c r="AN400" s="72"/>
      <c r="AO400" s="75"/>
      <c r="AP400" s="78"/>
      <c r="AQ400" s="78"/>
      <c r="AR400" s="78"/>
      <c r="AS400" s="78"/>
      <c r="AT400" s="79"/>
      <c r="AU400" s="79"/>
      <c r="AV400" s="75"/>
      <c r="AW400" s="75"/>
      <c r="AX400" s="78"/>
      <c r="AY400" s="78"/>
      <c r="AZ400" s="78"/>
      <c r="BA400" s="78"/>
      <c r="BB400" s="79"/>
      <c r="BC400" s="79"/>
      <c r="BD400" s="75"/>
      <c r="BE400" s="75"/>
      <c r="BF400" s="78"/>
      <c r="BG400" s="78"/>
      <c r="BH400" s="78"/>
      <c r="BI400" s="78"/>
      <c r="BJ400" s="79"/>
      <c r="BK400" s="79"/>
      <c r="BL400" s="75"/>
      <c r="BM400" s="74"/>
      <c r="BN400" s="75"/>
      <c r="BO400" s="74"/>
      <c r="BP400" s="75"/>
      <c r="BQ400" s="61" t="e">
        <f>VLOOKUP(V400&amp;W400&amp;X400,'R5参照用'!$AJ$3:$AK$101,2,0)</f>
        <v>#N/A</v>
      </c>
      <c r="BR400" s="2" t="str">
        <f t="shared" si="6"/>
        <v/>
      </c>
      <c r="BS400" s="2">
        <v>396</v>
      </c>
      <c r="BT400" s="2" t="str">
        <f>IF($G400&lt;&gt;"R3","",COUNTIF(G$5:G400,BT$4))</f>
        <v/>
      </c>
      <c r="BU400" s="2" t="str">
        <f>IF($G400&lt;&gt;"R2","",COUNTIF(G$5:G400,BU$4))</f>
        <v/>
      </c>
    </row>
    <row r="401" spans="1:73" ht="21.75" customHeight="1" x14ac:dyDescent="0.3">
      <c r="A401" s="196" t="str">
        <f>表紙!$H$11</f>
        <v>28365</v>
      </c>
      <c r="B401" s="70"/>
      <c r="C401" s="70"/>
      <c r="D401" s="71"/>
      <c r="E401" s="70"/>
      <c r="F401" s="196" t="str">
        <f>IFERROR(VLOOKUP($A401&amp;"-"&amp;$BS401,'R5参照用'!$AU$3:$BB$4178,5,0),"")</f>
        <v/>
      </c>
      <c r="G401" s="196" t="str">
        <f>IFERROR(VLOOKUP($A401&amp;"-"&amp;$BS401,'R5参照用'!$AU$3:$BB$4178,3,0),"")</f>
        <v/>
      </c>
      <c r="H401" s="197" t="str">
        <f>IFERROR(VLOOKUP($A401&amp;"-"&amp;$BS401,'R5参照用'!$AU$3:$BB$4178,8,0),"")</f>
        <v/>
      </c>
      <c r="I401" s="198" t="s">
        <v>808</v>
      </c>
      <c r="J401" s="72"/>
      <c r="K401" s="198" t="s">
        <v>5</v>
      </c>
      <c r="L401" s="72"/>
      <c r="M401" s="198" t="s">
        <v>6</v>
      </c>
      <c r="N401" s="198" t="s">
        <v>808</v>
      </c>
      <c r="O401" s="72"/>
      <c r="P401" s="198" t="s">
        <v>5</v>
      </c>
      <c r="Q401" s="72"/>
      <c r="R401" s="198" t="s">
        <v>6</v>
      </c>
      <c r="S401" s="78"/>
      <c r="T401" s="78"/>
      <c r="U401" s="209"/>
      <c r="V401" s="72"/>
      <c r="W401" s="72"/>
      <c r="X401" s="72"/>
      <c r="Y401" s="73"/>
      <c r="Z401" s="73"/>
      <c r="AA401" s="73"/>
      <c r="AB401" s="78"/>
      <c r="AC401" s="78"/>
      <c r="AD401" s="78"/>
      <c r="AE401" s="78"/>
      <c r="AF401" s="78"/>
      <c r="AG401" s="78"/>
      <c r="AH401" s="78"/>
      <c r="AI401" s="78"/>
      <c r="AJ401" s="78"/>
      <c r="AK401" s="78"/>
      <c r="AL401" s="70"/>
      <c r="AM401" s="72"/>
      <c r="AN401" s="72"/>
      <c r="AO401" s="75"/>
      <c r="AP401" s="78"/>
      <c r="AQ401" s="78"/>
      <c r="AR401" s="78"/>
      <c r="AS401" s="78"/>
      <c r="AT401" s="79"/>
      <c r="AU401" s="79"/>
      <c r="AV401" s="75"/>
      <c r="AW401" s="75"/>
      <c r="AX401" s="78"/>
      <c r="AY401" s="78"/>
      <c r="AZ401" s="78"/>
      <c r="BA401" s="78"/>
      <c r="BB401" s="79"/>
      <c r="BC401" s="79"/>
      <c r="BD401" s="75"/>
      <c r="BE401" s="75"/>
      <c r="BF401" s="78"/>
      <c r="BG401" s="78"/>
      <c r="BH401" s="78"/>
      <c r="BI401" s="78"/>
      <c r="BJ401" s="79"/>
      <c r="BK401" s="79"/>
      <c r="BL401" s="75"/>
      <c r="BM401" s="74"/>
      <c r="BN401" s="75"/>
      <c r="BO401" s="74"/>
      <c r="BP401" s="75"/>
      <c r="BQ401" s="61" t="e">
        <f>VLOOKUP(V401&amp;W401&amp;X401,'R5参照用'!$AJ$3:$AK$101,2,0)</f>
        <v>#N/A</v>
      </c>
      <c r="BR401" s="2" t="str">
        <f t="shared" si="6"/>
        <v/>
      </c>
      <c r="BS401" s="2">
        <v>397</v>
      </c>
      <c r="BT401" s="2" t="str">
        <f>IF($G401&lt;&gt;"R3","",COUNTIF(G$5:G401,BT$4))</f>
        <v/>
      </c>
      <c r="BU401" s="2" t="str">
        <f>IF($G401&lt;&gt;"R2","",COUNTIF(G$5:G401,BU$4))</f>
        <v/>
      </c>
    </row>
    <row r="402" spans="1:73" ht="21.75" customHeight="1" x14ac:dyDescent="0.3">
      <c r="A402" s="196" t="str">
        <f>表紙!$H$11</f>
        <v>28365</v>
      </c>
      <c r="B402" s="70"/>
      <c r="C402" s="70"/>
      <c r="D402" s="71"/>
      <c r="E402" s="70"/>
      <c r="F402" s="196" t="str">
        <f>IFERROR(VLOOKUP($A402&amp;"-"&amp;$BS402,'R5参照用'!$AU$3:$BB$4178,5,0),"")</f>
        <v/>
      </c>
      <c r="G402" s="196" t="str">
        <f>IFERROR(VLOOKUP($A402&amp;"-"&amp;$BS402,'R5参照用'!$AU$3:$BB$4178,3,0),"")</f>
        <v/>
      </c>
      <c r="H402" s="197" t="str">
        <f>IFERROR(VLOOKUP($A402&amp;"-"&amp;$BS402,'R5参照用'!$AU$3:$BB$4178,8,0),"")</f>
        <v/>
      </c>
      <c r="I402" s="198" t="s">
        <v>808</v>
      </c>
      <c r="J402" s="72"/>
      <c r="K402" s="198" t="s">
        <v>5</v>
      </c>
      <c r="L402" s="72"/>
      <c r="M402" s="198" t="s">
        <v>6</v>
      </c>
      <c r="N402" s="198" t="s">
        <v>808</v>
      </c>
      <c r="O402" s="72"/>
      <c r="P402" s="198" t="s">
        <v>5</v>
      </c>
      <c r="Q402" s="72"/>
      <c r="R402" s="198" t="s">
        <v>6</v>
      </c>
      <c r="S402" s="78"/>
      <c r="T402" s="78"/>
      <c r="U402" s="209"/>
      <c r="V402" s="72"/>
      <c r="W402" s="72"/>
      <c r="X402" s="72"/>
      <c r="Y402" s="73"/>
      <c r="Z402" s="73"/>
      <c r="AA402" s="73"/>
      <c r="AB402" s="78"/>
      <c r="AC402" s="78"/>
      <c r="AD402" s="78"/>
      <c r="AE402" s="78"/>
      <c r="AF402" s="78"/>
      <c r="AG402" s="78"/>
      <c r="AH402" s="78"/>
      <c r="AI402" s="78"/>
      <c r="AJ402" s="78"/>
      <c r="AK402" s="78"/>
      <c r="AL402" s="70"/>
      <c r="AM402" s="72"/>
      <c r="AN402" s="72"/>
      <c r="AO402" s="75"/>
      <c r="AP402" s="78"/>
      <c r="AQ402" s="78"/>
      <c r="AR402" s="78"/>
      <c r="AS402" s="78"/>
      <c r="AT402" s="79"/>
      <c r="AU402" s="79"/>
      <c r="AV402" s="75"/>
      <c r="AW402" s="75"/>
      <c r="AX402" s="78"/>
      <c r="AY402" s="78"/>
      <c r="AZ402" s="78"/>
      <c r="BA402" s="78"/>
      <c r="BB402" s="79"/>
      <c r="BC402" s="79"/>
      <c r="BD402" s="75"/>
      <c r="BE402" s="75"/>
      <c r="BF402" s="78"/>
      <c r="BG402" s="78"/>
      <c r="BH402" s="78"/>
      <c r="BI402" s="78"/>
      <c r="BJ402" s="79"/>
      <c r="BK402" s="79"/>
      <c r="BL402" s="75"/>
      <c r="BM402" s="74"/>
      <c r="BN402" s="75"/>
      <c r="BO402" s="74"/>
      <c r="BP402" s="75"/>
      <c r="BQ402" s="61" t="e">
        <f>VLOOKUP(V402&amp;W402&amp;X402,'R5参照用'!$AJ$3:$AK$101,2,0)</f>
        <v>#N/A</v>
      </c>
      <c r="BR402" s="2" t="str">
        <f t="shared" si="6"/>
        <v/>
      </c>
      <c r="BS402" s="2">
        <v>398</v>
      </c>
      <c r="BT402" s="2" t="str">
        <f>IF($G402&lt;&gt;"R3","",COUNTIF(G$5:G402,BT$4))</f>
        <v/>
      </c>
      <c r="BU402" s="2" t="str">
        <f>IF($G402&lt;&gt;"R2","",COUNTIF(G$5:G402,BU$4))</f>
        <v/>
      </c>
    </row>
    <row r="403" spans="1:73" ht="21.75" customHeight="1" x14ac:dyDescent="0.3">
      <c r="A403" s="196" t="str">
        <f>表紙!$H$11</f>
        <v>28365</v>
      </c>
      <c r="B403" s="70"/>
      <c r="C403" s="70"/>
      <c r="D403" s="71"/>
      <c r="E403" s="70"/>
      <c r="F403" s="196" t="str">
        <f>IFERROR(VLOOKUP($A403&amp;"-"&amp;$BS403,'R5参照用'!$AU$3:$BB$4178,5,0),"")</f>
        <v/>
      </c>
      <c r="G403" s="196" t="str">
        <f>IFERROR(VLOOKUP($A403&amp;"-"&amp;$BS403,'R5参照用'!$AU$3:$BB$4178,3,0),"")</f>
        <v/>
      </c>
      <c r="H403" s="197" t="str">
        <f>IFERROR(VLOOKUP($A403&amp;"-"&amp;$BS403,'R5参照用'!$AU$3:$BB$4178,8,0),"")</f>
        <v/>
      </c>
      <c r="I403" s="198" t="s">
        <v>808</v>
      </c>
      <c r="J403" s="72"/>
      <c r="K403" s="198" t="s">
        <v>5</v>
      </c>
      <c r="L403" s="72"/>
      <c r="M403" s="198" t="s">
        <v>6</v>
      </c>
      <c r="N403" s="198" t="s">
        <v>808</v>
      </c>
      <c r="O403" s="72"/>
      <c r="P403" s="198" t="s">
        <v>5</v>
      </c>
      <c r="Q403" s="72"/>
      <c r="R403" s="198" t="s">
        <v>6</v>
      </c>
      <c r="S403" s="78"/>
      <c r="T403" s="78"/>
      <c r="U403" s="209"/>
      <c r="V403" s="72"/>
      <c r="W403" s="72"/>
      <c r="X403" s="72"/>
      <c r="Y403" s="73"/>
      <c r="Z403" s="73"/>
      <c r="AA403" s="73"/>
      <c r="AB403" s="78"/>
      <c r="AC403" s="78"/>
      <c r="AD403" s="78"/>
      <c r="AE403" s="78"/>
      <c r="AF403" s="78"/>
      <c r="AG403" s="78"/>
      <c r="AH403" s="78"/>
      <c r="AI403" s="78"/>
      <c r="AJ403" s="78"/>
      <c r="AK403" s="78"/>
      <c r="AL403" s="70"/>
      <c r="AM403" s="72"/>
      <c r="AN403" s="72"/>
      <c r="AO403" s="75"/>
      <c r="AP403" s="78"/>
      <c r="AQ403" s="78"/>
      <c r="AR403" s="78"/>
      <c r="AS403" s="78"/>
      <c r="AT403" s="79"/>
      <c r="AU403" s="79"/>
      <c r="AV403" s="75"/>
      <c r="AW403" s="75"/>
      <c r="AX403" s="78"/>
      <c r="AY403" s="78"/>
      <c r="AZ403" s="78"/>
      <c r="BA403" s="78"/>
      <c r="BB403" s="79"/>
      <c r="BC403" s="79"/>
      <c r="BD403" s="75"/>
      <c r="BE403" s="75"/>
      <c r="BF403" s="78"/>
      <c r="BG403" s="78"/>
      <c r="BH403" s="78"/>
      <c r="BI403" s="78"/>
      <c r="BJ403" s="79"/>
      <c r="BK403" s="79"/>
      <c r="BL403" s="75"/>
      <c r="BM403" s="74"/>
      <c r="BN403" s="75"/>
      <c r="BO403" s="74"/>
      <c r="BP403" s="75"/>
      <c r="BQ403" s="61" t="e">
        <f>VLOOKUP(V403&amp;W403&amp;X403,'R5参照用'!$AJ$3:$AK$101,2,0)</f>
        <v>#N/A</v>
      </c>
      <c r="BR403" s="2" t="str">
        <f t="shared" si="6"/>
        <v/>
      </c>
      <c r="BS403" s="2">
        <v>399</v>
      </c>
      <c r="BT403" s="2" t="str">
        <f>IF($G403&lt;&gt;"R3","",COUNTIF(G$5:G403,BT$4))</f>
        <v/>
      </c>
      <c r="BU403" s="2" t="str">
        <f>IF($G403&lt;&gt;"R2","",COUNTIF(G$5:G403,BU$4))</f>
        <v/>
      </c>
    </row>
    <row r="404" spans="1:73" ht="21.75" customHeight="1" x14ac:dyDescent="0.3">
      <c r="A404" s="196" t="str">
        <f>表紙!$H$11</f>
        <v>28365</v>
      </c>
      <c r="B404" s="70"/>
      <c r="C404" s="70"/>
      <c r="D404" s="71"/>
      <c r="E404" s="70"/>
      <c r="F404" s="196" t="str">
        <f>IFERROR(VLOOKUP($A404&amp;"-"&amp;$BS404,'R5参照用'!$AU$3:$BB$4178,5,0),"")</f>
        <v/>
      </c>
      <c r="G404" s="196" t="str">
        <f>IFERROR(VLOOKUP($A404&amp;"-"&amp;$BS404,'R5参照用'!$AU$3:$BB$4178,3,0),"")</f>
        <v/>
      </c>
      <c r="H404" s="197" t="str">
        <f>IFERROR(VLOOKUP($A404&amp;"-"&amp;$BS404,'R5参照用'!$AU$3:$BB$4178,8,0),"")</f>
        <v/>
      </c>
      <c r="I404" s="198" t="s">
        <v>808</v>
      </c>
      <c r="J404" s="72"/>
      <c r="K404" s="198" t="s">
        <v>5</v>
      </c>
      <c r="L404" s="72"/>
      <c r="M404" s="198" t="s">
        <v>6</v>
      </c>
      <c r="N404" s="198" t="s">
        <v>808</v>
      </c>
      <c r="O404" s="72"/>
      <c r="P404" s="198" t="s">
        <v>5</v>
      </c>
      <c r="Q404" s="72"/>
      <c r="R404" s="198" t="s">
        <v>6</v>
      </c>
      <c r="S404" s="78"/>
      <c r="T404" s="78"/>
      <c r="U404" s="209"/>
      <c r="V404" s="72"/>
      <c r="W404" s="72"/>
      <c r="X404" s="72"/>
      <c r="Y404" s="73"/>
      <c r="Z404" s="73"/>
      <c r="AA404" s="73"/>
      <c r="AB404" s="78"/>
      <c r="AC404" s="78"/>
      <c r="AD404" s="78"/>
      <c r="AE404" s="78"/>
      <c r="AF404" s="78"/>
      <c r="AG404" s="78"/>
      <c r="AH404" s="78"/>
      <c r="AI404" s="78"/>
      <c r="AJ404" s="78"/>
      <c r="AK404" s="78"/>
      <c r="AL404" s="70"/>
      <c r="AM404" s="72"/>
      <c r="AN404" s="72"/>
      <c r="AO404" s="75"/>
      <c r="AP404" s="78"/>
      <c r="AQ404" s="78"/>
      <c r="AR404" s="78"/>
      <c r="AS404" s="78"/>
      <c r="AT404" s="79"/>
      <c r="AU404" s="79"/>
      <c r="AV404" s="75"/>
      <c r="AW404" s="75"/>
      <c r="AX404" s="78"/>
      <c r="AY404" s="78"/>
      <c r="AZ404" s="78"/>
      <c r="BA404" s="78"/>
      <c r="BB404" s="79"/>
      <c r="BC404" s="79"/>
      <c r="BD404" s="75"/>
      <c r="BE404" s="75"/>
      <c r="BF404" s="78"/>
      <c r="BG404" s="78"/>
      <c r="BH404" s="78"/>
      <c r="BI404" s="78"/>
      <c r="BJ404" s="79"/>
      <c r="BK404" s="79"/>
      <c r="BL404" s="75"/>
      <c r="BM404" s="74"/>
      <c r="BN404" s="75"/>
      <c r="BO404" s="74"/>
      <c r="BP404" s="75"/>
      <c r="BQ404" s="61" t="e">
        <f>VLOOKUP(V404&amp;W404&amp;X404,'R5参照用'!$AJ$3:$AK$101,2,0)</f>
        <v>#N/A</v>
      </c>
      <c r="BR404" s="2" t="str">
        <f t="shared" si="6"/>
        <v/>
      </c>
      <c r="BS404" s="2">
        <v>400</v>
      </c>
      <c r="BT404" s="2" t="str">
        <f>IF($G404&lt;&gt;"R3","",COUNTIF(G$5:G404,BT$4))</f>
        <v/>
      </c>
      <c r="BU404" s="2" t="str">
        <f>IF($G404&lt;&gt;"R2","",COUNTIF(G$5:G404,BU$4))</f>
        <v/>
      </c>
    </row>
    <row r="405" spans="1:73" ht="21.75" customHeight="1" x14ac:dyDescent="0.3">
      <c r="A405" s="196" t="str">
        <f>表紙!$H$11</f>
        <v>28365</v>
      </c>
      <c r="B405" s="70"/>
      <c r="C405" s="70"/>
      <c r="D405" s="71"/>
      <c r="E405" s="70"/>
      <c r="F405" s="196" t="str">
        <f>IFERROR(VLOOKUP($A405&amp;"-"&amp;$BS405,'R5参照用'!$AU$3:$BB$4178,5,0),"")</f>
        <v/>
      </c>
      <c r="G405" s="196" t="str">
        <f>IFERROR(VLOOKUP($A405&amp;"-"&amp;$BS405,'R5参照用'!$AU$3:$BB$4178,3,0),"")</f>
        <v/>
      </c>
      <c r="H405" s="197" t="str">
        <f>IFERROR(VLOOKUP($A405&amp;"-"&amp;$BS405,'R5参照用'!$AU$3:$BB$4178,8,0),"")</f>
        <v/>
      </c>
      <c r="I405" s="198" t="s">
        <v>808</v>
      </c>
      <c r="J405" s="72"/>
      <c r="K405" s="198" t="s">
        <v>5</v>
      </c>
      <c r="L405" s="72"/>
      <c r="M405" s="198" t="s">
        <v>6</v>
      </c>
      <c r="N405" s="198" t="s">
        <v>808</v>
      </c>
      <c r="O405" s="72"/>
      <c r="P405" s="198" t="s">
        <v>5</v>
      </c>
      <c r="Q405" s="72"/>
      <c r="R405" s="198" t="s">
        <v>6</v>
      </c>
      <c r="S405" s="78"/>
      <c r="T405" s="78"/>
      <c r="U405" s="209"/>
      <c r="V405" s="72"/>
      <c r="W405" s="72"/>
      <c r="X405" s="72"/>
      <c r="Y405" s="73"/>
      <c r="Z405" s="73"/>
      <c r="AA405" s="73"/>
      <c r="AB405" s="78"/>
      <c r="AC405" s="78"/>
      <c r="AD405" s="78"/>
      <c r="AE405" s="78"/>
      <c r="AF405" s="78"/>
      <c r="AG405" s="78"/>
      <c r="AH405" s="78"/>
      <c r="AI405" s="78"/>
      <c r="AJ405" s="78"/>
      <c r="AK405" s="78"/>
      <c r="AL405" s="70"/>
      <c r="AM405" s="72"/>
      <c r="AN405" s="72"/>
      <c r="AO405" s="75"/>
      <c r="AP405" s="78"/>
      <c r="AQ405" s="78"/>
      <c r="AR405" s="78"/>
      <c r="AS405" s="78"/>
      <c r="AT405" s="79"/>
      <c r="AU405" s="79"/>
      <c r="AV405" s="75"/>
      <c r="AW405" s="75"/>
      <c r="AX405" s="78"/>
      <c r="AY405" s="78"/>
      <c r="AZ405" s="78"/>
      <c r="BA405" s="78"/>
      <c r="BB405" s="79"/>
      <c r="BC405" s="79"/>
      <c r="BD405" s="75"/>
      <c r="BE405" s="75"/>
      <c r="BF405" s="78"/>
      <c r="BG405" s="78"/>
      <c r="BH405" s="78"/>
      <c r="BI405" s="78"/>
      <c r="BJ405" s="79"/>
      <c r="BK405" s="79"/>
      <c r="BL405" s="75"/>
      <c r="BM405" s="74"/>
      <c r="BN405" s="75"/>
      <c r="BO405" s="74"/>
      <c r="BP405" s="75"/>
      <c r="BQ405" s="61" t="e">
        <f>VLOOKUP(V405&amp;W405&amp;X405,'R5参照用'!$AJ$3:$AK$101,2,0)</f>
        <v>#N/A</v>
      </c>
      <c r="BR405" s="2" t="str">
        <f t="shared" si="6"/>
        <v/>
      </c>
      <c r="BS405" s="2">
        <v>401</v>
      </c>
      <c r="BT405" s="2" t="str">
        <f>IF($G405&lt;&gt;"R3","",COUNTIF(G$5:G405,BT$4))</f>
        <v/>
      </c>
      <c r="BU405" s="2" t="str">
        <f>IF($G405&lt;&gt;"R2","",COUNTIF(G$5:G405,BU$4))</f>
        <v/>
      </c>
    </row>
    <row r="406" spans="1:73" ht="21.75" customHeight="1" x14ac:dyDescent="0.3">
      <c r="A406" s="196" t="str">
        <f>表紙!$H$11</f>
        <v>28365</v>
      </c>
      <c r="B406" s="70"/>
      <c r="C406" s="70"/>
      <c r="D406" s="71"/>
      <c r="E406" s="70"/>
      <c r="F406" s="196" t="str">
        <f>IFERROR(VLOOKUP($A406&amp;"-"&amp;$BS406,'R5参照用'!$AU$3:$BB$4178,5,0),"")</f>
        <v/>
      </c>
      <c r="G406" s="196" t="str">
        <f>IFERROR(VLOOKUP($A406&amp;"-"&amp;$BS406,'R5参照用'!$AU$3:$BB$4178,3,0),"")</f>
        <v/>
      </c>
      <c r="H406" s="197" t="str">
        <f>IFERROR(VLOOKUP($A406&amp;"-"&amp;$BS406,'R5参照用'!$AU$3:$BB$4178,8,0),"")</f>
        <v/>
      </c>
      <c r="I406" s="198" t="s">
        <v>808</v>
      </c>
      <c r="J406" s="72"/>
      <c r="K406" s="198" t="s">
        <v>5</v>
      </c>
      <c r="L406" s="72"/>
      <c r="M406" s="198" t="s">
        <v>6</v>
      </c>
      <c r="N406" s="198" t="s">
        <v>808</v>
      </c>
      <c r="O406" s="72"/>
      <c r="P406" s="198" t="s">
        <v>5</v>
      </c>
      <c r="Q406" s="72"/>
      <c r="R406" s="198" t="s">
        <v>6</v>
      </c>
      <c r="S406" s="78"/>
      <c r="T406" s="78"/>
      <c r="U406" s="209"/>
      <c r="V406" s="72"/>
      <c r="W406" s="72"/>
      <c r="X406" s="72"/>
      <c r="Y406" s="73"/>
      <c r="Z406" s="73"/>
      <c r="AA406" s="73"/>
      <c r="AB406" s="78"/>
      <c r="AC406" s="78"/>
      <c r="AD406" s="78"/>
      <c r="AE406" s="78"/>
      <c r="AF406" s="78"/>
      <c r="AG406" s="78"/>
      <c r="AH406" s="78"/>
      <c r="AI406" s="78"/>
      <c r="AJ406" s="78"/>
      <c r="AK406" s="78"/>
      <c r="AL406" s="70"/>
      <c r="AM406" s="72"/>
      <c r="AN406" s="72"/>
      <c r="AO406" s="75"/>
      <c r="AP406" s="78"/>
      <c r="AQ406" s="78"/>
      <c r="AR406" s="78"/>
      <c r="AS406" s="78"/>
      <c r="AT406" s="79"/>
      <c r="AU406" s="79"/>
      <c r="AV406" s="75"/>
      <c r="AW406" s="75"/>
      <c r="AX406" s="78"/>
      <c r="AY406" s="78"/>
      <c r="AZ406" s="78"/>
      <c r="BA406" s="78"/>
      <c r="BB406" s="79"/>
      <c r="BC406" s="79"/>
      <c r="BD406" s="75"/>
      <c r="BE406" s="75"/>
      <c r="BF406" s="78"/>
      <c r="BG406" s="78"/>
      <c r="BH406" s="78"/>
      <c r="BI406" s="78"/>
      <c r="BJ406" s="79"/>
      <c r="BK406" s="79"/>
      <c r="BL406" s="75"/>
      <c r="BM406" s="74"/>
      <c r="BN406" s="75"/>
      <c r="BO406" s="74"/>
      <c r="BP406" s="75"/>
      <c r="BQ406" s="61" t="e">
        <f>VLOOKUP(V406&amp;W406&amp;X406,'R5参照用'!$AJ$3:$AK$101,2,0)</f>
        <v>#N/A</v>
      </c>
      <c r="BR406" s="2" t="str">
        <f t="shared" si="6"/>
        <v/>
      </c>
      <c r="BS406" s="2">
        <v>402</v>
      </c>
      <c r="BT406" s="2" t="str">
        <f>IF($G406&lt;&gt;"R3","",COUNTIF(G$5:G406,BT$4))</f>
        <v/>
      </c>
      <c r="BU406" s="2" t="str">
        <f>IF($G406&lt;&gt;"R2","",COUNTIF(G$5:G406,BU$4))</f>
        <v/>
      </c>
    </row>
    <row r="407" spans="1:73" ht="21.75" customHeight="1" x14ac:dyDescent="0.3">
      <c r="A407" s="196" t="str">
        <f>表紙!$H$11</f>
        <v>28365</v>
      </c>
      <c r="B407" s="70"/>
      <c r="C407" s="70"/>
      <c r="D407" s="71"/>
      <c r="E407" s="70"/>
      <c r="F407" s="196" t="str">
        <f>IFERROR(VLOOKUP($A407&amp;"-"&amp;$BS407,'R5参照用'!$AU$3:$BB$4178,5,0),"")</f>
        <v/>
      </c>
      <c r="G407" s="196" t="str">
        <f>IFERROR(VLOOKUP($A407&amp;"-"&amp;$BS407,'R5参照用'!$AU$3:$BB$4178,3,0),"")</f>
        <v/>
      </c>
      <c r="H407" s="197" t="str">
        <f>IFERROR(VLOOKUP($A407&amp;"-"&amp;$BS407,'R5参照用'!$AU$3:$BB$4178,8,0),"")</f>
        <v/>
      </c>
      <c r="I407" s="198" t="s">
        <v>808</v>
      </c>
      <c r="J407" s="72"/>
      <c r="K407" s="198" t="s">
        <v>5</v>
      </c>
      <c r="L407" s="72"/>
      <c r="M407" s="198" t="s">
        <v>6</v>
      </c>
      <c r="N407" s="198" t="s">
        <v>808</v>
      </c>
      <c r="O407" s="72"/>
      <c r="P407" s="198" t="s">
        <v>5</v>
      </c>
      <c r="Q407" s="72"/>
      <c r="R407" s="198" t="s">
        <v>6</v>
      </c>
      <c r="S407" s="78"/>
      <c r="T407" s="78"/>
      <c r="U407" s="209"/>
      <c r="V407" s="72"/>
      <c r="W407" s="72"/>
      <c r="X407" s="72"/>
      <c r="Y407" s="73"/>
      <c r="Z407" s="73"/>
      <c r="AA407" s="73"/>
      <c r="AB407" s="78"/>
      <c r="AC407" s="78"/>
      <c r="AD407" s="78"/>
      <c r="AE407" s="78"/>
      <c r="AF407" s="78"/>
      <c r="AG407" s="78"/>
      <c r="AH407" s="78"/>
      <c r="AI407" s="78"/>
      <c r="AJ407" s="78"/>
      <c r="AK407" s="78"/>
      <c r="AL407" s="70"/>
      <c r="AM407" s="72"/>
      <c r="AN407" s="72"/>
      <c r="AO407" s="75"/>
      <c r="AP407" s="78"/>
      <c r="AQ407" s="78"/>
      <c r="AR407" s="78"/>
      <c r="AS407" s="78"/>
      <c r="AT407" s="79"/>
      <c r="AU407" s="79"/>
      <c r="AV407" s="75"/>
      <c r="AW407" s="75"/>
      <c r="AX407" s="78"/>
      <c r="AY407" s="78"/>
      <c r="AZ407" s="78"/>
      <c r="BA407" s="78"/>
      <c r="BB407" s="79"/>
      <c r="BC407" s="79"/>
      <c r="BD407" s="75"/>
      <c r="BE407" s="75"/>
      <c r="BF407" s="78"/>
      <c r="BG407" s="78"/>
      <c r="BH407" s="78"/>
      <c r="BI407" s="78"/>
      <c r="BJ407" s="79"/>
      <c r="BK407" s="79"/>
      <c r="BL407" s="75"/>
      <c r="BM407" s="74"/>
      <c r="BN407" s="75"/>
      <c r="BO407" s="74"/>
      <c r="BP407" s="75"/>
      <c r="BQ407" s="61" t="e">
        <f>VLOOKUP(V407&amp;W407&amp;X407,'R5参照用'!$AJ$3:$AK$101,2,0)</f>
        <v>#N/A</v>
      </c>
      <c r="BR407" s="2" t="str">
        <f t="shared" si="6"/>
        <v/>
      </c>
      <c r="BS407" s="2">
        <v>403</v>
      </c>
      <c r="BT407" s="2" t="str">
        <f>IF($G407&lt;&gt;"R3","",COUNTIF(G$5:G407,BT$4))</f>
        <v/>
      </c>
      <c r="BU407" s="2" t="str">
        <f>IF($G407&lt;&gt;"R2","",COUNTIF(G$5:G407,BU$4))</f>
        <v/>
      </c>
    </row>
    <row r="408" spans="1:73" ht="21.75" customHeight="1" x14ac:dyDescent="0.3">
      <c r="A408" s="196" t="str">
        <f>表紙!$H$11</f>
        <v>28365</v>
      </c>
      <c r="B408" s="70"/>
      <c r="C408" s="70"/>
      <c r="D408" s="71"/>
      <c r="E408" s="70"/>
      <c r="F408" s="196" t="str">
        <f>IFERROR(VLOOKUP($A408&amp;"-"&amp;$BS408,'R5参照用'!$AU$3:$BB$4178,5,0),"")</f>
        <v/>
      </c>
      <c r="G408" s="196" t="str">
        <f>IFERROR(VLOOKUP($A408&amp;"-"&amp;$BS408,'R5参照用'!$AU$3:$BB$4178,3,0),"")</f>
        <v/>
      </c>
      <c r="H408" s="197" t="str">
        <f>IFERROR(VLOOKUP($A408&amp;"-"&amp;$BS408,'R5参照用'!$AU$3:$BB$4178,8,0),"")</f>
        <v/>
      </c>
      <c r="I408" s="198" t="s">
        <v>808</v>
      </c>
      <c r="J408" s="72"/>
      <c r="K408" s="198" t="s">
        <v>5</v>
      </c>
      <c r="L408" s="72"/>
      <c r="M408" s="198" t="s">
        <v>6</v>
      </c>
      <c r="N408" s="198" t="s">
        <v>808</v>
      </c>
      <c r="O408" s="72"/>
      <c r="P408" s="198" t="s">
        <v>5</v>
      </c>
      <c r="Q408" s="72"/>
      <c r="R408" s="198" t="s">
        <v>6</v>
      </c>
      <c r="S408" s="78"/>
      <c r="T408" s="78"/>
      <c r="U408" s="209"/>
      <c r="V408" s="72"/>
      <c r="W408" s="72"/>
      <c r="X408" s="72"/>
      <c r="Y408" s="73"/>
      <c r="Z408" s="73"/>
      <c r="AA408" s="73"/>
      <c r="AB408" s="78"/>
      <c r="AC408" s="78"/>
      <c r="AD408" s="78"/>
      <c r="AE408" s="78"/>
      <c r="AF408" s="78"/>
      <c r="AG408" s="78"/>
      <c r="AH408" s="78"/>
      <c r="AI408" s="78"/>
      <c r="AJ408" s="78"/>
      <c r="AK408" s="78"/>
      <c r="AL408" s="70"/>
      <c r="AM408" s="72"/>
      <c r="AN408" s="72"/>
      <c r="AO408" s="75"/>
      <c r="AP408" s="78"/>
      <c r="AQ408" s="78"/>
      <c r="AR408" s="78"/>
      <c r="AS408" s="78"/>
      <c r="AT408" s="79"/>
      <c r="AU408" s="79"/>
      <c r="AV408" s="75"/>
      <c r="AW408" s="75"/>
      <c r="AX408" s="78"/>
      <c r="AY408" s="78"/>
      <c r="AZ408" s="78"/>
      <c r="BA408" s="78"/>
      <c r="BB408" s="79"/>
      <c r="BC408" s="79"/>
      <c r="BD408" s="75"/>
      <c r="BE408" s="75"/>
      <c r="BF408" s="78"/>
      <c r="BG408" s="78"/>
      <c r="BH408" s="78"/>
      <c r="BI408" s="78"/>
      <c r="BJ408" s="79"/>
      <c r="BK408" s="79"/>
      <c r="BL408" s="75"/>
      <c r="BM408" s="74"/>
      <c r="BN408" s="75"/>
      <c r="BO408" s="74"/>
      <c r="BP408" s="75"/>
      <c r="BQ408" s="61" t="e">
        <f>VLOOKUP(V408&amp;W408&amp;X408,'R5参照用'!$AJ$3:$AK$101,2,0)</f>
        <v>#N/A</v>
      </c>
      <c r="BR408" s="2" t="str">
        <f t="shared" si="6"/>
        <v/>
      </c>
      <c r="BS408" s="2">
        <v>404</v>
      </c>
      <c r="BT408" s="2" t="str">
        <f>IF($G408&lt;&gt;"R3","",COUNTIF(G$5:G408,BT$4))</f>
        <v/>
      </c>
      <c r="BU408" s="2" t="str">
        <f>IF($G408&lt;&gt;"R2","",COUNTIF(G$5:G408,BU$4))</f>
        <v/>
      </c>
    </row>
    <row r="409" spans="1:73" ht="21.75" customHeight="1" x14ac:dyDescent="0.3">
      <c r="A409" s="196" t="str">
        <f>表紙!$H$11</f>
        <v>28365</v>
      </c>
      <c r="B409" s="70"/>
      <c r="C409" s="70"/>
      <c r="D409" s="71"/>
      <c r="E409" s="70"/>
      <c r="F409" s="196" t="str">
        <f>IFERROR(VLOOKUP($A409&amp;"-"&amp;$BS409,'R5参照用'!$AU$3:$BB$4178,5,0),"")</f>
        <v/>
      </c>
      <c r="G409" s="196" t="str">
        <f>IFERROR(VLOOKUP($A409&amp;"-"&amp;$BS409,'R5参照用'!$AU$3:$BB$4178,3,0),"")</f>
        <v/>
      </c>
      <c r="H409" s="197" t="str">
        <f>IFERROR(VLOOKUP($A409&amp;"-"&amp;$BS409,'R5参照用'!$AU$3:$BB$4178,8,0),"")</f>
        <v/>
      </c>
      <c r="I409" s="198" t="s">
        <v>808</v>
      </c>
      <c r="J409" s="72"/>
      <c r="K409" s="198" t="s">
        <v>5</v>
      </c>
      <c r="L409" s="72"/>
      <c r="M409" s="198" t="s">
        <v>6</v>
      </c>
      <c r="N409" s="198" t="s">
        <v>808</v>
      </c>
      <c r="O409" s="72"/>
      <c r="P409" s="198" t="s">
        <v>5</v>
      </c>
      <c r="Q409" s="72"/>
      <c r="R409" s="198" t="s">
        <v>6</v>
      </c>
      <c r="S409" s="78"/>
      <c r="T409" s="78"/>
      <c r="U409" s="209"/>
      <c r="V409" s="72"/>
      <c r="W409" s="72"/>
      <c r="X409" s="72"/>
      <c r="Y409" s="73"/>
      <c r="Z409" s="73"/>
      <c r="AA409" s="73"/>
      <c r="AB409" s="78"/>
      <c r="AC409" s="78"/>
      <c r="AD409" s="78"/>
      <c r="AE409" s="78"/>
      <c r="AF409" s="78"/>
      <c r="AG409" s="78"/>
      <c r="AH409" s="78"/>
      <c r="AI409" s="78"/>
      <c r="AJ409" s="78"/>
      <c r="AK409" s="78"/>
      <c r="AL409" s="70"/>
      <c r="AM409" s="72"/>
      <c r="AN409" s="72"/>
      <c r="AO409" s="75"/>
      <c r="AP409" s="78"/>
      <c r="AQ409" s="78"/>
      <c r="AR409" s="78"/>
      <c r="AS409" s="78"/>
      <c r="AT409" s="79"/>
      <c r="AU409" s="79"/>
      <c r="AV409" s="75"/>
      <c r="AW409" s="75"/>
      <c r="AX409" s="78"/>
      <c r="AY409" s="78"/>
      <c r="AZ409" s="78"/>
      <c r="BA409" s="78"/>
      <c r="BB409" s="79"/>
      <c r="BC409" s="79"/>
      <c r="BD409" s="75"/>
      <c r="BE409" s="75"/>
      <c r="BF409" s="78"/>
      <c r="BG409" s="78"/>
      <c r="BH409" s="78"/>
      <c r="BI409" s="78"/>
      <c r="BJ409" s="79"/>
      <c r="BK409" s="79"/>
      <c r="BL409" s="75"/>
      <c r="BM409" s="74"/>
      <c r="BN409" s="75"/>
      <c r="BO409" s="74"/>
      <c r="BP409" s="75"/>
      <c r="BQ409" s="61" t="e">
        <f>VLOOKUP(V409&amp;W409&amp;X409,'R5参照用'!$AJ$3:$AK$101,2,0)</f>
        <v>#N/A</v>
      </c>
      <c r="BR409" s="2" t="str">
        <f t="shared" si="6"/>
        <v/>
      </c>
      <c r="BS409" s="2">
        <v>405</v>
      </c>
      <c r="BT409" s="2" t="str">
        <f>IF($G409&lt;&gt;"R3","",COUNTIF(G$5:G409,BT$4))</f>
        <v/>
      </c>
      <c r="BU409" s="2" t="str">
        <f>IF($G409&lt;&gt;"R2","",COUNTIF(G$5:G409,BU$4))</f>
        <v/>
      </c>
    </row>
    <row r="410" spans="1:73" ht="21.75" customHeight="1" x14ac:dyDescent="0.3">
      <c r="A410" s="196" t="str">
        <f>表紙!$H$11</f>
        <v>28365</v>
      </c>
      <c r="B410" s="70"/>
      <c r="C410" s="70"/>
      <c r="D410" s="71"/>
      <c r="E410" s="70"/>
      <c r="F410" s="196" t="str">
        <f>IFERROR(VLOOKUP($A410&amp;"-"&amp;$BS410,'R5参照用'!$AU$3:$BB$4178,5,0),"")</f>
        <v/>
      </c>
      <c r="G410" s="196" t="str">
        <f>IFERROR(VLOOKUP($A410&amp;"-"&amp;$BS410,'R5参照用'!$AU$3:$BB$4178,3,0),"")</f>
        <v/>
      </c>
      <c r="H410" s="197" t="str">
        <f>IFERROR(VLOOKUP($A410&amp;"-"&amp;$BS410,'R5参照用'!$AU$3:$BB$4178,8,0),"")</f>
        <v/>
      </c>
      <c r="I410" s="198" t="s">
        <v>808</v>
      </c>
      <c r="J410" s="72"/>
      <c r="K410" s="198" t="s">
        <v>5</v>
      </c>
      <c r="L410" s="72"/>
      <c r="M410" s="198" t="s">
        <v>6</v>
      </c>
      <c r="N410" s="198" t="s">
        <v>808</v>
      </c>
      <c r="O410" s="72"/>
      <c r="P410" s="198" t="s">
        <v>5</v>
      </c>
      <c r="Q410" s="72"/>
      <c r="R410" s="198" t="s">
        <v>6</v>
      </c>
      <c r="S410" s="78"/>
      <c r="T410" s="78"/>
      <c r="U410" s="209"/>
      <c r="V410" s="72"/>
      <c r="W410" s="72"/>
      <c r="X410" s="72"/>
      <c r="Y410" s="73"/>
      <c r="Z410" s="73"/>
      <c r="AA410" s="73"/>
      <c r="AB410" s="78"/>
      <c r="AC410" s="78"/>
      <c r="AD410" s="78"/>
      <c r="AE410" s="78"/>
      <c r="AF410" s="78"/>
      <c r="AG410" s="78"/>
      <c r="AH410" s="78"/>
      <c r="AI410" s="78"/>
      <c r="AJ410" s="78"/>
      <c r="AK410" s="78"/>
      <c r="AL410" s="70"/>
      <c r="AM410" s="72"/>
      <c r="AN410" s="72"/>
      <c r="AO410" s="75"/>
      <c r="AP410" s="78"/>
      <c r="AQ410" s="78"/>
      <c r="AR410" s="78"/>
      <c r="AS410" s="78"/>
      <c r="AT410" s="79"/>
      <c r="AU410" s="79"/>
      <c r="AV410" s="75"/>
      <c r="AW410" s="75"/>
      <c r="AX410" s="78"/>
      <c r="AY410" s="78"/>
      <c r="AZ410" s="78"/>
      <c r="BA410" s="78"/>
      <c r="BB410" s="79"/>
      <c r="BC410" s="79"/>
      <c r="BD410" s="75"/>
      <c r="BE410" s="75"/>
      <c r="BF410" s="78"/>
      <c r="BG410" s="78"/>
      <c r="BH410" s="78"/>
      <c r="BI410" s="78"/>
      <c r="BJ410" s="79"/>
      <c r="BK410" s="79"/>
      <c r="BL410" s="75"/>
      <c r="BM410" s="74"/>
      <c r="BN410" s="75"/>
      <c r="BO410" s="74"/>
      <c r="BP410" s="75"/>
      <c r="BQ410" s="61" t="e">
        <f>VLOOKUP(V410&amp;W410&amp;X410,'R5参照用'!$AJ$3:$AK$101,2,0)</f>
        <v>#N/A</v>
      </c>
      <c r="BR410" s="2" t="str">
        <f t="shared" si="6"/>
        <v/>
      </c>
      <c r="BS410" s="2">
        <v>406</v>
      </c>
      <c r="BT410" s="2" t="str">
        <f>IF($G410&lt;&gt;"R3","",COUNTIF(G$5:G410,BT$4))</f>
        <v/>
      </c>
      <c r="BU410" s="2" t="str">
        <f>IF($G410&lt;&gt;"R2","",COUNTIF(G$5:G410,BU$4))</f>
        <v/>
      </c>
    </row>
    <row r="411" spans="1:73" ht="21.75" customHeight="1" x14ac:dyDescent="0.3">
      <c r="A411" s="196" t="str">
        <f>表紙!$H$11</f>
        <v>28365</v>
      </c>
      <c r="B411" s="70"/>
      <c r="C411" s="70"/>
      <c r="D411" s="71"/>
      <c r="E411" s="70"/>
      <c r="F411" s="196" t="str">
        <f>IFERROR(VLOOKUP($A411&amp;"-"&amp;$BS411,'R5参照用'!$AU$3:$BB$4178,5,0),"")</f>
        <v/>
      </c>
      <c r="G411" s="196" t="str">
        <f>IFERROR(VLOOKUP($A411&amp;"-"&amp;$BS411,'R5参照用'!$AU$3:$BB$4178,3,0),"")</f>
        <v/>
      </c>
      <c r="H411" s="197" t="str">
        <f>IFERROR(VLOOKUP($A411&amp;"-"&amp;$BS411,'R5参照用'!$AU$3:$BB$4178,8,0),"")</f>
        <v/>
      </c>
      <c r="I411" s="198" t="s">
        <v>808</v>
      </c>
      <c r="J411" s="72"/>
      <c r="K411" s="198" t="s">
        <v>5</v>
      </c>
      <c r="L411" s="72"/>
      <c r="M411" s="198" t="s">
        <v>6</v>
      </c>
      <c r="N411" s="198" t="s">
        <v>808</v>
      </c>
      <c r="O411" s="72"/>
      <c r="P411" s="198" t="s">
        <v>5</v>
      </c>
      <c r="Q411" s="72"/>
      <c r="R411" s="198" t="s">
        <v>6</v>
      </c>
      <c r="S411" s="78"/>
      <c r="T411" s="78"/>
      <c r="U411" s="209"/>
      <c r="V411" s="72"/>
      <c r="W411" s="72"/>
      <c r="X411" s="72"/>
      <c r="Y411" s="73"/>
      <c r="Z411" s="73"/>
      <c r="AA411" s="73"/>
      <c r="AB411" s="78"/>
      <c r="AC411" s="78"/>
      <c r="AD411" s="78"/>
      <c r="AE411" s="78"/>
      <c r="AF411" s="78"/>
      <c r="AG411" s="78"/>
      <c r="AH411" s="78"/>
      <c r="AI411" s="78"/>
      <c r="AJ411" s="78"/>
      <c r="AK411" s="78"/>
      <c r="AL411" s="70"/>
      <c r="AM411" s="72"/>
      <c r="AN411" s="72"/>
      <c r="AO411" s="75"/>
      <c r="AP411" s="78"/>
      <c r="AQ411" s="78"/>
      <c r="AR411" s="78"/>
      <c r="AS411" s="78"/>
      <c r="AT411" s="79"/>
      <c r="AU411" s="79"/>
      <c r="AV411" s="75"/>
      <c r="AW411" s="75"/>
      <c r="AX411" s="78"/>
      <c r="AY411" s="78"/>
      <c r="AZ411" s="78"/>
      <c r="BA411" s="78"/>
      <c r="BB411" s="79"/>
      <c r="BC411" s="79"/>
      <c r="BD411" s="75"/>
      <c r="BE411" s="75"/>
      <c r="BF411" s="78"/>
      <c r="BG411" s="78"/>
      <c r="BH411" s="78"/>
      <c r="BI411" s="78"/>
      <c r="BJ411" s="79"/>
      <c r="BK411" s="79"/>
      <c r="BL411" s="75"/>
      <c r="BM411" s="74"/>
      <c r="BN411" s="75"/>
      <c r="BO411" s="74"/>
      <c r="BP411" s="75"/>
      <c r="BQ411" s="61" t="e">
        <f>VLOOKUP(V411&amp;W411&amp;X411,'R5参照用'!$AJ$3:$AK$101,2,0)</f>
        <v>#N/A</v>
      </c>
      <c r="BR411" s="2" t="str">
        <f t="shared" si="6"/>
        <v/>
      </c>
      <c r="BS411" s="2">
        <v>407</v>
      </c>
      <c r="BT411" s="2" t="str">
        <f>IF($G411&lt;&gt;"R3","",COUNTIF(G$5:G411,BT$4))</f>
        <v/>
      </c>
      <c r="BU411" s="2" t="str">
        <f>IF($G411&lt;&gt;"R2","",COUNTIF(G$5:G411,BU$4))</f>
        <v/>
      </c>
    </row>
    <row r="412" spans="1:73" ht="21.75" customHeight="1" x14ac:dyDescent="0.3">
      <c r="A412" s="196" t="str">
        <f>表紙!$H$11</f>
        <v>28365</v>
      </c>
      <c r="B412" s="70"/>
      <c r="C412" s="70"/>
      <c r="D412" s="71"/>
      <c r="E412" s="70"/>
      <c r="F412" s="196" t="str">
        <f>IFERROR(VLOOKUP($A412&amp;"-"&amp;$BS412,'R5参照用'!$AU$3:$BB$4178,5,0),"")</f>
        <v/>
      </c>
      <c r="G412" s="196" t="str">
        <f>IFERROR(VLOOKUP($A412&amp;"-"&amp;$BS412,'R5参照用'!$AU$3:$BB$4178,3,0),"")</f>
        <v/>
      </c>
      <c r="H412" s="197" t="str">
        <f>IFERROR(VLOOKUP($A412&amp;"-"&amp;$BS412,'R5参照用'!$AU$3:$BB$4178,8,0),"")</f>
        <v/>
      </c>
      <c r="I412" s="198" t="s">
        <v>808</v>
      </c>
      <c r="J412" s="72"/>
      <c r="K412" s="198" t="s">
        <v>5</v>
      </c>
      <c r="L412" s="72"/>
      <c r="M412" s="198" t="s">
        <v>6</v>
      </c>
      <c r="N412" s="198" t="s">
        <v>808</v>
      </c>
      <c r="O412" s="72"/>
      <c r="P412" s="198" t="s">
        <v>5</v>
      </c>
      <c r="Q412" s="72"/>
      <c r="R412" s="198" t="s">
        <v>6</v>
      </c>
      <c r="S412" s="78"/>
      <c r="T412" s="78"/>
      <c r="U412" s="209"/>
      <c r="V412" s="72"/>
      <c r="W412" s="72"/>
      <c r="X412" s="72"/>
      <c r="Y412" s="73"/>
      <c r="Z412" s="73"/>
      <c r="AA412" s="73"/>
      <c r="AB412" s="78"/>
      <c r="AC412" s="78"/>
      <c r="AD412" s="78"/>
      <c r="AE412" s="78"/>
      <c r="AF412" s="78"/>
      <c r="AG412" s="78"/>
      <c r="AH412" s="78"/>
      <c r="AI412" s="78"/>
      <c r="AJ412" s="78"/>
      <c r="AK412" s="78"/>
      <c r="AL412" s="70"/>
      <c r="AM412" s="72"/>
      <c r="AN412" s="72"/>
      <c r="AO412" s="75"/>
      <c r="AP412" s="78"/>
      <c r="AQ412" s="78"/>
      <c r="AR412" s="78"/>
      <c r="AS412" s="78"/>
      <c r="AT412" s="79"/>
      <c r="AU412" s="79"/>
      <c r="AV412" s="75"/>
      <c r="AW412" s="75"/>
      <c r="AX412" s="78"/>
      <c r="AY412" s="78"/>
      <c r="AZ412" s="78"/>
      <c r="BA412" s="78"/>
      <c r="BB412" s="79"/>
      <c r="BC412" s="79"/>
      <c r="BD412" s="75"/>
      <c r="BE412" s="75"/>
      <c r="BF412" s="78"/>
      <c r="BG412" s="78"/>
      <c r="BH412" s="78"/>
      <c r="BI412" s="78"/>
      <c r="BJ412" s="79"/>
      <c r="BK412" s="79"/>
      <c r="BL412" s="75"/>
      <c r="BM412" s="74"/>
      <c r="BN412" s="75"/>
      <c r="BO412" s="74"/>
      <c r="BP412" s="75"/>
      <c r="BQ412" s="61" t="e">
        <f>VLOOKUP(V412&amp;W412&amp;X412,'R5参照用'!$AJ$3:$AK$101,2,0)</f>
        <v>#N/A</v>
      </c>
      <c r="BR412" s="2" t="str">
        <f t="shared" si="6"/>
        <v/>
      </c>
      <c r="BS412" s="2">
        <v>408</v>
      </c>
      <c r="BT412" s="2" t="str">
        <f>IF($G412&lt;&gt;"R3","",COUNTIF(G$5:G412,BT$4))</f>
        <v/>
      </c>
      <c r="BU412" s="2" t="str">
        <f>IF($G412&lt;&gt;"R2","",COUNTIF(G$5:G412,BU$4))</f>
        <v/>
      </c>
    </row>
    <row r="413" spans="1:73" ht="21.75" customHeight="1" x14ac:dyDescent="0.3">
      <c r="A413" s="196" t="str">
        <f>表紙!$H$11</f>
        <v>28365</v>
      </c>
      <c r="B413" s="70"/>
      <c r="C413" s="70"/>
      <c r="D413" s="71"/>
      <c r="E413" s="70"/>
      <c r="F413" s="196" t="str">
        <f>IFERROR(VLOOKUP($A413&amp;"-"&amp;$BS413,'R5参照用'!$AU$3:$BB$4178,5,0),"")</f>
        <v/>
      </c>
      <c r="G413" s="196" t="str">
        <f>IFERROR(VLOOKUP($A413&amp;"-"&amp;$BS413,'R5参照用'!$AU$3:$BB$4178,3,0),"")</f>
        <v/>
      </c>
      <c r="H413" s="197" t="str">
        <f>IFERROR(VLOOKUP($A413&amp;"-"&amp;$BS413,'R5参照用'!$AU$3:$BB$4178,8,0),"")</f>
        <v/>
      </c>
      <c r="I413" s="198" t="s">
        <v>808</v>
      </c>
      <c r="J413" s="72"/>
      <c r="K413" s="198" t="s">
        <v>5</v>
      </c>
      <c r="L413" s="72"/>
      <c r="M413" s="198" t="s">
        <v>6</v>
      </c>
      <c r="N413" s="198" t="s">
        <v>808</v>
      </c>
      <c r="O413" s="72"/>
      <c r="P413" s="198" t="s">
        <v>5</v>
      </c>
      <c r="Q413" s="72"/>
      <c r="R413" s="198" t="s">
        <v>6</v>
      </c>
      <c r="S413" s="78"/>
      <c r="T413" s="78"/>
      <c r="U413" s="209"/>
      <c r="V413" s="72"/>
      <c r="W413" s="72"/>
      <c r="X413" s="72"/>
      <c r="Y413" s="73"/>
      <c r="Z413" s="73"/>
      <c r="AA413" s="73"/>
      <c r="AB413" s="78"/>
      <c r="AC413" s="78"/>
      <c r="AD413" s="78"/>
      <c r="AE413" s="78"/>
      <c r="AF413" s="78"/>
      <c r="AG413" s="78"/>
      <c r="AH413" s="78"/>
      <c r="AI413" s="78"/>
      <c r="AJ413" s="78"/>
      <c r="AK413" s="78"/>
      <c r="AL413" s="70"/>
      <c r="AM413" s="72"/>
      <c r="AN413" s="72"/>
      <c r="AO413" s="75"/>
      <c r="AP413" s="78"/>
      <c r="AQ413" s="78"/>
      <c r="AR413" s="78"/>
      <c r="AS413" s="78"/>
      <c r="AT413" s="79"/>
      <c r="AU413" s="79"/>
      <c r="AV413" s="75"/>
      <c r="AW413" s="75"/>
      <c r="AX413" s="78"/>
      <c r="AY413" s="78"/>
      <c r="AZ413" s="78"/>
      <c r="BA413" s="78"/>
      <c r="BB413" s="79"/>
      <c r="BC413" s="79"/>
      <c r="BD413" s="75"/>
      <c r="BE413" s="75"/>
      <c r="BF413" s="78"/>
      <c r="BG413" s="78"/>
      <c r="BH413" s="78"/>
      <c r="BI413" s="78"/>
      <c r="BJ413" s="79"/>
      <c r="BK413" s="79"/>
      <c r="BL413" s="75"/>
      <c r="BM413" s="74"/>
      <c r="BN413" s="75"/>
      <c r="BO413" s="74"/>
      <c r="BP413" s="75"/>
      <c r="BQ413" s="61" t="e">
        <f>VLOOKUP(V413&amp;W413&amp;X413,'R5参照用'!$AJ$3:$AK$101,2,0)</f>
        <v>#N/A</v>
      </c>
      <c r="BR413" s="2" t="str">
        <f t="shared" si="6"/>
        <v/>
      </c>
      <c r="BS413" s="2">
        <v>409</v>
      </c>
      <c r="BT413" s="2" t="str">
        <f>IF($G413&lt;&gt;"R3","",COUNTIF(G$5:G413,BT$4))</f>
        <v/>
      </c>
      <c r="BU413" s="2" t="str">
        <f>IF($G413&lt;&gt;"R2","",COUNTIF(G$5:G413,BU$4))</f>
        <v/>
      </c>
    </row>
    <row r="414" spans="1:73" ht="21.75" customHeight="1" x14ac:dyDescent="0.3">
      <c r="A414" s="196" t="str">
        <f>表紙!$H$11</f>
        <v>28365</v>
      </c>
      <c r="B414" s="70"/>
      <c r="C414" s="70"/>
      <c r="D414" s="71"/>
      <c r="E414" s="70"/>
      <c r="F414" s="196" t="str">
        <f>IFERROR(VLOOKUP($A414&amp;"-"&amp;$BS414,'R5参照用'!$AU$3:$BB$4178,5,0),"")</f>
        <v/>
      </c>
      <c r="G414" s="196" t="str">
        <f>IFERROR(VLOOKUP($A414&amp;"-"&amp;$BS414,'R5参照用'!$AU$3:$BB$4178,3,0),"")</f>
        <v/>
      </c>
      <c r="H414" s="197" t="str">
        <f>IFERROR(VLOOKUP($A414&amp;"-"&amp;$BS414,'R5参照用'!$AU$3:$BB$4178,8,0),"")</f>
        <v/>
      </c>
      <c r="I414" s="198" t="s">
        <v>808</v>
      </c>
      <c r="J414" s="72"/>
      <c r="K414" s="198" t="s">
        <v>5</v>
      </c>
      <c r="L414" s="72"/>
      <c r="M414" s="198" t="s">
        <v>6</v>
      </c>
      <c r="N414" s="198" t="s">
        <v>808</v>
      </c>
      <c r="O414" s="72"/>
      <c r="P414" s="198" t="s">
        <v>5</v>
      </c>
      <c r="Q414" s="72"/>
      <c r="R414" s="198" t="s">
        <v>6</v>
      </c>
      <c r="S414" s="78"/>
      <c r="T414" s="78"/>
      <c r="U414" s="209"/>
      <c r="V414" s="72"/>
      <c r="W414" s="72"/>
      <c r="X414" s="72"/>
      <c r="Y414" s="73"/>
      <c r="Z414" s="73"/>
      <c r="AA414" s="73"/>
      <c r="AB414" s="78"/>
      <c r="AC414" s="78"/>
      <c r="AD414" s="78"/>
      <c r="AE414" s="78"/>
      <c r="AF414" s="78"/>
      <c r="AG414" s="78"/>
      <c r="AH414" s="78"/>
      <c r="AI414" s="78"/>
      <c r="AJ414" s="78"/>
      <c r="AK414" s="78"/>
      <c r="AL414" s="70"/>
      <c r="AM414" s="72"/>
      <c r="AN414" s="72"/>
      <c r="AO414" s="75"/>
      <c r="AP414" s="78"/>
      <c r="AQ414" s="78"/>
      <c r="AR414" s="78"/>
      <c r="AS414" s="78"/>
      <c r="AT414" s="79"/>
      <c r="AU414" s="79"/>
      <c r="AV414" s="75"/>
      <c r="AW414" s="75"/>
      <c r="AX414" s="78"/>
      <c r="AY414" s="78"/>
      <c r="AZ414" s="78"/>
      <c r="BA414" s="78"/>
      <c r="BB414" s="79"/>
      <c r="BC414" s="79"/>
      <c r="BD414" s="75"/>
      <c r="BE414" s="75"/>
      <c r="BF414" s="78"/>
      <c r="BG414" s="78"/>
      <c r="BH414" s="78"/>
      <c r="BI414" s="78"/>
      <c r="BJ414" s="79"/>
      <c r="BK414" s="79"/>
      <c r="BL414" s="75"/>
      <c r="BM414" s="74"/>
      <c r="BN414" s="75"/>
      <c r="BO414" s="74"/>
      <c r="BP414" s="75"/>
      <c r="BQ414" s="61" t="e">
        <f>VLOOKUP(V414&amp;W414&amp;X414,'R5参照用'!$AJ$3:$AK$101,2,0)</f>
        <v>#N/A</v>
      </c>
      <c r="BR414" s="2" t="str">
        <f t="shared" si="6"/>
        <v/>
      </c>
      <c r="BS414" s="2">
        <v>410</v>
      </c>
      <c r="BT414" s="2" t="str">
        <f>IF($G414&lt;&gt;"R3","",COUNTIF(G$5:G414,BT$4))</f>
        <v/>
      </c>
      <c r="BU414" s="2" t="str">
        <f>IF($G414&lt;&gt;"R2","",COUNTIF(G$5:G414,BU$4))</f>
        <v/>
      </c>
    </row>
    <row r="415" spans="1:73" ht="21.75" customHeight="1" x14ac:dyDescent="0.3">
      <c r="A415" s="196" t="str">
        <f>表紙!$H$11</f>
        <v>28365</v>
      </c>
      <c r="B415" s="70"/>
      <c r="C415" s="70"/>
      <c r="D415" s="71"/>
      <c r="E415" s="70"/>
      <c r="F415" s="196" t="str">
        <f>IFERROR(VLOOKUP($A415&amp;"-"&amp;$BS415,'R5参照用'!$AU$3:$BB$4178,5,0),"")</f>
        <v/>
      </c>
      <c r="G415" s="196" t="str">
        <f>IFERROR(VLOOKUP($A415&amp;"-"&amp;$BS415,'R5参照用'!$AU$3:$BB$4178,3,0),"")</f>
        <v/>
      </c>
      <c r="H415" s="197" t="str">
        <f>IFERROR(VLOOKUP($A415&amp;"-"&amp;$BS415,'R5参照用'!$AU$3:$BB$4178,8,0),"")</f>
        <v/>
      </c>
      <c r="I415" s="198" t="s">
        <v>808</v>
      </c>
      <c r="J415" s="72"/>
      <c r="K415" s="198" t="s">
        <v>5</v>
      </c>
      <c r="L415" s="72"/>
      <c r="M415" s="198" t="s">
        <v>6</v>
      </c>
      <c r="N415" s="198" t="s">
        <v>808</v>
      </c>
      <c r="O415" s="72"/>
      <c r="P415" s="198" t="s">
        <v>5</v>
      </c>
      <c r="Q415" s="72"/>
      <c r="R415" s="198" t="s">
        <v>6</v>
      </c>
      <c r="S415" s="78"/>
      <c r="T415" s="78"/>
      <c r="U415" s="209"/>
      <c r="V415" s="72"/>
      <c r="W415" s="72"/>
      <c r="X415" s="72"/>
      <c r="Y415" s="73"/>
      <c r="Z415" s="73"/>
      <c r="AA415" s="73"/>
      <c r="AB415" s="78"/>
      <c r="AC415" s="78"/>
      <c r="AD415" s="78"/>
      <c r="AE415" s="78"/>
      <c r="AF415" s="78"/>
      <c r="AG415" s="78"/>
      <c r="AH415" s="78"/>
      <c r="AI415" s="78"/>
      <c r="AJ415" s="78"/>
      <c r="AK415" s="78"/>
      <c r="AL415" s="70"/>
      <c r="AM415" s="72"/>
      <c r="AN415" s="72"/>
      <c r="AO415" s="75"/>
      <c r="AP415" s="78"/>
      <c r="AQ415" s="78"/>
      <c r="AR415" s="78"/>
      <c r="AS415" s="78"/>
      <c r="AT415" s="79"/>
      <c r="AU415" s="79"/>
      <c r="AV415" s="75"/>
      <c r="AW415" s="75"/>
      <c r="AX415" s="78"/>
      <c r="AY415" s="78"/>
      <c r="AZ415" s="78"/>
      <c r="BA415" s="78"/>
      <c r="BB415" s="79"/>
      <c r="BC415" s="79"/>
      <c r="BD415" s="75"/>
      <c r="BE415" s="75"/>
      <c r="BF415" s="78"/>
      <c r="BG415" s="78"/>
      <c r="BH415" s="78"/>
      <c r="BI415" s="78"/>
      <c r="BJ415" s="79"/>
      <c r="BK415" s="79"/>
      <c r="BL415" s="75"/>
      <c r="BM415" s="74"/>
      <c r="BN415" s="75"/>
      <c r="BO415" s="74"/>
      <c r="BP415" s="75"/>
      <c r="BQ415" s="61" t="e">
        <f>VLOOKUP(V415&amp;W415&amp;X415,'R5参照用'!$AJ$3:$AK$101,2,0)</f>
        <v>#N/A</v>
      </c>
      <c r="BR415" s="2" t="str">
        <f t="shared" si="6"/>
        <v/>
      </c>
      <c r="BS415" s="2">
        <v>411</v>
      </c>
      <c r="BT415" s="2" t="str">
        <f>IF($G415&lt;&gt;"R3","",COUNTIF(G$5:G415,BT$4))</f>
        <v/>
      </c>
      <c r="BU415" s="2" t="str">
        <f>IF($G415&lt;&gt;"R2","",COUNTIF(G$5:G415,BU$4))</f>
        <v/>
      </c>
    </row>
    <row r="416" spans="1:73" ht="21.75" customHeight="1" x14ac:dyDescent="0.3">
      <c r="A416" s="196" t="str">
        <f>表紙!$H$11</f>
        <v>28365</v>
      </c>
      <c r="B416" s="70"/>
      <c r="C416" s="70"/>
      <c r="D416" s="71"/>
      <c r="E416" s="70"/>
      <c r="F416" s="196" t="str">
        <f>IFERROR(VLOOKUP($A416&amp;"-"&amp;$BS416,'R5参照用'!$AU$3:$BB$4178,5,0),"")</f>
        <v/>
      </c>
      <c r="G416" s="196" t="str">
        <f>IFERROR(VLOOKUP($A416&amp;"-"&amp;$BS416,'R5参照用'!$AU$3:$BB$4178,3,0),"")</f>
        <v/>
      </c>
      <c r="H416" s="197" t="str">
        <f>IFERROR(VLOOKUP($A416&amp;"-"&amp;$BS416,'R5参照用'!$AU$3:$BB$4178,8,0),"")</f>
        <v/>
      </c>
      <c r="I416" s="198" t="s">
        <v>808</v>
      </c>
      <c r="J416" s="72"/>
      <c r="K416" s="198" t="s">
        <v>5</v>
      </c>
      <c r="L416" s="72"/>
      <c r="M416" s="198" t="s">
        <v>6</v>
      </c>
      <c r="N416" s="198" t="s">
        <v>808</v>
      </c>
      <c r="O416" s="72"/>
      <c r="P416" s="198" t="s">
        <v>5</v>
      </c>
      <c r="Q416" s="72"/>
      <c r="R416" s="198" t="s">
        <v>6</v>
      </c>
      <c r="S416" s="78"/>
      <c r="T416" s="78"/>
      <c r="U416" s="209"/>
      <c r="V416" s="72"/>
      <c r="W416" s="72"/>
      <c r="X416" s="72"/>
      <c r="Y416" s="73"/>
      <c r="Z416" s="73"/>
      <c r="AA416" s="73"/>
      <c r="AB416" s="78"/>
      <c r="AC416" s="78"/>
      <c r="AD416" s="78"/>
      <c r="AE416" s="78"/>
      <c r="AF416" s="78"/>
      <c r="AG416" s="78"/>
      <c r="AH416" s="78"/>
      <c r="AI416" s="78"/>
      <c r="AJ416" s="78"/>
      <c r="AK416" s="78"/>
      <c r="AL416" s="70"/>
      <c r="AM416" s="72"/>
      <c r="AN416" s="72"/>
      <c r="AO416" s="75"/>
      <c r="AP416" s="78"/>
      <c r="AQ416" s="78"/>
      <c r="AR416" s="78"/>
      <c r="AS416" s="78"/>
      <c r="AT416" s="79"/>
      <c r="AU416" s="79"/>
      <c r="AV416" s="75"/>
      <c r="AW416" s="75"/>
      <c r="AX416" s="78"/>
      <c r="AY416" s="78"/>
      <c r="AZ416" s="78"/>
      <c r="BA416" s="78"/>
      <c r="BB416" s="79"/>
      <c r="BC416" s="79"/>
      <c r="BD416" s="75"/>
      <c r="BE416" s="75"/>
      <c r="BF416" s="78"/>
      <c r="BG416" s="78"/>
      <c r="BH416" s="78"/>
      <c r="BI416" s="78"/>
      <c r="BJ416" s="79"/>
      <c r="BK416" s="79"/>
      <c r="BL416" s="75"/>
      <c r="BM416" s="74"/>
      <c r="BN416" s="75"/>
      <c r="BO416" s="74"/>
      <c r="BP416" s="75"/>
      <c r="BQ416" s="61" t="e">
        <f>VLOOKUP(V416&amp;W416&amp;X416,'R5参照用'!$AJ$3:$AK$101,2,0)</f>
        <v>#N/A</v>
      </c>
      <c r="BR416" s="2" t="str">
        <f t="shared" si="6"/>
        <v/>
      </c>
      <c r="BS416" s="2">
        <v>412</v>
      </c>
      <c r="BT416" s="2" t="str">
        <f>IF($G416&lt;&gt;"R3","",COUNTIF(G$5:G416,BT$4))</f>
        <v/>
      </c>
      <c r="BU416" s="2" t="str">
        <f>IF($G416&lt;&gt;"R2","",COUNTIF(G$5:G416,BU$4))</f>
        <v/>
      </c>
    </row>
    <row r="417" spans="1:73" ht="21.75" customHeight="1" x14ac:dyDescent="0.3">
      <c r="A417" s="196" t="str">
        <f>表紙!$H$11</f>
        <v>28365</v>
      </c>
      <c r="B417" s="70"/>
      <c r="C417" s="70"/>
      <c r="D417" s="71"/>
      <c r="E417" s="70"/>
      <c r="F417" s="196" t="str">
        <f>IFERROR(VLOOKUP($A417&amp;"-"&amp;$BS417,'R5参照用'!$AU$3:$BB$4178,5,0),"")</f>
        <v/>
      </c>
      <c r="G417" s="196" t="str">
        <f>IFERROR(VLOOKUP($A417&amp;"-"&amp;$BS417,'R5参照用'!$AU$3:$BB$4178,3,0),"")</f>
        <v/>
      </c>
      <c r="H417" s="197" t="str">
        <f>IFERROR(VLOOKUP($A417&amp;"-"&amp;$BS417,'R5参照用'!$AU$3:$BB$4178,8,0),"")</f>
        <v/>
      </c>
      <c r="I417" s="198" t="s">
        <v>808</v>
      </c>
      <c r="J417" s="72"/>
      <c r="K417" s="198" t="s">
        <v>5</v>
      </c>
      <c r="L417" s="72"/>
      <c r="M417" s="198" t="s">
        <v>6</v>
      </c>
      <c r="N417" s="198" t="s">
        <v>808</v>
      </c>
      <c r="O417" s="72"/>
      <c r="P417" s="198" t="s">
        <v>5</v>
      </c>
      <c r="Q417" s="72"/>
      <c r="R417" s="198" t="s">
        <v>6</v>
      </c>
      <c r="S417" s="78"/>
      <c r="T417" s="78"/>
      <c r="U417" s="209"/>
      <c r="V417" s="72"/>
      <c r="W417" s="72"/>
      <c r="X417" s="72"/>
      <c r="Y417" s="73"/>
      <c r="Z417" s="73"/>
      <c r="AA417" s="73"/>
      <c r="AB417" s="78"/>
      <c r="AC417" s="78"/>
      <c r="AD417" s="78"/>
      <c r="AE417" s="78"/>
      <c r="AF417" s="78"/>
      <c r="AG417" s="78"/>
      <c r="AH417" s="78"/>
      <c r="AI417" s="78"/>
      <c r="AJ417" s="78"/>
      <c r="AK417" s="78"/>
      <c r="AL417" s="70"/>
      <c r="AM417" s="72"/>
      <c r="AN417" s="72"/>
      <c r="AO417" s="75"/>
      <c r="AP417" s="78"/>
      <c r="AQ417" s="78"/>
      <c r="AR417" s="78"/>
      <c r="AS417" s="78"/>
      <c r="AT417" s="79"/>
      <c r="AU417" s="79"/>
      <c r="AV417" s="75"/>
      <c r="AW417" s="75"/>
      <c r="AX417" s="78"/>
      <c r="AY417" s="78"/>
      <c r="AZ417" s="78"/>
      <c r="BA417" s="78"/>
      <c r="BB417" s="79"/>
      <c r="BC417" s="79"/>
      <c r="BD417" s="75"/>
      <c r="BE417" s="75"/>
      <c r="BF417" s="78"/>
      <c r="BG417" s="78"/>
      <c r="BH417" s="78"/>
      <c r="BI417" s="78"/>
      <c r="BJ417" s="79"/>
      <c r="BK417" s="79"/>
      <c r="BL417" s="75"/>
      <c r="BM417" s="74"/>
      <c r="BN417" s="75"/>
      <c r="BO417" s="74"/>
      <c r="BP417" s="75"/>
      <c r="BQ417" s="61" t="e">
        <f>VLOOKUP(V417&amp;W417&amp;X417,'R5参照用'!$AJ$3:$AK$101,2,0)</f>
        <v>#N/A</v>
      </c>
      <c r="BR417" s="2" t="str">
        <f t="shared" si="6"/>
        <v/>
      </c>
      <c r="BS417" s="2">
        <v>413</v>
      </c>
      <c r="BT417" s="2" t="str">
        <f>IF($G417&lt;&gt;"R3","",COUNTIF(G$5:G417,BT$4))</f>
        <v/>
      </c>
      <c r="BU417" s="2" t="str">
        <f>IF($G417&lt;&gt;"R2","",COUNTIF(G$5:G417,BU$4))</f>
        <v/>
      </c>
    </row>
    <row r="418" spans="1:73" ht="21.75" customHeight="1" x14ac:dyDescent="0.3">
      <c r="A418" s="196" t="str">
        <f>表紙!$H$11</f>
        <v>28365</v>
      </c>
      <c r="B418" s="70"/>
      <c r="C418" s="70"/>
      <c r="D418" s="71"/>
      <c r="E418" s="70"/>
      <c r="F418" s="196" t="str">
        <f>IFERROR(VLOOKUP($A418&amp;"-"&amp;$BS418,'R5参照用'!$AU$3:$BB$4178,5,0),"")</f>
        <v/>
      </c>
      <c r="G418" s="196" t="str">
        <f>IFERROR(VLOOKUP($A418&amp;"-"&amp;$BS418,'R5参照用'!$AU$3:$BB$4178,3,0),"")</f>
        <v/>
      </c>
      <c r="H418" s="197" t="str">
        <f>IFERROR(VLOOKUP($A418&amp;"-"&amp;$BS418,'R5参照用'!$AU$3:$BB$4178,8,0),"")</f>
        <v/>
      </c>
      <c r="I418" s="198" t="s">
        <v>808</v>
      </c>
      <c r="J418" s="72"/>
      <c r="K418" s="198" t="s">
        <v>5</v>
      </c>
      <c r="L418" s="72"/>
      <c r="M418" s="198" t="s">
        <v>6</v>
      </c>
      <c r="N418" s="198" t="s">
        <v>808</v>
      </c>
      <c r="O418" s="72"/>
      <c r="P418" s="198" t="s">
        <v>5</v>
      </c>
      <c r="Q418" s="72"/>
      <c r="R418" s="198" t="s">
        <v>6</v>
      </c>
      <c r="S418" s="78"/>
      <c r="T418" s="78"/>
      <c r="U418" s="209"/>
      <c r="V418" s="72"/>
      <c r="W418" s="72"/>
      <c r="X418" s="72"/>
      <c r="Y418" s="73"/>
      <c r="Z418" s="73"/>
      <c r="AA418" s="73"/>
      <c r="AB418" s="78"/>
      <c r="AC418" s="78"/>
      <c r="AD418" s="78"/>
      <c r="AE418" s="78"/>
      <c r="AF418" s="78"/>
      <c r="AG418" s="78"/>
      <c r="AH418" s="78"/>
      <c r="AI418" s="78"/>
      <c r="AJ418" s="78"/>
      <c r="AK418" s="78"/>
      <c r="AL418" s="70"/>
      <c r="AM418" s="72"/>
      <c r="AN418" s="72"/>
      <c r="AO418" s="75"/>
      <c r="AP418" s="78"/>
      <c r="AQ418" s="78"/>
      <c r="AR418" s="78"/>
      <c r="AS418" s="78"/>
      <c r="AT418" s="79"/>
      <c r="AU418" s="79"/>
      <c r="AV418" s="75"/>
      <c r="AW418" s="75"/>
      <c r="AX418" s="78"/>
      <c r="AY418" s="78"/>
      <c r="AZ418" s="78"/>
      <c r="BA418" s="78"/>
      <c r="BB418" s="79"/>
      <c r="BC418" s="79"/>
      <c r="BD418" s="75"/>
      <c r="BE418" s="75"/>
      <c r="BF418" s="78"/>
      <c r="BG418" s="78"/>
      <c r="BH418" s="78"/>
      <c r="BI418" s="78"/>
      <c r="BJ418" s="79"/>
      <c r="BK418" s="79"/>
      <c r="BL418" s="75"/>
      <c r="BM418" s="74"/>
      <c r="BN418" s="75"/>
      <c r="BO418" s="74"/>
      <c r="BP418" s="75"/>
      <c r="BQ418" s="61" t="e">
        <f>VLOOKUP(V418&amp;W418&amp;X418,'R5参照用'!$AJ$3:$AK$101,2,0)</f>
        <v>#N/A</v>
      </c>
      <c r="BR418" s="2" t="str">
        <f t="shared" si="6"/>
        <v/>
      </c>
      <c r="BS418" s="2">
        <v>414</v>
      </c>
      <c r="BT418" s="2" t="str">
        <f>IF($G418&lt;&gt;"R3","",COUNTIF(G$5:G418,BT$4))</f>
        <v/>
      </c>
      <c r="BU418" s="2" t="str">
        <f>IF($G418&lt;&gt;"R2","",COUNTIF(G$5:G418,BU$4))</f>
        <v/>
      </c>
    </row>
    <row r="419" spans="1:73" ht="21.75" customHeight="1" x14ac:dyDescent="0.3">
      <c r="A419" s="196" t="str">
        <f>表紙!$H$11</f>
        <v>28365</v>
      </c>
      <c r="B419" s="70"/>
      <c r="C419" s="70"/>
      <c r="D419" s="71"/>
      <c r="E419" s="70"/>
      <c r="F419" s="196" t="str">
        <f>IFERROR(VLOOKUP($A419&amp;"-"&amp;$BS419,'R5参照用'!$AU$3:$BB$4178,5,0),"")</f>
        <v/>
      </c>
      <c r="G419" s="196" t="str">
        <f>IFERROR(VLOOKUP($A419&amp;"-"&amp;$BS419,'R5参照用'!$AU$3:$BB$4178,3,0),"")</f>
        <v/>
      </c>
      <c r="H419" s="197" t="str">
        <f>IFERROR(VLOOKUP($A419&amp;"-"&amp;$BS419,'R5参照用'!$AU$3:$BB$4178,8,0),"")</f>
        <v/>
      </c>
      <c r="I419" s="198" t="s">
        <v>808</v>
      </c>
      <c r="J419" s="72"/>
      <c r="K419" s="198" t="s">
        <v>5</v>
      </c>
      <c r="L419" s="72"/>
      <c r="M419" s="198" t="s">
        <v>6</v>
      </c>
      <c r="N419" s="198" t="s">
        <v>808</v>
      </c>
      <c r="O419" s="72"/>
      <c r="P419" s="198" t="s">
        <v>5</v>
      </c>
      <c r="Q419" s="72"/>
      <c r="R419" s="198" t="s">
        <v>6</v>
      </c>
      <c r="S419" s="78"/>
      <c r="T419" s="78"/>
      <c r="U419" s="209"/>
      <c r="V419" s="72"/>
      <c r="W419" s="72"/>
      <c r="X419" s="72"/>
      <c r="Y419" s="73"/>
      <c r="Z419" s="73"/>
      <c r="AA419" s="73"/>
      <c r="AB419" s="78"/>
      <c r="AC419" s="78"/>
      <c r="AD419" s="78"/>
      <c r="AE419" s="78"/>
      <c r="AF419" s="78"/>
      <c r="AG419" s="78"/>
      <c r="AH419" s="78"/>
      <c r="AI419" s="78"/>
      <c r="AJ419" s="78"/>
      <c r="AK419" s="78"/>
      <c r="AL419" s="70"/>
      <c r="AM419" s="72"/>
      <c r="AN419" s="72"/>
      <c r="AO419" s="75"/>
      <c r="AP419" s="78"/>
      <c r="AQ419" s="78"/>
      <c r="AR419" s="78"/>
      <c r="AS419" s="78"/>
      <c r="AT419" s="79"/>
      <c r="AU419" s="79"/>
      <c r="AV419" s="75"/>
      <c r="AW419" s="75"/>
      <c r="AX419" s="78"/>
      <c r="AY419" s="78"/>
      <c r="AZ419" s="78"/>
      <c r="BA419" s="78"/>
      <c r="BB419" s="79"/>
      <c r="BC419" s="79"/>
      <c r="BD419" s="75"/>
      <c r="BE419" s="75"/>
      <c r="BF419" s="78"/>
      <c r="BG419" s="78"/>
      <c r="BH419" s="78"/>
      <c r="BI419" s="78"/>
      <c r="BJ419" s="79"/>
      <c r="BK419" s="79"/>
      <c r="BL419" s="75"/>
      <c r="BM419" s="74"/>
      <c r="BN419" s="75"/>
      <c r="BO419" s="74"/>
      <c r="BP419" s="75"/>
      <c r="BQ419" s="61" t="e">
        <f>VLOOKUP(V419&amp;W419&amp;X419,'R5参照用'!$AJ$3:$AK$101,2,0)</f>
        <v>#N/A</v>
      </c>
      <c r="BR419" s="2" t="str">
        <f t="shared" si="6"/>
        <v/>
      </c>
      <c r="BS419" s="2">
        <v>415</v>
      </c>
      <c r="BT419" s="2" t="str">
        <f>IF($G419&lt;&gt;"R3","",COUNTIF(G$5:G419,BT$4))</f>
        <v/>
      </c>
      <c r="BU419" s="2" t="str">
        <f>IF($G419&lt;&gt;"R2","",COUNTIF(G$5:G419,BU$4))</f>
        <v/>
      </c>
    </row>
    <row r="420" spans="1:73" ht="21.75" customHeight="1" x14ac:dyDescent="0.3">
      <c r="A420" s="196" t="str">
        <f>表紙!$H$11</f>
        <v>28365</v>
      </c>
      <c r="B420" s="70"/>
      <c r="C420" s="70"/>
      <c r="D420" s="71"/>
      <c r="E420" s="70"/>
      <c r="F420" s="196" t="str">
        <f>IFERROR(VLOOKUP($A420&amp;"-"&amp;$BS420,'R5参照用'!$AU$3:$BB$4178,5,0),"")</f>
        <v/>
      </c>
      <c r="G420" s="196" t="str">
        <f>IFERROR(VLOOKUP($A420&amp;"-"&amp;$BS420,'R5参照用'!$AU$3:$BB$4178,3,0),"")</f>
        <v/>
      </c>
      <c r="H420" s="197" t="str">
        <f>IFERROR(VLOOKUP($A420&amp;"-"&amp;$BS420,'R5参照用'!$AU$3:$BB$4178,8,0),"")</f>
        <v/>
      </c>
      <c r="I420" s="198" t="s">
        <v>808</v>
      </c>
      <c r="J420" s="72"/>
      <c r="K420" s="198" t="s">
        <v>5</v>
      </c>
      <c r="L420" s="72"/>
      <c r="M420" s="198" t="s">
        <v>6</v>
      </c>
      <c r="N420" s="198" t="s">
        <v>808</v>
      </c>
      <c r="O420" s="72"/>
      <c r="P420" s="198" t="s">
        <v>5</v>
      </c>
      <c r="Q420" s="72"/>
      <c r="R420" s="198" t="s">
        <v>6</v>
      </c>
      <c r="S420" s="78"/>
      <c r="T420" s="78"/>
      <c r="U420" s="209"/>
      <c r="V420" s="72"/>
      <c r="W420" s="72"/>
      <c r="X420" s="72"/>
      <c r="Y420" s="73"/>
      <c r="Z420" s="73"/>
      <c r="AA420" s="73"/>
      <c r="AB420" s="78"/>
      <c r="AC420" s="78"/>
      <c r="AD420" s="78"/>
      <c r="AE420" s="78"/>
      <c r="AF420" s="78"/>
      <c r="AG420" s="78"/>
      <c r="AH420" s="78"/>
      <c r="AI420" s="78"/>
      <c r="AJ420" s="78"/>
      <c r="AK420" s="78"/>
      <c r="AL420" s="70"/>
      <c r="AM420" s="72"/>
      <c r="AN420" s="72"/>
      <c r="AO420" s="75"/>
      <c r="AP420" s="78"/>
      <c r="AQ420" s="78"/>
      <c r="AR420" s="78"/>
      <c r="AS420" s="78"/>
      <c r="AT420" s="79"/>
      <c r="AU420" s="79"/>
      <c r="AV420" s="75"/>
      <c r="AW420" s="75"/>
      <c r="AX420" s="78"/>
      <c r="AY420" s="78"/>
      <c r="AZ420" s="78"/>
      <c r="BA420" s="78"/>
      <c r="BB420" s="79"/>
      <c r="BC420" s="79"/>
      <c r="BD420" s="75"/>
      <c r="BE420" s="75"/>
      <c r="BF420" s="78"/>
      <c r="BG420" s="78"/>
      <c r="BH420" s="78"/>
      <c r="BI420" s="78"/>
      <c r="BJ420" s="79"/>
      <c r="BK420" s="79"/>
      <c r="BL420" s="75"/>
      <c r="BM420" s="74"/>
      <c r="BN420" s="75"/>
      <c r="BO420" s="74"/>
      <c r="BP420" s="75"/>
      <c r="BQ420" s="61" t="e">
        <f>VLOOKUP(V420&amp;W420&amp;X420,'R5参照用'!$AJ$3:$AK$101,2,0)</f>
        <v>#N/A</v>
      </c>
      <c r="BR420" s="2" t="str">
        <f t="shared" si="6"/>
        <v/>
      </c>
      <c r="BS420" s="2">
        <v>416</v>
      </c>
      <c r="BT420" s="2" t="str">
        <f>IF($G420&lt;&gt;"R3","",COUNTIF(G$5:G420,BT$4))</f>
        <v/>
      </c>
      <c r="BU420" s="2" t="str">
        <f>IF($G420&lt;&gt;"R2","",COUNTIF(G$5:G420,BU$4))</f>
        <v/>
      </c>
    </row>
    <row r="421" spans="1:73" ht="21.75" customHeight="1" x14ac:dyDescent="0.3">
      <c r="A421" s="196" t="str">
        <f>表紙!$H$11</f>
        <v>28365</v>
      </c>
      <c r="B421" s="70"/>
      <c r="C421" s="70"/>
      <c r="D421" s="71"/>
      <c r="E421" s="70"/>
      <c r="F421" s="196" t="str">
        <f>IFERROR(VLOOKUP($A421&amp;"-"&amp;$BS421,'R5参照用'!$AU$3:$BB$4178,5,0),"")</f>
        <v/>
      </c>
      <c r="G421" s="196" t="str">
        <f>IFERROR(VLOOKUP($A421&amp;"-"&amp;$BS421,'R5参照用'!$AU$3:$BB$4178,3,0),"")</f>
        <v/>
      </c>
      <c r="H421" s="197" t="str">
        <f>IFERROR(VLOOKUP($A421&amp;"-"&amp;$BS421,'R5参照用'!$AU$3:$BB$4178,8,0),"")</f>
        <v/>
      </c>
      <c r="I421" s="198" t="s">
        <v>808</v>
      </c>
      <c r="J421" s="72"/>
      <c r="K421" s="198" t="s">
        <v>5</v>
      </c>
      <c r="L421" s="72"/>
      <c r="M421" s="198" t="s">
        <v>6</v>
      </c>
      <c r="N421" s="198" t="s">
        <v>808</v>
      </c>
      <c r="O421" s="72"/>
      <c r="P421" s="198" t="s">
        <v>5</v>
      </c>
      <c r="Q421" s="72"/>
      <c r="R421" s="198" t="s">
        <v>6</v>
      </c>
      <c r="S421" s="78"/>
      <c r="T421" s="78"/>
      <c r="U421" s="209"/>
      <c r="V421" s="72"/>
      <c r="W421" s="72"/>
      <c r="X421" s="72"/>
      <c r="Y421" s="73"/>
      <c r="Z421" s="73"/>
      <c r="AA421" s="73"/>
      <c r="AB421" s="78"/>
      <c r="AC421" s="78"/>
      <c r="AD421" s="78"/>
      <c r="AE421" s="78"/>
      <c r="AF421" s="78"/>
      <c r="AG421" s="78"/>
      <c r="AH421" s="78"/>
      <c r="AI421" s="78"/>
      <c r="AJ421" s="78"/>
      <c r="AK421" s="78"/>
      <c r="AL421" s="70"/>
      <c r="AM421" s="72"/>
      <c r="AN421" s="72"/>
      <c r="AO421" s="75"/>
      <c r="AP421" s="78"/>
      <c r="AQ421" s="78"/>
      <c r="AR421" s="78"/>
      <c r="AS421" s="78"/>
      <c r="AT421" s="79"/>
      <c r="AU421" s="79"/>
      <c r="AV421" s="75"/>
      <c r="AW421" s="75"/>
      <c r="AX421" s="78"/>
      <c r="AY421" s="78"/>
      <c r="AZ421" s="78"/>
      <c r="BA421" s="78"/>
      <c r="BB421" s="79"/>
      <c r="BC421" s="79"/>
      <c r="BD421" s="75"/>
      <c r="BE421" s="75"/>
      <c r="BF421" s="78"/>
      <c r="BG421" s="78"/>
      <c r="BH421" s="78"/>
      <c r="BI421" s="78"/>
      <c r="BJ421" s="79"/>
      <c r="BK421" s="79"/>
      <c r="BL421" s="75"/>
      <c r="BM421" s="74"/>
      <c r="BN421" s="75"/>
      <c r="BO421" s="74"/>
      <c r="BP421" s="75"/>
      <c r="BQ421" s="61" t="e">
        <f>VLOOKUP(V421&amp;W421&amp;X421,'R5参照用'!$AJ$3:$AK$101,2,0)</f>
        <v>#N/A</v>
      </c>
      <c r="BR421" s="2" t="str">
        <f t="shared" si="6"/>
        <v/>
      </c>
      <c r="BS421" s="2">
        <v>417</v>
      </c>
      <c r="BT421" s="2" t="str">
        <f>IF($G421&lt;&gt;"R3","",COUNTIF(G$5:G421,BT$4))</f>
        <v/>
      </c>
      <c r="BU421" s="2" t="str">
        <f>IF($G421&lt;&gt;"R2","",COUNTIF(G$5:G421,BU$4))</f>
        <v/>
      </c>
    </row>
    <row r="422" spans="1:73" ht="21.75" customHeight="1" x14ac:dyDescent="0.3">
      <c r="A422" s="196" t="str">
        <f>表紙!$H$11</f>
        <v>28365</v>
      </c>
      <c r="B422" s="70"/>
      <c r="C422" s="70"/>
      <c r="D422" s="71"/>
      <c r="E422" s="70"/>
      <c r="F422" s="196" t="str">
        <f>IFERROR(VLOOKUP($A422&amp;"-"&amp;$BS422,'R5参照用'!$AU$3:$BB$4178,5,0),"")</f>
        <v/>
      </c>
      <c r="G422" s="196" t="str">
        <f>IFERROR(VLOOKUP($A422&amp;"-"&amp;$BS422,'R5参照用'!$AU$3:$BB$4178,3,0),"")</f>
        <v/>
      </c>
      <c r="H422" s="197" t="str">
        <f>IFERROR(VLOOKUP($A422&amp;"-"&amp;$BS422,'R5参照用'!$AU$3:$BB$4178,8,0),"")</f>
        <v/>
      </c>
      <c r="I422" s="198" t="s">
        <v>808</v>
      </c>
      <c r="J422" s="72"/>
      <c r="K422" s="198" t="s">
        <v>5</v>
      </c>
      <c r="L422" s="72"/>
      <c r="M422" s="198" t="s">
        <v>6</v>
      </c>
      <c r="N422" s="198" t="s">
        <v>808</v>
      </c>
      <c r="O422" s="72"/>
      <c r="P422" s="198" t="s">
        <v>5</v>
      </c>
      <c r="Q422" s="72"/>
      <c r="R422" s="198" t="s">
        <v>6</v>
      </c>
      <c r="S422" s="78"/>
      <c r="T422" s="78"/>
      <c r="U422" s="209"/>
      <c r="V422" s="72"/>
      <c r="W422" s="72"/>
      <c r="X422" s="72"/>
      <c r="Y422" s="73"/>
      <c r="Z422" s="73"/>
      <c r="AA422" s="73"/>
      <c r="AB422" s="78"/>
      <c r="AC422" s="78"/>
      <c r="AD422" s="78"/>
      <c r="AE422" s="78"/>
      <c r="AF422" s="78"/>
      <c r="AG422" s="78"/>
      <c r="AH422" s="78"/>
      <c r="AI422" s="78"/>
      <c r="AJ422" s="78"/>
      <c r="AK422" s="78"/>
      <c r="AL422" s="70"/>
      <c r="AM422" s="72"/>
      <c r="AN422" s="72"/>
      <c r="AO422" s="75"/>
      <c r="AP422" s="78"/>
      <c r="AQ422" s="78"/>
      <c r="AR422" s="78"/>
      <c r="AS422" s="78"/>
      <c r="AT422" s="79"/>
      <c r="AU422" s="79"/>
      <c r="AV422" s="75"/>
      <c r="AW422" s="75"/>
      <c r="AX422" s="78"/>
      <c r="AY422" s="78"/>
      <c r="AZ422" s="78"/>
      <c r="BA422" s="78"/>
      <c r="BB422" s="79"/>
      <c r="BC422" s="79"/>
      <c r="BD422" s="75"/>
      <c r="BE422" s="75"/>
      <c r="BF422" s="78"/>
      <c r="BG422" s="78"/>
      <c r="BH422" s="78"/>
      <c r="BI422" s="78"/>
      <c r="BJ422" s="79"/>
      <c r="BK422" s="79"/>
      <c r="BL422" s="75"/>
      <c r="BM422" s="74"/>
      <c r="BN422" s="75"/>
      <c r="BO422" s="74"/>
      <c r="BP422" s="75"/>
      <c r="BQ422" s="61" t="e">
        <f>VLOOKUP(V422&amp;W422&amp;X422,'R5参照用'!$AJ$3:$AK$101,2,0)</f>
        <v>#N/A</v>
      </c>
      <c r="BR422" s="2" t="str">
        <f t="shared" si="6"/>
        <v/>
      </c>
      <c r="BS422" s="2">
        <v>418</v>
      </c>
      <c r="BT422" s="2" t="str">
        <f>IF($G422&lt;&gt;"R3","",COUNTIF(G$5:G422,BT$4))</f>
        <v/>
      </c>
      <c r="BU422" s="2" t="str">
        <f>IF($G422&lt;&gt;"R2","",COUNTIF(G$5:G422,BU$4))</f>
        <v/>
      </c>
    </row>
    <row r="423" spans="1:73" ht="21.75" customHeight="1" x14ac:dyDescent="0.3">
      <c r="A423" s="196" t="str">
        <f>表紙!$H$11</f>
        <v>28365</v>
      </c>
      <c r="B423" s="70"/>
      <c r="C423" s="70"/>
      <c r="D423" s="71"/>
      <c r="E423" s="70"/>
      <c r="F423" s="196" t="str">
        <f>IFERROR(VLOOKUP($A423&amp;"-"&amp;$BS423,'R5参照用'!$AU$3:$BB$4178,5,0),"")</f>
        <v/>
      </c>
      <c r="G423" s="196" t="str">
        <f>IFERROR(VLOOKUP($A423&amp;"-"&amp;$BS423,'R5参照用'!$AU$3:$BB$4178,3,0),"")</f>
        <v/>
      </c>
      <c r="H423" s="197" t="str">
        <f>IFERROR(VLOOKUP($A423&amp;"-"&amp;$BS423,'R5参照用'!$AU$3:$BB$4178,8,0),"")</f>
        <v/>
      </c>
      <c r="I423" s="198" t="s">
        <v>808</v>
      </c>
      <c r="J423" s="72"/>
      <c r="K423" s="198" t="s">
        <v>5</v>
      </c>
      <c r="L423" s="72"/>
      <c r="M423" s="198" t="s">
        <v>6</v>
      </c>
      <c r="N423" s="198" t="s">
        <v>808</v>
      </c>
      <c r="O423" s="72"/>
      <c r="P423" s="198" t="s">
        <v>5</v>
      </c>
      <c r="Q423" s="72"/>
      <c r="R423" s="198" t="s">
        <v>6</v>
      </c>
      <c r="S423" s="78"/>
      <c r="T423" s="78"/>
      <c r="U423" s="209"/>
      <c r="V423" s="72"/>
      <c r="W423" s="72"/>
      <c r="X423" s="72"/>
      <c r="Y423" s="73"/>
      <c r="Z423" s="73"/>
      <c r="AA423" s="73"/>
      <c r="AB423" s="78"/>
      <c r="AC423" s="78"/>
      <c r="AD423" s="78"/>
      <c r="AE423" s="78"/>
      <c r="AF423" s="78"/>
      <c r="AG423" s="78"/>
      <c r="AH423" s="78"/>
      <c r="AI423" s="78"/>
      <c r="AJ423" s="78"/>
      <c r="AK423" s="78"/>
      <c r="AL423" s="70"/>
      <c r="AM423" s="72"/>
      <c r="AN423" s="72"/>
      <c r="AO423" s="75"/>
      <c r="AP423" s="78"/>
      <c r="AQ423" s="78"/>
      <c r="AR423" s="78"/>
      <c r="AS423" s="78"/>
      <c r="AT423" s="79"/>
      <c r="AU423" s="79"/>
      <c r="AV423" s="75"/>
      <c r="AW423" s="75"/>
      <c r="AX423" s="78"/>
      <c r="AY423" s="78"/>
      <c r="AZ423" s="78"/>
      <c r="BA423" s="78"/>
      <c r="BB423" s="79"/>
      <c r="BC423" s="79"/>
      <c r="BD423" s="75"/>
      <c r="BE423" s="75"/>
      <c r="BF423" s="78"/>
      <c r="BG423" s="78"/>
      <c r="BH423" s="78"/>
      <c r="BI423" s="78"/>
      <c r="BJ423" s="79"/>
      <c r="BK423" s="79"/>
      <c r="BL423" s="75"/>
      <c r="BM423" s="74"/>
      <c r="BN423" s="75"/>
      <c r="BO423" s="74"/>
      <c r="BP423" s="75"/>
      <c r="BQ423" s="61" t="e">
        <f>VLOOKUP(V423&amp;W423&amp;X423,'R5参照用'!$AJ$3:$AK$101,2,0)</f>
        <v>#N/A</v>
      </c>
      <c r="BR423" s="2" t="str">
        <f t="shared" si="6"/>
        <v/>
      </c>
      <c r="BS423" s="2">
        <v>419</v>
      </c>
      <c r="BT423" s="2" t="str">
        <f>IF($G423&lt;&gt;"R3","",COUNTIF(G$5:G423,BT$4))</f>
        <v/>
      </c>
      <c r="BU423" s="2" t="str">
        <f>IF($G423&lt;&gt;"R2","",COUNTIF(G$5:G423,BU$4))</f>
        <v/>
      </c>
    </row>
    <row r="424" spans="1:73" ht="21.75" customHeight="1" x14ac:dyDescent="0.3">
      <c r="A424" s="196" t="str">
        <f>表紙!$H$11</f>
        <v>28365</v>
      </c>
      <c r="B424" s="70"/>
      <c r="C424" s="70"/>
      <c r="D424" s="71"/>
      <c r="E424" s="70"/>
      <c r="F424" s="196" t="str">
        <f>IFERROR(VLOOKUP($A424&amp;"-"&amp;$BS424,'R5参照用'!$AU$3:$BB$4178,5,0),"")</f>
        <v/>
      </c>
      <c r="G424" s="196" t="str">
        <f>IFERROR(VLOOKUP($A424&amp;"-"&amp;$BS424,'R5参照用'!$AU$3:$BB$4178,3,0),"")</f>
        <v/>
      </c>
      <c r="H424" s="197" t="str">
        <f>IFERROR(VLOOKUP($A424&amp;"-"&amp;$BS424,'R5参照用'!$AU$3:$BB$4178,8,0),"")</f>
        <v/>
      </c>
      <c r="I424" s="198" t="s">
        <v>808</v>
      </c>
      <c r="J424" s="72"/>
      <c r="K424" s="198" t="s">
        <v>5</v>
      </c>
      <c r="L424" s="72"/>
      <c r="M424" s="198" t="s">
        <v>6</v>
      </c>
      <c r="N424" s="198" t="s">
        <v>808</v>
      </c>
      <c r="O424" s="72"/>
      <c r="P424" s="198" t="s">
        <v>5</v>
      </c>
      <c r="Q424" s="72"/>
      <c r="R424" s="198" t="s">
        <v>6</v>
      </c>
      <c r="S424" s="78"/>
      <c r="T424" s="78"/>
      <c r="U424" s="209"/>
      <c r="V424" s="72"/>
      <c r="W424" s="72"/>
      <c r="X424" s="72"/>
      <c r="Y424" s="73"/>
      <c r="Z424" s="73"/>
      <c r="AA424" s="73"/>
      <c r="AB424" s="78"/>
      <c r="AC424" s="78"/>
      <c r="AD424" s="78"/>
      <c r="AE424" s="78"/>
      <c r="AF424" s="78"/>
      <c r="AG424" s="78"/>
      <c r="AH424" s="78"/>
      <c r="AI424" s="78"/>
      <c r="AJ424" s="78"/>
      <c r="AK424" s="78"/>
      <c r="AL424" s="70"/>
      <c r="AM424" s="72"/>
      <c r="AN424" s="72"/>
      <c r="AO424" s="75"/>
      <c r="AP424" s="78"/>
      <c r="AQ424" s="78"/>
      <c r="AR424" s="78"/>
      <c r="AS424" s="78"/>
      <c r="AT424" s="79"/>
      <c r="AU424" s="79"/>
      <c r="AV424" s="75"/>
      <c r="AW424" s="75"/>
      <c r="AX424" s="78"/>
      <c r="AY424" s="78"/>
      <c r="AZ424" s="78"/>
      <c r="BA424" s="78"/>
      <c r="BB424" s="79"/>
      <c r="BC424" s="79"/>
      <c r="BD424" s="75"/>
      <c r="BE424" s="75"/>
      <c r="BF424" s="78"/>
      <c r="BG424" s="78"/>
      <c r="BH424" s="78"/>
      <c r="BI424" s="78"/>
      <c r="BJ424" s="79"/>
      <c r="BK424" s="79"/>
      <c r="BL424" s="75"/>
      <c r="BM424" s="74"/>
      <c r="BN424" s="75"/>
      <c r="BO424" s="74"/>
      <c r="BP424" s="75"/>
      <c r="BQ424" s="61" t="e">
        <f>VLOOKUP(V424&amp;W424&amp;X424,'R5参照用'!$AJ$3:$AK$101,2,0)</f>
        <v>#N/A</v>
      </c>
      <c r="BR424" s="2" t="str">
        <f t="shared" si="6"/>
        <v/>
      </c>
      <c r="BS424" s="2">
        <v>420</v>
      </c>
      <c r="BT424" s="2" t="str">
        <f>IF($G424&lt;&gt;"R3","",COUNTIF(G$5:G424,BT$4))</f>
        <v/>
      </c>
      <c r="BU424" s="2" t="str">
        <f>IF($G424&lt;&gt;"R2","",COUNTIF(G$5:G424,BU$4))</f>
        <v/>
      </c>
    </row>
    <row r="425" spans="1:73" ht="21.75" customHeight="1" x14ac:dyDescent="0.3">
      <c r="A425" s="196" t="str">
        <f>表紙!$H$11</f>
        <v>28365</v>
      </c>
      <c r="B425" s="70"/>
      <c r="C425" s="70"/>
      <c r="D425" s="71"/>
      <c r="E425" s="70"/>
      <c r="F425" s="196" t="str">
        <f>IFERROR(VLOOKUP($A425&amp;"-"&amp;$BS425,'R5参照用'!$AU$3:$BB$4178,5,0),"")</f>
        <v/>
      </c>
      <c r="G425" s="196" t="str">
        <f>IFERROR(VLOOKUP($A425&amp;"-"&amp;$BS425,'R5参照用'!$AU$3:$BB$4178,3,0),"")</f>
        <v/>
      </c>
      <c r="H425" s="197" t="str">
        <f>IFERROR(VLOOKUP($A425&amp;"-"&amp;$BS425,'R5参照用'!$AU$3:$BB$4178,8,0),"")</f>
        <v/>
      </c>
      <c r="I425" s="198" t="s">
        <v>808</v>
      </c>
      <c r="J425" s="72"/>
      <c r="K425" s="198" t="s">
        <v>5</v>
      </c>
      <c r="L425" s="72"/>
      <c r="M425" s="198" t="s">
        <v>6</v>
      </c>
      <c r="N425" s="198" t="s">
        <v>808</v>
      </c>
      <c r="O425" s="72"/>
      <c r="P425" s="198" t="s">
        <v>5</v>
      </c>
      <c r="Q425" s="72"/>
      <c r="R425" s="198" t="s">
        <v>6</v>
      </c>
      <c r="S425" s="78"/>
      <c r="T425" s="78"/>
      <c r="U425" s="209"/>
      <c r="V425" s="72"/>
      <c r="W425" s="72"/>
      <c r="X425" s="72"/>
      <c r="Y425" s="73"/>
      <c r="Z425" s="73"/>
      <c r="AA425" s="73"/>
      <c r="AB425" s="78"/>
      <c r="AC425" s="78"/>
      <c r="AD425" s="78"/>
      <c r="AE425" s="78"/>
      <c r="AF425" s="78"/>
      <c r="AG425" s="78"/>
      <c r="AH425" s="78"/>
      <c r="AI425" s="78"/>
      <c r="AJ425" s="78"/>
      <c r="AK425" s="78"/>
      <c r="AL425" s="70"/>
      <c r="AM425" s="72"/>
      <c r="AN425" s="72"/>
      <c r="AO425" s="75"/>
      <c r="AP425" s="78"/>
      <c r="AQ425" s="78"/>
      <c r="AR425" s="78"/>
      <c r="AS425" s="78"/>
      <c r="AT425" s="79"/>
      <c r="AU425" s="79"/>
      <c r="AV425" s="75"/>
      <c r="AW425" s="75"/>
      <c r="AX425" s="78"/>
      <c r="AY425" s="78"/>
      <c r="AZ425" s="78"/>
      <c r="BA425" s="78"/>
      <c r="BB425" s="79"/>
      <c r="BC425" s="79"/>
      <c r="BD425" s="75"/>
      <c r="BE425" s="75"/>
      <c r="BF425" s="78"/>
      <c r="BG425" s="78"/>
      <c r="BH425" s="78"/>
      <c r="BI425" s="78"/>
      <c r="BJ425" s="79"/>
      <c r="BK425" s="79"/>
      <c r="BL425" s="75"/>
      <c r="BM425" s="74"/>
      <c r="BN425" s="75"/>
      <c r="BO425" s="74"/>
      <c r="BP425" s="75"/>
      <c r="BQ425" s="61" t="e">
        <f>VLOOKUP(V425&amp;W425&amp;X425,'R5参照用'!$AJ$3:$AK$101,2,0)</f>
        <v>#N/A</v>
      </c>
      <c r="BR425" s="2" t="str">
        <f t="shared" si="6"/>
        <v/>
      </c>
      <c r="BS425" s="2">
        <v>421</v>
      </c>
      <c r="BT425" s="2" t="str">
        <f>IF($G425&lt;&gt;"R3","",COUNTIF(G$5:G425,BT$4))</f>
        <v/>
      </c>
      <c r="BU425" s="2" t="str">
        <f>IF($G425&lt;&gt;"R2","",COUNTIF(G$5:G425,BU$4))</f>
        <v/>
      </c>
    </row>
    <row r="426" spans="1:73" ht="21.75" customHeight="1" x14ac:dyDescent="0.3">
      <c r="A426" s="196" t="str">
        <f>表紙!$H$11</f>
        <v>28365</v>
      </c>
      <c r="B426" s="70"/>
      <c r="C426" s="70"/>
      <c r="D426" s="71"/>
      <c r="E426" s="70"/>
      <c r="F426" s="196" t="str">
        <f>IFERROR(VLOOKUP($A426&amp;"-"&amp;$BS426,'R5参照用'!$AU$3:$BB$4178,5,0),"")</f>
        <v/>
      </c>
      <c r="G426" s="196" t="str">
        <f>IFERROR(VLOOKUP($A426&amp;"-"&amp;$BS426,'R5参照用'!$AU$3:$BB$4178,3,0),"")</f>
        <v/>
      </c>
      <c r="H426" s="197" t="str">
        <f>IFERROR(VLOOKUP($A426&amp;"-"&amp;$BS426,'R5参照用'!$AU$3:$BB$4178,8,0),"")</f>
        <v/>
      </c>
      <c r="I426" s="198" t="s">
        <v>808</v>
      </c>
      <c r="J426" s="72"/>
      <c r="K426" s="198" t="s">
        <v>5</v>
      </c>
      <c r="L426" s="72"/>
      <c r="M426" s="198" t="s">
        <v>6</v>
      </c>
      <c r="N426" s="198" t="s">
        <v>808</v>
      </c>
      <c r="O426" s="72"/>
      <c r="P426" s="198" t="s">
        <v>5</v>
      </c>
      <c r="Q426" s="72"/>
      <c r="R426" s="198" t="s">
        <v>6</v>
      </c>
      <c r="S426" s="78"/>
      <c r="T426" s="78"/>
      <c r="U426" s="209"/>
      <c r="V426" s="72"/>
      <c r="W426" s="72"/>
      <c r="X426" s="72"/>
      <c r="Y426" s="73"/>
      <c r="Z426" s="73"/>
      <c r="AA426" s="73"/>
      <c r="AB426" s="78"/>
      <c r="AC426" s="78"/>
      <c r="AD426" s="78"/>
      <c r="AE426" s="78"/>
      <c r="AF426" s="78"/>
      <c r="AG426" s="78"/>
      <c r="AH426" s="78"/>
      <c r="AI426" s="78"/>
      <c r="AJ426" s="78"/>
      <c r="AK426" s="78"/>
      <c r="AL426" s="70"/>
      <c r="AM426" s="72"/>
      <c r="AN426" s="72"/>
      <c r="AO426" s="75"/>
      <c r="AP426" s="78"/>
      <c r="AQ426" s="78"/>
      <c r="AR426" s="78"/>
      <c r="AS426" s="78"/>
      <c r="AT426" s="79"/>
      <c r="AU426" s="79"/>
      <c r="AV426" s="75"/>
      <c r="AW426" s="75"/>
      <c r="AX426" s="78"/>
      <c r="AY426" s="78"/>
      <c r="AZ426" s="78"/>
      <c r="BA426" s="78"/>
      <c r="BB426" s="79"/>
      <c r="BC426" s="79"/>
      <c r="BD426" s="75"/>
      <c r="BE426" s="75"/>
      <c r="BF426" s="78"/>
      <c r="BG426" s="78"/>
      <c r="BH426" s="78"/>
      <c r="BI426" s="78"/>
      <c r="BJ426" s="79"/>
      <c r="BK426" s="79"/>
      <c r="BL426" s="75"/>
      <c r="BM426" s="74"/>
      <c r="BN426" s="75"/>
      <c r="BO426" s="74"/>
      <c r="BP426" s="75"/>
      <c r="BQ426" s="61" t="e">
        <f>VLOOKUP(V426&amp;W426&amp;X426,'R5参照用'!$AJ$3:$AK$101,2,0)</f>
        <v>#N/A</v>
      </c>
      <c r="BR426" s="2" t="str">
        <f t="shared" si="6"/>
        <v/>
      </c>
      <c r="BS426" s="2">
        <v>422</v>
      </c>
      <c r="BT426" s="2" t="str">
        <f>IF($G426&lt;&gt;"R3","",COUNTIF(G$5:G426,BT$4))</f>
        <v/>
      </c>
      <c r="BU426" s="2" t="str">
        <f>IF($G426&lt;&gt;"R2","",COUNTIF(G$5:G426,BU$4))</f>
        <v/>
      </c>
    </row>
    <row r="427" spans="1:73" ht="21.75" customHeight="1" x14ac:dyDescent="0.3">
      <c r="A427" s="196" t="str">
        <f>表紙!$H$11</f>
        <v>28365</v>
      </c>
      <c r="B427" s="70"/>
      <c r="C427" s="70"/>
      <c r="D427" s="71"/>
      <c r="E427" s="70"/>
      <c r="F427" s="196" t="str">
        <f>IFERROR(VLOOKUP($A427&amp;"-"&amp;$BS427,'R5参照用'!$AU$3:$BB$4178,5,0),"")</f>
        <v/>
      </c>
      <c r="G427" s="196" t="str">
        <f>IFERROR(VLOOKUP($A427&amp;"-"&amp;$BS427,'R5参照用'!$AU$3:$BB$4178,3,0),"")</f>
        <v/>
      </c>
      <c r="H427" s="197" t="str">
        <f>IFERROR(VLOOKUP($A427&amp;"-"&amp;$BS427,'R5参照用'!$AU$3:$BB$4178,8,0),"")</f>
        <v/>
      </c>
      <c r="I427" s="198" t="s">
        <v>808</v>
      </c>
      <c r="J427" s="72"/>
      <c r="K427" s="198" t="s">
        <v>5</v>
      </c>
      <c r="L427" s="72"/>
      <c r="M427" s="198" t="s">
        <v>6</v>
      </c>
      <c r="N427" s="198" t="s">
        <v>808</v>
      </c>
      <c r="O427" s="72"/>
      <c r="P427" s="198" t="s">
        <v>5</v>
      </c>
      <c r="Q427" s="72"/>
      <c r="R427" s="198" t="s">
        <v>6</v>
      </c>
      <c r="S427" s="78"/>
      <c r="T427" s="78"/>
      <c r="U427" s="209"/>
      <c r="V427" s="72"/>
      <c r="W427" s="72"/>
      <c r="X427" s="72"/>
      <c r="Y427" s="73"/>
      <c r="Z427" s="73"/>
      <c r="AA427" s="73"/>
      <c r="AB427" s="78"/>
      <c r="AC427" s="78"/>
      <c r="AD427" s="78"/>
      <c r="AE427" s="78"/>
      <c r="AF427" s="78"/>
      <c r="AG427" s="78"/>
      <c r="AH427" s="78"/>
      <c r="AI427" s="78"/>
      <c r="AJ427" s="78"/>
      <c r="AK427" s="78"/>
      <c r="AL427" s="70"/>
      <c r="AM427" s="72"/>
      <c r="AN427" s="72"/>
      <c r="AO427" s="75"/>
      <c r="AP427" s="78"/>
      <c r="AQ427" s="78"/>
      <c r="AR427" s="78"/>
      <c r="AS427" s="78"/>
      <c r="AT427" s="79"/>
      <c r="AU427" s="79"/>
      <c r="AV427" s="75"/>
      <c r="AW427" s="75"/>
      <c r="AX427" s="78"/>
      <c r="AY427" s="78"/>
      <c r="AZ427" s="78"/>
      <c r="BA427" s="78"/>
      <c r="BB427" s="79"/>
      <c r="BC427" s="79"/>
      <c r="BD427" s="75"/>
      <c r="BE427" s="75"/>
      <c r="BF427" s="78"/>
      <c r="BG427" s="78"/>
      <c r="BH427" s="78"/>
      <c r="BI427" s="78"/>
      <c r="BJ427" s="79"/>
      <c r="BK427" s="79"/>
      <c r="BL427" s="75"/>
      <c r="BM427" s="74"/>
      <c r="BN427" s="75"/>
      <c r="BO427" s="74"/>
      <c r="BP427" s="75"/>
      <c r="BQ427" s="61" t="e">
        <f>VLOOKUP(V427&amp;W427&amp;X427,'R5参照用'!$AJ$3:$AK$101,2,0)</f>
        <v>#N/A</v>
      </c>
      <c r="BR427" s="2" t="str">
        <f t="shared" si="6"/>
        <v/>
      </c>
      <c r="BS427" s="2">
        <v>423</v>
      </c>
      <c r="BT427" s="2" t="str">
        <f>IF($G427&lt;&gt;"R3","",COUNTIF(G$5:G427,BT$4))</f>
        <v/>
      </c>
      <c r="BU427" s="2" t="str">
        <f>IF($G427&lt;&gt;"R2","",COUNTIF(G$5:G427,BU$4))</f>
        <v/>
      </c>
    </row>
    <row r="428" spans="1:73" ht="21.75" customHeight="1" x14ac:dyDescent="0.3">
      <c r="A428" s="196" t="str">
        <f>表紙!$H$11</f>
        <v>28365</v>
      </c>
      <c r="B428" s="70"/>
      <c r="C428" s="70"/>
      <c r="D428" s="71"/>
      <c r="E428" s="70"/>
      <c r="F428" s="196" t="str">
        <f>IFERROR(VLOOKUP($A428&amp;"-"&amp;$BS428,'R5参照用'!$AU$3:$BB$4178,5,0),"")</f>
        <v/>
      </c>
      <c r="G428" s="196" t="str">
        <f>IFERROR(VLOOKUP($A428&amp;"-"&amp;$BS428,'R5参照用'!$AU$3:$BB$4178,3,0),"")</f>
        <v/>
      </c>
      <c r="H428" s="197" t="str">
        <f>IFERROR(VLOOKUP($A428&amp;"-"&amp;$BS428,'R5参照用'!$AU$3:$BB$4178,8,0),"")</f>
        <v/>
      </c>
      <c r="I428" s="198" t="s">
        <v>808</v>
      </c>
      <c r="J428" s="72"/>
      <c r="K428" s="198" t="s">
        <v>5</v>
      </c>
      <c r="L428" s="72"/>
      <c r="M428" s="198" t="s">
        <v>6</v>
      </c>
      <c r="N428" s="198" t="s">
        <v>808</v>
      </c>
      <c r="O428" s="72"/>
      <c r="P428" s="198" t="s">
        <v>5</v>
      </c>
      <c r="Q428" s="72"/>
      <c r="R428" s="198" t="s">
        <v>6</v>
      </c>
      <c r="S428" s="78"/>
      <c r="T428" s="78"/>
      <c r="U428" s="209"/>
      <c r="V428" s="72"/>
      <c r="W428" s="72"/>
      <c r="X428" s="72"/>
      <c r="Y428" s="73"/>
      <c r="Z428" s="73"/>
      <c r="AA428" s="73"/>
      <c r="AB428" s="78"/>
      <c r="AC428" s="78"/>
      <c r="AD428" s="78"/>
      <c r="AE428" s="78"/>
      <c r="AF428" s="78"/>
      <c r="AG428" s="78"/>
      <c r="AH428" s="78"/>
      <c r="AI428" s="78"/>
      <c r="AJ428" s="78"/>
      <c r="AK428" s="78"/>
      <c r="AL428" s="70"/>
      <c r="AM428" s="72"/>
      <c r="AN428" s="72"/>
      <c r="AO428" s="75"/>
      <c r="AP428" s="78"/>
      <c r="AQ428" s="78"/>
      <c r="AR428" s="78"/>
      <c r="AS428" s="78"/>
      <c r="AT428" s="79"/>
      <c r="AU428" s="79"/>
      <c r="AV428" s="75"/>
      <c r="AW428" s="75"/>
      <c r="AX428" s="78"/>
      <c r="AY428" s="78"/>
      <c r="AZ428" s="78"/>
      <c r="BA428" s="78"/>
      <c r="BB428" s="79"/>
      <c r="BC428" s="79"/>
      <c r="BD428" s="75"/>
      <c r="BE428" s="75"/>
      <c r="BF428" s="78"/>
      <c r="BG428" s="78"/>
      <c r="BH428" s="78"/>
      <c r="BI428" s="78"/>
      <c r="BJ428" s="79"/>
      <c r="BK428" s="79"/>
      <c r="BL428" s="75"/>
      <c r="BM428" s="74"/>
      <c r="BN428" s="75"/>
      <c r="BO428" s="74"/>
      <c r="BP428" s="75"/>
      <c r="BQ428" s="61" t="e">
        <f>VLOOKUP(V428&amp;W428&amp;X428,'R5参照用'!$AJ$3:$AK$101,2,0)</f>
        <v>#N/A</v>
      </c>
      <c r="BR428" s="2" t="str">
        <f t="shared" si="6"/>
        <v/>
      </c>
      <c r="BS428" s="2">
        <v>424</v>
      </c>
      <c r="BT428" s="2" t="str">
        <f>IF($G428&lt;&gt;"R3","",COUNTIF(G$5:G428,BT$4))</f>
        <v/>
      </c>
      <c r="BU428" s="2" t="str">
        <f>IF($G428&lt;&gt;"R2","",COUNTIF(G$5:G428,BU$4))</f>
        <v/>
      </c>
    </row>
    <row r="429" spans="1:73" ht="21.75" customHeight="1" x14ac:dyDescent="0.3">
      <c r="A429" s="196" t="str">
        <f>表紙!$H$11</f>
        <v>28365</v>
      </c>
      <c r="B429" s="70"/>
      <c r="C429" s="70"/>
      <c r="D429" s="71"/>
      <c r="E429" s="70"/>
      <c r="F429" s="196" t="str">
        <f>IFERROR(VLOOKUP($A429&amp;"-"&amp;$BS429,'R5参照用'!$AU$3:$BB$4178,5,0),"")</f>
        <v/>
      </c>
      <c r="G429" s="196" t="str">
        <f>IFERROR(VLOOKUP($A429&amp;"-"&amp;$BS429,'R5参照用'!$AU$3:$BB$4178,3,0),"")</f>
        <v/>
      </c>
      <c r="H429" s="197" t="str">
        <f>IFERROR(VLOOKUP($A429&amp;"-"&amp;$BS429,'R5参照用'!$AU$3:$BB$4178,8,0),"")</f>
        <v/>
      </c>
      <c r="I429" s="198" t="s">
        <v>808</v>
      </c>
      <c r="J429" s="72"/>
      <c r="K429" s="198" t="s">
        <v>5</v>
      </c>
      <c r="L429" s="72"/>
      <c r="M429" s="198" t="s">
        <v>6</v>
      </c>
      <c r="N429" s="198" t="s">
        <v>808</v>
      </c>
      <c r="O429" s="72"/>
      <c r="P429" s="198" t="s">
        <v>5</v>
      </c>
      <c r="Q429" s="72"/>
      <c r="R429" s="198" t="s">
        <v>6</v>
      </c>
      <c r="S429" s="78"/>
      <c r="T429" s="78"/>
      <c r="U429" s="209"/>
      <c r="V429" s="72"/>
      <c r="W429" s="72"/>
      <c r="X429" s="72"/>
      <c r="Y429" s="73"/>
      <c r="Z429" s="73"/>
      <c r="AA429" s="73"/>
      <c r="AB429" s="78"/>
      <c r="AC429" s="78"/>
      <c r="AD429" s="78"/>
      <c r="AE429" s="78"/>
      <c r="AF429" s="78"/>
      <c r="AG429" s="78"/>
      <c r="AH429" s="78"/>
      <c r="AI429" s="78"/>
      <c r="AJ429" s="78"/>
      <c r="AK429" s="78"/>
      <c r="AL429" s="70"/>
      <c r="AM429" s="72"/>
      <c r="AN429" s="72"/>
      <c r="AO429" s="75"/>
      <c r="AP429" s="78"/>
      <c r="AQ429" s="78"/>
      <c r="AR429" s="78"/>
      <c r="AS429" s="78"/>
      <c r="AT429" s="79"/>
      <c r="AU429" s="79"/>
      <c r="AV429" s="75"/>
      <c r="AW429" s="75"/>
      <c r="AX429" s="78"/>
      <c r="AY429" s="78"/>
      <c r="AZ429" s="78"/>
      <c r="BA429" s="78"/>
      <c r="BB429" s="79"/>
      <c r="BC429" s="79"/>
      <c r="BD429" s="75"/>
      <c r="BE429" s="75"/>
      <c r="BF429" s="78"/>
      <c r="BG429" s="78"/>
      <c r="BH429" s="78"/>
      <c r="BI429" s="78"/>
      <c r="BJ429" s="79"/>
      <c r="BK429" s="79"/>
      <c r="BL429" s="75"/>
      <c r="BM429" s="74"/>
      <c r="BN429" s="75"/>
      <c r="BO429" s="74"/>
      <c r="BP429" s="75"/>
      <c r="BQ429" s="61" t="e">
        <f>VLOOKUP(V429&amp;W429&amp;X429,'R5参照用'!$AJ$3:$AK$101,2,0)</f>
        <v>#N/A</v>
      </c>
      <c r="BR429" s="2" t="str">
        <f t="shared" si="6"/>
        <v/>
      </c>
      <c r="BS429" s="2">
        <v>425</v>
      </c>
      <c r="BT429" s="2" t="str">
        <f>IF($G429&lt;&gt;"R3","",COUNTIF(G$5:G429,BT$4))</f>
        <v/>
      </c>
      <c r="BU429" s="2" t="str">
        <f>IF($G429&lt;&gt;"R2","",COUNTIF(G$5:G429,BU$4))</f>
        <v/>
      </c>
    </row>
    <row r="430" spans="1:73" ht="21.75" customHeight="1" x14ac:dyDescent="0.3">
      <c r="A430" s="196" t="str">
        <f>表紙!$H$11</f>
        <v>28365</v>
      </c>
      <c r="B430" s="70"/>
      <c r="C430" s="70"/>
      <c r="D430" s="71"/>
      <c r="E430" s="70"/>
      <c r="F430" s="196" t="str">
        <f>IFERROR(VLOOKUP($A430&amp;"-"&amp;$BS430,'R5参照用'!$AU$3:$BB$4178,5,0),"")</f>
        <v/>
      </c>
      <c r="G430" s="196" t="str">
        <f>IFERROR(VLOOKUP($A430&amp;"-"&amp;$BS430,'R5参照用'!$AU$3:$BB$4178,3,0),"")</f>
        <v/>
      </c>
      <c r="H430" s="197" t="str">
        <f>IFERROR(VLOOKUP($A430&amp;"-"&amp;$BS430,'R5参照用'!$AU$3:$BB$4178,8,0),"")</f>
        <v/>
      </c>
      <c r="I430" s="198" t="s">
        <v>808</v>
      </c>
      <c r="J430" s="72"/>
      <c r="K430" s="198" t="s">
        <v>5</v>
      </c>
      <c r="L430" s="72"/>
      <c r="M430" s="198" t="s">
        <v>6</v>
      </c>
      <c r="N430" s="198" t="s">
        <v>808</v>
      </c>
      <c r="O430" s="72"/>
      <c r="P430" s="198" t="s">
        <v>5</v>
      </c>
      <c r="Q430" s="72"/>
      <c r="R430" s="198" t="s">
        <v>6</v>
      </c>
      <c r="S430" s="78"/>
      <c r="T430" s="78"/>
      <c r="U430" s="209"/>
      <c r="V430" s="72"/>
      <c r="W430" s="72"/>
      <c r="X430" s="72"/>
      <c r="Y430" s="73"/>
      <c r="Z430" s="73"/>
      <c r="AA430" s="73"/>
      <c r="AB430" s="78"/>
      <c r="AC430" s="78"/>
      <c r="AD430" s="78"/>
      <c r="AE430" s="78"/>
      <c r="AF430" s="78"/>
      <c r="AG430" s="78"/>
      <c r="AH430" s="78"/>
      <c r="AI430" s="78"/>
      <c r="AJ430" s="78"/>
      <c r="AK430" s="78"/>
      <c r="AL430" s="70"/>
      <c r="AM430" s="72"/>
      <c r="AN430" s="72"/>
      <c r="AO430" s="75"/>
      <c r="AP430" s="78"/>
      <c r="AQ430" s="78"/>
      <c r="AR430" s="78"/>
      <c r="AS430" s="78"/>
      <c r="AT430" s="79"/>
      <c r="AU430" s="79"/>
      <c r="AV430" s="75"/>
      <c r="AW430" s="75"/>
      <c r="AX430" s="78"/>
      <c r="AY430" s="78"/>
      <c r="AZ430" s="78"/>
      <c r="BA430" s="78"/>
      <c r="BB430" s="79"/>
      <c r="BC430" s="79"/>
      <c r="BD430" s="75"/>
      <c r="BE430" s="75"/>
      <c r="BF430" s="78"/>
      <c r="BG430" s="78"/>
      <c r="BH430" s="78"/>
      <c r="BI430" s="78"/>
      <c r="BJ430" s="79"/>
      <c r="BK430" s="79"/>
      <c r="BL430" s="75"/>
      <c r="BM430" s="74"/>
      <c r="BN430" s="75"/>
      <c r="BO430" s="74"/>
      <c r="BP430" s="75"/>
      <c r="BQ430" s="61" t="e">
        <f>VLOOKUP(V430&amp;W430&amp;X430,'R5参照用'!$AJ$3:$AK$101,2,0)</f>
        <v>#N/A</v>
      </c>
      <c r="BR430" s="2" t="str">
        <f t="shared" si="6"/>
        <v/>
      </c>
      <c r="BS430" s="2">
        <v>426</v>
      </c>
      <c r="BT430" s="2" t="str">
        <f>IF($G430&lt;&gt;"R3","",COUNTIF(G$5:G430,BT$4))</f>
        <v/>
      </c>
      <c r="BU430" s="2" t="str">
        <f>IF($G430&lt;&gt;"R2","",COUNTIF(G$5:G430,BU$4))</f>
        <v/>
      </c>
    </row>
    <row r="431" spans="1:73" ht="21.75" customHeight="1" x14ac:dyDescent="0.3">
      <c r="A431" s="196" t="str">
        <f>表紙!$H$11</f>
        <v>28365</v>
      </c>
      <c r="B431" s="70"/>
      <c r="C431" s="70"/>
      <c r="D431" s="71"/>
      <c r="E431" s="70"/>
      <c r="F431" s="196" t="str">
        <f>IFERROR(VLOOKUP($A431&amp;"-"&amp;$BS431,'R5参照用'!$AU$3:$BB$4178,5,0),"")</f>
        <v/>
      </c>
      <c r="G431" s="196" t="str">
        <f>IFERROR(VLOOKUP($A431&amp;"-"&amp;$BS431,'R5参照用'!$AU$3:$BB$4178,3,0),"")</f>
        <v/>
      </c>
      <c r="H431" s="197" t="str">
        <f>IFERROR(VLOOKUP($A431&amp;"-"&amp;$BS431,'R5参照用'!$AU$3:$BB$4178,8,0),"")</f>
        <v/>
      </c>
      <c r="I431" s="198" t="s">
        <v>808</v>
      </c>
      <c r="J431" s="72"/>
      <c r="K431" s="198" t="s">
        <v>5</v>
      </c>
      <c r="L431" s="72"/>
      <c r="M431" s="198" t="s">
        <v>6</v>
      </c>
      <c r="N431" s="198" t="s">
        <v>808</v>
      </c>
      <c r="O431" s="72"/>
      <c r="P431" s="198" t="s">
        <v>5</v>
      </c>
      <c r="Q431" s="72"/>
      <c r="R431" s="198" t="s">
        <v>6</v>
      </c>
      <c r="S431" s="78"/>
      <c r="T431" s="78"/>
      <c r="U431" s="209"/>
      <c r="V431" s="72"/>
      <c r="W431" s="72"/>
      <c r="X431" s="72"/>
      <c r="Y431" s="73"/>
      <c r="Z431" s="73"/>
      <c r="AA431" s="73"/>
      <c r="AB431" s="78"/>
      <c r="AC431" s="78"/>
      <c r="AD431" s="78"/>
      <c r="AE431" s="78"/>
      <c r="AF431" s="78"/>
      <c r="AG431" s="78"/>
      <c r="AH431" s="78"/>
      <c r="AI431" s="78"/>
      <c r="AJ431" s="78"/>
      <c r="AK431" s="78"/>
      <c r="AL431" s="70"/>
      <c r="AM431" s="72"/>
      <c r="AN431" s="72"/>
      <c r="AO431" s="75"/>
      <c r="AP431" s="78"/>
      <c r="AQ431" s="78"/>
      <c r="AR431" s="78"/>
      <c r="AS431" s="78"/>
      <c r="AT431" s="79"/>
      <c r="AU431" s="79"/>
      <c r="AV431" s="75"/>
      <c r="AW431" s="75"/>
      <c r="AX431" s="78"/>
      <c r="AY431" s="78"/>
      <c r="AZ431" s="78"/>
      <c r="BA431" s="78"/>
      <c r="BB431" s="79"/>
      <c r="BC431" s="79"/>
      <c r="BD431" s="75"/>
      <c r="BE431" s="75"/>
      <c r="BF431" s="78"/>
      <c r="BG431" s="78"/>
      <c r="BH431" s="78"/>
      <c r="BI431" s="78"/>
      <c r="BJ431" s="79"/>
      <c r="BK431" s="79"/>
      <c r="BL431" s="75"/>
      <c r="BM431" s="74"/>
      <c r="BN431" s="75"/>
      <c r="BO431" s="74"/>
      <c r="BP431" s="75"/>
      <c r="BQ431" s="61" t="e">
        <f>VLOOKUP(V431&amp;W431&amp;X431,'R5参照用'!$AJ$3:$AK$101,2,0)</f>
        <v>#N/A</v>
      </c>
      <c r="BR431" s="2" t="str">
        <f t="shared" si="6"/>
        <v/>
      </c>
      <c r="BS431" s="2">
        <v>427</v>
      </c>
      <c r="BT431" s="2" t="str">
        <f>IF($G431&lt;&gt;"R3","",COUNTIF(G$5:G431,BT$4))</f>
        <v/>
      </c>
      <c r="BU431" s="2" t="str">
        <f>IF($G431&lt;&gt;"R2","",COUNTIF(G$5:G431,BU$4))</f>
        <v/>
      </c>
    </row>
    <row r="432" spans="1:73" ht="21.75" customHeight="1" x14ac:dyDescent="0.3">
      <c r="A432" s="196" t="str">
        <f>表紙!$H$11</f>
        <v>28365</v>
      </c>
      <c r="B432" s="70"/>
      <c r="C432" s="70"/>
      <c r="D432" s="71"/>
      <c r="E432" s="70"/>
      <c r="F432" s="196" t="str">
        <f>IFERROR(VLOOKUP($A432&amp;"-"&amp;$BS432,'R5参照用'!$AU$3:$BB$4178,5,0),"")</f>
        <v/>
      </c>
      <c r="G432" s="196" t="str">
        <f>IFERROR(VLOOKUP($A432&amp;"-"&amp;$BS432,'R5参照用'!$AU$3:$BB$4178,3,0),"")</f>
        <v/>
      </c>
      <c r="H432" s="197" t="str">
        <f>IFERROR(VLOOKUP($A432&amp;"-"&amp;$BS432,'R5参照用'!$AU$3:$BB$4178,8,0),"")</f>
        <v/>
      </c>
      <c r="I432" s="198" t="s">
        <v>808</v>
      </c>
      <c r="J432" s="72"/>
      <c r="K432" s="198" t="s">
        <v>5</v>
      </c>
      <c r="L432" s="72"/>
      <c r="M432" s="198" t="s">
        <v>6</v>
      </c>
      <c r="N432" s="198" t="s">
        <v>808</v>
      </c>
      <c r="O432" s="72"/>
      <c r="P432" s="198" t="s">
        <v>5</v>
      </c>
      <c r="Q432" s="72"/>
      <c r="R432" s="198" t="s">
        <v>6</v>
      </c>
      <c r="S432" s="78"/>
      <c r="T432" s="78"/>
      <c r="U432" s="209"/>
      <c r="V432" s="72"/>
      <c r="W432" s="72"/>
      <c r="X432" s="72"/>
      <c r="Y432" s="73"/>
      <c r="Z432" s="73"/>
      <c r="AA432" s="73"/>
      <c r="AB432" s="78"/>
      <c r="AC432" s="78"/>
      <c r="AD432" s="78"/>
      <c r="AE432" s="78"/>
      <c r="AF432" s="78"/>
      <c r="AG432" s="78"/>
      <c r="AH432" s="78"/>
      <c r="AI432" s="78"/>
      <c r="AJ432" s="78"/>
      <c r="AK432" s="78"/>
      <c r="AL432" s="70"/>
      <c r="AM432" s="72"/>
      <c r="AN432" s="72"/>
      <c r="AO432" s="75"/>
      <c r="AP432" s="78"/>
      <c r="AQ432" s="78"/>
      <c r="AR432" s="78"/>
      <c r="AS432" s="78"/>
      <c r="AT432" s="79"/>
      <c r="AU432" s="79"/>
      <c r="AV432" s="75"/>
      <c r="AW432" s="75"/>
      <c r="AX432" s="78"/>
      <c r="AY432" s="78"/>
      <c r="AZ432" s="78"/>
      <c r="BA432" s="78"/>
      <c r="BB432" s="79"/>
      <c r="BC432" s="79"/>
      <c r="BD432" s="75"/>
      <c r="BE432" s="75"/>
      <c r="BF432" s="78"/>
      <c r="BG432" s="78"/>
      <c r="BH432" s="78"/>
      <c r="BI432" s="78"/>
      <c r="BJ432" s="79"/>
      <c r="BK432" s="79"/>
      <c r="BL432" s="75"/>
      <c r="BM432" s="74"/>
      <c r="BN432" s="75"/>
      <c r="BO432" s="74"/>
      <c r="BP432" s="75"/>
      <c r="BQ432" s="61" t="e">
        <f>VLOOKUP(V432&amp;W432&amp;X432,'R5参照用'!$AJ$3:$AK$101,2,0)</f>
        <v>#N/A</v>
      </c>
      <c r="BR432" s="2" t="str">
        <f t="shared" si="6"/>
        <v/>
      </c>
      <c r="BS432" s="2">
        <v>428</v>
      </c>
      <c r="BT432" s="2" t="str">
        <f>IF($G432&lt;&gt;"R3","",COUNTIF(G$5:G432,BT$4))</f>
        <v/>
      </c>
      <c r="BU432" s="2" t="str">
        <f>IF($G432&lt;&gt;"R2","",COUNTIF(G$5:G432,BU$4))</f>
        <v/>
      </c>
    </row>
    <row r="433" spans="1:73" ht="21.75" customHeight="1" x14ac:dyDescent="0.3">
      <c r="A433" s="196" t="str">
        <f>表紙!$H$11</f>
        <v>28365</v>
      </c>
      <c r="B433" s="70"/>
      <c r="C433" s="70"/>
      <c r="D433" s="71"/>
      <c r="E433" s="70"/>
      <c r="F433" s="196" t="str">
        <f>IFERROR(VLOOKUP($A433&amp;"-"&amp;$BS433,'R5参照用'!$AU$3:$BB$4178,5,0),"")</f>
        <v/>
      </c>
      <c r="G433" s="196" t="str">
        <f>IFERROR(VLOOKUP($A433&amp;"-"&amp;$BS433,'R5参照用'!$AU$3:$BB$4178,3,0),"")</f>
        <v/>
      </c>
      <c r="H433" s="197" t="str">
        <f>IFERROR(VLOOKUP($A433&amp;"-"&amp;$BS433,'R5参照用'!$AU$3:$BB$4178,8,0),"")</f>
        <v/>
      </c>
      <c r="I433" s="198" t="s">
        <v>808</v>
      </c>
      <c r="J433" s="72"/>
      <c r="K433" s="198" t="s">
        <v>5</v>
      </c>
      <c r="L433" s="72"/>
      <c r="M433" s="198" t="s">
        <v>6</v>
      </c>
      <c r="N433" s="198" t="s">
        <v>808</v>
      </c>
      <c r="O433" s="72"/>
      <c r="P433" s="198" t="s">
        <v>5</v>
      </c>
      <c r="Q433" s="72"/>
      <c r="R433" s="198" t="s">
        <v>6</v>
      </c>
      <c r="S433" s="78"/>
      <c r="T433" s="78"/>
      <c r="U433" s="209"/>
      <c r="V433" s="72"/>
      <c r="W433" s="72"/>
      <c r="X433" s="72"/>
      <c r="Y433" s="73"/>
      <c r="Z433" s="73"/>
      <c r="AA433" s="73"/>
      <c r="AB433" s="78"/>
      <c r="AC433" s="78"/>
      <c r="AD433" s="78"/>
      <c r="AE433" s="78"/>
      <c r="AF433" s="78"/>
      <c r="AG433" s="78"/>
      <c r="AH433" s="78"/>
      <c r="AI433" s="78"/>
      <c r="AJ433" s="78"/>
      <c r="AK433" s="78"/>
      <c r="AL433" s="70"/>
      <c r="AM433" s="72"/>
      <c r="AN433" s="72"/>
      <c r="AO433" s="75"/>
      <c r="AP433" s="78"/>
      <c r="AQ433" s="78"/>
      <c r="AR433" s="78"/>
      <c r="AS433" s="78"/>
      <c r="AT433" s="79"/>
      <c r="AU433" s="79"/>
      <c r="AV433" s="75"/>
      <c r="AW433" s="75"/>
      <c r="AX433" s="78"/>
      <c r="AY433" s="78"/>
      <c r="AZ433" s="78"/>
      <c r="BA433" s="78"/>
      <c r="BB433" s="79"/>
      <c r="BC433" s="79"/>
      <c r="BD433" s="75"/>
      <c r="BE433" s="75"/>
      <c r="BF433" s="78"/>
      <c r="BG433" s="78"/>
      <c r="BH433" s="78"/>
      <c r="BI433" s="78"/>
      <c r="BJ433" s="79"/>
      <c r="BK433" s="79"/>
      <c r="BL433" s="75"/>
      <c r="BM433" s="74"/>
      <c r="BN433" s="75"/>
      <c r="BO433" s="74"/>
      <c r="BP433" s="75"/>
      <c r="BQ433" s="61" t="e">
        <f>VLOOKUP(V433&amp;W433&amp;X433,'R5参照用'!$AJ$3:$AK$101,2,0)</f>
        <v>#N/A</v>
      </c>
      <c r="BR433" s="2" t="str">
        <f t="shared" si="6"/>
        <v/>
      </c>
      <c r="BS433" s="2">
        <v>429</v>
      </c>
      <c r="BT433" s="2" t="str">
        <f>IF($G433&lt;&gt;"R3","",COUNTIF(G$5:G433,BT$4))</f>
        <v/>
      </c>
      <c r="BU433" s="2" t="str">
        <f>IF($G433&lt;&gt;"R2","",COUNTIF(G$5:G433,BU$4))</f>
        <v/>
      </c>
    </row>
    <row r="434" spans="1:73" ht="21.75" customHeight="1" x14ac:dyDescent="0.3">
      <c r="A434" s="196" t="str">
        <f>表紙!$H$11</f>
        <v>28365</v>
      </c>
      <c r="B434" s="70"/>
      <c r="C434" s="70"/>
      <c r="D434" s="71"/>
      <c r="E434" s="70"/>
      <c r="F434" s="196" t="str">
        <f>IFERROR(VLOOKUP($A434&amp;"-"&amp;$BS434,'R5参照用'!$AU$3:$BB$4178,5,0),"")</f>
        <v/>
      </c>
      <c r="G434" s="196" t="str">
        <f>IFERROR(VLOOKUP($A434&amp;"-"&amp;$BS434,'R5参照用'!$AU$3:$BB$4178,3,0),"")</f>
        <v/>
      </c>
      <c r="H434" s="197" t="str">
        <f>IFERROR(VLOOKUP($A434&amp;"-"&amp;$BS434,'R5参照用'!$AU$3:$BB$4178,8,0),"")</f>
        <v/>
      </c>
      <c r="I434" s="198" t="s">
        <v>808</v>
      </c>
      <c r="J434" s="72"/>
      <c r="K434" s="198" t="s">
        <v>5</v>
      </c>
      <c r="L434" s="72"/>
      <c r="M434" s="198" t="s">
        <v>6</v>
      </c>
      <c r="N434" s="198" t="s">
        <v>808</v>
      </c>
      <c r="O434" s="72"/>
      <c r="P434" s="198" t="s">
        <v>5</v>
      </c>
      <c r="Q434" s="72"/>
      <c r="R434" s="198" t="s">
        <v>6</v>
      </c>
      <c r="S434" s="78"/>
      <c r="T434" s="78"/>
      <c r="U434" s="209"/>
      <c r="V434" s="72"/>
      <c r="W434" s="72"/>
      <c r="X434" s="72"/>
      <c r="Y434" s="73"/>
      <c r="Z434" s="73"/>
      <c r="AA434" s="73"/>
      <c r="AB434" s="78"/>
      <c r="AC434" s="78"/>
      <c r="AD434" s="78"/>
      <c r="AE434" s="78"/>
      <c r="AF434" s="78"/>
      <c r="AG434" s="78"/>
      <c r="AH434" s="78"/>
      <c r="AI434" s="78"/>
      <c r="AJ434" s="78"/>
      <c r="AK434" s="78"/>
      <c r="AL434" s="70"/>
      <c r="AM434" s="72"/>
      <c r="AN434" s="72"/>
      <c r="AO434" s="75"/>
      <c r="AP434" s="78"/>
      <c r="AQ434" s="78"/>
      <c r="AR434" s="78"/>
      <c r="AS434" s="78"/>
      <c r="AT434" s="79"/>
      <c r="AU434" s="79"/>
      <c r="AV434" s="75"/>
      <c r="AW434" s="75"/>
      <c r="AX434" s="78"/>
      <c r="AY434" s="78"/>
      <c r="AZ434" s="78"/>
      <c r="BA434" s="78"/>
      <c r="BB434" s="79"/>
      <c r="BC434" s="79"/>
      <c r="BD434" s="75"/>
      <c r="BE434" s="75"/>
      <c r="BF434" s="78"/>
      <c r="BG434" s="78"/>
      <c r="BH434" s="78"/>
      <c r="BI434" s="78"/>
      <c r="BJ434" s="79"/>
      <c r="BK434" s="79"/>
      <c r="BL434" s="75"/>
      <c r="BM434" s="74"/>
      <c r="BN434" s="75"/>
      <c r="BO434" s="74"/>
      <c r="BP434" s="75"/>
      <c r="BQ434" s="61" t="e">
        <f>VLOOKUP(V434&amp;W434&amp;X434,'R5参照用'!$AJ$3:$AK$101,2,0)</f>
        <v>#N/A</v>
      </c>
      <c r="BR434" s="2" t="str">
        <f t="shared" si="6"/>
        <v/>
      </c>
      <c r="BS434" s="2">
        <v>430</v>
      </c>
      <c r="BT434" s="2" t="str">
        <f>IF($G434&lt;&gt;"R3","",COUNTIF(G$5:G434,BT$4))</f>
        <v/>
      </c>
      <c r="BU434" s="2" t="str">
        <f>IF($G434&lt;&gt;"R2","",COUNTIF(G$5:G434,BU$4))</f>
        <v/>
      </c>
    </row>
    <row r="435" spans="1:73" ht="21.75" customHeight="1" x14ac:dyDescent="0.3">
      <c r="A435" s="196" t="str">
        <f>表紙!$H$11</f>
        <v>28365</v>
      </c>
      <c r="B435" s="70"/>
      <c r="C435" s="70"/>
      <c r="D435" s="71"/>
      <c r="E435" s="70"/>
      <c r="F435" s="196" t="str">
        <f>IFERROR(VLOOKUP($A435&amp;"-"&amp;$BS435,'R5参照用'!$AU$3:$BB$4178,5,0),"")</f>
        <v/>
      </c>
      <c r="G435" s="196" t="str">
        <f>IFERROR(VLOOKUP($A435&amp;"-"&amp;$BS435,'R5参照用'!$AU$3:$BB$4178,3,0),"")</f>
        <v/>
      </c>
      <c r="H435" s="197" t="str">
        <f>IFERROR(VLOOKUP($A435&amp;"-"&amp;$BS435,'R5参照用'!$AU$3:$BB$4178,8,0),"")</f>
        <v/>
      </c>
      <c r="I435" s="198" t="s">
        <v>808</v>
      </c>
      <c r="J435" s="72"/>
      <c r="K435" s="198" t="s">
        <v>5</v>
      </c>
      <c r="L435" s="72"/>
      <c r="M435" s="198" t="s">
        <v>6</v>
      </c>
      <c r="N435" s="198" t="s">
        <v>808</v>
      </c>
      <c r="O435" s="72"/>
      <c r="P435" s="198" t="s">
        <v>5</v>
      </c>
      <c r="Q435" s="72"/>
      <c r="R435" s="198" t="s">
        <v>6</v>
      </c>
      <c r="S435" s="78"/>
      <c r="T435" s="78"/>
      <c r="U435" s="209"/>
      <c r="V435" s="72"/>
      <c r="W435" s="72"/>
      <c r="X435" s="72"/>
      <c r="Y435" s="73"/>
      <c r="Z435" s="73"/>
      <c r="AA435" s="73"/>
      <c r="AB435" s="78"/>
      <c r="AC435" s="78"/>
      <c r="AD435" s="78"/>
      <c r="AE435" s="78"/>
      <c r="AF435" s="78"/>
      <c r="AG435" s="78"/>
      <c r="AH435" s="78"/>
      <c r="AI435" s="78"/>
      <c r="AJ435" s="78"/>
      <c r="AK435" s="78"/>
      <c r="AL435" s="70"/>
      <c r="AM435" s="72"/>
      <c r="AN435" s="72"/>
      <c r="AO435" s="75"/>
      <c r="AP435" s="78"/>
      <c r="AQ435" s="78"/>
      <c r="AR435" s="78"/>
      <c r="AS435" s="78"/>
      <c r="AT435" s="79"/>
      <c r="AU435" s="79"/>
      <c r="AV435" s="75"/>
      <c r="AW435" s="75"/>
      <c r="AX435" s="78"/>
      <c r="AY435" s="78"/>
      <c r="AZ435" s="78"/>
      <c r="BA435" s="78"/>
      <c r="BB435" s="79"/>
      <c r="BC435" s="79"/>
      <c r="BD435" s="75"/>
      <c r="BE435" s="75"/>
      <c r="BF435" s="78"/>
      <c r="BG435" s="78"/>
      <c r="BH435" s="78"/>
      <c r="BI435" s="78"/>
      <c r="BJ435" s="79"/>
      <c r="BK435" s="79"/>
      <c r="BL435" s="75"/>
      <c r="BM435" s="74"/>
      <c r="BN435" s="75"/>
      <c r="BO435" s="74"/>
      <c r="BP435" s="75"/>
      <c r="BQ435" s="61" t="e">
        <f>VLOOKUP(V435&amp;W435&amp;X435,'R5参照用'!$AJ$3:$AK$101,2,0)</f>
        <v>#N/A</v>
      </c>
      <c r="BR435" s="2" t="str">
        <f t="shared" si="6"/>
        <v/>
      </c>
      <c r="BS435" s="2">
        <v>431</v>
      </c>
      <c r="BT435" s="2" t="str">
        <f>IF($G435&lt;&gt;"R3","",COUNTIF(G$5:G435,BT$4))</f>
        <v/>
      </c>
      <c r="BU435" s="2" t="str">
        <f>IF($G435&lt;&gt;"R2","",COUNTIF(G$5:G435,BU$4))</f>
        <v/>
      </c>
    </row>
    <row r="436" spans="1:73" ht="21.75" customHeight="1" x14ac:dyDescent="0.3">
      <c r="A436" s="196" t="str">
        <f>表紙!$H$11</f>
        <v>28365</v>
      </c>
      <c r="B436" s="70"/>
      <c r="C436" s="70"/>
      <c r="D436" s="71"/>
      <c r="E436" s="70"/>
      <c r="F436" s="196" t="str">
        <f>IFERROR(VLOOKUP($A436&amp;"-"&amp;$BS436,'R5参照用'!$AU$3:$BB$4178,5,0),"")</f>
        <v/>
      </c>
      <c r="G436" s="196" t="str">
        <f>IFERROR(VLOOKUP($A436&amp;"-"&amp;$BS436,'R5参照用'!$AU$3:$BB$4178,3,0),"")</f>
        <v/>
      </c>
      <c r="H436" s="197" t="str">
        <f>IFERROR(VLOOKUP($A436&amp;"-"&amp;$BS436,'R5参照用'!$AU$3:$BB$4178,8,0),"")</f>
        <v/>
      </c>
      <c r="I436" s="198" t="s">
        <v>808</v>
      </c>
      <c r="J436" s="72"/>
      <c r="K436" s="198" t="s">
        <v>5</v>
      </c>
      <c r="L436" s="72"/>
      <c r="M436" s="198" t="s">
        <v>6</v>
      </c>
      <c r="N436" s="198" t="s">
        <v>808</v>
      </c>
      <c r="O436" s="72"/>
      <c r="P436" s="198" t="s">
        <v>5</v>
      </c>
      <c r="Q436" s="72"/>
      <c r="R436" s="198" t="s">
        <v>6</v>
      </c>
      <c r="S436" s="78"/>
      <c r="T436" s="78"/>
      <c r="U436" s="209"/>
      <c r="V436" s="72"/>
      <c r="W436" s="72"/>
      <c r="X436" s="72"/>
      <c r="Y436" s="73"/>
      <c r="Z436" s="73"/>
      <c r="AA436" s="73"/>
      <c r="AB436" s="78"/>
      <c r="AC436" s="78"/>
      <c r="AD436" s="78"/>
      <c r="AE436" s="78"/>
      <c r="AF436" s="78"/>
      <c r="AG436" s="78"/>
      <c r="AH436" s="78"/>
      <c r="AI436" s="78"/>
      <c r="AJ436" s="78"/>
      <c r="AK436" s="78"/>
      <c r="AL436" s="70"/>
      <c r="AM436" s="72"/>
      <c r="AN436" s="72"/>
      <c r="AO436" s="75"/>
      <c r="AP436" s="78"/>
      <c r="AQ436" s="78"/>
      <c r="AR436" s="78"/>
      <c r="AS436" s="78"/>
      <c r="AT436" s="79"/>
      <c r="AU436" s="79"/>
      <c r="AV436" s="75"/>
      <c r="AW436" s="75"/>
      <c r="AX436" s="78"/>
      <c r="AY436" s="78"/>
      <c r="AZ436" s="78"/>
      <c r="BA436" s="78"/>
      <c r="BB436" s="79"/>
      <c r="BC436" s="79"/>
      <c r="BD436" s="75"/>
      <c r="BE436" s="75"/>
      <c r="BF436" s="78"/>
      <c r="BG436" s="78"/>
      <c r="BH436" s="78"/>
      <c r="BI436" s="78"/>
      <c r="BJ436" s="79"/>
      <c r="BK436" s="79"/>
      <c r="BL436" s="75"/>
      <c r="BM436" s="74"/>
      <c r="BN436" s="75"/>
      <c r="BO436" s="74"/>
      <c r="BP436" s="75"/>
      <c r="BQ436" s="61" t="e">
        <f>VLOOKUP(V436&amp;W436&amp;X436,'R5参照用'!$AJ$3:$AK$101,2,0)</f>
        <v>#N/A</v>
      </c>
      <c r="BR436" s="2" t="str">
        <f t="shared" si="6"/>
        <v/>
      </c>
      <c r="BS436" s="2">
        <v>432</v>
      </c>
      <c r="BT436" s="2" t="str">
        <f>IF($G436&lt;&gt;"R3","",COUNTIF(G$5:G436,BT$4))</f>
        <v/>
      </c>
      <c r="BU436" s="2" t="str">
        <f>IF($G436&lt;&gt;"R2","",COUNTIF(G$5:G436,BU$4))</f>
        <v/>
      </c>
    </row>
    <row r="437" spans="1:73" ht="21.75" customHeight="1" x14ac:dyDescent="0.3">
      <c r="A437" s="196" t="str">
        <f>表紙!$H$11</f>
        <v>28365</v>
      </c>
      <c r="B437" s="70"/>
      <c r="C437" s="70"/>
      <c r="D437" s="71"/>
      <c r="E437" s="70"/>
      <c r="F437" s="196" t="str">
        <f>IFERROR(VLOOKUP($A437&amp;"-"&amp;$BS437,'R5参照用'!$AU$3:$BB$4178,5,0),"")</f>
        <v/>
      </c>
      <c r="G437" s="196" t="str">
        <f>IFERROR(VLOOKUP($A437&amp;"-"&amp;$BS437,'R5参照用'!$AU$3:$BB$4178,3,0),"")</f>
        <v/>
      </c>
      <c r="H437" s="197" t="str">
        <f>IFERROR(VLOOKUP($A437&amp;"-"&amp;$BS437,'R5参照用'!$AU$3:$BB$4178,8,0),"")</f>
        <v/>
      </c>
      <c r="I437" s="198" t="s">
        <v>808</v>
      </c>
      <c r="J437" s="72"/>
      <c r="K437" s="198" t="s">
        <v>5</v>
      </c>
      <c r="L437" s="72"/>
      <c r="M437" s="198" t="s">
        <v>6</v>
      </c>
      <c r="N437" s="198" t="s">
        <v>808</v>
      </c>
      <c r="O437" s="72"/>
      <c r="P437" s="198" t="s">
        <v>5</v>
      </c>
      <c r="Q437" s="72"/>
      <c r="R437" s="198" t="s">
        <v>6</v>
      </c>
      <c r="S437" s="78"/>
      <c r="T437" s="78"/>
      <c r="U437" s="209"/>
      <c r="V437" s="72"/>
      <c r="W437" s="72"/>
      <c r="X437" s="72"/>
      <c r="Y437" s="73"/>
      <c r="Z437" s="73"/>
      <c r="AA437" s="73"/>
      <c r="AB437" s="78"/>
      <c r="AC437" s="78"/>
      <c r="AD437" s="78"/>
      <c r="AE437" s="78"/>
      <c r="AF437" s="78"/>
      <c r="AG437" s="78"/>
      <c r="AH437" s="78"/>
      <c r="AI437" s="78"/>
      <c r="AJ437" s="78"/>
      <c r="AK437" s="78"/>
      <c r="AL437" s="70"/>
      <c r="AM437" s="72"/>
      <c r="AN437" s="72"/>
      <c r="AO437" s="75"/>
      <c r="AP437" s="78"/>
      <c r="AQ437" s="78"/>
      <c r="AR437" s="78"/>
      <c r="AS437" s="78"/>
      <c r="AT437" s="79"/>
      <c r="AU437" s="79"/>
      <c r="AV437" s="75"/>
      <c r="AW437" s="75"/>
      <c r="AX437" s="78"/>
      <c r="AY437" s="78"/>
      <c r="AZ437" s="78"/>
      <c r="BA437" s="78"/>
      <c r="BB437" s="79"/>
      <c r="BC437" s="79"/>
      <c r="BD437" s="75"/>
      <c r="BE437" s="75"/>
      <c r="BF437" s="78"/>
      <c r="BG437" s="78"/>
      <c r="BH437" s="78"/>
      <c r="BI437" s="78"/>
      <c r="BJ437" s="79"/>
      <c r="BK437" s="79"/>
      <c r="BL437" s="75"/>
      <c r="BM437" s="74"/>
      <c r="BN437" s="75"/>
      <c r="BO437" s="74"/>
      <c r="BP437" s="75"/>
      <c r="BQ437" s="61" t="e">
        <f>VLOOKUP(V437&amp;W437&amp;X437,'R5参照用'!$AJ$3:$AK$101,2,0)</f>
        <v>#N/A</v>
      </c>
      <c r="BR437" s="2" t="str">
        <f t="shared" si="6"/>
        <v/>
      </c>
      <c r="BS437" s="2">
        <v>433</v>
      </c>
      <c r="BT437" s="2" t="str">
        <f>IF($G437&lt;&gt;"R3","",COUNTIF(G$5:G437,BT$4))</f>
        <v/>
      </c>
      <c r="BU437" s="2" t="str">
        <f>IF($G437&lt;&gt;"R2","",COUNTIF(G$5:G437,BU$4))</f>
        <v/>
      </c>
    </row>
    <row r="438" spans="1:73" ht="21.75" customHeight="1" x14ac:dyDescent="0.3">
      <c r="A438" s="196" t="str">
        <f>表紙!$H$11</f>
        <v>28365</v>
      </c>
      <c r="B438" s="70"/>
      <c r="C438" s="70"/>
      <c r="D438" s="71"/>
      <c r="E438" s="70"/>
      <c r="F438" s="196" t="str">
        <f>IFERROR(VLOOKUP($A438&amp;"-"&amp;$BS438,'R5参照用'!$AU$3:$BB$4178,5,0),"")</f>
        <v/>
      </c>
      <c r="G438" s="196" t="str">
        <f>IFERROR(VLOOKUP($A438&amp;"-"&amp;$BS438,'R5参照用'!$AU$3:$BB$4178,3,0),"")</f>
        <v/>
      </c>
      <c r="H438" s="197" t="str">
        <f>IFERROR(VLOOKUP($A438&amp;"-"&amp;$BS438,'R5参照用'!$AU$3:$BB$4178,8,0),"")</f>
        <v/>
      </c>
      <c r="I438" s="198" t="s">
        <v>808</v>
      </c>
      <c r="J438" s="72"/>
      <c r="K438" s="198" t="s">
        <v>5</v>
      </c>
      <c r="L438" s="72"/>
      <c r="M438" s="198" t="s">
        <v>6</v>
      </c>
      <c r="N438" s="198" t="s">
        <v>808</v>
      </c>
      <c r="O438" s="72"/>
      <c r="P438" s="198" t="s">
        <v>5</v>
      </c>
      <c r="Q438" s="72"/>
      <c r="R438" s="198" t="s">
        <v>6</v>
      </c>
      <c r="S438" s="78"/>
      <c r="T438" s="78"/>
      <c r="U438" s="209"/>
      <c r="V438" s="72"/>
      <c r="W438" s="72"/>
      <c r="X438" s="72"/>
      <c r="Y438" s="73"/>
      <c r="Z438" s="73"/>
      <c r="AA438" s="73"/>
      <c r="AB438" s="78"/>
      <c r="AC438" s="78"/>
      <c r="AD438" s="78"/>
      <c r="AE438" s="78"/>
      <c r="AF438" s="78"/>
      <c r="AG438" s="78"/>
      <c r="AH438" s="78"/>
      <c r="AI438" s="78"/>
      <c r="AJ438" s="78"/>
      <c r="AK438" s="78"/>
      <c r="AL438" s="70"/>
      <c r="AM438" s="72"/>
      <c r="AN438" s="72"/>
      <c r="AO438" s="75"/>
      <c r="AP438" s="78"/>
      <c r="AQ438" s="78"/>
      <c r="AR438" s="78"/>
      <c r="AS438" s="78"/>
      <c r="AT438" s="79"/>
      <c r="AU438" s="79"/>
      <c r="AV438" s="75"/>
      <c r="AW438" s="75"/>
      <c r="AX438" s="78"/>
      <c r="AY438" s="78"/>
      <c r="AZ438" s="78"/>
      <c r="BA438" s="78"/>
      <c r="BB438" s="79"/>
      <c r="BC438" s="79"/>
      <c r="BD438" s="75"/>
      <c r="BE438" s="75"/>
      <c r="BF438" s="78"/>
      <c r="BG438" s="78"/>
      <c r="BH438" s="78"/>
      <c r="BI438" s="78"/>
      <c r="BJ438" s="79"/>
      <c r="BK438" s="79"/>
      <c r="BL438" s="75"/>
      <c r="BM438" s="74"/>
      <c r="BN438" s="75"/>
      <c r="BO438" s="74"/>
      <c r="BP438" s="75"/>
      <c r="BQ438" s="61" t="e">
        <f>VLOOKUP(V438&amp;W438&amp;X438,'R5参照用'!$AJ$3:$AK$101,2,0)</f>
        <v>#N/A</v>
      </c>
      <c r="BR438" s="2" t="str">
        <f t="shared" si="6"/>
        <v/>
      </c>
      <c r="BS438" s="2">
        <v>434</v>
      </c>
      <c r="BT438" s="2" t="str">
        <f>IF($G438&lt;&gt;"R3","",COUNTIF(G$5:G438,BT$4))</f>
        <v/>
      </c>
      <c r="BU438" s="2" t="str">
        <f>IF($G438&lt;&gt;"R2","",COUNTIF(G$5:G438,BU$4))</f>
        <v/>
      </c>
    </row>
    <row r="439" spans="1:73" ht="21.75" customHeight="1" x14ac:dyDescent="0.3">
      <c r="A439" s="196" t="str">
        <f>表紙!$H$11</f>
        <v>28365</v>
      </c>
      <c r="B439" s="70"/>
      <c r="C439" s="70"/>
      <c r="D439" s="71"/>
      <c r="E439" s="70"/>
      <c r="F439" s="196" t="str">
        <f>IFERROR(VLOOKUP($A439&amp;"-"&amp;$BS439,'R5参照用'!$AU$3:$BB$4178,5,0),"")</f>
        <v/>
      </c>
      <c r="G439" s="196" t="str">
        <f>IFERROR(VLOOKUP($A439&amp;"-"&amp;$BS439,'R5参照用'!$AU$3:$BB$4178,3,0),"")</f>
        <v/>
      </c>
      <c r="H439" s="197" t="str">
        <f>IFERROR(VLOOKUP($A439&amp;"-"&amp;$BS439,'R5参照用'!$AU$3:$BB$4178,8,0),"")</f>
        <v/>
      </c>
      <c r="I439" s="198" t="s">
        <v>808</v>
      </c>
      <c r="J439" s="72"/>
      <c r="K439" s="198" t="s">
        <v>5</v>
      </c>
      <c r="L439" s="72"/>
      <c r="M439" s="198" t="s">
        <v>6</v>
      </c>
      <c r="N439" s="198" t="s">
        <v>808</v>
      </c>
      <c r="O439" s="72"/>
      <c r="P439" s="198" t="s">
        <v>5</v>
      </c>
      <c r="Q439" s="72"/>
      <c r="R439" s="198" t="s">
        <v>6</v>
      </c>
      <c r="S439" s="78"/>
      <c r="T439" s="78"/>
      <c r="U439" s="209"/>
      <c r="V439" s="72"/>
      <c r="W439" s="72"/>
      <c r="X439" s="72"/>
      <c r="Y439" s="73"/>
      <c r="Z439" s="73"/>
      <c r="AA439" s="73"/>
      <c r="AB439" s="78"/>
      <c r="AC439" s="78"/>
      <c r="AD439" s="78"/>
      <c r="AE439" s="78"/>
      <c r="AF439" s="78"/>
      <c r="AG439" s="78"/>
      <c r="AH439" s="78"/>
      <c r="AI439" s="78"/>
      <c r="AJ439" s="78"/>
      <c r="AK439" s="78"/>
      <c r="AL439" s="70"/>
      <c r="AM439" s="72"/>
      <c r="AN439" s="72"/>
      <c r="AO439" s="75"/>
      <c r="AP439" s="78"/>
      <c r="AQ439" s="78"/>
      <c r="AR439" s="78"/>
      <c r="AS439" s="78"/>
      <c r="AT439" s="79"/>
      <c r="AU439" s="79"/>
      <c r="AV439" s="75"/>
      <c r="AW439" s="75"/>
      <c r="AX439" s="78"/>
      <c r="AY439" s="78"/>
      <c r="AZ439" s="78"/>
      <c r="BA439" s="78"/>
      <c r="BB439" s="79"/>
      <c r="BC439" s="79"/>
      <c r="BD439" s="75"/>
      <c r="BE439" s="75"/>
      <c r="BF439" s="78"/>
      <c r="BG439" s="78"/>
      <c r="BH439" s="78"/>
      <c r="BI439" s="78"/>
      <c r="BJ439" s="79"/>
      <c r="BK439" s="79"/>
      <c r="BL439" s="75"/>
      <c r="BM439" s="74"/>
      <c r="BN439" s="75"/>
      <c r="BO439" s="74"/>
      <c r="BP439" s="75"/>
      <c r="BQ439" s="61" t="e">
        <f>VLOOKUP(V439&amp;W439&amp;X439,'R5参照用'!$AJ$3:$AK$101,2,0)</f>
        <v>#N/A</v>
      </c>
      <c r="BR439" s="2" t="str">
        <f t="shared" si="6"/>
        <v/>
      </c>
      <c r="BS439" s="2">
        <v>435</v>
      </c>
      <c r="BT439" s="2" t="str">
        <f>IF($G439&lt;&gt;"R3","",COUNTIF(G$5:G439,BT$4))</f>
        <v/>
      </c>
      <c r="BU439" s="2" t="str">
        <f>IF($G439&lt;&gt;"R2","",COUNTIF(G$5:G439,BU$4))</f>
        <v/>
      </c>
    </row>
    <row r="440" spans="1:73" ht="21.75" customHeight="1" x14ac:dyDescent="0.3">
      <c r="A440" s="196" t="str">
        <f>表紙!$H$11</f>
        <v>28365</v>
      </c>
      <c r="B440" s="70"/>
      <c r="C440" s="70"/>
      <c r="D440" s="71"/>
      <c r="E440" s="70"/>
      <c r="F440" s="196" t="str">
        <f>IFERROR(VLOOKUP($A440&amp;"-"&amp;$BS440,'R5参照用'!$AU$3:$BB$4178,5,0),"")</f>
        <v/>
      </c>
      <c r="G440" s="196" t="str">
        <f>IFERROR(VLOOKUP($A440&amp;"-"&amp;$BS440,'R5参照用'!$AU$3:$BB$4178,3,0),"")</f>
        <v/>
      </c>
      <c r="H440" s="197" t="str">
        <f>IFERROR(VLOOKUP($A440&amp;"-"&amp;$BS440,'R5参照用'!$AU$3:$BB$4178,8,0),"")</f>
        <v/>
      </c>
      <c r="I440" s="198" t="s">
        <v>808</v>
      </c>
      <c r="J440" s="72"/>
      <c r="K440" s="198" t="s">
        <v>5</v>
      </c>
      <c r="L440" s="72"/>
      <c r="M440" s="198" t="s">
        <v>6</v>
      </c>
      <c r="N440" s="198" t="s">
        <v>808</v>
      </c>
      <c r="O440" s="72"/>
      <c r="P440" s="198" t="s">
        <v>5</v>
      </c>
      <c r="Q440" s="72"/>
      <c r="R440" s="198" t="s">
        <v>6</v>
      </c>
      <c r="S440" s="78"/>
      <c r="T440" s="78"/>
      <c r="U440" s="209"/>
      <c r="V440" s="72"/>
      <c r="W440" s="72"/>
      <c r="X440" s="72"/>
      <c r="Y440" s="73"/>
      <c r="Z440" s="73"/>
      <c r="AA440" s="73"/>
      <c r="AB440" s="78"/>
      <c r="AC440" s="78"/>
      <c r="AD440" s="78"/>
      <c r="AE440" s="78"/>
      <c r="AF440" s="78"/>
      <c r="AG440" s="78"/>
      <c r="AH440" s="78"/>
      <c r="AI440" s="78"/>
      <c r="AJ440" s="78"/>
      <c r="AK440" s="78"/>
      <c r="AL440" s="70"/>
      <c r="AM440" s="72"/>
      <c r="AN440" s="72"/>
      <c r="AO440" s="75"/>
      <c r="AP440" s="78"/>
      <c r="AQ440" s="78"/>
      <c r="AR440" s="78"/>
      <c r="AS440" s="78"/>
      <c r="AT440" s="79"/>
      <c r="AU440" s="79"/>
      <c r="AV440" s="75"/>
      <c r="AW440" s="75"/>
      <c r="AX440" s="78"/>
      <c r="AY440" s="78"/>
      <c r="AZ440" s="78"/>
      <c r="BA440" s="78"/>
      <c r="BB440" s="79"/>
      <c r="BC440" s="79"/>
      <c r="BD440" s="75"/>
      <c r="BE440" s="75"/>
      <c r="BF440" s="78"/>
      <c r="BG440" s="78"/>
      <c r="BH440" s="78"/>
      <c r="BI440" s="78"/>
      <c r="BJ440" s="79"/>
      <c r="BK440" s="79"/>
      <c r="BL440" s="75"/>
      <c r="BM440" s="74"/>
      <c r="BN440" s="75"/>
      <c r="BO440" s="74"/>
      <c r="BP440" s="75"/>
      <c r="BQ440" s="61" t="e">
        <f>VLOOKUP(V440&amp;W440&amp;X440,'R5参照用'!$AJ$3:$AK$101,2,0)</f>
        <v>#N/A</v>
      </c>
      <c r="BR440" s="2" t="str">
        <f t="shared" si="6"/>
        <v/>
      </c>
      <c r="BS440" s="2">
        <v>436</v>
      </c>
      <c r="BT440" s="2" t="str">
        <f>IF($G440&lt;&gt;"R3","",COUNTIF(G$5:G440,BT$4))</f>
        <v/>
      </c>
      <c r="BU440" s="2" t="str">
        <f>IF($G440&lt;&gt;"R2","",COUNTIF(G$5:G440,BU$4))</f>
        <v/>
      </c>
    </row>
    <row r="441" spans="1:73" ht="21.75" customHeight="1" x14ac:dyDescent="0.3">
      <c r="A441" s="196" t="str">
        <f>表紙!$H$11</f>
        <v>28365</v>
      </c>
      <c r="B441" s="70"/>
      <c r="C441" s="70"/>
      <c r="D441" s="71"/>
      <c r="E441" s="70"/>
      <c r="F441" s="196" t="str">
        <f>IFERROR(VLOOKUP($A441&amp;"-"&amp;$BS441,'R5参照用'!$AU$3:$BB$4178,5,0),"")</f>
        <v/>
      </c>
      <c r="G441" s="196" t="str">
        <f>IFERROR(VLOOKUP($A441&amp;"-"&amp;$BS441,'R5参照用'!$AU$3:$BB$4178,3,0),"")</f>
        <v/>
      </c>
      <c r="H441" s="197" t="str">
        <f>IFERROR(VLOOKUP($A441&amp;"-"&amp;$BS441,'R5参照用'!$AU$3:$BB$4178,8,0),"")</f>
        <v/>
      </c>
      <c r="I441" s="198" t="s">
        <v>808</v>
      </c>
      <c r="J441" s="72"/>
      <c r="K441" s="198" t="s">
        <v>5</v>
      </c>
      <c r="L441" s="72"/>
      <c r="M441" s="198" t="s">
        <v>6</v>
      </c>
      <c r="N441" s="198" t="s">
        <v>808</v>
      </c>
      <c r="O441" s="72"/>
      <c r="P441" s="198" t="s">
        <v>5</v>
      </c>
      <c r="Q441" s="72"/>
      <c r="R441" s="198" t="s">
        <v>6</v>
      </c>
      <c r="S441" s="78"/>
      <c r="T441" s="78"/>
      <c r="U441" s="209"/>
      <c r="V441" s="72"/>
      <c r="W441" s="72"/>
      <c r="X441" s="72"/>
      <c r="Y441" s="73"/>
      <c r="Z441" s="73"/>
      <c r="AA441" s="73"/>
      <c r="AB441" s="78"/>
      <c r="AC441" s="78"/>
      <c r="AD441" s="78"/>
      <c r="AE441" s="78"/>
      <c r="AF441" s="78"/>
      <c r="AG441" s="78"/>
      <c r="AH441" s="78"/>
      <c r="AI441" s="78"/>
      <c r="AJ441" s="78"/>
      <c r="AK441" s="78"/>
      <c r="AL441" s="70"/>
      <c r="AM441" s="72"/>
      <c r="AN441" s="72"/>
      <c r="AO441" s="75"/>
      <c r="AP441" s="78"/>
      <c r="AQ441" s="78"/>
      <c r="AR441" s="78"/>
      <c r="AS441" s="78"/>
      <c r="AT441" s="79"/>
      <c r="AU441" s="79"/>
      <c r="AV441" s="75"/>
      <c r="AW441" s="75"/>
      <c r="AX441" s="78"/>
      <c r="AY441" s="78"/>
      <c r="AZ441" s="78"/>
      <c r="BA441" s="78"/>
      <c r="BB441" s="79"/>
      <c r="BC441" s="79"/>
      <c r="BD441" s="75"/>
      <c r="BE441" s="75"/>
      <c r="BF441" s="78"/>
      <c r="BG441" s="78"/>
      <c r="BH441" s="78"/>
      <c r="BI441" s="78"/>
      <c r="BJ441" s="79"/>
      <c r="BK441" s="79"/>
      <c r="BL441" s="75"/>
      <c r="BM441" s="74"/>
      <c r="BN441" s="75"/>
      <c r="BO441" s="74"/>
      <c r="BP441" s="75"/>
      <c r="BQ441" s="61" t="e">
        <f>VLOOKUP(V441&amp;W441&amp;X441,'R5参照用'!$AJ$3:$AK$101,2,0)</f>
        <v>#N/A</v>
      </c>
      <c r="BR441" s="2" t="str">
        <f t="shared" si="6"/>
        <v/>
      </c>
      <c r="BS441" s="2">
        <v>437</v>
      </c>
      <c r="BT441" s="2" t="str">
        <f>IF($G441&lt;&gt;"R3","",COUNTIF(G$5:G441,BT$4))</f>
        <v/>
      </c>
      <c r="BU441" s="2" t="str">
        <f>IF($G441&lt;&gt;"R2","",COUNTIF(G$5:G441,BU$4))</f>
        <v/>
      </c>
    </row>
    <row r="442" spans="1:73" ht="21.75" customHeight="1" x14ac:dyDescent="0.3">
      <c r="A442" s="196" t="str">
        <f>表紙!$H$11</f>
        <v>28365</v>
      </c>
      <c r="B442" s="70"/>
      <c r="C442" s="70"/>
      <c r="D442" s="71"/>
      <c r="E442" s="70"/>
      <c r="F442" s="196" t="str">
        <f>IFERROR(VLOOKUP($A442&amp;"-"&amp;$BS442,'R5参照用'!$AU$3:$BB$4178,5,0),"")</f>
        <v/>
      </c>
      <c r="G442" s="196" t="str">
        <f>IFERROR(VLOOKUP($A442&amp;"-"&amp;$BS442,'R5参照用'!$AU$3:$BB$4178,3,0),"")</f>
        <v/>
      </c>
      <c r="H442" s="197" t="str">
        <f>IFERROR(VLOOKUP($A442&amp;"-"&amp;$BS442,'R5参照用'!$AU$3:$BB$4178,8,0),"")</f>
        <v/>
      </c>
      <c r="I442" s="198" t="s">
        <v>808</v>
      </c>
      <c r="J442" s="72"/>
      <c r="K442" s="198" t="s">
        <v>5</v>
      </c>
      <c r="L442" s="72"/>
      <c r="M442" s="198" t="s">
        <v>6</v>
      </c>
      <c r="N442" s="198" t="s">
        <v>808</v>
      </c>
      <c r="O442" s="72"/>
      <c r="P442" s="198" t="s">
        <v>5</v>
      </c>
      <c r="Q442" s="72"/>
      <c r="R442" s="198" t="s">
        <v>6</v>
      </c>
      <c r="S442" s="78"/>
      <c r="T442" s="78"/>
      <c r="U442" s="209"/>
      <c r="V442" s="72"/>
      <c r="W442" s="72"/>
      <c r="X442" s="72"/>
      <c r="Y442" s="73"/>
      <c r="Z442" s="73"/>
      <c r="AA442" s="73"/>
      <c r="AB442" s="78"/>
      <c r="AC442" s="78"/>
      <c r="AD442" s="78"/>
      <c r="AE442" s="78"/>
      <c r="AF442" s="78"/>
      <c r="AG442" s="78"/>
      <c r="AH442" s="78"/>
      <c r="AI442" s="78"/>
      <c r="AJ442" s="78"/>
      <c r="AK442" s="78"/>
      <c r="AL442" s="70"/>
      <c r="AM442" s="72"/>
      <c r="AN442" s="72"/>
      <c r="AO442" s="75"/>
      <c r="AP442" s="78"/>
      <c r="AQ442" s="78"/>
      <c r="AR442" s="78"/>
      <c r="AS442" s="78"/>
      <c r="AT442" s="79"/>
      <c r="AU442" s="79"/>
      <c r="AV442" s="75"/>
      <c r="AW442" s="75"/>
      <c r="AX442" s="78"/>
      <c r="AY442" s="78"/>
      <c r="AZ442" s="78"/>
      <c r="BA442" s="78"/>
      <c r="BB442" s="79"/>
      <c r="BC442" s="79"/>
      <c r="BD442" s="75"/>
      <c r="BE442" s="75"/>
      <c r="BF442" s="78"/>
      <c r="BG442" s="78"/>
      <c r="BH442" s="78"/>
      <c r="BI442" s="78"/>
      <c r="BJ442" s="79"/>
      <c r="BK442" s="79"/>
      <c r="BL442" s="75"/>
      <c r="BM442" s="74"/>
      <c r="BN442" s="75"/>
      <c r="BO442" s="74"/>
      <c r="BP442" s="75"/>
      <c r="BQ442" s="61" t="e">
        <f>VLOOKUP(V442&amp;W442&amp;X442,'R5参照用'!$AJ$3:$AK$101,2,0)</f>
        <v>#N/A</v>
      </c>
      <c r="BR442" s="2" t="str">
        <f t="shared" si="6"/>
        <v/>
      </c>
      <c r="BS442" s="2">
        <v>438</v>
      </c>
      <c r="BT442" s="2" t="str">
        <f>IF($G442&lt;&gt;"R3","",COUNTIF(G$5:G442,BT$4))</f>
        <v/>
      </c>
      <c r="BU442" s="2" t="str">
        <f>IF($G442&lt;&gt;"R2","",COUNTIF(G$5:G442,BU$4))</f>
        <v/>
      </c>
    </row>
    <row r="443" spans="1:73" ht="21.75" customHeight="1" x14ac:dyDescent="0.3">
      <c r="A443" s="196" t="str">
        <f>表紙!$H$11</f>
        <v>28365</v>
      </c>
      <c r="B443" s="70"/>
      <c r="C443" s="70"/>
      <c r="D443" s="71"/>
      <c r="E443" s="70"/>
      <c r="F443" s="196" t="str">
        <f>IFERROR(VLOOKUP($A443&amp;"-"&amp;$BS443,'R5参照用'!$AU$3:$BB$4178,5,0),"")</f>
        <v/>
      </c>
      <c r="G443" s="196" t="str">
        <f>IFERROR(VLOOKUP($A443&amp;"-"&amp;$BS443,'R5参照用'!$AU$3:$BB$4178,3,0),"")</f>
        <v/>
      </c>
      <c r="H443" s="197" t="str">
        <f>IFERROR(VLOOKUP($A443&amp;"-"&amp;$BS443,'R5参照用'!$AU$3:$BB$4178,8,0),"")</f>
        <v/>
      </c>
      <c r="I443" s="198" t="s">
        <v>808</v>
      </c>
      <c r="J443" s="72"/>
      <c r="K443" s="198" t="s">
        <v>5</v>
      </c>
      <c r="L443" s="72"/>
      <c r="M443" s="198" t="s">
        <v>6</v>
      </c>
      <c r="N443" s="198" t="s">
        <v>808</v>
      </c>
      <c r="O443" s="72"/>
      <c r="P443" s="198" t="s">
        <v>5</v>
      </c>
      <c r="Q443" s="72"/>
      <c r="R443" s="198" t="s">
        <v>6</v>
      </c>
      <c r="S443" s="78"/>
      <c r="T443" s="78"/>
      <c r="U443" s="209"/>
      <c r="V443" s="72"/>
      <c r="W443" s="72"/>
      <c r="X443" s="72"/>
      <c r="Y443" s="73"/>
      <c r="Z443" s="73"/>
      <c r="AA443" s="73"/>
      <c r="AB443" s="78"/>
      <c r="AC443" s="78"/>
      <c r="AD443" s="78"/>
      <c r="AE443" s="78"/>
      <c r="AF443" s="78"/>
      <c r="AG443" s="78"/>
      <c r="AH443" s="78"/>
      <c r="AI443" s="78"/>
      <c r="AJ443" s="78"/>
      <c r="AK443" s="78"/>
      <c r="AL443" s="70"/>
      <c r="AM443" s="72"/>
      <c r="AN443" s="72"/>
      <c r="AO443" s="75"/>
      <c r="AP443" s="78"/>
      <c r="AQ443" s="78"/>
      <c r="AR443" s="78"/>
      <c r="AS443" s="78"/>
      <c r="AT443" s="79"/>
      <c r="AU443" s="79"/>
      <c r="AV443" s="75"/>
      <c r="AW443" s="75"/>
      <c r="AX443" s="78"/>
      <c r="AY443" s="78"/>
      <c r="AZ443" s="78"/>
      <c r="BA443" s="78"/>
      <c r="BB443" s="79"/>
      <c r="BC443" s="79"/>
      <c r="BD443" s="75"/>
      <c r="BE443" s="75"/>
      <c r="BF443" s="78"/>
      <c r="BG443" s="78"/>
      <c r="BH443" s="78"/>
      <c r="BI443" s="78"/>
      <c r="BJ443" s="79"/>
      <c r="BK443" s="79"/>
      <c r="BL443" s="75"/>
      <c r="BM443" s="74"/>
      <c r="BN443" s="75"/>
      <c r="BO443" s="74"/>
      <c r="BP443" s="75"/>
      <c r="BQ443" s="61" t="e">
        <f>VLOOKUP(V443&amp;W443&amp;X443,'R5参照用'!$AJ$3:$AK$101,2,0)</f>
        <v>#N/A</v>
      </c>
      <c r="BR443" s="2" t="str">
        <f t="shared" si="6"/>
        <v/>
      </c>
      <c r="BS443" s="2">
        <v>439</v>
      </c>
      <c r="BT443" s="2" t="str">
        <f>IF($G443&lt;&gt;"R3","",COUNTIF(G$5:G443,BT$4))</f>
        <v/>
      </c>
      <c r="BU443" s="2" t="str">
        <f>IF($G443&lt;&gt;"R2","",COUNTIF(G$5:G443,BU$4))</f>
        <v/>
      </c>
    </row>
    <row r="444" spans="1:73" ht="21.75" customHeight="1" x14ac:dyDescent="0.3">
      <c r="A444" s="196" t="str">
        <f>表紙!$H$11</f>
        <v>28365</v>
      </c>
      <c r="B444" s="70"/>
      <c r="C444" s="70"/>
      <c r="D444" s="71"/>
      <c r="E444" s="70"/>
      <c r="F444" s="196" t="str">
        <f>IFERROR(VLOOKUP($A444&amp;"-"&amp;$BS444,'R5参照用'!$AU$3:$BB$4178,5,0),"")</f>
        <v/>
      </c>
      <c r="G444" s="196" t="str">
        <f>IFERROR(VLOOKUP($A444&amp;"-"&amp;$BS444,'R5参照用'!$AU$3:$BB$4178,3,0),"")</f>
        <v/>
      </c>
      <c r="H444" s="197" t="str">
        <f>IFERROR(VLOOKUP($A444&amp;"-"&amp;$BS444,'R5参照用'!$AU$3:$BB$4178,8,0),"")</f>
        <v/>
      </c>
      <c r="I444" s="198" t="s">
        <v>808</v>
      </c>
      <c r="J444" s="72"/>
      <c r="K444" s="198" t="s">
        <v>5</v>
      </c>
      <c r="L444" s="72"/>
      <c r="M444" s="198" t="s">
        <v>6</v>
      </c>
      <c r="N444" s="198" t="s">
        <v>808</v>
      </c>
      <c r="O444" s="72"/>
      <c r="P444" s="198" t="s">
        <v>5</v>
      </c>
      <c r="Q444" s="72"/>
      <c r="R444" s="198" t="s">
        <v>6</v>
      </c>
      <c r="S444" s="78"/>
      <c r="T444" s="78"/>
      <c r="U444" s="209"/>
      <c r="V444" s="72"/>
      <c r="W444" s="72"/>
      <c r="X444" s="72"/>
      <c r="Y444" s="73"/>
      <c r="Z444" s="73"/>
      <c r="AA444" s="73"/>
      <c r="AB444" s="78"/>
      <c r="AC444" s="78"/>
      <c r="AD444" s="78"/>
      <c r="AE444" s="78"/>
      <c r="AF444" s="78"/>
      <c r="AG444" s="78"/>
      <c r="AH444" s="78"/>
      <c r="AI444" s="78"/>
      <c r="AJ444" s="78"/>
      <c r="AK444" s="78"/>
      <c r="AL444" s="70"/>
      <c r="AM444" s="72"/>
      <c r="AN444" s="72"/>
      <c r="AO444" s="75"/>
      <c r="AP444" s="78"/>
      <c r="AQ444" s="78"/>
      <c r="AR444" s="78"/>
      <c r="AS444" s="78"/>
      <c r="AT444" s="79"/>
      <c r="AU444" s="79"/>
      <c r="AV444" s="75"/>
      <c r="AW444" s="75"/>
      <c r="AX444" s="78"/>
      <c r="AY444" s="78"/>
      <c r="AZ444" s="78"/>
      <c r="BA444" s="78"/>
      <c r="BB444" s="79"/>
      <c r="BC444" s="79"/>
      <c r="BD444" s="75"/>
      <c r="BE444" s="75"/>
      <c r="BF444" s="78"/>
      <c r="BG444" s="78"/>
      <c r="BH444" s="78"/>
      <c r="BI444" s="78"/>
      <c r="BJ444" s="79"/>
      <c r="BK444" s="79"/>
      <c r="BL444" s="75"/>
      <c r="BM444" s="74"/>
      <c r="BN444" s="75"/>
      <c r="BO444" s="74"/>
      <c r="BP444" s="75"/>
      <c r="BQ444" s="61" t="e">
        <f>VLOOKUP(V444&amp;W444&amp;X444,'R5参照用'!$AJ$3:$AK$101,2,0)</f>
        <v>#N/A</v>
      </c>
      <c r="BR444" s="2" t="str">
        <f t="shared" si="6"/>
        <v/>
      </c>
      <c r="BS444" s="2">
        <v>440</v>
      </c>
      <c r="BT444" s="2" t="str">
        <f>IF($G444&lt;&gt;"R3","",COUNTIF(G$5:G444,BT$4))</f>
        <v/>
      </c>
      <c r="BU444" s="2" t="str">
        <f>IF($G444&lt;&gt;"R2","",COUNTIF(G$5:G444,BU$4))</f>
        <v/>
      </c>
    </row>
    <row r="445" spans="1:73" ht="21.75" customHeight="1" x14ac:dyDescent="0.3">
      <c r="A445" s="196" t="str">
        <f>表紙!$H$11</f>
        <v>28365</v>
      </c>
      <c r="B445" s="70"/>
      <c r="C445" s="70"/>
      <c r="D445" s="71"/>
      <c r="E445" s="70"/>
      <c r="F445" s="196" t="str">
        <f>IFERROR(VLOOKUP($A445&amp;"-"&amp;$BS445,'R5参照用'!$AU$3:$BB$4178,5,0),"")</f>
        <v/>
      </c>
      <c r="G445" s="196" t="str">
        <f>IFERROR(VLOOKUP($A445&amp;"-"&amp;$BS445,'R5参照用'!$AU$3:$BB$4178,3,0),"")</f>
        <v/>
      </c>
      <c r="H445" s="197" t="str">
        <f>IFERROR(VLOOKUP($A445&amp;"-"&amp;$BS445,'R5参照用'!$AU$3:$BB$4178,8,0),"")</f>
        <v/>
      </c>
      <c r="I445" s="198" t="s">
        <v>808</v>
      </c>
      <c r="J445" s="72"/>
      <c r="K445" s="198" t="s">
        <v>5</v>
      </c>
      <c r="L445" s="72"/>
      <c r="M445" s="198" t="s">
        <v>6</v>
      </c>
      <c r="N445" s="198" t="s">
        <v>808</v>
      </c>
      <c r="O445" s="72"/>
      <c r="P445" s="198" t="s">
        <v>5</v>
      </c>
      <c r="Q445" s="72"/>
      <c r="R445" s="198" t="s">
        <v>6</v>
      </c>
      <c r="S445" s="78"/>
      <c r="T445" s="78"/>
      <c r="U445" s="209"/>
      <c r="V445" s="72"/>
      <c r="W445" s="72"/>
      <c r="X445" s="72"/>
      <c r="Y445" s="73"/>
      <c r="Z445" s="73"/>
      <c r="AA445" s="73"/>
      <c r="AB445" s="78"/>
      <c r="AC445" s="78"/>
      <c r="AD445" s="78"/>
      <c r="AE445" s="78"/>
      <c r="AF445" s="78"/>
      <c r="AG445" s="78"/>
      <c r="AH445" s="78"/>
      <c r="AI445" s="78"/>
      <c r="AJ445" s="78"/>
      <c r="AK445" s="78"/>
      <c r="AL445" s="70"/>
      <c r="AM445" s="72"/>
      <c r="AN445" s="72"/>
      <c r="AO445" s="75"/>
      <c r="AP445" s="78"/>
      <c r="AQ445" s="78"/>
      <c r="AR445" s="78"/>
      <c r="AS445" s="78"/>
      <c r="AT445" s="79"/>
      <c r="AU445" s="79"/>
      <c r="AV445" s="75"/>
      <c r="AW445" s="75"/>
      <c r="AX445" s="78"/>
      <c r="AY445" s="78"/>
      <c r="AZ445" s="78"/>
      <c r="BA445" s="78"/>
      <c r="BB445" s="79"/>
      <c r="BC445" s="79"/>
      <c r="BD445" s="75"/>
      <c r="BE445" s="75"/>
      <c r="BF445" s="78"/>
      <c r="BG445" s="78"/>
      <c r="BH445" s="78"/>
      <c r="BI445" s="78"/>
      <c r="BJ445" s="79"/>
      <c r="BK445" s="79"/>
      <c r="BL445" s="75"/>
      <c r="BM445" s="74"/>
      <c r="BN445" s="75"/>
      <c r="BO445" s="74"/>
      <c r="BP445" s="75"/>
      <c r="BQ445" s="61" t="e">
        <f>VLOOKUP(V445&amp;W445&amp;X445,'R5参照用'!$AJ$3:$AK$101,2,0)</f>
        <v>#N/A</v>
      </c>
      <c r="BR445" s="2" t="str">
        <f t="shared" si="6"/>
        <v/>
      </c>
      <c r="BS445" s="2">
        <v>441</v>
      </c>
      <c r="BT445" s="2" t="str">
        <f>IF($G445&lt;&gt;"R3","",COUNTIF(G$5:G445,BT$4))</f>
        <v/>
      </c>
      <c r="BU445" s="2" t="str">
        <f>IF($G445&lt;&gt;"R2","",COUNTIF(G$5:G445,BU$4))</f>
        <v/>
      </c>
    </row>
    <row r="446" spans="1:73" ht="21.75" customHeight="1" x14ac:dyDescent="0.3">
      <c r="A446" s="196" t="str">
        <f>表紙!$H$11</f>
        <v>28365</v>
      </c>
      <c r="B446" s="70"/>
      <c r="C446" s="70"/>
      <c r="D446" s="71"/>
      <c r="E446" s="70"/>
      <c r="F446" s="196" t="str">
        <f>IFERROR(VLOOKUP($A446&amp;"-"&amp;$BS446,'R5参照用'!$AU$3:$BB$4178,5,0),"")</f>
        <v/>
      </c>
      <c r="G446" s="196" t="str">
        <f>IFERROR(VLOOKUP($A446&amp;"-"&amp;$BS446,'R5参照用'!$AU$3:$BB$4178,3,0),"")</f>
        <v/>
      </c>
      <c r="H446" s="197" t="str">
        <f>IFERROR(VLOOKUP($A446&amp;"-"&amp;$BS446,'R5参照用'!$AU$3:$BB$4178,8,0),"")</f>
        <v/>
      </c>
      <c r="I446" s="198" t="s">
        <v>808</v>
      </c>
      <c r="J446" s="72"/>
      <c r="K446" s="198" t="s">
        <v>5</v>
      </c>
      <c r="L446" s="72"/>
      <c r="M446" s="198" t="s">
        <v>6</v>
      </c>
      <c r="N446" s="198" t="s">
        <v>808</v>
      </c>
      <c r="O446" s="72"/>
      <c r="P446" s="198" t="s">
        <v>5</v>
      </c>
      <c r="Q446" s="72"/>
      <c r="R446" s="198" t="s">
        <v>6</v>
      </c>
      <c r="S446" s="78"/>
      <c r="T446" s="78"/>
      <c r="U446" s="209"/>
      <c r="V446" s="72"/>
      <c r="W446" s="72"/>
      <c r="X446" s="72"/>
      <c r="Y446" s="73"/>
      <c r="Z446" s="73"/>
      <c r="AA446" s="73"/>
      <c r="AB446" s="78"/>
      <c r="AC446" s="78"/>
      <c r="AD446" s="78"/>
      <c r="AE446" s="78"/>
      <c r="AF446" s="78"/>
      <c r="AG446" s="78"/>
      <c r="AH446" s="78"/>
      <c r="AI446" s="78"/>
      <c r="AJ446" s="78"/>
      <c r="AK446" s="78"/>
      <c r="AL446" s="70"/>
      <c r="AM446" s="72"/>
      <c r="AN446" s="72"/>
      <c r="AO446" s="75"/>
      <c r="AP446" s="78"/>
      <c r="AQ446" s="78"/>
      <c r="AR446" s="78"/>
      <c r="AS446" s="78"/>
      <c r="AT446" s="79"/>
      <c r="AU446" s="79"/>
      <c r="AV446" s="75"/>
      <c r="AW446" s="75"/>
      <c r="AX446" s="78"/>
      <c r="AY446" s="78"/>
      <c r="AZ446" s="78"/>
      <c r="BA446" s="78"/>
      <c r="BB446" s="79"/>
      <c r="BC446" s="79"/>
      <c r="BD446" s="75"/>
      <c r="BE446" s="75"/>
      <c r="BF446" s="78"/>
      <c r="BG446" s="78"/>
      <c r="BH446" s="78"/>
      <c r="BI446" s="78"/>
      <c r="BJ446" s="79"/>
      <c r="BK446" s="79"/>
      <c r="BL446" s="75"/>
      <c r="BM446" s="74"/>
      <c r="BN446" s="75"/>
      <c r="BO446" s="74"/>
      <c r="BP446" s="75"/>
      <c r="BQ446" s="61" t="e">
        <f>VLOOKUP(V446&amp;W446&amp;X446,'R5参照用'!$AJ$3:$AK$101,2,0)</f>
        <v>#N/A</v>
      </c>
      <c r="BR446" s="2" t="str">
        <f t="shared" si="6"/>
        <v/>
      </c>
      <c r="BS446" s="2">
        <v>442</v>
      </c>
      <c r="BT446" s="2" t="str">
        <f>IF($G446&lt;&gt;"R3","",COUNTIF(G$5:G446,BT$4))</f>
        <v/>
      </c>
      <c r="BU446" s="2" t="str">
        <f>IF($G446&lt;&gt;"R2","",COUNTIF(G$5:G446,BU$4))</f>
        <v/>
      </c>
    </row>
    <row r="447" spans="1:73" ht="21.75" customHeight="1" x14ac:dyDescent="0.3">
      <c r="A447" s="196" t="str">
        <f>表紙!$H$11</f>
        <v>28365</v>
      </c>
      <c r="B447" s="70"/>
      <c r="C447" s="70"/>
      <c r="D447" s="71"/>
      <c r="E447" s="70"/>
      <c r="F447" s="196" t="str">
        <f>IFERROR(VLOOKUP($A447&amp;"-"&amp;$BS447,'R5参照用'!$AU$3:$BB$4178,5,0),"")</f>
        <v/>
      </c>
      <c r="G447" s="196" t="str">
        <f>IFERROR(VLOOKUP($A447&amp;"-"&amp;$BS447,'R5参照用'!$AU$3:$BB$4178,3,0),"")</f>
        <v/>
      </c>
      <c r="H447" s="197" t="str">
        <f>IFERROR(VLOOKUP($A447&amp;"-"&amp;$BS447,'R5参照用'!$AU$3:$BB$4178,8,0),"")</f>
        <v/>
      </c>
      <c r="I447" s="198" t="s">
        <v>808</v>
      </c>
      <c r="J447" s="72"/>
      <c r="K447" s="198" t="s">
        <v>5</v>
      </c>
      <c r="L447" s="72"/>
      <c r="M447" s="198" t="s">
        <v>6</v>
      </c>
      <c r="N447" s="198" t="s">
        <v>808</v>
      </c>
      <c r="O447" s="72"/>
      <c r="P447" s="198" t="s">
        <v>5</v>
      </c>
      <c r="Q447" s="72"/>
      <c r="R447" s="198" t="s">
        <v>6</v>
      </c>
      <c r="S447" s="78"/>
      <c r="T447" s="78"/>
      <c r="U447" s="209"/>
      <c r="V447" s="72"/>
      <c r="W447" s="72"/>
      <c r="X447" s="72"/>
      <c r="Y447" s="73"/>
      <c r="Z447" s="73"/>
      <c r="AA447" s="73"/>
      <c r="AB447" s="78"/>
      <c r="AC447" s="78"/>
      <c r="AD447" s="78"/>
      <c r="AE447" s="78"/>
      <c r="AF447" s="78"/>
      <c r="AG447" s="78"/>
      <c r="AH447" s="78"/>
      <c r="AI447" s="78"/>
      <c r="AJ447" s="78"/>
      <c r="AK447" s="78"/>
      <c r="AL447" s="70"/>
      <c r="AM447" s="72"/>
      <c r="AN447" s="72"/>
      <c r="AO447" s="75"/>
      <c r="AP447" s="78"/>
      <c r="AQ447" s="78"/>
      <c r="AR447" s="78"/>
      <c r="AS447" s="78"/>
      <c r="AT447" s="79"/>
      <c r="AU447" s="79"/>
      <c r="AV447" s="75"/>
      <c r="AW447" s="75"/>
      <c r="AX447" s="78"/>
      <c r="AY447" s="78"/>
      <c r="AZ447" s="78"/>
      <c r="BA447" s="78"/>
      <c r="BB447" s="79"/>
      <c r="BC447" s="79"/>
      <c r="BD447" s="75"/>
      <c r="BE447" s="75"/>
      <c r="BF447" s="78"/>
      <c r="BG447" s="78"/>
      <c r="BH447" s="78"/>
      <c r="BI447" s="78"/>
      <c r="BJ447" s="79"/>
      <c r="BK447" s="79"/>
      <c r="BL447" s="75"/>
      <c r="BM447" s="74"/>
      <c r="BN447" s="75"/>
      <c r="BO447" s="74"/>
      <c r="BP447" s="75"/>
      <c r="BQ447" s="61" t="e">
        <f>VLOOKUP(V447&amp;W447&amp;X447,'R5参照用'!$AJ$3:$AK$101,2,0)</f>
        <v>#N/A</v>
      </c>
      <c r="BR447" s="2" t="str">
        <f t="shared" si="6"/>
        <v/>
      </c>
      <c r="BS447" s="2">
        <v>443</v>
      </c>
      <c r="BT447" s="2" t="str">
        <f>IF($G447&lt;&gt;"R3","",COUNTIF(G$5:G447,BT$4))</f>
        <v/>
      </c>
      <c r="BU447" s="2" t="str">
        <f>IF($G447&lt;&gt;"R2","",COUNTIF(G$5:G447,BU$4))</f>
        <v/>
      </c>
    </row>
    <row r="448" spans="1:73" ht="21.75" customHeight="1" x14ac:dyDescent="0.3">
      <c r="A448" s="196" t="str">
        <f>表紙!$H$11</f>
        <v>28365</v>
      </c>
      <c r="B448" s="70"/>
      <c r="C448" s="70"/>
      <c r="D448" s="71"/>
      <c r="E448" s="70"/>
      <c r="F448" s="196" t="str">
        <f>IFERROR(VLOOKUP($A448&amp;"-"&amp;$BS448,'R5参照用'!$AU$3:$BB$4178,5,0),"")</f>
        <v/>
      </c>
      <c r="G448" s="196" t="str">
        <f>IFERROR(VLOOKUP($A448&amp;"-"&amp;$BS448,'R5参照用'!$AU$3:$BB$4178,3,0),"")</f>
        <v/>
      </c>
      <c r="H448" s="197" t="str">
        <f>IFERROR(VLOOKUP($A448&amp;"-"&amp;$BS448,'R5参照用'!$AU$3:$BB$4178,8,0),"")</f>
        <v/>
      </c>
      <c r="I448" s="198" t="s">
        <v>808</v>
      </c>
      <c r="J448" s="72"/>
      <c r="K448" s="198" t="s">
        <v>5</v>
      </c>
      <c r="L448" s="72"/>
      <c r="M448" s="198" t="s">
        <v>6</v>
      </c>
      <c r="N448" s="198" t="s">
        <v>808</v>
      </c>
      <c r="O448" s="72"/>
      <c r="P448" s="198" t="s">
        <v>5</v>
      </c>
      <c r="Q448" s="72"/>
      <c r="R448" s="198" t="s">
        <v>6</v>
      </c>
      <c r="S448" s="78"/>
      <c r="T448" s="78"/>
      <c r="U448" s="209"/>
      <c r="V448" s="72"/>
      <c r="W448" s="72"/>
      <c r="X448" s="72"/>
      <c r="Y448" s="73"/>
      <c r="Z448" s="73"/>
      <c r="AA448" s="73"/>
      <c r="AB448" s="78"/>
      <c r="AC448" s="78"/>
      <c r="AD448" s="78"/>
      <c r="AE448" s="78"/>
      <c r="AF448" s="78"/>
      <c r="AG448" s="78"/>
      <c r="AH448" s="78"/>
      <c r="AI448" s="78"/>
      <c r="AJ448" s="78"/>
      <c r="AK448" s="78"/>
      <c r="AL448" s="70"/>
      <c r="AM448" s="72"/>
      <c r="AN448" s="72"/>
      <c r="AO448" s="75"/>
      <c r="AP448" s="78"/>
      <c r="AQ448" s="78"/>
      <c r="AR448" s="78"/>
      <c r="AS448" s="78"/>
      <c r="AT448" s="79"/>
      <c r="AU448" s="79"/>
      <c r="AV448" s="75"/>
      <c r="AW448" s="75"/>
      <c r="AX448" s="78"/>
      <c r="AY448" s="78"/>
      <c r="AZ448" s="78"/>
      <c r="BA448" s="78"/>
      <c r="BB448" s="79"/>
      <c r="BC448" s="79"/>
      <c r="BD448" s="75"/>
      <c r="BE448" s="75"/>
      <c r="BF448" s="78"/>
      <c r="BG448" s="78"/>
      <c r="BH448" s="78"/>
      <c r="BI448" s="78"/>
      <c r="BJ448" s="79"/>
      <c r="BK448" s="79"/>
      <c r="BL448" s="75"/>
      <c r="BM448" s="74"/>
      <c r="BN448" s="75"/>
      <c r="BO448" s="74"/>
      <c r="BP448" s="75"/>
      <c r="BQ448" s="61" t="e">
        <f>VLOOKUP(V448&amp;W448&amp;X448,'R5参照用'!$AJ$3:$AK$101,2,0)</f>
        <v>#N/A</v>
      </c>
      <c r="BR448" s="2" t="str">
        <f t="shared" si="6"/>
        <v/>
      </c>
      <c r="BS448" s="2">
        <v>444</v>
      </c>
      <c r="BT448" s="2" t="str">
        <f>IF($G448&lt;&gt;"R3","",COUNTIF(G$5:G448,BT$4))</f>
        <v/>
      </c>
      <c r="BU448" s="2" t="str">
        <f>IF($G448&lt;&gt;"R2","",COUNTIF(G$5:G448,BU$4))</f>
        <v/>
      </c>
    </row>
    <row r="449" spans="1:73" ht="21.75" customHeight="1" x14ac:dyDescent="0.3">
      <c r="A449" s="196" t="str">
        <f>表紙!$H$11</f>
        <v>28365</v>
      </c>
      <c r="B449" s="70"/>
      <c r="C449" s="70"/>
      <c r="D449" s="71"/>
      <c r="E449" s="70"/>
      <c r="F449" s="196" t="str">
        <f>IFERROR(VLOOKUP($A449&amp;"-"&amp;$BS449,'R5参照用'!$AU$3:$BB$4178,5,0),"")</f>
        <v/>
      </c>
      <c r="G449" s="196" t="str">
        <f>IFERROR(VLOOKUP($A449&amp;"-"&amp;$BS449,'R5参照用'!$AU$3:$BB$4178,3,0),"")</f>
        <v/>
      </c>
      <c r="H449" s="197" t="str">
        <f>IFERROR(VLOOKUP($A449&amp;"-"&amp;$BS449,'R5参照用'!$AU$3:$BB$4178,8,0),"")</f>
        <v/>
      </c>
      <c r="I449" s="198" t="s">
        <v>808</v>
      </c>
      <c r="J449" s="72"/>
      <c r="K449" s="198" t="s">
        <v>5</v>
      </c>
      <c r="L449" s="72"/>
      <c r="M449" s="198" t="s">
        <v>6</v>
      </c>
      <c r="N449" s="198" t="s">
        <v>808</v>
      </c>
      <c r="O449" s="72"/>
      <c r="P449" s="198" t="s">
        <v>5</v>
      </c>
      <c r="Q449" s="72"/>
      <c r="R449" s="198" t="s">
        <v>6</v>
      </c>
      <c r="S449" s="78"/>
      <c r="T449" s="78"/>
      <c r="U449" s="209"/>
      <c r="V449" s="72"/>
      <c r="W449" s="72"/>
      <c r="X449" s="72"/>
      <c r="Y449" s="73"/>
      <c r="Z449" s="73"/>
      <c r="AA449" s="73"/>
      <c r="AB449" s="78"/>
      <c r="AC449" s="78"/>
      <c r="AD449" s="78"/>
      <c r="AE449" s="78"/>
      <c r="AF449" s="78"/>
      <c r="AG449" s="78"/>
      <c r="AH449" s="78"/>
      <c r="AI449" s="78"/>
      <c r="AJ449" s="78"/>
      <c r="AK449" s="78"/>
      <c r="AL449" s="70"/>
      <c r="AM449" s="72"/>
      <c r="AN449" s="72"/>
      <c r="AO449" s="75"/>
      <c r="AP449" s="78"/>
      <c r="AQ449" s="78"/>
      <c r="AR449" s="78"/>
      <c r="AS449" s="78"/>
      <c r="AT449" s="79"/>
      <c r="AU449" s="79"/>
      <c r="AV449" s="75"/>
      <c r="AW449" s="75"/>
      <c r="AX449" s="78"/>
      <c r="AY449" s="78"/>
      <c r="AZ449" s="78"/>
      <c r="BA449" s="78"/>
      <c r="BB449" s="79"/>
      <c r="BC449" s="79"/>
      <c r="BD449" s="75"/>
      <c r="BE449" s="75"/>
      <c r="BF449" s="78"/>
      <c r="BG449" s="78"/>
      <c r="BH449" s="78"/>
      <c r="BI449" s="78"/>
      <c r="BJ449" s="79"/>
      <c r="BK449" s="79"/>
      <c r="BL449" s="75"/>
      <c r="BM449" s="74"/>
      <c r="BN449" s="75"/>
      <c r="BO449" s="74"/>
      <c r="BP449" s="75"/>
      <c r="BQ449" s="61" t="e">
        <f>VLOOKUP(V449&amp;W449&amp;X449,'R5参照用'!$AJ$3:$AK$101,2,0)</f>
        <v>#N/A</v>
      </c>
      <c r="BR449" s="2" t="str">
        <f t="shared" si="6"/>
        <v/>
      </c>
      <c r="BS449" s="2">
        <v>445</v>
      </c>
      <c r="BT449" s="2" t="str">
        <f>IF($G449&lt;&gt;"R3","",COUNTIF(G$5:G449,BT$4))</f>
        <v/>
      </c>
      <c r="BU449" s="2" t="str">
        <f>IF($G449&lt;&gt;"R2","",COUNTIF(G$5:G449,BU$4))</f>
        <v/>
      </c>
    </row>
    <row r="450" spans="1:73" ht="21.75" customHeight="1" x14ac:dyDescent="0.3">
      <c r="A450" s="196" t="str">
        <f>表紙!$H$11</f>
        <v>28365</v>
      </c>
      <c r="B450" s="70"/>
      <c r="C450" s="70"/>
      <c r="D450" s="71"/>
      <c r="E450" s="70"/>
      <c r="F450" s="196" t="str">
        <f>IFERROR(VLOOKUP($A450&amp;"-"&amp;$BS450,'R5参照用'!$AU$3:$BB$4178,5,0),"")</f>
        <v/>
      </c>
      <c r="G450" s="196" t="str">
        <f>IFERROR(VLOOKUP($A450&amp;"-"&amp;$BS450,'R5参照用'!$AU$3:$BB$4178,3,0),"")</f>
        <v/>
      </c>
      <c r="H450" s="197" t="str">
        <f>IFERROR(VLOOKUP($A450&amp;"-"&amp;$BS450,'R5参照用'!$AU$3:$BB$4178,8,0),"")</f>
        <v/>
      </c>
      <c r="I450" s="198" t="s">
        <v>808</v>
      </c>
      <c r="J450" s="72"/>
      <c r="K450" s="198" t="s">
        <v>5</v>
      </c>
      <c r="L450" s="72"/>
      <c r="M450" s="198" t="s">
        <v>6</v>
      </c>
      <c r="N450" s="198" t="s">
        <v>808</v>
      </c>
      <c r="O450" s="72"/>
      <c r="P450" s="198" t="s">
        <v>5</v>
      </c>
      <c r="Q450" s="72"/>
      <c r="R450" s="198" t="s">
        <v>6</v>
      </c>
      <c r="S450" s="78"/>
      <c r="T450" s="78"/>
      <c r="U450" s="209"/>
      <c r="V450" s="72"/>
      <c r="W450" s="72"/>
      <c r="X450" s="72"/>
      <c r="Y450" s="73"/>
      <c r="Z450" s="73"/>
      <c r="AA450" s="73"/>
      <c r="AB450" s="78"/>
      <c r="AC450" s="78"/>
      <c r="AD450" s="78"/>
      <c r="AE450" s="78"/>
      <c r="AF450" s="78"/>
      <c r="AG450" s="78"/>
      <c r="AH450" s="78"/>
      <c r="AI450" s="78"/>
      <c r="AJ450" s="78"/>
      <c r="AK450" s="78"/>
      <c r="AL450" s="70"/>
      <c r="AM450" s="72"/>
      <c r="AN450" s="72"/>
      <c r="AO450" s="75"/>
      <c r="AP450" s="78"/>
      <c r="AQ450" s="78"/>
      <c r="AR450" s="78"/>
      <c r="AS450" s="78"/>
      <c r="AT450" s="79"/>
      <c r="AU450" s="79"/>
      <c r="AV450" s="75"/>
      <c r="AW450" s="75"/>
      <c r="AX450" s="78"/>
      <c r="AY450" s="78"/>
      <c r="AZ450" s="78"/>
      <c r="BA450" s="78"/>
      <c r="BB450" s="79"/>
      <c r="BC450" s="79"/>
      <c r="BD450" s="75"/>
      <c r="BE450" s="75"/>
      <c r="BF450" s="78"/>
      <c r="BG450" s="78"/>
      <c r="BH450" s="78"/>
      <c r="BI450" s="78"/>
      <c r="BJ450" s="79"/>
      <c r="BK450" s="79"/>
      <c r="BL450" s="75"/>
      <c r="BM450" s="74"/>
      <c r="BN450" s="75"/>
      <c r="BO450" s="74"/>
      <c r="BP450" s="75"/>
      <c r="BQ450" s="61" t="e">
        <f>VLOOKUP(V450&amp;W450&amp;X450,'R5参照用'!$AJ$3:$AK$101,2,0)</f>
        <v>#N/A</v>
      </c>
      <c r="BR450" s="2" t="str">
        <f t="shared" si="6"/>
        <v/>
      </c>
      <c r="BS450" s="2">
        <v>446</v>
      </c>
      <c r="BT450" s="2" t="str">
        <f>IF($G450&lt;&gt;"R3","",COUNTIF(G$5:G450,BT$4))</f>
        <v/>
      </c>
      <c r="BU450" s="2" t="str">
        <f>IF($G450&lt;&gt;"R2","",COUNTIF(G$5:G450,BU$4))</f>
        <v/>
      </c>
    </row>
    <row r="451" spans="1:73" ht="21.75" customHeight="1" x14ac:dyDescent="0.3">
      <c r="A451" s="196" t="str">
        <f>表紙!$H$11</f>
        <v>28365</v>
      </c>
      <c r="B451" s="70"/>
      <c r="C451" s="70"/>
      <c r="D451" s="71"/>
      <c r="E451" s="70"/>
      <c r="F451" s="196" t="str">
        <f>IFERROR(VLOOKUP($A451&amp;"-"&amp;$BS451,'R5参照用'!$AU$3:$BB$4178,5,0),"")</f>
        <v/>
      </c>
      <c r="G451" s="196" t="str">
        <f>IFERROR(VLOOKUP($A451&amp;"-"&amp;$BS451,'R5参照用'!$AU$3:$BB$4178,3,0),"")</f>
        <v/>
      </c>
      <c r="H451" s="197" t="str">
        <f>IFERROR(VLOOKUP($A451&amp;"-"&amp;$BS451,'R5参照用'!$AU$3:$BB$4178,8,0),"")</f>
        <v/>
      </c>
      <c r="I451" s="198" t="s">
        <v>808</v>
      </c>
      <c r="J451" s="72"/>
      <c r="K451" s="198" t="s">
        <v>5</v>
      </c>
      <c r="L451" s="72"/>
      <c r="M451" s="198" t="s">
        <v>6</v>
      </c>
      <c r="N451" s="198" t="s">
        <v>808</v>
      </c>
      <c r="O451" s="72"/>
      <c r="P451" s="198" t="s">
        <v>5</v>
      </c>
      <c r="Q451" s="72"/>
      <c r="R451" s="198" t="s">
        <v>6</v>
      </c>
      <c r="S451" s="78"/>
      <c r="T451" s="78"/>
      <c r="U451" s="209"/>
      <c r="V451" s="72"/>
      <c r="W451" s="72"/>
      <c r="X451" s="72"/>
      <c r="Y451" s="73"/>
      <c r="Z451" s="73"/>
      <c r="AA451" s="73"/>
      <c r="AB451" s="78"/>
      <c r="AC451" s="78"/>
      <c r="AD451" s="78"/>
      <c r="AE451" s="78"/>
      <c r="AF451" s="78"/>
      <c r="AG451" s="78"/>
      <c r="AH451" s="78"/>
      <c r="AI451" s="78"/>
      <c r="AJ451" s="78"/>
      <c r="AK451" s="78"/>
      <c r="AL451" s="70"/>
      <c r="AM451" s="72"/>
      <c r="AN451" s="72"/>
      <c r="AO451" s="75"/>
      <c r="AP451" s="78"/>
      <c r="AQ451" s="78"/>
      <c r="AR451" s="78"/>
      <c r="AS451" s="78"/>
      <c r="AT451" s="79"/>
      <c r="AU451" s="79"/>
      <c r="AV451" s="75"/>
      <c r="AW451" s="75"/>
      <c r="AX451" s="78"/>
      <c r="AY451" s="78"/>
      <c r="AZ451" s="78"/>
      <c r="BA451" s="78"/>
      <c r="BB451" s="79"/>
      <c r="BC451" s="79"/>
      <c r="BD451" s="75"/>
      <c r="BE451" s="75"/>
      <c r="BF451" s="78"/>
      <c r="BG451" s="78"/>
      <c r="BH451" s="78"/>
      <c r="BI451" s="78"/>
      <c r="BJ451" s="79"/>
      <c r="BK451" s="79"/>
      <c r="BL451" s="75"/>
      <c r="BM451" s="74"/>
      <c r="BN451" s="75"/>
      <c r="BO451" s="74"/>
      <c r="BP451" s="75"/>
      <c r="BQ451" s="61" t="e">
        <f>VLOOKUP(V451&amp;W451&amp;X451,'R5参照用'!$AJ$3:$AK$101,2,0)</f>
        <v>#N/A</v>
      </c>
      <c r="BR451" s="2" t="str">
        <f t="shared" si="6"/>
        <v/>
      </c>
      <c r="BS451" s="2">
        <v>447</v>
      </c>
      <c r="BT451" s="2" t="str">
        <f>IF($G451&lt;&gt;"R3","",COUNTIF(G$5:G451,BT$4))</f>
        <v/>
      </c>
      <c r="BU451" s="2" t="str">
        <f>IF($G451&lt;&gt;"R2","",COUNTIF(G$5:G451,BU$4))</f>
        <v/>
      </c>
    </row>
    <row r="452" spans="1:73" ht="21.75" customHeight="1" x14ac:dyDescent="0.3">
      <c r="A452" s="196" t="str">
        <f>表紙!$H$11</f>
        <v>28365</v>
      </c>
      <c r="B452" s="70"/>
      <c r="C452" s="70"/>
      <c r="D452" s="71"/>
      <c r="E452" s="70"/>
      <c r="F452" s="196" t="str">
        <f>IFERROR(VLOOKUP($A452&amp;"-"&amp;$BS452,'R5参照用'!$AU$3:$BB$4178,5,0),"")</f>
        <v/>
      </c>
      <c r="G452" s="196" t="str">
        <f>IFERROR(VLOOKUP($A452&amp;"-"&amp;$BS452,'R5参照用'!$AU$3:$BB$4178,3,0),"")</f>
        <v/>
      </c>
      <c r="H452" s="197" t="str">
        <f>IFERROR(VLOOKUP($A452&amp;"-"&amp;$BS452,'R5参照用'!$AU$3:$BB$4178,8,0),"")</f>
        <v/>
      </c>
      <c r="I452" s="198" t="s">
        <v>808</v>
      </c>
      <c r="J452" s="72"/>
      <c r="K452" s="198" t="s">
        <v>5</v>
      </c>
      <c r="L452" s="72"/>
      <c r="M452" s="198" t="s">
        <v>6</v>
      </c>
      <c r="N452" s="198" t="s">
        <v>808</v>
      </c>
      <c r="O452" s="72"/>
      <c r="P452" s="198" t="s">
        <v>5</v>
      </c>
      <c r="Q452" s="72"/>
      <c r="R452" s="198" t="s">
        <v>6</v>
      </c>
      <c r="S452" s="78"/>
      <c r="T452" s="78"/>
      <c r="U452" s="209"/>
      <c r="V452" s="72"/>
      <c r="W452" s="72"/>
      <c r="X452" s="72"/>
      <c r="Y452" s="73"/>
      <c r="Z452" s="73"/>
      <c r="AA452" s="73"/>
      <c r="AB452" s="78"/>
      <c r="AC452" s="78"/>
      <c r="AD452" s="78"/>
      <c r="AE452" s="78"/>
      <c r="AF452" s="78"/>
      <c r="AG452" s="78"/>
      <c r="AH452" s="78"/>
      <c r="AI452" s="78"/>
      <c r="AJ452" s="78"/>
      <c r="AK452" s="78"/>
      <c r="AL452" s="70"/>
      <c r="AM452" s="72"/>
      <c r="AN452" s="72"/>
      <c r="AO452" s="75"/>
      <c r="AP452" s="78"/>
      <c r="AQ452" s="78"/>
      <c r="AR452" s="78"/>
      <c r="AS452" s="78"/>
      <c r="AT452" s="79"/>
      <c r="AU452" s="79"/>
      <c r="AV452" s="75"/>
      <c r="AW452" s="75"/>
      <c r="AX452" s="78"/>
      <c r="AY452" s="78"/>
      <c r="AZ452" s="78"/>
      <c r="BA452" s="78"/>
      <c r="BB452" s="79"/>
      <c r="BC452" s="79"/>
      <c r="BD452" s="75"/>
      <c r="BE452" s="75"/>
      <c r="BF452" s="78"/>
      <c r="BG452" s="78"/>
      <c r="BH452" s="78"/>
      <c r="BI452" s="78"/>
      <c r="BJ452" s="79"/>
      <c r="BK452" s="79"/>
      <c r="BL452" s="75"/>
      <c r="BM452" s="74"/>
      <c r="BN452" s="75"/>
      <c r="BO452" s="74"/>
      <c r="BP452" s="75"/>
      <c r="BQ452" s="61" t="e">
        <f>VLOOKUP(V452&amp;W452&amp;X452,'R5参照用'!$AJ$3:$AK$101,2,0)</f>
        <v>#N/A</v>
      </c>
      <c r="BR452" s="2" t="str">
        <f t="shared" si="6"/>
        <v/>
      </c>
      <c r="BS452" s="2">
        <v>448</v>
      </c>
      <c r="BT452" s="2" t="str">
        <f>IF($G452&lt;&gt;"R3","",COUNTIF(G$5:G452,BT$4))</f>
        <v/>
      </c>
      <c r="BU452" s="2" t="str">
        <f>IF($G452&lt;&gt;"R2","",COUNTIF(G$5:G452,BU$4))</f>
        <v/>
      </c>
    </row>
    <row r="453" spans="1:73" ht="21.75" customHeight="1" x14ac:dyDescent="0.3">
      <c r="A453" s="196" t="str">
        <f>表紙!$H$11</f>
        <v>28365</v>
      </c>
      <c r="B453" s="70"/>
      <c r="C453" s="70"/>
      <c r="D453" s="71"/>
      <c r="E453" s="70"/>
      <c r="F453" s="196" t="str">
        <f>IFERROR(VLOOKUP($A453&amp;"-"&amp;$BS453,'R5参照用'!$AU$3:$BB$4178,5,0),"")</f>
        <v/>
      </c>
      <c r="G453" s="196" t="str">
        <f>IFERROR(VLOOKUP($A453&amp;"-"&amp;$BS453,'R5参照用'!$AU$3:$BB$4178,3,0),"")</f>
        <v/>
      </c>
      <c r="H453" s="197" t="str">
        <f>IFERROR(VLOOKUP($A453&amp;"-"&amp;$BS453,'R5参照用'!$AU$3:$BB$4178,8,0),"")</f>
        <v/>
      </c>
      <c r="I453" s="198" t="s">
        <v>808</v>
      </c>
      <c r="J453" s="72"/>
      <c r="K453" s="198" t="s">
        <v>5</v>
      </c>
      <c r="L453" s="72"/>
      <c r="M453" s="198" t="s">
        <v>6</v>
      </c>
      <c r="N453" s="198" t="s">
        <v>808</v>
      </c>
      <c r="O453" s="72"/>
      <c r="P453" s="198" t="s">
        <v>5</v>
      </c>
      <c r="Q453" s="72"/>
      <c r="R453" s="198" t="s">
        <v>6</v>
      </c>
      <c r="S453" s="78"/>
      <c r="T453" s="78"/>
      <c r="U453" s="209"/>
      <c r="V453" s="72"/>
      <c r="W453" s="72"/>
      <c r="X453" s="72"/>
      <c r="Y453" s="73"/>
      <c r="Z453" s="73"/>
      <c r="AA453" s="73"/>
      <c r="AB453" s="78"/>
      <c r="AC453" s="78"/>
      <c r="AD453" s="78"/>
      <c r="AE453" s="78"/>
      <c r="AF453" s="78"/>
      <c r="AG453" s="78"/>
      <c r="AH453" s="78"/>
      <c r="AI453" s="78"/>
      <c r="AJ453" s="78"/>
      <c r="AK453" s="78"/>
      <c r="AL453" s="70"/>
      <c r="AM453" s="72"/>
      <c r="AN453" s="72"/>
      <c r="AO453" s="75"/>
      <c r="AP453" s="78"/>
      <c r="AQ453" s="78"/>
      <c r="AR453" s="78"/>
      <c r="AS453" s="78"/>
      <c r="AT453" s="79"/>
      <c r="AU453" s="79"/>
      <c r="AV453" s="75"/>
      <c r="AW453" s="75"/>
      <c r="AX453" s="78"/>
      <c r="AY453" s="78"/>
      <c r="AZ453" s="78"/>
      <c r="BA453" s="78"/>
      <c r="BB453" s="79"/>
      <c r="BC453" s="79"/>
      <c r="BD453" s="75"/>
      <c r="BE453" s="75"/>
      <c r="BF453" s="78"/>
      <c r="BG453" s="78"/>
      <c r="BH453" s="78"/>
      <c r="BI453" s="78"/>
      <c r="BJ453" s="79"/>
      <c r="BK453" s="79"/>
      <c r="BL453" s="75"/>
      <c r="BM453" s="74"/>
      <c r="BN453" s="75"/>
      <c r="BO453" s="74"/>
      <c r="BP453" s="75"/>
      <c r="BQ453" s="61" t="e">
        <f>VLOOKUP(V453&amp;W453&amp;X453,'R5参照用'!$AJ$3:$AK$101,2,0)</f>
        <v>#N/A</v>
      </c>
      <c r="BR453" s="2" t="str">
        <f t="shared" si="6"/>
        <v/>
      </c>
      <c r="BS453" s="2">
        <v>449</v>
      </c>
      <c r="BT453" s="2" t="str">
        <f>IF($G453&lt;&gt;"R3","",COUNTIF(G$5:G453,BT$4))</f>
        <v/>
      </c>
      <c r="BU453" s="2" t="str">
        <f>IF($G453&lt;&gt;"R2","",COUNTIF(G$5:G453,BU$4))</f>
        <v/>
      </c>
    </row>
    <row r="454" spans="1:73" ht="21.75" customHeight="1" x14ac:dyDescent="0.3">
      <c r="A454" s="196" t="str">
        <f>表紙!$H$11</f>
        <v>28365</v>
      </c>
      <c r="B454" s="70"/>
      <c r="C454" s="70"/>
      <c r="D454" s="71"/>
      <c r="E454" s="70"/>
      <c r="F454" s="196" t="str">
        <f>IFERROR(VLOOKUP($A454&amp;"-"&amp;$BS454,'R5参照用'!$AU$3:$BB$4178,5,0),"")</f>
        <v/>
      </c>
      <c r="G454" s="196" t="str">
        <f>IFERROR(VLOOKUP($A454&amp;"-"&amp;$BS454,'R5参照用'!$AU$3:$BB$4178,3,0),"")</f>
        <v/>
      </c>
      <c r="H454" s="197" t="str">
        <f>IFERROR(VLOOKUP($A454&amp;"-"&amp;$BS454,'R5参照用'!$AU$3:$BB$4178,8,0),"")</f>
        <v/>
      </c>
      <c r="I454" s="198" t="s">
        <v>808</v>
      </c>
      <c r="J454" s="72"/>
      <c r="K454" s="198" t="s">
        <v>5</v>
      </c>
      <c r="L454" s="72"/>
      <c r="M454" s="198" t="s">
        <v>6</v>
      </c>
      <c r="N454" s="198" t="s">
        <v>808</v>
      </c>
      <c r="O454" s="72"/>
      <c r="P454" s="198" t="s">
        <v>5</v>
      </c>
      <c r="Q454" s="72"/>
      <c r="R454" s="198" t="s">
        <v>6</v>
      </c>
      <c r="S454" s="78"/>
      <c r="T454" s="78"/>
      <c r="U454" s="209"/>
      <c r="V454" s="72"/>
      <c r="W454" s="72"/>
      <c r="X454" s="72"/>
      <c r="Y454" s="73"/>
      <c r="Z454" s="73"/>
      <c r="AA454" s="73"/>
      <c r="AB454" s="78"/>
      <c r="AC454" s="78"/>
      <c r="AD454" s="78"/>
      <c r="AE454" s="78"/>
      <c r="AF454" s="78"/>
      <c r="AG454" s="78"/>
      <c r="AH454" s="78"/>
      <c r="AI454" s="78"/>
      <c r="AJ454" s="78"/>
      <c r="AK454" s="78"/>
      <c r="AL454" s="70"/>
      <c r="AM454" s="72"/>
      <c r="AN454" s="72"/>
      <c r="AO454" s="75"/>
      <c r="AP454" s="78"/>
      <c r="AQ454" s="78"/>
      <c r="AR454" s="78"/>
      <c r="AS454" s="78"/>
      <c r="AT454" s="79"/>
      <c r="AU454" s="79"/>
      <c r="AV454" s="75"/>
      <c r="AW454" s="75"/>
      <c r="AX454" s="78"/>
      <c r="AY454" s="78"/>
      <c r="AZ454" s="78"/>
      <c r="BA454" s="78"/>
      <c r="BB454" s="79"/>
      <c r="BC454" s="79"/>
      <c r="BD454" s="75"/>
      <c r="BE454" s="75"/>
      <c r="BF454" s="78"/>
      <c r="BG454" s="78"/>
      <c r="BH454" s="78"/>
      <c r="BI454" s="78"/>
      <c r="BJ454" s="79"/>
      <c r="BK454" s="79"/>
      <c r="BL454" s="75"/>
      <c r="BM454" s="74"/>
      <c r="BN454" s="75"/>
      <c r="BO454" s="74"/>
      <c r="BP454" s="75"/>
      <c r="BQ454" s="61" t="e">
        <f>VLOOKUP(V454&amp;W454&amp;X454,'R5参照用'!$AJ$3:$AK$101,2,0)</f>
        <v>#N/A</v>
      </c>
      <c r="BR454" s="2" t="str">
        <f t="shared" ref="BR454:BR501" si="7">LEFT(V454,1)</f>
        <v/>
      </c>
      <c r="BS454" s="2">
        <v>450</v>
      </c>
      <c r="BT454" s="2" t="str">
        <f>IF($G454&lt;&gt;"R3","",COUNTIF(G$5:G454,BT$4))</f>
        <v/>
      </c>
      <c r="BU454" s="2" t="str">
        <f>IF($G454&lt;&gt;"R2","",COUNTIF(G$5:G454,BU$4))</f>
        <v/>
      </c>
    </row>
    <row r="455" spans="1:73" ht="21.75" customHeight="1" x14ac:dyDescent="0.3">
      <c r="A455" s="196" t="str">
        <f>表紙!$H$11</f>
        <v>28365</v>
      </c>
      <c r="B455" s="70"/>
      <c r="C455" s="70"/>
      <c r="D455" s="71"/>
      <c r="E455" s="70"/>
      <c r="F455" s="196" t="str">
        <f>IFERROR(VLOOKUP($A455&amp;"-"&amp;$BS455,'R5参照用'!$AU$3:$BB$4178,5,0),"")</f>
        <v/>
      </c>
      <c r="G455" s="196" t="str">
        <f>IFERROR(VLOOKUP($A455&amp;"-"&amp;$BS455,'R5参照用'!$AU$3:$BB$4178,3,0),"")</f>
        <v/>
      </c>
      <c r="H455" s="197" t="str">
        <f>IFERROR(VLOOKUP($A455&amp;"-"&amp;$BS455,'R5参照用'!$AU$3:$BB$4178,8,0),"")</f>
        <v/>
      </c>
      <c r="I455" s="198" t="s">
        <v>808</v>
      </c>
      <c r="J455" s="72"/>
      <c r="K455" s="198" t="s">
        <v>5</v>
      </c>
      <c r="L455" s="72"/>
      <c r="M455" s="198" t="s">
        <v>6</v>
      </c>
      <c r="N455" s="198" t="s">
        <v>808</v>
      </c>
      <c r="O455" s="72"/>
      <c r="P455" s="198" t="s">
        <v>5</v>
      </c>
      <c r="Q455" s="72"/>
      <c r="R455" s="198" t="s">
        <v>6</v>
      </c>
      <c r="S455" s="78"/>
      <c r="T455" s="78"/>
      <c r="U455" s="209"/>
      <c r="V455" s="72"/>
      <c r="W455" s="72"/>
      <c r="X455" s="72"/>
      <c r="Y455" s="73"/>
      <c r="Z455" s="73"/>
      <c r="AA455" s="73"/>
      <c r="AB455" s="78"/>
      <c r="AC455" s="78"/>
      <c r="AD455" s="78"/>
      <c r="AE455" s="78"/>
      <c r="AF455" s="78"/>
      <c r="AG455" s="78"/>
      <c r="AH455" s="78"/>
      <c r="AI455" s="78"/>
      <c r="AJ455" s="78"/>
      <c r="AK455" s="78"/>
      <c r="AL455" s="70"/>
      <c r="AM455" s="72"/>
      <c r="AN455" s="72"/>
      <c r="AO455" s="75"/>
      <c r="AP455" s="78"/>
      <c r="AQ455" s="78"/>
      <c r="AR455" s="78"/>
      <c r="AS455" s="78"/>
      <c r="AT455" s="79"/>
      <c r="AU455" s="79"/>
      <c r="AV455" s="75"/>
      <c r="AW455" s="75"/>
      <c r="AX455" s="78"/>
      <c r="AY455" s="78"/>
      <c r="AZ455" s="78"/>
      <c r="BA455" s="78"/>
      <c r="BB455" s="79"/>
      <c r="BC455" s="79"/>
      <c r="BD455" s="75"/>
      <c r="BE455" s="75"/>
      <c r="BF455" s="78"/>
      <c r="BG455" s="78"/>
      <c r="BH455" s="78"/>
      <c r="BI455" s="78"/>
      <c r="BJ455" s="79"/>
      <c r="BK455" s="79"/>
      <c r="BL455" s="75"/>
      <c r="BM455" s="74"/>
      <c r="BN455" s="75"/>
      <c r="BO455" s="74"/>
      <c r="BP455" s="75"/>
      <c r="BQ455" s="61" t="e">
        <f>VLOOKUP(V455&amp;W455&amp;X455,'R5参照用'!$AJ$3:$AK$101,2,0)</f>
        <v>#N/A</v>
      </c>
      <c r="BR455" s="2" t="str">
        <f t="shared" si="7"/>
        <v/>
      </c>
      <c r="BS455" s="2">
        <v>451</v>
      </c>
      <c r="BT455" s="2" t="str">
        <f>IF($G455&lt;&gt;"R3","",COUNTIF(G$5:G455,BT$4))</f>
        <v/>
      </c>
      <c r="BU455" s="2" t="str">
        <f>IF($G455&lt;&gt;"R2","",COUNTIF(G$5:G455,BU$4))</f>
        <v/>
      </c>
    </row>
    <row r="456" spans="1:73" ht="21.75" customHeight="1" x14ac:dyDescent="0.3">
      <c r="A456" s="196" t="str">
        <f>表紙!$H$11</f>
        <v>28365</v>
      </c>
      <c r="B456" s="70"/>
      <c r="C456" s="70"/>
      <c r="D456" s="71"/>
      <c r="E456" s="70"/>
      <c r="F456" s="196" t="str">
        <f>IFERROR(VLOOKUP($A456&amp;"-"&amp;$BS456,'R5参照用'!$AU$3:$BB$4178,5,0),"")</f>
        <v/>
      </c>
      <c r="G456" s="196" t="str">
        <f>IFERROR(VLOOKUP($A456&amp;"-"&amp;$BS456,'R5参照用'!$AU$3:$BB$4178,3,0),"")</f>
        <v/>
      </c>
      <c r="H456" s="197" t="str">
        <f>IFERROR(VLOOKUP($A456&amp;"-"&amp;$BS456,'R5参照用'!$AU$3:$BB$4178,8,0),"")</f>
        <v/>
      </c>
      <c r="I456" s="198" t="s">
        <v>808</v>
      </c>
      <c r="J456" s="72"/>
      <c r="K456" s="198" t="s">
        <v>5</v>
      </c>
      <c r="L456" s="72"/>
      <c r="M456" s="198" t="s">
        <v>6</v>
      </c>
      <c r="N456" s="198" t="s">
        <v>808</v>
      </c>
      <c r="O456" s="72"/>
      <c r="P456" s="198" t="s">
        <v>5</v>
      </c>
      <c r="Q456" s="72"/>
      <c r="R456" s="198" t="s">
        <v>6</v>
      </c>
      <c r="S456" s="78"/>
      <c r="T456" s="78"/>
      <c r="U456" s="209"/>
      <c r="V456" s="72"/>
      <c r="W456" s="72"/>
      <c r="X456" s="72"/>
      <c r="Y456" s="73"/>
      <c r="Z456" s="73"/>
      <c r="AA456" s="73"/>
      <c r="AB456" s="78"/>
      <c r="AC456" s="78"/>
      <c r="AD456" s="78"/>
      <c r="AE456" s="78"/>
      <c r="AF456" s="78"/>
      <c r="AG456" s="78"/>
      <c r="AH456" s="78"/>
      <c r="AI456" s="78"/>
      <c r="AJ456" s="78"/>
      <c r="AK456" s="78"/>
      <c r="AL456" s="70"/>
      <c r="AM456" s="72"/>
      <c r="AN456" s="72"/>
      <c r="AO456" s="75"/>
      <c r="AP456" s="78"/>
      <c r="AQ456" s="78"/>
      <c r="AR456" s="78"/>
      <c r="AS456" s="78"/>
      <c r="AT456" s="79"/>
      <c r="AU456" s="79"/>
      <c r="AV456" s="75"/>
      <c r="AW456" s="75"/>
      <c r="AX456" s="78"/>
      <c r="AY456" s="78"/>
      <c r="AZ456" s="78"/>
      <c r="BA456" s="78"/>
      <c r="BB456" s="79"/>
      <c r="BC456" s="79"/>
      <c r="BD456" s="75"/>
      <c r="BE456" s="75"/>
      <c r="BF456" s="78"/>
      <c r="BG456" s="78"/>
      <c r="BH456" s="78"/>
      <c r="BI456" s="78"/>
      <c r="BJ456" s="79"/>
      <c r="BK456" s="79"/>
      <c r="BL456" s="75"/>
      <c r="BM456" s="74"/>
      <c r="BN456" s="75"/>
      <c r="BO456" s="74"/>
      <c r="BP456" s="75"/>
      <c r="BQ456" s="61" t="e">
        <f>VLOOKUP(V456&amp;W456&amp;X456,'R5参照用'!$AJ$3:$AK$101,2,0)</f>
        <v>#N/A</v>
      </c>
      <c r="BR456" s="2" t="str">
        <f t="shared" si="7"/>
        <v/>
      </c>
      <c r="BS456" s="2">
        <v>452</v>
      </c>
      <c r="BT456" s="2" t="str">
        <f>IF($G456&lt;&gt;"R3","",COUNTIF(G$5:G456,BT$4))</f>
        <v/>
      </c>
      <c r="BU456" s="2" t="str">
        <f>IF($G456&lt;&gt;"R2","",COUNTIF(G$5:G456,BU$4))</f>
        <v/>
      </c>
    </row>
    <row r="457" spans="1:73" ht="21.75" customHeight="1" x14ac:dyDescent="0.3">
      <c r="A457" s="196" t="str">
        <f>表紙!$H$11</f>
        <v>28365</v>
      </c>
      <c r="B457" s="70"/>
      <c r="C457" s="70"/>
      <c r="D457" s="71"/>
      <c r="E457" s="70"/>
      <c r="F457" s="196" t="str">
        <f>IFERROR(VLOOKUP($A457&amp;"-"&amp;$BS457,'R5参照用'!$AU$3:$BB$4178,5,0),"")</f>
        <v/>
      </c>
      <c r="G457" s="196" t="str">
        <f>IFERROR(VLOOKUP($A457&amp;"-"&amp;$BS457,'R5参照用'!$AU$3:$BB$4178,3,0),"")</f>
        <v/>
      </c>
      <c r="H457" s="197" t="str">
        <f>IFERROR(VLOOKUP($A457&amp;"-"&amp;$BS457,'R5参照用'!$AU$3:$BB$4178,8,0),"")</f>
        <v/>
      </c>
      <c r="I457" s="198" t="s">
        <v>808</v>
      </c>
      <c r="J457" s="72"/>
      <c r="K457" s="198" t="s">
        <v>5</v>
      </c>
      <c r="L457" s="72"/>
      <c r="M457" s="198" t="s">
        <v>6</v>
      </c>
      <c r="N457" s="198" t="s">
        <v>808</v>
      </c>
      <c r="O457" s="72"/>
      <c r="P457" s="198" t="s">
        <v>5</v>
      </c>
      <c r="Q457" s="72"/>
      <c r="R457" s="198" t="s">
        <v>6</v>
      </c>
      <c r="S457" s="78"/>
      <c r="T457" s="78"/>
      <c r="U457" s="209"/>
      <c r="V457" s="72"/>
      <c r="W457" s="72"/>
      <c r="X457" s="72"/>
      <c r="Y457" s="73"/>
      <c r="Z457" s="73"/>
      <c r="AA457" s="73"/>
      <c r="AB457" s="78"/>
      <c r="AC457" s="78"/>
      <c r="AD457" s="78"/>
      <c r="AE457" s="78"/>
      <c r="AF457" s="78"/>
      <c r="AG457" s="78"/>
      <c r="AH457" s="78"/>
      <c r="AI457" s="78"/>
      <c r="AJ457" s="78"/>
      <c r="AK457" s="78"/>
      <c r="AL457" s="70"/>
      <c r="AM457" s="72"/>
      <c r="AN457" s="72"/>
      <c r="AO457" s="75"/>
      <c r="AP457" s="78"/>
      <c r="AQ457" s="78"/>
      <c r="AR457" s="78"/>
      <c r="AS457" s="78"/>
      <c r="AT457" s="79"/>
      <c r="AU457" s="79"/>
      <c r="AV457" s="75"/>
      <c r="AW457" s="75"/>
      <c r="AX457" s="78"/>
      <c r="AY457" s="78"/>
      <c r="AZ457" s="78"/>
      <c r="BA457" s="78"/>
      <c r="BB457" s="79"/>
      <c r="BC457" s="79"/>
      <c r="BD457" s="75"/>
      <c r="BE457" s="75"/>
      <c r="BF457" s="78"/>
      <c r="BG457" s="78"/>
      <c r="BH457" s="78"/>
      <c r="BI457" s="78"/>
      <c r="BJ457" s="79"/>
      <c r="BK457" s="79"/>
      <c r="BL457" s="75"/>
      <c r="BM457" s="74"/>
      <c r="BN457" s="75"/>
      <c r="BO457" s="74"/>
      <c r="BP457" s="75"/>
      <c r="BQ457" s="61" t="e">
        <f>VLOOKUP(V457&amp;W457&amp;X457,'R5参照用'!$AJ$3:$AK$101,2,0)</f>
        <v>#N/A</v>
      </c>
      <c r="BR457" s="2" t="str">
        <f t="shared" si="7"/>
        <v/>
      </c>
      <c r="BS457" s="2">
        <v>453</v>
      </c>
      <c r="BT457" s="2" t="str">
        <f>IF($G457&lt;&gt;"R3","",COUNTIF(G$5:G457,BT$4))</f>
        <v/>
      </c>
      <c r="BU457" s="2" t="str">
        <f>IF($G457&lt;&gt;"R2","",COUNTIF(G$5:G457,BU$4))</f>
        <v/>
      </c>
    </row>
    <row r="458" spans="1:73" ht="21.75" customHeight="1" x14ac:dyDescent="0.3">
      <c r="A458" s="196" t="str">
        <f>表紙!$H$11</f>
        <v>28365</v>
      </c>
      <c r="B458" s="70"/>
      <c r="C458" s="70"/>
      <c r="D458" s="71"/>
      <c r="E458" s="70"/>
      <c r="F458" s="196" t="str">
        <f>IFERROR(VLOOKUP($A458&amp;"-"&amp;$BS458,'R5参照用'!$AU$3:$BB$4178,5,0),"")</f>
        <v/>
      </c>
      <c r="G458" s="196" t="str">
        <f>IFERROR(VLOOKUP($A458&amp;"-"&amp;$BS458,'R5参照用'!$AU$3:$BB$4178,3,0),"")</f>
        <v/>
      </c>
      <c r="H458" s="197" t="str">
        <f>IFERROR(VLOOKUP($A458&amp;"-"&amp;$BS458,'R5参照用'!$AU$3:$BB$4178,8,0),"")</f>
        <v/>
      </c>
      <c r="I458" s="198" t="s">
        <v>808</v>
      </c>
      <c r="J458" s="72"/>
      <c r="K458" s="198" t="s">
        <v>5</v>
      </c>
      <c r="L458" s="72"/>
      <c r="M458" s="198" t="s">
        <v>6</v>
      </c>
      <c r="N458" s="198" t="s">
        <v>808</v>
      </c>
      <c r="O458" s="72"/>
      <c r="P458" s="198" t="s">
        <v>5</v>
      </c>
      <c r="Q458" s="72"/>
      <c r="R458" s="198" t="s">
        <v>6</v>
      </c>
      <c r="S458" s="78"/>
      <c r="T458" s="78"/>
      <c r="U458" s="209"/>
      <c r="V458" s="72"/>
      <c r="W458" s="72"/>
      <c r="X458" s="72"/>
      <c r="Y458" s="73"/>
      <c r="Z458" s="73"/>
      <c r="AA458" s="73"/>
      <c r="AB458" s="78"/>
      <c r="AC458" s="78"/>
      <c r="AD458" s="78"/>
      <c r="AE458" s="78"/>
      <c r="AF458" s="78"/>
      <c r="AG458" s="78"/>
      <c r="AH458" s="78"/>
      <c r="AI458" s="78"/>
      <c r="AJ458" s="78"/>
      <c r="AK458" s="78"/>
      <c r="AL458" s="70"/>
      <c r="AM458" s="72"/>
      <c r="AN458" s="72"/>
      <c r="AO458" s="75"/>
      <c r="AP458" s="78"/>
      <c r="AQ458" s="78"/>
      <c r="AR458" s="78"/>
      <c r="AS458" s="78"/>
      <c r="AT458" s="79"/>
      <c r="AU458" s="79"/>
      <c r="AV458" s="75"/>
      <c r="AW458" s="75"/>
      <c r="AX458" s="78"/>
      <c r="AY458" s="78"/>
      <c r="AZ458" s="78"/>
      <c r="BA458" s="78"/>
      <c r="BB458" s="79"/>
      <c r="BC458" s="79"/>
      <c r="BD458" s="75"/>
      <c r="BE458" s="75"/>
      <c r="BF458" s="78"/>
      <c r="BG458" s="78"/>
      <c r="BH458" s="78"/>
      <c r="BI458" s="78"/>
      <c r="BJ458" s="79"/>
      <c r="BK458" s="79"/>
      <c r="BL458" s="75"/>
      <c r="BM458" s="74"/>
      <c r="BN458" s="75"/>
      <c r="BO458" s="74"/>
      <c r="BP458" s="75"/>
      <c r="BQ458" s="61" t="e">
        <f>VLOOKUP(V458&amp;W458&amp;X458,'R5参照用'!$AJ$3:$AK$101,2,0)</f>
        <v>#N/A</v>
      </c>
      <c r="BR458" s="2" t="str">
        <f t="shared" si="7"/>
        <v/>
      </c>
      <c r="BS458" s="2">
        <v>454</v>
      </c>
      <c r="BT458" s="2" t="str">
        <f>IF($G458&lt;&gt;"R3","",COUNTIF(G$5:G458,BT$4))</f>
        <v/>
      </c>
      <c r="BU458" s="2" t="str">
        <f>IF($G458&lt;&gt;"R2","",COUNTIF(G$5:G458,BU$4))</f>
        <v/>
      </c>
    </row>
    <row r="459" spans="1:73" ht="21.75" customHeight="1" x14ac:dyDescent="0.3">
      <c r="A459" s="196" t="str">
        <f>表紙!$H$11</f>
        <v>28365</v>
      </c>
      <c r="B459" s="70"/>
      <c r="C459" s="70"/>
      <c r="D459" s="71"/>
      <c r="E459" s="70"/>
      <c r="F459" s="196" t="str">
        <f>IFERROR(VLOOKUP($A459&amp;"-"&amp;$BS459,'R5参照用'!$AU$3:$BB$4178,5,0),"")</f>
        <v/>
      </c>
      <c r="G459" s="196" t="str">
        <f>IFERROR(VLOOKUP($A459&amp;"-"&amp;$BS459,'R5参照用'!$AU$3:$BB$4178,3,0),"")</f>
        <v/>
      </c>
      <c r="H459" s="197" t="str">
        <f>IFERROR(VLOOKUP($A459&amp;"-"&amp;$BS459,'R5参照用'!$AU$3:$BB$4178,8,0),"")</f>
        <v/>
      </c>
      <c r="I459" s="198" t="s">
        <v>808</v>
      </c>
      <c r="J459" s="72"/>
      <c r="K459" s="198" t="s">
        <v>5</v>
      </c>
      <c r="L459" s="72"/>
      <c r="M459" s="198" t="s">
        <v>6</v>
      </c>
      <c r="N459" s="198" t="s">
        <v>808</v>
      </c>
      <c r="O459" s="72"/>
      <c r="P459" s="198" t="s">
        <v>5</v>
      </c>
      <c r="Q459" s="72"/>
      <c r="R459" s="198" t="s">
        <v>6</v>
      </c>
      <c r="S459" s="78"/>
      <c r="T459" s="78"/>
      <c r="U459" s="209"/>
      <c r="V459" s="72"/>
      <c r="W459" s="72"/>
      <c r="X459" s="72"/>
      <c r="Y459" s="73"/>
      <c r="Z459" s="73"/>
      <c r="AA459" s="73"/>
      <c r="AB459" s="78"/>
      <c r="AC459" s="78"/>
      <c r="AD459" s="78"/>
      <c r="AE459" s="78"/>
      <c r="AF459" s="78"/>
      <c r="AG459" s="78"/>
      <c r="AH459" s="78"/>
      <c r="AI459" s="78"/>
      <c r="AJ459" s="78"/>
      <c r="AK459" s="78"/>
      <c r="AL459" s="70"/>
      <c r="AM459" s="72"/>
      <c r="AN459" s="72"/>
      <c r="AO459" s="75"/>
      <c r="AP459" s="78"/>
      <c r="AQ459" s="78"/>
      <c r="AR459" s="78"/>
      <c r="AS459" s="78"/>
      <c r="AT459" s="79"/>
      <c r="AU459" s="79"/>
      <c r="AV459" s="75"/>
      <c r="AW459" s="75"/>
      <c r="AX459" s="78"/>
      <c r="AY459" s="78"/>
      <c r="AZ459" s="78"/>
      <c r="BA459" s="78"/>
      <c r="BB459" s="79"/>
      <c r="BC459" s="79"/>
      <c r="BD459" s="75"/>
      <c r="BE459" s="75"/>
      <c r="BF459" s="78"/>
      <c r="BG459" s="78"/>
      <c r="BH459" s="78"/>
      <c r="BI459" s="78"/>
      <c r="BJ459" s="79"/>
      <c r="BK459" s="79"/>
      <c r="BL459" s="75"/>
      <c r="BM459" s="74"/>
      <c r="BN459" s="75"/>
      <c r="BO459" s="74"/>
      <c r="BP459" s="75"/>
      <c r="BQ459" s="61" t="e">
        <f>VLOOKUP(V459&amp;W459&amp;X459,'R5参照用'!$AJ$3:$AK$101,2,0)</f>
        <v>#N/A</v>
      </c>
      <c r="BR459" s="2" t="str">
        <f t="shared" si="7"/>
        <v/>
      </c>
      <c r="BS459" s="2">
        <v>455</v>
      </c>
      <c r="BT459" s="2" t="str">
        <f>IF($G459&lt;&gt;"R3","",COUNTIF(G$5:G459,BT$4))</f>
        <v/>
      </c>
      <c r="BU459" s="2" t="str">
        <f>IF($G459&lt;&gt;"R2","",COUNTIF(G$5:G459,BU$4))</f>
        <v/>
      </c>
    </row>
    <row r="460" spans="1:73" ht="21.75" customHeight="1" x14ac:dyDescent="0.3">
      <c r="A460" s="196" t="str">
        <f>表紙!$H$11</f>
        <v>28365</v>
      </c>
      <c r="B460" s="70"/>
      <c r="C460" s="70"/>
      <c r="D460" s="71"/>
      <c r="E460" s="70"/>
      <c r="F460" s="196" t="str">
        <f>IFERROR(VLOOKUP($A460&amp;"-"&amp;$BS460,'R5参照用'!$AU$3:$BB$4178,5,0),"")</f>
        <v/>
      </c>
      <c r="G460" s="196" t="str">
        <f>IFERROR(VLOOKUP($A460&amp;"-"&amp;$BS460,'R5参照用'!$AU$3:$BB$4178,3,0),"")</f>
        <v/>
      </c>
      <c r="H460" s="197" t="str">
        <f>IFERROR(VLOOKUP($A460&amp;"-"&amp;$BS460,'R5参照用'!$AU$3:$BB$4178,8,0),"")</f>
        <v/>
      </c>
      <c r="I460" s="198" t="s">
        <v>808</v>
      </c>
      <c r="J460" s="72"/>
      <c r="K460" s="198" t="s">
        <v>5</v>
      </c>
      <c r="L460" s="72"/>
      <c r="M460" s="198" t="s">
        <v>6</v>
      </c>
      <c r="N460" s="198" t="s">
        <v>808</v>
      </c>
      <c r="O460" s="72"/>
      <c r="P460" s="198" t="s">
        <v>5</v>
      </c>
      <c r="Q460" s="72"/>
      <c r="R460" s="198" t="s">
        <v>6</v>
      </c>
      <c r="S460" s="78"/>
      <c r="T460" s="78"/>
      <c r="U460" s="209"/>
      <c r="V460" s="72"/>
      <c r="W460" s="72"/>
      <c r="X460" s="72"/>
      <c r="Y460" s="73"/>
      <c r="Z460" s="73"/>
      <c r="AA460" s="73"/>
      <c r="AB460" s="78"/>
      <c r="AC460" s="78"/>
      <c r="AD460" s="78"/>
      <c r="AE460" s="78"/>
      <c r="AF460" s="78"/>
      <c r="AG460" s="78"/>
      <c r="AH460" s="78"/>
      <c r="AI460" s="78"/>
      <c r="AJ460" s="78"/>
      <c r="AK460" s="78"/>
      <c r="AL460" s="70"/>
      <c r="AM460" s="72"/>
      <c r="AN460" s="72"/>
      <c r="AO460" s="75"/>
      <c r="AP460" s="78"/>
      <c r="AQ460" s="78"/>
      <c r="AR460" s="78"/>
      <c r="AS460" s="78"/>
      <c r="AT460" s="79"/>
      <c r="AU460" s="79"/>
      <c r="AV460" s="75"/>
      <c r="AW460" s="75"/>
      <c r="AX460" s="78"/>
      <c r="AY460" s="78"/>
      <c r="AZ460" s="78"/>
      <c r="BA460" s="78"/>
      <c r="BB460" s="79"/>
      <c r="BC460" s="79"/>
      <c r="BD460" s="75"/>
      <c r="BE460" s="75"/>
      <c r="BF460" s="78"/>
      <c r="BG460" s="78"/>
      <c r="BH460" s="78"/>
      <c r="BI460" s="78"/>
      <c r="BJ460" s="79"/>
      <c r="BK460" s="79"/>
      <c r="BL460" s="75"/>
      <c r="BM460" s="74"/>
      <c r="BN460" s="75"/>
      <c r="BO460" s="74"/>
      <c r="BP460" s="75"/>
      <c r="BQ460" s="61" t="e">
        <f>VLOOKUP(V460&amp;W460&amp;X460,'R5参照用'!$AJ$3:$AK$101,2,0)</f>
        <v>#N/A</v>
      </c>
      <c r="BR460" s="2" t="str">
        <f t="shared" si="7"/>
        <v/>
      </c>
      <c r="BS460" s="2">
        <v>456</v>
      </c>
      <c r="BT460" s="2" t="str">
        <f>IF($G460&lt;&gt;"R3","",COUNTIF(G$5:G460,BT$4))</f>
        <v/>
      </c>
      <c r="BU460" s="2" t="str">
        <f>IF($G460&lt;&gt;"R2","",COUNTIF(G$5:G460,BU$4))</f>
        <v/>
      </c>
    </row>
    <row r="461" spans="1:73" ht="21.75" customHeight="1" x14ac:dyDescent="0.3">
      <c r="A461" s="196" t="str">
        <f>表紙!$H$11</f>
        <v>28365</v>
      </c>
      <c r="B461" s="70"/>
      <c r="C461" s="70"/>
      <c r="D461" s="71"/>
      <c r="E461" s="70"/>
      <c r="F461" s="196" t="str">
        <f>IFERROR(VLOOKUP($A461&amp;"-"&amp;$BS461,'R5参照用'!$AU$3:$BB$4178,5,0),"")</f>
        <v/>
      </c>
      <c r="G461" s="196" t="str">
        <f>IFERROR(VLOOKUP($A461&amp;"-"&amp;$BS461,'R5参照用'!$AU$3:$BB$4178,3,0),"")</f>
        <v/>
      </c>
      <c r="H461" s="197" t="str">
        <f>IFERROR(VLOOKUP($A461&amp;"-"&amp;$BS461,'R5参照用'!$AU$3:$BB$4178,8,0),"")</f>
        <v/>
      </c>
      <c r="I461" s="198" t="s">
        <v>808</v>
      </c>
      <c r="J461" s="72"/>
      <c r="K461" s="198" t="s">
        <v>5</v>
      </c>
      <c r="L461" s="72"/>
      <c r="M461" s="198" t="s">
        <v>6</v>
      </c>
      <c r="N461" s="198" t="s">
        <v>808</v>
      </c>
      <c r="O461" s="72"/>
      <c r="P461" s="198" t="s">
        <v>5</v>
      </c>
      <c r="Q461" s="72"/>
      <c r="R461" s="198" t="s">
        <v>6</v>
      </c>
      <c r="S461" s="78"/>
      <c r="T461" s="78"/>
      <c r="U461" s="209"/>
      <c r="V461" s="72"/>
      <c r="W461" s="72"/>
      <c r="X461" s="72"/>
      <c r="Y461" s="73"/>
      <c r="Z461" s="73"/>
      <c r="AA461" s="73"/>
      <c r="AB461" s="78"/>
      <c r="AC461" s="78"/>
      <c r="AD461" s="78"/>
      <c r="AE461" s="78"/>
      <c r="AF461" s="78"/>
      <c r="AG461" s="78"/>
      <c r="AH461" s="78"/>
      <c r="AI461" s="78"/>
      <c r="AJ461" s="78"/>
      <c r="AK461" s="78"/>
      <c r="AL461" s="70"/>
      <c r="AM461" s="72"/>
      <c r="AN461" s="72"/>
      <c r="AO461" s="75"/>
      <c r="AP461" s="78"/>
      <c r="AQ461" s="78"/>
      <c r="AR461" s="78"/>
      <c r="AS461" s="78"/>
      <c r="AT461" s="79"/>
      <c r="AU461" s="79"/>
      <c r="AV461" s="75"/>
      <c r="AW461" s="75"/>
      <c r="AX461" s="78"/>
      <c r="AY461" s="78"/>
      <c r="AZ461" s="78"/>
      <c r="BA461" s="78"/>
      <c r="BB461" s="79"/>
      <c r="BC461" s="79"/>
      <c r="BD461" s="75"/>
      <c r="BE461" s="75"/>
      <c r="BF461" s="78"/>
      <c r="BG461" s="78"/>
      <c r="BH461" s="78"/>
      <c r="BI461" s="78"/>
      <c r="BJ461" s="79"/>
      <c r="BK461" s="79"/>
      <c r="BL461" s="75"/>
      <c r="BM461" s="74"/>
      <c r="BN461" s="75"/>
      <c r="BO461" s="74"/>
      <c r="BP461" s="75"/>
      <c r="BQ461" s="61" t="e">
        <f>VLOOKUP(V461&amp;W461&amp;X461,'R5参照用'!$AJ$3:$AK$101,2,0)</f>
        <v>#N/A</v>
      </c>
      <c r="BR461" s="2" t="str">
        <f t="shared" si="7"/>
        <v/>
      </c>
      <c r="BS461" s="2">
        <v>457</v>
      </c>
      <c r="BT461" s="2" t="str">
        <f>IF($G461&lt;&gt;"R3","",COUNTIF(G$5:G461,BT$4))</f>
        <v/>
      </c>
      <c r="BU461" s="2" t="str">
        <f>IF($G461&lt;&gt;"R2","",COUNTIF(G$5:G461,BU$4))</f>
        <v/>
      </c>
    </row>
    <row r="462" spans="1:73" ht="21.75" customHeight="1" x14ac:dyDescent="0.3">
      <c r="A462" s="196" t="str">
        <f>表紙!$H$11</f>
        <v>28365</v>
      </c>
      <c r="B462" s="70"/>
      <c r="C462" s="70"/>
      <c r="D462" s="71"/>
      <c r="E462" s="70"/>
      <c r="F462" s="196" t="str">
        <f>IFERROR(VLOOKUP($A462&amp;"-"&amp;$BS462,'R5参照用'!$AU$3:$BB$4178,5,0),"")</f>
        <v/>
      </c>
      <c r="G462" s="196" t="str">
        <f>IFERROR(VLOOKUP($A462&amp;"-"&amp;$BS462,'R5参照用'!$AU$3:$BB$4178,3,0),"")</f>
        <v/>
      </c>
      <c r="H462" s="197" t="str">
        <f>IFERROR(VLOOKUP($A462&amp;"-"&amp;$BS462,'R5参照用'!$AU$3:$BB$4178,8,0),"")</f>
        <v/>
      </c>
      <c r="I462" s="198" t="s">
        <v>808</v>
      </c>
      <c r="J462" s="72"/>
      <c r="K462" s="198" t="s">
        <v>5</v>
      </c>
      <c r="L462" s="72"/>
      <c r="M462" s="198" t="s">
        <v>6</v>
      </c>
      <c r="N462" s="198" t="s">
        <v>808</v>
      </c>
      <c r="O462" s="72"/>
      <c r="P462" s="198" t="s">
        <v>5</v>
      </c>
      <c r="Q462" s="72"/>
      <c r="R462" s="198" t="s">
        <v>6</v>
      </c>
      <c r="S462" s="78"/>
      <c r="T462" s="78"/>
      <c r="U462" s="209"/>
      <c r="V462" s="72"/>
      <c r="W462" s="72"/>
      <c r="X462" s="72"/>
      <c r="Y462" s="73"/>
      <c r="Z462" s="73"/>
      <c r="AA462" s="73"/>
      <c r="AB462" s="78"/>
      <c r="AC462" s="78"/>
      <c r="AD462" s="78"/>
      <c r="AE462" s="78"/>
      <c r="AF462" s="78"/>
      <c r="AG462" s="78"/>
      <c r="AH462" s="78"/>
      <c r="AI462" s="78"/>
      <c r="AJ462" s="78"/>
      <c r="AK462" s="78"/>
      <c r="AL462" s="70"/>
      <c r="AM462" s="72"/>
      <c r="AN462" s="72"/>
      <c r="AO462" s="75"/>
      <c r="AP462" s="78"/>
      <c r="AQ462" s="78"/>
      <c r="AR462" s="78"/>
      <c r="AS462" s="78"/>
      <c r="AT462" s="79"/>
      <c r="AU462" s="79"/>
      <c r="AV462" s="75"/>
      <c r="AW462" s="75"/>
      <c r="AX462" s="78"/>
      <c r="AY462" s="78"/>
      <c r="AZ462" s="78"/>
      <c r="BA462" s="78"/>
      <c r="BB462" s="79"/>
      <c r="BC462" s="79"/>
      <c r="BD462" s="75"/>
      <c r="BE462" s="75"/>
      <c r="BF462" s="78"/>
      <c r="BG462" s="78"/>
      <c r="BH462" s="78"/>
      <c r="BI462" s="78"/>
      <c r="BJ462" s="79"/>
      <c r="BK462" s="79"/>
      <c r="BL462" s="75"/>
      <c r="BM462" s="74"/>
      <c r="BN462" s="75"/>
      <c r="BO462" s="74"/>
      <c r="BP462" s="75"/>
      <c r="BQ462" s="61" t="e">
        <f>VLOOKUP(V462&amp;W462&amp;X462,'R5参照用'!$AJ$3:$AK$101,2,0)</f>
        <v>#N/A</v>
      </c>
      <c r="BR462" s="2" t="str">
        <f t="shared" si="7"/>
        <v/>
      </c>
      <c r="BS462" s="2">
        <v>458</v>
      </c>
      <c r="BT462" s="2" t="str">
        <f>IF($G462&lt;&gt;"R3","",COUNTIF(G$5:G462,BT$4))</f>
        <v/>
      </c>
      <c r="BU462" s="2" t="str">
        <f>IF($G462&lt;&gt;"R2","",COUNTIF(G$5:G462,BU$4))</f>
        <v/>
      </c>
    </row>
    <row r="463" spans="1:73" ht="21.75" customHeight="1" x14ac:dyDescent="0.3">
      <c r="A463" s="196" t="str">
        <f>表紙!$H$11</f>
        <v>28365</v>
      </c>
      <c r="B463" s="70"/>
      <c r="C463" s="70"/>
      <c r="D463" s="71"/>
      <c r="E463" s="70"/>
      <c r="F463" s="196" t="str">
        <f>IFERROR(VLOOKUP($A463&amp;"-"&amp;$BS463,'R5参照用'!$AU$3:$BB$4178,5,0),"")</f>
        <v/>
      </c>
      <c r="G463" s="196" t="str">
        <f>IFERROR(VLOOKUP($A463&amp;"-"&amp;$BS463,'R5参照用'!$AU$3:$BB$4178,3,0),"")</f>
        <v/>
      </c>
      <c r="H463" s="197" t="str">
        <f>IFERROR(VLOOKUP($A463&amp;"-"&amp;$BS463,'R5参照用'!$AU$3:$BB$4178,8,0),"")</f>
        <v/>
      </c>
      <c r="I463" s="198" t="s">
        <v>808</v>
      </c>
      <c r="J463" s="72"/>
      <c r="K463" s="198" t="s">
        <v>5</v>
      </c>
      <c r="L463" s="72"/>
      <c r="M463" s="198" t="s">
        <v>6</v>
      </c>
      <c r="N463" s="198" t="s">
        <v>808</v>
      </c>
      <c r="O463" s="72"/>
      <c r="P463" s="198" t="s">
        <v>5</v>
      </c>
      <c r="Q463" s="72"/>
      <c r="R463" s="198" t="s">
        <v>6</v>
      </c>
      <c r="S463" s="78"/>
      <c r="T463" s="78"/>
      <c r="U463" s="209"/>
      <c r="V463" s="72"/>
      <c r="W463" s="72"/>
      <c r="X463" s="72"/>
      <c r="Y463" s="73"/>
      <c r="Z463" s="73"/>
      <c r="AA463" s="73"/>
      <c r="AB463" s="78"/>
      <c r="AC463" s="78"/>
      <c r="AD463" s="78"/>
      <c r="AE463" s="78"/>
      <c r="AF463" s="78"/>
      <c r="AG463" s="78"/>
      <c r="AH463" s="78"/>
      <c r="AI463" s="78"/>
      <c r="AJ463" s="78"/>
      <c r="AK463" s="78"/>
      <c r="AL463" s="70"/>
      <c r="AM463" s="72"/>
      <c r="AN463" s="72"/>
      <c r="AO463" s="75"/>
      <c r="AP463" s="78"/>
      <c r="AQ463" s="78"/>
      <c r="AR463" s="78"/>
      <c r="AS463" s="78"/>
      <c r="AT463" s="79"/>
      <c r="AU463" s="79"/>
      <c r="AV463" s="75"/>
      <c r="AW463" s="75"/>
      <c r="AX463" s="78"/>
      <c r="AY463" s="78"/>
      <c r="AZ463" s="78"/>
      <c r="BA463" s="78"/>
      <c r="BB463" s="79"/>
      <c r="BC463" s="79"/>
      <c r="BD463" s="75"/>
      <c r="BE463" s="75"/>
      <c r="BF463" s="78"/>
      <c r="BG463" s="78"/>
      <c r="BH463" s="78"/>
      <c r="BI463" s="78"/>
      <c r="BJ463" s="79"/>
      <c r="BK463" s="79"/>
      <c r="BL463" s="75"/>
      <c r="BM463" s="74"/>
      <c r="BN463" s="75"/>
      <c r="BO463" s="74"/>
      <c r="BP463" s="75"/>
      <c r="BQ463" s="61" t="e">
        <f>VLOOKUP(V463&amp;W463&amp;X463,'R5参照用'!$AJ$3:$AK$101,2,0)</f>
        <v>#N/A</v>
      </c>
      <c r="BR463" s="2" t="str">
        <f t="shared" si="7"/>
        <v/>
      </c>
      <c r="BS463" s="2">
        <v>459</v>
      </c>
      <c r="BT463" s="2" t="str">
        <f>IF($G463&lt;&gt;"R3","",COUNTIF(G$5:G463,BT$4))</f>
        <v/>
      </c>
      <c r="BU463" s="2" t="str">
        <f>IF($G463&lt;&gt;"R2","",COUNTIF(G$5:G463,BU$4))</f>
        <v/>
      </c>
    </row>
    <row r="464" spans="1:73" ht="21.75" customHeight="1" x14ac:dyDescent="0.3">
      <c r="A464" s="196" t="str">
        <f>表紙!$H$11</f>
        <v>28365</v>
      </c>
      <c r="B464" s="70"/>
      <c r="C464" s="70"/>
      <c r="D464" s="71"/>
      <c r="E464" s="70"/>
      <c r="F464" s="196" t="str">
        <f>IFERROR(VLOOKUP($A464&amp;"-"&amp;$BS464,'R5参照用'!$AU$3:$BB$4178,5,0),"")</f>
        <v/>
      </c>
      <c r="G464" s="196" t="str">
        <f>IFERROR(VLOOKUP($A464&amp;"-"&amp;$BS464,'R5参照用'!$AU$3:$BB$4178,3,0),"")</f>
        <v/>
      </c>
      <c r="H464" s="197" t="str">
        <f>IFERROR(VLOOKUP($A464&amp;"-"&amp;$BS464,'R5参照用'!$AU$3:$BB$4178,8,0),"")</f>
        <v/>
      </c>
      <c r="I464" s="198" t="s">
        <v>808</v>
      </c>
      <c r="J464" s="72"/>
      <c r="K464" s="198" t="s">
        <v>5</v>
      </c>
      <c r="L464" s="72"/>
      <c r="M464" s="198" t="s">
        <v>6</v>
      </c>
      <c r="N464" s="198" t="s">
        <v>808</v>
      </c>
      <c r="O464" s="72"/>
      <c r="P464" s="198" t="s">
        <v>5</v>
      </c>
      <c r="Q464" s="72"/>
      <c r="R464" s="198" t="s">
        <v>6</v>
      </c>
      <c r="S464" s="78"/>
      <c r="T464" s="78"/>
      <c r="U464" s="209"/>
      <c r="V464" s="72"/>
      <c r="W464" s="72"/>
      <c r="X464" s="72"/>
      <c r="Y464" s="73"/>
      <c r="Z464" s="73"/>
      <c r="AA464" s="73"/>
      <c r="AB464" s="78"/>
      <c r="AC464" s="78"/>
      <c r="AD464" s="78"/>
      <c r="AE464" s="78"/>
      <c r="AF464" s="78"/>
      <c r="AG464" s="78"/>
      <c r="AH464" s="78"/>
      <c r="AI464" s="78"/>
      <c r="AJ464" s="78"/>
      <c r="AK464" s="78"/>
      <c r="AL464" s="70"/>
      <c r="AM464" s="72"/>
      <c r="AN464" s="72"/>
      <c r="AO464" s="75"/>
      <c r="AP464" s="78"/>
      <c r="AQ464" s="78"/>
      <c r="AR464" s="78"/>
      <c r="AS464" s="78"/>
      <c r="AT464" s="79"/>
      <c r="AU464" s="79"/>
      <c r="AV464" s="75"/>
      <c r="AW464" s="75"/>
      <c r="AX464" s="78"/>
      <c r="AY464" s="78"/>
      <c r="AZ464" s="78"/>
      <c r="BA464" s="78"/>
      <c r="BB464" s="79"/>
      <c r="BC464" s="79"/>
      <c r="BD464" s="75"/>
      <c r="BE464" s="75"/>
      <c r="BF464" s="78"/>
      <c r="BG464" s="78"/>
      <c r="BH464" s="78"/>
      <c r="BI464" s="78"/>
      <c r="BJ464" s="79"/>
      <c r="BK464" s="79"/>
      <c r="BL464" s="75"/>
      <c r="BM464" s="74"/>
      <c r="BN464" s="75"/>
      <c r="BO464" s="74"/>
      <c r="BP464" s="75"/>
      <c r="BQ464" s="61" t="e">
        <f>VLOOKUP(V464&amp;W464&amp;X464,'R5参照用'!$AJ$3:$AK$101,2,0)</f>
        <v>#N/A</v>
      </c>
      <c r="BR464" s="2" t="str">
        <f t="shared" si="7"/>
        <v/>
      </c>
      <c r="BS464" s="2">
        <v>460</v>
      </c>
      <c r="BT464" s="2" t="str">
        <f>IF($G464&lt;&gt;"R3","",COUNTIF(G$5:G464,BT$4))</f>
        <v/>
      </c>
      <c r="BU464" s="2" t="str">
        <f>IF($G464&lt;&gt;"R2","",COUNTIF(G$5:G464,BU$4))</f>
        <v/>
      </c>
    </row>
    <row r="465" spans="1:73" ht="21.75" customHeight="1" x14ac:dyDescent="0.3">
      <c r="A465" s="196" t="str">
        <f>表紙!$H$11</f>
        <v>28365</v>
      </c>
      <c r="B465" s="70"/>
      <c r="C465" s="70"/>
      <c r="D465" s="71"/>
      <c r="E465" s="70"/>
      <c r="F465" s="196" t="str">
        <f>IFERROR(VLOOKUP($A465&amp;"-"&amp;$BS465,'R5参照用'!$AU$3:$BB$4178,5,0),"")</f>
        <v/>
      </c>
      <c r="G465" s="196" t="str">
        <f>IFERROR(VLOOKUP($A465&amp;"-"&amp;$BS465,'R5参照用'!$AU$3:$BB$4178,3,0),"")</f>
        <v/>
      </c>
      <c r="H465" s="197" t="str">
        <f>IFERROR(VLOOKUP($A465&amp;"-"&amp;$BS465,'R5参照用'!$AU$3:$BB$4178,8,0),"")</f>
        <v/>
      </c>
      <c r="I465" s="198" t="s">
        <v>808</v>
      </c>
      <c r="J465" s="72"/>
      <c r="K465" s="198" t="s">
        <v>5</v>
      </c>
      <c r="L465" s="72"/>
      <c r="M465" s="198" t="s">
        <v>6</v>
      </c>
      <c r="N465" s="198" t="s">
        <v>808</v>
      </c>
      <c r="O465" s="72"/>
      <c r="P465" s="198" t="s">
        <v>5</v>
      </c>
      <c r="Q465" s="72"/>
      <c r="R465" s="198" t="s">
        <v>6</v>
      </c>
      <c r="S465" s="78"/>
      <c r="T465" s="78"/>
      <c r="U465" s="209"/>
      <c r="V465" s="72"/>
      <c r="W465" s="72"/>
      <c r="X465" s="72"/>
      <c r="Y465" s="73"/>
      <c r="Z465" s="73"/>
      <c r="AA465" s="73"/>
      <c r="AB465" s="78"/>
      <c r="AC465" s="78"/>
      <c r="AD465" s="78"/>
      <c r="AE465" s="78"/>
      <c r="AF465" s="78"/>
      <c r="AG465" s="78"/>
      <c r="AH465" s="78"/>
      <c r="AI465" s="78"/>
      <c r="AJ465" s="78"/>
      <c r="AK465" s="78"/>
      <c r="AL465" s="70"/>
      <c r="AM465" s="72"/>
      <c r="AN465" s="72"/>
      <c r="AO465" s="75"/>
      <c r="AP465" s="78"/>
      <c r="AQ465" s="78"/>
      <c r="AR465" s="78"/>
      <c r="AS465" s="78"/>
      <c r="AT465" s="79"/>
      <c r="AU465" s="79"/>
      <c r="AV465" s="75"/>
      <c r="AW465" s="75"/>
      <c r="AX465" s="78"/>
      <c r="AY465" s="78"/>
      <c r="AZ465" s="78"/>
      <c r="BA465" s="78"/>
      <c r="BB465" s="79"/>
      <c r="BC465" s="79"/>
      <c r="BD465" s="75"/>
      <c r="BE465" s="75"/>
      <c r="BF465" s="78"/>
      <c r="BG465" s="78"/>
      <c r="BH465" s="78"/>
      <c r="BI465" s="78"/>
      <c r="BJ465" s="79"/>
      <c r="BK465" s="79"/>
      <c r="BL465" s="75"/>
      <c r="BM465" s="74"/>
      <c r="BN465" s="75"/>
      <c r="BO465" s="74"/>
      <c r="BP465" s="75"/>
      <c r="BQ465" s="61" t="e">
        <f>VLOOKUP(V465&amp;W465&amp;X465,'R5参照用'!$AJ$3:$AK$101,2,0)</f>
        <v>#N/A</v>
      </c>
      <c r="BR465" s="2" t="str">
        <f t="shared" si="7"/>
        <v/>
      </c>
      <c r="BS465" s="2">
        <v>461</v>
      </c>
      <c r="BT465" s="2" t="str">
        <f>IF($G465&lt;&gt;"R3","",COUNTIF(G$5:G465,BT$4))</f>
        <v/>
      </c>
      <c r="BU465" s="2" t="str">
        <f>IF($G465&lt;&gt;"R2","",COUNTIF(G$5:G465,BU$4))</f>
        <v/>
      </c>
    </row>
    <row r="466" spans="1:73" ht="21.75" customHeight="1" x14ac:dyDescent="0.3">
      <c r="A466" s="196" t="str">
        <f>表紙!$H$11</f>
        <v>28365</v>
      </c>
      <c r="B466" s="70"/>
      <c r="C466" s="70"/>
      <c r="D466" s="71"/>
      <c r="E466" s="70"/>
      <c r="F466" s="196" t="str">
        <f>IFERROR(VLOOKUP($A466&amp;"-"&amp;$BS466,'R5参照用'!$AU$3:$BB$4178,5,0),"")</f>
        <v/>
      </c>
      <c r="G466" s="196" t="str">
        <f>IFERROR(VLOOKUP($A466&amp;"-"&amp;$BS466,'R5参照用'!$AU$3:$BB$4178,3,0),"")</f>
        <v/>
      </c>
      <c r="H466" s="197" t="str">
        <f>IFERROR(VLOOKUP($A466&amp;"-"&amp;$BS466,'R5参照用'!$AU$3:$BB$4178,8,0),"")</f>
        <v/>
      </c>
      <c r="I466" s="198" t="s">
        <v>808</v>
      </c>
      <c r="J466" s="72"/>
      <c r="K466" s="198" t="s">
        <v>5</v>
      </c>
      <c r="L466" s="72"/>
      <c r="M466" s="198" t="s">
        <v>6</v>
      </c>
      <c r="N466" s="198" t="s">
        <v>808</v>
      </c>
      <c r="O466" s="72"/>
      <c r="P466" s="198" t="s">
        <v>5</v>
      </c>
      <c r="Q466" s="72"/>
      <c r="R466" s="198" t="s">
        <v>6</v>
      </c>
      <c r="S466" s="78"/>
      <c r="T466" s="78"/>
      <c r="U466" s="209"/>
      <c r="V466" s="72"/>
      <c r="W466" s="72"/>
      <c r="X466" s="72"/>
      <c r="Y466" s="73"/>
      <c r="Z466" s="73"/>
      <c r="AA466" s="73"/>
      <c r="AB466" s="78"/>
      <c r="AC466" s="78"/>
      <c r="AD466" s="78"/>
      <c r="AE466" s="78"/>
      <c r="AF466" s="78"/>
      <c r="AG466" s="78"/>
      <c r="AH466" s="78"/>
      <c r="AI466" s="78"/>
      <c r="AJ466" s="78"/>
      <c r="AK466" s="78"/>
      <c r="AL466" s="70"/>
      <c r="AM466" s="72"/>
      <c r="AN466" s="72"/>
      <c r="AO466" s="75"/>
      <c r="AP466" s="78"/>
      <c r="AQ466" s="78"/>
      <c r="AR466" s="78"/>
      <c r="AS466" s="78"/>
      <c r="AT466" s="79"/>
      <c r="AU466" s="79"/>
      <c r="AV466" s="75"/>
      <c r="AW466" s="75"/>
      <c r="AX466" s="78"/>
      <c r="AY466" s="78"/>
      <c r="AZ466" s="78"/>
      <c r="BA466" s="78"/>
      <c r="BB466" s="79"/>
      <c r="BC466" s="79"/>
      <c r="BD466" s="75"/>
      <c r="BE466" s="75"/>
      <c r="BF466" s="78"/>
      <c r="BG466" s="78"/>
      <c r="BH466" s="78"/>
      <c r="BI466" s="78"/>
      <c r="BJ466" s="79"/>
      <c r="BK466" s="79"/>
      <c r="BL466" s="75"/>
      <c r="BM466" s="74"/>
      <c r="BN466" s="75"/>
      <c r="BO466" s="74"/>
      <c r="BP466" s="75"/>
      <c r="BQ466" s="61" t="e">
        <f>VLOOKUP(V466&amp;W466&amp;X466,'R5参照用'!$AJ$3:$AK$101,2,0)</f>
        <v>#N/A</v>
      </c>
      <c r="BR466" s="2" t="str">
        <f t="shared" si="7"/>
        <v/>
      </c>
      <c r="BS466" s="2">
        <v>462</v>
      </c>
      <c r="BT466" s="2" t="str">
        <f>IF($G466&lt;&gt;"R3","",COUNTIF(G$5:G466,BT$4))</f>
        <v/>
      </c>
      <c r="BU466" s="2" t="str">
        <f>IF($G466&lt;&gt;"R2","",COUNTIF(G$5:G466,BU$4))</f>
        <v/>
      </c>
    </row>
    <row r="467" spans="1:73" ht="21.75" customHeight="1" x14ac:dyDescent="0.3">
      <c r="A467" s="196" t="str">
        <f>表紙!$H$11</f>
        <v>28365</v>
      </c>
      <c r="B467" s="70"/>
      <c r="C467" s="70"/>
      <c r="D467" s="71"/>
      <c r="E467" s="70"/>
      <c r="F467" s="196" t="str">
        <f>IFERROR(VLOOKUP($A467&amp;"-"&amp;$BS467,'R5参照用'!$AU$3:$BB$4178,5,0),"")</f>
        <v/>
      </c>
      <c r="G467" s="196" t="str">
        <f>IFERROR(VLOOKUP($A467&amp;"-"&amp;$BS467,'R5参照用'!$AU$3:$BB$4178,3,0),"")</f>
        <v/>
      </c>
      <c r="H467" s="197" t="str">
        <f>IFERROR(VLOOKUP($A467&amp;"-"&amp;$BS467,'R5参照用'!$AU$3:$BB$4178,8,0),"")</f>
        <v/>
      </c>
      <c r="I467" s="198" t="s">
        <v>808</v>
      </c>
      <c r="J467" s="72"/>
      <c r="K467" s="198" t="s">
        <v>5</v>
      </c>
      <c r="L467" s="72"/>
      <c r="M467" s="198" t="s">
        <v>6</v>
      </c>
      <c r="N467" s="198" t="s">
        <v>808</v>
      </c>
      <c r="O467" s="72"/>
      <c r="P467" s="198" t="s">
        <v>5</v>
      </c>
      <c r="Q467" s="72"/>
      <c r="R467" s="198" t="s">
        <v>6</v>
      </c>
      <c r="S467" s="78"/>
      <c r="T467" s="78"/>
      <c r="U467" s="209"/>
      <c r="V467" s="72"/>
      <c r="W467" s="72"/>
      <c r="X467" s="72"/>
      <c r="Y467" s="73"/>
      <c r="Z467" s="73"/>
      <c r="AA467" s="73"/>
      <c r="AB467" s="78"/>
      <c r="AC467" s="78"/>
      <c r="AD467" s="78"/>
      <c r="AE467" s="78"/>
      <c r="AF467" s="78"/>
      <c r="AG467" s="78"/>
      <c r="AH467" s="78"/>
      <c r="AI467" s="78"/>
      <c r="AJ467" s="78"/>
      <c r="AK467" s="78"/>
      <c r="AL467" s="70"/>
      <c r="AM467" s="72"/>
      <c r="AN467" s="72"/>
      <c r="AO467" s="75"/>
      <c r="AP467" s="78"/>
      <c r="AQ467" s="78"/>
      <c r="AR467" s="78"/>
      <c r="AS467" s="78"/>
      <c r="AT467" s="79"/>
      <c r="AU467" s="79"/>
      <c r="AV467" s="75"/>
      <c r="AW467" s="75"/>
      <c r="AX467" s="78"/>
      <c r="AY467" s="78"/>
      <c r="AZ467" s="78"/>
      <c r="BA467" s="78"/>
      <c r="BB467" s="79"/>
      <c r="BC467" s="79"/>
      <c r="BD467" s="75"/>
      <c r="BE467" s="75"/>
      <c r="BF467" s="78"/>
      <c r="BG467" s="78"/>
      <c r="BH467" s="78"/>
      <c r="BI467" s="78"/>
      <c r="BJ467" s="79"/>
      <c r="BK467" s="79"/>
      <c r="BL467" s="75"/>
      <c r="BM467" s="74"/>
      <c r="BN467" s="75"/>
      <c r="BO467" s="74"/>
      <c r="BP467" s="75"/>
      <c r="BQ467" s="61" t="e">
        <f>VLOOKUP(V467&amp;W467&amp;X467,'R5参照用'!$AJ$3:$AK$101,2,0)</f>
        <v>#N/A</v>
      </c>
      <c r="BR467" s="2" t="str">
        <f t="shared" si="7"/>
        <v/>
      </c>
      <c r="BS467" s="2">
        <v>463</v>
      </c>
      <c r="BT467" s="2" t="str">
        <f>IF($G467&lt;&gt;"R3","",COUNTIF(G$5:G467,BT$4))</f>
        <v/>
      </c>
      <c r="BU467" s="2" t="str">
        <f>IF($G467&lt;&gt;"R2","",COUNTIF(G$5:G467,BU$4))</f>
        <v/>
      </c>
    </row>
    <row r="468" spans="1:73" ht="21.75" customHeight="1" x14ac:dyDescent="0.3">
      <c r="A468" s="196" t="str">
        <f>表紙!$H$11</f>
        <v>28365</v>
      </c>
      <c r="B468" s="70"/>
      <c r="C468" s="70"/>
      <c r="D468" s="71"/>
      <c r="E468" s="70"/>
      <c r="F468" s="196" t="str">
        <f>IFERROR(VLOOKUP($A468&amp;"-"&amp;$BS468,'R5参照用'!$AU$3:$BB$4178,5,0),"")</f>
        <v/>
      </c>
      <c r="G468" s="196" t="str">
        <f>IFERROR(VLOOKUP($A468&amp;"-"&amp;$BS468,'R5参照用'!$AU$3:$BB$4178,3,0),"")</f>
        <v/>
      </c>
      <c r="H468" s="197" t="str">
        <f>IFERROR(VLOOKUP($A468&amp;"-"&amp;$BS468,'R5参照用'!$AU$3:$BB$4178,8,0),"")</f>
        <v/>
      </c>
      <c r="I468" s="198" t="s">
        <v>808</v>
      </c>
      <c r="J468" s="72"/>
      <c r="K468" s="198" t="s">
        <v>5</v>
      </c>
      <c r="L468" s="72"/>
      <c r="M468" s="198" t="s">
        <v>6</v>
      </c>
      <c r="N468" s="198" t="s">
        <v>808</v>
      </c>
      <c r="O468" s="72"/>
      <c r="P468" s="198" t="s">
        <v>5</v>
      </c>
      <c r="Q468" s="72"/>
      <c r="R468" s="198" t="s">
        <v>6</v>
      </c>
      <c r="S468" s="78"/>
      <c r="T468" s="78"/>
      <c r="U468" s="209"/>
      <c r="V468" s="72"/>
      <c r="W468" s="72"/>
      <c r="X468" s="72"/>
      <c r="Y468" s="73"/>
      <c r="Z468" s="73"/>
      <c r="AA468" s="73"/>
      <c r="AB468" s="78"/>
      <c r="AC468" s="78"/>
      <c r="AD468" s="78"/>
      <c r="AE468" s="78"/>
      <c r="AF468" s="78"/>
      <c r="AG468" s="78"/>
      <c r="AH468" s="78"/>
      <c r="AI468" s="78"/>
      <c r="AJ468" s="78"/>
      <c r="AK468" s="78"/>
      <c r="AL468" s="70"/>
      <c r="AM468" s="72"/>
      <c r="AN468" s="72"/>
      <c r="AO468" s="75"/>
      <c r="AP468" s="78"/>
      <c r="AQ468" s="78"/>
      <c r="AR468" s="78"/>
      <c r="AS468" s="78"/>
      <c r="AT468" s="79"/>
      <c r="AU468" s="79"/>
      <c r="AV468" s="75"/>
      <c r="AW468" s="75"/>
      <c r="AX468" s="78"/>
      <c r="AY468" s="78"/>
      <c r="AZ468" s="78"/>
      <c r="BA468" s="78"/>
      <c r="BB468" s="79"/>
      <c r="BC468" s="79"/>
      <c r="BD468" s="75"/>
      <c r="BE468" s="75"/>
      <c r="BF468" s="78"/>
      <c r="BG468" s="78"/>
      <c r="BH468" s="78"/>
      <c r="BI468" s="78"/>
      <c r="BJ468" s="79"/>
      <c r="BK468" s="79"/>
      <c r="BL468" s="75"/>
      <c r="BM468" s="74"/>
      <c r="BN468" s="75"/>
      <c r="BO468" s="74"/>
      <c r="BP468" s="75"/>
      <c r="BQ468" s="61" t="e">
        <f>VLOOKUP(V468&amp;W468&amp;X468,'R5参照用'!$AJ$3:$AK$101,2,0)</f>
        <v>#N/A</v>
      </c>
      <c r="BR468" s="2" t="str">
        <f t="shared" si="7"/>
        <v/>
      </c>
      <c r="BS468" s="2">
        <v>464</v>
      </c>
      <c r="BT468" s="2" t="str">
        <f>IF($G468&lt;&gt;"R3","",COUNTIF(G$5:G468,BT$4))</f>
        <v/>
      </c>
      <c r="BU468" s="2" t="str">
        <f>IF($G468&lt;&gt;"R2","",COUNTIF(G$5:G468,BU$4))</f>
        <v/>
      </c>
    </row>
    <row r="469" spans="1:73" ht="21.75" customHeight="1" x14ac:dyDescent="0.3">
      <c r="A469" s="196" t="str">
        <f>表紙!$H$11</f>
        <v>28365</v>
      </c>
      <c r="B469" s="70"/>
      <c r="C469" s="70"/>
      <c r="D469" s="71"/>
      <c r="E469" s="70"/>
      <c r="F469" s="196" t="str">
        <f>IFERROR(VLOOKUP($A469&amp;"-"&amp;$BS469,'R5参照用'!$AU$3:$BB$4178,5,0),"")</f>
        <v/>
      </c>
      <c r="G469" s="196" t="str">
        <f>IFERROR(VLOOKUP($A469&amp;"-"&amp;$BS469,'R5参照用'!$AU$3:$BB$4178,3,0),"")</f>
        <v/>
      </c>
      <c r="H469" s="197" t="str">
        <f>IFERROR(VLOOKUP($A469&amp;"-"&amp;$BS469,'R5参照用'!$AU$3:$BB$4178,8,0),"")</f>
        <v/>
      </c>
      <c r="I469" s="198" t="s">
        <v>808</v>
      </c>
      <c r="J469" s="72"/>
      <c r="K469" s="198" t="s">
        <v>5</v>
      </c>
      <c r="L469" s="72"/>
      <c r="M469" s="198" t="s">
        <v>6</v>
      </c>
      <c r="N469" s="198" t="s">
        <v>808</v>
      </c>
      <c r="O469" s="72"/>
      <c r="P469" s="198" t="s">
        <v>5</v>
      </c>
      <c r="Q469" s="72"/>
      <c r="R469" s="198" t="s">
        <v>6</v>
      </c>
      <c r="S469" s="78"/>
      <c r="T469" s="78"/>
      <c r="U469" s="209"/>
      <c r="V469" s="72"/>
      <c r="W469" s="72"/>
      <c r="X469" s="72"/>
      <c r="Y469" s="73"/>
      <c r="Z469" s="73"/>
      <c r="AA469" s="73"/>
      <c r="AB469" s="78"/>
      <c r="AC469" s="78"/>
      <c r="AD469" s="78"/>
      <c r="AE469" s="78"/>
      <c r="AF469" s="78"/>
      <c r="AG469" s="78"/>
      <c r="AH469" s="78"/>
      <c r="AI469" s="78"/>
      <c r="AJ469" s="78"/>
      <c r="AK469" s="78"/>
      <c r="AL469" s="70"/>
      <c r="AM469" s="72"/>
      <c r="AN469" s="72"/>
      <c r="AO469" s="75"/>
      <c r="AP469" s="78"/>
      <c r="AQ469" s="78"/>
      <c r="AR469" s="78"/>
      <c r="AS469" s="78"/>
      <c r="AT469" s="79"/>
      <c r="AU469" s="79"/>
      <c r="AV469" s="75"/>
      <c r="AW469" s="75"/>
      <c r="AX469" s="78"/>
      <c r="AY469" s="78"/>
      <c r="AZ469" s="78"/>
      <c r="BA469" s="78"/>
      <c r="BB469" s="79"/>
      <c r="BC469" s="79"/>
      <c r="BD469" s="75"/>
      <c r="BE469" s="75"/>
      <c r="BF469" s="78"/>
      <c r="BG469" s="78"/>
      <c r="BH469" s="78"/>
      <c r="BI469" s="78"/>
      <c r="BJ469" s="79"/>
      <c r="BK469" s="79"/>
      <c r="BL469" s="75"/>
      <c r="BM469" s="74"/>
      <c r="BN469" s="75"/>
      <c r="BO469" s="74"/>
      <c r="BP469" s="75"/>
      <c r="BQ469" s="61" t="e">
        <f>VLOOKUP(V469&amp;W469&amp;X469,'R5参照用'!$AJ$3:$AK$101,2,0)</f>
        <v>#N/A</v>
      </c>
      <c r="BR469" s="2" t="str">
        <f t="shared" si="7"/>
        <v/>
      </c>
      <c r="BS469" s="2">
        <v>465</v>
      </c>
      <c r="BT469" s="2" t="str">
        <f>IF($G469&lt;&gt;"R3","",COUNTIF(G$5:G469,BT$4))</f>
        <v/>
      </c>
      <c r="BU469" s="2" t="str">
        <f>IF($G469&lt;&gt;"R2","",COUNTIF(G$5:G469,BU$4))</f>
        <v/>
      </c>
    </row>
    <row r="470" spans="1:73" ht="21.75" customHeight="1" x14ac:dyDescent="0.3">
      <c r="A470" s="196" t="str">
        <f>表紙!$H$11</f>
        <v>28365</v>
      </c>
      <c r="B470" s="70"/>
      <c r="C470" s="70"/>
      <c r="D470" s="71"/>
      <c r="E470" s="70"/>
      <c r="F470" s="196" t="str">
        <f>IFERROR(VLOOKUP($A470&amp;"-"&amp;$BS470,'R5参照用'!$AU$3:$BB$4178,5,0),"")</f>
        <v/>
      </c>
      <c r="G470" s="196" t="str">
        <f>IFERROR(VLOOKUP($A470&amp;"-"&amp;$BS470,'R5参照用'!$AU$3:$BB$4178,3,0),"")</f>
        <v/>
      </c>
      <c r="H470" s="197" t="str">
        <f>IFERROR(VLOOKUP($A470&amp;"-"&amp;$BS470,'R5参照用'!$AU$3:$BB$4178,8,0),"")</f>
        <v/>
      </c>
      <c r="I470" s="198" t="s">
        <v>808</v>
      </c>
      <c r="J470" s="72"/>
      <c r="K470" s="198" t="s">
        <v>5</v>
      </c>
      <c r="L470" s="72"/>
      <c r="M470" s="198" t="s">
        <v>6</v>
      </c>
      <c r="N470" s="198" t="s">
        <v>808</v>
      </c>
      <c r="O470" s="72"/>
      <c r="P470" s="198" t="s">
        <v>5</v>
      </c>
      <c r="Q470" s="72"/>
      <c r="R470" s="198" t="s">
        <v>6</v>
      </c>
      <c r="S470" s="78"/>
      <c r="T470" s="78"/>
      <c r="U470" s="209"/>
      <c r="V470" s="72"/>
      <c r="W470" s="72"/>
      <c r="X470" s="72"/>
      <c r="Y470" s="73"/>
      <c r="Z470" s="73"/>
      <c r="AA470" s="73"/>
      <c r="AB470" s="78"/>
      <c r="AC470" s="78"/>
      <c r="AD470" s="78"/>
      <c r="AE470" s="78"/>
      <c r="AF470" s="78"/>
      <c r="AG470" s="78"/>
      <c r="AH470" s="78"/>
      <c r="AI470" s="78"/>
      <c r="AJ470" s="78"/>
      <c r="AK470" s="78"/>
      <c r="AL470" s="70"/>
      <c r="AM470" s="72"/>
      <c r="AN470" s="72"/>
      <c r="AO470" s="75"/>
      <c r="AP470" s="78"/>
      <c r="AQ470" s="78"/>
      <c r="AR470" s="78"/>
      <c r="AS470" s="78"/>
      <c r="AT470" s="79"/>
      <c r="AU470" s="79"/>
      <c r="AV470" s="75"/>
      <c r="AW470" s="75"/>
      <c r="AX470" s="78"/>
      <c r="AY470" s="78"/>
      <c r="AZ470" s="78"/>
      <c r="BA470" s="78"/>
      <c r="BB470" s="79"/>
      <c r="BC470" s="79"/>
      <c r="BD470" s="75"/>
      <c r="BE470" s="75"/>
      <c r="BF470" s="78"/>
      <c r="BG470" s="78"/>
      <c r="BH470" s="78"/>
      <c r="BI470" s="78"/>
      <c r="BJ470" s="79"/>
      <c r="BK470" s="79"/>
      <c r="BL470" s="75"/>
      <c r="BM470" s="74"/>
      <c r="BN470" s="75"/>
      <c r="BO470" s="74"/>
      <c r="BP470" s="75"/>
      <c r="BQ470" s="61" t="e">
        <f>VLOOKUP(V470&amp;W470&amp;X470,'R5参照用'!$AJ$3:$AK$101,2,0)</f>
        <v>#N/A</v>
      </c>
      <c r="BR470" s="2" t="str">
        <f t="shared" si="7"/>
        <v/>
      </c>
      <c r="BS470" s="2">
        <v>466</v>
      </c>
      <c r="BT470" s="2" t="str">
        <f>IF($G470&lt;&gt;"R3","",COUNTIF(G$5:G470,BT$4))</f>
        <v/>
      </c>
      <c r="BU470" s="2" t="str">
        <f>IF($G470&lt;&gt;"R2","",COUNTIF(G$5:G470,BU$4))</f>
        <v/>
      </c>
    </row>
    <row r="471" spans="1:73" ht="21.75" customHeight="1" x14ac:dyDescent="0.3">
      <c r="A471" s="196" t="str">
        <f>表紙!$H$11</f>
        <v>28365</v>
      </c>
      <c r="B471" s="70"/>
      <c r="C471" s="70"/>
      <c r="D471" s="71"/>
      <c r="E471" s="70"/>
      <c r="F471" s="196" t="str">
        <f>IFERROR(VLOOKUP($A471&amp;"-"&amp;$BS471,'R5参照用'!$AU$3:$BB$4178,5,0),"")</f>
        <v/>
      </c>
      <c r="G471" s="196" t="str">
        <f>IFERROR(VLOOKUP($A471&amp;"-"&amp;$BS471,'R5参照用'!$AU$3:$BB$4178,3,0),"")</f>
        <v/>
      </c>
      <c r="H471" s="197" t="str">
        <f>IFERROR(VLOOKUP($A471&amp;"-"&amp;$BS471,'R5参照用'!$AU$3:$BB$4178,8,0),"")</f>
        <v/>
      </c>
      <c r="I471" s="198" t="s">
        <v>808</v>
      </c>
      <c r="J471" s="72"/>
      <c r="K471" s="198" t="s">
        <v>5</v>
      </c>
      <c r="L471" s="72"/>
      <c r="M471" s="198" t="s">
        <v>6</v>
      </c>
      <c r="N471" s="198" t="s">
        <v>808</v>
      </c>
      <c r="O471" s="72"/>
      <c r="P471" s="198" t="s">
        <v>5</v>
      </c>
      <c r="Q471" s="72"/>
      <c r="R471" s="198" t="s">
        <v>6</v>
      </c>
      <c r="S471" s="78"/>
      <c r="T471" s="78"/>
      <c r="U471" s="209"/>
      <c r="V471" s="72"/>
      <c r="W471" s="72"/>
      <c r="X471" s="72"/>
      <c r="Y471" s="73"/>
      <c r="Z471" s="73"/>
      <c r="AA471" s="73"/>
      <c r="AB471" s="78"/>
      <c r="AC471" s="78"/>
      <c r="AD471" s="78"/>
      <c r="AE471" s="78"/>
      <c r="AF471" s="78"/>
      <c r="AG471" s="78"/>
      <c r="AH471" s="78"/>
      <c r="AI471" s="78"/>
      <c r="AJ471" s="78"/>
      <c r="AK471" s="78"/>
      <c r="AL471" s="70"/>
      <c r="AM471" s="72"/>
      <c r="AN471" s="72"/>
      <c r="AO471" s="75"/>
      <c r="AP471" s="78"/>
      <c r="AQ471" s="78"/>
      <c r="AR471" s="78"/>
      <c r="AS471" s="78"/>
      <c r="AT471" s="79"/>
      <c r="AU471" s="79"/>
      <c r="AV471" s="75"/>
      <c r="AW471" s="75"/>
      <c r="AX471" s="78"/>
      <c r="AY471" s="78"/>
      <c r="AZ471" s="78"/>
      <c r="BA471" s="78"/>
      <c r="BB471" s="79"/>
      <c r="BC471" s="79"/>
      <c r="BD471" s="75"/>
      <c r="BE471" s="75"/>
      <c r="BF471" s="78"/>
      <c r="BG471" s="78"/>
      <c r="BH471" s="78"/>
      <c r="BI471" s="78"/>
      <c r="BJ471" s="79"/>
      <c r="BK471" s="79"/>
      <c r="BL471" s="75"/>
      <c r="BM471" s="74"/>
      <c r="BN471" s="75"/>
      <c r="BO471" s="74"/>
      <c r="BP471" s="75"/>
      <c r="BQ471" s="61" t="e">
        <f>VLOOKUP(V471&amp;W471&amp;X471,'R5参照用'!$AJ$3:$AK$101,2,0)</f>
        <v>#N/A</v>
      </c>
      <c r="BR471" s="2" t="str">
        <f t="shared" si="7"/>
        <v/>
      </c>
      <c r="BS471" s="2">
        <v>467</v>
      </c>
      <c r="BT471" s="2" t="str">
        <f>IF($G471&lt;&gt;"R3","",COUNTIF(G$5:G471,BT$4))</f>
        <v/>
      </c>
      <c r="BU471" s="2" t="str">
        <f>IF($G471&lt;&gt;"R2","",COUNTIF(G$5:G471,BU$4))</f>
        <v/>
      </c>
    </row>
    <row r="472" spans="1:73" ht="21.75" customHeight="1" x14ac:dyDescent="0.3">
      <c r="A472" s="196" t="str">
        <f>表紙!$H$11</f>
        <v>28365</v>
      </c>
      <c r="B472" s="70"/>
      <c r="C472" s="70"/>
      <c r="D472" s="71"/>
      <c r="E472" s="70"/>
      <c r="F472" s="196" t="str">
        <f>IFERROR(VLOOKUP($A472&amp;"-"&amp;$BS472,'R5参照用'!$AU$3:$BB$4178,5,0),"")</f>
        <v/>
      </c>
      <c r="G472" s="196" t="str">
        <f>IFERROR(VLOOKUP($A472&amp;"-"&amp;$BS472,'R5参照用'!$AU$3:$BB$4178,3,0),"")</f>
        <v/>
      </c>
      <c r="H472" s="197" t="str">
        <f>IFERROR(VLOOKUP($A472&amp;"-"&amp;$BS472,'R5参照用'!$AU$3:$BB$4178,8,0),"")</f>
        <v/>
      </c>
      <c r="I472" s="198" t="s">
        <v>808</v>
      </c>
      <c r="J472" s="72"/>
      <c r="K472" s="198" t="s">
        <v>5</v>
      </c>
      <c r="L472" s="72"/>
      <c r="M472" s="198" t="s">
        <v>6</v>
      </c>
      <c r="N472" s="198" t="s">
        <v>808</v>
      </c>
      <c r="O472" s="72"/>
      <c r="P472" s="198" t="s">
        <v>5</v>
      </c>
      <c r="Q472" s="72"/>
      <c r="R472" s="198" t="s">
        <v>6</v>
      </c>
      <c r="S472" s="78"/>
      <c r="T472" s="78"/>
      <c r="U472" s="209"/>
      <c r="V472" s="72"/>
      <c r="W472" s="72"/>
      <c r="X472" s="72"/>
      <c r="Y472" s="73"/>
      <c r="Z472" s="73"/>
      <c r="AA472" s="73"/>
      <c r="AB472" s="78"/>
      <c r="AC472" s="78"/>
      <c r="AD472" s="78"/>
      <c r="AE472" s="78"/>
      <c r="AF472" s="78"/>
      <c r="AG472" s="78"/>
      <c r="AH472" s="78"/>
      <c r="AI472" s="78"/>
      <c r="AJ472" s="78"/>
      <c r="AK472" s="78"/>
      <c r="AL472" s="70"/>
      <c r="AM472" s="72"/>
      <c r="AN472" s="72"/>
      <c r="AO472" s="75"/>
      <c r="AP472" s="78"/>
      <c r="AQ472" s="78"/>
      <c r="AR472" s="78"/>
      <c r="AS472" s="78"/>
      <c r="AT472" s="79"/>
      <c r="AU472" s="79"/>
      <c r="AV472" s="75"/>
      <c r="AW472" s="75"/>
      <c r="AX472" s="78"/>
      <c r="AY472" s="78"/>
      <c r="AZ472" s="78"/>
      <c r="BA472" s="78"/>
      <c r="BB472" s="79"/>
      <c r="BC472" s="79"/>
      <c r="BD472" s="75"/>
      <c r="BE472" s="75"/>
      <c r="BF472" s="78"/>
      <c r="BG472" s="78"/>
      <c r="BH472" s="78"/>
      <c r="BI472" s="78"/>
      <c r="BJ472" s="79"/>
      <c r="BK472" s="79"/>
      <c r="BL472" s="75"/>
      <c r="BM472" s="74"/>
      <c r="BN472" s="75"/>
      <c r="BO472" s="74"/>
      <c r="BP472" s="75"/>
      <c r="BQ472" s="61" t="e">
        <f>VLOOKUP(V472&amp;W472&amp;X472,'R5参照用'!$AJ$3:$AK$101,2,0)</f>
        <v>#N/A</v>
      </c>
      <c r="BR472" s="2" t="str">
        <f t="shared" si="7"/>
        <v/>
      </c>
      <c r="BS472" s="2">
        <v>468</v>
      </c>
      <c r="BT472" s="2" t="str">
        <f>IF($G472&lt;&gt;"R3","",COUNTIF(G$5:G472,BT$4))</f>
        <v/>
      </c>
      <c r="BU472" s="2" t="str">
        <f>IF($G472&lt;&gt;"R2","",COUNTIF(G$5:G472,BU$4))</f>
        <v/>
      </c>
    </row>
    <row r="473" spans="1:73" ht="21.75" customHeight="1" x14ac:dyDescent="0.3">
      <c r="A473" s="196" t="str">
        <f>表紙!$H$11</f>
        <v>28365</v>
      </c>
      <c r="B473" s="70"/>
      <c r="C473" s="70"/>
      <c r="D473" s="71"/>
      <c r="E473" s="70"/>
      <c r="F473" s="196" t="str">
        <f>IFERROR(VLOOKUP($A473&amp;"-"&amp;$BS473,'R5参照用'!$AU$3:$BB$4178,5,0),"")</f>
        <v/>
      </c>
      <c r="G473" s="196" t="str">
        <f>IFERROR(VLOOKUP($A473&amp;"-"&amp;$BS473,'R5参照用'!$AU$3:$BB$4178,3,0),"")</f>
        <v/>
      </c>
      <c r="H473" s="197" t="str">
        <f>IFERROR(VLOOKUP($A473&amp;"-"&amp;$BS473,'R5参照用'!$AU$3:$BB$4178,8,0),"")</f>
        <v/>
      </c>
      <c r="I473" s="198" t="s">
        <v>808</v>
      </c>
      <c r="J473" s="72"/>
      <c r="K473" s="198" t="s">
        <v>5</v>
      </c>
      <c r="L473" s="72"/>
      <c r="M473" s="198" t="s">
        <v>6</v>
      </c>
      <c r="N473" s="198" t="s">
        <v>808</v>
      </c>
      <c r="O473" s="72"/>
      <c r="P473" s="198" t="s">
        <v>5</v>
      </c>
      <c r="Q473" s="72"/>
      <c r="R473" s="198" t="s">
        <v>6</v>
      </c>
      <c r="S473" s="78"/>
      <c r="T473" s="78"/>
      <c r="U473" s="209"/>
      <c r="V473" s="72"/>
      <c r="W473" s="72"/>
      <c r="X473" s="72"/>
      <c r="Y473" s="73"/>
      <c r="Z473" s="73"/>
      <c r="AA473" s="73"/>
      <c r="AB473" s="78"/>
      <c r="AC473" s="78"/>
      <c r="AD473" s="78"/>
      <c r="AE473" s="78"/>
      <c r="AF473" s="78"/>
      <c r="AG473" s="78"/>
      <c r="AH473" s="78"/>
      <c r="AI473" s="78"/>
      <c r="AJ473" s="78"/>
      <c r="AK473" s="78"/>
      <c r="AL473" s="70"/>
      <c r="AM473" s="72"/>
      <c r="AN473" s="72"/>
      <c r="AO473" s="75"/>
      <c r="AP473" s="78"/>
      <c r="AQ473" s="78"/>
      <c r="AR473" s="78"/>
      <c r="AS473" s="78"/>
      <c r="AT473" s="79"/>
      <c r="AU473" s="79"/>
      <c r="AV473" s="75"/>
      <c r="AW473" s="75"/>
      <c r="AX473" s="78"/>
      <c r="AY473" s="78"/>
      <c r="AZ473" s="78"/>
      <c r="BA473" s="78"/>
      <c r="BB473" s="79"/>
      <c r="BC473" s="79"/>
      <c r="BD473" s="75"/>
      <c r="BE473" s="75"/>
      <c r="BF473" s="78"/>
      <c r="BG473" s="78"/>
      <c r="BH473" s="78"/>
      <c r="BI473" s="78"/>
      <c r="BJ473" s="79"/>
      <c r="BK473" s="79"/>
      <c r="BL473" s="75"/>
      <c r="BM473" s="74"/>
      <c r="BN473" s="75"/>
      <c r="BO473" s="74"/>
      <c r="BP473" s="75"/>
      <c r="BQ473" s="61" t="e">
        <f>VLOOKUP(V473&amp;W473&amp;X473,'R5参照用'!$AJ$3:$AK$101,2,0)</f>
        <v>#N/A</v>
      </c>
      <c r="BR473" s="2" t="str">
        <f t="shared" si="7"/>
        <v/>
      </c>
      <c r="BS473" s="2">
        <v>469</v>
      </c>
      <c r="BT473" s="2" t="str">
        <f>IF($G473&lt;&gt;"R3","",COUNTIF(G$5:G473,BT$4))</f>
        <v/>
      </c>
      <c r="BU473" s="2" t="str">
        <f>IF($G473&lt;&gt;"R2","",COUNTIF(G$5:G473,BU$4))</f>
        <v/>
      </c>
    </row>
    <row r="474" spans="1:73" ht="21.75" customHeight="1" x14ac:dyDescent="0.3">
      <c r="A474" s="196" t="str">
        <f>表紙!$H$11</f>
        <v>28365</v>
      </c>
      <c r="B474" s="70"/>
      <c r="C474" s="70"/>
      <c r="D474" s="71"/>
      <c r="E474" s="70"/>
      <c r="F474" s="196" t="str">
        <f>IFERROR(VLOOKUP($A474&amp;"-"&amp;$BS474,'R5参照用'!$AU$3:$BB$4178,5,0),"")</f>
        <v/>
      </c>
      <c r="G474" s="196" t="str">
        <f>IFERROR(VLOOKUP($A474&amp;"-"&amp;$BS474,'R5参照用'!$AU$3:$BB$4178,3,0),"")</f>
        <v/>
      </c>
      <c r="H474" s="197" t="str">
        <f>IFERROR(VLOOKUP($A474&amp;"-"&amp;$BS474,'R5参照用'!$AU$3:$BB$4178,8,0),"")</f>
        <v/>
      </c>
      <c r="I474" s="198" t="s">
        <v>808</v>
      </c>
      <c r="J474" s="72"/>
      <c r="K474" s="198" t="s">
        <v>5</v>
      </c>
      <c r="L474" s="72"/>
      <c r="M474" s="198" t="s">
        <v>6</v>
      </c>
      <c r="N474" s="198" t="s">
        <v>808</v>
      </c>
      <c r="O474" s="72"/>
      <c r="P474" s="198" t="s">
        <v>5</v>
      </c>
      <c r="Q474" s="72"/>
      <c r="R474" s="198" t="s">
        <v>6</v>
      </c>
      <c r="S474" s="78"/>
      <c r="T474" s="78"/>
      <c r="U474" s="209"/>
      <c r="V474" s="72"/>
      <c r="W474" s="72"/>
      <c r="X474" s="72"/>
      <c r="Y474" s="73"/>
      <c r="Z474" s="73"/>
      <c r="AA474" s="73"/>
      <c r="AB474" s="78"/>
      <c r="AC474" s="78"/>
      <c r="AD474" s="78"/>
      <c r="AE474" s="78"/>
      <c r="AF474" s="78"/>
      <c r="AG474" s="78"/>
      <c r="AH474" s="78"/>
      <c r="AI474" s="78"/>
      <c r="AJ474" s="78"/>
      <c r="AK474" s="78"/>
      <c r="AL474" s="70"/>
      <c r="AM474" s="72"/>
      <c r="AN474" s="72"/>
      <c r="AO474" s="75"/>
      <c r="AP474" s="78"/>
      <c r="AQ474" s="78"/>
      <c r="AR474" s="78"/>
      <c r="AS474" s="78"/>
      <c r="AT474" s="79"/>
      <c r="AU474" s="79"/>
      <c r="AV474" s="75"/>
      <c r="AW474" s="75"/>
      <c r="AX474" s="78"/>
      <c r="AY474" s="78"/>
      <c r="AZ474" s="78"/>
      <c r="BA474" s="78"/>
      <c r="BB474" s="79"/>
      <c r="BC474" s="79"/>
      <c r="BD474" s="75"/>
      <c r="BE474" s="75"/>
      <c r="BF474" s="78"/>
      <c r="BG474" s="78"/>
      <c r="BH474" s="78"/>
      <c r="BI474" s="78"/>
      <c r="BJ474" s="79"/>
      <c r="BK474" s="79"/>
      <c r="BL474" s="75"/>
      <c r="BM474" s="74"/>
      <c r="BN474" s="75"/>
      <c r="BO474" s="74"/>
      <c r="BP474" s="75"/>
      <c r="BQ474" s="61" t="e">
        <f>VLOOKUP(V474&amp;W474&amp;X474,'R5参照用'!$AJ$3:$AK$101,2,0)</f>
        <v>#N/A</v>
      </c>
      <c r="BR474" s="2" t="str">
        <f t="shared" si="7"/>
        <v/>
      </c>
      <c r="BS474" s="2">
        <v>470</v>
      </c>
      <c r="BT474" s="2" t="str">
        <f>IF($G474&lt;&gt;"R3","",COUNTIF(G$5:G474,BT$4))</f>
        <v/>
      </c>
      <c r="BU474" s="2" t="str">
        <f>IF($G474&lt;&gt;"R2","",COUNTIF(G$5:G474,BU$4))</f>
        <v/>
      </c>
    </row>
    <row r="475" spans="1:73" ht="21.75" customHeight="1" x14ac:dyDescent="0.3">
      <c r="A475" s="196" t="str">
        <f>表紙!$H$11</f>
        <v>28365</v>
      </c>
      <c r="B475" s="70"/>
      <c r="C475" s="70"/>
      <c r="D475" s="71"/>
      <c r="E475" s="70"/>
      <c r="F475" s="196" t="str">
        <f>IFERROR(VLOOKUP($A475&amp;"-"&amp;$BS475,'R5参照用'!$AU$3:$BB$4178,5,0),"")</f>
        <v/>
      </c>
      <c r="G475" s="196" t="str">
        <f>IFERROR(VLOOKUP($A475&amp;"-"&amp;$BS475,'R5参照用'!$AU$3:$BB$4178,3,0),"")</f>
        <v/>
      </c>
      <c r="H475" s="197" t="str">
        <f>IFERROR(VLOOKUP($A475&amp;"-"&amp;$BS475,'R5参照用'!$AU$3:$BB$4178,8,0),"")</f>
        <v/>
      </c>
      <c r="I475" s="198" t="s">
        <v>808</v>
      </c>
      <c r="J475" s="72"/>
      <c r="K475" s="198" t="s">
        <v>5</v>
      </c>
      <c r="L475" s="72"/>
      <c r="M475" s="198" t="s">
        <v>6</v>
      </c>
      <c r="N475" s="198" t="s">
        <v>808</v>
      </c>
      <c r="O475" s="72"/>
      <c r="P475" s="198" t="s">
        <v>5</v>
      </c>
      <c r="Q475" s="72"/>
      <c r="R475" s="198" t="s">
        <v>6</v>
      </c>
      <c r="S475" s="78"/>
      <c r="T475" s="78"/>
      <c r="U475" s="209"/>
      <c r="V475" s="72"/>
      <c r="W475" s="72"/>
      <c r="X475" s="72"/>
      <c r="Y475" s="73"/>
      <c r="Z475" s="73"/>
      <c r="AA475" s="73"/>
      <c r="AB475" s="78"/>
      <c r="AC475" s="78"/>
      <c r="AD475" s="78"/>
      <c r="AE475" s="78"/>
      <c r="AF475" s="78"/>
      <c r="AG475" s="78"/>
      <c r="AH475" s="78"/>
      <c r="AI475" s="78"/>
      <c r="AJ475" s="78"/>
      <c r="AK475" s="78"/>
      <c r="AL475" s="70"/>
      <c r="AM475" s="72"/>
      <c r="AN475" s="72"/>
      <c r="AO475" s="75"/>
      <c r="AP475" s="78"/>
      <c r="AQ475" s="78"/>
      <c r="AR475" s="78"/>
      <c r="AS475" s="78"/>
      <c r="AT475" s="79"/>
      <c r="AU475" s="79"/>
      <c r="AV475" s="75"/>
      <c r="AW475" s="75"/>
      <c r="AX475" s="78"/>
      <c r="AY475" s="78"/>
      <c r="AZ475" s="78"/>
      <c r="BA475" s="78"/>
      <c r="BB475" s="79"/>
      <c r="BC475" s="79"/>
      <c r="BD475" s="75"/>
      <c r="BE475" s="75"/>
      <c r="BF475" s="78"/>
      <c r="BG475" s="78"/>
      <c r="BH475" s="78"/>
      <c r="BI475" s="78"/>
      <c r="BJ475" s="79"/>
      <c r="BK475" s="79"/>
      <c r="BL475" s="75"/>
      <c r="BM475" s="74"/>
      <c r="BN475" s="75"/>
      <c r="BO475" s="74"/>
      <c r="BP475" s="75"/>
      <c r="BQ475" s="61" t="e">
        <f>VLOOKUP(V475&amp;W475&amp;X475,'R5参照用'!$AJ$3:$AK$101,2,0)</f>
        <v>#N/A</v>
      </c>
      <c r="BR475" s="2" t="str">
        <f t="shared" si="7"/>
        <v/>
      </c>
      <c r="BS475" s="2">
        <v>471</v>
      </c>
      <c r="BT475" s="2" t="str">
        <f>IF($G475&lt;&gt;"R3","",COUNTIF(G$5:G475,BT$4))</f>
        <v/>
      </c>
      <c r="BU475" s="2" t="str">
        <f>IF($G475&lt;&gt;"R2","",COUNTIF(G$5:G475,BU$4))</f>
        <v/>
      </c>
    </row>
    <row r="476" spans="1:73" ht="21.75" customHeight="1" x14ac:dyDescent="0.3">
      <c r="A476" s="196" t="str">
        <f>表紙!$H$11</f>
        <v>28365</v>
      </c>
      <c r="B476" s="70"/>
      <c r="C476" s="70"/>
      <c r="D476" s="71"/>
      <c r="E476" s="70"/>
      <c r="F476" s="196" t="str">
        <f>IFERROR(VLOOKUP($A476&amp;"-"&amp;$BS476,'R5参照用'!$AU$3:$BB$4178,5,0),"")</f>
        <v/>
      </c>
      <c r="G476" s="196" t="str">
        <f>IFERROR(VLOOKUP($A476&amp;"-"&amp;$BS476,'R5参照用'!$AU$3:$BB$4178,3,0),"")</f>
        <v/>
      </c>
      <c r="H476" s="197" t="str">
        <f>IFERROR(VLOOKUP($A476&amp;"-"&amp;$BS476,'R5参照用'!$AU$3:$BB$4178,8,0),"")</f>
        <v/>
      </c>
      <c r="I476" s="198" t="s">
        <v>808</v>
      </c>
      <c r="J476" s="72"/>
      <c r="K476" s="198" t="s">
        <v>5</v>
      </c>
      <c r="L476" s="72"/>
      <c r="M476" s="198" t="s">
        <v>6</v>
      </c>
      <c r="N476" s="198" t="s">
        <v>808</v>
      </c>
      <c r="O476" s="72"/>
      <c r="P476" s="198" t="s">
        <v>5</v>
      </c>
      <c r="Q476" s="72"/>
      <c r="R476" s="198" t="s">
        <v>6</v>
      </c>
      <c r="S476" s="78"/>
      <c r="T476" s="78"/>
      <c r="U476" s="209"/>
      <c r="V476" s="72"/>
      <c r="W476" s="72"/>
      <c r="X476" s="72"/>
      <c r="Y476" s="73"/>
      <c r="Z476" s="73"/>
      <c r="AA476" s="73"/>
      <c r="AB476" s="78"/>
      <c r="AC476" s="78"/>
      <c r="AD476" s="78"/>
      <c r="AE476" s="78"/>
      <c r="AF476" s="78"/>
      <c r="AG476" s="78"/>
      <c r="AH476" s="78"/>
      <c r="AI476" s="78"/>
      <c r="AJ476" s="78"/>
      <c r="AK476" s="78"/>
      <c r="AL476" s="70"/>
      <c r="AM476" s="72"/>
      <c r="AN476" s="72"/>
      <c r="AO476" s="75"/>
      <c r="AP476" s="78"/>
      <c r="AQ476" s="78"/>
      <c r="AR476" s="78"/>
      <c r="AS476" s="78"/>
      <c r="AT476" s="79"/>
      <c r="AU476" s="79"/>
      <c r="AV476" s="75"/>
      <c r="AW476" s="75"/>
      <c r="AX476" s="78"/>
      <c r="AY476" s="78"/>
      <c r="AZ476" s="78"/>
      <c r="BA476" s="78"/>
      <c r="BB476" s="79"/>
      <c r="BC476" s="79"/>
      <c r="BD476" s="75"/>
      <c r="BE476" s="75"/>
      <c r="BF476" s="78"/>
      <c r="BG476" s="78"/>
      <c r="BH476" s="78"/>
      <c r="BI476" s="78"/>
      <c r="BJ476" s="79"/>
      <c r="BK476" s="79"/>
      <c r="BL476" s="75"/>
      <c r="BM476" s="74"/>
      <c r="BN476" s="75"/>
      <c r="BO476" s="74"/>
      <c r="BP476" s="75"/>
      <c r="BQ476" s="61" t="e">
        <f>VLOOKUP(V476&amp;W476&amp;X476,'R5参照用'!$AJ$3:$AK$101,2,0)</f>
        <v>#N/A</v>
      </c>
      <c r="BR476" s="2" t="str">
        <f t="shared" si="7"/>
        <v/>
      </c>
      <c r="BS476" s="2">
        <v>472</v>
      </c>
      <c r="BT476" s="2" t="str">
        <f>IF($G476&lt;&gt;"R3","",COUNTIF(G$5:G476,BT$4))</f>
        <v/>
      </c>
      <c r="BU476" s="2" t="str">
        <f>IF($G476&lt;&gt;"R2","",COUNTIF(G$5:G476,BU$4))</f>
        <v/>
      </c>
    </row>
    <row r="477" spans="1:73" ht="21.75" customHeight="1" x14ac:dyDescent="0.3">
      <c r="A477" s="196" t="str">
        <f>表紙!$H$11</f>
        <v>28365</v>
      </c>
      <c r="B477" s="70"/>
      <c r="C477" s="70"/>
      <c r="D477" s="71"/>
      <c r="E477" s="70"/>
      <c r="F477" s="196" t="str">
        <f>IFERROR(VLOOKUP($A477&amp;"-"&amp;$BS477,'R5参照用'!$AU$3:$BB$4178,5,0),"")</f>
        <v/>
      </c>
      <c r="G477" s="196" t="str">
        <f>IFERROR(VLOOKUP($A477&amp;"-"&amp;$BS477,'R5参照用'!$AU$3:$BB$4178,3,0),"")</f>
        <v/>
      </c>
      <c r="H477" s="197" t="str">
        <f>IFERROR(VLOOKUP($A477&amp;"-"&amp;$BS477,'R5参照用'!$AU$3:$BB$4178,8,0),"")</f>
        <v/>
      </c>
      <c r="I477" s="198" t="s">
        <v>808</v>
      </c>
      <c r="J477" s="72"/>
      <c r="K477" s="198" t="s">
        <v>5</v>
      </c>
      <c r="L477" s="72"/>
      <c r="M477" s="198" t="s">
        <v>6</v>
      </c>
      <c r="N477" s="198" t="s">
        <v>808</v>
      </c>
      <c r="O477" s="72"/>
      <c r="P477" s="198" t="s">
        <v>5</v>
      </c>
      <c r="Q477" s="72"/>
      <c r="R477" s="198" t="s">
        <v>6</v>
      </c>
      <c r="S477" s="78"/>
      <c r="T477" s="78"/>
      <c r="U477" s="209"/>
      <c r="V477" s="72"/>
      <c r="W477" s="72"/>
      <c r="X477" s="72"/>
      <c r="Y477" s="73"/>
      <c r="Z477" s="73"/>
      <c r="AA477" s="73"/>
      <c r="AB477" s="78"/>
      <c r="AC477" s="78"/>
      <c r="AD477" s="78"/>
      <c r="AE477" s="78"/>
      <c r="AF477" s="78"/>
      <c r="AG477" s="78"/>
      <c r="AH477" s="78"/>
      <c r="AI477" s="78"/>
      <c r="AJ477" s="78"/>
      <c r="AK477" s="78"/>
      <c r="AL477" s="70"/>
      <c r="AM477" s="72"/>
      <c r="AN477" s="72"/>
      <c r="AO477" s="75"/>
      <c r="AP477" s="78"/>
      <c r="AQ477" s="78"/>
      <c r="AR477" s="78"/>
      <c r="AS477" s="78"/>
      <c r="AT477" s="79"/>
      <c r="AU477" s="79"/>
      <c r="AV477" s="75"/>
      <c r="AW477" s="75"/>
      <c r="AX477" s="78"/>
      <c r="AY477" s="78"/>
      <c r="AZ477" s="78"/>
      <c r="BA477" s="78"/>
      <c r="BB477" s="79"/>
      <c r="BC477" s="79"/>
      <c r="BD477" s="75"/>
      <c r="BE477" s="75"/>
      <c r="BF477" s="78"/>
      <c r="BG477" s="78"/>
      <c r="BH477" s="78"/>
      <c r="BI477" s="78"/>
      <c r="BJ477" s="79"/>
      <c r="BK477" s="79"/>
      <c r="BL477" s="75"/>
      <c r="BM477" s="74"/>
      <c r="BN477" s="75"/>
      <c r="BO477" s="74"/>
      <c r="BP477" s="75"/>
      <c r="BQ477" s="61" t="e">
        <f>VLOOKUP(V477&amp;W477&amp;X477,'R5参照用'!$AJ$3:$AK$101,2,0)</f>
        <v>#N/A</v>
      </c>
      <c r="BR477" s="2" t="str">
        <f t="shared" si="7"/>
        <v/>
      </c>
      <c r="BS477" s="2">
        <v>473</v>
      </c>
      <c r="BT477" s="2" t="str">
        <f>IF($G477&lt;&gt;"R3","",COUNTIF(G$5:G477,BT$4))</f>
        <v/>
      </c>
      <c r="BU477" s="2" t="str">
        <f>IF($G477&lt;&gt;"R2","",COUNTIF(G$5:G477,BU$4))</f>
        <v/>
      </c>
    </row>
    <row r="478" spans="1:73" ht="21.75" customHeight="1" x14ac:dyDescent="0.3">
      <c r="A478" s="196" t="str">
        <f>表紙!$H$11</f>
        <v>28365</v>
      </c>
      <c r="B478" s="70"/>
      <c r="C478" s="70"/>
      <c r="D478" s="71"/>
      <c r="E478" s="70"/>
      <c r="F478" s="196" t="str">
        <f>IFERROR(VLOOKUP($A478&amp;"-"&amp;$BS478,'R5参照用'!$AU$3:$BB$4178,5,0),"")</f>
        <v/>
      </c>
      <c r="G478" s="196" t="str">
        <f>IFERROR(VLOOKUP($A478&amp;"-"&amp;$BS478,'R5参照用'!$AU$3:$BB$4178,3,0),"")</f>
        <v/>
      </c>
      <c r="H478" s="197" t="str">
        <f>IFERROR(VLOOKUP($A478&amp;"-"&amp;$BS478,'R5参照用'!$AU$3:$BB$4178,8,0),"")</f>
        <v/>
      </c>
      <c r="I478" s="198" t="s">
        <v>808</v>
      </c>
      <c r="J478" s="72"/>
      <c r="K478" s="198" t="s">
        <v>5</v>
      </c>
      <c r="L478" s="72"/>
      <c r="M478" s="198" t="s">
        <v>6</v>
      </c>
      <c r="N478" s="198" t="s">
        <v>808</v>
      </c>
      <c r="O478" s="72"/>
      <c r="P478" s="198" t="s">
        <v>5</v>
      </c>
      <c r="Q478" s="72"/>
      <c r="R478" s="198" t="s">
        <v>6</v>
      </c>
      <c r="S478" s="78"/>
      <c r="T478" s="78"/>
      <c r="U478" s="209"/>
      <c r="V478" s="72"/>
      <c r="W478" s="72"/>
      <c r="X478" s="72"/>
      <c r="Y478" s="73"/>
      <c r="Z478" s="73"/>
      <c r="AA478" s="73"/>
      <c r="AB478" s="78"/>
      <c r="AC478" s="78"/>
      <c r="AD478" s="78"/>
      <c r="AE478" s="78"/>
      <c r="AF478" s="78"/>
      <c r="AG478" s="78"/>
      <c r="AH478" s="78"/>
      <c r="AI478" s="78"/>
      <c r="AJ478" s="78"/>
      <c r="AK478" s="78"/>
      <c r="AL478" s="70"/>
      <c r="AM478" s="72"/>
      <c r="AN478" s="72"/>
      <c r="AO478" s="75"/>
      <c r="AP478" s="78"/>
      <c r="AQ478" s="78"/>
      <c r="AR478" s="78"/>
      <c r="AS478" s="78"/>
      <c r="AT478" s="79"/>
      <c r="AU478" s="79"/>
      <c r="AV478" s="75"/>
      <c r="AW478" s="75"/>
      <c r="AX478" s="78"/>
      <c r="AY478" s="78"/>
      <c r="AZ478" s="78"/>
      <c r="BA478" s="78"/>
      <c r="BB478" s="79"/>
      <c r="BC478" s="79"/>
      <c r="BD478" s="75"/>
      <c r="BE478" s="75"/>
      <c r="BF478" s="78"/>
      <c r="BG478" s="78"/>
      <c r="BH478" s="78"/>
      <c r="BI478" s="78"/>
      <c r="BJ478" s="79"/>
      <c r="BK478" s="79"/>
      <c r="BL478" s="75"/>
      <c r="BM478" s="74"/>
      <c r="BN478" s="75"/>
      <c r="BO478" s="74"/>
      <c r="BP478" s="75"/>
      <c r="BQ478" s="61" t="e">
        <f>VLOOKUP(V478&amp;W478&amp;X478,'R5参照用'!$AJ$3:$AK$101,2,0)</f>
        <v>#N/A</v>
      </c>
      <c r="BR478" s="2" t="str">
        <f t="shared" si="7"/>
        <v/>
      </c>
      <c r="BS478" s="2">
        <v>474</v>
      </c>
      <c r="BT478" s="2" t="str">
        <f>IF($G478&lt;&gt;"R3","",COUNTIF(G$5:G478,BT$4))</f>
        <v/>
      </c>
      <c r="BU478" s="2" t="str">
        <f>IF($G478&lt;&gt;"R2","",COUNTIF(G$5:G478,BU$4))</f>
        <v/>
      </c>
    </row>
    <row r="479" spans="1:73" ht="21.75" customHeight="1" x14ac:dyDescent="0.3">
      <c r="A479" s="196" t="str">
        <f>表紙!$H$11</f>
        <v>28365</v>
      </c>
      <c r="B479" s="70"/>
      <c r="C479" s="70"/>
      <c r="D479" s="71"/>
      <c r="E479" s="70"/>
      <c r="F479" s="196" t="str">
        <f>IFERROR(VLOOKUP($A479&amp;"-"&amp;$BS479,'R5参照用'!$AU$3:$BB$4178,5,0),"")</f>
        <v/>
      </c>
      <c r="G479" s="196" t="str">
        <f>IFERROR(VLOOKUP($A479&amp;"-"&amp;$BS479,'R5参照用'!$AU$3:$BB$4178,3,0),"")</f>
        <v/>
      </c>
      <c r="H479" s="197" t="str">
        <f>IFERROR(VLOOKUP($A479&amp;"-"&amp;$BS479,'R5参照用'!$AU$3:$BB$4178,8,0),"")</f>
        <v/>
      </c>
      <c r="I479" s="198" t="s">
        <v>808</v>
      </c>
      <c r="J479" s="72"/>
      <c r="K479" s="198" t="s">
        <v>5</v>
      </c>
      <c r="L479" s="72"/>
      <c r="M479" s="198" t="s">
        <v>6</v>
      </c>
      <c r="N479" s="198" t="s">
        <v>808</v>
      </c>
      <c r="O479" s="72"/>
      <c r="P479" s="198" t="s">
        <v>5</v>
      </c>
      <c r="Q479" s="72"/>
      <c r="R479" s="198" t="s">
        <v>6</v>
      </c>
      <c r="S479" s="78"/>
      <c r="T479" s="78"/>
      <c r="U479" s="209"/>
      <c r="V479" s="72"/>
      <c r="W479" s="72"/>
      <c r="X479" s="72"/>
      <c r="Y479" s="73"/>
      <c r="Z479" s="73"/>
      <c r="AA479" s="73"/>
      <c r="AB479" s="78"/>
      <c r="AC479" s="78"/>
      <c r="AD479" s="78"/>
      <c r="AE479" s="78"/>
      <c r="AF479" s="78"/>
      <c r="AG479" s="78"/>
      <c r="AH479" s="78"/>
      <c r="AI479" s="78"/>
      <c r="AJ479" s="78"/>
      <c r="AK479" s="78"/>
      <c r="AL479" s="70"/>
      <c r="AM479" s="72"/>
      <c r="AN479" s="72"/>
      <c r="AO479" s="75"/>
      <c r="AP479" s="78"/>
      <c r="AQ479" s="78"/>
      <c r="AR479" s="78"/>
      <c r="AS479" s="78"/>
      <c r="AT479" s="79"/>
      <c r="AU479" s="79"/>
      <c r="AV479" s="75"/>
      <c r="AW479" s="75"/>
      <c r="AX479" s="78"/>
      <c r="AY479" s="78"/>
      <c r="AZ479" s="78"/>
      <c r="BA479" s="78"/>
      <c r="BB479" s="79"/>
      <c r="BC479" s="79"/>
      <c r="BD479" s="75"/>
      <c r="BE479" s="75"/>
      <c r="BF479" s="78"/>
      <c r="BG479" s="78"/>
      <c r="BH479" s="78"/>
      <c r="BI479" s="78"/>
      <c r="BJ479" s="79"/>
      <c r="BK479" s="79"/>
      <c r="BL479" s="75"/>
      <c r="BM479" s="74"/>
      <c r="BN479" s="75"/>
      <c r="BO479" s="74"/>
      <c r="BP479" s="75"/>
      <c r="BQ479" s="61" t="e">
        <f>VLOOKUP(V479&amp;W479&amp;X479,'R5参照用'!$AJ$3:$AK$101,2,0)</f>
        <v>#N/A</v>
      </c>
      <c r="BR479" s="2" t="str">
        <f t="shared" si="7"/>
        <v/>
      </c>
      <c r="BS479" s="2">
        <v>475</v>
      </c>
      <c r="BT479" s="2" t="str">
        <f>IF($G479&lt;&gt;"R3","",COUNTIF(G$5:G479,BT$4))</f>
        <v/>
      </c>
      <c r="BU479" s="2" t="str">
        <f>IF($G479&lt;&gt;"R2","",COUNTIF(G$5:G479,BU$4))</f>
        <v/>
      </c>
    </row>
    <row r="480" spans="1:73" ht="21.75" customHeight="1" x14ac:dyDescent="0.3">
      <c r="A480" s="196" t="str">
        <f>表紙!$H$11</f>
        <v>28365</v>
      </c>
      <c r="B480" s="70"/>
      <c r="C480" s="70"/>
      <c r="D480" s="71"/>
      <c r="E480" s="70"/>
      <c r="F480" s="196" t="str">
        <f>IFERROR(VLOOKUP($A480&amp;"-"&amp;$BS480,'R5参照用'!$AU$3:$BB$4178,5,0),"")</f>
        <v/>
      </c>
      <c r="G480" s="196" t="str">
        <f>IFERROR(VLOOKUP($A480&amp;"-"&amp;$BS480,'R5参照用'!$AU$3:$BB$4178,3,0),"")</f>
        <v/>
      </c>
      <c r="H480" s="197" t="str">
        <f>IFERROR(VLOOKUP($A480&amp;"-"&amp;$BS480,'R5参照用'!$AU$3:$BB$4178,8,0),"")</f>
        <v/>
      </c>
      <c r="I480" s="198" t="s">
        <v>808</v>
      </c>
      <c r="J480" s="72"/>
      <c r="K480" s="198" t="s">
        <v>5</v>
      </c>
      <c r="L480" s="72"/>
      <c r="M480" s="198" t="s">
        <v>6</v>
      </c>
      <c r="N480" s="198" t="s">
        <v>808</v>
      </c>
      <c r="O480" s="72"/>
      <c r="P480" s="198" t="s">
        <v>5</v>
      </c>
      <c r="Q480" s="72"/>
      <c r="R480" s="198" t="s">
        <v>6</v>
      </c>
      <c r="S480" s="78"/>
      <c r="T480" s="78"/>
      <c r="U480" s="209"/>
      <c r="V480" s="72"/>
      <c r="W480" s="72"/>
      <c r="X480" s="72"/>
      <c r="Y480" s="73"/>
      <c r="Z480" s="73"/>
      <c r="AA480" s="73"/>
      <c r="AB480" s="78"/>
      <c r="AC480" s="78"/>
      <c r="AD480" s="78"/>
      <c r="AE480" s="78"/>
      <c r="AF480" s="78"/>
      <c r="AG480" s="78"/>
      <c r="AH480" s="78"/>
      <c r="AI480" s="78"/>
      <c r="AJ480" s="78"/>
      <c r="AK480" s="78"/>
      <c r="AL480" s="70"/>
      <c r="AM480" s="72"/>
      <c r="AN480" s="72"/>
      <c r="AO480" s="75"/>
      <c r="AP480" s="78"/>
      <c r="AQ480" s="78"/>
      <c r="AR480" s="78"/>
      <c r="AS480" s="78"/>
      <c r="AT480" s="79"/>
      <c r="AU480" s="79"/>
      <c r="AV480" s="75"/>
      <c r="AW480" s="75"/>
      <c r="AX480" s="78"/>
      <c r="AY480" s="78"/>
      <c r="AZ480" s="78"/>
      <c r="BA480" s="78"/>
      <c r="BB480" s="79"/>
      <c r="BC480" s="79"/>
      <c r="BD480" s="75"/>
      <c r="BE480" s="75"/>
      <c r="BF480" s="78"/>
      <c r="BG480" s="78"/>
      <c r="BH480" s="78"/>
      <c r="BI480" s="78"/>
      <c r="BJ480" s="79"/>
      <c r="BK480" s="79"/>
      <c r="BL480" s="75"/>
      <c r="BM480" s="74"/>
      <c r="BN480" s="75"/>
      <c r="BO480" s="74"/>
      <c r="BP480" s="75"/>
      <c r="BQ480" s="61" t="e">
        <f>VLOOKUP(V480&amp;W480&amp;X480,'R5参照用'!$AJ$3:$AK$101,2,0)</f>
        <v>#N/A</v>
      </c>
      <c r="BR480" s="2" t="str">
        <f t="shared" si="7"/>
        <v/>
      </c>
      <c r="BS480" s="2">
        <v>476</v>
      </c>
      <c r="BT480" s="2" t="str">
        <f>IF($G480&lt;&gt;"R3","",COUNTIF(G$5:G480,BT$4))</f>
        <v/>
      </c>
      <c r="BU480" s="2" t="str">
        <f>IF($G480&lt;&gt;"R2","",COUNTIF(G$5:G480,BU$4))</f>
        <v/>
      </c>
    </row>
    <row r="481" spans="1:73" ht="21.75" customHeight="1" x14ac:dyDescent="0.3">
      <c r="A481" s="196" t="str">
        <f>表紙!$H$11</f>
        <v>28365</v>
      </c>
      <c r="B481" s="70"/>
      <c r="C481" s="70"/>
      <c r="D481" s="71"/>
      <c r="E481" s="70"/>
      <c r="F481" s="196" t="str">
        <f>IFERROR(VLOOKUP($A481&amp;"-"&amp;$BS481,'R5参照用'!$AU$3:$BB$4178,5,0),"")</f>
        <v/>
      </c>
      <c r="G481" s="196" t="str">
        <f>IFERROR(VLOOKUP($A481&amp;"-"&amp;$BS481,'R5参照用'!$AU$3:$BB$4178,3,0),"")</f>
        <v/>
      </c>
      <c r="H481" s="197" t="str">
        <f>IFERROR(VLOOKUP($A481&amp;"-"&amp;$BS481,'R5参照用'!$AU$3:$BB$4178,8,0),"")</f>
        <v/>
      </c>
      <c r="I481" s="198" t="s">
        <v>808</v>
      </c>
      <c r="J481" s="72"/>
      <c r="K481" s="198" t="s">
        <v>5</v>
      </c>
      <c r="L481" s="72"/>
      <c r="M481" s="198" t="s">
        <v>6</v>
      </c>
      <c r="N481" s="198" t="s">
        <v>808</v>
      </c>
      <c r="O481" s="72"/>
      <c r="P481" s="198" t="s">
        <v>5</v>
      </c>
      <c r="Q481" s="72"/>
      <c r="R481" s="198" t="s">
        <v>6</v>
      </c>
      <c r="S481" s="78"/>
      <c r="T481" s="78"/>
      <c r="U481" s="209"/>
      <c r="V481" s="72"/>
      <c r="W481" s="72"/>
      <c r="X481" s="72"/>
      <c r="Y481" s="73"/>
      <c r="Z481" s="73"/>
      <c r="AA481" s="73"/>
      <c r="AB481" s="78"/>
      <c r="AC481" s="78"/>
      <c r="AD481" s="78"/>
      <c r="AE481" s="78"/>
      <c r="AF481" s="78"/>
      <c r="AG481" s="78"/>
      <c r="AH481" s="78"/>
      <c r="AI481" s="78"/>
      <c r="AJ481" s="78"/>
      <c r="AK481" s="78"/>
      <c r="AL481" s="70"/>
      <c r="AM481" s="72"/>
      <c r="AN481" s="72"/>
      <c r="AO481" s="75"/>
      <c r="AP481" s="78"/>
      <c r="AQ481" s="78"/>
      <c r="AR481" s="78"/>
      <c r="AS481" s="78"/>
      <c r="AT481" s="79"/>
      <c r="AU481" s="79"/>
      <c r="AV481" s="75"/>
      <c r="AW481" s="75"/>
      <c r="AX481" s="78"/>
      <c r="AY481" s="78"/>
      <c r="AZ481" s="78"/>
      <c r="BA481" s="78"/>
      <c r="BB481" s="79"/>
      <c r="BC481" s="79"/>
      <c r="BD481" s="75"/>
      <c r="BE481" s="75"/>
      <c r="BF481" s="78"/>
      <c r="BG481" s="78"/>
      <c r="BH481" s="78"/>
      <c r="BI481" s="78"/>
      <c r="BJ481" s="79"/>
      <c r="BK481" s="79"/>
      <c r="BL481" s="75"/>
      <c r="BM481" s="74"/>
      <c r="BN481" s="75"/>
      <c r="BO481" s="74"/>
      <c r="BP481" s="75"/>
      <c r="BQ481" s="61" t="e">
        <f>VLOOKUP(V481&amp;W481&amp;X481,'R5参照用'!$AJ$3:$AK$101,2,0)</f>
        <v>#N/A</v>
      </c>
      <c r="BR481" s="2" t="str">
        <f t="shared" si="7"/>
        <v/>
      </c>
      <c r="BS481" s="2">
        <v>477</v>
      </c>
      <c r="BT481" s="2" t="str">
        <f>IF($G481&lt;&gt;"R3","",COUNTIF(G$5:G481,BT$4))</f>
        <v/>
      </c>
      <c r="BU481" s="2" t="str">
        <f>IF($G481&lt;&gt;"R2","",COUNTIF(G$5:G481,BU$4))</f>
        <v/>
      </c>
    </row>
    <row r="482" spans="1:73" ht="21.75" customHeight="1" x14ac:dyDescent="0.3">
      <c r="A482" s="196" t="str">
        <f>表紙!$H$11</f>
        <v>28365</v>
      </c>
      <c r="B482" s="70"/>
      <c r="C482" s="70"/>
      <c r="D482" s="71"/>
      <c r="E482" s="70"/>
      <c r="F482" s="196" t="str">
        <f>IFERROR(VLOOKUP($A482&amp;"-"&amp;$BS482,'R5参照用'!$AU$3:$BB$4178,5,0),"")</f>
        <v/>
      </c>
      <c r="G482" s="196" t="str">
        <f>IFERROR(VLOOKUP($A482&amp;"-"&amp;$BS482,'R5参照用'!$AU$3:$BB$4178,3,0),"")</f>
        <v/>
      </c>
      <c r="H482" s="197" t="str">
        <f>IFERROR(VLOOKUP($A482&amp;"-"&amp;$BS482,'R5参照用'!$AU$3:$BB$4178,8,0),"")</f>
        <v/>
      </c>
      <c r="I482" s="198" t="s">
        <v>808</v>
      </c>
      <c r="J482" s="72"/>
      <c r="K482" s="198" t="s">
        <v>5</v>
      </c>
      <c r="L482" s="72"/>
      <c r="M482" s="198" t="s">
        <v>6</v>
      </c>
      <c r="N482" s="198" t="s">
        <v>808</v>
      </c>
      <c r="O482" s="72"/>
      <c r="P482" s="198" t="s">
        <v>5</v>
      </c>
      <c r="Q482" s="72"/>
      <c r="R482" s="198" t="s">
        <v>6</v>
      </c>
      <c r="S482" s="78"/>
      <c r="T482" s="78"/>
      <c r="U482" s="209"/>
      <c r="V482" s="72"/>
      <c r="W482" s="72"/>
      <c r="X482" s="72"/>
      <c r="Y482" s="73"/>
      <c r="Z482" s="73"/>
      <c r="AA482" s="73"/>
      <c r="AB482" s="78"/>
      <c r="AC482" s="78"/>
      <c r="AD482" s="78"/>
      <c r="AE482" s="78"/>
      <c r="AF482" s="78"/>
      <c r="AG482" s="78"/>
      <c r="AH482" s="78"/>
      <c r="AI482" s="78"/>
      <c r="AJ482" s="78"/>
      <c r="AK482" s="78"/>
      <c r="AL482" s="70"/>
      <c r="AM482" s="72"/>
      <c r="AN482" s="72"/>
      <c r="AO482" s="75"/>
      <c r="AP482" s="78"/>
      <c r="AQ482" s="78"/>
      <c r="AR482" s="78"/>
      <c r="AS482" s="78"/>
      <c r="AT482" s="79"/>
      <c r="AU482" s="79"/>
      <c r="AV482" s="75"/>
      <c r="AW482" s="75"/>
      <c r="AX482" s="78"/>
      <c r="AY482" s="78"/>
      <c r="AZ482" s="78"/>
      <c r="BA482" s="78"/>
      <c r="BB482" s="79"/>
      <c r="BC482" s="79"/>
      <c r="BD482" s="75"/>
      <c r="BE482" s="75"/>
      <c r="BF482" s="78"/>
      <c r="BG482" s="78"/>
      <c r="BH482" s="78"/>
      <c r="BI482" s="78"/>
      <c r="BJ482" s="79"/>
      <c r="BK482" s="79"/>
      <c r="BL482" s="75"/>
      <c r="BM482" s="74"/>
      <c r="BN482" s="75"/>
      <c r="BO482" s="74"/>
      <c r="BP482" s="75"/>
      <c r="BQ482" s="61" t="e">
        <f>VLOOKUP(V482&amp;W482&amp;X482,'R5参照用'!$AJ$3:$AK$101,2,0)</f>
        <v>#N/A</v>
      </c>
      <c r="BR482" s="2" t="str">
        <f t="shared" si="7"/>
        <v/>
      </c>
      <c r="BS482" s="2">
        <v>478</v>
      </c>
      <c r="BT482" s="2" t="str">
        <f>IF($G482&lt;&gt;"R3","",COUNTIF(G$5:G482,BT$4))</f>
        <v/>
      </c>
      <c r="BU482" s="2" t="str">
        <f>IF($G482&lt;&gt;"R2","",COUNTIF(G$5:G482,BU$4))</f>
        <v/>
      </c>
    </row>
    <row r="483" spans="1:73" ht="21.75" customHeight="1" x14ac:dyDescent="0.3">
      <c r="A483" s="196" t="str">
        <f>表紙!$H$11</f>
        <v>28365</v>
      </c>
      <c r="B483" s="70"/>
      <c r="C483" s="70"/>
      <c r="D483" s="71"/>
      <c r="E483" s="70"/>
      <c r="F483" s="196" t="str">
        <f>IFERROR(VLOOKUP($A483&amp;"-"&amp;$BS483,'R5参照用'!$AU$3:$BB$4178,5,0),"")</f>
        <v/>
      </c>
      <c r="G483" s="196" t="str">
        <f>IFERROR(VLOOKUP($A483&amp;"-"&amp;$BS483,'R5参照用'!$AU$3:$BB$4178,3,0),"")</f>
        <v/>
      </c>
      <c r="H483" s="197" t="str">
        <f>IFERROR(VLOOKUP($A483&amp;"-"&amp;$BS483,'R5参照用'!$AU$3:$BB$4178,8,0),"")</f>
        <v/>
      </c>
      <c r="I483" s="198" t="s">
        <v>808</v>
      </c>
      <c r="J483" s="72"/>
      <c r="K483" s="198" t="s">
        <v>5</v>
      </c>
      <c r="L483" s="72"/>
      <c r="M483" s="198" t="s">
        <v>6</v>
      </c>
      <c r="N483" s="198" t="s">
        <v>808</v>
      </c>
      <c r="O483" s="72"/>
      <c r="P483" s="198" t="s">
        <v>5</v>
      </c>
      <c r="Q483" s="72"/>
      <c r="R483" s="198" t="s">
        <v>6</v>
      </c>
      <c r="S483" s="78"/>
      <c r="T483" s="78"/>
      <c r="U483" s="209"/>
      <c r="V483" s="72"/>
      <c r="W483" s="72"/>
      <c r="X483" s="72"/>
      <c r="Y483" s="73"/>
      <c r="Z483" s="73"/>
      <c r="AA483" s="73"/>
      <c r="AB483" s="78"/>
      <c r="AC483" s="78"/>
      <c r="AD483" s="78"/>
      <c r="AE483" s="78"/>
      <c r="AF483" s="78"/>
      <c r="AG483" s="78"/>
      <c r="AH483" s="78"/>
      <c r="AI483" s="78"/>
      <c r="AJ483" s="78"/>
      <c r="AK483" s="78"/>
      <c r="AL483" s="70"/>
      <c r="AM483" s="72"/>
      <c r="AN483" s="72"/>
      <c r="AO483" s="75"/>
      <c r="AP483" s="78"/>
      <c r="AQ483" s="78"/>
      <c r="AR483" s="78"/>
      <c r="AS483" s="78"/>
      <c r="AT483" s="79"/>
      <c r="AU483" s="79"/>
      <c r="AV483" s="75"/>
      <c r="AW483" s="75"/>
      <c r="AX483" s="78"/>
      <c r="AY483" s="78"/>
      <c r="AZ483" s="78"/>
      <c r="BA483" s="78"/>
      <c r="BB483" s="79"/>
      <c r="BC483" s="79"/>
      <c r="BD483" s="75"/>
      <c r="BE483" s="75"/>
      <c r="BF483" s="78"/>
      <c r="BG483" s="78"/>
      <c r="BH483" s="78"/>
      <c r="BI483" s="78"/>
      <c r="BJ483" s="79"/>
      <c r="BK483" s="79"/>
      <c r="BL483" s="75"/>
      <c r="BM483" s="74"/>
      <c r="BN483" s="75"/>
      <c r="BO483" s="74"/>
      <c r="BP483" s="75"/>
      <c r="BQ483" s="61" t="e">
        <f>VLOOKUP(V483&amp;W483&amp;X483,'R5参照用'!$AJ$3:$AK$101,2,0)</f>
        <v>#N/A</v>
      </c>
      <c r="BR483" s="2" t="str">
        <f t="shared" si="7"/>
        <v/>
      </c>
      <c r="BS483" s="2">
        <v>479</v>
      </c>
      <c r="BT483" s="2" t="str">
        <f>IF($G483&lt;&gt;"R3","",COUNTIF(G$5:G483,BT$4))</f>
        <v/>
      </c>
      <c r="BU483" s="2" t="str">
        <f>IF($G483&lt;&gt;"R2","",COUNTIF(G$5:G483,BU$4))</f>
        <v/>
      </c>
    </row>
    <row r="484" spans="1:73" ht="21.75" customHeight="1" x14ac:dyDescent="0.3">
      <c r="A484" s="196" t="str">
        <f>表紙!$H$11</f>
        <v>28365</v>
      </c>
      <c r="B484" s="70"/>
      <c r="C484" s="70"/>
      <c r="D484" s="71"/>
      <c r="E484" s="70"/>
      <c r="F484" s="196" t="str">
        <f>IFERROR(VLOOKUP($A484&amp;"-"&amp;$BS484,'R5参照用'!$AU$3:$BB$4178,5,0),"")</f>
        <v/>
      </c>
      <c r="G484" s="196" t="str">
        <f>IFERROR(VLOOKUP($A484&amp;"-"&amp;$BS484,'R5参照用'!$AU$3:$BB$4178,3,0),"")</f>
        <v/>
      </c>
      <c r="H484" s="197" t="str">
        <f>IFERROR(VLOOKUP($A484&amp;"-"&amp;$BS484,'R5参照用'!$AU$3:$BB$4178,8,0),"")</f>
        <v/>
      </c>
      <c r="I484" s="198" t="s">
        <v>808</v>
      </c>
      <c r="J484" s="72"/>
      <c r="K484" s="198" t="s">
        <v>5</v>
      </c>
      <c r="L484" s="72"/>
      <c r="M484" s="198" t="s">
        <v>6</v>
      </c>
      <c r="N484" s="198" t="s">
        <v>808</v>
      </c>
      <c r="O484" s="72"/>
      <c r="P484" s="198" t="s">
        <v>5</v>
      </c>
      <c r="Q484" s="72"/>
      <c r="R484" s="198" t="s">
        <v>6</v>
      </c>
      <c r="S484" s="78"/>
      <c r="T484" s="78"/>
      <c r="U484" s="209"/>
      <c r="V484" s="72"/>
      <c r="W484" s="72"/>
      <c r="X484" s="72"/>
      <c r="Y484" s="73"/>
      <c r="Z484" s="73"/>
      <c r="AA484" s="73"/>
      <c r="AB484" s="78"/>
      <c r="AC484" s="78"/>
      <c r="AD484" s="78"/>
      <c r="AE484" s="78"/>
      <c r="AF484" s="78"/>
      <c r="AG484" s="78"/>
      <c r="AH484" s="78"/>
      <c r="AI484" s="78"/>
      <c r="AJ484" s="78"/>
      <c r="AK484" s="78"/>
      <c r="AL484" s="70"/>
      <c r="AM484" s="72"/>
      <c r="AN484" s="72"/>
      <c r="AO484" s="75"/>
      <c r="AP484" s="78"/>
      <c r="AQ484" s="78"/>
      <c r="AR484" s="78"/>
      <c r="AS484" s="78"/>
      <c r="AT484" s="79"/>
      <c r="AU484" s="79"/>
      <c r="AV484" s="75"/>
      <c r="AW484" s="75"/>
      <c r="AX484" s="78"/>
      <c r="AY484" s="78"/>
      <c r="AZ484" s="78"/>
      <c r="BA484" s="78"/>
      <c r="BB484" s="79"/>
      <c r="BC484" s="79"/>
      <c r="BD484" s="75"/>
      <c r="BE484" s="75"/>
      <c r="BF484" s="78"/>
      <c r="BG484" s="78"/>
      <c r="BH484" s="78"/>
      <c r="BI484" s="78"/>
      <c r="BJ484" s="79"/>
      <c r="BK484" s="79"/>
      <c r="BL484" s="75"/>
      <c r="BM484" s="74"/>
      <c r="BN484" s="75"/>
      <c r="BO484" s="74"/>
      <c r="BP484" s="75"/>
      <c r="BQ484" s="61" t="e">
        <f>VLOOKUP(V484&amp;W484&amp;X484,'R5参照用'!$AJ$3:$AK$101,2,0)</f>
        <v>#N/A</v>
      </c>
      <c r="BR484" s="2" t="str">
        <f t="shared" si="7"/>
        <v/>
      </c>
      <c r="BS484" s="2">
        <v>480</v>
      </c>
      <c r="BT484" s="2" t="str">
        <f>IF($G484&lt;&gt;"R3","",COUNTIF(G$5:G484,BT$4))</f>
        <v/>
      </c>
      <c r="BU484" s="2" t="str">
        <f>IF($G484&lt;&gt;"R2","",COUNTIF(G$5:G484,BU$4))</f>
        <v/>
      </c>
    </row>
    <row r="485" spans="1:73" ht="21.75" customHeight="1" x14ac:dyDescent="0.3">
      <c r="A485" s="196" t="str">
        <f>表紙!$H$11</f>
        <v>28365</v>
      </c>
      <c r="B485" s="70"/>
      <c r="C485" s="70"/>
      <c r="D485" s="71"/>
      <c r="E485" s="70"/>
      <c r="F485" s="196" t="str">
        <f>IFERROR(VLOOKUP($A485&amp;"-"&amp;$BS485,'R5参照用'!$AU$3:$BB$4178,5,0),"")</f>
        <v/>
      </c>
      <c r="G485" s="196" t="str">
        <f>IFERROR(VLOOKUP($A485&amp;"-"&amp;$BS485,'R5参照用'!$AU$3:$BB$4178,3,0),"")</f>
        <v/>
      </c>
      <c r="H485" s="197" t="str">
        <f>IFERROR(VLOOKUP($A485&amp;"-"&amp;$BS485,'R5参照用'!$AU$3:$BB$4178,8,0),"")</f>
        <v/>
      </c>
      <c r="I485" s="198" t="s">
        <v>808</v>
      </c>
      <c r="J485" s="72"/>
      <c r="K485" s="198" t="s">
        <v>5</v>
      </c>
      <c r="L485" s="72"/>
      <c r="M485" s="198" t="s">
        <v>6</v>
      </c>
      <c r="N485" s="198" t="s">
        <v>808</v>
      </c>
      <c r="O485" s="72"/>
      <c r="P485" s="198" t="s">
        <v>5</v>
      </c>
      <c r="Q485" s="72"/>
      <c r="R485" s="198" t="s">
        <v>6</v>
      </c>
      <c r="S485" s="78"/>
      <c r="T485" s="78"/>
      <c r="U485" s="209"/>
      <c r="V485" s="72"/>
      <c r="W485" s="72"/>
      <c r="X485" s="72"/>
      <c r="Y485" s="73"/>
      <c r="Z485" s="73"/>
      <c r="AA485" s="73"/>
      <c r="AB485" s="78"/>
      <c r="AC485" s="78"/>
      <c r="AD485" s="78"/>
      <c r="AE485" s="78"/>
      <c r="AF485" s="78"/>
      <c r="AG485" s="78"/>
      <c r="AH485" s="78"/>
      <c r="AI485" s="78"/>
      <c r="AJ485" s="78"/>
      <c r="AK485" s="78"/>
      <c r="AL485" s="70"/>
      <c r="AM485" s="72"/>
      <c r="AN485" s="72"/>
      <c r="AO485" s="75"/>
      <c r="AP485" s="78"/>
      <c r="AQ485" s="78"/>
      <c r="AR485" s="78"/>
      <c r="AS485" s="78"/>
      <c r="AT485" s="79"/>
      <c r="AU485" s="79"/>
      <c r="AV485" s="75"/>
      <c r="AW485" s="75"/>
      <c r="AX485" s="78"/>
      <c r="AY485" s="78"/>
      <c r="AZ485" s="78"/>
      <c r="BA485" s="78"/>
      <c r="BB485" s="79"/>
      <c r="BC485" s="79"/>
      <c r="BD485" s="75"/>
      <c r="BE485" s="75"/>
      <c r="BF485" s="78"/>
      <c r="BG485" s="78"/>
      <c r="BH485" s="78"/>
      <c r="BI485" s="78"/>
      <c r="BJ485" s="79"/>
      <c r="BK485" s="79"/>
      <c r="BL485" s="75"/>
      <c r="BM485" s="74"/>
      <c r="BN485" s="75"/>
      <c r="BO485" s="74"/>
      <c r="BP485" s="75"/>
      <c r="BQ485" s="61" t="e">
        <f>VLOOKUP(V485&amp;W485&amp;X485,'R5参照用'!$AJ$3:$AK$101,2,0)</f>
        <v>#N/A</v>
      </c>
      <c r="BR485" s="2" t="str">
        <f t="shared" si="7"/>
        <v/>
      </c>
      <c r="BS485" s="2">
        <v>481</v>
      </c>
      <c r="BT485" s="2" t="str">
        <f>IF($G485&lt;&gt;"R3","",COUNTIF(G$5:G485,BT$4))</f>
        <v/>
      </c>
      <c r="BU485" s="2" t="str">
        <f>IF($G485&lt;&gt;"R2","",COUNTIF(G$5:G485,BU$4))</f>
        <v/>
      </c>
    </row>
    <row r="486" spans="1:73" ht="21.75" customHeight="1" x14ac:dyDescent="0.3">
      <c r="A486" s="196" t="str">
        <f>表紙!$H$11</f>
        <v>28365</v>
      </c>
      <c r="B486" s="70"/>
      <c r="C486" s="70"/>
      <c r="D486" s="71"/>
      <c r="E486" s="70"/>
      <c r="F486" s="196" t="str">
        <f>IFERROR(VLOOKUP($A486&amp;"-"&amp;$BS486,'R5参照用'!$AU$3:$BB$4178,5,0),"")</f>
        <v/>
      </c>
      <c r="G486" s="196" t="str">
        <f>IFERROR(VLOOKUP($A486&amp;"-"&amp;$BS486,'R5参照用'!$AU$3:$BB$4178,3,0),"")</f>
        <v/>
      </c>
      <c r="H486" s="197" t="str">
        <f>IFERROR(VLOOKUP($A486&amp;"-"&amp;$BS486,'R5参照用'!$AU$3:$BB$4178,8,0),"")</f>
        <v/>
      </c>
      <c r="I486" s="198" t="s">
        <v>808</v>
      </c>
      <c r="J486" s="72"/>
      <c r="K486" s="198" t="s">
        <v>5</v>
      </c>
      <c r="L486" s="72"/>
      <c r="M486" s="198" t="s">
        <v>6</v>
      </c>
      <c r="N486" s="198" t="s">
        <v>808</v>
      </c>
      <c r="O486" s="72"/>
      <c r="P486" s="198" t="s">
        <v>5</v>
      </c>
      <c r="Q486" s="72"/>
      <c r="R486" s="198" t="s">
        <v>6</v>
      </c>
      <c r="S486" s="78"/>
      <c r="T486" s="78"/>
      <c r="U486" s="209"/>
      <c r="V486" s="72"/>
      <c r="W486" s="72"/>
      <c r="X486" s="72"/>
      <c r="Y486" s="73"/>
      <c r="Z486" s="73"/>
      <c r="AA486" s="73"/>
      <c r="AB486" s="78"/>
      <c r="AC486" s="78"/>
      <c r="AD486" s="78"/>
      <c r="AE486" s="78"/>
      <c r="AF486" s="78"/>
      <c r="AG486" s="78"/>
      <c r="AH486" s="78"/>
      <c r="AI486" s="78"/>
      <c r="AJ486" s="78"/>
      <c r="AK486" s="78"/>
      <c r="AL486" s="70"/>
      <c r="AM486" s="72"/>
      <c r="AN486" s="72"/>
      <c r="AO486" s="75"/>
      <c r="AP486" s="78"/>
      <c r="AQ486" s="78"/>
      <c r="AR486" s="78"/>
      <c r="AS486" s="78"/>
      <c r="AT486" s="79"/>
      <c r="AU486" s="79"/>
      <c r="AV486" s="75"/>
      <c r="AW486" s="75"/>
      <c r="AX486" s="78"/>
      <c r="AY486" s="78"/>
      <c r="AZ486" s="78"/>
      <c r="BA486" s="78"/>
      <c r="BB486" s="79"/>
      <c r="BC486" s="79"/>
      <c r="BD486" s="75"/>
      <c r="BE486" s="75"/>
      <c r="BF486" s="78"/>
      <c r="BG486" s="78"/>
      <c r="BH486" s="78"/>
      <c r="BI486" s="78"/>
      <c r="BJ486" s="79"/>
      <c r="BK486" s="79"/>
      <c r="BL486" s="75"/>
      <c r="BM486" s="74"/>
      <c r="BN486" s="75"/>
      <c r="BO486" s="74"/>
      <c r="BP486" s="75"/>
      <c r="BQ486" s="61" t="e">
        <f>VLOOKUP(V486&amp;W486&amp;X486,'R5参照用'!$AJ$3:$AK$101,2,0)</f>
        <v>#N/A</v>
      </c>
      <c r="BR486" s="2" t="str">
        <f t="shared" si="7"/>
        <v/>
      </c>
      <c r="BS486" s="2">
        <v>482</v>
      </c>
      <c r="BT486" s="2" t="str">
        <f>IF($G486&lt;&gt;"R3","",COUNTIF(G$5:G486,BT$4))</f>
        <v/>
      </c>
      <c r="BU486" s="2" t="str">
        <f>IF($G486&lt;&gt;"R2","",COUNTIF(G$5:G486,BU$4))</f>
        <v/>
      </c>
    </row>
    <row r="487" spans="1:73" ht="21.75" customHeight="1" x14ac:dyDescent="0.3">
      <c r="A487" s="196" t="str">
        <f>表紙!$H$11</f>
        <v>28365</v>
      </c>
      <c r="B487" s="70"/>
      <c r="C487" s="70"/>
      <c r="D487" s="71"/>
      <c r="E487" s="70"/>
      <c r="F487" s="196" t="str">
        <f>IFERROR(VLOOKUP($A487&amp;"-"&amp;$BS487,'R5参照用'!$AU$3:$BB$4178,5,0),"")</f>
        <v/>
      </c>
      <c r="G487" s="196" t="str">
        <f>IFERROR(VLOOKUP($A487&amp;"-"&amp;$BS487,'R5参照用'!$AU$3:$BB$4178,3,0),"")</f>
        <v/>
      </c>
      <c r="H487" s="197" t="str">
        <f>IFERROR(VLOOKUP($A487&amp;"-"&amp;$BS487,'R5参照用'!$AU$3:$BB$4178,8,0),"")</f>
        <v/>
      </c>
      <c r="I487" s="198" t="s">
        <v>808</v>
      </c>
      <c r="J487" s="72"/>
      <c r="K487" s="198" t="s">
        <v>5</v>
      </c>
      <c r="L487" s="72"/>
      <c r="M487" s="198" t="s">
        <v>6</v>
      </c>
      <c r="N487" s="198" t="s">
        <v>808</v>
      </c>
      <c r="O487" s="72"/>
      <c r="P487" s="198" t="s">
        <v>5</v>
      </c>
      <c r="Q487" s="72"/>
      <c r="R487" s="198" t="s">
        <v>6</v>
      </c>
      <c r="S487" s="78"/>
      <c r="T487" s="78"/>
      <c r="U487" s="209"/>
      <c r="V487" s="72"/>
      <c r="W487" s="72"/>
      <c r="X487" s="72"/>
      <c r="Y487" s="73"/>
      <c r="Z487" s="73"/>
      <c r="AA487" s="73"/>
      <c r="AB487" s="78"/>
      <c r="AC487" s="78"/>
      <c r="AD487" s="78"/>
      <c r="AE487" s="78"/>
      <c r="AF487" s="78"/>
      <c r="AG487" s="78"/>
      <c r="AH487" s="78"/>
      <c r="AI487" s="78"/>
      <c r="AJ487" s="78"/>
      <c r="AK487" s="78"/>
      <c r="AL487" s="70"/>
      <c r="AM487" s="72"/>
      <c r="AN487" s="72"/>
      <c r="AO487" s="75"/>
      <c r="AP487" s="78"/>
      <c r="AQ487" s="78"/>
      <c r="AR487" s="78"/>
      <c r="AS487" s="78"/>
      <c r="AT487" s="79"/>
      <c r="AU487" s="79"/>
      <c r="AV487" s="75"/>
      <c r="AW487" s="75"/>
      <c r="AX487" s="78"/>
      <c r="AY487" s="78"/>
      <c r="AZ487" s="78"/>
      <c r="BA487" s="78"/>
      <c r="BB487" s="79"/>
      <c r="BC487" s="79"/>
      <c r="BD487" s="75"/>
      <c r="BE487" s="75"/>
      <c r="BF487" s="78"/>
      <c r="BG487" s="78"/>
      <c r="BH487" s="78"/>
      <c r="BI487" s="78"/>
      <c r="BJ487" s="79"/>
      <c r="BK487" s="79"/>
      <c r="BL487" s="75"/>
      <c r="BM487" s="74"/>
      <c r="BN487" s="75"/>
      <c r="BO487" s="74"/>
      <c r="BP487" s="75"/>
      <c r="BQ487" s="61" t="e">
        <f>VLOOKUP(V487&amp;W487&amp;X487,'R5参照用'!$AJ$3:$AK$101,2,0)</f>
        <v>#N/A</v>
      </c>
      <c r="BR487" s="2" t="str">
        <f t="shared" si="7"/>
        <v/>
      </c>
      <c r="BS487" s="2">
        <v>483</v>
      </c>
      <c r="BT487" s="2" t="str">
        <f>IF($G487&lt;&gt;"R3","",COUNTIF(G$5:G487,BT$4))</f>
        <v/>
      </c>
      <c r="BU487" s="2" t="str">
        <f>IF($G487&lt;&gt;"R2","",COUNTIF(G$5:G487,BU$4))</f>
        <v/>
      </c>
    </row>
    <row r="488" spans="1:73" ht="21.75" customHeight="1" x14ac:dyDescent="0.3">
      <c r="A488" s="196" t="str">
        <f>表紙!$H$11</f>
        <v>28365</v>
      </c>
      <c r="B488" s="70"/>
      <c r="C488" s="70"/>
      <c r="D488" s="71"/>
      <c r="E488" s="70"/>
      <c r="F488" s="196" t="str">
        <f>IFERROR(VLOOKUP($A488&amp;"-"&amp;$BS488,'R5参照用'!$AU$3:$BB$4178,5,0),"")</f>
        <v/>
      </c>
      <c r="G488" s="196" t="str">
        <f>IFERROR(VLOOKUP($A488&amp;"-"&amp;$BS488,'R5参照用'!$AU$3:$BB$4178,3,0),"")</f>
        <v/>
      </c>
      <c r="H488" s="197" t="str">
        <f>IFERROR(VLOOKUP($A488&amp;"-"&amp;$BS488,'R5参照用'!$AU$3:$BB$4178,8,0),"")</f>
        <v/>
      </c>
      <c r="I488" s="198" t="s">
        <v>808</v>
      </c>
      <c r="J488" s="72"/>
      <c r="K488" s="198" t="s">
        <v>5</v>
      </c>
      <c r="L488" s="72"/>
      <c r="M488" s="198" t="s">
        <v>6</v>
      </c>
      <c r="N488" s="198" t="s">
        <v>808</v>
      </c>
      <c r="O488" s="72"/>
      <c r="P488" s="198" t="s">
        <v>5</v>
      </c>
      <c r="Q488" s="72"/>
      <c r="R488" s="198" t="s">
        <v>6</v>
      </c>
      <c r="S488" s="78"/>
      <c r="T488" s="78"/>
      <c r="U488" s="209"/>
      <c r="V488" s="72"/>
      <c r="W488" s="72"/>
      <c r="X488" s="72"/>
      <c r="Y488" s="73"/>
      <c r="Z488" s="73"/>
      <c r="AA488" s="73"/>
      <c r="AB488" s="78"/>
      <c r="AC488" s="78"/>
      <c r="AD488" s="78"/>
      <c r="AE488" s="78"/>
      <c r="AF488" s="78"/>
      <c r="AG488" s="78"/>
      <c r="AH488" s="78"/>
      <c r="AI488" s="78"/>
      <c r="AJ488" s="78"/>
      <c r="AK488" s="78"/>
      <c r="AL488" s="70"/>
      <c r="AM488" s="72"/>
      <c r="AN488" s="72"/>
      <c r="AO488" s="75"/>
      <c r="AP488" s="78"/>
      <c r="AQ488" s="78"/>
      <c r="AR488" s="78"/>
      <c r="AS488" s="78"/>
      <c r="AT488" s="79"/>
      <c r="AU488" s="79"/>
      <c r="AV488" s="75"/>
      <c r="AW488" s="75"/>
      <c r="AX488" s="78"/>
      <c r="AY488" s="78"/>
      <c r="AZ488" s="78"/>
      <c r="BA488" s="78"/>
      <c r="BB488" s="79"/>
      <c r="BC488" s="79"/>
      <c r="BD488" s="75"/>
      <c r="BE488" s="75"/>
      <c r="BF488" s="78"/>
      <c r="BG488" s="78"/>
      <c r="BH488" s="78"/>
      <c r="BI488" s="78"/>
      <c r="BJ488" s="79"/>
      <c r="BK488" s="79"/>
      <c r="BL488" s="75"/>
      <c r="BM488" s="74"/>
      <c r="BN488" s="75"/>
      <c r="BO488" s="74"/>
      <c r="BP488" s="75"/>
      <c r="BQ488" s="61" t="e">
        <f>VLOOKUP(V488&amp;W488&amp;X488,'R5参照用'!$AJ$3:$AK$101,2,0)</f>
        <v>#N/A</v>
      </c>
      <c r="BR488" s="2" t="str">
        <f t="shared" si="7"/>
        <v/>
      </c>
      <c r="BS488" s="2">
        <v>484</v>
      </c>
      <c r="BT488" s="2" t="str">
        <f>IF($G488&lt;&gt;"R3","",COUNTIF(G$5:G488,BT$4))</f>
        <v/>
      </c>
      <c r="BU488" s="2" t="str">
        <f>IF($G488&lt;&gt;"R2","",COUNTIF(G$5:G488,BU$4))</f>
        <v/>
      </c>
    </row>
    <row r="489" spans="1:73" ht="21.75" customHeight="1" x14ac:dyDescent="0.3">
      <c r="A489" s="196" t="str">
        <f>表紙!$H$11</f>
        <v>28365</v>
      </c>
      <c r="B489" s="70"/>
      <c r="C489" s="70"/>
      <c r="D489" s="71"/>
      <c r="E489" s="70"/>
      <c r="F489" s="196" t="str">
        <f>IFERROR(VLOOKUP($A489&amp;"-"&amp;$BS489,'R5参照用'!$AU$3:$BB$4178,5,0),"")</f>
        <v/>
      </c>
      <c r="G489" s="196" t="str">
        <f>IFERROR(VLOOKUP($A489&amp;"-"&amp;$BS489,'R5参照用'!$AU$3:$BB$4178,3,0),"")</f>
        <v/>
      </c>
      <c r="H489" s="197" t="str">
        <f>IFERROR(VLOOKUP($A489&amp;"-"&amp;$BS489,'R5参照用'!$AU$3:$BB$4178,8,0),"")</f>
        <v/>
      </c>
      <c r="I489" s="198" t="s">
        <v>808</v>
      </c>
      <c r="J489" s="72"/>
      <c r="K489" s="198" t="s">
        <v>5</v>
      </c>
      <c r="L489" s="72"/>
      <c r="M489" s="198" t="s">
        <v>6</v>
      </c>
      <c r="N489" s="198" t="s">
        <v>808</v>
      </c>
      <c r="O489" s="72"/>
      <c r="P489" s="198" t="s">
        <v>5</v>
      </c>
      <c r="Q489" s="72"/>
      <c r="R489" s="198" t="s">
        <v>6</v>
      </c>
      <c r="S489" s="78"/>
      <c r="T489" s="78"/>
      <c r="U489" s="209"/>
      <c r="V489" s="72"/>
      <c r="W489" s="72"/>
      <c r="X489" s="72"/>
      <c r="Y489" s="73"/>
      <c r="Z489" s="73"/>
      <c r="AA489" s="73"/>
      <c r="AB489" s="78"/>
      <c r="AC489" s="78"/>
      <c r="AD489" s="78"/>
      <c r="AE489" s="78"/>
      <c r="AF489" s="78"/>
      <c r="AG489" s="78"/>
      <c r="AH489" s="78"/>
      <c r="AI489" s="78"/>
      <c r="AJ489" s="78"/>
      <c r="AK489" s="78"/>
      <c r="AL489" s="70"/>
      <c r="AM489" s="72"/>
      <c r="AN489" s="72"/>
      <c r="AO489" s="75"/>
      <c r="AP489" s="78"/>
      <c r="AQ489" s="78"/>
      <c r="AR489" s="78"/>
      <c r="AS489" s="78"/>
      <c r="AT489" s="79"/>
      <c r="AU489" s="79"/>
      <c r="AV489" s="75"/>
      <c r="AW489" s="75"/>
      <c r="AX489" s="78"/>
      <c r="AY489" s="78"/>
      <c r="AZ489" s="78"/>
      <c r="BA489" s="78"/>
      <c r="BB489" s="79"/>
      <c r="BC489" s="79"/>
      <c r="BD489" s="75"/>
      <c r="BE489" s="75"/>
      <c r="BF489" s="78"/>
      <c r="BG489" s="78"/>
      <c r="BH489" s="78"/>
      <c r="BI489" s="78"/>
      <c r="BJ489" s="79"/>
      <c r="BK489" s="79"/>
      <c r="BL489" s="75"/>
      <c r="BM489" s="74"/>
      <c r="BN489" s="75"/>
      <c r="BO489" s="74"/>
      <c r="BP489" s="75"/>
      <c r="BQ489" s="61" t="e">
        <f>VLOOKUP(V489&amp;W489&amp;X489,'R5参照用'!$AJ$3:$AK$101,2,0)</f>
        <v>#N/A</v>
      </c>
      <c r="BR489" s="2" t="str">
        <f t="shared" si="7"/>
        <v/>
      </c>
      <c r="BS489" s="2">
        <v>485</v>
      </c>
      <c r="BT489" s="2" t="str">
        <f>IF($G489&lt;&gt;"R3","",COUNTIF(G$5:G489,BT$4))</f>
        <v/>
      </c>
      <c r="BU489" s="2" t="str">
        <f>IF($G489&lt;&gt;"R2","",COUNTIF(G$5:G489,BU$4))</f>
        <v/>
      </c>
    </row>
    <row r="490" spans="1:73" ht="21.75" customHeight="1" x14ac:dyDescent="0.3">
      <c r="A490" s="196" t="str">
        <f>表紙!$H$11</f>
        <v>28365</v>
      </c>
      <c r="B490" s="70"/>
      <c r="C490" s="70"/>
      <c r="D490" s="71"/>
      <c r="E490" s="70"/>
      <c r="F490" s="196" t="str">
        <f>IFERROR(VLOOKUP($A490&amp;"-"&amp;$BS490,'R5参照用'!$AU$3:$BB$4178,5,0),"")</f>
        <v/>
      </c>
      <c r="G490" s="196" t="str">
        <f>IFERROR(VLOOKUP($A490&amp;"-"&amp;$BS490,'R5参照用'!$AU$3:$BB$4178,3,0),"")</f>
        <v/>
      </c>
      <c r="H490" s="197" t="str">
        <f>IFERROR(VLOOKUP($A490&amp;"-"&amp;$BS490,'R5参照用'!$AU$3:$BB$4178,8,0),"")</f>
        <v/>
      </c>
      <c r="I490" s="198" t="s">
        <v>808</v>
      </c>
      <c r="J490" s="72"/>
      <c r="K490" s="198" t="s">
        <v>5</v>
      </c>
      <c r="L490" s="72"/>
      <c r="M490" s="198" t="s">
        <v>6</v>
      </c>
      <c r="N490" s="198" t="s">
        <v>808</v>
      </c>
      <c r="O490" s="72"/>
      <c r="P490" s="198" t="s">
        <v>5</v>
      </c>
      <c r="Q490" s="72"/>
      <c r="R490" s="198" t="s">
        <v>6</v>
      </c>
      <c r="S490" s="78"/>
      <c r="T490" s="78"/>
      <c r="U490" s="209"/>
      <c r="V490" s="72"/>
      <c r="W490" s="72"/>
      <c r="X490" s="72"/>
      <c r="Y490" s="73"/>
      <c r="Z490" s="73"/>
      <c r="AA490" s="73"/>
      <c r="AB490" s="78"/>
      <c r="AC490" s="78"/>
      <c r="AD490" s="78"/>
      <c r="AE490" s="78"/>
      <c r="AF490" s="78"/>
      <c r="AG490" s="78"/>
      <c r="AH490" s="78"/>
      <c r="AI490" s="78"/>
      <c r="AJ490" s="78"/>
      <c r="AK490" s="78"/>
      <c r="AL490" s="70"/>
      <c r="AM490" s="72"/>
      <c r="AN490" s="72"/>
      <c r="AO490" s="75"/>
      <c r="AP490" s="78"/>
      <c r="AQ490" s="78"/>
      <c r="AR490" s="78"/>
      <c r="AS490" s="78"/>
      <c r="AT490" s="79"/>
      <c r="AU490" s="79"/>
      <c r="AV490" s="75"/>
      <c r="AW490" s="75"/>
      <c r="AX490" s="78"/>
      <c r="AY490" s="78"/>
      <c r="AZ490" s="78"/>
      <c r="BA490" s="78"/>
      <c r="BB490" s="79"/>
      <c r="BC490" s="79"/>
      <c r="BD490" s="75"/>
      <c r="BE490" s="75"/>
      <c r="BF490" s="78"/>
      <c r="BG490" s="78"/>
      <c r="BH490" s="78"/>
      <c r="BI490" s="78"/>
      <c r="BJ490" s="79"/>
      <c r="BK490" s="79"/>
      <c r="BL490" s="75"/>
      <c r="BM490" s="74"/>
      <c r="BN490" s="75"/>
      <c r="BO490" s="74"/>
      <c r="BP490" s="75"/>
      <c r="BQ490" s="61" t="e">
        <f>VLOOKUP(V490&amp;W490&amp;X490,'R5参照用'!$AJ$3:$AK$101,2,0)</f>
        <v>#N/A</v>
      </c>
      <c r="BR490" s="2" t="str">
        <f t="shared" si="7"/>
        <v/>
      </c>
      <c r="BS490" s="2">
        <v>486</v>
      </c>
      <c r="BT490" s="2" t="str">
        <f>IF($G490&lt;&gt;"R3","",COUNTIF(G$5:G490,BT$4))</f>
        <v/>
      </c>
      <c r="BU490" s="2" t="str">
        <f>IF($G490&lt;&gt;"R2","",COUNTIF(G$5:G490,BU$4))</f>
        <v/>
      </c>
    </row>
    <row r="491" spans="1:73" ht="21.75" customHeight="1" x14ac:dyDescent="0.3">
      <c r="A491" s="196" t="str">
        <f>表紙!$H$11</f>
        <v>28365</v>
      </c>
      <c r="B491" s="70"/>
      <c r="C491" s="70"/>
      <c r="D491" s="71"/>
      <c r="E491" s="70"/>
      <c r="F491" s="196" t="str">
        <f>IFERROR(VLOOKUP($A491&amp;"-"&amp;$BS491,'R5参照用'!$AU$3:$BB$4178,5,0),"")</f>
        <v/>
      </c>
      <c r="G491" s="196" t="str">
        <f>IFERROR(VLOOKUP($A491&amp;"-"&amp;$BS491,'R5参照用'!$AU$3:$BB$4178,3,0),"")</f>
        <v/>
      </c>
      <c r="H491" s="197" t="str">
        <f>IFERROR(VLOOKUP($A491&amp;"-"&amp;$BS491,'R5参照用'!$AU$3:$BB$4178,8,0),"")</f>
        <v/>
      </c>
      <c r="I491" s="198" t="s">
        <v>808</v>
      </c>
      <c r="J491" s="72"/>
      <c r="K491" s="198" t="s">
        <v>5</v>
      </c>
      <c r="L491" s="72"/>
      <c r="M491" s="198" t="s">
        <v>6</v>
      </c>
      <c r="N491" s="198" t="s">
        <v>808</v>
      </c>
      <c r="O491" s="72"/>
      <c r="P491" s="198" t="s">
        <v>5</v>
      </c>
      <c r="Q491" s="72"/>
      <c r="R491" s="198" t="s">
        <v>6</v>
      </c>
      <c r="S491" s="78"/>
      <c r="T491" s="78"/>
      <c r="U491" s="209"/>
      <c r="V491" s="72"/>
      <c r="W491" s="72"/>
      <c r="X491" s="72"/>
      <c r="Y491" s="73"/>
      <c r="Z491" s="73"/>
      <c r="AA491" s="73"/>
      <c r="AB491" s="78"/>
      <c r="AC491" s="78"/>
      <c r="AD491" s="78"/>
      <c r="AE491" s="78"/>
      <c r="AF491" s="78"/>
      <c r="AG491" s="78"/>
      <c r="AH491" s="78"/>
      <c r="AI491" s="78"/>
      <c r="AJ491" s="78"/>
      <c r="AK491" s="78"/>
      <c r="AL491" s="70"/>
      <c r="AM491" s="72"/>
      <c r="AN491" s="72"/>
      <c r="AO491" s="75"/>
      <c r="AP491" s="78"/>
      <c r="AQ491" s="78"/>
      <c r="AR491" s="78"/>
      <c r="AS491" s="78"/>
      <c r="AT491" s="79"/>
      <c r="AU491" s="79"/>
      <c r="AV491" s="75"/>
      <c r="AW491" s="75"/>
      <c r="AX491" s="78"/>
      <c r="AY491" s="78"/>
      <c r="AZ491" s="78"/>
      <c r="BA491" s="78"/>
      <c r="BB491" s="79"/>
      <c r="BC491" s="79"/>
      <c r="BD491" s="75"/>
      <c r="BE491" s="75"/>
      <c r="BF491" s="78"/>
      <c r="BG491" s="78"/>
      <c r="BH491" s="78"/>
      <c r="BI491" s="78"/>
      <c r="BJ491" s="79"/>
      <c r="BK491" s="79"/>
      <c r="BL491" s="75"/>
      <c r="BM491" s="74"/>
      <c r="BN491" s="75"/>
      <c r="BO491" s="74"/>
      <c r="BP491" s="75"/>
      <c r="BQ491" s="61" t="e">
        <f>VLOOKUP(V491&amp;W491&amp;X491,'R5参照用'!$AJ$3:$AK$101,2,0)</f>
        <v>#N/A</v>
      </c>
      <c r="BR491" s="2" t="str">
        <f t="shared" si="7"/>
        <v/>
      </c>
      <c r="BS491" s="2">
        <v>487</v>
      </c>
      <c r="BT491" s="2" t="str">
        <f>IF($G491&lt;&gt;"R3","",COUNTIF(G$5:G491,BT$4))</f>
        <v/>
      </c>
      <c r="BU491" s="2" t="str">
        <f>IF($G491&lt;&gt;"R2","",COUNTIF(G$5:G491,BU$4))</f>
        <v/>
      </c>
    </row>
    <row r="492" spans="1:73" ht="21.75" customHeight="1" x14ac:dyDescent="0.3">
      <c r="A492" s="196" t="str">
        <f>表紙!$H$11</f>
        <v>28365</v>
      </c>
      <c r="B492" s="70"/>
      <c r="C492" s="70"/>
      <c r="D492" s="71"/>
      <c r="E492" s="70"/>
      <c r="F492" s="196" t="str">
        <f>IFERROR(VLOOKUP($A492&amp;"-"&amp;$BS492,'R5参照用'!$AU$3:$BB$4178,5,0),"")</f>
        <v/>
      </c>
      <c r="G492" s="196" t="str">
        <f>IFERROR(VLOOKUP($A492&amp;"-"&amp;$BS492,'R5参照用'!$AU$3:$BB$4178,3,0),"")</f>
        <v/>
      </c>
      <c r="H492" s="197" t="str">
        <f>IFERROR(VLOOKUP($A492&amp;"-"&amp;$BS492,'R5参照用'!$AU$3:$BB$4178,8,0),"")</f>
        <v/>
      </c>
      <c r="I492" s="198" t="s">
        <v>808</v>
      </c>
      <c r="J492" s="72"/>
      <c r="K492" s="198" t="s">
        <v>5</v>
      </c>
      <c r="L492" s="72"/>
      <c r="M492" s="198" t="s">
        <v>6</v>
      </c>
      <c r="N492" s="198" t="s">
        <v>808</v>
      </c>
      <c r="O492" s="72"/>
      <c r="P492" s="198" t="s">
        <v>5</v>
      </c>
      <c r="Q492" s="72"/>
      <c r="R492" s="198" t="s">
        <v>6</v>
      </c>
      <c r="S492" s="78"/>
      <c r="T492" s="78"/>
      <c r="U492" s="209"/>
      <c r="V492" s="72"/>
      <c r="W492" s="72"/>
      <c r="X492" s="72"/>
      <c r="Y492" s="73"/>
      <c r="Z492" s="73"/>
      <c r="AA492" s="73"/>
      <c r="AB492" s="78"/>
      <c r="AC492" s="78"/>
      <c r="AD492" s="78"/>
      <c r="AE492" s="78"/>
      <c r="AF492" s="78"/>
      <c r="AG492" s="78"/>
      <c r="AH492" s="78"/>
      <c r="AI492" s="78"/>
      <c r="AJ492" s="78"/>
      <c r="AK492" s="78"/>
      <c r="AL492" s="70"/>
      <c r="AM492" s="72"/>
      <c r="AN492" s="72"/>
      <c r="AO492" s="75"/>
      <c r="AP492" s="78"/>
      <c r="AQ492" s="78"/>
      <c r="AR492" s="78"/>
      <c r="AS492" s="78"/>
      <c r="AT492" s="79"/>
      <c r="AU492" s="79"/>
      <c r="AV492" s="75"/>
      <c r="AW492" s="75"/>
      <c r="AX492" s="78"/>
      <c r="AY492" s="78"/>
      <c r="AZ492" s="78"/>
      <c r="BA492" s="78"/>
      <c r="BB492" s="79"/>
      <c r="BC492" s="79"/>
      <c r="BD492" s="75"/>
      <c r="BE492" s="75"/>
      <c r="BF492" s="78"/>
      <c r="BG492" s="78"/>
      <c r="BH492" s="78"/>
      <c r="BI492" s="78"/>
      <c r="BJ492" s="79"/>
      <c r="BK492" s="79"/>
      <c r="BL492" s="75"/>
      <c r="BM492" s="74"/>
      <c r="BN492" s="75"/>
      <c r="BO492" s="74"/>
      <c r="BP492" s="75"/>
      <c r="BQ492" s="61" t="e">
        <f>VLOOKUP(V492&amp;W492&amp;X492,'R5参照用'!$AJ$3:$AK$101,2,0)</f>
        <v>#N/A</v>
      </c>
      <c r="BR492" s="2" t="str">
        <f t="shared" si="7"/>
        <v/>
      </c>
      <c r="BS492" s="2">
        <v>488</v>
      </c>
      <c r="BT492" s="2" t="str">
        <f>IF($G492&lt;&gt;"R3","",COUNTIF(G$5:G492,BT$4))</f>
        <v/>
      </c>
      <c r="BU492" s="2" t="str">
        <f>IF($G492&lt;&gt;"R2","",COUNTIF(G$5:G492,BU$4))</f>
        <v/>
      </c>
    </row>
    <row r="493" spans="1:73" ht="21.75" customHeight="1" x14ac:dyDescent="0.3">
      <c r="A493" s="196" t="str">
        <f>表紙!$H$11</f>
        <v>28365</v>
      </c>
      <c r="B493" s="70"/>
      <c r="C493" s="70"/>
      <c r="D493" s="71"/>
      <c r="E493" s="70"/>
      <c r="F493" s="196" t="str">
        <f>IFERROR(VLOOKUP($A493&amp;"-"&amp;$BS493,'R5参照用'!$AU$3:$BB$4178,5,0),"")</f>
        <v/>
      </c>
      <c r="G493" s="196" t="str">
        <f>IFERROR(VLOOKUP($A493&amp;"-"&amp;$BS493,'R5参照用'!$AU$3:$BB$4178,3,0),"")</f>
        <v/>
      </c>
      <c r="H493" s="197" t="str">
        <f>IFERROR(VLOOKUP($A493&amp;"-"&amp;$BS493,'R5参照用'!$AU$3:$BB$4178,8,0),"")</f>
        <v/>
      </c>
      <c r="I493" s="198" t="s">
        <v>808</v>
      </c>
      <c r="J493" s="72"/>
      <c r="K493" s="198" t="s">
        <v>5</v>
      </c>
      <c r="L493" s="72"/>
      <c r="M493" s="198" t="s">
        <v>6</v>
      </c>
      <c r="N493" s="198" t="s">
        <v>808</v>
      </c>
      <c r="O493" s="72"/>
      <c r="P493" s="198" t="s">
        <v>5</v>
      </c>
      <c r="Q493" s="72"/>
      <c r="R493" s="198" t="s">
        <v>6</v>
      </c>
      <c r="S493" s="78"/>
      <c r="T493" s="78"/>
      <c r="U493" s="209"/>
      <c r="V493" s="72"/>
      <c r="W493" s="72"/>
      <c r="X493" s="72"/>
      <c r="Y493" s="73"/>
      <c r="Z493" s="73"/>
      <c r="AA493" s="73"/>
      <c r="AB493" s="78"/>
      <c r="AC493" s="78"/>
      <c r="AD493" s="78"/>
      <c r="AE493" s="78"/>
      <c r="AF493" s="78"/>
      <c r="AG493" s="78"/>
      <c r="AH493" s="78"/>
      <c r="AI493" s="78"/>
      <c r="AJ493" s="78"/>
      <c r="AK493" s="78"/>
      <c r="AL493" s="70"/>
      <c r="AM493" s="72"/>
      <c r="AN493" s="72"/>
      <c r="AO493" s="75"/>
      <c r="AP493" s="78"/>
      <c r="AQ493" s="78"/>
      <c r="AR493" s="78"/>
      <c r="AS493" s="78"/>
      <c r="AT493" s="79"/>
      <c r="AU493" s="79"/>
      <c r="AV493" s="75"/>
      <c r="AW493" s="75"/>
      <c r="AX493" s="78"/>
      <c r="AY493" s="78"/>
      <c r="AZ493" s="78"/>
      <c r="BA493" s="78"/>
      <c r="BB493" s="79"/>
      <c r="BC493" s="79"/>
      <c r="BD493" s="75"/>
      <c r="BE493" s="75"/>
      <c r="BF493" s="78"/>
      <c r="BG493" s="78"/>
      <c r="BH493" s="78"/>
      <c r="BI493" s="78"/>
      <c r="BJ493" s="79"/>
      <c r="BK493" s="79"/>
      <c r="BL493" s="75"/>
      <c r="BM493" s="74"/>
      <c r="BN493" s="75"/>
      <c r="BO493" s="74"/>
      <c r="BP493" s="75"/>
      <c r="BQ493" s="61" t="e">
        <f>VLOOKUP(V493&amp;W493&amp;X493,'R5参照用'!$AJ$3:$AK$101,2,0)</f>
        <v>#N/A</v>
      </c>
      <c r="BR493" s="2" t="str">
        <f t="shared" si="7"/>
        <v/>
      </c>
      <c r="BS493" s="2">
        <v>489</v>
      </c>
      <c r="BT493" s="2" t="str">
        <f>IF($G493&lt;&gt;"R3","",COUNTIF(G$5:G493,BT$4))</f>
        <v/>
      </c>
      <c r="BU493" s="2" t="str">
        <f>IF($G493&lt;&gt;"R2","",COUNTIF(G$5:G493,BU$4))</f>
        <v/>
      </c>
    </row>
    <row r="494" spans="1:73" ht="21.75" customHeight="1" x14ac:dyDescent="0.3">
      <c r="A494" s="196" t="str">
        <f>表紙!$H$11</f>
        <v>28365</v>
      </c>
      <c r="B494" s="70"/>
      <c r="C494" s="70"/>
      <c r="D494" s="71"/>
      <c r="E494" s="70"/>
      <c r="F494" s="196" t="str">
        <f>IFERROR(VLOOKUP($A494&amp;"-"&amp;$BS494,'R5参照用'!$AU$3:$BB$4178,5,0),"")</f>
        <v/>
      </c>
      <c r="G494" s="196" t="str">
        <f>IFERROR(VLOOKUP($A494&amp;"-"&amp;$BS494,'R5参照用'!$AU$3:$BB$4178,3,0),"")</f>
        <v/>
      </c>
      <c r="H494" s="197" t="str">
        <f>IFERROR(VLOOKUP($A494&amp;"-"&amp;$BS494,'R5参照用'!$AU$3:$BB$4178,8,0),"")</f>
        <v/>
      </c>
      <c r="I494" s="198" t="s">
        <v>808</v>
      </c>
      <c r="J494" s="72"/>
      <c r="K494" s="198" t="s">
        <v>5</v>
      </c>
      <c r="L494" s="72"/>
      <c r="M494" s="198" t="s">
        <v>6</v>
      </c>
      <c r="N494" s="198" t="s">
        <v>808</v>
      </c>
      <c r="O494" s="72"/>
      <c r="P494" s="198" t="s">
        <v>5</v>
      </c>
      <c r="Q494" s="72"/>
      <c r="R494" s="198" t="s">
        <v>6</v>
      </c>
      <c r="S494" s="78"/>
      <c r="T494" s="78"/>
      <c r="U494" s="209"/>
      <c r="V494" s="72"/>
      <c r="W494" s="72"/>
      <c r="X494" s="72"/>
      <c r="Y494" s="73"/>
      <c r="Z494" s="73"/>
      <c r="AA494" s="73"/>
      <c r="AB494" s="78"/>
      <c r="AC494" s="78"/>
      <c r="AD494" s="78"/>
      <c r="AE494" s="78"/>
      <c r="AF494" s="78"/>
      <c r="AG494" s="78"/>
      <c r="AH494" s="78"/>
      <c r="AI494" s="78"/>
      <c r="AJ494" s="78"/>
      <c r="AK494" s="78"/>
      <c r="AL494" s="70"/>
      <c r="AM494" s="72"/>
      <c r="AN494" s="72"/>
      <c r="AO494" s="75"/>
      <c r="AP494" s="78"/>
      <c r="AQ494" s="78"/>
      <c r="AR494" s="78"/>
      <c r="AS494" s="78"/>
      <c r="AT494" s="79"/>
      <c r="AU494" s="79"/>
      <c r="AV494" s="75"/>
      <c r="AW494" s="75"/>
      <c r="AX494" s="78"/>
      <c r="AY494" s="78"/>
      <c r="AZ494" s="78"/>
      <c r="BA494" s="78"/>
      <c r="BB494" s="79"/>
      <c r="BC494" s="79"/>
      <c r="BD494" s="75"/>
      <c r="BE494" s="75"/>
      <c r="BF494" s="78"/>
      <c r="BG494" s="78"/>
      <c r="BH494" s="78"/>
      <c r="BI494" s="78"/>
      <c r="BJ494" s="79"/>
      <c r="BK494" s="79"/>
      <c r="BL494" s="75"/>
      <c r="BM494" s="74"/>
      <c r="BN494" s="75"/>
      <c r="BO494" s="74"/>
      <c r="BP494" s="75"/>
      <c r="BQ494" s="61" t="e">
        <f>VLOOKUP(V494&amp;W494&amp;X494,'R5参照用'!$AJ$3:$AK$101,2,0)</f>
        <v>#N/A</v>
      </c>
      <c r="BR494" s="2" t="str">
        <f t="shared" si="7"/>
        <v/>
      </c>
      <c r="BS494" s="2">
        <v>490</v>
      </c>
      <c r="BT494" s="2" t="str">
        <f>IF($G494&lt;&gt;"R3","",COUNTIF(G$5:G494,BT$4))</f>
        <v/>
      </c>
      <c r="BU494" s="2" t="str">
        <f>IF($G494&lt;&gt;"R2","",COUNTIF(G$5:G494,BU$4))</f>
        <v/>
      </c>
    </row>
    <row r="495" spans="1:73" ht="21.75" customHeight="1" x14ac:dyDescent="0.3">
      <c r="A495" s="196" t="str">
        <f>表紙!$H$11</f>
        <v>28365</v>
      </c>
      <c r="B495" s="70"/>
      <c r="C495" s="70"/>
      <c r="D495" s="71"/>
      <c r="E495" s="70"/>
      <c r="F495" s="196" t="str">
        <f>IFERROR(VLOOKUP($A495&amp;"-"&amp;$BS495,'R5参照用'!$AU$3:$BB$4178,5,0),"")</f>
        <v/>
      </c>
      <c r="G495" s="196" t="str">
        <f>IFERROR(VLOOKUP($A495&amp;"-"&amp;$BS495,'R5参照用'!$AU$3:$BB$4178,3,0),"")</f>
        <v/>
      </c>
      <c r="H495" s="197" t="str">
        <f>IFERROR(VLOOKUP($A495&amp;"-"&amp;$BS495,'R5参照用'!$AU$3:$BB$4178,8,0),"")</f>
        <v/>
      </c>
      <c r="I495" s="198" t="s">
        <v>808</v>
      </c>
      <c r="J495" s="72"/>
      <c r="K495" s="198" t="s">
        <v>5</v>
      </c>
      <c r="L495" s="72"/>
      <c r="M495" s="198" t="s">
        <v>6</v>
      </c>
      <c r="N495" s="198" t="s">
        <v>808</v>
      </c>
      <c r="O495" s="72"/>
      <c r="P495" s="198" t="s">
        <v>5</v>
      </c>
      <c r="Q495" s="72"/>
      <c r="R495" s="198" t="s">
        <v>6</v>
      </c>
      <c r="S495" s="78"/>
      <c r="T495" s="78"/>
      <c r="U495" s="209"/>
      <c r="V495" s="72"/>
      <c r="W495" s="72"/>
      <c r="X495" s="72"/>
      <c r="Y495" s="73"/>
      <c r="Z495" s="73"/>
      <c r="AA495" s="73"/>
      <c r="AB495" s="78"/>
      <c r="AC495" s="78"/>
      <c r="AD495" s="78"/>
      <c r="AE495" s="78"/>
      <c r="AF495" s="78"/>
      <c r="AG495" s="78"/>
      <c r="AH495" s="78"/>
      <c r="AI495" s="78"/>
      <c r="AJ495" s="78"/>
      <c r="AK495" s="78"/>
      <c r="AL495" s="70"/>
      <c r="AM495" s="72"/>
      <c r="AN495" s="72"/>
      <c r="AO495" s="75"/>
      <c r="AP495" s="78"/>
      <c r="AQ495" s="78"/>
      <c r="AR495" s="78"/>
      <c r="AS495" s="78"/>
      <c r="AT495" s="79"/>
      <c r="AU495" s="79"/>
      <c r="AV495" s="75"/>
      <c r="AW495" s="75"/>
      <c r="AX495" s="78"/>
      <c r="AY495" s="78"/>
      <c r="AZ495" s="78"/>
      <c r="BA495" s="78"/>
      <c r="BB495" s="79"/>
      <c r="BC495" s="79"/>
      <c r="BD495" s="75"/>
      <c r="BE495" s="75"/>
      <c r="BF495" s="78"/>
      <c r="BG495" s="78"/>
      <c r="BH495" s="78"/>
      <c r="BI495" s="78"/>
      <c r="BJ495" s="79"/>
      <c r="BK495" s="79"/>
      <c r="BL495" s="75"/>
      <c r="BM495" s="74"/>
      <c r="BN495" s="75"/>
      <c r="BO495" s="74"/>
      <c r="BP495" s="75"/>
      <c r="BQ495" s="61" t="e">
        <f>VLOOKUP(V495&amp;W495&amp;X495,'R5参照用'!$AJ$3:$AK$101,2,0)</f>
        <v>#N/A</v>
      </c>
      <c r="BR495" s="2" t="str">
        <f t="shared" si="7"/>
        <v/>
      </c>
      <c r="BS495" s="2">
        <v>491</v>
      </c>
      <c r="BT495" s="2" t="str">
        <f>IF($G495&lt;&gt;"R3","",COUNTIF(G$5:G495,BT$4))</f>
        <v/>
      </c>
      <c r="BU495" s="2" t="str">
        <f>IF($G495&lt;&gt;"R2","",COUNTIF(G$5:G495,BU$4))</f>
        <v/>
      </c>
    </row>
    <row r="496" spans="1:73" ht="21.75" customHeight="1" x14ac:dyDescent="0.3">
      <c r="A496" s="196" t="str">
        <f>表紙!$H$11</f>
        <v>28365</v>
      </c>
      <c r="B496" s="70"/>
      <c r="C496" s="70"/>
      <c r="D496" s="71"/>
      <c r="E496" s="70"/>
      <c r="F496" s="196" t="str">
        <f>IFERROR(VLOOKUP($A496&amp;"-"&amp;$BS496,'R5参照用'!$AU$3:$BB$4178,5,0),"")</f>
        <v/>
      </c>
      <c r="G496" s="196" t="str">
        <f>IFERROR(VLOOKUP($A496&amp;"-"&amp;$BS496,'R5参照用'!$AU$3:$BB$4178,3,0),"")</f>
        <v/>
      </c>
      <c r="H496" s="197" t="str">
        <f>IFERROR(VLOOKUP($A496&amp;"-"&amp;$BS496,'R5参照用'!$AU$3:$BB$4178,8,0),"")</f>
        <v/>
      </c>
      <c r="I496" s="198" t="s">
        <v>808</v>
      </c>
      <c r="J496" s="72"/>
      <c r="K496" s="198" t="s">
        <v>5</v>
      </c>
      <c r="L496" s="72"/>
      <c r="M496" s="198" t="s">
        <v>6</v>
      </c>
      <c r="N496" s="198" t="s">
        <v>808</v>
      </c>
      <c r="O496" s="72"/>
      <c r="P496" s="198" t="s">
        <v>5</v>
      </c>
      <c r="Q496" s="72"/>
      <c r="R496" s="198" t="s">
        <v>6</v>
      </c>
      <c r="S496" s="78"/>
      <c r="T496" s="78"/>
      <c r="U496" s="209"/>
      <c r="V496" s="72"/>
      <c r="W496" s="72"/>
      <c r="X496" s="72"/>
      <c r="Y496" s="73"/>
      <c r="Z496" s="73"/>
      <c r="AA496" s="73"/>
      <c r="AB496" s="78"/>
      <c r="AC496" s="78"/>
      <c r="AD496" s="78"/>
      <c r="AE496" s="78"/>
      <c r="AF496" s="78"/>
      <c r="AG496" s="78"/>
      <c r="AH496" s="78"/>
      <c r="AI496" s="78"/>
      <c r="AJ496" s="78"/>
      <c r="AK496" s="78"/>
      <c r="AL496" s="70"/>
      <c r="AM496" s="72"/>
      <c r="AN496" s="72"/>
      <c r="AO496" s="75"/>
      <c r="AP496" s="78"/>
      <c r="AQ496" s="78"/>
      <c r="AR496" s="78"/>
      <c r="AS496" s="78"/>
      <c r="AT496" s="79"/>
      <c r="AU496" s="79"/>
      <c r="AV496" s="75"/>
      <c r="AW496" s="75"/>
      <c r="AX496" s="78"/>
      <c r="AY496" s="78"/>
      <c r="AZ496" s="78"/>
      <c r="BA496" s="78"/>
      <c r="BB496" s="79"/>
      <c r="BC496" s="79"/>
      <c r="BD496" s="75"/>
      <c r="BE496" s="75"/>
      <c r="BF496" s="78"/>
      <c r="BG496" s="78"/>
      <c r="BH496" s="78"/>
      <c r="BI496" s="78"/>
      <c r="BJ496" s="79"/>
      <c r="BK496" s="79"/>
      <c r="BL496" s="75"/>
      <c r="BM496" s="74"/>
      <c r="BN496" s="75"/>
      <c r="BO496" s="74"/>
      <c r="BP496" s="75"/>
      <c r="BQ496" s="61" t="e">
        <f>VLOOKUP(V496&amp;W496&amp;X496,'R5参照用'!$AJ$3:$AK$101,2,0)</f>
        <v>#N/A</v>
      </c>
      <c r="BR496" s="2" t="str">
        <f t="shared" si="7"/>
        <v/>
      </c>
      <c r="BS496" s="2">
        <v>492</v>
      </c>
      <c r="BT496" s="2" t="str">
        <f>IF($G496&lt;&gt;"R3","",COUNTIF(G$5:G496,BT$4))</f>
        <v/>
      </c>
      <c r="BU496" s="2" t="str">
        <f>IF($G496&lt;&gt;"R2","",COUNTIF(G$5:G496,BU$4))</f>
        <v/>
      </c>
    </row>
    <row r="497" spans="1:73" ht="21.75" customHeight="1" x14ac:dyDescent="0.3">
      <c r="A497" s="196" t="str">
        <f>表紙!$H$11</f>
        <v>28365</v>
      </c>
      <c r="B497" s="70"/>
      <c r="C497" s="70"/>
      <c r="D497" s="71"/>
      <c r="E497" s="70"/>
      <c r="F497" s="196" t="str">
        <f>IFERROR(VLOOKUP($A497&amp;"-"&amp;$BS497,'R5参照用'!$AU$3:$BB$4178,5,0),"")</f>
        <v/>
      </c>
      <c r="G497" s="196" t="str">
        <f>IFERROR(VLOOKUP($A497&amp;"-"&amp;$BS497,'R5参照用'!$AU$3:$BB$4178,3,0),"")</f>
        <v/>
      </c>
      <c r="H497" s="197" t="str">
        <f>IFERROR(VLOOKUP($A497&amp;"-"&amp;$BS497,'R5参照用'!$AU$3:$BB$4178,8,0),"")</f>
        <v/>
      </c>
      <c r="I497" s="198" t="s">
        <v>808</v>
      </c>
      <c r="J497" s="72"/>
      <c r="K497" s="198" t="s">
        <v>5</v>
      </c>
      <c r="L497" s="72"/>
      <c r="M497" s="198" t="s">
        <v>6</v>
      </c>
      <c r="N497" s="198" t="s">
        <v>808</v>
      </c>
      <c r="O497" s="72"/>
      <c r="P497" s="198" t="s">
        <v>5</v>
      </c>
      <c r="Q497" s="72"/>
      <c r="R497" s="198" t="s">
        <v>6</v>
      </c>
      <c r="S497" s="78"/>
      <c r="T497" s="78"/>
      <c r="U497" s="209"/>
      <c r="V497" s="72"/>
      <c r="W497" s="72"/>
      <c r="X497" s="72"/>
      <c r="Y497" s="73"/>
      <c r="Z497" s="73"/>
      <c r="AA497" s="73"/>
      <c r="AB497" s="78"/>
      <c r="AC497" s="78"/>
      <c r="AD497" s="78"/>
      <c r="AE497" s="78"/>
      <c r="AF497" s="78"/>
      <c r="AG497" s="78"/>
      <c r="AH497" s="78"/>
      <c r="AI497" s="78"/>
      <c r="AJ497" s="78"/>
      <c r="AK497" s="78"/>
      <c r="AL497" s="70"/>
      <c r="AM497" s="72"/>
      <c r="AN497" s="72"/>
      <c r="AO497" s="75"/>
      <c r="AP497" s="78"/>
      <c r="AQ497" s="78"/>
      <c r="AR497" s="78"/>
      <c r="AS497" s="78"/>
      <c r="AT497" s="79"/>
      <c r="AU497" s="79"/>
      <c r="AV497" s="75"/>
      <c r="AW497" s="75"/>
      <c r="AX497" s="78"/>
      <c r="AY497" s="78"/>
      <c r="AZ497" s="78"/>
      <c r="BA497" s="78"/>
      <c r="BB497" s="79"/>
      <c r="BC497" s="79"/>
      <c r="BD497" s="75"/>
      <c r="BE497" s="75"/>
      <c r="BF497" s="78"/>
      <c r="BG497" s="78"/>
      <c r="BH497" s="78"/>
      <c r="BI497" s="78"/>
      <c r="BJ497" s="79"/>
      <c r="BK497" s="79"/>
      <c r="BL497" s="75"/>
      <c r="BM497" s="74"/>
      <c r="BN497" s="75"/>
      <c r="BO497" s="74"/>
      <c r="BP497" s="75"/>
      <c r="BQ497" s="61" t="e">
        <f>VLOOKUP(V497&amp;W497&amp;X497,'R5参照用'!$AJ$3:$AK$101,2,0)</f>
        <v>#N/A</v>
      </c>
      <c r="BR497" s="2" t="str">
        <f t="shared" si="7"/>
        <v/>
      </c>
      <c r="BS497" s="2">
        <v>493</v>
      </c>
      <c r="BT497" s="2" t="str">
        <f>IF($G497&lt;&gt;"R3","",COUNTIF(G$5:G497,BT$4))</f>
        <v/>
      </c>
      <c r="BU497" s="2" t="str">
        <f>IF($G497&lt;&gt;"R2","",COUNTIF(G$5:G497,BU$4))</f>
        <v/>
      </c>
    </row>
    <row r="498" spans="1:73" ht="21.75" customHeight="1" x14ac:dyDescent="0.3">
      <c r="A498" s="196" t="str">
        <f>表紙!$H$11</f>
        <v>28365</v>
      </c>
      <c r="B498" s="70"/>
      <c r="C498" s="70"/>
      <c r="D498" s="71"/>
      <c r="E498" s="70"/>
      <c r="F498" s="196" t="str">
        <f>IFERROR(VLOOKUP($A498&amp;"-"&amp;$BS498,'R5参照用'!$AU$3:$BB$4178,5,0),"")</f>
        <v/>
      </c>
      <c r="G498" s="196" t="str">
        <f>IFERROR(VLOOKUP($A498&amp;"-"&amp;$BS498,'R5参照用'!$AU$3:$BB$4178,3,0),"")</f>
        <v/>
      </c>
      <c r="H498" s="197" t="str">
        <f>IFERROR(VLOOKUP($A498&amp;"-"&amp;$BS498,'R5参照用'!$AU$3:$BB$4178,8,0),"")</f>
        <v/>
      </c>
      <c r="I498" s="198" t="s">
        <v>808</v>
      </c>
      <c r="J498" s="72"/>
      <c r="K498" s="198" t="s">
        <v>5</v>
      </c>
      <c r="L498" s="72"/>
      <c r="M498" s="198" t="s">
        <v>6</v>
      </c>
      <c r="N498" s="198" t="s">
        <v>808</v>
      </c>
      <c r="O498" s="72"/>
      <c r="P498" s="198" t="s">
        <v>5</v>
      </c>
      <c r="Q498" s="72"/>
      <c r="R498" s="198" t="s">
        <v>6</v>
      </c>
      <c r="S498" s="78"/>
      <c r="T498" s="78"/>
      <c r="U498" s="209"/>
      <c r="V498" s="72"/>
      <c r="W498" s="72"/>
      <c r="X498" s="72"/>
      <c r="Y498" s="73"/>
      <c r="Z498" s="73"/>
      <c r="AA498" s="73"/>
      <c r="AB498" s="78"/>
      <c r="AC498" s="78"/>
      <c r="AD498" s="78"/>
      <c r="AE498" s="78"/>
      <c r="AF498" s="78"/>
      <c r="AG498" s="78"/>
      <c r="AH498" s="78"/>
      <c r="AI498" s="78"/>
      <c r="AJ498" s="78"/>
      <c r="AK498" s="78"/>
      <c r="AL498" s="70"/>
      <c r="AM498" s="72"/>
      <c r="AN498" s="72"/>
      <c r="AO498" s="75"/>
      <c r="AP498" s="78"/>
      <c r="AQ498" s="78"/>
      <c r="AR498" s="78"/>
      <c r="AS498" s="78"/>
      <c r="AT498" s="79"/>
      <c r="AU498" s="79"/>
      <c r="AV498" s="75"/>
      <c r="AW498" s="75"/>
      <c r="AX498" s="78"/>
      <c r="AY498" s="78"/>
      <c r="AZ498" s="78"/>
      <c r="BA498" s="78"/>
      <c r="BB498" s="79"/>
      <c r="BC498" s="79"/>
      <c r="BD498" s="75"/>
      <c r="BE498" s="75"/>
      <c r="BF498" s="78"/>
      <c r="BG498" s="78"/>
      <c r="BH498" s="78"/>
      <c r="BI498" s="78"/>
      <c r="BJ498" s="79"/>
      <c r="BK498" s="79"/>
      <c r="BL498" s="75"/>
      <c r="BM498" s="74"/>
      <c r="BN498" s="75"/>
      <c r="BO498" s="74"/>
      <c r="BP498" s="75"/>
      <c r="BQ498" s="61" t="e">
        <f>VLOOKUP(V498&amp;W498&amp;X498,'R5参照用'!$AJ$3:$AK$101,2,0)</f>
        <v>#N/A</v>
      </c>
      <c r="BR498" s="2" t="str">
        <f t="shared" si="7"/>
        <v/>
      </c>
      <c r="BS498" s="2">
        <v>494</v>
      </c>
      <c r="BT498" s="2" t="str">
        <f>IF($G498&lt;&gt;"R3","",COUNTIF(G$5:G498,BT$4))</f>
        <v/>
      </c>
      <c r="BU498" s="2" t="str">
        <f>IF($G498&lt;&gt;"R2","",COUNTIF(G$5:G498,BU$4))</f>
        <v/>
      </c>
    </row>
    <row r="499" spans="1:73" ht="21.75" customHeight="1" x14ac:dyDescent="0.3">
      <c r="A499" s="196" t="str">
        <f>表紙!$H$11</f>
        <v>28365</v>
      </c>
      <c r="B499" s="70"/>
      <c r="C499" s="70"/>
      <c r="D499" s="71"/>
      <c r="E499" s="70"/>
      <c r="F499" s="196" t="str">
        <f>IFERROR(VLOOKUP($A499&amp;"-"&amp;$BS499,'R5参照用'!$AU$3:$BB$4178,5,0),"")</f>
        <v/>
      </c>
      <c r="G499" s="196" t="str">
        <f>IFERROR(VLOOKUP($A499&amp;"-"&amp;$BS499,'R5参照用'!$AU$3:$BB$4178,3,0),"")</f>
        <v/>
      </c>
      <c r="H499" s="197" t="str">
        <f>IFERROR(VLOOKUP($A499&amp;"-"&amp;$BS499,'R5参照用'!$AU$3:$BB$4178,8,0),"")</f>
        <v/>
      </c>
      <c r="I499" s="198" t="s">
        <v>808</v>
      </c>
      <c r="J499" s="72"/>
      <c r="K499" s="198" t="s">
        <v>5</v>
      </c>
      <c r="L499" s="72"/>
      <c r="M499" s="198" t="s">
        <v>6</v>
      </c>
      <c r="N499" s="198" t="s">
        <v>808</v>
      </c>
      <c r="O499" s="72"/>
      <c r="P499" s="198" t="s">
        <v>5</v>
      </c>
      <c r="Q499" s="72"/>
      <c r="R499" s="198" t="s">
        <v>6</v>
      </c>
      <c r="S499" s="78"/>
      <c r="T499" s="78"/>
      <c r="U499" s="209"/>
      <c r="V499" s="72"/>
      <c r="W499" s="72"/>
      <c r="X499" s="72"/>
      <c r="Y499" s="73"/>
      <c r="Z499" s="73"/>
      <c r="AA499" s="73"/>
      <c r="AB499" s="78"/>
      <c r="AC499" s="78"/>
      <c r="AD499" s="78"/>
      <c r="AE499" s="78"/>
      <c r="AF499" s="78"/>
      <c r="AG499" s="78"/>
      <c r="AH499" s="78"/>
      <c r="AI499" s="78"/>
      <c r="AJ499" s="78"/>
      <c r="AK499" s="78"/>
      <c r="AL499" s="70"/>
      <c r="AM499" s="72"/>
      <c r="AN499" s="72"/>
      <c r="AO499" s="75"/>
      <c r="AP499" s="78"/>
      <c r="AQ499" s="78"/>
      <c r="AR499" s="78"/>
      <c r="AS499" s="78"/>
      <c r="AT499" s="79"/>
      <c r="AU499" s="79"/>
      <c r="AV499" s="75"/>
      <c r="AW499" s="75"/>
      <c r="AX499" s="78"/>
      <c r="AY499" s="78"/>
      <c r="AZ499" s="78"/>
      <c r="BA499" s="78"/>
      <c r="BB499" s="79"/>
      <c r="BC499" s="79"/>
      <c r="BD499" s="75"/>
      <c r="BE499" s="75"/>
      <c r="BF499" s="78"/>
      <c r="BG499" s="78"/>
      <c r="BH499" s="78"/>
      <c r="BI499" s="78"/>
      <c r="BJ499" s="79"/>
      <c r="BK499" s="79"/>
      <c r="BL499" s="75"/>
      <c r="BM499" s="74"/>
      <c r="BN499" s="75"/>
      <c r="BO499" s="74"/>
      <c r="BP499" s="75"/>
      <c r="BQ499" s="61" t="e">
        <f>VLOOKUP(V499&amp;W499&amp;X499,'R5参照用'!$AJ$3:$AK$101,2,0)</f>
        <v>#N/A</v>
      </c>
      <c r="BR499" s="2" t="str">
        <f t="shared" si="7"/>
        <v/>
      </c>
      <c r="BS499" s="2">
        <v>495</v>
      </c>
      <c r="BT499" s="2" t="str">
        <f>IF($G499&lt;&gt;"R3","",COUNTIF(G$5:G499,BT$4))</f>
        <v/>
      </c>
      <c r="BU499" s="2" t="str">
        <f>IF($G499&lt;&gt;"R2","",COUNTIF(G$5:G499,BU$4))</f>
        <v/>
      </c>
    </row>
    <row r="500" spans="1:73" ht="21.75" customHeight="1" x14ac:dyDescent="0.3">
      <c r="A500" s="196" t="str">
        <f>表紙!$H$11</f>
        <v>28365</v>
      </c>
      <c r="B500" s="70"/>
      <c r="C500" s="70"/>
      <c r="D500" s="71"/>
      <c r="E500" s="70"/>
      <c r="F500" s="196" t="str">
        <f>IFERROR(VLOOKUP($A500&amp;"-"&amp;$BS500,'R5参照用'!$AU$3:$BB$4178,5,0),"")</f>
        <v/>
      </c>
      <c r="G500" s="196" t="str">
        <f>IFERROR(VLOOKUP($A500&amp;"-"&amp;$BS500,'R5参照用'!$AU$3:$BB$4178,3,0),"")</f>
        <v/>
      </c>
      <c r="H500" s="197" t="str">
        <f>IFERROR(VLOOKUP($A500&amp;"-"&amp;$BS500,'R5参照用'!$AU$3:$BB$4178,8,0),"")</f>
        <v/>
      </c>
      <c r="I500" s="198" t="s">
        <v>808</v>
      </c>
      <c r="J500" s="72"/>
      <c r="K500" s="198" t="s">
        <v>5</v>
      </c>
      <c r="L500" s="72"/>
      <c r="M500" s="198" t="s">
        <v>6</v>
      </c>
      <c r="N500" s="198" t="s">
        <v>808</v>
      </c>
      <c r="O500" s="72"/>
      <c r="P500" s="198" t="s">
        <v>5</v>
      </c>
      <c r="Q500" s="72"/>
      <c r="R500" s="198" t="s">
        <v>6</v>
      </c>
      <c r="S500" s="78"/>
      <c r="T500" s="78"/>
      <c r="U500" s="209"/>
      <c r="V500" s="72"/>
      <c r="W500" s="72"/>
      <c r="X500" s="72"/>
      <c r="Y500" s="73"/>
      <c r="Z500" s="73"/>
      <c r="AA500" s="73"/>
      <c r="AB500" s="78"/>
      <c r="AC500" s="78"/>
      <c r="AD500" s="78"/>
      <c r="AE500" s="78"/>
      <c r="AF500" s="78"/>
      <c r="AG500" s="78"/>
      <c r="AH500" s="78"/>
      <c r="AI500" s="78"/>
      <c r="AJ500" s="78"/>
      <c r="AK500" s="78"/>
      <c r="AL500" s="70"/>
      <c r="AM500" s="72"/>
      <c r="AN500" s="72"/>
      <c r="AO500" s="75"/>
      <c r="AP500" s="78"/>
      <c r="AQ500" s="78"/>
      <c r="AR500" s="78"/>
      <c r="AS500" s="78"/>
      <c r="AT500" s="79"/>
      <c r="AU500" s="79"/>
      <c r="AV500" s="75"/>
      <c r="AW500" s="75"/>
      <c r="AX500" s="78"/>
      <c r="AY500" s="78"/>
      <c r="AZ500" s="78"/>
      <c r="BA500" s="78"/>
      <c r="BB500" s="79"/>
      <c r="BC500" s="79"/>
      <c r="BD500" s="75"/>
      <c r="BE500" s="75"/>
      <c r="BF500" s="78"/>
      <c r="BG500" s="78"/>
      <c r="BH500" s="78"/>
      <c r="BI500" s="78"/>
      <c r="BJ500" s="79"/>
      <c r="BK500" s="79"/>
      <c r="BL500" s="75"/>
      <c r="BM500" s="74"/>
      <c r="BN500" s="75"/>
      <c r="BO500" s="74"/>
      <c r="BP500" s="75"/>
      <c r="BQ500" s="61" t="e">
        <f>VLOOKUP(V500&amp;W500&amp;X500,'R5参照用'!$AJ$3:$AK$101,2,0)</f>
        <v>#N/A</v>
      </c>
      <c r="BR500" s="2" t="str">
        <f t="shared" si="7"/>
        <v/>
      </c>
      <c r="BS500" s="2">
        <v>496</v>
      </c>
      <c r="BT500" s="2" t="str">
        <f>IF($G500&lt;&gt;"R3","",COUNTIF(G$5:G500,BT$4))</f>
        <v/>
      </c>
      <c r="BU500" s="2" t="str">
        <f>IF($G500&lt;&gt;"R2","",COUNTIF(G$5:G500,BU$4))</f>
        <v/>
      </c>
    </row>
    <row r="501" spans="1:73" ht="21.75" customHeight="1" x14ac:dyDescent="0.3">
      <c r="A501" s="196" t="str">
        <f>表紙!$H$11</f>
        <v>28365</v>
      </c>
      <c r="B501" s="70"/>
      <c r="C501" s="70"/>
      <c r="D501" s="71"/>
      <c r="E501" s="70"/>
      <c r="F501" s="196" t="str">
        <f>IFERROR(VLOOKUP($A501&amp;"-"&amp;$BS501,'R5参照用'!$AU$3:$BB$4178,5,0),"")</f>
        <v/>
      </c>
      <c r="G501" s="196" t="str">
        <f>IFERROR(VLOOKUP($A501&amp;"-"&amp;$BS501,'R5参照用'!$AU$3:$BB$4178,3,0),"")</f>
        <v/>
      </c>
      <c r="H501" s="197" t="str">
        <f>IFERROR(VLOOKUP($A501&amp;"-"&amp;$BS501,'R5参照用'!$AU$3:$BB$4178,8,0),"")</f>
        <v/>
      </c>
      <c r="I501" s="198" t="s">
        <v>808</v>
      </c>
      <c r="J501" s="72"/>
      <c r="K501" s="198" t="s">
        <v>5</v>
      </c>
      <c r="L501" s="72"/>
      <c r="M501" s="198" t="s">
        <v>6</v>
      </c>
      <c r="N501" s="198" t="s">
        <v>808</v>
      </c>
      <c r="O501" s="72"/>
      <c r="P501" s="198" t="s">
        <v>5</v>
      </c>
      <c r="Q501" s="72"/>
      <c r="R501" s="198" t="s">
        <v>6</v>
      </c>
      <c r="S501" s="78"/>
      <c r="T501" s="78"/>
      <c r="U501" s="209"/>
      <c r="V501" s="72"/>
      <c r="W501" s="72"/>
      <c r="X501" s="72"/>
      <c r="Y501" s="73"/>
      <c r="Z501" s="73"/>
      <c r="AA501" s="73"/>
      <c r="AB501" s="78"/>
      <c r="AC501" s="78"/>
      <c r="AD501" s="78"/>
      <c r="AE501" s="78"/>
      <c r="AF501" s="78"/>
      <c r="AG501" s="78"/>
      <c r="AH501" s="78"/>
      <c r="AI501" s="78"/>
      <c r="AJ501" s="78"/>
      <c r="AK501" s="78"/>
      <c r="AL501" s="70"/>
      <c r="AM501" s="72"/>
      <c r="AN501" s="72"/>
      <c r="AO501" s="75"/>
      <c r="AP501" s="78"/>
      <c r="AQ501" s="78"/>
      <c r="AR501" s="78"/>
      <c r="AS501" s="78"/>
      <c r="AT501" s="79"/>
      <c r="AU501" s="79"/>
      <c r="AV501" s="75"/>
      <c r="AW501" s="75"/>
      <c r="AX501" s="78"/>
      <c r="AY501" s="78"/>
      <c r="AZ501" s="78"/>
      <c r="BA501" s="78"/>
      <c r="BB501" s="79"/>
      <c r="BC501" s="79"/>
      <c r="BD501" s="75"/>
      <c r="BE501" s="75"/>
      <c r="BF501" s="78"/>
      <c r="BG501" s="78"/>
      <c r="BH501" s="78"/>
      <c r="BI501" s="78"/>
      <c r="BJ501" s="79"/>
      <c r="BK501" s="79"/>
      <c r="BL501" s="75"/>
      <c r="BM501" s="74"/>
      <c r="BN501" s="75"/>
      <c r="BO501" s="74"/>
      <c r="BP501" s="75"/>
      <c r="BQ501" s="61" t="e">
        <f>VLOOKUP(V501&amp;W501&amp;X501,'R5参照用'!$AJ$3:$AK$101,2,0)</f>
        <v>#N/A</v>
      </c>
      <c r="BR501" s="2" t="str">
        <f t="shared" si="7"/>
        <v/>
      </c>
      <c r="BS501" s="2">
        <v>497</v>
      </c>
      <c r="BT501" s="2" t="str">
        <f>IF($G501&lt;&gt;"R3","",COUNTIF(G$5:G501,BT$4))</f>
        <v/>
      </c>
      <c r="BU501" s="2" t="str">
        <f>IF($G501&lt;&gt;"R2","",COUNTIF(G$5:G501,BU$4))</f>
        <v/>
      </c>
    </row>
  </sheetData>
  <sheetProtection algorithmName="SHA-512" hashValue="Ok7JfujF0Yc9FwKyUbB+A231tr+IRymwYOLqgJR/0Mk3UKQ0NICdt8PSkPr+ENdQMdbhexnilfMpCAlVqWIuTg==" saltValue="wzdTOKhH1oX4wk6N1FS5HA==" spinCount="100000" sheet="1" selectLockedCells="1"/>
  <mergeCells count="37">
    <mergeCell ref="BL3:BL4"/>
    <mergeCell ref="G3:G4"/>
    <mergeCell ref="BC3:BC4"/>
    <mergeCell ref="BD3:BD4"/>
    <mergeCell ref="BE3:BE4"/>
    <mergeCell ref="BF3:BI3"/>
    <mergeCell ref="BJ3:BJ4"/>
    <mergeCell ref="BK3:BK4"/>
    <mergeCell ref="AT3:AT4"/>
    <mergeCell ref="AU3:AU4"/>
    <mergeCell ref="AV3:AV4"/>
    <mergeCell ref="AW3:AW4"/>
    <mergeCell ref="AX3:BA3"/>
    <mergeCell ref="BB3:BB4"/>
    <mergeCell ref="X3:X4"/>
    <mergeCell ref="Y3:Y4"/>
    <mergeCell ref="Z3:Z4"/>
    <mergeCell ref="AA3:AA4"/>
    <mergeCell ref="AO3:AO4"/>
    <mergeCell ref="AP3:AS3"/>
    <mergeCell ref="Y2:Z2"/>
    <mergeCell ref="AM3:AM4"/>
    <mergeCell ref="AN3:AN4"/>
    <mergeCell ref="V3:V4"/>
    <mergeCell ref="W3:W4"/>
    <mergeCell ref="A1:A4"/>
    <mergeCell ref="B1:B4"/>
    <mergeCell ref="C1:C4"/>
    <mergeCell ref="D1:D4"/>
    <mergeCell ref="E1:E4"/>
    <mergeCell ref="F2:T2"/>
    <mergeCell ref="H3:H4"/>
    <mergeCell ref="I3:M4"/>
    <mergeCell ref="N3:R4"/>
    <mergeCell ref="S3:S4"/>
    <mergeCell ref="T3:T4"/>
    <mergeCell ref="U3:U4"/>
  </mergeCells>
  <phoneticPr fontId="7"/>
  <conditionalFormatting sqref="A5:E501 G5:L5 I6:L501 N5:Q501 S5:V5 AI6:AI501 S6:AG501 AK6:BP501">
    <cfRule type="expression" dxfId="43" priority="52">
      <formula>LEN($H5)=0</formula>
    </cfRule>
  </conditionalFormatting>
  <conditionalFormatting sqref="AO5:BP501">
    <cfRule type="expression" dxfId="42" priority="53">
      <formula>COUNTIF($BQ5:$BQ5,"●")=0</formula>
    </cfRule>
  </conditionalFormatting>
  <conditionalFormatting sqref="AB5:AG501 AI5:AI501 AK5:AN501">
    <cfRule type="expression" dxfId="41" priority="51">
      <formula>COUNTIF($BR5:$BR5,"④")=0</formula>
    </cfRule>
  </conditionalFormatting>
  <conditionalFormatting sqref="B5:F5 W5:AG5 G6:H501 AI5 AK5:BP5 AL6:AL501">
    <cfRule type="expression" dxfId="40" priority="49">
      <formula>LEN($H5)=0</formula>
    </cfRule>
  </conditionalFormatting>
  <conditionalFormatting sqref="F5:F501">
    <cfRule type="expression" dxfId="39" priority="42">
      <formula>LEN($H5)=0</formula>
    </cfRule>
  </conditionalFormatting>
  <conditionalFormatting sqref="M5">
    <cfRule type="expression" dxfId="38" priority="31">
      <formula>LEN($G5)=0</formula>
    </cfRule>
  </conditionalFormatting>
  <conditionalFormatting sqref="M6:M501">
    <cfRule type="expression" dxfId="37" priority="30">
      <formula>LEN($H6)=0</formula>
    </cfRule>
  </conditionalFormatting>
  <conditionalFormatting sqref="R5">
    <cfRule type="expression" dxfId="36" priority="29">
      <formula>LEN($G5)=0</formula>
    </cfRule>
  </conditionalFormatting>
  <conditionalFormatting sqref="R6:R501">
    <cfRule type="expression" dxfId="35" priority="28">
      <formula>LEN($H6)=0</formula>
    </cfRule>
  </conditionalFormatting>
  <conditionalFormatting sqref="AH5:AH501">
    <cfRule type="expression" dxfId="34" priority="26">
      <formula>COUNTIF($BR5:$BR5,"④")=0</formula>
    </cfRule>
  </conditionalFormatting>
  <conditionalFormatting sqref="AH5:AH501">
    <cfRule type="expression" dxfId="33" priority="22">
      <formula>COUNTIFS($O5:$O5,5,$Q5:$Q5,"不明")</formula>
    </cfRule>
    <cfRule type="expression" dxfId="32" priority="23">
      <formula>COUNTIFS($O5:$O5,5,$Q5:$Q5,"&gt;3")</formula>
    </cfRule>
    <cfRule type="expression" dxfId="31" priority="24">
      <formula>COUNTIF($T5:$T5,"○")=1</formula>
    </cfRule>
    <cfRule type="expression" dxfId="30" priority="27">
      <formula>$O5&gt;5</formula>
    </cfRule>
  </conditionalFormatting>
  <conditionalFormatting sqref="AH5:AH501">
    <cfRule type="expression" dxfId="29" priority="25">
      <formula>LEN($G5)=0</formula>
    </cfRule>
  </conditionalFormatting>
  <conditionalFormatting sqref="AH5:AH501">
    <cfRule type="expression" dxfId="28" priority="21">
      <formula>COUNTIF($AG5:$AG5,"○")=0</formula>
    </cfRule>
  </conditionalFormatting>
  <conditionalFormatting sqref="AH5:AH501">
    <cfRule type="expression" dxfId="27" priority="18">
      <formula>COUNTIFS($S5:$S5,"○",$O5:$O5,"&lt;5")</formula>
    </cfRule>
    <cfRule type="expression" dxfId="26" priority="19">
      <formula>COUNTIFS($S5:$S5,"○",$O$5:$O$5,5,$Q$5:$Q$5,"&lt;4")</formula>
    </cfRule>
    <cfRule type="expression" dxfId="25" priority="20">
      <formula>COUNTIFS($S5:$S5,"○",$O5:$O5,"")</formula>
    </cfRule>
  </conditionalFormatting>
  <conditionalFormatting sqref="AJ5:AJ501">
    <cfRule type="expression" dxfId="24" priority="16">
      <formula>COUNTIF($BR5:$BR5,"④")=0</formula>
    </cfRule>
  </conditionalFormatting>
  <conditionalFormatting sqref="AJ5:AJ501">
    <cfRule type="expression" dxfId="23" priority="12">
      <formula>COUNTIFS($O5:$O5,5,$Q5:$Q5,"不明")</formula>
    </cfRule>
    <cfRule type="expression" dxfId="22" priority="13">
      <formula>COUNTIFS($O5:$O5,5,$Q5:$Q5,"&gt;3")</formula>
    </cfRule>
    <cfRule type="expression" dxfId="21" priority="14">
      <formula>COUNTIF($T5:$T5,"○")=1</formula>
    </cfRule>
    <cfRule type="expression" dxfId="20" priority="17">
      <formula>$O5&gt;5</formula>
    </cfRule>
  </conditionalFormatting>
  <conditionalFormatting sqref="AJ5:AJ501">
    <cfRule type="expression" dxfId="19" priority="15">
      <formula>LEN($G5)=0</formula>
    </cfRule>
  </conditionalFormatting>
  <conditionalFormatting sqref="AJ5:AJ501">
    <cfRule type="expression" dxfId="18" priority="11">
      <formula>COUNTIF($AI5:$AI5,"○")=0</formula>
    </cfRule>
  </conditionalFormatting>
  <conditionalFormatting sqref="AJ5:AJ501">
    <cfRule type="expression" dxfId="17" priority="8">
      <formula>COUNTIFS($S5:$S5,"○",$O5:$O5,"&lt;5")</formula>
    </cfRule>
    <cfRule type="expression" dxfId="16" priority="9">
      <formula>COUNTIFS($S5:$S5,"○",$O$5:$O$5,5,$Q$5:$Q$5,"&lt;4")</formula>
    </cfRule>
    <cfRule type="expression" dxfId="15" priority="10">
      <formula>COUNTIFS($S5:$S5,"○",$O5:$O5,"")</formula>
    </cfRule>
  </conditionalFormatting>
  <conditionalFormatting sqref="AM6:AN501">
    <cfRule type="expression" dxfId="14" priority="7">
      <formula>LEN($H6)=0</formula>
    </cfRule>
  </conditionalFormatting>
  <conditionalFormatting sqref="AI5:AI501 U5:AG501 AK5:BP501">
    <cfRule type="expression" dxfId="13" priority="46">
      <formula>COUNTIFS($O5:$O5,5,$Q5:$Q5,"不明")</formula>
    </cfRule>
    <cfRule type="expression" dxfId="12" priority="47">
      <formula>COUNTIFS($O5:$O5,5,$Q5:$Q5,"&gt;3")</formula>
    </cfRule>
    <cfRule type="expression" dxfId="11" priority="48">
      <formula>COUNTIF($T5:$T5,"○")=1</formula>
    </cfRule>
    <cfRule type="expression" dxfId="10" priority="50">
      <formula>$O5&gt;5</formula>
    </cfRule>
  </conditionalFormatting>
  <conditionalFormatting sqref="AM6:AN501">
    <cfRule type="expression" dxfId="9" priority="6">
      <formula>LEN($H6)=0</formula>
    </cfRule>
  </conditionalFormatting>
  <conditionalFormatting sqref="V5:BP501">
    <cfRule type="expression" dxfId="8" priority="1">
      <formula>COUNTIFS($S5:$S5,"○",$O5:$O5,"&lt;&gt;""",$Q5:$Q5,"")</formula>
    </cfRule>
    <cfRule type="expression" dxfId="7" priority="3">
      <formula>COUNTIFS($O5:$O5,"",$S5:$S5,"○")</formula>
    </cfRule>
    <cfRule type="expression" dxfId="6" priority="4">
      <formula>COUNTIFS($O5:$O5,5,$Q5:$Q5,"&lt;4",$S5:$S5,"○",$Q5:$Q5,"&gt;0")</formula>
    </cfRule>
    <cfRule type="expression" dxfId="5" priority="5">
      <formula>COUNTIFS($O5:$O5,"&lt;5",$S5:$S5,"○")</formula>
    </cfRule>
  </conditionalFormatting>
  <conditionalFormatting sqref="AM6:AN501">
    <cfRule type="expression" dxfId="4" priority="2">
      <formula>LEN($H6)=0</formula>
    </cfRule>
  </conditionalFormatting>
  <dataValidations count="16">
    <dataValidation type="list" showInputMessage="1" showErrorMessage="1" error="プルダウンから選択ください。" sqref="W5:W501" xr:uid="{00000000-0002-0000-0400-000000000000}">
      <formula1>INDIRECT("D_"&amp;SUBSTITUTE(LEFT($V5,FIND("．",$V5,1)-1),"-","_"))</formula1>
    </dataValidation>
    <dataValidation type="list" showInputMessage="1" showErrorMessage="1" error="プルダウンから選択ください。" sqref="BM5:BM501 BO5:BO501" xr:uid="{00000000-0002-0000-0400-000001000000}">
      <formula1>事業効果</formula1>
    </dataValidation>
    <dataValidation type="list" showInputMessage="1" showErrorMessage="1" error="プルダウンから選択ください。" sqref="BF5:BI501 AP5:AS501 AX5:BA501 AB5:AG501 AI5:AI501 AK5:AK501" xr:uid="{00000000-0002-0000-0400-000002000000}">
      <formula1>二択</formula1>
    </dataValidation>
    <dataValidation type="list" showInputMessage="1" showErrorMessage="1" error="プルダウンから選択ください。" sqref="O5:O501" xr:uid="{00000000-0002-0000-0400-000003000000}">
      <formula1>終期年</formula1>
    </dataValidation>
    <dataValidation type="list" showInputMessage="1" showErrorMessage="1" error="プルダウンから選択ください。" sqref="J5:J501" xr:uid="{00000000-0002-0000-0400-000004000000}">
      <formula1>始期年</formula1>
    </dataValidation>
    <dataValidation type="list" showInputMessage="1" showErrorMessage="1" error="プルダウンから選択ください。" sqref="U5:U501" xr:uid="{00000000-0002-0000-0400-000005000000}">
      <formula1>A_2_予算区分</formula1>
    </dataValidation>
    <dataValidation type="custom" allowBlank="1" showInputMessage="1" showErrorMessage="1" error="半角数値以外で入力不可" sqref="AT5:AU501 BB5:BC501 BJ5:BK501 Y5:AA501" xr:uid="{00000000-0002-0000-0400-000006000000}">
      <formula1>ISNUMBER(Y5)</formula1>
    </dataValidation>
    <dataValidation type="list" showInputMessage="1" showErrorMessage="1" error="プルダウンから選択ください。" sqref="S5:T501" xr:uid="{00000000-0002-0000-0400-000007000000}">
      <formula1>"　,○"</formula1>
    </dataValidation>
    <dataValidation type="list" showInputMessage="1" showErrorMessage="1" error="プルダウンから選択ください。" sqref="L5:L501 Q5:Q501" xr:uid="{00000000-0002-0000-0400-000008000000}">
      <formula1>月</formula1>
    </dataValidation>
    <dataValidation type="list" showInputMessage="1" showErrorMessage="1" error="プルダウンから選択ください。" sqref="X5:X501" xr:uid="{00000000-0002-0000-0400-000009000000}">
      <formula1>INDIRECT("Z_"&amp;SUBSTITUTE(LEFT($V5,FIND("．",$V5,1)-1),"-","_")&amp;"_"&amp;CLEAN(SUBSTITUTE(SUBSTITUTE(SUBSTITUTE(SUBSTITUTE($W5,"（","_"),"）",""),"/","_"),"、","_")))</formula1>
    </dataValidation>
    <dataValidation type="list" allowBlank="1" showInputMessage="1" showErrorMessage="1" sqref="AM5:AM501" xr:uid="{00000000-0002-0000-0400-00000A000000}">
      <formula1>A_7_支援形態</formula1>
    </dataValidation>
    <dataValidation type="list" showInputMessage="1" showErrorMessage="1" sqref="AH5:AH501" xr:uid="{00000000-0002-0000-0400-00000B000000}">
      <formula1>INDIRECT("Q_6_"&amp;$AG5)</formula1>
    </dataValidation>
    <dataValidation type="list" showInputMessage="1" showErrorMessage="1" sqref="AJ5:AJ501" xr:uid="{00000000-0002-0000-0400-00000C000000}">
      <formula1>INDIRECT("Q_6_"&amp;$AI5)</formula1>
    </dataValidation>
    <dataValidation type="custom" allowBlank="1" showInputMessage="1" showErrorMessage="1" error="「その他（設備、資材、原料等）」未選択の場合、この欄は回答不要" sqref="AL5:AL501" xr:uid="{00000000-0002-0000-0400-00000D000000}">
      <formula1>COUNTIF($AK5:$AK5,"○")</formula1>
    </dataValidation>
    <dataValidation type="list" showInputMessage="1" showErrorMessage="1" error="プルダウンから選択ください。" sqref="V5:V501" xr:uid="{00000000-0002-0000-0400-00000E000000}">
      <formula1>INDIRECT("A_2_")</formula1>
    </dataValidation>
    <dataValidation type="list" allowBlank="1" showInputMessage="1" showErrorMessage="1" sqref="AN5:AN501" xr:uid="{00000000-0002-0000-0400-00000F000000}">
      <formula1>A_8_物価高騰の影響を受ける対象への幅広い支援</formula1>
    </dataValidation>
  </dataValidations>
  <pageMargins left="0.70866141732283472" right="0.70866141732283472" top="0.74803149606299213" bottom="0.74803149606299213" header="0.31496062992125984" footer="0.31496062992125984"/>
  <pageSetup paperSize="8" scale="12"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
  <sheetViews>
    <sheetView zoomScale="70" zoomScaleNormal="70" workbookViewId="0"/>
  </sheetViews>
  <sheetFormatPr defaultRowHeight="13.2" x14ac:dyDescent="0.2"/>
  <sheetData/>
  <phoneticPr fontId="7"/>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FFC000"/>
  </sheetPr>
  <dimension ref="B1:G499"/>
  <sheetViews>
    <sheetView zoomScale="70" zoomScaleNormal="70" workbookViewId="0">
      <selection activeCell="B2" sqref="B2"/>
    </sheetView>
  </sheetViews>
  <sheetFormatPr defaultColWidth="8.88671875" defaultRowHeight="15" x14ac:dyDescent="0.3"/>
  <cols>
    <col min="1" max="1" width="1.109375" style="1" customWidth="1"/>
    <col min="2" max="2" width="15.44140625" style="1" customWidth="1"/>
    <col min="3" max="3" width="8.88671875" style="1"/>
    <col min="4" max="4" width="44.88671875" style="1" customWidth="1"/>
    <col min="5" max="5" width="30.88671875" style="1" customWidth="1"/>
    <col min="6" max="6" width="30.77734375" style="1" customWidth="1"/>
    <col min="7" max="7" width="26.33203125" style="1" customWidth="1"/>
    <col min="8" max="16384" width="8.88671875" style="1"/>
  </cols>
  <sheetData>
    <row r="1" spans="2:7" x14ac:dyDescent="0.3">
      <c r="B1" s="84" t="s">
        <v>13352</v>
      </c>
    </row>
    <row r="2" spans="2:7" ht="27.6" x14ac:dyDescent="0.3">
      <c r="B2" s="80" t="s">
        <v>1194</v>
      </c>
      <c r="C2" s="81" t="s">
        <v>1211</v>
      </c>
      <c r="D2" s="82" t="s">
        <v>6583</v>
      </c>
      <c r="E2" s="82" t="s">
        <v>6584</v>
      </c>
      <c r="F2" s="81" t="s">
        <v>6588</v>
      </c>
      <c r="G2" s="82" t="s">
        <v>6585</v>
      </c>
    </row>
    <row r="3" spans="2:7" x14ac:dyDescent="0.3">
      <c r="B3" s="83" t="str">
        <f>IF(VLOOKUP($C3,IF({1,0},'回答入力シート（ア_令和4年度実施計画事業）'!$F$5:$F$501,'回答入力シート（ア_令和4年度実施計画事業）'!$B$5:$B$501),2,0)=0,"",VLOOKUP($C3,IF({1,0},'回答入力シート（ア_令和4年度実施計画事業）'!$F$5:$F$501,'回答入力シート（ア_令和4年度実施計画事業）'!$B$5:$B$501),2,0))</f>
        <v/>
      </c>
      <c r="C3" s="83">
        <v>1</v>
      </c>
      <c r="D3" s="83" t="str">
        <f>IF(VLOOKUP($C3,'回答入力シート（ア_令和4年度実施計画事業）'!$F$5:$BQ$501,2,0)=0,"",VLOOKUP($C3,'回答入力シート（ア_令和4年度実施計画事業）'!$F$5:$BQ$501,2,0))</f>
        <v>リモート環境整備事業</v>
      </c>
      <c r="E3" s="83" t="str">
        <f>IF(VLOOKUP($C3,'回答入力シート（ア_令和4年度実施計画事業）'!$F$5:$BQ$501,3,0)=0,"",VLOOKUP($C3,'回答入力シート（ア_令和4年度実施計画事業）'!$F$5:$BQ$501,3,0))</f>
        <v>通常交付金</v>
      </c>
      <c r="F3" s="83" t="str">
        <f>IF(LEN(VLOOKUP($C3,'回答入力シート（ア_令和4年度実施計画事業）'!$F$5:$BQ$501,17,0))=0,"",VLOOKUP($C3,'回答入力シート（ア_令和4年度実施計画事業）'!$F$5:$BQ$501,17,0))</f>
        <v>③-Ⅱ-１．安全・安心を確保した社会経済活動の再開</v>
      </c>
      <c r="G3" s="83">
        <f>IF(LEN(VLOOKUP($C3,'回答入力シート（ア_令和4年度実施計画事業）'!$F$5:$BQ$501,22,0))=0,"",VLOOKUP($C3,'回答入力シート（ア_令和4年度実施計画事業）'!$F$5:$BQ$501,22,0))</f>
        <v>719</v>
      </c>
    </row>
    <row r="4" spans="2:7" x14ac:dyDescent="0.3">
      <c r="B4" s="83" t="str">
        <f>IF(VLOOKUP($C4,IF({1,0},'回答入力シート（ア_令和4年度実施計画事業）'!$F$5:$F$501,'回答入力シート（ア_令和4年度実施計画事業）'!$B$5:$B$501),2,0)=0,"",VLOOKUP($C4,IF({1,0},'回答入力シート（ア_令和4年度実施計画事業）'!$F$5:$F$501,'回答入力シート（ア_令和4年度実施計画事業）'!$B$5:$B$501),2,0))</f>
        <v/>
      </c>
      <c r="C4" s="83">
        <v>2</v>
      </c>
      <c r="D4" s="83" t="str">
        <f>IF(VLOOKUP($C4,'回答入力シート（ア_令和4年度実施計画事業）'!$F$5:$BQ$501,2,0)=0,"",VLOOKUP($C4,'回答入力シート（ア_令和4年度実施計画事業）'!$F$5:$BQ$501,2,0))</f>
        <v>オンライン化対策整備事業</v>
      </c>
      <c r="E4" s="83" t="str">
        <f>IF(VLOOKUP($C4,'回答入力シート（ア_令和4年度実施計画事業）'!$F$5:$BQ$501,3,0)=0,"",VLOOKUP($C4,'回答入力シート（ア_令和4年度実施計画事業）'!$F$5:$BQ$501,3,0))</f>
        <v>通常交付金</v>
      </c>
      <c r="F4" s="83" t="str">
        <f>IF(LEN(VLOOKUP($C4,'回答入力シート（ア_令和4年度実施計画事業）'!$F$5:$BQ$501,17,0))=0,"",VLOOKUP($C4,'回答入力シート（ア_令和4年度実施計画事業）'!$F$5:$BQ$501,17,0))</f>
        <v>③-Ⅱ-１．安全・安心を確保した社会経済活動の再開</v>
      </c>
      <c r="G4" s="83">
        <f>IF(LEN(VLOOKUP($C4,'回答入力シート（ア_令和4年度実施計画事業）'!$F$5:$BQ$501,22,0))=0,"",VLOOKUP($C4,'回答入力シート（ア_令和4年度実施計画事業）'!$F$5:$BQ$501,22,0))</f>
        <v>5990</v>
      </c>
    </row>
    <row r="5" spans="2:7" x14ac:dyDescent="0.3">
      <c r="B5" s="83" t="str">
        <f>IF(VLOOKUP($C5,IF({1,0},'回答入力シート（ア_令和4年度実施計画事業）'!$F$5:$F$501,'回答入力シート（ア_令和4年度実施計画事業）'!$B$5:$B$501),2,0)=0,"",VLOOKUP($C5,IF({1,0},'回答入力シート（ア_令和4年度実施計画事業）'!$F$5:$F$501,'回答入力シート（ア_令和4年度実施計画事業）'!$B$5:$B$501),2,0))</f>
        <v/>
      </c>
      <c r="C5" s="83">
        <v>3</v>
      </c>
      <c r="D5" s="83" t="str">
        <f>IF(VLOOKUP($C5,'回答入力シート（ア_令和4年度実施計画事業）'!$F$5:$BQ$501,2,0)=0,"",VLOOKUP($C5,'回答入力シート（ア_令和4年度実施計画事業）'!$F$5:$BQ$501,2,0))</f>
        <v>子育て緊急特別給付金</v>
      </c>
      <c r="E5" s="83" t="str">
        <f>IF(VLOOKUP($C5,'回答入力シート（ア_令和4年度実施計画事業）'!$F$5:$BQ$501,3,0)=0,"",VLOOKUP($C5,'回答入力シート（ア_令和4年度実施計画事業）'!$F$5:$BQ$501,3,0))</f>
        <v>通常交付金</v>
      </c>
      <c r="F5" s="83" t="str">
        <f>IF(LEN(VLOOKUP($C5,'回答入力シート（ア_令和4年度実施計画事業）'!$F$5:$BQ$501,17,0))=0,"",VLOOKUP($C5,'回答入力シート（ア_令和4年度実施計画事業）'!$F$5:$BQ$501,17,0))</f>
        <v>④-4．コロナ禍において物価高騰等に直面する生活困窮者等への支援</v>
      </c>
      <c r="G5" s="83">
        <f>IF(LEN(VLOOKUP($C5,'回答入力シート（ア_令和4年度実施計画事業）'!$F$5:$BQ$501,22,0))=0,"",VLOOKUP($C5,'回答入力シート（ア_令和4年度実施計画事業）'!$F$5:$BQ$501,22,0))</f>
        <v>4340</v>
      </c>
    </row>
    <row r="6" spans="2:7" x14ac:dyDescent="0.3">
      <c r="B6" s="83" t="str">
        <f>IF(VLOOKUP($C6,IF({1,0},'回答入力シート（ア_令和4年度実施計画事業）'!$F$5:$F$501,'回答入力シート（ア_令和4年度実施計画事業）'!$B$5:$B$501),2,0)=0,"",VLOOKUP($C6,IF({1,0},'回答入力シート（ア_令和4年度実施計画事業）'!$F$5:$F$501,'回答入力シート（ア_令和4年度実施計画事業）'!$B$5:$B$501),2,0))</f>
        <v/>
      </c>
      <c r="C6" s="83">
        <v>4</v>
      </c>
      <c r="D6" s="83" t="str">
        <f>IF(VLOOKUP($C6,'回答入力シート（ア_令和4年度実施計画事業）'!$F$5:$BQ$501,2,0)=0,"",VLOOKUP($C6,'回答入力シート（ア_令和4年度実施計画事業）'!$F$5:$BQ$501,2,0))</f>
        <v>物価高騰に伴う学校給食費に関する負担軽減（学校給食特別会計繰出事業繰出金）</v>
      </c>
      <c r="E6" s="83" t="str">
        <f>IF(VLOOKUP($C6,'回答入力シート（ア_令和4年度実施計画事業）'!$F$5:$BQ$501,3,0)=0,"",VLOOKUP($C6,'回答入力シート（ア_令和4年度実施計画事業）'!$F$5:$BQ$501,3,0))</f>
        <v>通常交付金</v>
      </c>
      <c r="F6" s="83" t="str">
        <f>IF(LEN(VLOOKUP($C6,'回答入力シート（ア_令和4年度実施計画事業）'!$F$5:$BQ$501,17,0))=0,"",VLOOKUP($C6,'回答入力シート（ア_令和4年度実施計画事業）'!$F$5:$BQ$501,17,0))</f>
        <v>④-4．コロナ禍において物価高騰等に直面する生活困窮者等への支援</v>
      </c>
      <c r="G6" s="83">
        <f>IF(LEN(VLOOKUP($C6,'回答入力シート（ア_令和4年度実施計画事業）'!$F$5:$BQ$501,22,0))=0,"",VLOOKUP($C6,'回答入力シート（ア_令和4年度実施計画事業）'!$F$5:$BQ$501,22,0))</f>
        <v>4062</v>
      </c>
    </row>
    <row r="7" spans="2:7" x14ac:dyDescent="0.3">
      <c r="B7" s="83" t="str">
        <f>IF(VLOOKUP($C7,IF({1,0},'回答入力シート（ア_令和4年度実施計画事業）'!$F$5:$F$501,'回答入力シート（ア_令和4年度実施計画事業）'!$B$5:$B$501),2,0)=0,"",VLOOKUP($C7,IF({1,0},'回答入力シート（ア_令和4年度実施計画事業）'!$F$5:$F$501,'回答入力シート（ア_令和4年度実施計画事業）'!$B$5:$B$501),2,0))</f>
        <v/>
      </c>
      <c r="C7" s="83">
        <v>5</v>
      </c>
      <c r="D7" s="83" t="str">
        <f>IF(VLOOKUP($C7,'回答入力シート（ア_令和4年度実施計画事業）'!$F$5:$BQ$501,2,0)=0,"",VLOOKUP($C7,'回答入力シート（ア_令和4年度実施計画事業）'!$F$5:$BQ$501,2,0))</f>
        <v>多可町地域振興プレミアム付き商品券事業</v>
      </c>
      <c r="E7" s="83" t="str">
        <f>IF(VLOOKUP($C7,'回答入力シート（ア_令和4年度実施計画事業）'!$F$5:$BQ$501,3,0)=0,"",VLOOKUP($C7,'回答入力シート（ア_令和4年度実施計画事業）'!$F$5:$BQ$501,3,0))</f>
        <v>通常交付金</v>
      </c>
      <c r="F7" s="83" t="str">
        <f>IF(LEN(VLOOKUP($C7,'回答入力シート（ア_令和4年度実施計画事業）'!$F$5:$BQ$501,17,0))=0,"",VLOOKUP($C7,'回答入力シート（ア_令和4年度実施計画事業）'!$F$5:$BQ$501,17,0))</f>
        <v>④-4．コロナ禍において物価高騰等に直面する生活困窮者等への支援</v>
      </c>
      <c r="G7" s="83">
        <f>IF(LEN(VLOOKUP($C7,'回答入力シート（ア_令和4年度実施計画事業）'!$F$5:$BQ$501,22,0))=0,"",VLOOKUP($C7,'回答入力シート（ア_令和4年度実施計画事業）'!$F$5:$BQ$501,22,0))</f>
        <v>55409</v>
      </c>
    </row>
    <row r="8" spans="2:7" x14ac:dyDescent="0.3">
      <c r="B8" s="83" t="str">
        <f>IF(VLOOKUP($C8,IF({1,0},'回答入力シート（ア_令和4年度実施計画事業）'!$F$5:$F$501,'回答入力シート（ア_令和4年度実施計画事業）'!$B$5:$B$501),2,0)=0,"",VLOOKUP($C8,IF({1,0},'回答入力シート（ア_令和4年度実施計画事業）'!$F$5:$F$501,'回答入力シート（ア_令和4年度実施計画事業）'!$B$5:$B$501),2,0))</f>
        <v/>
      </c>
      <c r="C8" s="83">
        <v>6</v>
      </c>
      <c r="D8" s="83" t="str">
        <f>IF(VLOOKUP($C8,'回答入力シート（ア_令和4年度実施計画事業）'!$F$5:$BQ$501,2,0)=0,"",VLOOKUP($C8,'回答入力シート（ア_令和4年度実施計画事業）'!$F$5:$BQ$501,2,0))</f>
        <v>多可町キャッシュレス決済促進事業</v>
      </c>
      <c r="E8" s="83" t="str">
        <f>IF(VLOOKUP($C8,'回答入力シート（ア_令和4年度実施計画事業）'!$F$5:$BQ$501,3,0)=0,"",VLOOKUP($C8,'回答入力シート（ア_令和4年度実施計画事業）'!$F$5:$BQ$501,3,0))</f>
        <v>通常交付金</v>
      </c>
      <c r="F8" s="83" t="str">
        <f>IF(LEN(VLOOKUP($C8,'回答入力シート（ア_令和4年度実施計画事業）'!$F$5:$BQ$501,17,0))=0,"",VLOOKUP($C8,'回答入力シート（ア_令和4年度実施計画事業）'!$F$5:$BQ$501,17,0))</f>
        <v>④-4．コロナ禍において物価高騰等に直面する生活困窮者等への支援</v>
      </c>
      <c r="G8" s="83">
        <f>IF(LEN(VLOOKUP($C8,'回答入力シート（ア_令和4年度実施計画事業）'!$F$5:$BQ$501,22,0))=0,"",VLOOKUP($C8,'回答入力シート（ア_令和4年度実施計画事業）'!$F$5:$BQ$501,22,0))</f>
        <v>10775</v>
      </c>
    </row>
    <row r="9" spans="2:7" x14ac:dyDescent="0.3">
      <c r="B9" s="83" t="str">
        <f>IF(VLOOKUP($C9,IF({1,0},'回答入力シート（ア_令和4年度実施計画事業）'!$F$5:$F$501,'回答入力シート（ア_令和4年度実施計画事業）'!$B$5:$B$501),2,0)=0,"",VLOOKUP($C9,IF({1,0},'回答入力シート（ア_令和4年度実施計画事業）'!$F$5:$F$501,'回答入力シート（ア_令和4年度実施計画事業）'!$B$5:$B$501),2,0))</f>
        <v/>
      </c>
      <c r="C9" s="83">
        <v>7</v>
      </c>
      <c r="D9" s="83" t="str">
        <f>IF(VLOOKUP($C9,'回答入力シート（ア_令和4年度実施計画事業）'!$F$5:$BQ$501,2,0)=0,"",VLOOKUP($C9,'回答入力シート（ア_令和4年度実施計画事業）'!$F$5:$BQ$501,2,0))</f>
        <v>宅配ボックス購入支援補助事業</v>
      </c>
      <c r="E9" s="83" t="str">
        <f>IF(VLOOKUP($C9,'回答入力シート（ア_令和4年度実施計画事業）'!$F$5:$BQ$501,3,0)=0,"",VLOOKUP($C9,'回答入力シート（ア_令和4年度実施計画事業）'!$F$5:$BQ$501,3,0))</f>
        <v>通常交付金</v>
      </c>
      <c r="F9" s="83" t="str">
        <f>IF(LEN(VLOOKUP($C9,'回答入力シート（ア_令和4年度実施計画事業）'!$F$5:$BQ$501,17,0))=0,"",VLOOKUP($C9,'回答入力シート（ア_令和4年度実施計画事業）'!$F$5:$BQ$501,17,0))</f>
        <v>③-Ⅰ-３．感染防止策の徹底</v>
      </c>
      <c r="G9" s="83">
        <f>IF(LEN(VLOOKUP($C9,'回答入力シート（ア_令和4年度実施計画事業）'!$F$5:$BQ$501,22,0))=0,"",VLOOKUP($C9,'回答入力シート（ア_令和4年度実施計画事業）'!$F$5:$BQ$501,22,0))</f>
        <v>606</v>
      </c>
    </row>
    <row r="10" spans="2:7" x14ac:dyDescent="0.3">
      <c r="B10" s="83" t="str">
        <f>IF(VLOOKUP($C10,IF({1,0},'回答入力シート（ア_令和4年度実施計画事業）'!$F$5:$F$501,'回答入力シート（ア_令和4年度実施計画事業）'!$B$5:$B$501),2,0)=0,"",VLOOKUP($C10,IF({1,0},'回答入力シート（ア_令和4年度実施計画事業）'!$F$5:$F$501,'回答入力シート（ア_令和4年度実施計画事業）'!$B$5:$B$501),2,0))</f>
        <v/>
      </c>
      <c r="C10" s="83">
        <v>8</v>
      </c>
      <c r="D10" s="83" t="str">
        <f>IF(VLOOKUP($C10,'回答入力シート（ア_令和4年度実施計画事業）'!$F$5:$BQ$501,2,0)=0,"",VLOOKUP($C10,'回答入力シート（ア_令和4年度実施計画事業）'!$F$5:$BQ$501,2,0))</f>
        <v>子育て世帯生活支援特別給付金事業</v>
      </c>
      <c r="E10" s="83" t="str">
        <f>IF(VLOOKUP($C10,'回答入力シート（ア_令和4年度実施計画事業）'!$F$5:$BQ$501,3,0)=0,"",VLOOKUP($C10,'回答入力シート（ア_令和4年度実施計画事業）'!$F$5:$BQ$501,3,0))</f>
        <v>通常交付金</v>
      </c>
      <c r="F10" s="83" t="str">
        <f>IF(LEN(VLOOKUP($C10,'回答入力シート（ア_令和4年度実施計画事業）'!$F$5:$BQ$501,17,0))=0,"",VLOOKUP($C10,'回答入力シート（ア_令和4年度実施計画事業）'!$F$5:$BQ$501,17,0))</f>
        <v>④-4．コロナ禍において物価高騰等に直面する生活困窮者等への支援</v>
      </c>
      <c r="G10" s="83">
        <f>IF(LEN(VLOOKUP($C10,'回答入力シート（ア_令和4年度実施計画事業）'!$F$5:$BQ$501,22,0))=0,"",VLOOKUP($C10,'回答入力シート（ア_令和4年度実施計画事業）'!$F$5:$BQ$501,22,0))</f>
        <v>127207</v>
      </c>
    </row>
    <row r="11" spans="2:7" x14ac:dyDescent="0.3">
      <c r="B11" s="83" t="str">
        <f>IF(VLOOKUP($C11,IF({1,0},'回答入力シート（ア_令和4年度実施計画事業）'!$F$5:$F$501,'回答入力シート（ア_令和4年度実施計画事業）'!$B$5:$B$501),2,0)=0,"",VLOOKUP($C11,IF({1,0},'回答入力シート（ア_令和4年度実施計画事業）'!$F$5:$F$501,'回答入力シート（ア_令和4年度実施計画事業）'!$B$5:$B$501),2,0))</f>
        <v/>
      </c>
      <c r="C11" s="83">
        <v>9</v>
      </c>
      <c r="D11" s="83" t="str">
        <f>IF(VLOOKUP($C11,'回答入力シート（ア_令和4年度実施計画事業）'!$F$5:$BQ$501,2,0)=0,"",VLOOKUP($C11,'回答入力シート（ア_令和4年度実施計画事業）'!$F$5:$BQ$501,2,0))</f>
        <v>電子請求導入事業</v>
      </c>
      <c r="E11" s="83" t="str">
        <f>IF(VLOOKUP($C11,'回答入力シート（ア_令和4年度実施計画事業）'!$F$5:$BQ$501,3,0)=0,"",VLOOKUP($C11,'回答入力シート（ア_令和4年度実施計画事業）'!$F$5:$BQ$501,3,0))</f>
        <v>通常交付金</v>
      </c>
      <c r="F11" s="83" t="str">
        <f>IF(LEN(VLOOKUP($C11,'回答入力シート（ア_令和4年度実施計画事業）'!$F$5:$BQ$501,17,0))=0,"",VLOOKUP($C11,'回答入力シート（ア_令和4年度実施計画事業）'!$F$5:$BQ$501,17,0))</f>
        <v>③-Ⅰ-３．感染防止策の徹底</v>
      </c>
      <c r="G11" s="83">
        <f>IF(LEN(VLOOKUP($C11,'回答入力シート（ア_令和4年度実施計画事業）'!$F$5:$BQ$501,22,0))=0,"",VLOOKUP($C11,'回答入力シート（ア_令和4年度実施計画事業）'!$F$5:$BQ$501,22,0))</f>
        <v>330</v>
      </c>
    </row>
    <row r="12" spans="2:7" x14ac:dyDescent="0.3">
      <c r="B12" s="83" t="str">
        <f>IF(VLOOKUP($C12,IF({1,0},'回答入力シート（ア_令和4年度実施計画事業）'!$F$5:$F$501,'回答入力シート（ア_令和4年度実施計画事業）'!$B$5:$B$501),2,0)=0,"",VLOOKUP($C12,IF({1,0},'回答入力シート（ア_令和4年度実施計画事業）'!$F$5:$F$501,'回答入力シート（ア_令和4年度実施計画事業）'!$B$5:$B$501),2,0))</f>
        <v/>
      </c>
      <c r="C12" s="83">
        <v>10</v>
      </c>
      <c r="D12" s="83" t="str">
        <f>IF(VLOOKUP($C12,'回答入力シート（ア_令和4年度実施計画事業）'!$F$5:$BQ$501,2,0)=0,"",VLOOKUP($C12,'回答入力シート（ア_令和4年度実施計画事業）'!$F$5:$BQ$501,2,0))</f>
        <v>新生児臨時特別給付金</v>
      </c>
      <c r="E12" s="83" t="str">
        <f>IF(VLOOKUP($C12,'回答入力シート（ア_令和4年度実施計画事業）'!$F$5:$BQ$501,3,0)=0,"",VLOOKUP($C12,'回答入力シート（ア_令和4年度実施計画事業）'!$F$5:$BQ$501,3,0))</f>
        <v>通常交付金</v>
      </c>
      <c r="F12" s="83" t="str">
        <f>IF(LEN(VLOOKUP($C12,'回答入力シート（ア_令和4年度実施計画事業）'!$F$5:$BQ$501,17,0))=0,"",VLOOKUP($C12,'回答入力シート（ア_令和4年度実施計画事業）'!$F$5:$BQ$501,17,0))</f>
        <v>③-Ⅰ-５．生活・暮らしへの支援</v>
      </c>
      <c r="G12" s="83">
        <f>IF(LEN(VLOOKUP($C12,'回答入力シート（ア_令和4年度実施計画事業）'!$F$5:$BQ$501,22,0))=0,"",VLOOKUP($C12,'回答入力シート（ア_令和4年度実施計画事業）'!$F$5:$BQ$501,22,0))</f>
        <v>6400</v>
      </c>
    </row>
    <row r="13" spans="2:7" x14ac:dyDescent="0.3">
      <c r="B13" s="83" t="str">
        <f>IF(VLOOKUP($C13,IF({1,0},'回答入力シート（ア_令和4年度実施計画事業）'!$F$5:$F$501,'回答入力シート（ア_令和4年度実施計画事業）'!$B$5:$B$501),2,0)=0,"",VLOOKUP($C13,IF({1,0},'回答入力シート（ア_令和4年度実施計画事業）'!$F$5:$F$501,'回答入力シート（ア_令和4年度実施計画事業）'!$B$5:$B$501),2,0))</f>
        <v/>
      </c>
      <c r="C13" s="83">
        <v>11</v>
      </c>
      <c r="D13" s="83" t="str">
        <f>IF(VLOOKUP($C13,'回答入力シート（ア_令和4年度実施計画事業）'!$F$5:$BQ$501,2,0)=0,"",VLOOKUP($C13,'回答入力シート（ア_令和4年度実施計画事業）'!$F$5:$BQ$501,2,0))</f>
        <v>図書館マイナンバー連携事業</v>
      </c>
      <c r="E13" s="83" t="str">
        <f>IF(VLOOKUP($C13,'回答入力シート（ア_令和4年度実施計画事業）'!$F$5:$BQ$501,3,0)=0,"",VLOOKUP($C13,'回答入力シート（ア_令和4年度実施計画事業）'!$F$5:$BQ$501,3,0))</f>
        <v>通常交付金</v>
      </c>
      <c r="F13" s="83" t="str">
        <f>IF(LEN(VLOOKUP($C13,'回答入力シート（ア_令和4年度実施計画事業）'!$F$5:$BQ$501,17,0))=0,"",VLOOKUP($C13,'回答入力シート（ア_令和4年度実施計画事業）'!$F$5:$BQ$501,17,0))</f>
        <v>③-Ⅰ-３．感染防止策の徹底</v>
      </c>
      <c r="G13" s="83">
        <f>IF(LEN(VLOOKUP($C13,'回答入力シート（ア_令和4年度実施計画事業）'!$F$5:$BQ$501,22,0))=0,"",VLOOKUP($C13,'回答入力シート（ア_令和4年度実施計画事業）'!$F$5:$BQ$501,22,0))</f>
        <v>631</v>
      </c>
    </row>
    <row r="14" spans="2:7" x14ac:dyDescent="0.3">
      <c r="B14" s="83" t="str">
        <f>IF(VLOOKUP($C14,IF({1,0},'回答入力シート（ア_令和4年度実施計画事業）'!$F$5:$F$501,'回答入力シート（ア_令和4年度実施計画事業）'!$B$5:$B$501),2,0)=0,"",VLOOKUP($C14,IF({1,0},'回答入力シート（ア_令和4年度実施計画事業）'!$F$5:$F$501,'回答入力シート（ア_令和4年度実施計画事業）'!$B$5:$B$501),2,0))</f>
        <v/>
      </c>
      <c r="C14" s="83">
        <v>12</v>
      </c>
      <c r="D14" s="83" t="str">
        <f>IF(VLOOKUP($C14,'回答入力シート（ア_令和4年度実施計画事業）'!$F$5:$BQ$501,2,0)=0,"",VLOOKUP($C14,'回答入力シート（ア_令和4年度実施計画事業）'!$F$5:$BQ$501,2,0))</f>
        <v>学校保健特別対策事業費補助金</v>
      </c>
      <c r="E14" s="83" t="str">
        <f>IF(VLOOKUP($C14,'回答入力シート（ア_令和4年度実施計画事業）'!$F$5:$BQ$501,3,0)=0,"",VLOOKUP($C14,'回答入力シート（ア_令和4年度実施計画事業）'!$F$5:$BQ$501,3,0))</f>
        <v>通常交付金</v>
      </c>
      <c r="F14" s="83" t="str">
        <f>IF(LEN(VLOOKUP($C14,'回答入力シート（ア_令和4年度実施計画事業）'!$F$5:$BQ$501,17,0))=0,"",VLOOKUP($C14,'回答入力シート（ア_令和4年度実施計画事業）'!$F$5:$BQ$501,17,0))</f>
        <v>③-Ⅰ-３．感染防止策の徹底</v>
      </c>
      <c r="G14" s="83">
        <f>IF(LEN(VLOOKUP($C14,'回答入力シート（ア_令和4年度実施計画事業）'!$F$5:$BQ$501,22,0))=0,"",VLOOKUP($C14,'回答入力シート（ア_令和4年度実施計画事業）'!$F$5:$BQ$501,22,0))</f>
        <v>3600</v>
      </c>
    </row>
    <row r="15" spans="2:7" x14ac:dyDescent="0.3">
      <c r="B15" s="83" t="str">
        <f>IF(VLOOKUP($C15,IF({1,0},'回答入力シート（ア_令和4年度実施計画事業）'!$F$5:$F$501,'回答入力シート（ア_令和4年度実施計画事業）'!$B$5:$B$501),2,0)=0,"",VLOOKUP($C15,IF({1,0},'回答入力シート（ア_令和4年度実施計画事業）'!$F$5:$F$501,'回答入力シート（ア_令和4年度実施計画事業）'!$B$5:$B$501),2,0))</f>
        <v/>
      </c>
      <c r="C15" s="83">
        <v>13</v>
      </c>
      <c r="D15" s="83" t="str">
        <f>IF(VLOOKUP($C15,'回答入力シート（ア_令和4年度実施計画事業）'!$F$5:$BQ$501,2,0)=0,"",VLOOKUP($C15,'回答入力シート（ア_令和4年度実施計画事業）'!$F$5:$BQ$501,2,0))</f>
        <v>地域交通対策事業</v>
      </c>
      <c r="E15" s="83" t="str">
        <f>IF(VLOOKUP($C15,'回答入力シート（ア_令和4年度実施計画事業）'!$F$5:$BQ$501,3,0)=0,"",VLOOKUP($C15,'回答入力シート（ア_令和4年度実施計画事業）'!$F$5:$BQ$501,3,0))</f>
        <v>通常交付金</v>
      </c>
      <c r="F15" s="83" t="str">
        <f>IF(LEN(VLOOKUP($C15,'回答入力シート（ア_令和4年度実施計画事業）'!$F$5:$BQ$501,17,0))=0,"",VLOOKUP($C15,'回答入力シート（ア_令和4年度実施計画事業）'!$F$5:$BQ$501,17,0))</f>
        <v>④-1．原油価格高騰対策</v>
      </c>
      <c r="G15" s="83">
        <f>IF(LEN(VLOOKUP($C15,'回答入力シート（ア_令和4年度実施計画事業）'!$F$5:$BQ$501,22,0))=0,"",VLOOKUP($C15,'回答入力シート（ア_令和4年度実施計画事業）'!$F$5:$BQ$501,22,0))</f>
        <v>1343</v>
      </c>
    </row>
    <row r="16" spans="2:7" x14ac:dyDescent="0.3">
      <c r="B16" s="83" t="str">
        <f>IF(VLOOKUP($C16,IF({1,0},'回答入力シート（ア_令和4年度実施計画事業）'!$F$5:$F$501,'回答入力シート（ア_令和4年度実施計画事業）'!$B$5:$B$501),2,0)=0,"",VLOOKUP($C16,IF({1,0},'回答入力シート（ア_令和4年度実施計画事業）'!$F$5:$F$501,'回答入力シート（ア_令和4年度実施計画事業）'!$B$5:$B$501),2,0))</f>
        <v/>
      </c>
      <c r="C16" s="83">
        <v>14</v>
      </c>
      <c r="D16" s="83" t="str">
        <f>IF(VLOOKUP($C16,'回答入力シート（ア_令和4年度実施計画事業）'!$F$5:$BQ$501,2,0)=0,"",VLOOKUP($C16,'回答入力シート（ア_令和4年度実施計画事業）'!$F$5:$BQ$501,2,0))</f>
        <v>水稲営農継続支援金</v>
      </c>
      <c r="E16" s="83" t="str">
        <f>IF(VLOOKUP($C16,'回答入力シート（ア_令和4年度実施計画事業）'!$F$5:$BQ$501,3,0)=0,"",VLOOKUP($C16,'回答入力シート（ア_令和4年度実施計画事業）'!$F$5:$BQ$501,3,0))</f>
        <v>通常交付金</v>
      </c>
      <c r="F16" s="83" t="str">
        <f>IF(LEN(VLOOKUP($C16,'回答入力シート（ア_令和4年度実施計画事業）'!$F$5:$BQ$501,17,0))=0,"",VLOOKUP($C16,'回答入力シート（ア_令和4年度実施計画事業）'!$F$5:$BQ$501,17,0))</f>
        <v>④-1．原油価格高騰対策</v>
      </c>
      <c r="G16" s="83">
        <f>IF(LEN(VLOOKUP($C16,'回答入力シート（ア_令和4年度実施計画事業）'!$F$5:$BQ$501,22,0))=0,"",VLOOKUP($C16,'回答入力シート（ア_令和4年度実施計画事業）'!$F$5:$BQ$501,22,0))</f>
        <v>25596</v>
      </c>
    </row>
    <row r="17" spans="2:7" x14ac:dyDescent="0.3">
      <c r="B17" s="83" t="str">
        <f>IF(VLOOKUP($C17,IF({1,0},'回答入力シート（ア_令和4年度実施計画事業）'!$F$5:$F$501,'回答入力シート（ア_令和4年度実施計画事業）'!$B$5:$B$501),2,0)=0,"",VLOOKUP($C17,IF({1,0},'回答入力シート（ア_令和4年度実施計画事業）'!$F$5:$F$501,'回答入力シート（ア_令和4年度実施計画事業）'!$B$5:$B$501),2,0))</f>
        <v/>
      </c>
      <c r="C17" s="83">
        <v>15</v>
      </c>
      <c r="D17" s="83" t="str">
        <f>IF(VLOOKUP($C17,'回答入力シート（ア_令和4年度実施計画事業）'!$F$5:$BQ$501,2,0)=0,"",VLOOKUP($C17,'回答入力シート（ア_令和4年度実施計画事業）'!$F$5:$BQ$501,2,0))</f>
        <v>原油価格・物価高騰対策一時支援金</v>
      </c>
      <c r="E17" s="83" t="str">
        <f>IF(VLOOKUP($C17,'回答入力シート（ア_令和4年度実施計画事業）'!$F$5:$BQ$501,3,0)=0,"",VLOOKUP($C17,'回答入力シート（ア_令和4年度実施計画事業）'!$F$5:$BQ$501,3,0))</f>
        <v>通常交付金</v>
      </c>
      <c r="F17" s="83" t="str">
        <f>IF(LEN(VLOOKUP($C17,'回答入力シート（ア_令和4年度実施計画事業）'!$F$5:$BQ$501,17,0))=0,"",VLOOKUP($C17,'回答入力シート（ア_令和4年度実施計画事業）'!$F$5:$BQ$501,17,0))</f>
        <v>④-1．原油価格高騰対策</v>
      </c>
      <c r="G17" s="83">
        <f>IF(LEN(VLOOKUP($C17,'回答入力シート（ア_令和4年度実施計画事業）'!$F$5:$BQ$501,22,0))=0,"",VLOOKUP($C17,'回答入力シート（ア_令和4年度実施計画事業）'!$F$5:$BQ$501,22,0))</f>
        <v>32822</v>
      </c>
    </row>
    <row r="18" spans="2:7" x14ac:dyDescent="0.3">
      <c r="B18" s="83" t="str">
        <f>IF(VLOOKUP($C18,IF({1,0},'回答入力シート（ア_令和4年度実施計画事業）'!$F$5:$F$501,'回答入力シート（ア_令和4年度実施計画事業）'!$B$5:$B$501),2,0)=0,"",VLOOKUP($C18,IF({1,0},'回答入力シート（ア_令和4年度実施計画事業）'!$F$5:$F$501,'回答入力シート（ア_令和4年度実施計画事業）'!$B$5:$B$501),2,0))</f>
        <v/>
      </c>
      <c r="C18" s="83">
        <v>16</v>
      </c>
      <c r="D18" s="83" t="str">
        <f>IF(VLOOKUP($C18,'回答入力シート（ア_令和4年度実施計画事業）'!$F$5:$BQ$501,2,0)=0,"",VLOOKUP($C18,'回答入力シート（ア_令和4年度実施計画事業）'!$F$5:$BQ$501,2,0))</f>
        <v>生活支援商品券給付事業</v>
      </c>
      <c r="E18" s="83" t="str">
        <f>IF(VLOOKUP($C18,'回答入力シート（ア_令和4年度実施計画事業）'!$F$5:$BQ$501,3,0)=0,"",VLOOKUP($C18,'回答入力シート（ア_令和4年度実施計画事業）'!$F$5:$BQ$501,3,0))</f>
        <v>重点交付金</v>
      </c>
      <c r="F18" s="83" t="str">
        <f>IF(LEN(VLOOKUP($C18,'回答入力シート（ア_令和4年度実施計画事業）'!$F$5:$BQ$501,17,0))=0,"",VLOOKUP($C18,'回答入力シート（ア_令和4年度実施計画事業）'!$F$5:$BQ$501,17,0))</f>
        <v>④-1．原油価格高騰対策</v>
      </c>
      <c r="G18" s="83">
        <f>IF(LEN(VLOOKUP($C18,'回答入力シート（ア_令和4年度実施計画事業）'!$F$5:$BQ$501,22,0))=0,"",VLOOKUP($C18,'回答入力シート（ア_令和4年度実施計画事業）'!$F$5:$BQ$501,22,0))</f>
        <v>74613</v>
      </c>
    </row>
    <row r="19" spans="2:7" x14ac:dyDescent="0.3">
      <c r="B19" s="83" t="str">
        <f>IF(VLOOKUP($C19,IF({1,0},'回答入力シート（ア_令和4年度実施計画事業）'!$F$5:$F$501,'回答入力シート（ア_令和4年度実施計画事業）'!$B$5:$B$501),2,0)=0,"",VLOOKUP($C19,IF({1,0},'回答入力シート（ア_令和4年度実施計画事業）'!$F$5:$F$501,'回答入力シート（ア_令和4年度実施計画事業）'!$B$5:$B$501),2,0))</f>
        <v/>
      </c>
      <c r="C19" s="83">
        <v>17</v>
      </c>
      <c r="D19" s="83" t="str">
        <f>IF(VLOOKUP($C19,'回答入力シート（ア_令和4年度実施計画事業）'!$F$5:$BQ$501,2,0)=0,"",VLOOKUP($C19,'回答入力シート（ア_令和4年度実施計画事業）'!$F$5:$BQ$501,2,0))</f>
        <v>ＷＥＢ会議用ブース設置事業</v>
      </c>
      <c r="E19" s="83" t="str">
        <f>IF(VLOOKUP($C19,'回答入力シート（ア_令和4年度実施計画事業）'!$F$5:$BQ$501,3,0)=0,"",VLOOKUP($C19,'回答入力シート（ア_令和4年度実施計画事業）'!$F$5:$BQ$501,3,0))</f>
        <v>通常交付金</v>
      </c>
      <c r="F19" s="83" t="str">
        <f>IF(LEN(VLOOKUP($C19,'回答入力シート（ア_令和4年度実施計画事業）'!$F$5:$BQ$501,17,0))=0,"",VLOOKUP($C19,'回答入力シート（ア_令和4年度実施計画事業）'!$F$5:$BQ$501,17,0))</f>
        <v>③-Ⅰ-３．感染防止策の徹底</v>
      </c>
      <c r="G19" s="83">
        <f>IF(LEN(VLOOKUP($C19,'回答入力シート（ア_令和4年度実施計画事業）'!$F$5:$BQ$501,22,0))=0,"",VLOOKUP($C19,'回答入力シート（ア_令和4年度実施計画事業）'!$F$5:$BQ$501,22,0))</f>
        <v>1744</v>
      </c>
    </row>
    <row r="20" spans="2:7" x14ac:dyDescent="0.3">
      <c r="B20" s="83" t="str">
        <f>IF(VLOOKUP($C20,IF({1,0},'回答入力シート（ア_令和4年度実施計画事業）'!$F$5:$F$501,'回答入力シート（ア_令和4年度実施計画事業）'!$B$5:$B$501),2,0)=0,"",VLOOKUP($C20,IF({1,0},'回答入力シート（ア_令和4年度実施計画事業）'!$F$5:$F$501,'回答入力シート（ア_令和4年度実施計画事業）'!$B$5:$B$501),2,0))</f>
        <v/>
      </c>
      <c r="C20" s="83">
        <v>18</v>
      </c>
      <c r="D20" s="83" t="str">
        <f>IF(VLOOKUP($C20,'回答入力シート（ア_令和4年度実施計画事業）'!$F$5:$BQ$501,2,0)=0,"",VLOOKUP($C20,'回答入力シート（ア_令和4年度実施計画事業）'!$F$5:$BQ$501,2,0))</f>
        <v>社会福祉施設等光熱費等高騰対策事業</v>
      </c>
      <c r="E20" s="83" t="str">
        <f>IF(VLOOKUP($C20,'回答入力シート（ア_令和4年度実施計画事業）'!$F$5:$BQ$501,3,0)=0,"",VLOOKUP($C20,'回答入力シート（ア_令和4年度実施計画事業）'!$F$5:$BQ$501,3,0))</f>
        <v>通常交付金</v>
      </c>
      <c r="F20" s="83" t="str">
        <f>IF(LEN(VLOOKUP($C20,'回答入力シート（ア_令和4年度実施計画事業）'!$F$5:$BQ$501,17,0))=0,"",VLOOKUP($C20,'回答入力シート（ア_令和4年度実施計画事業）'!$F$5:$BQ$501,17,0))</f>
        <v>④-1．原油価格高騰対策</v>
      </c>
      <c r="G20" s="83">
        <f>IF(LEN(VLOOKUP($C20,'回答入力シート（ア_令和4年度実施計画事業）'!$F$5:$BQ$501,22,0))=0,"",VLOOKUP($C20,'回答入力シート（ア_令和4年度実施計画事業）'!$F$5:$BQ$501,22,0))</f>
        <v>5947</v>
      </c>
    </row>
    <row r="21" spans="2:7" x14ac:dyDescent="0.3">
      <c r="B21" s="83" t="str">
        <f>IF(VLOOKUP($C21,IF({1,0},'回答入力シート（ア_令和4年度実施計画事業）'!$F$5:$F$501,'回答入力シート（ア_令和4年度実施計画事業）'!$B$5:$B$501),2,0)=0,"",VLOOKUP($C21,IF({1,0},'回答入力シート（ア_令和4年度実施計画事業）'!$F$5:$F$501,'回答入力シート（ア_令和4年度実施計画事業）'!$B$5:$B$501),2,0))</f>
        <v/>
      </c>
      <c r="C21" s="83">
        <v>19</v>
      </c>
      <c r="D21" s="83" t="str">
        <f>IF(VLOOKUP($C21,'回答入力シート（ア_令和4年度実施計画事業）'!$F$5:$BQ$501,2,0)=0,"",VLOOKUP($C21,'回答入力シート（ア_令和4年度実施計画事業）'!$F$5:$BQ$501,2,0))</f>
        <v>児童福祉施設等光熱費等高騰対策事業</v>
      </c>
      <c r="E21" s="83" t="str">
        <f>IF(VLOOKUP($C21,'回答入力シート（ア_令和4年度実施計画事業）'!$F$5:$BQ$501,3,0)=0,"",VLOOKUP($C21,'回答入力シート（ア_令和4年度実施計画事業）'!$F$5:$BQ$501,3,0))</f>
        <v>通常交付金</v>
      </c>
      <c r="F21" s="83" t="str">
        <f>IF(LEN(VLOOKUP($C21,'回答入力シート（ア_令和4年度実施計画事業）'!$F$5:$BQ$501,17,0))=0,"",VLOOKUP($C21,'回答入力シート（ア_令和4年度実施計画事業）'!$F$5:$BQ$501,17,0))</f>
        <v>④-1．原油価格高騰対策</v>
      </c>
      <c r="G21" s="83">
        <f>IF(LEN(VLOOKUP($C21,'回答入力シート（ア_令和4年度実施計画事業）'!$F$5:$BQ$501,22,0))=0,"",VLOOKUP($C21,'回答入力シート（ア_令和4年度実施計画事業）'!$F$5:$BQ$501,22,0))</f>
        <v>3078</v>
      </c>
    </row>
    <row r="22" spans="2:7" x14ac:dyDescent="0.3">
      <c r="B22" s="83" t="str">
        <f>IF(VLOOKUP($C22,IF({1,0},'回答入力シート（ア_令和4年度実施計画事業）'!$F$5:$F$501,'回答入力シート（ア_令和4年度実施計画事業）'!$B$5:$B$501),2,0)=0,"",VLOOKUP($C22,IF({1,0},'回答入力シート（ア_令和4年度実施計画事業）'!$F$5:$F$501,'回答入力シート（ア_令和4年度実施計画事業）'!$B$5:$B$501),2,0))</f>
        <v/>
      </c>
      <c r="C22" s="83">
        <v>20</v>
      </c>
      <c r="D22" s="83" t="str">
        <f>IF(VLOOKUP($C22,'回答入力シート（ア_令和4年度実施計画事業）'!$F$5:$BQ$501,2,0)=0,"",VLOOKUP($C22,'回答入力シート（ア_令和4年度実施計画事業）'!$F$5:$BQ$501,2,0))</f>
        <v>疾病予防対策事業費等補助金</v>
      </c>
      <c r="E22" s="83" t="str">
        <f>IF(VLOOKUP($C22,'回答入力シート（ア_令和4年度実施計画事業）'!$F$5:$BQ$501,3,0)=0,"",VLOOKUP($C22,'回答入力シート（ア_令和4年度実施計画事業）'!$F$5:$BQ$501,3,0))</f>
        <v>通常交付金</v>
      </c>
      <c r="F22" s="83" t="str">
        <f>IF(LEN(VLOOKUP($C22,'回答入力シート（ア_令和4年度実施計画事業）'!$F$5:$BQ$501,17,0))=0,"",VLOOKUP($C22,'回答入力シート（ア_令和4年度実施計画事業）'!$F$5:$BQ$501,17,0))</f>
        <v>③-Ⅰ-３．感染防止策の徹底</v>
      </c>
      <c r="G22" s="83">
        <f>IF(LEN(VLOOKUP($C22,'回答入力シート（ア_令和4年度実施計画事業）'!$F$5:$BQ$501,22,0))=0,"",VLOOKUP($C22,'回答入力シート（ア_令和4年度実施計画事業）'!$F$5:$BQ$501,22,0))</f>
        <v>42</v>
      </c>
    </row>
    <row r="23" spans="2:7" x14ac:dyDescent="0.3">
      <c r="B23" s="83" t="str">
        <f>IF(VLOOKUP($C23,IF({1,0},'回答入力シート（ア_令和4年度実施計画事業）'!$F$5:$F$501,'回答入力シート（ア_令和4年度実施計画事業）'!$B$5:$B$501),2,0)=0,"",VLOOKUP($C23,IF({1,0},'回答入力シート（ア_令和4年度実施計画事業）'!$F$5:$F$501,'回答入力シート（ア_令和4年度実施計画事業）'!$B$5:$B$501),2,0))</f>
        <v/>
      </c>
      <c r="C23" s="83">
        <v>21</v>
      </c>
      <c r="D23" s="83" t="str">
        <f>IF(VLOOKUP($C23,'回答入力シート（ア_令和4年度実施計画事業）'!$F$5:$BQ$501,2,0)=0,"",VLOOKUP($C23,'回答入力シート（ア_令和4年度実施計画事業）'!$F$5:$BQ$501,2,0))</f>
        <v>子ども・子育て支援交付金</v>
      </c>
      <c r="E23" s="83" t="str">
        <f>IF(VLOOKUP($C23,'回答入力シート（ア_令和4年度実施計画事業）'!$F$5:$BQ$501,3,0)=0,"",VLOOKUP($C23,'回答入力シート（ア_令和4年度実施計画事業）'!$F$5:$BQ$501,3,0))</f>
        <v>通常交付金</v>
      </c>
      <c r="F23" s="83" t="str">
        <f>IF(LEN(VLOOKUP($C23,'回答入力シート（ア_令和4年度実施計画事業）'!$F$5:$BQ$501,17,0))=0,"",VLOOKUP($C23,'回答入力シート（ア_令和4年度実施計画事業）'!$F$5:$BQ$501,17,0))</f>
        <v>③-Ⅰ-３．感染防止策の徹底</v>
      </c>
      <c r="G23" s="83">
        <f>IF(LEN(VLOOKUP($C23,'回答入力シート（ア_令和4年度実施計画事業）'!$F$5:$BQ$501,22,0))=0,"",VLOOKUP($C23,'回答入力シート（ア_令和4年度実施計画事業）'!$F$5:$BQ$501,22,0))</f>
        <v>1718</v>
      </c>
    </row>
    <row r="24" spans="2:7" x14ac:dyDescent="0.3">
      <c r="B24" s="83" t="str">
        <f>IF(VLOOKUP($C24,IF({1,0},'回答入力シート（ア_令和4年度実施計画事業）'!$F$5:$F$501,'回答入力シート（ア_令和4年度実施計画事業）'!$B$5:$B$501),2,0)=0,"",VLOOKUP($C24,IF({1,0},'回答入力シート（ア_令和4年度実施計画事業）'!$F$5:$F$501,'回答入力シート（ア_令和4年度実施計画事業）'!$B$5:$B$501),2,0))</f>
        <v/>
      </c>
      <c r="C24" s="83">
        <v>22</v>
      </c>
      <c r="D24" s="83" t="str">
        <f>IF(VLOOKUP($C24,'回答入力シート（ア_令和4年度実施計画事業）'!$F$5:$BQ$501,2,0)=0,"",VLOOKUP($C24,'回答入力シート（ア_令和4年度実施計画事業）'!$F$5:$BQ$501,2,0))</f>
        <v>地域少子化対策重点推進交付金</v>
      </c>
      <c r="E24" s="83" t="str">
        <f>IF(VLOOKUP($C24,'回答入力シート（ア_令和4年度実施計画事業）'!$F$5:$BQ$501,3,0)=0,"",VLOOKUP($C24,'回答入力シート（ア_令和4年度実施計画事業）'!$F$5:$BQ$501,3,0))</f>
        <v>通常交付金</v>
      </c>
      <c r="F24" s="83" t="str">
        <f>IF(LEN(VLOOKUP($C24,'回答入力シート（ア_令和4年度実施計画事業）'!$F$5:$BQ$501,17,0))=0,"",VLOOKUP($C24,'回答入力シート（ア_令和4年度実施計画事業）'!$F$5:$BQ$501,17,0))</f>
        <v>③-Ⅰ-５．生活・暮らしへの支援</v>
      </c>
      <c r="G24" s="83">
        <f>IF(LEN(VLOOKUP($C24,'回答入力シート（ア_令和4年度実施計画事業）'!$F$5:$BQ$501,22,0))=0,"",VLOOKUP($C24,'回答入力シート（ア_令和4年度実施計画事業）'!$F$5:$BQ$501,22,0))</f>
        <v>303</v>
      </c>
    </row>
    <row r="25" spans="2:7" x14ac:dyDescent="0.3">
      <c r="B25" s="83" t="str">
        <f>IF(VLOOKUP($C25,IF({1,0},'回答入力シート（ア_令和4年度実施計画事業）'!$F$5:$F$501,'回答入力シート（ア_令和4年度実施計画事業）'!$B$5:$B$501),2,0)=0,"",VLOOKUP($C25,IF({1,0},'回答入力シート（ア_令和4年度実施計画事業）'!$F$5:$F$501,'回答入力シート（ア_令和4年度実施計画事業）'!$B$5:$B$501),2,0))</f>
        <v/>
      </c>
      <c r="C25" s="83">
        <v>23</v>
      </c>
      <c r="D25" s="83" t="str">
        <f>IF(VLOOKUP($C25,'回答入力シート（ア_令和4年度実施計画事業）'!$F$5:$BQ$501,2,0)=0,"",VLOOKUP($C25,'回答入力シート（ア_令和4年度実施計画事業）'!$F$5:$BQ$501,2,0))</f>
        <v>地方消費者行政強化交付金</v>
      </c>
      <c r="E25" s="83" t="str">
        <f>IF(VLOOKUP($C25,'回答入力シート（ア_令和4年度実施計画事業）'!$F$5:$BQ$501,3,0)=0,"",VLOOKUP($C25,'回答入力シート（ア_令和4年度実施計画事業）'!$F$5:$BQ$501,3,0))</f>
        <v>通常交付金</v>
      </c>
      <c r="F25" s="83" t="str">
        <f>IF(LEN(VLOOKUP($C25,'回答入力シート（ア_令和4年度実施計画事業）'!$F$5:$BQ$501,17,0))=0,"",VLOOKUP($C25,'回答入力シート（ア_令和4年度実施計画事業）'!$F$5:$BQ$501,17,0))</f>
        <v>③-Ⅰ-５．生活・暮らしへの支援</v>
      </c>
      <c r="G25" s="83">
        <f>IF(LEN(VLOOKUP($C25,'回答入力シート（ア_令和4年度実施計画事業）'!$F$5:$BQ$501,22,0))=0,"",VLOOKUP($C25,'回答入力シート（ア_令和4年度実施計画事業）'!$F$5:$BQ$501,22,0))</f>
        <v>42</v>
      </c>
    </row>
    <row r="26" spans="2:7" x14ac:dyDescent="0.3">
      <c r="B26" s="83" t="str">
        <f>IF(VLOOKUP($C26,IF({1,0},'回答入力シート（ア_令和4年度実施計画事業）'!$F$5:$F$501,'回答入力シート（ア_令和4年度実施計画事業）'!$B$5:$B$501),2,0)=0,"",VLOOKUP($C26,IF({1,0},'回答入力シート（ア_令和4年度実施計画事業）'!$F$5:$F$501,'回答入力シート（ア_令和4年度実施計画事業）'!$B$5:$B$501),2,0))</f>
        <v/>
      </c>
      <c r="C26" s="83">
        <v>24</v>
      </c>
      <c r="D26" s="83" t="str">
        <f>IF(VLOOKUP($C26,'回答入力シート（ア_令和4年度実施計画事業）'!$F$5:$BQ$501,2,0)=0,"",VLOOKUP($C26,'回答入力シート（ア_令和4年度実施計画事業）'!$F$5:$BQ$501,2,0))</f>
        <v>保育対策総合支援事業費補助金</v>
      </c>
      <c r="E26" s="83" t="str">
        <f>IF(VLOOKUP($C26,'回答入力シート（ア_令和4年度実施計画事業）'!$F$5:$BQ$501,3,0)=0,"",VLOOKUP($C26,'回答入力シート（ア_令和4年度実施計画事業）'!$F$5:$BQ$501,3,0))</f>
        <v>通常交付金</v>
      </c>
      <c r="F26" s="83" t="str">
        <f>IF(LEN(VLOOKUP($C26,'回答入力シート（ア_令和4年度実施計画事業）'!$F$5:$BQ$501,17,0))=0,"",VLOOKUP($C26,'回答入力シート（ア_令和4年度実施計画事業）'!$F$5:$BQ$501,17,0))</f>
        <v>③-Ⅰ-３．感染防止策の徹底</v>
      </c>
      <c r="G26" s="83">
        <f>IF(LEN(VLOOKUP($C26,'回答入力シート（ア_令和4年度実施計画事業）'!$F$5:$BQ$501,22,0))=0,"",VLOOKUP($C26,'回答入力シート（ア_令和4年度実施計画事業）'!$F$5:$BQ$501,22,0))</f>
        <v>1400</v>
      </c>
    </row>
    <row r="27" spans="2:7" x14ac:dyDescent="0.3">
      <c r="B27" s="83" t="str">
        <f>IF(VLOOKUP($C27,IF({1,0},'回答入力シート（ア_令和4年度実施計画事業）'!$F$5:$F$501,'回答入力シート（ア_令和4年度実施計画事業）'!$B$5:$B$501),2,0)=0,"",VLOOKUP($C27,IF({1,0},'回答入力シート（ア_令和4年度実施計画事業）'!$F$5:$F$501,'回答入力シート（ア_令和4年度実施計画事業）'!$B$5:$B$501),2,0))</f>
        <v/>
      </c>
      <c r="C27" s="83">
        <v>25</v>
      </c>
      <c r="D27" s="83" t="str">
        <f>IF(VLOOKUP($C27,'回答入力シート（ア_令和4年度実施計画事業）'!$F$5:$BQ$501,2,0)=0,"",VLOOKUP($C27,'回答入力シート（ア_令和4年度実施計画事業）'!$F$5:$BQ$501,2,0))</f>
        <v>保育対策総合支援事業費補助金</v>
      </c>
      <c r="E27" s="83" t="str">
        <f>IF(VLOOKUP($C27,'回答入力シート（ア_令和4年度実施計画事業）'!$F$5:$BQ$501,3,0)=0,"",VLOOKUP($C27,'回答入力シート（ア_令和4年度実施計画事業）'!$F$5:$BQ$501,3,0))</f>
        <v>通常交付金</v>
      </c>
      <c r="F27" s="83" t="str">
        <f>IF(LEN(VLOOKUP($C27,'回答入力シート（ア_令和4年度実施計画事業）'!$F$5:$BQ$501,17,0))=0,"",VLOOKUP($C27,'回答入力シート（ア_令和4年度実施計画事業）'!$F$5:$BQ$501,17,0))</f>
        <v>③-Ⅰ-３．感染防止策の徹底</v>
      </c>
      <c r="G27" s="83">
        <f>IF(LEN(VLOOKUP($C27,'回答入力シート（ア_令和4年度実施計画事業）'!$F$5:$BQ$501,22,0))=0,"",VLOOKUP($C27,'回答入力シート（ア_令和4年度実施計画事業）'!$F$5:$BQ$501,22,0))</f>
        <v>250</v>
      </c>
    </row>
    <row r="28" spans="2:7" x14ac:dyDescent="0.3">
      <c r="B28" s="83" t="str">
        <f>IF(VLOOKUP($C28,IF({1,0},'回答入力シート（ア_令和4年度実施計画事業）'!$F$5:$F$501,'回答入力シート（ア_令和4年度実施計画事業）'!$B$5:$B$501),2,0)=0,"",VLOOKUP($C28,IF({1,0},'回答入力シート（ア_令和4年度実施計画事業）'!$F$5:$F$501,'回答入力シート（ア_令和4年度実施計画事業）'!$B$5:$B$501),2,0))</f>
        <v/>
      </c>
      <c r="C28" s="83">
        <v>26</v>
      </c>
      <c r="D28" s="83" t="str">
        <f>IF(VLOOKUP($C28,'回答入力シート（ア_令和4年度実施計画事業）'!$F$5:$BQ$501,2,0)=0,"",VLOOKUP($C28,'回答入力シート（ア_令和4年度実施計画事業）'!$F$5:$BQ$501,2,0))</f>
        <v>介護保険事業費補助金</v>
      </c>
      <c r="E28" s="83" t="str">
        <f>IF(VLOOKUP($C28,'回答入力シート（ア_令和4年度実施計画事業）'!$F$5:$BQ$501,3,0)=0,"",VLOOKUP($C28,'回答入力シート（ア_令和4年度実施計画事業）'!$F$5:$BQ$501,3,0))</f>
        <v>通常交付金</v>
      </c>
      <c r="F28" s="83" t="str">
        <f>IF(LEN(VLOOKUP($C28,'回答入力シート（ア_令和4年度実施計画事業）'!$F$5:$BQ$501,17,0))=0,"",VLOOKUP($C28,'回答入力シート（ア_令和4年度実施計画事業）'!$F$5:$BQ$501,17,0))</f>
        <v>⑤-Ⅳ-１．ウィズコロナ下での感染症対応の強化</v>
      </c>
      <c r="G28" s="83">
        <f>IF(LEN(VLOOKUP($C28,'回答入力シート（ア_令和4年度実施計画事業）'!$F$5:$BQ$501,22,0))=0,"",VLOOKUP($C28,'回答入力シート（ア_令和4年度実施計画事業）'!$F$5:$BQ$501,22,0))</f>
        <v>118</v>
      </c>
    </row>
    <row r="29" spans="2:7" x14ac:dyDescent="0.3">
      <c r="B29" s="83" t="str">
        <f>IF(VLOOKUP($C29,IF({1,0},'回答入力シート（ア_令和4年度実施計画事業）'!$F$5:$F$501,'回答入力シート（ア_令和4年度実施計画事業）'!$B$5:$B$501),2,0)=0,"",VLOOKUP($C29,IF({1,0},'回答入力シート（ア_令和4年度実施計画事業）'!$F$5:$F$501,'回答入力シート（ア_令和4年度実施計画事業）'!$B$5:$B$501),2,0))</f>
        <v/>
      </c>
      <c r="C29" s="83">
        <v>27</v>
      </c>
      <c r="D29" s="83" t="str">
        <f>IF(VLOOKUP($C29,'回答入力シート（ア_令和4年度実施計画事業）'!$F$5:$BQ$501,2,0)=0,"",VLOOKUP($C29,'回答入力シート（ア_令和4年度実施計画事業）'!$F$5:$BQ$501,2,0))</f>
        <v>学校保健特別対策事業費補助金</v>
      </c>
      <c r="E29" s="83" t="str">
        <f>IF(VLOOKUP($C29,'回答入力シート（ア_令和4年度実施計画事業）'!$F$5:$BQ$501,3,0)=0,"",VLOOKUP($C29,'回答入力シート（ア_令和4年度実施計画事業）'!$F$5:$BQ$501,3,0))</f>
        <v>通常交付金</v>
      </c>
      <c r="F29" s="83" t="str">
        <f>IF(LEN(VLOOKUP($C29,'回答入力シート（ア_令和4年度実施計画事業）'!$F$5:$BQ$501,17,0))=0,"",VLOOKUP($C29,'回答入力シート（ア_令和4年度実施計画事業）'!$F$5:$BQ$501,17,0))</f>
        <v>③-Ⅰ-３．感染防止策の徹底</v>
      </c>
      <c r="G29" s="83">
        <f>IF(LEN(VLOOKUP($C29,'回答入力シート（ア_令和4年度実施計画事業）'!$F$5:$BQ$501,22,0))=0,"",VLOOKUP($C29,'回答入力シート（ア_令和4年度実施計画事業）'!$F$5:$BQ$501,22,0))</f>
        <v>560</v>
      </c>
    </row>
    <row r="30" spans="2:7" x14ac:dyDescent="0.3">
      <c r="B30" s="83" t="str">
        <f>IF(VLOOKUP($C30,IF({1,0},'回答入力シート（ア_令和4年度実施計画事業）'!$F$5:$F$501,'回答入力シート（ア_令和4年度実施計画事業）'!$B$5:$B$501),2,0)=0,"",VLOOKUP($C30,IF({1,0},'回答入力シート（ア_令和4年度実施計画事業）'!$F$5:$F$501,'回答入力シート（ア_令和4年度実施計画事業）'!$B$5:$B$501),2,0))</f>
        <v/>
      </c>
      <c r="C30" s="83">
        <v>28</v>
      </c>
      <c r="D30" s="83" t="str">
        <f>IF(VLOOKUP($C30,'回答入力シート（ア_令和4年度実施計画事業）'!$F$5:$BQ$501,2,0)=0,"",VLOOKUP($C30,'回答入力シート（ア_令和4年度実施計画事業）'!$F$5:$BQ$501,2,0))</f>
        <v>水道事業特別会計繰出金</v>
      </c>
      <c r="E30" s="83" t="str">
        <f>IF(VLOOKUP($C30,'回答入力シート（ア_令和4年度実施計画事業）'!$F$5:$BQ$501,3,0)=0,"",VLOOKUP($C30,'回答入力シート（ア_令和4年度実施計画事業）'!$F$5:$BQ$501,3,0))</f>
        <v>通常交付金</v>
      </c>
      <c r="F30" s="83" t="str">
        <f>IF(LEN(VLOOKUP($C30,'回答入力シート（ア_令和4年度実施計画事業）'!$F$5:$BQ$501,17,0))=0,"",VLOOKUP($C30,'回答入力シート（ア_令和4年度実施計画事業）'!$F$5:$BQ$501,17,0))</f>
        <v>④-1．原油価格高騰対策</v>
      </c>
      <c r="G30" s="83">
        <f>IF(LEN(VLOOKUP($C30,'回答入力シート（ア_令和4年度実施計画事業）'!$F$5:$BQ$501,22,0))=0,"",VLOOKUP($C30,'回答入力シート（ア_令和4年度実施計画事業）'!$F$5:$BQ$501,22,0))</f>
        <v>9370</v>
      </c>
    </row>
    <row r="31" spans="2:7" x14ac:dyDescent="0.3">
      <c r="B31" s="83" t="str">
        <f>IF(VLOOKUP($C31,IF({1,0},'回答入力シート（ア_令和4年度実施計画事業）'!$F$5:$F$501,'回答入力シート（ア_令和4年度実施計画事業）'!$B$5:$B$501),2,0)=0,"",VLOOKUP($C31,IF({1,0},'回答入力シート（ア_令和4年度実施計画事業）'!$F$5:$F$501,'回答入力シート（ア_令和4年度実施計画事業）'!$B$5:$B$501),2,0))</f>
        <v/>
      </c>
      <c r="C31" s="83">
        <v>29</v>
      </c>
      <c r="D31" s="83" t="str">
        <f>IF(VLOOKUP($C31,'回答入力シート（ア_令和4年度実施計画事業）'!$F$5:$BQ$501,2,0)=0,"",VLOOKUP($C31,'回答入力シート（ア_令和4年度実施計画事業）'!$F$5:$BQ$501,2,0))</f>
        <v>下水道事業特別会計繰出金</v>
      </c>
      <c r="E31" s="83" t="str">
        <f>IF(VLOOKUP($C31,'回答入力シート（ア_令和4年度実施計画事業）'!$F$5:$BQ$501,3,0)=0,"",VLOOKUP($C31,'回答入力シート（ア_令和4年度実施計画事業）'!$F$5:$BQ$501,3,0))</f>
        <v>通常交付金</v>
      </c>
      <c r="F31" s="83" t="str">
        <f>IF(LEN(VLOOKUP($C31,'回答入力シート（ア_令和4年度実施計画事業）'!$F$5:$BQ$501,17,0))=0,"",VLOOKUP($C31,'回答入力シート（ア_令和4年度実施計画事業）'!$F$5:$BQ$501,17,0))</f>
        <v>④-1．原油価格高騰対策</v>
      </c>
      <c r="G31" s="83">
        <f>IF(LEN(VLOOKUP($C31,'回答入力シート（ア_令和4年度実施計画事業）'!$F$5:$BQ$501,22,0))=0,"",VLOOKUP($C31,'回答入力シート（ア_令和4年度実施計画事業）'!$F$5:$BQ$501,22,0))</f>
        <v>10719</v>
      </c>
    </row>
    <row r="32" spans="2:7" x14ac:dyDescent="0.3">
      <c r="B32" s="83" t="str">
        <f>IF(VLOOKUP($C32,IF({1,0},'回答入力シート（ア_令和4年度実施計画事業）'!$F$5:$F$501,'回答入力シート（ア_令和4年度実施計画事業）'!$B$5:$B$501),2,0)=0,"",VLOOKUP($C32,IF({1,0},'回答入力シート（ア_令和4年度実施計画事業）'!$F$5:$F$501,'回答入力シート（ア_令和4年度実施計画事業）'!$B$5:$B$501),2,0))</f>
        <v/>
      </c>
      <c r="C32" s="83">
        <v>30</v>
      </c>
      <c r="D32" s="83" t="str">
        <f>IF(VLOOKUP($C32,'回答入力シート（ア_令和4年度実施計画事業）'!$F$5:$BQ$501,2,0)=0,"",VLOOKUP($C32,'回答入力シート（ア_令和4年度実施計画事業）'!$F$5:$BQ$501,2,0))</f>
        <v/>
      </c>
      <c r="E32" s="83" t="str">
        <f>IF(VLOOKUP($C32,'回答入力シート（ア_令和4年度実施計画事業）'!$F$5:$BQ$501,3,0)=0,"",VLOOKUP($C32,'回答入力シート（ア_令和4年度実施計画事業）'!$F$5:$BQ$501,3,0))</f>
        <v/>
      </c>
      <c r="F32" s="83" t="str">
        <f>IF(LEN(VLOOKUP($C32,'回答入力シート（ア_令和4年度実施計画事業）'!$F$5:$BQ$501,17,0))=0,"",VLOOKUP($C32,'回答入力シート（ア_令和4年度実施計画事業）'!$F$5:$BQ$501,17,0))</f>
        <v/>
      </c>
      <c r="G32" s="83" t="str">
        <f>IF(LEN(VLOOKUP($C32,'回答入力シート（ア_令和4年度実施計画事業）'!$F$5:$BQ$501,22,0))=0,"",VLOOKUP($C32,'回答入力シート（ア_令和4年度実施計画事業）'!$F$5:$BQ$501,22,0))</f>
        <v/>
      </c>
    </row>
    <row r="33" spans="2:7" x14ac:dyDescent="0.3">
      <c r="B33" s="83" t="str">
        <f>IF(VLOOKUP($C33,IF({1,0},'回答入力シート（ア_令和4年度実施計画事業）'!$F$5:$F$501,'回答入力シート（ア_令和4年度実施計画事業）'!$B$5:$B$501),2,0)=0,"",VLOOKUP($C33,IF({1,0},'回答入力シート（ア_令和4年度実施計画事業）'!$F$5:$F$501,'回答入力シート（ア_令和4年度実施計画事業）'!$B$5:$B$501),2,0))</f>
        <v/>
      </c>
      <c r="C33" s="83">
        <v>31</v>
      </c>
      <c r="D33" s="83" t="str">
        <f>IF(VLOOKUP($C33,'回答入力シート（ア_令和4年度実施計画事業）'!$F$5:$BQ$501,2,0)=0,"",VLOOKUP($C33,'回答入力シート（ア_令和4年度実施計画事業）'!$F$5:$BQ$501,2,0))</f>
        <v/>
      </c>
      <c r="E33" s="83" t="str">
        <f>IF(VLOOKUP($C33,'回答入力シート（ア_令和4年度実施計画事業）'!$F$5:$BQ$501,3,0)=0,"",VLOOKUP($C33,'回答入力シート（ア_令和4年度実施計画事業）'!$F$5:$BQ$501,3,0))</f>
        <v/>
      </c>
      <c r="F33" s="83" t="str">
        <f>IF(LEN(VLOOKUP($C33,'回答入力シート（ア_令和4年度実施計画事業）'!$F$5:$BQ$501,17,0))=0,"",VLOOKUP($C33,'回答入力シート（ア_令和4年度実施計画事業）'!$F$5:$BQ$501,17,0))</f>
        <v/>
      </c>
      <c r="G33" s="83" t="str">
        <f>IF(LEN(VLOOKUP($C33,'回答入力シート（ア_令和4年度実施計画事業）'!$F$5:$BQ$501,22,0))=0,"",VLOOKUP($C33,'回答入力シート（ア_令和4年度実施計画事業）'!$F$5:$BQ$501,22,0))</f>
        <v/>
      </c>
    </row>
    <row r="34" spans="2:7" x14ac:dyDescent="0.3">
      <c r="B34" s="83" t="str">
        <f>IF(VLOOKUP($C34,IF({1,0},'回答入力シート（ア_令和4年度実施計画事業）'!$F$5:$F$501,'回答入力シート（ア_令和4年度実施計画事業）'!$B$5:$B$501),2,0)=0,"",VLOOKUP($C34,IF({1,0},'回答入力シート（ア_令和4年度実施計画事業）'!$F$5:$F$501,'回答入力シート（ア_令和4年度実施計画事業）'!$B$5:$B$501),2,0))</f>
        <v/>
      </c>
      <c r="C34" s="83">
        <v>32</v>
      </c>
      <c r="D34" s="83" t="str">
        <f>IF(VLOOKUP($C34,'回答入力シート（ア_令和4年度実施計画事業）'!$F$5:$BQ$501,2,0)=0,"",VLOOKUP($C34,'回答入力シート（ア_令和4年度実施計画事業）'!$F$5:$BQ$501,2,0))</f>
        <v/>
      </c>
      <c r="E34" s="83" t="str">
        <f>IF(VLOOKUP($C34,'回答入力シート（ア_令和4年度実施計画事業）'!$F$5:$BQ$501,3,0)=0,"",VLOOKUP($C34,'回答入力シート（ア_令和4年度実施計画事業）'!$F$5:$BQ$501,3,0))</f>
        <v/>
      </c>
      <c r="F34" s="83" t="str">
        <f>IF(LEN(VLOOKUP($C34,'回答入力シート（ア_令和4年度実施計画事業）'!$F$5:$BQ$501,17,0))=0,"",VLOOKUP($C34,'回答入力シート（ア_令和4年度実施計画事業）'!$F$5:$BQ$501,17,0))</f>
        <v/>
      </c>
      <c r="G34" s="83" t="str">
        <f>IF(LEN(VLOOKUP($C34,'回答入力シート（ア_令和4年度実施計画事業）'!$F$5:$BQ$501,22,0))=0,"",VLOOKUP($C34,'回答入力シート（ア_令和4年度実施計画事業）'!$F$5:$BQ$501,22,0))</f>
        <v/>
      </c>
    </row>
    <row r="35" spans="2:7" x14ac:dyDescent="0.3">
      <c r="B35" s="83" t="str">
        <f>IF(VLOOKUP($C35,IF({1,0},'回答入力シート（ア_令和4年度実施計画事業）'!$F$5:$F$501,'回答入力シート（ア_令和4年度実施計画事業）'!$B$5:$B$501),2,0)=0,"",VLOOKUP($C35,IF({1,0},'回答入力シート（ア_令和4年度実施計画事業）'!$F$5:$F$501,'回答入力シート（ア_令和4年度実施計画事業）'!$B$5:$B$501),2,0))</f>
        <v/>
      </c>
      <c r="C35" s="83">
        <v>33</v>
      </c>
      <c r="D35" s="83" t="str">
        <f>IF(VLOOKUP($C35,'回答入力シート（ア_令和4年度実施計画事業）'!$F$5:$BQ$501,2,0)=0,"",VLOOKUP($C35,'回答入力シート（ア_令和4年度実施計画事業）'!$F$5:$BQ$501,2,0))</f>
        <v/>
      </c>
      <c r="E35" s="83" t="str">
        <f>IF(VLOOKUP($C35,'回答入力シート（ア_令和4年度実施計画事業）'!$F$5:$BQ$501,3,0)=0,"",VLOOKUP($C35,'回答入力シート（ア_令和4年度実施計画事業）'!$F$5:$BQ$501,3,0))</f>
        <v/>
      </c>
      <c r="F35" s="83" t="str">
        <f>IF(LEN(VLOOKUP($C35,'回答入力シート（ア_令和4年度実施計画事業）'!$F$5:$BQ$501,17,0))=0,"",VLOOKUP($C35,'回答入力シート（ア_令和4年度実施計画事業）'!$F$5:$BQ$501,17,0))</f>
        <v/>
      </c>
      <c r="G35" s="83" t="str">
        <f>IF(LEN(VLOOKUP($C35,'回答入力シート（ア_令和4年度実施計画事業）'!$F$5:$BQ$501,22,0))=0,"",VLOOKUP($C35,'回答入力シート（ア_令和4年度実施計画事業）'!$F$5:$BQ$501,22,0))</f>
        <v/>
      </c>
    </row>
    <row r="36" spans="2:7" x14ac:dyDescent="0.3">
      <c r="B36" s="83" t="str">
        <f>IF(VLOOKUP($C36,IF({1,0},'回答入力シート（ア_令和4年度実施計画事業）'!$F$5:$F$501,'回答入力シート（ア_令和4年度実施計画事業）'!$B$5:$B$501),2,0)=0,"",VLOOKUP($C36,IF({1,0},'回答入力シート（ア_令和4年度実施計画事業）'!$F$5:$F$501,'回答入力シート（ア_令和4年度実施計画事業）'!$B$5:$B$501),2,0))</f>
        <v/>
      </c>
      <c r="C36" s="83">
        <v>34</v>
      </c>
      <c r="D36" s="83" t="str">
        <f>IF(VLOOKUP($C36,'回答入力シート（ア_令和4年度実施計画事業）'!$F$5:$BQ$501,2,0)=0,"",VLOOKUP($C36,'回答入力シート（ア_令和4年度実施計画事業）'!$F$5:$BQ$501,2,0))</f>
        <v/>
      </c>
      <c r="E36" s="83" t="str">
        <f>IF(VLOOKUP($C36,'回答入力シート（ア_令和4年度実施計画事業）'!$F$5:$BQ$501,3,0)=0,"",VLOOKUP($C36,'回答入力シート（ア_令和4年度実施計画事業）'!$F$5:$BQ$501,3,0))</f>
        <v/>
      </c>
      <c r="F36" s="83" t="str">
        <f>IF(LEN(VLOOKUP($C36,'回答入力シート（ア_令和4年度実施計画事業）'!$F$5:$BQ$501,17,0))=0,"",VLOOKUP($C36,'回答入力シート（ア_令和4年度実施計画事業）'!$F$5:$BQ$501,17,0))</f>
        <v/>
      </c>
      <c r="G36" s="83" t="str">
        <f>IF(LEN(VLOOKUP($C36,'回答入力シート（ア_令和4年度実施計画事業）'!$F$5:$BQ$501,22,0))=0,"",VLOOKUP($C36,'回答入力シート（ア_令和4年度実施計画事業）'!$F$5:$BQ$501,22,0))</f>
        <v/>
      </c>
    </row>
    <row r="37" spans="2:7" x14ac:dyDescent="0.3">
      <c r="B37" s="83" t="str">
        <f>IF(VLOOKUP($C37,IF({1,0},'回答入力シート（ア_令和4年度実施計画事業）'!$F$5:$F$501,'回答入力シート（ア_令和4年度実施計画事業）'!$B$5:$B$501),2,0)=0,"",VLOOKUP($C37,IF({1,0},'回答入力シート（ア_令和4年度実施計画事業）'!$F$5:$F$501,'回答入力シート（ア_令和4年度実施計画事業）'!$B$5:$B$501),2,0))</f>
        <v/>
      </c>
      <c r="C37" s="83">
        <v>35</v>
      </c>
      <c r="D37" s="83" t="str">
        <f>IF(VLOOKUP($C37,'回答入力シート（ア_令和4年度実施計画事業）'!$F$5:$BQ$501,2,0)=0,"",VLOOKUP($C37,'回答入力シート（ア_令和4年度実施計画事業）'!$F$5:$BQ$501,2,0))</f>
        <v/>
      </c>
      <c r="E37" s="83" t="str">
        <f>IF(VLOOKUP($C37,'回答入力シート（ア_令和4年度実施計画事業）'!$F$5:$BQ$501,3,0)=0,"",VLOOKUP($C37,'回答入力シート（ア_令和4年度実施計画事業）'!$F$5:$BQ$501,3,0))</f>
        <v/>
      </c>
      <c r="F37" s="83" t="str">
        <f>IF(LEN(VLOOKUP($C37,'回答入力シート（ア_令和4年度実施計画事業）'!$F$5:$BQ$501,17,0))=0,"",VLOOKUP($C37,'回答入力シート（ア_令和4年度実施計画事業）'!$F$5:$BQ$501,17,0))</f>
        <v/>
      </c>
      <c r="G37" s="83" t="str">
        <f>IF(LEN(VLOOKUP($C37,'回答入力シート（ア_令和4年度実施計画事業）'!$F$5:$BQ$501,22,0))=0,"",VLOOKUP($C37,'回答入力シート（ア_令和4年度実施計画事業）'!$F$5:$BQ$501,22,0))</f>
        <v/>
      </c>
    </row>
    <row r="38" spans="2:7" x14ac:dyDescent="0.3">
      <c r="B38" s="83" t="str">
        <f>IF(VLOOKUP($C38,IF({1,0},'回答入力シート（ア_令和4年度実施計画事業）'!$F$5:$F$501,'回答入力シート（ア_令和4年度実施計画事業）'!$B$5:$B$501),2,0)=0,"",VLOOKUP($C38,IF({1,0},'回答入力シート（ア_令和4年度実施計画事業）'!$F$5:$F$501,'回答入力シート（ア_令和4年度実施計画事業）'!$B$5:$B$501),2,0))</f>
        <v/>
      </c>
      <c r="C38" s="83">
        <v>36</v>
      </c>
      <c r="D38" s="83" t="str">
        <f>IF(VLOOKUP($C38,'回答入力シート（ア_令和4年度実施計画事業）'!$F$5:$BQ$501,2,0)=0,"",VLOOKUP($C38,'回答入力シート（ア_令和4年度実施計画事業）'!$F$5:$BQ$501,2,0))</f>
        <v/>
      </c>
      <c r="E38" s="83" t="str">
        <f>IF(VLOOKUP($C38,'回答入力シート（ア_令和4年度実施計画事業）'!$F$5:$BQ$501,3,0)=0,"",VLOOKUP($C38,'回答入力シート（ア_令和4年度実施計画事業）'!$F$5:$BQ$501,3,0))</f>
        <v/>
      </c>
      <c r="F38" s="83" t="str">
        <f>IF(LEN(VLOOKUP($C38,'回答入力シート（ア_令和4年度実施計画事業）'!$F$5:$BQ$501,17,0))=0,"",VLOOKUP($C38,'回答入力シート（ア_令和4年度実施計画事業）'!$F$5:$BQ$501,17,0))</f>
        <v/>
      </c>
      <c r="G38" s="83" t="str">
        <f>IF(LEN(VLOOKUP($C38,'回答入力シート（ア_令和4年度実施計画事業）'!$F$5:$BQ$501,22,0))=0,"",VLOOKUP($C38,'回答入力シート（ア_令和4年度実施計画事業）'!$F$5:$BQ$501,22,0))</f>
        <v/>
      </c>
    </row>
    <row r="39" spans="2:7" x14ac:dyDescent="0.3">
      <c r="B39" s="83" t="str">
        <f>IF(VLOOKUP($C39,IF({1,0},'回答入力シート（ア_令和4年度実施計画事業）'!$F$5:$F$501,'回答入力シート（ア_令和4年度実施計画事業）'!$B$5:$B$501),2,0)=0,"",VLOOKUP($C39,IF({1,0},'回答入力シート（ア_令和4年度実施計画事業）'!$F$5:$F$501,'回答入力シート（ア_令和4年度実施計画事業）'!$B$5:$B$501),2,0))</f>
        <v/>
      </c>
      <c r="C39" s="83">
        <v>37</v>
      </c>
      <c r="D39" s="83" t="str">
        <f>IF(VLOOKUP($C39,'回答入力シート（ア_令和4年度実施計画事業）'!$F$5:$BQ$501,2,0)=0,"",VLOOKUP($C39,'回答入力シート（ア_令和4年度実施計画事業）'!$F$5:$BQ$501,2,0))</f>
        <v/>
      </c>
      <c r="E39" s="83" t="str">
        <f>IF(VLOOKUP($C39,'回答入力シート（ア_令和4年度実施計画事業）'!$F$5:$BQ$501,3,0)=0,"",VLOOKUP($C39,'回答入力シート（ア_令和4年度実施計画事業）'!$F$5:$BQ$501,3,0))</f>
        <v/>
      </c>
      <c r="F39" s="83" t="str">
        <f>IF(LEN(VLOOKUP($C39,'回答入力シート（ア_令和4年度実施計画事業）'!$F$5:$BQ$501,17,0))=0,"",VLOOKUP($C39,'回答入力シート（ア_令和4年度実施計画事業）'!$F$5:$BQ$501,17,0))</f>
        <v/>
      </c>
      <c r="G39" s="83" t="str">
        <f>IF(LEN(VLOOKUP($C39,'回答入力シート（ア_令和4年度実施計画事業）'!$F$5:$BQ$501,22,0))=0,"",VLOOKUP($C39,'回答入力シート（ア_令和4年度実施計画事業）'!$F$5:$BQ$501,22,0))</f>
        <v/>
      </c>
    </row>
    <row r="40" spans="2:7" x14ac:dyDescent="0.3">
      <c r="B40" s="83" t="str">
        <f>IF(VLOOKUP($C40,IF({1,0},'回答入力シート（ア_令和4年度実施計画事業）'!$F$5:$F$501,'回答入力シート（ア_令和4年度実施計画事業）'!$B$5:$B$501),2,0)=0,"",VLOOKUP($C40,IF({1,0},'回答入力シート（ア_令和4年度実施計画事業）'!$F$5:$F$501,'回答入力シート（ア_令和4年度実施計画事業）'!$B$5:$B$501),2,0))</f>
        <v/>
      </c>
      <c r="C40" s="83">
        <v>38</v>
      </c>
      <c r="D40" s="83" t="str">
        <f>IF(VLOOKUP($C40,'回答入力シート（ア_令和4年度実施計画事業）'!$F$5:$BQ$501,2,0)=0,"",VLOOKUP($C40,'回答入力シート（ア_令和4年度実施計画事業）'!$F$5:$BQ$501,2,0))</f>
        <v/>
      </c>
      <c r="E40" s="83" t="str">
        <f>IF(VLOOKUP($C40,'回答入力シート（ア_令和4年度実施計画事業）'!$F$5:$BQ$501,3,0)=0,"",VLOOKUP($C40,'回答入力シート（ア_令和4年度実施計画事業）'!$F$5:$BQ$501,3,0))</f>
        <v/>
      </c>
      <c r="F40" s="83" t="str">
        <f>IF(LEN(VLOOKUP($C40,'回答入力シート（ア_令和4年度実施計画事業）'!$F$5:$BQ$501,17,0))=0,"",VLOOKUP($C40,'回答入力シート（ア_令和4年度実施計画事業）'!$F$5:$BQ$501,17,0))</f>
        <v/>
      </c>
      <c r="G40" s="83" t="str">
        <f>IF(LEN(VLOOKUP($C40,'回答入力シート（ア_令和4年度実施計画事業）'!$F$5:$BQ$501,22,0))=0,"",VLOOKUP($C40,'回答入力シート（ア_令和4年度実施計画事業）'!$F$5:$BQ$501,22,0))</f>
        <v/>
      </c>
    </row>
    <row r="41" spans="2:7" x14ac:dyDescent="0.3">
      <c r="B41" s="83" t="str">
        <f>IF(VLOOKUP($C41,IF({1,0},'回答入力シート（ア_令和4年度実施計画事業）'!$F$5:$F$501,'回答入力シート（ア_令和4年度実施計画事業）'!$B$5:$B$501),2,0)=0,"",VLOOKUP($C41,IF({1,0},'回答入力シート（ア_令和4年度実施計画事業）'!$F$5:$F$501,'回答入力シート（ア_令和4年度実施計画事業）'!$B$5:$B$501),2,0))</f>
        <v/>
      </c>
      <c r="C41" s="83">
        <v>39</v>
      </c>
      <c r="D41" s="83" t="str">
        <f>IF(VLOOKUP($C41,'回答入力シート（ア_令和4年度実施計画事業）'!$F$5:$BQ$501,2,0)=0,"",VLOOKUP($C41,'回答入力シート（ア_令和4年度実施計画事業）'!$F$5:$BQ$501,2,0))</f>
        <v/>
      </c>
      <c r="E41" s="83" t="str">
        <f>IF(VLOOKUP($C41,'回答入力シート（ア_令和4年度実施計画事業）'!$F$5:$BQ$501,3,0)=0,"",VLOOKUP($C41,'回答入力シート（ア_令和4年度実施計画事業）'!$F$5:$BQ$501,3,0))</f>
        <v/>
      </c>
      <c r="F41" s="83" t="str">
        <f>IF(LEN(VLOOKUP($C41,'回答入力シート（ア_令和4年度実施計画事業）'!$F$5:$BQ$501,17,0))=0,"",VLOOKUP($C41,'回答入力シート（ア_令和4年度実施計画事業）'!$F$5:$BQ$501,17,0))</f>
        <v/>
      </c>
      <c r="G41" s="83" t="str">
        <f>IF(LEN(VLOOKUP($C41,'回答入力シート（ア_令和4年度実施計画事業）'!$F$5:$BQ$501,22,0))=0,"",VLOOKUP($C41,'回答入力シート（ア_令和4年度実施計画事業）'!$F$5:$BQ$501,22,0))</f>
        <v/>
      </c>
    </row>
    <row r="42" spans="2:7" x14ac:dyDescent="0.3">
      <c r="B42" s="83" t="str">
        <f>IF(VLOOKUP($C42,IF({1,0},'回答入力シート（ア_令和4年度実施計画事業）'!$F$5:$F$501,'回答入力シート（ア_令和4年度実施計画事業）'!$B$5:$B$501),2,0)=0,"",VLOOKUP($C42,IF({1,0},'回答入力シート（ア_令和4年度実施計画事業）'!$F$5:$F$501,'回答入力シート（ア_令和4年度実施計画事業）'!$B$5:$B$501),2,0))</f>
        <v/>
      </c>
      <c r="C42" s="83">
        <v>40</v>
      </c>
      <c r="D42" s="83" t="str">
        <f>IF(VLOOKUP($C42,'回答入力シート（ア_令和4年度実施計画事業）'!$F$5:$BQ$501,2,0)=0,"",VLOOKUP($C42,'回答入力シート（ア_令和4年度実施計画事業）'!$F$5:$BQ$501,2,0))</f>
        <v/>
      </c>
      <c r="E42" s="83" t="str">
        <f>IF(VLOOKUP($C42,'回答入力シート（ア_令和4年度実施計画事業）'!$F$5:$BQ$501,3,0)=0,"",VLOOKUP($C42,'回答入力シート（ア_令和4年度実施計画事業）'!$F$5:$BQ$501,3,0))</f>
        <v/>
      </c>
      <c r="F42" s="83" t="str">
        <f>IF(LEN(VLOOKUP($C42,'回答入力シート（ア_令和4年度実施計画事業）'!$F$5:$BQ$501,17,0))=0,"",VLOOKUP($C42,'回答入力シート（ア_令和4年度実施計画事業）'!$F$5:$BQ$501,17,0))</f>
        <v/>
      </c>
      <c r="G42" s="83" t="str">
        <f>IF(LEN(VLOOKUP($C42,'回答入力シート（ア_令和4年度実施計画事業）'!$F$5:$BQ$501,22,0))=0,"",VLOOKUP($C42,'回答入力シート（ア_令和4年度実施計画事業）'!$F$5:$BQ$501,22,0))</f>
        <v/>
      </c>
    </row>
    <row r="43" spans="2:7" x14ac:dyDescent="0.3">
      <c r="B43" s="83" t="str">
        <f>IF(VLOOKUP($C43,IF({1,0},'回答入力シート（ア_令和4年度実施計画事業）'!$F$5:$F$501,'回答入力シート（ア_令和4年度実施計画事業）'!$B$5:$B$501),2,0)=0,"",VLOOKUP($C43,IF({1,0},'回答入力シート（ア_令和4年度実施計画事業）'!$F$5:$F$501,'回答入力シート（ア_令和4年度実施計画事業）'!$B$5:$B$501),2,0))</f>
        <v/>
      </c>
      <c r="C43" s="83">
        <v>41</v>
      </c>
      <c r="D43" s="83" t="str">
        <f>IF(VLOOKUP($C43,'回答入力シート（ア_令和4年度実施計画事業）'!$F$5:$BQ$501,2,0)=0,"",VLOOKUP($C43,'回答入力シート（ア_令和4年度実施計画事業）'!$F$5:$BQ$501,2,0))</f>
        <v/>
      </c>
      <c r="E43" s="83" t="str">
        <f>IF(VLOOKUP($C43,'回答入力シート（ア_令和4年度実施計画事業）'!$F$5:$BQ$501,3,0)=0,"",VLOOKUP($C43,'回答入力シート（ア_令和4年度実施計画事業）'!$F$5:$BQ$501,3,0))</f>
        <v/>
      </c>
      <c r="F43" s="83" t="str">
        <f>IF(LEN(VLOOKUP($C43,'回答入力シート（ア_令和4年度実施計画事業）'!$F$5:$BQ$501,17,0))=0,"",VLOOKUP($C43,'回答入力シート（ア_令和4年度実施計画事業）'!$F$5:$BQ$501,17,0))</f>
        <v/>
      </c>
      <c r="G43" s="83" t="str">
        <f>IF(LEN(VLOOKUP($C43,'回答入力シート（ア_令和4年度実施計画事業）'!$F$5:$BQ$501,22,0))=0,"",VLOOKUP($C43,'回答入力シート（ア_令和4年度実施計画事業）'!$F$5:$BQ$501,22,0))</f>
        <v/>
      </c>
    </row>
    <row r="44" spans="2:7" x14ac:dyDescent="0.3">
      <c r="B44" s="83" t="str">
        <f>IF(VLOOKUP($C44,IF({1,0},'回答入力シート（ア_令和4年度実施計画事業）'!$F$5:$F$501,'回答入力シート（ア_令和4年度実施計画事業）'!$B$5:$B$501),2,0)=0,"",VLOOKUP($C44,IF({1,0},'回答入力シート（ア_令和4年度実施計画事業）'!$F$5:$F$501,'回答入力シート（ア_令和4年度実施計画事業）'!$B$5:$B$501),2,0))</f>
        <v/>
      </c>
      <c r="C44" s="83">
        <v>42</v>
      </c>
      <c r="D44" s="83" t="str">
        <f>IF(VLOOKUP($C44,'回答入力シート（ア_令和4年度実施計画事業）'!$F$5:$BQ$501,2,0)=0,"",VLOOKUP($C44,'回答入力シート（ア_令和4年度実施計画事業）'!$F$5:$BQ$501,2,0))</f>
        <v/>
      </c>
      <c r="E44" s="83" t="str">
        <f>IF(VLOOKUP($C44,'回答入力シート（ア_令和4年度実施計画事業）'!$F$5:$BQ$501,3,0)=0,"",VLOOKUP($C44,'回答入力シート（ア_令和4年度実施計画事業）'!$F$5:$BQ$501,3,0))</f>
        <v/>
      </c>
      <c r="F44" s="83" t="str">
        <f>IF(LEN(VLOOKUP($C44,'回答入力シート（ア_令和4年度実施計画事業）'!$F$5:$BQ$501,17,0))=0,"",VLOOKUP($C44,'回答入力シート（ア_令和4年度実施計画事業）'!$F$5:$BQ$501,17,0))</f>
        <v/>
      </c>
      <c r="G44" s="83" t="str">
        <f>IF(LEN(VLOOKUP($C44,'回答入力シート（ア_令和4年度実施計画事業）'!$F$5:$BQ$501,22,0))=0,"",VLOOKUP($C44,'回答入力シート（ア_令和4年度実施計画事業）'!$F$5:$BQ$501,22,0))</f>
        <v/>
      </c>
    </row>
    <row r="45" spans="2:7" x14ac:dyDescent="0.3">
      <c r="B45" s="83" t="str">
        <f>IF(VLOOKUP($C45,IF({1,0},'回答入力シート（ア_令和4年度実施計画事業）'!$F$5:$F$501,'回答入力シート（ア_令和4年度実施計画事業）'!$B$5:$B$501),2,0)=0,"",VLOOKUP($C45,IF({1,0},'回答入力シート（ア_令和4年度実施計画事業）'!$F$5:$F$501,'回答入力シート（ア_令和4年度実施計画事業）'!$B$5:$B$501),2,0))</f>
        <v/>
      </c>
      <c r="C45" s="83">
        <v>43</v>
      </c>
      <c r="D45" s="83" t="str">
        <f>IF(VLOOKUP($C45,'回答入力シート（ア_令和4年度実施計画事業）'!$F$5:$BQ$501,2,0)=0,"",VLOOKUP($C45,'回答入力シート（ア_令和4年度実施計画事業）'!$F$5:$BQ$501,2,0))</f>
        <v/>
      </c>
      <c r="E45" s="83" t="str">
        <f>IF(VLOOKUP($C45,'回答入力シート（ア_令和4年度実施計画事業）'!$F$5:$BQ$501,3,0)=0,"",VLOOKUP($C45,'回答入力シート（ア_令和4年度実施計画事業）'!$F$5:$BQ$501,3,0))</f>
        <v/>
      </c>
      <c r="F45" s="83" t="str">
        <f>IF(LEN(VLOOKUP($C45,'回答入力シート（ア_令和4年度実施計画事業）'!$F$5:$BQ$501,17,0))=0,"",VLOOKUP($C45,'回答入力シート（ア_令和4年度実施計画事業）'!$F$5:$BQ$501,17,0))</f>
        <v/>
      </c>
      <c r="G45" s="83" t="str">
        <f>IF(LEN(VLOOKUP($C45,'回答入力シート（ア_令和4年度実施計画事業）'!$F$5:$BQ$501,22,0))=0,"",VLOOKUP($C45,'回答入力シート（ア_令和4年度実施計画事業）'!$F$5:$BQ$501,22,0))</f>
        <v/>
      </c>
    </row>
    <row r="46" spans="2:7" x14ac:dyDescent="0.3">
      <c r="B46" s="83" t="str">
        <f>IF(VLOOKUP($C46,IF({1,0},'回答入力シート（ア_令和4年度実施計画事業）'!$F$5:$F$501,'回答入力シート（ア_令和4年度実施計画事業）'!$B$5:$B$501),2,0)=0,"",VLOOKUP($C46,IF({1,0},'回答入力シート（ア_令和4年度実施計画事業）'!$F$5:$F$501,'回答入力シート（ア_令和4年度実施計画事業）'!$B$5:$B$501),2,0))</f>
        <v/>
      </c>
      <c r="C46" s="83">
        <v>44</v>
      </c>
      <c r="D46" s="83" t="str">
        <f>IF(VLOOKUP($C46,'回答入力シート（ア_令和4年度実施計画事業）'!$F$5:$BQ$501,2,0)=0,"",VLOOKUP($C46,'回答入力シート（ア_令和4年度実施計画事業）'!$F$5:$BQ$501,2,0))</f>
        <v/>
      </c>
      <c r="E46" s="83" t="str">
        <f>IF(VLOOKUP($C46,'回答入力シート（ア_令和4年度実施計画事業）'!$F$5:$BQ$501,3,0)=0,"",VLOOKUP($C46,'回答入力シート（ア_令和4年度実施計画事業）'!$F$5:$BQ$501,3,0))</f>
        <v/>
      </c>
      <c r="F46" s="83" t="str">
        <f>IF(LEN(VLOOKUP($C46,'回答入力シート（ア_令和4年度実施計画事業）'!$F$5:$BQ$501,17,0))=0,"",VLOOKUP($C46,'回答入力シート（ア_令和4年度実施計画事業）'!$F$5:$BQ$501,17,0))</f>
        <v/>
      </c>
      <c r="G46" s="83" t="str">
        <f>IF(LEN(VLOOKUP($C46,'回答入力シート（ア_令和4年度実施計画事業）'!$F$5:$BQ$501,22,0))=0,"",VLOOKUP($C46,'回答入力シート（ア_令和4年度実施計画事業）'!$F$5:$BQ$501,22,0))</f>
        <v/>
      </c>
    </row>
    <row r="47" spans="2:7" x14ac:dyDescent="0.3">
      <c r="B47" s="83" t="str">
        <f>IF(VLOOKUP($C47,IF({1,0},'回答入力シート（ア_令和4年度実施計画事業）'!$F$5:$F$501,'回答入力シート（ア_令和4年度実施計画事業）'!$B$5:$B$501),2,0)=0,"",VLOOKUP($C47,IF({1,0},'回答入力シート（ア_令和4年度実施計画事業）'!$F$5:$F$501,'回答入力シート（ア_令和4年度実施計画事業）'!$B$5:$B$501),2,0))</f>
        <v/>
      </c>
      <c r="C47" s="83">
        <v>45</v>
      </c>
      <c r="D47" s="83" t="str">
        <f>IF(VLOOKUP($C47,'回答入力シート（ア_令和4年度実施計画事業）'!$F$5:$BQ$501,2,0)=0,"",VLOOKUP($C47,'回答入力シート（ア_令和4年度実施計画事業）'!$F$5:$BQ$501,2,0))</f>
        <v/>
      </c>
      <c r="E47" s="83" t="str">
        <f>IF(VLOOKUP($C47,'回答入力シート（ア_令和4年度実施計画事業）'!$F$5:$BQ$501,3,0)=0,"",VLOOKUP($C47,'回答入力シート（ア_令和4年度実施計画事業）'!$F$5:$BQ$501,3,0))</f>
        <v/>
      </c>
      <c r="F47" s="83" t="str">
        <f>IF(LEN(VLOOKUP($C47,'回答入力シート（ア_令和4年度実施計画事業）'!$F$5:$BQ$501,17,0))=0,"",VLOOKUP($C47,'回答入力シート（ア_令和4年度実施計画事業）'!$F$5:$BQ$501,17,0))</f>
        <v/>
      </c>
      <c r="G47" s="83" t="str">
        <f>IF(LEN(VLOOKUP($C47,'回答入力シート（ア_令和4年度実施計画事業）'!$F$5:$BQ$501,22,0))=0,"",VLOOKUP($C47,'回答入力シート（ア_令和4年度実施計画事業）'!$F$5:$BQ$501,22,0))</f>
        <v/>
      </c>
    </row>
    <row r="48" spans="2:7" x14ac:dyDescent="0.3">
      <c r="B48" s="83" t="str">
        <f>IF(VLOOKUP($C48,IF({1,0},'回答入力シート（ア_令和4年度実施計画事業）'!$F$5:$F$501,'回答入力シート（ア_令和4年度実施計画事業）'!$B$5:$B$501),2,0)=0,"",VLOOKUP($C48,IF({1,0},'回答入力シート（ア_令和4年度実施計画事業）'!$F$5:$F$501,'回答入力シート（ア_令和4年度実施計画事業）'!$B$5:$B$501),2,0))</f>
        <v/>
      </c>
      <c r="C48" s="83">
        <v>46</v>
      </c>
      <c r="D48" s="83" t="str">
        <f>IF(VLOOKUP($C48,'回答入力シート（ア_令和4年度実施計画事業）'!$F$5:$BQ$501,2,0)=0,"",VLOOKUP($C48,'回答入力シート（ア_令和4年度実施計画事業）'!$F$5:$BQ$501,2,0))</f>
        <v/>
      </c>
      <c r="E48" s="83" t="str">
        <f>IF(VLOOKUP($C48,'回答入力シート（ア_令和4年度実施計画事業）'!$F$5:$BQ$501,3,0)=0,"",VLOOKUP($C48,'回答入力シート（ア_令和4年度実施計画事業）'!$F$5:$BQ$501,3,0))</f>
        <v/>
      </c>
      <c r="F48" s="83" t="str">
        <f>IF(LEN(VLOOKUP($C48,'回答入力シート（ア_令和4年度実施計画事業）'!$F$5:$BQ$501,17,0))=0,"",VLOOKUP($C48,'回答入力シート（ア_令和4年度実施計画事業）'!$F$5:$BQ$501,17,0))</f>
        <v/>
      </c>
      <c r="G48" s="83" t="str">
        <f>IF(LEN(VLOOKUP($C48,'回答入力シート（ア_令和4年度実施計画事業）'!$F$5:$BQ$501,22,0))=0,"",VLOOKUP($C48,'回答入力シート（ア_令和4年度実施計画事業）'!$F$5:$BQ$501,22,0))</f>
        <v/>
      </c>
    </row>
    <row r="49" spans="2:7" x14ac:dyDescent="0.3">
      <c r="B49" s="83" t="str">
        <f>IF(VLOOKUP($C49,IF({1,0},'回答入力シート（ア_令和4年度実施計画事業）'!$F$5:$F$501,'回答入力シート（ア_令和4年度実施計画事業）'!$B$5:$B$501),2,0)=0,"",VLOOKUP($C49,IF({1,0},'回答入力シート（ア_令和4年度実施計画事業）'!$F$5:$F$501,'回答入力シート（ア_令和4年度実施計画事業）'!$B$5:$B$501),2,0))</f>
        <v/>
      </c>
      <c r="C49" s="83">
        <v>47</v>
      </c>
      <c r="D49" s="83" t="str">
        <f>IF(VLOOKUP($C49,'回答入力シート（ア_令和4年度実施計画事業）'!$F$5:$BQ$501,2,0)=0,"",VLOOKUP($C49,'回答入力シート（ア_令和4年度実施計画事業）'!$F$5:$BQ$501,2,0))</f>
        <v/>
      </c>
      <c r="E49" s="83" t="str">
        <f>IF(VLOOKUP($C49,'回答入力シート（ア_令和4年度実施計画事業）'!$F$5:$BQ$501,3,0)=0,"",VLOOKUP($C49,'回答入力シート（ア_令和4年度実施計画事業）'!$F$5:$BQ$501,3,0))</f>
        <v/>
      </c>
      <c r="F49" s="83" t="str">
        <f>IF(LEN(VLOOKUP($C49,'回答入力シート（ア_令和4年度実施計画事業）'!$F$5:$BQ$501,17,0))=0,"",VLOOKUP($C49,'回答入力シート（ア_令和4年度実施計画事業）'!$F$5:$BQ$501,17,0))</f>
        <v/>
      </c>
      <c r="G49" s="83" t="str">
        <f>IF(LEN(VLOOKUP($C49,'回答入力シート（ア_令和4年度実施計画事業）'!$F$5:$BQ$501,22,0))=0,"",VLOOKUP($C49,'回答入力シート（ア_令和4年度実施計画事業）'!$F$5:$BQ$501,22,0))</f>
        <v/>
      </c>
    </row>
    <row r="50" spans="2:7" x14ac:dyDescent="0.3">
      <c r="B50" s="83" t="str">
        <f>IF(VLOOKUP($C50,IF({1,0},'回答入力シート（ア_令和4年度実施計画事業）'!$F$5:$F$501,'回答入力シート（ア_令和4年度実施計画事業）'!$B$5:$B$501),2,0)=0,"",VLOOKUP($C50,IF({1,0},'回答入力シート（ア_令和4年度実施計画事業）'!$F$5:$F$501,'回答入力シート（ア_令和4年度実施計画事業）'!$B$5:$B$501),2,0))</f>
        <v/>
      </c>
      <c r="C50" s="83">
        <v>48</v>
      </c>
      <c r="D50" s="83" t="str">
        <f>IF(VLOOKUP($C50,'回答入力シート（ア_令和4年度実施計画事業）'!$F$5:$BQ$501,2,0)=0,"",VLOOKUP($C50,'回答入力シート（ア_令和4年度実施計画事業）'!$F$5:$BQ$501,2,0))</f>
        <v/>
      </c>
      <c r="E50" s="83" t="str">
        <f>IF(VLOOKUP($C50,'回答入力シート（ア_令和4年度実施計画事業）'!$F$5:$BQ$501,3,0)=0,"",VLOOKUP($C50,'回答入力シート（ア_令和4年度実施計画事業）'!$F$5:$BQ$501,3,0))</f>
        <v/>
      </c>
      <c r="F50" s="83" t="str">
        <f>IF(LEN(VLOOKUP($C50,'回答入力シート（ア_令和4年度実施計画事業）'!$F$5:$BQ$501,17,0))=0,"",VLOOKUP($C50,'回答入力シート（ア_令和4年度実施計画事業）'!$F$5:$BQ$501,17,0))</f>
        <v/>
      </c>
      <c r="G50" s="83" t="str">
        <f>IF(LEN(VLOOKUP($C50,'回答入力シート（ア_令和4年度実施計画事業）'!$F$5:$BQ$501,22,0))=0,"",VLOOKUP($C50,'回答入力シート（ア_令和4年度実施計画事業）'!$F$5:$BQ$501,22,0))</f>
        <v/>
      </c>
    </row>
    <row r="51" spans="2:7" x14ac:dyDescent="0.3">
      <c r="B51" s="83" t="str">
        <f>IF(VLOOKUP($C51,IF({1,0},'回答入力シート（ア_令和4年度実施計画事業）'!$F$5:$F$501,'回答入力シート（ア_令和4年度実施計画事業）'!$B$5:$B$501),2,0)=0,"",VLOOKUP($C51,IF({1,0},'回答入力シート（ア_令和4年度実施計画事業）'!$F$5:$F$501,'回答入力シート（ア_令和4年度実施計画事業）'!$B$5:$B$501),2,0))</f>
        <v/>
      </c>
      <c r="C51" s="83">
        <v>49</v>
      </c>
      <c r="D51" s="83" t="str">
        <f>IF(VLOOKUP($C51,'回答入力シート（ア_令和4年度実施計画事業）'!$F$5:$BQ$501,2,0)=0,"",VLOOKUP($C51,'回答入力シート（ア_令和4年度実施計画事業）'!$F$5:$BQ$501,2,0))</f>
        <v/>
      </c>
      <c r="E51" s="83" t="str">
        <f>IF(VLOOKUP($C51,'回答入力シート（ア_令和4年度実施計画事業）'!$F$5:$BQ$501,3,0)=0,"",VLOOKUP($C51,'回答入力シート（ア_令和4年度実施計画事業）'!$F$5:$BQ$501,3,0))</f>
        <v/>
      </c>
      <c r="F51" s="83" t="str">
        <f>IF(LEN(VLOOKUP($C51,'回答入力シート（ア_令和4年度実施計画事業）'!$F$5:$BQ$501,17,0))=0,"",VLOOKUP($C51,'回答入力シート（ア_令和4年度実施計画事業）'!$F$5:$BQ$501,17,0))</f>
        <v/>
      </c>
      <c r="G51" s="83" t="str">
        <f>IF(LEN(VLOOKUP($C51,'回答入力シート（ア_令和4年度実施計画事業）'!$F$5:$BQ$501,22,0))=0,"",VLOOKUP($C51,'回答入力シート（ア_令和4年度実施計画事業）'!$F$5:$BQ$501,22,0))</f>
        <v/>
      </c>
    </row>
    <row r="52" spans="2:7" x14ac:dyDescent="0.3">
      <c r="B52" s="83" t="str">
        <f>IF(VLOOKUP($C52,IF({1,0},'回答入力シート（ア_令和4年度実施計画事業）'!$F$5:$F$501,'回答入力シート（ア_令和4年度実施計画事業）'!$B$5:$B$501),2,0)=0,"",VLOOKUP($C52,IF({1,0},'回答入力シート（ア_令和4年度実施計画事業）'!$F$5:$F$501,'回答入力シート（ア_令和4年度実施計画事業）'!$B$5:$B$501),2,0))</f>
        <v/>
      </c>
      <c r="C52" s="83">
        <v>50</v>
      </c>
      <c r="D52" s="83" t="str">
        <f>IF(VLOOKUP($C52,'回答入力シート（ア_令和4年度実施計画事業）'!$F$5:$BQ$501,2,0)=0,"",VLOOKUP($C52,'回答入力シート（ア_令和4年度実施計画事業）'!$F$5:$BQ$501,2,0))</f>
        <v/>
      </c>
      <c r="E52" s="83" t="str">
        <f>IF(VLOOKUP($C52,'回答入力シート（ア_令和4年度実施計画事業）'!$F$5:$BQ$501,3,0)=0,"",VLOOKUP($C52,'回答入力シート（ア_令和4年度実施計画事業）'!$F$5:$BQ$501,3,0))</f>
        <v/>
      </c>
      <c r="F52" s="83" t="str">
        <f>IF(LEN(VLOOKUP($C52,'回答入力シート（ア_令和4年度実施計画事業）'!$F$5:$BQ$501,17,0))=0,"",VLOOKUP($C52,'回答入力シート（ア_令和4年度実施計画事業）'!$F$5:$BQ$501,17,0))</f>
        <v/>
      </c>
      <c r="G52" s="83" t="str">
        <f>IF(LEN(VLOOKUP($C52,'回答入力シート（ア_令和4年度実施計画事業）'!$F$5:$BQ$501,22,0))=0,"",VLOOKUP($C52,'回答入力シート（ア_令和4年度実施計画事業）'!$F$5:$BQ$501,22,0))</f>
        <v/>
      </c>
    </row>
    <row r="53" spans="2:7" x14ac:dyDescent="0.3">
      <c r="B53" s="83" t="str">
        <f>IF(VLOOKUP($C53,IF({1,0},'回答入力シート（ア_令和4年度実施計画事業）'!$F$5:$F$501,'回答入力シート（ア_令和4年度実施計画事業）'!$B$5:$B$501),2,0)=0,"",VLOOKUP($C53,IF({1,0},'回答入力シート（ア_令和4年度実施計画事業）'!$F$5:$F$501,'回答入力シート（ア_令和4年度実施計画事業）'!$B$5:$B$501),2,0))</f>
        <v/>
      </c>
      <c r="C53" s="83">
        <v>51</v>
      </c>
      <c r="D53" s="83" t="str">
        <f>IF(VLOOKUP($C53,'回答入力シート（ア_令和4年度実施計画事業）'!$F$5:$BQ$501,2,0)=0,"",VLOOKUP($C53,'回答入力シート（ア_令和4年度実施計画事業）'!$F$5:$BQ$501,2,0))</f>
        <v/>
      </c>
      <c r="E53" s="83" t="str">
        <f>IF(VLOOKUP($C53,'回答入力シート（ア_令和4年度実施計画事業）'!$F$5:$BQ$501,3,0)=0,"",VLOOKUP($C53,'回答入力シート（ア_令和4年度実施計画事業）'!$F$5:$BQ$501,3,0))</f>
        <v/>
      </c>
      <c r="F53" s="83" t="str">
        <f>IF(LEN(VLOOKUP($C53,'回答入力シート（ア_令和4年度実施計画事業）'!$F$5:$BQ$501,17,0))=0,"",VLOOKUP($C53,'回答入力シート（ア_令和4年度実施計画事業）'!$F$5:$BQ$501,17,0))</f>
        <v/>
      </c>
      <c r="G53" s="83" t="str">
        <f>IF(LEN(VLOOKUP($C53,'回答入力シート（ア_令和4年度実施計画事業）'!$F$5:$BQ$501,22,0))=0,"",VLOOKUP($C53,'回答入力シート（ア_令和4年度実施計画事業）'!$F$5:$BQ$501,22,0))</f>
        <v/>
      </c>
    </row>
    <row r="54" spans="2:7" x14ac:dyDescent="0.3">
      <c r="B54" s="83" t="str">
        <f>IF(VLOOKUP($C54,IF({1,0},'回答入力シート（ア_令和4年度実施計画事業）'!$F$5:$F$501,'回答入力シート（ア_令和4年度実施計画事業）'!$B$5:$B$501),2,0)=0,"",VLOOKUP($C54,IF({1,0},'回答入力シート（ア_令和4年度実施計画事業）'!$F$5:$F$501,'回答入力シート（ア_令和4年度実施計画事業）'!$B$5:$B$501),2,0))</f>
        <v/>
      </c>
      <c r="C54" s="83">
        <v>52</v>
      </c>
      <c r="D54" s="83" t="str">
        <f>IF(VLOOKUP($C54,'回答入力シート（ア_令和4年度実施計画事業）'!$F$5:$BQ$501,2,0)=0,"",VLOOKUP($C54,'回答入力シート（ア_令和4年度実施計画事業）'!$F$5:$BQ$501,2,0))</f>
        <v/>
      </c>
      <c r="E54" s="83" t="str">
        <f>IF(VLOOKUP($C54,'回答入力シート（ア_令和4年度実施計画事業）'!$F$5:$BQ$501,3,0)=0,"",VLOOKUP($C54,'回答入力シート（ア_令和4年度実施計画事業）'!$F$5:$BQ$501,3,0))</f>
        <v/>
      </c>
      <c r="F54" s="83" t="str">
        <f>IF(LEN(VLOOKUP($C54,'回答入力シート（ア_令和4年度実施計画事業）'!$F$5:$BQ$501,17,0))=0,"",VLOOKUP($C54,'回答入力シート（ア_令和4年度実施計画事業）'!$F$5:$BQ$501,17,0))</f>
        <v/>
      </c>
      <c r="G54" s="83" t="str">
        <f>IF(LEN(VLOOKUP($C54,'回答入力シート（ア_令和4年度実施計画事業）'!$F$5:$BQ$501,22,0))=0,"",VLOOKUP($C54,'回答入力シート（ア_令和4年度実施計画事業）'!$F$5:$BQ$501,22,0))</f>
        <v/>
      </c>
    </row>
    <row r="55" spans="2:7" x14ac:dyDescent="0.3">
      <c r="B55" s="83" t="str">
        <f>IF(VLOOKUP($C55,IF({1,0},'回答入力シート（ア_令和4年度実施計画事業）'!$F$5:$F$501,'回答入力シート（ア_令和4年度実施計画事業）'!$B$5:$B$501),2,0)=0,"",VLOOKUP($C55,IF({1,0},'回答入力シート（ア_令和4年度実施計画事業）'!$F$5:$F$501,'回答入力シート（ア_令和4年度実施計画事業）'!$B$5:$B$501),2,0))</f>
        <v/>
      </c>
      <c r="C55" s="83">
        <v>53</v>
      </c>
      <c r="D55" s="83" t="str">
        <f>IF(VLOOKUP($C55,'回答入力シート（ア_令和4年度実施計画事業）'!$F$5:$BQ$501,2,0)=0,"",VLOOKUP($C55,'回答入力シート（ア_令和4年度実施計画事業）'!$F$5:$BQ$501,2,0))</f>
        <v/>
      </c>
      <c r="E55" s="83" t="str">
        <f>IF(VLOOKUP($C55,'回答入力シート（ア_令和4年度実施計画事業）'!$F$5:$BQ$501,3,0)=0,"",VLOOKUP($C55,'回答入力シート（ア_令和4年度実施計画事業）'!$F$5:$BQ$501,3,0))</f>
        <v/>
      </c>
      <c r="F55" s="83" t="str">
        <f>IF(LEN(VLOOKUP($C55,'回答入力シート（ア_令和4年度実施計画事業）'!$F$5:$BQ$501,17,0))=0,"",VLOOKUP($C55,'回答入力シート（ア_令和4年度実施計画事業）'!$F$5:$BQ$501,17,0))</f>
        <v/>
      </c>
      <c r="G55" s="83" t="str">
        <f>IF(LEN(VLOOKUP($C55,'回答入力シート（ア_令和4年度実施計画事業）'!$F$5:$BQ$501,22,0))=0,"",VLOOKUP($C55,'回答入力シート（ア_令和4年度実施計画事業）'!$F$5:$BQ$501,22,0))</f>
        <v/>
      </c>
    </row>
    <row r="56" spans="2:7" x14ac:dyDescent="0.3">
      <c r="B56" s="83" t="str">
        <f>IF(VLOOKUP($C56,IF({1,0},'回答入力シート（ア_令和4年度実施計画事業）'!$F$5:$F$501,'回答入力シート（ア_令和4年度実施計画事業）'!$B$5:$B$501),2,0)=0,"",VLOOKUP($C56,IF({1,0},'回答入力シート（ア_令和4年度実施計画事業）'!$F$5:$F$501,'回答入力シート（ア_令和4年度実施計画事業）'!$B$5:$B$501),2,0))</f>
        <v/>
      </c>
      <c r="C56" s="83">
        <v>54</v>
      </c>
      <c r="D56" s="83" t="str">
        <f>IF(VLOOKUP($C56,'回答入力シート（ア_令和4年度実施計画事業）'!$F$5:$BQ$501,2,0)=0,"",VLOOKUP($C56,'回答入力シート（ア_令和4年度実施計画事業）'!$F$5:$BQ$501,2,0))</f>
        <v/>
      </c>
      <c r="E56" s="83" t="str">
        <f>IF(VLOOKUP($C56,'回答入力シート（ア_令和4年度実施計画事業）'!$F$5:$BQ$501,3,0)=0,"",VLOOKUP($C56,'回答入力シート（ア_令和4年度実施計画事業）'!$F$5:$BQ$501,3,0))</f>
        <v/>
      </c>
      <c r="F56" s="83" t="str">
        <f>IF(LEN(VLOOKUP($C56,'回答入力シート（ア_令和4年度実施計画事業）'!$F$5:$BQ$501,17,0))=0,"",VLOOKUP($C56,'回答入力シート（ア_令和4年度実施計画事業）'!$F$5:$BQ$501,17,0))</f>
        <v/>
      </c>
      <c r="G56" s="83" t="str">
        <f>IF(LEN(VLOOKUP($C56,'回答入力シート（ア_令和4年度実施計画事業）'!$F$5:$BQ$501,22,0))=0,"",VLOOKUP($C56,'回答入力シート（ア_令和4年度実施計画事業）'!$F$5:$BQ$501,22,0))</f>
        <v/>
      </c>
    </row>
    <row r="57" spans="2:7" x14ac:dyDescent="0.3">
      <c r="B57" s="83" t="str">
        <f>IF(VLOOKUP($C57,IF({1,0},'回答入力シート（ア_令和4年度実施計画事業）'!$F$5:$F$501,'回答入力シート（ア_令和4年度実施計画事業）'!$B$5:$B$501),2,0)=0,"",VLOOKUP($C57,IF({1,0},'回答入力シート（ア_令和4年度実施計画事業）'!$F$5:$F$501,'回答入力シート（ア_令和4年度実施計画事業）'!$B$5:$B$501),2,0))</f>
        <v/>
      </c>
      <c r="C57" s="83">
        <v>55</v>
      </c>
      <c r="D57" s="83" t="str">
        <f>IF(VLOOKUP($C57,'回答入力シート（ア_令和4年度実施計画事業）'!$F$5:$BQ$501,2,0)=0,"",VLOOKUP($C57,'回答入力シート（ア_令和4年度実施計画事業）'!$F$5:$BQ$501,2,0))</f>
        <v/>
      </c>
      <c r="E57" s="83" t="str">
        <f>IF(VLOOKUP($C57,'回答入力シート（ア_令和4年度実施計画事業）'!$F$5:$BQ$501,3,0)=0,"",VLOOKUP($C57,'回答入力シート（ア_令和4年度実施計画事業）'!$F$5:$BQ$501,3,0))</f>
        <v/>
      </c>
      <c r="F57" s="83" t="str">
        <f>IF(LEN(VLOOKUP($C57,'回答入力シート（ア_令和4年度実施計画事業）'!$F$5:$BQ$501,17,0))=0,"",VLOOKUP($C57,'回答入力シート（ア_令和4年度実施計画事業）'!$F$5:$BQ$501,17,0))</f>
        <v/>
      </c>
      <c r="G57" s="83" t="str">
        <f>IF(LEN(VLOOKUP($C57,'回答入力シート（ア_令和4年度実施計画事業）'!$F$5:$BQ$501,22,0))=0,"",VLOOKUP($C57,'回答入力シート（ア_令和4年度実施計画事業）'!$F$5:$BQ$501,22,0))</f>
        <v/>
      </c>
    </row>
    <row r="58" spans="2:7" x14ac:dyDescent="0.3">
      <c r="B58" s="83" t="str">
        <f>IF(VLOOKUP($C58,IF({1,0},'回答入力シート（ア_令和4年度実施計画事業）'!$F$5:$F$501,'回答入力シート（ア_令和4年度実施計画事業）'!$B$5:$B$501),2,0)=0,"",VLOOKUP($C58,IF({1,0},'回答入力シート（ア_令和4年度実施計画事業）'!$F$5:$F$501,'回答入力シート（ア_令和4年度実施計画事業）'!$B$5:$B$501),2,0))</f>
        <v/>
      </c>
      <c r="C58" s="83">
        <v>56</v>
      </c>
      <c r="D58" s="83" t="str">
        <f>IF(VLOOKUP($C58,'回答入力シート（ア_令和4年度実施計画事業）'!$F$5:$BQ$501,2,0)=0,"",VLOOKUP($C58,'回答入力シート（ア_令和4年度実施計画事業）'!$F$5:$BQ$501,2,0))</f>
        <v/>
      </c>
      <c r="E58" s="83" t="str">
        <f>IF(VLOOKUP($C58,'回答入力シート（ア_令和4年度実施計画事業）'!$F$5:$BQ$501,3,0)=0,"",VLOOKUP($C58,'回答入力シート（ア_令和4年度実施計画事業）'!$F$5:$BQ$501,3,0))</f>
        <v/>
      </c>
      <c r="F58" s="83" t="str">
        <f>IF(LEN(VLOOKUP($C58,'回答入力シート（ア_令和4年度実施計画事業）'!$F$5:$BQ$501,17,0))=0,"",VLOOKUP($C58,'回答入力シート（ア_令和4年度実施計画事業）'!$F$5:$BQ$501,17,0))</f>
        <v/>
      </c>
      <c r="G58" s="83" t="str">
        <f>IF(LEN(VLOOKUP($C58,'回答入力シート（ア_令和4年度実施計画事業）'!$F$5:$BQ$501,22,0))=0,"",VLOOKUP($C58,'回答入力シート（ア_令和4年度実施計画事業）'!$F$5:$BQ$501,22,0))</f>
        <v/>
      </c>
    </row>
    <row r="59" spans="2:7" x14ac:dyDescent="0.3">
      <c r="B59" s="83" t="str">
        <f>IF(VLOOKUP($C59,IF({1,0},'回答入力シート（ア_令和4年度実施計画事業）'!$F$5:$F$501,'回答入力シート（ア_令和4年度実施計画事業）'!$B$5:$B$501),2,0)=0,"",VLOOKUP($C59,IF({1,0},'回答入力シート（ア_令和4年度実施計画事業）'!$F$5:$F$501,'回答入力シート（ア_令和4年度実施計画事業）'!$B$5:$B$501),2,0))</f>
        <v/>
      </c>
      <c r="C59" s="83">
        <v>57</v>
      </c>
      <c r="D59" s="83" t="str">
        <f>IF(VLOOKUP($C59,'回答入力シート（ア_令和4年度実施計画事業）'!$F$5:$BQ$501,2,0)=0,"",VLOOKUP($C59,'回答入力シート（ア_令和4年度実施計画事業）'!$F$5:$BQ$501,2,0))</f>
        <v/>
      </c>
      <c r="E59" s="83" t="str">
        <f>IF(VLOOKUP($C59,'回答入力シート（ア_令和4年度実施計画事業）'!$F$5:$BQ$501,3,0)=0,"",VLOOKUP($C59,'回答入力シート（ア_令和4年度実施計画事業）'!$F$5:$BQ$501,3,0))</f>
        <v/>
      </c>
      <c r="F59" s="83" t="str">
        <f>IF(LEN(VLOOKUP($C59,'回答入力シート（ア_令和4年度実施計画事業）'!$F$5:$BQ$501,17,0))=0,"",VLOOKUP($C59,'回答入力シート（ア_令和4年度実施計画事業）'!$F$5:$BQ$501,17,0))</f>
        <v/>
      </c>
      <c r="G59" s="83" t="str">
        <f>IF(LEN(VLOOKUP($C59,'回答入力シート（ア_令和4年度実施計画事業）'!$F$5:$BQ$501,22,0))=0,"",VLOOKUP($C59,'回答入力シート（ア_令和4年度実施計画事業）'!$F$5:$BQ$501,22,0))</f>
        <v/>
      </c>
    </row>
    <row r="60" spans="2:7" x14ac:dyDescent="0.3">
      <c r="B60" s="83" t="str">
        <f>IF(VLOOKUP($C60,IF({1,0},'回答入力シート（ア_令和4年度実施計画事業）'!$F$5:$F$501,'回答入力シート（ア_令和4年度実施計画事業）'!$B$5:$B$501),2,0)=0,"",VLOOKUP($C60,IF({1,0},'回答入力シート（ア_令和4年度実施計画事業）'!$F$5:$F$501,'回答入力シート（ア_令和4年度実施計画事業）'!$B$5:$B$501),2,0))</f>
        <v/>
      </c>
      <c r="C60" s="83">
        <v>58</v>
      </c>
      <c r="D60" s="83" t="str">
        <f>IF(VLOOKUP($C60,'回答入力シート（ア_令和4年度実施計画事業）'!$F$5:$BQ$501,2,0)=0,"",VLOOKUP($C60,'回答入力シート（ア_令和4年度実施計画事業）'!$F$5:$BQ$501,2,0))</f>
        <v/>
      </c>
      <c r="E60" s="83" t="str">
        <f>IF(VLOOKUP($C60,'回答入力シート（ア_令和4年度実施計画事業）'!$F$5:$BQ$501,3,0)=0,"",VLOOKUP($C60,'回答入力シート（ア_令和4年度実施計画事業）'!$F$5:$BQ$501,3,0))</f>
        <v/>
      </c>
      <c r="F60" s="83" t="str">
        <f>IF(LEN(VLOOKUP($C60,'回答入力シート（ア_令和4年度実施計画事業）'!$F$5:$BQ$501,17,0))=0,"",VLOOKUP($C60,'回答入力シート（ア_令和4年度実施計画事業）'!$F$5:$BQ$501,17,0))</f>
        <v/>
      </c>
      <c r="G60" s="83" t="str">
        <f>IF(LEN(VLOOKUP($C60,'回答入力シート（ア_令和4年度実施計画事業）'!$F$5:$BQ$501,22,0))=0,"",VLOOKUP($C60,'回答入力シート（ア_令和4年度実施計画事業）'!$F$5:$BQ$501,22,0))</f>
        <v/>
      </c>
    </row>
    <row r="61" spans="2:7" x14ac:dyDescent="0.3">
      <c r="B61" s="83" t="str">
        <f>IF(VLOOKUP($C61,IF({1,0},'回答入力シート（ア_令和4年度実施計画事業）'!$F$5:$F$501,'回答入力シート（ア_令和4年度実施計画事業）'!$B$5:$B$501),2,0)=0,"",VLOOKUP($C61,IF({1,0},'回答入力シート（ア_令和4年度実施計画事業）'!$F$5:$F$501,'回答入力シート（ア_令和4年度実施計画事業）'!$B$5:$B$501),2,0))</f>
        <v/>
      </c>
      <c r="C61" s="83">
        <v>59</v>
      </c>
      <c r="D61" s="83" t="str">
        <f>IF(VLOOKUP($C61,'回答入力シート（ア_令和4年度実施計画事業）'!$F$5:$BQ$501,2,0)=0,"",VLOOKUP($C61,'回答入力シート（ア_令和4年度実施計画事業）'!$F$5:$BQ$501,2,0))</f>
        <v/>
      </c>
      <c r="E61" s="83" t="str">
        <f>IF(VLOOKUP($C61,'回答入力シート（ア_令和4年度実施計画事業）'!$F$5:$BQ$501,3,0)=0,"",VLOOKUP($C61,'回答入力シート（ア_令和4年度実施計画事業）'!$F$5:$BQ$501,3,0))</f>
        <v/>
      </c>
      <c r="F61" s="83" t="str">
        <f>IF(LEN(VLOOKUP($C61,'回答入力シート（ア_令和4年度実施計画事業）'!$F$5:$BQ$501,17,0))=0,"",VLOOKUP($C61,'回答入力シート（ア_令和4年度実施計画事業）'!$F$5:$BQ$501,17,0))</f>
        <v/>
      </c>
      <c r="G61" s="83" t="str">
        <f>IF(LEN(VLOOKUP($C61,'回答入力シート（ア_令和4年度実施計画事業）'!$F$5:$BQ$501,22,0))=0,"",VLOOKUP($C61,'回答入力シート（ア_令和4年度実施計画事業）'!$F$5:$BQ$501,22,0))</f>
        <v/>
      </c>
    </row>
    <row r="62" spans="2:7" x14ac:dyDescent="0.3">
      <c r="B62" s="83" t="str">
        <f>IF(VLOOKUP($C62,IF({1,0},'回答入力シート（ア_令和4年度実施計画事業）'!$F$5:$F$501,'回答入力シート（ア_令和4年度実施計画事業）'!$B$5:$B$501),2,0)=0,"",VLOOKUP($C62,IF({1,0},'回答入力シート（ア_令和4年度実施計画事業）'!$F$5:$F$501,'回答入力シート（ア_令和4年度実施計画事業）'!$B$5:$B$501),2,0))</f>
        <v/>
      </c>
      <c r="C62" s="83">
        <v>60</v>
      </c>
      <c r="D62" s="83" t="str">
        <f>IF(VLOOKUP($C62,'回答入力シート（ア_令和4年度実施計画事業）'!$F$5:$BQ$501,2,0)=0,"",VLOOKUP($C62,'回答入力シート（ア_令和4年度実施計画事業）'!$F$5:$BQ$501,2,0))</f>
        <v/>
      </c>
      <c r="E62" s="83" t="str">
        <f>IF(VLOOKUP($C62,'回答入力シート（ア_令和4年度実施計画事業）'!$F$5:$BQ$501,3,0)=0,"",VLOOKUP($C62,'回答入力シート（ア_令和4年度実施計画事業）'!$F$5:$BQ$501,3,0))</f>
        <v/>
      </c>
      <c r="F62" s="83" t="str">
        <f>IF(LEN(VLOOKUP($C62,'回答入力シート（ア_令和4年度実施計画事業）'!$F$5:$BQ$501,17,0))=0,"",VLOOKUP($C62,'回答入力シート（ア_令和4年度実施計画事業）'!$F$5:$BQ$501,17,0))</f>
        <v/>
      </c>
      <c r="G62" s="83" t="str">
        <f>IF(LEN(VLOOKUP($C62,'回答入力シート（ア_令和4年度実施計画事業）'!$F$5:$BQ$501,22,0))=0,"",VLOOKUP($C62,'回答入力シート（ア_令和4年度実施計画事業）'!$F$5:$BQ$501,22,0))</f>
        <v/>
      </c>
    </row>
    <row r="63" spans="2:7" x14ac:dyDescent="0.3">
      <c r="B63" s="83" t="str">
        <f>IF(VLOOKUP($C63,IF({1,0},'回答入力シート（ア_令和4年度実施計画事業）'!$F$5:$F$501,'回答入力シート（ア_令和4年度実施計画事業）'!$B$5:$B$501),2,0)=0,"",VLOOKUP($C63,IF({1,0},'回答入力シート（ア_令和4年度実施計画事業）'!$F$5:$F$501,'回答入力シート（ア_令和4年度実施計画事業）'!$B$5:$B$501),2,0))</f>
        <v/>
      </c>
      <c r="C63" s="83">
        <v>61</v>
      </c>
      <c r="D63" s="83" t="str">
        <f>IF(VLOOKUP($C63,'回答入力シート（ア_令和4年度実施計画事業）'!$F$5:$BQ$501,2,0)=0,"",VLOOKUP($C63,'回答入力シート（ア_令和4年度実施計画事業）'!$F$5:$BQ$501,2,0))</f>
        <v/>
      </c>
      <c r="E63" s="83" t="str">
        <f>IF(VLOOKUP($C63,'回答入力シート（ア_令和4年度実施計画事業）'!$F$5:$BQ$501,3,0)=0,"",VLOOKUP($C63,'回答入力シート（ア_令和4年度実施計画事業）'!$F$5:$BQ$501,3,0))</f>
        <v/>
      </c>
      <c r="F63" s="83" t="str">
        <f>IF(LEN(VLOOKUP($C63,'回答入力シート（ア_令和4年度実施計画事業）'!$F$5:$BQ$501,17,0))=0,"",VLOOKUP($C63,'回答入力シート（ア_令和4年度実施計画事業）'!$F$5:$BQ$501,17,0))</f>
        <v/>
      </c>
      <c r="G63" s="83" t="str">
        <f>IF(LEN(VLOOKUP($C63,'回答入力シート（ア_令和4年度実施計画事業）'!$F$5:$BQ$501,22,0))=0,"",VLOOKUP($C63,'回答入力シート（ア_令和4年度実施計画事業）'!$F$5:$BQ$501,22,0))</f>
        <v/>
      </c>
    </row>
    <row r="64" spans="2:7" x14ac:dyDescent="0.3">
      <c r="B64" s="83" t="str">
        <f>IF(VLOOKUP($C64,IF({1,0},'回答入力シート（ア_令和4年度実施計画事業）'!$F$5:$F$501,'回答入力シート（ア_令和4年度実施計画事業）'!$B$5:$B$501),2,0)=0,"",VLOOKUP($C64,IF({1,0},'回答入力シート（ア_令和4年度実施計画事業）'!$F$5:$F$501,'回答入力シート（ア_令和4年度実施計画事業）'!$B$5:$B$501),2,0))</f>
        <v/>
      </c>
      <c r="C64" s="83">
        <v>62</v>
      </c>
      <c r="D64" s="83" t="str">
        <f>IF(VLOOKUP($C64,'回答入力シート（ア_令和4年度実施計画事業）'!$F$5:$BQ$501,2,0)=0,"",VLOOKUP($C64,'回答入力シート（ア_令和4年度実施計画事業）'!$F$5:$BQ$501,2,0))</f>
        <v/>
      </c>
      <c r="E64" s="83" t="str">
        <f>IF(VLOOKUP($C64,'回答入力シート（ア_令和4年度実施計画事業）'!$F$5:$BQ$501,3,0)=0,"",VLOOKUP($C64,'回答入力シート（ア_令和4年度実施計画事業）'!$F$5:$BQ$501,3,0))</f>
        <v/>
      </c>
      <c r="F64" s="83" t="str">
        <f>IF(LEN(VLOOKUP($C64,'回答入力シート（ア_令和4年度実施計画事業）'!$F$5:$BQ$501,17,0))=0,"",VLOOKUP($C64,'回答入力シート（ア_令和4年度実施計画事業）'!$F$5:$BQ$501,17,0))</f>
        <v/>
      </c>
      <c r="G64" s="83" t="str">
        <f>IF(LEN(VLOOKUP($C64,'回答入力シート（ア_令和4年度実施計画事業）'!$F$5:$BQ$501,22,0))=0,"",VLOOKUP($C64,'回答入力シート（ア_令和4年度実施計画事業）'!$F$5:$BQ$501,22,0))</f>
        <v/>
      </c>
    </row>
    <row r="65" spans="2:7" x14ac:dyDescent="0.3">
      <c r="B65" s="83" t="str">
        <f>IF(VLOOKUP($C65,IF({1,0},'回答入力シート（ア_令和4年度実施計画事業）'!$F$5:$F$501,'回答入力シート（ア_令和4年度実施計画事業）'!$B$5:$B$501),2,0)=0,"",VLOOKUP($C65,IF({1,0},'回答入力シート（ア_令和4年度実施計画事業）'!$F$5:$F$501,'回答入力シート（ア_令和4年度実施計画事業）'!$B$5:$B$501),2,0))</f>
        <v/>
      </c>
      <c r="C65" s="83">
        <v>63</v>
      </c>
      <c r="D65" s="83" t="str">
        <f>IF(VLOOKUP($C65,'回答入力シート（ア_令和4年度実施計画事業）'!$F$5:$BQ$501,2,0)=0,"",VLOOKUP($C65,'回答入力シート（ア_令和4年度実施計画事業）'!$F$5:$BQ$501,2,0))</f>
        <v/>
      </c>
      <c r="E65" s="83" t="str">
        <f>IF(VLOOKUP($C65,'回答入力シート（ア_令和4年度実施計画事業）'!$F$5:$BQ$501,3,0)=0,"",VLOOKUP($C65,'回答入力シート（ア_令和4年度実施計画事業）'!$F$5:$BQ$501,3,0))</f>
        <v/>
      </c>
      <c r="F65" s="83" t="str">
        <f>IF(LEN(VLOOKUP($C65,'回答入力シート（ア_令和4年度実施計画事業）'!$F$5:$BQ$501,17,0))=0,"",VLOOKUP($C65,'回答入力シート（ア_令和4年度実施計画事業）'!$F$5:$BQ$501,17,0))</f>
        <v/>
      </c>
      <c r="G65" s="83" t="str">
        <f>IF(LEN(VLOOKUP($C65,'回答入力シート（ア_令和4年度実施計画事業）'!$F$5:$BQ$501,22,0))=0,"",VLOOKUP($C65,'回答入力シート（ア_令和4年度実施計画事業）'!$F$5:$BQ$501,22,0))</f>
        <v/>
      </c>
    </row>
    <row r="66" spans="2:7" x14ac:dyDescent="0.3">
      <c r="B66" s="83" t="str">
        <f>IF(VLOOKUP($C66,IF({1,0},'回答入力シート（ア_令和4年度実施計画事業）'!$F$5:$F$501,'回答入力シート（ア_令和4年度実施計画事業）'!$B$5:$B$501),2,0)=0,"",VLOOKUP($C66,IF({1,0},'回答入力シート（ア_令和4年度実施計画事業）'!$F$5:$F$501,'回答入力シート（ア_令和4年度実施計画事業）'!$B$5:$B$501),2,0))</f>
        <v/>
      </c>
      <c r="C66" s="83">
        <v>64</v>
      </c>
      <c r="D66" s="83" t="str">
        <f>IF(VLOOKUP($C66,'回答入力シート（ア_令和4年度実施計画事業）'!$F$5:$BQ$501,2,0)=0,"",VLOOKUP($C66,'回答入力シート（ア_令和4年度実施計画事業）'!$F$5:$BQ$501,2,0))</f>
        <v/>
      </c>
      <c r="E66" s="83" t="str">
        <f>IF(VLOOKUP($C66,'回答入力シート（ア_令和4年度実施計画事業）'!$F$5:$BQ$501,3,0)=0,"",VLOOKUP($C66,'回答入力シート（ア_令和4年度実施計画事業）'!$F$5:$BQ$501,3,0))</f>
        <v/>
      </c>
      <c r="F66" s="83" t="str">
        <f>IF(LEN(VLOOKUP($C66,'回答入力シート（ア_令和4年度実施計画事業）'!$F$5:$BQ$501,17,0))=0,"",VLOOKUP($C66,'回答入力シート（ア_令和4年度実施計画事業）'!$F$5:$BQ$501,17,0))</f>
        <v/>
      </c>
      <c r="G66" s="83" t="str">
        <f>IF(LEN(VLOOKUP($C66,'回答入力シート（ア_令和4年度実施計画事業）'!$F$5:$BQ$501,22,0))=0,"",VLOOKUP($C66,'回答入力シート（ア_令和4年度実施計画事業）'!$F$5:$BQ$501,22,0))</f>
        <v/>
      </c>
    </row>
    <row r="67" spans="2:7" x14ac:dyDescent="0.3">
      <c r="B67" s="83" t="str">
        <f>IF(VLOOKUP($C67,IF({1,0},'回答入力シート（ア_令和4年度実施計画事業）'!$F$5:$F$501,'回答入力シート（ア_令和4年度実施計画事業）'!$B$5:$B$501),2,0)=0,"",VLOOKUP($C67,IF({1,0},'回答入力シート（ア_令和4年度実施計画事業）'!$F$5:$F$501,'回答入力シート（ア_令和4年度実施計画事業）'!$B$5:$B$501),2,0))</f>
        <v/>
      </c>
      <c r="C67" s="83">
        <v>65</v>
      </c>
      <c r="D67" s="83" t="str">
        <f>IF(VLOOKUP($C67,'回答入力シート（ア_令和4年度実施計画事業）'!$F$5:$BQ$501,2,0)=0,"",VLOOKUP($C67,'回答入力シート（ア_令和4年度実施計画事業）'!$F$5:$BQ$501,2,0))</f>
        <v/>
      </c>
      <c r="E67" s="83" t="str">
        <f>IF(VLOOKUP($C67,'回答入力シート（ア_令和4年度実施計画事業）'!$F$5:$BQ$501,3,0)=0,"",VLOOKUP($C67,'回答入力シート（ア_令和4年度実施計画事業）'!$F$5:$BQ$501,3,0))</f>
        <v/>
      </c>
      <c r="F67" s="83" t="str">
        <f>IF(LEN(VLOOKUP($C67,'回答入力シート（ア_令和4年度実施計画事業）'!$F$5:$BQ$501,17,0))=0,"",VLOOKUP($C67,'回答入力シート（ア_令和4年度実施計画事業）'!$F$5:$BQ$501,17,0))</f>
        <v/>
      </c>
      <c r="G67" s="83" t="str">
        <f>IF(LEN(VLOOKUP($C67,'回答入力シート（ア_令和4年度実施計画事業）'!$F$5:$BQ$501,22,0))=0,"",VLOOKUP($C67,'回答入力シート（ア_令和4年度実施計画事業）'!$F$5:$BQ$501,22,0))</f>
        <v/>
      </c>
    </row>
    <row r="68" spans="2:7" x14ac:dyDescent="0.3">
      <c r="B68" s="83" t="str">
        <f>IF(VLOOKUP($C68,IF({1,0},'回答入力シート（ア_令和4年度実施計画事業）'!$F$5:$F$501,'回答入力シート（ア_令和4年度実施計画事業）'!$B$5:$B$501),2,0)=0,"",VLOOKUP($C68,IF({1,0},'回答入力シート（ア_令和4年度実施計画事業）'!$F$5:$F$501,'回答入力シート（ア_令和4年度実施計画事業）'!$B$5:$B$501),2,0))</f>
        <v/>
      </c>
      <c r="C68" s="83">
        <v>66</v>
      </c>
      <c r="D68" s="83" t="str">
        <f>IF(VLOOKUP($C68,'回答入力シート（ア_令和4年度実施計画事業）'!$F$5:$BQ$501,2,0)=0,"",VLOOKUP($C68,'回答入力シート（ア_令和4年度実施計画事業）'!$F$5:$BQ$501,2,0))</f>
        <v/>
      </c>
      <c r="E68" s="83" t="str">
        <f>IF(VLOOKUP($C68,'回答入力シート（ア_令和4年度実施計画事業）'!$F$5:$BQ$501,3,0)=0,"",VLOOKUP($C68,'回答入力シート（ア_令和4年度実施計画事業）'!$F$5:$BQ$501,3,0))</f>
        <v/>
      </c>
      <c r="F68" s="83" t="str">
        <f>IF(LEN(VLOOKUP($C68,'回答入力シート（ア_令和4年度実施計画事業）'!$F$5:$BQ$501,17,0))=0,"",VLOOKUP($C68,'回答入力シート（ア_令和4年度実施計画事業）'!$F$5:$BQ$501,17,0))</f>
        <v/>
      </c>
      <c r="G68" s="83" t="str">
        <f>IF(LEN(VLOOKUP($C68,'回答入力シート（ア_令和4年度実施計画事業）'!$F$5:$BQ$501,22,0))=0,"",VLOOKUP($C68,'回答入力シート（ア_令和4年度実施計画事業）'!$F$5:$BQ$501,22,0))</f>
        <v/>
      </c>
    </row>
    <row r="69" spans="2:7" x14ac:dyDescent="0.3">
      <c r="B69" s="83" t="str">
        <f>IF(VLOOKUP($C69,IF({1,0},'回答入力シート（ア_令和4年度実施計画事業）'!$F$5:$F$501,'回答入力シート（ア_令和4年度実施計画事業）'!$B$5:$B$501),2,0)=0,"",VLOOKUP($C69,IF({1,0},'回答入力シート（ア_令和4年度実施計画事業）'!$F$5:$F$501,'回答入力シート（ア_令和4年度実施計画事業）'!$B$5:$B$501),2,0))</f>
        <v/>
      </c>
      <c r="C69" s="83">
        <v>67</v>
      </c>
      <c r="D69" s="83" t="str">
        <f>IF(VLOOKUP($C69,'回答入力シート（ア_令和4年度実施計画事業）'!$F$5:$BQ$501,2,0)=0,"",VLOOKUP($C69,'回答入力シート（ア_令和4年度実施計画事業）'!$F$5:$BQ$501,2,0))</f>
        <v/>
      </c>
      <c r="E69" s="83" t="str">
        <f>IF(VLOOKUP($C69,'回答入力シート（ア_令和4年度実施計画事業）'!$F$5:$BQ$501,3,0)=0,"",VLOOKUP($C69,'回答入力シート（ア_令和4年度実施計画事業）'!$F$5:$BQ$501,3,0))</f>
        <v/>
      </c>
      <c r="F69" s="83" t="str">
        <f>IF(LEN(VLOOKUP($C69,'回答入力シート（ア_令和4年度実施計画事業）'!$F$5:$BQ$501,17,0))=0,"",VLOOKUP($C69,'回答入力シート（ア_令和4年度実施計画事業）'!$F$5:$BQ$501,17,0))</f>
        <v/>
      </c>
      <c r="G69" s="83" t="str">
        <f>IF(LEN(VLOOKUP($C69,'回答入力シート（ア_令和4年度実施計画事業）'!$F$5:$BQ$501,22,0))=0,"",VLOOKUP($C69,'回答入力シート（ア_令和4年度実施計画事業）'!$F$5:$BQ$501,22,0))</f>
        <v/>
      </c>
    </row>
    <row r="70" spans="2:7" x14ac:dyDescent="0.3">
      <c r="B70" s="83" t="str">
        <f>IF(VLOOKUP($C70,IF({1,0},'回答入力シート（ア_令和4年度実施計画事業）'!$F$5:$F$501,'回答入力シート（ア_令和4年度実施計画事業）'!$B$5:$B$501),2,0)=0,"",VLOOKUP($C70,IF({1,0},'回答入力シート（ア_令和4年度実施計画事業）'!$F$5:$F$501,'回答入力シート（ア_令和4年度実施計画事業）'!$B$5:$B$501),2,0))</f>
        <v/>
      </c>
      <c r="C70" s="83">
        <v>68</v>
      </c>
      <c r="D70" s="83" t="str">
        <f>IF(VLOOKUP($C70,'回答入力シート（ア_令和4年度実施計画事業）'!$F$5:$BQ$501,2,0)=0,"",VLOOKUP($C70,'回答入力シート（ア_令和4年度実施計画事業）'!$F$5:$BQ$501,2,0))</f>
        <v/>
      </c>
      <c r="E70" s="83" t="str">
        <f>IF(VLOOKUP($C70,'回答入力シート（ア_令和4年度実施計画事業）'!$F$5:$BQ$501,3,0)=0,"",VLOOKUP($C70,'回答入力シート（ア_令和4年度実施計画事業）'!$F$5:$BQ$501,3,0))</f>
        <v/>
      </c>
      <c r="F70" s="83" t="str">
        <f>IF(LEN(VLOOKUP($C70,'回答入力シート（ア_令和4年度実施計画事業）'!$F$5:$BQ$501,17,0))=0,"",VLOOKUP($C70,'回答入力シート（ア_令和4年度実施計画事業）'!$F$5:$BQ$501,17,0))</f>
        <v/>
      </c>
      <c r="G70" s="83" t="str">
        <f>IF(LEN(VLOOKUP($C70,'回答入力シート（ア_令和4年度実施計画事業）'!$F$5:$BQ$501,22,0))=0,"",VLOOKUP($C70,'回答入力シート（ア_令和4年度実施計画事業）'!$F$5:$BQ$501,22,0))</f>
        <v/>
      </c>
    </row>
    <row r="71" spans="2:7" x14ac:dyDescent="0.3">
      <c r="B71" s="83" t="str">
        <f>IF(VLOOKUP($C71,IF({1,0},'回答入力シート（ア_令和4年度実施計画事業）'!$F$5:$F$501,'回答入力シート（ア_令和4年度実施計画事業）'!$B$5:$B$501),2,0)=0,"",VLOOKUP($C71,IF({1,0},'回答入力シート（ア_令和4年度実施計画事業）'!$F$5:$F$501,'回答入力シート（ア_令和4年度実施計画事業）'!$B$5:$B$501),2,0))</f>
        <v/>
      </c>
      <c r="C71" s="83">
        <v>69</v>
      </c>
      <c r="D71" s="83" t="str">
        <f>IF(VLOOKUP($C71,'回答入力シート（ア_令和4年度実施計画事業）'!$F$5:$BQ$501,2,0)=0,"",VLOOKUP($C71,'回答入力シート（ア_令和4年度実施計画事業）'!$F$5:$BQ$501,2,0))</f>
        <v/>
      </c>
      <c r="E71" s="83" t="str">
        <f>IF(VLOOKUP($C71,'回答入力シート（ア_令和4年度実施計画事業）'!$F$5:$BQ$501,3,0)=0,"",VLOOKUP($C71,'回答入力シート（ア_令和4年度実施計画事業）'!$F$5:$BQ$501,3,0))</f>
        <v/>
      </c>
      <c r="F71" s="83" t="str">
        <f>IF(LEN(VLOOKUP($C71,'回答入力シート（ア_令和4年度実施計画事業）'!$F$5:$BQ$501,17,0))=0,"",VLOOKUP($C71,'回答入力シート（ア_令和4年度実施計画事業）'!$F$5:$BQ$501,17,0))</f>
        <v/>
      </c>
      <c r="G71" s="83" t="str">
        <f>IF(LEN(VLOOKUP($C71,'回答入力シート（ア_令和4年度実施計画事業）'!$F$5:$BQ$501,22,0))=0,"",VLOOKUP($C71,'回答入力シート（ア_令和4年度実施計画事業）'!$F$5:$BQ$501,22,0))</f>
        <v/>
      </c>
    </row>
    <row r="72" spans="2:7" x14ac:dyDescent="0.3">
      <c r="B72" s="83" t="str">
        <f>IF(VLOOKUP($C72,IF({1,0},'回答入力シート（ア_令和4年度実施計画事業）'!$F$5:$F$501,'回答入力シート（ア_令和4年度実施計画事業）'!$B$5:$B$501),2,0)=0,"",VLOOKUP($C72,IF({1,0},'回答入力シート（ア_令和4年度実施計画事業）'!$F$5:$F$501,'回答入力シート（ア_令和4年度実施計画事業）'!$B$5:$B$501),2,0))</f>
        <v/>
      </c>
      <c r="C72" s="83">
        <v>70</v>
      </c>
      <c r="D72" s="83" t="str">
        <f>IF(VLOOKUP($C72,'回答入力シート（ア_令和4年度実施計画事業）'!$F$5:$BQ$501,2,0)=0,"",VLOOKUP($C72,'回答入力シート（ア_令和4年度実施計画事業）'!$F$5:$BQ$501,2,0))</f>
        <v/>
      </c>
      <c r="E72" s="83" t="str">
        <f>IF(VLOOKUP($C72,'回答入力シート（ア_令和4年度実施計画事業）'!$F$5:$BQ$501,3,0)=0,"",VLOOKUP($C72,'回答入力シート（ア_令和4年度実施計画事業）'!$F$5:$BQ$501,3,0))</f>
        <v/>
      </c>
      <c r="F72" s="83" t="str">
        <f>IF(LEN(VLOOKUP($C72,'回答入力シート（ア_令和4年度実施計画事業）'!$F$5:$BQ$501,17,0))=0,"",VLOOKUP($C72,'回答入力シート（ア_令和4年度実施計画事業）'!$F$5:$BQ$501,17,0))</f>
        <v/>
      </c>
      <c r="G72" s="83" t="str">
        <f>IF(LEN(VLOOKUP($C72,'回答入力シート（ア_令和4年度実施計画事業）'!$F$5:$BQ$501,22,0))=0,"",VLOOKUP($C72,'回答入力シート（ア_令和4年度実施計画事業）'!$F$5:$BQ$501,22,0))</f>
        <v/>
      </c>
    </row>
    <row r="73" spans="2:7" x14ac:dyDescent="0.3">
      <c r="B73" s="83" t="str">
        <f>IF(VLOOKUP($C73,IF({1,0},'回答入力シート（ア_令和4年度実施計画事業）'!$F$5:$F$501,'回答入力シート（ア_令和4年度実施計画事業）'!$B$5:$B$501),2,0)=0,"",VLOOKUP($C73,IF({1,0},'回答入力シート（ア_令和4年度実施計画事業）'!$F$5:$F$501,'回答入力シート（ア_令和4年度実施計画事業）'!$B$5:$B$501),2,0))</f>
        <v/>
      </c>
      <c r="C73" s="83">
        <v>71</v>
      </c>
      <c r="D73" s="83" t="str">
        <f>IF(VLOOKUP($C73,'回答入力シート（ア_令和4年度実施計画事業）'!$F$5:$BQ$501,2,0)=0,"",VLOOKUP($C73,'回答入力シート（ア_令和4年度実施計画事業）'!$F$5:$BQ$501,2,0))</f>
        <v/>
      </c>
      <c r="E73" s="83" t="str">
        <f>IF(VLOOKUP($C73,'回答入力シート（ア_令和4年度実施計画事業）'!$F$5:$BQ$501,3,0)=0,"",VLOOKUP($C73,'回答入力シート（ア_令和4年度実施計画事業）'!$F$5:$BQ$501,3,0))</f>
        <v/>
      </c>
      <c r="F73" s="83" t="str">
        <f>IF(LEN(VLOOKUP($C73,'回答入力シート（ア_令和4年度実施計画事業）'!$F$5:$BQ$501,17,0))=0,"",VLOOKUP($C73,'回答入力シート（ア_令和4年度実施計画事業）'!$F$5:$BQ$501,17,0))</f>
        <v/>
      </c>
      <c r="G73" s="83" t="str">
        <f>IF(LEN(VLOOKUP($C73,'回答入力シート（ア_令和4年度実施計画事業）'!$F$5:$BQ$501,22,0))=0,"",VLOOKUP($C73,'回答入力シート（ア_令和4年度実施計画事業）'!$F$5:$BQ$501,22,0))</f>
        <v/>
      </c>
    </row>
    <row r="74" spans="2:7" x14ac:dyDescent="0.3">
      <c r="B74" s="83" t="str">
        <f>IF(VLOOKUP($C74,IF({1,0},'回答入力シート（ア_令和4年度実施計画事業）'!$F$5:$F$501,'回答入力シート（ア_令和4年度実施計画事業）'!$B$5:$B$501),2,0)=0,"",VLOOKUP($C74,IF({1,0},'回答入力シート（ア_令和4年度実施計画事業）'!$F$5:$F$501,'回答入力シート（ア_令和4年度実施計画事業）'!$B$5:$B$501),2,0))</f>
        <v/>
      </c>
      <c r="C74" s="83">
        <v>72</v>
      </c>
      <c r="D74" s="83" t="str">
        <f>IF(VLOOKUP($C74,'回答入力シート（ア_令和4年度実施計画事業）'!$F$5:$BQ$501,2,0)=0,"",VLOOKUP($C74,'回答入力シート（ア_令和4年度実施計画事業）'!$F$5:$BQ$501,2,0))</f>
        <v/>
      </c>
      <c r="E74" s="83" t="str">
        <f>IF(VLOOKUP($C74,'回答入力シート（ア_令和4年度実施計画事業）'!$F$5:$BQ$501,3,0)=0,"",VLOOKUP($C74,'回答入力シート（ア_令和4年度実施計画事業）'!$F$5:$BQ$501,3,0))</f>
        <v/>
      </c>
      <c r="F74" s="83" t="str">
        <f>IF(LEN(VLOOKUP($C74,'回答入力シート（ア_令和4年度実施計画事業）'!$F$5:$BQ$501,17,0))=0,"",VLOOKUP($C74,'回答入力シート（ア_令和4年度実施計画事業）'!$F$5:$BQ$501,17,0))</f>
        <v/>
      </c>
      <c r="G74" s="83" t="str">
        <f>IF(LEN(VLOOKUP($C74,'回答入力シート（ア_令和4年度実施計画事業）'!$F$5:$BQ$501,22,0))=0,"",VLOOKUP($C74,'回答入力シート（ア_令和4年度実施計画事業）'!$F$5:$BQ$501,22,0))</f>
        <v/>
      </c>
    </row>
    <row r="75" spans="2:7" x14ac:dyDescent="0.3">
      <c r="B75" s="83" t="str">
        <f>IF(VLOOKUP($C75,IF({1,0},'回答入力シート（ア_令和4年度実施計画事業）'!$F$5:$F$501,'回答入力シート（ア_令和4年度実施計画事業）'!$B$5:$B$501),2,0)=0,"",VLOOKUP($C75,IF({1,0},'回答入力シート（ア_令和4年度実施計画事業）'!$F$5:$F$501,'回答入力シート（ア_令和4年度実施計画事業）'!$B$5:$B$501),2,0))</f>
        <v/>
      </c>
      <c r="C75" s="83">
        <v>73</v>
      </c>
      <c r="D75" s="83" t="str">
        <f>IF(VLOOKUP($C75,'回答入力シート（ア_令和4年度実施計画事業）'!$F$5:$BQ$501,2,0)=0,"",VLOOKUP($C75,'回答入力シート（ア_令和4年度実施計画事業）'!$F$5:$BQ$501,2,0))</f>
        <v/>
      </c>
      <c r="E75" s="83" t="str">
        <f>IF(VLOOKUP($C75,'回答入力シート（ア_令和4年度実施計画事業）'!$F$5:$BQ$501,3,0)=0,"",VLOOKUP($C75,'回答入力シート（ア_令和4年度実施計画事業）'!$F$5:$BQ$501,3,0))</f>
        <v/>
      </c>
      <c r="F75" s="83" t="str">
        <f>IF(LEN(VLOOKUP($C75,'回答入力シート（ア_令和4年度実施計画事業）'!$F$5:$BQ$501,17,0))=0,"",VLOOKUP($C75,'回答入力シート（ア_令和4年度実施計画事業）'!$F$5:$BQ$501,17,0))</f>
        <v/>
      </c>
      <c r="G75" s="83" t="str">
        <f>IF(LEN(VLOOKUP($C75,'回答入力シート（ア_令和4年度実施計画事業）'!$F$5:$BQ$501,22,0))=0,"",VLOOKUP($C75,'回答入力シート（ア_令和4年度実施計画事業）'!$F$5:$BQ$501,22,0))</f>
        <v/>
      </c>
    </row>
    <row r="76" spans="2:7" x14ac:dyDescent="0.3">
      <c r="B76" s="83" t="str">
        <f>IF(VLOOKUP($C76,IF({1,0},'回答入力シート（ア_令和4年度実施計画事業）'!$F$5:$F$501,'回答入力シート（ア_令和4年度実施計画事業）'!$B$5:$B$501),2,0)=0,"",VLOOKUP($C76,IF({1,0},'回答入力シート（ア_令和4年度実施計画事業）'!$F$5:$F$501,'回答入力シート（ア_令和4年度実施計画事業）'!$B$5:$B$501),2,0))</f>
        <v/>
      </c>
      <c r="C76" s="83">
        <v>74</v>
      </c>
      <c r="D76" s="83" t="str">
        <f>IF(VLOOKUP($C76,'回答入力シート（ア_令和4年度実施計画事業）'!$F$5:$BQ$501,2,0)=0,"",VLOOKUP($C76,'回答入力シート（ア_令和4年度実施計画事業）'!$F$5:$BQ$501,2,0))</f>
        <v/>
      </c>
      <c r="E76" s="83" t="str">
        <f>IF(VLOOKUP($C76,'回答入力シート（ア_令和4年度実施計画事業）'!$F$5:$BQ$501,3,0)=0,"",VLOOKUP($C76,'回答入力シート（ア_令和4年度実施計画事業）'!$F$5:$BQ$501,3,0))</f>
        <v/>
      </c>
      <c r="F76" s="83" t="str">
        <f>IF(LEN(VLOOKUP($C76,'回答入力シート（ア_令和4年度実施計画事業）'!$F$5:$BQ$501,17,0))=0,"",VLOOKUP($C76,'回答入力シート（ア_令和4年度実施計画事業）'!$F$5:$BQ$501,17,0))</f>
        <v/>
      </c>
      <c r="G76" s="83" t="str">
        <f>IF(LEN(VLOOKUP($C76,'回答入力シート（ア_令和4年度実施計画事業）'!$F$5:$BQ$501,22,0))=0,"",VLOOKUP($C76,'回答入力シート（ア_令和4年度実施計画事業）'!$F$5:$BQ$501,22,0))</f>
        <v/>
      </c>
    </row>
    <row r="77" spans="2:7" x14ac:dyDescent="0.3">
      <c r="B77" s="83" t="str">
        <f>IF(VLOOKUP($C77,IF({1,0},'回答入力シート（ア_令和4年度実施計画事業）'!$F$5:$F$501,'回答入力シート（ア_令和4年度実施計画事業）'!$B$5:$B$501),2,0)=0,"",VLOOKUP($C77,IF({1,0},'回答入力シート（ア_令和4年度実施計画事業）'!$F$5:$F$501,'回答入力シート（ア_令和4年度実施計画事業）'!$B$5:$B$501),2,0))</f>
        <v/>
      </c>
      <c r="C77" s="83">
        <v>75</v>
      </c>
      <c r="D77" s="83" t="str">
        <f>IF(VLOOKUP($C77,'回答入力シート（ア_令和4年度実施計画事業）'!$F$5:$BQ$501,2,0)=0,"",VLOOKUP($C77,'回答入力シート（ア_令和4年度実施計画事業）'!$F$5:$BQ$501,2,0))</f>
        <v/>
      </c>
      <c r="E77" s="83" t="str">
        <f>IF(VLOOKUP($C77,'回答入力シート（ア_令和4年度実施計画事業）'!$F$5:$BQ$501,3,0)=0,"",VLOOKUP($C77,'回答入力シート（ア_令和4年度実施計画事業）'!$F$5:$BQ$501,3,0))</f>
        <v/>
      </c>
      <c r="F77" s="83" t="str">
        <f>IF(LEN(VLOOKUP($C77,'回答入力シート（ア_令和4年度実施計画事業）'!$F$5:$BQ$501,17,0))=0,"",VLOOKUP($C77,'回答入力シート（ア_令和4年度実施計画事業）'!$F$5:$BQ$501,17,0))</f>
        <v/>
      </c>
      <c r="G77" s="83" t="str">
        <f>IF(LEN(VLOOKUP($C77,'回答入力シート（ア_令和4年度実施計画事業）'!$F$5:$BQ$501,22,0))=0,"",VLOOKUP($C77,'回答入力シート（ア_令和4年度実施計画事業）'!$F$5:$BQ$501,22,0))</f>
        <v/>
      </c>
    </row>
    <row r="78" spans="2:7" x14ac:dyDescent="0.3">
      <c r="B78" s="83" t="str">
        <f>IF(VLOOKUP($C78,IF({1,0},'回答入力シート（ア_令和4年度実施計画事業）'!$F$5:$F$501,'回答入力シート（ア_令和4年度実施計画事業）'!$B$5:$B$501),2,0)=0,"",VLOOKUP($C78,IF({1,0},'回答入力シート（ア_令和4年度実施計画事業）'!$F$5:$F$501,'回答入力シート（ア_令和4年度実施計画事業）'!$B$5:$B$501),2,0))</f>
        <v/>
      </c>
      <c r="C78" s="83">
        <v>76</v>
      </c>
      <c r="D78" s="83" t="str">
        <f>IF(VLOOKUP($C78,'回答入力シート（ア_令和4年度実施計画事業）'!$F$5:$BQ$501,2,0)=0,"",VLOOKUP($C78,'回答入力シート（ア_令和4年度実施計画事業）'!$F$5:$BQ$501,2,0))</f>
        <v/>
      </c>
      <c r="E78" s="83" t="str">
        <f>IF(VLOOKUP($C78,'回答入力シート（ア_令和4年度実施計画事業）'!$F$5:$BQ$501,3,0)=0,"",VLOOKUP($C78,'回答入力シート（ア_令和4年度実施計画事業）'!$F$5:$BQ$501,3,0))</f>
        <v/>
      </c>
      <c r="F78" s="83" t="str">
        <f>IF(LEN(VLOOKUP($C78,'回答入力シート（ア_令和4年度実施計画事業）'!$F$5:$BQ$501,17,0))=0,"",VLOOKUP($C78,'回答入力シート（ア_令和4年度実施計画事業）'!$F$5:$BQ$501,17,0))</f>
        <v/>
      </c>
      <c r="G78" s="83" t="str">
        <f>IF(LEN(VLOOKUP($C78,'回答入力シート（ア_令和4年度実施計画事業）'!$F$5:$BQ$501,22,0))=0,"",VLOOKUP($C78,'回答入力シート（ア_令和4年度実施計画事業）'!$F$5:$BQ$501,22,0))</f>
        <v/>
      </c>
    </row>
    <row r="79" spans="2:7" x14ac:dyDescent="0.3">
      <c r="B79" s="83" t="str">
        <f>IF(VLOOKUP($C79,IF({1,0},'回答入力シート（ア_令和4年度実施計画事業）'!$F$5:$F$501,'回答入力シート（ア_令和4年度実施計画事業）'!$B$5:$B$501),2,0)=0,"",VLOOKUP($C79,IF({1,0},'回答入力シート（ア_令和4年度実施計画事業）'!$F$5:$F$501,'回答入力シート（ア_令和4年度実施計画事業）'!$B$5:$B$501),2,0))</f>
        <v/>
      </c>
      <c r="C79" s="83">
        <v>77</v>
      </c>
      <c r="D79" s="83" t="str">
        <f>IF(VLOOKUP($C79,'回答入力シート（ア_令和4年度実施計画事業）'!$F$5:$BQ$501,2,0)=0,"",VLOOKUP($C79,'回答入力シート（ア_令和4年度実施計画事業）'!$F$5:$BQ$501,2,0))</f>
        <v/>
      </c>
      <c r="E79" s="83" t="str">
        <f>IF(VLOOKUP($C79,'回答入力シート（ア_令和4年度実施計画事業）'!$F$5:$BQ$501,3,0)=0,"",VLOOKUP($C79,'回答入力シート（ア_令和4年度実施計画事業）'!$F$5:$BQ$501,3,0))</f>
        <v/>
      </c>
      <c r="F79" s="83" t="str">
        <f>IF(LEN(VLOOKUP($C79,'回答入力シート（ア_令和4年度実施計画事業）'!$F$5:$BQ$501,17,0))=0,"",VLOOKUP($C79,'回答入力シート（ア_令和4年度実施計画事業）'!$F$5:$BQ$501,17,0))</f>
        <v/>
      </c>
      <c r="G79" s="83" t="str">
        <f>IF(LEN(VLOOKUP($C79,'回答入力シート（ア_令和4年度実施計画事業）'!$F$5:$BQ$501,22,0))=0,"",VLOOKUP($C79,'回答入力シート（ア_令和4年度実施計画事業）'!$F$5:$BQ$501,22,0))</f>
        <v/>
      </c>
    </row>
    <row r="80" spans="2:7" x14ac:dyDescent="0.3">
      <c r="B80" s="83" t="str">
        <f>IF(VLOOKUP($C80,IF({1,0},'回答入力シート（ア_令和4年度実施計画事業）'!$F$5:$F$501,'回答入力シート（ア_令和4年度実施計画事業）'!$B$5:$B$501),2,0)=0,"",VLOOKUP($C80,IF({1,0},'回答入力シート（ア_令和4年度実施計画事業）'!$F$5:$F$501,'回答入力シート（ア_令和4年度実施計画事業）'!$B$5:$B$501),2,0))</f>
        <v/>
      </c>
      <c r="C80" s="83">
        <v>78</v>
      </c>
      <c r="D80" s="83" t="str">
        <f>IF(VLOOKUP($C80,'回答入力シート（ア_令和4年度実施計画事業）'!$F$5:$BQ$501,2,0)=0,"",VLOOKUP($C80,'回答入力シート（ア_令和4年度実施計画事業）'!$F$5:$BQ$501,2,0))</f>
        <v/>
      </c>
      <c r="E80" s="83" t="str">
        <f>IF(VLOOKUP($C80,'回答入力シート（ア_令和4年度実施計画事業）'!$F$5:$BQ$501,3,0)=0,"",VLOOKUP($C80,'回答入力シート（ア_令和4年度実施計画事業）'!$F$5:$BQ$501,3,0))</f>
        <v/>
      </c>
      <c r="F80" s="83" t="str">
        <f>IF(LEN(VLOOKUP($C80,'回答入力シート（ア_令和4年度実施計画事業）'!$F$5:$BQ$501,17,0))=0,"",VLOOKUP($C80,'回答入力シート（ア_令和4年度実施計画事業）'!$F$5:$BQ$501,17,0))</f>
        <v/>
      </c>
      <c r="G80" s="83" t="str">
        <f>IF(LEN(VLOOKUP($C80,'回答入力シート（ア_令和4年度実施計画事業）'!$F$5:$BQ$501,22,0))=0,"",VLOOKUP($C80,'回答入力シート（ア_令和4年度実施計画事業）'!$F$5:$BQ$501,22,0))</f>
        <v/>
      </c>
    </row>
    <row r="81" spans="2:7" x14ac:dyDescent="0.3">
      <c r="B81" s="83" t="str">
        <f>IF(VLOOKUP($C81,IF({1,0},'回答入力シート（ア_令和4年度実施計画事業）'!$F$5:$F$501,'回答入力シート（ア_令和4年度実施計画事業）'!$B$5:$B$501),2,0)=0,"",VLOOKUP($C81,IF({1,0},'回答入力シート（ア_令和4年度実施計画事業）'!$F$5:$F$501,'回答入力シート（ア_令和4年度実施計画事業）'!$B$5:$B$501),2,0))</f>
        <v/>
      </c>
      <c r="C81" s="83">
        <v>79</v>
      </c>
      <c r="D81" s="83" t="str">
        <f>IF(VLOOKUP($C81,'回答入力シート（ア_令和4年度実施計画事業）'!$F$5:$BQ$501,2,0)=0,"",VLOOKUP($C81,'回答入力シート（ア_令和4年度実施計画事業）'!$F$5:$BQ$501,2,0))</f>
        <v/>
      </c>
      <c r="E81" s="83" t="str">
        <f>IF(VLOOKUP($C81,'回答入力シート（ア_令和4年度実施計画事業）'!$F$5:$BQ$501,3,0)=0,"",VLOOKUP($C81,'回答入力シート（ア_令和4年度実施計画事業）'!$F$5:$BQ$501,3,0))</f>
        <v/>
      </c>
      <c r="F81" s="83" t="str">
        <f>IF(LEN(VLOOKUP($C81,'回答入力シート（ア_令和4年度実施計画事業）'!$F$5:$BQ$501,17,0))=0,"",VLOOKUP($C81,'回答入力シート（ア_令和4年度実施計画事業）'!$F$5:$BQ$501,17,0))</f>
        <v/>
      </c>
      <c r="G81" s="83" t="str">
        <f>IF(LEN(VLOOKUP($C81,'回答入力シート（ア_令和4年度実施計画事業）'!$F$5:$BQ$501,22,0))=0,"",VLOOKUP($C81,'回答入力シート（ア_令和4年度実施計画事業）'!$F$5:$BQ$501,22,0))</f>
        <v/>
      </c>
    </row>
    <row r="82" spans="2:7" x14ac:dyDescent="0.3">
      <c r="B82" s="83" t="str">
        <f>IF(VLOOKUP($C82,IF({1,0},'回答入力シート（ア_令和4年度実施計画事業）'!$F$5:$F$501,'回答入力シート（ア_令和4年度実施計画事業）'!$B$5:$B$501),2,0)=0,"",VLOOKUP($C82,IF({1,0},'回答入力シート（ア_令和4年度実施計画事業）'!$F$5:$F$501,'回答入力シート（ア_令和4年度実施計画事業）'!$B$5:$B$501),2,0))</f>
        <v/>
      </c>
      <c r="C82" s="83">
        <v>80</v>
      </c>
      <c r="D82" s="83" t="str">
        <f>IF(VLOOKUP($C82,'回答入力シート（ア_令和4年度実施計画事業）'!$F$5:$BQ$501,2,0)=0,"",VLOOKUP($C82,'回答入力シート（ア_令和4年度実施計画事業）'!$F$5:$BQ$501,2,0))</f>
        <v/>
      </c>
      <c r="E82" s="83" t="str">
        <f>IF(VLOOKUP($C82,'回答入力シート（ア_令和4年度実施計画事業）'!$F$5:$BQ$501,3,0)=0,"",VLOOKUP($C82,'回答入力シート（ア_令和4年度実施計画事業）'!$F$5:$BQ$501,3,0))</f>
        <v/>
      </c>
      <c r="F82" s="83" t="str">
        <f>IF(LEN(VLOOKUP($C82,'回答入力シート（ア_令和4年度実施計画事業）'!$F$5:$BQ$501,17,0))=0,"",VLOOKUP($C82,'回答入力シート（ア_令和4年度実施計画事業）'!$F$5:$BQ$501,17,0))</f>
        <v/>
      </c>
      <c r="G82" s="83" t="str">
        <f>IF(LEN(VLOOKUP($C82,'回答入力シート（ア_令和4年度実施計画事業）'!$F$5:$BQ$501,22,0))=0,"",VLOOKUP($C82,'回答入力シート（ア_令和4年度実施計画事業）'!$F$5:$BQ$501,22,0))</f>
        <v/>
      </c>
    </row>
    <row r="83" spans="2:7" x14ac:dyDescent="0.3">
      <c r="B83" s="83" t="str">
        <f>IF(VLOOKUP($C83,IF({1,0},'回答入力シート（ア_令和4年度実施計画事業）'!$F$5:$F$501,'回答入力シート（ア_令和4年度実施計画事業）'!$B$5:$B$501),2,0)=0,"",VLOOKUP($C83,IF({1,0},'回答入力シート（ア_令和4年度実施計画事業）'!$F$5:$F$501,'回答入力シート（ア_令和4年度実施計画事業）'!$B$5:$B$501),2,0))</f>
        <v/>
      </c>
      <c r="C83" s="83">
        <v>81</v>
      </c>
      <c r="D83" s="83" t="str">
        <f>IF(VLOOKUP($C83,'回答入力シート（ア_令和4年度実施計画事業）'!$F$5:$BQ$501,2,0)=0,"",VLOOKUP($C83,'回答入力シート（ア_令和4年度実施計画事業）'!$F$5:$BQ$501,2,0))</f>
        <v/>
      </c>
      <c r="E83" s="83" t="str">
        <f>IF(VLOOKUP($C83,'回答入力シート（ア_令和4年度実施計画事業）'!$F$5:$BQ$501,3,0)=0,"",VLOOKUP($C83,'回答入力シート（ア_令和4年度実施計画事業）'!$F$5:$BQ$501,3,0))</f>
        <v/>
      </c>
      <c r="F83" s="83" t="str">
        <f>IF(LEN(VLOOKUP($C83,'回答入力シート（ア_令和4年度実施計画事業）'!$F$5:$BQ$501,17,0))=0,"",VLOOKUP($C83,'回答入力シート（ア_令和4年度実施計画事業）'!$F$5:$BQ$501,17,0))</f>
        <v/>
      </c>
      <c r="G83" s="83" t="str">
        <f>IF(LEN(VLOOKUP($C83,'回答入力シート（ア_令和4年度実施計画事業）'!$F$5:$BQ$501,22,0))=0,"",VLOOKUP($C83,'回答入力シート（ア_令和4年度実施計画事業）'!$F$5:$BQ$501,22,0))</f>
        <v/>
      </c>
    </row>
    <row r="84" spans="2:7" x14ac:dyDescent="0.3">
      <c r="B84" s="83" t="str">
        <f>IF(VLOOKUP($C84,IF({1,0},'回答入力シート（ア_令和4年度実施計画事業）'!$F$5:$F$501,'回答入力シート（ア_令和4年度実施計画事業）'!$B$5:$B$501),2,0)=0,"",VLOOKUP($C84,IF({1,0},'回答入力シート（ア_令和4年度実施計画事業）'!$F$5:$F$501,'回答入力シート（ア_令和4年度実施計画事業）'!$B$5:$B$501),2,0))</f>
        <v/>
      </c>
      <c r="C84" s="83">
        <v>82</v>
      </c>
      <c r="D84" s="83" t="str">
        <f>IF(VLOOKUP($C84,'回答入力シート（ア_令和4年度実施計画事業）'!$F$5:$BQ$501,2,0)=0,"",VLOOKUP($C84,'回答入力シート（ア_令和4年度実施計画事業）'!$F$5:$BQ$501,2,0))</f>
        <v/>
      </c>
      <c r="E84" s="83" t="str">
        <f>IF(VLOOKUP($C84,'回答入力シート（ア_令和4年度実施計画事業）'!$F$5:$BQ$501,3,0)=0,"",VLOOKUP($C84,'回答入力シート（ア_令和4年度実施計画事業）'!$F$5:$BQ$501,3,0))</f>
        <v/>
      </c>
      <c r="F84" s="83" t="str">
        <f>IF(LEN(VLOOKUP($C84,'回答入力シート（ア_令和4年度実施計画事業）'!$F$5:$BQ$501,17,0))=0,"",VLOOKUP($C84,'回答入力シート（ア_令和4年度実施計画事業）'!$F$5:$BQ$501,17,0))</f>
        <v/>
      </c>
      <c r="G84" s="83" t="str">
        <f>IF(LEN(VLOOKUP($C84,'回答入力シート（ア_令和4年度実施計画事業）'!$F$5:$BQ$501,22,0))=0,"",VLOOKUP($C84,'回答入力シート（ア_令和4年度実施計画事業）'!$F$5:$BQ$501,22,0))</f>
        <v/>
      </c>
    </row>
    <row r="85" spans="2:7" x14ac:dyDescent="0.3">
      <c r="B85" s="83" t="str">
        <f>IF(VLOOKUP($C85,IF({1,0},'回答入力シート（ア_令和4年度実施計画事業）'!$F$5:$F$501,'回答入力シート（ア_令和4年度実施計画事業）'!$B$5:$B$501),2,0)=0,"",VLOOKUP($C85,IF({1,0},'回答入力シート（ア_令和4年度実施計画事業）'!$F$5:$F$501,'回答入力シート（ア_令和4年度実施計画事業）'!$B$5:$B$501),2,0))</f>
        <v/>
      </c>
      <c r="C85" s="83">
        <v>83</v>
      </c>
      <c r="D85" s="83" t="str">
        <f>IF(VLOOKUP($C85,'回答入力シート（ア_令和4年度実施計画事業）'!$F$5:$BQ$501,2,0)=0,"",VLOOKUP($C85,'回答入力シート（ア_令和4年度実施計画事業）'!$F$5:$BQ$501,2,0))</f>
        <v/>
      </c>
      <c r="E85" s="83" t="str">
        <f>IF(VLOOKUP($C85,'回答入力シート（ア_令和4年度実施計画事業）'!$F$5:$BQ$501,3,0)=0,"",VLOOKUP($C85,'回答入力シート（ア_令和4年度実施計画事業）'!$F$5:$BQ$501,3,0))</f>
        <v/>
      </c>
      <c r="F85" s="83" t="str">
        <f>IF(LEN(VLOOKUP($C85,'回答入力シート（ア_令和4年度実施計画事業）'!$F$5:$BQ$501,17,0))=0,"",VLOOKUP($C85,'回答入力シート（ア_令和4年度実施計画事業）'!$F$5:$BQ$501,17,0))</f>
        <v/>
      </c>
      <c r="G85" s="83" t="str">
        <f>IF(LEN(VLOOKUP($C85,'回答入力シート（ア_令和4年度実施計画事業）'!$F$5:$BQ$501,22,0))=0,"",VLOOKUP($C85,'回答入力シート（ア_令和4年度実施計画事業）'!$F$5:$BQ$501,22,0))</f>
        <v/>
      </c>
    </row>
    <row r="86" spans="2:7" x14ac:dyDescent="0.3">
      <c r="B86" s="83" t="str">
        <f>IF(VLOOKUP($C86,IF({1,0},'回答入力シート（ア_令和4年度実施計画事業）'!$F$5:$F$501,'回答入力シート（ア_令和4年度実施計画事業）'!$B$5:$B$501),2,0)=0,"",VLOOKUP($C86,IF({1,0},'回答入力シート（ア_令和4年度実施計画事業）'!$F$5:$F$501,'回答入力シート（ア_令和4年度実施計画事業）'!$B$5:$B$501),2,0))</f>
        <v/>
      </c>
      <c r="C86" s="83">
        <v>84</v>
      </c>
      <c r="D86" s="83" t="str">
        <f>IF(VLOOKUP($C86,'回答入力シート（ア_令和4年度実施計画事業）'!$F$5:$BQ$501,2,0)=0,"",VLOOKUP($C86,'回答入力シート（ア_令和4年度実施計画事業）'!$F$5:$BQ$501,2,0))</f>
        <v/>
      </c>
      <c r="E86" s="83" t="str">
        <f>IF(VLOOKUP($C86,'回答入力シート（ア_令和4年度実施計画事業）'!$F$5:$BQ$501,3,0)=0,"",VLOOKUP($C86,'回答入力シート（ア_令和4年度実施計画事業）'!$F$5:$BQ$501,3,0))</f>
        <v/>
      </c>
      <c r="F86" s="83" t="str">
        <f>IF(LEN(VLOOKUP($C86,'回答入力シート（ア_令和4年度実施計画事業）'!$F$5:$BQ$501,17,0))=0,"",VLOOKUP($C86,'回答入力シート（ア_令和4年度実施計画事業）'!$F$5:$BQ$501,17,0))</f>
        <v/>
      </c>
      <c r="G86" s="83" t="str">
        <f>IF(LEN(VLOOKUP($C86,'回答入力シート（ア_令和4年度実施計画事業）'!$F$5:$BQ$501,22,0))=0,"",VLOOKUP($C86,'回答入力シート（ア_令和4年度実施計画事業）'!$F$5:$BQ$501,22,0))</f>
        <v/>
      </c>
    </row>
    <row r="87" spans="2:7" x14ac:dyDescent="0.3">
      <c r="B87" s="83" t="str">
        <f>IF(VLOOKUP($C87,IF({1,0},'回答入力シート（ア_令和4年度実施計画事業）'!$F$5:$F$501,'回答入力シート（ア_令和4年度実施計画事業）'!$B$5:$B$501),2,0)=0,"",VLOOKUP($C87,IF({1,0},'回答入力シート（ア_令和4年度実施計画事業）'!$F$5:$F$501,'回答入力シート（ア_令和4年度実施計画事業）'!$B$5:$B$501),2,0))</f>
        <v/>
      </c>
      <c r="C87" s="83">
        <v>85</v>
      </c>
      <c r="D87" s="83" t="str">
        <f>IF(VLOOKUP($C87,'回答入力シート（ア_令和4年度実施計画事業）'!$F$5:$BQ$501,2,0)=0,"",VLOOKUP($C87,'回答入力シート（ア_令和4年度実施計画事業）'!$F$5:$BQ$501,2,0))</f>
        <v/>
      </c>
      <c r="E87" s="83" t="str">
        <f>IF(VLOOKUP($C87,'回答入力シート（ア_令和4年度実施計画事業）'!$F$5:$BQ$501,3,0)=0,"",VLOOKUP($C87,'回答入力シート（ア_令和4年度実施計画事業）'!$F$5:$BQ$501,3,0))</f>
        <v/>
      </c>
      <c r="F87" s="83" t="str">
        <f>IF(LEN(VLOOKUP($C87,'回答入力シート（ア_令和4年度実施計画事業）'!$F$5:$BQ$501,17,0))=0,"",VLOOKUP($C87,'回答入力シート（ア_令和4年度実施計画事業）'!$F$5:$BQ$501,17,0))</f>
        <v/>
      </c>
      <c r="G87" s="83" t="str">
        <f>IF(LEN(VLOOKUP($C87,'回答入力シート（ア_令和4年度実施計画事業）'!$F$5:$BQ$501,22,0))=0,"",VLOOKUP($C87,'回答入力シート（ア_令和4年度実施計画事業）'!$F$5:$BQ$501,22,0))</f>
        <v/>
      </c>
    </row>
    <row r="88" spans="2:7" x14ac:dyDescent="0.3">
      <c r="B88" s="83" t="str">
        <f>IF(VLOOKUP($C88,IF({1,0},'回答入力シート（ア_令和4年度実施計画事業）'!$F$5:$F$501,'回答入力シート（ア_令和4年度実施計画事業）'!$B$5:$B$501),2,0)=0,"",VLOOKUP($C88,IF({1,0},'回答入力シート（ア_令和4年度実施計画事業）'!$F$5:$F$501,'回答入力シート（ア_令和4年度実施計画事業）'!$B$5:$B$501),2,0))</f>
        <v/>
      </c>
      <c r="C88" s="83">
        <v>86</v>
      </c>
      <c r="D88" s="83" t="str">
        <f>IF(VLOOKUP($C88,'回答入力シート（ア_令和4年度実施計画事業）'!$F$5:$BQ$501,2,0)=0,"",VLOOKUP($C88,'回答入力シート（ア_令和4年度実施計画事業）'!$F$5:$BQ$501,2,0))</f>
        <v/>
      </c>
      <c r="E88" s="83" t="str">
        <f>IF(VLOOKUP($C88,'回答入力シート（ア_令和4年度実施計画事業）'!$F$5:$BQ$501,3,0)=0,"",VLOOKUP($C88,'回答入力シート（ア_令和4年度実施計画事業）'!$F$5:$BQ$501,3,0))</f>
        <v/>
      </c>
      <c r="F88" s="83" t="str">
        <f>IF(LEN(VLOOKUP($C88,'回答入力シート（ア_令和4年度実施計画事業）'!$F$5:$BQ$501,17,0))=0,"",VLOOKUP($C88,'回答入力シート（ア_令和4年度実施計画事業）'!$F$5:$BQ$501,17,0))</f>
        <v/>
      </c>
      <c r="G88" s="83" t="str">
        <f>IF(LEN(VLOOKUP($C88,'回答入力シート（ア_令和4年度実施計画事業）'!$F$5:$BQ$501,22,0))=0,"",VLOOKUP($C88,'回答入力シート（ア_令和4年度実施計画事業）'!$F$5:$BQ$501,22,0))</f>
        <v/>
      </c>
    </row>
    <row r="89" spans="2:7" x14ac:dyDescent="0.3">
      <c r="B89" s="83" t="str">
        <f>IF(VLOOKUP($C89,IF({1,0},'回答入力シート（ア_令和4年度実施計画事業）'!$F$5:$F$501,'回答入力シート（ア_令和4年度実施計画事業）'!$B$5:$B$501),2,0)=0,"",VLOOKUP($C89,IF({1,0},'回答入力シート（ア_令和4年度実施計画事業）'!$F$5:$F$501,'回答入力シート（ア_令和4年度実施計画事業）'!$B$5:$B$501),2,0))</f>
        <v/>
      </c>
      <c r="C89" s="83">
        <v>87</v>
      </c>
      <c r="D89" s="83" t="str">
        <f>IF(VLOOKUP($C89,'回答入力シート（ア_令和4年度実施計画事業）'!$F$5:$BQ$501,2,0)=0,"",VLOOKUP($C89,'回答入力シート（ア_令和4年度実施計画事業）'!$F$5:$BQ$501,2,0))</f>
        <v/>
      </c>
      <c r="E89" s="83" t="str">
        <f>IF(VLOOKUP($C89,'回答入力シート（ア_令和4年度実施計画事業）'!$F$5:$BQ$501,3,0)=0,"",VLOOKUP($C89,'回答入力シート（ア_令和4年度実施計画事業）'!$F$5:$BQ$501,3,0))</f>
        <v/>
      </c>
      <c r="F89" s="83" t="str">
        <f>IF(LEN(VLOOKUP($C89,'回答入力シート（ア_令和4年度実施計画事業）'!$F$5:$BQ$501,17,0))=0,"",VLOOKUP($C89,'回答入力シート（ア_令和4年度実施計画事業）'!$F$5:$BQ$501,17,0))</f>
        <v/>
      </c>
      <c r="G89" s="83" t="str">
        <f>IF(LEN(VLOOKUP($C89,'回答入力シート（ア_令和4年度実施計画事業）'!$F$5:$BQ$501,22,0))=0,"",VLOOKUP($C89,'回答入力シート（ア_令和4年度実施計画事業）'!$F$5:$BQ$501,22,0))</f>
        <v/>
      </c>
    </row>
    <row r="90" spans="2:7" x14ac:dyDescent="0.3">
      <c r="B90" s="83" t="str">
        <f>IF(VLOOKUP($C90,IF({1,0},'回答入力シート（ア_令和4年度実施計画事業）'!$F$5:$F$501,'回答入力シート（ア_令和4年度実施計画事業）'!$B$5:$B$501),2,0)=0,"",VLOOKUP($C90,IF({1,0},'回答入力シート（ア_令和4年度実施計画事業）'!$F$5:$F$501,'回答入力シート（ア_令和4年度実施計画事業）'!$B$5:$B$501),2,0))</f>
        <v/>
      </c>
      <c r="C90" s="83">
        <v>88</v>
      </c>
      <c r="D90" s="83" t="str">
        <f>IF(VLOOKUP($C90,'回答入力シート（ア_令和4年度実施計画事業）'!$F$5:$BQ$501,2,0)=0,"",VLOOKUP($C90,'回答入力シート（ア_令和4年度実施計画事業）'!$F$5:$BQ$501,2,0))</f>
        <v/>
      </c>
      <c r="E90" s="83" t="str">
        <f>IF(VLOOKUP($C90,'回答入力シート（ア_令和4年度実施計画事業）'!$F$5:$BQ$501,3,0)=0,"",VLOOKUP($C90,'回答入力シート（ア_令和4年度実施計画事業）'!$F$5:$BQ$501,3,0))</f>
        <v/>
      </c>
      <c r="F90" s="83" t="str">
        <f>IF(LEN(VLOOKUP($C90,'回答入力シート（ア_令和4年度実施計画事業）'!$F$5:$BQ$501,17,0))=0,"",VLOOKUP($C90,'回答入力シート（ア_令和4年度実施計画事業）'!$F$5:$BQ$501,17,0))</f>
        <v/>
      </c>
      <c r="G90" s="83" t="str">
        <f>IF(LEN(VLOOKUP($C90,'回答入力シート（ア_令和4年度実施計画事業）'!$F$5:$BQ$501,22,0))=0,"",VLOOKUP($C90,'回答入力シート（ア_令和4年度実施計画事業）'!$F$5:$BQ$501,22,0))</f>
        <v/>
      </c>
    </row>
    <row r="91" spans="2:7" x14ac:dyDescent="0.3">
      <c r="B91" s="83" t="str">
        <f>IF(VLOOKUP($C91,IF({1,0},'回答入力シート（ア_令和4年度実施計画事業）'!$F$5:$F$501,'回答入力シート（ア_令和4年度実施計画事業）'!$B$5:$B$501),2,0)=0,"",VLOOKUP($C91,IF({1,0},'回答入力シート（ア_令和4年度実施計画事業）'!$F$5:$F$501,'回答入力シート（ア_令和4年度実施計画事業）'!$B$5:$B$501),2,0))</f>
        <v/>
      </c>
      <c r="C91" s="83">
        <v>89</v>
      </c>
      <c r="D91" s="83" t="str">
        <f>IF(VLOOKUP($C91,'回答入力シート（ア_令和4年度実施計画事業）'!$F$5:$BQ$501,2,0)=0,"",VLOOKUP($C91,'回答入力シート（ア_令和4年度実施計画事業）'!$F$5:$BQ$501,2,0))</f>
        <v/>
      </c>
      <c r="E91" s="83" t="str">
        <f>IF(VLOOKUP($C91,'回答入力シート（ア_令和4年度実施計画事業）'!$F$5:$BQ$501,3,0)=0,"",VLOOKUP($C91,'回答入力シート（ア_令和4年度実施計画事業）'!$F$5:$BQ$501,3,0))</f>
        <v/>
      </c>
      <c r="F91" s="83" t="str">
        <f>IF(LEN(VLOOKUP($C91,'回答入力シート（ア_令和4年度実施計画事業）'!$F$5:$BQ$501,17,0))=0,"",VLOOKUP($C91,'回答入力シート（ア_令和4年度実施計画事業）'!$F$5:$BQ$501,17,0))</f>
        <v/>
      </c>
      <c r="G91" s="83" t="str">
        <f>IF(LEN(VLOOKUP($C91,'回答入力シート（ア_令和4年度実施計画事業）'!$F$5:$BQ$501,22,0))=0,"",VLOOKUP($C91,'回答入力シート（ア_令和4年度実施計画事業）'!$F$5:$BQ$501,22,0))</f>
        <v/>
      </c>
    </row>
    <row r="92" spans="2:7" x14ac:dyDescent="0.3">
      <c r="B92" s="83" t="str">
        <f>IF(VLOOKUP($C92,IF({1,0},'回答入力シート（ア_令和4年度実施計画事業）'!$F$5:$F$501,'回答入力シート（ア_令和4年度実施計画事業）'!$B$5:$B$501),2,0)=0,"",VLOOKUP($C92,IF({1,0},'回答入力シート（ア_令和4年度実施計画事業）'!$F$5:$F$501,'回答入力シート（ア_令和4年度実施計画事業）'!$B$5:$B$501),2,0))</f>
        <v/>
      </c>
      <c r="C92" s="83">
        <v>90</v>
      </c>
      <c r="D92" s="83" t="str">
        <f>IF(VLOOKUP($C92,'回答入力シート（ア_令和4年度実施計画事業）'!$F$5:$BQ$501,2,0)=0,"",VLOOKUP($C92,'回答入力シート（ア_令和4年度実施計画事業）'!$F$5:$BQ$501,2,0))</f>
        <v/>
      </c>
      <c r="E92" s="83" t="str">
        <f>IF(VLOOKUP($C92,'回答入力シート（ア_令和4年度実施計画事業）'!$F$5:$BQ$501,3,0)=0,"",VLOOKUP($C92,'回答入力シート（ア_令和4年度実施計画事業）'!$F$5:$BQ$501,3,0))</f>
        <v/>
      </c>
      <c r="F92" s="83" t="str">
        <f>IF(LEN(VLOOKUP($C92,'回答入力シート（ア_令和4年度実施計画事業）'!$F$5:$BQ$501,17,0))=0,"",VLOOKUP($C92,'回答入力シート（ア_令和4年度実施計画事業）'!$F$5:$BQ$501,17,0))</f>
        <v/>
      </c>
      <c r="G92" s="83" t="str">
        <f>IF(LEN(VLOOKUP($C92,'回答入力シート（ア_令和4年度実施計画事業）'!$F$5:$BQ$501,22,0))=0,"",VLOOKUP($C92,'回答入力シート（ア_令和4年度実施計画事業）'!$F$5:$BQ$501,22,0))</f>
        <v/>
      </c>
    </row>
    <row r="93" spans="2:7" x14ac:dyDescent="0.3">
      <c r="B93" s="83" t="str">
        <f>IF(VLOOKUP($C93,IF({1,0},'回答入力シート（ア_令和4年度実施計画事業）'!$F$5:$F$501,'回答入力シート（ア_令和4年度実施計画事業）'!$B$5:$B$501),2,0)=0,"",VLOOKUP($C93,IF({1,0},'回答入力シート（ア_令和4年度実施計画事業）'!$F$5:$F$501,'回答入力シート（ア_令和4年度実施計画事業）'!$B$5:$B$501),2,0))</f>
        <v/>
      </c>
      <c r="C93" s="83">
        <v>91</v>
      </c>
      <c r="D93" s="83" t="str">
        <f>IF(VLOOKUP($C93,'回答入力シート（ア_令和4年度実施計画事業）'!$F$5:$BQ$501,2,0)=0,"",VLOOKUP($C93,'回答入力シート（ア_令和4年度実施計画事業）'!$F$5:$BQ$501,2,0))</f>
        <v/>
      </c>
      <c r="E93" s="83" t="str">
        <f>IF(VLOOKUP($C93,'回答入力シート（ア_令和4年度実施計画事業）'!$F$5:$BQ$501,3,0)=0,"",VLOOKUP($C93,'回答入力シート（ア_令和4年度実施計画事業）'!$F$5:$BQ$501,3,0))</f>
        <v/>
      </c>
      <c r="F93" s="83" t="str">
        <f>IF(LEN(VLOOKUP($C93,'回答入力シート（ア_令和4年度実施計画事業）'!$F$5:$BQ$501,17,0))=0,"",VLOOKUP($C93,'回答入力シート（ア_令和4年度実施計画事業）'!$F$5:$BQ$501,17,0))</f>
        <v/>
      </c>
      <c r="G93" s="83" t="str">
        <f>IF(LEN(VLOOKUP($C93,'回答入力シート（ア_令和4年度実施計画事業）'!$F$5:$BQ$501,22,0))=0,"",VLOOKUP($C93,'回答入力シート（ア_令和4年度実施計画事業）'!$F$5:$BQ$501,22,0))</f>
        <v/>
      </c>
    </row>
    <row r="94" spans="2:7" x14ac:dyDescent="0.3">
      <c r="B94" s="83" t="str">
        <f>IF(VLOOKUP($C94,IF({1,0},'回答入力シート（ア_令和4年度実施計画事業）'!$F$5:$F$501,'回答入力シート（ア_令和4年度実施計画事業）'!$B$5:$B$501),2,0)=0,"",VLOOKUP($C94,IF({1,0},'回答入力シート（ア_令和4年度実施計画事業）'!$F$5:$F$501,'回答入力シート（ア_令和4年度実施計画事業）'!$B$5:$B$501),2,0))</f>
        <v/>
      </c>
      <c r="C94" s="83">
        <v>92</v>
      </c>
      <c r="D94" s="83" t="str">
        <f>IF(VLOOKUP($C94,'回答入力シート（ア_令和4年度実施計画事業）'!$F$5:$BQ$501,2,0)=0,"",VLOOKUP($C94,'回答入力シート（ア_令和4年度実施計画事業）'!$F$5:$BQ$501,2,0))</f>
        <v/>
      </c>
      <c r="E94" s="83" t="str">
        <f>IF(VLOOKUP($C94,'回答入力シート（ア_令和4年度実施計画事業）'!$F$5:$BQ$501,3,0)=0,"",VLOOKUP($C94,'回答入力シート（ア_令和4年度実施計画事業）'!$F$5:$BQ$501,3,0))</f>
        <v/>
      </c>
      <c r="F94" s="83" t="str">
        <f>IF(LEN(VLOOKUP($C94,'回答入力シート（ア_令和4年度実施計画事業）'!$F$5:$BQ$501,17,0))=0,"",VLOOKUP($C94,'回答入力シート（ア_令和4年度実施計画事業）'!$F$5:$BQ$501,17,0))</f>
        <v/>
      </c>
      <c r="G94" s="83" t="str">
        <f>IF(LEN(VLOOKUP($C94,'回答入力シート（ア_令和4年度実施計画事業）'!$F$5:$BQ$501,22,0))=0,"",VLOOKUP($C94,'回答入力シート（ア_令和4年度実施計画事業）'!$F$5:$BQ$501,22,0))</f>
        <v/>
      </c>
    </row>
    <row r="95" spans="2:7" x14ac:dyDescent="0.3">
      <c r="B95" s="83" t="str">
        <f>IF(VLOOKUP($C95,IF({1,0},'回答入力シート（ア_令和4年度実施計画事業）'!$F$5:$F$501,'回答入力シート（ア_令和4年度実施計画事業）'!$B$5:$B$501),2,0)=0,"",VLOOKUP($C95,IF({1,0},'回答入力シート（ア_令和4年度実施計画事業）'!$F$5:$F$501,'回答入力シート（ア_令和4年度実施計画事業）'!$B$5:$B$501),2,0))</f>
        <v/>
      </c>
      <c r="C95" s="83">
        <v>93</v>
      </c>
      <c r="D95" s="83" t="str">
        <f>IF(VLOOKUP($C95,'回答入力シート（ア_令和4年度実施計画事業）'!$F$5:$BQ$501,2,0)=0,"",VLOOKUP($C95,'回答入力シート（ア_令和4年度実施計画事業）'!$F$5:$BQ$501,2,0))</f>
        <v/>
      </c>
      <c r="E95" s="83" t="str">
        <f>IF(VLOOKUP($C95,'回答入力シート（ア_令和4年度実施計画事業）'!$F$5:$BQ$501,3,0)=0,"",VLOOKUP($C95,'回答入力シート（ア_令和4年度実施計画事業）'!$F$5:$BQ$501,3,0))</f>
        <v/>
      </c>
      <c r="F95" s="83" t="str">
        <f>IF(LEN(VLOOKUP($C95,'回答入力シート（ア_令和4年度実施計画事業）'!$F$5:$BQ$501,17,0))=0,"",VLOOKUP($C95,'回答入力シート（ア_令和4年度実施計画事業）'!$F$5:$BQ$501,17,0))</f>
        <v/>
      </c>
      <c r="G95" s="83" t="str">
        <f>IF(LEN(VLOOKUP($C95,'回答入力シート（ア_令和4年度実施計画事業）'!$F$5:$BQ$501,22,0))=0,"",VLOOKUP($C95,'回答入力シート（ア_令和4年度実施計画事業）'!$F$5:$BQ$501,22,0))</f>
        <v/>
      </c>
    </row>
    <row r="96" spans="2:7" x14ac:dyDescent="0.3">
      <c r="B96" s="83" t="str">
        <f>IF(VLOOKUP($C96,IF({1,0},'回答入力シート（ア_令和4年度実施計画事業）'!$F$5:$F$501,'回答入力シート（ア_令和4年度実施計画事業）'!$B$5:$B$501),2,0)=0,"",VLOOKUP($C96,IF({1,0},'回答入力シート（ア_令和4年度実施計画事業）'!$F$5:$F$501,'回答入力シート（ア_令和4年度実施計画事業）'!$B$5:$B$501),2,0))</f>
        <v/>
      </c>
      <c r="C96" s="83">
        <v>94</v>
      </c>
      <c r="D96" s="83" t="str">
        <f>IF(VLOOKUP($C96,'回答入力シート（ア_令和4年度実施計画事業）'!$F$5:$BQ$501,2,0)=0,"",VLOOKUP($C96,'回答入力シート（ア_令和4年度実施計画事業）'!$F$5:$BQ$501,2,0))</f>
        <v/>
      </c>
      <c r="E96" s="83" t="str">
        <f>IF(VLOOKUP($C96,'回答入力シート（ア_令和4年度実施計画事業）'!$F$5:$BQ$501,3,0)=0,"",VLOOKUP($C96,'回答入力シート（ア_令和4年度実施計画事業）'!$F$5:$BQ$501,3,0))</f>
        <v/>
      </c>
      <c r="F96" s="83" t="str">
        <f>IF(LEN(VLOOKUP($C96,'回答入力シート（ア_令和4年度実施計画事業）'!$F$5:$BQ$501,17,0))=0,"",VLOOKUP($C96,'回答入力シート（ア_令和4年度実施計画事業）'!$F$5:$BQ$501,17,0))</f>
        <v/>
      </c>
      <c r="G96" s="83" t="str">
        <f>IF(LEN(VLOOKUP($C96,'回答入力シート（ア_令和4年度実施計画事業）'!$F$5:$BQ$501,22,0))=0,"",VLOOKUP($C96,'回答入力シート（ア_令和4年度実施計画事業）'!$F$5:$BQ$501,22,0))</f>
        <v/>
      </c>
    </row>
    <row r="97" spans="2:7" x14ac:dyDescent="0.3">
      <c r="B97" s="83" t="str">
        <f>IF(VLOOKUP($C97,IF({1,0},'回答入力シート（ア_令和4年度実施計画事業）'!$F$5:$F$501,'回答入力シート（ア_令和4年度実施計画事業）'!$B$5:$B$501),2,0)=0,"",VLOOKUP($C97,IF({1,0},'回答入力シート（ア_令和4年度実施計画事業）'!$F$5:$F$501,'回答入力シート（ア_令和4年度実施計画事業）'!$B$5:$B$501),2,0))</f>
        <v/>
      </c>
      <c r="C97" s="83">
        <v>95</v>
      </c>
      <c r="D97" s="83" t="str">
        <f>IF(VLOOKUP($C97,'回答入力シート（ア_令和4年度実施計画事業）'!$F$5:$BQ$501,2,0)=0,"",VLOOKUP($C97,'回答入力シート（ア_令和4年度実施計画事業）'!$F$5:$BQ$501,2,0))</f>
        <v/>
      </c>
      <c r="E97" s="83" t="str">
        <f>IF(VLOOKUP($C97,'回答入力シート（ア_令和4年度実施計画事業）'!$F$5:$BQ$501,3,0)=0,"",VLOOKUP($C97,'回答入力シート（ア_令和4年度実施計画事業）'!$F$5:$BQ$501,3,0))</f>
        <v/>
      </c>
      <c r="F97" s="83" t="str">
        <f>IF(LEN(VLOOKUP($C97,'回答入力シート（ア_令和4年度実施計画事業）'!$F$5:$BQ$501,17,0))=0,"",VLOOKUP($C97,'回答入力シート（ア_令和4年度実施計画事業）'!$F$5:$BQ$501,17,0))</f>
        <v/>
      </c>
      <c r="G97" s="83" t="str">
        <f>IF(LEN(VLOOKUP($C97,'回答入力シート（ア_令和4年度実施計画事業）'!$F$5:$BQ$501,22,0))=0,"",VLOOKUP($C97,'回答入力シート（ア_令和4年度実施計画事業）'!$F$5:$BQ$501,22,0))</f>
        <v/>
      </c>
    </row>
    <row r="98" spans="2:7" x14ac:dyDescent="0.3">
      <c r="B98" s="83" t="str">
        <f>IF(VLOOKUP($C98,IF({1,0},'回答入力シート（ア_令和4年度実施計画事業）'!$F$5:$F$501,'回答入力シート（ア_令和4年度実施計画事業）'!$B$5:$B$501),2,0)=0,"",VLOOKUP($C98,IF({1,0},'回答入力シート（ア_令和4年度実施計画事業）'!$F$5:$F$501,'回答入力シート（ア_令和4年度実施計画事業）'!$B$5:$B$501),2,0))</f>
        <v/>
      </c>
      <c r="C98" s="83">
        <v>96</v>
      </c>
      <c r="D98" s="83" t="str">
        <f>IF(VLOOKUP($C98,'回答入力シート（ア_令和4年度実施計画事業）'!$F$5:$BQ$501,2,0)=0,"",VLOOKUP($C98,'回答入力シート（ア_令和4年度実施計画事業）'!$F$5:$BQ$501,2,0))</f>
        <v/>
      </c>
      <c r="E98" s="83" t="str">
        <f>IF(VLOOKUP($C98,'回答入力シート（ア_令和4年度実施計画事業）'!$F$5:$BQ$501,3,0)=0,"",VLOOKUP($C98,'回答入力シート（ア_令和4年度実施計画事業）'!$F$5:$BQ$501,3,0))</f>
        <v/>
      </c>
      <c r="F98" s="83" t="str">
        <f>IF(LEN(VLOOKUP($C98,'回答入力シート（ア_令和4年度実施計画事業）'!$F$5:$BQ$501,17,0))=0,"",VLOOKUP($C98,'回答入力シート（ア_令和4年度実施計画事業）'!$F$5:$BQ$501,17,0))</f>
        <v/>
      </c>
      <c r="G98" s="83" t="str">
        <f>IF(LEN(VLOOKUP($C98,'回答入力シート（ア_令和4年度実施計画事業）'!$F$5:$BQ$501,22,0))=0,"",VLOOKUP($C98,'回答入力シート（ア_令和4年度実施計画事業）'!$F$5:$BQ$501,22,0))</f>
        <v/>
      </c>
    </row>
    <row r="99" spans="2:7" x14ac:dyDescent="0.3">
      <c r="B99" s="83" t="str">
        <f>IF(VLOOKUP($C99,IF({1,0},'回答入力シート（ア_令和4年度実施計画事業）'!$F$5:$F$501,'回答入力シート（ア_令和4年度実施計画事業）'!$B$5:$B$501),2,0)=0,"",VLOOKUP($C99,IF({1,0},'回答入力シート（ア_令和4年度実施計画事業）'!$F$5:$F$501,'回答入力シート（ア_令和4年度実施計画事業）'!$B$5:$B$501),2,0))</f>
        <v/>
      </c>
      <c r="C99" s="83">
        <v>97</v>
      </c>
      <c r="D99" s="83" t="str">
        <f>IF(VLOOKUP($C99,'回答入力シート（ア_令和4年度実施計画事業）'!$F$5:$BQ$501,2,0)=0,"",VLOOKUP($C99,'回答入力シート（ア_令和4年度実施計画事業）'!$F$5:$BQ$501,2,0))</f>
        <v/>
      </c>
      <c r="E99" s="83" t="str">
        <f>IF(VLOOKUP($C99,'回答入力シート（ア_令和4年度実施計画事業）'!$F$5:$BQ$501,3,0)=0,"",VLOOKUP($C99,'回答入力シート（ア_令和4年度実施計画事業）'!$F$5:$BQ$501,3,0))</f>
        <v/>
      </c>
      <c r="F99" s="83" t="str">
        <f>IF(LEN(VLOOKUP($C99,'回答入力シート（ア_令和4年度実施計画事業）'!$F$5:$BQ$501,17,0))=0,"",VLOOKUP($C99,'回答入力シート（ア_令和4年度実施計画事業）'!$F$5:$BQ$501,17,0))</f>
        <v/>
      </c>
      <c r="G99" s="83" t="str">
        <f>IF(LEN(VLOOKUP($C99,'回答入力シート（ア_令和4年度実施計画事業）'!$F$5:$BQ$501,22,0))=0,"",VLOOKUP($C99,'回答入力シート（ア_令和4年度実施計画事業）'!$F$5:$BQ$501,22,0))</f>
        <v/>
      </c>
    </row>
    <row r="100" spans="2:7" x14ac:dyDescent="0.3">
      <c r="B100" s="83" t="str">
        <f>IF(VLOOKUP($C100,IF({1,0},'回答入力シート（ア_令和4年度実施計画事業）'!$F$5:$F$501,'回答入力シート（ア_令和4年度実施計画事業）'!$B$5:$B$501),2,0)=0,"",VLOOKUP($C100,IF({1,0},'回答入力シート（ア_令和4年度実施計画事業）'!$F$5:$F$501,'回答入力シート（ア_令和4年度実施計画事業）'!$B$5:$B$501),2,0))</f>
        <v/>
      </c>
      <c r="C100" s="83">
        <v>98</v>
      </c>
      <c r="D100" s="83" t="str">
        <f>IF(VLOOKUP($C100,'回答入力シート（ア_令和4年度実施計画事業）'!$F$5:$BQ$501,2,0)=0,"",VLOOKUP($C100,'回答入力シート（ア_令和4年度実施計画事業）'!$F$5:$BQ$501,2,0))</f>
        <v/>
      </c>
      <c r="E100" s="83" t="str">
        <f>IF(VLOOKUP($C100,'回答入力シート（ア_令和4年度実施計画事業）'!$F$5:$BQ$501,3,0)=0,"",VLOOKUP($C100,'回答入力シート（ア_令和4年度実施計画事業）'!$F$5:$BQ$501,3,0))</f>
        <v/>
      </c>
      <c r="F100" s="83" t="str">
        <f>IF(LEN(VLOOKUP($C100,'回答入力シート（ア_令和4年度実施計画事業）'!$F$5:$BQ$501,17,0))=0,"",VLOOKUP($C100,'回答入力シート（ア_令和4年度実施計画事業）'!$F$5:$BQ$501,17,0))</f>
        <v/>
      </c>
      <c r="G100" s="83" t="str">
        <f>IF(LEN(VLOOKUP($C100,'回答入力シート（ア_令和4年度実施計画事業）'!$F$5:$BQ$501,22,0))=0,"",VLOOKUP($C100,'回答入力シート（ア_令和4年度実施計画事業）'!$F$5:$BQ$501,22,0))</f>
        <v/>
      </c>
    </row>
    <row r="101" spans="2:7" x14ac:dyDescent="0.3">
      <c r="B101" s="83" t="str">
        <f>IF(VLOOKUP($C101,IF({1,0},'回答入力シート（ア_令和4年度実施計画事業）'!$F$5:$F$501,'回答入力シート（ア_令和4年度実施計画事業）'!$B$5:$B$501),2,0)=0,"",VLOOKUP($C101,IF({1,0},'回答入力シート（ア_令和4年度実施計画事業）'!$F$5:$F$501,'回答入力シート（ア_令和4年度実施計画事業）'!$B$5:$B$501),2,0))</f>
        <v/>
      </c>
      <c r="C101" s="83">
        <v>99</v>
      </c>
      <c r="D101" s="83" t="str">
        <f>IF(VLOOKUP($C101,'回答入力シート（ア_令和4年度実施計画事業）'!$F$5:$BQ$501,2,0)=0,"",VLOOKUP($C101,'回答入力シート（ア_令和4年度実施計画事業）'!$F$5:$BQ$501,2,0))</f>
        <v/>
      </c>
      <c r="E101" s="83" t="str">
        <f>IF(VLOOKUP($C101,'回答入力シート（ア_令和4年度実施計画事業）'!$F$5:$BQ$501,3,0)=0,"",VLOOKUP($C101,'回答入力シート（ア_令和4年度実施計画事業）'!$F$5:$BQ$501,3,0))</f>
        <v/>
      </c>
      <c r="F101" s="83" t="str">
        <f>IF(LEN(VLOOKUP($C101,'回答入力シート（ア_令和4年度実施計画事業）'!$F$5:$BQ$501,17,0))=0,"",VLOOKUP($C101,'回答入力シート（ア_令和4年度実施計画事業）'!$F$5:$BQ$501,17,0))</f>
        <v/>
      </c>
      <c r="G101" s="83" t="str">
        <f>IF(LEN(VLOOKUP($C101,'回答入力シート（ア_令和4年度実施計画事業）'!$F$5:$BQ$501,22,0))=0,"",VLOOKUP($C101,'回答入力シート（ア_令和4年度実施計画事業）'!$F$5:$BQ$501,22,0))</f>
        <v/>
      </c>
    </row>
    <row r="102" spans="2:7" x14ac:dyDescent="0.3">
      <c r="B102" s="83" t="str">
        <f>IF(VLOOKUP($C102,IF({1,0},'回答入力シート（ア_令和4年度実施計画事業）'!$F$5:$F$501,'回答入力シート（ア_令和4年度実施計画事業）'!$B$5:$B$501),2,0)=0,"",VLOOKUP($C102,IF({1,0},'回答入力シート（ア_令和4年度実施計画事業）'!$F$5:$F$501,'回答入力シート（ア_令和4年度実施計画事業）'!$B$5:$B$501),2,0))</f>
        <v/>
      </c>
      <c r="C102" s="83">
        <v>100</v>
      </c>
      <c r="D102" s="83" t="str">
        <f>IF(VLOOKUP($C102,'回答入力シート（ア_令和4年度実施計画事業）'!$F$5:$BQ$501,2,0)=0,"",VLOOKUP($C102,'回答入力シート（ア_令和4年度実施計画事業）'!$F$5:$BQ$501,2,0))</f>
        <v/>
      </c>
      <c r="E102" s="83" t="str">
        <f>IF(VLOOKUP($C102,'回答入力シート（ア_令和4年度実施計画事業）'!$F$5:$BQ$501,3,0)=0,"",VLOOKUP($C102,'回答入力シート（ア_令和4年度実施計画事業）'!$F$5:$BQ$501,3,0))</f>
        <v/>
      </c>
      <c r="F102" s="83" t="str">
        <f>IF(LEN(VLOOKUP($C102,'回答入力シート（ア_令和4年度実施計画事業）'!$F$5:$BQ$501,17,0))=0,"",VLOOKUP($C102,'回答入力シート（ア_令和4年度実施計画事業）'!$F$5:$BQ$501,17,0))</f>
        <v/>
      </c>
      <c r="G102" s="83" t="str">
        <f>IF(LEN(VLOOKUP($C102,'回答入力シート（ア_令和4年度実施計画事業）'!$F$5:$BQ$501,22,0))=0,"",VLOOKUP($C102,'回答入力シート（ア_令和4年度実施計画事業）'!$F$5:$BQ$501,22,0))</f>
        <v/>
      </c>
    </row>
    <row r="103" spans="2:7" x14ac:dyDescent="0.3">
      <c r="B103" s="83" t="str">
        <f>IF(VLOOKUP($C103,IF({1,0},'回答入力シート（ア_令和4年度実施計画事業）'!$F$5:$F$501,'回答入力シート（ア_令和4年度実施計画事業）'!$B$5:$B$501),2,0)=0,"",VLOOKUP($C103,IF({1,0},'回答入力シート（ア_令和4年度実施計画事業）'!$F$5:$F$501,'回答入力シート（ア_令和4年度実施計画事業）'!$B$5:$B$501),2,0))</f>
        <v/>
      </c>
      <c r="C103" s="83">
        <v>101</v>
      </c>
      <c r="D103" s="83" t="str">
        <f>IF(VLOOKUP($C103,'回答入力シート（ア_令和4年度実施計画事業）'!$F$5:$BQ$501,2,0)=0,"",VLOOKUP($C103,'回答入力シート（ア_令和4年度実施計画事業）'!$F$5:$BQ$501,2,0))</f>
        <v/>
      </c>
      <c r="E103" s="83" t="str">
        <f>IF(VLOOKUP($C103,'回答入力シート（ア_令和4年度実施計画事業）'!$F$5:$BQ$501,3,0)=0,"",VLOOKUP($C103,'回答入力シート（ア_令和4年度実施計画事業）'!$F$5:$BQ$501,3,0))</f>
        <v/>
      </c>
      <c r="F103" s="83" t="str">
        <f>IF(LEN(VLOOKUP($C103,'回答入力シート（ア_令和4年度実施計画事業）'!$F$5:$BQ$501,17,0))=0,"",VLOOKUP($C103,'回答入力シート（ア_令和4年度実施計画事業）'!$F$5:$BQ$501,17,0))</f>
        <v/>
      </c>
      <c r="G103" s="83" t="str">
        <f>IF(LEN(VLOOKUP($C103,'回答入力シート（ア_令和4年度実施計画事業）'!$F$5:$BQ$501,22,0))=0,"",VLOOKUP($C103,'回答入力シート（ア_令和4年度実施計画事業）'!$F$5:$BQ$501,22,0))</f>
        <v/>
      </c>
    </row>
    <row r="104" spans="2:7" x14ac:dyDescent="0.3">
      <c r="B104" s="83" t="str">
        <f>IF(VLOOKUP($C104,IF({1,0},'回答入力シート（ア_令和4年度実施計画事業）'!$F$5:$F$501,'回答入力シート（ア_令和4年度実施計画事業）'!$B$5:$B$501),2,0)=0,"",VLOOKUP($C104,IF({1,0},'回答入力シート（ア_令和4年度実施計画事業）'!$F$5:$F$501,'回答入力シート（ア_令和4年度実施計画事業）'!$B$5:$B$501),2,0))</f>
        <v/>
      </c>
      <c r="C104" s="83">
        <v>102</v>
      </c>
      <c r="D104" s="83" t="str">
        <f>IF(VLOOKUP($C104,'回答入力シート（ア_令和4年度実施計画事業）'!$F$5:$BQ$501,2,0)=0,"",VLOOKUP($C104,'回答入力シート（ア_令和4年度実施計画事業）'!$F$5:$BQ$501,2,0))</f>
        <v/>
      </c>
      <c r="E104" s="83" t="str">
        <f>IF(VLOOKUP($C104,'回答入力シート（ア_令和4年度実施計画事業）'!$F$5:$BQ$501,3,0)=0,"",VLOOKUP($C104,'回答入力シート（ア_令和4年度実施計画事業）'!$F$5:$BQ$501,3,0))</f>
        <v/>
      </c>
      <c r="F104" s="83" t="str">
        <f>IF(LEN(VLOOKUP($C104,'回答入力シート（ア_令和4年度実施計画事業）'!$F$5:$BQ$501,17,0))=0,"",VLOOKUP($C104,'回答入力シート（ア_令和4年度実施計画事業）'!$F$5:$BQ$501,17,0))</f>
        <v/>
      </c>
      <c r="G104" s="83" t="str">
        <f>IF(LEN(VLOOKUP($C104,'回答入力シート（ア_令和4年度実施計画事業）'!$F$5:$BQ$501,22,0))=0,"",VLOOKUP($C104,'回答入力シート（ア_令和4年度実施計画事業）'!$F$5:$BQ$501,22,0))</f>
        <v/>
      </c>
    </row>
    <row r="105" spans="2:7" x14ac:dyDescent="0.3">
      <c r="B105" s="83" t="str">
        <f>IF(VLOOKUP($C105,IF({1,0},'回答入力シート（ア_令和4年度実施計画事業）'!$F$5:$F$501,'回答入力シート（ア_令和4年度実施計画事業）'!$B$5:$B$501),2,0)=0,"",VLOOKUP($C105,IF({1,0},'回答入力シート（ア_令和4年度実施計画事業）'!$F$5:$F$501,'回答入力シート（ア_令和4年度実施計画事業）'!$B$5:$B$501),2,0))</f>
        <v/>
      </c>
      <c r="C105" s="83">
        <v>103</v>
      </c>
      <c r="D105" s="83" t="str">
        <f>IF(VLOOKUP($C105,'回答入力シート（ア_令和4年度実施計画事業）'!$F$5:$BQ$501,2,0)=0,"",VLOOKUP($C105,'回答入力シート（ア_令和4年度実施計画事業）'!$F$5:$BQ$501,2,0))</f>
        <v/>
      </c>
      <c r="E105" s="83" t="str">
        <f>IF(VLOOKUP($C105,'回答入力シート（ア_令和4年度実施計画事業）'!$F$5:$BQ$501,3,0)=0,"",VLOOKUP($C105,'回答入力シート（ア_令和4年度実施計画事業）'!$F$5:$BQ$501,3,0))</f>
        <v/>
      </c>
      <c r="F105" s="83" t="str">
        <f>IF(LEN(VLOOKUP($C105,'回答入力シート（ア_令和4年度実施計画事業）'!$F$5:$BQ$501,17,0))=0,"",VLOOKUP($C105,'回答入力シート（ア_令和4年度実施計画事業）'!$F$5:$BQ$501,17,0))</f>
        <v/>
      </c>
      <c r="G105" s="83" t="str">
        <f>IF(LEN(VLOOKUP($C105,'回答入力シート（ア_令和4年度実施計画事業）'!$F$5:$BQ$501,22,0))=0,"",VLOOKUP($C105,'回答入力シート（ア_令和4年度実施計画事業）'!$F$5:$BQ$501,22,0))</f>
        <v/>
      </c>
    </row>
    <row r="106" spans="2:7" x14ac:dyDescent="0.3">
      <c r="B106" s="83" t="str">
        <f>IF(VLOOKUP($C106,IF({1,0},'回答入力シート（ア_令和4年度実施計画事業）'!$F$5:$F$501,'回答入力シート（ア_令和4年度実施計画事業）'!$B$5:$B$501),2,0)=0,"",VLOOKUP($C106,IF({1,0},'回答入力シート（ア_令和4年度実施計画事業）'!$F$5:$F$501,'回答入力シート（ア_令和4年度実施計画事業）'!$B$5:$B$501),2,0))</f>
        <v/>
      </c>
      <c r="C106" s="83">
        <v>104</v>
      </c>
      <c r="D106" s="83" t="str">
        <f>IF(VLOOKUP($C106,'回答入力シート（ア_令和4年度実施計画事業）'!$F$5:$BQ$501,2,0)=0,"",VLOOKUP($C106,'回答入力シート（ア_令和4年度実施計画事業）'!$F$5:$BQ$501,2,0))</f>
        <v/>
      </c>
      <c r="E106" s="83" t="str">
        <f>IF(VLOOKUP($C106,'回答入力シート（ア_令和4年度実施計画事業）'!$F$5:$BQ$501,3,0)=0,"",VLOOKUP($C106,'回答入力シート（ア_令和4年度実施計画事業）'!$F$5:$BQ$501,3,0))</f>
        <v/>
      </c>
      <c r="F106" s="83" t="str">
        <f>IF(LEN(VLOOKUP($C106,'回答入力シート（ア_令和4年度実施計画事業）'!$F$5:$BQ$501,17,0))=0,"",VLOOKUP($C106,'回答入力シート（ア_令和4年度実施計画事業）'!$F$5:$BQ$501,17,0))</f>
        <v/>
      </c>
      <c r="G106" s="83" t="str">
        <f>IF(LEN(VLOOKUP($C106,'回答入力シート（ア_令和4年度実施計画事業）'!$F$5:$BQ$501,22,0))=0,"",VLOOKUP($C106,'回答入力シート（ア_令和4年度実施計画事業）'!$F$5:$BQ$501,22,0))</f>
        <v/>
      </c>
    </row>
    <row r="107" spans="2:7" x14ac:dyDescent="0.3">
      <c r="B107" s="83" t="str">
        <f>IF(VLOOKUP($C107,IF({1,0},'回答入力シート（ア_令和4年度実施計画事業）'!$F$5:$F$501,'回答入力シート（ア_令和4年度実施計画事業）'!$B$5:$B$501),2,0)=0,"",VLOOKUP($C107,IF({1,0},'回答入力シート（ア_令和4年度実施計画事業）'!$F$5:$F$501,'回答入力シート（ア_令和4年度実施計画事業）'!$B$5:$B$501),2,0))</f>
        <v/>
      </c>
      <c r="C107" s="83">
        <v>105</v>
      </c>
      <c r="D107" s="83" t="str">
        <f>IF(VLOOKUP($C107,'回答入力シート（ア_令和4年度実施計画事業）'!$F$5:$BQ$501,2,0)=0,"",VLOOKUP($C107,'回答入力シート（ア_令和4年度実施計画事業）'!$F$5:$BQ$501,2,0))</f>
        <v/>
      </c>
      <c r="E107" s="83" t="str">
        <f>IF(VLOOKUP($C107,'回答入力シート（ア_令和4年度実施計画事業）'!$F$5:$BQ$501,3,0)=0,"",VLOOKUP($C107,'回答入力シート（ア_令和4年度実施計画事業）'!$F$5:$BQ$501,3,0))</f>
        <v/>
      </c>
      <c r="F107" s="83" t="str">
        <f>IF(LEN(VLOOKUP($C107,'回答入力シート（ア_令和4年度実施計画事業）'!$F$5:$BQ$501,17,0))=0,"",VLOOKUP($C107,'回答入力シート（ア_令和4年度実施計画事業）'!$F$5:$BQ$501,17,0))</f>
        <v/>
      </c>
      <c r="G107" s="83" t="str">
        <f>IF(LEN(VLOOKUP($C107,'回答入力シート（ア_令和4年度実施計画事業）'!$F$5:$BQ$501,22,0))=0,"",VLOOKUP($C107,'回答入力シート（ア_令和4年度実施計画事業）'!$F$5:$BQ$501,22,0))</f>
        <v/>
      </c>
    </row>
    <row r="108" spans="2:7" x14ac:dyDescent="0.3">
      <c r="B108" s="83" t="str">
        <f>IF(VLOOKUP($C108,IF({1,0},'回答入力シート（ア_令和4年度実施計画事業）'!$F$5:$F$501,'回答入力シート（ア_令和4年度実施計画事業）'!$B$5:$B$501),2,0)=0,"",VLOOKUP($C108,IF({1,0},'回答入力シート（ア_令和4年度実施計画事業）'!$F$5:$F$501,'回答入力シート（ア_令和4年度実施計画事業）'!$B$5:$B$501),2,0))</f>
        <v/>
      </c>
      <c r="C108" s="83">
        <v>106</v>
      </c>
      <c r="D108" s="83" t="str">
        <f>IF(VLOOKUP($C108,'回答入力シート（ア_令和4年度実施計画事業）'!$F$5:$BQ$501,2,0)=0,"",VLOOKUP($C108,'回答入力シート（ア_令和4年度実施計画事業）'!$F$5:$BQ$501,2,0))</f>
        <v/>
      </c>
      <c r="E108" s="83" t="str">
        <f>IF(VLOOKUP($C108,'回答入力シート（ア_令和4年度実施計画事業）'!$F$5:$BQ$501,3,0)=0,"",VLOOKUP($C108,'回答入力シート（ア_令和4年度実施計画事業）'!$F$5:$BQ$501,3,0))</f>
        <v/>
      </c>
      <c r="F108" s="83" t="str">
        <f>IF(LEN(VLOOKUP($C108,'回答入力シート（ア_令和4年度実施計画事業）'!$F$5:$BQ$501,17,0))=0,"",VLOOKUP($C108,'回答入力シート（ア_令和4年度実施計画事業）'!$F$5:$BQ$501,17,0))</f>
        <v/>
      </c>
      <c r="G108" s="83" t="str">
        <f>IF(LEN(VLOOKUP($C108,'回答入力シート（ア_令和4年度実施計画事業）'!$F$5:$BQ$501,22,0))=0,"",VLOOKUP($C108,'回答入力シート（ア_令和4年度実施計画事業）'!$F$5:$BQ$501,22,0))</f>
        <v/>
      </c>
    </row>
    <row r="109" spans="2:7" x14ac:dyDescent="0.3">
      <c r="B109" s="83" t="str">
        <f>IF(VLOOKUP($C109,IF({1,0},'回答入力シート（ア_令和4年度実施計画事業）'!$F$5:$F$501,'回答入力シート（ア_令和4年度実施計画事業）'!$B$5:$B$501),2,0)=0,"",VLOOKUP($C109,IF({1,0},'回答入力シート（ア_令和4年度実施計画事業）'!$F$5:$F$501,'回答入力シート（ア_令和4年度実施計画事業）'!$B$5:$B$501),2,0))</f>
        <v/>
      </c>
      <c r="C109" s="83">
        <v>107</v>
      </c>
      <c r="D109" s="83" t="str">
        <f>IF(VLOOKUP($C109,'回答入力シート（ア_令和4年度実施計画事業）'!$F$5:$BQ$501,2,0)=0,"",VLOOKUP($C109,'回答入力シート（ア_令和4年度実施計画事業）'!$F$5:$BQ$501,2,0))</f>
        <v/>
      </c>
      <c r="E109" s="83" t="str">
        <f>IF(VLOOKUP($C109,'回答入力シート（ア_令和4年度実施計画事業）'!$F$5:$BQ$501,3,0)=0,"",VLOOKUP($C109,'回答入力シート（ア_令和4年度実施計画事業）'!$F$5:$BQ$501,3,0))</f>
        <v/>
      </c>
      <c r="F109" s="83" t="str">
        <f>IF(LEN(VLOOKUP($C109,'回答入力シート（ア_令和4年度実施計画事業）'!$F$5:$BQ$501,17,0))=0,"",VLOOKUP($C109,'回答入力シート（ア_令和4年度実施計画事業）'!$F$5:$BQ$501,17,0))</f>
        <v/>
      </c>
      <c r="G109" s="83" t="str">
        <f>IF(LEN(VLOOKUP($C109,'回答入力シート（ア_令和4年度実施計画事業）'!$F$5:$BQ$501,22,0))=0,"",VLOOKUP($C109,'回答入力シート（ア_令和4年度実施計画事業）'!$F$5:$BQ$501,22,0))</f>
        <v/>
      </c>
    </row>
    <row r="110" spans="2:7" x14ac:dyDescent="0.3">
      <c r="B110" s="83" t="str">
        <f>IF(VLOOKUP($C110,IF({1,0},'回答入力シート（ア_令和4年度実施計画事業）'!$F$5:$F$501,'回答入力シート（ア_令和4年度実施計画事業）'!$B$5:$B$501),2,0)=0,"",VLOOKUP($C110,IF({1,0},'回答入力シート（ア_令和4年度実施計画事業）'!$F$5:$F$501,'回答入力シート（ア_令和4年度実施計画事業）'!$B$5:$B$501),2,0))</f>
        <v/>
      </c>
      <c r="C110" s="83">
        <v>108</v>
      </c>
      <c r="D110" s="83" t="str">
        <f>IF(VLOOKUP($C110,'回答入力シート（ア_令和4年度実施計画事業）'!$F$5:$BQ$501,2,0)=0,"",VLOOKUP($C110,'回答入力シート（ア_令和4年度実施計画事業）'!$F$5:$BQ$501,2,0))</f>
        <v/>
      </c>
      <c r="E110" s="83" t="str">
        <f>IF(VLOOKUP($C110,'回答入力シート（ア_令和4年度実施計画事業）'!$F$5:$BQ$501,3,0)=0,"",VLOOKUP($C110,'回答入力シート（ア_令和4年度実施計画事業）'!$F$5:$BQ$501,3,0))</f>
        <v/>
      </c>
      <c r="F110" s="83" t="str">
        <f>IF(LEN(VLOOKUP($C110,'回答入力シート（ア_令和4年度実施計画事業）'!$F$5:$BQ$501,17,0))=0,"",VLOOKUP($C110,'回答入力シート（ア_令和4年度実施計画事業）'!$F$5:$BQ$501,17,0))</f>
        <v/>
      </c>
      <c r="G110" s="83" t="str">
        <f>IF(LEN(VLOOKUP($C110,'回答入力シート（ア_令和4年度実施計画事業）'!$F$5:$BQ$501,22,0))=0,"",VLOOKUP($C110,'回答入力シート（ア_令和4年度実施計画事業）'!$F$5:$BQ$501,22,0))</f>
        <v/>
      </c>
    </row>
    <row r="111" spans="2:7" x14ac:dyDescent="0.3">
      <c r="B111" s="83" t="str">
        <f>IF(VLOOKUP($C111,IF({1,0},'回答入力シート（ア_令和4年度実施計画事業）'!$F$5:$F$501,'回答入力シート（ア_令和4年度実施計画事業）'!$B$5:$B$501),2,0)=0,"",VLOOKUP($C111,IF({1,0},'回答入力シート（ア_令和4年度実施計画事業）'!$F$5:$F$501,'回答入力シート（ア_令和4年度実施計画事業）'!$B$5:$B$501),2,0))</f>
        <v/>
      </c>
      <c r="C111" s="83">
        <v>109</v>
      </c>
      <c r="D111" s="83" t="str">
        <f>IF(VLOOKUP($C111,'回答入力シート（ア_令和4年度実施計画事業）'!$F$5:$BQ$501,2,0)=0,"",VLOOKUP($C111,'回答入力シート（ア_令和4年度実施計画事業）'!$F$5:$BQ$501,2,0))</f>
        <v/>
      </c>
      <c r="E111" s="83" t="str">
        <f>IF(VLOOKUP($C111,'回答入力シート（ア_令和4年度実施計画事業）'!$F$5:$BQ$501,3,0)=0,"",VLOOKUP($C111,'回答入力シート（ア_令和4年度実施計画事業）'!$F$5:$BQ$501,3,0))</f>
        <v/>
      </c>
      <c r="F111" s="83" t="str">
        <f>IF(LEN(VLOOKUP($C111,'回答入力シート（ア_令和4年度実施計画事業）'!$F$5:$BQ$501,17,0))=0,"",VLOOKUP($C111,'回答入力シート（ア_令和4年度実施計画事業）'!$F$5:$BQ$501,17,0))</f>
        <v/>
      </c>
      <c r="G111" s="83" t="str">
        <f>IF(LEN(VLOOKUP($C111,'回答入力シート（ア_令和4年度実施計画事業）'!$F$5:$BQ$501,22,0))=0,"",VLOOKUP($C111,'回答入力シート（ア_令和4年度実施計画事業）'!$F$5:$BQ$501,22,0))</f>
        <v/>
      </c>
    </row>
    <row r="112" spans="2:7" x14ac:dyDescent="0.3">
      <c r="B112" s="83" t="str">
        <f>IF(VLOOKUP($C112,IF({1,0},'回答入力シート（ア_令和4年度実施計画事業）'!$F$5:$F$501,'回答入力シート（ア_令和4年度実施計画事業）'!$B$5:$B$501),2,0)=0,"",VLOOKUP($C112,IF({1,0},'回答入力シート（ア_令和4年度実施計画事業）'!$F$5:$F$501,'回答入力シート（ア_令和4年度実施計画事業）'!$B$5:$B$501),2,0))</f>
        <v/>
      </c>
      <c r="C112" s="83">
        <v>110</v>
      </c>
      <c r="D112" s="83" t="str">
        <f>IF(VLOOKUP($C112,'回答入力シート（ア_令和4年度実施計画事業）'!$F$5:$BQ$501,2,0)=0,"",VLOOKUP($C112,'回答入力シート（ア_令和4年度実施計画事業）'!$F$5:$BQ$501,2,0))</f>
        <v/>
      </c>
      <c r="E112" s="83" t="str">
        <f>IF(VLOOKUP($C112,'回答入力シート（ア_令和4年度実施計画事業）'!$F$5:$BQ$501,3,0)=0,"",VLOOKUP($C112,'回答入力シート（ア_令和4年度実施計画事業）'!$F$5:$BQ$501,3,0))</f>
        <v/>
      </c>
      <c r="F112" s="83" t="str">
        <f>IF(LEN(VLOOKUP($C112,'回答入力シート（ア_令和4年度実施計画事業）'!$F$5:$BQ$501,17,0))=0,"",VLOOKUP($C112,'回答入力シート（ア_令和4年度実施計画事業）'!$F$5:$BQ$501,17,0))</f>
        <v/>
      </c>
      <c r="G112" s="83" t="str">
        <f>IF(LEN(VLOOKUP($C112,'回答入力シート（ア_令和4年度実施計画事業）'!$F$5:$BQ$501,22,0))=0,"",VLOOKUP($C112,'回答入力シート（ア_令和4年度実施計画事業）'!$F$5:$BQ$501,22,0))</f>
        <v/>
      </c>
    </row>
    <row r="113" spans="2:7" x14ac:dyDescent="0.3">
      <c r="B113" s="83" t="str">
        <f>IF(VLOOKUP($C113,IF({1,0},'回答入力シート（ア_令和4年度実施計画事業）'!$F$5:$F$501,'回答入力シート（ア_令和4年度実施計画事業）'!$B$5:$B$501),2,0)=0,"",VLOOKUP($C113,IF({1,0},'回答入力シート（ア_令和4年度実施計画事業）'!$F$5:$F$501,'回答入力シート（ア_令和4年度実施計画事業）'!$B$5:$B$501),2,0))</f>
        <v/>
      </c>
      <c r="C113" s="83">
        <v>111</v>
      </c>
      <c r="D113" s="83" t="str">
        <f>IF(VLOOKUP($C113,'回答入力シート（ア_令和4年度実施計画事業）'!$F$5:$BQ$501,2,0)=0,"",VLOOKUP($C113,'回答入力シート（ア_令和4年度実施計画事業）'!$F$5:$BQ$501,2,0))</f>
        <v/>
      </c>
      <c r="E113" s="83" t="str">
        <f>IF(VLOOKUP($C113,'回答入力シート（ア_令和4年度実施計画事業）'!$F$5:$BQ$501,3,0)=0,"",VLOOKUP($C113,'回答入力シート（ア_令和4年度実施計画事業）'!$F$5:$BQ$501,3,0))</f>
        <v/>
      </c>
      <c r="F113" s="83" t="str">
        <f>IF(LEN(VLOOKUP($C113,'回答入力シート（ア_令和4年度実施計画事業）'!$F$5:$BQ$501,17,0))=0,"",VLOOKUP($C113,'回答入力シート（ア_令和4年度実施計画事業）'!$F$5:$BQ$501,17,0))</f>
        <v/>
      </c>
      <c r="G113" s="83" t="str">
        <f>IF(LEN(VLOOKUP($C113,'回答入力シート（ア_令和4年度実施計画事業）'!$F$5:$BQ$501,22,0))=0,"",VLOOKUP($C113,'回答入力シート（ア_令和4年度実施計画事業）'!$F$5:$BQ$501,22,0))</f>
        <v/>
      </c>
    </row>
    <row r="114" spans="2:7" x14ac:dyDescent="0.3">
      <c r="B114" s="83" t="str">
        <f>IF(VLOOKUP($C114,IF({1,0},'回答入力シート（ア_令和4年度実施計画事業）'!$F$5:$F$501,'回答入力シート（ア_令和4年度実施計画事業）'!$B$5:$B$501),2,0)=0,"",VLOOKUP($C114,IF({1,0},'回答入力シート（ア_令和4年度実施計画事業）'!$F$5:$F$501,'回答入力シート（ア_令和4年度実施計画事業）'!$B$5:$B$501),2,0))</f>
        <v/>
      </c>
      <c r="C114" s="83">
        <v>112</v>
      </c>
      <c r="D114" s="83" t="str">
        <f>IF(VLOOKUP($C114,'回答入力シート（ア_令和4年度実施計画事業）'!$F$5:$BQ$501,2,0)=0,"",VLOOKUP($C114,'回答入力シート（ア_令和4年度実施計画事業）'!$F$5:$BQ$501,2,0))</f>
        <v/>
      </c>
      <c r="E114" s="83" t="str">
        <f>IF(VLOOKUP($C114,'回答入力シート（ア_令和4年度実施計画事業）'!$F$5:$BQ$501,3,0)=0,"",VLOOKUP($C114,'回答入力シート（ア_令和4年度実施計画事業）'!$F$5:$BQ$501,3,0))</f>
        <v/>
      </c>
      <c r="F114" s="83" t="str">
        <f>IF(LEN(VLOOKUP($C114,'回答入力シート（ア_令和4年度実施計画事業）'!$F$5:$BQ$501,17,0))=0,"",VLOOKUP($C114,'回答入力シート（ア_令和4年度実施計画事業）'!$F$5:$BQ$501,17,0))</f>
        <v/>
      </c>
      <c r="G114" s="83" t="str">
        <f>IF(LEN(VLOOKUP($C114,'回答入力シート（ア_令和4年度実施計画事業）'!$F$5:$BQ$501,22,0))=0,"",VLOOKUP($C114,'回答入力シート（ア_令和4年度実施計画事業）'!$F$5:$BQ$501,22,0))</f>
        <v/>
      </c>
    </row>
    <row r="115" spans="2:7" x14ac:dyDescent="0.3">
      <c r="B115" s="83" t="str">
        <f>IF(VLOOKUP($C115,IF({1,0},'回答入力シート（ア_令和4年度実施計画事業）'!$F$5:$F$501,'回答入力シート（ア_令和4年度実施計画事業）'!$B$5:$B$501),2,0)=0,"",VLOOKUP($C115,IF({1,0},'回答入力シート（ア_令和4年度実施計画事業）'!$F$5:$F$501,'回答入力シート（ア_令和4年度実施計画事業）'!$B$5:$B$501),2,0))</f>
        <v/>
      </c>
      <c r="C115" s="83">
        <v>113</v>
      </c>
      <c r="D115" s="83" t="str">
        <f>IF(VLOOKUP($C115,'回答入力シート（ア_令和4年度実施計画事業）'!$F$5:$BQ$501,2,0)=0,"",VLOOKUP($C115,'回答入力シート（ア_令和4年度実施計画事業）'!$F$5:$BQ$501,2,0))</f>
        <v/>
      </c>
      <c r="E115" s="83" t="str">
        <f>IF(VLOOKUP($C115,'回答入力シート（ア_令和4年度実施計画事業）'!$F$5:$BQ$501,3,0)=0,"",VLOOKUP($C115,'回答入力シート（ア_令和4年度実施計画事業）'!$F$5:$BQ$501,3,0))</f>
        <v/>
      </c>
      <c r="F115" s="83" t="str">
        <f>IF(LEN(VLOOKUP($C115,'回答入力シート（ア_令和4年度実施計画事業）'!$F$5:$BQ$501,17,0))=0,"",VLOOKUP($C115,'回答入力シート（ア_令和4年度実施計画事業）'!$F$5:$BQ$501,17,0))</f>
        <v/>
      </c>
      <c r="G115" s="83" t="str">
        <f>IF(LEN(VLOOKUP($C115,'回答入力シート（ア_令和4年度実施計画事業）'!$F$5:$BQ$501,22,0))=0,"",VLOOKUP($C115,'回答入力シート（ア_令和4年度実施計画事業）'!$F$5:$BQ$501,22,0))</f>
        <v/>
      </c>
    </row>
    <row r="116" spans="2:7" x14ac:dyDescent="0.3">
      <c r="B116" s="83" t="str">
        <f>IF(VLOOKUP($C116,IF({1,0},'回答入力シート（ア_令和4年度実施計画事業）'!$F$5:$F$501,'回答入力シート（ア_令和4年度実施計画事業）'!$B$5:$B$501),2,0)=0,"",VLOOKUP($C116,IF({1,0},'回答入力シート（ア_令和4年度実施計画事業）'!$F$5:$F$501,'回答入力シート（ア_令和4年度実施計画事業）'!$B$5:$B$501),2,0))</f>
        <v/>
      </c>
      <c r="C116" s="83">
        <v>114</v>
      </c>
      <c r="D116" s="83" t="str">
        <f>IF(VLOOKUP($C116,'回答入力シート（ア_令和4年度実施計画事業）'!$F$5:$BQ$501,2,0)=0,"",VLOOKUP($C116,'回答入力シート（ア_令和4年度実施計画事業）'!$F$5:$BQ$501,2,0))</f>
        <v/>
      </c>
      <c r="E116" s="83" t="str">
        <f>IF(VLOOKUP($C116,'回答入力シート（ア_令和4年度実施計画事業）'!$F$5:$BQ$501,3,0)=0,"",VLOOKUP($C116,'回答入力シート（ア_令和4年度実施計画事業）'!$F$5:$BQ$501,3,0))</f>
        <v/>
      </c>
      <c r="F116" s="83" t="str">
        <f>IF(LEN(VLOOKUP($C116,'回答入力シート（ア_令和4年度実施計画事業）'!$F$5:$BQ$501,17,0))=0,"",VLOOKUP($C116,'回答入力シート（ア_令和4年度実施計画事業）'!$F$5:$BQ$501,17,0))</f>
        <v/>
      </c>
      <c r="G116" s="83" t="str">
        <f>IF(LEN(VLOOKUP($C116,'回答入力シート（ア_令和4年度実施計画事業）'!$F$5:$BQ$501,22,0))=0,"",VLOOKUP($C116,'回答入力シート（ア_令和4年度実施計画事業）'!$F$5:$BQ$501,22,0))</f>
        <v/>
      </c>
    </row>
    <row r="117" spans="2:7" x14ac:dyDescent="0.3">
      <c r="B117" s="83" t="str">
        <f>IF(VLOOKUP($C117,IF({1,0},'回答入力シート（ア_令和4年度実施計画事業）'!$F$5:$F$501,'回答入力シート（ア_令和4年度実施計画事業）'!$B$5:$B$501),2,0)=0,"",VLOOKUP($C117,IF({1,0},'回答入力シート（ア_令和4年度実施計画事業）'!$F$5:$F$501,'回答入力シート（ア_令和4年度実施計画事業）'!$B$5:$B$501),2,0))</f>
        <v/>
      </c>
      <c r="C117" s="83">
        <v>115</v>
      </c>
      <c r="D117" s="83" t="str">
        <f>IF(VLOOKUP($C117,'回答入力シート（ア_令和4年度実施計画事業）'!$F$5:$BQ$501,2,0)=0,"",VLOOKUP($C117,'回答入力シート（ア_令和4年度実施計画事業）'!$F$5:$BQ$501,2,0))</f>
        <v/>
      </c>
      <c r="E117" s="83" t="str">
        <f>IF(VLOOKUP($C117,'回答入力シート（ア_令和4年度実施計画事業）'!$F$5:$BQ$501,3,0)=0,"",VLOOKUP($C117,'回答入力シート（ア_令和4年度実施計画事業）'!$F$5:$BQ$501,3,0))</f>
        <v/>
      </c>
      <c r="F117" s="83" t="str">
        <f>IF(LEN(VLOOKUP($C117,'回答入力シート（ア_令和4年度実施計画事業）'!$F$5:$BQ$501,17,0))=0,"",VLOOKUP($C117,'回答入力シート（ア_令和4年度実施計画事業）'!$F$5:$BQ$501,17,0))</f>
        <v/>
      </c>
      <c r="G117" s="83" t="str">
        <f>IF(LEN(VLOOKUP($C117,'回答入力シート（ア_令和4年度実施計画事業）'!$F$5:$BQ$501,22,0))=0,"",VLOOKUP($C117,'回答入力シート（ア_令和4年度実施計画事業）'!$F$5:$BQ$501,22,0))</f>
        <v/>
      </c>
    </row>
    <row r="118" spans="2:7" x14ac:dyDescent="0.3">
      <c r="B118" s="83" t="str">
        <f>IF(VLOOKUP($C118,IF({1,0},'回答入力シート（ア_令和4年度実施計画事業）'!$F$5:$F$501,'回答入力シート（ア_令和4年度実施計画事業）'!$B$5:$B$501),2,0)=0,"",VLOOKUP($C118,IF({1,0},'回答入力シート（ア_令和4年度実施計画事業）'!$F$5:$F$501,'回答入力シート（ア_令和4年度実施計画事業）'!$B$5:$B$501),2,0))</f>
        <v/>
      </c>
      <c r="C118" s="83">
        <v>116</v>
      </c>
      <c r="D118" s="83" t="str">
        <f>IF(VLOOKUP($C118,'回答入力シート（ア_令和4年度実施計画事業）'!$F$5:$BQ$501,2,0)=0,"",VLOOKUP($C118,'回答入力シート（ア_令和4年度実施計画事業）'!$F$5:$BQ$501,2,0))</f>
        <v/>
      </c>
      <c r="E118" s="83" t="str">
        <f>IF(VLOOKUP($C118,'回答入力シート（ア_令和4年度実施計画事業）'!$F$5:$BQ$501,3,0)=0,"",VLOOKUP($C118,'回答入力シート（ア_令和4年度実施計画事業）'!$F$5:$BQ$501,3,0))</f>
        <v/>
      </c>
      <c r="F118" s="83" t="str">
        <f>IF(LEN(VLOOKUP($C118,'回答入力シート（ア_令和4年度実施計画事業）'!$F$5:$BQ$501,17,0))=0,"",VLOOKUP($C118,'回答入力シート（ア_令和4年度実施計画事業）'!$F$5:$BQ$501,17,0))</f>
        <v/>
      </c>
      <c r="G118" s="83" t="str">
        <f>IF(LEN(VLOOKUP($C118,'回答入力シート（ア_令和4年度実施計画事業）'!$F$5:$BQ$501,22,0))=0,"",VLOOKUP($C118,'回答入力シート（ア_令和4年度実施計画事業）'!$F$5:$BQ$501,22,0))</f>
        <v/>
      </c>
    </row>
    <row r="119" spans="2:7" x14ac:dyDescent="0.3">
      <c r="B119" s="83" t="str">
        <f>IF(VLOOKUP($C119,IF({1,0},'回答入力シート（ア_令和4年度実施計画事業）'!$F$5:$F$501,'回答入力シート（ア_令和4年度実施計画事業）'!$B$5:$B$501),2,0)=0,"",VLOOKUP($C119,IF({1,0},'回答入力シート（ア_令和4年度実施計画事業）'!$F$5:$F$501,'回答入力シート（ア_令和4年度実施計画事業）'!$B$5:$B$501),2,0))</f>
        <v/>
      </c>
      <c r="C119" s="83">
        <v>117</v>
      </c>
      <c r="D119" s="83" t="str">
        <f>IF(VLOOKUP($C119,'回答入力シート（ア_令和4年度実施計画事業）'!$F$5:$BQ$501,2,0)=0,"",VLOOKUP($C119,'回答入力シート（ア_令和4年度実施計画事業）'!$F$5:$BQ$501,2,0))</f>
        <v/>
      </c>
      <c r="E119" s="83" t="str">
        <f>IF(VLOOKUP($C119,'回答入力シート（ア_令和4年度実施計画事業）'!$F$5:$BQ$501,3,0)=0,"",VLOOKUP($C119,'回答入力シート（ア_令和4年度実施計画事業）'!$F$5:$BQ$501,3,0))</f>
        <v/>
      </c>
      <c r="F119" s="83" t="str">
        <f>IF(LEN(VLOOKUP($C119,'回答入力シート（ア_令和4年度実施計画事業）'!$F$5:$BQ$501,17,0))=0,"",VLOOKUP($C119,'回答入力シート（ア_令和4年度実施計画事業）'!$F$5:$BQ$501,17,0))</f>
        <v/>
      </c>
      <c r="G119" s="83" t="str">
        <f>IF(LEN(VLOOKUP($C119,'回答入力シート（ア_令和4年度実施計画事業）'!$F$5:$BQ$501,22,0))=0,"",VLOOKUP($C119,'回答入力シート（ア_令和4年度実施計画事業）'!$F$5:$BQ$501,22,0))</f>
        <v/>
      </c>
    </row>
    <row r="120" spans="2:7" x14ac:dyDescent="0.3">
      <c r="B120" s="83" t="str">
        <f>IF(VLOOKUP($C120,IF({1,0},'回答入力シート（ア_令和4年度実施計画事業）'!$F$5:$F$501,'回答入力シート（ア_令和4年度実施計画事業）'!$B$5:$B$501),2,0)=0,"",VLOOKUP($C120,IF({1,0},'回答入力シート（ア_令和4年度実施計画事業）'!$F$5:$F$501,'回答入力シート（ア_令和4年度実施計画事業）'!$B$5:$B$501),2,0))</f>
        <v/>
      </c>
      <c r="C120" s="83">
        <v>118</v>
      </c>
      <c r="D120" s="83" t="str">
        <f>IF(VLOOKUP($C120,'回答入力シート（ア_令和4年度実施計画事業）'!$F$5:$BQ$501,2,0)=0,"",VLOOKUP($C120,'回答入力シート（ア_令和4年度実施計画事業）'!$F$5:$BQ$501,2,0))</f>
        <v/>
      </c>
      <c r="E120" s="83" t="str">
        <f>IF(VLOOKUP($C120,'回答入力シート（ア_令和4年度実施計画事業）'!$F$5:$BQ$501,3,0)=0,"",VLOOKUP($C120,'回答入力シート（ア_令和4年度実施計画事業）'!$F$5:$BQ$501,3,0))</f>
        <v/>
      </c>
      <c r="F120" s="83" t="str">
        <f>IF(LEN(VLOOKUP($C120,'回答入力シート（ア_令和4年度実施計画事業）'!$F$5:$BQ$501,17,0))=0,"",VLOOKUP($C120,'回答入力シート（ア_令和4年度実施計画事業）'!$F$5:$BQ$501,17,0))</f>
        <v/>
      </c>
      <c r="G120" s="83" t="str">
        <f>IF(LEN(VLOOKUP($C120,'回答入力シート（ア_令和4年度実施計画事業）'!$F$5:$BQ$501,22,0))=0,"",VLOOKUP($C120,'回答入力シート（ア_令和4年度実施計画事業）'!$F$5:$BQ$501,22,0))</f>
        <v/>
      </c>
    </row>
    <row r="121" spans="2:7" x14ac:dyDescent="0.3">
      <c r="B121" s="83" t="str">
        <f>IF(VLOOKUP($C121,IF({1,0},'回答入力シート（ア_令和4年度実施計画事業）'!$F$5:$F$501,'回答入力シート（ア_令和4年度実施計画事業）'!$B$5:$B$501),2,0)=0,"",VLOOKUP($C121,IF({1,0},'回答入力シート（ア_令和4年度実施計画事業）'!$F$5:$F$501,'回答入力シート（ア_令和4年度実施計画事業）'!$B$5:$B$501),2,0))</f>
        <v/>
      </c>
      <c r="C121" s="83">
        <v>119</v>
      </c>
      <c r="D121" s="83" t="str">
        <f>IF(VLOOKUP($C121,'回答入力シート（ア_令和4年度実施計画事業）'!$F$5:$BQ$501,2,0)=0,"",VLOOKUP($C121,'回答入力シート（ア_令和4年度実施計画事業）'!$F$5:$BQ$501,2,0))</f>
        <v/>
      </c>
      <c r="E121" s="83" t="str">
        <f>IF(VLOOKUP($C121,'回答入力シート（ア_令和4年度実施計画事業）'!$F$5:$BQ$501,3,0)=0,"",VLOOKUP($C121,'回答入力シート（ア_令和4年度実施計画事業）'!$F$5:$BQ$501,3,0))</f>
        <v/>
      </c>
      <c r="F121" s="83" t="str">
        <f>IF(LEN(VLOOKUP($C121,'回答入力シート（ア_令和4年度実施計画事業）'!$F$5:$BQ$501,17,0))=0,"",VLOOKUP($C121,'回答入力シート（ア_令和4年度実施計画事業）'!$F$5:$BQ$501,17,0))</f>
        <v/>
      </c>
      <c r="G121" s="83" t="str">
        <f>IF(LEN(VLOOKUP($C121,'回答入力シート（ア_令和4年度実施計画事業）'!$F$5:$BQ$501,22,0))=0,"",VLOOKUP($C121,'回答入力シート（ア_令和4年度実施計画事業）'!$F$5:$BQ$501,22,0))</f>
        <v/>
      </c>
    </row>
    <row r="122" spans="2:7" x14ac:dyDescent="0.3">
      <c r="B122" s="83" t="str">
        <f>IF(VLOOKUP($C122,IF({1,0},'回答入力シート（ア_令和4年度実施計画事業）'!$F$5:$F$501,'回答入力シート（ア_令和4年度実施計画事業）'!$B$5:$B$501),2,0)=0,"",VLOOKUP($C122,IF({1,0},'回答入力シート（ア_令和4年度実施計画事業）'!$F$5:$F$501,'回答入力シート（ア_令和4年度実施計画事業）'!$B$5:$B$501),2,0))</f>
        <v/>
      </c>
      <c r="C122" s="83">
        <v>120</v>
      </c>
      <c r="D122" s="83" t="str">
        <f>IF(VLOOKUP($C122,'回答入力シート（ア_令和4年度実施計画事業）'!$F$5:$BQ$501,2,0)=0,"",VLOOKUP($C122,'回答入力シート（ア_令和4年度実施計画事業）'!$F$5:$BQ$501,2,0))</f>
        <v/>
      </c>
      <c r="E122" s="83" t="str">
        <f>IF(VLOOKUP($C122,'回答入力シート（ア_令和4年度実施計画事業）'!$F$5:$BQ$501,3,0)=0,"",VLOOKUP($C122,'回答入力シート（ア_令和4年度実施計画事業）'!$F$5:$BQ$501,3,0))</f>
        <v/>
      </c>
      <c r="F122" s="83" t="str">
        <f>IF(LEN(VLOOKUP($C122,'回答入力シート（ア_令和4年度実施計画事業）'!$F$5:$BQ$501,17,0))=0,"",VLOOKUP($C122,'回答入力シート（ア_令和4年度実施計画事業）'!$F$5:$BQ$501,17,0))</f>
        <v/>
      </c>
      <c r="G122" s="83" t="str">
        <f>IF(LEN(VLOOKUP($C122,'回答入力シート（ア_令和4年度実施計画事業）'!$F$5:$BQ$501,22,0))=0,"",VLOOKUP($C122,'回答入力シート（ア_令和4年度実施計画事業）'!$F$5:$BQ$501,22,0))</f>
        <v/>
      </c>
    </row>
    <row r="123" spans="2:7" x14ac:dyDescent="0.3">
      <c r="B123" s="83" t="str">
        <f>IF(VLOOKUP($C123,IF({1,0},'回答入力シート（ア_令和4年度実施計画事業）'!$F$5:$F$501,'回答入力シート（ア_令和4年度実施計画事業）'!$B$5:$B$501),2,0)=0,"",VLOOKUP($C123,IF({1,0},'回答入力シート（ア_令和4年度実施計画事業）'!$F$5:$F$501,'回答入力シート（ア_令和4年度実施計画事業）'!$B$5:$B$501),2,0))</f>
        <v/>
      </c>
      <c r="C123" s="83">
        <v>121</v>
      </c>
      <c r="D123" s="83" t="str">
        <f>IF(VLOOKUP($C123,'回答入力シート（ア_令和4年度実施計画事業）'!$F$5:$BQ$501,2,0)=0,"",VLOOKUP($C123,'回答入力シート（ア_令和4年度実施計画事業）'!$F$5:$BQ$501,2,0))</f>
        <v/>
      </c>
      <c r="E123" s="83" t="str">
        <f>IF(VLOOKUP($C123,'回答入力シート（ア_令和4年度実施計画事業）'!$F$5:$BQ$501,3,0)=0,"",VLOOKUP($C123,'回答入力シート（ア_令和4年度実施計画事業）'!$F$5:$BQ$501,3,0))</f>
        <v/>
      </c>
      <c r="F123" s="83" t="str">
        <f>IF(LEN(VLOOKUP($C123,'回答入力シート（ア_令和4年度実施計画事業）'!$F$5:$BQ$501,17,0))=0,"",VLOOKUP($C123,'回答入力シート（ア_令和4年度実施計画事業）'!$F$5:$BQ$501,17,0))</f>
        <v/>
      </c>
      <c r="G123" s="83" t="str">
        <f>IF(LEN(VLOOKUP($C123,'回答入力シート（ア_令和4年度実施計画事業）'!$F$5:$BQ$501,22,0))=0,"",VLOOKUP($C123,'回答入力シート（ア_令和4年度実施計画事業）'!$F$5:$BQ$501,22,0))</f>
        <v/>
      </c>
    </row>
    <row r="124" spans="2:7" x14ac:dyDescent="0.3">
      <c r="B124" s="83" t="str">
        <f>IF(VLOOKUP($C124,IF({1,0},'回答入力シート（ア_令和4年度実施計画事業）'!$F$5:$F$501,'回答入力シート（ア_令和4年度実施計画事業）'!$B$5:$B$501),2,0)=0,"",VLOOKUP($C124,IF({1,0},'回答入力シート（ア_令和4年度実施計画事業）'!$F$5:$F$501,'回答入力シート（ア_令和4年度実施計画事業）'!$B$5:$B$501),2,0))</f>
        <v/>
      </c>
      <c r="C124" s="83">
        <v>122</v>
      </c>
      <c r="D124" s="83" t="str">
        <f>IF(VLOOKUP($C124,'回答入力シート（ア_令和4年度実施計画事業）'!$F$5:$BQ$501,2,0)=0,"",VLOOKUP($C124,'回答入力シート（ア_令和4年度実施計画事業）'!$F$5:$BQ$501,2,0))</f>
        <v/>
      </c>
      <c r="E124" s="83" t="str">
        <f>IF(VLOOKUP($C124,'回答入力シート（ア_令和4年度実施計画事業）'!$F$5:$BQ$501,3,0)=0,"",VLOOKUP($C124,'回答入力シート（ア_令和4年度実施計画事業）'!$F$5:$BQ$501,3,0))</f>
        <v/>
      </c>
      <c r="F124" s="83" t="str">
        <f>IF(LEN(VLOOKUP($C124,'回答入力シート（ア_令和4年度実施計画事業）'!$F$5:$BQ$501,17,0))=0,"",VLOOKUP($C124,'回答入力シート（ア_令和4年度実施計画事業）'!$F$5:$BQ$501,17,0))</f>
        <v/>
      </c>
      <c r="G124" s="83" t="str">
        <f>IF(LEN(VLOOKUP($C124,'回答入力シート（ア_令和4年度実施計画事業）'!$F$5:$BQ$501,22,0))=0,"",VLOOKUP($C124,'回答入力シート（ア_令和4年度実施計画事業）'!$F$5:$BQ$501,22,0))</f>
        <v/>
      </c>
    </row>
    <row r="125" spans="2:7" x14ac:dyDescent="0.3">
      <c r="B125" s="83" t="str">
        <f>IF(VLOOKUP($C125,IF({1,0},'回答入力シート（ア_令和4年度実施計画事業）'!$F$5:$F$501,'回答入力シート（ア_令和4年度実施計画事業）'!$B$5:$B$501),2,0)=0,"",VLOOKUP($C125,IF({1,0},'回答入力シート（ア_令和4年度実施計画事業）'!$F$5:$F$501,'回答入力シート（ア_令和4年度実施計画事業）'!$B$5:$B$501),2,0))</f>
        <v/>
      </c>
      <c r="C125" s="83">
        <v>123</v>
      </c>
      <c r="D125" s="83" t="str">
        <f>IF(VLOOKUP($C125,'回答入力シート（ア_令和4年度実施計画事業）'!$F$5:$BQ$501,2,0)=0,"",VLOOKUP($C125,'回答入力シート（ア_令和4年度実施計画事業）'!$F$5:$BQ$501,2,0))</f>
        <v/>
      </c>
      <c r="E125" s="83" t="str">
        <f>IF(VLOOKUP($C125,'回答入力シート（ア_令和4年度実施計画事業）'!$F$5:$BQ$501,3,0)=0,"",VLOOKUP($C125,'回答入力シート（ア_令和4年度実施計画事業）'!$F$5:$BQ$501,3,0))</f>
        <v/>
      </c>
      <c r="F125" s="83" t="str">
        <f>IF(LEN(VLOOKUP($C125,'回答入力シート（ア_令和4年度実施計画事業）'!$F$5:$BQ$501,17,0))=0,"",VLOOKUP($C125,'回答入力シート（ア_令和4年度実施計画事業）'!$F$5:$BQ$501,17,0))</f>
        <v/>
      </c>
      <c r="G125" s="83" t="str">
        <f>IF(LEN(VLOOKUP($C125,'回答入力シート（ア_令和4年度実施計画事業）'!$F$5:$BQ$501,22,0))=0,"",VLOOKUP($C125,'回答入力シート（ア_令和4年度実施計画事業）'!$F$5:$BQ$501,22,0))</f>
        <v/>
      </c>
    </row>
    <row r="126" spans="2:7" x14ac:dyDescent="0.3">
      <c r="B126" s="83" t="str">
        <f>IF(VLOOKUP($C126,IF({1,0},'回答入力シート（ア_令和4年度実施計画事業）'!$F$5:$F$501,'回答入力シート（ア_令和4年度実施計画事業）'!$B$5:$B$501),2,0)=0,"",VLOOKUP($C126,IF({1,0},'回答入力シート（ア_令和4年度実施計画事業）'!$F$5:$F$501,'回答入力シート（ア_令和4年度実施計画事業）'!$B$5:$B$501),2,0))</f>
        <v/>
      </c>
      <c r="C126" s="83">
        <v>124</v>
      </c>
      <c r="D126" s="83" t="str">
        <f>IF(VLOOKUP($C126,'回答入力シート（ア_令和4年度実施計画事業）'!$F$5:$BQ$501,2,0)=0,"",VLOOKUP($C126,'回答入力シート（ア_令和4年度実施計画事業）'!$F$5:$BQ$501,2,0))</f>
        <v/>
      </c>
      <c r="E126" s="83" t="str">
        <f>IF(VLOOKUP($C126,'回答入力シート（ア_令和4年度実施計画事業）'!$F$5:$BQ$501,3,0)=0,"",VLOOKUP($C126,'回答入力シート（ア_令和4年度実施計画事業）'!$F$5:$BQ$501,3,0))</f>
        <v/>
      </c>
      <c r="F126" s="83" t="str">
        <f>IF(LEN(VLOOKUP($C126,'回答入力シート（ア_令和4年度実施計画事業）'!$F$5:$BQ$501,17,0))=0,"",VLOOKUP($C126,'回答入力シート（ア_令和4年度実施計画事業）'!$F$5:$BQ$501,17,0))</f>
        <v/>
      </c>
      <c r="G126" s="83" t="str">
        <f>IF(LEN(VLOOKUP($C126,'回答入力シート（ア_令和4年度実施計画事業）'!$F$5:$BQ$501,22,0))=0,"",VLOOKUP($C126,'回答入力シート（ア_令和4年度実施計画事業）'!$F$5:$BQ$501,22,0))</f>
        <v/>
      </c>
    </row>
    <row r="127" spans="2:7" x14ac:dyDescent="0.3">
      <c r="B127" s="83" t="str">
        <f>IF(VLOOKUP($C127,IF({1,0},'回答入力シート（ア_令和4年度実施計画事業）'!$F$5:$F$501,'回答入力シート（ア_令和4年度実施計画事業）'!$B$5:$B$501),2,0)=0,"",VLOOKUP($C127,IF({1,0},'回答入力シート（ア_令和4年度実施計画事業）'!$F$5:$F$501,'回答入力シート（ア_令和4年度実施計画事業）'!$B$5:$B$501),2,0))</f>
        <v/>
      </c>
      <c r="C127" s="83">
        <v>125</v>
      </c>
      <c r="D127" s="83" t="str">
        <f>IF(VLOOKUP($C127,'回答入力シート（ア_令和4年度実施計画事業）'!$F$5:$BQ$501,2,0)=0,"",VLOOKUP($C127,'回答入力シート（ア_令和4年度実施計画事業）'!$F$5:$BQ$501,2,0))</f>
        <v/>
      </c>
      <c r="E127" s="83" t="str">
        <f>IF(VLOOKUP($C127,'回答入力シート（ア_令和4年度実施計画事業）'!$F$5:$BQ$501,3,0)=0,"",VLOOKUP($C127,'回答入力シート（ア_令和4年度実施計画事業）'!$F$5:$BQ$501,3,0))</f>
        <v/>
      </c>
      <c r="F127" s="83" t="str">
        <f>IF(LEN(VLOOKUP($C127,'回答入力シート（ア_令和4年度実施計画事業）'!$F$5:$BQ$501,17,0))=0,"",VLOOKUP($C127,'回答入力シート（ア_令和4年度実施計画事業）'!$F$5:$BQ$501,17,0))</f>
        <v/>
      </c>
      <c r="G127" s="83" t="str">
        <f>IF(LEN(VLOOKUP($C127,'回答入力シート（ア_令和4年度実施計画事業）'!$F$5:$BQ$501,22,0))=0,"",VLOOKUP($C127,'回答入力シート（ア_令和4年度実施計画事業）'!$F$5:$BQ$501,22,0))</f>
        <v/>
      </c>
    </row>
    <row r="128" spans="2:7" x14ac:dyDescent="0.3">
      <c r="B128" s="83" t="str">
        <f>IF(VLOOKUP($C128,IF({1,0},'回答入力シート（ア_令和4年度実施計画事業）'!$F$5:$F$501,'回答入力シート（ア_令和4年度実施計画事業）'!$B$5:$B$501),2,0)=0,"",VLOOKUP($C128,IF({1,0},'回答入力シート（ア_令和4年度実施計画事業）'!$F$5:$F$501,'回答入力シート（ア_令和4年度実施計画事業）'!$B$5:$B$501),2,0))</f>
        <v/>
      </c>
      <c r="C128" s="83">
        <v>126</v>
      </c>
      <c r="D128" s="83" t="str">
        <f>IF(VLOOKUP($C128,'回答入力シート（ア_令和4年度実施計画事業）'!$F$5:$BQ$501,2,0)=0,"",VLOOKUP($C128,'回答入力シート（ア_令和4年度実施計画事業）'!$F$5:$BQ$501,2,0))</f>
        <v/>
      </c>
      <c r="E128" s="83" t="str">
        <f>IF(VLOOKUP($C128,'回答入力シート（ア_令和4年度実施計画事業）'!$F$5:$BQ$501,3,0)=0,"",VLOOKUP($C128,'回答入力シート（ア_令和4年度実施計画事業）'!$F$5:$BQ$501,3,0))</f>
        <v/>
      </c>
      <c r="F128" s="83" t="str">
        <f>IF(LEN(VLOOKUP($C128,'回答入力シート（ア_令和4年度実施計画事業）'!$F$5:$BQ$501,17,0))=0,"",VLOOKUP($C128,'回答入力シート（ア_令和4年度実施計画事業）'!$F$5:$BQ$501,17,0))</f>
        <v/>
      </c>
      <c r="G128" s="83" t="str">
        <f>IF(LEN(VLOOKUP($C128,'回答入力シート（ア_令和4年度実施計画事業）'!$F$5:$BQ$501,22,0))=0,"",VLOOKUP($C128,'回答入力シート（ア_令和4年度実施計画事業）'!$F$5:$BQ$501,22,0))</f>
        <v/>
      </c>
    </row>
    <row r="129" spans="2:7" x14ac:dyDescent="0.3">
      <c r="B129" s="83" t="str">
        <f>IF(VLOOKUP($C129,IF({1,0},'回答入力シート（ア_令和4年度実施計画事業）'!$F$5:$F$501,'回答入力シート（ア_令和4年度実施計画事業）'!$B$5:$B$501),2,0)=0,"",VLOOKUP($C129,IF({1,0},'回答入力シート（ア_令和4年度実施計画事業）'!$F$5:$F$501,'回答入力シート（ア_令和4年度実施計画事業）'!$B$5:$B$501),2,0))</f>
        <v/>
      </c>
      <c r="C129" s="83">
        <v>127</v>
      </c>
      <c r="D129" s="83" t="str">
        <f>IF(VLOOKUP($C129,'回答入力シート（ア_令和4年度実施計画事業）'!$F$5:$BQ$501,2,0)=0,"",VLOOKUP($C129,'回答入力シート（ア_令和4年度実施計画事業）'!$F$5:$BQ$501,2,0))</f>
        <v/>
      </c>
      <c r="E129" s="83" t="str">
        <f>IF(VLOOKUP($C129,'回答入力シート（ア_令和4年度実施計画事業）'!$F$5:$BQ$501,3,0)=0,"",VLOOKUP($C129,'回答入力シート（ア_令和4年度実施計画事業）'!$F$5:$BQ$501,3,0))</f>
        <v/>
      </c>
      <c r="F129" s="83" t="str">
        <f>IF(LEN(VLOOKUP($C129,'回答入力シート（ア_令和4年度実施計画事業）'!$F$5:$BQ$501,17,0))=0,"",VLOOKUP($C129,'回答入力シート（ア_令和4年度実施計画事業）'!$F$5:$BQ$501,17,0))</f>
        <v/>
      </c>
      <c r="G129" s="83" t="str">
        <f>IF(LEN(VLOOKUP($C129,'回答入力シート（ア_令和4年度実施計画事業）'!$F$5:$BQ$501,22,0))=0,"",VLOOKUP($C129,'回答入力シート（ア_令和4年度実施計画事業）'!$F$5:$BQ$501,22,0))</f>
        <v/>
      </c>
    </row>
    <row r="130" spans="2:7" x14ac:dyDescent="0.3">
      <c r="B130" s="83" t="str">
        <f>IF(VLOOKUP($C130,IF({1,0},'回答入力シート（ア_令和4年度実施計画事業）'!$F$5:$F$501,'回答入力シート（ア_令和4年度実施計画事業）'!$B$5:$B$501),2,0)=0,"",VLOOKUP($C130,IF({1,0},'回答入力シート（ア_令和4年度実施計画事業）'!$F$5:$F$501,'回答入力シート（ア_令和4年度実施計画事業）'!$B$5:$B$501),2,0))</f>
        <v/>
      </c>
      <c r="C130" s="83">
        <v>128</v>
      </c>
      <c r="D130" s="83" t="str">
        <f>IF(VLOOKUP($C130,'回答入力シート（ア_令和4年度実施計画事業）'!$F$5:$BQ$501,2,0)=0,"",VLOOKUP($C130,'回答入力シート（ア_令和4年度実施計画事業）'!$F$5:$BQ$501,2,0))</f>
        <v/>
      </c>
      <c r="E130" s="83" t="str">
        <f>IF(VLOOKUP($C130,'回答入力シート（ア_令和4年度実施計画事業）'!$F$5:$BQ$501,3,0)=0,"",VLOOKUP($C130,'回答入力シート（ア_令和4年度実施計画事業）'!$F$5:$BQ$501,3,0))</f>
        <v/>
      </c>
      <c r="F130" s="83" t="str">
        <f>IF(LEN(VLOOKUP($C130,'回答入力シート（ア_令和4年度実施計画事業）'!$F$5:$BQ$501,17,0))=0,"",VLOOKUP($C130,'回答入力シート（ア_令和4年度実施計画事業）'!$F$5:$BQ$501,17,0))</f>
        <v/>
      </c>
      <c r="G130" s="83" t="str">
        <f>IF(LEN(VLOOKUP($C130,'回答入力シート（ア_令和4年度実施計画事業）'!$F$5:$BQ$501,22,0))=0,"",VLOOKUP($C130,'回答入力シート（ア_令和4年度実施計画事業）'!$F$5:$BQ$501,22,0))</f>
        <v/>
      </c>
    </row>
    <row r="131" spans="2:7" x14ac:dyDescent="0.3">
      <c r="B131" s="83" t="str">
        <f>IF(VLOOKUP($C131,IF({1,0},'回答入力シート（ア_令和4年度実施計画事業）'!$F$5:$F$501,'回答入力シート（ア_令和4年度実施計画事業）'!$B$5:$B$501),2,0)=0,"",VLOOKUP($C131,IF({1,0},'回答入力シート（ア_令和4年度実施計画事業）'!$F$5:$F$501,'回答入力シート（ア_令和4年度実施計画事業）'!$B$5:$B$501),2,0))</f>
        <v/>
      </c>
      <c r="C131" s="83">
        <v>129</v>
      </c>
      <c r="D131" s="83" t="str">
        <f>IF(VLOOKUP($C131,'回答入力シート（ア_令和4年度実施計画事業）'!$F$5:$BQ$501,2,0)=0,"",VLOOKUP($C131,'回答入力シート（ア_令和4年度実施計画事業）'!$F$5:$BQ$501,2,0))</f>
        <v/>
      </c>
      <c r="E131" s="83" t="str">
        <f>IF(VLOOKUP($C131,'回答入力シート（ア_令和4年度実施計画事業）'!$F$5:$BQ$501,3,0)=0,"",VLOOKUP($C131,'回答入力シート（ア_令和4年度実施計画事業）'!$F$5:$BQ$501,3,0))</f>
        <v/>
      </c>
      <c r="F131" s="83" t="str">
        <f>IF(LEN(VLOOKUP($C131,'回答入力シート（ア_令和4年度実施計画事業）'!$F$5:$BQ$501,17,0))=0,"",VLOOKUP($C131,'回答入力シート（ア_令和4年度実施計画事業）'!$F$5:$BQ$501,17,0))</f>
        <v/>
      </c>
      <c r="G131" s="83" t="str">
        <f>IF(LEN(VLOOKUP($C131,'回答入力シート（ア_令和4年度実施計画事業）'!$F$5:$BQ$501,22,0))=0,"",VLOOKUP($C131,'回答入力シート（ア_令和4年度実施計画事業）'!$F$5:$BQ$501,22,0))</f>
        <v/>
      </c>
    </row>
    <row r="132" spans="2:7" x14ac:dyDescent="0.3">
      <c r="B132" s="83" t="str">
        <f>IF(VLOOKUP($C132,IF({1,0},'回答入力シート（ア_令和4年度実施計画事業）'!$F$5:$F$501,'回答入力シート（ア_令和4年度実施計画事業）'!$B$5:$B$501),2,0)=0,"",VLOOKUP($C132,IF({1,0},'回答入力シート（ア_令和4年度実施計画事業）'!$F$5:$F$501,'回答入力シート（ア_令和4年度実施計画事業）'!$B$5:$B$501),2,0))</f>
        <v/>
      </c>
      <c r="C132" s="83">
        <v>130</v>
      </c>
      <c r="D132" s="83" t="str">
        <f>IF(VLOOKUP($C132,'回答入力シート（ア_令和4年度実施計画事業）'!$F$5:$BQ$501,2,0)=0,"",VLOOKUP($C132,'回答入力シート（ア_令和4年度実施計画事業）'!$F$5:$BQ$501,2,0))</f>
        <v/>
      </c>
      <c r="E132" s="83" t="str">
        <f>IF(VLOOKUP($C132,'回答入力シート（ア_令和4年度実施計画事業）'!$F$5:$BQ$501,3,0)=0,"",VLOOKUP($C132,'回答入力シート（ア_令和4年度実施計画事業）'!$F$5:$BQ$501,3,0))</f>
        <v/>
      </c>
      <c r="F132" s="83" t="str">
        <f>IF(LEN(VLOOKUP($C132,'回答入力シート（ア_令和4年度実施計画事業）'!$F$5:$BQ$501,17,0))=0,"",VLOOKUP($C132,'回答入力シート（ア_令和4年度実施計画事業）'!$F$5:$BQ$501,17,0))</f>
        <v/>
      </c>
      <c r="G132" s="83" t="str">
        <f>IF(LEN(VLOOKUP($C132,'回答入力シート（ア_令和4年度実施計画事業）'!$F$5:$BQ$501,22,0))=0,"",VLOOKUP($C132,'回答入力シート（ア_令和4年度実施計画事業）'!$F$5:$BQ$501,22,0))</f>
        <v/>
      </c>
    </row>
    <row r="133" spans="2:7" x14ac:dyDescent="0.3">
      <c r="B133" s="83" t="str">
        <f>IF(VLOOKUP($C133,IF({1,0},'回答入力シート（ア_令和4年度実施計画事業）'!$F$5:$F$501,'回答入力シート（ア_令和4年度実施計画事業）'!$B$5:$B$501),2,0)=0,"",VLOOKUP($C133,IF({1,0},'回答入力シート（ア_令和4年度実施計画事業）'!$F$5:$F$501,'回答入力シート（ア_令和4年度実施計画事業）'!$B$5:$B$501),2,0))</f>
        <v/>
      </c>
      <c r="C133" s="83">
        <v>131</v>
      </c>
      <c r="D133" s="83" t="str">
        <f>IF(VLOOKUP($C133,'回答入力シート（ア_令和4年度実施計画事業）'!$F$5:$BQ$501,2,0)=0,"",VLOOKUP($C133,'回答入力シート（ア_令和4年度実施計画事業）'!$F$5:$BQ$501,2,0))</f>
        <v/>
      </c>
      <c r="E133" s="83" t="str">
        <f>IF(VLOOKUP($C133,'回答入力シート（ア_令和4年度実施計画事業）'!$F$5:$BQ$501,3,0)=0,"",VLOOKUP($C133,'回答入力シート（ア_令和4年度実施計画事業）'!$F$5:$BQ$501,3,0))</f>
        <v/>
      </c>
      <c r="F133" s="83" t="str">
        <f>IF(LEN(VLOOKUP($C133,'回答入力シート（ア_令和4年度実施計画事業）'!$F$5:$BQ$501,17,0))=0,"",VLOOKUP($C133,'回答入力シート（ア_令和4年度実施計画事業）'!$F$5:$BQ$501,17,0))</f>
        <v/>
      </c>
      <c r="G133" s="83" t="str">
        <f>IF(LEN(VLOOKUP($C133,'回答入力シート（ア_令和4年度実施計画事業）'!$F$5:$BQ$501,22,0))=0,"",VLOOKUP($C133,'回答入力シート（ア_令和4年度実施計画事業）'!$F$5:$BQ$501,22,0))</f>
        <v/>
      </c>
    </row>
    <row r="134" spans="2:7" x14ac:dyDescent="0.3">
      <c r="B134" s="83" t="str">
        <f>IF(VLOOKUP($C134,IF({1,0},'回答入力シート（ア_令和4年度実施計画事業）'!$F$5:$F$501,'回答入力シート（ア_令和4年度実施計画事業）'!$B$5:$B$501),2,0)=0,"",VLOOKUP($C134,IF({1,0},'回答入力シート（ア_令和4年度実施計画事業）'!$F$5:$F$501,'回答入力シート（ア_令和4年度実施計画事業）'!$B$5:$B$501),2,0))</f>
        <v/>
      </c>
      <c r="C134" s="83">
        <v>132</v>
      </c>
      <c r="D134" s="83" t="str">
        <f>IF(VLOOKUP($C134,'回答入力シート（ア_令和4年度実施計画事業）'!$F$5:$BQ$501,2,0)=0,"",VLOOKUP($C134,'回答入力シート（ア_令和4年度実施計画事業）'!$F$5:$BQ$501,2,0))</f>
        <v/>
      </c>
      <c r="E134" s="83" t="str">
        <f>IF(VLOOKUP($C134,'回答入力シート（ア_令和4年度実施計画事業）'!$F$5:$BQ$501,3,0)=0,"",VLOOKUP($C134,'回答入力シート（ア_令和4年度実施計画事業）'!$F$5:$BQ$501,3,0))</f>
        <v/>
      </c>
      <c r="F134" s="83" t="str">
        <f>IF(LEN(VLOOKUP($C134,'回答入力シート（ア_令和4年度実施計画事業）'!$F$5:$BQ$501,17,0))=0,"",VLOOKUP($C134,'回答入力シート（ア_令和4年度実施計画事業）'!$F$5:$BQ$501,17,0))</f>
        <v/>
      </c>
      <c r="G134" s="83" t="str">
        <f>IF(LEN(VLOOKUP($C134,'回答入力シート（ア_令和4年度実施計画事業）'!$F$5:$BQ$501,22,0))=0,"",VLOOKUP($C134,'回答入力シート（ア_令和4年度実施計画事業）'!$F$5:$BQ$501,22,0))</f>
        <v/>
      </c>
    </row>
    <row r="135" spans="2:7" x14ac:dyDescent="0.3">
      <c r="B135" s="83" t="str">
        <f>IF(VLOOKUP($C135,IF({1,0},'回答入力シート（ア_令和4年度実施計画事業）'!$F$5:$F$501,'回答入力シート（ア_令和4年度実施計画事業）'!$B$5:$B$501),2,0)=0,"",VLOOKUP($C135,IF({1,0},'回答入力シート（ア_令和4年度実施計画事業）'!$F$5:$F$501,'回答入力シート（ア_令和4年度実施計画事業）'!$B$5:$B$501),2,0))</f>
        <v/>
      </c>
      <c r="C135" s="83">
        <v>133</v>
      </c>
      <c r="D135" s="83" t="str">
        <f>IF(VLOOKUP($C135,'回答入力シート（ア_令和4年度実施計画事業）'!$F$5:$BQ$501,2,0)=0,"",VLOOKUP($C135,'回答入力シート（ア_令和4年度実施計画事業）'!$F$5:$BQ$501,2,0))</f>
        <v/>
      </c>
      <c r="E135" s="83" t="str">
        <f>IF(VLOOKUP($C135,'回答入力シート（ア_令和4年度実施計画事業）'!$F$5:$BQ$501,3,0)=0,"",VLOOKUP($C135,'回答入力シート（ア_令和4年度実施計画事業）'!$F$5:$BQ$501,3,0))</f>
        <v/>
      </c>
      <c r="F135" s="83" t="str">
        <f>IF(LEN(VLOOKUP($C135,'回答入力シート（ア_令和4年度実施計画事業）'!$F$5:$BQ$501,17,0))=0,"",VLOOKUP($C135,'回答入力シート（ア_令和4年度実施計画事業）'!$F$5:$BQ$501,17,0))</f>
        <v/>
      </c>
      <c r="G135" s="83" t="str">
        <f>IF(LEN(VLOOKUP($C135,'回答入力シート（ア_令和4年度実施計画事業）'!$F$5:$BQ$501,22,0))=0,"",VLOOKUP($C135,'回答入力シート（ア_令和4年度実施計画事業）'!$F$5:$BQ$501,22,0))</f>
        <v/>
      </c>
    </row>
    <row r="136" spans="2:7" x14ac:dyDescent="0.3">
      <c r="B136" s="83" t="str">
        <f>IF(VLOOKUP($C136,IF({1,0},'回答入力シート（ア_令和4年度実施計画事業）'!$F$5:$F$501,'回答入力シート（ア_令和4年度実施計画事業）'!$B$5:$B$501),2,0)=0,"",VLOOKUP($C136,IF({1,0},'回答入力シート（ア_令和4年度実施計画事業）'!$F$5:$F$501,'回答入力シート（ア_令和4年度実施計画事業）'!$B$5:$B$501),2,0))</f>
        <v/>
      </c>
      <c r="C136" s="83">
        <v>134</v>
      </c>
      <c r="D136" s="83" t="str">
        <f>IF(VLOOKUP($C136,'回答入力シート（ア_令和4年度実施計画事業）'!$F$5:$BQ$501,2,0)=0,"",VLOOKUP($C136,'回答入力シート（ア_令和4年度実施計画事業）'!$F$5:$BQ$501,2,0))</f>
        <v/>
      </c>
      <c r="E136" s="83" t="str">
        <f>IF(VLOOKUP($C136,'回答入力シート（ア_令和4年度実施計画事業）'!$F$5:$BQ$501,3,0)=0,"",VLOOKUP($C136,'回答入力シート（ア_令和4年度実施計画事業）'!$F$5:$BQ$501,3,0))</f>
        <v/>
      </c>
      <c r="F136" s="83" t="str">
        <f>IF(LEN(VLOOKUP($C136,'回答入力シート（ア_令和4年度実施計画事業）'!$F$5:$BQ$501,17,0))=0,"",VLOOKUP($C136,'回答入力シート（ア_令和4年度実施計画事業）'!$F$5:$BQ$501,17,0))</f>
        <v/>
      </c>
      <c r="G136" s="83" t="str">
        <f>IF(LEN(VLOOKUP($C136,'回答入力シート（ア_令和4年度実施計画事業）'!$F$5:$BQ$501,22,0))=0,"",VLOOKUP($C136,'回答入力シート（ア_令和4年度実施計画事業）'!$F$5:$BQ$501,22,0))</f>
        <v/>
      </c>
    </row>
    <row r="137" spans="2:7" x14ac:dyDescent="0.3">
      <c r="B137" s="83" t="str">
        <f>IF(VLOOKUP($C137,IF({1,0},'回答入力シート（ア_令和4年度実施計画事業）'!$F$5:$F$501,'回答入力シート（ア_令和4年度実施計画事業）'!$B$5:$B$501),2,0)=0,"",VLOOKUP($C137,IF({1,0},'回答入力シート（ア_令和4年度実施計画事業）'!$F$5:$F$501,'回答入力シート（ア_令和4年度実施計画事業）'!$B$5:$B$501),2,0))</f>
        <v/>
      </c>
      <c r="C137" s="83">
        <v>135</v>
      </c>
      <c r="D137" s="83" t="str">
        <f>IF(VLOOKUP($C137,'回答入力シート（ア_令和4年度実施計画事業）'!$F$5:$BQ$501,2,0)=0,"",VLOOKUP($C137,'回答入力シート（ア_令和4年度実施計画事業）'!$F$5:$BQ$501,2,0))</f>
        <v/>
      </c>
      <c r="E137" s="83" t="str">
        <f>IF(VLOOKUP($C137,'回答入力シート（ア_令和4年度実施計画事業）'!$F$5:$BQ$501,3,0)=0,"",VLOOKUP($C137,'回答入力シート（ア_令和4年度実施計画事業）'!$F$5:$BQ$501,3,0))</f>
        <v/>
      </c>
      <c r="F137" s="83" t="str">
        <f>IF(LEN(VLOOKUP($C137,'回答入力シート（ア_令和4年度実施計画事業）'!$F$5:$BQ$501,17,0))=0,"",VLOOKUP($C137,'回答入力シート（ア_令和4年度実施計画事業）'!$F$5:$BQ$501,17,0))</f>
        <v/>
      </c>
      <c r="G137" s="83" t="str">
        <f>IF(LEN(VLOOKUP($C137,'回答入力シート（ア_令和4年度実施計画事業）'!$F$5:$BQ$501,22,0))=0,"",VLOOKUP($C137,'回答入力シート（ア_令和4年度実施計画事業）'!$F$5:$BQ$501,22,0))</f>
        <v/>
      </c>
    </row>
    <row r="138" spans="2:7" x14ac:dyDescent="0.3">
      <c r="B138" s="83" t="str">
        <f>IF(VLOOKUP($C138,IF({1,0},'回答入力シート（ア_令和4年度実施計画事業）'!$F$5:$F$501,'回答入力シート（ア_令和4年度実施計画事業）'!$B$5:$B$501),2,0)=0,"",VLOOKUP($C138,IF({1,0},'回答入力シート（ア_令和4年度実施計画事業）'!$F$5:$F$501,'回答入力シート（ア_令和4年度実施計画事業）'!$B$5:$B$501),2,0))</f>
        <v/>
      </c>
      <c r="C138" s="83">
        <v>136</v>
      </c>
      <c r="D138" s="83" t="str">
        <f>IF(VLOOKUP($C138,'回答入力シート（ア_令和4年度実施計画事業）'!$F$5:$BQ$501,2,0)=0,"",VLOOKUP($C138,'回答入力シート（ア_令和4年度実施計画事業）'!$F$5:$BQ$501,2,0))</f>
        <v/>
      </c>
      <c r="E138" s="83" t="str">
        <f>IF(VLOOKUP($C138,'回答入力シート（ア_令和4年度実施計画事業）'!$F$5:$BQ$501,3,0)=0,"",VLOOKUP($C138,'回答入力シート（ア_令和4年度実施計画事業）'!$F$5:$BQ$501,3,0))</f>
        <v/>
      </c>
      <c r="F138" s="83" t="str">
        <f>IF(LEN(VLOOKUP($C138,'回答入力シート（ア_令和4年度実施計画事業）'!$F$5:$BQ$501,17,0))=0,"",VLOOKUP($C138,'回答入力シート（ア_令和4年度実施計画事業）'!$F$5:$BQ$501,17,0))</f>
        <v/>
      </c>
      <c r="G138" s="83" t="str">
        <f>IF(LEN(VLOOKUP($C138,'回答入力シート（ア_令和4年度実施計画事業）'!$F$5:$BQ$501,22,0))=0,"",VLOOKUP($C138,'回答入力シート（ア_令和4年度実施計画事業）'!$F$5:$BQ$501,22,0))</f>
        <v/>
      </c>
    </row>
    <row r="139" spans="2:7" x14ac:dyDescent="0.3">
      <c r="B139" s="83" t="str">
        <f>IF(VLOOKUP($C139,IF({1,0},'回答入力シート（ア_令和4年度実施計画事業）'!$F$5:$F$501,'回答入力シート（ア_令和4年度実施計画事業）'!$B$5:$B$501),2,0)=0,"",VLOOKUP($C139,IF({1,0},'回答入力シート（ア_令和4年度実施計画事業）'!$F$5:$F$501,'回答入力シート（ア_令和4年度実施計画事業）'!$B$5:$B$501),2,0))</f>
        <v/>
      </c>
      <c r="C139" s="83">
        <v>137</v>
      </c>
      <c r="D139" s="83" t="str">
        <f>IF(VLOOKUP($C139,'回答入力シート（ア_令和4年度実施計画事業）'!$F$5:$BQ$501,2,0)=0,"",VLOOKUP($C139,'回答入力シート（ア_令和4年度実施計画事業）'!$F$5:$BQ$501,2,0))</f>
        <v/>
      </c>
      <c r="E139" s="83" t="str">
        <f>IF(VLOOKUP($C139,'回答入力シート（ア_令和4年度実施計画事業）'!$F$5:$BQ$501,3,0)=0,"",VLOOKUP($C139,'回答入力シート（ア_令和4年度実施計画事業）'!$F$5:$BQ$501,3,0))</f>
        <v/>
      </c>
      <c r="F139" s="83" t="str">
        <f>IF(LEN(VLOOKUP($C139,'回答入力シート（ア_令和4年度実施計画事業）'!$F$5:$BQ$501,17,0))=0,"",VLOOKUP($C139,'回答入力シート（ア_令和4年度実施計画事業）'!$F$5:$BQ$501,17,0))</f>
        <v/>
      </c>
      <c r="G139" s="83" t="str">
        <f>IF(LEN(VLOOKUP($C139,'回答入力シート（ア_令和4年度実施計画事業）'!$F$5:$BQ$501,22,0))=0,"",VLOOKUP($C139,'回答入力シート（ア_令和4年度実施計画事業）'!$F$5:$BQ$501,22,0))</f>
        <v/>
      </c>
    </row>
    <row r="140" spans="2:7" x14ac:dyDescent="0.3">
      <c r="B140" s="83" t="str">
        <f>IF(VLOOKUP($C140,IF({1,0},'回答入力シート（ア_令和4年度実施計画事業）'!$F$5:$F$501,'回答入力シート（ア_令和4年度実施計画事業）'!$B$5:$B$501),2,0)=0,"",VLOOKUP($C140,IF({1,0},'回答入力シート（ア_令和4年度実施計画事業）'!$F$5:$F$501,'回答入力シート（ア_令和4年度実施計画事業）'!$B$5:$B$501),2,0))</f>
        <v/>
      </c>
      <c r="C140" s="83">
        <v>138</v>
      </c>
      <c r="D140" s="83" t="str">
        <f>IF(VLOOKUP($C140,'回答入力シート（ア_令和4年度実施計画事業）'!$F$5:$BQ$501,2,0)=0,"",VLOOKUP($C140,'回答入力シート（ア_令和4年度実施計画事業）'!$F$5:$BQ$501,2,0))</f>
        <v/>
      </c>
      <c r="E140" s="83" t="str">
        <f>IF(VLOOKUP($C140,'回答入力シート（ア_令和4年度実施計画事業）'!$F$5:$BQ$501,3,0)=0,"",VLOOKUP($C140,'回答入力シート（ア_令和4年度実施計画事業）'!$F$5:$BQ$501,3,0))</f>
        <v/>
      </c>
      <c r="F140" s="83" t="str">
        <f>IF(LEN(VLOOKUP($C140,'回答入力シート（ア_令和4年度実施計画事業）'!$F$5:$BQ$501,17,0))=0,"",VLOOKUP($C140,'回答入力シート（ア_令和4年度実施計画事業）'!$F$5:$BQ$501,17,0))</f>
        <v/>
      </c>
      <c r="G140" s="83" t="str">
        <f>IF(LEN(VLOOKUP($C140,'回答入力シート（ア_令和4年度実施計画事業）'!$F$5:$BQ$501,22,0))=0,"",VLOOKUP($C140,'回答入力シート（ア_令和4年度実施計画事業）'!$F$5:$BQ$501,22,0))</f>
        <v/>
      </c>
    </row>
    <row r="141" spans="2:7" x14ac:dyDescent="0.3">
      <c r="B141" s="83" t="str">
        <f>IF(VLOOKUP($C141,IF({1,0},'回答入力シート（ア_令和4年度実施計画事業）'!$F$5:$F$501,'回答入力シート（ア_令和4年度実施計画事業）'!$B$5:$B$501),2,0)=0,"",VLOOKUP($C141,IF({1,0},'回答入力シート（ア_令和4年度実施計画事業）'!$F$5:$F$501,'回答入力シート（ア_令和4年度実施計画事業）'!$B$5:$B$501),2,0))</f>
        <v/>
      </c>
      <c r="C141" s="83">
        <v>139</v>
      </c>
      <c r="D141" s="83" t="str">
        <f>IF(VLOOKUP($C141,'回答入力シート（ア_令和4年度実施計画事業）'!$F$5:$BQ$501,2,0)=0,"",VLOOKUP($C141,'回答入力シート（ア_令和4年度実施計画事業）'!$F$5:$BQ$501,2,0))</f>
        <v/>
      </c>
      <c r="E141" s="83" t="str">
        <f>IF(VLOOKUP($C141,'回答入力シート（ア_令和4年度実施計画事業）'!$F$5:$BQ$501,3,0)=0,"",VLOOKUP($C141,'回答入力シート（ア_令和4年度実施計画事業）'!$F$5:$BQ$501,3,0))</f>
        <v/>
      </c>
      <c r="F141" s="83" t="str">
        <f>IF(LEN(VLOOKUP($C141,'回答入力シート（ア_令和4年度実施計画事業）'!$F$5:$BQ$501,17,0))=0,"",VLOOKUP($C141,'回答入力シート（ア_令和4年度実施計画事業）'!$F$5:$BQ$501,17,0))</f>
        <v/>
      </c>
      <c r="G141" s="83" t="str">
        <f>IF(LEN(VLOOKUP($C141,'回答入力シート（ア_令和4年度実施計画事業）'!$F$5:$BQ$501,22,0))=0,"",VLOOKUP($C141,'回答入力シート（ア_令和4年度実施計画事業）'!$F$5:$BQ$501,22,0))</f>
        <v/>
      </c>
    </row>
    <row r="142" spans="2:7" x14ac:dyDescent="0.3">
      <c r="B142" s="83" t="str">
        <f>IF(VLOOKUP($C142,IF({1,0},'回答入力シート（ア_令和4年度実施計画事業）'!$F$5:$F$501,'回答入力シート（ア_令和4年度実施計画事業）'!$B$5:$B$501),2,0)=0,"",VLOOKUP($C142,IF({1,0},'回答入力シート（ア_令和4年度実施計画事業）'!$F$5:$F$501,'回答入力シート（ア_令和4年度実施計画事業）'!$B$5:$B$501),2,0))</f>
        <v/>
      </c>
      <c r="C142" s="83">
        <v>140</v>
      </c>
      <c r="D142" s="83" t="str">
        <f>IF(VLOOKUP($C142,'回答入力シート（ア_令和4年度実施計画事業）'!$F$5:$BQ$501,2,0)=0,"",VLOOKUP($C142,'回答入力シート（ア_令和4年度実施計画事業）'!$F$5:$BQ$501,2,0))</f>
        <v/>
      </c>
      <c r="E142" s="83" t="str">
        <f>IF(VLOOKUP($C142,'回答入力シート（ア_令和4年度実施計画事業）'!$F$5:$BQ$501,3,0)=0,"",VLOOKUP($C142,'回答入力シート（ア_令和4年度実施計画事業）'!$F$5:$BQ$501,3,0))</f>
        <v/>
      </c>
      <c r="F142" s="83" t="str">
        <f>IF(LEN(VLOOKUP($C142,'回答入力シート（ア_令和4年度実施計画事業）'!$F$5:$BQ$501,17,0))=0,"",VLOOKUP($C142,'回答入力シート（ア_令和4年度実施計画事業）'!$F$5:$BQ$501,17,0))</f>
        <v/>
      </c>
      <c r="G142" s="83" t="str">
        <f>IF(LEN(VLOOKUP($C142,'回答入力シート（ア_令和4年度実施計画事業）'!$F$5:$BQ$501,22,0))=0,"",VLOOKUP($C142,'回答入力シート（ア_令和4年度実施計画事業）'!$F$5:$BQ$501,22,0))</f>
        <v/>
      </c>
    </row>
    <row r="143" spans="2:7" x14ac:dyDescent="0.3">
      <c r="B143" s="83" t="str">
        <f>IF(VLOOKUP($C143,IF({1,0},'回答入力シート（ア_令和4年度実施計画事業）'!$F$5:$F$501,'回答入力シート（ア_令和4年度実施計画事業）'!$B$5:$B$501),2,0)=0,"",VLOOKUP($C143,IF({1,0},'回答入力シート（ア_令和4年度実施計画事業）'!$F$5:$F$501,'回答入力シート（ア_令和4年度実施計画事業）'!$B$5:$B$501),2,0))</f>
        <v/>
      </c>
      <c r="C143" s="83">
        <v>141</v>
      </c>
      <c r="D143" s="83" t="str">
        <f>IF(VLOOKUP($C143,'回答入力シート（ア_令和4年度実施計画事業）'!$F$5:$BQ$501,2,0)=0,"",VLOOKUP($C143,'回答入力シート（ア_令和4年度実施計画事業）'!$F$5:$BQ$501,2,0))</f>
        <v/>
      </c>
      <c r="E143" s="83" t="str">
        <f>IF(VLOOKUP($C143,'回答入力シート（ア_令和4年度実施計画事業）'!$F$5:$BQ$501,3,0)=0,"",VLOOKUP($C143,'回答入力シート（ア_令和4年度実施計画事業）'!$F$5:$BQ$501,3,0))</f>
        <v/>
      </c>
      <c r="F143" s="83" t="str">
        <f>IF(LEN(VLOOKUP($C143,'回答入力シート（ア_令和4年度実施計画事業）'!$F$5:$BQ$501,17,0))=0,"",VLOOKUP($C143,'回答入力シート（ア_令和4年度実施計画事業）'!$F$5:$BQ$501,17,0))</f>
        <v/>
      </c>
      <c r="G143" s="83" t="str">
        <f>IF(LEN(VLOOKUP($C143,'回答入力シート（ア_令和4年度実施計画事業）'!$F$5:$BQ$501,22,0))=0,"",VLOOKUP($C143,'回答入力シート（ア_令和4年度実施計画事業）'!$F$5:$BQ$501,22,0))</f>
        <v/>
      </c>
    </row>
    <row r="144" spans="2:7" x14ac:dyDescent="0.3">
      <c r="B144" s="83" t="str">
        <f>IF(VLOOKUP($C144,IF({1,0},'回答入力シート（ア_令和4年度実施計画事業）'!$F$5:$F$501,'回答入力シート（ア_令和4年度実施計画事業）'!$B$5:$B$501),2,0)=0,"",VLOOKUP($C144,IF({1,0},'回答入力シート（ア_令和4年度実施計画事業）'!$F$5:$F$501,'回答入力シート（ア_令和4年度実施計画事業）'!$B$5:$B$501),2,0))</f>
        <v/>
      </c>
      <c r="C144" s="83">
        <v>142</v>
      </c>
      <c r="D144" s="83" t="str">
        <f>IF(VLOOKUP($C144,'回答入力シート（ア_令和4年度実施計画事業）'!$F$5:$BQ$501,2,0)=0,"",VLOOKUP($C144,'回答入力シート（ア_令和4年度実施計画事業）'!$F$5:$BQ$501,2,0))</f>
        <v/>
      </c>
      <c r="E144" s="83" t="str">
        <f>IF(VLOOKUP($C144,'回答入力シート（ア_令和4年度実施計画事業）'!$F$5:$BQ$501,3,0)=0,"",VLOOKUP($C144,'回答入力シート（ア_令和4年度実施計画事業）'!$F$5:$BQ$501,3,0))</f>
        <v/>
      </c>
      <c r="F144" s="83" t="str">
        <f>IF(LEN(VLOOKUP($C144,'回答入力シート（ア_令和4年度実施計画事業）'!$F$5:$BQ$501,17,0))=0,"",VLOOKUP($C144,'回答入力シート（ア_令和4年度実施計画事業）'!$F$5:$BQ$501,17,0))</f>
        <v/>
      </c>
      <c r="G144" s="83" t="str">
        <f>IF(LEN(VLOOKUP($C144,'回答入力シート（ア_令和4年度実施計画事業）'!$F$5:$BQ$501,22,0))=0,"",VLOOKUP($C144,'回答入力シート（ア_令和4年度実施計画事業）'!$F$5:$BQ$501,22,0))</f>
        <v/>
      </c>
    </row>
    <row r="145" spans="2:7" x14ac:dyDescent="0.3">
      <c r="B145" s="83" t="str">
        <f>IF(VLOOKUP($C145,IF({1,0},'回答入力シート（ア_令和4年度実施計画事業）'!$F$5:$F$501,'回答入力シート（ア_令和4年度実施計画事業）'!$B$5:$B$501),2,0)=0,"",VLOOKUP($C145,IF({1,0},'回答入力シート（ア_令和4年度実施計画事業）'!$F$5:$F$501,'回答入力シート（ア_令和4年度実施計画事業）'!$B$5:$B$501),2,0))</f>
        <v/>
      </c>
      <c r="C145" s="83">
        <v>143</v>
      </c>
      <c r="D145" s="83" t="str">
        <f>IF(VLOOKUP($C145,'回答入力シート（ア_令和4年度実施計画事業）'!$F$5:$BQ$501,2,0)=0,"",VLOOKUP($C145,'回答入力シート（ア_令和4年度実施計画事業）'!$F$5:$BQ$501,2,0))</f>
        <v/>
      </c>
      <c r="E145" s="83" t="str">
        <f>IF(VLOOKUP($C145,'回答入力シート（ア_令和4年度実施計画事業）'!$F$5:$BQ$501,3,0)=0,"",VLOOKUP($C145,'回答入力シート（ア_令和4年度実施計画事業）'!$F$5:$BQ$501,3,0))</f>
        <v/>
      </c>
      <c r="F145" s="83" t="str">
        <f>IF(LEN(VLOOKUP($C145,'回答入力シート（ア_令和4年度実施計画事業）'!$F$5:$BQ$501,17,0))=0,"",VLOOKUP($C145,'回答入力シート（ア_令和4年度実施計画事業）'!$F$5:$BQ$501,17,0))</f>
        <v/>
      </c>
      <c r="G145" s="83" t="str">
        <f>IF(LEN(VLOOKUP($C145,'回答入力シート（ア_令和4年度実施計画事業）'!$F$5:$BQ$501,22,0))=0,"",VLOOKUP($C145,'回答入力シート（ア_令和4年度実施計画事業）'!$F$5:$BQ$501,22,0))</f>
        <v/>
      </c>
    </row>
    <row r="146" spans="2:7" x14ac:dyDescent="0.3">
      <c r="B146" s="83" t="str">
        <f>IF(VLOOKUP($C146,IF({1,0},'回答入力シート（ア_令和4年度実施計画事業）'!$F$5:$F$501,'回答入力シート（ア_令和4年度実施計画事業）'!$B$5:$B$501),2,0)=0,"",VLOOKUP($C146,IF({1,0},'回答入力シート（ア_令和4年度実施計画事業）'!$F$5:$F$501,'回答入力シート（ア_令和4年度実施計画事業）'!$B$5:$B$501),2,0))</f>
        <v/>
      </c>
      <c r="C146" s="83">
        <v>144</v>
      </c>
      <c r="D146" s="83" t="str">
        <f>IF(VLOOKUP($C146,'回答入力シート（ア_令和4年度実施計画事業）'!$F$5:$BQ$501,2,0)=0,"",VLOOKUP($C146,'回答入力シート（ア_令和4年度実施計画事業）'!$F$5:$BQ$501,2,0))</f>
        <v/>
      </c>
      <c r="E146" s="83" t="str">
        <f>IF(VLOOKUP($C146,'回答入力シート（ア_令和4年度実施計画事業）'!$F$5:$BQ$501,3,0)=0,"",VLOOKUP($C146,'回答入力シート（ア_令和4年度実施計画事業）'!$F$5:$BQ$501,3,0))</f>
        <v/>
      </c>
      <c r="F146" s="83" t="str">
        <f>IF(LEN(VLOOKUP($C146,'回答入力シート（ア_令和4年度実施計画事業）'!$F$5:$BQ$501,17,0))=0,"",VLOOKUP($C146,'回答入力シート（ア_令和4年度実施計画事業）'!$F$5:$BQ$501,17,0))</f>
        <v/>
      </c>
      <c r="G146" s="83" t="str">
        <f>IF(LEN(VLOOKUP($C146,'回答入力シート（ア_令和4年度実施計画事業）'!$F$5:$BQ$501,22,0))=0,"",VLOOKUP($C146,'回答入力シート（ア_令和4年度実施計画事業）'!$F$5:$BQ$501,22,0))</f>
        <v/>
      </c>
    </row>
    <row r="147" spans="2:7" x14ac:dyDescent="0.3">
      <c r="B147" s="83" t="str">
        <f>IF(VLOOKUP($C147,IF({1,0},'回答入力シート（ア_令和4年度実施計画事業）'!$F$5:$F$501,'回答入力シート（ア_令和4年度実施計画事業）'!$B$5:$B$501),2,0)=0,"",VLOOKUP($C147,IF({1,0},'回答入力シート（ア_令和4年度実施計画事業）'!$F$5:$F$501,'回答入力シート（ア_令和4年度実施計画事業）'!$B$5:$B$501),2,0))</f>
        <v/>
      </c>
      <c r="C147" s="83">
        <v>145</v>
      </c>
      <c r="D147" s="83" t="str">
        <f>IF(VLOOKUP($C147,'回答入力シート（ア_令和4年度実施計画事業）'!$F$5:$BQ$501,2,0)=0,"",VLOOKUP($C147,'回答入力シート（ア_令和4年度実施計画事業）'!$F$5:$BQ$501,2,0))</f>
        <v/>
      </c>
      <c r="E147" s="83" t="str">
        <f>IF(VLOOKUP($C147,'回答入力シート（ア_令和4年度実施計画事業）'!$F$5:$BQ$501,3,0)=0,"",VLOOKUP($C147,'回答入力シート（ア_令和4年度実施計画事業）'!$F$5:$BQ$501,3,0))</f>
        <v/>
      </c>
      <c r="F147" s="83" t="str">
        <f>IF(LEN(VLOOKUP($C147,'回答入力シート（ア_令和4年度実施計画事業）'!$F$5:$BQ$501,17,0))=0,"",VLOOKUP($C147,'回答入力シート（ア_令和4年度実施計画事業）'!$F$5:$BQ$501,17,0))</f>
        <v/>
      </c>
      <c r="G147" s="83" t="str">
        <f>IF(LEN(VLOOKUP($C147,'回答入力シート（ア_令和4年度実施計画事業）'!$F$5:$BQ$501,22,0))=0,"",VLOOKUP($C147,'回答入力シート（ア_令和4年度実施計画事業）'!$F$5:$BQ$501,22,0))</f>
        <v/>
      </c>
    </row>
    <row r="148" spans="2:7" x14ac:dyDescent="0.3">
      <c r="B148" s="83" t="str">
        <f>IF(VLOOKUP($C148,IF({1,0},'回答入力シート（ア_令和4年度実施計画事業）'!$F$5:$F$501,'回答入力シート（ア_令和4年度実施計画事業）'!$B$5:$B$501),2,0)=0,"",VLOOKUP($C148,IF({1,0},'回答入力シート（ア_令和4年度実施計画事業）'!$F$5:$F$501,'回答入力シート（ア_令和4年度実施計画事業）'!$B$5:$B$501),2,0))</f>
        <v/>
      </c>
      <c r="C148" s="83">
        <v>146</v>
      </c>
      <c r="D148" s="83" t="str">
        <f>IF(VLOOKUP($C148,'回答入力シート（ア_令和4年度実施計画事業）'!$F$5:$BQ$501,2,0)=0,"",VLOOKUP($C148,'回答入力シート（ア_令和4年度実施計画事業）'!$F$5:$BQ$501,2,0))</f>
        <v/>
      </c>
      <c r="E148" s="83" t="str">
        <f>IF(VLOOKUP($C148,'回答入力シート（ア_令和4年度実施計画事業）'!$F$5:$BQ$501,3,0)=0,"",VLOOKUP($C148,'回答入力シート（ア_令和4年度実施計画事業）'!$F$5:$BQ$501,3,0))</f>
        <v/>
      </c>
      <c r="F148" s="83" t="str">
        <f>IF(LEN(VLOOKUP($C148,'回答入力シート（ア_令和4年度実施計画事業）'!$F$5:$BQ$501,17,0))=0,"",VLOOKUP($C148,'回答入力シート（ア_令和4年度実施計画事業）'!$F$5:$BQ$501,17,0))</f>
        <v/>
      </c>
      <c r="G148" s="83" t="str">
        <f>IF(LEN(VLOOKUP($C148,'回答入力シート（ア_令和4年度実施計画事業）'!$F$5:$BQ$501,22,0))=0,"",VLOOKUP($C148,'回答入力シート（ア_令和4年度実施計画事業）'!$F$5:$BQ$501,22,0))</f>
        <v/>
      </c>
    </row>
    <row r="149" spans="2:7" x14ac:dyDescent="0.3">
      <c r="B149" s="83" t="str">
        <f>IF(VLOOKUP($C149,IF({1,0},'回答入力シート（ア_令和4年度実施計画事業）'!$F$5:$F$501,'回答入力シート（ア_令和4年度実施計画事業）'!$B$5:$B$501),2,0)=0,"",VLOOKUP($C149,IF({1,0},'回答入力シート（ア_令和4年度実施計画事業）'!$F$5:$F$501,'回答入力シート（ア_令和4年度実施計画事業）'!$B$5:$B$501),2,0))</f>
        <v/>
      </c>
      <c r="C149" s="83">
        <v>147</v>
      </c>
      <c r="D149" s="83" t="str">
        <f>IF(VLOOKUP($C149,'回答入力シート（ア_令和4年度実施計画事業）'!$F$5:$BQ$501,2,0)=0,"",VLOOKUP($C149,'回答入力シート（ア_令和4年度実施計画事業）'!$F$5:$BQ$501,2,0))</f>
        <v/>
      </c>
      <c r="E149" s="83" t="str">
        <f>IF(VLOOKUP($C149,'回答入力シート（ア_令和4年度実施計画事業）'!$F$5:$BQ$501,3,0)=0,"",VLOOKUP($C149,'回答入力シート（ア_令和4年度実施計画事業）'!$F$5:$BQ$501,3,0))</f>
        <v/>
      </c>
      <c r="F149" s="83" t="str">
        <f>IF(LEN(VLOOKUP($C149,'回答入力シート（ア_令和4年度実施計画事業）'!$F$5:$BQ$501,17,0))=0,"",VLOOKUP($C149,'回答入力シート（ア_令和4年度実施計画事業）'!$F$5:$BQ$501,17,0))</f>
        <v/>
      </c>
      <c r="G149" s="83" t="str">
        <f>IF(LEN(VLOOKUP($C149,'回答入力シート（ア_令和4年度実施計画事業）'!$F$5:$BQ$501,22,0))=0,"",VLOOKUP($C149,'回答入力シート（ア_令和4年度実施計画事業）'!$F$5:$BQ$501,22,0))</f>
        <v/>
      </c>
    </row>
    <row r="150" spans="2:7" x14ac:dyDescent="0.3">
      <c r="B150" s="83" t="str">
        <f>IF(VLOOKUP($C150,IF({1,0},'回答入力シート（ア_令和4年度実施計画事業）'!$F$5:$F$501,'回答入力シート（ア_令和4年度実施計画事業）'!$B$5:$B$501),2,0)=0,"",VLOOKUP($C150,IF({1,0},'回答入力シート（ア_令和4年度実施計画事業）'!$F$5:$F$501,'回答入力シート（ア_令和4年度実施計画事業）'!$B$5:$B$501),2,0))</f>
        <v/>
      </c>
      <c r="C150" s="83">
        <v>148</v>
      </c>
      <c r="D150" s="83" t="str">
        <f>IF(VLOOKUP($C150,'回答入力シート（ア_令和4年度実施計画事業）'!$F$5:$BQ$501,2,0)=0,"",VLOOKUP($C150,'回答入力シート（ア_令和4年度実施計画事業）'!$F$5:$BQ$501,2,0))</f>
        <v/>
      </c>
      <c r="E150" s="83" t="str">
        <f>IF(VLOOKUP($C150,'回答入力シート（ア_令和4年度実施計画事業）'!$F$5:$BQ$501,3,0)=0,"",VLOOKUP($C150,'回答入力シート（ア_令和4年度実施計画事業）'!$F$5:$BQ$501,3,0))</f>
        <v/>
      </c>
      <c r="F150" s="83" t="str">
        <f>IF(LEN(VLOOKUP($C150,'回答入力シート（ア_令和4年度実施計画事業）'!$F$5:$BQ$501,17,0))=0,"",VLOOKUP($C150,'回答入力シート（ア_令和4年度実施計画事業）'!$F$5:$BQ$501,17,0))</f>
        <v/>
      </c>
      <c r="G150" s="83" t="str">
        <f>IF(LEN(VLOOKUP($C150,'回答入力シート（ア_令和4年度実施計画事業）'!$F$5:$BQ$501,22,0))=0,"",VLOOKUP($C150,'回答入力シート（ア_令和4年度実施計画事業）'!$F$5:$BQ$501,22,0))</f>
        <v/>
      </c>
    </row>
    <row r="151" spans="2:7" x14ac:dyDescent="0.3">
      <c r="B151" s="83" t="str">
        <f>IF(VLOOKUP($C151,IF({1,0},'回答入力シート（ア_令和4年度実施計画事業）'!$F$5:$F$501,'回答入力シート（ア_令和4年度実施計画事業）'!$B$5:$B$501),2,0)=0,"",VLOOKUP($C151,IF({1,0},'回答入力シート（ア_令和4年度実施計画事業）'!$F$5:$F$501,'回答入力シート（ア_令和4年度実施計画事業）'!$B$5:$B$501),2,0))</f>
        <v/>
      </c>
      <c r="C151" s="83">
        <v>149</v>
      </c>
      <c r="D151" s="83" t="str">
        <f>IF(VLOOKUP($C151,'回答入力シート（ア_令和4年度実施計画事業）'!$F$5:$BQ$501,2,0)=0,"",VLOOKUP($C151,'回答入力シート（ア_令和4年度実施計画事業）'!$F$5:$BQ$501,2,0))</f>
        <v/>
      </c>
      <c r="E151" s="83" t="str">
        <f>IF(VLOOKUP($C151,'回答入力シート（ア_令和4年度実施計画事業）'!$F$5:$BQ$501,3,0)=0,"",VLOOKUP($C151,'回答入力シート（ア_令和4年度実施計画事業）'!$F$5:$BQ$501,3,0))</f>
        <v/>
      </c>
      <c r="F151" s="83" t="str">
        <f>IF(LEN(VLOOKUP($C151,'回答入力シート（ア_令和4年度実施計画事業）'!$F$5:$BQ$501,17,0))=0,"",VLOOKUP($C151,'回答入力シート（ア_令和4年度実施計画事業）'!$F$5:$BQ$501,17,0))</f>
        <v/>
      </c>
      <c r="G151" s="83" t="str">
        <f>IF(LEN(VLOOKUP($C151,'回答入力シート（ア_令和4年度実施計画事業）'!$F$5:$BQ$501,22,0))=0,"",VLOOKUP($C151,'回答入力シート（ア_令和4年度実施計画事業）'!$F$5:$BQ$501,22,0))</f>
        <v/>
      </c>
    </row>
    <row r="152" spans="2:7" x14ac:dyDescent="0.3">
      <c r="B152" s="83" t="str">
        <f>IF(VLOOKUP($C152,IF({1,0},'回答入力シート（ア_令和4年度実施計画事業）'!$F$5:$F$501,'回答入力シート（ア_令和4年度実施計画事業）'!$B$5:$B$501),2,0)=0,"",VLOOKUP($C152,IF({1,0},'回答入力シート（ア_令和4年度実施計画事業）'!$F$5:$F$501,'回答入力シート（ア_令和4年度実施計画事業）'!$B$5:$B$501),2,0))</f>
        <v/>
      </c>
      <c r="C152" s="83">
        <v>150</v>
      </c>
      <c r="D152" s="83" t="str">
        <f>IF(VLOOKUP($C152,'回答入力シート（ア_令和4年度実施計画事業）'!$F$5:$BQ$501,2,0)=0,"",VLOOKUP($C152,'回答入力シート（ア_令和4年度実施計画事業）'!$F$5:$BQ$501,2,0))</f>
        <v/>
      </c>
      <c r="E152" s="83" t="str">
        <f>IF(VLOOKUP($C152,'回答入力シート（ア_令和4年度実施計画事業）'!$F$5:$BQ$501,3,0)=0,"",VLOOKUP($C152,'回答入力シート（ア_令和4年度実施計画事業）'!$F$5:$BQ$501,3,0))</f>
        <v/>
      </c>
      <c r="F152" s="83" t="str">
        <f>IF(LEN(VLOOKUP($C152,'回答入力シート（ア_令和4年度実施計画事業）'!$F$5:$BQ$501,17,0))=0,"",VLOOKUP($C152,'回答入力シート（ア_令和4年度実施計画事業）'!$F$5:$BQ$501,17,0))</f>
        <v/>
      </c>
      <c r="G152" s="83" t="str">
        <f>IF(LEN(VLOOKUP($C152,'回答入力シート（ア_令和4年度実施計画事業）'!$F$5:$BQ$501,22,0))=0,"",VLOOKUP($C152,'回答入力シート（ア_令和4年度実施計画事業）'!$F$5:$BQ$501,22,0))</f>
        <v/>
      </c>
    </row>
    <row r="153" spans="2:7" x14ac:dyDescent="0.3">
      <c r="B153" s="83" t="str">
        <f>IF(VLOOKUP($C153,IF({1,0},'回答入力シート（ア_令和4年度実施計画事業）'!$F$5:$F$501,'回答入力シート（ア_令和4年度実施計画事業）'!$B$5:$B$501),2,0)=0,"",VLOOKUP($C153,IF({1,0},'回答入力シート（ア_令和4年度実施計画事業）'!$F$5:$F$501,'回答入力シート（ア_令和4年度実施計画事業）'!$B$5:$B$501),2,0))</f>
        <v/>
      </c>
      <c r="C153" s="83">
        <v>151</v>
      </c>
      <c r="D153" s="83" t="str">
        <f>IF(VLOOKUP($C153,'回答入力シート（ア_令和4年度実施計画事業）'!$F$5:$BQ$501,2,0)=0,"",VLOOKUP($C153,'回答入力シート（ア_令和4年度実施計画事業）'!$F$5:$BQ$501,2,0))</f>
        <v/>
      </c>
      <c r="E153" s="83" t="str">
        <f>IF(VLOOKUP($C153,'回答入力シート（ア_令和4年度実施計画事業）'!$F$5:$BQ$501,3,0)=0,"",VLOOKUP($C153,'回答入力シート（ア_令和4年度実施計画事業）'!$F$5:$BQ$501,3,0))</f>
        <v/>
      </c>
      <c r="F153" s="83" t="str">
        <f>IF(LEN(VLOOKUP($C153,'回答入力シート（ア_令和4年度実施計画事業）'!$F$5:$BQ$501,17,0))=0,"",VLOOKUP($C153,'回答入力シート（ア_令和4年度実施計画事業）'!$F$5:$BQ$501,17,0))</f>
        <v/>
      </c>
      <c r="G153" s="83" t="str">
        <f>IF(LEN(VLOOKUP($C153,'回答入力シート（ア_令和4年度実施計画事業）'!$F$5:$BQ$501,22,0))=0,"",VLOOKUP($C153,'回答入力シート（ア_令和4年度実施計画事業）'!$F$5:$BQ$501,22,0))</f>
        <v/>
      </c>
    </row>
    <row r="154" spans="2:7" x14ac:dyDescent="0.3">
      <c r="B154" s="83" t="str">
        <f>IF(VLOOKUP($C154,IF({1,0},'回答入力シート（ア_令和4年度実施計画事業）'!$F$5:$F$501,'回答入力シート（ア_令和4年度実施計画事業）'!$B$5:$B$501),2,0)=0,"",VLOOKUP($C154,IF({1,0},'回答入力シート（ア_令和4年度実施計画事業）'!$F$5:$F$501,'回答入力シート（ア_令和4年度実施計画事業）'!$B$5:$B$501),2,0))</f>
        <v/>
      </c>
      <c r="C154" s="83">
        <v>152</v>
      </c>
      <c r="D154" s="83" t="str">
        <f>IF(VLOOKUP($C154,'回答入力シート（ア_令和4年度実施計画事業）'!$F$5:$BQ$501,2,0)=0,"",VLOOKUP($C154,'回答入力シート（ア_令和4年度実施計画事業）'!$F$5:$BQ$501,2,0))</f>
        <v/>
      </c>
      <c r="E154" s="83" t="str">
        <f>IF(VLOOKUP($C154,'回答入力シート（ア_令和4年度実施計画事業）'!$F$5:$BQ$501,3,0)=0,"",VLOOKUP($C154,'回答入力シート（ア_令和4年度実施計画事業）'!$F$5:$BQ$501,3,0))</f>
        <v/>
      </c>
      <c r="F154" s="83" t="str">
        <f>IF(LEN(VLOOKUP($C154,'回答入力シート（ア_令和4年度実施計画事業）'!$F$5:$BQ$501,17,0))=0,"",VLOOKUP($C154,'回答入力シート（ア_令和4年度実施計画事業）'!$F$5:$BQ$501,17,0))</f>
        <v/>
      </c>
      <c r="G154" s="83" t="str">
        <f>IF(LEN(VLOOKUP($C154,'回答入力シート（ア_令和4年度実施計画事業）'!$F$5:$BQ$501,22,0))=0,"",VLOOKUP($C154,'回答入力シート（ア_令和4年度実施計画事業）'!$F$5:$BQ$501,22,0))</f>
        <v/>
      </c>
    </row>
    <row r="155" spans="2:7" x14ac:dyDescent="0.3">
      <c r="B155" s="83" t="str">
        <f>IF(VLOOKUP($C155,IF({1,0},'回答入力シート（ア_令和4年度実施計画事業）'!$F$5:$F$501,'回答入力シート（ア_令和4年度実施計画事業）'!$B$5:$B$501),2,0)=0,"",VLOOKUP($C155,IF({1,0},'回答入力シート（ア_令和4年度実施計画事業）'!$F$5:$F$501,'回答入力シート（ア_令和4年度実施計画事業）'!$B$5:$B$501),2,0))</f>
        <v/>
      </c>
      <c r="C155" s="83">
        <v>153</v>
      </c>
      <c r="D155" s="83" t="str">
        <f>IF(VLOOKUP($C155,'回答入力シート（ア_令和4年度実施計画事業）'!$F$5:$BQ$501,2,0)=0,"",VLOOKUP($C155,'回答入力シート（ア_令和4年度実施計画事業）'!$F$5:$BQ$501,2,0))</f>
        <v/>
      </c>
      <c r="E155" s="83" t="str">
        <f>IF(VLOOKUP($C155,'回答入力シート（ア_令和4年度実施計画事業）'!$F$5:$BQ$501,3,0)=0,"",VLOOKUP($C155,'回答入力シート（ア_令和4年度実施計画事業）'!$F$5:$BQ$501,3,0))</f>
        <v/>
      </c>
      <c r="F155" s="83" t="str">
        <f>IF(LEN(VLOOKUP($C155,'回答入力シート（ア_令和4年度実施計画事業）'!$F$5:$BQ$501,17,0))=0,"",VLOOKUP($C155,'回答入力シート（ア_令和4年度実施計画事業）'!$F$5:$BQ$501,17,0))</f>
        <v/>
      </c>
      <c r="G155" s="83" t="str">
        <f>IF(LEN(VLOOKUP($C155,'回答入力シート（ア_令和4年度実施計画事業）'!$F$5:$BQ$501,22,0))=0,"",VLOOKUP($C155,'回答入力シート（ア_令和4年度実施計画事業）'!$F$5:$BQ$501,22,0))</f>
        <v/>
      </c>
    </row>
    <row r="156" spans="2:7" x14ac:dyDescent="0.3">
      <c r="B156" s="83" t="str">
        <f>IF(VLOOKUP($C156,IF({1,0},'回答入力シート（ア_令和4年度実施計画事業）'!$F$5:$F$501,'回答入力シート（ア_令和4年度実施計画事業）'!$B$5:$B$501),2,0)=0,"",VLOOKUP($C156,IF({1,0},'回答入力シート（ア_令和4年度実施計画事業）'!$F$5:$F$501,'回答入力シート（ア_令和4年度実施計画事業）'!$B$5:$B$501),2,0))</f>
        <v/>
      </c>
      <c r="C156" s="83">
        <v>154</v>
      </c>
      <c r="D156" s="83" t="str">
        <f>IF(VLOOKUP($C156,'回答入力シート（ア_令和4年度実施計画事業）'!$F$5:$BQ$501,2,0)=0,"",VLOOKUP($C156,'回答入力シート（ア_令和4年度実施計画事業）'!$F$5:$BQ$501,2,0))</f>
        <v/>
      </c>
      <c r="E156" s="83" t="str">
        <f>IF(VLOOKUP($C156,'回答入力シート（ア_令和4年度実施計画事業）'!$F$5:$BQ$501,3,0)=0,"",VLOOKUP($C156,'回答入力シート（ア_令和4年度実施計画事業）'!$F$5:$BQ$501,3,0))</f>
        <v/>
      </c>
      <c r="F156" s="83" t="str">
        <f>IF(LEN(VLOOKUP($C156,'回答入力シート（ア_令和4年度実施計画事業）'!$F$5:$BQ$501,17,0))=0,"",VLOOKUP($C156,'回答入力シート（ア_令和4年度実施計画事業）'!$F$5:$BQ$501,17,0))</f>
        <v/>
      </c>
      <c r="G156" s="83" t="str">
        <f>IF(LEN(VLOOKUP($C156,'回答入力シート（ア_令和4年度実施計画事業）'!$F$5:$BQ$501,22,0))=0,"",VLOOKUP($C156,'回答入力シート（ア_令和4年度実施計画事業）'!$F$5:$BQ$501,22,0))</f>
        <v/>
      </c>
    </row>
    <row r="157" spans="2:7" x14ac:dyDescent="0.3">
      <c r="B157" s="83" t="str">
        <f>IF(VLOOKUP($C157,IF({1,0},'回答入力シート（ア_令和4年度実施計画事業）'!$F$5:$F$501,'回答入力シート（ア_令和4年度実施計画事業）'!$B$5:$B$501),2,0)=0,"",VLOOKUP($C157,IF({1,0},'回答入力シート（ア_令和4年度実施計画事業）'!$F$5:$F$501,'回答入力シート（ア_令和4年度実施計画事業）'!$B$5:$B$501),2,0))</f>
        <v/>
      </c>
      <c r="C157" s="83">
        <v>155</v>
      </c>
      <c r="D157" s="83" t="str">
        <f>IF(VLOOKUP($C157,'回答入力シート（ア_令和4年度実施計画事業）'!$F$5:$BQ$501,2,0)=0,"",VLOOKUP($C157,'回答入力シート（ア_令和4年度実施計画事業）'!$F$5:$BQ$501,2,0))</f>
        <v/>
      </c>
      <c r="E157" s="83" t="str">
        <f>IF(VLOOKUP($C157,'回答入力シート（ア_令和4年度実施計画事業）'!$F$5:$BQ$501,3,0)=0,"",VLOOKUP($C157,'回答入力シート（ア_令和4年度実施計画事業）'!$F$5:$BQ$501,3,0))</f>
        <v/>
      </c>
      <c r="F157" s="83" t="str">
        <f>IF(LEN(VLOOKUP($C157,'回答入力シート（ア_令和4年度実施計画事業）'!$F$5:$BQ$501,17,0))=0,"",VLOOKUP($C157,'回答入力シート（ア_令和4年度実施計画事業）'!$F$5:$BQ$501,17,0))</f>
        <v/>
      </c>
      <c r="G157" s="83" t="str">
        <f>IF(LEN(VLOOKUP($C157,'回答入力シート（ア_令和4年度実施計画事業）'!$F$5:$BQ$501,22,0))=0,"",VLOOKUP($C157,'回答入力シート（ア_令和4年度実施計画事業）'!$F$5:$BQ$501,22,0))</f>
        <v/>
      </c>
    </row>
    <row r="158" spans="2:7" x14ac:dyDescent="0.3">
      <c r="B158" s="83" t="str">
        <f>IF(VLOOKUP($C158,IF({1,0},'回答入力シート（ア_令和4年度実施計画事業）'!$F$5:$F$501,'回答入力シート（ア_令和4年度実施計画事業）'!$B$5:$B$501),2,0)=0,"",VLOOKUP($C158,IF({1,0},'回答入力シート（ア_令和4年度実施計画事業）'!$F$5:$F$501,'回答入力シート（ア_令和4年度実施計画事業）'!$B$5:$B$501),2,0))</f>
        <v/>
      </c>
      <c r="C158" s="83">
        <v>156</v>
      </c>
      <c r="D158" s="83" t="str">
        <f>IF(VLOOKUP($C158,'回答入力シート（ア_令和4年度実施計画事業）'!$F$5:$BQ$501,2,0)=0,"",VLOOKUP($C158,'回答入力シート（ア_令和4年度実施計画事業）'!$F$5:$BQ$501,2,0))</f>
        <v/>
      </c>
      <c r="E158" s="83" t="str">
        <f>IF(VLOOKUP($C158,'回答入力シート（ア_令和4年度実施計画事業）'!$F$5:$BQ$501,3,0)=0,"",VLOOKUP($C158,'回答入力シート（ア_令和4年度実施計画事業）'!$F$5:$BQ$501,3,0))</f>
        <v/>
      </c>
      <c r="F158" s="83" t="str">
        <f>IF(LEN(VLOOKUP($C158,'回答入力シート（ア_令和4年度実施計画事業）'!$F$5:$BQ$501,17,0))=0,"",VLOOKUP($C158,'回答入力シート（ア_令和4年度実施計画事業）'!$F$5:$BQ$501,17,0))</f>
        <v/>
      </c>
      <c r="G158" s="83" t="str">
        <f>IF(LEN(VLOOKUP($C158,'回答入力シート（ア_令和4年度実施計画事業）'!$F$5:$BQ$501,22,0))=0,"",VLOOKUP($C158,'回答入力シート（ア_令和4年度実施計画事業）'!$F$5:$BQ$501,22,0))</f>
        <v/>
      </c>
    </row>
    <row r="159" spans="2:7" x14ac:dyDescent="0.3">
      <c r="B159" s="83" t="str">
        <f>IF(VLOOKUP($C159,IF({1,0},'回答入力シート（ア_令和4年度実施計画事業）'!$F$5:$F$501,'回答入力シート（ア_令和4年度実施計画事業）'!$B$5:$B$501),2,0)=0,"",VLOOKUP($C159,IF({1,0},'回答入力シート（ア_令和4年度実施計画事業）'!$F$5:$F$501,'回答入力シート（ア_令和4年度実施計画事業）'!$B$5:$B$501),2,0))</f>
        <v/>
      </c>
      <c r="C159" s="83">
        <v>157</v>
      </c>
      <c r="D159" s="83" t="str">
        <f>IF(VLOOKUP($C159,'回答入力シート（ア_令和4年度実施計画事業）'!$F$5:$BQ$501,2,0)=0,"",VLOOKUP($C159,'回答入力シート（ア_令和4年度実施計画事業）'!$F$5:$BQ$501,2,0))</f>
        <v/>
      </c>
      <c r="E159" s="83" t="str">
        <f>IF(VLOOKUP($C159,'回答入力シート（ア_令和4年度実施計画事業）'!$F$5:$BQ$501,3,0)=0,"",VLOOKUP($C159,'回答入力シート（ア_令和4年度実施計画事業）'!$F$5:$BQ$501,3,0))</f>
        <v/>
      </c>
      <c r="F159" s="83" t="str">
        <f>IF(LEN(VLOOKUP($C159,'回答入力シート（ア_令和4年度実施計画事業）'!$F$5:$BQ$501,17,0))=0,"",VLOOKUP($C159,'回答入力シート（ア_令和4年度実施計画事業）'!$F$5:$BQ$501,17,0))</f>
        <v/>
      </c>
      <c r="G159" s="83" t="str">
        <f>IF(LEN(VLOOKUP($C159,'回答入力シート（ア_令和4年度実施計画事業）'!$F$5:$BQ$501,22,0))=0,"",VLOOKUP($C159,'回答入力シート（ア_令和4年度実施計画事業）'!$F$5:$BQ$501,22,0))</f>
        <v/>
      </c>
    </row>
    <row r="160" spans="2:7" x14ac:dyDescent="0.3">
      <c r="B160" s="83" t="str">
        <f>IF(VLOOKUP($C160,IF({1,0},'回答入力シート（ア_令和4年度実施計画事業）'!$F$5:$F$501,'回答入力シート（ア_令和4年度実施計画事業）'!$B$5:$B$501),2,0)=0,"",VLOOKUP($C160,IF({1,0},'回答入力シート（ア_令和4年度実施計画事業）'!$F$5:$F$501,'回答入力シート（ア_令和4年度実施計画事業）'!$B$5:$B$501),2,0))</f>
        <v/>
      </c>
      <c r="C160" s="83">
        <v>158</v>
      </c>
      <c r="D160" s="83" t="str">
        <f>IF(VLOOKUP($C160,'回答入力シート（ア_令和4年度実施計画事業）'!$F$5:$BQ$501,2,0)=0,"",VLOOKUP($C160,'回答入力シート（ア_令和4年度実施計画事業）'!$F$5:$BQ$501,2,0))</f>
        <v/>
      </c>
      <c r="E160" s="83" t="str">
        <f>IF(VLOOKUP($C160,'回答入力シート（ア_令和4年度実施計画事業）'!$F$5:$BQ$501,3,0)=0,"",VLOOKUP($C160,'回答入力シート（ア_令和4年度実施計画事業）'!$F$5:$BQ$501,3,0))</f>
        <v/>
      </c>
      <c r="F160" s="83" t="str">
        <f>IF(LEN(VLOOKUP($C160,'回答入力シート（ア_令和4年度実施計画事業）'!$F$5:$BQ$501,17,0))=0,"",VLOOKUP($C160,'回答入力シート（ア_令和4年度実施計画事業）'!$F$5:$BQ$501,17,0))</f>
        <v/>
      </c>
      <c r="G160" s="83" t="str">
        <f>IF(LEN(VLOOKUP($C160,'回答入力シート（ア_令和4年度実施計画事業）'!$F$5:$BQ$501,22,0))=0,"",VLOOKUP($C160,'回答入力シート（ア_令和4年度実施計画事業）'!$F$5:$BQ$501,22,0))</f>
        <v/>
      </c>
    </row>
    <row r="161" spans="2:7" x14ac:dyDescent="0.3">
      <c r="B161" s="83" t="str">
        <f>IF(VLOOKUP($C161,IF({1,0},'回答入力シート（ア_令和4年度実施計画事業）'!$F$5:$F$501,'回答入力シート（ア_令和4年度実施計画事業）'!$B$5:$B$501),2,0)=0,"",VLOOKUP($C161,IF({1,0},'回答入力シート（ア_令和4年度実施計画事業）'!$F$5:$F$501,'回答入力シート（ア_令和4年度実施計画事業）'!$B$5:$B$501),2,0))</f>
        <v/>
      </c>
      <c r="C161" s="83">
        <v>159</v>
      </c>
      <c r="D161" s="83" t="str">
        <f>IF(VLOOKUP($C161,'回答入力シート（ア_令和4年度実施計画事業）'!$F$5:$BQ$501,2,0)=0,"",VLOOKUP($C161,'回答入力シート（ア_令和4年度実施計画事業）'!$F$5:$BQ$501,2,0))</f>
        <v/>
      </c>
      <c r="E161" s="83" t="str">
        <f>IF(VLOOKUP($C161,'回答入力シート（ア_令和4年度実施計画事業）'!$F$5:$BQ$501,3,0)=0,"",VLOOKUP($C161,'回答入力シート（ア_令和4年度実施計画事業）'!$F$5:$BQ$501,3,0))</f>
        <v/>
      </c>
      <c r="F161" s="83" t="str">
        <f>IF(LEN(VLOOKUP($C161,'回答入力シート（ア_令和4年度実施計画事業）'!$F$5:$BQ$501,17,0))=0,"",VLOOKUP($C161,'回答入力シート（ア_令和4年度実施計画事業）'!$F$5:$BQ$501,17,0))</f>
        <v/>
      </c>
      <c r="G161" s="83" t="str">
        <f>IF(LEN(VLOOKUP($C161,'回答入力シート（ア_令和4年度実施計画事業）'!$F$5:$BQ$501,22,0))=0,"",VLOOKUP($C161,'回答入力シート（ア_令和4年度実施計画事業）'!$F$5:$BQ$501,22,0))</f>
        <v/>
      </c>
    </row>
    <row r="162" spans="2:7" x14ac:dyDescent="0.3">
      <c r="B162" s="83" t="str">
        <f>IF(VLOOKUP($C162,IF({1,0},'回答入力シート（ア_令和4年度実施計画事業）'!$F$5:$F$501,'回答入力シート（ア_令和4年度実施計画事業）'!$B$5:$B$501),2,0)=0,"",VLOOKUP($C162,IF({1,0},'回答入力シート（ア_令和4年度実施計画事業）'!$F$5:$F$501,'回答入力シート（ア_令和4年度実施計画事業）'!$B$5:$B$501),2,0))</f>
        <v/>
      </c>
      <c r="C162" s="83">
        <v>160</v>
      </c>
      <c r="D162" s="83" t="str">
        <f>IF(VLOOKUP($C162,'回答入力シート（ア_令和4年度実施計画事業）'!$F$5:$BQ$501,2,0)=0,"",VLOOKUP($C162,'回答入力シート（ア_令和4年度実施計画事業）'!$F$5:$BQ$501,2,0))</f>
        <v/>
      </c>
      <c r="E162" s="83" t="str">
        <f>IF(VLOOKUP($C162,'回答入力シート（ア_令和4年度実施計画事業）'!$F$5:$BQ$501,3,0)=0,"",VLOOKUP($C162,'回答入力シート（ア_令和4年度実施計画事業）'!$F$5:$BQ$501,3,0))</f>
        <v/>
      </c>
      <c r="F162" s="83" t="str">
        <f>IF(LEN(VLOOKUP($C162,'回答入力シート（ア_令和4年度実施計画事業）'!$F$5:$BQ$501,17,0))=0,"",VLOOKUP($C162,'回答入力シート（ア_令和4年度実施計画事業）'!$F$5:$BQ$501,17,0))</f>
        <v/>
      </c>
      <c r="G162" s="83" t="str">
        <f>IF(LEN(VLOOKUP($C162,'回答入力シート（ア_令和4年度実施計画事業）'!$F$5:$BQ$501,22,0))=0,"",VLOOKUP($C162,'回答入力シート（ア_令和4年度実施計画事業）'!$F$5:$BQ$501,22,0))</f>
        <v/>
      </c>
    </row>
    <row r="163" spans="2:7" x14ac:dyDescent="0.3">
      <c r="B163" s="83" t="str">
        <f>IF(VLOOKUP($C163,IF({1,0},'回答入力シート（ア_令和4年度実施計画事業）'!$F$5:$F$501,'回答入力シート（ア_令和4年度実施計画事業）'!$B$5:$B$501),2,0)=0,"",VLOOKUP($C163,IF({1,0},'回答入力シート（ア_令和4年度実施計画事業）'!$F$5:$F$501,'回答入力シート（ア_令和4年度実施計画事業）'!$B$5:$B$501),2,0))</f>
        <v/>
      </c>
      <c r="C163" s="83">
        <v>161</v>
      </c>
      <c r="D163" s="83" t="str">
        <f>IF(VLOOKUP($C163,'回答入力シート（ア_令和4年度実施計画事業）'!$F$5:$BQ$501,2,0)=0,"",VLOOKUP($C163,'回答入力シート（ア_令和4年度実施計画事業）'!$F$5:$BQ$501,2,0))</f>
        <v/>
      </c>
      <c r="E163" s="83" t="str">
        <f>IF(VLOOKUP($C163,'回答入力シート（ア_令和4年度実施計画事業）'!$F$5:$BQ$501,3,0)=0,"",VLOOKUP($C163,'回答入力シート（ア_令和4年度実施計画事業）'!$F$5:$BQ$501,3,0))</f>
        <v/>
      </c>
      <c r="F163" s="83" t="str">
        <f>IF(LEN(VLOOKUP($C163,'回答入力シート（ア_令和4年度実施計画事業）'!$F$5:$BQ$501,17,0))=0,"",VLOOKUP($C163,'回答入力シート（ア_令和4年度実施計画事業）'!$F$5:$BQ$501,17,0))</f>
        <v/>
      </c>
      <c r="G163" s="83" t="str">
        <f>IF(LEN(VLOOKUP($C163,'回答入力シート（ア_令和4年度実施計画事業）'!$F$5:$BQ$501,22,0))=0,"",VLOOKUP($C163,'回答入力シート（ア_令和4年度実施計画事業）'!$F$5:$BQ$501,22,0))</f>
        <v/>
      </c>
    </row>
    <row r="164" spans="2:7" x14ac:dyDescent="0.3">
      <c r="B164" s="83" t="str">
        <f>IF(VLOOKUP($C164,IF({1,0},'回答入力シート（ア_令和4年度実施計画事業）'!$F$5:$F$501,'回答入力シート（ア_令和4年度実施計画事業）'!$B$5:$B$501),2,0)=0,"",VLOOKUP($C164,IF({1,0},'回答入力シート（ア_令和4年度実施計画事業）'!$F$5:$F$501,'回答入力シート（ア_令和4年度実施計画事業）'!$B$5:$B$501),2,0))</f>
        <v/>
      </c>
      <c r="C164" s="83">
        <v>162</v>
      </c>
      <c r="D164" s="83" t="str">
        <f>IF(VLOOKUP($C164,'回答入力シート（ア_令和4年度実施計画事業）'!$F$5:$BQ$501,2,0)=0,"",VLOOKUP($C164,'回答入力シート（ア_令和4年度実施計画事業）'!$F$5:$BQ$501,2,0))</f>
        <v/>
      </c>
      <c r="E164" s="83" t="str">
        <f>IF(VLOOKUP($C164,'回答入力シート（ア_令和4年度実施計画事業）'!$F$5:$BQ$501,3,0)=0,"",VLOOKUP($C164,'回答入力シート（ア_令和4年度実施計画事業）'!$F$5:$BQ$501,3,0))</f>
        <v/>
      </c>
      <c r="F164" s="83" t="str">
        <f>IF(LEN(VLOOKUP($C164,'回答入力シート（ア_令和4年度実施計画事業）'!$F$5:$BQ$501,17,0))=0,"",VLOOKUP($C164,'回答入力シート（ア_令和4年度実施計画事業）'!$F$5:$BQ$501,17,0))</f>
        <v/>
      </c>
      <c r="G164" s="83" t="str">
        <f>IF(LEN(VLOOKUP($C164,'回答入力シート（ア_令和4年度実施計画事業）'!$F$5:$BQ$501,22,0))=0,"",VLOOKUP($C164,'回答入力シート（ア_令和4年度実施計画事業）'!$F$5:$BQ$501,22,0))</f>
        <v/>
      </c>
    </row>
    <row r="165" spans="2:7" x14ac:dyDescent="0.3">
      <c r="B165" s="83" t="str">
        <f>IF(VLOOKUP($C165,IF({1,0},'回答入力シート（ア_令和4年度実施計画事業）'!$F$5:$F$501,'回答入力シート（ア_令和4年度実施計画事業）'!$B$5:$B$501),2,0)=0,"",VLOOKUP($C165,IF({1,0},'回答入力シート（ア_令和4年度実施計画事業）'!$F$5:$F$501,'回答入力シート（ア_令和4年度実施計画事業）'!$B$5:$B$501),2,0))</f>
        <v/>
      </c>
      <c r="C165" s="83">
        <v>163</v>
      </c>
      <c r="D165" s="83" t="str">
        <f>IF(VLOOKUP($C165,'回答入力シート（ア_令和4年度実施計画事業）'!$F$5:$BQ$501,2,0)=0,"",VLOOKUP($C165,'回答入力シート（ア_令和4年度実施計画事業）'!$F$5:$BQ$501,2,0))</f>
        <v/>
      </c>
      <c r="E165" s="83" t="str">
        <f>IF(VLOOKUP($C165,'回答入力シート（ア_令和4年度実施計画事業）'!$F$5:$BQ$501,3,0)=0,"",VLOOKUP($C165,'回答入力シート（ア_令和4年度実施計画事業）'!$F$5:$BQ$501,3,0))</f>
        <v/>
      </c>
      <c r="F165" s="83" t="str">
        <f>IF(LEN(VLOOKUP($C165,'回答入力シート（ア_令和4年度実施計画事業）'!$F$5:$BQ$501,17,0))=0,"",VLOOKUP($C165,'回答入力シート（ア_令和4年度実施計画事業）'!$F$5:$BQ$501,17,0))</f>
        <v/>
      </c>
      <c r="G165" s="83" t="str">
        <f>IF(LEN(VLOOKUP($C165,'回答入力シート（ア_令和4年度実施計画事業）'!$F$5:$BQ$501,22,0))=0,"",VLOOKUP($C165,'回答入力シート（ア_令和4年度実施計画事業）'!$F$5:$BQ$501,22,0))</f>
        <v/>
      </c>
    </row>
    <row r="166" spans="2:7" x14ac:dyDescent="0.3">
      <c r="B166" s="83" t="str">
        <f>IF(VLOOKUP($C166,IF({1,0},'回答入力シート（ア_令和4年度実施計画事業）'!$F$5:$F$501,'回答入力シート（ア_令和4年度実施計画事業）'!$B$5:$B$501),2,0)=0,"",VLOOKUP($C166,IF({1,0},'回答入力シート（ア_令和4年度実施計画事業）'!$F$5:$F$501,'回答入力シート（ア_令和4年度実施計画事業）'!$B$5:$B$501),2,0))</f>
        <v/>
      </c>
      <c r="C166" s="83">
        <v>164</v>
      </c>
      <c r="D166" s="83" t="str">
        <f>IF(VLOOKUP($C166,'回答入力シート（ア_令和4年度実施計画事業）'!$F$5:$BQ$501,2,0)=0,"",VLOOKUP($C166,'回答入力シート（ア_令和4年度実施計画事業）'!$F$5:$BQ$501,2,0))</f>
        <v/>
      </c>
      <c r="E166" s="83" t="str">
        <f>IF(VLOOKUP($C166,'回答入力シート（ア_令和4年度実施計画事業）'!$F$5:$BQ$501,3,0)=0,"",VLOOKUP($C166,'回答入力シート（ア_令和4年度実施計画事業）'!$F$5:$BQ$501,3,0))</f>
        <v/>
      </c>
      <c r="F166" s="83" t="str">
        <f>IF(LEN(VLOOKUP($C166,'回答入力シート（ア_令和4年度実施計画事業）'!$F$5:$BQ$501,17,0))=0,"",VLOOKUP($C166,'回答入力シート（ア_令和4年度実施計画事業）'!$F$5:$BQ$501,17,0))</f>
        <v/>
      </c>
      <c r="G166" s="83" t="str">
        <f>IF(LEN(VLOOKUP($C166,'回答入力シート（ア_令和4年度実施計画事業）'!$F$5:$BQ$501,22,0))=0,"",VLOOKUP($C166,'回答入力シート（ア_令和4年度実施計画事業）'!$F$5:$BQ$501,22,0))</f>
        <v/>
      </c>
    </row>
    <row r="167" spans="2:7" x14ac:dyDescent="0.3">
      <c r="B167" s="83" t="str">
        <f>IF(VLOOKUP($C167,IF({1,0},'回答入力シート（ア_令和4年度実施計画事業）'!$F$5:$F$501,'回答入力シート（ア_令和4年度実施計画事業）'!$B$5:$B$501),2,0)=0,"",VLOOKUP($C167,IF({1,0},'回答入力シート（ア_令和4年度実施計画事業）'!$F$5:$F$501,'回答入力シート（ア_令和4年度実施計画事業）'!$B$5:$B$501),2,0))</f>
        <v/>
      </c>
      <c r="C167" s="83">
        <v>165</v>
      </c>
      <c r="D167" s="83" t="str">
        <f>IF(VLOOKUP($C167,'回答入力シート（ア_令和4年度実施計画事業）'!$F$5:$BQ$501,2,0)=0,"",VLOOKUP($C167,'回答入力シート（ア_令和4年度実施計画事業）'!$F$5:$BQ$501,2,0))</f>
        <v/>
      </c>
      <c r="E167" s="83" t="str">
        <f>IF(VLOOKUP($C167,'回答入力シート（ア_令和4年度実施計画事業）'!$F$5:$BQ$501,3,0)=0,"",VLOOKUP($C167,'回答入力シート（ア_令和4年度実施計画事業）'!$F$5:$BQ$501,3,0))</f>
        <v/>
      </c>
      <c r="F167" s="83" t="str">
        <f>IF(LEN(VLOOKUP($C167,'回答入力シート（ア_令和4年度実施計画事業）'!$F$5:$BQ$501,17,0))=0,"",VLOOKUP($C167,'回答入力シート（ア_令和4年度実施計画事業）'!$F$5:$BQ$501,17,0))</f>
        <v/>
      </c>
      <c r="G167" s="83" t="str">
        <f>IF(LEN(VLOOKUP($C167,'回答入力シート（ア_令和4年度実施計画事業）'!$F$5:$BQ$501,22,0))=0,"",VLOOKUP($C167,'回答入力シート（ア_令和4年度実施計画事業）'!$F$5:$BQ$501,22,0))</f>
        <v/>
      </c>
    </row>
    <row r="168" spans="2:7" x14ac:dyDescent="0.3">
      <c r="B168" s="83" t="str">
        <f>IF(VLOOKUP($C168,IF({1,0},'回答入力シート（ア_令和4年度実施計画事業）'!$F$5:$F$501,'回答入力シート（ア_令和4年度実施計画事業）'!$B$5:$B$501),2,0)=0,"",VLOOKUP($C168,IF({1,0},'回答入力シート（ア_令和4年度実施計画事業）'!$F$5:$F$501,'回答入力シート（ア_令和4年度実施計画事業）'!$B$5:$B$501),2,0))</f>
        <v/>
      </c>
      <c r="C168" s="83">
        <v>166</v>
      </c>
      <c r="D168" s="83" t="str">
        <f>IF(VLOOKUP($C168,'回答入力シート（ア_令和4年度実施計画事業）'!$F$5:$BQ$501,2,0)=0,"",VLOOKUP($C168,'回答入力シート（ア_令和4年度実施計画事業）'!$F$5:$BQ$501,2,0))</f>
        <v/>
      </c>
      <c r="E168" s="83" t="str">
        <f>IF(VLOOKUP($C168,'回答入力シート（ア_令和4年度実施計画事業）'!$F$5:$BQ$501,3,0)=0,"",VLOOKUP($C168,'回答入力シート（ア_令和4年度実施計画事業）'!$F$5:$BQ$501,3,0))</f>
        <v/>
      </c>
      <c r="F168" s="83" t="str">
        <f>IF(LEN(VLOOKUP($C168,'回答入力シート（ア_令和4年度実施計画事業）'!$F$5:$BQ$501,17,0))=0,"",VLOOKUP($C168,'回答入力シート（ア_令和4年度実施計画事業）'!$F$5:$BQ$501,17,0))</f>
        <v/>
      </c>
      <c r="G168" s="83" t="str">
        <f>IF(LEN(VLOOKUP($C168,'回答入力シート（ア_令和4年度実施計画事業）'!$F$5:$BQ$501,22,0))=0,"",VLOOKUP($C168,'回答入力シート（ア_令和4年度実施計画事業）'!$F$5:$BQ$501,22,0))</f>
        <v/>
      </c>
    </row>
    <row r="169" spans="2:7" x14ac:dyDescent="0.3">
      <c r="B169" s="83" t="str">
        <f>IF(VLOOKUP($C169,IF({1,0},'回答入力シート（ア_令和4年度実施計画事業）'!$F$5:$F$501,'回答入力シート（ア_令和4年度実施計画事業）'!$B$5:$B$501),2,0)=0,"",VLOOKUP($C169,IF({1,0},'回答入力シート（ア_令和4年度実施計画事業）'!$F$5:$F$501,'回答入力シート（ア_令和4年度実施計画事業）'!$B$5:$B$501),2,0))</f>
        <v/>
      </c>
      <c r="C169" s="83">
        <v>167</v>
      </c>
      <c r="D169" s="83" t="str">
        <f>IF(VLOOKUP($C169,'回答入力シート（ア_令和4年度実施計画事業）'!$F$5:$BQ$501,2,0)=0,"",VLOOKUP($C169,'回答入力シート（ア_令和4年度実施計画事業）'!$F$5:$BQ$501,2,0))</f>
        <v/>
      </c>
      <c r="E169" s="83" t="str">
        <f>IF(VLOOKUP($C169,'回答入力シート（ア_令和4年度実施計画事業）'!$F$5:$BQ$501,3,0)=0,"",VLOOKUP($C169,'回答入力シート（ア_令和4年度実施計画事業）'!$F$5:$BQ$501,3,0))</f>
        <v/>
      </c>
      <c r="F169" s="83" t="str">
        <f>IF(LEN(VLOOKUP($C169,'回答入力シート（ア_令和4年度実施計画事業）'!$F$5:$BQ$501,17,0))=0,"",VLOOKUP($C169,'回答入力シート（ア_令和4年度実施計画事業）'!$F$5:$BQ$501,17,0))</f>
        <v/>
      </c>
      <c r="G169" s="83" t="str">
        <f>IF(LEN(VLOOKUP($C169,'回答入力シート（ア_令和4年度実施計画事業）'!$F$5:$BQ$501,22,0))=0,"",VLOOKUP($C169,'回答入力シート（ア_令和4年度実施計画事業）'!$F$5:$BQ$501,22,0))</f>
        <v/>
      </c>
    </row>
    <row r="170" spans="2:7" x14ac:dyDescent="0.3">
      <c r="B170" s="83" t="str">
        <f>IF(VLOOKUP($C170,IF({1,0},'回答入力シート（ア_令和4年度実施計画事業）'!$F$5:$F$501,'回答入力シート（ア_令和4年度実施計画事業）'!$B$5:$B$501),2,0)=0,"",VLOOKUP($C170,IF({1,0},'回答入力シート（ア_令和4年度実施計画事業）'!$F$5:$F$501,'回答入力シート（ア_令和4年度実施計画事業）'!$B$5:$B$501),2,0))</f>
        <v/>
      </c>
      <c r="C170" s="83">
        <v>168</v>
      </c>
      <c r="D170" s="83" t="str">
        <f>IF(VLOOKUP($C170,'回答入力シート（ア_令和4年度実施計画事業）'!$F$5:$BQ$501,2,0)=0,"",VLOOKUP($C170,'回答入力シート（ア_令和4年度実施計画事業）'!$F$5:$BQ$501,2,0))</f>
        <v/>
      </c>
      <c r="E170" s="83" t="str">
        <f>IF(VLOOKUP($C170,'回答入力シート（ア_令和4年度実施計画事業）'!$F$5:$BQ$501,3,0)=0,"",VLOOKUP($C170,'回答入力シート（ア_令和4年度実施計画事業）'!$F$5:$BQ$501,3,0))</f>
        <v/>
      </c>
      <c r="F170" s="83" t="str">
        <f>IF(LEN(VLOOKUP($C170,'回答入力シート（ア_令和4年度実施計画事業）'!$F$5:$BQ$501,17,0))=0,"",VLOOKUP($C170,'回答入力シート（ア_令和4年度実施計画事業）'!$F$5:$BQ$501,17,0))</f>
        <v/>
      </c>
      <c r="G170" s="83" t="str">
        <f>IF(LEN(VLOOKUP($C170,'回答入力シート（ア_令和4年度実施計画事業）'!$F$5:$BQ$501,22,0))=0,"",VLOOKUP($C170,'回答入力シート（ア_令和4年度実施計画事業）'!$F$5:$BQ$501,22,0))</f>
        <v/>
      </c>
    </row>
    <row r="171" spans="2:7" x14ac:dyDescent="0.3">
      <c r="B171" s="83" t="str">
        <f>IF(VLOOKUP($C171,IF({1,0},'回答入力シート（ア_令和4年度実施計画事業）'!$F$5:$F$501,'回答入力シート（ア_令和4年度実施計画事業）'!$B$5:$B$501),2,0)=0,"",VLOOKUP($C171,IF({1,0},'回答入力シート（ア_令和4年度実施計画事業）'!$F$5:$F$501,'回答入力シート（ア_令和4年度実施計画事業）'!$B$5:$B$501),2,0))</f>
        <v/>
      </c>
      <c r="C171" s="83">
        <v>169</v>
      </c>
      <c r="D171" s="83" t="str">
        <f>IF(VLOOKUP($C171,'回答入力シート（ア_令和4年度実施計画事業）'!$F$5:$BQ$501,2,0)=0,"",VLOOKUP($C171,'回答入力シート（ア_令和4年度実施計画事業）'!$F$5:$BQ$501,2,0))</f>
        <v/>
      </c>
      <c r="E171" s="83" t="str">
        <f>IF(VLOOKUP($C171,'回答入力シート（ア_令和4年度実施計画事業）'!$F$5:$BQ$501,3,0)=0,"",VLOOKUP($C171,'回答入力シート（ア_令和4年度実施計画事業）'!$F$5:$BQ$501,3,0))</f>
        <v/>
      </c>
      <c r="F171" s="83" t="str">
        <f>IF(LEN(VLOOKUP($C171,'回答入力シート（ア_令和4年度実施計画事業）'!$F$5:$BQ$501,17,0))=0,"",VLOOKUP($C171,'回答入力シート（ア_令和4年度実施計画事業）'!$F$5:$BQ$501,17,0))</f>
        <v/>
      </c>
      <c r="G171" s="83" t="str">
        <f>IF(LEN(VLOOKUP($C171,'回答入力シート（ア_令和4年度実施計画事業）'!$F$5:$BQ$501,22,0))=0,"",VLOOKUP($C171,'回答入力シート（ア_令和4年度実施計画事業）'!$F$5:$BQ$501,22,0))</f>
        <v/>
      </c>
    </row>
    <row r="172" spans="2:7" x14ac:dyDescent="0.3">
      <c r="B172" s="83" t="str">
        <f>IF(VLOOKUP($C172,IF({1,0},'回答入力シート（ア_令和4年度実施計画事業）'!$F$5:$F$501,'回答入力シート（ア_令和4年度実施計画事業）'!$B$5:$B$501),2,0)=0,"",VLOOKUP($C172,IF({1,0},'回答入力シート（ア_令和4年度実施計画事業）'!$F$5:$F$501,'回答入力シート（ア_令和4年度実施計画事業）'!$B$5:$B$501),2,0))</f>
        <v/>
      </c>
      <c r="C172" s="83">
        <v>170</v>
      </c>
      <c r="D172" s="83" t="str">
        <f>IF(VLOOKUP($C172,'回答入力シート（ア_令和4年度実施計画事業）'!$F$5:$BQ$501,2,0)=0,"",VLOOKUP($C172,'回答入力シート（ア_令和4年度実施計画事業）'!$F$5:$BQ$501,2,0))</f>
        <v/>
      </c>
      <c r="E172" s="83" t="str">
        <f>IF(VLOOKUP($C172,'回答入力シート（ア_令和4年度実施計画事業）'!$F$5:$BQ$501,3,0)=0,"",VLOOKUP($C172,'回答入力シート（ア_令和4年度実施計画事業）'!$F$5:$BQ$501,3,0))</f>
        <v/>
      </c>
      <c r="F172" s="83" t="str">
        <f>IF(LEN(VLOOKUP($C172,'回答入力シート（ア_令和4年度実施計画事業）'!$F$5:$BQ$501,17,0))=0,"",VLOOKUP($C172,'回答入力シート（ア_令和4年度実施計画事業）'!$F$5:$BQ$501,17,0))</f>
        <v/>
      </c>
      <c r="G172" s="83" t="str">
        <f>IF(LEN(VLOOKUP($C172,'回答入力シート（ア_令和4年度実施計画事業）'!$F$5:$BQ$501,22,0))=0,"",VLOOKUP($C172,'回答入力シート（ア_令和4年度実施計画事業）'!$F$5:$BQ$501,22,0))</f>
        <v/>
      </c>
    </row>
    <row r="173" spans="2:7" x14ac:dyDescent="0.3">
      <c r="B173" s="83" t="str">
        <f>IF(VLOOKUP($C173,IF({1,0},'回答入力シート（ア_令和4年度実施計画事業）'!$F$5:$F$501,'回答入力シート（ア_令和4年度実施計画事業）'!$B$5:$B$501),2,0)=0,"",VLOOKUP($C173,IF({1,0},'回答入力シート（ア_令和4年度実施計画事業）'!$F$5:$F$501,'回答入力シート（ア_令和4年度実施計画事業）'!$B$5:$B$501),2,0))</f>
        <v/>
      </c>
      <c r="C173" s="83">
        <v>171</v>
      </c>
      <c r="D173" s="83" t="str">
        <f>IF(VLOOKUP($C173,'回答入力シート（ア_令和4年度実施計画事業）'!$F$5:$BQ$501,2,0)=0,"",VLOOKUP($C173,'回答入力シート（ア_令和4年度実施計画事業）'!$F$5:$BQ$501,2,0))</f>
        <v/>
      </c>
      <c r="E173" s="83" t="str">
        <f>IF(VLOOKUP($C173,'回答入力シート（ア_令和4年度実施計画事業）'!$F$5:$BQ$501,3,0)=0,"",VLOOKUP($C173,'回答入力シート（ア_令和4年度実施計画事業）'!$F$5:$BQ$501,3,0))</f>
        <v/>
      </c>
      <c r="F173" s="83" t="str">
        <f>IF(LEN(VLOOKUP($C173,'回答入力シート（ア_令和4年度実施計画事業）'!$F$5:$BQ$501,17,0))=0,"",VLOOKUP($C173,'回答入力シート（ア_令和4年度実施計画事業）'!$F$5:$BQ$501,17,0))</f>
        <v/>
      </c>
      <c r="G173" s="83" t="str">
        <f>IF(LEN(VLOOKUP($C173,'回答入力シート（ア_令和4年度実施計画事業）'!$F$5:$BQ$501,22,0))=0,"",VLOOKUP($C173,'回答入力シート（ア_令和4年度実施計画事業）'!$F$5:$BQ$501,22,0))</f>
        <v/>
      </c>
    </row>
    <row r="174" spans="2:7" x14ac:dyDescent="0.3">
      <c r="B174" s="83" t="str">
        <f>IF(VLOOKUP($C174,IF({1,0},'回答入力シート（ア_令和4年度実施計画事業）'!$F$5:$F$501,'回答入力シート（ア_令和4年度実施計画事業）'!$B$5:$B$501),2,0)=0,"",VLOOKUP($C174,IF({1,0},'回答入力シート（ア_令和4年度実施計画事業）'!$F$5:$F$501,'回答入力シート（ア_令和4年度実施計画事業）'!$B$5:$B$501),2,0))</f>
        <v/>
      </c>
      <c r="C174" s="83">
        <v>172</v>
      </c>
      <c r="D174" s="83" t="str">
        <f>IF(VLOOKUP($C174,'回答入力シート（ア_令和4年度実施計画事業）'!$F$5:$BQ$501,2,0)=0,"",VLOOKUP($C174,'回答入力シート（ア_令和4年度実施計画事業）'!$F$5:$BQ$501,2,0))</f>
        <v/>
      </c>
      <c r="E174" s="83" t="str">
        <f>IF(VLOOKUP($C174,'回答入力シート（ア_令和4年度実施計画事業）'!$F$5:$BQ$501,3,0)=0,"",VLOOKUP($C174,'回答入力シート（ア_令和4年度実施計画事業）'!$F$5:$BQ$501,3,0))</f>
        <v/>
      </c>
      <c r="F174" s="83" t="str">
        <f>IF(LEN(VLOOKUP($C174,'回答入力シート（ア_令和4年度実施計画事業）'!$F$5:$BQ$501,17,0))=0,"",VLOOKUP($C174,'回答入力シート（ア_令和4年度実施計画事業）'!$F$5:$BQ$501,17,0))</f>
        <v/>
      </c>
      <c r="G174" s="83" t="str">
        <f>IF(LEN(VLOOKUP($C174,'回答入力シート（ア_令和4年度実施計画事業）'!$F$5:$BQ$501,22,0))=0,"",VLOOKUP($C174,'回答入力シート（ア_令和4年度実施計画事業）'!$F$5:$BQ$501,22,0))</f>
        <v/>
      </c>
    </row>
    <row r="175" spans="2:7" x14ac:dyDescent="0.3">
      <c r="B175" s="83" t="str">
        <f>IF(VLOOKUP($C175,IF({1,0},'回答入力シート（ア_令和4年度実施計画事業）'!$F$5:$F$501,'回答入力シート（ア_令和4年度実施計画事業）'!$B$5:$B$501),2,0)=0,"",VLOOKUP($C175,IF({1,0},'回答入力シート（ア_令和4年度実施計画事業）'!$F$5:$F$501,'回答入力シート（ア_令和4年度実施計画事業）'!$B$5:$B$501),2,0))</f>
        <v/>
      </c>
      <c r="C175" s="83">
        <v>173</v>
      </c>
      <c r="D175" s="83" t="str">
        <f>IF(VLOOKUP($C175,'回答入力シート（ア_令和4年度実施計画事業）'!$F$5:$BQ$501,2,0)=0,"",VLOOKUP($C175,'回答入力シート（ア_令和4年度実施計画事業）'!$F$5:$BQ$501,2,0))</f>
        <v/>
      </c>
      <c r="E175" s="83" t="str">
        <f>IF(VLOOKUP($C175,'回答入力シート（ア_令和4年度実施計画事業）'!$F$5:$BQ$501,3,0)=0,"",VLOOKUP($C175,'回答入力シート（ア_令和4年度実施計画事業）'!$F$5:$BQ$501,3,0))</f>
        <v/>
      </c>
      <c r="F175" s="83" t="str">
        <f>IF(LEN(VLOOKUP($C175,'回答入力シート（ア_令和4年度実施計画事業）'!$F$5:$BQ$501,17,0))=0,"",VLOOKUP($C175,'回答入力シート（ア_令和4年度実施計画事業）'!$F$5:$BQ$501,17,0))</f>
        <v/>
      </c>
      <c r="G175" s="83" t="str">
        <f>IF(LEN(VLOOKUP($C175,'回答入力シート（ア_令和4年度実施計画事業）'!$F$5:$BQ$501,22,0))=0,"",VLOOKUP($C175,'回答入力シート（ア_令和4年度実施計画事業）'!$F$5:$BQ$501,22,0))</f>
        <v/>
      </c>
    </row>
    <row r="176" spans="2:7" x14ac:dyDescent="0.3">
      <c r="B176" s="83" t="str">
        <f>IF(VLOOKUP($C176,IF({1,0},'回答入力シート（ア_令和4年度実施計画事業）'!$F$5:$F$501,'回答入力シート（ア_令和4年度実施計画事業）'!$B$5:$B$501),2,0)=0,"",VLOOKUP($C176,IF({1,0},'回答入力シート（ア_令和4年度実施計画事業）'!$F$5:$F$501,'回答入力シート（ア_令和4年度実施計画事業）'!$B$5:$B$501),2,0))</f>
        <v/>
      </c>
      <c r="C176" s="83">
        <v>174</v>
      </c>
      <c r="D176" s="83" t="str">
        <f>IF(VLOOKUP($C176,'回答入力シート（ア_令和4年度実施計画事業）'!$F$5:$BQ$501,2,0)=0,"",VLOOKUP($C176,'回答入力シート（ア_令和4年度実施計画事業）'!$F$5:$BQ$501,2,0))</f>
        <v/>
      </c>
      <c r="E176" s="83" t="str">
        <f>IF(VLOOKUP($C176,'回答入力シート（ア_令和4年度実施計画事業）'!$F$5:$BQ$501,3,0)=0,"",VLOOKUP($C176,'回答入力シート（ア_令和4年度実施計画事業）'!$F$5:$BQ$501,3,0))</f>
        <v/>
      </c>
      <c r="F176" s="83" t="str">
        <f>IF(LEN(VLOOKUP($C176,'回答入力シート（ア_令和4年度実施計画事業）'!$F$5:$BQ$501,17,0))=0,"",VLOOKUP($C176,'回答入力シート（ア_令和4年度実施計画事業）'!$F$5:$BQ$501,17,0))</f>
        <v/>
      </c>
      <c r="G176" s="83" t="str">
        <f>IF(LEN(VLOOKUP($C176,'回答入力シート（ア_令和4年度実施計画事業）'!$F$5:$BQ$501,22,0))=0,"",VLOOKUP($C176,'回答入力シート（ア_令和4年度実施計画事業）'!$F$5:$BQ$501,22,0))</f>
        <v/>
      </c>
    </row>
    <row r="177" spans="2:7" x14ac:dyDescent="0.3">
      <c r="B177" s="83" t="str">
        <f>IF(VLOOKUP($C177,IF({1,0},'回答入力シート（ア_令和4年度実施計画事業）'!$F$5:$F$501,'回答入力シート（ア_令和4年度実施計画事業）'!$B$5:$B$501),2,0)=0,"",VLOOKUP($C177,IF({1,0},'回答入力シート（ア_令和4年度実施計画事業）'!$F$5:$F$501,'回答入力シート（ア_令和4年度実施計画事業）'!$B$5:$B$501),2,0))</f>
        <v/>
      </c>
      <c r="C177" s="83">
        <v>175</v>
      </c>
      <c r="D177" s="83" t="str">
        <f>IF(VLOOKUP($C177,'回答入力シート（ア_令和4年度実施計画事業）'!$F$5:$BQ$501,2,0)=0,"",VLOOKUP($C177,'回答入力シート（ア_令和4年度実施計画事業）'!$F$5:$BQ$501,2,0))</f>
        <v/>
      </c>
      <c r="E177" s="83" t="str">
        <f>IF(VLOOKUP($C177,'回答入力シート（ア_令和4年度実施計画事業）'!$F$5:$BQ$501,3,0)=0,"",VLOOKUP($C177,'回答入力シート（ア_令和4年度実施計画事業）'!$F$5:$BQ$501,3,0))</f>
        <v/>
      </c>
      <c r="F177" s="83" t="str">
        <f>IF(LEN(VLOOKUP($C177,'回答入力シート（ア_令和4年度実施計画事業）'!$F$5:$BQ$501,17,0))=0,"",VLOOKUP($C177,'回答入力シート（ア_令和4年度実施計画事業）'!$F$5:$BQ$501,17,0))</f>
        <v/>
      </c>
      <c r="G177" s="83" t="str">
        <f>IF(LEN(VLOOKUP($C177,'回答入力シート（ア_令和4年度実施計画事業）'!$F$5:$BQ$501,22,0))=0,"",VLOOKUP($C177,'回答入力シート（ア_令和4年度実施計画事業）'!$F$5:$BQ$501,22,0))</f>
        <v/>
      </c>
    </row>
    <row r="178" spans="2:7" x14ac:dyDescent="0.3">
      <c r="B178" s="83" t="str">
        <f>IF(VLOOKUP($C178,IF({1,0},'回答入力シート（ア_令和4年度実施計画事業）'!$F$5:$F$501,'回答入力シート（ア_令和4年度実施計画事業）'!$B$5:$B$501),2,0)=0,"",VLOOKUP($C178,IF({1,0},'回答入力シート（ア_令和4年度実施計画事業）'!$F$5:$F$501,'回答入力シート（ア_令和4年度実施計画事業）'!$B$5:$B$501),2,0))</f>
        <v/>
      </c>
      <c r="C178" s="83">
        <v>176</v>
      </c>
      <c r="D178" s="83" t="str">
        <f>IF(VLOOKUP($C178,'回答入力シート（ア_令和4年度実施計画事業）'!$F$5:$BQ$501,2,0)=0,"",VLOOKUP($C178,'回答入力シート（ア_令和4年度実施計画事業）'!$F$5:$BQ$501,2,0))</f>
        <v/>
      </c>
      <c r="E178" s="83" t="str">
        <f>IF(VLOOKUP($C178,'回答入力シート（ア_令和4年度実施計画事業）'!$F$5:$BQ$501,3,0)=0,"",VLOOKUP($C178,'回答入力シート（ア_令和4年度実施計画事業）'!$F$5:$BQ$501,3,0))</f>
        <v/>
      </c>
      <c r="F178" s="83" t="str">
        <f>IF(LEN(VLOOKUP($C178,'回答入力シート（ア_令和4年度実施計画事業）'!$F$5:$BQ$501,17,0))=0,"",VLOOKUP($C178,'回答入力シート（ア_令和4年度実施計画事業）'!$F$5:$BQ$501,17,0))</f>
        <v/>
      </c>
      <c r="G178" s="83" t="str">
        <f>IF(LEN(VLOOKUP($C178,'回答入力シート（ア_令和4年度実施計画事業）'!$F$5:$BQ$501,22,0))=0,"",VLOOKUP($C178,'回答入力シート（ア_令和4年度実施計画事業）'!$F$5:$BQ$501,22,0))</f>
        <v/>
      </c>
    </row>
    <row r="179" spans="2:7" x14ac:dyDescent="0.3">
      <c r="B179" s="83" t="str">
        <f>IF(VLOOKUP($C179,IF({1,0},'回答入力シート（ア_令和4年度実施計画事業）'!$F$5:$F$501,'回答入力シート（ア_令和4年度実施計画事業）'!$B$5:$B$501),2,0)=0,"",VLOOKUP($C179,IF({1,0},'回答入力シート（ア_令和4年度実施計画事業）'!$F$5:$F$501,'回答入力シート（ア_令和4年度実施計画事業）'!$B$5:$B$501),2,0))</f>
        <v/>
      </c>
      <c r="C179" s="83">
        <v>177</v>
      </c>
      <c r="D179" s="83" t="str">
        <f>IF(VLOOKUP($C179,'回答入力シート（ア_令和4年度実施計画事業）'!$F$5:$BQ$501,2,0)=0,"",VLOOKUP($C179,'回答入力シート（ア_令和4年度実施計画事業）'!$F$5:$BQ$501,2,0))</f>
        <v/>
      </c>
      <c r="E179" s="83" t="str">
        <f>IF(VLOOKUP($C179,'回答入力シート（ア_令和4年度実施計画事業）'!$F$5:$BQ$501,3,0)=0,"",VLOOKUP($C179,'回答入力シート（ア_令和4年度実施計画事業）'!$F$5:$BQ$501,3,0))</f>
        <v/>
      </c>
      <c r="F179" s="83" t="str">
        <f>IF(LEN(VLOOKUP($C179,'回答入力シート（ア_令和4年度実施計画事業）'!$F$5:$BQ$501,17,0))=0,"",VLOOKUP($C179,'回答入力シート（ア_令和4年度実施計画事業）'!$F$5:$BQ$501,17,0))</f>
        <v/>
      </c>
      <c r="G179" s="83" t="str">
        <f>IF(LEN(VLOOKUP($C179,'回答入力シート（ア_令和4年度実施計画事業）'!$F$5:$BQ$501,22,0))=0,"",VLOOKUP($C179,'回答入力シート（ア_令和4年度実施計画事業）'!$F$5:$BQ$501,22,0))</f>
        <v/>
      </c>
    </row>
    <row r="180" spans="2:7" x14ac:dyDescent="0.3">
      <c r="B180" s="83" t="str">
        <f>IF(VLOOKUP($C180,IF({1,0},'回答入力シート（ア_令和4年度実施計画事業）'!$F$5:$F$501,'回答入力シート（ア_令和4年度実施計画事業）'!$B$5:$B$501),2,0)=0,"",VLOOKUP($C180,IF({1,0},'回答入力シート（ア_令和4年度実施計画事業）'!$F$5:$F$501,'回答入力シート（ア_令和4年度実施計画事業）'!$B$5:$B$501),2,0))</f>
        <v/>
      </c>
      <c r="C180" s="83">
        <v>178</v>
      </c>
      <c r="D180" s="83" t="str">
        <f>IF(VLOOKUP($C180,'回答入力シート（ア_令和4年度実施計画事業）'!$F$5:$BQ$501,2,0)=0,"",VLOOKUP($C180,'回答入力シート（ア_令和4年度実施計画事業）'!$F$5:$BQ$501,2,0))</f>
        <v/>
      </c>
      <c r="E180" s="83" t="str">
        <f>IF(VLOOKUP($C180,'回答入力シート（ア_令和4年度実施計画事業）'!$F$5:$BQ$501,3,0)=0,"",VLOOKUP($C180,'回答入力シート（ア_令和4年度実施計画事業）'!$F$5:$BQ$501,3,0))</f>
        <v/>
      </c>
      <c r="F180" s="83" t="str">
        <f>IF(LEN(VLOOKUP($C180,'回答入力シート（ア_令和4年度実施計画事業）'!$F$5:$BQ$501,17,0))=0,"",VLOOKUP($C180,'回答入力シート（ア_令和4年度実施計画事業）'!$F$5:$BQ$501,17,0))</f>
        <v/>
      </c>
      <c r="G180" s="83" t="str">
        <f>IF(LEN(VLOOKUP($C180,'回答入力シート（ア_令和4年度実施計画事業）'!$F$5:$BQ$501,22,0))=0,"",VLOOKUP($C180,'回答入力シート（ア_令和4年度実施計画事業）'!$F$5:$BQ$501,22,0))</f>
        <v/>
      </c>
    </row>
    <row r="181" spans="2:7" x14ac:dyDescent="0.3">
      <c r="B181" s="83" t="str">
        <f>IF(VLOOKUP($C181,IF({1,0},'回答入力シート（ア_令和4年度実施計画事業）'!$F$5:$F$501,'回答入力シート（ア_令和4年度実施計画事業）'!$B$5:$B$501),2,0)=0,"",VLOOKUP($C181,IF({1,0},'回答入力シート（ア_令和4年度実施計画事業）'!$F$5:$F$501,'回答入力シート（ア_令和4年度実施計画事業）'!$B$5:$B$501),2,0))</f>
        <v/>
      </c>
      <c r="C181" s="83">
        <v>179</v>
      </c>
      <c r="D181" s="83" t="str">
        <f>IF(VLOOKUP($C181,'回答入力シート（ア_令和4年度実施計画事業）'!$F$5:$BQ$501,2,0)=0,"",VLOOKUP($C181,'回答入力シート（ア_令和4年度実施計画事業）'!$F$5:$BQ$501,2,0))</f>
        <v/>
      </c>
      <c r="E181" s="83" t="str">
        <f>IF(VLOOKUP($C181,'回答入力シート（ア_令和4年度実施計画事業）'!$F$5:$BQ$501,3,0)=0,"",VLOOKUP($C181,'回答入力シート（ア_令和4年度実施計画事業）'!$F$5:$BQ$501,3,0))</f>
        <v/>
      </c>
      <c r="F181" s="83" t="str">
        <f>IF(LEN(VLOOKUP($C181,'回答入力シート（ア_令和4年度実施計画事業）'!$F$5:$BQ$501,17,0))=0,"",VLOOKUP($C181,'回答入力シート（ア_令和4年度実施計画事業）'!$F$5:$BQ$501,17,0))</f>
        <v/>
      </c>
      <c r="G181" s="83" t="str">
        <f>IF(LEN(VLOOKUP($C181,'回答入力シート（ア_令和4年度実施計画事業）'!$F$5:$BQ$501,22,0))=0,"",VLOOKUP($C181,'回答入力シート（ア_令和4年度実施計画事業）'!$F$5:$BQ$501,22,0))</f>
        <v/>
      </c>
    </row>
    <row r="182" spans="2:7" x14ac:dyDescent="0.3">
      <c r="B182" s="83" t="str">
        <f>IF(VLOOKUP($C182,IF({1,0},'回答入力シート（ア_令和4年度実施計画事業）'!$F$5:$F$501,'回答入力シート（ア_令和4年度実施計画事業）'!$B$5:$B$501),2,0)=0,"",VLOOKUP($C182,IF({1,0},'回答入力シート（ア_令和4年度実施計画事業）'!$F$5:$F$501,'回答入力シート（ア_令和4年度実施計画事業）'!$B$5:$B$501),2,0))</f>
        <v/>
      </c>
      <c r="C182" s="83">
        <v>180</v>
      </c>
      <c r="D182" s="83" t="str">
        <f>IF(VLOOKUP($C182,'回答入力シート（ア_令和4年度実施計画事業）'!$F$5:$BQ$501,2,0)=0,"",VLOOKUP($C182,'回答入力シート（ア_令和4年度実施計画事業）'!$F$5:$BQ$501,2,0))</f>
        <v/>
      </c>
      <c r="E182" s="83" t="str">
        <f>IF(VLOOKUP($C182,'回答入力シート（ア_令和4年度実施計画事業）'!$F$5:$BQ$501,3,0)=0,"",VLOOKUP($C182,'回答入力シート（ア_令和4年度実施計画事業）'!$F$5:$BQ$501,3,0))</f>
        <v/>
      </c>
      <c r="F182" s="83" t="str">
        <f>IF(LEN(VLOOKUP($C182,'回答入力シート（ア_令和4年度実施計画事業）'!$F$5:$BQ$501,17,0))=0,"",VLOOKUP($C182,'回答入力シート（ア_令和4年度実施計画事業）'!$F$5:$BQ$501,17,0))</f>
        <v/>
      </c>
      <c r="G182" s="83" t="str">
        <f>IF(LEN(VLOOKUP($C182,'回答入力シート（ア_令和4年度実施計画事業）'!$F$5:$BQ$501,22,0))=0,"",VLOOKUP($C182,'回答入力シート（ア_令和4年度実施計画事業）'!$F$5:$BQ$501,22,0))</f>
        <v/>
      </c>
    </row>
    <row r="183" spans="2:7" x14ac:dyDescent="0.3">
      <c r="B183" s="83" t="str">
        <f>IF(VLOOKUP($C183,IF({1,0},'回答入力シート（ア_令和4年度実施計画事業）'!$F$5:$F$501,'回答入力シート（ア_令和4年度実施計画事業）'!$B$5:$B$501),2,0)=0,"",VLOOKUP($C183,IF({1,0},'回答入力シート（ア_令和4年度実施計画事業）'!$F$5:$F$501,'回答入力シート（ア_令和4年度実施計画事業）'!$B$5:$B$501),2,0))</f>
        <v/>
      </c>
      <c r="C183" s="83">
        <v>181</v>
      </c>
      <c r="D183" s="83" t="str">
        <f>IF(VLOOKUP($C183,'回答入力シート（ア_令和4年度実施計画事業）'!$F$5:$BQ$501,2,0)=0,"",VLOOKUP($C183,'回答入力シート（ア_令和4年度実施計画事業）'!$F$5:$BQ$501,2,0))</f>
        <v/>
      </c>
      <c r="E183" s="83" t="str">
        <f>IF(VLOOKUP($C183,'回答入力シート（ア_令和4年度実施計画事業）'!$F$5:$BQ$501,3,0)=0,"",VLOOKUP($C183,'回答入力シート（ア_令和4年度実施計画事業）'!$F$5:$BQ$501,3,0))</f>
        <v/>
      </c>
      <c r="F183" s="83" t="str">
        <f>IF(LEN(VLOOKUP($C183,'回答入力シート（ア_令和4年度実施計画事業）'!$F$5:$BQ$501,17,0))=0,"",VLOOKUP($C183,'回答入力シート（ア_令和4年度実施計画事業）'!$F$5:$BQ$501,17,0))</f>
        <v/>
      </c>
      <c r="G183" s="83" t="str">
        <f>IF(LEN(VLOOKUP($C183,'回答入力シート（ア_令和4年度実施計画事業）'!$F$5:$BQ$501,22,0))=0,"",VLOOKUP($C183,'回答入力シート（ア_令和4年度実施計画事業）'!$F$5:$BQ$501,22,0))</f>
        <v/>
      </c>
    </row>
    <row r="184" spans="2:7" x14ac:dyDescent="0.3">
      <c r="B184" s="83" t="str">
        <f>IF(VLOOKUP($C184,IF({1,0},'回答入力シート（ア_令和4年度実施計画事業）'!$F$5:$F$501,'回答入力シート（ア_令和4年度実施計画事業）'!$B$5:$B$501),2,0)=0,"",VLOOKUP($C184,IF({1,0},'回答入力シート（ア_令和4年度実施計画事業）'!$F$5:$F$501,'回答入力シート（ア_令和4年度実施計画事業）'!$B$5:$B$501),2,0))</f>
        <v/>
      </c>
      <c r="C184" s="83">
        <v>182</v>
      </c>
      <c r="D184" s="83" t="str">
        <f>IF(VLOOKUP($C184,'回答入力シート（ア_令和4年度実施計画事業）'!$F$5:$BQ$501,2,0)=0,"",VLOOKUP($C184,'回答入力シート（ア_令和4年度実施計画事業）'!$F$5:$BQ$501,2,0))</f>
        <v/>
      </c>
      <c r="E184" s="83" t="str">
        <f>IF(VLOOKUP($C184,'回答入力シート（ア_令和4年度実施計画事業）'!$F$5:$BQ$501,3,0)=0,"",VLOOKUP($C184,'回答入力シート（ア_令和4年度実施計画事業）'!$F$5:$BQ$501,3,0))</f>
        <v/>
      </c>
      <c r="F184" s="83" t="str">
        <f>IF(LEN(VLOOKUP($C184,'回答入力シート（ア_令和4年度実施計画事業）'!$F$5:$BQ$501,17,0))=0,"",VLOOKUP($C184,'回答入力シート（ア_令和4年度実施計画事業）'!$F$5:$BQ$501,17,0))</f>
        <v/>
      </c>
      <c r="G184" s="83" t="str">
        <f>IF(LEN(VLOOKUP($C184,'回答入力シート（ア_令和4年度実施計画事業）'!$F$5:$BQ$501,22,0))=0,"",VLOOKUP($C184,'回答入力シート（ア_令和4年度実施計画事業）'!$F$5:$BQ$501,22,0))</f>
        <v/>
      </c>
    </row>
    <row r="185" spans="2:7" x14ac:dyDescent="0.3">
      <c r="B185" s="83" t="str">
        <f>IF(VLOOKUP($C185,IF({1,0},'回答入力シート（ア_令和4年度実施計画事業）'!$F$5:$F$501,'回答入力シート（ア_令和4年度実施計画事業）'!$B$5:$B$501),2,0)=0,"",VLOOKUP($C185,IF({1,0},'回答入力シート（ア_令和4年度実施計画事業）'!$F$5:$F$501,'回答入力シート（ア_令和4年度実施計画事業）'!$B$5:$B$501),2,0))</f>
        <v/>
      </c>
      <c r="C185" s="83">
        <v>183</v>
      </c>
      <c r="D185" s="83" t="str">
        <f>IF(VLOOKUP($C185,'回答入力シート（ア_令和4年度実施計画事業）'!$F$5:$BQ$501,2,0)=0,"",VLOOKUP($C185,'回答入力シート（ア_令和4年度実施計画事業）'!$F$5:$BQ$501,2,0))</f>
        <v/>
      </c>
      <c r="E185" s="83" t="str">
        <f>IF(VLOOKUP($C185,'回答入力シート（ア_令和4年度実施計画事業）'!$F$5:$BQ$501,3,0)=0,"",VLOOKUP($C185,'回答入力シート（ア_令和4年度実施計画事業）'!$F$5:$BQ$501,3,0))</f>
        <v/>
      </c>
      <c r="F185" s="83" t="str">
        <f>IF(LEN(VLOOKUP($C185,'回答入力シート（ア_令和4年度実施計画事業）'!$F$5:$BQ$501,17,0))=0,"",VLOOKUP($C185,'回答入力シート（ア_令和4年度実施計画事業）'!$F$5:$BQ$501,17,0))</f>
        <v/>
      </c>
      <c r="G185" s="83" t="str">
        <f>IF(LEN(VLOOKUP($C185,'回答入力シート（ア_令和4年度実施計画事業）'!$F$5:$BQ$501,22,0))=0,"",VLOOKUP($C185,'回答入力シート（ア_令和4年度実施計画事業）'!$F$5:$BQ$501,22,0))</f>
        <v/>
      </c>
    </row>
    <row r="186" spans="2:7" x14ac:dyDescent="0.3">
      <c r="B186" s="83" t="str">
        <f>IF(VLOOKUP($C186,IF({1,0},'回答入力シート（ア_令和4年度実施計画事業）'!$F$5:$F$501,'回答入力シート（ア_令和4年度実施計画事業）'!$B$5:$B$501),2,0)=0,"",VLOOKUP($C186,IF({1,0},'回答入力シート（ア_令和4年度実施計画事業）'!$F$5:$F$501,'回答入力シート（ア_令和4年度実施計画事業）'!$B$5:$B$501),2,0))</f>
        <v/>
      </c>
      <c r="C186" s="83">
        <v>184</v>
      </c>
      <c r="D186" s="83" t="str">
        <f>IF(VLOOKUP($C186,'回答入力シート（ア_令和4年度実施計画事業）'!$F$5:$BQ$501,2,0)=0,"",VLOOKUP($C186,'回答入力シート（ア_令和4年度実施計画事業）'!$F$5:$BQ$501,2,0))</f>
        <v/>
      </c>
      <c r="E186" s="83" t="str">
        <f>IF(VLOOKUP($C186,'回答入力シート（ア_令和4年度実施計画事業）'!$F$5:$BQ$501,3,0)=0,"",VLOOKUP($C186,'回答入力シート（ア_令和4年度実施計画事業）'!$F$5:$BQ$501,3,0))</f>
        <v/>
      </c>
      <c r="F186" s="83" t="str">
        <f>IF(LEN(VLOOKUP($C186,'回答入力シート（ア_令和4年度実施計画事業）'!$F$5:$BQ$501,17,0))=0,"",VLOOKUP($C186,'回答入力シート（ア_令和4年度実施計画事業）'!$F$5:$BQ$501,17,0))</f>
        <v/>
      </c>
      <c r="G186" s="83" t="str">
        <f>IF(LEN(VLOOKUP($C186,'回答入力シート（ア_令和4年度実施計画事業）'!$F$5:$BQ$501,22,0))=0,"",VLOOKUP($C186,'回答入力シート（ア_令和4年度実施計画事業）'!$F$5:$BQ$501,22,0))</f>
        <v/>
      </c>
    </row>
    <row r="187" spans="2:7" x14ac:dyDescent="0.3">
      <c r="B187" s="83" t="str">
        <f>IF(VLOOKUP($C187,IF({1,0},'回答入力シート（ア_令和4年度実施計画事業）'!$F$5:$F$501,'回答入力シート（ア_令和4年度実施計画事業）'!$B$5:$B$501),2,0)=0,"",VLOOKUP($C187,IF({1,0},'回答入力シート（ア_令和4年度実施計画事業）'!$F$5:$F$501,'回答入力シート（ア_令和4年度実施計画事業）'!$B$5:$B$501),2,0))</f>
        <v/>
      </c>
      <c r="C187" s="83">
        <v>185</v>
      </c>
      <c r="D187" s="83" t="str">
        <f>IF(VLOOKUP($C187,'回答入力シート（ア_令和4年度実施計画事業）'!$F$5:$BQ$501,2,0)=0,"",VLOOKUP($C187,'回答入力シート（ア_令和4年度実施計画事業）'!$F$5:$BQ$501,2,0))</f>
        <v/>
      </c>
      <c r="E187" s="83" t="str">
        <f>IF(VLOOKUP($C187,'回答入力シート（ア_令和4年度実施計画事業）'!$F$5:$BQ$501,3,0)=0,"",VLOOKUP($C187,'回答入力シート（ア_令和4年度実施計画事業）'!$F$5:$BQ$501,3,0))</f>
        <v/>
      </c>
      <c r="F187" s="83" t="str">
        <f>IF(LEN(VLOOKUP($C187,'回答入力シート（ア_令和4年度実施計画事業）'!$F$5:$BQ$501,17,0))=0,"",VLOOKUP($C187,'回答入力シート（ア_令和4年度実施計画事業）'!$F$5:$BQ$501,17,0))</f>
        <v/>
      </c>
      <c r="G187" s="83" t="str">
        <f>IF(LEN(VLOOKUP($C187,'回答入力シート（ア_令和4年度実施計画事業）'!$F$5:$BQ$501,22,0))=0,"",VLOOKUP($C187,'回答入力シート（ア_令和4年度実施計画事業）'!$F$5:$BQ$501,22,0))</f>
        <v/>
      </c>
    </row>
    <row r="188" spans="2:7" x14ac:dyDescent="0.3">
      <c r="B188" s="83" t="str">
        <f>IF(VLOOKUP($C188,IF({1,0},'回答入力シート（ア_令和4年度実施計画事業）'!$F$5:$F$501,'回答入力シート（ア_令和4年度実施計画事業）'!$B$5:$B$501),2,0)=0,"",VLOOKUP($C188,IF({1,0},'回答入力シート（ア_令和4年度実施計画事業）'!$F$5:$F$501,'回答入力シート（ア_令和4年度実施計画事業）'!$B$5:$B$501),2,0))</f>
        <v/>
      </c>
      <c r="C188" s="83">
        <v>186</v>
      </c>
      <c r="D188" s="83" t="str">
        <f>IF(VLOOKUP($C188,'回答入力シート（ア_令和4年度実施計画事業）'!$F$5:$BQ$501,2,0)=0,"",VLOOKUP($C188,'回答入力シート（ア_令和4年度実施計画事業）'!$F$5:$BQ$501,2,0))</f>
        <v/>
      </c>
      <c r="E188" s="83" t="str">
        <f>IF(VLOOKUP($C188,'回答入力シート（ア_令和4年度実施計画事業）'!$F$5:$BQ$501,3,0)=0,"",VLOOKUP($C188,'回答入力シート（ア_令和4年度実施計画事業）'!$F$5:$BQ$501,3,0))</f>
        <v/>
      </c>
      <c r="F188" s="83" t="str">
        <f>IF(LEN(VLOOKUP($C188,'回答入力シート（ア_令和4年度実施計画事業）'!$F$5:$BQ$501,17,0))=0,"",VLOOKUP($C188,'回答入力シート（ア_令和4年度実施計画事業）'!$F$5:$BQ$501,17,0))</f>
        <v/>
      </c>
      <c r="G188" s="83" t="str">
        <f>IF(LEN(VLOOKUP($C188,'回答入力シート（ア_令和4年度実施計画事業）'!$F$5:$BQ$501,22,0))=0,"",VLOOKUP($C188,'回答入力シート（ア_令和4年度実施計画事業）'!$F$5:$BQ$501,22,0))</f>
        <v/>
      </c>
    </row>
    <row r="189" spans="2:7" x14ac:dyDescent="0.3">
      <c r="B189" s="83" t="str">
        <f>IF(VLOOKUP($C189,IF({1,0},'回答入力シート（ア_令和4年度実施計画事業）'!$F$5:$F$501,'回答入力シート（ア_令和4年度実施計画事業）'!$B$5:$B$501),2,0)=0,"",VLOOKUP($C189,IF({1,0},'回答入力シート（ア_令和4年度実施計画事業）'!$F$5:$F$501,'回答入力シート（ア_令和4年度実施計画事業）'!$B$5:$B$501),2,0))</f>
        <v/>
      </c>
      <c r="C189" s="83">
        <v>187</v>
      </c>
      <c r="D189" s="83" t="str">
        <f>IF(VLOOKUP($C189,'回答入力シート（ア_令和4年度実施計画事業）'!$F$5:$BQ$501,2,0)=0,"",VLOOKUP($C189,'回答入力シート（ア_令和4年度実施計画事業）'!$F$5:$BQ$501,2,0))</f>
        <v/>
      </c>
      <c r="E189" s="83" t="str">
        <f>IF(VLOOKUP($C189,'回答入力シート（ア_令和4年度実施計画事業）'!$F$5:$BQ$501,3,0)=0,"",VLOOKUP($C189,'回答入力シート（ア_令和4年度実施計画事業）'!$F$5:$BQ$501,3,0))</f>
        <v/>
      </c>
      <c r="F189" s="83" t="str">
        <f>IF(LEN(VLOOKUP($C189,'回答入力シート（ア_令和4年度実施計画事業）'!$F$5:$BQ$501,17,0))=0,"",VLOOKUP($C189,'回答入力シート（ア_令和4年度実施計画事業）'!$F$5:$BQ$501,17,0))</f>
        <v/>
      </c>
      <c r="G189" s="83" t="str">
        <f>IF(LEN(VLOOKUP($C189,'回答入力シート（ア_令和4年度実施計画事業）'!$F$5:$BQ$501,22,0))=0,"",VLOOKUP($C189,'回答入力シート（ア_令和4年度実施計画事業）'!$F$5:$BQ$501,22,0))</f>
        <v/>
      </c>
    </row>
    <row r="190" spans="2:7" x14ac:dyDescent="0.3">
      <c r="B190" s="83" t="str">
        <f>IF(VLOOKUP($C190,IF({1,0},'回答入力シート（ア_令和4年度実施計画事業）'!$F$5:$F$501,'回答入力シート（ア_令和4年度実施計画事業）'!$B$5:$B$501),2,0)=0,"",VLOOKUP($C190,IF({1,0},'回答入力シート（ア_令和4年度実施計画事業）'!$F$5:$F$501,'回答入力シート（ア_令和4年度実施計画事業）'!$B$5:$B$501),2,0))</f>
        <v/>
      </c>
      <c r="C190" s="83">
        <v>188</v>
      </c>
      <c r="D190" s="83" t="str">
        <f>IF(VLOOKUP($C190,'回答入力シート（ア_令和4年度実施計画事業）'!$F$5:$BQ$501,2,0)=0,"",VLOOKUP($C190,'回答入力シート（ア_令和4年度実施計画事業）'!$F$5:$BQ$501,2,0))</f>
        <v/>
      </c>
      <c r="E190" s="83" t="str">
        <f>IF(VLOOKUP($C190,'回答入力シート（ア_令和4年度実施計画事業）'!$F$5:$BQ$501,3,0)=0,"",VLOOKUP($C190,'回答入力シート（ア_令和4年度実施計画事業）'!$F$5:$BQ$501,3,0))</f>
        <v/>
      </c>
      <c r="F190" s="83" t="str">
        <f>IF(LEN(VLOOKUP($C190,'回答入力シート（ア_令和4年度実施計画事業）'!$F$5:$BQ$501,17,0))=0,"",VLOOKUP($C190,'回答入力シート（ア_令和4年度実施計画事業）'!$F$5:$BQ$501,17,0))</f>
        <v/>
      </c>
      <c r="G190" s="83" t="str">
        <f>IF(LEN(VLOOKUP($C190,'回答入力シート（ア_令和4年度実施計画事業）'!$F$5:$BQ$501,22,0))=0,"",VLOOKUP($C190,'回答入力シート（ア_令和4年度実施計画事業）'!$F$5:$BQ$501,22,0))</f>
        <v/>
      </c>
    </row>
    <row r="191" spans="2:7" x14ac:dyDescent="0.3">
      <c r="B191" s="83" t="str">
        <f>IF(VLOOKUP($C191,IF({1,0},'回答入力シート（ア_令和4年度実施計画事業）'!$F$5:$F$501,'回答入力シート（ア_令和4年度実施計画事業）'!$B$5:$B$501),2,0)=0,"",VLOOKUP($C191,IF({1,0},'回答入力シート（ア_令和4年度実施計画事業）'!$F$5:$F$501,'回答入力シート（ア_令和4年度実施計画事業）'!$B$5:$B$501),2,0))</f>
        <v/>
      </c>
      <c r="C191" s="83">
        <v>189</v>
      </c>
      <c r="D191" s="83" t="str">
        <f>IF(VLOOKUP($C191,'回答入力シート（ア_令和4年度実施計画事業）'!$F$5:$BQ$501,2,0)=0,"",VLOOKUP($C191,'回答入力シート（ア_令和4年度実施計画事業）'!$F$5:$BQ$501,2,0))</f>
        <v/>
      </c>
      <c r="E191" s="83" t="str">
        <f>IF(VLOOKUP($C191,'回答入力シート（ア_令和4年度実施計画事業）'!$F$5:$BQ$501,3,0)=0,"",VLOOKUP($C191,'回答入力シート（ア_令和4年度実施計画事業）'!$F$5:$BQ$501,3,0))</f>
        <v/>
      </c>
      <c r="F191" s="83" t="str">
        <f>IF(LEN(VLOOKUP($C191,'回答入力シート（ア_令和4年度実施計画事業）'!$F$5:$BQ$501,17,0))=0,"",VLOOKUP($C191,'回答入力シート（ア_令和4年度実施計画事業）'!$F$5:$BQ$501,17,0))</f>
        <v/>
      </c>
      <c r="G191" s="83" t="str">
        <f>IF(LEN(VLOOKUP($C191,'回答入力シート（ア_令和4年度実施計画事業）'!$F$5:$BQ$501,22,0))=0,"",VLOOKUP($C191,'回答入力シート（ア_令和4年度実施計画事業）'!$F$5:$BQ$501,22,0))</f>
        <v/>
      </c>
    </row>
    <row r="192" spans="2:7" x14ac:dyDescent="0.3">
      <c r="B192" s="83" t="str">
        <f>IF(VLOOKUP($C192,IF({1,0},'回答入力シート（ア_令和4年度実施計画事業）'!$F$5:$F$501,'回答入力シート（ア_令和4年度実施計画事業）'!$B$5:$B$501),2,0)=0,"",VLOOKUP($C192,IF({1,0},'回答入力シート（ア_令和4年度実施計画事業）'!$F$5:$F$501,'回答入力シート（ア_令和4年度実施計画事業）'!$B$5:$B$501),2,0))</f>
        <v/>
      </c>
      <c r="C192" s="83">
        <v>190</v>
      </c>
      <c r="D192" s="83" t="str">
        <f>IF(VLOOKUP($C192,'回答入力シート（ア_令和4年度実施計画事業）'!$F$5:$BQ$501,2,0)=0,"",VLOOKUP($C192,'回答入力シート（ア_令和4年度実施計画事業）'!$F$5:$BQ$501,2,0))</f>
        <v/>
      </c>
      <c r="E192" s="83" t="str">
        <f>IF(VLOOKUP($C192,'回答入力シート（ア_令和4年度実施計画事業）'!$F$5:$BQ$501,3,0)=0,"",VLOOKUP($C192,'回答入力シート（ア_令和4年度実施計画事業）'!$F$5:$BQ$501,3,0))</f>
        <v/>
      </c>
      <c r="F192" s="83" t="str">
        <f>IF(LEN(VLOOKUP($C192,'回答入力シート（ア_令和4年度実施計画事業）'!$F$5:$BQ$501,17,0))=0,"",VLOOKUP($C192,'回答入力シート（ア_令和4年度実施計画事業）'!$F$5:$BQ$501,17,0))</f>
        <v/>
      </c>
      <c r="G192" s="83" t="str">
        <f>IF(LEN(VLOOKUP($C192,'回答入力シート（ア_令和4年度実施計画事業）'!$F$5:$BQ$501,22,0))=0,"",VLOOKUP($C192,'回答入力シート（ア_令和4年度実施計画事業）'!$F$5:$BQ$501,22,0))</f>
        <v/>
      </c>
    </row>
    <row r="193" spans="2:7" x14ac:dyDescent="0.3">
      <c r="B193" s="83" t="str">
        <f>IF(VLOOKUP($C193,IF({1,0},'回答入力シート（ア_令和4年度実施計画事業）'!$F$5:$F$501,'回答入力シート（ア_令和4年度実施計画事業）'!$B$5:$B$501),2,0)=0,"",VLOOKUP($C193,IF({1,0},'回答入力シート（ア_令和4年度実施計画事業）'!$F$5:$F$501,'回答入力シート（ア_令和4年度実施計画事業）'!$B$5:$B$501),2,0))</f>
        <v/>
      </c>
      <c r="C193" s="83">
        <v>191</v>
      </c>
      <c r="D193" s="83" t="str">
        <f>IF(VLOOKUP($C193,'回答入力シート（ア_令和4年度実施計画事業）'!$F$5:$BQ$501,2,0)=0,"",VLOOKUP($C193,'回答入力シート（ア_令和4年度実施計画事業）'!$F$5:$BQ$501,2,0))</f>
        <v/>
      </c>
      <c r="E193" s="83" t="str">
        <f>IF(VLOOKUP($C193,'回答入力シート（ア_令和4年度実施計画事業）'!$F$5:$BQ$501,3,0)=0,"",VLOOKUP($C193,'回答入力シート（ア_令和4年度実施計画事業）'!$F$5:$BQ$501,3,0))</f>
        <v/>
      </c>
      <c r="F193" s="83" t="str">
        <f>IF(LEN(VLOOKUP($C193,'回答入力シート（ア_令和4年度実施計画事業）'!$F$5:$BQ$501,17,0))=0,"",VLOOKUP($C193,'回答入力シート（ア_令和4年度実施計画事業）'!$F$5:$BQ$501,17,0))</f>
        <v/>
      </c>
      <c r="G193" s="83" t="str">
        <f>IF(LEN(VLOOKUP($C193,'回答入力シート（ア_令和4年度実施計画事業）'!$F$5:$BQ$501,22,0))=0,"",VLOOKUP($C193,'回答入力シート（ア_令和4年度実施計画事業）'!$F$5:$BQ$501,22,0))</f>
        <v/>
      </c>
    </row>
    <row r="194" spans="2:7" x14ac:dyDescent="0.3">
      <c r="B194" s="83" t="str">
        <f>IF(VLOOKUP($C194,IF({1,0},'回答入力シート（ア_令和4年度実施計画事業）'!$F$5:$F$501,'回答入力シート（ア_令和4年度実施計画事業）'!$B$5:$B$501),2,0)=0,"",VLOOKUP($C194,IF({1,0},'回答入力シート（ア_令和4年度実施計画事業）'!$F$5:$F$501,'回答入力シート（ア_令和4年度実施計画事業）'!$B$5:$B$501),2,0))</f>
        <v/>
      </c>
      <c r="C194" s="83">
        <v>192</v>
      </c>
      <c r="D194" s="83" t="str">
        <f>IF(VLOOKUP($C194,'回答入力シート（ア_令和4年度実施計画事業）'!$F$5:$BQ$501,2,0)=0,"",VLOOKUP($C194,'回答入力シート（ア_令和4年度実施計画事業）'!$F$5:$BQ$501,2,0))</f>
        <v/>
      </c>
      <c r="E194" s="83" t="str">
        <f>IF(VLOOKUP($C194,'回答入力シート（ア_令和4年度実施計画事業）'!$F$5:$BQ$501,3,0)=0,"",VLOOKUP($C194,'回答入力シート（ア_令和4年度実施計画事業）'!$F$5:$BQ$501,3,0))</f>
        <v/>
      </c>
      <c r="F194" s="83" t="str">
        <f>IF(LEN(VLOOKUP($C194,'回答入力シート（ア_令和4年度実施計画事業）'!$F$5:$BQ$501,17,0))=0,"",VLOOKUP($C194,'回答入力シート（ア_令和4年度実施計画事業）'!$F$5:$BQ$501,17,0))</f>
        <v/>
      </c>
      <c r="G194" s="83" t="str">
        <f>IF(LEN(VLOOKUP($C194,'回答入力シート（ア_令和4年度実施計画事業）'!$F$5:$BQ$501,22,0))=0,"",VLOOKUP($C194,'回答入力シート（ア_令和4年度実施計画事業）'!$F$5:$BQ$501,22,0))</f>
        <v/>
      </c>
    </row>
    <row r="195" spans="2:7" x14ac:dyDescent="0.3">
      <c r="B195" s="83" t="str">
        <f>IF(VLOOKUP($C195,IF({1,0},'回答入力シート（ア_令和4年度実施計画事業）'!$F$5:$F$501,'回答入力シート（ア_令和4年度実施計画事業）'!$B$5:$B$501),2,0)=0,"",VLOOKUP($C195,IF({1,0},'回答入力シート（ア_令和4年度実施計画事業）'!$F$5:$F$501,'回答入力シート（ア_令和4年度実施計画事業）'!$B$5:$B$501),2,0))</f>
        <v/>
      </c>
      <c r="C195" s="83">
        <v>193</v>
      </c>
      <c r="D195" s="83" t="str">
        <f>IF(VLOOKUP($C195,'回答入力シート（ア_令和4年度実施計画事業）'!$F$5:$BQ$501,2,0)=0,"",VLOOKUP($C195,'回答入力シート（ア_令和4年度実施計画事業）'!$F$5:$BQ$501,2,0))</f>
        <v/>
      </c>
      <c r="E195" s="83" t="str">
        <f>IF(VLOOKUP($C195,'回答入力シート（ア_令和4年度実施計画事業）'!$F$5:$BQ$501,3,0)=0,"",VLOOKUP($C195,'回答入力シート（ア_令和4年度実施計画事業）'!$F$5:$BQ$501,3,0))</f>
        <v/>
      </c>
      <c r="F195" s="83" t="str">
        <f>IF(LEN(VLOOKUP($C195,'回答入力シート（ア_令和4年度実施計画事業）'!$F$5:$BQ$501,17,0))=0,"",VLOOKUP($C195,'回答入力シート（ア_令和4年度実施計画事業）'!$F$5:$BQ$501,17,0))</f>
        <v/>
      </c>
      <c r="G195" s="83" t="str">
        <f>IF(LEN(VLOOKUP($C195,'回答入力シート（ア_令和4年度実施計画事業）'!$F$5:$BQ$501,22,0))=0,"",VLOOKUP($C195,'回答入力シート（ア_令和4年度実施計画事業）'!$F$5:$BQ$501,22,0))</f>
        <v/>
      </c>
    </row>
    <row r="196" spans="2:7" x14ac:dyDescent="0.3">
      <c r="B196" s="83" t="str">
        <f>IF(VLOOKUP($C196,IF({1,0},'回答入力シート（ア_令和4年度実施計画事業）'!$F$5:$F$501,'回答入力シート（ア_令和4年度実施計画事業）'!$B$5:$B$501),2,0)=0,"",VLOOKUP($C196,IF({1,0},'回答入力シート（ア_令和4年度実施計画事業）'!$F$5:$F$501,'回答入力シート（ア_令和4年度実施計画事業）'!$B$5:$B$501),2,0))</f>
        <v/>
      </c>
      <c r="C196" s="83">
        <v>194</v>
      </c>
      <c r="D196" s="83" t="str">
        <f>IF(VLOOKUP($C196,'回答入力シート（ア_令和4年度実施計画事業）'!$F$5:$BQ$501,2,0)=0,"",VLOOKUP($C196,'回答入力シート（ア_令和4年度実施計画事業）'!$F$5:$BQ$501,2,0))</f>
        <v/>
      </c>
      <c r="E196" s="83" t="str">
        <f>IF(VLOOKUP($C196,'回答入力シート（ア_令和4年度実施計画事業）'!$F$5:$BQ$501,3,0)=0,"",VLOOKUP($C196,'回答入力シート（ア_令和4年度実施計画事業）'!$F$5:$BQ$501,3,0))</f>
        <v/>
      </c>
      <c r="F196" s="83" t="str">
        <f>IF(LEN(VLOOKUP($C196,'回答入力シート（ア_令和4年度実施計画事業）'!$F$5:$BQ$501,17,0))=0,"",VLOOKUP($C196,'回答入力シート（ア_令和4年度実施計画事業）'!$F$5:$BQ$501,17,0))</f>
        <v/>
      </c>
      <c r="G196" s="83" t="str">
        <f>IF(LEN(VLOOKUP($C196,'回答入力シート（ア_令和4年度実施計画事業）'!$F$5:$BQ$501,22,0))=0,"",VLOOKUP($C196,'回答入力シート（ア_令和4年度実施計画事業）'!$F$5:$BQ$501,22,0))</f>
        <v/>
      </c>
    </row>
    <row r="197" spans="2:7" x14ac:dyDescent="0.3">
      <c r="B197" s="83" t="str">
        <f>IF(VLOOKUP($C197,IF({1,0},'回答入力シート（ア_令和4年度実施計画事業）'!$F$5:$F$501,'回答入力シート（ア_令和4年度実施計画事業）'!$B$5:$B$501),2,0)=0,"",VLOOKUP($C197,IF({1,0},'回答入力シート（ア_令和4年度実施計画事業）'!$F$5:$F$501,'回答入力シート（ア_令和4年度実施計画事業）'!$B$5:$B$501),2,0))</f>
        <v/>
      </c>
      <c r="C197" s="83">
        <v>195</v>
      </c>
      <c r="D197" s="83" t="str">
        <f>IF(VLOOKUP($C197,'回答入力シート（ア_令和4年度実施計画事業）'!$F$5:$BQ$501,2,0)=0,"",VLOOKUP($C197,'回答入力シート（ア_令和4年度実施計画事業）'!$F$5:$BQ$501,2,0))</f>
        <v/>
      </c>
      <c r="E197" s="83" t="str">
        <f>IF(VLOOKUP($C197,'回答入力シート（ア_令和4年度実施計画事業）'!$F$5:$BQ$501,3,0)=0,"",VLOOKUP($C197,'回答入力シート（ア_令和4年度実施計画事業）'!$F$5:$BQ$501,3,0))</f>
        <v/>
      </c>
      <c r="F197" s="83" t="str">
        <f>IF(LEN(VLOOKUP($C197,'回答入力シート（ア_令和4年度実施計画事業）'!$F$5:$BQ$501,17,0))=0,"",VLOOKUP($C197,'回答入力シート（ア_令和4年度実施計画事業）'!$F$5:$BQ$501,17,0))</f>
        <v/>
      </c>
      <c r="G197" s="83" t="str">
        <f>IF(LEN(VLOOKUP($C197,'回答入力シート（ア_令和4年度実施計画事業）'!$F$5:$BQ$501,22,0))=0,"",VLOOKUP($C197,'回答入力シート（ア_令和4年度実施計画事業）'!$F$5:$BQ$501,22,0))</f>
        <v/>
      </c>
    </row>
    <row r="198" spans="2:7" x14ac:dyDescent="0.3">
      <c r="B198" s="83" t="str">
        <f>IF(VLOOKUP($C198,IF({1,0},'回答入力シート（ア_令和4年度実施計画事業）'!$F$5:$F$501,'回答入力シート（ア_令和4年度実施計画事業）'!$B$5:$B$501),2,0)=0,"",VLOOKUP($C198,IF({1,0},'回答入力シート（ア_令和4年度実施計画事業）'!$F$5:$F$501,'回答入力シート（ア_令和4年度実施計画事業）'!$B$5:$B$501),2,0))</f>
        <v/>
      </c>
      <c r="C198" s="83">
        <v>196</v>
      </c>
      <c r="D198" s="83" t="str">
        <f>IF(VLOOKUP($C198,'回答入力シート（ア_令和4年度実施計画事業）'!$F$5:$BQ$501,2,0)=0,"",VLOOKUP($C198,'回答入力シート（ア_令和4年度実施計画事業）'!$F$5:$BQ$501,2,0))</f>
        <v/>
      </c>
      <c r="E198" s="83" t="str">
        <f>IF(VLOOKUP($C198,'回答入力シート（ア_令和4年度実施計画事業）'!$F$5:$BQ$501,3,0)=0,"",VLOOKUP($C198,'回答入力シート（ア_令和4年度実施計画事業）'!$F$5:$BQ$501,3,0))</f>
        <v/>
      </c>
      <c r="F198" s="83" t="str">
        <f>IF(LEN(VLOOKUP($C198,'回答入力シート（ア_令和4年度実施計画事業）'!$F$5:$BQ$501,17,0))=0,"",VLOOKUP($C198,'回答入力シート（ア_令和4年度実施計画事業）'!$F$5:$BQ$501,17,0))</f>
        <v/>
      </c>
      <c r="G198" s="83" t="str">
        <f>IF(LEN(VLOOKUP($C198,'回答入力シート（ア_令和4年度実施計画事業）'!$F$5:$BQ$501,22,0))=0,"",VLOOKUP($C198,'回答入力シート（ア_令和4年度実施計画事業）'!$F$5:$BQ$501,22,0))</f>
        <v/>
      </c>
    </row>
    <row r="199" spans="2:7" x14ac:dyDescent="0.3">
      <c r="B199" s="83" t="str">
        <f>IF(VLOOKUP($C199,IF({1,0},'回答入力シート（ア_令和4年度実施計画事業）'!$F$5:$F$501,'回答入力シート（ア_令和4年度実施計画事業）'!$B$5:$B$501),2,0)=0,"",VLOOKUP($C199,IF({1,0},'回答入力シート（ア_令和4年度実施計画事業）'!$F$5:$F$501,'回答入力シート（ア_令和4年度実施計画事業）'!$B$5:$B$501),2,0))</f>
        <v/>
      </c>
      <c r="C199" s="83">
        <v>197</v>
      </c>
      <c r="D199" s="83" t="str">
        <f>IF(VLOOKUP($C199,'回答入力シート（ア_令和4年度実施計画事業）'!$F$5:$BQ$501,2,0)=0,"",VLOOKUP($C199,'回答入力シート（ア_令和4年度実施計画事業）'!$F$5:$BQ$501,2,0))</f>
        <v/>
      </c>
      <c r="E199" s="83" t="str">
        <f>IF(VLOOKUP($C199,'回答入力シート（ア_令和4年度実施計画事業）'!$F$5:$BQ$501,3,0)=0,"",VLOOKUP($C199,'回答入力シート（ア_令和4年度実施計画事業）'!$F$5:$BQ$501,3,0))</f>
        <v/>
      </c>
      <c r="F199" s="83" t="str">
        <f>IF(LEN(VLOOKUP($C199,'回答入力シート（ア_令和4年度実施計画事業）'!$F$5:$BQ$501,17,0))=0,"",VLOOKUP($C199,'回答入力シート（ア_令和4年度実施計画事業）'!$F$5:$BQ$501,17,0))</f>
        <v/>
      </c>
      <c r="G199" s="83" t="str">
        <f>IF(LEN(VLOOKUP($C199,'回答入力シート（ア_令和4年度実施計画事業）'!$F$5:$BQ$501,22,0))=0,"",VLOOKUP($C199,'回答入力シート（ア_令和4年度実施計画事業）'!$F$5:$BQ$501,22,0))</f>
        <v/>
      </c>
    </row>
    <row r="200" spans="2:7" x14ac:dyDescent="0.3">
      <c r="B200" s="83" t="str">
        <f>IF(VLOOKUP($C200,IF({1,0},'回答入力シート（ア_令和4年度実施計画事業）'!$F$5:$F$501,'回答入力シート（ア_令和4年度実施計画事業）'!$B$5:$B$501),2,0)=0,"",VLOOKUP($C200,IF({1,0},'回答入力シート（ア_令和4年度実施計画事業）'!$F$5:$F$501,'回答入力シート（ア_令和4年度実施計画事業）'!$B$5:$B$501),2,0))</f>
        <v/>
      </c>
      <c r="C200" s="83">
        <v>198</v>
      </c>
      <c r="D200" s="83" t="str">
        <f>IF(VLOOKUP($C200,'回答入力シート（ア_令和4年度実施計画事業）'!$F$5:$BQ$501,2,0)=0,"",VLOOKUP($C200,'回答入力シート（ア_令和4年度実施計画事業）'!$F$5:$BQ$501,2,0))</f>
        <v/>
      </c>
      <c r="E200" s="83" t="str">
        <f>IF(VLOOKUP($C200,'回答入力シート（ア_令和4年度実施計画事業）'!$F$5:$BQ$501,3,0)=0,"",VLOOKUP($C200,'回答入力シート（ア_令和4年度実施計画事業）'!$F$5:$BQ$501,3,0))</f>
        <v/>
      </c>
      <c r="F200" s="83" t="str">
        <f>IF(LEN(VLOOKUP($C200,'回答入力シート（ア_令和4年度実施計画事業）'!$F$5:$BQ$501,17,0))=0,"",VLOOKUP($C200,'回答入力シート（ア_令和4年度実施計画事業）'!$F$5:$BQ$501,17,0))</f>
        <v/>
      </c>
      <c r="G200" s="83" t="str">
        <f>IF(LEN(VLOOKUP($C200,'回答入力シート（ア_令和4年度実施計画事業）'!$F$5:$BQ$501,22,0))=0,"",VLOOKUP($C200,'回答入力シート（ア_令和4年度実施計画事業）'!$F$5:$BQ$501,22,0))</f>
        <v/>
      </c>
    </row>
    <row r="201" spans="2:7" x14ac:dyDescent="0.3">
      <c r="B201" s="83" t="str">
        <f>IF(VLOOKUP($C201,IF({1,0},'回答入力シート（ア_令和4年度実施計画事業）'!$F$5:$F$501,'回答入力シート（ア_令和4年度実施計画事業）'!$B$5:$B$501),2,0)=0,"",VLOOKUP($C201,IF({1,0},'回答入力シート（ア_令和4年度実施計画事業）'!$F$5:$F$501,'回答入力シート（ア_令和4年度実施計画事業）'!$B$5:$B$501),2,0))</f>
        <v/>
      </c>
      <c r="C201" s="83">
        <v>199</v>
      </c>
      <c r="D201" s="83" t="str">
        <f>IF(VLOOKUP($C201,'回答入力シート（ア_令和4年度実施計画事業）'!$F$5:$BQ$501,2,0)=0,"",VLOOKUP($C201,'回答入力シート（ア_令和4年度実施計画事業）'!$F$5:$BQ$501,2,0))</f>
        <v/>
      </c>
      <c r="E201" s="83" t="str">
        <f>IF(VLOOKUP($C201,'回答入力シート（ア_令和4年度実施計画事業）'!$F$5:$BQ$501,3,0)=0,"",VLOOKUP($C201,'回答入力シート（ア_令和4年度実施計画事業）'!$F$5:$BQ$501,3,0))</f>
        <v/>
      </c>
      <c r="F201" s="83" t="str">
        <f>IF(LEN(VLOOKUP($C201,'回答入力シート（ア_令和4年度実施計画事業）'!$F$5:$BQ$501,17,0))=0,"",VLOOKUP($C201,'回答入力シート（ア_令和4年度実施計画事業）'!$F$5:$BQ$501,17,0))</f>
        <v/>
      </c>
      <c r="G201" s="83" t="str">
        <f>IF(LEN(VLOOKUP($C201,'回答入力シート（ア_令和4年度実施計画事業）'!$F$5:$BQ$501,22,0))=0,"",VLOOKUP($C201,'回答入力シート（ア_令和4年度実施計画事業）'!$F$5:$BQ$501,22,0))</f>
        <v/>
      </c>
    </row>
    <row r="202" spans="2:7" x14ac:dyDescent="0.3">
      <c r="B202" s="83" t="str">
        <f>IF(VLOOKUP($C202,IF({1,0},'回答入力シート（ア_令和4年度実施計画事業）'!$F$5:$F$501,'回答入力シート（ア_令和4年度実施計画事業）'!$B$5:$B$501),2,0)=0,"",VLOOKUP($C202,IF({1,0},'回答入力シート（ア_令和4年度実施計画事業）'!$F$5:$F$501,'回答入力シート（ア_令和4年度実施計画事業）'!$B$5:$B$501),2,0))</f>
        <v/>
      </c>
      <c r="C202" s="83">
        <v>200</v>
      </c>
      <c r="D202" s="83" t="str">
        <f>IF(VLOOKUP($C202,'回答入力シート（ア_令和4年度実施計画事業）'!$F$5:$BQ$501,2,0)=0,"",VLOOKUP($C202,'回答入力シート（ア_令和4年度実施計画事業）'!$F$5:$BQ$501,2,0))</f>
        <v/>
      </c>
      <c r="E202" s="83" t="str">
        <f>IF(VLOOKUP($C202,'回答入力シート（ア_令和4年度実施計画事業）'!$F$5:$BQ$501,3,0)=0,"",VLOOKUP($C202,'回答入力シート（ア_令和4年度実施計画事業）'!$F$5:$BQ$501,3,0))</f>
        <v/>
      </c>
      <c r="F202" s="83" t="str">
        <f>IF(LEN(VLOOKUP($C202,'回答入力シート（ア_令和4年度実施計画事業）'!$F$5:$BQ$501,17,0))=0,"",VLOOKUP($C202,'回答入力シート（ア_令和4年度実施計画事業）'!$F$5:$BQ$501,17,0))</f>
        <v/>
      </c>
      <c r="G202" s="83" t="str">
        <f>IF(LEN(VLOOKUP($C202,'回答入力シート（ア_令和4年度実施計画事業）'!$F$5:$BQ$501,22,0))=0,"",VLOOKUP($C202,'回答入力シート（ア_令和4年度実施計画事業）'!$F$5:$BQ$501,22,0))</f>
        <v/>
      </c>
    </row>
    <row r="203" spans="2:7" x14ac:dyDescent="0.3">
      <c r="B203" s="83" t="str">
        <f>IF(VLOOKUP($C203,IF({1,0},'回答入力シート（ア_令和4年度実施計画事業）'!$F$5:$F$501,'回答入力シート（ア_令和4年度実施計画事業）'!$B$5:$B$501),2,0)=0,"",VLOOKUP($C203,IF({1,0},'回答入力シート（ア_令和4年度実施計画事業）'!$F$5:$F$501,'回答入力シート（ア_令和4年度実施計画事業）'!$B$5:$B$501),2,0))</f>
        <v/>
      </c>
      <c r="C203" s="83">
        <v>201</v>
      </c>
      <c r="D203" s="83" t="str">
        <f>IF(VLOOKUP($C203,'回答入力シート（ア_令和4年度実施計画事業）'!$F$5:$BQ$501,2,0)=0,"",VLOOKUP($C203,'回答入力シート（ア_令和4年度実施計画事業）'!$F$5:$BQ$501,2,0))</f>
        <v/>
      </c>
      <c r="E203" s="83" t="str">
        <f>IF(VLOOKUP($C203,'回答入力シート（ア_令和4年度実施計画事業）'!$F$5:$BQ$501,3,0)=0,"",VLOOKUP($C203,'回答入力シート（ア_令和4年度実施計画事業）'!$F$5:$BQ$501,3,0))</f>
        <v/>
      </c>
      <c r="F203" s="83" t="str">
        <f>IF(LEN(VLOOKUP($C203,'回答入力シート（ア_令和4年度実施計画事業）'!$F$5:$BQ$501,17,0))=0,"",VLOOKUP($C203,'回答入力シート（ア_令和4年度実施計画事業）'!$F$5:$BQ$501,17,0))</f>
        <v/>
      </c>
      <c r="G203" s="83" t="str">
        <f>IF(LEN(VLOOKUP($C203,'回答入力シート（ア_令和4年度実施計画事業）'!$F$5:$BQ$501,22,0))=0,"",VLOOKUP($C203,'回答入力シート（ア_令和4年度実施計画事業）'!$F$5:$BQ$501,22,0))</f>
        <v/>
      </c>
    </row>
    <row r="204" spans="2:7" x14ac:dyDescent="0.3">
      <c r="B204" s="83" t="str">
        <f>IF(VLOOKUP($C204,IF({1,0},'回答入力シート（ア_令和4年度実施計画事業）'!$F$5:$F$501,'回答入力シート（ア_令和4年度実施計画事業）'!$B$5:$B$501),2,0)=0,"",VLOOKUP($C204,IF({1,0},'回答入力シート（ア_令和4年度実施計画事業）'!$F$5:$F$501,'回答入力シート（ア_令和4年度実施計画事業）'!$B$5:$B$501),2,0))</f>
        <v/>
      </c>
      <c r="C204" s="83">
        <v>202</v>
      </c>
      <c r="D204" s="83" t="str">
        <f>IF(VLOOKUP($C204,'回答入力シート（ア_令和4年度実施計画事業）'!$F$5:$BQ$501,2,0)=0,"",VLOOKUP($C204,'回答入力シート（ア_令和4年度実施計画事業）'!$F$5:$BQ$501,2,0))</f>
        <v/>
      </c>
      <c r="E204" s="83" t="str">
        <f>IF(VLOOKUP($C204,'回答入力シート（ア_令和4年度実施計画事業）'!$F$5:$BQ$501,3,0)=0,"",VLOOKUP($C204,'回答入力シート（ア_令和4年度実施計画事業）'!$F$5:$BQ$501,3,0))</f>
        <v/>
      </c>
      <c r="F204" s="83" t="str">
        <f>IF(LEN(VLOOKUP($C204,'回答入力シート（ア_令和4年度実施計画事業）'!$F$5:$BQ$501,17,0))=0,"",VLOOKUP($C204,'回答入力シート（ア_令和4年度実施計画事業）'!$F$5:$BQ$501,17,0))</f>
        <v/>
      </c>
      <c r="G204" s="83" t="str">
        <f>IF(LEN(VLOOKUP($C204,'回答入力シート（ア_令和4年度実施計画事業）'!$F$5:$BQ$501,22,0))=0,"",VLOOKUP($C204,'回答入力シート（ア_令和4年度実施計画事業）'!$F$5:$BQ$501,22,0))</f>
        <v/>
      </c>
    </row>
    <row r="205" spans="2:7" x14ac:dyDescent="0.3">
      <c r="B205" s="83" t="str">
        <f>IF(VLOOKUP($C205,IF({1,0},'回答入力シート（ア_令和4年度実施計画事業）'!$F$5:$F$501,'回答入力シート（ア_令和4年度実施計画事業）'!$B$5:$B$501),2,0)=0,"",VLOOKUP($C205,IF({1,0},'回答入力シート（ア_令和4年度実施計画事業）'!$F$5:$F$501,'回答入力シート（ア_令和4年度実施計画事業）'!$B$5:$B$501),2,0))</f>
        <v/>
      </c>
      <c r="C205" s="83">
        <v>203</v>
      </c>
      <c r="D205" s="83" t="str">
        <f>IF(VLOOKUP($C205,'回答入力シート（ア_令和4年度実施計画事業）'!$F$5:$BQ$501,2,0)=0,"",VLOOKUP($C205,'回答入力シート（ア_令和4年度実施計画事業）'!$F$5:$BQ$501,2,0))</f>
        <v/>
      </c>
      <c r="E205" s="83" t="str">
        <f>IF(VLOOKUP($C205,'回答入力シート（ア_令和4年度実施計画事業）'!$F$5:$BQ$501,3,0)=0,"",VLOOKUP($C205,'回答入力シート（ア_令和4年度実施計画事業）'!$F$5:$BQ$501,3,0))</f>
        <v/>
      </c>
      <c r="F205" s="83" t="str">
        <f>IF(LEN(VLOOKUP($C205,'回答入力シート（ア_令和4年度実施計画事業）'!$F$5:$BQ$501,17,0))=0,"",VLOOKUP($C205,'回答入力シート（ア_令和4年度実施計画事業）'!$F$5:$BQ$501,17,0))</f>
        <v/>
      </c>
      <c r="G205" s="83" t="str">
        <f>IF(LEN(VLOOKUP($C205,'回答入力シート（ア_令和4年度実施計画事業）'!$F$5:$BQ$501,22,0))=0,"",VLOOKUP($C205,'回答入力シート（ア_令和4年度実施計画事業）'!$F$5:$BQ$501,22,0))</f>
        <v/>
      </c>
    </row>
    <row r="206" spans="2:7" x14ac:dyDescent="0.3">
      <c r="B206" s="83" t="str">
        <f>IF(VLOOKUP($C206,IF({1,0},'回答入力シート（ア_令和4年度実施計画事業）'!$F$5:$F$501,'回答入力シート（ア_令和4年度実施計画事業）'!$B$5:$B$501),2,0)=0,"",VLOOKUP($C206,IF({1,0},'回答入力シート（ア_令和4年度実施計画事業）'!$F$5:$F$501,'回答入力シート（ア_令和4年度実施計画事業）'!$B$5:$B$501),2,0))</f>
        <v/>
      </c>
      <c r="C206" s="83">
        <v>204</v>
      </c>
      <c r="D206" s="83" t="str">
        <f>IF(VLOOKUP($C206,'回答入力シート（ア_令和4年度実施計画事業）'!$F$5:$BQ$501,2,0)=0,"",VLOOKUP($C206,'回答入力シート（ア_令和4年度実施計画事業）'!$F$5:$BQ$501,2,0))</f>
        <v/>
      </c>
      <c r="E206" s="83" t="str">
        <f>IF(VLOOKUP($C206,'回答入力シート（ア_令和4年度実施計画事業）'!$F$5:$BQ$501,3,0)=0,"",VLOOKUP($C206,'回答入力シート（ア_令和4年度実施計画事業）'!$F$5:$BQ$501,3,0))</f>
        <v/>
      </c>
      <c r="F206" s="83" t="str">
        <f>IF(LEN(VLOOKUP($C206,'回答入力シート（ア_令和4年度実施計画事業）'!$F$5:$BQ$501,17,0))=0,"",VLOOKUP($C206,'回答入力シート（ア_令和4年度実施計画事業）'!$F$5:$BQ$501,17,0))</f>
        <v/>
      </c>
      <c r="G206" s="83" t="str">
        <f>IF(LEN(VLOOKUP($C206,'回答入力シート（ア_令和4年度実施計画事業）'!$F$5:$BQ$501,22,0))=0,"",VLOOKUP($C206,'回答入力シート（ア_令和4年度実施計画事業）'!$F$5:$BQ$501,22,0))</f>
        <v/>
      </c>
    </row>
    <row r="207" spans="2:7" x14ac:dyDescent="0.3">
      <c r="B207" s="83" t="str">
        <f>IF(VLOOKUP($C207,IF({1,0},'回答入力シート（ア_令和4年度実施計画事業）'!$F$5:$F$501,'回答入力シート（ア_令和4年度実施計画事業）'!$B$5:$B$501),2,0)=0,"",VLOOKUP($C207,IF({1,0},'回答入力シート（ア_令和4年度実施計画事業）'!$F$5:$F$501,'回答入力シート（ア_令和4年度実施計画事業）'!$B$5:$B$501),2,0))</f>
        <v/>
      </c>
      <c r="C207" s="83">
        <v>205</v>
      </c>
      <c r="D207" s="83" t="str">
        <f>IF(VLOOKUP($C207,'回答入力シート（ア_令和4年度実施計画事業）'!$F$5:$BQ$501,2,0)=0,"",VLOOKUP($C207,'回答入力シート（ア_令和4年度実施計画事業）'!$F$5:$BQ$501,2,0))</f>
        <v/>
      </c>
      <c r="E207" s="83" t="str">
        <f>IF(VLOOKUP($C207,'回答入力シート（ア_令和4年度実施計画事業）'!$F$5:$BQ$501,3,0)=0,"",VLOOKUP($C207,'回答入力シート（ア_令和4年度実施計画事業）'!$F$5:$BQ$501,3,0))</f>
        <v/>
      </c>
      <c r="F207" s="83" t="str">
        <f>IF(LEN(VLOOKUP($C207,'回答入力シート（ア_令和4年度実施計画事業）'!$F$5:$BQ$501,17,0))=0,"",VLOOKUP($C207,'回答入力シート（ア_令和4年度実施計画事業）'!$F$5:$BQ$501,17,0))</f>
        <v/>
      </c>
      <c r="G207" s="83" t="str">
        <f>IF(LEN(VLOOKUP($C207,'回答入力シート（ア_令和4年度実施計画事業）'!$F$5:$BQ$501,22,0))=0,"",VLOOKUP($C207,'回答入力シート（ア_令和4年度実施計画事業）'!$F$5:$BQ$501,22,0))</f>
        <v/>
      </c>
    </row>
    <row r="208" spans="2:7" x14ac:dyDescent="0.3">
      <c r="B208" s="83" t="str">
        <f>IF(VLOOKUP($C208,IF({1,0},'回答入力シート（ア_令和4年度実施計画事業）'!$F$5:$F$501,'回答入力シート（ア_令和4年度実施計画事業）'!$B$5:$B$501),2,0)=0,"",VLOOKUP($C208,IF({1,0},'回答入力シート（ア_令和4年度実施計画事業）'!$F$5:$F$501,'回答入力シート（ア_令和4年度実施計画事業）'!$B$5:$B$501),2,0))</f>
        <v/>
      </c>
      <c r="C208" s="83">
        <v>206</v>
      </c>
      <c r="D208" s="83" t="str">
        <f>IF(VLOOKUP($C208,'回答入力シート（ア_令和4年度実施計画事業）'!$F$5:$BQ$501,2,0)=0,"",VLOOKUP($C208,'回答入力シート（ア_令和4年度実施計画事業）'!$F$5:$BQ$501,2,0))</f>
        <v/>
      </c>
      <c r="E208" s="83" t="str">
        <f>IF(VLOOKUP($C208,'回答入力シート（ア_令和4年度実施計画事業）'!$F$5:$BQ$501,3,0)=0,"",VLOOKUP($C208,'回答入力シート（ア_令和4年度実施計画事業）'!$F$5:$BQ$501,3,0))</f>
        <v/>
      </c>
      <c r="F208" s="83" t="str">
        <f>IF(LEN(VLOOKUP($C208,'回答入力シート（ア_令和4年度実施計画事業）'!$F$5:$BQ$501,17,0))=0,"",VLOOKUP($C208,'回答入力シート（ア_令和4年度実施計画事業）'!$F$5:$BQ$501,17,0))</f>
        <v/>
      </c>
      <c r="G208" s="83" t="str">
        <f>IF(LEN(VLOOKUP($C208,'回答入力シート（ア_令和4年度実施計画事業）'!$F$5:$BQ$501,22,0))=0,"",VLOOKUP($C208,'回答入力シート（ア_令和4年度実施計画事業）'!$F$5:$BQ$501,22,0))</f>
        <v/>
      </c>
    </row>
    <row r="209" spans="2:7" x14ac:dyDescent="0.3">
      <c r="B209" s="83" t="str">
        <f>IF(VLOOKUP($C209,IF({1,0},'回答入力シート（ア_令和4年度実施計画事業）'!$F$5:$F$501,'回答入力シート（ア_令和4年度実施計画事業）'!$B$5:$B$501),2,0)=0,"",VLOOKUP($C209,IF({1,0},'回答入力シート（ア_令和4年度実施計画事業）'!$F$5:$F$501,'回答入力シート（ア_令和4年度実施計画事業）'!$B$5:$B$501),2,0))</f>
        <v/>
      </c>
      <c r="C209" s="83">
        <v>207</v>
      </c>
      <c r="D209" s="83" t="str">
        <f>IF(VLOOKUP($C209,'回答入力シート（ア_令和4年度実施計画事業）'!$F$5:$BQ$501,2,0)=0,"",VLOOKUP($C209,'回答入力シート（ア_令和4年度実施計画事業）'!$F$5:$BQ$501,2,0))</f>
        <v/>
      </c>
      <c r="E209" s="83" t="str">
        <f>IF(VLOOKUP($C209,'回答入力シート（ア_令和4年度実施計画事業）'!$F$5:$BQ$501,3,0)=0,"",VLOOKUP($C209,'回答入力シート（ア_令和4年度実施計画事業）'!$F$5:$BQ$501,3,0))</f>
        <v/>
      </c>
      <c r="F209" s="83" t="str">
        <f>IF(LEN(VLOOKUP($C209,'回答入力シート（ア_令和4年度実施計画事業）'!$F$5:$BQ$501,17,0))=0,"",VLOOKUP($C209,'回答入力シート（ア_令和4年度実施計画事業）'!$F$5:$BQ$501,17,0))</f>
        <v/>
      </c>
      <c r="G209" s="83" t="str">
        <f>IF(LEN(VLOOKUP($C209,'回答入力シート（ア_令和4年度実施計画事業）'!$F$5:$BQ$501,22,0))=0,"",VLOOKUP($C209,'回答入力シート（ア_令和4年度実施計画事業）'!$F$5:$BQ$501,22,0))</f>
        <v/>
      </c>
    </row>
    <row r="210" spans="2:7" x14ac:dyDescent="0.3">
      <c r="B210" s="83" t="str">
        <f>IF(VLOOKUP($C210,IF({1,0},'回答入力シート（ア_令和4年度実施計画事業）'!$F$5:$F$501,'回答入力シート（ア_令和4年度実施計画事業）'!$B$5:$B$501),2,0)=0,"",VLOOKUP($C210,IF({1,0},'回答入力シート（ア_令和4年度実施計画事業）'!$F$5:$F$501,'回答入力シート（ア_令和4年度実施計画事業）'!$B$5:$B$501),2,0))</f>
        <v/>
      </c>
      <c r="C210" s="83">
        <v>208</v>
      </c>
      <c r="D210" s="83" t="str">
        <f>IF(VLOOKUP($C210,'回答入力シート（ア_令和4年度実施計画事業）'!$F$5:$BQ$501,2,0)=0,"",VLOOKUP($C210,'回答入力シート（ア_令和4年度実施計画事業）'!$F$5:$BQ$501,2,0))</f>
        <v/>
      </c>
      <c r="E210" s="83" t="str">
        <f>IF(VLOOKUP($C210,'回答入力シート（ア_令和4年度実施計画事業）'!$F$5:$BQ$501,3,0)=0,"",VLOOKUP($C210,'回答入力シート（ア_令和4年度実施計画事業）'!$F$5:$BQ$501,3,0))</f>
        <v/>
      </c>
      <c r="F210" s="83" t="str">
        <f>IF(LEN(VLOOKUP($C210,'回答入力シート（ア_令和4年度実施計画事業）'!$F$5:$BQ$501,17,0))=0,"",VLOOKUP($C210,'回答入力シート（ア_令和4年度実施計画事業）'!$F$5:$BQ$501,17,0))</f>
        <v/>
      </c>
      <c r="G210" s="83" t="str">
        <f>IF(LEN(VLOOKUP($C210,'回答入力シート（ア_令和4年度実施計画事業）'!$F$5:$BQ$501,22,0))=0,"",VLOOKUP($C210,'回答入力シート（ア_令和4年度実施計画事業）'!$F$5:$BQ$501,22,0))</f>
        <v/>
      </c>
    </row>
    <row r="211" spans="2:7" x14ac:dyDescent="0.3">
      <c r="B211" s="83" t="str">
        <f>IF(VLOOKUP($C211,IF({1,0},'回答入力シート（ア_令和4年度実施計画事業）'!$F$5:$F$501,'回答入力シート（ア_令和4年度実施計画事業）'!$B$5:$B$501),2,0)=0,"",VLOOKUP($C211,IF({1,0},'回答入力シート（ア_令和4年度実施計画事業）'!$F$5:$F$501,'回答入力シート（ア_令和4年度実施計画事業）'!$B$5:$B$501),2,0))</f>
        <v/>
      </c>
      <c r="C211" s="83">
        <v>209</v>
      </c>
      <c r="D211" s="83" t="str">
        <f>IF(VLOOKUP($C211,'回答入力シート（ア_令和4年度実施計画事業）'!$F$5:$BQ$501,2,0)=0,"",VLOOKUP($C211,'回答入力シート（ア_令和4年度実施計画事業）'!$F$5:$BQ$501,2,0))</f>
        <v/>
      </c>
      <c r="E211" s="83" t="str">
        <f>IF(VLOOKUP($C211,'回答入力シート（ア_令和4年度実施計画事業）'!$F$5:$BQ$501,3,0)=0,"",VLOOKUP($C211,'回答入力シート（ア_令和4年度実施計画事業）'!$F$5:$BQ$501,3,0))</f>
        <v/>
      </c>
      <c r="F211" s="83" t="str">
        <f>IF(LEN(VLOOKUP($C211,'回答入力シート（ア_令和4年度実施計画事業）'!$F$5:$BQ$501,17,0))=0,"",VLOOKUP($C211,'回答入力シート（ア_令和4年度実施計画事業）'!$F$5:$BQ$501,17,0))</f>
        <v/>
      </c>
      <c r="G211" s="83" t="str">
        <f>IF(LEN(VLOOKUP($C211,'回答入力シート（ア_令和4年度実施計画事業）'!$F$5:$BQ$501,22,0))=0,"",VLOOKUP($C211,'回答入力シート（ア_令和4年度実施計画事業）'!$F$5:$BQ$501,22,0))</f>
        <v/>
      </c>
    </row>
    <row r="212" spans="2:7" x14ac:dyDescent="0.3">
      <c r="B212" s="83" t="str">
        <f>IF(VLOOKUP($C212,IF({1,0},'回答入力シート（ア_令和4年度実施計画事業）'!$F$5:$F$501,'回答入力シート（ア_令和4年度実施計画事業）'!$B$5:$B$501),2,0)=0,"",VLOOKUP($C212,IF({1,0},'回答入力シート（ア_令和4年度実施計画事業）'!$F$5:$F$501,'回答入力シート（ア_令和4年度実施計画事業）'!$B$5:$B$501),2,0))</f>
        <v/>
      </c>
      <c r="C212" s="83">
        <v>210</v>
      </c>
      <c r="D212" s="83" t="str">
        <f>IF(VLOOKUP($C212,'回答入力シート（ア_令和4年度実施計画事業）'!$F$5:$BQ$501,2,0)=0,"",VLOOKUP($C212,'回答入力シート（ア_令和4年度実施計画事業）'!$F$5:$BQ$501,2,0))</f>
        <v/>
      </c>
      <c r="E212" s="83" t="str">
        <f>IF(VLOOKUP($C212,'回答入力シート（ア_令和4年度実施計画事業）'!$F$5:$BQ$501,3,0)=0,"",VLOOKUP($C212,'回答入力シート（ア_令和4年度実施計画事業）'!$F$5:$BQ$501,3,0))</f>
        <v/>
      </c>
      <c r="F212" s="83" t="str">
        <f>IF(LEN(VLOOKUP($C212,'回答入力シート（ア_令和4年度実施計画事業）'!$F$5:$BQ$501,17,0))=0,"",VLOOKUP($C212,'回答入力シート（ア_令和4年度実施計画事業）'!$F$5:$BQ$501,17,0))</f>
        <v/>
      </c>
      <c r="G212" s="83" t="str">
        <f>IF(LEN(VLOOKUP($C212,'回答入力シート（ア_令和4年度実施計画事業）'!$F$5:$BQ$501,22,0))=0,"",VLOOKUP($C212,'回答入力シート（ア_令和4年度実施計画事業）'!$F$5:$BQ$501,22,0))</f>
        <v/>
      </c>
    </row>
    <row r="213" spans="2:7" x14ac:dyDescent="0.3">
      <c r="B213" s="83" t="str">
        <f>IF(VLOOKUP($C213,IF({1,0},'回答入力シート（ア_令和4年度実施計画事業）'!$F$5:$F$501,'回答入力シート（ア_令和4年度実施計画事業）'!$B$5:$B$501),2,0)=0,"",VLOOKUP($C213,IF({1,0},'回答入力シート（ア_令和4年度実施計画事業）'!$F$5:$F$501,'回答入力シート（ア_令和4年度実施計画事業）'!$B$5:$B$501),2,0))</f>
        <v/>
      </c>
      <c r="C213" s="83">
        <v>211</v>
      </c>
      <c r="D213" s="83" t="str">
        <f>IF(VLOOKUP($C213,'回答入力シート（ア_令和4年度実施計画事業）'!$F$5:$BQ$501,2,0)=0,"",VLOOKUP($C213,'回答入力シート（ア_令和4年度実施計画事業）'!$F$5:$BQ$501,2,0))</f>
        <v/>
      </c>
      <c r="E213" s="83" t="str">
        <f>IF(VLOOKUP($C213,'回答入力シート（ア_令和4年度実施計画事業）'!$F$5:$BQ$501,3,0)=0,"",VLOOKUP($C213,'回答入力シート（ア_令和4年度実施計画事業）'!$F$5:$BQ$501,3,0))</f>
        <v/>
      </c>
      <c r="F213" s="83" t="str">
        <f>IF(LEN(VLOOKUP($C213,'回答入力シート（ア_令和4年度実施計画事業）'!$F$5:$BQ$501,17,0))=0,"",VLOOKUP($C213,'回答入力シート（ア_令和4年度実施計画事業）'!$F$5:$BQ$501,17,0))</f>
        <v/>
      </c>
      <c r="G213" s="83" t="str">
        <f>IF(LEN(VLOOKUP($C213,'回答入力シート（ア_令和4年度実施計画事業）'!$F$5:$BQ$501,22,0))=0,"",VLOOKUP($C213,'回答入力シート（ア_令和4年度実施計画事業）'!$F$5:$BQ$501,22,0))</f>
        <v/>
      </c>
    </row>
    <row r="214" spans="2:7" x14ac:dyDescent="0.3">
      <c r="B214" s="83" t="str">
        <f>IF(VLOOKUP($C214,IF({1,0},'回答入力シート（ア_令和4年度実施計画事業）'!$F$5:$F$501,'回答入力シート（ア_令和4年度実施計画事業）'!$B$5:$B$501),2,0)=0,"",VLOOKUP($C214,IF({1,0},'回答入力シート（ア_令和4年度実施計画事業）'!$F$5:$F$501,'回答入力シート（ア_令和4年度実施計画事業）'!$B$5:$B$501),2,0))</f>
        <v/>
      </c>
      <c r="C214" s="83">
        <v>212</v>
      </c>
      <c r="D214" s="83" t="str">
        <f>IF(VLOOKUP($C214,'回答入力シート（ア_令和4年度実施計画事業）'!$F$5:$BQ$501,2,0)=0,"",VLOOKUP($C214,'回答入力シート（ア_令和4年度実施計画事業）'!$F$5:$BQ$501,2,0))</f>
        <v/>
      </c>
      <c r="E214" s="83" t="str">
        <f>IF(VLOOKUP($C214,'回答入力シート（ア_令和4年度実施計画事業）'!$F$5:$BQ$501,3,0)=0,"",VLOOKUP($C214,'回答入力シート（ア_令和4年度実施計画事業）'!$F$5:$BQ$501,3,0))</f>
        <v/>
      </c>
      <c r="F214" s="83" t="str">
        <f>IF(LEN(VLOOKUP($C214,'回答入力シート（ア_令和4年度実施計画事業）'!$F$5:$BQ$501,17,0))=0,"",VLOOKUP($C214,'回答入力シート（ア_令和4年度実施計画事業）'!$F$5:$BQ$501,17,0))</f>
        <v/>
      </c>
      <c r="G214" s="83" t="str">
        <f>IF(LEN(VLOOKUP($C214,'回答入力シート（ア_令和4年度実施計画事業）'!$F$5:$BQ$501,22,0))=0,"",VLOOKUP($C214,'回答入力シート（ア_令和4年度実施計画事業）'!$F$5:$BQ$501,22,0))</f>
        <v/>
      </c>
    </row>
    <row r="215" spans="2:7" x14ac:dyDescent="0.3">
      <c r="B215" s="83" t="str">
        <f>IF(VLOOKUP($C215,IF({1,0},'回答入力シート（ア_令和4年度実施計画事業）'!$F$5:$F$501,'回答入力シート（ア_令和4年度実施計画事業）'!$B$5:$B$501),2,0)=0,"",VLOOKUP($C215,IF({1,0},'回答入力シート（ア_令和4年度実施計画事業）'!$F$5:$F$501,'回答入力シート（ア_令和4年度実施計画事業）'!$B$5:$B$501),2,0))</f>
        <v/>
      </c>
      <c r="C215" s="83">
        <v>213</v>
      </c>
      <c r="D215" s="83" t="str">
        <f>IF(VLOOKUP($C215,'回答入力シート（ア_令和4年度実施計画事業）'!$F$5:$BQ$501,2,0)=0,"",VLOOKUP($C215,'回答入力シート（ア_令和4年度実施計画事業）'!$F$5:$BQ$501,2,0))</f>
        <v/>
      </c>
      <c r="E215" s="83" t="str">
        <f>IF(VLOOKUP($C215,'回答入力シート（ア_令和4年度実施計画事業）'!$F$5:$BQ$501,3,0)=0,"",VLOOKUP($C215,'回答入力シート（ア_令和4年度実施計画事業）'!$F$5:$BQ$501,3,0))</f>
        <v/>
      </c>
      <c r="F215" s="83" t="str">
        <f>IF(LEN(VLOOKUP($C215,'回答入力シート（ア_令和4年度実施計画事業）'!$F$5:$BQ$501,17,0))=0,"",VLOOKUP($C215,'回答入力シート（ア_令和4年度実施計画事業）'!$F$5:$BQ$501,17,0))</f>
        <v/>
      </c>
      <c r="G215" s="83" t="str">
        <f>IF(LEN(VLOOKUP($C215,'回答入力シート（ア_令和4年度実施計画事業）'!$F$5:$BQ$501,22,0))=0,"",VLOOKUP($C215,'回答入力シート（ア_令和4年度実施計画事業）'!$F$5:$BQ$501,22,0))</f>
        <v/>
      </c>
    </row>
    <row r="216" spans="2:7" x14ac:dyDescent="0.3">
      <c r="B216" s="83" t="str">
        <f>IF(VLOOKUP($C216,IF({1,0},'回答入力シート（ア_令和4年度実施計画事業）'!$F$5:$F$501,'回答入力シート（ア_令和4年度実施計画事業）'!$B$5:$B$501),2,0)=0,"",VLOOKUP($C216,IF({1,0},'回答入力シート（ア_令和4年度実施計画事業）'!$F$5:$F$501,'回答入力シート（ア_令和4年度実施計画事業）'!$B$5:$B$501),2,0))</f>
        <v/>
      </c>
      <c r="C216" s="83">
        <v>214</v>
      </c>
      <c r="D216" s="83" t="str">
        <f>IF(VLOOKUP($C216,'回答入力シート（ア_令和4年度実施計画事業）'!$F$5:$BQ$501,2,0)=0,"",VLOOKUP($C216,'回答入力シート（ア_令和4年度実施計画事業）'!$F$5:$BQ$501,2,0))</f>
        <v/>
      </c>
      <c r="E216" s="83" t="str">
        <f>IF(VLOOKUP($C216,'回答入力シート（ア_令和4年度実施計画事業）'!$F$5:$BQ$501,3,0)=0,"",VLOOKUP($C216,'回答入力シート（ア_令和4年度実施計画事業）'!$F$5:$BQ$501,3,0))</f>
        <v/>
      </c>
      <c r="F216" s="83" t="str">
        <f>IF(LEN(VLOOKUP($C216,'回答入力シート（ア_令和4年度実施計画事業）'!$F$5:$BQ$501,17,0))=0,"",VLOOKUP($C216,'回答入力シート（ア_令和4年度実施計画事業）'!$F$5:$BQ$501,17,0))</f>
        <v/>
      </c>
      <c r="G216" s="83" t="str">
        <f>IF(LEN(VLOOKUP($C216,'回答入力シート（ア_令和4年度実施計画事業）'!$F$5:$BQ$501,22,0))=0,"",VLOOKUP($C216,'回答入力シート（ア_令和4年度実施計画事業）'!$F$5:$BQ$501,22,0))</f>
        <v/>
      </c>
    </row>
    <row r="217" spans="2:7" x14ac:dyDescent="0.3">
      <c r="B217" s="83" t="str">
        <f>IF(VLOOKUP($C217,IF({1,0},'回答入力シート（ア_令和4年度実施計画事業）'!$F$5:$F$501,'回答入力シート（ア_令和4年度実施計画事業）'!$B$5:$B$501),2,0)=0,"",VLOOKUP($C217,IF({1,0},'回答入力シート（ア_令和4年度実施計画事業）'!$F$5:$F$501,'回答入力シート（ア_令和4年度実施計画事業）'!$B$5:$B$501),2,0))</f>
        <v/>
      </c>
      <c r="C217" s="83">
        <v>215</v>
      </c>
      <c r="D217" s="83" t="str">
        <f>IF(VLOOKUP($C217,'回答入力シート（ア_令和4年度実施計画事業）'!$F$5:$BQ$501,2,0)=0,"",VLOOKUP($C217,'回答入力シート（ア_令和4年度実施計画事業）'!$F$5:$BQ$501,2,0))</f>
        <v/>
      </c>
      <c r="E217" s="83" t="str">
        <f>IF(VLOOKUP($C217,'回答入力シート（ア_令和4年度実施計画事業）'!$F$5:$BQ$501,3,0)=0,"",VLOOKUP($C217,'回答入力シート（ア_令和4年度実施計画事業）'!$F$5:$BQ$501,3,0))</f>
        <v/>
      </c>
      <c r="F217" s="83" t="str">
        <f>IF(LEN(VLOOKUP($C217,'回答入力シート（ア_令和4年度実施計画事業）'!$F$5:$BQ$501,17,0))=0,"",VLOOKUP($C217,'回答入力シート（ア_令和4年度実施計画事業）'!$F$5:$BQ$501,17,0))</f>
        <v/>
      </c>
      <c r="G217" s="83" t="str">
        <f>IF(LEN(VLOOKUP($C217,'回答入力シート（ア_令和4年度実施計画事業）'!$F$5:$BQ$501,22,0))=0,"",VLOOKUP($C217,'回答入力シート（ア_令和4年度実施計画事業）'!$F$5:$BQ$501,22,0))</f>
        <v/>
      </c>
    </row>
    <row r="218" spans="2:7" x14ac:dyDescent="0.3">
      <c r="B218" s="83" t="str">
        <f>IF(VLOOKUP($C218,IF({1,0},'回答入力シート（ア_令和4年度実施計画事業）'!$F$5:$F$501,'回答入力シート（ア_令和4年度実施計画事業）'!$B$5:$B$501),2,0)=0,"",VLOOKUP($C218,IF({1,0},'回答入力シート（ア_令和4年度実施計画事業）'!$F$5:$F$501,'回答入力シート（ア_令和4年度実施計画事業）'!$B$5:$B$501),2,0))</f>
        <v/>
      </c>
      <c r="C218" s="83">
        <v>216</v>
      </c>
      <c r="D218" s="83" t="str">
        <f>IF(VLOOKUP($C218,'回答入力シート（ア_令和4年度実施計画事業）'!$F$5:$BQ$501,2,0)=0,"",VLOOKUP($C218,'回答入力シート（ア_令和4年度実施計画事業）'!$F$5:$BQ$501,2,0))</f>
        <v/>
      </c>
      <c r="E218" s="83" t="str">
        <f>IF(VLOOKUP($C218,'回答入力シート（ア_令和4年度実施計画事業）'!$F$5:$BQ$501,3,0)=0,"",VLOOKUP($C218,'回答入力シート（ア_令和4年度実施計画事業）'!$F$5:$BQ$501,3,0))</f>
        <v/>
      </c>
      <c r="F218" s="83" t="str">
        <f>IF(LEN(VLOOKUP($C218,'回答入力シート（ア_令和4年度実施計画事業）'!$F$5:$BQ$501,17,0))=0,"",VLOOKUP($C218,'回答入力シート（ア_令和4年度実施計画事業）'!$F$5:$BQ$501,17,0))</f>
        <v/>
      </c>
      <c r="G218" s="83" t="str">
        <f>IF(LEN(VLOOKUP($C218,'回答入力シート（ア_令和4年度実施計画事業）'!$F$5:$BQ$501,22,0))=0,"",VLOOKUP($C218,'回答入力シート（ア_令和4年度実施計画事業）'!$F$5:$BQ$501,22,0))</f>
        <v/>
      </c>
    </row>
    <row r="219" spans="2:7" x14ac:dyDescent="0.3">
      <c r="B219" s="83" t="str">
        <f>IF(VLOOKUP($C219,IF({1,0},'回答入力シート（ア_令和4年度実施計画事業）'!$F$5:$F$501,'回答入力シート（ア_令和4年度実施計画事業）'!$B$5:$B$501),2,0)=0,"",VLOOKUP($C219,IF({1,0},'回答入力シート（ア_令和4年度実施計画事業）'!$F$5:$F$501,'回答入力シート（ア_令和4年度実施計画事業）'!$B$5:$B$501),2,0))</f>
        <v/>
      </c>
      <c r="C219" s="83">
        <v>217</v>
      </c>
      <c r="D219" s="83" t="str">
        <f>IF(VLOOKUP($C219,'回答入力シート（ア_令和4年度実施計画事業）'!$F$5:$BQ$501,2,0)=0,"",VLOOKUP($C219,'回答入力シート（ア_令和4年度実施計画事業）'!$F$5:$BQ$501,2,0))</f>
        <v/>
      </c>
      <c r="E219" s="83" t="str">
        <f>IF(VLOOKUP($C219,'回答入力シート（ア_令和4年度実施計画事業）'!$F$5:$BQ$501,3,0)=0,"",VLOOKUP($C219,'回答入力シート（ア_令和4年度実施計画事業）'!$F$5:$BQ$501,3,0))</f>
        <v/>
      </c>
      <c r="F219" s="83" t="str">
        <f>IF(LEN(VLOOKUP($C219,'回答入力シート（ア_令和4年度実施計画事業）'!$F$5:$BQ$501,17,0))=0,"",VLOOKUP($C219,'回答入力シート（ア_令和4年度実施計画事業）'!$F$5:$BQ$501,17,0))</f>
        <v/>
      </c>
      <c r="G219" s="83" t="str">
        <f>IF(LEN(VLOOKUP($C219,'回答入力シート（ア_令和4年度実施計画事業）'!$F$5:$BQ$501,22,0))=0,"",VLOOKUP($C219,'回答入力シート（ア_令和4年度実施計画事業）'!$F$5:$BQ$501,22,0))</f>
        <v/>
      </c>
    </row>
    <row r="220" spans="2:7" x14ac:dyDescent="0.3">
      <c r="B220" s="83" t="str">
        <f>IF(VLOOKUP($C220,IF({1,0},'回答入力シート（ア_令和4年度実施計画事業）'!$F$5:$F$501,'回答入力シート（ア_令和4年度実施計画事業）'!$B$5:$B$501),2,0)=0,"",VLOOKUP($C220,IF({1,0},'回答入力シート（ア_令和4年度実施計画事業）'!$F$5:$F$501,'回答入力シート（ア_令和4年度実施計画事業）'!$B$5:$B$501),2,0))</f>
        <v/>
      </c>
      <c r="C220" s="83">
        <v>218</v>
      </c>
      <c r="D220" s="83" t="str">
        <f>IF(VLOOKUP($C220,'回答入力シート（ア_令和4年度実施計画事業）'!$F$5:$BQ$501,2,0)=0,"",VLOOKUP($C220,'回答入力シート（ア_令和4年度実施計画事業）'!$F$5:$BQ$501,2,0))</f>
        <v/>
      </c>
      <c r="E220" s="83" t="str">
        <f>IF(VLOOKUP($C220,'回答入力シート（ア_令和4年度実施計画事業）'!$F$5:$BQ$501,3,0)=0,"",VLOOKUP($C220,'回答入力シート（ア_令和4年度実施計画事業）'!$F$5:$BQ$501,3,0))</f>
        <v/>
      </c>
      <c r="F220" s="83" t="str">
        <f>IF(LEN(VLOOKUP($C220,'回答入力シート（ア_令和4年度実施計画事業）'!$F$5:$BQ$501,17,0))=0,"",VLOOKUP($C220,'回答入力シート（ア_令和4年度実施計画事業）'!$F$5:$BQ$501,17,0))</f>
        <v/>
      </c>
      <c r="G220" s="83" t="str">
        <f>IF(LEN(VLOOKUP($C220,'回答入力シート（ア_令和4年度実施計画事業）'!$F$5:$BQ$501,22,0))=0,"",VLOOKUP($C220,'回答入力シート（ア_令和4年度実施計画事業）'!$F$5:$BQ$501,22,0))</f>
        <v/>
      </c>
    </row>
    <row r="221" spans="2:7" x14ac:dyDescent="0.3">
      <c r="B221" s="83" t="str">
        <f>IF(VLOOKUP($C221,IF({1,0},'回答入力シート（ア_令和4年度実施計画事業）'!$F$5:$F$501,'回答入力シート（ア_令和4年度実施計画事業）'!$B$5:$B$501),2,0)=0,"",VLOOKUP($C221,IF({1,0},'回答入力シート（ア_令和4年度実施計画事業）'!$F$5:$F$501,'回答入力シート（ア_令和4年度実施計画事業）'!$B$5:$B$501),2,0))</f>
        <v/>
      </c>
      <c r="C221" s="83">
        <v>219</v>
      </c>
      <c r="D221" s="83" t="str">
        <f>IF(VLOOKUP($C221,'回答入力シート（ア_令和4年度実施計画事業）'!$F$5:$BQ$501,2,0)=0,"",VLOOKUP($C221,'回答入力シート（ア_令和4年度実施計画事業）'!$F$5:$BQ$501,2,0))</f>
        <v/>
      </c>
      <c r="E221" s="83" t="str">
        <f>IF(VLOOKUP($C221,'回答入力シート（ア_令和4年度実施計画事業）'!$F$5:$BQ$501,3,0)=0,"",VLOOKUP($C221,'回答入力シート（ア_令和4年度実施計画事業）'!$F$5:$BQ$501,3,0))</f>
        <v/>
      </c>
      <c r="F221" s="83" t="str">
        <f>IF(LEN(VLOOKUP($C221,'回答入力シート（ア_令和4年度実施計画事業）'!$F$5:$BQ$501,17,0))=0,"",VLOOKUP($C221,'回答入力シート（ア_令和4年度実施計画事業）'!$F$5:$BQ$501,17,0))</f>
        <v/>
      </c>
      <c r="G221" s="83" t="str">
        <f>IF(LEN(VLOOKUP($C221,'回答入力シート（ア_令和4年度実施計画事業）'!$F$5:$BQ$501,22,0))=0,"",VLOOKUP($C221,'回答入力シート（ア_令和4年度実施計画事業）'!$F$5:$BQ$501,22,0))</f>
        <v/>
      </c>
    </row>
    <row r="222" spans="2:7" x14ac:dyDescent="0.3">
      <c r="B222" s="83" t="str">
        <f>IF(VLOOKUP($C222,IF({1,0},'回答入力シート（ア_令和4年度実施計画事業）'!$F$5:$F$501,'回答入力シート（ア_令和4年度実施計画事業）'!$B$5:$B$501),2,0)=0,"",VLOOKUP($C222,IF({1,0},'回答入力シート（ア_令和4年度実施計画事業）'!$F$5:$F$501,'回答入力シート（ア_令和4年度実施計画事業）'!$B$5:$B$501),2,0))</f>
        <v/>
      </c>
      <c r="C222" s="83">
        <v>220</v>
      </c>
      <c r="D222" s="83" t="str">
        <f>IF(VLOOKUP($C222,'回答入力シート（ア_令和4年度実施計画事業）'!$F$5:$BQ$501,2,0)=0,"",VLOOKUP($C222,'回答入力シート（ア_令和4年度実施計画事業）'!$F$5:$BQ$501,2,0))</f>
        <v/>
      </c>
      <c r="E222" s="83" t="str">
        <f>IF(VLOOKUP($C222,'回答入力シート（ア_令和4年度実施計画事業）'!$F$5:$BQ$501,3,0)=0,"",VLOOKUP($C222,'回答入力シート（ア_令和4年度実施計画事業）'!$F$5:$BQ$501,3,0))</f>
        <v/>
      </c>
      <c r="F222" s="83" t="str">
        <f>IF(LEN(VLOOKUP($C222,'回答入力シート（ア_令和4年度実施計画事業）'!$F$5:$BQ$501,17,0))=0,"",VLOOKUP($C222,'回答入力シート（ア_令和4年度実施計画事業）'!$F$5:$BQ$501,17,0))</f>
        <v/>
      </c>
      <c r="G222" s="83" t="str">
        <f>IF(LEN(VLOOKUP($C222,'回答入力シート（ア_令和4年度実施計画事業）'!$F$5:$BQ$501,22,0))=0,"",VLOOKUP($C222,'回答入力シート（ア_令和4年度実施計画事業）'!$F$5:$BQ$501,22,0))</f>
        <v/>
      </c>
    </row>
    <row r="223" spans="2:7" x14ac:dyDescent="0.3">
      <c r="B223" s="83" t="str">
        <f>IF(VLOOKUP($C223,IF({1,0},'回答入力シート（ア_令和4年度実施計画事業）'!$F$5:$F$501,'回答入力シート（ア_令和4年度実施計画事業）'!$B$5:$B$501),2,0)=0,"",VLOOKUP($C223,IF({1,0},'回答入力シート（ア_令和4年度実施計画事業）'!$F$5:$F$501,'回答入力シート（ア_令和4年度実施計画事業）'!$B$5:$B$501),2,0))</f>
        <v/>
      </c>
      <c r="C223" s="83">
        <v>221</v>
      </c>
      <c r="D223" s="83" t="str">
        <f>IF(VLOOKUP($C223,'回答入力シート（ア_令和4年度実施計画事業）'!$F$5:$BQ$501,2,0)=0,"",VLOOKUP($C223,'回答入力シート（ア_令和4年度実施計画事業）'!$F$5:$BQ$501,2,0))</f>
        <v/>
      </c>
      <c r="E223" s="83" t="str">
        <f>IF(VLOOKUP($C223,'回答入力シート（ア_令和4年度実施計画事業）'!$F$5:$BQ$501,3,0)=0,"",VLOOKUP($C223,'回答入力シート（ア_令和4年度実施計画事業）'!$F$5:$BQ$501,3,0))</f>
        <v/>
      </c>
      <c r="F223" s="83" t="str">
        <f>IF(LEN(VLOOKUP($C223,'回答入力シート（ア_令和4年度実施計画事業）'!$F$5:$BQ$501,17,0))=0,"",VLOOKUP($C223,'回答入力シート（ア_令和4年度実施計画事業）'!$F$5:$BQ$501,17,0))</f>
        <v/>
      </c>
      <c r="G223" s="83" t="str">
        <f>IF(LEN(VLOOKUP($C223,'回答入力シート（ア_令和4年度実施計画事業）'!$F$5:$BQ$501,22,0))=0,"",VLOOKUP($C223,'回答入力シート（ア_令和4年度実施計画事業）'!$F$5:$BQ$501,22,0))</f>
        <v/>
      </c>
    </row>
    <row r="224" spans="2:7" x14ac:dyDescent="0.3">
      <c r="B224" s="83" t="str">
        <f>IF(VLOOKUP($C224,IF({1,0},'回答入力シート（ア_令和4年度実施計画事業）'!$F$5:$F$501,'回答入力シート（ア_令和4年度実施計画事業）'!$B$5:$B$501),2,0)=0,"",VLOOKUP($C224,IF({1,0},'回答入力シート（ア_令和4年度実施計画事業）'!$F$5:$F$501,'回答入力シート（ア_令和4年度実施計画事業）'!$B$5:$B$501),2,0))</f>
        <v/>
      </c>
      <c r="C224" s="83">
        <v>222</v>
      </c>
      <c r="D224" s="83" t="str">
        <f>IF(VLOOKUP($C224,'回答入力シート（ア_令和4年度実施計画事業）'!$F$5:$BQ$501,2,0)=0,"",VLOOKUP($C224,'回答入力シート（ア_令和4年度実施計画事業）'!$F$5:$BQ$501,2,0))</f>
        <v/>
      </c>
      <c r="E224" s="83" t="str">
        <f>IF(VLOOKUP($C224,'回答入力シート（ア_令和4年度実施計画事業）'!$F$5:$BQ$501,3,0)=0,"",VLOOKUP($C224,'回答入力シート（ア_令和4年度実施計画事業）'!$F$5:$BQ$501,3,0))</f>
        <v/>
      </c>
      <c r="F224" s="83" t="str">
        <f>IF(LEN(VLOOKUP($C224,'回答入力シート（ア_令和4年度実施計画事業）'!$F$5:$BQ$501,17,0))=0,"",VLOOKUP($C224,'回答入力シート（ア_令和4年度実施計画事業）'!$F$5:$BQ$501,17,0))</f>
        <v/>
      </c>
      <c r="G224" s="83" t="str">
        <f>IF(LEN(VLOOKUP($C224,'回答入力シート（ア_令和4年度実施計画事業）'!$F$5:$BQ$501,22,0))=0,"",VLOOKUP($C224,'回答入力シート（ア_令和4年度実施計画事業）'!$F$5:$BQ$501,22,0))</f>
        <v/>
      </c>
    </row>
    <row r="225" spans="2:7" x14ac:dyDescent="0.3">
      <c r="B225" s="83" t="str">
        <f>IF(VLOOKUP($C225,IF({1,0},'回答入力シート（ア_令和4年度実施計画事業）'!$F$5:$F$501,'回答入力シート（ア_令和4年度実施計画事業）'!$B$5:$B$501),2,0)=0,"",VLOOKUP($C225,IF({1,0},'回答入力シート（ア_令和4年度実施計画事業）'!$F$5:$F$501,'回答入力シート（ア_令和4年度実施計画事業）'!$B$5:$B$501),2,0))</f>
        <v/>
      </c>
      <c r="C225" s="83">
        <v>223</v>
      </c>
      <c r="D225" s="83" t="str">
        <f>IF(VLOOKUP($C225,'回答入力シート（ア_令和4年度実施計画事業）'!$F$5:$BQ$501,2,0)=0,"",VLOOKUP($C225,'回答入力シート（ア_令和4年度実施計画事業）'!$F$5:$BQ$501,2,0))</f>
        <v/>
      </c>
      <c r="E225" s="83" t="str">
        <f>IF(VLOOKUP($C225,'回答入力シート（ア_令和4年度実施計画事業）'!$F$5:$BQ$501,3,0)=0,"",VLOOKUP($C225,'回答入力シート（ア_令和4年度実施計画事業）'!$F$5:$BQ$501,3,0))</f>
        <v/>
      </c>
      <c r="F225" s="83" t="str">
        <f>IF(LEN(VLOOKUP($C225,'回答入力シート（ア_令和4年度実施計画事業）'!$F$5:$BQ$501,17,0))=0,"",VLOOKUP($C225,'回答入力シート（ア_令和4年度実施計画事業）'!$F$5:$BQ$501,17,0))</f>
        <v/>
      </c>
      <c r="G225" s="83" t="str">
        <f>IF(LEN(VLOOKUP($C225,'回答入力シート（ア_令和4年度実施計画事業）'!$F$5:$BQ$501,22,0))=0,"",VLOOKUP($C225,'回答入力シート（ア_令和4年度実施計画事業）'!$F$5:$BQ$501,22,0))</f>
        <v/>
      </c>
    </row>
    <row r="226" spans="2:7" x14ac:dyDescent="0.3">
      <c r="B226" s="83" t="str">
        <f>IF(VLOOKUP($C226,IF({1,0},'回答入力シート（ア_令和4年度実施計画事業）'!$F$5:$F$501,'回答入力シート（ア_令和4年度実施計画事業）'!$B$5:$B$501),2,0)=0,"",VLOOKUP($C226,IF({1,0},'回答入力シート（ア_令和4年度実施計画事業）'!$F$5:$F$501,'回答入力シート（ア_令和4年度実施計画事業）'!$B$5:$B$501),2,0))</f>
        <v/>
      </c>
      <c r="C226" s="83">
        <v>224</v>
      </c>
      <c r="D226" s="83" t="str">
        <f>IF(VLOOKUP($C226,'回答入力シート（ア_令和4年度実施計画事業）'!$F$5:$BQ$501,2,0)=0,"",VLOOKUP($C226,'回答入力シート（ア_令和4年度実施計画事業）'!$F$5:$BQ$501,2,0))</f>
        <v/>
      </c>
      <c r="E226" s="83" t="str">
        <f>IF(VLOOKUP($C226,'回答入力シート（ア_令和4年度実施計画事業）'!$F$5:$BQ$501,3,0)=0,"",VLOOKUP($C226,'回答入力シート（ア_令和4年度実施計画事業）'!$F$5:$BQ$501,3,0))</f>
        <v/>
      </c>
      <c r="F226" s="83" t="str">
        <f>IF(LEN(VLOOKUP($C226,'回答入力シート（ア_令和4年度実施計画事業）'!$F$5:$BQ$501,17,0))=0,"",VLOOKUP($C226,'回答入力シート（ア_令和4年度実施計画事業）'!$F$5:$BQ$501,17,0))</f>
        <v/>
      </c>
      <c r="G226" s="83" t="str">
        <f>IF(LEN(VLOOKUP($C226,'回答入力シート（ア_令和4年度実施計画事業）'!$F$5:$BQ$501,22,0))=0,"",VLOOKUP($C226,'回答入力シート（ア_令和4年度実施計画事業）'!$F$5:$BQ$501,22,0))</f>
        <v/>
      </c>
    </row>
    <row r="227" spans="2:7" x14ac:dyDescent="0.3">
      <c r="B227" s="83" t="str">
        <f>IF(VLOOKUP($C227,IF({1,0},'回答入力シート（ア_令和4年度実施計画事業）'!$F$5:$F$501,'回答入力シート（ア_令和4年度実施計画事業）'!$B$5:$B$501),2,0)=0,"",VLOOKUP($C227,IF({1,0},'回答入力シート（ア_令和4年度実施計画事業）'!$F$5:$F$501,'回答入力シート（ア_令和4年度実施計画事業）'!$B$5:$B$501),2,0))</f>
        <v/>
      </c>
      <c r="C227" s="83">
        <v>225</v>
      </c>
      <c r="D227" s="83" t="str">
        <f>IF(VLOOKUP($C227,'回答入力シート（ア_令和4年度実施計画事業）'!$F$5:$BQ$501,2,0)=0,"",VLOOKUP($C227,'回答入力シート（ア_令和4年度実施計画事業）'!$F$5:$BQ$501,2,0))</f>
        <v/>
      </c>
      <c r="E227" s="83" t="str">
        <f>IF(VLOOKUP($C227,'回答入力シート（ア_令和4年度実施計画事業）'!$F$5:$BQ$501,3,0)=0,"",VLOOKUP($C227,'回答入力シート（ア_令和4年度実施計画事業）'!$F$5:$BQ$501,3,0))</f>
        <v/>
      </c>
      <c r="F227" s="83" t="str">
        <f>IF(LEN(VLOOKUP($C227,'回答入力シート（ア_令和4年度実施計画事業）'!$F$5:$BQ$501,17,0))=0,"",VLOOKUP($C227,'回答入力シート（ア_令和4年度実施計画事業）'!$F$5:$BQ$501,17,0))</f>
        <v/>
      </c>
      <c r="G227" s="83" t="str">
        <f>IF(LEN(VLOOKUP($C227,'回答入力シート（ア_令和4年度実施計画事業）'!$F$5:$BQ$501,22,0))=0,"",VLOOKUP($C227,'回答入力シート（ア_令和4年度実施計画事業）'!$F$5:$BQ$501,22,0))</f>
        <v/>
      </c>
    </row>
    <row r="228" spans="2:7" x14ac:dyDescent="0.3">
      <c r="B228" s="83" t="str">
        <f>IF(VLOOKUP($C228,IF({1,0},'回答入力シート（ア_令和4年度実施計画事業）'!$F$5:$F$501,'回答入力シート（ア_令和4年度実施計画事業）'!$B$5:$B$501),2,0)=0,"",VLOOKUP($C228,IF({1,0},'回答入力シート（ア_令和4年度実施計画事業）'!$F$5:$F$501,'回答入力シート（ア_令和4年度実施計画事業）'!$B$5:$B$501),2,0))</f>
        <v/>
      </c>
      <c r="C228" s="83">
        <v>226</v>
      </c>
      <c r="D228" s="83" t="str">
        <f>IF(VLOOKUP($C228,'回答入力シート（ア_令和4年度実施計画事業）'!$F$5:$BQ$501,2,0)=0,"",VLOOKUP($C228,'回答入力シート（ア_令和4年度実施計画事業）'!$F$5:$BQ$501,2,0))</f>
        <v/>
      </c>
      <c r="E228" s="83" t="str">
        <f>IF(VLOOKUP($C228,'回答入力シート（ア_令和4年度実施計画事業）'!$F$5:$BQ$501,3,0)=0,"",VLOOKUP($C228,'回答入力シート（ア_令和4年度実施計画事業）'!$F$5:$BQ$501,3,0))</f>
        <v/>
      </c>
      <c r="F228" s="83" t="str">
        <f>IF(LEN(VLOOKUP($C228,'回答入力シート（ア_令和4年度実施計画事業）'!$F$5:$BQ$501,17,0))=0,"",VLOOKUP($C228,'回答入力シート（ア_令和4年度実施計画事業）'!$F$5:$BQ$501,17,0))</f>
        <v/>
      </c>
      <c r="G228" s="83" t="str">
        <f>IF(LEN(VLOOKUP($C228,'回答入力シート（ア_令和4年度実施計画事業）'!$F$5:$BQ$501,22,0))=0,"",VLOOKUP($C228,'回答入力シート（ア_令和4年度実施計画事業）'!$F$5:$BQ$501,22,0))</f>
        <v/>
      </c>
    </row>
    <row r="229" spans="2:7" x14ac:dyDescent="0.3">
      <c r="B229" s="83" t="str">
        <f>IF(VLOOKUP($C229,IF({1,0},'回答入力シート（ア_令和4年度実施計画事業）'!$F$5:$F$501,'回答入力シート（ア_令和4年度実施計画事業）'!$B$5:$B$501),2,0)=0,"",VLOOKUP($C229,IF({1,0},'回答入力シート（ア_令和4年度実施計画事業）'!$F$5:$F$501,'回答入力シート（ア_令和4年度実施計画事業）'!$B$5:$B$501),2,0))</f>
        <v/>
      </c>
      <c r="C229" s="83">
        <v>227</v>
      </c>
      <c r="D229" s="83" t="str">
        <f>IF(VLOOKUP($C229,'回答入力シート（ア_令和4年度実施計画事業）'!$F$5:$BQ$501,2,0)=0,"",VLOOKUP($C229,'回答入力シート（ア_令和4年度実施計画事業）'!$F$5:$BQ$501,2,0))</f>
        <v/>
      </c>
      <c r="E229" s="83" t="str">
        <f>IF(VLOOKUP($C229,'回答入力シート（ア_令和4年度実施計画事業）'!$F$5:$BQ$501,3,0)=0,"",VLOOKUP($C229,'回答入力シート（ア_令和4年度実施計画事業）'!$F$5:$BQ$501,3,0))</f>
        <v/>
      </c>
      <c r="F229" s="83" t="str">
        <f>IF(LEN(VLOOKUP($C229,'回答入力シート（ア_令和4年度実施計画事業）'!$F$5:$BQ$501,17,0))=0,"",VLOOKUP($C229,'回答入力シート（ア_令和4年度実施計画事業）'!$F$5:$BQ$501,17,0))</f>
        <v/>
      </c>
      <c r="G229" s="83" t="str">
        <f>IF(LEN(VLOOKUP($C229,'回答入力シート（ア_令和4年度実施計画事業）'!$F$5:$BQ$501,22,0))=0,"",VLOOKUP($C229,'回答入力シート（ア_令和4年度実施計画事業）'!$F$5:$BQ$501,22,0))</f>
        <v/>
      </c>
    </row>
    <row r="230" spans="2:7" x14ac:dyDescent="0.3">
      <c r="B230" s="83" t="str">
        <f>IF(VLOOKUP($C230,IF({1,0},'回答入力シート（ア_令和4年度実施計画事業）'!$F$5:$F$501,'回答入力シート（ア_令和4年度実施計画事業）'!$B$5:$B$501),2,0)=0,"",VLOOKUP($C230,IF({1,0},'回答入力シート（ア_令和4年度実施計画事業）'!$F$5:$F$501,'回答入力シート（ア_令和4年度実施計画事業）'!$B$5:$B$501),2,0))</f>
        <v/>
      </c>
      <c r="C230" s="83">
        <v>228</v>
      </c>
      <c r="D230" s="83" t="str">
        <f>IF(VLOOKUP($C230,'回答入力シート（ア_令和4年度実施計画事業）'!$F$5:$BQ$501,2,0)=0,"",VLOOKUP($C230,'回答入力シート（ア_令和4年度実施計画事業）'!$F$5:$BQ$501,2,0))</f>
        <v/>
      </c>
      <c r="E230" s="83" t="str">
        <f>IF(VLOOKUP($C230,'回答入力シート（ア_令和4年度実施計画事業）'!$F$5:$BQ$501,3,0)=0,"",VLOOKUP($C230,'回答入力シート（ア_令和4年度実施計画事業）'!$F$5:$BQ$501,3,0))</f>
        <v/>
      </c>
      <c r="F230" s="83" t="str">
        <f>IF(LEN(VLOOKUP($C230,'回答入力シート（ア_令和4年度実施計画事業）'!$F$5:$BQ$501,17,0))=0,"",VLOOKUP($C230,'回答入力シート（ア_令和4年度実施計画事業）'!$F$5:$BQ$501,17,0))</f>
        <v/>
      </c>
      <c r="G230" s="83" t="str">
        <f>IF(LEN(VLOOKUP($C230,'回答入力シート（ア_令和4年度実施計画事業）'!$F$5:$BQ$501,22,0))=0,"",VLOOKUP($C230,'回答入力シート（ア_令和4年度実施計画事業）'!$F$5:$BQ$501,22,0))</f>
        <v/>
      </c>
    </row>
    <row r="231" spans="2:7" x14ac:dyDescent="0.3">
      <c r="B231" s="83" t="str">
        <f>IF(VLOOKUP($C231,IF({1,0},'回答入力シート（ア_令和4年度実施計画事業）'!$F$5:$F$501,'回答入力シート（ア_令和4年度実施計画事業）'!$B$5:$B$501),2,0)=0,"",VLOOKUP($C231,IF({1,0},'回答入力シート（ア_令和4年度実施計画事業）'!$F$5:$F$501,'回答入力シート（ア_令和4年度実施計画事業）'!$B$5:$B$501),2,0))</f>
        <v/>
      </c>
      <c r="C231" s="83">
        <v>229</v>
      </c>
      <c r="D231" s="83" t="str">
        <f>IF(VLOOKUP($C231,'回答入力シート（ア_令和4年度実施計画事業）'!$F$5:$BQ$501,2,0)=0,"",VLOOKUP($C231,'回答入力シート（ア_令和4年度実施計画事業）'!$F$5:$BQ$501,2,0))</f>
        <v/>
      </c>
      <c r="E231" s="83" t="str">
        <f>IF(VLOOKUP($C231,'回答入力シート（ア_令和4年度実施計画事業）'!$F$5:$BQ$501,3,0)=0,"",VLOOKUP($C231,'回答入力シート（ア_令和4年度実施計画事業）'!$F$5:$BQ$501,3,0))</f>
        <v/>
      </c>
      <c r="F231" s="83" t="str">
        <f>IF(LEN(VLOOKUP($C231,'回答入力シート（ア_令和4年度実施計画事業）'!$F$5:$BQ$501,17,0))=0,"",VLOOKUP($C231,'回答入力シート（ア_令和4年度実施計画事業）'!$F$5:$BQ$501,17,0))</f>
        <v/>
      </c>
      <c r="G231" s="83" t="str">
        <f>IF(LEN(VLOOKUP($C231,'回答入力シート（ア_令和4年度実施計画事業）'!$F$5:$BQ$501,22,0))=0,"",VLOOKUP($C231,'回答入力シート（ア_令和4年度実施計画事業）'!$F$5:$BQ$501,22,0))</f>
        <v/>
      </c>
    </row>
    <row r="232" spans="2:7" x14ac:dyDescent="0.3">
      <c r="B232" s="83" t="str">
        <f>IF(VLOOKUP($C232,IF({1,0},'回答入力シート（ア_令和4年度実施計画事業）'!$F$5:$F$501,'回答入力シート（ア_令和4年度実施計画事業）'!$B$5:$B$501),2,0)=0,"",VLOOKUP($C232,IF({1,0},'回答入力シート（ア_令和4年度実施計画事業）'!$F$5:$F$501,'回答入力シート（ア_令和4年度実施計画事業）'!$B$5:$B$501),2,0))</f>
        <v/>
      </c>
      <c r="C232" s="83">
        <v>230</v>
      </c>
      <c r="D232" s="83" t="str">
        <f>IF(VLOOKUP($C232,'回答入力シート（ア_令和4年度実施計画事業）'!$F$5:$BQ$501,2,0)=0,"",VLOOKUP($C232,'回答入力シート（ア_令和4年度実施計画事業）'!$F$5:$BQ$501,2,0))</f>
        <v/>
      </c>
      <c r="E232" s="83" t="str">
        <f>IF(VLOOKUP($C232,'回答入力シート（ア_令和4年度実施計画事業）'!$F$5:$BQ$501,3,0)=0,"",VLOOKUP($C232,'回答入力シート（ア_令和4年度実施計画事業）'!$F$5:$BQ$501,3,0))</f>
        <v/>
      </c>
      <c r="F232" s="83" t="str">
        <f>IF(LEN(VLOOKUP($C232,'回答入力シート（ア_令和4年度実施計画事業）'!$F$5:$BQ$501,17,0))=0,"",VLOOKUP($C232,'回答入力シート（ア_令和4年度実施計画事業）'!$F$5:$BQ$501,17,0))</f>
        <v/>
      </c>
      <c r="G232" s="83" t="str">
        <f>IF(LEN(VLOOKUP($C232,'回答入力シート（ア_令和4年度実施計画事業）'!$F$5:$BQ$501,22,0))=0,"",VLOOKUP($C232,'回答入力シート（ア_令和4年度実施計画事業）'!$F$5:$BQ$501,22,0))</f>
        <v/>
      </c>
    </row>
    <row r="233" spans="2:7" x14ac:dyDescent="0.3">
      <c r="B233" s="83" t="str">
        <f>IF(VLOOKUP($C233,IF({1,0},'回答入力シート（ア_令和4年度実施計画事業）'!$F$5:$F$501,'回答入力シート（ア_令和4年度実施計画事業）'!$B$5:$B$501),2,0)=0,"",VLOOKUP($C233,IF({1,0},'回答入力シート（ア_令和4年度実施計画事業）'!$F$5:$F$501,'回答入力シート（ア_令和4年度実施計画事業）'!$B$5:$B$501),2,0))</f>
        <v/>
      </c>
      <c r="C233" s="83">
        <v>231</v>
      </c>
      <c r="D233" s="83" t="str">
        <f>IF(VLOOKUP($C233,'回答入力シート（ア_令和4年度実施計画事業）'!$F$5:$BQ$501,2,0)=0,"",VLOOKUP($C233,'回答入力シート（ア_令和4年度実施計画事業）'!$F$5:$BQ$501,2,0))</f>
        <v/>
      </c>
      <c r="E233" s="83" t="str">
        <f>IF(VLOOKUP($C233,'回答入力シート（ア_令和4年度実施計画事業）'!$F$5:$BQ$501,3,0)=0,"",VLOOKUP($C233,'回答入力シート（ア_令和4年度実施計画事業）'!$F$5:$BQ$501,3,0))</f>
        <v/>
      </c>
      <c r="F233" s="83" t="str">
        <f>IF(LEN(VLOOKUP($C233,'回答入力シート（ア_令和4年度実施計画事業）'!$F$5:$BQ$501,17,0))=0,"",VLOOKUP($C233,'回答入力シート（ア_令和4年度実施計画事業）'!$F$5:$BQ$501,17,0))</f>
        <v/>
      </c>
      <c r="G233" s="83" t="str">
        <f>IF(LEN(VLOOKUP($C233,'回答入力シート（ア_令和4年度実施計画事業）'!$F$5:$BQ$501,22,0))=0,"",VLOOKUP($C233,'回答入力シート（ア_令和4年度実施計画事業）'!$F$5:$BQ$501,22,0))</f>
        <v/>
      </c>
    </row>
    <row r="234" spans="2:7" x14ac:dyDescent="0.3">
      <c r="B234" s="83" t="str">
        <f>IF(VLOOKUP($C234,IF({1,0},'回答入力シート（ア_令和4年度実施計画事業）'!$F$5:$F$501,'回答入力シート（ア_令和4年度実施計画事業）'!$B$5:$B$501),2,0)=0,"",VLOOKUP($C234,IF({1,0},'回答入力シート（ア_令和4年度実施計画事業）'!$F$5:$F$501,'回答入力シート（ア_令和4年度実施計画事業）'!$B$5:$B$501),2,0))</f>
        <v/>
      </c>
      <c r="C234" s="83">
        <v>232</v>
      </c>
      <c r="D234" s="83" t="str">
        <f>IF(VLOOKUP($C234,'回答入力シート（ア_令和4年度実施計画事業）'!$F$5:$BQ$501,2,0)=0,"",VLOOKUP($C234,'回答入力シート（ア_令和4年度実施計画事業）'!$F$5:$BQ$501,2,0))</f>
        <v/>
      </c>
      <c r="E234" s="83" t="str">
        <f>IF(VLOOKUP($C234,'回答入力シート（ア_令和4年度実施計画事業）'!$F$5:$BQ$501,3,0)=0,"",VLOOKUP($C234,'回答入力シート（ア_令和4年度実施計画事業）'!$F$5:$BQ$501,3,0))</f>
        <v/>
      </c>
      <c r="F234" s="83" t="str">
        <f>IF(LEN(VLOOKUP($C234,'回答入力シート（ア_令和4年度実施計画事業）'!$F$5:$BQ$501,17,0))=0,"",VLOOKUP($C234,'回答入力シート（ア_令和4年度実施計画事業）'!$F$5:$BQ$501,17,0))</f>
        <v/>
      </c>
      <c r="G234" s="83" t="str">
        <f>IF(LEN(VLOOKUP($C234,'回答入力シート（ア_令和4年度実施計画事業）'!$F$5:$BQ$501,22,0))=0,"",VLOOKUP($C234,'回答入力シート（ア_令和4年度実施計画事業）'!$F$5:$BQ$501,22,0))</f>
        <v/>
      </c>
    </row>
    <row r="235" spans="2:7" x14ac:dyDescent="0.3">
      <c r="B235" s="83" t="str">
        <f>IF(VLOOKUP($C235,IF({1,0},'回答入力シート（ア_令和4年度実施計画事業）'!$F$5:$F$501,'回答入力シート（ア_令和4年度実施計画事業）'!$B$5:$B$501),2,0)=0,"",VLOOKUP($C235,IF({1,0},'回答入力シート（ア_令和4年度実施計画事業）'!$F$5:$F$501,'回答入力シート（ア_令和4年度実施計画事業）'!$B$5:$B$501),2,0))</f>
        <v/>
      </c>
      <c r="C235" s="83">
        <v>233</v>
      </c>
      <c r="D235" s="83" t="str">
        <f>IF(VLOOKUP($C235,'回答入力シート（ア_令和4年度実施計画事業）'!$F$5:$BQ$501,2,0)=0,"",VLOOKUP($C235,'回答入力シート（ア_令和4年度実施計画事業）'!$F$5:$BQ$501,2,0))</f>
        <v/>
      </c>
      <c r="E235" s="83" t="str">
        <f>IF(VLOOKUP($C235,'回答入力シート（ア_令和4年度実施計画事業）'!$F$5:$BQ$501,3,0)=0,"",VLOOKUP($C235,'回答入力シート（ア_令和4年度実施計画事業）'!$F$5:$BQ$501,3,0))</f>
        <v/>
      </c>
      <c r="F235" s="83" t="str">
        <f>IF(LEN(VLOOKUP($C235,'回答入力シート（ア_令和4年度実施計画事業）'!$F$5:$BQ$501,17,0))=0,"",VLOOKUP($C235,'回答入力シート（ア_令和4年度実施計画事業）'!$F$5:$BQ$501,17,0))</f>
        <v/>
      </c>
      <c r="G235" s="83" t="str">
        <f>IF(LEN(VLOOKUP($C235,'回答入力シート（ア_令和4年度実施計画事業）'!$F$5:$BQ$501,22,0))=0,"",VLOOKUP($C235,'回答入力シート（ア_令和4年度実施計画事業）'!$F$5:$BQ$501,22,0))</f>
        <v/>
      </c>
    </row>
    <row r="236" spans="2:7" x14ac:dyDescent="0.3">
      <c r="B236" s="83" t="str">
        <f>IF(VLOOKUP($C236,IF({1,0},'回答入力シート（ア_令和4年度実施計画事業）'!$F$5:$F$501,'回答入力シート（ア_令和4年度実施計画事業）'!$B$5:$B$501),2,0)=0,"",VLOOKUP($C236,IF({1,0},'回答入力シート（ア_令和4年度実施計画事業）'!$F$5:$F$501,'回答入力シート（ア_令和4年度実施計画事業）'!$B$5:$B$501),2,0))</f>
        <v/>
      </c>
      <c r="C236" s="83">
        <v>234</v>
      </c>
      <c r="D236" s="83" t="str">
        <f>IF(VLOOKUP($C236,'回答入力シート（ア_令和4年度実施計画事業）'!$F$5:$BQ$501,2,0)=0,"",VLOOKUP($C236,'回答入力シート（ア_令和4年度実施計画事業）'!$F$5:$BQ$501,2,0))</f>
        <v/>
      </c>
      <c r="E236" s="83" t="str">
        <f>IF(VLOOKUP($C236,'回答入力シート（ア_令和4年度実施計画事業）'!$F$5:$BQ$501,3,0)=0,"",VLOOKUP($C236,'回答入力シート（ア_令和4年度実施計画事業）'!$F$5:$BQ$501,3,0))</f>
        <v/>
      </c>
      <c r="F236" s="83" t="str">
        <f>IF(LEN(VLOOKUP($C236,'回答入力シート（ア_令和4年度実施計画事業）'!$F$5:$BQ$501,17,0))=0,"",VLOOKUP($C236,'回答入力シート（ア_令和4年度実施計画事業）'!$F$5:$BQ$501,17,0))</f>
        <v/>
      </c>
      <c r="G236" s="83" t="str">
        <f>IF(LEN(VLOOKUP($C236,'回答入力シート（ア_令和4年度実施計画事業）'!$F$5:$BQ$501,22,0))=0,"",VLOOKUP($C236,'回答入力シート（ア_令和4年度実施計画事業）'!$F$5:$BQ$501,22,0))</f>
        <v/>
      </c>
    </row>
    <row r="237" spans="2:7" x14ac:dyDescent="0.3">
      <c r="B237" s="83" t="str">
        <f>IF(VLOOKUP($C237,IF({1,0},'回答入力シート（ア_令和4年度実施計画事業）'!$F$5:$F$501,'回答入力シート（ア_令和4年度実施計画事業）'!$B$5:$B$501),2,0)=0,"",VLOOKUP($C237,IF({1,0},'回答入力シート（ア_令和4年度実施計画事業）'!$F$5:$F$501,'回答入力シート（ア_令和4年度実施計画事業）'!$B$5:$B$501),2,0))</f>
        <v/>
      </c>
      <c r="C237" s="83">
        <v>235</v>
      </c>
      <c r="D237" s="83" t="str">
        <f>IF(VLOOKUP($C237,'回答入力シート（ア_令和4年度実施計画事業）'!$F$5:$BQ$501,2,0)=0,"",VLOOKUP($C237,'回答入力シート（ア_令和4年度実施計画事業）'!$F$5:$BQ$501,2,0))</f>
        <v/>
      </c>
      <c r="E237" s="83" t="str">
        <f>IF(VLOOKUP($C237,'回答入力シート（ア_令和4年度実施計画事業）'!$F$5:$BQ$501,3,0)=0,"",VLOOKUP($C237,'回答入力シート（ア_令和4年度実施計画事業）'!$F$5:$BQ$501,3,0))</f>
        <v/>
      </c>
      <c r="F237" s="83" t="str">
        <f>IF(LEN(VLOOKUP($C237,'回答入力シート（ア_令和4年度実施計画事業）'!$F$5:$BQ$501,17,0))=0,"",VLOOKUP($C237,'回答入力シート（ア_令和4年度実施計画事業）'!$F$5:$BQ$501,17,0))</f>
        <v/>
      </c>
      <c r="G237" s="83" t="str">
        <f>IF(LEN(VLOOKUP($C237,'回答入力シート（ア_令和4年度実施計画事業）'!$F$5:$BQ$501,22,0))=0,"",VLOOKUP($C237,'回答入力シート（ア_令和4年度実施計画事業）'!$F$5:$BQ$501,22,0))</f>
        <v/>
      </c>
    </row>
    <row r="238" spans="2:7" x14ac:dyDescent="0.3">
      <c r="B238" s="83" t="str">
        <f>IF(VLOOKUP($C238,IF({1,0},'回答入力シート（ア_令和4年度実施計画事業）'!$F$5:$F$501,'回答入力シート（ア_令和4年度実施計画事業）'!$B$5:$B$501),2,0)=0,"",VLOOKUP($C238,IF({1,0},'回答入力シート（ア_令和4年度実施計画事業）'!$F$5:$F$501,'回答入力シート（ア_令和4年度実施計画事業）'!$B$5:$B$501),2,0))</f>
        <v/>
      </c>
      <c r="C238" s="83">
        <v>236</v>
      </c>
      <c r="D238" s="83" t="str">
        <f>IF(VLOOKUP($C238,'回答入力シート（ア_令和4年度実施計画事業）'!$F$5:$BQ$501,2,0)=0,"",VLOOKUP($C238,'回答入力シート（ア_令和4年度実施計画事業）'!$F$5:$BQ$501,2,0))</f>
        <v/>
      </c>
      <c r="E238" s="83" t="str">
        <f>IF(VLOOKUP($C238,'回答入力シート（ア_令和4年度実施計画事業）'!$F$5:$BQ$501,3,0)=0,"",VLOOKUP($C238,'回答入力シート（ア_令和4年度実施計画事業）'!$F$5:$BQ$501,3,0))</f>
        <v/>
      </c>
      <c r="F238" s="83" t="str">
        <f>IF(LEN(VLOOKUP($C238,'回答入力シート（ア_令和4年度実施計画事業）'!$F$5:$BQ$501,17,0))=0,"",VLOOKUP($C238,'回答入力シート（ア_令和4年度実施計画事業）'!$F$5:$BQ$501,17,0))</f>
        <v/>
      </c>
      <c r="G238" s="83" t="str">
        <f>IF(LEN(VLOOKUP($C238,'回答入力シート（ア_令和4年度実施計画事業）'!$F$5:$BQ$501,22,0))=0,"",VLOOKUP($C238,'回答入力シート（ア_令和4年度実施計画事業）'!$F$5:$BQ$501,22,0))</f>
        <v/>
      </c>
    </row>
    <row r="239" spans="2:7" x14ac:dyDescent="0.3">
      <c r="B239" s="83" t="str">
        <f>IF(VLOOKUP($C239,IF({1,0},'回答入力シート（ア_令和4年度実施計画事業）'!$F$5:$F$501,'回答入力シート（ア_令和4年度実施計画事業）'!$B$5:$B$501),2,0)=0,"",VLOOKUP($C239,IF({1,0},'回答入力シート（ア_令和4年度実施計画事業）'!$F$5:$F$501,'回答入力シート（ア_令和4年度実施計画事業）'!$B$5:$B$501),2,0))</f>
        <v/>
      </c>
      <c r="C239" s="83">
        <v>237</v>
      </c>
      <c r="D239" s="83" t="str">
        <f>IF(VLOOKUP($C239,'回答入力シート（ア_令和4年度実施計画事業）'!$F$5:$BQ$501,2,0)=0,"",VLOOKUP($C239,'回答入力シート（ア_令和4年度実施計画事業）'!$F$5:$BQ$501,2,0))</f>
        <v/>
      </c>
      <c r="E239" s="83" t="str">
        <f>IF(VLOOKUP($C239,'回答入力シート（ア_令和4年度実施計画事業）'!$F$5:$BQ$501,3,0)=0,"",VLOOKUP($C239,'回答入力シート（ア_令和4年度実施計画事業）'!$F$5:$BQ$501,3,0))</f>
        <v/>
      </c>
      <c r="F239" s="83" t="str">
        <f>IF(LEN(VLOOKUP($C239,'回答入力シート（ア_令和4年度実施計画事業）'!$F$5:$BQ$501,17,0))=0,"",VLOOKUP($C239,'回答入力シート（ア_令和4年度実施計画事業）'!$F$5:$BQ$501,17,0))</f>
        <v/>
      </c>
      <c r="G239" s="83" t="str">
        <f>IF(LEN(VLOOKUP($C239,'回答入力シート（ア_令和4年度実施計画事業）'!$F$5:$BQ$501,22,0))=0,"",VLOOKUP($C239,'回答入力シート（ア_令和4年度実施計画事業）'!$F$5:$BQ$501,22,0))</f>
        <v/>
      </c>
    </row>
    <row r="240" spans="2:7" x14ac:dyDescent="0.3">
      <c r="B240" s="83" t="str">
        <f>IF(VLOOKUP($C240,IF({1,0},'回答入力シート（ア_令和4年度実施計画事業）'!$F$5:$F$501,'回答入力シート（ア_令和4年度実施計画事業）'!$B$5:$B$501),2,0)=0,"",VLOOKUP($C240,IF({1,0},'回答入力シート（ア_令和4年度実施計画事業）'!$F$5:$F$501,'回答入力シート（ア_令和4年度実施計画事業）'!$B$5:$B$501),2,0))</f>
        <v/>
      </c>
      <c r="C240" s="83">
        <v>238</v>
      </c>
      <c r="D240" s="83" t="str">
        <f>IF(VLOOKUP($C240,'回答入力シート（ア_令和4年度実施計画事業）'!$F$5:$BQ$501,2,0)=0,"",VLOOKUP($C240,'回答入力シート（ア_令和4年度実施計画事業）'!$F$5:$BQ$501,2,0))</f>
        <v/>
      </c>
      <c r="E240" s="83" t="str">
        <f>IF(VLOOKUP($C240,'回答入力シート（ア_令和4年度実施計画事業）'!$F$5:$BQ$501,3,0)=0,"",VLOOKUP($C240,'回答入力シート（ア_令和4年度実施計画事業）'!$F$5:$BQ$501,3,0))</f>
        <v/>
      </c>
      <c r="F240" s="83" t="str">
        <f>IF(LEN(VLOOKUP($C240,'回答入力シート（ア_令和4年度実施計画事業）'!$F$5:$BQ$501,17,0))=0,"",VLOOKUP($C240,'回答入力シート（ア_令和4年度実施計画事業）'!$F$5:$BQ$501,17,0))</f>
        <v/>
      </c>
      <c r="G240" s="83" t="str">
        <f>IF(LEN(VLOOKUP($C240,'回答入力シート（ア_令和4年度実施計画事業）'!$F$5:$BQ$501,22,0))=0,"",VLOOKUP($C240,'回答入力シート（ア_令和4年度実施計画事業）'!$F$5:$BQ$501,22,0))</f>
        <v/>
      </c>
    </row>
    <row r="241" spans="2:7" x14ac:dyDescent="0.3">
      <c r="B241" s="83" t="str">
        <f>IF(VLOOKUP($C241,IF({1,0},'回答入力シート（ア_令和4年度実施計画事業）'!$F$5:$F$501,'回答入力シート（ア_令和4年度実施計画事業）'!$B$5:$B$501),2,0)=0,"",VLOOKUP($C241,IF({1,0},'回答入力シート（ア_令和4年度実施計画事業）'!$F$5:$F$501,'回答入力シート（ア_令和4年度実施計画事業）'!$B$5:$B$501),2,0))</f>
        <v/>
      </c>
      <c r="C241" s="83">
        <v>239</v>
      </c>
      <c r="D241" s="83" t="str">
        <f>IF(VLOOKUP($C241,'回答入力シート（ア_令和4年度実施計画事業）'!$F$5:$BQ$501,2,0)=0,"",VLOOKUP($C241,'回答入力シート（ア_令和4年度実施計画事業）'!$F$5:$BQ$501,2,0))</f>
        <v/>
      </c>
      <c r="E241" s="83" t="str">
        <f>IF(VLOOKUP($C241,'回答入力シート（ア_令和4年度実施計画事業）'!$F$5:$BQ$501,3,0)=0,"",VLOOKUP($C241,'回答入力シート（ア_令和4年度実施計画事業）'!$F$5:$BQ$501,3,0))</f>
        <v/>
      </c>
      <c r="F241" s="83" t="str">
        <f>IF(LEN(VLOOKUP($C241,'回答入力シート（ア_令和4年度実施計画事業）'!$F$5:$BQ$501,17,0))=0,"",VLOOKUP($C241,'回答入力シート（ア_令和4年度実施計画事業）'!$F$5:$BQ$501,17,0))</f>
        <v/>
      </c>
      <c r="G241" s="83" t="str">
        <f>IF(LEN(VLOOKUP($C241,'回答入力シート（ア_令和4年度実施計画事業）'!$F$5:$BQ$501,22,0))=0,"",VLOOKUP($C241,'回答入力シート（ア_令和4年度実施計画事業）'!$F$5:$BQ$501,22,0))</f>
        <v/>
      </c>
    </row>
    <row r="242" spans="2:7" x14ac:dyDescent="0.3">
      <c r="B242" s="83" t="str">
        <f>IF(VLOOKUP($C242,IF({1,0},'回答入力シート（ア_令和4年度実施計画事業）'!$F$5:$F$501,'回答入力シート（ア_令和4年度実施計画事業）'!$B$5:$B$501),2,0)=0,"",VLOOKUP($C242,IF({1,0},'回答入力シート（ア_令和4年度実施計画事業）'!$F$5:$F$501,'回答入力シート（ア_令和4年度実施計画事業）'!$B$5:$B$501),2,0))</f>
        <v/>
      </c>
      <c r="C242" s="83">
        <v>240</v>
      </c>
      <c r="D242" s="83" t="str">
        <f>IF(VLOOKUP($C242,'回答入力シート（ア_令和4年度実施計画事業）'!$F$5:$BQ$501,2,0)=0,"",VLOOKUP($C242,'回答入力シート（ア_令和4年度実施計画事業）'!$F$5:$BQ$501,2,0))</f>
        <v/>
      </c>
      <c r="E242" s="83" t="str">
        <f>IF(VLOOKUP($C242,'回答入力シート（ア_令和4年度実施計画事業）'!$F$5:$BQ$501,3,0)=0,"",VLOOKUP($C242,'回答入力シート（ア_令和4年度実施計画事業）'!$F$5:$BQ$501,3,0))</f>
        <v/>
      </c>
      <c r="F242" s="83" t="str">
        <f>IF(LEN(VLOOKUP($C242,'回答入力シート（ア_令和4年度実施計画事業）'!$F$5:$BQ$501,17,0))=0,"",VLOOKUP($C242,'回答入力シート（ア_令和4年度実施計画事業）'!$F$5:$BQ$501,17,0))</f>
        <v/>
      </c>
      <c r="G242" s="83" t="str">
        <f>IF(LEN(VLOOKUP($C242,'回答入力シート（ア_令和4年度実施計画事業）'!$F$5:$BQ$501,22,0))=0,"",VLOOKUP($C242,'回答入力シート（ア_令和4年度実施計画事業）'!$F$5:$BQ$501,22,0))</f>
        <v/>
      </c>
    </row>
    <row r="243" spans="2:7" x14ac:dyDescent="0.3">
      <c r="B243" s="83" t="str">
        <f>IF(VLOOKUP($C243,IF({1,0},'回答入力シート（ア_令和4年度実施計画事業）'!$F$5:$F$501,'回答入力シート（ア_令和4年度実施計画事業）'!$B$5:$B$501),2,0)=0,"",VLOOKUP($C243,IF({1,0},'回答入力シート（ア_令和4年度実施計画事業）'!$F$5:$F$501,'回答入力シート（ア_令和4年度実施計画事業）'!$B$5:$B$501),2,0))</f>
        <v/>
      </c>
      <c r="C243" s="83">
        <v>241</v>
      </c>
      <c r="D243" s="83" t="str">
        <f>IF(VLOOKUP($C243,'回答入力シート（ア_令和4年度実施計画事業）'!$F$5:$BQ$501,2,0)=0,"",VLOOKUP($C243,'回答入力シート（ア_令和4年度実施計画事業）'!$F$5:$BQ$501,2,0))</f>
        <v/>
      </c>
      <c r="E243" s="83" t="str">
        <f>IF(VLOOKUP($C243,'回答入力シート（ア_令和4年度実施計画事業）'!$F$5:$BQ$501,3,0)=0,"",VLOOKUP($C243,'回答入力シート（ア_令和4年度実施計画事業）'!$F$5:$BQ$501,3,0))</f>
        <v/>
      </c>
      <c r="F243" s="83" t="str">
        <f>IF(LEN(VLOOKUP($C243,'回答入力シート（ア_令和4年度実施計画事業）'!$F$5:$BQ$501,17,0))=0,"",VLOOKUP($C243,'回答入力シート（ア_令和4年度実施計画事業）'!$F$5:$BQ$501,17,0))</f>
        <v/>
      </c>
      <c r="G243" s="83" t="str">
        <f>IF(LEN(VLOOKUP($C243,'回答入力シート（ア_令和4年度実施計画事業）'!$F$5:$BQ$501,22,0))=0,"",VLOOKUP($C243,'回答入力シート（ア_令和4年度実施計画事業）'!$F$5:$BQ$501,22,0))</f>
        <v/>
      </c>
    </row>
    <row r="244" spans="2:7" x14ac:dyDescent="0.3">
      <c r="B244" s="83" t="str">
        <f>IF(VLOOKUP($C244,IF({1,0},'回答入力シート（ア_令和4年度実施計画事業）'!$F$5:$F$501,'回答入力シート（ア_令和4年度実施計画事業）'!$B$5:$B$501),2,0)=0,"",VLOOKUP($C244,IF({1,0},'回答入力シート（ア_令和4年度実施計画事業）'!$F$5:$F$501,'回答入力シート（ア_令和4年度実施計画事業）'!$B$5:$B$501),2,0))</f>
        <v/>
      </c>
      <c r="C244" s="83">
        <v>242</v>
      </c>
      <c r="D244" s="83" t="str">
        <f>IF(VLOOKUP($C244,'回答入力シート（ア_令和4年度実施計画事業）'!$F$5:$BQ$501,2,0)=0,"",VLOOKUP($C244,'回答入力シート（ア_令和4年度実施計画事業）'!$F$5:$BQ$501,2,0))</f>
        <v/>
      </c>
      <c r="E244" s="83" t="str">
        <f>IF(VLOOKUP($C244,'回答入力シート（ア_令和4年度実施計画事業）'!$F$5:$BQ$501,3,0)=0,"",VLOOKUP($C244,'回答入力シート（ア_令和4年度実施計画事業）'!$F$5:$BQ$501,3,0))</f>
        <v/>
      </c>
      <c r="F244" s="83" t="str">
        <f>IF(LEN(VLOOKUP($C244,'回答入力シート（ア_令和4年度実施計画事業）'!$F$5:$BQ$501,17,0))=0,"",VLOOKUP($C244,'回答入力シート（ア_令和4年度実施計画事業）'!$F$5:$BQ$501,17,0))</f>
        <v/>
      </c>
      <c r="G244" s="83" t="str">
        <f>IF(LEN(VLOOKUP($C244,'回答入力シート（ア_令和4年度実施計画事業）'!$F$5:$BQ$501,22,0))=0,"",VLOOKUP($C244,'回答入力シート（ア_令和4年度実施計画事業）'!$F$5:$BQ$501,22,0))</f>
        <v/>
      </c>
    </row>
    <row r="245" spans="2:7" x14ac:dyDescent="0.3">
      <c r="B245" s="83" t="str">
        <f>IF(VLOOKUP($C245,IF({1,0},'回答入力シート（ア_令和4年度実施計画事業）'!$F$5:$F$501,'回答入力シート（ア_令和4年度実施計画事業）'!$B$5:$B$501),2,0)=0,"",VLOOKUP($C245,IF({1,0},'回答入力シート（ア_令和4年度実施計画事業）'!$F$5:$F$501,'回答入力シート（ア_令和4年度実施計画事業）'!$B$5:$B$501),2,0))</f>
        <v/>
      </c>
      <c r="C245" s="83">
        <v>243</v>
      </c>
      <c r="D245" s="83" t="str">
        <f>IF(VLOOKUP($C245,'回答入力シート（ア_令和4年度実施計画事業）'!$F$5:$BQ$501,2,0)=0,"",VLOOKUP($C245,'回答入力シート（ア_令和4年度実施計画事業）'!$F$5:$BQ$501,2,0))</f>
        <v/>
      </c>
      <c r="E245" s="83" t="str">
        <f>IF(VLOOKUP($C245,'回答入力シート（ア_令和4年度実施計画事業）'!$F$5:$BQ$501,3,0)=0,"",VLOOKUP($C245,'回答入力シート（ア_令和4年度実施計画事業）'!$F$5:$BQ$501,3,0))</f>
        <v/>
      </c>
      <c r="F245" s="83" t="str">
        <f>IF(LEN(VLOOKUP($C245,'回答入力シート（ア_令和4年度実施計画事業）'!$F$5:$BQ$501,17,0))=0,"",VLOOKUP($C245,'回答入力シート（ア_令和4年度実施計画事業）'!$F$5:$BQ$501,17,0))</f>
        <v/>
      </c>
      <c r="G245" s="83" t="str">
        <f>IF(LEN(VLOOKUP($C245,'回答入力シート（ア_令和4年度実施計画事業）'!$F$5:$BQ$501,22,0))=0,"",VLOOKUP($C245,'回答入力シート（ア_令和4年度実施計画事業）'!$F$5:$BQ$501,22,0))</f>
        <v/>
      </c>
    </row>
    <row r="246" spans="2:7" x14ac:dyDescent="0.3">
      <c r="B246" s="83" t="str">
        <f>IF(VLOOKUP($C246,IF({1,0},'回答入力シート（ア_令和4年度実施計画事業）'!$F$5:$F$501,'回答入力シート（ア_令和4年度実施計画事業）'!$B$5:$B$501),2,0)=0,"",VLOOKUP($C246,IF({1,0},'回答入力シート（ア_令和4年度実施計画事業）'!$F$5:$F$501,'回答入力シート（ア_令和4年度実施計画事業）'!$B$5:$B$501),2,0))</f>
        <v/>
      </c>
      <c r="C246" s="83">
        <v>244</v>
      </c>
      <c r="D246" s="83" t="str">
        <f>IF(VLOOKUP($C246,'回答入力シート（ア_令和4年度実施計画事業）'!$F$5:$BQ$501,2,0)=0,"",VLOOKUP($C246,'回答入力シート（ア_令和4年度実施計画事業）'!$F$5:$BQ$501,2,0))</f>
        <v/>
      </c>
      <c r="E246" s="83" t="str">
        <f>IF(VLOOKUP($C246,'回答入力シート（ア_令和4年度実施計画事業）'!$F$5:$BQ$501,3,0)=0,"",VLOOKUP($C246,'回答入力シート（ア_令和4年度実施計画事業）'!$F$5:$BQ$501,3,0))</f>
        <v/>
      </c>
      <c r="F246" s="83" t="str">
        <f>IF(LEN(VLOOKUP($C246,'回答入力シート（ア_令和4年度実施計画事業）'!$F$5:$BQ$501,17,0))=0,"",VLOOKUP($C246,'回答入力シート（ア_令和4年度実施計画事業）'!$F$5:$BQ$501,17,0))</f>
        <v/>
      </c>
      <c r="G246" s="83" t="str">
        <f>IF(LEN(VLOOKUP($C246,'回答入力シート（ア_令和4年度実施計画事業）'!$F$5:$BQ$501,22,0))=0,"",VLOOKUP($C246,'回答入力シート（ア_令和4年度実施計画事業）'!$F$5:$BQ$501,22,0))</f>
        <v/>
      </c>
    </row>
    <row r="247" spans="2:7" x14ac:dyDescent="0.3">
      <c r="B247" s="83" t="str">
        <f>IF(VLOOKUP($C247,IF({1,0},'回答入力シート（ア_令和4年度実施計画事業）'!$F$5:$F$501,'回答入力シート（ア_令和4年度実施計画事業）'!$B$5:$B$501),2,0)=0,"",VLOOKUP($C247,IF({1,0},'回答入力シート（ア_令和4年度実施計画事業）'!$F$5:$F$501,'回答入力シート（ア_令和4年度実施計画事業）'!$B$5:$B$501),2,0))</f>
        <v/>
      </c>
      <c r="C247" s="83">
        <v>245</v>
      </c>
      <c r="D247" s="83" t="str">
        <f>IF(VLOOKUP($C247,'回答入力シート（ア_令和4年度実施計画事業）'!$F$5:$BQ$501,2,0)=0,"",VLOOKUP($C247,'回答入力シート（ア_令和4年度実施計画事業）'!$F$5:$BQ$501,2,0))</f>
        <v/>
      </c>
      <c r="E247" s="83" t="str">
        <f>IF(VLOOKUP($C247,'回答入力シート（ア_令和4年度実施計画事業）'!$F$5:$BQ$501,3,0)=0,"",VLOOKUP($C247,'回答入力シート（ア_令和4年度実施計画事業）'!$F$5:$BQ$501,3,0))</f>
        <v/>
      </c>
      <c r="F247" s="83" t="str">
        <f>IF(LEN(VLOOKUP($C247,'回答入力シート（ア_令和4年度実施計画事業）'!$F$5:$BQ$501,17,0))=0,"",VLOOKUP($C247,'回答入力シート（ア_令和4年度実施計画事業）'!$F$5:$BQ$501,17,0))</f>
        <v/>
      </c>
      <c r="G247" s="83" t="str">
        <f>IF(LEN(VLOOKUP($C247,'回答入力シート（ア_令和4年度実施計画事業）'!$F$5:$BQ$501,22,0))=0,"",VLOOKUP($C247,'回答入力シート（ア_令和4年度実施計画事業）'!$F$5:$BQ$501,22,0))</f>
        <v/>
      </c>
    </row>
    <row r="248" spans="2:7" x14ac:dyDescent="0.3">
      <c r="B248" s="83" t="str">
        <f>IF(VLOOKUP($C248,IF({1,0},'回答入力シート（ア_令和4年度実施計画事業）'!$F$5:$F$501,'回答入力シート（ア_令和4年度実施計画事業）'!$B$5:$B$501),2,0)=0,"",VLOOKUP($C248,IF({1,0},'回答入力シート（ア_令和4年度実施計画事業）'!$F$5:$F$501,'回答入力シート（ア_令和4年度実施計画事業）'!$B$5:$B$501),2,0))</f>
        <v/>
      </c>
      <c r="C248" s="83">
        <v>246</v>
      </c>
      <c r="D248" s="83" t="str">
        <f>IF(VLOOKUP($C248,'回答入力シート（ア_令和4年度実施計画事業）'!$F$5:$BQ$501,2,0)=0,"",VLOOKUP($C248,'回答入力シート（ア_令和4年度実施計画事業）'!$F$5:$BQ$501,2,0))</f>
        <v/>
      </c>
      <c r="E248" s="83" t="str">
        <f>IF(VLOOKUP($C248,'回答入力シート（ア_令和4年度実施計画事業）'!$F$5:$BQ$501,3,0)=0,"",VLOOKUP($C248,'回答入力シート（ア_令和4年度実施計画事業）'!$F$5:$BQ$501,3,0))</f>
        <v/>
      </c>
      <c r="F248" s="83" t="str">
        <f>IF(LEN(VLOOKUP($C248,'回答入力シート（ア_令和4年度実施計画事業）'!$F$5:$BQ$501,17,0))=0,"",VLOOKUP($C248,'回答入力シート（ア_令和4年度実施計画事業）'!$F$5:$BQ$501,17,0))</f>
        <v/>
      </c>
      <c r="G248" s="83" t="str">
        <f>IF(LEN(VLOOKUP($C248,'回答入力シート（ア_令和4年度実施計画事業）'!$F$5:$BQ$501,22,0))=0,"",VLOOKUP($C248,'回答入力シート（ア_令和4年度実施計画事業）'!$F$5:$BQ$501,22,0))</f>
        <v/>
      </c>
    </row>
    <row r="249" spans="2:7" x14ac:dyDescent="0.3">
      <c r="B249" s="83" t="str">
        <f>IF(VLOOKUP($C249,IF({1,0},'回答入力シート（ア_令和4年度実施計画事業）'!$F$5:$F$501,'回答入力シート（ア_令和4年度実施計画事業）'!$B$5:$B$501),2,0)=0,"",VLOOKUP($C249,IF({1,0},'回答入力シート（ア_令和4年度実施計画事業）'!$F$5:$F$501,'回答入力シート（ア_令和4年度実施計画事業）'!$B$5:$B$501),2,0))</f>
        <v/>
      </c>
      <c r="C249" s="83">
        <v>247</v>
      </c>
      <c r="D249" s="83" t="str">
        <f>IF(VLOOKUP($C249,'回答入力シート（ア_令和4年度実施計画事業）'!$F$5:$BQ$501,2,0)=0,"",VLOOKUP($C249,'回答入力シート（ア_令和4年度実施計画事業）'!$F$5:$BQ$501,2,0))</f>
        <v/>
      </c>
      <c r="E249" s="83" t="str">
        <f>IF(VLOOKUP($C249,'回答入力シート（ア_令和4年度実施計画事業）'!$F$5:$BQ$501,3,0)=0,"",VLOOKUP($C249,'回答入力シート（ア_令和4年度実施計画事業）'!$F$5:$BQ$501,3,0))</f>
        <v/>
      </c>
      <c r="F249" s="83" t="str">
        <f>IF(LEN(VLOOKUP($C249,'回答入力シート（ア_令和4年度実施計画事業）'!$F$5:$BQ$501,17,0))=0,"",VLOOKUP($C249,'回答入力シート（ア_令和4年度実施計画事業）'!$F$5:$BQ$501,17,0))</f>
        <v/>
      </c>
      <c r="G249" s="83" t="str">
        <f>IF(LEN(VLOOKUP($C249,'回答入力シート（ア_令和4年度実施計画事業）'!$F$5:$BQ$501,22,0))=0,"",VLOOKUP($C249,'回答入力シート（ア_令和4年度実施計画事業）'!$F$5:$BQ$501,22,0))</f>
        <v/>
      </c>
    </row>
    <row r="250" spans="2:7" x14ac:dyDescent="0.3">
      <c r="B250" s="83" t="str">
        <f>IF(VLOOKUP($C250,IF({1,0},'回答入力シート（ア_令和4年度実施計画事業）'!$F$5:$F$501,'回答入力シート（ア_令和4年度実施計画事業）'!$B$5:$B$501),2,0)=0,"",VLOOKUP($C250,IF({1,0},'回答入力シート（ア_令和4年度実施計画事業）'!$F$5:$F$501,'回答入力シート（ア_令和4年度実施計画事業）'!$B$5:$B$501),2,0))</f>
        <v/>
      </c>
      <c r="C250" s="83">
        <v>248</v>
      </c>
      <c r="D250" s="83" t="str">
        <f>IF(VLOOKUP($C250,'回答入力シート（ア_令和4年度実施計画事業）'!$F$5:$BQ$501,2,0)=0,"",VLOOKUP($C250,'回答入力シート（ア_令和4年度実施計画事業）'!$F$5:$BQ$501,2,0))</f>
        <v/>
      </c>
      <c r="E250" s="83" t="str">
        <f>IF(VLOOKUP($C250,'回答入力シート（ア_令和4年度実施計画事業）'!$F$5:$BQ$501,3,0)=0,"",VLOOKUP($C250,'回答入力シート（ア_令和4年度実施計画事業）'!$F$5:$BQ$501,3,0))</f>
        <v/>
      </c>
      <c r="F250" s="83" t="str">
        <f>IF(LEN(VLOOKUP($C250,'回答入力シート（ア_令和4年度実施計画事業）'!$F$5:$BQ$501,17,0))=0,"",VLOOKUP($C250,'回答入力シート（ア_令和4年度実施計画事業）'!$F$5:$BQ$501,17,0))</f>
        <v/>
      </c>
      <c r="G250" s="83" t="str">
        <f>IF(LEN(VLOOKUP($C250,'回答入力シート（ア_令和4年度実施計画事業）'!$F$5:$BQ$501,22,0))=0,"",VLOOKUP($C250,'回答入力シート（ア_令和4年度実施計画事業）'!$F$5:$BQ$501,22,0))</f>
        <v/>
      </c>
    </row>
    <row r="251" spans="2:7" x14ac:dyDescent="0.3">
      <c r="B251" s="83" t="str">
        <f>IF(VLOOKUP($C251,IF({1,0},'回答入力シート（ア_令和4年度実施計画事業）'!$F$5:$F$501,'回答入力シート（ア_令和4年度実施計画事業）'!$B$5:$B$501),2,0)=0,"",VLOOKUP($C251,IF({1,0},'回答入力シート（ア_令和4年度実施計画事業）'!$F$5:$F$501,'回答入力シート（ア_令和4年度実施計画事業）'!$B$5:$B$501),2,0))</f>
        <v/>
      </c>
      <c r="C251" s="83">
        <v>249</v>
      </c>
      <c r="D251" s="83" t="str">
        <f>IF(VLOOKUP($C251,'回答入力シート（ア_令和4年度実施計画事業）'!$F$5:$BQ$501,2,0)=0,"",VLOOKUP($C251,'回答入力シート（ア_令和4年度実施計画事業）'!$F$5:$BQ$501,2,0))</f>
        <v/>
      </c>
      <c r="E251" s="83" t="str">
        <f>IF(VLOOKUP($C251,'回答入力シート（ア_令和4年度実施計画事業）'!$F$5:$BQ$501,3,0)=0,"",VLOOKUP($C251,'回答入力シート（ア_令和4年度実施計画事業）'!$F$5:$BQ$501,3,0))</f>
        <v/>
      </c>
      <c r="F251" s="83" t="str">
        <f>IF(LEN(VLOOKUP($C251,'回答入力シート（ア_令和4年度実施計画事業）'!$F$5:$BQ$501,17,0))=0,"",VLOOKUP($C251,'回答入力シート（ア_令和4年度実施計画事業）'!$F$5:$BQ$501,17,0))</f>
        <v/>
      </c>
      <c r="G251" s="83" t="str">
        <f>IF(LEN(VLOOKUP($C251,'回答入力シート（ア_令和4年度実施計画事業）'!$F$5:$BQ$501,22,0))=0,"",VLOOKUP($C251,'回答入力シート（ア_令和4年度実施計画事業）'!$F$5:$BQ$501,22,0))</f>
        <v/>
      </c>
    </row>
    <row r="252" spans="2:7" x14ac:dyDescent="0.3">
      <c r="B252" s="83" t="str">
        <f>IF(VLOOKUP($C252,IF({1,0},'回答入力シート（ア_令和4年度実施計画事業）'!$F$5:$F$501,'回答入力シート（ア_令和4年度実施計画事業）'!$B$5:$B$501),2,0)=0,"",VLOOKUP($C252,IF({1,0},'回答入力シート（ア_令和4年度実施計画事業）'!$F$5:$F$501,'回答入力シート（ア_令和4年度実施計画事業）'!$B$5:$B$501),2,0))</f>
        <v/>
      </c>
      <c r="C252" s="83">
        <v>250</v>
      </c>
      <c r="D252" s="83" t="str">
        <f>IF(VLOOKUP($C252,'回答入力シート（ア_令和4年度実施計画事業）'!$F$5:$BQ$501,2,0)=0,"",VLOOKUP($C252,'回答入力シート（ア_令和4年度実施計画事業）'!$F$5:$BQ$501,2,0))</f>
        <v/>
      </c>
      <c r="E252" s="83" t="str">
        <f>IF(VLOOKUP($C252,'回答入力シート（ア_令和4年度実施計画事業）'!$F$5:$BQ$501,3,0)=0,"",VLOOKUP($C252,'回答入力シート（ア_令和4年度実施計画事業）'!$F$5:$BQ$501,3,0))</f>
        <v/>
      </c>
      <c r="F252" s="83" t="str">
        <f>IF(LEN(VLOOKUP($C252,'回答入力シート（ア_令和4年度実施計画事業）'!$F$5:$BQ$501,17,0))=0,"",VLOOKUP($C252,'回答入力シート（ア_令和4年度実施計画事業）'!$F$5:$BQ$501,17,0))</f>
        <v/>
      </c>
      <c r="G252" s="83" t="str">
        <f>IF(LEN(VLOOKUP($C252,'回答入力シート（ア_令和4年度実施計画事業）'!$F$5:$BQ$501,22,0))=0,"",VLOOKUP($C252,'回答入力シート（ア_令和4年度実施計画事業）'!$F$5:$BQ$501,22,0))</f>
        <v/>
      </c>
    </row>
    <row r="253" spans="2:7" x14ac:dyDescent="0.3">
      <c r="B253" s="83" t="str">
        <f>IF(VLOOKUP($C253,IF({1,0},'回答入力シート（ア_令和4年度実施計画事業）'!$F$5:$F$501,'回答入力シート（ア_令和4年度実施計画事業）'!$B$5:$B$501),2,0)=0,"",VLOOKUP($C253,IF({1,0},'回答入力シート（ア_令和4年度実施計画事業）'!$F$5:$F$501,'回答入力シート（ア_令和4年度実施計画事業）'!$B$5:$B$501),2,0))</f>
        <v/>
      </c>
      <c r="C253" s="83">
        <v>251</v>
      </c>
      <c r="D253" s="83" t="str">
        <f>IF(VLOOKUP($C253,'回答入力シート（ア_令和4年度実施計画事業）'!$F$5:$BQ$501,2,0)=0,"",VLOOKUP($C253,'回答入力シート（ア_令和4年度実施計画事業）'!$F$5:$BQ$501,2,0))</f>
        <v/>
      </c>
      <c r="E253" s="83" t="str">
        <f>IF(VLOOKUP($C253,'回答入力シート（ア_令和4年度実施計画事業）'!$F$5:$BQ$501,3,0)=0,"",VLOOKUP($C253,'回答入力シート（ア_令和4年度実施計画事業）'!$F$5:$BQ$501,3,0))</f>
        <v/>
      </c>
      <c r="F253" s="83" t="str">
        <f>IF(LEN(VLOOKUP($C253,'回答入力シート（ア_令和4年度実施計画事業）'!$F$5:$BQ$501,17,0))=0,"",VLOOKUP($C253,'回答入力シート（ア_令和4年度実施計画事業）'!$F$5:$BQ$501,17,0))</f>
        <v/>
      </c>
      <c r="G253" s="83" t="str">
        <f>IF(LEN(VLOOKUP($C253,'回答入力シート（ア_令和4年度実施計画事業）'!$F$5:$BQ$501,22,0))=0,"",VLOOKUP($C253,'回答入力シート（ア_令和4年度実施計画事業）'!$F$5:$BQ$501,22,0))</f>
        <v/>
      </c>
    </row>
    <row r="254" spans="2:7" x14ac:dyDescent="0.3">
      <c r="B254" s="83" t="str">
        <f>IF(VLOOKUP($C254,IF({1,0},'回答入力シート（ア_令和4年度実施計画事業）'!$F$5:$F$501,'回答入力シート（ア_令和4年度実施計画事業）'!$B$5:$B$501),2,0)=0,"",VLOOKUP($C254,IF({1,0},'回答入力シート（ア_令和4年度実施計画事業）'!$F$5:$F$501,'回答入力シート（ア_令和4年度実施計画事業）'!$B$5:$B$501),2,0))</f>
        <v/>
      </c>
      <c r="C254" s="83">
        <v>252</v>
      </c>
      <c r="D254" s="83" t="str">
        <f>IF(VLOOKUP($C254,'回答入力シート（ア_令和4年度実施計画事業）'!$F$5:$BQ$501,2,0)=0,"",VLOOKUP($C254,'回答入力シート（ア_令和4年度実施計画事業）'!$F$5:$BQ$501,2,0))</f>
        <v/>
      </c>
      <c r="E254" s="83" t="str">
        <f>IF(VLOOKUP($C254,'回答入力シート（ア_令和4年度実施計画事業）'!$F$5:$BQ$501,3,0)=0,"",VLOOKUP($C254,'回答入力シート（ア_令和4年度実施計画事業）'!$F$5:$BQ$501,3,0))</f>
        <v/>
      </c>
      <c r="F254" s="83" t="str">
        <f>IF(LEN(VLOOKUP($C254,'回答入力シート（ア_令和4年度実施計画事業）'!$F$5:$BQ$501,17,0))=0,"",VLOOKUP($C254,'回答入力シート（ア_令和4年度実施計画事業）'!$F$5:$BQ$501,17,0))</f>
        <v/>
      </c>
      <c r="G254" s="83" t="str">
        <f>IF(LEN(VLOOKUP($C254,'回答入力シート（ア_令和4年度実施計画事業）'!$F$5:$BQ$501,22,0))=0,"",VLOOKUP($C254,'回答入力シート（ア_令和4年度実施計画事業）'!$F$5:$BQ$501,22,0))</f>
        <v/>
      </c>
    </row>
    <row r="255" spans="2:7" x14ac:dyDescent="0.3">
      <c r="B255" s="83" t="str">
        <f>IF(VLOOKUP($C255,IF({1,0},'回答入力シート（ア_令和4年度実施計画事業）'!$F$5:$F$501,'回答入力シート（ア_令和4年度実施計画事業）'!$B$5:$B$501),2,0)=0,"",VLOOKUP($C255,IF({1,0},'回答入力シート（ア_令和4年度実施計画事業）'!$F$5:$F$501,'回答入力シート（ア_令和4年度実施計画事業）'!$B$5:$B$501),2,0))</f>
        <v/>
      </c>
      <c r="C255" s="83">
        <v>253</v>
      </c>
      <c r="D255" s="83" t="str">
        <f>IF(VLOOKUP($C255,'回答入力シート（ア_令和4年度実施計画事業）'!$F$5:$BQ$501,2,0)=0,"",VLOOKUP($C255,'回答入力シート（ア_令和4年度実施計画事業）'!$F$5:$BQ$501,2,0))</f>
        <v/>
      </c>
      <c r="E255" s="83" t="str">
        <f>IF(VLOOKUP($C255,'回答入力シート（ア_令和4年度実施計画事業）'!$F$5:$BQ$501,3,0)=0,"",VLOOKUP($C255,'回答入力シート（ア_令和4年度実施計画事業）'!$F$5:$BQ$501,3,0))</f>
        <v/>
      </c>
      <c r="F255" s="83" t="str">
        <f>IF(LEN(VLOOKUP($C255,'回答入力シート（ア_令和4年度実施計画事業）'!$F$5:$BQ$501,17,0))=0,"",VLOOKUP($C255,'回答入力シート（ア_令和4年度実施計画事業）'!$F$5:$BQ$501,17,0))</f>
        <v/>
      </c>
      <c r="G255" s="83" t="str">
        <f>IF(LEN(VLOOKUP($C255,'回答入力シート（ア_令和4年度実施計画事業）'!$F$5:$BQ$501,22,0))=0,"",VLOOKUP($C255,'回答入力シート（ア_令和4年度実施計画事業）'!$F$5:$BQ$501,22,0))</f>
        <v/>
      </c>
    </row>
    <row r="256" spans="2:7" x14ac:dyDescent="0.3">
      <c r="B256" s="83" t="str">
        <f>IF(VLOOKUP($C256,IF({1,0},'回答入力シート（ア_令和4年度実施計画事業）'!$F$5:$F$501,'回答入力シート（ア_令和4年度実施計画事業）'!$B$5:$B$501),2,0)=0,"",VLOOKUP($C256,IF({1,0},'回答入力シート（ア_令和4年度実施計画事業）'!$F$5:$F$501,'回答入力シート（ア_令和4年度実施計画事業）'!$B$5:$B$501),2,0))</f>
        <v/>
      </c>
      <c r="C256" s="83">
        <v>254</v>
      </c>
      <c r="D256" s="83" t="str">
        <f>IF(VLOOKUP($C256,'回答入力シート（ア_令和4年度実施計画事業）'!$F$5:$BQ$501,2,0)=0,"",VLOOKUP($C256,'回答入力シート（ア_令和4年度実施計画事業）'!$F$5:$BQ$501,2,0))</f>
        <v/>
      </c>
      <c r="E256" s="83" t="str">
        <f>IF(VLOOKUP($C256,'回答入力シート（ア_令和4年度実施計画事業）'!$F$5:$BQ$501,3,0)=0,"",VLOOKUP($C256,'回答入力シート（ア_令和4年度実施計画事業）'!$F$5:$BQ$501,3,0))</f>
        <v/>
      </c>
      <c r="F256" s="83" t="str">
        <f>IF(LEN(VLOOKUP($C256,'回答入力シート（ア_令和4年度実施計画事業）'!$F$5:$BQ$501,17,0))=0,"",VLOOKUP($C256,'回答入力シート（ア_令和4年度実施計画事業）'!$F$5:$BQ$501,17,0))</f>
        <v/>
      </c>
      <c r="G256" s="83" t="str">
        <f>IF(LEN(VLOOKUP($C256,'回答入力シート（ア_令和4年度実施計画事業）'!$F$5:$BQ$501,22,0))=0,"",VLOOKUP($C256,'回答入力シート（ア_令和4年度実施計画事業）'!$F$5:$BQ$501,22,0))</f>
        <v/>
      </c>
    </row>
    <row r="257" spans="2:7" x14ac:dyDescent="0.3">
      <c r="B257" s="83" t="str">
        <f>IF(VLOOKUP($C257,IF({1,0},'回答入力シート（ア_令和4年度実施計画事業）'!$F$5:$F$501,'回答入力シート（ア_令和4年度実施計画事業）'!$B$5:$B$501),2,0)=0,"",VLOOKUP($C257,IF({1,0},'回答入力シート（ア_令和4年度実施計画事業）'!$F$5:$F$501,'回答入力シート（ア_令和4年度実施計画事業）'!$B$5:$B$501),2,0))</f>
        <v/>
      </c>
      <c r="C257" s="83">
        <v>255</v>
      </c>
      <c r="D257" s="83" t="str">
        <f>IF(VLOOKUP($C257,'回答入力シート（ア_令和4年度実施計画事業）'!$F$5:$BQ$501,2,0)=0,"",VLOOKUP($C257,'回答入力シート（ア_令和4年度実施計画事業）'!$F$5:$BQ$501,2,0))</f>
        <v/>
      </c>
      <c r="E257" s="83" t="str">
        <f>IF(VLOOKUP($C257,'回答入力シート（ア_令和4年度実施計画事業）'!$F$5:$BQ$501,3,0)=0,"",VLOOKUP($C257,'回答入力シート（ア_令和4年度実施計画事業）'!$F$5:$BQ$501,3,0))</f>
        <v/>
      </c>
      <c r="F257" s="83" t="str">
        <f>IF(LEN(VLOOKUP($C257,'回答入力シート（ア_令和4年度実施計画事業）'!$F$5:$BQ$501,17,0))=0,"",VLOOKUP($C257,'回答入力シート（ア_令和4年度実施計画事業）'!$F$5:$BQ$501,17,0))</f>
        <v/>
      </c>
      <c r="G257" s="83" t="str">
        <f>IF(LEN(VLOOKUP($C257,'回答入力シート（ア_令和4年度実施計画事業）'!$F$5:$BQ$501,22,0))=0,"",VLOOKUP($C257,'回答入力シート（ア_令和4年度実施計画事業）'!$F$5:$BQ$501,22,0))</f>
        <v/>
      </c>
    </row>
    <row r="258" spans="2:7" x14ac:dyDescent="0.3">
      <c r="B258" s="83" t="str">
        <f>IF(VLOOKUP($C258,IF({1,0},'回答入力シート（ア_令和4年度実施計画事業）'!$F$5:$F$501,'回答入力シート（ア_令和4年度実施計画事業）'!$B$5:$B$501),2,0)=0,"",VLOOKUP($C258,IF({1,0},'回答入力シート（ア_令和4年度実施計画事業）'!$F$5:$F$501,'回答入力シート（ア_令和4年度実施計画事業）'!$B$5:$B$501),2,0))</f>
        <v/>
      </c>
      <c r="C258" s="83">
        <v>256</v>
      </c>
      <c r="D258" s="83" t="str">
        <f>IF(VLOOKUP($C258,'回答入力シート（ア_令和4年度実施計画事業）'!$F$5:$BQ$501,2,0)=0,"",VLOOKUP($C258,'回答入力シート（ア_令和4年度実施計画事業）'!$F$5:$BQ$501,2,0))</f>
        <v/>
      </c>
      <c r="E258" s="83" t="str">
        <f>IF(VLOOKUP($C258,'回答入力シート（ア_令和4年度実施計画事業）'!$F$5:$BQ$501,3,0)=0,"",VLOOKUP($C258,'回答入力シート（ア_令和4年度実施計画事業）'!$F$5:$BQ$501,3,0))</f>
        <v/>
      </c>
      <c r="F258" s="83" t="str">
        <f>IF(LEN(VLOOKUP($C258,'回答入力シート（ア_令和4年度実施計画事業）'!$F$5:$BQ$501,17,0))=0,"",VLOOKUP($C258,'回答入力シート（ア_令和4年度実施計画事業）'!$F$5:$BQ$501,17,0))</f>
        <v/>
      </c>
      <c r="G258" s="83" t="str">
        <f>IF(LEN(VLOOKUP($C258,'回答入力シート（ア_令和4年度実施計画事業）'!$F$5:$BQ$501,22,0))=0,"",VLOOKUP($C258,'回答入力シート（ア_令和4年度実施計画事業）'!$F$5:$BQ$501,22,0))</f>
        <v/>
      </c>
    </row>
    <row r="259" spans="2:7" x14ac:dyDescent="0.3">
      <c r="B259" s="83" t="str">
        <f>IF(VLOOKUP($C259,IF({1,0},'回答入力シート（ア_令和4年度実施計画事業）'!$F$5:$F$501,'回答入力シート（ア_令和4年度実施計画事業）'!$B$5:$B$501),2,0)=0,"",VLOOKUP($C259,IF({1,0},'回答入力シート（ア_令和4年度実施計画事業）'!$F$5:$F$501,'回答入力シート（ア_令和4年度実施計画事業）'!$B$5:$B$501),2,0))</f>
        <v/>
      </c>
      <c r="C259" s="83">
        <v>257</v>
      </c>
      <c r="D259" s="83" t="str">
        <f>IF(VLOOKUP($C259,'回答入力シート（ア_令和4年度実施計画事業）'!$F$5:$BQ$501,2,0)=0,"",VLOOKUP($C259,'回答入力シート（ア_令和4年度実施計画事業）'!$F$5:$BQ$501,2,0))</f>
        <v/>
      </c>
      <c r="E259" s="83" t="str">
        <f>IF(VLOOKUP($C259,'回答入力シート（ア_令和4年度実施計画事業）'!$F$5:$BQ$501,3,0)=0,"",VLOOKUP($C259,'回答入力シート（ア_令和4年度実施計画事業）'!$F$5:$BQ$501,3,0))</f>
        <v/>
      </c>
      <c r="F259" s="83" t="str">
        <f>IF(LEN(VLOOKUP($C259,'回答入力シート（ア_令和4年度実施計画事業）'!$F$5:$BQ$501,17,0))=0,"",VLOOKUP($C259,'回答入力シート（ア_令和4年度実施計画事業）'!$F$5:$BQ$501,17,0))</f>
        <v/>
      </c>
      <c r="G259" s="83" t="str">
        <f>IF(LEN(VLOOKUP($C259,'回答入力シート（ア_令和4年度実施計画事業）'!$F$5:$BQ$501,22,0))=0,"",VLOOKUP($C259,'回答入力シート（ア_令和4年度実施計画事業）'!$F$5:$BQ$501,22,0))</f>
        <v/>
      </c>
    </row>
    <row r="260" spans="2:7" x14ac:dyDescent="0.3">
      <c r="B260" s="83" t="str">
        <f>IF(VLOOKUP($C260,IF({1,0},'回答入力シート（ア_令和4年度実施計画事業）'!$F$5:$F$501,'回答入力シート（ア_令和4年度実施計画事業）'!$B$5:$B$501),2,0)=0,"",VLOOKUP($C260,IF({1,0},'回答入力シート（ア_令和4年度実施計画事業）'!$F$5:$F$501,'回答入力シート（ア_令和4年度実施計画事業）'!$B$5:$B$501),2,0))</f>
        <v/>
      </c>
      <c r="C260" s="83">
        <v>258</v>
      </c>
      <c r="D260" s="83" t="str">
        <f>IF(VLOOKUP($C260,'回答入力シート（ア_令和4年度実施計画事業）'!$F$5:$BQ$501,2,0)=0,"",VLOOKUP($C260,'回答入力シート（ア_令和4年度実施計画事業）'!$F$5:$BQ$501,2,0))</f>
        <v/>
      </c>
      <c r="E260" s="83" t="str">
        <f>IF(VLOOKUP($C260,'回答入力シート（ア_令和4年度実施計画事業）'!$F$5:$BQ$501,3,0)=0,"",VLOOKUP($C260,'回答入力シート（ア_令和4年度実施計画事業）'!$F$5:$BQ$501,3,0))</f>
        <v/>
      </c>
      <c r="F260" s="83" t="str">
        <f>IF(LEN(VLOOKUP($C260,'回答入力シート（ア_令和4年度実施計画事業）'!$F$5:$BQ$501,17,0))=0,"",VLOOKUP($C260,'回答入力シート（ア_令和4年度実施計画事業）'!$F$5:$BQ$501,17,0))</f>
        <v/>
      </c>
      <c r="G260" s="83" t="str">
        <f>IF(LEN(VLOOKUP($C260,'回答入力シート（ア_令和4年度実施計画事業）'!$F$5:$BQ$501,22,0))=0,"",VLOOKUP($C260,'回答入力シート（ア_令和4年度実施計画事業）'!$F$5:$BQ$501,22,0))</f>
        <v/>
      </c>
    </row>
    <row r="261" spans="2:7" x14ac:dyDescent="0.3">
      <c r="B261" s="83" t="str">
        <f>IF(VLOOKUP($C261,IF({1,0},'回答入力シート（ア_令和4年度実施計画事業）'!$F$5:$F$501,'回答入力シート（ア_令和4年度実施計画事業）'!$B$5:$B$501),2,0)=0,"",VLOOKUP($C261,IF({1,0},'回答入力シート（ア_令和4年度実施計画事業）'!$F$5:$F$501,'回答入力シート（ア_令和4年度実施計画事業）'!$B$5:$B$501),2,0))</f>
        <v/>
      </c>
      <c r="C261" s="83">
        <v>259</v>
      </c>
      <c r="D261" s="83" t="str">
        <f>IF(VLOOKUP($C261,'回答入力シート（ア_令和4年度実施計画事業）'!$F$5:$BQ$501,2,0)=0,"",VLOOKUP($C261,'回答入力シート（ア_令和4年度実施計画事業）'!$F$5:$BQ$501,2,0))</f>
        <v/>
      </c>
      <c r="E261" s="83" t="str">
        <f>IF(VLOOKUP($C261,'回答入力シート（ア_令和4年度実施計画事業）'!$F$5:$BQ$501,3,0)=0,"",VLOOKUP($C261,'回答入力シート（ア_令和4年度実施計画事業）'!$F$5:$BQ$501,3,0))</f>
        <v/>
      </c>
      <c r="F261" s="83" t="str">
        <f>IF(LEN(VLOOKUP($C261,'回答入力シート（ア_令和4年度実施計画事業）'!$F$5:$BQ$501,17,0))=0,"",VLOOKUP($C261,'回答入力シート（ア_令和4年度実施計画事業）'!$F$5:$BQ$501,17,0))</f>
        <v/>
      </c>
      <c r="G261" s="83" t="str">
        <f>IF(LEN(VLOOKUP($C261,'回答入力シート（ア_令和4年度実施計画事業）'!$F$5:$BQ$501,22,0))=0,"",VLOOKUP($C261,'回答入力シート（ア_令和4年度実施計画事業）'!$F$5:$BQ$501,22,0))</f>
        <v/>
      </c>
    </row>
    <row r="262" spans="2:7" x14ac:dyDescent="0.3">
      <c r="B262" s="83" t="str">
        <f>IF(VLOOKUP($C262,IF({1,0},'回答入力シート（ア_令和4年度実施計画事業）'!$F$5:$F$501,'回答入力シート（ア_令和4年度実施計画事業）'!$B$5:$B$501),2,0)=0,"",VLOOKUP($C262,IF({1,0},'回答入力シート（ア_令和4年度実施計画事業）'!$F$5:$F$501,'回答入力シート（ア_令和4年度実施計画事業）'!$B$5:$B$501),2,0))</f>
        <v/>
      </c>
      <c r="C262" s="83">
        <v>260</v>
      </c>
      <c r="D262" s="83" t="str">
        <f>IF(VLOOKUP($C262,'回答入力シート（ア_令和4年度実施計画事業）'!$F$5:$BQ$501,2,0)=0,"",VLOOKUP($C262,'回答入力シート（ア_令和4年度実施計画事業）'!$F$5:$BQ$501,2,0))</f>
        <v/>
      </c>
      <c r="E262" s="83" t="str">
        <f>IF(VLOOKUP($C262,'回答入力シート（ア_令和4年度実施計画事業）'!$F$5:$BQ$501,3,0)=0,"",VLOOKUP($C262,'回答入力シート（ア_令和4年度実施計画事業）'!$F$5:$BQ$501,3,0))</f>
        <v/>
      </c>
      <c r="F262" s="83" t="str">
        <f>IF(LEN(VLOOKUP($C262,'回答入力シート（ア_令和4年度実施計画事業）'!$F$5:$BQ$501,17,0))=0,"",VLOOKUP($C262,'回答入力シート（ア_令和4年度実施計画事業）'!$F$5:$BQ$501,17,0))</f>
        <v/>
      </c>
      <c r="G262" s="83" t="str">
        <f>IF(LEN(VLOOKUP($C262,'回答入力シート（ア_令和4年度実施計画事業）'!$F$5:$BQ$501,22,0))=0,"",VLOOKUP($C262,'回答入力シート（ア_令和4年度実施計画事業）'!$F$5:$BQ$501,22,0))</f>
        <v/>
      </c>
    </row>
    <row r="263" spans="2:7" x14ac:dyDescent="0.3">
      <c r="B263" s="83" t="str">
        <f>IF(VLOOKUP($C263,IF({1,0},'回答入力シート（ア_令和4年度実施計画事業）'!$F$5:$F$501,'回答入力シート（ア_令和4年度実施計画事業）'!$B$5:$B$501),2,0)=0,"",VLOOKUP($C263,IF({1,0},'回答入力シート（ア_令和4年度実施計画事業）'!$F$5:$F$501,'回答入力シート（ア_令和4年度実施計画事業）'!$B$5:$B$501),2,0))</f>
        <v/>
      </c>
      <c r="C263" s="83">
        <v>261</v>
      </c>
      <c r="D263" s="83" t="str">
        <f>IF(VLOOKUP($C263,'回答入力シート（ア_令和4年度実施計画事業）'!$F$5:$BQ$501,2,0)=0,"",VLOOKUP($C263,'回答入力シート（ア_令和4年度実施計画事業）'!$F$5:$BQ$501,2,0))</f>
        <v/>
      </c>
      <c r="E263" s="83" t="str">
        <f>IF(VLOOKUP($C263,'回答入力シート（ア_令和4年度実施計画事業）'!$F$5:$BQ$501,3,0)=0,"",VLOOKUP($C263,'回答入力シート（ア_令和4年度実施計画事業）'!$F$5:$BQ$501,3,0))</f>
        <v/>
      </c>
      <c r="F263" s="83" t="str">
        <f>IF(LEN(VLOOKUP($C263,'回答入力シート（ア_令和4年度実施計画事業）'!$F$5:$BQ$501,17,0))=0,"",VLOOKUP($C263,'回答入力シート（ア_令和4年度実施計画事業）'!$F$5:$BQ$501,17,0))</f>
        <v/>
      </c>
      <c r="G263" s="83" t="str">
        <f>IF(LEN(VLOOKUP($C263,'回答入力シート（ア_令和4年度実施計画事業）'!$F$5:$BQ$501,22,0))=0,"",VLOOKUP($C263,'回答入力シート（ア_令和4年度実施計画事業）'!$F$5:$BQ$501,22,0))</f>
        <v/>
      </c>
    </row>
    <row r="264" spans="2:7" x14ac:dyDescent="0.3">
      <c r="B264" s="83" t="str">
        <f>IF(VLOOKUP($C264,IF({1,0},'回答入力シート（ア_令和4年度実施計画事業）'!$F$5:$F$501,'回答入力シート（ア_令和4年度実施計画事業）'!$B$5:$B$501),2,0)=0,"",VLOOKUP($C264,IF({1,0},'回答入力シート（ア_令和4年度実施計画事業）'!$F$5:$F$501,'回答入力シート（ア_令和4年度実施計画事業）'!$B$5:$B$501),2,0))</f>
        <v/>
      </c>
      <c r="C264" s="83">
        <v>262</v>
      </c>
      <c r="D264" s="83" t="str">
        <f>IF(VLOOKUP($C264,'回答入力シート（ア_令和4年度実施計画事業）'!$F$5:$BQ$501,2,0)=0,"",VLOOKUP($C264,'回答入力シート（ア_令和4年度実施計画事業）'!$F$5:$BQ$501,2,0))</f>
        <v/>
      </c>
      <c r="E264" s="83" t="str">
        <f>IF(VLOOKUP($C264,'回答入力シート（ア_令和4年度実施計画事業）'!$F$5:$BQ$501,3,0)=0,"",VLOOKUP($C264,'回答入力シート（ア_令和4年度実施計画事業）'!$F$5:$BQ$501,3,0))</f>
        <v/>
      </c>
      <c r="F264" s="83" t="str">
        <f>IF(LEN(VLOOKUP($C264,'回答入力シート（ア_令和4年度実施計画事業）'!$F$5:$BQ$501,17,0))=0,"",VLOOKUP($C264,'回答入力シート（ア_令和4年度実施計画事業）'!$F$5:$BQ$501,17,0))</f>
        <v/>
      </c>
      <c r="G264" s="83" t="str">
        <f>IF(LEN(VLOOKUP($C264,'回答入力シート（ア_令和4年度実施計画事業）'!$F$5:$BQ$501,22,0))=0,"",VLOOKUP($C264,'回答入力シート（ア_令和4年度実施計画事業）'!$F$5:$BQ$501,22,0))</f>
        <v/>
      </c>
    </row>
    <row r="265" spans="2:7" x14ac:dyDescent="0.3">
      <c r="B265" s="83" t="str">
        <f>IF(VLOOKUP($C265,IF({1,0},'回答入力シート（ア_令和4年度実施計画事業）'!$F$5:$F$501,'回答入力シート（ア_令和4年度実施計画事業）'!$B$5:$B$501),2,0)=0,"",VLOOKUP($C265,IF({1,0},'回答入力シート（ア_令和4年度実施計画事業）'!$F$5:$F$501,'回答入力シート（ア_令和4年度実施計画事業）'!$B$5:$B$501),2,0))</f>
        <v/>
      </c>
      <c r="C265" s="83">
        <v>263</v>
      </c>
      <c r="D265" s="83" t="str">
        <f>IF(VLOOKUP($C265,'回答入力シート（ア_令和4年度実施計画事業）'!$F$5:$BQ$501,2,0)=0,"",VLOOKUP($C265,'回答入力シート（ア_令和4年度実施計画事業）'!$F$5:$BQ$501,2,0))</f>
        <v/>
      </c>
      <c r="E265" s="83" t="str">
        <f>IF(VLOOKUP($C265,'回答入力シート（ア_令和4年度実施計画事業）'!$F$5:$BQ$501,3,0)=0,"",VLOOKUP($C265,'回答入力シート（ア_令和4年度実施計画事業）'!$F$5:$BQ$501,3,0))</f>
        <v/>
      </c>
      <c r="F265" s="83" t="str">
        <f>IF(LEN(VLOOKUP($C265,'回答入力シート（ア_令和4年度実施計画事業）'!$F$5:$BQ$501,17,0))=0,"",VLOOKUP($C265,'回答入力シート（ア_令和4年度実施計画事業）'!$F$5:$BQ$501,17,0))</f>
        <v/>
      </c>
      <c r="G265" s="83" t="str">
        <f>IF(LEN(VLOOKUP($C265,'回答入力シート（ア_令和4年度実施計画事業）'!$F$5:$BQ$501,22,0))=0,"",VLOOKUP($C265,'回答入力シート（ア_令和4年度実施計画事業）'!$F$5:$BQ$501,22,0))</f>
        <v/>
      </c>
    </row>
    <row r="266" spans="2:7" x14ac:dyDescent="0.3">
      <c r="B266" s="83" t="str">
        <f>IF(VLOOKUP($C266,IF({1,0},'回答入力シート（ア_令和4年度実施計画事業）'!$F$5:$F$501,'回答入力シート（ア_令和4年度実施計画事業）'!$B$5:$B$501),2,0)=0,"",VLOOKUP($C266,IF({1,0},'回答入力シート（ア_令和4年度実施計画事業）'!$F$5:$F$501,'回答入力シート（ア_令和4年度実施計画事業）'!$B$5:$B$501),2,0))</f>
        <v/>
      </c>
      <c r="C266" s="83">
        <v>264</v>
      </c>
      <c r="D266" s="83" t="str">
        <f>IF(VLOOKUP($C266,'回答入力シート（ア_令和4年度実施計画事業）'!$F$5:$BQ$501,2,0)=0,"",VLOOKUP($C266,'回答入力シート（ア_令和4年度実施計画事業）'!$F$5:$BQ$501,2,0))</f>
        <v/>
      </c>
      <c r="E266" s="83" t="str">
        <f>IF(VLOOKUP($C266,'回答入力シート（ア_令和4年度実施計画事業）'!$F$5:$BQ$501,3,0)=0,"",VLOOKUP($C266,'回答入力シート（ア_令和4年度実施計画事業）'!$F$5:$BQ$501,3,0))</f>
        <v/>
      </c>
      <c r="F266" s="83" t="str">
        <f>IF(LEN(VLOOKUP($C266,'回答入力シート（ア_令和4年度実施計画事業）'!$F$5:$BQ$501,17,0))=0,"",VLOOKUP($C266,'回答入力シート（ア_令和4年度実施計画事業）'!$F$5:$BQ$501,17,0))</f>
        <v/>
      </c>
      <c r="G266" s="83" t="str">
        <f>IF(LEN(VLOOKUP($C266,'回答入力シート（ア_令和4年度実施計画事業）'!$F$5:$BQ$501,22,0))=0,"",VLOOKUP($C266,'回答入力シート（ア_令和4年度実施計画事業）'!$F$5:$BQ$501,22,0))</f>
        <v/>
      </c>
    </row>
    <row r="267" spans="2:7" x14ac:dyDescent="0.3">
      <c r="B267" s="83" t="str">
        <f>IF(VLOOKUP($C267,IF({1,0},'回答入力シート（ア_令和4年度実施計画事業）'!$F$5:$F$501,'回答入力シート（ア_令和4年度実施計画事業）'!$B$5:$B$501),2,0)=0,"",VLOOKUP($C267,IF({1,0},'回答入力シート（ア_令和4年度実施計画事業）'!$F$5:$F$501,'回答入力シート（ア_令和4年度実施計画事業）'!$B$5:$B$501),2,0))</f>
        <v/>
      </c>
      <c r="C267" s="83">
        <v>265</v>
      </c>
      <c r="D267" s="83" t="str">
        <f>IF(VLOOKUP($C267,'回答入力シート（ア_令和4年度実施計画事業）'!$F$5:$BQ$501,2,0)=0,"",VLOOKUP($C267,'回答入力シート（ア_令和4年度実施計画事業）'!$F$5:$BQ$501,2,0))</f>
        <v/>
      </c>
      <c r="E267" s="83" t="str">
        <f>IF(VLOOKUP($C267,'回答入力シート（ア_令和4年度実施計画事業）'!$F$5:$BQ$501,3,0)=0,"",VLOOKUP($C267,'回答入力シート（ア_令和4年度実施計画事業）'!$F$5:$BQ$501,3,0))</f>
        <v/>
      </c>
      <c r="F267" s="83" t="str">
        <f>IF(LEN(VLOOKUP($C267,'回答入力シート（ア_令和4年度実施計画事業）'!$F$5:$BQ$501,17,0))=0,"",VLOOKUP($C267,'回答入力シート（ア_令和4年度実施計画事業）'!$F$5:$BQ$501,17,0))</f>
        <v/>
      </c>
      <c r="G267" s="83" t="str">
        <f>IF(LEN(VLOOKUP($C267,'回答入力シート（ア_令和4年度実施計画事業）'!$F$5:$BQ$501,22,0))=0,"",VLOOKUP($C267,'回答入力シート（ア_令和4年度実施計画事業）'!$F$5:$BQ$501,22,0))</f>
        <v/>
      </c>
    </row>
    <row r="268" spans="2:7" x14ac:dyDescent="0.3">
      <c r="B268" s="83" t="str">
        <f>IF(VLOOKUP($C268,IF({1,0},'回答入力シート（ア_令和4年度実施計画事業）'!$F$5:$F$501,'回答入力シート（ア_令和4年度実施計画事業）'!$B$5:$B$501),2,0)=0,"",VLOOKUP($C268,IF({1,0},'回答入力シート（ア_令和4年度実施計画事業）'!$F$5:$F$501,'回答入力シート（ア_令和4年度実施計画事業）'!$B$5:$B$501),2,0))</f>
        <v/>
      </c>
      <c r="C268" s="83">
        <v>266</v>
      </c>
      <c r="D268" s="83" t="str">
        <f>IF(VLOOKUP($C268,'回答入力シート（ア_令和4年度実施計画事業）'!$F$5:$BQ$501,2,0)=0,"",VLOOKUP($C268,'回答入力シート（ア_令和4年度実施計画事業）'!$F$5:$BQ$501,2,0))</f>
        <v/>
      </c>
      <c r="E268" s="83" t="str">
        <f>IF(VLOOKUP($C268,'回答入力シート（ア_令和4年度実施計画事業）'!$F$5:$BQ$501,3,0)=0,"",VLOOKUP($C268,'回答入力シート（ア_令和4年度実施計画事業）'!$F$5:$BQ$501,3,0))</f>
        <v/>
      </c>
      <c r="F268" s="83" t="str">
        <f>IF(LEN(VLOOKUP($C268,'回答入力シート（ア_令和4年度実施計画事業）'!$F$5:$BQ$501,17,0))=0,"",VLOOKUP($C268,'回答入力シート（ア_令和4年度実施計画事業）'!$F$5:$BQ$501,17,0))</f>
        <v/>
      </c>
      <c r="G268" s="83" t="str">
        <f>IF(LEN(VLOOKUP($C268,'回答入力シート（ア_令和4年度実施計画事業）'!$F$5:$BQ$501,22,0))=0,"",VLOOKUP($C268,'回答入力シート（ア_令和4年度実施計画事業）'!$F$5:$BQ$501,22,0))</f>
        <v/>
      </c>
    </row>
    <row r="269" spans="2:7" x14ac:dyDescent="0.3">
      <c r="B269" s="83" t="str">
        <f>IF(VLOOKUP($C269,IF({1,0},'回答入力シート（ア_令和4年度実施計画事業）'!$F$5:$F$501,'回答入力シート（ア_令和4年度実施計画事業）'!$B$5:$B$501),2,0)=0,"",VLOOKUP($C269,IF({1,0},'回答入力シート（ア_令和4年度実施計画事業）'!$F$5:$F$501,'回答入力シート（ア_令和4年度実施計画事業）'!$B$5:$B$501),2,0))</f>
        <v/>
      </c>
      <c r="C269" s="83">
        <v>267</v>
      </c>
      <c r="D269" s="83" t="str">
        <f>IF(VLOOKUP($C269,'回答入力シート（ア_令和4年度実施計画事業）'!$F$5:$BQ$501,2,0)=0,"",VLOOKUP($C269,'回答入力シート（ア_令和4年度実施計画事業）'!$F$5:$BQ$501,2,0))</f>
        <v/>
      </c>
      <c r="E269" s="83" t="str">
        <f>IF(VLOOKUP($C269,'回答入力シート（ア_令和4年度実施計画事業）'!$F$5:$BQ$501,3,0)=0,"",VLOOKUP($C269,'回答入力シート（ア_令和4年度実施計画事業）'!$F$5:$BQ$501,3,0))</f>
        <v/>
      </c>
      <c r="F269" s="83" t="str">
        <f>IF(LEN(VLOOKUP($C269,'回答入力シート（ア_令和4年度実施計画事業）'!$F$5:$BQ$501,17,0))=0,"",VLOOKUP($C269,'回答入力シート（ア_令和4年度実施計画事業）'!$F$5:$BQ$501,17,0))</f>
        <v/>
      </c>
      <c r="G269" s="83" t="str">
        <f>IF(LEN(VLOOKUP($C269,'回答入力シート（ア_令和4年度実施計画事業）'!$F$5:$BQ$501,22,0))=0,"",VLOOKUP($C269,'回答入力シート（ア_令和4年度実施計画事業）'!$F$5:$BQ$501,22,0))</f>
        <v/>
      </c>
    </row>
    <row r="270" spans="2:7" x14ac:dyDescent="0.3">
      <c r="B270" s="83" t="str">
        <f>IF(VLOOKUP($C270,IF({1,0},'回答入力シート（ア_令和4年度実施計画事業）'!$F$5:$F$501,'回答入力シート（ア_令和4年度実施計画事業）'!$B$5:$B$501),2,0)=0,"",VLOOKUP($C270,IF({1,0},'回答入力シート（ア_令和4年度実施計画事業）'!$F$5:$F$501,'回答入力シート（ア_令和4年度実施計画事業）'!$B$5:$B$501),2,0))</f>
        <v/>
      </c>
      <c r="C270" s="83">
        <v>268</v>
      </c>
      <c r="D270" s="83" t="str">
        <f>IF(VLOOKUP($C270,'回答入力シート（ア_令和4年度実施計画事業）'!$F$5:$BQ$501,2,0)=0,"",VLOOKUP($C270,'回答入力シート（ア_令和4年度実施計画事業）'!$F$5:$BQ$501,2,0))</f>
        <v/>
      </c>
      <c r="E270" s="83" t="str">
        <f>IF(VLOOKUP($C270,'回答入力シート（ア_令和4年度実施計画事業）'!$F$5:$BQ$501,3,0)=0,"",VLOOKUP($C270,'回答入力シート（ア_令和4年度実施計画事業）'!$F$5:$BQ$501,3,0))</f>
        <v/>
      </c>
      <c r="F270" s="83" t="str">
        <f>IF(LEN(VLOOKUP($C270,'回答入力シート（ア_令和4年度実施計画事業）'!$F$5:$BQ$501,17,0))=0,"",VLOOKUP($C270,'回答入力シート（ア_令和4年度実施計画事業）'!$F$5:$BQ$501,17,0))</f>
        <v/>
      </c>
      <c r="G270" s="83" t="str">
        <f>IF(LEN(VLOOKUP($C270,'回答入力シート（ア_令和4年度実施計画事業）'!$F$5:$BQ$501,22,0))=0,"",VLOOKUP($C270,'回答入力シート（ア_令和4年度実施計画事業）'!$F$5:$BQ$501,22,0))</f>
        <v/>
      </c>
    </row>
    <row r="271" spans="2:7" x14ac:dyDescent="0.3">
      <c r="B271" s="83" t="str">
        <f>IF(VLOOKUP($C271,IF({1,0},'回答入力シート（ア_令和4年度実施計画事業）'!$F$5:$F$501,'回答入力シート（ア_令和4年度実施計画事業）'!$B$5:$B$501),2,0)=0,"",VLOOKUP($C271,IF({1,0},'回答入力シート（ア_令和4年度実施計画事業）'!$F$5:$F$501,'回答入力シート（ア_令和4年度実施計画事業）'!$B$5:$B$501),2,0))</f>
        <v/>
      </c>
      <c r="C271" s="83">
        <v>269</v>
      </c>
      <c r="D271" s="83" t="str">
        <f>IF(VLOOKUP($C271,'回答入力シート（ア_令和4年度実施計画事業）'!$F$5:$BQ$501,2,0)=0,"",VLOOKUP($C271,'回答入力シート（ア_令和4年度実施計画事業）'!$F$5:$BQ$501,2,0))</f>
        <v/>
      </c>
      <c r="E271" s="83" t="str">
        <f>IF(VLOOKUP($C271,'回答入力シート（ア_令和4年度実施計画事業）'!$F$5:$BQ$501,3,0)=0,"",VLOOKUP($C271,'回答入力シート（ア_令和4年度実施計画事業）'!$F$5:$BQ$501,3,0))</f>
        <v/>
      </c>
      <c r="F271" s="83" t="str">
        <f>IF(LEN(VLOOKUP($C271,'回答入力シート（ア_令和4年度実施計画事業）'!$F$5:$BQ$501,17,0))=0,"",VLOOKUP($C271,'回答入力シート（ア_令和4年度実施計画事業）'!$F$5:$BQ$501,17,0))</f>
        <v/>
      </c>
      <c r="G271" s="83" t="str">
        <f>IF(LEN(VLOOKUP($C271,'回答入力シート（ア_令和4年度実施計画事業）'!$F$5:$BQ$501,22,0))=0,"",VLOOKUP($C271,'回答入力シート（ア_令和4年度実施計画事業）'!$F$5:$BQ$501,22,0))</f>
        <v/>
      </c>
    </row>
    <row r="272" spans="2:7" x14ac:dyDescent="0.3">
      <c r="B272" s="83" t="str">
        <f>IF(VLOOKUP($C272,IF({1,0},'回答入力シート（ア_令和4年度実施計画事業）'!$F$5:$F$501,'回答入力シート（ア_令和4年度実施計画事業）'!$B$5:$B$501),2,0)=0,"",VLOOKUP($C272,IF({1,0},'回答入力シート（ア_令和4年度実施計画事業）'!$F$5:$F$501,'回答入力シート（ア_令和4年度実施計画事業）'!$B$5:$B$501),2,0))</f>
        <v/>
      </c>
      <c r="C272" s="83">
        <v>270</v>
      </c>
      <c r="D272" s="83" t="str">
        <f>IF(VLOOKUP($C272,'回答入力シート（ア_令和4年度実施計画事業）'!$F$5:$BQ$501,2,0)=0,"",VLOOKUP($C272,'回答入力シート（ア_令和4年度実施計画事業）'!$F$5:$BQ$501,2,0))</f>
        <v/>
      </c>
      <c r="E272" s="83" t="str">
        <f>IF(VLOOKUP($C272,'回答入力シート（ア_令和4年度実施計画事業）'!$F$5:$BQ$501,3,0)=0,"",VLOOKUP($C272,'回答入力シート（ア_令和4年度実施計画事業）'!$F$5:$BQ$501,3,0))</f>
        <v/>
      </c>
      <c r="F272" s="83" t="str">
        <f>IF(LEN(VLOOKUP($C272,'回答入力シート（ア_令和4年度実施計画事業）'!$F$5:$BQ$501,17,0))=0,"",VLOOKUP($C272,'回答入力シート（ア_令和4年度実施計画事業）'!$F$5:$BQ$501,17,0))</f>
        <v/>
      </c>
      <c r="G272" s="83" t="str">
        <f>IF(LEN(VLOOKUP($C272,'回答入力シート（ア_令和4年度実施計画事業）'!$F$5:$BQ$501,22,0))=0,"",VLOOKUP($C272,'回答入力シート（ア_令和4年度実施計画事業）'!$F$5:$BQ$501,22,0))</f>
        <v/>
      </c>
    </row>
    <row r="273" spans="2:7" x14ac:dyDescent="0.3">
      <c r="B273" s="83" t="str">
        <f>IF(VLOOKUP($C273,IF({1,0},'回答入力シート（ア_令和4年度実施計画事業）'!$F$5:$F$501,'回答入力シート（ア_令和4年度実施計画事業）'!$B$5:$B$501),2,0)=0,"",VLOOKUP($C273,IF({1,0},'回答入力シート（ア_令和4年度実施計画事業）'!$F$5:$F$501,'回答入力シート（ア_令和4年度実施計画事業）'!$B$5:$B$501),2,0))</f>
        <v/>
      </c>
      <c r="C273" s="83">
        <v>271</v>
      </c>
      <c r="D273" s="83" t="str">
        <f>IF(VLOOKUP($C273,'回答入力シート（ア_令和4年度実施計画事業）'!$F$5:$BQ$501,2,0)=0,"",VLOOKUP($C273,'回答入力シート（ア_令和4年度実施計画事業）'!$F$5:$BQ$501,2,0))</f>
        <v/>
      </c>
      <c r="E273" s="83" t="str">
        <f>IF(VLOOKUP($C273,'回答入力シート（ア_令和4年度実施計画事業）'!$F$5:$BQ$501,3,0)=0,"",VLOOKUP($C273,'回答入力シート（ア_令和4年度実施計画事業）'!$F$5:$BQ$501,3,0))</f>
        <v/>
      </c>
      <c r="F273" s="83" t="str">
        <f>IF(LEN(VLOOKUP($C273,'回答入力シート（ア_令和4年度実施計画事業）'!$F$5:$BQ$501,17,0))=0,"",VLOOKUP($C273,'回答入力シート（ア_令和4年度実施計画事業）'!$F$5:$BQ$501,17,0))</f>
        <v/>
      </c>
      <c r="G273" s="83" t="str">
        <f>IF(LEN(VLOOKUP($C273,'回答入力シート（ア_令和4年度実施計画事業）'!$F$5:$BQ$501,22,0))=0,"",VLOOKUP($C273,'回答入力シート（ア_令和4年度実施計画事業）'!$F$5:$BQ$501,22,0))</f>
        <v/>
      </c>
    </row>
    <row r="274" spans="2:7" x14ac:dyDescent="0.3">
      <c r="B274" s="83" t="str">
        <f>IF(VLOOKUP($C274,IF({1,0},'回答入力シート（ア_令和4年度実施計画事業）'!$F$5:$F$501,'回答入力シート（ア_令和4年度実施計画事業）'!$B$5:$B$501),2,0)=0,"",VLOOKUP($C274,IF({1,0},'回答入力シート（ア_令和4年度実施計画事業）'!$F$5:$F$501,'回答入力シート（ア_令和4年度実施計画事業）'!$B$5:$B$501),2,0))</f>
        <v/>
      </c>
      <c r="C274" s="83">
        <v>272</v>
      </c>
      <c r="D274" s="83" t="str">
        <f>IF(VLOOKUP($C274,'回答入力シート（ア_令和4年度実施計画事業）'!$F$5:$BQ$501,2,0)=0,"",VLOOKUP($C274,'回答入力シート（ア_令和4年度実施計画事業）'!$F$5:$BQ$501,2,0))</f>
        <v/>
      </c>
      <c r="E274" s="83" t="str">
        <f>IF(VLOOKUP($C274,'回答入力シート（ア_令和4年度実施計画事業）'!$F$5:$BQ$501,3,0)=0,"",VLOOKUP($C274,'回答入力シート（ア_令和4年度実施計画事業）'!$F$5:$BQ$501,3,0))</f>
        <v/>
      </c>
      <c r="F274" s="83" t="str">
        <f>IF(LEN(VLOOKUP($C274,'回答入力シート（ア_令和4年度実施計画事業）'!$F$5:$BQ$501,17,0))=0,"",VLOOKUP($C274,'回答入力シート（ア_令和4年度実施計画事業）'!$F$5:$BQ$501,17,0))</f>
        <v/>
      </c>
      <c r="G274" s="83" t="str">
        <f>IF(LEN(VLOOKUP($C274,'回答入力シート（ア_令和4年度実施計画事業）'!$F$5:$BQ$501,22,0))=0,"",VLOOKUP($C274,'回答入力シート（ア_令和4年度実施計画事業）'!$F$5:$BQ$501,22,0))</f>
        <v/>
      </c>
    </row>
    <row r="275" spans="2:7" x14ac:dyDescent="0.3">
      <c r="B275" s="83" t="str">
        <f>IF(VLOOKUP($C275,IF({1,0},'回答入力シート（ア_令和4年度実施計画事業）'!$F$5:$F$501,'回答入力シート（ア_令和4年度実施計画事業）'!$B$5:$B$501),2,0)=0,"",VLOOKUP($C275,IF({1,0},'回答入力シート（ア_令和4年度実施計画事業）'!$F$5:$F$501,'回答入力シート（ア_令和4年度実施計画事業）'!$B$5:$B$501),2,0))</f>
        <v/>
      </c>
      <c r="C275" s="83">
        <v>273</v>
      </c>
      <c r="D275" s="83" t="str">
        <f>IF(VLOOKUP($C275,'回答入力シート（ア_令和4年度実施計画事業）'!$F$5:$BQ$501,2,0)=0,"",VLOOKUP($C275,'回答入力シート（ア_令和4年度実施計画事業）'!$F$5:$BQ$501,2,0))</f>
        <v/>
      </c>
      <c r="E275" s="83" t="str">
        <f>IF(VLOOKUP($C275,'回答入力シート（ア_令和4年度実施計画事業）'!$F$5:$BQ$501,3,0)=0,"",VLOOKUP($C275,'回答入力シート（ア_令和4年度実施計画事業）'!$F$5:$BQ$501,3,0))</f>
        <v/>
      </c>
      <c r="F275" s="83" t="str">
        <f>IF(LEN(VLOOKUP($C275,'回答入力シート（ア_令和4年度実施計画事業）'!$F$5:$BQ$501,17,0))=0,"",VLOOKUP($C275,'回答入力シート（ア_令和4年度実施計画事業）'!$F$5:$BQ$501,17,0))</f>
        <v/>
      </c>
      <c r="G275" s="83" t="str">
        <f>IF(LEN(VLOOKUP($C275,'回答入力シート（ア_令和4年度実施計画事業）'!$F$5:$BQ$501,22,0))=0,"",VLOOKUP($C275,'回答入力シート（ア_令和4年度実施計画事業）'!$F$5:$BQ$501,22,0))</f>
        <v/>
      </c>
    </row>
    <row r="276" spans="2:7" x14ac:dyDescent="0.3">
      <c r="B276" s="83" t="str">
        <f>IF(VLOOKUP($C276,IF({1,0},'回答入力シート（ア_令和4年度実施計画事業）'!$F$5:$F$501,'回答入力シート（ア_令和4年度実施計画事業）'!$B$5:$B$501),2,0)=0,"",VLOOKUP($C276,IF({1,0},'回答入力シート（ア_令和4年度実施計画事業）'!$F$5:$F$501,'回答入力シート（ア_令和4年度実施計画事業）'!$B$5:$B$501),2,0))</f>
        <v/>
      </c>
      <c r="C276" s="83">
        <v>274</v>
      </c>
      <c r="D276" s="83" t="str">
        <f>IF(VLOOKUP($C276,'回答入力シート（ア_令和4年度実施計画事業）'!$F$5:$BQ$501,2,0)=0,"",VLOOKUP($C276,'回答入力シート（ア_令和4年度実施計画事業）'!$F$5:$BQ$501,2,0))</f>
        <v/>
      </c>
      <c r="E276" s="83" t="str">
        <f>IF(VLOOKUP($C276,'回答入力シート（ア_令和4年度実施計画事業）'!$F$5:$BQ$501,3,0)=0,"",VLOOKUP($C276,'回答入力シート（ア_令和4年度実施計画事業）'!$F$5:$BQ$501,3,0))</f>
        <v/>
      </c>
      <c r="F276" s="83" t="str">
        <f>IF(LEN(VLOOKUP($C276,'回答入力シート（ア_令和4年度実施計画事業）'!$F$5:$BQ$501,17,0))=0,"",VLOOKUP($C276,'回答入力シート（ア_令和4年度実施計画事業）'!$F$5:$BQ$501,17,0))</f>
        <v/>
      </c>
      <c r="G276" s="83" t="str">
        <f>IF(LEN(VLOOKUP($C276,'回答入力シート（ア_令和4年度実施計画事業）'!$F$5:$BQ$501,22,0))=0,"",VLOOKUP($C276,'回答入力シート（ア_令和4年度実施計画事業）'!$F$5:$BQ$501,22,0))</f>
        <v/>
      </c>
    </row>
    <row r="277" spans="2:7" x14ac:dyDescent="0.3">
      <c r="B277" s="83" t="str">
        <f>IF(VLOOKUP($C277,IF({1,0},'回答入力シート（ア_令和4年度実施計画事業）'!$F$5:$F$501,'回答入力シート（ア_令和4年度実施計画事業）'!$B$5:$B$501),2,0)=0,"",VLOOKUP($C277,IF({1,0},'回答入力シート（ア_令和4年度実施計画事業）'!$F$5:$F$501,'回答入力シート（ア_令和4年度実施計画事業）'!$B$5:$B$501),2,0))</f>
        <v/>
      </c>
      <c r="C277" s="83">
        <v>275</v>
      </c>
      <c r="D277" s="83" t="str">
        <f>IF(VLOOKUP($C277,'回答入力シート（ア_令和4年度実施計画事業）'!$F$5:$BQ$501,2,0)=0,"",VLOOKUP($C277,'回答入力シート（ア_令和4年度実施計画事業）'!$F$5:$BQ$501,2,0))</f>
        <v/>
      </c>
      <c r="E277" s="83" t="str">
        <f>IF(VLOOKUP($C277,'回答入力シート（ア_令和4年度実施計画事業）'!$F$5:$BQ$501,3,0)=0,"",VLOOKUP($C277,'回答入力シート（ア_令和4年度実施計画事業）'!$F$5:$BQ$501,3,0))</f>
        <v/>
      </c>
      <c r="F277" s="83" t="str">
        <f>IF(LEN(VLOOKUP($C277,'回答入力シート（ア_令和4年度実施計画事業）'!$F$5:$BQ$501,17,0))=0,"",VLOOKUP($C277,'回答入力シート（ア_令和4年度実施計画事業）'!$F$5:$BQ$501,17,0))</f>
        <v/>
      </c>
      <c r="G277" s="83" t="str">
        <f>IF(LEN(VLOOKUP($C277,'回答入力シート（ア_令和4年度実施計画事業）'!$F$5:$BQ$501,22,0))=0,"",VLOOKUP($C277,'回答入力シート（ア_令和4年度実施計画事業）'!$F$5:$BQ$501,22,0))</f>
        <v/>
      </c>
    </row>
    <row r="278" spans="2:7" x14ac:dyDescent="0.3">
      <c r="B278" s="83" t="str">
        <f>IF(VLOOKUP($C278,IF({1,0},'回答入力シート（ア_令和4年度実施計画事業）'!$F$5:$F$501,'回答入力シート（ア_令和4年度実施計画事業）'!$B$5:$B$501),2,0)=0,"",VLOOKUP($C278,IF({1,0},'回答入力シート（ア_令和4年度実施計画事業）'!$F$5:$F$501,'回答入力シート（ア_令和4年度実施計画事業）'!$B$5:$B$501),2,0))</f>
        <v/>
      </c>
      <c r="C278" s="83">
        <v>276</v>
      </c>
      <c r="D278" s="83" t="str">
        <f>IF(VLOOKUP($C278,'回答入力シート（ア_令和4年度実施計画事業）'!$F$5:$BQ$501,2,0)=0,"",VLOOKUP($C278,'回答入力シート（ア_令和4年度実施計画事業）'!$F$5:$BQ$501,2,0))</f>
        <v/>
      </c>
      <c r="E278" s="83" t="str">
        <f>IF(VLOOKUP($C278,'回答入力シート（ア_令和4年度実施計画事業）'!$F$5:$BQ$501,3,0)=0,"",VLOOKUP($C278,'回答入力シート（ア_令和4年度実施計画事業）'!$F$5:$BQ$501,3,0))</f>
        <v/>
      </c>
      <c r="F278" s="83" t="str">
        <f>IF(LEN(VLOOKUP($C278,'回答入力シート（ア_令和4年度実施計画事業）'!$F$5:$BQ$501,17,0))=0,"",VLOOKUP($C278,'回答入力シート（ア_令和4年度実施計画事業）'!$F$5:$BQ$501,17,0))</f>
        <v/>
      </c>
      <c r="G278" s="83" t="str">
        <f>IF(LEN(VLOOKUP($C278,'回答入力シート（ア_令和4年度実施計画事業）'!$F$5:$BQ$501,22,0))=0,"",VLOOKUP($C278,'回答入力シート（ア_令和4年度実施計画事業）'!$F$5:$BQ$501,22,0))</f>
        <v/>
      </c>
    </row>
    <row r="279" spans="2:7" x14ac:dyDescent="0.3">
      <c r="B279" s="83" t="str">
        <f>IF(VLOOKUP($C279,IF({1,0},'回答入力シート（ア_令和4年度実施計画事業）'!$F$5:$F$501,'回答入力シート（ア_令和4年度実施計画事業）'!$B$5:$B$501),2,0)=0,"",VLOOKUP($C279,IF({1,0},'回答入力シート（ア_令和4年度実施計画事業）'!$F$5:$F$501,'回答入力シート（ア_令和4年度実施計画事業）'!$B$5:$B$501),2,0))</f>
        <v/>
      </c>
      <c r="C279" s="83">
        <v>277</v>
      </c>
      <c r="D279" s="83" t="str">
        <f>IF(VLOOKUP($C279,'回答入力シート（ア_令和4年度実施計画事業）'!$F$5:$BQ$501,2,0)=0,"",VLOOKUP($C279,'回答入力シート（ア_令和4年度実施計画事業）'!$F$5:$BQ$501,2,0))</f>
        <v/>
      </c>
      <c r="E279" s="83" t="str">
        <f>IF(VLOOKUP($C279,'回答入力シート（ア_令和4年度実施計画事業）'!$F$5:$BQ$501,3,0)=0,"",VLOOKUP($C279,'回答入力シート（ア_令和4年度実施計画事業）'!$F$5:$BQ$501,3,0))</f>
        <v/>
      </c>
      <c r="F279" s="83" t="str">
        <f>IF(LEN(VLOOKUP($C279,'回答入力シート（ア_令和4年度実施計画事業）'!$F$5:$BQ$501,17,0))=0,"",VLOOKUP($C279,'回答入力シート（ア_令和4年度実施計画事業）'!$F$5:$BQ$501,17,0))</f>
        <v/>
      </c>
      <c r="G279" s="83" t="str">
        <f>IF(LEN(VLOOKUP($C279,'回答入力シート（ア_令和4年度実施計画事業）'!$F$5:$BQ$501,22,0))=0,"",VLOOKUP($C279,'回答入力シート（ア_令和4年度実施計画事業）'!$F$5:$BQ$501,22,0))</f>
        <v/>
      </c>
    </row>
    <row r="280" spans="2:7" x14ac:dyDescent="0.3">
      <c r="B280" s="83" t="str">
        <f>IF(VLOOKUP($C280,IF({1,0},'回答入力シート（ア_令和4年度実施計画事業）'!$F$5:$F$501,'回答入力シート（ア_令和4年度実施計画事業）'!$B$5:$B$501),2,0)=0,"",VLOOKUP($C280,IF({1,0},'回答入力シート（ア_令和4年度実施計画事業）'!$F$5:$F$501,'回答入力シート（ア_令和4年度実施計画事業）'!$B$5:$B$501),2,0))</f>
        <v/>
      </c>
      <c r="C280" s="83">
        <v>278</v>
      </c>
      <c r="D280" s="83" t="str">
        <f>IF(VLOOKUP($C280,'回答入力シート（ア_令和4年度実施計画事業）'!$F$5:$BQ$501,2,0)=0,"",VLOOKUP($C280,'回答入力シート（ア_令和4年度実施計画事業）'!$F$5:$BQ$501,2,0))</f>
        <v/>
      </c>
      <c r="E280" s="83" t="str">
        <f>IF(VLOOKUP($C280,'回答入力シート（ア_令和4年度実施計画事業）'!$F$5:$BQ$501,3,0)=0,"",VLOOKUP($C280,'回答入力シート（ア_令和4年度実施計画事業）'!$F$5:$BQ$501,3,0))</f>
        <v/>
      </c>
      <c r="F280" s="83" t="str">
        <f>IF(LEN(VLOOKUP($C280,'回答入力シート（ア_令和4年度実施計画事業）'!$F$5:$BQ$501,17,0))=0,"",VLOOKUP($C280,'回答入力シート（ア_令和4年度実施計画事業）'!$F$5:$BQ$501,17,0))</f>
        <v/>
      </c>
      <c r="G280" s="83" t="str">
        <f>IF(LEN(VLOOKUP($C280,'回答入力シート（ア_令和4年度実施計画事業）'!$F$5:$BQ$501,22,0))=0,"",VLOOKUP($C280,'回答入力シート（ア_令和4年度実施計画事業）'!$F$5:$BQ$501,22,0))</f>
        <v/>
      </c>
    </row>
    <row r="281" spans="2:7" x14ac:dyDescent="0.3">
      <c r="B281" s="83" t="str">
        <f>IF(VLOOKUP($C281,IF({1,0},'回答入力シート（ア_令和4年度実施計画事業）'!$F$5:$F$501,'回答入力シート（ア_令和4年度実施計画事業）'!$B$5:$B$501),2,0)=0,"",VLOOKUP($C281,IF({1,0},'回答入力シート（ア_令和4年度実施計画事業）'!$F$5:$F$501,'回答入力シート（ア_令和4年度実施計画事業）'!$B$5:$B$501),2,0))</f>
        <v/>
      </c>
      <c r="C281" s="83">
        <v>279</v>
      </c>
      <c r="D281" s="83" t="str">
        <f>IF(VLOOKUP($C281,'回答入力シート（ア_令和4年度実施計画事業）'!$F$5:$BQ$501,2,0)=0,"",VLOOKUP($C281,'回答入力シート（ア_令和4年度実施計画事業）'!$F$5:$BQ$501,2,0))</f>
        <v/>
      </c>
      <c r="E281" s="83" t="str">
        <f>IF(VLOOKUP($C281,'回答入力シート（ア_令和4年度実施計画事業）'!$F$5:$BQ$501,3,0)=0,"",VLOOKUP($C281,'回答入力シート（ア_令和4年度実施計画事業）'!$F$5:$BQ$501,3,0))</f>
        <v/>
      </c>
      <c r="F281" s="83" t="str">
        <f>IF(LEN(VLOOKUP($C281,'回答入力シート（ア_令和4年度実施計画事業）'!$F$5:$BQ$501,17,0))=0,"",VLOOKUP($C281,'回答入力シート（ア_令和4年度実施計画事業）'!$F$5:$BQ$501,17,0))</f>
        <v/>
      </c>
      <c r="G281" s="83" t="str">
        <f>IF(LEN(VLOOKUP($C281,'回答入力シート（ア_令和4年度実施計画事業）'!$F$5:$BQ$501,22,0))=0,"",VLOOKUP($C281,'回答入力シート（ア_令和4年度実施計画事業）'!$F$5:$BQ$501,22,0))</f>
        <v/>
      </c>
    </row>
    <row r="282" spans="2:7" x14ac:dyDescent="0.3">
      <c r="B282" s="83" t="str">
        <f>IF(VLOOKUP($C282,IF({1,0},'回答入力シート（ア_令和4年度実施計画事業）'!$F$5:$F$501,'回答入力シート（ア_令和4年度実施計画事業）'!$B$5:$B$501),2,0)=0,"",VLOOKUP($C282,IF({1,0},'回答入力シート（ア_令和4年度実施計画事業）'!$F$5:$F$501,'回答入力シート（ア_令和4年度実施計画事業）'!$B$5:$B$501),2,0))</f>
        <v/>
      </c>
      <c r="C282" s="83">
        <v>280</v>
      </c>
      <c r="D282" s="83" t="str">
        <f>IF(VLOOKUP($C282,'回答入力シート（ア_令和4年度実施計画事業）'!$F$5:$BQ$501,2,0)=0,"",VLOOKUP($C282,'回答入力シート（ア_令和4年度実施計画事業）'!$F$5:$BQ$501,2,0))</f>
        <v/>
      </c>
      <c r="E282" s="83" t="str">
        <f>IF(VLOOKUP($C282,'回答入力シート（ア_令和4年度実施計画事業）'!$F$5:$BQ$501,3,0)=0,"",VLOOKUP($C282,'回答入力シート（ア_令和4年度実施計画事業）'!$F$5:$BQ$501,3,0))</f>
        <v/>
      </c>
      <c r="F282" s="83" t="str">
        <f>IF(LEN(VLOOKUP($C282,'回答入力シート（ア_令和4年度実施計画事業）'!$F$5:$BQ$501,17,0))=0,"",VLOOKUP($C282,'回答入力シート（ア_令和4年度実施計画事業）'!$F$5:$BQ$501,17,0))</f>
        <v/>
      </c>
      <c r="G282" s="83" t="str">
        <f>IF(LEN(VLOOKUP($C282,'回答入力シート（ア_令和4年度実施計画事業）'!$F$5:$BQ$501,22,0))=0,"",VLOOKUP($C282,'回答入力シート（ア_令和4年度実施計画事業）'!$F$5:$BQ$501,22,0))</f>
        <v/>
      </c>
    </row>
    <row r="283" spans="2:7" x14ac:dyDescent="0.3">
      <c r="B283" s="83" t="str">
        <f>IF(VLOOKUP($C283,IF({1,0},'回答入力シート（ア_令和4年度実施計画事業）'!$F$5:$F$501,'回答入力シート（ア_令和4年度実施計画事業）'!$B$5:$B$501),2,0)=0,"",VLOOKUP($C283,IF({1,0},'回答入力シート（ア_令和4年度実施計画事業）'!$F$5:$F$501,'回答入力シート（ア_令和4年度実施計画事業）'!$B$5:$B$501),2,0))</f>
        <v/>
      </c>
      <c r="C283" s="83">
        <v>281</v>
      </c>
      <c r="D283" s="83" t="str">
        <f>IF(VLOOKUP($C283,'回答入力シート（ア_令和4年度実施計画事業）'!$F$5:$BQ$501,2,0)=0,"",VLOOKUP($C283,'回答入力シート（ア_令和4年度実施計画事業）'!$F$5:$BQ$501,2,0))</f>
        <v/>
      </c>
      <c r="E283" s="83" t="str">
        <f>IF(VLOOKUP($C283,'回答入力シート（ア_令和4年度実施計画事業）'!$F$5:$BQ$501,3,0)=0,"",VLOOKUP($C283,'回答入力シート（ア_令和4年度実施計画事業）'!$F$5:$BQ$501,3,0))</f>
        <v/>
      </c>
      <c r="F283" s="83" t="str">
        <f>IF(LEN(VLOOKUP($C283,'回答入力シート（ア_令和4年度実施計画事業）'!$F$5:$BQ$501,17,0))=0,"",VLOOKUP($C283,'回答入力シート（ア_令和4年度実施計画事業）'!$F$5:$BQ$501,17,0))</f>
        <v/>
      </c>
      <c r="G283" s="83" t="str">
        <f>IF(LEN(VLOOKUP($C283,'回答入力シート（ア_令和4年度実施計画事業）'!$F$5:$BQ$501,22,0))=0,"",VLOOKUP($C283,'回答入力シート（ア_令和4年度実施計画事業）'!$F$5:$BQ$501,22,0))</f>
        <v/>
      </c>
    </row>
    <row r="284" spans="2:7" x14ac:dyDescent="0.3">
      <c r="B284" s="83" t="str">
        <f>IF(VLOOKUP($C284,IF({1,0},'回答入力シート（ア_令和4年度実施計画事業）'!$F$5:$F$501,'回答入力シート（ア_令和4年度実施計画事業）'!$B$5:$B$501),2,0)=0,"",VLOOKUP($C284,IF({1,0},'回答入力シート（ア_令和4年度実施計画事業）'!$F$5:$F$501,'回答入力シート（ア_令和4年度実施計画事業）'!$B$5:$B$501),2,0))</f>
        <v/>
      </c>
      <c r="C284" s="83">
        <v>282</v>
      </c>
      <c r="D284" s="83" t="str">
        <f>IF(VLOOKUP($C284,'回答入力シート（ア_令和4年度実施計画事業）'!$F$5:$BQ$501,2,0)=0,"",VLOOKUP($C284,'回答入力シート（ア_令和4年度実施計画事業）'!$F$5:$BQ$501,2,0))</f>
        <v/>
      </c>
      <c r="E284" s="83" t="str">
        <f>IF(VLOOKUP($C284,'回答入力シート（ア_令和4年度実施計画事業）'!$F$5:$BQ$501,3,0)=0,"",VLOOKUP($C284,'回答入力シート（ア_令和4年度実施計画事業）'!$F$5:$BQ$501,3,0))</f>
        <v/>
      </c>
      <c r="F284" s="83" t="str">
        <f>IF(LEN(VLOOKUP($C284,'回答入力シート（ア_令和4年度実施計画事業）'!$F$5:$BQ$501,17,0))=0,"",VLOOKUP($C284,'回答入力シート（ア_令和4年度実施計画事業）'!$F$5:$BQ$501,17,0))</f>
        <v/>
      </c>
      <c r="G284" s="83" t="str">
        <f>IF(LEN(VLOOKUP($C284,'回答入力シート（ア_令和4年度実施計画事業）'!$F$5:$BQ$501,22,0))=0,"",VLOOKUP($C284,'回答入力シート（ア_令和4年度実施計画事業）'!$F$5:$BQ$501,22,0))</f>
        <v/>
      </c>
    </row>
    <row r="285" spans="2:7" x14ac:dyDescent="0.3">
      <c r="B285" s="83" t="str">
        <f>IF(VLOOKUP($C285,IF({1,0},'回答入力シート（ア_令和4年度実施計画事業）'!$F$5:$F$501,'回答入力シート（ア_令和4年度実施計画事業）'!$B$5:$B$501),2,0)=0,"",VLOOKUP($C285,IF({1,0},'回答入力シート（ア_令和4年度実施計画事業）'!$F$5:$F$501,'回答入力シート（ア_令和4年度実施計画事業）'!$B$5:$B$501),2,0))</f>
        <v/>
      </c>
      <c r="C285" s="83">
        <v>283</v>
      </c>
      <c r="D285" s="83" t="str">
        <f>IF(VLOOKUP($C285,'回答入力シート（ア_令和4年度実施計画事業）'!$F$5:$BQ$501,2,0)=0,"",VLOOKUP($C285,'回答入力シート（ア_令和4年度実施計画事業）'!$F$5:$BQ$501,2,0))</f>
        <v/>
      </c>
      <c r="E285" s="83" t="str">
        <f>IF(VLOOKUP($C285,'回答入力シート（ア_令和4年度実施計画事業）'!$F$5:$BQ$501,3,0)=0,"",VLOOKUP($C285,'回答入力シート（ア_令和4年度実施計画事業）'!$F$5:$BQ$501,3,0))</f>
        <v/>
      </c>
      <c r="F285" s="83" t="str">
        <f>IF(LEN(VLOOKUP($C285,'回答入力シート（ア_令和4年度実施計画事業）'!$F$5:$BQ$501,17,0))=0,"",VLOOKUP($C285,'回答入力シート（ア_令和4年度実施計画事業）'!$F$5:$BQ$501,17,0))</f>
        <v/>
      </c>
      <c r="G285" s="83" t="str">
        <f>IF(LEN(VLOOKUP($C285,'回答入力シート（ア_令和4年度実施計画事業）'!$F$5:$BQ$501,22,0))=0,"",VLOOKUP($C285,'回答入力シート（ア_令和4年度実施計画事業）'!$F$5:$BQ$501,22,0))</f>
        <v/>
      </c>
    </row>
    <row r="286" spans="2:7" x14ac:dyDescent="0.3">
      <c r="B286" s="83" t="str">
        <f>IF(VLOOKUP($C286,IF({1,0},'回答入力シート（ア_令和4年度実施計画事業）'!$F$5:$F$501,'回答入力シート（ア_令和4年度実施計画事業）'!$B$5:$B$501),2,0)=0,"",VLOOKUP($C286,IF({1,0},'回答入力シート（ア_令和4年度実施計画事業）'!$F$5:$F$501,'回答入力シート（ア_令和4年度実施計画事業）'!$B$5:$B$501),2,0))</f>
        <v/>
      </c>
      <c r="C286" s="83">
        <v>284</v>
      </c>
      <c r="D286" s="83" t="str">
        <f>IF(VLOOKUP($C286,'回答入力シート（ア_令和4年度実施計画事業）'!$F$5:$BQ$501,2,0)=0,"",VLOOKUP($C286,'回答入力シート（ア_令和4年度実施計画事業）'!$F$5:$BQ$501,2,0))</f>
        <v/>
      </c>
      <c r="E286" s="83" t="str">
        <f>IF(VLOOKUP($C286,'回答入力シート（ア_令和4年度実施計画事業）'!$F$5:$BQ$501,3,0)=0,"",VLOOKUP($C286,'回答入力シート（ア_令和4年度実施計画事業）'!$F$5:$BQ$501,3,0))</f>
        <v/>
      </c>
      <c r="F286" s="83" t="str">
        <f>IF(LEN(VLOOKUP($C286,'回答入力シート（ア_令和4年度実施計画事業）'!$F$5:$BQ$501,17,0))=0,"",VLOOKUP($C286,'回答入力シート（ア_令和4年度実施計画事業）'!$F$5:$BQ$501,17,0))</f>
        <v/>
      </c>
      <c r="G286" s="83" t="str">
        <f>IF(LEN(VLOOKUP($C286,'回答入力シート（ア_令和4年度実施計画事業）'!$F$5:$BQ$501,22,0))=0,"",VLOOKUP($C286,'回答入力シート（ア_令和4年度実施計画事業）'!$F$5:$BQ$501,22,0))</f>
        <v/>
      </c>
    </row>
    <row r="287" spans="2:7" x14ac:dyDescent="0.3">
      <c r="B287" s="83" t="str">
        <f>IF(VLOOKUP($C287,IF({1,0},'回答入力シート（ア_令和4年度実施計画事業）'!$F$5:$F$501,'回答入力シート（ア_令和4年度実施計画事業）'!$B$5:$B$501),2,0)=0,"",VLOOKUP($C287,IF({1,0},'回答入力シート（ア_令和4年度実施計画事業）'!$F$5:$F$501,'回答入力シート（ア_令和4年度実施計画事業）'!$B$5:$B$501),2,0))</f>
        <v/>
      </c>
      <c r="C287" s="83">
        <v>285</v>
      </c>
      <c r="D287" s="83" t="str">
        <f>IF(VLOOKUP($C287,'回答入力シート（ア_令和4年度実施計画事業）'!$F$5:$BQ$501,2,0)=0,"",VLOOKUP($C287,'回答入力シート（ア_令和4年度実施計画事業）'!$F$5:$BQ$501,2,0))</f>
        <v/>
      </c>
      <c r="E287" s="83" t="str">
        <f>IF(VLOOKUP($C287,'回答入力シート（ア_令和4年度実施計画事業）'!$F$5:$BQ$501,3,0)=0,"",VLOOKUP($C287,'回答入力シート（ア_令和4年度実施計画事業）'!$F$5:$BQ$501,3,0))</f>
        <v/>
      </c>
      <c r="F287" s="83" t="str">
        <f>IF(LEN(VLOOKUP($C287,'回答入力シート（ア_令和4年度実施計画事業）'!$F$5:$BQ$501,17,0))=0,"",VLOOKUP($C287,'回答入力シート（ア_令和4年度実施計画事業）'!$F$5:$BQ$501,17,0))</f>
        <v/>
      </c>
      <c r="G287" s="83" t="str">
        <f>IF(LEN(VLOOKUP($C287,'回答入力シート（ア_令和4年度実施計画事業）'!$F$5:$BQ$501,22,0))=0,"",VLOOKUP($C287,'回答入力シート（ア_令和4年度実施計画事業）'!$F$5:$BQ$501,22,0))</f>
        <v/>
      </c>
    </row>
    <row r="288" spans="2:7" x14ac:dyDescent="0.3">
      <c r="B288" s="83" t="str">
        <f>IF(VLOOKUP($C288,IF({1,0},'回答入力シート（ア_令和4年度実施計画事業）'!$F$5:$F$501,'回答入力シート（ア_令和4年度実施計画事業）'!$B$5:$B$501),2,0)=0,"",VLOOKUP($C288,IF({1,0},'回答入力シート（ア_令和4年度実施計画事業）'!$F$5:$F$501,'回答入力シート（ア_令和4年度実施計画事業）'!$B$5:$B$501),2,0))</f>
        <v/>
      </c>
      <c r="C288" s="83">
        <v>286</v>
      </c>
      <c r="D288" s="83" t="str">
        <f>IF(VLOOKUP($C288,'回答入力シート（ア_令和4年度実施計画事業）'!$F$5:$BQ$501,2,0)=0,"",VLOOKUP($C288,'回答入力シート（ア_令和4年度実施計画事業）'!$F$5:$BQ$501,2,0))</f>
        <v/>
      </c>
      <c r="E288" s="83" t="str">
        <f>IF(VLOOKUP($C288,'回答入力シート（ア_令和4年度実施計画事業）'!$F$5:$BQ$501,3,0)=0,"",VLOOKUP($C288,'回答入力シート（ア_令和4年度実施計画事業）'!$F$5:$BQ$501,3,0))</f>
        <v/>
      </c>
      <c r="F288" s="83" t="str">
        <f>IF(LEN(VLOOKUP($C288,'回答入力シート（ア_令和4年度実施計画事業）'!$F$5:$BQ$501,17,0))=0,"",VLOOKUP($C288,'回答入力シート（ア_令和4年度実施計画事業）'!$F$5:$BQ$501,17,0))</f>
        <v/>
      </c>
      <c r="G288" s="83" t="str">
        <f>IF(LEN(VLOOKUP($C288,'回答入力シート（ア_令和4年度実施計画事業）'!$F$5:$BQ$501,22,0))=0,"",VLOOKUP($C288,'回答入力シート（ア_令和4年度実施計画事業）'!$F$5:$BQ$501,22,0))</f>
        <v/>
      </c>
    </row>
    <row r="289" spans="2:7" x14ac:dyDescent="0.3">
      <c r="B289" s="83" t="str">
        <f>IF(VLOOKUP($C289,IF({1,0},'回答入力シート（ア_令和4年度実施計画事業）'!$F$5:$F$501,'回答入力シート（ア_令和4年度実施計画事業）'!$B$5:$B$501),2,0)=0,"",VLOOKUP($C289,IF({1,0},'回答入力シート（ア_令和4年度実施計画事業）'!$F$5:$F$501,'回答入力シート（ア_令和4年度実施計画事業）'!$B$5:$B$501),2,0))</f>
        <v/>
      </c>
      <c r="C289" s="83">
        <v>287</v>
      </c>
      <c r="D289" s="83" t="str">
        <f>IF(VLOOKUP($C289,'回答入力シート（ア_令和4年度実施計画事業）'!$F$5:$BQ$501,2,0)=0,"",VLOOKUP($C289,'回答入力シート（ア_令和4年度実施計画事業）'!$F$5:$BQ$501,2,0))</f>
        <v/>
      </c>
      <c r="E289" s="83" t="str">
        <f>IF(VLOOKUP($C289,'回答入力シート（ア_令和4年度実施計画事業）'!$F$5:$BQ$501,3,0)=0,"",VLOOKUP($C289,'回答入力シート（ア_令和4年度実施計画事業）'!$F$5:$BQ$501,3,0))</f>
        <v/>
      </c>
      <c r="F289" s="83" t="str">
        <f>IF(LEN(VLOOKUP($C289,'回答入力シート（ア_令和4年度実施計画事業）'!$F$5:$BQ$501,17,0))=0,"",VLOOKUP($C289,'回答入力シート（ア_令和4年度実施計画事業）'!$F$5:$BQ$501,17,0))</f>
        <v/>
      </c>
      <c r="G289" s="83" t="str">
        <f>IF(LEN(VLOOKUP($C289,'回答入力シート（ア_令和4年度実施計画事業）'!$F$5:$BQ$501,22,0))=0,"",VLOOKUP($C289,'回答入力シート（ア_令和4年度実施計画事業）'!$F$5:$BQ$501,22,0))</f>
        <v/>
      </c>
    </row>
    <row r="290" spans="2:7" x14ac:dyDescent="0.3">
      <c r="B290" s="83" t="str">
        <f>IF(VLOOKUP($C290,IF({1,0},'回答入力シート（ア_令和4年度実施計画事業）'!$F$5:$F$501,'回答入力シート（ア_令和4年度実施計画事業）'!$B$5:$B$501),2,0)=0,"",VLOOKUP($C290,IF({1,0},'回答入力シート（ア_令和4年度実施計画事業）'!$F$5:$F$501,'回答入力シート（ア_令和4年度実施計画事業）'!$B$5:$B$501),2,0))</f>
        <v/>
      </c>
      <c r="C290" s="83">
        <v>288</v>
      </c>
      <c r="D290" s="83" t="str">
        <f>IF(VLOOKUP($C290,'回答入力シート（ア_令和4年度実施計画事業）'!$F$5:$BQ$501,2,0)=0,"",VLOOKUP($C290,'回答入力シート（ア_令和4年度実施計画事業）'!$F$5:$BQ$501,2,0))</f>
        <v/>
      </c>
      <c r="E290" s="83" t="str">
        <f>IF(VLOOKUP($C290,'回答入力シート（ア_令和4年度実施計画事業）'!$F$5:$BQ$501,3,0)=0,"",VLOOKUP($C290,'回答入力シート（ア_令和4年度実施計画事業）'!$F$5:$BQ$501,3,0))</f>
        <v/>
      </c>
      <c r="F290" s="83" t="str">
        <f>IF(LEN(VLOOKUP($C290,'回答入力シート（ア_令和4年度実施計画事業）'!$F$5:$BQ$501,17,0))=0,"",VLOOKUP($C290,'回答入力シート（ア_令和4年度実施計画事業）'!$F$5:$BQ$501,17,0))</f>
        <v/>
      </c>
      <c r="G290" s="83" t="str">
        <f>IF(LEN(VLOOKUP($C290,'回答入力シート（ア_令和4年度実施計画事業）'!$F$5:$BQ$501,22,0))=0,"",VLOOKUP($C290,'回答入力シート（ア_令和4年度実施計画事業）'!$F$5:$BQ$501,22,0))</f>
        <v/>
      </c>
    </row>
    <row r="291" spans="2:7" x14ac:dyDescent="0.3">
      <c r="B291" s="83" t="str">
        <f>IF(VLOOKUP($C291,IF({1,0},'回答入力シート（ア_令和4年度実施計画事業）'!$F$5:$F$501,'回答入力シート（ア_令和4年度実施計画事業）'!$B$5:$B$501),2,0)=0,"",VLOOKUP($C291,IF({1,0},'回答入力シート（ア_令和4年度実施計画事業）'!$F$5:$F$501,'回答入力シート（ア_令和4年度実施計画事業）'!$B$5:$B$501),2,0))</f>
        <v/>
      </c>
      <c r="C291" s="83">
        <v>289</v>
      </c>
      <c r="D291" s="83" t="str">
        <f>IF(VLOOKUP($C291,'回答入力シート（ア_令和4年度実施計画事業）'!$F$5:$BQ$501,2,0)=0,"",VLOOKUP($C291,'回答入力シート（ア_令和4年度実施計画事業）'!$F$5:$BQ$501,2,0))</f>
        <v/>
      </c>
      <c r="E291" s="83" t="str">
        <f>IF(VLOOKUP($C291,'回答入力シート（ア_令和4年度実施計画事業）'!$F$5:$BQ$501,3,0)=0,"",VLOOKUP($C291,'回答入力シート（ア_令和4年度実施計画事業）'!$F$5:$BQ$501,3,0))</f>
        <v/>
      </c>
      <c r="F291" s="83" t="str">
        <f>IF(LEN(VLOOKUP($C291,'回答入力シート（ア_令和4年度実施計画事業）'!$F$5:$BQ$501,17,0))=0,"",VLOOKUP($C291,'回答入力シート（ア_令和4年度実施計画事業）'!$F$5:$BQ$501,17,0))</f>
        <v/>
      </c>
      <c r="G291" s="83" t="str">
        <f>IF(LEN(VLOOKUP($C291,'回答入力シート（ア_令和4年度実施計画事業）'!$F$5:$BQ$501,22,0))=0,"",VLOOKUP($C291,'回答入力シート（ア_令和4年度実施計画事業）'!$F$5:$BQ$501,22,0))</f>
        <v/>
      </c>
    </row>
    <row r="292" spans="2:7" x14ac:dyDescent="0.3">
      <c r="B292" s="83" t="str">
        <f>IF(VLOOKUP($C292,IF({1,0},'回答入力シート（ア_令和4年度実施計画事業）'!$F$5:$F$501,'回答入力シート（ア_令和4年度実施計画事業）'!$B$5:$B$501),2,0)=0,"",VLOOKUP($C292,IF({1,0},'回答入力シート（ア_令和4年度実施計画事業）'!$F$5:$F$501,'回答入力シート（ア_令和4年度実施計画事業）'!$B$5:$B$501),2,0))</f>
        <v/>
      </c>
      <c r="C292" s="83">
        <v>290</v>
      </c>
      <c r="D292" s="83" t="str">
        <f>IF(VLOOKUP($C292,'回答入力シート（ア_令和4年度実施計画事業）'!$F$5:$BQ$501,2,0)=0,"",VLOOKUP($C292,'回答入力シート（ア_令和4年度実施計画事業）'!$F$5:$BQ$501,2,0))</f>
        <v/>
      </c>
      <c r="E292" s="83" t="str">
        <f>IF(VLOOKUP($C292,'回答入力シート（ア_令和4年度実施計画事業）'!$F$5:$BQ$501,3,0)=0,"",VLOOKUP($C292,'回答入力シート（ア_令和4年度実施計画事業）'!$F$5:$BQ$501,3,0))</f>
        <v/>
      </c>
      <c r="F292" s="83" t="str">
        <f>IF(LEN(VLOOKUP($C292,'回答入力シート（ア_令和4年度実施計画事業）'!$F$5:$BQ$501,17,0))=0,"",VLOOKUP($C292,'回答入力シート（ア_令和4年度実施計画事業）'!$F$5:$BQ$501,17,0))</f>
        <v/>
      </c>
      <c r="G292" s="83" t="str">
        <f>IF(LEN(VLOOKUP($C292,'回答入力シート（ア_令和4年度実施計画事業）'!$F$5:$BQ$501,22,0))=0,"",VLOOKUP($C292,'回答入力シート（ア_令和4年度実施計画事業）'!$F$5:$BQ$501,22,0))</f>
        <v/>
      </c>
    </row>
    <row r="293" spans="2:7" x14ac:dyDescent="0.3">
      <c r="B293" s="83" t="str">
        <f>IF(VLOOKUP($C293,IF({1,0},'回答入力シート（ア_令和4年度実施計画事業）'!$F$5:$F$501,'回答入力シート（ア_令和4年度実施計画事業）'!$B$5:$B$501),2,0)=0,"",VLOOKUP($C293,IF({1,0},'回答入力シート（ア_令和4年度実施計画事業）'!$F$5:$F$501,'回答入力シート（ア_令和4年度実施計画事業）'!$B$5:$B$501),2,0))</f>
        <v/>
      </c>
      <c r="C293" s="83">
        <v>291</v>
      </c>
      <c r="D293" s="83" t="str">
        <f>IF(VLOOKUP($C293,'回答入力シート（ア_令和4年度実施計画事業）'!$F$5:$BQ$501,2,0)=0,"",VLOOKUP($C293,'回答入力シート（ア_令和4年度実施計画事業）'!$F$5:$BQ$501,2,0))</f>
        <v/>
      </c>
      <c r="E293" s="83" t="str">
        <f>IF(VLOOKUP($C293,'回答入力シート（ア_令和4年度実施計画事業）'!$F$5:$BQ$501,3,0)=0,"",VLOOKUP($C293,'回答入力シート（ア_令和4年度実施計画事業）'!$F$5:$BQ$501,3,0))</f>
        <v/>
      </c>
      <c r="F293" s="83" t="str">
        <f>IF(LEN(VLOOKUP($C293,'回答入力シート（ア_令和4年度実施計画事業）'!$F$5:$BQ$501,17,0))=0,"",VLOOKUP($C293,'回答入力シート（ア_令和4年度実施計画事業）'!$F$5:$BQ$501,17,0))</f>
        <v/>
      </c>
      <c r="G293" s="83" t="str">
        <f>IF(LEN(VLOOKUP($C293,'回答入力シート（ア_令和4年度実施計画事業）'!$F$5:$BQ$501,22,0))=0,"",VLOOKUP($C293,'回答入力シート（ア_令和4年度実施計画事業）'!$F$5:$BQ$501,22,0))</f>
        <v/>
      </c>
    </row>
    <row r="294" spans="2:7" x14ac:dyDescent="0.3">
      <c r="B294" s="83" t="str">
        <f>IF(VLOOKUP($C294,IF({1,0},'回答入力シート（ア_令和4年度実施計画事業）'!$F$5:$F$501,'回答入力シート（ア_令和4年度実施計画事業）'!$B$5:$B$501),2,0)=0,"",VLOOKUP($C294,IF({1,0},'回答入力シート（ア_令和4年度実施計画事業）'!$F$5:$F$501,'回答入力シート（ア_令和4年度実施計画事業）'!$B$5:$B$501),2,0))</f>
        <v/>
      </c>
      <c r="C294" s="83">
        <v>292</v>
      </c>
      <c r="D294" s="83" t="str">
        <f>IF(VLOOKUP($C294,'回答入力シート（ア_令和4年度実施計画事業）'!$F$5:$BQ$501,2,0)=0,"",VLOOKUP($C294,'回答入力シート（ア_令和4年度実施計画事業）'!$F$5:$BQ$501,2,0))</f>
        <v/>
      </c>
      <c r="E294" s="83" t="str">
        <f>IF(VLOOKUP($C294,'回答入力シート（ア_令和4年度実施計画事業）'!$F$5:$BQ$501,3,0)=0,"",VLOOKUP($C294,'回答入力シート（ア_令和4年度実施計画事業）'!$F$5:$BQ$501,3,0))</f>
        <v/>
      </c>
      <c r="F294" s="83" t="str">
        <f>IF(LEN(VLOOKUP($C294,'回答入力シート（ア_令和4年度実施計画事業）'!$F$5:$BQ$501,17,0))=0,"",VLOOKUP($C294,'回答入力シート（ア_令和4年度実施計画事業）'!$F$5:$BQ$501,17,0))</f>
        <v/>
      </c>
      <c r="G294" s="83" t="str">
        <f>IF(LEN(VLOOKUP($C294,'回答入力シート（ア_令和4年度実施計画事業）'!$F$5:$BQ$501,22,0))=0,"",VLOOKUP($C294,'回答入力シート（ア_令和4年度実施計画事業）'!$F$5:$BQ$501,22,0))</f>
        <v/>
      </c>
    </row>
    <row r="295" spans="2:7" x14ac:dyDescent="0.3">
      <c r="B295" s="83" t="str">
        <f>IF(VLOOKUP($C295,IF({1,0},'回答入力シート（ア_令和4年度実施計画事業）'!$F$5:$F$501,'回答入力シート（ア_令和4年度実施計画事業）'!$B$5:$B$501),2,0)=0,"",VLOOKUP($C295,IF({1,0},'回答入力シート（ア_令和4年度実施計画事業）'!$F$5:$F$501,'回答入力シート（ア_令和4年度実施計画事業）'!$B$5:$B$501),2,0))</f>
        <v/>
      </c>
      <c r="C295" s="83">
        <v>293</v>
      </c>
      <c r="D295" s="83" t="str">
        <f>IF(VLOOKUP($C295,'回答入力シート（ア_令和4年度実施計画事業）'!$F$5:$BQ$501,2,0)=0,"",VLOOKUP($C295,'回答入力シート（ア_令和4年度実施計画事業）'!$F$5:$BQ$501,2,0))</f>
        <v/>
      </c>
      <c r="E295" s="83" t="str">
        <f>IF(VLOOKUP($C295,'回答入力シート（ア_令和4年度実施計画事業）'!$F$5:$BQ$501,3,0)=0,"",VLOOKUP($C295,'回答入力シート（ア_令和4年度実施計画事業）'!$F$5:$BQ$501,3,0))</f>
        <v/>
      </c>
      <c r="F295" s="83" t="str">
        <f>IF(LEN(VLOOKUP($C295,'回答入力シート（ア_令和4年度実施計画事業）'!$F$5:$BQ$501,17,0))=0,"",VLOOKUP($C295,'回答入力シート（ア_令和4年度実施計画事業）'!$F$5:$BQ$501,17,0))</f>
        <v/>
      </c>
      <c r="G295" s="83" t="str">
        <f>IF(LEN(VLOOKUP($C295,'回答入力シート（ア_令和4年度実施計画事業）'!$F$5:$BQ$501,22,0))=0,"",VLOOKUP($C295,'回答入力シート（ア_令和4年度実施計画事業）'!$F$5:$BQ$501,22,0))</f>
        <v/>
      </c>
    </row>
    <row r="296" spans="2:7" x14ac:dyDescent="0.3">
      <c r="B296" s="83" t="str">
        <f>IF(VLOOKUP($C296,IF({1,0},'回答入力シート（ア_令和4年度実施計画事業）'!$F$5:$F$501,'回答入力シート（ア_令和4年度実施計画事業）'!$B$5:$B$501),2,0)=0,"",VLOOKUP($C296,IF({1,0},'回答入力シート（ア_令和4年度実施計画事業）'!$F$5:$F$501,'回答入力シート（ア_令和4年度実施計画事業）'!$B$5:$B$501),2,0))</f>
        <v/>
      </c>
      <c r="C296" s="83">
        <v>294</v>
      </c>
      <c r="D296" s="83" t="str">
        <f>IF(VLOOKUP($C296,'回答入力シート（ア_令和4年度実施計画事業）'!$F$5:$BQ$501,2,0)=0,"",VLOOKUP($C296,'回答入力シート（ア_令和4年度実施計画事業）'!$F$5:$BQ$501,2,0))</f>
        <v/>
      </c>
      <c r="E296" s="83" t="str">
        <f>IF(VLOOKUP($C296,'回答入力シート（ア_令和4年度実施計画事業）'!$F$5:$BQ$501,3,0)=0,"",VLOOKUP($C296,'回答入力シート（ア_令和4年度実施計画事業）'!$F$5:$BQ$501,3,0))</f>
        <v/>
      </c>
      <c r="F296" s="83" t="str">
        <f>IF(LEN(VLOOKUP($C296,'回答入力シート（ア_令和4年度実施計画事業）'!$F$5:$BQ$501,17,0))=0,"",VLOOKUP($C296,'回答入力シート（ア_令和4年度実施計画事業）'!$F$5:$BQ$501,17,0))</f>
        <v/>
      </c>
      <c r="G296" s="83" t="str">
        <f>IF(LEN(VLOOKUP($C296,'回答入力シート（ア_令和4年度実施計画事業）'!$F$5:$BQ$501,22,0))=0,"",VLOOKUP($C296,'回答入力シート（ア_令和4年度実施計画事業）'!$F$5:$BQ$501,22,0))</f>
        <v/>
      </c>
    </row>
    <row r="297" spans="2:7" x14ac:dyDescent="0.3">
      <c r="B297" s="83" t="str">
        <f>IF(VLOOKUP($C297,IF({1,0},'回答入力シート（ア_令和4年度実施計画事業）'!$F$5:$F$501,'回答入力シート（ア_令和4年度実施計画事業）'!$B$5:$B$501),2,0)=0,"",VLOOKUP($C297,IF({1,0},'回答入力シート（ア_令和4年度実施計画事業）'!$F$5:$F$501,'回答入力シート（ア_令和4年度実施計画事業）'!$B$5:$B$501),2,0))</f>
        <v/>
      </c>
      <c r="C297" s="83">
        <v>295</v>
      </c>
      <c r="D297" s="83" t="str">
        <f>IF(VLOOKUP($C297,'回答入力シート（ア_令和4年度実施計画事業）'!$F$5:$BQ$501,2,0)=0,"",VLOOKUP($C297,'回答入力シート（ア_令和4年度実施計画事業）'!$F$5:$BQ$501,2,0))</f>
        <v/>
      </c>
      <c r="E297" s="83" t="str">
        <f>IF(VLOOKUP($C297,'回答入力シート（ア_令和4年度実施計画事業）'!$F$5:$BQ$501,3,0)=0,"",VLOOKUP($C297,'回答入力シート（ア_令和4年度実施計画事業）'!$F$5:$BQ$501,3,0))</f>
        <v/>
      </c>
      <c r="F297" s="83" t="str">
        <f>IF(LEN(VLOOKUP($C297,'回答入力シート（ア_令和4年度実施計画事業）'!$F$5:$BQ$501,17,0))=0,"",VLOOKUP($C297,'回答入力シート（ア_令和4年度実施計画事業）'!$F$5:$BQ$501,17,0))</f>
        <v/>
      </c>
      <c r="G297" s="83" t="str">
        <f>IF(LEN(VLOOKUP($C297,'回答入力シート（ア_令和4年度実施計画事業）'!$F$5:$BQ$501,22,0))=0,"",VLOOKUP($C297,'回答入力シート（ア_令和4年度実施計画事業）'!$F$5:$BQ$501,22,0))</f>
        <v/>
      </c>
    </row>
    <row r="298" spans="2:7" x14ac:dyDescent="0.3">
      <c r="B298" s="83" t="str">
        <f>IF(VLOOKUP($C298,IF({1,0},'回答入力シート（ア_令和4年度実施計画事業）'!$F$5:$F$501,'回答入力シート（ア_令和4年度実施計画事業）'!$B$5:$B$501),2,0)=0,"",VLOOKUP($C298,IF({1,0},'回答入力シート（ア_令和4年度実施計画事業）'!$F$5:$F$501,'回答入力シート（ア_令和4年度実施計画事業）'!$B$5:$B$501),2,0))</f>
        <v/>
      </c>
      <c r="C298" s="83">
        <v>296</v>
      </c>
      <c r="D298" s="83" t="str">
        <f>IF(VLOOKUP($C298,'回答入力シート（ア_令和4年度実施計画事業）'!$F$5:$BQ$501,2,0)=0,"",VLOOKUP($C298,'回答入力シート（ア_令和4年度実施計画事業）'!$F$5:$BQ$501,2,0))</f>
        <v/>
      </c>
      <c r="E298" s="83" t="str">
        <f>IF(VLOOKUP($C298,'回答入力シート（ア_令和4年度実施計画事業）'!$F$5:$BQ$501,3,0)=0,"",VLOOKUP($C298,'回答入力シート（ア_令和4年度実施計画事業）'!$F$5:$BQ$501,3,0))</f>
        <v/>
      </c>
      <c r="F298" s="83" t="str">
        <f>IF(LEN(VLOOKUP($C298,'回答入力シート（ア_令和4年度実施計画事業）'!$F$5:$BQ$501,17,0))=0,"",VLOOKUP($C298,'回答入力シート（ア_令和4年度実施計画事業）'!$F$5:$BQ$501,17,0))</f>
        <v/>
      </c>
      <c r="G298" s="83" t="str">
        <f>IF(LEN(VLOOKUP($C298,'回答入力シート（ア_令和4年度実施計画事業）'!$F$5:$BQ$501,22,0))=0,"",VLOOKUP($C298,'回答入力シート（ア_令和4年度実施計画事業）'!$F$5:$BQ$501,22,0))</f>
        <v/>
      </c>
    </row>
    <row r="299" spans="2:7" x14ac:dyDescent="0.3">
      <c r="B299" s="83" t="str">
        <f>IF(VLOOKUP($C299,IF({1,0},'回答入力シート（ア_令和4年度実施計画事業）'!$F$5:$F$501,'回答入力シート（ア_令和4年度実施計画事業）'!$B$5:$B$501),2,0)=0,"",VLOOKUP($C299,IF({1,0},'回答入力シート（ア_令和4年度実施計画事業）'!$F$5:$F$501,'回答入力シート（ア_令和4年度実施計画事業）'!$B$5:$B$501),2,0))</f>
        <v/>
      </c>
      <c r="C299" s="83">
        <v>297</v>
      </c>
      <c r="D299" s="83" t="str">
        <f>IF(VLOOKUP($C299,'回答入力シート（ア_令和4年度実施計画事業）'!$F$5:$BQ$501,2,0)=0,"",VLOOKUP($C299,'回答入力シート（ア_令和4年度実施計画事業）'!$F$5:$BQ$501,2,0))</f>
        <v/>
      </c>
      <c r="E299" s="83" t="str">
        <f>IF(VLOOKUP($C299,'回答入力シート（ア_令和4年度実施計画事業）'!$F$5:$BQ$501,3,0)=0,"",VLOOKUP($C299,'回答入力シート（ア_令和4年度実施計画事業）'!$F$5:$BQ$501,3,0))</f>
        <v/>
      </c>
      <c r="F299" s="83" t="str">
        <f>IF(LEN(VLOOKUP($C299,'回答入力シート（ア_令和4年度実施計画事業）'!$F$5:$BQ$501,17,0))=0,"",VLOOKUP($C299,'回答入力シート（ア_令和4年度実施計画事業）'!$F$5:$BQ$501,17,0))</f>
        <v/>
      </c>
      <c r="G299" s="83" t="str">
        <f>IF(LEN(VLOOKUP($C299,'回答入力シート（ア_令和4年度実施計画事業）'!$F$5:$BQ$501,22,0))=0,"",VLOOKUP($C299,'回答入力シート（ア_令和4年度実施計画事業）'!$F$5:$BQ$501,22,0))</f>
        <v/>
      </c>
    </row>
    <row r="300" spans="2:7" x14ac:dyDescent="0.3">
      <c r="B300" s="83" t="str">
        <f>IF(VLOOKUP($C300,IF({1,0},'回答入力シート（ア_令和4年度実施計画事業）'!$F$5:$F$501,'回答入力シート（ア_令和4年度実施計画事業）'!$B$5:$B$501),2,0)=0,"",VLOOKUP($C300,IF({1,0},'回答入力シート（ア_令和4年度実施計画事業）'!$F$5:$F$501,'回答入力シート（ア_令和4年度実施計画事業）'!$B$5:$B$501),2,0))</f>
        <v/>
      </c>
      <c r="C300" s="83">
        <v>298</v>
      </c>
      <c r="D300" s="83" t="str">
        <f>IF(VLOOKUP($C300,'回答入力シート（ア_令和4年度実施計画事業）'!$F$5:$BQ$501,2,0)=0,"",VLOOKUP($C300,'回答入力シート（ア_令和4年度実施計画事業）'!$F$5:$BQ$501,2,0))</f>
        <v/>
      </c>
      <c r="E300" s="83" t="str">
        <f>IF(VLOOKUP($C300,'回答入力シート（ア_令和4年度実施計画事業）'!$F$5:$BQ$501,3,0)=0,"",VLOOKUP($C300,'回答入力シート（ア_令和4年度実施計画事業）'!$F$5:$BQ$501,3,0))</f>
        <v/>
      </c>
      <c r="F300" s="83" t="str">
        <f>IF(LEN(VLOOKUP($C300,'回答入力シート（ア_令和4年度実施計画事業）'!$F$5:$BQ$501,17,0))=0,"",VLOOKUP($C300,'回答入力シート（ア_令和4年度実施計画事業）'!$F$5:$BQ$501,17,0))</f>
        <v/>
      </c>
      <c r="G300" s="83" t="str">
        <f>IF(LEN(VLOOKUP($C300,'回答入力シート（ア_令和4年度実施計画事業）'!$F$5:$BQ$501,22,0))=0,"",VLOOKUP($C300,'回答入力シート（ア_令和4年度実施計画事業）'!$F$5:$BQ$501,22,0))</f>
        <v/>
      </c>
    </row>
    <row r="301" spans="2:7" x14ac:dyDescent="0.3">
      <c r="B301" s="83" t="str">
        <f>IF(VLOOKUP($C301,IF({1,0},'回答入力シート（ア_令和4年度実施計画事業）'!$F$5:$F$501,'回答入力シート（ア_令和4年度実施計画事業）'!$B$5:$B$501),2,0)=0,"",VLOOKUP($C301,IF({1,0},'回答入力シート（ア_令和4年度実施計画事業）'!$F$5:$F$501,'回答入力シート（ア_令和4年度実施計画事業）'!$B$5:$B$501),2,0))</f>
        <v/>
      </c>
      <c r="C301" s="83">
        <v>299</v>
      </c>
      <c r="D301" s="83" t="str">
        <f>IF(VLOOKUP($C301,'回答入力シート（ア_令和4年度実施計画事業）'!$F$5:$BQ$501,2,0)=0,"",VLOOKUP($C301,'回答入力シート（ア_令和4年度実施計画事業）'!$F$5:$BQ$501,2,0))</f>
        <v/>
      </c>
      <c r="E301" s="83" t="str">
        <f>IF(VLOOKUP($C301,'回答入力シート（ア_令和4年度実施計画事業）'!$F$5:$BQ$501,3,0)=0,"",VLOOKUP($C301,'回答入力シート（ア_令和4年度実施計画事業）'!$F$5:$BQ$501,3,0))</f>
        <v/>
      </c>
      <c r="F301" s="83" t="str">
        <f>IF(LEN(VLOOKUP($C301,'回答入力シート（ア_令和4年度実施計画事業）'!$F$5:$BQ$501,17,0))=0,"",VLOOKUP($C301,'回答入力シート（ア_令和4年度実施計画事業）'!$F$5:$BQ$501,17,0))</f>
        <v/>
      </c>
      <c r="G301" s="83" t="str">
        <f>IF(LEN(VLOOKUP($C301,'回答入力シート（ア_令和4年度実施計画事業）'!$F$5:$BQ$501,22,0))=0,"",VLOOKUP($C301,'回答入力シート（ア_令和4年度実施計画事業）'!$F$5:$BQ$501,22,0))</f>
        <v/>
      </c>
    </row>
    <row r="302" spans="2:7" x14ac:dyDescent="0.3">
      <c r="B302" s="83" t="str">
        <f>IF(VLOOKUP($C302,IF({1,0},'回答入力シート（ア_令和4年度実施計画事業）'!$F$5:$F$501,'回答入力シート（ア_令和4年度実施計画事業）'!$B$5:$B$501),2,0)=0,"",VLOOKUP($C302,IF({1,0},'回答入力シート（ア_令和4年度実施計画事業）'!$F$5:$F$501,'回答入力シート（ア_令和4年度実施計画事業）'!$B$5:$B$501),2,0))</f>
        <v/>
      </c>
      <c r="C302" s="83">
        <v>300</v>
      </c>
      <c r="D302" s="83" t="str">
        <f>IF(VLOOKUP($C302,'回答入力シート（ア_令和4年度実施計画事業）'!$F$5:$BQ$501,2,0)=0,"",VLOOKUP($C302,'回答入力シート（ア_令和4年度実施計画事業）'!$F$5:$BQ$501,2,0))</f>
        <v/>
      </c>
      <c r="E302" s="83" t="str">
        <f>IF(VLOOKUP($C302,'回答入力シート（ア_令和4年度実施計画事業）'!$F$5:$BQ$501,3,0)=0,"",VLOOKUP($C302,'回答入力シート（ア_令和4年度実施計画事業）'!$F$5:$BQ$501,3,0))</f>
        <v/>
      </c>
      <c r="F302" s="83" t="str">
        <f>IF(LEN(VLOOKUP($C302,'回答入力シート（ア_令和4年度実施計画事業）'!$F$5:$BQ$501,17,0))=0,"",VLOOKUP($C302,'回答入力シート（ア_令和4年度実施計画事業）'!$F$5:$BQ$501,17,0))</f>
        <v/>
      </c>
      <c r="G302" s="83" t="str">
        <f>IF(LEN(VLOOKUP($C302,'回答入力シート（ア_令和4年度実施計画事業）'!$F$5:$BQ$501,22,0))=0,"",VLOOKUP($C302,'回答入力シート（ア_令和4年度実施計画事業）'!$F$5:$BQ$501,22,0))</f>
        <v/>
      </c>
    </row>
    <row r="303" spans="2:7" x14ac:dyDescent="0.3">
      <c r="B303" s="83" t="str">
        <f>IF(VLOOKUP($C303,IF({1,0},'回答入力シート（ア_令和4年度実施計画事業）'!$F$5:$F$501,'回答入力シート（ア_令和4年度実施計画事業）'!$B$5:$B$501),2,0)=0,"",VLOOKUP($C303,IF({1,0},'回答入力シート（ア_令和4年度実施計画事業）'!$F$5:$F$501,'回答入力シート（ア_令和4年度実施計画事業）'!$B$5:$B$501),2,0))</f>
        <v/>
      </c>
      <c r="C303" s="83">
        <v>301</v>
      </c>
      <c r="D303" s="83" t="str">
        <f>IF(VLOOKUP($C303,'回答入力シート（ア_令和4年度実施計画事業）'!$F$5:$BQ$501,2,0)=0,"",VLOOKUP($C303,'回答入力シート（ア_令和4年度実施計画事業）'!$F$5:$BQ$501,2,0))</f>
        <v/>
      </c>
      <c r="E303" s="83" t="str">
        <f>IF(VLOOKUP($C303,'回答入力シート（ア_令和4年度実施計画事業）'!$F$5:$BQ$501,3,0)=0,"",VLOOKUP($C303,'回答入力シート（ア_令和4年度実施計画事業）'!$F$5:$BQ$501,3,0))</f>
        <v/>
      </c>
      <c r="F303" s="83" t="str">
        <f>IF(LEN(VLOOKUP($C303,'回答入力シート（ア_令和4年度実施計画事業）'!$F$5:$BQ$501,17,0))=0,"",VLOOKUP($C303,'回答入力シート（ア_令和4年度実施計画事業）'!$F$5:$BQ$501,17,0))</f>
        <v/>
      </c>
      <c r="G303" s="83" t="str">
        <f>IF(LEN(VLOOKUP($C303,'回答入力シート（ア_令和4年度実施計画事業）'!$F$5:$BQ$501,22,0))=0,"",VLOOKUP($C303,'回答入力シート（ア_令和4年度実施計画事業）'!$F$5:$BQ$501,22,0))</f>
        <v/>
      </c>
    </row>
    <row r="304" spans="2:7" x14ac:dyDescent="0.3">
      <c r="B304" s="83" t="str">
        <f>IF(VLOOKUP($C304,IF({1,0},'回答入力シート（ア_令和4年度実施計画事業）'!$F$5:$F$501,'回答入力シート（ア_令和4年度実施計画事業）'!$B$5:$B$501),2,0)=0,"",VLOOKUP($C304,IF({1,0},'回答入力シート（ア_令和4年度実施計画事業）'!$F$5:$F$501,'回答入力シート（ア_令和4年度実施計画事業）'!$B$5:$B$501),2,0))</f>
        <v/>
      </c>
      <c r="C304" s="83">
        <v>302</v>
      </c>
      <c r="D304" s="83" t="str">
        <f>IF(VLOOKUP($C304,'回答入力シート（ア_令和4年度実施計画事業）'!$F$5:$BQ$501,2,0)=0,"",VLOOKUP($C304,'回答入力シート（ア_令和4年度実施計画事業）'!$F$5:$BQ$501,2,0))</f>
        <v/>
      </c>
      <c r="E304" s="83" t="str">
        <f>IF(VLOOKUP($C304,'回答入力シート（ア_令和4年度実施計画事業）'!$F$5:$BQ$501,3,0)=0,"",VLOOKUP($C304,'回答入力シート（ア_令和4年度実施計画事業）'!$F$5:$BQ$501,3,0))</f>
        <v/>
      </c>
      <c r="F304" s="83" t="str">
        <f>IF(LEN(VLOOKUP($C304,'回答入力シート（ア_令和4年度実施計画事業）'!$F$5:$BQ$501,17,0))=0,"",VLOOKUP($C304,'回答入力シート（ア_令和4年度実施計画事業）'!$F$5:$BQ$501,17,0))</f>
        <v/>
      </c>
      <c r="G304" s="83" t="str">
        <f>IF(LEN(VLOOKUP($C304,'回答入力シート（ア_令和4年度実施計画事業）'!$F$5:$BQ$501,22,0))=0,"",VLOOKUP($C304,'回答入力シート（ア_令和4年度実施計画事業）'!$F$5:$BQ$501,22,0))</f>
        <v/>
      </c>
    </row>
    <row r="305" spans="2:7" x14ac:dyDescent="0.3">
      <c r="B305" s="83" t="str">
        <f>IF(VLOOKUP($C305,IF({1,0},'回答入力シート（ア_令和4年度実施計画事業）'!$F$5:$F$501,'回答入力シート（ア_令和4年度実施計画事業）'!$B$5:$B$501),2,0)=0,"",VLOOKUP($C305,IF({1,0},'回答入力シート（ア_令和4年度実施計画事業）'!$F$5:$F$501,'回答入力シート（ア_令和4年度実施計画事業）'!$B$5:$B$501),2,0))</f>
        <v/>
      </c>
      <c r="C305" s="83">
        <v>303</v>
      </c>
      <c r="D305" s="83" t="str">
        <f>IF(VLOOKUP($C305,'回答入力シート（ア_令和4年度実施計画事業）'!$F$5:$BQ$501,2,0)=0,"",VLOOKUP($C305,'回答入力シート（ア_令和4年度実施計画事業）'!$F$5:$BQ$501,2,0))</f>
        <v/>
      </c>
      <c r="E305" s="83" t="str">
        <f>IF(VLOOKUP($C305,'回答入力シート（ア_令和4年度実施計画事業）'!$F$5:$BQ$501,3,0)=0,"",VLOOKUP($C305,'回答入力シート（ア_令和4年度実施計画事業）'!$F$5:$BQ$501,3,0))</f>
        <v/>
      </c>
      <c r="F305" s="83" t="str">
        <f>IF(LEN(VLOOKUP($C305,'回答入力シート（ア_令和4年度実施計画事業）'!$F$5:$BQ$501,17,0))=0,"",VLOOKUP($C305,'回答入力シート（ア_令和4年度実施計画事業）'!$F$5:$BQ$501,17,0))</f>
        <v/>
      </c>
      <c r="G305" s="83" t="str">
        <f>IF(LEN(VLOOKUP($C305,'回答入力シート（ア_令和4年度実施計画事業）'!$F$5:$BQ$501,22,0))=0,"",VLOOKUP($C305,'回答入力シート（ア_令和4年度実施計画事業）'!$F$5:$BQ$501,22,0))</f>
        <v/>
      </c>
    </row>
    <row r="306" spans="2:7" x14ac:dyDescent="0.3">
      <c r="B306" s="83" t="str">
        <f>IF(VLOOKUP($C306,IF({1,0},'回答入力シート（ア_令和4年度実施計画事業）'!$F$5:$F$501,'回答入力シート（ア_令和4年度実施計画事業）'!$B$5:$B$501),2,0)=0,"",VLOOKUP($C306,IF({1,0},'回答入力シート（ア_令和4年度実施計画事業）'!$F$5:$F$501,'回答入力シート（ア_令和4年度実施計画事業）'!$B$5:$B$501),2,0))</f>
        <v/>
      </c>
      <c r="C306" s="83">
        <v>304</v>
      </c>
      <c r="D306" s="83" t="str">
        <f>IF(VLOOKUP($C306,'回答入力シート（ア_令和4年度実施計画事業）'!$F$5:$BQ$501,2,0)=0,"",VLOOKUP($C306,'回答入力シート（ア_令和4年度実施計画事業）'!$F$5:$BQ$501,2,0))</f>
        <v/>
      </c>
      <c r="E306" s="83" t="str">
        <f>IF(VLOOKUP($C306,'回答入力シート（ア_令和4年度実施計画事業）'!$F$5:$BQ$501,3,0)=0,"",VLOOKUP($C306,'回答入力シート（ア_令和4年度実施計画事業）'!$F$5:$BQ$501,3,0))</f>
        <v/>
      </c>
      <c r="F306" s="83" t="str">
        <f>IF(LEN(VLOOKUP($C306,'回答入力シート（ア_令和4年度実施計画事業）'!$F$5:$BQ$501,17,0))=0,"",VLOOKUP($C306,'回答入力シート（ア_令和4年度実施計画事業）'!$F$5:$BQ$501,17,0))</f>
        <v/>
      </c>
      <c r="G306" s="83" t="str">
        <f>IF(LEN(VLOOKUP($C306,'回答入力シート（ア_令和4年度実施計画事業）'!$F$5:$BQ$501,22,0))=0,"",VLOOKUP($C306,'回答入力シート（ア_令和4年度実施計画事業）'!$F$5:$BQ$501,22,0))</f>
        <v/>
      </c>
    </row>
    <row r="307" spans="2:7" x14ac:dyDescent="0.3">
      <c r="B307" s="83" t="str">
        <f>IF(VLOOKUP($C307,IF({1,0},'回答入力シート（ア_令和4年度実施計画事業）'!$F$5:$F$501,'回答入力シート（ア_令和4年度実施計画事業）'!$B$5:$B$501),2,0)=0,"",VLOOKUP($C307,IF({1,0},'回答入力シート（ア_令和4年度実施計画事業）'!$F$5:$F$501,'回答入力シート（ア_令和4年度実施計画事業）'!$B$5:$B$501),2,0))</f>
        <v/>
      </c>
      <c r="C307" s="83">
        <v>305</v>
      </c>
      <c r="D307" s="83" t="str">
        <f>IF(VLOOKUP($C307,'回答入力シート（ア_令和4年度実施計画事業）'!$F$5:$BQ$501,2,0)=0,"",VLOOKUP($C307,'回答入力シート（ア_令和4年度実施計画事業）'!$F$5:$BQ$501,2,0))</f>
        <v/>
      </c>
      <c r="E307" s="83" t="str">
        <f>IF(VLOOKUP($C307,'回答入力シート（ア_令和4年度実施計画事業）'!$F$5:$BQ$501,3,0)=0,"",VLOOKUP($C307,'回答入力シート（ア_令和4年度実施計画事業）'!$F$5:$BQ$501,3,0))</f>
        <v/>
      </c>
      <c r="F307" s="83" t="str">
        <f>IF(LEN(VLOOKUP($C307,'回答入力シート（ア_令和4年度実施計画事業）'!$F$5:$BQ$501,17,0))=0,"",VLOOKUP($C307,'回答入力シート（ア_令和4年度実施計画事業）'!$F$5:$BQ$501,17,0))</f>
        <v/>
      </c>
      <c r="G307" s="83" t="str">
        <f>IF(LEN(VLOOKUP($C307,'回答入力シート（ア_令和4年度実施計画事業）'!$F$5:$BQ$501,22,0))=0,"",VLOOKUP($C307,'回答入力シート（ア_令和4年度実施計画事業）'!$F$5:$BQ$501,22,0))</f>
        <v/>
      </c>
    </row>
    <row r="308" spans="2:7" x14ac:dyDescent="0.3">
      <c r="B308" s="83" t="str">
        <f>IF(VLOOKUP($C308,IF({1,0},'回答入力シート（ア_令和4年度実施計画事業）'!$F$5:$F$501,'回答入力シート（ア_令和4年度実施計画事業）'!$B$5:$B$501),2,0)=0,"",VLOOKUP($C308,IF({1,0},'回答入力シート（ア_令和4年度実施計画事業）'!$F$5:$F$501,'回答入力シート（ア_令和4年度実施計画事業）'!$B$5:$B$501),2,0))</f>
        <v/>
      </c>
      <c r="C308" s="83">
        <v>306</v>
      </c>
      <c r="D308" s="83" t="str">
        <f>IF(VLOOKUP($C308,'回答入力シート（ア_令和4年度実施計画事業）'!$F$5:$BQ$501,2,0)=0,"",VLOOKUP($C308,'回答入力シート（ア_令和4年度実施計画事業）'!$F$5:$BQ$501,2,0))</f>
        <v/>
      </c>
      <c r="E308" s="83" t="str">
        <f>IF(VLOOKUP($C308,'回答入力シート（ア_令和4年度実施計画事業）'!$F$5:$BQ$501,3,0)=0,"",VLOOKUP($C308,'回答入力シート（ア_令和4年度実施計画事業）'!$F$5:$BQ$501,3,0))</f>
        <v/>
      </c>
      <c r="F308" s="83" t="str">
        <f>IF(LEN(VLOOKUP($C308,'回答入力シート（ア_令和4年度実施計画事業）'!$F$5:$BQ$501,17,0))=0,"",VLOOKUP($C308,'回答入力シート（ア_令和4年度実施計画事業）'!$F$5:$BQ$501,17,0))</f>
        <v/>
      </c>
      <c r="G308" s="83" t="str">
        <f>IF(LEN(VLOOKUP($C308,'回答入力シート（ア_令和4年度実施計画事業）'!$F$5:$BQ$501,22,0))=0,"",VLOOKUP($C308,'回答入力シート（ア_令和4年度実施計画事業）'!$F$5:$BQ$501,22,0))</f>
        <v/>
      </c>
    </row>
    <row r="309" spans="2:7" x14ac:dyDescent="0.3">
      <c r="B309" s="83" t="str">
        <f>IF(VLOOKUP($C309,IF({1,0},'回答入力シート（ア_令和4年度実施計画事業）'!$F$5:$F$501,'回答入力シート（ア_令和4年度実施計画事業）'!$B$5:$B$501),2,0)=0,"",VLOOKUP($C309,IF({1,0},'回答入力シート（ア_令和4年度実施計画事業）'!$F$5:$F$501,'回答入力シート（ア_令和4年度実施計画事業）'!$B$5:$B$501),2,0))</f>
        <v/>
      </c>
      <c r="C309" s="83">
        <v>307</v>
      </c>
      <c r="D309" s="83" t="str">
        <f>IF(VLOOKUP($C309,'回答入力シート（ア_令和4年度実施計画事業）'!$F$5:$BQ$501,2,0)=0,"",VLOOKUP($C309,'回答入力シート（ア_令和4年度実施計画事業）'!$F$5:$BQ$501,2,0))</f>
        <v/>
      </c>
      <c r="E309" s="83" t="str">
        <f>IF(VLOOKUP($C309,'回答入力シート（ア_令和4年度実施計画事業）'!$F$5:$BQ$501,3,0)=0,"",VLOOKUP($C309,'回答入力シート（ア_令和4年度実施計画事業）'!$F$5:$BQ$501,3,0))</f>
        <v/>
      </c>
      <c r="F309" s="83" t="str">
        <f>IF(LEN(VLOOKUP($C309,'回答入力シート（ア_令和4年度実施計画事業）'!$F$5:$BQ$501,17,0))=0,"",VLOOKUP($C309,'回答入力シート（ア_令和4年度実施計画事業）'!$F$5:$BQ$501,17,0))</f>
        <v/>
      </c>
      <c r="G309" s="83" t="str">
        <f>IF(LEN(VLOOKUP($C309,'回答入力シート（ア_令和4年度実施計画事業）'!$F$5:$BQ$501,22,0))=0,"",VLOOKUP($C309,'回答入力シート（ア_令和4年度実施計画事業）'!$F$5:$BQ$501,22,0))</f>
        <v/>
      </c>
    </row>
    <row r="310" spans="2:7" x14ac:dyDescent="0.3">
      <c r="B310" s="83" t="str">
        <f>IF(VLOOKUP($C310,IF({1,0},'回答入力シート（ア_令和4年度実施計画事業）'!$F$5:$F$501,'回答入力シート（ア_令和4年度実施計画事業）'!$B$5:$B$501),2,0)=0,"",VLOOKUP($C310,IF({1,0},'回答入力シート（ア_令和4年度実施計画事業）'!$F$5:$F$501,'回答入力シート（ア_令和4年度実施計画事業）'!$B$5:$B$501),2,0))</f>
        <v/>
      </c>
      <c r="C310" s="83">
        <v>308</v>
      </c>
      <c r="D310" s="83" t="str">
        <f>IF(VLOOKUP($C310,'回答入力シート（ア_令和4年度実施計画事業）'!$F$5:$BQ$501,2,0)=0,"",VLOOKUP($C310,'回答入力シート（ア_令和4年度実施計画事業）'!$F$5:$BQ$501,2,0))</f>
        <v/>
      </c>
      <c r="E310" s="83" t="str">
        <f>IF(VLOOKUP($C310,'回答入力シート（ア_令和4年度実施計画事業）'!$F$5:$BQ$501,3,0)=0,"",VLOOKUP($C310,'回答入力シート（ア_令和4年度実施計画事業）'!$F$5:$BQ$501,3,0))</f>
        <v/>
      </c>
      <c r="F310" s="83" t="str">
        <f>IF(LEN(VLOOKUP($C310,'回答入力シート（ア_令和4年度実施計画事業）'!$F$5:$BQ$501,17,0))=0,"",VLOOKUP($C310,'回答入力シート（ア_令和4年度実施計画事業）'!$F$5:$BQ$501,17,0))</f>
        <v/>
      </c>
      <c r="G310" s="83" t="str">
        <f>IF(LEN(VLOOKUP($C310,'回答入力シート（ア_令和4年度実施計画事業）'!$F$5:$BQ$501,22,0))=0,"",VLOOKUP($C310,'回答入力シート（ア_令和4年度実施計画事業）'!$F$5:$BQ$501,22,0))</f>
        <v/>
      </c>
    </row>
    <row r="311" spans="2:7" x14ac:dyDescent="0.3">
      <c r="B311" s="83" t="str">
        <f>IF(VLOOKUP($C311,IF({1,0},'回答入力シート（ア_令和4年度実施計画事業）'!$F$5:$F$501,'回答入力シート（ア_令和4年度実施計画事業）'!$B$5:$B$501),2,0)=0,"",VLOOKUP($C311,IF({1,0},'回答入力シート（ア_令和4年度実施計画事業）'!$F$5:$F$501,'回答入力シート（ア_令和4年度実施計画事業）'!$B$5:$B$501),2,0))</f>
        <v/>
      </c>
      <c r="C311" s="83">
        <v>309</v>
      </c>
      <c r="D311" s="83" t="str">
        <f>IF(VLOOKUP($C311,'回答入力シート（ア_令和4年度実施計画事業）'!$F$5:$BQ$501,2,0)=0,"",VLOOKUP($C311,'回答入力シート（ア_令和4年度実施計画事業）'!$F$5:$BQ$501,2,0))</f>
        <v/>
      </c>
      <c r="E311" s="83" t="str">
        <f>IF(VLOOKUP($C311,'回答入力シート（ア_令和4年度実施計画事業）'!$F$5:$BQ$501,3,0)=0,"",VLOOKUP($C311,'回答入力シート（ア_令和4年度実施計画事業）'!$F$5:$BQ$501,3,0))</f>
        <v/>
      </c>
      <c r="F311" s="83" t="str">
        <f>IF(LEN(VLOOKUP($C311,'回答入力シート（ア_令和4年度実施計画事業）'!$F$5:$BQ$501,17,0))=0,"",VLOOKUP($C311,'回答入力シート（ア_令和4年度実施計画事業）'!$F$5:$BQ$501,17,0))</f>
        <v/>
      </c>
      <c r="G311" s="83" t="str">
        <f>IF(LEN(VLOOKUP($C311,'回答入力シート（ア_令和4年度実施計画事業）'!$F$5:$BQ$501,22,0))=0,"",VLOOKUP($C311,'回答入力シート（ア_令和4年度実施計画事業）'!$F$5:$BQ$501,22,0))</f>
        <v/>
      </c>
    </row>
    <row r="312" spans="2:7" x14ac:dyDescent="0.3">
      <c r="B312" s="83" t="str">
        <f>IF(VLOOKUP($C312,IF({1,0},'回答入力シート（ア_令和4年度実施計画事業）'!$F$5:$F$501,'回答入力シート（ア_令和4年度実施計画事業）'!$B$5:$B$501),2,0)=0,"",VLOOKUP($C312,IF({1,0},'回答入力シート（ア_令和4年度実施計画事業）'!$F$5:$F$501,'回答入力シート（ア_令和4年度実施計画事業）'!$B$5:$B$501),2,0))</f>
        <v/>
      </c>
      <c r="C312" s="83">
        <v>310</v>
      </c>
      <c r="D312" s="83" t="str">
        <f>IF(VLOOKUP($C312,'回答入力シート（ア_令和4年度実施計画事業）'!$F$5:$BQ$501,2,0)=0,"",VLOOKUP($C312,'回答入力シート（ア_令和4年度実施計画事業）'!$F$5:$BQ$501,2,0))</f>
        <v/>
      </c>
      <c r="E312" s="83" t="str">
        <f>IF(VLOOKUP($C312,'回答入力シート（ア_令和4年度実施計画事業）'!$F$5:$BQ$501,3,0)=0,"",VLOOKUP($C312,'回答入力シート（ア_令和4年度実施計画事業）'!$F$5:$BQ$501,3,0))</f>
        <v/>
      </c>
      <c r="F312" s="83" t="str">
        <f>IF(LEN(VLOOKUP($C312,'回答入力シート（ア_令和4年度実施計画事業）'!$F$5:$BQ$501,17,0))=0,"",VLOOKUP($C312,'回答入力シート（ア_令和4年度実施計画事業）'!$F$5:$BQ$501,17,0))</f>
        <v/>
      </c>
      <c r="G312" s="83" t="str">
        <f>IF(LEN(VLOOKUP($C312,'回答入力シート（ア_令和4年度実施計画事業）'!$F$5:$BQ$501,22,0))=0,"",VLOOKUP($C312,'回答入力シート（ア_令和4年度実施計画事業）'!$F$5:$BQ$501,22,0))</f>
        <v/>
      </c>
    </row>
    <row r="313" spans="2:7" x14ac:dyDescent="0.3">
      <c r="B313" s="83" t="str">
        <f>IF(VLOOKUP($C313,IF({1,0},'回答入力シート（ア_令和4年度実施計画事業）'!$F$5:$F$501,'回答入力シート（ア_令和4年度実施計画事業）'!$B$5:$B$501),2,0)=0,"",VLOOKUP($C313,IF({1,0},'回答入力シート（ア_令和4年度実施計画事業）'!$F$5:$F$501,'回答入力シート（ア_令和4年度実施計画事業）'!$B$5:$B$501),2,0))</f>
        <v/>
      </c>
      <c r="C313" s="83">
        <v>311</v>
      </c>
      <c r="D313" s="83" t="str">
        <f>IF(VLOOKUP($C313,'回答入力シート（ア_令和4年度実施計画事業）'!$F$5:$BQ$501,2,0)=0,"",VLOOKUP($C313,'回答入力シート（ア_令和4年度実施計画事業）'!$F$5:$BQ$501,2,0))</f>
        <v/>
      </c>
      <c r="E313" s="83" t="str">
        <f>IF(VLOOKUP($C313,'回答入力シート（ア_令和4年度実施計画事業）'!$F$5:$BQ$501,3,0)=0,"",VLOOKUP($C313,'回答入力シート（ア_令和4年度実施計画事業）'!$F$5:$BQ$501,3,0))</f>
        <v/>
      </c>
      <c r="F313" s="83" t="str">
        <f>IF(LEN(VLOOKUP($C313,'回答入力シート（ア_令和4年度実施計画事業）'!$F$5:$BQ$501,17,0))=0,"",VLOOKUP($C313,'回答入力シート（ア_令和4年度実施計画事業）'!$F$5:$BQ$501,17,0))</f>
        <v/>
      </c>
      <c r="G313" s="83" t="str">
        <f>IF(LEN(VLOOKUP($C313,'回答入力シート（ア_令和4年度実施計画事業）'!$F$5:$BQ$501,22,0))=0,"",VLOOKUP($C313,'回答入力シート（ア_令和4年度実施計画事業）'!$F$5:$BQ$501,22,0))</f>
        <v/>
      </c>
    </row>
    <row r="314" spans="2:7" x14ac:dyDescent="0.3">
      <c r="B314" s="83" t="str">
        <f>IF(VLOOKUP($C314,IF({1,0},'回答入力シート（ア_令和4年度実施計画事業）'!$F$5:$F$501,'回答入力シート（ア_令和4年度実施計画事業）'!$B$5:$B$501),2,0)=0,"",VLOOKUP($C314,IF({1,0},'回答入力シート（ア_令和4年度実施計画事業）'!$F$5:$F$501,'回答入力シート（ア_令和4年度実施計画事業）'!$B$5:$B$501),2,0))</f>
        <v/>
      </c>
      <c r="C314" s="83">
        <v>312</v>
      </c>
      <c r="D314" s="83" t="str">
        <f>IF(VLOOKUP($C314,'回答入力シート（ア_令和4年度実施計画事業）'!$F$5:$BQ$501,2,0)=0,"",VLOOKUP($C314,'回答入力シート（ア_令和4年度実施計画事業）'!$F$5:$BQ$501,2,0))</f>
        <v/>
      </c>
      <c r="E314" s="83" t="str">
        <f>IF(VLOOKUP($C314,'回答入力シート（ア_令和4年度実施計画事業）'!$F$5:$BQ$501,3,0)=0,"",VLOOKUP($C314,'回答入力シート（ア_令和4年度実施計画事業）'!$F$5:$BQ$501,3,0))</f>
        <v/>
      </c>
      <c r="F314" s="83" t="str">
        <f>IF(LEN(VLOOKUP($C314,'回答入力シート（ア_令和4年度実施計画事業）'!$F$5:$BQ$501,17,0))=0,"",VLOOKUP($C314,'回答入力シート（ア_令和4年度実施計画事業）'!$F$5:$BQ$501,17,0))</f>
        <v/>
      </c>
      <c r="G314" s="83" t="str">
        <f>IF(LEN(VLOOKUP($C314,'回答入力シート（ア_令和4年度実施計画事業）'!$F$5:$BQ$501,22,0))=0,"",VLOOKUP($C314,'回答入力シート（ア_令和4年度実施計画事業）'!$F$5:$BQ$501,22,0))</f>
        <v/>
      </c>
    </row>
    <row r="315" spans="2:7" x14ac:dyDescent="0.3">
      <c r="B315" s="83" t="str">
        <f>IF(VLOOKUP($C315,IF({1,0},'回答入力シート（ア_令和4年度実施計画事業）'!$F$5:$F$501,'回答入力シート（ア_令和4年度実施計画事業）'!$B$5:$B$501),2,0)=0,"",VLOOKUP($C315,IF({1,0},'回答入力シート（ア_令和4年度実施計画事業）'!$F$5:$F$501,'回答入力シート（ア_令和4年度実施計画事業）'!$B$5:$B$501),2,0))</f>
        <v/>
      </c>
      <c r="C315" s="83">
        <v>313</v>
      </c>
      <c r="D315" s="83" t="str">
        <f>IF(VLOOKUP($C315,'回答入力シート（ア_令和4年度実施計画事業）'!$F$5:$BQ$501,2,0)=0,"",VLOOKUP($C315,'回答入力シート（ア_令和4年度実施計画事業）'!$F$5:$BQ$501,2,0))</f>
        <v/>
      </c>
      <c r="E315" s="83" t="str">
        <f>IF(VLOOKUP($C315,'回答入力シート（ア_令和4年度実施計画事業）'!$F$5:$BQ$501,3,0)=0,"",VLOOKUP($C315,'回答入力シート（ア_令和4年度実施計画事業）'!$F$5:$BQ$501,3,0))</f>
        <v/>
      </c>
      <c r="F315" s="83" t="str">
        <f>IF(LEN(VLOOKUP($C315,'回答入力シート（ア_令和4年度実施計画事業）'!$F$5:$BQ$501,17,0))=0,"",VLOOKUP($C315,'回答入力シート（ア_令和4年度実施計画事業）'!$F$5:$BQ$501,17,0))</f>
        <v/>
      </c>
      <c r="G315" s="83" t="str">
        <f>IF(LEN(VLOOKUP($C315,'回答入力シート（ア_令和4年度実施計画事業）'!$F$5:$BQ$501,22,0))=0,"",VLOOKUP($C315,'回答入力シート（ア_令和4年度実施計画事業）'!$F$5:$BQ$501,22,0))</f>
        <v/>
      </c>
    </row>
    <row r="316" spans="2:7" x14ac:dyDescent="0.3">
      <c r="B316" s="83" t="str">
        <f>IF(VLOOKUP($C316,IF({1,0},'回答入力シート（ア_令和4年度実施計画事業）'!$F$5:$F$501,'回答入力シート（ア_令和4年度実施計画事業）'!$B$5:$B$501),2,0)=0,"",VLOOKUP($C316,IF({1,0},'回答入力シート（ア_令和4年度実施計画事業）'!$F$5:$F$501,'回答入力シート（ア_令和4年度実施計画事業）'!$B$5:$B$501),2,0))</f>
        <v/>
      </c>
      <c r="C316" s="83">
        <v>314</v>
      </c>
      <c r="D316" s="83" t="str">
        <f>IF(VLOOKUP($C316,'回答入力シート（ア_令和4年度実施計画事業）'!$F$5:$BQ$501,2,0)=0,"",VLOOKUP($C316,'回答入力シート（ア_令和4年度実施計画事業）'!$F$5:$BQ$501,2,0))</f>
        <v/>
      </c>
      <c r="E316" s="83" t="str">
        <f>IF(VLOOKUP($C316,'回答入力シート（ア_令和4年度実施計画事業）'!$F$5:$BQ$501,3,0)=0,"",VLOOKUP($C316,'回答入力シート（ア_令和4年度実施計画事業）'!$F$5:$BQ$501,3,0))</f>
        <v/>
      </c>
      <c r="F316" s="83" t="str">
        <f>IF(LEN(VLOOKUP($C316,'回答入力シート（ア_令和4年度実施計画事業）'!$F$5:$BQ$501,17,0))=0,"",VLOOKUP($C316,'回答入力シート（ア_令和4年度実施計画事業）'!$F$5:$BQ$501,17,0))</f>
        <v/>
      </c>
      <c r="G316" s="83" t="str">
        <f>IF(LEN(VLOOKUP($C316,'回答入力シート（ア_令和4年度実施計画事業）'!$F$5:$BQ$501,22,0))=0,"",VLOOKUP($C316,'回答入力シート（ア_令和4年度実施計画事業）'!$F$5:$BQ$501,22,0))</f>
        <v/>
      </c>
    </row>
    <row r="317" spans="2:7" x14ac:dyDescent="0.3">
      <c r="B317" s="83" t="str">
        <f>IF(VLOOKUP($C317,IF({1,0},'回答入力シート（ア_令和4年度実施計画事業）'!$F$5:$F$501,'回答入力シート（ア_令和4年度実施計画事業）'!$B$5:$B$501),2,0)=0,"",VLOOKUP($C317,IF({1,0},'回答入力シート（ア_令和4年度実施計画事業）'!$F$5:$F$501,'回答入力シート（ア_令和4年度実施計画事業）'!$B$5:$B$501),2,0))</f>
        <v/>
      </c>
      <c r="C317" s="83">
        <v>315</v>
      </c>
      <c r="D317" s="83" t="str">
        <f>IF(VLOOKUP($C317,'回答入力シート（ア_令和4年度実施計画事業）'!$F$5:$BQ$501,2,0)=0,"",VLOOKUP($C317,'回答入力シート（ア_令和4年度実施計画事業）'!$F$5:$BQ$501,2,0))</f>
        <v/>
      </c>
      <c r="E317" s="83" t="str">
        <f>IF(VLOOKUP($C317,'回答入力シート（ア_令和4年度実施計画事業）'!$F$5:$BQ$501,3,0)=0,"",VLOOKUP($C317,'回答入力シート（ア_令和4年度実施計画事業）'!$F$5:$BQ$501,3,0))</f>
        <v/>
      </c>
      <c r="F317" s="83" t="str">
        <f>IF(LEN(VLOOKUP($C317,'回答入力シート（ア_令和4年度実施計画事業）'!$F$5:$BQ$501,17,0))=0,"",VLOOKUP($C317,'回答入力シート（ア_令和4年度実施計画事業）'!$F$5:$BQ$501,17,0))</f>
        <v/>
      </c>
      <c r="G317" s="83" t="str">
        <f>IF(LEN(VLOOKUP($C317,'回答入力シート（ア_令和4年度実施計画事業）'!$F$5:$BQ$501,22,0))=0,"",VLOOKUP($C317,'回答入力シート（ア_令和4年度実施計画事業）'!$F$5:$BQ$501,22,0))</f>
        <v/>
      </c>
    </row>
    <row r="318" spans="2:7" x14ac:dyDescent="0.3">
      <c r="B318" s="83" t="str">
        <f>IF(VLOOKUP($C318,IF({1,0},'回答入力シート（ア_令和4年度実施計画事業）'!$F$5:$F$501,'回答入力シート（ア_令和4年度実施計画事業）'!$B$5:$B$501),2,0)=0,"",VLOOKUP($C318,IF({1,0},'回答入力シート（ア_令和4年度実施計画事業）'!$F$5:$F$501,'回答入力シート（ア_令和4年度実施計画事業）'!$B$5:$B$501),2,0))</f>
        <v/>
      </c>
      <c r="C318" s="83">
        <v>316</v>
      </c>
      <c r="D318" s="83" t="str">
        <f>IF(VLOOKUP($C318,'回答入力シート（ア_令和4年度実施計画事業）'!$F$5:$BQ$501,2,0)=0,"",VLOOKUP($C318,'回答入力シート（ア_令和4年度実施計画事業）'!$F$5:$BQ$501,2,0))</f>
        <v/>
      </c>
      <c r="E318" s="83" t="str">
        <f>IF(VLOOKUP($C318,'回答入力シート（ア_令和4年度実施計画事業）'!$F$5:$BQ$501,3,0)=0,"",VLOOKUP($C318,'回答入力シート（ア_令和4年度実施計画事業）'!$F$5:$BQ$501,3,0))</f>
        <v/>
      </c>
      <c r="F318" s="83" t="str">
        <f>IF(LEN(VLOOKUP($C318,'回答入力シート（ア_令和4年度実施計画事業）'!$F$5:$BQ$501,17,0))=0,"",VLOOKUP($C318,'回答入力シート（ア_令和4年度実施計画事業）'!$F$5:$BQ$501,17,0))</f>
        <v/>
      </c>
      <c r="G318" s="83" t="str">
        <f>IF(LEN(VLOOKUP($C318,'回答入力シート（ア_令和4年度実施計画事業）'!$F$5:$BQ$501,22,0))=0,"",VLOOKUP($C318,'回答入力シート（ア_令和4年度実施計画事業）'!$F$5:$BQ$501,22,0))</f>
        <v/>
      </c>
    </row>
    <row r="319" spans="2:7" x14ac:dyDescent="0.3">
      <c r="B319" s="83" t="str">
        <f>IF(VLOOKUP($C319,IF({1,0},'回答入力シート（ア_令和4年度実施計画事業）'!$F$5:$F$501,'回答入力シート（ア_令和4年度実施計画事業）'!$B$5:$B$501),2,0)=0,"",VLOOKUP($C319,IF({1,0},'回答入力シート（ア_令和4年度実施計画事業）'!$F$5:$F$501,'回答入力シート（ア_令和4年度実施計画事業）'!$B$5:$B$501),2,0))</f>
        <v/>
      </c>
      <c r="C319" s="83">
        <v>317</v>
      </c>
      <c r="D319" s="83" t="str">
        <f>IF(VLOOKUP($C319,'回答入力シート（ア_令和4年度実施計画事業）'!$F$5:$BQ$501,2,0)=0,"",VLOOKUP($C319,'回答入力シート（ア_令和4年度実施計画事業）'!$F$5:$BQ$501,2,0))</f>
        <v/>
      </c>
      <c r="E319" s="83" t="str">
        <f>IF(VLOOKUP($C319,'回答入力シート（ア_令和4年度実施計画事業）'!$F$5:$BQ$501,3,0)=0,"",VLOOKUP($C319,'回答入力シート（ア_令和4年度実施計画事業）'!$F$5:$BQ$501,3,0))</f>
        <v/>
      </c>
      <c r="F319" s="83" t="str">
        <f>IF(LEN(VLOOKUP($C319,'回答入力シート（ア_令和4年度実施計画事業）'!$F$5:$BQ$501,17,0))=0,"",VLOOKUP($C319,'回答入力シート（ア_令和4年度実施計画事業）'!$F$5:$BQ$501,17,0))</f>
        <v/>
      </c>
      <c r="G319" s="83" t="str">
        <f>IF(LEN(VLOOKUP($C319,'回答入力シート（ア_令和4年度実施計画事業）'!$F$5:$BQ$501,22,0))=0,"",VLOOKUP($C319,'回答入力シート（ア_令和4年度実施計画事業）'!$F$5:$BQ$501,22,0))</f>
        <v/>
      </c>
    </row>
    <row r="320" spans="2:7" x14ac:dyDescent="0.3">
      <c r="B320" s="83" t="str">
        <f>IF(VLOOKUP($C320,IF({1,0},'回答入力シート（ア_令和4年度実施計画事業）'!$F$5:$F$501,'回答入力シート（ア_令和4年度実施計画事業）'!$B$5:$B$501),2,0)=0,"",VLOOKUP($C320,IF({1,0},'回答入力シート（ア_令和4年度実施計画事業）'!$F$5:$F$501,'回答入力シート（ア_令和4年度実施計画事業）'!$B$5:$B$501),2,0))</f>
        <v/>
      </c>
      <c r="C320" s="83">
        <v>318</v>
      </c>
      <c r="D320" s="83" t="str">
        <f>IF(VLOOKUP($C320,'回答入力シート（ア_令和4年度実施計画事業）'!$F$5:$BQ$501,2,0)=0,"",VLOOKUP($C320,'回答入力シート（ア_令和4年度実施計画事業）'!$F$5:$BQ$501,2,0))</f>
        <v/>
      </c>
      <c r="E320" s="83" t="str">
        <f>IF(VLOOKUP($C320,'回答入力シート（ア_令和4年度実施計画事業）'!$F$5:$BQ$501,3,0)=0,"",VLOOKUP($C320,'回答入力シート（ア_令和4年度実施計画事業）'!$F$5:$BQ$501,3,0))</f>
        <v/>
      </c>
      <c r="F320" s="83" t="str">
        <f>IF(LEN(VLOOKUP($C320,'回答入力シート（ア_令和4年度実施計画事業）'!$F$5:$BQ$501,17,0))=0,"",VLOOKUP($C320,'回答入力シート（ア_令和4年度実施計画事業）'!$F$5:$BQ$501,17,0))</f>
        <v/>
      </c>
      <c r="G320" s="83" t="str">
        <f>IF(LEN(VLOOKUP($C320,'回答入力シート（ア_令和4年度実施計画事業）'!$F$5:$BQ$501,22,0))=0,"",VLOOKUP($C320,'回答入力シート（ア_令和4年度実施計画事業）'!$F$5:$BQ$501,22,0))</f>
        <v/>
      </c>
    </row>
    <row r="321" spans="2:7" x14ac:dyDescent="0.3">
      <c r="B321" s="83" t="str">
        <f>IF(VLOOKUP($C321,IF({1,0},'回答入力シート（ア_令和4年度実施計画事業）'!$F$5:$F$501,'回答入力シート（ア_令和4年度実施計画事業）'!$B$5:$B$501),2,0)=0,"",VLOOKUP($C321,IF({1,0},'回答入力シート（ア_令和4年度実施計画事業）'!$F$5:$F$501,'回答入力シート（ア_令和4年度実施計画事業）'!$B$5:$B$501),2,0))</f>
        <v/>
      </c>
      <c r="C321" s="83">
        <v>319</v>
      </c>
      <c r="D321" s="83" t="str">
        <f>IF(VLOOKUP($C321,'回答入力シート（ア_令和4年度実施計画事業）'!$F$5:$BQ$501,2,0)=0,"",VLOOKUP($C321,'回答入力シート（ア_令和4年度実施計画事業）'!$F$5:$BQ$501,2,0))</f>
        <v/>
      </c>
      <c r="E321" s="83" t="str">
        <f>IF(VLOOKUP($C321,'回答入力シート（ア_令和4年度実施計画事業）'!$F$5:$BQ$501,3,0)=0,"",VLOOKUP($C321,'回答入力シート（ア_令和4年度実施計画事業）'!$F$5:$BQ$501,3,0))</f>
        <v/>
      </c>
      <c r="F321" s="83" t="str">
        <f>IF(LEN(VLOOKUP($C321,'回答入力シート（ア_令和4年度実施計画事業）'!$F$5:$BQ$501,17,0))=0,"",VLOOKUP($C321,'回答入力シート（ア_令和4年度実施計画事業）'!$F$5:$BQ$501,17,0))</f>
        <v/>
      </c>
      <c r="G321" s="83" t="str">
        <f>IF(LEN(VLOOKUP($C321,'回答入力シート（ア_令和4年度実施計画事業）'!$F$5:$BQ$501,22,0))=0,"",VLOOKUP($C321,'回答入力シート（ア_令和4年度実施計画事業）'!$F$5:$BQ$501,22,0))</f>
        <v/>
      </c>
    </row>
    <row r="322" spans="2:7" x14ac:dyDescent="0.3">
      <c r="B322" s="83" t="str">
        <f>IF(VLOOKUP($C322,IF({1,0},'回答入力シート（ア_令和4年度実施計画事業）'!$F$5:$F$501,'回答入力シート（ア_令和4年度実施計画事業）'!$B$5:$B$501),2,0)=0,"",VLOOKUP($C322,IF({1,0},'回答入力シート（ア_令和4年度実施計画事業）'!$F$5:$F$501,'回答入力シート（ア_令和4年度実施計画事業）'!$B$5:$B$501),2,0))</f>
        <v/>
      </c>
      <c r="C322" s="83">
        <v>320</v>
      </c>
      <c r="D322" s="83" t="str">
        <f>IF(VLOOKUP($C322,'回答入力シート（ア_令和4年度実施計画事業）'!$F$5:$BQ$501,2,0)=0,"",VLOOKUP($C322,'回答入力シート（ア_令和4年度実施計画事業）'!$F$5:$BQ$501,2,0))</f>
        <v/>
      </c>
      <c r="E322" s="83" t="str">
        <f>IF(VLOOKUP($C322,'回答入力シート（ア_令和4年度実施計画事業）'!$F$5:$BQ$501,3,0)=0,"",VLOOKUP($C322,'回答入力シート（ア_令和4年度実施計画事業）'!$F$5:$BQ$501,3,0))</f>
        <v/>
      </c>
      <c r="F322" s="83" t="str">
        <f>IF(LEN(VLOOKUP($C322,'回答入力シート（ア_令和4年度実施計画事業）'!$F$5:$BQ$501,17,0))=0,"",VLOOKUP($C322,'回答入力シート（ア_令和4年度実施計画事業）'!$F$5:$BQ$501,17,0))</f>
        <v/>
      </c>
      <c r="G322" s="83" t="str">
        <f>IF(LEN(VLOOKUP($C322,'回答入力シート（ア_令和4年度実施計画事業）'!$F$5:$BQ$501,22,0))=0,"",VLOOKUP($C322,'回答入力シート（ア_令和4年度実施計画事業）'!$F$5:$BQ$501,22,0))</f>
        <v/>
      </c>
    </row>
    <row r="323" spans="2:7" x14ac:dyDescent="0.3">
      <c r="B323" s="83" t="str">
        <f>IF(VLOOKUP($C323,IF({1,0},'回答入力シート（ア_令和4年度実施計画事業）'!$F$5:$F$501,'回答入力シート（ア_令和4年度実施計画事業）'!$B$5:$B$501),2,0)=0,"",VLOOKUP($C323,IF({1,0},'回答入力シート（ア_令和4年度実施計画事業）'!$F$5:$F$501,'回答入力シート（ア_令和4年度実施計画事業）'!$B$5:$B$501),2,0))</f>
        <v/>
      </c>
      <c r="C323" s="83">
        <v>321</v>
      </c>
      <c r="D323" s="83" t="str">
        <f>IF(VLOOKUP($C323,'回答入力シート（ア_令和4年度実施計画事業）'!$F$5:$BQ$501,2,0)=0,"",VLOOKUP($C323,'回答入力シート（ア_令和4年度実施計画事業）'!$F$5:$BQ$501,2,0))</f>
        <v/>
      </c>
      <c r="E323" s="83" t="str">
        <f>IF(VLOOKUP($C323,'回答入力シート（ア_令和4年度実施計画事業）'!$F$5:$BQ$501,3,0)=0,"",VLOOKUP($C323,'回答入力シート（ア_令和4年度実施計画事業）'!$F$5:$BQ$501,3,0))</f>
        <v/>
      </c>
      <c r="F323" s="83" t="str">
        <f>IF(LEN(VLOOKUP($C323,'回答入力シート（ア_令和4年度実施計画事業）'!$F$5:$BQ$501,17,0))=0,"",VLOOKUP($C323,'回答入力シート（ア_令和4年度実施計画事業）'!$F$5:$BQ$501,17,0))</f>
        <v/>
      </c>
      <c r="G323" s="83" t="str">
        <f>IF(LEN(VLOOKUP($C323,'回答入力シート（ア_令和4年度実施計画事業）'!$F$5:$BQ$501,22,0))=0,"",VLOOKUP($C323,'回答入力シート（ア_令和4年度実施計画事業）'!$F$5:$BQ$501,22,0))</f>
        <v/>
      </c>
    </row>
    <row r="324" spans="2:7" x14ac:dyDescent="0.3">
      <c r="B324" s="83" t="str">
        <f>IF(VLOOKUP($C324,IF({1,0},'回答入力シート（ア_令和4年度実施計画事業）'!$F$5:$F$501,'回答入力シート（ア_令和4年度実施計画事業）'!$B$5:$B$501),2,0)=0,"",VLOOKUP($C324,IF({1,0},'回答入力シート（ア_令和4年度実施計画事業）'!$F$5:$F$501,'回答入力シート（ア_令和4年度実施計画事業）'!$B$5:$B$501),2,0))</f>
        <v/>
      </c>
      <c r="C324" s="83">
        <v>322</v>
      </c>
      <c r="D324" s="83" t="str">
        <f>IF(VLOOKUP($C324,'回答入力シート（ア_令和4年度実施計画事業）'!$F$5:$BQ$501,2,0)=0,"",VLOOKUP($C324,'回答入力シート（ア_令和4年度実施計画事業）'!$F$5:$BQ$501,2,0))</f>
        <v/>
      </c>
      <c r="E324" s="83" t="str">
        <f>IF(VLOOKUP($C324,'回答入力シート（ア_令和4年度実施計画事業）'!$F$5:$BQ$501,3,0)=0,"",VLOOKUP($C324,'回答入力シート（ア_令和4年度実施計画事業）'!$F$5:$BQ$501,3,0))</f>
        <v/>
      </c>
      <c r="F324" s="83" t="str">
        <f>IF(LEN(VLOOKUP($C324,'回答入力シート（ア_令和4年度実施計画事業）'!$F$5:$BQ$501,17,0))=0,"",VLOOKUP($C324,'回答入力シート（ア_令和4年度実施計画事業）'!$F$5:$BQ$501,17,0))</f>
        <v/>
      </c>
      <c r="G324" s="83" t="str">
        <f>IF(LEN(VLOOKUP($C324,'回答入力シート（ア_令和4年度実施計画事業）'!$F$5:$BQ$501,22,0))=0,"",VLOOKUP($C324,'回答入力シート（ア_令和4年度実施計画事業）'!$F$5:$BQ$501,22,0))</f>
        <v/>
      </c>
    </row>
    <row r="325" spans="2:7" x14ac:dyDescent="0.3">
      <c r="B325" s="83" t="str">
        <f>IF(VLOOKUP($C325,IF({1,0},'回答入力シート（ア_令和4年度実施計画事業）'!$F$5:$F$501,'回答入力シート（ア_令和4年度実施計画事業）'!$B$5:$B$501),2,0)=0,"",VLOOKUP($C325,IF({1,0},'回答入力シート（ア_令和4年度実施計画事業）'!$F$5:$F$501,'回答入力シート（ア_令和4年度実施計画事業）'!$B$5:$B$501),2,0))</f>
        <v/>
      </c>
      <c r="C325" s="83">
        <v>323</v>
      </c>
      <c r="D325" s="83" t="str">
        <f>IF(VLOOKUP($C325,'回答入力シート（ア_令和4年度実施計画事業）'!$F$5:$BQ$501,2,0)=0,"",VLOOKUP($C325,'回答入力シート（ア_令和4年度実施計画事業）'!$F$5:$BQ$501,2,0))</f>
        <v/>
      </c>
      <c r="E325" s="83" t="str">
        <f>IF(VLOOKUP($C325,'回答入力シート（ア_令和4年度実施計画事業）'!$F$5:$BQ$501,3,0)=0,"",VLOOKUP($C325,'回答入力シート（ア_令和4年度実施計画事業）'!$F$5:$BQ$501,3,0))</f>
        <v/>
      </c>
      <c r="F325" s="83" t="str">
        <f>IF(LEN(VLOOKUP($C325,'回答入力シート（ア_令和4年度実施計画事業）'!$F$5:$BQ$501,17,0))=0,"",VLOOKUP($C325,'回答入力シート（ア_令和4年度実施計画事業）'!$F$5:$BQ$501,17,0))</f>
        <v/>
      </c>
      <c r="G325" s="83" t="str">
        <f>IF(LEN(VLOOKUP($C325,'回答入力シート（ア_令和4年度実施計画事業）'!$F$5:$BQ$501,22,0))=0,"",VLOOKUP($C325,'回答入力シート（ア_令和4年度実施計画事業）'!$F$5:$BQ$501,22,0))</f>
        <v/>
      </c>
    </row>
    <row r="326" spans="2:7" x14ac:dyDescent="0.3">
      <c r="B326" s="83" t="str">
        <f>IF(VLOOKUP($C326,IF({1,0},'回答入力シート（ア_令和4年度実施計画事業）'!$F$5:$F$501,'回答入力シート（ア_令和4年度実施計画事業）'!$B$5:$B$501),2,0)=0,"",VLOOKUP($C326,IF({1,0},'回答入力シート（ア_令和4年度実施計画事業）'!$F$5:$F$501,'回答入力シート（ア_令和4年度実施計画事業）'!$B$5:$B$501),2,0))</f>
        <v/>
      </c>
      <c r="C326" s="83">
        <v>324</v>
      </c>
      <c r="D326" s="83" t="str">
        <f>IF(VLOOKUP($C326,'回答入力シート（ア_令和4年度実施計画事業）'!$F$5:$BQ$501,2,0)=0,"",VLOOKUP($C326,'回答入力シート（ア_令和4年度実施計画事業）'!$F$5:$BQ$501,2,0))</f>
        <v/>
      </c>
      <c r="E326" s="83" t="str">
        <f>IF(VLOOKUP($C326,'回答入力シート（ア_令和4年度実施計画事業）'!$F$5:$BQ$501,3,0)=0,"",VLOOKUP($C326,'回答入力シート（ア_令和4年度実施計画事業）'!$F$5:$BQ$501,3,0))</f>
        <v/>
      </c>
      <c r="F326" s="83" t="str">
        <f>IF(LEN(VLOOKUP($C326,'回答入力シート（ア_令和4年度実施計画事業）'!$F$5:$BQ$501,17,0))=0,"",VLOOKUP($C326,'回答入力シート（ア_令和4年度実施計画事業）'!$F$5:$BQ$501,17,0))</f>
        <v/>
      </c>
      <c r="G326" s="83" t="str">
        <f>IF(LEN(VLOOKUP($C326,'回答入力シート（ア_令和4年度実施計画事業）'!$F$5:$BQ$501,22,0))=0,"",VLOOKUP($C326,'回答入力シート（ア_令和4年度実施計画事業）'!$F$5:$BQ$501,22,0))</f>
        <v/>
      </c>
    </row>
    <row r="327" spans="2:7" x14ac:dyDescent="0.3">
      <c r="B327" s="83" t="str">
        <f>IF(VLOOKUP($C327,IF({1,0},'回答入力シート（ア_令和4年度実施計画事業）'!$F$5:$F$501,'回答入力シート（ア_令和4年度実施計画事業）'!$B$5:$B$501),2,0)=0,"",VLOOKUP($C327,IF({1,0},'回答入力シート（ア_令和4年度実施計画事業）'!$F$5:$F$501,'回答入力シート（ア_令和4年度実施計画事業）'!$B$5:$B$501),2,0))</f>
        <v/>
      </c>
      <c r="C327" s="83">
        <v>325</v>
      </c>
      <c r="D327" s="83" t="str">
        <f>IF(VLOOKUP($C327,'回答入力シート（ア_令和4年度実施計画事業）'!$F$5:$BQ$501,2,0)=0,"",VLOOKUP($C327,'回答入力シート（ア_令和4年度実施計画事業）'!$F$5:$BQ$501,2,0))</f>
        <v/>
      </c>
      <c r="E327" s="83" t="str">
        <f>IF(VLOOKUP($C327,'回答入力シート（ア_令和4年度実施計画事業）'!$F$5:$BQ$501,3,0)=0,"",VLOOKUP($C327,'回答入力シート（ア_令和4年度実施計画事業）'!$F$5:$BQ$501,3,0))</f>
        <v/>
      </c>
      <c r="F327" s="83" t="str">
        <f>IF(LEN(VLOOKUP($C327,'回答入力シート（ア_令和4年度実施計画事業）'!$F$5:$BQ$501,17,0))=0,"",VLOOKUP($C327,'回答入力シート（ア_令和4年度実施計画事業）'!$F$5:$BQ$501,17,0))</f>
        <v/>
      </c>
      <c r="G327" s="83" t="str">
        <f>IF(LEN(VLOOKUP($C327,'回答入力シート（ア_令和4年度実施計画事業）'!$F$5:$BQ$501,22,0))=0,"",VLOOKUP($C327,'回答入力シート（ア_令和4年度実施計画事業）'!$F$5:$BQ$501,22,0))</f>
        <v/>
      </c>
    </row>
    <row r="328" spans="2:7" x14ac:dyDescent="0.3">
      <c r="B328" s="83" t="str">
        <f>IF(VLOOKUP($C328,IF({1,0},'回答入力シート（ア_令和4年度実施計画事業）'!$F$5:$F$501,'回答入力シート（ア_令和4年度実施計画事業）'!$B$5:$B$501),2,0)=0,"",VLOOKUP($C328,IF({1,0},'回答入力シート（ア_令和4年度実施計画事業）'!$F$5:$F$501,'回答入力シート（ア_令和4年度実施計画事業）'!$B$5:$B$501),2,0))</f>
        <v/>
      </c>
      <c r="C328" s="83">
        <v>326</v>
      </c>
      <c r="D328" s="83" t="str">
        <f>IF(VLOOKUP($C328,'回答入力シート（ア_令和4年度実施計画事業）'!$F$5:$BQ$501,2,0)=0,"",VLOOKUP($C328,'回答入力シート（ア_令和4年度実施計画事業）'!$F$5:$BQ$501,2,0))</f>
        <v/>
      </c>
      <c r="E328" s="83" t="str">
        <f>IF(VLOOKUP($C328,'回答入力シート（ア_令和4年度実施計画事業）'!$F$5:$BQ$501,3,0)=0,"",VLOOKUP($C328,'回答入力シート（ア_令和4年度実施計画事業）'!$F$5:$BQ$501,3,0))</f>
        <v/>
      </c>
      <c r="F328" s="83" t="str">
        <f>IF(LEN(VLOOKUP($C328,'回答入力シート（ア_令和4年度実施計画事業）'!$F$5:$BQ$501,17,0))=0,"",VLOOKUP($C328,'回答入力シート（ア_令和4年度実施計画事業）'!$F$5:$BQ$501,17,0))</f>
        <v/>
      </c>
      <c r="G328" s="83" t="str">
        <f>IF(LEN(VLOOKUP($C328,'回答入力シート（ア_令和4年度実施計画事業）'!$F$5:$BQ$501,22,0))=0,"",VLOOKUP($C328,'回答入力シート（ア_令和4年度実施計画事業）'!$F$5:$BQ$501,22,0))</f>
        <v/>
      </c>
    </row>
    <row r="329" spans="2:7" x14ac:dyDescent="0.3">
      <c r="B329" s="83" t="str">
        <f>IF(VLOOKUP($C329,IF({1,0},'回答入力シート（ア_令和4年度実施計画事業）'!$F$5:$F$501,'回答入力シート（ア_令和4年度実施計画事業）'!$B$5:$B$501),2,0)=0,"",VLOOKUP($C329,IF({1,0},'回答入力シート（ア_令和4年度実施計画事業）'!$F$5:$F$501,'回答入力シート（ア_令和4年度実施計画事業）'!$B$5:$B$501),2,0))</f>
        <v/>
      </c>
      <c r="C329" s="83">
        <v>327</v>
      </c>
      <c r="D329" s="83" t="str">
        <f>IF(VLOOKUP($C329,'回答入力シート（ア_令和4年度実施計画事業）'!$F$5:$BQ$501,2,0)=0,"",VLOOKUP($C329,'回答入力シート（ア_令和4年度実施計画事業）'!$F$5:$BQ$501,2,0))</f>
        <v/>
      </c>
      <c r="E329" s="83" t="str">
        <f>IF(VLOOKUP($C329,'回答入力シート（ア_令和4年度実施計画事業）'!$F$5:$BQ$501,3,0)=0,"",VLOOKUP($C329,'回答入力シート（ア_令和4年度実施計画事業）'!$F$5:$BQ$501,3,0))</f>
        <v/>
      </c>
      <c r="F329" s="83" t="str">
        <f>IF(LEN(VLOOKUP($C329,'回答入力シート（ア_令和4年度実施計画事業）'!$F$5:$BQ$501,17,0))=0,"",VLOOKUP($C329,'回答入力シート（ア_令和4年度実施計画事業）'!$F$5:$BQ$501,17,0))</f>
        <v/>
      </c>
      <c r="G329" s="83" t="str">
        <f>IF(LEN(VLOOKUP($C329,'回答入力シート（ア_令和4年度実施計画事業）'!$F$5:$BQ$501,22,0))=0,"",VLOOKUP($C329,'回答入力シート（ア_令和4年度実施計画事業）'!$F$5:$BQ$501,22,0))</f>
        <v/>
      </c>
    </row>
    <row r="330" spans="2:7" x14ac:dyDescent="0.3">
      <c r="B330" s="83" t="str">
        <f>IF(VLOOKUP($C330,IF({1,0},'回答入力シート（ア_令和4年度実施計画事業）'!$F$5:$F$501,'回答入力シート（ア_令和4年度実施計画事業）'!$B$5:$B$501),2,0)=0,"",VLOOKUP($C330,IF({1,0},'回答入力シート（ア_令和4年度実施計画事業）'!$F$5:$F$501,'回答入力シート（ア_令和4年度実施計画事業）'!$B$5:$B$501),2,0))</f>
        <v/>
      </c>
      <c r="C330" s="83">
        <v>328</v>
      </c>
      <c r="D330" s="83" t="str">
        <f>IF(VLOOKUP($C330,'回答入力シート（ア_令和4年度実施計画事業）'!$F$5:$BQ$501,2,0)=0,"",VLOOKUP($C330,'回答入力シート（ア_令和4年度実施計画事業）'!$F$5:$BQ$501,2,0))</f>
        <v/>
      </c>
      <c r="E330" s="83" t="str">
        <f>IF(VLOOKUP($C330,'回答入力シート（ア_令和4年度実施計画事業）'!$F$5:$BQ$501,3,0)=0,"",VLOOKUP($C330,'回答入力シート（ア_令和4年度実施計画事業）'!$F$5:$BQ$501,3,0))</f>
        <v/>
      </c>
      <c r="F330" s="83" t="str">
        <f>IF(LEN(VLOOKUP($C330,'回答入力シート（ア_令和4年度実施計画事業）'!$F$5:$BQ$501,17,0))=0,"",VLOOKUP($C330,'回答入力シート（ア_令和4年度実施計画事業）'!$F$5:$BQ$501,17,0))</f>
        <v/>
      </c>
      <c r="G330" s="83" t="str">
        <f>IF(LEN(VLOOKUP($C330,'回答入力シート（ア_令和4年度実施計画事業）'!$F$5:$BQ$501,22,0))=0,"",VLOOKUP($C330,'回答入力シート（ア_令和4年度実施計画事業）'!$F$5:$BQ$501,22,0))</f>
        <v/>
      </c>
    </row>
    <row r="331" spans="2:7" x14ac:dyDescent="0.3">
      <c r="B331" s="83" t="str">
        <f>IF(VLOOKUP($C331,IF({1,0},'回答入力シート（ア_令和4年度実施計画事業）'!$F$5:$F$501,'回答入力シート（ア_令和4年度実施計画事業）'!$B$5:$B$501),2,0)=0,"",VLOOKUP($C331,IF({1,0},'回答入力シート（ア_令和4年度実施計画事業）'!$F$5:$F$501,'回答入力シート（ア_令和4年度実施計画事業）'!$B$5:$B$501),2,0))</f>
        <v/>
      </c>
      <c r="C331" s="83">
        <v>329</v>
      </c>
      <c r="D331" s="83" t="str">
        <f>IF(VLOOKUP($C331,'回答入力シート（ア_令和4年度実施計画事業）'!$F$5:$BQ$501,2,0)=0,"",VLOOKUP($C331,'回答入力シート（ア_令和4年度実施計画事業）'!$F$5:$BQ$501,2,0))</f>
        <v/>
      </c>
      <c r="E331" s="83" t="str">
        <f>IF(VLOOKUP($C331,'回答入力シート（ア_令和4年度実施計画事業）'!$F$5:$BQ$501,3,0)=0,"",VLOOKUP($C331,'回答入力シート（ア_令和4年度実施計画事業）'!$F$5:$BQ$501,3,0))</f>
        <v/>
      </c>
      <c r="F331" s="83" t="str">
        <f>IF(LEN(VLOOKUP($C331,'回答入力シート（ア_令和4年度実施計画事業）'!$F$5:$BQ$501,17,0))=0,"",VLOOKUP($C331,'回答入力シート（ア_令和4年度実施計画事業）'!$F$5:$BQ$501,17,0))</f>
        <v/>
      </c>
      <c r="G331" s="83" t="str">
        <f>IF(LEN(VLOOKUP($C331,'回答入力シート（ア_令和4年度実施計画事業）'!$F$5:$BQ$501,22,0))=0,"",VLOOKUP($C331,'回答入力シート（ア_令和4年度実施計画事業）'!$F$5:$BQ$501,22,0))</f>
        <v/>
      </c>
    </row>
    <row r="332" spans="2:7" x14ac:dyDescent="0.3">
      <c r="B332" s="83" t="str">
        <f>IF(VLOOKUP($C332,IF({1,0},'回答入力シート（ア_令和4年度実施計画事業）'!$F$5:$F$501,'回答入力シート（ア_令和4年度実施計画事業）'!$B$5:$B$501),2,0)=0,"",VLOOKUP($C332,IF({1,0},'回答入力シート（ア_令和4年度実施計画事業）'!$F$5:$F$501,'回答入力シート（ア_令和4年度実施計画事業）'!$B$5:$B$501),2,0))</f>
        <v/>
      </c>
      <c r="C332" s="83">
        <v>330</v>
      </c>
      <c r="D332" s="83" t="str">
        <f>IF(VLOOKUP($C332,'回答入力シート（ア_令和4年度実施計画事業）'!$F$5:$BQ$501,2,0)=0,"",VLOOKUP($C332,'回答入力シート（ア_令和4年度実施計画事業）'!$F$5:$BQ$501,2,0))</f>
        <v/>
      </c>
      <c r="E332" s="83" t="str">
        <f>IF(VLOOKUP($C332,'回答入力シート（ア_令和4年度実施計画事業）'!$F$5:$BQ$501,3,0)=0,"",VLOOKUP($C332,'回答入力シート（ア_令和4年度実施計画事業）'!$F$5:$BQ$501,3,0))</f>
        <v/>
      </c>
      <c r="F332" s="83" t="str">
        <f>IF(LEN(VLOOKUP($C332,'回答入力シート（ア_令和4年度実施計画事業）'!$F$5:$BQ$501,17,0))=0,"",VLOOKUP($C332,'回答入力シート（ア_令和4年度実施計画事業）'!$F$5:$BQ$501,17,0))</f>
        <v/>
      </c>
      <c r="G332" s="83" t="str">
        <f>IF(LEN(VLOOKUP($C332,'回答入力シート（ア_令和4年度実施計画事業）'!$F$5:$BQ$501,22,0))=0,"",VLOOKUP($C332,'回答入力シート（ア_令和4年度実施計画事業）'!$F$5:$BQ$501,22,0))</f>
        <v/>
      </c>
    </row>
    <row r="333" spans="2:7" x14ac:dyDescent="0.3">
      <c r="B333" s="83" t="str">
        <f>IF(VLOOKUP($C333,IF({1,0},'回答入力シート（ア_令和4年度実施計画事業）'!$F$5:$F$501,'回答入力シート（ア_令和4年度実施計画事業）'!$B$5:$B$501),2,0)=0,"",VLOOKUP($C333,IF({1,0},'回答入力シート（ア_令和4年度実施計画事業）'!$F$5:$F$501,'回答入力シート（ア_令和4年度実施計画事業）'!$B$5:$B$501),2,0))</f>
        <v/>
      </c>
      <c r="C333" s="83">
        <v>331</v>
      </c>
      <c r="D333" s="83" t="str">
        <f>IF(VLOOKUP($C333,'回答入力シート（ア_令和4年度実施計画事業）'!$F$5:$BQ$501,2,0)=0,"",VLOOKUP($C333,'回答入力シート（ア_令和4年度実施計画事業）'!$F$5:$BQ$501,2,0))</f>
        <v/>
      </c>
      <c r="E333" s="83" t="str">
        <f>IF(VLOOKUP($C333,'回答入力シート（ア_令和4年度実施計画事業）'!$F$5:$BQ$501,3,0)=0,"",VLOOKUP($C333,'回答入力シート（ア_令和4年度実施計画事業）'!$F$5:$BQ$501,3,0))</f>
        <v/>
      </c>
      <c r="F333" s="83" t="str">
        <f>IF(LEN(VLOOKUP($C333,'回答入力シート（ア_令和4年度実施計画事業）'!$F$5:$BQ$501,17,0))=0,"",VLOOKUP($C333,'回答入力シート（ア_令和4年度実施計画事業）'!$F$5:$BQ$501,17,0))</f>
        <v/>
      </c>
      <c r="G333" s="83" t="str">
        <f>IF(LEN(VLOOKUP($C333,'回答入力シート（ア_令和4年度実施計画事業）'!$F$5:$BQ$501,22,0))=0,"",VLOOKUP($C333,'回答入力シート（ア_令和4年度実施計画事業）'!$F$5:$BQ$501,22,0))</f>
        <v/>
      </c>
    </row>
    <row r="334" spans="2:7" x14ac:dyDescent="0.3">
      <c r="B334" s="83" t="str">
        <f>IF(VLOOKUP($C334,IF({1,0},'回答入力シート（ア_令和4年度実施計画事業）'!$F$5:$F$501,'回答入力シート（ア_令和4年度実施計画事業）'!$B$5:$B$501),2,0)=0,"",VLOOKUP($C334,IF({1,0},'回答入力シート（ア_令和4年度実施計画事業）'!$F$5:$F$501,'回答入力シート（ア_令和4年度実施計画事業）'!$B$5:$B$501),2,0))</f>
        <v/>
      </c>
      <c r="C334" s="83">
        <v>332</v>
      </c>
      <c r="D334" s="83" t="str">
        <f>IF(VLOOKUP($C334,'回答入力シート（ア_令和4年度実施計画事業）'!$F$5:$BQ$501,2,0)=0,"",VLOOKUP($C334,'回答入力シート（ア_令和4年度実施計画事業）'!$F$5:$BQ$501,2,0))</f>
        <v/>
      </c>
      <c r="E334" s="83" t="str">
        <f>IF(VLOOKUP($C334,'回答入力シート（ア_令和4年度実施計画事業）'!$F$5:$BQ$501,3,0)=0,"",VLOOKUP($C334,'回答入力シート（ア_令和4年度実施計画事業）'!$F$5:$BQ$501,3,0))</f>
        <v/>
      </c>
      <c r="F334" s="83" t="str">
        <f>IF(LEN(VLOOKUP($C334,'回答入力シート（ア_令和4年度実施計画事業）'!$F$5:$BQ$501,17,0))=0,"",VLOOKUP($C334,'回答入力シート（ア_令和4年度実施計画事業）'!$F$5:$BQ$501,17,0))</f>
        <v/>
      </c>
      <c r="G334" s="83" t="str">
        <f>IF(LEN(VLOOKUP($C334,'回答入力シート（ア_令和4年度実施計画事業）'!$F$5:$BQ$501,22,0))=0,"",VLOOKUP($C334,'回答入力シート（ア_令和4年度実施計画事業）'!$F$5:$BQ$501,22,0))</f>
        <v/>
      </c>
    </row>
    <row r="335" spans="2:7" x14ac:dyDescent="0.3">
      <c r="B335" s="83" t="str">
        <f>IF(VLOOKUP($C335,IF({1,0},'回答入力シート（ア_令和4年度実施計画事業）'!$F$5:$F$501,'回答入力シート（ア_令和4年度実施計画事業）'!$B$5:$B$501),2,0)=0,"",VLOOKUP($C335,IF({1,0},'回答入力シート（ア_令和4年度実施計画事業）'!$F$5:$F$501,'回答入力シート（ア_令和4年度実施計画事業）'!$B$5:$B$501),2,0))</f>
        <v/>
      </c>
      <c r="C335" s="83">
        <v>333</v>
      </c>
      <c r="D335" s="83" t="str">
        <f>IF(VLOOKUP($C335,'回答入力シート（ア_令和4年度実施計画事業）'!$F$5:$BQ$501,2,0)=0,"",VLOOKUP($C335,'回答入力シート（ア_令和4年度実施計画事業）'!$F$5:$BQ$501,2,0))</f>
        <v/>
      </c>
      <c r="E335" s="83" t="str">
        <f>IF(VLOOKUP($C335,'回答入力シート（ア_令和4年度実施計画事業）'!$F$5:$BQ$501,3,0)=0,"",VLOOKUP($C335,'回答入力シート（ア_令和4年度実施計画事業）'!$F$5:$BQ$501,3,0))</f>
        <v/>
      </c>
      <c r="F335" s="83" t="str">
        <f>IF(LEN(VLOOKUP($C335,'回答入力シート（ア_令和4年度実施計画事業）'!$F$5:$BQ$501,17,0))=0,"",VLOOKUP($C335,'回答入力シート（ア_令和4年度実施計画事業）'!$F$5:$BQ$501,17,0))</f>
        <v/>
      </c>
      <c r="G335" s="83" t="str">
        <f>IF(LEN(VLOOKUP($C335,'回答入力シート（ア_令和4年度実施計画事業）'!$F$5:$BQ$501,22,0))=0,"",VLOOKUP($C335,'回答入力シート（ア_令和4年度実施計画事業）'!$F$5:$BQ$501,22,0))</f>
        <v/>
      </c>
    </row>
    <row r="336" spans="2:7" x14ac:dyDescent="0.3">
      <c r="B336" s="83" t="str">
        <f>IF(VLOOKUP($C336,IF({1,0},'回答入力シート（ア_令和4年度実施計画事業）'!$F$5:$F$501,'回答入力シート（ア_令和4年度実施計画事業）'!$B$5:$B$501),2,0)=0,"",VLOOKUP($C336,IF({1,0},'回答入力シート（ア_令和4年度実施計画事業）'!$F$5:$F$501,'回答入力シート（ア_令和4年度実施計画事業）'!$B$5:$B$501),2,0))</f>
        <v/>
      </c>
      <c r="C336" s="83">
        <v>334</v>
      </c>
      <c r="D336" s="83" t="str">
        <f>IF(VLOOKUP($C336,'回答入力シート（ア_令和4年度実施計画事業）'!$F$5:$BQ$501,2,0)=0,"",VLOOKUP($C336,'回答入力シート（ア_令和4年度実施計画事業）'!$F$5:$BQ$501,2,0))</f>
        <v/>
      </c>
      <c r="E336" s="83" t="str">
        <f>IF(VLOOKUP($C336,'回答入力シート（ア_令和4年度実施計画事業）'!$F$5:$BQ$501,3,0)=0,"",VLOOKUP($C336,'回答入力シート（ア_令和4年度実施計画事業）'!$F$5:$BQ$501,3,0))</f>
        <v/>
      </c>
      <c r="F336" s="83" t="str">
        <f>IF(LEN(VLOOKUP($C336,'回答入力シート（ア_令和4年度実施計画事業）'!$F$5:$BQ$501,17,0))=0,"",VLOOKUP($C336,'回答入力シート（ア_令和4年度実施計画事業）'!$F$5:$BQ$501,17,0))</f>
        <v/>
      </c>
      <c r="G336" s="83" t="str">
        <f>IF(LEN(VLOOKUP($C336,'回答入力シート（ア_令和4年度実施計画事業）'!$F$5:$BQ$501,22,0))=0,"",VLOOKUP($C336,'回答入力シート（ア_令和4年度実施計画事業）'!$F$5:$BQ$501,22,0))</f>
        <v/>
      </c>
    </row>
    <row r="337" spans="2:7" x14ac:dyDescent="0.3">
      <c r="B337" s="83" t="str">
        <f>IF(VLOOKUP($C337,IF({1,0},'回答入力シート（ア_令和4年度実施計画事業）'!$F$5:$F$501,'回答入力シート（ア_令和4年度実施計画事業）'!$B$5:$B$501),2,0)=0,"",VLOOKUP($C337,IF({1,0},'回答入力シート（ア_令和4年度実施計画事業）'!$F$5:$F$501,'回答入力シート（ア_令和4年度実施計画事業）'!$B$5:$B$501),2,0))</f>
        <v/>
      </c>
      <c r="C337" s="83">
        <v>335</v>
      </c>
      <c r="D337" s="83" t="str">
        <f>IF(VLOOKUP($C337,'回答入力シート（ア_令和4年度実施計画事業）'!$F$5:$BQ$501,2,0)=0,"",VLOOKUP($C337,'回答入力シート（ア_令和4年度実施計画事業）'!$F$5:$BQ$501,2,0))</f>
        <v/>
      </c>
      <c r="E337" s="83" t="str">
        <f>IF(VLOOKUP($C337,'回答入力シート（ア_令和4年度実施計画事業）'!$F$5:$BQ$501,3,0)=0,"",VLOOKUP($C337,'回答入力シート（ア_令和4年度実施計画事業）'!$F$5:$BQ$501,3,0))</f>
        <v/>
      </c>
      <c r="F337" s="83" t="str">
        <f>IF(LEN(VLOOKUP($C337,'回答入力シート（ア_令和4年度実施計画事業）'!$F$5:$BQ$501,17,0))=0,"",VLOOKUP($C337,'回答入力シート（ア_令和4年度実施計画事業）'!$F$5:$BQ$501,17,0))</f>
        <v/>
      </c>
      <c r="G337" s="83" t="str">
        <f>IF(LEN(VLOOKUP($C337,'回答入力シート（ア_令和4年度実施計画事業）'!$F$5:$BQ$501,22,0))=0,"",VLOOKUP($C337,'回答入力シート（ア_令和4年度実施計画事業）'!$F$5:$BQ$501,22,0))</f>
        <v/>
      </c>
    </row>
    <row r="338" spans="2:7" x14ac:dyDescent="0.3">
      <c r="B338" s="83" t="str">
        <f>IF(VLOOKUP($C338,IF({1,0},'回答入力シート（ア_令和4年度実施計画事業）'!$F$5:$F$501,'回答入力シート（ア_令和4年度実施計画事業）'!$B$5:$B$501),2,0)=0,"",VLOOKUP($C338,IF({1,0},'回答入力シート（ア_令和4年度実施計画事業）'!$F$5:$F$501,'回答入力シート（ア_令和4年度実施計画事業）'!$B$5:$B$501),2,0))</f>
        <v/>
      </c>
      <c r="C338" s="83">
        <v>336</v>
      </c>
      <c r="D338" s="83" t="str">
        <f>IF(VLOOKUP($C338,'回答入力シート（ア_令和4年度実施計画事業）'!$F$5:$BQ$501,2,0)=0,"",VLOOKUP($C338,'回答入力シート（ア_令和4年度実施計画事業）'!$F$5:$BQ$501,2,0))</f>
        <v/>
      </c>
      <c r="E338" s="83" t="str">
        <f>IF(VLOOKUP($C338,'回答入力シート（ア_令和4年度実施計画事業）'!$F$5:$BQ$501,3,0)=0,"",VLOOKUP($C338,'回答入力シート（ア_令和4年度実施計画事業）'!$F$5:$BQ$501,3,0))</f>
        <v/>
      </c>
      <c r="F338" s="83" t="str">
        <f>IF(LEN(VLOOKUP($C338,'回答入力シート（ア_令和4年度実施計画事業）'!$F$5:$BQ$501,17,0))=0,"",VLOOKUP($C338,'回答入力シート（ア_令和4年度実施計画事業）'!$F$5:$BQ$501,17,0))</f>
        <v/>
      </c>
      <c r="G338" s="83" t="str">
        <f>IF(LEN(VLOOKUP($C338,'回答入力シート（ア_令和4年度実施計画事業）'!$F$5:$BQ$501,22,0))=0,"",VLOOKUP($C338,'回答入力シート（ア_令和4年度実施計画事業）'!$F$5:$BQ$501,22,0))</f>
        <v/>
      </c>
    </row>
    <row r="339" spans="2:7" x14ac:dyDescent="0.3">
      <c r="B339" s="83" t="str">
        <f>IF(VLOOKUP($C339,IF({1,0},'回答入力シート（ア_令和4年度実施計画事業）'!$F$5:$F$501,'回答入力シート（ア_令和4年度実施計画事業）'!$B$5:$B$501),2,0)=0,"",VLOOKUP($C339,IF({1,0},'回答入力シート（ア_令和4年度実施計画事業）'!$F$5:$F$501,'回答入力シート（ア_令和4年度実施計画事業）'!$B$5:$B$501),2,0))</f>
        <v/>
      </c>
      <c r="C339" s="83">
        <v>337</v>
      </c>
      <c r="D339" s="83" t="str">
        <f>IF(VLOOKUP($C339,'回答入力シート（ア_令和4年度実施計画事業）'!$F$5:$BQ$501,2,0)=0,"",VLOOKUP($C339,'回答入力シート（ア_令和4年度実施計画事業）'!$F$5:$BQ$501,2,0))</f>
        <v/>
      </c>
      <c r="E339" s="83" t="str">
        <f>IF(VLOOKUP($C339,'回答入力シート（ア_令和4年度実施計画事業）'!$F$5:$BQ$501,3,0)=0,"",VLOOKUP($C339,'回答入力シート（ア_令和4年度実施計画事業）'!$F$5:$BQ$501,3,0))</f>
        <v/>
      </c>
      <c r="F339" s="83" t="str">
        <f>IF(LEN(VLOOKUP($C339,'回答入力シート（ア_令和4年度実施計画事業）'!$F$5:$BQ$501,17,0))=0,"",VLOOKUP($C339,'回答入力シート（ア_令和4年度実施計画事業）'!$F$5:$BQ$501,17,0))</f>
        <v/>
      </c>
      <c r="G339" s="83" t="str">
        <f>IF(LEN(VLOOKUP($C339,'回答入力シート（ア_令和4年度実施計画事業）'!$F$5:$BQ$501,22,0))=0,"",VLOOKUP($C339,'回答入力シート（ア_令和4年度実施計画事業）'!$F$5:$BQ$501,22,0))</f>
        <v/>
      </c>
    </row>
    <row r="340" spans="2:7" x14ac:dyDescent="0.3">
      <c r="B340" s="83" t="str">
        <f>IF(VLOOKUP($C340,IF({1,0},'回答入力シート（ア_令和4年度実施計画事業）'!$F$5:$F$501,'回答入力シート（ア_令和4年度実施計画事業）'!$B$5:$B$501),2,0)=0,"",VLOOKUP($C340,IF({1,0},'回答入力シート（ア_令和4年度実施計画事業）'!$F$5:$F$501,'回答入力シート（ア_令和4年度実施計画事業）'!$B$5:$B$501),2,0))</f>
        <v/>
      </c>
      <c r="C340" s="83">
        <v>338</v>
      </c>
      <c r="D340" s="83" t="str">
        <f>IF(VLOOKUP($C340,'回答入力シート（ア_令和4年度実施計画事業）'!$F$5:$BQ$501,2,0)=0,"",VLOOKUP($C340,'回答入力シート（ア_令和4年度実施計画事業）'!$F$5:$BQ$501,2,0))</f>
        <v/>
      </c>
      <c r="E340" s="83" t="str">
        <f>IF(VLOOKUP($C340,'回答入力シート（ア_令和4年度実施計画事業）'!$F$5:$BQ$501,3,0)=0,"",VLOOKUP($C340,'回答入力シート（ア_令和4年度実施計画事業）'!$F$5:$BQ$501,3,0))</f>
        <v/>
      </c>
      <c r="F340" s="83" t="str">
        <f>IF(LEN(VLOOKUP($C340,'回答入力シート（ア_令和4年度実施計画事業）'!$F$5:$BQ$501,17,0))=0,"",VLOOKUP($C340,'回答入力シート（ア_令和4年度実施計画事業）'!$F$5:$BQ$501,17,0))</f>
        <v/>
      </c>
      <c r="G340" s="83" t="str">
        <f>IF(LEN(VLOOKUP($C340,'回答入力シート（ア_令和4年度実施計画事業）'!$F$5:$BQ$501,22,0))=0,"",VLOOKUP($C340,'回答入力シート（ア_令和4年度実施計画事業）'!$F$5:$BQ$501,22,0))</f>
        <v/>
      </c>
    </row>
    <row r="341" spans="2:7" x14ac:dyDescent="0.3">
      <c r="B341" s="83" t="str">
        <f>IF(VLOOKUP($C341,IF({1,0},'回答入力シート（ア_令和4年度実施計画事業）'!$F$5:$F$501,'回答入力シート（ア_令和4年度実施計画事業）'!$B$5:$B$501),2,0)=0,"",VLOOKUP($C341,IF({1,0},'回答入力シート（ア_令和4年度実施計画事業）'!$F$5:$F$501,'回答入力シート（ア_令和4年度実施計画事業）'!$B$5:$B$501),2,0))</f>
        <v/>
      </c>
      <c r="C341" s="83">
        <v>339</v>
      </c>
      <c r="D341" s="83" t="str">
        <f>IF(VLOOKUP($C341,'回答入力シート（ア_令和4年度実施計画事業）'!$F$5:$BQ$501,2,0)=0,"",VLOOKUP($C341,'回答入力シート（ア_令和4年度実施計画事業）'!$F$5:$BQ$501,2,0))</f>
        <v/>
      </c>
      <c r="E341" s="83" t="str">
        <f>IF(VLOOKUP($C341,'回答入力シート（ア_令和4年度実施計画事業）'!$F$5:$BQ$501,3,0)=0,"",VLOOKUP($C341,'回答入力シート（ア_令和4年度実施計画事業）'!$F$5:$BQ$501,3,0))</f>
        <v/>
      </c>
      <c r="F341" s="83" t="str">
        <f>IF(LEN(VLOOKUP($C341,'回答入力シート（ア_令和4年度実施計画事業）'!$F$5:$BQ$501,17,0))=0,"",VLOOKUP($C341,'回答入力シート（ア_令和4年度実施計画事業）'!$F$5:$BQ$501,17,0))</f>
        <v/>
      </c>
      <c r="G341" s="83" t="str">
        <f>IF(LEN(VLOOKUP($C341,'回答入力シート（ア_令和4年度実施計画事業）'!$F$5:$BQ$501,22,0))=0,"",VLOOKUP($C341,'回答入力シート（ア_令和4年度実施計画事業）'!$F$5:$BQ$501,22,0))</f>
        <v/>
      </c>
    </row>
    <row r="342" spans="2:7" x14ac:dyDescent="0.3">
      <c r="B342" s="83" t="str">
        <f>IF(VLOOKUP($C342,IF({1,0},'回答入力シート（ア_令和4年度実施計画事業）'!$F$5:$F$501,'回答入力シート（ア_令和4年度実施計画事業）'!$B$5:$B$501),2,0)=0,"",VLOOKUP($C342,IF({1,0},'回答入力シート（ア_令和4年度実施計画事業）'!$F$5:$F$501,'回答入力シート（ア_令和4年度実施計画事業）'!$B$5:$B$501),2,0))</f>
        <v/>
      </c>
      <c r="C342" s="83">
        <v>340</v>
      </c>
      <c r="D342" s="83" t="str">
        <f>IF(VLOOKUP($C342,'回答入力シート（ア_令和4年度実施計画事業）'!$F$5:$BQ$501,2,0)=0,"",VLOOKUP($C342,'回答入力シート（ア_令和4年度実施計画事業）'!$F$5:$BQ$501,2,0))</f>
        <v/>
      </c>
      <c r="E342" s="83" t="str">
        <f>IF(VLOOKUP($C342,'回答入力シート（ア_令和4年度実施計画事業）'!$F$5:$BQ$501,3,0)=0,"",VLOOKUP($C342,'回答入力シート（ア_令和4年度実施計画事業）'!$F$5:$BQ$501,3,0))</f>
        <v/>
      </c>
      <c r="F342" s="83" t="str">
        <f>IF(LEN(VLOOKUP($C342,'回答入力シート（ア_令和4年度実施計画事業）'!$F$5:$BQ$501,17,0))=0,"",VLOOKUP($C342,'回答入力シート（ア_令和4年度実施計画事業）'!$F$5:$BQ$501,17,0))</f>
        <v/>
      </c>
      <c r="G342" s="83" t="str">
        <f>IF(LEN(VLOOKUP($C342,'回答入力シート（ア_令和4年度実施計画事業）'!$F$5:$BQ$501,22,0))=0,"",VLOOKUP($C342,'回答入力シート（ア_令和4年度実施計画事業）'!$F$5:$BQ$501,22,0))</f>
        <v/>
      </c>
    </row>
    <row r="343" spans="2:7" x14ac:dyDescent="0.3">
      <c r="B343" s="83" t="str">
        <f>IF(VLOOKUP($C343,IF({1,0},'回答入力シート（ア_令和4年度実施計画事業）'!$F$5:$F$501,'回答入力シート（ア_令和4年度実施計画事業）'!$B$5:$B$501),2,0)=0,"",VLOOKUP($C343,IF({1,0},'回答入力シート（ア_令和4年度実施計画事業）'!$F$5:$F$501,'回答入力シート（ア_令和4年度実施計画事業）'!$B$5:$B$501),2,0))</f>
        <v/>
      </c>
      <c r="C343" s="83">
        <v>341</v>
      </c>
      <c r="D343" s="83" t="str">
        <f>IF(VLOOKUP($C343,'回答入力シート（ア_令和4年度実施計画事業）'!$F$5:$BQ$501,2,0)=0,"",VLOOKUP($C343,'回答入力シート（ア_令和4年度実施計画事業）'!$F$5:$BQ$501,2,0))</f>
        <v/>
      </c>
      <c r="E343" s="83" t="str">
        <f>IF(VLOOKUP($C343,'回答入力シート（ア_令和4年度実施計画事業）'!$F$5:$BQ$501,3,0)=0,"",VLOOKUP($C343,'回答入力シート（ア_令和4年度実施計画事業）'!$F$5:$BQ$501,3,0))</f>
        <v/>
      </c>
      <c r="F343" s="83" t="str">
        <f>IF(LEN(VLOOKUP($C343,'回答入力シート（ア_令和4年度実施計画事業）'!$F$5:$BQ$501,17,0))=0,"",VLOOKUP($C343,'回答入力シート（ア_令和4年度実施計画事業）'!$F$5:$BQ$501,17,0))</f>
        <v/>
      </c>
      <c r="G343" s="83" t="str">
        <f>IF(LEN(VLOOKUP($C343,'回答入力シート（ア_令和4年度実施計画事業）'!$F$5:$BQ$501,22,0))=0,"",VLOOKUP($C343,'回答入力シート（ア_令和4年度実施計画事業）'!$F$5:$BQ$501,22,0))</f>
        <v/>
      </c>
    </row>
    <row r="344" spans="2:7" x14ac:dyDescent="0.3">
      <c r="B344" s="83" t="str">
        <f>IF(VLOOKUP($C344,IF({1,0},'回答入力シート（ア_令和4年度実施計画事業）'!$F$5:$F$501,'回答入力シート（ア_令和4年度実施計画事業）'!$B$5:$B$501),2,0)=0,"",VLOOKUP($C344,IF({1,0},'回答入力シート（ア_令和4年度実施計画事業）'!$F$5:$F$501,'回答入力シート（ア_令和4年度実施計画事業）'!$B$5:$B$501),2,0))</f>
        <v/>
      </c>
      <c r="C344" s="83">
        <v>342</v>
      </c>
      <c r="D344" s="83" t="str">
        <f>IF(VLOOKUP($C344,'回答入力シート（ア_令和4年度実施計画事業）'!$F$5:$BQ$501,2,0)=0,"",VLOOKUP($C344,'回答入力シート（ア_令和4年度実施計画事業）'!$F$5:$BQ$501,2,0))</f>
        <v/>
      </c>
      <c r="E344" s="83" t="str">
        <f>IF(VLOOKUP($C344,'回答入力シート（ア_令和4年度実施計画事業）'!$F$5:$BQ$501,3,0)=0,"",VLOOKUP($C344,'回答入力シート（ア_令和4年度実施計画事業）'!$F$5:$BQ$501,3,0))</f>
        <v/>
      </c>
      <c r="F344" s="83" t="str">
        <f>IF(LEN(VLOOKUP($C344,'回答入力シート（ア_令和4年度実施計画事業）'!$F$5:$BQ$501,17,0))=0,"",VLOOKUP($C344,'回答入力シート（ア_令和4年度実施計画事業）'!$F$5:$BQ$501,17,0))</f>
        <v/>
      </c>
      <c r="G344" s="83" t="str">
        <f>IF(LEN(VLOOKUP($C344,'回答入力シート（ア_令和4年度実施計画事業）'!$F$5:$BQ$501,22,0))=0,"",VLOOKUP($C344,'回答入力シート（ア_令和4年度実施計画事業）'!$F$5:$BQ$501,22,0))</f>
        <v/>
      </c>
    </row>
    <row r="345" spans="2:7" x14ac:dyDescent="0.3">
      <c r="B345" s="83" t="str">
        <f>IF(VLOOKUP($C345,IF({1,0},'回答入力シート（ア_令和4年度実施計画事業）'!$F$5:$F$501,'回答入力シート（ア_令和4年度実施計画事業）'!$B$5:$B$501),2,0)=0,"",VLOOKUP($C345,IF({1,0},'回答入力シート（ア_令和4年度実施計画事業）'!$F$5:$F$501,'回答入力シート（ア_令和4年度実施計画事業）'!$B$5:$B$501),2,0))</f>
        <v/>
      </c>
      <c r="C345" s="83">
        <v>343</v>
      </c>
      <c r="D345" s="83" t="str">
        <f>IF(VLOOKUP($C345,'回答入力シート（ア_令和4年度実施計画事業）'!$F$5:$BQ$501,2,0)=0,"",VLOOKUP($C345,'回答入力シート（ア_令和4年度実施計画事業）'!$F$5:$BQ$501,2,0))</f>
        <v/>
      </c>
      <c r="E345" s="83" t="str">
        <f>IF(VLOOKUP($C345,'回答入力シート（ア_令和4年度実施計画事業）'!$F$5:$BQ$501,3,0)=0,"",VLOOKUP($C345,'回答入力シート（ア_令和4年度実施計画事業）'!$F$5:$BQ$501,3,0))</f>
        <v/>
      </c>
      <c r="F345" s="83" t="str">
        <f>IF(LEN(VLOOKUP($C345,'回答入力シート（ア_令和4年度実施計画事業）'!$F$5:$BQ$501,17,0))=0,"",VLOOKUP($C345,'回答入力シート（ア_令和4年度実施計画事業）'!$F$5:$BQ$501,17,0))</f>
        <v/>
      </c>
      <c r="G345" s="83" t="str">
        <f>IF(LEN(VLOOKUP($C345,'回答入力シート（ア_令和4年度実施計画事業）'!$F$5:$BQ$501,22,0))=0,"",VLOOKUP($C345,'回答入力シート（ア_令和4年度実施計画事業）'!$F$5:$BQ$501,22,0))</f>
        <v/>
      </c>
    </row>
    <row r="346" spans="2:7" x14ac:dyDescent="0.3">
      <c r="B346" s="83" t="str">
        <f>IF(VLOOKUP($C346,IF({1,0},'回答入力シート（ア_令和4年度実施計画事業）'!$F$5:$F$501,'回答入力シート（ア_令和4年度実施計画事業）'!$B$5:$B$501),2,0)=0,"",VLOOKUP($C346,IF({1,0},'回答入力シート（ア_令和4年度実施計画事業）'!$F$5:$F$501,'回答入力シート（ア_令和4年度実施計画事業）'!$B$5:$B$501),2,0))</f>
        <v/>
      </c>
      <c r="C346" s="83">
        <v>344</v>
      </c>
      <c r="D346" s="83" t="str">
        <f>IF(VLOOKUP($C346,'回答入力シート（ア_令和4年度実施計画事業）'!$F$5:$BQ$501,2,0)=0,"",VLOOKUP($C346,'回答入力シート（ア_令和4年度実施計画事業）'!$F$5:$BQ$501,2,0))</f>
        <v/>
      </c>
      <c r="E346" s="83" t="str">
        <f>IF(VLOOKUP($C346,'回答入力シート（ア_令和4年度実施計画事業）'!$F$5:$BQ$501,3,0)=0,"",VLOOKUP($C346,'回答入力シート（ア_令和4年度実施計画事業）'!$F$5:$BQ$501,3,0))</f>
        <v/>
      </c>
      <c r="F346" s="83" t="str">
        <f>IF(LEN(VLOOKUP($C346,'回答入力シート（ア_令和4年度実施計画事業）'!$F$5:$BQ$501,17,0))=0,"",VLOOKUP($C346,'回答入力シート（ア_令和4年度実施計画事業）'!$F$5:$BQ$501,17,0))</f>
        <v/>
      </c>
      <c r="G346" s="83" t="str">
        <f>IF(LEN(VLOOKUP($C346,'回答入力シート（ア_令和4年度実施計画事業）'!$F$5:$BQ$501,22,0))=0,"",VLOOKUP($C346,'回答入力シート（ア_令和4年度実施計画事業）'!$F$5:$BQ$501,22,0))</f>
        <v/>
      </c>
    </row>
    <row r="347" spans="2:7" x14ac:dyDescent="0.3">
      <c r="B347" s="83" t="str">
        <f>IF(VLOOKUP($C347,IF({1,0},'回答入力シート（ア_令和4年度実施計画事業）'!$F$5:$F$501,'回答入力シート（ア_令和4年度実施計画事業）'!$B$5:$B$501),2,0)=0,"",VLOOKUP($C347,IF({1,0},'回答入力シート（ア_令和4年度実施計画事業）'!$F$5:$F$501,'回答入力シート（ア_令和4年度実施計画事業）'!$B$5:$B$501),2,0))</f>
        <v/>
      </c>
      <c r="C347" s="83">
        <v>345</v>
      </c>
      <c r="D347" s="83" t="str">
        <f>IF(VLOOKUP($C347,'回答入力シート（ア_令和4年度実施計画事業）'!$F$5:$BQ$501,2,0)=0,"",VLOOKUP($C347,'回答入力シート（ア_令和4年度実施計画事業）'!$F$5:$BQ$501,2,0))</f>
        <v/>
      </c>
      <c r="E347" s="83" t="str">
        <f>IF(VLOOKUP($C347,'回答入力シート（ア_令和4年度実施計画事業）'!$F$5:$BQ$501,3,0)=0,"",VLOOKUP($C347,'回答入力シート（ア_令和4年度実施計画事業）'!$F$5:$BQ$501,3,0))</f>
        <v/>
      </c>
      <c r="F347" s="83" t="str">
        <f>IF(LEN(VLOOKUP($C347,'回答入力シート（ア_令和4年度実施計画事業）'!$F$5:$BQ$501,17,0))=0,"",VLOOKUP($C347,'回答入力シート（ア_令和4年度実施計画事業）'!$F$5:$BQ$501,17,0))</f>
        <v/>
      </c>
      <c r="G347" s="83" t="str">
        <f>IF(LEN(VLOOKUP($C347,'回答入力シート（ア_令和4年度実施計画事業）'!$F$5:$BQ$501,22,0))=0,"",VLOOKUP($C347,'回答入力シート（ア_令和4年度実施計画事業）'!$F$5:$BQ$501,22,0))</f>
        <v/>
      </c>
    </row>
    <row r="348" spans="2:7" x14ac:dyDescent="0.3">
      <c r="B348" s="83" t="str">
        <f>IF(VLOOKUP($C348,IF({1,0},'回答入力シート（ア_令和4年度実施計画事業）'!$F$5:$F$501,'回答入力シート（ア_令和4年度実施計画事業）'!$B$5:$B$501),2,0)=0,"",VLOOKUP($C348,IF({1,0},'回答入力シート（ア_令和4年度実施計画事業）'!$F$5:$F$501,'回答入力シート（ア_令和4年度実施計画事業）'!$B$5:$B$501),2,0))</f>
        <v/>
      </c>
      <c r="C348" s="83">
        <v>346</v>
      </c>
      <c r="D348" s="83" t="str">
        <f>IF(VLOOKUP($C348,'回答入力シート（ア_令和4年度実施計画事業）'!$F$5:$BQ$501,2,0)=0,"",VLOOKUP($C348,'回答入力シート（ア_令和4年度実施計画事業）'!$F$5:$BQ$501,2,0))</f>
        <v/>
      </c>
      <c r="E348" s="83" t="str">
        <f>IF(VLOOKUP($C348,'回答入力シート（ア_令和4年度実施計画事業）'!$F$5:$BQ$501,3,0)=0,"",VLOOKUP($C348,'回答入力シート（ア_令和4年度実施計画事業）'!$F$5:$BQ$501,3,0))</f>
        <v/>
      </c>
      <c r="F348" s="83" t="str">
        <f>IF(LEN(VLOOKUP($C348,'回答入力シート（ア_令和4年度実施計画事業）'!$F$5:$BQ$501,17,0))=0,"",VLOOKUP($C348,'回答入力シート（ア_令和4年度実施計画事業）'!$F$5:$BQ$501,17,0))</f>
        <v/>
      </c>
      <c r="G348" s="83" t="str">
        <f>IF(LEN(VLOOKUP($C348,'回答入力シート（ア_令和4年度実施計画事業）'!$F$5:$BQ$501,22,0))=0,"",VLOOKUP($C348,'回答入力シート（ア_令和4年度実施計画事業）'!$F$5:$BQ$501,22,0))</f>
        <v/>
      </c>
    </row>
    <row r="349" spans="2:7" x14ac:dyDescent="0.3">
      <c r="B349" s="83" t="str">
        <f>IF(VLOOKUP($C349,IF({1,0},'回答入力シート（ア_令和4年度実施計画事業）'!$F$5:$F$501,'回答入力シート（ア_令和4年度実施計画事業）'!$B$5:$B$501),2,0)=0,"",VLOOKUP($C349,IF({1,0},'回答入力シート（ア_令和4年度実施計画事業）'!$F$5:$F$501,'回答入力シート（ア_令和4年度実施計画事業）'!$B$5:$B$501),2,0))</f>
        <v/>
      </c>
      <c r="C349" s="83">
        <v>347</v>
      </c>
      <c r="D349" s="83" t="str">
        <f>IF(VLOOKUP($C349,'回答入力シート（ア_令和4年度実施計画事業）'!$F$5:$BQ$501,2,0)=0,"",VLOOKUP($C349,'回答入力シート（ア_令和4年度実施計画事業）'!$F$5:$BQ$501,2,0))</f>
        <v/>
      </c>
      <c r="E349" s="83" t="str">
        <f>IF(VLOOKUP($C349,'回答入力シート（ア_令和4年度実施計画事業）'!$F$5:$BQ$501,3,0)=0,"",VLOOKUP($C349,'回答入力シート（ア_令和4年度実施計画事業）'!$F$5:$BQ$501,3,0))</f>
        <v/>
      </c>
      <c r="F349" s="83" t="str">
        <f>IF(LEN(VLOOKUP($C349,'回答入力シート（ア_令和4年度実施計画事業）'!$F$5:$BQ$501,17,0))=0,"",VLOOKUP($C349,'回答入力シート（ア_令和4年度実施計画事業）'!$F$5:$BQ$501,17,0))</f>
        <v/>
      </c>
      <c r="G349" s="83" t="str">
        <f>IF(LEN(VLOOKUP($C349,'回答入力シート（ア_令和4年度実施計画事業）'!$F$5:$BQ$501,22,0))=0,"",VLOOKUP($C349,'回答入力シート（ア_令和4年度実施計画事業）'!$F$5:$BQ$501,22,0))</f>
        <v/>
      </c>
    </row>
    <row r="350" spans="2:7" x14ac:dyDescent="0.3">
      <c r="B350" s="83" t="str">
        <f>IF(VLOOKUP($C350,IF({1,0},'回答入力シート（ア_令和4年度実施計画事業）'!$F$5:$F$501,'回答入力シート（ア_令和4年度実施計画事業）'!$B$5:$B$501),2,0)=0,"",VLOOKUP($C350,IF({1,0},'回答入力シート（ア_令和4年度実施計画事業）'!$F$5:$F$501,'回答入力シート（ア_令和4年度実施計画事業）'!$B$5:$B$501),2,0))</f>
        <v/>
      </c>
      <c r="C350" s="83">
        <v>348</v>
      </c>
      <c r="D350" s="83" t="str">
        <f>IF(VLOOKUP($C350,'回答入力シート（ア_令和4年度実施計画事業）'!$F$5:$BQ$501,2,0)=0,"",VLOOKUP($C350,'回答入力シート（ア_令和4年度実施計画事業）'!$F$5:$BQ$501,2,0))</f>
        <v/>
      </c>
      <c r="E350" s="83" t="str">
        <f>IF(VLOOKUP($C350,'回答入力シート（ア_令和4年度実施計画事業）'!$F$5:$BQ$501,3,0)=0,"",VLOOKUP($C350,'回答入力シート（ア_令和4年度実施計画事業）'!$F$5:$BQ$501,3,0))</f>
        <v/>
      </c>
      <c r="F350" s="83" t="str">
        <f>IF(LEN(VLOOKUP($C350,'回答入力シート（ア_令和4年度実施計画事業）'!$F$5:$BQ$501,17,0))=0,"",VLOOKUP($C350,'回答入力シート（ア_令和4年度実施計画事業）'!$F$5:$BQ$501,17,0))</f>
        <v/>
      </c>
      <c r="G350" s="83" t="str">
        <f>IF(LEN(VLOOKUP($C350,'回答入力シート（ア_令和4年度実施計画事業）'!$F$5:$BQ$501,22,0))=0,"",VLOOKUP($C350,'回答入力シート（ア_令和4年度実施計画事業）'!$F$5:$BQ$501,22,0))</f>
        <v/>
      </c>
    </row>
    <row r="351" spans="2:7" x14ac:dyDescent="0.3">
      <c r="B351" s="83" t="str">
        <f>IF(VLOOKUP($C351,IF({1,0},'回答入力シート（ア_令和4年度実施計画事業）'!$F$5:$F$501,'回答入力シート（ア_令和4年度実施計画事業）'!$B$5:$B$501),2,0)=0,"",VLOOKUP($C351,IF({1,0},'回答入力シート（ア_令和4年度実施計画事業）'!$F$5:$F$501,'回答入力シート（ア_令和4年度実施計画事業）'!$B$5:$B$501),2,0))</f>
        <v/>
      </c>
      <c r="C351" s="83">
        <v>349</v>
      </c>
      <c r="D351" s="83" t="str">
        <f>IF(VLOOKUP($C351,'回答入力シート（ア_令和4年度実施計画事業）'!$F$5:$BQ$501,2,0)=0,"",VLOOKUP($C351,'回答入力シート（ア_令和4年度実施計画事業）'!$F$5:$BQ$501,2,0))</f>
        <v/>
      </c>
      <c r="E351" s="83" t="str">
        <f>IF(VLOOKUP($C351,'回答入力シート（ア_令和4年度実施計画事業）'!$F$5:$BQ$501,3,0)=0,"",VLOOKUP($C351,'回答入力シート（ア_令和4年度実施計画事業）'!$F$5:$BQ$501,3,0))</f>
        <v/>
      </c>
      <c r="F351" s="83" t="str">
        <f>IF(LEN(VLOOKUP($C351,'回答入力シート（ア_令和4年度実施計画事業）'!$F$5:$BQ$501,17,0))=0,"",VLOOKUP($C351,'回答入力シート（ア_令和4年度実施計画事業）'!$F$5:$BQ$501,17,0))</f>
        <v/>
      </c>
      <c r="G351" s="83" t="str">
        <f>IF(LEN(VLOOKUP($C351,'回答入力シート（ア_令和4年度実施計画事業）'!$F$5:$BQ$501,22,0))=0,"",VLOOKUP($C351,'回答入力シート（ア_令和4年度実施計画事業）'!$F$5:$BQ$501,22,0))</f>
        <v/>
      </c>
    </row>
    <row r="352" spans="2:7" x14ac:dyDescent="0.3">
      <c r="B352" s="83" t="str">
        <f>IF(VLOOKUP($C352,IF({1,0},'回答入力シート（ア_令和4年度実施計画事業）'!$F$5:$F$501,'回答入力シート（ア_令和4年度実施計画事業）'!$B$5:$B$501),2,0)=0,"",VLOOKUP($C352,IF({1,0},'回答入力シート（ア_令和4年度実施計画事業）'!$F$5:$F$501,'回答入力シート（ア_令和4年度実施計画事業）'!$B$5:$B$501),2,0))</f>
        <v/>
      </c>
      <c r="C352" s="83">
        <v>350</v>
      </c>
      <c r="D352" s="83" t="str">
        <f>IF(VLOOKUP($C352,'回答入力シート（ア_令和4年度実施計画事業）'!$F$5:$BQ$501,2,0)=0,"",VLOOKUP($C352,'回答入力シート（ア_令和4年度実施計画事業）'!$F$5:$BQ$501,2,0))</f>
        <v/>
      </c>
      <c r="E352" s="83" t="str">
        <f>IF(VLOOKUP($C352,'回答入力シート（ア_令和4年度実施計画事業）'!$F$5:$BQ$501,3,0)=0,"",VLOOKUP($C352,'回答入力シート（ア_令和4年度実施計画事業）'!$F$5:$BQ$501,3,0))</f>
        <v/>
      </c>
      <c r="F352" s="83" t="str">
        <f>IF(LEN(VLOOKUP($C352,'回答入力シート（ア_令和4年度実施計画事業）'!$F$5:$BQ$501,17,0))=0,"",VLOOKUP($C352,'回答入力シート（ア_令和4年度実施計画事業）'!$F$5:$BQ$501,17,0))</f>
        <v/>
      </c>
      <c r="G352" s="83" t="str">
        <f>IF(LEN(VLOOKUP($C352,'回答入力シート（ア_令和4年度実施計画事業）'!$F$5:$BQ$501,22,0))=0,"",VLOOKUP($C352,'回答入力シート（ア_令和4年度実施計画事業）'!$F$5:$BQ$501,22,0))</f>
        <v/>
      </c>
    </row>
    <row r="353" spans="2:7" x14ac:dyDescent="0.3">
      <c r="B353" s="83" t="str">
        <f>IF(VLOOKUP($C353,IF({1,0},'回答入力シート（ア_令和4年度実施計画事業）'!$F$5:$F$501,'回答入力シート（ア_令和4年度実施計画事業）'!$B$5:$B$501),2,0)=0,"",VLOOKUP($C353,IF({1,0},'回答入力シート（ア_令和4年度実施計画事業）'!$F$5:$F$501,'回答入力シート（ア_令和4年度実施計画事業）'!$B$5:$B$501),2,0))</f>
        <v/>
      </c>
      <c r="C353" s="83">
        <v>351</v>
      </c>
      <c r="D353" s="83" t="str">
        <f>IF(VLOOKUP($C353,'回答入力シート（ア_令和4年度実施計画事業）'!$F$5:$BQ$501,2,0)=0,"",VLOOKUP($C353,'回答入力シート（ア_令和4年度実施計画事業）'!$F$5:$BQ$501,2,0))</f>
        <v/>
      </c>
      <c r="E353" s="83" t="str">
        <f>IF(VLOOKUP($C353,'回答入力シート（ア_令和4年度実施計画事業）'!$F$5:$BQ$501,3,0)=0,"",VLOOKUP($C353,'回答入力シート（ア_令和4年度実施計画事業）'!$F$5:$BQ$501,3,0))</f>
        <v/>
      </c>
      <c r="F353" s="83" t="str">
        <f>IF(LEN(VLOOKUP($C353,'回答入力シート（ア_令和4年度実施計画事業）'!$F$5:$BQ$501,17,0))=0,"",VLOOKUP($C353,'回答入力シート（ア_令和4年度実施計画事業）'!$F$5:$BQ$501,17,0))</f>
        <v/>
      </c>
      <c r="G353" s="83" t="str">
        <f>IF(LEN(VLOOKUP($C353,'回答入力シート（ア_令和4年度実施計画事業）'!$F$5:$BQ$501,22,0))=0,"",VLOOKUP($C353,'回答入力シート（ア_令和4年度実施計画事業）'!$F$5:$BQ$501,22,0))</f>
        <v/>
      </c>
    </row>
    <row r="354" spans="2:7" x14ac:dyDescent="0.3">
      <c r="B354" s="83" t="str">
        <f>IF(VLOOKUP($C354,IF({1,0},'回答入力シート（ア_令和4年度実施計画事業）'!$F$5:$F$501,'回答入力シート（ア_令和4年度実施計画事業）'!$B$5:$B$501),2,0)=0,"",VLOOKUP($C354,IF({1,0},'回答入力シート（ア_令和4年度実施計画事業）'!$F$5:$F$501,'回答入力シート（ア_令和4年度実施計画事業）'!$B$5:$B$501),2,0))</f>
        <v/>
      </c>
      <c r="C354" s="83">
        <v>352</v>
      </c>
      <c r="D354" s="83" t="str">
        <f>IF(VLOOKUP($C354,'回答入力シート（ア_令和4年度実施計画事業）'!$F$5:$BQ$501,2,0)=0,"",VLOOKUP($C354,'回答入力シート（ア_令和4年度実施計画事業）'!$F$5:$BQ$501,2,0))</f>
        <v/>
      </c>
      <c r="E354" s="83" t="str">
        <f>IF(VLOOKUP($C354,'回答入力シート（ア_令和4年度実施計画事業）'!$F$5:$BQ$501,3,0)=0,"",VLOOKUP($C354,'回答入力シート（ア_令和4年度実施計画事業）'!$F$5:$BQ$501,3,0))</f>
        <v/>
      </c>
      <c r="F354" s="83" t="str">
        <f>IF(LEN(VLOOKUP($C354,'回答入力シート（ア_令和4年度実施計画事業）'!$F$5:$BQ$501,17,0))=0,"",VLOOKUP($C354,'回答入力シート（ア_令和4年度実施計画事業）'!$F$5:$BQ$501,17,0))</f>
        <v/>
      </c>
      <c r="G354" s="83" t="str">
        <f>IF(LEN(VLOOKUP($C354,'回答入力シート（ア_令和4年度実施計画事業）'!$F$5:$BQ$501,22,0))=0,"",VLOOKUP($C354,'回答入力シート（ア_令和4年度実施計画事業）'!$F$5:$BQ$501,22,0))</f>
        <v/>
      </c>
    </row>
    <row r="355" spans="2:7" x14ac:dyDescent="0.3">
      <c r="B355" s="83" t="str">
        <f>IF(VLOOKUP($C355,IF({1,0},'回答入力シート（ア_令和4年度実施計画事業）'!$F$5:$F$501,'回答入力シート（ア_令和4年度実施計画事業）'!$B$5:$B$501),2,0)=0,"",VLOOKUP($C355,IF({1,0},'回答入力シート（ア_令和4年度実施計画事業）'!$F$5:$F$501,'回答入力シート（ア_令和4年度実施計画事業）'!$B$5:$B$501),2,0))</f>
        <v/>
      </c>
      <c r="C355" s="83">
        <v>353</v>
      </c>
      <c r="D355" s="83" t="str">
        <f>IF(VLOOKUP($C355,'回答入力シート（ア_令和4年度実施計画事業）'!$F$5:$BQ$501,2,0)=0,"",VLOOKUP($C355,'回答入力シート（ア_令和4年度実施計画事業）'!$F$5:$BQ$501,2,0))</f>
        <v/>
      </c>
      <c r="E355" s="83" t="str">
        <f>IF(VLOOKUP($C355,'回答入力シート（ア_令和4年度実施計画事業）'!$F$5:$BQ$501,3,0)=0,"",VLOOKUP($C355,'回答入力シート（ア_令和4年度実施計画事業）'!$F$5:$BQ$501,3,0))</f>
        <v/>
      </c>
      <c r="F355" s="83" t="str">
        <f>IF(LEN(VLOOKUP($C355,'回答入力シート（ア_令和4年度実施計画事業）'!$F$5:$BQ$501,17,0))=0,"",VLOOKUP($C355,'回答入力シート（ア_令和4年度実施計画事業）'!$F$5:$BQ$501,17,0))</f>
        <v/>
      </c>
      <c r="G355" s="83" t="str">
        <f>IF(LEN(VLOOKUP($C355,'回答入力シート（ア_令和4年度実施計画事業）'!$F$5:$BQ$501,22,0))=0,"",VLOOKUP($C355,'回答入力シート（ア_令和4年度実施計画事業）'!$F$5:$BQ$501,22,0))</f>
        <v/>
      </c>
    </row>
    <row r="356" spans="2:7" x14ac:dyDescent="0.3">
      <c r="B356" s="83" t="str">
        <f>IF(VLOOKUP($C356,IF({1,0},'回答入力シート（ア_令和4年度実施計画事業）'!$F$5:$F$501,'回答入力シート（ア_令和4年度実施計画事業）'!$B$5:$B$501),2,0)=0,"",VLOOKUP($C356,IF({1,0},'回答入力シート（ア_令和4年度実施計画事業）'!$F$5:$F$501,'回答入力シート（ア_令和4年度実施計画事業）'!$B$5:$B$501),2,0))</f>
        <v/>
      </c>
      <c r="C356" s="83">
        <v>354</v>
      </c>
      <c r="D356" s="83" t="str">
        <f>IF(VLOOKUP($C356,'回答入力シート（ア_令和4年度実施計画事業）'!$F$5:$BQ$501,2,0)=0,"",VLOOKUP($C356,'回答入力シート（ア_令和4年度実施計画事業）'!$F$5:$BQ$501,2,0))</f>
        <v/>
      </c>
      <c r="E356" s="83" t="str">
        <f>IF(VLOOKUP($C356,'回答入力シート（ア_令和4年度実施計画事業）'!$F$5:$BQ$501,3,0)=0,"",VLOOKUP($C356,'回答入力シート（ア_令和4年度実施計画事業）'!$F$5:$BQ$501,3,0))</f>
        <v/>
      </c>
      <c r="F356" s="83" t="str">
        <f>IF(LEN(VLOOKUP($C356,'回答入力シート（ア_令和4年度実施計画事業）'!$F$5:$BQ$501,17,0))=0,"",VLOOKUP($C356,'回答入力シート（ア_令和4年度実施計画事業）'!$F$5:$BQ$501,17,0))</f>
        <v/>
      </c>
      <c r="G356" s="83" t="str">
        <f>IF(LEN(VLOOKUP($C356,'回答入力シート（ア_令和4年度実施計画事業）'!$F$5:$BQ$501,22,0))=0,"",VLOOKUP($C356,'回答入力シート（ア_令和4年度実施計画事業）'!$F$5:$BQ$501,22,0))</f>
        <v/>
      </c>
    </row>
    <row r="357" spans="2:7" x14ac:dyDescent="0.3">
      <c r="B357" s="83" t="str">
        <f>IF(VLOOKUP($C357,IF({1,0},'回答入力シート（ア_令和4年度実施計画事業）'!$F$5:$F$501,'回答入力シート（ア_令和4年度実施計画事業）'!$B$5:$B$501),2,0)=0,"",VLOOKUP($C357,IF({1,0},'回答入力シート（ア_令和4年度実施計画事業）'!$F$5:$F$501,'回答入力シート（ア_令和4年度実施計画事業）'!$B$5:$B$501),2,0))</f>
        <v/>
      </c>
      <c r="C357" s="83">
        <v>355</v>
      </c>
      <c r="D357" s="83" t="str">
        <f>IF(VLOOKUP($C357,'回答入力シート（ア_令和4年度実施計画事業）'!$F$5:$BQ$501,2,0)=0,"",VLOOKUP($C357,'回答入力シート（ア_令和4年度実施計画事業）'!$F$5:$BQ$501,2,0))</f>
        <v/>
      </c>
      <c r="E357" s="83" t="str">
        <f>IF(VLOOKUP($C357,'回答入力シート（ア_令和4年度実施計画事業）'!$F$5:$BQ$501,3,0)=0,"",VLOOKUP($C357,'回答入力シート（ア_令和4年度実施計画事業）'!$F$5:$BQ$501,3,0))</f>
        <v/>
      </c>
      <c r="F357" s="83" t="str">
        <f>IF(LEN(VLOOKUP($C357,'回答入力シート（ア_令和4年度実施計画事業）'!$F$5:$BQ$501,17,0))=0,"",VLOOKUP($C357,'回答入力シート（ア_令和4年度実施計画事業）'!$F$5:$BQ$501,17,0))</f>
        <v/>
      </c>
      <c r="G357" s="83" t="str">
        <f>IF(LEN(VLOOKUP($C357,'回答入力シート（ア_令和4年度実施計画事業）'!$F$5:$BQ$501,22,0))=0,"",VLOOKUP($C357,'回答入力シート（ア_令和4年度実施計画事業）'!$F$5:$BQ$501,22,0))</f>
        <v/>
      </c>
    </row>
    <row r="358" spans="2:7" x14ac:dyDescent="0.3">
      <c r="B358" s="83" t="str">
        <f>IF(VLOOKUP($C358,IF({1,0},'回答入力シート（ア_令和4年度実施計画事業）'!$F$5:$F$501,'回答入力シート（ア_令和4年度実施計画事業）'!$B$5:$B$501),2,0)=0,"",VLOOKUP($C358,IF({1,0},'回答入力シート（ア_令和4年度実施計画事業）'!$F$5:$F$501,'回答入力シート（ア_令和4年度実施計画事業）'!$B$5:$B$501),2,0))</f>
        <v/>
      </c>
      <c r="C358" s="83">
        <v>356</v>
      </c>
      <c r="D358" s="83" t="str">
        <f>IF(VLOOKUP($C358,'回答入力シート（ア_令和4年度実施計画事業）'!$F$5:$BQ$501,2,0)=0,"",VLOOKUP($C358,'回答入力シート（ア_令和4年度実施計画事業）'!$F$5:$BQ$501,2,0))</f>
        <v/>
      </c>
      <c r="E358" s="83" t="str">
        <f>IF(VLOOKUP($C358,'回答入力シート（ア_令和4年度実施計画事業）'!$F$5:$BQ$501,3,0)=0,"",VLOOKUP($C358,'回答入力シート（ア_令和4年度実施計画事業）'!$F$5:$BQ$501,3,0))</f>
        <v/>
      </c>
      <c r="F358" s="83" t="str">
        <f>IF(LEN(VLOOKUP($C358,'回答入力シート（ア_令和4年度実施計画事業）'!$F$5:$BQ$501,17,0))=0,"",VLOOKUP($C358,'回答入力シート（ア_令和4年度実施計画事業）'!$F$5:$BQ$501,17,0))</f>
        <v/>
      </c>
      <c r="G358" s="83" t="str">
        <f>IF(LEN(VLOOKUP($C358,'回答入力シート（ア_令和4年度実施計画事業）'!$F$5:$BQ$501,22,0))=0,"",VLOOKUP($C358,'回答入力シート（ア_令和4年度実施計画事業）'!$F$5:$BQ$501,22,0))</f>
        <v/>
      </c>
    </row>
    <row r="359" spans="2:7" x14ac:dyDescent="0.3">
      <c r="B359" s="83" t="str">
        <f>IF(VLOOKUP($C359,IF({1,0},'回答入力シート（ア_令和4年度実施計画事業）'!$F$5:$F$501,'回答入力シート（ア_令和4年度実施計画事業）'!$B$5:$B$501),2,0)=0,"",VLOOKUP($C359,IF({1,0},'回答入力シート（ア_令和4年度実施計画事業）'!$F$5:$F$501,'回答入力シート（ア_令和4年度実施計画事業）'!$B$5:$B$501),2,0))</f>
        <v/>
      </c>
      <c r="C359" s="83">
        <v>357</v>
      </c>
      <c r="D359" s="83" t="str">
        <f>IF(VLOOKUP($C359,'回答入力シート（ア_令和4年度実施計画事業）'!$F$5:$BQ$501,2,0)=0,"",VLOOKUP($C359,'回答入力シート（ア_令和4年度実施計画事業）'!$F$5:$BQ$501,2,0))</f>
        <v/>
      </c>
      <c r="E359" s="83" t="str">
        <f>IF(VLOOKUP($C359,'回答入力シート（ア_令和4年度実施計画事業）'!$F$5:$BQ$501,3,0)=0,"",VLOOKUP($C359,'回答入力シート（ア_令和4年度実施計画事業）'!$F$5:$BQ$501,3,0))</f>
        <v/>
      </c>
      <c r="F359" s="83" t="str">
        <f>IF(LEN(VLOOKUP($C359,'回答入力シート（ア_令和4年度実施計画事業）'!$F$5:$BQ$501,17,0))=0,"",VLOOKUP($C359,'回答入力シート（ア_令和4年度実施計画事業）'!$F$5:$BQ$501,17,0))</f>
        <v/>
      </c>
      <c r="G359" s="83" t="str">
        <f>IF(LEN(VLOOKUP($C359,'回答入力シート（ア_令和4年度実施計画事業）'!$F$5:$BQ$501,22,0))=0,"",VLOOKUP($C359,'回答入力シート（ア_令和4年度実施計画事業）'!$F$5:$BQ$501,22,0))</f>
        <v/>
      </c>
    </row>
    <row r="360" spans="2:7" x14ac:dyDescent="0.3">
      <c r="B360" s="83" t="str">
        <f>IF(VLOOKUP($C360,IF({1,0},'回答入力シート（ア_令和4年度実施計画事業）'!$F$5:$F$501,'回答入力シート（ア_令和4年度実施計画事業）'!$B$5:$B$501),2,0)=0,"",VLOOKUP($C360,IF({1,0},'回答入力シート（ア_令和4年度実施計画事業）'!$F$5:$F$501,'回答入力シート（ア_令和4年度実施計画事業）'!$B$5:$B$501),2,0))</f>
        <v/>
      </c>
      <c r="C360" s="83">
        <v>358</v>
      </c>
      <c r="D360" s="83" t="str">
        <f>IF(VLOOKUP($C360,'回答入力シート（ア_令和4年度実施計画事業）'!$F$5:$BQ$501,2,0)=0,"",VLOOKUP($C360,'回答入力シート（ア_令和4年度実施計画事業）'!$F$5:$BQ$501,2,0))</f>
        <v/>
      </c>
      <c r="E360" s="83" t="str">
        <f>IF(VLOOKUP($C360,'回答入力シート（ア_令和4年度実施計画事業）'!$F$5:$BQ$501,3,0)=0,"",VLOOKUP($C360,'回答入力シート（ア_令和4年度実施計画事業）'!$F$5:$BQ$501,3,0))</f>
        <v/>
      </c>
      <c r="F360" s="83" t="str">
        <f>IF(LEN(VLOOKUP($C360,'回答入力シート（ア_令和4年度実施計画事業）'!$F$5:$BQ$501,17,0))=0,"",VLOOKUP($C360,'回答入力シート（ア_令和4年度実施計画事業）'!$F$5:$BQ$501,17,0))</f>
        <v/>
      </c>
      <c r="G360" s="83" t="str">
        <f>IF(LEN(VLOOKUP($C360,'回答入力シート（ア_令和4年度実施計画事業）'!$F$5:$BQ$501,22,0))=0,"",VLOOKUP($C360,'回答入力シート（ア_令和4年度実施計画事業）'!$F$5:$BQ$501,22,0))</f>
        <v/>
      </c>
    </row>
    <row r="361" spans="2:7" x14ac:dyDescent="0.3">
      <c r="B361" s="83" t="str">
        <f>IF(VLOOKUP($C361,IF({1,0},'回答入力シート（ア_令和4年度実施計画事業）'!$F$5:$F$501,'回答入力シート（ア_令和4年度実施計画事業）'!$B$5:$B$501),2,0)=0,"",VLOOKUP($C361,IF({1,0},'回答入力シート（ア_令和4年度実施計画事業）'!$F$5:$F$501,'回答入力シート（ア_令和4年度実施計画事業）'!$B$5:$B$501),2,0))</f>
        <v/>
      </c>
      <c r="C361" s="83">
        <v>359</v>
      </c>
      <c r="D361" s="83" t="str">
        <f>IF(VLOOKUP($C361,'回答入力シート（ア_令和4年度実施計画事業）'!$F$5:$BQ$501,2,0)=0,"",VLOOKUP($C361,'回答入力シート（ア_令和4年度実施計画事業）'!$F$5:$BQ$501,2,0))</f>
        <v/>
      </c>
      <c r="E361" s="83" t="str">
        <f>IF(VLOOKUP($C361,'回答入力シート（ア_令和4年度実施計画事業）'!$F$5:$BQ$501,3,0)=0,"",VLOOKUP($C361,'回答入力シート（ア_令和4年度実施計画事業）'!$F$5:$BQ$501,3,0))</f>
        <v/>
      </c>
      <c r="F361" s="83" t="str">
        <f>IF(LEN(VLOOKUP($C361,'回答入力シート（ア_令和4年度実施計画事業）'!$F$5:$BQ$501,17,0))=0,"",VLOOKUP($C361,'回答入力シート（ア_令和4年度実施計画事業）'!$F$5:$BQ$501,17,0))</f>
        <v/>
      </c>
      <c r="G361" s="83" t="str">
        <f>IF(LEN(VLOOKUP($C361,'回答入力シート（ア_令和4年度実施計画事業）'!$F$5:$BQ$501,22,0))=0,"",VLOOKUP($C361,'回答入力シート（ア_令和4年度実施計画事業）'!$F$5:$BQ$501,22,0))</f>
        <v/>
      </c>
    </row>
    <row r="362" spans="2:7" x14ac:dyDescent="0.3">
      <c r="B362" s="83" t="str">
        <f>IF(VLOOKUP($C362,IF({1,0},'回答入力シート（ア_令和4年度実施計画事業）'!$F$5:$F$501,'回答入力シート（ア_令和4年度実施計画事業）'!$B$5:$B$501),2,0)=0,"",VLOOKUP($C362,IF({1,0},'回答入力シート（ア_令和4年度実施計画事業）'!$F$5:$F$501,'回答入力シート（ア_令和4年度実施計画事業）'!$B$5:$B$501),2,0))</f>
        <v/>
      </c>
      <c r="C362" s="83">
        <v>360</v>
      </c>
      <c r="D362" s="83" t="str">
        <f>IF(VLOOKUP($C362,'回答入力シート（ア_令和4年度実施計画事業）'!$F$5:$BQ$501,2,0)=0,"",VLOOKUP($C362,'回答入力シート（ア_令和4年度実施計画事業）'!$F$5:$BQ$501,2,0))</f>
        <v/>
      </c>
      <c r="E362" s="83" t="str">
        <f>IF(VLOOKUP($C362,'回答入力シート（ア_令和4年度実施計画事業）'!$F$5:$BQ$501,3,0)=0,"",VLOOKUP($C362,'回答入力シート（ア_令和4年度実施計画事業）'!$F$5:$BQ$501,3,0))</f>
        <v/>
      </c>
      <c r="F362" s="83" t="str">
        <f>IF(LEN(VLOOKUP($C362,'回答入力シート（ア_令和4年度実施計画事業）'!$F$5:$BQ$501,17,0))=0,"",VLOOKUP($C362,'回答入力シート（ア_令和4年度実施計画事業）'!$F$5:$BQ$501,17,0))</f>
        <v/>
      </c>
      <c r="G362" s="83" t="str">
        <f>IF(LEN(VLOOKUP($C362,'回答入力シート（ア_令和4年度実施計画事業）'!$F$5:$BQ$501,22,0))=0,"",VLOOKUP($C362,'回答入力シート（ア_令和4年度実施計画事業）'!$F$5:$BQ$501,22,0))</f>
        <v/>
      </c>
    </row>
    <row r="363" spans="2:7" x14ac:dyDescent="0.3">
      <c r="B363" s="83" t="str">
        <f>IF(VLOOKUP($C363,IF({1,0},'回答入力シート（ア_令和4年度実施計画事業）'!$F$5:$F$501,'回答入力シート（ア_令和4年度実施計画事業）'!$B$5:$B$501),2,0)=0,"",VLOOKUP($C363,IF({1,0},'回答入力シート（ア_令和4年度実施計画事業）'!$F$5:$F$501,'回答入力シート（ア_令和4年度実施計画事業）'!$B$5:$B$501),2,0))</f>
        <v/>
      </c>
      <c r="C363" s="83">
        <v>361</v>
      </c>
      <c r="D363" s="83" t="str">
        <f>IF(VLOOKUP($C363,'回答入力シート（ア_令和4年度実施計画事業）'!$F$5:$BQ$501,2,0)=0,"",VLOOKUP($C363,'回答入力シート（ア_令和4年度実施計画事業）'!$F$5:$BQ$501,2,0))</f>
        <v/>
      </c>
      <c r="E363" s="83" t="str">
        <f>IF(VLOOKUP($C363,'回答入力シート（ア_令和4年度実施計画事業）'!$F$5:$BQ$501,3,0)=0,"",VLOOKUP($C363,'回答入力シート（ア_令和4年度実施計画事業）'!$F$5:$BQ$501,3,0))</f>
        <v/>
      </c>
      <c r="F363" s="83" t="str">
        <f>IF(LEN(VLOOKUP($C363,'回答入力シート（ア_令和4年度実施計画事業）'!$F$5:$BQ$501,17,0))=0,"",VLOOKUP($C363,'回答入力シート（ア_令和4年度実施計画事業）'!$F$5:$BQ$501,17,0))</f>
        <v/>
      </c>
      <c r="G363" s="83" t="str">
        <f>IF(LEN(VLOOKUP($C363,'回答入力シート（ア_令和4年度実施計画事業）'!$F$5:$BQ$501,22,0))=0,"",VLOOKUP($C363,'回答入力シート（ア_令和4年度実施計画事業）'!$F$5:$BQ$501,22,0))</f>
        <v/>
      </c>
    </row>
    <row r="364" spans="2:7" x14ac:dyDescent="0.3">
      <c r="B364" s="83" t="str">
        <f>IF(VLOOKUP($C364,IF({1,0},'回答入力シート（ア_令和4年度実施計画事業）'!$F$5:$F$501,'回答入力シート（ア_令和4年度実施計画事業）'!$B$5:$B$501),2,0)=0,"",VLOOKUP($C364,IF({1,0},'回答入力シート（ア_令和4年度実施計画事業）'!$F$5:$F$501,'回答入力シート（ア_令和4年度実施計画事業）'!$B$5:$B$501),2,0))</f>
        <v/>
      </c>
      <c r="C364" s="83">
        <v>362</v>
      </c>
      <c r="D364" s="83" t="str">
        <f>IF(VLOOKUP($C364,'回答入力シート（ア_令和4年度実施計画事業）'!$F$5:$BQ$501,2,0)=0,"",VLOOKUP($C364,'回答入力シート（ア_令和4年度実施計画事業）'!$F$5:$BQ$501,2,0))</f>
        <v/>
      </c>
      <c r="E364" s="83" t="str">
        <f>IF(VLOOKUP($C364,'回答入力シート（ア_令和4年度実施計画事業）'!$F$5:$BQ$501,3,0)=0,"",VLOOKUP($C364,'回答入力シート（ア_令和4年度実施計画事業）'!$F$5:$BQ$501,3,0))</f>
        <v/>
      </c>
      <c r="F364" s="83" t="str">
        <f>IF(LEN(VLOOKUP($C364,'回答入力シート（ア_令和4年度実施計画事業）'!$F$5:$BQ$501,17,0))=0,"",VLOOKUP($C364,'回答入力シート（ア_令和4年度実施計画事業）'!$F$5:$BQ$501,17,0))</f>
        <v/>
      </c>
      <c r="G364" s="83" t="str">
        <f>IF(LEN(VLOOKUP($C364,'回答入力シート（ア_令和4年度実施計画事業）'!$F$5:$BQ$501,22,0))=0,"",VLOOKUP($C364,'回答入力シート（ア_令和4年度実施計画事業）'!$F$5:$BQ$501,22,0))</f>
        <v/>
      </c>
    </row>
    <row r="365" spans="2:7" x14ac:dyDescent="0.3">
      <c r="B365" s="83" t="str">
        <f>IF(VLOOKUP($C365,IF({1,0},'回答入力シート（ア_令和4年度実施計画事業）'!$F$5:$F$501,'回答入力シート（ア_令和4年度実施計画事業）'!$B$5:$B$501),2,0)=0,"",VLOOKUP($C365,IF({1,0},'回答入力シート（ア_令和4年度実施計画事業）'!$F$5:$F$501,'回答入力シート（ア_令和4年度実施計画事業）'!$B$5:$B$501),2,0))</f>
        <v/>
      </c>
      <c r="C365" s="83">
        <v>363</v>
      </c>
      <c r="D365" s="83" t="str">
        <f>IF(VLOOKUP($C365,'回答入力シート（ア_令和4年度実施計画事業）'!$F$5:$BQ$501,2,0)=0,"",VLOOKUP($C365,'回答入力シート（ア_令和4年度実施計画事業）'!$F$5:$BQ$501,2,0))</f>
        <v/>
      </c>
      <c r="E365" s="83" t="str">
        <f>IF(VLOOKUP($C365,'回答入力シート（ア_令和4年度実施計画事業）'!$F$5:$BQ$501,3,0)=0,"",VLOOKUP($C365,'回答入力シート（ア_令和4年度実施計画事業）'!$F$5:$BQ$501,3,0))</f>
        <v/>
      </c>
      <c r="F365" s="83" t="str">
        <f>IF(LEN(VLOOKUP($C365,'回答入力シート（ア_令和4年度実施計画事業）'!$F$5:$BQ$501,17,0))=0,"",VLOOKUP($C365,'回答入力シート（ア_令和4年度実施計画事業）'!$F$5:$BQ$501,17,0))</f>
        <v/>
      </c>
      <c r="G365" s="83" t="str">
        <f>IF(LEN(VLOOKUP($C365,'回答入力シート（ア_令和4年度実施計画事業）'!$F$5:$BQ$501,22,0))=0,"",VLOOKUP($C365,'回答入力シート（ア_令和4年度実施計画事業）'!$F$5:$BQ$501,22,0))</f>
        <v/>
      </c>
    </row>
    <row r="366" spans="2:7" x14ac:dyDescent="0.3">
      <c r="B366" s="83" t="str">
        <f>IF(VLOOKUP($C366,IF({1,0},'回答入力シート（ア_令和4年度実施計画事業）'!$F$5:$F$501,'回答入力シート（ア_令和4年度実施計画事業）'!$B$5:$B$501),2,0)=0,"",VLOOKUP($C366,IF({1,0},'回答入力シート（ア_令和4年度実施計画事業）'!$F$5:$F$501,'回答入力シート（ア_令和4年度実施計画事業）'!$B$5:$B$501),2,0))</f>
        <v/>
      </c>
      <c r="C366" s="83">
        <v>364</v>
      </c>
      <c r="D366" s="83" t="str">
        <f>IF(VLOOKUP($C366,'回答入力シート（ア_令和4年度実施計画事業）'!$F$5:$BQ$501,2,0)=0,"",VLOOKUP($C366,'回答入力シート（ア_令和4年度実施計画事業）'!$F$5:$BQ$501,2,0))</f>
        <v/>
      </c>
      <c r="E366" s="83" t="str">
        <f>IF(VLOOKUP($C366,'回答入力シート（ア_令和4年度実施計画事業）'!$F$5:$BQ$501,3,0)=0,"",VLOOKUP($C366,'回答入力シート（ア_令和4年度実施計画事業）'!$F$5:$BQ$501,3,0))</f>
        <v/>
      </c>
      <c r="F366" s="83" t="str">
        <f>IF(LEN(VLOOKUP($C366,'回答入力シート（ア_令和4年度実施計画事業）'!$F$5:$BQ$501,17,0))=0,"",VLOOKUP($C366,'回答入力シート（ア_令和4年度実施計画事業）'!$F$5:$BQ$501,17,0))</f>
        <v/>
      </c>
      <c r="G366" s="83" t="str">
        <f>IF(LEN(VLOOKUP($C366,'回答入力シート（ア_令和4年度実施計画事業）'!$F$5:$BQ$501,22,0))=0,"",VLOOKUP($C366,'回答入力シート（ア_令和4年度実施計画事業）'!$F$5:$BQ$501,22,0))</f>
        <v/>
      </c>
    </row>
    <row r="367" spans="2:7" x14ac:dyDescent="0.3">
      <c r="B367" s="83" t="str">
        <f>IF(VLOOKUP($C367,IF({1,0},'回答入力シート（ア_令和4年度実施計画事業）'!$F$5:$F$501,'回答入力シート（ア_令和4年度実施計画事業）'!$B$5:$B$501),2,0)=0,"",VLOOKUP($C367,IF({1,0},'回答入力シート（ア_令和4年度実施計画事業）'!$F$5:$F$501,'回答入力シート（ア_令和4年度実施計画事業）'!$B$5:$B$501),2,0))</f>
        <v/>
      </c>
      <c r="C367" s="83">
        <v>365</v>
      </c>
      <c r="D367" s="83" t="str">
        <f>IF(VLOOKUP($C367,'回答入力シート（ア_令和4年度実施計画事業）'!$F$5:$BQ$501,2,0)=0,"",VLOOKUP($C367,'回答入力シート（ア_令和4年度実施計画事業）'!$F$5:$BQ$501,2,0))</f>
        <v/>
      </c>
      <c r="E367" s="83" t="str">
        <f>IF(VLOOKUP($C367,'回答入力シート（ア_令和4年度実施計画事業）'!$F$5:$BQ$501,3,0)=0,"",VLOOKUP($C367,'回答入力シート（ア_令和4年度実施計画事業）'!$F$5:$BQ$501,3,0))</f>
        <v/>
      </c>
      <c r="F367" s="83" t="str">
        <f>IF(LEN(VLOOKUP($C367,'回答入力シート（ア_令和4年度実施計画事業）'!$F$5:$BQ$501,17,0))=0,"",VLOOKUP($C367,'回答入力シート（ア_令和4年度実施計画事業）'!$F$5:$BQ$501,17,0))</f>
        <v/>
      </c>
      <c r="G367" s="83" t="str">
        <f>IF(LEN(VLOOKUP($C367,'回答入力シート（ア_令和4年度実施計画事業）'!$F$5:$BQ$501,22,0))=0,"",VLOOKUP($C367,'回答入力シート（ア_令和4年度実施計画事業）'!$F$5:$BQ$501,22,0))</f>
        <v/>
      </c>
    </row>
    <row r="368" spans="2:7" x14ac:dyDescent="0.3">
      <c r="B368" s="83" t="str">
        <f>IF(VLOOKUP($C368,IF({1,0},'回答入力シート（ア_令和4年度実施計画事業）'!$F$5:$F$501,'回答入力シート（ア_令和4年度実施計画事業）'!$B$5:$B$501),2,0)=0,"",VLOOKUP($C368,IF({1,0},'回答入力シート（ア_令和4年度実施計画事業）'!$F$5:$F$501,'回答入力シート（ア_令和4年度実施計画事業）'!$B$5:$B$501),2,0))</f>
        <v/>
      </c>
      <c r="C368" s="83">
        <v>366</v>
      </c>
      <c r="D368" s="83" t="str">
        <f>IF(VLOOKUP($C368,'回答入力シート（ア_令和4年度実施計画事業）'!$F$5:$BQ$501,2,0)=0,"",VLOOKUP($C368,'回答入力シート（ア_令和4年度実施計画事業）'!$F$5:$BQ$501,2,0))</f>
        <v/>
      </c>
      <c r="E368" s="83" t="str">
        <f>IF(VLOOKUP($C368,'回答入力シート（ア_令和4年度実施計画事業）'!$F$5:$BQ$501,3,0)=0,"",VLOOKUP($C368,'回答入力シート（ア_令和4年度実施計画事業）'!$F$5:$BQ$501,3,0))</f>
        <v/>
      </c>
      <c r="F368" s="83" t="str">
        <f>IF(LEN(VLOOKUP($C368,'回答入力シート（ア_令和4年度実施計画事業）'!$F$5:$BQ$501,17,0))=0,"",VLOOKUP($C368,'回答入力シート（ア_令和4年度実施計画事業）'!$F$5:$BQ$501,17,0))</f>
        <v/>
      </c>
      <c r="G368" s="83" t="str">
        <f>IF(LEN(VLOOKUP($C368,'回答入力シート（ア_令和4年度実施計画事業）'!$F$5:$BQ$501,22,0))=0,"",VLOOKUP($C368,'回答入力シート（ア_令和4年度実施計画事業）'!$F$5:$BQ$501,22,0))</f>
        <v/>
      </c>
    </row>
    <row r="369" spans="2:7" x14ac:dyDescent="0.3">
      <c r="B369" s="83" t="str">
        <f>IF(VLOOKUP($C369,IF({1,0},'回答入力シート（ア_令和4年度実施計画事業）'!$F$5:$F$501,'回答入力シート（ア_令和4年度実施計画事業）'!$B$5:$B$501),2,0)=0,"",VLOOKUP($C369,IF({1,0},'回答入力シート（ア_令和4年度実施計画事業）'!$F$5:$F$501,'回答入力シート（ア_令和4年度実施計画事業）'!$B$5:$B$501),2,0))</f>
        <v/>
      </c>
      <c r="C369" s="83">
        <v>367</v>
      </c>
      <c r="D369" s="83" t="str">
        <f>IF(VLOOKUP($C369,'回答入力シート（ア_令和4年度実施計画事業）'!$F$5:$BQ$501,2,0)=0,"",VLOOKUP($C369,'回答入力シート（ア_令和4年度実施計画事業）'!$F$5:$BQ$501,2,0))</f>
        <v/>
      </c>
      <c r="E369" s="83" t="str">
        <f>IF(VLOOKUP($C369,'回答入力シート（ア_令和4年度実施計画事業）'!$F$5:$BQ$501,3,0)=0,"",VLOOKUP($C369,'回答入力シート（ア_令和4年度実施計画事業）'!$F$5:$BQ$501,3,0))</f>
        <v/>
      </c>
      <c r="F369" s="83" t="str">
        <f>IF(LEN(VLOOKUP($C369,'回答入力シート（ア_令和4年度実施計画事業）'!$F$5:$BQ$501,17,0))=0,"",VLOOKUP($C369,'回答入力シート（ア_令和4年度実施計画事業）'!$F$5:$BQ$501,17,0))</f>
        <v/>
      </c>
      <c r="G369" s="83" t="str">
        <f>IF(LEN(VLOOKUP($C369,'回答入力シート（ア_令和4年度実施計画事業）'!$F$5:$BQ$501,22,0))=0,"",VLOOKUP($C369,'回答入力シート（ア_令和4年度実施計画事業）'!$F$5:$BQ$501,22,0))</f>
        <v/>
      </c>
    </row>
    <row r="370" spans="2:7" x14ac:dyDescent="0.3">
      <c r="B370" s="83" t="str">
        <f>IF(VLOOKUP($C370,IF({1,0},'回答入力シート（ア_令和4年度実施計画事業）'!$F$5:$F$501,'回答入力シート（ア_令和4年度実施計画事業）'!$B$5:$B$501),2,0)=0,"",VLOOKUP($C370,IF({1,0},'回答入力シート（ア_令和4年度実施計画事業）'!$F$5:$F$501,'回答入力シート（ア_令和4年度実施計画事業）'!$B$5:$B$501),2,0))</f>
        <v/>
      </c>
      <c r="C370" s="83">
        <v>368</v>
      </c>
      <c r="D370" s="83" t="str">
        <f>IF(VLOOKUP($C370,'回答入力シート（ア_令和4年度実施計画事業）'!$F$5:$BQ$501,2,0)=0,"",VLOOKUP($C370,'回答入力シート（ア_令和4年度実施計画事業）'!$F$5:$BQ$501,2,0))</f>
        <v/>
      </c>
      <c r="E370" s="83" t="str">
        <f>IF(VLOOKUP($C370,'回答入力シート（ア_令和4年度実施計画事業）'!$F$5:$BQ$501,3,0)=0,"",VLOOKUP($C370,'回答入力シート（ア_令和4年度実施計画事業）'!$F$5:$BQ$501,3,0))</f>
        <v/>
      </c>
      <c r="F370" s="83" t="str">
        <f>IF(LEN(VLOOKUP($C370,'回答入力シート（ア_令和4年度実施計画事業）'!$F$5:$BQ$501,17,0))=0,"",VLOOKUP($C370,'回答入力シート（ア_令和4年度実施計画事業）'!$F$5:$BQ$501,17,0))</f>
        <v/>
      </c>
      <c r="G370" s="83" t="str">
        <f>IF(LEN(VLOOKUP($C370,'回答入力シート（ア_令和4年度実施計画事業）'!$F$5:$BQ$501,22,0))=0,"",VLOOKUP($C370,'回答入力シート（ア_令和4年度実施計画事業）'!$F$5:$BQ$501,22,0))</f>
        <v/>
      </c>
    </row>
    <row r="371" spans="2:7" x14ac:dyDescent="0.3">
      <c r="B371" s="83" t="str">
        <f>IF(VLOOKUP($C371,IF({1,0},'回答入力シート（ア_令和4年度実施計画事業）'!$F$5:$F$501,'回答入力シート（ア_令和4年度実施計画事業）'!$B$5:$B$501),2,0)=0,"",VLOOKUP($C371,IF({1,0},'回答入力シート（ア_令和4年度実施計画事業）'!$F$5:$F$501,'回答入力シート（ア_令和4年度実施計画事業）'!$B$5:$B$501),2,0))</f>
        <v/>
      </c>
      <c r="C371" s="83">
        <v>369</v>
      </c>
      <c r="D371" s="83" t="str">
        <f>IF(VLOOKUP($C371,'回答入力シート（ア_令和4年度実施計画事業）'!$F$5:$BQ$501,2,0)=0,"",VLOOKUP($C371,'回答入力シート（ア_令和4年度実施計画事業）'!$F$5:$BQ$501,2,0))</f>
        <v/>
      </c>
      <c r="E371" s="83" t="str">
        <f>IF(VLOOKUP($C371,'回答入力シート（ア_令和4年度実施計画事業）'!$F$5:$BQ$501,3,0)=0,"",VLOOKUP($C371,'回答入力シート（ア_令和4年度実施計画事業）'!$F$5:$BQ$501,3,0))</f>
        <v/>
      </c>
      <c r="F371" s="83" t="str">
        <f>IF(LEN(VLOOKUP($C371,'回答入力シート（ア_令和4年度実施計画事業）'!$F$5:$BQ$501,17,0))=0,"",VLOOKUP($C371,'回答入力シート（ア_令和4年度実施計画事業）'!$F$5:$BQ$501,17,0))</f>
        <v/>
      </c>
      <c r="G371" s="83" t="str">
        <f>IF(LEN(VLOOKUP($C371,'回答入力シート（ア_令和4年度実施計画事業）'!$F$5:$BQ$501,22,0))=0,"",VLOOKUP($C371,'回答入力シート（ア_令和4年度実施計画事業）'!$F$5:$BQ$501,22,0))</f>
        <v/>
      </c>
    </row>
    <row r="372" spans="2:7" x14ac:dyDescent="0.3">
      <c r="B372" s="83" t="str">
        <f>IF(VLOOKUP($C372,IF({1,0},'回答入力シート（ア_令和4年度実施計画事業）'!$F$5:$F$501,'回答入力シート（ア_令和4年度実施計画事業）'!$B$5:$B$501),2,0)=0,"",VLOOKUP($C372,IF({1,0},'回答入力シート（ア_令和4年度実施計画事業）'!$F$5:$F$501,'回答入力シート（ア_令和4年度実施計画事業）'!$B$5:$B$501),2,0))</f>
        <v/>
      </c>
      <c r="C372" s="83">
        <v>370</v>
      </c>
      <c r="D372" s="83" t="str">
        <f>IF(VLOOKUP($C372,'回答入力シート（ア_令和4年度実施計画事業）'!$F$5:$BQ$501,2,0)=0,"",VLOOKUP($C372,'回答入力シート（ア_令和4年度実施計画事業）'!$F$5:$BQ$501,2,0))</f>
        <v/>
      </c>
      <c r="E372" s="83" t="str">
        <f>IF(VLOOKUP($C372,'回答入力シート（ア_令和4年度実施計画事業）'!$F$5:$BQ$501,3,0)=0,"",VLOOKUP($C372,'回答入力シート（ア_令和4年度実施計画事業）'!$F$5:$BQ$501,3,0))</f>
        <v/>
      </c>
      <c r="F372" s="83" t="str">
        <f>IF(LEN(VLOOKUP($C372,'回答入力シート（ア_令和4年度実施計画事業）'!$F$5:$BQ$501,17,0))=0,"",VLOOKUP($C372,'回答入力シート（ア_令和4年度実施計画事業）'!$F$5:$BQ$501,17,0))</f>
        <v/>
      </c>
      <c r="G372" s="83" t="str">
        <f>IF(LEN(VLOOKUP($C372,'回答入力シート（ア_令和4年度実施計画事業）'!$F$5:$BQ$501,22,0))=0,"",VLOOKUP($C372,'回答入力シート（ア_令和4年度実施計画事業）'!$F$5:$BQ$501,22,0))</f>
        <v/>
      </c>
    </row>
    <row r="373" spans="2:7" x14ac:dyDescent="0.3">
      <c r="B373" s="83" t="str">
        <f>IF(VLOOKUP($C373,IF({1,0},'回答入力シート（ア_令和4年度実施計画事業）'!$F$5:$F$501,'回答入力シート（ア_令和4年度実施計画事業）'!$B$5:$B$501),2,0)=0,"",VLOOKUP($C373,IF({1,0},'回答入力シート（ア_令和4年度実施計画事業）'!$F$5:$F$501,'回答入力シート（ア_令和4年度実施計画事業）'!$B$5:$B$501),2,0))</f>
        <v/>
      </c>
      <c r="C373" s="83">
        <v>371</v>
      </c>
      <c r="D373" s="83" t="str">
        <f>IF(VLOOKUP($C373,'回答入力シート（ア_令和4年度実施計画事業）'!$F$5:$BQ$501,2,0)=0,"",VLOOKUP($C373,'回答入力シート（ア_令和4年度実施計画事業）'!$F$5:$BQ$501,2,0))</f>
        <v/>
      </c>
      <c r="E373" s="83" t="str">
        <f>IF(VLOOKUP($C373,'回答入力シート（ア_令和4年度実施計画事業）'!$F$5:$BQ$501,3,0)=0,"",VLOOKUP($C373,'回答入力シート（ア_令和4年度実施計画事業）'!$F$5:$BQ$501,3,0))</f>
        <v/>
      </c>
      <c r="F373" s="83" t="str">
        <f>IF(LEN(VLOOKUP($C373,'回答入力シート（ア_令和4年度実施計画事業）'!$F$5:$BQ$501,17,0))=0,"",VLOOKUP($C373,'回答入力シート（ア_令和4年度実施計画事業）'!$F$5:$BQ$501,17,0))</f>
        <v/>
      </c>
      <c r="G373" s="83" t="str">
        <f>IF(LEN(VLOOKUP($C373,'回答入力シート（ア_令和4年度実施計画事業）'!$F$5:$BQ$501,22,0))=0,"",VLOOKUP($C373,'回答入力シート（ア_令和4年度実施計画事業）'!$F$5:$BQ$501,22,0))</f>
        <v/>
      </c>
    </row>
    <row r="374" spans="2:7" x14ac:dyDescent="0.3">
      <c r="B374" s="83" t="str">
        <f>IF(VLOOKUP($C374,IF({1,0},'回答入力シート（ア_令和4年度実施計画事業）'!$F$5:$F$501,'回答入力シート（ア_令和4年度実施計画事業）'!$B$5:$B$501),2,0)=0,"",VLOOKUP($C374,IF({1,0},'回答入力シート（ア_令和4年度実施計画事業）'!$F$5:$F$501,'回答入力シート（ア_令和4年度実施計画事業）'!$B$5:$B$501),2,0))</f>
        <v/>
      </c>
      <c r="C374" s="83">
        <v>372</v>
      </c>
      <c r="D374" s="83" t="str">
        <f>IF(VLOOKUP($C374,'回答入力シート（ア_令和4年度実施計画事業）'!$F$5:$BQ$501,2,0)=0,"",VLOOKUP($C374,'回答入力シート（ア_令和4年度実施計画事業）'!$F$5:$BQ$501,2,0))</f>
        <v/>
      </c>
      <c r="E374" s="83" t="str">
        <f>IF(VLOOKUP($C374,'回答入力シート（ア_令和4年度実施計画事業）'!$F$5:$BQ$501,3,0)=0,"",VLOOKUP($C374,'回答入力シート（ア_令和4年度実施計画事業）'!$F$5:$BQ$501,3,0))</f>
        <v/>
      </c>
      <c r="F374" s="83" t="str">
        <f>IF(LEN(VLOOKUP($C374,'回答入力シート（ア_令和4年度実施計画事業）'!$F$5:$BQ$501,17,0))=0,"",VLOOKUP($C374,'回答入力シート（ア_令和4年度実施計画事業）'!$F$5:$BQ$501,17,0))</f>
        <v/>
      </c>
      <c r="G374" s="83" t="str">
        <f>IF(LEN(VLOOKUP($C374,'回答入力シート（ア_令和4年度実施計画事業）'!$F$5:$BQ$501,22,0))=0,"",VLOOKUP($C374,'回答入力シート（ア_令和4年度実施計画事業）'!$F$5:$BQ$501,22,0))</f>
        <v/>
      </c>
    </row>
    <row r="375" spans="2:7" x14ac:dyDescent="0.3">
      <c r="B375" s="83" t="str">
        <f>IF(VLOOKUP($C375,IF({1,0},'回答入力シート（ア_令和4年度実施計画事業）'!$F$5:$F$501,'回答入力シート（ア_令和4年度実施計画事業）'!$B$5:$B$501),2,0)=0,"",VLOOKUP($C375,IF({1,0},'回答入力シート（ア_令和4年度実施計画事業）'!$F$5:$F$501,'回答入力シート（ア_令和4年度実施計画事業）'!$B$5:$B$501),2,0))</f>
        <v/>
      </c>
      <c r="C375" s="83">
        <v>373</v>
      </c>
      <c r="D375" s="83" t="str">
        <f>IF(VLOOKUP($C375,'回答入力シート（ア_令和4年度実施計画事業）'!$F$5:$BQ$501,2,0)=0,"",VLOOKUP($C375,'回答入力シート（ア_令和4年度実施計画事業）'!$F$5:$BQ$501,2,0))</f>
        <v/>
      </c>
      <c r="E375" s="83" t="str">
        <f>IF(VLOOKUP($C375,'回答入力シート（ア_令和4年度実施計画事業）'!$F$5:$BQ$501,3,0)=0,"",VLOOKUP($C375,'回答入力シート（ア_令和4年度実施計画事業）'!$F$5:$BQ$501,3,0))</f>
        <v/>
      </c>
      <c r="F375" s="83" t="str">
        <f>IF(LEN(VLOOKUP($C375,'回答入力シート（ア_令和4年度実施計画事業）'!$F$5:$BQ$501,17,0))=0,"",VLOOKUP($C375,'回答入力シート（ア_令和4年度実施計画事業）'!$F$5:$BQ$501,17,0))</f>
        <v/>
      </c>
      <c r="G375" s="83" t="str">
        <f>IF(LEN(VLOOKUP($C375,'回答入力シート（ア_令和4年度実施計画事業）'!$F$5:$BQ$501,22,0))=0,"",VLOOKUP($C375,'回答入力シート（ア_令和4年度実施計画事業）'!$F$5:$BQ$501,22,0))</f>
        <v/>
      </c>
    </row>
    <row r="376" spans="2:7" x14ac:dyDescent="0.3">
      <c r="B376" s="83" t="str">
        <f>IF(VLOOKUP($C376,IF({1,0},'回答入力シート（ア_令和4年度実施計画事業）'!$F$5:$F$501,'回答入力シート（ア_令和4年度実施計画事業）'!$B$5:$B$501),2,0)=0,"",VLOOKUP($C376,IF({1,0},'回答入力シート（ア_令和4年度実施計画事業）'!$F$5:$F$501,'回答入力シート（ア_令和4年度実施計画事業）'!$B$5:$B$501),2,0))</f>
        <v/>
      </c>
      <c r="C376" s="83">
        <v>374</v>
      </c>
      <c r="D376" s="83" t="str">
        <f>IF(VLOOKUP($C376,'回答入力シート（ア_令和4年度実施計画事業）'!$F$5:$BQ$501,2,0)=0,"",VLOOKUP($C376,'回答入力シート（ア_令和4年度実施計画事業）'!$F$5:$BQ$501,2,0))</f>
        <v/>
      </c>
      <c r="E376" s="83" t="str">
        <f>IF(VLOOKUP($C376,'回答入力シート（ア_令和4年度実施計画事業）'!$F$5:$BQ$501,3,0)=0,"",VLOOKUP($C376,'回答入力シート（ア_令和4年度実施計画事業）'!$F$5:$BQ$501,3,0))</f>
        <v/>
      </c>
      <c r="F376" s="83" t="str">
        <f>IF(LEN(VLOOKUP($C376,'回答入力シート（ア_令和4年度実施計画事業）'!$F$5:$BQ$501,17,0))=0,"",VLOOKUP($C376,'回答入力シート（ア_令和4年度実施計画事業）'!$F$5:$BQ$501,17,0))</f>
        <v/>
      </c>
      <c r="G376" s="83" t="str">
        <f>IF(LEN(VLOOKUP($C376,'回答入力シート（ア_令和4年度実施計画事業）'!$F$5:$BQ$501,22,0))=0,"",VLOOKUP($C376,'回答入力シート（ア_令和4年度実施計画事業）'!$F$5:$BQ$501,22,0))</f>
        <v/>
      </c>
    </row>
    <row r="377" spans="2:7" x14ac:dyDescent="0.3">
      <c r="B377" s="83" t="str">
        <f>IF(VLOOKUP($C377,IF({1,0},'回答入力シート（ア_令和4年度実施計画事業）'!$F$5:$F$501,'回答入力シート（ア_令和4年度実施計画事業）'!$B$5:$B$501),2,0)=0,"",VLOOKUP($C377,IF({1,0},'回答入力シート（ア_令和4年度実施計画事業）'!$F$5:$F$501,'回答入力シート（ア_令和4年度実施計画事業）'!$B$5:$B$501),2,0))</f>
        <v/>
      </c>
      <c r="C377" s="83">
        <v>375</v>
      </c>
      <c r="D377" s="83" t="str">
        <f>IF(VLOOKUP($C377,'回答入力シート（ア_令和4年度実施計画事業）'!$F$5:$BQ$501,2,0)=0,"",VLOOKUP($C377,'回答入力シート（ア_令和4年度実施計画事業）'!$F$5:$BQ$501,2,0))</f>
        <v/>
      </c>
      <c r="E377" s="83" t="str">
        <f>IF(VLOOKUP($C377,'回答入力シート（ア_令和4年度実施計画事業）'!$F$5:$BQ$501,3,0)=0,"",VLOOKUP($C377,'回答入力シート（ア_令和4年度実施計画事業）'!$F$5:$BQ$501,3,0))</f>
        <v/>
      </c>
      <c r="F377" s="83" t="str">
        <f>IF(LEN(VLOOKUP($C377,'回答入力シート（ア_令和4年度実施計画事業）'!$F$5:$BQ$501,17,0))=0,"",VLOOKUP($C377,'回答入力シート（ア_令和4年度実施計画事業）'!$F$5:$BQ$501,17,0))</f>
        <v/>
      </c>
      <c r="G377" s="83" t="str">
        <f>IF(LEN(VLOOKUP($C377,'回答入力シート（ア_令和4年度実施計画事業）'!$F$5:$BQ$501,22,0))=0,"",VLOOKUP($C377,'回答入力シート（ア_令和4年度実施計画事業）'!$F$5:$BQ$501,22,0))</f>
        <v/>
      </c>
    </row>
    <row r="378" spans="2:7" x14ac:dyDescent="0.3">
      <c r="B378" s="83" t="str">
        <f>IF(VLOOKUP($C378,IF({1,0},'回答入力シート（ア_令和4年度実施計画事業）'!$F$5:$F$501,'回答入力シート（ア_令和4年度実施計画事業）'!$B$5:$B$501),2,0)=0,"",VLOOKUP($C378,IF({1,0},'回答入力シート（ア_令和4年度実施計画事業）'!$F$5:$F$501,'回答入力シート（ア_令和4年度実施計画事業）'!$B$5:$B$501),2,0))</f>
        <v/>
      </c>
      <c r="C378" s="83">
        <v>376</v>
      </c>
      <c r="D378" s="83" t="str">
        <f>IF(VLOOKUP($C378,'回答入力シート（ア_令和4年度実施計画事業）'!$F$5:$BQ$501,2,0)=0,"",VLOOKUP($C378,'回答入力シート（ア_令和4年度実施計画事業）'!$F$5:$BQ$501,2,0))</f>
        <v/>
      </c>
      <c r="E378" s="83" t="str">
        <f>IF(VLOOKUP($C378,'回答入力シート（ア_令和4年度実施計画事業）'!$F$5:$BQ$501,3,0)=0,"",VLOOKUP($C378,'回答入力シート（ア_令和4年度実施計画事業）'!$F$5:$BQ$501,3,0))</f>
        <v/>
      </c>
      <c r="F378" s="83" t="str">
        <f>IF(LEN(VLOOKUP($C378,'回答入力シート（ア_令和4年度実施計画事業）'!$F$5:$BQ$501,17,0))=0,"",VLOOKUP($C378,'回答入力シート（ア_令和4年度実施計画事業）'!$F$5:$BQ$501,17,0))</f>
        <v/>
      </c>
      <c r="G378" s="83" t="str">
        <f>IF(LEN(VLOOKUP($C378,'回答入力シート（ア_令和4年度実施計画事業）'!$F$5:$BQ$501,22,0))=0,"",VLOOKUP($C378,'回答入力シート（ア_令和4年度実施計画事業）'!$F$5:$BQ$501,22,0))</f>
        <v/>
      </c>
    </row>
    <row r="379" spans="2:7" x14ac:dyDescent="0.3">
      <c r="B379" s="83" t="str">
        <f>IF(VLOOKUP($C379,IF({1,0},'回答入力シート（ア_令和4年度実施計画事業）'!$F$5:$F$501,'回答入力シート（ア_令和4年度実施計画事業）'!$B$5:$B$501),2,0)=0,"",VLOOKUP($C379,IF({1,0},'回答入力シート（ア_令和4年度実施計画事業）'!$F$5:$F$501,'回答入力シート（ア_令和4年度実施計画事業）'!$B$5:$B$501),2,0))</f>
        <v/>
      </c>
      <c r="C379" s="83">
        <v>377</v>
      </c>
      <c r="D379" s="83" t="str">
        <f>IF(VLOOKUP($C379,'回答入力シート（ア_令和4年度実施計画事業）'!$F$5:$BQ$501,2,0)=0,"",VLOOKUP($C379,'回答入力シート（ア_令和4年度実施計画事業）'!$F$5:$BQ$501,2,0))</f>
        <v/>
      </c>
      <c r="E379" s="83" t="str">
        <f>IF(VLOOKUP($C379,'回答入力シート（ア_令和4年度実施計画事業）'!$F$5:$BQ$501,3,0)=0,"",VLOOKUP($C379,'回答入力シート（ア_令和4年度実施計画事業）'!$F$5:$BQ$501,3,0))</f>
        <v/>
      </c>
      <c r="F379" s="83" t="str">
        <f>IF(LEN(VLOOKUP($C379,'回答入力シート（ア_令和4年度実施計画事業）'!$F$5:$BQ$501,17,0))=0,"",VLOOKUP($C379,'回答入力シート（ア_令和4年度実施計画事業）'!$F$5:$BQ$501,17,0))</f>
        <v/>
      </c>
      <c r="G379" s="83" t="str">
        <f>IF(LEN(VLOOKUP($C379,'回答入力シート（ア_令和4年度実施計画事業）'!$F$5:$BQ$501,22,0))=0,"",VLOOKUP($C379,'回答入力シート（ア_令和4年度実施計画事業）'!$F$5:$BQ$501,22,0))</f>
        <v/>
      </c>
    </row>
    <row r="380" spans="2:7" x14ac:dyDescent="0.3">
      <c r="B380" s="83" t="str">
        <f>IF(VLOOKUP($C380,IF({1,0},'回答入力シート（ア_令和4年度実施計画事業）'!$F$5:$F$501,'回答入力シート（ア_令和4年度実施計画事業）'!$B$5:$B$501),2,0)=0,"",VLOOKUP($C380,IF({1,0},'回答入力シート（ア_令和4年度実施計画事業）'!$F$5:$F$501,'回答入力シート（ア_令和4年度実施計画事業）'!$B$5:$B$501),2,0))</f>
        <v/>
      </c>
      <c r="C380" s="83">
        <v>378</v>
      </c>
      <c r="D380" s="83" t="str">
        <f>IF(VLOOKUP($C380,'回答入力シート（ア_令和4年度実施計画事業）'!$F$5:$BQ$501,2,0)=0,"",VLOOKUP($C380,'回答入力シート（ア_令和4年度実施計画事業）'!$F$5:$BQ$501,2,0))</f>
        <v/>
      </c>
      <c r="E380" s="83" t="str">
        <f>IF(VLOOKUP($C380,'回答入力シート（ア_令和4年度実施計画事業）'!$F$5:$BQ$501,3,0)=0,"",VLOOKUP($C380,'回答入力シート（ア_令和4年度実施計画事業）'!$F$5:$BQ$501,3,0))</f>
        <v/>
      </c>
      <c r="F380" s="83" t="str">
        <f>IF(LEN(VLOOKUP($C380,'回答入力シート（ア_令和4年度実施計画事業）'!$F$5:$BQ$501,17,0))=0,"",VLOOKUP($C380,'回答入力シート（ア_令和4年度実施計画事業）'!$F$5:$BQ$501,17,0))</f>
        <v/>
      </c>
      <c r="G380" s="83" t="str">
        <f>IF(LEN(VLOOKUP($C380,'回答入力シート（ア_令和4年度実施計画事業）'!$F$5:$BQ$501,22,0))=0,"",VLOOKUP($C380,'回答入力シート（ア_令和4年度実施計画事業）'!$F$5:$BQ$501,22,0))</f>
        <v/>
      </c>
    </row>
    <row r="381" spans="2:7" x14ac:dyDescent="0.3">
      <c r="B381" s="83" t="str">
        <f>IF(VLOOKUP($C381,IF({1,0},'回答入力シート（ア_令和4年度実施計画事業）'!$F$5:$F$501,'回答入力シート（ア_令和4年度実施計画事業）'!$B$5:$B$501),2,0)=0,"",VLOOKUP($C381,IF({1,0},'回答入力シート（ア_令和4年度実施計画事業）'!$F$5:$F$501,'回答入力シート（ア_令和4年度実施計画事業）'!$B$5:$B$501),2,0))</f>
        <v/>
      </c>
      <c r="C381" s="83">
        <v>379</v>
      </c>
      <c r="D381" s="83" t="str">
        <f>IF(VLOOKUP($C381,'回答入力シート（ア_令和4年度実施計画事業）'!$F$5:$BQ$501,2,0)=0,"",VLOOKUP($C381,'回答入力シート（ア_令和4年度実施計画事業）'!$F$5:$BQ$501,2,0))</f>
        <v/>
      </c>
      <c r="E381" s="83" t="str">
        <f>IF(VLOOKUP($C381,'回答入力シート（ア_令和4年度実施計画事業）'!$F$5:$BQ$501,3,0)=0,"",VLOOKUP($C381,'回答入力シート（ア_令和4年度実施計画事業）'!$F$5:$BQ$501,3,0))</f>
        <v/>
      </c>
      <c r="F381" s="83" t="str">
        <f>IF(LEN(VLOOKUP($C381,'回答入力シート（ア_令和4年度実施計画事業）'!$F$5:$BQ$501,17,0))=0,"",VLOOKUP($C381,'回答入力シート（ア_令和4年度実施計画事業）'!$F$5:$BQ$501,17,0))</f>
        <v/>
      </c>
      <c r="G381" s="83" t="str">
        <f>IF(LEN(VLOOKUP($C381,'回答入力シート（ア_令和4年度実施計画事業）'!$F$5:$BQ$501,22,0))=0,"",VLOOKUP($C381,'回答入力シート（ア_令和4年度実施計画事業）'!$F$5:$BQ$501,22,0))</f>
        <v/>
      </c>
    </row>
    <row r="382" spans="2:7" x14ac:dyDescent="0.3">
      <c r="B382" s="83" t="str">
        <f>IF(VLOOKUP($C382,IF({1,0},'回答入力シート（ア_令和4年度実施計画事業）'!$F$5:$F$501,'回答入力シート（ア_令和4年度実施計画事業）'!$B$5:$B$501),2,0)=0,"",VLOOKUP($C382,IF({1,0},'回答入力シート（ア_令和4年度実施計画事業）'!$F$5:$F$501,'回答入力シート（ア_令和4年度実施計画事業）'!$B$5:$B$501),2,0))</f>
        <v/>
      </c>
      <c r="C382" s="83">
        <v>380</v>
      </c>
      <c r="D382" s="83" t="str">
        <f>IF(VLOOKUP($C382,'回答入力シート（ア_令和4年度実施計画事業）'!$F$5:$BQ$501,2,0)=0,"",VLOOKUP($C382,'回答入力シート（ア_令和4年度実施計画事業）'!$F$5:$BQ$501,2,0))</f>
        <v/>
      </c>
      <c r="E382" s="83" t="str">
        <f>IF(VLOOKUP($C382,'回答入力シート（ア_令和4年度実施計画事業）'!$F$5:$BQ$501,3,0)=0,"",VLOOKUP($C382,'回答入力シート（ア_令和4年度実施計画事業）'!$F$5:$BQ$501,3,0))</f>
        <v/>
      </c>
      <c r="F382" s="83" t="str">
        <f>IF(LEN(VLOOKUP($C382,'回答入力シート（ア_令和4年度実施計画事業）'!$F$5:$BQ$501,17,0))=0,"",VLOOKUP($C382,'回答入力シート（ア_令和4年度実施計画事業）'!$F$5:$BQ$501,17,0))</f>
        <v/>
      </c>
      <c r="G382" s="83" t="str">
        <f>IF(LEN(VLOOKUP($C382,'回答入力シート（ア_令和4年度実施計画事業）'!$F$5:$BQ$501,22,0))=0,"",VLOOKUP($C382,'回答入力シート（ア_令和4年度実施計画事業）'!$F$5:$BQ$501,22,0))</f>
        <v/>
      </c>
    </row>
    <row r="383" spans="2:7" x14ac:dyDescent="0.3">
      <c r="B383" s="83" t="str">
        <f>IF(VLOOKUP($C383,IF({1,0},'回答入力シート（ア_令和4年度実施計画事業）'!$F$5:$F$501,'回答入力シート（ア_令和4年度実施計画事業）'!$B$5:$B$501),2,0)=0,"",VLOOKUP($C383,IF({1,0},'回答入力シート（ア_令和4年度実施計画事業）'!$F$5:$F$501,'回答入力シート（ア_令和4年度実施計画事業）'!$B$5:$B$501),2,0))</f>
        <v/>
      </c>
      <c r="C383" s="83">
        <v>381</v>
      </c>
      <c r="D383" s="83" t="str">
        <f>IF(VLOOKUP($C383,'回答入力シート（ア_令和4年度実施計画事業）'!$F$5:$BQ$501,2,0)=0,"",VLOOKUP($C383,'回答入力シート（ア_令和4年度実施計画事業）'!$F$5:$BQ$501,2,0))</f>
        <v/>
      </c>
      <c r="E383" s="83" t="str">
        <f>IF(VLOOKUP($C383,'回答入力シート（ア_令和4年度実施計画事業）'!$F$5:$BQ$501,3,0)=0,"",VLOOKUP($C383,'回答入力シート（ア_令和4年度実施計画事業）'!$F$5:$BQ$501,3,0))</f>
        <v/>
      </c>
      <c r="F383" s="83" t="str">
        <f>IF(LEN(VLOOKUP($C383,'回答入力シート（ア_令和4年度実施計画事業）'!$F$5:$BQ$501,17,0))=0,"",VLOOKUP($C383,'回答入力シート（ア_令和4年度実施計画事業）'!$F$5:$BQ$501,17,0))</f>
        <v/>
      </c>
      <c r="G383" s="83" t="str">
        <f>IF(LEN(VLOOKUP($C383,'回答入力シート（ア_令和4年度実施計画事業）'!$F$5:$BQ$501,22,0))=0,"",VLOOKUP($C383,'回答入力シート（ア_令和4年度実施計画事業）'!$F$5:$BQ$501,22,0))</f>
        <v/>
      </c>
    </row>
    <row r="384" spans="2:7" x14ac:dyDescent="0.3">
      <c r="B384" s="83" t="str">
        <f>IF(VLOOKUP($C384,IF({1,0},'回答入力シート（ア_令和4年度実施計画事業）'!$F$5:$F$501,'回答入力シート（ア_令和4年度実施計画事業）'!$B$5:$B$501),2,0)=0,"",VLOOKUP($C384,IF({1,0},'回答入力シート（ア_令和4年度実施計画事業）'!$F$5:$F$501,'回答入力シート（ア_令和4年度実施計画事業）'!$B$5:$B$501),2,0))</f>
        <v/>
      </c>
      <c r="C384" s="83">
        <v>382</v>
      </c>
      <c r="D384" s="83" t="str">
        <f>IF(VLOOKUP($C384,'回答入力シート（ア_令和4年度実施計画事業）'!$F$5:$BQ$501,2,0)=0,"",VLOOKUP($C384,'回答入力シート（ア_令和4年度実施計画事業）'!$F$5:$BQ$501,2,0))</f>
        <v/>
      </c>
      <c r="E384" s="83" t="str">
        <f>IF(VLOOKUP($C384,'回答入力シート（ア_令和4年度実施計画事業）'!$F$5:$BQ$501,3,0)=0,"",VLOOKUP($C384,'回答入力シート（ア_令和4年度実施計画事業）'!$F$5:$BQ$501,3,0))</f>
        <v/>
      </c>
      <c r="F384" s="83" t="str">
        <f>IF(LEN(VLOOKUP($C384,'回答入力シート（ア_令和4年度実施計画事業）'!$F$5:$BQ$501,17,0))=0,"",VLOOKUP($C384,'回答入力シート（ア_令和4年度実施計画事業）'!$F$5:$BQ$501,17,0))</f>
        <v/>
      </c>
      <c r="G384" s="83" t="str">
        <f>IF(LEN(VLOOKUP($C384,'回答入力シート（ア_令和4年度実施計画事業）'!$F$5:$BQ$501,22,0))=0,"",VLOOKUP($C384,'回答入力シート（ア_令和4年度実施計画事業）'!$F$5:$BQ$501,22,0))</f>
        <v/>
      </c>
    </row>
    <row r="385" spans="2:7" x14ac:dyDescent="0.3">
      <c r="B385" s="83" t="str">
        <f>IF(VLOOKUP($C385,IF({1,0},'回答入力シート（ア_令和4年度実施計画事業）'!$F$5:$F$501,'回答入力シート（ア_令和4年度実施計画事業）'!$B$5:$B$501),2,0)=0,"",VLOOKUP($C385,IF({1,0},'回答入力シート（ア_令和4年度実施計画事業）'!$F$5:$F$501,'回答入力シート（ア_令和4年度実施計画事業）'!$B$5:$B$501),2,0))</f>
        <v/>
      </c>
      <c r="C385" s="83">
        <v>383</v>
      </c>
      <c r="D385" s="83" t="str">
        <f>IF(VLOOKUP($C385,'回答入力シート（ア_令和4年度実施計画事業）'!$F$5:$BQ$501,2,0)=0,"",VLOOKUP($C385,'回答入力シート（ア_令和4年度実施計画事業）'!$F$5:$BQ$501,2,0))</f>
        <v/>
      </c>
      <c r="E385" s="83" t="str">
        <f>IF(VLOOKUP($C385,'回答入力シート（ア_令和4年度実施計画事業）'!$F$5:$BQ$501,3,0)=0,"",VLOOKUP($C385,'回答入力シート（ア_令和4年度実施計画事業）'!$F$5:$BQ$501,3,0))</f>
        <v/>
      </c>
      <c r="F385" s="83" t="str">
        <f>IF(LEN(VLOOKUP($C385,'回答入力シート（ア_令和4年度実施計画事業）'!$F$5:$BQ$501,17,0))=0,"",VLOOKUP($C385,'回答入力シート（ア_令和4年度実施計画事業）'!$F$5:$BQ$501,17,0))</f>
        <v/>
      </c>
      <c r="G385" s="83" t="str">
        <f>IF(LEN(VLOOKUP($C385,'回答入力シート（ア_令和4年度実施計画事業）'!$F$5:$BQ$501,22,0))=0,"",VLOOKUP($C385,'回答入力シート（ア_令和4年度実施計画事業）'!$F$5:$BQ$501,22,0))</f>
        <v/>
      </c>
    </row>
    <row r="386" spans="2:7" x14ac:dyDescent="0.3">
      <c r="B386" s="83" t="str">
        <f>IF(VLOOKUP($C386,IF({1,0},'回答入力シート（ア_令和4年度実施計画事業）'!$F$5:$F$501,'回答入力シート（ア_令和4年度実施計画事業）'!$B$5:$B$501),2,0)=0,"",VLOOKUP($C386,IF({1,0},'回答入力シート（ア_令和4年度実施計画事業）'!$F$5:$F$501,'回答入力シート（ア_令和4年度実施計画事業）'!$B$5:$B$501),2,0))</f>
        <v/>
      </c>
      <c r="C386" s="83">
        <v>384</v>
      </c>
      <c r="D386" s="83" t="str">
        <f>IF(VLOOKUP($C386,'回答入力シート（ア_令和4年度実施計画事業）'!$F$5:$BQ$501,2,0)=0,"",VLOOKUP($C386,'回答入力シート（ア_令和4年度実施計画事業）'!$F$5:$BQ$501,2,0))</f>
        <v/>
      </c>
      <c r="E386" s="83" t="str">
        <f>IF(VLOOKUP($C386,'回答入力シート（ア_令和4年度実施計画事業）'!$F$5:$BQ$501,3,0)=0,"",VLOOKUP($C386,'回答入力シート（ア_令和4年度実施計画事業）'!$F$5:$BQ$501,3,0))</f>
        <v/>
      </c>
      <c r="F386" s="83" t="str">
        <f>IF(LEN(VLOOKUP($C386,'回答入力シート（ア_令和4年度実施計画事業）'!$F$5:$BQ$501,17,0))=0,"",VLOOKUP($C386,'回答入力シート（ア_令和4年度実施計画事業）'!$F$5:$BQ$501,17,0))</f>
        <v/>
      </c>
      <c r="G386" s="83" t="str">
        <f>IF(LEN(VLOOKUP($C386,'回答入力シート（ア_令和4年度実施計画事業）'!$F$5:$BQ$501,22,0))=0,"",VLOOKUP($C386,'回答入力シート（ア_令和4年度実施計画事業）'!$F$5:$BQ$501,22,0))</f>
        <v/>
      </c>
    </row>
    <row r="387" spans="2:7" x14ac:dyDescent="0.3">
      <c r="B387" s="83" t="str">
        <f>IF(VLOOKUP($C387,IF({1,0},'回答入力シート（ア_令和4年度実施計画事業）'!$F$5:$F$501,'回答入力シート（ア_令和4年度実施計画事業）'!$B$5:$B$501),2,0)=0,"",VLOOKUP($C387,IF({1,0},'回答入力シート（ア_令和4年度実施計画事業）'!$F$5:$F$501,'回答入力シート（ア_令和4年度実施計画事業）'!$B$5:$B$501),2,0))</f>
        <v/>
      </c>
      <c r="C387" s="83">
        <v>385</v>
      </c>
      <c r="D387" s="83" t="str">
        <f>IF(VLOOKUP($C387,'回答入力シート（ア_令和4年度実施計画事業）'!$F$5:$BQ$501,2,0)=0,"",VLOOKUP($C387,'回答入力シート（ア_令和4年度実施計画事業）'!$F$5:$BQ$501,2,0))</f>
        <v/>
      </c>
      <c r="E387" s="83" t="str">
        <f>IF(VLOOKUP($C387,'回答入力シート（ア_令和4年度実施計画事業）'!$F$5:$BQ$501,3,0)=0,"",VLOOKUP($C387,'回答入力シート（ア_令和4年度実施計画事業）'!$F$5:$BQ$501,3,0))</f>
        <v/>
      </c>
      <c r="F387" s="83" t="str">
        <f>IF(LEN(VLOOKUP($C387,'回答入力シート（ア_令和4年度実施計画事業）'!$F$5:$BQ$501,17,0))=0,"",VLOOKUP($C387,'回答入力シート（ア_令和4年度実施計画事業）'!$F$5:$BQ$501,17,0))</f>
        <v/>
      </c>
      <c r="G387" s="83" t="str">
        <f>IF(LEN(VLOOKUP($C387,'回答入力シート（ア_令和4年度実施計画事業）'!$F$5:$BQ$501,22,0))=0,"",VLOOKUP($C387,'回答入力シート（ア_令和4年度実施計画事業）'!$F$5:$BQ$501,22,0))</f>
        <v/>
      </c>
    </row>
    <row r="388" spans="2:7" x14ac:dyDescent="0.3">
      <c r="B388" s="83" t="str">
        <f>IF(VLOOKUP($C388,IF({1,0},'回答入力シート（ア_令和4年度実施計画事業）'!$F$5:$F$501,'回答入力シート（ア_令和4年度実施計画事業）'!$B$5:$B$501),2,0)=0,"",VLOOKUP($C388,IF({1,0},'回答入力シート（ア_令和4年度実施計画事業）'!$F$5:$F$501,'回答入力シート（ア_令和4年度実施計画事業）'!$B$5:$B$501),2,0))</f>
        <v/>
      </c>
      <c r="C388" s="83">
        <v>386</v>
      </c>
      <c r="D388" s="83" t="str">
        <f>IF(VLOOKUP($C388,'回答入力シート（ア_令和4年度実施計画事業）'!$F$5:$BQ$501,2,0)=0,"",VLOOKUP($C388,'回答入力シート（ア_令和4年度実施計画事業）'!$F$5:$BQ$501,2,0))</f>
        <v/>
      </c>
      <c r="E388" s="83" t="str">
        <f>IF(VLOOKUP($C388,'回答入力シート（ア_令和4年度実施計画事業）'!$F$5:$BQ$501,3,0)=0,"",VLOOKUP($C388,'回答入力シート（ア_令和4年度実施計画事業）'!$F$5:$BQ$501,3,0))</f>
        <v/>
      </c>
      <c r="F388" s="83" t="str">
        <f>IF(LEN(VLOOKUP($C388,'回答入力シート（ア_令和4年度実施計画事業）'!$F$5:$BQ$501,17,0))=0,"",VLOOKUP($C388,'回答入力シート（ア_令和4年度実施計画事業）'!$F$5:$BQ$501,17,0))</f>
        <v/>
      </c>
      <c r="G388" s="83" t="str">
        <f>IF(LEN(VLOOKUP($C388,'回答入力シート（ア_令和4年度実施計画事業）'!$F$5:$BQ$501,22,0))=0,"",VLOOKUP($C388,'回答入力シート（ア_令和4年度実施計画事業）'!$F$5:$BQ$501,22,0))</f>
        <v/>
      </c>
    </row>
    <row r="389" spans="2:7" x14ac:dyDescent="0.3">
      <c r="B389" s="83" t="str">
        <f>IF(VLOOKUP($C389,IF({1,0},'回答入力シート（ア_令和4年度実施計画事業）'!$F$5:$F$501,'回答入力シート（ア_令和4年度実施計画事業）'!$B$5:$B$501),2,0)=0,"",VLOOKUP($C389,IF({1,0},'回答入力シート（ア_令和4年度実施計画事業）'!$F$5:$F$501,'回答入力シート（ア_令和4年度実施計画事業）'!$B$5:$B$501),2,0))</f>
        <v/>
      </c>
      <c r="C389" s="83">
        <v>387</v>
      </c>
      <c r="D389" s="83" t="str">
        <f>IF(VLOOKUP($C389,'回答入力シート（ア_令和4年度実施計画事業）'!$F$5:$BQ$501,2,0)=0,"",VLOOKUP($C389,'回答入力シート（ア_令和4年度実施計画事業）'!$F$5:$BQ$501,2,0))</f>
        <v/>
      </c>
      <c r="E389" s="83" t="str">
        <f>IF(VLOOKUP($C389,'回答入力シート（ア_令和4年度実施計画事業）'!$F$5:$BQ$501,3,0)=0,"",VLOOKUP($C389,'回答入力シート（ア_令和4年度実施計画事業）'!$F$5:$BQ$501,3,0))</f>
        <v/>
      </c>
      <c r="F389" s="83" t="str">
        <f>IF(LEN(VLOOKUP($C389,'回答入力シート（ア_令和4年度実施計画事業）'!$F$5:$BQ$501,17,0))=0,"",VLOOKUP($C389,'回答入力シート（ア_令和4年度実施計画事業）'!$F$5:$BQ$501,17,0))</f>
        <v/>
      </c>
      <c r="G389" s="83" t="str">
        <f>IF(LEN(VLOOKUP($C389,'回答入力シート（ア_令和4年度実施計画事業）'!$F$5:$BQ$501,22,0))=0,"",VLOOKUP($C389,'回答入力シート（ア_令和4年度実施計画事業）'!$F$5:$BQ$501,22,0))</f>
        <v/>
      </c>
    </row>
    <row r="390" spans="2:7" x14ac:dyDescent="0.3">
      <c r="B390" s="83" t="str">
        <f>IF(VLOOKUP($C390,IF({1,0},'回答入力シート（ア_令和4年度実施計画事業）'!$F$5:$F$501,'回答入力シート（ア_令和4年度実施計画事業）'!$B$5:$B$501),2,0)=0,"",VLOOKUP($C390,IF({1,0},'回答入力シート（ア_令和4年度実施計画事業）'!$F$5:$F$501,'回答入力シート（ア_令和4年度実施計画事業）'!$B$5:$B$501),2,0))</f>
        <v/>
      </c>
      <c r="C390" s="83">
        <v>388</v>
      </c>
      <c r="D390" s="83" t="str">
        <f>IF(VLOOKUP($C390,'回答入力シート（ア_令和4年度実施計画事業）'!$F$5:$BQ$501,2,0)=0,"",VLOOKUP($C390,'回答入力シート（ア_令和4年度実施計画事業）'!$F$5:$BQ$501,2,0))</f>
        <v/>
      </c>
      <c r="E390" s="83" t="str">
        <f>IF(VLOOKUP($C390,'回答入力シート（ア_令和4年度実施計画事業）'!$F$5:$BQ$501,3,0)=0,"",VLOOKUP($C390,'回答入力シート（ア_令和4年度実施計画事業）'!$F$5:$BQ$501,3,0))</f>
        <v/>
      </c>
      <c r="F390" s="83" t="str">
        <f>IF(LEN(VLOOKUP($C390,'回答入力シート（ア_令和4年度実施計画事業）'!$F$5:$BQ$501,17,0))=0,"",VLOOKUP($C390,'回答入力シート（ア_令和4年度実施計画事業）'!$F$5:$BQ$501,17,0))</f>
        <v/>
      </c>
      <c r="G390" s="83" t="str">
        <f>IF(LEN(VLOOKUP($C390,'回答入力シート（ア_令和4年度実施計画事業）'!$F$5:$BQ$501,22,0))=0,"",VLOOKUP($C390,'回答入力シート（ア_令和4年度実施計画事業）'!$F$5:$BQ$501,22,0))</f>
        <v/>
      </c>
    </row>
    <row r="391" spans="2:7" x14ac:dyDescent="0.3">
      <c r="B391" s="83" t="str">
        <f>IF(VLOOKUP($C391,IF({1,0},'回答入力シート（ア_令和4年度実施計画事業）'!$F$5:$F$501,'回答入力シート（ア_令和4年度実施計画事業）'!$B$5:$B$501),2,0)=0,"",VLOOKUP($C391,IF({1,0},'回答入力シート（ア_令和4年度実施計画事業）'!$F$5:$F$501,'回答入力シート（ア_令和4年度実施計画事業）'!$B$5:$B$501),2,0))</f>
        <v/>
      </c>
      <c r="C391" s="83">
        <v>389</v>
      </c>
      <c r="D391" s="83" t="str">
        <f>IF(VLOOKUP($C391,'回答入力シート（ア_令和4年度実施計画事業）'!$F$5:$BQ$501,2,0)=0,"",VLOOKUP($C391,'回答入力シート（ア_令和4年度実施計画事業）'!$F$5:$BQ$501,2,0))</f>
        <v/>
      </c>
      <c r="E391" s="83" t="str">
        <f>IF(VLOOKUP($C391,'回答入力シート（ア_令和4年度実施計画事業）'!$F$5:$BQ$501,3,0)=0,"",VLOOKUP($C391,'回答入力シート（ア_令和4年度実施計画事業）'!$F$5:$BQ$501,3,0))</f>
        <v/>
      </c>
      <c r="F391" s="83" t="str">
        <f>IF(LEN(VLOOKUP($C391,'回答入力シート（ア_令和4年度実施計画事業）'!$F$5:$BQ$501,17,0))=0,"",VLOOKUP($C391,'回答入力シート（ア_令和4年度実施計画事業）'!$F$5:$BQ$501,17,0))</f>
        <v/>
      </c>
      <c r="G391" s="83" t="str">
        <f>IF(LEN(VLOOKUP($C391,'回答入力シート（ア_令和4年度実施計画事業）'!$F$5:$BQ$501,22,0))=0,"",VLOOKUP($C391,'回答入力シート（ア_令和4年度実施計画事業）'!$F$5:$BQ$501,22,0))</f>
        <v/>
      </c>
    </row>
    <row r="392" spans="2:7" x14ac:dyDescent="0.3">
      <c r="B392" s="83" t="str">
        <f>IF(VLOOKUP($C392,IF({1,0},'回答入力シート（ア_令和4年度実施計画事業）'!$F$5:$F$501,'回答入力シート（ア_令和4年度実施計画事業）'!$B$5:$B$501),2,0)=0,"",VLOOKUP($C392,IF({1,0},'回答入力シート（ア_令和4年度実施計画事業）'!$F$5:$F$501,'回答入力シート（ア_令和4年度実施計画事業）'!$B$5:$B$501),2,0))</f>
        <v/>
      </c>
      <c r="C392" s="83">
        <v>390</v>
      </c>
      <c r="D392" s="83" t="str">
        <f>IF(VLOOKUP($C392,'回答入力シート（ア_令和4年度実施計画事業）'!$F$5:$BQ$501,2,0)=0,"",VLOOKUP($C392,'回答入力シート（ア_令和4年度実施計画事業）'!$F$5:$BQ$501,2,0))</f>
        <v/>
      </c>
      <c r="E392" s="83" t="str">
        <f>IF(VLOOKUP($C392,'回答入力シート（ア_令和4年度実施計画事業）'!$F$5:$BQ$501,3,0)=0,"",VLOOKUP($C392,'回答入力シート（ア_令和4年度実施計画事業）'!$F$5:$BQ$501,3,0))</f>
        <v/>
      </c>
      <c r="F392" s="83" t="str">
        <f>IF(LEN(VLOOKUP($C392,'回答入力シート（ア_令和4年度実施計画事業）'!$F$5:$BQ$501,17,0))=0,"",VLOOKUP($C392,'回答入力シート（ア_令和4年度実施計画事業）'!$F$5:$BQ$501,17,0))</f>
        <v/>
      </c>
      <c r="G392" s="83" t="str">
        <f>IF(LEN(VLOOKUP($C392,'回答入力シート（ア_令和4年度実施計画事業）'!$F$5:$BQ$501,22,0))=0,"",VLOOKUP($C392,'回答入力シート（ア_令和4年度実施計画事業）'!$F$5:$BQ$501,22,0))</f>
        <v/>
      </c>
    </row>
    <row r="393" spans="2:7" x14ac:dyDescent="0.3">
      <c r="B393" s="83" t="str">
        <f>IF(VLOOKUP($C393,IF({1,0},'回答入力シート（ア_令和4年度実施計画事業）'!$F$5:$F$501,'回答入力シート（ア_令和4年度実施計画事業）'!$B$5:$B$501),2,0)=0,"",VLOOKUP($C393,IF({1,0},'回答入力シート（ア_令和4年度実施計画事業）'!$F$5:$F$501,'回答入力シート（ア_令和4年度実施計画事業）'!$B$5:$B$501),2,0))</f>
        <v/>
      </c>
      <c r="C393" s="83">
        <v>391</v>
      </c>
      <c r="D393" s="83" t="str">
        <f>IF(VLOOKUP($C393,'回答入力シート（ア_令和4年度実施計画事業）'!$F$5:$BQ$501,2,0)=0,"",VLOOKUP($C393,'回答入力シート（ア_令和4年度実施計画事業）'!$F$5:$BQ$501,2,0))</f>
        <v/>
      </c>
      <c r="E393" s="83" t="str">
        <f>IF(VLOOKUP($C393,'回答入力シート（ア_令和4年度実施計画事業）'!$F$5:$BQ$501,3,0)=0,"",VLOOKUP($C393,'回答入力シート（ア_令和4年度実施計画事業）'!$F$5:$BQ$501,3,0))</f>
        <v/>
      </c>
      <c r="F393" s="83" t="str">
        <f>IF(LEN(VLOOKUP($C393,'回答入力シート（ア_令和4年度実施計画事業）'!$F$5:$BQ$501,17,0))=0,"",VLOOKUP($C393,'回答入力シート（ア_令和4年度実施計画事業）'!$F$5:$BQ$501,17,0))</f>
        <v/>
      </c>
      <c r="G393" s="83" t="str">
        <f>IF(LEN(VLOOKUP($C393,'回答入力シート（ア_令和4年度実施計画事業）'!$F$5:$BQ$501,22,0))=0,"",VLOOKUP($C393,'回答入力シート（ア_令和4年度実施計画事業）'!$F$5:$BQ$501,22,0))</f>
        <v/>
      </c>
    </row>
    <row r="394" spans="2:7" x14ac:dyDescent="0.3">
      <c r="B394" s="83" t="str">
        <f>IF(VLOOKUP($C394,IF({1,0},'回答入力シート（ア_令和4年度実施計画事業）'!$F$5:$F$501,'回答入力シート（ア_令和4年度実施計画事業）'!$B$5:$B$501),2,0)=0,"",VLOOKUP($C394,IF({1,0},'回答入力シート（ア_令和4年度実施計画事業）'!$F$5:$F$501,'回答入力シート（ア_令和4年度実施計画事業）'!$B$5:$B$501),2,0))</f>
        <v/>
      </c>
      <c r="C394" s="83">
        <v>392</v>
      </c>
      <c r="D394" s="83" t="str">
        <f>IF(VLOOKUP($C394,'回答入力シート（ア_令和4年度実施計画事業）'!$F$5:$BQ$501,2,0)=0,"",VLOOKUP($C394,'回答入力シート（ア_令和4年度実施計画事業）'!$F$5:$BQ$501,2,0))</f>
        <v/>
      </c>
      <c r="E394" s="83" t="str">
        <f>IF(VLOOKUP($C394,'回答入力シート（ア_令和4年度実施計画事業）'!$F$5:$BQ$501,3,0)=0,"",VLOOKUP($C394,'回答入力シート（ア_令和4年度実施計画事業）'!$F$5:$BQ$501,3,0))</f>
        <v/>
      </c>
      <c r="F394" s="83" t="str">
        <f>IF(LEN(VLOOKUP($C394,'回答入力シート（ア_令和4年度実施計画事業）'!$F$5:$BQ$501,17,0))=0,"",VLOOKUP($C394,'回答入力シート（ア_令和4年度実施計画事業）'!$F$5:$BQ$501,17,0))</f>
        <v/>
      </c>
      <c r="G394" s="83" t="str">
        <f>IF(LEN(VLOOKUP($C394,'回答入力シート（ア_令和4年度実施計画事業）'!$F$5:$BQ$501,22,0))=0,"",VLOOKUP($C394,'回答入力シート（ア_令和4年度実施計画事業）'!$F$5:$BQ$501,22,0))</f>
        <v/>
      </c>
    </row>
    <row r="395" spans="2:7" x14ac:dyDescent="0.3">
      <c r="B395" s="83" t="str">
        <f>IF(VLOOKUP($C395,IF({1,0},'回答入力シート（ア_令和4年度実施計画事業）'!$F$5:$F$501,'回答入力シート（ア_令和4年度実施計画事業）'!$B$5:$B$501),2,0)=0,"",VLOOKUP($C395,IF({1,0},'回答入力シート（ア_令和4年度実施計画事業）'!$F$5:$F$501,'回答入力シート（ア_令和4年度実施計画事業）'!$B$5:$B$501),2,0))</f>
        <v/>
      </c>
      <c r="C395" s="83">
        <v>393</v>
      </c>
      <c r="D395" s="83" t="str">
        <f>IF(VLOOKUP($C395,'回答入力シート（ア_令和4年度実施計画事業）'!$F$5:$BQ$501,2,0)=0,"",VLOOKUP($C395,'回答入力シート（ア_令和4年度実施計画事業）'!$F$5:$BQ$501,2,0))</f>
        <v/>
      </c>
      <c r="E395" s="83" t="str">
        <f>IF(VLOOKUP($C395,'回答入力シート（ア_令和4年度実施計画事業）'!$F$5:$BQ$501,3,0)=0,"",VLOOKUP($C395,'回答入力シート（ア_令和4年度実施計画事業）'!$F$5:$BQ$501,3,0))</f>
        <v/>
      </c>
      <c r="F395" s="83" t="str">
        <f>IF(LEN(VLOOKUP($C395,'回答入力シート（ア_令和4年度実施計画事業）'!$F$5:$BQ$501,17,0))=0,"",VLOOKUP($C395,'回答入力シート（ア_令和4年度実施計画事業）'!$F$5:$BQ$501,17,0))</f>
        <v/>
      </c>
      <c r="G395" s="83" t="str">
        <f>IF(LEN(VLOOKUP($C395,'回答入力シート（ア_令和4年度実施計画事業）'!$F$5:$BQ$501,22,0))=0,"",VLOOKUP($C395,'回答入力シート（ア_令和4年度実施計画事業）'!$F$5:$BQ$501,22,0))</f>
        <v/>
      </c>
    </row>
    <row r="396" spans="2:7" x14ac:dyDescent="0.3">
      <c r="B396" s="83" t="str">
        <f>IF(VLOOKUP($C396,IF({1,0},'回答入力シート（ア_令和4年度実施計画事業）'!$F$5:$F$501,'回答入力シート（ア_令和4年度実施計画事業）'!$B$5:$B$501),2,0)=0,"",VLOOKUP($C396,IF({1,0},'回答入力シート（ア_令和4年度実施計画事業）'!$F$5:$F$501,'回答入力シート（ア_令和4年度実施計画事業）'!$B$5:$B$501),2,0))</f>
        <v/>
      </c>
      <c r="C396" s="83">
        <v>394</v>
      </c>
      <c r="D396" s="83" t="str">
        <f>IF(VLOOKUP($C396,'回答入力シート（ア_令和4年度実施計画事業）'!$F$5:$BQ$501,2,0)=0,"",VLOOKUP($C396,'回答入力シート（ア_令和4年度実施計画事業）'!$F$5:$BQ$501,2,0))</f>
        <v/>
      </c>
      <c r="E396" s="83" t="str">
        <f>IF(VLOOKUP($C396,'回答入力シート（ア_令和4年度実施計画事業）'!$F$5:$BQ$501,3,0)=0,"",VLOOKUP($C396,'回答入力シート（ア_令和4年度実施計画事業）'!$F$5:$BQ$501,3,0))</f>
        <v/>
      </c>
      <c r="F396" s="83" t="str">
        <f>IF(LEN(VLOOKUP($C396,'回答入力シート（ア_令和4年度実施計画事業）'!$F$5:$BQ$501,17,0))=0,"",VLOOKUP($C396,'回答入力シート（ア_令和4年度実施計画事業）'!$F$5:$BQ$501,17,0))</f>
        <v/>
      </c>
      <c r="G396" s="83" t="str">
        <f>IF(LEN(VLOOKUP($C396,'回答入力シート（ア_令和4年度実施計画事業）'!$F$5:$BQ$501,22,0))=0,"",VLOOKUP($C396,'回答入力シート（ア_令和4年度実施計画事業）'!$F$5:$BQ$501,22,0))</f>
        <v/>
      </c>
    </row>
    <row r="397" spans="2:7" x14ac:dyDescent="0.3">
      <c r="B397" s="83" t="str">
        <f>IF(VLOOKUP($C397,IF({1,0},'回答入力シート（ア_令和4年度実施計画事業）'!$F$5:$F$501,'回答入力シート（ア_令和4年度実施計画事業）'!$B$5:$B$501),2,0)=0,"",VLOOKUP($C397,IF({1,0},'回答入力シート（ア_令和4年度実施計画事業）'!$F$5:$F$501,'回答入力シート（ア_令和4年度実施計画事業）'!$B$5:$B$501),2,0))</f>
        <v/>
      </c>
      <c r="C397" s="83">
        <v>395</v>
      </c>
      <c r="D397" s="83" t="str">
        <f>IF(VLOOKUP($C397,'回答入力シート（ア_令和4年度実施計画事業）'!$F$5:$BQ$501,2,0)=0,"",VLOOKUP($C397,'回答入力シート（ア_令和4年度実施計画事業）'!$F$5:$BQ$501,2,0))</f>
        <v/>
      </c>
      <c r="E397" s="83" t="str">
        <f>IF(VLOOKUP($C397,'回答入力シート（ア_令和4年度実施計画事業）'!$F$5:$BQ$501,3,0)=0,"",VLOOKUP($C397,'回答入力シート（ア_令和4年度実施計画事業）'!$F$5:$BQ$501,3,0))</f>
        <v/>
      </c>
      <c r="F397" s="83" t="str">
        <f>IF(LEN(VLOOKUP($C397,'回答入力シート（ア_令和4年度実施計画事業）'!$F$5:$BQ$501,17,0))=0,"",VLOOKUP($C397,'回答入力シート（ア_令和4年度実施計画事業）'!$F$5:$BQ$501,17,0))</f>
        <v/>
      </c>
      <c r="G397" s="83" t="str">
        <f>IF(LEN(VLOOKUP($C397,'回答入力シート（ア_令和4年度実施計画事業）'!$F$5:$BQ$501,22,0))=0,"",VLOOKUP($C397,'回答入力シート（ア_令和4年度実施計画事業）'!$F$5:$BQ$501,22,0))</f>
        <v/>
      </c>
    </row>
    <row r="398" spans="2:7" x14ac:dyDescent="0.3">
      <c r="B398" s="83" t="str">
        <f>IF(VLOOKUP($C398,IF({1,0},'回答入力シート（ア_令和4年度実施計画事業）'!$F$5:$F$501,'回答入力シート（ア_令和4年度実施計画事業）'!$B$5:$B$501),2,0)=0,"",VLOOKUP($C398,IF({1,0},'回答入力シート（ア_令和4年度実施計画事業）'!$F$5:$F$501,'回答入力シート（ア_令和4年度実施計画事業）'!$B$5:$B$501),2,0))</f>
        <v/>
      </c>
      <c r="C398" s="83">
        <v>396</v>
      </c>
      <c r="D398" s="83" t="str">
        <f>IF(VLOOKUP($C398,'回答入力シート（ア_令和4年度実施計画事業）'!$F$5:$BQ$501,2,0)=0,"",VLOOKUP($C398,'回答入力シート（ア_令和4年度実施計画事業）'!$F$5:$BQ$501,2,0))</f>
        <v/>
      </c>
      <c r="E398" s="83" t="str">
        <f>IF(VLOOKUP($C398,'回答入力シート（ア_令和4年度実施計画事業）'!$F$5:$BQ$501,3,0)=0,"",VLOOKUP($C398,'回答入力シート（ア_令和4年度実施計画事業）'!$F$5:$BQ$501,3,0))</f>
        <v/>
      </c>
      <c r="F398" s="83" t="str">
        <f>IF(LEN(VLOOKUP($C398,'回答入力シート（ア_令和4年度実施計画事業）'!$F$5:$BQ$501,17,0))=0,"",VLOOKUP($C398,'回答入力シート（ア_令和4年度実施計画事業）'!$F$5:$BQ$501,17,0))</f>
        <v/>
      </c>
      <c r="G398" s="83" t="str">
        <f>IF(LEN(VLOOKUP($C398,'回答入力シート（ア_令和4年度実施計画事業）'!$F$5:$BQ$501,22,0))=0,"",VLOOKUP($C398,'回答入力シート（ア_令和4年度実施計画事業）'!$F$5:$BQ$501,22,0))</f>
        <v/>
      </c>
    </row>
    <row r="399" spans="2:7" x14ac:dyDescent="0.3">
      <c r="B399" s="83" t="str">
        <f>IF(VLOOKUP($C399,IF({1,0},'回答入力シート（ア_令和4年度実施計画事業）'!$F$5:$F$501,'回答入力シート（ア_令和4年度実施計画事業）'!$B$5:$B$501),2,0)=0,"",VLOOKUP($C399,IF({1,0},'回答入力シート（ア_令和4年度実施計画事業）'!$F$5:$F$501,'回答入力シート（ア_令和4年度実施計画事業）'!$B$5:$B$501),2,0))</f>
        <v/>
      </c>
      <c r="C399" s="83">
        <v>397</v>
      </c>
      <c r="D399" s="83" t="str">
        <f>IF(VLOOKUP($C399,'回答入力シート（ア_令和4年度実施計画事業）'!$F$5:$BQ$501,2,0)=0,"",VLOOKUP($C399,'回答入力シート（ア_令和4年度実施計画事業）'!$F$5:$BQ$501,2,0))</f>
        <v/>
      </c>
      <c r="E399" s="83" t="str">
        <f>IF(VLOOKUP($C399,'回答入力シート（ア_令和4年度実施計画事業）'!$F$5:$BQ$501,3,0)=0,"",VLOOKUP($C399,'回答入力シート（ア_令和4年度実施計画事業）'!$F$5:$BQ$501,3,0))</f>
        <v/>
      </c>
      <c r="F399" s="83" t="str">
        <f>IF(LEN(VLOOKUP($C399,'回答入力シート（ア_令和4年度実施計画事業）'!$F$5:$BQ$501,17,0))=0,"",VLOOKUP($C399,'回答入力シート（ア_令和4年度実施計画事業）'!$F$5:$BQ$501,17,0))</f>
        <v/>
      </c>
      <c r="G399" s="83" t="str">
        <f>IF(LEN(VLOOKUP($C399,'回答入力シート（ア_令和4年度実施計画事業）'!$F$5:$BQ$501,22,0))=0,"",VLOOKUP($C399,'回答入力シート（ア_令和4年度実施計画事業）'!$F$5:$BQ$501,22,0))</f>
        <v/>
      </c>
    </row>
    <row r="400" spans="2:7" x14ac:dyDescent="0.3">
      <c r="B400" s="83" t="str">
        <f>IF(VLOOKUP($C400,IF({1,0},'回答入力シート（ア_令和4年度実施計画事業）'!$F$5:$F$501,'回答入力シート（ア_令和4年度実施計画事業）'!$B$5:$B$501),2,0)=0,"",VLOOKUP($C400,IF({1,0},'回答入力シート（ア_令和4年度実施計画事業）'!$F$5:$F$501,'回答入力シート（ア_令和4年度実施計画事業）'!$B$5:$B$501),2,0))</f>
        <v/>
      </c>
      <c r="C400" s="83">
        <v>398</v>
      </c>
      <c r="D400" s="83" t="str">
        <f>IF(VLOOKUP($C400,'回答入力シート（ア_令和4年度実施計画事業）'!$F$5:$BQ$501,2,0)=0,"",VLOOKUP($C400,'回答入力シート（ア_令和4年度実施計画事業）'!$F$5:$BQ$501,2,0))</f>
        <v/>
      </c>
      <c r="E400" s="83" t="str">
        <f>IF(VLOOKUP($C400,'回答入力シート（ア_令和4年度実施計画事業）'!$F$5:$BQ$501,3,0)=0,"",VLOOKUP($C400,'回答入力シート（ア_令和4年度実施計画事業）'!$F$5:$BQ$501,3,0))</f>
        <v/>
      </c>
      <c r="F400" s="83" t="str">
        <f>IF(LEN(VLOOKUP($C400,'回答入力シート（ア_令和4年度実施計画事業）'!$F$5:$BQ$501,17,0))=0,"",VLOOKUP($C400,'回答入力シート（ア_令和4年度実施計画事業）'!$F$5:$BQ$501,17,0))</f>
        <v/>
      </c>
      <c r="G400" s="83" t="str">
        <f>IF(LEN(VLOOKUP($C400,'回答入力シート（ア_令和4年度実施計画事業）'!$F$5:$BQ$501,22,0))=0,"",VLOOKUP($C400,'回答入力シート（ア_令和4年度実施計画事業）'!$F$5:$BQ$501,22,0))</f>
        <v/>
      </c>
    </row>
    <row r="401" spans="2:7" x14ac:dyDescent="0.3">
      <c r="B401" s="83" t="str">
        <f>IF(VLOOKUP($C401,IF({1,0},'回答入力シート（ア_令和4年度実施計画事業）'!$F$5:$F$501,'回答入力シート（ア_令和4年度実施計画事業）'!$B$5:$B$501),2,0)=0,"",VLOOKUP($C401,IF({1,0},'回答入力シート（ア_令和4年度実施計画事業）'!$F$5:$F$501,'回答入力シート（ア_令和4年度実施計画事業）'!$B$5:$B$501),2,0))</f>
        <v/>
      </c>
      <c r="C401" s="83">
        <v>399</v>
      </c>
      <c r="D401" s="83" t="str">
        <f>IF(VLOOKUP($C401,'回答入力シート（ア_令和4年度実施計画事業）'!$F$5:$BQ$501,2,0)=0,"",VLOOKUP($C401,'回答入力シート（ア_令和4年度実施計画事業）'!$F$5:$BQ$501,2,0))</f>
        <v/>
      </c>
      <c r="E401" s="83" t="str">
        <f>IF(VLOOKUP($C401,'回答入力シート（ア_令和4年度実施計画事業）'!$F$5:$BQ$501,3,0)=0,"",VLOOKUP($C401,'回答入力シート（ア_令和4年度実施計画事業）'!$F$5:$BQ$501,3,0))</f>
        <v/>
      </c>
      <c r="F401" s="83" t="str">
        <f>IF(LEN(VLOOKUP($C401,'回答入力シート（ア_令和4年度実施計画事業）'!$F$5:$BQ$501,17,0))=0,"",VLOOKUP($C401,'回答入力シート（ア_令和4年度実施計画事業）'!$F$5:$BQ$501,17,0))</f>
        <v/>
      </c>
      <c r="G401" s="83" t="str">
        <f>IF(LEN(VLOOKUP($C401,'回答入力シート（ア_令和4年度実施計画事業）'!$F$5:$BQ$501,22,0))=0,"",VLOOKUP($C401,'回答入力シート（ア_令和4年度実施計画事業）'!$F$5:$BQ$501,22,0))</f>
        <v/>
      </c>
    </row>
    <row r="402" spans="2:7" x14ac:dyDescent="0.3">
      <c r="B402" s="83" t="str">
        <f>IF(VLOOKUP($C402,IF({1,0},'回答入力シート（ア_令和4年度実施計画事業）'!$F$5:$F$501,'回答入力シート（ア_令和4年度実施計画事業）'!$B$5:$B$501),2,0)=0,"",VLOOKUP($C402,IF({1,0},'回答入力シート（ア_令和4年度実施計画事業）'!$F$5:$F$501,'回答入力シート（ア_令和4年度実施計画事業）'!$B$5:$B$501),2,0))</f>
        <v/>
      </c>
      <c r="C402" s="83">
        <v>400</v>
      </c>
      <c r="D402" s="83" t="str">
        <f>IF(VLOOKUP($C402,'回答入力シート（ア_令和4年度実施計画事業）'!$F$5:$BQ$501,2,0)=0,"",VLOOKUP($C402,'回答入力シート（ア_令和4年度実施計画事業）'!$F$5:$BQ$501,2,0))</f>
        <v/>
      </c>
      <c r="E402" s="83" t="str">
        <f>IF(VLOOKUP($C402,'回答入力シート（ア_令和4年度実施計画事業）'!$F$5:$BQ$501,3,0)=0,"",VLOOKUP($C402,'回答入力シート（ア_令和4年度実施計画事業）'!$F$5:$BQ$501,3,0))</f>
        <v/>
      </c>
      <c r="F402" s="83" t="str">
        <f>IF(LEN(VLOOKUP($C402,'回答入力シート（ア_令和4年度実施計画事業）'!$F$5:$BQ$501,17,0))=0,"",VLOOKUP($C402,'回答入力シート（ア_令和4年度実施計画事業）'!$F$5:$BQ$501,17,0))</f>
        <v/>
      </c>
      <c r="G402" s="83" t="str">
        <f>IF(LEN(VLOOKUP($C402,'回答入力シート（ア_令和4年度実施計画事業）'!$F$5:$BQ$501,22,0))=0,"",VLOOKUP($C402,'回答入力シート（ア_令和4年度実施計画事業）'!$F$5:$BQ$501,22,0))</f>
        <v/>
      </c>
    </row>
    <row r="403" spans="2:7" x14ac:dyDescent="0.3">
      <c r="B403" s="83" t="str">
        <f>IF(VLOOKUP($C403,IF({1,0},'回答入力シート（ア_令和4年度実施計画事業）'!$F$5:$F$501,'回答入力シート（ア_令和4年度実施計画事業）'!$B$5:$B$501),2,0)=0,"",VLOOKUP($C403,IF({1,0},'回答入力シート（ア_令和4年度実施計画事業）'!$F$5:$F$501,'回答入力シート（ア_令和4年度実施計画事業）'!$B$5:$B$501),2,0))</f>
        <v/>
      </c>
      <c r="C403" s="83">
        <v>401</v>
      </c>
      <c r="D403" s="83" t="str">
        <f>IF(VLOOKUP($C403,'回答入力シート（ア_令和4年度実施計画事業）'!$F$5:$BQ$501,2,0)=0,"",VLOOKUP($C403,'回答入力シート（ア_令和4年度実施計画事業）'!$F$5:$BQ$501,2,0))</f>
        <v/>
      </c>
      <c r="E403" s="83" t="str">
        <f>IF(VLOOKUP($C403,'回答入力シート（ア_令和4年度実施計画事業）'!$F$5:$BQ$501,3,0)=0,"",VLOOKUP($C403,'回答入力シート（ア_令和4年度実施計画事業）'!$F$5:$BQ$501,3,0))</f>
        <v/>
      </c>
      <c r="F403" s="83" t="str">
        <f>IF(LEN(VLOOKUP($C403,'回答入力シート（ア_令和4年度実施計画事業）'!$F$5:$BQ$501,17,0))=0,"",VLOOKUP($C403,'回答入力シート（ア_令和4年度実施計画事業）'!$F$5:$BQ$501,17,0))</f>
        <v/>
      </c>
      <c r="G403" s="83" t="str">
        <f>IF(LEN(VLOOKUP($C403,'回答入力シート（ア_令和4年度実施計画事業）'!$F$5:$BQ$501,22,0))=0,"",VLOOKUP($C403,'回答入力シート（ア_令和4年度実施計画事業）'!$F$5:$BQ$501,22,0))</f>
        <v/>
      </c>
    </row>
    <row r="404" spans="2:7" x14ac:dyDescent="0.3">
      <c r="B404" s="83" t="str">
        <f>IF(VLOOKUP($C404,IF({1,0},'回答入力シート（ア_令和4年度実施計画事業）'!$F$5:$F$501,'回答入力シート（ア_令和4年度実施計画事業）'!$B$5:$B$501),2,0)=0,"",VLOOKUP($C404,IF({1,0},'回答入力シート（ア_令和4年度実施計画事業）'!$F$5:$F$501,'回答入力シート（ア_令和4年度実施計画事業）'!$B$5:$B$501),2,0))</f>
        <v/>
      </c>
      <c r="C404" s="83">
        <v>402</v>
      </c>
      <c r="D404" s="83" t="str">
        <f>IF(VLOOKUP($C404,'回答入力シート（ア_令和4年度実施計画事業）'!$F$5:$BQ$501,2,0)=0,"",VLOOKUP($C404,'回答入力シート（ア_令和4年度実施計画事業）'!$F$5:$BQ$501,2,0))</f>
        <v/>
      </c>
      <c r="E404" s="83" t="str">
        <f>IF(VLOOKUP($C404,'回答入力シート（ア_令和4年度実施計画事業）'!$F$5:$BQ$501,3,0)=0,"",VLOOKUP($C404,'回答入力シート（ア_令和4年度実施計画事業）'!$F$5:$BQ$501,3,0))</f>
        <v/>
      </c>
      <c r="F404" s="83" t="str">
        <f>IF(LEN(VLOOKUP($C404,'回答入力シート（ア_令和4年度実施計画事業）'!$F$5:$BQ$501,17,0))=0,"",VLOOKUP($C404,'回答入力シート（ア_令和4年度実施計画事業）'!$F$5:$BQ$501,17,0))</f>
        <v/>
      </c>
      <c r="G404" s="83" t="str">
        <f>IF(LEN(VLOOKUP($C404,'回答入力シート（ア_令和4年度実施計画事業）'!$F$5:$BQ$501,22,0))=0,"",VLOOKUP($C404,'回答入力シート（ア_令和4年度実施計画事業）'!$F$5:$BQ$501,22,0))</f>
        <v/>
      </c>
    </row>
    <row r="405" spans="2:7" x14ac:dyDescent="0.3">
      <c r="B405" s="83" t="str">
        <f>IF(VLOOKUP($C405,IF({1,0},'回答入力シート（ア_令和4年度実施計画事業）'!$F$5:$F$501,'回答入力シート（ア_令和4年度実施計画事業）'!$B$5:$B$501),2,0)=0,"",VLOOKUP($C405,IF({1,0},'回答入力シート（ア_令和4年度実施計画事業）'!$F$5:$F$501,'回答入力シート（ア_令和4年度実施計画事業）'!$B$5:$B$501),2,0))</f>
        <v/>
      </c>
      <c r="C405" s="83">
        <v>403</v>
      </c>
      <c r="D405" s="83" t="str">
        <f>IF(VLOOKUP($C405,'回答入力シート（ア_令和4年度実施計画事業）'!$F$5:$BQ$501,2,0)=0,"",VLOOKUP($C405,'回答入力シート（ア_令和4年度実施計画事業）'!$F$5:$BQ$501,2,0))</f>
        <v/>
      </c>
      <c r="E405" s="83" t="str">
        <f>IF(VLOOKUP($C405,'回答入力シート（ア_令和4年度実施計画事業）'!$F$5:$BQ$501,3,0)=0,"",VLOOKUP($C405,'回答入力シート（ア_令和4年度実施計画事業）'!$F$5:$BQ$501,3,0))</f>
        <v/>
      </c>
      <c r="F405" s="83" t="str">
        <f>IF(LEN(VLOOKUP($C405,'回答入力シート（ア_令和4年度実施計画事業）'!$F$5:$BQ$501,17,0))=0,"",VLOOKUP($C405,'回答入力シート（ア_令和4年度実施計画事業）'!$F$5:$BQ$501,17,0))</f>
        <v/>
      </c>
      <c r="G405" s="83" t="str">
        <f>IF(LEN(VLOOKUP($C405,'回答入力シート（ア_令和4年度実施計画事業）'!$F$5:$BQ$501,22,0))=0,"",VLOOKUP($C405,'回答入力シート（ア_令和4年度実施計画事業）'!$F$5:$BQ$501,22,0))</f>
        <v/>
      </c>
    </row>
    <row r="406" spans="2:7" x14ac:dyDescent="0.3">
      <c r="B406" s="83" t="str">
        <f>IF(VLOOKUP($C406,IF({1,0},'回答入力シート（ア_令和4年度実施計画事業）'!$F$5:$F$501,'回答入力シート（ア_令和4年度実施計画事業）'!$B$5:$B$501),2,0)=0,"",VLOOKUP($C406,IF({1,0},'回答入力シート（ア_令和4年度実施計画事業）'!$F$5:$F$501,'回答入力シート（ア_令和4年度実施計画事業）'!$B$5:$B$501),2,0))</f>
        <v/>
      </c>
      <c r="C406" s="83">
        <v>404</v>
      </c>
      <c r="D406" s="83" t="str">
        <f>IF(VLOOKUP($C406,'回答入力シート（ア_令和4年度実施計画事業）'!$F$5:$BQ$501,2,0)=0,"",VLOOKUP($C406,'回答入力シート（ア_令和4年度実施計画事業）'!$F$5:$BQ$501,2,0))</f>
        <v/>
      </c>
      <c r="E406" s="83" t="str">
        <f>IF(VLOOKUP($C406,'回答入力シート（ア_令和4年度実施計画事業）'!$F$5:$BQ$501,3,0)=0,"",VLOOKUP($C406,'回答入力シート（ア_令和4年度実施計画事業）'!$F$5:$BQ$501,3,0))</f>
        <v/>
      </c>
      <c r="F406" s="83" t="str">
        <f>IF(LEN(VLOOKUP($C406,'回答入力シート（ア_令和4年度実施計画事業）'!$F$5:$BQ$501,17,0))=0,"",VLOOKUP($C406,'回答入力シート（ア_令和4年度実施計画事業）'!$F$5:$BQ$501,17,0))</f>
        <v/>
      </c>
      <c r="G406" s="83" t="str">
        <f>IF(LEN(VLOOKUP($C406,'回答入力シート（ア_令和4年度実施計画事業）'!$F$5:$BQ$501,22,0))=0,"",VLOOKUP($C406,'回答入力シート（ア_令和4年度実施計画事業）'!$F$5:$BQ$501,22,0))</f>
        <v/>
      </c>
    </row>
    <row r="407" spans="2:7" x14ac:dyDescent="0.3">
      <c r="B407" s="83" t="str">
        <f>IF(VLOOKUP($C407,IF({1,0},'回答入力シート（ア_令和4年度実施計画事業）'!$F$5:$F$501,'回答入力シート（ア_令和4年度実施計画事業）'!$B$5:$B$501),2,0)=0,"",VLOOKUP($C407,IF({1,0},'回答入力シート（ア_令和4年度実施計画事業）'!$F$5:$F$501,'回答入力シート（ア_令和4年度実施計画事業）'!$B$5:$B$501),2,0))</f>
        <v/>
      </c>
      <c r="C407" s="83">
        <v>405</v>
      </c>
      <c r="D407" s="83" t="str">
        <f>IF(VLOOKUP($C407,'回答入力シート（ア_令和4年度実施計画事業）'!$F$5:$BQ$501,2,0)=0,"",VLOOKUP($C407,'回答入力シート（ア_令和4年度実施計画事業）'!$F$5:$BQ$501,2,0))</f>
        <v/>
      </c>
      <c r="E407" s="83" t="str">
        <f>IF(VLOOKUP($C407,'回答入力シート（ア_令和4年度実施計画事業）'!$F$5:$BQ$501,3,0)=0,"",VLOOKUP($C407,'回答入力シート（ア_令和4年度実施計画事業）'!$F$5:$BQ$501,3,0))</f>
        <v/>
      </c>
      <c r="F407" s="83" t="str">
        <f>IF(LEN(VLOOKUP($C407,'回答入力シート（ア_令和4年度実施計画事業）'!$F$5:$BQ$501,17,0))=0,"",VLOOKUP($C407,'回答入力シート（ア_令和4年度実施計画事業）'!$F$5:$BQ$501,17,0))</f>
        <v/>
      </c>
      <c r="G407" s="83" t="str">
        <f>IF(LEN(VLOOKUP($C407,'回答入力シート（ア_令和4年度実施計画事業）'!$F$5:$BQ$501,22,0))=0,"",VLOOKUP($C407,'回答入力シート（ア_令和4年度実施計画事業）'!$F$5:$BQ$501,22,0))</f>
        <v/>
      </c>
    </row>
    <row r="408" spans="2:7" x14ac:dyDescent="0.3">
      <c r="B408" s="83" t="str">
        <f>IF(VLOOKUP($C408,IF({1,0},'回答入力シート（ア_令和4年度実施計画事業）'!$F$5:$F$501,'回答入力シート（ア_令和4年度実施計画事業）'!$B$5:$B$501),2,0)=0,"",VLOOKUP($C408,IF({1,0},'回答入力シート（ア_令和4年度実施計画事業）'!$F$5:$F$501,'回答入力シート（ア_令和4年度実施計画事業）'!$B$5:$B$501),2,0))</f>
        <v/>
      </c>
      <c r="C408" s="83">
        <v>406</v>
      </c>
      <c r="D408" s="83" t="str">
        <f>IF(VLOOKUP($C408,'回答入力シート（ア_令和4年度実施計画事業）'!$F$5:$BQ$501,2,0)=0,"",VLOOKUP($C408,'回答入力シート（ア_令和4年度実施計画事業）'!$F$5:$BQ$501,2,0))</f>
        <v/>
      </c>
      <c r="E408" s="83" t="str">
        <f>IF(VLOOKUP($C408,'回答入力シート（ア_令和4年度実施計画事業）'!$F$5:$BQ$501,3,0)=0,"",VLOOKUP($C408,'回答入力シート（ア_令和4年度実施計画事業）'!$F$5:$BQ$501,3,0))</f>
        <v/>
      </c>
      <c r="F408" s="83" t="str">
        <f>IF(LEN(VLOOKUP($C408,'回答入力シート（ア_令和4年度実施計画事業）'!$F$5:$BQ$501,17,0))=0,"",VLOOKUP($C408,'回答入力シート（ア_令和4年度実施計画事業）'!$F$5:$BQ$501,17,0))</f>
        <v/>
      </c>
      <c r="G408" s="83" t="str">
        <f>IF(LEN(VLOOKUP($C408,'回答入力シート（ア_令和4年度実施計画事業）'!$F$5:$BQ$501,22,0))=0,"",VLOOKUP($C408,'回答入力シート（ア_令和4年度実施計画事業）'!$F$5:$BQ$501,22,0))</f>
        <v/>
      </c>
    </row>
    <row r="409" spans="2:7" x14ac:dyDescent="0.3">
      <c r="B409" s="83" t="str">
        <f>IF(VLOOKUP($C409,IF({1,0},'回答入力シート（ア_令和4年度実施計画事業）'!$F$5:$F$501,'回答入力シート（ア_令和4年度実施計画事業）'!$B$5:$B$501),2,0)=0,"",VLOOKUP($C409,IF({1,0},'回答入力シート（ア_令和4年度実施計画事業）'!$F$5:$F$501,'回答入力シート（ア_令和4年度実施計画事業）'!$B$5:$B$501),2,0))</f>
        <v/>
      </c>
      <c r="C409" s="83">
        <v>407</v>
      </c>
      <c r="D409" s="83" t="str">
        <f>IF(VLOOKUP($C409,'回答入力シート（ア_令和4年度実施計画事業）'!$F$5:$BQ$501,2,0)=0,"",VLOOKUP($C409,'回答入力シート（ア_令和4年度実施計画事業）'!$F$5:$BQ$501,2,0))</f>
        <v/>
      </c>
      <c r="E409" s="83" t="str">
        <f>IF(VLOOKUP($C409,'回答入力シート（ア_令和4年度実施計画事業）'!$F$5:$BQ$501,3,0)=0,"",VLOOKUP($C409,'回答入力シート（ア_令和4年度実施計画事業）'!$F$5:$BQ$501,3,0))</f>
        <v/>
      </c>
      <c r="F409" s="83" t="str">
        <f>IF(LEN(VLOOKUP($C409,'回答入力シート（ア_令和4年度実施計画事業）'!$F$5:$BQ$501,17,0))=0,"",VLOOKUP($C409,'回答入力シート（ア_令和4年度実施計画事業）'!$F$5:$BQ$501,17,0))</f>
        <v/>
      </c>
      <c r="G409" s="83" t="str">
        <f>IF(LEN(VLOOKUP($C409,'回答入力シート（ア_令和4年度実施計画事業）'!$F$5:$BQ$501,22,0))=0,"",VLOOKUP($C409,'回答入力シート（ア_令和4年度実施計画事業）'!$F$5:$BQ$501,22,0))</f>
        <v/>
      </c>
    </row>
    <row r="410" spans="2:7" x14ac:dyDescent="0.3">
      <c r="B410" s="83" t="str">
        <f>IF(VLOOKUP($C410,IF({1,0},'回答入力シート（ア_令和4年度実施計画事業）'!$F$5:$F$501,'回答入力シート（ア_令和4年度実施計画事業）'!$B$5:$B$501),2,0)=0,"",VLOOKUP($C410,IF({1,0},'回答入力シート（ア_令和4年度実施計画事業）'!$F$5:$F$501,'回答入力シート（ア_令和4年度実施計画事業）'!$B$5:$B$501),2,0))</f>
        <v/>
      </c>
      <c r="C410" s="83">
        <v>408</v>
      </c>
      <c r="D410" s="83" t="str">
        <f>IF(VLOOKUP($C410,'回答入力シート（ア_令和4年度実施計画事業）'!$F$5:$BQ$501,2,0)=0,"",VLOOKUP($C410,'回答入力シート（ア_令和4年度実施計画事業）'!$F$5:$BQ$501,2,0))</f>
        <v/>
      </c>
      <c r="E410" s="83" t="str">
        <f>IF(VLOOKUP($C410,'回答入力シート（ア_令和4年度実施計画事業）'!$F$5:$BQ$501,3,0)=0,"",VLOOKUP($C410,'回答入力シート（ア_令和4年度実施計画事業）'!$F$5:$BQ$501,3,0))</f>
        <v/>
      </c>
      <c r="F410" s="83" t="str">
        <f>IF(LEN(VLOOKUP($C410,'回答入力シート（ア_令和4年度実施計画事業）'!$F$5:$BQ$501,17,0))=0,"",VLOOKUP($C410,'回答入力シート（ア_令和4年度実施計画事業）'!$F$5:$BQ$501,17,0))</f>
        <v/>
      </c>
      <c r="G410" s="83" t="str">
        <f>IF(LEN(VLOOKUP($C410,'回答入力シート（ア_令和4年度実施計画事業）'!$F$5:$BQ$501,22,0))=0,"",VLOOKUP($C410,'回答入力シート（ア_令和4年度実施計画事業）'!$F$5:$BQ$501,22,0))</f>
        <v/>
      </c>
    </row>
    <row r="411" spans="2:7" x14ac:dyDescent="0.3">
      <c r="B411" s="83" t="str">
        <f>IF(VLOOKUP($C411,IF({1,0},'回答入力シート（ア_令和4年度実施計画事業）'!$F$5:$F$501,'回答入力シート（ア_令和4年度実施計画事業）'!$B$5:$B$501),2,0)=0,"",VLOOKUP($C411,IF({1,0},'回答入力シート（ア_令和4年度実施計画事業）'!$F$5:$F$501,'回答入力シート（ア_令和4年度実施計画事業）'!$B$5:$B$501),2,0))</f>
        <v/>
      </c>
      <c r="C411" s="83">
        <v>409</v>
      </c>
      <c r="D411" s="83" t="str">
        <f>IF(VLOOKUP($C411,'回答入力シート（ア_令和4年度実施計画事業）'!$F$5:$BQ$501,2,0)=0,"",VLOOKUP($C411,'回答入力シート（ア_令和4年度実施計画事業）'!$F$5:$BQ$501,2,0))</f>
        <v/>
      </c>
      <c r="E411" s="83" t="str">
        <f>IF(VLOOKUP($C411,'回答入力シート（ア_令和4年度実施計画事業）'!$F$5:$BQ$501,3,0)=0,"",VLOOKUP($C411,'回答入力シート（ア_令和4年度実施計画事業）'!$F$5:$BQ$501,3,0))</f>
        <v/>
      </c>
      <c r="F411" s="83" t="str">
        <f>IF(LEN(VLOOKUP($C411,'回答入力シート（ア_令和4年度実施計画事業）'!$F$5:$BQ$501,17,0))=0,"",VLOOKUP($C411,'回答入力シート（ア_令和4年度実施計画事業）'!$F$5:$BQ$501,17,0))</f>
        <v/>
      </c>
      <c r="G411" s="83" t="str">
        <f>IF(LEN(VLOOKUP($C411,'回答入力シート（ア_令和4年度実施計画事業）'!$F$5:$BQ$501,22,0))=0,"",VLOOKUP($C411,'回答入力シート（ア_令和4年度実施計画事業）'!$F$5:$BQ$501,22,0))</f>
        <v/>
      </c>
    </row>
    <row r="412" spans="2:7" x14ac:dyDescent="0.3">
      <c r="B412" s="83" t="str">
        <f>IF(VLOOKUP($C412,IF({1,0},'回答入力シート（ア_令和4年度実施計画事業）'!$F$5:$F$501,'回答入力シート（ア_令和4年度実施計画事業）'!$B$5:$B$501),2,0)=0,"",VLOOKUP($C412,IF({1,0},'回答入力シート（ア_令和4年度実施計画事業）'!$F$5:$F$501,'回答入力シート（ア_令和4年度実施計画事業）'!$B$5:$B$501),2,0))</f>
        <v/>
      </c>
      <c r="C412" s="83">
        <v>410</v>
      </c>
      <c r="D412" s="83" t="str">
        <f>IF(VLOOKUP($C412,'回答入力シート（ア_令和4年度実施計画事業）'!$F$5:$BQ$501,2,0)=0,"",VLOOKUP($C412,'回答入力シート（ア_令和4年度実施計画事業）'!$F$5:$BQ$501,2,0))</f>
        <v/>
      </c>
      <c r="E412" s="83" t="str">
        <f>IF(VLOOKUP($C412,'回答入力シート（ア_令和4年度実施計画事業）'!$F$5:$BQ$501,3,0)=0,"",VLOOKUP($C412,'回答入力シート（ア_令和4年度実施計画事業）'!$F$5:$BQ$501,3,0))</f>
        <v/>
      </c>
      <c r="F412" s="83" t="str">
        <f>IF(LEN(VLOOKUP($C412,'回答入力シート（ア_令和4年度実施計画事業）'!$F$5:$BQ$501,17,0))=0,"",VLOOKUP($C412,'回答入力シート（ア_令和4年度実施計画事業）'!$F$5:$BQ$501,17,0))</f>
        <v/>
      </c>
      <c r="G412" s="83" t="str">
        <f>IF(LEN(VLOOKUP($C412,'回答入力シート（ア_令和4年度実施計画事業）'!$F$5:$BQ$501,22,0))=0,"",VLOOKUP($C412,'回答入力シート（ア_令和4年度実施計画事業）'!$F$5:$BQ$501,22,0))</f>
        <v/>
      </c>
    </row>
    <row r="413" spans="2:7" x14ac:dyDescent="0.3">
      <c r="B413" s="83" t="str">
        <f>IF(VLOOKUP($C413,IF({1,0},'回答入力シート（ア_令和4年度実施計画事業）'!$F$5:$F$501,'回答入力シート（ア_令和4年度実施計画事業）'!$B$5:$B$501),2,0)=0,"",VLOOKUP($C413,IF({1,0},'回答入力シート（ア_令和4年度実施計画事業）'!$F$5:$F$501,'回答入力シート（ア_令和4年度実施計画事業）'!$B$5:$B$501),2,0))</f>
        <v/>
      </c>
      <c r="C413" s="83">
        <v>411</v>
      </c>
      <c r="D413" s="83" t="str">
        <f>IF(VLOOKUP($C413,'回答入力シート（ア_令和4年度実施計画事業）'!$F$5:$BQ$501,2,0)=0,"",VLOOKUP($C413,'回答入力シート（ア_令和4年度実施計画事業）'!$F$5:$BQ$501,2,0))</f>
        <v/>
      </c>
      <c r="E413" s="83" t="str">
        <f>IF(VLOOKUP($C413,'回答入力シート（ア_令和4年度実施計画事業）'!$F$5:$BQ$501,3,0)=0,"",VLOOKUP($C413,'回答入力シート（ア_令和4年度実施計画事業）'!$F$5:$BQ$501,3,0))</f>
        <v/>
      </c>
      <c r="F413" s="83" t="str">
        <f>IF(LEN(VLOOKUP($C413,'回答入力シート（ア_令和4年度実施計画事業）'!$F$5:$BQ$501,17,0))=0,"",VLOOKUP($C413,'回答入力シート（ア_令和4年度実施計画事業）'!$F$5:$BQ$501,17,0))</f>
        <v/>
      </c>
      <c r="G413" s="83" t="str">
        <f>IF(LEN(VLOOKUP($C413,'回答入力シート（ア_令和4年度実施計画事業）'!$F$5:$BQ$501,22,0))=0,"",VLOOKUP($C413,'回答入力シート（ア_令和4年度実施計画事業）'!$F$5:$BQ$501,22,0))</f>
        <v/>
      </c>
    </row>
    <row r="414" spans="2:7" x14ac:dyDescent="0.3">
      <c r="B414" s="83" t="str">
        <f>IF(VLOOKUP($C414,IF({1,0},'回答入力シート（ア_令和4年度実施計画事業）'!$F$5:$F$501,'回答入力シート（ア_令和4年度実施計画事業）'!$B$5:$B$501),2,0)=0,"",VLOOKUP($C414,IF({1,0},'回答入力シート（ア_令和4年度実施計画事業）'!$F$5:$F$501,'回答入力シート（ア_令和4年度実施計画事業）'!$B$5:$B$501),2,0))</f>
        <v/>
      </c>
      <c r="C414" s="83">
        <v>412</v>
      </c>
      <c r="D414" s="83" t="str">
        <f>IF(VLOOKUP($C414,'回答入力シート（ア_令和4年度実施計画事業）'!$F$5:$BQ$501,2,0)=0,"",VLOOKUP($C414,'回答入力シート（ア_令和4年度実施計画事業）'!$F$5:$BQ$501,2,0))</f>
        <v/>
      </c>
      <c r="E414" s="83" t="str">
        <f>IF(VLOOKUP($C414,'回答入力シート（ア_令和4年度実施計画事業）'!$F$5:$BQ$501,3,0)=0,"",VLOOKUP($C414,'回答入力シート（ア_令和4年度実施計画事業）'!$F$5:$BQ$501,3,0))</f>
        <v/>
      </c>
      <c r="F414" s="83" t="str">
        <f>IF(LEN(VLOOKUP($C414,'回答入力シート（ア_令和4年度実施計画事業）'!$F$5:$BQ$501,17,0))=0,"",VLOOKUP($C414,'回答入力シート（ア_令和4年度実施計画事業）'!$F$5:$BQ$501,17,0))</f>
        <v/>
      </c>
      <c r="G414" s="83" t="str">
        <f>IF(LEN(VLOOKUP($C414,'回答入力シート（ア_令和4年度実施計画事業）'!$F$5:$BQ$501,22,0))=0,"",VLOOKUP($C414,'回答入力シート（ア_令和4年度実施計画事業）'!$F$5:$BQ$501,22,0))</f>
        <v/>
      </c>
    </row>
    <row r="415" spans="2:7" x14ac:dyDescent="0.3">
      <c r="B415" s="83" t="str">
        <f>IF(VLOOKUP($C415,IF({1,0},'回答入力シート（ア_令和4年度実施計画事業）'!$F$5:$F$501,'回答入力シート（ア_令和4年度実施計画事業）'!$B$5:$B$501),2,0)=0,"",VLOOKUP($C415,IF({1,0},'回答入力シート（ア_令和4年度実施計画事業）'!$F$5:$F$501,'回答入力シート（ア_令和4年度実施計画事業）'!$B$5:$B$501),2,0))</f>
        <v/>
      </c>
      <c r="C415" s="83">
        <v>413</v>
      </c>
      <c r="D415" s="83" t="str">
        <f>IF(VLOOKUP($C415,'回答入力シート（ア_令和4年度実施計画事業）'!$F$5:$BQ$501,2,0)=0,"",VLOOKUP($C415,'回答入力シート（ア_令和4年度実施計画事業）'!$F$5:$BQ$501,2,0))</f>
        <v/>
      </c>
      <c r="E415" s="83" t="str">
        <f>IF(VLOOKUP($C415,'回答入力シート（ア_令和4年度実施計画事業）'!$F$5:$BQ$501,3,0)=0,"",VLOOKUP($C415,'回答入力シート（ア_令和4年度実施計画事業）'!$F$5:$BQ$501,3,0))</f>
        <v/>
      </c>
      <c r="F415" s="83" t="str">
        <f>IF(LEN(VLOOKUP($C415,'回答入力シート（ア_令和4年度実施計画事業）'!$F$5:$BQ$501,17,0))=0,"",VLOOKUP($C415,'回答入力シート（ア_令和4年度実施計画事業）'!$F$5:$BQ$501,17,0))</f>
        <v/>
      </c>
      <c r="G415" s="83" t="str">
        <f>IF(LEN(VLOOKUP($C415,'回答入力シート（ア_令和4年度実施計画事業）'!$F$5:$BQ$501,22,0))=0,"",VLOOKUP($C415,'回答入力シート（ア_令和4年度実施計画事業）'!$F$5:$BQ$501,22,0))</f>
        <v/>
      </c>
    </row>
    <row r="416" spans="2:7" x14ac:dyDescent="0.3">
      <c r="B416" s="83" t="str">
        <f>IF(VLOOKUP($C416,IF({1,0},'回答入力シート（ア_令和4年度実施計画事業）'!$F$5:$F$501,'回答入力シート（ア_令和4年度実施計画事業）'!$B$5:$B$501),2,0)=0,"",VLOOKUP($C416,IF({1,0},'回答入力シート（ア_令和4年度実施計画事業）'!$F$5:$F$501,'回答入力シート（ア_令和4年度実施計画事業）'!$B$5:$B$501),2,0))</f>
        <v/>
      </c>
      <c r="C416" s="83">
        <v>414</v>
      </c>
      <c r="D416" s="83" t="str">
        <f>IF(VLOOKUP($C416,'回答入力シート（ア_令和4年度実施計画事業）'!$F$5:$BQ$501,2,0)=0,"",VLOOKUP($C416,'回答入力シート（ア_令和4年度実施計画事業）'!$F$5:$BQ$501,2,0))</f>
        <v/>
      </c>
      <c r="E416" s="83" t="str">
        <f>IF(VLOOKUP($C416,'回答入力シート（ア_令和4年度実施計画事業）'!$F$5:$BQ$501,3,0)=0,"",VLOOKUP($C416,'回答入力シート（ア_令和4年度実施計画事業）'!$F$5:$BQ$501,3,0))</f>
        <v/>
      </c>
      <c r="F416" s="83" t="str">
        <f>IF(LEN(VLOOKUP($C416,'回答入力シート（ア_令和4年度実施計画事業）'!$F$5:$BQ$501,17,0))=0,"",VLOOKUP($C416,'回答入力シート（ア_令和4年度実施計画事業）'!$F$5:$BQ$501,17,0))</f>
        <v/>
      </c>
      <c r="G416" s="83" t="str">
        <f>IF(LEN(VLOOKUP($C416,'回答入力シート（ア_令和4年度実施計画事業）'!$F$5:$BQ$501,22,0))=0,"",VLOOKUP($C416,'回答入力シート（ア_令和4年度実施計画事業）'!$F$5:$BQ$501,22,0))</f>
        <v/>
      </c>
    </row>
    <row r="417" spans="2:7" x14ac:dyDescent="0.3">
      <c r="B417" s="83" t="str">
        <f>IF(VLOOKUP($C417,IF({1,0},'回答入力シート（ア_令和4年度実施計画事業）'!$F$5:$F$501,'回答入力シート（ア_令和4年度実施計画事業）'!$B$5:$B$501),2,0)=0,"",VLOOKUP($C417,IF({1,0},'回答入力シート（ア_令和4年度実施計画事業）'!$F$5:$F$501,'回答入力シート（ア_令和4年度実施計画事業）'!$B$5:$B$501),2,0))</f>
        <v/>
      </c>
      <c r="C417" s="83">
        <v>415</v>
      </c>
      <c r="D417" s="83" t="str">
        <f>IF(VLOOKUP($C417,'回答入力シート（ア_令和4年度実施計画事業）'!$F$5:$BQ$501,2,0)=0,"",VLOOKUP($C417,'回答入力シート（ア_令和4年度実施計画事業）'!$F$5:$BQ$501,2,0))</f>
        <v/>
      </c>
      <c r="E417" s="83" t="str">
        <f>IF(VLOOKUP($C417,'回答入力シート（ア_令和4年度実施計画事業）'!$F$5:$BQ$501,3,0)=0,"",VLOOKUP($C417,'回答入力シート（ア_令和4年度実施計画事業）'!$F$5:$BQ$501,3,0))</f>
        <v/>
      </c>
      <c r="F417" s="83" t="str">
        <f>IF(LEN(VLOOKUP($C417,'回答入力シート（ア_令和4年度実施計画事業）'!$F$5:$BQ$501,17,0))=0,"",VLOOKUP($C417,'回答入力シート（ア_令和4年度実施計画事業）'!$F$5:$BQ$501,17,0))</f>
        <v/>
      </c>
      <c r="G417" s="83" t="str">
        <f>IF(LEN(VLOOKUP($C417,'回答入力シート（ア_令和4年度実施計画事業）'!$F$5:$BQ$501,22,0))=0,"",VLOOKUP($C417,'回答入力シート（ア_令和4年度実施計画事業）'!$F$5:$BQ$501,22,0))</f>
        <v/>
      </c>
    </row>
    <row r="418" spans="2:7" x14ac:dyDescent="0.3">
      <c r="B418" s="83" t="str">
        <f>IF(VLOOKUP($C418,IF({1,0},'回答入力シート（ア_令和4年度実施計画事業）'!$F$5:$F$501,'回答入力シート（ア_令和4年度実施計画事業）'!$B$5:$B$501),2,0)=0,"",VLOOKUP($C418,IF({1,0},'回答入力シート（ア_令和4年度実施計画事業）'!$F$5:$F$501,'回答入力シート（ア_令和4年度実施計画事業）'!$B$5:$B$501),2,0))</f>
        <v/>
      </c>
      <c r="C418" s="83">
        <v>416</v>
      </c>
      <c r="D418" s="83" t="str">
        <f>IF(VLOOKUP($C418,'回答入力シート（ア_令和4年度実施計画事業）'!$F$5:$BQ$501,2,0)=0,"",VLOOKUP($C418,'回答入力シート（ア_令和4年度実施計画事業）'!$F$5:$BQ$501,2,0))</f>
        <v/>
      </c>
      <c r="E418" s="83" t="str">
        <f>IF(VLOOKUP($C418,'回答入力シート（ア_令和4年度実施計画事業）'!$F$5:$BQ$501,3,0)=0,"",VLOOKUP($C418,'回答入力シート（ア_令和4年度実施計画事業）'!$F$5:$BQ$501,3,0))</f>
        <v/>
      </c>
      <c r="F418" s="83" t="str">
        <f>IF(LEN(VLOOKUP($C418,'回答入力シート（ア_令和4年度実施計画事業）'!$F$5:$BQ$501,17,0))=0,"",VLOOKUP($C418,'回答入力シート（ア_令和4年度実施計画事業）'!$F$5:$BQ$501,17,0))</f>
        <v/>
      </c>
      <c r="G418" s="83" t="str">
        <f>IF(LEN(VLOOKUP($C418,'回答入力シート（ア_令和4年度実施計画事業）'!$F$5:$BQ$501,22,0))=0,"",VLOOKUP($C418,'回答入力シート（ア_令和4年度実施計画事業）'!$F$5:$BQ$501,22,0))</f>
        <v/>
      </c>
    </row>
    <row r="419" spans="2:7" x14ac:dyDescent="0.3">
      <c r="B419" s="83" t="str">
        <f>IF(VLOOKUP($C419,IF({1,0},'回答入力シート（ア_令和4年度実施計画事業）'!$F$5:$F$501,'回答入力シート（ア_令和4年度実施計画事業）'!$B$5:$B$501),2,0)=0,"",VLOOKUP($C419,IF({1,0},'回答入力シート（ア_令和4年度実施計画事業）'!$F$5:$F$501,'回答入力シート（ア_令和4年度実施計画事業）'!$B$5:$B$501),2,0))</f>
        <v/>
      </c>
      <c r="C419" s="83">
        <v>417</v>
      </c>
      <c r="D419" s="83" t="str">
        <f>IF(VLOOKUP($C419,'回答入力シート（ア_令和4年度実施計画事業）'!$F$5:$BQ$501,2,0)=0,"",VLOOKUP($C419,'回答入力シート（ア_令和4年度実施計画事業）'!$F$5:$BQ$501,2,0))</f>
        <v/>
      </c>
      <c r="E419" s="83" t="str">
        <f>IF(VLOOKUP($C419,'回答入力シート（ア_令和4年度実施計画事業）'!$F$5:$BQ$501,3,0)=0,"",VLOOKUP($C419,'回答入力シート（ア_令和4年度実施計画事業）'!$F$5:$BQ$501,3,0))</f>
        <v/>
      </c>
      <c r="F419" s="83" t="str">
        <f>IF(LEN(VLOOKUP($C419,'回答入力シート（ア_令和4年度実施計画事業）'!$F$5:$BQ$501,17,0))=0,"",VLOOKUP($C419,'回答入力シート（ア_令和4年度実施計画事業）'!$F$5:$BQ$501,17,0))</f>
        <v/>
      </c>
      <c r="G419" s="83" t="str">
        <f>IF(LEN(VLOOKUP($C419,'回答入力シート（ア_令和4年度実施計画事業）'!$F$5:$BQ$501,22,0))=0,"",VLOOKUP($C419,'回答入力シート（ア_令和4年度実施計画事業）'!$F$5:$BQ$501,22,0))</f>
        <v/>
      </c>
    </row>
    <row r="420" spans="2:7" x14ac:dyDescent="0.3">
      <c r="B420" s="83" t="str">
        <f>IF(VLOOKUP($C420,IF({1,0},'回答入力シート（ア_令和4年度実施計画事業）'!$F$5:$F$501,'回答入力シート（ア_令和4年度実施計画事業）'!$B$5:$B$501),2,0)=0,"",VLOOKUP($C420,IF({1,0},'回答入力シート（ア_令和4年度実施計画事業）'!$F$5:$F$501,'回答入力シート（ア_令和4年度実施計画事業）'!$B$5:$B$501),2,0))</f>
        <v/>
      </c>
      <c r="C420" s="83">
        <v>418</v>
      </c>
      <c r="D420" s="83" t="str">
        <f>IF(VLOOKUP($C420,'回答入力シート（ア_令和4年度実施計画事業）'!$F$5:$BQ$501,2,0)=0,"",VLOOKUP($C420,'回答入力シート（ア_令和4年度実施計画事業）'!$F$5:$BQ$501,2,0))</f>
        <v/>
      </c>
      <c r="E420" s="83" t="str">
        <f>IF(VLOOKUP($C420,'回答入力シート（ア_令和4年度実施計画事業）'!$F$5:$BQ$501,3,0)=0,"",VLOOKUP($C420,'回答入力シート（ア_令和4年度実施計画事業）'!$F$5:$BQ$501,3,0))</f>
        <v/>
      </c>
      <c r="F420" s="83" t="str">
        <f>IF(LEN(VLOOKUP($C420,'回答入力シート（ア_令和4年度実施計画事業）'!$F$5:$BQ$501,17,0))=0,"",VLOOKUP($C420,'回答入力シート（ア_令和4年度実施計画事業）'!$F$5:$BQ$501,17,0))</f>
        <v/>
      </c>
      <c r="G420" s="83" t="str">
        <f>IF(LEN(VLOOKUP($C420,'回答入力シート（ア_令和4年度実施計画事業）'!$F$5:$BQ$501,22,0))=0,"",VLOOKUP($C420,'回答入力シート（ア_令和4年度実施計画事業）'!$F$5:$BQ$501,22,0))</f>
        <v/>
      </c>
    </row>
    <row r="421" spans="2:7" x14ac:dyDescent="0.3">
      <c r="B421" s="83" t="str">
        <f>IF(VLOOKUP($C421,IF({1,0},'回答入力シート（ア_令和4年度実施計画事業）'!$F$5:$F$501,'回答入力シート（ア_令和4年度実施計画事業）'!$B$5:$B$501),2,0)=0,"",VLOOKUP($C421,IF({1,0},'回答入力シート（ア_令和4年度実施計画事業）'!$F$5:$F$501,'回答入力シート（ア_令和4年度実施計画事業）'!$B$5:$B$501),2,0))</f>
        <v/>
      </c>
      <c r="C421" s="83">
        <v>419</v>
      </c>
      <c r="D421" s="83" t="str">
        <f>IF(VLOOKUP($C421,'回答入力シート（ア_令和4年度実施計画事業）'!$F$5:$BQ$501,2,0)=0,"",VLOOKUP($C421,'回答入力シート（ア_令和4年度実施計画事業）'!$F$5:$BQ$501,2,0))</f>
        <v/>
      </c>
      <c r="E421" s="83" t="str">
        <f>IF(VLOOKUP($C421,'回答入力シート（ア_令和4年度実施計画事業）'!$F$5:$BQ$501,3,0)=0,"",VLOOKUP($C421,'回答入力シート（ア_令和4年度実施計画事業）'!$F$5:$BQ$501,3,0))</f>
        <v/>
      </c>
      <c r="F421" s="83" t="str">
        <f>IF(LEN(VLOOKUP($C421,'回答入力シート（ア_令和4年度実施計画事業）'!$F$5:$BQ$501,17,0))=0,"",VLOOKUP($C421,'回答入力シート（ア_令和4年度実施計画事業）'!$F$5:$BQ$501,17,0))</f>
        <v/>
      </c>
      <c r="G421" s="83" t="str">
        <f>IF(LEN(VLOOKUP($C421,'回答入力シート（ア_令和4年度実施計画事業）'!$F$5:$BQ$501,22,0))=0,"",VLOOKUP($C421,'回答入力シート（ア_令和4年度実施計画事業）'!$F$5:$BQ$501,22,0))</f>
        <v/>
      </c>
    </row>
    <row r="422" spans="2:7" x14ac:dyDescent="0.3">
      <c r="B422" s="83" t="str">
        <f>IF(VLOOKUP($C422,IF({1,0},'回答入力シート（ア_令和4年度実施計画事業）'!$F$5:$F$501,'回答入力シート（ア_令和4年度実施計画事業）'!$B$5:$B$501),2,0)=0,"",VLOOKUP($C422,IF({1,0},'回答入力シート（ア_令和4年度実施計画事業）'!$F$5:$F$501,'回答入力シート（ア_令和4年度実施計画事業）'!$B$5:$B$501),2,0))</f>
        <v/>
      </c>
      <c r="C422" s="83">
        <v>420</v>
      </c>
      <c r="D422" s="83" t="str">
        <f>IF(VLOOKUP($C422,'回答入力シート（ア_令和4年度実施計画事業）'!$F$5:$BQ$501,2,0)=0,"",VLOOKUP($C422,'回答入力シート（ア_令和4年度実施計画事業）'!$F$5:$BQ$501,2,0))</f>
        <v/>
      </c>
      <c r="E422" s="83" t="str">
        <f>IF(VLOOKUP($C422,'回答入力シート（ア_令和4年度実施計画事業）'!$F$5:$BQ$501,3,0)=0,"",VLOOKUP($C422,'回答入力シート（ア_令和4年度実施計画事業）'!$F$5:$BQ$501,3,0))</f>
        <v/>
      </c>
      <c r="F422" s="83" t="str">
        <f>IF(LEN(VLOOKUP($C422,'回答入力シート（ア_令和4年度実施計画事業）'!$F$5:$BQ$501,17,0))=0,"",VLOOKUP($C422,'回答入力シート（ア_令和4年度実施計画事業）'!$F$5:$BQ$501,17,0))</f>
        <v/>
      </c>
      <c r="G422" s="83" t="str">
        <f>IF(LEN(VLOOKUP($C422,'回答入力シート（ア_令和4年度実施計画事業）'!$F$5:$BQ$501,22,0))=0,"",VLOOKUP($C422,'回答入力シート（ア_令和4年度実施計画事業）'!$F$5:$BQ$501,22,0))</f>
        <v/>
      </c>
    </row>
    <row r="423" spans="2:7" x14ac:dyDescent="0.3">
      <c r="B423" s="83" t="str">
        <f>IF(VLOOKUP($C423,IF({1,0},'回答入力シート（ア_令和4年度実施計画事業）'!$F$5:$F$501,'回答入力シート（ア_令和4年度実施計画事業）'!$B$5:$B$501),2,0)=0,"",VLOOKUP($C423,IF({1,0},'回答入力シート（ア_令和4年度実施計画事業）'!$F$5:$F$501,'回答入力シート（ア_令和4年度実施計画事業）'!$B$5:$B$501),2,0))</f>
        <v/>
      </c>
      <c r="C423" s="83">
        <v>421</v>
      </c>
      <c r="D423" s="83" t="str">
        <f>IF(VLOOKUP($C423,'回答入力シート（ア_令和4年度実施計画事業）'!$F$5:$BQ$501,2,0)=0,"",VLOOKUP($C423,'回答入力シート（ア_令和4年度実施計画事業）'!$F$5:$BQ$501,2,0))</f>
        <v/>
      </c>
      <c r="E423" s="83" t="str">
        <f>IF(VLOOKUP($C423,'回答入力シート（ア_令和4年度実施計画事業）'!$F$5:$BQ$501,3,0)=0,"",VLOOKUP($C423,'回答入力シート（ア_令和4年度実施計画事業）'!$F$5:$BQ$501,3,0))</f>
        <v/>
      </c>
      <c r="F423" s="83" t="str">
        <f>IF(LEN(VLOOKUP($C423,'回答入力シート（ア_令和4年度実施計画事業）'!$F$5:$BQ$501,17,0))=0,"",VLOOKUP($C423,'回答入力シート（ア_令和4年度実施計画事業）'!$F$5:$BQ$501,17,0))</f>
        <v/>
      </c>
      <c r="G423" s="83" t="str">
        <f>IF(LEN(VLOOKUP($C423,'回答入力シート（ア_令和4年度実施計画事業）'!$F$5:$BQ$501,22,0))=0,"",VLOOKUP($C423,'回答入力シート（ア_令和4年度実施計画事業）'!$F$5:$BQ$501,22,0))</f>
        <v/>
      </c>
    </row>
    <row r="424" spans="2:7" x14ac:dyDescent="0.3">
      <c r="B424" s="83" t="str">
        <f>IF(VLOOKUP($C424,IF({1,0},'回答入力シート（ア_令和4年度実施計画事業）'!$F$5:$F$501,'回答入力シート（ア_令和4年度実施計画事業）'!$B$5:$B$501),2,0)=0,"",VLOOKUP($C424,IF({1,0},'回答入力シート（ア_令和4年度実施計画事業）'!$F$5:$F$501,'回答入力シート（ア_令和4年度実施計画事業）'!$B$5:$B$501),2,0))</f>
        <v/>
      </c>
      <c r="C424" s="83">
        <v>422</v>
      </c>
      <c r="D424" s="83" t="str">
        <f>IF(VLOOKUP($C424,'回答入力シート（ア_令和4年度実施計画事業）'!$F$5:$BQ$501,2,0)=0,"",VLOOKUP($C424,'回答入力シート（ア_令和4年度実施計画事業）'!$F$5:$BQ$501,2,0))</f>
        <v/>
      </c>
      <c r="E424" s="83" t="str">
        <f>IF(VLOOKUP($C424,'回答入力シート（ア_令和4年度実施計画事業）'!$F$5:$BQ$501,3,0)=0,"",VLOOKUP($C424,'回答入力シート（ア_令和4年度実施計画事業）'!$F$5:$BQ$501,3,0))</f>
        <v/>
      </c>
      <c r="F424" s="83" t="str">
        <f>IF(LEN(VLOOKUP($C424,'回答入力シート（ア_令和4年度実施計画事業）'!$F$5:$BQ$501,17,0))=0,"",VLOOKUP($C424,'回答入力シート（ア_令和4年度実施計画事業）'!$F$5:$BQ$501,17,0))</f>
        <v/>
      </c>
      <c r="G424" s="83" t="str">
        <f>IF(LEN(VLOOKUP($C424,'回答入力シート（ア_令和4年度実施計画事業）'!$F$5:$BQ$501,22,0))=0,"",VLOOKUP($C424,'回答入力シート（ア_令和4年度実施計画事業）'!$F$5:$BQ$501,22,0))</f>
        <v/>
      </c>
    </row>
    <row r="425" spans="2:7" x14ac:dyDescent="0.3">
      <c r="B425" s="83" t="str">
        <f>IF(VLOOKUP($C425,IF({1,0},'回答入力シート（ア_令和4年度実施計画事業）'!$F$5:$F$501,'回答入力シート（ア_令和4年度実施計画事業）'!$B$5:$B$501),2,0)=0,"",VLOOKUP($C425,IF({1,0},'回答入力シート（ア_令和4年度実施計画事業）'!$F$5:$F$501,'回答入力シート（ア_令和4年度実施計画事業）'!$B$5:$B$501),2,0))</f>
        <v/>
      </c>
      <c r="C425" s="83">
        <v>423</v>
      </c>
      <c r="D425" s="83" t="str">
        <f>IF(VLOOKUP($C425,'回答入力シート（ア_令和4年度実施計画事業）'!$F$5:$BQ$501,2,0)=0,"",VLOOKUP($C425,'回答入力シート（ア_令和4年度実施計画事業）'!$F$5:$BQ$501,2,0))</f>
        <v/>
      </c>
      <c r="E425" s="83" t="str">
        <f>IF(VLOOKUP($C425,'回答入力シート（ア_令和4年度実施計画事業）'!$F$5:$BQ$501,3,0)=0,"",VLOOKUP($C425,'回答入力シート（ア_令和4年度実施計画事業）'!$F$5:$BQ$501,3,0))</f>
        <v/>
      </c>
      <c r="F425" s="83" t="str">
        <f>IF(LEN(VLOOKUP($C425,'回答入力シート（ア_令和4年度実施計画事業）'!$F$5:$BQ$501,17,0))=0,"",VLOOKUP($C425,'回答入力シート（ア_令和4年度実施計画事業）'!$F$5:$BQ$501,17,0))</f>
        <v/>
      </c>
      <c r="G425" s="83" t="str">
        <f>IF(LEN(VLOOKUP($C425,'回答入力シート（ア_令和4年度実施計画事業）'!$F$5:$BQ$501,22,0))=0,"",VLOOKUP($C425,'回答入力シート（ア_令和4年度実施計画事業）'!$F$5:$BQ$501,22,0))</f>
        <v/>
      </c>
    </row>
    <row r="426" spans="2:7" x14ac:dyDescent="0.3">
      <c r="B426" s="83" t="str">
        <f>IF(VLOOKUP($C426,IF({1,0},'回答入力シート（ア_令和4年度実施計画事業）'!$F$5:$F$501,'回答入力シート（ア_令和4年度実施計画事業）'!$B$5:$B$501),2,0)=0,"",VLOOKUP($C426,IF({1,0},'回答入力シート（ア_令和4年度実施計画事業）'!$F$5:$F$501,'回答入力シート（ア_令和4年度実施計画事業）'!$B$5:$B$501),2,0))</f>
        <v/>
      </c>
      <c r="C426" s="83">
        <v>424</v>
      </c>
      <c r="D426" s="83" t="str">
        <f>IF(VLOOKUP($C426,'回答入力シート（ア_令和4年度実施計画事業）'!$F$5:$BQ$501,2,0)=0,"",VLOOKUP($C426,'回答入力シート（ア_令和4年度実施計画事業）'!$F$5:$BQ$501,2,0))</f>
        <v/>
      </c>
      <c r="E426" s="83" t="str">
        <f>IF(VLOOKUP($C426,'回答入力シート（ア_令和4年度実施計画事業）'!$F$5:$BQ$501,3,0)=0,"",VLOOKUP($C426,'回答入力シート（ア_令和4年度実施計画事業）'!$F$5:$BQ$501,3,0))</f>
        <v/>
      </c>
      <c r="F426" s="83" t="str">
        <f>IF(LEN(VLOOKUP($C426,'回答入力シート（ア_令和4年度実施計画事業）'!$F$5:$BQ$501,17,0))=0,"",VLOOKUP($C426,'回答入力シート（ア_令和4年度実施計画事業）'!$F$5:$BQ$501,17,0))</f>
        <v/>
      </c>
      <c r="G426" s="83" t="str">
        <f>IF(LEN(VLOOKUP($C426,'回答入力シート（ア_令和4年度実施計画事業）'!$F$5:$BQ$501,22,0))=0,"",VLOOKUP($C426,'回答入力シート（ア_令和4年度実施計画事業）'!$F$5:$BQ$501,22,0))</f>
        <v/>
      </c>
    </row>
    <row r="427" spans="2:7" x14ac:dyDescent="0.3">
      <c r="B427" s="83" t="str">
        <f>IF(VLOOKUP($C427,IF({1,0},'回答入力シート（ア_令和4年度実施計画事業）'!$F$5:$F$501,'回答入力シート（ア_令和4年度実施計画事業）'!$B$5:$B$501),2,0)=0,"",VLOOKUP($C427,IF({1,0},'回答入力シート（ア_令和4年度実施計画事業）'!$F$5:$F$501,'回答入力シート（ア_令和4年度実施計画事業）'!$B$5:$B$501),2,0))</f>
        <v/>
      </c>
      <c r="C427" s="83">
        <v>425</v>
      </c>
      <c r="D427" s="83" t="str">
        <f>IF(VLOOKUP($C427,'回答入力シート（ア_令和4年度実施計画事業）'!$F$5:$BQ$501,2,0)=0,"",VLOOKUP($C427,'回答入力シート（ア_令和4年度実施計画事業）'!$F$5:$BQ$501,2,0))</f>
        <v/>
      </c>
      <c r="E427" s="83" t="str">
        <f>IF(VLOOKUP($C427,'回答入力シート（ア_令和4年度実施計画事業）'!$F$5:$BQ$501,3,0)=0,"",VLOOKUP($C427,'回答入力シート（ア_令和4年度実施計画事業）'!$F$5:$BQ$501,3,0))</f>
        <v/>
      </c>
      <c r="F427" s="83" t="str">
        <f>IF(LEN(VLOOKUP($C427,'回答入力シート（ア_令和4年度実施計画事業）'!$F$5:$BQ$501,17,0))=0,"",VLOOKUP($C427,'回答入力シート（ア_令和4年度実施計画事業）'!$F$5:$BQ$501,17,0))</f>
        <v/>
      </c>
      <c r="G427" s="83" t="str">
        <f>IF(LEN(VLOOKUP($C427,'回答入力シート（ア_令和4年度実施計画事業）'!$F$5:$BQ$501,22,0))=0,"",VLOOKUP($C427,'回答入力シート（ア_令和4年度実施計画事業）'!$F$5:$BQ$501,22,0))</f>
        <v/>
      </c>
    </row>
    <row r="428" spans="2:7" x14ac:dyDescent="0.3">
      <c r="B428" s="83" t="str">
        <f>IF(VLOOKUP($C428,IF({1,0},'回答入力シート（ア_令和4年度実施計画事業）'!$F$5:$F$501,'回答入力シート（ア_令和4年度実施計画事業）'!$B$5:$B$501),2,0)=0,"",VLOOKUP($C428,IF({1,0},'回答入力シート（ア_令和4年度実施計画事業）'!$F$5:$F$501,'回答入力シート（ア_令和4年度実施計画事業）'!$B$5:$B$501),2,0))</f>
        <v/>
      </c>
      <c r="C428" s="83">
        <v>426</v>
      </c>
      <c r="D428" s="83" t="str">
        <f>IF(VLOOKUP($C428,'回答入力シート（ア_令和4年度実施計画事業）'!$F$5:$BQ$501,2,0)=0,"",VLOOKUP($C428,'回答入力シート（ア_令和4年度実施計画事業）'!$F$5:$BQ$501,2,0))</f>
        <v/>
      </c>
      <c r="E428" s="83" t="str">
        <f>IF(VLOOKUP($C428,'回答入力シート（ア_令和4年度実施計画事業）'!$F$5:$BQ$501,3,0)=0,"",VLOOKUP($C428,'回答入力シート（ア_令和4年度実施計画事業）'!$F$5:$BQ$501,3,0))</f>
        <v/>
      </c>
      <c r="F428" s="83" t="str">
        <f>IF(LEN(VLOOKUP($C428,'回答入力シート（ア_令和4年度実施計画事業）'!$F$5:$BQ$501,17,0))=0,"",VLOOKUP($C428,'回答入力シート（ア_令和4年度実施計画事業）'!$F$5:$BQ$501,17,0))</f>
        <v/>
      </c>
      <c r="G428" s="83" t="str">
        <f>IF(LEN(VLOOKUP($C428,'回答入力シート（ア_令和4年度実施計画事業）'!$F$5:$BQ$501,22,0))=0,"",VLOOKUP($C428,'回答入力シート（ア_令和4年度実施計画事業）'!$F$5:$BQ$501,22,0))</f>
        <v/>
      </c>
    </row>
    <row r="429" spans="2:7" x14ac:dyDescent="0.3">
      <c r="B429" s="83" t="str">
        <f>IF(VLOOKUP($C429,IF({1,0},'回答入力シート（ア_令和4年度実施計画事業）'!$F$5:$F$501,'回答入力シート（ア_令和4年度実施計画事業）'!$B$5:$B$501),2,0)=0,"",VLOOKUP($C429,IF({1,0},'回答入力シート（ア_令和4年度実施計画事業）'!$F$5:$F$501,'回答入力シート（ア_令和4年度実施計画事業）'!$B$5:$B$501),2,0))</f>
        <v/>
      </c>
      <c r="C429" s="83">
        <v>427</v>
      </c>
      <c r="D429" s="83" t="str">
        <f>IF(VLOOKUP($C429,'回答入力シート（ア_令和4年度実施計画事業）'!$F$5:$BQ$501,2,0)=0,"",VLOOKUP($C429,'回答入力シート（ア_令和4年度実施計画事業）'!$F$5:$BQ$501,2,0))</f>
        <v/>
      </c>
      <c r="E429" s="83" t="str">
        <f>IF(VLOOKUP($C429,'回答入力シート（ア_令和4年度実施計画事業）'!$F$5:$BQ$501,3,0)=0,"",VLOOKUP($C429,'回答入力シート（ア_令和4年度実施計画事業）'!$F$5:$BQ$501,3,0))</f>
        <v/>
      </c>
      <c r="F429" s="83" t="str">
        <f>IF(LEN(VLOOKUP($C429,'回答入力シート（ア_令和4年度実施計画事業）'!$F$5:$BQ$501,17,0))=0,"",VLOOKUP($C429,'回答入力シート（ア_令和4年度実施計画事業）'!$F$5:$BQ$501,17,0))</f>
        <v/>
      </c>
      <c r="G429" s="83" t="str">
        <f>IF(LEN(VLOOKUP($C429,'回答入力シート（ア_令和4年度実施計画事業）'!$F$5:$BQ$501,22,0))=0,"",VLOOKUP($C429,'回答入力シート（ア_令和4年度実施計画事業）'!$F$5:$BQ$501,22,0))</f>
        <v/>
      </c>
    </row>
    <row r="430" spans="2:7" x14ac:dyDescent="0.3">
      <c r="B430" s="83" t="str">
        <f>IF(VLOOKUP($C430,IF({1,0},'回答入力シート（ア_令和4年度実施計画事業）'!$F$5:$F$501,'回答入力シート（ア_令和4年度実施計画事業）'!$B$5:$B$501),2,0)=0,"",VLOOKUP($C430,IF({1,0},'回答入力シート（ア_令和4年度実施計画事業）'!$F$5:$F$501,'回答入力シート（ア_令和4年度実施計画事業）'!$B$5:$B$501),2,0))</f>
        <v/>
      </c>
      <c r="C430" s="83">
        <v>428</v>
      </c>
      <c r="D430" s="83" t="str">
        <f>IF(VLOOKUP($C430,'回答入力シート（ア_令和4年度実施計画事業）'!$F$5:$BQ$501,2,0)=0,"",VLOOKUP($C430,'回答入力シート（ア_令和4年度実施計画事業）'!$F$5:$BQ$501,2,0))</f>
        <v/>
      </c>
      <c r="E430" s="83" t="str">
        <f>IF(VLOOKUP($C430,'回答入力シート（ア_令和4年度実施計画事業）'!$F$5:$BQ$501,3,0)=0,"",VLOOKUP($C430,'回答入力シート（ア_令和4年度実施計画事業）'!$F$5:$BQ$501,3,0))</f>
        <v/>
      </c>
      <c r="F430" s="83" t="str">
        <f>IF(LEN(VLOOKUP($C430,'回答入力シート（ア_令和4年度実施計画事業）'!$F$5:$BQ$501,17,0))=0,"",VLOOKUP($C430,'回答入力シート（ア_令和4年度実施計画事業）'!$F$5:$BQ$501,17,0))</f>
        <v/>
      </c>
      <c r="G430" s="83" t="str">
        <f>IF(LEN(VLOOKUP($C430,'回答入力シート（ア_令和4年度実施計画事業）'!$F$5:$BQ$501,22,0))=0,"",VLOOKUP($C430,'回答入力シート（ア_令和4年度実施計画事業）'!$F$5:$BQ$501,22,0))</f>
        <v/>
      </c>
    </row>
    <row r="431" spans="2:7" x14ac:dyDescent="0.3">
      <c r="B431" s="83" t="str">
        <f>IF(VLOOKUP($C431,IF({1,0},'回答入力シート（ア_令和4年度実施計画事業）'!$F$5:$F$501,'回答入力シート（ア_令和4年度実施計画事業）'!$B$5:$B$501),2,0)=0,"",VLOOKUP($C431,IF({1,0},'回答入力シート（ア_令和4年度実施計画事業）'!$F$5:$F$501,'回答入力シート（ア_令和4年度実施計画事業）'!$B$5:$B$501),2,0))</f>
        <v/>
      </c>
      <c r="C431" s="83">
        <v>429</v>
      </c>
      <c r="D431" s="83" t="str">
        <f>IF(VLOOKUP($C431,'回答入力シート（ア_令和4年度実施計画事業）'!$F$5:$BQ$501,2,0)=0,"",VLOOKUP($C431,'回答入力シート（ア_令和4年度実施計画事業）'!$F$5:$BQ$501,2,0))</f>
        <v/>
      </c>
      <c r="E431" s="83" t="str">
        <f>IF(VLOOKUP($C431,'回答入力シート（ア_令和4年度実施計画事業）'!$F$5:$BQ$501,3,0)=0,"",VLOOKUP($C431,'回答入力シート（ア_令和4年度実施計画事業）'!$F$5:$BQ$501,3,0))</f>
        <v/>
      </c>
      <c r="F431" s="83" t="str">
        <f>IF(LEN(VLOOKUP($C431,'回答入力シート（ア_令和4年度実施計画事業）'!$F$5:$BQ$501,17,0))=0,"",VLOOKUP($C431,'回答入力シート（ア_令和4年度実施計画事業）'!$F$5:$BQ$501,17,0))</f>
        <v/>
      </c>
      <c r="G431" s="83" t="str">
        <f>IF(LEN(VLOOKUP($C431,'回答入力シート（ア_令和4年度実施計画事業）'!$F$5:$BQ$501,22,0))=0,"",VLOOKUP($C431,'回答入力シート（ア_令和4年度実施計画事業）'!$F$5:$BQ$501,22,0))</f>
        <v/>
      </c>
    </row>
    <row r="432" spans="2:7" x14ac:dyDescent="0.3">
      <c r="B432" s="83" t="str">
        <f>IF(VLOOKUP($C432,IF({1,0},'回答入力シート（ア_令和4年度実施計画事業）'!$F$5:$F$501,'回答入力シート（ア_令和4年度実施計画事業）'!$B$5:$B$501),2,0)=0,"",VLOOKUP($C432,IF({1,0},'回答入力シート（ア_令和4年度実施計画事業）'!$F$5:$F$501,'回答入力シート（ア_令和4年度実施計画事業）'!$B$5:$B$501),2,0))</f>
        <v/>
      </c>
      <c r="C432" s="83">
        <v>430</v>
      </c>
      <c r="D432" s="83" t="str">
        <f>IF(VLOOKUP($C432,'回答入力シート（ア_令和4年度実施計画事業）'!$F$5:$BQ$501,2,0)=0,"",VLOOKUP($C432,'回答入力シート（ア_令和4年度実施計画事業）'!$F$5:$BQ$501,2,0))</f>
        <v/>
      </c>
      <c r="E432" s="83" t="str">
        <f>IF(VLOOKUP($C432,'回答入力シート（ア_令和4年度実施計画事業）'!$F$5:$BQ$501,3,0)=0,"",VLOOKUP($C432,'回答入力シート（ア_令和4年度実施計画事業）'!$F$5:$BQ$501,3,0))</f>
        <v/>
      </c>
      <c r="F432" s="83" t="str">
        <f>IF(LEN(VLOOKUP($C432,'回答入力シート（ア_令和4年度実施計画事業）'!$F$5:$BQ$501,17,0))=0,"",VLOOKUP($C432,'回答入力シート（ア_令和4年度実施計画事業）'!$F$5:$BQ$501,17,0))</f>
        <v/>
      </c>
      <c r="G432" s="83" t="str">
        <f>IF(LEN(VLOOKUP($C432,'回答入力シート（ア_令和4年度実施計画事業）'!$F$5:$BQ$501,22,0))=0,"",VLOOKUP($C432,'回答入力シート（ア_令和4年度実施計画事業）'!$F$5:$BQ$501,22,0))</f>
        <v/>
      </c>
    </row>
    <row r="433" spans="2:7" x14ac:dyDescent="0.3">
      <c r="B433" s="83" t="str">
        <f>IF(VLOOKUP($C433,IF({1,0},'回答入力シート（ア_令和4年度実施計画事業）'!$F$5:$F$501,'回答入力シート（ア_令和4年度実施計画事業）'!$B$5:$B$501),2,0)=0,"",VLOOKUP($C433,IF({1,0},'回答入力シート（ア_令和4年度実施計画事業）'!$F$5:$F$501,'回答入力シート（ア_令和4年度実施計画事業）'!$B$5:$B$501),2,0))</f>
        <v/>
      </c>
      <c r="C433" s="83">
        <v>431</v>
      </c>
      <c r="D433" s="83" t="str">
        <f>IF(VLOOKUP($C433,'回答入力シート（ア_令和4年度実施計画事業）'!$F$5:$BQ$501,2,0)=0,"",VLOOKUP($C433,'回答入力シート（ア_令和4年度実施計画事業）'!$F$5:$BQ$501,2,0))</f>
        <v/>
      </c>
      <c r="E433" s="83" t="str">
        <f>IF(VLOOKUP($C433,'回答入力シート（ア_令和4年度実施計画事業）'!$F$5:$BQ$501,3,0)=0,"",VLOOKUP($C433,'回答入力シート（ア_令和4年度実施計画事業）'!$F$5:$BQ$501,3,0))</f>
        <v/>
      </c>
      <c r="F433" s="83" t="str">
        <f>IF(LEN(VLOOKUP($C433,'回答入力シート（ア_令和4年度実施計画事業）'!$F$5:$BQ$501,17,0))=0,"",VLOOKUP($C433,'回答入力シート（ア_令和4年度実施計画事業）'!$F$5:$BQ$501,17,0))</f>
        <v/>
      </c>
      <c r="G433" s="83" t="str">
        <f>IF(LEN(VLOOKUP($C433,'回答入力シート（ア_令和4年度実施計画事業）'!$F$5:$BQ$501,22,0))=0,"",VLOOKUP($C433,'回答入力シート（ア_令和4年度実施計画事業）'!$F$5:$BQ$501,22,0))</f>
        <v/>
      </c>
    </row>
    <row r="434" spans="2:7" x14ac:dyDescent="0.3">
      <c r="B434" s="83" t="str">
        <f>IF(VLOOKUP($C434,IF({1,0},'回答入力シート（ア_令和4年度実施計画事業）'!$F$5:$F$501,'回答入力シート（ア_令和4年度実施計画事業）'!$B$5:$B$501),2,0)=0,"",VLOOKUP($C434,IF({1,0},'回答入力シート（ア_令和4年度実施計画事業）'!$F$5:$F$501,'回答入力シート（ア_令和4年度実施計画事業）'!$B$5:$B$501),2,0))</f>
        <v/>
      </c>
      <c r="C434" s="83">
        <v>432</v>
      </c>
      <c r="D434" s="83" t="str">
        <f>IF(VLOOKUP($C434,'回答入力シート（ア_令和4年度実施計画事業）'!$F$5:$BQ$501,2,0)=0,"",VLOOKUP($C434,'回答入力シート（ア_令和4年度実施計画事業）'!$F$5:$BQ$501,2,0))</f>
        <v/>
      </c>
      <c r="E434" s="83" t="str">
        <f>IF(VLOOKUP($C434,'回答入力シート（ア_令和4年度実施計画事業）'!$F$5:$BQ$501,3,0)=0,"",VLOOKUP($C434,'回答入力シート（ア_令和4年度実施計画事業）'!$F$5:$BQ$501,3,0))</f>
        <v/>
      </c>
      <c r="F434" s="83" t="str">
        <f>IF(LEN(VLOOKUP($C434,'回答入力シート（ア_令和4年度実施計画事業）'!$F$5:$BQ$501,17,0))=0,"",VLOOKUP($C434,'回答入力シート（ア_令和4年度実施計画事業）'!$F$5:$BQ$501,17,0))</f>
        <v/>
      </c>
      <c r="G434" s="83" t="str">
        <f>IF(LEN(VLOOKUP($C434,'回答入力シート（ア_令和4年度実施計画事業）'!$F$5:$BQ$501,22,0))=0,"",VLOOKUP($C434,'回答入力シート（ア_令和4年度実施計画事業）'!$F$5:$BQ$501,22,0))</f>
        <v/>
      </c>
    </row>
    <row r="435" spans="2:7" x14ac:dyDescent="0.3">
      <c r="B435" s="83" t="str">
        <f>IF(VLOOKUP($C435,IF({1,0},'回答入力シート（ア_令和4年度実施計画事業）'!$F$5:$F$501,'回答入力シート（ア_令和4年度実施計画事業）'!$B$5:$B$501),2,0)=0,"",VLOOKUP($C435,IF({1,0},'回答入力シート（ア_令和4年度実施計画事業）'!$F$5:$F$501,'回答入力シート（ア_令和4年度実施計画事業）'!$B$5:$B$501),2,0))</f>
        <v/>
      </c>
      <c r="C435" s="83">
        <v>433</v>
      </c>
      <c r="D435" s="83" t="str">
        <f>IF(VLOOKUP($C435,'回答入力シート（ア_令和4年度実施計画事業）'!$F$5:$BQ$501,2,0)=0,"",VLOOKUP($C435,'回答入力シート（ア_令和4年度実施計画事業）'!$F$5:$BQ$501,2,0))</f>
        <v/>
      </c>
      <c r="E435" s="83" t="str">
        <f>IF(VLOOKUP($C435,'回答入力シート（ア_令和4年度実施計画事業）'!$F$5:$BQ$501,3,0)=0,"",VLOOKUP($C435,'回答入力シート（ア_令和4年度実施計画事業）'!$F$5:$BQ$501,3,0))</f>
        <v/>
      </c>
      <c r="F435" s="83" t="str">
        <f>IF(LEN(VLOOKUP($C435,'回答入力シート（ア_令和4年度実施計画事業）'!$F$5:$BQ$501,17,0))=0,"",VLOOKUP($C435,'回答入力シート（ア_令和4年度実施計画事業）'!$F$5:$BQ$501,17,0))</f>
        <v/>
      </c>
      <c r="G435" s="83" t="str">
        <f>IF(LEN(VLOOKUP($C435,'回答入力シート（ア_令和4年度実施計画事業）'!$F$5:$BQ$501,22,0))=0,"",VLOOKUP($C435,'回答入力シート（ア_令和4年度実施計画事業）'!$F$5:$BQ$501,22,0))</f>
        <v/>
      </c>
    </row>
    <row r="436" spans="2:7" x14ac:dyDescent="0.3">
      <c r="B436" s="83" t="str">
        <f>IF(VLOOKUP($C436,IF({1,0},'回答入力シート（ア_令和4年度実施計画事業）'!$F$5:$F$501,'回答入力シート（ア_令和4年度実施計画事業）'!$B$5:$B$501),2,0)=0,"",VLOOKUP($C436,IF({1,0},'回答入力シート（ア_令和4年度実施計画事業）'!$F$5:$F$501,'回答入力シート（ア_令和4年度実施計画事業）'!$B$5:$B$501),2,0))</f>
        <v/>
      </c>
      <c r="C436" s="83">
        <v>434</v>
      </c>
      <c r="D436" s="83" t="str">
        <f>IF(VLOOKUP($C436,'回答入力シート（ア_令和4年度実施計画事業）'!$F$5:$BQ$501,2,0)=0,"",VLOOKUP($C436,'回答入力シート（ア_令和4年度実施計画事業）'!$F$5:$BQ$501,2,0))</f>
        <v/>
      </c>
      <c r="E436" s="83" t="str">
        <f>IF(VLOOKUP($C436,'回答入力シート（ア_令和4年度実施計画事業）'!$F$5:$BQ$501,3,0)=0,"",VLOOKUP($C436,'回答入力シート（ア_令和4年度実施計画事業）'!$F$5:$BQ$501,3,0))</f>
        <v/>
      </c>
      <c r="F436" s="83" t="str">
        <f>IF(LEN(VLOOKUP($C436,'回答入力シート（ア_令和4年度実施計画事業）'!$F$5:$BQ$501,17,0))=0,"",VLOOKUP($C436,'回答入力シート（ア_令和4年度実施計画事業）'!$F$5:$BQ$501,17,0))</f>
        <v/>
      </c>
      <c r="G436" s="83" t="str">
        <f>IF(LEN(VLOOKUP($C436,'回答入力シート（ア_令和4年度実施計画事業）'!$F$5:$BQ$501,22,0))=0,"",VLOOKUP($C436,'回答入力シート（ア_令和4年度実施計画事業）'!$F$5:$BQ$501,22,0))</f>
        <v/>
      </c>
    </row>
    <row r="437" spans="2:7" x14ac:dyDescent="0.3">
      <c r="B437" s="83" t="str">
        <f>IF(VLOOKUP($C437,IF({1,0},'回答入力シート（ア_令和4年度実施計画事業）'!$F$5:$F$501,'回答入力シート（ア_令和4年度実施計画事業）'!$B$5:$B$501),2,0)=0,"",VLOOKUP($C437,IF({1,0},'回答入力シート（ア_令和4年度実施計画事業）'!$F$5:$F$501,'回答入力シート（ア_令和4年度実施計画事業）'!$B$5:$B$501),2,0))</f>
        <v/>
      </c>
      <c r="C437" s="83">
        <v>435</v>
      </c>
      <c r="D437" s="83" t="str">
        <f>IF(VLOOKUP($C437,'回答入力シート（ア_令和4年度実施計画事業）'!$F$5:$BQ$501,2,0)=0,"",VLOOKUP($C437,'回答入力シート（ア_令和4年度実施計画事業）'!$F$5:$BQ$501,2,0))</f>
        <v/>
      </c>
      <c r="E437" s="83" t="str">
        <f>IF(VLOOKUP($C437,'回答入力シート（ア_令和4年度実施計画事業）'!$F$5:$BQ$501,3,0)=0,"",VLOOKUP($C437,'回答入力シート（ア_令和4年度実施計画事業）'!$F$5:$BQ$501,3,0))</f>
        <v/>
      </c>
      <c r="F437" s="83" t="str">
        <f>IF(LEN(VLOOKUP($C437,'回答入力シート（ア_令和4年度実施計画事業）'!$F$5:$BQ$501,17,0))=0,"",VLOOKUP($C437,'回答入力シート（ア_令和4年度実施計画事業）'!$F$5:$BQ$501,17,0))</f>
        <v/>
      </c>
      <c r="G437" s="83" t="str">
        <f>IF(LEN(VLOOKUP($C437,'回答入力シート（ア_令和4年度実施計画事業）'!$F$5:$BQ$501,22,0))=0,"",VLOOKUP($C437,'回答入力シート（ア_令和4年度実施計画事業）'!$F$5:$BQ$501,22,0))</f>
        <v/>
      </c>
    </row>
    <row r="438" spans="2:7" x14ac:dyDescent="0.3">
      <c r="B438" s="83" t="str">
        <f>IF(VLOOKUP($C438,IF({1,0},'回答入力シート（ア_令和4年度実施計画事業）'!$F$5:$F$501,'回答入力シート（ア_令和4年度実施計画事業）'!$B$5:$B$501),2,0)=0,"",VLOOKUP($C438,IF({1,0},'回答入力シート（ア_令和4年度実施計画事業）'!$F$5:$F$501,'回答入力シート（ア_令和4年度実施計画事業）'!$B$5:$B$501),2,0))</f>
        <v/>
      </c>
      <c r="C438" s="83">
        <v>436</v>
      </c>
      <c r="D438" s="83" t="str">
        <f>IF(VLOOKUP($C438,'回答入力シート（ア_令和4年度実施計画事業）'!$F$5:$BQ$501,2,0)=0,"",VLOOKUP($C438,'回答入力シート（ア_令和4年度実施計画事業）'!$F$5:$BQ$501,2,0))</f>
        <v/>
      </c>
      <c r="E438" s="83" t="str">
        <f>IF(VLOOKUP($C438,'回答入力シート（ア_令和4年度実施計画事業）'!$F$5:$BQ$501,3,0)=0,"",VLOOKUP($C438,'回答入力シート（ア_令和4年度実施計画事業）'!$F$5:$BQ$501,3,0))</f>
        <v/>
      </c>
      <c r="F438" s="83" t="str">
        <f>IF(LEN(VLOOKUP($C438,'回答入力シート（ア_令和4年度実施計画事業）'!$F$5:$BQ$501,17,0))=0,"",VLOOKUP($C438,'回答入力シート（ア_令和4年度実施計画事業）'!$F$5:$BQ$501,17,0))</f>
        <v/>
      </c>
      <c r="G438" s="83" t="str">
        <f>IF(LEN(VLOOKUP($C438,'回答入力シート（ア_令和4年度実施計画事業）'!$F$5:$BQ$501,22,0))=0,"",VLOOKUP($C438,'回答入力シート（ア_令和4年度実施計画事業）'!$F$5:$BQ$501,22,0))</f>
        <v/>
      </c>
    </row>
    <row r="439" spans="2:7" x14ac:dyDescent="0.3">
      <c r="B439" s="83" t="str">
        <f>IF(VLOOKUP($C439,IF({1,0},'回答入力シート（ア_令和4年度実施計画事業）'!$F$5:$F$501,'回答入力シート（ア_令和4年度実施計画事業）'!$B$5:$B$501),2,0)=0,"",VLOOKUP($C439,IF({1,0},'回答入力シート（ア_令和4年度実施計画事業）'!$F$5:$F$501,'回答入力シート（ア_令和4年度実施計画事業）'!$B$5:$B$501),2,0))</f>
        <v/>
      </c>
      <c r="C439" s="83">
        <v>437</v>
      </c>
      <c r="D439" s="83" t="str">
        <f>IF(VLOOKUP($C439,'回答入力シート（ア_令和4年度実施計画事業）'!$F$5:$BQ$501,2,0)=0,"",VLOOKUP($C439,'回答入力シート（ア_令和4年度実施計画事業）'!$F$5:$BQ$501,2,0))</f>
        <v/>
      </c>
      <c r="E439" s="83" t="str">
        <f>IF(VLOOKUP($C439,'回答入力シート（ア_令和4年度実施計画事業）'!$F$5:$BQ$501,3,0)=0,"",VLOOKUP($C439,'回答入力シート（ア_令和4年度実施計画事業）'!$F$5:$BQ$501,3,0))</f>
        <v/>
      </c>
      <c r="F439" s="83" t="str">
        <f>IF(LEN(VLOOKUP($C439,'回答入力シート（ア_令和4年度実施計画事業）'!$F$5:$BQ$501,17,0))=0,"",VLOOKUP($C439,'回答入力シート（ア_令和4年度実施計画事業）'!$F$5:$BQ$501,17,0))</f>
        <v/>
      </c>
      <c r="G439" s="83" t="str">
        <f>IF(LEN(VLOOKUP($C439,'回答入力シート（ア_令和4年度実施計画事業）'!$F$5:$BQ$501,22,0))=0,"",VLOOKUP($C439,'回答入力シート（ア_令和4年度実施計画事業）'!$F$5:$BQ$501,22,0))</f>
        <v/>
      </c>
    </row>
    <row r="440" spans="2:7" x14ac:dyDescent="0.3">
      <c r="B440" s="83" t="str">
        <f>IF(VLOOKUP($C440,IF({1,0},'回答入力シート（ア_令和4年度実施計画事業）'!$F$5:$F$501,'回答入力シート（ア_令和4年度実施計画事業）'!$B$5:$B$501),2,0)=0,"",VLOOKUP($C440,IF({1,0},'回答入力シート（ア_令和4年度実施計画事業）'!$F$5:$F$501,'回答入力シート（ア_令和4年度実施計画事業）'!$B$5:$B$501),2,0))</f>
        <v/>
      </c>
      <c r="C440" s="83">
        <v>438</v>
      </c>
      <c r="D440" s="83" t="str">
        <f>IF(VLOOKUP($C440,'回答入力シート（ア_令和4年度実施計画事業）'!$F$5:$BQ$501,2,0)=0,"",VLOOKUP($C440,'回答入力シート（ア_令和4年度実施計画事業）'!$F$5:$BQ$501,2,0))</f>
        <v/>
      </c>
      <c r="E440" s="83" t="str">
        <f>IF(VLOOKUP($C440,'回答入力シート（ア_令和4年度実施計画事業）'!$F$5:$BQ$501,3,0)=0,"",VLOOKUP($C440,'回答入力シート（ア_令和4年度実施計画事業）'!$F$5:$BQ$501,3,0))</f>
        <v/>
      </c>
      <c r="F440" s="83" t="str">
        <f>IF(LEN(VLOOKUP($C440,'回答入力シート（ア_令和4年度実施計画事業）'!$F$5:$BQ$501,17,0))=0,"",VLOOKUP($C440,'回答入力シート（ア_令和4年度実施計画事業）'!$F$5:$BQ$501,17,0))</f>
        <v/>
      </c>
      <c r="G440" s="83" t="str">
        <f>IF(LEN(VLOOKUP($C440,'回答入力シート（ア_令和4年度実施計画事業）'!$F$5:$BQ$501,22,0))=0,"",VLOOKUP($C440,'回答入力シート（ア_令和4年度実施計画事業）'!$F$5:$BQ$501,22,0))</f>
        <v/>
      </c>
    </row>
    <row r="441" spans="2:7" x14ac:dyDescent="0.3">
      <c r="B441" s="83" t="str">
        <f>IF(VLOOKUP($C441,IF({1,0},'回答入力シート（ア_令和4年度実施計画事業）'!$F$5:$F$501,'回答入力シート（ア_令和4年度実施計画事業）'!$B$5:$B$501),2,0)=0,"",VLOOKUP($C441,IF({1,0},'回答入力シート（ア_令和4年度実施計画事業）'!$F$5:$F$501,'回答入力シート（ア_令和4年度実施計画事業）'!$B$5:$B$501),2,0))</f>
        <v/>
      </c>
      <c r="C441" s="83">
        <v>439</v>
      </c>
      <c r="D441" s="83" t="str">
        <f>IF(VLOOKUP($C441,'回答入力シート（ア_令和4年度実施計画事業）'!$F$5:$BQ$501,2,0)=0,"",VLOOKUP($C441,'回答入力シート（ア_令和4年度実施計画事業）'!$F$5:$BQ$501,2,0))</f>
        <v/>
      </c>
      <c r="E441" s="83" t="str">
        <f>IF(VLOOKUP($C441,'回答入力シート（ア_令和4年度実施計画事業）'!$F$5:$BQ$501,3,0)=0,"",VLOOKUP($C441,'回答入力シート（ア_令和4年度実施計画事業）'!$F$5:$BQ$501,3,0))</f>
        <v/>
      </c>
      <c r="F441" s="83" t="str">
        <f>IF(LEN(VLOOKUP($C441,'回答入力シート（ア_令和4年度実施計画事業）'!$F$5:$BQ$501,17,0))=0,"",VLOOKUP($C441,'回答入力シート（ア_令和4年度実施計画事業）'!$F$5:$BQ$501,17,0))</f>
        <v/>
      </c>
      <c r="G441" s="83" t="str">
        <f>IF(LEN(VLOOKUP($C441,'回答入力シート（ア_令和4年度実施計画事業）'!$F$5:$BQ$501,22,0))=0,"",VLOOKUP($C441,'回答入力シート（ア_令和4年度実施計画事業）'!$F$5:$BQ$501,22,0))</f>
        <v/>
      </c>
    </row>
    <row r="442" spans="2:7" x14ac:dyDescent="0.3">
      <c r="B442" s="83" t="str">
        <f>IF(VLOOKUP($C442,IF({1,0},'回答入力シート（ア_令和4年度実施計画事業）'!$F$5:$F$501,'回答入力シート（ア_令和4年度実施計画事業）'!$B$5:$B$501),2,0)=0,"",VLOOKUP($C442,IF({1,0},'回答入力シート（ア_令和4年度実施計画事業）'!$F$5:$F$501,'回答入力シート（ア_令和4年度実施計画事業）'!$B$5:$B$501),2,0))</f>
        <v/>
      </c>
      <c r="C442" s="83">
        <v>440</v>
      </c>
      <c r="D442" s="83" t="str">
        <f>IF(VLOOKUP($C442,'回答入力シート（ア_令和4年度実施計画事業）'!$F$5:$BQ$501,2,0)=0,"",VLOOKUP($C442,'回答入力シート（ア_令和4年度実施計画事業）'!$F$5:$BQ$501,2,0))</f>
        <v/>
      </c>
      <c r="E442" s="83" t="str">
        <f>IF(VLOOKUP($C442,'回答入力シート（ア_令和4年度実施計画事業）'!$F$5:$BQ$501,3,0)=0,"",VLOOKUP($C442,'回答入力シート（ア_令和4年度実施計画事業）'!$F$5:$BQ$501,3,0))</f>
        <v/>
      </c>
      <c r="F442" s="83" t="str">
        <f>IF(LEN(VLOOKUP($C442,'回答入力シート（ア_令和4年度実施計画事業）'!$F$5:$BQ$501,17,0))=0,"",VLOOKUP($C442,'回答入力シート（ア_令和4年度実施計画事業）'!$F$5:$BQ$501,17,0))</f>
        <v/>
      </c>
      <c r="G442" s="83" t="str">
        <f>IF(LEN(VLOOKUP($C442,'回答入力シート（ア_令和4年度実施計画事業）'!$F$5:$BQ$501,22,0))=0,"",VLOOKUP($C442,'回答入力シート（ア_令和4年度実施計画事業）'!$F$5:$BQ$501,22,0))</f>
        <v/>
      </c>
    </row>
    <row r="443" spans="2:7" x14ac:dyDescent="0.3">
      <c r="B443" s="83" t="str">
        <f>IF(VLOOKUP($C443,IF({1,0},'回答入力シート（ア_令和4年度実施計画事業）'!$F$5:$F$501,'回答入力シート（ア_令和4年度実施計画事業）'!$B$5:$B$501),2,0)=0,"",VLOOKUP($C443,IF({1,0},'回答入力シート（ア_令和4年度実施計画事業）'!$F$5:$F$501,'回答入力シート（ア_令和4年度実施計画事業）'!$B$5:$B$501),2,0))</f>
        <v/>
      </c>
      <c r="C443" s="83">
        <v>441</v>
      </c>
      <c r="D443" s="83" t="str">
        <f>IF(VLOOKUP($C443,'回答入力シート（ア_令和4年度実施計画事業）'!$F$5:$BQ$501,2,0)=0,"",VLOOKUP($C443,'回答入力シート（ア_令和4年度実施計画事業）'!$F$5:$BQ$501,2,0))</f>
        <v/>
      </c>
      <c r="E443" s="83" t="str">
        <f>IF(VLOOKUP($C443,'回答入力シート（ア_令和4年度実施計画事業）'!$F$5:$BQ$501,3,0)=0,"",VLOOKUP($C443,'回答入力シート（ア_令和4年度実施計画事業）'!$F$5:$BQ$501,3,0))</f>
        <v/>
      </c>
      <c r="F443" s="83" t="str">
        <f>IF(LEN(VLOOKUP($C443,'回答入力シート（ア_令和4年度実施計画事業）'!$F$5:$BQ$501,17,0))=0,"",VLOOKUP($C443,'回答入力シート（ア_令和4年度実施計画事業）'!$F$5:$BQ$501,17,0))</f>
        <v/>
      </c>
      <c r="G443" s="83" t="str">
        <f>IF(LEN(VLOOKUP($C443,'回答入力シート（ア_令和4年度実施計画事業）'!$F$5:$BQ$501,22,0))=0,"",VLOOKUP($C443,'回答入力シート（ア_令和4年度実施計画事業）'!$F$5:$BQ$501,22,0))</f>
        <v/>
      </c>
    </row>
    <row r="444" spans="2:7" x14ac:dyDescent="0.3">
      <c r="B444" s="83" t="str">
        <f>IF(VLOOKUP($C444,IF({1,0},'回答入力シート（ア_令和4年度実施計画事業）'!$F$5:$F$501,'回答入力シート（ア_令和4年度実施計画事業）'!$B$5:$B$501),2,0)=0,"",VLOOKUP($C444,IF({1,0},'回答入力シート（ア_令和4年度実施計画事業）'!$F$5:$F$501,'回答入力シート（ア_令和4年度実施計画事業）'!$B$5:$B$501),2,0))</f>
        <v/>
      </c>
      <c r="C444" s="83">
        <v>442</v>
      </c>
      <c r="D444" s="83" t="str">
        <f>IF(VLOOKUP($C444,'回答入力シート（ア_令和4年度実施計画事業）'!$F$5:$BQ$501,2,0)=0,"",VLOOKUP($C444,'回答入力シート（ア_令和4年度実施計画事業）'!$F$5:$BQ$501,2,0))</f>
        <v/>
      </c>
      <c r="E444" s="83" t="str">
        <f>IF(VLOOKUP($C444,'回答入力シート（ア_令和4年度実施計画事業）'!$F$5:$BQ$501,3,0)=0,"",VLOOKUP($C444,'回答入力シート（ア_令和4年度実施計画事業）'!$F$5:$BQ$501,3,0))</f>
        <v/>
      </c>
      <c r="F444" s="83" t="str">
        <f>IF(LEN(VLOOKUP($C444,'回答入力シート（ア_令和4年度実施計画事業）'!$F$5:$BQ$501,17,0))=0,"",VLOOKUP($C444,'回答入力シート（ア_令和4年度実施計画事業）'!$F$5:$BQ$501,17,0))</f>
        <v/>
      </c>
      <c r="G444" s="83" t="str">
        <f>IF(LEN(VLOOKUP($C444,'回答入力シート（ア_令和4年度実施計画事業）'!$F$5:$BQ$501,22,0))=0,"",VLOOKUP($C444,'回答入力シート（ア_令和4年度実施計画事業）'!$F$5:$BQ$501,22,0))</f>
        <v/>
      </c>
    </row>
    <row r="445" spans="2:7" x14ac:dyDescent="0.3">
      <c r="B445" s="83" t="str">
        <f>IF(VLOOKUP($C445,IF({1,0},'回答入力シート（ア_令和4年度実施計画事業）'!$F$5:$F$501,'回答入力シート（ア_令和4年度実施計画事業）'!$B$5:$B$501),2,0)=0,"",VLOOKUP($C445,IF({1,0},'回答入力シート（ア_令和4年度実施計画事業）'!$F$5:$F$501,'回答入力シート（ア_令和4年度実施計画事業）'!$B$5:$B$501),2,0))</f>
        <v/>
      </c>
      <c r="C445" s="83">
        <v>443</v>
      </c>
      <c r="D445" s="83" t="str">
        <f>IF(VLOOKUP($C445,'回答入力シート（ア_令和4年度実施計画事業）'!$F$5:$BQ$501,2,0)=0,"",VLOOKUP($C445,'回答入力シート（ア_令和4年度実施計画事業）'!$F$5:$BQ$501,2,0))</f>
        <v/>
      </c>
      <c r="E445" s="83" t="str">
        <f>IF(VLOOKUP($C445,'回答入力シート（ア_令和4年度実施計画事業）'!$F$5:$BQ$501,3,0)=0,"",VLOOKUP($C445,'回答入力シート（ア_令和4年度実施計画事業）'!$F$5:$BQ$501,3,0))</f>
        <v/>
      </c>
      <c r="F445" s="83" t="str">
        <f>IF(LEN(VLOOKUP($C445,'回答入力シート（ア_令和4年度実施計画事業）'!$F$5:$BQ$501,17,0))=0,"",VLOOKUP($C445,'回答入力シート（ア_令和4年度実施計画事業）'!$F$5:$BQ$501,17,0))</f>
        <v/>
      </c>
      <c r="G445" s="83" t="str">
        <f>IF(LEN(VLOOKUP($C445,'回答入力シート（ア_令和4年度実施計画事業）'!$F$5:$BQ$501,22,0))=0,"",VLOOKUP($C445,'回答入力シート（ア_令和4年度実施計画事業）'!$F$5:$BQ$501,22,0))</f>
        <v/>
      </c>
    </row>
    <row r="446" spans="2:7" x14ac:dyDescent="0.3">
      <c r="B446" s="83" t="str">
        <f>IF(VLOOKUP($C446,IF({1,0},'回答入力シート（ア_令和4年度実施計画事業）'!$F$5:$F$501,'回答入力シート（ア_令和4年度実施計画事業）'!$B$5:$B$501),2,0)=0,"",VLOOKUP($C446,IF({1,0},'回答入力シート（ア_令和4年度実施計画事業）'!$F$5:$F$501,'回答入力シート（ア_令和4年度実施計画事業）'!$B$5:$B$501),2,0))</f>
        <v/>
      </c>
      <c r="C446" s="83">
        <v>444</v>
      </c>
      <c r="D446" s="83" t="str">
        <f>IF(VLOOKUP($C446,'回答入力シート（ア_令和4年度実施計画事業）'!$F$5:$BQ$501,2,0)=0,"",VLOOKUP($C446,'回答入力シート（ア_令和4年度実施計画事業）'!$F$5:$BQ$501,2,0))</f>
        <v/>
      </c>
      <c r="E446" s="83" t="str">
        <f>IF(VLOOKUP($C446,'回答入力シート（ア_令和4年度実施計画事業）'!$F$5:$BQ$501,3,0)=0,"",VLOOKUP($C446,'回答入力シート（ア_令和4年度実施計画事業）'!$F$5:$BQ$501,3,0))</f>
        <v/>
      </c>
      <c r="F446" s="83" t="str">
        <f>IF(LEN(VLOOKUP($C446,'回答入力シート（ア_令和4年度実施計画事業）'!$F$5:$BQ$501,17,0))=0,"",VLOOKUP($C446,'回答入力シート（ア_令和4年度実施計画事業）'!$F$5:$BQ$501,17,0))</f>
        <v/>
      </c>
      <c r="G446" s="83" t="str">
        <f>IF(LEN(VLOOKUP($C446,'回答入力シート（ア_令和4年度実施計画事業）'!$F$5:$BQ$501,22,0))=0,"",VLOOKUP($C446,'回答入力シート（ア_令和4年度実施計画事業）'!$F$5:$BQ$501,22,0))</f>
        <v/>
      </c>
    </row>
    <row r="447" spans="2:7" x14ac:dyDescent="0.3">
      <c r="B447" s="83" t="str">
        <f>IF(VLOOKUP($C447,IF({1,0},'回答入力シート（ア_令和4年度実施計画事業）'!$F$5:$F$501,'回答入力シート（ア_令和4年度実施計画事業）'!$B$5:$B$501),2,0)=0,"",VLOOKUP($C447,IF({1,0},'回答入力シート（ア_令和4年度実施計画事業）'!$F$5:$F$501,'回答入力シート（ア_令和4年度実施計画事業）'!$B$5:$B$501),2,0))</f>
        <v/>
      </c>
      <c r="C447" s="83">
        <v>445</v>
      </c>
      <c r="D447" s="83" t="str">
        <f>IF(VLOOKUP($C447,'回答入力シート（ア_令和4年度実施計画事業）'!$F$5:$BQ$501,2,0)=0,"",VLOOKUP($C447,'回答入力シート（ア_令和4年度実施計画事業）'!$F$5:$BQ$501,2,0))</f>
        <v/>
      </c>
      <c r="E447" s="83" t="str">
        <f>IF(VLOOKUP($C447,'回答入力シート（ア_令和4年度実施計画事業）'!$F$5:$BQ$501,3,0)=0,"",VLOOKUP($C447,'回答入力シート（ア_令和4年度実施計画事業）'!$F$5:$BQ$501,3,0))</f>
        <v/>
      </c>
      <c r="F447" s="83" t="str">
        <f>IF(LEN(VLOOKUP($C447,'回答入力シート（ア_令和4年度実施計画事業）'!$F$5:$BQ$501,17,0))=0,"",VLOOKUP($C447,'回答入力シート（ア_令和4年度実施計画事業）'!$F$5:$BQ$501,17,0))</f>
        <v/>
      </c>
      <c r="G447" s="83" t="str">
        <f>IF(LEN(VLOOKUP($C447,'回答入力シート（ア_令和4年度実施計画事業）'!$F$5:$BQ$501,22,0))=0,"",VLOOKUP($C447,'回答入力シート（ア_令和4年度実施計画事業）'!$F$5:$BQ$501,22,0))</f>
        <v/>
      </c>
    </row>
    <row r="448" spans="2:7" x14ac:dyDescent="0.3">
      <c r="B448" s="83" t="str">
        <f>IF(VLOOKUP($C448,IF({1,0},'回答入力シート（ア_令和4年度実施計画事業）'!$F$5:$F$501,'回答入力シート（ア_令和4年度実施計画事業）'!$B$5:$B$501),2,0)=0,"",VLOOKUP($C448,IF({1,0},'回答入力シート（ア_令和4年度実施計画事業）'!$F$5:$F$501,'回答入力シート（ア_令和4年度実施計画事業）'!$B$5:$B$501),2,0))</f>
        <v/>
      </c>
      <c r="C448" s="83">
        <v>446</v>
      </c>
      <c r="D448" s="83" t="str">
        <f>IF(VLOOKUP($C448,'回答入力シート（ア_令和4年度実施計画事業）'!$F$5:$BQ$501,2,0)=0,"",VLOOKUP($C448,'回答入力シート（ア_令和4年度実施計画事業）'!$F$5:$BQ$501,2,0))</f>
        <v/>
      </c>
      <c r="E448" s="83" t="str">
        <f>IF(VLOOKUP($C448,'回答入力シート（ア_令和4年度実施計画事業）'!$F$5:$BQ$501,3,0)=0,"",VLOOKUP($C448,'回答入力シート（ア_令和4年度実施計画事業）'!$F$5:$BQ$501,3,0))</f>
        <v/>
      </c>
      <c r="F448" s="83" t="str">
        <f>IF(LEN(VLOOKUP($C448,'回答入力シート（ア_令和4年度実施計画事業）'!$F$5:$BQ$501,17,0))=0,"",VLOOKUP($C448,'回答入力シート（ア_令和4年度実施計画事業）'!$F$5:$BQ$501,17,0))</f>
        <v/>
      </c>
      <c r="G448" s="83" t="str">
        <f>IF(LEN(VLOOKUP($C448,'回答入力シート（ア_令和4年度実施計画事業）'!$F$5:$BQ$501,22,0))=0,"",VLOOKUP($C448,'回答入力シート（ア_令和4年度実施計画事業）'!$F$5:$BQ$501,22,0))</f>
        <v/>
      </c>
    </row>
    <row r="449" spans="2:7" x14ac:dyDescent="0.3">
      <c r="B449" s="83" t="str">
        <f>IF(VLOOKUP($C449,IF({1,0},'回答入力シート（ア_令和4年度実施計画事業）'!$F$5:$F$501,'回答入力シート（ア_令和4年度実施計画事業）'!$B$5:$B$501),2,0)=0,"",VLOOKUP($C449,IF({1,0},'回答入力シート（ア_令和4年度実施計画事業）'!$F$5:$F$501,'回答入力シート（ア_令和4年度実施計画事業）'!$B$5:$B$501),2,0))</f>
        <v/>
      </c>
      <c r="C449" s="83">
        <v>447</v>
      </c>
      <c r="D449" s="83" t="str">
        <f>IF(VLOOKUP($C449,'回答入力シート（ア_令和4年度実施計画事業）'!$F$5:$BQ$501,2,0)=0,"",VLOOKUP($C449,'回答入力シート（ア_令和4年度実施計画事業）'!$F$5:$BQ$501,2,0))</f>
        <v/>
      </c>
      <c r="E449" s="83" t="str">
        <f>IF(VLOOKUP($C449,'回答入力シート（ア_令和4年度実施計画事業）'!$F$5:$BQ$501,3,0)=0,"",VLOOKUP($C449,'回答入力シート（ア_令和4年度実施計画事業）'!$F$5:$BQ$501,3,0))</f>
        <v/>
      </c>
      <c r="F449" s="83" t="str">
        <f>IF(LEN(VLOOKUP($C449,'回答入力シート（ア_令和4年度実施計画事業）'!$F$5:$BQ$501,17,0))=0,"",VLOOKUP($C449,'回答入力シート（ア_令和4年度実施計画事業）'!$F$5:$BQ$501,17,0))</f>
        <v/>
      </c>
      <c r="G449" s="83" t="str">
        <f>IF(LEN(VLOOKUP($C449,'回答入力シート（ア_令和4年度実施計画事業）'!$F$5:$BQ$501,22,0))=0,"",VLOOKUP($C449,'回答入力シート（ア_令和4年度実施計画事業）'!$F$5:$BQ$501,22,0))</f>
        <v/>
      </c>
    </row>
    <row r="450" spans="2:7" x14ac:dyDescent="0.3">
      <c r="B450" s="83" t="str">
        <f>IF(VLOOKUP($C450,IF({1,0},'回答入力シート（ア_令和4年度実施計画事業）'!$F$5:$F$501,'回答入力シート（ア_令和4年度実施計画事業）'!$B$5:$B$501),2,0)=0,"",VLOOKUP($C450,IF({1,0},'回答入力シート（ア_令和4年度実施計画事業）'!$F$5:$F$501,'回答入力シート（ア_令和4年度実施計画事業）'!$B$5:$B$501),2,0))</f>
        <v/>
      </c>
      <c r="C450" s="83">
        <v>448</v>
      </c>
      <c r="D450" s="83" t="str">
        <f>IF(VLOOKUP($C450,'回答入力シート（ア_令和4年度実施計画事業）'!$F$5:$BQ$501,2,0)=0,"",VLOOKUP($C450,'回答入力シート（ア_令和4年度実施計画事業）'!$F$5:$BQ$501,2,0))</f>
        <v/>
      </c>
      <c r="E450" s="83" t="str">
        <f>IF(VLOOKUP($C450,'回答入力シート（ア_令和4年度実施計画事業）'!$F$5:$BQ$501,3,0)=0,"",VLOOKUP($C450,'回答入力シート（ア_令和4年度実施計画事業）'!$F$5:$BQ$501,3,0))</f>
        <v/>
      </c>
      <c r="F450" s="83" t="str">
        <f>IF(LEN(VLOOKUP($C450,'回答入力シート（ア_令和4年度実施計画事業）'!$F$5:$BQ$501,17,0))=0,"",VLOOKUP($C450,'回答入力シート（ア_令和4年度実施計画事業）'!$F$5:$BQ$501,17,0))</f>
        <v/>
      </c>
      <c r="G450" s="83" t="str">
        <f>IF(LEN(VLOOKUP($C450,'回答入力シート（ア_令和4年度実施計画事業）'!$F$5:$BQ$501,22,0))=0,"",VLOOKUP($C450,'回答入力シート（ア_令和4年度実施計画事業）'!$F$5:$BQ$501,22,0))</f>
        <v/>
      </c>
    </row>
    <row r="451" spans="2:7" x14ac:dyDescent="0.3">
      <c r="B451" s="83" t="str">
        <f>IF(VLOOKUP($C451,IF({1,0},'回答入力シート（ア_令和4年度実施計画事業）'!$F$5:$F$501,'回答入力シート（ア_令和4年度実施計画事業）'!$B$5:$B$501),2,0)=0,"",VLOOKUP($C451,IF({1,0},'回答入力シート（ア_令和4年度実施計画事業）'!$F$5:$F$501,'回答入力シート（ア_令和4年度実施計画事業）'!$B$5:$B$501),2,0))</f>
        <v/>
      </c>
      <c r="C451" s="83">
        <v>449</v>
      </c>
      <c r="D451" s="83" t="str">
        <f>IF(VLOOKUP($C451,'回答入力シート（ア_令和4年度実施計画事業）'!$F$5:$BQ$501,2,0)=0,"",VLOOKUP($C451,'回答入力シート（ア_令和4年度実施計画事業）'!$F$5:$BQ$501,2,0))</f>
        <v/>
      </c>
      <c r="E451" s="83" t="str">
        <f>IF(VLOOKUP($C451,'回答入力シート（ア_令和4年度実施計画事業）'!$F$5:$BQ$501,3,0)=0,"",VLOOKUP($C451,'回答入力シート（ア_令和4年度実施計画事業）'!$F$5:$BQ$501,3,0))</f>
        <v/>
      </c>
      <c r="F451" s="83" t="str">
        <f>IF(LEN(VLOOKUP($C451,'回答入力シート（ア_令和4年度実施計画事業）'!$F$5:$BQ$501,17,0))=0,"",VLOOKUP($C451,'回答入力シート（ア_令和4年度実施計画事業）'!$F$5:$BQ$501,17,0))</f>
        <v/>
      </c>
      <c r="G451" s="83" t="str">
        <f>IF(LEN(VLOOKUP($C451,'回答入力シート（ア_令和4年度実施計画事業）'!$F$5:$BQ$501,22,0))=0,"",VLOOKUP($C451,'回答入力シート（ア_令和4年度実施計画事業）'!$F$5:$BQ$501,22,0))</f>
        <v/>
      </c>
    </row>
    <row r="452" spans="2:7" x14ac:dyDescent="0.3">
      <c r="B452" s="83" t="str">
        <f>IF(VLOOKUP($C452,IF({1,0},'回答入力シート（ア_令和4年度実施計画事業）'!$F$5:$F$501,'回答入力シート（ア_令和4年度実施計画事業）'!$B$5:$B$501),2,0)=0,"",VLOOKUP($C452,IF({1,0},'回答入力シート（ア_令和4年度実施計画事業）'!$F$5:$F$501,'回答入力シート（ア_令和4年度実施計画事業）'!$B$5:$B$501),2,0))</f>
        <v/>
      </c>
      <c r="C452" s="83">
        <v>450</v>
      </c>
      <c r="D452" s="83" t="str">
        <f>IF(VLOOKUP($C452,'回答入力シート（ア_令和4年度実施計画事業）'!$F$5:$BQ$501,2,0)=0,"",VLOOKUP($C452,'回答入力シート（ア_令和4年度実施計画事業）'!$F$5:$BQ$501,2,0))</f>
        <v/>
      </c>
      <c r="E452" s="83" t="str">
        <f>IF(VLOOKUP($C452,'回答入力シート（ア_令和4年度実施計画事業）'!$F$5:$BQ$501,3,0)=0,"",VLOOKUP($C452,'回答入力シート（ア_令和4年度実施計画事業）'!$F$5:$BQ$501,3,0))</f>
        <v/>
      </c>
      <c r="F452" s="83" t="str">
        <f>IF(LEN(VLOOKUP($C452,'回答入力シート（ア_令和4年度実施計画事業）'!$F$5:$BQ$501,17,0))=0,"",VLOOKUP($C452,'回答入力シート（ア_令和4年度実施計画事業）'!$F$5:$BQ$501,17,0))</f>
        <v/>
      </c>
      <c r="G452" s="83" t="str">
        <f>IF(LEN(VLOOKUP($C452,'回答入力シート（ア_令和4年度実施計画事業）'!$F$5:$BQ$501,22,0))=0,"",VLOOKUP($C452,'回答入力シート（ア_令和4年度実施計画事業）'!$F$5:$BQ$501,22,0))</f>
        <v/>
      </c>
    </row>
    <row r="453" spans="2:7" x14ac:dyDescent="0.3">
      <c r="B453" s="83" t="str">
        <f>IF(VLOOKUP($C453,IF({1,0},'回答入力シート（ア_令和4年度実施計画事業）'!$F$5:$F$501,'回答入力シート（ア_令和4年度実施計画事業）'!$B$5:$B$501),2,0)=0,"",VLOOKUP($C453,IF({1,0},'回答入力シート（ア_令和4年度実施計画事業）'!$F$5:$F$501,'回答入力シート（ア_令和4年度実施計画事業）'!$B$5:$B$501),2,0))</f>
        <v/>
      </c>
      <c r="C453" s="83">
        <v>451</v>
      </c>
      <c r="D453" s="83" t="str">
        <f>IF(VLOOKUP($C453,'回答入力シート（ア_令和4年度実施計画事業）'!$F$5:$BQ$501,2,0)=0,"",VLOOKUP($C453,'回答入力シート（ア_令和4年度実施計画事業）'!$F$5:$BQ$501,2,0))</f>
        <v/>
      </c>
      <c r="E453" s="83" t="str">
        <f>IF(VLOOKUP($C453,'回答入力シート（ア_令和4年度実施計画事業）'!$F$5:$BQ$501,3,0)=0,"",VLOOKUP($C453,'回答入力シート（ア_令和4年度実施計画事業）'!$F$5:$BQ$501,3,0))</f>
        <v/>
      </c>
      <c r="F453" s="83" t="str">
        <f>IF(LEN(VLOOKUP($C453,'回答入力シート（ア_令和4年度実施計画事業）'!$F$5:$BQ$501,17,0))=0,"",VLOOKUP($C453,'回答入力シート（ア_令和4年度実施計画事業）'!$F$5:$BQ$501,17,0))</f>
        <v/>
      </c>
      <c r="G453" s="83" t="str">
        <f>IF(LEN(VLOOKUP($C453,'回答入力シート（ア_令和4年度実施計画事業）'!$F$5:$BQ$501,22,0))=0,"",VLOOKUP($C453,'回答入力シート（ア_令和4年度実施計画事業）'!$F$5:$BQ$501,22,0))</f>
        <v/>
      </c>
    </row>
    <row r="454" spans="2:7" x14ac:dyDescent="0.3">
      <c r="B454" s="83" t="str">
        <f>IF(VLOOKUP($C454,IF({1,0},'回答入力シート（ア_令和4年度実施計画事業）'!$F$5:$F$501,'回答入力シート（ア_令和4年度実施計画事業）'!$B$5:$B$501),2,0)=0,"",VLOOKUP($C454,IF({1,0},'回答入力シート（ア_令和4年度実施計画事業）'!$F$5:$F$501,'回答入力シート（ア_令和4年度実施計画事業）'!$B$5:$B$501),2,0))</f>
        <v/>
      </c>
      <c r="C454" s="83">
        <v>452</v>
      </c>
      <c r="D454" s="83" t="str">
        <f>IF(VLOOKUP($C454,'回答入力シート（ア_令和4年度実施計画事業）'!$F$5:$BQ$501,2,0)=0,"",VLOOKUP($C454,'回答入力シート（ア_令和4年度実施計画事業）'!$F$5:$BQ$501,2,0))</f>
        <v/>
      </c>
      <c r="E454" s="83" t="str">
        <f>IF(VLOOKUP($C454,'回答入力シート（ア_令和4年度実施計画事業）'!$F$5:$BQ$501,3,0)=0,"",VLOOKUP($C454,'回答入力シート（ア_令和4年度実施計画事業）'!$F$5:$BQ$501,3,0))</f>
        <v/>
      </c>
      <c r="F454" s="83" t="str">
        <f>IF(LEN(VLOOKUP($C454,'回答入力シート（ア_令和4年度実施計画事業）'!$F$5:$BQ$501,17,0))=0,"",VLOOKUP($C454,'回答入力シート（ア_令和4年度実施計画事業）'!$F$5:$BQ$501,17,0))</f>
        <v/>
      </c>
      <c r="G454" s="83" t="str">
        <f>IF(LEN(VLOOKUP($C454,'回答入力シート（ア_令和4年度実施計画事業）'!$F$5:$BQ$501,22,0))=0,"",VLOOKUP($C454,'回答入力シート（ア_令和4年度実施計画事業）'!$F$5:$BQ$501,22,0))</f>
        <v/>
      </c>
    </row>
    <row r="455" spans="2:7" x14ac:dyDescent="0.3">
      <c r="B455" s="83" t="str">
        <f>IF(VLOOKUP($C455,IF({1,0},'回答入力シート（ア_令和4年度実施計画事業）'!$F$5:$F$501,'回答入力シート（ア_令和4年度実施計画事業）'!$B$5:$B$501),2,0)=0,"",VLOOKUP($C455,IF({1,0},'回答入力シート（ア_令和4年度実施計画事業）'!$F$5:$F$501,'回答入力シート（ア_令和4年度実施計画事業）'!$B$5:$B$501),2,0))</f>
        <v/>
      </c>
      <c r="C455" s="83">
        <v>453</v>
      </c>
      <c r="D455" s="83" t="str">
        <f>IF(VLOOKUP($C455,'回答入力シート（ア_令和4年度実施計画事業）'!$F$5:$BQ$501,2,0)=0,"",VLOOKUP($C455,'回答入力シート（ア_令和4年度実施計画事業）'!$F$5:$BQ$501,2,0))</f>
        <v/>
      </c>
      <c r="E455" s="83" t="str">
        <f>IF(VLOOKUP($C455,'回答入力シート（ア_令和4年度実施計画事業）'!$F$5:$BQ$501,3,0)=0,"",VLOOKUP($C455,'回答入力シート（ア_令和4年度実施計画事業）'!$F$5:$BQ$501,3,0))</f>
        <v/>
      </c>
      <c r="F455" s="83" t="str">
        <f>IF(LEN(VLOOKUP($C455,'回答入力シート（ア_令和4年度実施計画事業）'!$F$5:$BQ$501,17,0))=0,"",VLOOKUP($C455,'回答入力シート（ア_令和4年度実施計画事業）'!$F$5:$BQ$501,17,0))</f>
        <v/>
      </c>
      <c r="G455" s="83" t="str">
        <f>IF(LEN(VLOOKUP($C455,'回答入力シート（ア_令和4年度実施計画事業）'!$F$5:$BQ$501,22,0))=0,"",VLOOKUP($C455,'回答入力シート（ア_令和4年度実施計画事業）'!$F$5:$BQ$501,22,0))</f>
        <v/>
      </c>
    </row>
    <row r="456" spans="2:7" x14ac:dyDescent="0.3">
      <c r="B456" s="83" t="str">
        <f>IF(VLOOKUP($C456,IF({1,0},'回答入力シート（ア_令和4年度実施計画事業）'!$F$5:$F$501,'回答入力シート（ア_令和4年度実施計画事業）'!$B$5:$B$501),2,0)=0,"",VLOOKUP($C456,IF({1,0},'回答入力シート（ア_令和4年度実施計画事業）'!$F$5:$F$501,'回答入力シート（ア_令和4年度実施計画事業）'!$B$5:$B$501),2,0))</f>
        <v/>
      </c>
      <c r="C456" s="83">
        <v>454</v>
      </c>
      <c r="D456" s="83" t="str">
        <f>IF(VLOOKUP($C456,'回答入力シート（ア_令和4年度実施計画事業）'!$F$5:$BQ$501,2,0)=0,"",VLOOKUP($C456,'回答入力シート（ア_令和4年度実施計画事業）'!$F$5:$BQ$501,2,0))</f>
        <v/>
      </c>
      <c r="E456" s="83" t="str">
        <f>IF(VLOOKUP($C456,'回答入力シート（ア_令和4年度実施計画事業）'!$F$5:$BQ$501,3,0)=0,"",VLOOKUP($C456,'回答入力シート（ア_令和4年度実施計画事業）'!$F$5:$BQ$501,3,0))</f>
        <v/>
      </c>
      <c r="F456" s="83" t="str">
        <f>IF(LEN(VLOOKUP($C456,'回答入力シート（ア_令和4年度実施計画事業）'!$F$5:$BQ$501,17,0))=0,"",VLOOKUP($C456,'回答入力シート（ア_令和4年度実施計画事業）'!$F$5:$BQ$501,17,0))</f>
        <v/>
      </c>
      <c r="G456" s="83" t="str">
        <f>IF(LEN(VLOOKUP($C456,'回答入力シート（ア_令和4年度実施計画事業）'!$F$5:$BQ$501,22,0))=0,"",VLOOKUP($C456,'回答入力シート（ア_令和4年度実施計画事業）'!$F$5:$BQ$501,22,0))</f>
        <v/>
      </c>
    </row>
    <row r="457" spans="2:7" x14ac:dyDescent="0.3">
      <c r="B457" s="83" t="str">
        <f>IF(VLOOKUP($C457,IF({1,0},'回答入力シート（ア_令和4年度実施計画事業）'!$F$5:$F$501,'回答入力シート（ア_令和4年度実施計画事業）'!$B$5:$B$501),2,0)=0,"",VLOOKUP($C457,IF({1,0},'回答入力シート（ア_令和4年度実施計画事業）'!$F$5:$F$501,'回答入力シート（ア_令和4年度実施計画事業）'!$B$5:$B$501),2,0))</f>
        <v/>
      </c>
      <c r="C457" s="83">
        <v>455</v>
      </c>
      <c r="D457" s="83" t="str">
        <f>IF(VLOOKUP($C457,'回答入力シート（ア_令和4年度実施計画事業）'!$F$5:$BQ$501,2,0)=0,"",VLOOKUP($C457,'回答入力シート（ア_令和4年度実施計画事業）'!$F$5:$BQ$501,2,0))</f>
        <v/>
      </c>
      <c r="E457" s="83" t="str">
        <f>IF(VLOOKUP($C457,'回答入力シート（ア_令和4年度実施計画事業）'!$F$5:$BQ$501,3,0)=0,"",VLOOKUP($C457,'回答入力シート（ア_令和4年度実施計画事業）'!$F$5:$BQ$501,3,0))</f>
        <v/>
      </c>
      <c r="F457" s="83" t="str">
        <f>IF(LEN(VLOOKUP($C457,'回答入力シート（ア_令和4年度実施計画事業）'!$F$5:$BQ$501,17,0))=0,"",VLOOKUP($C457,'回答入力シート（ア_令和4年度実施計画事業）'!$F$5:$BQ$501,17,0))</f>
        <v/>
      </c>
      <c r="G457" s="83" t="str">
        <f>IF(LEN(VLOOKUP($C457,'回答入力シート（ア_令和4年度実施計画事業）'!$F$5:$BQ$501,22,0))=0,"",VLOOKUP($C457,'回答入力シート（ア_令和4年度実施計画事業）'!$F$5:$BQ$501,22,0))</f>
        <v/>
      </c>
    </row>
    <row r="458" spans="2:7" x14ac:dyDescent="0.3">
      <c r="B458" s="83" t="str">
        <f>IF(VLOOKUP($C458,IF({1,0},'回答入力シート（ア_令和4年度実施計画事業）'!$F$5:$F$501,'回答入力シート（ア_令和4年度実施計画事業）'!$B$5:$B$501),2,0)=0,"",VLOOKUP($C458,IF({1,0},'回答入力シート（ア_令和4年度実施計画事業）'!$F$5:$F$501,'回答入力シート（ア_令和4年度実施計画事業）'!$B$5:$B$501),2,0))</f>
        <v/>
      </c>
      <c r="C458" s="83">
        <v>456</v>
      </c>
      <c r="D458" s="83" t="str">
        <f>IF(VLOOKUP($C458,'回答入力シート（ア_令和4年度実施計画事業）'!$F$5:$BQ$501,2,0)=0,"",VLOOKUP($C458,'回答入力シート（ア_令和4年度実施計画事業）'!$F$5:$BQ$501,2,0))</f>
        <v/>
      </c>
      <c r="E458" s="83" t="str">
        <f>IF(VLOOKUP($C458,'回答入力シート（ア_令和4年度実施計画事業）'!$F$5:$BQ$501,3,0)=0,"",VLOOKUP($C458,'回答入力シート（ア_令和4年度実施計画事業）'!$F$5:$BQ$501,3,0))</f>
        <v/>
      </c>
      <c r="F458" s="83" t="str">
        <f>IF(LEN(VLOOKUP($C458,'回答入力シート（ア_令和4年度実施計画事業）'!$F$5:$BQ$501,17,0))=0,"",VLOOKUP($C458,'回答入力シート（ア_令和4年度実施計画事業）'!$F$5:$BQ$501,17,0))</f>
        <v/>
      </c>
      <c r="G458" s="83" t="str">
        <f>IF(LEN(VLOOKUP($C458,'回答入力シート（ア_令和4年度実施計画事業）'!$F$5:$BQ$501,22,0))=0,"",VLOOKUP($C458,'回答入力シート（ア_令和4年度実施計画事業）'!$F$5:$BQ$501,22,0))</f>
        <v/>
      </c>
    </row>
    <row r="459" spans="2:7" x14ac:dyDescent="0.3">
      <c r="B459" s="83" t="str">
        <f>IF(VLOOKUP($C459,IF({1,0},'回答入力シート（ア_令和4年度実施計画事業）'!$F$5:$F$501,'回答入力シート（ア_令和4年度実施計画事業）'!$B$5:$B$501),2,0)=0,"",VLOOKUP($C459,IF({1,0},'回答入力シート（ア_令和4年度実施計画事業）'!$F$5:$F$501,'回答入力シート（ア_令和4年度実施計画事業）'!$B$5:$B$501),2,0))</f>
        <v/>
      </c>
      <c r="C459" s="83">
        <v>457</v>
      </c>
      <c r="D459" s="83" t="str">
        <f>IF(VLOOKUP($C459,'回答入力シート（ア_令和4年度実施計画事業）'!$F$5:$BQ$501,2,0)=0,"",VLOOKUP($C459,'回答入力シート（ア_令和4年度実施計画事業）'!$F$5:$BQ$501,2,0))</f>
        <v/>
      </c>
      <c r="E459" s="83" t="str">
        <f>IF(VLOOKUP($C459,'回答入力シート（ア_令和4年度実施計画事業）'!$F$5:$BQ$501,3,0)=0,"",VLOOKUP($C459,'回答入力シート（ア_令和4年度実施計画事業）'!$F$5:$BQ$501,3,0))</f>
        <v/>
      </c>
      <c r="F459" s="83" t="str">
        <f>IF(LEN(VLOOKUP($C459,'回答入力シート（ア_令和4年度実施計画事業）'!$F$5:$BQ$501,17,0))=0,"",VLOOKUP($C459,'回答入力シート（ア_令和4年度実施計画事業）'!$F$5:$BQ$501,17,0))</f>
        <v/>
      </c>
      <c r="G459" s="83" t="str">
        <f>IF(LEN(VLOOKUP($C459,'回答入力シート（ア_令和4年度実施計画事業）'!$F$5:$BQ$501,22,0))=0,"",VLOOKUP($C459,'回答入力シート（ア_令和4年度実施計画事業）'!$F$5:$BQ$501,22,0))</f>
        <v/>
      </c>
    </row>
    <row r="460" spans="2:7" x14ac:dyDescent="0.3">
      <c r="B460" s="83" t="str">
        <f>IF(VLOOKUP($C460,IF({1,0},'回答入力シート（ア_令和4年度実施計画事業）'!$F$5:$F$501,'回答入力シート（ア_令和4年度実施計画事業）'!$B$5:$B$501),2,0)=0,"",VLOOKUP($C460,IF({1,0},'回答入力シート（ア_令和4年度実施計画事業）'!$F$5:$F$501,'回答入力シート（ア_令和4年度実施計画事業）'!$B$5:$B$501),2,0))</f>
        <v/>
      </c>
      <c r="C460" s="83">
        <v>458</v>
      </c>
      <c r="D460" s="83" t="str">
        <f>IF(VLOOKUP($C460,'回答入力シート（ア_令和4年度実施計画事業）'!$F$5:$BQ$501,2,0)=0,"",VLOOKUP($C460,'回答入力シート（ア_令和4年度実施計画事業）'!$F$5:$BQ$501,2,0))</f>
        <v/>
      </c>
      <c r="E460" s="83" t="str">
        <f>IF(VLOOKUP($C460,'回答入力シート（ア_令和4年度実施計画事業）'!$F$5:$BQ$501,3,0)=0,"",VLOOKUP($C460,'回答入力シート（ア_令和4年度実施計画事業）'!$F$5:$BQ$501,3,0))</f>
        <v/>
      </c>
      <c r="F460" s="83" t="str">
        <f>IF(LEN(VLOOKUP($C460,'回答入力シート（ア_令和4年度実施計画事業）'!$F$5:$BQ$501,17,0))=0,"",VLOOKUP($C460,'回答入力シート（ア_令和4年度実施計画事業）'!$F$5:$BQ$501,17,0))</f>
        <v/>
      </c>
      <c r="G460" s="83" t="str">
        <f>IF(LEN(VLOOKUP($C460,'回答入力シート（ア_令和4年度実施計画事業）'!$F$5:$BQ$501,22,0))=0,"",VLOOKUP($C460,'回答入力シート（ア_令和4年度実施計画事業）'!$F$5:$BQ$501,22,0))</f>
        <v/>
      </c>
    </row>
    <row r="461" spans="2:7" x14ac:dyDescent="0.3">
      <c r="B461" s="83" t="str">
        <f>IF(VLOOKUP($C461,IF({1,0},'回答入力シート（ア_令和4年度実施計画事業）'!$F$5:$F$501,'回答入力シート（ア_令和4年度実施計画事業）'!$B$5:$B$501),2,0)=0,"",VLOOKUP($C461,IF({1,0},'回答入力シート（ア_令和4年度実施計画事業）'!$F$5:$F$501,'回答入力シート（ア_令和4年度実施計画事業）'!$B$5:$B$501),2,0))</f>
        <v/>
      </c>
      <c r="C461" s="83">
        <v>459</v>
      </c>
      <c r="D461" s="83" t="str">
        <f>IF(VLOOKUP($C461,'回答入力シート（ア_令和4年度実施計画事業）'!$F$5:$BQ$501,2,0)=0,"",VLOOKUP($C461,'回答入力シート（ア_令和4年度実施計画事業）'!$F$5:$BQ$501,2,0))</f>
        <v/>
      </c>
      <c r="E461" s="83" t="str">
        <f>IF(VLOOKUP($C461,'回答入力シート（ア_令和4年度実施計画事業）'!$F$5:$BQ$501,3,0)=0,"",VLOOKUP($C461,'回答入力シート（ア_令和4年度実施計画事業）'!$F$5:$BQ$501,3,0))</f>
        <v/>
      </c>
      <c r="F461" s="83" t="str">
        <f>IF(LEN(VLOOKUP($C461,'回答入力シート（ア_令和4年度実施計画事業）'!$F$5:$BQ$501,17,0))=0,"",VLOOKUP($C461,'回答入力シート（ア_令和4年度実施計画事業）'!$F$5:$BQ$501,17,0))</f>
        <v/>
      </c>
      <c r="G461" s="83" t="str">
        <f>IF(LEN(VLOOKUP($C461,'回答入力シート（ア_令和4年度実施計画事業）'!$F$5:$BQ$501,22,0))=0,"",VLOOKUP($C461,'回答入力シート（ア_令和4年度実施計画事業）'!$F$5:$BQ$501,22,0))</f>
        <v/>
      </c>
    </row>
    <row r="462" spans="2:7" x14ac:dyDescent="0.3">
      <c r="B462" s="83" t="str">
        <f>IF(VLOOKUP($C462,IF({1,0},'回答入力シート（ア_令和4年度実施計画事業）'!$F$5:$F$501,'回答入力シート（ア_令和4年度実施計画事業）'!$B$5:$B$501),2,0)=0,"",VLOOKUP($C462,IF({1,0},'回答入力シート（ア_令和4年度実施計画事業）'!$F$5:$F$501,'回答入力シート（ア_令和4年度実施計画事業）'!$B$5:$B$501),2,0))</f>
        <v/>
      </c>
      <c r="C462" s="83">
        <v>460</v>
      </c>
      <c r="D462" s="83" t="str">
        <f>IF(VLOOKUP($C462,'回答入力シート（ア_令和4年度実施計画事業）'!$F$5:$BQ$501,2,0)=0,"",VLOOKUP($C462,'回答入力シート（ア_令和4年度実施計画事業）'!$F$5:$BQ$501,2,0))</f>
        <v/>
      </c>
      <c r="E462" s="83" t="str">
        <f>IF(VLOOKUP($C462,'回答入力シート（ア_令和4年度実施計画事業）'!$F$5:$BQ$501,3,0)=0,"",VLOOKUP($C462,'回答入力シート（ア_令和4年度実施計画事業）'!$F$5:$BQ$501,3,0))</f>
        <v/>
      </c>
      <c r="F462" s="83" t="str">
        <f>IF(LEN(VLOOKUP($C462,'回答入力シート（ア_令和4年度実施計画事業）'!$F$5:$BQ$501,17,0))=0,"",VLOOKUP($C462,'回答入力シート（ア_令和4年度実施計画事業）'!$F$5:$BQ$501,17,0))</f>
        <v/>
      </c>
      <c r="G462" s="83" t="str">
        <f>IF(LEN(VLOOKUP($C462,'回答入力シート（ア_令和4年度実施計画事業）'!$F$5:$BQ$501,22,0))=0,"",VLOOKUP($C462,'回答入力シート（ア_令和4年度実施計画事業）'!$F$5:$BQ$501,22,0))</f>
        <v/>
      </c>
    </row>
    <row r="463" spans="2:7" x14ac:dyDescent="0.3">
      <c r="B463" s="83" t="str">
        <f>IF(VLOOKUP($C463,IF({1,0},'回答入力シート（ア_令和4年度実施計画事業）'!$F$5:$F$501,'回答入力シート（ア_令和4年度実施計画事業）'!$B$5:$B$501),2,0)=0,"",VLOOKUP($C463,IF({1,0},'回答入力シート（ア_令和4年度実施計画事業）'!$F$5:$F$501,'回答入力シート（ア_令和4年度実施計画事業）'!$B$5:$B$501),2,0))</f>
        <v/>
      </c>
      <c r="C463" s="83">
        <v>461</v>
      </c>
      <c r="D463" s="83" t="str">
        <f>IF(VLOOKUP($C463,'回答入力シート（ア_令和4年度実施計画事業）'!$F$5:$BQ$501,2,0)=0,"",VLOOKUP($C463,'回答入力シート（ア_令和4年度実施計画事業）'!$F$5:$BQ$501,2,0))</f>
        <v/>
      </c>
      <c r="E463" s="83" t="str">
        <f>IF(VLOOKUP($C463,'回答入力シート（ア_令和4年度実施計画事業）'!$F$5:$BQ$501,3,0)=0,"",VLOOKUP($C463,'回答入力シート（ア_令和4年度実施計画事業）'!$F$5:$BQ$501,3,0))</f>
        <v/>
      </c>
      <c r="F463" s="83" t="str">
        <f>IF(LEN(VLOOKUP($C463,'回答入力シート（ア_令和4年度実施計画事業）'!$F$5:$BQ$501,17,0))=0,"",VLOOKUP($C463,'回答入力シート（ア_令和4年度実施計画事業）'!$F$5:$BQ$501,17,0))</f>
        <v/>
      </c>
      <c r="G463" s="83" t="str">
        <f>IF(LEN(VLOOKUP($C463,'回答入力シート（ア_令和4年度実施計画事業）'!$F$5:$BQ$501,22,0))=0,"",VLOOKUP($C463,'回答入力シート（ア_令和4年度実施計画事業）'!$F$5:$BQ$501,22,0))</f>
        <v/>
      </c>
    </row>
    <row r="464" spans="2:7" x14ac:dyDescent="0.3">
      <c r="B464" s="83" t="str">
        <f>IF(VLOOKUP($C464,IF({1,0},'回答入力シート（ア_令和4年度実施計画事業）'!$F$5:$F$501,'回答入力シート（ア_令和4年度実施計画事業）'!$B$5:$B$501),2,0)=0,"",VLOOKUP($C464,IF({1,0},'回答入力シート（ア_令和4年度実施計画事業）'!$F$5:$F$501,'回答入力シート（ア_令和4年度実施計画事業）'!$B$5:$B$501),2,0))</f>
        <v/>
      </c>
      <c r="C464" s="83">
        <v>462</v>
      </c>
      <c r="D464" s="83" t="str">
        <f>IF(VLOOKUP($C464,'回答入力シート（ア_令和4年度実施計画事業）'!$F$5:$BQ$501,2,0)=0,"",VLOOKUP($C464,'回答入力シート（ア_令和4年度実施計画事業）'!$F$5:$BQ$501,2,0))</f>
        <v/>
      </c>
      <c r="E464" s="83" t="str">
        <f>IF(VLOOKUP($C464,'回答入力シート（ア_令和4年度実施計画事業）'!$F$5:$BQ$501,3,0)=0,"",VLOOKUP($C464,'回答入力シート（ア_令和4年度実施計画事業）'!$F$5:$BQ$501,3,0))</f>
        <v/>
      </c>
      <c r="F464" s="83" t="str">
        <f>IF(LEN(VLOOKUP($C464,'回答入力シート（ア_令和4年度実施計画事業）'!$F$5:$BQ$501,17,0))=0,"",VLOOKUP($C464,'回答入力シート（ア_令和4年度実施計画事業）'!$F$5:$BQ$501,17,0))</f>
        <v/>
      </c>
      <c r="G464" s="83" t="str">
        <f>IF(LEN(VLOOKUP($C464,'回答入力シート（ア_令和4年度実施計画事業）'!$F$5:$BQ$501,22,0))=0,"",VLOOKUP($C464,'回答入力シート（ア_令和4年度実施計画事業）'!$F$5:$BQ$501,22,0))</f>
        <v/>
      </c>
    </row>
    <row r="465" spans="2:7" x14ac:dyDescent="0.3">
      <c r="B465" s="83" t="str">
        <f>IF(VLOOKUP($C465,IF({1,0},'回答入力シート（ア_令和4年度実施計画事業）'!$F$5:$F$501,'回答入力シート（ア_令和4年度実施計画事業）'!$B$5:$B$501),2,0)=0,"",VLOOKUP($C465,IF({1,0},'回答入力シート（ア_令和4年度実施計画事業）'!$F$5:$F$501,'回答入力シート（ア_令和4年度実施計画事業）'!$B$5:$B$501),2,0))</f>
        <v/>
      </c>
      <c r="C465" s="83">
        <v>463</v>
      </c>
      <c r="D465" s="83" t="str">
        <f>IF(VLOOKUP($C465,'回答入力シート（ア_令和4年度実施計画事業）'!$F$5:$BQ$501,2,0)=0,"",VLOOKUP($C465,'回答入力シート（ア_令和4年度実施計画事業）'!$F$5:$BQ$501,2,0))</f>
        <v/>
      </c>
      <c r="E465" s="83" t="str">
        <f>IF(VLOOKUP($C465,'回答入力シート（ア_令和4年度実施計画事業）'!$F$5:$BQ$501,3,0)=0,"",VLOOKUP($C465,'回答入力シート（ア_令和4年度実施計画事業）'!$F$5:$BQ$501,3,0))</f>
        <v/>
      </c>
      <c r="F465" s="83" t="str">
        <f>IF(LEN(VLOOKUP($C465,'回答入力シート（ア_令和4年度実施計画事業）'!$F$5:$BQ$501,17,0))=0,"",VLOOKUP($C465,'回答入力シート（ア_令和4年度実施計画事業）'!$F$5:$BQ$501,17,0))</f>
        <v/>
      </c>
      <c r="G465" s="83" t="str">
        <f>IF(LEN(VLOOKUP($C465,'回答入力シート（ア_令和4年度実施計画事業）'!$F$5:$BQ$501,22,0))=0,"",VLOOKUP($C465,'回答入力シート（ア_令和4年度実施計画事業）'!$F$5:$BQ$501,22,0))</f>
        <v/>
      </c>
    </row>
    <row r="466" spans="2:7" x14ac:dyDescent="0.3">
      <c r="B466" s="83" t="str">
        <f>IF(VLOOKUP($C466,IF({1,0},'回答入力シート（ア_令和4年度実施計画事業）'!$F$5:$F$501,'回答入力シート（ア_令和4年度実施計画事業）'!$B$5:$B$501),2,0)=0,"",VLOOKUP($C466,IF({1,0},'回答入力シート（ア_令和4年度実施計画事業）'!$F$5:$F$501,'回答入力シート（ア_令和4年度実施計画事業）'!$B$5:$B$501),2,0))</f>
        <v/>
      </c>
      <c r="C466" s="83">
        <v>464</v>
      </c>
      <c r="D466" s="83" t="str">
        <f>IF(VLOOKUP($C466,'回答入力シート（ア_令和4年度実施計画事業）'!$F$5:$BQ$501,2,0)=0,"",VLOOKUP($C466,'回答入力シート（ア_令和4年度実施計画事業）'!$F$5:$BQ$501,2,0))</f>
        <v/>
      </c>
      <c r="E466" s="83" t="str">
        <f>IF(VLOOKUP($C466,'回答入力シート（ア_令和4年度実施計画事業）'!$F$5:$BQ$501,3,0)=0,"",VLOOKUP($C466,'回答入力シート（ア_令和4年度実施計画事業）'!$F$5:$BQ$501,3,0))</f>
        <v/>
      </c>
      <c r="F466" s="83" t="str">
        <f>IF(LEN(VLOOKUP($C466,'回答入力シート（ア_令和4年度実施計画事業）'!$F$5:$BQ$501,17,0))=0,"",VLOOKUP($C466,'回答入力シート（ア_令和4年度実施計画事業）'!$F$5:$BQ$501,17,0))</f>
        <v/>
      </c>
      <c r="G466" s="83" t="str">
        <f>IF(LEN(VLOOKUP($C466,'回答入力シート（ア_令和4年度実施計画事業）'!$F$5:$BQ$501,22,0))=0,"",VLOOKUP($C466,'回答入力シート（ア_令和4年度実施計画事業）'!$F$5:$BQ$501,22,0))</f>
        <v/>
      </c>
    </row>
    <row r="467" spans="2:7" x14ac:dyDescent="0.3">
      <c r="B467" s="83" t="str">
        <f>IF(VLOOKUP($C467,IF({1,0},'回答入力シート（ア_令和4年度実施計画事業）'!$F$5:$F$501,'回答入力シート（ア_令和4年度実施計画事業）'!$B$5:$B$501),2,0)=0,"",VLOOKUP($C467,IF({1,0},'回答入力シート（ア_令和4年度実施計画事業）'!$F$5:$F$501,'回答入力シート（ア_令和4年度実施計画事業）'!$B$5:$B$501),2,0))</f>
        <v/>
      </c>
      <c r="C467" s="83">
        <v>465</v>
      </c>
      <c r="D467" s="83" t="str">
        <f>IF(VLOOKUP($C467,'回答入力シート（ア_令和4年度実施計画事業）'!$F$5:$BQ$501,2,0)=0,"",VLOOKUP($C467,'回答入力シート（ア_令和4年度実施計画事業）'!$F$5:$BQ$501,2,0))</f>
        <v/>
      </c>
      <c r="E467" s="83" t="str">
        <f>IF(VLOOKUP($C467,'回答入力シート（ア_令和4年度実施計画事業）'!$F$5:$BQ$501,3,0)=0,"",VLOOKUP($C467,'回答入力シート（ア_令和4年度実施計画事業）'!$F$5:$BQ$501,3,0))</f>
        <v/>
      </c>
      <c r="F467" s="83" t="str">
        <f>IF(LEN(VLOOKUP($C467,'回答入力シート（ア_令和4年度実施計画事業）'!$F$5:$BQ$501,17,0))=0,"",VLOOKUP($C467,'回答入力シート（ア_令和4年度実施計画事業）'!$F$5:$BQ$501,17,0))</f>
        <v/>
      </c>
      <c r="G467" s="83" t="str">
        <f>IF(LEN(VLOOKUP($C467,'回答入力シート（ア_令和4年度実施計画事業）'!$F$5:$BQ$501,22,0))=0,"",VLOOKUP($C467,'回答入力シート（ア_令和4年度実施計画事業）'!$F$5:$BQ$501,22,0))</f>
        <v/>
      </c>
    </row>
    <row r="468" spans="2:7" x14ac:dyDescent="0.3">
      <c r="B468" s="83" t="str">
        <f>IF(VLOOKUP($C468,IF({1,0},'回答入力シート（ア_令和4年度実施計画事業）'!$F$5:$F$501,'回答入力シート（ア_令和4年度実施計画事業）'!$B$5:$B$501),2,0)=0,"",VLOOKUP($C468,IF({1,0},'回答入力シート（ア_令和4年度実施計画事業）'!$F$5:$F$501,'回答入力シート（ア_令和4年度実施計画事業）'!$B$5:$B$501),2,0))</f>
        <v/>
      </c>
      <c r="C468" s="83">
        <v>466</v>
      </c>
      <c r="D468" s="83" t="str">
        <f>IF(VLOOKUP($C468,'回答入力シート（ア_令和4年度実施計画事業）'!$F$5:$BQ$501,2,0)=0,"",VLOOKUP($C468,'回答入力シート（ア_令和4年度実施計画事業）'!$F$5:$BQ$501,2,0))</f>
        <v/>
      </c>
      <c r="E468" s="83" t="str">
        <f>IF(VLOOKUP($C468,'回答入力シート（ア_令和4年度実施計画事業）'!$F$5:$BQ$501,3,0)=0,"",VLOOKUP($C468,'回答入力シート（ア_令和4年度実施計画事業）'!$F$5:$BQ$501,3,0))</f>
        <v/>
      </c>
      <c r="F468" s="83" t="str">
        <f>IF(LEN(VLOOKUP($C468,'回答入力シート（ア_令和4年度実施計画事業）'!$F$5:$BQ$501,17,0))=0,"",VLOOKUP($C468,'回答入力シート（ア_令和4年度実施計画事業）'!$F$5:$BQ$501,17,0))</f>
        <v/>
      </c>
      <c r="G468" s="83" t="str">
        <f>IF(LEN(VLOOKUP($C468,'回答入力シート（ア_令和4年度実施計画事業）'!$F$5:$BQ$501,22,0))=0,"",VLOOKUP($C468,'回答入力シート（ア_令和4年度実施計画事業）'!$F$5:$BQ$501,22,0))</f>
        <v/>
      </c>
    </row>
    <row r="469" spans="2:7" x14ac:dyDescent="0.3">
      <c r="B469" s="83" t="str">
        <f>IF(VLOOKUP($C469,IF({1,0},'回答入力シート（ア_令和4年度実施計画事業）'!$F$5:$F$501,'回答入力シート（ア_令和4年度実施計画事業）'!$B$5:$B$501),2,0)=0,"",VLOOKUP($C469,IF({1,0},'回答入力シート（ア_令和4年度実施計画事業）'!$F$5:$F$501,'回答入力シート（ア_令和4年度実施計画事業）'!$B$5:$B$501),2,0))</f>
        <v/>
      </c>
      <c r="C469" s="83">
        <v>467</v>
      </c>
      <c r="D469" s="83" t="str">
        <f>IF(VLOOKUP($C469,'回答入力シート（ア_令和4年度実施計画事業）'!$F$5:$BQ$501,2,0)=0,"",VLOOKUP($C469,'回答入力シート（ア_令和4年度実施計画事業）'!$F$5:$BQ$501,2,0))</f>
        <v/>
      </c>
      <c r="E469" s="83" t="str">
        <f>IF(VLOOKUP($C469,'回答入力シート（ア_令和4年度実施計画事業）'!$F$5:$BQ$501,3,0)=0,"",VLOOKUP($C469,'回答入力シート（ア_令和4年度実施計画事業）'!$F$5:$BQ$501,3,0))</f>
        <v/>
      </c>
      <c r="F469" s="83" t="str">
        <f>IF(LEN(VLOOKUP($C469,'回答入力シート（ア_令和4年度実施計画事業）'!$F$5:$BQ$501,17,0))=0,"",VLOOKUP($C469,'回答入力シート（ア_令和4年度実施計画事業）'!$F$5:$BQ$501,17,0))</f>
        <v/>
      </c>
      <c r="G469" s="83" t="str">
        <f>IF(LEN(VLOOKUP($C469,'回答入力シート（ア_令和4年度実施計画事業）'!$F$5:$BQ$501,22,0))=0,"",VLOOKUP($C469,'回答入力シート（ア_令和4年度実施計画事業）'!$F$5:$BQ$501,22,0))</f>
        <v/>
      </c>
    </row>
    <row r="470" spans="2:7" x14ac:dyDescent="0.3">
      <c r="B470" s="83" t="str">
        <f>IF(VLOOKUP($C470,IF({1,0},'回答入力シート（ア_令和4年度実施計画事業）'!$F$5:$F$501,'回答入力シート（ア_令和4年度実施計画事業）'!$B$5:$B$501),2,0)=0,"",VLOOKUP($C470,IF({1,0},'回答入力シート（ア_令和4年度実施計画事業）'!$F$5:$F$501,'回答入力シート（ア_令和4年度実施計画事業）'!$B$5:$B$501),2,0))</f>
        <v/>
      </c>
      <c r="C470" s="83">
        <v>468</v>
      </c>
      <c r="D470" s="83" t="str">
        <f>IF(VLOOKUP($C470,'回答入力シート（ア_令和4年度実施計画事業）'!$F$5:$BQ$501,2,0)=0,"",VLOOKUP($C470,'回答入力シート（ア_令和4年度実施計画事業）'!$F$5:$BQ$501,2,0))</f>
        <v/>
      </c>
      <c r="E470" s="83" t="str">
        <f>IF(VLOOKUP($C470,'回答入力シート（ア_令和4年度実施計画事業）'!$F$5:$BQ$501,3,0)=0,"",VLOOKUP($C470,'回答入力シート（ア_令和4年度実施計画事業）'!$F$5:$BQ$501,3,0))</f>
        <v/>
      </c>
      <c r="F470" s="83" t="str">
        <f>IF(LEN(VLOOKUP($C470,'回答入力シート（ア_令和4年度実施計画事業）'!$F$5:$BQ$501,17,0))=0,"",VLOOKUP($C470,'回答入力シート（ア_令和4年度実施計画事業）'!$F$5:$BQ$501,17,0))</f>
        <v/>
      </c>
      <c r="G470" s="83" t="str">
        <f>IF(LEN(VLOOKUP($C470,'回答入力シート（ア_令和4年度実施計画事業）'!$F$5:$BQ$501,22,0))=0,"",VLOOKUP($C470,'回答入力シート（ア_令和4年度実施計画事業）'!$F$5:$BQ$501,22,0))</f>
        <v/>
      </c>
    </row>
    <row r="471" spans="2:7" x14ac:dyDescent="0.3">
      <c r="B471" s="83" t="str">
        <f>IF(VLOOKUP($C471,IF({1,0},'回答入力シート（ア_令和4年度実施計画事業）'!$F$5:$F$501,'回答入力シート（ア_令和4年度実施計画事業）'!$B$5:$B$501),2,0)=0,"",VLOOKUP($C471,IF({1,0},'回答入力シート（ア_令和4年度実施計画事業）'!$F$5:$F$501,'回答入力シート（ア_令和4年度実施計画事業）'!$B$5:$B$501),2,0))</f>
        <v/>
      </c>
      <c r="C471" s="83">
        <v>469</v>
      </c>
      <c r="D471" s="83" t="str">
        <f>IF(VLOOKUP($C471,'回答入力シート（ア_令和4年度実施計画事業）'!$F$5:$BQ$501,2,0)=0,"",VLOOKUP($C471,'回答入力シート（ア_令和4年度実施計画事業）'!$F$5:$BQ$501,2,0))</f>
        <v/>
      </c>
      <c r="E471" s="83" t="str">
        <f>IF(VLOOKUP($C471,'回答入力シート（ア_令和4年度実施計画事業）'!$F$5:$BQ$501,3,0)=0,"",VLOOKUP($C471,'回答入力シート（ア_令和4年度実施計画事業）'!$F$5:$BQ$501,3,0))</f>
        <v/>
      </c>
      <c r="F471" s="83" t="str">
        <f>IF(LEN(VLOOKUP($C471,'回答入力シート（ア_令和4年度実施計画事業）'!$F$5:$BQ$501,17,0))=0,"",VLOOKUP($C471,'回答入力シート（ア_令和4年度実施計画事業）'!$F$5:$BQ$501,17,0))</f>
        <v/>
      </c>
      <c r="G471" s="83" t="str">
        <f>IF(LEN(VLOOKUP($C471,'回答入力シート（ア_令和4年度実施計画事業）'!$F$5:$BQ$501,22,0))=0,"",VLOOKUP($C471,'回答入力シート（ア_令和4年度実施計画事業）'!$F$5:$BQ$501,22,0))</f>
        <v/>
      </c>
    </row>
    <row r="472" spans="2:7" x14ac:dyDescent="0.3">
      <c r="B472" s="83" t="str">
        <f>IF(VLOOKUP($C472,IF({1,0},'回答入力シート（ア_令和4年度実施計画事業）'!$F$5:$F$501,'回答入力シート（ア_令和4年度実施計画事業）'!$B$5:$B$501),2,0)=0,"",VLOOKUP($C472,IF({1,0},'回答入力シート（ア_令和4年度実施計画事業）'!$F$5:$F$501,'回答入力シート（ア_令和4年度実施計画事業）'!$B$5:$B$501),2,0))</f>
        <v/>
      </c>
      <c r="C472" s="83">
        <v>470</v>
      </c>
      <c r="D472" s="83" t="str">
        <f>IF(VLOOKUP($C472,'回答入力シート（ア_令和4年度実施計画事業）'!$F$5:$BQ$501,2,0)=0,"",VLOOKUP($C472,'回答入力シート（ア_令和4年度実施計画事業）'!$F$5:$BQ$501,2,0))</f>
        <v/>
      </c>
      <c r="E472" s="83" t="str">
        <f>IF(VLOOKUP($C472,'回答入力シート（ア_令和4年度実施計画事業）'!$F$5:$BQ$501,3,0)=0,"",VLOOKUP($C472,'回答入力シート（ア_令和4年度実施計画事業）'!$F$5:$BQ$501,3,0))</f>
        <v/>
      </c>
      <c r="F472" s="83" t="str">
        <f>IF(LEN(VLOOKUP($C472,'回答入力シート（ア_令和4年度実施計画事業）'!$F$5:$BQ$501,17,0))=0,"",VLOOKUP($C472,'回答入力シート（ア_令和4年度実施計画事業）'!$F$5:$BQ$501,17,0))</f>
        <v/>
      </c>
      <c r="G472" s="83" t="str">
        <f>IF(LEN(VLOOKUP($C472,'回答入力シート（ア_令和4年度実施計画事業）'!$F$5:$BQ$501,22,0))=0,"",VLOOKUP($C472,'回答入力シート（ア_令和4年度実施計画事業）'!$F$5:$BQ$501,22,0))</f>
        <v/>
      </c>
    </row>
    <row r="473" spans="2:7" x14ac:dyDescent="0.3">
      <c r="B473" s="83" t="str">
        <f>IF(VLOOKUP($C473,IF({1,0},'回答入力シート（ア_令和4年度実施計画事業）'!$F$5:$F$501,'回答入力シート（ア_令和4年度実施計画事業）'!$B$5:$B$501),2,0)=0,"",VLOOKUP($C473,IF({1,0},'回答入力シート（ア_令和4年度実施計画事業）'!$F$5:$F$501,'回答入力シート（ア_令和4年度実施計画事業）'!$B$5:$B$501),2,0))</f>
        <v/>
      </c>
      <c r="C473" s="83">
        <v>471</v>
      </c>
      <c r="D473" s="83" t="str">
        <f>IF(VLOOKUP($C473,'回答入力シート（ア_令和4年度実施計画事業）'!$F$5:$BQ$501,2,0)=0,"",VLOOKUP($C473,'回答入力シート（ア_令和4年度実施計画事業）'!$F$5:$BQ$501,2,0))</f>
        <v/>
      </c>
      <c r="E473" s="83" t="str">
        <f>IF(VLOOKUP($C473,'回答入力シート（ア_令和4年度実施計画事業）'!$F$5:$BQ$501,3,0)=0,"",VLOOKUP($C473,'回答入力シート（ア_令和4年度実施計画事業）'!$F$5:$BQ$501,3,0))</f>
        <v/>
      </c>
      <c r="F473" s="83" t="str">
        <f>IF(LEN(VLOOKUP($C473,'回答入力シート（ア_令和4年度実施計画事業）'!$F$5:$BQ$501,17,0))=0,"",VLOOKUP($C473,'回答入力シート（ア_令和4年度実施計画事業）'!$F$5:$BQ$501,17,0))</f>
        <v/>
      </c>
      <c r="G473" s="83" t="str">
        <f>IF(LEN(VLOOKUP($C473,'回答入力シート（ア_令和4年度実施計画事業）'!$F$5:$BQ$501,22,0))=0,"",VLOOKUP($C473,'回答入力シート（ア_令和4年度実施計画事業）'!$F$5:$BQ$501,22,0))</f>
        <v/>
      </c>
    </row>
    <row r="474" spans="2:7" x14ac:dyDescent="0.3">
      <c r="B474" s="83" t="str">
        <f>IF(VLOOKUP($C474,IF({1,0},'回答入力シート（ア_令和4年度実施計画事業）'!$F$5:$F$501,'回答入力シート（ア_令和4年度実施計画事業）'!$B$5:$B$501),2,0)=0,"",VLOOKUP($C474,IF({1,0},'回答入力シート（ア_令和4年度実施計画事業）'!$F$5:$F$501,'回答入力シート（ア_令和4年度実施計画事業）'!$B$5:$B$501),2,0))</f>
        <v/>
      </c>
      <c r="C474" s="83">
        <v>472</v>
      </c>
      <c r="D474" s="83" t="str">
        <f>IF(VLOOKUP($C474,'回答入力シート（ア_令和4年度実施計画事業）'!$F$5:$BQ$501,2,0)=0,"",VLOOKUP($C474,'回答入力シート（ア_令和4年度実施計画事業）'!$F$5:$BQ$501,2,0))</f>
        <v/>
      </c>
      <c r="E474" s="83" t="str">
        <f>IF(VLOOKUP($C474,'回答入力シート（ア_令和4年度実施計画事業）'!$F$5:$BQ$501,3,0)=0,"",VLOOKUP($C474,'回答入力シート（ア_令和4年度実施計画事業）'!$F$5:$BQ$501,3,0))</f>
        <v/>
      </c>
      <c r="F474" s="83" t="str">
        <f>IF(LEN(VLOOKUP($C474,'回答入力シート（ア_令和4年度実施計画事業）'!$F$5:$BQ$501,17,0))=0,"",VLOOKUP($C474,'回答入力シート（ア_令和4年度実施計画事業）'!$F$5:$BQ$501,17,0))</f>
        <v/>
      </c>
      <c r="G474" s="83" t="str">
        <f>IF(LEN(VLOOKUP($C474,'回答入力シート（ア_令和4年度実施計画事業）'!$F$5:$BQ$501,22,0))=0,"",VLOOKUP($C474,'回答入力シート（ア_令和4年度実施計画事業）'!$F$5:$BQ$501,22,0))</f>
        <v/>
      </c>
    </row>
    <row r="475" spans="2:7" x14ac:dyDescent="0.3">
      <c r="B475" s="83" t="str">
        <f>IF(VLOOKUP($C475,IF({1,0},'回答入力シート（ア_令和4年度実施計画事業）'!$F$5:$F$501,'回答入力シート（ア_令和4年度実施計画事業）'!$B$5:$B$501),2,0)=0,"",VLOOKUP($C475,IF({1,0},'回答入力シート（ア_令和4年度実施計画事業）'!$F$5:$F$501,'回答入力シート（ア_令和4年度実施計画事業）'!$B$5:$B$501),2,0))</f>
        <v/>
      </c>
      <c r="C475" s="83">
        <v>473</v>
      </c>
      <c r="D475" s="83" t="str">
        <f>IF(VLOOKUP($C475,'回答入力シート（ア_令和4年度実施計画事業）'!$F$5:$BQ$501,2,0)=0,"",VLOOKUP($C475,'回答入力シート（ア_令和4年度実施計画事業）'!$F$5:$BQ$501,2,0))</f>
        <v/>
      </c>
      <c r="E475" s="83" t="str">
        <f>IF(VLOOKUP($C475,'回答入力シート（ア_令和4年度実施計画事業）'!$F$5:$BQ$501,3,0)=0,"",VLOOKUP($C475,'回答入力シート（ア_令和4年度実施計画事業）'!$F$5:$BQ$501,3,0))</f>
        <v/>
      </c>
      <c r="F475" s="83" t="str">
        <f>IF(LEN(VLOOKUP($C475,'回答入力シート（ア_令和4年度実施計画事業）'!$F$5:$BQ$501,17,0))=0,"",VLOOKUP($C475,'回答入力シート（ア_令和4年度実施計画事業）'!$F$5:$BQ$501,17,0))</f>
        <v/>
      </c>
      <c r="G475" s="83" t="str">
        <f>IF(LEN(VLOOKUP($C475,'回答入力シート（ア_令和4年度実施計画事業）'!$F$5:$BQ$501,22,0))=0,"",VLOOKUP($C475,'回答入力シート（ア_令和4年度実施計画事業）'!$F$5:$BQ$501,22,0))</f>
        <v/>
      </c>
    </row>
    <row r="476" spans="2:7" x14ac:dyDescent="0.3">
      <c r="B476" s="83" t="str">
        <f>IF(VLOOKUP($C476,IF({1,0},'回答入力シート（ア_令和4年度実施計画事業）'!$F$5:$F$501,'回答入力シート（ア_令和4年度実施計画事業）'!$B$5:$B$501),2,0)=0,"",VLOOKUP($C476,IF({1,0},'回答入力シート（ア_令和4年度実施計画事業）'!$F$5:$F$501,'回答入力シート（ア_令和4年度実施計画事業）'!$B$5:$B$501),2,0))</f>
        <v/>
      </c>
      <c r="C476" s="83">
        <v>474</v>
      </c>
      <c r="D476" s="83" t="str">
        <f>IF(VLOOKUP($C476,'回答入力シート（ア_令和4年度実施計画事業）'!$F$5:$BQ$501,2,0)=0,"",VLOOKUP($C476,'回答入力シート（ア_令和4年度実施計画事業）'!$F$5:$BQ$501,2,0))</f>
        <v/>
      </c>
      <c r="E476" s="83" t="str">
        <f>IF(VLOOKUP($C476,'回答入力シート（ア_令和4年度実施計画事業）'!$F$5:$BQ$501,3,0)=0,"",VLOOKUP($C476,'回答入力シート（ア_令和4年度実施計画事業）'!$F$5:$BQ$501,3,0))</f>
        <v/>
      </c>
      <c r="F476" s="83" t="str">
        <f>IF(LEN(VLOOKUP($C476,'回答入力シート（ア_令和4年度実施計画事業）'!$F$5:$BQ$501,17,0))=0,"",VLOOKUP($C476,'回答入力シート（ア_令和4年度実施計画事業）'!$F$5:$BQ$501,17,0))</f>
        <v/>
      </c>
      <c r="G476" s="83" t="str">
        <f>IF(LEN(VLOOKUP($C476,'回答入力シート（ア_令和4年度実施計画事業）'!$F$5:$BQ$501,22,0))=0,"",VLOOKUP($C476,'回答入力シート（ア_令和4年度実施計画事業）'!$F$5:$BQ$501,22,0))</f>
        <v/>
      </c>
    </row>
    <row r="477" spans="2:7" x14ac:dyDescent="0.3">
      <c r="B477" s="83" t="str">
        <f>IF(VLOOKUP($C477,IF({1,0},'回答入力シート（ア_令和4年度実施計画事業）'!$F$5:$F$501,'回答入力シート（ア_令和4年度実施計画事業）'!$B$5:$B$501),2,0)=0,"",VLOOKUP($C477,IF({1,0},'回答入力シート（ア_令和4年度実施計画事業）'!$F$5:$F$501,'回答入力シート（ア_令和4年度実施計画事業）'!$B$5:$B$501),2,0))</f>
        <v/>
      </c>
      <c r="C477" s="83">
        <v>475</v>
      </c>
      <c r="D477" s="83" t="str">
        <f>IF(VLOOKUP($C477,'回答入力シート（ア_令和4年度実施計画事業）'!$F$5:$BQ$501,2,0)=0,"",VLOOKUP($C477,'回答入力シート（ア_令和4年度実施計画事業）'!$F$5:$BQ$501,2,0))</f>
        <v/>
      </c>
      <c r="E477" s="83" t="str">
        <f>IF(VLOOKUP($C477,'回答入力シート（ア_令和4年度実施計画事業）'!$F$5:$BQ$501,3,0)=0,"",VLOOKUP($C477,'回答入力シート（ア_令和4年度実施計画事業）'!$F$5:$BQ$501,3,0))</f>
        <v/>
      </c>
      <c r="F477" s="83" t="str">
        <f>IF(LEN(VLOOKUP($C477,'回答入力シート（ア_令和4年度実施計画事業）'!$F$5:$BQ$501,17,0))=0,"",VLOOKUP($C477,'回答入力シート（ア_令和4年度実施計画事業）'!$F$5:$BQ$501,17,0))</f>
        <v/>
      </c>
      <c r="G477" s="83" t="str">
        <f>IF(LEN(VLOOKUP($C477,'回答入力シート（ア_令和4年度実施計画事業）'!$F$5:$BQ$501,22,0))=0,"",VLOOKUP($C477,'回答入力シート（ア_令和4年度実施計画事業）'!$F$5:$BQ$501,22,0))</f>
        <v/>
      </c>
    </row>
    <row r="478" spans="2:7" x14ac:dyDescent="0.3">
      <c r="B478" s="83" t="str">
        <f>IF(VLOOKUP($C478,IF({1,0},'回答入力シート（ア_令和4年度実施計画事業）'!$F$5:$F$501,'回答入力シート（ア_令和4年度実施計画事業）'!$B$5:$B$501),2,0)=0,"",VLOOKUP($C478,IF({1,0},'回答入力シート（ア_令和4年度実施計画事業）'!$F$5:$F$501,'回答入力シート（ア_令和4年度実施計画事業）'!$B$5:$B$501),2,0))</f>
        <v/>
      </c>
      <c r="C478" s="83">
        <v>476</v>
      </c>
      <c r="D478" s="83" t="str">
        <f>IF(VLOOKUP($C478,'回答入力シート（ア_令和4年度実施計画事業）'!$F$5:$BQ$501,2,0)=0,"",VLOOKUP($C478,'回答入力シート（ア_令和4年度実施計画事業）'!$F$5:$BQ$501,2,0))</f>
        <v/>
      </c>
      <c r="E478" s="83" t="str">
        <f>IF(VLOOKUP($C478,'回答入力シート（ア_令和4年度実施計画事業）'!$F$5:$BQ$501,3,0)=0,"",VLOOKUP($C478,'回答入力シート（ア_令和4年度実施計画事業）'!$F$5:$BQ$501,3,0))</f>
        <v/>
      </c>
      <c r="F478" s="83" t="str">
        <f>IF(LEN(VLOOKUP($C478,'回答入力シート（ア_令和4年度実施計画事業）'!$F$5:$BQ$501,17,0))=0,"",VLOOKUP($C478,'回答入力シート（ア_令和4年度実施計画事業）'!$F$5:$BQ$501,17,0))</f>
        <v/>
      </c>
      <c r="G478" s="83" t="str">
        <f>IF(LEN(VLOOKUP($C478,'回答入力シート（ア_令和4年度実施計画事業）'!$F$5:$BQ$501,22,0))=0,"",VLOOKUP($C478,'回答入力シート（ア_令和4年度実施計画事業）'!$F$5:$BQ$501,22,0))</f>
        <v/>
      </c>
    </row>
    <row r="479" spans="2:7" x14ac:dyDescent="0.3">
      <c r="B479" s="83" t="str">
        <f>IF(VLOOKUP($C479,IF({1,0},'回答入力シート（ア_令和4年度実施計画事業）'!$F$5:$F$501,'回答入力シート（ア_令和4年度実施計画事業）'!$B$5:$B$501),2,0)=0,"",VLOOKUP($C479,IF({1,0},'回答入力シート（ア_令和4年度実施計画事業）'!$F$5:$F$501,'回答入力シート（ア_令和4年度実施計画事業）'!$B$5:$B$501),2,0))</f>
        <v/>
      </c>
      <c r="C479" s="83">
        <v>477</v>
      </c>
      <c r="D479" s="83" t="str">
        <f>IF(VLOOKUP($C479,'回答入力シート（ア_令和4年度実施計画事業）'!$F$5:$BQ$501,2,0)=0,"",VLOOKUP($C479,'回答入力シート（ア_令和4年度実施計画事業）'!$F$5:$BQ$501,2,0))</f>
        <v/>
      </c>
      <c r="E479" s="83" t="str">
        <f>IF(VLOOKUP($C479,'回答入力シート（ア_令和4年度実施計画事業）'!$F$5:$BQ$501,3,0)=0,"",VLOOKUP($C479,'回答入力シート（ア_令和4年度実施計画事業）'!$F$5:$BQ$501,3,0))</f>
        <v/>
      </c>
      <c r="F479" s="83" t="str">
        <f>IF(LEN(VLOOKUP($C479,'回答入力シート（ア_令和4年度実施計画事業）'!$F$5:$BQ$501,17,0))=0,"",VLOOKUP($C479,'回答入力シート（ア_令和4年度実施計画事業）'!$F$5:$BQ$501,17,0))</f>
        <v/>
      </c>
      <c r="G479" s="83" t="str">
        <f>IF(LEN(VLOOKUP($C479,'回答入力シート（ア_令和4年度実施計画事業）'!$F$5:$BQ$501,22,0))=0,"",VLOOKUP($C479,'回答入力シート（ア_令和4年度実施計画事業）'!$F$5:$BQ$501,22,0))</f>
        <v/>
      </c>
    </row>
    <row r="480" spans="2:7" x14ac:dyDescent="0.3">
      <c r="B480" s="83" t="str">
        <f>IF(VLOOKUP($C480,IF({1,0},'回答入力シート（ア_令和4年度実施計画事業）'!$F$5:$F$501,'回答入力シート（ア_令和4年度実施計画事業）'!$B$5:$B$501),2,0)=0,"",VLOOKUP($C480,IF({1,0},'回答入力シート（ア_令和4年度実施計画事業）'!$F$5:$F$501,'回答入力シート（ア_令和4年度実施計画事業）'!$B$5:$B$501),2,0))</f>
        <v/>
      </c>
      <c r="C480" s="83">
        <v>478</v>
      </c>
      <c r="D480" s="83" t="str">
        <f>IF(VLOOKUP($C480,'回答入力シート（ア_令和4年度実施計画事業）'!$F$5:$BQ$501,2,0)=0,"",VLOOKUP($C480,'回答入力シート（ア_令和4年度実施計画事業）'!$F$5:$BQ$501,2,0))</f>
        <v/>
      </c>
      <c r="E480" s="83" t="str">
        <f>IF(VLOOKUP($C480,'回答入力シート（ア_令和4年度実施計画事業）'!$F$5:$BQ$501,3,0)=0,"",VLOOKUP($C480,'回答入力シート（ア_令和4年度実施計画事業）'!$F$5:$BQ$501,3,0))</f>
        <v/>
      </c>
      <c r="F480" s="83" t="str">
        <f>IF(LEN(VLOOKUP($C480,'回答入力シート（ア_令和4年度実施計画事業）'!$F$5:$BQ$501,17,0))=0,"",VLOOKUP($C480,'回答入力シート（ア_令和4年度実施計画事業）'!$F$5:$BQ$501,17,0))</f>
        <v/>
      </c>
      <c r="G480" s="83" t="str">
        <f>IF(LEN(VLOOKUP($C480,'回答入力シート（ア_令和4年度実施計画事業）'!$F$5:$BQ$501,22,0))=0,"",VLOOKUP($C480,'回答入力シート（ア_令和4年度実施計画事業）'!$F$5:$BQ$501,22,0))</f>
        <v/>
      </c>
    </row>
    <row r="481" spans="2:7" x14ac:dyDescent="0.3">
      <c r="B481" s="83" t="str">
        <f>IF(VLOOKUP($C481,IF({1,0},'回答入力シート（ア_令和4年度実施計画事業）'!$F$5:$F$501,'回答入力シート（ア_令和4年度実施計画事業）'!$B$5:$B$501),2,0)=0,"",VLOOKUP($C481,IF({1,0},'回答入力シート（ア_令和4年度実施計画事業）'!$F$5:$F$501,'回答入力シート（ア_令和4年度実施計画事業）'!$B$5:$B$501),2,0))</f>
        <v/>
      </c>
      <c r="C481" s="83">
        <v>479</v>
      </c>
      <c r="D481" s="83" t="str">
        <f>IF(VLOOKUP($C481,'回答入力シート（ア_令和4年度実施計画事業）'!$F$5:$BQ$501,2,0)=0,"",VLOOKUP($C481,'回答入力シート（ア_令和4年度実施計画事業）'!$F$5:$BQ$501,2,0))</f>
        <v/>
      </c>
      <c r="E481" s="83" t="str">
        <f>IF(VLOOKUP($C481,'回答入力シート（ア_令和4年度実施計画事業）'!$F$5:$BQ$501,3,0)=0,"",VLOOKUP($C481,'回答入力シート（ア_令和4年度実施計画事業）'!$F$5:$BQ$501,3,0))</f>
        <v/>
      </c>
      <c r="F481" s="83" t="str">
        <f>IF(LEN(VLOOKUP($C481,'回答入力シート（ア_令和4年度実施計画事業）'!$F$5:$BQ$501,17,0))=0,"",VLOOKUP($C481,'回答入力シート（ア_令和4年度実施計画事業）'!$F$5:$BQ$501,17,0))</f>
        <v/>
      </c>
      <c r="G481" s="83" t="str">
        <f>IF(LEN(VLOOKUP($C481,'回答入力シート（ア_令和4年度実施計画事業）'!$F$5:$BQ$501,22,0))=0,"",VLOOKUP($C481,'回答入力シート（ア_令和4年度実施計画事業）'!$F$5:$BQ$501,22,0))</f>
        <v/>
      </c>
    </row>
    <row r="482" spans="2:7" x14ac:dyDescent="0.3">
      <c r="B482" s="83" t="str">
        <f>IF(VLOOKUP($C482,IF({1,0},'回答入力シート（ア_令和4年度実施計画事業）'!$F$5:$F$501,'回答入力シート（ア_令和4年度実施計画事業）'!$B$5:$B$501),2,0)=0,"",VLOOKUP($C482,IF({1,0},'回答入力シート（ア_令和4年度実施計画事業）'!$F$5:$F$501,'回答入力シート（ア_令和4年度実施計画事業）'!$B$5:$B$501),2,0))</f>
        <v/>
      </c>
      <c r="C482" s="83">
        <v>480</v>
      </c>
      <c r="D482" s="83" t="str">
        <f>IF(VLOOKUP($C482,'回答入力シート（ア_令和4年度実施計画事業）'!$F$5:$BQ$501,2,0)=0,"",VLOOKUP($C482,'回答入力シート（ア_令和4年度実施計画事業）'!$F$5:$BQ$501,2,0))</f>
        <v/>
      </c>
      <c r="E482" s="83" t="str">
        <f>IF(VLOOKUP($C482,'回答入力シート（ア_令和4年度実施計画事業）'!$F$5:$BQ$501,3,0)=0,"",VLOOKUP($C482,'回答入力シート（ア_令和4年度実施計画事業）'!$F$5:$BQ$501,3,0))</f>
        <v/>
      </c>
      <c r="F482" s="83" t="str">
        <f>IF(LEN(VLOOKUP($C482,'回答入力シート（ア_令和4年度実施計画事業）'!$F$5:$BQ$501,17,0))=0,"",VLOOKUP($C482,'回答入力シート（ア_令和4年度実施計画事業）'!$F$5:$BQ$501,17,0))</f>
        <v/>
      </c>
      <c r="G482" s="83" t="str">
        <f>IF(LEN(VLOOKUP($C482,'回答入力シート（ア_令和4年度実施計画事業）'!$F$5:$BQ$501,22,0))=0,"",VLOOKUP($C482,'回答入力シート（ア_令和4年度実施計画事業）'!$F$5:$BQ$501,22,0))</f>
        <v/>
      </c>
    </row>
    <row r="483" spans="2:7" x14ac:dyDescent="0.3">
      <c r="B483" s="83" t="str">
        <f>IF(VLOOKUP($C483,IF({1,0},'回答入力シート（ア_令和4年度実施計画事業）'!$F$5:$F$501,'回答入力シート（ア_令和4年度実施計画事業）'!$B$5:$B$501),2,0)=0,"",VLOOKUP($C483,IF({1,0},'回答入力シート（ア_令和4年度実施計画事業）'!$F$5:$F$501,'回答入力シート（ア_令和4年度実施計画事業）'!$B$5:$B$501),2,0))</f>
        <v/>
      </c>
      <c r="C483" s="83">
        <v>481</v>
      </c>
      <c r="D483" s="83" t="str">
        <f>IF(VLOOKUP($C483,'回答入力シート（ア_令和4年度実施計画事業）'!$F$5:$BQ$501,2,0)=0,"",VLOOKUP($C483,'回答入力シート（ア_令和4年度実施計画事業）'!$F$5:$BQ$501,2,0))</f>
        <v/>
      </c>
      <c r="E483" s="83" t="str">
        <f>IF(VLOOKUP($C483,'回答入力シート（ア_令和4年度実施計画事業）'!$F$5:$BQ$501,3,0)=0,"",VLOOKUP($C483,'回答入力シート（ア_令和4年度実施計画事業）'!$F$5:$BQ$501,3,0))</f>
        <v/>
      </c>
      <c r="F483" s="83" t="str">
        <f>IF(LEN(VLOOKUP($C483,'回答入力シート（ア_令和4年度実施計画事業）'!$F$5:$BQ$501,17,0))=0,"",VLOOKUP($C483,'回答入力シート（ア_令和4年度実施計画事業）'!$F$5:$BQ$501,17,0))</f>
        <v/>
      </c>
      <c r="G483" s="83" t="str">
        <f>IF(LEN(VLOOKUP($C483,'回答入力シート（ア_令和4年度実施計画事業）'!$F$5:$BQ$501,22,0))=0,"",VLOOKUP($C483,'回答入力シート（ア_令和4年度実施計画事業）'!$F$5:$BQ$501,22,0))</f>
        <v/>
      </c>
    </row>
    <row r="484" spans="2:7" x14ac:dyDescent="0.3">
      <c r="B484" s="83" t="str">
        <f>IF(VLOOKUP($C484,IF({1,0},'回答入力シート（ア_令和4年度実施計画事業）'!$F$5:$F$501,'回答入力シート（ア_令和4年度実施計画事業）'!$B$5:$B$501),2,0)=0,"",VLOOKUP($C484,IF({1,0},'回答入力シート（ア_令和4年度実施計画事業）'!$F$5:$F$501,'回答入力シート（ア_令和4年度実施計画事業）'!$B$5:$B$501),2,0))</f>
        <v/>
      </c>
      <c r="C484" s="83">
        <v>482</v>
      </c>
      <c r="D484" s="83" t="str">
        <f>IF(VLOOKUP($C484,'回答入力シート（ア_令和4年度実施計画事業）'!$F$5:$BQ$501,2,0)=0,"",VLOOKUP($C484,'回答入力シート（ア_令和4年度実施計画事業）'!$F$5:$BQ$501,2,0))</f>
        <v/>
      </c>
      <c r="E484" s="83" t="str">
        <f>IF(VLOOKUP($C484,'回答入力シート（ア_令和4年度実施計画事業）'!$F$5:$BQ$501,3,0)=0,"",VLOOKUP($C484,'回答入力シート（ア_令和4年度実施計画事業）'!$F$5:$BQ$501,3,0))</f>
        <v/>
      </c>
      <c r="F484" s="83" t="str">
        <f>IF(LEN(VLOOKUP($C484,'回答入力シート（ア_令和4年度実施計画事業）'!$F$5:$BQ$501,17,0))=0,"",VLOOKUP($C484,'回答入力シート（ア_令和4年度実施計画事業）'!$F$5:$BQ$501,17,0))</f>
        <v/>
      </c>
      <c r="G484" s="83" t="str">
        <f>IF(LEN(VLOOKUP($C484,'回答入力シート（ア_令和4年度実施計画事業）'!$F$5:$BQ$501,22,0))=0,"",VLOOKUP($C484,'回答入力シート（ア_令和4年度実施計画事業）'!$F$5:$BQ$501,22,0))</f>
        <v/>
      </c>
    </row>
    <row r="485" spans="2:7" x14ac:dyDescent="0.3">
      <c r="B485" s="83" t="str">
        <f>IF(VLOOKUP($C485,IF({1,0},'回答入力シート（ア_令和4年度実施計画事業）'!$F$5:$F$501,'回答入力シート（ア_令和4年度実施計画事業）'!$B$5:$B$501),2,0)=0,"",VLOOKUP($C485,IF({1,0},'回答入力シート（ア_令和4年度実施計画事業）'!$F$5:$F$501,'回答入力シート（ア_令和4年度実施計画事業）'!$B$5:$B$501),2,0))</f>
        <v/>
      </c>
      <c r="C485" s="83">
        <v>483</v>
      </c>
      <c r="D485" s="83" t="str">
        <f>IF(VLOOKUP($C485,'回答入力シート（ア_令和4年度実施計画事業）'!$F$5:$BQ$501,2,0)=0,"",VLOOKUP($C485,'回答入力シート（ア_令和4年度実施計画事業）'!$F$5:$BQ$501,2,0))</f>
        <v/>
      </c>
      <c r="E485" s="83" t="str">
        <f>IF(VLOOKUP($C485,'回答入力シート（ア_令和4年度実施計画事業）'!$F$5:$BQ$501,3,0)=0,"",VLOOKUP($C485,'回答入力シート（ア_令和4年度実施計画事業）'!$F$5:$BQ$501,3,0))</f>
        <v/>
      </c>
      <c r="F485" s="83" t="str">
        <f>IF(LEN(VLOOKUP($C485,'回答入力シート（ア_令和4年度実施計画事業）'!$F$5:$BQ$501,17,0))=0,"",VLOOKUP($C485,'回答入力シート（ア_令和4年度実施計画事業）'!$F$5:$BQ$501,17,0))</f>
        <v/>
      </c>
      <c r="G485" s="83" t="str">
        <f>IF(LEN(VLOOKUP($C485,'回答入力シート（ア_令和4年度実施計画事業）'!$F$5:$BQ$501,22,0))=0,"",VLOOKUP($C485,'回答入力シート（ア_令和4年度実施計画事業）'!$F$5:$BQ$501,22,0))</f>
        <v/>
      </c>
    </row>
    <row r="486" spans="2:7" x14ac:dyDescent="0.3">
      <c r="B486" s="83" t="str">
        <f>IF(VLOOKUP($C486,IF({1,0},'回答入力シート（ア_令和4年度実施計画事業）'!$F$5:$F$501,'回答入力シート（ア_令和4年度実施計画事業）'!$B$5:$B$501),2,0)=0,"",VLOOKUP($C486,IF({1,0},'回答入力シート（ア_令和4年度実施計画事業）'!$F$5:$F$501,'回答入力シート（ア_令和4年度実施計画事業）'!$B$5:$B$501),2,0))</f>
        <v/>
      </c>
      <c r="C486" s="83">
        <v>484</v>
      </c>
      <c r="D486" s="83" t="str">
        <f>IF(VLOOKUP($C486,'回答入力シート（ア_令和4年度実施計画事業）'!$F$5:$BQ$501,2,0)=0,"",VLOOKUP($C486,'回答入力シート（ア_令和4年度実施計画事業）'!$F$5:$BQ$501,2,0))</f>
        <v/>
      </c>
      <c r="E486" s="83" t="str">
        <f>IF(VLOOKUP($C486,'回答入力シート（ア_令和4年度実施計画事業）'!$F$5:$BQ$501,3,0)=0,"",VLOOKUP($C486,'回答入力シート（ア_令和4年度実施計画事業）'!$F$5:$BQ$501,3,0))</f>
        <v/>
      </c>
      <c r="F486" s="83" t="str">
        <f>IF(LEN(VLOOKUP($C486,'回答入力シート（ア_令和4年度実施計画事業）'!$F$5:$BQ$501,17,0))=0,"",VLOOKUP($C486,'回答入力シート（ア_令和4年度実施計画事業）'!$F$5:$BQ$501,17,0))</f>
        <v/>
      </c>
      <c r="G486" s="83" t="str">
        <f>IF(LEN(VLOOKUP($C486,'回答入力シート（ア_令和4年度実施計画事業）'!$F$5:$BQ$501,22,0))=0,"",VLOOKUP($C486,'回答入力シート（ア_令和4年度実施計画事業）'!$F$5:$BQ$501,22,0))</f>
        <v/>
      </c>
    </row>
    <row r="487" spans="2:7" x14ac:dyDescent="0.3">
      <c r="B487" s="83" t="str">
        <f>IF(VLOOKUP($C487,IF({1,0},'回答入力シート（ア_令和4年度実施計画事業）'!$F$5:$F$501,'回答入力シート（ア_令和4年度実施計画事業）'!$B$5:$B$501),2,0)=0,"",VLOOKUP($C487,IF({1,0},'回答入力シート（ア_令和4年度実施計画事業）'!$F$5:$F$501,'回答入力シート（ア_令和4年度実施計画事業）'!$B$5:$B$501),2,0))</f>
        <v/>
      </c>
      <c r="C487" s="83">
        <v>485</v>
      </c>
      <c r="D487" s="83" t="str">
        <f>IF(VLOOKUP($C487,'回答入力シート（ア_令和4年度実施計画事業）'!$F$5:$BQ$501,2,0)=0,"",VLOOKUP($C487,'回答入力シート（ア_令和4年度実施計画事業）'!$F$5:$BQ$501,2,0))</f>
        <v/>
      </c>
      <c r="E487" s="83" t="str">
        <f>IF(VLOOKUP($C487,'回答入力シート（ア_令和4年度実施計画事業）'!$F$5:$BQ$501,3,0)=0,"",VLOOKUP($C487,'回答入力シート（ア_令和4年度実施計画事業）'!$F$5:$BQ$501,3,0))</f>
        <v/>
      </c>
      <c r="F487" s="83" t="str">
        <f>IF(LEN(VLOOKUP($C487,'回答入力シート（ア_令和4年度実施計画事業）'!$F$5:$BQ$501,17,0))=0,"",VLOOKUP($C487,'回答入力シート（ア_令和4年度実施計画事業）'!$F$5:$BQ$501,17,0))</f>
        <v/>
      </c>
      <c r="G487" s="83" t="str">
        <f>IF(LEN(VLOOKUP($C487,'回答入力シート（ア_令和4年度実施計画事業）'!$F$5:$BQ$501,22,0))=0,"",VLOOKUP($C487,'回答入力シート（ア_令和4年度実施計画事業）'!$F$5:$BQ$501,22,0))</f>
        <v/>
      </c>
    </row>
    <row r="488" spans="2:7" x14ac:dyDescent="0.3">
      <c r="B488" s="83" t="str">
        <f>IF(VLOOKUP($C488,IF({1,0},'回答入力シート（ア_令和4年度実施計画事業）'!$F$5:$F$501,'回答入力シート（ア_令和4年度実施計画事業）'!$B$5:$B$501),2,0)=0,"",VLOOKUP($C488,IF({1,0},'回答入力シート（ア_令和4年度実施計画事業）'!$F$5:$F$501,'回答入力シート（ア_令和4年度実施計画事業）'!$B$5:$B$501),2,0))</f>
        <v/>
      </c>
      <c r="C488" s="83">
        <v>486</v>
      </c>
      <c r="D488" s="83" t="str">
        <f>IF(VLOOKUP($C488,'回答入力シート（ア_令和4年度実施計画事業）'!$F$5:$BQ$501,2,0)=0,"",VLOOKUP($C488,'回答入力シート（ア_令和4年度実施計画事業）'!$F$5:$BQ$501,2,0))</f>
        <v/>
      </c>
      <c r="E488" s="83" t="str">
        <f>IF(VLOOKUP($C488,'回答入力シート（ア_令和4年度実施計画事業）'!$F$5:$BQ$501,3,0)=0,"",VLOOKUP($C488,'回答入力シート（ア_令和4年度実施計画事業）'!$F$5:$BQ$501,3,0))</f>
        <v/>
      </c>
      <c r="F488" s="83" t="str">
        <f>IF(LEN(VLOOKUP($C488,'回答入力シート（ア_令和4年度実施計画事業）'!$F$5:$BQ$501,17,0))=0,"",VLOOKUP($C488,'回答入力シート（ア_令和4年度実施計画事業）'!$F$5:$BQ$501,17,0))</f>
        <v/>
      </c>
      <c r="G488" s="83" t="str">
        <f>IF(LEN(VLOOKUP($C488,'回答入力シート（ア_令和4年度実施計画事業）'!$F$5:$BQ$501,22,0))=0,"",VLOOKUP($C488,'回答入力シート（ア_令和4年度実施計画事業）'!$F$5:$BQ$501,22,0))</f>
        <v/>
      </c>
    </row>
    <row r="489" spans="2:7" x14ac:dyDescent="0.3">
      <c r="B489" s="83" t="str">
        <f>IF(VLOOKUP($C489,IF({1,0},'回答入力シート（ア_令和4年度実施計画事業）'!$F$5:$F$501,'回答入力シート（ア_令和4年度実施計画事業）'!$B$5:$B$501),2,0)=0,"",VLOOKUP($C489,IF({1,0},'回答入力シート（ア_令和4年度実施計画事業）'!$F$5:$F$501,'回答入力シート（ア_令和4年度実施計画事業）'!$B$5:$B$501),2,0))</f>
        <v/>
      </c>
      <c r="C489" s="83">
        <v>487</v>
      </c>
      <c r="D489" s="83" t="str">
        <f>IF(VLOOKUP($C489,'回答入力シート（ア_令和4年度実施計画事業）'!$F$5:$BQ$501,2,0)=0,"",VLOOKUP($C489,'回答入力シート（ア_令和4年度実施計画事業）'!$F$5:$BQ$501,2,0))</f>
        <v/>
      </c>
      <c r="E489" s="83" t="str">
        <f>IF(VLOOKUP($C489,'回答入力シート（ア_令和4年度実施計画事業）'!$F$5:$BQ$501,3,0)=0,"",VLOOKUP($C489,'回答入力シート（ア_令和4年度実施計画事業）'!$F$5:$BQ$501,3,0))</f>
        <v/>
      </c>
      <c r="F489" s="83" t="str">
        <f>IF(LEN(VLOOKUP($C489,'回答入力シート（ア_令和4年度実施計画事業）'!$F$5:$BQ$501,17,0))=0,"",VLOOKUP($C489,'回答入力シート（ア_令和4年度実施計画事業）'!$F$5:$BQ$501,17,0))</f>
        <v/>
      </c>
      <c r="G489" s="83" t="str">
        <f>IF(LEN(VLOOKUP($C489,'回答入力シート（ア_令和4年度実施計画事業）'!$F$5:$BQ$501,22,0))=0,"",VLOOKUP($C489,'回答入力シート（ア_令和4年度実施計画事業）'!$F$5:$BQ$501,22,0))</f>
        <v/>
      </c>
    </row>
    <row r="490" spans="2:7" x14ac:dyDescent="0.3">
      <c r="B490" s="83" t="str">
        <f>IF(VLOOKUP($C490,IF({1,0},'回答入力シート（ア_令和4年度実施計画事業）'!$F$5:$F$501,'回答入力シート（ア_令和4年度実施計画事業）'!$B$5:$B$501),2,0)=0,"",VLOOKUP($C490,IF({1,0},'回答入力シート（ア_令和4年度実施計画事業）'!$F$5:$F$501,'回答入力シート（ア_令和4年度実施計画事業）'!$B$5:$B$501),2,0))</f>
        <v/>
      </c>
      <c r="C490" s="83">
        <v>488</v>
      </c>
      <c r="D490" s="83" t="str">
        <f>IF(VLOOKUP($C490,'回答入力シート（ア_令和4年度実施計画事業）'!$F$5:$BQ$501,2,0)=0,"",VLOOKUP($C490,'回答入力シート（ア_令和4年度実施計画事業）'!$F$5:$BQ$501,2,0))</f>
        <v/>
      </c>
      <c r="E490" s="83" t="str">
        <f>IF(VLOOKUP($C490,'回答入力シート（ア_令和4年度実施計画事業）'!$F$5:$BQ$501,3,0)=0,"",VLOOKUP($C490,'回答入力シート（ア_令和4年度実施計画事業）'!$F$5:$BQ$501,3,0))</f>
        <v/>
      </c>
      <c r="F490" s="83" t="str">
        <f>IF(LEN(VLOOKUP($C490,'回答入力シート（ア_令和4年度実施計画事業）'!$F$5:$BQ$501,17,0))=0,"",VLOOKUP($C490,'回答入力シート（ア_令和4年度実施計画事業）'!$F$5:$BQ$501,17,0))</f>
        <v/>
      </c>
      <c r="G490" s="83" t="str">
        <f>IF(LEN(VLOOKUP($C490,'回答入力シート（ア_令和4年度実施計画事業）'!$F$5:$BQ$501,22,0))=0,"",VLOOKUP($C490,'回答入力シート（ア_令和4年度実施計画事業）'!$F$5:$BQ$501,22,0))</f>
        <v/>
      </c>
    </row>
    <row r="491" spans="2:7" x14ac:dyDescent="0.3">
      <c r="B491" s="83" t="str">
        <f>IF(VLOOKUP($C491,IF({1,0},'回答入力シート（ア_令和4年度実施計画事業）'!$F$5:$F$501,'回答入力シート（ア_令和4年度実施計画事業）'!$B$5:$B$501),2,0)=0,"",VLOOKUP($C491,IF({1,0},'回答入力シート（ア_令和4年度実施計画事業）'!$F$5:$F$501,'回答入力シート（ア_令和4年度実施計画事業）'!$B$5:$B$501),2,0))</f>
        <v/>
      </c>
      <c r="C491" s="83">
        <v>489</v>
      </c>
      <c r="D491" s="83" t="str">
        <f>IF(VLOOKUP($C491,'回答入力シート（ア_令和4年度実施計画事業）'!$F$5:$BQ$501,2,0)=0,"",VLOOKUP($C491,'回答入力シート（ア_令和4年度実施計画事業）'!$F$5:$BQ$501,2,0))</f>
        <v/>
      </c>
      <c r="E491" s="83" t="str">
        <f>IF(VLOOKUP($C491,'回答入力シート（ア_令和4年度実施計画事業）'!$F$5:$BQ$501,3,0)=0,"",VLOOKUP($C491,'回答入力シート（ア_令和4年度実施計画事業）'!$F$5:$BQ$501,3,0))</f>
        <v/>
      </c>
      <c r="F491" s="83" t="str">
        <f>IF(LEN(VLOOKUP($C491,'回答入力シート（ア_令和4年度実施計画事業）'!$F$5:$BQ$501,17,0))=0,"",VLOOKUP($C491,'回答入力シート（ア_令和4年度実施計画事業）'!$F$5:$BQ$501,17,0))</f>
        <v/>
      </c>
      <c r="G491" s="83" t="str">
        <f>IF(LEN(VLOOKUP($C491,'回答入力シート（ア_令和4年度実施計画事業）'!$F$5:$BQ$501,22,0))=0,"",VLOOKUP($C491,'回答入力シート（ア_令和4年度実施計画事業）'!$F$5:$BQ$501,22,0))</f>
        <v/>
      </c>
    </row>
    <row r="492" spans="2:7" x14ac:dyDescent="0.3">
      <c r="B492" s="83" t="str">
        <f>IF(VLOOKUP($C492,IF({1,0},'回答入力シート（ア_令和4年度実施計画事業）'!$F$5:$F$501,'回答入力シート（ア_令和4年度実施計画事業）'!$B$5:$B$501),2,0)=0,"",VLOOKUP($C492,IF({1,0},'回答入力シート（ア_令和4年度実施計画事業）'!$F$5:$F$501,'回答入力シート（ア_令和4年度実施計画事業）'!$B$5:$B$501),2,0))</f>
        <v/>
      </c>
      <c r="C492" s="83">
        <v>490</v>
      </c>
      <c r="D492" s="83" t="str">
        <f>IF(VLOOKUP($C492,'回答入力シート（ア_令和4年度実施計画事業）'!$F$5:$BQ$501,2,0)=0,"",VLOOKUP($C492,'回答入力シート（ア_令和4年度実施計画事業）'!$F$5:$BQ$501,2,0))</f>
        <v/>
      </c>
      <c r="E492" s="83" t="str">
        <f>IF(VLOOKUP($C492,'回答入力シート（ア_令和4年度実施計画事業）'!$F$5:$BQ$501,3,0)=0,"",VLOOKUP($C492,'回答入力シート（ア_令和4年度実施計画事業）'!$F$5:$BQ$501,3,0))</f>
        <v/>
      </c>
      <c r="F492" s="83" t="str">
        <f>IF(LEN(VLOOKUP($C492,'回答入力シート（ア_令和4年度実施計画事業）'!$F$5:$BQ$501,17,0))=0,"",VLOOKUP($C492,'回答入力シート（ア_令和4年度実施計画事業）'!$F$5:$BQ$501,17,0))</f>
        <v/>
      </c>
      <c r="G492" s="83" t="str">
        <f>IF(LEN(VLOOKUP($C492,'回答入力シート（ア_令和4年度実施計画事業）'!$F$5:$BQ$501,22,0))=0,"",VLOOKUP($C492,'回答入力シート（ア_令和4年度実施計画事業）'!$F$5:$BQ$501,22,0))</f>
        <v/>
      </c>
    </row>
    <row r="493" spans="2:7" x14ac:dyDescent="0.3">
      <c r="B493" s="83" t="str">
        <f>IF(VLOOKUP($C493,IF({1,0},'回答入力シート（ア_令和4年度実施計画事業）'!$F$5:$F$501,'回答入力シート（ア_令和4年度実施計画事業）'!$B$5:$B$501),2,0)=0,"",VLOOKUP($C493,IF({1,0},'回答入力シート（ア_令和4年度実施計画事業）'!$F$5:$F$501,'回答入力シート（ア_令和4年度実施計画事業）'!$B$5:$B$501),2,0))</f>
        <v/>
      </c>
      <c r="C493" s="83">
        <v>491</v>
      </c>
      <c r="D493" s="83" t="str">
        <f>IF(VLOOKUP($C493,'回答入力シート（ア_令和4年度実施計画事業）'!$F$5:$BQ$501,2,0)=0,"",VLOOKUP($C493,'回答入力シート（ア_令和4年度実施計画事業）'!$F$5:$BQ$501,2,0))</f>
        <v/>
      </c>
      <c r="E493" s="83" t="str">
        <f>IF(VLOOKUP($C493,'回答入力シート（ア_令和4年度実施計画事業）'!$F$5:$BQ$501,3,0)=0,"",VLOOKUP($C493,'回答入力シート（ア_令和4年度実施計画事業）'!$F$5:$BQ$501,3,0))</f>
        <v/>
      </c>
      <c r="F493" s="83" t="str">
        <f>IF(LEN(VLOOKUP($C493,'回答入力シート（ア_令和4年度実施計画事業）'!$F$5:$BQ$501,17,0))=0,"",VLOOKUP($C493,'回答入力シート（ア_令和4年度実施計画事業）'!$F$5:$BQ$501,17,0))</f>
        <v/>
      </c>
      <c r="G493" s="83" t="str">
        <f>IF(LEN(VLOOKUP($C493,'回答入力シート（ア_令和4年度実施計画事業）'!$F$5:$BQ$501,22,0))=0,"",VLOOKUP($C493,'回答入力シート（ア_令和4年度実施計画事業）'!$F$5:$BQ$501,22,0))</f>
        <v/>
      </c>
    </row>
    <row r="494" spans="2:7" x14ac:dyDescent="0.3">
      <c r="B494" s="83" t="str">
        <f>IF(VLOOKUP($C494,IF({1,0},'回答入力シート（ア_令和4年度実施計画事業）'!$F$5:$F$501,'回答入力シート（ア_令和4年度実施計画事業）'!$B$5:$B$501),2,0)=0,"",VLOOKUP($C494,IF({1,0},'回答入力シート（ア_令和4年度実施計画事業）'!$F$5:$F$501,'回答入力シート（ア_令和4年度実施計画事業）'!$B$5:$B$501),2,0))</f>
        <v/>
      </c>
      <c r="C494" s="83">
        <v>492</v>
      </c>
      <c r="D494" s="83" t="str">
        <f>IF(VLOOKUP($C494,'回答入力シート（ア_令和4年度実施計画事業）'!$F$5:$BQ$501,2,0)=0,"",VLOOKUP($C494,'回答入力シート（ア_令和4年度実施計画事業）'!$F$5:$BQ$501,2,0))</f>
        <v/>
      </c>
      <c r="E494" s="83" t="str">
        <f>IF(VLOOKUP($C494,'回答入力シート（ア_令和4年度実施計画事業）'!$F$5:$BQ$501,3,0)=0,"",VLOOKUP($C494,'回答入力シート（ア_令和4年度実施計画事業）'!$F$5:$BQ$501,3,0))</f>
        <v/>
      </c>
      <c r="F494" s="83" t="str">
        <f>IF(LEN(VLOOKUP($C494,'回答入力シート（ア_令和4年度実施計画事業）'!$F$5:$BQ$501,17,0))=0,"",VLOOKUP($C494,'回答入力シート（ア_令和4年度実施計画事業）'!$F$5:$BQ$501,17,0))</f>
        <v/>
      </c>
      <c r="G494" s="83" t="str">
        <f>IF(LEN(VLOOKUP($C494,'回答入力シート（ア_令和4年度実施計画事業）'!$F$5:$BQ$501,22,0))=0,"",VLOOKUP($C494,'回答入力シート（ア_令和4年度実施計画事業）'!$F$5:$BQ$501,22,0))</f>
        <v/>
      </c>
    </row>
    <row r="495" spans="2:7" x14ac:dyDescent="0.3">
      <c r="B495" s="83" t="str">
        <f>IF(VLOOKUP($C495,IF({1,0},'回答入力シート（ア_令和4年度実施計画事業）'!$F$5:$F$501,'回答入力シート（ア_令和4年度実施計画事業）'!$B$5:$B$501),2,0)=0,"",VLOOKUP($C495,IF({1,0},'回答入力シート（ア_令和4年度実施計画事業）'!$F$5:$F$501,'回答入力シート（ア_令和4年度実施計画事業）'!$B$5:$B$501),2,0))</f>
        <v/>
      </c>
      <c r="C495" s="83">
        <v>493</v>
      </c>
      <c r="D495" s="83" t="str">
        <f>IF(VLOOKUP($C495,'回答入力シート（ア_令和4年度実施計画事業）'!$F$5:$BQ$501,2,0)=0,"",VLOOKUP($C495,'回答入力シート（ア_令和4年度実施計画事業）'!$F$5:$BQ$501,2,0))</f>
        <v/>
      </c>
      <c r="E495" s="83" t="str">
        <f>IF(VLOOKUP($C495,'回答入力シート（ア_令和4年度実施計画事業）'!$F$5:$BQ$501,3,0)=0,"",VLOOKUP($C495,'回答入力シート（ア_令和4年度実施計画事業）'!$F$5:$BQ$501,3,0))</f>
        <v/>
      </c>
      <c r="F495" s="83" t="str">
        <f>IF(LEN(VLOOKUP($C495,'回答入力シート（ア_令和4年度実施計画事業）'!$F$5:$BQ$501,17,0))=0,"",VLOOKUP($C495,'回答入力シート（ア_令和4年度実施計画事業）'!$F$5:$BQ$501,17,0))</f>
        <v/>
      </c>
      <c r="G495" s="83" t="str">
        <f>IF(LEN(VLOOKUP($C495,'回答入力シート（ア_令和4年度実施計画事業）'!$F$5:$BQ$501,22,0))=0,"",VLOOKUP($C495,'回答入力シート（ア_令和4年度実施計画事業）'!$F$5:$BQ$501,22,0))</f>
        <v/>
      </c>
    </row>
    <row r="496" spans="2:7" x14ac:dyDescent="0.3">
      <c r="B496" s="83" t="str">
        <f>IF(VLOOKUP($C496,IF({1,0},'回答入力シート（ア_令和4年度実施計画事業）'!$F$5:$F$501,'回答入力シート（ア_令和4年度実施計画事業）'!$B$5:$B$501),2,0)=0,"",VLOOKUP($C496,IF({1,0},'回答入力シート（ア_令和4年度実施計画事業）'!$F$5:$F$501,'回答入力シート（ア_令和4年度実施計画事業）'!$B$5:$B$501),2,0))</f>
        <v/>
      </c>
      <c r="C496" s="83">
        <v>494</v>
      </c>
      <c r="D496" s="83" t="str">
        <f>IF(VLOOKUP($C496,'回答入力シート（ア_令和4年度実施計画事業）'!$F$5:$BQ$501,2,0)=0,"",VLOOKUP($C496,'回答入力シート（ア_令和4年度実施計画事業）'!$F$5:$BQ$501,2,0))</f>
        <v/>
      </c>
      <c r="E496" s="83" t="str">
        <f>IF(VLOOKUP($C496,'回答入力シート（ア_令和4年度実施計画事業）'!$F$5:$BQ$501,3,0)=0,"",VLOOKUP($C496,'回答入力シート（ア_令和4年度実施計画事業）'!$F$5:$BQ$501,3,0))</f>
        <v/>
      </c>
      <c r="F496" s="83" t="str">
        <f>IF(LEN(VLOOKUP($C496,'回答入力シート（ア_令和4年度実施計画事業）'!$F$5:$BQ$501,17,0))=0,"",VLOOKUP($C496,'回答入力シート（ア_令和4年度実施計画事業）'!$F$5:$BQ$501,17,0))</f>
        <v/>
      </c>
      <c r="G496" s="83" t="str">
        <f>IF(LEN(VLOOKUP($C496,'回答入力シート（ア_令和4年度実施計画事業）'!$F$5:$BQ$501,22,0))=0,"",VLOOKUP($C496,'回答入力シート（ア_令和4年度実施計画事業）'!$F$5:$BQ$501,22,0))</f>
        <v/>
      </c>
    </row>
    <row r="497" spans="2:7" x14ac:dyDescent="0.3">
      <c r="B497" s="83" t="str">
        <f>IF(VLOOKUP($C497,IF({1,0},'回答入力シート（ア_令和4年度実施計画事業）'!$F$5:$F$501,'回答入力シート（ア_令和4年度実施計画事業）'!$B$5:$B$501),2,0)=0,"",VLOOKUP($C497,IF({1,0},'回答入力シート（ア_令和4年度実施計画事業）'!$F$5:$F$501,'回答入力シート（ア_令和4年度実施計画事業）'!$B$5:$B$501),2,0))</f>
        <v/>
      </c>
      <c r="C497" s="83">
        <v>495</v>
      </c>
      <c r="D497" s="83" t="str">
        <f>IF(VLOOKUP($C497,'回答入力シート（ア_令和4年度実施計画事業）'!$F$5:$BQ$501,2,0)=0,"",VLOOKUP($C497,'回答入力シート（ア_令和4年度実施計画事業）'!$F$5:$BQ$501,2,0))</f>
        <v/>
      </c>
      <c r="E497" s="83" t="str">
        <f>IF(VLOOKUP($C497,'回答入力シート（ア_令和4年度実施計画事業）'!$F$5:$BQ$501,3,0)=0,"",VLOOKUP($C497,'回答入力シート（ア_令和4年度実施計画事業）'!$F$5:$BQ$501,3,0))</f>
        <v/>
      </c>
      <c r="F497" s="83" t="str">
        <f>IF(LEN(VLOOKUP($C497,'回答入力シート（ア_令和4年度実施計画事業）'!$F$5:$BQ$501,17,0))=0,"",VLOOKUP($C497,'回答入力シート（ア_令和4年度実施計画事業）'!$F$5:$BQ$501,17,0))</f>
        <v/>
      </c>
      <c r="G497" s="83" t="str">
        <f>IF(LEN(VLOOKUP($C497,'回答入力シート（ア_令和4年度実施計画事業）'!$F$5:$BQ$501,22,0))=0,"",VLOOKUP($C497,'回答入力シート（ア_令和4年度実施計画事業）'!$F$5:$BQ$501,22,0))</f>
        <v/>
      </c>
    </row>
    <row r="498" spans="2:7" x14ac:dyDescent="0.3">
      <c r="B498" s="83" t="str">
        <f>IF(VLOOKUP($C498,IF({1,0},'回答入力シート（ア_令和4年度実施計画事業）'!$F$5:$F$501,'回答入力シート（ア_令和4年度実施計画事業）'!$B$5:$B$501),2,0)=0,"",VLOOKUP($C498,IF({1,0},'回答入力シート（ア_令和4年度実施計画事業）'!$F$5:$F$501,'回答入力シート（ア_令和4年度実施計画事業）'!$B$5:$B$501),2,0))</f>
        <v/>
      </c>
      <c r="C498" s="83">
        <v>496</v>
      </c>
      <c r="D498" s="83" t="str">
        <f>IF(VLOOKUP($C498,'回答入力シート（ア_令和4年度実施計画事業）'!$F$5:$BQ$501,2,0)=0,"",VLOOKUP($C498,'回答入力シート（ア_令和4年度実施計画事業）'!$F$5:$BQ$501,2,0))</f>
        <v/>
      </c>
      <c r="E498" s="83" t="str">
        <f>IF(VLOOKUP($C498,'回答入力シート（ア_令和4年度実施計画事業）'!$F$5:$BQ$501,3,0)=0,"",VLOOKUP($C498,'回答入力シート（ア_令和4年度実施計画事業）'!$F$5:$BQ$501,3,0))</f>
        <v/>
      </c>
      <c r="F498" s="83" t="str">
        <f>IF(LEN(VLOOKUP($C498,'回答入力シート（ア_令和4年度実施計画事業）'!$F$5:$BQ$501,17,0))=0,"",VLOOKUP($C498,'回答入力シート（ア_令和4年度実施計画事業）'!$F$5:$BQ$501,17,0))</f>
        <v/>
      </c>
      <c r="G498" s="83" t="str">
        <f>IF(LEN(VLOOKUP($C498,'回答入力シート（ア_令和4年度実施計画事業）'!$F$5:$BQ$501,22,0))=0,"",VLOOKUP($C498,'回答入力シート（ア_令和4年度実施計画事業）'!$F$5:$BQ$501,22,0))</f>
        <v/>
      </c>
    </row>
    <row r="499" spans="2:7" x14ac:dyDescent="0.3">
      <c r="B499" s="83" t="str">
        <f>IF(VLOOKUP($C499,IF({1,0},'回答入力シート（ア_令和4年度実施計画事業）'!$F$5:$F$501,'回答入力シート（ア_令和4年度実施計画事業）'!$B$5:$B$501),2,0)=0,"",VLOOKUP($C499,IF({1,0},'回答入力シート（ア_令和4年度実施計画事業）'!$F$5:$F$501,'回答入力シート（ア_令和4年度実施計画事業）'!$B$5:$B$501),2,0))</f>
        <v/>
      </c>
      <c r="C499" s="83">
        <v>497</v>
      </c>
      <c r="D499" s="83" t="str">
        <f>IF(VLOOKUP($C499,'回答入力シート（ア_令和4年度実施計画事業）'!$F$5:$BQ$501,2,0)=0,"",VLOOKUP($C499,'回答入力シート（ア_令和4年度実施計画事業）'!$F$5:$BQ$501,2,0))</f>
        <v/>
      </c>
      <c r="E499" s="83" t="str">
        <f>IF(VLOOKUP($C499,'回答入力シート（ア_令和4年度実施計画事業）'!$F$5:$BQ$501,3,0)=0,"",VLOOKUP($C499,'回答入力シート（ア_令和4年度実施計画事業）'!$F$5:$BQ$501,3,0))</f>
        <v/>
      </c>
      <c r="F499" s="83" t="str">
        <f>IF(LEN(VLOOKUP($C499,'回答入力シート（ア_令和4年度実施計画事業）'!$F$5:$BQ$501,17,0))=0,"",VLOOKUP($C499,'回答入力シート（ア_令和4年度実施計画事業）'!$F$5:$BQ$501,17,0))</f>
        <v/>
      </c>
      <c r="G499" s="83" t="str">
        <f>IF(LEN(VLOOKUP($C499,'回答入力シート（ア_令和4年度実施計画事業）'!$F$5:$BQ$501,22,0))=0,"",VLOOKUP($C499,'回答入力シート（ア_令和4年度実施計画事業）'!$F$5:$BQ$501,22,0))</f>
        <v/>
      </c>
    </row>
  </sheetData>
  <autoFilter ref="A2:G2" xr:uid="{00000000-0009-0000-0000-000006000000}"/>
  <phoneticPr fontId="7"/>
  <conditionalFormatting sqref="B3:G499">
    <cfRule type="expression" dxfId="3" priority="1">
      <formula>LEN($D3)=0</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FFC000"/>
  </sheetPr>
  <dimension ref="A1:F499"/>
  <sheetViews>
    <sheetView zoomScale="70" zoomScaleNormal="70" workbookViewId="0">
      <selection activeCell="B2" sqref="B2"/>
    </sheetView>
  </sheetViews>
  <sheetFormatPr defaultColWidth="8.88671875" defaultRowHeight="15" x14ac:dyDescent="0.3"/>
  <cols>
    <col min="1" max="1" width="0.77734375" style="1" customWidth="1"/>
    <col min="2" max="2" width="15.44140625" style="1" customWidth="1"/>
    <col min="3" max="3" width="8.88671875" style="1"/>
    <col min="4" max="4" width="60" style="1" customWidth="1"/>
    <col min="5" max="5" width="41.109375" style="1" customWidth="1"/>
    <col min="6" max="6" width="26.33203125" style="1" customWidth="1"/>
    <col min="7" max="16384" width="8.88671875" style="1"/>
  </cols>
  <sheetData>
    <row r="1" spans="1:6" x14ac:dyDescent="0.3">
      <c r="B1" s="84" t="s">
        <v>13353</v>
      </c>
    </row>
    <row r="2" spans="1:6" ht="27.6" x14ac:dyDescent="0.3">
      <c r="A2" s="1" t="s">
        <v>6586</v>
      </c>
      <c r="B2" s="80" t="s">
        <v>1194</v>
      </c>
      <c r="C2" s="81" t="s">
        <v>1211</v>
      </c>
      <c r="D2" s="82" t="s">
        <v>6583</v>
      </c>
      <c r="E2" s="81" t="s">
        <v>6588</v>
      </c>
      <c r="F2" s="82" t="s">
        <v>6585</v>
      </c>
    </row>
    <row r="3" spans="1:6" x14ac:dyDescent="0.3">
      <c r="A3" s="1">
        <v>1</v>
      </c>
      <c r="B3" s="83" t="str">
        <f>IF(ISERROR(VLOOKUP($C3,IF({1,0},'回答入力シート（イ_令和2,3年度事業繰越分）'!$F$5:$F$501,'回答入力シート（イ_令和2,3年度事業繰越分）'!$B$5:$B$501),2,0)),"",IF(VLOOKUP($C3,IF({1,0},'回答入力シート（イ_令和2,3年度事業繰越分）'!$F$5:$F$501,'回答入力シート（イ_令和2,3年度事業繰越分）'!$B$5:$B$501),2,0)=0,"",VLOOKUP($C3,IF({1,0},'回答入力シート（イ_令和2,3年度事業繰越分）'!$F$5:$F$501,'回答入力シート（イ_令和2,3年度事業繰越分）'!$B$5:$B$501),2,0)))</f>
        <v/>
      </c>
      <c r="C3" s="83" t="str">
        <f>IF(ISERROR(VLOOKUP($A3,IF({1,0},'回答入力シート（イ_令和2,3年度事業繰越分）'!$BT$5:$BT$501,'回答入力シート（イ_令和2,3年度事業繰越分）'!$F$5:$F$501),2,0)),"",VLOOKUP($A3,IF({1,0},'回答入力シート（イ_令和2,3年度事業繰越分）'!$BT$5:$BT$501,'回答入力シート（イ_令和2,3年度事業繰越分）'!$F$5:$F$501),2,0))</f>
        <v/>
      </c>
      <c r="D3" s="83" t="str">
        <f>IF(ISERROR(VLOOKUP($A3,IF({1,0},'回答入力シート（イ_令和2,3年度事業繰越分）'!$BT$5:$BT$501,'回答入力シート（イ_令和2,3年度事業繰越分）'!$H$5:$H$501),2,0)),"",VLOOKUP($A3,IF({1,0},'回答入力シート（イ_令和2,3年度事業繰越分）'!$BT$5:$BT$501,'回答入力シート（イ_令和2,3年度事業繰越分）'!$H$5:$H$501),2,0))</f>
        <v/>
      </c>
      <c r="E3" s="83" t="str">
        <f>IF(ISERROR(VLOOKUP($A3,IF({1,0},'回答入力シート（イ_令和2,3年度事業繰越分）'!$BT$5:$BT$501,'回答入力シート（イ_令和2,3年度事業繰越分）'!$V$5:$V$501),2,0)),"",IF(VLOOKUP($A3,IF({1,0},'回答入力シート（イ_令和2,3年度事業繰越分）'!$BT$5:$BT$501,'回答入力シート（イ_令和2,3年度事業繰越分）'!$V$5:$V$501),2,0)=0,"",VLOOKUP($A3,IF({1,0},'回答入力シート（イ_令和2,3年度事業繰越分）'!$BT$5:$BT$501,'回答入力シート（イ_令和2,3年度事業繰越分）'!$V$5:$V$501),2,0)))</f>
        <v/>
      </c>
      <c r="F3" s="83" t="str">
        <f>IF(ISERROR(VLOOKUP($A3,IF({1,0},'回答入力シート（イ_令和2,3年度事業繰越分）'!$BT$5:$BT$501,'回答入力シート（イ_令和2,3年度事業繰越分）'!$Z$5:$Z$501),2,0)),"",IF(VLOOKUP($A3,IF({1,0},'回答入力シート（イ_令和2,3年度事業繰越分）'!$BT$5:$BT$501,'回答入力シート（イ_令和2,3年度事業繰越分）'!$Z$5:$Z$501),2,0)=0,"",VLOOKUP($A3,IF({1,0},'回答入力シート（イ_令和2,3年度事業繰越分）'!$BT$5:$BT$501,'回答入力シート（イ_令和2,3年度事業繰越分）'!$Z$5:$Z$501),2,0)))</f>
        <v/>
      </c>
    </row>
    <row r="4" spans="1:6" x14ac:dyDescent="0.3">
      <c r="A4" s="1">
        <v>2</v>
      </c>
      <c r="B4" s="83" t="str">
        <f>IF(ISERROR(VLOOKUP($C4,IF({1,0},'回答入力シート（イ_令和2,3年度事業繰越分）'!$F$5:$F$501,'回答入力シート（イ_令和2,3年度事業繰越分）'!$B$5:$B$501),2,0)),"",IF(VLOOKUP($C4,IF({1,0},'回答入力シート（イ_令和2,3年度事業繰越分）'!$F$5:$F$501,'回答入力シート（イ_令和2,3年度事業繰越分）'!$B$5:$B$501),2,0)=0,"",VLOOKUP($C4,IF({1,0},'回答入力シート（イ_令和2,3年度事業繰越分）'!$F$5:$F$501,'回答入力シート（イ_令和2,3年度事業繰越分）'!$B$5:$B$501),2,0)))</f>
        <v/>
      </c>
      <c r="C4" s="83" t="str">
        <f>IF(ISERROR(VLOOKUP($A4,IF({1,0},'回答入力シート（イ_令和2,3年度事業繰越分）'!$BT$5:$BT$501,'回答入力シート（イ_令和2,3年度事業繰越分）'!$F$5:$F$501),2,0)),"",VLOOKUP($A4,IF({1,0},'回答入力シート（イ_令和2,3年度事業繰越分）'!$BT$5:$BT$501,'回答入力シート（イ_令和2,3年度事業繰越分）'!$F$5:$F$501),2,0))</f>
        <v/>
      </c>
      <c r="D4" s="83" t="str">
        <f>IF(ISERROR(VLOOKUP($A4,IF({1,0},'回答入力シート（イ_令和2,3年度事業繰越分）'!$BT$5:$BT$501,'回答入力シート（イ_令和2,3年度事業繰越分）'!$H$5:$H$501),2,0)),"",VLOOKUP($A4,IF({1,0},'回答入力シート（イ_令和2,3年度事業繰越分）'!$BT$5:$BT$501,'回答入力シート（イ_令和2,3年度事業繰越分）'!$H$5:$H$501),2,0))</f>
        <v/>
      </c>
      <c r="E4" s="83" t="str">
        <f>IF(ISERROR(VLOOKUP($A4,IF({1,0},'回答入力シート（イ_令和2,3年度事業繰越分）'!$BT$5:$BT$501,'回答入力シート（イ_令和2,3年度事業繰越分）'!$V$5:$V$501),2,0)),"",IF(VLOOKUP($A4,IF({1,0},'回答入力シート（イ_令和2,3年度事業繰越分）'!$BT$5:$BT$501,'回答入力シート（イ_令和2,3年度事業繰越分）'!$V$5:$V$501),2,0)=0,"",VLOOKUP($A4,IF({1,0},'回答入力シート（イ_令和2,3年度事業繰越分）'!$BT$5:$BT$501,'回答入力シート（イ_令和2,3年度事業繰越分）'!$V$5:$V$501),2,0)))</f>
        <v/>
      </c>
      <c r="F4" s="83" t="str">
        <f>IF(ISERROR(VLOOKUP($A4,IF({1,0},'回答入力シート（イ_令和2,3年度事業繰越分）'!$BT$5:$BT$501,'回答入力シート（イ_令和2,3年度事業繰越分）'!$Z$5:$Z$501),2,0)),"",IF(VLOOKUP($A4,IF({1,0},'回答入力シート（イ_令和2,3年度事業繰越分）'!$BT$5:$BT$501,'回答入力シート（イ_令和2,3年度事業繰越分）'!$Z$5:$Z$501),2,0)=0,"",VLOOKUP($A4,IF({1,0},'回答入力シート（イ_令和2,3年度事業繰越分）'!$BT$5:$BT$501,'回答入力シート（イ_令和2,3年度事業繰越分）'!$Z$5:$Z$501),2,0)))</f>
        <v/>
      </c>
    </row>
    <row r="5" spans="1:6" x14ac:dyDescent="0.3">
      <c r="A5" s="1">
        <v>3</v>
      </c>
      <c r="B5" s="83" t="str">
        <f>IF(ISERROR(VLOOKUP($C5,IF({1,0},'回答入力シート（イ_令和2,3年度事業繰越分）'!$F$5:$F$501,'回答入力シート（イ_令和2,3年度事業繰越分）'!$B$5:$B$501),2,0)),"",IF(VLOOKUP($C5,IF({1,0},'回答入力シート（イ_令和2,3年度事業繰越分）'!$F$5:$F$501,'回答入力シート（イ_令和2,3年度事業繰越分）'!$B$5:$B$501),2,0)=0,"",VLOOKUP($C5,IF({1,0},'回答入力シート（イ_令和2,3年度事業繰越分）'!$F$5:$F$501,'回答入力シート（イ_令和2,3年度事業繰越分）'!$B$5:$B$501),2,0)))</f>
        <v/>
      </c>
      <c r="C5" s="83" t="str">
        <f>IF(ISERROR(VLOOKUP($A5,IF({1,0},'回答入力シート（イ_令和2,3年度事業繰越分）'!$BT$5:$BT$501,'回答入力シート（イ_令和2,3年度事業繰越分）'!$F$5:$F$501),2,0)),"",VLOOKUP($A5,IF({1,0},'回答入力シート（イ_令和2,3年度事業繰越分）'!$BT$5:$BT$501,'回答入力シート（イ_令和2,3年度事業繰越分）'!$F$5:$F$501),2,0))</f>
        <v/>
      </c>
      <c r="D5" s="83" t="str">
        <f>IF(ISERROR(VLOOKUP($A5,IF({1,0},'回答入力シート（イ_令和2,3年度事業繰越分）'!$BT$5:$BT$501,'回答入力シート（イ_令和2,3年度事業繰越分）'!$H$5:$H$501),2,0)),"",VLOOKUP($A5,IF({1,0},'回答入力シート（イ_令和2,3年度事業繰越分）'!$BT$5:$BT$501,'回答入力シート（イ_令和2,3年度事業繰越分）'!$H$5:$H$501),2,0))</f>
        <v/>
      </c>
      <c r="E5" s="83" t="str">
        <f>IF(ISERROR(VLOOKUP($A5,IF({1,0},'回答入力シート（イ_令和2,3年度事業繰越分）'!$BT$5:$BT$501,'回答入力シート（イ_令和2,3年度事業繰越分）'!$V$5:$V$501),2,0)),"",IF(VLOOKUP($A5,IF({1,0},'回答入力シート（イ_令和2,3年度事業繰越分）'!$BT$5:$BT$501,'回答入力シート（イ_令和2,3年度事業繰越分）'!$V$5:$V$501),2,0)=0,"",VLOOKUP($A5,IF({1,0},'回答入力シート（イ_令和2,3年度事業繰越分）'!$BT$5:$BT$501,'回答入力シート（イ_令和2,3年度事業繰越分）'!$V$5:$V$501),2,0)))</f>
        <v/>
      </c>
      <c r="F5" s="83" t="str">
        <f>IF(ISERROR(VLOOKUP($A5,IF({1,0},'回答入力シート（イ_令和2,3年度事業繰越分）'!$BT$5:$BT$501,'回答入力シート（イ_令和2,3年度事業繰越分）'!$Z$5:$Z$501),2,0)),"",IF(VLOOKUP($A5,IF({1,0},'回答入力シート（イ_令和2,3年度事業繰越分）'!$BT$5:$BT$501,'回答入力シート（イ_令和2,3年度事業繰越分）'!$Z$5:$Z$501),2,0)=0,"",VLOOKUP($A5,IF({1,0},'回答入力シート（イ_令和2,3年度事業繰越分）'!$BT$5:$BT$501,'回答入力シート（イ_令和2,3年度事業繰越分）'!$Z$5:$Z$501),2,0)))</f>
        <v/>
      </c>
    </row>
    <row r="6" spans="1:6" x14ac:dyDescent="0.3">
      <c r="A6" s="1">
        <v>4</v>
      </c>
      <c r="B6" s="83" t="str">
        <f>IF(ISERROR(VLOOKUP($C6,IF({1,0},'回答入力シート（イ_令和2,3年度事業繰越分）'!$F$5:$F$501,'回答入力シート（イ_令和2,3年度事業繰越分）'!$B$5:$B$501),2,0)),"",IF(VLOOKUP($C6,IF({1,0},'回答入力シート（イ_令和2,3年度事業繰越分）'!$F$5:$F$501,'回答入力シート（イ_令和2,3年度事業繰越分）'!$B$5:$B$501),2,0)=0,"",VLOOKUP($C6,IF({1,0},'回答入力シート（イ_令和2,3年度事業繰越分）'!$F$5:$F$501,'回答入力シート（イ_令和2,3年度事業繰越分）'!$B$5:$B$501),2,0)))</f>
        <v/>
      </c>
      <c r="C6" s="83" t="str">
        <f>IF(ISERROR(VLOOKUP($A6,IF({1,0},'回答入力シート（イ_令和2,3年度事業繰越分）'!$BT$5:$BT$501,'回答入力シート（イ_令和2,3年度事業繰越分）'!$F$5:$F$501),2,0)),"",VLOOKUP($A6,IF({1,0},'回答入力シート（イ_令和2,3年度事業繰越分）'!$BT$5:$BT$501,'回答入力シート（イ_令和2,3年度事業繰越分）'!$F$5:$F$501),2,0))</f>
        <v/>
      </c>
      <c r="D6" s="83" t="str">
        <f>IF(ISERROR(VLOOKUP($A6,IF({1,0},'回答入力シート（イ_令和2,3年度事業繰越分）'!$BT$5:$BT$501,'回答入力シート（イ_令和2,3年度事業繰越分）'!$H$5:$H$501),2,0)),"",VLOOKUP($A6,IF({1,0},'回答入力シート（イ_令和2,3年度事業繰越分）'!$BT$5:$BT$501,'回答入力シート（イ_令和2,3年度事業繰越分）'!$H$5:$H$501),2,0))</f>
        <v/>
      </c>
      <c r="E6" s="83" t="str">
        <f>IF(ISERROR(VLOOKUP($A6,IF({1,0},'回答入力シート（イ_令和2,3年度事業繰越分）'!$BT$5:$BT$501,'回答入力シート（イ_令和2,3年度事業繰越分）'!$V$5:$V$501),2,0)),"",IF(VLOOKUP($A6,IF({1,0},'回答入力シート（イ_令和2,3年度事業繰越分）'!$BT$5:$BT$501,'回答入力シート（イ_令和2,3年度事業繰越分）'!$V$5:$V$501),2,0)=0,"",VLOOKUP($A6,IF({1,0},'回答入力シート（イ_令和2,3年度事業繰越分）'!$BT$5:$BT$501,'回答入力シート（イ_令和2,3年度事業繰越分）'!$V$5:$V$501),2,0)))</f>
        <v/>
      </c>
      <c r="F6" s="83" t="str">
        <f>IF(ISERROR(VLOOKUP($A6,IF({1,0},'回答入力シート（イ_令和2,3年度事業繰越分）'!$BT$5:$BT$501,'回答入力シート（イ_令和2,3年度事業繰越分）'!$Z$5:$Z$501),2,0)),"",IF(VLOOKUP($A6,IF({1,0},'回答入力シート（イ_令和2,3年度事業繰越分）'!$BT$5:$BT$501,'回答入力シート（イ_令和2,3年度事業繰越分）'!$Z$5:$Z$501),2,0)=0,"",VLOOKUP($A6,IF({1,0},'回答入力シート（イ_令和2,3年度事業繰越分）'!$BT$5:$BT$501,'回答入力シート（イ_令和2,3年度事業繰越分）'!$Z$5:$Z$501),2,0)))</f>
        <v/>
      </c>
    </row>
    <row r="7" spans="1:6" x14ac:dyDescent="0.3">
      <c r="A7" s="1">
        <v>5</v>
      </c>
      <c r="B7" s="83" t="str">
        <f>IF(ISERROR(VLOOKUP($C7,IF({1,0},'回答入力シート（イ_令和2,3年度事業繰越分）'!$F$5:$F$501,'回答入力シート（イ_令和2,3年度事業繰越分）'!$B$5:$B$501),2,0)),"",IF(VLOOKUP($C7,IF({1,0},'回答入力シート（イ_令和2,3年度事業繰越分）'!$F$5:$F$501,'回答入力シート（イ_令和2,3年度事業繰越分）'!$B$5:$B$501),2,0)=0,"",VLOOKUP($C7,IF({1,0},'回答入力シート（イ_令和2,3年度事業繰越分）'!$F$5:$F$501,'回答入力シート（イ_令和2,3年度事業繰越分）'!$B$5:$B$501),2,0)))</f>
        <v/>
      </c>
      <c r="C7" s="83" t="str">
        <f>IF(ISERROR(VLOOKUP($A7,IF({1,0},'回答入力シート（イ_令和2,3年度事業繰越分）'!$BT$5:$BT$501,'回答入力シート（イ_令和2,3年度事業繰越分）'!$F$5:$F$501),2,0)),"",VLOOKUP($A7,IF({1,0},'回答入力シート（イ_令和2,3年度事業繰越分）'!$BT$5:$BT$501,'回答入力シート（イ_令和2,3年度事業繰越分）'!$F$5:$F$501),2,0))</f>
        <v/>
      </c>
      <c r="D7" s="83" t="str">
        <f>IF(ISERROR(VLOOKUP($A7,IF({1,0},'回答入力シート（イ_令和2,3年度事業繰越分）'!$BT$5:$BT$501,'回答入力シート（イ_令和2,3年度事業繰越分）'!$H$5:$H$501),2,0)),"",VLOOKUP($A7,IF({1,0},'回答入力シート（イ_令和2,3年度事業繰越分）'!$BT$5:$BT$501,'回答入力シート（イ_令和2,3年度事業繰越分）'!$H$5:$H$501),2,0))</f>
        <v/>
      </c>
      <c r="E7" s="83" t="str">
        <f>IF(ISERROR(VLOOKUP($A7,IF({1,0},'回答入力シート（イ_令和2,3年度事業繰越分）'!$BT$5:$BT$501,'回答入力シート（イ_令和2,3年度事業繰越分）'!$V$5:$V$501),2,0)),"",IF(VLOOKUP($A7,IF({1,0},'回答入力シート（イ_令和2,3年度事業繰越分）'!$BT$5:$BT$501,'回答入力シート（イ_令和2,3年度事業繰越分）'!$V$5:$V$501),2,0)=0,"",VLOOKUP($A7,IF({1,0},'回答入力シート（イ_令和2,3年度事業繰越分）'!$BT$5:$BT$501,'回答入力シート（イ_令和2,3年度事業繰越分）'!$V$5:$V$501),2,0)))</f>
        <v/>
      </c>
      <c r="F7" s="83" t="str">
        <f>IF(ISERROR(VLOOKUP($A7,IF({1,0},'回答入力シート（イ_令和2,3年度事業繰越分）'!$BT$5:$BT$501,'回答入力シート（イ_令和2,3年度事業繰越分）'!$Z$5:$Z$501),2,0)),"",IF(VLOOKUP($A7,IF({1,0},'回答入力シート（イ_令和2,3年度事業繰越分）'!$BT$5:$BT$501,'回答入力シート（イ_令和2,3年度事業繰越分）'!$Z$5:$Z$501),2,0)=0,"",VLOOKUP($A7,IF({1,0},'回答入力シート（イ_令和2,3年度事業繰越分）'!$BT$5:$BT$501,'回答入力シート（イ_令和2,3年度事業繰越分）'!$Z$5:$Z$501),2,0)))</f>
        <v/>
      </c>
    </row>
    <row r="8" spans="1:6" x14ac:dyDescent="0.3">
      <c r="A8" s="1">
        <v>6</v>
      </c>
      <c r="B8" s="83" t="str">
        <f>IF(ISERROR(VLOOKUP($C8,IF({1,0},'回答入力シート（イ_令和2,3年度事業繰越分）'!$F$5:$F$501,'回答入力シート（イ_令和2,3年度事業繰越分）'!$B$5:$B$501),2,0)),"",IF(VLOOKUP($C8,IF({1,0},'回答入力シート（イ_令和2,3年度事業繰越分）'!$F$5:$F$501,'回答入力シート（イ_令和2,3年度事業繰越分）'!$B$5:$B$501),2,0)=0,"",VLOOKUP($C8,IF({1,0},'回答入力シート（イ_令和2,3年度事業繰越分）'!$F$5:$F$501,'回答入力シート（イ_令和2,3年度事業繰越分）'!$B$5:$B$501),2,0)))</f>
        <v/>
      </c>
      <c r="C8" s="83" t="str">
        <f>IF(ISERROR(VLOOKUP($A8,IF({1,0},'回答入力シート（イ_令和2,3年度事業繰越分）'!$BT$5:$BT$501,'回答入力シート（イ_令和2,3年度事業繰越分）'!$F$5:$F$501),2,0)),"",VLOOKUP($A8,IF({1,0},'回答入力シート（イ_令和2,3年度事業繰越分）'!$BT$5:$BT$501,'回答入力シート（イ_令和2,3年度事業繰越分）'!$F$5:$F$501),2,0))</f>
        <v/>
      </c>
      <c r="D8" s="83" t="str">
        <f>IF(ISERROR(VLOOKUP($A8,IF({1,0},'回答入力シート（イ_令和2,3年度事業繰越分）'!$BT$5:$BT$501,'回答入力シート（イ_令和2,3年度事業繰越分）'!$H$5:$H$501),2,0)),"",VLOOKUP($A8,IF({1,0},'回答入力シート（イ_令和2,3年度事業繰越分）'!$BT$5:$BT$501,'回答入力シート（イ_令和2,3年度事業繰越分）'!$H$5:$H$501),2,0))</f>
        <v/>
      </c>
      <c r="E8" s="83" t="str">
        <f>IF(ISERROR(VLOOKUP($A8,IF({1,0},'回答入力シート（イ_令和2,3年度事業繰越分）'!$BT$5:$BT$501,'回答入力シート（イ_令和2,3年度事業繰越分）'!$V$5:$V$501),2,0)),"",IF(VLOOKUP($A8,IF({1,0},'回答入力シート（イ_令和2,3年度事業繰越分）'!$BT$5:$BT$501,'回答入力シート（イ_令和2,3年度事業繰越分）'!$V$5:$V$501),2,0)=0,"",VLOOKUP($A8,IF({1,0},'回答入力シート（イ_令和2,3年度事業繰越分）'!$BT$5:$BT$501,'回答入力シート（イ_令和2,3年度事業繰越分）'!$V$5:$V$501),2,0)))</f>
        <v/>
      </c>
      <c r="F8" s="83" t="str">
        <f>IF(ISERROR(VLOOKUP($A8,IF({1,0},'回答入力シート（イ_令和2,3年度事業繰越分）'!$BT$5:$BT$501,'回答入力シート（イ_令和2,3年度事業繰越分）'!$Z$5:$Z$501),2,0)),"",IF(VLOOKUP($A8,IF({1,0},'回答入力シート（イ_令和2,3年度事業繰越分）'!$BT$5:$BT$501,'回答入力シート（イ_令和2,3年度事業繰越分）'!$Z$5:$Z$501),2,0)=0,"",VLOOKUP($A8,IF({1,0},'回答入力シート（イ_令和2,3年度事業繰越分）'!$BT$5:$BT$501,'回答入力シート（イ_令和2,3年度事業繰越分）'!$Z$5:$Z$501),2,0)))</f>
        <v/>
      </c>
    </row>
    <row r="9" spans="1:6" x14ac:dyDescent="0.3">
      <c r="A9" s="1">
        <v>7</v>
      </c>
      <c r="B9" s="83" t="str">
        <f>IF(ISERROR(VLOOKUP($C9,IF({1,0},'回答入力シート（イ_令和2,3年度事業繰越分）'!$F$5:$F$501,'回答入力シート（イ_令和2,3年度事業繰越分）'!$B$5:$B$501),2,0)),"",IF(VLOOKUP($C9,IF({1,0},'回答入力シート（イ_令和2,3年度事業繰越分）'!$F$5:$F$501,'回答入力シート（イ_令和2,3年度事業繰越分）'!$B$5:$B$501),2,0)=0,"",VLOOKUP($C9,IF({1,0},'回答入力シート（イ_令和2,3年度事業繰越分）'!$F$5:$F$501,'回答入力シート（イ_令和2,3年度事業繰越分）'!$B$5:$B$501),2,0)))</f>
        <v/>
      </c>
      <c r="C9" s="83" t="str">
        <f>IF(ISERROR(VLOOKUP($A9,IF({1,0},'回答入力シート（イ_令和2,3年度事業繰越分）'!$BT$5:$BT$501,'回答入力シート（イ_令和2,3年度事業繰越分）'!$F$5:$F$501),2,0)),"",VLOOKUP($A9,IF({1,0},'回答入力シート（イ_令和2,3年度事業繰越分）'!$BT$5:$BT$501,'回答入力シート（イ_令和2,3年度事業繰越分）'!$F$5:$F$501),2,0))</f>
        <v/>
      </c>
      <c r="D9" s="83" t="str">
        <f>IF(ISERROR(VLOOKUP($A9,IF({1,0},'回答入力シート（イ_令和2,3年度事業繰越分）'!$BT$5:$BT$501,'回答入力シート（イ_令和2,3年度事業繰越分）'!$H$5:$H$501),2,0)),"",VLOOKUP($A9,IF({1,0},'回答入力シート（イ_令和2,3年度事業繰越分）'!$BT$5:$BT$501,'回答入力シート（イ_令和2,3年度事業繰越分）'!$H$5:$H$501),2,0))</f>
        <v/>
      </c>
      <c r="E9" s="83" t="str">
        <f>IF(ISERROR(VLOOKUP($A9,IF({1,0},'回答入力シート（イ_令和2,3年度事業繰越分）'!$BT$5:$BT$501,'回答入力シート（イ_令和2,3年度事業繰越分）'!$V$5:$V$501),2,0)),"",IF(VLOOKUP($A9,IF({1,0},'回答入力シート（イ_令和2,3年度事業繰越分）'!$BT$5:$BT$501,'回答入力シート（イ_令和2,3年度事業繰越分）'!$V$5:$V$501),2,0)=0,"",VLOOKUP($A9,IF({1,0},'回答入力シート（イ_令和2,3年度事業繰越分）'!$BT$5:$BT$501,'回答入力シート（イ_令和2,3年度事業繰越分）'!$V$5:$V$501),2,0)))</f>
        <v/>
      </c>
      <c r="F9" s="83" t="str">
        <f>IF(ISERROR(VLOOKUP($A9,IF({1,0},'回答入力シート（イ_令和2,3年度事業繰越分）'!$BT$5:$BT$501,'回答入力シート（イ_令和2,3年度事業繰越分）'!$Z$5:$Z$501),2,0)),"",IF(VLOOKUP($A9,IF({1,0},'回答入力シート（イ_令和2,3年度事業繰越分）'!$BT$5:$BT$501,'回答入力シート（イ_令和2,3年度事業繰越分）'!$Z$5:$Z$501),2,0)=0,"",VLOOKUP($A9,IF({1,0},'回答入力シート（イ_令和2,3年度事業繰越分）'!$BT$5:$BT$501,'回答入力シート（イ_令和2,3年度事業繰越分）'!$Z$5:$Z$501),2,0)))</f>
        <v/>
      </c>
    </row>
    <row r="10" spans="1:6" x14ac:dyDescent="0.3">
      <c r="A10" s="1">
        <v>8</v>
      </c>
      <c r="B10" s="83" t="str">
        <f>IF(ISERROR(VLOOKUP($C10,IF({1,0},'回答入力シート（イ_令和2,3年度事業繰越分）'!$F$5:$F$501,'回答入力シート（イ_令和2,3年度事業繰越分）'!$B$5:$B$501),2,0)),"",IF(VLOOKUP($C10,IF({1,0},'回答入力シート（イ_令和2,3年度事業繰越分）'!$F$5:$F$501,'回答入力シート（イ_令和2,3年度事業繰越分）'!$B$5:$B$501),2,0)=0,"",VLOOKUP($C10,IF({1,0},'回答入力シート（イ_令和2,3年度事業繰越分）'!$F$5:$F$501,'回答入力シート（イ_令和2,3年度事業繰越分）'!$B$5:$B$501),2,0)))</f>
        <v/>
      </c>
      <c r="C10" s="83" t="str">
        <f>IF(ISERROR(VLOOKUP($A10,IF({1,0},'回答入力シート（イ_令和2,3年度事業繰越分）'!$BT$5:$BT$501,'回答入力シート（イ_令和2,3年度事業繰越分）'!$F$5:$F$501),2,0)),"",VLOOKUP($A10,IF({1,0},'回答入力シート（イ_令和2,3年度事業繰越分）'!$BT$5:$BT$501,'回答入力シート（イ_令和2,3年度事業繰越分）'!$F$5:$F$501),2,0))</f>
        <v/>
      </c>
      <c r="D10" s="83" t="str">
        <f>IF(ISERROR(VLOOKUP($A10,IF({1,0},'回答入力シート（イ_令和2,3年度事業繰越分）'!$BT$5:$BT$501,'回答入力シート（イ_令和2,3年度事業繰越分）'!$H$5:$H$501),2,0)),"",VLOOKUP($A10,IF({1,0},'回答入力シート（イ_令和2,3年度事業繰越分）'!$BT$5:$BT$501,'回答入力シート（イ_令和2,3年度事業繰越分）'!$H$5:$H$501),2,0))</f>
        <v/>
      </c>
      <c r="E10" s="83" t="str">
        <f>IF(ISERROR(VLOOKUP($A10,IF({1,0},'回答入力シート（イ_令和2,3年度事業繰越分）'!$BT$5:$BT$501,'回答入力シート（イ_令和2,3年度事業繰越分）'!$V$5:$V$501),2,0)),"",IF(VLOOKUP($A10,IF({1,0},'回答入力シート（イ_令和2,3年度事業繰越分）'!$BT$5:$BT$501,'回答入力シート（イ_令和2,3年度事業繰越分）'!$V$5:$V$501),2,0)=0,"",VLOOKUP($A10,IF({1,0},'回答入力シート（イ_令和2,3年度事業繰越分）'!$BT$5:$BT$501,'回答入力シート（イ_令和2,3年度事業繰越分）'!$V$5:$V$501),2,0)))</f>
        <v/>
      </c>
      <c r="F10" s="83" t="str">
        <f>IF(ISERROR(VLOOKUP($A10,IF({1,0},'回答入力シート（イ_令和2,3年度事業繰越分）'!$BT$5:$BT$501,'回答入力シート（イ_令和2,3年度事業繰越分）'!$Z$5:$Z$501),2,0)),"",IF(VLOOKUP($A10,IF({1,0},'回答入力シート（イ_令和2,3年度事業繰越分）'!$BT$5:$BT$501,'回答入力シート（イ_令和2,3年度事業繰越分）'!$Z$5:$Z$501),2,0)=0,"",VLOOKUP($A10,IF({1,0},'回答入力シート（イ_令和2,3年度事業繰越分）'!$BT$5:$BT$501,'回答入力シート（イ_令和2,3年度事業繰越分）'!$Z$5:$Z$501),2,0)))</f>
        <v/>
      </c>
    </row>
    <row r="11" spans="1:6" x14ac:dyDescent="0.3">
      <c r="A11" s="1">
        <v>9</v>
      </c>
      <c r="B11" s="83" t="str">
        <f>IF(ISERROR(VLOOKUP($C11,IF({1,0},'回答入力シート（イ_令和2,3年度事業繰越分）'!$F$5:$F$501,'回答入力シート（イ_令和2,3年度事業繰越分）'!$B$5:$B$501),2,0)),"",IF(VLOOKUP($C11,IF({1,0},'回答入力シート（イ_令和2,3年度事業繰越分）'!$F$5:$F$501,'回答入力シート（イ_令和2,3年度事業繰越分）'!$B$5:$B$501),2,0)=0,"",VLOOKUP($C11,IF({1,0},'回答入力シート（イ_令和2,3年度事業繰越分）'!$F$5:$F$501,'回答入力シート（イ_令和2,3年度事業繰越分）'!$B$5:$B$501),2,0)))</f>
        <v/>
      </c>
      <c r="C11" s="83" t="str">
        <f>IF(ISERROR(VLOOKUP($A11,IF({1,0},'回答入力シート（イ_令和2,3年度事業繰越分）'!$BT$5:$BT$501,'回答入力シート（イ_令和2,3年度事業繰越分）'!$F$5:$F$501),2,0)),"",VLOOKUP($A11,IF({1,0},'回答入力シート（イ_令和2,3年度事業繰越分）'!$BT$5:$BT$501,'回答入力シート（イ_令和2,3年度事業繰越分）'!$F$5:$F$501),2,0))</f>
        <v/>
      </c>
      <c r="D11" s="83" t="str">
        <f>IF(ISERROR(VLOOKUP($A11,IF({1,0},'回答入力シート（イ_令和2,3年度事業繰越分）'!$BT$5:$BT$501,'回答入力シート（イ_令和2,3年度事業繰越分）'!$H$5:$H$501),2,0)),"",VLOOKUP($A11,IF({1,0},'回答入力シート（イ_令和2,3年度事業繰越分）'!$BT$5:$BT$501,'回答入力シート（イ_令和2,3年度事業繰越分）'!$H$5:$H$501),2,0))</f>
        <v/>
      </c>
      <c r="E11" s="83" t="str">
        <f>IF(ISERROR(VLOOKUP($A11,IF({1,0},'回答入力シート（イ_令和2,3年度事業繰越分）'!$BT$5:$BT$501,'回答入力シート（イ_令和2,3年度事業繰越分）'!$V$5:$V$501),2,0)),"",IF(VLOOKUP($A11,IF({1,0},'回答入力シート（イ_令和2,3年度事業繰越分）'!$BT$5:$BT$501,'回答入力シート（イ_令和2,3年度事業繰越分）'!$V$5:$V$501),2,0)=0,"",VLOOKUP($A11,IF({1,0},'回答入力シート（イ_令和2,3年度事業繰越分）'!$BT$5:$BT$501,'回答入力シート（イ_令和2,3年度事業繰越分）'!$V$5:$V$501),2,0)))</f>
        <v/>
      </c>
      <c r="F11" s="83" t="str">
        <f>IF(ISERROR(VLOOKUP($A11,IF({1,0},'回答入力シート（イ_令和2,3年度事業繰越分）'!$BT$5:$BT$501,'回答入力シート（イ_令和2,3年度事業繰越分）'!$Z$5:$Z$501),2,0)),"",IF(VLOOKUP($A11,IF({1,0},'回答入力シート（イ_令和2,3年度事業繰越分）'!$BT$5:$BT$501,'回答入力シート（イ_令和2,3年度事業繰越分）'!$Z$5:$Z$501),2,0)=0,"",VLOOKUP($A11,IF({1,0},'回答入力シート（イ_令和2,3年度事業繰越分）'!$BT$5:$BT$501,'回答入力シート（イ_令和2,3年度事業繰越分）'!$Z$5:$Z$501),2,0)))</f>
        <v/>
      </c>
    </row>
    <row r="12" spans="1:6" x14ac:dyDescent="0.3">
      <c r="A12" s="1">
        <v>10</v>
      </c>
      <c r="B12" s="83" t="str">
        <f>IF(ISERROR(VLOOKUP($C12,IF({1,0},'回答入力シート（イ_令和2,3年度事業繰越分）'!$F$5:$F$501,'回答入力シート（イ_令和2,3年度事業繰越分）'!$B$5:$B$501),2,0)),"",IF(VLOOKUP($C12,IF({1,0},'回答入力シート（イ_令和2,3年度事業繰越分）'!$F$5:$F$501,'回答入力シート（イ_令和2,3年度事業繰越分）'!$B$5:$B$501),2,0)=0,"",VLOOKUP($C12,IF({1,0},'回答入力シート（イ_令和2,3年度事業繰越分）'!$F$5:$F$501,'回答入力シート（イ_令和2,3年度事業繰越分）'!$B$5:$B$501),2,0)))</f>
        <v/>
      </c>
      <c r="C12" s="83" t="str">
        <f>IF(ISERROR(VLOOKUP($A12,IF({1,0},'回答入力シート（イ_令和2,3年度事業繰越分）'!$BT$5:$BT$501,'回答入力シート（イ_令和2,3年度事業繰越分）'!$F$5:$F$501),2,0)),"",VLOOKUP($A12,IF({1,0},'回答入力シート（イ_令和2,3年度事業繰越分）'!$BT$5:$BT$501,'回答入力シート（イ_令和2,3年度事業繰越分）'!$F$5:$F$501),2,0))</f>
        <v/>
      </c>
      <c r="D12" s="83" t="str">
        <f>IF(ISERROR(VLOOKUP($A12,IF({1,0},'回答入力シート（イ_令和2,3年度事業繰越分）'!$BT$5:$BT$501,'回答入力シート（イ_令和2,3年度事業繰越分）'!$H$5:$H$501),2,0)),"",VLOOKUP($A12,IF({1,0},'回答入力シート（イ_令和2,3年度事業繰越分）'!$BT$5:$BT$501,'回答入力シート（イ_令和2,3年度事業繰越分）'!$H$5:$H$501),2,0))</f>
        <v/>
      </c>
      <c r="E12" s="83" t="str">
        <f>IF(ISERROR(VLOOKUP($A12,IF({1,0},'回答入力シート（イ_令和2,3年度事業繰越分）'!$BT$5:$BT$501,'回答入力シート（イ_令和2,3年度事業繰越分）'!$V$5:$V$501),2,0)),"",IF(VLOOKUP($A12,IF({1,0},'回答入力シート（イ_令和2,3年度事業繰越分）'!$BT$5:$BT$501,'回答入力シート（イ_令和2,3年度事業繰越分）'!$V$5:$V$501),2,0)=0,"",VLOOKUP($A12,IF({1,0},'回答入力シート（イ_令和2,3年度事業繰越分）'!$BT$5:$BT$501,'回答入力シート（イ_令和2,3年度事業繰越分）'!$V$5:$V$501),2,0)))</f>
        <v/>
      </c>
      <c r="F12" s="83" t="str">
        <f>IF(ISERROR(VLOOKUP($A12,IF({1,0},'回答入力シート（イ_令和2,3年度事業繰越分）'!$BT$5:$BT$501,'回答入力シート（イ_令和2,3年度事業繰越分）'!$Z$5:$Z$501),2,0)),"",IF(VLOOKUP($A12,IF({1,0},'回答入力シート（イ_令和2,3年度事業繰越分）'!$BT$5:$BT$501,'回答入力シート（イ_令和2,3年度事業繰越分）'!$Z$5:$Z$501),2,0)=0,"",VLOOKUP($A12,IF({1,0},'回答入力シート（イ_令和2,3年度事業繰越分）'!$BT$5:$BT$501,'回答入力シート（イ_令和2,3年度事業繰越分）'!$Z$5:$Z$501),2,0)))</f>
        <v/>
      </c>
    </row>
    <row r="13" spans="1:6" x14ac:dyDescent="0.3">
      <c r="A13" s="1">
        <v>11</v>
      </c>
      <c r="B13" s="83" t="str">
        <f>IF(ISERROR(VLOOKUP($C13,IF({1,0},'回答入力シート（イ_令和2,3年度事業繰越分）'!$F$5:$F$501,'回答入力シート（イ_令和2,3年度事業繰越分）'!$B$5:$B$501),2,0)),"",IF(VLOOKUP($C13,IF({1,0},'回答入力シート（イ_令和2,3年度事業繰越分）'!$F$5:$F$501,'回答入力シート（イ_令和2,3年度事業繰越分）'!$B$5:$B$501),2,0)=0,"",VLOOKUP($C13,IF({1,0},'回答入力シート（イ_令和2,3年度事業繰越分）'!$F$5:$F$501,'回答入力シート（イ_令和2,3年度事業繰越分）'!$B$5:$B$501),2,0)))</f>
        <v/>
      </c>
      <c r="C13" s="83" t="str">
        <f>IF(ISERROR(VLOOKUP($A13,IF({1,0},'回答入力シート（イ_令和2,3年度事業繰越分）'!$BT$5:$BT$501,'回答入力シート（イ_令和2,3年度事業繰越分）'!$F$5:$F$501),2,0)),"",VLOOKUP($A13,IF({1,0},'回答入力シート（イ_令和2,3年度事業繰越分）'!$BT$5:$BT$501,'回答入力シート（イ_令和2,3年度事業繰越分）'!$F$5:$F$501),2,0))</f>
        <v/>
      </c>
      <c r="D13" s="83" t="str">
        <f>IF(ISERROR(VLOOKUP($A13,IF({1,0},'回答入力シート（イ_令和2,3年度事業繰越分）'!$BT$5:$BT$501,'回答入力シート（イ_令和2,3年度事業繰越分）'!$H$5:$H$501),2,0)),"",VLOOKUP($A13,IF({1,0},'回答入力シート（イ_令和2,3年度事業繰越分）'!$BT$5:$BT$501,'回答入力シート（イ_令和2,3年度事業繰越分）'!$H$5:$H$501),2,0))</f>
        <v/>
      </c>
      <c r="E13" s="83" t="str">
        <f>IF(ISERROR(VLOOKUP($A13,IF({1,0},'回答入力シート（イ_令和2,3年度事業繰越分）'!$BT$5:$BT$501,'回答入力シート（イ_令和2,3年度事業繰越分）'!$V$5:$V$501),2,0)),"",IF(VLOOKUP($A13,IF({1,0},'回答入力シート（イ_令和2,3年度事業繰越分）'!$BT$5:$BT$501,'回答入力シート（イ_令和2,3年度事業繰越分）'!$V$5:$V$501),2,0)=0,"",VLOOKUP($A13,IF({1,0},'回答入力シート（イ_令和2,3年度事業繰越分）'!$BT$5:$BT$501,'回答入力シート（イ_令和2,3年度事業繰越分）'!$V$5:$V$501),2,0)))</f>
        <v/>
      </c>
      <c r="F13" s="83" t="str">
        <f>IF(ISERROR(VLOOKUP($A13,IF({1,0},'回答入力シート（イ_令和2,3年度事業繰越分）'!$BT$5:$BT$501,'回答入力シート（イ_令和2,3年度事業繰越分）'!$Z$5:$Z$501),2,0)),"",IF(VLOOKUP($A13,IF({1,0},'回答入力シート（イ_令和2,3年度事業繰越分）'!$BT$5:$BT$501,'回答入力シート（イ_令和2,3年度事業繰越分）'!$Z$5:$Z$501),2,0)=0,"",VLOOKUP($A13,IF({1,0},'回答入力シート（イ_令和2,3年度事業繰越分）'!$BT$5:$BT$501,'回答入力シート（イ_令和2,3年度事業繰越分）'!$Z$5:$Z$501),2,0)))</f>
        <v/>
      </c>
    </row>
    <row r="14" spans="1:6" x14ac:dyDescent="0.3">
      <c r="A14" s="1">
        <v>12</v>
      </c>
      <c r="B14" s="83" t="str">
        <f>IF(ISERROR(VLOOKUP($C14,IF({1,0},'回答入力シート（イ_令和2,3年度事業繰越分）'!$F$5:$F$501,'回答入力シート（イ_令和2,3年度事業繰越分）'!$B$5:$B$501),2,0)),"",IF(VLOOKUP($C14,IF({1,0},'回答入力シート（イ_令和2,3年度事業繰越分）'!$F$5:$F$501,'回答入力シート（イ_令和2,3年度事業繰越分）'!$B$5:$B$501),2,0)=0,"",VLOOKUP($C14,IF({1,0},'回答入力シート（イ_令和2,3年度事業繰越分）'!$F$5:$F$501,'回答入力シート（イ_令和2,3年度事業繰越分）'!$B$5:$B$501),2,0)))</f>
        <v/>
      </c>
      <c r="C14" s="83" t="str">
        <f>IF(ISERROR(VLOOKUP($A14,IF({1,0},'回答入力シート（イ_令和2,3年度事業繰越分）'!$BT$5:$BT$501,'回答入力シート（イ_令和2,3年度事業繰越分）'!$F$5:$F$501),2,0)),"",VLOOKUP($A14,IF({1,0},'回答入力シート（イ_令和2,3年度事業繰越分）'!$BT$5:$BT$501,'回答入力シート（イ_令和2,3年度事業繰越分）'!$F$5:$F$501),2,0))</f>
        <v/>
      </c>
      <c r="D14" s="83" t="str">
        <f>IF(ISERROR(VLOOKUP($A14,IF({1,0},'回答入力シート（イ_令和2,3年度事業繰越分）'!$BT$5:$BT$501,'回答入力シート（イ_令和2,3年度事業繰越分）'!$H$5:$H$501),2,0)),"",VLOOKUP($A14,IF({1,0},'回答入力シート（イ_令和2,3年度事業繰越分）'!$BT$5:$BT$501,'回答入力シート（イ_令和2,3年度事業繰越分）'!$H$5:$H$501),2,0))</f>
        <v/>
      </c>
      <c r="E14" s="83" t="str">
        <f>IF(ISERROR(VLOOKUP($A14,IF({1,0},'回答入力シート（イ_令和2,3年度事業繰越分）'!$BT$5:$BT$501,'回答入力シート（イ_令和2,3年度事業繰越分）'!$V$5:$V$501),2,0)),"",IF(VLOOKUP($A14,IF({1,0},'回答入力シート（イ_令和2,3年度事業繰越分）'!$BT$5:$BT$501,'回答入力シート（イ_令和2,3年度事業繰越分）'!$V$5:$V$501),2,0)=0,"",VLOOKUP($A14,IF({1,0},'回答入力シート（イ_令和2,3年度事業繰越分）'!$BT$5:$BT$501,'回答入力シート（イ_令和2,3年度事業繰越分）'!$V$5:$V$501),2,0)))</f>
        <v/>
      </c>
      <c r="F14" s="83" t="str">
        <f>IF(ISERROR(VLOOKUP($A14,IF({1,0},'回答入力シート（イ_令和2,3年度事業繰越分）'!$BT$5:$BT$501,'回答入力シート（イ_令和2,3年度事業繰越分）'!$Z$5:$Z$501),2,0)),"",IF(VLOOKUP($A14,IF({1,0},'回答入力シート（イ_令和2,3年度事業繰越分）'!$BT$5:$BT$501,'回答入力シート（イ_令和2,3年度事業繰越分）'!$Z$5:$Z$501),2,0)=0,"",VLOOKUP($A14,IF({1,0},'回答入力シート（イ_令和2,3年度事業繰越分）'!$BT$5:$BT$501,'回答入力シート（イ_令和2,3年度事業繰越分）'!$Z$5:$Z$501),2,0)))</f>
        <v/>
      </c>
    </row>
    <row r="15" spans="1:6" x14ac:dyDescent="0.3">
      <c r="A15" s="1">
        <v>13</v>
      </c>
      <c r="B15" s="83" t="str">
        <f>IF(ISERROR(VLOOKUP($C15,IF({1,0},'回答入力シート（イ_令和2,3年度事業繰越分）'!$F$5:$F$501,'回答入力シート（イ_令和2,3年度事業繰越分）'!$B$5:$B$501),2,0)),"",IF(VLOOKUP($C15,IF({1,0},'回答入力シート（イ_令和2,3年度事業繰越分）'!$F$5:$F$501,'回答入力シート（イ_令和2,3年度事業繰越分）'!$B$5:$B$501),2,0)=0,"",VLOOKUP($C15,IF({1,0},'回答入力シート（イ_令和2,3年度事業繰越分）'!$F$5:$F$501,'回答入力シート（イ_令和2,3年度事業繰越分）'!$B$5:$B$501),2,0)))</f>
        <v/>
      </c>
      <c r="C15" s="83" t="str">
        <f>IF(ISERROR(VLOOKUP($A15,IF({1,0},'回答入力シート（イ_令和2,3年度事業繰越分）'!$BT$5:$BT$501,'回答入力シート（イ_令和2,3年度事業繰越分）'!$F$5:$F$501),2,0)),"",VLOOKUP($A15,IF({1,0},'回答入力シート（イ_令和2,3年度事業繰越分）'!$BT$5:$BT$501,'回答入力シート（イ_令和2,3年度事業繰越分）'!$F$5:$F$501),2,0))</f>
        <v/>
      </c>
      <c r="D15" s="83" t="str">
        <f>IF(ISERROR(VLOOKUP($A15,IF({1,0},'回答入力シート（イ_令和2,3年度事業繰越分）'!$BT$5:$BT$501,'回答入力シート（イ_令和2,3年度事業繰越分）'!$H$5:$H$501),2,0)),"",VLOOKUP($A15,IF({1,0},'回答入力シート（イ_令和2,3年度事業繰越分）'!$BT$5:$BT$501,'回答入力シート（イ_令和2,3年度事業繰越分）'!$H$5:$H$501),2,0))</f>
        <v/>
      </c>
      <c r="E15" s="83" t="str">
        <f>IF(ISERROR(VLOOKUP($A15,IF({1,0},'回答入力シート（イ_令和2,3年度事業繰越分）'!$BT$5:$BT$501,'回答入力シート（イ_令和2,3年度事業繰越分）'!$V$5:$V$501),2,0)),"",IF(VLOOKUP($A15,IF({1,0},'回答入力シート（イ_令和2,3年度事業繰越分）'!$BT$5:$BT$501,'回答入力シート（イ_令和2,3年度事業繰越分）'!$V$5:$V$501),2,0)=0,"",VLOOKUP($A15,IF({1,0},'回答入力シート（イ_令和2,3年度事業繰越分）'!$BT$5:$BT$501,'回答入力シート（イ_令和2,3年度事業繰越分）'!$V$5:$V$501),2,0)))</f>
        <v/>
      </c>
      <c r="F15" s="83" t="str">
        <f>IF(ISERROR(VLOOKUP($A15,IF({1,0},'回答入力シート（イ_令和2,3年度事業繰越分）'!$BT$5:$BT$501,'回答入力シート（イ_令和2,3年度事業繰越分）'!$Z$5:$Z$501),2,0)),"",IF(VLOOKUP($A15,IF({1,0},'回答入力シート（イ_令和2,3年度事業繰越分）'!$BT$5:$BT$501,'回答入力シート（イ_令和2,3年度事業繰越分）'!$Z$5:$Z$501),2,0)=0,"",VLOOKUP($A15,IF({1,0},'回答入力シート（イ_令和2,3年度事業繰越分）'!$BT$5:$BT$501,'回答入力シート（イ_令和2,3年度事業繰越分）'!$Z$5:$Z$501),2,0)))</f>
        <v/>
      </c>
    </row>
    <row r="16" spans="1:6" x14ac:dyDescent="0.3">
      <c r="A16" s="1">
        <v>14</v>
      </c>
      <c r="B16" s="83" t="str">
        <f>IF(ISERROR(VLOOKUP($C16,IF({1,0},'回答入力シート（イ_令和2,3年度事業繰越分）'!$F$5:$F$501,'回答入力シート（イ_令和2,3年度事業繰越分）'!$B$5:$B$501),2,0)),"",IF(VLOOKUP($C16,IF({1,0},'回答入力シート（イ_令和2,3年度事業繰越分）'!$F$5:$F$501,'回答入力シート（イ_令和2,3年度事業繰越分）'!$B$5:$B$501),2,0)=0,"",VLOOKUP($C16,IF({1,0},'回答入力シート（イ_令和2,3年度事業繰越分）'!$F$5:$F$501,'回答入力シート（イ_令和2,3年度事業繰越分）'!$B$5:$B$501),2,0)))</f>
        <v/>
      </c>
      <c r="C16" s="83" t="str">
        <f>IF(ISERROR(VLOOKUP($A16,IF({1,0},'回答入力シート（イ_令和2,3年度事業繰越分）'!$BT$5:$BT$501,'回答入力シート（イ_令和2,3年度事業繰越分）'!$F$5:$F$501),2,0)),"",VLOOKUP($A16,IF({1,0},'回答入力シート（イ_令和2,3年度事業繰越分）'!$BT$5:$BT$501,'回答入力シート（イ_令和2,3年度事業繰越分）'!$F$5:$F$501),2,0))</f>
        <v/>
      </c>
      <c r="D16" s="83" t="str">
        <f>IF(ISERROR(VLOOKUP($A16,IF({1,0},'回答入力シート（イ_令和2,3年度事業繰越分）'!$BT$5:$BT$501,'回答入力シート（イ_令和2,3年度事業繰越分）'!$H$5:$H$501),2,0)),"",VLOOKUP($A16,IF({1,0},'回答入力シート（イ_令和2,3年度事業繰越分）'!$BT$5:$BT$501,'回答入力シート（イ_令和2,3年度事業繰越分）'!$H$5:$H$501),2,0))</f>
        <v/>
      </c>
      <c r="E16" s="83" t="str">
        <f>IF(ISERROR(VLOOKUP($A16,IF({1,0},'回答入力シート（イ_令和2,3年度事業繰越分）'!$BT$5:$BT$501,'回答入力シート（イ_令和2,3年度事業繰越分）'!$V$5:$V$501),2,0)),"",IF(VLOOKUP($A16,IF({1,0},'回答入力シート（イ_令和2,3年度事業繰越分）'!$BT$5:$BT$501,'回答入力シート（イ_令和2,3年度事業繰越分）'!$V$5:$V$501),2,0)=0,"",VLOOKUP($A16,IF({1,0},'回答入力シート（イ_令和2,3年度事業繰越分）'!$BT$5:$BT$501,'回答入力シート（イ_令和2,3年度事業繰越分）'!$V$5:$V$501),2,0)))</f>
        <v/>
      </c>
      <c r="F16" s="83" t="str">
        <f>IF(ISERROR(VLOOKUP($A16,IF({1,0},'回答入力シート（イ_令和2,3年度事業繰越分）'!$BT$5:$BT$501,'回答入力シート（イ_令和2,3年度事業繰越分）'!$Z$5:$Z$501),2,0)),"",IF(VLOOKUP($A16,IF({1,0},'回答入力シート（イ_令和2,3年度事業繰越分）'!$BT$5:$BT$501,'回答入力シート（イ_令和2,3年度事業繰越分）'!$Z$5:$Z$501),2,0)=0,"",VLOOKUP($A16,IF({1,0},'回答入力シート（イ_令和2,3年度事業繰越分）'!$BT$5:$BT$501,'回答入力シート（イ_令和2,3年度事業繰越分）'!$Z$5:$Z$501),2,0)))</f>
        <v/>
      </c>
    </row>
    <row r="17" spans="1:6" x14ac:dyDescent="0.3">
      <c r="A17" s="1">
        <v>15</v>
      </c>
      <c r="B17" s="83" t="str">
        <f>IF(ISERROR(VLOOKUP($C17,IF({1,0},'回答入力シート（イ_令和2,3年度事業繰越分）'!$F$5:$F$501,'回答入力シート（イ_令和2,3年度事業繰越分）'!$B$5:$B$501),2,0)),"",IF(VLOOKUP($C17,IF({1,0},'回答入力シート（イ_令和2,3年度事業繰越分）'!$F$5:$F$501,'回答入力シート（イ_令和2,3年度事業繰越分）'!$B$5:$B$501),2,0)=0,"",VLOOKUP($C17,IF({1,0},'回答入力シート（イ_令和2,3年度事業繰越分）'!$F$5:$F$501,'回答入力シート（イ_令和2,3年度事業繰越分）'!$B$5:$B$501),2,0)))</f>
        <v/>
      </c>
      <c r="C17" s="83" t="str">
        <f>IF(ISERROR(VLOOKUP($A17,IF({1,0},'回答入力シート（イ_令和2,3年度事業繰越分）'!$BT$5:$BT$501,'回答入力シート（イ_令和2,3年度事業繰越分）'!$F$5:$F$501),2,0)),"",VLOOKUP($A17,IF({1,0},'回答入力シート（イ_令和2,3年度事業繰越分）'!$BT$5:$BT$501,'回答入力シート（イ_令和2,3年度事業繰越分）'!$F$5:$F$501),2,0))</f>
        <v/>
      </c>
      <c r="D17" s="83" t="str">
        <f>IF(ISERROR(VLOOKUP($A17,IF({1,0},'回答入力シート（イ_令和2,3年度事業繰越分）'!$BT$5:$BT$501,'回答入力シート（イ_令和2,3年度事業繰越分）'!$H$5:$H$501),2,0)),"",VLOOKUP($A17,IF({1,0},'回答入力シート（イ_令和2,3年度事業繰越分）'!$BT$5:$BT$501,'回答入力シート（イ_令和2,3年度事業繰越分）'!$H$5:$H$501),2,0))</f>
        <v/>
      </c>
      <c r="E17" s="83" t="str">
        <f>IF(ISERROR(VLOOKUP($A17,IF({1,0},'回答入力シート（イ_令和2,3年度事業繰越分）'!$BT$5:$BT$501,'回答入力シート（イ_令和2,3年度事業繰越分）'!$V$5:$V$501),2,0)),"",IF(VLOOKUP($A17,IF({1,0},'回答入力シート（イ_令和2,3年度事業繰越分）'!$BT$5:$BT$501,'回答入力シート（イ_令和2,3年度事業繰越分）'!$V$5:$V$501),2,0)=0,"",VLOOKUP($A17,IF({1,0},'回答入力シート（イ_令和2,3年度事業繰越分）'!$BT$5:$BT$501,'回答入力シート（イ_令和2,3年度事業繰越分）'!$V$5:$V$501),2,0)))</f>
        <v/>
      </c>
      <c r="F17" s="83" t="str">
        <f>IF(ISERROR(VLOOKUP($A17,IF({1,0},'回答入力シート（イ_令和2,3年度事業繰越分）'!$BT$5:$BT$501,'回答入力シート（イ_令和2,3年度事業繰越分）'!$Z$5:$Z$501),2,0)),"",IF(VLOOKUP($A17,IF({1,0},'回答入力シート（イ_令和2,3年度事業繰越分）'!$BT$5:$BT$501,'回答入力シート（イ_令和2,3年度事業繰越分）'!$Z$5:$Z$501),2,0)=0,"",VLOOKUP($A17,IF({1,0},'回答入力シート（イ_令和2,3年度事業繰越分）'!$BT$5:$BT$501,'回答入力シート（イ_令和2,3年度事業繰越分）'!$Z$5:$Z$501),2,0)))</f>
        <v/>
      </c>
    </row>
    <row r="18" spans="1:6" x14ac:dyDescent="0.3">
      <c r="A18" s="1">
        <v>16</v>
      </c>
      <c r="B18" s="83" t="str">
        <f>IF(ISERROR(VLOOKUP($C18,IF({1,0},'回答入力シート（イ_令和2,3年度事業繰越分）'!$F$5:$F$501,'回答入力シート（イ_令和2,3年度事業繰越分）'!$B$5:$B$501),2,0)),"",IF(VLOOKUP($C18,IF({1,0},'回答入力シート（イ_令和2,3年度事業繰越分）'!$F$5:$F$501,'回答入力シート（イ_令和2,3年度事業繰越分）'!$B$5:$B$501),2,0)=0,"",VLOOKUP($C18,IF({1,0},'回答入力シート（イ_令和2,3年度事業繰越分）'!$F$5:$F$501,'回答入力シート（イ_令和2,3年度事業繰越分）'!$B$5:$B$501),2,0)))</f>
        <v/>
      </c>
      <c r="C18" s="83" t="str">
        <f>IF(ISERROR(VLOOKUP($A18,IF({1,0},'回答入力シート（イ_令和2,3年度事業繰越分）'!$BT$5:$BT$501,'回答入力シート（イ_令和2,3年度事業繰越分）'!$F$5:$F$501),2,0)),"",VLOOKUP($A18,IF({1,0},'回答入力シート（イ_令和2,3年度事業繰越分）'!$BT$5:$BT$501,'回答入力シート（イ_令和2,3年度事業繰越分）'!$F$5:$F$501),2,0))</f>
        <v/>
      </c>
      <c r="D18" s="83" t="str">
        <f>IF(ISERROR(VLOOKUP($A18,IF({1,0},'回答入力シート（イ_令和2,3年度事業繰越分）'!$BT$5:$BT$501,'回答入力シート（イ_令和2,3年度事業繰越分）'!$H$5:$H$501),2,0)),"",VLOOKUP($A18,IF({1,0},'回答入力シート（イ_令和2,3年度事業繰越分）'!$BT$5:$BT$501,'回答入力シート（イ_令和2,3年度事業繰越分）'!$H$5:$H$501),2,0))</f>
        <v/>
      </c>
      <c r="E18" s="83" t="str">
        <f>IF(ISERROR(VLOOKUP($A18,IF({1,0},'回答入力シート（イ_令和2,3年度事業繰越分）'!$BT$5:$BT$501,'回答入力シート（イ_令和2,3年度事業繰越分）'!$V$5:$V$501),2,0)),"",IF(VLOOKUP($A18,IF({1,0},'回答入力シート（イ_令和2,3年度事業繰越分）'!$BT$5:$BT$501,'回答入力シート（イ_令和2,3年度事業繰越分）'!$V$5:$V$501),2,0)=0,"",VLOOKUP($A18,IF({1,0},'回答入力シート（イ_令和2,3年度事業繰越分）'!$BT$5:$BT$501,'回答入力シート（イ_令和2,3年度事業繰越分）'!$V$5:$V$501),2,0)))</f>
        <v/>
      </c>
      <c r="F18" s="83" t="str">
        <f>IF(ISERROR(VLOOKUP($A18,IF({1,0},'回答入力シート（イ_令和2,3年度事業繰越分）'!$BT$5:$BT$501,'回答入力シート（イ_令和2,3年度事業繰越分）'!$Z$5:$Z$501),2,0)),"",IF(VLOOKUP($A18,IF({1,0},'回答入力シート（イ_令和2,3年度事業繰越分）'!$BT$5:$BT$501,'回答入力シート（イ_令和2,3年度事業繰越分）'!$Z$5:$Z$501),2,0)=0,"",VLOOKUP($A18,IF({1,0},'回答入力シート（イ_令和2,3年度事業繰越分）'!$BT$5:$BT$501,'回答入力シート（イ_令和2,3年度事業繰越分）'!$Z$5:$Z$501),2,0)))</f>
        <v/>
      </c>
    </row>
    <row r="19" spans="1:6" x14ac:dyDescent="0.3">
      <c r="A19" s="1">
        <v>17</v>
      </c>
      <c r="B19" s="83" t="str">
        <f>IF(ISERROR(VLOOKUP($C19,IF({1,0},'回答入力シート（イ_令和2,3年度事業繰越分）'!$F$5:$F$501,'回答入力シート（イ_令和2,3年度事業繰越分）'!$B$5:$B$501),2,0)),"",IF(VLOOKUP($C19,IF({1,0},'回答入力シート（イ_令和2,3年度事業繰越分）'!$F$5:$F$501,'回答入力シート（イ_令和2,3年度事業繰越分）'!$B$5:$B$501),2,0)=0,"",VLOOKUP($C19,IF({1,0},'回答入力シート（イ_令和2,3年度事業繰越分）'!$F$5:$F$501,'回答入力シート（イ_令和2,3年度事業繰越分）'!$B$5:$B$501),2,0)))</f>
        <v/>
      </c>
      <c r="C19" s="83" t="str">
        <f>IF(ISERROR(VLOOKUP($A19,IF({1,0},'回答入力シート（イ_令和2,3年度事業繰越分）'!$BT$5:$BT$501,'回答入力シート（イ_令和2,3年度事業繰越分）'!$F$5:$F$501),2,0)),"",VLOOKUP($A19,IF({1,0},'回答入力シート（イ_令和2,3年度事業繰越分）'!$BT$5:$BT$501,'回答入力シート（イ_令和2,3年度事業繰越分）'!$F$5:$F$501),2,0))</f>
        <v/>
      </c>
      <c r="D19" s="83" t="str">
        <f>IF(ISERROR(VLOOKUP($A19,IF({1,0},'回答入力シート（イ_令和2,3年度事業繰越分）'!$BT$5:$BT$501,'回答入力シート（イ_令和2,3年度事業繰越分）'!$H$5:$H$501),2,0)),"",VLOOKUP($A19,IF({1,0},'回答入力シート（イ_令和2,3年度事業繰越分）'!$BT$5:$BT$501,'回答入力シート（イ_令和2,3年度事業繰越分）'!$H$5:$H$501),2,0))</f>
        <v/>
      </c>
      <c r="E19" s="83" t="str">
        <f>IF(ISERROR(VLOOKUP($A19,IF({1,0},'回答入力シート（イ_令和2,3年度事業繰越分）'!$BT$5:$BT$501,'回答入力シート（イ_令和2,3年度事業繰越分）'!$V$5:$V$501),2,0)),"",IF(VLOOKUP($A19,IF({1,0},'回答入力シート（イ_令和2,3年度事業繰越分）'!$BT$5:$BT$501,'回答入力シート（イ_令和2,3年度事業繰越分）'!$V$5:$V$501),2,0)=0,"",VLOOKUP($A19,IF({1,0},'回答入力シート（イ_令和2,3年度事業繰越分）'!$BT$5:$BT$501,'回答入力シート（イ_令和2,3年度事業繰越分）'!$V$5:$V$501),2,0)))</f>
        <v/>
      </c>
      <c r="F19" s="83" t="str">
        <f>IF(ISERROR(VLOOKUP($A19,IF({1,0},'回答入力シート（イ_令和2,3年度事業繰越分）'!$BT$5:$BT$501,'回答入力シート（イ_令和2,3年度事業繰越分）'!$Z$5:$Z$501),2,0)),"",IF(VLOOKUP($A19,IF({1,0},'回答入力シート（イ_令和2,3年度事業繰越分）'!$BT$5:$BT$501,'回答入力シート（イ_令和2,3年度事業繰越分）'!$Z$5:$Z$501),2,0)=0,"",VLOOKUP($A19,IF({1,0},'回答入力シート（イ_令和2,3年度事業繰越分）'!$BT$5:$BT$501,'回答入力シート（イ_令和2,3年度事業繰越分）'!$Z$5:$Z$501),2,0)))</f>
        <v/>
      </c>
    </row>
    <row r="20" spans="1:6" x14ac:dyDescent="0.3">
      <c r="A20" s="1">
        <v>18</v>
      </c>
      <c r="B20" s="83" t="str">
        <f>IF(ISERROR(VLOOKUP($C20,IF({1,0},'回答入力シート（イ_令和2,3年度事業繰越分）'!$F$5:$F$501,'回答入力シート（イ_令和2,3年度事業繰越分）'!$B$5:$B$501),2,0)),"",IF(VLOOKUP($C20,IF({1,0},'回答入力シート（イ_令和2,3年度事業繰越分）'!$F$5:$F$501,'回答入力シート（イ_令和2,3年度事業繰越分）'!$B$5:$B$501),2,0)=0,"",VLOOKUP($C20,IF({1,0},'回答入力シート（イ_令和2,3年度事業繰越分）'!$F$5:$F$501,'回答入力シート（イ_令和2,3年度事業繰越分）'!$B$5:$B$501),2,0)))</f>
        <v/>
      </c>
      <c r="C20" s="83" t="str">
        <f>IF(ISERROR(VLOOKUP($A20,IF({1,0},'回答入力シート（イ_令和2,3年度事業繰越分）'!$BT$5:$BT$501,'回答入力シート（イ_令和2,3年度事業繰越分）'!$F$5:$F$501),2,0)),"",VLOOKUP($A20,IF({1,0},'回答入力シート（イ_令和2,3年度事業繰越分）'!$BT$5:$BT$501,'回答入力シート（イ_令和2,3年度事業繰越分）'!$F$5:$F$501),2,0))</f>
        <v/>
      </c>
      <c r="D20" s="83" t="str">
        <f>IF(ISERROR(VLOOKUP($A20,IF({1,0},'回答入力シート（イ_令和2,3年度事業繰越分）'!$BT$5:$BT$501,'回答入力シート（イ_令和2,3年度事業繰越分）'!$H$5:$H$501),2,0)),"",VLOOKUP($A20,IF({1,0},'回答入力シート（イ_令和2,3年度事業繰越分）'!$BT$5:$BT$501,'回答入力シート（イ_令和2,3年度事業繰越分）'!$H$5:$H$501),2,0))</f>
        <v/>
      </c>
      <c r="E20" s="83" t="str">
        <f>IF(ISERROR(VLOOKUP($A20,IF({1,0},'回答入力シート（イ_令和2,3年度事業繰越分）'!$BT$5:$BT$501,'回答入力シート（イ_令和2,3年度事業繰越分）'!$V$5:$V$501),2,0)),"",IF(VLOOKUP($A20,IF({1,0},'回答入力シート（イ_令和2,3年度事業繰越分）'!$BT$5:$BT$501,'回答入力シート（イ_令和2,3年度事業繰越分）'!$V$5:$V$501),2,0)=0,"",VLOOKUP($A20,IF({1,0},'回答入力シート（イ_令和2,3年度事業繰越分）'!$BT$5:$BT$501,'回答入力シート（イ_令和2,3年度事業繰越分）'!$V$5:$V$501),2,0)))</f>
        <v/>
      </c>
      <c r="F20" s="83" t="str">
        <f>IF(ISERROR(VLOOKUP($A20,IF({1,0},'回答入力シート（イ_令和2,3年度事業繰越分）'!$BT$5:$BT$501,'回答入力シート（イ_令和2,3年度事業繰越分）'!$Z$5:$Z$501),2,0)),"",IF(VLOOKUP($A20,IF({1,0},'回答入力シート（イ_令和2,3年度事業繰越分）'!$BT$5:$BT$501,'回答入力シート（イ_令和2,3年度事業繰越分）'!$Z$5:$Z$501),2,0)=0,"",VLOOKUP($A20,IF({1,0},'回答入力シート（イ_令和2,3年度事業繰越分）'!$BT$5:$BT$501,'回答入力シート（イ_令和2,3年度事業繰越分）'!$Z$5:$Z$501),2,0)))</f>
        <v/>
      </c>
    </row>
    <row r="21" spans="1:6" x14ac:dyDescent="0.3">
      <c r="A21" s="1">
        <v>19</v>
      </c>
      <c r="B21" s="83" t="str">
        <f>IF(ISERROR(VLOOKUP($C21,IF({1,0},'回答入力シート（イ_令和2,3年度事業繰越分）'!$F$5:$F$501,'回答入力シート（イ_令和2,3年度事業繰越分）'!$B$5:$B$501),2,0)),"",IF(VLOOKUP($C21,IF({1,0},'回答入力シート（イ_令和2,3年度事業繰越分）'!$F$5:$F$501,'回答入力シート（イ_令和2,3年度事業繰越分）'!$B$5:$B$501),2,0)=0,"",VLOOKUP($C21,IF({1,0},'回答入力シート（イ_令和2,3年度事業繰越分）'!$F$5:$F$501,'回答入力シート（イ_令和2,3年度事業繰越分）'!$B$5:$B$501),2,0)))</f>
        <v/>
      </c>
      <c r="C21" s="83" t="str">
        <f>IF(ISERROR(VLOOKUP($A21,IF({1,0},'回答入力シート（イ_令和2,3年度事業繰越分）'!$BT$5:$BT$501,'回答入力シート（イ_令和2,3年度事業繰越分）'!$F$5:$F$501),2,0)),"",VLOOKUP($A21,IF({1,0},'回答入力シート（イ_令和2,3年度事業繰越分）'!$BT$5:$BT$501,'回答入力シート（イ_令和2,3年度事業繰越分）'!$F$5:$F$501),2,0))</f>
        <v/>
      </c>
      <c r="D21" s="83" t="str">
        <f>IF(ISERROR(VLOOKUP($A21,IF({1,0},'回答入力シート（イ_令和2,3年度事業繰越分）'!$BT$5:$BT$501,'回答入力シート（イ_令和2,3年度事業繰越分）'!$H$5:$H$501),2,0)),"",VLOOKUP($A21,IF({1,0},'回答入力シート（イ_令和2,3年度事業繰越分）'!$BT$5:$BT$501,'回答入力シート（イ_令和2,3年度事業繰越分）'!$H$5:$H$501),2,0))</f>
        <v/>
      </c>
      <c r="E21" s="83" t="str">
        <f>IF(ISERROR(VLOOKUP($A21,IF({1,0},'回答入力シート（イ_令和2,3年度事業繰越分）'!$BT$5:$BT$501,'回答入力シート（イ_令和2,3年度事業繰越分）'!$V$5:$V$501),2,0)),"",IF(VLOOKUP($A21,IF({1,0},'回答入力シート（イ_令和2,3年度事業繰越分）'!$BT$5:$BT$501,'回答入力シート（イ_令和2,3年度事業繰越分）'!$V$5:$V$501),2,0)=0,"",VLOOKUP($A21,IF({1,0},'回答入力シート（イ_令和2,3年度事業繰越分）'!$BT$5:$BT$501,'回答入力シート（イ_令和2,3年度事業繰越分）'!$V$5:$V$501),2,0)))</f>
        <v/>
      </c>
      <c r="F21" s="83" t="str">
        <f>IF(ISERROR(VLOOKUP($A21,IF({1,0},'回答入力シート（イ_令和2,3年度事業繰越分）'!$BT$5:$BT$501,'回答入力シート（イ_令和2,3年度事業繰越分）'!$Z$5:$Z$501),2,0)),"",IF(VLOOKUP($A21,IF({1,0},'回答入力シート（イ_令和2,3年度事業繰越分）'!$BT$5:$BT$501,'回答入力シート（イ_令和2,3年度事業繰越分）'!$Z$5:$Z$501),2,0)=0,"",VLOOKUP($A21,IF({1,0},'回答入力シート（イ_令和2,3年度事業繰越分）'!$BT$5:$BT$501,'回答入力シート（イ_令和2,3年度事業繰越分）'!$Z$5:$Z$501),2,0)))</f>
        <v/>
      </c>
    </row>
    <row r="22" spans="1:6" x14ac:dyDescent="0.3">
      <c r="A22" s="1">
        <v>20</v>
      </c>
      <c r="B22" s="83" t="str">
        <f>IF(ISERROR(VLOOKUP($C22,IF({1,0},'回答入力シート（イ_令和2,3年度事業繰越分）'!$F$5:$F$501,'回答入力シート（イ_令和2,3年度事業繰越分）'!$B$5:$B$501),2,0)),"",IF(VLOOKUP($C22,IF({1,0},'回答入力シート（イ_令和2,3年度事業繰越分）'!$F$5:$F$501,'回答入力シート（イ_令和2,3年度事業繰越分）'!$B$5:$B$501),2,0)=0,"",VLOOKUP($C22,IF({1,0},'回答入力シート（イ_令和2,3年度事業繰越分）'!$F$5:$F$501,'回答入力シート（イ_令和2,3年度事業繰越分）'!$B$5:$B$501),2,0)))</f>
        <v/>
      </c>
      <c r="C22" s="83" t="str">
        <f>IF(ISERROR(VLOOKUP($A22,IF({1,0},'回答入力シート（イ_令和2,3年度事業繰越分）'!$BT$5:$BT$501,'回答入力シート（イ_令和2,3年度事業繰越分）'!$F$5:$F$501),2,0)),"",VLOOKUP($A22,IF({1,0},'回答入力シート（イ_令和2,3年度事業繰越分）'!$BT$5:$BT$501,'回答入力シート（イ_令和2,3年度事業繰越分）'!$F$5:$F$501),2,0))</f>
        <v/>
      </c>
      <c r="D22" s="83" t="str">
        <f>IF(ISERROR(VLOOKUP($A22,IF({1,0},'回答入力シート（イ_令和2,3年度事業繰越分）'!$BT$5:$BT$501,'回答入力シート（イ_令和2,3年度事業繰越分）'!$H$5:$H$501),2,0)),"",VLOOKUP($A22,IF({1,0},'回答入力シート（イ_令和2,3年度事業繰越分）'!$BT$5:$BT$501,'回答入力シート（イ_令和2,3年度事業繰越分）'!$H$5:$H$501),2,0))</f>
        <v/>
      </c>
      <c r="E22" s="83" t="str">
        <f>IF(ISERROR(VLOOKUP($A22,IF({1,0},'回答入力シート（イ_令和2,3年度事業繰越分）'!$BT$5:$BT$501,'回答入力シート（イ_令和2,3年度事業繰越分）'!$V$5:$V$501),2,0)),"",IF(VLOOKUP($A22,IF({1,0},'回答入力シート（イ_令和2,3年度事業繰越分）'!$BT$5:$BT$501,'回答入力シート（イ_令和2,3年度事業繰越分）'!$V$5:$V$501),2,0)=0,"",VLOOKUP($A22,IF({1,0},'回答入力シート（イ_令和2,3年度事業繰越分）'!$BT$5:$BT$501,'回答入力シート（イ_令和2,3年度事業繰越分）'!$V$5:$V$501),2,0)))</f>
        <v/>
      </c>
      <c r="F22" s="83" t="str">
        <f>IF(ISERROR(VLOOKUP($A22,IF({1,0},'回答入力シート（イ_令和2,3年度事業繰越分）'!$BT$5:$BT$501,'回答入力シート（イ_令和2,3年度事業繰越分）'!$Z$5:$Z$501),2,0)),"",IF(VLOOKUP($A22,IF({1,0},'回答入力シート（イ_令和2,3年度事業繰越分）'!$BT$5:$BT$501,'回答入力シート（イ_令和2,3年度事業繰越分）'!$Z$5:$Z$501),2,0)=0,"",VLOOKUP($A22,IF({1,0},'回答入力シート（イ_令和2,3年度事業繰越分）'!$BT$5:$BT$501,'回答入力シート（イ_令和2,3年度事業繰越分）'!$Z$5:$Z$501),2,0)))</f>
        <v/>
      </c>
    </row>
    <row r="23" spans="1:6" x14ac:dyDescent="0.3">
      <c r="A23" s="1">
        <v>21</v>
      </c>
      <c r="B23" s="83" t="str">
        <f>IF(ISERROR(VLOOKUP($C23,IF({1,0},'回答入力シート（イ_令和2,3年度事業繰越分）'!$F$5:$F$501,'回答入力シート（イ_令和2,3年度事業繰越分）'!$B$5:$B$501),2,0)),"",IF(VLOOKUP($C23,IF({1,0},'回答入力シート（イ_令和2,3年度事業繰越分）'!$F$5:$F$501,'回答入力シート（イ_令和2,3年度事業繰越分）'!$B$5:$B$501),2,0)=0,"",VLOOKUP($C23,IF({1,0},'回答入力シート（イ_令和2,3年度事業繰越分）'!$F$5:$F$501,'回答入力シート（イ_令和2,3年度事業繰越分）'!$B$5:$B$501),2,0)))</f>
        <v/>
      </c>
      <c r="C23" s="83" t="str">
        <f>IF(ISERROR(VLOOKUP($A23,IF({1,0},'回答入力シート（イ_令和2,3年度事業繰越分）'!$BT$5:$BT$501,'回答入力シート（イ_令和2,3年度事業繰越分）'!$F$5:$F$501),2,0)),"",VLOOKUP($A23,IF({1,0},'回答入力シート（イ_令和2,3年度事業繰越分）'!$BT$5:$BT$501,'回答入力シート（イ_令和2,3年度事業繰越分）'!$F$5:$F$501),2,0))</f>
        <v/>
      </c>
      <c r="D23" s="83" t="str">
        <f>IF(ISERROR(VLOOKUP($A23,IF({1,0},'回答入力シート（イ_令和2,3年度事業繰越分）'!$BT$5:$BT$501,'回答入力シート（イ_令和2,3年度事業繰越分）'!$H$5:$H$501),2,0)),"",VLOOKUP($A23,IF({1,0},'回答入力シート（イ_令和2,3年度事業繰越分）'!$BT$5:$BT$501,'回答入力シート（イ_令和2,3年度事業繰越分）'!$H$5:$H$501),2,0))</f>
        <v/>
      </c>
      <c r="E23" s="83" t="str">
        <f>IF(ISERROR(VLOOKUP($A23,IF({1,0},'回答入力シート（イ_令和2,3年度事業繰越分）'!$BT$5:$BT$501,'回答入力シート（イ_令和2,3年度事業繰越分）'!$V$5:$V$501),2,0)),"",IF(VLOOKUP($A23,IF({1,0},'回答入力シート（イ_令和2,3年度事業繰越分）'!$BT$5:$BT$501,'回答入力シート（イ_令和2,3年度事業繰越分）'!$V$5:$V$501),2,0)=0,"",VLOOKUP($A23,IF({1,0},'回答入力シート（イ_令和2,3年度事業繰越分）'!$BT$5:$BT$501,'回答入力シート（イ_令和2,3年度事業繰越分）'!$V$5:$V$501),2,0)))</f>
        <v/>
      </c>
      <c r="F23" s="83" t="str">
        <f>IF(ISERROR(VLOOKUP($A23,IF({1,0},'回答入力シート（イ_令和2,3年度事業繰越分）'!$BT$5:$BT$501,'回答入力シート（イ_令和2,3年度事業繰越分）'!$Z$5:$Z$501),2,0)),"",IF(VLOOKUP($A23,IF({1,0},'回答入力シート（イ_令和2,3年度事業繰越分）'!$BT$5:$BT$501,'回答入力シート（イ_令和2,3年度事業繰越分）'!$Z$5:$Z$501),2,0)=0,"",VLOOKUP($A23,IF({1,0},'回答入力シート（イ_令和2,3年度事業繰越分）'!$BT$5:$BT$501,'回答入力シート（イ_令和2,3年度事業繰越分）'!$Z$5:$Z$501),2,0)))</f>
        <v/>
      </c>
    </row>
    <row r="24" spans="1:6" x14ac:dyDescent="0.3">
      <c r="A24" s="1">
        <v>22</v>
      </c>
      <c r="B24" s="83" t="str">
        <f>IF(ISERROR(VLOOKUP($C24,IF({1,0},'回答入力シート（イ_令和2,3年度事業繰越分）'!$F$5:$F$501,'回答入力シート（イ_令和2,3年度事業繰越分）'!$B$5:$B$501),2,0)),"",IF(VLOOKUP($C24,IF({1,0},'回答入力シート（イ_令和2,3年度事業繰越分）'!$F$5:$F$501,'回答入力シート（イ_令和2,3年度事業繰越分）'!$B$5:$B$501),2,0)=0,"",VLOOKUP($C24,IF({1,0},'回答入力シート（イ_令和2,3年度事業繰越分）'!$F$5:$F$501,'回答入力シート（イ_令和2,3年度事業繰越分）'!$B$5:$B$501),2,0)))</f>
        <v/>
      </c>
      <c r="C24" s="83" t="str">
        <f>IF(ISERROR(VLOOKUP($A24,IF({1,0},'回答入力シート（イ_令和2,3年度事業繰越分）'!$BT$5:$BT$501,'回答入力シート（イ_令和2,3年度事業繰越分）'!$F$5:$F$501),2,0)),"",VLOOKUP($A24,IF({1,0},'回答入力シート（イ_令和2,3年度事業繰越分）'!$BT$5:$BT$501,'回答入力シート（イ_令和2,3年度事業繰越分）'!$F$5:$F$501),2,0))</f>
        <v/>
      </c>
      <c r="D24" s="83" t="str">
        <f>IF(ISERROR(VLOOKUP($A24,IF({1,0},'回答入力シート（イ_令和2,3年度事業繰越分）'!$BT$5:$BT$501,'回答入力シート（イ_令和2,3年度事業繰越分）'!$H$5:$H$501),2,0)),"",VLOOKUP($A24,IF({1,0},'回答入力シート（イ_令和2,3年度事業繰越分）'!$BT$5:$BT$501,'回答入力シート（イ_令和2,3年度事業繰越分）'!$H$5:$H$501),2,0))</f>
        <v/>
      </c>
      <c r="E24" s="83" t="str">
        <f>IF(ISERROR(VLOOKUP($A24,IF({1,0},'回答入力シート（イ_令和2,3年度事業繰越分）'!$BT$5:$BT$501,'回答入力シート（イ_令和2,3年度事業繰越分）'!$V$5:$V$501),2,0)),"",IF(VLOOKUP($A24,IF({1,0},'回答入力シート（イ_令和2,3年度事業繰越分）'!$BT$5:$BT$501,'回答入力シート（イ_令和2,3年度事業繰越分）'!$V$5:$V$501),2,0)=0,"",VLOOKUP($A24,IF({1,0},'回答入力シート（イ_令和2,3年度事業繰越分）'!$BT$5:$BT$501,'回答入力シート（イ_令和2,3年度事業繰越分）'!$V$5:$V$501),2,0)))</f>
        <v/>
      </c>
      <c r="F24" s="83" t="str">
        <f>IF(ISERROR(VLOOKUP($A24,IF({1,0},'回答入力シート（イ_令和2,3年度事業繰越分）'!$BT$5:$BT$501,'回答入力シート（イ_令和2,3年度事業繰越分）'!$Z$5:$Z$501),2,0)),"",IF(VLOOKUP($A24,IF({1,0},'回答入力シート（イ_令和2,3年度事業繰越分）'!$BT$5:$BT$501,'回答入力シート（イ_令和2,3年度事業繰越分）'!$Z$5:$Z$501),2,0)=0,"",VLOOKUP($A24,IF({1,0},'回答入力シート（イ_令和2,3年度事業繰越分）'!$BT$5:$BT$501,'回答入力シート（イ_令和2,3年度事業繰越分）'!$Z$5:$Z$501),2,0)))</f>
        <v/>
      </c>
    </row>
    <row r="25" spans="1:6" x14ac:dyDescent="0.3">
      <c r="A25" s="1">
        <v>23</v>
      </c>
      <c r="B25" s="83" t="str">
        <f>IF(ISERROR(VLOOKUP($C25,IF({1,0},'回答入力シート（イ_令和2,3年度事業繰越分）'!$F$5:$F$501,'回答入力シート（イ_令和2,3年度事業繰越分）'!$B$5:$B$501),2,0)),"",IF(VLOOKUP($C25,IF({1,0},'回答入力シート（イ_令和2,3年度事業繰越分）'!$F$5:$F$501,'回答入力シート（イ_令和2,3年度事業繰越分）'!$B$5:$B$501),2,0)=0,"",VLOOKUP($C25,IF({1,0},'回答入力シート（イ_令和2,3年度事業繰越分）'!$F$5:$F$501,'回答入力シート（イ_令和2,3年度事業繰越分）'!$B$5:$B$501),2,0)))</f>
        <v/>
      </c>
      <c r="C25" s="83" t="str">
        <f>IF(ISERROR(VLOOKUP($A25,IF({1,0},'回答入力シート（イ_令和2,3年度事業繰越分）'!$BT$5:$BT$501,'回答入力シート（イ_令和2,3年度事業繰越分）'!$F$5:$F$501),2,0)),"",VLOOKUP($A25,IF({1,0},'回答入力シート（イ_令和2,3年度事業繰越分）'!$BT$5:$BT$501,'回答入力シート（イ_令和2,3年度事業繰越分）'!$F$5:$F$501),2,0))</f>
        <v/>
      </c>
      <c r="D25" s="83" t="str">
        <f>IF(ISERROR(VLOOKUP($A25,IF({1,0},'回答入力シート（イ_令和2,3年度事業繰越分）'!$BT$5:$BT$501,'回答入力シート（イ_令和2,3年度事業繰越分）'!$H$5:$H$501),2,0)),"",VLOOKUP($A25,IF({1,0},'回答入力シート（イ_令和2,3年度事業繰越分）'!$BT$5:$BT$501,'回答入力シート（イ_令和2,3年度事業繰越分）'!$H$5:$H$501),2,0))</f>
        <v/>
      </c>
      <c r="E25" s="83" t="str">
        <f>IF(ISERROR(VLOOKUP($A25,IF({1,0},'回答入力シート（イ_令和2,3年度事業繰越分）'!$BT$5:$BT$501,'回答入力シート（イ_令和2,3年度事業繰越分）'!$V$5:$V$501),2,0)),"",IF(VLOOKUP($A25,IF({1,0},'回答入力シート（イ_令和2,3年度事業繰越分）'!$BT$5:$BT$501,'回答入力シート（イ_令和2,3年度事業繰越分）'!$V$5:$V$501),2,0)=0,"",VLOOKUP($A25,IF({1,0},'回答入力シート（イ_令和2,3年度事業繰越分）'!$BT$5:$BT$501,'回答入力シート（イ_令和2,3年度事業繰越分）'!$V$5:$V$501),2,0)))</f>
        <v/>
      </c>
      <c r="F25" s="83" t="str">
        <f>IF(ISERROR(VLOOKUP($A25,IF({1,0},'回答入力シート（イ_令和2,3年度事業繰越分）'!$BT$5:$BT$501,'回答入力シート（イ_令和2,3年度事業繰越分）'!$Z$5:$Z$501),2,0)),"",IF(VLOOKUP($A25,IF({1,0},'回答入力シート（イ_令和2,3年度事業繰越分）'!$BT$5:$BT$501,'回答入力シート（イ_令和2,3年度事業繰越分）'!$Z$5:$Z$501),2,0)=0,"",VLOOKUP($A25,IF({1,0},'回答入力シート（イ_令和2,3年度事業繰越分）'!$BT$5:$BT$501,'回答入力シート（イ_令和2,3年度事業繰越分）'!$Z$5:$Z$501),2,0)))</f>
        <v/>
      </c>
    </row>
    <row r="26" spans="1:6" x14ac:dyDescent="0.3">
      <c r="A26" s="1">
        <v>24</v>
      </c>
      <c r="B26" s="83" t="str">
        <f>IF(ISERROR(VLOOKUP($C26,IF({1,0},'回答入力シート（イ_令和2,3年度事業繰越分）'!$F$5:$F$501,'回答入力シート（イ_令和2,3年度事業繰越分）'!$B$5:$B$501),2,0)),"",IF(VLOOKUP($C26,IF({1,0},'回答入力シート（イ_令和2,3年度事業繰越分）'!$F$5:$F$501,'回答入力シート（イ_令和2,3年度事業繰越分）'!$B$5:$B$501),2,0)=0,"",VLOOKUP($C26,IF({1,0},'回答入力シート（イ_令和2,3年度事業繰越分）'!$F$5:$F$501,'回答入力シート（イ_令和2,3年度事業繰越分）'!$B$5:$B$501),2,0)))</f>
        <v/>
      </c>
      <c r="C26" s="83" t="str">
        <f>IF(ISERROR(VLOOKUP($A26,IF({1,0},'回答入力シート（イ_令和2,3年度事業繰越分）'!$BT$5:$BT$501,'回答入力シート（イ_令和2,3年度事業繰越分）'!$F$5:$F$501),2,0)),"",VLOOKUP($A26,IF({1,0},'回答入力シート（イ_令和2,3年度事業繰越分）'!$BT$5:$BT$501,'回答入力シート（イ_令和2,3年度事業繰越分）'!$F$5:$F$501),2,0))</f>
        <v/>
      </c>
      <c r="D26" s="83" t="str">
        <f>IF(ISERROR(VLOOKUP($A26,IF({1,0},'回答入力シート（イ_令和2,3年度事業繰越分）'!$BT$5:$BT$501,'回答入力シート（イ_令和2,3年度事業繰越分）'!$H$5:$H$501),2,0)),"",VLOOKUP($A26,IF({1,0},'回答入力シート（イ_令和2,3年度事業繰越分）'!$BT$5:$BT$501,'回答入力シート（イ_令和2,3年度事業繰越分）'!$H$5:$H$501),2,0))</f>
        <v/>
      </c>
      <c r="E26" s="83" t="str">
        <f>IF(ISERROR(VLOOKUP($A26,IF({1,0},'回答入力シート（イ_令和2,3年度事業繰越分）'!$BT$5:$BT$501,'回答入力シート（イ_令和2,3年度事業繰越分）'!$V$5:$V$501),2,0)),"",IF(VLOOKUP($A26,IF({1,0},'回答入力シート（イ_令和2,3年度事業繰越分）'!$BT$5:$BT$501,'回答入力シート（イ_令和2,3年度事業繰越分）'!$V$5:$V$501),2,0)=0,"",VLOOKUP($A26,IF({1,0},'回答入力シート（イ_令和2,3年度事業繰越分）'!$BT$5:$BT$501,'回答入力シート（イ_令和2,3年度事業繰越分）'!$V$5:$V$501),2,0)))</f>
        <v/>
      </c>
      <c r="F26" s="83" t="str">
        <f>IF(ISERROR(VLOOKUP($A26,IF({1,0},'回答入力シート（イ_令和2,3年度事業繰越分）'!$BT$5:$BT$501,'回答入力シート（イ_令和2,3年度事業繰越分）'!$Z$5:$Z$501),2,0)),"",IF(VLOOKUP($A26,IF({1,0},'回答入力シート（イ_令和2,3年度事業繰越分）'!$BT$5:$BT$501,'回答入力シート（イ_令和2,3年度事業繰越分）'!$Z$5:$Z$501),2,0)=0,"",VLOOKUP($A26,IF({1,0},'回答入力シート（イ_令和2,3年度事業繰越分）'!$BT$5:$BT$501,'回答入力シート（イ_令和2,3年度事業繰越分）'!$Z$5:$Z$501),2,0)))</f>
        <v/>
      </c>
    </row>
    <row r="27" spans="1:6" x14ac:dyDescent="0.3">
      <c r="A27" s="1">
        <v>25</v>
      </c>
      <c r="B27" s="83" t="str">
        <f>IF(ISERROR(VLOOKUP($C27,IF({1,0},'回答入力シート（イ_令和2,3年度事業繰越分）'!$F$5:$F$501,'回答入力シート（イ_令和2,3年度事業繰越分）'!$B$5:$B$501),2,0)),"",IF(VLOOKUP($C27,IF({1,0},'回答入力シート（イ_令和2,3年度事業繰越分）'!$F$5:$F$501,'回答入力シート（イ_令和2,3年度事業繰越分）'!$B$5:$B$501),2,0)=0,"",VLOOKUP($C27,IF({1,0},'回答入力シート（イ_令和2,3年度事業繰越分）'!$F$5:$F$501,'回答入力シート（イ_令和2,3年度事業繰越分）'!$B$5:$B$501),2,0)))</f>
        <v/>
      </c>
      <c r="C27" s="83" t="str">
        <f>IF(ISERROR(VLOOKUP($A27,IF({1,0},'回答入力シート（イ_令和2,3年度事業繰越分）'!$BT$5:$BT$501,'回答入力シート（イ_令和2,3年度事業繰越分）'!$F$5:$F$501),2,0)),"",VLOOKUP($A27,IF({1,0},'回答入力シート（イ_令和2,3年度事業繰越分）'!$BT$5:$BT$501,'回答入力シート（イ_令和2,3年度事業繰越分）'!$F$5:$F$501),2,0))</f>
        <v/>
      </c>
      <c r="D27" s="83" t="str">
        <f>IF(ISERROR(VLOOKUP($A27,IF({1,0},'回答入力シート（イ_令和2,3年度事業繰越分）'!$BT$5:$BT$501,'回答入力シート（イ_令和2,3年度事業繰越分）'!$H$5:$H$501),2,0)),"",VLOOKUP($A27,IF({1,0},'回答入力シート（イ_令和2,3年度事業繰越分）'!$BT$5:$BT$501,'回答入力シート（イ_令和2,3年度事業繰越分）'!$H$5:$H$501),2,0))</f>
        <v/>
      </c>
      <c r="E27" s="83" t="str">
        <f>IF(ISERROR(VLOOKUP($A27,IF({1,0},'回答入力シート（イ_令和2,3年度事業繰越分）'!$BT$5:$BT$501,'回答入力シート（イ_令和2,3年度事業繰越分）'!$V$5:$V$501),2,0)),"",IF(VLOOKUP($A27,IF({1,0},'回答入力シート（イ_令和2,3年度事業繰越分）'!$BT$5:$BT$501,'回答入力シート（イ_令和2,3年度事業繰越分）'!$V$5:$V$501),2,0)=0,"",VLOOKUP($A27,IF({1,0},'回答入力シート（イ_令和2,3年度事業繰越分）'!$BT$5:$BT$501,'回答入力シート（イ_令和2,3年度事業繰越分）'!$V$5:$V$501),2,0)))</f>
        <v/>
      </c>
      <c r="F27" s="83" t="str">
        <f>IF(ISERROR(VLOOKUP($A27,IF({1,0},'回答入力シート（イ_令和2,3年度事業繰越分）'!$BT$5:$BT$501,'回答入力シート（イ_令和2,3年度事業繰越分）'!$Z$5:$Z$501),2,0)),"",IF(VLOOKUP($A27,IF({1,0},'回答入力シート（イ_令和2,3年度事業繰越分）'!$BT$5:$BT$501,'回答入力シート（イ_令和2,3年度事業繰越分）'!$Z$5:$Z$501),2,0)=0,"",VLOOKUP($A27,IF({1,0},'回答入力シート（イ_令和2,3年度事業繰越分）'!$BT$5:$BT$501,'回答入力シート（イ_令和2,3年度事業繰越分）'!$Z$5:$Z$501),2,0)))</f>
        <v/>
      </c>
    </row>
    <row r="28" spans="1:6" x14ac:dyDescent="0.3">
      <c r="A28" s="1">
        <v>26</v>
      </c>
      <c r="B28" s="83" t="str">
        <f>IF(ISERROR(VLOOKUP($C28,IF({1,0},'回答入力シート（イ_令和2,3年度事業繰越分）'!$F$5:$F$501,'回答入力シート（イ_令和2,3年度事業繰越分）'!$B$5:$B$501),2,0)),"",IF(VLOOKUP($C28,IF({1,0},'回答入力シート（イ_令和2,3年度事業繰越分）'!$F$5:$F$501,'回答入力シート（イ_令和2,3年度事業繰越分）'!$B$5:$B$501),2,0)=0,"",VLOOKUP($C28,IF({1,0},'回答入力シート（イ_令和2,3年度事業繰越分）'!$F$5:$F$501,'回答入力シート（イ_令和2,3年度事業繰越分）'!$B$5:$B$501),2,0)))</f>
        <v/>
      </c>
      <c r="C28" s="83" t="str">
        <f>IF(ISERROR(VLOOKUP($A28,IF({1,0},'回答入力シート（イ_令和2,3年度事業繰越分）'!$BT$5:$BT$501,'回答入力シート（イ_令和2,3年度事業繰越分）'!$F$5:$F$501),2,0)),"",VLOOKUP($A28,IF({1,0},'回答入力シート（イ_令和2,3年度事業繰越分）'!$BT$5:$BT$501,'回答入力シート（イ_令和2,3年度事業繰越分）'!$F$5:$F$501),2,0))</f>
        <v/>
      </c>
      <c r="D28" s="83" t="str">
        <f>IF(ISERROR(VLOOKUP($A28,IF({1,0},'回答入力シート（イ_令和2,3年度事業繰越分）'!$BT$5:$BT$501,'回答入力シート（イ_令和2,3年度事業繰越分）'!$H$5:$H$501),2,0)),"",VLOOKUP($A28,IF({1,0},'回答入力シート（イ_令和2,3年度事業繰越分）'!$BT$5:$BT$501,'回答入力シート（イ_令和2,3年度事業繰越分）'!$H$5:$H$501),2,0))</f>
        <v/>
      </c>
      <c r="E28" s="83" t="str">
        <f>IF(ISERROR(VLOOKUP($A28,IF({1,0},'回答入力シート（イ_令和2,3年度事業繰越分）'!$BT$5:$BT$501,'回答入力シート（イ_令和2,3年度事業繰越分）'!$V$5:$V$501),2,0)),"",IF(VLOOKUP($A28,IF({1,0},'回答入力シート（イ_令和2,3年度事業繰越分）'!$BT$5:$BT$501,'回答入力シート（イ_令和2,3年度事業繰越分）'!$V$5:$V$501),2,0)=0,"",VLOOKUP($A28,IF({1,0},'回答入力シート（イ_令和2,3年度事業繰越分）'!$BT$5:$BT$501,'回答入力シート（イ_令和2,3年度事業繰越分）'!$V$5:$V$501),2,0)))</f>
        <v/>
      </c>
      <c r="F28" s="83" t="str">
        <f>IF(ISERROR(VLOOKUP($A28,IF({1,0},'回答入力シート（イ_令和2,3年度事業繰越分）'!$BT$5:$BT$501,'回答入力シート（イ_令和2,3年度事業繰越分）'!$Z$5:$Z$501),2,0)),"",IF(VLOOKUP($A28,IF({1,0},'回答入力シート（イ_令和2,3年度事業繰越分）'!$BT$5:$BT$501,'回答入力シート（イ_令和2,3年度事業繰越分）'!$Z$5:$Z$501),2,0)=0,"",VLOOKUP($A28,IF({1,0},'回答入力シート（イ_令和2,3年度事業繰越分）'!$BT$5:$BT$501,'回答入力シート（イ_令和2,3年度事業繰越分）'!$Z$5:$Z$501),2,0)))</f>
        <v/>
      </c>
    </row>
    <row r="29" spans="1:6" x14ac:dyDescent="0.3">
      <c r="A29" s="1">
        <v>27</v>
      </c>
      <c r="B29" s="83" t="str">
        <f>IF(ISERROR(VLOOKUP($C29,IF({1,0},'回答入力シート（イ_令和2,3年度事業繰越分）'!$F$5:$F$501,'回答入力シート（イ_令和2,3年度事業繰越分）'!$B$5:$B$501),2,0)),"",IF(VLOOKUP($C29,IF({1,0},'回答入力シート（イ_令和2,3年度事業繰越分）'!$F$5:$F$501,'回答入力シート（イ_令和2,3年度事業繰越分）'!$B$5:$B$501),2,0)=0,"",VLOOKUP($C29,IF({1,0},'回答入力シート（イ_令和2,3年度事業繰越分）'!$F$5:$F$501,'回答入力シート（イ_令和2,3年度事業繰越分）'!$B$5:$B$501),2,0)))</f>
        <v/>
      </c>
      <c r="C29" s="83" t="str">
        <f>IF(ISERROR(VLOOKUP($A29,IF({1,0},'回答入力シート（イ_令和2,3年度事業繰越分）'!$BT$5:$BT$501,'回答入力シート（イ_令和2,3年度事業繰越分）'!$F$5:$F$501),2,0)),"",VLOOKUP($A29,IF({1,0},'回答入力シート（イ_令和2,3年度事業繰越分）'!$BT$5:$BT$501,'回答入力シート（イ_令和2,3年度事業繰越分）'!$F$5:$F$501),2,0))</f>
        <v/>
      </c>
      <c r="D29" s="83" t="str">
        <f>IF(ISERROR(VLOOKUP($A29,IF({1,0},'回答入力シート（イ_令和2,3年度事業繰越分）'!$BT$5:$BT$501,'回答入力シート（イ_令和2,3年度事業繰越分）'!$H$5:$H$501),2,0)),"",VLOOKUP($A29,IF({1,0},'回答入力シート（イ_令和2,3年度事業繰越分）'!$BT$5:$BT$501,'回答入力シート（イ_令和2,3年度事業繰越分）'!$H$5:$H$501),2,0))</f>
        <v/>
      </c>
      <c r="E29" s="83" t="str">
        <f>IF(ISERROR(VLOOKUP($A29,IF({1,0},'回答入力シート（イ_令和2,3年度事業繰越分）'!$BT$5:$BT$501,'回答入力シート（イ_令和2,3年度事業繰越分）'!$V$5:$V$501),2,0)),"",IF(VLOOKUP($A29,IF({1,0},'回答入力シート（イ_令和2,3年度事業繰越分）'!$BT$5:$BT$501,'回答入力シート（イ_令和2,3年度事業繰越分）'!$V$5:$V$501),2,0)=0,"",VLOOKUP($A29,IF({1,0},'回答入力シート（イ_令和2,3年度事業繰越分）'!$BT$5:$BT$501,'回答入力シート（イ_令和2,3年度事業繰越分）'!$V$5:$V$501),2,0)))</f>
        <v/>
      </c>
      <c r="F29" s="83" t="str">
        <f>IF(ISERROR(VLOOKUP($A29,IF({1,0},'回答入力シート（イ_令和2,3年度事業繰越分）'!$BT$5:$BT$501,'回答入力シート（イ_令和2,3年度事業繰越分）'!$Z$5:$Z$501),2,0)),"",IF(VLOOKUP($A29,IF({1,0},'回答入力シート（イ_令和2,3年度事業繰越分）'!$BT$5:$BT$501,'回答入力シート（イ_令和2,3年度事業繰越分）'!$Z$5:$Z$501),2,0)=0,"",VLOOKUP($A29,IF({1,0},'回答入力シート（イ_令和2,3年度事業繰越分）'!$BT$5:$BT$501,'回答入力シート（イ_令和2,3年度事業繰越分）'!$Z$5:$Z$501),2,0)))</f>
        <v/>
      </c>
    </row>
    <row r="30" spans="1:6" x14ac:dyDescent="0.3">
      <c r="A30" s="1">
        <v>28</v>
      </c>
      <c r="B30" s="83" t="str">
        <f>IF(ISERROR(VLOOKUP($C30,IF({1,0},'回答入力シート（イ_令和2,3年度事業繰越分）'!$F$5:$F$501,'回答入力シート（イ_令和2,3年度事業繰越分）'!$B$5:$B$501),2,0)),"",IF(VLOOKUP($C30,IF({1,0},'回答入力シート（イ_令和2,3年度事業繰越分）'!$F$5:$F$501,'回答入力シート（イ_令和2,3年度事業繰越分）'!$B$5:$B$501),2,0)=0,"",VLOOKUP($C30,IF({1,0},'回答入力シート（イ_令和2,3年度事業繰越分）'!$F$5:$F$501,'回答入力シート（イ_令和2,3年度事業繰越分）'!$B$5:$B$501),2,0)))</f>
        <v/>
      </c>
      <c r="C30" s="83" t="str">
        <f>IF(ISERROR(VLOOKUP($A30,IF({1,0},'回答入力シート（イ_令和2,3年度事業繰越分）'!$BT$5:$BT$501,'回答入力シート（イ_令和2,3年度事業繰越分）'!$F$5:$F$501),2,0)),"",VLOOKUP($A30,IF({1,0},'回答入力シート（イ_令和2,3年度事業繰越分）'!$BT$5:$BT$501,'回答入力シート（イ_令和2,3年度事業繰越分）'!$F$5:$F$501),2,0))</f>
        <v/>
      </c>
      <c r="D30" s="83" t="str">
        <f>IF(ISERROR(VLOOKUP($A30,IF({1,0},'回答入力シート（イ_令和2,3年度事業繰越分）'!$BT$5:$BT$501,'回答入力シート（イ_令和2,3年度事業繰越分）'!$H$5:$H$501),2,0)),"",VLOOKUP($A30,IF({1,0},'回答入力シート（イ_令和2,3年度事業繰越分）'!$BT$5:$BT$501,'回答入力シート（イ_令和2,3年度事業繰越分）'!$H$5:$H$501),2,0))</f>
        <v/>
      </c>
      <c r="E30" s="83" t="str">
        <f>IF(ISERROR(VLOOKUP($A30,IF({1,0},'回答入力シート（イ_令和2,3年度事業繰越分）'!$BT$5:$BT$501,'回答入力シート（イ_令和2,3年度事業繰越分）'!$V$5:$V$501),2,0)),"",IF(VLOOKUP($A30,IF({1,0},'回答入力シート（イ_令和2,3年度事業繰越分）'!$BT$5:$BT$501,'回答入力シート（イ_令和2,3年度事業繰越分）'!$V$5:$V$501),2,0)=0,"",VLOOKUP($A30,IF({1,0},'回答入力シート（イ_令和2,3年度事業繰越分）'!$BT$5:$BT$501,'回答入力シート（イ_令和2,3年度事業繰越分）'!$V$5:$V$501),2,0)))</f>
        <v/>
      </c>
      <c r="F30" s="83" t="str">
        <f>IF(ISERROR(VLOOKUP($A30,IF({1,0},'回答入力シート（イ_令和2,3年度事業繰越分）'!$BT$5:$BT$501,'回答入力シート（イ_令和2,3年度事業繰越分）'!$Z$5:$Z$501),2,0)),"",IF(VLOOKUP($A30,IF({1,0},'回答入力シート（イ_令和2,3年度事業繰越分）'!$BT$5:$BT$501,'回答入力シート（イ_令和2,3年度事業繰越分）'!$Z$5:$Z$501),2,0)=0,"",VLOOKUP($A30,IF({1,0},'回答入力シート（イ_令和2,3年度事業繰越分）'!$BT$5:$BT$501,'回答入力シート（イ_令和2,3年度事業繰越分）'!$Z$5:$Z$501),2,0)))</f>
        <v/>
      </c>
    </row>
    <row r="31" spans="1:6" x14ac:dyDescent="0.3">
      <c r="A31" s="1">
        <v>29</v>
      </c>
      <c r="B31" s="83" t="str">
        <f>IF(ISERROR(VLOOKUP($C31,IF({1,0},'回答入力シート（イ_令和2,3年度事業繰越分）'!$F$5:$F$501,'回答入力シート（イ_令和2,3年度事業繰越分）'!$B$5:$B$501),2,0)),"",IF(VLOOKUP($C31,IF({1,0},'回答入力シート（イ_令和2,3年度事業繰越分）'!$F$5:$F$501,'回答入力シート（イ_令和2,3年度事業繰越分）'!$B$5:$B$501),2,0)=0,"",VLOOKUP($C31,IF({1,0},'回答入力シート（イ_令和2,3年度事業繰越分）'!$F$5:$F$501,'回答入力シート（イ_令和2,3年度事業繰越分）'!$B$5:$B$501),2,0)))</f>
        <v/>
      </c>
      <c r="C31" s="83" t="str">
        <f>IF(ISERROR(VLOOKUP($A31,IF({1,0},'回答入力シート（イ_令和2,3年度事業繰越分）'!$BT$5:$BT$501,'回答入力シート（イ_令和2,3年度事業繰越分）'!$F$5:$F$501),2,0)),"",VLOOKUP($A31,IF({1,0},'回答入力シート（イ_令和2,3年度事業繰越分）'!$BT$5:$BT$501,'回答入力シート（イ_令和2,3年度事業繰越分）'!$F$5:$F$501),2,0))</f>
        <v/>
      </c>
      <c r="D31" s="83" t="str">
        <f>IF(ISERROR(VLOOKUP($A31,IF({1,0},'回答入力シート（イ_令和2,3年度事業繰越分）'!$BT$5:$BT$501,'回答入力シート（イ_令和2,3年度事業繰越分）'!$H$5:$H$501),2,0)),"",VLOOKUP($A31,IF({1,0},'回答入力シート（イ_令和2,3年度事業繰越分）'!$BT$5:$BT$501,'回答入力シート（イ_令和2,3年度事業繰越分）'!$H$5:$H$501),2,0))</f>
        <v/>
      </c>
      <c r="E31" s="83" t="str">
        <f>IF(ISERROR(VLOOKUP($A31,IF({1,0},'回答入力シート（イ_令和2,3年度事業繰越分）'!$BT$5:$BT$501,'回答入力シート（イ_令和2,3年度事業繰越分）'!$V$5:$V$501),2,0)),"",IF(VLOOKUP($A31,IF({1,0},'回答入力シート（イ_令和2,3年度事業繰越分）'!$BT$5:$BT$501,'回答入力シート（イ_令和2,3年度事業繰越分）'!$V$5:$V$501),2,0)=0,"",VLOOKUP($A31,IF({1,0},'回答入力シート（イ_令和2,3年度事業繰越分）'!$BT$5:$BT$501,'回答入力シート（イ_令和2,3年度事業繰越分）'!$V$5:$V$501),2,0)))</f>
        <v/>
      </c>
      <c r="F31" s="83" t="str">
        <f>IF(ISERROR(VLOOKUP($A31,IF({1,0},'回答入力シート（イ_令和2,3年度事業繰越分）'!$BT$5:$BT$501,'回答入力シート（イ_令和2,3年度事業繰越分）'!$Z$5:$Z$501),2,0)),"",IF(VLOOKUP($A31,IF({1,0},'回答入力シート（イ_令和2,3年度事業繰越分）'!$BT$5:$BT$501,'回答入力シート（イ_令和2,3年度事業繰越分）'!$Z$5:$Z$501),2,0)=0,"",VLOOKUP($A31,IF({1,0},'回答入力シート（イ_令和2,3年度事業繰越分）'!$BT$5:$BT$501,'回答入力シート（イ_令和2,3年度事業繰越分）'!$Z$5:$Z$501),2,0)))</f>
        <v/>
      </c>
    </row>
    <row r="32" spans="1:6" x14ac:dyDescent="0.3">
      <c r="A32" s="1">
        <v>30</v>
      </c>
      <c r="B32" s="83" t="str">
        <f>IF(ISERROR(VLOOKUP($C32,IF({1,0},'回答入力シート（イ_令和2,3年度事業繰越分）'!$F$5:$F$501,'回答入力シート（イ_令和2,3年度事業繰越分）'!$B$5:$B$501),2,0)),"",IF(VLOOKUP($C32,IF({1,0},'回答入力シート（イ_令和2,3年度事業繰越分）'!$F$5:$F$501,'回答入力シート（イ_令和2,3年度事業繰越分）'!$B$5:$B$501),2,0)=0,"",VLOOKUP($C32,IF({1,0},'回答入力シート（イ_令和2,3年度事業繰越分）'!$F$5:$F$501,'回答入力シート（イ_令和2,3年度事業繰越分）'!$B$5:$B$501),2,0)))</f>
        <v/>
      </c>
      <c r="C32" s="83" t="str">
        <f>IF(ISERROR(VLOOKUP($A32,IF({1,0},'回答入力シート（イ_令和2,3年度事業繰越分）'!$BT$5:$BT$501,'回答入力シート（イ_令和2,3年度事業繰越分）'!$F$5:$F$501),2,0)),"",VLOOKUP($A32,IF({1,0},'回答入力シート（イ_令和2,3年度事業繰越分）'!$BT$5:$BT$501,'回答入力シート（イ_令和2,3年度事業繰越分）'!$F$5:$F$501),2,0))</f>
        <v/>
      </c>
      <c r="D32" s="83" t="str">
        <f>IF(ISERROR(VLOOKUP($A32,IF({1,0},'回答入力シート（イ_令和2,3年度事業繰越分）'!$BT$5:$BT$501,'回答入力シート（イ_令和2,3年度事業繰越分）'!$H$5:$H$501),2,0)),"",VLOOKUP($A32,IF({1,0},'回答入力シート（イ_令和2,3年度事業繰越分）'!$BT$5:$BT$501,'回答入力シート（イ_令和2,3年度事業繰越分）'!$H$5:$H$501),2,0))</f>
        <v/>
      </c>
      <c r="E32" s="83" t="str">
        <f>IF(ISERROR(VLOOKUP($A32,IF({1,0},'回答入力シート（イ_令和2,3年度事業繰越分）'!$BT$5:$BT$501,'回答入力シート（イ_令和2,3年度事業繰越分）'!$V$5:$V$501),2,0)),"",IF(VLOOKUP($A32,IF({1,0},'回答入力シート（イ_令和2,3年度事業繰越分）'!$BT$5:$BT$501,'回答入力シート（イ_令和2,3年度事業繰越分）'!$V$5:$V$501),2,0)=0,"",VLOOKUP($A32,IF({1,0},'回答入力シート（イ_令和2,3年度事業繰越分）'!$BT$5:$BT$501,'回答入力シート（イ_令和2,3年度事業繰越分）'!$V$5:$V$501),2,0)))</f>
        <v/>
      </c>
      <c r="F32" s="83" t="str">
        <f>IF(ISERROR(VLOOKUP($A32,IF({1,0},'回答入力シート（イ_令和2,3年度事業繰越分）'!$BT$5:$BT$501,'回答入力シート（イ_令和2,3年度事業繰越分）'!$Z$5:$Z$501),2,0)),"",IF(VLOOKUP($A32,IF({1,0},'回答入力シート（イ_令和2,3年度事業繰越分）'!$BT$5:$BT$501,'回答入力シート（イ_令和2,3年度事業繰越分）'!$Z$5:$Z$501),2,0)=0,"",VLOOKUP($A32,IF({1,0},'回答入力シート（イ_令和2,3年度事業繰越分）'!$BT$5:$BT$501,'回答入力シート（イ_令和2,3年度事業繰越分）'!$Z$5:$Z$501),2,0)))</f>
        <v/>
      </c>
    </row>
    <row r="33" spans="1:6" x14ac:dyDescent="0.3">
      <c r="A33" s="1">
        <v>31</v>
      </c>
      <c r="B33" s="83" t="str">
        <f>IF(ISERROR(VLOOKUP($C33,IF({1,0},'回答入力シート（イ_令和2,3年度事業繰越分）'!$F$5:$F$501,'回答入力シート（イ_令和2,3年度事業繰越分）'!$B$5:$B$501),2,0)),"",IF(VLOOKUP($C33,IF({1,0},'回答入力シート（イ_令和2,3年度事業繰越分）'!$F$5:$F$501,'回答入力シート（イ_令和2,3年度事業繰越分）'!$B$5:$B$501),2,0)=0,"",VLOOKUP($C33,IF({1,0},'回答入力シート（イ_令和2,3年度事業繰越分）'!$F$5:$F$501,'回答入力シート（イ_令和2,3年度事業繰越分）'!$B$5:$B$501),2,0)))</f>
        <v/>
      </c>
      <c r="C33" s="83" t="str">
        <f>IF(ISERROR(VLOOKUP($A33,IF({1,0},'回答入力シート（イ_令和2,3年度事業繰越分）'!$BT$5:$BT$501,'回答入力シート（イ_令和2,3年度事業繰越分）'!$F$5:$F$501),2,0)),"",VLOOKUP($A33,IF({1,0},'回答入力シート（イ_令和2,3年度事業繰越分）'!$BT$5:$BT$501,'回答入力シート（イ_令和2,3年度事業繰越分）'!$F$5:$F$501),2,0))</f>
        <v/>
      </c>
      <c r="D33" s="83" t="str">
        <f>IF(ISERROR(VLOOKUP($A33,IF({1,0},'回答入力シート（イ_令和2,3年度事業繰越分）'!$BT$5:$BT$501,'回答入力シート（イ_令和2,3年度事業繰越分）'!$H$5:$H$501),2,0)),"",VLOOKUP($A33,IF({1,0},'回答入力シート（イ_令和2,3年度事業繰越分）'!$BT$5:$BT$501,'回答入力シート（イ_令和2,3年度事業繰越分）'!$H$5:$H$501),2,0))</f>
        <v/>
      </c>
      <c r="E33" s="83" t="str">
        <f>IF(ISERROR(VLOOKUP($A33,IF({1,0},'回答入力シート（イ_令和2,3年度事業繰越分）'!$BT$5:$BT$501,'回答入力シート（イ_令和2,3年度事業繰越分）'!$V$5:$V$501),2,0)),"",IF(VLOOKUP($A33,IF({1,0},'回答入力シート（イ_令和2,3年度事業繰越分）'!$BT$5:$BT$501,'回答入力シート（イ_令和2,3年度事業繰越分）'!$V$5:$V$501),2,0)=0,"",VLOOKUP($A33,IF({1,0},'回答入力シート（イ_令和2,3年度事業繰越分）'!$BT$5:$BT$501,'回答入力シート（イ_令和2,3年度事業繰越分）'!$V$5:$V$501),2,0)))</f>
        <v/>
      </c>
      <c r="F33" s="83" t="str">
        <f>IF(ISERROR(VLOOKUP($A33,IF({1,0},'回答入力シート（イ_令和2,3年度事業繰越分）'!$BT$5:$BT$501,'回答入力シート（イ_令和2,3年度事業繰越分）'!$Z$5:$Z$501),2,0)),"",IF(VLOOKUP($A33,IF({1,0},'回答入力シート（イ_令和2,3年度事業繰越分）'!$BT$5:$BT$501,'回答入力シート（イ_令和2,3年度事業繰越分）'!$Z$5:$Z$501),2,0)=0,"",VLOOKUP($A33,IF({1,0},'回答入力シート（イ_令和2,3年度事業繰越分）'!$BT$5:$BT$501,'回答入力シート（イ_令和2,3年度事業繰越分）'!$Z$5:$Z$501),2,0)))</f>
        <v/>
      </c>
    </row>
    <row r="34" spans="1:6" x14ac:dyDescent="0.3">
      <c r="A34" s="1">
        <v>32</v>
      </c>
      <c r="B34" s="83" t="str">
        <f>IF(ISERROR(VLOOKUP($C34,IF({1,0},'回答入力シート（イ_令和2,3年度事業繰越分）'!$F$5:$F$501,'回答入力シート（イ_令和2,3年度事業繰越分）'!$B$5:$B$501),2,0)),"",IF(VLOOKUP($C34,IF({1,0},'回答入力シート（イ_令和2,3年度事業繰越分）'!$F$5:$F$501,'回答入力シート（イ_令和2,3年度事業繰越分）'!$B$5:$B$501),2,0)=0,"",VLOOKUP($C34,IF({1,0},'回答入力シート（イ_令和2,3年度事業繰越分）'!$F$5:$F$501,'回答入力シート（イ_令和2,3年度事業繰越分）'!$B$5:$B$501),2,0)))</f>
        <v/>
      </c>
      <c r="C34" s="83" t="str">
        <f>IF(ISERROR(VLOOKUP($A34,IF({1,0},'回答入力シート（イ_令和2,3年度事業繰越分）'!$BT$5:$BT$501,'回答入力シート（イ_令和2,3年度事業繰越分）'!$F$5:$F$501),2,0)),"",VLOOKUP($A34,IF({1,0},'回答入力シート（イ_令和2,3年度事業繰越分）'!$BT$5:$BT$501,'回答入力シート（イ_令和2,3年度事業繰越分）'!$F$5:$F$501),2,0))</f>
        <v/>
      </c>
      <c r="D34" s="83" t="str">
        <f>IF(ISERROR(VLOOKUP($A34,IF({1,0},'回答入力シート（イ_令和2,3年度事業繰越分）'!$BT$5:$BT$501,'回答入力シート（イ_令和2,3年度事業繰越分）'!$H$5:$H$501),2,0)),"",VLOOKUP($A34,IF({1,0},'回答入力シート（イ_令和2,3年度事業繰越分）'!$BT$5:$BT$501,'回答入力シート（イ_令和2,3年度事業繰越分）'!$H$5:$H$501),2,0))</f>
        <v/>
      </c>
      <c r="E34" s="83" t="str">
        <f>IF(ISERROR(VLOOKUP($A34,IF({1,0},'回答入力シート（イ_令和2,3年度事業繰越分）'!$BT$5:$BT$501,'回答入力シート（イ_令和2,3年度事業繰越分）'!$V$5:$V$501),2,0)),"",IF(VLOOKUP($A34,IF({1,0},'回答入力シート（イ_令和2,3年度事業繰越分）'!$BT$5:$BT$501,'回答入力シート（イ_令和2,3年度事業繰越分）'!$V$5:$V$501),2,0)=0,"",VLOOKUP($A34,IF({1,0},'回答入力シート（イ_令和2,3年度事業繰越分）'!$BT$5:$BT$501,'回答入力シート（イ_令和2,3年度事業繰越分）'!$V$5:$V$501),2,0)))</f>
        <v/>
      </c>
      <c r="F34" s="83" t="str">
        <f>IF(ISERROR(VLOOKUP($A34,IF({1,0},'回答入力シート（イ_令和2,3年度事業繰越分）'!$BT$5:$BT$501,'回答入力シート（イ_令和2,3年度事業繰越分）'!$Z$5:$Z$501),2,0)),"",IF(VLOOKUP($A34,IF({1,0},'回答入力シート（イ_令和2,3年度事業繰越分）'!$BT$5:$BT$501,'回答入力シート（イ_令和2,3年度事業繰越分）'!$Z$5:$Z$501),2,0)=0,"",VLOOKUP($A34,IF({1,0},'回答入力シート（イ_令和2,3年度事業繰越分）'!$BT$5:$BT$501,'回答入力シート（イ_令和2,3年度事業繰越分）'!$Z$5:$Z$501),2,0)))</f>
        <v/>
      </c>
    </row>
    <row r="35" spans="1:6" x14ac:dyDescent="0.3">
      <c r="A35" s="1">
        <v>33</v>
      </c>
      <c r="B35" s="83" t="str">
        <f>IF(ISERROR(VLOOKUP($C35,IF({1,0},'回答入力シート（イ_令和2,3年度事業繰越分）'!$F$5:$F$501,'回答入力シート（イ_令和2,3年度事業繰越分）'!$B$5:$B$501),2,0)),"",IF(VLOOKUP($C35,IF({1,0},'回答入力シート（イ_令和2,3年度事業繰越分）'!$F$5:$F$501,'回答入力シート（イ_令和2,3年度事業繰越分）'!$B$5:$B$501),2,0)=0,"",VLOOKUP($C35,IF({1,0},'回答入力シート（イ_令和2,3年度事業繰越分）'!$F$5:$F$501,'回答入力シート（イ_令和2,3年度事業繰越分）'!$B$5:$B$501),2,0)))</f>
        <v/>
      </c>
      <c r="C35" s="83" t="str">
        <f>IF(ISERROR(VLOOKUP($A35,IF({1,0},'回答入力シート（イ_令和2,3年度事業繰越分）'!$BT$5:$BT$501,'回答入力シート（イ_令和2,3年度事業繰越分）'!$F$5:$F$501),2,0)),"",VLOOKUP($A35,IF({1,0},'回答入力シート（イ_令和2,3年度事業繰越分）'!$BT$5:$BT$501,'回答入力シート（イ_令和2,3年度事業繰越分）'!$F$5:$F$501),2,0))</f>
        <v/>
      </c>
      <c r="D35" s="83" t="str">
        <f>IF(ISERROR(VLOOKUP($A35,IF({1,0},'回答入力シート（イ_令和2,3年度事業繰越分）'!$BT$5:$BT$501,'回答入力シート（イ_令和2,3年度事業繰越分）'!$H$5:$H$501),2,0)),"",VLOOKUP($A35,IF({1,0},'回答入力シート（イ_令和2,3年度事業繰越分）'!$BT$5:$BT$501,'回答入力シート（イ_令和2,3年度事業繰越分）'!$H$5:$H$501),2,0))</f>
        <v/>
      </c>
      <c r="E35" s="83" t="str">
        <f>IF(ISERROR(VLOOKUP($A35,IF({1,0},'回答入力シート（イ_令和2,3年度事業繰越分）'!$BT$5:$BT$501,'回答入力シート（イ_令和2,3年度事業繰越分）'!$V$5:$V$501),2,0)),"",IF(VLOOKUP($A35,IF({1,0},'回答入力シート（イ_令和2,3年度事業繰越分）'!$BT$5:$BT$501,'回答入力シート（イ_令和2,3年度事業繰越分）'!$V$5:$V$501),2,0)=0,"",VLOOKUP($A35,IF({1,0},'回答入力シート（イ_令和2,3年度事業繰越分）'!$BT$5:$BT$501,'回答入力シート（イ_令和2,3年度事業繰越分）'!$V$5:$V$501),2,0)))</f>
        <v/>
      </c>
      <c r="F35" s="83" t="str">
        <f>IF(ISERROR(VLOOKUP($A35,IF({1,0},'回答入力シート（イ_令和2,3年度事業繰越分）'!$BT$5:$BT$501,'回答入力シート（イ_令和2,3年度事業繰越分）'!$Z$5:$Z$501),2,0)),"",IF(VLOOKUP($A35,IF({1,0},'回答入力シート（イ_令和2,3年度事業繰越分）'!$BT$5:$BT$501,'回答入力シート（イ_令和2,3年度事業繰越分）'!$Z$5:$Z$501),2,0)=0,"",VLOOKUP($A35,IF({1,0},'回答入力シート（イ_令和2,3年度事業繰越分）'!$BT$5:$BT$501,'回答入力シート（イ_令和2,3年度事業繰越分）'!$Z$5:$Z$501),2,0)))</f>
        <v/>
      </c>
    </row>
    <row r="36" spans="1:6" x14ac:dyDescent="0.3">
      <c r="A36" s="1">
        <v>34</v>
      </c>
      <c r="B36" s="83" t="str">
        <f>IF(ISERROR(VLOOKUP($C36,IF({1,0},'回答入力シート（イ_令和2,3年度事業繰越分）'!$F$5:$F$501,'回答入力シート（イ_令和2,3年度事業繰越分）'!$B$5:$B$501),2,0)),"",IF(VLOOKUP($C36,IF({1,0},'回答入力シート（イ_令和2,3年度事業繰越分）'!$F$5:$F$501,'回答入力シート（イ_令和2,3年度事業繰越分）'!$B$5:$B$501),2,0)=0,"",VLOOKUP($C36,IF({1,0},'回答入力シート（イ_令和2,3年度事業繰越分）'!$F$5:$F$501,'回答入力シート（イ_令和2,3年度事業繰越分）'!$B$5:$B$501),2,0)))</f>
        <v/>
      </c>
      <c r="C36" s="83" t="str">
        <f>IF(ISERROR(VLOOKUP($A36,IF({1,0},'回答入力シート（イ_令和2,3年度事業繰越分）'!$BT$5:$BT$501,'回答入力シート（イ_令和2,3年度事業繰越分）'!$F$5:$F$501),2,0)),"",VLOOKUP($A36,IF({1,0},'回答入力シート（イ_令和2,3年度事業繰越分）'!$BT$5:$BT$501,'回答入力シート（イ_令和2,3年度事業繰越分）'!$F$5:$F$501),2,0))</f>
        <v/>
      </c>
      <c r="D36" s="83" t="str">
        <f>IF(ISERROR(VLOOKUP($A36,IF({1,0},'回答入力シート（イ_令和2,3年度事業繰越分）'!$BT$5:$BT$501,'回答入力シート（イ_令和2,3年度事業繰越分）'!$H$5:$H$501),2,0)),"",VLOOKUP($A36,IF({1,0},'回答入力シート（イ_令和2,3年度事業繰越分）'!$BT$5:$BT$501,'回答入力シート（イ_令和2,3年度事業繰越分）'!$H$5:$H$501),2,0))</f>
        <v/>
      </c>
      <c r="E36" s="83" t="str">
        <f>IF(ISERROR(VLOOKUP($A36,IF({1,0},'回答入力シート（イ_令和2,3年度事業繰越分）'!$BT$5:$BT$501,'回答入力シート（イ_令和2,3年度事業繰越分）'!$V$5:$V$501),2,0)),"",IF(VLOOKUP($A36,IF({1,0},'回答入力シート（イ_令和2,3年度事業繰越分）'!$BT$5:$BT$501,'回答入力シート（イ_令和2,3年度事業繰越分）'!$V$5:$V$501),2,0)=0,"",VLOOKUP($A36,IF({1,0},'回答入力シート（イ_令和2,3年度事業繰越分）'!$BT$5:$BT$501,'回答入力シート（イ_令和2,3年度事業繰越分）'!$V$5:$V$501),2,0)))</f>
        <v/>
      </c>
      <c r="F36" s="83" t="str">
        <f>IF(ISERROR(VLOOKUP($A36,IF({1,0},'回答入力シート（イ_令和2,3年度事業繰越分）'!$BT$5:$BT$501,'回答入力シート（イ_令和2,3年度事業繰越分）'!$Z$5:$Z$501),2,0)),"",IF(VLOOKUP($A36,IF({1,0},'回答入力シート（イ_令和2,3年度事業繰越分）'!$BT$5:$BT$501,'回答入力シート（イ_令和2,3年度事業繰越分）'!$Z$5:$Z$501),2,0)=0,"",VLOOKUP($A36,IF({1,0},'回答入力シート（イ_令和2,3年度事業繰越分）'!$BT$5:$BT$501,'回答入力シート（イ_令和2,3年度事業繰越分）'!$Z$5:$Z$501),2,0)))</f>
        <v/>
      </c>
    </row>
    <row r="37" spans="1:6" x14ac:dyDescent="0.3">
      <c r="A37" s="1">
        <v>35</v>
      </c>
      <c r="B37" s="83" t="str">
        <f>IF(ISERROR(VLOOKUP($C37,IF({1,0},'回答入力シート（イ_令和2,3年度事業繰越分）'!$F$5:$F$501,'回答入力シート（イ_令和2,3年度事業繰越分）'!$B$5:$B$501),2,0)),"",IF(VLOOKUP($C37,IF({1,0},'回答入力シート（イ_令和2,3年度事業繰越分）'!$F$5:$F$501,'回答入力シート（イ_令和2,3年度事業繰越分）'!$B$5:$B$501),2,0)=0,"",VLOOKUP($C37,IF({1,0},'回答入力シート（イ_令和2,3年度事業繰越分）'!$F$5:$F$501,'回答入力シート（イ_令和2,3年度事業繰越分）'!$B$5:$B$501),2,0)))</f>
        <v/>
      </c>
      <c r="C37" s="83" t="str">
        <f>IF(ISERROR(VLOOKUP($A37,IF({1,0},'回答入力シート（イ_令和2,3年度事業繰越分）'!$BT$5:$BT$501,'回答入力シート（イ_令和2,3年度事業繰越分）'!$F$5:$F$501),2,0)),"",VLOOKUP($A37,IF({1,0},'回答入力シート（イ_令和2,3年度事業繰越分）'!$BT$5:$BT$501,'回答入力シート（イ_令和2,3年度事業繰越分）'!$F$5:$F$501),2,0))</f>
        <v/>
      </c>
      <c r="D37" s="83" t="str">
        <f>IF(ISERROR(VLOOKUP($A37,IF({1,0},'回答入力シート（イ_令和2,3年度事業繰越分）'!$BT$5:$BT$501,'回答入力シート（イ_令和2,3年度事業繰越分）'!$H$5:$H$501),2,0)),"",VLOOKUP($A37,IF({1,0},'回答入力シート（イ_令和2,3年度事業繰越分）'!$BT$5:$BT$501,'回答入力シート（イ_令和2,3年度事業繰越分）'!$H$5:$H$501),2,0))</f>
        <v/>
      </c>
      <c r="E37" s="83" t="str">
        <f>IF(ISERROR(VLOOKUP($A37,IF({1,0},'回答入力シート（イ_令和2,3年度事業繰越分）'!$BT$5:$BT$501,'回答入力シート（イ_令和2,3年度事業繰越分）'!$V$5:$V$501),2,0)),"",IF(VLOOKUP($A37,IF({1,0},'回答入力シート（イ_令和2,3年度事業繰越分）'!$BT$5:$BT$501,'回答入力シート（イ_令和2,3年度事業繰越分）'!$V$5:$V$501),2,0)=0,"",VLOOKUP($A37,IF({1,0},'回答入力シート（イ_令和2,3年度事業繰越分）'!$BT$5:$BT$501,'回答入力シート（イ_令和2,3年度事業繰越分）'!$V$5:$V$501),2,0)))</f>
        <v/>
      </c>
      <c r="F37" s="83" t="str">
        <f>IF(ISERROR(VLOOKUP($A37,IF({1,0},'回答入力シート（イ_令和2,3年度事業繰越分）'!$BT$5:$BT$501,'回答入力シート（イ_令和2,3年度事業繰越分）'!$Z$5:$Z$501),2,0)),"",IF(VLOOKUP($A37,IF({1,0},'回答入力シート（イ_令和2,3年度事業繰越分）'!$BT$5:$BT$501,'回答入力シート（イ_令和2,3年度事業繰越分）'!$Z$5:$Z$501),2,0)=0,"",VLOOKUP($A37,IF({1,0},'回答入力シート（イ_令和2,3年度事業繰越分）'!$BT$5:$BT$501,'回答入力シート（イ_令和2,3年度事業繰越分）'!$Z$5:$Z$501),2,0)))</f>
        <v/>
      </c>
    </row>
    <row r="38" spans="1:6" x14ac:dyDescent="0.3">
      <c r="A38" s="1">
        <v>36</v>
      </c>
      <c r="B38" s="83" t="str">
        <f>IF(ISERROR(VLOOKUP($C38,IF({1,0},'回答入力シート（イ_令和2,3年度事業繰越分）'!$F$5:$F$501,'回答入力シート（イ_令和2,3年度事業繰越分）'!$B$5:$B$501),2,0)),"",IF(VLOOKUP($C38,IF({1,0},'回答入力シート（イ_令和2,3年度事業繰越分）'!$F$5:$F$501,'回答入力シート（イ_令和2,3年度事業繰越分）'!$B$5:$B$501),2,0)=0,"",VLOOKUP($C38,IF({1,0},'回答入力シート（イ_令和2,3年度事業繰越分）'!$F$5:$F$501,'回答入力シート（イ_令和2,3年度事業繰越分）'!$B$5:$B$501),2,0)))</f>
        <v/>
      </c>
      <c r="C38" s="83" t="str">
        <f>IF(ISERROR(VLOOKUP($A38,IF({1,0},'回答入力シート（イ_令和2,3年度事業繰越分）'!$BT$5:$BT$501,'回答入力シート（イ_令和2,3年度事業繰越分）'!$F$5:$F$501),2,0)),"",VLOOKUP($A38,IF({1,0},'回答入力シート（イ_令和2,3年度事業繰越分）'!$BT$5:$BT$501,'回答入力シート（イ_令和2,3年度事業繰越分）'!$F$5:$F$501),2,0))</f>
        <v/>
      </c>
      <c r="D38" s="83" t="str">
        <f>IF(ISERROR(VLOOKUP($A38,IF({1,0},'回答入力シート（イ_令和2,3年度事業繰越分）'!$BT$5:$BT$501,'回答入力シート（イ_令和2,3年度事業繰越分）'!$H$5:$H$501),2,0)),"",VLOOKUP($A38,IF({1,0},'回答入力シート（イ_令和2,3年度事業繰越分）'!$BT$5:$BT$501,'回答入力シート（イ_令和2,3年度事業繰越分）'!$H$5:$H$501),2,0))</f>
        <v/>
      </c>
      <c r="E38" s="83" t="str">
        <f>IF(ISERROR(VLOOKUP($A38,IF({1,0},'回答入力シート（イ_令和2,3年度事業繰越分）'!$BT$5:$BT$501,'回答入力シート（イ_令和2,3年度事業繰越分）'!$V$5:$V$501),2,0)),"",IF(VLOOKUP($A38,IF({1,0},'回答入力シート（イ_令和2,3年度事業繰越分）'!$BT$5:$BT$501,'回答入力シート（イ_令和2,3年度事業繰越分）'!$V$5:$V$501),2,0)=0,"",VLOOKUP($A38,IF({1,0},'回答入力シート（イ_令和2,3年度事業繰越分）'!$BT$5:$BT$501,'回答入力シート（イ_令和2,3年度事業繰越分）'!$V$5:$V$501),2,0)))</f>
        <v/>
      </c>
      <c r="F38" s="83" t="str">
        <f>IF(ISERROR(VLOOKUP($A38,IF({1,0},'回答入力シート（イ_令和2,3年度事業繰越分）'!$BT$5:$BT$501,'回答入力シート（イ_令和2,3年度事業繰越分）'!$Z$5:$Z$501),2,0)),"",IF(VLOOKUP($A38,IF({1,0},'回答入力シート（イ_令和2,3年度事業繰越分）'!$BT$5:$BT$501,'回答入力シート（イ_令和2,3年度事業繰越分）'!$Z$5:$Z$501),2,0)=0,"",VLOOKUP($A38,IF({1,0},'回答入力シート（イ_令和2,3年度事業繰越分）'!$BT$5:$BT$501,'回答入力シート（イ_令和2,3年度事業繰越分）'!$Z$5:$Z$501),2,0)))</f>
        <v/>
      </c>
    </row>
    <row r="39" spans="1:6" x14ac:dyDescent="0.3">
      <c r="A39" s="1">
        <v>37</v>
      </c>
      <c r="B39" s="83" t="str">
        <f>IF(ISERROR(VLOOKUP($C39,IF({1,0},'回答入力シート（イ_令和2,3年度事業繰越分）'!$F$5:$F$501,'回答入力シート（イ_令和2,3年度事業繰越分）'!$B$5:$B$501),2,0)),"",IF(VLOOKUP($C39,IF({1,0},'回答入力シート（イ_令和2,3年度事業繰越分）'!$F$5:$F$501,'回答入力シート（イ_令和2,3年度事業繰越分）'!$B$5:$B$501),2,0)=0,"",VLOOKUP($C39,IF({1,0},'回答入力シート（イ_令和2,3年度事業繰越分）'!$F$5:$F$501,'回答入力シート（イ_令和2,3年度事業繰越分）'!$B$5:$B$501),2,0)))</f>
        <v/>
      </c>
      <c r="C39" s="83" t="str">
        <f>IF(ISERROR(VLOOKUP($A39,IF({1,0},'回答入力シート（イ_令和2,3年度事業繰越分）'!$BT$5:$BT$501,'回答入力シート（イ_令和2,3年度事業繰越分）'!$F$5:$F$501),2,0)),"",VLOOKUP($A39,IF({1,0},'回答入力シート（イ_令和2,3年度事業繰越分）'!$BT$5:$BT$501,'回答入力シート（イ_令和2,3年度事業繰越分）'!$F$5:$F$501),2,0))</f>
        <v/>
      </c>
      <c r="D39" s="83" t="str">
        <f>IF(ISERROR(VLOOKUP($A39,IF({1,0},'回答入力シート（イ_令和2,3年度事業繰越分）'!$BT$5:$BT$501,'回答入力シート（イ_令和2,3年度事業繰越分）'!$H$5:$H$501),2,0)),"",VLOOKUP($A39,IF({1,0},'回答入力シート（イ_令和2,3年度事業繰越分）'!$BT$5:$BT$501,'回答入力シート（イ_令和2,3年度事業繰越分）'!$H$5:$H$501),2,0))</f>
        <v/>
      </c>
      <c r="E39" s="83" t="str">
        <f>IF(ISERROR(VLOOKUP($A39,IF({1,0},'回答入力シート（イ_令和2,3年度事業繰越分）'!$BT$5:$BT$501,'回答入力シート（イ_令和2,3年度事業繰越分）'!$V$5:$V$501),2,0)),"",IF(VLOOKUP($A39,IF({1,0},'回答入力シート（イ_令和2,3年度事業繰越分）'!$BT$5:$BT$501,'回答入力シート（イ_令和2,3年度事業繰越分）'!$V$5:$V$501),2,0)=0,"",VLOOKUP($A39,IF({1,0},'回答入力シート（イ_令和2,3年度事業繰越分）'!$BT$5:$BT$501,'回答入力シート（イ_令和2,3年度事業繰越分）'!$V$5:$V$501),2,0)))</f>
        <v/>
      </c>
      <c r="F39" s="83" t="str">
        <f>IF(ISERROR(VLOOKUP($A39,IF({1,0},'回答入力シート（イ_令和2,3年度事業繰越分）'!$BT$5:$BT$501,'回答入力シート（イ_令和2,3年度事業繰越分）'!$Z$5:$Z$501),2,0)),"",IF(VLOOKUP($A39,IF({1,0},'回答入力シート（イ_令和2,3年度事業繰越分）'!$BT$5:$BT$501,'回答入力シート（イ_令和2,3年度事業繰越分）'!$Z$5:$Z$501),2,0)=0,"",VLOOKUP($A39,IF({1,0},'回答入力シート（イ_令和2,3年度事業繰越分）'!$BT$5:$BT$501,'回答入力シート（イ_令和2,3年度事業繰越分）'!$Z$5:$Z$501),2,0)))</f>
        <v/>
      </c>
    </row>
    <row r="40" spans="1:6" x14ac:dyDescent="0.3">
      <c r="A40" s="1">
        <v>38</v>
      </c>
      <c r="B40" s="83" t="str">
        <f>IF(ISERROR(VLOOKUP($C40,IF({1,0},'回答入力シート（イ_令和2,3年度事業繰越分）'!$F$5:$F$501,'回答入力シート（イ_令和2,3年度事業繰越分）'!$B$5:$B$501),2,0)),"",IF(VLOOKUP($C40,IF({1,0},'回答入力シート（イ_令和2,3年度事業繰越分）'!$F$5:$F$501,'回答入力シート（イ_令和2,3年度事業繰越分）'!$B$5:$B$501),2,0)=0,"",VLOOKUP($C40,IF({1,0},'回答入力シート（イ_令和2,3年度事業繰越分）'!$F$5:$F$501,'回答入力シート（イ_令和2,3年度事業繰越分）'!$B$5:$B$501),2,0)))</f>
        <v/>
      </c>
      <c r="C40" s="83" t="str">
        <f>IF(ISERROR(VLOOKUP($A40,IF({1,0},'回答入力シート（イ_令和2,3年度事業繰越分）'!$BT$5:$BT$501,'回答入力シート（イ_令和2,3年度事業繰越分）'!$F$5:$F$501),2,0)),"",VLOOKUP($A40,IF({1,0},'回答入力シート（イ_令和2,3年度事業繰越分）'!$BT$5:$BT$501,'回答入力シート（イ_令和2,3年度事業繰越分）'!$F$5:$F$501),2,0))</f>
        <v/>
      </c>
      <c r="D40" s="83" t="str">
        <f>IF(ISERROR(VLOOKUP($A40,IF({1,0},'回答入力シート（イ_令和2,3年度事業繰越分）'!$BT$5:$BT$501,'回答入力シート（イ_令和2,3年度事業繰越分）'!$H$5:$H$501),2,0)),"",VLOOKUP($A40,IF({1,0},'回答入力シート（イ_令和2,3年度事業繰越分）'!$BT$5:$BT$501,'回答入力シート（イ_令和2,3年度事業繰越分）'!$H$5:$H$501),2,0))</f>
        <v/>
      </c>
      <c r="E40" s="83" t="str">
        <f>IF(ISERROR(VLOOKUP($A40,IF({1,0},'回答入力シート（イ_令和2,3年度事業繰越分）'!$BT$5:$BT$501,'回答入力シート（イ_令和2,3年度事業繰越分）'!$V$5:$V$501),2,0)),"",IF(VLOOKUP($A40,IF({1,0},'回答入力シート（イ_令和2,3年度事業繰越分）'!$BT$5:$BT$501,'回答入力シート（イ_令和2,3年度事業繰越分）'!$V$5:$V$501),2,0)=0,"",VLOOKUP($A40,IF({1,0},'回答入力シート（イ_令和2,3年度事業繰越分）'!$BT$5:$BT$501,'回答入力シート（イ_令和2,3年度事業繰越分）'!$V$5:$V$501),2,0)))</f>
        <v/>
      </c>
      <c r="F40" s="83" t="str">
        <f>IF(ISERROR(VLOOKUP($A40,IF({1,0},'回答入力シート（イ_令和2,3年度事業繰越分）'!$BT$5:$BT$501,'回答入力シート（イ_令和2,3年度事業繰越分）'!$Z$5:$Z$501),2,0)),"",IF(VLOOKUP($A40,IF({1,0},'回答入力シート（イ_令和2,3年度事業繰越分）'!$BT$5:$BT$501,'回答入力シート（イ_令和2,3年度事業繰越分）'!$Z$5:$Z$501),2,0)=0,"",VLOOKUP($A40,IF({1,0},'回答入力シート（イ_令和2,3年度事業繰越分）'!$BT$5:$BT$501,'回答入力シート（イ_令和2,3年度事業繰越分）'!$Z$5:$Z$501),2,0)))</f>
        <v/>
      </c>
    </row>
    <row r="41" spans="1:6" x14ac:dyDescent="0.3">
      <c r="A41" s="1">
        <v>39</v>
      </c>
      <c r="B41" s="83" t="str">
        <f>IF(ISERROR(VLOOKUP($C41,IF({1,0},'回答入力シート（イ_令和2,3年度事業繰越分）'!$F$5:$F$501,'回答入力シート（イ_令和2,3年度事業繰越分）'!$B$5:$B$501),2,0)),"",IF(VLOOKUP($C41,IF({1,0},'回答入力シート（イ_令和2,3年度事業繰越分）'!$F$5:$F$501,'回答入力シート（イ_令和2,3年度事業繰越分）'!$B$5:$B$501),2,0)=0,"",VLOOKUP($C41,IF({1,0},'回答入力シート（イ_令和2,3年度事業繰越分）'!$F$5:$F$501,'回答入力シート（イ_令和2,3年度事業繰越分）'!$B$5:$B$501),2,0)))</f>
        <v/>
      </c>
      <c r="C41" s="83" t="str">
        <f>IF(ISERROR(VLOOKUP($A41,IF({1,0},'回答入力シート（イ_令和2,3年度事業繰越分）'!$BT$5:$BT$501,'回答入力シート（イ_令和2,3年度事業繰越分）'!$F$5:$F$501),2,0)),"",VLOOKUP($A41,IF({1,0},'回答入力シート（イ_令和2,3年度事業繰越分）'!$BT$5:$BT$501,'回答入力シート（イ_令和2,3年度事業繰越分）'!$F$5:$F$501),2,0))</f>
        <v/>
      </c>
      <c r="D41" s="83" t="str">
        <f>IF(ISERROR(VLOOKUP($A41,IF({1,0},'回答入力シート（イ_令和2,3年度事業繰越分）'!$BT$5:$BT$501,'回答入力シート（イ_令和2,3年度事業繰越分）'!$H$5:$H$501),2,0)),"",VLOOKUP($A41,IF({1,0},'回答入力シート（イ_令和2,3年度事業繰越分）'!$BT$5:$BT$501,'回答入力シート（イ_令和2,3年度事業繰越分）'!$H$5:$H$501),2,0))</f>
        <v/>
      </c>
      <c r="E41" s="83" t="str">
        <f>IF(ISERROR(VLOOKUP($A41,IF({1,0},'回答入力シート（イ_令和2,3年度事業繰越分）'!$BT$5:$BT$501,'回答入力シート（イ_令和2,3年度事業繰越分）'!$V$5:$V$501),2,0)),"",IF(VLOOKUP($A41,IF({1,0},'回答入力シート（イ_令和2,3年度事業繰越分）'!$BT$5:$BT$501,'回答入力シート（イ_令和2,3年度事業繰越分）'!$V$5:$V$501),2,0)=0,"",VLOOKUP($A41,IF({1,0},'回答入力シート（イ_令和2,3年度事業繰越分）'!$BT$5:$BT$501,'回答入力シート（イ_令和2,3年度事業繰越分）'!$V$5:$V$501),2,0)))</f>
        <v/>
      </c>
      <c r="F41" s="83" t="str">
        <f>IF(ISERROR(VLOOKUP($A41,IF({1,0},'回答入力シート（イ_令和2,3年度事業繰越分）'!$BT$5:$BT$501,'回答入力シート（イ_令和2,3年度事業繰越分）'!$Z$5:$Z$501),2,0)),"",IF(VLOOKUP($A41,IF({1,0},'回答入力シート（イ_令和2,3年度事業繰越分）'!$BT$5:$BT$501,'回答入力シート（イ_令和2,3年度事業繰越分）'!$Z$5:$Z$501),2,0)=0,"",VLOOKUP($A41,IF({1,0},'回答入力シート（イ_令和2,3年度事業繰越分）'!$BT$5:$BT$501,'回答入力シート（イ_令和2,3年度事業繰越分）'!$Z$5:$Z$501),2,0)))</f>
        <v/>
      </c>
    </row>
    <row r="42" spans="1:6" x14ac:dyDescent="0.3">
      <c r="A42" s="1">
        <v>40</v>
      </c>
      <c r="B42" s="83" t="str">
        <f>IF(ISERROR(VLOOKUP($C42,IF({1,0},'回答入力シート（イ_令和2,3年度事業繰越分）'!$F$5:$F$501,'回答入力シート（イ_令和2,3年度事業繰越分）'!$B$5:$B$501),2,0)),"",IF(VLOOKUP($C42,IF({1,0},'回答入力シート（イ_令和2,3年度事業繰越分）'!$F$5:$F$501,'回答入力シート（イ_令和2,3年度事業繰越分）'!$B$5:$B$501),2,0)=0,"",VLOOKUP($C42,IF({1,0},'回答入力シート（イ_令和2,3年度事業繰越分）'!$F$5:$F$501,'回答入力シート（イ_令和2,3年度事業繰越分）'!$B$5:$B$501),2,0)))</f>
        <v/>
      </c>
      <c r="C42" s="83" t="str">
        <f>IF(ISERROR(VLOOKUP($A42,IF({1,0},'回答入力シート（イ_令和2,3年度事業繰越分）'!$BT$5:$BT$501,'回答入力シート（イ_令和2,3年度事業繰越分）'!$F$5:$F$501),2,0)),"",VLOOKUP($A42,IF({1,0},'回答入力シート（イ_令和2,3年度事業繰越分）'!$BT$5:$BT$501,'回答入力シート（イ_令和2,3年度事業繰越分）'!$F$5:$F$501),2,0))</f>
        <v/>
      </c>
      <c r="D42" s="83" t="str">
        <f>IF(ISERROR(VLOOKUP($A42,IF({1,0},'回答入力シート（イ_令和2,3年度事業繰越分）'!$BT$5:$BT$501,'回答入力シート（イ_令和2,3年度事業繰越分）'!$H$5:$H$501),2,0)),"",VLOOKUP($A42,IF({1,0},'回答入力シート（イ_令和2,3年度事業繰越分）'!$BT$5:$BT$501,'回答入力シート（イ_令和2,3年度事業繰越分）'!$H$5:$H$501),2,0))</f>
        <v/>
      </c>
      <c r="E42" s="83" t="str">
        <f>IF(ISERROR(VLOOKUP($A42,IF({1,0},'回答入力シート（イ_令和2,3年度事業繰越分）'!$BT$5:$BT$501,'回答入力シート（イ_令和2,3年度事業繰越分）'!$V$5:$V$501),2,0)),"",IF(VLOOKUP($A42,IF({1,0},'回答入力シート（イ_令和2,3年度事業繰越分）'!$BT$5:$BT$501,'回答入力シート（イ_令和2,3年度事業繰越分）'!$V$5:$V$501),2,0)=0,"",VLOOKUP($A42,IF({1,0},'回答入力シート（イ_令和2,3年度事業繰越分）'!$BT$5:$BT$501,'回答入力シート（イ_令和2,3年度事業繰越分）'!$V$5:$V$501),2,0)))</f>
        <v/>
      </c>
      <c r="F42" s="83" t="str">
        <f>IF(ISERROR(VLOOKUP($A42,IF({1,0},'回答入力シート（イ_令和2,3年度事業繰越分）'!$BT$5:$BT$501,'回答入力シート（イ_令和2,3年度事業繰越分）'!$Z$5:$Z$501),2,0)),"",IF(VLOOKUP($A42,IF({1,0},'回答入力シート（イ_令和2,3年度事業繰越分）'!$BT$5:$BT$501,'回答入力シート（イ_令和2,3年度事業繰越分）'!$Z$5:$Z$501),2,0)=0,"",VLOOKUP($A42,IF({1,0},'回答入力シート（イ_令和2,3年度事業繰越分）'!$BT$5:$BT$501,'回答入力シート（イ_令和2,3年度事業繰越分）'!$Z$5:$Z$501),2,0)))</f>
        <v/>
      </c>
    </row>
    <row r="43" spans="1:6" x14ac:dyDescent="0.3">
      <c r="A43" s="1">
        <v>41</v>
      </c>
      <c r="B43" s="83" t="str">
        <f>IF(ISERROR(VLOOKUP($C43,IF({1,0},'回答入力シート（イ_令和2,3年度事業繰越分）'!$F$5:$F$501,'回答入力シート（イ_令和2,3年度事業繰越分）'!$B$5:$B$501),2,0)),"",IF(VLOOKUP($C43,IF({1,0},'回答入力シート（イ_令和2,3年度事業繰越分）'!$F$5:$F$501,'回答入力シート（イ_令和2,3年度事業繰越分）'!$B$5:$B$501),2,0)=0,"",VLOOKUP($C43,IF({1,0},'回答入力シート（イ_令和2,3年度事業繰越分）'!$F$5:$F$501,'回答入力シート（イ_令和2,3年度事業繰越分）'!$B$5:$B$501),2,0)))</f>
        <v/>
      </c>
      <c r="C43" s="83" t="str">
        <f>IF(ISERROR(VLOOKUP($A43,IF({1,0},'回答入力シート（イ_令和2,3年度事業繰越分）'!$BT$5:$BT$501,'回答入力シート（イ_令和2,3年度事業繰越分）'!$F$5:$F$501),2,0)),"",VLOOKUP($A43,IF({1,0},'回答入力シート（イ_令和2,3年度事業繰越分）'!$BT$5:$BT$501,'回答入力シート（イ_令和2,3年度事業繰越分）'!$F$5:$F$501),2,0))</f>
        <v/>
      </c>
      <c r="D43" s="83" t="str">
        <f>IF(ISERROR(VLOOKUP($A43,IF({1,0},'回答入力シート（イ_令和2,3年度事業繰越分）'!$BT$5:$BT$501,'回答入力シート（イ_令和2,3年度事業繰越分）'!$H$5:$H$501),2,0)),"",VLOOKUP($A43,IF({1,0},'回答入力シート（イ_令和2,3年度事業繰越分）'!$BT$5:$BT$501,'回答入力シート（イ_令和2,3年度事業繰越分）'!$H$5:$H$501),2,0))</f>
        <v/>
      </c>
      <c r="E43" s="83" t="str">
        <f>IF(ISERROR(VLOOKUP($A43,IF({1,0},'回答入力シート（イ_令和2,3年度事業繰越分）'!$BT$5:$BT$501,'回答入力シート（イ_令和2,3年度事業繰越分）'!$V$5:$V$501),2,0)),"",IF(VLOOKUP($A43,IF({1,0},'回答入力シート（イ_令和2,3年度事業繰越分）'!$BT$5:$BT$501,'回答入力シート（イ_令和2,3年度事業繰越分）'!$V$5:$V$501),2,0)=0,"",VLOOKUP($A43,IF({1,0},'回答入力シート（イ_令和2,3年度事業繰越分）'!$BT$5:$BT$501,'回答入力シート（イ_令和2,3年度事業繰越分）'!$V$5:$V$501),2,0)))</f>
        <v/>
      </c>
      <c r="F43" s="83" t="str">
        <f>IF(ISERROR(VLOOKUP($A43,IF({1,0},'回答入力シート（イ_令和2,3年度事業繰越分）'!$BT$5:$BT$501,'回答入力シート（イ_令和2,3年度事業繰越分）'!$Z$5:$Z$501),2,0)),"",IF(VLOOKUP($A43,IF({1,0},'回答入力シート（イ_令和2,3年度事業繰越分）'!$BT$5:$BT$501,'回答入力シート（イ_令和2,3年度事業繰越分）'!$Z$5:$Z$501),2,0)=0,"",VLOOKUP($A43,IF({1,0},'回答入力シート（イ_令和2,3年度事業繰越分）'!$BT$5:$BT$501,'回答入力シート（イ_令和2,3年度事業繰越分）'!$Z$5:$Z$501),2,0)))</f>
        <v/>
      </c>
    </row>
    <row r="44" spans="1:6" x14ac:dyDescent="0.3">
      <c r="A44" s="1">
        <v>42</v>
      </c>
      <c r="B44" s="83" t="str">
        <f>IF(ISERROR(VLOOKUP($C44,IF({1,0},'回答入力シート（イ_令和2,3年度事業繰越分）'!$F$5:$F$501,'回答入力シート（イ_令和2,3年度事業繰越分）'!$B$5:$B$501),2,0)),"",IF(VLOOKUP($C44,IF({1,0},'回答入力シート（イ_令和2,3年度事業繰越分）'!$F$5:$F$501,'回答入力シート（イ_令和2,3年度事業繰越分）'!$B$5:$B$501),2,0)=0,"",VLOOKUP($C44,IF({1,0},'回答入力シート（イ_令和2,3年度事業繰越分）'!$F$5:$F$501,'回答入力シート（イ_令和2,3年度事業繰越分）'!$B$5:$B$501),2,0)))</f>
        <v/>
      </c>
      <c r="C44" s="83" t="str">
        <f>IF(ISERROR(VLOOKUP($A44,IF({1,0},'回答入力シート（イ_令和2,3年度事業繰越分）'!$BT$5:$BT$501,'回答入力シート（イ_令和2,3年度事業繰越分）'!$F$5:$F$501),2,0)),"",VLOOKUP($A44,IF({1,0},'回答入力シート（イ_令和2,3年度事業繰越分）'!$BT$5:$BT$501,'回答入力シート（イ_令和2,3年度事業繰越分）'!$F$5:$F$501),2,0))</f>
        <v/>
      </c>
      <c r="D44" s="83" t="str">
        <f>IF(ISERROR(VLOOKUP($A44,IF({1,0},'回答入力シート（イ_令和2,3年度事業繰越分）'!$BT$5:$BT$501,'回答入力シート（イ_令和2,3年度事業繰越分）'!$H$5:$H$501),2,0)),"",VLOOKUP($A44,IF({1,0},'回答入力シート（イ_令和2,3年度事業繰越分）'!$BT$5:$BT$501,'回答入力シート（イ_令和2,3年度事業繰越分）'!$H$5:$H$501),2,0))</f>
        <v/>
      </c>
      <c r="E44" s="83" t="str">
        <f>IF(ISERROR(VLOOKUP($A44,IF({1,0},'回答入力シート（イ_令和2,3年度事業繰越分）'!$BT$5:$BT$501,'回答入力シート（イ_令和2,3年度事業繰越分）'!$V$5:$V$501),2,0)),"",IF(VLOOKUP($A44,IF({1,0},'回答入力シート（イ_令和2,3年度事業繰越分）'!$BT$5:$BT$501,'回答入力シート（イ_令和2,3年度事業繰越分）'!$V$5:$V$501),2,0)=0,"",VLOOKUP($A44,IF({1,0},'回答入力シート（イ_令和2,3年度事業繰越分）'!$BT$5:$BT$501,'回答入力シート（イ_令和2,3年度事業繰越分）'!$V$5:$V$501),2,0)))</f>
        <v/>
      </c>
      <c r="F44" s="83" t="str">
        <f>IF(ISERROR(VLOOKUP($A44,IF({1,0},'回答入力シート（イ_令和2,3年度事業繰越分）'!$BT$5:$BT$501,'回答入力シート（イ_令和2,3年度事業繰越分）'!$Z$5:$Z$501),2,0)),"",IF(VLOOKUP($A44,IF({1,0},'回答入力シート（イ_令和2,3年度事業繰越分）'!$BT$5:$BT$501,'回答入力シート（イ_令和2,3年度事業繰越分）'!$Z$5:$Z$501),2,0)=0,"",VLOOKUP($A44,IF({1,0},'回答入力シート（イ_令和2,3年度事業繰越分）'!$BT$5:$BT$501,'回答入力シート（イ_令和2,3年度事業繰越分）'!$Z$5:$Z$501),2,0)))</f>
        <v/>
      </c>
    </row>
    <row r="45" spans="1:6" x14ac:dyDescent="0.3">
      <c r="A45" s="1">
        <v>43</v>
      </c>
      <c r="B45" s="83" t="str">
        <f>IF(ISERROR(VLOOKUP($C45,IF({1,0},'回答入力シート（イ_令和2,3年度事業繰越分）'!$F$5:$F$501,'回答入力シート（イ_令和2,3年度事業繰越分）'!$B$5:$B$501),2,0)),"",IF(VLOOKUP($C45,IF({1,0},'回答入力シート（イ_令和2,3年度事業繰越分）'!$F$5:$F$501,'回答入力シート（イ_令和2,3年度事業繰越分）'!$B$5:$B$501),2,0)=0,"",VLOOKUP($C45,IF({1,0},'回答入力シート（イ_令和2,3年度事業繰越分）'!$F$5:$F$501,'回答入力シート（イ_令和2,3年度事業繰越分）'!$B$5:$B$501),2,0)))</f>
        <v/>
      </c>
      <c r="C45" s="83" t="str">
        <f>IF(ISERROR(VLOOKUP($A45,IF({1,0},'回答入力シート（イ_令和2,3年度事業繰越分）'!$BT$5:$BT$501,'回答入力シート（イ_令和2,3年度事業繰越分）'!$F$5:$F$501),2,0)),"",VLOOKUP($A45,IF({1,0},'回答入力シート（イ_令和2,3年度事業繰越分）'!$BT$5:$BT$501,'回答入力シート（イ_令和2,3年度事業繰越分）'!$F$5:$F$501),2,0))</f>
        <v/>
      </c>
      <c r="D45" s="83" t="str">
        <f>IF(ISERROR(VLOOKUP($A45,IF({1,0},'回答入力シート（イ_令和2,3年度事業繰越分）'!$BT$5:$BT$501,'回答入力シート（イ_令和2,3年度事業繰越分）'!$H$5:$H$501),2,0)),"",VLOOKUP($A45,IF({1,0},'回答入力シート（イ_令和2,3年度事業繰越分）'!$BT$5:$BT$501,'回答入力シート（イ_令和2,3年度事業繰越分）'!$H$5:$H$501),2,0))</f>
        <v/>
      </c>
      <c r="E45" s="83" t="str">
        <f>IF(ISERROR(VLOOKUP($A45,IF({1,0},'回答入力シート（イ_令和2,3年度事業繰越分）'!$BT$5:$BT$501,'回答入力シート（イ_令和2,3年度事業繰越分）'!$V$5:$V$501),2,0)),"",IF(VLOOKUP($A45,IF({1,0},'回答入力シート（イ_令和2,3年度事業繰越分）'!$BT$5:$BT$501,'回答入力シート（イ_令和2,3年度事業繰越分）'!$V$5:$V$501),2,0)=0,"",VLOOKUP($A45,IF({1,0},'回答入力シート（イ_令和2,3年度事業繰越分）'!$BT$5:$BT$501,'回答入力シート（イ_令和2,3年度事業繰越分）'!$V$5:$V$501),2,0)))</f>
        <v/>
      </c>
      <c r="F45" s="83" t="str">
        <f>IF(ISERROR(VLOOKUP($A45,IF({1,0},'回答入力シート（イ_令和2,3年度事業繰越分）'!$BT$5:$BT$501,'回答入力シート（イ_令和2,3年度事業繰越分）'!$Z$5:$Z$501),2,0)),"",IF(VLOOKUP($A45,IF({1,0},'回答入力シート（イ_令和2,3年度事業繰越分）'!$BT$5:$BT$501,'回答入力シート（イ_令和2,3年度事業繰越分）'!$Z$5:$Z$501),2,0)=0,"",VLOOKUP($A45,IF({1,0},'回答入力シート（イ_令和2,3年度事業繰越分）'!$BT$5:$BT$501,'回答入力シート（イ_令和2,3年度事業繰越分）'!$Z$5:$Z$501),2,0)))</f>
        <v/>
      </c>
    </row>
    <row r="46" spans="1:6" x14ac:dyDescent="0.3">
      <c r="A46" s="1">
        <v>44</v>
      </c>
      <c r="B46" s="83" t="str">
        <f>IF(ISERROR(VLOOKUP($C46,IF({1,0},'回答入力シート（イ_令和2,3年度事業繰越分）'!$F$5:$F$501,'回答入力シート（イ_令和2,3年度事業繰越分）'!$B$5:$B$501),2,0)),"",IF(VLOOKUP($C46,IF({1,0},'回答入力シート（イ_令和2,3年度事業繰越分）'!$F$5:$F$501,'回答入力シート（イ_令和2,3年度事業繰越分）'!$B$5:$B$501),2,0)=0,"",VLOOKUP($C46,IF({1,0},'回答入力シート（イ_令和2,3年度事業繰越分）'!$F$5:$F$501,'回答入力シート（イ_令和2,3年度事業繰越分）'!$B$5:$B$501),2,0)))</f>
        <v/>
      </c>
      <c r="C46" s="83" t="str">
        <f>IF(ISERROR(VLOOKUP($A46,IF({1,0},'回答入力シート（イ_令和2,3年度事業繰越分）'!$BT$5:$BT$501,'回答入力シート（イ_令和2,3年度事業繰越分）'!$F$5:$F$501),2,0)),"",VLOOKUP($A46,IF({1,0},'回答入力シート（イ_令和2,3年度事業繰越分）'!$BT$5:$BT$501,'回答入力シート（イ_令和2,3年度事業繰越分）'!$F$5:$F$501),2,0))</f>
        <v/>
      </c>
      <c r="D46" s="83" t="str">
        <f>IF(ISERROR(VLOOKUP($A46,IF({1,0},'回答入力シート（イ_令和2,3年度事業繰越分）'!$BT$5:$BT$501,'回答入力シート（イ_令和2,3年度事業繰越分）'!$H$5:$H$501),2,0)),"",VLOOKUP($A46,IF({1,0},'回答入力シート（イ_令和2,3年度事業繰越分）'!$BT$5:$BT$501,'回答入力シート（イ_令和2,3年度事業繰越分）'!$H$5:$H$501),2,0))</f>
        <v/>
      </c>
      <c r="E46" s="83" t="str">
        <f>IF(ISERROR(VLOOKUP($A46,IF({1,0},'回答入力シート（イ_令和2,3年度事業繰越分）'!$BT$5:$BT$501,'回答入力シート（イ_令和2,3年度事業繰越分）'!$V$5:$V$501),2,0)),"",IF(VLOOKUP($A46,IF({1,0},'回答入力シート（イ_令和2,3年度事業繰越分）'!$BT$5:$BT$501,'回答入力シート（イ_令和2,3年度事業繰越分）'!$V$5:$V$501),2,0)=0,"",VLOOKUP($A46,IF({1,0},'回答入力シート（イ_令和2,3年度事業繰越分）'!$BT$5:$BT$501,'回答入力シート（イ_令和2,3年度事業繰越分）'!$V$5:$V$501),2,0)))</f>
        <v/>
      </c>
      <c r="F46" s="83" t="str">
        <f>IF(ISERROR(VLOOKUP($A46,IF({1,0},'回答入力シート（イ_令和2,3年度事業繰越分）'!$BT$5:$BT$501,'回答入力シート（イ_令和2,3年度事業繰越分）'!$Z$5:$Z$501),2,0)),"",IF(VLOOKUP($A46,IF({1,0},'回答入力シート（イ_令和2,3年度事業繰越分）'!$BT$5:$BT$501,'回答入力シート（イ_令和2,3年度事業繰越分）'!$Z$5:$Z$501),2,0)=0,"",VLOOKUP($A46,IF({1,0},'回答入力シート（イ_令和2,3年度事業繰越分）'!$BT$5:$BT$501,'回答入力シート（イ_令和2,3年度事業繰越分）'!$Z$5:$Z$501),2,0)))</f>
        <v/>
      </c>
    </row>
    <row r="47" spans="1:6" x14ac:dyDescent="0.3">
      <c r="A47" s="1">
        <v>45</v>
      </c>
      <c r="B47" s="83" t="str">
        <f>IF(ISERROR(VLOOKUP($C47,IF({1,0},'回答入力シート（イ_令和2,3年度事業繰越分）'!$F$5:$F$501,'回答入力シート（イ_令和2,3年度事業繰越分）'!$B$5:$B$501),2,0)),"",IF(VLOOKUP($C47,IF({1,0},'回答入力シート（イ_令和2,3年度事業繰越分）'!$F$5:$F$501,'回答入力シート（イ_令和2,3年度事業繰越分）'!$B$5:$B$501),2,0)=0,"",VLOOKUP($C47,IF({1,0},'回答入力シート（イ_令和2,3年度事業繰越分）'!$F$5:$F$501,'回答入力シート（イ_令和2,3年度事業繰越分）'!$B$5:$B$501),2,0)))</f>
        <v/>
      </c>
      <c r="C47" s="83" t="str">
        <f>IF(ISERROR(VLOOKUP($A47,IF({1,0},'回答入力シート（イ_令和2,3年度事業繰越分）'!$BT$5:$BT$501,'回答入力シート（イ_令和2,3年度事業繰越分）'!$F$5:$F$501),2,0)),"",VLOOKUP($A47,IF({1,0},'回答入力シート（イ_令和2,3年度事業繰越分）'!$BT$5:$BT$501,'回答入力シート（イ_令和2,3年度事業繰越分）'!$F$5:$F$501),2,0))</f>
        <v/>
      </c>
      <c r="D47" s="83" t="str">
        <f>IF(ISERROR(VLOOKUP($A47,IF({1,0},'回答入力シート（イ_令和2,3年度事業繰越分）'!$BT$5:$BT$501,'回答入力シート（イ_令和2,3年度事業繰越分）'!$H$5:$H$501),2,0)),"",VLOOKUP($A47,IF({1,0},'回答入力シート（イ_令和2,3年度事業繰越分）'!$BT$5:$BT$501,'回答入力シート（イ_令和2,3年度事業繰越分）'!$H$5:$H$501),2,0))</f>
        <v/>
      </c>
      <c r="E47" s="83" t="str">
        <f>IF(ISERROR(VLOOKUP($A47,IF({1,0},'回答入力シート（イ_令和2,3年度事業繰越分）'!$BT$5:$BT$501,'回答入力シート（イ_令和2,3年度事業繰越分）'!$V$5:$V$501),2,0)),"",IF(VLOOKUP($A47,IF({1,0},'回答入力シート（イ_令和2,3年度事業繰越分）'!$BT$5:$BT$501,'回答入力シート（イ_令和2,3年度事業繰越分）'!$V$5:$V$501),2,0)=0,"",VLOOKUP($A47,IF({1,0},'回答入力シート（イ_令和2,3年度事業繰越分）'!$BT$5:$BT$501,'回答入力シート（イ_令和2,3年度事業繰越分）'!$V$5:$V$501),2,0)))</f>
        <v/>
      </c>
      <c r="F47" s="83" t="str">
        <f>IF(ISERROR(VLOOKUP($A47,IF({1,0},'回答入力シート（イ_令和2,3年度事業繰越分）'!$BT$5:$BT$501,'回答入力シート（イ_令和2,3年度事業繰越分）'!$Z$5:$Z$501),2,0)),"",IF(VLOOKUP($A47,IF({1,0},'回答入力シート（イ_令和2,3年度事業繰越分）'!$BT$5:$BT$501,'回答入力シート（イ_令和2,3年度事業繰越分）'!$Z$5:$Z$501),2,0)=0,"",VLOOKUP($A47,IF({1,0},'回答入力シート（イ_令和2,3年度事業繰越分）'!$BT$5:$BT$501,'回答入力シート（イ_令和2,3年度事業繰越分）'!$Z$5:$Z$501),2,0)))</f>
        <v/>
      </c>
    </row>
    <row r="48" spans="1:6" x14ac:dyDescent="0.3">
      <c r="A48" s="1">
        <v>46</v>
      </c>
      <c r="B48" s="83" t="str">
        <f>IF(ISERROR(VLOOKUP($C48,IF({1,0},'回答入力シート（イ_令和2,3年度事業繰越分）'!$F$5:$F$501,'回答入力シート（イ_令和2,3年度事業繰越分）'!$B$5:$B$501),2,0)),"",IF(VLOOKUP($C48,IF({1,0},'回答入力シート（イ_令和2,3年度事業繰越分）'!$F$5:$F$501,'回答入力シート（イ_令和2,3年度事業繰越分）'!$B$5:$B$501),2,0)=0,"",VLOOKUP($C48,IF({1,0},'回答入力シート（イ_令和2,3年度事業繰越分）'!$F$5:$F$501,'回答入力シート（イ_令和2,3年度事業繰越分）'!$B$5:$B$501),2,0)))</f>
        <v/>
      </c>
      <c r="C48" s="83" t="str">
        <f>IF(ISERROR(VLOOKUP($A48,IF({1,0},'回答入力シート（イ_令和2,3年度事業繰越分）'!$BT$5:$BT$501,'回答入力シート（イ_令和2,3年度事業繰越分）'!$F$5:$F$501),2,0)),"",VLOOKUP($A48,IF({1,0},'回答入力シート（イ_令和2,3年度事業繰越分）'!$BT$5:$BT$501,'回答入力シート（イ_令和2,3年度事業繰越分）'!$F$5:$F$501),2,0))</f>
        <v/>
      </c>
      <c r="D48" s="83" t="str">
        <f>IF(ISERROR(VLOOKUP($A48,IF({1,0},'回答入力シート（イ_令和2,3年度事業繰越分）'!$BT$5:$BT$501,'回答入力シート（イ_令和2,3年度事業繰越分）'!$H$5:$H$501),2,0)),"",VLOOKUP($A48,IF({1,0},'回答入力シート（イ_令和2,3年度事業繰越分）'!$BT$5:$BT$501,'回答入力シート（イ_令和2,3年度事業繰越分）'!$H$5:$H$501),2,0))</f>
        <v/>
      </c>
      <c r="E48" s="83" t="str">
        <f>IF(ISERROR(VLOOKUP($A48,IF({1,0},'回答入力シート（イ_令和2,3年度事業繰越分）'!$BT$5:$BT$501,'回答入力シート（イ_令和2,3年度事業繰越分）'!$V$5:$V$501),2,0)),"",IF(VLOOKUP($A48,IF({1,0},'回答入力シート（イ_令和2,3年度事業繰越分）'!$BT$5:$BT$501,'回答入力シート（イ_令和2,3年度事業繰越分）'!$V$5:$V$501),2,0)=0,"",VLOOKUP($A48,IF({1,0},'回答入力シート（イ_令和2,3年度事業繰越分）'!$BT$5:$BT$501,'回答入力シート（イ_令和2,3年度事業繰越分）'!$V$5:$V$501),2,0)))</f>
        <v/>
      </c>
      <c r="F48" s="83" t="str">
        <f>IF(ISERROR(VLOOKUP($A48,IF({1,0},'回答入力シート（イ_令和2,3年度事業繰越分）'!$BT$5:$BT$501,'回答入力シート（イ_令和2,3年度事業繰越分）'!$Z$5:$Z$501),2,0)),"",IF(VLOOKUP($A48,IF({1,0},'回答入力シート（イ_令和2,3年度事業繰越分）'!$BT$5:$BT$501,'回答入力シート（イ_令和2,3年度事業繰越分）'!$Z$5:$Z$501),2,0)=0,"",VLOOKUP($A48,IF({1,0},'回答入力シート（イ_令和2,3年度事業繰越分）'!$BT$5:$BT$501,'回答入力シート（イ_令和2,3年度事業繰越分）'!$Z$5:$Z$501),2,0)))</f>
        <v/>
      </c>
    </row>
    <row r="49" spans="1:6" x14ac:dyDescent="0.3">
      <c r="A49" s="1">
        <v>47</v>
      </c>
      <c r="B49" s="83" t="str">
        <f>IF(ISERROR(VLOOKUP($C49,IF({1,0},'回答入力シート（イ_令和2,3年度事業繰越分）'!$F$5:$F$501,'回答入力シート（イ_令和2,3年度事業繰越分）'!$B$5:$B$501),2,0)),"",IF(VLOOKUP($C49,IF({1,0},'回答入力シート（イ_令和2,3年度事業繰越分）'!$F$5:$F$501,'回答入力シート（イ_令和2,3年度事業繰越分）'!$B$5:$B$501),2,0)=0,"",VLOOKUP($C49,IF({1,0},'回答入力シート（イ_令和2,3年度事業繰越分）'!$F$5:$F$501,'回答入力シート（イ_令和2,3年度事業繰越分）'!$B$5:$B$501),2,0)))</f>
        <v/>
      </c>
      <c r="C49" s="83" t="str">
        <f>IF(ISERROR(VLOOKUP($A49,IF({1,0},'回答入力シート（イ_令和2,3年度事業繰越分）'!$BT$5:$BT$501,'回答入力シート（イ_令和2,3年度事業繰越分）'!$F$5:$F$501),2,0)),"",VLOOKUP($A49,IF({1,0},'回答入力シート（イ_令和2,3年度事業繰越分）'!$BT$5:$BT$501,'回答入力シート（イ_令和2,3年度事業繰越分）'!$F$5:$F$501),2,0))</f>
        <v/>
      </c>
      <c r="D49" s="83" t="str">
        <f>IF(ISERROR(VLOOKUP($A49,IF({1,0},'回答入力シート（イ_令和2,3年度事業繰越分）'!$BT$5:$BT$501,'回答入力シート（イ_令和2,3年度事業繰越分）'!$H$5:$H$501),2,0)),"",VLOOKUP($A49,IF({1,0},'回答入力シート（イ_令和2,3年度事業繰越分）'!$BT$5:$BT$501,'回答入力シート（イ_令和2,3年度事業繰越分）'!$H$5:$H$501),2,0))</f>
        <v/>
      </c>
      <c r="E49" s="83" t="str">
        <f>IF(ISERROR(VLOOKUP($A49,IF({1,0},'回答入力シート（イ_令和2,3年度事業繰越分）'!$BT$5:$BT$501,'回答入力シート（イ_令和2,3年度事業繰越分）'!$V$5:$V$501),2,0)),"",IF(VLOOKUP($A49,IF({1,0},'回答入力シート（イ_令和2,3年度事業繰越分）'!$BT$5:$BT$501,'回答入力シート（イ_令和2,3年度事業繰越分）'!$V$5:$V$501),2,0)=0,"",VLOOKUP($A49,IF({1,0},'回答入力シート（イ_令和2,3年度事業繰越分）'!$BT$5:$BT$501,'回答入力シート（イ_令和2,3年度事業繰越分）'!$V$5:$V$501),2,0)))</f>
        <v/>
      </c>
      <c r="F49" s="83" t="str">
        <f>IF(ISERROR(VLOOKUP($A49,IF({1,0},'回答入力シート（イ_令和2,3年度事業繰越分）'!$BT$5:$BT$501,'回答入力シート（イ_令和2,3年度事業繰越分）'!$Z$5:$Z$501),2,0)),"",IF(VLOOKUP($A49,IF({1,0},'回答入力シート（イ_令和2,3年度事業繰越分）'!$BT$5:$BT$501,'回答入力シート（イ_令和2,3年度事業繰越分）'!$Z$5:$Z$501),2,0)=0,"",VLOOKUP($A49,IF({1,0},'回答入力シート（イ_令和2,3年度事業繰越分）'!$BT$5:$BT$501,'回答入力シート（イ_令和2,3年度事業繰越分）'!$Z$5:$Z$501),2,0)))</f>
        <v/>
      </c>
    </row>
    <row r="50" spans="1:6" x14ac:dyDescent="0.3">
      <c r="A50" s="1">
        <v>48</v>
      </c>
      <c r="B50" s="83" t="str">
        <f>IF(ISERROR(VLOOKUP($C50,IF({1,0},'回答入力シート（イ_令和2,3年度事業繰越分）'!$F$5:$F$501,'回答入力シート（イ_令和2,3年度事業繰越分）'!$B$5:$B$501),2,0)),"",IF(VLOOKUP($C50,IF({1,0},'回答入力シート（イ_令和2,3年度事業繰越分）'!$F$5:$F$501,'回答入力シート（イ_令和2,3年度事業繰越分）'!$B$5:$B$501),2,0)=0,"",VLOOKUP($C50,IF({1,0},'回答入力シート（イ_令和2,3年度事業繰越分）'!$F$5:$F$501,'回答入力シート（イ_令和2,3年度事業繰越分）'!$B$5:$B$501),2,0)))</f>
        <v/>
      </c>
      <c r="C50" s="83" t="str">
        <f>IF(ISERROR(VLOOKUP($A50,IF({1,0},'回答入力シート（イ_令和2,3年度事業繰越分）'!$BT$5:$BT$501,'回答入力シート（イ_令和2,3年度事業繰越分）'!$F$5:$F$501),2,0)),"",VLOOKUP($A50,IF({1,0},'回答入力シート（イ_令和2,3年度事業繰越分）'!$BT$5:$BT$501,'回答入力シート（イ_令和2,3年度事業繰越分）'!$F$5:$F$501),2,0))</f>
        <v/>
      </c>
      <c r="D50" s="83" t="str">
        <f>IF(ISERROR(VLOOKUP($A50,IF({1,0},'回答入力シート（イ_令和2,3年度事業繰越分）'!$BT$5:$BT$501,'回答入力シート（イ_令和2,3年度事業繰越分）'!$H$5:$H$501),2,0)),"",VLOOKUP($A50,IF({1,0},'回答入力シート（イ_令和2,3年度事業繰越分）'!$BT$5:$BT$501,'回答入力シート（イ_令和2,3年度事業繰越分）'!$H$5:$H$501),2,0))</f>
        <v/>
      </c>
      <c r="E50" s="83" t="str">
        <f>IF(ISERROR(VLOOKUP($A50,IF({1,0},'回答入力シート（イ_令和2,3年度事業繰越分）'!$BT$5:$BT$501,'回答入力シート（イ_令和2,3年度事業繰越分）'!$V$5:$V$501),2,0)),"",IF(VLOOKUP($A50,IF({1,0},'回答入力シート（イ_令和2,3年度事業繰越分）'!$BT$5:$BT$501,'回答入力シート（イ_令和2,3年度事業繰越分）'!$V$5:$V$501),2,0)=0,"",VLOOKUP($A50,IF({1,0},'回答入力シート（イ_令和2,3年度事業繰越分）'!$BT$5:$BT$501,'回答入力シート（イ_令和2,3年度事業繰越分）'!$V$5:$V$501),2,0)))</f>
        <v/>
      </c>
      <c r="F50" s="83" t="str">
        <f>IF(ISERROR(VLOOKUP($A50,IF({1,0},'回答入力シート（イ_令和2,3年度事業繰越分）'!$BT$5:$BT$501,'回答入力シート（イ_令和2,3年度事業繰越分）'!$Z$5:$Z$501),2,0)),"",IF(VLOOKUP($A50,IF({1,0},'回答入力シート（イ_令和2,3年度事業繰越分）'!$BT$5:$BT$501,'回答入力シート（イ_令和2,3年度事業繰越分）'!$Z$5:$Z$501),2,0)=0,"",VLOOKUP($A50,IF({1,0},'回答入力シート（イ_令和2,3年度事業繰越分）'!$BT$5:$BT$501,'回答入力シート（イ_令和2,3年度事業繰越分）'!$Z$5:$Z$501),2,0)))</f>
        <v/>
      </c>
    </row>
    <row r="51" spans="1:6" x14ac:dyDescent="0.3">
      <c r="A51" s="1">
        <v>49</v>
      </c>
      <c r="B51" s="83" t="str">
        <f>IF(ISERROR(VLOOKUP($C51,IF({1,0},'回答入力シート（イ_令和2,3年度事業繰越分）'!$F$5:$F$501,'回答入力シート（イ_令和2,3年度事業繰越分）'!$B$5:$B$501),2,0)),"",IF(VLOOKUP($C51,IF({1,0},'回答入力シート（イ_令和2,3年度事業繰越分）'!$F$5:$F$501,'回答入力シート（イ_令和2,3年度事業繰越分）'!$B$5:$B$501),2,0)=0,"",VLOOKUP($C51,IF({1,0},'回答入力シート（イ_令和2,3年度事業繰越分）'!$F$5:$F$501,'回答入力シート（イ_令和2,3年度事業繰越分）'!$B$5:$B$501),2,0)))</f>
        <v/>
      </c>
      <c r="C51" s="83" t="str">
        <f>IF(ISERROR(VLOOKUP($A51,IF({1,0},'回答入力シート（イ_令和2,3年度事業繰越分）'!$BT$5:$BT$501,'回答入力シート（イ_令和2,3年度事業繰越分）'!$F$5:$F$501),2,0)),"",VLOOKUP($A51,IF({1,0},'回答入力シート（イ_令和2,3年度事業繰越分）'!$BT$5:$BT$501,'回答入力シート（イ_令和2,3年度事業繰越分）'!$F$5:$F$501),2,0))</f>
        <v/>
      </c>
      <c r="D51" s="83" t="str">
        <f>IF(ISERROR(VLOOKUP($A51,IF({1,0},'回答入力シート（イ_令和2,3年度事業繰越分）'!$BT$5:$BT$501,'回答入力シート（イ_令和2,3年度事業繰越分）'!$H$5:$H$501),2,0)),"",VLOOKUP($A51,IF({1,0},'回答入力シート（イ_令和2,3年度事業繰越分）'!$BT$5:$BT$501,'回答入力シート（イ_令和2,3年度事業繰越分）'!$H$5:$H$501),2,0))</f>
        <v/>
      </c>
      <c r="E51" s="83" t="str">
        <f>IF(ISERROR(VLOOKUP($A51,IF({1,0},'回答入力シート（イ_令和2,3年度事業繰越分）'!$BT$5:$BT$501,'回答入力シート（イ_令和2,3年度事業繰越分）'!$V$5:$V$501),2,0)),"",IF(VLOOKUP($A51,IF({1,0},'回答入力シート（イ_令和2,3年度事業繰越分）'!$BT$5:$BT$501,'回答入力シート（イ_令和2,3年度事業繰越分）'!$V$5:$V$501),2,0)=0,"",VLOOKUP($A51,IF({1,0},'回答入力シート（イ_令和2,3年度事業繰越分）'!$BT$5:$BT$501,'回答入力シート（イ_令和2,3年度事業繰越分）'!$V$5:$V$501),2,0)))</f>
        <v/>
      </c>
      <c r="F51" s="83" t="str">
        <f>IF(ISERROR(VLOOKUP($A51,IF({1,0},'回答入力シート（イ_令和2,3年度事業繰越分）'!$BT$5:$BT$501,'回答入力シート（イ_令和2,3年度事業繰越分）'!$Z$5:$Z$501),2,0)),"",IF(VLOOKUP($A51,IF({1,0},'回答入力シート（イ_令和2,3年度事業繰越分）'!$BT$5:$BT$501,'回答入力シート（イ_令和2,3年度事業繰越分）'!$Z$5:$Z$501),2,0)=0,"",VLOOKUP($A51,IF({1,0},'回答入力シート（イ_令和2,3年度事業繰越分）'!$BT$5:$BT$501,'回答入力シート（イ_令和2,3年度事業繰越分）'!$Z$5:$Z$501),2,0)))</f>
        <v/>
      </c>
    </row>
    <row r="52" spans="1:6" x14ac:dyDescent="0.3">
      <c r="A52" s="1">
        <v>50</v>
      </c>
      <c r="B52" s="83" t="str">
        <f>IF(ISERROR(VLOOKUP($C52,IF({1,0},'回答入力シート（イ_令和2,3年度事業繰越分）'!$F$5:$F$501,'回答入力シート（イ_令和2,3年度事業繰越分）'!$B$5:$B$501),2,0)),"",IF(VLOOKUP($C52,IF({1,0},'回答入力シート（イ_令和2,3年度事業繰越分）'!$F$5:$F$501,'回答入力シート（イ_令和2,3年度事業繰越分）'!$B$5:$B$501),2,0)=0,"",VLOOKUP($C52,IF({1,0},'回答入力シート（イ_令和2,3年度事業繰越分）'!$F$5:$F$501,'回答入力シート（イ_令和2,3年度事業繰越分）'!$B$5:$B$501),2,0)))</f>
        <v/>
      </c>
      <c r="C52" s="83" t="str">
        <f>IF(ISERROR(VLOOKUP($A52,IF({1,0},'回答入力シート（イ_令和2,3年度事業繰越分）'!$BT$5:$BT$501,'回答入力シート（イ_令和2,3年度事業繰越分）'!$F$5:$F$501),2,0)),"",VLOOKUP($A52,IF({1,0},'回答入力シート（イ_令和2,3年度事業繰越分）'!$BT$5:$BT$501,'回答入力シート（イ_令和2,3年度事業繰越分）'!$F$5:$F$501),2,0))</f>
        <v/>
      </c>
      <c r="D52" s="83" t="str">
        <f>IF(ISERROR(VLOOKUP($A52,IF({1,0},'回答入力シート（イ_令和2,3年度事業繰越分）'!$BT$5:$BT$501,'回答入力シート（イ_令和2,3年度事業繰越分）'!$H$5:$H$501),2,0)),"",VLOOKUP($A52,IF({1,0},'回答入力シート（イ_令和2,3年度事業繰越分）'!$BT$5:$BT$501,'回答入力シート（イ_令和2,3年度事業繰越分）'!$H$5:$H$501),2,0))</f>
        <v/>
      </c>
      <c r="E52" s="83" t="str">
        <f>IF(ISERROR(VLOOKUP($A52,IF({1,0},'回答入力シート（イ_令和2,3年度事業繰越分）'!$BT$5:$BT$501,'回答入力シート（イ_令和2,3年度事業繰越分）'!$V$5:$V$501),2,0)),"",IF(VLOOKUP($A52,IF({1,0},'回答入力シート（イ_令和2,3年度事業繰越分）'!$BT$5:$BT$501,'回答入力シート（イ_令和2,3年度事業繰越分）'!$V$5:$V$501),2,0)=0,"",VLOOKUP($A52,IF({1,0},'回答入力シート（イ_令和2,3年度事業繰越分）'!$BT$5:$BT$501,'回答入力シート（イ_令和2,3年度事業繰越分）'!$V$5:$V$501),2,0)))</f>
        <v/>
      </c>
      <c r="F52" s="83" t="str">
        <f>IF(ISERROR(VLOOKUP($A52,IF({1,0},'回答入力シート（イ_令和2,3年度事業繰越分）'!$BT$5:$BT$501,'回答入力シート（イ_令和2,3年度事業繰越分）'!$Z$5:$Z$501),2,0)),"",IF(VLOOKUP($A52,IF({1,0},'回答入力シート（イ_令和2,3年度事業繰越分）'!$BT$5:$BT$501,'回答入力シート（イ_令和2,3年度事業繰越分）'!$Z$5:$Z$501),2,0)=0,"",VLOOKUP($A52,IF({1,0},'回答入力シート（イ_令和2,3年度事業繰越分）'!$BT$5:$BT$501,'回答入力シート（イ_令和2,3年度事業繰越分）'!$Z$5:$Z$501),2,0)))</f>
        <v/>
      </c>
    </row>
    <row r="53" spans="1:6" x14ac:dyDescent="0.3">
      <c r="A53" s="1">
        <v>51</v>
      </c>
      <c r="B53" s="83" t="str">
        <f>IF(ISERROR(VLOOKUP($C53,IF({1,0},'回答入力シート（イ_令和2,3年度事業繰越分）'!$F$5:$F$501,'回答入力シート（イ_令和2,3年度事業繰越分）'!$B$5:$B$501),2,0)),"",IF(VLOOKUP($C53,IF({1,0},'回答入力シート（イ_令和2,3年度事業繰越分）'!$F$5:$F$501,'回答入力シート（イ_令和2,3年度事業繰越分）'!$B$5:$B$501),2,0)=0,"",VLOOKUP($C53,IF({1,0},'回答入力シート（イ_令和2,3年度事業繰越分）'!$F$5:$F$501,'回答入力シート（イ_令和2,3年度事業繰越分）'!$B$5:$B$501),2,0)))</f>
        <v/>
      </c>
      <c r="C53" s="83" t="str">
        <f>IF(ISERROR(VLOOKUP($A53,IF({1,0},'回答入力シート（イ_令和2,3年度事業繰越分）'!$BT$5:$BT$501,'回答入力シート（イ_令和2,3年度事業繰越分）'!$F$5:$F$501),2,0)),"",VLOOKUP($A53,IF({1,0},'回答入力シート（イ_令和2,3年度事業繰越分）'!$BT$5:$BT$501,'回答入力シート（イ_令和2,3年度事業繰越分）'!$F$5:$F$501),2,0))</f>
        <v/>
      </c>
      <c r="D53" s="83" t="str">
        <f>IF(ISERROR(VLOOKUP($A53,IF({1,0},'回答入力シート（イ_令和2,3年度事業繰越分）'!$BT$5:$BT$501,'回答入力シート（イ_令和2,3年度事業繰越分）'!$H$5:$H$501),2,0)),"",VLOOKUP($A53,IF({1,0},'回答入力シート（イ_令和2,3年度事業繰越分）'!$BT$5:$BT$501,'回答入力シート（イ_令和2,3年度事業繰越分）'!$H$5:$H$501),2,0))</f>
        <v/>
      </c>
      <c r="E53" s="83" t="str">
        <f>IF(ISERROR(VLOOKUP($A53,IF({1,0},'回答入力シート（イ_令和2,3年度事業繰越分）'!$BT$5:$BT$501,'回答入力シート（イ_令和2,3年度事業繰越分）'!$V$5:$V$501),2,0)),"",IF(VLOOKUP($A53,IF({1,0},'回答入力シート（イ_令和2,3年度事業繰越分）'!$BT$5:$BT$501,'回答入力シート（イ_令和2,3年度事業繰越分）'!$V$5:$V$501),2,0)=0,"",VLOOKUP($A53,IF({1,0},'回答入力シート（イ_令和2,3年度事業繰越分）'!$BT$5:$BT$501,'回答入力シート（イ_令和2,3年度事業繰越分）'!$V$5:$V$501),2,0)))</f>
        <v/>
      </c>
      <c r="F53" s="83" t="str">
        <f>IF(ISERROR(VLOOKUP($A53,IF({1,0},'回答入力シート（イ_令和2,3年度事業繰越分）'!$BT$5:$BT$501,'回答入力シート（イ_令和2,3年度事業繰越分）'!$Z$5:$Z$501),2,0)),"",IF(VLOOKUP($A53,IF({1,0},'回答入力シート（イ_令和2,3年度事業繰越分）'!$BT$5:$BT$501,'回答入力シート（イ_令和2,3年度事業繰越分）'!$Z$5:$Z$501),2,0)=0,"",VLOOKUP($A53,IF({1,0},'回答入力シート（イ_令和2,3年度事業繰越分）'!$BT$5:$BT$501,'回答入力シート（イ_令和2,3年度事業繰越分）'!$Z$5:$Z$501),2,0)))</f>
        <v/>
      </c>
    </row>
    <row r="54" spans="1:6" x14ac:dyDescent="0.3">
      <c r="A54" s="1">
        <v>52</v>
      </c>
      <c r="B54" s="83" t="str">
        <f>IF(ISERROR(VLOOKUP($C54,IF({1,0},'回答入力シート（イ_令和2,3年度事業繰越分）'!$F$5:$F$501,'回答入力シート（イ_令和2,3年度事業繰越分）'!$B$5:$B$501),2,0)),"",IF(VLOOKUP($C54,IF({1,0},'回答入力シート（イ_令和2,3年度事業繰越分）'!$F$5:$F$501,'回答入力シート（イ_令和2,3年度事業繰越分）'!$B$5:$B$501),2,0)=0,"",VLOOKUP($C54,IF({1,0},'回答入力シート（イ_令和2,3年度事業繰越分）'!$F$5:$F$501,'回答入力シート（イ_令和2,3年度事業繰越分）'!$B$5:$B$501),2,0)))</f>
        <v/>
      </c>
      <c r="C54" s="83" t="str">
        <f>IF(ISERROR(VLOOKUP($A54,IF({1,0},'回答入力シート（イ_令和2,3年度事業繰越分）'!$BT$5:$BT$501,'回答入力シート（イ_令和2,3年度事業繰越分）'!$F$5:$F$501),2,0)),"",VLOOKUP($A54,IF({1,0},'回答入力シート（イ_令和2,3年度事業繰越分）'!$BT$5:$BT$501,'回答入力シート（イ_令和2,3年度事業繰越分）'!$F$5:$F$501),2,0))</f>
        <v/>
      </c>
      <c r="D54" s="83" t="str">
        <f>IF(ISERROR(VLOOKUP($A54,IF({1,0},'回答入力シート（イ_令和2,3年度事業繰越分）'!$BT$5:$BT$501,'回答入力シート（イ_令和2,3年度事業繰越分）'!$H$5:$H$501),2,0)),"",VLOOKUP($A54,IF({1,0},'回答入力シート（イ_令和2,3年度事業繰越分）'!$BT$5:$BT$501,'回答入力シート（イ_令和2,3年度事業繰越分）'!$H$5:$H$501),2,0))</f>
        <v/>
      </c>
      <c r="E54" s="83" t="str">
        <f>IF(ISERROR(VLOOKUP($A54,IF({1,0},'回答入力シート（イ_令和2,3年度事業繰越分）'!$BT$5:$BT$501,'回答入力シート（イ_令和2,3年度事業繰越分）'!$V$5:$V$501),2,0)),"",IF(VLOOKUP($A54,IF({1,0},'回答入力シート（イ_令和2,3年度事業繰越分）'!$BT$5:$BT$501,'回答入力シート（イ_令和2,3年度事業繰越分）'!$V$5:$V$501),2,0)=0,"",VLOOKUP($A54,IF({1,0},'回答入力シート（イ_令和2,3年度事業繰越分）'!$BT$5:$BT$501,'回答入力シート（イ_令和2,3年度事業繰越分）'!$V$5:$V$501),2,0)))</f>
        <v/>
      </c>
      <c r="F54" s="83" t="str">
        <f>IF(ISERROR(VLOOKUP($A54,IF({1,0},'回答入力シート（イ_令和2,3年度事業繰越分）'!$BT$5:$BT$501,'回答入力シート（イ_令和2,3年度事業繰越分）'!$Z$5:$Z$501),2,0)),"",IF(VLOOKUP($A54,IF({1,0},'回答入力シート（イ_令和2,3年度事業繰越分）'!$BT$5:$BT$501,'回答入力シート（イ_令和2,3年度事業繰越分）'!$Z$5:$Z$501),2,0)=0,"",VLOOKUP($A54,IF({1,0},'回答入力シート（イ_令和2,3年度事業繰越分）'!$BT$5:$BT$501,'回答入力シート（イ_令和2,3年度事業繰越分）'!$Z$5:$Z$501),2,0)))</f>
        <v/>
      </c>
    </row>
    <row r="55" spans="1:6" x14ac:dyDescent="0.3">
      <c r="A55" s="1">
        <v>53</v>
      </c>
      <c r="B55" s="83" t="str">
        <f>IF(ISERROR(VLOOKUP($C55,IF({1,0},'回答入力シート（イ_令和2,3年度事業繰越分）'!$F$5:$F$501,'回答入力シート（イ_令和2,3年度事業繰越分）'!$B$5:$B$501),2,0)),"",IF(VLOOKUP($C55,IF({1,0},'回答入力シート（イ_令和2,3年度事業繰越分）'!$F$5:$F$501,'回答入力シート（イ_令和2,3年度事業繰越分）'!$B$5:$B$501),2,0)=0,"",VLOOKUP($C55,IF({1,0},'回答入力シート（イ_令和2,3年度事業繰越分）'!$F$5:$F$501,'回答入力シート（イ_令和2,3年度事業繰越分）'!$B$5:$B$501),2,0)))</f>
        <v/>
      </c>
      <c r="C55" s="83" t="str">
        <f>IF(ISERROR(VLOOKUP($A55,IF({1,0},'回答入力シート（イ_令和2,3年度事業繰越分）'!$BT$5:$BT$501,'回答入力シート（イ_令和2,3年度事業繰越分）'!$F$5:$F$501),2,0)),"",VLOOKUP($A55,IF({1,0},'回答入力シート（イ_令和2,3年度事業繰越分）'!$BT$5:$BT$501,'回答入力シート（イ_令和2,3年度事業繰越分）'!$F$5:$F$501),2,0))</f>
        <v/>
      </c>
      <c r="D55" s="83" t="str">
        <f>IF(ISERROR(VLOOKUP($A55,IF({1,0},'回答入力シート（イ_令和2,3年度事業繰越分）'!$BT$5:$BT$501,'回答入力シート（イ_令和2,3年度事業繰越分）'!$H$5:$H$501),2,0)),"",VLOOKUP($A55,IF({1,0},'回答入力シート（イ_令和2,3年度事業繰越分）'!$BT$5:$BT$501,'回答入力シート（イ_令和2,3年度事業繰越分）'!$H$5:$H$501),2,0))</f>
        <v/>
      </c>
      <c r="E55" s="83" t="str">
        <f>IF(ISERROR(VLOOKUP($A55,IF({1,0},'回答入力シート（イ_令和2,3年度事業繰越分）'!$BT$5:$BT$501,'回答入力シート（イ_令和2,3年度事業繰越分）'!$V$5:$V$501),2,0)),"",IF(VLOOKUP($A55,IF({1,0},'回答入力シート（イ_令和2,3年度事業繰越分）'!$BT$5:$BT$501,'回答入力シート（イ_令和2,3年度事業繰越分）'!$V$5:$V$501),2,0)=0,"",VLOOKUP($A55,IF({1,0},'回答入力シート（イ_令和2,3年度事業繰越分）'!$BT$5:$BT$501,'回答入力シート（イ_令和2,3年度事業繰越分）'!$V$5:$V$501),2,0)))</f>
        <v/>
      </c>
      <c r="F55" s="83" t="str">
        <f>IF(ISERROR(VLOOKUP($A55,IF({1,0},'回答入力シート（イ_令和2,3年度事業繰越分）'!$BT$5:$BT$501,'回答入力シート（イ_令和2,3年度事業繰越分）'!$Z$5:$Z$501),2,0)),"",IF(VLOOKUP($A55,IF({1,0},'回答入力シート（イ_令和2,3年度事業繰越分）'!$BT$5:$BT$501,'回答入力シート（イ_令和2,3年度事業繰越分）'!$Z$5:$Z$501),2,0)=0,"",VLOOKUP($A55,IF({1,0},'回答入力シート（イ_令和2,3年度事業繰越分）'!$BT$5:$BT$501,'回答入力シート（イ_令和2,3年度事業繰越分）'!$Z$5:$Z$501),2,0)))</f>
        <v/>
      </c>
    </row>
    <row r="56" spans="1:6" x14ac:dyDescent="0.3">
      <c r="A56" s="1">
        <v>54</v>
      </c>
      <c r="B56" s="83" t="str">
        <f>IF(ISERROR(VLOOKUP($C56,IF({1,0},'回答入力シート（イ_令和2,3年度事業繰越分）'!$F$5:$F$501,'回答入力シート（イ_令和2,3年度事業繰越分）'!$B$5:$B$501),2,0)),"",IF(VLOOKUP($C56,IF({1,0},'回答入力シート（イ_令和2,3年度事業繰越分）'!$F$5:$F$501,'回答入力シート（イ_令和2,3年度事業繰越分）'!$B$5:$B$501),2,0)=0,"",VLOOKUP($C56,IF({1,0},'回答入力シート（イ_令和2,3年度事業繰越分）'!$F$5:$F$501,'回答入力シート（イ_令和2,3年度事業繰越分）'!$B$5:$B$501),2,0)))</f>
        <v/>
      </c>
      <c r="C56" s="83" t="str">
        <f>IF(ISERROR(VLOOKUP($A56,IF({1,0},'回答入力シート（イ_令和2,3年度事業繰越分）'!$BT$5:$BT$501,'回答入力シート（イ_令和2,3年度事業繰越分）'!$F$5:$F$501),2,0)),"",VLOOKUP($A56,IF({1,0},'回答入力シート（イ_令和2,3年度事業繰越分）'!$BT$5:$BT$501,'回答入力シート（イ_令和2,3年度事業繰越分）'!$F$5:$F$501),2,0))</f>
        <v/>
      </c>
      <c r="D56" s="83" t="str">
        <f>IF(ISERROR(VLOOKUP($A56,IF({1,0},'回答入力シート（イ_令和2,3年度事業繰越分）'!$BT$5:$BT$501,'回答入力シート（イ_令和2,3年度事業繰越分）'!$H$5:$H$501),2,0)),"",VLOOKUP($A56,IF({1,0},'回答入力シート（イ_令和2,3年度事業繰越分）'!$BT$5:$BT$501,'回答入力シート（イ_令和2,3年度事業繰越分）'!$H$5:$H$501),2,0))</f>
        <v/>
      </c>
      <c r="E56" s="83" t="str">
        <f>IF(ISERROR(VLOOKUP($A56,IF({1,0},'回答入力シート（イ_令和2,3年度事業繰越分）'!$BT$5:$BT$501,'回答入力シート（イ_令和2,3年度事業繰越分）'!$V$5:$V$501),2,0)),"",IF(VLOOKUP($A56,IF({1,0},'回答入力シート（イ_令和2,3年度事業繰越分）'!$BT$5:$BT$501,'回答入力シート（イ_令和2,3年度事業繰越分）'!$V$5:$V$501),2,0)=0,"",VLOOKUP($A56,IF({1,0},'回答入力シート（イ_令和2,3年度事業繰越分）'!$BT$5:$BT$501,'回答入力シート（イ_令和2,3年度事業繰越分）'!$V$5:$V$501),2,0)))</f>
        <v/>
      </c>
      <c r="F56" s="83" t="str">
        <f>IF(ISERROR(VLOOKUP($A56,IF({1,0},'回答入力シート（イ_令和2,3年度事業繰越分）'!$BT$5:$BT$501,'回答入力シート（イ_令和2,3年度事業繰越分）'!$Z$5:$Z$501),2,0)),"",IF(VLOOKUP($A56,IF({1,0},'回答入力シート（イ_令和2,3年度事業繰越分）'!$BT$5:$BT$501,'回答入力シート（イ_令和2,3年度事業繰越分）'!$Z$5:$Z$501),2,0)=0,"",VLOOKUP($A56,IF({1,0},'回答入力シート（イ_令和2,3年度事業繰越分）'!$BT$5:$BT$501,'回答入力シート（イ_令和2,3年度事業繰越分）'!$Z$5:$Z$501),2,0)))</f>
        <v/>
      </c>
    </row>
    <row r="57" spans="1:6" x14ac:dyDescent="0.3">
      <c r="A57" s="1">
        <v>55</v>
      </c>
      <c r="B57" s="83" t="str">
        <f>IF(ISERROR(VLOOKUP($C57,IF({1,0},'回答入力シート（イ_令和2,3年度事業繰越分）'!$F$5:$F$501,'回答入力シート（イ_令和2,3年度事業繰越分）'!$B$5:$B$501),2,0)),"",IF(VLOOKUP($C57,IF({1,0},'回答入力シート（イ_令和2,3年度事業繰越分）'!$F$5:$F$501,'回答入力シート（イ_令和2,3年度事業繰越分）'!$B$5:$B$501),2,0)=0,"",VLOOKUP($C57,IF({1,0},'回答入力シート（イ_令和2,3年度事業繰越分）'!$F$5:$F$501,'回答入力シート（イ_令和2,3年度事業繰越分）'!$B$5:$B$501),2,0)))</f>
        <v/>
      </c>
      <c r="C57" s="83" t="str">
        <f>IF(ISERROR(VLOOKUP($A57,IF({1,0},'回答入力シート（イ_令和2,3年度事業繰越分）'!$BT$5:$BT$501,'回答入力シート（イ_令和2,3年度事業繰越分）'!$F$5:$F$501),2,0)),"",VLOOKUP($A57,IF({1,0},'回答入力シート（イ_令和2,3年度事業繰越分）'!$BT$5:$BT$501,'回答入力シート（イ_令和2,3年度事業繰越分）'!$F$5:$F$501),2,0))</f>
        <v/>
      </c>
      <c r="D57" s="83" t="str">
        <f>IF(ISERROR(VLOOKUP($A57,IF({1,0},'回答入力シート（イ_令和2,3年度事業繰越分）'!$BT$5:$BT$501,'回答入力シート（イ_令和2,3年度事業繰越分）'!$H$5:$H$501),2,0)),"",VLOOKUP($A57,IF({1,0},'回答入力シート（イ_令和2,3年度事業繰越分）'!$BT$5:$BT$501,'回答入力シート（イ_令和2,3年度事業繰越分）'!$H$5:$H$501),2,0))</f>
        <v/>
      </c>
      <c r="E57" s="83" t="str">
        <f>IF(ISERROR(VLOOKUP($A57,IF({1,0},'回答入力シート（イ_令和2,3年度事業繰越分）'!$BT$5:$BT$501,'回答入力シート（イ_令和2,3年度事業繰越分）'!$V$5:$V$501),2,0)),"",IF(VLOOKUP($A57,IF({1,0},'回答入力シート（イ_令和2,3年度事業繰越分）'!$BT$5:$BT$501,'回答入力シート（イ_令和2,3年度事業繰越分）'!$V$5:$V$501),2,0)=0,"",VLOOKUP($A57,IF({1,0},'回答入力シート（イ_令和2,3年度事業繰越分）'!$BT$5:$BT$501,'回答入力シート（イ_令和2,3年度事業繰越分）'!$V$5:$V$501),2,0)))</f>
        <v/>
      </c>
      <c r="F57" s="83" t="str">
        <f>IF(ISERROR(VLOOKUP($A57,IF({1,0},'回答入力シート（イ_令和2,3年度事業繰越分）'!$BT$5:$BT$501,'回答入力シート（イ_令和2,3年度事業繰越分）'!$Z$5:$Z$501),2,0)),"",IF(VLOOKUP($A57,IF({1,0},'回答入力シート（イ_令和2,3年度事業繰越分）'!$BT$5:$BT$501,'回答入力シート（イ_令和2,3年度事業繰越分）'!$Z$5:$Z$501),2,0)=0,"",VLOOKUP($A57,IF({1,0},'回答入力シート（イ_令和2,3年度事業繰越分）'!$BT$5:$BT$501,'回答入力シート（イ_令和2,3年度事業繰越分）'!$Z$5:$Z$501),2,0)))</f>
        <v/>
      </c>
    </row>
    <row r="58" spans="1:6" x14ac:dyDescent="0.3">
      <c r="A58" s="1">
        <v>56</v>
      </c>
      <c r="B58" s="83" t="str">
        <f>IF(ISERROR(VLOOKUP($C58,IF({1,0},'回答入力シート（イ_令和2,3年度事業繰越分）'!$F$5:$F$501,'回答入力シート（イ_令和2,3年度事業繰越分）'!$B$5:$B$501),2,0)),"",IF(VLOOKUP($C58,IF({1,0},'回答入力シート（イ_令和2,3年度事業繰越分）'!$F$5:$F$501,'回答入力シート（イ_令和2,3年度事業繰越分）'!$B$5:$B$501),2,0)=0,"",VLOOKUP($C58,IF({1,0},'回答入力シート（イ_令和2,3年度事業繰越分）'!$F$5:$F$501,'回答入力シート（イ_令和2,3年度事業繰越分）'!$B$5:$B$501),2,0)))</f>
        <v/>
      </c>
      <c r="C58" s="83" t="str">
        <f>IF(ISERROR(VLOOKUP($A58,IF({1,0},'回答入力シート（イ_令和2,3年度事業繰越分）'!$BT$5:$BT$501,'回答入力シート（イ_令和2,3年度事業繰越分）'!$F$5:$F$501),2,0)),"",VLOOKUP($A58,IF({1,0},'回答入力シート（イ_令和2,3年度事業繰越分）'!$BT$5:$BT$501,'回答入力シート（イ_令和2,3年度事業繰越分）'!$F$5:$F$501),2,0))</f>
        <v/>
      </c>
      <c r="D58" s="83" t="str">
        <f>IF(ISERROR(VLOOKUP($A58,IF({1,0},'回答入力シート（イ_令和2,3年度事業繰越分）'!$BT$5:$BT$501,'回答入力シート（イ_令和2,3年度事業繰越分）'!$H$5:$H$501),2,0)),"",VLOOKUP($A58,IF({1,0},'回答入力シート（イ_令和2,3年度事業繰越分）'!$BT$5:$BT$501,'回答入力シート（イ_令和2,3年度事業繰越分）'!$H$5:$H$501),2,0))</f>
        <v/>
      </c>
      <c r="E58" s="83" t="str">
        <f>IF(ISERROR(VLOOKUP($A58,IF({1,0},'回答入力シート（イ_令和2,3年度事業繰越分）'!$BT$5:$BT$501,'回答入力シート（イ_令和2,3年度事業繰越分）'!$V$5:$V$501),2,0)),"",IF(VLOOKUP($A58,IF({1,0},'回答入力シート（イ_令和2,3年度事業繰越分）'!$BT$5:$BT$501,'回答入力シート（イ_令和2,3年度事業繰越分）'!$V$5:$V$501),2,0)=0,"",VLOOKUP($A58,IF({1,0},'回答入力シート（イ_令和2,3年度事業繰越分）'!$BT$5:$BT$501,'回答入力シート（イ_令和2,3年度事業繰越分）'!$V$5:$V$501),2,0)))</f>
        <v/>
      </c>
      <c r="F58" s="83" t="str">
        <f>IF(ISERROR(VLOOKUP($A58,IF({1,0},'回答入力シート（イ_令和2,3年度事業繰越分）'!$BT$5:$BT$501,'回答入力シート（イ_令和2,3年度事業繰越分）'!$Z$5:$Z$501),2,0)),"",IF(VLOOKUP($A58,IF({1,0},'回答入力シート（イ_令和2,3年度事業繰越分）'!$BT$5:$BT$501,'回答入力シート（イ_令和2,3年度事業繰越分）'!$Z$5:$Z$501),2,0)=0,"",VLOOKUP($A58,IF({1,0},'回答入力シート（イ_令和2,3年度事業繰越分）'!$BT$5:$BT$501,'回答入力シート（イ_令和2,3年度事業繰越分）'!$Z$5:$Z$501),2,0)))</f>
        <v/>
      </c>
    </row>
    <row r="59" spans="1:6" x14ac:dyDescent="0.3">
      <c r="A59" s="1">
        <v>57</v>
      </c>
      <c r="B59" s="83" t="str">
        <f>IF(ISERROR(VLOOKUP($C59,IF({1,0},'回答入力シート（イ_令和2,3年度事業繰越分）'!$F$5:$F$501,'回答入力シート（イ_令和2,3年度事業繰越分）'!$B$5:$B$501),2,0)),"",IF(VLOOKUP($C59,IF({1,0},'回答入力シート（イ_令和2,3年度事業繰越分）'!$F$5:$F$501,'回答入力シート（イ_令和2,3年度事業繰越分）'!$B$5:$B$501),2,0)=0,"",VLOOKUP($C59,IF({1,0},'回答入力シート（イ_令和2,3年度事業繰越分）'!$F$5:$F$501,'回答入力シート（イ_令和2,3年度事業繰越分）'!$B$5:$B$501),2,0)))</f>
        <v/>
      </c>
      <c r="C59" s="83" t="str">
        <f>IF(ISERROR(VLOOKUP($A59,IF({1,0},'回答入力シート（イ_令和2,3年度事業繰越分）'!$BT$5:$BT$501,'回答入力シート（イ_令和2,3年度事業繰越分）'!$F$5:$F$501),2,0)),"",VLOOKUP($A59,IF({1,0},'回答入力シート（イ_令和2,3年度事業繰越分）'!$BT$5:$BT$501,'回答入力シート（イ_令和2,3年度事業繰越分）'!$F$5:$F$501),2,0))</f>
        <v/>
      </c>
      <c r="D59" s="83" t="str">
        <f>IF(ISERROR(VLOOKUP($A59,IF({1,0},'回答入力シート（イ_令和2,3年度事業繰越分）'!$BT$5:$BT$501,'回答入力シート（イ_令和2,3年度事業繰越分）'!$H$5:$H$501),2,0)),"",VLOOKUP($A59,IF({1,0},'回答入力シート（イ_令和2,3年度事業繰越分）'!$BT$5:$BT$501,'回答入力シート（イ_令和2,3年度事業繰越分）'!$H$5:$H$501),2,0))</f>
        <v/>
      </c>
      <c r="E59" s="83" t="str">
        <f>IF(ISERROR(VLOOKUP($A59,IF({1,0},'回答入力シート（イ_令和2,3年度事業繰越分）'!$BT$5:$BT$501,'回答入力シート（イ_令和2,3年度事業繰越分）'!$V$5:$V$501),2,0)),"",IF(VLOOKUP($A59,IF({1,0},'回答入力シート（イ_令和2,3年度事業繰越分）'!$BT$5:$BT$501,'回答入力シート（イ_令和2,3年度事業繰越分）'!$V$5:$V$501),2,0)=0,"",VLOOKUP($A59,IF({1,0},'回答入力シート（イ_令和2,3年度事業繰越分）'!$BT$5:$BT$501,'回答入力シート（イ_令和2,3年度事業繰越分）'!$V$5:$V$501),2,0)))</f>
        <v/>
      </c>
      <c r="F59" s="83" t="str">
        <f>IF(ISERROR(VLOOKUP($A59,IF({1,0},'回答入力シート（イ_令和2,3年度事業繰越分）'!$BT$5:$BT$501,'回答入力シート（イ_令和2,3年度事業繰越分）'!$Z$5:$Z$501),2,0)),"",IF(VLOOKUP($A59,IF({1,0},'回答入力シート（イ_令和2,3年度事業繰越分）'!$BT$5:$BT$501,'回答入力シート（イ_令和2,3年度事業繰越分）'!$Z$5:$Z$501),2,0)=0,"",VLOOKUP($A59,IF({1,0},'回答入力シート（イ_令和2,3年度事業繰越分）'!$BT$5:$BT$501,'回答入力シート（イ_令和2,3年度事業繰越分）'!$Z$5:$Z$501),2,0)))</f>
        <v/>
      </c>
    </row>
    <row r="60" spans="1:6" x14ac:dyDescent="0.3">
      <c r="A60" s="1">
        <v>58</v>
      </c>
      <c r="B60" s="83" t="str">
        <f>IF(ISERROR(VLOOKUP($C60,IF({1,0},'回答入力シート（イ_令和2,3年度事業繰越分）'!$F$5:$F$501,'回答入力シート（イ_令和2,3年度事業繰越分）'!$B$5:$B$501),2,0)),"",IF(VLOOKUP($C60,IF({1,0},'回答入力シート（イ_令和2,3年度事業繰越分）'!$F$5:$F$501,'回答入力シート（イ_令和2,3年度事業繰越分）'!$B$5:$B$501),2,0)=0,"",VLOOKUP($C60,IF({1,0},'回答入力シート（イ_令和2,3年度事業繰越分）'!$F$5:$F$501,'回答入力シート（イ_令和2,3年度事業繰越分）'!$B$5:$B$501),2,0)))</f>
        <v/>
      </c>
      <c r="C60" s="83" t="str">
        <f>IF(ISERROR(VLOOKUP($A60,IF({1,0},'回答入力シート（イ_令和2,3年度事業繰越分）'!$BT$5:$BT$501,'回答入力シート（イ_令和2,3年度事業繰越分）'!$F$5:$F$501),2,0)),"",VLOOKUP($A60,IF({1,0},'回答入力シート（イ_令和2,3年度事業繰越分）'!$BT$5:$BT$501,'回答入力シート（イ_令和2,3年度事業繰越分）'!$F$5:$F$501),2,0))</f>
        <v/>
      </c>
      <c r="D60" s="83" t="str">
        <f>IF(ISERROR(VLOOKUP($A60,IF({1,0},'回答入力シート（イ_令和2,3年度事業繰越分）'!$BT$5:$BT$501,'回答入力シート（イ_令和2,3年度事業繰越分）'!$H$5:$H$501),2,0)),"",VLOOKUP($A60,IF({1,0},'回答入力シート（イ_令和2,3年度事業繰越分）'!$BT$5:$BT$501,'回答入力シート（イ_令和2,3年度事業繰越分）'!$H$5:$H$501),2,0))</f>
        <v/>
      </c>
      <c r="E60" s="83" t="str">
        <f>IF(ISERROR(VLOOKUP($A60,IF({1,0},'回答入力シート（イ_令和2,3年度事業繰越分）'!$BT$5:$BT$501,'回答入力シート（イ_令和2,3年度事業繰越分）'!$V$5:$V$501),2,0)),"",IF(VLOOKUP($A60,IF({1,0},'回答入力シート（イ_令和2,3年度事業繰越分）'!$BT$5:$BT$501,'回答入力シート（イ_令和2,3年度事業繰越分）'!$V$5:$V$501),2,0)=0,"",VLOOKUP($A60,IF({1,0},'回答入力シート（イ_令和2,3年度事業繰越分）'!$BT$5:$BT$501,'回答入力シート（イ_令和2,3年度事業繰越分）'!$V$5:$V$501),2,0)))</f>
        <v/>
      </c>
      <c r="F60" s="83" t="str">
        <f>IF(ISERROR(VLOOKUP($A60,IF({1,0},'回答入力シート（イ_令和2,3年度事業繰越分）'!$BT$5:$BT$501,'回答入力シート（イ_令和2,3年度事業繰越分）'!$Z$5:$Z$501),2,0)),"",IF(VLOOKUP($A60,IF({1,0},'回答入力シート（イ_令和2,3年度事業繰越分）'!$BT$5:$BT$501,'回答入力シート（イ_令和2,3年度事業繰越分）'!$Z$5:$Z$501),2,0)=0,"",VLOOKUP($A60,IF({1,0},'回答入力シート（イ_令和2,3年度事業繰越分）'!$BT$5:$BT$501,'回答入力シート（イ_令和2,3年度事業繰越分）'!$Z$5:$Z$501),2,0)))</f>
        <v/>
      </c>
    </row>
    <row r="61" spans="1:6" x14ac:dyDescent="0.3">
      <c r="A61" s="1">
        <v>59</v>
      </c>
      <c r="B61" s="83" t="str">
        <f>IF(ISERROR(VLOOKUP($C61,IF({1,0},'回答入力シート（イ_令和2,3年度事業繰越分）'!$F$5:$F$501,'回答入力シート（イ_令和2,3年度事業繰越分）'!$B$5:$B$501),2,0)),"",IF(VLOOKUP($C61,IF({1,0},'回答入力シート（イ_令和2,3年度事業繰越分）'!$F$5:$F$501,'回答入力シート（イ_令和2,3年度事業繰越分）'!$B$5:$B$501),2,0)=0,"",VLOOKUP($C61,IF({1,0},'回答入力シート（イ_令和2,3年度事業繰越分）'!$F$5:$F$501,'回答入力シート（イ_令和2,3年度事業繰越分）'!$B$5:$B$501),2,0)))</f>
        <v/>
      </c>
      <c r="C61" s="83" t="str">
        <f>IF(ISERROR(VLOOKUP($A61,IF({1,0},'回答入力シート（イ_令和2,3年度事業繰越分）'!$BT$5:$BT$501,'回答入力シート（イ_令和2,3年度事業繰越分）'!$F$5:$F$501),2,0)),"",VLOOKUP($A61,IF({1,0},'回答入力シート（イ_令和2,3年度事業繰越分）'!$BT$5:$BT$501,'回答入力シート（イ_令和2,3年度事業繰越分）'!$F$5:$F$501),2,0))</f>
        <v/>
      </c>
      <c r="D61" s="83" t="str">
        <f>IF(ISERROR(VLOOKUP($A61,IF({1,0},'回答入力シート（イ_令和2,3年度事業繰越分）'!$BT$5:$BT$501,'回答入力シート（イ_令和2,3年度事業繰越分）'!$H$5:$H$501),2,0)),"",VLOOKUP($A61,IF({1,0},'回答入力シート（イ_令和2,3年度事業繰越分）'!$BT$5:$BT$501,'回答入力シート（イ_令和2,3年度事業繰越分）'!$H$5:$H$501),2,0))</f>
        <v/>
      </c>
      <c r="E61" s="83" t="str">
        <f>IF(ISERROR(VLOOKUP($A61,IF({1,0},'回答入力シート（イ_令和2,3年度事業繰越分）'!$BT$5:$BT$501,'回答入力シート（イ_令和2,3年度事業繰越分）'!$V$5:$V$501),2,0)),"",IF(VLOOKUP($A61,IF({1,0},'回答入力シート（イ_令和2,3年度事業繰越分）'!$BT$5:$BT$501,'回答入力シート（イ_令和2,3年度事業繰越分）'!$V$5:$V$501),2,0)=0,"",VLOOKUP($A61,IF({1,0},'回答入力シート（イ_令和2,3年度事業繰越分）'!$BT$5:$BT$501,'回答入力シート（イ_令和2,3年度事業繰越分）'!$V$5:$V$501),2,0)))</f>
        <v/>
      </c>
      <c r="F61" s="83" t="str">
        <f>IF(ISERROR(VLOOKUP($A61,IF({1,0},'回答入力シート（イ_令和2,3年度事業繰越分）'!$BT$5:$BT$501,'回答入力シート（イ_令和2,3年度事業繰越分）'!$Z$5:$Z$501),2,0)),"",IF(VLOOKUP($A61,IF({1,0},'回答入力シート（イ_令和2,3年度事業繰越分）'!$BT$5:$BT$501,'回答入力シート（イ_令和2,3年度事業繰越分）'!$Z$5:$Z$501),2,0)=0,"",VLOOKUP($A61,IF({1,0},'回答入力シート（イ_令和2,3年度事業繰越分）'!$BT$5:$BT$501,'回答入力シート（イ_令和2,3年度事業繰越分）'!$Z$5:$Z$501),2,0)))</f>
        <v/>
      </c>
    </row>
    <row r="62" spans="1:6" x14ac:dyDescent="0.3">
      <c r="A62" s="1">
        <v>60</v>
      </c>
      <c r="B62" s="83" t="str">
        <f>IF(ISERROR(VLOOKUP($C62,IF({1,0},'回答入力シート（イ_令和2,3年度事業繰越分）'!$F$5:$F$501,'回答入力シート（イ_令和2,3年度事業繰越分）'!$B$5:$B$501),2,0)),"",IF(VLOOKUP($C62,IF({1,0},'回答入力シート（イ_令和2,3年度事業繰越分）'!$F$5:$F$501,'回答入力シート（イ_令和2,3年度事業繰越分）'!$B$5:$B$501),2,0)=0,"",VLOOKUP($C62,IF({1,0},'回答入力シート（イ_令和2,3年度事業繰越分）'!$F$5:$F$501,'回答入力シート（イ_令和2,3年度事業繰越分）'!$B$5:$B$501),2,0)))</f>
        <v/>
      </c>
      <c r="C62" s="83" t="str">
        <f>IF(ISERROR(VLOOKUP($A62,IF({1,0},'回答入力シート（イ_令和2,3年度事業繰越分）'!$BT$5:$BT$501,'回答入力シート（イ_令和2,3年度事業繰越分）'!$F$5:$F$501),2,0)),"",VLOOKUP($A62,IF({1,0},'回答入力シート（イ_令和2,3年度事業繰越分）'!$BT$5:$BT$501,'回答入力シート（イ_令和2,3年度事業繰越分）'!$F$5:$F$501),2,0))</f>
        <v/>
      </c>
      <c r="D62" s="83" t="str">
        <f>IF(ISERROR(VLOOKUP($A62,IF({1,0},'回答入力シート（イ_令和2,3年度事業繰越分）'!$BT$5:$BT$501,'回答入力シート（イ_令和2,3年度事業繰越分）'!$H$5:$H$501),2,0)),"",VLOOKUP($A62,IF({1,0},'回答入力シート（イ_令和2,3年度事業繰越分）'!$BT$5:$BT$501,'回答入力シート（イ_令和2,3年度事業繰越分）'!$H$5:$H$501),2,0))</f>
        <v/>
      </c>
      <c r="E62" s="83" t="str">
        <f>IF(ISERROR(VLOOKUP($A62,IF({1,0},'回答入力シート（イ_令和2,3年度事業繰越分）'!$BT$5:$BT$501,'回答入力シート（イ_令和2,3年度事業繰越分）'!$V$5:$V$501),2,0)),"",IF(VLOOKUP($A62,IF({1,0},'回答入力シート（イ_令和2,3年度事業繰越分）'!$BT$5:$BT$501,'回答入力シート（イ_令和2,3年度事業繰越分）'!$V$5:$V$501),2,0)=0,"",VLOOKUP($A62,IF({1,0},'回答入力シート（イ_令和2,3年度事業繰越分）'!$BT$5:$BT$501,'回答入力シート（イ_令和2,3年度事業繰越分）'!$V$5:$V$501),2,0)))</f>
        <v/>
      </c>
      <c r="F62" s="83" t="str">
        <f>IF(ISERROR(VLOOKUP($A62,IF({1,0},'回答入力シート（イ_令和2,3年度事業繰越分）'!$BT$5:$BT$501,'回答入力シート（イ_令和2,3年度事業繰越分）'!$Z$5:$Z$501),2,0)),"",IF(VLOOKUP($A62,IF({1,0},'回答入力シート（イ_令和2,3年度事業繰越分）'!$BT$5:$BT$501,'回答入力シート（イ_令和2,3年度事業繰越分）'!$Z$5:$Z$501),2,0)=0,"",VLOOKUP($A62,IF({1,0},'回答入力シート（イ_令和2,3年度事業繰越分）'!$BT$5:$BT$501,'回答入力シート（イ_令和2,3年度事業繰越分）'!$Z$5:$Z$501),2,0)))</f>
        <v/>
      </c>
    </row>
    <row r="63" spans="1:6" x14ac:dyDescent="0.3">
      <c r="A63" s="1">
        <v>61</v>
      </c>
      <c r="B63" s="83" t="str">
        <f>IF(ISERROR(VLOOKUP($C63,IF({1,0},'回答入力シート（イ_令和2,3年度事業繰越分）'!$F$5:$F$501,'回答入力シート（イ_令和2,3年度事業繰越分）'!$B$5:$B$501),2,0)),"",IF(VLOOKUP($C63,IF({1,0},'回答入力シート（イ_令和2,3年度事業繰越分）'!$F$5:$F$501,'回答入力シート（イ_令和2,3年度事業繰越分）'!$B$5:$B$501),2,0)=0,"",VLOOKUP($C63,IF({1,0},'回答入力シート（イ_令和2,3年度事業繰越分）'!$F$5:$F$501,'回答入力シート（イ_令和2,3年度事業繰越分）'!$B$5:$B$501),2,0)))</f>
        <v/>
      </c>
      <c r="C63" s="83" t="str">
        <f>IF(ISERROR(VLOOKUP($A63,IF({1,0},'回答入力シート（イ_令和2,3年度事業繰越分）'!$BT$5:$BT$501,'回答入力シート（イ_令和2,3年度事業繰越分）'!$F$5:$F$501),2,0)),"",VLOOKUP($A63,IF({1,0},'回答入力シート（イ_令和2,3年度事業繰越分）'!$BT$5:$BT$501,'回答入力シート（イ_令和2,3年度事業繰越分）'!$F$5:$F$501),2,0))</f>
        <v/>
      </c>
      <c r="D63" s="83" t="str">
        <f>IF(ISERROR(VLOOKUP($A63,IF({1,0},'回答入力シート（イ_令和2,3年度事業繰越分）'!$BT$5:$BT$501,'回答入力シート（イ_令和2,3年度事業繰越分）'!$H$5:$H$501),2,0)),"",VLOOKUP($A63,IF({1,0},'回答入力シート（イ_令和2,3年度事業繰越分）'!$BT$5:$BT$501,'回答入力シート（イ_令和2,3年度事業繰越分）'!$H$5:$H$501),2,0))</f>
        <v/>
      </c>
      <c r="E63" s="83" t="str">
        <f>IF(ISERROR(VLOOKUP($A63,IF({1,0},'回答入力シート（イ_令和2,3年度事業繰越分）'!$BT$5:$BT$501,'回答入力シート（イ_令和2,3年度事業繰越分）'!$V$5:$V$501),2,0)),"",IF(VLOOKUP($A63,IF({1,0},'回答入力シート（イ_令和2,3年度事業繰越分）'!$BT$5:$BT$501,'回答入力シート（イ_令和2,3年度事業繰越分）'!$V$5:$V$501),2,0)=0,"",VLOOKUP($A63,IF({1,0},'回答入力シート（イ_令和2,3年度事業繰越分）'!$BT$5:$BT$501,'回答入力シート（イ_令和2,3年度事業繰越分）'!$V$5:$V$501),2,0)))</f>
        <v/>
      </c>
      <c r="F63" s="83" t="str">
        <f>IF(ISERROR(VLOOKUP($A63,IF({1,0},'回答入力シート（イ_令和2,3年度事業繰越分）'!$BT$5:$BT$501,'回答入力シート（イ_令和2,3年度事業繰越分）'!$Z$5:$Z$501),2,0)),"",IF(VLOOKUP($A63,IF({1,0},'回答入力シート（イ_令和2,3年度事業繰越分）'!$BT$5:$BT$501,'回答入力シート（イ_令和2,3年度事業繰越分）'!$Z$5:$Z$501),2,0)=0,"",VLOOKUP($A63,IF({1,0},'回答入力シート（イ_令和2,3年度事業繰越分）'!$BT$5:$BT$501,'回答入力シート（イ_令和2,3年度事業繰越分）'!$Z$5:$Z$501),2,0)))</f>
        <v/>
      </c>
    </row>
    <row r="64" spans="1:6" x14ac:dyDescent="0.3">
      <c r="A64" s="1">
        <v>62</v>
      </c>
      <c r="B64" s="83" t="str">
        <f>IF(ISERROR(VLOOKUP($C64,IF({1,0},'回答入力シート（イ_令和2,3年度事業繰越分）'!$F$5:$F$501,'回答入力シート（イ_令和2,3年度事業繰越分）'!$B$5:$B$501),2,0)),"",IF(VLOOKUP($C64,IF({1,0},'回答入力シート（イ_令和2,3年度事業繰越分）'!$F$5:$F$501,'回答入力シート（イ_令和2,3年度事業繰越分）'!$B$5:$B$501),2,0)=0,"",VLOOKUP($C64,IF({1,0},'回答入力シート（イ_令和2,3年度事業繰越分）'!$F$5:$F$501,'回答入力シート（イ_令和2,3年度事業繰越分）'!$B$5:$B$501),2,0)))</f>
        <v/>
      </c>
      <c r="C64" s="83" t="str">
        <f>IF(ISERROR(VLOOKUP($A64,IF({1,0},'回答入力シート（イ_令和2,3年度事業繰越分）'!$BT$5:$BT$501,'回答入力シート（イ_令和2,3年度事業繰越分）'!$F$5:$F$501),2,0)),"",VLOOKUP($A64,IF({1,0},'回答入力シート（イ_令和2,3年度事業繰越分）'!$BT$5:$BT$501,'回答入力シート（イ_令和2,3年度事業繰越分）'!$F$5:$F$501),2,0))</f>
        <v/>
      </c>
      <c r="D64" s="83" t="str">
        <f>IF(ISERROR(VLOOKUP($A64,IF({1,0},'回答入力シート（イ_令和2,3年度事業繰越分）'!$BT$5:$BT$501,'回答入力シート（イ_令和2,3年度事業繰越分）'!$H$5:$H$501),2,0)),"",VLOOKUP($A64,IF({1,0},'回答入力シート（イ_令和2,3年度事業繰越分）'!$BT$5:$BT$501,'回答入力シート（イ_令和2,3年度事業繰越分）'!$H$5:$H$501),2,0))</f>
        <v/>
      </c>
      <c r="E64" s="83" t="str">
        <f>IF(ISERROR(VLOOKUP($A64,IF({1,0},'回答入力シート（イ_令和2,3年度事業繰越分）'!$BT$5:$BT$501,'回答入力シート（イ_令和2,3年度事業繰越分）'!$V$5:$V$501),2,0)),"",IF(VLOOKUP($A64,IF({1,0},'回答入力シート（イ_令和2,3年度事業繰越分）'!$BT$5:$BT$501,'回答入力シート（イ_令和2,3年度事業繰越分）'!$V$5:$V$501),2,0)=0,"",VLOOKUP($A64,IF({1,0},'回答入力シート（イ_令和2,3年度事業繰越分）'!$BT$5:$BT$501,'回答入力シート（イ_令和2,3年度事業繰越分）'!$V$5:$V$501),2,0)))</f>
        <v/>
      </c>
      <c r="F64" s="83" t="str">
        <f>IF(ISERROR(VLOOKUP($A64,IF({1,0},'回答入力シート（イ_令和2,3年度事業繰越分）'!$BT$5:$BT$501,'回答入力シート（イ_令和2,3年度事業繰越分）'!$Z$5:$Z$501),2,0)),"",IF(VLOOKUP($A64,IF({1,0},'回答入力シート（イ_令和2,3年度事業繰越分）'!$BT$5:$BT$501,'回答入力シート（イ_令和2,3年度事業繰越分）'!$Z$5:$Z$501),2,0)=0,"",VLOOKUP($A64,IF({1,0},'回答入力シート（イ_令和2,3年度事業繰越分）'!$BT$5:$BT$501,'回答入力シート（イ_令和2,3年度事業繰越分）'!$Z$5:$Z$501),2,0)))</f>
        <v/>
      </c>
    </row>
    <row r="65" spans="1:6" x14ac:dyDescent="0.3">
      <c r="A65" s="1">
        <v>63</v>
      </c>
      <c r="B65" s="83" t="str">
        <f>IF(ISERROR(VLOOKUP($C65,IF({1,0},'回答入力シート（イ_令和2,3年度事業繰越分）'!$F$5:$F$501,'回答入力シート（イ_令和2,3年度事業繰越分）'!$B$5:$B$501),2,0)),"",IF(VLOOKUP($C65,IF({1,0},'回答入力シート（イ_令和2,3年度事業繰越分）'!$F$5:$F$501,'回答入力シート（イ_令和2,3年度事業繰越分）'!$B$5:$B$501),2,0)=0,"",VLOOKUP($C65,IF({1,0},'回答入力シート（イ_令和2,3年度事業繰越分）'!$F$5:$F$501,'回答入力シート（イ_令和2,3年度事業繰越分）'!$B$5:$B$501),2,0)))</f>
        <v/>
      </c>
      <c r="C65" s="83" t="str">
        <f>IF(ISERROR(VLOOKUP($A65,IF({1,0},'回答入力シート（イ_令和2,3年度事業繰越分）'!$BT$5:$BT$501,'回答入力シート（イ_令和2,3年度事業繰越分）'!$F$5:$F$501),2,0)),"",VLOOKUP($A65,IF({1,0},'回答入力シート（イ_令和2,3年度事業繰越分）'!$BT$5:$BT$501,'回答入力シート（イ_令和2,3年度事業繰越分）'!$F$5:$F$501),2,0))</f>
        <v/>
      </c>
      <c r="D65" s="83" t="str">
        <f>IF(ISERROR(VLOOKUP($A65,IF({1,0},'回答入力シート（イ_令和2,3年度事業繰越分）'!$BT$5:$BT$501,'回答入力シート（イ_令和2,3年度事業繰越分）'!$H$5:$H$501),2,0)),"",VLOOKUP($A65,IF({1,0},'回答入力シート（イ_令和2,3年度事業繰越分）'!$BT$5:$BT$501,'回答入力シート（イ_令和2,3年度事業繰越分）'!$H$5:$H$501),2,0))</f>
        <v/>
      </c>
      <c r="E65" s="83" t="str">
        <f>IF(ISERROR(VLOOKUP($A65,IF({1,0},'回答入力シート（イ_令和2,3年度事業繰越分）'!$BT$5:$BT$501,'回答入力シート（イ_令和2,3年度事業繰越分）'!$V$5:$V$501),2,0)),"",IF(VLOOKUP($A65,IF({1,0},'回答入力シート（イ_令和2,3年度事業繰越分）'!$BT$5:$BT$501,'回答入力シート（イ_令和2,3年度事業繰越分）'!$V$5:$V$501),2,0)=0,"",VLOOKUP($A65,IF({1,0},'回答入力シート（イ_令和2,3年度事業繰越分）'!$BT$5:$BT$501,'回答入力シート（イ_令和2,3年度事業繰越分）'!$V$5:$V$501),2,0)))</f>
        <v/>
      </c>
      <c r="F65" s="83" t="str">
        <f>IF(ISERROR(VLOOKUP($A65,IF({1,0},'回答入力シート（イ_令和2,3年度事業繰越分）'!$BT$5:$BT$501,'回答入力シート（イ_令和2,3年度事業繰越分）'!$Z$5:$Z$501),2,0)),"",IF(VLOOKUP($A65,IF({1,0},'回答入力シート（イ_令和2,3年度事業繰越分）'!$BT$5:$BT$501,'回答入力シート（イ_令和2,3年度事業繰越分）'!$Z$5:$Z$501),2,0)=0,"",VLOOKUP($A65,IF({1,0},'回答入力シート（イ_令和2,3年度事業繰越分）'!$BT$5:$BT$501,'回答入力シート（イ_令和2,3年度事業繰越分）'!$Z$5:$Z$501),2,0)))</f>
        <v/>
      </c>
    </row>
    <row r="66" spans="1:6" x14ac:dyDescent="0.3">
      <c r="A66" s="1">
        <v>64</v>
      </c>
      <c r="B66" s="83" t="str">
        <f>IF(ISERROR(VLOOKUP($C66,IF({1,0},'回答入力シート（イ_令和2,3年度事業繰越分）'!$F$5:$F$501,'回答入力シート（イ_令和2,3年度事業繰越分）'!$B$5:$B$501),2,0)),"",IF(VLOOKUP($C66,IF({1,0},'回答入力シート（イ_令和2,3年度事業繰越分）'!$F$5:$F$501,'回答入力シート（イ_令和2,3年度事業繰越分）'!$B$5:$B$501),2,0)=0,"",VLOOKUP($C66,IF({1,0},'回答入力シート（イ_令和2,3年度事業繰越分）'!$F$5:$F$501,'回答入力シート（イ_令和2,3年度事業繰越分）'!$B$5:$B$501),2,0)))</f>
        <v/>
      </c>
      <c r="C66" s="83" t="str">
        <f>IF(ISERROR(VLOOKUP($A66,IF({1,0},'回答入力シート（イ_令和2,3年度事業繰越分）'!$BT$5:$BT$501,'回答入力シート（イ_令和2,3年度事業繰越分）'!$F$5:$F$501),2,0)),"",VLOOKUP($A66,IF({1,0},'回答入力シート（イ_令和2,3年度事業繰越分）'!$BT$5:$BT$501,'回答入力シート（イ_令和2,3年度事業繰越分）'!$F$5:$F$501),2,0))</f>
        <v/>
      </c>
      <c r="D66" s="83" t="str">
        <f>IF(ISERROR(VLOOKUP($A66,IF({1,0},'回答入力シート（イ_令和2,3年度事業繰越分）'!$BT$5:$BT$501,'回答入力シート（イ_令和2,3年度事業繰越分）'!$H$5:$H$501),2,0)),"",VLOOKUP($A66,IF({1,0},'回答入力シート（イ_令和2,3年度事業繰越分）'!$BT$5:$BT$501,'回答入力シート（イ_令和2,3年度事業繰越分）'!$H$5:$H$501),2,0))</f>
        <v/>
      </c>
      <c r="E66" s="83" t="str">
        <f>IF(ISERROR(VLOOKUP($A66,IF({1,0},'回答入力シート（イ_令和2,3年度事業繰越分）'!$BT$5:$BT$501,'回答入力シート（イ_令和2,3年度事業繰越分）'!$V$5:$V$501),2,0)),"",IF(VLOOKUP($A66,IF({1,0},'回答入力シート（イ_令和2,3年度事業繰越分）'!$BT$5:$BT$501,'回答入力シート（イ_令和2,3年度事業繰越分）'!$V$5:$V$501),2,0)=0,"",VLOOKUP($A66,IF({1,0},'回答入力シート（イ_令和2,3年度事業繰越分）'!$BT$5:$BT$501,'回答入力シート（イ_令和2,3年度事業繰越分）'!$V$5:$V$501),2,0)))</f>
        <v/>
      </c>
      <c r="F66" s="83" t="str">
        <f>IF(ISERROR(VLOOKUP($A66,IF({1,0},'回答入力シート（イ_令和2,3年度事業繰越分）'!$BT$5:$BT$501,'回答入力シート（イ_令和2,3年度事業繰越分）'!$Z$5:$Z$501),2,0)),"",IF(VLOOKUP($A66,IF({1,0},'回答入力シート（イ_令和2,3年度事業繰越分）'!$BT$5:$BT$501,'回答入力シート（イ_令和2,3年度事業繰越分）'!$Z$5:$Z$501),2,0)=0,"",VLOOKUP($A66,IF({1,0},'回答入力シート（イ_令和2,3年度事業繰越分）'!$BT$5:$BT$501,'回答入力シート（イ_令和2,3年度事業繰越分）'!$Z$5:$Z$501),2,0)))</f>
        <v/>
      </c>
    </row>
    <row r="67" spans="1:6" x14ac:dyDescent="0.3">
      <c r="A67" s="1">
        <v>65</v>
      </c>
      <c r="B67" s="83" t="str">
        <f>IF(ISERROR(VLOOKUP($C67,IF({1,0},'回答入力シート（イ_令和2,3年度事業繰越分）'!$F$5:$F$501,'回答入力シート（イ_令和2,3年度事業繰越分）'!$B$5:$B$501),2,0)),"",IF(VLOOKUP($C67,IF({1,0},'回答入力シート（イ_令和2,3年度事業繰越分）'!$F$5:$F$501,'回答入力シート（イ_令和2,3年度事業繰越分）'!$B$5:$B$501),2,0)=0,"",VLOOKUP($C67,IF({1,0},'回答入力シート（イ_令和2,3年度事業繰越分）'!$F$5:$F$501,'回答入力シート（イ_令和2,3年度事業繰越分）'!$B$5:$B$501),2,0)))</f>
        <v/>
      </c>
      <c r="C67" s="83" t="str">
        <f>IF(ISERROR(VLOOKUP($A67,IF({1,0},'回答入力シート（イ_令和2,3年度事業繰越分）'!$BT$5:$BT$501,'回答入力シート（イ_令和2,3年度事業繰越分）'!$F$5:$F$501),2,0)),"",VLOOKUP($A67,IF({1,0},'回答入力シート（イ_令和2,3年度事業繰越分）'!$BT$5:$BT$501,'回答入力シート（イ_令和2,3年度事業繰越分）'!$F$5:$F$501),2,0))</f>
        <v/>
      </c>
      <c r="D67" s="83" t="str">
        <f>IF(ISERROR(VLOOKUP($A67,IF({1,0},'回答入力シート（イ_令和2,3年度事業繰越分）'!$BT$5:$BT$501,'回答入力シート（イ_令和2,3年度事業繰越分）'!$H$5:$H$501),2,0)),"",VLOOKUP($A67,IF({1,0},'回答入力シート（イ_令和2,3年度事業繰越分）'!$BT$5:$BT$501,'回答入力シート（イ_令和2,3年度事業繰越分）'!$H$5:$H$501),2,0))</f>
        <v/>
      </c>
      <c r="E67" s="83" t="str">
        <f>IF(ISERROR(VLOOKUP($A67,IF({1,0},'回答入力シート（イ_令和2,3年度事業繰越分）'!$BT$5:$BT$501,'回答入力シート（イ_令和2,3年度事業繰越分）'!$V$5:$V$501),2,0)),"",IF(VLOOKUP($A67,IF({1,0},'回答入力シート（イ_令和2,3年度事業繰越分）'!$BT$5:$BT$501,'回答入力シート（イ_令和2,3年度事業繰越分）'!$V$5:$V$501),2,0)=0,"",VLOOKUP($A67,IF({1,0},'回答入力シート（イ_令和2,3年度事業繰越分）'!$BT$5:$BT$501,'回答入力シート（イ_令和2,3年度事業繰越分）'!$V$5:$V$501),2,0)))</f>
        <v/>
      </c>
      <c r="F67" s="83" t="str">
        <f>IF(ISERROR(VLOOKUP($A67,IF({1,0},'回答入力シート（イ_令和2,3年度事業繰越分）'!$BT$5:$BT$501,'回答入力シート（イ_令和2,3年度事業繰越分）'!$Z$5:$Z$501),2,0)),"",IF(VLOOKUP($A67,IF({1,0},'回答入力シート（イ_令和2,3年度事業繰越分）'!$BT$5:$BT$501,'回答入力シート（イ_令和2,3年度事業繰越分）'!$Z$5:$Z$501),2,0)=0,"",VLOOKUP($A67,IF({1,0},'回答入力シート（イ_令和2,3年度事業繰越分）'!$BT$5:$BT$501,'回答入力シート（イ_令和2,3年度事業繰越分）'!$Z$5:$Z$501),2,0)))</f>
        <v/>
      </c>
    </row>
    <row r="68" spans="1:6" x14ac:dyDescent="0.3">
      <c r="A68" s="1">
        <v>66</v>
      </c>
      <c r="B68" s="83" t="str">
        <f>IF(ISERROR(VLOOKUP($C68,IF({1,0},'回答入力シート（イ_令和2,3年度事業繰越分）'!$F$5:$F$501,'回答入力シート（イ_令和2,3年度事業繰越分）'!$B$5:$B$501),2,0)),"",IF(VLOOKUP($C68,IF({1,0},'回答入力シート（イ_令和2,3年度事業繰越分）'!$F$5:$F$501,'回答入力シート（イ_令和2,3年度事業繰越分）'!$B$5:$B$501),2,0)=0,"",VLOOKUP($C68,IF({1,0},'回答入力シート（イ_令和2,3年度事業繰越分）'!$F$5:$F$501,'回答入力シート（イ_令和2,3年度事業繰越分）'!$B$5:$B$501),2,0)))</f>
        <v/>
      </c>
      <c r="C68" s="83" t="str">
        <f>IF(ISERROR(VLOOKUP($A68,IF({1,0},'回答入力シート（イ_令和2,3年度事業繰越分）'!$BT$5:$BT$501,'回答入力シート（イ_令和2,3年度事業繰越分）'!$F$5:$F$501),2,0)),"",VLOOKUP($A68,IF({1,0},'回答入力シート（イ_令和2,3年度事業繰越分）'!$BT$5:$BT$501,'回答入力シート（イ_令和2,3年度事業繰越分）'!$F$5:$F$501),2,0))</f>
        <v/>
      </c>
      <c r="D68" s="83" t="str">
        <f>IF(ISERROR(VLOOKUP($A68,IF({1,0},'回答入力シート（イ_令和2,3年度事業繰越分）'!$BT$5:$BT$501,'回答入力シート（イ_令和2,3年度事業繰越分）'!$H$5:$H$501),2,0)),"",VLOOKUP($A68,IF({1,0},'回答入力シート（イ_令和2,3年度事業繰越分）'!$BT$5:$BT$501,'回答入力シート（イ_令和2,3年度事業繰越分）'!$H$5:$H$501),2,0))</f>
        <v/>
      </c>
      <c r="E68" s="83" t="str">
        <f>IF(ISERROR(VLOOKUP($A68,IF({1,0},'回答入力シート（イ_令和2,3年度事業繰越分）'!$BT$5:$BT$501,'回答入力シート（イ_令和2,3年度事業繰越分）'!$V$5:$V$501),2,0)),"",IF(VLOOKUP($A68,IF({1,0},'回答入力シート（イ_令和2,3年度事業繰越分）'!$BT$5:$BT$501,'回答入力シート（イ_令和2,3年度事業繰越分）'!$V$5:$V$501),2,0)=0,"",VLOOKUP($A68,IF({1,0},'回答入力シート（イ_令和2,3年度事業繰越分）'!$BT$5:$BT$501,'回答入力シート（イ_令和2,3年度事業繰越分）'!$V$5:$V$501),2,0)))</f>
        <v/>
      </c>
      <c r="F68" s="83" t="str">
        <f>IF(ISERROR(VLOOKUP($A68,IF({1,0},'回答入力シート（イ_令和2,3年度事業繰越分）'!$BT$5:$BT$501,'回答入力シート（イ_令和2,3年度事業繰越分）'!$Z$5:$Z$501),2,0)),"",IF(VLOOKUP($A68,IF({1,0},'回答入力シート（イ_令和2,3年度事業繰越分）'!$BT$5:$BT$501,'回答入力シート（イ_令和2,3年度事業繰越分）'!$Z$5:$Z$501),2,0)=0,"",VLOOKUP($A68,IF({1,0},'回答入力シート（イ_令和2,3年度事業繰越分）'!$BT$5:$BT$501,'回答入力シート（イ_令和2,3年度事業繰越分）'!$Z$5:$Z$501),2,0)))</f>
        <v/>
      </c>
    </row>
    <row r="69" spans="1:6" x14ac:dyDescent="0.3">
      <c r="A69" s="1">
        <v>67</v>
      </c>
      <c r="B69" s="83" t="str">
        <f>IF(ISERROR(VLOOKUP($C69,IF({1,0},'回答入力シート（イ_令和2,3年度事業繰越分）'!$F$5:$F$501,'回答入力シート（イ_令和2,3年度事業繰越分）'!$B$5:$B$501),2,0)),"",IF(VLOOKUP($C69,IF({1,0},'回答入力シート（イ_令和2,3年度事業繰越分）'!$F$5:$F$501,'回答入力シート（イ_令和2,3年度事業繰越分）'!$B$5:$B$501),2,0)=0,"",VLOOKUP($C69,IF({1,0},'回答入力シート（イ_令和2,3年度事業繰越分）'!$F$5:$F$501,'回答入力シート（イ_令和2,3年度事業繰越分）'!$B$5:$B$501),2,0)))</f>
        <v/>
      </c>
      <c r="C69" s="83" t="str">
        <f>IF(ISERROR(VLOOKUP($A69,IF({1,0},'回答入力シート（イ_令和2,3年度事業繰越分）'!$BT$5:$BT$501,'回答入力シート（イ_令和2,3年度事業繰越分）'!$F$5:$F$501),2,0)),"",VLOOKUP($A69,IF({1,0},'回答入力シート（イ_令和2,3年度事業繰越分）'!$BT$5:$BT$501,'回答入力シート（イ_令和2,3年度事業繰越分）'!$F$5:$F$501),2,0))</f>
        <v/>
      </c>
      <c r="D69" s="83" t="str">
        <f>IF(ISERROR(VLOOKUP($A69,IF({1,0},'回答入力シート（イ_令和2,3年度事業繰越分）'!$BT$5:$BT$501,'回答入力シート（イ_令和2,3年度事業繰越分）'!$H$5:$H$501),2,0)),"",VLOOKUP($A69,IF({1,0},'回答入力シート（イ_令和2,3年度事業繰越分）'!$BT$5:$BT$501,'回答入力シート（イ_令和2,3年度事業繰越分）'!$H$5:$H$501),2,0))</f>
        <v/>
      </c>
      <c r="E69" s="83" t="str">
        <f>IF(ISERROR(VLOOKUP($A69,IF({1,0},'回答入力シート（イ_令和2,3年度事業繰越分）'!$BT$5:$BT$501,'回答入力シート（イ_令和2,3年度事業繰越分）'!$V$5:$V$501),2,0)),"",IF(VLOOKUP($A69,IF({1,0},'回答入力シート（イ_令和2,3年度事業繰越分）'!$BT$5:$BT$501,'回答入力シート（イ_令和2,3年度事業繰越分）'!$V$5:$V$501),2,0)=0,"",VLOOKUP($A69,IF({1,0},'回答入力シート（イ_令和2,3年度事業繰越分）'!$BT$5:$BT$501,'回答入力シート（イ_令和2,3年度事業繰越分）'!$V$5:$V$501),2,0)))</f>
        <v/>
      </c>
      <c r="F69" s="83" t="str">
        <f>IF(ISERROR(VLOOKUP($A69,IF({1,0},'回答入力シート（イ_令和2,3年度事業繰越分）'!$BT$5:$BT$501,'回答入力シート（イ_令和2,3年度事業繰越分）'!$Z$5:$Z$501),2,0)),"",IF(VLOOKUP($A69,IF({1,0},'回答入力シート（イ_令和2,3年度事業繰越分）'!$BT$5:$BT$501,'回答入力シート（イ_令和2,3年度事業繰越分）'!$Z$5:$Z$501),2,0)=0,"",VLOOKUP($A69,IF({1,0},'回答入力シート（イ_令和2,3年度事業繰越分）'!$BT$5:$BT$501,'回答入力シート（イ_令和2,3年度事業繰越分）'!$Z$5:$Z$501),2,0)))</f>
        <v/>
      </c>
    </row>
    <row r="70" spans="1:6" x14ac:dyDescent="0.3">
      <c r="A70" s="1">
        <v>68</v>
      </c>
      <c r="B70" s="83" t="str">
        <f>IF(ISERROR(VLOOKUP($C70,IF({1,0},'回答入力シート（イ_令和2,3年度事業繰越分）'!$F$5:$F$501,'回答入力シート（イ_令和2,3年度事業繰越分）'!$B$5:$B$501),2,0)),"",IF(VLOOKUP($C70,IF({1,0},'回答入力シート（イ_令和2,3年度事業繰越分）'!$F$5:$F$501,'回答入力シート（イ_令和2,3年度事業繰越分）'!$B$5:$B$501),2,0)=0,"",VLOOKUP($C70,IF({1,0},'回答入力シート（イ_令和2,3年度事業繰越分）'!$F$5:$F$501,'回答入力シート（イ_令和2,3年度事業繰越分）'!$B$5:$B$501),2,0)))</f>
        <v/>
      </c>
      <c r="C70" s="83" t="str">
        <f>IF(ISERROR(VLOOKUP($A70,IF({1,0},'回答入力シート（イ_令和2,3年度事業繰越分）'!$BT$5:$BT$501,'回答入力シート（イ_令和2,3年度事業繰越分）'!$F$5:$F$501),2,0)),"",VLOOKUP($A70,IF({1,0},'回答入力シート（イ_令和2,3年度事業繰越分）'!$BT$5:$BT$501,'回答入力シート（イ_令和2,3年度事業繰越分）'!$F$5:$F$501),2,0))</f>
        <v/>
      </c>
      <c r="D70" s="83" t="str">
        <f>IF(ISERROR(VLOOKUP($A70,IF({1,0},'回答入力シート（イ_令和2,3年度事業繰越分）'!$BT$5:$BT$501,'回答入力シート（イ_令和2,3年度事業繰越分）'!$H$5:$H$501),2,0)),"",VLOOKUP($A70,IF({1,0},'回答入力シート（イ_令和2,3年度事業繰越分）'!$BT$5:$BT$501,'回答入力シート（イ_令和2,3年度事業繰越分）'!$H$5:$H$501),2,0))</f>
        <v/>
      </c>
      <c r="E70" s="83" t="str">
        <f>IF(ISERROR(VLOOKUP($A70,IF({1,0},'回答入力シート（イ_令和2,3年度事業繰越分）'!$BT$5:$BT$501,'回答入力シート（イ_令和2,3年度事業繰越分）'!$V$5:$V$501),2,0)),"",IF(VLOOKUP($A70,IF({1,0},'回答入力シート（イ_令和2,3年度事業繰越分）'!$BT$5:$BT$501,'回答入力シート（イ_令和2,3年度事業繰越分）'!$V$5:$V$501),2,0)=0,"",VLOOKUP($A70,IF({1,0},'回答入力シート（イ_令和2,3年度事業繰越分）'!$BT$5:$BT$501,'回答入力シート（イ_令和2,3年度事業繰越分）'!$V$5:$V$501),2,0)))</f>
        <v/>
      </c>
      <c r="F70" s="83" t="str">
        <f>IF(ISERROR(VLOOKUP($A70,IF({1,0},'回答入力シート（イ_令和2,3年度事業繰越分）'!$BT$5:$BT$501,'回答入力シート（イ_令和2,3年度事業繰越分）'!$Z$5:$Z$501),2,0)),"",IF(VLOOKUP($A70,IF({1,0},'回答入力シート（イ_令和2,3年度事業繰越分）'!$BT$5:$BT$501,'回答入力シート（イ_令和2,3年度事業繰越分）'!$Z$5:$Z$501),2,0)=0,"",VLOOKUP($A70,IF({1,0},'回答入力シート（イ_令和2,3年度事業繰越分）'!$BT$5:$BT$501,'回答入力シート（イ_令和2,3年度事業繰越分）'!$Z$5:$Z$501),2,0)))</f>
        <v/>
      </c>
    </row>
    <row r="71" spans="1:6" x14ac:dyDescent="0.3">
      <c r="A71" s="1">
        <v>69</v>
      </c>
      <c r="B71" s="83" t="str">
        <f>IF(ISERROR(VLOOKUP($C71,IF({1,0},'回答入力シート（イ_令和2,3年度事業繰越分）'!$F$5:$F$501,'回答入力シート（イ_令和2,3年度事業繰越分）'!$B$5:$B$501),2,0)),"",IF(VLOOKUP($C71,IF({1,0},'回答入力シート（イ_令和2,3年度事業繰越分）'!$F$5:$F$501,'回答入力シート（イ_令和2,3年度事業繰越分）'!$B$5:$B$501),2,0)=0,"",VLOOKUP($C71,IF({1,0},'回答入力シート（イ_令和2,3年度事業繰越分）'!$F$5:$F$501,'回答入力シート（イ_令和2,3年度事業繰越分）'!$B$5:$B$501),2,0)))</f>
        <v/>
      </c>
      <c r="C71" s="83" t="str">
        <f>IF(ISERROR(VLOOKUP($A71,IF({1,0},'回答入力シート（イ_令和2,3年度事業繰越分）'!$BT$5:$BT$501,'回答入力シート（イ_令和2,3年度事業繰越分）'!$F$5:$F$501),2,0)),"",VLOOKUP($A71,IF({1,0},'回答入力シート（イ_令和2,3年度事業繰越分）'!$BT$5:$BT$501,'回答入力シート（イ_令和2,3年度事業繰越分）'!$F$5:$F$501),2,0))</f>
        <v/>
      </c>
      <c r="D71" s="83" t="str">
        <f>IF(ISERROR(VLOOKUP($A71,IF({1,0},'回答入力シート（イ_令和2,3年度事業繰越分）'!$BT$5:$BT$501,'回答入力シート（イ_令和2,3年度事業繰越分）'!$H$5:$H$501),2,0)),"",VLOOKUP($A71,IF({1,0},'回答入力シート（イ_令和2,3年度事業繰越分）'!$BT$5:$BT$501,'回答入力シート（イ_令和2,3年度事業繰越分）'!$H$5:$H$501),2,0))</f>
        <v/>
      </c>
      <c r="E71" s="83" t="str">
        <f>IF(ISERROR(VLOOKUP($A71,IF({1,0},'回答入力シート（イ_令和2,3年度事業繰越分）'!$BT$5:$BT$501,'回答入力シート（イ_令和2,3年度事業繰越分）'!$V$5:$V$501),2,0)),"",IF(VLOOKUP($A71,IF({1,0},'回答入力シート（イ_令和2,3年度事業繰越分）'!$BT$5:$BT$501,'回答入力シート（イ_令和2,3年度事業繰越分）'!$V$5:$V$501),2,0)=0,"",VLOOKUP($A71,IF({1,0},'回答入力シート（イ_令和2,3年度事業繰越分）'!$BT$5:$BT$501,'回答入力シート（イ_令和2,3年度事業繰越分）'!$V$5:$V$501),2,0)))</f>
        <v/>
      </c>
      <c r="F71" s="83" t="str">
        <f>IF(ISERROR(VLOOKUP($A71,IF({1,0},'回答入力シート（イ_令和2,3年度事業繰越分）'!$BT$5:$BT$501,'回答入力シート（イ_令和2,3年度事業繰越分）'!$Z$5:$Z$501),2,0)),"",IF(VLOOKUP($A71,IF({1,0},'回答入力シート（イ_令和2,3年度事業繰越分）'!$BT$5:$BT$501,'回答入力シート（イ_令和2,3年度事業繰越分）'!$Z$5:$Z$501),2,0)=0,"",VLOOKUP($A71,IF({1,0},'回答入力シート（イ_令和2,3年度事業繰越分）'!$BT$5:$BT$501,'回答入力シート（イ_令和2,3年度事業繰越分）'!$Z$5:$Z$501),2,0)))</f>
        <v/>
      </c>
    </row>
    <row r="72" spans="1:6" x14ac:dyDescent="0.3">
      <c r="A72" s="1">
        <v>70</v>
      </c>
      <c r="B72" s="83" t="str">
        <f>IF(ISERROR(VLOOKUP($C72,IF({1,0},'回答入力シート（イ_令和2,3年度事業繰越分）'!$F$5:$F$501,'回答入力シート（イ_令和2,3年度事業繰越分）'!$B$5:$B$501),2,0)),"",IF(VLOOKUP($C72,IF({1,0},'回答入力シート（イ_令和2,3年度事業繰越分）'!$F$5:$F$501,'回答入力シート（イ_令和2,3年度事業繰越分）'!$B$5:$B$501),2,0)=0,"",VLOOKUP($C72,IF({1,0},'回答入力シート（イ_令和2,3年度事業繰越分）'!$F$5:$F$501,'回答入力シート（イ_令和2,3年度事業繰越分）'!$B$5:$B$501),2,0)))</f>
        <v/>
      </c>
      <c r="C72" s="83" t="str">
        <f>IF(ISERROR(VLOOKUP($A72,IF({1,0},'回答入力シート（イ_令和2,3年度事業繰越分）'!$BT$5:$BT$501,'回答入力シート（イ_令和2,3年度事業繰越分）'!$F$5:$F$501),2,0)),"",VLOOKUP($A72,IF({1,0},'回答入力シート（イ_令和2,3年度事業繰越分）'!$BT$5:$BT$501,'回答入力シート（イ_令和2,3年度事業繰越分）'!$F$5:$F$501),2,0))</f>
        <v/>
      </c>
      <c r="D72" s="83" t="str">
        <f>IF(ISERROR(VLOOKUP($A72,IF({1,0},'回答入力シート（イ_令和2,3年度事業繰越分）'!$BT$5:$BT$501,'回答入力シート（イ_令和2,3年度事業繰越分）'!$H$5:$H$501),2,0)),"",VLOOKUP($A72,IF({1,0},'回答入力シート（イ_令和2,3年度事業繰越分）'!$BT$5:$BT$501,'回答入力シート（イ_令和2,3年度事業繰越分）'!$H$5:$H$501),2,0))</f>
        <v/>
      </c>
      <c r="E72" s="83" t="str">
        <f>IF(ISERROR(VLOOKUP($A72,IF({1,0},'回答入力シート（イ_令和2,3年度事業繰越分）'!$BT$5:$BT$501,'回答入力シート（イ_令和2,3年度事業繰越分）'!$V$5:$V$501),2,0)),"",IF(VLOOKUP($A72,IF({1,0},'回答入力シート（イ_令和2,3年度事業繰越分）'!$BT$5:$BT$501,'回答入力シート（イ_令和2,3年度事業繰越分）'!$V$5:$V$501),2,0)=0,"",VLOOKUP($A72,IF({1,0},'回答入力シート（イ_令和2,3年度事業繰越分）'!$BT$5:$BT$501,'回答入力シート（イ_令和2,3年度事業繰越分）'!$V$5:$V$501),2,0)))</f>
        <v/>
      </c>
      <c r="F72" s="83" t="str">
        <f>IF(ISERROR(VLOOKUP($A72,IF({1,0},'回答入力シート（イ_令和2,3年度事業繰越分）'!$BT$5:$BT$501,'回答入力シート（イ_令和2,3年度事業繰越分）'!$Z$5:$Z$501),2,0)),"",IF(VLOOKUP($A72,IF({1,0},'回答入力シート（イ_令和2,3年度事業繰越分）'!$BT$5:$BT$501,'回答入力シート（イ_令和2,3年度事業繰越分）'!$Z$5:$Z$501),2,0)=0,"",VLOOKUP($A72,IF({1,0},'回答入力シート（イ_令和2,3年度事業繰越分）'!$BT$5:$BT$501,'回答入力シート（イ_令和2,3年度事業繰越分）'!$Z$5:$Z$501),2,0)))</f>
        <v/>
      </c>
    </row>
    <row r="73" spans="1:6" x14ac:dyDescent="0.3">
      <c r="A73" s="1">
        <v>71</v>
      </c>
      <c r="B73" s="83" t="str">
        <f>IF(ISERROR(VLOOKUP($C73,IF({1,0},'回答入力シート（イ_令和2,3年度事業繰越分）'!$F$5:$F$501,'回答入力シート（イ_令和2,3年度事業繰越分）'!$B$5:$B$501),2,0)),"",IF(VLOOKUP($C73,IF({1,0},'回答入力シート（イ_令和2,3年度事業繰越分）'!$F$5:$F$501,'回答入力シート（イ_令和2,3年度事業繰越分）'!$B$5:$B$501),2,0)=0,"",VLOOKUP($C73,IF({1,0},'回答入力シート（イ_令和2,3年度事業繰越分）'!$F$5:$F$501,'回答入力シート（イ_令和2,3年度事業繰越分）'!$B$5:$B$501),2,0)))</f>
        <v/>
      </c>
      <c r="C73" s="83" t="str">
        <f>IF(ISERROR(VLOOKUP($A73,IF({1,0},'回答入力シート（イ_令和2,3年度事業繰越分）'!$BT$5:$BT$501,'回答入力シート（イ_令和2,3年度事業繰越分）'!$F$5:$F$501),2,0)),"",VLOOKUP($A73,IF({1,0},'回答入力シート（イ_令和2,3年度事業繰越分）'!$BT$5:$BT$501,'回答入力シート（イ_令和2,3年度事業繰越分）'!$F$5:$F$501),2,0))</f>
        <v/>
      </c>
      <c r="D73" s="83" t="str">
        <f>IF(ISERROR(VLOOKUP($A73,IF({1,0},'回答入力シート（イ_令和2,3年度事業繰越分）'!$BT$5:$BT$501,'回答入力シート（イ_令和2,3年度事業繰越分）'!$H$5:$H$501),2,0)),"",VLOOKUP($A73,IF({1,0},'回答入力シート（イ_令和2,3年度事業繰越分）'!$BT$5:$BT$501,'回答入力シート（イ_令和2,3年度事業繰越分）'!$H$5:$H$501),2,0))</f>
        <v/>
      </c>
      <c r="E73" s="83" t="str">
        <f>IF(ISERROR(VLOOKUP($A73,IF({1,0},'回答入力シート（イ_令和2,3年度事業繰越分）'!$BT$5:$BT$501,'回答入力シート（イ_令和2,3年度事業繰越分）'!$V$5:$V$501),2,0)),"",IF(VLOOKUP($A73,IF({1,0},'回答入力シート（イ_令和2,3年度事業繰越分）'!$BT$5:$BT$501,'回答入力シート（イ_令和2,3年度事業繰越分）'!$V$5:$V$501),2,0)=0,"",VLOOKUP($A73,IF({1,0},'回答入力シート（イ_令和2,3年度事業繰越分）'!$BT$5:$BT$501,'回答入力シート（イ_令和2,3年度事業繰越分）'!$V$5:$V$501),2,0)))</f>
        <v/>
      </c>
      <c r="F73" s="83" t="str">
        <f>IF(ISERROR(VLOOKUP($A73,IF({1,0},'回答入力シート（イ_令和2,3年度事業繰越分）'!$BT$5:$BT$501,'回答入力シート（イ_令和2,3年度事業繰越分）'!$Z$5:$Z$501),2,0)),"",IF(VLOOKUP($A73,IF({1,0},'回答入力シート（イ_令和2,3年度事業繰越分）'!$BT$5:$BT$501,'回答入力シート（イ_令和2,3年度事業繰越分）'!$Z$5:$Z$501),2,0)=0,"",VLOOKUP($A73,IF({1,0},'回答入力シート（イ_令和2,3年度事業繰越分）'!$BT$5:$BT$501,'回答入力シート（イ_令和2,3年度事業繰越分）'!$Z$5:$Z$501),2,0)))</f>
        <v/>
      </c>
    </row>
    <row r="74" spans="1:6" x14ac:dyDescent="0.3">
      <c r="A74" s="1">
        <v>72</v>
      </c>
      <c r="B74" s="83" t="str">
        <f>IF(ISERROR(VLOOKUP($C74,IF({1,0},'回答入力シート（イ_令和2,3年度事業繰越分）'!$F$5:$F$501,'回答入力シート（イ_令和2,3年度事業繰越分）'!$B$5:$B$501),2,0)),"",IF(VLOOKUP($C74,IF({1,0},'回答入力シート（イ_令和2,3年度事業繰越分）'!$F$5:$F$501,'回答入力シート（イ_令和2,3年度事業繰越分）'!$B$5:$B$501),2,0)=0,"",VLOOKUP($C74,IF({1,0},'回答入力シート（イ_令和2,3年度事業繰越分）'!$F$5:$F$501,'回答入力シート（イ_令和2,3年度事業繰越分）'!$B$5:$B$501),2,0)))</f>
        <v/>
      </c>
      <c r="C74" s="83" t="str">
        <f>IF(ISERROR(VLOOKUP($A74,IF({1,0},'回答入力シート（イ_令和2,3年度事業繰越分）'!$BT$5:$BT$501,'回答入力シート（イ_令和2,3年度事業繰越分）'!$F$5:$F$501),2,0)),"",VLOOKUP($A74,IF({1,0},'回答入力シート（イ_令和2,3年度事業繰越分）'!$BT$5:$BT$501,'回答入力シート（イ_令和2,3年度事業繰越分）'!$F$5:$F$501),2,0))</f>
        <v/>
      </c>
      <c r="D74" s="83" t="str">
        <f>IF(ISERROR(VLOOKUP($A74,IF({1,0},'回答入力シート（イ_令和2,3年度事業繰越分）'!$BT$5:$BT$501,'回答入力シート（イ_令和2,3年度事業繰越分）'!$H$5:$H$501),2,0)),"",VLOOKUP($A74,IF({1,0},'回答入力シート（イ_令和2,3年度事業繰越分）'!$BT$5:$BT$501,'回答入力シート（イ_令和2,3年度事業繰越分）'!$H$5:$H$501),2,0))</f>
        <v/>
      </c>
      <c r="E74" s="83" t="str">
        <f>IF(ISERROR(VLOOKUP($A74,IF({1,0},'回答入力シート（イ_令和2,3年度事業繰越分）'!$BT$5:$BT$501,'回答入力シート（イ_令和2,3年度事業繰越分）'!$V$5:$V$501),2,0)),"",IF(VLOOKUP($A74,IF({1,0},'回答入力シート（イ_令和2,3年度事業繰越分）'!$BT$5:$BT$501,'回答入力シート（イ_令和2,3年度事業繰越分）'!$V$5:$V$501),2,0)=0,"",VLOOKUP($A74,IF({1,0},'回答入力シート（イ_令和2,3年度事業繰越分）'!$BT$5:$BT$501,'回答入力シート（イ_令和2,3年度事業繰越分）'!$V$5:$V$501),2,0)))</f>
        <v/>
      </c>
      <c r="F74" s="83" t="str">
        <f>IF(ISERROR(VLOOKUP($A74,IF({1,0},'回答入力シート（イ_令和2,3年度事業繰越分）'!$BT$5:$BT$501,'回答入力シート（イ_令和2,3年度事業繰越分）'!$Z$5:$Z$501),2,0)),"",IF(VLOOKUP($A74,IF({1,0},'回答入力シート（イ_令和2,3年度事業繰越分）'!$BT$5:$BT$501,'回答入力シート（イ_令和2,3年度事業繰越分）'!$Z$5:$Z$501),2,0)=0,"",VLOOKUP($A74,IF({1,0},'回答入力シート（イ_令和2,3年度事業繰越分）'!$BT$5:$BT$501,'回答入力シート（イ_令和2,3年度事業繰越分）'!$Z$5:$Z$501),2,0)))</f>
        <v/>
      </c>
    </row>
    <row r="75" spans="1:6" x14ac:dyDescent="0.3">
      <c r="A75" s="1">
        <v>73</v>
      </c>
      <c r="B75" s="83" t="str">
        <f>IF(ISERROR(VLOOKUP($C75,IF({1,0},'回答入力シート（イ_令和2,3年度事業繰越分）'!$F$5:$F$501,'回答入力シート（イ_令和2,3年度事業繰越分）'!$B$5:$B$501),2,0)),"",IF(VLOOKUP($C75,IF({1,0},'回答入力シート（イ_令和2,3年度事業繰越分）'!$F$5:$F$501,'回答入力シート（イ_令和2,3年度事業繰越分）'!$B$5:$B$501),2,0)=0,"",VLOOKUP($C75,IF({1,0},'回答入力シート（イ_令和2,3年度事業繰越分）'!$F$5:$F$501,'回答入力シート（イ_令和2,3年度事業繰越分）'!$B$5:$B$501),2,0)))</f>
        <v/>
      </c>
      <c r="C75" s="83" t="str">
        <f>IF(ISERROR(VLOOKUP($A75,IF({1,0},'回答入力シート（イ_令和2,3年度事業繰越分）'!$BT$5:$BT$501,'回答入力シート（イ_令和2,3年度事業繰越分）'!$F$5:$F$501),2,0)),"",VLOOKUP($A75,IF({1,0},'回答入力シート（イ_令和2,3年度事業繰越分）'!$BT$5:$BT$501,'回答入力シート（イ_令和2,3年度事業繰越分）'!$F$5:$F$501),2,0))</f>
        <v/>
      </c>
      <c r="D75" s="83" t="str">
        <f>IF(ISERROR(VLOOKUP($A75,IF({1,0},'回答入力シート（イ_令和2,3年度事業繰越分）'!$BT$5:$BT$501,'回答入力シート（イ_令和2,3年度事業繰越分）'!$H$5:$H$501),2,0)),"",VLOOKUP($A75,IF({1,0},'回答入力シート（イ_令和2,3年度事業繰越分）'!$BT$5:$BT$501,'回答入力シート（イ_令和2,3年度事業繰越分）'!$H$5:$H$501),2,0))</f>
        <v/>
      </c>
      <c r="E75" s="83" t="str">
        <f>IF(ISERROR(VLOOKUP($A75,IF({1,0},'回答入力シート（イ_令和2,3年度事業繰越分）'!$BT$5:$BT$501,'回答入力シート（イ_令和2,3年度事業繰越分）'!$V$5:$V$501),2,0)),"",IF(VLOOKUP($A75,IF({1,0},'回答入力シート（イ_令和2,3年度事業繰越分）'!$BT$5:$BT$501,'回答入力シート（イ_令和2,3年度事業繰越分）'!$V$5:$V$501),2,0)=0,"",VLOOKUP($A75,IF({1,0},'回答入力シート（イ_令和2,3年度事業繰越分）'!$BT$5:$BT$501,'回答入力シート（イ_令和2,3年度事業繰越分）'!$V$5:$V$501),2,0)))</f>
        <v/>
      </c>
      <c r="F75" s="83" t="str">
        <f>IF(ISERROR(VLOOKUP($A75,IF({1,0},'回答入力シート（イ_令和2,3年度事業繰越分）'!$BT$5:$BT$501,'回答入力シート（イ_令和2,3年度事業繰越分）'!$Z$5:$Z$501),2,0)),"",IF(VLOOKUP($A75,IF({1,0},'回答入力シート（イ_令和2,3年度事業繰越分）'!$BT$5:$BT$501,'回答入力シート（イ_令和2,3年度事業繰越分）'!$Z$5:$Z$501),2,0)=0,"",VLOOKUP($A75,IF({1,0},'回答入力シート（イ_令和2,3年度事業繰越分）'!$BT$5:$BT$501,'回答入力シート（イ_令和2,3年度事業繰越分）'!$Z$5:$Z$501),2,0)))</f>
        <v/>
      </c>
    </row>
    <row r="76" spans="1:6" x14ac:dyDescent="0.3">
      <c r="A76" s="1">
        <v>74</v>
      </c>
      <c r="B76" s="83" t="str">
        <f>IF(ISERROR(VLOOKUP($C76,IF({1,0},'回答入力シート（イ_令和2,3年度事業繰越分）'!$F$5:$F$501,'回答入力シート（イ_令和2,3年度事業繰越分）'!$B$5:$B$501),2,0)),"",IF(VLOOKUP($C76,IF({1,0},'回答入力シート（イ_令和2,3年度事業繰越分）'!$F$5:$F$501,'回答入力シート（イ_令和2,3年度事業繰越分）'!$B$5:$B$501),2,0)=0,"",VLOOKUP($C76,IF({1,0},'回答入力シート（イ_令和2,3年度事業繰越分）'!$F$5:$F$501,'回答入力シート（イ_令和2,3年度事業繰越分）'!$B$5:$B$501),2,0)))</f>
        <v/>
      </c>
      <c r="C76" s="83" t="str">
        <f>IF(ISERROR(VLOOKUP($A76,IF({1,0},'回答入力シート（イ_令和2,3年度事業繰越分）'!$BT$5:$BT$501,'回答入力シート（イ_令和2,3年度事業繰越分）'!$F$5:$F$501),2,0)),"",VLOOKUP($A76,IF({1,0},'回答入力シート（イ_令和2,3年度事業繰越分）'!$BT$5:$BT$501,'回答入力シート（イ_令和2,3年度事業繰越分）'!$F$5:$F$501),2,0))</f>
        <v/>
      </c>
      <c r="D76" s="83" t="str">
        <f>IF(ISERROR(VLOOKUP($A76,IF({1,0},'回答入力シート（イ_令和2,3年度事業繰越分）'!$BT$5:$BT$501,'回答入力シート（イ_令和2,3年度事業繰越分）'!$H$5:$H$501),2,0)),"",VLOOKUP($A76,IF({1,0},'回答入力シート（イ_令和2,3年度事業繰越分）'!$BT$5:$BT$501,'回答入力シート（イ_令和2,3年度事業繰越分）'!$H$5:$H$501),2,0))</f>
        <v/>
      </c>
      <c r="E76" s="83" t="str">
        <f>IF(ISERROR(VLOOKUP($A76,IF({1,0},'回答入力シート（イ_令和2,3年度事業繰越分）'!$BT$5:$BT$501,'回答入力シート（イ_令和2,3年度事業繰越分）'!$V$5:$V$501),2,0)),"",IF(VLOOKUP($A76,IF({1,0},'回答入力シート（イ_令和2,3年度事業繰越分）'!$BT$5:$BT$501,'回答入力シート（イ_令和2,3年度事業繰越分）'!$V$5:$V$501),2,0)=0,"",VLOOKUP($A76,IF({1,0},'回答入力シート（イ_令和2,3年度事業繰越分）'!$BT$5:$BT$501,'回答入力シート（イ_令和2,3年度事業繰越分）'!$V$5:$V$501),2,0)))</f>
        <v/>
      </c>
      <c r="F76" s="83" t="str">
        <f>IF(ISERROR(VLOOKUP($A76,IF({1,0},'回答入力シート（イ_令和2,3年度事業繰越分）'!$BT$5:$BT$501,'回答入力シート（イ_令和2,3年度事業繰越分）'!$Z$5:$Z$501),2,0)),"",IF(VLOOKUP($A76,IF({1,0},'回答入力シート（イ_令和2,3年度事業繰越分）'!$BT$5:$BT$501,'回答入力シート（イ_令和2,3年度事業繰越分）'!$Z$5:$Z$501),2,0)=0,"",VLOOKUP($A76,IF({1,0},'回答入力シート（イ_令和2,3年度事業繰越分）'!$BT$5:$BT$501,'回答入力シート（イ_令和2,3年度事業繰越分）'!$Z$5:$Z$501),2,0)))</f>
        <v/>
      </c>
    </row>
    <row r="77" spans="1:6" x14ac:dyDescent="0.3">
      <c r="A77" s="1">
        <v>75</v>
      </c>
      <c r="B77" s="83" t="str">
        <f>IF(ISERROR(VLOOKUP($C77,IF({1,0},'回答入力シート（イ_令和2,3年度事業繰越分）'!$F$5:$F$501,'回答入力シート（イ_令和2,3年度事業繰越分）'!$B$5:$B$501),2,0)),"",IF(VLOOKUP($C77,IF({1,0},'回答入力シート（イ_令和2,3年度事業繰越分）'!$F$5:$F$501,'回答入力シート（イ_令和2,3年度事業繰越分）'!$B$5:$B$501),2,0)=0,"",VLOOKUP($C77,IF({1,0},'回答入力シート（イ_令和2,3年度事業繰越分）'!$F$5:$F$501,'回答入力シート（イ_令和2,3年度事業繰越分）'!$B$5:$B$501),2,0)))</f>
        <v/>
      </c>
      <c r="C77" s="83" t="str">
        <f>IF(ISERROR(VLOOKUP($A77,IF({1,0},'回答入力シート（イ_令和2,3年度事業繰越分）'!$BT$5:$BT$501,'回答入力シート（イ_令和2,3年度事業繰越分）'!$F$5:$F$501),2,0)),"",VLOOKUP($A77,IF({1,0},'回答入力シート（イ_令和2,3年度事業繰越分）'!$BT$5:$BT$501,'回答入力シート（イ_令和2,3年度事業繰越分）'!$F$5:$F$501),2,0))</f>
        <v/>
      </c>
      <c r="D77" s="83" t="str">
        <f>IF(ISERROR(VLOOKUP($A77,IF({1,0},'回答入力シート（イ_令和2,3年度事業繰越分）'!$BT$5:$BT$501,'回答入力シート（イ_令和2,3年度事業繰越分）'!$H$5:$H$501),2,0)),"",VLOOKUP($A77,IF({1,0},'回答入力シート（イ_令和2,3年度事業繰越分）'!$BT$5:$BT$501,'回答入力シート（イ_令和2,3年度事業繰越分）'!$H$5:$H$501),2,0))</f>
        <v/>
      </c>
      <c r="E77" s="83" t="str">
        <f>IF(ISERROR(VLOOKUP($A77,IF({1,0},'回答入力シート（イ_令和2,3年度事業繰越分）'!$BT$5:$BT$501,'回答入力シート（イ_令和2,3年度事業繰越分）'!$V$5:$V$501),2,0)),"",IF(VLOOKUP($A77,IF({1,0},'回答入力シート（イ_令和2,3年度事業繰越分）'!$BT$5:$BT$501,'回答入力シート（イ_令和2,3年度事業繰越分）'!$V$5:$V$501),2,0)=0,"",VLOOKUP($A77,IF({1,0},'回答入力シート（イ_令和2,3年度事業繰越分）'!$BT$5:$BT$501,'回答入力シート（イ_令和2,3年度事業繰越分）'!$V$5:$V$501),2,0)))</f>
        <v/>
      </c>
      <c r="F77" s="83" t="str">
        <f>IF(ISERROR(VLOOKUP($A77,IF({1,0},'回答入力シート（イ_令和2,3年度事業繰越分）'!$BT$5:$BT$501,'回答入力シート（イ_令和2,3年度事業繰越分）'!$Z$5:$Z$501),2,0)),"",IF(VLOOKUP($A77,IF({1,0},'回答入力シート（イ_令和2,3年度事業繰越分）'!$BT$5:$BT$501,'回答入力シート（イ_令和2,3年度事業繰越分）'!$Z$5:$Z$501),2,0)=0,"",VLOOKUP($A77,IF({1,0},'回答入力シート（イ_令和2,3年度事業繰越分）'!$BT$5:$BT$501,'回答入力シート（イ_令和2,3年度事業繰越分）'!$Z$5:$Z$501),2,0)))</f>
        <v/>
      </c>
    </row>
    <row r="78" spans="1:6" x14ac:dyDescent="0.3">
      <c r="A78" s="1">
        <v>76</v>
      </c>
      <c r="B78" s="83" t="str">
        <f>IF(ISERROR(VLOOKUP($C78,IF({1,0},'回答入力シート（イ_令和2,3年度事業繰越分）'!$F$5:$F$501,'回答入力シート（イ_令和2,3年度事業繰越分）'!$B$5:$B$501),2,0)),"",IF(VLOOKUP($C78,IF({1,0},'回答入力シート（イ_令和2,3年度事業繰越分）'!$F$5:$F$501,'回答入力シート（イ_令和2,3年度事業繰越分）'!$B$5:$B$501),2,0)=0,"",VLOOKUP($C78,IF({1,0},'回答入力シート（イ_令和2,3年度事業繰越分）'!$F$5:$F$501,'回答入力シート（イ_令和2,3年度事業繰越分）'!$B$5:$B$501),2,0)))</f>
        <v/>
      </c>
      <c r="C78" s="83" t="str">
        <f>IF(ISERROR(VLOOKUP($A78,IF({1,0},'回答入力シート（イ_令和2,3年度事業繰越分）'!$BT$5:$BT$501,'回答入力シート（イ_令和2,3年度事業繰越分）'!$F$5:$F$501),2,0)),"",VLOOKUP($A78,IF({1,0},'回答入力シート（イ_令和2,3年度事業繰越分）'!$BT$5:$BT$501,'回答入力シート（イ_令和2,3年度事業繰越分）'!$F$5:$F$501),2,0))</f>
        <v/>
      </c>
      <c r="D78" s="83" t="str">
        <f>IF(ISERROR(VLOOKUP($A78,IF({1,0},'回答入力シート（イ_令和2,3年度事業繰越分）'!$BT$5:$BT$501,'回答入力シート（イ_令和2,3年度事業繰越分）'!$H$5:$H$501),2,0)),"",VLOOKUP($A78,IF({1,0},'回答入力シート（イ_令和2,3年度事業繰越分）'!$BT$5:$BT$501,'回答入力シート（イ_令和2,3年度事業繰越分）'!$H$5:$H$501),2,0))</f>
        <v/>
      </c>
      <c r="E78" s="83" t="str">
        <f>IF(ISERROR(VLOOKUP($A78,IF({1,0},'回答入力シート（イ_令和2,3年度事業繰越分）'!$BT$5:$BT$501,'回答入力シート（イ_令和2,3年度事業繰越分）'!$V$5:$V$501),2,0)),"",IF(VLOOKUP($A78,IF({1,0},'回答入力シート（イ_令和2,3年度事業繰越分）'!$BT$5:$BT$501,'回答入力シート（イ_令和2,3年度事業繰越分）'!$V$5:$V$501),2,0)=0,"",VLOOKUP($A78,IF({1,0},'回答入力シート（イ_令和2,3年度事業繰越分）'!$BT$5:$BT$501,'回答入力シート（イ_令和2,3年度事業繰越分）'!$V$5:$V$501),2,0)))</f>
        <v/>
      </c>
      <c r="F78" s="83" t="str">
        <f>IF(ISERROR(VLOOKUP($A78,IF({1,0},'回答入力シート（イ_令和2,3年度事業繰越分）'!$BT$5:$BT$501,'回答入力シート（イ_令和2,3年度事業繰越分）'!$Z$5:$Z$501),2,0)),"",IF(VLOOKUP($A78,IF({1,0},'回答入力シート（イ_令和2,3年度事業繰越分）'!$BT$5:$BT$501,'回答入力シート（イ_令和2,3年度事業繰越分）'!$Z$5:$Z$501),2,0)=0,"",VLOOKUP($A78,IF({1,0},'回答入力シート（イ_令和2,3年度事業繰越分）'!$BT$5:$BT$501,'回答入力シート（イ_令和2,3年度事業繰越分）'!$Z$5:$Z$501),2,0)))</f>
        <v/>
      </c>
    </row>
    <row r="79" spans="1:6" x14ac:dyDescent="0.3">
      <c r="A79" s="1">
        <v>77</v>
      </c>
      <c r="B79" s="83" t="str">
        <f>IF(ISERROR(VLOOKUP($C79,IF({1,0},'回答入力シート（イ_令和2,3年度事業繰越分）'!$F$5:$F$501,'回答入力シート（イ_令和2,3年度事業繰越分）'!$B$5:$B$501),2,0)),"",IF(VLOOKUP($C79,IF({1,0},'回答入力シート（イ_令和2,3年度事業繰越分）'!$F$5:$F$501,'回答入力シート（イ_令和2,3年度事業繰越分）'!$B$5:$B$501),2,0)=0,"",VLOOKUP($C79,IF({1,0},'回答入力シート（イ_令和2,3年度事業繰越分）'!$F$5:$F$501,'回答入力シート（イ_令和2,3年度事業繰越分）'!$B$5:$B$501),2,0)))</f>
        <v/>
      </c>
      <c r="C79" s="83" t="str">
        <f>IF(ISERROR(VLOOKUP($A79,IF({1,0},'回答入力シート（イ_令和2,3年度事業繰越分）'!$BT$5:$BT$501,'回答入力シート（イ_令和2,3年度事業繰越分）'!$F$5:$F$501),2,0)),"",VLOOKUP($A79,IF({1,0},'回答入力シート（イ_令和2,3年度事業繰越分）'!$BT$5:$BT$501,'回答入力シート（イ_令和2,3年度事業繰越分）'!$F$5:$F$501),2,0))</f>
        <v/>
      </c>
      <c r="D79" s="83" t="str">
        <f>IF(ISERROR(VLOOKUP($A79,IF({1,0},'回答入力シート（イ_令和2,3年度事業繰越分）'!$BT$5:$BT$501,'回答入力シート（イ_令和2,3年度事業繰越分）'!$H$5:$H$501),2,0)),"",VLOOKUP($A79,IF({1,0},'回答入力シート（イ_令和2,3年度事業繰越分）'!$BT$5:$BT$501,'回答入力シート（イ_令和2,3年度事業繰越分）'!$H$5:$H$501),2,0))</f>
        <v/>
      </c>
      <c r="E79" s="83" t="str">
        <f>IF(ISERROR(VLOOKUP($A79,IF({1,0},'回答入力シート（イ_令和2,3年度事業繰越分）'!$BT$5:$BT$501,'回答入力シート（イ_令和2,3年度事業繰越分）'!$V$5:$V$501),2,0)),"",IF(VLOOKUP($A79,IF({1,0},'回答入力シート（イ_令和2,3年度事業繰越分）'!$BT$5:$BT$501,'回答入力シート（イ_令和2,3年度事業繰越分）'!$V$5:$V$501),2,0)=0,"",VLOOKUP($A79,IF({1,0},'回答入力シート（イ_令和2,3年度事業繰越分）'!$BT$5:$BT$501,'回答入力シート（イ_令和2,3年度事業繰越分）'!$V$5:$V$501),2,0)))</f>
        <v/>
      </c>
      <c r="F79" s="83" t="str">
        <f>IF(ISERROR(VLOOKUP($A79,IF({1,0},'回答入力シート（イ_令和2,3年度事業繰越分）'!$BT$5:$BT$501,'回答入力シート（イ_令和2,3年度事業繰越分）'!$Z$5:$Z$501),2,0)),"",IF(VLOOKUP($A79,IF({1,0},'回答入力シート（イ_令和2,3年度事業繰越分）'!$BT$5:$BT$501,'回答入力シート（イ_令和2,3年度事業繰越分）'!$Z$5:$Z$501),2,0)=0,"",VLOOKUP($A79,IF({1,0},'回答入力シート（イ_令和2,3年度事業繰越分）'!$BT$5:$BT$501,'回答入力シート（イ_令和2,3年度事業繰越分）'!$Z$5:$Z$501),2,0)))</f>
        <v/>
      </c>
    </row>
    <row r="80" spans="1:6" x14ac:dyDescent="0.3">
      <c r="A80" s="1">
        <v>78</v>
      </c>
      <c r="B80" s="83" t="str">
        <f>IF(ISERROR(VLOOKUP($C80,IF({1,0},'回答入力シート（イ_令和2,3年度事業繰越分）'!$F$5:$F$501,'回答入力シート（イ_令和2,3年度事業繰越分）'!$B$5:$B$501),2,0)),"",IF(VLOOKUP($C80,IF({1,0},'回答入力シート（イ_令和2,3年度事業繰越分）'!$F$5:$F$501,'回答入力シート（イ_令和2,3年度事業繰越分）'!$B$5:$B$501),2,0)=0,"",VLOOKUP($C80,IF({1,0},'回答入力シート（イ_令和2,3年度事業繰越分）'!$F$5:$F$501,'回答入力シート（イ_令和2,3年度事業繰越分）'!$B$5:$B$501),2,0)))</f>
        <v/>
      </c>
      <c r="C80" s="83" t="str">
        <f>IF(ISERROR(VLOOKUP($A80,IF({1,0},'回答入力シート（イ_令和2,3年度事業繰越分）'!$BT$5:$BT$501,'回答入力シート（イ_令和2,3年度事業繰越分）'!$F$5:$F$501),2,0)),"",VLOOKUP($A80,IF({1,0},'回答入力シート（イ_令和2,3年度事業繰越分）'!$BT$5:$BT$501,'回答入力シート（イ_令和2,3年度事業繰越分）'!$F$5:$F$501),2,0))</f>
        <v/>
      </c>
      <c r="D80" s="83" t="str">
        <f>IF(ISERROR(VLOOKUP($A80,IF({1,0},'回答入力シート（イ_令和2,3年度事業繰越分）'!$BT$5:$BT$501,'回答入力シート（イ_令和2,3年度事業繰越分）'!$H$5:$H$501),2,0)),"",VLOOKUP($A80,IF({1,0},'回答入力シート（イ_令和2,3年度事業繰越分）'!$BT$5:$BT$501,'回答入力シート（イ_令和2,3年度事業繰越分）'!$H$5:$H$501),2,0))</f>
        <v/>
      </c>
      <c r="E80" s="83" t="str">
        <f>IF(ISERROR(VLOOKUP($A80,IF({1,0},'回答入力シート（イ_令和2,3年度事業繰越分）'!$BT$5:$BT$501,'回答入力シート（イ_令和2,3年度事業繰越分）'!$V$5:$V$501),2,0)),"",IF(VLOOKUP($A80,IF({1,0},'回答入力シート（イ_令和2,3年度事業繰越分）'!$BT$5:$BT$501,'回答入力シート（イ_令和2,3年度事業繰越分）'!$V$5:$V$501),2,0)=0,"",VLOOKUP($A80,IF({1,0},'回答入力シート（イ_令和2,3年度事業繰越分）'!$BT$5:$BT$501,'回答入力シート（イ_令和2,3年度事業繰越分）'!$V$5:$V$501),2,0)))</f>
        <v/>
      </c>
      <c r="F80" s="83" t="str">
        <f>IF(ISERROR(VLOOKUP($A80,IF({1,0},'回答入力シート（イ_令和2,3年度事業繰越分）'!$BT$5:$BT$501,'回答入力シート（イ_令和2,3年度事業繰越分）'!$Z$5:$Z$501),2,0)),"",IF(VLOOKUP($A80,IF({1,0},'回答入力シート（イ_令和2,3年度事業繰越分）'!$BT$5:$BT$501,'回答入力シート（イ_令和2,3年度事業繰越分）'!$Z$5:$Z$501),2,0)=0,"",VLOOKUP($A80,IF({1,0},'回答入力シート（イ_令和2,3年度事業繰越分）'!$BT$5:$BT$501,'回答入力シート（イ_令和2,3年度事業繰越分）'!$Z$5:$Z$501),2,0)))</f>
        <v/>
      </c>
    </row>
    <row r="81" spans="1:6" x14ac:dyDescent="0.3">
      <c r="A81" s="1">
        <v>79</v>
      </c>
      <c r="B81" s="83" t="str">
        <f>IF(ISERROR(VLOOKUP($C81,IF({1,0},'回答入力シート（イ_令和2,3年度事業繰越分）'!$F$5:$F$501,'回答入力シート（イ_令和2,3年度事業繰越分）'!$B$5:$B$501),2,0)),"",IF(VLOOKUP($C81,IF({1,0},'回答入力シート（イ_令和2,3年度事業繰越分）'!$F$5:$F$501,'回答入力シート（イ_令和2,3年度事業繰越分）'!$B$5:$B$501),2,0)=0,"",VLOOKUP($C81,IF({1,0},'回答入力シート（イ_令和2,3年度事業繰越分）'!$F$5:$F$501,'回答入力シート（イ_令和2,3年度事業繰越分）'!$B$5:$B$501),2,0)))</f>
        <v/>
      </c>
      <c r="C81" s="83" t="str">
        <f>IF(ISERROR(VLOOKUP($A81,IF({1,0},'回答入力シート（イ_令和2,3年度事業繰越分）'!$BT$5:$BT$501,'回答入力シート（イ_令和2,3年度事業繰越分）'!$F$5:$F$501),2,0)),"",VLOOKUP($A81,IF({1,0},'回答入力シート（イ_令和2,3年度事業繰越分）'!$BT$5:$BT$501,'回答入力シート（イ_令和2,3年度事業繰越分）'!$F$5:$F$501),2,0))</f>
        <v/>
      </c>
      <c r="D81" s="83" t="str">
        <f>IF(ISERROR(VLOOKUP($A81,IF({1,0},'回答入力シート（イ_令和2,3年度事業繰越分）'!$BT$5:$BT$501,'回答入力シート（イ_令和2,3年度事業繰越分）'!$H$5:$H$501),2,0)),"",VLOOKUP($A81,IF({1,0},'回答入力シート（イ_令和2,3年度事業繰越分）'!$BT$5:$BT$501,'回答入力シート（イ_令和2,3年度事業繰越分）'!$H$5:$H$501),2,0))</f>
        <v/>
      </c>
      <c r="E81" s="83" t="str">
        <f>IF(ISERROR(VLOOKUP($A81,IF({1,0},'回答入力シート（イ_令和2,3年度事業繰越分）'!$BT$5:$BT$501,'回答入力シート（イ_令和2,3年度事業繰越分）'!$V$5:$V$501),2,0)),"",IF(VLOOKUP($A81,IF({1,0},'回答入力シート（イ_令和2,3年度事業繰越分）'!$BT$5:$BT$501,'回答入力シート（イ_令和2,3年度事業繰越分）'!$V$5:$V$501),2,0)=0,"",VLOOKUP($A81,IF({1,0},'回答入力シート（イ_令和2,3年度事業繰越分）'!$BT$5:$BT$501,'回答入力シート（イ_令和2,3年度事業繰越分）'!$V$5:$V$501),2,0)))</f>
        <v/>
      </c>
      <c r="F81" s="83" t="str">
        <f>IF(ISERROR(VLOOKUP($A81,IF({1,0},'回答入力シート（イ_令和2,3年度事業繰越分）'!$BT$5:$BT$501,'回答入力シート（イ_令和2,3年度事業繰越分）'!$Z$5:$Z$501),2,0)),"",IF(VLOOKUP($A81,IF({1,0},'回答入力シート（イ_令和2,3年度事業繰越分）'!$BT$5:$BT$501,'回答入力シート（イ_令和2,3年度事業繰越分）'!$Z$5:$Z$501),2,0)=0,"",VLOOKUP($A81,IF({1,0},'回答入力シート（イ_令和2,3年度事業繰越分）'!$BT$5:$BT$501,'回答入力シート（イ_令和2,3年度事業繰越分）'!$Z$5:$Z$501),2,0)))</f>
        <v/>
      </c>
    </row>
    <row r="82" spans="1:6" x14ac:dyDescent="0.3">
      <c r="A82" s="1">
        <v>80</v>
      </c>
      <c r="B82" s="83" t="str">
        <f>IF(ISERROR(VLOOKUP($C82,IF({1,0},'回答入力シート（イ_令和2,3年度事業繰越分）'!$F$5:$F$501,'回答入力シート（イ_令和2,3年度事業繰越分）'!$B$5:$B$501),2,0)),"",IF(VLOOKUP($C82,IF({1,0},'回答入力シート（イ_令和2,3年度事業繰越分）'!$F$5:$F$501,'回答入力シート（イ_令和2,3年度事業繰越分）'!$B$5:$B$501),2,0)=0,"",VLOOKUP($C82,IF({1,0},'回答入力シート（イ_令和2,3年度事業繰越分）'!$F$5:$F$501,'回答入力シート（イ_令和2,3年度事業繰越分）'!$B$5:$B$501),2,0)))</f>
        <v/>
      </c>
      <c r="C82" s="83" t="str">
        <f>IF(ISERROR(VLOOKUP($A82,IF({1,0},'回答入力シート（イ_令和2,3年度事業繰越分）'!$BT$5:$BT$501,'回答入力シート（イ_令和2,3年度事業繰越分）'!$F$5:$F$501),2,0)),"",VLOOKUP($A82,IF({1,0},'回答入力シート（イ_令和2,3年度事業繰越分）'!$BT$5:$BT$501,'回答入力シート（イ_令和2,3年度事業繰越分）'!$F$5:$F$501),2,0))</f>
        <v/>
      </c>
      <c r="D82" s="83" t="str">
        <f>IF(ISERROR(VLOOKUP($A82,IF({1,0},'回答入力シート（イ_令和2,3年度事業繰越分）'!$BT$5:$BT$501,'回答入力シート（イ_令和2,3年度事業繰越分）'!$H$5:$H$501),2,0)),"",VLOOKUP($A82,IF({1,0},'回答入力シート（イ_令和2,3年度事業繰越分）'!$BT$5:$BT$501,'回答入力シート（イ_令和2,3年度事業繰越分）'!$H$5:$H$501),2,0))</f>
        <v/>
      </c>
      <c r="E82" s="83" t="str">
        <f>IF(ISERROR(VLOOKUP($A82,IF({1,0},'回答入力シート（イ_令和2,3年度事業繰越分）'!$BT$5:$BT$501,'回答入力シート（イ_令和2,3年度事業繰越分）'!$V$5:$V$501),2,0)),"",IF(VLOOKUP($A82,IF({1,0},'回答入力シート（イ_令和2,3年度事業繰越分）'!$BT$5:$BT$501,'回答入力シート（イ_令和2,3年度事業繰越分）'!$V$5:$V$501),2,0)=0,"",VLOOKUP($A82,IF({1,0},'回答入力シート（イ_令和2,3年度事業繰越分）'!$BT$5:$BT$501,'回答入力シート（イ_令和2,3年度事業繰越分）'!$V$5:$V$501),2,0)))</f>
        <v/>
      </c>
      <c r="F82" s="83" t="str">
        <f>IF(ISERROR(VLOOKUP($A82,IF({1,0},'回答入力シート（イ_令和2,3年度事業繰越分）'!$BT$5:$BT$501,'回答入力シート（イ_令和2,3年度事業繰越分）'!$Z$5:$Z$501),2,0)),"",IF(VLOOKUP($A82,IF({1,0},'回答入力シート（イ_令和2,3年度事業繰越分）'!$BT$5:$BT$501,'回答入力シート（イ_令和2,3年度事業繰越分）'!$Z$5:$Z$501),2,0)=0,"",VLOOKUP($A82,IF({1,0},'回答入力シート（イ_令和2,3年度事業繰越分）'!$BT$5:$BT$501,'回答入力シート（イ_令和2,3年度事業繰越分）'!$Z$5:$Z$501),2,0)))</f>
        <v/>
      </c>
    </row>
    <row r="83" spans="1:6" x14ac:dyDescent="0.3">
      <c r="A83" s="1">
        <v>81</v>
      </c>
      <c r="B83" s="83" t="str">
        <f>IF(ISERROR(VLOOKUP($C83,IF({1,0},'回答入力シート（イ_令和2,3年度事業繰越分）'!$F$5:$F$501,'回答入力シート（イ_令和2,3年度事業繰越分）'!$B$5:$B$501),2,0)),"",IF(VLOOKUP($C83,IF({1,0},'回答入力シート（イ_令和2,3年度事業繰越分）'!$F$5:$F$501,'回答入力シート（イ_令和2,3年度事業繰越分）'!$B$5:$B$501),2,0)=0,"",VLOOKUP($C83,IF({1,0},'回答入力シート（イ_令和2,3年度事業繰越分）'!$F$5:$F$501,'回答入力シート（イ_令和2,3年度事業繰越分）'!$B$5:$B$501),2,0)))</f>
        <v/>
      </c>
      <c r="C83" s="83" t="str">
        <f>IF(ISERROR(VLOOKUP($A83,IF({1,0},'回答入力シート（イ_令和2,3年度事業繰越分）'!$BT$5:$BT$501,'回答入力シート（イ_令和2,3年度事業繰越分）'!$F$5:$F$501),2,0)),"",VLOOKUP($A83,IF({1,0},'回答入力シート（イ_令和2,3年度事業繰越分）'!$BT$5:$BT$501,'回答入力シート（イ_令和2,3年度事業繰越分）'!$F$5:$F$501),2,0))</f>
        <v/>
      </c>
      <c r="D83" s="83" t="str">
        <f>IF(ISERROR(VLOOKUP($A83,IF({1,0},'回答入力シート（イ_令和2,3年度事業繰越分）'!$BT$5:$BT$501,'回答入力シート（イ_令和2,3年度事業繰越分）'!$H$5:$H$501),2,0)),"",VLOOKUP($A83,IF({1,0},'回答入力シート（イ_令和2,3年度事業繰越分）'!$BT$5:$BT$501,'回答入力シート（イ_令和2,3年度事業繰越分）'!$H$5:$H$501),2,0))</f>
        <v/>
      </c>
      <c r="E83" s="83" t="str">
        <f>IF(ISERROR(VLOOKUP($A83,IF({1,0},'回答入力シート（イ_令和2,3年度事業繰越分）'!$BT$5:$BT$501,'回答入力シート（イ_令和2,3年度事業繰越分）'!$V$5:$V$501),2,0)),"",IF(VLOOKUP($A83,IF({1,0},'回答入力シート（イ_令和2,3年度事業繰越分）'!$BT$5:$BT$501,'回答入力シート（イ_令和2,3年度事業繰越分）'!$V$5:$V$501),2,0)=0,"",VLOOKUP($A83,IF({1,0},'回答入力シート（イ_令和2,3年度事業繰越分）'!$BT$5:$BT$501,'回答入力シート（イ_令和2,3年度事業繰越分）'!$V$5:$V$501),2,0)))</f>
        <v/>
      </c>
      <c r="F83" s="83" t="str">
        <f>IF(ISERROR(VLOOKUP($A83,IF({1,0},'回答入力シート（イ_令和2,3年度事業繰越分）'!$BT$5:$BT$501,'回答入力シート（イ_令和2,3年度事業繰越分）'!$Z$5:$Z$501),2,0)),"",IF(VLOOKUP($A83,IF({1,0},'回答入力シート（イ_令和2,3年度事業繰越分）'!$BT$5:$BT$501,'回答入力シート（イ_令和2,3年度事業繰越分）'!$Z$5:$Z$501),2,0)=0,"",VLOOKUP($A83,IF({1,0},'回答入力シート（イ_令和2,3年度事業繰越分）'!$BT$5:$BT$501,'回答入力シート（イ_令和2,3年度事業繰越分）'!$Z$5:$Z$501),2,0)))</f>
        <v/>
      </c>
    </row>
    <row r="84" spans="1:6" x14ac:dyDescent="0.3">
      <c r="A84" s="1">
        <v>82</v>
      </c>
      <c r="B84" s="83" t="str">
        <f>IF(ISERROR(VLOOKUP($C84,IF({1,0},'回答入力シート（イ_令和2,3年度事業繰越分）'!$F$5:$F$501,'回答入力シート（イ_令和2,3年度事業繰越分）'!$B$5:$B$501),2,0)),"",IF(VLOOKUP($C84,IF({1,0},'回答入力シート（イ_令和2,3年度事業繰越分）'!$F$5:$F$501,'回答入力シート（イ_令和2,3年度事業繰越分）'!$B$5:$B$501),2,0)=0,"",VLOOKUP($C84,IF({1,0},'回答入力シート（イ_令和2,3年度事業繰越分）'!$F$5:$F$501,'回答入力シート（イ_令和2,3年度事業繰越分）'!$B$5:$B$501),2,0)))</f>
        <v/>
      </c>
      <c r="C84" s="83" t="str">
        <f>IF(ISERROR(VLOOKUP($A84,IF({1,0},'回答入力シート（イ_令和2,3年度事業繰越分）'!$BT$5:$BT$501,'回答入力シート（イ_令和2,3年度事業繰越分）'!$F$5:$F$501),2,0)),"",VLOOKUP($A84,IF({1,0},'回答入力シート（イ_令和2,3年度事業繰越分）'!$BT$5:$BT$501,'回答入力シート（イ_令和2,3年度事業繰越分）'!$F$5:$F$501),2,0))</f>
        <v/>
      </c>
      <c r="D84" s="83" t="str">
        <f>IF(ISERROR(VLOOKUP($A84,IF({1,0},'回答入力シート（イ_令和2,3年度事業繰越分）'!$BT$5:$BT$501,'回答入力シート（イ_令和2,3年度事業繰越分）'!$H$5:$H$501),2,0)),"",VLOOKUP($A84,IF({1,0},'回答入力シート（イ_令和2,3年度事業繰越分）'!$BT$5:$BT$501,'回答入力シート（イ_令和2,3年度事業繰越分）'!$H$5:$H$501),2,0))</f>
        <v/>
      </c>
      <c r="E84" s="83" t="str">
        <f>IF(ISERROR(VLOOKUP($A84,IF({1,0},'回答入力シート（イ_令和2,3年度事業繰越分）'!$BT$5:$BT$501,'回答入力シート（イ_令和2,3年度事業繰越分）'!$V$5:$V$501),2,0)),"",IF(VLOOKUP($A84,IF({1,0},'回答入力シート（イ_令和2,3年度事業繰越分）'!$BT$5:$BT$501,'回答入力シート（イ_令和2,3年度事業繰越分）'!$V$5:$V$501),2,0)=0,"",VLOOKUP($A84,IF({1,0},'回答入力シート（イ_令和2,3年度事業繰越分）'!$BT$5:$BT$501,'回答入力シート（イ_令和2,3年度事業繰越分）'!$V$5:$V$501),2,0)))</f>
        <v/>
      </c>
      <c r="F84" s="83" t="str">
        <f>IF(ISERROR(VLOOKUP($A84,IF({1,0},'回答入力シート（イ_令和2,3年度事業繰越分）'!$BT$5:$BT$501,'回答入力シート（イ_令和2,3年度事業繰越分）'!$Z$5:$Z$501),2,0)),"",IF(VLOOKUP($A84,IF({1,0},'回答入力シート（イ_令和2,3年度事業繰越分）'!$BT$5:$BT$501,'回答入力シート（イ_令和2,3年度事業繰越分）'!$Z$5:$Z$501),2,0)=0,"",VLOOKUP($A84,IF({1,0},'回答入力シート（イ_令和2,3年度事業繰越分）'!$BT$5:$BT$501,'回答入力シート（イ_令和2,3年度事業繰越分）'!$Z$5:$Z$501),2,0)))</f>
        <v/>
      </c>
    </row>
    <row r="85" spans="1:6" x14ac:dyDescent="0.3">
      <c r="A85" s="1">
        <v>83</v>
      </c>
      <c r="B85" s="83" t="str">
        <f>IF(ISERROR(VLOOKUP($C85,IF({1,0},'回答入力シート（イ_令和2,3年度事業繰越分）'!$F$5:$F$501,'回答入力シート（イ_令和2,3年度事業繰越分）'!$B$5:$B$501),2,0)),"",IF(VLOOKUP($C85,IF({1,0},'回答入力シート（イ_令和2,3年度事業繰越分）'!$F$5:$F$501,'回答入力シート（イ_令和2,3年度事業繰越分）'!$B$5:$B$501),2,0)=0,"",VLOOKUP($C85,IF({1,0},'回答入力シート（イ_令和2,3年度事業繰越分）'!$F$5:$F$501,'回答入力シート（イ_令和2,3年度事業繰越分）'!$B$5:$B$501),2,0)))</f>
        <v/>
      </c>
      <c r="C85" s="83" t="str">
        <f>IF(ISERROR(VLOOKUP($A85,IF({1,0},'回答入力シート（イ_令和2,3年度事業繰越分）'!$BT$5:$BT$501,'回答入力シート（イ_令和2,3年度事業繰越分）'!$F$5:$F$501),2,0)),"",VLOOKUP($A85,IF({1,0},'回答入力シート（イ_令和2,3年度事業繰越分）'!$BT$5:$BT$501,'回答入力シート（イ_令和2,3年度事業繰越分）'!$F$5:$F$501),2,0))</f>
        <v/>
      </c>
      <c r="D85" s="83" t="str">
        <f>IF(ISERROR(VLOOKUP($A85,IF({1,0},'回答入力シート（イ_令和2,3年度事業繰越分）'!$BT$5:$BT$501,'回答入力シート（イ_令和2,3年度事業繰越分）'!$H$5:$H$501),2,0)),"",VLOOKUP($A85,IF({1,0},'回答入力シート（イ_令和2,3年度事業繰越分）'!$BT$5:$BT$501,'回答入力シート（イ_令和2,3年度事業繰越分）'!$H$5:$H$501),2,0))</f>
        <v/>
      </c>
      <c r="E85" s="83" t="str">
        <f>IF(ISERROR(VLOOKUP($A85,IF({1,0},'回答入力シート（イ_令和2,3年度事業繰越分）'!$BT$5:$BT$501,'回答入力シート（イ_令和2,3年度事業繰越分）'!$V$5:$V$501),2,0)),"",IF(VLOOKUP($A85,IF({1,0},'回答入力シート（イ_令和2,3年度事業繰越分）'!$BT$5:$BT$501,'回答入力シート（イ_令和2,3年度事業繰越分）'!$V$5:$V$501),2,0)=0,"",VLOOKUP($A85,IF({1,0},'回答入力シート（イ_令和2,3年度事業繰越分）'!$BT$5:$BT$501,'回答入力シート（イ_令和2,3年度事業繰越分）'!$V$5:$V$501),2,0)))</f>
        <v/>
      </c>
      <c r="F85" s="83" t="str">
        <f>IF(ISERROR(VLOOKUP($A85,IF({1,0},'回答入力シート（イ_令和2,3年度事業繰越分）'!$BT$5:$BT$501,'回答入力シート（イ_令和2,3年度事業繰越分）'!$Z$5:$Z$501),2,0)),"",IF(VLOOKUP($A85,IF({1,0},'回答入力シート（イ_令和2,3年度事業繰越分）'!$BT$5:$BT$501,'回答入力シート（イ_令和2,3年度事業繰越分）'!$Z$5:$Z$501),2,0)=0,"",VLOOKUP($A85,IF({1,0},'回答入力シート（イ_令和2,3年度事業繰越分）'!$BT$5:$BT$501,'回答入力シート（イ_令和2,3年度事業繰越分）'!$Z$5:$Z$501),2,0)))</f>
        <v/>
      </c>
    </row>
    <row r="86" spans="1:6" x14ac:dyDescent="0.3">
      <c r="A86" s="1">
        <v>84</v>
      </c>
      <c r="B86" s="83" t="str">
        <f>IF(ISERROR(VLOOKUP($C86,IF({1,0},'回答入力シート（イ_令和2,3年度事業繰越分）'!$F$5:$F$501,'回答入力シート（イ_令和2,3年度事業繰越分）'!$B$5:$B$501),2,0)),"",IF(VLOOKUP($C86,IF({1,0},'回答入力シート（イ_令和2,3年度事業繰越分）'!$F$5:$F$501,'回答入力シート（イ_令和2,3年度事業繰越分）'!$B$5:$B$501),2,0)=0,"",VLOOKUP($C86,IF({1,0},'回答入力シート（イ_令和2,3年度事業繰越分）'!$F$5:$F$501,'回答入力シート（イ_令和2,3年度事業繰越分）'!$B$5:$B$501),2,0)))</f>
        <v/>
      </c>
      <c r="C86" s="83" t="str">
        <f>IF(ISERROR(VLOOKUP($A86,IF({1,0},'回答入力シート（イ_令和2,3年度事業繰越分）'!$BT$5:$BT$501,'回答入力シート（イ_令和2,3年度事業繰越分）'!$F$5:$F$501),2,0)),"",VLOOKUP($A86,IF({1,0},'回答入力シート（イ_令和2,3年度事業繰越分）'!$BT$5:$BT$501,'回答入力シート（イ_令和2,3年度事業繰越分）'!$F$5:$F$501),2,0))</f>
        <v/>
      </c>
      <c r="D86" s="83" t="str">
        <f>IF(ISERROR(VLOOKUP($A86,IF({1,0},'回答入力シート（イ_令和2,3年度事業繰越分）'!$BT$5:$BT$501,'回答入力シート（イ_令和2,3年度事業繰越分）'!$H$5:$H$501),2,0)),"",VLOOKUP($A86,IF({1,0},'回答入力シート（イ_令和2,3年度事業繰越分）'!$BT$5:$BT$501,'回答入力シート（イ_令和2,3年度事業繰越分）'!$H$5:$H$501),2,0))</f>
        <v/>
      </c>
      <c r="E86" s="83" t="str">
        <f>IF(ISERROR(VLOOKUP($A86,IF({1,0},'回答入力シート（イ_令和2,3年度事業繰越分）'!$BT$5:$BT$501,'回答入力シート（イ_令和2,3年度事業繰越分）'!$V$5:$V$501),2,0)),"",IF(VLOOKUP($A86,IF({1,0},'回答入力シート（イ_令和2,3年度事業繰越分）'!$BT$5:$BT$501,'回答入力シート（イ_令和2,3年度事業繰越分）'!$V$5:$V$501),2,0)=0,"",VLOOKUP($A86,IF({1,0},'回答入力シート（イ_令和2,3年度事業繰越分）'!$BT$5:$BT$501,'回答入力シート（イ_令和2,3年度事業繰越分）'!$V$5:$V$501),2,0)))</f>
        <v/>
      </c>
      <c r="F86" s="83" t="str">
        <f>IF(ISERROR(VLOOKUP($A86,IF({1,0},'回答入力シート（イ_令和2,3年度事業繰越分）'!$BT$5:$BT$501,'回答入力シート（イ_令和2,3年度事業繰越分）'!$Z$5:$Z$501),2,0)),"",IF(VLOOKUP($A86,IF({1,0},'回答入力シート（イ_令和2,3年度事業繰越分）'!$BT$5:$BT$501,'回答入力シート（イ_令和2,3年度事業繰越分）'!$Z$5:$Z$501),2,0)=0,"",VLOOKUP($A86,IF({1,0},'回答入力シート（イ_令和2,3年度事業繰越分）'!$BT$5:$BT$501,'回答入力シート（イ_令和2,3年度事業繰越分）'!$Z$5:$Z$501),2,0)))</f>
        <v/>
      </c>
    </row>
    <row r="87" spans="1:6" x14ac:dyDescent="0.3">
      <c r="A87" s="1">
        <v>85</v>
      </c>
      <c r="B87" s="83" t="str">
        <f>IF(ISERROR(VLOOKUP($C87,IF({1,0},'回答入力シート（イ_令和2,3年度事業繰越分）'!$F$5:$F$501,'回答入力シート（イ_令和2,3年度事業繰越分）'!$B$5:$B$501),2,0)),"",IF(VLOOKUP($C87,IF({1,0},'回答入力シート（イ_令和2,3年度事業繰越分）'!$F$5:$F$501,'回答入力シート（イ_令和2,3年度事業繰越分）'!$B$5:$B$501),2,0)=0,"",VLOOKUP($C87,IF({1,0},'回答入力シート（イ_令和2,3年度事業繰越分）'!$F$5:$F$501,'回答入力シート（イ_令和2,3年度事業繰越分）'!$B$5:$B$501),2,0)))</f>
        <v/>
      </c>
      <c r="C87" s="83" t="str">
        <f>IF(ISERROR(VLOOKUP($A87,IF({1,0},'回答入力シート（イ_令和2,3年度事業繰越分）'!$BT$5:$BT$501,'回答入力シート（イ_令和2,3年度事業繰越分）'!$F$5:$F$501),2,0)),"",VLOOKUP($A87,IF({1,0},'回答入力シート（イ_令和2,3年度事業繰越分）'!$BT$5:$BT$501,'回答入力シート（イ_令和2,3年度事業繰越分）'!$F$5:$F$501),2,0))</f>
        <v/>
      </c>
      <c r="D87" s="83" t="str">
        <f>IF(ISERROR(VLOOKUP($A87,IF({1,0},'回答入力シート（イ_令和2,3年度事業繰越分）'!$BT$5:$BT$501,'回答入力シート（イ_令和2,3年度事業繰越分）'!$H$5:$H$501),2,0)),"",VLOOKUP($A87,IF({1,0},'回答入力シート（イ_令和2,3年度事業繰越分）'!$BT$5:$BT$501,'回答入力シート（イ_令和2,3年度事業繰越分）'!$H$5:$H$501),2,0))</f>
        <v/>
      </c>
      <c r="E87" s="83" t="str">
        <f>IF(ISERROR(VLOOKUP($A87,IF({1,0},'回答入力シート（イ_令和2,3年度事業繰越分）'!$BT$5:$BT$501,'回答入力シート（イ_令和2,3年度事業繰越分）'!$V$5:$V$501),2,0)),"",IF(VLOOKUP($A87,IF({1,0},'回答入力シート（イ_令和2,3年度事業繰越分）'!$BT$5:$BT$501,'回答入力シート（イ_令和2,3年度事業繰越分）'!$V$5:$V$501),2,0)=0,"",VLOOKUP($A87,IF({1,0},'回答入力シート（イ_令和2,3年度事業繰越分）'!$BT$5:$BT$501,'回答入力シート（イ_令和2,3年度事業繰越分）'!$V$5:$V$501),2,0)))</f>
        <v/>
      </c>
      <c r="F87" s="83" t="str">
        <f>IF(ISERROR(VLOOKUP($A87,IF({1,0},'回答入力シート（イ_令和2,3年度事業繰越分）'!$BT$5:$BT$501,'回答入力シート（イ_令和2,3年度事業繰越分）'!$Z$5:$Z$501),2,0)),"",IF(VLOOKUP($A87,IF({1,0},'回答入力シート（イ_令和2,3年度事業繰越分）'!$BT$5:$BT$501,'回答入力シート（イ_令和2,3年度事業繰越分）'!$Z$5:$Z$501),2,0)=0,"",VLOOKUP($A87,IF({1,0},'回答入力シート（イ_令和2,3年度事業繰越分）'!$BT$5:$BT$501,'回答入力シート（イ_令和2,3年度事業繰越分）'!$Z$5:$Z$501),2,0)))</f>
        <v/>
      </c>
    </row>
    <row r="88" spans="1:6" x14ac:dyDescent="0.3">
      <c r="A88" s="1">
        <v>86</v>
      </c>
      <c r="B88" s="83" t="str">
        <f>IF(ISERROR(VLOOKUP($C88,IF({1,0},'回答入力シート（イ_令和2,3年度事業繰越分）'!$F$5:$F$501,'回答入力シート（イ_令和2,3年度事業繰越分）'!$B$5:$B$501),2,0)),"",IF(VLOOKUP($C88,IF({1,0},'回答入力シート（イ_令和2,3年度事業繰越分）'!$F$5:$F$501,'回答入力シート（イ_令和2,3年度事業繰越分）'!$B$5:$B$501),2,0)=0,"",VLOOKUP($C88,IF({1,0},'回答入力シート（イ_令和2,3年度事業繰越分）'!$F$5:$F$501,'回答入力シート（イ_令和2,3年度事業繰越分）'!$B$5:$B$501),2,0)))</f>
        <v/>
      </c>
      <c r="C88" s="83" t="str">
        <f>IF(ISERROR(VLOOKUP($A88,IF({1,0},'回答入力シート（イ_令和2,3年度事業繰越分）'!$BT$5:$BT$501,'回答入力シート（イ_令和2,3年度事業繰越分）'!$F$5:$F$501),2,0)),"",VLOOKUP($A88,IF({1,0},'回答入力シート（イ_令和2,3年度事業繰越分）'!$BT$5:$BT$501,'回答入力シート（イ_令和2,3年度事業繰越分）'!$F$5:$F$501),2,0))</f>
        <v/>
      </c>
      <c r="D88" s="83" t="str">
        <f>IF(ISERROR(VLOOKUP($A88,IF({1,0},'回答入力シート（イ_令和2,3年度事業繰越分）'!$BT$5:$BT$501,'回答入力シート（イ_令和2,3年度事業繰越分）'!$H$5:$H$501),2,0)),"",VLOOKUP($A88,IF({1,0},'回答入力シート（イ_令和2,3年度事業繰越分）'!$BT$5:$BT$501,'回答入力シート（イ_令和2,3年度事業繰越分）'!$H$5:$H$501),2,0))</f>
        <v/>
      </c>
      <c r="E88" s="83" t="str">
        <f>IF(ISERROR(VLOOKUP($A88,IF({1,0},'回答入力シート（イ_令和2,3年度事業繰越分）'!$BT$5:$BT$501,'回答入力シート（イ_令和2,3年度事業繰越分）'!$V$5:$V$501),2,0)),"",IF(VLOOKUP($A88,IF({1,0},'回答入力シート（イ_令和2,3年度事業繰越分）'!$BT$5:$BT$501,'回答入力シート（イ_令和2,3年度事業繰越分）'!$V$5:$V$501),2,0)=0,"",VLOOKUP($A88,IF({1,0},'回答入力シート（イ_令和2,3年度事業繰越分）'!$BT$5:$BT$501,'回答入力シート（イ_令和2,3年度事業繰越分）'!$V$5:$V$501),2,0)))</f>
        <v/>
      </c>
      <c r="F88" s="83" t="str">
        <f>IF(ISERROR(VLOOKUP($A88,IF({1,0},'回答入力シート（イ_令和2,3年度事業繰越分）'!$BT$5:$BT$501,'回答入力シート（イ_令和2,3年度事業繰越分）'!$Z$5:$Z$501),2,0)),"",IF(VLOOKUP($A88,IF({1,0},'回答入力シート（イ_令和2,3年度事業繰越分）'!$BT$5:$BT$501,'回答入力シート（イ_令和2,3年度事業繰越分）'!$Z$5:$Z$501),2,0)=0,"",VLOOKUP($A88,IF({1,0},'回答入力シート（イ_令和2,3年度事業繰越分）'!$BT$5:$BT$501,'回答入力シート（イ_令和2,3年度事業繰越分）'!$Z$5:$Z$501),2,0)))</f>
        <v/>
      </c>
    </row>
    <row r="89" spans="1:6" x14ac:dyDescent="0.3">
      <c r="A89" s="1">
        <v>87</v>
      </c>
      <c r="B89" s="83" t="str">
        <f>IF(ISERROR(VLOOKUP($C89,IF({1,0},'回答入力シート（イ_令和2,3年度事業繰越分）'!$F$5:$F$501,'回答入力シート（イ_令和2,3年度事業繰越分）'!$B$5:$B$501),2,0)),"",IF(VLOOKUP($C89,IF({1,0},'回答入力シート（イ_令和2,3年度事業繰越分）'!$F$5:$F$501,'回答入力シート（イ_令和2,3年度事業繰越分）'!$B$5:$B$501),2,0)=0,"",VLOOKUP($C89,IF({1,0},'回答入力シート（イ_令和2,3年度事業繰越分）'!$F$5:$F$501,'回答入力シート（イ_令和2,3年度事業繰越分）'!$B$5:$B$501),2,0)))</f>
        <v/>
      </c>
      <c r="C89" s="83" t="str">
        <f>IF(ISERROR(VLOOKUP($A89,IF({1,0},'回答入力シート（イ_令和2,3年度事業繰越分）'!$BT$5:$BT$501,'回答入力シート（イ_令和2,3年度事業繰越分）'!$F$5:$F$501),2,0)),"",VLOOKUP($A89,IF({1,0},'回答入力シート（イ_令和2,3年度事業繰越分）'!$BT$5:$BT$501,'回答入力シート（イ_令和2,3年度事業繰越分）'!$F$5:$F$501),2,0))</f>
        <v/>
      </c>
      <c r="D89" s="83" t="str">
        <f>IF(ISERROR(VLOOKUP($A89,IF({1,0},'回答入力シート（イ_令和2,3年度事業繰越分）'!$BT$5:$BT$501,'回答入力シート（イ_令和2,3年度事業繰越分）'!$H$5:$H$501),2,0)),"",VLOOKUP($A89,IF({1,0},'回答入力シート（イ_令和2,3年度事業繰越分）'!$BT$5:$BT$501,'回答入力シート（イ_令和2,3年度事業繰越分）'!$H$5:$H$501),2,0))</f>
        <v/>
      </c>
      <c r="E89" s="83" t="str">
        <f>IF(ISERROR(VLOOKUP($A89,IF({1,0},'回答入力シート（イ_令和2,3年度事業繰越分）'!$BT$5:$BT$501,'回答入力シート（イ_令和2,3年度事業繰越分）'!$V$5:$V$501),2,0)),"",IF(VLOOKUP($A89,IF({1,0},'回答入力シート（イ_令和2,3年度事業繰越分）'!$BT$5:$BT$501,'回答入力シート（イ_令和2,3年度事業繰越分）'!$V$5:$V$501),2,0)=0,"",VLOOKUP($A89,IF({1,0},'回答入力シート（イ_令和2,3年度事業繰越分）'!$BT$5:$BT$501,'回答入力シート（イ_令和2,3年度事業繰越分）'!$V$5:$V$501),2,0)))</f>
        <v/>
      </c>
      <c r="F89" s="83" t="str">
        <f>IF(ISERROR(VLOOKUP($A89,IF({1,0},'回答入力シート（イ_令和2,3年度事業繰越分）'!$BT$5:$BT$501,'回答入力シート（イ_令和2,3年度事業繰越分）'!$Z$5:$Z$501),2,0)),"",IF(VLOOKUP($A89,IF({1,0},'回答入力シート（イ_令和2,3年度事業繰越分）'!$BT$5:$BT$501,'回答入力シート（イ_令和2,3年度事業繰越分）'!$Z$5:$Z$501),2,0)=0,"",VLOOKUP($A89,IF({1,0},'回答入力シート（イ_令和2,3年度事業繰越分）'!$BT$5:$BT$501,'回答入力シート（イ_令和2,3年度事業繰越分）'!$Z$5:$Z$501),2,0)))</f>
        <v/>
      </c>
    </row>
    <row r="90" spans="1:6" x14ac:dyDescent="0.3">
      <c r="A90" s="1">
        <v>88</v>
      </c>
      <c r="B90" s="83" t="str">
        <f>IF(ISERROR(VLOOKUP($C90,IF({1,0},'回答入力シート（イ_令和2,3年度事業繰越分）'!$F$5:$F$501,'回答入力シート（イ_令和2,3年度事業繰越分）'!$B$5:$B$501),2,0)),"",IF(VLOOKUP($C90,IF({1,0},'回答入力シート（イ_令和2,3年度事業繰越分）'!$F$5:$F$501,'回答入力シート（イ_令和2,3年度事業繰越分）'!$B$5:$B$501),2,0)=0,"",VLOOKUP($C90,IF({1,0},'回答入力シート（イ_令和2,3年度事業繰越分）'!$F$5:$F$501,'回答入力シート（イ_令和2,3年度事業繰越分）'!$B$5:$B$501),2,0)))</f>
        <v/>
      </c>
      <c r="C90" s="83" t="str">
        <f>IF(ISERROR(VLOOKUP($A90,IF({1,0},'回答入力シート（イ_令和2,3年度事業繰越分）'!$BT$5:$BT$501,'回答入力シート（イ_令和2,3年度事業繰越分）'!$F$5:$F$501),2,0)),"",VLOOKUP($A90,IF({1,0},'回答入力シート（イ_令和2,3年度事業繰越分）'!$BT$5:$BT$501,'回答入力シート（イ_令和2,3年度事業繰越分）'!$F$5:$F$501),2,0))</f>
        <v/>
      </c>
      <c r="D90" s="83" t="str">
        <f>IF(ISERROR(VLOOKUP($A90,IF({1,0},'回答入力シート（イ_令和2,3年度事業繰越分）'!$BT$5:$BT$501,'回答入力シート（イ_令和2,3年度事業繰越分）'!$H$5:$H$501),2,0)),"",VLOOKUP($A90,IF({1,0},'回答入力シート（イ_令和2,3年度事業繰越分）'!$BT$5:$BT$501,'回答入力シート（イ_令和2,3年度事業繰越分）'!$H$5:$H$501),2,0))</f>
        <v/>
      </c>
      <c r="E90" s="83" t="str">
        <f>IF(ISERROR(VLOOKUP($A90,IF({1,0},'回答入力シート（イ_令和2,3年度事業繰越分）'!$BT$5:$BT$501,'回答入力シート（イ_令和2,3年度事業繰越分）'!$V$5:$V$501),2,0)),"",IF(VLOOKUP($A90,IF({1,0},'回答入力シート（イ_令和2,3年度事業繰越分）'!$BT$5:$BT$501,'回答入力シート（イ_令和2,3年度事業繰越分）'!$V$5:$V$501),2,0)=0,"",VLOOKUP($A90,IF({1,0},'回答入力シート（イ_令和2,3年度事業繰越分）'!$BT$5:$BT$501,'回答入力シート（イ_令和2,3年度事業繰越分）'!$V$5:$V$501),2,0)))</f>
        <v/>
      </c>
      <c r="F90" s="83" t="str">
        <f>IF(ISERROR(VLOOKUP($A90,IF({1,0},'回答入力シート（イ_令和2,3年度事業繰越分）'!$BT$5:$BT$501,'回答入力シート（イ_令和2,3年度事業繰越分）'!$Z$5:$Z$501),2,0)),"",IF(VLOOKUP($A90,IF({1,0},'回答入力シート（イ_令和2,3年度事業繰越分）'!$BT$5:$BT$501,'回答入力シート（イ_令和2,3年度事業繰越分）'!$Z$5:$Z$501),2,0)=0,"",VLOOKUP($A90,IF({1,0},'回答入力シート（イ_令和2,3年度事業繰越分）'!$BT$5:$BT$501,'回答入力シート（イ_令和2,3年度事業繰越分）'!$Z$5:$Z$501),2,0)))</f>
        <v/>
      </c>
    </row>
    <row r="91" spans="1:6" x14ac:dyDescent="0.3">
      <c r="A91" s="1">
        <v>89</v>
      </c>
      <c r="B91" s="83" t="str">
        <f>IF(ISERROR(VLOOKUP($C91,IF({1,0},'回答入力シート（イ_令和2,3年度事業繰越分）'!$F$5:$F$501,'回答入力シート（イ_令和2,3年度事業繰越分）'!$B$5:$B$501),2,0)),"",IF(VLOOKUP($C91,IF({1,0},'回答入力シート（イ_令和2,3年度事業繰越分）'!$F$5:$F$501,'回答入力シート（イ_令和2,3年度事業繰越分）'!$B$5:$B$501),2,0)=0,"",VLOOKUP($C91,IF({1,0},'回答入力シート（イ_令和2,3年度事業繰越分）'!$F$5:$F$501,'回答入力シート（イ_令和2,3年度事業繰越分）'!$B$5:$B$501),2,0)))</f>
        <v/>
      </c>
      <c r="C91" s="83" t="str">
        <f>IF(ISERROR(VLOOKUP($A91,IF({1,0},'回答入力シート（イ_令和2,3年度事業繰越分）'!$BT$5:$BT$501,'回答入力シート（イ_令和2,3年度事業繰越分）'!$F$5:$F$501),2,0)),"",VLOOKUP($A91,IF({1,0},'回答入力シート（イ_令和2,3年度事業繰越分）'!$BT$5:$BT$501,'回答入力シート（イ_令和2,3年度事業繰越分）'!$F$5:$F$501),2,0))</f>
        <v/>
      </c>
      <c r="D91" s="83" t="str">
        <f>IF(ISERROR(VLOOKUP($A91,IF({1,0},'回答入力シート（イ_令和2,3年度事業繰越分）'!$BT$5:$BT$501,'回答入力シート（イ_令和2,3年度事業繰越分）'!$H$5:$H$501),2,0)),"",VLOOKUP($A91,IF({1,0},'回答入力シート（イ_令和2,3年度事業繰越分）'!$BT$5:$BT$501,'回答入力シート（イ_令和2,3年度事業繰越分）'!$H$5:$H$501),2,0))</f>
        <v/>
      </c>
      <c r="E91" s="83" t="str">
        <f>IF(ISERROR(VLOOKUP($A91,IF({1,0},'回答入力シート（イ_令和2,3年度事業繰越分）'!$BT$5:$BT$501,'回答入力シート（イ_令和2,3年度事業繰越分）'!$V$5:$V$501),2,0)),"",IF(VLOOKUP($A91,IF({1,0},'回答入力シート（イ_令和2,3年度事業繰越分）'!$BT$5:$BT$501,'回答入力シート（イ_令和2,3年度事業繰越分）'!$V$5:$V$501),2,0)=0,"",VLOOKUP($A91,IF({1,0},'回答入力シート（イ_令和2,3年度事業繰越分）'!$BT$5:$BT$501,'回答入力シート（イ_令和2,3年度事業繰越分）'!$V$5:$V$501),2,0)))</f>
        <v/>
      </c>
      <c r="F91" s="83" t="str">
        <f>IF(ISERROR(VLOOKUP($A91,IF({1,0},'回答入力シート（イ_令和2,3年度事業繰越分）'!$BT$5:$BT$501,'回答入力シート（イ_令和2,3年度事業繰越分）'!$Z$5:$Z$501),2,0)),"",IF(VLOOKUP($A91,IF({1,0},'回答入力シート（イ_令和2,3年度事業繰越分）'!$BT$5:$BT$501,'回答入力シート（イ_令和2,3年度事業繰越分）'!$Z$5:$Z$501),2,0)=0,"",VLOOKUP($A91,IF({1,0},'回答入力シート（イ_令和2,3年度事業繰越分）'!$BT$5:$BT$501,'回答入力シート（イ_令和2,3年度事業繰越分）'!$Z$5:$Z$501),2,0)))</f>
        <v/>
      </c>
    </row>
    <row r="92" spans="1:6" x14ac:dyDescent="0.3">
      <c r="A92" s="1">
        <v>90</v>
      </c>
      <c r="B92" s="83" t="str">
        <f>IF(ISERROR(VLOOKUP($C92,IF({1,0},'回答入力シート（イ_令和2,3年度事業繰越分）'!$F$5:$F$501,'回答入力シート（イ_令和2,3年度事業繰越分）'!$B$5:$B$501),2,0)),"",IF(VLOOKUP($C92,IF({1,0},'回答入力シート（イ_令和2,3年度事業繰越分）'!$F$5:$F$501,'回答入力シート（イ_令和2,3年度事業繰越分）'!$B$5:$B$501),2,0)=0,"",VLOOKUP($C92,IF({1,0},'回答入力シート（イ_令和2,3年度事業繰越分）'!$F$5:$F$501,'回答入力シート（イ_令和2,3年度事業繰越分）'!$B$5:$B$501),2,0)))</f>
        <v/>
      </c>
      <c r="C92" s="83" t="str">
        <f>IF(ISERROR(VLOOKUP($A92,IF({1,0},'回答入力シート（イ_令和2,3年度事業繰越分）'!$BT$5:$BT$501,'回答入力シート（イ_令和2,3年度事業繰越分）'!$F$5:$F$501),2,0)),"",VLOOKUP($A92,IF({1,0},'回答入力シート（イ_令和2,3年度事業繰越分）'!$BT$5:$BT$501,'回答入力シート（イ_令和2,3年度事業繰越分）'!$F$5:$F$501),2,0))</f>
        <v/>
      </c>
      <c r="D92" s="83" t="str">
        <f>IF(ISERROR(VLOOKUP($A92,IF({1,0},'回答入力シート（イ_令和2,3年度事業繰越分）'!$BT$5:$BT$501,'回答入力シート（イ_令和2,3年度事業繰越分）'!$H$5:$H$501),2,0)),"",VLOOKUP($A92,IF({1,0},'回答入力シート（イ_令和2,3年度事業繰越分）'!$BT$5:$BT$501,'回答入力シート（イ_令和2,3年度事業繰越分）'!$H$5:$H$501),2,0))</f>
        <v/>
      </c>
      <c r="E92" s="83" t="str">
        <f>IF(ISERROR(VLOOKUP($A92,IF({1,0},'回答入力シート（イ_令和2,3年度事業繰越分）'!$BT$5:$BT$501,'回答入力シート（イ_令和2,3年度事業繰越分）'!$V$5:$V$501),2,0)),"",IF(VLOOKUP($A92,IF({1,0},'回答入力シート（イ_令和2,3年度事業繰越分）'!$BT$5:$BT$501,'回答入力シート（イ_令和2,3年度事業繰越分）'!$V$5:$V$501),2,0)=0,"",VLOOKUP($A92,IF({1,0},'回答入力シート（イ_令和2,3年度事業繰越分）'!$BT$5:$BT$501,'回答入力シート（イ_令和2,3年度事業繰越分）'!$V$5:$V$501),2,0)))</f>
        <v/>
      </c>
      <c r="F92" s="83" t="str">
        <f>IF(ISERROR(VLOOKUP($A92,IF({1,0},'回答入力シート（イ_令和2,3年度事業繰越分）'!$BT$5:$BT$501,'回答入力シート（イ_令和2,3年度事業繰越分）'!$Z$5:$Z$501),2,0)),"",IF(VLOOKUP($A92,IF({1,0},'回答入力シート（イ_令和2,3年度事業繰越分）'!$BT$5:$BT$501,'回答入力シート（イ_令和2,3年度事業繰越分）'!$Z$5:$Z$501),2,0)=0,"",VLOOKUP($A92,IF({1,0},'回答入力シート（イ_令和2,3年度事業繰越分）'!$BT$5:$BT$501,'回答入力シート（イ_令和2,3年度事業繰越分）'!$Z$5:$Z$501),2,0)))</f>
        <v/>
      </c>
    </row>
    <row r="93" spans="1:6" x14ac:dyDescent="0.3">
      <c r="A93" s="1">
        <v>91</v>
      </c>
      <c r="B93" s="83" t="str">
        <f>IF(ISERROR(VLOOKUP($C93,IF({1,0},'回答入力シート（イ_令和2,3年度事業繰越分）'!$F$5:$F$501,'回答入力シート（イ_令和2,3年度事業繰越分）'!$B$5:$B$501),2,0)),"",IF(VLOOKUP($C93,IF({1,0},'回答入力シート（イ_令和2,3年度事業繰越分）'!$F$5:$F$501,'回答入力シート（イ_令和2,3年度事業繰越分）'!$B$5:$B$501),2,0)=0,"",VLOOKUP($C93,IF({1,0},'回答入力シート（イ_令和2,3年度事業繰越分）'!$F$5:$F$501,'回答入力シート（イ_令和2,3年度事業繰越分）'!$B$5:$B$501),2,0)))</f>
        <v/>
      </c>
      <c r="C93" s="83" t="str">
        <f>IF(ISERROR(VLOOKUP($A93,IF({1,0},'回答入力シート（イ_令和2,3年度事業繰越分）'!$BT$5:$BT$501,'回答入力シート（イ_令和2,3年度事業繰越分）'!$F$5:$F$501),2,0)),"",VLOOKUP($A93,IF({1,0},'回答入力シート（イ_令和2,3年度事業繰越分）'!$BT$5:$BT$501,'回答入力シート（イ_令和2,3年度事業繰越分）'!$F$5:$F$501),2,0))</f>
        <v/>
      </c>
      <c r="D93" s="83" t="str">
        <f>IF(ISERROR(VLOOKUP($A93,IF({1,0},'回答入力シート（イ_令和2,3年度事業繰越分）'!$BT$5:$BT$501,'回答入力シート（イ_令和2,3年度事業繰越分）'!$H$5:$H$501),2,0)),"",VLOOKUP($A93,IF({1,0},'回答入力シート（イ_令和2,3年度事業繰越分）'!$BT$5:$BT$501,'回答入力シート（イ_令和2,3年度事業繰越分）'!$H$5:$H$501),2,0))</f>
        <v/>
      </c>
      <c r="E93" s="83" t="str">
        <f>IF(ISERROR(VLOOKUP($A93,IF({1,0},'回答入力シート（イ_令和2,3年度事業繰越分）'!$BT$5:$BT$501,'回答入力シート（イ_令和2,3年度事業繰越分）'!$V$5:$V$501),2,0)),"",IF(VLOOKUP($A93,IF({1,0},'回答入力シート（イ_令和2,3年度事業繰越分）'!$BT$5:$BT$501,'回答入力シート（イ_令和2,3年度事業繰越分）'!$V$5:$V$501),2,0)=0,"",VLOOKUP($A93,IF({1,0},'回答入力シート（イ_令和2,3年度事業繰越分）'!$BT$5:$BT$501,'回答入力シート（イ_令和2,3年度事業繰越分）'!$V$5:$V$501),2,0)))</f>
        <v/>
      </c>
      <c r="F93" s="83" t="str">
        <f>IF(ISERROR(VLOOKUP($A93,IF({1,0},'回答入力シート（イ_令和2,3年度事業繰越分）'!$BT$5:$BT$501,'回答入力シート（イ_令和2,3年度事業繰越分）'!$Z$5:$Z$501),2,0)),"",IF(VLOOKUP($A93,IF({1,0},'回答入力シート（イ_令和2,3年度事業繰越分）'!$BT$5:$BT$501,'回答入力シート（イ_令和2,3年度事業繰越分）'!$Z$5:$Z$501),2,0)=0,"",VLOOKUP($A93,IF({1,0},'回答入力シート（イ_令和2,3年度事業繰越分）'!$BT$5:$BT$501,'回答入力シート（イ_令和2,3年度事業繰越分）'!$Z$5:$Z$501),2,0)))</f>
        <v/>
      </c>
    </row>
    <row r="94" spans="1:6" x14ac:dyDescent="0.3">
      <c r="A94" s="1">
        <v>92</v>
      </c>
      <c r="B94" s="83" t="str">
        <f>IF(ISERROR(VLOOKUP($C94,IF({1,0},'回答入力シート（イ_令和2,3年度事業繰越分）'!$F$5:$F$501,'回答入力シート（イ_令和2,3年度事業繰越分）'!$B$5:$B$501),2,0)),"",IF(VLOOKUP($C94,IF({1,0},'回答入力シート（イ_令和2,3年度事業繰越分）'!$F$5:$F$501,'回答入力シート（イ_令和2,3年度事業繰越分）'!$B$5:$B$501),2,0)=0,"",VLOOKUP($C94,IF({1,0},'回答入力シート（イ_令和2,3年度事業繰越分）'!$F$5:$F$501,'回答入力シート（イ_令和2,3年度事業繰越分）'!$B$5:$B$501),2,0)))</f>
        <v/>
      </c>
      <c r="C94" s="83" t="str">
        <f>IF(ISERROR(VLOOKUP($A94,IF({1,0},'回答入力シート（イ_令和2,3年度事業繰越分）'!$BT$5:$BT$501,'回答入力シート（イ_令和2,3年度事業繰越分）'!$F$5:$F$501),2,0)),"",VLOOKUP($A94,IF({1,0},'回答入力シート（イ_令和2,3年度事業繰越分）'!$BT$5:$BT$501,'回答入力シート（イ_令和2,3年度事業繰越分）'!$F$5:$F$501),2,0))</f>
        <v/>
      </c>
      <c r="D94" s="83" t="str">
        <f>IF(ISERROR(VLOOKUP($A94,IF({1,0},'回答入力シート（イ_令和2,3年度事業繰越分）'!$BT$5:$BT$501,'回答入力シート（イ_令和2,3年度事業繰越分）'!$H$5:$H$501),2,0)),"",VLOOKUP($A94,IF({1,0},'回答入力シート（イ_令和2,3年度事業繰越分）'!$BT$5:$BT$501,'回答入力シート（イ_令和2,3年度事業繰越分）'!$H$5:$H$501),2,0))</f>
        <v/>
      </c>
      <c r="E94" s="83" t="str">
        <f>IF(ISERROR(VLOOKUP($A94,IF({1,0},'回答入力シート（イ_令和2,3年度事業繰越分）'!$BT$5:$BT$501,'回答入力シート（イ_令和2,3年度事業繰越分）'!$V$5:$V$501),2,0)),"",IF(VLOOKUP($A94,IF({1,0},'回答入力シート（イ_令和2,3年度事業繰越分）'!$BT$5:$BT$501,'回答入力シート（イ_令和2,3年度事業繰越分）'!$V$5:$V$501),2,0)=0,"",VLOOKUP($A94,IF({1,0},'回答入力シート（イ_令和2,3年度事業繰越分）'!$BT$5:$BT$501,'回答入力シート（イ_令和2,3年度事業繰越分）'!$V$5:$V$501),2,0)))</f>
        <v/>
      </c>
      <c r="F94" s="83" t="str">
        <f>IF(ISERROR(VLOOKUP($A94,IF({1,0},'回答入力シート（イ_令和2,3年度事業繰越分）'!$BT$5:$BT$501,'回答入力シート（イ_令和2,3年度事業繰越分）'!$Z$5:$Z$501),2,0)),"",IF(VLOOKUP($A94,IF({1,0},'回答入力シート（イ_令和2,3年度事業繰越分）'!$BT$5:$BT$501,'回答入力シート（イ_令和2,3年度事業繰越分）'!$Z$5:$Z$501),2,0)=0,"",VLOOKUP($A94,IF({1,0},'回答入力シート（イ_令和2,3年度事業繰越分）'!$BT$5:$BT$501,'回答入力シート（イ_令和2,3年度事業繰越分）'!$Z$5:$Z$501),2,0)))</f>
        <v/>
      </c>
    </row>
    <row r="95" spans="1:6" x14ac:dyDescent="0.3">
      <c r="A95" s="1">
        <v>93</v>
      </c>
      <c r="B95" s="83" t="str">
        <f>IF(ISERROR(VLOOKUP($C95,IF({1,0},'回答入力シート（イ_令和2,3年度事業繰越分）'!$F$5:$F$501,'回答入力シート（イ_令和2,3年度事業繰越分）'!$B$5:$B$501),2,0)),"",IF(VLOOKUP($C95,IF({1,0},'回答入力シート（イ_令和2,3年度事業繰越分）'!$F$5:$F$501,'回答入力シート（イ_令和2,3年度事業繰越分）'!$B$5:$B$501),2,0)=0,"",VLOOKUP($C95,IF({1,0},'回答入力シート（イ_令和2,3年度事業繰越分）'!$F$5:$F$501,'回答入力シート（イ_令和2,3年度事業繰越分）'!$B$5:$B$501),2,0)))</f>
        <v/>
      </c>
      <c r="C95" s="83" t="str">
        <f>IF(ISERROR(VLOOKUP($A95,IF({1,0},'回答入力シート（イ_令和2,3年度事業繰越分）'!$BT$5:$BT$501,'回答入力シート（イ_令和2,3年度事業繰越分）'!$F$5:$F$501),2,0)),"",VLOOKUP($A95,IF({1,0},'回答入力シート（イ_令和2,3年度事業繰越分）'!$BT$5:$BT$501,'回答入力シート（イ_令和2,3年度事業繰越分）'!$F$5:$F$501),2,0))</f>
        <v/>
      </c>
      <c r="D95" s="83" t="str">
        <f>IF(ISERROR(VLOOKUP($A95,IF({1,0},'回答入力シート（イ_令和2,3年度事業繰越分）'!$BT$5:$BT$501,'回答入力シート（イ_令和2,3年度事業繰越分）'!$H$5:$H$501),2,0)),"",VLOOKUP($A95,IF({1,0},'回答入力シート（イ_令和2,3年度事業繰越分）'!$BT$5:$BT$501,'回答入力シート（イ_令和2,3年度事業繰越分）'!$H$5:$H$501),2,0))</f>
        <v/>
      </c>
      <c r="E95" s="83" t="str">
        <f>IF(ISERROR(VLOOKUP($A95,IF({1,0},'回答入力シート（イ_令和2,3年度事業繰越分）'!$BT$5:$BT$501,'回答入力シート（イ_令和2,3年度事業繰越分）'!$V$5:$V$501),2,0)),"",IF(VLOOKUP($A95,IF({1,0},'回答入力シート（イ_令和2,3年度事業繰越分）'!$BT$5:$BT$501,'回答入力シート（イ_令和2,3年度事業繰越分）'!$V$5:$V$501),2,0)=0,"",VLOOKUP($A95,IF({1,0},'回答入力シート（イ_令和2,3年度事業繰越分）'!$BT$5:$BT$501,'回答入力シート（イ_令和2,3年度事業繰越分）'!$V$5:$V$501),2,0)))</f>
        <v/>
      </c>
      <c r="F95" s="83" t="str">
        <f>IF(ISERROR(VLOOKUP($A95,IF({1,0},'回答入力シート（イ_令和2,3年度事業繰越分）'!$BT$5:$BT$501,'回答入力シート（イ_令和2,3年度事業繰越分）'!$Z$5:$Z$501),2,0)),"",IF(VLOOKUP($A95,IF({1,0},'回答入力シート（イ_令和2,3年度事業繰越分）'!$BT$5:$BT$501,'回答入力シート（イ_令和2,3年度事業繰越分）'!$Z$5:$Z$501),2,0)=0,"",VLOOKUP($A95,IF({1,0},'回答入力シート（イ_令和2,3年度事業繰越分）'!$BT$5:$BT$501,'回答入力シート（イ_令和2,3年度事業繰越分）'!$Z$5:$Z$501),2,0)))</f>
        <v/>
      </c>
    </row>
    <row r="96" spans="1:6" x14ac:dyDescent="0.3">
      <c r="A96" s="1">
        <v>94</v>
      </c>
      <c r="B96" s="83" t="str">
        <f>IF(ISERROR(VLOOKUP($C96,IF({1,0},'回答入力シート（イ_令和2,3年度事業繰越分）'!$F$5:$F$501,'回答入力シート（イ_令和2,3年度事業繰越分）'!$B$5:$B$501),2,0)),"",IF(VLOOKUP($C96,IF({1,0},'回答入力シート（イ_令和2,3年度事業繰越分）'!$F$5:$F$501,'回答入力シート（イ_令和2,3年度事業繰越分）'!$B$5:$B$501),2,0)=0,"",VLOOKUP($C96,IF({1,0},'回答入力シート（イ_令和2,3年度事業繰越分）'!$F$5:$F$501,'回答入力シート（イ_令和2,3年度事業繰越分）'!$B$5:$B$501),2,0)))</f>
        <v/>
      </c>
      <c r="C96" s="83" t="str">
        <f>IF(ISERROR(VLOOKUP($A96,IF({1,0},'回答入力シート（イ_令和2,3年度事業繰越分）'!$BT$5:$BT$501,'回答入力シート（イ_令和2,3年度事業繰越分）'!$F$5:$F$501),2,0)),"",VLOOKUP($A96,IF({1,0},'回答入力シート（イ_令和2,3年度事業繰越分）'!$BT$5:$BT$501,'回答入力シート（イ_令和2,3年度事業繰越分）'!$F$5:$F$501),2,0))</f>
        <v/>
      </c>
      <c r="D96" s="83" t="str">
        <f>IF(ISERROR(VLOOKUP($A96,IF({1,0},'回答入力シート（イ_令和2,3年度事業繰越分）'!$BT$5:$BT$501,'回答入力シート（イ_令和2,3年度事業繰越分）'!$H$5:$H$501),2,0)),"",VLOOKUP($A96,IF({1,0},'回答入力シート（イ_令和2,3年度事業繰越分）'!$BT$5:$BT$501,'回答入力シート（イ_令和2,3年度事業繰越分）'!$H$5:$H$501),2,0))</f>
        <v/>
      </c>
      <c r="E96" s="83" t="str">
        <f>IF(ISERROR(VLOOKUP($A96,IF({1,0},'回答入力シート（イ_令和2,3年度事業繰越分）'!$BT$5:$BT$501,'回答入力シート（イ_令和2,3年度事業繰越分）'!$V$5:$V$501),2,0)),"",IF(VLOOKUP($A96,IF({1,0},'回答入力シート（イ_令和2,3年度事業繰越分）'!$BT$5:$BT$501,'回答入力シート（イ_令和2,3年度事業繰越分）'!$V$5:$V$501),2,0)=0,"",VLOOKUP($A96,IF({1,0},'回答入力シート（イ_令和2,3年度事業繰越分）'!$BT$5:$BT$501,'回答入力シート（イ_令和2,3年度事業繰越分）'!$V$5:$V$501),2,0)))</f>
        <v/>
      </c>
      <c r="F96" s="83" t="str">
        <f>IF(ISERROR(VLOOKUP($A96,IF({1,0},'回答入力シート（イ_令和2,3年度事業繰越分）'!$BT$5:$BT$501,'回答入力シート（イ_令和2,3年度事業繰越分）'!$Z$5:$Z$501),2,0)),"",IF(VLOOKUP($A96,IF({1,0},'回答入力シート（イ_令和2,3年度事業繰越分）'!$BT$5:$BT$501,'回答入力シート（イ_令和2,3年度事業繰越分）'!$Z$5:$Z$501),2,0)=0,"",VLOOKUP($A96,IF({1,0},'回答入力シート（イ_令和2,3年度事業繰越分）'!$BT$5:$BT$501,'回答入力シート（イ_令和2,3年度事業繰越分）'!$Z$5:$Z$501),2,0)))</f>
        <v/>
      </c>
    </row>
    <row r="97" spans="1:6" x14ac:dyDescent="0.3">
      <c r="A97" s="1">
        <v>95</v>
      </c>
      <c r="B97" s="83" t="str">
        <f>IF(ISERROR(VLOOKUP($C97,IF({1,0},'回答入力シート（イ_令和2,3年度事業繰越分）'!$F$5:$F$501,'回答入力シート（イ_令和2,3年度事業繰越分）'!$B$5:$B$501),2,0)),"",IF(VLOOKUP($C97,IF({1,0},'回答入力シート（イ_令和2,3年度事業繰越分）'!$F$5:$F$501,'回答入力シート（イ_令和2,3年度事業繰越分）'!$B$5:$B$501),2,0)=0,"",VLOOKUP($C97,IF({1,0},'回答入力シート（イ_令和2,3年度事業繰越分）'!$F$5:$F$501,'回答入力シート（イ_令和2,3年度事業繰越分）'!$B$5:$B$501),2,0)))</f>
        <v/>
      </c>
      <c r="C97" s="83" t="str">
        <f>IF(ISERROR(VLOOKUP($A97,IF({1,0},'回答入力シート（イ_令和2,3年度事業繰越分）'!$BT$5:$BT$501,'回答入力シート（イ_令和2,3年度事業繰越分）'!$F$5:$F$501),2,0)),"",VLOOKUP($A97,IF({1,0},'回答入力シート（イ_令和2,3年度事業繰越分）'!$BT$5:$BT$501,'回答入力シート（イ_令和2,3年度事業繰越分）'!$F$5:$F$501),2,0))</f>
        <v/>
      </c>
      <c r="D97" s="83" t="str">
        <f>IF(ISERROR(VLOOKUP($A97,IF({1,0},'回答入力シート（イ_令和2,3年度事業繰越分）'!$BT$5:$BT$501,'回答入力シート（イ_令和2,3年度事業繰越分）'!$H$5:$H$501),2,0)),"",VLOOKUP($A97,IF({1,0},'回答入力シート（イ_令和2,3年度事業繰越分）'!$BT$5:$BT$501,'回答入力シート（イ_令和2,3年度事業繰越分）'!$H$5:$H$501),2,0))</f>
        <v/>
      </c>
      <c r="E97" s="83" t="str">
        <f>IF(ISERROR(VLOOKUP($A97,IF({1,0},'回答入力シート（イ_令和2,3年度事業繰越分）'!$BT$5:$BT$501,'回答入力シート（イ_令和2,3年度事業繰越分）'!$V$5:$V$501),2,0)),"",IF(VLOOKUP($A97,IF({1,0},'回答入力シート（イ_令和2,3年度事業繰越分）'!$BT$5:$BT$501,'回答入力シート（イ_令和2,3年度事業繰越分）'!$V$5:$V$501),2,0)=0,"",VLOOKUP($A97,IF({1,0},'回答入力シート（イ_令和2,3年度事業繰越分）'!$BT$5:$BT$501,'回答入力シート（イ_令和2,3年度事業繰越分）'!$V$5:$V$501),2,0)))</f>
        <v/>
      </c>
      <c r="F97" s="83" t="str">
        <f>IF(ISERROR(VLOOKUP($A97,IF({1,0},'回答入力シート（イ_令和2,3年度事業繰越分）'!$BT$5:$BT$501,'回答入力シート（イ_令和2,3年度事業繰越分）'!$Z$5:$Z$501),2,0)),"",IF(VLOOKUP($A97,IF({1,0},'回答入力シート（イ_令和2,3年度事業繰越分）'!$BT$5:$BT$501,'回答入力シート（イ_令和2,3年度事業繰越分）'!$Z$5:$Z$501),2,0)=0,"",VLOOKUP($A97,IF({1,0},'回答入力シート（イ_令和2,3年度事業繰越分）'!$BT$5:$BT$501,'回答入力シート（イ_令和2,3年度事業繰越分）'!$Z$5:$Z$501),2,0)))</f>
        <v/>
      </c>
    </row>
    <row r="98" spans="1:6" x14ac:dyDescent="0.3">
      <c r="A98" s="1">
        <v>96</v>
      </c>
      <c r="B98" s="83" t="str">
        <f>IF(ISERROR(VLOOKUP($C98,IF({1,0},'回答入力シート（イ_令和2,3年度事業繰越分）'!$F$5:$F$501,'回答入力シート（イ_令和2,3年度事業繰越分）'!$B$5:$B$501),2,0)),"",IF(VLOOKUP($C98,IF({1,0},'回答入力シート（イ_令和2,3年度事業繰越分）'!$F$5:$F$501,'回答入力シート（イ_令和2,3年度事業繰越分）'!$B$5:$B$501),2,0)=0,"",VLOOKUP($C98,IF({1,0},'回答入力シート（イ_令和2,3年度事業繰越分）'!$F$5:$F$501,'回答入力シート（イ_令和2,3年度事業繰越分）'!$B$5:$B$501),2,0)))</f>
        <v/>
      </c>
      <c r="C98" s="83" t="str">
        <f>IF(ISERROR(VLOOKUP($A98,IF({1,0},'回答入力シート（イ_令和2,3年度事業繰越分）'!$BT$5:$BT$501,'回答入力シート（イ_令和2,3年度事業繰越分）'!$F$5:$F$501),2,0)),"",VLOOKUP($A98,IF({1,0},'回答入力シート（イ_令和2,3年度事業繰越分）'!$BT$5:$BT$501,'回答入力シート（イ_令和2,3年度事業繰越分）'!$F$5:$F$501),2,0))</f>
        <v/>
      </c>
      <c r="D98" s="83" t="str">
        <f>IF(ISERROR(VLOOKUP($A98,IF({1,0},'回答入力シート（イ_令和2,3年度事業繰越分）'!$BT$5:$BT$501,'回答入力シート（イ_令和2,3年度事業繰越分）'!$H$5:$H$501),2,0)),"",VLOOKUP($A98,IF({1,0},'回答入力シート（イ_令和2,3年度事業繰越分）'!$BT$5:$BT$501,'回答入力シート（イ_令和2,3年度事業繰越分）'!$H$5:$H$501),2,0))</f>
        <v/>
      </c>
      <c r="E98" s="83" t="str">
        <f>IF(ISERROR(VLOOKUP($A98,IF({1,0},'回答入力シート（イ_令和2,3年度事業繰越分）'!$BT$5:$BT$501,'回答入力シート（イ_令和2,3年度事業繰越分）'!$V$5:$V$501),2,0)),"",IF(VLOOKUP($A98,IF({1,0},'回答入力シート（イ_令和2,3年度事業繰越分）'!$BT$5:$BT$501,'回答入力シート（イ_令和2,3年度事業繰越分）'!$V$5:$V$501),2,0)=0,"",VLOOKUP($A98,IF({1,0},'回答入力シート（イ_令和2,3年度事業繰越分）'!$BT$5:$BT$501,'回答入力シート（イ_令和2,3年度事業繰越分）'!$V$5:$V$501),2,0)))</f>
        <v/>
      </c>
      <c r="F98" s="83" t="str">
        <f>IF(ISERROR(VLOOKUP($A98,IF({1,0},'回答入力シート（イ_令和2,3年度事業繰越分）'!$BT$5:$BT$501,'回答入力シート（イ_令和2,3年度事業繰越分）'!$Z$5:$Z$501),2,0)),"",IF(VLOOKUP($A98,IF({1,0},'回答入力シート（イ_令和2,3年度事業繰越分）'!$BT$5:$BT$501,'回答入力シート（イ_令和2,3年度事業繰越分）'!$Z$5:$Z$501),2,0)=0,"",VLOOKUP($A98,IF({1,0},'回答入力シート（イ_令和2,3年度事業繰越分）'!$BT$5:$BT$501,'回答入力シート（イ_令和2,3年度事業繰越分）'!$Z$5:$Z$501),2,0)))</f>
        <v/>
      </c>
    </row>
    <row r="99" spans="1:6" x14ac:dyDescent="0.3">
      <c r="A99" s="1">
        <v>97</v>
      </c>
      <c r="B99" s="83" t="str">
        <f>IF(ISERROR(VLOOKUP($C99,IF({1,0},'回答入力シート（イ_令和2,3年度事業繰越分）'!$F$5:$F$501,'回答入力シート（イ_令和2,3年度事業繰越分）'!$B$5:$B$501),2,0)),"",IF(VLOOKUP($C99,IF({1,0},'回答入力シート（イ_令和2,3年度事業繰越分）'!$F$5:$F$501,'回答入力シート（イ_令和2,3年度事業繰越分）'!$B$5:$B$501),2,0)=0,"",VLOOKUP($C99,IF({1,0},'回答入力シート（イ_令和2,3年度事業繰越分）'!$F$5:$F$501,'回答入力シート（イ_令和2,3年度事業繰越分）'!$B$5:$B$501),2,0)))</f>
        <v/>
      </c>
      <c r="C99" s="83" t="str">
        <f>IF(ISERROR(VLOOKUP($A99,IF({1,0},'回答入力シート（イ_令和2,3年度事業繰越分）'!$BT$5:$BT$501,'回答入力シート（イ_令和2,3年度事業繰越分）'!$F$5:$F$501),2,0)),"",VLOOKUP($A99,IF({1,0},'回答入力シート（イ_令和2,3年度事業繰越分）'!$BT$5:$BT$501,'回答入力シート（イ_令和2,3年度事業繰越分）'!$F$5:$F$501),2,0))</f>
        <v/>
      </c>
      <c r="D99" s="83" t="str">
        <f>IF(ISERROR(VLOOKUP($A99,IF({1,0},'回答入力シート（イ_令和2,3年度事業繰越分）'!$BT$5:$BT$501,'回答入力シート（イ_令和2,3年度事業繰越分）'!$H$5:$H$501),2,0)),"",VLOOKUP($A99,IF({1,0},'回答入力シート（イ_令和2,3年度事業繰越分）'!$BT$5:$BT$501,'回答入力シート（イ_令和2,3年度事業繰越分）'!$H$5:$H$501),2,0))</f>
        <v/>
      </c>
      <c r="E99" s="83" t="str">
        <f>IF(ISERROR(VLOOKUP($A99,IF({1,0},'回答入力シート（イ_令和2,3年度事業繰越分）'!$BT$5:$BT$501,'回答入力シート（イ_令和2,3年度事業繰越分）'!$V$5:$V$501),2,0)),"",IF(VLOOKUP($A99,IF({1,0},'回答入力シート（イ_令和2,3年度事業繰越分）'!$BT$5:$BT$501,'回答入力シート（イ_令和2,3年度事業繰越分）'!$V$5:$V$501),2,0)=0,"",VLOOKUP($A99,IF({1,0},'回答入力シート（イ_令和2,3年度事業繰越分）'!$BT$5:$BT$501,'回答入力シート（イ_令和2,3年度事業繰越分）'!$V$5:$V$501),2,0)))</f>
        <v/>
      </c>
      <c r="F99" s="83" t="str">
        <f>IF(ISERROR(VLOOKUP($A99,IF({1,0},'回答入力シート（イ_令和2,3年度事業繰越分）'!$BT$5:$BT$501,'回答入力シート（イ_令和2,3年度事業繰越分）'!$Z$5:$Z$501),2,0)),"",IF(VLOOKUP($A99,IF({1,0},'回答入力シート（イ_令和2,3年度事業繰越分）'!$BT$5:$BT$501,'回答入力シート（イ_令和2,3年度事業繰越分）'!$Z$5:$Z$501),2,0)=0,"",VLOOKUP($A99,IF({1,0},'回答入力シート（イ_令和2,3年度事業繰越分）'!$BT$5:$BT$501,'回答入力シート（イ_令和2,3年度事業繰越分）'!$Z$5:$Z$501),2,0)))</f>
        <v/>
      </c>
    </row>
    <row r="100" spans="1:6" x14ac:dyDescent="0.3">
      <c r="A100" s="1">
        <v>98</v>
      </c>
      <c r="B100" s="83" t="str">
        <f>IF(ISERROR(VLOOKUP($C100,IF({1,0},'回答入力シート（イ_令和2,3年度事業繰越分）'!$F$5:$F$501,'回答入力シート（イ_令和2,3年度事業繰越分）'!$B$5:$B$501),2,0)),"",IF(VLOOKUP($C100,IF({1,0},'回答入力シート（イ_令和2,3年度事業繰越分）'!$F$5:$F$501,'回答入力シート（イ_令和2,3年度事業繰越分）'!$B$5:$B$501),2,0)=0,"",VLOOKUP($C100,IF({1,0},'回答入力シート（イ_令和2,3年度事業繰越分）'!$F$5:$F$501,'回答入力シート（イ_令和2,3年度事業繰越分）'!$B$5:$B$501),2,0)))</f>
        <v/>
      </c>
      <c r="C100" s="83" t="str">
        <f>IF(ISERROR(VLOOKUP($A100,IF({1,0},'回答入力シート（イ_令和2,3年度事業繰越分）'!$BT$5:$BT$501,'回答入力シート（イ_令和2,3年度事業繰越分）'!$F$5:$F$501),2,0)),"",VLOOKUP($A100,IF({1,0},'回答入力シート（イ_令和2,3年度事業繰越分）'!$BT$5:$BT$501,'回答入力シート（イ_令和2,3年度事業繰越分）'!$F$5:$F$501),2,0))</f>
        <v/>
      </c>
      <c r="D100" s="83" t="str">
        <f>IF(ISERROR(VLOOKUP($A100,IF({1,0},'回答入力シート（イ_令和2,3年度事業繰越分）'!$BT$5:$BT$501,'回答入力シート（イ_令和2,3年度事業繰越分）'!$H$5:$H$501),2,0)),"",VLOOKUP($A100,IF({1,0},'回答入力シート（イ_令和2,3年度事業繰越分）'!$BT$5:$BT$501,'回答入力シート（イ_令和2,3年度事業繰越分）'!$H$5:$H$501),2,0))</f>
        <v/>
      </c>
      <c r="E100" s="83" t="str">
        <f>IF(ISERROR(VLOOKUP($A100,IF({1,0},'回答入力シート（イ_令和2,3年度事業繰越分）'!$BT$5:$BT$501,'回答入力シート（イ_令和2,3年度事業繰越分）'!$V$5:$V$501),2,0)),"",IF(VLOOKUP($A100,IF({1,0},'回答入力シート（イ_令和2,3年度事業繰越分）'!$BT$5:$BT$501,'回答入力シート（イ_令和2,3年度事業繰越分）'!$V$5:$V$501),2,0)=0,"",VLOOKUP($A100,IF({1,0},'回答入力シート（イ_令和2,3年度事業繰越分）'!$BT$5:$BT$501,'回答入力シート（イ_令和2,3年度事業繰越分）'!$V$5:$V$501),2,0)))</f>
        <v/>
      </c>
      <c r="F100" s="83" t="str">
        <f>IF(ISERROR(VLOOKUP($A100,IF({1,0},'回答入力シート（イ_令和2,3年度事業繰越分）'!$BT$5:$BT$501,'回答入力シート（イ_令和2,3年度事業繰越分）'!$Z$5:$Z$501),2,0)),"",IF(VLOOKUP($A100,IF({1,0},'回答入力シート（イ_令和2,3年度事業繰越分）'!$BT$5:$BT$501,'回答入力シート（イ_令和2,3年度事業繰越分）'!$Z$5:$Z$501),2,0)=0,"",VLOOKUP($A100,IF({1,0},'回答入力シート（イ_令和2,3年度事業繰越分）'!$BT$5:$BT$501,'回答入力シート（イ_令和2,3年度事業繰越分）'!$Z$5:$Z$501),2,0)))</f>
        <v/>
      </c>
    </row>
    <row r="101" spans="1:6" x14ac:dyDescent="0.3">
      <c r="A101" s="1">
        <v>99</v>
      </c>
      <c r="B101" s="83" t="str">
        <f>IF(ISERROR(VLOOKUP($C101,IF({1,0},'回答入力シート（イ_令和2,3年度事業繰越分）'!$F$5:$F$501,'回答入力シート（イ_令和2,3年度事業繰越分）'!$B$5:$B$501),2,0)),"",IF(VLOOKUP($C101,IF({1,0},'回答入力シート（イ_令和2,3年度事業繰越分）'!$F$5:$F$501,'回答入力シート（イ_令和2,3年度事業繰越分）'!$B$5:$B$501),2,0)=0,"",VLOOKUP($C101,IF({1,0},'回答入力シート（イ_令和2,3年度事業繰越分）'!$F$5:$F$501,'回答入力シート（イ_令和2,3年度事業繰越分）'!$B$5:$B$501),2,0)))</f>
        <v/>
      </c>
      <c r="C101" s="83" t="str">
        <f>IF(ISERROR(VLOOKUP($A101,IF({1,0},'回答入力シート（イ_令和2,3年度事業繰越分）'!$BT$5:$BT$501,'回答入力シート（イ_令和2,3年度事業繰越分）'!$F$5:$F$501),2,0)),"",VLOOKUP($A101,IF({1,0},'回答入力シート（イ_令和2,3年度事業繰越分）'!$BT$5:$BT$501,'回答入力シート（イ_令和2,3年度事業繰越分）'!$F$5:$F$501),2,0))</f>
        <v/>
      </c>
      <c r="D101" s="83" t="str">
        <f>IF(ISERROR(VLOOKUP($A101,IF({1,0},'回答入力シート（イ_令和2,3年度事業繰越分）'!$BT$5:$BT$501,'回答入力シート（イ_令和2,3年度事業繰越分）'!$H$5:$H$501),2,0)),"",VLOOKUP($A101,IF({1,0},'回答入力シート（イ_令和2,3年度事業繰越分）'!$BT$5:$BT$501,'回答入力シート（イ_令和2,3年度事業繰越分）'!$H$5:$H$501),2,0))</f>
        <v/>
      </c>
      <c r="E101" s="83" t="str">
        <f>IF(ISERROR(VLOOKUP($A101,IF({1,0},'回答入力シート（イ_令和2,3年度事業繰越分）'!$BT$5:$BT$501,'回答入力シート（イ_令和2,3年度事業繰越分）'!$V$5:$V$501),2,0)),"",IF(VLOOKUP($A101,IF({1,0},'回答入力シート（イ_令和2,3年度事業繰越分）'!$BT$5:$BT$501,'回答入力シート（イ_令和2,3年度事業繰越分）'!$V$5:$V$501),2,0)=0,"",VLOOKUP($A101,IF({1,0},'回答入力シート（イ_令和2,3年度事業繰越分）'!$BT$5:$BT$501,'回答入力シート（イ_令和2,3年度事業繰越分）'!$V$5:$V$501),2,0)))</f>
        <v/>
      </c>
      <c r="F101" s="83" t="str">
        <f>IF(ISERROR(VLOOKUP($A101,IF({1,0},'回答入力シート（イ_令和2,3年度事業繰越分）'!$BT$5:$BT$501,'回答入力シート（イ_令和2,3年度事業繰越分）'!$Z$5:$Z$501),2,0)),"",IF(VLOOKUP($A101,IF({1,0},'回答入力シート（イ_令和2,3年度事業繰越分）'!$BT$5:$BT$501,'回答入力シート（イ_令和2,3年度事業繰越分）'!$Z$5:$Z$501),2,0)=0,"",VLOOKUP($A101,IF({1,0},'回答入力シート（イ_令和2,3年度事業繰越分）'!$BT$5:$BT$501,'回答入力シート（イ_令和2,3年度事業繰越分）'!$Z$5:$Z$501),2,0)))</f>
        <v/>
      </c>
    </row>
    <row r="102" spans="1:6" x14ac:dyDescent="0.3">
      <c r="A102" s="1">
        <v>100</v>
      </c>
      <c r="B102" s="83" t="str">
        <f>IF(ISERROR(VLOOKUP($C102,IF({1,0},'回答入力シート（イ_令和2,3年度事業繰越分）'!$F$5:$F$501,'回答入力シート（イ_令和2,3年度事業繰越分）'!$B$5:$B$501),2,0)),"",IF(VLOOKUP($C102,IF({1,0},'回答入力シート（イ_令和2,3年度事業繰越分）'!$F$5:$F$501,'回答入力シート（イ_令和2,3年度事業繰越分）'!$B$5:$B$501),2,0)=0,"",VLOOKUP($C102,IF({1,0},'回答入力シート（イ_令和2,3年度事業繰越分）'!$F$5:$F$501,'回答入力シート（イ_令和2,3年度事業繰越分）'!$B$5:$B$501),2,0)))</f>
        <v/>
      </c>
      <c r="C102" s="83" t="str">
        <f>IF(ISERROR(VLOOKUP($A102,IF({1,0},'回答入力シート（イ_令和2,3年度事業繰越分）'!$BT$5:$BT$501,'回答入力シート（イ_令和2,3年度事業繰越分）'!$F$5:$F$501),2,0)),"",VLOOKUP($A102,IF({1,0},'回答入力シート（イ_令和2,3年度事業繰越分）'!$BT$5:$BT$501,'回答入力シート（イ_令和2,3年度事業繰越分）'!$F$5:$F$501),2,0))</f>
        <v/>
      </c>
      <c r="D102" s="83" t="str">
        <f>IF(ISERROR(VLOOKUP($A102,IF({1,0},'回答入力シート（イ_令和2,3年度事業繰越分）'!$BT$5:$BT$501,'回答入力シート（イ_令和2,3年度事業繰越分）'!$H$5:$H$501),2,0)),"",VLOOKUP($A102,IF({1,0},'回答入力シート（イ_令和2,3年度事業繰越分）'!$BT$5:$BT$501,'回答入力シート（イ_令和2,3年度事業繰越分）'!$H$5:$H$501),2,0))</f>
        <v/>
      </c>
      <c r="E102" s="83" t="str">
        <f>IF(ISERROR(VLOOKUP($A102,IF({1,0},'回答入力シート（イ_令和2,3年度事業繰越分）'!$BT$5:$BT$501,'回答入力シート（イ_令和2,3年度事業繰越分）'!$V$5:$V$501),2,0)),"",IF(VLOOKUP($A102,IF({1,0},'回答入力シート（イ_令和2,3年度事業繰越分）'!$BT$5:$BT$501,'回答入力シート（イ_令和2,3年度事業繰越分）'!$V$5:$V$501),2,0)=0,"",VLOOKUP($A102,IF({1,0},'回答入力シート（イ_令和2,3年度事業繰越分）'!$BT$5:$BT$501,'回答入力シート（イ_令和2,3年度事業繰越分）'!$V$5:$V$501),2,0)))</f>
        <v/>
      </c>
      <c r="F102" s="83" t="str">
        <f>IF(ISERROR(VLOOKUP($A102,IF({1,0},'回答入力シート（イ_令和2,3年度事業繰越分）'!$BT$5:$BT$501,'回答入力シート（イ_令和2,3年度事業繰越分）'!$Z$5:$Z$501),2,0)),"",IF(VLOOKUP($A102,IF({1,0},'回答入力シート（イ_令和2,3年度事業繰越分）'!$BT$5:$BT$501,'回答入力シート（イ_令和2,3年度事業繰越分）'!$Z$5:$Z$501),2,0)=0,"",VLOOKUP($A102,IF({1,0},'回答入力シート（イ_令和2,3年度事業繰越分）'!$BT$5:$BT$501,'回答入力シート（イ_令和2,3年度事業繰越分）'!$Z$5:$Z$501),2,0)))</f>
        <v/>
      </c>
    </row>
    <row r="103" spans="1:6" x14ac:dyDescent="0.3">
      <c r="A103" s="1">
        <v>101</v>
      </c>
      <c r="B103" s="83" t="str">
        <f>IF(ISERROR(VLOOKUP($C103,IF({1,0},'回答入力シート（イ_令和2,3年度事業繰越分）'!$F$5:$F$501,'回答入力シート（イ_令和2,3年度事業繰越分）'!$B$5:$B$501),2,0)),"",IF(VLOOKUP($C103,IF({1,0},'回答入力シート（イ_令和2,3年度事業繰越分）'!$F$5:$F$501,'回答入力シート（イ_令和2,3年度事業繰越分）'!$B$5:$B$501),2,0)=0,"",VLOOKUP($C103,IF({1,0},'回答入力シート（イ_令和2,3年度事業繰越分）'!$F$5:$F$501,'回答入力シート（イ_令和2,3年度事業繰越分）'!$B$5:$B$501),2,0)))</f>
        <v/>
      </c>
      <c r="C103" s="83" t="str">
        <f>IF(ISERROR(VLOOKUP($A103,IF({1,0},'回答入力シート（イ_令和2,3年度事業繰越分）'!$BT$5:$BT$501,'回答入力シート（イ_令和2,3年度事業繰越分）'!$F$5:$F$501),2,0)),"",VLOOKUP($A103,IF({1,0},'回答入力シート（イ_令和2,3年度事業繰越分）'!$BT$5:$BT$501,'回答入力シート（イ_令和2,3年度事業繰越分）'!$F$5:$F$501),2,0))</f>
        <v/>
      </c>
      <c r="D103" s="83" t="str">
        <f>IF(ISERROR(VLOOKUP($A103,IF({1,0},'回答入力シート（イ_令和2,3年度事業繰越分）'!$BT$5:$BT$501,'回答入力シート（イ_令和2,3年度事業繰越分）'!$H$5:$H$501),2,0)),"",VLOOKUP($A103,IF({1,0},'回答入力シート（イ_令和2,3年度事業繰越分）'!$BT$5:$BT$501,'回答入力シート（イ_令和2,3年度事業繰越分）'!$H$5:$H$501),2,0))</f>
        <v/>
      </c>
      <c r="E103" s="83" t="str">
        <f>IF(ISERROR(VLOOKUP($A103,IF({1,0},'回答入力シート（イ_令和2,3年度事業繰越分）'!$BT$5:$BT$501,'回答入力シート（イ_令和2,3年度事業繰越分）'!$V$5:$V$501),2,0)),"",IF(VLOOKUP($A103,IF({1,0},'回答入力シート（イ_令和2,3年度事業繰越分）'!$BT$5:$BT$501,'回答入力シート（イ_令和2,3年度事業繰越分）'!$V$5:$V$501),2,0)=0,"",VLOOKUP($A103,IF({1,0},'回答入力シート（イ_令和2,3年度事業繰越分）'!$BT$5:$BT$501,'回答入力シート（イ_令和2,3年度事業繰越分）'!$V$5:$V$501),2,0)))</f>
        <v/>
      </c>
      <c r="F103" s="83" t="str">
        <f>IF(ISERROR(VLOOKUP($A103,IF({1,0},'回答入力シート（イ_令和2,3年度事業繰越分）'!$BT$5:$BT$501,'回答入力シート（イ_令和2,3年度事業繰越分）'!$Z$5:$Z$501),2,0)),"",IF(VLOOKUP($A103,IF({1,0},'回答入力シート（イ_令和2,3年度事業繰越分）'!$BT$5:$BT$501,'回答入力シート（イ_令和2,3年度事業繰越分）'!$Z$5:$Z$501),2,0)=0,"",VLOOKUP($A103,IF({1,0},'回答入力シート（イ_令和2,3年度事業繰越分）'!$BT$5:$BT$501,'回答入力シート（イ_令和2,3年度事業繰越分）'!$Z$5:$Z$501),2,0)))</f>
        <v/>
      </c>
    </row>
    <row r="104" spans="1:6" x14ac:dyDescent="0.3">
      <c r="A104" s="1">
        <v>102</v>
      </c>
      <c r="B104" s="83" t="str">
        <f>IF(ISERROR(VLOOKUP($C104,IF({1,0},'回答入力シート（イ_令和2,3年度事業繰越分）'!$F$5:$F$501,'回答入力シート（イ_令和2,3年度事業繰越分）'!$B$5:$B$501),2,0)),"",IF(VLOOKUP($C104,IF({1,0},'回答入力シート（イ_令和2,3年度事業繰越分）'!$F$5:$F$501,'回答入力シート（イ_令和2,3年度事業繰越分）'!$B$5:$B$501),2,0)=0,"",VLOOKUP($C104,IF({1,0},'回答入力シート（イ_令和2,3年度事業繰越分）'!$F$5:$F$501,'回答入力シート（イ_令和2,3年度事業繰越分）'!$B$5:$B$501),2,0)))</f>
        <v/>
      </c>
      <c r="C104" s="83" t="str">
        <f>IF(ISERROR(VLOOKUP($A104,IF({1,0},'回答入力シート（イ_令和2,3年度事業繰越分）'!$BT$5:$BT$501,'回答入力シート（イ_令和2,3年度事業繰越分）'!$F$5:$F$501),2,0)),"",VLOOKUP($A104,IF({1,0},'回答入力シート（イ_令和2,3年度事業繰越分）'!$BT$5:$BT$501,'回答入力シート（イ_令和2,3年度事業繰越分）'!$F$5:$F$501),2,0))</f>
        <v/>
      </c>
      <c r="D104" s="83" t="str">
        <f>IF(ISERROR(VLOOKUP($A104,IF({1,0},'回答入力シート（イ_令和2,3年度事業繰越分）'!$BT$5:$BT$501,'回答入力シート（イ_令和2,3年度事業繰越分）'!$H$5:$H$501),2,0)),"",VLOOKUP($A104,IF({1,0},'回答入力シート（イ_令和2,3年度事業繰越分）'!$BT$5:$BT$501,'回答入力シート（イ_令和2,3年度事業繰越分）'!$H$5:$H$501),2,0))</f>
        <v/>
      </c>
      <c r="E104" s="83" t="str">
        <f>IF(ISERROR(VLOOKUP($A104,IF({1,0},'回答入力シート（イ_令和2,3年度事業繰越分）'!$BT$5:$BT$501,'回答入力シート（イ_令和2,3年度事業繰越分）'!$V$5:$V$501),2,0)),"",IF(VLOOKUP($A104,IF({1,0},'回答入力シート（イ_令和2,3年度事業繰越分）'!$BT$5:$BT$501,'回答入力シート（イ_令和2,3年度事業繰越分）'!$V$5:$V$501),2,0)=0,"",VLOOKUP($A104,IF({1,0},'回答入力シート（イ_令和2,3年度事業繰越分）'!$BT$5:$BT$501,'回答入力シート（イ_令和2,3年度事業繰越分）'!$V$5:$V$501),2,0)))</f>
        <v/>
      </c>
      <c r="F104" s="83" t="str">
        <f>IF(ISERROR(VLOOKUP($A104,IF({1,0},'回答入力シート（イ_令和2,3年度事業繰越分）'!$BT$5:$BT$501,'回答入力シート（イ_令和2,3年度事業繰越分）'!$Z$5:$Z$501),2,0)),"",IF(VLOOKUP($A104,IF({1,0},'回答入力シート（イ_令和2,3年度事業繰越分）'!$BT$5:$BT$501,'回答入力シート（イ_令和2,3年度事業繰越分）'!$Z$5:$Z$501),2,0)=0,"",VLOOKUP($A104,IF({1,0},'回答入力シート（イ_令和2,3年度事業繰越分）'!$BT$5:$BT$501,'回答入力シート（イ_令和2,3年度事業繰越分）'!$Z$5:$Z$501),2,0)))</f>
        <v/>
      </c>
    </row>
    <row r="105" spans="1:6" x14ac:dyDescent="0.3">
      <c r="A105" s="1">
        <v>103</v>
      </c>
      <c r="B105" s="83" t="str">
        <f>IF(ISERROR(VLOOKUP($C105,IF({1,0},'回答入力シート（イ_令和2,3年度事業繰越分）'!$F$5:$F$501,'回答入力シート（イ_令和2,3年度事業繰越分）'!$B$5:$B$501),2,0)),"",IF(VLOOKUP($C105,IF({1,0},'回答入力シート（イ_令和2,3年度事業繰越分）'!$F$5:$F$501,'回答入力シート（イ_令和2,3年度事業繰越分）'!$B$5:$B$501),2,0)=0,"",VLOOKUP($C105,IF({1,0},'回答入力シート（イ_令和2,3年度事業繰越分）'!$F$5:$F$501,'回答入力シート（イ_令和2,3年度事業繰越分）'!$B$5:$B$501),2,0)))</f>
        <v/>
      </c>
      <c r="C105" s="83" t="str">
        <f>IF(ISERROR(VLOOKUP($A105,IF({1,0},'回答入力シート（イ_令和2,3年度事業繰越分）'!$BT$5:$BT$501,'回答入力シート（イ_令和2,3年度事業繰越分）'!$F$5:$F$501),2,0)),"",VLOOKUP($A105,IF({1,0},'回答入力シート（イ_令和2,3年度事業繰越分）'!$BT$5:$BT$501,'回答入力シート（イ_令和2,3年度事業繰越分）'!$F$5:$F$501),2,0))</f>
        <v/>
      </c>
      <c r="D105" s="83" t="str">
        <f>IF(ISERROR(VLOOKUP($A105,IF({1,0},'回答入力シート（イ_令和2,3年度事業繰越分）'!$BT$5:$BT$501,'回答入力シート（イ_令和2,3年度事業繰越分）'!$H$5:$H$501),2,0)),"",VLOOKUP($A105,IF({1,0},'回答入力シート（イ_令和2,3年度事業繰越分）'!$BT$5:$BT$501,'回答入力シート（イ_令和2,3年度事業繰越分）'!$H$5:$H$501),2,0))</f>
        <v/>
      </c>
      <c r="E105" s="83" t="str">
        <f>IF(ISERROR(VLOOKUP($A105,IF({1,0},'回答入力シート（イ_令和2,3年度事業繰越分）'!$BT$5:$BT$501,'回答入力シート（イ_令和2,3年度事業繰越分）'!$V$5:$V$501),2,0)),"",IF(VLOOKUP($A105,IF({1,0},'回答入力シート（イ_令和2,3年度事業繰越分）'!$BT$5:$BT$501,'回答入力シート（イ_令和2,3年度事業繰越分）'!$V$5:$V$501),2,0)=0,"",VLOOKUP($A105,IF({1,0},'回答入力シート（イ_令和2,3年度事業繰越分）'!$BT$5:$BT$501,'回答入力シート（イ_令和2,3年度事業繰越分）'!$V$5:$V$501),2,0)))</f>
        <v/>
      </c>
      <c r="F105" s="83" t="str">
        <f>IF(ISERROR(VLOOKUP($A105,IF({1,0},'回答入力シート（イ_令和2,3年度事業繰越分）'!$BT$5:$BT$501,'回答入力シート（イ_令和2,3年度事業繰越分）'!$Z$5:$Z$501),2,0)),"",IF(VLOOKUP($A105,IF({1,0},'回答入力シート（イ_令和2,3年度事業繰越分）'!$BT$5:$BT$501,'回答入力シート（イ_令和2,3年度事業繰越分）'!$Z$5:$Z$501),2,0)=0,"",VLOOKUP($A105,IF({1,0},'回答入力シート（イ_令和2,3年度事業繰越分）'!$BT$5:$BT$501,'回答入力シート（イ_令和2,3年度事業繰越分）'!$Z$5:$Z$501),2,0)))</f>
        <v/>
      </c>
    </row>
    <row r="106" spans="1:6" x14ac:dyDescent="0.3">
      <c r="A106" s="1">
        <v>104</v>
      </c>
      <c r="B106" s="83" t="str">
        <f>IF(ISERROR(VLOOKUP($C106,IF({1,0},'回答入力シート（イ_令和2,3年度事業繰越分）'!$F$5:$F$501,'回答入力シート（イ_令和2,3年度事業繰越分）'!$B$5:$B$501),2,0)),"",IF(VLOOKUP($C106,IF({1,0},'回答入力シート（イ_令和2,3年度事業繰越分）'!$F$5:$F$501,'回答入力シート（イ_令和2,3年度事業繰越分）'!$B$5:$B$501),2,0)=0,"",VLOOKUP($C106,IF({1,0},'回答入力シート（イ_令和2,3年度事業繰越分）'!$F$5:$F$501,'回答入力シート（イ_令和2,3年度事業繰越分）'!$B$5:$B$501),2,0)))</f>
        <v/>
      </c>
      <c r="C106" s="83" t="str">
        <f>IF(ISERROR(VLOOKUP($A106,IF({1,0},'回答入力シート（イ_令和2,3年度事業繰越分）'!$BT$5:$BT$501,'回答入力シート（イ_令和2,3年度事業繰越分）'!$F$5:$F$501),2,0)),"",VLOOKUP($A106,IF({1,0},'回答入力シート（イ_令和2,3年度事業繰越分）'!$BT$5:$BT$501,'回答入力シート（イ_令和2,3年度事業繰越分）'!$F$5:$F$501),2,0))</f>
        <v/>
      </c>
      <c r="D106" s="83" t="str">
        <f>IF(ISERROR(VLOOKUP($A106,IF({1,0},'回答入力シート（イ_令和2,3年度事業繰越分）'!$BT$5:$BT$501,'回答入力シート（イ_令和2,3年度事業繰越分）'!$H$5:$H$501),2,0)),"",VLOOKUP($A106,IF({1,0},'回答入力シート（イ_令和2,3年度事業繰越分）'!$BT$5:$BT$501,'回答入力シート（イ_令和2,3年度事業繰越分）'!$H$5:$H$501),2,0))</f>
        <v/>
      </c>
      <c r="E106" s="83" t="str">
        <f>IF(ISERROR(VLOOKUP($A106,IF({1,0},'回答入力シート（イ_令和2,3年度事業繰越分）'!$BT$5:$BT$501,'回答入力シート（イ_令和2,3年度事業繰越分）'!$V$5:$V$501),2,0)),"",IF(VLOOKUP($A106,IF({1,0},'回答入力シート（イ_令和2,3年度事業繰越分）'!$BT$5:$BT$501,'回答入力シート（イ_令和2,3年度事業繰越分）'!$V$5:$V$501),2,0)=0,"",VLOOKUP($A106,IF({1,0},'回答入力シート（イ_令和2,3年度事業繰越分）'!$BT$5:$BT$501,'回答入力シート（イ_令和2,3年度事業繰越分）'!$V$5:$V$501),2,0)))</f>
        <v/>
      </c>
      <c r="F106" s="83" t="str">
        <f>IF(ISERROR(VLOOKUP($A106,IF({1,0},'回答入力シート（イ_令和2,3年度事業繰越分）'!$BT$5:$BT$501,'回答入力シート（イ_令和2,3年度事業繰越分）'!$Z$5:$Z$501),2,0)),"",IF(VLOOKUP($A106,IF({1,0},'回答入力シート（イ_令和2,3年度事業繰越分）'!$BT$5:$BT$501,'回答入力シート（イ_令和2,3年度事業繰越分）'!$Z$5:$Z$501),2,0)=0,"",VLOOKUP($A106,IF({1,0},'回答入力シート（イ_令和2,3年度事業繰越分）'!$BT$5:$BT$501,'回答入力シート（イ_令和2,3年度事業繰越分）'!$Z$5:$Z$501),2,0)))</f>
        <v/>
      </c>
    </row>
    <row r="107" spans="1:6" x14ac:dyDescent="0.3">
      <c r="A107" s="1">
        <v>105</v>
      </c>
      <c r="B107" s="83" t="str">
        <f>IF(ISERROR(VLOOKUP($C107,IF({1,0},'回答入力シート（イ_令和2,3年度事業繰越分）'!$F$5:$F$501,'回答入力シート（イ_令和2,3年度事業繰越分）'!$B$5:$B$501),2,0)),"",IF(VLOOKUP($C107,IF({1,0},'回答入力シート（イ_令和2,3年度事業繰越分）'!$F$5:$F$501,'回答入力シート（イ_令和2,3年度事業繰越分）'!$B$5:$B$501),2,0)=0,"",VLOOKUP($C107,IF({1,0},'回答入力シート（イ_令和2,3年度事業繰越分）'!$F$5:$F$501,'回答入力シート（イ_令和2,3年度事業繰越分）'!$B$5:$B$501),2,0)))</f>
        <v/>
      </c>
      <c r="C107" s="83" t="str">
        <f>IF(ISERROR(VLOOKUP($A107,IF({1,0},'回答入力シート（イ_令和2,3年度事業繰越分）'!$BT$5:$BT$501,'回答入力シート（イ_令和2,3年度事業繰越分）'!$F$5:$F$501),2,0)),"",VLOOKUP($A107,IF({1,0},'回答入力シート（イ_令和2,3年度事業繰越分）'!$BT$5:$BT$501,'回答入力シート（イ_令和2,3年度事業繰越分）'!$F$5:$F$501),2,0))</f>
        <v/>
      </c>
      <c r="D107" s="83" t="str">
        <f>IF(ISERROR(VLOOKUP($A107,IF({1,0},'回答入力シート（イ_令和2,3年度事業繰越分）'!$BT$5:$BT$501,'回答入力シート（イ_令和2,3年度事業繰越分）'!$H$5:$H$501),2,0)),"",VLOOKUP($A107,IF({1,0},'回答入力シート（イ_令和2,3年度事業繰越分）'!$BT$5:$BT$501,'回答入力シート（イ_令和2,3年度事業繰越分）'!$H$5:$H$501),2,0))</f>
        <v/>
      </c>
      <c r="E107" s="83" t="str">
        <f>IF(ISERROR(VLOOKUP($A107,IF({1,0},'回答入力シート（イ_令和2,3年度事業繰越分）'!$BT$5:$BT$501,'回答入力シート（イ_令和2,3年度事業繰越分）'!$V$5:$V$501),2,0)),"",IF(VLOOKUP($A107,IF({1,0},'回答入力シート（イ_令和2,3年度事業繰越分）'!$BT$5:$BT$501,'回答入力シート（イ_令和2,3年度事業繰越分）'!$V$5:$V$501),2,0)=0,"",VLOOKUP($A107,IF({1,0},'回答入力シート（イ_令和2,3年度事業繰越分）'!$BT$5:$BT$501,'回答入力シート（イ_令和2,3年度事業繰越分）'!$V$5:$V$501),2,0)))</f>
        <v/>
      </c>
      <c r="F107" s="83" t="str">
        <f>IF(ISERROR(VLOOKUP($A107,IF({1,0},'回答入力シート（イ_令和2,3年度事業繰越分）'!$BT$5:$BT$501,'回答入力シート（イ_令和2,3年度事業繰越分）'!$Z$5:$Z$501),2,0)),"",IF(VLOOKUP($A107,IF({1,0},'回答入力シート（イ_令和2,3年度事業繰越分）'!$BT$5:$BT$501,'回答入力シート（イ_令和2,3年度事業繰越分）'!$Z$5:$Z$501),2,0)=0,"",VLOOKUP($A107,IF({1,0},'回答入力シート（イ_令和2,3年度事業繰越分）'!$BT$5:$BT$501,'回答入力シート（イ_令和2,3年度事業繰越分）'!$Z$5:$Z$501),2,0)))</f>
        <v/>
      </c>
    </row>
    <row r="108" spans="1:6" x14ac:dyDescent="0.3">
      <c r="A108" s="1">
        <v>106</v>
      </c>
      <c r="B108" s="83" t="str">
        <f>IF(ISERROR(VLOOKUP($C108,IF({1,0},'回答入力シート（イ_令和2,3年度事業繰越分）'!$F$5:$F$501,'回答入力シート（イ_令和2,3年度事業繰越分）'!$B$5:$B$501),2,0)),"",IF(VLOOKUP($C108,IF({1,0},'回答入力シート（イ_令和2,3年度事業繰越分）'!$F$5:$F$501,'回答入力シート（イ_令和2,3年度事業繰越分）'!$B$5:$B$501),2,0)=0,"",VLOOKUP($C108,IF({1,0},'回答入力シート（イ_令和2,3年度事業繰越分）'!$F$5:$F$501,'回答入力シート（イ_令和2,3年度事業繰越分）'!$B$5:$B$501),2,0)))</f>
        <v/>
      </c>
      <c r="C108" s="83" t="str">
        <f>IF(ISERROR(VLOOKUP($A108,IF({1,0},'回答入力シート（イ_令和2,3年度事業繰越分）'!$BT$5:$BT$501,'回答入力シート（イ_令和2,3年度事業繰越分）'!$F$5:$F$501),2,0)),"",VLOOKUP($A108,IF({1,0},'回答入力シート（イ_令和2,3年度事業繰越分）'!$BT$5:$BT$501,'回答入力シート（イ_令和2,3年度事業繰越分）'!$F$5:$F$501),2,0))</f>
        <v/>
      </c>
      <c r="D108" s="83" t="str">
        <f>IF(ISERROR(VLOOKUP($A108,IF({1,0},'回答入力シート（イ_令和2,3年度事業繰越分）'!$BT$5:$BT$501,'回答入力シート（イ_令和2,3年度事業繰越分）'!$H$5:$H$501),2,0)),"",VLOOKUP($A108,IF({1,0},'回答入力シート（イ_令和2,3年度事業繰越分）'!$BT$5:$BT$501,'回答入力シート（イ_令和2,3年度事業繰越分）'!$H$5:$H$501),2,0))</f>
        <v/>
      </c>
      <c r="E108" s="83" t="str">
        <f>IF(ISERROR(VLOOKUP($A108,IF({1,0},'回答入力シート（イ_令和2,3年度事業繰越分）'!$BT$5:$BT$501,'回答入力シート（イ_令和2,3年度事業繰越分）'!$V$5:$V$501),2,0)),"",IF(VLOOKUP($A108,IF({1,0},'回答入力シート（イ_令和2,3年度事業繰越分）'!$BT$5:$BT$501,'回答入力シート（イ_令和2,3年度事業繰越分）'!$V$5:$V$501),2,0)=0,"",VLOOKUP($A108,IF({1,0},'回答入力シート（イ_令和2,3年度事業繰越分）'!$BT$5:$BT$501,'回答入力シート（イ_令和2,3年度事業繰越分）'!$V$5:$V$501),2,0)))</f>
        <v/>
      </c>
      <c r="F108" s="83" t="str">
        <f>IF(ISERROR(VLOOKUP($A108,IF({1,0},'回答入力シート（イ_令和2,3年度事業繰越分）'!$BT$5:$BT$501,'回答入力シート（イ_令和2,3年度事業繰越分）'!$Z$5:$Z$501),2,0)),"",IF(VLOOKUP($A108,IF({1,0},'回答入力シート（イ_令和2,3年度事業繰越分）'!$BT$5:$BT$501,'回答入力シート（イ_令和2,3年度事業繰越分）'!$Z$5:$Z$501),2,0)=0,"",VLOOKUP($A108,IF({1,0},'回答入力シート（イ_令和2,3年度事業繰越分）'!$BT$5:$BT$501,'回答入力シート（イ_令和2,3年度事業繰越分）'!$Z$5:$Z$501),2,0)))</f>
        <v/>
      </c>
    </row>
    <row r="109" spans="1:6" x14ac:dyDescent="0.3">
      <c r="A109" s="1">
        <v>107</v>
      </c>
      <c r="B109" s="83" t="str">
        <f>IF(ISERROR(VLOOKUP($C109,IF({1,0},'回答入力シート（イ_令和2,3年度事業繰越分）'!$F$5:$F$501,'回答入力シート（イ_令和2,3年度事業繰越分）'!$B$5:$B$501),2,0)),"",IF(VLOOKUP($C109,IF({1,0},'回答入力シート（イ_令和2,3年度事業繰越分）'!$F$5:$F$501,'回答入力シート（イ_令和2,3年度事業繰越分）'!$B$5:$B$501),2,0)=0,"",VLOOKUP($C109,IF({1,0},'回答入力シート（イ_令和2,3年度事業繰越分）'!$F$5:$F$501,'回答入力シート（イ_令和2,3年度事業繰越分）'!$B$5:$B$501),2,0)))</f>
        <v/>
      </c>
      <c r="C109" s="83" t="str">
        <f>IF(ISERROR(VLOOKUP($A109,IF({1,0},'回答入力シート（イ_令和2,3年度事業繰越分）'!$BT$5:$BT$501,'回答入力シート（イ_令和2,3年度事業繰越分）'!$F$5:$F$501),2,0)),"",VLOOKUP($A109,IF({1,0},'回答入力シート（イ_令和2,3年度事業繰越分）'!$BT$5:$BT$501,'回答入力シート（イ_令和2,3年度事業繰越分）'!$F$5:$F$501),2,0))</f>
        <v/>
      </c>
      <c r="D109" s="83" t="str">
        <f>IF(ISERROR(VLOOKUP($A109,IF({1,0},'回答入力シート（イ_令和2,3年度事業繰越分）'!$BT$5:$BT$501,'回答入力シート（イ_令和2,3年度事業繰越分）'!$H$5:$H$501),2,0)),"",VLOOKUP($A109,IF({1,0},'回答入力シート（イ_令和2,3年度事業繰越分）'!$BT$5:$BT$501,'回答入力シート（イ_令和2,3年度事業繰越分）'!$H$5:$H$501),2,0))</f>
        <v/>
      </c>
      <c r="E109" s="83" t="str">
        <f>IF(ISERROR(VLOOKUP($A109,IF({1,0},'回答入力シート（イ_令和2,3年度事業繰越分）'!$BT$5:$BT$501,'回答入力シート（イ_令和2,3年度事業繰越分）'!$V$5:$V$501),2,0)),"",IF(VLOOKUP($A109,IF({1,0},'回答入力シート（イ_令和2,3年度事業繰越分）'!$BT$5:$BT$501,'回答入力シート（イ_令和2,3年度事業繰越分）'!$V$5:$V$501),2,0)=0,"",VLOOKUP($A109,IF({1,0},'回答入力シート（イ_令和2,3年度事業繰越分）'!$BT$5:$BT$501,'回答入力シート（イ_令和2,3年度事業繰越分）'!$V$5:$V$501),2,0)))</f>
        <v/>
      </c>
      <c r="F109" s="83" t="str">
        <f>IF(ISERROR(VLOOKUP($A109,IF({1,0},'回答入力シート（イ_令和2,3年度事業繰越分）'!$BT$5:$BT$501,'回答入力シート（イ_令和2,3年度事業繰越分）'!$Z$5:$Z$501),2,0)),"",IF(VLOOKUP($A109,IF({1,0},'回答入力シート（イ_令和2,3年度事業繰越分）'!$BT$5:$BT$501,'回答入力シート（イ_令和2,3年度事業繰越分）'!$Z$5:$Z$501),2,0)=0,"",VLOOKUP($A109,IF({1,0},'回答入力シート（イ_令和2,3年度事業繰越分）'!$BT$5:$BT$501,'回答入力シート（イ_令和2,3年度事業繰越分）'!$Z$5:$Z$501),2,0)))</f>
        <v/>
      </c>
    </row>
    <row r="110" spans="1:6" x14ac:dyDescent="0.3">
      <c r="A110" s="1">
        <v>108</v>
      </c>
      <c r="B110" s="83" t="str">
        <f>IF(ISERROR(VLOOKUP($C110,IF({1,0},'回答入力シート（イ_令和2,3年度事業繰越分）'!$F$5:$F$501,'回答入力シート（イ_令和2,3年度事業繰越分）'!$B$5:$B$501),2,0)),"",IF(VLOOKUP($C110,IF({1,0},'回答入力シート（イ_令和2,3年度事業繰越分）'!$F$5:$F$501,'回答入力シート（イ_令和2,3年度事業繰越分）'!$B$5:$B$501),2,0)=0,"",VLOOKUP($C110,IF({1,0},'回答入力シート（イ_令和2,3年度事業繰越分）'!$F$5:$F$501,'回答入力シート（イ_令和2,3年度事業繰越分）'!$B$5:$B$501),2,0)))</f>
        <v/>
      </c>
      <c r="C110" s="83" t="str">
        <f>IF(ISERROR(VLOOKUP($A110,IF({1,0},'回答入力シート（イ_令和2,3年度事業繰越分）'!$BT$5:$BT$501,'回答入力シート（イ_令和2,3年度事業繰越分）'!$F$5:$F$501),2,0)),"",VLOOKUP($A110,IF({1,0},'回答入力シート（イ_令和2,3年度事業繰越分）'!$BT$5:$BT$501,'回答入力シート（イ_令和2,3年度事業繰越分）'!$F$5:$F$501),2,0))</f>
        <v/>
      </c>
      <c r="D110" s="83" t="str">
        <f>IF(ISERROR(VLOOKUP($A110,IF({1,0},'回答入力シート（イ_令和2,3年度事業繰越分）'!$BT$5:$BT$501,'回答入力シート（イ_令和2,3年度事業繰越分）'!$H$5:$H$501),2,0)),"",VLOOKUP($A110,IF({1,0},'回答入力シート（イ_令和2,3年度事業繰越分）'!$BT$5:$BT$501,'回答入力シート（イ_令和2,3年度事業繰越分）'!$H$5:$H$501),2,0))</f>
        <v/>
      </c>
      <c r="E110" s="83" t="str">
        <f>IF(ISERROR(VLOOKUP($A110,IF({1,0},'回答入力シート（イ_令和2,3年度事業繰越分）'!$BT$5:$BT$501,'回答入力シート（イ_令和2,3年度事業繰越分）'!$V$5:$V$501),2,0)),"",IF(VLOOKUP($A110,IF({1,0},'回答入力シート（イ_令和2,3年度事業繰越分）'!$BT$5:$BT$501,'回答入力シート（イ_令和2,3年度事業繰越分）'!$V$5:$V$501),2,0)=0,"",VLOOKUP($A110,IF({1,0},'回答入力シート（イ_令和2,3年度事業繰越分）'!$BT$5:$BT$501,'回答入力シート（イ_令和2,3年度事業繰越分）'!$V$5:$V$501),2,0)))</f>
        <v/>
      </c>
      <c r="F110" s="83" t="str">
        <f>IF(ISERROR(VLOOKUP($A110,IF({1,0},'回答入力シート（イ_令和2,3年度事業繰越分）'!$BT$5:$BT$501,'回答入力シート（イ_令和2,3年度事業繰越分）'!$Z$5:$Z$501),2,0)),"",IF(VLOOKUP($A110,IF({1,0},'回答入力シート（イ_令和2,3年度事業繰越分）'!$BT$5:$BT$501,'回答入力シート（イ_令和2,3年度事業繰越分）'!$Z$5:$Z$501),2,0)=0,"",VLOOKUP($A110,IF({1,0},'回答入力シート（イ_令和2,3年度事業繰越分）'!$BT$5:$BT$501,'回答入力シート（イ_令和2,3年度事業繰越分）'!$Z$5:$Z$501),2,0)))</f>
        <v/>
      </c>
    </row>
    <row r="111" spans="1:6" x14ac:dyDescent="0.3">
      <c r="A111" s="1">
        <v>109</v>
      </c>
      <c r="B111" s="83" t="str">
        <f>IF(ISERROR(VLOOKUP($C111,IF({1,0},'回答入力シート（イ_令和2,3年度事業繰越分）'!$F$5:$F$501,'回答入力シート（イ_令和2,3年度事業繰越分）'!$B$5:$B$501),2,0)),"",IF(VLOOKUP($C111,IF({1,0},'回答入力シート（イ_令和2,3年度事業繰越分）'!$F$5:$F$501,'回答入力シート（イ_令和2,3年度事業繰越分）'!$B$5:$B$501),2,0)=0,"",VLOOKUP($C111,IF({1,0},'回答入力シート（イ_令和2,3年度事業繰越分）'!$F$5:$F$501,'回答入力シート（イ_令和2,3年度事業繰越分）'!$B$5:$B$501),2,0)))</f>
        <v/>
      </c>
      <c r="C111" s="83" t="str">
        <f>IF(ISERROR(VLOOKUP($A111,IF({1,0},'回答入力シート（イ_令和2,3年度事業繰越分）'!$BT$5:$BT$501,'回答入力シート（イ_令和2,3年度事業繰越分）'!$F$5:$F$501),2,0)),"",VLOOKUP($A111,IF({1,0},'回答入力シート（イ_令和2,3年度事業繰越分）'!$BT$5:$BT$501,'回答入力シート（イ_令和2,3年度事業繰越分）'!$F$5:$F$501),2,0))</f>
        <v/>
      </c>
      <c r="D111" s="83" t="str">
        <f>IF(ISERROR(VLOOKUP($A111,IF({1,0},'回答入力シート（イ_令和2,3年度事業繰越分）'!$BT$5:$BT$501,'回答入力シート（イ_令和2,3年度事業繰越分）'!$H$5:$H$501),2,0)),"",VLOOKUP($A111,IF({1,0},'回答入力シート（イ_令和2,3年度事業繰越分）'!$BT$5:$BT$501,'回答入力シート（イ_令和2,3年度事業繰越分）'!$H$5:$H$501),2,0))</f>
        <v/>
      </c>
      <c r="E111" s="83" t="str">
        <f>IF(ISERROR(VLOOKUP($A111,IF({1,0},'回答入力シート（イ_令和2,3年度事業繰越分）'!$BT$5:$BT$501,'回答入力シート（イ_令和2,3年度事業繰越分）'!$V$5:$V$501),2,0)),"",IF(VLOOKUP($A111,IF({1,0},'回答入力シート（イ_令和2,3年度事業繰越分）'!$BT$5:$BT$501,'回答入力シート（イ_令和2,3年度事業繰越分）'!$V$5:$V$501),2,0)=0,"",VLOOKUP($A111,IF({1,0},'回答入力シート（イ_令和2,3年度事業繰越分）'!$BT$5:$BT$501,'回答入力シート（イ_令和2,3年度事業繰越分）'!$V$5:$V$501),2,0)))</f>
        <v/>
      </c>
      <c r="F111" s="83" t="str">
        <f>IF(ISERROR(VLOOKUP($A111,IF({1,0},'回答入力シート（イ_令和2,3年度事業繰越分）'!$BT$5:$BT$501,'回答入力シート（イ_令和2,3年度事業繰越分）'!$Z$5:$Z$501),2,0)),"",IF(VLOOKUP($A111,IF({1,0},'回答入力シート（イ_令和2,3年度事業繰越分）'!$BT$5:$BT$501,'回答入力シート（イ_令和2,3年度事業繰越分）'!$Z$5:$Z$501),2,0)=0,"",VLOOKUP($A111,IF({1,0},'回答入力シート（イ_令和2,3年度事業繰越分）'!$BT$5:$BT$501,'回答入力シート（イ_令和2,3年度事業繰越分）'!$Z$5:$Z$501),2,0)))</f>
        <v/>
      </c>
    </row>
    <row r="112" spans="1:6" x14ac:dyDescent="0.3">
      <c r="A112" s="1">
        <v>110</v>
      </c>
      <c r="B112" s="83" t="str">
        <f>IF(ISERROR(VLOOKUP($C112,IF({1,0},'回答入力シート（イ_令和2,3年度事業繰越分）'!$F$5:$F$501,'回答入力シート（イ_令和2,3年度事業繰越分）'!$B$5:$B$501),2,0)),"",IF(VLOOKUP($C112,IF({1,0},'回答入力シート（イ_令和2,3年度事業繰越分）'!$F$5:$F$501,'回答入力シート（イ_令和2,3年度事業繰越分）'!$B$5:$B$501),2,0)=0,"",VLOOKUP($C112,IF({1,0},'回答入力シート（イ_令和2,3年度事業繰越分）'!$F$5:$F$501,'回答入力シート（イ_令和2,3年度事業繰越分）'!$B$5:$B$501),2,0)))</f>
        <v/>
      </c>
      <c r="C112" s="83" t="str">
        <f>IF(ISERROR(VLOOKUP($A112,IF({1,0},'回答入力シート（イ_令和2,3年度事業繰越分）'!$BT$5:$BT$501,'回答入力シート（イ_令和2,3年度事業繰越分）'!$F$5:$F$501),2,0)),"",VLOOKUP($A112,IF({1,0},'回答入力シート（イ_令和2,3年度事業繰越分）'!$BT$5:$BT$501,'回答入力シート（イ_令和2,3年度事業繰越分）'!$F$5:$F$501),2,0))</f>
        <v/>
      </c>
      <c r="D112" s="83" t="str">
        <f>IF(ISERROR(VLOOKUP($A112,IF({1,0},'回答入力シート（イ_令和2,3年度事業繰越分）'!$BT$5:$BT$501,'回答入力シート（イ_令和2,3年度事業繰越分）'!$H$5:$H$501),2,0)),"",VLOOKUP($A112,IF({1,0},'回答入力シート（イ_令和2,3年度事業繰越分）'!$BT$5:$BT$501,'回答入力シート（イ_令和2,3年度事業繰越分）'!$H$5:$H$501),2,0))</f>
        <v/>
      </c>
      <c r="E112" s="83" t="str">
        <f>IF(ISERROR(VLOOKUP($A112,IF({1,0},'回答入力シート（イ_令和2,3年度事業繰越分）'!$BT$5:$BT$501,'回答入力シート（イ_令和2,3年度事業繰越分）'!$V$5:$V$501),2,0)),"",IF(VLOOKUP($A112,IF({1,0},'回答入力シート（イ_令和2,3年度事業繰越分）'!$BT$5:$BT$501,'回答入力シート（イ_令和2,3年度事業繰越分）'!$V$5:$V$501),2,0)=0,"",VLOOKUP($A112,IF({1,0},'回答入力シート（イ_令和2,3年度事業繰越分）'!$BT$5:$BT$501,'回答入力シート（イ_令和2,3年度事業繰越分）'!$V$5:$V$501),2,0)))</f>
        <v/>
      </c>
      <c r="F112" s="83" t="str">
        <f>IF(ISERROR(VLOOKUP($A112,IF({1,0},'回答入力シート（イ_令和2,3年度事業繰越分）'!$BT$5:$BT$501,'回答入力シート（イ_令和2,3年度事業繰越分）'!$Z$5:$Z$501),2,0)),"",IF(VLOOKUP($A112,IF({1,0},'回答入力シート（イ_令和2,3年度事業繰越分）'!$BT$5:$BT$501,'回答入力シート（イ_令和2,3年度事業繰越分）'!$Z$5:$Z$501),2,0)=0,"",VLOOKUP($A112,IF({1,0},'回答入力シート（イ_令和2,3年度事業繰越分）'!$BT$5:$BT$501,'回答入力シート（イ_令和2,3年度事業繰越分）'!$Z$5:$Z$501),2,0)))</f>
        <v/>
      </c>
    </row>
    <row r="113" spans="1:6" x14ac:dyDescent="0.3">
      <c r="A113" s="1">
        <v>111</v>
      </c>
      <c r="B113" s="83" t="str">
        <f>IF(ISERROR(VLOOKUP($C113,IF({1,0},'回答入力シート（イ_令和2,3年度事業繰越分）'!$F$5:$F$501,'回答入力シート（イ_令和2,3年度事業繰越分）'!$B$5:$B$501),2,0)),"",IF(VLOOKUP($C113,IF({1,0},'回答入力シート（イ_令和2,3年度事業繰越分）'!$F$5:$F$501,'回答入力シート（イ_令和2,3年度事業繰越分）'!$B$5:$B$501),2,0)=0,"",VLOOKUP($C113,IF({1,0},'回答入力シート（イ_令和2,3年度事業繰越分）'!$F$5:$F$501,'回答入力シート（イ_令和2,3年度事業繰越分）'!$B$5:$B$501),2,0)))</f>
        <v/>
      </c>
      <c r="C113" s="83" t="str">
        <f>IF(ISERROR(VLOOKUP($A113,IF({1,0},'回答入力シート（イ_令和2,3年度事業繰越分）'!$BT$5:$BT$501,'回答入力シート（イ_令和2,3年度事業繰越分）'!$F$5:$F$501),2,0)),"",VLOOKUP($A113,IF({1,0},'回答入力シート（イ_令和2,3年度事業繰越分）'!$BT$5:$BT$501,'回答入力シート（イ_令和2,3年度事業繰越分）'!$F$5:$F$501),2,0))</f>
        <v/>
      </c>
      <c r="D113" s="83" t="str">
        <f>IF(ISERROR(VLOOKUP($A113,IF({1,0},'回答入力シート（イ_令和2,3年度事業繰越分）'!$BT$5:$BT$501,'回答入力シート（イ_令和2,3年度事業繰越分）'!$H$5:$H$501),2,0)),"",VLOOKUP($A113,IF({1,0},'回答入力シート（イ_令和2,3年度事業繰越分）'!$BT$5:$BT$501,'回答入力シート（イ_令和2,3年度事業繰越分）'!$H$5:$H$501),2,0))</f>
        <v/>
      </c>
      <c r="E113" s="83" t="str">
        <f>IF(ISERROR(VLOOKUP($A113,IF({1,0},'回答入力シート（イ_令和2,3年度事業繰越分）'!$BT$5:$BT$501,'回答入力シート（イ_令和2,3年度事業繰越分）'!$V$5:$V$501),2,0)),"",IF(VLOOKUP($A113,IF({1,0},'回答入力シート（イ_令和2,3年度事業繰越分）'!$BT$5:$BT$501,'回答入力シート（イ_令和2,3年度事業繰越分）'!$V$5:$V$501),2,0)=0,"",VLOOKUP($A113,IF({1,0},'回答入力シート（イ_令和2,3年度事業繰越分）'!$BT$5:$BT$501,'回答入力シート（イ_令和2,3年度事業繰越分）'!$V$5:$V$501),2,0)))</f>
        <v/>
      </c>
      <c r="F113" s="83" t="str">
        <f>IF(ISERROR(VLOOKUP($A113,IF({1,0},'回答入力シート（イ_令和2,3年度事業繰越分）'!$BT$5:$BT$501,'回答入力シート（イ_令和2,3年度事業繰越分）'!$Z$5:$Z$501),2,0)),"",IF(VLOOKUP($A113,IF({1,0},'回答入力シート（イ_令和2,3年度事業繰越分）'!$BT$5:$BT$501,'回答入力シート（イ_令和2,3年度事業繰越分）'!$Z$5:$Z$501),2,0)=0,"",VLOOKUP($A113,IF({1,0},'回答入力シート（イ_令和2,3年度事業繰越分）'!$BT$5:$BT$501,'回答入力シート（イ_令和2,3年度事業繰越分）'!$Z$5:$Z$501),2,0)))</f>
        <v/>
      </c>
    </row>
    <row r="114" spans="1:6" x14ac:dyDescent="0.3">
      <c r="A114" s="1">
        <v>112</v>
      </c>
      <c r="B114" s="83" t="str">
        <f>IF(ISERROR(VLOOKUP($C114,IF({1,0},'回答入力シート（イ_令和2,3年度事業繰越分）'!$F$5:$F$501,'回答入力シート（イ_令和2,3年度事業繰越分）'!$B$5:$B$501),2,0)),"",IF(VLOOKUP($C114,IF({1,0},'回答入力シート（イ_令和2,3年度事業繰越分）'!$F$5:$F$501,'回答入力シート（イ_令和2,3年度事業繰越分）'!$B$5:$B$501),2,0)=0,"",VLOOKUP($C114,IF({1,0},'回答入力シート（イ_令和2,3年度事業繰越分）'!$F$5:$F$501,'回答入力シート（イ_令和2,3年度事業繰越分）'!$B$5:$B$501),2,0)))</f>
        <v/>
      </c>
      <c r="C114" s="83" t="str">
        <f>IF(ISERROR(VLOOKUP($A114,IF({1,0},'回答入力シート（イ_令和2,3年度事業繰越分）'!$BT$5:$BT$501,'回答入力シート（イ_令和2,3年度事業繰越分）'!$F$5:$F$501),2,0)),"",VLOOKUP($A114,IF({1,0},'回答入力シート（イ_令和2,3年度事業繰越分）'!$BT$5:$BT$501,'回答入力シート（イ_令和2,3年度事業繰越分）'!$F$5:$F$501),2,0))</f>
        <v/>
      </c>
      <c r="D114" s="83" t="str">
        <f>IF(ISERROR(VLOOKUP($A114,IF({1,0},'回答入力シート（イ_令和2,3年度事業繰越分）'!$BT$5:$BT$501,'回答入力シート（イ_令和2,3年度事業繰越分）'!$H$5:$H$501),2,0)),"",VLOOKUP($A114,IF({1,0},'回答入力シート（イ_令和2,3年度事業繰越分）'!$BT$5:$BT$501,'回答入力シート（イ_令和2,3年度事業繰越分）'!$H$5:$H$501),2,0))</f>
        <v/>
      </c>
      <c r="E114" s="83" t="str">
        <f>IF(ISERROR(VLOOKUP($A114,IF({1,0},'回答入力シート（イ_令和2,3年度事業繰越分）'!$BT$5:$BT$501,'回答入力シート（イ_令和2,3年度事業繰越分）'!$V$5:$V$501),2,0)),"",IF(VLOOKUP($A114,IF({1,0},'回答入力シート（イ_令和2,3年度事業繰越分）'!$BT$5:$BT$501,'回答入力シート（イ_令和2,3年度事業繰越分）'!$V$5:$V$501),2,0)=0,"",VLOOKUP($A114,IF({1,0},'回答入力シート（イ_令和2,3年度事業繰越分）'!$BT$5:$BT$501,'回答入力シート（イ_令和2,3年度事業繰越分）'!$V$5:$V$501),2,0)))</f>
        <v/>
      </c>
      <c r="F114" s="83" t="str">
        <f>IF(ISERROR(VLOOKUP($A114,IF({1,0},'回答入力シート（イ_令和2,3年度事業繰越分）'!$BT$5:$BT$501,'回答入力シート（イ_令和2,3年度事業繰越分）'!$Z$5:$Z$501),2,0)),"",IF(VLOOKUP($A114,IF({1,0},'回答入力シート（イ_令和2,3年度事業繰越分）'!$BT$5:$BT$501,'回答入力シート（イ_令和2,3年度事業繰越分）'!$Z$5:$Z$501),2,0)=0,"",VLOOKUP($A114,IF({1,0},'回答入力シート（イ_令和2,3年度事業繰越分）'!$BT$5:$BT$501,'回答入力シート（イ_令和2,3年度事業繰越分）'!$Z$5:$Z$501),2,0)))</f>
        <v/>
      </c>
    </row>
    <row r="115" spans="1:6" x14ac:dyDescent="0.3">
      <c r="A115" s="1">
        <v>113</v>
      </c>
      <c r="B115" s="83" t="str">
        <f>IF(ISERROR(VLOOKUP($C115,IF({1,0},'回答入力シート（イ_令和2,3年度事業繰越分）'!$F$5:$F$501,'回答入力シート（イ_令和2,3年度事業繰越分）'!$B$5:$B$501),2,0)),"",IF(VLOOKUP($C115,IF({1,0},'回答入力シート（イ_令和2,3年度事業繰越分）'!$F$5:$F$501,'回答入力シート（イ_令和2,3年度事業繰越分）'!$B$5:$B$501),2,0)=0,"",VLOOKUP($C115,IF({1,0},'回答入力シート（イ_令和2,3年度事業繰越分）'!$F$5:$F$501,'回答入力シート（イ_令和2,3年度事業繰越分）'!$B$5:$B$501),2,0)))</f>
        <v/>
      </c>
      <c r="C115" s="83" t="str">
        <f>IF(ISERROR(VLOOKUP($A115,IF({1,0},'回答入力シート（イ_令和2,3年度事業繰越分）'!$BT$5:$BT$501,'回答入力シート（イ_令和2,3年度事業繰越分）'!$F$5:$F$501),2,0)),"",VLOOKUP($A115,IF({1,0},'回答入力シート（イ_令和2,3年度事業繰越分）'!$BT$5:$BT$501,'回答入力シート（イ_令和2,3年度事業繰越分）'!$F$5:$F$501),2,0))</f>
        <v/>
      </c>
      <c r="D115" s="83" t="str">
        <f>IF(ISERROR(VLOOKUP($A115,IF({1,0},'回答入力シート（イ_令和2,3年度事業繰越分）'!$BT$5:$BT$501,'回答入力シート（イ_令和2,3年度事業繰越分）'!$H$5:$H$501),2,0)),"",VLOOKUP($A115,IF({1,0},'回答入力シート（イ_令和2,3年度事業繰越分）'!$BT$5:$BT$501,'回答入力シート（イ_令和2,3年度事業繰越分）'!$H$5:$H$501),2,0))</f>
        <v/>
      </c>
      <c r="E115" s="83" t="str">
        <f>IF(ISERROR(VLOOKUP($A115,IF({1,0},'回答入力シート（イ_令和2,3年度事業繰越分）'!$BT$5:$BT$501,'回答入力シート（イ_令和2,3年度事業繰越分）'!$V$5:$V$501),2,0)),"",IF(VLOOKUP($A115,IF({1,0},'回答入力シート（イ_令和2,3年度事業繰越分）'!$BT$5:$BT$501,'回答入力シート（イ_令和2,3年度事業繰越分）'!$V$5:$V$501),2,0)=0,"",VLOOKUP($A115,IF({1,0},'回答入力シート（イ_令和2,3年度事業繰越分）'!$BT$5:$BT$501,'回答入力シート（イ_令和2,3年度事業繰越分）'!$V$5:$V$501),2,0)))</f>
        <v/>
      </c>
      <c r="F115" s="83" t="str">
        <f>IF(ISERROR(VLOOKUP($A115,IF({1,0},'回答入力シート（イ_令和2,3年度事業繰越分）'!$BT$5:$BT$501,'回答入力シート（イ_令和2,3年度事業繰越分）'!$Z$5:$Z$501),2,0)),"",IF(VLOOKUP($A115,IF({1,0},'回答入力シート（イ_令和2,3年度事業繰越分）'!$BT$5:$BT$501,'回答入力シート（イ_令和2,3年度事業繰越分）'!$Z$5:$Z$501),2,0)=0,"",VLOOKUP($A115,IF({1,0},'回答入力シート（イ_令和2,3年度事業繰越分）'!$BT$5:$BT$501,'回答入力シート（イ_令和2,3年度事業繰越分）'!$Z$5:$Z$501),2,0)))</f>
        <v/>
      </c>
    </row>
    <row r="116" spans="1:6" x14ac:dyDescent="0.3">
      <c r="A116" s="1">
        <v>114</v>
      </c>
      <c r="B116" s="83" t="str">
        <f>IF(ISERROR(VLOOKUP($C116,IF({1,0},'回答入力シート（イ_令和2,3年度事業繰越分）'!$F$5:$F$501,'回答入力シート（イ_令和2,3年度事業繰越分）'!$B$5:$B$501),2,0)),"",IF(VLOOKUP($C116,IF({1,0},'回答入力シート（イ_令和2,3年度事業繰越分）'!$F$5:$F$501,'回答入力シート（イ_令和2,3年度事業繰越分）'!$B$5:$B$501),2,0)=0,"",VLOOKUP($C116,IF({1,0},'回答入力シート（イ_令和2,3年度事業繰越分）'!$F$5:$F$501,'回答入力シート（イ_令和2,3年度事業繰越分）'!$B$5:$B$501),2,0)))</f>
        <v/>
      </c>
      <c r="C116" s="83" t="str">
        <f>IF(ISERROR(VLOOKUP($A116,IF({1,0},'回答入力シート（イ_令和2,3年度事業繰越分）'!$BT$5:$BT$501,'回答入力シート（イ_令和2,3年度事業繰越分）'!$F$5:$F$501),2,0)),"",VLOOKUP($A116,IF({1,0},'回答入力シート（イ_令和2,3年度事業繰越分）'!$BT$5:$BT$501,'回答入力シート（イ_令和2,3年度事業繰越分）'!$F$5:$F$501),2,0))</f>
        <v/>
      </c>
      <c r="D116" s="83" t="str">
        <f>IF(ISERROR(VLOOKUP($A116,IF({1,0},'回答入力シート（イ_令和2,3年度事業繰越分）'!$BT$5:$BT$501,'回答入力シート（イ_令和2,3年度事業繰越分）'!$H$5:$H$501),2,0)),"",VLOOKUP($A116,IF({1,0},'回答入力シート（イ_令和2,3年度事業繰越分）'!$BT$5:$BT$501,'回答入力シート（イ_令和2,3年度事業繰越分）'!$H$5:$H$501),2,0))</f>
        <v/>
      </c>
      <c r="E116" s="83" t="str">
        <f>IF(ISERROR(VLOOKUP($A116,IF({1,0},'回答入力シート（イ_令和2,3年度事業繰越分）'!$BT$5:$BT$501,'回答入力シート（イ_令和2,3年度事業繰越分）'!$V$5:$V$501),2,0)),"",IF(VLOOKUP($A116,IF({1,0},'回答入力シート（イ_令和2,3年度事業繰越分）'!$BT$5:$BT$501,'回答入力シート（イ_令和2,3年度事業繰越分）'!$V$5:$V$501),2,0)=0,"",VLOOKUP($A116,IF({1,0},'回答入力シート（イ_令和2,3年度事業繰越分）'!$BT$5:$BT$501,'回答入力シート（イ_令和2,3年度事業繰越分）'!$V$5:$V$501),2,0)))</f>
        <v/>
      </c>
      <c r="F116" s="83" t="str">
        <f>IF(ISERROR(VLOOKUP($A116,IF({1,0},'回答入力シート（イ_令和2,3年度事業繰越分）'!$BT$5:$BT$501,'回答入力シート（イ_令和2,3年度事業繰越分）'!$Z$5:$Z$501),2,0)),"",IF(VLOOKUP($A116,IF({1,0},'回答入力シート（イ_令和2,3年度事業繰越分）'!$BT$5:$BT$501,'回答入力シート（イ_令和2,3年度事業繰越分）'!$Z$5:$Z$501),2,0)=0,"",VLOOKUP($A116,IF({1,0},'回答入力シート（イ_令和2,3年度事業繰越分）'!$BT$5:$BT$501,'回答入力シート（イ_令和2,3年度事業繰越分）'!$Z$5:$Z$501),2,0)))</f>
        <v/>
      </c>
    </row>
    <row r="117" spans="1:6" x14ac:dyDescent="0.3">
      <c r="A117" s="1">
        <v>115</v>
      </c>
      <c r="B117" s="83" t="str">
        <f>IF(ISERROR(VLOOKUP($C117,IF({1,0},'回答入力シート（イ_令和2,3年度事業繰越分）'!$F$5:$F$501,'回答入力シート（イ_令和2,3年度事業繰越分）'!$B$5:$B$501),2,0)),"",IF(VLOOKUP($C117,IF({1,0},'回答入力シート（イ_令和2,3年度事業繰越分）'!$F$5:$F$501,'回答入力シート（イ_令和2,3年度事業繰越分）'!$B$5:$B$501),2,0)=0,"",VLOOKUP($C117,IF({1,0},'回答入力シート（イ_令和2,3年度事業繰越分）'!$F$5:$F$501,'回答入力シート（イ_令和2,3年度事業繰越分）'!$B$5:$B$501),2,0)))</f>
        <v/>
      </c>
      <c r="C117" s="83" t="str">
        <f>IF(ISERROR(VLOOKUP($A117,IF({1,0},'回答入力シート（イ_令和2,3年度事業繰越分）'!$BT$5:$BT$501,'回答入力シート（イ_令和2,3年度事業繰越分）'!$F$5:$F$501),2,0)),"",VLOOKUP($A117,IF({1,0},'回答入力シート（イ_令和2,3年度事業繰越分）'!$BT$5:$BT$501,'回答入力シート（イ_令和2,3年度事業繰越分）'!$F$5:$F$501),2,0))</f>
        <v/>
      </c>
      <c r="D117" s="83" t="str">
        <f>IF(ISERROR(VLOOKUP($A117,IF({1,0},'回答入力シート（イ_令和2,3年度事業繰越分）'!$BT$5:$BT$501,'回答入力シート（イ_令和2,3年度事業繰越分）'!$H$5:$H$501),2,0)),"",VLOOKUP($A117,IF({1,0},'回答入力シート（イ_令和2,3年度事業繰越分）'!$BT$5:$BT$501,'回答入力シート（イ_令和2,3年度事業繰越分）'!$H$5:$H$501),2,0))</f>
        <v/>
      </c>
      <c r="E117" s="83" t="str">
        <f>IF(ISERROR(VLOOKUP($A117,IF({1,0},'回答入力シート（イ_令和2,3年度事業繰越分）'!$BT$5:$BT$501,'回答入力シート（イ_令和2,3年度事業繰越分）'!$V$5:$V$501),2,0)),"",IF(VLOOKUP($A117,IF({1,0},'回答入力シート（イ_令和2,3年度事業繰越分）'!$BT$5:$BT$501,'回答入力シート（イ_令和2,3年度事業繰越分）'!$V$5:$V$501),2,0)=0,"",VLOOKUP($A117,IF({1,0},'回答入力シート（イ_令和2,3年度事業繰越分）'!$BT$5:$BT$501,'回答入力シート（イ_令和2,3年度事業繰越分）'!$V$5:$V$501),2,0)))</f>
        <v/>
      </c>
      <c r="F117" s="83" t="str">
        <f>IF(ISERROR(VLOOKUP($A117,IF({1,0},'回答入力シート（イ_令和2,3年度事業繰越分）'!$BT$5:$BT$501,'回答入力シート（イ_令和2,3年度事業繰越分）'!$Z$5:$Z$501),2,0)),"",IF(VLOOKUP($A117,IF({1,0},'回答入力シート（イ_令和2,3年度事業繰越分）'!$BT$5:$BT$501,'回答入力シート（イ_令和2,3年度事業繰越分）'!$Z$5:$Z$501),2,0)=0,"",VLOOKUP($A117,IF({1,0},'回答入力シート（イ_令和2,3年度事業繰越分）'!$BT$5:$BT$501,'回答入力シート（イ_令和2,3年度事業繰越分）'!$Z$5:$Z$501),2,0)))</f>
        <v/>
      </c>
    </row>
    <row r="118" spans="1:6" x14ac:dyDescent="0.3">
      <c r="A118" s="1">
        <v>116</v>
      </c>
      <c r="B118" s="83" t="str">
        <f>IF(ISERROR(VLOOKUP($C118,IF({1,0},'回答入力シート（イ_令和2,3年度事業繰越分）'!$F$5:$F$501,'回答入力シート（イ_令和2,3年度事業繰越分）'!$B$5:$B$501),2,0)),"",IF(VLOOKUP($C118,IF({1,0},'回答入力シート（イ_令和2,3年度事業繰越分）'!$F$5:$F$501,'回答入力シート（イ_令和2,3年度事業繰越分）'!$B$5:$B$501),2,0)=0,"",VLOOKUP($C118,IF({1,0},'回答入力シート（イ_令和2,3年度事業繰越分）'!$F$5:$F$501,'回答入力シート（イ_令和2,3年度事業繰越分）'!$B$5:$B$501),2,0)))</f>
        <v/>
      </c>
      <c r="C118" s="83" t="str">
        <f>IF(ISERROR(VLOOKUP($A118,IF({1,0},'回答入力シート（イ_令和2,3年度事業繰越分）'!$BT$5:$BT$501,'回答入力シート（イ_令和2,3年度事業繰越分）'!$F$5:$F$501),2,0)),"",VLOOKUP($A118,IF({1,0},'回答入力シート（イ_令和2,3年度事業繰越分）'!$BT$5:$BT$501,'回答入力シート（イ_令和2,3年度事業繰越分）'!$F$5:$F$501),2,0))</f>
        <v/>
      </c>
      <c r="D118" s="83" t="str">
        <f>IF(ISERROR(VLOOKUP($A118,IF({1,0},'回答入力シート（イ_令和2,3年度事業繰越分）'!$BT$5:$BT$501,'回答入力シート（イ_令和2,3年度事業繰越分）'!$H$5:$H$501),2,0)),"",VLOOKUP($A118,IF({1,0},'回答入力シート（イ_令和2,3年度事業繰越分）'!$BT$5:$BT$501,'回答入力シート（イ_令和2,3年度事業繰越分）'!$H$5:$H$501),2,0))</f>
        <v/>
      </c>
      <c r="E118" s="83" t="str">
        <f>IF(ISERROR(VLOOKUP($A118,IF({1,0},'回答入力シート（イ_令和2,3年度事業繰越分）'!$BT$5:$BT$501,'回答入力シート（イ_令和2,3年度事業繰越分）'!$V$5:$V$501),2,0)),"",IF(VLOOKUP($A118,IF({1,0},'回答入力シート（イ_令和2,3年度事業繰越分）'!$BT$5:$BT$501,'回答入力シート（イ_令和2,3年度事業繰越分）'!$V$5:$V$501),2,0)=0,"",VLOOKUP($A118,IF({1,0},'回答入力シート（イ_令和2,3年度事業繰越分）'!$BT$5:$BT$501,'回答入力シート（イ_令和2,3年度事業繰越分）'!$V$5:$V$501),2,0)))</f>
        <v/>
      </c>
      <c r="F118" s="83" t="str">
        <f>IF(ISERROR(VLOOKUP($A118,IF({1,0},'回答入力シート（イ_令和2,3年度事業繰越分）'!$BT$5:$BT$501,'回答入力シート（イ_令和2,3年度事業繰越分）'!$Z$5:$Z$501),2,0)),"",IF(VLOOKUP($A118,IF({1,0},'回答入力シート（イ_令和2,3年度事業繰越分）'!$BT$5:$BT$501,'回答入力シート（イ_令和2,3年度事業繰越分）'!$Z$5:$Z$501),2,0)=0,"",VLOOKUP($A118,IF({1,0},'回答入力シート（イ_令和2,3年度事業繰越分）'!$BT$5:$BT$501,'回答入力シート（イ_令和2,3年度事業繰越分）'!$Z$5:$Z$501),2,0)))</f>
        <v/>
      </c>
    </row>
    <row r="119" spans="1:6" x14ac:dyDescent="0.3">
      <c r="A119" s="1">
        <v>117</v>
      </c>
      <c r="B119" s="83" t="str">
        <f>IF(ISERROR(VLOOKUP($C119,IF({1,0},'回答入力シート（イ_令和2,3年度事業繰越分）'!$F$5:$F$501,'回答入力シート（イ_令和2,3年度事業繰越分）'!$B$5:$B$501),2,0)),"",IF(VLOOKUP($C119,IF({1,0},'回答入力シート（イ_令和2,3年度事業繰越分）'!$F$5:$F$501,'回答入力シート（イ_令和2,3年度事業繰越分）'!$B$5:$B$501),2,0)=0,"",VLOOKUP($C119,IF({1,0},'回答入力シート（イ_令和2,3年度事業繰越分）'!$F$5:$F$501,'回答入力シート（イ_令和2,3年度事業繰越分）'!$B$5:$B$501),2,0)))</f>
        <v/>
      </c>
      <c r="C119" s="83" t="str">
        <f>IF(ISERROR(VLOOKUP($A119,IF({1,0},'回答入力シート（イ_令和2,3年度事業繰越分）'!$BT$5:$BT$501,'回答入力シート（イ_令和2,3年度事業繰越分）'!$F$5:$F$501),2,0)),"",VLOOKUP($A119,IF({1,0},'回答入力シート（イ_令和2,3年度事業繰越分）'!$BT$5:$BT$501,'回答入力シート（イ_令和2,3年度事業繰越分）'!$F$5:$F$501),2,0))</f>
        <v/>
      </c>
      <c r="D119" s="83" t="str">
        <f>IF(ISERROR(VLOOKUP($A119,IF({1,0},'回答入力シート（イ_令和2,3年度事業繰越分）'!$BT$5:$BT$501,'回答入力シート（イ_令和2,3年度事業繰越分）'!$H$5:$H$501),2,0)),"",VLOOKUP($A119,IF({1,0},'回答入力シート（イ_令和2,3年度事業繰越分）'!$BT$5:$BT$501,'回答入力シート（イ_令和2,3年度事業繰越分）'!$H$5:$H$501),2,0))</f>
        <v/>
      </c>
      <c r="E119" s="83" t="str">
        <f>IF(ISERROR(VLOOKUP($A119,IF({1,0},'回答入力シート（イ_令和2,3年度事業繰越分）'!$BT$5:$BT$501,'回答入力シート（イ_令和2,3年度事業繰越分）'!$V$5:$V$501),2,0)),"",IF(VLOOKUP($A119,IF({1,0},'回答入力シート（イ_令和2,3年度事業繰越分）'!$BT$5:$BT$501,'回答入力シート（イ_令和2,3年度事業繰越分）'!$V$5:$V$501),2,0)=0,"",VLOOKUP($A119,IF({1,0},'回答入力シート（イ_令和2,3年度事業繰越分）'!$BT$5:$BT$501,'回答入力シート（イ_令和2,3年度事業繰越分）'!$V$5:$V$501),2,0)))</f>
        <v/>
      </c>
      <c r="F119" s="83" t="str">
        <f>IF(ISERROR(VLOOKUP($A119,IF({1,0},'回答入力シート（イ_令和2,3年度事業繰越分）'!$BT$5:$BT$501,'回答入力シート（イ_令和2,3年度事業繰越分）'!$Z$5:$Z$501),2,0)),"",IF(VLOOKUP($A119,IF({1,0},'回答入力シート（イ_令和2,3年度事業繰越分）'!$BT$5:$BT$501,'回答入力シート（イ_令和2,3年度事業繰越分）'!$Z$5:$Z$501),2,0)=0,"",VLOOKUP($A119,IF({1,0},'回答入力シート（イ_令和2,3年度事業繰越分）'!$BT$5:$BT$501,'回答入力シート（イ_令和2,3年度事業繰越分）'!$Z$5:$Z$501),2,0)))</f>
        <v/>
      </c>
    </row>
    <row r="120" spans="1:6" x14ac:dyDescent="0.3">
      <c r="A120" s="1">
        <v>118</v>
      </c>
      <c r="B120" s="83" t="str">
        <f>IF(ISERROR(VLOOKUP($C120,IF({1,0},'回答入力シート（イ_令和2,3年度事業繰越分）'!$F$5:$F$501,'回答入力シート（イ_令和2,3年度事業繰越分）'!$B$5:$B$501),2,0)),"",IF(VLOOKUP($C120,IF({1,0},'回答入力シート（イ_令和2,3年度事業繰越分）'!$F$5:$F$501,'回答入力シート（イ_令和2,3年度事業繰越分）'!$B$5:$B$501),2,0)=0,"",VLOOKUP($C120,IF({1,0},'回答入力シート（イ_令和2,3年度事業繰越分）'!$F$5:$F$501,'回答入力シート（イ_令和2,3年度事業繰越分）'!$B$5:$B$501),2,0)))</f>
        <v/>
      </c>
      <c r="C120" s="83" t="str">
        <f>IF(ISERROR(VLOOKUP($A120,IF({1,0},'回答入力シート（イ_令和2,3年度事業繰越分）'!$BT$5:$BT$501,'回答入力シート（イ_令和2,3年度事業繰越分）'!$F$5:$F$501),2,0)),"",VLOOKUP($A120,IF({1,0},'回答入力シート（イ_令和2,3年度事業繰越分）'!$BT$5:$BT$501,'回答入力シート（イ_令和2,3年度事業繰越分）'!$F$5:$F$501),2,0))</f>
        <v/>
      </c>
      <c r="D120" s="83" t="str">
        <f>IF(ISERROR(VLOOKUP($A120,IF({1,0},'回答入力シート（イ_令和2,3年度事業繰越分）'!$BT$5:$BT$501,'回答入力シート（イ_令和2,3年度事業繰越分）'!$H$5:$H$501),2,0)),"",VLOOKUP($A120,IF({1,0},'回答入力シート（イ_令和2,3年度事業繰越分）'!$BT$5:$BT$501,'回答入力シート（イ_令和2,3年度事業繰越分）'!$H$5:$H$501),2,0))</f>
        <v/>
      </c>
      <c r="E120" s="83" t="str">
        <f>IF(ISERROR(VLOOKUP($A120,IF({1,0},'回答入力シート（イ_令和2,3年度事業繰越分）'!$BT$5:$BT$501,'回答入力シート（イ_令和2,3年度事業繰越分）'!$V$5:$V$501),2,0)),"",IF(VLOOKUP($A120,IF({1,0},'回答入力シート（イ_令和2,3年度事業繰越分）'!$BT$5:$BT$501,'回答入力シート（イ_令和2,3年度事業繰越分）'!$V$5:$V$501),2,0)=0,"",VLOOKUP($A120,IF({1,0},'回答入力シート（イ_令和2,3年度事業繰越分）'!$BT$5:$BT$501,'回答入力シート（イ_令和2,3年度事業繰越分）'!$V$5:$V$501),2,0)))</f>
        <v/>
      </c>
      <c r="F120" s="83" t="str">
        <f>IF(ISERROR(VLOOKUP($A120,IF({1,0},'回答入力シート（イ_令和2,3年度事業繰越分）'!$BT$5:$BT$501,'回答入力シート（イ_令和2,3年度事業繰越分）'!$Z$5:$Z$501),2,0)),"",IF(VLOOKUP($A120,IF({1,0},'回答入力シート（イ_令和2,3年度事業繰越分）'!$BT$5:$BT$501,'回答入力シート（イ_令和2,3年度事業繰越分）'!$Z$5:$Z$501),2,0)=0,"",VLOOKUP($A120,IF({1,0},'回答入力シート（イ_令和2,3年度事業繰越分）'!$BT$5:$BT$501,'回答入力シート（イ_令和2,3年度事業繰越分）'!$Z$5:$Z$501),2,0)))</f>
        <v/>
      </c>
    </row>
    <row r="121" spans="1:6" x14ac:dyDescent="0.3">
      <c r="A121" s="1">
        <v>119</v>
      </c>
      <c r="B121" s="83" t="str">
        <f>IF(ISERROR(VLOOKUP($C121,IF({1,0},'回答入力シート（イ_令和2,3年度事業繰越分）'!$F$5:$F$501,'回答入力シート（イ_令和2,3年度事業繰越分）'!$B$5:$B$501),2,0)),"",IF(VLOOKUP($C121,IF({1,0},'回答入力シート（イ_令和2,3年度事業繰越分）'!$F$5:$F$501,'回答入力シート（イ_令和2,3年度事業繰越分）'!$B$5:$B$501),2,0)=0,"",VLOOKUP($C121,IF({1,0},'回答入力シート（イ_令和2,3年度事業繰越分）'!$F$5:$F$501,'回答入力シート（イ_令和2,3年度事業繰越分）'!$B$5:$B$501),2,0)))</f>
        <v/>
      </c>
      <c r="C121" s="83" t="str">
        <f>IF(ISERROR(VLOOKUP($A121,IF({1,0},'回答入力シート（イ_令和2,3年度事業繰越分）'!$BT$5:$BT$501,'回答入力シート（イ_令和2,3年度事業繰越分）'!$F$5:$F$501),2,0)),"",VLOOKUP($A121,IF({1,0},'回答入力シート（イ_令和2,3年度事業繰越分）'!$BT$5:$BT$501,'回答入力シート（イ_令和2,3年度事業繰越分）'!$F$5:$F$501),2,0))</f>
        <v/>
      </c>
      <c r="D121" s="83" t="str">
        <f>IF(ISERROR(VLOOKUP($A121,IF({1,0},'回答入力シート（イ_令和2,3年度事業繰越分）'!$BT$5:$BT$501,'回答入力シート（イ_令和2,3年度事業繰越分）'!$H$5:$H$501),2,0)),"",VLOOKUP($A121,IF({1,0},'回答入力シート（イ_令和2,3年度事業繰越分）'!$BT$5:$BT$501,'回答入力シート（イ_令和2,3年度事業繰越分）'!$H$5:$H$501),2,0))</f>
        <v/>
      </c>
      <c r="E121" s="83" t="str">
        <f>IF(ISERROR(VLOOKUP($A121,IF({1,0},'回答入力シート（イ_令和2,3年度事業繰越分）'!$BT$5:$BT$501,'回答入力シート（イ_令和2,3年度事業繰越分）'!$V$5:$V$501),2,0)),"",IF(VLOOKUP($A121,IF({1,0},'回答入力シート（イ_令和2,3年度事業繰越分）'!$BT$5:$BT$501,'回答入力シート（イ_令和2,3年度事業繰越分）'!$V$5:$V$501),2,0)=0,"",VLOOKUP($A121,IF({1,0},'回答入力シート（イ_令和2,3年度事業繰越分）'!$BT$5:$BT$501,'回答入力シート（イ_令和2,3年度事業繰越分）'!$V$5:$V$501),2,0)))</f>
        <v/>
      </c>
      <c r="F121" s="83" t="str">
        <f>IF(ISERROR(VLOOKUP($A121,IF({1,0},'回答入力シート（イ_令和2,3年度事業繰越分）'!$BT$5:$BT$501,'回答入力シート（イ_令和2,3年度事業繰越分）'!$Z$5:$Z$501),2,0)),"",IF(VLOOKUP($A121,IF({1,0},'回答入力シート（イ_令和2,3年度事業繰越分）'!$BT$5:$BT$501,'回答入力シート（イ_令和2,3年度事業繰越分）'!$Z$5:$Z$501),2,0)=0,"",VLOOKUP($A121,IF({1,0},'回答入力シート（イ_令和2,3年度事業繰越分）'!$BT$5:$BT$501,'回答入力シート（イ_令和2,3年度事業繰越分）'!$Z$5:$Z$501),2,0)))</f>
        <v/>
      </c>
    </row>
    <row r="122" spans="1:6" x14ac:dyDescent="0.3">
      <c r="A122" s="1">
        <v>120</v>
      </c>
      <c r="B122" s="83" t="str">
        <f>IF(ISERROR(VLOOKUP($C122,IF({1,0},'回答入力シート（イ_令和2,3年度事業繰越分）'!$F$5:$F$501,'回答入力シート（イ_令和2,3年度事業繰越分）'!$B$5:$B$501),2,0)),"",IF(VLOOKUP($C122,IF({1,0},'回答入力シート（イ_令和2,3年度事業繰越分）'!$F$5:$F$501,'回答入力シート（イ_令和2,3年度事業繰越分）'!$B$5:$B$501),2,0)=0,"",VLOOKUP($C122,IF({1,0},'回答入力シート（イ_令和2,3年度事業繰越分）'!$F$5:$F$501,'回答入力シート（イ_令和2,3年度事業繰越分）'!$B$5:$B$501),2,0)))</f>
        <v/>
      </c>
      <c r="C122" s="83" t="str">
        <f>IF(ISERROR(VLOOKUP($A122,IF({1,0},'回答入力シート（イ_令和2,3年度事業繰越分）'!$BT$5:$BT$501,'回答入力シート（イ_令和2,3年度事業繰越分）'!$F$5:$F$501),2,0)),"",VLOOKUP($A122,IF({1,0},'回答入力シート（イ_令和2,3年度事業繰越分）'!$BT$5:$BT$501,'回答入力シート（イ_令和2,3年度事業繰越分）'!$F$5:$F$501),2,0))</f>
        <v/>
      </c>
      <c r="D122" s="83" t="str">
        <f>IF(ISERROR(VLOOKUP($A122,IF({1,0},'回答入力シート（イ_令和2,3年度事業繰越分）'!$BT$5:$BT$501,'回答入力シート（イ_令和2,3年度事業繰越分）'!$H$5:$H$501),2,0)),"",VLOOKUP($A122,IF({1,0},'回答入力シート（イ_令和2,3年度事業繰越分）'!$BT$5:$BT$501,'回答入力シート（イ_令和2,3年度事業繰越分）'!$H$5:$H$501),2,0))</f>
        <v/>
      </c>
      <c r="E122" s="83" t="str">
        <f>IF(ISERROR(VLOOKUP($A122,IF({1,0},'回答入力シート（イ_令和2,3年度事業繰越分）'!$BT$5:$BT$501,'回答入力シート（イ_令和2,3年度事業繰越分）'!$V$5:$V$501),2,0)),"",IF(VLOOKUP($A122,IF({1,0},'回答入力シート（イ_令和2,3年度事業繰越分）'!$BT$5:$BT$501,'回答入力シート（イ_令和2,3年度事業繰越分）'!$V$5:$V$501),2,0)=0,"",VLOOKUP($A122,IF({1,0},'回答入力シート（イ_令和2,3年度事業繰越分）'!$BT$5:$BT$501,'回答入力シート（イ_令和2,3年度事業繰越分）'!$V$5:$V$501),2,0)))</f>
        <v/>
      </c>
      <c r="F122" s="83" t="str">
        <f>IF(ISERROR(VLOOKUP($A122,IF({1,0},'回答入力シート（イ_令和2,3年度事業繰越分）'!$BT$5:$BT$501,'回答入力シート（イ_令和2,3年度事業繰越分）'!$Z$5:$Z$501),2,0)),"",IF(VLOOKUP($A122,IF({1,0},'回答入力シート（イ_令和2,3年度事業繰越分）'!$BT$5:$BT$501,'回答入力シート（イ_令和2,3年度事業繰越分）'!$Z$5:$Z$501),2,0)=0,"",VLOOKUP($A122,IF({1,0},'回答入力シート（イ_令和2,3年度事業繰越分）'!$BT$5:$BT$501,'回答入力シート（イ_令和2,3年度事業繰越分）'!$Z$5:$Z$501),2,0)))</f>
        <v/>
      </c>
    </row>
    <row r="123" spans="1:6" x14ac:dyDescent="0.3">
      <c r="A123" s="1">
        <v>121</v>
      </c>
      <c r="B123" s="83" t="str">
        <f>IF(ISERROR(VLOOKUP($C123,IF({1,0},'回答入力シート（イ_令和2,3年度事業繰越分）'!$F$5:$F$501,'回答入力シート（イ_令和2,3年度事業繰越分）'!$B$5:$B$501),2,0)),"",IF(VLOOKUP($C123,IF({1,0},'回答入力シート（イ_令和2,3年度事業繰越分）'!$F$5:$F$501,'回答入力シート（イ_令和2,3年度事業繰越分）'!$B$5:$B$501),2,0)=0,"",VLOOKUP($C123,IF({1,0},'回答入力シート（イ_令和2,3年度事業繰越分）'!$F$5:$F$501,'回答入力シート（イ_令和2,3年度事業繰越分）'!$B$5:$B$501),2,0)))</f>
        <v/>
      </c>
      <c r="C123" s="83" t="str">
        <f>IF(ISERROR(VLOOKUP($A123,IF({1,0},'回答入力シート（イ_令和2,3年度事業繰越分）'!$BT$5:$BT$501,'回答入力シート（イ_令和2,3年度事業繰越分）'!$F$5:$F$501),2,0)),"",VLOOKUP($A123,IF({1,0},'回答入力シート（イ_令和2,3年度事業繰越分）'!$BT$5:$BT$501,'回答入力シート（イ_令和2,3年度事業繰越分）'!$F$5:$F$501),2,0))</f>
        <v/>
      </c>
      <c r="D123" s="83" t="str">
        <f>IF(ISERROR(VLOOKUP($A123,IF({1,0},'回答入力シート（イ_令和2,3年度事業繰越分）'!$BT$5:$BT$501,'回答入力シート（イ_令和2,3年度事業繰越分）'!$H$5:$H$501),2,0)),"",VLOOKUP($A123,IF({1,0},'回答入力シート（イ_令和2,3年度事業繰越分）'!$BT$5:$BT$501,'回答入力シート（イ_令和2,3年度事業繰越分）'!$H$5:$H$501),2,0))</f>
        <v/>
      </c>
      <c r="E123" s="83" t="str">
        <f>IF(ISERROR(VLOOKUP($A123,IF({1,0},'回答入力シート（イ_令和2,3年度事業繰越分）'!$BT$5:$BT$501,'回答入力シート（イ_令和2,3年度事業繰越分）'!$V$5:$V$501),2,0)),"",IF(VLOOKUP($A123,IF({1,0},'回答入力シート（イ_令和2,3年度事業繰越分）'!$BT$5:$BT$501,'回答入力シート（イ_令和2,3年度事業繰越分）'!$V$5:$V$501),2,0)=0,"",VLOOKUP($A123,IF({1,0},'回答入力シート（イ_令和2,3年度事業繰越分）'!$BT$5:$BT$501,'回答入力シート（イ_令和2,3年度事業繰越分）'!$V$5:$V$501),2,0)))</f>
        <v/>
      </c>
      <c r="F123" s="83" t="str">
        <f>IF(ISERROR(VLOOKUP($A123,IF({1,0},'回答入力シート（イ_令和2,3年度事業繰越分）'!$BT$5:$BT$501,'回答入力シート（イ_令和2,3年度事業繰越分）'!$Z$5:$Z$501),2,0)),"",IF(VLOOKUP($A123,IF({1,0},'回答入力シート（イ_令和2,3年度事業繰越分）'!$BT$5:$BT$501,'回答入力シート（イ_令和2,3年度事業繰越分）'!$Z$5:$Z$501),2,0)=0,"",VLOOKUP($A123,IF({1,0},'回答入力シート（イ_令和2,3年度事業繰越分）'!$BT$5:$BT$501,'回答入力シート（イ_令和2,3年度事業繰越分）'!$Z$5:$Z$501),2,0)))</f>
        <v/>
      </c>
    </row>
    <row r="124" spans="1:6" x14ac:dyDescent="0.3">
      <c r="A124" s="1">
        <v>122</v>
      </c>
      <c r="B124" s="83" t="str">
        <f>IF(ISERROR(VLOOKUP($C124,IF({1,0},'回答入力シート（イ_令和2,3年度事業繰越分）'!$F$5:$F$501,'回答入力シート（イ_令和2,3年度事業繰越分）'!$B$5:$B$501),2,0)),"",IF(VLOOKUP($C124,IF({1,0},'回答入力シート（イ_令和2,3年度事業繰越分）'!$F$5:$F$501,'回答入力シート（イ_令和2,3年度事業繰越分）'!$B$5:$B$501),2,0)=0,"",VLOOKUP($C124,IF({1,0},'回答入力シート（イ_令和2,3年度事業繰越分）'!$F$5:$F$501,'回答入力シート（イ_令和2,3年度事業繰越分）'!$B$5:$B$501),2,0)))</f>
        <v/>
      </c>
      <c r="C124" s="83" t="str">
        <f>IF(ISERROR(VLOOKUP($A124,IF({1,0},'回答入力シート（イ_令和2,3年度事業繰越分）'!$BT$5:$BT$501,'回答入力シート（イ_令和2,3年度事業繰越分）'!$F$5:$F$501),2,0)),"",VLOOKUP($A124,IF({1,0},'回答入力シート（イ_令和2,3年度事業繰越分）'!$BT$5:$BT$501,'回答入力シート（イ_令和2,3年度事業繰越分）'!$F$5:$F$501),2,0))</f>
        <v/>
      </c>
      <c r="D124" s="83" t="str">
        <f>IF(ISERROR(VLOOKUP($A124,IF({1,0},'回答入力シート（イ_令和2,3年度事業繰越分）'!$BT$5:$BT$501,'回答入力シート（イ_令和2,3年度事業繰越分）'!$H$5:$H$501),2,0)),"",VLOOKUP($A124,IF({1,0},'回答入力シート（イ_令和2,3年度事業繰越分）'!$BT$5:$BT$501,'回答入力シート（イ_令和2,3年度事業繰越分）'!$H$5:$H$501),2,0))</f>
        <v/>
      </c>
      <c r="E124" s="83" t="str">
        <f>IF(ISERROR(VLOOKUP($A124,IF({1,0},'回答入力シート（イ_令和2,3年度事業繰越分）'!$BT$5:$BT$501,'回答入力シート（イ_令和2,3年度事業繰越分）'!$V$5:$V$501),2,0)),"",IF(VLOOKUP($A124,IF({1,0},'回答入力シート（イ_令和2,3年度事業繰越分）'!$BT$5:$BT$501,'回答入力シート（イ_令和2,3年度事業繰越分）'!$V$5:$V$501),2,0)=0,"",VLOOKUP($A124,IF({1,0},'回答入力シート（イ_令和2,3年度事業繰越分）'!$BT$5:$BT$501,'回答入力シート（イ_令和2,3年度事業繰越分）'!$V$5:$V$501),2,0)))</f>
        <v/>
      </c>
      <c r="F124" s="83" t="str">
        <f>IF(ISERROR(VLOOKUP($A124,IF({1,0},'回答入力シート（イ_令和2,3年度事業繰越分）'!$BT$5:$BT$501,'回答入力シート（イ_令和2,3年度事業繰越分）'!$Z$5:$Z$501),2,0)),"",IF(VLOOKUP($A124,IF({1,0},'回答入力シート（イ_令和2,3年度事業繰越分）'!$BT$5:$BT$501,'回答入力シート（イ_令和2,3年度事業繰越分）'!$Z$5:$Z$501),2,0)=0,"",VLOOKUP($A124,IF({1,0},'回答入力シート（イ_令和2,3年度事業繰越分）'!$BT$5:$BT$501,'回答入力シート（イ_令和2,3年度事業繰越分）'!$Z$5:$Z$501),2,0)))</f>
        <v/>
      </c>
    </row>
    <row r="125" spans="1:6" x14ac:dyDescent="0.3">
      <c r="A125" s="1">
        <v>123</v>
      </c>
      <c r="B125" s="83" t="str">
        <f>IF(ISERROR(VLOOKUP($C125,IF({1,0},'回答入力シート（イ_令和2,3年度事業繰越分）'!$F$5:$F$501,'回答入力シート（イ_令和2,3年度事業繰越分）'!$B$5:$B$501),2,0)),"",IF(VLOOKUP($C125,IF({1,0},'回答入力シート（イ_令和2,3年度事業繰越分）'!$F$5:$F$501,'回答入力シート（イ_令和2,3年度事業繰越分）'!$B$5:$B$501),2,0)=0,"",VLOOKUP($C125,IF({1,0},'回答入力シート（イ_令和2,3年度事業繰越分）'!$F$5:$F$501,'回答入力シート（イ_令和2,3年度事業繰越分）'!$B$5:$B$501),2,0)))</f>
        <v/>
      </c>
      <c r="C125" s="83" t="str">
        <f>IF(ISERROR(VLOOKUP($A125,IF({1,0},'回答入力シート（イ_令和2,3年度事業繰越分）'!$BT$5:$BT$501,'回答入力シート（イ_令和2,3年度事業繰越分）'!$F$5:$F$501),2,0)),"",VLOOKUP($A125,IF({1,0},'回答入力シート（イ_令和2,3年度事業繰越分）'!$BT$5:$BT$501,'回答入力シート（イ_令和2,3年度事業繰越分）'!$F$5:$F$501),2,0))</f>
        <v/>
      </c>
      <c r="D125" s="83" t="str">
        <f>IF(ISERROR(VLOOKUP($A125,IF({1,0},'回答入力シート（イ_令和2,3年度事業繰越分）'!$BT$5:$BT$501,'回答入力シート（イ_令和2,3年度事業繰越分）'!$H$5:$H$501),2,0)),"",VLOOKUP($A125,IF({1,0},'回答入力シート（イ_令和2,3年度事業繰越分）'!$BT$5:$BT$501,'回答入力シート（イ_令和2,3年度事業繰越分）'!$H$5:$H$501),2,0))</f>
        <v/>
      </c>
      <c r="E125" s="83" t="str">
        <f>IF(ISERROR(VLOOKUP($A125,IF({1,0},'回答入力シート（イ_令和2,3年度事業繰越分）'!$BT$5:$BT$501,'回答入力シート（イ_令和2,3年度事業繰越分）'!$V$5:$V$501),2,0)),"",IF(VLOOKUP($A125,IF({1,0},'回答入力シート（イ_令和2,3年度事業繰越分）'!$BT$5:$BT$501,'回答入力シート（イ_令和2,3年度事業繰越分）'!$V$5:$V$501),2,0)=0,"",VLOOKUP($A125,IF({1,0},'回答入力シート（イ_令和2,3年度事業繰越分）'!$BT$5:$BT$501,'回答入力シート（イ_令和2,3年度事業繰越分）'!$V$5:$V$501),2,0)))</f>
        <v/>
      </c>
      <c r="F125" s="83" t="str">
        <f>IF(ISERROR(VLOOKUP($A125,IF({1,0},'回答入力シート（イ_令和2,3年度事業繰越分）'!$BT$5:$BT$501,'回答入力シート（イ_令和2,3年度事業繰越分）'!$Z$5:$Z$501),2,0)),"",IF(VLOOKUP($A125,IF({1,0},'回答入力シート（イ_令和2,3年度事業繰越分）'!$BT$5:$BT$501,'回答入力シート（イ_令和2,3年度事業繰越分）'!$Z$5:$Z$501),2,0)=0,"",VLOOKUP($A125,IF({1,0},'回答入力シート（イ_令和2,3年度事業繰越分）'!$BT$5:$BT$501,'回答入力シート（イ_令和2,3年度事業繰越分）'!$Z$5:$Z$501),2,0)))</f>
        <v/>
      </c>
    </row>
    <row r="126" spans="1:6" x14ac:dyDescent="0.3">
      <c r="A126" s="1">
        <v>124</v>
      </c>
      <c r="B126" s="83" t="str">
        <f>IF(ISERROR(VLOOKUP($C126,IF({1,0},'回答入力シート（イ_令和2,3年度事業繰越分）'!$F$5:$F$501,'回答入力シート（イ_令和2,3年度事業繰越分）'!$B$5:$B$501),2,0)),"",IF(VLOOKUP($C126,IF({1,0},'回答入力シート（イ_令和2,3年度事業繰越分）'!$F$5:$F$501,'回答入力シート（イ_令和2,3年度事業繰越分）'!$B$5:$B$501),2,0)=0,"",VLOOKUP($C126,IF({1,0},'回答入力シート（イ_令和2,3年度事業繰越分）'!$F$5:$F$501,'回答入力シート（イ_令和2,3年度事業繰越分）'!$B$5:$B$501),2,0)))</f>
        <v/>
      </c>
      <c r="C126" s="83" t="str">
        <f>IF(ISERROR(VLOOKUP($A126,IF({1,0},'回答入力シート（イ_令和2,3年度事業繰越分）'!$BT$5:$BT$501,'回答入力シート（イ_令和2,3年度事業繰越分）'!$F$5:$F$501),2,0)),"",VLOOKUP($A126,IF({1,0},'回答入力シート（イ_令和2,3年度事業繰越分）'!$BT$5:$BT$501,'回答入力シート（イ_令和2,3年度事業繰越分）'!$F$5:$F$501),2,0))</f>
        <v/>
      </c>
      <c r="D126" s="83" t="str">
        <f>IF(ISERROR(VLOOKUP($A126,IF({1,0},'回答入力シート（イ_令和2,3年度事業繰越分）'!$BT$5:$BT$501,'回答入力シート（イ_令和2,3年度事業繰越分）'!$H$5:$H$501),2,0)),"",VLOOKUP($A126,IF({1,0},'回答入力シート（イ_令和2,3年度事業繰越分）'!$BT$5:$BT$501,'回答入力シート（イ_令和2,3年度事業繰越分）'!$H$5:$H$501),2,0))</f>
        <v/>
      </c>
      <c r="E126" s="83" t="str">
        <f>IF(ISERROR(VLOOKUP($A126,IF({1,0},'回答入力シート（イ_令和2,3年度事業繰越分）'!$BT$5:$BT$501,'回答入力シート（イ_令和2,3年度事業繰越分）'!$V$5:$V$501),2,0)),"",IF(VLOOKUP($A126,IF({1,0},'回答入力シート（イ_令和2,3年度事業繰越分）'!$BT$5:$BT$501,'回答入力シート（イ_令和2,3年度事業繰越分）'!$V$5:$V$501),2,0)=0,"",VLOOKUP($A126,IF({1,0},'回答入力シート（イ_令和2,3年度事業繰越分）'!$BT$5:$BT$501,'回答入力シート（イ_令和2,3年度事業繰越分）'!$V$5:$V$501),2,0)))</f>
        <v/>
      </c>
      <c r="F126" s="83" t="str">
        <f>IF(ISERROR(VLOOKUP($A126,IF({1,0},'回答入力シート（イ_令和2,3年度事業繰越分）'!$BT$5:$BT$501,'回答入力シート（イ_令和2,3年度事業繰越分）'!$Z$5:$Z$501),2,0)),"",IF(VLOOKUP($A126,IF({1,0},'回答入力シート（イ_令和2,3年度事業繰越分）'!$BT$5:$BT$501,'回答入力シート（イ_令和2,3年度事業繰越分）'!$Z$5:$Z$501),2,0)=0,"",VLOOKUP($A126,IF({1,0},'回答入力シート（イ_令和2,3年度事業繰越分）'!$BT$5:$BT$501,'回答入力シート（イ_令和2,3年度事業繰越分）'!$Z$5:$Z$501),2,0)))</f>
        <v/>
      </c>
    </row>
    <row r="127" spans="1:6" x14ac:dyDescent="0.3">
      <c r="A127" s="1">
        <v>125</v>
      </c>
      <c r="B127" s="83" t="str">
        <f>IF(ISERROR(VLOOKUP($C127,IF({1,0},'回答入力シート（イ_令和2,3年度事業繰越分）'!$F$5:$F$501,'回答入力シート（イ_令和2,3年度事業繰越分）'!$B$5:$B$501),2,0)),"",IF(VLOOKUP($C127,IF({1,0},'回答入力シート（イ_令和2,3年度事業繰越分）'!$F$5:$F$501,'回答入力シート（イ_令和2,3年度事業繰越分）'!$B$5:$B$501),2,0)=0,"",VLOOKUP($C127,IF({1,0},'回答入力シート（イ_令和2,3年度事業繰越分）'!$F$5:$F$501,'回答入力シート（イ_令和2,3年度事業繰越分）'!$B$5:$B$501),2,0)))</f>
        <v/>
      </c>
      <c r="C127" s="83" t="str">
        <f>IF(ISERROR(VLOOKUP($A127,IF({1,0},'回答入力シート（イ_令和2,3年度事業繰越分）'!$BT$5:$BT$501,'回答入力シート（イ_令和2,3年度事業繰越分）'!$F$5:$F$501),2,0)),"",VLOOKUP($A127,IF({1,0},'回答入力シート（イ_令和2,3年度事業繰越分）'!$BT$5:$BT$501,'回答入力シート（イ_令和2,3年度事業繰越分）'!$F$5:$F$501),2,0))</f>
        <v/>
      </c>
      <c r="D127" s="83" t="str">
        <f>IF(ISERROR(VLOOKUP($A127,IF({1,0},'回答入力シート（イ_令和2,3年度事業繰越分）'!$BT$5:$BT$501,'回答入力シート（イ_令和2,3年度事業繰越分）'!$H$5:$H$501),2,0)),"",VLOOKUP($A127,IF({1,0},'回答入力シート（イ_令和2,3年度事業繰越分）'!$BT$5:$BT$501,'回答入力シート（イ_令和2,3年度事業繰越分）'!$H$5:$H$501),2,0))</f>
        <v/>
      </c>
      <c r="E127" s="83" t="str">
        <f>IF(ISERROR(VLOOKUP($A127,IF({1,0},'回答入力シート（イ_令和2,3年度事業繰越分）'!$BT$5:$BT$501,'回答入力シート（イ_令和2,3年度事業繰越分）'!$V$5:$V$501),2,0)),"",IF(VLOOKUP($A127,IF({1,0},'回答入力シート（イ_令和2,3年度事業繰越分）'!$BT$5:$BT$501,'回答入力シート（イ_令和2,3年度事業繰越分）'!$V$5:$V$501),2,0)=0,"",VLOOKUP($A127,IF({1,0},'回答入力シート（イ_令和2,3年度事業繰越分）'!$BT$5:$BT$501,'回答入力シート（イ_令和2,3年度事業繰越分）'!$V$5:$V$501),2,0)))</f>
        <v/>
      </c>
      <c r="F127" s="83" t="str">
        <f>IF(ISERROR(VLOOKUP($A127,IF({1,0},'回答入力シート（イ_令和2,3年度事業繰越分）'!$BT$5:$BT$501,'回答入力シート（イ_令和2,3年度事業繰越分）'!$Z$5:$Z$501),2,0)),"",IF(VLOOKUP($A127,IF({1,0},'回答入力シート（イ_令和2,3年度事業繰越分）'!$BT$5:$BT$501,'回答入力シート（イ_令和2,3年度事業繰越分）'!$Z$5:$Z$501),2,0)=0,"",VLOOKUP($A127,IF({1,0},'回答入力シート（イ_令和2,3年度事業繰越分）'!$BT$5:$BT$501,'回答入力シート（イ_令和2,3年度事業繰越分）'!$Z$5:$Z$501),2,0)))</f>
        <v/>
      </c>
    </row>
    <row r="128" spans="1:6" x14ac:dyDescent="0.3">
      <c r="A128" s="1">
        <v>126</v>
      </c>
      <c r="B128" s="83" t="str">
        <f>IF(ISERROR(VLOOKUP($C128,IF({1,0},'回答入力シート（イ_令和2,3年度事業繰越分）'!$F$5:$F$501,'回答入力シート（イ_令和2,3年度事業繰越分）'!$B$5:$B$501),2,0)),"",IF(VLOOKUP($C128,IF({1,0},'回答入力シート（イ_令和2,3年度事業繰越分）'!$F$5:$F$501,'回答入力シート（イ_令和2,3年度事業繰越分）'!$B$5:$B$501),2,0)=0,"",VLOOKUP($C128,IF({1,0},'回答入力シート（イ_令和2,3年度事業繰越分）'!$F$5:$F$501,'回答入力シート（イ_令和2,3年度事業繰越分）'!$B$5:$B$501),2,0)))</f>
        <v/>
      </c>
      <c r="C128" s="83" t="str">
        <f>IF(ISERROR(VLOOKUP($A128,IF({1,0},'回答入力シート（イ_令和2,3年度事業繰越分）'!$BT$5:$BT$501,'回答入力シート（イ_令和2,3年度事業繰越分）'!$F$5:$F$501),2,0)),"",VLOOKUP($A128,IF({1,0},'回答入力シート（イ_令和2,3年度事業繰越分）'!$BT$5:$BT$501,'回答入力シート（イ_令和2,3年度事業繰越分）'!$F$5:$F$501),2,0))</f>
        <v/>
      </c>
      <c r="D128" s="83" t="str">
        <f>IF(ISERROR(VLOOKUP($A128,IF({1,0},'回答入力シート（イ_令和2,3年度事業繰越分）'!$BT$5:$BT$501,'回答入力シート（イ_令和2,3年度事業繰越分）'!$H$5:$H$501),2,0)),"",VLOOKUP($A128,IF({1,0},'回答入力シート（イ_令和2,3年度事業繰越分）'!$BT$5:$BT$501,'回答入力シート（イ_令和2,3年度事業繰越分）'!$H$5:$H$501),2,0))</f>
        <v/>
      </c>
      <c r="E128" s="83" t="str">
        <f>IF(ISERROR(VLOOKUP($A128,IF({1,0},'回答入力シート（イ_令和2,3年度事業繰越分）'!$BT$5:$BT$501,'回答入力シート（イ_令和2,3年度事業繰越分）'!$V$5:$V$501),2,0)),"",IF(VLOOKUP($A128,IF({1,0},'回答入力シート（イ_令和2,3年度事業繰越分）'!$BT$5:$BT$501,'回答入力シート（イ_令和2,3年度事業繰越分）'!$V$5:$V$501),2,0)=0,"",VLOOKUP($A128,IF({1,0},'回答入力シート（イ_令和2,3年度事業繰越分）'!$BT$5:$BT$501,'回答入力シート（イ_令和2,3年度事業繰越分）'!$V$5:$V$501),2,0)))</f>
        <v/>
      </c>
      <c r="F128" s="83" t="str">
        <f>IF(ISERROR(VLOOKUP($A128,IF({1,0},'回答入力シート（イ_令和2,3年度事業繰越分）'!$BT$5:$BT$501,'回答入力シート（イ_令和2,3年度事業繰越分）'!$Z$5:$Z$501),2,0)),"",IF(VLOOKUP($A128,IF({1,0},'回答入力シート（イ_令和2,3年度事業繰越分）'!$BT$5:$BT$501,'回答入力シート（イ_令和2,3年度事業繰越分）'!$Z$5:$Z$501),2,0)=0,"",VLOOKUP($A128,IF({1,0},'回答入力シート（イ_令和2,3年度事業繰越分）'!$BT$5:$BT$501,'回答入力シート（イ_令和2,3年度事業繰越分）'!$Z$5:$Z$501),2,0)))</f>
        <v/>
      </c>
    </row>
    <row r="129" spans="1:6" x14ac:dyDescent="0.3">
      <c r="A129" s="1">
        <v>127</v>
      </c>
      <c r="B129" s="83" t="str">
        <f>IF(ISERROR(VLOOKUP($C129,IF({1,0},'回答入力シート（イ_令和2,3年度事業繰越分）'!$F$5:$F$501,'回答入力シート（イ_令和2,3年度事業繰越分）'!$B$5:$B$501),2,0)),"",IF(VLOOKUP($C129,IF({1,0},'回答入力シート（イ_令和2,3年度事業繰越分）'!$F$5:$F$501,'回答入力シート（イ_令和2,3年度事業繰越分）'!$B$5:$B$501),2,0)=0,"",VLOOKUP($C129,IF({1,0},'回答入力シート（イ_令和2,3年度事業繰越分）'!$F$5:$F$501,'回答入力シート（イ_令和2,3年度事業繰越分）'!$B$5:$B$501),2,0)))</f>
        <v/>
      </c>
      <c r="C129" s="83" t="str">
        <f>IF(ISERROR(VLOOKUP($A129,IF({1,0},'回答入力シート（イ_令和2,3年度事業繰越分）'!$BT$5:$BT$501,'回答入力シート（イ_令和2,3年度事業繰越分）'!$F$5:$F$501),2,0)),"",VLOOKUP($A129,IF({1,0},'回答入力シート（イ_令和2,3年度事業繰越分）'!$BT$5:$BT$501,'回答入力シート（イ_令和2,3年度事業繰越分）'!$F$5:$F$501),2,0))</f>
        <v/>
      </c>
      <c r="D129" s="83" t="str">
        <f>IF(ISERROR(VLOOKUP($A129,IF({1,0},'回答入力シート（イ_令和2,3年度事業繰越分）'!$BT$5:$BT$501,'回答入力シート（イ_令和2,3年度事業繰越分）'!$H$5:$H$501),2,0)),"",VLOOKUP($A129,IF({1,0},'回答入力シート（イ_令和2,3年度事業繰越分）'!$BT$5:$BT$501,'回答入力シート（イ_令和2,3年度事業繰越分）'!$H$5:$H$501),2,0))</f>
        <v/>
      </c>
      <c r="E129" s="83" t="str">
        <f>IF(ISERROR(VLOOKUP($A129,IF({1,0},'回答入力シート（イ_令和2,3年度事業繰越分）'!$BT$5:$BT$501,'回答入力シート（イ_令和2,3年度事業繰越分）'!$V$5:$V$501),2,0)),"",IF(VLOOKUP($A129,IF({1,0},'回答入力シート（イ_令和2,3年度事業繰越分）'!$BT$5:$BT$501,'回答入力シート（イ_令和2,3年度事業繰越分）'!$V$5:$V$501),2,0)=0,"",VLOOKUP($A129,IF({1,0},'回答入力シート（イ_令和2,3年度事業繰越分）'!$BT$5:$BT$501,'回答入力シート（イ_令和2,3年度事業繰越分）'!$V$5:$V$501),2,0)))</f>
        <v/>
      </c>
      <c r="F129" s="83" t="str">
        <f>IF(ISERROR(VLOOKUP($A129,IF({1,0},'回答入力シート（イ_令和2,3年度事業繰越分）'!$BT$5:$BT$501,'回答入力シート（イ_令和2,3年度事業繰越分）'!$Z$5:$Z$501),2,0)),"",IF(VLOOKUP($A129,IF({1,0},'回答入力シート（イ_令和2,3年度事業繰越分）'!$BT$5:$BT$501,'回答入力シート（イ_令和2,3年度事業繰越分）'!$Z$5:$Z$501),2,0)=0,"",VLOOKUP($A129,IF({1,0},'回答入力シート（イ_令和2,3年度事業繰越分）'!$BT$5:$BT$501,'回答入力シート（イ_令和2,3年度事業繰越分）'!$Z$5:$Z$501),2,0)))</f>
        <v/>
      </c>
    </row>
    <row r="130" spans="1:6" x14ac:dyDescent="0.3">
      <c r="A130" s="1">
        <v>128</v>
      </c>
      <c r="B130" s="83" t="str">
        <f>IF(ISERROR(VLOOKUP($C130,IF({1,0},'回答入力シート（イ_令和2,3年度事業繰越分）'!$F$5:$F$501,'回答入力シート（イ_令和2,3年度事業繰越分）'!$B$5:$B$501),2,0)),"",IF(VLOOKUP($C130,IF({1,0},'回答入力シート（イ_令和2,3年度事業繰越分）'!$F$5:$F$501,'回答入力シート（イ_令和2,3年度事業繰越分）'!$B$5:$B$501),2,0)=0,"",VLOOKUP($C130,IF({1,0},'回答入力シート（イ_令和2,3年度事業繰越分）'!$F$5:$F$501,'回答入力シート（イ_令和2,3年度事業繰越分）'!$B$5:$B$501),2,0)))</f>
        <v/>
      </c>
      <c r="C130" s="83" t="str">
        <f>IF(ISERROR(VLOOKUP($A130,IF({1,0},'回答入力シート（イ_令和2,3年度事業繰越分）'!$BT$5:$BT$501,'回答入力シート（イ_令和2,3年度事業繰越分）'!$F$5:$F$501),2,0)),"",VLOOKUP($A130,IF({1,0},'回答入力シート（イ_令和2,3年度事業繰越分）'!$BT$5:$BT$501,'回答入力シート（イ_令和2,3年度事業繰越分）'!$F$5:$F$501),2,0))</f>
        <v/>
      </c>
      <c r="D130" s="83" t="str">
        <f>IF(ISERROR(VLOOKUP($A130,IF({1,0},'回答入力シート（イ_令和2,3年度事業繰越分）'!$BT$5:$BT$501,'回答入力シート（イ_令和2,3年度事業繰越分）'!$H$5:$H$501),2,0)),"",VLOOKUP($A130,IF({1,0},'回答入力シート（イ_令和2,3年度事業繰越分）'!$BT$5:$BT$501,'回答入力シート（イ_令和2,3年度事業繰越分）'!$H$5:$H$501),2,0))</f>
        <v/>
      </c>
      <c r="E130" s="83" t="str">
        <f>IF(ISERROR(VLOOKUP($A130,IF({1,0},'回答入力シート（イ_令和2,3年度事業繰越分）'!$BT$5:$BT$501,'回答入力シート（イ_令和2,3年度事業繰越分）'!$V$5:$V$501),2,0)),"",IF(VLOOKUP($A130,IF({1,0},'回答入力シート（イ_令和2,3年度事業繰越分）'!$BT$5:$BT$501,'回答入力シート（イ_令和2,3年度事業繰越分）'!$V$5:$V$501),2,0)=0,"",VLOOKUP($A130,IF({1,0},'回答入力シート（イ_令和2,3年度事業繰越分）'!$BT$5:$BT$501,'回答入力シート（イ_令和2,3年度事業繰越分）'!$V$5:$V$501),2,0)))</f>
        <v/>
      </c>
      <c r="F130" s="83" t="str">
        <f>IF(ISERROR(VLOOKUP($A130,IF({1,0},'回答入力シート（イ_令和2,3年度事業繰越分）'!$BT$5:$BT$501,'回答入力シート（イ_令和2,3年度事業繰越分）'!$Z$5:$Z$501),2,0)),"",IF(VLOOKUP($A130,IF({1,0},'回答入力シート（イ_令和2,3年度事業繰越分）'!$BT$5:$BT$501,'回答入力シート（イ_令和2,3年度事業繰越分）'!$Z$5:$Z$501),2,0)=0,"",VLOOKUP($A130,IF({1,0},'回答入力シート（イ_令和2,3年度事業繰越分）'!$BT$5:$BT$501,'回答入力シート（イ_令和2,3年度事業繰越分）'!$Z$5:$Z$501),2,0)))</f>
        <v/>
      </c>
    </row>
    <row r="131" spans="1:6" x14ac:dyDescent="0.3">
      <c r="A131" s="1">
        <v>129</v>
      </c>
      <c r="B131" s="83" t="str">
        <f>IF(ISERROR(VLOOKUP($C131,IF({1,0},'回答入力シート（イ_令和2,3年度事業繰越分）'!$F$5:$F$501,'回答入力シート（イ_令和2,3年度事業繰越分）'!$B$5:$B$501),2,0)),"",IF(VLOOKUP($C131,IF({1,0},'回答入力シート（イ_令和2,3年度事業繰越分）'!$F$5:$F$501,'回答入力シート（イ_令和2,3年度事業繰越分）'!$B$5:$B$501),2,0)=0,"",VLOOKUP($C131,IF({1,0},'回答入力シート（イ_令和2,3年度事業繰越分）'!$F$5:$F$501,'回答入力シート（イ_令和2,3年度事業繰越分）'!$B$5:$B$501),2,0)))</f>
        <v/>
      </c>
      <c r="C131" s="83" t="str">
        <f>IF(ISERROR(VLOOKUP($A131,IF({1,0},'回答入力シート（イ_令和2,3年度事業繰越分）'!$BT$5:$BT$501,'回答入力シート（イ_令和2,3年度事業繰越分）'!$F$5:$F$501),2,0)),"",VLOOKUP($A131,IF({1,0},'回答入力シート（イ_令和2,3年度事業繰越分）'!$BT$5:$BT$501,'回答入力シート（イ_令和2,3年度事業繰越分）'!$F$5:$F$501),2,0))</f>
        <v/>
      </c>
      <c r="D131" s="83" t="str">
        <f>IF(ISERROR(VLOOKUP($A131,IF({1,0},'回答入力シート（イ_令和2,3年度事業繰越分）'!$BT$5:$BT$501,'回答入力シート（イ_令和2,3年度事業繰越分）'!$H$5:$H$501),2,0)),"",VLOOKUP($A131,IF({1,0},'回答入力シート（イ_令和2,3年度事業繰越分）'!$BT$5:$BT$501,'回答入力シート（イ_令和2,3年度事業繰越分）'!$H$5:$H$501),2,0))</f>
        <v/>
      </c>
      <c r="E131" s="83" t="str">
        <f>IF(ISERROR(VLOOKUP($A131,IF({1,0},'回答入力シート（イ_令和2,3年度事業繰越分）'!$BT$5:$BT$501,'回答入力シート（イ_令和2,3年度事業繰越分）'!$V$5:$V$501),2,0)),"",IF(VLOOKUP($A131,IF({1,0},'回答入力シート（イ_令和2,3年度事業繰越分）'!$BT$5:$BT$501,'回答入力シート（イ_令和2,3年度事業繰越分）'!$V$5:$V$501),2,0)=0,"",VLOOKUP($A131,IF({1,0},'回答入力シート（イ_令和2,3年度事業繰越分）'!$BT$5:$BT$501,'回答入力シート（イ_令和2,3年度事業繰越分）'!$V$5:$V$501),2,0)))</f>
        <v/>
      </c>
      <c r="F131" s="83" t="str">
        <f>IF(ISERROR(VLOOKUP($A131,IF({1,0},'回答入力シート（イ_令和2,3年度事業繰越分）'!$BT$5:$BT$501,'回答入力シート（イ_令和2,3年度事業繰越分）'!$Z$5:$Z$501),2,0)),"",IF(VLOOKUP($A131,IF({1,0},'回答入力シート（イ_令和2,3年度事業繰越分）'!$BT$5:$BT$501,'回答入力シート（イ_令和2,3年度事業繰越分）'!$Z$5:$Z$501),2,0)=0,"",VLOOKUP($A131,IF({1,0},'回答入力シート（イ_令和2,3年度事業繰越分）'!$BT$5:$BT$501,'回答入力シート（イ_令和2,3年度事業繰越分）'!$Z$5:$Z$501),2,0)))</f>
        <v/>
      </c>
    </row>
    <row r="132" spans="1:6" x14ac:dyDescent="0.3">
      <c r="A132" s="1">
        <v>130</v>
      </c>
      <c r="B132" s="83" t="str">
        <f>IF(ISERROR(VLOOKUP($C132,IF({1,0},'回答入力シート（イ_令和2,3年度事業繰越分）'!$F$5:$F$501,'回答入力シート（イ_令和2,3年度事業繰越分）'!$B$5:$B$501),2,0)),"",IF(VLOOKUP($C132,IF({1,0},'回答入力シート（イ_令和2,3年度事業繰越分）'!$F$5:$F$501,'回答入力シート（イ_令和2,3年度事業繰越分）'!$B$5:$B$501),2,0)=0,"",VLOOKUP($C132,IF({1,0},'回答入力シート（イ_令和2,3年度事業繰越分）'!$F$5:$F$501,'回答入力シート（イ_令和2,3年度事業繰越分）'!$B$5:$B$501),2,0)))</f>
        <v/>
      </c>
      <c r="C132" s="83" t="str">
        <f>IF(ISERROR(VLOOKUP($A132,IF({1,0},'回答入力シート（イ_令和2,3年度事業繰越分）'!$BT$5:$BT$501,'回答入力シート（イ_令和2,3年度事業繰越分）'!$F$5:$F$501),2,0)),"",VLOOKUP($A132,IF({1,0},'回答入力シート（イ_令和2,3年度事業繰越分）'!$BT$5:$BT$501,'回答入力シート（イ_令和2,3年度事業繰越分）'!$F$5:$F$501),2,0))</f>
        <v/>
      </c>
      <c r="D132" s="83" t="str">
        <f>IF(ISERROR(VLOOKUP($A132,IF({1,0},'回答入力シート（イ_令和2,3年度事業繰越分）'!$BT$5:$BT$501,'回答入力シート（イ_令和2,3年度事業繰越分）'!$H$5:$H$501),2,0)),"",VLOOKUP($A132,IF({1,0},'回答入力シート（イ_令和2,3年度事業繰越分）'!$BT$5:$BT$501,'回答入力シート（イ_令和2,3年度事業繰越分）'!$H$5:$H$501),2,0))</f>
        <v/>
      </c>
      <c r="E132" s="83" t="str">
        <f>IF(ISERROR(VLOOKUP($A132,IF({1,0},'回答入力シート（イ_令和2,3年度事業繰越分）'!$BT$5:$BT$501,'回答入力シート（イ_令和2,3年度事業繰越分）'!$V$5:$V$501),2,0)),"",IF(VLOOKUP($A132,IF({1,0},'回答入力シート（イ_令和2,3年度事業繰越分）'!$BT$5:$BT$501,'回答入力シート（イ_令和2,3年度事業繰越分）'!$V$5:$V$501),2,0)=0,"",VLOOKUP($A132,IF({1,0},'回答入力シート（イ_令和2,3年度事業繰越分）'!$BT$5:$BT$501,'回答入力シート（イ_令和2,3年度事業繰越分）'!$V$5:$V$501),2,0)))</f>
        <v/>
      </c>
      <c r="F132" s="83" t="str">
        <f>IF(ISERROR(VLOOKUP($A132,IF({1,0},'回答入力シート（イ_令和2,3年度事業繰越分）'!$BT$5:$BT$501,'回答入力シート（イ_令和2,3年度事業繰越分）'!$Z$5:$Z$501),2,0)),"",IF(VLOOKUP($A132,IF({1,0},'回答入力シート（イ_令和2,3年度事業繰越分）'!$BT$5:$BT$501,'回答入力シート（イ_令和2,3年度事業繰越分）'!$Z$5:$Z$501),2,0)=0,"",VLOOKUP($A132,IF({1,0},'回答入力シート（イ_令和2,3年度事業繰越分）'!$BT$5:$BT$501,'回答入力シート（イ_令和2,3年度事業繰越分）'!$Z$5:$Z$501),2,0)))</f>
        <v/>
      </c>
    </row>
    <row r="133" spans="1:6" x14ac:dyDescent="0.3">
      <c r="A133" s="1">
        <v>131</v>
      </c>
      <c r="B133" s="83" t="str">
        <f>IF(ISERROR(VLOOKUP($C133,IF({1,0},'回答入力シート（イ_令和2,3年度事業繰越分）'!$F$5:$F$501,'回答入力シート（イ_令和2,3年度事業繰越分）'!$B$5:$B$501),2,0)),"",IF(VLOOKUP($C133,IF({1,0},'回答入力シート（イ_令和2,3年度事業繰越分）'!$F$5:$F$501,'回答入力シート（イ_令和2,3年度事業繰越分）'!$B$5:$B$501),2,0)=0,"",VLOOKUP($C133,IF({1,0},'回答入力シート（イ_令和2,3年度事業繰越分）'!$F$5:$F$501,'回答入力シート（イ_令和2,3年度事業繰越分）'!$B$5:$B$501),2,0)))</f>
        <v/>
      </c>
      <c r="C133" s="83" t="str">
        <f>IF(ISERROR(VLOOKUP($A133,IF({1,0},'回答入力シート（イ_令和2,3年度事業繰越分）'!$BT$5:$BT$501,'回答入力シート（イ_令和2,3年度事業繰越分）'!$F$5:$F$501),2,0)),"",VLOOKUP($A133,IF({1,0},'回答入力シート（イ_令和2,3年度事業繰越分）'!$BT$5:$BT$501,'回答入力シート（イ_令和2,3年度事業繰越分）'!$F$5:$F$501),2,0))</f>
        <v/>
      </c>
      <c r="D133" s="83" t="str">
        <f>IF(ISERROR(VLOOKUP($A133,IF({1,0},'回答入力シート（イ_令和2,3年度事業繰越分）'!$BT$5:$BT$501,'回答入力シート（イ_令和2,3年度事業繰越分）'!$H$5:$H$501),2,0)),"",VLOOKUP($A133,IF({1,0},'回答入力シート（イ_令和2,3年度事業繰越分）'!$BT$5:$BT$501,'回答入力シート（イ_令和2,3年度事業繰越分）'!$H$5:$H$501),2,0))</f>
        <v/>
      </c>
      <c r="E133" s="83" t="str">
        <f>IF(ISERROR(VLOOKUP($A133,IF({1,0},'回答入力シート（イ_令和2,3年度事業繰越分）'!$BT$5:$BT$501,'回答入力シート（イ_令和2,3年度事業繰越分）'!$V$5:$V$501),2,0)),"",IF(VLOOKUP($A133,IF({1,0},'回答入力シート（イ_令和2,3年度事業繰越分）'!$BT$5:$BT$501,'回答入力シート（イ_令和2,3年度事業繰越分）'!$V$5:$V$501),2,0)=0,"",VLOOKUP($A133,IF({1,0},'回答入力シート（イ_令和2,3年度事業繰越分）'!$BT$5:$BT$501,'回答入力シート（イ_令和2,3年度事業繰越分）'!$V$5:$V$501),2,0)))</f>
        <v/>
      </c>
      <c r="F133" s="83" t="str">
        <f>IF(ISERROR(VLOOKUP($A133,IF({1,0},'回答入力シート（イ_令和2,3年度事業繰越分）'!$BT$5:$BT$501,'回答入力シート（イ_令和2,3年度事業繰越分）'!$Z$5:$Z$501),2,0)),"",IF(VLOOKUP($A133,IF({1,0},'回答入力シート（イ_令和2,3年度事業繰越分）'!$BT$5:$BT$501,'回答入力シート（イ_令和2,3年度事業繰越分）'!$Z$5:$Z$501),2,0)=0,"",VLOOKUP($A133,IF({1,0},'回答入力シート（イ_令和2,3年度事業繰越分）'!$BT$5:$BT$501,'回答入力シート（イ_令和2,3年度事業繰越分）'!$Z$5:$Z$501),2,0)))</f>
        <v/>
      </c>
    </row>
    <row r="134" spans="1:6" x14ac:dyDescent="0.3">
      <c r="A134" s="1">
        <v>132</v>
      </c>
      <c r="B134" s="83" t="str">
        <f>IF(ISERROR(VLOOKUP($C134,IF({1,0},'回答入力シート（イ_令和2,3年度事業繰越分）'!$F$5:$F$501,'回答入力シート（イ_令和2,3年度事業繰越分）'!$B$5:$B$501),2,0)),"",IF(VLOOKUP($C134,IF({1,0},'回答入力シート（イ_令和2,3年度事業繰越分）'!$F$5:$F$501,'回答入力シート（イ_令和2,3年度事業繰越分）'!$B$5:$B$501),2,0)=0,"",VLOOKUP($C134,IF({1,0},'回答入力シート（イ_令和2,3年度事業繰越分）'!$F$5:$F$501,'回答入力シート（イ_令和2,3年度事業繰越分）'!$B$5:$B$501),2,0)))</f>
        <v/>
      </c>
      <c r="C134" s="83" t="str">
        <f>IF(ISERROR(VLOOKUP($A134,IF({1,0},'回答入力シート（イ_令和2,3年度事業繰越分）'!$BT$5:$BT$501,'回答入力シート（イ_令和2,3年度事業繰越分）'!$F$5:$F$501),2,0)),"",VLOOKUP($A134,IF({1,0},'回答入力シート（イ_令和2,3年度事業繰越分）'!$BT$5:$BT$501,'回答入力シート（イ_令和2,3年度事業繰越分）'!$F$5:$F$501),2,0))</f>
        <v/>
      </c>
      <c r="D134" s="83" t="str">
        <f>IF(ISERROR(VLOOKUP($A134,IF({1,0},'回答入力シート（イ_令和2,3年度事業繰越分）'!$BT$5:$BT$501,'回答入力シート（イ_令和2,3年度事業繰越分）'!$H$5:$H$501),2,0)),"",VLOOKUP($A134,IF({1,0},'回答入力シート（イ_令和2,3年度事業繰越分）'!$BT$5:$BT$501,'回答入力シート（イ_令和2,3年度事業繰越分）'!$H$5:$H$501),2,0))</f>
        <v/>
      </c>
      <c r="E134" s="83" t="str">
        <f>IF(ISERROR(VLOOKUP($A134,IF({1,0},'回答入力シート（イ_令和2,3年度事業繰越分）'!$BT$5:$BT$501,'回答入力シート（イ_令和2,3年度事業繰越分）'!$V$5:$V$501),2,0)),"",IF(VLOOKUP($A134,IF({1,0},'回答入力シート（イ_令和2,3年度事業繰越分）'!$BT$5:$BT$501,'回答入力シート（イ_令和2,3年度事業繰越分）'!$V$5:$V$501),2,0)=0,"",VLOOKUP($A134,IF({1,0},'回答入力シート（イ_令和2,3年度事業繰越分）'!$BT$5:$BT$501,'回答入力シート（イ_令和2,3年度事業繰越分）'!$V$5:$V$501),2,0)))</f>
        <v/>
      </c>
      <c r="F134" s="83" t="str">
        <f>IF(ISERROR(VLOOKUP($A134,IF({1,0},'回答入力シート（イ_令和2,3年度事業繰越分）'!$BT$5:$BT$501,'回答入力シート（イ_令和2,3年度事業繰越分）'!$Z$5:$Z$501),2,0)),"",IF(VLOOKUP($A134,IF({1,0},'回答入力シート（イ_令和2,3年度事業繰越分）'!$BT$5:$BT$501,'回答入力シート（イ_令和2,3年度事業繰越分）'!$Z$5:$Z$501),2,0)=0,"",VLOOKUP($A134,IF({1,0},'回答入力シート（イ_令和2,3年度事業繰越分）'!$BT$5:$BT$501,'回答入力シート（イ_令和2,3年度事業繰越分）'!$Z$5:$Z$501),2,0)))</f>
        <v/>
      </c>
    </row>
    <row r="135" spans="1:6" x14ac:dyDescent="0.3">
      <c r="A135" s="1">
        <v>133</v>
      </c>
      <c r="B135" s="83" t="str">
        <f>IF(ISERROR(VLOOKUP($C135,IF({1,0},'回答入力シート（イ_令和2,3年度事業繰越分）'!$F$5:$F$501,'回答入力シート（イ_令和2,3年度事業繰越分）'!$B$5:$B$501),2,0)),"",IF(VLOOKUP($C135,IF({1,0},'回答入力シート（イ_令和2,3年度事業繰越分）'!$F$5:$F$501,'回答入力シート（イ_令和2,3年度事業繰越分）'!$B$5:$B$501),2,0)=0,"",VLOOKUP($C135,IF({1,0},'回答入力シート（イ_令和2,3年度事業繰越分）'!$F$5:$F$501,'回答入力シート（イ_令和2,3年度事業繰越分）'!$B$5:$B$501),2,0)))</f>
        <v/>
      </c>
      <c r="C135" s="83" t="str">
        <f>IF(ISERROR(VLOOKUP($A135,IF({1,0},'回答入力シート（イ_令和2,3年度事業繰越分）'!$BT$5:$BT$501,'回答入力シート（イ_令和2,3年度事業繰越分）'!$F$5:$F$501),2,0)),"",VLOOKUP($A135,IF({1,0},'回答入力シート（イ_令和2,3年度事業繰越分）'!$BT$5:$BT$501,'回答入力シート（イ_令和2,3年度事業繰越分）'!$F$5:$F$501),2,0))</f>
        <v/>
      </c>
      <c r="D135" s="83" t="str">
        <f>IF(ISERROR(VLOOKUP($A135,IF({1,0},'回答入力シート（イ_令和2,3年度事業繰越分）'!$BT$5:$BT$501,'回答入力シート（イ_令和2,3年度事業繰越分）'!$H$5:$H$501),2,0)),"",VLOOKUP($A135,IF({1,0},'回答入力シート（イ_令和2,3年度事業繰越分）'!$BT$5:$BT$501,'回答入力シート（イ_令和2,3年度事業繰越分）'!$H$5:$H$501),2,0))</f>
        <v/>
      </c>
      <c r="E135" s="83" t="str">
        <f>IF(ISERROR(VLOOKUP($A135,IF({1,0},'回答入力シート（イ_令和2,3年度事業繰越分）'!$BT$5:$BT$501,'回答入力シート（イ_令和2,3年度事業繰越分）'!$V$5:$V$501),2,0)),"",IF(VLOOKUP($A135,IF({1,0},'回答入力シート（イ_令和2,3年度事業繰越分）'!$BT$5:$BT$501,'回答入力シート（イ_令和2,3年度事業繰越分）'!$V$5:$V$501),2,0)=0,"",VLOOKUP($A135,IF({1,0},'回答入力シート（イ_令和2,3年度事業繰越分）'!$BT$5:$BT$501,'回答入力シート（イ_令和2,3年度事業繰越分）'!$V$5:$V$501),2,0)))</f>
        <v/>
      </c>
      <c r="F135" s="83" t="str">
        <f>IF(ISERROR(VLOOKUP($A135,IF({1,0},'回答入力シート（イ_令和2,3年度事業繰越分）'!$BT$5:$BT$501,'回答入力シート（イ_令和2,3年度事業繰越分）'!$Z$5:$Z$501),2,0)),"",IF(VLOOKUP($A135,IF({1,0},'回答入力シート（イ_令和2,3年度事業繰越分）'!$BT$5:$BT$501,'回答入力シート（イ_令和2,3年度事業繰越分）'!$Z$5:$Z$501),2,0)=0,"",VLOOKUP($A135,IF({1,0},'回答入力シート（イ_令和2,3年度事業繰越分）'!$BT$5:$BT$501,'回答入力シート（イ_令和2,3年度事業繰越分）'!$Z$5:$Z$501),2,0)))</f>
        <v/>
      </c>
    </row>
    <row r="136" spans="1:6" x14ac:dyDescent="0.3">
      <c r="A136" s="1">
        <v>134</v>
      </c>
      <c r="B136" s="83" t="str">
        <f>IF(ISERROR(VLOOKUP($C136,IF({1,0},'回答入力シート（イ_令和2,3年度事業繰越分）'!$F$5:$F$501,'回答入力シート（イ_令和2,3年度事業繰越分）'!$B$5:$B$501),2,0)),"",IF(VLOOKUP($C136,IF({1,0},'回答入力シート（イ_令和2,3年度事業繰越分）'!$F$5:$F$501,'回答入力シート（イ_令和2,3年度事業繰越分）'!$B$5:$B$501),2,0)=0,"",VLOOKUP($C136,IF({1,0},'回答入力シート（イ_令和2,3年度事業繰越分）'!$F$5:$F$501,'回答入力シート（イ_令和2,3年度事業繰越分）'!$B$5:$B$501),2,0)))</f>
        <v/>
      </c>
      <c r="C136" s="83" t="str">
        <f>IF(ISERROR(VLOOKUP($A136,IF({1,0},'回答入力シート（イ_令和2,3年度事業繰越分）'!$BT$5:$BT$501,'回答入力シート（イ_令和2,3年度事業繰越分）'!$F$5:$F$501),2,0)),"",VLOOKUP($A136,IF({1,0},'回答入力シート（イ_令和2,3年度事業繰越分）'!$BT$5:$BT$501,'回答入力シート（イ_令和2,3年度事業繰越分）'!$F$5:$F$501),2,0))</f>
        <v/>
      </c>
      <c r="D136" s="83" t="str">
        <f>IF(ISERROR(VLOOKUP($A136,IF({1,0},'回答入力シート（イ_令和2,3年度事業繰越分）'!$BT$5:$BT$501,'回答入力シート（イ_令和2,3年度事業繰越分）'!$H$5:$H$501),2,0)),"",VLOOKUP($A136,IF({1,0},'回答入力シート（イ_令和2,3年度事業繰越分）'!$BT$5:$BT$501,'回答入力シート（イ_令和2,3年度事業繰越分）'!$H$5:$H$501),2,0))</f>
        <v/>
      </c>
      <c r="E136" s="83" t="str">
        <f>IF(ISERROR(VLOOKUP($A136,IF({1,0},'回答入力シート（イ_令和2,3年度事業繰越分）'!$BT$5:$BT$501,'回答入力シート（イ_令和2,3年度事業繰越分）'!$V$5:$V$501),2,0)),"",IF(VLOOKUP($A136,IF({1,0},'回答入力シート（イ_令和2,3年度事業繰越分）'!$BT$5:$BT$501,'回答入力シート（イ_令和2,3年度事業繰越分）'!$V$5:$V$501),2,0)=0,"",VLOOKUP($A136,IF({1,0},'回答入力シート（イ_令和2,3年度事業繰越分）'!$BT$5:$BT$501,'回答入力シート（イ_令和2,3年度事業繰越分）'!$V$5:$V$501),2,0)))</f>
        <v/>
      </c>
      <c r="F136" s="83" t="str">
        <f>IF(ISERROR(VLOOKUP($A136,IF({1,0},'回答入力シート（イ_令和2,3年度事業繰越分）'!$BT$5:$BT$501,'回答入力シート（イ_令和2,3年度事業繰越分）'!$Z$5:$Z$501),2,0)),"",IF(VLOOKUP($A136,IF({1,0},'回答入力シート（イ_令和2,3年度事業繰越分）'!$BT$5:$BT$501,'回答入力シート（イ_令和2,3年度事業繰越分）'!$Z$5:$Z$501),2,0)=0,"",VLOOKUP($A136,IF({1,0},'回答入力シート（イ_令和2,3年度事業繰越分）'!$BT$5:$BT$501,'回答入力シート（イ_令和2,3年度事業繰越分）'!$Z$5:$Z$501),2,0)))</f>
        <v/>
      </c>
    </row>
    <row r="137" spans="1:6" x14ac:dyDescent="0.3">
      <c r="A137" s="1">
        <v>135</v>
      </c>
      <c r="B137" s="83" t="str">
        <f>IF(ISERROR(VLOOKUP($C137,IF({1,0},'回答入力シート（イ_令和2,3年度事業繰越分）'!$F$5:$F$501,'回答入力シート（イ_令和2,3年度事業繰越分）'!$B$5:$B$501),2,0)),"",IF(VLOOKUP($C137,IF({1,0},'回答入力シート（イ_令和2,3年度事業繰越分）'!$F$5:$F$501,'回答入力シート（イ_令和2,3年度事業繰越分）'!$B$5:$B$501),2,0)=0,"",VLOOKUP($C137,IF({1,0},'回答入力シート（イ_令和2,3年度事業繰越分）'!$F$5:$F$501,'回答入力シート（イ_令和2,3年度事業繰越分）'!$B$5:$B$501),2,0)))</f>
        <v/>
      </c>
      <c r="C137" s="83" t="str">
        <f>IF(ISERROR(VLOOKUP($A137,IF({1,0},'回答入力シート（イ_令和2,3年度事業繰越分）'!$BT$5:$BT$501,'回答入力シート（イ_令和2,3年度事業繰越分）'!$F$5:$F$501),2,0)),"",VLOOKUP($A137,IF({1,0},'回答入力シート（イ_令和2,3年度事業繰越分）'!$BT$5:$BT$501,'回答入力シート（イ_令和2,3年度事業繰越分）'!$F$5:$F$501),2,0))</f>
        <v/>
      </c>
      <c r="D137" s="83" t="str">
        <f>IF(ISERROR(VLOOKUP($A137,IF({1,0},'回答入力シート（イ_令和2,3年度事業繰越分）'!$BT$5:$BT$501,'回答入力シート（イ_令和2,3年度事業繰越分）'!$H$5:$H$501),2,0)),"",VLOOKUP($A137,IF({1,0},'回答入力シート（イ_令和2,3年度事業繰越分）'!$BT$5:$BT$501,'回答入力シート（イ_令和2,3年度事業繰越分）'!$H$5:$H$501),2,0))</f>
        <v/>
      </c>
      <c r="E137" s="83" t="str">
        <f>IF(ISERROR(VLOOKUP($A137,IF({1,0},'回答入力シート（イ_令和2,3年度事業繰越分）'!$BT$5:$BT$501,'回答入力シート（イ_令和2,3年度事業繰越分）'!$V$5:$V$501),2,0)),"",IF(VLOOKUP($A137,IF({1,0},'回答入力シート（イ_令和2,3年度事業繰越分）'!$BT$5:$BT$501,'回答入力シート（イ_令和2,3年度事業繰越分）'!$V$5:$V$501),2,0)=0,"",VLOOKUP($A137,IF({1,0},'回答入力シート（イ_令和2,3年度事業繰越分）'!$BT$5:$BT$501,'回答入力シート（イ_令和2,3年度事業繰越分）'!$V$5:$V$501),2,0)))</f>
        <v/>
      </c>
      <c r="F137" s="83" t="str">
        <f>IF(ISERROR(VLOOKUP($A137,IF({1,0},'回答入力シート（イ_令和2,3年度事業繰越分）'!$BT$5:$BT$501,'回答入力シート（イ_令和2,3年度事業繰越分）'!$Z$5:$Z$501),2,0)),"",IF(VLOOKUP($A137,IF({1,0},'回答入力シート（イ_令和2,3年度事業繰越分）'!$BT$5:$BT$501,'回答入力シート（イ_令和2,3年度事業繰越分）'!$Z$5:$Z$501),2,0)=0,"",VLOOKUP($A137,IF({1,0},'回答入力シート（イ_令和2,3年度事業繰越分）'!$BT$5:$BT$501,'回答入力シート（イ_令和2,3年度事業繰越分）'!$Z$5:$Z$501),2,0)))</f>
        <v/>
      </c>
    </row>
    <row r="138" spans="1:6" x14ac:dyDescent="0.3">
      <c r="A138" s="1">
        <v>136</v>
      </c>
      <c r="B138" s="83" t="str">
        <f>IF(ISERROR(VLOOKUP($C138,IF({1,0},'回答入力シート（イ_令和2,3年度事業繰越分）'!$F$5:$F$501,'回答入力シート（イ_令和2,3年度事業繰越分）'!$B$5:$B$501),2,0)),"",IF(VLOOKUP($C138,IF({1,0},'回答入力シート（イ_令和2,3年度事業繰越分）'!$F$5:$F$501,'回答入力シート（イ_令和2,3年度事業繰越分）'!$B$5:$B$501),2,0)=0,"",VLOOKUP($C138,IF({1,0},'回答入力シート（イ_令和2,3年度事業繰越分）'!$F$5:$F$501,'回答入力シート（イ_令和2,3年度事業繰越分）'!$B$5:$B$501),2,0)))</f>
        <v/>
      </c>
      <c r="C138" s="83" t="str">
        <f>IF(ISERROR(VLOOKUP($A138,IF({1,0},'回答入力シート（イ_令和2,3年度事業繰越分）'!$BT$5:$BT$501,'回答入力シート（イ_令和2,3年度事業繰越分）'!$F$5:$F$501),2,0)),"",VLOOKUP($A138,IF({1,0},'回答入力シート（イ_令和2,3年度事業繰越分）'!$BT$5:$BT$501,'回答入力シート（イ_令和2,3年度事業繰越分）'!$F$5:$F$501),2,0))</f>
        <v/>
      </c>
      <c r="D138" s="83" t="str">
        <f>IF(ISERROR(VLOOKUP($A138,IF({1,0},'回答入力シート（イ_令和2,3年度事業繰越分）'!$BT$5:$BT$501,'回答入力シート（イ_令和2,3年度事業繰越分）'!$H$5:$H$501),2,0)),"",VLOOKUP($A138,IF({1,0},'回答入力シート（イ_令和2,3年度事業繰越分）'!$BT$5:$BT$501,'回答入力シート（イ_令和2,3年度事業繰越分）'!$H$5:$H$501),2,0))</f>
        <v/>
      </c>
      <c r="E138" s="83" t="str">
        <f>IF(ISERROR(VLOOKUP($A138,IF({1,0},'回答入力シート（イ_令和2,3年度事業繰越分）'!$BT$5:$BT$501,'回答入力シート（イ_令和2,3年度事業繰越分）'!$V$5:$V$501),2,0)),"",IF(VLOOKUP($A138,IF({1,0},'回答入力シート（イ_令和2,3年度事業繰越分）'!$BT$5:$BT$501,'回答入力シート（イ_令和2,3年度事業繰越分）'!$V$5:$V$501),2,0)=0,"",VLOOKUP($A138,IF({1,0},'回答入力シート（イ_令和2,3年度事業繰越分）'!$BT$5:$BT$501,'回答入力シート（イ_令和2,3年度事業繰越分）'!$V$5:$V$501),2,0)))</f>
        <v/>
      </c>
      <c r="F138" s="83" t="str">
        <f>IF(ISERROR(VLOOKUP($A138,IF({1,0},'回答入力シート（イ_令和2,3年度事業繰越分）'!$BT$5:$BT$501,'回答入力シート（イ_令和2,3年度事業繰越分）'!$Z$5:$Z$501),2,0)),"",IF(VLOOKUP($A138,IF({1,0},'回答入力シート（イ_令和2,3年度事業繰越分）'!$BT$5:$BT$501,'回答入力シート（イ_令和2,3年度事業繰越分）'!$Z$5:$Z$501),2,0)=0,"",VLOOKUP($A138,IF({1,0},'回答入力シート（イ_令和2,3年度事業繰越分）'!$BT$5:$BT$501,'回答入力シート（イ_令和2,3年度事業繰越分）'!$Z$5:$Z$501),2,0)))</f>
        <v/>
      </c>
    </row>
    <row r="139" spans="1:6" x14ac:dyDescent="0.3">
      <c r="A139" s="1">
        <v>137</v>
      </c>
      <c r="B139" s="83" t="str">
        <f>IF(ISERROR(VLOOKUP($C139,IF({1,0},'回答入力シート（イ_令和2,3年度事業繰越分）'!$F$5:$F$501,'回答入力シート（イ_令和2,3年度事業繰越分）'!$B$5:$B$501),2,0)),"",IF(VLOOKUP($C139,IF({1,0},'回答入力シート（イ_令和2,3年度事業繰越分）'!$F$5:$F$501,'回答入力シート（イ_令和2,3年度事業繰越分）'!$B$5:$B$501),2,0)=0,"",VLOOKUP($C139,IF({1,0},'回答入力シート（イ_令和2,3年度事業繰越分）'!$F$5:$F$501,'回答入力シート（イ_令和2,3年度事業繰越分）'!$B$5:$B$501),2,0)))</f>
        <v/>
      </c>
      <c r="C139" s="83" t="str">
        <f>IF(ISERROR(VLOOKUP($A139,IF({1,0},'回答入力シート（イ_令和2,3年度事業繰越分）'!$BT$5:$BT$501,'回答入力シート（イ_令和2,3年度事業繰越分）'!$F$5:$F$501),2,0)),"",VLOOKUP($A139,IF({1,0},'回答入力シート（イ_令和2,3年度事業繰越分）'!$BT$5:$BT$501,'回答入力シート（イ_令和2,3年度事業繰越分）'!$F$5:$F$501),2,0))</f>
        <v/>
      </c>
      <c r="D139" s="83" t="str">
        <f>IF(ISERROR(VLOOKUP($A139,IF({1,0},'回答入力シート（イ_令和2,3年度事業繰越分）'!$BT$5:$BT$501,'回答入力シート（イ_令和2,3年度事業繰越分）'!$H$5:$H$501),2,0)),"",VLOOKUP($A139,IF({1,0},'回答入力シート（イ_令和2,3年度事業繰越分）'!$BT$5:$BT$501,'回答入力シート（イ_令和2,3年度事業繰越分）'!$H$5:$H$501),2,0))</f>
        <v/>
      </c>
      <c r="E139" s="83" t="str">
        <f>IF(ISERROR(VLOOKUP($A139,IF({1,0},'回答入力シート（イ_令和2,3年度事業繰越分）'!$BT$5:$BT$501,'回答入力シート（イ_令和2,3年度事業繰越分）'!$V$5:$V$501),2,0)),"",IF(VLOOKUP($A139,IF({1,0},'回答入力シート（イ_令和2,3年度事業繰越分）'!$BT$5:$BT$501,'回答入力シート（イ_令和2,3年度事業繰越分）'!$V$5:$V$501),2,0)=0,"",VLOOKUP($A139,IF({1,0},'回答入力シート（イ_令和2,3年度事業繰越分）'!$BT$5:$BT$501,'回答入力シート（イ_令和2,3年度事業繰越分）'!$V$5:$V$501),2,0)))</f>
        <v/>
      </c>
      <c r="F139" s="83" t="str">
        <f>IF(ISERROR(VLOOKUP($A139,IF({1,0},'回答入力シート（イ_令和2,3年度事業繰越分）'!$BT$5:$BT$501,'回答入力シート（イ_令和2,3年度事業繰越分）'!$Z$5:$Z$501),2,0)),"",IF(VLOOKUP($A139,IF({1,0},'回答入力シート（イ_令和2,3年度事業繰越分）'!$BT$5:$BT$501,'回答入力シート（イ_令和2,3年度事業繰越分）'!$Z$5:$Z$501),2,0)=0,"",VLOOKUP($A139,IF({1,0},'回答入力シート（イ_令和2,3年度事業繰越分）'!$BT$5:$BT$501,'回答入力シート（イ_令和2,3年度事業繰越分）'!$Z$5:$Z$501),2,0)))</f>
        <v/>
      </c>
    </row>
    <row r="140" spans="1:6" x14ac:dyDescent="0.3">
      <c r="A140" s="1">
        <v>138</v>
      </c>
      <c r="B140" s="83" t="str">
        <f>IF(ISERROR(VLOOKUP($C140,IF({1,0},'回答入力シート（イ_令和2,3年度事業繰越分）'!$F$5:$F$501,'回答入力シート（イ_令和2,3年度事業繰越分）'!$B$5:$B$501),2,0)),"",IF(VLOOKUP($C140,IF({1,0},'回答入力シート（イ_令和2,3年度事業繰越分）'!$F$5:$F$501,'回答入力シート（イ_令和2,3年度事業繰越分）'!$B$5:$B$501),2,0)=0,"",VLOOKUP($C140,IF({1,0},'回答入力シート（イ_令和2,3年度事業繰越分）'!$F$5:$F$501,'回答入力シート（イ_令和2,3年度事業繰越分）'!$B$5:$B$501),2,0)))</f>
        <v/>
      </c>
      <c r="C140" s="83" t="str">
        <f>IF(ISERROR(VLOOKUP($A140,IF({1,0},'回答入力シート（イ_令和2,3年度事業繰越分）'!$BT$5:$BT$501,'回答入力シート（イ_令和2,3年度事業繰越分）'!$F$5:$F$501),2,0)),"",VLOOKUP($A140,IF({1,0},'回答入力シート（イ_令和2,3年度事業繰越分）'!$BT$5:$BT$501,'回答入力シート（イ_令和2,3年度事業繰越分）'!$F$5:$F$501),2,0))</f>
        <v/>
      </c>
      <c r="D140" s="83" t="str">
        <f>IF(ISERROR(VLOOKUP($A140,IF({1,0},'回答入力シート（イ_令和2,3年度事業繰越分）'!$BT$5:$BT$501,'回答入力シート（イ_令和2,3年度事業繰越分）'!$H$5:$H$501),2,0)),"",VLOOKUP($A140,IF({1,0},'回答入力シート（イ_令和2,3年度事業繰越分）'!$BT$5:$BT$501,'回答入力シート（イ_令和2,3年度事業繰越分）'!$H$5:$H$501),2,0))</f>
        <v/>
      </c>
      <c r="E140" s="83" t="str">
        <f>IF(ISERROR(VLOOKUP($A140,IF({1,0},'回答入力シート（イ_令和2,3年度事業繰越分）'!$BT$5:$BT$501,'回答入力シート（イ_令和2,3年度事業繰越分）'!$V$5:$V$501),2,0)),"",IF(VLOOKUP($A140,IF({1,0},'回答入力シート（イ_令和2,3年度事業繰越分）'!$BT$5:$BT$501,'回答入力シート（イ_令和2,3年度事業繰越分）'!$V$5:$V$501),2,0)=0,"",VLOOKUP($A140,IF({1,0},'回答入力シート（イ_令和2,3年度事業繰越分）'!$BT$5:$BT$501,'回答入力シート（イ_令和2,3年度事業繰越分）'!$V$5:$V$501),2,0)))</f>
        <v/>
      </c>
      <c r="F140" s="83" t="str">
        <f>IF(ISERROR(VLOOKUP($A140,IF({1,0},'回答入力シート（イ_令和2,3年度事業繰越分）'!$BT$5:$BT$501,'回答入力シート（イ_令和2,3年度事業繰越分）'!$Z$5:$Z$501),2,0)),"",IF(VLOOKUP($A140,IF({1,0},'回答入力シート（イ_令和2,3年度事業繰越分）'!$BT$5:$BT$501,'回答入力シート（イ_令和2,3年度事業繰越分）'!$Z$5:$Z$501),2,0)=0,"",VLOOKUP($A140,IF({1,0},'回答入力シート（イ_令和2,3年度事業繰越分）'!$BT$5:$BT$501,'回答入力シート（イ_令和2,3年度事業繰越分）'!$Z$5:$Z$501),2,0)))</f>
        <v/>
      </c>
    </row>
    <row r="141" spans="1:6" x14ac:dyDescent="0.3">
      <c r="A141" s="1">
        <v>139</v>
      </c>
      <c r="B141" s="83" t="str">
        <f>IF(ISERROR(VLOOKUP($C141,IF({1,0},'回答入力シート（イ_令和2,3年度事業繰越分）'!$F$5:$F$501,'回答入力シート（イ_令和2,3年度事業繰越分）'!$B$5:$B$501),2,0)),"",IF(VLOOKUP($C141,IF({1,0},'回答入力シート（イ_令和2,3年度事業繰越分）'!$F$5:$F$501,'回答入力シート（イ_令和2,3年度事業繰越分）'!$B$5:$B$501),2,0)=0,"",VLOOKUP($C141,IF({1,0},'回答入力シート（イ_令和2,3年度事業繰越分）'!$F$5:$F$501,'回答入力シート（イ_令和2,3年度事業繰越分）'!$B$5:$B$501),2,0)))</f>
        <v/>
      </c>
      <c r="C141" s="83" t="str">
        <f>IF(ISERROR(VLOOKUP($A141,IF({1,0},'回答入力シート（イ_令和2,3年度事業繰越分）'!$BT$5:$BT$501,'回答入力シート（イ_令和2,3年度事業繰越分）'!$F$5:$F$501),2,0)),"",VLOOKUP($A141,IF({1,0},'回答入力シート（イ_令和2,3年度事業繰越分）'!$BT$5:$BT$501,'回答入力シート（イ_令和2,3年度事業繰越分）'!$F$5:$F$501),2,0))</f>
        <v/>
      </c>
      <c r="D141" s="83" t="str">
        <f>IF(ISERROR(VLOOKUP($A141,IF({1,0},'回答入力シート（イ_令和2,3年度事業繰越分）'!$BT$5:$BT$501,'回答入力シート（イ_令和2,3年度事業繰越分）'!$H$5:$H$501),2,0)),"",VLOOKUP($A141,IF({1,0},'回答入力シート（イ_令和2,3年度事業繰越分）'!$BT$5:$BT$501,'回答入力シート（イ_令和2,3年度事業繰越分）'!$H$5:$H$501),2,0))</f>
        <v/>
      </c>
      <c r="E141" s="83" t="str">
        <f>IF(ISERROR(VLOOKUP($A141,IF({1,0},'回答入力シート（イ_令和2,3年度事業繰越分）'!$BT$5:$BT$501,'回答入力シート（イ_令和2,3年度事業繰越分）'!$V$5:$V$501),2,0)),"",IF(VLOOKUP($A141,IF({1,0},'回答入力シート（イ_令和2,3年度事業繰越分）'!$BT$5:$BT$501,'回答入力シート（イ_令和2,3年度事業繰越分）'!$V$5:$V$501),2,0)=0,"",VLOOKUP($A141,IF({1,0},'回答入力シート（イ_令和2,3年度事業繰越分）'!$BT$5:$BT$501,'回答入力シート（イ_令和2,3年度事業繰越分）'!$V$5:$V$501),2,0)))</f>
        <v/>
      </c>
      <c r="F141" s="83" t="str">
        <f>IF(ISERROR(VLOOKUP($A141,IF({1,0},'回答入力シート（イ_令和2,3年度事業繰越分）'!$BT$5:$BT$501,'回答入力シート（イ_令和2,3年度事業繰越分）'!$Z$5:$Z$501),2,0)),"",IF(VLOOKUP($A141,IF({1,0},'回答入力シート（イ_令和2,3年度事業繰越分）'!$BT$5:$BT$501,'回答入力シート（イ_令和2,3年度事業繰越分）'!$Z$5:$Z$501),2,0)=0,"",VLOOKUP($A141,IF({1,0},'回答入力シート（イ_令和2,3年度事業繰越分）'!$BT$5:$BT$501,'回答入力シート（イ_令和2,3年度事業繰越分）'!$Z$5:$Z$501),2,0)))</f>
        <v/>
      </c>
    </row>
    <row r="142" spans="1:6" x14ac:dyDescent="0.3">
      <c r="A142" s="1">
        <v>140</v>
      </c>
      <c r="B142" s="83" t="str">
        <f>IF(ISERROR(VLOOKUP($C142,IF({1,0},'回答入力シート（イ_令和2,3年度事業繰越分）'!$F$5:$F$501,'回答入力シート（イ_令和2,3年度事業繰越分）'!$B$5:$B$501),2,0)),"",IF(VLOOKUP($C142,IF({1,0},'回答入力シート（イ_令和2,3年度事業繰越分）'!$F$5:$F$501,'回答入力シート（イ_令和2,3年度事業繰越分）'!$B$5:$B$501),2,0)=0,"",VLOOKUP($C142,IF({1,0},'回答入力シート（イ_令和2,3年度事業繰越分）'!$F$5:$F$501,'回答入力シート（イ_令和2,3年度事業繰越分）'!$B$5:$B$501),2,0)))</f>
        <v/>
      </c>
      <c r="C142" s="83" t="str">
        <f>IF(ISERROR(VLOOKUP($A142,IF({1,0},'回答入力シート（イ_令和2,3年度事業繰越分）'!$BT$5:$BT$501,'回答入力シート（イ_令和2,3年度事業繰越分）'!$F$5:$F$501),2,0)),"",VLOOKUP($A142,IF({1,0},'回答入力シート（イ_令和2,3年度事業繰越分）'!$BT$5:$BT$501,'回答入力シート（イ_令和2,3年度事業繰越分）'!$F$5:$F$501),2,0))</f>
        <v/>
      </c>
      <c r="D142" s="83" t="str">
        <f>IF(ISERROR(VLOOKUP($A142,IF({1,0},'回答入力シート（イ_令和2,3年度事業繰越分）'!$BT$5:$BT$501,'回答入力シート（イ_令和2,3年度事業繰越分）'!$H$5:$H$501),2,0)),"",VLOOKUP($A142,IF({1,0},'回答入力シート（イ_令和2,3年度事業繰越分）'!$BT$5:$BT$501,'回答入力シート（イ_令和2,3年度事業繰越分）'!$H$5:$H$501),2,0))</f>
        <v/>
      </c>
      <c r="E142" s="83" t="str">
        <f>IF(ISERROR(VLOOKUP($A142,IF({1,0},'回答入力シート（イ_令和2,3年度事業繰越分）'!$BT$5:$BT$501,'回答入力シート（イ_令和2,3年度事業繰越分）'!$V$5:$V$501),2,0)),"",IF(VLOOKUP($A142,IF({1,0},'回答入力シート（イ_令和2,3年度事業繰越分）'!$BT$5:$BT$501,'回答入力シート（イ_令和2,3年度事業繰越分）'!$V$5:$V$501),2,0)=0,"",VLOOKUP($A142,IF({1,0},'回答入力シート（イ_令和2,3年度事業繰越分）'!$BT$5:$BT$501,'回答入力シート（イ_令和2,3年度事業繰越分）'!$V$5:$V$501),2,0)))</f>
        <v/>
      </c>
      <c r="F142" s="83" t="str">
        <f>IF(ISERROR(VLOOKUP($A142,IF({1,0},'回答入力シート（イ_令和2,3年度事業繰越分）'!$BT$5:$BT$501,'回答入力シート（イ_令和2,3年度事業繰越分）'!$Z$5:$Z$501),2,0)),"",IF(VLOOKUP($A142,IF({1,0},'回答入力シート（イ_令和2,3年度事業繰越分）'!$BT$5:$BT$501,'回答入力シート（イ_令和2,3年度事業繰越分）'!$Z$5:$Z$501),2,0)=0,"",VLOOKUP($A142,IF({1,0},'回答入力シート（イ_令和2,3年度事業繰越分）'!$BT$5:$BT$501,'回答入力シート（イ_令和2,3年度事業繰越分）'!$Z$5:$Z$501),2,0)))</f>
        <v/>
      </c>
    </row>
    <row r="143" spans="1:6" x14ac:dyDescent="0.3">
      <c r="A143" s="1">
        <v>141</v>
      </c>
      <c r="B143" s="83" t="str">
        <f>IF(ISERROR(VLOOKUP($C143,IF({1,0},'回答入力シート（イ_令和2,3年度事業繰越分）'!$F$5:$F$501,'回答入力シート（イ_令和2,3年度事業繰越分）'!$B$5:$B$501),2,0)),"",IF(VLOOKUP($C143,IF({1,0},'回答入力シート（イ_令和2,3年度事業繰越分）'!$F$5:$F$501,'回答入力シート（イ_令和2,3年度事業繰越分）'!$B$5:$B$501),2,0)=0,"",VLOOKUP($C143,IF({1,0},'回答入力シート（イ_令和2,3年度事業繰越分）'!$F$5:$F$501,'回答入力シート（イ_令和2,3年度事業繰越分）'!$B$5:$B$501),2,0)))</f>
        <v/>
      </c>
      <c r="C143" s="83" t="str">
        <f>IF(ISERROR(VLOOKUP($A143,IF({1,0},'回答入力シート（イ_令和2,3年度事業繰越分）'!$BT$5:$BT$501,'回答入力シート（イ_令和2,3年度事業繰越分）'!$F$5:$F$501),2,0)),"",VLOOKUP($A143,IF({1,0},'回答入力シート（イ_令和2,3年度事業繰越分）'!$BT$5:$BT$501,'回答入力シート（イ_令和2,3年度事業繰越分）'!$F$5:$F$501),2,0))</f>
        <v/>
      </c>
      <c r="D143" s="83" t="str">
        <f>IF(ISERROR(VLOOKUP($A143,IF({1,0},'回答入力シート（イ_令和2,3年度事業繰越分）'!$BT$5:$BT$501,'回答入力シート（イ_令和2,3年度事業繰越分）'!$H$5:$H$501),2,0)),"",VLOOKUP($A143,IF({1,0},'回答入力シート（イ_令和2,3年度事業繰越分）'!$BT$5:$BT$501,'回答入力シート（イ_令和2,3年度事業繰越分）'!$H$5:$H$501),2,0))</f>
        <v/>
      </c>
      <c r="E143" s="83" t="str">
        <f>IF(ISERROR(VLOOKUP($A143,IF({1,0},'回答入力シート（イ_令和2,3年度事業繰越分）'!$BT$5:$BT$501,'回答入力シート（イ_令和2,3年度事業繰越分）'!$V$5:$V$501),2,0)),"",IF(VLOOKUP($A143,IF({1,0},'回答入力シート（イ_令和2,3年度事業繰越分）'!$BT$5:$BT$501,'回答入力シート（イ_令和2,3年度事業繰越分）'!$V$5:$V$501),2,0)=0,"",VLOOKUP($A143,IF({1,0},'回答入力シート（イ_令和2,3年度事業繰越分）'!$BT$5:$BT$501,'回答入力シート（イ_令和2,3年度事業繰越分）'!$V$5:$V$501),2,0)))</f>
        <v/>
      </c>
      <c r="F143" s="83" t="str">
        <f>IF(ISERROR(VLOOKUP($A143,IF({1,0},'回答入力シート（イ_令和2,3年度事業繰越分）'!$BT$5:$BT$501,'回答入力シート（イ_令和2,3年度事業繰越分）'!$Z$5:$Z$501),2,0)),"",IF(VLOOKUP($A143,IF({1,0},'回答入力シート（イ_令和2,3年度事業繰越分）'!$BT$5:$BT$501,'回答入力シート（イ_令和2,3年度事業繰越分）'!$Z$5:$Z$501),2,0)=0,"",VLOOKUP($A143,IF({1,0},'回答入力シート（イ_令和2,3年度事業繰越分）'!$BT$5:$BT$501,'回答入力シート（イ_令和2,3年度事業繰越分）'!$Z$5:$Z$501),2,0)))</f>
        <v/>
      </c>
    </row>
    <row r="144" spans="1:6" x14ac:dyDescent="0.3">
      <c r="A144" s="1">
        <v>142</v>
      </c>
      <c r="B144" s="83" t="str">
        <f>IF(ISERROR(VLOOKUP($C144,IF({1,0},'回答入力シート（イ_令和2,3年度事業繰越分）'!$F$5:$F$501,'回答入力シート（イ_令和2,3年度事業繰越分）'!$B$5:$B$501),2,0)),"",IF(VLOOKUP($C144,IF({1,0},'回答入力シート（イ_令和2,3年度事業繰越分）'!$F$5:$F$501,'回答入力シート（イ_令和2,3年度事業繰越分）'!$B$5:$B$501),2,0)=0,"",VLOOKUP($C144,IF({1,0},'回答入力シート（イ_令和2,3年度事業繰越分）'!$F$5:$F$501,'回答入力シート（イ_令和2,3年度事業繰越分）'!$B$5:$B$501),2,0)))</f>
        <v/>
      </c>
      <c r="C144" s="83" t="str">
        <f>IF(ISERROR(VLOOKUP($A144,IF({1,0},'回答入力シート（イ_令和2,3年度事業繰越分）'!$BT$5:$BT$501,'回答入力シート（イ_令和2,3年度事業繰越分）'!$F$5:$F$501),2,0)),"",VLOOKUP($A144,IF({1,0},'回答入力シート（イ_令和2,3年度事業繰越分）'!$BT$5:$BT$501,'回答入力シート（イ_令和2,3年度事業繰越分）'!$F$5:$F$501),2,0))</f>
        <v/>
      </c>
      <c r="D144" s="83" t="str">
        <f>IF(ISERROR(VLOOKUP($A144,IF({1,0},'回答入力シート（イ_令和2,3年度事業繰越分）'!$BT$5:$BT$501,'回答入力シート（イ_令和2,3年度事業繰越分）'!$H$5:$H$501),2,0)),"",VLOOKUP($A144,IF({1,0},'回答入力シート（イ_令和2,3年度事業繰越分）'!$BT$5:$BT$501,'回答入力シート（イ_令和2,3年度事業繰越分）'!$H$5:$H$501),2,0))</f>
        <v/>
      </c>
      <c r="E144" s="83" t="str">
        <f>IF(ISERROR(VLOOKUP($A144,IF({1,0},'回答入力シート（イ_令和2,3年度事業繰越分）'!$BT$5:$BT$501,'回答入力シート（イ_令和2,3年度事業繰越分）'!$V$5:$V$501),2,0)),"",IF(VLOOKUP($A144,IF({1,0},'回答入力シート（イ_令和2,3年度事業繰越分）'!$BT$5:$BT$501,'回答入力シート（イ_令和2,3年度事業繰越分）'!$V$5:$V$501),2,0)=0,"",VLOOKUP($A144,IF({1,0},'回答入力シート（イ_令和2,3年度事業繰越分）'!$BT$5:$BT$501,'回答入力シート（イ_令和2,3年度事業繰越分）'!$V$5:$V$501),2,0)))</f>
        <v/>
      </c>
      <c r="F144" s="83" t="str">
        <f>IF(ISERROR(VLOOKUP($A144,IF({1,0},'回答入力シート（イ_令和2,3年度事業繰越分）'!$BT$5:$BT$501,'回答入力シート（イ_令和2,3年度事業繰越分）'!$Z$5:$Z$501),2,0)),"",IF(VLOOKUP($A144,IF({1,0},'回答入力シート（イ_令和2,3年度事業繰越分）'!$BT$5:$BT$501,'回答入力シート（イ_令和2,3年度事業繰越分）'!$Z$5:$Z$501),2,0)=0,"",VLOOKUP($A144,IF({1,0},'回答入力シート（イ_令和2,3年度事業繰越分）'!$BT$5:$BT$501,'回答入力シート（イ_令和2,3年度事業繰越分）'!$Z$5:$Z$501),2,0)))</f>
        <v/>
      </c>
    </row>
    <row r="145" spans="1:6" x14ac:dyDescent="0.3">
      <c r="A145" s="1">
        <v>143</v>
      </c>
      <c r="B145" s="83" t="str">
        <f>IF(ISERROR(VLOOKUP($C145,IF({1,0},'回答入力シート（イ_令和2,3年度事業繰越分）'!$F$5:$F$501,'回答入力シート（イ_令和2,3年度事業繰越分）'!$B$5:$B$501),2,0)),"",IF(VLOOKUP($C145,IF({1,0},'回答入力シート（イ_令和2,3年度事業繰越分）'!$F$5:$F$501,'回答入力シート（イ_令和2,3年度事業繰越分）'!$B$5:$B$501),2,0)=0,"",VLOOKUP($C145,IF({1,0},'回答入力シート（イ_令和2,3年度事業繰越分）'!$F$5:$F$501,'回答入力シート（イ_令和2,3年度事業繰越分）'!$B$5:$B$501),2,0)))</f>
        <v/>
      </c>
      <c r="C145" s="83" t="str">
        <f>IF(ISERROR(VLOOKUP($A145,IF({1,0},'回答入力シート（イ_令和2,3年度事業繰越分）'!$BT$5:$BT$501,'回答入力シート（イ_令和2,3年度事業繰越分）'!$F$5:$F$501),2,0)),"",VLOOKUP($A145,IF({1,0},'回答入力シート（イ_令和2,3年度事業繰越分）'!$BT$5:$BT$501,'回答入力シート（イ_令和2,3年度事業繰越分）'!$F$5:$F$501),2,0))</f>
        <v/>
      </c>
      <c r="D145" s="83" t="str">
        <f>IF(ISERROR(VLOOKUP($A145,IF({1,0},'回答入力シート（イ_令和2,3年度事業繰越分）'!$BT$5:$BT$501,'回答入力シート（イ_令和2,3年度事業繰越分）'!$H$5:$H$501),2,0)),"",VLOOKUP($A145,IF({1,0},'回答入力シート（イ_令和2,3年度事業繰越分）'!$BT$5:$BT$501,'回答入力シート（イ_令和2,3年度事業繰越分）'!$H$5:$H$501),2,0))</f>
        <v/>
      </c>
      <c r="E145" s="83" t="str">
        <f>IF(ISERROR(VLOOKUP($A145,IF({1,0},'回答入力シート（イ_令和2,3年度事業繰越分）'!$BT$5:$BT$501,'回答入力シート（イ_令和2,3年度事業繰越分）'!$V$5:$V$501),2,0)),"",IF(VLOOKUP($A145,IF({1,0},'回答入力シート（イ_令和2,3年度事業繰越分）'!$BT$5:$BT$501,'回答入力シート（イ_令和2,3年度事業繰越分）'!$V$5:$V$501),2,0)=0,"",VLOOKUP($A145,IF({1,0},'回答入力シート（イ_令和2,3年度事業繰越分）'!$BT$5:$BT$501,'回答入力シート（イ_令和2,3年度事業繰越分）'!$V$5:$V$501),2,0)))</f>
        <v/>
      </c>
      <c r="F145" s="83" t="str">
        <f>IF(ISERROR(VLOOKUP($A145,IF({1,0},'回答入力シート（イ_令和2,3年度事業繰越分）'!$BT$5:$BT$501,'回答入力シート（イ_令和2,3年度事業繰越分）'!$Z$5:$Z$501),2,0)),"",IF(VLOOKUP($A145,IF({1,0},'回答入力シート（イ_令和2,3年度事業繰越分）'!$BT$5:$BT$501,'回答入力シート（イ_令和2,3年度事業繰越分）'!$Z$5:$Z$501),2,0)=0,"",VLOOKUP($A145,IF({1,0},'回答入力シート（イ_令和2,3年度事業繰越分）'!$BT$5:$BT$501,'回答入力シート（イ_令和2,3年度事業繰越分）'!$Z$5:$Z$501),2,0)))</f>
        <v/>
      </c>
    </row>
    <row r="146" spans="1:6" x14ac:dyDescent="0.3">
      <c r="A146" s="1">
        <v>144</v>
      </c>
      <c r="B146" s="83" t="str">
        <f>IF(ISERROR(VLOOKUP($C146,IF({1,0},'回答入力シート（イ_令和2,3年度事業繰越分）'!$F$5:$F$501,'回答入力シート（イ_令和2,3年度事業繰越分）'!$B$5:$B$501),2,0)),"",IF(VLOOKUP($C146,IF({1,0},'回答入力シート（イ_令和2,3年度事業繰越分）'!$F$5:$F$501,'回答入力シート（イ_令和2,3年度事業繰越分）'!$B$5:$B$501),2,0)=0,"",VLOOKUP($C146,IF({1,0},'回答入力シート（イ_令和2,3年度事業繰越分）'!$F$5:$F$501,'回答入力シート（イ_令和2,3年度事業繰越分）'!$B$5:$B$501),2,0)))</f>
        <v/>
      </c>
      <c r="C146" s="83" t="str">
        <f>IF(ISERROR(VLOOKUP($A146,IF({1,0},'回答入力シート（イ_令和2,3年度事業繰越分）'!$BT$5:$BT$501,'回答入力シート（イ_令和2,3年度事業繰越分）'!$F$5:$F$501),2,0)),"",VLOOKUP($A146,IF({1,0},'回答入力シート（イ_令和2,3年度事業繰越分）'!$BT$5:$BT$501,'回答入力シート（イ_令和2,3年度事業繰越分）'!$F$5:$F$501),2,0))</f>
        <v/>
      </c>
      <c r="D146" s="83" t="str">
        <f>IF(ISERROR(VLOOKUP($A146,IF({1,0},'回答入力シート（イ_令和2,3年度事業繰越分）'!$BT$5:$BT$501,'回答入力シート（イ_令和2,3年度事業繰越分）'!$H$5:$H$501),2,0)),"",VLOOKUP($A146,IF({1,0},'回答入力シート（イ_令和2,3年度事業繰越分）'!$BT$5:$BT$501,'回答入力シート（イ_令和2,3年度事業繰越分）'!$H$5:$H$501),2,0))</f>
        <v/>
      </c>
      <c r="E146" s="83" t="str">
        <f>IF(ISERROR(VLOOKUP($A146,IF({1,0},'回答入力シート（イ_令和2,3年度事業繰越分）'!$BT$5:$BT$501,'回答入力シート（イ_令和2,3年度事業繰越分）'!$V$5:$V$501),2,0)),"",IF(VLOOKUP($A146,IF({1,0},'回答入力シート（イ_令和2,3年度事業繰越分）'!$BT$5:$BT$501,'回答入力シート（イ_令和2,3年度事業繰越分）'!$V$5:$V$501),2,0)=0,"",VLOOKUP($A146,IF({1,0},'回答入力シート（イ_令和2,3年度事業繰越分）'!$BT$5:$BT$501,'回答入力シート（イ_令和2,3年度事業繰越分）'!$V$5:$V$501),2,0)))</f>
        <v/>
      </c>
      <c r="F146" s="83" t="str">
        <f>IF(ISERROR(VLOOKUP($A146,IF({1,0},'回答入力シート（イ_令和2,3年度事業繰越分）'!$BT$5:$BT$501,'回答入力シート（イ_令和2,3年度事業繰越分）'!$Z$5:$Z$501),2,0)),"",IF(VLOOKUP($A146,IF({1,0},'回答入力シート（イ_令和2,3年度事業繰越分）'!$BT$5:$BT$501,'回答入力シート（イ_令和2,3年度事業繰越分）'!$Z$5:$Z$501),2,0)=0,"",VLOOKUP($A146,IF({1,0},'回答入力シート（イ_令和2,3年度事業繰越分）'!$BT$5:$BT$501,'回答入力シート（イ_令和2,3年度事業繰越分）'!$Z$5:$Z$501),2,0)))</f>
        <v/>
      </c>
    </row>
    <row r="147" spans="1:6" x14ac:dyDescent="0.3">
      <c r="A147" s="1">
        <v>145</v>
      </c>
      <c r="B147" s="83" t="str">
        <f>IF(ISERROR(VLOOKUP($C147,IF({1,0},'回答入力シート（イ_令和2,3年度事業繰越分）'!$F$5:$F$501,'回答入力シート（イ_令和2,3年度事業繰越分）'!$B$5:$B$501),2,0)),"",IF(VLOOKUP($C147,IF({1,0},'回答入力シート（イ_令和2,3年度事業繰越分）'!$F$5:$F$501,'回答入力シート（イ_令和2,3年度事業繰越分）'!$B$5:$B$501),2,0)=0,"",VLOOKUP($C147,IF({1,0},'回答入力シート（イ_令和2,3年度事業繰越分）'!$F$5:$F$501,'回答入力シート（イ_令和2,3年度事業繰越分）'!$B$5:$B$501),2,0)))</f>
        <v/>
      </c>
      <c r="C147" s="83" t="str">
        <f>IF(ISERROR(VLOOKUP($A147,IF({1,0},'回答入力シート（イ_令和2,3年度事業繰越分）'!$BT$5:$BT$501,'回答入力シート（イ_令和2,3年度事業繰越分）'!$F$5:$F$501),2,0)),"",VLOOKUP($A147,IF({1,0},'回答入力シート（イ_令和2,3年度事業繰越分）'!$BT$5:$BT$501,'回答入力シート（イ_令和2,3年度事業繰越分）'!$F$5:$F$501),2,0))</f>
        <v/>
      </c>
      <c r="D147" s="83" t="str">
        <f>IF(ISERROR(VLOOKUP($A147,IF({1,0},'回答入力シート（イ_令和2,3年度事業繰越分）'!$BT$5:$BT$501,'回答入力シート（イ_令和2,3年度事業繰越分）'!$H$5:$H$501),2,0)),"",VLOOKUP($A147,IF({1,0},'回答入力シート（イ_令和2,3年度事業繰越分）'!$BT$5:$BT$501,'回答入力シート（イ_令和2,3年度事業繰越分）'!$H$5:$H$501),2,0))</f>
        <v/>
      </c>
      <c r="E147" s="83" t="str">
        <f>IF(ISERROR(VLOOKUP($A147,IF({1,0},'回答入力シート（イ_令和2,3年度事業繰越分）'!$BT$5:$BT$501,'回答入力シート（イ_令和2,3年度事業繰越分）'!$V$5:$V$501),2,0)),"",IF(VLOOKUP($A147,IF({1,0},'回答入力シート（イ_令和2,3年度事業繰越分）'!$BT$5:$BT$501,'回答入力シート（イ_令和2,3年度事業繰越分）'!$V$5:$V$501),2,0)=0,"",VLOOKUP($A147,IF({1,0},'回答入力シート（イ_令和2,3年度事業繰越分）'!$BT$5:$BT$501,'回答入力シート（イ_令和2,3年度事業繰越分）'!$V$5:$V$501),2,0)))</f>
        <v/>
      </c>
      <c r="F147" s="83" t="str">
        <f>IF(ISERROR(VLOOKUP($A147,IF({1,0},'回答入力シート（イ_令和2,3年度事業繰越分）'!$BT$5:$BT$501,'回答入力シート（イ_令和2,3年度事業繰越分）'!$Z$5:$Z$501),2,0)),"",IF(VLOOKUP($A147,IF({1,0},'回答入力シート（イ_令和2,3年度事業繰越分）'!$BT$5:$BT$501,'回答入力シート（イ_令和2,3年度事業繰越分）'!$Z$5:$Z$501),2,0)=0,"",VLOOKUP($A147,IF({1,0},'回答入力シート（イ_令和2,3年度事業繰越分）'!$BT$5:$BT$501,'回答入力シート（イ_令和2,3年度事業繰越分）'!$Z$5:$Z$501),2,0)))</f>
        <v/>
      </c>
    </row>
    <row r="148" spans="1:6" x14ac:dyDescent="0.3">
      <c r="A148" s="1">
        <v>146</v>
      </c>
      <c r="B148" s="83" t="str">
        <f>IF(ISERROR(VLOOKUP($C148,IF({1,0},'回答入力シート（イ_令和2,3年度事業繰越分）'!$F$5:$F$501,'回答入力シート（イ_令和2,3年度事業繰越分）'!$B$5:$B$501),2,0)),"",IF(VLOOKUP($C148,IF({1,0},'回答入力シート（イ_令和2,3年度事業繰越分）'!$F$5:$F$501,'回答入力シート（イ_令和2,3年度事業繰越分）'!$B$5:$B$501),2,0)=0,"",VLOOKUP($C148,IF({1,0},'回答入力シート（イ_令和2,3年度事業繰越分）'!$F$5:$F$501,'回答入力シート（イ_令和2,3年度事業繰越分）'!$B$5:$B$501),2,0)))</f>
        <v/>
      </c>
      <c r="C148" s="83" t="str">
        <f>IF(ISERROR(VLOOKUP($A148,IF({1,0},'回答入力シート（イ_令和2,3年度事業繰越分）'!$BT$5:$BT$501,'回答入力シート（イ_令和2,3年度事業繰越分）'!$F$5:$F$501),2,0)),"",VLOOKUP($A148,IF({1,0},'回答入力シート（イ_令和2,3年度事業繰越分）'!$BT$5:$BT$501,'回答入力シート（イ_令和2,3年度事業繰越分）'!$F$5:$F$501),2,0))</f>
        <v/>
      </c>
      <c r="D148" s="83" t="str">
        <f>IF(ISERROR(VLOOKUP($A148,IF({1,0},'回答入力シート（イ_令和2,3年度事業繰越分）'!$BT$5:$BT$501,'回答入力シート（イ_令和2,3年度事業繰越分）'!$H$5:$H$501),2,0)),"",VLOOKUP($A148,IF({1,0},'回答入力シート（イ_令和2,3年度事業繰越分）'!$BT$5:$BT$501,'回答入力シート（イ_令和2,3年度事業繰越分）'!$H$5:$H$501),2,0))</f>
        <v/>
      </c>
      <c r="E148" s="83" t="str">
        <f>IF(ISERROR(VLOOKUP($A148,IF({1,0},'回答入力シート（イ_令和2,3年度事業繰越分）'!$BT$5:$BT$501,'回答入力シート（イ_令和2,3年度事業繰越分）'!$V$5:$V$501),2,0)),"",IF(VLOOKUP($A148,IF({1,0},'回答入力シート（イ_令和2,3年度事業繰越分）'!$BT$5:$BT$501,'回答入力シート（イ_令和2,3年度事業繰越分）'!$V$5:$V$501),2,0)=0,"",VLOOKUP($A148,IF({1,0},'回答入力シート（イ_令和2,3年度事業繰越分）'!$BT$5:$BT$501,'回答入力シート（イ_令和2,3年度事業繰越分）'!$V$5:$V$501),2,0)))</f>
        <v/>
      </c>
      <c r="F148" s="83" t="str">
        <f>IF(ISERROR(VLOOKUP($A148,IF({1,0},'回答入力シート（イ_令和2,3年度事業繰越分）'!$BT$5:$BT$501,'回答入力シート（イ_令和2,3年度事業繰越分）'!$Z$5:$Z$501),2,0)),"",IF(VLOOKUP($A148,IF({1,0},'回答入力シート（イ_令和2,3年度事業繰越分）'!$BT$5:$BT$501,'回答入力シート（イ_令和2,3年度事業繰越分）'!$Z$5:$Z$501),2,0)=0,"",VLOOKUP($A148,IF({1,0},'回答入力シート（イ_令和2,3年度事業繰越分）'!$BT$5:$BT$501,'回答入力シート（イ_令和2,3年度事業繰越分）'!$Z$5:$Z$501),2,0)))</f>
        <v/>
      </c>
    </row>
    <row r="149" spans="1:6" x14ac:dyDescent="0.3">
      <c r="A149" s="1">
        <v>147</v>
      </c>
      <c r="B149" s="83" t="str">
        <f>IF(ISERROR(VLOOKUP($C149,IF({1,0},'回答入力シート（イ_令和2,3年度事業繰越分）'!$F$5:$F$501,'回答入力シート（イ_令和2,3年度事業繰越分）'!$B$5:$B$501),2,0)),"",IF(VLOOKUP($C149,IF({1,0},'回答入力シート（イ_令和2,3年度事業繰越分）'!$F$5:$F$501,'回答入力シート（イ_令和2,3年度事業繰越分）'!$B$5:$B$501),2,0)=0,"",VLOOKUP($C149,IF({1,0},'回答入力シート（イ_令和2,3年度事業繰越分）'!$F$5:$F$501,'回答入力シート（イ_令和2,3年度事業繰越分）'!$B$5:$B$501),2,0)))</f>
        <v/>
      </c>
      <c r="C149" s="83" t="str">
        <f>IF(ISERROR(VLOOKUP($A149,IF({1,0},'回答入力シート（イ_令和2,3年度事業繰越分）'!$BT$5:$BT$501,'回答入力シート（イ_令和2,3年度事業繰越分）'!$F$5:$F$501),2,0)),"",VLOOKUP($A149,IF({1,0},'回答入力シート（イ_令和2,3年度事業繰越分）'!$BT$5:$BT$501,'回答入力シート（イ_令和2,3年度事業繰越分）'!$F$5:$F$501),2,0))</f>
        <v/>
      </c>
      <c r="D149" s="83" t="str">
        <f>IF(ISERROR(VLOOKUP($A149,IF({1,0},'回答入力シート（イ_令和2,3年度事業繰越分）'!$BT$5:$BT$501,'回答入力シート（イ_令和2,3年度事業繰越分）'!$H$5:$H$501),2,0)),"",VLOOKUP($A149,IF({1,0},'回答入力シート（イ_令和2,3年度事業繰越分）'!$BT$5:$BT$501,'回答入力シート（イ_令和2,3年度事業繰越分）'!$H$5:$H$501),2,0))</f>
        <v/>
      </c>
      <c r="E149" s="83" t="str">
        <f>IF(ISERROR(VLOOKUP($A149,IF({1,0},'回答入力シート（イ_令和2,3年度事業繰越分）'!$BT$5:$BT$501,'回答入力シート（イ_令和2,3年度事業繰越分）'!$V$5:$V$501),2,0)),"",IF(VLOOKUP($A149,IF({1,0},'回答入力シート（イ_令和2,3年度事業繰越分）'!$BT$5:$BT$501,'回答入力シート（イ_令和2,3年度事業繰越分）'!$V$5:$V$501),2,0)=0,"",VLOOKUP($A149,IF({1,0},'回答入力シート（イ_令和2,3年度事業繰越分）'!$BT$5:$BT$501,'回答入力シート（イ_令和2,3年度事業繰越分）'!$V$5:$V$501),2,0)))</f>
        <v/>
      </c>
      <c r="F149" s="83" t="str">
        <f>IF(ISERROR(VLOOKUP($A149,IF({1,0},'回答入力シート（イ_令和2,3年度事業繰越分）'!$BT$5:$BT$501,'回答入力シート（イ_令和2,3年度事業繰越分）'!$Z$5:$Z$501),2,0)),"",IF(VLOOKUP($A149,IF({1,0},'回答入力シート（イ_令和2,3年度事業繰越分）'!$BT$5:$BT$501,'回答入力シート（イ_令和2,3年度事業繰越分）'!$Z$5:$Z$501),2,0)=0,"",VLOOKUP($A149,IF({1,0},'回答入力シート（イ_令和2,3年度事業繰越分）'!$BT$5:$BT$501,'回答入力シート（イ_令和2,3年度事業繰越分）'!$Z$5:$Z$501),2,0)))</f>
        <v/>
      </c>
    </row>
    <row r="150" spans="1:6" x14ac:dyDescent="0.3">
      <c r="A150" s="1">
        <v>148</v>
      </c>
      <c r="B150" s="83" t="str">
        <f>IF(ISERROR(VLOOKUP($C150,IF({1,0},'回答入力シート（イ_令和2,3年度事業繰越分）'!$F$5:$F$501,'回答入力シート（イ_令和2,3年度事業繰越分）'!$B$5:$B$501),2,0)),"",IF(VLOOKUP($C150,IF({1,0},'回答入力シート（イ_令和2,3年度事業繰越分）'!$F$5:$F$501,'回答入力シート（イ_令和2,3年度事業繰越分）'!$B$5:$B$501),2,0)=0,"",VLOOKUP($C150,IF({1,0},'回答入力シート（イ_令和2,3年度事業繰越分）'!$F$5:$F$501,'回答入力シート（イ_令和2,3年度事業繰越分）'!$B$5:$B$501),2,0)))</f>
        <v/>
      </c>
      <c r="C150" s="83" t="str">
        <f>IF(ISERROR(VLOOKUP($A150,IF({1,0},'回答入力シート（イ_令和2,3年度事業繰越分）'!$BT$5:$BT$501,'回答入力シート（イ_令和2,3年度事業繰越分）'!$F$5:$F$501),2,0)),"",VLOOKUP($A150,IF({1,0},'回答入力シート（イ_令和2,3年度事業繰越分）'!$BT$5:$BT$501,'回答入力シート（イ_令和2,3年度事業繰越分）'!$F$5:$F$501),2,0))</f>
        <v/>
      </c>
      <c r="D150" s="83" t="str">
        <f>IF(ISERROR(VLOOKUP($A150,IF({1,0},'回答入力シート（イ_令和2,3年度事業繰越分）'!$BT$5:$BT$501,'回答入力シート（イ_令和2,3年度事業繰越分）'!$H$5:$H$501),2,0)),"",VLOOKUP($A150,IF({1,0},'回答入力シート（イ_令和2,3年度事業繰越分）'!$BT$5:$BT$501,'回答入力シート（イ_令和2,3年度事業繰越分）'!$H$5:$H$501),2,0))</f>
        <v/>
      </c>
      <c r="E150" s="83" t="str">
        <f>IF(ISERROR(VLOOKUP($A150,IF({1,0},'回答入力シート（イ_令和2,3年度事業繰越分）'!$BT$5:$BT$501,'回答入力シート（イ_令和2,3年度事業繰越分）'!$V$5:$V$501),2,0)),"",IF(VLOOKUP($A150,IF({1,0},'回答入力シート（イ_令和2,3年度事業繰越分）'!$BT$5:$BT$501,'回答入力シート（イ_令和2,3年度事業繰越分）'!$V$5:$V$501),2,0)=0,"",VLOOKUP($A150,IF({1,0},'回答入力シート（イ_令和2,3年度事業繰越分）'!$BT$5:$BT$501,'回答入力シート（イ_令和2,3年度事業繰越分）'!$V$5:$V$501),2,0)))</f>
        <v/>
      </c>
      <c r="F150" s="83" t="str">
        <f>IF(ISERROR(VLOOKUP($A150,IF({1,0},'回答入力シート（イ_令和2,3年度事業繰越分）'!$BT$5:$BT$501,'回答入力シート（イ_令和2,3年度事業繰越分）'!$Z$5:$Z$501),2,0)),"",IF(VLOOKUP($A150,IF({1,0},'回答入力シート（イ_令和2,3年度事業繰越分）'!$BT$5:$BT$501,'回答入力シート（イ_令和2,3年度事業繰越分）'!$Z$5:$Z$501),2,0)=0,"",VLOOKUP($A150,IF({1,0},'回答入力シート（イ_令和2,3年度事業繰越分）'!$BT$5:$BT$501,'回答入力シート（イ_令和2,3年度事業繰越分）'!$Z$5:$Z$501),2,0)))</f>
        <v/>
      </c>
    </row>
    <row r="151" spans="1:6" x14ac:dyDescent="0.3">
      <c r="A151" s="1">
        <v>149</v>
      </c>
      <c r="B151" s="83" t="str">
        <f>IF(ISERROR(VLOOKUP($C151,IF({1,0},'回答入力シート（イ_令和2,3年度事業繰越分）'!$F$5:$F$501,'回答入力シート（イ_令和2,3年度事業繰越分）'!$B$5:$B$501),2,0)),"",IF(VLOOKUP($C151,IF({1,0},'回答入力シート（イ_令和2,3年度事業繰越分）'!$F$5:$F$501,'回答入力シート（イ_令和2,3年度事業繰越分）'!$B$5:$B$501),2,0)=0,"",VLOOKUP($C151,IF({1,0},'回答入力シート（イ_令和2,3年度事業繰越分）'!$F$5:$F$501,'回答入力シート（イ_令和2,3年度事業繰越分）'!$B$5:$B$501),2,0)))</f>
        <v/>
      </c>
      <c r="C151" s="83" t="str">
        <f>IF(ISERROR(VLOOKUP($A151,IF({1,0},'回答入力シート（イ_令和2,3年度事業繰越分）'!$BT$5:$BT$501,'回答入力シート（イ_令和2,3年度事業繰越分）'!$F$5:$F$501),2,0)),"",VLOOKUP($A151,IF({1,0},'回答入力シート（イ_令和2,3年度事業繰越分）'!$BT$5:$BT$501,'回答入力シート（イ_令和2,3年度事業繰越分）'!$F$5:$F$501),2,0))</f>
        <v/>
      </c>
      <c r="D151" s="83" t="str">
        <f>IF(ISERROR(VLOOKUP($A151,IF({1,0},'回答入力シート（イ_令和2,3年度事業繰越分）'!$BT$5:$BT$501,'回答入力シート（イ_令和2,3年度事業繰越分）'!$H$5:$H$501),2,0)),"",VLOOKUP($A151,IF({1,0},'回答入力シート（イ_令和2,3年度事業繰越分）'!$BT$5:$BT$501,'回答入力シート（イ_令和2,3年度事業繰越分）'!$H$5:$H$501),2,0))</f>
        <v/>
      </c>
      <c r="E151" s="83" t="str">
        <f>IF(ISERROR(VLOOKUP($A151,IF({1,0},'回答入力シート（イ_令和2,3年度事業繰越分）'!$BT$5:$BT$501,'回答入力シート（イ_令和2,3年度事業繰越分）'!$V$5:$V$501),2,0)),"",IF(VLOOKUP($A151,IF({1,0},'回答入力シート（イ_令和2,3年度事業繰越分）'!$BT$5:$BT$501,'回答入力シート（イ_令和2,3年度事業繰越分）'!$V$5:$V$501),2,0)=0,"",VLOOKUP($A151,IF({1,0},'回答入力シート（イ_令和2,3年度事業繰越分）'!$BT$5:$BT$501,'回答入力シート（イ_令和2,3年度事業繰越分）'!$V$5:$V$501),2,0)))</f>
        <v/>
      </c>
      <c r="F151" s="83" t="str">
        <f>IF(ISERROR(VLOOKUP($A151,IF({1,0},'回答入力シート（イ_令和2,3年度事業繰越分）'!$BT$5:$BT$501,'回答入力シート（イ_令和2,3年度事業繰越分）'!$Z$5:$Z$501),2,0)),"",IF(VLOOKUP($A151,IF({1,0},'回答入力シート（イ_令和2,3年度事業繰越分）'!$BT$5:$BT$501,'回答入力シート（イ_令和2,3年度事業繰越分）'!$Z$5:$Z$501),2,0)=0,"",VLOOKUP($A151,IF({1,0},'回答入力シート（イ_令和2,3年度事業繰越分）'!$BT$5:$BT$501,'回答入力シート（イ_令和2,3年度事業繰越分）'!$Z$5:$Z$501),2,0)))</f>
        <v/>
      </c>
    </row>
    <row r="152" spans="1:6" x14ac:dyDescent="0.3">
      <c r="A152" s="1">
        <v>150</v>
      </c>
      <c r="B152" s="83" t="str">
        <f>IF(ISERROR(VLOOKUP($C152,IF({1,0},'回答入力シート（イ_令和2,3年度事業繰越分）'!$F$5:$F$501,'回答入力シート（イ_令和2,3年度事業繰越分）'!$B$5:$B$501),2,0)),"",IF(VLOOKUP($C152,IF({1,0},'回答入力シート（イ_令和2,3年度事業繰越分）'!$F$5:$F$501,'回答入力シート（イ_令和2,3年度事業繰越分）'!$B$5:$B$501),2,0)=0,"",VLOOKUP($C152,IF({1,0},'回答入力シート（イ_令和2,3年度事業繰越分）'!$F$5:$F$501,'回答入力シート（イ_令和2,3年度事業繰越分）'!$B$5:$B$501),2,0)))</f>
        <v/>
      </c>
      <c r="C152" s="83" t="str">
        <f>IF(ISERROR(VLOOKUP($A152,IF({1,0},'回答入力シート（イ_令和2,3年度事業繰越分）'!$BT$5:$BT$501,'回答入力シート（イ_令和2,3年度事業繰越分）'!$F$5:$F$501),2,0)),"",VLOOKUP($A152,IF({1,0},'回答入力シート（イ_令和2,3年度事業繰越分）'!$BT$5:$BT$501,'回答入力シート（イ_令和2,3年度事業繰越分）'!$F$5:$F$501),2,0))</f>
        <v/>
      </c>
      <c r="D152" s="83" t="str">
        <f>IF(ISERROR(VLOOKUP($A152,IF({1,0},'回答入力シート（イ_令和2,3年度事業繰越分）'!$BT$5:$BT$501,'回答入力シート（イ_令和2,3年度事業繰越分）'!$H$5:$H$501),2,0)),"",VLOOKUP($A152,IF({1,0},'回答入力シート（イ_令和2,3年度事業繰越分）'!$BT$5:$BT$501,'回答入力シート（イ_令和2,3年度事業繰越分）'!$H$5:$H$501),2,0))</f>
        <v/>
      </c>
      <c r="E152" s="83" t="str">
        <f>IF(ISERROR(VLOOKUP($A152,IF({1,0},'回答入力シート（イ_令和2,3年度事業繰越分）'!$BT$5:$BT$501,'回答入力シート（イ_令和2,3年度事業繰越分）'!$V$5:$V$501),2,0)),"",IF(VLOOKUP($A152,IF({1,0},'回答入力シート（イ_令和2,3年度事業繰越分）'!$BT$5:$BT$501,'回答入力シート（イ_令和2,3年度事業繰越分）'!$V$5:$V$501),2,0)=0,"",VLOOKUP($A152,IF({1,0},'回答入力シート（イ_令和2,3年度事業繰越分）'!$BT$5:$BT$501,'回答入力シート（イ_令和2,3年度事業繰越分）'!$V$5:$V$501),2,0)))</f>
        <v/>
      </c>
      <c r="F152" s="83" t="str">
        <f>IF(ISERROR(VLOOKUP($A152,IF({1,0},'回答入力シート（イ_令和2,3年度事業繰越分）'!$BT$5:$BT$501,'回答入力シート（イ_令和2,3年度事業繰越分）'!$Z$5:$Z$501),2,0)),"",IF(VLOOKUP($A152,IF({1,0},'回答入力シート（イ_令和2,3年度事業繰越分）'!$BT$5:$BT$501,'回答入力シート（イ_令和2,3年度事業繰越分）'!$Z$5:$Z$501),2,0)=0,"",VLOOKUP($A152,IF({1,0},'回答入力シート（イ_令和2,3年度事業繰越分）'!$BT$5:$BT$501,'回答入力シート（イ_令和2,3年度事業繰越分）'!$Z$5:$Z$501),2,0)))</f>
        <v/>
      </c>
    </row>
    <row r="153" spans="1:6" x14ac:dyDescent="0.3">
      <c r="A153" s="1">
        <v>151</v>
      </c>
      <c r="B153" s="83" t="str">
        <f>IF(ISERROR(VLOOKUP($C153,IF({1,0},'回答入力シート（イ_令和2,3年度事業繰越分）'!$F$5:$F$501,'回答入力シート（イ_令和2,3年度事業繰越分）'!$B$5:$B$501),2,0)),"",IF(VLOOKUP($C153,IF({1,0},'回答入力シート（イ_令和2,3年度事業繰越分）'!$F$5:$F$501,'回答入力シート（イ_令和2,3年度事業繰越分）'!$B$5:$B$501),2,0)=0,"",VLOOKUP($C153,IF({1,0},'回答入力シート（イ_令和2,3年度事業繰越分）'!$F$5:$F$501,'回答入力シート（イ_令和2,3年度事業繰越分）'!$B$5:$B$501),2,0)))</f>
        <v/>
      </c>
      <c r="C153" s="83" t="str">
        <f>IF(ISERROR(VLOOKUP($A153,IF({1,0},'回答入力シート（イ_令和2,3年度事業繰越分）'!$BT$5:$BT$501,'回答入力シート（イ_令和2,3年度事業繰越分）'!$F$5:$F$501),2,0)),"",VLOOKUP($A153,IF({1,0},'回答入力シート（イ_令和2,3年度事業繰越分）'!$BT$5:$BT$501,'回答入力シート（イ_令和2,3年度事業繰越分）'!$F$5:$F$501),2,0))</f>
        <v/>
      </c>
      <c r="D153" s="83" t="str">
        <f>IF(ISERROR(VLOOKUP($A153,IF({1,0},'回答入力シート（イ_令和2,3年度事業繰越分）'!$BT$5:$BT$501,'回答入力シート（イ_令和2,3年度事業繰越分）'!$H$5:$H$501),2,0)),"",VLOOKUP($A153,IF({1,0},'回答入力シート（イ_令和2,3年度事業繰越分）'!$BT$5:$BT$501,'回答入力シート（イ_令和2,3年度事業繰越分）'!$H$5:$H$501),2,0))</f>
        <v/>
      </c>
      <c r="E153" s="83" t="str">
        <f>IF(ISERROR(VLOOKUP($A153,IF({1,0},'回答入力シート（イ_令和2,3年度事業繰越分）'!$BT$5:$BT$501,'回答入力シート（イ_令和2,3年度事業繰越分）'!$V$5:$V$501),2,0)),"",IF(VLOOKUP($A153,IF({1,0},'回答入力シート（イ_令和2,3年度事業繰越分）'!$BT$5:$BT$501,'回答入力シート（イ_令和2,3年度事業繰越分）'!$V$5:$V$501),2,0)=0,"",VLOOKUP($A153,IF({1,0},'回答入力シート（イ_令和2,3年度事業繰越分）'!$BT$5:$BT$501,'回答入力シート（イ_令和2,3年度事業繰越分）'!$V$5:$V$501),2,0)))</f>
        <v/>
      </c>
      <c r="F153" s="83" t="str">
        <f>IF(ISERROR(VLOOKUP($A153,IF({1,0},'回答入力シート（イ_令和2,3年度事業繰越分）'!$BT$5:$BT$501,'回答入力シート（イ_令和2,3年度事業繰越分）'!$Z$5:$Z$501),2,0)),"",IF(VLOOKUP($A153,IF({1,0},'回答入力シート（イ_令和2,3年度事業繰越分）'!$BT$5:$BT$501,'回答入力シート（イ_令和2,3年度事業繰越分）'!$Z$5:$Z$501),2,0)=0,"",VLOOKUP($A153,IF({1,0},'回答入力シート（イ_令和2,3年度事業繰越分）'!$BT$5:$BT$501,'回答入力シート（イ_令和2,3年度事業繰越分）'!$Z$5:$Z$501),2,0)))</f>
        <v/>
      </c>
    </row>
    <row r="154" spans="1:6" x14ac:dyDescent="0.3">
      <c r="A154" s="1">
        <v>152</v>
      </c>
      <c r="B154" s="83" t="str">
        <f>IF(ISERROR(VLOOKUP($C154,IF({1,0},'回答入力シート（イ_令和2,3年度事業繰越分）'!$F$5:$F$501,'回答入力シート（イ_令和2,3年度事業繰越分）'!$B$5:$B$501),2,0)),"",IF(VLOOKUP($C154,IF({1,0},'回答入力シート（イ_令和2,3年度事業繰越分）'!$F$5:$F$501,'回答入力シート（イ_令和2,3年度事業繰越分）'!$B$5:$B$501),2,0)=0,"",VLOOKUP($C154,IF({1,0},'回答入力シート（イ_令和2,3年度事業繰越分）'!$F$5:$F$501,'回答入力シート（イ_令和2,3年度事業繰越分）'!$B$5:$B$501),2,0)))</f>
        <v/>
      </c>
      <c r="C154" s="83" t="str">
        <f>IF(ISERROR(VLOOKUP($A154,IF({1,0},'回答入力シート（イ_令和2,3年度事業繰越分）'!$BT$5:$BT$501,'回答入力シート（イ_令和2,3年度事業繰越分）'!$F$5:$F$501),2,0)),"",VLOOKUP($A154,IF({1,0},'回答入力シート（イ_令和2,3年度事業繰越分）'!$BT$5:$BT$501,'回答入力シート（イ_令和2,3年度事業繰越分）'!$F$5:$F$501),2,0))</f>
        <v/>
      </c>
      <c r="D154" s="83" t="str">
        <f>IF(ISERROR(VLOOKUP($A154,IF({1,0},'回答入力シート（イ_令和2,3年度事業繰越分）'!$BT$5:$BT$501,'回答入力シート（イ_令和2,3年度事業繰越分）'!$H$5:$H$501),2,0)),"",VLOOKUP($A154,IF({1,0},'回答入力シート（イ_令和2,3年度事業繰越分）'!$BT$5:$BT$501,'回答入力シート（イ_令和2,3年度事業繰越分）'!$H$5:$H$501),2,0))</f>
        <v/>
      </c>
      <c r="E154" s="83" t="str">
        <f>IF(ISERROR(VLOOKUP($A154,IF({1,0},'回答入力シート（イ_令和2,3年度事業繰越分）'!$BT$5:$BT$501,'回答入力シート（イ_令和2,3年度事業繰越分）'!$V$5:$V$501),2,0)),"",IF(VLOOKUP($A154,IF({1,0},'回答入力シート（イ_令和2,3年度事業繰越分）'!$BT$5:$BT$501,'回答入力シート（イ_令和2,3年度事業繰越分）'!$V$5:$V$501),2,0)=0,"",VLOOKUP($A154,IF({1,0},'回答入力シート（イ_令和2,3年度事業繰越分）'!$BT$5:$BT$501,'回答入力シート（イ_令和2,3年度事業繰越分）'!$V$5:$V$501),2,0)))</f>
        <v/>
      </c>
      <c r="F154" s="83" t="str">
        <f>IF(ISERROR(VLOOKUP($A154,IF({1,0},'回答入力シート（イ_令和2,3年度事業繰越分）'!$BT$5:$BT$501,'回答入力シート（イ_令和2,3年度事業繰越分）'!$Z$5:$Z$501),2,0)),"",IF(VLOOKUP($A154,IF({1,0},'回答入力シート（イ_令和2,3年度事業繰越分）'!$BT$5:$BT$501,'回答入力シート（イ_令和2,3年度事業繰越分）'!$Z$5:$Z$501),2,0)=0,"",VLOOKUP($A154,IF({1,0},'回答入力シート（イ_令和2,3年度事業繰越分）'!$BT$5:$BT$501,'回答入力シート（イ_令和2,3年度事業繰越分）'!$Z$5:$Z$501),2,0)))</f>
        <v/>
      </c>
    </row>
    <row r="155" spans="1:6" x14ac:dyDescent="0.3">
      <c r="A155" s="1">
        <v>153</v>
      </c>
      <c r="B155" s="83" t="str">
        <f>IF(ISERROR(VLOOKUP($C155,IF({1,0},'回答入力シート（イ_令和2,3年度事業繰越分）'!$F$5:$F$501,'回答入力シート（イ_令和2,3年度事業繰越分）'!$B$5:$B$501),2,0)),"",IF(VLOOKUP($C155,IF({1,0},'回答入力シート（イ_令和2,3年度事業繰越分）'!$F$5:$F$501,'回答入力シート（イ_令和2,3年度事業繰越分）'!$B$5:$B$501),2,0)=0,"",VLOOKUP($C155,IF({1,0},'回答入力シート（イ_令和2,3年度事業繰越分）'!$F$5:$F$501,'回答入力シート（イ_令和2,3年度事業繰越分）'!$B$5:$B$501),2,0)))</f>
        <v/>
      </c>
      <c r="C155" s="83" t="str">
        <f>IF(ISERROR(VLOOKUP($A155,IF({1,0},'回答入力シート（イ_令和2,3年度事業繰越分）'!$BT$5:$BT$501,'回答入力シート（イ_令和2,3年度事業繰越分）'!$F$5:$F$501),2,0)),"",VLOOKUP($A155,IF({1,0},'回答入力シート（イ_令和2,3年度事業繰越分）'!$BT$5:$BT$501,'回答入力シート（イ_令和2,3年度事業繰越分）'!$F$5:$F$501),2,0))</f>
        <v/>
      </c>
      <c r="D155" s="83" t="str">
        <f>IF(ISERROR(VLOOKUP($A155,IF({1,0},'回答入力シート（イ_令和2,3年度事業繰越分）'!$BT$5:$BT$501,'回答入力シート（イ_令和2,3年度事業繰越分）'!$H$5:$H$501),2,0)),"",VLOOKUP($A155,IF({1,0},'回答入力シート（イ_令和2,3年度事業繰越分）'!$BT$5:$BT$501,'回答入力シート（イ_令和2,3年度事業繰越分）'!$H$5:$H$501),2,0))</f>
        <v/>
      </c>
      <c r="E155" s="83" t="str">
        <f>IF(ISERROR(VLOOKUP($A155,IF({1,0},'回答入力シート（イ_令和2,3年度事業繰越分）'!$BT$5:$BT$501,'回答入力シート（イ_令和2,3年度事業繰越分）'!$V$5:$V$501),2,0)),"",IF(VLOOKUP($A155,IF({1,0},'回答入力シート（イ_令和2,3年度事業繰越分）'!$BT$5:$BT$501,'回答入力シート（イ_令和2,3年度事業繰越分）'!$V$5:$V$501),2,0)=0,"",VLOOKUP($A155,IF({1,0},'回答入力シート（イ_令和2,3年度事業繰越分）'!$BT$5:$BT$501,'回答入力シート（イ_令和2,3年度事業繰越分）'!$V$5:$V$501),2,0)))</f>
        <v/>
      </c>
      <c r="F155" s="83" t="str">
        <f>IF(ISERROR(VLOOKUP($A155,IF({1,0},'回答入力シート（イ_令和2,3年度事業繰越分）'!$BT$5:$BT$501,'回答入力シート（イ_令和2,3年度事業繰越分）'!$Z$5:$Z$501),2,0)),"",IF(VLOOKUP($A155,IF({1,0},'回答入力シート（イ_令和2,3年度事業繰越分）'!$BT$5:$BT$501,'回答入力シート（イ_令和2,3年度事業繰越分）'!$Z$5:$Z$501),2,0)=0,"",VLOOKUP($A155,IF({1,0},'回答入力シート（イ_令和2,3年度事業繰越分）'!$BT$5:$BT$501,'回答入力シート（イ_令和2,3年度事業繰越分）'!$Z$5:$Z$501),2,0)))</f>
        <v/>
      </c>
    </row>
    <row r="156" spans="1:6" x14ac:dyDescent="0.3">
      <c r="A156" s="1">
        <v>154</v>
      </c>
      <c r="B156" s="83" t="str">
        <f>IF(ISERROR(VLOOKUP($C156,IF({1,0},'回答入力シート（イ_令和2,3年度事業繰越分）'!$F$5:$F$501,'回答入力シート（イ_令和2,3年度事業繰越分）'!$B$5:$B$501),2,0)),"",IF(VLOOKUP($C156,IF({1,0},'回答入力シート（イ_令和2,3年度事業繰越分）'!$F$5:$F$501,'回答入力シート（イ_令和2,3年度事業繰越分）'!$B$5:$B$501),2,0)=0,"",VLOOKUP($C156,IF({1,0},'回答入力シート（イ_令和2,3年度事業繰越分）'!$F$5:$F$501,'回答入力シート（イ_令和2,3年度事業繰越分）'!$B$5:$B$501),2,0)))</f>
        <v/>
      </c>
      <c r="C156" s="83" t="str">
        <f>IF(ISERROR(VLOOKUP($A156,IF({1,0},'回答入力シート（イ_令和2,3年度事業繰越分）'!$BT$5:$BT$501,'回答入力シート（イ_令和2,3年度事業繰越分）'!$F$5:$F$501),2,0)),"",VLOOKUP($A156,IF({1,0},'回答入力シート（イ_令和2,3年度事業繰越分）'!$BT$5:$BT$501,'回答入力シート（イ_令和2,3年度事業繰越分）'!$F$5:$F$501),2,0))</f>
        <v/>
      </c>
      <c r="D156" s="83" t="str">
        <f>IF(ISERROR(VLOOKUP($A156,IF({1,0},'回答入力シート（イ_令和2,3年度事業繰越分）'!$BT$5:$BT$501,'回答入力シート（イ_令和2,3年度事業繰越分）'!$H$5:$H$501),2,0)),"",VLOOKUP($A156,IF({1,0},'回答入力シート（イ_令和2,3年度事業繰越分）'!$BT$5:$BT$501,'回答入力シート（イ_令和2,3年度事業繰越分）'!$H$5:$H$501),2,0))</f>
        <v/>
      </c>
      <c r="E156" s="83" t="str">
        <f>IF(ISERROR(VLOOKUP($A156,IF({1,0},'回答入力シート（イ_令和2,3年度事業繰越分）'!$BT$5:$BT$501,'回答入力シート（イ_令和2,3年度事業繰越分）'!$V$5:$V$501),2,0)),"",IF(VLOOKUP($A156,IF({1,0},'回答入力シート（イ_令和2,3年度事業繰越分）'!$BT$5:$BT$501,'回答入力シート（イ_令和2,3年度事業繰越分）'!$V$5:$V$501),2,0)=0,"",VLOOKUP($A156,IF({1,0},'回答入力シート（イ_令和2,3年度事業繰越分）'!$BT$5:$BT$501,'回答入力シート（イ_令和2,3年度事業繰越分）'!$V$5:$V$501),2,0)))</f>
        <v/>
      </c>
      <c r="F156" s="83" t="str">
        <f>IF(ISERROR(VLOOKUP($A156,IF({1,0},'回答入力シート（イ_令和2,3年度事業繰越分）'!$BT$5:$BT$501,'回答入力シート（イ_令和2,3年度事業繰越分）'!$Z$5:$Z$501),2,0)),"",IF(VLOOKUP($A156,IF({1,0},'回答入力シート（イ_令和2,3年度事業繰越分）'!$BT$5:$BT$501,'回答入力シート（イ_令和2,3年度事業繰越分）'!$Z$5:$Z$501),2,0)=0,"",VLOOKUP($A156,IF({1,0},'回答入力シート（イ_令和2,3年度事業繰越分）'!$BT$5:$BT$501,'回答入力シート（イ_令和2,3年度事業繰越分）'!$Z$5:$Z$501),2,0)))</f>
        <v/>
      </c>
    </row>
    <row r="157" spans="1:6" x14ac:dyDescent="0.3">
      <c r="A157" s="1">
        <v>155</v>
      </c>
      <c r="B157" s="83" t="str">
        <f>IF(ISERROR(VLOOKUP($C157,IF({1,0},'回答入力シート（イ_令和2,3年度事業繰越分）'!$F$5:$F$501,'回答入力シート（イ_令和2,3年度事業繰越分）'!$B$5:$B$501),2,0)),"",IF(VLOOKUP($C157,IF({1,0},'回答入力シート（イ_令和2,3年度事業繰越分）'!$F$5:$F$501,'回答入力シート（イ_令和2,3年度事業繰越分）'!$B$5:$B$501),2,0)=0,"",VLOOKUP($C157,IF({1,0},'回答入力シート（イ_令和2,3年度事業繰越分）'!$F$5:$F$501,'回答入力シート（イ_令和2,3年度事業繰越分）'!$B$5:$B$501),2,0)))</f>
        <v/>
      </c>
      <c r="C157" s="83" t="str">
        <f>IF(ISERROR(VLOOKUP($A157,IF({1,0},'回答入力シート（イ_令和2,3年度事業繰越分）'!$BT$5:$BT$501,'回答入力シート（イ_令和2,3年度事業繰越分）'!$F$5:$F$501),2,0)),"",VLOOKUP($A157,IF({1,0},'回答入力シート（イ_令和2,3年度事業繰越分）'!$BT$5:$BT$501,'回答入力シート（イ_令和2,3年度事業繰越分）'!$F$5:$F$501),2,0))</f>
        <v/>
      </c>
      <c r="D157" s="83" t="str">
        <f>IF(ISERROR(VLOOKUP($A157,IF({1,0},'回答入力シート（イ_令和2,3年度事業繰越分）'!$BT$5:$BT$501,'回答入力シート（イ_令和2,3年度事業繰越分）'!$H$5:$H$501),2,0)),"",VLOOKUP($A157,IF({1,0},'回答入力シート（イ_令和2,3年度事業繰越分）'!$BT$5:$BT$501,'回答入力シート（イ_令和2,3年度事業繰越分）'!$H$5:$H$501),2,0))</f>
        <v/>
      </c>
      <c r="E157" s="83" t="str">
        <f>IF(ISERROR(VLOOKUP($A157,IF({1,0},'回答入力シート（イ_令和2,3年度事業繰越分）'!$BT$5:$BT$501,'回答入力シート（イ_令和2,3年度事業繰越分）'!$V$5:$V$501),2,0)),"",IF(VLOOKUP($A157,IF({1,0},'回答入力シート（イ_令和2,3年度事業繰越分）'!$BT$5:$BT$501,'回答入力シート（イ_令和2,3年度事業繰越分）'!$V$5:$V$501),2,0)=0,"",VLOOKUP($A157,IF({1,0},'回答入力シート（イ_令和2,3年度事業繰越分）'!$BT$5:$BT$501,'回答入力シート（イ_令和2,3年度事業繰越分）'!$V$5:$V$501),2,0)))</f>
        <v/>
      </c>
      <c r="F157" s="83" t="str">
        <f>IF(ISERROR(VLOOKUP($A157,IF({1,0},'回答入力シート（イ_令和2,3年度事業繰越分）'!$BT$5:$BT$501,'回答入力シート（イ_令和2,3年度事業繰越分）'!$Z$5:$Z$501),2,0)),"",IF(VLOOKUP($A157,IF({1,0},'回答入力シート（イ_令和2,3年度事業繰越分）'!$BT$5:$BT$501,'回答入力シート（イ_令和2,3年度事業繰越分）'!$Z$5:$Z$501),2,0)=0,"",VLOOKUP($A157,IF({1,0},'回答入力シート（イ_令和2,3年度事業繰越分）'!$BT$5:$BT$501,'回答入力シート（イ_令和2,3年度事業繰越分）'!$Z$5:$Z$501),2,0)))</f>
        <v/>
      </c>
    </row>
    <row r="158" spans="1:6" x14ac:dyDescent="0.3">
      <c r="A158" s="1">
        <v>156</v>
      </c>
      <c r="B158" s="83" t="str">
        <f>IF(ISERROR(VLOOKUP($C158,IF({1,0},'回答入力シート（イ_令和2,3年度事業繰越分）'!$F$5:$F$501,'回答入力シート（イ_令和2,3年度事業繰越分）'!$B$5:$B$501),2,0)),"",IF(VLOOKUP($C158,IF({1,0},'回答入力シート（イ_令和2,3年度事業繰越分）'!$F$5:$F$501,'回答入力シート（イ_令和2,3年度事業繰越分）'!$B$5:$B$501),2,0)=0,"",VLOOKUP($C158,IF({1,0},'回答入力シート（イ_令和2,3年度事業繰越分）'!$F$5:$F$501,'回答入力シート（イ_令和2,3年度事業繰越分）'!$B$5:$B$501),2,0)))</f>
        <v/>
      </c>
      <c r="C158" s="83" t="str">
        <f>IF(ISERROR(VLOOKUP($A158,IF({1,0},'回答入力シート（イ_令和2,3年度事業繰越分）'!$BT$5:$BT$501,'回答入力シート（イ_令和2,3年度事業繰越分）'!$F$5:$F$501),2,0)),"",VLOOKUP($A158,IF({1,0},'回答入力シート（イ_令和2,3年度事業繰越分）'!$BT$5:$BT$501,'回答入力シート（イ_令和2,3年度事業繰越分）'!$F$5:$F$501),2,0))</f>
        <v/>
      </c>
      <c r="D158" s="83" t="str">
        <f>IF(ISERROR(VLOOKUP($A158,IF({1,0},'回答入力シート（イ_令和2,3年度事業繰越分）'!$BT$5:$BT$501,'回答入力シート（イ_令和2,3年度事業繰越分）'!$H$5:$H$501),2,0)),"",VLOOKUP($A158,IF({1,0},'回答入力シート（イ_令和2,3年度事業繰越分）'!$BT$5:$BT$501,'回答入力シート（イ_令和2,3年度事業繰越分）'!$H$5:$H$501),2,0))</f>
        <v/>
      </c>
      <c r="E158" s="83" t="str">
        <f>IF(ISERROR(VLOOKUP($A158,IF({1,0},'回答入力シート（イ_令和2,3年度事業繰越分）'!$BT$5:$BT$501,'回答入力シート（イ_令和2,3年度事業繰越分）'!$V$5:$V$501),2,0)),"",IF(VLOOKUP($A158,IF({1,0},'回答入力シート（イ_令和2,3年度事業繰越分）'!$BT$5:$BT$501,'回答入力シート（イ_令和2,3年度事業繰越分）'!$V$5:$V$501),2,0)=0,"",VLOOKUP($A158,IF({1,0},'回答入力シート（イ_令和2,3年度事業繰越分）'!$BT$5:$BT$501,'回答入力シート（イ_令和2,3年度事業繰越分）'!$V$5:$V$501),2,0)))</f>
        <v/>
      </c>
      <c r="F158" s="83" t="str">
        <f>IF(ISERROR(VLOOKUP($A158,IF({1,0},'回答入力シート（イ_令和2,3年度事業繰越分）'!$BT$5:$BT$501,'回答入力シート（イ_令和2,3年度事業繰越分）'!$Z$5:$Z$501),2,0)),"",IF(VLOOKUP($A158,IF({1,0},'回答入力シート（イ_令和2,3年度事業繰越分）'!$BT$5:$BT$501,'回答入力シート（イ_令和2,3年度事業繰越分）'!$Z$5:$Z$501),2,0)=0,"",VLOOKUP($A158,IF({1,0},'回答入力シート（イ_令和2,3年度事業繰越分）'!$BT$5:$BT$501,'回答入力シート（イ_令和2,3年度事業繰越分）'!$Z$5:$Z$501),2,0)))</f>
        <v/>
      </c>
    </row>
    <row r="159" spans="1:6" x14ac:dyDescent="0.3">
      <c r="A159" s="1">
        <v>157</v>
      </c>
      <c r="B159" s="83" t="str">
        <f>IF(ISERROR(VLOOKUP($C159,IF({1,0},'回答入力シート（イ_令和2,3年度事業繰越分）'!$F$5:$F$501,'回答入力シート（イ_令和2,3年度事業繰越分）'!$B$5:$B$501),2,0)),"",IF(VLOOKUP($C159,IF({1,0},'回答入力シート（イ_令和2,3年度事業繰越分）'!$F$5:$F$501,'回答入力シート（イ_令和2,3年度事業繰越分）'!$B$5:$B$501),2,0)=0,"",VLOOKUP($C159,IF({1,0},'回答入力シート（イ_令和2,3年度事業繰越分）'!$F$5:$F$501,'回答入力シート（イ_令和2,3年度事業繰越分）'!$B$5:$B$501),2,0)))</f>
        <v/>
      </c>
      <c r="C159" s="83" t="str">
        <f>IF(ISERROR(VLOOKUP($A159,IF({1,0},'回答入力シート（イ_令和2,3年度事業繰越分）'!$BT$5:$BT$501,'回答入力シート（イ_令和2,3年度事業繰越分）'!$F$5:$F$501),2,0)),"",VLOOKUP($A159,IF({1,0},'回答入力シート（イ_令和2,3年度事業繰越分）'!$BT$5:$BT$501,'回答入力シート（イ_令和2,3年度事業繰越分）'!$F$5:$F$501),2,0))</f>
        <v/>
      </c>
      <c r="D159" s="83" t="str">
        <f>IF(ISERROR(VLOOKUP($A159,IF({1,0},'回答入力シート（イ_令和2,3年度事業繰越分）'!$BT$5:$BT$501,'回答入力シート（イ_令和2,3年度事業繰越分）'!$H$5:$H$501),2,0)),"",VLOOKUP($A159,IF({1,0},'回答入力シート（イ_令和2,3年度事業繰越分）'!$BT$5:$BT$501,'回答入力シート（イ_令和2,3年度事業繰越分）'!$H$5:$H$501),2,0))</f>
        <v/>
      </c>
      <c r="E159" s="83" t="str">
        <f>IF(ISERROR(VLOOKUP($A159,IF({1,0},'回答入力シート（イ_令和2,3年度事業繰越分）'!$BT$5:$BT$501,'回答入力シート（イ_令和2,3年度事業繰越分）'!$V$5:$V$501),2,0)),"",IF(VLOOKUP($A159,IF({1,0},'回答入力シート（イ_令和2,3年度事業繰越分）'!$BT$5:$BT$501,'回答入力シート（イ_令和2,3年度事業繰越分）'!$V$5:$V$501),2,0)=0,"",VLOOKUP($A159,IF({1,0},'回答入力シート（イ_令和2,3年度事業繰越分）'!$BT$5:$BT$501,'回答入力シート（イ_令和2,3年度事業繰越分）'!$V$5:$V$501),2,0)))</f>
        <v/>
      </c>
      <c r="F159" s="83" t="str">
        <f>IF(ISERROR(VLOOKUP($A159,IF({1,0},'回答入力シート（イ_令和2,3年度事業繰越分）'!$BT$5:$BT$501,'回答入力シート（イ_令和2,3年度事業繰越分）'!$Z$5:$Z$501),2,0)),"",IF(VLOOKUP($A159,IF({1,0},'回答入力シート（イ_令和2,3年度事業繰越分）'!$BT$5:$BT$501,'回答入力シート（イ_令和2,3年度事業繰越分）'!$Z$5:$Z$501),2,0)=0,"",VLOOKUP($A159,IF({1,0},'回答入力シート（イ_令和2,3年度事業繰越分）'!$BT$5:$BT$501,'回答入力シート（イ_令和2,3年度事業繰越分）'!$Z$5:$Z$501),2,0)))</f>
        <v/>
      </c>
    </row>
    <row r="160" spans="1:6" x14ac:dyDescent="0.3">
      <c r="A160" s="1">
        <v>158</v>
      </c>
      <c r="B160" s="83" t="str">
        <f>IF(ISERROR(VLOOKUP($C160,IF({1,0},'回答入力シート（イ_令和2,3年度事業繰越分）'!$F$5:$F$501,'回答入力シート（イ_令和2,3年度事業繰越分）'!$B$5:$B$501),2,0)),"",IF(VLOOKUP($C160,IF({1,0},'回答入力シート（イ_令和2,3年度事業繰越分）'!$F$5:$F$501,'回答入力シート（イ_令和2,3年度事業繰越分）'!$B$5:$B$501),2,0)=0,"",VLOOKUP($C160,IF({1,0},'回答入力シート（イ_令和2,3年度事業繰越分）'!$F$5:$F$501,'回答入力シート（イ_令和2,3年度事業繰越分）'!$B$5:$B$501),2,0)))</f>
        <v/>
      </c>
      <c r="C160" s="83" t="str">
        <f>IF(ISERROR(VLOOKUP($A160,IF({1,0},'回答入力シート（イ_令和2,3年度事業繰越分）'!$BT$5:$BT$501,'回答入力シート（イ_令和2,3年度事業繰越分）'!$F$5:$F$501),2,0)),"",VLOOKUP($A160,IF({1,0},'回答入力シート（イ_令和2,3年度事業繰越分）'!$BT$5:$BT$501,'回答入力シート（イ_令和2,3年度事業繰越分）'!$F$5:$F$501),2,0))</f>
        <v/>
      </c>
      <c r="D160" s="83" t="str">
        <f>IF(ISERROR(VLOOKUP($A160,IF({1,0},'回答入力シート（イ_令和2,3年度事業繰越分）'!$BT$5:$BT$501,'回答入力シート（イ_令和2,3年度事業繰越分）'!$H$5:$H$501),2,0)),"",VLOOKUP($A160,IF({1,0},'回答入力シート（イ_令和2,3年度事業繰越分）'!$BT$5:$BT$501,'回答入力シート（イ_令和2,3年度事業繰越分）'!$H$5:$H$501),2,0))</f>
        <v/>
      </c>
      <c r="E160" s="83" t="str">
        <f>IF(ISERROR(VLOOKUP($A160,IF({1,0},'回答入力シート（イ_令和2,3年度事業繰越分）'!$BT$5:$BT$501,'回答入力シート（イ_令和2,3年度事業繰越分）'!$V$5:$V$501),2,0)),"",IF(VLOOKUP($A160,IF({1,0},'回答入力シート（イ_令和2,3年度事業繰越分）'!$BT$5:$BT$501,'回答入力シート（イ_令和2,3年度事業繰越分）'!$V$5:$V$501),2,0)=0,"",VLOOKUP($A160,IF({1,0},'回答入力シート（イ_令和2,3年度事業繰越分）'!$BT$5:$BT$501,'回答入力シート（イ_令和2,3年度事業繰越分）'!$V$5:$V$501),2,0)))</f>
        <v/>
      </c>
      <c r="F160" s="83" t="str">
        <f>IF(ISERROR(VLOOKUP($A160,IF({1,0},'回答入力シート（イ_令和2,3年度事業繰越分）'!$BT$5:$BT$501,'回答入力シート（イ_令和2,3年度事業繰越分）'!$Z$5:$Z$501),2,0)),"",IF(VLOOKUP($A160,IF({1,0},'回答入力シート（イ_令和2,3年度事業繰越分）'!$BT$5:$BT$501,'回答入力シート（イ_令和2,3年度事業繰越分）'!$Z$5:$Z$501),2,0)=0,"",VLOOKUP($A160,IF({1,0},'回答入力シート（イ_令和2,3年度事業繰越分）'!$BT$5:$BT$501,'回答入力シート（イ_令和2,3年度事業繰越分）'!$Z$5:$Z$501),2,0)))</f>
        <v/>
      </c>
    </row>
    <row r="161" spans="1:6" x14ac:dyDescent="0.3">
      <c r="A161" s="1">
        <v>159</v>
      </c>
      <c r="B161" s="83" t="str">
        <f>IF(ISERROR(VLOOKUP($C161,IF({1,0},'回答入力シート（イ_令和2,3年度事業繰越分）'!$F$5:$F$501,'回答入力シート（イ_令和2,3年度事業繰越分）'!$B$5:$B$501),2,0)),"",IF(VLOOKUP($C161,IF({1,0},'回答入力シート（イ_令和2,3年度事業繰越分）'!$F$5:$F$501,'回答入力シート（イ_令和2,3年度事業繰越分）'!$B$5:$B$501),2,0)=0,"",VLOOKUP($C161,IF({1,0},'回答入力シート（イ_令和2,3年度事業繰越分）'!$F$5:$F$501,'回答入力シート（イ_令和2,3年度事業繰越分）'!$B$5:$B$501),2,0)))</f>
        <v/>
      </c>
      <c r="C161" s="83" t="str">
        <f>IF(ISERROR(VLOOKUP($A161,IF({1,0},'回答入力シート（イ_令和2,3年度事業繰越分）'!$BT$5:$BT$501,'回答入力シート（イ_令和2,3年度事業繰越分）'!$F$5:$F$501),2,0)),"",VLOOKUP($A161,IF({1,0},'回答入力シート（イ_令和2,3年度事業繰越分）'!$BT$5:$BT$501,'回答入力シート（イ_令和2,3年度事業繰越分）'!$F$5:$F$501),2,0))</f>
        <v/>
      </c>
      <c r="D161" s="83" t="str">
        <f>IF(ISERROR(VLOOKUP($A161,IF({1,0},'回答入力シート（イ_令和2,3年度事業繰越分）'!$BT$5:$BT$501,'回答入力シート（イ_令和2,3年度事業繰越分）'!$H$5:$H$501),2,0)),"",VLOOKUP($A161,IF({1,0},'回答入力シート（イ_令和2,3年度事業繰越分）'!$BT$5:$BT$501,'回答入力シート（イ_令和2,3年度事業繰越分）'!$H$5:$H$501),2,0))</f>
        <v/>
      </c>
      <c r="E161" s="83" t="str">
        <f>IF(ISERROR(VLOOKUP($A161,IF({1,0},'回答入力シート（イ_令和2,3年度事業繰越分）'!$BT$5:$BT$501,'回答入力シート（イ_令和2,3年度事業繰越分）'!$V$5:$V$501),2,0)),"",IF(VLOOKUP($A161,IF({1,0},'回答入力シート（イ_令和2,3年度事業繰越分）'!$BT$5:$BT$501,'回答入力シート（イ_令和2,3年度事業繰越分）'!$V$5:$V$501),2,0)=0,"",VLOOKUP($A161,IF({1,0},'回答入力シート（イ_令和2,3年度事業繰越分）'!$BT$5:$BT$501,'回答入力シート（イ_令和2,3年度事業繰越分）'!$V$5:$V$501),2,0)))</f>
        <v/>
      </c>
      <c r="F161" s="83" t="str">
        <f>IF(ISERROR(VLOOKUP($A161,IF({1,0},'回答入力シート（イ_令和2,3年度事業繰越分）'!$BT$5:$BT$501,'回答入力シート（イ_令和2,3年度事業繰越分）'!$Z$5:$Z$501),2,0)),"",IF(VLOOKUP($A161,IF({1,0},'回答入力シート（イ_令和2,3年度事業繰越分）'!$BT$5:$BT$501,'回答入力シート（イ_令和2,3年度事業繰越分）'!$Z$5:$Z$501),2,0)=0,"",VLOOKUP($A161,IF({1,0},'回答入力シート（イ_令和2,3年度事業繰越分）'!$BT$5:$BT$501,'回答入力シート（イ_令和2,3年度事業繰越分）'!$Z$5:$Z$501),2,0)))</f>
        <v/>
      </c>
    </row>
    <row r="162" spans="1:6" x14ac:dyDescent="0.3">
      <c r="A162" s="1">
        <v>160</v>
      </c>
      <c r="B162" s="83" t="str">
        <f>IF(ISERROR(VLOOKUP($C162,IF({1,0},'回答入力シート（イ_令和2,3年度事業繰越分）'!$F$5:$F$501,'回答入力シート（イ_令和2,3年度事業繰越分）'!$B$5:$B$501),2,0)),"",IF(VLOOKUP($C162,IF({1,0},'回答入力シート（イ_令和2,3年度事業繰越分）'!$F$5:$F$501,'回答入力シート（イ_令和2,3年度事業繰越分）'!$B$5:$B$501),2,0)=0,"",VLOOKUP($C162,IF({1,0},'回答入力シート（イ_令和2,3年度事業繰越分）'!$F$5:$F$501,'回答入力シート（イ_令和2,3年度事業繰越分）'!$B$5:$B$501),2,0)))</f>
        <v/>
      </c>
      <c r="C162" s="83" t="str">
        <f>IF(ISERROR(VLOOKUP($A162,IF({1,0},'回答入力シート（イ_令和2,3年度事業繰越分）'!$BT$5:$BT$501,'回答入力シート（イ_令和2,3年度事業繰越分）'!$F$5:$F$501),2,0)),"",VLOOKUP($A162,IF({1,0},'回答入力シート（イ_令和2,3年度事業繰越分）'!$BT$5:$BT$501,'回答入力シート（イ_令和2,3年度事業繰越分）'!$F$5:$F$501),2,0))</f>
        <v/>
      </c>
      <c r="D162" s="83" t="str">
        <f>IF(ISERROR(VLOOKUP($A162,IF({1,0},'回答入力シート（イ_令和2,3年度事業繰越分）'!$BT$5:$BT$501,'回答入力シート（イ_令和2,3年度事業繰越分）'!$H$5:$H$501),2,0)),"",VLOOKUP($A162,IF({1,0},'回答入力シート（イ_令和2,3年度事業繰越分）'!$BT$5:$BT$501,'回答入力シート（イ_令和2,3年度事業繰越分）'!$H$5:$H$501),2,0))</f>
        <v/>
      </c>
      <c r="E162" s="83" t="str">
        <f>IF(ISERROR(VLOOKUP($A162,IF({1,0},'回答入力シート（イ_令和2,3年度事業繰越分）'!$BT$5:$BT$501,'回答入力シート（イ_令和2,3年度事業繰越分）'!$V$5:$V$501),2,0)),"",IF(VLOOKUP($A162,IF({1,0},'回答入力シート（イ_令和2,3年度事業繰越分）'!$BT$5:$BT$501,'回答入力シート（イ_令和2,3年度事業繰越分）'!$V$5:$V$501),2,0)=0,"",VLOOKUP($A162,IF({1,0},'回答入力シート（イ_令和2,3年度事業繰越分）'!$BT$5:$BT$501,'回答入力シート（イ_令和2,3年度事業繰越分）'!$V$5:$V$501),2,0)))</f>
        <v/>
      </c>
      <c r="F162" s="83" t="str">
        <f>IF(ISERROR(VLOOKUP($A162,IF({1,0},'回答入力シート（イ_令和2,3年度事業繰越分）'!$BT$5:$BT$501,'回答入力シート（イ_令和2,3年度事業繰越分）'!$Z$5:$Z$501),2,0)),"",IF(VLOOKUP($A162,IF({1,0},'回答入力シート（イ_令和2,3年度事業繰越分）'!$BT$5:$BT$501,'回答入力シート（イ_令和2,3年度事業繰越分）'!$Z$5:$Z$501),2,0)=0,"",VLOOKUP($A162,IF({1,0},'回答入力シート（イ_令和2,3年度事業繰越分）'!$BT$5:$BT$501,'回答入力シート（イ_令和2,3年度事業繰越分）'!$Z$5:$Z$501),2,0)))</f>
        <v/>
      </c>
    </row>
    <row r="163" spans="1:6" x14ac:dyDescent="0.3">
      <c r="A163" s="1">
        <v>161</v>
      </c>
      <c r="B163" s="83" t="str">
        <f>IF(ISERROR(VLOOKUP($C163,IF({1,0},'回答入力シート（イ_令和2,3年度事業繰越分）'!$F$5:$F$501,'回答入力シート（イ_令和2,3年度事業繰越分）'!$B$5:$B$501),2,0)),"",IF(VLOOKUP($C163,IF({1,0},'回答入力シート（イ_令和2,3年度事業繰越分）'!$F$5:$F$501,'回答入力シート（イ_令和2,3年度事業繰越分）'!$B$5:$B$501),2,0)=0,"",VLOOKUP($C163,IF({1,0},'回答入力シート（イ_令和2,3年度事業繰越分）'!$F$5:$F$501,'回答入力シート（イ_令和2,3年度事業繰越分）'!$B$5:$B$501),2,0)))</f>
        <v/>
      </c>
      <c r="C163" s="83" t="str">
        <f>IF(ISERROR(VLOOKUP($A163,IF({1,0},'回答入力シート（イ_令和2,3年度事業繰越分）'!$BT$5:$BT$501,'回答入力シート（イ_令和2,3年度事業繰越分）'!$F$5:$F$501),2,0)),"",VLOOKUP($A163,IF({1,0},'回答入力シート（イ_令和2,3年度事業繰越分）'!$BT$5:$BT$501,'回答入力シート（イ_令和2,3年度事業繰越分）'!$F$5:$F$501),2,0))</f>
        <v/>
      </c>
      <c r="D163" s="83" t="str">
        <f>IF(ISERROR(VLOOKUP($A163,IF({1,0},'回答入力シート（イ_令和2,3年度事業繰越分）'!$BT$5:$BT$501,'回答入力シート（イ_令和2,3年度事業繰越分）'!$H$5:$H$501),2,0)),"",VLOOKUP($A163,IF({1,0},'回答入力シート（イ_令和2,3年度事業繰越分）'!$BT$5:$BT$501,'回答入力シート（イ_令和2,3年度事業繰越分）'!$H$5:$H$501),2,0))</f>
        <v/>
      </c>
      <c r="E163" s="83" t="str">
        <f>IF(ISERROR(VLOOKUP($A163,IF({1,0},'回答入力シート（イ_令和2,3年度事業繰越分）'!$BT$5:$BT$501,'回答入力シート（イ_令和2,3年度事業繰越分）'!$V$5:$V$501),2,0)),"",IF(VLOOKUP($A163,IF({1,0},'回答入力シート（イ_令和2,3年度事業繰越分）'!$BT$5:$BT$501,'回答入力シート（イ_令和2,3年度事業繰越分）'!$V$5:$V$501),2,0)=0,"",VLOOKUP($A163,IF({1,0},'回答入力シート（イ_令和2,3年度事業繰越分）'!$BT$5:$BT$501,'回答入力シート（イ_令和2,3年度事業繰越分）'!$V$5:$V$501),2,0)))</f>
        <v/>
      </c>
      <c r="F163" s="83" t="str">
        <f>IF(ISERROR(VLOOKUP($A163,IF({1,0},'回答入力シート（イ_令和2,3年度事業繰越分）'!$BT$5:$BT$501,'回答入力シート（イ_令和2,3年度事業繰越分）'!$Z$5:$Z$501),2,0)),"",IF(VLOOKUP($A163,IF({1,0},'回答入力シート（イ_令和2,3年度事業繰越分）'!$BT$5:$BT$501,'回答入力シート（イ_令和2,3年度事業繰越分）'!$Z$5:$Z$501),2,0)=0,"",VLOOKUP($A163,IF({1,0},'回答入力シート（イ_令和2,3年度事業繰越分）'!$BT$5:$BT$501,'回答入力シート（イ_令和2,3年度事業繰越分）'!$Z$5:$Z$501),2,0)))</f>
        <v/>
      </c>
    </row>
    <row r="164" spans="1:6" x14ac:dyDescent="0.3">
      <c r="A164" s="1">
        <v>162</v>
      </c>
      <c r="B164" s="83" t="str">
        <f>IF(ISERROR(VLOOKUP($C164,IF({1,0},'回答入力シート（イ_令和2,3年度事業繰越分）'!$F$5:$F$501,'回答入力シート（イ_令和2,3年度事業繰越分）'!$B$5:$B$501),2,0)),"",IF(VLOOKUP($C164,IF({1,0},'回答入力シート（イ_令和2,3年度事業繰越分）'!$F$5:$F$501,'回答入力シート（イ_令和2,3年度事業繰越分）'!$B$5:$B$501),2,0)=0,"",VLOOKUP($C164,IF({1,0},'回答入力シート（イ_令和2,3年度事業繰越分）'!$F$5:$F$501,'回答入力シート（イ_令和2,3年度事業繰越分）'!$B$5:$B$501),2,0)))</f>
        <v/>
      </c>
      <c r="C164" s="83" t="str">
        <f>IF(ISERROR(VLOOKUP($A164,IF({1,0},'回答入力シート（イ_令和2,3年度事業繰越分）'!$BT$5:$BT$501,'回答入力シート（イ_令和2,3年度事業繰越分）'!$F$5:$F$501),2,0)),"",VLOOKUP($A164,IF({1,0},'回答入力シート（イ_令和2,3年度事業繰越分）'!$BT$5:$BT$501,'回答入力シート（イ_令和2,3年度事業繰越分）'!$F$5:$F$501),2,0))</f>
        <v/>
      </c>
      <c r="D164" s="83" t="str">
        <f>IF(ISERROR(VLOOKUP($A164,IF({1,0},'回答入力シート（イ_令和2,3年度事業繰越分）'!$BT$5:$BT$501,'回答入力シート（イ_令和2,3年度事業繰越分）'!$H$5:$H$501),2,0)),"",VLOOKUP($A164,IF({1,0},'回答入力シート（イ_令和2,3年度事業繰越分）'!$BT$5:$BT$501,'回答入力シート（イ_令和2,3年度事業繰越分）'!$H$5:$H$501),2,0))</f>
        <v/>
      </c>
      <c r="E164" s="83" t="str">
        <f>IF(ISERROR(VLOOKUP($A164,IF({1,0},'回答入力シート（イ_令和2,3年度事業繰越分）'!$BT$5:$BT$501,'回答入力シート（イ_令和2,3年度事業繰越分）'!$V$5:$V$501),2,0)),"",IF(VLOOKUP($A164,IF({1,0},'回答入力シート（イ_令和2,3年度事業繰越分）'!$BT$5:$BT$501,'回答入力シート（イ_令和2,3年度事業繰越分）'!$V$5:$V$501),2,0)=0,"",VLOOKUP($A164,IF({1,0},'回答入力シート（イ_令和2,3年度事業繰越分）'!$BT$5:$BT$501,'回答入力シート（イ_令和2,3年度事業繰越分）'!$V$5:$V$501),2,0)))</f>
        <v/>
      </c>
      <c r="F164" s="83" t="str">
        <f>IF(ISERROR(VLOOKUP($A164,IF({1,0},'回答入力シート（イ_令和2,3年度事業繰越分）'!$BT$5:$BT$501,'回答入力シート（イ_令和2,3年度事業繰越分）'!$Z$5:$Z$501),2,0)),"",IF(VLOOKUP($A164,IF({1,0},'回答入力シート（イ_令和2,3年度事業繰越分）'!$BT$5:$BT$501,'回答入力シート（イ_令和2,3年度事業繰越分）'!$Z$5:$Z$501),2,0)=0,"",VLOOKUP($A164,IF({1,0},'回答入力シート（イ_令和2,3年度事業繰越分）'!$BT$5:$BT$501,'回答入力シート（イ_令和2,3年度事業繰越分）'!$Z$5:$Z$501),2,0)))</f>
        <v/>
      </c>
    </row>
    <row r="165" spans="1:6" x14ac:dyDescent="0.3">
      <c r="A165" s="1">
        <v>163</v>
      </c>
      <c r="B165" s="83" t="str">
        <f>IF(ISERROR(VLOOKUP($C165,IF({1,0},'回答入力シート（イ_令和2,3年度事業繰越分）'!$F$5:$F$501,'回答入力シート（イ_令和2,3年度事業繰越分）'!$B$5:$B$501),2,0)),"",IF(VLOOKUP($C165,IF({1,0},'回答入力シート（イ_令和2,3年度事業繰越分）'!$F$5:$F$501,'回答入力シート（イ_令和2,3年度事業繰越分）'!$B$5:$B$501),2,0)=0,"",VLOOKUP($C165,IF({1,0},'回答入力シート（イ_令和2,3年度事業繰越分）'!$F$5:$F$501,'回答入力シート（イ_令和2,3年度事業繰越分）'!$B$5:$B$501),2,0)))</f>
        <v/>
      </c>
      <c r="C165" s="83" t="str">
        <f>IF(ISERROR(VLOOKUP($A165,IF({1,0},'回答入力シート（イ_令和2,3年度事業繰越分）'!$BT$5:$BT$501,'回答入力シート（イ_令和2,3年度事業繰越分）'!$F$5:$F$501),2,0)),"",VLOOKUP($A165,IF({1,0},'回答入力シート（イ_令和2,3年度事業繰越分）'!$BT$5:$BT$501,'回答入力シート（イ_令和2,3年度事業繰越分）'!$F$5:$F$501),2,0))</f>
        <v/>
      </c>
      <c r="D165" s="83" t="str">
        <f>IF(ISERROR(VLOOKUP($A165,IF({1,0},'回答入力シート（イ_令和2,3年度事業繰越分）'!$BT$5:$BT$501,'回答入力シート（イ_令和2,3年度事業繰越分）'!$H$5:$H$501),2,0)),"",VLOOKUP($A165,IF({1,0},'回答入力シート（イ_令和2,3年度事業繰越分）'!$BT$5:$BT$501,'回答入力シート（イ_令和2,3年度事業繰越分）'!$H$5:$H$501),2,0))</f>
        <v/>
      </c>
      <c r="E165" s="83" t="str">
        <f>IF(ISERROR(VLOOKUP($A165,IF({1,0},'回答入力シート（イ_令和2,3年度事業繰越分）'!$BT$5:$BT$501,'回答入力シート（イ_令和2,3年度事業繰越分）'!$V$5:$V$501),2,0)),"",IF(VLOOKUP($A165,IF({1,0},'回答入力シート（イ_令和2,3年度事業繰越分）'!$BT$5:$BT$501,'回答入力シート（イ_令和2,3年度事業繰越分）'!$V$5:$V$501),2,0)=0,"",VLOOKUP($A165,IF({1,0},'回答入力シート（イ_令和2,3年度事業繰越分）'!$BT$5:$BT$501,'回答入力シート（イ_令和2,3年度事業繰越分）'!$V$5:$V$501),2,0)))</f>
        <v/>
      </c>
      <c r="F165" s="83" t="str">
        <f>IF(ISERROR(VLOOKUP($A165,IF({1,0},'回答入力シート（イ_令和2,3年度事業繰越分）'!$BT$5:$BT$501,'回答入力シート（イ_令和2,3年度事業繰越分）'!$Z$5:$Z$501),2,0)),"",IF(VLOOKUP($A165,IF({1,0},'回答入力シート（イ_令和2,3年度事業繰越分）'!$BT$5:$BT$501,'回答入力シート（イ_令和2,3年度事業繰越分）'!$Z$5:$Z$501),2,0)=0,"",VLOOKUP($A165,IF({1,0},'回答入力シート（イ_令和2,3年度事業繰越分）'!$BT$5:$BT$501,'回答入力シート（イ_令和2,3年度事業繰越分）'!$Z$5:$Z$501),2,0)))</f>
        <v/>
      </c>
    </row>
    <row r="166" spans="1:6" x14ac:dyDescent="0.3">
      <c r="A166" s="1">
        <v>164</v>
      </c>
      <c r="B166" s="83" t="str">
        <f>IF(ISERROR(VLOOKUP($C166,IF({1,0},'回答入力シート（イ_令和2,3年度事業繰越分）'!$F$5:$F$501,'回答入力シート（イ_令和2,3年度事業繰越分）'!$B$5:$B$501),2,0)),"",IF(VLOOKUP($C166,IF({1,0},'回答入力シート（イ_令和2,3年度事業繰越分）'!$F$5:$F$501,'回答入力シート（イ_令和2,3年度事業繰越分）'!$B$5:$B$501),2,0)=0,"",VLOOKUP($C166,IF({1,0},'回答入力シート（イ_令和2,3年度事業繰越分）'!$F$5:$F$501,'回答入力シート（イ_令和2,3年度事業繰越分）'!$B$5:$B$501),2,0)))</f>
        <v/>
      </c>
      <c r="C166" s="83" t="str">
        <f>IF(ISERROR(VLOOKUP($A166,IF({1,0},'回答入力シート（イ_令和2,3年度事業繰越分）'!$BT$5:$BT$501,'回答入力シート（イ_令和2,3年度事業繰越分）'!$F$5:$F$501),2,0)),"",VLOOKUP($A166,IF({1,0},'回答入力シート（イ_令和2,3年度事業繰越分）'!$BT$5:$BT$501,'回答入力シート（イ_令和2,3年度事業繰越分）'!$F$5:$F$501),2,0))</f>
        <v/>
      </c>
      <c r="D166" s="83" t="str">
        <f>IF(ISERROR(VLOOKUP($A166,IF({1,0},'回答入力シート（イ_令和2,3年度事業繰越分）'!$BT$5:$BT$501,'回答入力シート（イ_令和2,3年度事業繰越分）'!$H$5:$H$501),2,0)),"",VLOOKUP($A166,IF({1,0},'回答入力シート（イ_令和2,3年度事業繰越分）'!$BT$5:$BT$501,'回答入力シート（イ_令和2,3年度事業繰越分）'!$H$5:$H$501),2,0))</f>
        <v/>
      </c>
      <c r="E166" s="83" t="str">
        <f>IF(ISERROR(VLOOKUP($A166,IF({1,0},'回答入力シート（イ_令和2,3年度事業繰越分）'!$BT$5:$BT$501,'回答入力シート（イ_令和2,3年度事業繰越分）'!$V$5:$V$501),2,0)),"",IF(VLOOKUP($A166,IF({1,0},'回答入力シート（イ_令和2,3年度事業繰越分）'!$BT$5:$BT$501,'回答入力シート（イ_令和2,3年度事業繰越分）'!$V$5:$V$501),2,0)=0,"",VLOOKUP($A166,IF({1,0},'回答入力シート（イ_令和2,3年度事業繰越分）'!$BT$5:$BT$501,'回答入力シート（イ_令和2,3年度事業繰越分）'!$V$5:$V$501),2,0)))</f>
        <v/>
      </c>
      <c r="F166" s="83" t="str">
        <f>IF(ISERROR(VLOOKUP($A166,IF({1,0},'回答入力シート（イ_令和2,3年度事業繰越分）'!$BT$5:$BT$501,'回答入力シート（イ_令和2,3年度事業繰越分）'!$Z$5:$Z$501),2,0)),"",IF(VLOOKUP($A166,IF({1,0},'回答入力シート（イ_令和2,3年度事業繰越分）'!$BT$5:$BT$501,'回答入力シート（イ_令和2,3年度事業繰越分）'!$Z$5:$Z$501),2,0)=0,"",VLOOKUP($A166,IF({1,0},'回答入力シート（イ_令和2,3年度事業繰越分）'!$BT$5:$BT$501,'回答入力シート（イ_令和2,3年度事業繰越分）'!$Z$5:$Z$501),2,0)))</f>
        <v/>
      </c>
    </row>
    <row r="167" spans="1:6" x14ac:dyDescent="0.3">
      <c r="A167" s="1">
        <v>165</v>
      </c>
      <c r="B167" s="83" t="str">
        <f>IF(ISERROR(VLOOKUP($C167,IF({1,0},'回答入力シート（イ_令和2,3年度事業繰越分）'!$F$5:$F$501,'回答入力シート（イ_令和2,3年度事業繰越分）'!$B$5:$B$501),2,0)),"",IF(VLOOKUP($C167,IF({1,0},'回答入力シート（イ_令和2,3年度事業繰越分）'!$F$5:$F$501,'回答入力シート（イ_令和2,3年度事業繰越分）'!$B$5:$B$501),2,0)=0,"",VLOOKUP($C167,IF({1,0},'回答入力シート（イ_令和2,3年度事業繰越分）'!$F$5:$F$501,'回答入力シート（イ_令和2,3年度事業繰越分）'!$B$5:$B$501),2,0)))</f>
        <v/>
      </c>
      <c r="C167" s="83" t="str">
        <f>IF(ISERROR(VLOOKUP($A167,IF({1,0},'回答入力シート（イ_令和2,3年度事業繰越分）'!$BT$5:$BT$501,'回答入力シート（イ_令和2,3年度事業繰越分）'!$F$5:$F$501),2,0)),"",VLOOKUP($A167,IF({1,0},'回答入力シート（イ_令和2,3年度事業繰越分）'!$BT$5:$BT$501,'回答入力シート（イ_令和2,3年度事業繰越分）'!$F$5:$F$501),2,0))</f>
        <v/>
      </c>
      <c r="D167" s="83" t="str">
        <f>IF(ISERROR(VLOOKUP($A167,IF({1,0},'回答入力シート（イ_令和2,3年度事業繰越分）'!$BT$5:$BT$501,'回答入力シート（イ_令和2,3年度事業繰越分）'!$H$5:$H$501),2,0)),"",VLOOKUP($A167,IF({1,0},'回答入力シート（イ_令和2,3年度事業繰越分）'!$BT$5:$BT$501,'回答入力シート（イ_令和2,3年度事業繰越分）'!$H$5:$H$501),2,0))</f>
        <v/>
      </c>
      <c r="E167" s="83" t="str">
        <f>IF(ISERROR(VLOOKUP($A167,IF({1,0},'回答入力シート（イ_令和2,3年度事業繰越分）'!$BT$5:$BT$501,'回答入力シート（イ_令和2,3年度事業繰越分）'!$V$5:$V$501),2,0)),"",IF(VLOOKUP($A167,IF({1,0},'回答入力シート（イ_令和2,3年度事業繰越分）'!$BT$5:$BT$501,'回答入力シート（イ_令和2,3年度事業繰越分）'!$V$5:$V$501),2,0)=0,"",VLOOKUP($A167,IF({1,0},'回答入力シート（イ_令和2,3年度事業繰越分）'!$BT$5:$BT$501,'回答入力シート（イ_令和2,3年度事業繰越分）'!$V$5:$V$501),2,0)))</f>
        <v/>
      </c>
      <c r="F167" s="83" t="str">
        <f>IF(ISERROR(VLOOKUP($A167,IF({1,0},'回答入力シート（イ_令和2,3年度事業繰越分）'!$BT$5:$BT$501,'回答入力シート（イ_令和2,3年度事業繰越分）'!$Z$5:$Z$501),2,0)),"",IF(VLOOKUP($A167,IF({1,0},'回答入力シート（イ_令和2,3年度事業繰越分）'!$BT$5:$BT$501,'回答入力シート（イ_令和2,3年度事業繰越分）'!$Z$5:$Z$501),2,0)=0,"",VLOOKUP($A167,IF({1,0},'回答入力シート（イ_令和2,3年度事業繰越分）'!$BT$5:$BT$501,'回答入力シート（イ_令和2,3年度事業繰越分）'!$Z$5:$Z$501),2,0)))</f>
        <v/>
      </c>
    </row>
    <row r="168" spans="1:6" x14ac:dyDescent="0.3">
      <c r="A168" s="1">
        <v>166</v>
      </c>
      <c r="B168" s="83" t="str">
        <f>IF(ISERROR(VLOOKUP($C168,IF({1,0},'回答入力シート（イ_令和2,3年度事業繰越分）'!$F$5:$F$501,'回答入力シート（イ_令和2,3年度事業繰越分）'!$B$5:$B$501),2,0)),"",IF(VLOOKUP($C168,IF({1,0},'回答入力シート（イ_令和2,3年度事業繰越分）'!$F$5:$F$501,'回答入力シート（イ_令和2,3年度事業繰越分）'!$B$5:$B$501),2,0)=0,"",VLOOKUP($C168,IF({1,0},'回答入力シート（イ_令和2,3年度事業繰越分）'!$F$5:$F$501,'回答入力シート（イ_令和2,3年度事業繰越分）'!$B$5:$B$501),2,0)))</f>
        <v/>
      </c>
      <c r="C168" s="83" t="str">
        <f>IF(ISERROR(VLOOKUP($A168,IF({1,0},'回答入力シート（イ_令和2,3年度事業繰越分）'!$BT$5:$BT$501,'回答入力シート（イ_令和2,3年度事業繰越分）'!$F$5:$F$501),2,0)),"",VLOOKUP($A168,IF({1,0},'回答入力シート（イ_令和2,3年度事業繰越分）'!$BT$5:$BT$501,'回答入力シート（イ_令和2,3年度事業繰越分）'!$F$5:$F$501),2,0))</f>
        <v/>
      </c>
      <c r="D168" s="83" t="str">
        <f>IF(ISERROR(VLOOKUP($A168,IF({1,0},'回答入力シート（イ_令和2,3年度事業繰越分）'!$BT$5:$BT$501,'回答入力シート（イ_令和2,3年度事業繰越分）'!$H$5:$H$501),2,0)),"",VLOOKUP($A168,IF({1,0},'回答入力シート（イ_令和2,3年度事業繰越分）'!$BT$5:$BT$501,'回答入力シート（イ_令和2,3年度事業繰越分）'!$H$5:$H$501),2,0))</f>
        <v/>
      </c>
      <c r="E168" s="83" t="str">
        <f>IF(ISERROR(VLOOKUP($A168,IF({1,0},'回答入力シート（イ_令和2,3年度事業繰越分）'!$BT$5:$BT$501,'回答入力シート（イ_令和2,3年度事業繰越分）'!$V$5:$V$501),2,0)),"",IF(VLOOKUP($A168,IF({1,0},'回答入力シート（イ_令和2,3年度事業繰越分）'!$BT$5:$BT$501,'回答入力シート（イ_令和2,3年度事業繰越分）'!$V$5:$V$501),2,0)=0,"",VLOOKUP($A168,IF({1,0},'回答入力シート（イ_令和2,3年度事業繰越分）'!$BT$5:$BT$501,'回答入力シート（イ_令和2,3年度事業繰越分）'!$V$5:$V$501),2,0)))</f>
        <v/>
      </c>
      <c r="F168" s="83" t="str">
        <f>IF(ISERROR(VLOOKUP($A168,IF({1,0},'回答入力シート（イ_令和2,3年度事業繰越分）'!$BT$5:$BT$501,'回答入力シート（イ_令和2,3年度事業繰越分）'!$Z$5:$Z$501),2,0)),"",IF(VLOOKUP($A168,IF({1,0},'回答入力シート（イ_令和2,3年度事業繰越分）'!$BT$5:$BT$501,'回答入力シート（イ_令和2,3年度事業繰越分）'!$Z$5:$Z$501),2,0)=0,"",VLOOKUP($A168,IF({1,0},'回答入力シート（イ_令和2,3年度事業繰越分）'!$BT$5:$BT$501,'回答入力シート（イ_令和2,3年度事業繰越分）'!$Z$5:$Z$501),2,0)))</f>
        <v/>
      </c>
    </row>
    <row r="169" spans="1:6" x14ac:dyDescent="0.3">
      <c r="A169" s="1">
        <v>167</v>
      </c>
      <c r="B169" s="83" t="str">
        <f>IF(ISERROR(VLOOKUP($C169,IF({1,0},'回答入力シート（イ_令和2,3年度事業繰越分）'!$F$5:$F$501,'回答入力シート（イ_令和2,3年度事業繰越分）'!$B$5:$B$501),2,0)),"",IF(VLOOKUP($C169,IF({1,0},'回答入力シート（イ_令和2,3年度事業繰越分）'!$F$5:$F$501,'回答入力シート（イ_令和2,3年度事業繰越分）'!$B$5:$B$501),2,0)=0,"",VLOOKUP($C169,IF({1,0},'回答入力シート（イ_令和2,3年度事業繰越分）'!$F$5:$F$501,'回答入力シート（イ_令和2,3年度事業繰越分）'!$B$5:$B$501),2,0)))</f>
        <v/>
      </c>
      <c r="C169" s="83" t="str">
        <f>IF(ISERROR(VLOOKUP($A169,IF({1,0},'回答入力シート（イ_令和2,3年度事業繰越分）'!$BT$5:$BT$501,'回答入力シート（イ_令和2,3年度事業繰越分）'!$F$5:$F$501),2,0)),"",VLOOKUP($A169,IF({1,0},'回答入力シート（イ_令和2,3年度事業繰越分）'!$BT$5:$BT$501,'回答入力シート（イ_令和2,3年度事業繰越分）'!$F$5:$F$501),2,0))</f>
        <v/>
      </c>
      <c r="D169" s="83" t="str">
        <f>IF(ISERROR(VLOOKUP($A169,IF({1,0},'回答入力シート（イ_令和2,3年度事業繰越分）'!$BT$5:$BT$501,'回答入力シート（イ_令和2,3年度事業繰越分）'!$H$5:$H$501),2,0)),"",VLOOKUP($A169,IF({1,0},'回答入力シート（イ_令和2,3年度事業繰越分）'!$BT$5:$BT$501,'回答入力シート（イ_令和2,3年度事業繰越分）'!$H$5:$H$501),2,0))</f>
        <v/>
      </c>
      <c r="E169" s="83" t="str">
        <f>IF(ISERROR(VLOOKUP($A169,IF({1,0},'回答入力シート（イ_令和2,3年度事業繰越分）'!$BT$5:$BT$501,'回答入力シート（イ_令和2,3年度事業繰越分）'!$V$5:$V$501),2,0)),"",IF(VLOOKUP($A169,IF({1,0},'回答入力シート（イ_令和2,3年度事業繰越分）'!$BT$5:$BT$501,'回答入力シート（イ_令和2,3年度事業繰越分）'!$V$5:$V$501),2,0)=0,"",VLOOKUP($A169,IF({1,0},'回答入力シート（イ_令和2,3年度事業繰越分）'!$BT$5:$BT$501,'回答入力シート（イ_令和2,3年度事業繰越分）'!$V$5:$V$501),2,0)))</f>
        <v/>
      </c>
      <c r="F169" s="83" t="str">
        <f>IF(ISERROR(VLOOKUP($A169,IF({1,0},'回答入力シート（イ_令和2,3年度事業繰越分）'!$BT$5:$BT$501,'回答入力シート（イ_令和2,3年度事業繰越分）'!$Z$5:$Z$501),2,0)),"",IF(VLOOKUP($A169,IF({1,0},'回答入力シート（イ_令和2,3年度事業繰越分）'!$BT$5:$BT$501,'回答入力シート（イ_令和2,3年度事業繰越分）'!$Z$5:$Z$501),2,0)=0,"",VLOOKUP($A169,IF({1,0},'回答入力シート（イ_令和2,3年度事業繰越分）'!$BT$5:$BT$501,'回答入力シート（イ_令和2,3年度事業繰越分）'!$Z$5:$Z$501),2,0)))</f>
        <v/>
      </c>
    </row>
    <row r="170" spans="1:6" x14ac:dyDescent="0.3">
      <c r="A170" s="1">
        <v>168</v>
      </c>
      <c r="B170" s="83" t="str">
        <f>IF(ISERROR(VLOOKUP($C170,IF({1,0},'回答入力シート（イ_令和2,3年度事業繰越分）'!$F$5:$F$501,'回答入力シート（イ_令和2,3年度事業繰越分）'!$B$5:$B$501),2,0)),"",IF(VLOOKUP($C170,IF({1,0},'回答入力シート（イ_令和2,3年度事業繰越分）'!$F$5:$F$501,'回答入力シート（イ_令和2,3年度事業繰越分）'!$B$5:$B$501),2,0)=0,"",VLOOKUP($C170,IF({1,0},'回答入力シート（イ_令和2,3年度事業繰越分）'!$F$5:$F$501,'回答入力シート（イ_令和2,3年度事業繰越分）'!$B$5:$B$501),2,0)))</f>
        <v/>
      </c>
      <c r="C170" s="83" t="str">
        <f>IF(ISERROR(VLOOKUP($A170,IF({1,0},'回答入力シート（イ_令和2,3年度事業繰越分）'!$BT$5:$BT$501,'回答入力シート（イ_令和2,3年度事業繰越分）'!$F$5:$F$501),2,0)),"",VLOOKUP($A170,IF({1,0},'回答入力シート（イ_令和2,3年度事業繰越分）'!$BT$5:$BT$501,'回答入力シート（イ_令和2,3年度事業繰越分）'!$F$5:$F$501),2,0))</f>
        <v/>
      </c>
      <c r="D170" s="83" t="str">
        <f>IF(ISERROR(VLOOKUP($A170,IF({1,0},'回答入力シート（イ_令和2,3年度事業繰越分）'!$BT$5:$BT$501,'回答入力シート（イ_令和2,3年度事業繰越分）'!$H$5:$H$501),2,0)),"",VLOOKUP($A170,IF({1,0},'回答入力シート（イ_令和2,3年度事業繰越分）'!$BT$5:$BT$501,'回答入力シート（イ_令和2,3年度事業繰越分）'!$H$5:$H$501),2,0))</f>
        <v/>
      </c>
      <c r="E170" s="83" t="str">
        <f>IF(ISERROR(VLOOKUP($A170,IF({1,0},'回答入力シート（イ_令和2,3年度事業繰越分）'!$BT$5:$BT$501,'回答入力シート（イ_令和2,3年度事業繰越分）'!$V$5:$V$501),2,0)),"",IF(VLOOKUP($A170,IF({1,0},'回答入力シート（イ_令和2,3年度事業繰越分）'!$BT$5:$BT$501,'回答入力シート（イ_令和2,3年度事業繰越分）'!$V$5:$V$501),2,0)=0,"",VLOOKUP($A170,IF({1,0},'回答入力シート（イ_令和2,3年度事業繰越分）'!$BT$5:$BT$501,'回答入力シート（イ_令和2,3年度事業繰越分）'!$V$5:$V$501),2,0)))</f>
        <v/>
      </c>
      <c r="F170" s="83" t="str">
        <f>IF(ISERROR(VLOOKUP($A170,IF({1,0},'回答入力シート（イ_令和2,3年度事業繰越分）'!$BT$5:$BT$501,'回答入力シート（イ_令和2,3年度事業繰越分）'!$Z$5:$Z$501),2,0)),"",IF(VLOOKUP($A170,IF({1,0},'回答入力シート（イ_令和2,3年度事業繰越分）'!$BT$5:$BT$501,'回答入力シート（イ_令和2,3年度事業繰越分）'!$Z$5:$Z$501),2,0)=0,"",VLOOKUP($A170,IF({1,0},'回答入力シート（イ_令和2,3年度事業繰越分）'!$BT$5:$BT$501,'回答入力シート（イ_令和2,3年度事業繰越分）'!$Z$5:$Z$501),2,0)))</f>
        <v/>
      </c>
    </row>
    <row r="171" spans="1:6" x14ac:dyDescent="0.3">
      <c r="A171" s="1">
        <v>169</v>
      </c>
      <c r="B171" s="83" t="str">
        <f>IF(ISERROR(VLOOKUP($C171,IF({1,0},'回答入力シート（イ_令和2,3年度事業繰越分）'!$F$5:$F$501,'回答入力シート（イ_令和2,3年度事業繰越分）'!$B$5:$B$501),2,0)),"",IF(VLOOKUP($C171,IF({1,0},'回答入力シート（イ_令和2,3年度事業繰越分）'!$F$5:$F$501,'回答入力シート（イ_令和2,3年度事業繰越分）'!$B$5:$B$501),2,0)=0,"",VLOOKUP($C171,IF({1,0},'回答入力シート（イ_令和2,3年度事業繰越分）'!$F$5:$F$501,'回答入力シート（イ_令和2,3年度事業繰越分）'!$B$5:$B$501),2,0)))</f>
        <v/>
      </c>
      <c r="C171" s="83" t="str">
        <f>IF(ISERROR(VLOOKUP($A171,IF({1,0},'回答入力シート（イ_令和2,3年度事業繰越分）'!$BT$5:$BT$501,'回答入力シート（イ_令和2,3年度事業繰越分）'!$F$5:$F$501),2,0)),"",VLOOKUP($A171,IF({1,0},'回答入力シート（イ_令和2,3年度事業繰越分）'!$BT$5:$BT$501,'回答入力シート（イ_令和2,3年度事業繰越分）'!$F$5:$F$501),2,0))</f>
        <v/>
      </c>
      <c r="D171" s="83" t="str">
        <f>IF(ISERROR(VLOOKUP($A171,IF({1,0},'回答入力シート（イ_令和2,3年度事業繰越分）'!$BT$5:$BT$501,'回答入力シート（イ_令和2,3年度事業繰越分）'!$H$5:$H$501),2,0)),"",VLOOKUP($A171,IF({1,0},'回答入力シート（イ_令和2,3年度事業繰越分）'!$BT$5:$BT$501,'回答入力シート（イ_令和2,3年度事業繰越分）'!$H$5:$H$501),2,0))</f>
        <v/>
      </c>
      <c r="E171" s="83" t="str">
        <f>IF(ISERROR(VLOOKUP($A171,IF({1,0},'回答入力シート（イ_令和2,3年度事業繰越分）'!$BT$5:$BT$501,'回答入力シート（イ_令和2,3年度事業繰越分）'!$V$5:$V$501),2,0)),"",IF(VLOOKUP($A171,IF({1,0},'回答入力シート（イ_令和2,3年度事業繰越分）'!$BT$5:$BT$501,'回答入力シート（イ_令和2,3年度事業繰越分）'!$V$5:$V$501),2,0)=0,"",VLOOKUP($A171,IF({1,0},'回答入力シート（イ_令和2,3年度事業繰越分）'!$BT$5:$BT$501,'回答入力シート（イ_令和2,3年度事業繰越分）'!$V$5:$V$501),2,0)))</f>
        <v/>
      </c>
      <c r="F171" s="83" t="str">
        <f>IF(ISERROR(VLOOKUP($A171,IF({1,0},'回答入力シート（イ_令和2,3年度事業繰越分）'!$BT$5:$BT$501,'回答入力シート（イ_令和2,3年度事業繰越分）'!$Z$5:$Z$501),2,0)),"",IF(VLOOKUP($A171,IF({1,0},'回答入力シート（イ_令和2,3年度事業繰越分）'!$BT$5:$BT$501,'回答入力シート（イ_令和2,3年度事業繰越分）'!$Z$5:$Z$501),2,0)=0,"",VLOOKUP($A171,IF({1,0},'回答入力シート（イ_令和2,3年度事業繰越分）'!$BT$5:$BT$501,'回答入力シート（イ_令和2,3年度事業繰越分）'!$Z$5:$Z$501),2,0)))</f>
        <v/>
      </c>
    </row>
    <row r="172" spans="1:6" x14ac:dyDescent="0.3">
      <c r="A172" s="1">
        <v>170</v>
      </c>
      <c r="B172" s="83" t="str">
        <f>IF(ISERROR(VLOOKUP($C172,IF({1,0},'回答入力シート（イ_令和2,3年度事業繰越分）'!$F$5:$F$501,'回答入力シート（イ_令和2,3年度事業繰越分）'!$B$5:$B$501),2,0)),"",IF(VLOOKUP($C172,IF({1,0},'回答入力シート（イ_令和2,3年度事業繰越分）'!$F$5:$F$501,'回答入力シート（イ_令和2,3年度事業繰越分）'!$B$5:$B$501),2,0)=0,"",VLOOKUP($C172,IF({1,0},'回答入力シート（イ_令和2,3年度事業繰越分）'!$F$5:$F$501,'回答入力シート（イ_令和2,3年度事業繰越分）'!$B$5:$B$501),2,0)))</f>
        <v/>
      </c>
      <c r="C172" s="83" t="str">
        <f>IF(ISERROR(VLOOKUP($A172,IF({1,0},'回答入力シート（イ_令和2,3年度事業繰越分）'!$BT$5:$BT$501,'回答入力シート（イ_令和2,3年度事業繰越分）'!$F$5:$F$501),2,0)),"",VLOOKUP($A172,IF({1,0},'回答入力シート（イ_令和2,3年度事業繰越分）'!$BT$5:$BT$501,'回答入力シート（イ_令和2,3年度事業繰越分）'!$F$5:$F$501),2,0))</f>
        <v/>
      </c>
      <c r="D172" s="83" t="str">
        <f>IF(ISERROR(VLOOKUP($A172,IF({1,0},'回答入力シート（イ_令和2,3年度事業繰越分）'!$BT$5:$BT$501,'回答入力シート（イ_令和2,3年度事業繰越分）'!$H$5:$H$501),2,0)),"",VLOOKUP($A172,IF({1,0},'回答入力シート（イ_令和2,3年度事業繰越分）'!$BT$5:$BT$501,'回答入力シート（イ_令和2,3年度事業繰越分）'!$H$5:$H$501),2,0))</f>
        <v/>
      </c>
      <c r="E172" s="83" t="str">
        <f>IF(ISERROR(VLOOKUP($A172,IF({1,0},'回答入力シート（イ_令和2,3年度事業繰越分）'!$BT$5:$BT$501,'回答入力シート（イ_令和2,3年度事業繰越分）'!$V$5:$V$501),2,0)),"",IF(VLOOKUP($A172,IF({1,0},'回答入力シート（イ_令和2,3年度事業繰越分）'!$BT$5:$BT$501,'回答入力シート（イ_令和2,3年度事業繰越分）'!$V$5:$V$501),2,0)=0,"",VLOOKUP($A172,IF({1,0},'回答入力シート（イ_令和2,3年度事業繰越分）'!$BT$5:$BT$501,'回答入力シート（イ_令和2,3年度事業繰越分）'!$V$5:$V$501),2,0)))</f>
        <v/>
      </c>
      <c r="F172" s="83" t="str">
        <f>IF(ISERROR(VLOOKUP($A172,IF({1,0},'回答入力シート（イ_令和2,3年度事業繰越分）'!$BT$5:$BT$501,'回答入力シート（イ_令和2,3年度事業繰越分）'!$Z$5:$Z$501),2,0)),"",IF(VLOOKUP($A172,IF({1,0},'回答入力シート（イ_令和2,3年度事業繰越分）'!$BT$5:$BT$501,'回答入力シート（イ_令和2,3年度事業繰越分）'!$Z$5:$Z$501),2,0)=0,"",VLOOKUP($A172,IF({1,0},'回答入力シート（イ_令和2,3年度事業繰越分）'!$BT$5:$BT$501,'回答入力シート（イ_令和2,3年度事業繰越分）'!$Z$5:$Z$501),2,0)))</f>
        <v/>
      </c>
    </row>
    <row r="173" spans="1:6" x14ac:dyDescent="0.3">
      <c r="A173" s="1">
        <v>171</v>
      </c>
      <c r="B173" s="83" t="str">
        <f>IF(ISERROR(VLOOKUP($C173,IF({1,0},'回答入力シート（イ_令和2,3年度事業繰越分）'!$F$5:$F$501,'回答入力シート（イ_令和2,3年度事業繰越分）'!$B$5:$B$501),2,0)),"",IF(VLOOKUP($C173,IF({1,0},'回答入力シート（イ_令和2,3年度事業繰越分）'!$F$5:$F$501,'回答入力シート（イ_令和2,3年度事業繰越分）'!$B$5:$B$501),2,0)=0,"",VLOOKUP($C173,IF({1,0},'回答入力シート（イ_令和2,3年度事業繰越分）'!$F$5:$F$501,'回答入力シート（イ_令和2,3年度事業繰越分）'!$B$5:$B$501),2,0)))</f>
        <v/>
      </c>
      <c r="C173" s="83" t="str">
        <f>IF(ISERROR(VLOOKUP($A173,IF({1,0},'回答入力シート（イ_令和2,3年度事業繰越分）'!$BT$5:$BT$501,'回答入力シート（イ_令和2,3年度事業繰越分）'!$F$5:$F$501),2,0)),"",VLOOKUP($A173,IF({1,0},'回答入力シート（イ_令和2,3年度事業繰越分）'!$BT$5:$BT$501,'回答入力シート（イ_令和2,3年度事業繰越分）'!$F$5:$F$501),2,0))</f>
        <v/>
      </c>
      <c r="D173" s="83" t="str">
        <f>IF(ISERROR(VLOOKUP($A173,IF({1,0},'回答入力シート（イ_令和2,3年度事業繰越分）'!$BT$5:$BT$501,'回答入力シート（イ_令和2,3年度事業繰越分）'!$H$5:$H$501),2,0)),"",VLOOKUP($A173,IF({1,0},'回答入力シート（イ_令和2,3年度事業繰越分）'!$BT$5:$BT$501,'回答入力シート（イ_令和2,3年度事業繰越分）'!$H$5:$H$501),2,0))</f>
        <v/>
      </c>
      <c r="E173" s="83" t="str">
        <f>IF(ISERROR(VLOOKUP($A173,IF({1,0},'回答入力シート（イ_令和2,3年度事業繰越分）'!$BT$5:$BT$501,'回答入力シート（イ_令和2,3年度事業繰越分）'!$V$5:$V$501),2,0)),"",IF(VLOOKUP($A173,IF({1,0},'回答入力シート（イ_令和2,3年度事業繰越分）'!$BT$5:$BT$501,'回答入力シート（イ_令和2,3年度事業繰越分）'!$V$5:$V$501),2,0)=0,"",VLOOKUP($A173,IF({1,0},'回答入力シート（イ_令和2,3年度事業繰越分）'!$BT$5:$BT$501,'回答入力シート（イ_令和2,3年度事業繰越分）'!$V$5:$V$501),2,0)))</f>
        <v/>
      </c>
      <c r="F173" s="83" t="str">
        <f>IF(ISERROR(VLOOKUP($A173,IF({1,0},'回答入力シート（イ_令和2,3年度事業繰越分）'!$BT$5:$BT$501,'回答入力シート（イ_令和2,3年度事業繰越分）'!$Z$5:$Z$501),2,0)),"",IF(VLOOKUP($A173,IF({1,0},'回答入力シート（イ_令和2,3年度事業繰越分）'!$BT$5:$BT$501,'回答入力シート（イ_令和2,3年度事業繰越分）'!$Z$5:$Z$501),2,0)=0,"",VLOOKUP($A173,IF({1,0},'回答入力シート（イ_令和2,3年度事業繰越分）'!$BT$5:$BT$501,'回答入力シート（イ_令和2,3年度事業繰越分）'!$Z$5:$Z$501),2,0)))</f>
        <v/>
      </c>
    </row>
    <row r="174" spans="1:6" x14ac:dyDescent="0.3">
      <c r="A174" s="1">
        <v>172</v>
      </c>
      <c r="B174" s="83" t="str">
        <f>IF(ISERROR(VLOOKUP($C174,IF({1,0},'回答入力シート（イ_令和2,3年度事業繰越分）'!$F$5:$F$501,'回答入力シート（イ_令和2,3年度事業繰越分）'!$B$5:$B$501),2,0)),"",IF(VLOOKUP($C174,IF({1,0},'回答入力シート（イ_令和2,3年度事業繰越分）'!$F$5:$F$501,'回答入力シート（イ_令和2,3年度事業繰越分）'!$B$5:$B$501),2,0)=0,"",VLOOKUP($C174,IF({1,0},'回答入力シート（イ_令和2,3年度事業繰越分）'!$F$5:$F$501,'回答入力シート（イ_令和2,3年度事業繰越分）'!$B$5:$B$501),2,0)))</f>
        <v/>
      </c>
      <c r="C174" s="83" t="str">
        <f>IF(ISERROR(VLOOKUP($A174,IF({1,0},'回答入力シート（イ_令和2,3年度事業繰越分）'!$BT$5:$BT$501,'回答入力シート（イ_令和2,3年度事業繰越分）'!$F$5:$F$501),2,0)),"",VLOOKUP($A174,IF({1,0},'回答入力シート（イ_令和2,3年度事業繰越分）'!$BT$5:$BT$501,'回答入力シート（イ_令和2,3年度事業繰越分）'!$F$5:$F$501),2,0))</f>
        <v/>
      </c>
      <c r="D174" s="83" t="str">
        <f>IF(ISERROR(VLOOKUP($A174,IF({1,0},'回答入力シート（イ_令和2,3年度事業繰越分）'!$BT$5:$BT$501,'回答入力シート（イ_令和2,3年度事業繰越分）'!$H$5:$H$501),2,0)),"",VLOOKUP($A174,IF({1,0},'回答入力シート（イ_令和2,3年度事業繰越分）'!$BT$5:$BT$501,'回答入力シート（イ_令和2,3年度事業繰越分）'!$H$5:$H$501),2,0))</f>
        <v/>
      </c>
      <c r="E174" s="83" t="str">
        <f>IF(ISERROR(VLOOKUP($A174,IF({1,0},'回答入力シート（イ_令和2,3年度事業繰越分）'!$BT$5:$BT$501,'回答入力シート（イ_令和2,3年度事業繰越分）'!$V$5:$V$501),2,0)),"",IF(VLOOKUP($A174,IF({1,0},'回答入力シート（イ_令和2,3年度事業繰越分）'!$BT$5:$BT$501,'回答入力シート（イ_令和2,3年度事業繰越分）'!$V$5:$V$501),2,0)=0,"",VLOOKUP($A174,IF({1,0},'回答入力シート（イ_令和2,3年度事業繰越分）'!$BT$5:$BT$501,'回答入力シート（イ_令和2,3年度事業繰越分）'!$V$5:$V$501),2,0)))</f>
        <v/>
      </c>
      <c r="F174" s="83" t="str">
        <f>IF(ISERROR(VLOOKUP($A174,IF({1,0},'回答入力シート（イ_令和2,3年度事業繰越分）'!$BT$5:$BT$501,'回答入力シート（イ_令和2,3年度事業繰越分）'!$Z$5:$Z$501),2,0)),"",IF(VLOOKUP($A174,IF({1,0},'回答入力シート（イ_令和2,3年度事業繰越分）'!$BT$5:$BT$501,'回答入力シート（イ_令和2,3年度事業繰越分）'!$Z$5:$Z$501),2,0)=0,"",VLOOKUP($A174,IF({1,0},'回答入力シート（イ_令和2,3年度事業繰越分）'!$BT$5:$BT$501,'回答入力シート（イ_令和2,3年度事業繰越分）'!$Z$5:$Z$501),2,0)))</f>
        <v/>
      </c>
    </row>
    <row r="175" spans="1:6" x14ac:dyDescent="0.3">
      <c r="A175" s="1">
        <v>173</v>
      </c>
      <c r="B175" s="83" t="str">
        <f>IF(ISERROR(VLOOKUP($C175,IF({1,0},'回答入力シート（イ_令和2,3年度事業繰越分）'!$F$5:$F$501,'回答入力シート（イ_令和2,3年度事業繰越分）'!$B$5:$B$501),2,0)),"",IF(VLOOKUP($C175,IF({1,0},'回答入力シート（イ_令和2,3年度事業繰越分）'!$F$5:$F$501,'回答入力シート（イ_令和2,3年度事業繰越分）'!$B$5:$B$501),2,0)=0,"",VLOOKUP($C175,IF({1,0},'回答入力シート（イ_令和2,3年度事業繰越分）'!$F$5:$F$501,'回答入力シート（イ_令和2,3年度事業繰越分）'!$B$5:$B$501),2,0)))</f>
        <v/>
      </c>
      <c r="C175" s="83" t="str">
        <f>IF(ISERROR(VLOOKUP($A175,IF({1,0},'回答入力シート（イ_令和2,3年度事業繰越分）'!$BT$5:$BT$501,'回答入力シート（イ_令和2,3年度事業繰越分）'!$F$5:$F$501),2,0)),"",VLOOKUP($A175,IF({1,0},'回答入力シート（イ_令和2,3年度事業繰越分）'!$BT$5:$BT$501,'回答入力シート（イ_令和2,3年度事業繰越分）'!$F$5:$F$501),2,0))</f>
        <v/>
      </c>
      <c r="D175" s="83" t="str">
        <f>IF(ISERROR(VLOOKUP($A175,IF({1,0},'回答入力シート（イ_令和2,3年度事業繰越分）'!$BT$5:$BT$501,'回答入力シート（イ_令和2,3年度事業繰越分）'!$H$5:$H$501),2,0)),"",VLOOKUP($A175,IF({1,0},'回答入力シート（イ_令和2,3年度事業繰越分）'!$BT$5:$BT$501,'回答入力シート（イ_令和2,3年度事業繰越分）'!$H$5:$H$501),2,0))</f>
        <v/>
      </c>
      <c r="E175" s="83" t="str">
        <f>IF(ISERROR(VLOOKUP($A175,IF({1,0},'回答入力シート（イ_令和2,3年度事業繰越分）'!$BT$5:$BT$501,'回答入力シート（イ_令和2,3年度事業繰越分）'!$V$5:$V$501),2,0)),"",IF(VLOOKUP($A175,IF({1,0},'回答入力シート（イ_令和2,3年度事業繰越分）'!$BT$5:$BT$501,'回答入力シート（イ_令和2,3年度事業繰越分）'!$V$5:$V$501),2,0)=0,"",VLOOKUP($A175,IF({1,0},'回答入力シート（イ_令和2,3年度事業繰越分）'!$BT$5:$BT$501,'回答入力シート（イ_令和2,3年度事業繰越分）'!$V$5:$V$501),2,0)))</f>
        <v/>
      </c>
      <c r="F175" s="83" t="str">
        <f>IF(ISERROR(VLOOKUP($A175,IF({1,0},'回答入力シート（イ_令和2,3年度事業繰越分）'!$BT$5:$BT$501,'回答入力シート（イ_令和2,3年度事業繰越分）'!$Z$5:$Z$501),2,0)),"",IF(VLOOKUP($A175,IF({1,0},'回答入力シート（イ_令和2,3年度事業繰越分）'!$BT$5:$BT$501,'回答入力シート（イ_令和2,3年度事業繰越分）'!$Z$5:$Z$501),2,0)=0,"",VLOOKUP($A175,IF({1,0},'回答入力シート（イ_令和2,3年度事業繰越分）'!$BT$5:$BT$501,'回答入力シート（イ_令和2,3年度事業繰越分）'!$Z$5:$Z$501),2,0)))</f>
        <v/>
      </c>
    </row>
    <row r="176" spans="1:6" x14ac:dyDescent="0.3">
      <c r="A176" s="1">
        <v>174</v>
      </c>
      <c r="B176" s="83" t="str">
        <f>IF(ISERROR(VLOOKUP($C176,IF({1,0},'回答入力シート（イ_令和2,3年度事業繰越分）'!$F$5:$F$501,'回答入力シート（イ_令和2,3年度事業繰越分）'!$B$5:$B$501),2,0)),"",IF(VLOOKUP($C176,IF({1,0},'回答入力シート（イ_令和2,3年度事業繰越分）'!$F$5:$F$501,'回答入力シート（イ_令和2,3年度事業繰越分）'!$B$5:$B$501),2,0)=0,"",VLOOKUP($C176,IF({1,0},'回答入力シート（イ_令和2,3年度事業繰越分）'!$F$5:$F$501,'回答入力シート（イ_令和2,3年度事業繰越分）'!$B$5:$B$501),2,0)))</f>
        <v/>
      </c>
      <c r="C176" s="83" t="str">
        <f>IF(ISERROR(VLOOKUP($A176,IF({1,0},'回答入力シート（イ_令和2,3年度事業繰越分）'!$BT$5:$BT$501,'回答入力シート（イ_令和2,3年度事業繰越分）'!$F$5:$F$501),2,0)),"",VLOOKUP($A176,IF({1,0},'回答入力シート（イ_令和2,3年度事業繰越分）'!$BT$5:$BT$501,'回答入力シート（イ_令和2,3年度事業繰越分）'!$F$5:$F$501),2,0))</f>
        <v/>
      </c>
      <c r="D176" s="83" t="str">
        <f>IF(ISERROR(VLOOKUP($A176,IF({1,0},'回答入力シート（イ_令和2,3年度事業繰越分）'!$BT$5:$BT$501,'回答入力シート（イ_令和2,3年度事業繰越分）'!$H$5:$H$501),2,0)),"",VLOOKUP($A176,IF({1,0},'回答入力シート（イ_令和2,3年度事業繰越分）'!$BT$5:$BT$501,'回答入力シート（イ_令和2,3年度事業繰越分）'!$H$5:$H$501),2,0))</f>
        <v/>
      </c>
      <c r="E176" s="83" t="str">
        <f>IF(ISERROR(VLOOKUP($A176,IF({1,0},'回答入力シート（イ_令和2,3年度事業繰越分）'!$BT$5:$BT$501,'回答入力シート（イ_令和2,3年度事業繰越分）'!$V$5:$V$501),2,0)),"",IF(VLOOKUP($A176,IF({1,0},'回答入力シート（イ_令和2,3年度事業繰越分）'!$BT$5:$BT$501,'回答入力シート（イ_令和2,3年度事業繰越分）'!$V$5:$V$501),2,0)=0,"",VLOOKUP($A176,IF({1,0},'回答入力シート（イ_令和2,3年度事業繰越分）'!$BT$5:$BT$501,'回答入力シート（イ_令和2,3年度事業繰越分）'!$V$5:$V$501),2,0)))</f>
        <v/>
      </c>
      <c r="F176" s="83" t="str">
        <f>IF(ISERROR(VLOOKUP($A176,IF({1,0},'回答入力シート（イ_令和2,3年度事業繰越分）'!$BT$5:$BT$501,'回答入力シート（イ_令和2,3年度事業繰越分）'!$Z$5:$Z$501),2,0)),"",IF(VLOOKUP($A176,IF({1,0},'回答入力シート（イ_令和2,3年度事業繰越分）'!$BT$5:$BT$501,'回答入力シート（イ_令和2,3年度事業繰越分）'!$Z$5:$Z$501),2,0)=0,"",VLOOKUP($A176,IF({1,0},'回答入力シート（イ_令和2,3年度事業繰越分）'!$BT$5:$BT$501,'回答入力シート（イ_令和2,3年度事業繰越分）'!$Z$5:$Z$501),2,0)))</f>
        <v/>
      </c>
    </row>
    <row r="177" spans="1:6" x14ac:dyDescent="0.3">
      <c r="A177" s="1">
        <v>175</v>
      </c>
      <c r="B177" s="83" t="str">
        <f>IF(ISERROR(VLOOKUP($C177,IF({1,0},'回答入力シート（イ_令和2,3年度事業繰越分）'!$F$5:$F$501,'回答入力シート（イ_令和2,3年度事業繰越分）'!$B$5:$B$501),2,0)),"",IF(VLOOKUP($C177,IF({1,0},'回答入力シート（イ_令和2,3年度事業繰越分）'!$F$5:$F$501,'回答入力シート（イ_令和2,3年度事業繰越分）'!$B$5:$B$501),2,0)=0,"",VLOOKUP($C177,IF({1,0},'回答入力シート（イ_令和2,3年度事業繰越分）'!$F$5:$F$501,'回答入力シート（イ_令和2,3年度事業繰越分）'!$B$5:$B$501),2,0)))</f>
        <v/>
      </c>
      <c r="C177" s="83" t="str">
        <f>IF(ISERROR(VLOOKUP($A177,IF({1,0},'回答入力シート（イ_令和2,3年度事業繰越分）'!$BT$5:$BT$501,'回答入力シート（イ_令和2,3年度事業繰越分）'!$F$5:$F$501),2,0)),"",VLOOKUP($A177,IF({1,0},'回答入力シート（イ_令和2,3年度事業繰越分）'!$BT$5:$BT$501,'回答入力シート（イ_令和2,3年度事業繰越分）'!$F$5:$F$501),2,0))</f>
        <v/>
      </c>
      <c r="D177" s="83" t="str">
        <f>IF(ISERROR(VLOOKUP($A177,IF({1,0},'回答入力シート（イ_令和2,3年度事業繰越分）'!$BT$5:$BT$501,'回答入力シート（イ_令和2,3年度事業繰越分）'!$H$5:$H$501),2,0)),"",VLOOKUP($A177,IF({1,0},'回答入力シート（イ_令和2,3年度事業繰越分）'!$BT$5:$BT$501,'回答入力シート（イ_令和2,3年度事業繰越分）'!$H$5:$H$501),2,0))</f>
        <v/>
      </c>
      <c r="E177" s="83" t="str">
        <f>IF(ISERROR(VLOOKUP($A177,IF({1,0},'回答入力シート（イ_令和2,3年度事業繰越分）'!$BT$5:$BT$501,'回答入力シート（イ_令和2,3年度事業繰越分）'!$V$5:$V$501),2,0)),"",IF(VLOOKUP($A177,IF({1,0},'回答入力シート（イ_令和2,3年度事業繰越分）'!$BT$5:$BT$501,'回答入力シート（イ_令和2,3年度事業繰越分）'!$V$5:$V$501),2,0)=0,"",VLOOKUP($A177,IF({1,0},'回答入力シート（イ_令和2,3年度事業繰越分）'!$BT$5:$BT$501,'回答入力シート（イ_令和2,3年度事業繰越分）'!$V$5:$V$501),2,0)))</f>
        <v/>
      </c>
      <c r="F177" s="83" t="str">
        <f>IF(ISERROR(VLOOKUP($A177,IF({1,0},'回答入力シート（イ_令和2,3年度事業繰越分）'!$BT$5:$BT$501,'回答入力シート（イ_令和2,3年度事業繰越分）'!$Z$5:$Z$501),2,0)),"",IF(VLOOKUP($A177,IF({1,0},'回答入力シート（イ_令和2,3年度事業繰越分）'!$BT$5:$BT$501,'回答入力シート（イ_令和2,3年度事業繰越分）'!$Z$5:$Z$501),2,0)=0,"",VLOOKUP($A177,IF({1,0},'回答入力シート（イ_令和2,3年度事業繰越分）'!$BT$5:$BT$501,'回答入力シート（イ_令和2,3年度事業繰越分）'!$Z$5:$Z$501),2,0)))</f>
        <v/>
      </c>
    </row>
    <row r="178" spans="1:6" x14ac:dyDescent="0.3">
      <c r="A178" s="1">
        <v>176</v>
      </c>
      <c r="B178" s="83" t="str">
        <f>IF(ISERROR(VLOOKUP($C178,IF({1,0},'回答入力シート（イ_令和2,3年度事業繰越分）'!$F$5:$F$501,'回答入力シート（イ_令和2,3年度事業繰越分）'!$B$5:$B$501),2,0)),"",IF(VLOOKUP($C178,IF({1,0},'回答入力シート（イ_令和2,3年度事業繰越分）'!$F$5:$F$501,'回答入力シート（イ_令和2,3年度事業繰越分）'!$B$5:$B$501),2,0)=0,"",VLOOKUP($C178,IF({1,0},'回答入力シート（イ_令和2,3年度事業繰越分）'!$F$5:$F$501,'回答入力シート（イ_令和2,3年度事業繰越分）'!$B$5:$B$501),2,0)))</f>
        <v/>
      </c>
      <c r="C178" s="83" t="str">
        <f>IF(ISERROR(VLOOKUP($A178,IF({1,0},'回答入力シート（イ_令和2,3年度事業繰越分）'!$BT$5:$BT$501,'回答入力シート（イ_令和2,3年度事業繰越分）'!$F$5:$F$501),2,0)),"",VLOOKUP($A178,IF({1,0},'回答入力シート（イ_令和2,3年度事業繰越分）'!$BT$5:$BT$501,'回答入力シート（イ_令和2,3年度事業繰越分）'!$F$5:$F$501),2,0))</f>
        <v/>
      </c>
      <c r="D178" s="83" t="str">
        <f>IF(ISERROR(VLOOKUP($A178,IF({1,0},'回答入力シート（イ_令和2,3年度事業繰越分）'!$BT$5:$BT$501,'回答入力シート（イ_令和2,3年度事業繰越分）'!$H$5:$H$501),2,0)),"",VLOOKUP($A178,IF({1,0},'回答入力シート（イ_令和2,3年度事業繰越分）'!$BT$5:$BT$501,'回答入力シート（イ_令和2,3年度事業繰越分）'!$H$5:$H$501),2,0))</f>
        <v/>
      </c>
      <c r="E178" s="83" t="str">
        <f>IF(ISERROR(VLOOKUP($A178,IF({1,0},'回答入力シート（イ_令和2,3年度事業繰越分）'!$BT$5:$BT$501,'回答入力シート（イ_令和2,3年度事業繰越分）'!$V$5:$V$501),2,0)),"",IF(VLOOKUP($A178,IF({1,0},'回答入力シート（イ_令和2,3年度事業繰越分）'!$BT$5:$BT$501,'回答入力シート（イ_令和2,3年度事業繰越分）'!$V$5:$V$501),2,0)=0,"",VLOOKUP($A178,IF({1,0},'回答入力シート（イ_令和2,3年度事業繰越分）'!$BT$5:$BT$501,'回答入力シート（イ_令和2,3年度事業繰越分）'!$V$5:$V$501),2,0)))</f>
        <v/>
      </c>
      <c r="F178" s="83" t="str">
        <f>IF(ISERROR(VLOOKUP($A178,IF({1,0},'回答入力シート（イ_令和2,3年度事業繰越分）'!$BT$5:$BT$501,'回答入力シート（イ_令和2,3年度事業繰越分）'!$Z$5:$Z$501),2,0)),"",IF(VLOOKUP($A178,IF({1,0},'回答入力シート（イ_令和2,3年度事業繰越分）'!$BT$5:$BT$501,'回答入力シート（イ_令和2,3年度事業繰越分）'!$Z$5:$Z$501),2,0)=0,"",VLOOKUP($A178,IF({1,0},'回答入力シート（イ_令和2,3年度事業繰越分）'!$BT$5:$BT$501,'回答入力シート（イ_令和2,3年度事業繰越分）'!$Z$5:$Z$501),2,0)))</f>
        <v/>
      </c>
    </row>
    <row r="179" spans="1:6" x14ac:dyDescent="0.3">
      <c r="A179" s="1">
        <v>177</v>
      </c>
      <c r="B179" s="83" t="str">
        <f>IF(ISERROR(VLOOKUP($C179,IF({1,0},'回答入力シート（イ_令和2,3年度事業繰越分）'!$F$5:$F$501,'回答入力シート（イ_令和2,3年度事業繰越分）'!$B$5:$B$501),2,0)),"",IF(VLOOKUP($C179,IF({1,0},'回答入力シート（イ_令和2,3年度事業繰越分）'!$F$5:$F$501,'回答入力シート（イ_令和2,3年度事業繰越分）'!$B$5:$B$501),2,0)=0,"",VLOOKUP($C179,IF({1,0},'回答入力シート（イ_令和2,3年度事業繰越分）'!$F$5:$F$501,'回答入力シート（イ_令和2,3年度事業繰越分）'!$B$5:$B$501),2,0)))</f>
        <v/>
      </c>
      <c r="C179" s="83" t="str">
        <f>IF(ISERROR(VLOOKUP($A179,IF({1,0},'回答入力シート（イ_令和2,3年度事業繰越分）'!$BT$5:$BT$501,'回答入力シート（イ_令和2,3年度事業繰越分）'!$F$5:$F$501),2,0)),"",VLOOKUP($A179,IF({1,0},'回答入力シート（イ_令和2,3年度事業繰越分）'!$BT$5:$BT$501,'回答入力シート（イ_令和2,3年度事業繰越分）'!$F$5:$F$501),2,0))</f>
        <v/>
      </c>
      <c r="D179" s="83" t="str">
        <f>IF(ISERROR(VLOOKUP($A179,IF({1,0},'回答入力シート（イ_令和2,3年度事業繰越分）'!$BT$5:$BT$501,'回答入力シート（イ_令和2,3年度事業繰越分）'!$H$5:$H$501),2,0)),"",VLOOKUP($A179,IF({1,0},'回答入力シート（イ_令和2,3年度事業繰越分）'!$BT$5:$BT$501,'回答入力シート（イ_令和2,3年度事業繰越分）'!$H$5:$H$501),2,0))</f>
        <v/>
      </c>
      <c r="E179" s="83" t="str">
        <f>IF(ISERROR(VLOOKUP($A179,IF({1,0},'回答入力シート（イ_令和2,3年度事業繰越分）'!$BT$5:$BT$501,'回答入力シート（イ_令和2,3年度事業繰越分）'!$V$5:$V$501),2,0)),"",IF(VLOOKUP($A179,IF({1,0},'回答入力シート（イ_令和2,3年度事業繰越分）'!$BT$5:$BT$501,'回答入力シート（イ_令和2,3年度事業繰越分）'!$V$5:$V$501),2,0)=0,"",VLOOKUP($A179,IF({1,0},'回答入力シート（イ_令和2,3年度事業繰越分）'!$BT$5:$BT$501,'回答入力シート（イ_令和2,3年度事業繰越分）'!$V$5:$V$501),2,0)))</f>
        <v/>
      </c>
      <c r="F179" s="83" t="str">
        <f>IF(ISERROR(VLOOKUP($A179,IF({1,0},'回答入力シート（イ_令和2,3年度事業繰越分）'!$BT$5:$BT$501,'回答入力シート（イ_令和2,3年度事業繰越分）'!$Z$5:$Z$501),2,0)),"",IF(VLOOKUP($A179,IF({1,0},'回答入力シート（イ_令和2,3年度事業繰越分）'!$BT$5:$BT$501,'回答入力シート（イ_令和2,3年度事業繰越分）'!$Z$5:$Z$501),2,0)=0,"",VLOOKUP($A179,IF({1,0},'回答入力シート（イ_令和2,3年度事業繰越分）'!$BT$5:$BT$501,'回答入力シート（イ_令和2,3年度事業繰越分）'!$Z$5:$Z$501),2,0)))</f>
        <v/>
      </c>
    </row>
    <row r="180" spans="1:6" x14ac:dyDescent="0.3">
      <c r="A180" s="1">
        <v>178</v>
      </c>
      <c r="B180" s="83" t="str">
        <f>IF(ISERROR(VLOOKUP($C180,IF({1,0},'回答入力シート（イ_令和2,3年度事業繰越分）'!$F$5:$F$501,'回答入力シート（イ_令和2,3年度事業繰越分）'!$B$5:$B$501),2,0)),"",IF(VLOOKUP($C180,IF({1,0},'回答入力シート（イ_令和2,3年度事業繰越分）'!$F$5:$F$501,'回答入力シート（イ_令和2,3年度事業繰越分）'!$B$5:$B$501),2,0)=0,"",VLOOKUP($C180,IF({1,0},'回答入力シート（イ_令和2,3年度事業繰越分）'!$F$5:$F$501,'回答入力シート（イ_令和2,3年度事業繰越分）'!$B$5:$B$501),2,0)))</f>
        <v/>
      </c>
      <c r="C180" s="83" t="str">
        <f>IF(ISERROR(VLOOKUP($A180,IF({1,0},'回答入力シート（イ_令和2,3年度事業繰越分）'!$BT$5:$BT$501,'回答入力シート（イ_令和2,3年度事業繰越分）'!$F$5:$F$501),2,0)),"",VLOOKUP($A180,IF({1,0},'回答入力シート（イ_令和2,3年度事業繰越分）'!$BT$5:$BT$501,'回答入力シート（イ_令和2,3年度事業繰越分）'!$F$5:$F$501),2,0))</f>
        <v/>
      </c>
      <c r="D180" s="83" t="str">
        <f>IF(ISERROR(VLOOKUP($A180,IF({1,0},'回答入力シート（イ_令和2,3年度事業繰越分）'!$BT$5:$BT$501,'回答入力シート（イ_令和2,3年度事業繰越分）'!$H$5:$H$501),2,0)),"",VLOOKUP($A180,IF({1,0},'回答入力シート（イ_令和2,3年度事業繰越分）'!$BT$5:$BT$501,'回答入力シート（イ_令和2,3年度事業繰越分）'!$H$5:$H$501),2,0))</f>
        <v/>
      </c>
      <c r="E180" s="83" t="str">
        <f>IF(ISERROR(VLOOKUP($A180,IF({1,0},'回答入力シート（イ_令和2,3年度事業繰越分）'!$BT$5:$BT$501,'回答入力シート（イ_令和2,3年度事業繰越分）'!$V$5:$V$501),2,0)),"",IF(VLOOKUP($A180,IF({1,0},'回答入力シート（イ_令和2,3年度事業繰越分）'!$BT$5:$BT$501,'回答入力シート（イ_令和2,3年度事業繰越分）'!$V$5:$V$501),2,0)=0,"",VLOOKUP($A180,IF({1,0},'回答入力シート（イ_令和2,3年度事業繰越分）'!$BT$5:$BT$501,'回答入力シート（イ_令和2,3年度事業繰越分）'!$V$5:$V$501),2,0)))</f>
        <v/>
      </c>
      <c r="F180" s="83" t="str">
        <f>IF(ISERROR(VLOOKUP($A180,IF({1,0},'回答入力シート（イ_令和2,3年度事業繰越分）'!$BT$5:$BT$501,'回答入力シート（イ_令和2,3年度事業繰越分）'!$Z$5:$Z$501),2,0)),"",IF(VLOOKUP($A180,IF({1,0},'回答入力シート（イ_令和2,3年度事業繰越分）'!$BT$5:$BT$501,'回答入力シート（イ_令和2,3年度事業繰越分）'!$Z$5:$Z$501),2,0)=0,"",VLOOKUP($A180,IF({1,0},'回答入力シート（イ_令和2,3年度事業繰越分）'!$BT$5:$BT$501,'回答入力シート（イ_令和2,3年度事業繰越分）'!$Z$5:$Z$501),2,0)))</f>
        <v/>
      </c>
    </row>
    <row r="181" spans="1:6" x14ac:dyDescent="0.3">
      <c r="A181" s="1">
        <v>179</v>
      </c>
      <c r="B181" s="83" t="str">
        <f>IF(ISERROR(VLOOKUP($C181,IF({1,0},'回答入力シート（イ_令和2,3年度事業繰越分）'!$F$5:$F$501,'回答入力シート（イ_令和2,3年度事業繰越分）'!$B$5:$B$501),2,0)),"",IF(VLOOKUP($C181,IF({1,0},'回答入力シート（イ_令和2,3年度事業繰越分）'!$F$5:$F$501,'回答入力シート（イ_令和2,3年度事業繰越分）'!$B$5:$B$501),2,0)=0,"",VLOOKUP($C181,IF({1,0},'回答入力シート（イ_令和2,3年度事業繰越分）'!$F$5:$F$501,'回答入力シート（イ_令和2,3年度事業繰越分）'!$B$5:$B$501),2,0)))</f>
        <v/>
      </c>
      <c r="C181" s="83" t="str">
        <f>IF(ISERROR(VLOOKUP($A181,IF({1,0},'回答入力シート（イ_令和2,3年度事業繰越分）'!$BT$5:$BT$501,'回答入力シート（イ_令和2,3年度事業繰越分）'!$F$5:$F$501),2,0)),"",VLOOKUP($A181,IF({1,0},'回答入力シート（イ_令和2,3年度事業繰越分）'!$BT$5:$BT$501,'回答入力シート（イ_令和2,3年度事業繰越分）'!$F$5:$F$501),2,0))</f>
        <v/>
      </c>
      <c r="D181" s="83" t="str">
        <f>IF(ISERROR(VLOOKUP($A181,IF({1,0},'回答入力シート（イ_令和2,3年度事業繰越分）'!$BT$5:$BT$501,'回答入力シート（イ_令和2,3年度事業繰越分）'!$H$5:$H$501),2,0)),"",VLOOKUP($A181,IF({1,0},'回答入力シート（イ_令和2,3年度事業繰越分）'!$BT$5:$BT$501,'回答入力シート（イ_令和2,3年度事業繰越分）'!$H$5:$H$501),2,0))</f>
        <v/>
      </c>
      <c r="E181" s="83" t="str">
        <f>IF(ISERROR(VLOOKUP($A181,IF({1,0},'回答入力シート（イ_令和2,3年度事業繰越分）'!$BT$5:$BT$501,'回答入力シート（イ_令和2,3年度事業繰越分）'!$V$5:$V$501),2,0)),"",IF(VLOOKUP($A181,IF({1,0},'回答入力シート（イ_令和2,3年度事業繰越分）'!$BT$5:$BT$501,'回答入力シート（イ_令和2,3年度事業繰越分）'!$V$5:$V$501),2,0)=0,"",VLOOKUP($A181,IF({1,0},'回答入力シート（イ_令和2,3年度事業繰越分）'!$BT$5:$BT$501,'回答入力シート（イ_令和2,3年度事業繰越分）'!$V$5:$V$501),2,0)))</f>
        <v/>
      </c>
      <c r="F181" s="83" t="str">
        <f>IF(ISERROR(VLOOKUP($A181,IF({1,0},'回答入力シート（イ_令和2,3年度事業繰越分）'!$BT$5:$BT$501,'回答入力シート（イ_令和2,3年度事業繰越分）'!$Z$5:$Z$501),2,0)),"",IF(VLOOKUP($A181,IF({1,0},'回答入力シート（イ_令和2,3年度事業繰越分）'!$BT$5:$BT$501,'回答入力シート（イ_令和2,3年度事業繰越分）'!$Z$5:$Z$501),2,0)=0,"",VLOOKUP($A181,IF({1,0},'回答入力シート（イ_令和2,3年度事業繰越分）'!$BT$5:$BT$501,'回答入力シート（イ_令和2,3年度事業繰越分）'!$Z$5:$Z$501),2,0)))</f>
        <v/>
      </c>
    </row>
    <row r="182" spans="1:6" x14ac:dyDescent="0.3">
      <c r="A182" s="1">
        <v>180</v>
      </c>
      <c r="B182" s="83" t="str">
        <f>IF(ISERROR(VLOOKUP($C182,IF({1,0},'回答入力シート（イ_令和2,3年度事業繰越分）'!$F$5:$F$501,'回答入力シート（イ_令和2,3年度事業繰越分）'!$B$5:$B$501),2,0)),"",IF(VLOOKUP($C182,IF({1,0},'回答入力シート（イ_令和2,3年度事業繰越分）'!$F$5:$F$501,'回答入力シート（イ_令和2,3年度事業繰越分）'!$B$5:$B$501),2,0)=0,"",VLOOKUP($C182,IF({1,0},'回答入力シート（イ_令和2,3年度事業繰越分）'!$F$5:$F$501,'回答入力シート（イ_令和2,3年度事業繰越分）'!$B$5:$B$501),2,0)))</f>
        <v/>
      </c>
      <c r="C182" s="83" t="str">
        <f>IF(ISERROR(VLOOKUP($A182,IF({1,0},'回答入力シート（イ_令和2,3年度事業繰越分）'!$BT$5:$BT$501,'回答入力シート（イ_令和2,3年度事業繰越分）'!$F$5:$F$501),2,0)),"",VLOOKUP($A182,IF({1,0},'回答入力シート（イ_令和2,3年度事業繰越分）'!$BT$5:$BT$501,'回答入力シート（イ_令和2,3年度事業繰越分）'!$F$5:$F$501),2,0))</f>
        <v/>
      </c>
      <c r="D182" s="83" t="str">
        <f>IF(ISERROR(VLOOKUP($A182,IF({1,0},'回答入力シート（イ_令和2,3年度事業繰越分）'!$BT$5:$BT$501,'回答入力シート（イ_令和2,3年度事業繰越分）'!$H$5:$H$501),2,0)),"",VLOOKUP($A182,IF({1,0},'回答入力シート（イ_令和2,3年度事業繰越分）'!$BT$5:$BT$501,'回答入力シート（イ_令和2,3年度事業繰越分）'!$H$5:$H$501),2,0))</f>
        <v/>
      </c>
      <c r="E182" s="83" t="str">
        <f>IF(ISERROR(VLOOKUP($A182,IF({1,0},'回答入力シート（イ_令和2,3年度事業繰越分）'!$BT$5:$BT$501,'回答入力シート（イ_令和2,3年度事業繰越分）'!$V$5:$V$501),2,0)),"",IF(VLOOKUP($A182,IF({1,0},'回答入力シート（イ_令和2,3年度事業繰越分）'!$BT$5:$BT$501,'回答入力シート（イ_令和2,3年度事業繰越分）'!$V$5:$V$501),2,0)=0,"",VLOOKUP($A182,IF({1,0},'回答入力シート（イ_令和2,3年度事業繰越分）'!$BT$5:$BT$501,'回答入力シート（イ_令和2,3年度事業繰越分）'!$V$5:$V$501),2,0)))</f>
        <v/>
      </c>
      <c r="F182" s="83" t="str">
        <f>IF(ISERROR(VLOOKUP($A182,IF({1,0},'回答入力シート（イ_令和2,3年度事業繰越分）'!$BT$5:$BT$501,'回答入力シート（イ_令和2,3年度事業繰越分）'!$Z$5:$Z$501),2,0)),"",IF(VLOOKUP($A182,IF({1,0},'回答入力シート（イ_令和2,3年度事業繰越分）'!$BT$5:$BT$501,'回答入力シート（イ_令和2,3年度事業繰越分）'!$Z$5:$Z$501),2,0)=0,"",VLOOKUP($A182,IF({1,0},'回答入力シート（イ_令和2,3年度事業繰越分）'!$BT$5:$BT$501,'回答入力シート（イ_令和2,3年度事業繰越分）'!$Z$5:$Z$501),2,0)))</f>
        <v/>
      </c>
    </row>
    <row r="183" spans="1:6" x14ac:dyDescent="0.3">
      <c r="A183" s="1">
        <v>181</v>
      </c>
      <c r="B183" s="83" t="str">
        <f>IF(ISERROR(VLOOKUP($C183,IF({1,0},'回答入力シート（イ_令和2,3年度事業繰越分）'!$F$5:$F$501,'回答入力シート（イ_令和2,3年度事業繰越分）'!$B$5:$B$501),2,0)),"",IF(VLOOKUP($C183,IF({1,0},'回答入力シート（イ_令和2,3年度事業繰越分）'!$F$5:$F$501,'回答入力シート（イ_令和2,3年度事業繰越分）'!$B$5:$B$501),2,0)=0,"",VLOOKUP($C183,IF({1,0},'回答入力シート（イ_令和2,3年度事業繰越分）'!$F$5:$F$501,'回答入力シート（イ_令和2,3年度事業繰越分）'!$B$5:$B$501),2,0)))</f>
        <v/>
      </c>
      <c r="C183" s="83" t="str">
        <f>IF(ISERROR(VLOOKUP($A183,IF({1,0},'回答入力シート（イ_令和2,3年度事業繰越分）'!$BT$5:$BT$501,'回答入力シート（イ_令和2,3年度事業繰越分）'!$F$5:$F$501),2,0)),"",VLOOKUP($A183,IF({1,0},'回答入力シート（イ_令和2,3年度事業繰越分）'!$BT$5:$BT$501,'回答入力シート（イ_令和2,3年度事業繰越分）'!$F$5:$F$501),2,0))</f>
        <v/>
      </c>
      <c r="D183" s="83" t="str">
        <f>IF(ISERROR(VLOOKUP($A183,IF({1,0},'回答入力シート（イ_令和2,3年度事業繰越分）'!$BT$5:$BT$501,'回答入力シート（イ_令和2,3年度事業繰越分）'!$H$5:$H$501),2,0)),"",VLOOKUP($A183,IF({1,0},'回答入力シート（イ_令和2,3年度事業繰越分）'!$BT$5:$BT$501,'回答入力シート（イ_令和2,3年度事業繰越分）'!$H$5:$H$501),2,0))</f>
        <v/>
      </c>
      <c r="E183" s="83" t="str">
        <f>IF(ISERROR(VLOOKUP($A183,IF({1,0},'回答入力シート（イ_令和2,3年度事業繰越分）'!$BT$5:$BT$501,'回答入力シート（イ_令和2,3年度事業繰越分）'!$V$5:$V$501),2,0)),"",IF(VLOOKUP($A183,IF({1,0},'回答入力シート（イ_令和2,3年度事業繰越分）'!$BT$5:$BT$501,'回答入力シート（イ_令和2,3年度事業繰越分）'!$V$5:$V$501),2,0)=0,"",VLOOKUP($A183,IF({1,0},'回答入力シート（イ_令和2,3年度事業繰越分）'!$BT$5:$BT$501,'回答入力シート（イ_令和2,3年度事業繰越分）'!$V$5:$V$501),2,0)))</f>
        <v/>
      </c>
      <c r="F183" s="83" t="str">
        <f>IF(ISERROR(VLOOKUP($A183,IF({1,0},'回答入力シート（イ_令和2,3年度事業繰越分）'!$BT$5:$BT$501,'回答入力シート（イ_令和2,3年度事業繰越分）'!$Z$5:$Z$501),2,0)),"",IF(VLOOKUP($A183,IF({1,0},'回答入力シート（イ_令和2,3年度事業繰越分）'!$BT$5:$BT$501,'回答入力シート（イ_令和2,3年度事業繰越分）'!$Z$5:$Z$501),2,0)=0,"",VLOOKUP($A183,IF({1,0},'回答入力シート（イ_令和2,3年度事業繰越分）'!$BT$5:$BT$501,'回答入力シート（イ_令和2,3年度事業繰越分）'!$Z$5:$Z$501),2,0)))</f>
        <v/>
      </c>
    </row>
    <row r="184" spans="1:6" x14ac:dyDescent="0.3">
      <c r="A184" s="1">
        <v>182</v>
      </c>
      <c r="B184" s="83" t="str">
        <f>IF(ISERROR(VLOOKUP($C184,IF({1,0},'回答入力シート（イ_令和2,3年度事業繰越分）'!$F$5:$F$501,'回答入力シート（イ_令和2,3年度事業繰越分）'!$B$5:$B$501),2,0)),"",IF(VLOOKUP($C184,IF({1,0},'回答入力シート（イ_令和2,3年度事業繰越分）'!$F$5:$F$501,'回答入力シート（イ_令和2,3年度事業繰越分）'!$B$5:$B$501),2,0)=0,"",VLOOKUP($C184,IF({1,0},'回答入力シート（イ_令和2,3年度事業繰越分）'!$F$5:$F$501,'回答入力シート（イ_令和2,3年度事業繰越分）'!$B$5:$B$501),2,0)))</f>
        <v/>
      </c>
      <c r="C184" s="83" t="str">
        <f>IF(ISERROR(VLOOKUP($A184,IF({1,0},'回答入力シート（イ_令和2,3年度事業繰越分）'!$BT$5:$BT$501,'回答入力シート（イ_令和2,3年度事業繰越分）'!$F$5:$F$501),2,0)),"",VLOOKUP($A184,IF({1,0},'回答入力シート（イ_令和2,3年度事業繰越分）'!$BT$5:$BT$501,'回答入力シート（イ_令和2,3年度事業繰越分）'!$F$5:$F$501),2,0))</f>
        <v/>
      </c>
      <c r="D184" s="83" t="str">
        <f>IF(ISERROR(VLOOKUP($A184,IF({1,0},'回答入力シート（イ_令和2,3年度事業繰越分）'!$BT$5:$BT$501,'回答入力シート（イ_令和2,3年度事業繰越分）'!$H$5:$H$501),2,0)),"",VLOOKUP($A184,IF({1,0},'回答入力シート（イ_令和2,3年度事業繰越分）'!$BT$5:$BT$501,'回答入力シート（イ_令和2,3年度事業繰越分）'!$H$5:$H$501),2,0))</f>
        <v/>
      </c>
      <c r="E184" s="83" t="str">
        <f>IF(ISERROR(VLOOKUP($A184,IF({1,0},'回答入力シート（イ_令和2,3年度事業繰越分）'!$BT$5:$BT$501,'回答入力シート（イ_令和2,3年度事業繰越分）'!$V$5:$V$501),2,0)),"",IF(VLOOKUP($A184,IF({1,0},'回答入力シート（イ_令和2,3年度事業繰越分）'!$BT$5:$BT$501,'回答入力シート（イ_令和2,3年度事業繰越分）'!$V$5:$V$501),2,0)=0,"",VLOOKUP($A184,IF({1,0},'回答入力シート（イ_令和2,3年度事業繰越分）'!$BT$5:$BT$501,'回答入力シート（イ_令和2,3年度事業繰越分）'!$V$5:$V$501),2,0)))</f>
        <v/>
      </c>
      <c r="F184" s="83" t="str">
        <f>IF(ISERROR(VLOOKUP($A184,IF({1,0},'回答入力シート（イ_令和2,3年度事業繰越分）'!$BT$5:$BT$501,'回答入力シート（イ_令和2,3年度事業繰越分）'!$Z$5:$Z$501),2,0)),"",IF(VLOOKUP($A184,IF({1,0},'回答入力シート（イ_令和2,3年度事業繰越分）'!$BT$5:$BT$501,'回答入力シート（イ_令和2,3年度事業繰越分）'!$Z$5:$Z$501),2,0)=0,"",VLOOKUP($A184,IF({1,0},'回答入力シート（イ_令和2,3年度事業繰越分）'!$BT$5:$BT$501,'回答入力シート（イ_令和2,3年度事業繰越分）'!$Z$5:$Z$501),2,0)))</f>
        <v/>
      </c>
    </row>
    <row r="185" spans="1:6" x14ac:dyDescent="0.3">
      <c r="A185" s="1">
        <v>183</v>
      </c>
      <c r="B185" s="83" t="str">
        <f>IF(ISERROR(VLOOKUP($C185,IF({1,0},'回答入力シート（イ_令和2,3年度事業繰越分）'!$F$5:$F$501,'回答入力シート（イ_令和2,3年度事業繰越分）'!$B$5:$B$501),2,0)),"",IF(VLOOKUP($C185,IF({1,0},'回答入力シート（イ_令和2,3年度事業繰越分）'!$F$5:$F$501,'回答入力シート（イ_令和2,3年度事業繰越分）'!$B$5:$B$501),2,0)=0,"",VLOOKUP($C185,IF({1,0},'回答入力シート（イ_令和2,3年度事業繰越分）'!$F$5:$F$501,'回答入力シート（イ_令和2,3年度事業繰越分）'!$B$5:$B$501),2,0)))</f>
        <v/>
      </c>
      <c r="C185" s="83" t="str">
        <f>IF(ISERROR(VLOOKUP($A185,IF({1,0},'回答入力シート（イ_令和2,3年度事業繰越分）'!$BT$5:$BT$501,'回答入力シート（イ_令和2,3年度事業繰越分）'!$F$5:$F$501),2,0)),"",VLOOKUP($A185,IF({1,0},'回答入力シート（イ_令和2,3年度事業繰越分）'!$BT$5:$BT$501,'回答入力シート（イ_令和2,3年度事業繰越分）'!$F$5:$F$501),2,0))</f>
        <v/>
      </c>
      <c r="D185" s="83" t="str">
        <f>IF(ISERROR(VLOOKUP($A185,IF({1,0},'回答入力シート（イ_令和2,3年度事業繰越分）'!$BT$5:$BT$501,'回答入力シート（イ_令和2,3年度事業繰越分）'!$H$5:$H$501),2,0)),"",VLOOKUP($A185,IF({1,0},'回答入力シート（イ_令和2,3年度事業繰越分）'!$BT$5:$BT$501,'回答入力シート（イ_令和2,3年度事業繰越分）'!$H$5:$H$501),2,0))</f>
        <v/>
      </c>
      <c r="E185" s="83" t="str">
        <f>IF(ISERROR(VLOOKUP($A185,IF({1,0},'回答入力シート（イ_令和2,3年度事業繰越分）'!$BT$5:$BT$501,'回答入力シート（イ_令和2,3年度事業繰越分）'!$V$5:$V$501),2,0)),"",IF(VLOOKUP($A185,IF({1,0},'回答入力シート（イ_令和2,3年度事業繰越分）'!$BT$5:$BT$501,'回答入力シート（イ_令和2,3年度事業繰越分）'!$V$5:$V$501),2,0)=0,"",VLOOKUP($A185,IF({1,0},'回答入力シート（イ_令和2,3年度事業繰越分）'!$BT$5:$BT$501,'回答入力シート（イ_令和2,3年度事業繰越分）'!$V$5:$V$501),2,0)))</f>
        <v/>
      </c>
      <c r="F185" s="83" t="str">
        <f>IF(ISERROR(VLOOKUP($A185,IF({1,0},'回答入力シート（イ_令和2,3年度事業繰越分）'!$BT$5:$BT$501,'回答入力シート（イ_令和2,3年度事業繰越分）'!$Z$5:$Z$501),2,0)),"",IF(VLOOKUP($A185,IF({1,0},'回答入力シート（イ_令和2,3年度事業繰越分）'!$BT$5:$BT$501,'回答入力シート（イ_令和2,3年度事業繰越分）'!$Z$5:$Z$501),2,0)=0,"",VLOOKUP($A185,IF({1,0},'回答入力シート（イ_令和2,3年度事業繰越分）'!$BT$5:$BT$501,'回答入力シート（イ_令和2,3年度事業繰越分）'!$Z$5:$Z$501),2,0)))</f>
        <v/>
      </c>
    </row>
    <row r="186" spans="1:6" x14ac:dyDescent="0.3">
      <c r="A186" s="1">
        <v>184</v>
      </c>
      <c r="B186" s="83" t="str">
        <f>IF(ISERROR(VLOOKUP($C186,IF({1,0},'回答入力シート（イ_令和2,3年度事業繰越分）'!$F$5:$F$501,'回答入力シート（イ_令和2,3年度事業繰越分）'!$B$5:$B$501),2,0)),"",IF(VLOOKUP($C186,IF({1,0},'回答入力シート（イ_令和2,3年度事業繰越分）'!$F$5:$F$501,'回答入力シート（イ_令和2,3年度事業繰越分）'!$B$5:$B$501),2,0)=0,"",VLOOKUP($C186,IF({1,0},'回答入力シート（イ_令和2,3年度事業繰越分）'!$F$5:$F$501,'回答入力シート（イ_令和2,3年度事業繰越分）'!$B$5:$B$501),2,0)))</f>
        <v/>
      </c>
      <c r="C186" s="83" t="str">
        <f>IF(ISERROR(VLOOKUP($A186,IF({1,0},'回答入力シート（イ_令和2,3年度事業繰越分）'!$BT$5:$BT$501,'回答入力シート（イ_令和2,3年度事業繰越分）'!$F$5:$F$501),2,0)),"",VLOOKUP($A186,IF({1,0},'回答入力シート（イ_令和2,3年度事業繰越分）'!$BT$5:$BT$501,'回答入力シート（イ_令和2,3年度事業繰越分）'!$F$5:$F$501),2,0))</f>
        <v/>
      </c>
      <c r="D186" s="83" t="str">
        <f>IF(ISERROR(VLOOKUP($A186,IF({1,0},'回答入力シート（イ_令和2,3年度事業繰越分）'!$BT$5:$BT$501,'回答入力シート（イ_令和2,3年度事業繰越分）'!$H$5:$H$501),2,0)),"",VLOOKUP($A186,IF({1,0},'回答入力シート（イ_令和2,3年度事業繰越分）'!$BT$5:$BT$501,'回答入力シート（イ_令和2,3年度事業繰越分）'!$H$5:$H$501),2,0))</f>
        <v/>
      </c>
      <c r="E186" s="83" t="str">
        <f>IF(ISERROR(VLOOKUP($A186,IF({1,0},'回答入力シート（イ_令和2,3年度事業繰越分）'!$BT$5:$BT$501,'回答入力シート（イ_令和2,3年度事業繰越分）'!$V$5:$V$501),2,0)),"",IF(VLOOKUP($A186,IF({1,0},'回答入力シート（イ_令和2,3年度事業繰越分）'!$BT$5:$BT$501,'回答入力シート（イ_令和2,3年度事業繰越分）'!$V$5:$V$501),2,0)=0,"",VLOOKUP($A186,IF({1,0},'回答入力シート（イ_令和2,3年度事業繰越分）'!$BT$5:$BT$501,'回答入力シート（イ_令和2,3年度事業繰越分）'!$V$5:$V$501),2,0)))</f>
        <v/>
      </c>
      <c r="F186" s="83" t="str">
        <f>IF(ISERROR(VLOOKUP($A186,IF({1,0},'回答入力シート（イ_令和2,3年度事業繰越分）'!$BT$5:$BT$501,'回答入力シート（イ_令和2,3年度事業繰越分）'!$Z$5:$Z$501),2,0)),"",IF(VLOOKUP($A186,IF({1,0},'回答入力シート（イ_令和2,3年度事業繰越分）'!$BT$5:$BT$501,'回答入力シート（イ_令和2,3年度事業繰越分）'!$Z$5:$Z$501),2,0)=0,"",VLOOKUP($A186,IF({1,0},'回答入力シート（イ_令和2,3年度事業繰越分）'!$BT$5:$BT$501,'回答入力シート（イ_令和2,3年度事業繰越分）'!$Z$5:$Z$501),2,0)))</f>
        <v/>
      </c>
    </row>
    <row r="187" spans="1:6" x14ac:dyDescent="0.3">
      <c r="A187" s="1">
        <v>185</v>
      </c>
      <c r="B187" s="83" t="str">
        <f>IF(ISERROR(VLOOKUP($C187,IF({1,0},'回答入力シート（イ_令和2,3年度事業繰越分）'!$F$5:$F$501,'回答入力シート（イ_令和2,3年度事業繰越分）'!$B$5:$B$501),2,0)),"",IF(VLOOKUP($C187,IF({1,0},'回答入力シート（イ_令和2,3年度事業繰越分）'!$F$5:$F$501,'回答入力シート（イ_令和2,3年度事業繰越分）'!$B$5:$B$501),2,0)=0,"",VLOOKUP($C187,IF({1,0},'回答入力シート（イ_令和2,3年度事業繰越分）'!$F$5:$F$501,'回答入力シート（イ_令和2,3年度事業繰越分）'!$B$5:$B$501),2,0)))</f>
        <v/>
      </c>
      <c r="C187" s="83" t="str">
        <f>IF(ISERROR(VLOOKUP($A187,IF({1,0},'回答入力シート（イ_令和2,3年度事業繰越分）'!$BT$5:$BT$501,'回答入力シート（イ_令和2,3年度事業繰越分）'!$F$5:$F$501),2,0)),"",VLOOKUP($A187,IF({1,0},'回答入力シート（イ_令和2,3年度事業繰越分）'!$BT$5:$BT$501,'回答入力シート（イ_令和2,3年度事業繰越分）'!$F$5:$F$501),2,0))</f>
        <v/>
      </c>
      <c r="D187" s="83" t="str">
        <f>IF(ISERROR(VLOOKUP($A187,IF({1,0},'回答入力シート（イ_令和2,3年度事業繰越分）'!$BT$5:$BT$501,'回答入力シート（イ_令和2,3年度事業繰越分）'!$H$5:$H$501),2,0)),"",VLOOKUP($A187,IF({1,0},'回答入力シート（イ_令和2,3年度事業繰越分）'!$BT$5:$BT$501,'回答入力シート（イ_令和2,3年度事業繰越分）'!$H$5:$H$501),2,0))</f>
        <v/>
      </c>
      <c r="E187" s="83" t="str">
        <f>IF(ISERROR(VLOOKUP($A187,IF({1,0},'回答入力シート（イ_令和2,3年度事業繰越分）'!$BT$5:$BT$501,'回答入力シート（イ_令和2,3年度事業繰越分）'!$V$5:$V$501),2,0)),"",IF(VLOOKUP($A187,IF({1,0},'回答入力シート（イ_令和2,3年度事業繰越分）'!$BT$5:$BT$501,'回答入力シート（イ_令和2,3年度事業繰越分）'!$V$5:$V$501),2,0)=0,"",VLOOKUP($A187,IF({1,0},'回答入力シート（イ_令和2,3年度事業繰越分）'!$BT$5:$BT$501,'回答入力シート（イ_令和2,3年度事業繰越分）'!$V$5:$V$501),2,0)))</f>
        <v/>
      </c>
      <c r="F187" s="83" t="str">
        <f>IF(ISERROR(VLOOKUP($A187,IF({1,0},'回答入力シート（イ_令和2,3年度事業繰越分）'!$BT$5:$BT$501,'回答入力シート（イ_令和2,3年度事業繰越分）'!$Z$5:$Z$501),2,0)),"",IF(VLOOKUP($A187,IF({1,0},'回答入力シート（イ_令和2,3年度事業繰越分）'!$BT$5:$BT$501,'回答入力シート（イ_令和2,3年度事業繰越分）'!$Z$5:$Z$501),2,0)=0,"",VLOOKUP($A187,IF({1,0},'回答入力シート（イ_令和2,3年度事業繰越分）'!$BT$5:$BT$501,'回答入力シート（イ_令和2,3年度事業繰越分）'!$Z$5:$Z$501),2,0)))</f>
        <v/>
      </c>
    </row>
    <row r="188" spans="1:6" x14ac:dyDescent="0.3">
      <c r="A188" s="1">
        <v>186</v>
      </c>
      <c r="B188" s="83" t="str">
        <f>IF(ISERROR(VLOOKUP($C188,IF({1,0},'回答入力シート（イ_令和2,3年度事業繰越分）'!$F$5:$F$501,'回答入力シート（イ_令和2,3年度事業繰越分）'!$B$5:$B$501),2,0)),"",IF(VLOOKUP($C188,IF({1,0},'回答入力シート（イ_令和2,3年度事業繰越分）'!$F$5:$F$501,'回答入力シート（イ_令和2,3年度事業繰越分）'!$B$5:$B$501),2,0)=0,"",VLOOKUP($C188,IF({1,0},'回答入力シート（イ_令和2,3年度事業繰越分）'!$F$5:$F$501,'回答入力シート（イ_令和2,3年度事業繰越分）'!$B$5:$B$501),2,0)))</f>
        <v/>
      </c>
      <c r="C188" s="83" t="str">
        <f>IF(ISERROR(VLOOKUP($A188,IF({1,0},'回答入力シート（イ_令和2,3年度事業繰越分）'!$BT$5:$BT$501,'回答入力シート（イ_令和2,3年度事業繰越分）'!$F$5:$F$501),2,0)),"",VLOOKUP($A188,IF({1,0},'回答入力シート（イ_令和2,3年度事業繰越分）'!$BT$5:$BT$501,'回答入力シート（イ_令和2,3年度事業繰越分）'!$F$5:$F$501),2,0))</f>
        <v/>
      </c>
      <c r="D188" s="83" t="str">
        <f>IF(ISERROR(VLOOKUP($A188,IF({1,0},'回答入力シート（イ_令和2,3年度事業繰越分）'!$BT$5:$BT$501,'回答入力シート（イ_令和2,3年度事業繰越分）'!$H$5:$H$501),2,0)),"",VLOOKUP($A188,IF({1,0},'回答入力シート（イ_令和2,3年度事業繰越分）'!$BT$5:$BT$501,'回答入力シート（イ_令和2,3年度事業繰越分）'!$H$5:$H$501),2,0))</f>
        <v/>
      </c>
      <c r="E188" s="83" t="str">
        <f>IF(ISERROR(VLOOKUP($A188,IF({1,0},'回答入力シート（イ_令和2,3年度事業繰越分）'!$BT$5:$BT$501,'回答入力シート（イ_令和2,3年度事業繰越分）'!$V$5:$V$501),2,0)),"",IF(VLOOKUP($A188,IF({1,0},'回答入力シート（イ_令和2,3年度事業繰越分）'!$BT$5:$BT$501,'回答入力シート（イ_令和2,3年度事業繰越分）'!$V$5:$V$501),2,0)=0,"",VLOOKUP($A188,IF({1,0},'回答入力シート（イ_令和2,3年度事業繰越分）'!$BT$5:$BT$501,'回答入力シート（イ_令和2,3年度事業繰越分）'!$V$5:$V$501),2,0)))</f>
        <v/>
      </c>
      <c r="F188" s="83" t="str">
        <f>IF(ISERROR(VLOOKUP($A188,IF({1,0},'回答入力シート（イ_令和2,3年度事業繰越分）'!$BT$5:$BT$501,'回答入力シート（イ_令和2,3年度事業繰越分）'!$Z$5:$Z$501),2,0)),"",IF(VLOOKUP($A188,IF({1,0},'回答入力シート（イ_令和2,3年度事業繰越分）'!$BT$5:$BT$501,'回答入力シート（イ_令和2,3年度事業繰越分）'!$Z$5:$Z$501),2,0)=0,"",VLOOKUP($A188,IF({1,0},'回答入力シート（イ_令和2,3年度事業繰越分）'!$BT$5:$BT$501,'回答入力シート（イ_令和2,3年度事業繰越分）'!$Z$5:$Z$501),2,0)))</f>
        <v/>
      </c>
    </row>
    <row r="189" spans="1:6" x14ac:dyDescent="0.3">
      <c r="A189" s="1">
        <v>187</v>
      </c>
      <c r="B189" s="83" t="str">
        <f>IF(ISERROR(VLOOKUP($C189,IF({1,0},'回答入力シート（イ_令和2,3年度事業繰越分）'!$F$5:$F$501,'回答入力シート（イ_令和2,3年度事業繰越分）'!$B$5:$B$501),2,0)),"",IF(VLOOKUP($C189,IF({1,0},'回答入力シート（イ_令和2,3年度事業繰越分）'!$F$5:$F$501,'回答入力シート（イ_令和2,3年度事業繰越分）'!$B$5:$B$501),2,0)=0,"",VLOOKUP($C189,IF({1,0},'回答入力シート（イ_令和2,3年度事業繰越分）'!$F$5:$F$501,'回答入力シート（イ_令和2,3年度事業繰越分）'!$B$5:$B$501),2,0)))</f>
        <v/>
      </c>
      <c r="C189" s="83" t="str">
        <f>IF(ISERROR(VLOOKUP($A189,IF({1,0},'回答入力シート（イ_令和2,3年度事業繰越分）'!$BT$5:$BT$501,'回答入力シート（イ_令和2,3年度事業繰越分）'!$F$5:$F$501),2,0)),"",VLOOKUP($A189,IF({1,0},'回答入力シート（イ_令和2,3年度事業繰越分）'!$BT$5:$BT$501,'回答入力シート（イ_令和2,3年度事業繰越分）'!$F$5:$F$501),2,0))</f>
        <v/>
      </c>
      <c r="D189" s="83" t="str">
        <f>IF(ISERROR(VLOOKUP($A189,IF({1,0},'回答入力シート（イ_令和2,3年度事業繰越分）'!$BT$5:$BT$501,'回答入力シート（イ_令和2,3年度事業繰越分）'!$H$5:$H$501),2,0)),"",VLOOKUP($A189,IF({1,0},'回答入力シート（イ_令和2,3年度事業繰越分）'!$BT$5:$BT$501,'回答入力シート（イ_令和2,3年度事業繰越分）'!$H$5:$H$501),2,0))</f>
        <v/>
      </c>
      <c r="E189" s="83" t="str">
        <f>IF(ISERROR(VLOOKUP($A189,IF({1,0},'回答入力シート（イ_令和2,3年度事業繰越分）'!$BT$5:$BT$501,'回答入力シート（イ_令和2,3年度事業繰越分）'!$V$5:$V$501),2,0)),"",IF(VLOOKUP($A189,IF({1,0},'回答入力シート（イ_令和2,3年度事業繰越分）'!$BT$5:$BT$501,'回答入力シート（イ_令和2,3年度事業繰越分）'!$V$5:$V$501),2,0)=0,"",VLOOKUP($A189,IF({1,0},'回答入力シート（イ_令和2,3年度事業繰越分）'!$BT$5:$BT$501,'回答入力シート（イ_令和2,3年度事業繰越分）'!$V$5:$V$501),2,0)))</f>
        <v/>
      </c>
      <c r="F189" s="83" t="str">
        <f>IF(ISERROR(VLOOKUP($A189,IF({1,0},'回答入力シート（イ_令和2,3年度事業繰越分）'!$BT$5:$BT$501,'回答入力シート（イ_令和2,3年度事業繰越分）'!$Z$5:$Z$501),2,0)),"",IF(VLOOKUP($A189,IF({1,0},'回答入力シート（イ_令和2,3年度事業繰越分）'!$BT$5:$BT$501,'回答入力シート（イ_令和2,3年度事業繰越分）'!$Z$5:$Z$501),2,0)=0,"",VLOOKUP($A189,IF({1,0},'回答入力シート（イ_令和2,3年度事業繰越分）'!$BT$5:$BT$501,'回答入力シート（イ_令和2,3年度事業繰越分）'!$Z$5:$Z$501),2,0)))</f>
        <v/>
      </c>
    </row>
    <row r="190" spans="1:6" x14ac:dyDescent="0.3">
      <c r="A190" s="1">
        <v>188</v>
      </c>
      <c r="B190" s="83" t="str">
        <f>IF(ISERROR(VLOOKUP($C190,IF({1,0},'回答入力シート（イ_令和2,3年度事業繰越分）'!$F$5:$F$501,'回答入力シート（イ_令和2,3年度事業繰越分）'!$B$5:$B$501),2,0)),"",IF(VLOOKUP($C190,IF({1,0},'回答入力シート（イ_令和2,3年度事業繰越分）'!$F$5:$F$501,'回答入力シート（イ_令和2,3年度事業繰越分）'!$B$5:$B$501),2,0)=0,"",VLOOKUP($C190,IF({1,0},'回答入力シート（イ_令和2,3年度事業繰越分）'!$F$5:$F$501,'回答入力シート（イ_令和2,3年度事業繰越分）'!$B$5:$B$501),2,0)))</f>
        <v/>
      </c>
      <c r="C190" s="83" t="str">
        <f>IF(ISERROR(VLOOKUP($A190,IF({1,0},'回答入力シート（イ_令和2,3年度事業繰越分）'!$BT$5:$BT$501,'回答入力シート（イ_令和2,3年度事業繰越分）'!$F$5:$F$501),2,0)),"",VLOOKUP($A190,IF({1,0},'回答入力シート（イ_令和2,3年度事業繰越分）'!$BT$5:$BT$501,'回答入力シート（イ_令和2,3年度事業繰越分）'!$F$5:$F$501),2,0))</f>
        <v/>
      </c>
      <c r="D190" s="83" t="str">
        <f>IF(ISERROR(VLOOKUP($A190,IF({1,0},'回答入力シート（イ_令和2,3年度事業繰越分）'!$BT$5:$BT$501,'回答入力シート（イ_令和2,3年度事業繰越分）'!$H$5:$H$501),2,0)),"",VLOOKUP($A190,IF({1,0},'回答入力シート（イ_令和2,3年度事業繰越分）'!$BT$5:$BT$501,'回答入力シート（イ_令和2,3年度事業繰越分）'!$H$5:$H$501),2,0))</f>
        <v/>
      </c>
      <c r="E190" s="83" t="str">
        <f>IF(ISERROR(VLOOKUP($A190,IF({1,0},'回答入力シート（イ_令和2,3年度事業繰越分）'!$BT$5:$BT$501,'回答入力シート（イ_令和2,3年度事業繰越分）'!$V$5:$V$501),2,0)),"",IF(VLOOKUP($A190,IF({1,0},'回答入力シート（イ_令和2,3年度事業繰越分）'!$BT$5:$BT$501,'回答入力シート（イ_令和2,3年度事業繰越分）'!$V$5:$V$501),2,0)=0,"",VLOOKUP($A190,IF({1,0},'回答入力シート（イ_令和2,3年度事業繰越分）'!$BT$5:$BT$501,'回答入力シート（イ_令和2,3年度事業繰越分）'!$V$5:$V$501),2,0)))</f>
        <v/>
      </c>
      <c r="F190" s="83" t="str">
        <f>IF(ISERROR(VLOOKUP($A190,IF({1,0},'回答入力シート（イ_令和2,3年度事業繰越分）'!$BT$5:$BT$501,'回答入力シート（イ_令和2,3年度事業繰越分）'!$Z$5:$Z$501),2,0)),"",IF(VLOOKUP($A190,IF({1,0},'回答入力シート（イ_令和2,3年度事業繰越分）'!$BT$5:$BT$501,'回答入力シート（イ_令和2,3年度事業繰越分）'!$Z$5:$Z$501),2,0)=0,"",VLOOKUP($A190,IF({1,0},'回答入力シート（イ_令和2,3年度事業繰越分）'!$BT$5:$BT$501,'回答入力シート（イ_令和2,3年度事業繰越分）'!$Z$5:$Z$501),2,0)))</f>
        <v/>
      </c>
    </row>
    <row r="191" spans="1:6" x14ac:dyDescent="0.3">
      <c r="A191" s="1">
        <v>189</v>
      </c>
      <c r="B191" s="83" t="str">
        <f>IF(ISERROR(VLOOKUP($C191,IF({1,0},'回答入力シート（イ_令和2,3年度事業繰越分）'!$F$5:$F$501,'回答入力シート（イ_令和2,3年度事業繰越分）'!$B$5:$B$501),2,0)),"",IF(VLOOKUP($C191,IF({1,0},'回答入力シート（イ_令和2,3年度事業繰越分）'!$F$5:$F$501,'回答入力シート（イ_令和2,3年度事業繰越分）'!$B$5:$B$501),2,0)=0,"",VLOOKUP($C191,IF({1,0},'回答入力シート（イ_令和2,3年度事業繰越分）'!$F$5:$F$501,'回答入力シート（イ_令和2,3年度事業繰越分）'!$B$5:$B$501),2,0)))</f>
        <v/>
      </c>
      <c r="C191" s="83" t="str">
        <f>IF(ISERROR(VLOOKUP($A191,IF({1,0},'回答入力シート（イ_令和2,3年度事業繰越分）'!$BT$5:$BT$501,'回答入力シート（イ_令和2,3年度事業繰越分）'!$F$5:$F$501),2,0)),"",VLOOKUP($A191,IF({1,0},'回答入力シート（イ_令和2,3年度事業繰越分）'!$BT$5:$BT$501,'回答入力シート（イ_令和2,3年度事業繰越分）'!$F$5:$F$501),2,0))</f>
        <v/>
      </c>
      <c r="D191" s="83" t="str">
        <f>IF(ISERROR(VLOOKUP($A191,IF({1,0},'回答入力シート（イ_令和2,3年度事業繰越分）'!$BT$5:$BT$501,'回答入力シート（イ_令和2,3年度事業繰越分）'!$H$5:$H$501),2,0)),"",VLOOKUP($A191,IF({1,0},'回答入力シート（イ_令和2,3年度事業繰越分）'!$BT$5:$BT$501,'回答入力シート（イ_令和2,3年度事業繰越分）'!$H$5:$H$501),2,0))</f>
        <v/>
      </c>
      <c r="E191" s="83" t="str">
        <f>IF(ISERROR(VLOOKUP($A191,IF({1,0},'回答入力シート（イ_令和2,3年度事業繰越分）'!$BT$5:$BT$501,'回答入力シート（イ_令和2,3年度事業繰越分）'!$V$5:$V$501),2,0)),"",IF(VLOOKUP($A191,IF({1,0},'回答入力シート（イ_令和2,3年度事業繰越分）'!$BT$5:$BT$501,'回答入力シート（イ_令和2,3年度事業繰越分）'!$V$5:$V$501),2,0)=0,"",VLOOKUP($A191,IF({1,0},'回答入力シート（イ_令和2,3年度事業繰越分）'!$BT$5:$BT$501,'回答入力シート（イ_令和2,3年度事業繰越分）'!$V$5:$V$501),2,0)))</f>
        <v/>
      </c>
      <c r="F191" s="83" t="str">
        <f>IF(ISERROR(VLOOKUP($A191,IF({1,0},'回答入力シート（イ_令和2,3年度事業繰越分）'!$BT$5:$BT$501,'回答入力シート（イ_令和2,3年度事業繰越分）'!$Z$5:$Z$501),2,0)),"",IF(VLOOKUP($A191,IF({1,0},'回答入力シート（イ_令和2,3年度事業繰越分）'!$BT$5:$BT$501,'回答入力シート（イ_令和2,3年度事業繰越分）'!$Z$5:$Z$501),2,0)=0,"",VLOOKUP($A191,IF({1,0},'回答入力シート（イ_令和2,3年度事業繰越分）'!$BT$5:$BT$501,'回答入力シート（イ_令和2,3年度事業繰越分）'!$Z$5:$Z$501),2,0)))</f>
        <v/>
      </c>
    </row>
    <row r="192" spans="1:6" x14ac:dyDescent="0.3">
      <c r="A192" s="1">
        <v>190</v>
      </c>
      <c r="B192" s="83" t="str">
        <f>IF(ISERROR(VLOOKUP($C192,IF({1,0},'回答入力シート（イ_令和2,3年度事業繰越分）'!$F$5:$F$501,'回答入力シート（イ_令和2,3年度事業繰越分）'!$B$5:$B$501),2,0)),"",IF(VLOOKUP($C192,IF({1,0},'回答入力シート（イ_令和2,3年度事業繰越分）'!$F$5:$F$501,'回答入力シート（イ_令和2,3年度事業繰越分）'!$B$5:$B$501),2,0)=0,"",VLOOKUP($C192,IF({1,0},'回答入力シート（イ_令和2,3年度事業繰越分）'!$F$5:$F$501,'回答入力シート（イ_令和2,3年度事業繰越分）'!$B$5:$B$501),2,0)))</f>
        <v/>
      </c>
      <c r="C192" s="83" t="str">
        <f>IF(ISERROR(VLOOKUP($A192,IF({1,0},'回答入力シート（イ_令和2,3年度事業繰越分）'!$BT$5:$BT$501,'回答入力シート（イ_令和2,3年度事業繰越分）'!$F$5:$F$501),2,0)),"",VLOOKUP($A192,IF({1,0},'回答入力シート（イ_令和2,3年度事業繰越分）'!$BT$5:$BT$501,'回答入力シート（イ_令和2,3年度事業繰越分）'!$F$5:$F$501),2,0))</f>
        <v/>
      </c>
      <c r="D192" s="83" t="str">
        <f>IF(ISERROR(VLOOKUP($A192,IF({1,0},'回答入力シート（イ_令和2,3年度事業繰越分）'!$BT$5:$BT$501,'回答入力シート（イ_令和2,3年度事業繰越分）'!$H$5:$H$501),2,0)),"",VLOOKUP($A192,IF({1,0},'回答入力シート（イ_令和2,3年度事業繰越分）'!$BT$5:$BT$501,'回答入力シート（イ_令和2,3年度事業繰越分）'!$H$5:$H$501),2,0))</f>
        <v/>
      </c>
      <c r="E192" s="83" t="str">
        <f>IF(ISERROR(VLOOKUP($A192,IF({1,0},'回答入力シート（イ_令和2,3年度事業繰越分）'!$BT$5:$BT$501,'回答入力シート（イ_令和2,3年度事業繰越分）'!$V$5:$V$501),2,0)),"",IF(VLOOKUP($A192,IF({1,0},'回答入力シート（イ_令和2,3年度事業繰越分）'!$BT$5:$BT$501,'回答入力シート（イ_令和2,3年度事業繰越分）'!$V$5:$V$501),2,0)=0,"",VLOOKUP($A192,IF({1,0},'回答入力シート（イ_令和2,3年度事業繰越分）'!$BT$5:$BT$501,'回答入力シート（イ_令和2,3年度事業繰越分）'!$V$5:$V$501),2,0)))</f>
        <v/>
      </c>
      <c r="F192" s="83" t="str">
        <f>IF(ISERROR(VLOOKUP($A192,IF({1,0},'回答入力シート（イ_令和2,3年度事業繰越分）'!$BT$5:$BT$501,'回答入力シート（イ_令和2,3年度事業繰越分）'!$Z$5:$Z$501),2,0)),"",IF(VLOOKUP($A192,IF({1,0},'回答入力シート（イ_令和2,3年度事業繰越分）'!$BT$5:$BT$501,'回答入力シート（イ_令和2,3年度事業繰越分）'!$Z$5:$Z$501),2,0)=0,"",VLOOKUP($A192,IF({1,0},'回答入力シート（イ_令和2,3年度事業繰越分）'!$BT$5:$BT$501,'回答入力シート（イ_令和2,3年度事業繰越分）'!$Z$5:$Z$501),2,0)))</f>
        <v/>
      </c>
    </row>
    <row r="193" spans="1:6" x14ac:dyDescent="0.3">
      <c r="A193" s="1">
        <v>191</v>
      </c>
      <c r="B193" s="83" t="str">
        <f>IF(ISERROR(VLOOKUP($C193,IF({1,0},'回答入力シート（イ_令和2,3年度事業繰越分）'!$F$5:$F$501,'回答入力シート（イ_令和2,3年度事業繰越分）'!$B$5:$B$501),2,0)),"",IF(VLOOKUP($C193,IF({1,0},'回答入力シート（イ_令和2,3年度事業繰越分）'!$F$5:$F$501,'回答入力シート（イ_令和2,3年度事業繰越分）'!$B$5:$B$501),2,0)=0,"",VLOOKUP($C193,IF({1,0},'回答入力シート（イ_令和2,3年度事業繰越分）'!$F$5:$F$501,'回答入力シート（イ_令和2,3年度事業繰越分）'!$B$5:$B$501),2,0)))</f>
        <v/>
      </c>
      <c r="C193" s="83" t="str">
        <f>IF(ISERROR(VLOOKUP($A193,IF({1,0},'回答入力シート（イ_令和2,3年度事業繰越分）'!$BT$5:$BT$501,'回答入力シート（イ_令和2,3年度事業繰越分）'!$F$5:$F$501),2,0)),"",VLOOKUP($A193,IF({1,0},'回答入力シート（イ_令和2,3年度事業繰越分）'!$BT$5:$BT$501,'回答入力シート（イ_令和2,3年度事業繰越分）'!$F$5:$F$501),2,0))</f>
        <v/>
      </c>
      <c r="D193" s="83" t="str">
        <f>IF(ISERROR(VLOOKUP($A193,IF({1,0},'回答入力シート（イ_令和2,3年度事業繰越分）'!$BT$5:$BT$501,'回答入力シート（イ_令和2,3年度事業繰越分）'!$H$5:$H$501),2,0)),"",VLOOKUP($A193,IF({1,0},'回答入力シート（イ_令和2,3年度事業繰越分）'!$BT$5:$BT$501,'回答入力シート（イ_令和2,3年度事業繰越分）'!$H$5:$H$501),2,0))</f>
        <v/>
      </c>
      <c r="E193" s="83" t="str">
        <f>IF(ISERROR(VLOOKUP($A193,IF({1,0},'回答入力シート（イ_令和2,3年度事業繰越分）'!$BT$5:$BT$501,'回答入力シート（イ_令和2,3年度事業繰越分）'!$V$5:$V$501),2,0)),"",IF(VLOOKUP($A193,IF({1,0},'回答入力シート（イ_令和2,3年度事業繰越分）'!$BT$5:$BT$501,'回答入力シート（イ_令和2,3年度事業繰越分）'!$V$5:$V$501),2,0)=0,"",VLOOKUP($A193,IF({1,0},'回答入力シート（イ_令和2,3年度事業繰越分）'!$BT$5:$BT$501,'回答入力シート（イ_令和2,3年度事業繰越分）'!$V$5:$V$501),2,0)))</f>
        <v/>
      </c>
      <c r="F193" s="83" t="str">
        <f>IF(ISERROR(VLOOKUP($A193,IF({1,0},'回答入力シート（イ_令和2,3年度事業繰越分）'!$BT$5:$BT$501,'回答入力シート（イ_令和2,3年度事業繰越分）'!$Z$5:$Z$501),2,0)),"",IF(VLOOKUP($A193,IF({1,0},'回答入力シート（イ_令和2,3年度事業繰越分）'!$BT$5:$BT$501,'回答入力シート（イ_令和2,3年度事業繰越分）'!$Z$5:$Z$501),2,0)=0,"",VLOOKUP($A193,IF({1,0},'回答入力シート（イ_令和2,3年度事業繰越分）'!$BT$5:$BT$501,'回答入力シート（イ_令和2,3年度事業繰越分）'!$Z$5:$Z$501),2,0)))</f>
        <v/>
      </c>
    </row>
    <row r="194" spans="1:6" x14ac:dyDescent="0.3">
      <c r="A194" s="1">
        <v>192</v>
      </c>
      <c r="B194" s="83" t="str">
        <f>IF(ISERROR(VLOOKUP($C194,IF({1,0},'回答入力シート（イ_令和2,3年度事業繰越分）'!$F$5:$F$501,'回答入力シート（イ_令和2,3年度事業繰越分）'!$B$5:$B$501),2,0)),"",IF(VLOOKUP($C194,IF({1,0},'回答入力シート（イ_令和2,3年度事業繰越分）'!$F$5:$F$501,'回答入力シート（イ_令和2,3年度事業繰越分）'!$B$5:$B$501),2,0)=0,"",VLOOKUP($C194,IF({1,0},'回答入力シート（イ_令和2,3年度事業繰越分）'!$F$5:$F$501,'回答入力シート（イ_令和2,3年度事業繰越分）'!$B$5:$B$501),2,0)))</f>
        <v/>
      </c>
      <c r="C194" s="83" t="str">
        <f>IF(ISERROR(VLOOKUP($A194,IF({1,0},'回答入力シート（イ_令和2,3年度事業繰越分）'!$BT$5:$BT$501,'回答入力シート（イ_令和2,3年度事業繰越分）'!$F$5:$F$501),2,0)),"",VLOOKUP($A194,IF({1,0},'回答入力シート（イ_令和2,3年度事業繰越分）'!$BT$5:$BT$501,'回答入力シート（イ_令和2,3年度事業繰越分）'!$F$5:$F$501),2,0))</f>
        <v/>
      </c>
      <c r="D194" s="83" t="str">
        <f>IF(ISERROR(VLOOKUP($A194,IF({1,0},'回答入力シート（イ_令和2,3年度事業繰越分）'!$BT$5:$BT$501,'回答入力シート（イ_令和2,3年度事業繰越分）'!$H$5:$H$501),2,0)),"",VLOOKUP($A194,IF({1,0},'回答入力シート（イ_令和2,3年度事業繰越分）'!$BT$5:$BT$501,'回答入力シート（イ_令和2,3年度事業繰越分）'!$H$5:$H$501),2,0))</f>
        <v/>
      </c>
      <c r="E194" s="83" t="str">
        <f>IF(ISERROR(VLOOKUP($A194,IF({1,0},'回答入力シート（イ_令和2,3年度事業繰越分）'!$BT$5:$BT$501,'回答入力シート（イ_令和2,3年度事業繰越分）'!$V$5:$V$501),2,0)),"",IF(VLOOKUP($A194,IF({1,0},'回答入力シート（イ_令和2,3年度事業繰越分）'!$BT$5:$BT$501,'回答入力シート（イ_令和2,3年度事業繰越分）'!$V$5:$V$501),2,0)=0,"",VLOOKUP($A194,IF({1,0},'回答入力シート（イ_令和2,3年度事業繰越分）'!$BT$5:$BT$501,'回答入力シート（イ_令和2,3年度事業繰越分）'!$V$5:$V$501),2,0)))</f>
        <v/>
      </c>
      <c r="F194" s="83" t="str">
        <f>IF(ISERROR(VLOOKUP($A194,IF({1,0},'回答入力シート（イ_令和2,3年度事業繰越分）'!$BT$5:$BT$501,'回答入力シート（イ_令和2,3年度事業繰越分）'!$Z$5:$Z$501),2,0)),"",IF(VLOOKUP($A194,IF({1,0},'回答入力シート（イ_令和2,3年度事業繰越分）'!$BT$5:$BT$501,'回答入力シート（イ_令和2,3年度事業繰越分）'!$Z$5:$Z$501),2,0)=0,"",VLOOKUP($A194,IF({1,0},'回答入力シート（イ_令和2,3年度事業繰越分）'!$BT$5:$BT$501,'回答入力シート（イ_令和2,3年度事業繰越分）'!$Z$5:$Z$501),2,0)))</f>
        <v/>
      </c>
    </row>
    <row r="195" spans="1:6" x14ac:dyDescent="0.3">
      <c r="A195" s="1">
        <v>193</v>
      </c>
      <c r="B195" s="83" t="str">
        <f>IF(ISERROR(VLOOKUP($C195,IF({1,0},'回答入力シート（イ_令和2,3年度事業繰越分）'!$F$5:$F$501,'回答入力シート（イ_令和2,3年度事業繰越分）'!$B$5:$B$501),2,0)),"",IF(VLOOKUP($C195,IF({1,0},'回答入力シート（イ_令和2,3年度事業繰越分）'!$F$5:$F$501,'回答入力シート（イ_令和2,3年度事業繰越分）'!$B$5:$B$501),2,0)=0,"",VLOOKUP($C195,IF({1,0},'回答入力シート（イ_令和2,3年度事業繰越分）'!$F$5:$F$501,'回答入力シート（イ_令和2,3年度事業繰越分）'!$B$5:$B$501),2,0)))</f>
        <v/>
      </c>
      <c r="C195" s="83" t="str">
        <f>IF(ISERROR(VLOOKUP($A195,IF({1,0},'回答入力シート（イ_令和2,3年度事業繰越分）'!$BT$5:$BT$501,'回答入力シート（イ_令和2,3年度事業繰越分）'!$F$5:$F$501),2,0)),"",VLOOKUP($A195,IF({1,0},'回答入力シート（イ_令和2,3年度事業繰越分）'!$BT$5:$BT$501,'回答入力シート（イ_令和2,3年度事業繰越分）'!$F$5:$F$501),2,0))</f>
        <v/>
      </c>
      <c r="D195" s="83" t="str">
        <f>IF(ISERROR(VLOOKUP($A195,IF({1,0},'回答入力シート（イ_令和2,3年度事業繰越分）'!$BT$5:$BT$501,'回答入力シート（イ_令和2,3年度事業繰越分）'!$H$5:$H$501),2,0)),"",VLOOKUP($A195,IF({1,0},'回答入力シート（イ_令和2,3年度事業繰越分）'!$BT$5:$BT$501,'回答入力シート（イ_令和2,3年度事業繰越分）'!$H$5:$H$501),2,0))</f>
        <v/>
      </c>
      <c r="E195" s="83" t="str">
        <f>IF(ISERROR(VLOOKUP($A195,IF({1,0},'回答入力シート（イ_令和2,3年度事業繰越分）'!$BT$5:$BT$501,'回答入力シート（イ_令和2,3年度事業繰越分）'!$V$5:$V$501),2,0)),"",IF(VLOOKUP($A195,IF({1,0},'回答入力シート（イ_令和2,3年度事業繰越分）'!$BT$5:$BT$501,'回答入力シート（イ_令和2,3年度事業繰越分）'!$V$5:$V$501),2,0)=0,"",VLOOKUP($A195,IF({1,0},'回答入力シート（イ_令和2,3年度事業繰越分）'!$BT$5:$BT$501,'回答入力シート（イ_令和2,3年度事業繰越分）'!$V$5:$V$501),2,0)))</f>
        <v/>
      </c>
      <c r="F195" s="83" t="str">
        <f>IF(ISERROR(VLOOKUP($A195,IF({1,0},'回答入力シート（イ_令和2,3年度事業繰越分）'!$BT$5:$BT$501,'回答入力シート（イ_令和2,3年度事業繰越分）'!$Z$5:$Z$501),2,0)),"",IF(VLOOKUP($A195,IF({1,0},'回答入力シート（イ_令和2,3年度事業繰越分）'!$BT$5:$BT$501,'回答入力シート（イ_令和2,3年度事業繰越分）'!$Z$5:$Z$501),2,0)=0,"",VLOOKUP($A195,IF({1,0},'回答入力シート（イ_令和2,3年度事業繰越分）'!$BT$5:$BT$501,'回答入力シート（イ_令和2,3年度事業繰越分）'!$Z$5:$Z$501),2,0)))</f>
        <v/>
      </c>
    </row>
    <row r="196" spans="1:6" x14ac:dyDescent="0.3">
      <c r="A196" s="1">
        <v>194</v>
      </c>
      <c r="B196" s="83" t="str">
        <f>IF(ISERROR(VLOOKUP($C196,IF({1,0},'回答入力シート（イ_令和2,3年度事業繰越分）'!$F$5:$F$501,'回答入力シート（イ_令和2,3年度事業繰越分）'!$B$5:$B$501),2,0)),"",IF(VLOOKUP($C196,IF({1,0},'回答入力シート（イ_令和2,3年度事業繰越分）'!$F$5:$F$501,'回答入力シート（イ_令和2,3年度事業繰越分）'!$B$5:$B$501),2,0)=0,"",VLOOKUP($C196,IF({1,0},'回答入力シート（イ_令和2,3年度事業繰越分）'!$F$5:$F$501,'回答入力シート（イ_令和2,3年度事業繰越分）'!$B$5:$B$501),2,0)))</f>
        <v/>
      </c>
      <c r="C196" s="83" t="str">
        <f>IF(ISERROR(VLOOKUP($A196,IF({1,0},'回答入力シート（イ_令和2,3年度事業繰越分）'!$BT$5:$BT$501,'回答入力シート（イ_令和2,3年度事業繰越分）'!$F$5:$F$501),2,0)),"",VLOOKUP($A196,IF({1,0},'回答入力シート（イ_令和2,3年度事業繰越分）'!$BT$5:$BT$501,'回答入力シート（イ_令和2,3年度事業繰越分）'!$F$5:$F$501),2,0))</f>
        <v/>
      </c>
      <c r="D196" s="83" t="str">
        <f>IF(ISERROR(VLOOKUP($A196,IF({1,0},'回答入力シート（イ_令和2,3年度事業繰越分）'!$BT$5:$BT$501,'回答入力シート（イ_令和2,3年度事業繰越分）'!$H$5:$H$501),2,0)),"",VLOOKUP($A196,IF({1,0},'回答入力シート（イ_令和2,3年度事業繰越分）'!$BT$5:$BT$501,'回答入力シート（イ_令和2,3年度事業繰越分）'!$H$5:$H$501),2,0))</f>
        <v/>
      </c>
      <c r="E196" s="83" t="str">
        <f>IF(ISERROR(VLOOKUP($A196,IF({1,0},'回答入力シート（イ_令和2,3年度事業繰越分）'!$BT$5:$BT$501,'回答入力シート（イ_令和2,3年度事業繰越分）'!$V$5:$V$501),2,0)),"",IF(VLOOKUP($A196,IF({1,0},'回答入力シート（イ_令和2,3年度事業繰越分）'!$BT$5:$BT$501,'回答入力シート（イ_令和2,3年度事業繰越分）'!$V$5:$V$501),2,0)=0,"",VLOOKUP($A196,IF({1,0},'回答入力シート（イ_令和2,3年度事業繰越分）'!$BT$5:$BT$501,'回答入力シート（イ_令和2,3年度事業繰越分）'!$V$5:$V$501),2,0)))</f>
        <v/>
      </c>
      <c r="F196" s="83" t="str">
        <f>IF(ISERROR(VLOOKUP($A196,IF({1,0},'回答入力シート（イ_令和2,3年度事業繰越分）'!$BT$5:$BT$501,'回答入力シート（イ_令和2,3年度事業繰越分）'!$Z$5:$Z$501),2,0)),"",IF(VLOOKUP($A196,IF({1,0},'回答入力シート（イ_令和2,3年度事業繰越分）'!$BT$5:$BT$501,'回答入力シート（イ_令和2,3年度事業繰越分）'!$Z$5:$Z$501),2,0)=0,"",VLOOKUP($A196,IF({1,0},'回答入力シート（イ_令和2,3年度事業繰越分）'!$BT$5:$BT$501,'回答入力シート（イ_令和2,3年度事業繰越分）'!$Z$5:$Z$501),2,0)))</f>
        <v/>
      </c>
    </row>
    <row r="197" spans="1:6" x14ac:dyDescent="0.3">
      <c r="A197" s="1">
        <v>195</v>
      </c>
      <c r="B197" s="83" t="str">
        <f>IF(ISERROR(VLOOKUP($C197,IF({1,0},'回答入力シート（イ_令和2,3年度事業繰越分）'!$F$5:$F$501,'回答入力シート（イ_令和2,3年度事業繰越分）'!$B$5:$B$501),2,0)),"",IF(VLOOKUP($C197,IF({1,0},'回答入力シート（イ_令和2,3年度事業繰越分）'!$F$5:$F$501,'回答入力シート（イ_令和2,3年度事業繰越分）'!$B$5:$B$501),2,0)=0,"",VLOOKUP($C197,IF({1,0},'回答入力シート（イ_令和2,3年度事業繰越分）'!$F$5:$F$501,'回答入力シート（イ_令和2,3年度事業繰越分）'!$B$5:$B$501),2,0)))</f>
        <v/>
      </c>
      <c r="C197" s="83" t="str">
        <f>IF(ISERROR(VLOOKUP($A197,IF({1,0},'回答入力シート（イ_令和2,3年度事業繰越分）'!$BT$5:$BT$501,'回答入力シート（イ_令和2,3年度事業繰越分）'!$F$5:$F$501),2,0)),"",VLOOKUP($A197,IF({1,0},'回答入力シート（イ_令和2,3年度事業繰越分）'!$BT$5:$BT$501,'回答入力シート（イ_令和2,3年度事業繰越分）'!$F$5:$F$501),2,0))</f>
        <v/>
      </c>
      <c r="D197" s="83" t="str">
        <f>IF(ISERROR(VLOOKUP($A197,IF({1,0},'回答入力シート（イ_令和2,3年度事業繰越分）'!$BT$5:$BT$501,'回答入力シート（イ_令和2,3年度事業繰越分）'!$H$5:$H$501),2,0)),"",VLOOKUP($A197,IF({1,0},'回答入力シート（イ_令和2,3年度事業繰越分）'!$BT$5:$BT$501,'回答入力シート（イ_令和2,3年度事業繰越分）'!$H$5:$H$501),2,0))</f>
        <v/>
      </c>
      <c r="E197" s="83" t="str">
        <f>IF(ISERROR(VLOOKUP($A197,IF({1,0},'回答入力シート（イ_令和2,3年度事業繰越分）'!$BT$5:$BT$501,'回答入力シート（イ_令和2,3年度事業繰越分）'!$V$5:$V$501),2,0)),"",IF(VLOOKUP($A197,IF({1,0},'回答入力シート（イ_令和2,3年度事業繰越分）'!$BT$5:$BT$501,'回答入力シート（イ_令和2,3年度事業繰越分）'!$V$5:$V$501),2,0)=0,"",VLOOKUP($A197,IF({1,0},'回答入力シート（イ_令和2,3年度事業繰越分）'!$BT$5:$BT$501,'回答入力シート（イ_令和2,3年度事業繰越分）'!$V$5:$V$501),2,0)))</f>
        <v/>
      </c>
      <c r="F197" s="83" t="str">
        <f>IF(ISERROR(VLOOKUP($A197,IF({1,0},'回答入力シート（イ_令和2,3年度事業繰越分）'!$BT$5:$BT$501,'回答入力シート（イ_令和2,3年度事業繰越分）'!$Z$5:$Z$501),2,0)),"",IF(VLOOKUP($A197,IF({1,0},'回答入力シート（イ_令和2,3年度事業繰越分）'!$BT$5:$BT$501,'回答入力シート（イ_令和2,3年度事業繰越分）'!$Z$5:$Z$501),2,0)=0,"",VLOOKUP($A197,IF({1,0},'回答入力シート（イ_令和2,3年度事業繰越分）'!$BT$5:$BT$501,'回答入力シート（イ_令和2,3年度事業繰越分）'!$Z$5:$Z$501),2,0)))</f>
        <v/>
      </c>
    </row>
    <row r="198" spans="1:6" x14ac:dyDescent="0.3">
      <c r="A198" s="1">
        <v>196</v>
      </c>
      <c r="B198" s="83" t="str">
        <f>IF(ISERROR(VLOOKUP($C198,IF({1,0},'回答入力シート（イ_令和2,3年度事業繰越分）'!$F$5:$F$501,'回答入力シート（イ_令和2,3年度事業繰越分）'!$B$5:$B$501),2,0)),"",IF(VLOOKUP($C198,IF({1,0},'回答入力シート（イ_令和2,3年度事業繰越分）'!$F$5:$F$501,'回答入力シート（イ_令和2,3年度事業繰越分）'!$B$5:$B$501),2,0)=0,"",VLOOKUP($C198,IF({1,0},'回答入力シート（イ_令和2,3年度事業繰越分）'!$F$5:$F$501,'回答入力シート（イ_令和2,3年度事業繰越分）'!$B$5:$B$501),2,0)))</f>
        <v/>
      </c>
      <c r="C198" s="83" t="str">
        <f>IF(ISERROR(VLOOKUP($A198,IF({1,0},'回答入力シート（イ_令和2,3年度事業繰越分）'!$BT$5:$BT$501,'回答入力シート（イ_令和2,3年度事業繰越分）'!$F$5:$F$501),2,0)),"",VLOOKUP($A198,IF({1,0},'回答入力シート（イ_令和2,3年度事業繰越分）'!$BT$5:$BT$501,'回答入力シート（イ_令和2,3年度事業繰越分）'!$F$5:$F$501),2,0))</f>
        <v/>
      </c>
      <c r="D198" s="83" t="str">
        <f>IF(ISERROR(VLOOKUP($A198,IF({1,0},'回答入力シート（イ_令和2,3年度事業繰越分）'!$BT$5:$BT$501,'回答入力シート（イ_令和2,3年度事業繰越分）'!$H$5:$H$501),2,0)),"",VLOOKUP($A198,IF({1,0},'回答入力シート（イ_令和2,3年度事業繰越分）'!$BT$5:$BT$501,'回答入力シート（イ_令和2,3年度事業繰越分）'!$H$5:$H$501),2,0))</f>
        <v/>
      </c>
      <c r="E198" s="83" t="str">
        <f>IF(ISERROR(VLOOKUP($A198,IF({1,0},'回答入力シート（イ_令和2,3年度事業繰越分）'!$BT$5:$BT$501,'回答入力シート（イ_令和2,3年度事業繰越分）'!$V$5:$V$501),2,0)),"",IF(VLOOKUP($A198,IF({1,0},'回答入力シート（イ_令和2,3年度事業繰越分）'!$BT$5:$BT$501,'回答入力シート（イ_令和2,3年度事業繰越分）'!$V$5:$V$501),2,0)=0,"",VLOOKUP($A198,IF({1,0},'回答入力シート（イ_令和2,3年度事業繰越分）'!$BT$5:$BT$501,'回答入力シート（イ_令和2,3年度事業繰越分）'!$V$5:$V$501),2,0)))</f>
        <v/>
      </c>
      <c r="F198" s="83" t="str">
        <f>IF(ISERROR(VLOOKUP($A198,IF({1,0},'回答入力シート（イ_令和2,3年度事業繰越分）'!$BT$5:$BT$501,'回答入力シート（イ_令和2,3年度事業繰越分）'!$Z$5:$Z$501),2,0)),"",IF(VLOOKUP($A198,IF({1,0},'回答入力シート（イ_令和2,3年度事業繰越分）'!$BT$5:$BT$501,'回答入力シート（イ_令和2,3年度事業繰越分）'!$Z$5:$Z$501),2,0)=0,"",VLOOKUP($A198,IF({1,0},'回答入力シート（イ_令和2,3年度事業繰越分）'!$BT$5:$BT$501,'回答入力シート（イ_令和2,3年度事業繰越分）'!$Z$5:$Z$501),2,0)))</f>
        <v/>
      </c>
    </row>
    <row r="199" spans="1:6" x14ac:dyDescent="0.3">
      <c r="A199" s="1">
        <v>197</v>
      </c>
      <c r="B199" s="83" t="str">
        <f>IF(ISERROR(VLOOKUP($C199,IF({1,0},'回答入力シート（イ_令和2,3年度事業繰越分）'!$F$5:$F$501,'回答入力シート（イ_令和2,3年度事業繰越分）'!$B$5:$B$501),2,0)),"",IF(VLOOKUP($C199,IF({1,0},'回答入力シート（イ_令和2,3年度事業繰越分）'!$F$5:$F$501,'回答入力シート（イ_令和2,3年度事業繰越分）'!$B$5:$B$501),2,0)=0,"",VLOOKUP($C199,IF({1,0},'回答入力シート（イ_令和2,3年度事業繰越分）'!$F$5:$F$501,'回答入力シート（イ_令和2,3年度事業繰越分）'!$B$5:$B$501),2,0)))</f>
        <v/>
      </c>
      <c r="C199" s="83" t="str">
        <f>IF(ISERROR(VLOOKUP($A199,IF({1,0},'回答入力シート（イ_令和2,3年度事業繰越分）'!$BT$5:$BT$501,'回答入力シート（イ_令和2,3年度事業繰越分）'!$F$5:$F$501),2,0)),"",VLOOKUP($A199,IF({1,0},'回答入力シート（イ_令和2,3年度事業繰越分）'!$BT$5:$BT$501,'回答入力シート（イ_令和2,3年度事業繰越分）'!$F$5:$F$501),2,0))</f>
        <v/>
      </c>
      <c r="D199" s="83" t="str">
        <f>IF(ISERROR(VLOOKUP($A199,IF({1,0},'回答入力シート（イ_令和2,3年度事業繰越分）'!$BT$5:$BT$501,'回答入力シート（イ_令和2,3年度事業繰越分）'!$H$5:$H$501),2,0)),"",VLOOKUP($A199,IF({1,0},'回答入力シート（イ_令和2,3年度事業繰越分）'!$BT$5:$BT$501,'回答入力シート（イ_令和2,3年度事業繰越分）'!$H$5:$H$501),2,0))</f>
        <v/>
      </c>
      <c r="E199" s="83" t="str">
        <f>IF(ISERROR(VLOOKUP($A199,IF({1,0},'回答入力シート（イ_令和2,3年度事業繰越分）'!$BT$5:$BT$501,'回答入力シート（イ_令和2,3年度事業繰越分）'!$V$5:$V$501),2,0)),"",IF(VLOOKUP($A199,IF({1,0},'回答入力シート（イ_令和2,3年度事業繰越分）'!$BT$5:$BT$501,'回答入力シート（イ_令和2,3年度事業繰越分）'!$V$5:$V$501),2,0)=0,"",VLOOKUP($A199,IF({1,0},'回答入力シート（イ_令和2,3年度事業繰越分）'!$BT$5:$BT$501,'回答入力シート（イ_令和2,3年度事業繰越分）'!$V$5:$V$501),2,0)))</f>
        <v/>
      </c>
      <c r="F199" s="83" t="str">
        <f>IF(ISERROR(VLOOKUP($A199,IF({1,0},'回答入力シート（イ_令和2,3年度事業繰越分）'!$BT$5:$BT$501,'回答入力シート（イ_令和2,3年度事業繰越分）'!$Z$5:$Z$501),2,0)),"",IF(VLOOKUP($A199,IF({1,0},'回答入力シート（イ_令和2,3年度事業繰越分）'!$BT$5:$BT$501,'回答入力シート（イ_令和2,3年度事業繰越分）'!$Z$5:$Z$501),2,0)=0,"",VLOOKUP($A199,IF({1,0},'回答入力シート（イ_令和2,3年度事業繰越分）'!$BT$5:$BT$501,'回答入力シート（イ_令和2,3年度事業繰越分）'!$Z$5:$Z$501),2,0)))</f>
        <v/>
      </c>
    </row>
    <row r="200" spans="1:6" x14ac:dyDescent="0.3">
      <c r="A200" s="1">
        <v>198</v>
      </c>
      <c r="B200" s="83" t="str">
        <f>IF(ISERROR(VLOOKUP($C200,IF({1,0},'回答入力シート（イ_令和2,3年度事業繰越分）'!$F$5:$F$501,'回答入力シート（イ_令和2,3年度事業繰越分）'!$B$5:$B$501),2,0)),"",IF(VLOOKUP($C200,IF({1,0},'回答入力シート（イ_令和2,3年度事業繰越分）'!$F$5:$F$501,'回答入力シート（イ_令和2,3年度事業繰越分）'!$B$5:$B$501),2,0)=0,"",VLOOKUP($C200,IF({1,0},'回答入力シート（イ_令和2,3年度事業繰越分）'!$F$5:$F$501,'回答入力シート（イ_令和2,3年度事業繰越分）'!$B$5:$B$501),2,0)))</f>
        <v/>
      </c>
      <c r="C200" s="83" t="str">
        <f>IF(ISERROR(VLOOKUP($A200,IF({1,0},'回答入力シート（イ_令和2,3年度事業繰越分）'!$BT$5:$BT$501,'回答入力シート（イ_令和2,3年度事業繰越分）'!$F$5:$F$501),2,0)),"",VLOOKUP($A200,IF({1,0},'回答入力シート（イ_令和2,3年度事業繰越分）'!$BT$5:$BT$501,'回答入力シート（イ_令和2,3年度事業繰越分）'!$F$5:$F$501),2,0))</f>
        <v/>
      </c>
      <c r="D200" s="83" t="str">
        <f>IF(ISERROR(VLOOKUP($A200,IF({1,0},'回答入力シート（イ_令和2,3年度事業繰越分）'!$BT$5:$BT$501,'回答入力シート（イ_令和2,3年度事業繰越分）'!$H$5:$H$501),2,0)),"",VLOOKUP($A200,IF({1,0},'回答入力シート（イ_令和2,3年度事業繰越分）'!$BT$5:$BT$501,'回答入力シート（イ_令和2,3年度事業繰越分）'!$H$5:$H$501),2,0))</f>
        <v/>
      </c>
      <c r="E200" s="83" t="str">
        <f>IF(ISERROR(VLOOKUP($A200,IF({1,0},'回答入力シート（イ_令和2,3年度事業繰越分）'!$BT$5:$BT$501,'回答入力シート（イ_令和2,3年度事業繰越分）'!$V$5:$V$501),2,0)),"",IF(VLOOKUP($A200,IF({1,0},'回答入力シート（イ_令和2,3年度事業繰越分）'!$BT$5:$BT$501,'回答入力シート（イ_令和2,3年度事業繰越分）'!$V$5:$V$501),2,0)=0,"",VLOOKUP($A200,IF({1,0},'回答入力シート（イ_令和2,3年度事業繰越分）'!$BT$5:$BT$501,'回答入力シート（イ_令和2,3年度事業繰越分）'!$V$5:$V$501),2,0)))</f>
        <v/>
      </c>
      <c r="F200" s="83" t="str">
        <f>IF(ISERROR(VLOOKUP($A200,IF({1,0},'回答入力シート（イ_令和2,3年度事業繰越分）'!$BT$5:$BT$501,'回答入力シート（イ_令和2,3年度事業繰越分）'!$Z$5:$Z$501),2,0)),"",IF(VLOOKUP($A200,IF({1,0},'回答入力シート（イ_令和2,3年度事業繰越分）'!$BT$5:$BT$501,'回答入力シート（イ_令和2,3年度事業繰越分）'!$Z$5:$Z$501),2,0)=0,"",VLOOKUP($A200,IF({1,0},'回答入力シート（イ_令和2,3年度事業繰越分）'!$BT$5:$BT$501,'回答入力シート（イ_令和2,3年度事業繰越分）'!$Z$5:$Z$501),2,0)))</f>
        <v/>
      </c>
    </row>
    <row r="201" spans="1:6" x14ac:dyDescent="0.3">
      <c r="A201" s="1">
        <v>199</v>
      </c>
      <c r="B201" s="83" t="str">
        <f>IF(ISERROR(VLOOKUP($C201,IF({1,0},'回答入力シート（イ_令和2,3年度事業繰越分）'!$F$5:$F$501,'回答入力シート（イ_令和2,3年度事業繰越分）'!$B$5:$B$501),2,0)),"",IF(VLOOKUP($C201,IF({1,0},'回答入力シート（イ_令和2,3年度事業繰越分）'!$F$5:$F$501,'回答入力シート（イ_令和2,3年度事業繰越分）'!$B$5:$B$501),2,0)=0,"",VLOOKUP($C201,IF({1,0},'回答入力シート（イ_令和2,3年度事業繰越分）'!$F$5:$F$501,'回答入力シート（イ_令和2,3年度事業繰越分）'!$B$5:$B$501),2,0)))</f>
        <v/>
      </c>
      <c r="C201" s="83" t="str">
        <f>IF(ISERROR(VLOOKUP($A201,IF({1,0},'回答入力シート（イ_令和2,3年度事業繰越分）'!$BT$5:$BT$501,'回答入力シート（イ_令和2,3年度事業繰越分）'!$F$5:$F$501),2,0)),"",VLOOKUP($A201,IF({1,0},'回答入力シート（イ_令和2,3年度事業繰越分）'!$BT$5:$BT$501,'回答入力シート（イ_令和2,3年度事業繰越分）'!$F$5:$F$501),2,0))</f>
        <v/>
      </c>
      <c r="D201" s="83" t="str">
        <f>IF(ISERROR(VLOOKUP($A201,IF({1,0},'回答入力シート（イ_令和2,3年度事業繰越分）'!$BT$5:$BT$501,'回答入力シート（イ_令和2,3年度事業繰越分）'!$H$5:$H$501),2,0)),"",VLOOKUP($A201,IF({1,0},'回答入力シート（イ_令和2,3年度事業繰越分）'!$BT$5:$BT$501,'回答入力シート（イ_令和2,3年度事業繰越分）'!$H$5:$H$501),2,0))</f>
        <v/>
      </c>
      <c r="E201" s="83" t="str">
        <f>IF(ISERROR(VLOOKUP($A201,IF({1,0},'回答入力シート（イ_令和2,3年度事業繰越分）'!$BT$5:$BT$501,'回答入力シート（イ_令和2,3年度事業繰越分）'!$V$5:$V$501),2,0)),"",IF(VLOOKUP($A201,IF({1,0},'回答入力シート（イ_令和2,3年度事業繰越分）'!$BT$5:$BT$501,'回答入力シート（イ_令和2,3年度事業繰越分）'!$V$5:$V$501),2,0)=0,"",VLOOKUP($A201,IF({1,0},'回答入力シート（イ_令和2,3年度事業繰越分）'!$BT$5:$BT$501,'回答入力シート（イ_令和2,3年度事業繰越分）'!$V$5:$V$501),2,0)))</f>
        <v/>
      </c>
      <c r="F201" s="83" t="str">
        <f>IF(ISERROR(VLOOKUP($A201,IF({1,0},'回答入力シート（イ_令和2,3年度事業繰越分）'!$BT$5:$BT$501,'回答入力シート（イ_令和2,3年度事業繰越分）'!$Z$5:$Z$501),2,0)),"",IF(VLOOKUP($A201,IF({1,0},'回答入力シート（イ_令和2,3年度事業繰越分）'!$BT$5:$BT$501,'回答入力シート（イ_令和2,3年度事業繰越分）'!$Z$5:$Z$501),2,0)=0,"",VLOOKUP($A201,IF({1,0},'回答入力シート（イ_令和2,3年度事業繰越分）'!$BT$5:$BT$501,'回答入力シート（イ_令和2,3年度事業繰越分）'!$Z$5:$Z$501),2,0)))</f>
        <v/>
      </c>
    </row>
    <row r="202" spans="1:6" x14ac:dyDescent="0.3">
      <c r="A202" s="1">
        <v>200</v>
      </c>
      <c r="B202" s="83" t="str">
        <f>IF(ISERROR(VLOOKUP($C202,IF({1,0},'回答入力シート（イ_令和2,3年度事業繰越分）'!$F$5:$F$501,'回答入力シート（イ_令和2,3年度事業繰越分）'!$B$5:$B$501),2,0)),"",IF(VLOOKUP($C202,IF({1,0},'回答入力シート（イ_令和2,3年度事業繰越分）'!$F$5:$F$501,'回答入力シート（イ_令和2,3年度事業繰越分）'!$B$5:$B$501),2,0)=0,"",VLOOKUP($C202,IF({1,0},'回答入力シート（イ_令和2,3年度事業繰越分）'!$F$5:$F$501,'回答入力シート（イ_令和2,3年度事業繰越分）'!$B$5:$B$501),2,0)))</f>
        <v/>
      </c>
      <c r="C202" s="83" t="str">
        <f>IF(ISERROR(VLOOKUP($A202,IF({1,0},'回答入力シート（イ_令和2,3年度事業繰越分）'!$BT$5:$BT$501,'回答入力シート（イ_令和2,3年度事業繰越分）'!$F$5:$F$501),2,0)),"",VLOOKUP($A202,IF({1,0},'回答入力シート（イ_令和2,3年度事業繰越分）'!$BT$5:$BT$501,'回答入力シート（イ_令和2,3年度事業繰越分）'!$F$5:$F$501),2,0))</f>
        <v/>
      </c>
      <c r="D202" s="83" t="str">
        <f>IF(ISERROR(VLOOKUP($A202,IF({1,0},'回答入力シート（イ_令和2,3年度事業繰越分）'!$BT$5:$BT$501,'回答入力シート（イ_令和2,3年度事業繰越分）'!$H$5:$H$501),2,0)),"",VLOOKUP($A202,IF({1,0},'回答入力シート（イ_令和2,3年度事業繰越分）'!$BT$5:$BT$501,'回答入力シート（イ_令和2,3年度事業繰越分）'!$H$5:$H$501),2,0))</f>
        <v/>
      </c>
      <c r="E202" s="83" t="str">
        <f>IF(ISERROR(VLOOKUP($A202,IF({1,0},'回答入力シート（イ_令和2,3年度事業繰越分）'!$BT$5:$BT$501,'回答入力シート（イ_令和2,3年度事業繰越分）'!$V$5:$V$501),2,0)),"",IF(VLOOKUP($A202,IF({1,0},'回答入力シート（イ_令和2,3年度事業繰越分）'!$BT$5:$BT$501,'回答入力シート（イ_令和2,3年度事業繰越分）'!$V$5:$V$501),2,0)=0,"",VLOOKUP($A202,IF({1,0},'回答入力シート（イ_令和2,3年度事業繰越分）'!$BT$5:$BT$501,'回答入力シート（イ_令和2,3年度事業繰越分）'!$V$5:$V$501),2,0)))</f>
        <v/>
      </c>
      <c r="F202" s="83" t="str">
        <f>IF(ISERROR(VLOOKUP($A202,IF({1,0},'回答入力シート（イ_令和2,3年度事業繰越分）'!$BT$5:$BT$501,'回答入力シート（イ_令和2,3年度事業繰越分）'!$Z$5:$Z$501),2,0)),"",IF(VLOOKUP($A202,IF({1,0},'回答入力シート（イ_令和2,3年度事業繰越分）'!$BT$5:$BT$501,'回答入力シート（イ_令和2,3年度事業繰越分）'!$Z$5:$Z$501),2,0)=0,"",VLOOKUP($A202,IF({1,0},'回答入力シート（イ_令和2,3年度事業繰越分）'!$BT$5:$BT$501,'回答入力シート（イ_令和2,3年度事業繰越分）'!$Z$5:$Z$501),2,0)))</f>
        <v/>
      </c>
    </row>
    <row r="203" spans="1:6" x14ac:dyDescent="0.3">
      <c r="A203" s="1">
        <v>201</v>
      </c>
      <c r="B203" s="83" t="str">
        <f>IF(ISERROR(VLOOKUP($C203,IF({1,0},'回答入力シート（イ_令和2,3年度事業繰越分）'!$F$5:$F$501,'回答入力シート（イ_令和2,3年度事業繰越分）'!$B$5:$B$501),2,0)),"",IF(VLOOKUP($C203,IF({1,0},'回答入力シート（イ_令和2,3年度事業繰越分）'!$F$5:$F$501,'回答入力シート（イ_令和2,3年度事業繰越分）'!$B$5:$B$501),2,0)=0,"",VLOOKUP($C203,IF({1,0},'回答入力シート（イ_令和2,3年度事業繰越分）'!$F$5:$F$501,'回答入力シート（イ_令和2,3年度事業繰越分）'!$B$5:$B$501),2,0)))</f>
        <v/>
      </c>
      <c r="C203" s="83" t="str">
        <f>IF(ISERROR(VLOOKUP($A203,IF({1,0},'回答入力シート（イ_令和2,3年度事業繰越分）'!$BT$5:$BT$501,'回答入力シート（イ_令和2,3年度事業繰越分）'!$F$5:$F$501),2,0)),"",VLOOKUP($A203,IF({1,0},'回答入力シート（イ_令和2,3年度事業繰越分）'!$BT$5:$BT$501,'回答入力シート（イ_令和2,3年度事業繰越分）'!$F$5:$F$501),2,0))</f>
        <v/>
      </c>
      <c r="D203" s="83" t="str">
        <f>IF(ISERROR(VLOOKUP($A203,IF({1,0},'回答入力シート（イ_令和2,3年度事業繰越分）'!$BT$5:$BT$501,'回答入力シート（イ_令和2,3年度事業繰越分）'!$H$5:$H$501),2,0)),"",VLOOKUP($A203,IF({1,0},'回答入力シート（イ_令和2,3年度事業繰越分）'!$BT$5:$BT$501,'回答入力シート（イ_令和2,3年度事業繰越分）'!$H$5:$H$501),2,0))</f>
        <v/>
      </c>
      <c r="E203" s="83" t="str">
        <f>IF(ISERROR(VLOOKUP($A203,IF({1,0},'回答入力シート（イ_令和2,3年度事業繰越分）'!$BT$5:$BT$501,'回答入力シート（イ_令和2,3年度事業繰越分）'!$V$5:$V$501),2,0)),"",IF(VLOOKUP($A203,IF({1,0},'回答入力シート（イ_令和2,3年度事業繰越分）'!$BT$5:$BT$501,'回答入力シート（イ_令和2,3年度事業繰越分）'!$V$5:$V$501),2,0)=0,"",VLOOKUP($A203,IF({1,0},'回答入力シート（イ_令和2,3年度事業繰越分）'!$BT$5:$BT$501,'回答入力シート（イ_令和2,3年度事業繰越分）'!$V$5:$V$501),2,0)))</f>
        <v/>
      </c>
      <c r="F203" s="83" t="str">
        <f>IF(ISERROR(VLOOKUP($A203,IF({1,0},'回答入力シート（イ_令和2,3年度事業繰越分）'!$BT$5:$BT$501,'回答入力シート（イ_令和2,3年度事業繰越分）'!$Z$5:$Z$501),2,0)),"",IF(VLOOKUP($A203,IF({1,0},'回答入力シート（イ_令和2,3年度事業繰越分）'!$BT$5:$BT$501,'回答入力シート（イ_令和2,3年度事業繰越分）'!$Z$5:$Z$501),2,0)=0,"",VLOOKUP($A203,IF({1,0},'回答入力シート（イ_令和2,3年度事業繰越分）'!$BT$5:$BT$501,'回答入力シート（イ_令和2,3年度事業繰越分）'!$Z$5:$Z$501),2,0)))</f>
        <v/>
      </c>
    </row>
    <row r="204" spans="1:6" x14ac:dyDescent="0.3">
      <c r="A204" s="1">
        <v>202</v>
      </c>
      <c r="B204" s="83" t="str">
        <f>IF(ISERROR(VLOOKUP($C204,IF({1,0},'回答入力シート（イ_令和2,3年度事業繰越分）'!$F$5:$F$501,'回答入力シート（イ_令和2,3年度事業繰越分）'!$B$5:$B$501),2,0)),"",IF(VLOOKUP($C204,IF({1,0},'回答入力シート（イ_令和2,3年度事業繰越分）'!$F$5:$F$501,'回答入力シート（イ_令和2,3年度事業繰越分）'!$B$5:$B$501),2,0)=0,"",VLOOKUP($C204,IF({1,0},'回答入力シート（イ_令和2,3年度事業繰越分）'!$F$5:$F$501,'回答入力シート（イ_令和2,3年度事業繰越分）'!$B$5:$B$501),2,0)))</f>
        <v/>
      </c>
      <c r="C204" s="83" t="str">
        <f>IF(ISERROR(VLOOKUP($A204,IF({1,0},'回答入力シート（イ_令和2,3年度事業繰越分）'!$BT$5:$BT$501,'回答入力シート（イ_令和2,3年度事業繰越分）'!$F$5:$F$501),2,0)),"",VLOOKUP($A204,IF({1,0},'回答入力シート（イ_令和2,3年度事業繰越分）'!$BT$5:$BT$501,'回答入力シート（イ_令和2,3年度事業繰越分）'!$F$5:$F$501),2,0))</f>
        <v/>
      </c>
      <c r="D204" s="83" t="str">
        <f>IF(ISERROR(VLOOKUP($A204,IF({1,0},'回答入力シート（イ_令和2,3年度事業繰越分）'!$BT$5:$BT$501,'回答入力シート（イ_令和2,3年度事業繰越分）'!$H$5:$H$501),2,0)),"",VLOOKUP($A204,IF({1,0},'回答入力シート（イ_令和2,3年度事業繰越分）'!$BT$5:$BT$501,'回答入力シート（イ_令和2,3年度事業繰越分）'!$H$5:$H$501),2,0))</f>
        <v/>
      </c>
      <c r="E204" s="83" t="str">
        <f>IF(ISERROR(VLOOKUP($A204,IF({1,0},'回答入力シート（イ_令和2,3年度事業繰越分）'!$BT$5:$BT$501,'回答入力シート（イ_令和2,3年度事業繰越分）'!$V$5:$V$501),2,0)),"",IF(VLOOKUP($A204,IF({1,0},'回答入力シート（イ_令和2,3年度事業繰越分）'!$BT$5:$BT$501,'回答入力シート（イ_令和2,3年度事業繰越分）'!$V$5:$V$501),2,0)=0,"",VLOOKUP($A204,IF({1,0},'回答入力シート（イ_令和2,3年度事業繰越分）'!$BT$5:$BT$501,'回答入力シート（イ_令和2,3年度事業繰越分）'!$V$5:$V$501),2,0)))</f>
        <v/>
      </c>
      <c r="F204" s="83" t="str">
        <f>IF(ISERROR(VLOOKUP($A204,IF({1,0},'回答入力シート（イ_令和2,3年度事業繰越分）'!$BT$5:$BT$501,'回答入力シート（イ_令和2,3年度事業繰越分）'!$Z$5:$Z$501),2,0)),"",IF(VLOOKUP($A204,IF({1,0},'回答入力シート（イ_令和2,3年度事業繰越分）'!$BT$5:$BT$501,'回答入力シート（イ_令和2,3年度事業繰越分）'!$Z$5:$Z$501),2,0)=0,"",VLOOKUP($A204,IF({1,0},'回答入力シート（イ_令和2,3年度事業繰越分）'!$BT$5:$BT$501,'回答入力シート（イ_令和2,3年度事業繰越分）'!$Z$5:$Z$501),2,0)))</f>
        <v/>
      </c>
    </row>
    <row r="205" spans="1:6" x14ac:dyDescent="0.3">
      <c r="A205" s="1">
        <v>203</v>
      </c>
      <c r="B205" s="83" t="str">
        <f>IF(ISERROR(VLOOKUP($C205,IF({1,0},'回答入力シート（イ_令和2,3年度事業繰越分）'!$F$5:$F$501,'回答入力シート（イ_令和2,3年度事業繰越分）'!$B$5:$B$501),2,0)),"",IF(VLOOKUP($C205,IF({1,0},'回答入力シート（イ_令和2,3年度事業繰越分）'!$F$5:$F$501,'回答入力シート（イ_令和2,3年度事業繰越分）'!$B$5:$B$501),2,0)=0,"",VLOOKUP($C205,IF({1,0},'回答入力シート（イ_令和2,3年度事業繰越分）'!$F$5:$F$501,'回答入力シート（イ_令和2,3年度事業繰越分）'!$B$5:$B$501),2,0)))</f>
        <v/>
      </c>
      <c r="C205" s="83" t="str">
        <f>IF(ISERROR(VLOOKUP($A205,IF({1,0},'回答入力シート（イ_令和2,3年度事業繰越分）'!$BT$5:$BT$501,'回答入力シート（イ_令和2,3年度事業繰越分）'!$F$5:$F$501),2,0)),"",VLOOKUP($A205,IF({1,0},'回答入力シート（イ_令和2,3年度事業繰越分）'!$BT$5:$BT$501,'回答入力シート（イ_令和2,3年度事業繰越分）'!$F$5:$F$501),2,0))</f>
        <v/>
      </c>
      <c r="D205" s="83" t="str">
        <f>IF(ISERROR(VLOOKUP($A205,IF({1,0},'回答入力シート（イ_令和2,3年度事業繰越分）'!$BT$5:$BT$501,'回答入力シート（イ_令和2,3年度事業繰越分）'!$H$5:$H$501),2,0)),"",VLOOKUP($A205,IF({1,0},'回答入力シート（イ_令和2,3年度事業繰越分）'!$BT$5:$BT$501,'回答入力シート（イ_令和2,3年度事業繰越分）'!$H$5:$H$501),2,0))</f>
        <v/>
      </c>
      <c r="E205" s="83" t="str">
        <f>IF(ISERROR(VLOOKUP($A205,IF({1,0},'回答入力シート（イ_令和2,3年度事業繰越分）'!$BT$5:$BT$501,'回答入力シート（イ_令和2,3年度事業繰越分）'!$V$5:$V$501),2,0)),"",IF(VLOOKUP($A205,IF({1,0},'回答入力シート（イ_令和2,3年度事業繰越分）'!$BT$5:$BT$501,'回答入力シート（イ_令和2,3年度事業繰越分）'!$V$5:$V$501),2,0)=0,"",VLOOKUP($A205,IF({1,0},'回答入力シート（イ_令和2,3年度事業繰越分）'!$BT$5:$BT$501,'回答入力シート（イ_令和2,3年度事業繰越分）'!$V$5:$V$501),2,0)))</f>
        <v/>
      </c>
      <c r="F205" s="83" t="str">
        <f>IF(ISERROR(VLOOKUP($A205,IF({1,0},'回答入力シート（イ_令和2,3年度事業繰越分）'!$BT$5:$BT$501,'回答入力シート（イ_令和2,3年度事業繰越分）'!$Z$5:$Z$501),2,0)),"",IF(VLOOKUP($A205,IF({1,0},'回答入力シート（イ_令和2,3年度事業繰越分）'!$BT$5:$BT$501,'回答入力シート（イ_令和2,3年度事業繰越分）'!$Z$5:$Z$501),2,0)=0,"",VLOOKUP($A205,IF({1,0},'回答入力シート（イ_令和2,3年度事業繰越分）'!$BT$5:$BT$501,'回答入力シート（イ_令和2,3年度事業繰越分）'!$Z$5:$Z$501),2,0)))</f>
        <v/>
      </c>
    </row>
    <row r="206" spans="1:6" x14ac:dyDescent="0.3">
      <c r="A206" s="1">
        <v>204</v>
      </c>
      <c r="B206" s="83" t="str">
        <f>IF(ISERROR(VLOOKUP($C206,IF({1,0},'回答入力シート（イ_令和2,3年度事業繰越分）'!$F$5:$F$501,'回答入力シート（イ_令和2,3年度事業繰越分）'!$B$5:$B$501),2,0)),"",IF(VLOOKUP($C206,IF({1,0},'回答入力シート（イ_令和2,3年度事業繰越分）'!$F$5:$F$501,'回答入力シート（イ_令和2,3年度事業繰越分）'!$B$5:$B$501),2,0)=0,"",VLOOKUP($C206,IF({1,0},'回答入力シート（イ_令和2,3年度事業繰越分）'!$F$5:$F$501,'回答入力シート（イ_令和2,3年度事業繰越分）'!$B$5:$B$501),2,0)))</f>
        <v/>
      </c>
      <c r="C206" s="83" t="str">
        <f>IF(ISERROR(VLOOKUP($A206,IF({1,0},'回答入力シート（イ_令和2,3年度事業繰越分）'!$BT$5:$BT$501,'回答入力シート（イ_令和2,3年度事業繰越分）'!$F$5:$F$501),2,0)),"",VLOOKUP($A206,IF({1,0},'回答入力シート（イ_令和2,3年度事業繰越分）'!$BT$5:$BT$501,'回答入力シート（イ_令和2,3年度事業繰越分）'!$F$5:$F$501),2,0))</f>
        <v/>
      </c>
      <c r="D206" s="83" t="str">
        <f>IF(ISERROR(VLOOKUP($A206,IF({1,0},'回答入力シート（イ_令和2,3年度事業繰越分）'!$BT$5:$BT$501,'回答入力シート（イ_令和2,3年度事業繰越分）'!$H$5:$H$501),2,0)),"",VLOOKUP($A206,IF({1,0},'回答入力シート（イ_令和2,3年度事業繰越分）'!$BT$5:$BT$501,'回答入力シート（イ_令和2,3年度事業繰越分）'!$H$5:$H$501),2,0))</f>
        <v/>
      </c>
      <c r="E206" s="83" t="str">
        <f>IF(ISERROR(VLOOKUP($A206,IF({1,0},'回答入力シート（イ_令和2,3年度事業繰越分）'!$BT$5:$BT$501,'回答入力シート（イ_令和2,3年度事業繰越分）'!$V$5:$V$501),2,0)),"",IF(VLOOKUP($A206,IF({1,0},'回答入力シート（イ_令和2,3年度事業繰越分）'!$BT$5:$BT$501,'回答入力シート（イ_令和2,3年度事業繰越分）'!$V$5:$V$501),2,0)=0,"",VLOOKUP($A206,IF({1,0},'回答入力シート（イ_令和2,3年度事業繰越分）'!$BT$5:$BT$501,'回答入力シート（イ_令和2,3年度事業繰越分）'!$V$5:$V$501),2,0)))</f>
        <v/>
      </c>
      <c r="F206" s="83" t="str">
        <f>IF(ISERROR(VLOOKUP($A206,IF({1,0},'回答入力シート（イ_令和2,3年度事業繰越分）'!$BT$5:$BT$501,'回答入力シート（イ_令和2,3年度事業繰越分）'!$Z$5:$Z$501),2,0)),"",IF(VLOOKUP($A206,IF({1,0},'回答入力シート（イ_令和2,3年度事業繰越分）'!$BT$5:$BT$501,'回答入力シート（イ_令和2,3年度事業繰越分）'!$Z$5:$Z$501),2,0)=0,"",VLOOKUP($A206,IF({1,0},'回答入力シート（イ_令和2,3年度事業繰越分）'!$BT$5:$BT$501,'回答入力シート（イ_令和2,3年度事業繰越分）'!$Z$5:$Z$501),2,0)))</f>
        <v/>
      </c>
    </row>
    <row r="207" spans="1:6" x14ac:dyDescent="0.3">
      <c r="A207" s="1">
        <v>205</v>
      </c>
      <c r="B207" s="83" t="str">
        <f>IF(ISERROR(VLOOKUP($C207,IF({1,0},'回答入力シート（イ_令和2,3年度事業繰越分）'!$F$5:$F$501,'回答入力シート（イ_令和2,3年度事業繰越分）'!$B$5:$B$501),2,0)),"",IF(VLOOKUP($C207,IF({1,0},'回答入力シート（イ_令和2,3年度事業繰越分）'!$F$5:$F$501,'回答入力シート（イ_令和2,3年度事業繰越分）'!$B$5:$B$501),2,0)=0,"",VLOOKUP($C207,IF({1,0},'回答入力シート（イ_令和2,3年度事業繰越分）'!$F$5:$F$501,'回答入力シート（イ_令和2,3年度事業繰越分）'!$B$5:$B$501),2,0)))</f>
        <v/>
      </c>
      <c r="C207" s="83" t="str">
        <f>IF(ISERROR(VLOOKUP($A207,IF({1,0},'回答入力シート（イ_令和2,3年度事業繰越分）'!$BT$5:$BT$501,'回答入力シート（イ_令和2,3年度事業繰越分）'!$F$5:$F$501),2,0)),"",VLOOKUP($A207,IF({1,0},'回答入力シート（イ_令和2,3年度事業繰越分）'!$BT$5:$BT$501,'回答入力シート（イ_令和2,3年度事業繰越分）'!$F$5:$F$501),2,0))</f>
        <v/>
      </c>
      <c r="D207" s="83" t="str">
        <f>IF(ISERROR(VLOOKUP($A207,IF({1,0},'回答入力シート（イ_令和2,3年度事業繰越分）'!$BT$5:$BT$501,'回答入力シート（イ_令和2,3年度事業繰越分）'!$H$5:$H$501),2,0)),"",VLOOKUP($A207,IF({1,0},'回答入力シート（イ_令和2,3年度事業繰越分）'!$BT$5:$BT$501,'回答入力シート（イ_令和2,3年度事業繰越分）'!$H$5:$H$501),2,0))</f>
        <v/>
      </c>
      <c r="E207" s="83" t="str">
        <f>IF(ISERROR(VLOOKUP($A207,IF({1,0},'回答入力シート（イ_令和2,3年度事業繰越分）'!$BT$5:$BT$501,'回答入力シート（イ_令和2,3年度事業繰越分）'!$V$5:$V$501),2,0)),"",IF(VLOOKUP($A207,IF({1,0},'回答入力シート（イ_令和2,3年度事業繰越分）'!$BT$5:$BT$501,'回答入力シート（イ_令和2,3年度事業繰越分）'!$V$5:$V$501),2,0)=0,"",VLOOKUP($A207,IF({1,0},'回答入力シート（イ_令和2,3年度事業繰越分）'!$BT$5:$BT$501,'回答入力シート（イ_令和2,3年度事業繰越分）'!$V$5:$V$501),2,0)))</f>
        <v/>
      </c>
      <c r="F207" s="83" t="str">
        <f>IF(ISERROR(VLOOKUP($A207,IF({1,0},'回答入力シート（イ_令和2,3年度事業繰越分）'!$BT$5:$BT$501,'回答入力シート（イ_令和2,3年度事業繰越分）'!$Z$5:$Z$501),2,0)),"",IF(VLOOKUP($A207,IF({1,0},'回答入力シート（イ_令和2,3年度事業繰越分）'!$BT$5:$BT$501,'回答入力シート（イ_令和2,3年度事業繰越分）'!$Z$5:$Z$501),2,0)=0,"",VLOOKUP($A207,IF({1,0},'回答入力シート（イ_令和2,3年度事業繰越分）'!$BT$5:$BT$501,'回答入力シート（イ_令和2,3年度事業繰越分）'!$Z$5:$Z$501),2,0)))</f>
        <v/>
      </c>
    </row>
    <row r="208" spans="1:6" x14ac:dyDescent="0.3">
      <c r="A208" s="1">
        <v>206</v>
      </c>
      <c r="B208" s="83" t="str">
        <f>IF(ISERROR(VLOOKUP($C208,IF({1,0},'回答入力シート（イ_令和2,3年度事業繰越分）'!$F$5:$F$501,'回答入力シート（イ_令和2,3年度事業繰越分）'!$B$5:$B$501),2,0)),"",IF(VLOOKUP($C208,IF({1,0},'回答入力シート（イ_令和2,3年度事業繰越分）'!$F$5:$F$501,'回答入力シート（イ_令和2,3年度事業繰越分）'!$B$5:$B$501),2,0)=0,"",VLOOKUP($C208,IF({1,0},'回答入力シート（イ_令和2,3年度事業繰越分）'!$F$5:$F$501,'回答入力シート（イ_令和2,3年度事業繰越分）'!$B$5:$B$501),2,0)))</f>
        <v/>
      </c>
      <c r="C208" s="83" t="str">
        <f>IF(ISERROR(VLOOKUP($A208,IF({1,0},'回答入力シート（イ_令和2,3年度事業繰越分）'!$BT$5:$BT$501,'回答入力シート（イ_令和2,3年度事業繰越分）'!$F$5:$F$501),2,0)),"",VLOOKUP($A208,IF({1,0},'回答入力シート（イ_令和2,3年度事業繰越分）'!$BT$5:$BT$501,'回答入力シート（イ_令和2,3年度事業繰越分）'!$F$5:$F$501),2,0))</f>
        <v/>
      </c>
      <c r="D208" s="83" t="str">
        <f>IF(ISERROR(VLOOKUP($A208,IF({1,0},'回答入力シート（イ_令和2,3年度事業繰越分）'!$BT$5:$BT$501,'回答入力シート（イ_令和2,3年度事業繰越分）'!$H$5:$H$501),2,0)),"",VLOOKUP($A208,IF({1,0},'回答入力シート（イ_令和2,3年度事業繰越分）'!$BT$5:$BT$501,'回答入力シート（イ_令和2,3年度事業繰越分）'!$H$5:$H$501),2,0))</f>
        <v/>
      </c>
      <c r="E208" s="83" t="str">
        <f>IF(ISERROR(VLOOKUP($A208,IF({1,0},'回答入力シート（イ_令和2,3年度事業繰越分）'!$BT$5:$BT$501,'回答入力シート（イ_令和2,3年度事業繰越分）'!$V$5:$V$501),2,0)),"",IF(VLOOKUP($A208,IF({1,0},'回答入力シート（イ_令和2,3年度事業繰越分）'!$BT$5:$BT$501,'回答入力シート（イ_令和2,3年度事業繰越分）'!$V$5:$V$501),2,0)=0,"",VLOOKUP($A208,IF({1,0},'回答入力シート（イ_令和2,3年度事業繰越分）'!$BT$5:$BT$501,'回答入力シート（イ_令和2,3年度事業繰越分）'!$V$5:$V$501),2,0)))</f>
        <v/>
      </c>
      <c r="F208" s="83" t="str">
        <f>IF(ISERROR(VLOOKUP($A208,IF({1,0},'回答入力シート（イ_令和2,3年度事業繰越分）'!$BT$5:$BT$501,'回答入力シート（イ_令和2,3年度事業繰越分）'!$Z$5:$Z$501),2,0)),"",IF(VLOOKUP($A208,IF({1,0},'回答入力シート（イ_令和2,3年度事業繰越分）'!$BT$5:$BT$501,'回答入力シート（イ_令和2,3年度事業繰越分）'!$Z$5:$Z$501),2,0)=0,"",VLOOKUP($A208,IF({1,0},'回答入力シート（イ_令和2,3年度事業繰越分）'!$BT$5:$BT$501,'回答入力シート（イ_令和2,3年度事業繰越分）'!$Z$5:$Z$501),2,0)))</f>
        <v/>
      </c>
    </row>
    <row r="209" spans="1:6" x14ac:dyDescent="0.3">
      <c r="A209" s="1">
        <v>207</v>
      </c>
      <c r="B209" s="83" t="str">
        <f>IF(ISERROR(VLOOKUP($C209,IF({1,0},'回答入力シート（イ_令和2,3年度事業繰越分）'!$F$5:$F$501,'回答入力シート（イ_令和2,3年度事業繰越分）'!$B$5:$B$501),2,0)),"",IF(VLOOKUP($C209,IF({1,0},'回答入力シート（イ_令和2,3年度事業繰越分）'!$F$5:$F$501,'回答入力シート（イ_令和2,3年度事業繰越分）'!$B$5:$B$501),2,0)=0,"",VLOOKUP($C209,IF({1,0},'回答入力シート（イ_令和2,3年度事業繰越分）'!$F$5:$F$501,'回答入力シート（イ_令和2,3年度事業繰越分）'!$B$5:$B$501),2,0)))</f>
        <v/>
      </c>
      <c r="C209" s="83" t="str">
        <f>IF(ISERROR(VLOOKUP($A209,IF({1,0},'回答入力シート（イ_令和2,3年度事業繰越分）'!$BT$5:$BT$501,'回答入力シート（イ_令和2,3年度事業繰越分）'!$F$5:$F$501),2,0)),"",VLOOKUP($A209,IF({1,0},'回答入力シート（イ_令和2,3年度事業繰越分）'!$BT$5:$BT$501,'回答入力シート（イ_令和2,3年度事業繰越分）'!$F$5:$F$501),2,0))</f>
        <v/>
      </c>
      <c r="D209" s="83" t="str">
        <f>IF(ISERROR(VLOOKUP($A209,IF({1,0},'回答入力シート（イ_令和2,3年度事業繰越分）'!$BT$5:$BT$501,'回答入力シート（イ_令和2,3年度事業繰越分）'!$H$5:$H$501),2,0)),"",VLOOKUP($A209,IF({1,0},'回答入力シート（イ_令和2,3年度事業繰越分）'!$BT$5:$BT$501,'回答入力シート（イ_令和2,3年度事業繰越分）'!$H$5:$H$501),2,0))</f>
        <v/>
      </c>
      <c r="E209" s="83" t="str">
        <f>IF(ISERROR(VLOOKUP($A209,IF({1,0},'回答入力シート（イ_令和2,3年度事業繰越分）'!$BT$5:$BT$501,'回答入力シート（イ_令和2,3年度事業繰越分）'!$V$5:$V$501),2,0)),"",IF(VLOOKUP($A209,IF({1,0},'回答入力シート（イ_令和2,3年度事業繰越分）'!$BT$5:$BT$501,'回答入力シート（イ_令和2,3年度事業繰越分）'!$V$5:$V$501),2,0)=0,"",VLOOKUP($A209,IF({1,0},'回答入力シート（イ_令和2,3年度事業繰越分）'!$BT$5:$BT$501,'回答入力シート（イ_令和2,3年度事業繰越分）'!$V$5:$V$501),2,0)))</f>
        <v/>
      </c>
      <c r="F209" s="83" t="str">
        <f>IF(ISERROR(VLOOKUP($A209,IF({1,0},'回答入力シート（イ_令和2,3年度事業繰越分）'!$BT$5:$BT$501,'回答入力シート（イ_令和2,3年度事業繰越分）'!$Z$5:$Z$501),2,0)),"",IF(VLOOKUP($A209,IF({1,0},'回答入力シート（イ_令和2,3年度事業繰越分）'!$BT$5:$BT$501,'回答入力シート（イ_令和2,3年度事業繰越分）'!$Z$5:$Z$501),2,0)=0,"",VLOOKUP($A209,IF({1,0},'回答入力シート（イ_令和2,3年度事業繰越分）'!$BT$5:$BT$501,'回答入力シート（イ_令和2,3年度事業繰越分）'!$Z$5:$Z$501),2,0)))</f>
        <v/>
      </c>
    </row>
    <row r="210" spans="1:6" x14ac:dyDescent="0.3">
      <c r="A210" s="1">
        <v>208</v>
      </c>
      <c r="B210" s="83" t="str">
        <f>IF(ISERROR(VLOOKUP($C210,IF({1,0},'回答入力シート（イ_令和2,3年度事業繰越分）'!$F$5:$F$501,'回答入力シート（イ_令和2,3年度事業繰越分）'!$B$5:$B$501),2,0)),"",IF(VLOOKUP($C210,IF({1,0},'回答入力シート（イ_令和2,3年度事業繰越分）'!$F$5:$F$501,'回答入力シート（イ_令和2,3年度事業繰越分）'!$B$5:$B$501),2,0)=0,"",VLOOKUP($C210,IF({1,0},'回答入力シート（イ_令和2,3年度事業繰越分）'!$F$5:$F$501,'回答入力シート（イ_令和2,3年度事業繰越分）'!$B$5:$B$501),2,0)))</f>
        <v/>
      </c>
      <c r="C210" s="83" t="str">
        <f>IF(ISERROR(VLOOKUP($A210,IF({1,0},'回答入力シート（イ_令和2,3年度事業繰越分）'!$BT$5:$BT$501,'回答入力シート（イ_令和2,3年度事業繰越分）'!$F$5:$F$501),2,0)),"",VLOOKUP($A210,IF({1,0},'回答入力シート（イ_令和2,3年度事業繰越分）'!$BT$5:$BT$501,'回答入力シート（イ_令和2,3年度事業繰越分）'!$F$5:$F$501),2,0))</f>
        <v/>
      </c>
      <c r="D210" s="83" t="str">
        <f>IF(ISERROR(VLOOKUP($A210,IF({1,0},'回答入力シート（イ_令和2,3年度事業繰越分）'!$BT$5:$BT$501,'回答入力シート（イ_令和2,3年度事業繰越分）'!$H$5:$H$501),2,0)),"",VLOOKUP($A210,IF({1,0},'回答入力シート（イ_令和2,3年度事業繰越分）'!$BT$5:$BT$501,'回答入力シート（イ_令和2,3年度事業繰越分）'!$H$5:$H$501),2,0))</f>
        <v/>
      </c>
      <c r="E210" s="83" t="str">
        <f>IF(ISERROR(VLOOKUP($A210,IF({1,0},'回答入力シート（イ_令和2,3年度事業繰越分）'!$BT$5:$BT$501,'回答入力シート（イ_令和2,3年度事業繰越分）'!$V$5:$V$501),2,0)),"",IF(VLOOKUP($A210,IF({1,0},'回答入力シート（イ_令和2,3年度事業繰越分）'!$BT$5:$BT$501,'回答入力シート（イ_令和2,3年度事業繰越分）'!$V$5:$V$501),2,0)=0,"",VLOOKUP($A210,IF({1,0},'回答入力シート（イ_令和2,3年度事業繰越分）'!$BT$5:$BT$501,'回答入力シート（イ_令和2,3年度事業繰越分）'!$V$5:$V$501),2,0)))</f>
        <v/>
      </c>
      <c r="F210" s="83" t="str">
        <f>IF(ISERROR(VLOOKUP($A210,IF({1,0},'回答入力シート（イ_令和2,3年度事業繰越分）'!$BT$5:$BT$501,'回答入力シート（イ_令和2,3年度事業繰越分）'!$Z$5:$Z$501),2,0)),"",IF(VLOOKUP($A210,IF({1,0},'回答入力シート（イ_令和2,3年度事業繰越分）'!$BT$5:$BT$501,'回答入力シート（イ_令和2,3年度事業繰越分）'!$Z$5:$Z$501),2,0)=0,"",VLOOKUP($A210,IF({1,0},'回答入力シート（イ_令和2,3年度事業繰越分）'!$BT$5:$BT$501,'回答入力シート（イ_令和2,3年度事業繰越分）'!$Z$5:$Z$501),2,0)))</f>
        <v/>
      </c>
    </row>
    <row r="211" spans="1:6" x14ac:dyDescent="0.3">
      <c r="A211" s="1">
        <v>209</v>
      </c>
      <c r="B211" s="83" t="str">
        <f>IF(ISERROR(VLOOKUP($C211,IF({1,0},'回答入力シート（イ_令和2,3年度事業繰越分）'!$F$5:$F$501,'回答入力シート（イ_令和2,3年度事業繰越分）'!$B$5:$B$501),2,0)),"",IF(VLOOKUP($C211,IF({1,0},'回答入力シート（イ_令和2,3年度事業繰越分）'!$F$5:$F$501,'回答入力シート（イ_令和2,3年度事業繰越分）'!$B$5:$B$501),2,0)=0,"",VLOOKUP($C211,IF({1,0},'回答入力シート（イ_令和2,3年度事業繰越分）'!$F$5:$F$501,'回答入力シート（イ_令和2,3年度事業繰越分）'!$B$5:$B$501),2,0)))</f>
        <v/>
      </c>
      <c r="C211" s="83" t="str">
        <f>IF(ISERROR(VLOOKUP($A211,IF({1,0},'回答入力シート（イ_令和2,3年度事業繰越分）'!$BT$5:$BT$501,'回答入力シート（イ_令和2,3年度事業繰越分）'!$F$5:$F$501),2,0)),"",VLOOKUP($A211,IF({1,0},'回答入力シート（イ_令和2,3年度事業繰越分）'!$BT$5:$BT$501,'回答入力シート（イ_令和2,3年度事業繰越分）'!$F$5:$F$501),2,0))</f>
        <v/>
      </c>
      <c r="D211" s="83" t="str">
        <f>IF(ISERROR(VLOOKUP($A211,IF({1,0},'回答入力シート（イ_令和2,3年度事業繰越分）'!$BT$5:$BT$501,'回答入力シート（イ_令和2,3年度事業繰越分）'!$H$5:$H$501),2,0)),"",VLOOKUP($A211,IF({1,0},'回答入力シート（イ_令和2,3年度事業繰越分）'!$BT$5:$BT$501,'回答入力シート（イ_令和2,3年度事業繰越分）'!$H$5:$H$501),2,0))</f>
        <v/>
      </c>
      <c r="E211" s="83" t="str">
        <f>IF(ISERROR(VLOOKUP($A211,IF({1,0},'回答入力シート（イ_令和2,3年度事業繰越分）'!$BT$5:$BT$501,'回答入力シート（イ_令和2,3年度事業繰越分）'!$V$5:$V$501),2,0)),"",IF(VLOOKUP($A211,IF({1,0},'回答入力シート（イ_令和2,3年度事業繰越分）'!$BT$5:$BT$501,'回答入力シート（イ_令和2,3年度事業繰越分）'!$V$5:$V$501),2,0)=0,"",VLOOKUP($A211,IF({1,0},'回答入力シート（イ_令和2,3年度事業繰越分）'!$BT$5:$BT$501,'回答入力シート（イ_令和2,3年度事業繰越分）'!$V$5:$V$501),2,0)))</f>
        <v/>
      </c>
      <c r="F211" s="83" t="str">
        <f>IF(ISERROR(VLOOKUP($A211,IF({1,0},'回答入力シート（イ_令和2,3年度事業繰越分）'!$BT$5:$BT$501,'回答入力シート（イ_令和2,3年度事業繰越分）'!$Z$5:$Z$501),2,0)),"",IF(VLOOKUP($A211,IF({1,0},'回答入力シート（イ_令和2,3年度事業繰越分）'!$BT$5:$BT$501,'回答入力シート（イ_令和2,3年度事業繰越分）'!$Z$5:$Z$501),2,0)=0,"",VLOOKUP($A211,IF({1,0},'回答入力シート（イ_令和2,3年度事業繰越分）'!$BT$5:$BT$501,'回答入力シート（イ_令和2,3年度事業繰越分）'!$Z$5:$Z$501),2,0)))</f>
        <v/>
      </c>
    </row>
    <row r="212" spans="1:6" x14ac:dyDescent="0.3">
      <c r="A212" s="1">
        <v>210</v>
      </c>
      <c r="B212" s="83" t="str">
        <f>IF(ISERROR(VLOOKUP($C212,IF({1,0},'回答入力シート（イ_令和2,3年度事業繰越分）'!$F$5:$F$501,'回答入力シート（イ_令和2,3年度事業繰越分）'!$B$5:$B$501),2,0)),"",IF(VLOOKUP($C212,IF({1,0},'回答入力シート（イ_令和2,3年度事業繰越分）'!$F$5:$F$501,'回答入力シート（イ_令和2,3年度事業繰越分）'!$B$5:$B$501),2,0)=0,"",VLOOKUP($C212,IF({1,0},'回答入力シート（イ_令和2,3年度事業繰越分）'!$F$5:$F$501,'回答入力シート（イ_令和2,3年度事業繰越分）'!$B$5:$B$501),2,0)))</f>
        <v/>
      </c>
      <c r="C212" s="83" t="str">
        <f>IF(ISERROR(VLOOKUP($A212,IF({1,0},'回答入力シート（イ_令和2,3年度事業繰越分）'!$BT$5:$BT$501,'回答入力シート（イ_令和2,3年度事業繰越分）'!$F$5:$F$501),2,0)),"",VLOOKUP($A212,IF({1,0},'回答入力シート（イ_令和2,3年度事業繰越分）'!$BT$5:$BT$501,'回答入力シート（イ_令和2,3年度事業繰越分）'!$F$5:$F$501),2,0))</f>
        <v/>
      </c>
      <c r="D212" s="83" t="str">
        <f>IF(ISERROR(VLOOKUP($A212,IF({1,0},'回答入力シート（イ_令和2,3年度事業繰越分）'!$BT$5:$BT$501,'回答入力シート（イ_令和2,3年度事業繰越分）'!$H$5:$H$501),2,0)),"",VLOOKUP($A212,IF({1,0},'回答入力シート（イ_令和2,3年度事業繰越分）'!$BT$5:$BT$501,'回答入力シート（イ_令和2,3年度事業繰越分）'!$H$5:$H$501),2,0))</f>
        <v/>
      </c>
      <c r="E212" s="83" t="str">
        <f>IF(ISERROR(VLOOKUP($A212,IF({1,0},'回答入力シート（イ_令和2,3年度事業繰越分）'!$BT$5:$BT$501,'回答入力シート（イ_令和2,3年度事業繰越分）'!$V$5:$V$501),2,0)),"",IF(VLOOKUP($A212,IF({1,0},'回答入力シート（イ_令和2,3年度事業繰越分）'!$BT$5:$BT$501,'回答入力シート（イ_令和2,3年度事業繰越分）'!$V$5:$V$501),2,0)=0,"",VLOOKUP($A212,IF({1,0},'回答入力シート（イ_令和2,3年度事業繰越分）'!$BT$5:$BT$501,'回答入力シート（イ_令和2,3年度事業繰越分）'!$V$5:$V$501),2,0)))</f>
        <v/>
      </c>
      <c r="F212" s="83" t="str">
        <f>IF(ISERROR(VLOOKUP($A212,IF({1,0},'回答入力シート（イ_令和2,3年度事業繰越分）'!$BT$5:$BT$501,'回答入力シート（イ_令和2,3年度事業繰越分）'!$Z$5:$Z$501),2,0)),"",IF(VLOOKUP($A212,IF({1,0},'回答入力シート（イ_令和2,3年度事業繰越分）'!$BT$5:$BT$501,'回答入力シート（イ_令和2,3年度事業繰越分）'!$Z$5:$Z$501),2,0)=0,"",VLOOKUP($A212,IF({1,0},'回答入力シート（イ_令和2,3年度事業繰越分）'!$BT$5:$BT$501,'回答入力シート（イ_令和2,3年度事業繰越分）'!$Z$5:$Z$501),2,0)))</f>
        <v/>
      </c>
    </row>
    <row r="213" spans="1:6" x14ac:dyDescent="0.3">
      <c r="A213" s="1">
        <v>211</v>
      </c>
      <c r="B213" s="83" t="str">
        <f>IF(ISERROR(VLOOKUP($C213,IF({1,0},'回答入力シート（イ_令和2,3年度事業繰越分）'!$F$5:$F$501,'回答入力シート（イ_令和2,3年度事業繰越分）'!$B$5:$B$501),2,0)),"",IF(VLOOKUP($C213,IF({1,0},'回答入力シート（イ_令和2,3年度事業繰越分）'!$F$5:$F$501,'回答入力シート（イ_令和2,3年度事業繰越分）'!$B$5:$B$501),2,0)=0,"",VLOOKUP($C213,IF({1,0},'回答入力シート（イ_令和2,3年度事業繰越分）'!$F$5:$F$501,'回答入力シート（イ_令和2,3年度事業繰越分）'!$B$5:$B$501),2,0)))</f>
        <v/>
      </c>
      <c r="C213" s="83" t="str">
        <f>IF(ISERROR(VLOOKUP($A213,IF({1,0},'回答入力シート（イ_令和2,3年度事業繰越分）'!$BT$5:$BT$501,'回答入力シート（イ_令和2,3年度事業繰越分）'!$F$5:$F$501),2,0)),"",VLOOKUP($A213,IF({1,0},'回答入力シート（イ_令和2,3年度事業繰越分）'!$BT$5:$BT$501,'回答入力シート（イ_令和2,3年度事業繰越分）'!$F$5:$F$501),2,0))</f>
        <v/>
      </c>
      <c r="D213" s="83" t="str">
        <f>IF(ISERROR(VLOOKUP($A213,IF({1,0},'回答入力シート（イ_令和2,3年度事業繰越分）'!$BT$5:$BT$501,'回答入力シート（イ_令和2,3年度事業繰越分）'!$H$5:$H$501),2,0)),"",VLOOKUP($A213,IF({1,0},'回答入力シート（イ_令和2,3年度事業繰越分）'!$BT$5:$BT$501,'回答入力シート（イ_令和2,3年度事業繰越分）'!$H$5:$H$501),2,0))</f>
        <v/>
      </c>
      <c r="E213" s="83" t="str">
        <f>IF(ISERROR(VLOOKUP($A213,IF({1,0},'回答入力シート（イ_令和2,3年度事業繰越分）'!$BT$5:$BT$501,'回答入力シート（イ_令和2,3年度事業繰越分）'!$V$5:$V$501),2,0)),"",IF(VLOOKUP($A213,IF({1,0},'回答入力シート（イ_令和2,3年度事業繰越分）'!$BT$5:$BT$501,'回答入力シート（イ_令和2,3年度事業繰越分）'!$V$5:$V$501),2,0)=0,"",VLOOKUP($A213,IF({1,0},'回答入力シート（イ_令和2,3年度事業繰越分）'!$BT$5:$BT$501,'回答入力シート（イ_令和2,3年度事業繰越分）'!$V$5:$V$501),2,0)))</f>
        <v/>
      </c>
      <c r="F213" s="83" t="str">
        <f>IF(ISERROR(VLOOKUP($A213,IF({1,0},'回答入力シート（イ_令和2,3年度事業繰越分）'!$BT$5:$BT$501,'回答入力シート（イ_令和2,3年度事業繰越分）'!$Z$5:$Z$501),2,0)),"",IF(VLOOKUP($A213,IF({1,0},'回答入力シート（イ_令和2,3年度事業繰越分）'!$BT$5:$BT$501,'回答入力シート（イ_令和2,3年度事業繰越分）'!$Z$5:$Z$501),2,0)=0,"",VLOOKUP($A213,IF({1,0},'回答入力シート（イ_令和2,3年度事業繰越分）'!$BT$5:$BT$501,'回答入力シート（イ_令和2,3年度事業繰越分）'!$Z$5:$Z$501),2,0)))</f>
        <v/>
      </c>
    </row>
    <row r="214" spans="1:6" x14ac:dyDescent="0.3">
      <c r="A214" s="1">
        <v>212</v>
      </c>
      <c r="B214" s="83" t="str">
        <f>IF(ISERROR(VLOOKUP($C214,IF({1,0},'回答入力シート（イ_令和2,3年度事業繰越分）'!$F$5:$F$501,'回答入力シート（イ_令和2,3年度事業繰越分）'!$B$5:$B$501),2,0)),"",IF(VLOOKUP($C214,IF({1,0},'回答入力シート（イ_令和2,3年度事業繰越分）'!$F$5:$F$501,'回答入力シート（イ_令和2,3年度事業繰越分）'!$B$5:$B$501),2,0)=0,"",VLOOKUP($C214,IF({1,0},'回答入力シート（イ_令和2,3年度事業繰越分）'!$F$5:$F$501,'回答入力シート（イ_令和2,3年度事業繰越分）'!$B$5:$B$501),2,0)))</f>
        <v/>
      </c>
      <c r="C214" s="83" t="str">
        <f>IF(ISERROR(VLOOKUP($A214,IF({1,0},'回答入力シート（イ_令和2,3年度事業繰越分）'!$BT$5:$BT$501,'回答入力シート（イ_令和2,3年度事業繰越分）'!$F$5:$F$501),2,0)),"",VLOOKUP($A214,IF({1,0},'回答入力シート（イ_令和2,3年度事業繰越分）'!$BT$5:$BT$501,'回答入力シート（イ_令和2,3年度事業繰越分）'!$F$5:$F$501),2,0))</f>
        <v/>
      </c>
      <c r="D214" s="83" t="str">
        <f>IF(ISERROR(VLOOKUP($A214,IF({1,0},'回答入力シート（イ_令和2,3年度事業繰越分）'!$BT$5:$BT$501,'回答入力シート（イ_令和2,3年度事業繰越分）'!$H$5:$H$501),2,0)),"",VLOOKUP($A214,IF({1,0},'回答入力シート（イ_令和2,3年度事業繰越分）'!$BT$5:$BT$501,'回答入力シート（イ_令和2,3年度事業繰越分）'!$H$5:$H$501),2,0))</f>
        <v/>
      </c>
      <c r="E214" s="83" t="str">
        <f>IF(ISERROR(VLOOKUP($A214,IF({1,0},'回答入力シート（イ_令和2,3年度事業繰越分）'!$BT$5:$BT$501,'回答入力シート（イ_令和2,3年度事業繰越分）'!$V$5:$V$501),2,0)),"",IF(VLOOKUP($A214,IF({1,0},'回答入力シート（イ_令和2,3年度事業繰越分）'!$BT$5:$BT$501,'回答入力シート（イ_令和2,3年度事業繰越分）'!$V$5:$V$501),2,0)=0,"",VLOOKUP($A214,IF({1,0},'回答入力シート（イ_令和2,3年度事業繰越分）'!$BT$5:$BT$501,'回答入力シート（イ_令和2,3年度事業繰越分）'!$V$5:$V$501),2,0)))</f>
        <v/>
      </c>
      <c r="F214" s="83" t="str">
        <f>IF(ISERROR(VLOOKUP($A214,IF({1,0},'回答入力シート（イ_令和2,3年度事業繰越分）'!$BT$5:$BT$501,'回答入力シート（イ_令和2,3年度事業繰越分）'!$Z$5:$Z$501),2,0)),"",IF(VLOOKUP($A214,IF({1,0},'回答入力シート（イ_令和2,3年度事業繰越分）'!$BT$5:$BT$501,'回答入力シート（イ_令和2,3年度事業繰越分）'!$Z$5:$Z$501),2,0)=0,"",VLOOKUP($A214,IF({1,0},'回答入力シート（イ_令和2,3年度事業繰越分）'!$BT$5:$BT$501,'回答入力シート（イ_令和2,3年度事業繰越分）'!$Z$5:$Z$501),2,0)))</f>
        <v/>
      </c>
    </row>
    <row r="215" spans="1:6" x14ac:dyDescent="0.3">
      <c r="A215" s="1">
        <v>213</v>
      </c>
      <c r="B215" s="83" t="str">
        <f>IF(ISERROR(VLOOKUP($C215,IF({1,0},'回答入力シート（イ_令和2,3年度事業繰越分）'!$F$5:$F$501,'回答入力シート（イ_令和2,3年度事業繰越分）'!$B$5:$B$501),2,0)),"",IF(VLOOKUP($C215,IF({1,0},'回答入力シート（イ_令和2,3年度事業繰越分）'!$F$5:$F$501,'回答入力シート（イ_令和2,3年度事業繰越分）'!$B$5:$B$501),2,0)=0,"",VLOOKUP($C215,IF({1,0},'回答入力シート（イ_令和2,3年度事業繰越分）'!$F$5:$F$501,'回答入力シート（イ_令和2,3年度事業繰越分）'!$B$5:$B$501),2,0)))</f>
        <v/>
      </c>
      <c r="C215" s="83" t="str">
        <f>IF(ISERROR(VLOOKUP($A215,IF({1,0},'回答入力シート（イ_令和2,3年度事業繰越分）'!$BT$5:$BT$501,'回答入力シート（イ_令和2,3年度事業繰越分）'!$F$5:$F$501),2,0)),"",VLOOKUP($A215,IF({1,0},'回答入力シート（イ_令和2,3年度事業繰越分）'!$BT$5:$BT$501,'回答入力シート（イ_令和2,3年度事業繰越分）'!$F$5:$F$501),2,0))</f>
        <v/>
      </c>
      <c r="D215" s="83" t="str">
        <f>IF(ISERROR(VLOOKUP($A215,IF({1,0},'回答入力シート（イ_令和2,3年度事業繰越分）'!$BT$5:$BT$501,'回答入力シート（イ_令和2,3年度事業繰越分）'!$H$5:$H$501),2,0)),"",VLOOKUP($A215,IF({1,0},'回答入力シート（イ_令和2,3年度事業繰越分）'!$BT$5:$BT$501,'回答入力シート（イ_令和2,3年度事業繰越分）'!$H$5:$H$501),2,0))</f>
        <v/>
      </c>
      <c r="E215" s="83" t="str">
        <f>IF(ISERROR(VLOOKUP($A215,IF({1,0},'回答入力シート（イ_令和2,3年度事業繰越分）'!$BT$5:$BT$501,'回答入力シート（イ_令和2,3年度事業繰越分）'!$V$5:$V$501),2,0)),"",IF(VLOOKUP($A215,IF({1,0},'回答入力シート（イ_令和2,3年度事業繰越分）'!$BT$5:$BT$501,'回答入力シート（イ_令和2,3年度事業繰越分）'!$V$5:$V$501),2,0)=0,"",VLOOKUP($A215,IF({1,0},'回答入力シート（イ_令和2,3年度事業繰越分）'!$BT$5:$BT$501,'回答入力シート（イ_令和2,3年度事業繰越分）'!$V$5:$V$501),2,0)))</f>
        <v/>
      </c>
      <c r="F215" s="83" t="str">
        <f>IF(ISERROR(VLOOKUP($A215,IF({1,0},'回答入力シート（イ_令和2,3年度事業繰越分）'!$BT$5:$BT$501,'回答入力シート（イ_令和2,3年度事業繰越分）'!$Z$5:$Z$501),2,0)),"",IF(VLOOKUP($A215,IF({1,0},'回答入力シート（イ_令和2,3年度事業繰越分）'!$BT$5:$BT$501,'回答入力シート（イ_令和2,3年度事業繰越分）'!$Z$5:$Z$501),2,0)=0,"",VLOOKUP($A215,IF({1,0},'回答入力シート（イ_令和2,3年度事業繰越分）'!$BT$5:$BT$501,'回答入力シート（イ_令和2,3年度事業繰越分）'!$Z$5:$Z$501),2,0)))</f>
        <v/>
      </c>
    </row>
    <row r="216" spans="1:6" x14ac:dyDescent="0.3">
      <c r="A216" s="1">
        <v>214</v>
      </c>
      <c r="B216" s="83" t="str">
        <f>IF(ISERROR(VLOOKUP($C216,IF({1,0},'回答入力シート（イ_令和2,3年度事業繰越分）'!$F$5:$F$501,'回答入力シート（イ_令和2,3年度事業繰越分）'!$B$5:$B$501),2,0)),"",IF(VLOOKUP($C216,IF({1,0},'回答入力シート（イ_令和2,3年度事業繰越分）'!$F$5:$F$501,'回答入力シート（イ_令和2,3年度事業繰越分）'!$B$5:$B$501),2,0)=0,"",VLOOKUP($C216,IF({1,0},'回答入力シート（イ_令和2,3年度事業繰越分）'!$F$5:$F$501,'回答入力シート（イ_令和2,3年度事業繰越分）'!$B$5:$B$501),2,0)))</f>
        <v/>
      </c>
      <c r="C216" s="83" t="str">
        <f>IF(ISERROR(VLOOKUP($A216,IF({1,0},'回答入力シート（イ_令和2,3年度事業繰越分）'!$BT$5:$BT$501,'回答入力シート（イ_令和2,3年度事業繰越分）'!$F$5:$F$501),2,0)),"",VLOOKUP($A216,IF({1,0},'回答入力シート（イ_令和2,3年度事業繰越分）'!$BT$5:$BT$501,'回答入力シート（イ_令和2,3年度事業繰越分）'!$F$5:$F$501),2,0))</f>
        <v/>
      </c>
      <c r="D216" s="83" t="str">
        <f>IF(ISERROR(VLOOKUP($A216,IF({1,0},'回答入力シート（イ_令和2,3年度事業繰越分）'!$BT$5:$BT$501,'回答入力シート（イ_令和2,3年度事業繰越分）'!$H$5:$H$501),2,0)),"",VLOOKUP($A216,IF({1,0},'回答入力シート（イ_令和2,3年度事業繰越分）'!$BT$5:$BT$501,'回答入力シート（イ_令和2,3年度事業繰越分）'!$H$5:$H$501),2,0))</f>
        <v/>
      </c>
      <c r="E216" s="83" t="str">
        <f>IF(ISERROR(VLOOKUP($A216,IF({1,0},'回答入力シート（イ_令和2,3年度事業繰越分）'!$BT$5:$BT$501,'回答入力シート（イ_令和2,3年度事業繰越分）'!$V$5:$V$501),2,0)),"",IF(VLOOKUP($A216,IF({1,0},'回答入力シート（イ_令和2,3年度事業繰越分）'!$BT$5:$BT$501,'回答入力シート（イ_令和2,3年度事業繰越分）'!$V$5:$V$501),2,0)=0,"",VLOOKUP($A216,IF({1,0},'回答入力シート（イ_令和2,3年度事業繰越分）'!$BT$5:$BT$501,'回答入力シート（イ_令和2,3年度事業繰越分）'!$V$5:$V$501),2,0)))</f>
        <v/>
      </c>
      <c r="F216" s="83" t="str">
        <f>IF(ISERROR(VLOOKUP($A216,IF({1,0},'回答入力シート（イ_令和2,3年度事業繰越分）'!$BT$5:$BT$501,'回答入力シート（イ_令和2,3年度事業繰越分）'!$Z$5:$Z$501),2,0)),"",IF(VLOOKUP($A216,IF({1,0},'回答入力シート（イ_令和2,3年度事業繰越分）'!$BT$5:$BT$501,'回答入力シート（イ_令和2,3年度事業繰越分）'!$Z$5:$Z$501),2,0)=0,"",VLOOKUP($A216,IF({1,0},'回答入力シート（イ_令和2,3年度事業繰越分）'!$BT$5:$BT$501,'回答入力シート（イ_令和2,3年度事業繰越分）'!$Z$5:$Z$501),2,0)))</f>
        <v/>
      </c>
    </row>
    <row r="217" spans="1:6" x14ac:dyDescent="0.3">
      <c r="A217" s="1">
        <v>215</v>
      </c>
      <c r="B217" s="83" t="str">
        <f>IF(ISERROR(VLOOKUP($C217,IF({1,0},'回答入力シート（イ_令和2,3年度事業繰越分）'!$F$5:$F$501,'回答入力シート（イ_令和2,3年度事業繰越分）'!$B$5:$B$501),2,0)),"",IF(VLOOKUP($C217,IF({1,0},'回答入力シート（イ_令和2,3年度事業繰越分）'!$F$5:$F$501,'回答入力シート（イ_令和2,3年度事業繰越分）'!$B$5:$B$501),2,0)=0,"",VLOOKUP($C217,IF({1,0},'回答入力シート（イ_令和2,3年度事業繰越分）'!$F$5:$F$501,'回答入力シート（イ_令和2,3年度事業繰越分）'!$B$5:$B$501),2,0)))</f>
        <v/>
      </c>
      <c r="C217" s="83" t="str">
        <f>IF(ISERROR(VLOOKUP($A217,IF({1,0},'回答入力シート（イ_令和2,3年度事業繰越分）'!$BT$5:$BT$501,'回答入力シート（イ_令和2,3年度事業繰越分）'!$F$5:$F$501),2,0)),"",VLOOKUP($A217,IF({1,0},'回答入力シート（イ_令和2,3年度事業繰越分）'!$BT$5:$BT$501,'回答入力シート（イ_令和2,3年度事業繰越分）'!$F$5:$F$501),2,0))</f>
        <v/>
      </c>
      <c r="D217" s="83" t="str">
        <f>IF(ISERROR(VLOOKUP($A217,IF({1,0},'回答入力シート（イ_令和2,3年度事業繰越分）'!$BT$5:$BT$501,'回答入力シート（イ_令和2,3年度事業繰越分）'!$H$5:$H$501),2,0)),"",VLOOKUP($A217,IF({1,0},'回答入力シート（イ_令和2,3年度事業繰越分）'!$BT$5:$BT$501,'回答入力シート（イ_令和2,3年度事業繰越分）'!$H$5:$H$501),2,0))</f>
        <v/>
      </c>
      <c r="E217" s="83" t="str">
        <f>IF(ISERROR(VLOOKUP($A217,IF({1,0},'回答入力シート（イ_令和2,3年度事業繰越分）'!$BT$5:$BT$501,'回答入力シート（イ_令和2,3年度事業繰越分）'!$V$5:$V$501),2,0)),"",IF(VLOOKUP($A217,IF({1,0},'回答入力シート（イ_令和2,3年度事業繰越分）'!$BT$5:$BT$501,'回答入力シート（イ_令和2,3年度事業繰越分）'!$V$5:$V$501),2,0)=0,"",VLOOKUP($A217,IF({1,0},'回答入力シート（イ_令和2,3年度事業繰越分）'!$BT$5:$BT$501,'回答入力シート（イ_令和2,3年度事業繰越分）'!$V$5:$V$501),2,0)))</f>
        <v/>
      </c>
      <c r="F217" s="83" t="str">
        <f>IF(ISERROR(VLOOKUP($A217,IF({1,0},'回答入力シート（イ_令和2,3年度事業繰越分）'!$BT$5:$BT$501,'回答入力シート（イ_令和2,3年度事業繰越分）'!$Z$5:$Z$501),2,0)),"",IF(VLOOKUP($A217,IF({1,0},'回答入力シート（イ_令和2,3年度事業繰越分）'!$BT$5:$BT$501,'回答入力シート（イ_令和2,3年度事業繰越分）'!$Z$5:$Z$501),2,0)=0,"",VLOOKUP($A217,IF({1,0},'回答入力シート（イ_令和2,3年度事業繰越分）'!$BT$5:$BT$501,'回答入力シート（イ_令和2,3年度事業繰越分）'!$Z$5:$Z$501),2,0)))</f>
        <v/>
      </c>
    </row>
    <row r="218" spans="1:6" x14ac:dyDescent="0.3">
      <c r="A218" s="1">
        <v>216</v>
      </c>
      <c r="B218" s="83" t="str">
        <f>IF(ISERROR(VLOOKUP($C218,IF({1,0},'回答入力シート（イ_令和2,3年度事業繰越分）'!$F$5:$F$501,'回答入力シート（イ_令和2,3年度事業繰越分）'!$B$5:$B$501),2,0)),"",IF(VLOOKUP($C218,IF({1,0},'回答入力シート（イ_令和2,3年度事業繰越分）'!$F$5:$F$501,'回答入力シート（イ_令和2,3年度事業繰越分）'!$B$5:$B$501),2,0)=0,"",VLOOKUP($C218,IF({1,0},'回答入力シート（イ_令和2,3年度事業繰越分）'!$F$5:$F$501,'回答入力シート（イ_令和2,3年度事業繰越分）'!$B$5:$B$501),2,0)))</f>
        <v/>
      </c>
      <c r="C218" s="83" t="str">
        <f>IF(ISERROR(VLOOKUP($A218,IF({1,0},'回答入力シート（イ_令和2,3年度事業繰越分）'!$BT$5:$BT$501,'回答入力シート（イ_令和2,3年度事業繰越分）'!$F$5:$F$501),2,0)),"",VLOOKUP($A218,IF({1,0},'回答入力シート（イ_令和2,3年度事業繰越分）'!$BT$5:$BT$501,'回答入力シート（イ_令和2,3年度事業繰越分）'!$F$5:$F$501),2,0))</f>
        <v/>
      </c>
      <c r="D218" s="83" t="str">
        <f>IF(ISERROR(VLOOKUP($A218,IF({1,0},'回答入力シート（イ_令和2,3年度事業繰越分）'!$BT$5:$BT$501,'回答入力シート（イ_令和2,3年度事業繰越分）'!$H$5:$H$501),2,0)),"",VLOOKUP($A218,IF({1,0},'回答入力シート（イ_令和2,3年度事業繰越分）'!$BT$5:$BT$501,'回答入力シート（イ_令和2,3年度事業繰越分）'!$H$5:$H$501),2,0))</f>
        <v/>
      </c>
      <c r="E218" s="83" t="str">
        <f>IF(ISERROR(VLOOKUP($A218,IF({1,0},'回答入力シート（イ_令和2,3年度事業繰越分）'!$BT$5:$BT$501,'回答入力シート（イ_令和2,3年度事業繰越分）'!$V$5:$V$501),2,0)),"",IF(VLOOKUP($A218,IF({1,0},'回答入力シート（イ_令和2,3年度事業繰越分）'!$BT$5:$BT$501,'回答入力シート（イ_令和2,3年度事業繰越分）'!$V$5:$V$501),2,0)=0,"",VLOOKUP($A218,IF({1,0},'回答入力シート（イ_令和2,3年度事業繰越分）'!$BT$5:$BT$501,'回答入力シート（イ_令和2,3年度事業繰越分）'!$V$5:$V$501),2,0)))</f>
        <v/>
      </c>
      <c r="F218" s="83" t="str">
        <f>IF(ISERROR(VLOOKUP($A218,IF({1,0},'回答入力シート（イ_令和2,3年度事業繰越分）'!$BT$5:$BT$501,'回答入力シート（イ_令和2,3年度事業繰越分）'!$Z$5:$Z$501),2,0)),"",IF(VLOOKUP($A218,IF({1,0},'回答入力シート（イ_令和2,3年度事業繰越分）'!$BT$5:$BT$501,'回答入力シート（イ_令和2,3年度事業繰越分）'!$Z$5:$Z$501),2,0)=0,"",VLOOKUP($A218,IF({1,0},'回答入力シート（イ_令和2,3年度事業繰越分）'!$BT$5:$BT$501,'回答入力シート（イ_令和2,3年度事業繰越分）'!$Z$5:$Z$501),2,0)))</f>
        <v/>
      </c>
    </row>
    <row r="219" spans="1:6" x14ac:dyDescent="0.3">
      <c r="A219" s="1">
        <v>217</v>
      </c>
      <c r="B219" s="83" t="str">
        <f>IF(ISERROR(VLOOKUP($C219,IF({1,0},'回答入力シート（イ_令和2,3年度事業繰越分）'!$F$5:$F$501,'回答入力シート（イ_令和2,3年度事業繰越分）'!$B$5:$B$501),2,0)),"",IF(VLOOKUP($C219,IF({1,0},'回答入力シート（イ_令和2,3年度事業繰越分）'!$F$5:$F$501,'回答入力シート（イ_令和2,3年度事業繰越分）'!$B$5:$B$501),2,0)=0,"",VLOOKUP($C219,IF({1,0},'回答入力シート（イ_令和2,3年度事業繰越分）'!$F$5:$F$501,'回答入力シート（イ_令和2,3年度事業繰越分）'!$B$5:$B$501),2,0)))</f>
        <v/>
      </c>
      <c r="C219" s="83" t="str">
        <f>IF(ISERROR(VLOOKUP($A219,IF({1,0},'回答入力シート（イ_令和2,3年度事業繰越分）'!$BT$5:$BT$501,'回答入力シート（イ_令和2,3年度事業繰越分）'!$F$5:$F$501),2,0)),"",VLOOKUP($A219,IF({1,0},'回答入力シート（イ_令和2,3年度事業繰越分）'!$BT$5:$BT$501,'回答入力シート（イ_令和2,3年度事業繰越分）'!$F$5:$F$501),2,0))</f>
        <v/>
      </c>
      <c r="D219" s="83" t="str">
        <f>IF(ISERROR(VLOOKUP($A219,IF({1,0},'回答入力シート（イ_令和2,3年度事業繰越分）'!$BT$5:$BT$501,'回答入力シート（イ_令和2,3年度事業繰越分）'!$H$5:$H$501),2,0)),"",VLOOKUP($A219,IF({1,0},'回答入力シート（イ_令和2,3年度事業繰越分）'!$BT$5:$BT$501,'回答入力シート（イ_令和2,3年度事業繰越分）'!$H$5:$H$501),2,0))</f>
        <v/>
      </c>
      <c r="E219" s="83" t="str">
        <f>IF(ISERROR(VLOOKUP($A219,IF({1,0},'回答入力シート（イ_令和2,3年度事業繰越分）'!$BT$5:$BT$501,'回答入力シート（イ_令和2,3年度事業繰越分）'!$V$5:$V$501),2,0)),"",IF(VLOOKUP($A219,IF({1,0},'回答入力シート（イ_令和2,3年度事業繰越分）'!$BT$5:$BT$501,'回答入力シート（イ_令和2,3年度事業繰越分）'!$V$5:$V$501),2,0)=0,"",VLOOKUP($A219,IF({1,0},'回答入力シート（イ_令和2,3年度事業繰越分）'!$BT$5:$BT$501,'回答入力シート（イ_令和2,3年度事業繰越分）'!$V$5:$V$501),2,0)))</f>
        <v/>
      </c>
      <c r="F219" s="83" t="str">
        <f>IF(ISERROR(VLOOKUP($A219,IF({1,0},'回答入力シート（イ_令和2,3年度事業繰越分）'!$BT$5:$BT$501,'回答入力シート（イ_令和2,3年度事業繰越分）'!$Z$5:$Z$501),2,0)),"",IF(VLOOKUP($A219,IF({1,0},'回答入力シート（イ_令和2,3年度事業繰越分）'!$BT$5:$BT$501,'回答入力シート（イ_令和2,3年度事業繰越分）'!$Z$5:$Z$501),2,0)=0,"",VLOOKUP($A219,IF({1,0},'回答入力シート（イ_令和2,3年度事業繰越分）'!$BT$5:$BT$501,'回答入力シート（イ_令和2,3年度事業繰越分）'!$Z$5:$Z$501),2,0)))</f>
        <v/>
      </c>
    </row>
    <row r="220" spans="1:6" x14ac:dyDescent="0.3">
      <c r="A220" s="1">
        <v>218</v>
      </c>
      <c r="B220" s="83" t="str">
        <f>IF(ISERROR(VLOOKUP($C220,IF({1,0},'回答入力シート（イ_令和2,3年度事業繰越分）'!$F$5:$F$501,'回答入力シート（イ_令和2,3年度事業繰越分）'!$B$5:$B$501),2,0)),"",IF(VLOOKUP($C220,IF({1,0},'回答入力シート（イ_令和2,3年度事業繰越分）'!$F$5:$F$501,'回答入力シート（イ_令和2,3年度事業繰越分）'!$B$5:$B$501),2,0)=0,"",VLOOKUP($C220,IF({1,0},'回答入力シート（イ_令和2,3年度事業繰越分）'!$F$5:$F$501,'回答入力シート（イ_令和2,3年度事業繰越分）'!$B$5:$B$501),2,0)))</f>
        <v/>
      </c>
      <c r="C220" s="83" t="str">
        <f>IF(ISERROR(VLOOKUP($A220,IF({1,0},'回答入力シート（イ_令和2,3年度事業繰越分）'!$BT$5:$BT$501,'回答入力シート（イ_令和2,3年度事業繰越分）'!$F$5:$F$501),2,0)),"",VLOOKUP($A220,IF({1,0},'回答入力シート（イ_令和2,3年度事業繰越分）'!$BT$5:$BT$501,'回答入力シート（イ_令和2,3年度事業繰越分）'!$F$5:$F$501),2,0))</f>
        <v/>
      </c>
      <c r="D220" s="83" t="str">
        <f>IF(ISERROR(VLOOKUP($A220,IF({1,0},'回答入力シート（イ_令和2,3年度事業繰越分）'!$BT$5:$BT$501,'回答入力シート（イ_令和2,3年度事業繰越分）'!$H$5:$H$501),2,0)),"",VLOOKUP($A220,IF({1,0},'回答入力シート（イ_令和2,3年度事業繰越分）'!$BT$5:$BT$501,'回答入力シート（イ_令和2,3年度事業繰越分）'!$H$5:$H$501),2,0))</f>
        <v/>
      </c>
      <c r="E220" s="83" t="str">
        <f>IF(ISERROR(VLOOKUP($A220,IF({1,0},'回答入力シート（イ_令和2,3年度事業繰越分）'!$BT$5:$BT$501,'回答入力シート（イ_令和2,3年度事業繰越分）'!$V$5:$V$501),2,0)),"",IF(VLOOKUP($A220,IF({1,0},'回答入力シート（イ_令和2,3年度事業繰越分）'!$BT$5:$BT$501,'回答入力シート（イ_令和2,3年度事業繰越分）'!$V$5:$V$501),2,0)=0,"",VLOOKUP($A220,IF({1,0},'回答入力シート（イ_令和2,3年度事業繰越分）'!$BT$5:$BT$501,'回答入力シート（イ_令和2,3年度事業繰越分）'!$V$5:$V$501),2,0)))</f>
        <v/>
      </c>
      <c r="F220" s="83" t="str">
        <f>IF(ISERROR(VLOOKUP($A220,IF({1,0},'回答入力シート（イ_令和2,3年度事業繰越分）'!$BT$5:$BT$501,'回答入力シート（イ_令和2,3年度事業繰越分）'!$Z$5:$Z$501),2,0)),"",IF(VLOOKUP($A220,IF({1,0},'回答入力シート（イ_令和2,3年度事業繰越分）'!$BT$5:$BT$501,'回答入力シート（イ_令和2,3年度事業繰越分）'!$Z$5:$Z$501),2,0)=0,"",VLOOKUP($A220,IF({1,0},'回答入力シート（イ_令和2,3年度事業繰越分）'!$BT$5:$BT$501,'回答入力シート（イ_令和2,3年度事業繰越分）'!$Z$5:$Z$501),2,0)))</f>
        <v/>
      </c>
    </row>
    <row r="221" spans="1:6" x14ac:dyDescent="0.3">
      <c r="A221" s="1">
        <v>219</v>
      </c>
      <c r="B221" s="83" t="str">
        <f>IF(ISERROR(VLOOKUP($C221,IF({1,0},'回答入力シート（イ_令和2,3年度事業繰越分）'!$F$5:$F$501,'回答入力シート（イ_令和2,3年度事業繰越分）'!$B$5:$B$501),2,0)),"",IF(VLOOKUP($C221,IF({1,0},'回答入力シート（イ_令和2,3年度事業繰越分）'!$F$5:$F$501,'回答入力シート（イ_令和2,3年度事業繰越分）'!$B$5:$B$501),2,0)=0,"",VLOOKUP($C221,IF({1,0},'回答入力シート（イ_令和2,3年度事業繰越分）'!$F$5:$F$501,'回答入力シート（イ_令和2,3年度事業繰越分）'!$B$5:$B$501),2,0)))</f>
        <v/>
      </c>
      <c r="C221" s="83" t="str">
        <f>IF(ISERROR(VLOOKUP($A221,IF({1,0},'回答入力シート（イ_令和2,3年度事業繰越分）'!$BT$5:$BT$501,'回答入力シート（イ_令和2,3年度事業繰越分）'!$F$5:$F$501),2,0)),"",VLOOKUP($A221,IF({1,0},'回答入力シート（イ_令和2,3年度事業繰越分）'!$BT$5:$BT$501,'回答入力シート（イ_令和2,3年度事業繰越分）'!$F$5:$F$501),2,0))</f>
        <v/>
      </c>
      <c r="D221" s="83" t="str">
        <f>IF(ISERROR(VLOOKUP($A221,IF({1,0},'回答入力シート（イ_令和2,3年度事業繰越分）'!$BT$5:$BT$501,'回答入力シート（イ_令和2,3年度事業繰越分）'!$H$5:$H$501),2,0)),"",VLOOKUP($A221,IF({1,0},'回答入力シート（イ_令和2,3年度事業繰越分）'!$BT$5:$BT$501,'回答入力シート（イ_令和2,3年度事業繰越分）'!$H$5:$H$501),2,0))</f>
        <v/>
      </c>
      <c r="E221" s="83" t="str">
        <f>IF(ISERROR(VLOOKUP($A221,IF({1,0},'回答入力シート（イ_令和2,3年度事業繰越分）'!$BT$5:$BT$501,'回答入力シート（イ_令和2,3年度事業繰越分）'!$V$5:$V$501),2,0)),"",IF(VLOOKUP($A221,IF({1,0},'回答入力シート（イ_令和2,3年度事業繰越分）'!$BT$5:$BT$501,'回答入力シート（イ_令和2,3年度事業繰越分）'!$V$5:$V$501),2,0)=0,"",VLOOKUP($A221,IF({1,0},'回答入力シート（イ_令和2,3年度事業繰越分）'!$BT$5:$BT$501,'回答入力シート（イ_令和2,3年度事業繰越分）'!$V$5:$V$501),2,0)))</f>
        <v/>
      </c>
      <c r="F221" s="83" t="str">
        <f>IF(ISERROR(VLOOKUP($A221,IF({1,0},'回答入力シート（イ_令和2,3年度事業繰越分）'!$BT$5:$BT$501,'回答入力シート（イ_令和2,3年度事業繰越分）'!$Z$5:$Z$501),2,0)),"",IF(VLOOKUP($A221,IF({1,0},'回答入力シート（イ_令和2,3年度事業繰越分）'!$BT$5:$BT$501,'回答入力シート（イ_令和2,3年度事業繰越分）'!$Z$5:$Z$501),2,0)=0,"",VLOOKUP($A221,IF({1,0},'回答入力シート（イ_令和2,3年度事業繰越分）'!$BT$5:$BT$501,'回答入力シート（イ_令和2,3年度事業繰越分）'!$Z$5:$Z$501),2,0)))</f>
        <v/>
      </c>
    </row>
    <row r="222" spans="1:6" x14ac:dyDescent="0.3">
      <c r="A222" s="1">
        <v>220</v>
      </c>
      <c r="B222" s="83" t="str">
        <f>IF(ISERROR(VLOOKUP($C222,IF({1,0},'回答入力シート（イ_令和2,3年度事業繰越分）'!$F$5:$F$501,'回答入力シート（イ_令和2,3年度事業繰越分）'!$B$5:$B$501),2,0)),"",IF(VLOOKUP($C222,IF({1,0},'回答入力シート（イ_令和2,3年度事業繰越分）'!$F$5:$F$501,'回答入力シート（イ_令和2,3年度事業繰越分）'!$B$5:$B$501),2,0)=0,"",VLOOKUP($C222,IF({1,0},'回答入力シート（イ_令和2,3年度事業繰越分）'!$F$5:$F$501,'回答入力シート（イ_令和2,3年度事業繰越分）'!$B$5:$B$501),2,0)))</f>
        <v/>
      </c>
      <c r="C222" s="83" t="str">
        <f>IF(ISERROR(VLOOKUP($A222,IF({1,0},'回答入力シート（イ_令和2,3年度事業繰越分）'!$BT$5:$BT$501,'回答入力シート（イ_令和2,3年度事業繰越分）'!$F$5:$F$501),2,0)),"",VLOOKUP($A222,IF({1,0},'回答入力シート（イ_令和2,3年度事業繰越分）'!$BT$5:$BT$501,'回答入力シート（イ_令和2,3年度事業繰越分）'!$F$5:$F$501),2,0))</f>
        <v/>
      </c>
      <c r="D222" s="83" t="str">
        <f>IF(ISERROR(VLOOKUP($A222,IF({1,0},'回答入力シート（イ_令和2,3年度事業繰越分）'!$BT$5:$BT$501,'回答入力シート（イ_令和2,3年度事業繰越分）'!$H$5:$H$501),2,0)),"",VLOOKUP($A222,IF({1,0},'回答入力シート（イ_令和2,3年度事業繰越分）'!$BT$5:$BT$501,'回答入力シート（イ_令和2,3年度事業繰越分）'!$H$5:$H$501),2,0))</f>
        <v/>
      </c>
      <c r="E222" s="83" t="str">
        <f>IF(ISERROR(VLOOKUP($A222,IF({1,0},'回答入力シート（イ_令和2,3年度事業繰越分）'!$BT$5:$BT$501,'回答入力シート（イ_令和2,3年度事業繰越分）'!$V$5:$V$501),2,0)),"",IF(VLOOKUP($A222,IF({1,0},'回答入力シート（イ_令和2,3年度事業繰越分）'!$BT$5:$BT$501,'回答入力シート（イ_令和2,3年度事業繰越分）'!$V$5:$V$501),2,0)=0,"",VLOOKUP($A222,IF({1,0},'回答入力シート（イ_令和2,3年度事業繰越分）'!$BT$5:$BT$501,'回答入力シート（イ_令和2,3年度事業繰越分）'!$V$5:$V$501),2,0)))</f>
        <v/>
      </c>
      <c r="F222" s="83" t="str">
        <f>IF(ISERROR(VLOOKUP($A222,IF({1,0},'回答入力シート（イ_令和2,3年度事業繰越分）'!$BT$5:$BT$501,'回答入力シート（イ_令和2,3年度事業繰越分）'!$Z$5:$Z$501),2,0)),"",IF(VLOOKUP($A222,IF({1,0},'回答入力シート（イ_令和2,3年度事業繰越分）'!$BT$5:$BT$501,'回答入力シート（イ_令和2,3年度事業繰越分）'!$Z$5:$Z$501),2,0)=0,"",VLOOKUP($A222,IF({1,0},'回答入力シート（イ_令和2,3年度事業繰越分）'!$BT$5:$BT$501,'回答入力シート（イ_令和2,3年度事業繰越分）'!$Z$5:$Z$501),2,0)))</f>
        <v/>
      </c>
    </row>
    <row r="223" spans="1:6" x14ac:dyDescent="0.3">
      <c r="A223" s="1">
        <v>221</v>
      </c>
      <c r="B223" s="83" t="str">
        <f>IF(ISERROR(VLOOKUP($C223,IF({1,0},'回答入力シート（イ_令和2,3年度事業繰越分）'!$F$5:$F$501,'回答入力シート（イ_令和2,3年度事業繰越分）'!$B$5:$B$501),2,0)),"",IF(VLOOKUP($C223,IF({1,0},'回答入力シート（イ_令和2,3年度事業繰越分）'!$F$5:$F$501,'回答入力シート（イ_令和2,3年度事業繰越分）'!$B$5:$B$501),2,0)=0,"",VLOOKUP($C223,IF({1,0},'回答入力シート（イ_令和2,3年度事業繰越分）'!$F$5:$F$501,'回答入力シート（イ_令和2,3年度事業繰越分）'!$B$5:$B$501),2,0)))</f>
        <v/>
      </c>
      <c r="C223" s="83" t="str">
        <f>IF(ISERROR(VLOOKUP($A223,IF({1,0},'回答入力シート（イ_令和2,3年度事業繰越分）'!$BT$5:$BT$501,'回答入力シート（イ_令和2,3年度事業繰越分）'!$F$5:$F$501),2,0)),"",VLOOKUP($A223,IF({1,0},'回答入力シート（イ_令和2,3年度事業繰越分）'!$BT$5:$BT$501,'回答入力シート（イ_令和2,3年度事業繰越分）'!$F$5:$F$501),2,0))</f>
        <v/>
      </c>
      <c r="D223" s="83" t="str">
        <f>IF(ISERROR(VLOOKUP($A223,IF({1,0},'回答入力シート（イ_令和2,3年度事業繰越分）'!$BT$5:$BT$501,'回答入力シート（イ_令和2,3年度事業繰越分）'!$H$5:$H$501),2,0)),"",VLOOKUP($A223,IF({1,0},'回答入力シート（イ_令和2,3年度事業繰越分）'!$BT$5:$BT$501,'回答入力シート（イ_令和2,3年度事業繰越分）'!$H$5:$H$501),2,0))</f>
        <v/>
      </c>
      <c r="E223" s="83" t="str">
        <f>IF(ISERROR(VLOOKUP($A223,IF({1,0},'回答入力シート（イ_令和2,3年度事業繰越分）'!$BT$5:$BT$501,'回答入力シート（イ_令和2,3年度事業繰越分）'!$V$5:$V$501),2,0)),"",IF(VLOOKUP($A223,IF({1,0},'回答入力シート（イ_令和2,3年度事業繰越分）'!$BT$5:$BT$501,'回答入力シート（イ_令和2,3年度事業繰越分）'!$V$5:$V$501),2,0)=0,"",VLOOKUP($A223,IF({1,0},'回答入力シート（イ_令和2,3年度事業繰越分）'!$BT$5:$BT$501,'回答入力シート（イ_令和2,3年度事業繰越分）'!$V$5:$V$501),2,0)))</f>
        <v/>
      </c>
      <c r="F223" s="83" t="str">
        <f>IF(ISERROR(VLOOKUP($A223,IF({1,0},'回答入力シート（イ_令和2,3年度事業繰越分）'!$BT$5:$BT$501,'回答入力シート（イ_令和2,3年度事業繰越分）'!$Z$5:$Z$501),2,0)),"",IF(VLOOKUP($A223,IF({1,0},'回答入力シート（イ_令和2,3年度事業繰越分）'!$BT$5:$BT$501,'回答入力シート（イ_令和2,3年度事業繰越分）'!$Z$5:$Z$501),2,0)=0,"",VLOOKUP($A223,IF({1,0},'回答入力シート（イ_令和2,3年度事業繰越分）'!$BT$5:$BT$501,'回答入力シート（イ_令和2,3年度事業繰越分）'!$Z$5:$Z$501),2,0)))</f>
        <v/>
      </c>
    </row>
    <row r="224" spans="1:6" x14ac:dyDescent="0.3">
      <c r="A224" s="1">
        <v>222</v>
      </c>
      <c r="B224" s="83" t="str">
        <f>IF(ISERROR(VLOOKUP($C224,IF({1,0},'回答入力シート（イ_令和2,3年度事業繰越分）'!$F$5:$F$501,'回答入力シート（イ_令和2,3年度事業繰越分）'!$B$5:$B$501),2,0)),"",IF(VLOOKUP($C224,IF({1,0},'回答入力シート（イ_令和2,3年度事業繰越分）'!$F$5:$F$501,'回答入力シート（イ_令和2,3年度事業繰越分）'!$B$5:$B$501),2,0)=0,"",VLOOKUP($C224,IF({1,0},'回答入力シート（イ_令和2,3年度事業繰越分）'!$F$5:$F$501,'回答入力シート（イ_令和2,3年度事業繰越分）'!$B$5:$B$501),2,0)))</f>
        <v/>
      </c>
      <c r="C224" s="83" t="str">
        <f>IF(ISERROR(VLOOKUP($A224,IF({1,0},'回答入力シート（イ_令和2,3年度事業繰越分）'!$BT$5:$BT$501,'回答入力シート（イ_令和2,3年度事業繰越分）'!$F$5:$F$501),2,0)),"",VLOOKUP($A224,IF({1,0},'回答入力シート（イ_令和2,3年度事業繰越分）'!$BT$5:$BT$501,'回答入力シート（イ_令和2,3年度事業繰越分）'!$F$5:$F$501),2,0))</f>
        <v/>
      </c>
      <c r="D224" s="83" t="str">
        <f>IF(ISERROR(VLOOKUP($A224,IF({1,0},'回答入力シート（イ_令和2,3年度事業繰越分）'!$BT$5:$BT$501,'回答入力シート（イ_令和2,3年度事業繰越分）'!$H$5:$H$501),2,0)),"",VLOOKUP($A224,IF({1,0},'回答入力シート（イ_令和2,3年度事業繰越分）'!$BT$5:$BT$501,'回答入力シート（イ_令和2,3年度事業繰越分）'!$H$5:$H$501),2,0))</f>
        <v/>
      </c>
      <c r="E224" s="83" t="str">
        <f>IF(ISERROR(VLOOKUP($A224,IF({1,0},'回答入力シート（イ_令和2,3年度事業繰越分）'!$BT$5:$BT$501,'回答入力シート（イ_令和2,3年度事業繰越分）'!$V$5:$V$501),2,0)),"",IF(VLOOKUP($A224,IF({1,0},'回答入力シート（イ_令和2,3年度事業繰越分）'!$BT$5:$BT$501,'回答入力シート（イ_令和2,3年度事業繰越分）'!$V$5:$V$501),2,0)=0,"",VLOOKUP($A224,IF({1,0},'回答入力シート（イ_令和2,3年度事業繰越分）'!$BT$5:$BT$501,'回答入力シート（イ_令和2,3年度事業繰越分）'!$V$5:$V$501),2,0)))</f>
        <v/>
      </c>
      <c r="F224" s="83" t="str">
        <f>IF(ISERROR(VLOOKUP($A224,IF({1,0},'回答入力シート（イ_令和2,3年度事業繰越分）'!$BT$5:$BT$501,'回答入力シート（イ_令和2,3年度事業繰越分）'!$Z$5:$Z$501),2,0)),"",IF(VLOOKUP($A224,IF({1,0},'回答入力シート（イ_令和2,3年度事業繰越分）'!$BT$5:$BT$501,'回答入力シート（イ_令和2,3年度事業繰越分）'!$Z$5:$Z$501),2,0)=0,"",VLOOKUP($A224,IF({1,0},'回答入力シート（イ_令和2,3年度事業繰越分）'!$BT$5:$BT$501,'回答入力シート（イ_令和2,3年度事業繰越分）'!$Z$5:$Z$501),2,0)))</f>
        <v/>
      </c>
    </row>
    <row r="225" spans="1:6" x14ac:dyDescent="0.3">
      <c r="A225" s="1">
        <v>223</v>
      </c>
      <c r="B225" s="83" t="str">
        <f>IF(ISERROR(VLOOKUP($C225,IF({1,0},'回答入力シート（イ_令和2,3年度事業繰越分）'!$F$5:$F$501,'回答入力シート（イ_令和2,3年度事業繰越分）'!$B$5:$B$501),2,0)),"",IF(VLOOKUP($C225,IF({1,0},'回答入力シート（イ_令和2,3年度事業繰越分）'!$F$5:$F$501,'回答入力シート（イ_令和2,3年度事業繰越分）'!$B$5:$B$501),2,0)=0,"",VLOOKUP($C225,IF({1,0},'回答入力シート（イ_令和2,3年度事業繰越分）'!$F$5:$F$501,'回答入力シート（イ_令和2,3年度事業繰越分）'!$B$5:$B$501),2,0)))</f>
        <v/>
      </c>
      <c r="C225" s="83" t="str">
        <f>IF(ISERROR(VLOOKUP($A225,IF({1,0},'回答入力シート（イ_令和2,3年度事業繰越分）'!$BT$5:$BT$501,'回答入力シート（イ_令和2,3年度事業繰越分）'!$F$5:$F$501),2,0)),"",VLOOKUP($A225,IF({1,0},'回答入力シート（イ_令和2,3年度事業繰越分）'!$BT$5:$BT$501,'回答入力シート（イ_令和2,3年度事業繰越分）'!$F$5:$F$501),2,0))</f>
        <v/>
      </c>
      <c r="D225" s="83" t="str">
        <f>IF(ISERROR(VLOOKUP($A225,IF({1,0},'回答入力シート（イ_令和2,3年度事業繰越分）'!$BT$5:$BT$501,'回答入力シート（イ_令和2,3年度事業繰越分）'!$H$5:$H$501),2,0)),"",VLOOKUP($A225,IF({1,0},'回答入力シート（イ_令和2,3年度事業繰越分）'!$BT$5:$BT$501,'回答入力シート（イ_令和2,3年度事業繰越分）'!$H$5:$H$501),2,0))</f>
        <v/>
      </c>
      <c r="E225" s="83" t="str">
        <f>IF(ISERROR(VLOOKUP($A225,IF({1,0},'回答入力シート（イ_令和2,3年度事業繰越分）'!$BT$5:$BT$501,'回答入力シート（イ_令和2,3年度事業繰越分）'!$V$5:$V$501),2,0)),"",IF(VLOOKUP($A225,IF({1,0},'回答入力シート（イ_令和2,3年度事業繰越分）'!$BT$5:$BT$501,'回答入力シート（イ_令和2,3年度事業繰越分）'!$V$5:$V$501),2,0)=0,"",VLOOKUP($A225,IF({1,0},'回答入力シート（イ_令和2,3年度事業繰越分）'!$BT$5:$BT$501,'回答入力シート（イ_令和2,3年度事業繰越分）'!$V$5:$V$501),2,0)))</f>
        <v/>
      </c>
      <c r="F225" s="83" t="str">
        <f>IF(ISERROR(VLOOKUP($A225,IF({1,0},'回答入力シート（イ_令和2,3年度事業繰越分）'!$BT$5:$BT$501,'回答入力シート（イ_令和2,3年度事業繰越分）'!$Z$5:$Z$501),2,0)),"",IF(VLOOKUP($A225,IF({1,0},'回答入力シート（イ_令和2,3年度事業繰越分）'!$BT$5:$BT$501,'回答入力シート（イ_令和2,3年度事業繰越分）'!$Z$5:$Z$501),2,0)=0,"",VLOOKUP($A225,IF({1,0},'回答入力シート（イ_令和2,3年度事業繰越分）'!$BT$5:$BT$501,'回答入力シート（イ_令和2,3年度事業繰越分）'!$Z$5:$Z$501),2,0)))</f>
        <v/>
      </c>
    </row>
    <row r="226" spans="1:6" x14ac:dyDescent="0.3">
      <c r="A226" s="1">
        <v>224</v>
      </c>
      <c r="B226" s="83" t="str">
        <f>IF(ISERROR(VLOOKUP($C226,IF({1,0},'回答入力シート（イ_令和2,3年度事業繰越分）'!$F$5:$F$501,'回答入力シート（イ_令和2,3年度事業繰越分）'!$B$5:$B$501),2,0)),"",IF(VLOOKUP($C226,IF({1,0},'回答入力シート（イ_令和2,3年度事業繰越分）'!$F$5:$F$501,'回答入力シート（イ_令和2,3年度事業繰越分）'!$B$5:$B$501),2,0)=0,"",VLOOKUP($C226,IF({1,0},'回答入力シート（イ_令和2,3年度事業繰越分）'!$F$5:$F$501,'回答入力シート（イ_令和2,3年度事業繰越分）'!$B$5:$B$501),2,0)))</f>
        <v/>
      </c>
      <c r="C226" s="83" t="str">
        <f>IF(ISERROR(VLOOKUP($A226,IF({1,0},'回答入力シート（イ_令和2,3年度事業繰越分）'!$BT$5:$BT$501,'回答入力シート（イ_令和2,3年度事業繰越分）'!$F$5:$F$501),2,0)),"",VLOOKUP($A226,IF({1,0},'回答入力シート（イ_令和2,3年度事業繰越分）'!$BT$5:$BT$501,'回答入力シート（イ_令和2,3年度事業繰越分）'!$F$5:$F$501),2,0))</f>
        <v/>
      </c>
      <c r="D226" s="83" t="str">
        <f>IF(ISERROR(VLOOKUP($A226,IF({1,0},'回答入力シート（イ_令和2,3年度事業繰越分）'!$BT$5:$BT$501,'回答入力シート（イ_令和2,3年度事業繰越分）'!$H$5:$H$501),2,0)),"",VLOOKUP($A226,IF({1,0},'回答入力シート（イ_令和2,3年度事業繰越分）'!$BT$5:$BT$501,'回答入力シート（イ_令和2,3年度事業繰越分）'!$H$5:$H$501),2,0))</f>
        <v/>
      </c>
      <c r="E226" s="83" t="str">
        <f>IF(ISERROR(VLOOKUP($A226,IF({1,0},'回答入力シート（イ_令和2,3年度事業繰越分）'!$BT$5:$BT$501,'回答入力シート（イ_令和2,3年度事業繰越分）'!$V$5:$V$501),2,0)),"",IF(VLOOKUP($A226,IF({1,0},'回答入力シート（イ_令和2,3年度事業繰越分）'!$BT$5:$BT$501,'回答入力シート（イ_令和2,3年度事業繰越分）'!$V$5:$V$501),2,0)=0,"",VLOOKUP($A226,IF({1,0},'回答入力シート（イ_令和2,3年度事業繰越分）'!$BT$5:$BT$501,'回答入力シート（イ_令和2,3年度事業繰越分）'!$V$5:$V$501),2,0)))</f>
        <v/>
      </c>
      <c r="F226" s="83" t="str">
        <f>IF(ISERROR(VLOOKUP($A226,IF({1,0},'回答入力シート（イ_令和2,3年度事業繰越分）'!$BT$5:$BT$501,'回答入力シート（イ_令和2,3年度事業繰越分）'!$Z$5:$Z$501),2,0)),"",IF(VLOOKUP($A226,IF({1,0},'回答入力シート（イ_令和2,3年度事業繰越分）'!$BT$5:$BT$501,'回答入力シート（イ_令和2,3年度事業繰越分）'!$Z$5:$Z$501),2,0)=0,"",VLOOKUP($A226,IF({1,0},'回答入力シート（イ_令和2,3年度事業繰越分）'!$BT$5:$BT$501,'回答入力シート（イ_令和2,3年度事業繰越分）'!$Z$5:$Z$501),2,0)))</f>
        <v/>
      </c>
    </row>
    <row r="227" spans="1:6" x14ac:dyDescent="0.3">
      <c r="A227" s="1">
        <v>225</v>
      </c>
      <c r="B227" s="83" t="str">
        <f>IF(ISERROR(VLOOKUP($C227,IF({1,0},'回答入力シート（イ_令和2,3年度事業繰越分）'!$F$5:$F$501,'回答入力シート（イ_令和2,3年度事業繰越分）'!$B$5:$B$501),2,0)),"",IF(VLOOKUP($C227,IF({1,0},'回答入力シート（イ_令和2,3年度事業繰越分）'!$F$5:$F$501,'回答入力シート（イ_令和2,3年度事業繰越分）'!$B$5:$B$501),2,0)=0,"",VLOOKUP($C227,IF({1,0},'回答入力シート（イ_令和2,3年度事業繰越分）'!$F$5:$F$501,'回答入力シート（イ_令和2,3年度事業繰越分）'!$B$5:$B$501),2,0)))</f>
        <v/>
      </c>
      <c r="C227" s="83" t="str">
        <f>IF(ISERROR(VLOOKUP($A227,IF({1,0},'回答入力シート（イ_令和2,3年度事業繰越分）'!$BT$5:$BT$501,'回答入力シート（イ_令和2,3年度事業繰越分）'!$F$5:$F$501),2,0)),"",VLOOKUP($A227,IF({1,0},'回答入力シート（イ_令和2,3年度事業繰越分）'!$BT$5:$BT$501,'回答入力シート（イ_令和2,3年度事業繰越分）'!$F$5:$F$501),2,0))</f>
        <v/>
      </c>
      <c r="D227" s="83" t="str">
        <f>IF(ISERROR(VLOOKUP($A227,IF({1,0},'回答入力シート（イ_令和2,3年度事業繰越分）'!$BT$5:$BT$501,'回答入力シート（イ_令和2,3年度事業繰越分）'!$H$5:$H$501),2,0)),"",VLOOKUP($A227,IF({1,0},'回答入力シート（イ_令和2,3年度事業繰越分）'!$BT$5:$BT$501,'回答入力シート（イ_令和2,3年度事業繰越分）'!$H$5:$H$501),2,0))</f>
        <v/>
      </c>
      <c r="E227" s="83" t="str">
        <f>IF(ISERROR(VLOOKUP($A227,IF({1,0},'回答入力シート（イ_令和2,3年度事業繰越分）'!$BT$5:$BT$501,'回答入力シート（イ_令和2,3年度事業繰越分）'!$V$5:$V$501),2,0)),"",IF(VLOOKUP($A227,IF({1,0},'回答入力シート（イ_令和2,3年度事業繰越分）'!$BT$5:$BT$501,'回答入力シート（イ_令和2,3年度事業繰越分）'!$V$5:$V$501),2,0)=0,"",VLOOKUP($A227,IF({1,0},'回答入力シート（イ_令和2,3年度事業繰越分）'!$BT$5:$BT$501,'回答入力シート（イ_令和2,3年度事業繰越分）'!$V$5:$V$501),2,0)))</f>
        <v/>
      </c>
      <c r="F227" s="83" t="str">
        <f>IF(ISERROR(VLOOKUP($A227,IF({1,0},'回答入力シート（イ_令和2,3年度事業繰越分）'!$BT$5:$BT$501,'回答入力シート（イ_令和2,3年度事業繰越分）'!$Z$5:$Z$501),2,0)),"",IF(VLOOKUP($A227,IF({1,0},'回答入力シート（イ_令和2,3年度事業繰越分）'!$BT$5:$BT$501,'回答入力シート（イ_令和2,3年度事業繰越分）'!$Z$5:$Z$501),2,0)=0,"",VLOOKUP($A227,IF({1,0},'回答入力シート（イ_令和2,3年度事業繰越分）'!$BT$5:$BT$501,'回答入力シート（イ_令和2,3年度事業繰越分）'!$Z$5:$Z$501),2,0)))</f>
        <v/>
      </c>
    </row>
    <row r="228" spans="1:6" x14ac:dyDescent="0.3">
      <c r="A228" s="1">
        <v>226</v>
      </c>
      <c r="B228" s="83" t="str">
        <f>IF(ISERROR(VLOOKUP($C228,IF({1,0},'回答入力シート（イ_令和2,3年度事業繰越分）'!$F$5:$F$501,'回答入力シート（イ_令和2,3年度事業繰越分）'!$B$5:$B$501),2,0)),"",IF(VLOOKUP($C228,IF({1,0},'回答入力シート（イ_令和2,3年度事業繰越分）'!$F$5:$F$501,'回答入力シート（イ_令和2,3年度事業繰越分）'!$B$5:$B$501),2,0)=0,"",VLOOKUP($C228,IF({1,0},'回答入力シート（イ_令和2,3年度事業繰越分）'!$F$5:$F$501,'回答入力シート（イ_令和2,3年度事業繰越分）'!$B$5:$B$501),2,0)))</f>
        <v/>
      </c>
      <c r="C228" s="83" t="str">
        <f>IF(ISERROR(VLOOKUP($A228,IF({1,0},'回答入力シート（イ_令和2,3年度事業繰越分）'!$BT$5:$BT$501,'回答入力シート（イ_令和2,3年度事業繰越分）'!$F$5:$F$501),2,0)),"",VLOOKUP($A228,IF({1,0},'回答入力シート（イ_令和2,3年度事業繰越分）'!$BT$5:$BT$501,'回答入力シート（イ_令和2,3年度事業繰越分）'!$F$5:$F$501),2,0))</f>
        <v/>
      </c>
      <c r="D228" s="83" t="str">
        <f>IF(ISERROR(VLOOKUP($A228,IF({1,0},'回答入力シート（イ_令和2,3年度事業繰越分）'!$BT$5:$BT$501,'回答入力シート（イ_令和2,3年度事業繰越分）'!$H$5:$H$501),2,0)),"",VLOOKUP($A228,IF({1,0},'回答入力シート（イ_令和2,3年度事業繰越分）'!$BT$5:$BT$501,'回答入力シート（イ_令和2,3年度事業繰越分）'!$H$5:$H$501),2,0))</f>
        <v/>
      </c>
      <c r="E228" s="83" t="str">
        <f>IF(ISERROR(VLOOKUP($A228,IF({1,0},'回答入力シート（イ_令和2,3年度事業繰越分）'!$BT$5:$BT$501,'回答入力シート（イ_令和2,3年度事業繰越分）'!$V$5:$V$501),2,0)),"",IF(VLOOKUP($A228,IF({1,0},'回答入力シート（イ_令和2,3年度事業繰越分）'!$BT$5:$BT$501,'回答入力シート（イ_令和2,3年度事業繰越分）'!$V$5:$V$501),2,0)=0,"",VLOOKUP($A228,IF({1,0},'回答入力シート（イ_令和2,3年度事業繰越分）'!$BT$5:$BT$501,'回答入力シート（イ_令和2,3年度事業繰越分）'!$V$5:$V$501),2,0)))</f>
        <v/>
      </c>
      <c r="F228" s="83" t="str">
        <f>IF(ISERROR(VLOOKUP($A228,IF({1,0},'回答入力シート（イ_令和2,3年度事業繰越分）'!$BT$5:$BT$501,'回答入力シート（イ_令和2,3年度事業繰越分）'!$Z$5:$Z$501),2,0)),"",IF(VLOOKUP($A228,IF({1,0},'回答入力シート（イ_令和2,3年度事業繰越分）'!$BT$5:$BT$501,'回答入力シート（イ_令和2,3年度事業繰越分）'!$Z$5:$Z$501),2,0)=0,"",VLOOKUP($A228,IF({1,0},'回答入力シート（イ_令和2,3年度事業繰越分）'!$BT$5:$BT$501,'回答入力シート（イ_令和2,3年度事業繰越分）'!$Z$5:$Z$501),2,0)))</f>
        <v/>
      </c>
    </row>
    <row r="229" spans="1:6" x14ac:dyDescent="0.3">
      <c r="A229" s="1">
        <v>227</v>
      </c>
      <c r="B229" s="83" t="str">
        <f>IF(ISERROR(VLOOKUP($C229,IF({1,0},'回答入力シート（イ_令和2,3年度事業繰越分）'!$F$5:$F$501,'回答入力シート（イ_令和2,3年度事業繰越分）'!$B$5:$B$501),2,0)),"",IF(VLOOKUP($C229,IF({1,0},'回答入力シート（イ_令和2,3年度事業繰越分）'!$F$5:$F$501,'回答入力シート（イ_令和2,3年度事業繰越分）'!$B$5:$B$501),2,0)=0,"",VLOOKUP($C229,IF({1,0},'回答入力シート（イ_令和2,3年度事業繰越分）'!$F$5:$F$501,'回答入力シート（イ_令和2,3年度事業繰越分）'!$B$5:$B$501),2,0)))</f>
        <v/>
      </c>
      <c r="C229" s="83" t="str">
        <f>IF(ISERROR(VLOOKUP($A229,IF({1,0},'回答入力シート（イ_令和2,3年度事業繰越分）'!$BT$5:$BT$501,'回答入力シート（イ_令和2,3年度事業繰越分）'!$F$5:$F$501),2,0)),"",VLOOKUP($A229,IF({1,0},'回答入力シート（イ_令和2,3年度事業繰越分）'!$BT$5:$BT$501,'回答入力シート（イ_令和2,3年度事業繰越分）'!$F$5:$F$501),2,0))</f>
        <v/>
      </c>
      <c r="D229" s="83" t="str">
        <f>IF(ISERROR(VLOOKUP($A229,IF({1,0},'回答入力シート（イ_令和2,3年度事業繰越分）'!$BT$5:$BT$501,'回答入力シート（イ_令和2,3年度事業繰越分）'!$H$5:$H$501),2,0)),"",VLOOKUP($A229,IF({1,0},'回答入力シート（イ_令和2,3年度事業繰越分）'!$BT$5:$BT$501,'回答入力シート（イ_令和2,3年度事業繰越分）'!$H$5:$H$501),2,0))</f>
        <v/>
      </c>
      <c r="E229" s="83" t="str">
        <f>IF(ISERROR(VLOOKUP($A229,IF({1,0},'回答入力シート（イ_令和2,3年度事業繰越分）'!$BT$5:$BT$501,'回答入力シート（イ_令和2,3年度事業繰越分）'!$V$5:$V$501),2,0)),"",IF(VLOOKUP($A229,IF({1,0},'回答入力シート（イ_令和2,3年度事業繰越分）'!$BT$5:$BT$501,'回答入力シート（イ_令和2,3年度事業繰越分）'!$V$5:$V$501),2,0)=0,"",VLOOKUP($A229,IF({1,0},'回答入力シート（イ_令和2,3年度事業繰越分）'!$BT$5:$BT$501,'回答入力シート（イ_令和2,3年度事業繰越分）'!$V$5:$V$501),2,0)))</f>
        <v/>
      </c>
      <c r="F229" s="83" t="str">
        <f>IF(ISERROR(VLOOKUP($A229,IF({1,0},'回答入力シート（イ_令和2,3年度事業繰越分）'!$BT$5:$BT$501,'回答入力シート（イ_令和2,3年度事業繰越分）'!$Z$5:$Z$501),2,0)),"",IF(VLOOKUP($A229,IF({1,0},'回答入力シート（イ_令和2,3年度事業繰越分）'!$BT$5:$BT$501,'回答入力シート（イ_令和2,3年度事業繰越分）'!$Z$5:$Z$501),2,0)=0,"",VLOOKUP($A229,IF({1,0},'回答入力シート（イ_令和2,3年度事業繰越分）'!$BT$5:$BT$501,'回答入力シート（イ_令和2,3年度事業繰越分）'!$Z$5:$Z$501),2,0)))</f>
        <v/>
      </c>
    </row>
    <row r="230" spans="1:6" x14ac:dyDescent="0.3">
      <c r="A230" s="1">
        <v>228</v>
      </c>
      <c r="B230" s="83" t="str">
        <f>IF(ISERROR(VLOOKUP($C230,IF({1,0},'回答入力シート（イ_令和2,3年度事業繰越分）'!$F$5:$F$501,'回答入力シート（イ_令和2,3年度事業繰越分）'!$B$5:$B$501),2,0)),"",IF(VLOOKUP($C230,IF({1,0},'回答入力シート（イ_令和2,3年度事業繰越分）'!$F$5:$F$501,'回答入力シート（イ_令和2,3年度事業繰越分）'!$B$5:$B$501),2,0)=0,"",VLOOKUP($C230,IF({1,0},'回答入力シート（イ_令和2,3年度事業繰越分）'!$F$5:$F$501,'回答入力シート（イ_令和2,3年度事業繰越分）'!$B$5:$B$501),2,0)))</f>
        <v/>
      </c>
      <c r="C230" s="83" t="str">
        <f>IF(ISERROR(VLOOKUP($A230,IF({1,0},'回答入力シート（イ_令和2,3年度事業繰越分）'!$BT$5:$BT$501,'回答入力シート（イ_令和2,3年度事業繰越分）'!$F$5:$F$501),2,0)),"",VLOOKUP($A230,IF({1,0},'回答入力シート（イ_令和2,3年度事業繰越分）'!$BT$5:$BT$501,'回答入力シート（イ_令和2,3年度事業繰越分）'!$F$5:$F$501),2,0))</f>
        <v/>
      </c>
      <c r="D230" s="83" t="str">
        <f>IF(ISERROR(VLOOKUP($A230,IF({1,0},'回答入力シート（イ_令和2,3年度事業繰越分）'!$BT$5:$BT$501,'回答入力シート（イ_令和2,3年度事業繰越分）'!$H$5:$H$501),2,0)),"",VLOOKUP($A230,IF({1,0},'回答入力シート（イ_令和2,3年度事業繰越分）'!$BT$5:$BT$501,'回答入力シート（イ_令和2,3年度事業繰越分）'!$H$5:$H$501),2,0))</f>
        <v/>
      </c>
      <c r="E230" s="83" t="str">
        <f>IF(ISERROR(VLOOKUP($A230,IF({1,0},'回答入力シート（イ_令和2,3年度事業繰越分）'!$BT$5:$BT$501,'回答入力シート（イ_令和2,3年度事業繰越分）'!$V$5:$V$501),2,0)),"",IF(VLOOKUP($A230,IF({1,0},'回答入力シート（イ_令和2,3年度事業繰越分）'!$BT$5:$BT$501,'回答入力シート（イ_令和2,3年度事業繰越分）'!$V$5:$V$501),2,0)=0,"",VLOOKUP($A230,IF({1,0},'回答入力シート（イ_令和2,3年度事業繰越分）'!$BT$5:$BT$501,'回答入力シート（イ_令和2,3年度事業繰越分）'!$V$5:$V$501),2,0)))</f>
        <v/>
      </c>
      <c r="F230" s="83" t="str">
        <f>IF(ISERROR(VLOOKUP($A230,IF({1,0},'回答入力シート（イ_令和2,3年度事業繰越分）'!$BT$5:$BT$501,'回答入力シート（イ_令和2,3年度事業繰越分）'!$Z$5:$Z$501),2,0)),"",IF(VLOOKUP($A230,IF({1,0},'回答入力シート（イ_令和2,3年度事業繰越分）'!$BT$5:$BT$501,'回答入力シート（イ_令和2,3年度事業繰越分）'!$Z$5:$Z$501),2,0)=0,"",VLOOKUP($A230,IF({1,0},'回答入力シート（イ_令和2,3年度事業繰越分）'!$BT$5:$BT$501,'回答入力シート（イ_令和2,3年度事業繰越分）'!$Z$5:$Z$501),2,0)))</f>
        <v/>
      </c>
    </row>
    <row r="231" spans="1:6" x14ac:dyDescent="0.3">
      <c r="A231" s="1">
        <v>229</v>
      </c>
      <c r="B231" s="83" t="str">
        <f>IF(ISERROR(VLOOKUP($C231,IF({1,0},'回答入力シート（イ_令和2,3年度事業繰越分）'!$F$5:$F$501,'回答入力シート（イ_令和2,3年度事業繰越分）'!$B$5:$B$501),2,0)),"",IF(VLOOKUP($C231,IF({1,0},'回答入力シート（イ_令和2,3年度事業繰越分）'!$F$5:$F$501,'回答入力シート（イ_令和2,3年度事業繰越分）'!$B$5:$B$501),2,0)=0,"",VLOOKUP($C231,IF({1,0},'回答入力シート（イ_令和2,3年度事業繰越分）'!$F$5:$F$501,'回答入力シート（イ_令和2,3年度事業繰越分）'!$B$5:$B$501),2,0)))</f>
        <v/>
      </c>
      <c r="C231" s="83" t="str">
        <f>IF(ISERROR(VLOOKUP($A231,IF({1,0},'回答入力シート（イ_令和2,3年度事業繰越分）'!$BT$5:$BT$501,'回答入力シート（イ_令和2,3年度事業繰越分）'!$F$5:$F$501),2,0)),"",VLOOKUP($A231,IF({1,0},'回答入力シート（イ_令和2,3年度事業繰越分）'!$BT$5:$BT$501,'回答入力シート（イ_令和2,3年度事業繰越分）'!$F$5:$F$501),2,0))</f>
        <v/>
      </c>
      <c r="D231" s="83" t="str">
        <f>IF(ISERROR(VLOOKUP($A231,IF({1,0},'回答入力シート（イ_令和2,3年度事業繰越分）'!$BT$5:$BT$501,'回答入力シート（イ_令和2,3年度事業繰越分）'!$H$5:$H$501),2,0)),"",VLOOKUP($A231,IF({1,0},'回答入力シート（イ_令和2,3年度事業繰越分）'!$BT$5:$BT$501,'回答入力シート（イ_令和2,3年度事業繰越分）'!$H$5:$H$501),2,0))</f>
        <v/>
      </c>
      <c r="E231" s="83" t="str">
        <f>IF(ISERROR(VLOOKUP($A231,IF({1,0},'回答入力シート（イ_令和2,3年度事業繰越分）'!$BT$5:$BT$501,'回答入力シート（イ_令和2,3年度事業繰越分）'!$V$5:$V$501),2,0)),"",IF(VLOOKUP($A231,IF({1,0},'回答入力シート（イ_令和2,3年度事業繰越分）'!$BT$5:$BT$501,'回答入力シート（イ_令和2,3年度事業繰越分）'!$V$5:$V$501),2,0)=0,"",VLOOKUP($A231,IF({1,0},'回答入力シート（イ_令和2,3年度事業繰越分）'!$BT$5:$BT$501,'回答入力シート（イ_令和2,3年度事業繰越分）'!$V$5:$V$501),2,0)))</f>
        <v/>
      </c>
      <c r="F231" s="83" t="str">
        <f>IF(ISERROR(VLOOKUP($A231,IF({1,0},'回答入力シート（イ_令和2,3年度事業繰越分）'!$BT$5:$BT$501,'回答入力シート（イ_令和2,3年度事業繰越分）'!$Z$5:$Z$501),2,0)),"",IF(VLOOKUP($A231,IF({1,0},'回答入力シート（イ_令和2,3年度事業繰越分）'!$BT$5:$BT$501,'回答入力シート（イ_令和2,3年度事業繰越分）'!$Z$5:$Z$501),2,0)=0,"",VLOOKUP($A231,IF({1,0},'回答入力シート（イ_令和2,3年度事業繰越分）'!$BT$5:$BT$501,'回答入力シート（イ_令和2,3年度事業繰越分）'!$Z$5:$Z$501),2,0)))</f>
        <v/>
      </c>
    </row>
    <row r="232" spans="1:6" x14ac:dyDescent="0.3">
      <c r="A232" s="1">
        <v>230</v>
      </c>
      <c r="B232" s="83" t="str">
        <f>IF(ISERROR(VLOOKUP($C232,IF({1,0},'回答入力シート（イ_令和2,3年度事業繰越分）'!$F$5:$F$501,'回答入力シート（イ_令和2,3年度事業繰越分）'!$B$5:$B$501),2,0)),"",IF(VLOOKUP($C232,IF({1,0},'回答入力シート（イ_令和2,3年度事業繰越分）'!$F$5:$F$501,'回答入力シート（イ_令和2,3年度事業繰越分）'!$B$5:$B$501),2,0)=0,"",VLOOKUP($C232,IF({1,0},'回答入力シート（イ_令和2,3年度事業繰越分）'!$F$5:$F$501,'回答入力シート（イ_令和2,3年度事業繰越分）'!$B$5:$B$501),2,0)))</f>
        <v/>
      </c>
      <c r="C232" s="83" t="str">
        <f>IF(ISERROR(VLOOKUP($A232,IF({1,0},'回答入力シート（イ_令和2,3年度事業繰越分）'!$BT$5:$BT$501,'回答入力シート（イ_令和2,3年度事業繰越分）'!$F$5:$F$501),2,0)),"",VLOOKUP($A232,IF({1,0},'回答入力シート（イ_令和2,3年度事業繰越分）'!$BT$5:$BT$501,'回答入力シート（イ_令和2,3年度事業繰越分）'!$F$5:$F$501),2,0))</f>
        <v/>
      </c>
      <c r="D232" s="83" t="str">
        <f>IF(ISERROR(VLOOKUP($A232,IF({1,0},'回答入力シート（イ_令和2,3年度事業繰越分）'!$BT$5:$BT$501,'回答入力シート（イ_令和2,3年度事業繰越分）'!$H$5:$H$501),2,0)),"",VLOOKUP($A232,IF({1,0},'回答入力シート（イ_令和2,3年度事業繰越分）'!$BT$5:$BT$501,'回答入力シート（イ_令和2,3年度事業繰越分）'!$H$5:$H$501),2,0))</f>
        <v/>
      </c>
      <c r="E232" s="83" t="str">
        <f>IF(ISERROR(VLOOKUP($A232,IF({1,0},'回答入力シート（イ_令和2,3年度事業繰越分）'!$BT$5:$BT$501,'回答入力シート（イ_令和2,3年度事業繰越分）'!$V$5:$V$501),2,0)),"",IF(VLOOKUP($A232,IF({1,0},'回答入力シート（イ_令和2,3年度事業繰越分）'!$BT$5:$BT$501,'回答入力シート（イ_令和2,3年度事業繰越分）'!$V$5:$V$501),2,0)=0,"",VLOOKUP($A232,IF({1,0},'回答入力シート（イ_令和2,3年度事業繰越分）'!$BT$5:$BT$501,'回答入力シート（イ_令和2,3年度事業繰越分）'!$V$5:$V$501),2,0)))</f>
        <v/>
      </c>
      <c r="F232" s="83" t="str">
        <f>IF(ISERROR(VLOOKUP($A232,IF({1,0},'回答入力シート（イ_令和2,3年度事業繰越分）'!$BT$5:$BT$501,'回答入力シート（イ_令和2,3年度事業繰越分）'!$Z$5:$Z$501),2,0)),"",IF(VLOOKUP($A232,IF({1,0},'回答入力シート（イ_令和2,3年度事業繰越分）'!$BT$5:$BT$501,'回答入力シート（イ_令和2,3年度事業繰越分）'!$Z$5:$Z$501),2,0)=0,"",VLOOKUP($A232,IF({1,0},'回答入力シート（イ_令和2,3年度事業繰越分）'!$BT$5:$BT$501,'回答入力シート（イ_令和2,3年度事業繰越分）'!$Z$5:$Z$501),2,0)))</f>
        <v/>
      </c>
    </row>
    <row r="233" spans="1:6" x14ac:dyDescent="0.3">
      <c r="A233" s="1">
        <v>231</v>
      </c>
      <c r="B233" s="83" t="str">
        <f>IF(ISERROR(VLOOKUP($C233,IF({1,0},'回答入力シート（イ_令和2,3年度事業繰越分）'!$F$5:$F$501,'回答入力シート（イ_令和2,3年度事業繰越分）'!$B$5:$B$501),2,0)),"",IF(VLOOKUP($C233,IF({1,0},'回答入力シート（イ_令和2,3年度事業繰越分）'!$F$5:$F$501,'回答入力シート（イ_令和2,3年度事業繰越分）'!$B$5:$B$501),2,0)=0,"",VLOOKUP($C233,IF({1,0},'回答入力シート（イ_令和2,3年度事業繰越分）'!$F$5:$F$501,'回答入力シート（イ_令和2,3年度事業繰越分）'!$B$5:$B$501),2,0)))</f>
        <v/>
      </c>
      <c r="C233" s="83" t="str">
        <f>IF(ISERROR(VLOOKUP($A233,IF({1,0},'回答入力シート（イ_令和2,3年度事業繰越分）'!$BT$5:$BT$501,'回答入力シート（イ_令和2,3年度事業繰越分）'!$F$5:$F$501),2,0)),"",VLOOKUP($A233,IF({1,0},'回答入力シート（イ_令和2,3年度事業繰越分）'!$BT$5:$BT$501,'回答入力シート（イ_令和2,3年度事業繰越分）'!$F$5:$F$501),2,0))</f>
        <v/>
      </c>
      <c r="D233" s="83" t="str">
        <f>IF(ISERROR(VLOOKUP($A233,IF({1,0},'回答入力シート（イ_令和2,3年度事業繰越分）'!$BT$5:$BT$501,'回答入力シート（イ_令和2,3年度事業繰越分）'!$H$5:$H$501),2,0)),"",VLOOKUP($A233,IF({1,0},'回答入力シート（イ_令和2,3年度事業繰越分）'!$BT$5:$BT$501,'回答入力シート（イ_令和2,3年度事業繰越分）'!$H$5:$H$501),2,0))</f>
        <v/>
      </c>
      <c r="E233" s="83" t="str">
        <f>IF(ISERROR(VLOOKUP($A233,IF({1,0},'回答入力シート（イ_令和2,3年度事業繰越分）'!$BT$5:$BT$501,'回答入力シート（イ_令和2,3年度事業繰越分）'!$V$5:$V$501),2,0)),"",IF(VLOOKUP($A233,IF({1,0},'回答入力シート（イ_令和2,3年度事業繰越分）'!$BT$5:$BT$501,'回答入力シート（イ_令和2,3年度事業繰越分）'!$V$5:$V$501),2,0)=0,"",VLOOKUP($A233,IF({1,0},'回答入力シート（イ_令和2,3年度事業繰越分）'!$BT$5:$BT$501,'回答入力シート（イ_令和2,3年度事業繰越分）'!$V$5:$V$501),2,0)))</f>
        <v/>
      </c>
      <c r="F233" s="83" t="str">
        <f>IF(ISERROR(VLOOKUP($A233,IF({1,0},'回答入力シート（イ_令和2,3年度事業繰越分）'!$BT$5:$BT$501,'回答入力シート（イ_令和2,3年度事業繰越分）'!$Z$5:$Z$501),2,0)),"",IF(VLOOKUP($A233,IF({1,0},'回答入力シート（イ_令和2,3年度事業繰越分）'!$BT$5:$BT$501,'回答入力シート（イ_令和2,3年度事業繰越分）'!$Z$5:$Z$501),2,0)=0,"",VLOOKUP($A233,IF({1,0},'回答入力シート（イ_令和2,3年度事業繰越分）'!$BT$5:$BT$501,'回答入力シート（イ_令和2,3年度事業繰越分）'!$Z$5:$Z$501),2,0)))</f>
        <v/>
      </c>
    </row>
    <row r="234" spans="1:6" x14ac:dyDescent="0.3">
      <c r="A234" s="1">
        <v>232</v>
      </c>
      <c r="B234" s="83" t="str">
        <f>IF(ISERROR(VLOOKUP($C234,IF({1,0},'回答入力シート（イ_令和2,3年度事業繰越分）'!$F$5:$F$501,'回答入力シート（イ_令和2,3年度事業繰越分）'!$B$5:$B$501),2,0)),"",IF(VLOOKUP($C234,IF({1,0},'回答入力シート（イ_令和2,3年度事業繰越分）'!$F$5:$F$501,'回答入力シート（イ_令和2,3年度事業繰越分）'!$B$5:$B$501),2,0)=0,"",VLOOKUP($C234,IF({1,0},'回答入力シート（イ_令和2,3年度事業繰越分）'!$F$5:$F$501,'回答入力シート（イ_令和2,3年度事業繰越分）'!$B$5:$B$501),2,0)))</f>
        <v/>
      </c>
      <c r="C234" s="83" t="str">
        <f>IF(ISERROR(VLOOKUP($A234,IF({1,0},'回答入力シート（イ_令和2,3年度事業繰越分）'!$BT$5:$BT$501,'回答入力シート（イ_令和2,3年度事業繰越分）'!$F$5:$F$501),2,0)),"",VLOOKUP($A234,IF({1,0},'回答入力シート（イ_令和2,3年度事業繰越分）'!$BT$5:$BT$501,'回答入力シート（イ_令和2,3年度事業繰越分）'!$F$5:$F$501),2,0))</f>
        <v/>
      </c>
      <c r="D234" s="83" t="str">
        <f>IF(ISERROR(VLOOKUP($A234,IF({1,0},'回答入力シート（イ_令和2,3年度事業繰越分）'!$BT$5:$BT$501,'回答入力シート（イ_令和2,3年度事業繰越分）'!$H$5:$H$501),2,0)),"",VLOOKUP($A234,IF({1,0},'回答入力シート（イ_令和2,3年度事業繰越分）'!$BT$5:$BT$501,'回答入力シート（イ_令和2,3年度事業繰越分）'!$H$5:$H$501),2,0))</f>
        <v/>
      </c>
      <c r="E234" s="83" t="str">
        <f>IF(ISERROR(VLOOKUP($A234,IF({1,0},'回答入力シート（イ_令和2,3年度事業繰越分）'!$BT$5:$BT$501,'回答入力シート（イ_令和2,3年度事業繰越分）'!$V$5:$V$501),2,0)),"",IF(VLOOKUP($A234,IF({1,0},'回答入力シート（イ_令和2,3年度事業繰越分）'!$BT$5:$BT$501,'回答入力シート（イ_令和2,3年度事業繰越分）'!$V$5:$V$501),2,0)=0,"",VLOOKUP($A234,IF({1,0},'回答入力シート（イ_令和2,3年度事業繰越分）'!$BT$5:$BT$501,'回答入力シート（イ_令和2,3年度事業繰越分）'!$V$5:$V$501),2,0)))</f>
        <v/>
      </c>
      <c r="F234" s="83" t="str">
        <f>IF(ISERROR(VLOOKUP($A234,IF({1,0},'回答入力シート（イ_令和2,3年度事業繰越分）'!$BT$5:$BT$501,'回答入力シート（イ_令和2,3年度事業繰越分）'!$Z$5:$Z$501),2,0)),"",IF(VLOOKUP($A234,IF({1,0},'回答入力シート（イ_令和2,3年度事業繰越分）'!$BT$5:$BT$501,'回答入力シート（イ_令和2,3年度事業繰越分）'!$Z$5:$Z$501),2,0)=0,"",VLOOKUP($A234,IF({1,0},'回答入力シート（イ_令和2,3年度事業繰越分）'!$BT$5:$BT$501,'回答入力シート（イ_令和2,3年度事業繰越分）'!$Z$5:$Z$501),2,0)))</f>
        <v/>
      </c>
    </row>
    <row r="235" spans="1:6" x14ac:dyDescent="0.3">
      <c r="A235" s="1">
        <v>233</v>
      </c>
      <c r="B235" s="83" t="str">
        <f>IF(ISERROR(VLOOKUP($C235,IF({1,0},'回答入力シート（イ_令和2,3年度事業繰越分）'!$F$5:$F$501,'回答入力シート（イ_令和2,3年度事業繰越分）'!$B$5:$B$501),2,0)),"",IF(VLOOKUP($C235,IF({1,0},'回答入力シート（イ_令和2,3年度事業繰越分）'!$F$5:$F$501,'回答入力シート（イ_令和2,3年度事業繰越分）'!$B$5:$B$501),2,0)=0,"",VLOOKUP($C235,IF({1,0},'回答入力シート（イ_令和2,3年度事業繰越分）'!$F$5:$F$501,'回答入力シート（イ_令和2,3年度事業繰越分）'!$B$5:$B$501),2,0)))</f>
        <v/>
      </c>
      <c r="C235" s="83" t="str">
        <f>IF(ISERROR(VLOOKUP($A235,IF({1,0},'回答入力シート（イ_令和2,3年度事業繰越分）'!$BT$5:$BT$501,'回答入力シート（イ_令和2,3年度事業繰越分）'!$F$5:$F$501),2,0)),"",VLOOKUP($A235,IF({1,0},'回答入力シート（イ_令和2,3年度事業繰越分）'!$BT$5:$BT$501,'回答入力シート（イ_令和2,3年度事業繰越分）'!$F$5:$F$501),2,0))</f>
        <v/>
      </c>
      <c r="D235" s="83" t="str">
        <f>IF(ISERROR(VLOOKUP($A235,IF({1,0},'回答入力シート（イ_令和2,3年度事業繰越分）'!$BT$5:$BT$501,'回答入力シート（イ_令和2,3年度事業繰越分）'!$H$5:$H$501),2,0)),"",VLOOKUP($A235,IF({1,0},'回答入力シート（イ_令和2,3年度事業繰越分）'!$BT$5:$BT$501,'回答入力シート（イ_令和2,3年度事業繰越分）'!$H$5:$H$501),2,0))</f>
        <v/>
      </c>
      <c r="E235" s="83" t="str">
        <f>IF(ISERROR(VLOOKUP($A235,IF({1,0},'回答入力シート（イ_令和2,3年度事業繰越分）'!$BT$5:$BT$501,'回答入力シート（イ_令和2,3年度事業繰越分）'!$V$5:$V$501),2,0)),"",IF(VLOOKUP($A235,IF({1,0},'回答入力シート（イ_令和2,3年度事業繰越分）'!$BT$5:$BT$501,'回答入力シート（イ_令和2,3年度事業繰越分）'!$V$5:$V$501),2,0)=0,"",VLOOKUP($A235,IF({1,0},'回答入力シート（イ_令和2,3年度事業繰越分）'!$BT$5:$BT$501,'回答入力シート（イ_令和2,3年度事業繰越分）'!$V$5:$V$501),2,0)))</f>
        <v/>
      </c>
      <c r="F235" s="83" t="str">
        <f>IF(ISERROR(VLOOKUP($A235,IF({1,0},'回答入力シート（イ_令和2,3年度事業繰越分）'!$BT$5:$BT$501,'回答入力シート（イ_令和2,3年度事業繰越分）'!$Z$5:$Z$501),2,0)),"",IF(VLOOKUP($A235,IF({1,0},'回答入力シート（イ_令和2,3年度事業繰越分）'!$BT$5:$BT$501,'回答入力シート（イ_令和2,3年度事業繰越分）'!$Z$5:$Z$501),2,0)=0,"",VLOOKUP($A235,IF({1,0},'回答入力シート（イ_令和2,3年度事業繰越分）'!$BT$5:$BT$501,'回答入力シート（イ_令和2,3年度事業繰越分）'!$Z$5:$Z$501),2,0)))</f>
        <v/>
      </c>
    </row>
    <row r="236" spans="1:6" x14ac:dyDescent="0.3">
      <c r="A236" s="1">
        <v>234</v>
      </c>
      <c r="B236" s="83" t="str">
        <f>IF(ISERROR(VLOOKUP($C236,IF({1,0},'回答入力シート（イ_令和2,3年度事業繰越分）'!$F$5:$F$501,'回答入力シート（イ_令和2,3年度事業繰越分）'!$B$5:$B$501),2,0)),"",IF(VLOOKUP($C236,IF({1,0},'回答入力シート（イ_令和2,3年度事業繰越分）'!$F$5:$F$501,'回答入力シート（イ_令和2,3年度事業繰越分）'!$B$5:$B$501),2,0)=0,"",VLOOKUP($C236,IF({1,0},'回答入力シート（イ_令和2,3年度事業繰越分）'!$F$5:$F$501,'回答入力シート（イ_令和2,3年度事業繰越分）'!$B$5:$B$501),2,0)))</f>
        <v/>
      </c>
      <c r="C236" s="83" t="str">
        <f>IF(ISERROR(VLOOKUP($A236,IF({1,0},'回答入力シート（イ_令和2,3年度事業繰越分）'!$BT$5:$BT$501,'回答入力シート（イ_令和2,3年度事業繰越分）'!$F$5:$F$501),2,0)),"",VLOOKUP($A236,IF({1,0},'回答入力シート（イ_令和2,3年度事業繰越分）'!$BT$5:$BT$501,'回答入力シート（イ_令和2,3年度事業繰越分）'!$F$5:$F$501),2,0))</f>
        <v/>
      </c>
      <c r="D236" s="83" t="str">
        <f>IF(ISERROR(VLOOKUP($A236,IF({1,0},'回答入力シート（イ_令和2,3年度事業繰越分）'!$BT$5:$BT$501,'回答入力シート（イ_令和2,3年度事業繰越分）'!$H$5:$H$501),2,0)),"",VLOOKUP($A236,IF({1,0},'回答入力シート（イ_令和2,3年度事業繰越分）'!$BT$5:$BT$501,'回答入力シート（イ_令和2,3年度事業繰越分）'!$H$5:$H$501),2,0))</f>
        <v/>
      </c>
      <c r="E236" s="83" t="str">
        <f>IF(ISERROR(VLOOKUP($A236,IF({1,0},'回答入力シート（イ_令和2,3年度事業繰越分）'!$BT$5:$BT$501,'回答入力シート（イ_令和2,3年度事業繰越分）'!$V$5:$V$501),2,0)),"",IF(VLOOKUP($A236,IF({1,0},'回答入力シート（イ_令和2,3年度事業繰越分）'!$BT$5:$BT$501,'回答入力シート（イ_令和2,3年度事業繰越分）'!$V$5:$V$501),2,0)=0,"",VLOOKUP($A236,IF({1,0},'回答入力シート（イ_令和2,3年度事業繰越分）'!$BT$5:$BT$501,'回答入力シート（イ_令和2,3年度事業繰越分）'!$V$5:$V$501),2,0)))</f>
        <v/>
      </c>
      <c r="F236" s="83" t="str">
        <f>IF(ISERROR(VLOOKUP($A236,IF({1,0},'回答入力シート（イ_令和2,3年度事業繰越分）'!$BT$5:$BT$501,'回答入力シート（イ_令和2,3年度事業繰越分）'!$Z$5:$Z$501),2,0)),"",IF(VLOOKUP($A236,IF({1,0},'回答入力シート（イ_令和2,3年度事業繰越分）'!$BT$5:$BT$501,'回答入力シート（イ_令和2,3年度事業繰越分）'!$Z$5:$Z$501),2,0)=0,"",VLOOKUP($A236,IF({1,0},'回答入力シート（イ_令和2,3年度事業繰越分）'!$BT$5:$BT$501,'回答入力シート（イ_令和2,3年度事業繰越分）'!$Z$5:$Z$501),2,0)))</f>
        <v/>
      </c>
    </row>
    <row r="237" spans="1:6" x14ac:dyDescent="0.3">
      <c r="A237" s="1">
        <v>235</v>
      </c>
      <c r="B237" s="83" t="str">
        <f>IF(ISERROR(VLOOKUP($C237,IF({1,0},'回答入力シート（イ_令和2,3年度事業繰越分）'!$F$5:$F$501,'回答入力シート（イ_令和2,3年度事業繰越分）'!$B$5:$B$501),2,0)),"",IF(VLOOKUP($C237,IF({1,0},'回答入力シート（イ_令和2,3年度事業繰越分）'!$F$5:$F$501,'回答入力シート（イ_令和2,3年度事業繰越分）'!$B$5:$B$501),2,0)=0,"",VLOOKUP($C237,IF({1,0},'回答入力シート（イ_令和2,3年度事業繰越分）'!$F$5:$F$501,'回答入力シート（イ_令和2,3年度事業繰越分）'!$B$5:$B$501),2,0)))</f>
        <v/>
      </c>
      <c r="C237" s="83" t="str">
        <f>IF(ISERROR(VLOOKUP($A237,IF({1,0},'回答入力シート（イ_令和2,3年度事業繰越分）'!$BT$5:$BT$501,'回答入力シート（イ_令和2,3年度事業繰越分）'!$F$5:$F$501),2,0)),"",VLOOKUP($A237,IF({1,0},'回答入力シート（イ_令和2,3年度事業繰越分）'!$BT$5:$BT$501,'回答入力シート（イ_令和2,3年度事業繰越分）'!$F$5:$F$501),2,0))</f>
        <v/>
      </c>
      <c r="D237" s="83" t="str">
        <f>IF(ISERROR(VLOOKUP($A237,IF({1,0},'回答入力シート（イ_令和2,3年度事業繰越分）'!$BT$5:$BT$501,'回答入力シート（イ_令和2,3年度事業繰越分）'!$H$5:$H$501),2,0)),"",VLOOKUP($A237,IF({1,0},'回答入力シート（イ_令和2,3年度事業繰越分）'!$BT$5:$BT$501,'回答入力シート（イ_令和2,3年度事業繰越分）'!$H$5:$H$501),2,0))</f>
        <v/>
      </c>
      <c r="E237" s="83" t="str">
        <f>IF(ISERROR(VLOOKUP($A237,IF({1,0},'回答入力シート（イ_令和2,3年度事業繰越分）'!$BT$5:$BT$501,'回答入力シート（イ_令和2,3年度事業繰越分）'!$V$5:$V$501),2,0)),"",IF(VLOOKUP($A237,IF({1,0},'回答入力シート（イ_令和2,3年度事業繰越分）'!$BT$5:$BT$501,'回答入力シート（イ_令和2,3年度事業繰越分）'!$V$5:$V$501),2,0)=0,"",VLOOKUP($A237,IF({1,0},'回答入力シート（イ_令和2,3年度事業繰越分）'!$BT$5:$BT$501,'回答入力シート（イ_令和2,3年度事業繰越分）'!$V$5:$V$501),2,0)))</f>
        <v/>
      </c>
      <c r="F237" s="83" t="str">
        <f>IF(ISERROR(VLOOKUP($A237,IF({1,0},'回答入力シート（イ_令和2,3年度事業繰越分）'!$BT$5:$BT$501,'回答入力シート（イ_令和2,3年度事業繰越分）'!$Z$5:$Z$501),2,0)),"",IF(VLOOKUP($A237,IF({1,0},'回答入力シート（イ_令和2,3年度事業繰越分）'!$BT$5:$BT$501,'回答入力シート（イ_令和2,3年度事業繰越分）'!$Z$5:$Z$501),2,0)=0,"",VLOOKUP($A237,IF({1,0},'回答入力シート（イ_令和2,3年度事業繰越分）'!$BT$5:$BT$501,'回答入力シート（イ_令和2,3年度事業繰越分）'!$Z$5:$Z$501),2,0)))</f>
        <v/>
      </c>
    </row>
    <row r="238" spans="1:6" x14ac:dyDescent="0.3">
      <c r="A238" s="1">
        <v>236</v>
      </c>
      <c r="B238" s="83" t="str">
        <f>IF(ISERROR(VLOOKUP($C238,IF({1,0},'回答入力シート（イ_令和2,3年度事業繰越分）'!$F$5:$F$501,'回答入力シート（イ_令和2,3年度事業繰越分）'!$B$5:$B$501),2,0)),"",IF(VLOOKUP($C238,IF({1,0},'回答入力シート（イ_令和2,3年度事業繰越分）'!$F$5:$F$501,'回答入力シート（イ_令和2,3年度事業繰越分）'!$B$5:$B$501),2,0)=0,"",VLOOKUP($C238,IF({1,0},'回答入力シート（イ_令和2,3年度事業繰越分）'!$F$5:$F$501,'回答入力シート（イ_令和2,3年度事業繰越分）'!$B$5:$B$501),2,0)))</f>
        <v/>
      </c>
      <c r="C238" s="83" t="str">
        <f>IF(ISERROR(VLOOKUP($A238,IF({1,0},'回答入力シート（イ_令和2,3年度事業繰越分）'!$BT$5:$BT$501,'回答入力シート（イ_令和2,3年度事業繰越分）'!$F$5:$F$501),2,0)),"",VLOOKUP($A238,IF({1,0},'回答入力シート（イ_令和2,3年度事業繰越分）'!$BT$5:$BT$501,'回答入力シート（イ_令和2,3年度事業繰越分）'!$F$5:$F$501),2,0))</f>
        <v/>
      </c>
      <c r="D238" s="83" t="str">
        <f>IF(ISERROR(VLOOKUP($A238,IF({1,0},'回答入力シート（イ_令和2,3年度事業繰越分）'!$BT$5:$BT$501,'回答入力シート（イ_令和2,3年度事業繰越分）'!$H$5:$H$501),2,0)),"",VLOOKUP($A238,IF({1,0},'回答入力シート（イ_令和2,3年度事業繰越分）'!$BT$5:$BT$501,'回答入力シート（イ_令和2,3年度事業繰越分）'!$H$5:$H$501),2,0))</f>
        <v/>
      </c>
      <c r="E238" s="83" t="str">
        <f>IF(ISERROR(VLOOKUP($A238,IF({1,0},'回答入力シート（イ_令和2,3年度事業繰越分）'!$BT$5:$BT$501,'回答入力シート（イ_令和2,3年度事業繰越分）'!$V$5:$V$501),2,0)),"",IF(VLOOKUP($A238,IF({1,0},'回答入力シート（イ_令和2,3年度事業繰越分）'!$BT$5:$BT$501,'回答入力シート（イ_令和2,3年度事業繰越分）'!$V$5:$V$501),2,0)=0,"",VLOOKUP($A238,IF({1,0},'回答入力シート（イ_令和2,3年度事業繰越分）'!$BT$5:$BT$501,'回答入力シート（イ_令和2,3年度事業繰越分）'!$V$5:$V$501),2,0)))</f>
        <v/>
      </c>
      <c r="F238" s="83" t="str">
        <f>IF(ISERROR(VLOOKUP($A238,IF({1,0},'回答入力シート（イ_令和2,3年度事業繰越分）'!$BT$5:$BT$501,'回答入力シート（イ_令和2,3年度事業繰越分）'!$Z$5:$Z$501),2,0)),"",IF(VLOOKUP($A238,IF({1,0},'回答入力シート（イ_令和2,3年度事業繰越分）'!$BT$5:$BT$501,'回答入力シート（イ_令和2,3年度事業繰越分）'!$Z$5:$Z$501),2,0)=0,"",VLOOKUP($A238,IF({1,0},'回答入力シート（イ_令和2,3年度事業繰越分）'!$BT$5:$BT$501,'回答入力シート（イ_令和2,3年度事業繰越分）'!$Z$5:$Z$501),2,0)))</f>
        <v/>
      </c>
    </row>
    <row r="239" spans="1:6" x14ac:dyDescent="0.3">
      <c r="A239" s="1">
        <v>237</v>
      </c>
      <c r="B239" s="83" t="str">
        <f>IF(ISERROR(VLOOKUP($C239,IF({1,0},'回答入力シート（イ_令和2,3年度事業繰越分）'!$F$5:$F$501,'回答入力シート（イ_令和2,3年度事業繰越分）'!$B$5:$B$501),2,0)),"",IF(VLOOKUP($C239,IF({1,0},'回答入力シート（イ_令和2,3年度事業繰越分）'!$F$5:$F$501,'回答入力シート（イ_令和2,3年度事業繰越分）'!$B$5:$B$501),2,0)=0,"",VLOOKUP($C239,IF({1,0},'回答入力シート（イ_令和2,3年度事業繰越分）'!$F$5:$F$501,'回答入力シート（イ_令和2,3年度事業繰越分）'!$B$5:$B$501),2,0)))</f>
        <v/>
      </c>
      <c r="C239" s="83" t="str">
        <f>IF(ISERROR(VLOOKUP($A239,IF({1,0},'回答入力シート（イ_令和2,3年度事業繰越分）'!$BT$5:$BT$501,'回答入力シート（イ_令和2,3年度事業繰越分）'!$F$5:$F$501),2,0)),"",VLOOKUP($A239,IF({1,0},'回答入力シート（イ_令和2,3年度事業繰越分）'!$BT$5:$BT$501,'回答入力シート（イ_令和2,3年度事業繰越分）'!$F$5:$F$501),2,0))</f>
        <v/>
      </c>
      <c r="D239" s="83" t="str">
        <f>IF(ISERROR(VLOOKUP($A239,IF({1,0},'回答入力シート（イ_令和2,3年度事業繰越分）'!$BT$5:$BT$501,'回答入力シート（イ_令和2,3年度事業繰越分）'!$H$5:$H$501),2,0)),"",VLOOKUP($A239,IF({1,0},'回答入力シート（イ_令和2,3年度事業繰越分）'!$BT$5:$BT$501,'回答入力シート（イ_令和2,3年度事業繰越分）'!$H$5:$H$501),2,0))</f>
        <v/>
      </c>
      <c r="E239" s="83" t="str">
        <f>IF(ISERROR(VLOOKUP($A239,IF({1,0},'回答入力シート（イ_令和2,3年度事業繰越分）'!$BT$5:$BT$501,'回答入力シート（イ_令和2,3年度事業繰越分）'!$V$5:$V$501),2,0)),"",IF(VLOOKUP($A239,IF({1,0},'回答入力シート（イ_令和2,3年度事業繰越分）'!$BT$5:$BT$501,'回答入力シート（イ_令和2,3年度事業繰越分）'!$V$5:$V$501),2,0)=0,"",VLOOKUP($A239,IF({1,0},'回答入力シート（イ_令和2,3年度事業繰越分）'!$BT$5:$BT$501,'回答入力シート（イ_令和2,3年度事業繰越分）'!$V$5:$V$501),2,0)))</f>
        <v/>
      </c>
      <c r="F239" s="83" t="str">
        <f>IF(ISERROR(VLOOKUP($A239,IF({1,0},'回答入力シート（イ_令和2,3年度事業繰越分）'!$BT$5:$BT$501,'回答入力シート（イ_令和2,3年度事業繰越分）'!$Z$5:$Z$501),2,0)),"",IF(VLOOKUP($A239,IF({1,0},'回答入力シート（イ_令和2,3年度事業繰越分）'!$BT$5:$BT$501,'回答入力シート（イ_令和2,3年度事業繰越分）'!$Z$5:$Z$501),2,0)=0,"",VLOOKUP($A239,IF({1,0},'回答入力シート（イ_令和2,3年度事業繰越分）'!$BT$5:$BT$501,'回答入力シート（イ_令和2,3年度事業繰越分）'!$Z$5:$Z$501),2,0)))</f>
        <v/>
      </c>
    </row>
    <row r="240" spans="1:6" x14ac:dyDescent="0.3">
      <c r="A240" s="1">
        <v>238</v>
      </c>
      <c r="B240" s="83" t="str">
        <f>IF(ISERROR(VLOOKUP($C240,IF({1,0},'回答入力シート（イ_令和2,3年度事業繰越分）'!$F$5:$F$501,'回答入力シート（イ_令和2,3年度事業繰越分）'!$B$5:$B$501),2,0)),"",IF(VLOOKUP($C240,IF({1,0},'回答入力シート（イ_令和2,3年度事業繰越分）'!$F$5:$F$501,'回答入力シート（イ_令和2,3年度事業繰越分）'!$B$5:$B$501),2,0)=0,"",VLOOKUP($C240,IF({1,0},'回答入力シート（イ_令和2,3年度事業繰越分）'!$F$5:$F$501,'回答入力シート（イ_令和2,3年度事業繰越分）'!$B$5:$B$501),2,0)))</f>
        <v/>
      </c>
      <c r="C240" s="83" t="str">
        <f>IF(ISERROR(VLOOKUP($A240,IF({1,0},'回答入力シート（イ_令和2,3年度事業繰越分）'!$BT$5:$BT$501,'回答入力シート（イ_令和2,3年度事業繰越分）'!$F$5:$F$501),2,0)),"",VLOOKUP($A240,IF({1,0},'回答入力シート（イ_令和2,3年度事業繰越分）'!$BT$5:$BT$501,'回答入力シート（イ_令和2,3年度事業繰越分）'!$F$5:$F$501),2,0))</f>
        <v/>
      </c>
      <c r="D240" s="83" t="str">
        <f>IF(ISERROR(VLOOKUP($A240,IF({1,0},'回答入力シート（イ_令和2,3年度事業繰越分）'!$BT$5:$BT$501,'回答入力シート（イ_令和2,3年度事業繰越分）'!$H$5:$H$501),2,0)),"",VLOOKUP($A240,IF({1,0},'回答入力シート（イ_令和2,3年度事業繰越分）'!$BT$5:$BT$501,'回答入力シート（イ_令和2,3年度事業繰越分）'!$H$5:$H$501),2,0))</f>
        <v/>
      </c>
      <c r="E240" s="83" t="str">
        <f>IF(ISERROR(VLOOKUP($A240,IF({1,0},'回答入力シート（イ_令和2,3年度事業繰越分）'!$BT$5:$BT$501,'回答入力シート（イ_令和2,3年度事業繰越分）'!$V$5:$V$501),2,0)),"",IF(VLOOKUP($A240,IF({1,0},'回答入力シート（イ_令和2,3年度事業繰越分）'!$BT$5:$BT$501,'回答入力シート（イ_令和2,3年度事業繰越分）'!$V$5:$V$501),2,0)=0,"",VLOOKUP($A240,IF({1,0},'回答入力シート（イ_令和2,3年度事業繰越分）'!$BT$5:$BT$501,'回答入力シート（イ_令和2,3年度事業繰越分）'!$V$5:$V$501),2,0)))</f>
        <v/>
      </c>
      <c r="F240" s="83" t="str">
        <f>IF(ISERROR(VLOOKUP($A240,IF({1,0},'回答入力シート（イ_令和2,3年度事業繰越分）'!$BT$5:$BT$501,'回答入力シート（イ_令和2,3年度事業繰越分）'!$Z$5:$Z$501),2,0)),"",IF(VLOOKUP($A240,IF({1,0},'回答入力シート（イ_令和2,3年度事業繰越分）'!$BT$5:$BT$501,'回答入力シート（イ_令和2,3年度事業繰越分）'!$Z$5:$Z$501),2,0)=0,"",VLOOKUP($A240,IF({1,0},'回答入力シート（イ_令和2,3年度事業繰越分）'!$BT$5:$BT$501,'回答入力シート（イ_令和2,3年度事業繰越分）'!$Z$5:$Z$501),2,0)))</f>
        <v/>
      </c>
    </row>
    <row r="241" spans="1:6" x14ac:dyDescent="0.3">
      <c r="A241" s="1">
        <v>239</v>
      </c>
      <c r="B241" s="83" t="str">
        <f>IF(ISERROR(VLOOKUP($C241,IF({1,0},'回答入力シート（イ_令和2,3年度事業繰越分）'!$F$5:$F$501,'回答入力シート（イ_令和2,3年度事業繰越分）'!$B$5:$B$501),2,0)),"",IF(VLOOKUP($C241,IF({1,0},'回答入力シート（イ_令和2,3年度事業繰越分）'!$F$5:$F$501,'回答入力シート（イ_令和2,3年度事業繰越分）'!$B$5:$B$501),2,0)=0,"",VLOOKUP($C241,IF({1,0},'回答入力シート（イ_令和2,3年度事業繰越分）'!$F$5:$F$501,'回答入力シート（イ_令和2,3年度事業繰越分）'!$B$5:$B$501),2,0)))</f>
        <v/>
      </c>
      <c r="C241" s="83" t="str">
        <f>IF(ISERROR(VLOOKUP($A241,IF({1,0},'回答入力シート（イ_令和2,3年度事業繰越分）'!$BT$5:$BT$501,'回答入力シート（イ_令和2,3年度事業繰越分）'!$F$5:$F$501),2,0)),"",VLOOKUP($A241,IF({1,0},'回答入力シート（イ_令和2,3年度事業繰越分）'!$BT$5:$BT$501,'回答入力シート（イ_令和2,3年度事業繰越分）'!$F$5:$F$501),2,0))</f>
        <v/>
      </c>
      <c r="D241" s="83" t="str">
        <f>IF(ISERROR(VLOOKUP($A241,IF({1,0},'回答入力シート（イ_令和2,3年度事業繰越分）'!$BT$5:$BT$501,'回答入力シート（イ_令和2,3年度事業繰越分）'!$H$5:$H$501),2,0)),"",VLOOKUP($A241,IF({1,0},'回答入力シート（イ_令和2,3年度事業繰越分）'!$BT$5:$BT$501,'回答入力シート（イ_令和2,3年度事業繰越分）'!$H$5:$H$501),2,0))</f>
        <v/>
      </c>
      <c r="E241" s="83" t="str">
        <f>IF(ISERROR(VLOOKUP($A241,IF({1,0},'回答入力シート（イ_令和2,3年度事業繰越分）'!$BT$5:$BT$501,'回答入力シート（イ_令和2,3年度事業繰越分）'!$V$5:$V$501),2,0)),"",IF(VLOOKUP($A241,IF({1,0},'回答入力シート（イ_令和2,3年度事業繰越分）'!$BT$5:$BT$501,'回答入力シート（イ_令和2,3年度事業繰越分）'!$V$5:$V$501),2,0)=0,"",VLOOKUP($A241,IF({1,0},'回答入力シート（イ_令和2,3年度事業繰越分）'!$BT$5:$BT$501,'回答入力シート（イ_令和2,3年度事業繰越分）'!$V$5:$V$501),2,0)))</f>
        <v/>
      </c>
      <c r="F241" s="83" t="str">
        <f>IF(ISERROR(VLOOKUP($A241,IF({1,0},'回答入力シート（イ_令和2,3年度事業繰越分）'!$BT$5:$BT$501,'回答入力シート（イ_令和2,3年度事業繰越分）'!$Z$5:$Z$501),2,0)),"",IF(VLOOKUP($A241,IF({1,0},'回答入力シート（イ_令和2,3年度事業繰越分）'!$BT$5:$BT$501,'回答入力シート（イ_令和2,3年度事業繰越分）'!$Z$5:$Z$501),2,0)=0,"",VLOOKUP($A241,IF({1,0},'回答入力シート（イ_令和2,3年度事業繰越分）'!$BT$5:$BT$501,'回答入力シート（イ_令和2,3年度事業繰越分）'!$Z$5:$Z$501),2,0)))</f>
        <v/>
      </c>
    </row>
    <row r="242" spans="1:6" x14ac:dyDescent="0.3">
      <c r="A242" s="1">
        <v>240</v>
      </c>
      <c r="B242" s="83" t="str">
        <f>IF(ISERROR(VLOOKUP($C242,IF({1,0},'回答入力シート（イ_令和2,3年度事業繰越分）'!$F$5:$F$501,'回答入力シート（イ_令和2,3年度事業繰越分）'!$B$5:$B$501),2,0)),"",IF(VLOOKUP($C242,IF({1,0},'回答入力シート（イ_令和2,3年度事業繰越分）'!$F$5:$F$501,'回答入力シート（イ_令和2,3年度事業繰越分）'!$B$5:$B$501),2,0)=0,"",VLOOKUP($C242,IF({1,0},'回答入力シート（イ_令和2,3年度事業繰越分）'!$F$5:$F$501,'回答入力シート（イ_令和2,3年度事業繰越分）'!$B$5:$B$501),2,0)))</f>
        <v/>
      </c>
      <c r="C242" s="83" t="str">
        <f>IF(ISERROR(VLOOKUP($A242,IF({1,0},'回答入力シート（イ_令和2,3年度事業繰越分）'!$BT$5:$BT$501,'回答入力シート（イ_令和2,3年度事業繰越分）'!$F$5:$F$501),2,0)),"",VLOOKUP($A242,IF({1,0},'回答入力シート（イ_令和2,3年度事業繰越分）'!$BT$5:$BT$501,'回答入力シート（イ_令和2,3年度事業繰越分）'!$F$5:$F$501),2,0))</f>
        <v/>
      </c>
      <c r="D242" s="83" t="str">
        <f>IF(ISERROR(VLOOKUP($A242,IF({1,0},'回答入力シート（イ_令和2,3年度事業繰越分）'!$BT$5:$BT$501,'回答入力シート（イ_令和2,3年度事業繰越分）'!$H$5:$H$501),2,0)),"",VLOOKUP($A242,IF({1,0},'回答入力シート（イ_令和2,3年度事業繰越分）'!$BT$5:$BT$501,'回答入力シート（イ_令和2,3年度事業繰越分）'!$H$5:$H$501),2,0))</f>
        <v/>
      </c>
      <c r="E242" s="83" t="str">
        <f>IF(ISERROR(VLOOKUP($A242,IF({1,0},'回答入力シート（イ_令和2,3年度事業繰越分）'!$BT$5:$BT$501,'回答入力シート（イ_令和2,3年度事業繰越分）'!$V$5:$V$501),2,0)),"",IF(VLOOKUP($A242,IF({1,0},'回答入力シート（イ_令和2,3年度事業繰越分）'!$BT$5:$BT$501,'回答入力シート（イ_令和2,3年度事業繰越分）'!$V$5:$V$501),2,0)=0,"",VLOOKUP($A242,IF({1,0},'回答入力シート（イ_令和2,3年度事業繰越分）'!$BT$5:$BT$501,'回答入力シート（イ_令和2,3年度事業繰越分）'!$V$5:$V$501),2,0)))</f>
        <v/>
      </c>
      <c r="F242" s="83" t="str">
        <f>IF(ISERROR(VLOOKUP($A242,IF({1,0},'回答入力シート（イ_令和2,3年度事業繰越分）'!$BT$5:$BT$501,'回答入力シート（イ_令和2,3年度事業繰越分）'!$Z$5:$Z$501),2,0)),"",IF(VLOOKUP($A242,IF({1,0},'回答入力シート（イ_令和2,3年度事業繰越分）'!$BT$5:$BT$501,'回答入力シート（イ_令和2,3年度事業繰越分）'!$Z$5:$Z$501),2,0)=0,"",VLOOKUP($A242,IF({1,0},'回答入力シート（イ_令和2,3年度事業繰越分）'!$BT$5:$BT$501,'回答入力シート（イ_令和2,3年度事業繰越分）'!$Z$5:$Z$501),2,0)))</f>
        <v/>
      </c>
    </row>
    <row r="243" spans="1:6" x14ac:dyDescent="0.3">
      <c r="A243" s="1">
        <v>241</v>
      </c>
      <c r="B243" s="83" t="str">
        <f>IF(ISERROR(VLOOKUP($C243,IF({1,0},'回答入力シート（イ_令和2,3年度事業繰越分）'!$F$5:$F$501,'回答入力シート（イ_令和2,3年度事業繰越分）'!$B$5:$B$501),2,0)),"",IF(VLOOKUP($C243,IF({1,0},'回答入力シート（イ_令和2,3年度事業繰越分）'!$F$5:$F$501,'回答入力シート（イ_令和2,3年度事業繰越分）'!$B$5:$B$501),2,0)=0,"",VLOOKUP($C243,IF({1,0},'回答入力シート（イ_令和2,3年度事業繰越分）'!$F$5:$F$501,'回答入力シート（イ_令和2,3年度事業繰越分）'!$B$5:$B$501),2,0)))</f>
        <v/>
      </c>
      <c r="C243" s="83" t="str">
        <f>IF(ISERROR(VLOOKUP($A243,IF({1,0},'回答入力シート（イ_令和2,3年度事業繰越分）'!$BT$5:$BT$501,'回答入力シート（イ_令和2,3年度事業繰越分）'!$F$5:$F$501),2,0)),"",VLOOKUP($A243,IF({1,0},'回答入力シート（イ_令和2,3年度事業繰越分）'!$BT$5:$BT$501,'回答入力シート（イ_令和2,3年度事業繰越分）'!$F$5:$F$501),2,0))</f>
        <v/>
      </c>
      <c r="D243" s="83" t="str">
        <f>IF(ISERROR(VLOOKUP($A243,IF({1,0},'回答入力シート（イ_令和2,3年度事業繰越分）'!$BT$5:$BT$501,'回答入力シート（イ_令和2,3年度事業繰越分）'!$H$5:$H$501),2,0)),"",VLOOKUP($A243,IF({1,0},'回答入力シート（イ_令和2,3年度事業繰越分）'!$BT$5:$BT$501,'回答入力シート（イ_令和2,3年度事業繰越分）'!$H$5:$H$501),2,0))</f>
        <v/>
      </c>
      <c r="E243" s="83" t="str">
        <f>IF(ISERROR(VLOOKUP($A243,IF({1,0},'回答入力シート（イ_令和2,3年度事業繰越分）'!$BT$5:$BT$501,'回答入力シート（イ_令和2,3年度事業繰越分）'!$V$5:$V$501),2,0)),"",IF(VLOOKUP($A243,IF({1,0},'回答入力シート（イ_令和2,3年度事業繰越分）'!$BT$5:$BT$501,'回答入力シート（イ_令和2,3年度事業繰越分）'!$V$5:$V$501),2,0)=0,"",VLOOKUP($A243,IF({1,0},'回答入力シート（イ_令和2,3年度事業繰越分）'!$BT$5:$BT$501,'回答入力シート（イ_令和2,3年度事業繰越分）'!$V$5:$V$501),2,0)))</f>
        <v/>
      </c>
      <c r="F243" s="83" t="str">
        <f>IF(ISERROR(VLOOKUP($A243,IF({1,0},'回答入力シート（イ_令和2,3年度事業繰越分）'!$BT$5:$BT$501,'回答入力シート（イ_令和2,3年度事業繰越分）'!$Z$5:$Z$501),2,0)),"",IF(VLOOKUP($A243,IF({1,0},'回答入力シート（イ_令和2,3年度事業繰越分）'!$BT$5:$BT$501,'回答入力シート（イ_令和2,3年度事業繰越分）'!$Z$5:$Z$501),2,0)=0,"",VLOOKUP($A243,IF({1,0},'回答入力シート（イ_令和2,3年度事業繰越分）'!$BT$5:$BT$501,'回答入力シート（イ_令和2,3年度事業繰越分）'!$Z$5:$Z$501),2,0)))</f>
        <v/>
      </c>
    </row>
    <row r="244" spans="1:6" x14ac:dyDescent="0.3">
      <c r="A244" s="1">
        <v>242</v>
      </c>
      <c r="B244" s="83" t="str">
        <f>IF(ISERROR(VLOOKUP($C244,IF({1,0},'回答入力シート（イ_令和2,3年度事業繰越分）'!$F$5:$F$501,'回答入力シート（イ_令和2,3年度事業繰越分）'!$B$5:$B$501),2,0)),"",IF(VLOOKUP($C244,IF({1,0},'回答入力シート（イ_令和2,3年度事業繰越分）'!$F$5:$F$501,'回答入力シート（イ_令和2,3年度事業繰越分）'!$B$5:$B$501),2,0)=0,"",VLOOKUP($C244,IF({1,0},'回答入力シート（イ_令和2,3年度事業繰越分）'!$F$5:$F$501,'回答入力シート（イ_令和2,3年度事業繰越分）'!$B$5:$B$501),2,0)))</f>
        <v/>
      </c>
      <c r="C244" s="83" t="str">
        <f>IF(ISERROR(VLOOKUP($A244,IF({1,0},'回答入力シート（イ_令和2,3年度事業繰越分）'!$BT$5:$BT$501,'回答入力シート（イ_令和2,3年度事業繰越分）'!$F$5:$F$501),2,0)),"",VLOOKUP($A244,IF({1,0},'回答入力シート（イ_令和2,3年度事業繰越分）'!$BT$5:$BT$501,'回答入力シート（イ_令和2,3年度事業繰越分）'!$F$5:$F$501),2,0))</f>
        <v/>
      </c>
      <c r="D244" s="83" t="str">
        <f>IF(ISERROR(VLOOKUP($A244,IF({1,0},'回答入力シート（イ_令和2,3年度事業繰越分）'!$BT$5:$BT$501,'回答入力シート（イ_令和2,3年度事業繰越分）'!$H$5:$H$501),2,0)),"",VLOOKUP($A244,IF({1,0},'回答入力シート（イ_令和2,3年度事業繰越分）'!$BT$5:$BT$501,'回答入力シート（イ_令和2,3年度事業繰越分）'!$H$5:$H$501),2,0))</f>
        <v/>
      </c>
      <c r="E244" s="83" t="str">
        <f>IF(ISERROR(VLOOKUP($A244,IF({1,0},'回答入力シート（イ_令和2,3年度事業繰越分）'!$BT$5:$BT$501,'回答入力シート（イ_令和2,3年度事業繰越分）'!$V$5:$V$501),2,0)),"",IF(VLOOKUP($A244,IF({1,0},'回答入力シート（イ_令和2,3年度事業繰越分）'!$BT$5:$BT$501,'回答入力シート（イ_令和2,3年度事業繰越分）'!$V$5:$V$501),2,0)=0,"",VLOOKUP($A244,IF({1,0},'回答入力シート（イ_令和2,3年度事業繰越分）'!$BT$5:$BT$501,'回答入力シート（イ_令和2,3年度事業繰越分）'!$V$5:$V$501),2,0)))</f>
        <v/>
      </c>
      <c r="F244" s="83" t="str">
        <f>IF(ISERROR(VLOOKUP($A244,IF({1,0},'回答入力シート（イ_令和2,3年度事業繰越分）'!$BT$5:$BT$501,'回答入力シート（イ_令和2,3年度事業繰越分）'!$Z$5:$Z$501),2,0)),"",IF(VLOOKUP($A244,IF({1,0},'回答入力シート（イ_令和2,3年度事業繰越分）'!$BT$5:$BT$501,'回答入力シート（イ_令和2,3年度事業繰越分）'!$Z$5:$Z$501),2,0)=0,"",VLOOKUP($A244,IF({1,0},'回答入力シート（イ_令和2,3年度事業繰越分）'!$BT$5:$BT$501,'回答入力シート（イ_令和2,3年度事業繰越分）'!$Z$5:$Z$501),2,0)))</f>
        <v/>
      </c>
    </row>
    <row r="245" spans="1:6" x14ac:dyDescent="0.3">
      <c r="A245" s="1">
        <v>243</v>
      </c>
      <c r="B245" s="83" t="str">
        <f>IF(ISERROR(VLOOKUP($C245,IF({1,0},'回答入力シート（イ_令和2,3年度事業繰越分）'!$F$5:$F$501,'回答入力シート（イ_令和2,3年度事業繰越分）'!$B$5:$B$501),2,0)),"",IF(VLOOKUP($C245,IF({1,0},'回答入力シート（イ_令和2,3年度事業繰越分）'!$F$5:$F$501,'回答入力シート（イ_令和2,3年度事業繰越分）'!$B$5:$B$501),2,0)=0,"",VLOOKUP($C245,IF({1,0},'回答入力シート（イ_令和2,3年度事業繰越分）'!$F$5:$F$501,'回答入力シート（イ_令和2,3年度事業繰越分）'!$B$5:$B$501),2,0)))</f>
        <v/>
      </c>
      <c r="C245" s="83" t="str">
        <f>IF(ISERROR(VLOOKUP($A245,IF({1,0},'回答入力シート（イ_令和2,3年度事業繰越分）'!$BT$5:$BT$501,'回答入力シート（イ_令和2,3年度事業繰越分）'!$F$5:$F$501),2,0)),"",VLOOKUP($A245,IF({1,0},'回答入力シート（イ_令和2,3年度事業繰越分）'!$BT$5:$BT$501,'回答入力シート（イ_令和2,3年度事業繰越分）'!$F$5:$F$501),2,0))</f>
        <v/>
      </c>
      <c r="D245" s="83" t="str">
        <f>IF(ISERROR(VLOOKUP($A245,IF({1,0},'回答入力シート（イ_令和2,3年度事業繰越分）'!$BT$5:$BT$501,'回答入力シート（イ_令和2,3年度事業繰越分）'!$H$5:$H$501),2,0)),"",VLOOKUP($A245,IF({1,0},'回答入力シート（イ_令和2,3年度事業繰越分）'!$BT$5:$BT$501,'回答入力シート（イ_令和2,3年度事業繰越分）'!$H$5:$H$501),2,0))</f>
        <v/>
      </c>
      <c r="E245" s="83" t="str">
        <f>IF(ISERROR(VLOOKUP($A245,IF({1,0},'回答入力シート（イ_令和2,3年度事業繰越分）'!$BT$5:$BT$501,'回答入力シート（イ_令和2,3年度事業繰越分）'!$V$5:$V$501),2,0)),"",IF(VLOOKUP($A245,IF({1,0},'回答入力シート（イ_令和2,3年度事業繰越分）'!$BT$5:$BT$501,'回答入力シート（イ_令和2,3年度事業繰越分）'!$V$5:$V$501),2,0)=0,"",VLOOKUP($A245,IF({1,0},'回答入力シート（イ_令和2,3年度事業繰越分）'!$BT$5:$BT$501,'回答入力シート（イ_令和2,3年度事業繰越分）'!$V$5:$V$501),2,0)))</f>
        <v/>
      </c>
      <c r="F245" s="83" t="str">
        <f>IF(ISERROR(VLOOKUP($A245,IF({1,0},'回答入力シート（イ_令和2,3年度事業繰越分）'!$BT$5:$BT$501,'回答入力シート（イ_令和2,3年度事業繰越分）'!$Z$5:$Z$501),2,0)),"",IF(VLOOKUP($A245,IF({1,0},'回答入力シート（イ_令和2,3年度事業繰越分）'!$BT$5:$BT$501,'回答入力シート（イ_令和2,3年度事業繰越分）'!$Z$5:$Z$501),2,0)=0,"",VLOOKUP($A245,IF({1,0},'回答入力シート（イ_令和2,3年度事業繰越分）'!$BT$5:$BT$501,'回答入力シート（イ_令和2,3年度事業繰越分）'!$Z$5:$Z$501),2,0)))</f>
        <v/>
      </c>
    </row>
    <row r="246" spans="1:6" x14ac:dyDescent="0.3">
      <c r="A246" s="1">
        <v>244</v>
      </c>
      <c r="B246" s="83" t="str">
        <f>IF(ISERROR(VLOOKUP($C246,IF({1,0},'回答入力シート（イ_令和2,3年度事業繰越分）'!$F$5:$F$501,'回答入力シート（イ_令和2,3年度事業繰越分）'!$B$5:$B$501),2,0)),"",IF(VLOOKUP($C246,IF({1,0},'回答入力シート（イ_令和2,3年度事業繰越分）'!$F$5:$F$501,'回答入力シート（イ_令和2,3年度事業繰越分）'!$B$5:$B$501),2,0)=0,"",VLOOKUP($C246,IF({1,0},'回答入力シート（イ_令和2,3年度事業繰越分）'!$F$5:$F$501,'回答入力シート（イ_令和2,3年度事業繰越分）'!$B$5:$B$501),2,0)))</f>
        <v/>
      </c>
      <c r="C246" s="83" t="str">
        <f>IF(ISERROR(VLOOKUP($A246,IF({1,0},'回答入力シート（イ_令和2,3年度事業繰越分）'!$BT$5:$BT$501,'回答入力シート（イ_令和2,3年度事業繰越分）'!$F$5:$F$501),2,0)),"",VLOOKUP($A246,IF({1,0},'回答入力シート（イ_令和2,3年度事業繰越分）'!$BT$5:$BT$501,'回答入力シート（イ_令和2,3年度事業繰越分）'!$F$5:$F$501),2,0))</f>
        <v/>
      </c>
      <c r="D246" s="83" t="str">
        <f>IF(ISERROR(VLOOKUP($A246,IF({1,0},'回答入力シート（イ_令和2,3年度事業繰越分）'!$BT$5:$BT$501,'回答入力シート（イ_令和2,3年度事業繰越分）'!$H$5:$H$501),2,0)),"",VLOOKUP($A246,IF({1,0},'回答入力シート（イ_令和2,3年度事業繰越分）'!$BT$5:$BT$501,'回答入力シート（イ_令和2,3年度事業繰越分）'!$H$5:$H$501),2,0))</f>
        <v/>
      </c>
      <c r="E246" s="83" t="str">
        <f>IF(ISERROR(VLOOKUP($A246,IF({1,0},'回答入力シート（イ_令和2,3年度事業繰越分）'!$BT$5:$BT$501,'回答入力シート（イ_令和2,3年度事業繰越分）'!$V$5:$V$501),2,0)),"",IF(VLOOKUP($A246,IF({1,0},'回答入力シート（イ_令和2,3年度事業繰越分）'!$BT$5:$BT$501,'回答入力シート（イ_令和2,3年度事業繰越分）'!$V$5:$V$501),2,0)=0,"",VLOOKUP($A246,IF({1,0},'回答入力シート（イ_令和2,3年度事業繰越分）'!$BT$5:$BT$501,'回答入力シート（イ_令和2,3年度事業繰越分）'!$V$5:$V$501),2,0)))</f>
        <v/>
      </c>
      <c r="F246" s="83" t="str">
        <f>IF(ISERROR(VLOOKUP($A246,IF({1,0},'回答入力シート（イ_令和2,3年度事業繰越分）'!$BT$5:$BT$501,'回答入力シート（イ_令和2,3年度事業繰越分）'!$Z$5:$Z$501),2,0)),"",IF(VLOOKUP($A246,IF({1,0},'回答入力シート（イ_令和2,3年度事業繰越分）'!$BT$5:$BT$501,'回答入力シート（イ_令和2,3年度事業繰越分）'!$Z$5:$Z$501),2,0)=0,"",VLOOKUP($A246,IF({1,0},'回答入力シート（イ_令和2,3年度事業繰越分）'!$BT$5:$BT$501,'回答入力シート（イ_令和2,3年度事業繰越分）'!$Z$5:$Z$501),2,0)))</f>
        <v/>
      </c>
    </row>
    <row r="247" spans="1:6" x14ac:dyDescent="0.3">
      <c r="A247" s="1">
        <v>245</v>
      </c>
      <c r="B247" s="83" t="str">
        <f>IF(ISERROR(VLOOKUP($C247,IF({1,0},'回答入力シート（イ_令和2,3年度事業繰越分）'!$F$5:$F$501,'回答入力シート（イ_令和2,3年度事業繰越分）'!$B$5:$B$501),2,0)),"",IF(VLOOKUP($C247,IF({1,0},'回答入力シート（イ_令和2,3年度事業繰越分）'!$F$5:$F$501,'回答入力シート（イ_令和2,3年度事業繰越分）'!$B$5:$B$501),2,0)=0,"",VLOOKUP($C247,IF({1,0},'回答入力シート（イ_令和2,3年度事業繰越分）'!$F$5:$F$501,'回答入力シート（イ_令和2,3年度事業繰越分）'!$B$5:$B$501),2,0)))</f>
        <v/>
      </c>
      <c r="C247" s="83" t="str">
        <f>IF(ISERROR(VLOOKUP($A247,IF({1,0},'回答入力シート（イ_令和2,3年度事業繰越分）'!$BT$5:$BT$501,'回答入力シート（イ_令和2,3年度事業繰越分）'!$F$5:$F$501),2,0)),"",VLOOKUP($A247,IF({1,0},'回答入力シート（イ_令和2,3年度事業繰越分）'!$BT$5:$BT$501,'回答入力シート（イ_令和2,3年度事業繰越分）'!$F$5:$F$501),2,0))</f>
        <v/>
      </c>
      <c r="D247" s="83" t="str">
        <f>IF(ISERROR(VLOOKUP($A247,IF({1,0},'回答入力シート（イ_令和2,3年度事業繰越分）'!$BT$5:$BT$501,'回答入力シート（イ_令和2,3年度事業繰越分）'!$H$5:$H$501),2,0)),"",VLOOKUP($A247,IF({1,0},'回答入力シート（イ_令和2,3年度事業繰越分）'!$BT$5:$BT$501,'回答入力シート（イ_令和2,3年度事業繰越分）'!$H$5:$H$501),2,0))</f>
        <v/>
      </c>
      <c r="E247" s="83" t="str">
        <f>IF(ISERROR(VLOOKUP($A247,IF({1,0},'回答入力シート（イ_令和2,3年度事業繰越分）'!$BT$5:$BT$501,'回答入力シート（イ_令和2,3年度事業繰越分）'!$V$5:$V$501),2,0)),"",IF(VLOOKUP($A247,IF({1,0},'回答入力シート（イ_令和2,3年度事業繰越分）'!$BT$5:$BT$501,'回答入力シート（イ_令和2,3年度事業繰越分）'!$V$5:$V$501),2,0)=0,"",VLOOKUP($A247,IF({1,0},'回答入力シート（イ_令和2,3年度事業繰越分）'!$BT$5:$BT$501,'回答入力シート（イ_令和2,3年度事業繰越分）'!$V$5:$V$501),2,0)))</f>
        <v/>
      </c>
      <c r="F247" s="83" t="str">
        <f>IF(ISERROR(VLOOKUP($A247,IF({1,0},'回答入力シート（イ_令和2,3年度事業繰越分）'!$BT$5:$BT$501,'回答入力シート（イ_令和2,3年度事業繰越分）'!$Z$5:$Z$501),2,0)),"",IF(VLOOKUP($A247,IF({1,0},'回答入力シート（イ_令和2,3年度事業繰越分）'!$BT$5:$BT$501,'回答入力シート（イ_令和2,3年度事業繰越分）'!$Z$5:$Z$501),2,0)=0,"",VLOOKUP($A247,IF({1,0},'回答入力シート（イ_令和2,3年度事業繰越分）'!$BT$5:$BT$501,'回答入力シート（イ_令和2,3年度事業繰越分）'!$Z$5:$Z$501),2,0)))</f>
        <v/>
      </c>
    </row>
    <row r="248" spans="1:6" x14ac:dyDescent="0.3">
      <c r="A248" s="1">
        <v>246</v>
      </c>
      <c r="B248" s="83" t="str">
        <f>IF(ISERROR(VLOOKUP($C248,IF({1,0},'回答入力シート（イ_令和2,3年度事業繰越分）'!$F$5:$F$501,'回答入力シート（イ_令和2,3年度事業繰越分）'!$B$5:$B$501),2,0)),"",IF(VLOOKUP($C248,IF({1,0},'回答入力シート（イ_令和2,3年度事業繰越分）'!$F$5:$F$501,'回答入力シート（イ_令和2,3年度事業繰越分）'!$B$5:$B$501),2,0)=0,"",VLOOKUP($C248,IF({1,0},'回答入力シート（イ_令和2,3年度事業繰越分）'!$F$5:$F$501,'回答入力シート（イ_令和2,3年度事業繰越分）'!$B$5:$B$501),2,0)))</f>
        <v/>
      </c>
      <c r="C248" s="83" t="str">
        <f>IF(ISERROR(VLOOKUP($A248,IF({1,0},'回答入力シート（イ_令和2,3年度事業繰越分）'!$BT$5:$BT$501,'回答入力シート（イ_令和2,3年度事業繰越分）'!$F$5:$F$501),2,0)),"",VLOOKUP($A248,IF({1,0},'回答入力シート（イ_令和2,3年度事業繰越分）'!$BT$5:$BT$501,'回答入力シート（イ_令和2,3年度事業繰越分）'!$F$5:$F$501),2,0))</f>
        <v/>
      </c>
      <c r="D248" s="83" t="str">
        <f>IF(ISERROR(VLOOKUP($A248,IF({1,0},'回答入力シート（イ_令和2,3年度事業繰越分）'!$BT$5:$BT$501,'回答入力シート（イ_令和2,3年度事業繰越分）'!$H$5:$H$501),2,0)),"",VLOOKUP($A248,IF({1,0},'回答入力シート（イ_令和2,3年度事業繰越分）'!$BT$5:$BT$501,'回答入力シート（イ_令和2,3年度事業繰越分）'!$H$5:$H$501),2,0))</f>
        <v/>
      </c>
      <c r="E248" s="83" t="str">
        <f>IF(ISERROR(VLOOKUP($A248,IF({1,0},'回答入力シート（イ_令和2,3年度事業繰越分）'!$BT$5:$BT$501,'回答入力シート（イ_令和2,3年度事業繰越分）'!$V$5:$V$501),2,0)),"",IF(VLOOKUP($A248,IF({1,0},'回答入力シート（イ_令和2,3年度事業繰越分）'!$BT$5:$BT$501,'回答入力シート（イ_令和2,3年度事業繰越分）'!$V$5:$V$501),2,0)=0,"",VLOOKUP($A248,IF({1,0},'回答入力シート（イ_令和2,3年度事業繰越分）'!$BT$5:$BT$501,'回答入力シート（イ_令和2,3年度事業繰越分）'!$V$5:$V$501),2,0)))</f>
        <v/>
      </c>
      <c r="F248" s="83" t="str">
        <f>IF(ISERROR(VLOOKUP($A248,IF({1,0},'回答入力シート（イ_令和2,3年度事業繰越分）'!$BT$5:$BT$501,'回答入力シート（イ_令和2,3年度事業繰越分）'!$Z$5:$Z$501),2,0)),"",IF(VLOOKUP($A248,IF({1,0},'回答入力シート（イ_令和2,3年度事業繰越分）'!$BT$5:$BT$501,'回答入力シート（イ_令和2,3年度事業繰越分）'!$Z$5:$Z$501),2,0)=0,"",VLOOKUP($A248,IF({1,0},'回答入力シート（イ_令和2,3年度事業繰越分）'!$BT$5:$BT$501,'回答入力シート（イ_令和2,3年度事業繰越分）'!$Z$5:$Z$501),2,0)))</f>
        <v/>
      </c>
    </row>
    <row r="249" spans="1:6" x14ac:dyDescent="0.3">
      <c r="A249" s="1">
        <v>247</v>
      </c>
      <c r="B249" s="83" t="str">
        <f>IF(ISERROR(VLOOKUP($C249,IF({1,0},'回答入力シート（イ_令和2,3年度事業繰越分）'!$F$5:$F$501,'回答入力シート（イ_令和2,3年度事業繰越分）'!$B$5:$B$501),2,0)),"",IF(VLOOKUP($C249,IF({1,0},'回答入力シート（イ_令和2,3年度事業繰越分）'!$F$5:$F$501,'回答入力シート（イ_令和2,3年度事業繰越分）'!$B$5:$B$501),2,0)=0,"",VLOOKUP($C249,IF({1,0},'回答入力シート（イ_令和2,3年度事業繰越分）'!$F$5:$F$501,'回答入力シート（イ_令和2,3年度事業繰越分）'!$B$5:$B$501),2,0)))</f>
        <v/>
      </c>
      <c r="C249" s="83" t="str">
        <f>IF(ISERROR(VLOOKUP($A249,IF({1,0},'回答入力シート（イ_令和2,3年度事業繰越分）'!$BT$5:$BT$501,'回答入力シート（イ_令和2,3年度事業繰越分）'!$F$5:$F$501),2,0)),"",VLOOKUP($A249,IF({1,0},'回答入力シート（イ_令和2,3年度事業繰越分）'!$BT$5:$BT$501,'回答入力シート（イ_令和2,3年度事業繰越分）'!$F$5:$F$501),2,0))</f>
        <v/>
      </c>
      <c r="D249" s="83" t="str">
        <f>IF(ISERROR(VLOOKUP($A249,IF({1,0},'回答入力シート（イ_令和2,3年度事業繰越分）'!$BT$5:$BT$501,'回答入力シート（イ_令和2,3年度事業繰越分）'!$H$5:$H$501),2,0)),"",VLOOKUP($A249,IF({1,0},'回答入力シート（イ_令和2,3年度事業繰越分）'!$BT$5:$BT$501,'回答入力シート（イ_令和2,3年度事業繰越分）'!$H$5:$H$501),2,0))</f>
        <v/>
      </c>
      <c r="E249" s="83" t="str">
        <f>IF(ISERROR(VLOOKUP($A249,IF({1,0},'回答入力シート（イ_令和2,3年度事業繰越分）'!$BT$5:$BT$501,'回答入力シート（イ_令和2,3年度事業繰越分）'!$V$5:$V$501),2,0)),"",IF(VLOOKUP($A249,IF({1,0},'回答入力シート（イ_令和2,3年度事業繰越分）'!$BT$5:$BT$501,'回答入力シート（イ_令和2,3年度事業繰越分）'!$V$5:$V$501),2,0)=0,"",VLOOKUP($A249,IF({1,0},'回答入力シート（イ_令和2,3年度事業繰越分）'!$BT$5:$BT$501,'回答入力シート（イ_令和2,3年度事業繰越分）'!$V$5:$V$501),2,0)))</f>
        <v/>
      </c>
      <c r="F249" s="83" t="str">
        <f>IF(ISERROR(VLOOKUP($A249,IF({1,0},'回答入力シート（イ_令和2,3年度事業繰越分）'!$BT$5:$BT$501,'回答入力シート（イ_令和2,3年度事業繰越分）'!$Z$5:$Z$501),2,0)),"",IF(VLOOKUP($A249,IF({1,0},'回答入力シート（イ_令和2,3年度事業繰越分）'!$BT$5:$BT$501,'回答入力シート（イ_令和2,3年度事業繰越分）'!$Z$5:$Z$501),2,0)=0,"",VLOOKUP($A249,IF({1,0},'回答入力シート（イ_令和2,3年度事業繰越分）'!$BT$5:$BT$501,'回答入力シート（イ_令和2,3年度事業繰越分）'!$Z$5:$Z$501),2,0)))</f>
        <v/>
      </c>
    </row>
    <row r="250" spans="1:6" x14ac:dyDescent="0.3">
      <c r="A250" s="1">
        <v>248</v>
      </c>
      <c r="B250" s="83" t="str">
        <f>IF(ISERROR(VLOOKUP($C250,IF({1,0},'回答入力シート（イ_令和2,3年度事業繰越分）'!$F$5:$F$501,'回答入力シート（イ_令和2,3年度事業繰越分）'!$B$5:$B$501),2,0)),"",IF(VLOOKUP($C250,IF({1,0},'回答入力シート（イ_令和2,3年度事業繰越分）'!$F$5:$F$501,'回答入力シート（イ_令和2,3年度事業繰越分）'!$B$5:$B$501),2,0)=0,"",VLOOKUP($C250,IF({1,0},'回答入力シート（イ_令和2,3年度事業繰越分）'!$F$5:$F$501,'回答入力シート（イ_令和2,3年度事業繰越分）'!$B$5:$B$501),2,0)))</f>
        <v/>
      </c>
      <c r="C250" s="83" t="str">
        <f>IF(ISERROR(VLOOKUP($A250,IF({1,0},'回答入力シート（イ_令和2,3年度事業繰越分）'!$BT$5:$BT$501,'回答入力シート（イ_令和2,3年度事業繰越分）'!$F$5:$F$501),2,0)),"",VLOOKUP($A250,IF({1,0},'回答入力シート（イ_令和2,3年度事業繰越分）'!$BT$5:$BT$501,'回答入力シート（イ_令和2,3年度事業繰越分）'!$F$5:$F$501),2,0))</f>
        <v/>
      </c>
      <c r="D250" s="83" t="str">
        <f>IF(ISERROR(VLOOKUP($A250,IF({1,0},'回答入力シート（イ_令和2,3年度事業繰越分）'!$BT$5:$BT$501,'回答入力シート（イ_令和2,3年度事業繰越分）'!$H$5:$H$501),2,0)),"",VLOOKUP($A250,IF({1,0},'回答入力シート（イ_令和2,3年度事業繰越分）'!$BT$5:$BT$501,'回答入力シート（イ_令和2,3年度事業繰越分）'!$H$5:$H$501),2,0))</f>
        <v/>
      </c>
      <c r="E250" s="83" t="str">
        <f>IF(ISERROR(VLOOKUP($A250,IF({1,0},'回答入力シート（イ_令和2,3年度事業繰越分）'!$BT$5:$BT$501,'回答入力シート（イ_令和2,3年度事業繰越分）'!$V$5:$V$501),2,0)),"",IF(VLOOKUP($A250,IF({1,0},'回答入力シート（イ_令和2,3年度事業繰越分）'!$BT$5:$BT$501,'回答入力シート（イ_令和2,3年度事業繰越分）'!$V$5:$V$501),2,0)=0,"",VLOOKUP($A250,IF({1,0},'回答入力シート（イ_令和2,3年度事業繰越分）'!$BT$5:$BT$501,'回答入力シート（イ_令和2,3年度事業繰越分）'!$V$5:$V$501),2,0)))</f>
        <v/>
      </c>
      <c r="F250" s="83" t="str">
        <f>IF(ISERROR(VLOOKUP($A250,IF({1,0},'回答入力シート（イ_令和2,3年度事業繰越分）'!$BT$5:$BT$501,'回答入力シート（イ_令和2,3年度事業繰越分）'!$Z$5:$Z$501),2,0)),"",IF(VLOOKUP($A250,IF({1,0},'回答入力シート（イ_令和2,3年度事業繰越分）'!$BT$5:$BT$501,'回答入力シート（イ_令和2,3年度事業繰越分）'!$Z$5:$Z$501),2,0)=0,"",VLOOKUP($A250,IF({1,0},'回答入力シート（イ_令和2,3年度事業繰越分）'!$BT$5:$BT$501,'回答入力シート（イ_令和2,3年度事業繰越分）'!$Z$5:$Z$501),2,0)))</f>
        <v/>
      </c>
    </row>
    <row r="251" spans="1:6" x14ac:dyDescent="0.3">
      <c r="A251" s="1">
        <v>249</v>
      </c>
      <c r="B251" s="83" t="str">
        <f>IF(ISERROR(VLOOKUP($C251,IF({1,0},'回答入力シート（イ_令和2,3年度事業繰越分）'!$F$5:$F$501,'回答入力シート（イ_令和2,3年度事業繰越分）'!$B$5:$B$501),2,0)),"",IF(VLOOKUP($C251,IF({1,0},'回答入力シート（イ_令和2,3年度事業繰越分）'!$F$5:$F$501,'回答入力シート（イ_令和2,3年度事業繰越分）'!$B$5:$B$501),2,0)=0,"",VLOOKUP($C251,IF({1,0},'回答入力シート（イ_令和2,3年度事業繰越分）'!$F$5:$F$501,'回答入力シート（イ_令和2,3年度事業繰越分）'!$B$5:$B$501),2,0)))</f>
        <v/>
      </c>
      <c r="C251" s="83" t="str">
        <f>IF(ISERROR(VLOOKUP($A251,IF({1,0},'回答入力シート（イ_令和2,3年度事業繰越分）'!$BT$5:$BT$501,'回答入力シート（イ_令和2,3年度事業繰越分）'!$F$5:$F$501),2,0)),"",VLOOKUP($A251,IF({1,0},'回答入力シート（イ_令和2,3年度事業繰越分）'!$BT$5:$BT$501,'回答入力シート（イ_令和2,3年度事業繰越分）'!$F$5:$F$501),2,0))</f>
        <v/>
      </c>
      <c r="D251" s="83" t="str">
        <f>IF(ISERROR(VLOOKUP($A251,IF({1,0},'回答入力シート（イ_令和2,3年度事業繰越分）'!$BT$5:$BT$501,'回答入力シート（イ_令和2,3年度事業繰越分）'!$H$5:$H$501),2,0)),"",VLOOKUP($A251,IF({1,0},'回答入力シート（イ_令和2,3年度事業繰越分）'!$BT$5:$BT$501,'回答入力シート（イ_令和2,3年度事業繰越分）'!$H$5:$H$501),2,0))</f>
        <v/>
      </c>
      <c r="E251" s="83" t="str">
        <f>IF(ISERROR(VLOOKUP($A251,IF({1,0},'回答入力シート（イ_令和2,3年度事業繰越分）'!$BT$5:$BT$501,'回答入力シート（イ_令和2,3年度事業繰越分）'!$V$5:$V$501),2,0)),"",IF(VLOOKUP($A251,IF({1,0},'回答入力シート（イ_令和2,3年度事業繰越分）'!$BT$5:$BT$501,'回答入力シート（イ_令和2,3年度事業繰越分）'!$V$5:$V$501),2,0)=0,"",VLOOKUP($A251,IF({1,0},'回答入力シート（イ_令和2,3年度事業繰越分）'!$BT$5:$BT$501,'回答入力シート（イ_令和2,3年度事業繰越分）'!$V$5:$V$501),2,0)))</f>
        <v/>
      </c>
      <c r="F251" s="83" t="str">
        <f>IF(ISERROR(VLOOKUP($A251,IF({1,0},'回答入力シート（イ_令和2,3年度事業繰越分）'!$BT$5:$BT$501,'回答入力シート（イ_令和2,3年度事業繰越分）'!$Z$5:$Z$501),2,0)),"",IF(VLOOKUP($A251,IF({1,0},'回答入力シート（イ_令和2,3年度事業繰越分）'!$BT$5:$BT$501,'回答入力シート（イ_令和2,3年度事業繰越分）'!$Z$5:$Z$501),2,0)=0,"",VLOOKUP($A251,IF({1,0},'回答入力シート（イ_令和2,3年度事業繰越分）'!$BT$5:$BT$501,'回答入力シート（イ_令和2,3年度事業繰越分）'!$Z$5:$Z$501),2,0)))</f>
        <v/>
      </c>
    </row>
    <row r="252" spans="1:6" x14ac:dyDescent="0.3">
      <c r="A252" s="1">
        <v>250</v>
      </c>
      <c r="B252" s="83" t="str">
        <f>IF(ISERROR(VLOOKUP($C252,IF({1,0},'回答入力シート（イ_令和2,3年度事業繰越分）'!$F$5:$F$501,'回答入力シート（イ_令和2,3年度事業繰越分）'!$B$5:$B$501),2,0)),"",IF(VLOOKUP($C252,IF({1,0},'回答入力シート（イ_令和2,3年度事業繰越分）'!$F$5:$F$501,'回答入力シート（イ_令和2,3年度事業繰越分）'!$B$5:$B$501),2,0)=0,"",VLOOKUP($C252,IF({1,0},'回答入力シート（イ_令和2,3年度事業繰越分）'!$F$5:$F$501,'回答入力シート（イ_令和2,3年度事業繰越分）'!$B$5:$B$501),2,0)))</f>
        <v/>
      </c>
      <c r="C252" s="83" t="str">
        <f>IF(ISERROR(VLOOKUP($A252,IF({1,0},'回答入力シート（イ_令和2,3年度事業繰越分）'!$BT$5:$BT$501,'回答入力シート（イ_令和2,3年度事業繰越分）'!$F$5:$F$501),2,0)),"",VLOOKUP($A252,IF({1,0},'回答入力シート（イ_令和2,3年度事業繰越分）'!$BT$5:$BT$501,'回答入力シート（イ_令和2,3年度事業繰越分）'!$F$5:$F$501),2,0))</f>
        <v/>
      </c>
      <c r="D252" s="83" t="str">
        <f>IF(ISERROR(VLOOKUP($A252,IF({1,0},'回答入力シート（イ_令和2,3年度事業繰越分）'!$BT$5:$BT$501,'回答入力シート（イ_令和2,3年度事業繰越分）'!$H$5:$H$501),2,0)),"",VLOOKUP($A252,IF({1,0},'回答入力シート（イ_令和2,3年度事業繰越分）'!$BT$5:$BT$501,'回答入力シート（イ_令和2,3年度事業繰越分）'!$H$5:$H$501),2,0))</f>
        <v/>
      </c>
      <c r="E252" s="83" t="str">
        <f>IF(ISERROR(VLOOKUP($A252,IF({1,0},'回答入力シート（イ_令和2,3年度事業繰越分）'!$BT$5:$BT$501,'回答入力シート（イ_令和2,3年度事業繰越分）'!$V$5:$V$501),2,0)),"",IF(VLOOKUP($A252,IF({1,0},'回答入力シート（イ_令和2,3年度事業繰越分）'!$BT$5:$BT$501,'回答入力シート（イ_令和2,3年度事業繰越分）'!$V$5:$V$501),2,0)=0,"",VLOOKUP($A252,IF({1,0},'回答入力シート（イ_令和2,3年度事業繰越分）'!$BT$5:$BT$501,'回答入力シート（イ_令和2,3年度事業繰越分）'!$V$5:$V$501),2,0)))</f>
        <v/>
      </c>
      <c r="F252" s="83" t="str">
        <f>IF(ISERROR(VLOOKUP($A252,IF({1,0},'回答入力シート（イ_令和2,3年度事業繰越分）'!$BT$5:$BT$501,'回答入力シート（イ_令和2,3年度事業繰越分）'!$Z$5:$Z$501),2,0)),"",IF(VLOOKUP($A252,IF({1,0},'回答入力シート（イ_令和2,3年度事業繰越分）'!$BT$5:$BT$501,'回答入力シート（イ_令和2,3年度事業繰越分）'!$Z$5:$Z$501),2,0)=0,"",VLOOKUP($A252,IF({1,0},'回答入力シート（イ_令和2,3年度事業繰越分）'!$BT$5:$BT$501,'回答入力シート（イ_令和2,3年度事業繰越分）'!$Z$5:$Z$501),2,0)))</f>
        <v/>
      </c>
    </row>
    <row r="253" spans="1:6" x14ac:dyDescent="0.3">
      <c r="A253" s="1">
        <v>251</v>
      </c>
      <c r="B253" s="83" t="str">
        <f>IF(ISERROR(VLOOKUP($C253,IF({1,0},'回答入力シート（イ_令和2,3年度事業繰越分）'!$F$5:$F$501,'回答入力シート（イ_令和2,3年度事業繰越分）'!$B$5:$B$501),2,0)),"",IF(VLOOKUP($C253,IF({1,0},'回答入力シート（イ_令和2,3年度事業繰越分）'!$F$5:$F$501,'回答入力シート（イ_令和2,3年度事業繰越分）'!$B$5:$B$501),2,0)=0,"",VLOOKUP($C253,IF({1,0},'回答入力シート（イ_令和2,3年度事業繰越分）'!$F$5:$F$501,'回答入力シート（イ_令和2,3年度事業繰越分）'!$B$5:$B$501),2,0)))</f>
        <v/>
      </c>
      <c r="C253" s="83" t="str">
        <f>IF(ISERROR(VLOOKUP($A253,IF({1,0},'回答入力シート（イ_令和2,3年度事業繰越分）'!$BT$5:$BT$501,'回答入力シート（イ_令和2,3年度事業繰越分）'!$F$5:$F$501),2,0)),"",VLOOKUP($A253,IF({1,0},'回答入力シート（イ_令和2,3年度事業繰越分）'!$BT$5:$BT$501,'回答入力シート（イ_令和2,3年度事業繰越分）'!$F$5:$F$501),2,0))</f>
        <v/>
      </c>
      <c r="D253" s="83" t="str">
        <f>IF(ISERROR(VLOOKUP($A253,IF({1,0},'回答入力シート（イ_令和2,3年度事業繰越分）'!$BT$5:$BT$501,'回答入力シート（イ_令和2,3年度事業繰越分）'!$H$5:$H$501),2,0)),"",VLOOKUP($A253,IF({1,0},'回答入力シート（イ_令和2,3年度事業繰越分）'!$BT$5:$BT$501,'回答入力シート（イ_令和2,3年度事業繰越分）'!$H$5:$H$501),2,0))</f>
        <v/>
      </c>
      <c r="E253" s="83" t="str">
        <f>IF(ISERROR(VLOOKUP($A253,IF({1,0},'回答入力シート（イ_令和2,3年度事業繰越分）'!$BT$5:$BT$501,'回答入力シート（イ_令和2,3年度事業繰越分）'!$V$5:$V$501),2,0)),"",IF(VLOOKUP($A253,IF({1,0},'回答入力シート（イ_令和2,3年度事業繰越分）'!$BT$5:$BT$501,'回答入力シート（イ_令和2,3年度事業繰越分）'!$V$5:$V$501),2,0)=0,"",VLOOKUP($A253,IF({1,0},'回答入力シート（イ_令和2,3年度事業繰越分）'!$BT$5:$BT$501,'回答入力シート（イ_令和2,3年度事業繰越分）'!$V$5:$V$501),2,0)))</f>
        <v/>
      </c>
      <c r="F253" s="83" t="str">
        <f>IF(ISERROR(VLOOKUP($A253,IF({1,0},'回答入力シート（イ_令和2,3年度事業繰越分）'!$BT$5:$BT$501,'回答入力シート（イ_令和2,3年度事業繰越分）'!$Z$5:$Z$501),2,0)),"",IF(VLOOKUP($A253,IF({1,0},'回答入力シート（イ_令和2,3年度事業繰越分）'!$BT$5:$BT$501,'回答入力シート（イ_令和2,3年度事業繰越分）'!$Z$5:$Z$501),2,0)=0,"",VLOOKUP($A253,IF({1,0},'回答入力シート（イ_令和2,3年度事業繰越分）'!$BT$5:$BT$501,'回答入力シート（イ_令和2,3年度事業繰越分）'!$Z$5:$Z$501),2,0)))</f>
        <v/>
      </c>
    </row>
    <row r="254" spans="1:6" x14ac:dyDescent="0.3">
      <c r="A254" s="1">
        <v>252</v>
      </c>
      <c r="B254" s="83" t="str">
        <f>IF(ISERROR(VLOOKUP($C254,IF({1,0},'回答入力シート（イ_令和2,3年度事業繰越分）'!$F$5:$F$501,'回答入力シート（イ_令和2,3年度事業繰越分）'!$B$5:$B$501),2,0)),"",IF(VLOOKUP($C254,IF({1,0},'回答入力シート（イ_令和2,3年度事業繰越分）'!$F$5:$F$501,'回答入力シート（イ_令和2,3年度事業繰越分）'!$B$5:$B$501),2,0)=0,"",VLOOKUP($C254,IF({1,0},'回答入力シート（イ_令和2,3年度事業繰越分）'!$F$5:$F$501,'回答入力シート（イ_令和2,3年度事業繰越分）'!$B$5:$B$501),2,0)))</f>
        <v/>
      </c>
      <c r="C254" s="83" t="str">
        <f>IF(ISERROR(VLOOKUP($A254,IF({1,0},'回答入力シート（イ_令和2,3年度事業繰越分）'!$BT$5:$BT$501,'回答入力シート（イ_令和2,3年度事業繰越分）'!$F$5:$F$501),2,0)),"",VLOOKUP($A254,IF({1,0},'回答入力シート（イ_令和2,3年度事業繰越分）'!$BT$5:$BT$501,'回答入力シート（イ_令和2,3年度事業繰越分）'!$F$5:$F$501),2,0))</f>
        <v/>
      </c>
      <c r="D254" s="83" t="str">
        <f>IF(ISERROR(VLOOKUP($A254,IF({1,0},'回答入力シート（イ_令和2,3年度事業繰越分）'!$BT$5:$BT$501,'回答入力シート（イ_令和2,3年度事業繰越分）'!$H$5:$H$501),2,0)),"",VLOOKUP($A254,IF({1,0},'回答入力シート（イ_令和2,3年度事業繰越分）'!$BT$5:$BT$501,'回答入力シート（イ_令和2,3年度事業繰越分）'!$H$5:$H$501),2,0))</f>
        <v/>
      </c>
      <c r="E254" s="83" t="str">
        <f>IF(ISERROR(VLOOKUP($A254,IF({1,0},'回答入力シート（イ_令和2,3年度事業繰越分）'!$BT$5:$BT$501,'回答入力シート（イ_令和2,3年度事業繰越分）'!$V$5:$V$501),2,0)),"",IF(VLOOKUP($A254,IF({1,0},'回答入力シート（イ_令和2,3年度事業繰越分）'!$BT$5:$BT$501,'回答入力シート（イ_令和2,3年度事業繰越分）'!$V$5:$V$501),2,0)=0,"",VLOOKUP($A254,IF({1,0},'回答入力シート（イ_令和2,3年度事業繰越分）'!$BT$5:$BT$501,'回答入力シート（イ_令和2,3年度事業繰越分）'!$V$5:$V$501),2,0)))</f>
        <v/>
      </c>
      <c r="F254" s="83" t="str">
        <f>IF(ISERROR(VLOOKUP($A254,IF({1,0},'回答入力シート（イ_令和2,3年度事業繰越分）'!$BT$5:$BT$501,'回答入力シート（イ_令和2,3年度事業繰越分）'!$Z$5:$Z$501),2,0)),"",IF(VLOOKUP($A254,IF({1,0},'回答入力シート（イ_令和2,3年度事業繰越分）'!$BT$5:$BT$501,'回答入力シート（イ_令和2,3年度事業繰越分）'!$Z$5:$Z$501),2,0)=0,"",VLOOKUP($A254,IF({1,0},'回答入力シート（イ_令和2,3年度事業繰越分）'!$BT$5:$BT$501,'回答入力シート（イ_令和2,3年度事業繰越分）'!$Z$5:$Z$501),2,0)))</f>
        <v/>
      </c>
    </row>
    <row r="255" spans="1:6" x14ac:dyDescent="0.3">
      <c r="A255" s="1">
        <v>253</v>
      </c>
      <c r="B255" s="83" t="str">
        <f>IF(ISERROR(VLOOKUP($C255,IF({1,0},'回答入力シート（イ_令和2,3年度事業繰越分）'!$F$5:$F$501,'回答入力シート（イ_令和2,3年度事業繰越分）'!$B$5:$B$501),2,0)),"",IF(VLOOKUP($C255,IF({1,0},'回答入力シート（イ_令和2,3年度事業繰越分）'!$F$5:$F$501,'回答入力シート（イ_令和2,3年度事業繰越分）'!$B$5:$B$501),2,0)=0,"",VLOOKUP($C255,IF({1,0},'回答入力シート（イ_令和2,3年度事業繰越分）'!$F$5:$F$501,'回答入力シート（イ_令和2,3年度事業繰越分）'!$B$5:$B$501),2,0)))</f>
        <v/>
      </c>
      <c r="C255" s="83" t="str">
        <f>IF(ISERROR(VLOOKUP($A255,IF({1,0},'回答入力シート（イ_令和2,3年度事業繰越分）'!$BT$5:$BT$501,'回答入力シート（イ_令和2,3年度事業繰越分）'!$F$5:$F$501),2,0)),"",VLOOKUP($A255,IF({1,0},'回答入力シート（イ_令和2,3年度事業繰越分）'!$BT$5:$BT$501,'回答入力シート（イ_令和2,3年度事業繰越分）'!$F$5:$F$501),2,0))</f>
        <v/>
      </c>
      <c r="D255" s="83" t="str">
        <f>IF(ISERROR(VLOOKUP($A255,IF({1,0},'回答入力シート（イ_令和2,3年度事業繰越分）'!$BT$5:$BT$501,'回答入力シート（イ_令和2,3年度事業繰越分）'!$H$5:$H$501),2,0)),"",VLOOKUP($A255,IF({1,0},'回答入力シート（イ_令和2,3年度事業繰越分）'!$BT$5:$BT$501,'回答入力シート（イ_令和2,3年度事業繰越分）'!$H$5:$H$501),2,0))</f>
        <v/>
      </c>
      <c r="E255" s="83" t="str">
        <f>IF(ISERROR(VLOOKUP($A255,IF({1,0},'回答入力シート（イ_令和2,3年度事業繰越分）'!$BT$5:$BT$501,'回答入力シート（イ_令和2,3年度事業繰越分）'!$V$5:$V$501),2,0)),"",IF(VLOOKUP($A255,IF({1,0},'回答入力シート（イ_令和2,3年度事業繰越分）'!$BT$5:$BT$501,'回答入力シート（イ_令和2,3年度事業繰越分）'!$V$5:$V$501),2,0)=0,"",VLOOKUP($A255,IF({1,0},'回答入力シート（イ_令和2,3年度事業繰越分）'!$BT$5:$BT$501,'回答入力シート（イ_令和2,3年度事業繰越分）'!$V$5:$V$501),2,0)))</f>
        <v/>
      </c>
      <c r="F255" s="83" t="str">
        <f>IF(ISERROR(VLOOKUP($A255,IF({1,0},'回答入力シート（イ_令和2,3年度事業繰越分）'!$BT$5:$BT$501,'回答入力シート（イ_令和2,3年度事業繰越分）'!$Z$5:$Z$501),2,0)),"",IF(VLOOKUP($A255,IF({1,0},'回答入力シート（イ_令和2,3年度事業繰越分）'!$BT$5:$BT$501,'回答入力シート（イ_令和2,3年度事業繰越分）'!$Z$5:$Z$501),2,0)=0,"",VLOOKUP($A255,IF({1,0},'回答入力シート（イ_令和2,3年度事業繰越分）'!$BT$5:$BT$501,'回答入力シート（イ_令和2,3年度事業繰越分）'!$Z$5:$Z$501),2,0)))</f>
        <v/>
      </c>
    </row>
    <row r="256" spans="1:6" x14ac:dyDescent="0.3">
      <c r="A256" s="1">
        <v>254</v>
      </c>
      <c r="B256" s="83" t="str">
        <f>IF(ISERROR(VLOOKUP($C256,IF({1,0},'回答入力シート（イ_令和2,3年度事業繰越分）'!$F$5:$F$501,'回答入力シート（イ_令和2,3年度事業繰越分）'!$B$5:$B$501),2,0)),"",IF(VLOOKUP($C256,IF({1,0},'回答入力シート（イ_令和2,3年度事業繰越分）'!$F$5:$F$501,'回答入力シート（イ_令和2,3年度事業繰越分）'!$B$5:$B$501),2,0)=0,"",VLOOKUP($C256,IF({1,0},'回答入力シート（イ_令和2,3年度事業繰越分）'!$F$5:$F$501,'回答入力シート（イ_令和2,3年度事業繰越分）'!$B$5:$B$501),2,0)))</f>
        <v/>
      </c>
      <c r="C256" s="83" t="str">
        <f>IF(ISERROR(VLOOKUP($A256,IF({1,0},'回答入力シート（イ_令和2,3年度事業繰越分）'!$BT$5:$BT$501,'回答入力シート（イ_令和2,3年度事業繰越分）'!$F$5:$F$501),2,0)),"",VLOOKUP($A256,IF({1,0},'回答入力シート（イ_令和2,3年度事業繰越分）'!$BT$5:$BT$501,'回答入力シート（イ_令和2,3年度事業繰越分）'!$F$5:$F$501),2,0))</f>
        <v/>
      </c>
      <c r="D256" s="83" t="str">
        <f>IF(ISERROR(VLOOKUP($A256,IF({1,0},'回答入力シート（イ_令和2,3年度事業繰越分）'!$BT$5:$BT$501,'回答入力シート（イ_令和2,3年度事業繰越分）'!$H$5:$H$501),2,0)),"",VLOOKUP($A256,IF({1,0},'回答入力シート（イ_令和2,3年度事業繰越分）'!$BT$5:$BT$501,'回答入力シート（イ_令和2,3年度事業繰越分）'!$H$5:$H$501),2,0))</f>
        <v/>
      </c>
      <c r="E256" s="83" t="str">
        <f>IF(ISERROR(VLOOKUP($A256,IF({1,0},'回答入力シート（イ_令和2,3年度事業繰越分）'!$BT$5:$BT$501,'回答入力シート（イ_令和2,3年度事業繰越分）'!$V$5:$V$501),2,0)),"",IF(VLOOKUP($A256,IF({1,0},'回答入力シート（イ_令和2,3年度事業繰越分）'!$BT$5:$BT$501,'回答入力シート（イ_令和2,3年度事業繰越分）'!$V$5:$V$501),2,0)=0,"",VLOOKUP($A256,IF({1,0},'回答入力シート（イ_令和2,3年度事業繰越分）'!$BT$5:$BT$501,'回答入力シート（イ_令和2,3年度事業繰越分）'!$V$5:$V$501),2,0)))</f>
        <v/>
      </c>
      <c r="F256" s="83" t="str">
        <f>IF(ISERROR(VLOOKUP($A256,IF({1,0},'回答入力シート（イ_令和2,3年度事業繰越分）'!$BT$5:$BT$501,'回答入力シート（イ_令和2,3年度事業繰越分）'!$Z$5:$Z$501),2,0)),"",IF(VLOOKUP($A256,IF({1,0},'回答入力シート（イ_令和2,3年度事業繰越分）'!$BT$5:$BT$501,'回答入力シート（イ_令和2,3年度事業繰越分）'!$Z$5:$Z$501),2,0)=0,"",VLOOKUP($A256,IF({1,0},'回答入力シート（イ_令和2,3年度事業繰越分）'!$BT$5:$BT$501,'回答入力シート（イ_令和2,3年度事業繰越分）'!$Z$5:$Z$501),2,0)))</f>
        <v/>
      </c>
    </row>
    <row r="257" spans="1:6" x14ac:dyDescent="0.3">
      <c r="A257" s="1">
        <v>255</v>
      </c>
      <c r="B257" s="83" t="str">
        <f>IF(ISERROR(VLOOKUP($C257,IF({1,0},'回答入力シート（イ_令和2,3年度事業繰越分）'!$F$5:$F$501,'回答入力シート（イ_令和2,3年度事業繰越分）'!$B$5:$B$501),2,0)),"",IF(VLOOKUP($C257,IF({1,0},'回答入力シート（イ_令和2,3年度事業繰越分）'!$F$5:$F$501,'回答入力シート（イ_令和2,3年度事業繰越分）'!$B$5:$B$501),2,0)=0,"",VLOOKUP($C257,IF({1,0},'回答入力シート（イ_令和2,3年度事業繰越分）'!$F$5:$F$501,'回答入力シート（イ_令和2,3年度事業繰越分）'!$B$5:$B$501),2,0)))</f>
        <v/>
      </c>
      <c r="C257" s="83" t="str">
        <f>IF(ISERROR(VLOOKUP($A257,IF({1,0},'回答入力シート（イ_令和2,3年度事業繰越分）'!$BT$5:$BT$501,'回答入力シート（イ_令和2,3年度事業繰越分）'!$F$5:$F$501),2,0)),"",VLOOKUP($A257,IF({1,0},'回答入力シート（イ_令和2,3年度事業繰越分）'!$BT$5:$BT$501,'回答入力シート（イ_令和2,3年度事業繰越分）'!$F$5:$F$501),2,0))</f>
        <v/>
      </c>
      <c r="D257" s="83" t="str">
        <f>IF(ISERROR(VLOOKUP($A257,IF({1,0},'回答入力シート（イ_令和2,3年度事業繰越分）'!$BT$5:$BT$501,'回答入力シート（イ_令和2,3年度事業繰越分）'!$H$5:$H$501),2,0)),"",VLOOKUP($A257,IF({1,0},'回答入力シート（イ_令和2,3年度事業繰越分）'!$BT$5:$BT$501,'回答入力シート（イ_令和2,3年度事業繰越分）'!$H$5:$H$501),2,0))</f>
        <v/>
      </c>
      <c r="E257" s="83" t="str">
        <f>IF(ISERROR(VLOOKUP($A257,IF({1,0},'回答入力シート（イ_令和2,3年度事業繰越分）'!$BT$5:$BT$501,'回答入力シート（イ_令和2,3年度事業繰越分）'!$V$5:$V$501),2,0)),"",IF(VLOOKUP($A257,IF({1,0},'回答入力シート（イ_令和2,3年度事業繰越分）'!$BT$5:$BT$501,'回答入力シート（イ_令和2,3年度事業繰越分）'!$V$5:$V$501),2,0)=0,"",VLOOKUP($A257,IF({1,0},'回答入力シート（イ_令和2,3年度事業繰越分）'!$BT$5:$BT$501,'回答入力シート（イ_令和2,3年度事業繰越分）'!$V$5:$V$501),2,0)))</f>
        <v/>
      </c>
      <c r="F257" s="83" t="str">
        <f>IF(ISERROR(VLOOKUP($A257,IF({1,0},'回答入力シート（イ_令和2,3年度事業繰越分）'!$BT$5:$BT$501,'回答入力シート（イ_令和2,3年度事業繰越分）'!$Z$5:$Z$501),2,0)),"",IF(VLOOKUP($A257,IF({1,0},'回答入力シート（イ_令和2,3年度事業繰越分）'!$BT$5:$BT$501,'回答入力シート（イ_令和2,3年度事業繰越分）'!$Z$5:$Z$501),2,0)=0,"",VLOOKUP($A257,IF({1,0},'回答入力シート（イ_令和2,3年度事業繰越分）'!$BT$5:$BT$501,'回答入力シート（イ_令和2,3年度事業繰越分）'!$Z$5:$Z$501),2,0)))</f>
        <v/>
      </c>
    </row>
    <row r="258" spans="1:6" x14ac:dyDescent="0.3">
      <c r="A258" s="1">
        <v>256</v>
      </c>
      <c r="B258" s="83" t="str">
        <f>IF(ISERROR(VLOOKUP($C258,IF({1,0},'回答入力シート（イ_令和2,3年度事業繰越分）'!$F$5:$F$501,'回答入力シート（イ_令和2,3年度事業繰越分）'!$B$5:$B$501),2,0)),"",IF(VLOOKUP($C258,IF({1,0},'回答入力シート（イ_令和2,3年度事業繰越分）'!$F$5:$F$501,'回答入力シート（イ_令和2,3年度事業繰越分）'!$B$5:$B$501),2,0)=0,"",VLOOKUP($C258,IF({1,0},'回答入力シート（イ_令和2,3年度事業繰越分）'!$F$5:$F$501,'回答入力シート（イ_令和2,3年度事業繰越分）'!$B$5:$B$501),2,0)))</f>
        <v/>
      </c>
      <c r="C258" s="83" t="str">
        <f>IF(ISERROR(VLOOKUP($A258,IF({1,0},'回答入力シート（イ_令和2,3年度事業繰越分）'!$BT$5:$BT$501,'回答入力シート（イ_令和2,3年度事業繰越分）'!$F$5:$F$501),2,0)),"",VLOOKUP($A258,IF({1,0},'回答入力シート（イ_令和2,3年度事業繰越分）'!$BT$5:$BT$501,'回答入力シート（イ_令和2,3年度事業繰越分）'!$F$5:$F$501),2,0))</f>
        <v/>
      </c>
      <c r="D258" s="83" t="str">
        <f>IF(ISERROR(VLOOKUP($A258,IF({1,0},'回答入力シート（イ_令和2,3年度事業繰越分）'!$BT$5:$BT$501,'回答入力シート（イ_令和2,3年度事業繰越分）'!$H$5:$H$501),2,0)),"",VLOOKUP($A258,IF({1,0},'回答入力シート（イ_令和2,3年度事業繰越分）'!$BT$5:$BT$501,'回答入力シート（イ_令和2,3年度事業繰越分）'!$H$5:$H$501),2,0))</f>
        <v/>
      </c>
      <c r="E258" s="83" t="str">
        <f>IF(ISERROR(VLOOKUP($A258,IF({1,0},'回答入力シート（イ_令和2,3年度事業繰越分）'!$BT$5:$BT$501,'回答入力シート（イ_令和2,3年度事業繰越分）'!$V$5:$V$501),2,0)),"",IF(VLOOKUP($A258,IF({1,0},'回答入力シート（イ_令和2,3年度事業繰越分）'!$BT$5:$BT$501,'回答入力シート（イ_令和2,3年度事業繰越分）'!$V$5:$V$501),2,0)=0,"",VLOOKUP($A258,IF({1,0},'回答入力シート（イ_令和2,3年度事業繰越分）'!$BT$5:$BT$501,'回答入力シート（イ_令和2,3年度事業繰越分）'!$V$5:$V$501),2,0)))</f>
        <v/>
      </c>
      <c r="F258" s="83" t="str">
        <f>IF(ISERROR(VLOOKUP($A258,IF({1,0},'回答入力シート（イ_令和2,3年度事業繰越分）'!$BT$5:$BT$501,'回答入力シート（イ_令和2,3年度事業繰越分）'!$Z$5:$Z$501),2,0)),"",IF(VLOOKUP($A258,IF({1,0},'回答入力シート（イ_令和2,3年度事業繰越分）'!$BT$5:$BT$501,'回答入力シート（イ_令和2,3年度事業繰越分）'!$Z$5:$Z$501),2,0)=0,"",VLOOKUP($A258,IF({1,0},'回答入力シート（イ_令和2,3年度事業繰越分）'!$BT$5:$BT$501,'回答入力シート（イ_令和2,3年度事業繰越分）'!$Z$5:$Z$501),2,0)))</f>
        <v/>
      </c>
    </row>
    <row r="259" spans="1:6" x14ac:dyDescent="0.3">
      <c r="A259" s="1">
        <v>257</v>
      </c>
      <c r="B259" s="83" t="str">
        <f>IF(ISERROR(VLOOKUP($C259,IF({1,0},'回答入力シート（イ_令和2,3年度事業繰越分）'!$F$5:$F$501,'回答入力シート（イ_令和2,3年度事業繰越分）'!$B$5:$B$501),2,0)),"",IF(VLOOKUP($C259,IF({1,0},'回答入力シート（イ_令和2,3年度事業繰越分）'!$F$5:$F$501,'回答入力シート（イ_令和2,3年度事業繰越分）'!$B$5:$B$501),2,0)=0,"",VLOOKUP($C259,IF({1,0},'回答入力シート（イ_令和2,3年度事業繰越分）'!$F$5:$F$501,'回答入力シート（イ_令和2,3年度事業繰越分）'!$B$5:$B$501),2,0)))</f>
        <v/>
      </c>
      <c r="C259" s="83" t="str">
        <f>IF(ISERROR(VLOOKUP($A259,IF({1,0},'回答入力シート（イ_令和2,3年度事業繰越分）'!$BT$5:$BT$501,'回答入力シート（イ_令和2,3年度事業繰越分）'!$F$5:$F$501),2,0)),"",VLOOKUP($A259,IF({1,0},'回答入力シート（イ_令和2,3年度事業繰越分）'!$BT$5:$BT$501,'回答入力シート（イ_令和2,3年度事業繰越分）'!$F$5:$F$501),2,0))</f>
        <v/>
      </c>
      <c r="D259" s="83" t="str">
        <f>IF(ISERROR(VLOOKUP($A259,IF({1,0},'回答入力シート（イ_令和2,3年度事業繰越分）'!$BT$5:$BT$501,'回答入力シート（イ_令和2,3年度事業繰越分）'!$H$5:$H$501),2,0)),"",VLOOKUP($A259,IF({1,0},'回答入力シート（イ_令和2,3年度事業繰越分）'!$BT$5:$BT$501,'回答入力シート（イ_令和2,3年度事業繰越分）'!$H$5:$H$501),2,0))</f>
        <v/>
      </c>
      <c r="E259" s="83" t="str">
        <f>IF(ISERROR(VLOOKUP($A259,IF({1,0},'回答入力シート（イ_令和2,3年度事業繰越分）'!$BT$5:$BT$501,'回答入力シート（イ_令和2,3年度事業繰越分）'!$V$5:$V$501),2,0)),"",IF(VLOOKUP($A259,IF({1,0},'回答入力シート（イ_令和2,3年度事業繰越分）'!$BT$5:$BT$501,'回答入力シート（イ_令和2,3年度事業繰越分）'!$V$5:$V$501),2,0)=0,"",VLOOKUP($A259,IF({1,0},'回答入力シート（イ_令和2,3年度事業繰越分）'!$BT$5:$BT$501,'回答入力シート（イ_令和2,3年度事業繰越分）'!$V$5:$V$501),2,0)))</f>
        <v/>
      </c>
      <c r="F259" s="83" t="str">
        <f>IF(ISERROR(VLOOKUP($A259,IF({1,0},'回答入力シート（イ_令和2,3年度事業繰越分）'!$BT$5:$BT$501,'回答入力シート（イ_令和2,3年度事業繰越分）'!$Z$5:$Z$501),2,0)),"",IF(VLOOKUP($A259,IF({1,0},'回答入力シート（イ_令和2,3年度事業繰越分）'!$BT$5:$BT$501,'回答入力シート（イ_令和2,3年度事業繰越分）'!$Z$5:$Z$501),2,0)=0,"",VLOOKUP($A259,IF({1,0},'回答入力シート（イ_令和2,3年度事業繰越分）'!$BT$5:$BT$501,'回答入力シート（イ_令和2,3年度事業繰越分）'!$Z$5:$Z$501),2,0)))</f>
        <v/>
      </c>
    </row>
    <row r="260" spans="1:6" x14ac:dyDescent="0.3">
      <c r="A260" s="1">
        <v>258</v>
      </c>
      <c r="B260" s="83" t="str">
        <f>IF(ISERROR(VLOOKUP($C260,IF({1,0},'回答入力シート（イ_令和2,3年度事業繰越分）'!$F$5:$F$501,'回答入力シート（イ_令和2,3年度事業繰越分）'!$B$5:$B$501),2,0)),"",IF(VLOOKUP($C260,IF({1,0},'回答入力シート（イ_令和2,3年度事業繰越分）'!$F$5:$F$501,'回答入力シート（イ_令和2,3年度事業繰越分）'!$B$5:$B$501),2,0)=0,"",VLOOKUP($C260,IF({1,0},'回答入力シート（イ_令和2,3年度事業繰越分）'!$F$5:$F$501,'回答入力シート（イ_令和2,3年度事業繰越分）'!$B$5:$B$501),2,0)))</f>
        <v/>
      </c>
      <c r="C260" s="83" t="str">
        <f>IF(ISERROR(VLOOKUP($A260,IF({1,0},'回答入力シート（イ_令和2,3年度事業繰越分）'!$BT$5:$BT$501,'回答入力シート（イ_令和2,3年度事業繰越分）'!$F$5:$F$501),2,0)),"",VLOOKUP($A260,IF({1,0},'回答入力シート（イ_令和2,3年度事業繰越分）'!$BT$5:$BT$501,'回答入力シート（イ_令和2,3年度事業繰越分）'!$F$5:$F$501),2,0))</f>
        <v/>
      </c>
      <c r="D260" s="83" t="str">
        <f>IF(ISERROR(VLOOKUP($A260,IF({1,0},'回答入力シート（イ_令和2,3年度事業繰越分）'!$BT$5:$BT$501,'回答入力シート（イ_令和2,3年度事業繰越分）'!$H$5:$H$501),2,0)),"",VLOOKUP($A260,IF({1,0},'回答入力シート（イ_令和2,3年度事業繰越分）'!$BT$5:$BT$501,'回答入力シート（イ_令和2,3年度事業繰越分）'!$H$5:$H$501),2,0))</f>
        <v/>
      </c>
      <c r="E260" s="83" t="str">
        <f>IF(ISERROR(VLOOKUP($A260,IF({1,0},'回答入力シート（イ_令和2,3年度事業繰越分）'!$BT$5:$BT$501,'回答入力シート（イ_令和2,3年度事業繰越分）'!$V$5:$V$501),2,0)),"",IF(VLOOKUP($A260,IF({1,0},'回答入力シート（イ_令和2,3年度事業繰越分）'!$BT$5:$BT$501,'回答入力シート（イ_令和2,3年度事業繰越分）'!$V$5:$V$501),2,0)=0,"",VLOOKUP($A260,IF({1,0},'回答入力シート（イ_令和2,3年度事業繰越分）'!$BT$5:$BT$501,'回答入力シート（イ_令和2,3年度事業繰越分）'!$V$5:$V$501),2,0)))</f>
        <v/>
      </c>
      <c r="F260" s="83" t="str">
        <f>IF(ISERROR(VLOOKUP($A260,IF({1,0},'回答入力シート（イ_令和2,3年度事業繰越分）'!$BT$5:$BT$501,'回答入力シート（イ_令和2,3年度事業繰越分）'!$Z$5:$Z$501),2,0)),"",IF(VLOOKUP($A260,IF({1,0},'回答入力シート（イ_令和2,3年度事業繰越分）'!$BT$5:$BT$501,'回答入力シート（イ_令和2,3年度事業繰越分）'!$Z$5:$Z$501),2,0)=0,"",VLOOKUP($A260,IF({1,0},'回答入力シート（イ_令和2,3年度事業繰越分）'!$BT$5:$BT$501,'回答入力シート（イ_令和2,3年度事業繰越分）'!$Z$5:$Z$501),2,0)))</f>
        <v/>
      </c>
    </row>
    <row r="261" spans="1:6" x14ac:dyDescent="0.3">
      <c r="A261" s="1">
        <v>259</v>
      </c>
      <c r="B261" s="83" t="str">
        <f>IF(ISERROR(VLOOKUP($C261,IF({1,0},'回答入力シート（イ_令和2,3年度事業繰越分）'!$F$5:$F$501,'回答入力シート（イ_令和2,3年度事業繰越分）'!$B$5:$B$501),2,0)),"",IF(VLOOKUP($C261,IF({1,0},'回答入力シート（イ_令和2,3年度事業繰越分）'!$F$5:$F$501,'回答入力シート（イ_令和2,3年度事業繰越分）'!$B$5:$B$501),2,0)=0,"",VLOOKUP($C261,IF({1,0},'回答入力シート（イ_令和2,3年度事業繰越分）'!$F$5:$F$501,'回答入力シート（イ_令和2,3年度事業繰越分）'!$B$5:$B$501),2,0)))</f>
        <v/>
      </c>
      <c r="C261" s="83" t="str">
        <f>IF(ISERROR(VLOOKUP($A261,IF({1,0},'回答入力シート（イ_令和2,3年度事業繰越分）'!$BT$5:$BT$501,'回答入力シート（イ_令和2,3年度事業繰越分）'!$F$5:$F$501),2,0)),"",VLOOKUP($A261,IF({1,0},'回答入力シート（イ_令和2,3年度事業繰越分）'!$BT$5:$BT$501,'回答入力シート（イ_令和2,3年度事業繰越分）'!$F$5:$F$501),2,0))</f>
        <v/>
      </c>
      <c r="D261" s="83" t="str">
        <f>IF(ISERROR(VLOOKUP($A261,IF({1,0},'回答入力シート（イ_令和2,3年度事業繰越分）'!$BT$5:$BT$501,'回答入力シート（イ_令和2,3年度事業繰越分）'!$H$5:$H$501),2,0)),"",VLOOKUP($A261,IF({1,0},'回答入力シート（イ_令和2,3年度事業繰越分）'!$BT$5:$BT$501,'回答入力シート（イ_令和2,3年度事業繰越分）'!$H$5:$H$501),2,0))</f>
        <v/>
      </c>
      <c r="E261" s="83" t="str">
        <f>IF(ISERROR(VLOOKUP($A261,IF({1,0},'回答入力シート（イ_令和2,3年度事業繰越分）'!$BT$5:$BT$501,'回答入力シート（イ_令和2,3年度事業繰越分）'!$V$5:$V$501),2,0)),"",IF(VLOOKUP($A261,IF({1,0},'回答入力シート（イ_令和2,3年度事業繰越分）'!$BT$5:$BT$501,'回答入力シート（イ_令和2,3年度事業繰越分）'!$V$5:$V$501),2,0)=0,"",VLOOKUP($A261,IF({1,0},'回答入力シート（イ_令和2,3年度事業繰越分）'!$BT$5:$BT$501,'回答入力シート（イ_令和2,3年度事業繰越分）'!$V$5:$V$501),2,0)))</f>
        <v/>
      </c>
      <c r="F261" s="83" t="str">
        <f>IF(ISERROR(VLOOKUP($A261,IF({1,0},'回答入力シート（イ_令和2,3年度事業繰越分）'!$BT$5:$BT$501,'回答入力シート（イ_令和2,3年度事業繰越分）'!$Z$5:$Z$501),2,0)),"",IF(VLOOKUP($A261,IF({1,0},'回答入力シート（イ_令和2,3年度事業繰越分）'!$BT$5:$BT$501,'回答入力シート（イ_令和2,3年度事業繰越分）'!$Z$5:$Z$501),2,0)=0,"",VLOOKUP($A261,IF({1,0},'回答入力シート（イ_令和2,3年度事業繰越分）'!$BT$5:$BT$501,'回答入力シート（イ_令和2,3年度事業繰越分）'!$Z$5:$Z$501),2,0)))</f>
        <v/>
      </c>
    </row>
    <row r="262" spans="1:6" x14ac:dyDescent="0.3">
      <c r="A262" s="1">
        <v>260</v>
      </c>
      <c r="B262" s="83" t="str">
        <f>IF(ISERROR(VLOOKUP($C262,IF({1,0},'回答入力シート（イ_令和2,3年度事業繰越分）'!$F$5:$F$501,'回答入力シート（イ_令和2,3年度事業繰越分）'!$B$5:$B$501),2,0)),"",IF(VLOOKUP($C262,IF({1,0},'回答入力シート（イ_令和2,3年度事業繰越分）'!$F$5:$F$501,'回答入力シート（イ_令和2,3年度事業繰越分）'!$B$5:$B$501),2,0)=0,"",VLOOKUP($C262,IF({1,0},'回答入力シート（イ_令和2,3年度事業繰越分）'!$F$5:$F$501,'回答入力シート（イ_令和2,3年度事業繰越分）'!$B$5:$B$501),2,0)))</f>
        <v/>
      </c>
      <c r="C262" s="83" t="str">
        <f>IF(ISERROR(VLOOKUP($A262,IF({1,0},'回答入力シート（イ_令和2,3年度事業繰越分）'!$BT$5:$BT$501,'回答入力シート（イ_令和2,3年度事業繰越分）'!$F$5:$F$501),2,0)),"",VLOOKUP($A262,IF({1,0},'回答入力シート（イ_令和2,3年度事業繰越分）'!$BT$5:$BT$501,'回答入力シート（イ_令和2,3年度事業繰越分）'!$F$5:$F$501),2,0))</f>
        <v/>
      </c>
      <c r="D262" s="83" t="str">
        <f>IF(ISERROR(VLOOKUP($A262,IF({1,0},'回答入力シート（イ_令和2,3年度事業繰越分）'!$BT$5:$BT$501,'回答入力シート（イ_令和2,3年度事業繰越分）'!$H$5:$H$501),2,0)),"",VLOOKUP($A262,IF({1,0},'回答入力シート（イ_令和2,3年度事業繰越分）'!$BT$5:$BT$501,'回答入力シート（イ_令和2,3年度事業繰越分）'!$H$5:$H$501),2,0))</f>
        <v/>
      </c>
      <c r="E262" s="83" t="str">
        <f>IF(ISERROR(VLOOKUP($A262,IF({1,0},'回答入力シート（イ_令和2,3年度事業繰越分）'!$BT$5:$BT$501,'回答入力シート（イ_令和2,3年度事業繰越分）'!$V$5:$V$501),2,0)),"",IF(VLOOKUP($A262,IF({1,0},'回答入力シート（イ_令和2,3年度事業繰越分）'!$BT$5:$BT$501,'回答入力シート（イ_令和2,3年度事業繰越分）'!$V$5:$V$501),2,0)=0,"",VLOOKUP($A262,IF({1,0},'回答入力シート（イ_令和2,3年度事業繰越分）'!$BT$5:$BT$501,'回答入力シート（イ_令和2,3年度事業繰越分）'!$V$5:$V$501),2,0)))</f>
        <v/>
      </c>
      <c r="F262" s="83" t="str">
        <f>IF(ISERROR(VLOOKUP($A262,IF({1,0},'回答入力シート（イ_令和2,3年度事業繰越分）'!$BT$5:$BT$501,'回答入力シート（イ_令和2,3年度事業繰越分）'!$Z$5:$Z$501),2,0)),"",IF(VLOOKUP($A262,IF({1,0},'回答入力シート（イ_令和2,3年度事業繰越分）'!$BT$5:$BT$501,'回答入力シート（イ_令和2,3年度事業繰越分）'!$Z$5:$Z$501),2,0)=0,"",VLOOKUP($A262,IF({1,0},'回答入力シート（イ_令和2,3年度事業繰越分）'!$BT$5:$BT$501,'回答入力シート（イ_令和2,3年度事業繰越分）'!$Z$5:$Z$501),2,0)))</f>
        <v/>
      </c>
    </row>
    <row r="263" spans="1:6" x14ac:dyDescent="0.3">
      <c r="A263" s="1">
        <v>261</v>
      </c>
      <c r="B263" s="83" t="str">
        <f>IF(ISERROR(VLOOKUP($C263,IF({1,0},'回答入力シート（イ_令和2,3年度事業繰越分）'!$F$5:$F$501,'回答入力シート（イ_令和2,3年度事業繰越分）'!$B$5:$B$501),2,0)),"",IF(VLOOKUP($C263,IF({1,0},'回答入力シート（イ_令和2,3年度事業繰越分）'!$F$5:$F$501,'回答入力シート（イ_令和2,3年度事業繰越分）'!$B$5:$B$501),2,0)=0,"",VLOOKUP($C263,IF({1,0},'回答入力シート（イ_令和2,3年度事業繰越分）'!$F$5:$F$501,'回答入力シート（イ_令和2,3年度事業繰越分）'!$B$5:$B$501),2,0)))</f>
        <v/>
      </c>
      <c r="C263" s="83" t="str">
        <f>IF(ISERROR(VLOOKUP($A263,IF({1,0},'回答入力シート（イ_令和2,3年度事業繰越分）'!$BT$5:$BT$501,'回答入力シート（イ_令和2,3年度事業繰越分）'!$F$5:$F$501),2,0)),"",VLOOKUP($A263,IF({1,0},'回答入力シート（イ_令和2,3年度事業繰越分）'!$BT$5:$BT$501,'回答入力シート（イ_令和2,3年度事業繰越分）'!$F$5:$F$501),2,0))</f>
        <v/>
      </c>
      <c r="D263" s="83" t="str">
        <f>IF(ISERROR(VLOOKUP($A263,IF({1,0},'回答入力シート（イ_令和2,3年度事業繰越分）'!$BT$5:$BT$501,'回答入力シート（イ_令和2,3年度事業繰越分）'!$H$5:$H$501),2,0)),"",VLOOKUP($A263,IF({1,0},'回答入力シート（イ_令和2,3年度事業繰越分）'!$BT$5:$BT$501,'回答入力シート（イ_令和2,3年度事業繰越分）'!$H$5:$H$501),2,0))</f>
        <v/>
      </c>
      <c r="E263" s="83" t="str">
        <f>IF(ISERROR(VLOOKUP($A263,IF({1,0},'回答入力シート（イ_令和2,3年度事業繰越分）'!$BT$5:$BT$501,'回答入力シート（イ_令和2,3年度事業繰越分）'!$V$5:$V$501),2,0)),"",IF(VLOOKUP($A263,IF({1,0},'回答入力シート（イ_令和2,3年度事業繰越分）'!$BT$5:$BT$501,'回答入力シート（イ_令和2,3年度事業繰越分）'!$V$5:$V$501),2,0)=0,"",VLOOKUP($A263,IF({1,0},'回答入力シート（イ_令和2,3年度事業繰越分）'!$BT$5:$BT$501,'回答入力シート（イ_令和2,3年度事業繰越分）'!$V$5:$V$501),2,0)))</f>
        <v/>
      </c>
      <c r="F263" s="83" t="str">
        <f>IF(ISERROR(VLOOKUP($A263,IF({1,0},'回答入力シート（イ_令和2,3年度事業繰越分）'!$BT$5:$BT$501,'回答入力シート（イ_令和2,3年度事業繰越分）'!$Z$5:$Z$501),2,0)),"",IF(VLOOKUP($A263,IF({1,0},'回答入力シート（イ_令和2,3年度事業繰越分）'!$BT$5:$BT$501,'回答入力シート（イ_令和2,3年度事業繰越分）'!$Z$5:$Z$501),2,0)=0,"",VLOOKUP($A263,IF({1,0},'回答入力シート（イ_令和2,3年度事業繰越分）'!$BT$5:$BT$501,'回答入力シート（イ_令和2,3年度事業繰越分）'!$Z$5:$Z$501),2,0)))</f>
        <v/>
      </c>
    </row>
    <row r="264" spans="1:6" x14ac:dyDescent="0.3">
      <c r="A264" s="1">
        <v>262</v>
      </c>
      <c r="B264" s="83" t="str">
        <f>IF(ISERROR(VLOOKUP($C264,IF({1,0},'回答入力シート（イ_令和2,3年度事業繰越分）'!$F$5:$F$501,'回答入力シート（イ_令和2,3年度事業繰越分）'!$B$5:$B$501),2,0)),"",IF(VLOOKUP($C264,IF({1,0},'回答入力シート（イ_令和2,3年度事業繰越分）'!$F$5:$F$501,'回答入力シート（イ_令和2,3年度事業繰越分）'!$B$5:$B$501),2,0)=0,"",VLOOKUP($C264,IF({1,0},'回答入力シート（イ_令和2,3年度事業繰越分）'!$F$5:$F$501,'回答入力シート（イ_令和2,3年度事業繰越分）'!$B$5:$B$501),2,0)))</f>
        <v/>
      </c>
      <c r="C264" s="83" t="str">
        <f>IF(ISERROR(VLOOKUP($A264,IF({1,0},'回答入力シート（イ_令和2,3年度事業繰越分）'!$BT$5:$BT$501,'回答入力シート（イ_令和2,3年度事業繰越分）'!$F$5:$F$501),2,0)),"",VLOOKUP($A264,IF({1,0},'回答入力シート（イ_令和2,3年度事業繰越分）'!$BT$5:$BT$501,'回答入力シート（イ_令和2,3年度事業繰越分）'!$F$5:$F$501),2,0))</f>
        <v/>
      </c>
      <c r="D264" s="83" t="str">
        <f>IF(ISERROR(VLOOKUP($A264,IF({1,0},'回答入力シート（イ_令和2,3年度事業繰越分）'!$BT$5:$BT$501,'回答入力シート（イ_令和2,3年度事業繰越分）'!$H$5:$H$501),2,0)),"",VLOOKUP($A264,IF({1,0},'回答入力シート（イ_令和2,3年度事業繰越分）'!$BT$5:$BT$501,'回答入力シート（イ_令和2,3年度事業繰越分）'!$H$5:$H$501),2,0))</f>
        <v/>
      </c>
      <c r="E264" s="83" t="str">
        <f>IF(ISERROR(VLOOKUP($A264,IF({1,0},'回答入力シート（イ_令和2,3年度事業繰越分）'!$BT$5:$BT$501,'回答入力シート（イ_令和2,3年度事業繰越分）'!$V$5:$V$501),2,0)),"",IF(VLOOKUP($A264,IF({1,0},'回答入力シート（イ_令和2,3年度事業繰越分）'!$BT$5:$BT$501,'回答入力シート（イ_令和2,3年度事業繰越分）'!$V$5:$V$501),2,0)=0,"",VLOOKUP($A264,IF({1,0},'回答入力シート（イ_令和2,3年度事業繰越分）'!$BT$5:$BT$501,'回答入力シート（イ_令和2,3年度事業繰越分）'!$V$5:$V$501),2,0)))</f>
        <v/>
      </c>
      <c r="F264" s="83" t="str">
        <f>IF(ISERROR(VLOOKUP($A264,IF({1,0},'回答入力シート（イ_令和2,3年度事業繰越分）'!$BT$5:$BT$501,'回答入力シート（イ_令和2,3年度事業繰越分）'!$Z$5:$Z$501),2,0)),"",IF(VLOOKUP($A264,IF({1,0},'回答入力シート（イ_令和2,3年度事業繰越分）'!$BT$5:$BT$501,'回答入力シート（イ_令和2,3年度事業繰越分）'!$Z$5:$Z$501),2,0)=0,"",VLOOKUP($A264,IF({1,0},'回答入力シート（イ_令和2,3年度事業繰越分）'!$BT$5:$BT$501,'回答入力シート（イ_令和2,3年度事業繰越分）'!$Z$5:$Z$501),2,0)))</f>
        <v/>
      </c>
    </row>
    <row r="265" spans="1:6" x14ac:dyDescent="0.3">
      <c r="A265" s="1">
        <v>263</v>
      </c>
      <c r="B265" s="83" t="str">
        <f>IF(ISERROR(VLOOKUP($C265,IF({1,0},'回答入力シート（イ_令和2,3年度事業繰越分）'!$F$5:$F$501,'回答入力シート（イ_令和2,3年度事業繰越分）'!$B$5:$B$501),2,0)),"",IF(VLOOKUP($C265,IF({1,0},'回答入力シート（イ_令和2,3年度事業繰越分）'!$F$5:$F$501,'回答入力シート（イ_令和2,3年度事業繰越分）'!$B$5:$B$501),2,0)=0,"",VLOOKUP($C265,IF({1,0},'回答入力シート（イ_令和2,3年度事業繰越分）'!$F$5:$F$501,'回答入力シート（イ_令和2,3年度事業繰越分）'!$B$5:$B$501),2,0)))</f>
        <v/>
      </c>
      <c r="C265" s="83" t="str">
        <f>IF(ISERROR(VLOOKUP($A265,IF({1,0},'回答入力シート（イ_令和2,3年度事業繰越分）'!$BT$5:$BT$501,'回答入力シート（イ_令和2,3年度事業繰越分）'!$F$5:$F$501),2,0)),"",VLOOKUP($A265,IF({1,0},'回答入力シート（イ_令和2,3年度事業繰越分）'!$BT$5:$BT$501,'回答入力シート（イ_令和2,3年度事業繰越分）'!$F$5:$F$501),2,0))</f>
        <v/>
      </c>
      <c r="D265" s="83" t="str">
        <f>IF(ISERROR(VLOOKUP($A265,IF({1,0},'回答入力シート（イ_令和2,3年度事業繰越分）'!$BT$5:$BT$501,'回答入力シート（イ_令和2,3年度事業繰越分）'!$H$5:$H$501),2,0)),"",VLOOKUP($A265,IF({1,0},'回答入力シート（イ_令和2,3年度事業繰越分）'!$BT$5:$BT$501,'回答入力シート（イ_令和2,3年度事業繰越分）'!$H$5:$H$501),2,0))</f>
        <v/>
      </c>
      <c r="E265" s="83" t="str">
        <f>IF(ISERROR(VLOOKUP($A265,IF({1,0},'回答入力シート（イ_令和2,3年度事業繰越分）'!$BT$5:$BT$501,'回答入力シート（イ_令和2,3年度事業繰越分）'!$V$5:$V$501),2,0)),"",IF(VLOOKUP($A265,IF({1,0},'回答入力シート（イ_令和2,3年度事業繰越分）'!$BT$5:$BT$501,'回答入力シート（イ_令和2,3年度事業繰越分）'!$V$5:$V$501),2,0)=0,"",VLOOKUP($A265,IF({1,0},'回答入力シート（イ_令和2,3年度事業繰越分）'!$BT$5:$BT$501,'回答入力シート（イ_令和2,3年度事業繰越分）'!$V$5:$V$501),2,0)))</f>
        <v/>
      </c>
      <c r="F265" s="83" t="str">
        <f>IF(ISERROR(VLOOKUP($A265,IF({1,0},'回答入力シート（イ_令和2,3年度事業繰越分）'!$BT$5:$BT$501,'回答入力シート（イ_令和2,3年度事業繰越分）'!$Z$5:$Z$501),2,0)),"",IF(VLOOKUP($A265,IF({1,0},'回答入力シート（イ_令和2,3年度事業繰越分）'!$BT$5:$BT$501,'回答入力シート（イ_令和2,3年度事業繰越分）'!$Z$5:$Z$501),2,0)=0,"",VLOOKUP($A265,IF({1,0},'回答入力シート（イ_令和2,3年度事業繰越分）'!$BT$5:$BT$501,'回答入力シート（イ_令和2,3年度事業繰越分）'!$Z$5:$Z$501),2,0)))</f>
        <v/>
      </c>
    </row>
    <row r="266" spans="1:6" x14ac:dyDescent="0.3">
      <c r="A266" s="1">
        <v>264</v>
      </c>
      <c r="B266" s="83" t="str">
        <f>IF(ISERROR(VLOOKUP($C266,IF({1,0},'回答入力シート（イ_令和2,3年度事業繰越分）'!$F$5:$F$501,'回答入力シート（イ_令和2,3年度事業繰越分）'!$B$5:$B$501),2,0)),"",IF(VLOOKUP($C266,IF({1,0},'回答入力シート（イ_令和2,3年度事業繰越分）'!$F$5:$F$501,'回答入力シート（イ_令和2,3年度事業繰越分）'!$B$5:$B$501),2,0)=0,"",VLOOKUP($C266,IF({1,0},'回答入力シート（イ_令和2,3年度事業繰越分）'!$F$5:$F$501,'回答入力シート（イ_令和2,3年度事業繰越分）'!$B$5:$B$501),2,0)))</f>
        <v/>
      </c>
      <c r="C266" s="83" t="str">
        <f>IF(ISERROR(VLOOKUP($A266,IF({1,0},'回答入力シート（イ_令和2,3年度事業繰越分）'!$BT$5:$BT$501,'回答入力シート（イ_令和2,3年度事業繰越分）'!$F$5:$F$501),2,0)),"",VLOOKUP($A266,IF({1,0},'回答入力シート（イ_令和2,3年度事業繰越分）'!$BT$5:$BT$501,'回答入力シート（イ_令和2,3年度事業繰越分）'!$F$5:$F$501),2,0))</f>
        <v/>
      </c>
      <c r="D266" s="83" t="str">
        <f>IF(ISERROR(VLOOKUP($A266,IF({1,0},'回答入力シート（イ_令和2,3年度事業繰越分）'!$BT$5:$BT$501,'回答入力シート（イ_令和2,3年度事業繰越分）'!$H$5:$H$501),2,0)),"",VLOOKUP($A266,IF({1,0},'回答入力シート（イ_令和2,3年度事業繰越分）'!$BT$5:$BT$501,'回答入力シート（イ_令和2,3年度事業繰越分）'!$H$5:$H$501),2,0))</f>
        <v/>
      </c>
      <c r="E266" s="83" t="str">
        <f>IF(ISERROR(VLOOKUP($A266,IF({1,0},'回答入力シート（イ_令和2,3年度事業繰越分）'!$BT$5:$BT$501,'回答入力シート（イ_令和2,3年度事業繰越分）'!$V$5:$V$501),2,0)),"",IF(VLOOKUP($A266,IF({1,0},'回答入力シート（イ_令和2,3年度事業繰越分）'!$BT$5:$BT$501,'回答入力シート（イ_令和2,3年度事業繰越分）'!$V$5:$V$501),2,0)=0,"",VLOOKUP($A266,IF({1,0},'回答入力シート（イ_令和2,3年度事業繰越分）'!$BT$5:$BT$501,'回答入力シート（イ_令和2,3年度事業繰越分）'!$V$5:$V$501),2,0)))</f>
        <v/>
      </c>
      <c r="F266" s="83" t="str">
        <f>IF(ISERROR(VLOOKUP($A266,IF({1,0},'回答入力シート（イ_令和2,3年度事業繰越分）'!$BT$5:$BT$501,'回答入力シート（イ_令和2,3年度事業繰越分）'!$Z$5:$Z$501),2,0)),"",IF(VLOOKUP($A266,IF({1,0},'回答入力シート（イ_令和2,3年度事業繰越分）'!$BT$5:$BT$501,'回答入力シート（イ_令和2,3年度事業繰越分）'!$Z$5:$Z$501),2,0)=0,"",VLOOKUP($A266,IF({1,0},'回答入力シート（イ_令和2,3年度事業繰越分）'!$BT$5:$BT$501,'回答入力シート（イ_令和2,3年度事業繰越分）'!$Z$5:$Z$501),2,0)))</f>
        <v/>
      </c>
    </row>
    <row r="267" spans="1:6" x14ac:dyDescent="0.3">
      <c r="A267" s="1">
        <v>265</v>
      </c>
      <c r="B267" s="83" t="str">
        <f>IF(ISERROR(VLOOKUP($C267,IF({1,0},'回答入力シート（イ_令和2,3年度事業繰越分）'!$F$5:$F$501,'回答入力シート（イ_令和2,3年度事業繰越分）'!$B$5:$B$501),2,0)),"",IF(VLOOKUP($C267,IF({1,0},'回答入力シート（イ_令和2,3年度事業繰越分）'!$F$5:$F$501,'回答入力シート（イ_令和2,3年度事業繰越分）'!$B$5:$B$501),2,0)=0,"",VLOOKUP($C267,IF({1,0},'回答入力シート（イ_令和2,3年度事業繰越分）'!$F$5:$F$501,'回答入力シート（イ_令和2,3年度事業繰越分）'!$B$5:$B$501),2,0)))</f>
        <v/>
      </c>
      <c r="C267" s="83" t="str">
        <f>IF(ISERROR(VLOOKUP($A267,IF({1,0},'回答入力シート（イ_令和2,3年度事業繰越分）'!$BT$5:$BT$501,'回答入力シート（イ_令和2,3年度事業繰越分）'!$F$5:$F$501),2,0)),"",VLOOKUP($A267,IF({1,0},'回答入力シート（イ_令和2,3年度事業繰越分）'!$BT$5:$BT$501,'回答入力シート（イ_令和2,3年度事業繰越分）'!$F$5:$F$501),2,0))</f>
        <v/>
      </c>
      <c r="D267" s="83" t="str">
        <f>IF(ISERROR(VLOOKUP($A267,IF({1,0},'回答入力シート（イ_令和2,3年度事業繰越分）'!$BT$5:$BT$501,'回答入力シート（イ_令和2,3年度事業繰越分）'!$H$5:$H$501),2,0)),"",VLOOKUP($A267,IF({1,0},'回答入力シート（イ_令和2,3年度事業繰越分）'!$BT$5:$BT$501,'回答入力シート（イ_令和2,3年度事業繰越分）'!$H$5:$H$501),2,0))</f>
        <v/>
      </c>
      <c r="E267" s="83" t="str">
        <f>IF(ISERROR(VLOOKUP($A267,IF({1,0},'回答入力シート（イ_令和2,3年度事業繰越分）'!$BT$5:$BT$501,'回答入力シート（イ_令和2,3年度事業繰越分）'!$V$5:$V$501),2,0)),"",IF(VLOOKUP($A267,IF({1,0},'回答入力シート（イ_令和2,3年度事業繰越分）'!$BT$5:$BT$501,'回答入力シート（イ_令和2,3年度事業繰越分）'!$V$5:$V$501),2,0)=0,"",VLOOKUP($A267,IF({1,0},'回答入力シート（イ_令和2,3年度事業繰越分）'!$BT$5:$BT$501,'回答入力シート（イ_令和2,3年度事業繰越分）'!$V$5:$V$501),2,0)))</f>
        <v/>
      </c>
      <c r="F267" s="83" t="str">
        <f>IF(ISERROR(VLOOKUP($A267,IF({1,0},'回答入力シート（イ_令和2,3年度事業繰越分）'!$BT$5:$BT$501,'回答入力シート（イ_令和2,3年度事業繰越分）'!$Z$5:$Z$501),2,0)),"",IF(VLOOKUP($A267,IF({1,0},'回答入力シート（イ_令和2,3年度事業繰越分）'!$BT$5:$BT$501,'回答入力シート（イ_令和2,3年度事業繰越分）'!$Z$5:$Z$501),2,0)=0,"",VLOOKUP($A267,IF({1,0},'回答入力シート（イ_令和2,3年度事業繰越分）'!$BT$5:$BT$501,'回答入力シート（イ_令和2,3年度事業繰越分）'!$Z$5:$Z$501),2,0)))</f>
        <v/>
      </c>
    </row>
    <row r="268" spans="1:6" x14ac:dyDescent="0.3">
      <c r="A268" s="1">
        <v>266</v>
      </c>
      <c r="B268" s="83" t="str">
        <f>IF(ISERROR(VLOOKUP($C268,IF({1,0},'回答入力シート（イ_令和2,3年度事業繰越分）'!$F$5:$F$501,'回答入力シート（イ_令和2,3年度事業繰越分）'!$B$5:$B$501),2,0)),"",IF(VLOOKUP($C268,IF({1,0},'回答入力シート（イ_令和2,3年度事業繰越分）'!$F$5:$F$501,'回答入力シート（イ_令和2,3年度事業繰越分）'!$B$5:$B$501),2,0)=0,"",VLOOKUP($C268,IF({1,0},'回答入力シート（イ_令和2,3年度事業繰越分）'!$F$5:$F$501,'回答入力シート（イ_令和2,3年度事業繰越分）'!$B$5:$B$501),2,0)))</f>
        <v/>
      </c>
      <c r="C268" s="83" t="str">
        <f>IF(ISERROR(VLOOKUP($A268,IF({1,0},'回答入力シート（イ_令和2,3年度事業繰越分）'!$BT$5:$BT$501,'回答入力シート（イ_令和2,3年度事業繰越分）'!$F$5:$F$501),2,0)),"",VLOOKUP($A268,IF({1,0},'回答入力シート（イ_令和2,3年度事業繰越分）'!$BT$5:$BT$501,'回答入力シート（イ_令和2,3年度事業繰越分）'!$F$5:$F$501),2,0))</f>
        <v/>
      </c>
      <c r="D268" s="83" t="str">
        <f>IF(ISERROR(VLOOKUP($A268,IF({1,0},'回答入力シート（イ_令和2,3年度事業繰越分）'!$BT$5:$BT$501,'回答入力シート（イ_令和2,3年度事業繰越分）'!$H$5:$H$501),2,0)),"",VLOOKUP($A268,IF({1,0},'回答入力シート（イ_令和2,3年度事業繰越分）'!$BT$5:$BT$501,'回答入力シート（イ_令和2,3年度事業繰越分）'!$H$5:$H$501),2,0))</f>
        <v/>
      </c>
      <c r="E268" s="83" t="str">
        <f>IF(ISERROR(VLOOKUP($A268,IF({1,0},'回答入力シート（イ_令和2,3年度事業繰越分）'!$BT$5:$BT$501,'回答入力シート（イ_令和2,3年度事業繰越分）'!$V$5:$V$501),2,0)),"",IF(VLOOKUP($A268,IF({1,0},'回答入力シート（イ_令和2,3年度事業繰越分）'!$BT$5:$BT$501,'回答入力シート（イ_令和2,3年度事業繰越分）'!$V$5:$V$501),2,0)=0,"",VLOOKUP($A268,IF({1,0},'回答入力シート（イ_令和2,3年度事業繰越分）'!$BT$5:$BT$501,'回答入力シート（イ_令和2,3年度事業繰越分）'!$V$5:$V$501),2,0)))</f>
        <v/>
      </c>
      <c r="F268" s="83" t="str">
        <f>IF(ISERROR(VLOOKUP($A268,IF({1,0},'回答入力シート（イ_令和2,3年度事業繰越分）'!$BT$5:$BT$501,'回答入力シート（イ_令和2,3年度事業繰越分）'!$Z$5:$Z$501),2,0)),"",IF(VLOOKUP($A268,IF({1,0},'回答入力シート（イ_令和2,3年度事業繰越分）'!$BT$5:$BT$501,'回答入力シート（イ_令和2,3年度事業繰越分）'!$Z$5:$Z$501),2,0)=0,"",VLOOKUP($A268,IF({1,0},'回答入力シート（イ_令和2,3年度事業繰越分）'!$BT$5:$BT$501,'回答入力シート（イ_令和2,3年度事業繰越分）'!$Z$5:$Z$501),2,0)))</f>
        <v/>
      </c>
    </row>
    <row r="269" spans="1:6" x14ac:dyDescent="0.3">
      <c r="A269" s="1">
        <v>267</v>
      </c>
      <c r="B269" s="83" t="str">
        <f>IF(ISERROR(VLOOKUP($C269,IF({1,0},'回答入力シート（イ_令和2,3年度事業繰越分）'!$F$5:$F$501,'回答入力シート（イ_令和2,3年度事業繰越分）'!$B$5:$B$501),2,0)),"",IF(VLOOKUP($C269,IF({1,0},'回答入力シート（イ_令和2,3年度事業繰越分）'!$F$5:$F$501,'回答入力シート（イ_令和2,3年度事業繰越分）'!$B$5:$B$501),2,0)=0,"",VLOOKUP($C269,IF({1,0},'回答入力シート（イ_令和2,3年度事業繰越分）'!$F$5:$F$501,'回答入力シート（イ_令和2,3年度事業繰越分）'!$B$5:$B$501),2,0)))</f>
        <v/>
      </c>
      <c r="C269" s="83" t="str">
        <f>IF(ISERROR(VLOOKUP($A269,IF({1,0},'回答入力シート（イ_令和2,3年度事業繰越分）'!$BT$5:$BT$501,'回答入力シート（イ_令和2,3年度事業繰越分）'!$F$5:$F$501),2,0)),"",VLOOKUP($A269,IF({1,0},'回答入力シート（イ_令和2,3年度事業繰越分）'!$BT$5:$BT$501,'回答入力シート（イ_令和2,3年度事業繰越分）'!$F$5:$F$501),2,0))</f>
        <v/>
      </c>
      <c r="D269" s="83" t="str">
        <f>IF(ISERROR(VLOOKUP($A269,IF({1,0},'回答入力シート（イ_令和2,3年度事業繰越分）'!$BT$5:$BT$501,'回答入力シート（イ_令和2,3年度事業繰越分）'!$H$5:$H$501),2,0)),"",VLOOKUP($A269,IF({1,0},'回答入力シート（イ_令和2,3年度事業繰越分）'!$BT$5:$BT$501,'回答入力シート（イ_令和2,3年度事業繰越分）'!$H$5:$H$501),2,0))</f>
        <v/>
      </c>
      <c r="E269" s="83" t="str">
        <f>IF(ISERROR(VLOOKUP($A269,IF({1,0},'回答入力シート（イ_令和2,3年度事業繰越分）'!$BT$5:$BT$501,'回答入力シート（イ_令和2,3年度事業繰越分）'!$V$5:$V$501),2,0)),"",IF(VLOOKUP($A269,IF({1,0},'回答入力シート（イ_令和2,3年度事業繰越分）'!$BT$5:$BT$501,'回答入力シート（イ_令和2,3年度事業繰越分）'!$V$5:$V$501),2,0)=0,"",VLOOKUP($A269,IF({1,0},'回答入力シート（イ_令和2,3年度事業繰越分）'!$BT$5:$BT$501,'回答入力シート（イ_令和2,3年度事業繰越分）'!$V$5:$V$501),2,0)))</f>
        <v/>
      </c>
      <c r="F269" s="83" t="str">
        <f>IF(ISERROR(VLOOKUP($A269,IF({1,0},'回答入力シート（イ_令和2,3年度事業繰越分）'!$BT$5:$BT$501,'回答入力シート（イ_令和2,3年度事業繰越分）'!$Z$5:$Z$501),2,0)),"",IF(VLOOKUP($A269,IF({1,0},'回答入力シート（イ_令和2,3年度事業繰越分）'!$BT$5:$BT$501,'回答入力シート（イ_令和2,3年度事業繰越分）'!$Z$5:$Z$501),2,0)=0,"",VLOOKUP($A269,IF({1,0},'回答入力シート（イ_令和2,3年度事業繰越分）'!$BT$5:$BT$501,'回答入力シート（イ_令和2,3年度事業繰越分）'!$Z$5:$Z$501),2,0)))</f>
        <v/>
      </c>
    </row>
    <row r="270" spans="1:6" x14ac:dyDescent="0.3">
      <c r="A270" s="1">
        <v>268</v>
      </c>
      <c r="B270" s="83" t="str">
        <f>IF(ISERROR(VLOOKUP($C270,IF({1,0},'回答入力シート（イ_令和2,3年度事業繰越分）'!$F$5:$F$501,'回答入力シート（イ_令和2,3年度事業繰越分）'!$B$5:$B$501),2,0)),"",IF(VLOOKUP($C270,IF({1,0},'回答入力シート（イ_令和2,3年度事業繰越分）'!$F$5:$F$501,'回答入力シート（イ_令和2,3年度事業繰越分）'!$B$5:$B$501),2,0)=0,"",VLOOKUP($C270,IF({1,0},'回答入力シート（イ_令和2,3年度事業繰越分）'!$F$5:$F$501,'回答入力シート（イ_令和2,3年度事業繰越分）'!$B$5:$B$501),2,0)))</f>
        <v/>
      </c>
      <c r="C270" s="83" t="str">
        <f>IF(ISERROR(VLOOKUP($A270,IF({1,0},'回答入力シート（イ_令和2,3年度事業繰越分）'!$BT$5:$BT$501,'回答入力シート（イ_令和2,3年度事業繰越分）'!$F$5:$F$501),2,0)),"",VLOOKUP($A270,IF({1,0},'回答入力シート（イ_令和2,3年度事業繰越分）'!$BT$5:$BT$501,'回答入力シート（イ_令和2,3年度事業繰越分）'!$F$5:$F$501),2,0))</f>
        <v/>
      </c>
      <c r="D270" s="83" t="str">
        <f>IF(ISERROR(VLOOKUP($A270,IF({1,0},'回答入力シート（イ_令和2,3年度事業繰越分）'!$BT$5:$BT$501,'回答入力シート（イ_令和2,3年度事業繰越分）'!$H$5:$H$501),2,0)),"",VLOOKUP($A270,IF({1,0},'回答入力シート（イ_令和2,3年度事業繰越分）'!$BT$5:$BT$501,'回答入力シート（イ_令和2,3年度事業繰越分）'!$H$5:$H$501),2,0))</f>
        <v/>
      </c>
      <c r="E270" s="83" t="str">
        <f>IF(ISERROR(VLOOKUP($A270,IF({1,0},'回答入力シート（イ_令和2,3年度事業繰越分）'!$BT$5:$BT$501,'回答入力シート（イ_令和2,3年度事業繰越分）'!$V$5:$V$501),2,0)),"",IF(VLOOKUP($A270,IF({1,0},'回答入力シート（イ_令和2,3年度事業繰越分）'!$BT$5:$BT$501,'回答入力シート（イ_令和2,3年度事業繰越分）'!$V$5:$V$501),2,0)=0,"",VLOOKUP($A270,IF({1,0},'回答入力シート（イ_令和2,3年度事業繰越分）'!$BT$5:$BT$501,'回答入力シート（イ_令和2,3年度事業繰越分）'!$V$5:$V$501),2,0)))</f>
        <v/>
      </c>
      <c r="F270" s="83" t="str">
        <f>IF(ISERROR(VLOOKUP($A270,IF({1,0},'回答入力シート（イ_令和2,3年度事業繰越分）'!$BT$5:$BT$501,'回答入力シート（イ_令和2,3年度事業繰越分）'!$Z$5:$Z$501),2,0)),"",IF(VLOOKUP($A270,IF({1,0},'回答入力シート（イ_令和2,3年度事業繰越分）'!$BT$5:$BT$501,'回答入力シート（イ_令和2,3年度事業繰越分）'!$Z$5:$Z$501),2,0)=0,"",VLOOKUP($A270,IF({1,0},'回答入力シート（イ_令和2,3年度事業繰越分）'!$BT$5:$BT$501,'回答入力シート（イ_令和2,3年度事業繰越分）'!$Z$5:$Z$501),2,0)))</f>
        <v/>
      </c>
    </row>
    <row r="271" spans="1:6" x14ac:dyDescent="0.3">
      <c r="A271" s="1">
        <v>269</v>
      </c>
      <c r="B271" s="83" t="str">
        <f>IF(ISERROR(VLOOKUP($C271,IF({1,0},'回答入力シート（イ_令和2,3年度事業繰越分）'!$F$5:$F$501,'回答入力シート（イ_令和2,3年度事業繰越分）'!$B$5:$B$501),2,0)),"",IF(VLOOKUP($C271,IF({1,0},'回答入力シート（イ_令和2,3年度事業繰越分）'!$F$5:$F$501,'回答入力シート（イ_令和2,3年度事業繰越分）'!$B$5:$B$501),2,0)=0,"",VLOOKUP($C271,IF({1,0},'回答入力シート（イ_令和2,3年度事業繰越分）'!$F$5:$F$501,'回答入力シート（イ_令和2,3年度事業繰越分）'!$B$5:$B$501),2,0)))</f>
        <v/>
      </c>
      <c r="C271" s="83" t="str">
        <f>IF(ISERROR(VLOOKUP($A271,IF({1,0},'回答入力シート（イ_令和2,3年度事業繰越分）'!$BT$5:$BT$501,'回答入力シート（イ_令和2,3年度事業繰越分）'!$F$5:$F$501),2,0)),"",VLOOKUP($A271,IF({1,0},'回答入力シート（イ_令和2,3年度事業繰越分）'!$BT$5:$BT$501,'回答入力シート（イ_令和2,3年度事業繰越分）'!$F$5:$F$501),2,0))</f>
        <v/>
      </c>
      <c r="D271" s="83" t="str">
        <f>IF(ISERROR(VLOOKUP($A271,IF({1,0},'回答入力シート（イ_令和2,3年度事業繰越分）'!$BT$5:$BT$501,'回答入力シート（イ_令和2,3年度事業繰越分）'!$H$5:$H$501),2,0)),"",VLOOKUP($A271,IF({1,0},'回答入力シート（イ_令和2,3年度事業繰越分）'!$BT$5:$BT$501,'回答入力シート（イ_令和2,3年度事業繰越分）'!$H$5:$H$501),2,0))</f>
        <v/>
      </c>
      <c r="E271" s="83" t="str">
        <f>IF(ISERROR(VLOOKUP($A271,IF({1,0},'回答入力シート（イ_令和2,3年度事業繰越分）'!$BT$5:$BT$501,'回答入力シート（イ_令和2,3年度事業繰越分）'!$V$5:$V$501),2,0)),"",IF(VLOOKUP($A271,IF({1,0},'回答入力シート（イ_令和2,3年度事業繰越分）'!$BT$5:$BT$501,'回答入力シート（イ_令和2,3年度事業繰越分）'!$V$5:$V$501),2,0)=0,"",VLOOKUP($A271,IF({1,0},'回答入力シート（イ_令和2,3年度事業繰越分）'!$BT$5:$BT$501,'回答入力シート（イ_令和2,3年度事業繰越分）'!$V$5:$V$501),2,0)))</f>
        <v/>
      </c>
      <c r="F271" s="83" t="str">
        <f>IF(ISERROR(VLOOKUP($A271,IF({1,0},'回答入力シート（イ_令和2,3年度事業繰越分）'!$BT$5:$BT$501,'回答入力シート（イ_令和2,3年度事業繰越分）'!$Z$5:$Z$501),2,0)),"",IF(VLOOKUP($A271,IF({1,0},'回答入力シート（イ_令和2,3年度事業繰越分）'!$BT$5:$BT$501,'回答入力シート（イ_令和2,3年度事業繰越分）'!$Z$5:$Z$501),2,0)=0,"",VLOOKUP($A271,IF({1,0},'回答入力シート（イ_令和2,3年度事業繰越分）'!$BT$5:$BT$501,'回答入力シート（イ_令和2,3年度事業繰越分）'!$Z$5:$Z$501),2,0)))</f>
        <v/>
      </c>
    </row>
    <row r="272" spans="1:6" x14ac:dyDescent="0.3">
      <c r="A272" s="1">
        <v>270</v>
      </c>
      <c r="B272" s="83" t="str">
        <f>IF(ISERROR(VLOOKUP($C272,IF({1,0},'回答入力シート（イ_令和2,3年度事業繰越分）'!$F$5:$F$501,'回答入力シート（イ_令和2,3年度事業繰越分）'!$B$5:$B$501),2,0)),"",IF(VLOOKUP($C272,IF({1,0},'回答入力シート（イ_令和2,3年度事業繰越分）'!$F$5:$F$501,'回答入力シート（イ_令和2,3年度事業繰越分）'!$B$5:$B$501),2,0)=0,"",VLOOKUP($C272,IF({1,0},'回答入力シート（イ_令和2,3年度事業繰越分）'!$F$5:$F$501,'回答入力シート（イ_令和2,3年度事業繰越分）'!$B$5:$B$501),2,0)))</f>
        <v/>
      </c>
      <c r="C272" s="83" t="str">
        <f>IF(ISERROR(VLOOKUP($A272,IF({1,0},'回答入力シート（イ_令和2,3年度事業繰越分）'!$BT$5:$BT$501,'回答入力シート（イ_令和2,3年度事業繰越分）'!$F$5:$F$501),2,0)),"",VLOOKUP($A272,IF({1,0},'回答入力シート（イ_令和2,3年度事業繰越分）'!$BT$5:$BT$501,'回答入力シート（イ_令和2,3年度事業繰越分）'!$F$5:$F$501),2,0))</f>
        <v/>
      </c>
      <c r="D272" s="83" t="str">
        <f>IF(ISERROR(VLOOKUP($A272,IF({1,0},'回答入力シート（イ_令和2,3年度事業繰越分）'!$BT$5:$BT$501,'回答入力シート（イ_令和2,3年度事業繰越分）'!$H$5:$H$501),2,0)),"",VLOOKUP($A272,IF({1,0},'回答入力シート（イ_令和2,3年度事業繰越分）'!$BT$5:$BT$501,'回答入力シート（イ_令和2,3年度事業繰越分）'!$H$5:$H$501),2,0))</f>
        <v/>
      </c>
      <c r="E272" s="83" t="str">
        <f>IF(ISERROR(VLOOKUP($A272,IF({1,0},'回答入力シート（イ_令和2,3年度事業繰越分）'!$BT$5:$BT$501,'回答入力シート（イ_令和2,3年度事業繰越分）'!$V$5:$V$501),2,0)),"",IF(VLOOKUP($A272,IF({1,0},'回答入力シート（イ_令和2,3年度事業繰越分）'!$BT$5:$BT$501,'回答入力シート（イ_令和2,3年度事業繰越分）'!$V$5:$V$501),2,0)=0,"",VLOOKUP($A272,IF({1,0},'回答入力シート（イ_令和2,3年度事業繰越分）'!$BT$5:$BT$501,'回答入力シート（イ_令和2,3年度事業繰越分）'!$V$5:$V$501),2,0)))</f>
        <v/>
      </c>
      <c r="F272" s="83" t="str">
        <f>IF(ISERROR(VLOOKUP($A272,IF({1,0},'回答入力シート（イ_令和2,3年度事業繰越分）'!$BT$5:$BT$501,'回答入力シート（イ_令和2,3年度事業繰越分）'!$Z$5:$Z$501),2,0)),"",IF(VLOOKUP($A272,IF({1,0},'回答入力シート（イ_令和2,3年度事業繰越分）'!$BT$5:$BT$501,'回答入力シート（イ_令和2,3年度事業繰越分）'!$Z$5:$Z$501),2,0)=0,"",VLOOKUP($A272,IF({1,0},'回答入力シート（イ_令和2,3年度事業繰越分）'!$BT$5:$BT$501,'回答入力シート（イ_令和2,3年度事業繰越分）'!$Z$5:$Z$501),2,0)))</f>
        <v/>
      </c>
    </row>
    <row r="273" spans="1:6" x14ac:dyDescent="0.3">
      <c r="A273" s="1">
        <v>271</v>
      </c>
      <c r="B273" s="83" t="str">
        <f>IF(ISERROR(VLOOKUP($C273,IF({1,0},'回答入力シート（イ_令和2,3年度事業繰越分）'!$F$5:$F$501,'回答入力シート（イ_令和2,3年度事業繰越分）'!$B$5:$B$501),2,0)),"",IF(VLOOKUP($C273,IF({1,0},'回答入力シート（イ_令和2,3年度事業繰越分）'!$F$5:$F$501,'回答入力シート（イ_令和2,3年度事業繰越分）'!$B$5:$B$501),2,0)=0,"",VLOOKUP($C273,IF({1,0},'回答入力シート（イ_令和2,3年度事業繰越分）'!$F$5:$F$501,'回答入力シート（イ_令和2,3年度事業繰越分）'!$B$5:$B$501),2,0)))</f>
        <v/>
      </c>
      <c r="C273" s="83" t="str">
        <f>IF(ISERROR(VLOOKUP($A273,IF({1,0},'回答入力シート（イ_令和2,3年度事業繰越分）'!$BT$5:$BT$501,'回答入力シート（イ_令和2,3年度事業繰越分）'!$F$5:$F$501),2,0)),"",VLOOKUP($A273,IF({1,0},'回答入力シート（イ_令和2,3年度事業繰越分）'!$BT$5:$BT$501,'回答入力シート（イ_令和2,3年度事業繰越分）'!$F$5:$F$501),2,0))</f>
        <v/>
      </c>
      <c r="D273" s="83" t="str">
        <f>IF(ISERROR(VLOOKUP($A273,IF({1,0},'回答入力シート（イ_令和2,3年度事業繰越分）'!$BT$5:$BT$501,'回答入力シート（イ_令和2,3年度事業繰越分）'!$H$5:$H$501),2,0)),"",VLOOKUP($A273,IF({1,0},'回答入力シート（イ_令和2,3年度事業繰越分）'!$BT$5:$BT$501,'回答入力シート（イ_令和2,3年度事業繰越分）'!$H$5:$H$501),2,0))</f>
        <v/>
      </c>
      <c r="E273" s="83" t="str">
        <f>IF(ISERROR(VLOOKUP($A273,IF({1,0},'回答入力シート（イ_令和2,3年度事業繰越分）'!$BT$5:$BT$501,'回答入力シート（イ_令和2,3年度事業繰越分）'!$V$5:$V$501),2,0)),"",IF(VLOOKUP($A273,IF({1,0},'回答入力シート（イ_令和2,3年度事業繰越分）'!$BT$5:$BT$501,'回答入力シート（イ_令和2,3年度事業繰越分）'!$V$5:$V$501),2,0)=0,"",VLOOKUP($A273,IF({1,0},'回答入力シート（イ_令和2,3年度事業繰越分）'!$BT$5:$BT$501,'回答入力シート（イ_令和2,3年度事業繰越分）'!$V$5:$V$501),2,0)))</f>
        <v/>
      </c>
      <c r="F273" s="83" t="str">
        <f>IF(ISERROR(VLOOKUP($A273,IF({1,0},'回答入力シート（イ_令和2,3年度事業繰越分）'!$BT$5:$BT$501,'回答入力シート（イ_令和2,3年度事業繰越分）'!$Z$5:$Z$501),2,0)),"",IF(VLOOKUP($A273,IF({1,0},'回答入力シート（イ_令和2,3年度事業繰越分）'!$BT$5:$BT$501,'回答入力シート（イ_令和2,3年度事業繰越分）'!$Z$5:$Z$501),2,0)=0,"",VLOOKUP($A273,IF({1,0},'回答入力シート（イ_令和2,3年度事業繰越分）'!$BT$5:$BT$501,'回答入力シート（イ_令和2,3年度事業繰越分）'!$Z$5:$Z$501),2,0)))</f>
        <v/>
      </c>
    </row>
    <row r="274" spans="1:6" x14ac:dyDescent="0.3">
      <c r="A274" s="1">
        <v>272</v>
      </c>
      <c r="B274" s="83" t="str">
        <f>IF(ISERROR(VLOOKUP($C274,IF({1,0},'回答入力シート（イ_令和2,3年度事業繰越分）'!$F$5:$F$501,'回答入力シート（イ_令和2,3年度事業繰越分）'!$B$5:$B$501),2,0)),"",IF(VLOOKUP($C274,IF({1,0},'回答入力シート（イ_令和2,3年度事業繰越分）'!$F$5:$F$501,'回答入力シート（イ_令和2,3年度事業繰越分）'!$B$5:$B$501),2,0)=0,"",VLOOKUP($C274,IF({1,0},'回答入力シート（イ_令和2,3年度事業繰越分）'!$F$5:$F$501,'回答入力シート（イ_令和2,3年度事業繰越分）'!$B$5:$B$501),2,0)))</f>
        <v/>
      </c>
      <c r="C274" s="83" t="str">
        <f>IF(ISERROR(VLOOKUP($A274,IF({1,0},'回答入力シート（イ_令和2,3年度事業繰越分）'!$BT$5:$BT$501,'回答入力シート（イ_令和2,3年度事業繰越分）'!$F$5:$F$501),2,0)),"",VLOOKUP($A274,IF({1,0},'回答入力シート（イ_令和2,3年度事業繰越分）'!$BT$5:$BT$501,'回答入力シート（イ_令和2,3年度事業繰越分）'!$F$5:$F$501),2,0))</f>
        <v/>
      </c>
      <c r="D274" s="83" t="str">
        <f>IF(ISERROR(VLOOKUP($A274,IF({1,0},'回答入力シート（イ_令和2,3年度事業繰越分）'!$BT$5:$BT$501,'回答入力シート（イ_令和2,3年度事業繰越分）'!$H$5:$H$501),2,0)),"",VLOOKUP($A274,IF({1,0},'回答入力シート（イ_令和2,3年度事業繰越分）'!$BT$5:$BT$501,'回答入力シート（イ_令和2,3年度事業繰越分）'!$H$5:$H$501),2,0))</f>
        <v/>
      </c>
      <c r="E274" s="83" t="str">
        <f>IF(ISERROR(VLOOKUP($A274,IF({1,0},'回答入力シート（イ_令和2,3年度事業繰越分）'!$BT$5:$BT$501,'回答入力シート（イ_令和2,3年度事業繰越分）'!$V$5:$V$501),2,0)),"",IF(VLOOKUP($A274,IF({1,0},'回答入力シート（イ_令和2,3年度事業繰越分）'!$BT$5:$BT$501,'回答入力シート（イ_令和2,3年度事業繰越分）'!$V$5:$V$501),2,0)=0,"",VLOOKUP($A274,IF({1,0},'回答入力シート（イ_令和2,3年度事業繰越分）'!$BT$5:$BT$501,'回答入力シート（イ_令和2,3年度事業繰越分）'!$V$5:$V$501),2,0)))</f>
        <v/>
      </c>
      <c r="F274" s="83" t="str">
        <f>IF(ISERROR(VLOOKUP($A274,IF({1,0},'回答入力シート（イ_令和2,3年度事業繰越分）'!$BT$5:$BT$501,'回答入力シート（イ_令和2,3年度事業繰越分）'!$Z$5:$Z$501),2,0)),"",IF(VLOOKUP($A274,IF({1,0},'回答入力シート（イ_令和2,3年度事業繰越分）'!$BT$5:$BT$501,'回答入力シート（イ_令和2,3年度事業繰越分）'!$Z$5:$Z$501),2,0)=0,"",VLOOKUP($A274,IF({1,0},'回答入力シート（イ_令和2,3年度事業繰越分）'!$BT$5:$BT$501,'回答入力シート（イ_令和2,3年度事業繰越分）'!$Z$5:$Z$501),2,0)))</f>
        <v/>
      </c>
    </row>
    <row r="275" spans="1:6" x14ac:dyDescent="0.3">
      <c r="A275" s="1">
        <v>273</v>
      </c>
      <c r="B275" s="83" t="str">
        <f>IF(ISERROR(VLOOKUP($C275,IF({1,0},'回答入力シート（イ_令和2,3年度事業繰越分）'!$F$5:$F$501,'回答入力シート（イ_令和2,3年度事業繰越分）'!$B$5:$B$501),2,0)),"",IF(VLOOKUP($C275,IF({1,0},'回答入力シート（イ_令和2,3年度事業繰越分）'!$F$5:$F$501,'回答入力シート（イ_令和2,3年度事業繰越分）'!$B$5:$B$501),2,0)=0,"",VLOOKUP($C275,IF({1,0},'回答入力シート（イ_令和2,3年度事業繰越分）'!$F$5:$F$501,'回答入力シート（イ_令和2,3年度事業繰越分）'!$B$5:$B$501),2,0)))</f>
        <v/>
      </c>
      <c r="C275" s="83" t="str">
        <f>IF(ISERROR(VLOOKUP($A275,IF({1,0},'回答入力シート（イ_令和2,3年度事業繰越分）'!$BT$5:$BT$501,'回答入力シート（イ_令和2,3年度事業繰越分）'!$F$5:$F$501),2,0)),"",VLOOKUP($A275,IF({1,0},'回答入力シート（イ_令和2,3年度事業繰越分）'!$BT$5:$BT$501,'回答入力シート（イ_令和2,3年度事業繰越分）'!$F$5:$F$501),2,0))</f>
        <v/>
      </c>
      <c r="D275" s="83" t="str">
        <f>IF(ISERROR(VLOOKUP($A275,IF({1,0},'回答入力シート（イ_令和2,3年度事業繰越分）'!$BT$5:$BT$501,'回答入力シート（イ_令和2,3年度事業繰越分）'!$H$5:$H$501),2,0)),"",VLOOKUP($A275,IF({1,0},'回答入力シート（イ_令和2,3年度事業繰越分）'!$BT$5:$BT$501,'回答入力シート（イ_令和2,3年度事業繰越分）'!$H$5:$H$501),2,0))</f>
        <v/>
      </c>
      <c r="E275" s="83" t="str">
        <f>IF(ISERROR(VLOOKUP($A275,IF({1,0},'回答入力シート（イ_令和2,3年度事業繰越分）'!$BT$5:$BT$501,'回答入力シート（イ_令和2,3年度事業繰越分）'!$V$5:$V$501),2,0)),"",IF(VLOOKUP($A275,IF({1,0},'回答入力シート（イ_令和2,3年度事業繰越分）'!$BT$5:$BT$501,'回答入力シート（イ_令和2,3年度事業繰越分）'!$V$5:$V$501),2,0)=0,"",VLOOKUP($A275,IF({1,0},'回答入力シート（イ_令和2,3年度事業繰越分）'!$BT$5:$BT$501,'回答入力シート（イ_令和2,3年度事業繰越分）'!$V$5:$V$501),2,0)))</f>
        <v/>
      </c>
      <c r="F275" s="83" t="str">
        <f>IF(ISERROR(VLOOKUP($A275,IF({1,0},'回答入力シート（イ_令和2,3年度事業繰越分）'!$BT$5:$BT$501,'回答入力シート（イ_令和2,3年度事業繰越分）'!$Z$5:$Z$501),2,0)),"",IF(VLOOKUP($A275,IF({1,0},'回答入力シート（イ_令和2,3年度事業繰越分）'!$BT$5:$BT$501,'回答入力シート（イ_令和2,3年度事業繰越分）'!$Z$5:$Z$501),2,0)=0,"",VLOOKUP($A275,IF({1,0},'回答入力シート（イ_令和2,3年度事業繰越分）'!$BT$5:$BT$501,'回答入力シート（イ_令和2,3年度事業繰越分）'!$Z$5:$Z$501),2,0)))</f>
        <v/>
      </c>
    </row>
    <row r="276" spans="1:6" x14ac:dyDescent="0.3">
      <c r="A276" s="1">
        <v>274</v>
      </c>
      <c r="B276" s="83" t="str">
        <f>IF(ISERROR(VLOOKUP($C276,IF({1,0},'回答入力シート（イ_令和2,3年度事業繰越分）'!$F$5:$F$501,'回答入力シート（イ_令和2,3年度事業繰越分）'!$B$5:$B$501),2,0)),"",IF(VLOOKUP($C276,IF({1,0},'回答入力シート（イ_令和2,3年度事業繰越分）'!$F$5:$F$501,'回答入力シート（イ_令和2,3年度事業繰越分）'!$B$5:$B$501),2,0)=0,"",VLOOKUP($C276,IF({1,0},'回答入力シート（イ_令和2,3年度事業繰越分）'!$F$5:$F$501,'回答入力シート（イ_令和2,3年度事業繰越分）'!$B$5:$B$501),2,0)))</f>
        <v/>
      </c>
      <c r="C276" s="83" t="str">
        <f>IF(ISERROR(VLOOKUP($A276,IF({1,0},'回答入力シート（イ_令和2,3年度事業繰越分）'!$BT$5:$BT$501,'回答入力シート（イ_令和2,3年度事業繰越分）'!$F$5:$F$501),2,0)),"",VLOOKUP($A276,IF({1,0},'回答入力シート（イ_令和2,3年度事業繰越分）'!$BT$5:$BT$501,'回答入力シート（イ_令和2,3年度事業繰越分）'!$F$5:$F$501),2,0))</f>
        <v/>
      </c>
      <c r="D276" s="83" t="str">
        <f>IF(ISERROR(VLOOKUP($A276,IF({1,0},'回答入力シート（イ_令和2,3年度事業繰越分）'!$BT$5:$BT$501,'回答入力シート（イ_令和2,3年度事業繰越分）'!$H$5:$H$501),2,0)),"",VLOOKUP($A276,IF({1,0},'回答入力シート（イ_令和2,3年度事業繰越分）'!$BT$5:$BT$501,'回答入力シート（イ_令和2,3年度事業繰越分）'!$H$5:$H$501),2,0))</f>
        <v/>
      </c>
      <c r="E276" s="83" t="str">
        <f>IF(ISERROR(VLOOKUP($A276,IF({1,0},'回答入力シート（イ_令和2,3年度事業繰越分）'!$BT$5:$BT$501,'回答入力シート（イ_令和2,3年度事業繰越分）'!$V$5:$V$501),2,0)),"",IF(VLOOKUP($A276,IF({1,0},'回答入力シート（イ_令和2,3年度事業繰越分）'!$BT$5:$BT$501,'回答入力シート（イ_令和2,3年度事業繰越分）'!$V$5:$V$501),2,0)=0,"",VLOOKUP($A276,IF({1,0},'回答入力シート（イ_令和2,3年度事業繰越分）'!$BT$5:$BT$501,'回答入力シート（イ_令和2,3年度事業繰越分）'!$V$5:$V$501),2,0)))</f>
        <v/>
      </c>
      <c r="F276" s="83" t="str">
        <f>IF(ISERROR(VLOOKUP($A276,IF({1,0},'回答入力シート（イ_令和2,3年度事業繰越分）'!$BT$5:$BT$501,'回答入力シート（イ_令和2,3年度事業繰越分）'!$Z$5:$Z$501),2,0)),"",IF(VLOOKUP($A276,IF({1,0},'回答入力シート（イ_令和2,3年度事業繰越分）'!$BT$5:$BT$501,'回答入力シート（イ_令和2,3年度事業繰越分）'!$Z$5:$Z$501),2,0)=0,"",VLOOKUP($A276,IF({1,0},'回答入力シート（イ_令和2,3年度事業繰越分）'!$BT$5:$BT$501,'回答入力シート（イ_令和2,3年度事業繰越分）'!$Z$5:$Z$501),2,0)))</f>
        <v/>
      </c>
    </row>
    <row r="277" spans="1:6" x14ac:dyDescent="0.3">
      <c r="A277" s="1">
        <v>275</v>
      </c>
      <c r="B277" s="83" t="str">
        <f>IF(ISERROR(VLOOKUP($C277,IF({1,0},'回答入力シート（イ_令和2,3年度事業繰越分）'!$F$5:$F$501,'回答入力シート（イ_令和2,3年度事業繰越分）'!$B$5:$B$501),2,0)),"",IF(VLOOKUP($C277,IF({1,0},'回答入力シート（イ_令和2,3年度事業繰越分）'!$F$5:$F$501,'回答入力シート（イ_令和2,3年度事業繰越分）'!$B$5:$B$501),2,0)=0,"",VLOOKUP($C277,IF({1,0},'回答入力シート（イ_令和2,3年度事業繰越分）'!$F$5:$F$501,'回答入力シート（イ_令和2,3年度事業繰越分）'!$B$5:$B$501),2,0)))</f>
        <v/>
      </c>
      <c r="C277" s="83" t="str">
        <f>IF(ISERROR(VLOOKUP($A277,IF({1,0},'回答入力シート（イ_令和2,3年度事業繰越分）'!$BT$5:$BT$501,'回答入力シート（イ_令和2,3年度事業繰越分）'!$F$5:$F$501),2,0)),"",VLOOKUP($A277,IF({1,0},'回答入力シート（イ_令和2,3年度事業繰越分）'!$BT$5:$BT$501,'回答入力シート（イ_令和2,3年度事業繰越分）'!$F$5:$F$501),2,0))</f>
        <v/>
      </c>
      <c r="D277" s="83" t="str">
        <f>IF(ISERROR(VLOOKUP($A277,IF({1,0},'回答入力シート（イ_令和2,3年度事業繰越分）'!$BT$5:$BT$501,'回答入力シート（イ_令和2,3年度事業繰越分）'!$H$5:$H$501),2,0)),"",VLOOKUP($A277,IF({1,0},'回答入力シート（イ_令和2,3年度事業繰越分）'!$BT$5:$BT$501,'回答入力シート（イ_令和2,3年度事業繰越分）'!$H$5:$H$501),2,0))</f>
        <v/>
      </c>
      <c r="E277" s="83" t="str">
        <f>IF(ISERROR(VLOOKUP($A277,IF({1,0},'回答入力シート（イ_令和2,3年度事業繰越分）'!$BT$5:$BT$501,'回答入力シート（イ_令和2,3年度事業繰越分）'!$V$5:$V$501),2,0)),"",IF(VLOOKUP($A277,IF({1,0},'回答入力シート（イ_令和2,3年度事業繰越分）'!$BT$5:$BT$501,'回答入力シート（イ_令和2,3年度事業繰越分）'!$V$5:$V$501),2,0)=0,"",VLOOKUP($A277,IF({1,0},'回答入力シート（イ_令和2,3年度事業繰越分）'!$BT$5:$BT$501,'回答入力シート（イ_令和2,3年度事業繰越分）'!$V$5:$V$501),2,0)))</f>
        <v/>
      </c>
      <c r="F277" s="83" t="str">
        <f>IF(ISERROR(VLOOKUP($A277,IF({1,0},'回答入力シート（イ_令和2,3年度事業繰越分）'!$BT$5:$BT$501,'回答入力シート（イ_令和2,3年度事業繰越分）'!$Z$5:$Z$501),2,0)),"",IF(VLOOKUP($A277,IF({1,0},'回答入力シート（イ_令和2,3年度事業繰越分）'!$BT$5:$BT$501,'回答入力シート（イ_令和2,3年度事業繰越分）'!$Z$5:$Z$501),2,0)=0,"",VLOOKUP($A277,IF({1,0},'回答入力シート（イ_令和2,3年度事業繰越分）'!$BT$5:$BT$501,'回答入力シート（イ_令和2,3年度事業繰越分）'!$Z$5:$Z$501),2,0)))</f>
        <v/>
      </c>
    </row>
    <row r="278" spans="1:6" x14ac:dyDescent="0.3">
      <c r="A278" s="1">
        <v>276</v>
      </c>
      <c r="B278" s="83" t="str">
        <f>IF(ISERROR(VLOOKUP($C278,IF({1,0},'回答入力シート（イ_令和2,3年度事業繰越分）'!$F$5:$F$501,'回答入力シート（イ_令和2,3年度事業繰越分）'!$B$5:$B$501),2,0)),"",IF(VLOOKUP($C278,IF({1,0},'回答入力シート（イ_令和2,3年度事業繰越分）'!$F$5:$F$501,'回答入力シート（イ_令和2,3年度事業繰越分）'!$B$5:$B$501),2,0)=0,"",VLOOKUP($C278,IF({1,0},'回答入力シート（イ_令和2,3年度事業繰越分）'!$F$5:$F$501,'回答入力シート（イ_令和2,3年度事業繰越分）'!$B$5:$B$501),2,0)))</f>
        <v/>
      </c>
      <c r="C278" s="83" t="str">
        <f>IF(ISERROR(VLOOKUP($A278,IF({1,0},'回答入力シート（イ_令和2,3年度事業繰越分）'!$BT$5:$BT$501,'回答入力シート（イ_令和2,3年度事業繰越分）'!$F$5:$F$501),2,0)),"",VLOOKUP($A278,IF({1,0},'回答入力シート（イ_令和2,3年度事業繰越分）'!$BT$5:$BT$501,'回答入力シート（イ_令和2,3年度事業繰越分）'!$F$5:$F$501),2,0))</f>
        <v/>
      </c>
      <c r="D278" s="83" t="str">
        <f>IF(ISERROR(VLOOKUP($A278,IF({1,0},'回答入力シート（イ_令和2,3年度事業繰越分）'!$BT$5:$BT$501,'回答入力シート（イ_令和2,3年度事業繰越分）'!$H$5:$H$501),2,0)),"",VLOOKUP($A278,IF({1,0},'回答入力シート（イ_令和2,3年度事業繰越分）'!$BT$5:$BT$501,'回答入力シート（イ_令和2,3年度事業繰越分）'!$H$5:$H$501),2,0))</f>
        <v/>
      </c>
      <c r="E278" s="83" t="str">
        <f>IF(ISERROR(VLOOKUP($A278,IF({1,0},'回答入力シート（イ_令和2,3年度事業繰越分）'!$BT$5:$BT$501,'回答入力シート（イ_令和2,3年度事業繰越分）'!$V$5:$V$501),2,0)),"",IF(VLOOKUP($A278,IF({1,0},'回答入力シート（イ_令和2,3年度事業繰越分）'!$BT$5:$BT$501,'回答入力シート（イ_令和2,3年度事業繰越分）'!$V$5:$V$501),2,0)=0,"",VLOOKUP($A278,IF({1,0},'回答入力シート（イ_令和2,3年度事業繰越分）'!$BT$5:$BT$501,'回答入力シート（イ_令和2,3年度事業繰越分）'!$V$5:$V$501),2,0)))</f>
        <v/>
      </c>
      <c r="F278" s="83" t="str">
        <f>IF(ISERROR(VLOOKUP($A278,IF({1,0},'回答入力シート（イ_令和2,3年度事業繰越分）'!$BT$5:$BT$501,'回答入力シート（イ_令和2,3年度事業繰越分）'!$Z$5:$Z$501),2,0)),"",IF(VLOOKUP($A278,IF({1,0},'回答入力シート（イ_令和2,3年度事業繰越分）'!$BT$5:$BT$501,'回答入力シート（イ_令和2,3年度事業繰越分）'!$Z$5:$Z$501),2,0)=0,"",VLOOKUP($A278,IF({1,0},'回答入力シート（イ_令和2,3年度事業繰越分）'!$BT$5:$BT$501,'回答入力シート（イ_令和2,3年度事業繰越分）'!$Z$5:$Z$501),2,0)))</f>
        <v/>
      </c>
    </row>
    <row r="279" spans="1:6" x14ac:dyDescent="0.3">
      <c r="A279" s="1">
        <v>277</v>
      </c>
      <c r="B279" s="83" t="str">
        <f>IF(ISERROR(VLOOKUP($C279,IF({1,0},'回答入力シート（イ_令和2,3年度事業繰越分）'!$F$5:$F$501,'回答入力シート（イ_令和2,3年度事業繰越分）'!$B$5:$B$501),2,0)),"",IF(VLOOKUP($C279,IF({1,0},'回答入力シート（イ_令和2,3年度事業繰越分）'!$F$5:$F$501,'回答入力シート（イ_令和2,3年度事業繰越分）'!$B$5:$B$501),2,0)=0,"",VLOOKUP($C279,IF({1,0},'回答入力シート（イ_令和2,3年度事業繰越分）'!$F$5:$F$501,'回答入力シート（イ_令和2,3年度事業繰越分）'!$B$5:$B$501),2,0)))</f>
        <v/>
      </c>
      <c r="C279" s="83" t="str">
        <f>IF(ISERROR(VLOOKUP($A279,IF({1,0},'回答入力シート（イ_令和2,3年度事業繰越分）'!$BT$5:$BT$501,'回答入力シート（イ_令和2,3年度事業繰越分）'!$F$5:$F$501),2,0)),"",VLOOKUP($A279,IF({1,0},'回答入力シート（イ_令和2,3年度事業繰越分）'!$BT$5:$BT$501,'回答入力シート（イ_令和2,3年度事業繰越分）'!$F$5:$F$501),2,0))</f>
        <v/>
      </c>
      <c r="D279" s="83" t="str">
        <f>IF(ISERROR(VLOOKUP($A279,IF({1,0},'回答入力シート（イ_令和2,3年度事業繰越分）'!$BT$5:$BT$501,'回答入力シート（イ_令和2,3年度事業繰越分）'!$H$5:$H$501),2,0)),"",VLOOKUP($A279,IF({1,0},'回答入力シート（イ_令和2,3年度事業繰越分）'!$BT$5:$BT$501,'回答入力シート（イ_令和2,3年度事業繰越分）'!$H$5:$H$501),2,0))</f>
        <v/>
      </c>
      <c r="E279" s="83" t="str">
        <f>IF(ISERROR(VLOOKUP($A279,IF({1,0},'回答入力シート（イ_令和2,3年度事業繰越分）'!$BT$5:$BT$501,'回答入力シート（イ_令和2,3年度事業繰越分）'!$V$5:$V$501),2,0)),"",IF(VLOOKUP($A279,IF({1,0},'回答入力シート（イ_令和2,3年度事業繰越分）'!$BT$5:$BT$501,'回答入力シート（イ_令和2,3年度事業繰越分）'!$V$5:$V$501),2,0)=0,"",VLOOKUP($A279,IF({1,0},'回答入力シート（イ_令和2,3年度事業繰越分）'!$BT$5:$BT$501,'回答入力シート（イ_令和2,3年度事業繰越分）'!$V$5:$V$501),2,0)))</f>
        <v/>
      </c>
      <c r="F279" s="83" t="str">
        <f>IF(ISERROR(VLOOKUP($A279,IF({1,0},'回答入力シート（イ_令和2,3年度事業繰越分）'!$BT$5:$BT$501,'回答入力シート（イ_令和2,3年度事業繰越分）'!$Z$5:$Z$501),2,0)),"",IF(VLOOKUP($A279,IF({1,0},'回答入力シート（イ_令和2,3年度事業繰越分）'!$BT$5:$BT$501,'回答入力シート（イ_令和2,3年度事業繰越分）'!$Z$5:$Z$501),2,0)=0,"",VLOOKUP($A279,IF({1,0},'回答入力シート（イ_令和2,3年度事業繰越分）'!$BT$5:$BT$501,'回答入力シート（イ_令和2,3年度事業繰越分）'!$Z$5:$Z$501),2,0)))</f>
        <v/>
      </c>
    </row>
    <row r="280" spans="1:6" x14ac:dyDescent="0.3">
      <c r="A280" s="1">
        <v>278</v>
      </c>
      <c r="B280" s="83" t="str">
        <f>IF(ISERROR(VLOOKUP($C280,IF({1,0},'回答入力シート（イ_令和2,3年度事業繰越分）'!$F$5:$F$501,'回答入力シート（イ_令和2,3年度事業繰越分）'!$B$5:$B$501),2,0)),"",IF(VLOOKUP($C280,IF({1,0},'回答入力シート（イ_令和2,3年度事業繰越分）'!$F$5:$F$501,'回答入力シート（イ_令和2,3年度事業繰越分）'!$B$5:$B$501),2,0)=0,"",VLOOKUP($C280,IF({1,0},'回答入力シート（イ_令和2,3年度事業繰越分）'!$F$5:$F$501,'回答入力シート（イ_令和2,3年度事業繰越分）'!$B$5:$B$501),2,0)))</f>
        <v/>
      </c>
      <c r="C280" s="83" t="str">
        <f>IF(ISERROR(VLOOKUP($A280,IF({1,0},'回答入力シート（イ_令和2,3年度事業繰越分）'!$BT$5:$BT$501,'回答入力シート（イ_令和2,3年度事業繰越分）'!$F$5:$F$501),2,0)),"",VLOOKUP($A280,IF({1,0},'回答入力シート（イ_令和2,3年度事業繰越分）'!$BT$5:$BT$501,'回答入力シート（イ_令和2,3年度事業繰越分）'!$F$5:$F$501),2,0))</f>
        <v/>
      </c>
      <c r="D280" s="83" t="str">
        <f>IF(ISERROR(VLOOKUP($A280,IF({1,0},'回答入力シート（イ_令和2,3年度事業繰越分）'!$BT$5:$BT$501,'回答入力シート（イ_令和2,3年度事業繰越分）'!$H$5:$H$501),2,0)),"",VLOOKUP($A280,IF({1,0},'回答入力シート（イ_令和2,3年度事業繰越分）'!$BT$5:$BT$501,'回答入力シート（イ_令和2,3年度事業繰越分）'!$H$5:$H$501),2,0))</f>
        <v/>
      </c>
      <c r="E280" s="83" t="str">
        <f>IF(ISERROR(VLOOKUP($A280,IF({1,0},'回答入力シート（イ_令和2,3年度事業繰越分）'!$BT$5:$BT$501,'回答入力シート（イ_令和2,3年度事業繰越分）'!$V$5:$V$501),2,0)),"",IF(VLOOKUP($A280,IF({1,0},'回答入力シート（イ_令和2,3年度事業繰越分）'!$BT$5:$BT$501,'回答入力シート（イ_令和2,3年度事業繰越分）'!$V$5:$V$501),2,0)=0,"",VLOOKUP($A280,IF({1,0},'回答入力シート（イ_令和2,3年度事業繰越分）'!$BT$5:$BT$501,'回答入力シート（イ_令和2,3年度事業繰越分）'!$V$5:$V$501),2,0)))</f>
        <v/>
      </c>
      <c r="F280" s="83" t="str">
        <f>IF(ISERROR(VLOOKUP($A280,IF({1,0},'回答入力シート（イ_令和2,3年度事業繰越分）'!$BT$5:$BT$501,'回答入力シート（イ_令和2,3年度事業繰越分）'!$Z$5:$Z$501),2,0)),"",IF(VLOOKUP($A280,IF({1,0},'回答入力シート（イ_令和2,3年度事業繰越分）'!$BT$5:$BT$501,'回答入力シート（イ_令和2,3年度事業繰越分）'!$Z$5:$Z$501),2,0)=0,"",VLOOKUP($A280,IF({1,0},'回答入力シート（イ_令和2,3年度事業繰越分）'!$BT$5:$BT$501,'回答入力シート（イ_令和2,3年度事業繰越分）'!$Z$5:$Z$501),2,0)))</f>
        <v/>
      </c>
    </row>
    <row r="281" spans="1:6" x14ac:dyDescent="0.3">
      <c r="A281" s="1">
        <v>279</v>
      </c>
      <c r="B281" s="83" t="str">
        <f>IF(ISERROR(VLOOKUP($C281,IF({1,0},'回答入力シート（イ_令和2,3年度事業繰越分）'!$F$5:$F$501,'回答入力シート（イ_令和2,3年度事業繰越分）'!$B$5:$B$501),2,0)),"",IF(VLOOKUP($C281,IF({1,0},'回答入力シート（イ_令和2,3年度事業繰越分）'!$F$5:$F$501,'回答入力シート（イ_令和2,3年度事業繰越分）'!$B$5:$B$501),2,0)=0,"",VLOOKUP($C281,IF({1,0},'回答入力シート（イ_令和2,3年度事業繰越分）'!$F$5:$F$501,'回答入力シート（イ_令和2,3年度事業繰越分）'!$B$5:$B$501),2,0)))</f>
        <v/>
      </c>
      <c r="C281" s="83" t="str">
        <f>IF(ISERROR(VLOOKUP($A281,IF({1,0},'回答入力シート（イ_令和2,3年度事業繰越分）'!$BT$5:$BT$501,'回答入力シート（イ_令和2,3年度事業繰越分）'!$F$5:$F$501),2,0)),"",VLOOKUP($A281,IF({1,0},'回答入力シート（イ_令和2,3年度事業繰越分）'!$BT$5:$BT$501,'回答入力シート（イ_令和2,3年度事業繰越分）'!$F$5:$F$501),2,0))</f>
        <v/>
      </c>
      <c r="D281" s="83" t="str">
        <f>IF(ISERROR(VLOOKUP($A281,IF({1,0},'回答入力シート（イ_令和2,3年度事業繰越分）'!$BT$5:$BT$501,'回答入力シート（イ_令和2,3年度事業繰越分）'!$H$5:$H$501),2,0)),"",VLOOKUP($A281,IF({1,0},'回答入力シート（イ_令和2,3年度事業繰越分）'!$BT$5:$BT$501,'回答入力シート（イ_令和2,3年度事業繰越分）'!$H$5:$H$501),2,0))</f>
        <v/>
      </c>
      <c r="E281" s="83" t="str">
        <f>IF(ISERROR(VLOOKUP($A281,IF({1,0},'回答入力シート（イ_令和2,3年度事業繰越分）'!$BT$5:$BT$501,'回答入力シート（イ_令和2,3年度事業繰越分）'!$V$5:$V$501),2,0)),"",IF(VLOOKUP($A281,IF({1,0},'回答入力シート（イ_令和2,3年度事業繰越分）'!$BT$5:$BT$501,'回答入力シート（イ_令和2,3年度事業繰越分）'!$V$5:$V$501),2,0)=0,"",VLOOKUP($A281,IF({1,0},'回答入力シート（イ_令和2,3年度事業繰越分）'!$BT$5:$BT$501,'回答入力シート（イ_令和2,3年度事業繰越分）'!$V$5:$V$501),2,0)))</f>
        <v/>
      </c>
      <c r="F281" s="83" t="str">
        <f>IF(ISERROR(VLOOKUP($A281,IF({1,0},'回答入力シート（イ_令和2,3年度事業繰越分）'!$BT$5:$BT$501,'回答入力シート（イ_令和2,3年度事業繰越分）'!$Z$5:$Z$501),2,0)),"",IF(VLOOKUP($A281,IF({1,0},'回答入力シート（イ_令和2,3年度事業繰越分）'!$BT$5:$BT$501,'回答入力シート（イ_令和2,3年度事業繰越分）'!$Z$5:$Z$501),2,0)=0,"",VLOOKUP($A281,IF({1,0},'回答入力シート（イ_令和2,3年度事業繰越分）'!$BT$5:$BT$501,'回答入力シート（イ_令和2,3年度事業繰越分）'!$Z$5:$Z$501),2,0)))</f>
        <v/>
      </c>
    </row>
    <row r="282" spans="1:6" x14ac:dyDescent="0.3">
      <c r="A282" s="1">
        <v>280</v>
      </c>
      <c r="B282" s="83" t="str">
        <f>IF(ISERROR(VLOOKUP($C282,IF({1,0},'回答入力シート（イ_令和2,3年度事業繰越分）'!$F$5:$F$501,'回答入力シート（イ_令和2,3年度事業繰越分）'!$B$5:$B$501),2,0)),"",IF(VLOOKUP($C282,IF({1,0},'回答入力シート（イ_令和2,3年度事業繰越分）'!$F$5:$F$501,'回答入力シート（イ_令和2,3年度事業繰越分）'!$B$5:$B$501),2,0)=0,"",VLOOKUP($C282,IF({1,0},'回答入力シート（イ_令和2,3年度事業繰越分）'!$F$5:$F$501,'回答入力シート（イ_令和2,3年度事業繰越分）'!$B$5:$B$501),2,0)))</f>
        <v/>
      </c>
      <c r="C282" s="83" t="str">
        <f>IF(ISERROR(VLOOKUP($A282,IF({1,0},'回答入力シート（イ_令和2,3年度事業繰越分）'!$BT$5:$BT$501,'回答入力シート（イ_令和2,3年度事業繰越分）'!$F$5:$F$501),2,0)),"",VLOOKUP($A282,IF({1,0},'回答入力シート（イ_令和2,3年度事業繰越分）'!$BT$5:$BT$501,'回答入力シート（イ_令和2,3年度事業繰越分）'!$F$5:$F$501),2,0))</f>
        <v/>
      </c>
      <c r="D282" s="83" t="str">
        <f>IF(ISERROR(VLOOKUP($A282,IF({1,0},'回答入力シート（イ_令和2,3年度事業繰越分）'!$BT$5:$BT$501,'回答入力シート（イ_令和2,3年度事業繰越分）'!$H$5:$H$501),2,0)),"",VLOOKUP($A282,IF({1,0},'回答入力シート（イ_令和2,3年度事業繰越分）'!$BT$5:$BT$501,'回答入力シート（イ_令和2,3年度事業繰越分）'!$H$5:$H$501),2,0))</f>
        <v/>
      </c>
      <c r="E282" s="83" t="str">
        <f>IF(ISERROR(VLOOKUP($A282,IF({1,0},'回答入力シート（イ_令和2,3年度事業繰越分）'!$BT$5:$BT$501,'回答入力シート（イ_令和2,3年度事業繰越分）'!$V$5:$V$501),2,0)),"",IF(VLOOKUP($A282,IF({1,0},'回答入力シート（イ_令和2,3年度事業繰越分）'!$BT$5:$BT$501,'回答入力シート（イ_令和2,3年度事業繰越分）'!$V$5:$V$501),2,0)=0,"",VLOOKUP($A282,IF({1,0},'回答入力シート（イ_令和2,3年度事業繰越分）'!$BT$5:$BT$501,'回答入力シート（イ_令和2,3年度事業繰越分）'!$V$5:$V$501),2,0)))</f>
        <v/>
      </c>
      <c r="F282" s="83" t="str">
        <f>IF(ISERROR(VLOOKUP($A282,IF({1,0},'回答入力シート（イ_令和2,3年度事業繰越分）'!$BT$5:$BT$501,'回答入力シート（イ_令和2,3年度事業繰越分）'!$Z$5:$Z$501),2,0)),"",IF(VLOOKUP($A282,IF({1,0},'回答入力シート（イ_令和2,3年度事業繰越分）'!$BT$5:$BT$501,'回答入力シート（イ_令和2,3年度事業繰越分）'!$Z$5:$Z$501),2,0)=0,"",VLOOKUP($A282,IF({1,0},'回答入力シート（イ_令和2,3年度事業繰越分）'!$BT$5:$BT$501,'回答入力シート（イ_令和2,3年度事業繰越分）'!$Z$5:$Z$501),2,0)))</f>
        <v/>
      </c>
    </row>
    <row r="283" spans="1:6" x14ac:dyDescent="0.3">
      <c r="A283" s="1">
        <v>281</v>
      </c>
      <c r="B283" s="83" t="str">
        <f>IF(ISERROR(VLOOKUP($C283,IF({1,0},'回答入力シート（イ_令和2,3年度事業繰越分）'!$F$5:$F$501,'回答入力シート（イ_令和2,3年度事業繰越分）'!$B$5:$B$501),2,0)),"",IF(VLOOKUP($C283,IF({1,0},'回答入力シート（イ_令和2,3年度事業繰越分）'!$F$5:$F$501,'回答入力シート（イ_令和2,3年度事業繰越分）'!$B$5:$B$501),2,0)=0,"",VLOOKUP($C283,IF({1,0},'回答入力シート（イ_令和2,3年度事業繰越分）'!$F$5:$F$501,'回答入力シート（イ_令和2,3年度事業繰越分）'!$B$5:$B$501),2,0)))</f>
        <v/>
      </c>
      <c r="C283" s="83" t="str">
        <f>IF(ISERROR(VLOOKUP($A283,IF({1,0},'回答入力シート（イ_令和2,3年度事業繰越分）'!$BT$5:$BT$501,'回答入力シート（イ_令和2,3年度事業繰越分）'!$F$5:$F$501),2,0)),"",VLOOKUP($A283,IF({1,0},'回答入力シート（イ_令和2,3年度事業繰越分）'!$BT$5:$BT$501,'回答入力シート（イ_令和2,3年度事業繰越分）'!$F$5:$F$501),2,0))</f>
        <v/>
      </c>
      <c r="D283" s="83" t="str">
        <f>IF(ISERROR(VLOOKUP($A283,IF({1,0},'回答入力シート（イ_令和2,3年度事業繰越分）'!$BT$5:$BT$501,'回答入力シート（イ_令和2,3年度事業繰越分）'!$H$5:$H$501),2,0)),"",VLOOKUP($A283,IF({1,0},'回答入力シート（イ_令和2,3年度事業繰越分）'!$BT$5:$BT$501,'回答入力シート（イ_令和2,3年度事業繰越分）'!$H$5:$H$501),2,0))</f>
        <v/>
      </c>
      <c r="E283" s="83" t="str">
        <f>IF(ISERROR(VLOOKUP($A283,IF({1,0},'回答入力シート（イ_令和2,3年度事業繰越分）'!$BT$5:$BT$501,'回答入力シート（イ_令和2,3年度事業繰越分）'!$V$5:$V$501),2,0)),"",IF(VLOOKUP($A283,IF({1,0},'回答入力シート（イ_令和2,3年度事業繰越分）'!$BT$5:$BT$501,'回答入力シート（イ_令和2,3年度事業繰越分）'!$V$5:$V$501),2,0)=0,"",VLOOKUP($A283,IF({1,0},'回答入力シート（イ_令和2,3年度事業繰越分）'!$BT$5:$BT$501,'回答入力シート（イ_令和2,3年度事業繰越分）'!$V$5:$V$501),2,0)))</f>
        <v/>
      </c>
      <c r="F283" s="83" t="str">
        <f>IF(ISERROR(VLOOKUP($A283,IF({1,0},'回答入力シート（イ_令和2,3年度事業繰越分）'!$BT$5:$BT$501,'回答入力シート（イ_令和2,3年度事業繰越分）'!$Z$5:$Z$501),2,0)),"",IF(VLOOKUP($A283,IF({1,0},'回答入力シート（イ_令和2,3年度事業繰越分）'!$BT$5:$BT$501,'回答入力シート（イ_令和2,3年度事業繰越分）'!$Z$5:$Z$501),2,0)=0,"",VLOOKUP($A283,IF({1,0},'回答入力シート（イ_令和2,3年度事業繰越分）'!$BT$5:$BT$501,'回答入力シート（イ_令和2,3年度事業繰越分）'!$Z$5:$Z$501),2,0)))</f>
        <v/>
      </c>
    </row>
    <row r="284" spans="1:6" x14ac:dyDescent="0.3">
      <c r="A284" s="1">
        <v>282</v>
      </c>
      <c r="B284" s="83" t="str">
        <f>IF(ISERROR(VLOOKUP($C284,IF({1,0},'回答入力シート（イ_令和2,3年度事業繰越分）'!$F$5:$F$501,'回答入力シート（イ_令和2,3年度事業繰越分）'!$B$5:$B$501),2,0)),"",IF(VLOOKUP($C284,IF({1,0},'回答入力シート（イ_令和2,3年度事業繰越分）'!$F$5:$F$501,'回答入力シート（イ_令和2,3年度事業繰越分）'!$B$5:$B$501),2,0)=0,"",VLOOKUP($C284,IF({1,0},'回答入力シート（イ_令和2,3年度事業繰越分）'!$F$5:$F$501,'回答入力シート（イ_令和2,3年度事業繰越分）'!$B$5:$B$501),2,0)))</f>
        <v/>
      </c>
      <c r="C284" s="83" t="str">
        <f>IF(ISERROR(VLOOKUP($A284,IF({1,0},'回答入力シート（イ_令和2,3年度事業繰越分）'!$BT$5:$BT$501,'回答入力シート（イ_令和2,3年度事業繰越分）'!$F$5:$F$501),2,0)),"",VLOOKUP($A284,IF({1,0},'回答入力シート（イ_令和2,3年度事業繰越分）'!$BT$5:$BT$501,'回答入力シート（イ_令和2,3年度事業繰越分）'!$F$5:$F$501),2,0))</f>
        <v/>
      </c>
      <c r="D284" s="83" t="str">
        <f>IF(ISERROR(VLOOKUP($A284,IF({1,0},'回答入力シート（イ_令和2,3年度事業繰越分）'!$BT$5:$BT$501,'回答入力シート（イ_令和2,3年度事業繰越分）'!$H$5:$H$501),2,0)),"",VLOOKUP($A284,IF({1,0},'回答入力シート（イ_令和2,3年度事業繰越分）'!$BT$5:$BT$501,'回答入力シート（イ_令和2,3年度事業繰越分）'!$H$5:$H$501),2,0))</f>
        <v/>
      </c>
      <c r="E284" s="83" t="str">
        <f>IF(ISERROR(VLOOKUP($A284,IF({1,0},'回答入力シート（イ_令和2,3年度事業繰越分）'!$BT$5:$BT$501,'回答入力シート（イ_令和2,3年度事業繰越分）'!$V$5:$V$501),2,0)),"",IF(VLOOKUP($A284,IF({1,0},'回答入力シート（イ_令和2,3年度事業繰越分）'!$BT$5:$BT$501,'回答入力シート（イ_令和2,3年度事業繰越分）'!$V$5:$V$501),2,0)=0,"",VLOOKUP($A284,IF({1,0},'回答入力シート（イ_令和2,3年度事業繰越分）'!$BT$5:$BT$501,'回答入力シート（イ_令和2,3年度事業繰越分）'!$V$5:$V$501),2,0)))</f>
        <v/>
      </c>
      <c r="F284" s="83" t="str">
        <f>IF(ISERROR(VLOOKUP($A284,IF({1,0},'回答入力シート（イ_令和2,3年度事業繰越分）'!$BT$5:$BT$501,'回答入力シート（イ_令和2,3年度事業繰越分）'!$Z$5:$Z$501),2,0)),"",IF(VLOOKUP($A284,IF({1,0},'回答入力シート（イ_令和2,3年度事業繰越分）'!$BT$5:$BT$501,'回答入力シート（イ_令和2,3年度事業繰越分）'!$Z$5:$Z$501),2,0)=0,"",VLOOKUP($A284,IF({1,0},'回答入力シート（イ_令和2,3年度事業繰越分）'!$BT$5:$BT$501,'回答入力シート（イ_令和2,3年度事業繰越分）'!$Z$5:$Z$501),2,0)))</f>
        <v/>
      </c>
    </row>
    <row r="285" spans="1:6" x14ac:dyDescent="0.3">
      <c r="A285" s="1">
        <v>283</v>
      </c>
      <c r="B285" s="83" t="str">
        <f>IF(ISERROR(VLOOKUP($C285,IF({1,0},'回答入力シート（イ_令和2,3年度事業繰越分）'!$F$5:$F$501,'回答入力シート（イ_令和2,3年度事業繰越分）'!$B$5:$B$501),2,0)),"",IF(VLOOKUP($C285,IF({1,0},'回答入力シート（イ_令和2,3年度事業繰越分）'!$F$5:$F$501,'回答入力シート（イ_令和2,3年度事業繰越分）'!$B$5:$B$501),2,0)=0,"",VLOOKUP($C285,IF({1,0},'回答入力シート（イ_令和2,3年度事業繰越分）'!$F$5:$F$501,'回答入力シート（イ_令和2,3年度事業繰越分）'!$B$5:$B$501),2,0)))</f>
        <v/>
      </c>
      <c r="C285" s="83" t="str">
        <f>IF(ISERROR(VLOOKUP($A285,IF({1,0},'回答入力シート（イ_令和2,3年度事業繰越分）'!$BT$5:$BT$501,'回答入力シート（イ_令和2,3年度事業繰越分）'!$F$5:$F$501),2,0)),"",VLOOKUP($A285,IF({1,0},'回答入力シート（イ_令和2,3年度事業繰越分）'!$BT$5:$BT$501,'回答入力シート（イ_令和2,3年度事業繰越分）'!$F$5:$F$501),2,0))</f>
        <v/>
      </c>
      <c r="D285" s="83" t="str">
        <f>IF(ISERROR(VLOOKUP($A285,IF({1,0},'回答入力シート（イ_令和2,3年度事業繰越分）'!$BT$5:$BT$501,'回答入力シート（イ_令和2,3年度事業繰越分）'!$H$5:$H$501),2,0)),"",VLOOKUP($A285,IF({1,0},'回答入力シート（イ_令和2,3年度事業繰越分）'!$BT$5:$BT$501,'回答入力シート（イ_令和2,3年度事業繰越分）'!$H$5:$H$501),2,0))</f>
        <v/>
      </c>
      <c r="E285" s="83" t="str">
        <f>IF(ISERROR(VLOOKUP($A285,IF({1,0},'回答入力シート（イ_令和2,3年度事業繰越分）'!$BT$5:$BT$501,'回答入力シート（イ_令和2,3年度事業繰越分）'!$V$5:$V$501),2,0)),"",IF(VLOOKUP($A285,IF({1,0},'回答入力シート（イ_令和2,3年度事業繰越分）'!$BT$5:$BT$501,'回答入力シート（イ_令和2,3年度事業繰越分）'!$V$5:$V$501),2,0)=0,"",VLOOKUP($A285,IF({1,0},'回答入力シート（イ_令和2,3年度事業繰越分）'!$BT$5:$BT$501,'回答入力シート（イ_令和2,3年度事業繰越分）'!$V$5:$V$501),2,0)))</f>
        <v/>
      </c>
      <c r="F285" s="83" t="str">
        <f>IF(ISERROR(VLOOKUP($A285,IF({1,0},'回答入力シート（イ_令和2,3年度事業繰越分）'!$BT$5:$BT$501,'回答入力シート（イ_令和2,3年度事業繰越分）'!$Z$5:$Z$501),2,0)),"",IF(VLOOKUP($A285,IF({1,0},'回答入力シート（イ_令和2,3年度事業繰越分）'!$BT$5:$BT$501,'回答入力シート（イ_令和2,3年度事業繰越分）'!$Z$5:$Z$501),2,0)=0,"",VLOOKUP($A285,IF({1,0},'回答入力シート（イ_令和2,3年度事業繰越分）'!$BT$5:$BT$501,'回答入力シート（イ_令和2,3年度事業繰越分）'!$Z$5:$Z$501),2,0)))</f>
        <v/>
      </c>
    </row>
    <row r="286" spans="1:6" x14ac:dyDescent="0.3">
      <c r="A286" s="1">
        <v>284</v>
      </c>
      <c r="B286" s="83" t="str">
        <f>IF(ISERROR(VLOOKUP($C286,IF({1,0},'回答入力シート（イ_令和2,3年度事業繰越分）'!$F$5:$F$501,'回答入力シート（イ_令和2,3年度事業繰越分）'!$B$5:$B$501),2,0)),"",IF(VLOOKUP($C286,IF({1,0},'回答入力シート（イ_令和2,3年度事業繰越分）'!$F$5:$F$501,'回答入力シート（イ_令和2,3年度事業繰越分）'!$B$5:$B$501),2,0)=0,"",VLOOKUP($C286,IF({1,0},'回答入力シート（イ_令和2,3年度事業繰越分）'!$F$5:$F$501,'回答入力シート（イ_令和2,3年度事業繰越分）'!$B$5:$B$501),2,0)))</f>
        <v/>
      </c>
      <c r="C286" s="83" t="str">
        <f>IF(ISERROR(VLOOKUP($A286,IF({1,0},'回答入力シート（イ_令和2,3年度事業繰越分）'!$BT$5:$BT$501,'回答入力シート（イ_令和2,3年度事業繰越分）'!$F$5:$F$501),2,0)),"",VLOOKUP($A286,IF({1,0},'回答入力シート（イ_令和2,3年度事業繰越分）'!$BT$5:$BT$501,'回答入力シート（イ_令和2,3年度事業繰越分）'!$F$5:$F$501),2,0))</f>
        <v/>
      </c>
      <c r="D286" s="83" t="str">
        <f>IF(ISERROR(VLOOKUP($A286,IF({1,0},'回答入力シート（イ_令和2,3年度事業繰越分）'!$BT$5:$BT$501,'回答入力シート（イ_令和2,3年度事業繰越分）'!$H$5:$H$501),2,0)),"",VLOOKUP($A286,IF({1,0},'回答入力シート（イ_令和2,3年度事業繰越分）'!$BT$5:$BT$501,'回答入力シート（イ_令和2,3年度事業繰越分）'!$H$5:$H$501),2,0))</f>
        <v/>
      </c>
      <c r="E286" s="83" t="str">
        <f>IF(ISERROR(VLOOKUP($A286,IF({1,0},'回答入力シート（イ_令和2,3年度事業繰越分）'!$BT$5:$BT$501,'回答入力シート（イ_令和2,3年度事業繰越分）'!$V$5:$V$501),2,0)),"",IF(VLOOKUP($A286,IF({1,0},'回答入力シート（イ_令和2,3年度事業繰越分）'!$BT$5:$BT$501,'回答入力シート（イ_令和2,3年度事業繰越分）'!$V$5:$V$501),2,0)=0,"",VLOOKUP($A286,IF({1,0},'回答入力シート（イ_令和2,3年度事業繰越分）'!$BT$5:$BT$501,'回答入力シート（イ_令和2,3年度事業繰越分）'!$V$5:$V$501),2,0)))</f>
        <v/>
      </c>
      <c r="F286" s="83" t="str">
        <f>IF(ISERROR(VLOOKUP($A286,IF({1,0},'回答入力シート（イ_令和2,3年度事業繰越分）'!$BT$5:$BT$501,'回答入力シート（イ_令和2,3年度事業繰越分）'!$Z$5:$Z$501),2,0)),"",IF(VLOOKUP($A286,IF({1,0},'回答入力シート（イ_令和2,3年度事業繰越分）'!$BT$5:$BT$501,'回答入力シート（イ_令和2,3年度事業繰越分）'!$Z$5:$Z$501),2,0)=0,"",VLOOKUP($A286,IF({1,0},'回答入力シート（イ_令和2,3年度事業繰越分）'!$BT$5:$BT$501,'回答入力シート（イ_令和2,3年度事業繰越分）'!$Z$5:$Z$501),2,0)))</f>
        <v/>
      </c>
    </row>
    <row r="287" spans="1:6" x14ac:dyDescent="0.3">
      <c r="A287" s="1">
        <v>285</v>
      </c>
      <c r="B287" s="83" t="str">
        <f>IF(ISERROR(VLOOKUP($C287,IF({1,0},'回答入力シート（イ_令和2,3年度事業繰越分）'!$F$5:$F$501,'回答入力シート（イ_令和2,3年度事業繰越分）'!$B$5:$B$501),2,0)),"",IF(VLOOKUP($C287,IF({1,0},'回答入力シート（イ_令和2,3年度事業繰越分）'!$F$5:$F$501,'回答入力シート（イ_令和2,3年度事業繰越分）'!$B$5:$B$501),2,0)=0,"",VLOOKUP($C287,IF({1,0},'回答入力シート（イ_令和2,3年度事業繰越分）'!$F$5:$F$501,'回答入力シート（イ_令和2,3年度事業繰越分）'!$B$5:$B$501),2,0)))</f>
        <v/>
      </c>
      <c r="C287" s="83" t="str">
        <f>IF(ISERROR(VLOOKUP($A287,IF({1,0},'回答入力シート（イ_令和2,3年度事業繰越分）'!$BT$5:$BT$501,'回答入力シート（イ_令和2,3年度事業繰越分）'!$F$5:$F$501),2,0)),"",VLOOKUP($A287,IF({1,0},'回答入力シート（イ_令和2,3年度事業繰越分）'!$BT$5:$BT$501,'回答入力シート（イ_令和2,3年度事業繰越分）'!$F$5:$F$501),2,0))</f>
        <v/>
      </c>
      <c r="D287" s="83" t="str">
        <f>IF(ISERROR(VLOOKUP($A287,IF({1,0},'回答入力シート（イ_令和2,3年度事業繰越分）'!$BT$5:$BT$501,'回答入力シート（イ_令和2,3年度事業繰越分）'!$H$5:$H$501),2,0)),"",VLOOKUP($A287,IF({1,0},'回答入力シート（イ_令和2,3年度事業繰越分）'!$BT$5:$BT$501,'回答入力シート（イ_令和2,3年度事業繰越分）'!$H$5:$H$501),2,0))</f>
        <v/>
      </c>
      <c r="E287" s="83" t="str">
        <f>IF(ISERROR(VLOOKUP($A287,IF({1,0},'回答入力シート（イ_令和2,3年度事業繰越分）'!$BT$5:$BT$501,'回答入力シート（イ_令和2,3年度事業繰越分）'!$V$5:$V$501),2,0)),"",IF(VLOOKUP($A287,IF({1,0},'回答入力シート（イ_令和2,3年度事業繰越分）'!$BT$5:$BT$501,'回答入力シート（イ_令和2,3年度事業繰越分）'!$V$5:$V$501),2,0)=0,"",VLOOKUP($A287,IF({1,0},'回答入力シート（イ_令和2,3年度事業繰越分）'!$BT$5:$BT$501,'回答入力シート（イ_令和2,3年度事業繰越分）'!$V$5:$V$501),2,0)))</f>
        <v/>
      </c>
      <c r="F287" s="83" t="str">
        <f>IF(ISERROR(VLOOKUP($A287,IF({1,0},'回答入力シート（イ_令和2,3年度事業繰越分）'!$BT$5:$BT$501,'回答入力シート（イ_令和2,3年度事業繰越分）'!$Z$5:$Z$501),2,0)),"",IF(VLOOKUP($A287,IF({1,0},'回答入力シート（イ_令和2,3年度事業繰越分）'!$BT$5:$BT$501,'回答入力シート（イ_令和2,3年度事業繰越分）'!$Z$5:$Z$501),2,0)=0,"",VLOOKUP($A287,IF({1,0},'回答入力シート（イ_令和2,3年度事業繰越分）'!$BT$5:$BT$501,'回答入力シート（イ_令和2,3年度事業繰越分）'!$Z$5:$Z$501),2,0)))</f>
        <v/>
      </c>
    </row>
    <row r="288" spans="1:6" x14ac:dyDescent="0.3">
      <c r="A288" s="1">
        <v>286</v>
      </c>
      <c r="B288" s="83" t="str">
        <f>IF(ISERROR(VLOOKUP($C288,IF({1,0},'回答入力シート（イ_令和2,3年度事業繰越分）'!$F$5:$F$501,'回答入力シート（イ_令和2,3年度事業繰越分）'!$B$5:$B$501),2,0)),"",IF(VLOOKUP($C288,IF({1,0},'回答入力シート（イ_令和2,3年度事業繰越分）'!$F$5:$F$501,'回答入力シート（イ_令和2,3年度事業繰越分）'!$B$5:$B$501),2,0)=0,"",VLOOKUP($C288,IF({1,0},'回答入力シート（イ_令和2,3年度事業繰越分）'!$F$5:$F$501,'回答入力シート（イ_令和2,3年度事業繰越分）'!$B$5:$B$501),2,0)))</f>
        <v/>
      </c>
      <c r="C288" s="83" t="str">
        <f>IF(ISERROR(VLOOKUP($A288,IF({1,0},'回答入力シート（イ_令和2,3年度事業繰越分）'!$BT$5:$BT$501,'回答入力シート（イ_令和2,3年度事業繰越分）'!$F$5:$F$501),2,0)),"",VLOOKUP($A288,IF({1,0},'回答入力シート（イ_令和2,3年度事業繰越分）'!$BT$5:$BT$501,'回答入力シート（イ_令和2,3年度事業繰越分）'!$F$5:$F$501),2,0))</f>
        <v/>
      </c>
      <c r="D288" s="83" t="str">
        <f>IF(ISERROR(VLOOKUP($A288,IF({1,0},'回答入力シート（イ_令和2,3年度事業繰越分）'!$BT$5:$BT$501,'回答入力シート（イ_令和2,3年度事業繰越分）'!$H$5:$H$501),2,0)),"",VLOOKUP($A288,IF({1,0},'回答入力シート（イ_令和2,3年度事業繰越分）'!$BT$5:$BT$501,'回答入力シート（イ_令和2,3年度事業繰越分）'!$H$5:$H$501),2,0))</f>
        <v/>
      </c>
      <c r="E288" s="83" t="str">
        <f>IF(ISERROR(VLOOKUP($A288,IF({1,0},'回答入力シート（イ_令和2,3年度事業繰越分）'!$BT$5:$BT$501,'回答入力シート（イ_令和2,3年度事業繰越分）'!$V$5:$V$501),2,0)),"",IF(VLOOKUP($A288,IF({1,0},'回答入力シート（イ_令和2,3年度事業繰越分）'!$BT$5:$BT$501,'回答入力シート（イ_令和2,3年度事業繰越分）'!$V$5:$V$501),2,0)=0,"",VLOOKUP($A288,IF({1,0},'回答入力シート（イ_令和2,3年度事業繰越分）'!$BT$5:$BT$501,'回答入力シート（イ_令和2,3年度事業繰越分）'!$V$5:$V$501),2,0)))</f>
        <v/>
      </c>
      <c r="F288" s="83" t="str">
        <f>IF(ISERROR(VLOOKUP($A288,IF({1,0},'回答入力シート（イ_令和2,3年度事業繰越分）'!$BT$5:$BT$501,'回答入力シート（イ_令和2,3年度事業繰越分）'!$Z$5:$Z$501),2,0)),"",IF(VLOOKUP($A288,IF({1,0},'回答入力シート（イ_令和2,3年度事業繰越分）'!$BT$5:$BT$501,'回答入力シート（イ_令和2,3年度事業繰越分）'!$Z$5:$Z$501),2,0)=0,"",VLOOKUP($A288,IF({1,0},'回答入力シート（イ_令和2,3年度事業繰越分）'!$BT$5:$BT$501,'回答入力シート（イ_令和2,3年度事業繰越分）'!$Z$5:$Z$501),2,0)))</f>
        <v/>
      </c>
    </row>
    <row r="289" spans="1:6" x14ac:dyDescent="0.3">
      <c r="A289" s="1">
        <v>287</v>
      </c>
      <c r="B289" s="83" t="str">
        <f>IF(ISERROR(VLOOKUP($C289,IF({1,0},'回答入力シート（イ_令和2,3年度事業繰越分）'!$F$5:$F$501,'回答入力シート（イ_令和2,3年度事業繰越分）'!$B$5:$B$501),2,0)),"",IF(VLOOKUP($C289,IF({1,0},'回答入力シート（イ_令和2,3年度事業繰越分）'!$F$5:$F$501,'回答入力シート（イ_令和2,3年度事業繰越分）'!$B$5:$B$501),2,0)=0,"",VLOOKUP($C289,IF({1,0},'回答入力シート（イ_令和2,3年度事業繰越分）'!$F$5:$F$501,'回答入力シート（イ_令和2,3年度事業繰越分）'!$B$5:$B$501),2,0)))</f>
        <v/>
      </c>
      <c r="C289" s="83" t="str">
        <f>IF(ISERROR(VLOOKUP($A289,IF({1,0},'回答入力シート（イ_令和2,3年度事業繰越分）'!$BT$5:$BT$501,'回答入力シート（イ_令和2,3年度事業繰越分）'!$F$5:$F$501),2,0)),"",VLOOKUP($A289,IF({1,0},'回答入力シート（イ_令和2,3年度事業繰越分）'!$BT$5:$BT$501,'回答入力シート（イ_令和2,3年度事業繰越分）'!$F$5:$F$501),2,0))</f>
        <v/>
      </c>
      <c r="D289" s="83" t="str">
        <f>IF(ISERROR(VLOOKUP($A289,IF({1,0},'回答入力シート（イ_令和2,3年度事業繰越分）'!$BT$5:$BT$501,'回答入力シート（イ_令和2,3年度事業繰越分）'!$H$5:$H$501),2,0)),"",VLOOKUP($A289,IF({1,0},'回答入力シート（イ_令和2,3年度事業繰越分）'!$BT$5:$BT$501,'回答入力シート（イ_令和2,3年度事業繰越分）'!$H$5:$H$501),2,0))</f>
        <v/>
      </c>
      <c r="E289" s="83" t="str">
        <f>IF(ISERROR(VLOOKUP($A289,IF({1,0},'回答入力シート（イ_令和2,3年度事業繰越分）'!$BT$5:$BT$501,'回答入力シート（イ_令和2,3年度事業繰越分）'!$V$5:$V$501),2,0)),"",IF(VLOOKUP($A289,IF({1,0},'回答入力シート（イ_令和2,3年度事業繰越分）'!$BT$5:$BT$501,'回答入力シート（イ_令和2,3年度事業繰越分）'!$V$5:$V$501),2,0)=0,"",VLOOKUP($A289,IF({1,0},'回答入力シート（イ_令和2,3年度事業繰越分）'!$BT$5:$BT$501,'回答入力シート（イ_令和2,3年度事業繰越分）'!$V$5:$V$501),2,0)))</f>
        <v/>
      </c>
      <c r="F289" s="83" t="str">
        <f>IF(ISERROR(VLOOKUP($A289,IF({1,0},'回答入力シート（イ_令和2,3年度事業繰越分）'!$BT$5:$BT$501,'回答入力シート（イ_令和2,3年度事業繰越分）'!$Z$5:$Z$501),2,0)),"",IF(VLOOKUP($A289,IF({1,0},'回答入力シート（イ_令和2,3年度事業繰越分）'!$BT$5:$BT$501,'回答入力シート（イ_令和2,3年度事業繰越分）'!$Z$5:$Z$501),2,0)=0,"",VLOOKUP($A289,IF({1,0},'回答入力シート（イ_令和2,3年度事業繰越分）'!$BT$5:$BT$501,'回答入力シート（イ_令和2,3年度事業繰越分）'!$Z$5:$Z$501),2,0)))</f>
        <v/>
      </c>
    </row>
    <row r="290" spans="1:6" x14ac:dyDescent="0.3">
      <c r="A290" s="1">
        <v>288</v>
      </c>
      <c r="B290" s="83" t="str">
        <f>IF(ISERROR(VLOOKUP($C290,IF({1,0},'回答入力シート（イ_令和2,3年度事業繰越分）'!$F$5:$F$501,'回答入力シート（イ_令和2,3年度事業繰越分）'!$B$5:$B$501),2,0)),"",IF(VLOOKUP($C290,IF({1,0},'回答入力シート（イ_令和2,3年度事業繰越分）'!$F$5:$F$501,'回答入力シート（イ_令和2,3年度事業繰越分）'!$B$5:$B$501),2,0)=0,"",VLOOKUP($C290,IF({1,0},'回答入力シート（イ_令和2,3年度事業繰越分）'!$F$5:$F$501,'回答入力シート（イ_令和2,3年度事業繰越分）'!$B$5:$B$501),2,0)))</f>
        <v/>
      </c>
      <c r="C290" s="83" t="str">
        <f>IF(ISERROR(VLOOKUP($A290,IF({1,0},'回答入力シート（イ_令和2,3年度事業繰越分）'!$BT$5:$BT$501,'回答入力シート（イ_令和2,3年度事業繰越分）'!$F$5:$F$501),2,0)),"",VLOOKUP($A290,IF({1,0},'回答入力シート（イ_令和2,3年度事業繰越分）'!$BT$5:$BT$501,'回答入力シート（イ_令和2,3年度事業繰越分）'!$F$5:$F$501),2,0))</f>
        <v/>
      </c>
      <c r="D290" s="83" t="str">
        <f>IF(ISERROR(VLOOKUP($A290,IF({1,0},'回答入力シート（イ_令和2,3年度事業繰越分）'!$BT$5:$BT$501,'回答入力シート（イ_令和2,3年度事業繰越分）'!$H$5:$H$501),2,0)),"",VLOOKUP($A290,IF({1,0},'回答入力シート（イ_令和2,3年度事業繰越分）'!$BT$5:$BT$501,'回答入力シート（イ_令和2,3年度事業繰越分）'!$H$5:$H$501),2,0))</f>
        <v/>
      </c>
      <c r="E290" s="83" t="str">
        <f>IF(ISERROR(VLOOKUP($A290,IF({1,0},'回答入力シート（イ_令和2,3年度事業繰越分）'!$BT$5:$BT$501,'回答入力シート（イ_令和2,3年度事業繰越分）'!$V$5:$V$501),2,0)),"",IF(VLOOKUP($A290,IF({1,0},'回答入力シート（イ_令和2,3年度事業繰越分）'!$BT$5:$BT$501,'回答入力シート（イ_令和2,3年度事業繰越分）'!$V$5:$V$501),2,0)=0,"",VLOOKUP($A290,IF({1,0},'回答入力シート（イ_令和2,3年度事業繰越分）'!$BT$5:$BT$501,'回答入力シート（イ_令和2,3年度事業繰越分）'!$V$5:$V$501),2,0)))</f>
        <v/>
      </c>
      <c r="F290" s="83" t="str">
        <f>IF(ISERROR(VLOOKUP($A290,IF({1,0},'回答入力シート（イ_令和2,3年度事業繰越分）'!$BT$5:$BT$501,'回答入力シート（イ_令和2,3年度事業繰越分）'!$Z$5:$Z$501),2,0)),"",IF(VLOOKUP($A290,IF({1,0},'回答入力シート（イ_令和2,3年度事業繰越分）'!$BT$5:$BT$501,'回答入力シート（イ_令和2,3年度事業繰越分）'!$Z$5:$Z$501),2,0)=0,"",VLOOKUP($A290,IF({1,0},'回答入力シート（イ_令和2,3年度事業繰越分）'!$BT$5:$BT$501,'回答入力シート（イ_令和2,3年度事業繰越分）'!$Z$5:$Z$501),2,0)))</f>
        <v/>
      </c>
    </row>
    <row r="291" spans="1:6" x14ac:dyDescent="0.3">
      <c r="A291" s="1">
        <v>289</v>
      </c>
      <c r="B291" s="83" t="str">
        <f>IF(ISERROR(VLOOKUP($C291,IF({1,0},'回答入力シート（イ_令和2,3年度事業繰越分）'!$F$5:$F$501,'回答入力シート（イ_令和2,3年度事業繰越分）'!$B$5:$B$501),2,0)),"",IF(VLOOKUP($C291,IF({1,0},'回答入力シート（イ_令和2,3年度事業繰越分）'!$F$5:$F$501,'回答入力シート（イ_令和2,3年度事業繰越分）'!$B$5:$B$501),2,0)=0,"",VLOOKUP($C291,IF({1,0},'回答入力シート（イ_令和2,3年度事業繰越分）'!$F$5:$F$501,'回答入力シート（イ_令和2,3年度事業繰越分）'!$B$5:$B$501),2,0)))</f>
        <v/>
      </c>
      <c r="C291" s="83" t="str">
        <f>IF(ISERROR(VLOOKUP($A291,IF({1,0},'回答入力シート（イ_令和2,3年度事業繰越分）'!$BT$5:$BT$501,'回答入力シート（イ_令和2,3年度事業繰越分）'!$F$5:$F$501),2,0)),"",VLOOKUP($A291,IF({1,0},'回答入力シート（イ_令和2,3年度事業繰越分）'!$BT$5:$BT$501,'回答入力シート（イ_令和2,3年度事業繰越分）'!$F$5:$F$501),2,0))</f>
        <v/>
      </c>
      <c r="D291" s="83" t="str">
        <f>IF(ISERROR(VLOOKUP($A291,IF({1,0},'回答入力シート（イ_令和2,3年度事業繰越分）'!$BT$5:$BT$501,'回答入力シート（イ_令和2,3年度事業繰越分）'!$H$5:$H$501),2,0)),"",VLOOKUP($A291,IF({1,0},'回答入力シート（イ_令和2,3年度事業繰越分）'!$BT$5:$BT$501,'回答入力シート（イ_令和2,3年度事業繰越分）'!$H$5:$H$501),2,0))</f>
        <v/>
      </c>
      <c r="E291" s="83" t="str">
        <f>IF(ISERROR(VLOOKUP($A291,IF({1,0},'回答入力シート（イ_令和2,3年度事業繰越分）'!$BT$5:$BT$501,'回答入力シート（イ_令和2,3年度事業繰越分）'!$V$5:$V$501),2,0)),"",IF(VLOOKUP($A291,IF({1,0},'回答入力シート（イ_令和2,3年度事業繰越分）'!$BT$5:$BT$501,'回答入力シート（イ_令和2,3年度事業繰越分）'!$V$5:$V$501),2,0)=0,"",VLOOKUP($A291,IF({1,0},'回答入力シート（イ_令和2,3年度事業繰越分）'!$BT$5:$BT$501,'回答入力シート（イ_令和2,3年度事業繰越分）'!$V$5:$V$501),2,0)))</f>
        <v/>
      </c>
      <c r="F291" s="83" t="str">
        <f>IF(ISERROR(VLOOKUP($A291,IF({1,0},'回答入力シート（イ_令和2,3年度事業繰越分）'!$BT$5:$BT$501,'回答入力シート（イ_令和2,3年度事業繰越分）'!$Z$5:$Z$501),2,0)),"",IF(VLOOKUP($A291,IF({1,0},'回答入力シート（イ_令和2,3年度事業繰越分）'!$BT$5:$BT$501,'回答入力シート（イ_令和2,3年度事業繰越分）'!$Z$5:$Z$501),2,0)=0,"",VLOOKUP($A291,IF({1,0},'回答入力シート（イ_令和2,3年度事業繰越分）'!$BT$5:$BT$501,'回答入力シート（イ_令和2,3年度事業繰越分）'!$Z$5:$Z$501),2,0)))</f>
        <v/>
      </c>
    </row>
    <row r="292" spans="1:6" x14ac:dyDescent="0.3">
      <c r="A292" s="1">
        <v>290</v>
      </c>
      <c r="B292" s="83" t="str">
        <f>IF(ISERROR(VLOOKUP($C292,IF({1,0},'回答入力シート（イ_令和2,3年度事業繰越分）'!$F$5:$F$501,'回答入力シート（イ_令和2,3年度事業繰越分）'!$B$5:$B$501),2,0)),"",IF(VLOOKUP($C292,IF({1,0},'回答入力シート（イ_令和2,3年度事業繰越分）'!$F$5:$F$501,'回答入力シート（イ_令和2,3年度事業繰越分）'!$B$5:$B$501),2,0)=0,"",VLOOKUP($C292,IF({1,0},'回答入力シート（イ_令和2,3年度事業繰越分）'!$F$5:$F$501,'回答入力シート（イ_令和2,3年度事業繰越分）'!$B$5:$B$501),2,0)))</f>
        <v/>
      </c>
      <c r="C292" s="83" t="str">
        <f>IF(ISERROR(VLOOKUP($A292,IF({1,0},'回答入力シート（イ_令和2,3年度事業繰越分）'!$BT$5:$BT$501,'回答入力シート（イ_令和2,3年度事業繰越分）'!$F$5:$F$501),2,0)),"",VLOOKUP($A292,IF({1,0},'回答入力シート（イ_令和2,3年度事業繰越分）'!$BT$5:$BT$501,'回答入力シート（イ_令和2,3年度事業繰越分）'!$F$5:$F$501),2,0))</f>
        <v/>
      </c>
      <c r="D292" s="83" t="str">
        <f>IF(ISERROR(VLOOKUP($A292,IF({1,0},'回答入力シート（イ_令和2,3年度事業繰越分）'!$BT$5:$BT$501,'回答入力シート（イ_令和2,3年度事業繰越分）'!$H$5:$H$501),2,0)),"",VLOOKUP($A292,IF({1,0},'回答入力シート（イ_令和2,3年度事業繰越分）'!$BT$5:$BT$501,'回答入力シート（イ_令和2,3年度事業繰越分）'!$H$5:$H$501),2,0))</f>
        <v/>
      </c>
      <c r="E292" s="83" t="str">
        <f>IF(ISERROR(VLOOKUP($A292,IF({1,0},'回答入力シート（イ_令和2,3年度事業繰越分）'!$BT$5:$BT$501,'回答入力シート（イ_令和2,3年度事業繰越分）'!$V$5:$V$501),2,0)),"",IF(VLOOKUP($A292,IF({1,0},'回答入力シート（イ_令和2,3年度事業繰越分）'!$BT$5:$BT$501,'回答入力シート（イ_令和2,3年度事業繰越分）'!$V$5:$V$501),2,0)=0,"",VLOOKUP($A292,IF({1,0},'回答入力シート（イ_令和2,3年度事業繰越分）'!$BT$5:$BT$501,'回答入力シート（イ_令和2,3年度事業繰越分）'!$V$5:$V$501),2,0)))</f>
        <v/>
      </c>
      <c r="F292" s="83" t="str">
        <f>IF(ISERROR(VLOOKUP($A292,IF({1,0},'回答入力シート（イ_令和2,3年度事業繰越分）'!$BT$5:$BT$501,'回答入力シート（イ_令和2,3年度事業繰越分）'!$Z$5:$Z$501),2,0)),"",IF(VLOOKUP($A292,IF({1,0},'回答入力シート（イ_令和2,3年度事業繰越分）'!$BT$5:$BT$501,'回答入力シート（イ_令和2,3年度事業繰越分）'!$Z$5:$Z$501),2,0)=0,"",VLOOKUP($A292,IF({1,0},'回答入力シート（イ_令和2,3年度事業繰越分）'!$BT$5:$BT$501,'回答入力シート（イ_令和2,3年度事業繰越分）'!$Z$5:$Z$501),2,0)))</f>
        <v/>
      </c>
    </row>
    <row r="293" spans="1:6" x14ac:dyDescent="0.3">
      <c r="A293" s="1">
        <v>291</v>
      </c>
      <c r="B293" s="83" t="str">
        <f>IF(ISERROR(VLOOKUP($C293,IF({1,0},'回答入力シート（イ_令和2,3年度事業繰越分）'!$F$5:$F$501,'回答入力シート（イ_令和2,3年度事業繰越分）'!$B$5:$B$501),2,0)),"",IF(VLOOKUP($C293,IF({1,0},'回答入力シート（イ_令和2,3年度事業繰越分）'!$F$5:$F$501,'回答入力シート（イ_令和2,3年度事業繰越分）'!$B$5:$B$501),2,0)=0,"",VLOOKUP($C293,IF({1,0},'回答入力シート（イ_令和2,3年度事業繰越分）'!$F$5:$F$501,'回答入力シート（イ_令和2,3年度事業繰越分）'!$B$5:$B$501),2,0)))</f>
        <v/>
      </c>
      <c r="C293" s="83" t="str">
        <f>IF(ISERROR(VLOOKUP($A293,IF({1,0},'回答入力シート（イ_令和2,3年度事業繰越分）'!$BT$5:$BT$501,'回答入力シート（イ_令和2,3年度事業繰越分）'!$F$5:$F$501),2,0)),"",VLOOKUP($A293,IF({1,0},'回答入力シート（イ_令和2,3年度事業繰越分）'!$BT$5:$BT$501,'回答入力シート（イ_令和2,3年度事業繰越分）'!$F$5:$F$501),2,0))</f>
        <v/>
      </c>
      <c r="D293" s="83" t="str">
        <f>IF(ISERROR(VLOOKUP($A293,IF({1,0},'回答入力シート（イ_令和2,3年度事業繰越分）'!$BT$5:$BT$501,'回答入力シート（イ_令和2,3年度事業繰越分）'!$H$5:$H$501),2,0)),"",VLOOKUP($A293,IF({1,0},'回答入力シート（イ_令和2,3年度事業繰越分）'!$BT$5:$BT$501,'回答入力シート（イ_令和2,3年度事業繰越分）'!$H$5:$H$501),2,0))</f>
        <v/>
      </c>
      <c r="E293" s="83" t="str">
        <f>IF(ISERROR(VLOOKUP($A293,IF({1,0},'回答入力シート（イ_令和2,3年度事業繰越分）'!$BT$5:$BT$501,'回答入力シート（イ_令和2,3年度事業繰越分）'!$V$5:$V$501),2,0)),"",IF(VLOOKUP($A293,IF({1,0},'回答入力シート（イ_令和2,3年度事業繰越分）'!$BT$5:$BT$501,'回答入力シート（イ_令和2,3年度事業繰越分）'!$V$5:$V$501),2,0)=0,"",VLOOKUP($A293,IF({1,0},'回答入力シート（イ_令和2,3年度事業繰越分）'!$BT$5:$BT$501,'回答入力シート（イ_令和2,3年度事業繰越分）'!$V$5:$V$501),2,0)))</f>
        <v/>
      </c>
      <c r="F293" s="83" t="str">
        <f>IF(ISERROR(VLOOKUP($A293,IF({1,0},'回答入力シート（イ_令和2,3年度事業繰越分）'!$BT$5:$BT$501,'回答入力シート（イ_令和2,3年度事業繰越分）'!$Z$5:$Z$501),2,0)),"",IF(VLOOKUP($A293,IF({1,0},'回答入力シート（イ_令和2,3年度事業繰越分）'!$BT$5:$BT$501,'回答入力シート（イ_令和2,3年度事業繰越分）'!$Z$5:$Z$501),2,0)=0,"",VLOOKUP($A293,IF({1,0},'回答入力シート（イ_令和2,3年度事業繰越分）'!$BT$5:$BT$501,'回答入力シート（イ_令和2,3年度事業繰越分）'!$Z$5:$Z$501),2,0)))</f>
        <v/>
      </c>
    </row>
    <row r="294" spans="1:6" x14ac:dyDescent="0.3">
      <c r="A294" s="1">
        <v>292</v>
      </c>
      <c r="B294" s="83" t="str">
        <f>IF(ISERROR(VLOOKUP($C294,IF({1,0},'回答入力シート（イ_令和2,3年度事業繰越分）'!$F$5:$F$501,'回答入力シート（イ_令和2,3年度事業繰越分）'!$B$5:$B$501),2,0)),"",IF(VLOOKUP($C294,IF({1,0},'回答入力シート（イ_令和2,3年度事業繰越分）'!$F$5:$F$501,'回答入力シート（イ_令和2,3年度事業繰越分）'!$B$5:$B$501),2,0)=0,"",VLOOKUP($C294,IF({1,0},'回答入力シート（イ_令和2,3年度事業繰越分）'!$F$5:$F$501,'回答入力シート（イ_令和2,3年度事業繰越分）'!$B$5:$B$501),2,0)))</f>
        <v/>
      </c>
      <c r="C294" s="83" t="str">
        <f>IF(ISERROR(VLOOKUP($A294,IF({1,0},'回答入力シート（イ_令和2,3年度事業繰越分）'!$BT$5:$BT$501,'回答入力シート（イ_令和2,3年度事業繰越分）'!$F$5:$F$501),2,0)),"",VLOOKUP($A294,IF({1,0},'回答入力シート（イ_令和2,3年度事業繰越分）'!$BT$5:$BT$501,'回答入力シート（イ_令和2,3年度事業繰越分）'!$F$5:$F$501),2,0))</f>
        <v/>
      </c>
      <c r="D294" s="83" t="str">
        <f>IF(ISERROR(VLOOKUP($A294,IF({1,0},'回答入力シート（イ_令和2,3年度事業繰越分）'!$BT$5:$BT$501,'回答入力シート（イ_令和2,3年度事業繰越分）'!$H$5:$H$501),2,0)),"",VLOOKUP($A294,IF({1,0},'回答入力シート（イ_令和2,3年度事業繰越分）'!$BT$5:$BT$501,'回答入力シート（イ_令和2,3年度事業繰越分）'!$H$5:$H$501),2,0))</f>
        <v/>
      </c>
      <c r="E294" s="83" t="str">
        <f>IF(ISERROR(VLOOKUP($A294,IF({1,0},'回答入力シート（イ_令和2,3年度事業繰越分）'!$BT$5:$BT$501,'回答入力シート（イ_令和2,3年度事業繰越分）'!$V$5:$V$501),2,0)),"",IF(VLOOKUP($A294,IF({1,0},'回答入力シート（イ_令和2,3年度事業繰越分）'!$BT$5:$BT$501,'回答入力シート（イ_令和2,3年度事業繰越分）'!$V$5:$V$501),2,0)=0,"",VLOOKUP($A294,IF({1,0},'回答入力シート（イ_令和2,3年度事業繰越分）'!$BT$5:$BT$501,'回答入力シート（イ_令和2,3年度事業繰越分）'!$V$5:$V$501),2,0)))</f>
        <v/>
      </c>
      <c r="F294" s="83" t="str">
        <f>IF(ISERROR(VLOOKUP($A294,IF({1,0},'回答入力シート（イ_令和2,3年度事業繰越分）'!$BT$5:$BT$501,'回答入力シート（イ_令和2,3年度事業繰越分）'!$Z$5:$Z$501),2,0)),"",IF(VLOOKUP($A294,IF({1,0},'回答入力シート（イ_令和2,3年度事業繰越分）'!$BT$5:$BT$501,'回答入力シート（イ_令和2,3年度事業繰越分）'!$Z$5:$Z$501),2,0)=0,"",VLOOKUP($A294,IF({1,0},'回答入力シート（イ_令和2,3年度事業繰越分）'!$BT$5:$BT$501,'回答入力シート（イ_令和2,3年度事業繰越分）'!$Z$5:$Z$501),2,0)))</f>
        <v/>
      </c>
    </row>
    <row r="295" spans="1:6" x14ac:dyDescent="0.3">
      <c r="A295" s="1">
        <v>293</v>
      </c>
      <c r="B295" s="83" t="str">
        <f>IF(ISERROR(VLOOKUP($C295,IF({1,0},'回答入力シート（イ_令和2,3年度事業繰越分）'!$F$5:$F$501,'回答入力シート（イ_令和2,3年度事業繰越分）'!$B$5:$B$501),2,0)),"",IF(VLOOKUP($C295,IF({1,0},'回答入力シート（イ_令和2,3年度事業繰越分）'!$F$5:$F$501,'回答入力シート（イ_令和2,3年度事業繰越分）'!$B$5:$B$501),2,0)=0,"",VLOOKUP($C295,IF({1,0},'回答入力シート（イ_令和2,3年度事業繰越分）'!$F$5:$F$501,'回答入力シート（イ_令和2,3年度事業繰越分）'!$B$5:$B$501),2,0)))</f>
        <v/>
      </c>
      <c r="C295" s="83" t="str">
        <f>IF(ISERROR(VLOOKUP($A295,IF({1,0},'回答入力シート（イ_令和2,3年度事業繰越分）'!$BT$5:$BT$501,'回答入力シート（イ_令和2,3年度事業繰越分）'!$F$5:$F$501),2,0)),"",VLOOKUP($A295,IF({1,0},'回答入力シート（イ_令和2,3年度事業繰越分）'!$BT$5:$BT$501,'回答入力シート（イ_令和2,3年度事業繰越分）'!$F$5:$F$501),2,0))</f>
        <v/>
      </c>
      <c r="D295" s="83" t="str">
        <f>IF(ISERROR(VLOOKUP($A295,IF({1,0},'回答入力シート（イ_令和2,3年度事業繰越分）'!$BT$5:$BT$501,'回答入力シート（イ_令和2,3年度事業繰越分）'!$H$5:$H$501),2,0)),"",VLOOKUP($A295,IF({1,0},'回答入力シート（イ_令和2,3年度事業繰越分）'!$BT$5:$BT$501,'回答入力シート（イ_令和2,3年度事業繰越分）'!$H$5:$H$501),2,0))</f>
        <v/>
      </c>
      <c r="E295" s="83" t="str">
        <f>IF(ISERROR(VLOOKUP($A295,IF({1,0},'回答入力シート（イ_令和2,3年度事業繰越分）'!$BT$5:$BT$501,'回答入力シート（イ_令和2,3年度事業繰越分）'!$V$5:$V$501),2,0)),"",IF(VLOOKUP($A295,IF({1,0},'回答入力シート（イ_令和2,3年度事業繰越分）'!$BT$5:$BT$501,'回答入力シート（イ_令和2,3年度事業繰越分）'!$V$5:$V$501),2,0)=0,"",VLOOKUP($A295,IF({1,0},'回答入力シート（イ_令和2,3年度事業繰越分）'!$BT$5:$BT$501,'回答入力シート（イ_令和2,3年度事業繰越分）'!$V$5:$V$501),2,0)))</f>
        <v/>
      </c>
      <c r="F295" s="83" t="str">
        <f>IF(ISERROR(VLOOKUP($A295,IF({1,0},'回答入力シート（イ_令和2,3年度事業繰越分）'!$BT$5:$BT$501,'回答入力シート（イ_令和2,3年度事業繰越分）'!$Z$5:$Z$501),2,0)),"",IF(VLOOKUP($A295,IF({1,0},'回答入力シート（イ_令和2,3年度事業繰越分）'!$BT$5:$BT$501,'回答入力シート（イ_令和2,3年度事業繰越分）'!$Z$5:$Z$501),2,0)=0,"",VLOOKUP($A295,IF({1,0},'回答入力シート（イ_令和2,3年度事業繰越分）'!$BT$5:$BT$501,'回答入力シート（イ_令和2,3年度事業繰越分）'!$Z$5:$Z$501),2,0)))</f>
        <v/>
      </c>
    </row>
    <row r="296" spans="1:6" x14ac:dyDescent="0.3">
      <c r="A296" s="1">
        <v>294</v>
      </c>
      <c r="B296" s="83" t="str">
        <f>IF(ISERROR(VLOOKUP($C296,IF({1,0},'回答入力シート（イ_令和2,3年度事業繰越分）'!$F$5:$F$501,'回答入力シート（イ_令和2,3年度事業繰越分）'!$B$5:$B$501),2,0)),"",IF(VLOOKUP($C296,IF({1,0},'回答入力シート（イ_令和2,3年度事業繰越分）'!$F$5:$F$501,'回答入力シート（イ_令和2,3年度事業繰越分）'!$B$5:$B$501),2,0)=0,"",VLOOKUP($C296,IF({1,0},'回答入力シート（イ_令和2,3年度事業繰越分）'!$F$5:$F$501,'回答入力シート（イ_令和2,3年度事業繰越分）'!$B$5:$B$501),2,0)))</f>
        <v/>
      </c>
      <c r="C296" s="83" t="str">
        <f>IF(ISERROR(VLOOKUP($A296,IF({1,0},'回答入力シート（イ_令和2,3年度事業繰越分）'!$BT$5:$BT$501,'回答入力シート（イ_令和2,3年度事業繰越分）'!$F$5:$F$501),2,0)),"",VLOOKUP($A296,IF({1,0},'回答入力シート（イ_令和2,3年度事業繰越分）'!$BT$5:$BT$501,'回答入力シート（イ_令和2,3年度事業繰越分）'!$F$5:$F$501),2,0))</f>
        <v/>
      </c>
      <c r="D296" s="83" t="str">
        <f>IF(ISERROR(VLOOKUP($A296,IF({1,0},'回答入力シート（イ_令和2,3年度事業繰越分）'!$BT$5:$BT$501,'回答入力シート（イ_令和2,3年度事業繰越分）'!$H$5:$H$501),2,0)),"",VLOOKUP($A296,IF({1,0},'回答入力シート（イ_令和2,3年度事業繰越分）'!$BT$5:$BT$501,'回答入力シート（イ_令和2,3年度事業繰越分）'!$H$5:$H$501),2,0))</f>
        <v/>
      </c>
      <c r="E296" s="83" t="str">
        <f>IF(ISERROR(VLOOKUP($A296,IF({1,0},'回答入力シート（イ_令和2,3年度事業繰越分）'!$BT$5:$BT$501,'回答入力シート（イ_令和2,3年度事業繰越分）'!$V$5:$V$501),2,0)),"",IF(VLOOKUP($A296,IF({1,0},'回答入力シート（イ_令和2,3年度事業繰越分）'!$BT$5:$BT$501,'回答入力シート（イ_令和2,3年度事業繰越分）'!$V$5:$V$501),2,0)=0,"",VLOOKUP($A296,IF({1,0},'回答入力シート（イ_令和2,3年度事業繰越分）'!$BT$5:$BT$501,'回答入力シート（イ_令和2,3年度事業繰越分）'!$V$5:$V$501),2,0)))</f>
        <v/>
      </c>
      <c r="F296" s="83" t="str">
        <f>IF(ISERROR(VLOOKUP($A296,IF({1,0},'回答入力シート（イ_令和2,3年度事業繰越分）'!$BT$5:$BT$501,'回答入力シート（イ_令和2,3年度事業繰越分）'!$Z$5:$Z$501),2,0)),"",IF(VLOOKUP($A296,IF({1,0},'回答入力シート（イ_令和2,3年度事業繰越分）'!$BT$5:$BT$501,'回答入力シート（イ_令和2,3年度事業繰越分）'!$Z$5:$Z$501),2,0)=0,"",VLOOKUP($A296,IF({1,0},'回答入力シート（イ_令和2,3年度事業繰越分）'!$BT$5:$BT$501,'回答入力シート（イ_令和2,3年度事業繰越分）'!$Z$5:$Z$501),2,0)))</f>
        <v/>
      </c>
    </row>
    <row r="297" spans="1:6" x14ac:dyDescent="0.3">
      <c r="A297" s="1">
        <v>295</v>
      </c>
      <c r="B297" s="83" t="str">
        <f>IF(ISERROR(VLOOKUP($C297,IF({1,0},'回答入力シート（イ_令和2,3年度事業繰越分）'!$F$5:$F$501,'回答入力シート（イ_令和2,3年度事業繰越分）'!$B$5:$B$501),2,0)),"",IF(VLOOKUP($C297,IF({1,0},'回答入力シート（イ_令和2,3年度事業繰越分）'!$F$5:$F$501,'回答入力シート（イ_令和2,3年度事業繰越分）'!$B$5:$B$501),2,0)=0,"",VLOOKUP($C297,IF({1,0},'回答入力シート（イ_令和2,3年度事業繰越分）'!$F$5:$F$501,'回答入力シート（イ_令和2,3年度事業繰越分）'!$B$5:$B$501),2,0)))</f>
        <v/>
      </c>
      <c r="C297" s="83" t="str">
        <f>IF(ISERROR(VLOOKUP($A297,IF({1,0},'回答入力シート（イ_令和2,3年度事業繰越分）'!$BT$5:$BT$501,'回答入力シート（イ_令和2,3年度事業繰越分）'!$F$5:$F$501),2,0)),"",VLOOKUP($A297,IF({1,0},'回答入力シート（イ_令和2,3年度事業繰越分）'!$BT$5:$BT$501,'回答入力シート（イ_令和2,3年度事業繰越分）'!$F$5:$F$501),2,0))</f>
        <v/>
      </c>
      <c r="D297" s="83" t="str">
        <f>IF(ISERROR(VLOOKUP($A297,IF({1,0},'回答入力シート（イ_令和2,3年度事業繰越分）'!$BT$5:$BT$501,'回答入力シート（イ_令和2,3年度事業繰越分）'!$H$5:$H$501),2,0)),"",VLOOKUP($A297,IF({1,0},'回答入力シート（イ_令和2,3年度事業繰越分）'!$BT$5:$BT$501,'回答入力シート（イ_令和2,3年度事業繰越分）'!$H$5:$H$501),2,0))</f>
        <v/>
      </c>
      <c r="E297" s="83" t="str">
        <f>IF(ISERROR(VLOOKUP($A297,IF({1,0},'回答入力シート（イ_令和2,3年度事業繰越分）'!$BT$5:$BT$501,'回答入力シート（イ_令和2,3年度事業繰越分）'!$V$5:$V$501),2,0)),"",IF(VLOOKUP($A297,IF({1,0},'回答入力シート（イ_令和2,3年度事業繰越分）'!$BT$5:$BT$501,'回答入力シート（イ_令和2,3年度事業繰越分）'!$V$5:$V$501),2,0)=0,"",VLOOKUP($A297,IF({1,0},'回答入力シート（イ_令和2,3年度事業繰越分）'!$BT$5:$BT$501,'回答入力シート（イ_令和2,3年度事業繰越分）'!$V$5:$V$501),2,0)))</f>
        <v/>
      </c>
      <c r="F297" s="83" t="str">
        <f>IF(ISERROR(VLOOKUP($A297,IF({1,0},'回答入力シート（イ_令和2,3年度事業繰越分）'!$BT$5:$BT$501,'回答入力シート（イ_令和2,3年度事業繰越分）'!$Z$5:$Z$501),2,0)),"",IF(VLOOKUP($A297,IF({1,0},'回答入力シート（イ_令和2,3年度事業繰越分）'!$BT$5:$BT$501,'回答入力シート（イ_令和2,3年度事業繰越分）'!$Z$5:$Z$501),2,0)=0,"",VLOOKUP($A297,IF({1,0},'回答入力シート（イ_令和2,3年度事業繰越分）'!$BT$5:$BT$501,'回答入力シート（イ_令和2,3年度事業繰越分）'!$Z$5:$Z$501),2,0)))</f>
        <v/>
      </c>
    </row>
    <row r="298" spans="1:6" x14ac:dyDescent="0.3">
      <c r="A298" s="1">
        <v>296</v>
      </c>
      <c r="B298" s="83" t="str">
        <f>IF(ISERROR(VLOOKUP($C298,IF({1,0},'回答入力シート（イ_令和2,3年度事業繰越分）'!$F$5:$F$501,'回答入力シート（イ_令和2,3年度事業繰越分）'!$B$5:$B$501),2,0)),"",IF(VLOOKUP($C298,IF({1,0},'回答入力シート（イ_令和2,3年度事業繰越分）'!$F$5:$F$501,'回答入力シート（イ_令和2,3年度事業繰越分）'!$B$5:$B$501),2,0)=0,"",VLOOKUP($C298,IF({1,0},'回答入力シート（イ_令和2,3年度事業繰越分）'!$F$5:$F$501,'回答入力シート（イ_令和2,3年度事業繰越分）'!$B$5:$B$501),2,0)))</f>
        <v/>
      </c>
      <c r="C298" s="83" t="str">
        <f>IF(ISERROR(VLOOKUP($A298,IF({1,0},'回答入力シート（イ_令和2,3年度事業繰越分）'!$BT$5:$BT$501,'回答入力シート（イ_令和2,3年度事業繰越分）'!$F$5:$F$501),2,0)),"",VLOOKUP($A298,IF({1,0},'回答入力シート（イ_令和2,3年度事業繰越分）'!$BT$5:$BT$501,'回答入力シート（イ_令和2,3年度事業繰越分）'!$F$5:$F$501),2,0))</f>
        <v/>
      </c>
      <c r="D298" s="83" t="str">
        <f>IF(ISERROR(VLOOKUP($A298,IF({1,0},'回答入力シート（イ_令和2,3年度事業繰越分）'!$BT$5:$BT$501,'回答入力シート（イ_令和2,3年度事業繰越分）'!$H$5:$H$501),2,0)),"",VLOOKUP($A298,IF({1,0},'回答入力シート（イ_令和2,3年度事業繰越分）'!$BT$5:$BT$501,'回答入力シート（イ_令和2,3年度事業繰越分）'!$H$5:$H$501),2,0))</f>
        <v/>
      </c>
      <c r="E298" s="83" t="str">
        <f>IF(ISERROR(VLOOKUP($A298,IF({1,0},'回答入力シート（イ_令和2,3年度事業繰越分）'!$BT$5:$BT$501,'回答入力シート（イ_令和2,3年度事業繰越分）'!$V$5:$V$501),2,0)),"",IF(VLOOKUP($A298,IF({1,0},'回答入力シート（イ_令和2,3年度事業繰越分）'!$BT$5:$BT$501,'回答入力シート（イ_令和2,3年度事業繰越分）'!$V$5:$V$501),2,0)=0,"",VLOOKUP($A298,IF({1,0},'回答入力シート（イ_令和2,3年度事業繰越分）'!$BT$5:$BT$501,'回答入力シート（イ_令和2,3年度事業繰越分）'!$V$5:$V$501),2,0)))</f>
        <v/>
      </c>
      <c r="F298" s="83" t="str">
        <f>IF(ISERROR(VLOOKUP($A298,IF({1,0},'回答入力シート（イ_令和2,3年度事業繰越分）'!$BT$5:$BT$501,'回答入力シート（イ_令和2,3年度事業繰越分）'!$Z$5:$Z$501),2,0)),"",IF(VLOOKUP($A298,IF({1,0},'回答入力シート（イ_令和2,3年度事業繰越分）'!$BT$5:$BT$501,'回答入力シート（イ_令和2,3年度事業繰越分）'!$Z$5:$Z$501),2,0)=0,"",VLOOKUP($A298,IF({1,0},'回答入力シート（イ_令和2,3年度事業繰越分）'!$BT$5:$BT$501,'回答入力シート（イ_令和2,3年度事業繰越分）'!$Z$5:$Z$501),2,0)))</f>
        <v/>
      </c>
    </row>
    <row r="299" spans="1:6" x14ac:dyDescent="0.3">
      <c r="A299" s="1">
        <v>297</v>
      </c>
      <c r="B299" s="83" t="str">
        <f>IF(ISERROR(VLOOKUP($C299,IF({1,0},'回答入力シート（イ_令和2,3年度事業繰越分）'!$F$5:$F$501,'回答入力シート（イ_令和2,3年度事業繰越分）'!$B$5:$B$501),2,0)),"",IF(VLOOKUP($C299,IF({1,0},'回答入力シート（イ_令和2,3年度事業繰越分）'!$F$5:$F$501,'回答入力シート（イ_令和2,3年度事業繰越分）'!$B$5:$B$501),2,0)=0,"",VLOOKUP($C299,IF({1,0},'回答入力シート（イ_令和2,3年度事業繰越分）'!$F$5:$F$501,'回答入力シート（イ_令和2,3年度事業繰越分）'!$B$5:$B$501),2,0)))</f>
        <v/>
      </c>
      <c r="C299" s="83" t="str">
        <f>IF(ISERROR(VLOOKUP($A299,IF({1,0},'回答入力シート（イ_令和2,3年度事業繰越分）'!$BT$5:$BT$501,'回答入力シート（イ_令和2,3年度事業繰越分）'!$F$5:$F$501),2,0)),"",VLOOKUP($A299,IF({1,0},'回答入力シート（イ_令和2,3年度事業繰越分）'!$BT$5:$BT$501,'回答入力シート（イ_令和2,3年度事業繰越分）'!$F$5:$F$501),2,0))</f>
        <v/>
      </c>
      <c r="D299" s="83" t="str">
        <f>IF(ISERROR(VLOOKUP($A299,IF({1,0},'回答入力シート（イ_令和2,3年度事業繰越分）'!$BT$5:$BT$501,'回答入力シート（イ_令和2,3年度事業繰越分）'!$H$5:$H$501),2,0)),"",VLOOKUP($A299,IF({1,0},'回答入力シート（イ_令和2,3年度事業繰越分）'!$BT$5:$BT$501,'回答入力シート（イ_令和2,3年度事業繰越分）'!$H$5:$H$501),2,0))</f>
        <v/>
      </c>
      <c r="E299" s="83" t="str">
        <f>IF(ISERROR(VLOOKUP($A299,IF({1,0},'回答入力シート（イ_令和2,3年度事業繰越分）'!$BT$5:$BT$501,'回答入力シート（イ_令和2,3年度事業繰越分）'!$V$5:$V$501),2,0)),"",IF(VLOOKUP($A299,IF({1,0},'回答入力シート（イ_令和2,3年度事業繰越分）'!$BT$5:$BT$501,'回答入力シート（イ_令和2,3年度事業繰越分）'!$V$5:$V$501),2,0)=0,"",VLOOKUP($A299,IF({1,0},'回答入力シート（イ_令和2,3年度事業繰越分）'!$BT$5:$BT$501,'回答入力シート（イ_令和2,3年度事業繰越分）'!$V$5:$V$501),2,0)))</f>
        <v/>
      </c>
      <c r="F299" s="83" t="str">
        <f>IF(ISERROR(VLOOKUP($A299,IF({1,0},'回答入力シート（イ_令和2,3年度事業繰越分）'!$BT$5:$BT$501,'回答入力シート（イ_令和2,3年度事業繰越分）'!$Z$5:$Z$501),2,0)),"",IF(VLOOKUP($A299,IF({1,0},'回答入力シート（イ_令和2,3年度事業繰越分）'!$BT$5:$BT$501,'回答入力シート（イ_令和2,3年度事業繰越分）'!$Z$5:$Z$501),2,0)=0,"",VLOOKUP($A299,IF({1,0},'回答入力シート（イ_令和2,3年度事業繰越分）'!$BT$5:$BT$501,'回答入力シート（イ_令和2,3年度事業繰越分）'!$Z$5:$Z$501),2,0)))</f>
        <v/>
      </c>
    </row>
    <row r="300" spans="1:6" x14ac:dyDescent="0.3">
      <c r="A300" s="1">
        <v>298</v>
      </c>
      <c r="B300" s="83" t="str">
        <f>IF(ISERROR(VLOOKUP($C300,IF({1,0},'回答入力シート（イ_令和2,3年度事業繰越分）'!$F$5:$F$501,'回答入力シート（イ_令和2,3年度事業繰越分）'!$B$5:$B$501),2,0)),"",IF(VLOOKUP($C300,IF({1,0},'回答入力シート（イ_令和2,3年度事業繰越分）'!$F$5:$F$501,'回答入力シート（イ_令和2,3年度事業繰越分）'!$B$5:$B$501),2,0)=0,"",VLOOKUP($C300,IF({1,0},'回答入力シート（イ_令和2,3年度事業繰越分）'!$F$5:$F$501,'回答入力シート（イ_令和2,3年度事業繰越分）'!$B$5:$B$501),2,0)))</f>
        <v/>
      </c>
      <c r="C300" s="83" t="str">
        <f>IF(ISERROR(VLOOKUP($A300,IF({1,0},'回答入力シート（イ_令和2,3年度事業繰越分）'!$BT$5:$BT$501,'回答入力シート（イ_令和2,3年度事業繰越分）'!$F$5:$F$501),2,0)),"",VLOOKUP($A300,IF({1,0},'回答入力シート（イ_令和2,3年度事業繰越分）'!$BT$5:$BT$501,'回答入力シート（イ_令和2,3年度事業繰越分）'!$F$5:$F$501),2,0))</f>
        <v/>
      </c>
      <c r="D300" s="83" t="str">
        <f>IF(ISERROR(VLOOKUP($A300,IF({1,0},'回答入力シート（イ_令和2,3年度事業繰越分）'!$BT$5:$BT$501,'回答入力シート（イ_令和2,3年度事業繰越分）'!$H$5:$H$501),2,0)),"",VLOOKUP($A300,IF({1,0},'回答入力シート（イ_令和2,3年度事業繰越分）'!$BT$5:$BT$501,'回答入力シート（イ_令和2,3年度事業繰越分）'!$H$5:$H$501),2,0))</f>
        <v/>
      </c>
      <c r="E300" s="83" t="str">
        <f>IF(ISERROR(VLOOKUP($A300,IF({1,0},'回答入力シート（イ_令和2,3年度事業繰越分）'!$BT$5:$BT$501,'回答入力シート（イ_令和2,3年度事業繰越分）'!$V$5:$V$501),2,0)),"",IF(VLOOKUP($A300,IF({1,0},'回答入力シート（イ_令和2,3年度事業繰越分）'!$BT$5:$BT$501,'回答入力シート（イ_令和2,3年度事業繰越分）'!$V$5:$V$501),2,0)=0,"",VLOOKUP($A300,IF({1,0},'回答入力シート（イ_令和2,3年度事業繰越分）'!$BT$5:$BT$501,'回答入力シート（イ_令和2,3年度事業繰越分）'!$V$5:$V$501),2,0)))</f>
        <v/>
      </c>
      <c r="F300" s="83" t="str">
        <f>IF(ISERROR(VLOOKUP($A300,IF({1,0},'回答入力シート（イ_令和2,3年度事業繰越分）'!$BT$5:$BT$501,'回答入力シート（イ_令和2,3年度事業繰越分）'!$Z$5:$Z$501),2,0)),"",IF(VLOOKUP($A300,IF({1,0},'回答入力シート（イ_令和2,3年度事業繰越分）'!$BT$5:$BT$501,'回答入力シート（イ_令和2,3年度事業繰越分）'!$Z$5:$Z$501),2,0)=0,"",VLOOKUP($A300,IF({1,0},'回答入力シート（イ_令和2,3年度事業繰越分）'!$BT$5:$BT$501,'回答入力シート（イ_令和2,3年度事業繰越分）'!$Z$5:$Z$501),2,0)))</f>
        <v/>
      </c>
    </row>
    <row r="301" spans="1:6" x14ac:dyDescent="0.3">
      <c r="A301" s="1">
        <v>299</v>
      </c>
      <c r="B301" s="83" t="str">
        <f>IF(ISERROR(VLOOKUP($C301,IF({1,0},'回答入力シート（イ_令和2,3年度事業繰越分）'!$F$5:$F$501,'回答入力シート（イ_令和2,3年度事業繰越分）'!$B$5:$B$501),2,0)),"",IF(VLOOKUP($C301,IF({1,0},'回答入力シート（イ_令和2,3年度事業繰越分）'!$F$5:$F$501,'回答入力シート（イ_令和2,3年度事業繰越分）'!$B$5:$B$501),2,0)=0,"",VLOOKUP($C301,IF({1,0},'回答入力シート（イ_令和2,3年度事業繰越分）'!$F$5:$F$501,'回答入力シート（イ_令和2,3年度事業繰越分）'!$B$5:$B$501),2,0)))</f>
        <v/>
      </c>
      <c r="C301" s="83" t="str">
        <f>IF(ISERROR(VLOOKUP($A301,IF({1,0},'回答入力シート（イ_令和2,3年度事業繰越分）'!$BT$5:$BT$501,'回答入力シート（イ_令和2,3年度事業繰越分）'!$F$5:$F$501),2,0)),"",VLOOKUP($A301,IF({1,0},'回答入力シート（イ_令和2,3年度事業繰越分）'!$BT$5:$BT$501,'回答入力シート（イ_令和2,3年度事業繰越分）'!$F$5:$F$501),2,0))</f>
        <v/>
      </c>
      <c r="D301" s="83" t="str">
        <f>IF(ISERROR(VLOOKUP($A301,IF({1,0},'回答入力シート（イ_令和2,3年度事業繰越分）'!$BT$5:$BT$501,'回答入力シート（イ_令和2,3年度事業繰越分）'!$H$5:$H$501),2,0)),"",VLOOKUP($A301,IF({1,0},'回答入力シート（イ_令和2,3年度事業繰越分）'!$BT$5:$BT$501,'回答入力シート（イ_令和2,3年度事業繰越分）'!$H$5:$H$501),2,0))</f>
        <v/>
      </c>
      <c r="E301" s="83" t="str">
        <f>IF(ISERROR(VLOOKUP($A301,IF({1,0},'回答入力シート（イ_令和2,3年度事業繰越分）'!$BT$5:$BT$501,'回答入力シート（イ_令和2,3年度事業繰越分）'!$V$5:$V$501),2,0)),"",IF(VLOOKUP($A301,IF({1,0},'回答入力シート（イ_令和2,3年度事業繰越分）'!$BT$5:$BT$501,'回答入力シート（イ_令和2,3年度事業繰越分）'!$V$5:$V$501),2,0)=0,"",VLOOKUP($A301,IF({1,0},'回答入力シート（イ_令和2,3年度事業繰越分）'!$BT$5:$BT$501,'回答入力シート（イ_令和2,3年度事業繰越分）'!$V$5:$V$501),2,0)))</f>
        <v/>
      </c>
      <c r="F301" s="83" t="str">
        <f>IF(ISERROR(VLOOKUP($A301,IF({1,0},'回答入力シート（イ_令和2,3年度事業繰越分）'!$BT$5:$BT$501,'回答入力シート（イ_令和2,3年度事業繰越分）'!$Z$5:$Z$501),2,0)),"",IF(VLOOKUP($A301,IF({1,0},'回答入力シート（イ_令和2,3年度事業繰越分）'!$BT$5:$BT$501,'回答入力シート（イ_令和2,3年度事業繰越分）'!$Z$5:$Z$501),2,0)=0,"",VLOOKUP($A301,IF({1,0},'回答入力シート（イ_令和2,3年度事業繰越分）'!$BT$5:$BT$501,'回答入力シート（イ_令和2,3年度事業繰越分）'!$Z$5:$Z$501),2,0)))</f>
        <v/>
      </c>
    </row>
    <row r="302" spans="1:6" x14ac:dyDescent="0.3">
      <c r="A302" s="1">
        <v>300</v>
      </c>
      <c r="B302" s="83" t="str">
        <f>IF(ISERROR(VLOOKUP($C302,IF({1,0},'回答入力シート（イ_令和2,3年度事業繰越分）'!$F$5:$F$501,'回答入力シート（イ_令和2,3年度事業繰越分）'!$B$5:$B$501),2,0)),"",IF(VLOOKUP($C302,IF({1,0},'回答入力シート（イ_令和2,3年度事業繰越分）'!$F$5:$F$501,'回答入力シート（イ_令和2,3年度事業繰越分）'!$B$5:$B$501),2,0)=0,"",VLOOKUP($C302,IF({1,0},'回答入力シート（イ_令和2,3年度事業繰越分）'!$F$5:$F$501,'回答入力シート（イ_令和2,3年度事業繰越分）'!$B$5:$B$501),2,0)))</f>
        <v/>
      </c>
      <c r="C302" s="83" t="str">
        <f>IF(ISERROR(VLOOKUP($A302,IF({1,0},'回答入力シート（イ_令和2,3年度事業繰越分）'!$BT$5:$BT$501,'回答入力シート（イ_令和2,3年度事業繰越分）'!$F$5:$F$501),2,0)),"",VLOOKUP($A302,IF({1,0},'回答入力シート（イ_令和2,3年度事業繰越分）'!$BT$5:$BT$501,'回答入力シート（イ_令和2,3年度事業繰越分）'!$F$5:$F$501),2,0))</f>
        <v/>
      </c>
      <c r="D302" s="83" t="str">
        <f>IF(ISERROR(VLOOKUP($A302,IF({1,0},'回答入力シート（イ_令和2,3年度事業繰越分）'!$BT$5:$BT$501,'回答入力シート（イ_令和2,3年度事業繰越分）'!$H$5:$H$501),2,0)),"",VLOOKUP($A302,IF({1,0},'回答入力シート（イ_令和2,3年度事業繰越分）'!$BT$5:$BT$501,'回答入力シート（イ_令和2,3年度事業繰越分）'!$H$5:$H$501),2,0))</f>
        <v/>
      </c>
      <c r="E302" s="83" t="str">
        <f>IF(ISERROR(VLOOKUP($A302,IF({1,0},'回答入力シート（イ_令和2,3年度事業繰越分）'!$BT$5:$BT$501,'回答入力シート（イ_令和2,3年度事業繰越分）'!$V$5:$V$501),2,0)),"",IF(VLOOKUP($A302,IF({1,0},'回答入力シート（イ_令和2,3年度事業繰越分）'!$BT$5:$BT$501,'回答入力シート（イ_令和2,3年度事業繰越分）'!$V$5:$V$501),2,0)=0,"",VLOOKUP($A302,IF({1,0},'回答入力シート（イ_令和2,3年度事業繰越分）'!$BT$5:$BT$501,'回答入力シート（イ_令和2,3年度事業繰越分）'!$V$5:$V$501),2,0)))</f>
        <v/>
      </c>
      <c r="F302" s="83" t="str">
        <f>IF(ISERROR(VLOOKUP($A302,IF({1,0},'回答入力シート（イ_令和2,3年度事業繰越分）'!$BT$5:$BT$501,'回答入力シート（イ_令和2,3年度事業繰越分）'!$Z$5:$Z$501),2,0)),"",IF(VLOOKUP($A302,IF({1,0},'回答入力シート（イ_令和2,3年度事業繰越分）'!$BT$5:$BT$501,'回答入力シート（イ_令和2,3年度事業繰越分）'!$Z$5:$Z$501),2,0)=0,"",VLOOKUP($A302,IF({1,0},'回答入力シート（イ_令和2,3年度事業繰越分）'!$BT$5:$BT$501,'回答入力シート（イ_令和2,3年度事業繰越分）'!$Z$5:$Z$501),2,0)))</f>
        <v/>
      </c>
    </row>
    <row r="303" spans="1:6" x14ac:dyDescent="0.3">
      <c r="A303" s="1">
        <v>301</v>
      </c>
      <c r="B303" s="83" t="str">
        <f>IF(ISERROR(VLOOKUP($C303,IF({1,0},'回答入力シート（イ_令和2,3年度事業繰越分）'!$F$5:$F$501,'回答入力シート（イ_令和2,3年度事業繰越分）'!$B$5:$B$501),2,0)),"",IF(VLOOKUP($C303,IF({1,0},'回答入力シート（イ_令和2,3年度事業繰越分）'!$F$5:$F$501,'回答入力シート（イ_令和2,3年度事業繰越分）'!$B$5:$B$501),2,0)=0,"",VLOOKUP($C303,IF({1,0},'回答入力シート（イ_令和2,3年度事業繰越分）'!$F$5:$F$501,'回答入力シート（イ_令和2,3年度事業繰越分）'!$B$5:$B$501),2,0)))</f>
        <v/>
      </c>
      <c r="C303" s="83" t="str">
        <f>IF(ISERROR(VLOOKUP($A303,IF({1,0},'回答入力シート（イ_令和2,3年度事業繰越分）'!$BT$5:$BT$501,'回答入力シート（イ_令和2,3年度事業繰越分）'!$F$5:$F$501),2,0)),"",VLOOKUP($A303,IF({1,0},'回答入力シート（イ_令和2,3年度事業繰越分）'!$BT$5:$BT$501,'回答入力シート（イ_令和2,3年度事業繰越分）'!$F$5:$F$501),2,0))</f>
        <v/>
      </c>
      <c r="D303" s="83" t="str">
        <f>IF(ISERROR(VLOOKUP($A303,IF({1,0},'回答入力シート（イ_令和2,3年度事業繰越分）'!$BT$5:$BT$501,'回答入力シート（イ_令和2,3年度事業繰越分）'!$H$5:$H$501),2,0)),"",VLOOKUP($A303,IF({1,0},'回答入力シート（イ_令和2,3年度事業繰越分）'!$BT$5:$BT$501,'回答入力シート（イ_令和2,3年度事業繰越分）'!$H$5:$H$501),2,0))</f>
        <v/>
      </c>
      <c r="E303" s="83" t="str">
        <f>IF(ISERROR(VLOOKUP($A303,IF({1,0},'回答入力シート（イ_令和2,3年度事業繰越分）'!$BT$5:$BT$501,'回答入力シート（イ_令和2,3年度事業繰越分）'!$V$5:$V$501),2,0)),"",IF(VLOOKUP($A303,IF({1,0},'回答入力シート（イ_令和2,3年度事業繰越分）'!$BT$5:$BT$501,'回答入力シート（イ_令和2,3年度事業繰越分）'!$V$5:$V$501),2,0)=0,"",VLOOKUP($A303,IF({1,0},'回答入力シート（イ_令和2,3年度事業繰越分）'!$BT$5:$BT$501,'回答入力シート（イ_令和2,3年度事業繰越分）'!$V$5:$V$501),2,0)))</f>
        <v/>
      </c>
      <c r="F303" s="83" t="str">
        <f>IF(ISERROR(VLOOKUP($A303,IF({1,0},'回答入力シート（イ_令和2,3年度事業繰越分）'!$BT$5:$BT$501,'回答入力シート（イ_令和2,3年度事業繰越分）'!$Z$5:$Z$501),2,0)),"",IF(VLOOKUP($A303,IF({1,0},'回答入力シート（イ_令和2,3年度事業繰越分）'!$BT$5:$BT$501,'回答入力シート（イ_令和2,3年度事業繰越分）'!$Z$5:$Z$501),2,0)=0,"",VLOOKUP($A303,IF({1,0},'回答入力シート（イ_令和2,3年度事業繰越分）'!$BT$5:$BT$501,'回答入力シート（イ_令和2,3年度事業繰越分）'!$Z$5:$Z$501),2,0)))</f>
        <v/>
      </c>
    </row>
    <row r="304" spans="1:6" x14ac:dyDescent="0.3">
      <c r="A304" s="1">
        <v>302</v>
      </c>
      <c r="B304" s="83" t="str">
        <f>IF(ISERROR(VLOOKUP($C304,IF({1,0},'回答入力シート（イ_令和2,3年度事業繰越分）'!$F$5:$F$501,'回答入力シート（イ_令和2,3年度事業繰越分）'!$B$5:$B$501),2,0)),"",IF(VLOOKUP($C304,IF({1,0},'回答入力シート（イ_令和2,3年度事業繰越分）'!$F$5:$F$501,'回答入力シート（イ_令和2,3年度事業繰越分）'!$B$5:$B$501),2,0)=0,"",VLOOKUP($C304,IF({1,0},'回答入力シート（イ_令和2,3年度事業繰越分）'!$F$5:$F$501,'回答入力シート（イ_令和2,3年度事業繰越分）'!$B$5:$B$501),2,0)))</f>
        <v/>
      </c>
      <c r="C304" s="83" t="str">
        <f>IF(ISERROR(VLOOKUP($A304,IF({1,0},'回答入力シート（イ_令和2,3年度事業繰越分）'!$BT$5:$BT$501,'回答入力シート（イ_令和2,3年度事業繰越分）'!$F$5:$F$501),2,0)),"",VLOOKUP($A304,IF({1,0},'回答入力シート（イ_令和2,3年度事業繰越分）'!$BT$5:$BT$501,'回答入力シート（イ_令和2,3年度事業繰越分）'!$F$5:$F$501),2,0))</f>
        <v/>
      </c>
      <c r="D304" s="83" t="str">
        <f>IF(ISERROR(VLOOKUP($A304,IF({1,0},'回答入力シート（イ_令和2,3年度事業繰越分）'!$BT$5:$BT$501,'回答入力シート（イ_令和2,3年度事業繰越分）'!$H$5:$H$501),2,0)),"",VLOOKUP($A304,IF({1,0},'回答入力シート（イ_令和2,3年度事業繰越分）'!$BT$5:$BT$501,'回答入力シート（イ_令和2,3年度事業繰越分）'!$H$5:$H$501),2,0))</f>
        <v/>
      </c>
      <c r="E304" s="83" t="str">
        <f>IF(ISERROR(VLOOKUP($A304,IF({1,0},'回答入力シート（イ_令和2,3年度事業繰越分）'!$BT$5:$BT$501,'回答入力シート（イ_令和2,3年度事業繰越分）'!$V$5:$V$501),2,0)),"",IF(VLOOKUP($A304,IF({1,0},'回答入力シート（イ_令和2,3年度事業繰越分）'!$BT$5:$BT$501,'回答入力シート（イ_令和2,3年度事業繰越分）'!$V$5:$V$501),2,0)=0,"",VLOOKUP($A304,IF({1,0},'回答入力シート（イ_令和2,3年度事業繰越分）'!$BT$5:$BT$501,'回答入力シート（イ_令和2,3年度事業繰越分）'!$V$5:$V$501),2,0)))</f>
        <v/>
      </c>
      <c r="F304" s="83" t="str">
        <f>IF(ISERROR(VLOOKUP($A304,IF({1,0},'回答入力シート（イ_令和2,3年度事業繰越分）'!$BT$5:$BT$501,'回答入力シート（イ_令和2,3年度事業繰越分）'!$Z$5:$Z$501),2,0)),"",IF(VLOOKUP($A304,IF({1,0},'回答入力シート（イ_令和2,3年度事業繰越分）'!$BT$5:$BT$501,'回答入力シート（イ_令和2,3年度事業繰越分）'!$Z$5:$Z$501),2,0)=0,"",VLOOKUP($A304,IF({1,0},'回答入力シート（イ_令和2,3年度事業繰越分）'!$BT$5:$BT$501,'回答入力シート（イ_令和2,3年度事業繰越分）'!$Z$5:$Z$501),2,0)))</f>
        <v/>
      </c>
    </row>
    <row r="305" spans="1:6" x14ac:dyDescent="0.3">
      <c r="A305" s="1">
        <v>303</v>
      </c>
      <c r="B305" s="83" t="str">
        <f>IF(ISERROR(VLOOKUP($C305,IF({1,0},'回答入力シート（イ_令和2,3年度事業繰越分）'!$F$5:$F$501,'回答入力シート（イ_令和2,3年度事業繰越分）'!$B$5:$B$501),2,0)),"",IF(VLOOKUP($C305,IF({1,0},'回答入力シート（イ_令和2,3年度事業繰越分）'!$F$5:$F$501,'回答入力シート（イ_令和2,3年度事業繰越分）'!$B$5:$B$501),2,0)=0,"",VLOOKUP($C305,IF({1,0},'回答入力シート（イ_令和2,3年度事業繰越分）'!$F$5:$F$501,'回答入力シート（イ_令和2,3年度事業繰越分）'!$B$5:$B$501),2,0)))</f>
        <v/>
      </c>
      <c r="C305" s="83" t="str">
        <f>IF(ISERROR(VLOOKUP($A305,IF({1,0},'回答入力シート（イ_令和2,3年度事業繰越分）'!$BT$5:$BT$501,'回答入力シート（イ_令和2,3年度事業繰越分）'!$F$5:$F$501),2,0)),"",VLOOKUP($A305,IF({1,0},'回答入力シート（イ_令和2,3年度事業繰越分）'!$BT$5:$BT$501,'回答入力シート（イ_令和2,3年度事業繰越分）'!$F$5:$F$501),2,0))</f>
        <v/>
      </c>
      <c r="D305" s="83" t="str">
        <f>IF(ISERROR(VLOOKUP($A305,IF({1,0},'回答入力シート（イ_令和2,3年度事業繰越分）'!$BT$5:$BT$501,'回答入力シート（イ_令和2,3年度事業繰越分）'!$H$5:$H$501),2,0)),"",VLOOKUP($A305,IF({1,0},'回答入力シート（イ_令和2,3年度事業繰越分）'!$BT$5:$BT$501,'回答入力シート（イ_令和2,3年度事業繰越分）'!$H$5:$H$501),2,0))</f>
        <v/>
      </c>
      <c r="E305" s="83" t="str">
        <f>IF(ISERROR(VLOOKUP($A305,IF({1,0},'回答入力シート（イ_令和2,3年度事業繰越分）'!$BT$5:$BT$501,'回答入力シート（イ_令和2,3年度事業繰越分）'!$V$5:$V$501),2,0)),"",IF(VLOOKUP($A305,IF({1,0},'回答入力シート（イ_令和2,3年度事業繰越分）'!$BT$5:$BT$501,'回答入力シート（イ_令和2,3年度事業繰越分）'!$V$5:$V$501),2,0)=0,"",VLOOKUP($A305,IF({1,0},'回答入力シート（イ_令和2,3年度事業繰越分）'!$BT$5:$BT$501,'回答入力シート（イ_令和2,3年度事業繰越分）'!$V$5:$V$501),2,0)))</f>
        <v/>
      </c>
      <c r="F305" s="83" t="str">
        <f>IF(ISERROR(VLOOKUP($A305,IF({1,0},'回答入力シート（イ_令和2,3年度事業繰越分）'!$BT$5:$BT$501,'回答入力シート（イ_令和2,3年度事業繰越分）'!$Z$5:$Z$501),2,0)),"",IF(VLOOKUP($A305,IF({1,0},'回答入力シート（イ_令和2,3年度事業繰越分）'!$BT$5:$BT$501,'回答入力シート（イ_令和2,3年度事業繰越分）'!$Z$5:$Z$501),2,0)=0,"",VLOOKUP($A305,IF({1,0},'回答入力シート（イ_令和2,3年度事業繰越分）'!$BT$5:$BT$501,'回答入力シート（イ_令和2,3年度事業繰越分）'!$Z$5:$Z$501),2,0)))</f>
        <v/>
      </c>
    </row>
    <row r="306" spans="1:6" x14ac:dyDescent="0.3">
      <c r="A306" s="1">
        <v>304</v>
      </c>
      <c r="B306" s="83" t="str">
        <f>IF(ISERROR(VLOOKUP($C306,IF({1,0},'回答入力シート（イ_令和2,3年度事業繰越分）'!$F$5:$F$501,'回答入力シート（イ_令和2,3年度事業繰越分）'!$B$5:$B$501),2,0)),"",IF(VLOOKUP($C306,IF({1,0},'回答入力シート（イ_令和2,3年度事業繰越分）'!$F$5:$F$501,'回答入力シート（イ_令和2,3年度事業繰越分）'!$B$5:$B$501),2,0)=0,"",VLOOKUP($C306,IF({1,0},'回答入力シート（イ_令和2,3年度事業繰越分）'!$F$5:$F$501,'回答入力シート（イ_令和2,3年度事業繰越分）'!$B$5:$B$501),2,0)))</f>
        <v/>
      </c>
      <c r="C306" s="83" t="str">
        <f>IF(ISERROR(VLOOKUP($A306,IF({1,0},'回答入力シート（イ_令和2,3年度事業繰越分）'!$BT$5:$BT$501,'回答入力シート（イ_令和2,3年度事業繰越分）'!$F$5:$F$501),2,0)),"",VLOOKUP($A306,IF({1,0},'回答入力シート（イ_令和2,3年度事業繰越分）'!$BT$5:$BT$501,'回答入力シート（イ_令和2,3年度事業繰越分）'!$F$5:$F$501),2,0))</f>
        <v/>
      </c>
      <c r="D306" s="83" t="str">
        <f>IF(ISERROR(VLOOKUP($A306,IF({1,0},'回答入力シート（イ_令和2,3年度事業繰越分）'!$BT$5:$BT$501,'回答入力シート（イ_令和2,3年度事業繰越分）'!$H$5:$H$501),2,0)),"",VLOOKUP($A306,IF({1,0},'回答入力シート（イ_令和2,3年度事業繰越分）'!$BT$5:$BT$501,'回答入力シート（イ_令和2,3年度事業繰越分）'!$H$5:$H$501),2,0))</f>
        <v/>
      </c>
      <c r="E306" s="83" t="str">
        <f>IF(ISERROR(VLOOKUP($A306,IF({1,0},'回答入力シート（イ_令和2,3年度事業繰越分）'!$BT$5:$BT$501,'回答入力シート（イ_令和2,3年度事業繰越分）'!$V$5:$V$501),2,0)),"",IF(VLOOKUP($A306,IF({1,0},'回答入力シート（イ_令和2,3年度事業繰越分）'!$BT$5:$BT$501,'回答入力シート（イ_令和2,3年度事業繰越分）'!$V$5:$V$501),2,0)=0,"",VLOOKUP($A306,IF({1,0},'回答入力シート（イ_令和2,3年度事業繰越分）'!$BT$5:$BT$501,'回答入力シート（イ_令和2,3年度事業繰越分）'!$V$5:$V$501),2,0)))</f>
        <v/>
      </c>
      <c r="F306" s="83" t="str">
        <f>IF(ISERROR(VLOOKUP($A306,IF({1,0},'回答入力シート（イ_令和2,3年度事業繰越分）'!$BT$5:$BT$501,'回答入力シート（イ_令和2,3年度事業繰越分）'!$Z$5:$Z$501),2,0)),"",IF(VLOOKUP($A306,IF({1,0},'回答入力シート（イ_令和2,3年度事業繰越分）'!$BT$5:$BT$501,'回答入力シート（イ_令和2,3年度事業繰越分）'!$Z$5:$Z$501),2,0)=0,"",VLOOKUP($A306,IF({1,0},'回答入力シート（イ_令和2,3年度事業繰越分）'!$BT$5:$BT$501,'回答入力シート（イ_令和2,3年度事業繰越分）'!$Z$5:$Z$501),2,0)))</f>
        <v/>
      </c>
    </row>
    <row r="307" spans="1:6" x14ac:dyDescent="0.3">
      <c r="A307" s="1">
        <v>305</v>
      </c>
      <c r="B307" s="83" t="str">
        <f>IF(ISERROR(VLOOKUP($C307,IF({1,0},'回答入力シート（イ_令和2,3年度事業繰越分）'!$F$5:$F$501,'回答入力シート（イ_令和2,3年度事業繰越分）'!$B$5:$B$501),2,0)),"",IF(VLOOKUP($C307,IF({1,0},'回答入力シート（イ_令和2,3年度事業繰越分）'!$F$5:$F$501,'回答入力シート（イ_令和2,3年度事業繰越分）'!$B$5:$B$501),2,0)=0,"",VLOOKUP($C307,IF({1,0},'回答入力シート（イ_令和2,3年度事業繰越分）'!$F$5:$F$501,'回答入力シート（イ_令和2,3年度事業繰越分）'!$B$5:$B$501),2,0)))</f>
        <v/>
      </c>
      <c r="C307" s="83" t="str">
        <f>IF(ISERROR(VLOOKUP($A307,IF({1,0},'回答入力シート（イ_令和2,3年度事業繰越分）'!$BT$5:$BT$501,'回答入力シート（イ_令和2,3年度事業繰越分）'!$F$5:$F$501),2,0)),"",VLOOKUP($A307,IF({1,0},'回答入力シート（イ_令和2,3年度事業繰越分）'!$BT$5:$BT$501,'回答入力シート（イ_令和2,3年度事業繰越分）'!$F$5:$F$501),2,0))</f>
        <v/>
      </c>
      <c r="D307" s="83" t="str">
        <f>IF(ISERROR(VLOOKUP($A307,IF({1,0},'回答入力シート（イ_令和2,3年度事業繰越分）'!$BT$5:$BT$501,'回答入力シート（イ_令和2,3年度事業繰越分）'!$H$5:$H$501),2,0)),"",VLOOKUP($A307,IF({1,0},'回答入力シート（イ_令和2,3年度事業繰越分）'!$BT$5:$BT$501,'回答入力シート（イ_令和2,3年度事業繰越分）'!$H$5:$H$501),2,0))</f>
        <v/>
      </c>
      <c r="E307" s="83" t="str">
        <f>IF(ISERROR(VLOOKUP($A307,IF({1,0},'回答入力シート（イ_令和2,3年度事業繰越分）'!$BT$5:$BT$501,'回答入力シート（イ_令和2,3年度事業繰越分）'!$V$5:$V$501),2,0)),"",IF(VLOOKUP($A307,IF({1,0},'回答入力シート（イ_令和2,3年度事業繰越分）'!$BT$5:$BT$501,'回答入力シート（イ_令和2,3年度事業繰越分）'!$V$5:$V$501),2,0)=0,"",VLOOKUP($A307,IF({1,0},'回答入力シート（イ_令和2,3年度事業繰越分）'!$BT$5:$BT$501,'回答入力シート（イ_令和2,3年度事業繰越分）'!$V$5:$V$501),2,0)))</f>
        <v/>
      </c>
      <c r="F307" s="83" t="str">
        <f>IF(ISERROR(VLOOKUP($A307,IF({1,0},'回答入力シート（イ_令和2,3年度事業繰越分）'!$BT$5:$BT$501,'回答入力シート（イ_令和2,3年度事業繰越分）'!$Z$5:$Z$501),2,0)),"",IF(VLOOKUP($A307,IF({1,0},'回答入力シート（イ_令和2,3年度事業繰越分）'!$BT$5:$BT$501,'回答入力シート（イ_令和2,3年度事業繰越分）'!$Z$5:$Z$501),2,0)=0,"",VLOOKUP($A307,IF({1,0},'回答入力シート（イ_令和2,3年度事業繰越分）'!$BT$5:$BT$501,'回答入力シート（イ_令和2,3年度事業繰越分）'!$Z$5:$Z$501),2,0)))</f>
        <v/>
      </c>
    </row>
    <row r="308" spans="1:6" x14ac:dyDescent="0.3">
      <c r="A308" s="1">
        <v>306</v>
      </c>
      <c r="B308" s="83" t="str">
        <f>IF(ISERROR(VLOOKUP($C308,IF({1,0},'回答入力シート（イ_令和2,3年度事業繰越分）'!$F$5:$F$501,'回答入力シート（イ_令和2,3年度事業繰越分）'!$B$5:$B$501),2,0)),"",IF(VLOOKUP($C308,IF({1,0},'回答入力シート（イ_令和2,3年度事業繰越分）'!$F$5:$F$501,'回答入力シート（イ_令和2,3年度事業繰越分）'!$B$5:$B$501),2,0)=0,"",VLOOKUP($C308,IF({1,0},'回答入力シート（イ_令和2,3年度事業繰越分）'!$F$5:$F$501,'回答入力シート（イ_令和2,3年度事業繰越分）'!$B$5:$B$501),2,0)))</f>
        <v/>
      </c>
      <c r="C308" s="83" t="str">
        <f>IF(ISERROR(VLOOKUP($A308,IF({1,0},'回答入力シート（イ_令和2,3年度事業繰越分）'!$BT$5:$BT$501,'回答入力シート（イ_令和2,3年度事業繰越分）'!$F$5:$F$501),2,0)),"",VLOOKUP($A308,IF({1,0},'回答入力シート（イ_令和2,3年度事業繰越分）'!$BT$5:$BT$501,'回答入力シート（イ_令和2,3年度事業繰越分）'!$F$5:$F$501),2,0))</f>
        <v/>
      </c>
      <c r="D308" s="83" t="str">
        <f>IF(ISERROR(VLOOKUP($A308,IF({1,0},'回答入力シート（イ_令和2,3年度事業繰越分）'!$BT$5:$BT$501,'回答入力シート（イ_令和2,3年度事業繰越分）'!$H$5:$H$501),2,0)),"",VLOOKUP($A308,IF({1,0},'回答入力シート（イ_令和2,3年度事業繰越分）'!$BT$5:$BT$501,'回答入力シート（イ_令和2,3年度事業繰越分）'!$H$5:$H$501),2,0))</f>
        <v/>
      </c>
      <c r="E308" s="83" t="str">
        <f>IF(ISERROR(VLOOKUP($A308,IF({1,0},'回答入力シート（イ_令和2,3年度事業繰越分）'!$BT$5:$BT$501,'回答入力シート（イ_令和2,3年度事業繰越分）'!$V$5:$V$501),2,0)),"",IF(VLOOKUP($A308,IF({1,0},'回答入力シート（イ_令和2,3年度事業繰越分）'!$BT$5:$BT$501,'回答入力シート（イ_令和2,3年度事業繰越分）'!$V$5:$V$501),2,0)=0,"",VLOOKUP($A308,IF({1,0},'回答入力シート（イ_令和2,3年度事業繰越分）'!$BT$5:$BT$501,'回答入力シート（イ_令和2,3年度事業繰越分）'!$V$5:$V$501),2,0)))</f>
        <v/>
      </c>
      <c r="F308" s="83" t="str">
        <f>IF(ISERROR(VLOOKUP($A308,IF({1,0},'回答入力シート（イ_令和2,3年度事業繰越分）'!$BT$5:$BT$501,'回答入力シート（イ_令和2,3年度事業繰越分）'!$Z$5:$Z$501),2,0)),"",IF(VLOOKUP($A308,IF({1,0},'回答入力シート（イ_令和2,3年度事業繰越分）'!$BT$5:$BT$501,'回答入力シート（イ_令和2,3年度事業繰越分）'!$Z$5:$Z$501),2,0)=0,"",VLOOKUP($A308,IF({1,0},'回答入力シート（イ_令和2,3年度事業繰越分）'!$BT$5:$BT$501,'回答入力シート（イ_令和2,3年度事業繰越分）'!$Z$5:$Z$501),2,0)))</f>
        <v/>
      </c>
    </row>
    <row r="309" spans="1:6" x14ac:dyDescent="0.3">
      <c r="A309" s="1">
        <v>307</v>
      </c>
      <c r="B309" s="83" t="str">
        <f>IF(ISERROR(VLOOKUP($C309,IF({1,0},'回答入力シート（イ_令和2,3年度事業繰越分）'!$F$5:$F$501,'回答入力シート（イ_令和2,3年度事業繰越分）'!$B$5:$B$501),2,0)),"",IF(VLOOKUP($C309,IF({1,0},'回答入力シート（イ_令和2,3年度事業繰越分）'!$F$5:$F$501,'回答入力シート（イ_令和2,3年度事業繰越分）'!$B$5:$B$501),2,0)=0,"",VLOOKUP($C309,IF({1,0},'回答入力シート（イ_令和2,3年度事業繰越分）'!$F$5:$F$501,'回答入力シート（イ_令和2,3年度事業繰越分）'!$B$5:$B$501),2,0)))</f>
        <v/>
      </c>
      <c r="C309" s="83" t="str">
        <f>IF(ISERROR(VLOOKUP($A309,IF({1,0},'回答入力シート（イ_令和2,3年度事業繰越分）'!$BT$5:$BT$501,'回答入力シート（イ_令和2,3年度事業繰越分）'!$F$5:$F$501),2,0)),"",VLOOKUP($A309,IF({1,0},'回答入力シート（イ_令和2,3年度事業繰越分）'!$BT$5:$BT$501,'回答入力シート（イ_令和2,3年度事業繰越分）'!$F$5:$F$501),2,0))</f>
        <v/>
      </c>
      <c r="D309" s="83" t="str">
        <f>IF(ISERROR(VLOOKUP($A309,IF({1,0},'回答入力シート（イ_令和2,3年度事業繰越分）'!$BT$5:$BT$501,'回答入力シート（イ_令和2,3年度事業繰越分）'!$H$5:$H$501),2,0)),"",VLOOKUP($A309,IF({1,0},'回答入力シート（イ_令和2,3年度事業繰越分）'!$BT$5:$BT$501,'回答入力シート（イ_令和2,3年度事業繰越分）'!$H$5:$H$501),2,0))</f>
        <v/>
      </c>
      <c r="E309" s="83" t="str">
        <f>IF(ISERROR(VLOOKUP($A309,IF({1,0},'回答入力シート（イ_令和2,3年度事業繰越分）'!$BT$5:$BT$501,'回答入力シート（イ_令和2,3年度事業繰越分）'!$V$5:$V$501),2,0)),"",IF(VLOOKUP($A309,IF({1,0},'回答入力シート（イ_令和2,3年度事業繰越分）'!$BT$5:$BT$501,'回答入力シート（イ_令和2,3年度事業繰越分）'!$V$5:$V$501),2,0)=0,"",VLOOKUP($A309,IF({1,0},'回答入力シート（イ_令和2,3年度事業繰越分）'!$BT$5:$BT$501,'回答入力シート（イ_令和2,3年度事業繰越分）'!$V$5:$V$501),2,0)))</f>
        <v/>
      </c>
      <c r="F309" s="83" t="str">
        <f>IF(ISERROR(VLOOKUP($A309,IF({1,0},'回答入力シート（イ_令和2,3年度事業繰越分）'!$BT$5:$BT$501,'回答入力シート（イ_令和2,3年度事業繰越分）'!$Z$5:$Z$501),2,0)),"",IF(VLOOKUP($A309,IF({1,0},'回答入力シート（イ_令和2,3年度事業繰越分）'!$BT$5:$BT$501,'回答入力シート（イ_令和2,3年度事業繰越分）'!$Z$5:$Z$501),2,0)=0,"",VLOOKUP($A309,IF({1,0},'回答入力シート（イ_令和2,3年度事業繰越分）'!$BT$5:$BT$501,'回答入力シート（イ_令和2,3年度事業繰越分）'!$Z$5:$Z$501),2,0)))</f>
        <v/>
      </c>
    </row>
    <row r="310" spans="1:6" x14ac:dyDescent="0.3">
      <c r="A310" s="1">
        <v>308</v>
      </c>
      <c r="B310" s="83" t="str">
        <f>IF(ISERROR(VLOOKUP($C310,IF({1,0},'回答入力シート（イ_令和2,3年度事業繰越分）'!$F$5:$F$501,'回答入力シート（イ_令和2,3年度事業繰越分）'!$B$5:$B$501),2,0)),"",IF(VLOOKUP($C310,IF({1,0},'回答入力シート（イ_令和2,3年度事業繰越分）'!$F$5:$F$501,'回答入力シート（イ_令和2,3年度事業繰越分）'!$B$5:$B$501),2,0)=0,"",VLOOKUP($C310,IF({1,0},'回答入力シート（イ_令和2,3年度事業繰越分）'!$F$5:$F$501,'回答入力シート（イ_令和2,3年度事業繰越分）'!$B$5:$B$501),2,0)))</f>
        <v/>
      </c>
      <c r="C310" s="83" t="str">
        <f>IF(ISERROR(VLOOKUP($A310,IF({1,0},'回答入力シート（イ_令和2,3年度事業繰越分）'!$BT$5:$BT$501,'回答入力シート（イ_令和2,3年度事業繰越分）'!$F$5:$F$501),2,0)),"",VLOOKUP($A310,IF({1,0},'回答入力シート（イ_令和2,3年度事業繰越分）'!$BT$5:$BT$501,'回答入力シート（イ_令和2,3年度事業繰越分）'!$F$5:$F$501),2,0))</f>
        <v/>
      </c>
      <c r="D310" s="83" t="str">
        <f>IF(ISERROR(VLOOKUP($A310,IF({1,0},'回答入力シート（イ_令和2,3年度事業繰越分）'!$BT$5:$BT$501,'回答入力シート（イ_令和2,3年度事業繰越分）'!$H$5:$H$501),2,0)),"",VLOOKUP($A310,IF({1,0},'回答入力シート（イ_令和2,3年度事業繰越分）'!$BT$5:$BT$501,'回答入力シート（イ_令和2,3年度事業繰越分）'!$H$5:$H$501),2,0))</f>
        <v/>
      </c>
      <c r="E310" s="83" t="str">
        <f>IF(ISERROR(VLOOKUP($A310,IF({1,0},'回答入力シート（イ_令和2,3年度事業繰越分）'!$BT$5:$BT$501,'回答入力シート（イ_令和2,3年度事業繰越分）'!$V$5:$V$501),2,0)),"",IF(VLOOKUP($A310,IF({1,0},'回答入力シート（イ_令和2,3年度事業繰越分）'!$BT$5:$BT$501,'回答入力シート（イ_令和2,3年度事業繰越分）'!$V$5:$V$501),2,0)=0,"",VLOOKUP($A310,IF({1,0},'回答入力シート（イ_令和2,3年度事業繰越分）'!$BT$5:$BT$501,'回答入力シート（イ_令和2,3年度事業繰越分）'!$V$5:$V$501),2,0)))</f>
        <v/>
      </c>
      <c r="F310" s="83" t="str">
        <f>IF(ISERROR(VLOOKUP($A310,IF({1,0},'回答入力シート（イ_令和2,3年度事業繰越分）'!$BT$5:$BT$501,'回答入力シート（イ_令和2,3年度事業繰越分）'!$Z$5:$Z$501),2,0)),"",IF(VLOOKUP($A310,IF({1,0},'回答入力シート（イ_令和2,3年度事業繰越分）'!$BT$5:$BT$501,'回答入力シート（イ_令和2,3年度事業繰越分）'!$Z$5:$Z$501),2,0)=0,"",VLOOKUP($A310,IF({1,0},'回答入力シート（イ_令和2,3年度事業繰越分）'!$BT$5:$BT$501,'回答入力シート（イ_令和2,3年度事業繰越分）'!$Z$5:$Z$501),2,0)))</f>
        <v/>
      </c>
    </row>
    <row r="311" spans="1:6" x14ac:dyDescent="0.3">
      <c r="A311" s="1">
        <v>309</v>
      </c>
      <c r="B311" s="83" t="str">
        <f>IF(ISERROR(VLOOKUP($C311,IF({1,0},'回答入力シート（イ_令和2,3年度事業繰越分）'!$F$5:$F$501,'回答入力シート（イ_令和2,3年度事業繰越分）'!$B$5:$B$501),2,0)),"",IF(VLOOKUP($C311,IF({1,0},'回答入力シート（イ_令和2,3年度事業繰越分）'!$F$5:$F$501,'回答入力シート（イ_令和2,3年度事業繰越分）'!$B$5:$B$501),2,0)=0,"",VLOOKUP($C311,IF({1,0},'回答入力シート（イ_令和2,3年度事業繰越分）'!$F$5:$F$501,'回答入力シート（イ_令和2,3年度事業繰越分）'!$B$5:$B$501),2,0)))</f>
        <v/>
      </c>
      <c r="C311" s="83" t="str">
        <f>IF(ISERROR(VLOOKUP($A311,IF({1,0},'回答入力シート（イ_令和2,3年度事業繰越分）'!$BT$5:$BT$501,'回答入力シート（イ_令和2,3年度事業繰越分）'!$F$5:$F$501),2,0)),"",VLOOKUP($A311,IF({1,0},'回答入力シート（イ_令和2,3年度事業繰越分）'!$BT$5:$BT$501,'回答入力シート（イ_令和2,3年度事業繰越分）'!$F$5:$F$501),2,0))</f>
        <v/>
      </c>
      <c r="D311" s="83" t="str">
        <f>IF(ISERROR(VLOOKUP($A311,IF({1,0},'回答入力シート（イ_令和2,3年度事業繰越分）'!$BT$5:$BT$501,'回答入力シート（イ_令和2,3年度事業繰越分）'!$H$5:$H$501),2,0)),"",VLOOKUP($A311,IF({1,0},'回答入力シート（イ_令和2,3年度事業繰越分）'!$BT$5:$BT$501,'回答入力シート（イ_令和2,3年度事業繰越分）'!$H$5:$H$501),2,0))</f>
        <v/>
      </c>
      <c r="E311" s="83" t="str">
        <f>IF(ISERROR(VLOOKUP($A311,IF({1,0},'回答入力シート（イ_令和2,3年度事業繰越分）'!$BT$5:$BT$501,'回答入力シート（イ_令和2,3年度事業繰越分）'!$V$5:$V$501),2,0)),"",IF(VLOOKUP($A311,IF({1,0},'回答入力シート（イ_令和2,3年度事業繰越分）'!$BT$5:$BT$501,'回答入力シート（イ_令和2,3年度事業繰越分）'!$V$5:$V$501),2,0)=0,"",VLOOKUP($A311,IF({1,0},'回答入力シート（イ_令和2,3年度事業繰越分）'!$BT$5:$BT$501,'回答入力シート（イ_令和2,3年度事業繰越分）'!$V$5:$V$501),2,0)))</f>
        <v/>
      </c>
      <c r="F311" s="83" t="str">
        <f>IF(ISERROR(VLOOKUP($A311,IF({1,0},'回答入力シート（イ_令和2,3年度事業繰越分）'!$BT$5:$BT$501,'回答入力シート（イ_令和2,3年度事業繰越分）'!$Z$5:$Z$501),2,0)),"",IF(VLOOKUP($A311,IF({1,0},'回答入力シート（イ_令和2,3年度事業繰越分）'!$BT$5:$BT$501,'回答入力シート（イ_令和2,3年度事業繰越分）'!$Z$5:$Z$501),2,0)=0,"",VLOOKUP($A311,IF({1,0},'回答入力シート（イ_令和2,3年度事業繰越分）'!$BT$5:$BT$501,'回答入力シート（イ_令和2,3年度事業繰越分）'!$Z$5:$Z$501),2,0)))</f>
        <v/>
      </c>
    </row>
    <row r="312" spans="1:6" x14ac:dyDescent="0.3">
      <c r="A312" s="1">
        <v>310</v>
      </c>
      <c r="B312" s="83" t="str">
        <f>IF(ISERROR(VLOOKUP($C312,IF({1,0},'回答入力シート（イ_令和2,3年度事業繰越分）'!$F$5:$F$501,'回答入力シート（イ_令和2,3年度事業繰越分）'!$B$5:$B$501),2,0)),"",IF(VLOOKUP($C312,IF({1,0},'回答入力シート（イ_令和2,3年度事業繰越分）'!$F$5:$F$501,'回答入力シート（イ_令和2,3年度事業繰越分）'!$B$5:$B$501),2,0)=0,"",VLOOKUP($C312,IF({1,0},'回答入力シート（イ_令和2,3年度事業繰越分）'!$F$5:$F$501,'回答入力シート（イ_令和2,3年度事業繰越分）'!$B$5:$B$501),2,0)))</f>
        <v/>
      </c>
      <c r="C312" s="83" t="str">
        <f>IF(ISERROR(VLOOKUP($A312,IF({1,0},'回答入力シート（イ_令和2,3年度事業繰越分）'!$BT$5:$BT$501,'回答入力シート（イ_令和2,3年度事業繰越分）'!$F$5:$F$501),2,0)),"",VLOOKUP($A312,IF({1,0},'回答入力シート（イ_令和2,3年度事業繰越分）'!$BT$5:$BT$501,'回答入力シート（イ_令和2,3年度事業繰越分）'!$F$5:$F$501),2,0))</f>
        <v/>
      </c>
      <c r="D312" s="83" t="str">
        <f>IF(ISERROR(VLOOKUP($A312,IF({1,0},'回答入力シート（イ_令和2,3年度事業繰越分）'!$BT$5:$BT$501,'回答入力シート（イ_令和2,3年度事業繰越分）'!$H$5:$H$501),2,0)),"",VLOOKUP($A312,IF({1,0},'回答入力シート（イ_令和2,3年度事業繰越分）'!$BT$5:$BT$501,'回答入力シート（イ_令和2,3年度事業繰越分）'!$H$5:$H$501),2,0))</f>
        <v/>
      </c>
      <c r="E312" s="83" t="str">
        <f>IF(ISERROR(VLOOKUP($A312,IF({1,0},'回答入力シート（イ_令和2,3年度事業繰越分）'!$BT$5:$BT$501,'回答入力シート（イ_令和2,3年度事業繰越分）'!$V$5:$V$501),2,0)),"",IF(VLOOKUP($A312,IF({1,0},'回答入力シート（イ_令和2,3年度事業繰越分）'!$BT$5:$BT$501,'回答入力シート（イ_令和2,3年度事業繰越分）'!$V$5:$V$501),2,0)=0,"",VLOOKUP($A312,IF({1,0},'回答入力シート（イ_令和2,3年度事業繰越分）'!$BT$5:$BT$501,'回答入力シート（イ_令和2,3年度事業繰越分）'!$V$5:$V$501),2,0)))</f>
        <v/>
      </c>
      <c r="F312" s="83" t="str">
        <f>IF(ISERROR(VLOOKUP($A312,IF({1,0},'回答入力シート（イ_令和2,3年度事業繰越分）'!$BT$5:$BT$501,'回答入力シート（イ_令和2,3年度事業繰越分）'!$Z$5:$Z$501),2,0)),"",IF(VLOOKUP($A312,IF({1,0},'回答入力シート（イ_令和2,3年度事業繰越分）'!$BT$5:$BT$501,'回答入力シート（イ_令和2,3年度事業繰越分）'!$Z$5:$Z$501),2,0)=0,"",VLOOKUP($A312,IF({1,0},'回答入力シート（イ_令和2,3年度事業繰越分）'!$BT$5:$BT$501,'回答入力シート（イ_令和2,3年度事業繰越分）'!$Z$5:$Z$501),2,0)))</f>
        <v/>
      </c>
    </row>
    <row r="313" spans="1:6" x14ac:dyDescent="0.3">
      <c r="A313" s="1">
        <v>311</v>
      </c>
      <c r="B313" s="83" t="str">
        <f>IF(ISERROR(VLOOKUP($C313,IF({1,0},'回答入力シート（イ_令和2,3年度事業繰越分）'!$F$5:$F$501,'回答入力シート（イ_令和2,3年度事業繰越分）'!$B$5:$B$501),2,0)),"",IF(VLOOKUP($C313,IF({1,0},'回答入力シート（イ_令和2,3年度事業繰越分）'!$F$5:$F$501,'回答入力シート（イ_令和2,3年度事業繰越分）'!$B$5:$B$501),2,0)=0,"",VLOOKUP($C313,IF({1,0},'回答入力シート（イ_令和2,3年度事業繰越分）'!$F$5:$F$501,'回答入力シート（イ_令和2,3年度事業繰越分）'!$B$5:$B$501),2,0)))</f>
        <v/>
      </c>
      <c r="C313" s="83" t="str">
        <f>IF(ISERROR(VLOOKUP($A313,IF({1,0},'回答入力シート（イ_令和2,3年度事業繰越分）'!$BT$5:$BT$501,'回答入力シート（イ_令和2,3年度事業繰越分）'!$F$5:$F$501),2,0)),"",VLOOKUP($A313,IF({1,0},'回答入力シート（イ_令和2,3年度事業繰越分）'!$BT$5:$BT$501,'回答入力シート（イ_令和2,3年度事業繰越分）'!$F$5:$F$501),2,0))</f>
        <v/>
      </c>
      <c r="D313" s="83" t="str">
        <f>IF(ISERROR(VLOOKUP($A313,IF({1,0},'回答入力シート（イ_令和2,3年度事業繰越分）'!$BT$5:$BT$501,'回答入力シート（イ_令和2,3年度事業繰越分）'!$H$5:$H$501),2,0)),"",VLOOKUP($A313,IF({1,0},'回答入力シート（イ_令和2,3年度事業繰越分）'!$BT$5:$BT$501,'回答入力シート（イ_令和2,3年度事業繰越分）'!$H$5:$H$501),2,0))</f>
        <v/>
      </c>
      <c r="E313" s="83" t="str">
        <f>IF(ISERROR(VLOOKUP($A313,IF({1,0},'回答入力シート（イ_令和2,3年度事業繰越分）'!$BT$5:$BT$501,'回答入力シート（イ_令和2,3年度事業繰越分）'!$V$5:$V$501),2,0)),"",IF(VLOOKUP($A313,IF({1,0},'回答入力シート（イ_令和2,3年度事業繰越分）'!$BT$5:$BT$501,'回答入力シート（イ_令和2,3年度事業繰越分）'!$V$5:$V$501),2,0)=0,"",VLOOKUP($A313,IF({1,0},'回答入力シート（イ_令和2,3年度事業繰越分）'!$BT$5:$BT$501,'回答入力シート（イ_令和2,3年度事業繰越分）'!$V$5:$V$501),2,0)))</f>
        <v/>
      </c>
      <c r="F313" s="83" t="str">
        <f>IF(ISERROR(VLOOKUP($A313,IF({1,0},'回答入力シート（イ_令和2,3年度事業繰越分）'!$BT$5:$BT$501,'回答入力シート（イ_令和2,3年度事業繰越分）'!$Z$5:$Z$501),2,0)),"",IF(VLOOKUP($A313,IF({1,0},'回答入力シート（イ_令和2,3年度事業繰越分）'!$BT$5:$BT$501,'回答入力シート（イ_令和2,3年度事業繰越分）'!$Z$5:$Z$501),2,0)=0,"",VLOOKUP($A313,IF({1,0},'回答入力シート（イ_令和2,3年度事業繰越分）'!$BT$5:$BT$501,'回答入力シート（イ_令和2,3年度事業繰越分）'!$Z$5:$Z$501),2,0)))</f>
        <v/>
      </c>
    </row>
    <row r="314" spans="1:6" x14ac:dyDescent="0.3">
      <c r="A314" s="1">
        <v>312</v>
      </c>
      <c r="B314" s="83" t="str">
        <f>IF(ISERROR(VLOOKUP($C314,IF({1,0},'回答入力シート（イ_令和2,3年度事業繰越分）'!$F$5:$F$501,'回答入力シート（イ_令和2,3年度事業繰越分）'!$B$5:$B$501),2,0)),"",IF(VLOOKUP($C314,IF({1,0},'回答入力シート（イ_令和2,3年度事業繰越分）'!$F$5:$F$501,'回答入力シート（イ_令和2,3年度事業繰越分）'!$B$5:$B$501),2,0)=0,"",VLOOKUP($C314,IF({1,0},'回答入力シート（イ_令和2,3年度事業繰越分）'!$F$5:$F$501,'回答入力シート（イ_令和2,3年度事業繰越分）'!$B$5:$B$501),2,0)))</f>
        <v/>
      </c>
      <c r="C314" s="83" t="str">
        <f>IF(ISERROR(VLOOKUP($A314,IF({1,0},'回答入力シート（イ_令和2,3年度事業繰越分）'!$BT$5:$BT$501,'回答入力シート（イ_令和2,3年度事業繰越分）'!$F$5:$F$501),2,0)),"",VLOOKUP($A314,IF({1,0},'回答入力シート（イ_令和2,3年度事業繰越分）'!$BT$5:$BT$501,'回答入力シート（イ_令和2,3年度事業繰越分）'!$F$5:$F$501),2,0))</f>
        <v/>
      </c>
      <c r="D314" s="83" t="str">
        <f>IF(ISERROR(VLOOKUP($A314,IF({1,0},'回答入力シート（イ_令和2,3年度事業繰越分）'!$BT$5:$BT$501,'回答入力シート（イ_令和2,3年度事業繰越分）'!$H$5:$H$501),2,0)),"",VLOOKUP($A314,IF({1,0},'回答入力シート（イ_令和2,3年度事業繰越分）'!$BT$5:$BT$501,'回答入力シート（イ_令和2,3年度事業繰越分）'!$H$5:$H$501),2,0))</f>
        <v/>
      </c>
      <c r="E314" s="83" t="str">
        <f>IF(ISERROR(VLOOKUP($A314,IF({1,0},'回答入力シート（イ_令和2,3年度事業繰越分）'!$BT$5:$BT$501,'回答入力シート（イ_令和2,3年度事業繰越分）'!$V$5:$V$501),2,0)),"",IF(VLOOKUP($A314,IF({1,0},'回答入力シート（イ_令和2,3年度事業繰越分）'!$BT$5:$BT$501,'回答入力シート（イ_令和2,3年度事業繰越分）'!$V$5:$V$501),2,0)=0,"",VLOOKUP($A314,IF({1,0},'回答入力シート（イ_令和2,3年度事業繰越分）'!$BT$5:$BT$501,'回答入力シート（イ_令和2,3年度事業繰越分）'!$V$5:$V$501),2,0)))</f>
        <v/>
      </c>
      <c r="F314" s="83" t="str">
        <f>IF(ISERROR(VLOOKUP($A314,IF({1,0},'回答入力シート（イ_令和2,3年度事業繰越分）'!$BT$5:$BT$501,'回答入力シート（イ_令和2,3年度事業繰越分）'!$Z$5:$Z$501),2,0)),"",IF(VLOOKUP($A314,IF({1,0},'回答入力シート（イ_令和2,3年度事業繰越分）'!$BT$5:$BT$501,'回答入力シート（イ_令和2,3年度事業繰越分）'!$Z$5:$Z$501),2,0)=0,"",VLOOKUP($A314,IF({1,0},'回答入力シート（イ_令和2,3年度事業繰越分）'!$BT$5:$BT$501,'回答入力シート（イ_令和2,3年度事業繰越分）'!$Z$5:$Z$501),2,0)))</f>
        <v/>
      </c>
    </row>
    <row r="315" spans="1:6" x14ac:dyDescent="0.3">
      <c r="A315" s="1">
        <v>313</v>
      </c>
      <c r="B315" s="83" t="str">
        <f>IF(ISERROR(VLOOKUP($C315,IF({1,0},'回答入力シート（イ_令和2,3年度事業繰越分）'!$F$5:$F$501,'回答入力シート（イ_令和2,3年度事業繰越分）'!$B$5:$B$501),2,0)),"",IF(VLOOKUP($C315,IF({1,0},'回答入力シート（イ_令和2,3年度事業繰越分）'!$F$5:$F$501,'回答入力シート（イ_令和2,3年度事業繰越分）'!$B$5:$B$501),2,0)=0,"",VLOOKUP($C315,IF({1,0},'回答入力シート（イ_令和2,3年度事業繰越分）'!$F$5:$F$501,'回答入力シート（イ_令和2,3年度事業繰越分）'!$B$5:$B$501),2,0)))</f>
        <v/>
      </c>
      <c r="C315" s="83" t="str">
        <f>IF(ISERROR(VLOOKUP($A315,IF({1,0},'回答入力シート（イ_令和2,3年度事業繰越分）'!$BT$5:$BT$501,'回答入力シート（イ_令和2,3年度事業繰越分）'!$F$5:$F$501),2,0)),"",VLOOKUP($A315,IF({1,0},'回答入力シート（イ_令和2,3年度事業繰越分）'!$BT$5:$BT$501,'回答入力シート（イ_令和2,3年度事業繰越分）'!$F$5:$F$501),2,0))</f>
        <v/>
      </c>
      <c r="D315" s="83" t="str">
        <f>IF(ISERROR(VLOOKUP($A315,IF({1,0},'回答入力シート（イ_令和2,3年度事業繰越分）'!$BT$5:$BT$501,'回答入力シート（イ_令和2,3年度事業繰越分）'!$H$5:$H$501),2,0)),"",VLOOKUP($A315,IF({1,0},'回答入力シート（イ_令和2,3年度事業繰越分）'!$BT$5:$BT$501,'回答入力シート（イ_令和2,3年度事業繰越分）'!$H$5:$H$501),2,0))</f>
        <v/>
      </c>
      <c r="E315" s="83" t="str">
        <f>IF(ISERROR(VLOOKUP($A315,IF({1,0},'回答入力シート（イ_令和2,3年度事業繰越分）'!$BT$5:$BT$501,'回答入力シート（イ_令和2,3年度事業繰越分）'!$V$5:$V$501),2,0)),"",IF(VLOOKUP($A315,IF({1,0},'回答入力シート（イ_令和2,3年度事業繰越分）'!$BT$5:$BT$501,'回答入力シート（イ_令和2,3年度事業繰越分）'!$V$5:$V$501),2,0)=0,"",VLOOKUP($A315,IF({1,0},'回答入力シート（イ_令和2,3年度事業繰越分）'!$BT$5:$BT$501,'回答入力シート（イ_令和2,3年度事業繰越分）'!$V$5:$V$501),2,0)))</f>
        <v/>
      </c>
      <c r="F315" s="83" t="str">
        <f>IF(ISERROR(VLOOKUP($A315,IF({1,0},'回答入力シート（イ_令和2,3年度事業繰越分）'!$BT$5:$BT$501,'回答入力シート（イ_令和2,3年度事業繰越分）'!$Z$5:$Z$501),2,0)),"",IF(VLOOKUP($A315,IF({1,0},'回答入力シート（イ_令和2,3年度事業繰越分）'!$BT$5:$BT$501,'回答入力シート（イ_令和2,3年度事業繰越分）'!$Z$5:$Z$501),2,0)=0,"",VLOOKUP($A315,IF({1,0},'回答入力シート（イ_令和2,3年度事業繰越分）'!$BT$5:$BT$501,'回答入力シート（イ_令和2,3年度事業繰越分）'!$Z$5:$Z$501),2,0)))</f>
        <v/>
      </c>
    </row>
    <row r="316" spans="1:6" x14ac:dyDescent="0.3">
      <c r="A316" s="1">
        <v>314</v>
      </c>
      <c r="B316" s="83" t="str">
        <f>IF(ISERROR(VLOOKUP($C316,IF({1,0},'回答入力シート（イ_令和2,3年度事業繰越分）'!$F$5:$F$501,'回答入力シート（イ_令和2,3年度事業繰越分）'!$B$5:$B$501),2,0)),"",IF(VLOOKUP($C316,IF({1,0},'回答入力シート（イ_令和2,3年度事業繰越分）'!$F$5:$F$501,'回答入力シート（イ_令和2,3年度事業繰越分）'!$B$5:$B$501),2,0)=0,"",VLOOKUP($C316,IF({1,0},'回答入力シート（イ_令和2,3年度事業繰越分）'!$F$5:$F$501,'回答入力シート（イ_令和2,3年度事業繰越分）'!$B$5:$B$501),2,0)))</f>
        <v/>
      </c>
      <c r="C316" s="83" t="str">
        <f>IF(ISERROR(VLOOKUP($A316,IF({1,0},'回答入力シート（イ_令和2,3年度事業繰越分）'!$BT$5:$BT$501,'回答入力シート（イ_令和2,3年度事業繰越分）'!$F$5:$F$501),2,0)),"",VLOOKUP($A316,IF({1,0},'回答入力シート（イ_令和2,3年度事業繰越分）'!$BT$5:$BT$501,'回答入力シート（イ_令和2,3年度事業繰越分）'!$F$5:$F$501),2,0))</f>
        <v/>
      </c>
      <c r="D316" s="83" t="str">
        <f>IF(ISERROR(VLOOKUP($A316,IF({1,0},'回答入力シート（イ_令和2,3年度事業繰越分）'!$BT$5:$BT$501,'回答入力シート（イ_令和2,3年度事業繰越分）'!$H$5:$H$501),2,0)),"",VLOOKUP($A316,IF({1,0},'回答入力シート（イ_令和2,3年度事業繰越分）'!$BT$5:$BT$501,'回答入力シート（イ_令和2,3年度事業繰越分）'!$H$5:$H$501),2,0))</f>
        <v/>
      </c>
      <c r="E316" s="83" t="str">
        <f>IF(ISERROR(VLOOKUP($A316,IF({1,0},'回答入力シート（イ_令和2,3年度事業繰越分）'!$BT$5:$BT$501,'回答入力シート（イ_令和2,3年度事業繰越分）'!$V$5:$V$501),2,0)),"",IF(VLOOKUP($A316,IF({1,0},'回答入力シート（イ_令和2,3年度事業繰越分）'!$BT$5:$BT$501,'回答入力シート（イ_令和2,3年度事業繰越分）'!$V$5:$V$501),2,0)=0,"",VLOOKUP($A316,IF({1,0},'回答入力シート（イ_令和2,3年度事業繰越分）'!$BT$5:$BT$501,'回答入力シート（イ_令和2,3年度事業繰越分）'!$V$5:$V$501),2,0)))</f>
        <v/>
      </c>
      <c r="F316" s="83" t="str">
        <f>IF(ISERROR(VLOOKUP($A316,IF({1,0},'回答入力シート（イ_令和2,3年度事業繰越分）'!$BT$5:$BT$501,'回答入力シート（イ_令和2,3年度事業繰越分）'!$Z$5:$Z$501),2,0)),"",IF(VLOOKUP($A316,IF({1,0},'回答入力シート（イ_令和2,3年度事業繰越分）'!$BT$5:$BT$501,'回答入力シート（イ_令和2,3年度事業繰越分）'!$Z$5:$Z$501),2,0)=0,"",VLOOKUP($A316,IF({1,0},'回答入力シート（イ_令和2,3年度事業繰越分）'!$BT$5:$BT$501,'回答入力シート（イ_令和2,3年度事業繰越分）'!$Z$5:$Z$501),2,0)))</f>
        <v/>
      </c>
    </row>
    <row r="317" spans="1:6" x14ac:dyDescent="0.3">
      <c r="A317" s="1">
        <v>315</v>
      </c>
      <c r="B317" s="83" t="str">
        <f>IF(ISERROR(VLOOKUP($C317,IF({1,0},'回答入力シート（イ_令和2,3年度事業繰越分）'!$F$5:$F$501,'回答入力シート（イ_令和2,3年度事業繰越分）'!$B$5:$B$501),2,0)),"",IF(VLOOKUP($C317,IF({1,0},'回答入力シート（イ_令和2,3年度事業繰越分）'!$F$5:$F$501,'回答入力シート（イ_令和2,3年度事業繰越分）'!$B$5:$B$501),2,0)=0,"",VLOOKUP($C317,IF({1,0},'回答入力シート（イ_令和2,3年度事業繰越分）'!$F$5:$F$501,'回答入力シート（イ_令和2,3年度事業繰越分）'!$B$5:$B$501),2,0)))</f>
        <v/>
      </c>
      <c r="C317" s="83" t="str">
        <f>IF(ISERROR(VLOOKUP($A317,IF({1,0},'回答入力シート（イ_令和2,3年度事業繰越分）'!$BT$5:$BT$501,'回答入力シート（イ_令和2,3年度事業繰越分）'!$F$5:$F$501),2,0)),"",VLOOKUP($A317,IF({1,0},'回答入力シート（イ_令和2,3年度事業繰越分）'!$BT$5:$BT$501,'回答入力シート（イ_令和2,3年度事業繰越分）'!$F$5:$F$501),2,0))</f>
        <v/>
      </c>
      <c r="D317" s="83" t="str">
        <f>IF(ISERROR(VLOOKUP($A317,IF({1,0},'回答入力シート（イ_令和2,3年度事業繰越分）'!$BT$5:$BT$501,'回答入力シート（イ_令和2,3年度事業繰越分）'!$H$5:$H$501),2,0)),"",VLOOKUP($A317,IF({1,0},'回答入力シート（イ_令和2,3年度事業繰越分）'!$BT$5:$BT$501,'回答入力シート（イ_令和2,3年度事業繰越分）'!$H$5:$H$501),2,0))</f>
        <v/>
      </c>
      <c r="E317" s="83" t="str">
        <f>IF(ISERROR(VLOOKUP($A317,IF({1,0},'回答入力シート（イ_令和2,3年度事業繰越分）'!$BT$5:$BT$501,'回答入力シート（イ_令和2,3年度事業繰越分）'!$V$5:$V$501),2,0)),"",IF(VLOOKUP($A317,IF({1,0},'回答入力シート（イ_令和2,3年度事業繰越分）'!$BT$5:$BT$501,'回答入力シート（イ_令和2,3年度事業繰越分）'!$V$5:$V$501),2,0)=0,"",VLOOKUP($A317,IF({1,0},'回答入力シート（イ_令和2,3年度事業繰越分）'!$BT$5:$BT$501,'回答入力シート（イ_令和2,3年度事業繰越分）'!$V$5:$V$501),2,0)))</f>
        <v/>
      </c>
      <c r="F317" s="83" t="str">
        <f>IF(ISERROR(VLOOKUP($A317,IF({1,0},'回答入力シート（イ_令和2,3年度事業繰越分）'!$BT$5:$BT$501,'回答入力シート（イ_令和2,3年度事業繰越分）'!$Z$5:$Z$501),2,0)),"",IF(VLOOKUP($A317,IF({1,0},'回答入力シート（イ_令和2,3年度事業繰越分）'!$BT$5:$BT$501,'回答入力シート（イ_令和2,3年度事業繰越分）'!$Z$5:$Z$501),2,0)=0,"",VLOOKUP($A317,IF({1,0},'回答入力シート（イ_令和2,3年度事業繰越分）'!$BT$5:$BT$501,'回答入力シート（イ_令和2,3年度事業繰越分）'!$Z$5:$Z$501),2,0)))</f>
        <v/>
      </c>
    </row>
    <row r="318" spans="1:6" x14ac:dyDescent="0.3">
      <c r="A318" s="1">
        <v>316</v>
      </c>
      <c r="B318" s="83" t="str">
        <f>IF(ISERROR(VLOOKUP($C318,IF({1,0},'回答入力シート（イ_令和2,3年度事業繰越分）'!$F$5:$F$501,'回答入力シート（イ_令和2,3年度事業繰越分）'!$B$5:$B$501),2,0)),"",IF(VLOOKUP($C318,IF({1,0},'回答入力シート（イ_令和2,3年度事業繰越分）'!$F$5:$F$501,'回答入力シート（イ_令和2,3年度事業繰越分）'!$B$5:$B$501),2,0)=0,"",VLOOKUP($C318,IF({1,0},'回答入力シート（イ_令和2,3年度事業繰越分）'!$F$5:$F$501,'回答入力シート（イ_令和2,3年度事業繰越分）'!$B$5:$B$501),2,0)))</f>
        <v/>
      </c>
      <c r="C318" s="83" t="str">
        <f>IF(ISERROR(VLOOKUP($A318,IF({1,0},'回答入力シート（イ_令和2,3年度事業繰越分）'!$BT$5:$BT$501,'回答入力シート（イ_令和2,3年度事業繰越分）'!$F$5:$F$501),2,0)),"",VLOOKUP($A318,IF({1,0},'回答入力シート（イ_令和2,3年度事業繰越分）'!$BT$5:$BT$501,'回答入力シート（イ_令和2,3年度事業繰越分）'!$F$5:$F$501),2,0))</f>
        <v/>
      </c>
      <c r="D318" s="83" t="str">
        <f>IF(ISERROR(VLOOKUP($A318,IF({1,0},'回答入力シート（イ_令和2,3年度事業繰越分）'!$BT$5:$BT$501,'回答入力シート（イ_令和2,3年度事業繰越分）'!$H$5:$H$501),2,0)),"",VLOOKUP($A318,IF({1,0},'回答入力シート（イ_令和2,3年度事業繰越分）'!$BT$5:$BT$501,'回答入力シート（イ_令和2,3年度事業繰越分）'!$H$5:$H$501),2,0))</f>
        <v/>
      </c>
      <c r="E318" s="83" t="str">
        <f>IF(ISERROR(VLOOKUP($A318,IF({1,0},'回答入力シート（イ_令和2,3年度事業繰越分）'!$BT$5:$BT$501,'回答入力シート（イ_令和2,3年度事業繰越分）'!$V$5:$V$501),2,0)),"",IF(VLOOKUP($A318,IF({1,0},'回答入力シート（イ_令和2,3年度事業繰越分）'!$BT$5:$BT$501,'回答入力シート（イ_令和2,3年度事業繰越分）'!$V$5:$V$501),2,0)=0,"",VLOOKUP($A318,IF({1,0},'回答入力シート（イ_令和2,3年度事業繰越分）'!$BT$5:$BT$501,'回答入力シート（イ_令和2,3年度事業繰越分）'!$V$5:$V$501),2,0)))</f>
        <v/>
      </c>
      <c r="F318" s="83" t="str">
        <f>IF(ISERROR(VLOOKUP($A318,IF({1,0},'回答入力シート（イ_令和2,3年度事業繰越分）'!$BT$5:$BT$501,'回答入力シート（イ_令和2,3年度事業繰越分）'!$Z$5:$Z$501),2,0)),"",IF(VLOOKUP($A318,IF({1,0},'回答入力シート（イ_令和2,3年度事業繰越分）'!$BT$5:$BT$501,'回答入力シート（イ_令和2,3年度事業繰越分）'!$Z$5:$Z$501),2,0)=0,"",VLOOKUP($A318,IF({1,0},'回答入力シート（イ_令和2,3年度事業繰越分）'!$BT$5:$BT$501,'回答入力シート（イ_令和2,3年度事業繰越分）'!$Z$5:$Z$501),2,0)))</f>
        <v/>
      </c>
    </row>
    <row r="319" spans="1:6" x14ac:dyDescent="0.3">
      <c r="A319" s="1">
        <v>317</v>
      </c>
      <c r="B319" s="83" t="str">
        <f>IF(ISERROR(VLOOKUP($C319,IF({1,0},'回答入力シート（イ_令和2,3年度事業繰越分）'!$F$5:$F$501,'回答入力シート（イ_令和2,3年度事業繰越分）'!$B$5:$B$501),2,0)),"",IF(VLOOKUP($C319,IF({1,0},'回答入力シート（イ_令和2,3年度事業繰越分）'!$F$5:$F$501,'回答入力シート（イ_令和2,3年度事業繰越分）'!$B$5:$B$501),2,0)=0,"",VLOOKUP($C319,IF({1,0},'回答入力シート（イ_令和2,3年度事業繰越分）'!$F$5:$F$501,'回答入力シート（イ_令和2,3年度事業繰越分）'!$B$5:$B$501),2,0)))</f>
        <v/>
      </c>
      <c r="C319" s="83" t="str">
        <f>IF(ISERROR(VLOOKUP($A319,IF({1,0},'回答入力シート（イ_令和2,3年度事業繰越分）'!$BT$5:$BT$501,'回答入力シート（イ_令和2,3年度事業繰越分）'!$F$5:$F$501),2,0)),"",VLOOKUP($A319,IF({1,0},'回答入力シート（イ_令和2,3年度事業繰越分）'!$BT$5:$BT$501,'回答入力シート（イ_令和2,3年度事業繰越分）'!$F$5:$F$501),2,0))</f>
        <v/>
      </c>
      <c r="D319" s="83" t="str">
        <f>IF(ISERROR(VLOOKUP($A319,IF({1,0},'回答入力シート（イ_令和2,3年度事業繰越分）'!$BT$5:$BT$501,'回答入力シート（イ_令和2,3年度事業繰越分）'!$H$5:$H$501),2,0)),"",VLOOKUP($A319,IF({1,0},'回答入力シート（イ_令和2,3年度事業繰越分）'!$BT$5:$BT$501,'回答入力シート（イ_令和2,3年度事業繰越分）'!$H$5:$H$501),2,0))</f>
        <v/>
      </c>
      <c r="E319" s="83" t="str">
        <f>IF(ISERROR(VLOOKUP($A319,IF({1,0},'回答入力シート（イ_令和2,3年度事業繰越分）'!$BT$5:$BT$501,'回答入力シート（イ_令和2,3年度事業繰越分）'!$V$5:$V$501),2,0)),"",IF(VLOOKUP($A319,IF({1,0},'回答入力シート（イ_令和2,3年度事業繰越分）'!$BT$5:$BT$501,'回答入力シート（イ_令和2,3年度事業繰越分）'!$V$5:$V$501),2,0)=0,"",VLOOKUP($A319,IF({1,0},'回答入力シート（イ_令和2,3年度事業繰越分）'!$BT$5:$BT$501,'回答入力シート（イ_令和2,3年度事業繰越分）'!$V$5:$V$501),2,0)))</f>
        <v/>
      </c>
      <c r="F319" s="83" t="str">
        <f>IF(ISERROR(VLOOKUP($A319,IF({1,0},'回答入力シート（イ_令和2,3年度事業繰越分）'!$BT$5:$BT$501,'回答入力シート（イ_令和2,3年度事業繰越分）'!$Z$5:$Z$501),2,0)),"",IF(VLOOKUP($A319,IF({1,0},'回答入力シート（イ_令和2,3年度事業繰越分）'!$BT$5:$BT$501,'回答入力シート（イ_令和2,3年度事業繰越分）'!$Z$5:$Z$501),2,0)=0,"",VLOOKUP($A319,IF({1,0},'回答入力シート（イ_令和2,3年度事業繰越分）'!$BT$5:$BT$501,'回答入力シート（イ_令和2,3年度事業繰越分）'!$Z$5:$Z$501),2,0)))</f>
        <v/>
      </c>
    </row>
    <row r="320" spans="1:6" x14ac:dyDescent="0.3">
      <c r="A320" s="1">
        <v>318</v>
      </c>
      <c r="B320" s="83" t="str">
        <f>IF(ISERROR(VLOOKUP($C320,IF({1,0},'回答入力シート（イ_令和2,3年度事業繰越分）'!$F$5:$F$501,'回答入力シート（イ_令和2,3年度事業繰越分）'!$B$5:$B$501),2,0)),"",IF(VLOOKUP($C320,IF({1,0},'回答入力シート（イ_令和2,3年度事業繰越分）'!$F$5:$F$501,'回答入力シート（イ_令和2,3年度事業繰越分）'!$B$5:$B$501),2,0)=0,"",VLOOKUP($C320,IF({1,0},'回答入力シート（イ_令和2,3年度事業繰越分）'!$F$5:$F$501,'回答入力シート（イ_令和2,3年度事業繰越分）'!$B$5:$B$501),2,0)))</f>
        <v/>
      </c>
      <c r="C320" s="83" t="str">
        <f>IF(ISERROR(VLOOKUP($A320,IF({1,0},'回答入力シート（イ_令和2,3年度事業繰越分）'!$BT$5:$BT$501,'回答入力シート（イ_令和2,3年度事業繰越分）'!$F$5:$F$501),2,0)),"",VLOOKUP($A320,IF({1,0},'回答入力シート（イ_令和2,3年度事業繰越分）'!$BT$5:$BT$501,'回答入力シート（イ_令和2,3年度事業繰越分）'!$F$5:$F$501),2,0))</f>
        <v/>
      </c>
      <c r="D320" s="83" t="str">
        <f>IF(ISERROR(VLOOKUP($A320,IF({1,0},'回答入力シート（イ_令和2,3年度事業繰越分）'!$BT$5:$BT$501,'回答入力シート（イ_令和2,3年度事業繰越分）'!$H$5:$H$501),2,0)),"",VLOOKUP($A320,IF({1,0},'回答入力シート（イ_令和2,3年度事業繰越分）'!$BT$5:$BT$501,'回答入力シート（イ_令和2,3年度事業繰越分）'!$H$5:$H$501),2,0))</f>
        <v/>
      </c>
      <c r="E320" s="83" t="str">
        <f>IF(ISERROR(VLOOKUP($A320,IF({1,0},'回答入力シート（イ_令和2,3年度事業繰越分）'!$BT$5:$BT$501,'回答入力シート（イ_令和2,3年度事業繰越分）'!$V$5:$V$501),2,0)),"",IF(VLOOKUP($A320,IF({1,0},'回答入力シート（イ_令和2,3年度事業繰越分）'!$BT$5:$BT$501,'回答入力シート（イ_令和2,3年度事業繰越分）'!$V$5:$V$501),2,0)=0,"",VLOOKUP($A320,IF({1,0},'回答入力シート（イ_令和2,3年度事業繰越分）'!$BT$5:$BT$501,'回答入力シート（イ_令和2,3年度事業繰越分）'!$V$5:$V$501),2,0)))</f>
        <v/>
      </c>
      <c r="F320" s="83" t="str">
        <f>IF(ISERROR(VLOOKUP($A320,IF({1,0},'回答入力シート（イ_令和2,3年度事業繰越分）'!$BT$5:$BT$501,'回答入力シート（イ_令和2,3年度事業繰越分）'!$Z$5:$Z$501),2,0)),"",IF(VLOOKUP($A320,IF({1,0},'回答入力シート（イ_令和2,3年度事業繰越分）'!$BT$5:$BT$501,'回答入力シート（イ_令和2,3年度事業繰越分）'!$Z$5:$Z$501),2,0)=0,"",VLOOKUP($A320,IF({1,0},'回答入力シート（イ_令和2,3年度事業繰越分）'!$BT$5:$BT$501,'回答入力シート（イ_令和2,3年度事業繰越分）'!$Z$5:$Z$501),2,0)))</f>
        <v/>
      </c>
    </row>
    <row r="321" spans="1:6" x14ac:dyDescent="0.3">
      <c r="A321" s="1">
        <v>319</v>
      </c>
      <c r="B321" s="83" t="str">
        <f>IF(ISERROR(VLOOKUP($C321,IF({1,0},'回答入力シート（イ_令和2,3年度事業繰越分）'!$F$5:$F$501,'回答入力シート（イ_令和2,3年度事業繰越分）'!$B$5:$B$501),2,0)),"",IF(VLOOKUP($C321,IF({1,0},'回答入力シート（イ_令和2,3年度事業繰越分）'!$F$5:$F$501,'回答入力シート（イ_令和2,3年度事業繰越分）'!$B$5:$B$501),2,0)=0,"",VLOOKUP($C321,IF({1,0},'回答入力シート（イ_令和2,3年度事業繰越分）'!$F$5:$F$501,'回答入力シート（イ_令和2,3年度事業繰越分）'!$B$5:$B$501),2,0)))</f>
        <v/>
      </c>
      <c r="C321" s="83" t="str">
        <f>IF(ISERROR(VLOOKUP($A321,IF({1,0},'回答入力シート（イ_令和2,3年度事業繰越分）'!$BT$5:$BT$501,'回答入力シート（イ_令和2,3年度事業繰越分）'!$F$5:$F$501),2,0)),"",VLOOKUP($A321,IF({1,0},'回答入力シート（イ_令和2,3年度事業繰越分）'!$BT$5:$BT$501,'回答入力シート（イ_令和2,3年度事業繰越分）'!$F$5:$F$501),2,0))</f>
        <v/>
      </c>
      <c r="D321" s="83" t="str">
        <f>IF(ISERROR(VLOOKUP($A321,IF({1,0},'回答入力シート（イ_令和2,3年度事業繰越分）'!$BT$5:$BT$501,'回答入力シート（イ_令和2,3年度事業繰越分）'!$H$5:$H$501),2,0)),"",VLOOKUP($A321,IF({1,0},'回答入力シート（イ_令和2,3年度事業繰越分）'!$BT$5:$BT$501,'回答入力シート（イ_令和2,3年度事業繰越分）'!$H$5:$H$501),2,0))</f>
        <v/>
      </c>
      <c r="E321" s="83" t="str">
        <f>IF(ISERROR(VLOOKUP($A321,IF({1,0},'回答入力シート（イ_令和2,3年度事業繰越分）'!$BT$5:$BT$501,'回答入力シート（イ_令和2,3年度事業繰越分）'!$V$5:$V$501),2,0)),"",IF(VLOOKUP($A321,IF({1,0},'回答入力シート（イ_令和2,3年度事業繰越分）'!$BT$5:$BT$501,'回答入力シート（イ_令和2,3年度事業繰越分）'!$V$5:$V$501),2,0)=0,"",VLOOKUP($A321,IF({1,0},'回答入力シート（イ_令和2,3年度事業繰越分）'!$BT$5:$BT$501,'回答入力シート（イ_令和2,3年度事業繰越分）'!$V$5:$V$501),2,0)))</f>
        <v/>
      </c>
      <c r="F321" s="83" t="str">
        <f>IF(ISERROR(VLOOKUP($A321,IF({1,0},'回答入力シート（イ_令和2,3年度事業繰越分）'!$BT$5:$BT$501,'回答入力シート（イ_令和2,3年度事業繰越分）'!$Z$5:$Z$501),2,0)),"",IF(VLOOKUP($A321,IF({1,0},'回答入力シート（イ_令和2,3年度事業繰越分）'!$BT$5:$BT$501,'回答入力シート（イ_令和2,3年度事業繰越分）'!$Z$5:$Z$501),2,0)=0,"",VLOOKUP($A321,IF({1,0},'回答入力シート（イ_令和2,3年度事業繰越分）'!$BT$5:$BT$501,'回答入力シート（イ_令和2,3年度事業繰越分）'!$Z$5:$Z$501),2,0)))</f>
        <v/>
      </c>
    </row>
    <row r="322" spans="1:6" x14ac:dyDescent="0.3">
      <c r="A322" s="1">
        <v>320</v>
      </c>
      <c r="B322" s="83" t="str">
        <f>IF(ISERROR(VLOOKUP($C322,IF({1,0},'回答入力シート（イ_令和2,3年度事業繰越分）'!$F$5:$F$501,'回答入力シート（イ_令和2,3年度事業繰越分）'!$B$5:$B$501),2,0)),"",IF(VLOOKUP($C322,IF({1,0},'回答入力シート（イ_令和2,3年度事業繰越分）'!$F$5:$F$501,'回答入力シート（イ_令和2,3年度事業繰越分）'!$B$5:$B$501),2,0)=0,"",VLOOKUP($C322,IF({1,0},'回答入力シート（イ_令和2,3年度事業繰越分）'!$F$5:$F$501,'回答入力シート（イ_令和2,3年度事業繰越分）'!$B$5:$B$501),2,0)))</f>
        <v/>
      </c>
      <c r="C322" s="83" t="str">
        <f>IF(ISERROR(VLOOKUP($A322,IF({1,0},'回答入力シート（イ_令和2,3年度事業繰越分）'!$BT$5:$BT$501,'回答入力シート（イ_令和2,3年度事業繰越分）'!$F$5:$F$501),2,0)),"",VLOOKUP($A322,IF({1,0},'回答入力シート（イ_令和2,3年度事業繰越分）'!$BT$5:$BT$501,'回答入力シート（イ_令和2,3年度事業繰越分）'!$F$5:$F$501),2,0))</f>
        <v/>
      </c>
      <c r="D322" s="83" t="str">
        <f>IF(ISERROR(VLOOKUP($A322,IF({1,0},'回答入力シート（イ_令和2,3年度事業繰越分）'!$BT$5:$BT$501,'回答入力シート（イ_令和2,3年度事業繰越分）'!$H$5:$H$501),2,0)),"",VLOOKUP($A322,IF({1,0},'回答入力シート（イ_令和2,3年度事業繰越分）'!$BT$5:$BT$501,'回答入力シート（イ_令和2,3年度事業繰越分）'!$H$5:$H$501),2,0))</f>
        <v/>
      </c>
      <c r="E322" s="83" t="str">
        <f>IF(ISERROR(VLOOKUP($A322,IF({1,0},'回答入力シート（イ_令和2,3年度事業繰越分）'!$BT$5:$BT$501,'回答入力シート（イ_令和2,3年度事業繰越分）'!$V$5:$V$501),2,0)),"",IF(VLOOKUP($A322,IF({1,0},'回答入力シート（イ_令和2,3年度事業繰越分）'!$BT$5:$BT$501,'回答入力シート（イ_令和2,3年度事業繰越分）'!$V$5:$V$501),2,0)=0,"",VLOOKUP($A322,IF({1,0},'回答入力シート（イ_令和2,3年度事業繰越分）'!$BT$5:$BT$501,'回答入力シート（イ_令和2,3年度事業繰越分）'!$V$5:$V$501),2,0)))</f>
        <v/>
      </c>
      <c r="F322" s="83" t="str">
        <f>IF(ISERROR(VLOOKUP($A322,IF({1,0},'回答入力シート（イ_令和2,3年度事業繰越分）'!$BT$5:$BT$501,'回答入力シート（イ_令和2,3年度事業繰越分）'!$Z$5:$Z$501),2,0)),"",IF(VLOOKUP($A322,IF({1,0},'回答入力シート（イ_令和2,3年度事業繰越分）'!$BT$5:$BT$501,'回答入力シート（イ_令和2,3年度事業繰越分）'!$Z$5:$Z$501),2,0)=0,"",VLOOKUP($A322,IF({1,0},'回答入力シート（イ_令和2,3年度事業繰越分）'!$BT$5:$BT$501,'回答入力シート（イ_令和2,3年度事業繰越分）'!$Z$5:$Z$501),2,0)))</f>
        <v/>
      </c>
    </row>
    <row r="323" spans="1:6" x14ac:dyDescent="0.3">
      <c r="A323" s="1">
        <v>321</v>
      </c>
      <c r="B323" s="83" t="str">
        <f>IF(ISERROR(VLOOKUP($C323,IF({1,0},'回答入力シート（イ_令和2,3年度事業繰越分）'!$F$5:$F$501,'回答入力シート（イ_令和2,3年度事業繰越分）'!$B$5:$B$501),2,0)),"",IF(VLOOKUP($C323,IF({1,0},'回答入力シート（イ_令和2,3年度事業繰越分）'!$F$5:$F$501,'回答入力シート（イ_令和2,3年度事業繰越分）'!$B$5:$B$501),2,0)=0,"",VLOOKUP($C323,IF({1,0},'回答入力シート（イ_令和2,3年度事業繰越分）'!$F$5:$F$501,'回答入力シート（イ_令和2,3年度事業繰越分）'!$B$5:$B$501),2,0)))</f>
        <v/>
      </c>
      <c r="C323" s="83" t="str">
        <f>IF(ISERROR(VLOOKUP($A323,IF({1,0},'回答入力シート（イ_令和2,3年度事業繰越分）'!$BT$5:$BT$501,'回答入力シート（イ_令和2,3年度事業繰越分）'!$F$5:$F$501),2,0)),"",VLOOKUP($A323,IF({1,0},'回答入力シート（イ_令和2,3年度事業繰越分）'!$BT$5:$BT$501,'回答入力シート（イ_令和2,3年度事業繰越分）'!$F$5:$F$501),2,0))</f>
        <v/>
      </c>
      <c r="D323" s="83" t="str">
        <f>IF(ISERROR(VLOOKUP($A323,IF({1,0},'回答入力シート（イ_令和2,3年度事業繰越分）'!$BT$5:$BT$501,'回答入力シート（イ_令和2,3年度事業繰越分）'!$H$5:$H$501),2,0)),"",VLOOKUP($A323,IF({1,0},'回答入力シート（イ_令和2,3年度事業繰越分）'!$BT$5:$BT$501,'回答入力シート（イ_令和2,3年度事業繰越分）'!$H$5:$H$501),2,0))</f>
        <v/>
      </c>
      <c r="E323" s="83" t="str">
        <f>IF(ISERROR(VLOOKUP($A323,IF({1,0},'回答入力シート（イ_令和2,3年度事業繰越分）'!$BT$5:$BT$501,'回答入力シート（イ_令和2,3年度事業繰越分）'!$V$5:$V$501),2,0)),"",IF(VLOOKUP($A323,IF({1,0},'回答入力シート（イ_令和2,3年度事業繰越分）'!$BT$5:$BT$501,'回答入力シート（イ_令和2,3年度事業繰越分）'!$V$5:$V$501),2,0)=0,"",VLOOKUP($A323,IF({1,0},'回答入力シート（イ_令和2,3年度事業繰越分）'!$BT$5:$BT$501,'回答入力シート（イ_令和2,3年度事業繰越分）'!$V$5:$V$501),2,0)))</f>
        <v/>
      </c>
      <c r="F323" s="83" t="str">
        <f>IF(ISERROR(VLOOKUP($A323,IF({1,0},'回答入力シート（イ_令和2,3年度事業繰越分）'!$BT$5:$BT$501,'回答入力シート（イ_令和2,3年度事業繰越分）'!$Z$5:$Z$501),2,0)),"",IF(VLOOKUP($A323,IF({1,0},'回答入力シート（イ_令和2,3年度事業繰越分）'!$BT$5:$BT$501,'回答入力シート（イ_令和2,3年度事業繰越分）'!$Z$5:$Z$501),2,0)=0,"",VLOOKUP($A323,IF({1,0},'回答入力シート（イ_令和2,3年度事業繰越分）'!$BT$5:$BT$501,'回答入力シート（イ_令和2,3年度事業繰越分）'!$Z$5:$Z$501),2,0)))</f>
        <v/>
      </c>
    </row>
    <row r="324" spans="1:6" x14ac:dyDescent="0.3">
      <c r="A324" s="1">
        <v>322</v>
      </c>
      <c r="B324" s="83" t="str">
        <f>IF(ISERROR(VLOOKUP($C324,IF({1,0},'回答入力シート（イ_令和2,3年度事業繰越分）'!$F$5:$F$501,'回答入力シート（イ_令和2,3年度事業繰越分）'!$B$5:$B$501),2,0)),"",IF(VLOOKUP($C324,IF({1,0},'回答入力シート（イ_令和2,3年度事業繰越分）'!$F$5:$F$501,'回答入力シート（イ_令和2,3年度事業繰越分）'!$B$5:$B$501),2,0)=0,"",VLOOKUP($C324,IF({1,0},'回答入力シート（イ_令和2,3年度事業繰越分）'!$F$5:$F$501,'回答入力シート（イ_令和2,3年度事業繰越分）'!$B$5:$B$501),2,0)))</f>
        <v/>
      </c>
      <c r="C324" s="83" t="str">
        <f>IF(ISERROR(VLOOKUP($A324,IF({1,0},'回答入力シート（イ_令和2,3年度事業繰越分）'!$BT$5:$BT$501,'回答入力シート（イ_令和2,3年度事業繰越分）'!$F$5:$F$501),2,0)),"",VLOOKUP($A324,IF({1,0},'回答入力シート（イ_令和2,3年度事業繰越分）'!$BT$5:$BT$501,'回答入力シート（イ_令和2,3年度事業繰越分）'!$F$5:$F$501),2,0))</f>
        <v/>
      </c>
      <c r="D324" s="83" t="str">
        <f>IF(ISERROR(VLOOKUP($A324,IF({1,0},'回答入力シート（イ_令和2,3年度事業繰越分）'!$BT$5:$BT$501,'回答入力シート（イ_令和2,3年度事業繰越分）'!$H$5:$H$501),2,0)),"",VLOOKUP($A324,IF({1,0},'回答入力シート（イ_令和2,3年度事業繰越分）'!$BT$5:$BT$501,'回答入力シート（イ_令和2,3年度事業繰越分）'!$H$5:$H$501),2,0))</f>
        <v/>
      </c>
      <c r="E324" s="83" t="str">
        <f>IF(ISERROR(VLOOKUP($A324,IF({1,0},'回答入力シート（イ_令和2,3年度事業繰越分）'!$BT$5:$BT$501,'回答入力シート（イ_令和2,3年度事業繰越分）'!$V$5:$V$501),2,0)),"",IF(VLOOKUP($A324,IF({1,0},'回答入力シート（イ_令和2,3年度事業繰越分）'!$BT$5:$BT$501,'回答入力シート（イ_令和2,3年度事業繰越分）'!$V$5:$V$501),2,0)=0,"",VLOOKUP($A324,IF({1,0},'回答入力シート（イ_令和2,3年度事業繰越分）'!$BT$5:$BT$501,'回答入力シート（イ_令和2,3年度事業繰越分）'!$V$5:$V$501),2,0)))</f>
        <v/>
      </c>
      <c r="F324" s="83" t="str">
        <f>IF(ISERROR(VLOOKUP($A324,IF({1,0},'回答入力シート（イ_令和2,3年度事業繰越分）'!$BT$5:$BT$501,'回答入力シート（イ_令和2,3年度事業繰越分）'!$Z$5:$Z$501),2,0)),"",IF(VLOOKUP($A324,IF({1,0},'回答入力シート（イ_令和2,3年度事業繰越分）'!$BT$5:$BT$501,'回答入力シート（イ_令和2,3年度事業繰越分）'!$Z$5:$Z$501),2,0)=0,"",VLOOKUP($A324,IF({1,0},'回答入力シート（イ_令和2,3年度事業繰越分）'!$BT$5:$BT$501,'回答入力シート（イ_令和2,3年度事業繰越分）'!$Z$5:$Z$501),2,0)))</f>
        <v/>
      </c>
    </row>
    <row r="325" spans="1:6" x14ac:dyDescent="0.3">
      <c r="A325" s="1">
        <v>323</v>
      </c>
      <c r="B325" s="83" t="str">
        <f>IF(ISERROR(VLOOKUP($C325,IF({1,0},'回答入力シート（イ_令和2,3年度事業繰越分）'!$F$5:$F$501,'回答入力シート（イ_令和2,3年度事業繰越分）'!$B$5:$B$501),2,0)),"",IF(VLOOKUP($C325,IF({1,0},'回答入力シート（イ_令和2,3年度事業繰越分）'!$F$5:$F$501,'回答入力シート（イ_令和2,3年度事業繰越分）'!$B$5:$B$501),2,0)=0,"",VLOOKUP($C325,IF({1,0},'回答入力シート（イ_令和2,3年度事業繰越分）'!$F$5:$F$501,'回答入力シート（イ_令和2,3年度事業繰越分）'!$B$5:$B$501),2,0)))</f>
        <v/>
      </c>
      <c r="C325" s="83" t="str">
        <f>IF(ISERROR(VLOOKUP($A325,IF({1,0},'回答入力シート（イ_令和2,3年度事業繰越分）'!$BT$5:$BT$501,'回答入力シート（イ_令和2,3年度事業繰越分）'!$F$5:$F$501),2,0)),"",VLOOKUP($A325,IF({1,0},'回答入力シート（イ_令和2,3年度事業繰越分）'!$BT$5:$BT$501,'回答入力シート（イ_令和2,3年度事業繰越分）'!$F$5:$F$501),2,0))</f>
        <v/>
      </c>
      <c r="D325" s="83" t="str">
        <f>IF(ISERROR(VLOOKUP($A325,IF({1,0},'回答入力シート（イ_令和2,3年度事業繰越分）'!$BT$5:$BT$501,'回答入力シート（イ_令和2,3年度事業繰越分）'!$H$5:$H$501),2,0)),"",VLOOKUP($A325,IF({1,0},'回答入力シート（イ_令和2,3年度事業繰越分）'!$BT$5:$BT$501,'回答入力シート（イ_令和2,3年度事業繰越分）'!$H$5:$H$501),2,0))</f>
        <v/>
      </c>
      <c r="E325" s="83" t="str">
        <f>IF(ISERROR(VLOOKUP($A325,IF({1,0},'回答入力シート（イ_令和2,3年度事業繰越分）'!$BT$5:$BT$501,'回答入力シート（イ_令和2,3年度事業繰越分）'!$V$5:$V$501),2,0)),"",IF(VLOOKUP($A325,IF({1,0},'回答入力シート（イ_令和2,3年度事業繰越分）'!$BT$5:$BT$501,'回答入力シート（イ_令和2,3年度事業繰越分）'!$V$5:$V$501),2,0)=0,"",VLOOKUP($A325,IF({1,0},'回答入力シート（イ_令和2,3年度事業繰越分）'!$BT$5:$BT$501,'回答入力シート（イ_令和2,3年度事業繰越分）'!$V$5:$V$501),2,0)))</f>
        <v/>
      </c>
      <c r="F325" s="83" t="str">
        <f>IF(ISERROR(VLOOKUP($A325,IF({1,0},'回答入力シート（イ_令和2,3年度事業繰越分）'!$BT$5:$BT$501,'回答入力シート（イ_令和2,3年度事業繰越分）'!$Z$5:$Z$501),2,0)),"",IF(VLOOKUP($A325,IF({1,0},'回答入力シート（イ_令和2,3年度事業繰越分）'!$BT$5:$BT$501,'回答入力シート（イ_令和2,3年度事業繰越分）'!$Z$5:$Z$501),2,0)=0,"",VLOOKUP($A325,IF({1,0},'回答入力シート（イ_令和2,3年度事業繰越分）'!$BT$5:$BT$501,'回答入力シート（イ_令和2,3年度事業繰越分）'!$Z$5:$Z$501),2,0)))</f>
        <v/>
      </c>
    </row>
    <row r="326" spans="1:6" x14ac:dyDescent="0.3">
      <c r="A326" s="1">
        <v>324</v>
      </c>
      <c r="B326" s="83" t="str">
        <f>IF(ISERROR(VLOOKUP($C326,IF({1,0},'回答入力シート（イ_令和2,3年度事業繰越分）'!$F$5:$F$501,'回答入力シート（イ_令和2,3年度事業繰越分）'!$B$5:$B$501),2,0)),"",IF(VLOOKUP($C326,IF({1,0},'回答入力シート（イ_令和2,3年度事業繰越分）'!$F$5:$F$501,'回答入力シート（イ_令和2,3年度事業繰越分）'!$B$5:$B$501),2,0)=0,"",VLOOKUP($C326,IF({1,0},'回答入力シート（イ_令和2,3年度事業繰越分）'!$F$5:$F$501,'回答入力シート（イ_令和2,3年度事業繰越分）'!$B$5:$B$501),2,0)))</f>
        <v/>
      </c>
      <c r="C326" s="83" t="str">
        <f>IF(ISERROR(VLOOKUP($A326,IF({1,0},'回答入力シート（イ_令和2,3年度事業繰越分）'!$BT$5:$BT$501,'回答入力シート（イ_令和2,3年度事業繰越分）'!$F$5:$F$501),2,0)),"",VLOOKUP($A326,IF({1,0},'回答入力シート（イ_令和2,3年度事業繰越分）'!$BT$5:$BT$501,'回答入力シート（イ_令和2,3年度事業繰越分）'!$F$5:$F$501),2,0))</f>
        <v/>
      </c>
      <c r="D326" s="83" t="str">
        <f>IF(ISERROR(VLOOKUP($A326,IF({1,0},'回答入力シート（イ_令和2,3年度事業繰越分）'!$BT$5:$BT$501,'回答入力シート（イ_令和2,3年度事業繰越分）'!$H$5:$H$501),2,0)),"",VLOOKUP($A326,IF({1,0},'回答入力シート（イ_令和2,3年度事業繰越分）'!$BT$5:$BT$501,'回答入力シート（イ_令和2,3年度事業繰越分）'!$H$5:$H$501),2,0))</f>
        <v/>
      </c>
      <c r="E326" s="83" t="str">
        <f>IF(ISERROR(VLOOKUP($A326,IF({1,0},'回答入力シート（イ_令和2,3年度事業繰越分）'!$BT$5:$BT$501,'回答入力シート（イ_令和2,3年度事業繰越分）'!$V$5:$V$501),2,0)),"",IF(VLOOKUP($A326,IF({1,0},'回答入力シート（イ_令和2,3年度事業繰越分）'!$BT$5:$BT$501,'回答入力シート（イ_令和2,3年度事業繰越分）'!$V$5:$V$501),2,0)=0,"",VLOOKUP($A326,IF({1,0},'回答入力シート（イ_令和2,3年度事業繰越分）'!$BT$5:$BT$501,'回答入力シート（イ_令和2,3年度事業繰越分）'!$V$5:$V$501),2,0)))</f>
        <v/>
      </c>
      <c r="F326" s="83" t="str">
        <f>IF(ISERROR(VLOOKUP($A326,IF({1,0},'回答入力シート（イ_令和2,3年度事業繰越分）'!$BT$5:$BT$501,'回答入力シート（イ_令和2,3年度事業繰越分）'!$Z$5:$Z$501),2,0)),"",IF(VLOOKUP($A326,IF({1,0},'回答入力シート（イ_令和2,3年度事業繰越分）'!$BT$5:$BT$501,'回答入力シート（イ_令和2,3年度事業繰越分）'!$Z$5:$Z$501),2,0)=0,"",VLOOKUP($A326,IF({1,0},'回答入力シート（イ_令和2,3年度事業繰越分）'!$BT$5:$BT$501,'回答入力シート（イ_令和2,3年度事業繰越分）'!$Z$5:$Z$501),2,0)))</f>
        <v/>
      </c>
    </row>
    <row r="327" spans="1:6" x14ac:dyDescent="0.3">
      <c r="A327" s="1">
        <v>325</v>
      </c>
      <c r="B327" s="83" t="str">
        <f>IF(ISERROR(VLOOKUP($C327,IF({1,0},'回答入力シート（イ_令和2,3年度事業繰越分）'!$F$5:$F$501,'回答入力シート（イ_令和2,3年度事業繰越分）'!$B$5:$B$501),2,0)),"",IF(VLOOKUP($C327,IF({1,0},'回答入力シート（イ_令和2,3年度事業繰越分）'!$F$5:$F$501,'回答入力シート（イ_令和2,3年度事業繰越分）'!$B$5:$B$501),2,0)=0,"",VLOOKUP($C327,IF({1,0},'回答入力シート（イ_令和2,3年度事業繰越分）'!$F$5:$F$501,'回答入力シート（イ_令和2,3年度事業繰越分）'!$B$5:$B$501),2,0)))</f>
        <v/>
      </c>
      <c r="C327" s="83" t="str">
        <f>IF(ISERROR(VLOOKUP($A327,IF({1,0},'回答入力シート（イ_令和2,3年度事業繰越分）'!$BT$5:$BT$501,'回答入力シート（イ_令和2,3年度事業繰越分）'!$F$5:$F$501),2,0)),"",VLOOKUP($A327,IF({1,0},'回答入力シート（イ_令和2,3年度事業繰越分）'!$BT$5:$BT$501,'回答入力シート（イ_令和2,3年度事業繰越分）'!$F$5:$F$501),2,0))</f>
        <v/>
      </c>
      <c r="D327" s="83" t="str">
        <f>IF(ISERROR(VLOOKUP($A327,IF({1,0},'回答入力シート（イ_令和2,3年度事業繰越分）'!$BT$5:$BT$501,'回答入力シート（イ_令和2,3年度事業繰越分）'!$H$5:$H$501),2,0)),"",VLOOKUP($A327,IF({1,0},'回答入力シート（イ_令和2,3年度事業繰越分）'!$BT$5:$BT$501,'回答入力シート（イ_令和2,3年度事業繰越分）'!$H$5:$H$501),2,0))</f>
        <v/>
      </c>
      <c r="E327" s="83" t="str">
        <f>IF(ISERROR(VLOOKUP($A327,IF({1,0},'回答入力シート（イ_令和2,3年度事業繰越分）'!$BT$5:$BT$501,'回答入力シート（イ_令和2,3年度事業繰越分）'!$V$5:$V$501),2,0)),"",IF(VLOOKUP($A327,IF({1,0},'回答入力シート（イ_令和2,3年度事業繰越分）'!$BT$5:$BT$501,'回答入力シート（イ_令和2,3年度事業繰越分）'!$V$5:$V$501),2,0)=0,"",VLOOKUP($A327,IF({1,0},'回答入力シート（イ_令和2,3年度事業繰越分）'!$BT$5:$BT$501,'回答入力シート（イ_令和2,3年度事業繰越分）'!$V$5:$V$501),2,0)))</f>
        <v/>
      </c>
      <c r="F327" s="83" t="str">
        <f>IF(ISERROR(VLOOKUP($A327,IF({1,0},'回答入力シート（イ_令和2,3年度事業繰越分）'!$BT$5:$BT$501,'回答入力シート（イ_令和2,3年度事業繰越分）'!$Z$5:$Z$501),2,0)),"",IF(VLOOKUP($A327,IF({1,0},'回答入力シート（イ_令和2,3年度事業繰越分）'!$BT$5:$BT$501,'回答入力シート（イ_令和2,3年度事業繰越分）'!$Z$5:$Z$501),2,0)=0,"",VLOOKUP($A327,IF({1,0},'回答入力シート（イ_令和2,3年度事業繰越分）'!$BT$5:$BT$501,'回答入力シート（イ_令和2,3年度事業繰越分）'!$Z$5:$Z$501),2,0)))</f>
        <v/>
      </c>
    </row>
    <row r="328" spans="1:6" x14ac:dyDescent="0.3">
      <c r="A328" s="1">
        <v>326</v>
      </c>
      <c r="B328" s="83" t="str">
        <f>IF(ISERROR(VLOOKUP($C328,IF({1,0},'回答入力シート（イ_令和2,3年度事業繰越分）'!$F$5:$F$501,'回答入力シート（イ_令和2,3年度事業繰越分）'!$B$5:$B$501),2,0)),"",IF(VLOOKUP($C328,IF({1,0},'回答入力シート（イ_令和2,3年度事業繰越分）'!$F$5:$F$501,'回答入力シート（イ_令和2,3年度事業繰越分）'!$B$5:$B$501),2,0)=0,"",VLOOKUP($C328,IF({1,0},'回答入力シート（イ_令和2,3年度事業繰越分）'!$F$5:$F$501,'回答入力シート（イ_令和2,3年度事業繰越分）'!$B$5:$B$501),2,0)))</f>
        <v/>
      </c>
      <c r="C328" s="83" t="str">
        <f>IF(ISERROR(VLOOKUP($A328,IF({1,0},'回答入力シート（イ_令和2,3年度事業繰越分）'!$BT$5:$BT$501,'回答入力シート（イ_令和2,3年度事業繰越分）'!$F$5:$F$501),2,0)),"",VLOOKUP($A328,IF({1,0},'回答入力シート（イ_令和2,3年度事業繰越分）'!$BT$5:$BT$501,'回答入力シート（イ_令和2,3年度事業繰越分）'!$F$5:$F$501),2,0))</f>
        <v/>
      </c>
      <c r="D328" s="83" t="str">
        <f>IF(ISERROR(VLOOKUP($A328,IF({1,0},'回答入力シート（イ_令和2,3年度事業繰越分）'!$BT$5:$BT$501,'回答入力シート（イ_令和2,3年度事業繰越分）'!$H$5:$H$501),2,0)),"",VLOOKUP($A328,IF({1,0},'回答入力シート（イ_令和2,3年度事業繰越分）'!$BT$5:$BT$501,'回答入力シート（イ_令和2,3年度事業繰越分）'!$H$5:$H$501),2,0))</f>
        <v/>
      </c>
      <c r="E328" s="83" t="str">
        <f>IF(ISERROR(VLOOKUP($A328,IF({1,0},'回答入力シート（イ_令和2,3年度事業繰越分）'!$BT$5:$BT$501,'回答入力シート（イ_令和2,3年度事業繰越分）'!$V$5:$V$501),2,0)),"",IF(VLOOKUP($A328,IF({1,0},'回答入力シート（イ_令和2,3年度事業繰越分）'!$BT$5:$BT$501,'回答入力シート（イ_令和2,3年度事業繰越分）'!$V$5:$V$501),2,0)=0,"",VLOOKUP($A328,IF({1,0},'回答入力シート（イ_令和2,3年度事業繰越分）'!$BT$5:$BT$501,'回答入力シート（イ_令和2,3年度事業繰越分）'!$V$5:$V$501),2,0)))</f>
        <v/>
      </c>
      <c r="F328" s="83" t="str">
        <f>IF(ISERROR(VLOOKUP($A328,IF({1,0},'回答入力シート（イ_令和2,3年度事業繰越分）'!$BT$5:$BT$501,'回答入力シート（イ_令和2,3年度事業繰越分）'!$Z$5:$Z$501),2,0)),"",IF(VLOOKUP($A328,IF({1,0},'回答入力シート（イ_令和2,3年度事業繰越分）'!$BT$5:$BT$501,'回答入力シート（イ_令和2,3年度事業繰越分）'!$Z$5:$Z$501),2,0)=0,"",VLOOKUP($A328,IF({1,0},'回答入力シート（イ_令和2,3年度事業繰越分）'!$BT$5:$BT$501,'回答入力シート（イ_令和2,3年度事業繰越分）'!$Z$5:$Z$501),2,0)))</f>
        <v/>
      </c>
    </row>
    <row r="329" spans="1:6" x14ac:dyDescent="0.3">
      <c r="A329" s="1">
        <v>327</v>
      </c>
      <c r="B329" s="83" t="str">
        <f>IF(ISERROR(VLOOKUP($C329,IF({1,0},'回答入力シート（イ_令和2,3年度事業繰越分）'!$F$5:$F$501,'回答入力シート（イ_令和2,3年度事業繰越分）'!$B$5:$B$501),2,0)),"",IF(VLOOKUP($C329,IF({1,0},'回答入力シート（イ_令和2,3年度事業繰越分）'!$F$5:$F$501,'回答入力シート（イ_令和2,3年度事業繰越分）'!$B$5:$B$501),2,0)=0,"",VLOOKUP($C329,IF({1,0},'回答入力シート（イ_令和2,3年度事業繰越分）'!$F$5:$F$501,'回答入力シート（イ_令和2,3年度事業繰越分）'!$B$5:$B$501),2,0)))</f>
        <v/>
      </c>
      <c r="C329" s="83" t="str">
        <f>IF(ISERROR(VLOOKUP($A329,IF({1,0},'回答入力シート（イ_令和2,3年度事業繰越分）'!$BT$5:$BT$501,'回答入力シート（イ_令和2,3年度事業繰越分）'!$F$5:$F$501),2,0)),"",VLOOKUP($A329,IF({1,0},'回答入力シート（イ_令和2,3年度事業繰越分）'!$BT$5:$BT$501,'回答入力シート（イ_令和2,3年度事業繰越分）'!$F$5:$F$501),2,0))</f>
        <v/>
      </c>
      <c r="D329" s="83" t="str">
        <f>IF(ISERROR(VLOOKUP($A329,IF({1,0},'回答入力シート（イ_令和2,3年度事業繰越分）'!$BT$5:$BT$501,'回答入力シート（イ_令和2,3年度事業繰越分）'!$H$5:$H$501),2,0)),"",VLOOKUP($A329,IF({1,0},'回答入力シート（イ_令和2,3年度事業繰越分）'!$BT$5:$BT$501,'回答入力シート（イ_令和2,3年度事業繰越分）'!$H$5:$H$501),2,0))</f>
        <v/>
      </c>
      <c r="E329" s="83" t="str">
        <f>IF(ISERROR(VLOOKUP($A329,IF({1,0},'回答入力シート（イ_令和2,3年度事業繰越分）'!$BT$5:$BT$501,'回答入力シート（イ_令和2,3年度事業繰越分）'!$V$5:$V$501),2,0)),"",IF(VLOOKUP($A329,IF({1,0},'回答入力シート（イ_令和2,3年度事業繰越分）'!$BT$5:$BT$501,'回答入力シート（イ_令和2,3年度事業繰越分）'!$V$5:$V$501),2,0)=0,"",VLOOKUP($A329,IF({1,0},'回答入力シート（イ_令和2,3年度事業繰越分）'!$BT$5:$BT$501,'回答入力シート（イ_令和2,3年度事業繰越分）'!$V$5:$V$501),2,0)))</f>
        <v/>
      </c>
      <c r="F329" s="83" t="str">
        <f>IF(ISERROR(VLOOKUP($A329,IF({1,0},'回答入力シート（イ_令和2,3年度事業繰越分）'!$BT$5:$BT$501,'回答入力シート（イ_令和2,3年度事業繰越分）'!$Z$5:$Z$501),2,0)),"",IF(VLOOKUP($A329,IF({1,0},'回答入力シート（イ_令和2,3年度事業繰越分）'!$BT$5:$BT$501,'回答入力シート（イ_令和2,3年度事業繰越分）'!$Z$5:$Z$501),2,0)=0,"",VLOOKUP($A329,IF({1,0},'回答入力シート（イ_令和2,3年度事業繰越分）'!$BT$5:$BT$501,'回答入力シート（イ_令和2,3年度事業繰越分）'!$Z$5:$Z$501),2,0)))</f>
        <v/>
      </c>
    </row>
    <row r="330" spans="1:6" x14ac:dyDescent="0.3">
      <c r="A330" s="1">
        <v>328</v>
      </c>
      <c r="B330" s="83" t="str">
        <f>IF(ISERROR(VLOOKUP($C330,IF({1,0},'回答入力シート（イ_令和2,3年度事業繰越分）'!$F$5:$F$501,'回答入力シート（イ_令和2,3年度事業繰越分）'!$B$5:$B$501),2,0)),"",IF(VLOOKUP($C330,IF({1,0},'回答入力シート（イ_令和2,3年度事業繰越分）'!$F$5:$F$501,'回答入力シート（イ_令和2,3年度事業繰越分）'!$B$5:$B$501),2,0)=0,"",VLOOKUP($C330,IF({1,0},'回答入力シート（イ_令和2,3年度事業繰越分）'!$F$5:$F$501,'回答入力シート（イ_令和2,3年度事業繰越分）'!$B$5:$B$501),2,0)))</f>
        <v/>
      </c>
      <c r="C330" s="83" t="str">
        <f>IF(ISERROR(VLOOKUP($A330,IF({1,0},'回答入力シート（イ_令和2,3年度事業繰越分）'!$BT$5:$BT$501,'回答入力シート（イ_令和2,3年度事業繰越分）'!$F$5:$F$501),2,0)),"",VLOOKUP($A330,IF({1,0},'回答入力シート（イ_令和2,3年度事業繰越分）'!$BT$5:$BT$501,'回答入力シート（イ_令和2,3年度事業繰越分）'!$F$5:$F$501),2,0))</f>
        <v/>
      </c>
      <c r="D330" s="83" t="str">
        <f>IF(ISERROR(VLOOKUP($A330,IF({1,0},'回答入力シート（イ_令和2,3年度事業繰越分）'!$BT$5:$BT$501,'回答入力シート（イ_令和2,3年度事業繰越分）'!$H$5:$H$501),2,0)),"",VLOOKUP($A330,IF({1,0},'回答入力シート（イ_令和2,3年度事業繰越分）'!$BT$5:$BT$501,'回答入力シート（イ_令和2,3年度事業繰越分）'!$H$5:$H$501),2,0))</f>
        <v/>
      </c>
      <c r="E330" s="83" t="str">
        <f>IF(ISERROR(VLOOKUP($A330,IF({1,0},'回答入力シート（イ_令和2,3年度事業繰越分）'!$BT$5:$BT$501,'回答入力シート（イ_令和2,3年度事業繰越分）'!$V$5:$V$501),2,0)),"",IF(VLOOKUP($A330,IF({1,0},'回答入力シート（イ_令和2,3年度事業繰越分）'!$BT$5:$BT$501,'回答入力シート（イ_令和2,3年度事業繰越分）'!$V$5:$V$501),2,0)=0,"",VLOOKUP($A330,IF({1,0},'回答入力シート（イ_令和2,3年度事業繰越分）'!$BT$5:$BT$501,'回答入力シート（イ_令和2,3年度事業繰越分）'!$V$5:$V$501),2,0)))</f>
        <v/>
      </c>
      <c r="F330" s="83" t="str">
        <f>IF(ISERROR(VLOOKUP($A330,IF({1,0},'回答入力シート（イ_令和2,3年度事業繰越分）'!$BT$5:$BT$501,'回答入力シート（イ_令和2,3年度事業繰越分）'!$Z$5:$Z$501),2,0)),"",IF(VLOOKUP($A330,IF({1,0},'回答入力シート（イ_令和2,3年度事業繰越分）'!$BT$5:$BT$501,'回答入力シート（イ_令和2,3年度事業繰越分）'!$Z$5:$Z$501),2,0)=0,"",VLOOKUP($A330,IF({1,0},'回答入力シート（イ_令和2,3年度事業繰越分）'!$BT$5:$BT$501,'回答入力シート（イ_令和2,3年度事業繰越分）'!$Z$5:$Z$501),2,0)))</f>
        <v/>
      </c>
    </row>
    <row r="331" spans="1:6" x14ac:dyDescent="0.3">
      <c r="A331" s="1">
        <v>329</v>
      </c>
      <c r="B331" s="83" t="str">
        <f>IF(ISERROR(VLOOKUP($C331,IF({1,0},'回答入力シート（イ_令和2,3年度事業繰越分）'!$F$5:$F$501,'回答入力シート（イ_令和2,3年度事業繰越分）'!$B$5:$B$501),2,0)),"",IF(VLOOKUP($C331,IF({1,0},'回答入力シート（イ_令和2,3年度事業繰越分）'!$F$5:$F$501,'回答入力シート（イ_令和2,3年度事業繰越分）'!$B$5:$B$501),2,0)=0,"",VLOOKUP($C331,IF({1,0},'回答入力シート（イ_令和2,3年度事業繰越分）'!$F$5:$F$501,'回答入力シート（イ_令和2,3年度事業繰越分）'!$B$5:$B$501),2,0)))</f>
        <v/>
      </c>
      <c r="C331" s="83" t="str">
        <f>IF(ISERROR(VLOOKUP($A331,IF({1,0},'回答入力シート（イ_令和2,3年度事業繰越分）'!$BT$5:$BT$501,'回答入力シート（イ_令和2,3年度事業繰越分）'!$F$5:$F$501),2,0)),"",VLOOKUP($A331,IF({1,0},'回答入力シート（イ_令和2,3年度事業繰越分）'!$BT$5:$BT$501,'回答入力シート（イ_令和2,3年度事業繰越分）'!$F$5:$F$501),2,0))</f>
        <v/>
      </c>
      <c r="D331" s="83" t="str">
        <f>IF(ISERROR(VLOOKUP($A331,IF({1,0},'回答入力シート（イ_令和2,3年度事業繰越分）'!$BT$5:$BT$501,'回答入力シート（イ_令和2,3年度事業繰越分）'!$H$5:$H$501),2,0)),"",VLOOKUP($A331,IF({1,0},'回答入力シート（イ_令和2,3年度事業繰越分）'!$BT$5:$BT$501,'回答入力シート（イ_令和2,3年度事業繰越分）'!$H$5:$H$501),2,0))</f>
        <v/>
      </c>
      <c r="E331" s="83" t="str">
        <f>IF(ISERROR(VLOOKUP($A331,IF({1,0},'回答入力シート（イ_令和2,3年度事業繰越分）'!$BT$5:$BT$501,'回答入力シート（イ_令和2,3年度事業繰越分）'!$V$5:$V$501),2,0)),"",IF(VLOOKUP($A331,IF({1,0},'回答入力シート（イ_令和2,3年度事業繰越分）'!$BT$5:$BT$501,'回答入力シート（イ_令和2,3年度事業繰越分）'!$V$5:$V$501),2,0)=0,"",VLOOKUP($A331,IF({1,0},'回答入力シート（イ_令和2,3年度事業繰越分）'!$BT$5:$BT$501,'回答入力シート（イ_令和2,3年度事業繰越分）'!$V$5:$V$501),2,0)))</f>
        <v/>
      </c>
      <c r="F331" s="83" t="str">
        <f>IF(ISERROR(VLOOKUP($A331,IF({1,0},'回答入力シート（イ_令和2,3年度事業繰越分）'!$BT$5:$BT$501,'回答入力シート（イ_令和2,3年度事業繰越分）'!$Z$5:$Z$501),2,0)),"",IF(VLOOKUP($A331,IF({1,0},'回答入力シート（イ_令和2,3年度事業繰越分）'!$BT$5:$BT$501,'回答入力シート（イ_令和2,3年度事業繰越分）'!$Z$5:$Z$501),2,0)=0,"",VLOOKUP($A331,IF({1,0},'回答入力シート（イ_令和2,3年度事業繰越分）'!$BT$5:$BT$501,'回答入力シート（イ_令和2,3年度事業繰越分）'!$Z$5:$Z$501),2,0)))</f>
        <v/>
      </c>
    </row>
    <row r="332" spans="1:6" x14ac:dyDescent="0.3">
      <c r="A332" s="1">
        <v>330</v>
      </c>
      <c r="B332" s="83" t="str">
        <f>IF(ISERROR(VLOOKUP($C332,IF({1,0},'回答入力シート（イ_令和2,3年度事業繰越分）'!$F$5:$F$501,'回答入力シート（イ_令和2,3年度事業繰越分）'!$B$5:$B$501),2,0)),"",IF(VLOOKUP($C332,IF({1,0},'回答入力シート（イ_令和2,3年度事業繰越分）'!$F$5:$F$501,'回答入力シート（イ_令和2,3年度事業繰越分）'!$B$5:$B$501),2,0)=0,"",VLOOKUP($C332,IF({1,0},'回答入力シート（イ_令和2,3年度事業繰越分）'!$F$5:$F$501,'回答入力シート（イ_令和2,3年度事業繰越分）'!$B$5:$B$501),2,0)))</f>
        <v/>
      </c>
      <c r="C332" s="83" t="str">
        <f>IF(ISERROR(VLOOKUP($A332,IF({1,0},'回答入力シート（イ_令和2,3年度事業繰越分）'!$BT$5:$BT$501,'回答入力シート（イ_令和2,3年度事業繰越分）'!$F$5:$F$501),2,0)),"",VLOOKUP($A332,IF({1,0},'回答入力シート（イ_令和2,3年度事業繰越分）'!$BT$5:$BT$501,'回答入力シート（イ_令和2,3年度事業繰越分）'!$F$5:$F$501),2,0))</f>
        <v/>
      </c>
      <c r="D332" s="83" t="str">
        <f>IF(ISERROR(VLOOKUP($A332,IF({1,0},'回答入力シート（イ_令和2,3年度事業繰越分）'!$BT$5:$BT$501,'回答入力シート（イ_令和2,3年度事業繰越分）'!$H$5:$H$501),2,0)),"",VLOOKUP($A332,IF({1,0},'回答入力シート（イ_令和2,3年度事業繰越分）'!$BT$5:$BT$501,'回答入力シート（イ_令和2,3年度事業繰越分）'!$H$5:$H$501),2,0))</f>
        <v/>
      </c>
      <c r="E332" s="83" t="str">
        <f>IF(ISERROR(VLOOKUP($A332,IF({1,0},'回答入力シート（イ_令和2,3年度事業繰越分）'!$BT$5:$BT$501,'回答入力シート（イ_令和2,3年度事業繰越分）'!$V$5:$V$501),2,0)),"",IF(VLOOKUP($A332,IF({1,0},'回答入力シート（イ_令和2,3年度事業繰越分）'!$BT$5:$BT$501,'回答入力シート（イ_令和2,3年度事業繰越分）'!$V$5:$V$501),2,0)=0,"",VLOOKUP($A332,IF({1,0},'回答入力シート（イ_令和2,3年度事業繰越分）'!$BT$5:$BT$501,'回答入力シート（イ_令和2,3年度事業繰越分）'!$V$5:$V$501),2,0)))</f>
        <v/>
      </c>
      <c r="F332" s="83" t="str">
        <f>IF(ISERROR(VLOOKUP($A332,IF({1,0},'回答入力シート（イ_令和2,3年度事業繰越分）'!$BT$5:$BT$501,'回答入力シート（イ_令和2,3年度事業繰越分）'!$Z$5:$Z$501),2,0)),"",IF(VLOOKUP($A332,IF({1,0},'回答入力シート（イ_令和2,3年度事業繰越分）'!$BT$5:$BT$501,'回答入力シート（イ_令和2,3年度事業繰越分）'!$Z$5:$Z$501),2,0)=0,"",VLOOKUP($A332,IF({1,0},'回答入力シート（イ_令和2,3年度事業繰越分）'!$BT$5:$BT$501,'回答入力シート（イ_令和2,3年度事業繰越分）'!$Z$5:$Z$501),2,0)))</f>
        <v/>
      </c>
    </row>
    <row r="333" spans="1:6" x14ac:dyDescent="0.3">
      <c r="A333" s="1">
        <v>331</v>
      </c>
      <c r="B333" s="83" t="str">
        <f>IF(ISERROR(VLOOKUP($C333,IF({1,0},'回答入力シート（イ_令和2,3年度事業繰越分）'!$F$5:$F$501,'回答入力シート（イ_令和2,3年度事業繰越分）'!$B$5:$B$501),2,0)),"",IF(VLOOKUP($C333,IF({1,0},'回答入力シート（イ_令和2,3年度事業繰越分）'!$F$5:$F$501,'回答入力シート（イ_令和2,3年度事業繰越分）'!$B$5:$B$501),2,0)=0,"",VLOOKUP($C333,IF({1,0},'回答入力シート（イ_令和2,3年度事業繰越分）'!$F$5:$F$501,'回答入力シート（イ_令和2,3年度事業繰越分）'!$B$5:$B$501),2,0)))</f>
        <v/>
      </c>
      <c r="C333" s="83" t="str">
        <f>IF(ISERROR(VLOOKUP($A333,IF({1,0},'回答入力シート（イ_令和2,3年度事業繰越分）'!$BT$5:$BT$501,'回答入力シート（イ_令和2,3年度事業繰越分）'!$F$5:$F$501),2,0)),"",VLOOKUP($A333,IF({1,0},'回答入力シート（イ_令和2,3年度事業繰越分）'!$BT$5:$BT$501,'回答入力シート（イ_令和2,3年度事業繰越分）'!$F$5:$F$501),2,0))</f>
        <v/>
      </c>
      <c r="D333" s="83" t="str">
        <f>IF(ISERROR(VLOOKUP($A333,IF({1,0},'回答入力シート（イ_令和2,3年度事業繰越分）'!$BT$5:$BT$501,'回答入力シート（イ_令和2,3年度事業繰越分）'!$H$5:$H$501),2,0)),"",VLOOKUP($A333,IF({1,0},'回答入力シート（イ_令和2,3年度事業繰越分）'!$BT$5:$BT$501,'回答入力シート（イ_令和2,3年度事業繰越分）'!$H$5:$H$501),2,0))</f>
        <v/>
      </c>
      <c r="E333" s="83" t="str">
        <f>IF(ISERROR(VLOOKUP($A333,IF({1,0},'回答入力シート（イ_令和2,3年度事業繰越分）'!$BT$5:$BT$501,'回答入力シート（イ_令和2,3年度事業繰越分）'!$V$5:$V$501),2,0)),"",IF(VLOOKUP($A333,IF({1,0},'回答入力シート（イ_令和2,3年度事業繰越分）'!$BT$5:$BT$501,'回答入力シート（イ_令和2,3年度事業繰越分）'!$V$5:$V$501),2,0)=0,"",VLOOKUP($A333,IF({1,0},'回答入力シート（イ_令和2,3年度事業繰越分）'!$BT$5:$BT$501,'回答入力シート（イ_令和2,3年度事業繰越分）'!$V$5:$V$501),2,0)))</f>
        <v/>
      </c>
      <c r="F333" s="83" t="str">
        <f>IF(ISERROR(VLOOKUP($A333,IF({1,0},'回答入力シート（イ_令和2,3年度事業繰越分）'!$BT$5:$BT$501,'回答入力シート（イ_令和2,3年度事業繰越分）'!$Z$5:$Z$501),2,0)),"",IF(VLOOKUP($A333,IF({1,0},'回答入力シート（イ_令和2,3年度事業繰越分）'!$BT$5:$BT$501,'回答入力シート（イ_令和2,3年度事業繰越分）'!$Z$5:$Z$501),2,0)=0,"",VLOOKUP($A333,IF({1,0},'回答入力シート（イ_令和2,3年度事業繰越分）'!$BT$5:$BT$501,'回答入力シート（イ_令和2,3年度事業繰越分）'!$Z$5:$Z$501),2,0)))</f>
        <v/>
      </c>
    </row>
    <row r="334" spans="1:6" x14ac:dyDescent="0.3">
      <c r="A334" s="1">
        <v>332</v>
      </c>
      <c r="B334" s="83" t="str">
        <f>IF(ISERROR(VLOOKUP($C334,IF({1,0},'回答入力シート（イ_令和2,3年度事業繰越分）'!$F$5:$F$501,'回答入力シート（イ_令和2,3年度事業繰越分）'!$B$5:$B$501),2,0)),"",IF(VLOOKUP($C334,IF({1,0},'回答入力シート（イ_令和2,3年度事業繰越分）'!$F$5:$F$501,'回答入力シート（イ_令和2,3年度事業繰越分）'!$B$5:$B$501),2,0)=0,"",VLOOKUP($C334,IF({1,0},'回答入力シート（イ_令和2,3年度事業繰越分）'!$F$5:$F$501,'回答入力シート（イ_令和2,3年度事業繰越分）'!$B$5:$B$501),2,0)))</f>
        <v/>
      </c>
      <c r="C334" s="83" t="str">
        <f>IF(ISERROR(VLOOKUP($A334,IF({1,0},'回答入力シート（イ_令和2,3年度事業繰越分）'!$BT$5:$BT$501,'回答入力シート（イ_令和2,3年度事業繰越分）'!$F$5:$F$501),2,0)),"",VLOOKUP($A334,IF({1,0},'回答入力シート（イ_令和2,3年度事業繰越分）'!$BT$5:$BT$501,'回答入力シート（イ_令和2,3年度事業繰越分）'!$F$5:$F$501),2,0))</f>
        <v/>
      </c>
      <c r="D334" s="83" t="str">
        <f>IF(ISERROR(VLOOKUP($A334,IF({1,0},'回答入力シート（イ_令和2,3年度事業繰越分）'!$BT$5:$BT$501,'回答入力シート（イ_令和2,3年度事業繰越分）'!$H$5:$H$501),2,0)),"",VLOOKUP($A334,IF({1,0},'回答入力シート（イ_令和2,3年度事業繰越分）'!$BT$5:$BT$501,'回答入力シート（イ_令和2,3年度事業繰越分）'!$H$5:$H$501),2,0))</f>
        <v/>
      </c>
      <c r="E334" s="83" t="str">
        <f>IF(ISERROR(VLOOKUP($A334,IF({1,0},'回答入力シート（イ_令和2,3年度事業繰越分）'!$BT$5:$BT$501,'回答入力シート（イ_令和2,3年度事業繰越分）'!$V$5:$V$501),2,0)),"",IF(VLOOKUP($A334,IF({1,0},'回答入力シート（イ_令和2,3年度事業繰越分）'!$BT$5:$BT$501,'回答入力シート（イ_令和2,3年度事業繰越分）'!$V$5:$V$501),2,0)=0,"",VLOOKUP($A334,IF({1,0},'回答入力シート（イ_令和2,3年度事業繰越分）'!$BT$5:$BT$501,'回答入力シート（イ_令和2,3年度事業繰越分）'!$V$5:$V$501),2,0)))</f>
        <v/>
      </c>
      <c r="F334" s="83" t="str">
        <f>IF(ISERROR(VLOOKUP($A334,IF({1,0},'回答入力シート（イ_令和2,3年度事業繰越分）'!$BT$5:$BT$501,'回答入力シート（イ_令和2,3年度事業繰越分）'!$Z$5:$Z$501),2,0)),"",IF(VLOOKUP($A334,IF({1,0},'回答入力シート（イ_令和2,3年度事業繰越分）'!$BT$5:$BT$501,'回答入力シート（イ_令和2,3年度事業繰越分）'!$Z$5:$Z$501),2,0)=0,"",VLOOKUP($A334,IF({1,0},'回答入力シート（イ_令和2,3年度事業繰越分）'!$BT$5:$BT$501,'回答入力シート（イ_令和2,3年度事業繰越分）'!$Z$5:$Z$501),2,0)))</f>
        <v/>
      </c>
    </row>
    <row r="335" spans="1:6" x14ac:dyDescent="0.3">
      <c r="A335" s="1">
        <v>333</v>
      </c>
      <c r="B335" s="83" t="str">
        <f>IF(ISERROR(VLOOKUP($C335,IF({1,0},'回答入力シート（イ_令和2,3年度事業繰越分）'!$F$5:$F$501,'回答入力シート（イ_令和2,3年度事業繰越分）'!$B$5:$B$501),2,0)),"",IF(VLOOKUP($C335,IF({1,0},'回答入力シート（イ_令和2,3年度事業繰越分）'!$F$5:$F$501,'回答入力シート（イ_令和2,3年度事業繰越分）'!$B$5:$B$501),2,0)=0,"",VLOOKUP($C335,IF({1,0},'回答入力シート（イ_令和2,3年度事業繰越分）'!$F$5:$F$501,'回答入力シート（イ_令和2,3年度事業繰越分）'!$B$5:$B$501),2,0)))</f>
        <v/>
      </c>
      <c r="C335" s="83" t="str">
        <f>IF(ISERROR(VLOOKUP($A335,IF({1,0},'回答入力シート（イ_令和2,3年度事業繰越分）'!$BT$5:$BT$501,'回答入力シート（イ_令和2,3年度事業繰越分）'!$F$5:$F$501),2,0)),"",VLOOKUP($A335,IF({1,0},'回答入力シート（イ_令和2,3年度事業繰越分）'!$BT$5:$BT$501,'回答入力シート（イ_令和2,3年度事業繰越分）'!$F$5:$F$501),2,0))</f>
        <v/>
      </c>
      <c r="D335" s="83" t="str">
        <f>IF(ISERROR(VLOOKUP($A335,IF({1,0},'回答入力シート（イ_令和2,3年度事業繰越分）'!$BT$5:$BT$501,'回答入力シート（イ_令和2,3年度事業繰越分）'!$H$5:$H$501),2,0)),"",VLOOKUP($A335,IF({1,0},'回答入力シート（イ_令和2,3年度事業繰越分）'!$BT$5:$BT$501,'回答入力シート（イ_令和2,3年度事業繰越分）'!$H$5:$H$501),2,0))</f>
        <v/>
      </c>
      <c r="E335" s="83" t="str">
        <f>IF(ISERROR(VLOOKUP($A335,IF({1,0},'回答入力シート（イ_令和2,3年度事業繰越分）'!$BT$5:$BT$501,'回答入力シート（イ_令和2,3年度事業繰越分）'!$V$5:$V$501),2,0)),"",IF(VLOOKUP($A335,IF({1,0},'回答入力シート（イ_令和2,3年度事業繰越分）'!$BT$5:$BT$501,'回答入力シート（イ_令和2,3年度事業繰越分）'!$V$5:$V$501),2,0)=0,"",VLOOKUP($A335,IF({1,0},'回答入力シート（イ_令和2,3年度事業繰越分）'!$BT$5:$BT$501,'回答入力シート（イ_令和2,3年度事業繰越分）'!$V$5:$V$501),2,0)))</f>
        <v/>
      </c>
      <c r="F335" s="83" t="str">
        <f>IF(ISERROR(VLOOKUP($A335,IF({1,0},'回答入力シート（イ_令和2,3年度事業繰越分）'!$BT$5:$BT$501,'回答入力シート（イ_令和2,3年度事業繰越分）'!$Z$5:$Z$501),2,0)),"",IF(VLOOKUP($A335,IF({1,0},'回答入力シート（イ_令和2,3年度事業繰越分）'!$BT$5:$BT$501,'回答入力シート（イ_令和2,3年度事業繰越分）'!$Z$5:$Z$501),2,0)=0,"",VLOOKUP($A335,IF({1,0},'回答入力シート（イ_令和2,3年度事業繰越分）'!$BT$5:$BT$501,'回答入力シート（イ_令和2,3年度事業繰越分）'!$Z$5:$Z$501),2,0)))</f>
        <v/>
      </c>
    </row>
    <row r="336" spans="1:6" x14ac:dyDescent="0.3">
      <c r="A336" s="1">
        <v>334</v>
      </c>
      <c r="B336" s="83" t="str">
        <f>IF(ISERROR(VLOOKUP($C336,IF({1,0},'回答入力シート（イ_令和2,3年度事業繰越分）'!$F$5:$F$501,'回答入力シート（イ_令和2,3年度事業繰越分）'!$B$5:$B$501),2,0)),"",IF(VLOOKUP($C336,IF({1,0},'回答入力シート（イ_令和2,3年度事業繰越分）'!$F$5:$F$501,'回答入力シート（イ_令和2,3年度事業繰越分）'!$B$5:$B$501),2,0)=0,"",VLOOKUP($C336,IF({1,0},'回答入力シート（イ_令和2,3年度事業繰越分）'!$F$5:$F$501,'回答入力シート（イ_令和2,3年度事業繰越分）'!$B$5:$B$501),2,0)))</f>
        <v/>
      </c>
      <c r="C336" s="83" t="str">
        <f>IF(ISERROR(VLOOKUP($A336,IF({1,0},'回答入力シート（イ_令和2,3年度事業繰越分）'!$BT$5:$BT$501,'回答入力シート（イ_令和2,3年度事業繰越分）'!$F$5:$F$501),2,0)),"",VLOOKUP($A336,IF({1,0},'回答入力シート（イ_令和2,3年度事業繰越分）'!$BT$5:$BT$501,'回答入力シート（イ_令和2,3年度事業繰越分）'!$F$5:$F$501),2,0))</f>
        <v/>
      </c>
      <c r="D336" s="83" t="str">
        <f>IF(ISERROR(VLOOKUP($A336,IF({1,0},'回答入力シート（イ_令和2,3年度事業繰越分）'!$BT$5:$BT$501,'回答入力シート（イ_令和2,3年度事業繰越分）'!$H$5:$H$501),2,0)),"",VLOOKUP($A336,IF({1,0},'回答入力シート（イ_令和2,3年度事業繰越分）'!$BT$5:$BT$501,'回答入力シート（イ_令和2,3年度事業繰越分）'!$H$5:$H$501),2,0))</f>
        <v/>
      </c>
      <c r="E336" s="83" t="str">
        <f>IF(ISERROR(VLOOKUP($A336,IF({1,0},'回答入力シート（イ_令和2,3年度事業繰越分）'!$BT$5:$BT$501,'回答入力シート（イ_令和2,3年度事業繰越分）'!$V$5:$V$501),2,0)),"",IF(VLOOKUP($A336,IF({1,0},'回答入力シート（イ_令和2,3年度事業繰越分）'!$BT$5:$BT$501,'回答入力シート（イ_令和2,3年度事業繰越分）'!$V$5:$V$501),2,0)=0,"",VLOOKUP($A336,IF({1,0},'回答入力シート（イ_令和2,3年度事業繰越分）'!$BT$5:$BT$501,'回答入力シート（イ_令和2,3年度事業繰越分）'!$V$5:$V$501),2,0)))</f>
        <v/>
      </c>
      <c r="F336" s="83" t="str">
        <f>IF(ISERROR(VLOOKUP($A336,IF({1,0},'回答入力シート（イ_令和2,3年度事業繰越分）'!$BT$5:$BT$501,'回答入力シート（イ_令和2,3年度事業繰越分）'!$Z$5:$Z$501),2,0)),"",IF(VLOOKUP($A336,IF({1,0},'回答入力シート（イ_令和2,3年度事業繰越分）'!$BT$5:$BT$501,'回答入力シート（イ_令和2,3年度事業繰越分）'!$Z$5:$Z$501),2,0)=0,"",VLOOKUP($A336,IF({1,0},'回答入力シート（イ_令和2,3年度事業繰越分）'!$BT$5:$BT$501,'回答入力シート（イ_令和2,3年度事業繰越分）'!$Z$5:$Z$501),2,0)))</f>
        <v/>
      </c>
    </row>
    <row r="337" spans="1:6" x14ac:dyDescent="0.3">
      <c r="A337" s="1">
        <v>335</v>
      </c>
      <c r="B337" s="83" t="str">
        <f>IF(ISERROR(VLOOKUP($C337,IF({1,0},'回答入力シート（イ_令和2,3年度事業繰越分）'!$F$5:$F$501,'回答入力シート（イ_令和2,3年度事業繰越分）'!$B$5:$B$501),2,0)),"",IF(VLOOKUP($C337,IF({1,0},'回答入力シート（イ_令和2,3年度事業繰越分）'!$F$5:$F$501,'回答入力シート（イ_令和2,3年度事業繰越分）'!$B$5:$B$501),2,0)=0,"",VLOOKUP($C337,IF({1,0},'回答入力シート（イ_令和2,3年度事業繰越分）'!$F$5:$F$501,'回答入力シート（イ_令和2,3年度事業繰越分）'!$B$5:$B$501),2,0)))</f>
        <v/>
      </c>
      <c r="C337" s="83" t="str">
        <f>IF(ISERROR(VLOOKUP($A337,IF({1,0},'回答入力シート（イ_令和2,3年度事業繰越分）'!$BT$5:$BT$501,'回答入力シート（イ_令和2,3年度事業繰越分）'!$F$5:$F$501),2,0)),"",VLOOKUP($A337,IF({1,0},'回答入力シート（イ_令和2,3年度事業繰越分）'!$BT$5:$BT$501,'回答入力シート（イ_令和2,3年度事業繰越分）'!$F$5:$F$501),2,0))</f>
        <v/>
      </c>
      <c r="D337" s="83" t="str">
        <f>IF(ISERROR(VLOOKUP($A337,IF({1,0},'回答入力シート（イ_令和2,3年度事業繰越分）'!$BT$5:$BT$501,'回答入力シート（イ_令和2,3年度事業繰越分）'!$H$5:$H$501),2,0)),"",VLOOKUP($A337,IF({1,0},'回答入力シート（イ_令和2,3年度事業繰越分）'!$BT$5:$BT$501,'回答入力シート（イ_令和2,3年度事業繰越分）'!$H$5:$H$501),2,0))</f>
        <v/>
      </c>
      <c r="E337" s="83" t="str">
        <f>IF(ISERROR(VLOOKUP($A337,IF({1,0},'回答入力シート（イ_令和2,3年度事業繰越分）'!$BT$5:$BT$501,'回答入力シート（イ_令和2,3年度事業繰越分）'!$V$5:$V$501),2,0)),"",IF(VLOOKUP($A337,IF({1,0},'回答入力シート（イ_令和2,3年度事業繰越分）'!$BT$5:$BT$501,'回答入力シート（イ_令和2,3年度事業繰越分）'!$V$5:$V$501),2,0)=0,"",VLOOKUP($A337,IF({1,0},'回答入力シート（イ_令和2,3年度事業繰越分）'!$BT$5:$BT$501,'回答入力シート（イ_令和2,3年度事業繰越分）'!$V$5:$V$501),2,0)))</f>
        <v/>
      </c>
      <c r="F337" s="83" t="str">
        <f>IF(ISERROR(VLOOKUP($A337,IF({1,0},'回答入力シート（イ_令和2,3年度事業繰越分）'!$BT$5:$BT$501,'回答入力シート（イ_令和2,3年度事業繰越分）'!$Z$5:$Z$501),2,0)),"",IF(VLOOKUP($A337,IF({1,0},'回答入力シート（イ_令和2,3年度事業繰越分）'!$BT$5:$BT$501,'回答入力シート（イ_令和2,3年度事業繰越分）'!$Z$5:$Z$501),2,0)=0,"",VLOOKUP($A337,IF({1,0},'回答入力シート（イ_令和2,3年度事業繰越分）'!$BT$5:$BT$501,'回答入力シート（イ_令和2,3年度事業繰越分）'!$Z$5:$Z$501),2,0)))</f>
        <v/>
      </c>
    </row>
    <row r="338" spans="1:6" x14ac:dyDescent="0.3">
      <c r="A338" s="1">
        <v>336</v>
      </c>
      <c r="B338" s="83" t="str">
        <f>IF(ISERROR(VLOOKUP($C338,IF({1,0},'回答入力シート（イ_令和2,3年度事業繰越分）'!$F$5:$F$501,'回答入力シート（イ_令和2,3年度事業繰越分）'!$B$5:$B$501),2,0)),"",IF(VLOOKUP($C338,IF({1,0},'回答入力シート（イ_令和2,3年度事業繰越分）'!$F$5:$F$501,'回答入力シート（イ_令和2,3年度事業繰越分）'!$B$5:$B$501),2,0)=0,"",VLOOKUP($C338,IF({1,0},'回答入力シート（イ_令和2,3年度事業繰越分）'!$F$5:$F$501,'回答入力シート（イ_令和2,3年度事業繰越分）'!$B$5:$B$501),2,0)))</f>
        <v/>
      </c>
      <c r="C338" s="83" t="str">
        <f>IF(ISERROR(VLOOKUP($A338,IF({1,0},'回答入力シート（イ_令和2,3年度事業繰越分）'!$BT$5:$BT$501,'回答入力シート（イ_令和2,3年度事業繰越分）'!$F$5:$F$501),2,0)),"",VLOOKUP($A338,IF({1,0},'回答入力シート（イ_令和2,3年度事業繰越分）'!$BT$5:$BT$501,'回答入力シート（イ_令和2,3年度事業繰越分）'!$F$5:$F$501),2,0))</f>
        <v/>
      </c>
      <c r="D338" s="83" t="str">
        <f>IF(ISERROR(VLOOKUP($A338,IF({1,0},'回答入力シート（イ_令和2,3年度事業繰越分）'!$BT$5:$BT$501,'回答入力シート（イ_令和2,3年度事業繰越分）'!$H$5:$H$501),2,0)),"",VLOOKUP($A338,IF({1,0},'回答入力シート（イ_令和2,3年度事業繰越分）'!$BT$5:$BT$501,'回答入力シート（イ_令和2,3年度事業繰越分）'!$H$5:$H$501),2,0))</f>
        <v/>
      </c>
      <c r="E338" s="83" t="str">
        <f>IF(ISERROR(VLOOKUP($A338,IF({1,0},'回答入力シート（イ_令和2,3年度事業繰越分）'!$BT$5:$BT$501,'回答入力シート（イ_令和2,3年度事業繰越分）'!$V$5:$V$501),2,0)),"",IF(VLOOKUP($A338,IF({1,0},'回答入力シート（イ_令和2,3年度事業繰越分）'!$BT$5:$BT$501,'回答入力シート（イ_令和2,3年度事業繰越分）'!$V$5:$V$501),2,0)=0,"",VLOOKUP($A338,IF({1,0},'回答入力シート（イ_令和2,3年度事業繰越分）'!$BT$5:$BT$501,'回答入力シート（イ_令和2,3年度事業繰越分）'!$V$5:$V$501),2,0)))</f>
        <v/>
      </c>
      <c r="F338" s="83" t="str">
        <f>IF(ISERROR(VLOOKUP($A338,IF({1,0},'回答入力シート（イ_令和2,3年度事業繰越分）'!$BT$5:$BT$501,'回答入力シート（イ_令和2,3年度事業繰越分）'!$Z$5:$Z$501),2,0)),"",IF(VLOOKUP($A338,IF({1,0},'回答入力シート（イ_令和2,3年度事業繰越分）'!$BT$5:$BT$501,'回答入力シート（イ_令和2,3年度事業繰越分）'!$Z$5:$Z$501),2,0)=0,"",VLOOKUP($A338,IF({1,0},'回答入力シート（イ_令和2,3年度事業繰越分）'!$BT$5:$BT$501,'回答入力シート（イ_令和2,3年度事業繰越分）'!$Z$5:$Z$501),2,0)))</f>
        <v/>
      </c>
    </row>
    <row r="339" spans="1:6" x14ac:dyDescent="0.3">
      <c r="A339" s="1">
        <v>337</v>
      </c>
      <c r="B339" s="83" t="str">
        <f>IF(ISERROR(VLOOKUP($C339,IF({1,0},'回答入力シート（イ_令和2,3年度事業繰越分）'!$F$5:$F$501,'回答入力シート（イ_令和2,3年度事業繰越分）'!$B$5:$B$501),2,0)),"",IF(VLOOKUP($C339,IF({1,0},'回答入力シート（イ_令和2,3年度事業繰越分）'!$F$5:$F$501,'回答入力シート（イ_令和2,3年度事業繰越分）'!$B$5:$B$501),2,0)=0,"",VLOOKUP($C339,IF({1,0},'回答入力シート（イ_令和2,3年度事業繰越分）'!$F$5:$F$501,'回答入力シート（イ_令和2,3年度事業繰越分）'!$B$5:$B$501),2,0)))</f>
        <v/>
      </c>
      <c r="C339" s="83" t="str">
        <f>IF(ISERROR(VLOOKUP($A339,IF({1,0},'回答入力シート（イ_令和2,3年度事業繰越分）'!$BT$5:$BT$501,'回答入力シート（イ_令和2,3年度事業繰越分）'!$F$5:$F$501),2,0)),"",VLOOKUP($A339,IF({1,0},'回答入力シート（イ_令和2,3年度事業繰越分）'!$BT$5:$BT$501,'回答入力シート（イ_令和2,3年度事業繰越分）'!$F$5:$F$501),2,0))</f>
        <v/>
      </c>
      <c r="D339" s="83" t="str">
        <f>IF(ISERROR(VLOOKUP($A339,IF({1,0},'回答入力シート（イ_令和2,3年度事業繰越分）'!$BT$5:$BT$501,'回答入力シート（イ_令和2,3年度事業繰越分）'!$H$5:$H$501),2,0)),"",VLOOKUP($A339,IF({1,0},'回答入力シート（イ_令和2,3年度事業繰越分）'!$BT$5:$BT$501,'回答入力シート（イ_令和2,3年度事業繰越分）'!$H$5:$H$501),2,0))</f>
        <v/>
      </c>
      <c r="E339" s="83" t="str">
        <f>IF(ISERROR(VLOOKUP($A339,IF({1,0},'回答入力シート（イ_令和2,3年度事業繰越分）'!$BT$5:$BT$501,'回答入力シート（イ_令和2,3年度事業繰越分）'!$V$5:$V$501),2,0)),"",IF(VLOOKUP($A339,IF({1,0},'回答入力シート（イ_令和2,3年度事業繰越分）'!$BT$5:$BT$501,'回答入力シート（イ_令和2,3年度事業繰越分）'!$V$5:$V$501),2,0)=0,"",VLOOKUP($A339,IF({1,0},'回答入力シート（イ_令和2,3年度事業繰越分）'!$BT$5:$BT$501,'回答入力シート（イ_令和2,3年度事業繰越分）'!$V$5:$V$501),2,0)))</f>
        <v/>
      </c>
      <c r="F339" s="83" t="str">
        <f>IF(ISERROR(VLOOKUP($A339,IF({1,0},'回答入力シート（イ_令和2,3年度事業繰越分）'!$BT$5:$BT$501,'回答入力シート（イ_令和2,3年度事業繰越分）'!$Z$5:$Z$501),2,0)),"",IF(VLOOKUP($A339,IF({1,0},'回答入力シート（イ_令和2,3年度事業繰越分）'!$BT$5:$BT$501,'回答入力シート（イ_令和2,3年度事業繰越分）'!$Z$5:$Z$501),2,0)=0,"",VLOOKUP($A339,IF({1,0},'回答入力シート（イ_令和2,3年度事業繰越分）'!$BT$5:$BT$501,'回答入力シート（イ_令和2,3年度事業繰越分）'!$Z$5:$Z$501),2,0)))</f>
        <v/>
      </c>
    </row>
    <row r="340" spans="1:6" x14ac:dyDescent="0.3">
      <c r="A340" s="1">
        <v>338</v>
      </c>
      <c r="B340" s="83" t="str">
        <f>IF(ISERROR(VLOOKUP($C340,IF({1,0},'回答入力シート（イ_令和2,3年度事業繰越分）'!$F$5:$F$501,'回答入力シート（イ_令和2,3年度事業繰越分）'!$B$5:$B$501),2,0)),"",IF(VLOOKUP($C340,IF({1,0},'回答入力シート（イ_令和2,3年度事業繰越分）'!$F$5:$F$501,'回答入力シート（イ_令和2,3年度事業繰越分）'!$B$5:$B$501),2,0)=0,"",VLOOKUP($C340,IF({1,0},'回答入力シート（イ_令和2,3年度事業繰越分）'!$F$5:$F$501,'回答入力シート（イ_令和2,3年度事業繰越分）'!$B$5:$B$501),2,0)))</f>
        <v/>
      </c>
      <c r="C340" s="83" t="str">
        <f>IF(ISERROR(VLOOKUP($A340,IF({1,0},'回答入力シート（イ_令和2,3年度事業繰越分）'!$BT$5:$BT$501,'回答入力シート（イ_令和2,3年度事業繰越分）'!$F$5:$F$501),2,0)),"",VLOOKUP($A340,IF({1,0},'回答入力シート（イ_令和2,3年度事業繰越分）'!$BT$5:$BT$501,'回答入力シート（イ_令和2,3年度事業繰越分）'!$F$5:$F$501),2,0))</f>
        <v/>
      </c>
      <c r="D340" s="83" t="str">
        <f>IF(ISERROR(VLOOKUP($A340,IF({1,0},'回答入力シート（イ_令和2,3年度事業繰越分）'!$BT$5:$BT$501,'回答入力シート（イ_令和2,3年度事業繰越分）'!$H$5:$H$501),2,0)),"",VLOOKUP($A340,IF({1,0},'回答入力シート（イ_令和2,3年度事業繰越分）'!$BT$5:$BT$501,'回答入力シート（イ_令和2,3年度事業繰越分）'!$H$5:$H$501),2,0))</f>
        <v/>
      </c>
      <c r="E340" s="83" t="str">
        <f>IF(ISERROR(VLOOKUP($A340,IF({1,0},'回答入力シート（イ_令和2,3年度事業繰越分）'!$BT$5:$BT$501,'回答入力シート（イ_令和2,3年度事業繰越分）'!$V$5:$V$501),2,0)),"",IF(VLOOKUP($A340,IF({1,0},'回答入力シート（イ_令和2,3年度事業繰越分）'!$BT$5:$BT$501,'回答入力シート（イ_令和2,3年度事業繰越分）'!$V$5:$V$501),2,0)=0,"",VLOOKUP($A340,IF({1,0},'回答入力シート（イ_令和2,3年度事業繰越分）'!$BT$5:$BT$501,'回答入力シート（イ_令和2,3年度事業繰越分）'!$V$5:$V$501),2,0)))</f>
        <v/>
      </c>
      <c r="F340" s="83" t="str">
        <f>IF(ISERROR(VLOOKUP($A340,IF({1,0},'回答入力シート（イ_令和2,3年度事業繰越分）'!$BT$5:$BT$501,'回答入力シート（イ_令和2,3年度事業繰越分）'!$Z$5:$Z$501),2,0)),"",IF(VLOOKUP($A340,IF({1,0},'回答入力シート（イ_令和2,3年度事業繰越分）'!$BT$5:$BT$501,'回答入力シート（イ_令和2,3年度事業繰越分）'!$Z$5:$Z$501),2,0)=0,"",VLOOKUP($A340,IF({1,0},'回答入力シート（イ_令和2,3年度事業繰越分）'!$BT$5:$BT$501,'回答入力シート（イ_令和2,3年度事業繰越分）'!$Z$5:$Z$501),2,0)))</f>
        <v/>
      </c>
    </row>
    <row r="341" spans="1:6" x14ac:dyDescent="0.3">
      <c r="A341" s="1">
        <v>339</v>
      </c>
      <c r="B341" s="83" t="str">
        <f>IF(ISERROR(VLOOKUP($C341,IF({1,0},'回答入力シート（イ_令和2,3年度事業繰越分）'!$F$5:$F$501,'回答入力シート（イ_令和2,3年度事業繰越分）'!$B$5:$B$501),2,0)),"",IF(VLOOKUP($C341,IF({1,0},'回答入力シート（イ_令和2,3年度事業繰越分）'!$F$5:$F$501,'回答入力シート（イ_令和2,3年度事業繰越分）'!$B$5:$B$501),2,0)=0,"",VLOOKUP($C341,IF({1,0},'回答入力シート（イ_令和2,3年度事業繰越分）'!$F$5:$F$501,'回答入力シート（イ_令和2,3年度事業繰越分）'!$B$5:$B$501),2,0)))</f>
        <v/>
      </c>
      <c r="C341" s="83" t="str">
        <f>IF(ISERROR(VLOOKUP($A341,IF({1,0},'回答入力シート（イ_令和2,3年度事業繰越分）'!$BT$5:$BT$501,'回答入力シート（イ_令和2,3年度事業繰越分）'!$F$5:$F$501),2,0)),"",VLOOKUP($A341,IF({1,0},'回答入力シート（イ_令和2,3年度事業繰越分）'!$BT$5:$BT$501,'回答入力シート（イ_令和2,3年度事業繰越分）'!$F$5:$F$501),2,0))</f>
        <v/>
      </c>
      <c r="D341" s="83" t="str">
        <f>IF(ISERROR(VLOOKUP($A341,IF({1,0},'回答入力シート（イ_令和2,3年度事業繰越分）'!$BT$5:$BT$501,'回答入力シート（イ_令和2,3年度事業繰越分）'!$H$5:$H$501),2,0)),"",VLOOKUP($A341,IF({1,0},'回答入力シート（イ_令和2,3年度事業繰越分）'!$BT$5:$BT$501,'回答入力シート（イ_令和2,3年度事業繰越分）'!$H$5:$H$501),2,0))</f>
        <v/>
      </c>
      <c r="E341" s="83" t="str">
        <f>IF(ISERROR(VLOOKUP($A341,IF({1,0},'回答入力シート（イ_令和2,3年度事業繰越分）'!$BT$5:$BT$501,'回答入力シート（イ_令和2,3年度事業繰越分）'!$V$5:$V$501),2,0)),"",IF(VLOOKUP($A341,IF({1,0},'回答入力シート（イ_令和2,3年度事業繰越分）'!$BT$5:$BT$501,'回答入力シート（イ_令和2,3年度事業繰越分）'!$V$5:$V$501),2,0)=0,"",VLOOKUP($A341,IF({1,0},'回答入力シート（イ_令和2,3年度事業繰越分）'!$BT$5:$BT$501,'回答入力シート（イ_令和2,3年度事業繰越分）'!$V$5:$V$501),2,0)))</f>
        <v/>
      </c>
      <c r="F341" s="83" t="str">
        <f>IF(ISERROR(VLOOKUP($A341,IF({1,0},'回答入力シート（イ_令和2,3年度事業繰越分）'!$BT$5:$BT$501,'回答入力シート（イ_令和2,3年度事業繰越分）'!$Z$5:$Z$501),2,0)),"",IF(VLOOKUP($A341,IF({1,0},'回答入力シート（イ_令和2,3年度事業繰越分）'!$BT$5:$BT$501,'回答入力シート（イ_令和2,3年度事業繰越分）'!$Z$5:$Z$501),2,0)=0,"",VLOOKUP($A341,IF({1,0},'回答入力シート（イ_令和2,3年度事業繰越分）'!$BT$5:$BT$501,'回答入力シート（イ_令和2,3年度事業繰越分）'!$Z$5:$Z$501),2,0)))</f>
        <v/>
      </c>
    </row>
    <row r="342" spans="1:6" x14ac:dyDescent="0.3">
      <c r="A342" s="1">
        <v>340</v>
      </c>
      <c r="B342" s="83" t="str">
        <f>IF(ISERROR(VLOOKUP($C342,IF({1,0},'回答入力シート（イ_令和2,3年度事業繰越分）'!$F$5:$F$501,'回答入力シート（イ_令和2,3年度事業繰越分）'!$B$5:$B$501),2,0)),"",IF(VLOOKUP($C342,IF({1,0},'回答入力シート（イ_令和2,3年度事業繰越分）'!$F$5:$F$501,'回答入力シート（イ_令和2,3年度事業繰越分）'!$B$5:$B$501),2,0)=0,"",VLOOKUP($C342,IF({1,0},'回答入力シート（イ_令和2,3年度事業繰越分）'!$F$5:$F$501,'回答入力シート（イ_令和2,3年度事業繰越分）'!$B$5:$B$501),2,0)))</f>
        <v/>
      </c>
      <c r="C342" s="83" t="str">
        <f>IF(ISERROR(VLOOKUP($A342,IF({1,0},'回答入力シート（イ_令和2,3年度事業繰越分）'!$BT$5:$BT$501,'回答入力シート（イ_令和2,3年度事業繰越分）'!$F$5:$F$501),2,0)),"",VLOOKUP($A342,IF({1,0},'回答入力シート（イ_令和2,3年度事業繰越分）'!$BT$5:$BT$501,'回答入力シート（イ_令和2,3年度事業繰越分）'!$F$5:$F$501),2,0))</f>
        <v/>
      </c>
      <c r="D342" s="83" t="str">
        <f>IF(ISERROR(VLOOKUP($A342,IF({1,0},'回答入力シート（イ_令和2,3年度事業繰越分）'!$BT$5:$BT$501,'回答入力シート（イ_令和2,3年度事業繰越分）'!$H$5:$H$501),2,0)),"",VLOOKUP($A342,IF({1,0},'回答入力シート（イ_令和2,3年度事業繰越分）'!$BT$5:$BT$501,'回答入力シート（イ_令和2,3年度事業繰越分）'!$H$5:$H$501),2,0))</f>
        <v/>
      </c>
      <c r="E342" s="83" t="str">
        <f>IF(ISERROR(VLOOKUP($A342,IF({1,0},'回答入力シート（イ_令和2,3年度事業繰越分）'!$BT$5:$BT$501,'回答入力シート（イ_令和2,3年度事業繰越分）'!$V$5:$V$501),2,0)),"",IF(VLOOKUP($A342,IF({1,0},'回答入力シート（イ_令和2,3年度事業繰越分）'!$BT$5:$BT$501,'回答入力シート（イ_令和2,3年度事業繰越分）'!$V$5:$V$501),2,0)=0,"",VLOOKUP($A342,IF({1,0},'回答入力シート（イ_令和2,3年度事業繰越分）'!$BT$5:$BT$501,'回答入力シート（イ_令和2,3年度事業繰越分）'!$V$5:$V$501),2,0)))</f>
        <v/>
      </c>
      <c r="F342" s="83" t="str">
        <f>IF(ISERROR(VLOOKUP($A342,IF({1,0},'回答入力シート（イ_令和2,3年度事業繰越分）'!$BT$5:$BT$501,'回答入力シート（イ_令和2,3年度事業繰越分）'!$Z$5:$Z$501),2,0)),"",IF(VLOOKUP($A342,IF({1,0},'回答入力シート（イ_令和2,3年度事業繰越分）'!$BT$5:$BT$501,'回答入力シート（イ_令和2,3年度事業繰越分）'!$Z$5:$Z$501),2,0)=0,"",VLOOKUP($A342,IF({1,0},'回答入力シート（イ_令和2,3年度事業繰越分）'!$BT$5:$BT$501,'回答入力シート（イ_令和2,3年度事業繰越分）'!$Z$5:$Z$501),2,0)))</f>
        <v/>
      </c>
    </row>
    <row r="343" spans="1:6" x14ac:dyDescent="0.3">
      <c r="A343" s="1">
        <v>341</v>
      </c>
      <c r="B343" s="83" t="str">
        <f>IF(ISERROR(VLOOKUP($C343,IF({1,0},'回答入力シート（イ_令和2,3年度事業繰越分）'!$F$5:$F$501,'回答入力シート（イ_令和2,3年度事業繰越分）'!$B$5:$B$501),2,0)),"",IF(VLOOKUP($C343,IF({1,0},'回答入力シート（イ_令和2,3年度事業繰越分）'!$F$5:$F$501,'回答入力シート（イ_令和2,3年度事業繰越分）'!$B$5:$B$501),2,0)=0,"",VLOOKUP($C343,IF({1,0},'回答入力シート（イ_令和2,3年度事業繰越分）'!$F$5:$F$501,'回答入力シート（イ_令和2,3年度事業繰越分）'!$B$5:$B$501),2,0)))</f>
        <v/>
      </c>
      <c r="C343" s="83" t="str">
        <f>IF(ISERROR(VLOOKUP($A343,IF({1,0},'回答入力シート（イ_令和2,3年度事業繰越分）'!$BT$5:$BT$501,'回答入力シート（イ_令和2,3年度事業繰越分）'!$F$5:$F$501),2,0)),"",VLOOKUP($A343,IF({1,0},'回答入力シート（イ_令和2,3年度事業繰越分）'!$BT$5:$BT$501,'回答入力シート（イ_令和2,3年度事業繰越分）'!$F$5:$F$501),2,0))</f>
        <v/>
      </c>
      <c r="D343" s="83" t="str">
        <f>IF(ISERROR(VLOOKUP($A343,IF({1,0},'回答入力シート（イ_令和2,3年度事業繰越分）'!$BT$5:$BT$501,'回答入力シート（イ_令和2,3年度事業繰越分）'!$H$5:$H$501),2,0)),"",VLOOKUP($A343,IF({1,0},'回答入力シート（イ_令和2,3年度事業繰越分）'!$BT$5:$BT$501,'回答入力シート（イ_令和2,3年度事業繰越分）'!$H$5:$H$501),2,0))</f>
        <v/>
      </c>
      <c r="E343" s="83" t="str">
        <f>IF(ISERROR(VLOOKUP($A343,IF({1,0},'回答入力シート（イ_令和2,3年度事業繰越分）'!$BT$5:$BT$501,'回答入力シート（イ_令和2,3年度事業繰越分）'!$V$5:$V$501),2,0)),"",IF(VLOOKUP($A343,IF({1,0},'回答入力シート（イ_令和2,3年度事業繰越分）'!$BT$5:$BT$501,'回答入力シート（イ_令和2,3年度事業繰越分）'!$V$5:$V$501),2,0)=0,"",VLOOKUP($A343,IF({1,0},'回答入力シート（イ_令和2,3年度事業繰越分）'!$BT$5:$BT$501,'回答入力シート（イ_令和2,3年度事業繰越分）'!$V$5:$V$501),2,0)))</f>
        <v/>
      </c>
      <c r="F343" s="83" t="str">
        <f>IF(ISERROR(VLOOKUP($A343,IF({1,0},'回答入力シート（イ_令和2,3年度事業繰越分）'!$BT$5:$BT$501,'回答入力シート（イ_令和2,3年度事業繰越分）'!$Z$5:$Z$501),2,0)),"",IF(VLOOKUP($A343,IF({1,0},'回答入力シート（イ_令和2,3年度事業繰越分）'!$BT$5:$BT$501,'回答入力シート（イ_令和2,3年度事業繰越分）'!$Z$5:$Z$501),2,0)=0,"",VLOOKUP($A343,IF({1,0},'回答入力シート（イ_令和2,3年度事業繰越分）'!$BT$5:$BT$501,'回答入力シート（イ_令和2,3年度事業繰越分）'!$Z$5:$Z$501),2,0)))</f>
        <v/>
      </c>
    </row>
    <row r="344" spans="1:6" x14ac:dyDescent="0.3">
      <c r="A344" s="1">
        <v>342</v>
      </c>
      <c r="B344" s="83" t="str">
        <f>IF(ISERROR(VLOOKUP($C344,IF({1,0},'回答入力シート（イ_令和2,3年度事業繰越分）'!$F$5:$F$501,'回答入力シート（イ_令和2,3年度事業繰越分）'!$B$5:$B$501),2,0)),"",IF(VLOOKUP($C344,IF({1,0},'回答入力シート（イ_令和2,3年度事業繰越分）'!$F$5:$F$501,'回答入力シート（イ_令和2,3年度事業繰越分）'!$B$5:$B$501),2,0)=0,"",VLOOKUP($C344,IF({1,0},'回答入力シート（イ_令和2,3年度事業繰越分）'!$F$5:$F$501,'回答入力シート（イ_令和2,3年度事業繰越分）'!$B$5:$B$501),2,0)))</f>
        <v/>
      </c>
      <c r="C344" s="83" t="str">
        <f>IF(ISERROR(VLOOKUP($A344,IF({1,0},'回答入力シート（イ_令和2,3年度事業繰越分）'!$BT$5:$BT$501,'回答入力シート（イ_令和2,3年度事業繰越分）'!$F$5:$F$501),2,0)),"",VLOOKUP($A344,IF({1,0},'回答入力シート（イ_令和2,3年度事業繰越分）'!$BT$5:$BT$501,'回答入力シート（イ_令和2,3年度事業繰越分）'!$F$5:$F$501),2,0))</f>
        <v/>
      </c>
      <c r="D344" s="83" t="str">
        <f>IF(ISERROR(VLOOKUP($A344,IF({1,0},'回答入力シート（イ_令和2,3年度事業繰越分）'!$BT$5:$BT$501,'回答入力シート（イ_令和2,3年度事業繰越分）'!$H$5:$H$501),2,0)),"",VLOOKUP($A344,IF({1,0},'回答入力シート（イ_令和2,3年度事業繰越分）'!$BT$5:$BT$501,'回答入力シート（イ_令和2,3年度事業繰越分）'!$H$5:$H$501),2,0))</f>
        <v/>
      </c>
      <c r="E344" s="83" t="str">
        <f>IF(ISERROR(VLOOKUP($A344,IF({1,0},'回答入力シート（イ_令和2,3年度事業繰越分）'!$BT$5:$BT$501,'回答入力シート（イ_令和2,3年度事業繰越分）'!$V$5:$V$501),2,0)),"",IF(VLOOKUP($A344,IF({1,0},'回答入力シート（イ_令和2,3年度事業繰越分）'!$BT$5:$BT$501,'回答入力シート（イ_令和2,3年度事業繰越分）'!$V$5:$V$501),2,0)=0,"",VLOOKUP($A344,IF({1,0},'回答入力シート（イ_令和2,3年度事業繰越分）'!$BT$5:$BT$501,'回答入力シート（イ_令和2,3年度事業繰越分）'!$V$5:$V$501),2,0)))</f>
        <v/>
      </c>
      <c r="F344" s="83" t="str">
        <f>IF(ISERROR(VLOOKUP($A344,IF({1,0},'回答入力シート（イ_令和2,3年度事業繰越分）'!$BT$5:$BT$501,'回答入力シート（イ_令和2,3年度事業繰越分）'!$Z$5:$Z$501),2,0)),"",IF(VLOOKUP($A344,IF({1,0},'回答入力シート（イ_令和2,3年度事業繰越分）'!$BT$5:$BT$501,'回答入力シート（イ_令和2,3年度事業繰越分）'!$Z$5:$Z$501),2,0)=0,"",VLOOKUP($A344,IF({1,0},'回答入力シート（イ_令和2,3年度事業繰越分）'!$BT$5:$BT$501,'回答入力シート（イ_令和2,3年度事業繰越分）'!$Z$5:$Z$501),2,0)))</f>
        <v/>
      </c>
    </row>
    <row r="345" spans="1:6" x14ac:dyDescent="0.3">
      <c r="A345" s="1">
        <v>343</v>
      </c>
      <c r="B345" s="83" t="str">
        <f>IF(ISERROR(VLOOKUP($C345,IF({1,0},'回答入力シート（イ_令和2,3年度事業繰越分）'!$F$5:$F$501,'回答入力シート（イ_令和2,3年度事業繰越分）'!$B$5:$B$501),2,0)),"",IF(VLOOKUP($C345,IF({1,0},'回答入力シート（イ_令和2,3年度事業繰越分）'!$F$5:$F$501,'回答入力シート（イ_令和2,3年度事業繰越分）'!$B$5:$B$501),2,0)=0,"",VLOOKUP($C345,IF({1,0},'回答入力シート（イ_令和2,3年度事業繰越分）'!$F$5:$F$501,'回答入力シート（イ_令和2,3年度事業繰越分）'!$B$5:$B$501),2,0)))</f>
        <v/>
      </c>
      <c r="C345" s="83" t="str">
        <f>IF(ISERROR(VLOOKUP($A345,IF({1,0},'回答入力シート（イ_令和2,3年度事業繰越分）'!$BT$5:$BT$501,'回答入力シート（イ_令和2,3年度事業繰越分）'!$F$5:$F$501),2,0)),"",VLOOKUP($A345,IF({1,0},'回答入力シート（イ_令和2,3年度事業繰越分）'!$BT$5:$BT$501,'回答入力シート（イ_令和2,3年度事業繰越分）'!$F$5:$F$501),2,0))</f>
        <v/>
      </c>
      <c r="D345" s="83" t="str">
        <f>IF(ISERROR(VLOOKUP($A345,IF({1,0},'回答入力シート（イ_令和2,3年度事業繰越分）'!$BT$5:$BT$501,'回答入力シート（イ_令和2,3年度事業繰越分）'!$H$5:$H$501),2,0)),"",VLOOKUP($A345,IF({1,0},'回答入力シート（イ_令和2,3年度事業繰越分）'!$BT$5:$BT$501,'回答入力シート（イ_令和2,3年度事業繰越分）'!$H$5:$H$501),2,0))</f>
        <v/>
      </c>
      <c r="E345" s="83" t="str">
        <f>IF(ISERROR(VLOOKUP($A345,IF({1,0},'回答入力シート（イ_令和2,3年度事業繰越分）'!$BT$5:$BT$501,'回答入力シート（イ_令和2,3年度事業繰越分）'!$V$5:$V$501),2,0)),"",IF(VLOOKUP($A345,IF({1,0},'回答入力シート（イ_令和2,3年度事業繰越分）'!$BT$5:$BT$501,'回答入力シート（イ_令和2,3年度事業繰越分）'!$V$5:$V$501),2,0)=0,"",VLOOKUP($A345,IF({1,0},'回答入力シート（イ_令和2,3年度事業繰越分）'!$BT$5:$BT$501,'回答入力シート（イ_令和2,3年度事業繰越分）'!$V$5:$V$501),2,0)))</f>
        <v/>
      </c>
      <c r="F345" s="83" t="str">
        <f>IF(ISERROR(VLOOKUP($A345,IF({1,0},'回答入力シート（イ_令和2,3年度事業繰越分）'!$BT$5:$BT$501,'回答入力シート（イ_令和2,3年度事業繰越分）'!$Z$5:$Z$501),2,0)),"",IF(VLOOKUP($A345,IF({1,0},'回答入力シート（イ_令和2,3年度事業繰越分）'!$BT$5:$BT$501,'回答入力シート（イ_令和2,3年度事業繰越分）'!$Z$5:$Z$501),2,0)=0,"",VLOOKUP($A345,IF({1,0},'回答入力シート（イ_令和2,3年度事業繰越分）'!$BT$5:$BT$501,'回答入力シート（イ_令和2,3年度事業繰越分）'!$Z$5:$Z$501),2,0)))</f>
        <v/>
      </c>
    </row>
    <row r="346" spans="1:6" x14ac:dyDescent="0.3">
      <c r="A346" s="1">
        <v>344</v>
      </c>
      <c r="B346" s="83" t="str">
        <f>IF(ISERROR(VLOOKUP($C346,IF({1,0},'回答入力シート（イ_令和2,3年度事業繰越分）'!$F$5:$F$501,'回答入力シート（イ_令和2,3年度事業繰越分）'!$B$5:$B$501),2,0)),"",IF(VLOOKUP($C346,IF({1,0},'回答入力シート（イ_令和2,3年度事業繰越分）'!$F$5:$F$501,'回答入力シート（イ_令和2,3年度事業繰越分）'!$B$5:$B$501),2,0)=0,"",VLOOKUP($C346,IF({1,0},'回答入力シート（イ_令和2,3年度事業繰越分）'!$F$5:$F$501,'回答入力シート（イ_令和2,3年度事業繰越分）'!$B$5:$B$501),2,0)))</f>
        <v/>
      </c>
      <c r="C346" s="83" t="str">
        <f>IF(ISERROR(VLOOKUP($A346,IF({1,0},'回答入力シート（イ_令和2,3年度事業繰越分）'!$BT$5:$BT$501,'回答入力シート（イ_令和2,3年度事業繰越分）'!$F$5:$F$501),2,0)),"",VLOOKUP($A346,IF({1,0},'回答入力シート（イ_令和2,3年度事業繰越分）'!$BT$5:$BT$501,'回答入力シート（イ_令和2,3年度事業繰越分）'!$F$5:$F$501),2,0))</f>
        <v/>
      </c>
      <c r="D346" s="83" t="str">
        <f>IF(ISERROR(VLOOKUP($A346,IF({1,0},'回答入力シート（イ_令和2,3年度事業繰越分）'!$BT$5:$BT$501,'回答入力シート（イ_令和2,3年度事業繰越分）'!$H$5:$H$501),2,0)),"",VLOOKUP($A346,IF({1,0},'回答入力シート（イ_令和2,3年度事業繰越分）'!$BT$5:$BT$501,'回答入力シート（イ_令和2,3年度事業繰越分）'!$H$5:$H$501),2,0))</f>
        <v/>
      </c>
      <c r="E346" s="83" t="str">
        <f>IF(ISERROR(VLOOKUP($A346,IF({1,0},'回答入力シート（イ_令和2,3年度事業繰越分）'!$BT$5:$BT$501,'回答入力シート（イ_令和2,3年度事業繰越分）'!$V$5:$V$501),2,0)),"",IF(VLOOKUP($A346,IF({1,0},'回答入力シート（イ_令和2,3年度事業繰越分）'!$BT$5:$BT$501,'回答入力シート（イ_令和2,3年度事業繰越分）'!$V$5:$V$501),2,0)=0,"",VLOOKUP($A346,IF({1,0},'回答入力シート（イ_令和2,3年度事業繰越分）'!$BT$5:$BT$501,'回答入力シート（イ_令和2,3年度事業繰越分）'!$V$5:$V$501),2,0)))</f>
        <v/>
      </c>
      <c r="F346" s="83" t="str">
        <f>IF(ISERROR(VLOOKUP($A346,IF({1,0},'回答入力シート（イ_令和2,3年度事業繰越分）'!$BT$5:$BT$501,'回答入力シート（イ_令和2,3年度事業繰越分）'!$Z$5:$Z$501),2,0)),"",IF(VLOOKUP($A346,IF({1,0},'回答入力シート（イ_令和2,3年度事業繰越分）'!$BT$5:$BT$501,'回答入力シート（イ_令和2,3年度事業繰越分）'!$Z$5:$Z$501),2,0)=0,"",VLOOKUP($A346,IF({1,0},'回答入力シート（イ_令和2,3年度事業繰越分）'!$BT$5:$BT$501,'回答入力シート（イ_令和2,3年度事業繰越分）'!$Z$5:$Z$501),2,0)))</f>
        <v/>
      </c>
    </row>
    <row r="347" spans="1:6" x14ac:dyDescent="0.3">
      <c r="A347" s="1">
        <v>345</v>
      </c>
      <c r="B347" s="83" t="str">
        <f>IF(ISERROR(VLOOKUP($C347,IF({1,0},'回答入力シート（イ_令和2,3年度事業繰越分）'!$F$5:$F$501,'回答入力シート（イ_令和2,3年度事業繰越分）'!$B$5:$B$501),2,0)),"",IF(VLOOKUP($C347,IF({1,0},'回答入力シート（イ_令和2,3年度事業繰越分）'!$F$5:$F$501,'回答入力シート（イ_令和2,3年度事業繰越分）'!$B$5:$B$501),2,0)=0,"",VLOOKUP($C347,IF({1,0},'回答入力シート（イ_令和2,3年度事業繰越分）'!$F$5:$F$501,'回答入力シート（イ_令和2,3年度事業繰越分）'!$B$5:$B$501),2,0)))</f>
        <v/>
      </c>
      <c r="C347" s="83" t="str">
        <f>IF(ISERROR(VLOOKUP($A347,IF({1,0},'回答入力シート（イ_令和2,3年度事業繰越分）'!$BT$5:$BT$501,'回答入力シート（イ_令和2,3年度事業繰越分）'!$F$5:$F$501),2,0)),"",VLOOKUP($A347,IF({1,0},'回答入力シート（イ_令和2,3年度事業繰越分）'!$BT$5:$BT$501,'回答入力シート（イ_令和2,3年度事業繰越分）'!$F$5:$F$501),2,0))</f>
        <v/>
      </c>
      <c r="D347" s="83" t="str">
        <f>IF(ISERROR(VLOOKUP($A347,IF({1,0},'回答入力シート（イ_令和2,3年度事業繰越分）'!$BT$5:$BT$501,'回答入力シート（イ_令和2,3年度事業繰越分）'!$H$5:$H$501),2,0)),"",VLOOKUP($A347,IF({1,0},'回答入力シート（イ_令和2,3年度事業繰越分）'!$BT$5:$BT$501,'回答入力シート（イ_令和2,3年度事業繰越分）'!$H$5:$H$501),2,0))</f>
        <v/>
      </c>
      <c r="E347" s="83" t="str">
        <f>IF(ISERROR(VLOOKUP($A347,IF({1,0},'回答入力シート（イ_令和2,3年度事業繰越分）'!$BT$5:$BT$501,'回答入力シート（イ_令和2,3年度事業繰越分）'!$V$5:$V$501),2,0)),"",IF(VLOOKUP($A347,IF({1,0},'回答入力シート（イ_令和2,3年度事業繰越分）'!$BT$5:$BT$501,'回答入力シート（イ_令和2,3年度事業繰越分）'!$V$5:$V$501),2,0)=0,"",VLOOKUP($A347,IF({1,0},'回答入力シート（イ_令和2,3年度事業繰越分）'!$BT$5:$BT$501,'回答入力シート（イ_令和2,3年度事業繰越分）'!$V$5:$V$501),2,0)))</f>
        <v/>
      </c>
      <c r="F347" s="83" t="str">
        <f>IF(ISERROR(VLOOKUP($A347,IF({1,0},'回答入力シート（イ_令和2,3年度事業繰越分）'!$BT$5:$BT$501,'回答入力シート（イ_令和2,3年度事業繰越分）'!$Z$5:$Z$501),2,0)),"",IF(VLOOKUP($A347,IF({1,0},'回答入力シート（イ_令和2,3年度事業繰越分）'!$BT$5:$BT$501,'回答入力シート（イ_令和2,3年度事業繰越分）'!$Z$5:$Z$501),2,0)=0,"",VLOOKUP($A347,IF({1,0},'回答入力シート（イ_令和2,3年度事業繰越分）'!$BT$5:$BT$501,'回答入力シート（イ_令和2,3年度事業繰越分）'!$Z$5:$Z$501),2,0)))</f>
        <v/>
      </c>
    </row>
    <row r="348" spans="1:6" x14ac:dyDescent="0.3">
      <c r="A348" s="1">
        <v>346</v>
      </c>
      <c r="B348" s="83" t="str">
        <f>IF(ISERROR(VLOOKUP($C348,IF({1,0},'回答入力シート（イ_令和2,3年度事業繰越分）'!$F$5:$F$501,'回答入力シート（イ_令和2,3年度事業繰越分）'!$B$5:$B$501),2,0)),"",IF(VLOOKUP($C348,IF({1,0},'回答入力シート（イ_令和2,3年度事業繰越分）'!$F$5:$F$501,'回答入力シート（イ_令和2,3年度事業繰越分）'!$B$5:$B$501),2,0)=0,"",VLOOKUP($C348,IF({1,0},'回答入力シート（イ_令和2,3年度事業繰越分）'!$F$5:$F$501,'回答入力シート（イ_令和2,3年度事業繰越分）'!$B$5:$B$501),2,0)))</f>
        <v/>
      </c>
      <c r="C348" s="83" t="str">
        <f>IF(ISERROR(VLOOKUP($A348,IF({1,0},'回答入力シート（イ_令和2,3年度事業繰越分）'!$BT$5:$BT$501,'回答入力シート（イ_令和2,3年度事業繰越分）'!$F$5:$F$501),2,0)),"",VLOOKUP($A348,IF({1,0},'回答入力シート（イ_令和2,3年度事業繰越分）'!$BT$5:$BT$501,'回答入力シート（イ_令和2,3年度事業繰越分）'!$F$5:$F$501),2,0))</f>
        <v/>
      </c>
      <c r="D348" s="83" t="str">
        <f>IF(ISERROR(VLOOKUP($A348,IF({1,0},'回答入力シート（イ_令和2,3年度事業繰越分）'!$BT$5:$BT$501,'回答入力シート（イ_令和2,3年度事業繰越分）'!$H$5:$H$501),2,0)),"",VLOOKUP($A348,IF({1,0},'回答入力シート（イ_令和2,3年度事業繰越分）'!$BT$5:$BT$501,'回答入力シート（イ_令和2,3年度事業繰越分）'!$H$5:$H$501),2,0))</f>
        <v/>
      </c>
      <c r="E348" s="83" t="str">
        <f>IF(ISERROR(VLOOKUP($A348,IF({1,0},'回答入力シート（イ_令和2,3年度事業繰越分）'!$BT$5:$BT$501,'回答入力シート（イ_令和2,3年度事業繰越分）'!$V$5:$V$501),2,0)),"",IF(VLOOKUP($A348,IF({1,0},'回答入力シート（イ_令和2,3年度事業繰越分）'!$BT$5:$BT$501,'回答入力シート（イ_令和2,3年度事業繰越分）'!$V$5:$V$501),2,0)=0,"",VLOOKUP($A348,IF({1,0},'回答入力シート（イ_令和2,3年度事業繰越分）'!$BT$5:$BT$501,'回答入力シート（イ_令和2,3年度事業繰越分）'!$V$5:$V$501),2,0)))</f>
        <v/>
      </c>
      <c r="F348" s="83" t="str">
        <f>IF(ISERROR(VLOOKUP($A348,IF({1,0},'回答入力シート（イ_令和2,3年度事業繰越分）'!$BT$5:$BT$501,'回答入力シート（イ_令和2,3年度事業繰越分）'!$Z$5:$Z$501),2,0)),"",IF(VLOOKUP($A348,IF({1,0},'回答入力シート（イ_令和2,3年度事業繰越分）'!$BT$5:$BT$501,'回答入力シート（イ_令和2,3年度事業繰越分）'!$Z$5:$Z$501),2,0)=0,"",VLOOKUP($A348,IF({1,0},'回答入力シート（イ_令和2,3年度事業繰越分）'!$BT$5:$BT$501,'回答入力シート（イ_令和2,3年度事業繰越分）'!$Z$5:$Z$501),2,0)))</f>
        <v/>
      </c>
    </row>
    <row r="349" spans="1:6" x14ac:dyDescent="0.3">
      <c r="A349" s="1">
        <v>347</v>
      </c>
      <c r="B349" s="83" t="str">
        <f>IF(ISERROR(VLOOKUP($C349,IF({1,0},'回答入力シート（イ_令和2,3年度事業繰越分）'!$F$5:$F$501,'回答入力シート（イ_令和2,3年度事業繰越分）'!$B$5:$B$501),2,0)),"",IF(VLOOKUP($C349,IF({1,0},'回答入力シート（イ_令和2,3年度事業繰越分）'!$F$5:$F$501,'回答入力シート（イ_令和2,3年度事業繰越分）'!$B$5:$B$501),2,0)=0,"",VLOOKUP($C349,IF({1,0},'回答入力シート（イ_令和2,3年度事業繰越分）'!$F$5:$F$501,'回答入力シート（イ_令和2,3年度事業繰越分）'!$B$5:$B$501),2,0)))</f>
        <v/>
      </c>
      <c r="C349" s="83" t="str">
        <f>IF(ISERROR(VLOOKUP($A349,IF({1,0},'回答入力シート（イ_令和2,3年度事業繰越分）'!$BT$5:$BT$501,'回答入力シート（イ_令和2,3年度事業繰越分）'!$F$5:$F$501),2,0)),"",VLOOKUP($A349,IF({1,0},'回答入力シート（イ_令和2,3年度事業繰越分）'!$BT$5:$BT$501,'回答入力シート（イ_令和2,3年度事業繰越分）'!$F$5:$F$501),2,0))</f>
        <v/>
      </c>
      <c r="D349" s="83" t="str">
        <f>IF(ISERROR(VLOOKUP($A349,IF({1,0},'回答入力シート（イ_令和2,3年度事業繰越分）'!$BT$5:$BT$501,'回答入力シート（イ_令和2,3年度事業繰越分）'!$H$5:$H$501),2,0)),"",VLOOKUP($A349,IF({1,0},'回答入力シート（イ_令和2,3年度事業繰越分）'!$BT$5:$BT$501,'回答入力シート（イ_令和2,3年度事業繰越分）'!$H$5:$H$501),2,0))</f>
        <v/>
      </c>
      <c r="E349" s="83" t="str">
        <f>IF(ISERROR(VLOOKUP($A349,IF({1,0},'回答入力シート（イ_令和2,3年度事業繰越分）'!$BT$5:$BT$501,'回答入力シート（イ_令和2,3年度事業繰越分）'!$V$5:$V$501),2,0)),"",IF(VLOOKUP($A349,IF({1,0},'回答入力シート（イ_令和2,3年度事業繰越分）'!$BT$5:$BT$501,'回答入力シート（イ_令和2,3年度事業繰越分）'!$V$5:$V$501),2,0)=0,"",VLOOKUP($A349,IF({1,0},'回答入力シート（イ_令和2,3年度事業繰越分）'!$BT$5:$BT$501,'回答入力シート（イ_令和2,3年度事業繰越分）'!$V$5:$V$501),2,0)))</f>
        <v/>
      </c>
      <c r="F349" s="83" t="str">
        <f>IF(ISERROR(VLOOKUP($A349,IF({1,0},'回答入力シート（イ_令和2,3年度事業繰越分）'!$BT$5:$BT$501,'回答入力シート（イ_令和2,3年度事業繰越分）'!$Z$5:$Z$501),2,0)),"",IF(VLOOKUP($A349,IF({1,0},'回答入力シート（イ_令和2,3年度事業繰越分）'!$BT$5:$BT$501,'回答入力シート（イ_令和2,3年度事業繰越分）'!$Z$5:$Z$501),2,0)=0,"",VLOOKUP($A349,IF({1,0},'回答入力シート（イ_令和2,3年度事業繰越分）'!$BT$5:$BT$501,'回答入力シート（イ_令和2,3年度事業繰越分）'!$Z$5:$Z$501),2,0)))</f>
        <v/>
      </c>
    </row>
    <row r="350" spans="1:6" x14ac:dyDescent="0.3">
      <c r="A350" s="1">
        <v>348</v>
      </c>
      <c r="B350" s="83" t="str">
        <f>IF(ISERROR(VLOOKUP($C350,IF({1,0},'回答入力シート（イ_令和2,3年度事業繰越分）'!$F$5:$F$501,'回答入力シート（イ_令和2,3年度事業繰越分）'!$B$5:$B$501),2,0)),"",IF(VLOOKUP($C350,IF({1,0},'回答入力シート（イ_令和2,3年度事業繰越分）'!$F$5:$F$501,'回答入力シート（イ_令和2,3年度事業繰越分）'!$B$5:$B$501),2,0)=0,"",VLOOKUP($C350,IF({1,0},'回答入力シート（イ_令和2,3年度事業繰越分）'!$F$5:$F$501,'回答入力シート（イ_令和2,3年度事業繰越分）'!$B$5:$B$501),2,0)))</f>
        <v/>
      </c>
      <c r="C350" s="83" t="str">
        <f>IF(ISERROR(VLOOKUP($A350,IF({1,0},'回答入力シート（イ_令和2,3年度事業繰越分）'!$BT$5:$BT$501,'回答入力シート（イ_令和2,3年度事業繰越分）'!$F$5:$F$501),2,0)),"",VLOOKUP($A350,IF({1,0},'回答入力シート（イ_令和2,3年度事業繰越分）'!$BT$5:$BT$501,'回答入力シート（イ_令和2,3年度事業繰越分）'!$F$5:$F$501),2,0))</f>
        <v/>
      </c>
      <c r="D350" s="83" t="str">
        <f>IF(ISERROR(VLOOKUP($A350,IF({1,0},'回答入力シート（イ_令和2,3年度事業繰越分）'!$BT$5:$BT$501,'回答入力シート（イ_令和2,3年度事業繰越分）'!$H$5:$H$501),2,0)),"",VLOOKUP($A350,IF({1,0},'回答入力シート（イ_令和2,3年度事業繰越分）'!$BT$5:$BT$501,'回答入力シート（イ_令和2,3年度事業繰越分）'!$H$5:$H$501),2,0))</f>
        <v/>
      </c>
      <c r="E350" s="83" t="str">
        <f>IF(ISERROR(VLOOKUP($A350,IF({1,0},'回答入力シート（イ_令和2,3年度事業繰越分）'!$BT$5:$BT$501,'回答入力シート（イ_令和2,3年度事業繰越分）'!$V$5:$V$501),2,0)),"",IF(VLOOKUP($A350,IF({1,0},'回答入力シート（イ_令和2,3年度事業繰越分）'!$BT$5:$BT$501,'回答入力シート（イ_令和2,3年度事業繰越分）'!$V$5:$V$501),2,0)=0,"",VLOOKUP($A350,IF({1,0},'回答入力シート（イ_令和2,3年度事業繰越分）'!$BT$5:$BT$501,'回答入力シート（イ_令和2,3年度事業繰越分）'!$V$5:$V$501),2,0)))</f>
        <v/>
      </c>
      <c r="F350" s="83" t="str">
        <f>IF(ISERROR(VLOOKUP($A350,IF({1,0},'回答入力シート（イ_令和2,3年度事業繰越分）'!$BT$5:$BT$501,'回答入力シート（イ_令和2,3年度事業繰越分）'!$Z$5:$Z$501),2,0)),"",IF(VLOOKUP($A350,IF({1,0},'回答入力シート（イ_令和2,3年度事業繰越分）'!$BT$5:$BT$501,'回答入力シート（イ_令和2,3年度事業繰越分）'!$Z$5:$Z$501),2,0)=0,"",VLOOKUP($A350,IF({1,0},'回答入力シート（イ_令和2,3年度事業繰越分）'!$BT$5:$BT$501,'回答入力シート（イ_令和2,3年度事業繰越分）'!$Z$5:$Z$501),2,0)))</f>
        <v/>
      </c>
    </row>
    <row r="351" spans="1:6" x14ac:dyDescent="0.3">
      <c r="A351" s="1">
        <v>349</v>
      </c>
      <c r="B351" s="83" t="str">
        <f>IF(ISERROR(VLOOKUP($C351,IF({1,0},'回答入力シート（イ_令和2,3年度事業繰越分）'!$F$5:$F$501,'回答入力シート（イ_令和2,3年度事業繰越分）'!$B$5:$B$501),2,0)),"",IF(VLOOKUP($C351,IF({1,0},'回答入力シート（イ_令和2,3年度事業繰越分）'!$F$5:$F$501,'回答入力シート（イ_令和2,3年度事業繰越分）'!$B$5:$B$501),2,0)=0,"",VLOOKUP($C351,IF({1,0},'回答入力シート（イ_令和2,3年度事業繰越分）'!$F$5:$F$501,'回答入力シート（イ_令和2,3年度事業繰越分）'!$B$5:$B$501),2,0)))</f>
        <v/>
      </c>
      <c r="C351" s="83" t="str">
        <f>IF(ISERROR(VLOOKUP($A351,IF({1,0},'回答入力シート（イ_令和2,3年度事業繰越分）'!$BT$5:$BT$501,'回答入力シート（イ_令和2,3年度事業繰越分）'!$F$5:$F$501),2,0)),"",VLOOKUP($A351,IF({1,0},'回答入力シート（イ_令和2,3年度事業繰越分）'!$BT$5:$BT$501,'回答入力シート（イ_令和2,3年度事業繰越分）'!$F$5:$F$501),2,0))</f>
        <v/>
      </c>
      <c r="D351" s="83" t="str">
        <f>IF(ISERROR(VLOOKUP($A351,IF({1,0},'回答入力シート（イ_令和2,3年度事業繰越分）'!$BT$5:$BT$501,'回答入力シート（イ_令和2,3年度事業繰越分）'!$H$5:$H$501),2,0)),"",VLOOKUP($A351,IF({1,0},'回答入力シート（イ_令和2,3年度事業繰越分）'!$BT$5:$BT$501,'回答入力シート（イ_令和2,3年度事業繰越分）'!$H$5:$H$501),2,0))</f>
        <v/>
      </c>
      <c r="E351" s="83" t="str">
        <f>IF(ISERROR(VLOOKUP($A351,IF({1,0},'回答入力シート（イ_令和2,3年度事業繰越分）'!$BT$5:$BT$501,'回答入力シート（イ_令和2,3年度事業繰越分）'!$V$5:$V$501),2,0)),"",IF(VLOOKUP($A351,IF({1,0},'回答入力シート（イ_令和2,3年度事業繰越分）'!$BT$5:$BT$501,'回答入力シート（イ_令和2,3年度事業繰越分）'!$V$5:$V$501),2,0)=0,"",VLOOKUP($A351,IF({1,0},'回答入力シート（イ_令和2,3年度事業繰越分）'!$BT$5:$BT$501,'回答入力シート（イ_令和2,3年度事業繰越分）'!$V$5:$V$501),2,0)))</f>
        <v/>
      </c>
      <c r="F351" s="83" t="str">
        <f>IF(ISERROR(VLOOKUP($A351,IF({1,0},'回答入力シート（イ_令和2,3年度事業繰越分）'!$BT$5:$BT$501,'回答入力シート（イ_令和2,3年度事業繰越分）'!$Z$5:$Z$501),2,0)),"",IF(VLOOKUP($A351,IF({1,0},'回答入力シート（イ_令和2,3年度事業繰越分）'!$BT$5:$BT$501,'回答入力シート（イ_令和2,3年度事業繰越分）'!$Z$5:$Z$501),2,0)=0,"",VLOOKUP($A351,IF({1,0},'回答入力シート（イ_令和2,3年度事業繰越分）'!$BT$5:$BT$501,'回答入力シート（イ_令和2,3年度事業繰越分）'!$Z$5:$Z$501),2,0)))</f>
        <v/>
      </c>
    </row>
    <row r="352" spans="1:6" x14ac:dyDescent="0.3">
      <c r="A352" s="1">
        <v>350</v>
      </c>
      <c r="B352" s="83" t="str">
        <f>IF(ISERROR(VLOOKUP($C352,IF({1,0},'回答入力シート（イ_令和2,3年度事業繰越分）'!$F$5:$F$501,'回答入力シート（イ_令和2,3年度事業繰越分）'!$B$5:$B$501),2,0)),"",IF(VLOOKUP($C352,IF({1,0},'回答入力シート（イ_令和2,3年度事業繰越分）'!$F$5:$F$501,'回答入力シート（イ_令和2,3年度事業繰越分）'!$B$5:$B$501),2,0)=0,"",VLOOKUP($C352,IF({1,0},'回答入力シート（イ_令和2,3年度事業繰越分）'!$F$5:$F$501,'回答入力シート（イ_令和2,3年度事業繰越分）'!$B$5:$B$501),2,0)))</f>
        <v/>
      </c>
      <c r="C352" s="83" t="str">
        <f>IF(ISERROR(VLOOKUP($A352,IF({1,0},'回答入力シート（イ_令和2,3年度事業繰越分）'!$BT$5:$BT$501,'回答入力シート（イ_令和2,3年度事業繰越分）'!$F$5:$F$501),2,0)),"",VLOOKUP($A352,IF({1,0},'回答入力シート（イ_令和2,3年度事業繰越分）'!$BT$5:$BT$501,'回答入力シート（イ_令和2,3年度事業繰越分）'!$F$5:$F$501),2,0))</f>
        <v/>
      </c>
      <c r="D352" s="83" t="str">
        <f>IF(ISERROR(VLOOKUP($A352,IF({1,0},'回答入力シート（イ_令和2,3年度事業繰越分）'!$BT$5:$BT$501,'回答入力シート（イ_令和2,3年度事業繰越分）'!$H$5:$H$501),2,0)),"",VLOOKUP($A352,IF({1,0},'回答入力シート（イ_令和2,3年度事業繰越分）'!$BT$5:$BT$501,'回答入力シート（イ_令和2,3年度事業繰越分）'!$H$5:$H$501),2,0))</f>
        <v/>
      </c>
      <c r="E352" s="83" t="str">
        <f>IF(ISERROR(VLOOKUP($A352,IF({1,0},'回答入力シート（イ_令和2,3年度事業繰越分）'!$BT$5:$BT$501,'回答入力シート（イ_令和2,3年度事業繰越分）'!$V$5:$V$501),2,0)),"",IF(VLOOKUP($A352,IF({1,0},'回答入力シート（イ_令和2,3年度事業繰越分）'!$BT$5:$BT$501,'回答入力シート（イ_令和2,3年度事業繰越分）'!$V$5:$V$501),2,0)=0,"",VLOOKUP($A352,IF({1,0},'回答入力シート（イ_令和2,3年度事業繰越分）'!$BT$5:$BT$501,'回答入力シート（イ_令和2,3年度事業繰越分）'!$V$5:$V$501),2,0)))</f>
        <v/>
      </c>
      <c r="F352" s="83" t="str">
        <f>IF(ISERROR(VLOOKUP($A352,IF({1,0},'回答入力シート（イ_令和2,3年度事業繰越分）'!$BT$5:$BT$501,'回答入力シート（イ_令和2,3年度事業繰越分）'!$Z$5:$Z$501),2,0)),"",IF(VLOOKUP($A352,IF({1,0},'回答入力シート（イ_令和2,3年度事業繰越分）'!$BT$5:$BT$501,'回答入力シート（イ_令和2,3年度事業繰越分）'!$Z$5:$Z$501),2,0)=0,"",VLOOKUP($A352,IF({1,0},'回答入力シート（イ_令和2,3年度事業繰越分）'!$BT$5:$BT$501,'回答入力シート（イ_令和2,3年度事業繰越分）'!$Z$5:$Z$501),2,0)))</f>
        <v/>
      </c>
    </row>
    <row r="353" spans="1:6" x14ac:dyDescent="0.3">
      <c r="A353" s="1">
        <v>351</v>
      </c>
      <c r="B353" s="83" t="str">
        <f>IF(ISERROR(VLOOKUP($C353,IF({1,0},'回答入力シート（イ_令和2,3年度事業繰越分）'!$F$5:$F$501,'回答入力シート（イ_令和2,3年度事業繰越分）'!$B$5:$B$501),2,0)),"",IF(VLOOKUP($C353,IF({1,0},'回答入力シート（イ_令和2,3年度事業繰越分）'!$F$5:$F$501,'回答入力シート（イ_令和2,3年度事業繰越分）'!$B$5:$B$501),2,0)=0,"",VLOOKUP($C353,IF({1,0},'回答入力シート（イ_令和2,3年度事業繰越分）'!$F$5:$F$501,'回答入力シート（イ_令和2,3年度事業繰越分）'!$B$5:$B$501),2,0)))</f>
        <v/>
      </c>
      <c r="C353" s="83" t="str">
        <f>IF(ISERROR(VLOOKUP($A353,IF({1,0},'回答入力シート（イ_令和2,3年度事業繰越分）'!$BT$5:$BT$501,'回答入力シート（イ_令和2,3年度事業繰越分）'!$F$5:$F$501),2,0)),"",VLOOKUP($A353,IF({1,0},'回答入力シート（イ_令和2,3年度事業繰越分）'!$BT$5:$BT$501,'回答入力シート（イ_令和2,3年度事業繰越分）'!$F$5:$F$501),2,0))</f>
        <v/>
      </c>
      <c r="D353" s="83" t="str">
        <f>IF(ISERROR(VLOOKUP($A353,IF({1,0},'回答入力シート（イ_令和2,3年度事業繰越分）'!$BT$5:$BT$501,'回答入力シート（イ_令和2,3年度事業繰越分）'!$H$5:$H$501),2,0)),"",VLOOKUP($A353,IF({1,0},'回答入力シート（イ_令和2,3年度事業繰越分）'!$BT$5:$BT$501,'回答入力シート（イ_令和2,3年度事業繰越分）'!$H$5:$H$501),2,0))</f>
        <v/>
      </c>
      <c r="E353" s="83" t="str">
        <f>IF(ISERROR(VLOOKUP($A353,IF({1,0},'回答入力シート（イ_令和2,3年度事業繰越分）'!$BT$5:$BT$501,'回答入力シート（イ_令和2,3年度事業繰越分）'!$V$5:$V$501),2,0)),"",IF(VLOOKUP($A353,IF({1,0},'回答入力シート（イ_令和2,3年度事業繰越分）'!$BT$5:$BT$501,'回答入力シート（イ_令和2,3年度事業繰越分）'!$V$5:$V$501),2,0)=0,"",VLOOKUP($A353,IF({1,0},'回答入力シート（イ_令和2,3年度事業繰越分）'!$BT$5:$BT$501,'回答入力シート（イ_令和2,3年度事業繰越分）'!$V$5:$V$501),2,0)))</f>
        <v/>
      </c>
      <c r="F353" s="83" t="str">
        <f>IF(ISERROR(VLOOKUP($A353,IF({1,0},'回答入力シート（イ_令和2,3年度事業繰越分）'!$BT$5:$BT$501,'回答入力シート（イ_令和2,3年度事業繰越分）'!$Z$5:$Z$501),2,0)),"",IF(VLOOKUP($A353,IF({1,0},'回答入力シート（イ_令和2,3年度事業繰越分）'!$BT$5:$BT$501,'回答入力シート（イ_令和2,3年度事業繰越分）'!$Z$5:$Z$501),2,0)=0,"",VLOOKUP($A353,IF({1,0},'回答入力シート（イ_令和2,3年度事業繰越分）'!$BT$5:$BT$501,'回答入力シート（イ_令和2,3年度事業繰越分）'!$Z$5:$Z$501),2,0)))</f>
        <v/>
      </c>
    </row>
    <row r="354" spans="1:6" x14ac:dyDescent="0.3">
      <c r="A354" s="1">
        <v>352</v>
      </c>
      <c r="B354" s="83" t="str">
        <f>IF(ISERROR(VLOOKUP($C354,IF({1,0},'回答入力シート（イ_令和2,3年度事業繰越分）'!$F$5:$F$501,'回答入力シート（イ_令和2,3年度事業繰越分）'!$B$5:$B$501),2,0)),"",IF(VLOOKUP($C354,IF({1,0},'回答入力シート（イ_令和2,3年度事業繰越分）'!$F$5:$F$501,'回答入力シート（イ_令和2,3年度事業繰越分）'!$B$5:$B$501),2,0)=0,"",VLOOKUP($C354,IF({1,0},'回答入力シート（イ_令和2,3年度事業繰越分）'!$F$5:$F$501,'回答入力シート（イ_令和2,3年度事業繰越分）'!$B$5:$B$501),2,0)))</f>
        <v/>
      </c>
      <c r="C354" s="83" t="str">
        <f>IF(ISERROR(VLOOKUP($A354,IF({1,0},'回答入力シート（イ_令和2,3年度事業繰越分）'!$BT$5:$BT$501,'回答入力シート（イ_令和2,3年度事業繰越分）'!$F$5:$F$501),2,0)),"",VLOOKUP($A354,IF({1,0},'回答入力シート（イ_令和2,3年度事業繰越分）'!$BT$5:$BT$501,'回答入力シート（イ_令和2,3年度事業繰越分）'!$F$5:$F$501),2,0))</f>
        <v/>
      </c>
      <c r="D354" s="83" t="str">
        <f>IF(ISERROR(VLOOKUP($A354,IF({1,0},'回答入力シート（イ_令和2,3年度事業繰越分）'!$BT$5:$BT$501,'回答入力シート（イ_令和2,3年度事業繰越分）'!$H$5:$H$501),2,0)),"",VLOOKUP($A354,IF({1,0},'回答入力シート（イ_令和2,3年度事業繰越分）'!$BT$5:$BT$501,'回答入力シート（イ_令和2,3年度事業繰越分）'!$H$5:$H$501),2,0))</f>
        <v/>
      </c>
      <c r="E354" s="83" t="str">
        <f>IF(ISERROR(VLOOKUP($A354,IF({1,0},'回答入力シート（イ_令和2,3年度事業繰越分）'!$BT$5:$BT$501,'回答入力シート（イ_令和2,3年度事業繰越分）'!$V$5:$V$501),2,0)),"",IF(VLOOKUP($A354,IF({1,0},'回答入力シート（イ_令和2,3年度事業繰越分）'!$BT$5:$BT$501,'回答入力シート（イ_令和2,3年度事業繰越分）'!$V$5:$V$501),2,0)=0,"",VLOOKUP($A354,IF({1,0},'回答入力シート（イ_令和2,3年度事業繰越分）'!$BT$5:$BT$501,'回答入力シート（イ_令和2,3年度事業繰越分）'!$V$5:$V$501),2,0)))</f>
        <v/>
      </c>
      <c r="F354" s="83" t="str">
        <f>IF(ISERROR(VLOOKUP($A354,IF({1,0},'回答入力シート（イ_令和2,3年度事業繰越分）'!$BT$5:$BT$501,'回答入力シート（イ_令和2,3年度事業繰越分）'!$Z$5:$Z$501),2,0)),"",IF(VLOOKUP($A354,IF({1,0},'回答入力シート（イ_令和2,3年度事業繰越分）'!$BT$5:$BT$501,'回答入力シート（イ_令和2,3年度事業繰越分）'!$Z$5:$Z$501),2,0)=0,"",VLOOKUP($A354,IF({1,0},'回答入力シート（イ_令和2,3年度事業繰越分）'!$BT$5:$BT$501,'回答入力シート（イ_令和2,3年度事業繰越分）'!$Z$5:$Z$501),2,0)))</f>
        <v/>
      </c>
    </row>
    <row r="355" spans="1:6" x14ac:dyDescent="0.3">
      <c r="A355" s="1">
        <v>353</v>
      </c>
      <c r="B355" s="83" t="str">
        <f>IF(ISERROR(VLOOKUP($C355,IF({1,0},'回答入力シート（イ_令和2,3年度事業繰越分）'!$F$5:$F$501,'回答入力シート（イ_令和2,3年度事業繰越分）'!$B$5:$B$501),2,0)),"",IF(VLOOKUP($C355,IF({1,0},'回答入力シート（イ_令和2,3年度事業繰越分）'!$F$5:$F$501,'回答入力シート（イ_令和2,3年度事業繰越分）'!$B$5:$B$501),2,0)=0,"",VLOOKUP($C355,IF({1,0},'回答入力シート（イ_令和2,3年度事業繰越分）'!$F$5:$F$501,'回答入力シート（イ_令和2,3年度事業繰越分）'!$B$5:$B$501),2,0)))</f>
        <v/>
      </c>
      <c r="C355" s="83" t="str">
        <f>IF(ISERROR(VLOOKUP($A355,IF({1,0},'回答入力シート（イ_令和2,3年度事業繰越分）'!$BT$5:$BT$501,'回答入力シート（イ_令和2,3年度事業繰越分）'!$F$5:$F$501),2,0)),"",VLOOKUP($A355,IF({1,0},'回答入力シート（イ_令和2,3年度事業繰越分）'!$BT$5:$BT$501,'回答入力シート（イ_令和2,3年度事業繰越分）'!$F$5:$F$501),2,0))</f>
        <v/>
      </c>
      <c r="D355" s="83" t="str">
        <f>IF(ISERROR(VLOOKUP($A355,IF({1,0},'回答入力シート（イ_令和2,3年度事業繰越分）'!$BT$5:$BT$501,'回答入力シート（イ_令和2,3年度事業繰越分）'!$H$5:$H$501),2,0)),"",VLOOKUP($A355,IF({1,0},'回答入力シート（イ_令和2,3年度事業繰越分）'!$BT$5:$BT$501,'回答入力シート（イ_令和2,3年度事業繰越分）'!$H$5:$H$501),2,0))</f>
        <v/>
      </c>
      <c r="E355" s="83" t="str">
        <f>IF(ISERROR(VLOOKUP($A355,IF({1,0},'回答入力シート（イ_令和2,3年度事業繰越分）'!$BT$5:$BT$501,'回答入力シート（イ_令和2,3年度事業繰越分）'!$V$5:$V$501),2,0)),"",IF(VLOOKUP($A355,IF({1,0},'回答入力シート（イ_令和2,3年度事業繰越分）'!$BT$5:$BT$501,'回答入力シート（イ_令和2,3年度事業繰越分）'!$V$5:$V$501),2,0)=0,"",VLOOKUP($A355,IF({1,0},'回答入力シート（イ_令和2,3年度事業繰越分）'!$BT$5:$BT$501,'回答入力シート（イ_令和2,3年度事業繰越分）'!$V$5:$V$501),2,0)))</f>
        <v/>
      </c>
      <c r="F355" s="83" t="str">
        <f>IF(ISERROR(VLOOKUP($A355,IF({1,0},'回答入力シート（イ_令和2,3年度事業繰越分）'!$BT$5:$BT$501,'回答入力シート（イ_令和2,3年度事業繰越分）'!$Z$5:$Z$501),2,0)),"",IF(VLOOKUP($A355,IF({1,0},'回答入力シート（イ_令和2,3年度事業繰越分）'!$BT$5:$BT$501,'回答入力シート（イ_令和2,3年度事業繰越分）'!$Z$5:$Z$501),2,0)=0,"",VLOOKUP($A355,IF({1,0},'回答入力シート（イ_令和2,3年度事業繰越分）'!$BT$5:$BT$501,'回答入力シート（イ_令和2,3年度事業繰越分）'!$Z$5:$Z$501),2,0)))</f>
        <v/>
      </c>
    </row>
    <row r="356" spans="1:6" x14ac:dyDescent="0.3">
      <c r="A356" s="1">
        <v>354</v>
      </c>
      <c r="B356" s="83" t="str">
        <f>IF(ISERROR(VLOOKUP($C356,IF({1,0},'回答入力シート（イ_令和2,3年度事業繰越分）'!$F$5:$F$501,'回答入力シート（イ_令和2,3年度事業繰越分）'!$B$5:$B$501),2,0)),"",IF(VLOOKUP($C356,IF({1,0},'回答入力シート（イ_令和2,3年度事業繰越分）'!$F$5:$F$501,'回答入力シート（イ_令和2,3年度事業繰越分）'!$B$5:$B$501),2,0)=0,"",VLOOKUP($C356,IF({1,0},'回答入力シート（イ_令和2,3年度事業繰越分）'!$F$5:$F$501,'回答入力シート（イ_令和2,3年度事業繰越分）'!$B$5:$B$501),2,0)))</f>
        <v/>
      </c>
      <c r="C356" s="83" t="str">
        <f>IF(ISERROR(VLOOKUP($A356,IF({1,0},'回答入力シート（イ_令和2,3年度事業繰越分）'!$BT$5:$BT$501,'回答入力シート（イ_令和2,3年度事業繰越分）'!$F$5:$F$501),2,0)),"",VLOOKUP($A356,IF({1,0},'回答入力シート（イ_令和2,3年度事業繰越分）'!$BT$5:$BT$501,'回答入力シート（イ_令和2,3年度事業繰越分）'!$F$5:$F$501),2,0))</f>
        <v/>
      </c>
      <c r="D356" s="83" t="str">
        <f>IF(ISERROR(VLOOKUP($A356,IF({1,0},'回答入力シート（イ_令和2,3年度事業繰越分）'!$BT$5:$BT$501,'回答入力シート（イ_令和2,3年度事業繰越分）'!$H$5:$H$501),2,0)),"",VLOOKUP($A356,IF({1,0},'回答入力シート（イ_令和2,3年度事業繰越分）'!$BT$5:$BT$501,'回答入力シート（イ_令和2,3年度事業繰越分）'!$H$5:$H$501),2,0))</f>
        <v/>
      </c>
      <c r="E356" s="83" t="str">
        <f>IF(ISERROR(VLOOKUP($A356,IF({1,0},'回答入力シート（イ_令和2,3年度事業繰越分）'!$BT$5:$BT$501,'回答入力シート（イ_令和2,3年度事業繰越分）'!$V$5:$V$501),2,0)),"",IF(VLOOKUP($A356,IF({1,0},'回答入力シート（イ_令和2,3年度事業繰越分）'!$BT$5:$BT$501,'回答入力シート（イ_令和2,3年度事業繰越分）'!$V$5:$V$501),2,0)=0,"",VLOOKUP($A356,IF({1,0},'回答入力シート（イ_令和2,3年度事業繰越分）'!$BT$5:$BT$501,'回答入力シート（イ_令和2,3年度事業繰越分）'!$V$5:$V$501),2,0)))</f>
        <v/>
      </c>
      <c r="F356" s="83" t="str">
        <f>IF(ISERROR(VLOOKUP($A356,IF({1,0},'回答入力シート（イ_令和2,3年度事業繰越分）'!$BT$5:$BT$501,'回答入力シート（イ_令和2,3年度事業繰越分）'!$Z$5:$Z$501),2,0)),"",IF(VLOOKUP($A356,IF({1,0},'回答入力シート（イ_令和2,3年度事業繰越分）'!$BT$5:$BT$501,'回答入力シート（イ_令和2,3年度事業繰越分）'!$Z$5:$Z$501),2,0)=0,"",VLOOKUP($A356,IF({1,0},'回答入力シート（イ_令和2,3年度事業繰越分）'!$BT$5:$BT$501,'回答入力シート（イ_令和2,3年度事業繰越分）'!$Z$5:$Z$501),2,0)))</f>
        <v/>
      </c>
    </row>
    <row r="357" spans="1:6" x14ac:dyDescent="0.3">
      <c r="A357" s="1">
        <v>355</v>
      </c>
      <c r="B357" s="83" t="str">
        <f>IF(ISERROR(VLOOKUP($C357,IF({1,0},'回答入力シート（イ_令和2,3年度事業繰越分）'!$F$5:$F$501,'回答入力シート（イ_令和2,3年度事業繰越分）'!$B$5:$B$501),2,0)),"",IF(VLOOKUP($C357,IF({1,0},'回答入力シート（イ_令和2,3年度事業繰越分）'!$F$5:$F$501,'回答入力シート（イ_令和2,3年度事業繰越分）'!$B$5:$B$501),2,0)=0,"",VLOOKUP($C357,IF({1,0},'回答入力シート（イ_令和2,3年度事業繰越分）'!$F$5:$F$501,'回答入力シート（イ_令和2,3年度事業繰越分）'!$B$5:$B$501),2,0)))</f>
        <v/>
      </c>
      <c r="C357" s="83" t="str">
        <f>IF(ISERROR(VLOOKUP($A357,IF({1,0},'回答入力シート（イ_令和2,3年度事業繰越分）'!$BT$5:$BT$501,'回答入力シート（イ_令和2,3年度事業繰越分）'!$F$5:$F$501),2,0)),"",VLOOKUP($A357,IF({1,0},'回答入力シート（イ_令和2,3年度事業繰越分）'!$BT$5:$BT$501,'回答入力シート（イ_令和2,3年度事業繰越分）'!$F$5:$F$501),2,0))</f>
        <v/>
      </c>
      <c r="D357" s="83" t="str">
        <f>IF(ISERROR(VLOOKUP($A357,IF({1,0},'回答入力シート（イ_令和2,3年度事業繰越分）'!$BT$5:$BT$501,'回答入力シート（イ_令和2,3年度事業繰越分）'!$H$5:$H$501),2,0)),"",VLOOKUP($A357,IF({1,0},'回答入力シート（イ_令和2,3年度事業繰越分）'!$BT$5:$BT$501,'回答入力シート（イ_令和2,3年度事業繰越分）'!$H$5:$H$501),2,0))</f>
        <v/>
      </c>
      <c r="E357" s="83" t="str">
        <f>IF(ISERROR(VLOOKUP($A357,IF({1,0},'回答入力シート（イ_令和2,3年度事業繰越分）'!$BT$5:$BT$501,'回答入力シート（イ_令和2,3年度事業繰越分）'!$V$5:$V$501),2,0)),"",IF(VLOOKUP($A357,IF({1,0},'回答入力シート（イ_令和2,3年度事業繰越分）'!$BT$5:$BT$501,'回答入力シート（イ_令和2,3年度事業繰越分）'!$V$5:$V$501),2,0)=0,"",VLOOKUP($A357,IF({1,0},'回答入力シート（イ_令和2,3年度事業繰越分）'!$BT$5:$BT$501,'回答入力シート（イ_令和2,3年度事業繰越分）'!$V$5:$V$501),2,0)))</f>
        <v/>
      </c>
      <c r="F357" s="83" t="str">
        <f>IF(ISERROR(VLOOKUP($A357,IF({1,0},'回答入力シート（イ_令和2,3年度事業繰越分）'!$BT$5:$BT$501,'回答入力シート（イ_令和2,3年度事業繰越分）'!$Z$5:$Z$501),2,0)),"",IF(VLOOKUP($A357,IF({1,0},'回答入力シート（イ_令和2,3年度事業繰越分）'!$BT$5:$BT$501,'回答入力シート（イ_令和2,3年度事業繰越分）'!$Z$5:$Z$501),2,0)=0,"",VLOOKUP($A357,IF({1,0},'回答入力シート（イ_令和2,3年度事業繰越分）'!$BT$5:$BT$501,'回答入力シート（イ_令和2,3年度事業繰越分）'!$Z$5:$Z$501),2,0)))</f>
        <v/>
      </c>
    </row>
    <row r="358" spans="1:6" x14ac:dyDescent="0.3">
      <c r="A358" s="1">
        <v>356</v>
      </c>
      <c r="B358" s="83" t="str">
        <f>IF(ISERROR(VLOOKUP($C358,IF({1,0},'回答入力シート（イ_令和2,3年度事業繰越分）'!$F$5:$F$501,'回答入力シート（イ_令和2,3年度事業繰越分）'!$B$5:$B$501),2,0)),"",IF(VLOOKUP($C358,IF({1,0},'回答入力シート（イ_令和2,3年度事業繰越分）'!$F$5:$F$501,'回答入力シート（イ_令和2,3年度事業繰越分）'!$B$5:$B$501),2,0)=0,"",VLOOKUP($C358,IF({1,0},'回答入力シート（イ_令和2,3年度事業繰越分）'!$F$5:$F$501,'回答入力シート（イ_令和2,3年度事業繰越分）'!$B$5:$B$501),2,0)))</f>
        <v/>
      </c>
      <c r="C358" s="83" t="str">
        <f>IF(ISERROR(VLOOKUP($A358,IF({1,0},'回答入力シート（イ_令和2,3年度事業繰越分）'!$BT$5:$BT$501,'回答入力シート（イ_令和2,3年度事業繰越分）'!$F$5:$F$501),2,0)),"",VLOOKUP($A358,IF({1,0},'回答入力シート（イ_令和2,3年度事業繰越分）'!$BT$5:$BT$501,'回答入力シート（イ_令和2,3年度事業繰越分）'!$F$5:$F$501),2,0))</f>
        <v/>
      </c>
      <c r="D358" s="83" t="str">
        <f>IF(ISERROR(VLOOKUP($A358,IF({1,0},'回答入力シート（イ_令和2,3年度事業繰越分）'!$BT$5:$BT$501,'回答入力シート（イ_令和2,3年度事業繰越分）'!$H$5:$H$501),2,0)),"",VLOOKUP($A358,IF({1,0},'回答入力シート（イ_令和2,3年度事業繰越分）'!$BT$5:$BT$501,'回答入力シート（イ_令和2,3年度事業繰越分）'!$H$5:$H$501),2,0))</f>
        <v/>
      </c>
      <c r="E358" s="83" t="str">
        <f>IF(ISERROR(VLOOKUP($A358,IF({1,0},'回答入力シート（イ_令和2,3年度事業繰越分）'!$BT$5:$BT$501,'回答入力シート（イ_令和2,3年度事業繰越分）'!$V$5:$V$501),2,0)),"",IF(VLOOKUP($A358,IF({1,0},'回答入力シート（イ_令和2,3年度事業繰越分）'!$BT$5:$BT$501,'回答入力シート（イ_令和2,3年度事業繰越分）'!$V$5:$V$501),2,0)=0,"",VLOOKUP($A358,IF({1,0},'回答入力シート（イ_令和2,3年度事業繰越分）'!$BT$5:$BT$501,'回答入力シート（イ_令和2,3年度事業繰越分）'!$V$5:$V$501),2,0)))</f>
        <v/>
      </c>
      <c r="F358" s="83" t="str">
        <f>IF(ISERROR(VLOOKUP($A358,IF({1,0},'回答入力シート（イ_令和2,3年度事業繰越分）'!$BT$5:$BT$501,'回答入力シート（イ_令和2,3年度事業繰越分）'!$Z$5:$Z$501),2,0)),"",IF(VLOOKUP($A358,IF({1,0},'回答入力シート（イ_令和2,3年度事業繰越分）'!$BT$5:$BT$501,'回答入力シート（イ_令和2,3年度事業繰越分）'!$Z$5:$Z$501),2,0)=0,"",VLOOKUP($A358,IF({1,0},'回答入力シート（イ_令和2,3年度事業繰越分）'!$BT$5:$BT$501,'回答入力シート（イ_令和2,3年度事業繰越分）'!$Z$5:$Z$501),2,0)))</f>
        <v/>
      </c>
    </row>
    <row r="359" spans="1:6" x14ac:dyDescent="0.3">
      <c r="A359" s="1">
        <v>357</v>
      </c>
      <c r="B359" s="83" t="str">
        <f>IF(ISERROR(VLOOKUP($C359,IF({1,0},'回答入力シート（イ_令和2,3年度事業繰越分）'!$F$5:$F$501,'回答入力シート（イ_令和2,3年度事業繰越分）'!$B$5:$B$501),2,0)),"",IF(VLOOKUP($C359,IF({1,0},'回答入力シート（イ_令和2,3年度事業繰越分）'!$F$5:$F$501,'回答入力シート（イ_令和2,3年度事業繰越分）'!$B$5:$B$501),2,0)=0,"",VLOOKUP($C359,IF({1,0},'回答入力シート（イ_令和2,3年度事業繰越分）'!$F$5:$F$501,'回答入力シート（イ_令和2,3年度事業繰越分）'!$B$5:$B$501),2,0)))</f>
        <v/>
      </c>
      <c r="C359" s="83" t="str">
        <f>IF(ISERROR(VLOOKUP($A359,IF({1,0},'回答入力シート（イ_令和2,3年度事業繰越分）'!$BT$5:$BT$501,'回答入力シート（イ_令和2,3年度事業繰越分）'!$F$5:$F$501),2,0)),"",VLOOKUP($A359,IF({1,0},'回答入力シート（イ_令和2,3年度事業繰越分）'!$BT$5:$BT$501,'回答入力シート（イ_令和2,3年度事業繰越分）'!$F$5:$F$501),2,0))</f>
        <v/>
      </c>
      <c r="D359" s="83" t="str">
        <f>IF(ISERROR(VLOOKUP($A359,IF({1,0},'回答入力シート（イ_令和2,3年度事業繰越分）'!$BT$5:$BT$501,'回答入力シート（イ_令和2,3年度事業繰越分）'!$H$5:$H$501),2,0)),"",VLOOKUP($A359,IF({1,0},'回答入力シート（イ_令和2,3年度事業繰越分）'!$BT$5:$BT$501,'回答入力シート（イ_令和2,3年度事業繰越分）'!$H$5:$H$501),2,0))</f>
        <v/>
      </c>
      <c r="E359" s="83" t="str">
        <f>IF(ISERROR(VLOOKUP($A359,IF({1,0},'回答入力シート（イ_令和2,3年度事業繰越分）'!$BT$5:$BT$501,'回答入力シート（イ_令和2,3年度事業繰越分）'!$V$5:$V$501),2,0)),"",IF(VLOOKUP($A359,IF({1,0},'回答入力シート（イ_令和2,3年度事業繰越分）'!$BT$5:$BT$501,'回答入力シート（イ_令和2,3年度事業繰越分）'!$V$5:$V$501),2,0)=0,"",VLOOKUP($A359,IF({1,0},'回答入力シート（イ_令和2,3年度事業繰越分）'!$BT$5:$BT$501,'回答入力シート（イ_令和2,3年度事業繰越分）'!$V$5:$V$501),2,0)))</f>
        <v/>
      </c>
      <c r="F359" s="83" t="str">
        <f>IF(ISERROR(VLOOKUP($A359,IF({1,0},'回答入力シート（イ_令和2,3年度事業繰越分）'!$BT$5:$BT$501,'回答入力シート（イ_令和2,3年度事業繰越分）'!$Z$5:$Z$501),2,0)),"",IF(VLOOKUP($A359,IF({1,0},'回答入力シート（イ_令和2,3年度事業繰越分）'!$BT$5:$BT$501,'回答入力シート（イ_令和2,3年度事業繰越分）'!$Z$5:$Z$501),2,0)=0,"",VLOOKUP($A359,IF({1,0},'回答入力シート（イ_令和2,3年度事業繰越分）'!$BT$5:$BT$501,'回答入力シート（イ_令和2,3年度事業繰越分）'!$Z$5:$Z$501),2,0)))</f>
        <v/>
      </c>
    </row>
    <row r="360" spans="1:6" x14ac:dyDescent="0.3">
      <c r="A360" s="1">
        <v>358</v>
      </c>
      <c r="B360" s="83" t="str">
        <f>IF(ISERROR(VLOOKUP($C360,IF({1,0},'回答入力シート（イ_令和2,3年度事業繰越分）'!$F$5:$F$501,'回答入力シート（イ_令和2,3年度事業繰越分）'!$B$5:$B$501),2,0)),"",IF(VLOOKUP($C360,IF({1,0},'回答入力シート（イ_令和2,3年度事業繰越分）'!$F$5:$F$501,'回答入力シート（イ_令和2,3年度事業繰越分）'!$B$5:$B$501),2,0)=0,"",VLOOKUP($C360,IF({1,0},'回答入力シート（イ_令和2,3年度事業繰越分）'!$F$5:$F$501,'回答入力シート（イ_令和2,3年度事業繰越分）'!$B$5:$B$501),2,0)))</f>
        <v/>
      </c>
      <c r="C360" s="83" t="str">
        <f>IF(ISERROR(VLOOKUP($A360,IF({1,0},'回答入力シート（イ_令和2,3年度事業繰越分）'!$BT$5:$BT$501,'回答入力シート（イ_令和2,3年度事業繰越分）'!$F$5:$F$501),2,0)),"",VLOOKUP($A360,IF({1,0},'回答入力シート（イ_令和2,3年度事業繰越分）'!$BT$5:$BT$501,'回答入力シート（イ_令和2,3年度事業繰越分）'!$F$5:$F$501),2,0))</f>
        <v/>
      </c>
      <c r="D360" s="83" t="str">
        <f>IF(ISERROR(VLOOKUP($A360,IF({1,0},'回答入力シート（イ_令和2,3年度事業繰越分）'!$BT$5:$BT$501,'回答入力シート（イ_令和2,3年度事業繰越分）'!$H$5:$H$501),2,0)),"",VLOOKUP($A360,IF({1,0},'回答入力シート（イ_令和2,3年度事業繰越分）'!$BT$5:$BT$501,'回答入力シート（イ_令和2,3年度事業繰越分）'!$H$5:$H$501),2,0))</f>
        <v/>
      </c>
      <c r="E360" s="83" t="str">
        <f>IF(ISERROR(VLOOKUP($A360,IF({1,0},'回答入力シート（イ_令和2,3年度事業繰越分）'!$BT$5:$BT$501,'回答入力シート（イ_令和2,3年度事業繰越分）'!$V$5:$V$501),2,0)),"",IF(VLOOKUP($A360,IF({1,0},'回答入力シート（イ_令和2,3年度事業繰越分）'!$BT$5:$BT$501,'回答入力シート（イ_令和2,3年度事業繰越分）'!$V$5:$V$501),2,0)=0,"",VLOOKUP($A360,IF({1,0},'回答入力シート（イ_令和2,3年度事業繰越分）'!$BT$5:$BT$501,'回答入力シート（イ_令和2,3年度事業繰越分）'!$V$5:$V$501),2,0)))</f>
        <v/>
      </c>
      <c r="F360" s="83" t="str">
        <f>IF(ISERROR(VLOOKUP($A360,IF({1,0},'回答入力シート（イ_令和2,3年度事業繰越分）'!$BT$5:$BT$501,'回答入力シート（イ_令和2,3年度事業繰越分）'!$Z$5:$Z$501),2,0)),"",IF(VLOOKUP($A360,IF({1,0},'回答入力シート（イ_令和2,3年度事業繰越分）'!$BT$5:$BT$501,'回答入力シート（イ_令和2,3年度事業繰越分）'!$Z$5:$Z$501),2,0)=0,"",VLOOKUP($A360,IF({1,0},'回答入力シート（イ_令和2,3年度事業繰越分）'!$BT$5:$BT$501,'回答入力シート（イ_令和2,3年度事業繰越分）'!$Z$5:$Z$501),2,0)))</f>
        <v/>
      </c>
    </row>
    <row r="361" spans="1:6" x14ac:dyDescent="0.3">
      <c r="A361" s="1">
        <v>359</v>
      </c>
      <c r="B361" s="83" t="str">
        <f>IF(ISERROR(VLOOKUP($C361,IF({1,0},'回答入力シート（イ_令和2,3年度事業繰越分）'!$F$5:$F$501,'回答入力シート（イ_令和2,3年度事業繰越分）'!$B$5:$B$501),2,0)),"",IF(VLOOKUP($C361,IF({1,0},'回答入力シート（イ_令和2,3年度事業繰越分）'!$F$5:$F$501,'回答入力シート（イ_令和2,3年度事業繰越分）'!$B$5:$B$501),2,0)=0,"",VLOOKUP($C361,IF({1,0},'回答入力シート（イ_令和2,3年度事業繰越分）'!$F$5:$F$501,'回答入力シート（イ_令和2,3年度事業繰越分）'!$B$5:$B$501),2,0)))</f>
        <v/>
      </c>
      <c r="C361" s="83" t="str">
        <f>IF(ISERROR(VLOOKUP($A361,IF({1,0},'回答入力シート（イ_令和2,3年度事業繰越分）'!$BT$5:$BT$501,'回答入力シート（イ_令和2,3年度事業繰越分）'!$F$5:$F$501),2,0)),"",VLOOKUP($A361,IF({1,0},'回答入力シート（イ_令和2,3年度事業繰越分）'!$BT$5:$BT$501,'回答入力シート（イ_令和2,3年度事業繰越分）'!$F$5:$F$501),2,0))</f>
        <v/>
      </c>
      <c r="D361" s="83" t="str">
        <f>IF(ISERROR(VLOOKUP($A361,IF({1,0},'回答入力シート（イ_令和2,3年度事業繰越分）'!$BT$5:$BT$501,'回答入力シート（イ_令和2,3年度事業繰越分）'!$H$5:$H$501),2,0)),"",VLOOKUP($A361,IF({1,0},'回答入力シート（イ_令和2,3年度事業繰越分）'!$BT$5:$BT$501,'回答入力シート（イ_令和2,3年度事業繰越分）'!$H$5:$H$501),2,0))</f>
        <v/>
      </c>
      <c r="E361" s="83" t="str">
        <f>IF(ISERROR(VLOOKUP($A361,IF({1,0},'回答入力シート（イ_令和2,3年度事業繰越分）'!$BT$5:$BT$501,'回答入力シート（イ_令和2,3年度事業繰越分）'!$V$5:$V$501),2,0)),"",IF(VLOOKUP($A361,IF({1,0},'回答入力シート（イ_令和2,3年度事業繰越分）'!$BT$5:$BT$501,'回答入力シート（イ_令和2,3年度事業繰越分）'!$V$5:$V$501),2,0)=0,"",VLOOKUP($A361,IF({1,0},'回答入力シート（イ_令和2,3年度事業繰越分）'!$BT$5:$BT$501,'回答入力シート（イ_令和2,3年度事業繰越分）'!$V$5:$V$501),2,0)))</f>
        <v/>
      </c>
      <c r="F361" s="83" t="str">
        <f>IF(ISERROR(VLOOKUP($A361,IF({1,0},'回答入力シート（イ_令和2,3年度事業繰越分）'!$BT$5:$BT$501,'回答入力シート（イ_令和2,3年度事業繰越分）'!$Z$5:$Z$501),2,0)),"",IF(VLOOKUP($A361,IF({1,0},'回答入力シート（イ_令和2,3年度事業繰越分）'!$BT$5:$BT$501,'回答入力シート（イ_令和2,3年度事業繰越分）'!$Z$5:$Z$501),2,0)=0,"",VLOOKUP($A361,IF({1,0},'回答入力シート（イ_令和2,3年度事業繰越分）'!$BT$5:$BT$501,'回答入力シート（イ_令和2,3年度事業繰越分）'!$Z$5:$Z$501),2,0)))</f>
        <v/>
      </c>
    </row>
    <row r="362" spans="1:6" x14ac:dyDescent="0.3">
      <c r="A362" s="1">
        <v>360</v>
      </c>
      <c r="B362" s="83" t="str">
        <f>IF(ISERROR(VLOOKUP($C362,IF({1,0},'回答入力シート（イ_令和2,3年度事業繰越分）'!$F$5:$F$501,'回答入力シート（イ_令和2,3年度事業繰越分）'!$B$5:$B$501),2,0)),"",IF(VLOOKUP($C362,IF({1,0},'回答入力シート（イ_令和2,3年度事業繰越分）'!$F$5:$F$501,'回答入力シート（イ_令和2,3年度事業繰越分）'!$B$5:$B$501),2,0)=0,"",VLOOKUP($C362,IF({1,0},'回答入力シート（イ_令和2,3年度事業繰越分）'!$F$5:$F$501,'回答入力シート（イ_令和2,3年度事業繰越分）'!$B$5:$B$501),2,0)))</f>
        <v/>
      </c>
      <c r="C362" s="83" t="str">
        <f>IF(ISERROR(VLOOKUP($A362,IF({1,0},'回答入力シート（イ_令和2,3年度事業繰越分）'!$BT$5:$BT$501,'回答入力シート（イ_令和2,3年度事業繰越分）'!$F$5:$F$501),2,0)),"",VLOOKUP($A362,IF({1,0},'回答入力シート（イ_令和2,3年度事業繰越分）'!$BT$5:$BT$501,'回答入力シート（イ_令和2,3年度事業繰越分）'!$F$5:$F$501),2,0))</f>
        <v/>
      </c>
      <c r="D362" s="83" t="str">
        <f>IF(ISERROR(VLOOKUP($A362,IF({1,0},'回答入力シート（イ_令和2,3年度事業繰越分）'!$BT$5:$BT$501,'回答入力シート（イ_令和2,3年度事業繰越分）'!$H$5:$H$501),2,0)),"",VLOOKUP($A362,IF({1,0},'回答入力シート（イ_令和2,3年度事業繰越分）'!$BT$5:$BT$501,'回答入力シート（イ_令和2,3年度事業繰越分）'!$H$5:$H$501),2,0))</f>
        <v/>
      </c>
      <c r="E362" s="83" t="str">
        <f>IF(ISERROR(VLOOKUP($A362,IF({1,0},'回答入力シート（イ_令和2,3年度事業繰越分）'!$BT$5:$BT$501,'回答入力シート（イ_令和2,3年度事業繰越分）'!$V$5:$V$501),2,0)),"",IF(VLOOKUP($A362,IF({1,0},'回答入力シート（イ_令和2,3年度事業繰越分）'!$BT$5:$BT$501,'回答入力シート（イ_令和2,3年度事業繰越分）'!$V$5:$V$501),2,0)=0,"",VLOOKUP($A362,IF({1,0},'回答入力シート（イ_令和2,3年度事業繰越分）'!$BT$5:$BT$501,'回答入力シート（イ_令和2,3年度事業繰越分）'!$V$5:$V$501),2,0)))</f>
        <v/>
      </c>
      <c r="F362" s="83" t="str">
        <f>IF(ISERROR(VLOOKUP($A362,IF({1,0},'回答入力シート（イ_令和2,3年度事業繰越分）'!$BT$5:$BT$501,'回答入力シート（イ_令和2,3年度事業繰越分）'!$Z$5:$Z$501),2,0)),"",IF(VLOOKUP($A362,IF({1,0},'回答入力シート（イ_令和2,3年度事業繰越分）'!$BT$5:$BT$501,'回答入力シート（イ_令和2,3年度事業繰越分）'!$Z$5:$Z$501),2,0)=0,"",VLOOKUP($A362,IF({1,0},'回答入力シート（イ_令和2,3年度事業繰越分）'!$BT$5:$BT$501,'回答入力シート（イ_令和2,3年度事業繰越分）'!$Z$5:$Z$501),2,0)))</f>
        <v/>
      </c>
    </row>
    <row r="363" spans="1:6" x14ac:dyDescent="0.3">
      <c r="A363" s="1">
        <v>361</v>
      </c>
      <c r="B363" s="83" t="str">
        <f>IF(ISERROR(VLOOKUP($C363,IF({1,0},'回答入力シート（イ_令和2,3年度事業繰越分）'!$F$5:$F$501,'回答入力シート（イ_令和2,3年度事業繰越分）'!$B$5:$B$501),2,0)),"",IF(VLOOKUP($C363,IF({1,0},'回答入力シート（イ_令和2,3年度事業繰越分）'!$F$5:$F$501,'回答入力シート（イ_令和2,3年度事業繰越分）'!$B$5:$B$501),2,0)=0,"",VLOOKUP($C363,IF({1,0},'回答入力シート（イ_令和2,3年度事業繰越分）'!$F$5:$F$501,'回答入力シート（イ_令和2,3年度事業繰越分）'!$B$5:$B$501),2,0)))</f>
        <v/>
      </c>
      <c r="C363" s="83" t="str">
        <f>IF(ISERROR(VLOOKUP($A363,IF({1,0},'回答入力シート（イ_令和2,3年度事業繰越分）'!$BT$5:$BT$501,'回答入力シート（イ_令和2,3年度事業繰越分）'!$F$5:$F$501),2,0)),"",VLOOKUP($A363,IF({1,0},'回答入力シート（イ_令和2,3年度事業繰越分）'!$BT$5:$BT$501,'回答入力シート（イ_令和2,3年度事業繰越分）'!$F$5:$F$501),2,0))</f>
        <v/>
      </c>
      <c r="D363" s="83" t="str">
        <f>IF(ISERROR(VLOOKUP($A363,IF({1,0},'回答入力シート（イ_令和2,3年度事業繰越分）'!$BT$5:$BT$501,'回答入力シート（イ_令和2,3年度事業繰越分）'!$H$5:$H$501),2,0)),"",VLOOKUP($A363,IF({1,0},'回答入力シート（イ_令和2,3年度事業繰越分）'!$BT$5:$BT$501,'回答入力シート（イ_令和2,3年度事業繰越分）'!$H$5:$H$501),2,0))</f>
        <v/>
      </c>
      <c r="E363" s="83" t="str">
        <f>IF(ISERROR(VLOOKUP($A363,IF({1,0},'回答入力シート（イ_令和2,3年度事業繰越分）'!$BT$5:$BT$501,'回答入力シート（イ_令和2,3年度事業繰越分）'!$V$5:$V$501),2,0)),"",IF(VLOOKUP($A363,IF({1,0},'回答入力シート（イ_令和2,3年度事業繰越分）'!$BT$5:$BT$501,'回答入力シート（イ_令和2,3年度事業繰越分）'!$V$5:$V$501),2,0)=0,"",VLOOKUP($A363,IF({1,0},'回答入力シート（イ_令和2,3年度事業繰越分）'!$BT$5:$BT$501,'回答入力シート（イ_令和2,3年度事業繰越分）'!$V$5:$V$501),2,0)))</f>
        <v/>
      </c>
      <c r="F363" s="83" t="str">
        <f>IF(ISERROR(VLOOKUP($A363,IF({1,0},'回答入力シート（イ_令和2,3年度事業繰越分）'!$BT$5:$BT$501,'回答入力シート（イ_令和2,3年度事業繰越分）'!$Z$5:$Z$501),2,0)),"",IF(VLOOKUP($A363,IF({1,0},'回答入力シート（イ_令和2,3年度事業繰越分）'!$BT$5:$BT$501,'回答入力シート（イ_令和2,3年度事業繰越分）'!$Z$5:$Z$501),2,0)=0,"",VLOOKUP($A363,IF({1,0},'回答入力シート（イ_令和2,3年度事業繰越分）'!$BT$5:$BT$501,'回答入力シート（イ_令和2,3年度事業繰越分）'!$Z$5:$Z$501),2,0)))</f>
        <v/>
      </c>
    </row>
    <row r="364" spans="1:6" x14ac:dyDescent="0.3">
      <c r="A364" s="1">
        <v>362</v>
      </c>
      <c r="B364" s="83" t="str">
        <f>IF(ISERROR(VLOOKUP($C364,IF({1,0},'回答入力シート（イ_令和2,3年度事業繰越分）'!$F$5:$F$501,'回答入力シート（イ_令和2,3年度事業繰越分）'!$B$5:$B$501),2,0)),"",IF(VLOOKUP($C364,IF({1,0},'回答入力シート（イ_令和2,3年度事業繰越分）'!$F$5:$F$501,'回答入力シート（イ_令和2,3年度事業繰越分）'!$B$5:$B$501),2,0)=0,"",VLOOKUP($C364,IF({1,0},'回答入力シート（イ_令和2,3年度事業繰越分）'!$F$5:$F$501,'回答入力シート（イ_令和2,3年度事業繰越分）'!$B$5:$B$501),2,0)))</f>
        <v/>
      </c>
      <c r="C364" s="83" t="str">
        <f>IF(ISERROR(VLOOKUP($A364,IF({1,0},'回答入力シート（イ_令和2,3年度事業繰越分）'!$BT$5:$BT$501,'回答入力シート（イ_令和2,3年度事業繰越分）'!$F$5:$F$501),2,0)),"",VLOOKUP($A364,IF({1,0},'回答入力シート（イ_令和2,3年度事業繰越分）'!$BT$5:$BT$501,'回答入力シート（イ_令和2,3年度事業繰越分）'!$F$5:$F$501),2,0))</f>
        <v/>
      </c>
      <c r="D364" s="83" t="str">
        <f>IF(ISERROR(VLOOKUP($A364,IF({1,0},'回答入力シート（イ_令和2,3年度事業繰越分）'!$BT$5:$BT$501,'回答入力シート（イ_令和2,3年度事業繰越分）'!$H$5:$H$501),2,0)),"",VLOOKUP($A364,IF({1,0},'回答入力シート（イ_令和2,3年度事業繰越分）'!$BT$5:$BT$501,'回答入力シート（イ_令和2,3年度事業繰越分）'!$H$5:$H$501),2,0))</f>
        <v/>
      </c>
      <c r="E364" s="83" t="str">
        <f>IF(ISERROR(VLOOKUP($A364,IF({1,0},'回答入力シート（イ_令和2,3年度事業繰越分）'!$BT$5:$BT$501,'回答入力シート（イ_令和2,3年度事業繰越分）'!$V$5:$V$501),2,0)),"",IF(VLOOKUP($A364,IF({1,0},'回答入力シート（イ_令和2,3年度事業繰越分）'!$BT$5:$BT$501,'回答入力シート（イ_令和2,3年度事業繰越分）'!$V$5:$V$501),2,0)=0,"",VLOOKUP($A364,IF({1,0},'回答入力シート（イ_令和2,3年度事業繰越分）'!$BT$5:$BT$501,'回答入力シート（イ_令和2,3年度事業繰越分）'!$V$5:$V$501),2,0)))</f>
        <v/>
      </c>
      <c r="F364" s="83" t="str">
        <f>IF(ISERROR(VLOOKUP($A364,IF({1,0},'回答入力シート（イ_令和2,3年度事業繰越分）'!$BT$5:$BT$501,'回答入力シート（イ_令和2,3年度事業繰越分）'!$Z$5:$Z$501),2,0)),"",IF(VLOOKUP($A364,IF({1,0},'回答入力シート（イ_令和2,3年度事業繰越分）'!$BT$5:$BT$501,'回答入力シート（イ_令和2,3年度事業繰越分）'!$Z$5:$Z$501),2,0)=0,"",VLOOKUP($A364,IF({1,0},'回答入力シート（イ_令和2,3年度事業繰越分）'!$BT$5:$BT$501,'回答入力シート（イ_令和2,3年度事業繰越分）'!$Z$5:$Z$501),2,0)))</f>
        <v/>
      </c>
    </row>
    <row r="365" spans="1:6" x14ac:dyDescent="0.3">
      <c r="A365" s="1">
        <v>363</v>
      </c>
      <c r="B365" s="83" t="str">
        <f>IF(ISERROR(VLOOKUP($C365,IF({1,0},'回答入力シート（イ_令和2,3年度事業繰越分）'!$F$5:$F$501,'回答入力シート（イ_令和2,3年度事業繰越分）'!$B$5:$B$501),2,0)),"",IF(VLOOKUP($C365,IF({1,0},'回答入力シート（イ_令和2,3年度事業繰越分）'!$F$5:$F$501,'回答入力シート（イ_令和2,3年度事業繰越分）'!$B$5:$B$501),2,0)=0,"",VLOOKUP($C365,IF({1,0},'回答入力シート（イ_令和2,3年度事業繰越分）'!$F$5:$F$501,'回答入力シート（イ_令和2,3年度事業繰越分）'!$B$5:$B$501),2,0)))</f>
        <v/>
      </c>
      <c r="C365" s="83" t="str">
        <f>IF(ISERROR(VLOOKUP($A365,IF({1,0},'回答入力シート（イ_令和2,3年度事業繰越分）'!$BT$5:$BT$501,'回答入力シート（イ_令和2,3年度事業繰越分）'!$F$5:$F$501),2,0)),"",VLOOKUP($A365,IF({1,0},'回答入力シート（イ_令和2,3年度事業繰越分）'!$BT$5:$BT$501,'回答入力シート（イ_令和2,3年度事業繰越分）'!$F$5:$F$501),2,0))</f>
        <v/>
      </c>
      <c r="D365" s="83" t="str">
        <f>IF(ISERROR(VLOOKUP($A365,IF({1,0},'回答入力シート（イ_令和2,3年度事業繰越分）'!$BT$5:$BT$501,'回答入力シート（イ_令和2,3年度事業繰越分）'!$H$5:$H$501),2,0)),"",VLOOKUP($A365,IF({1,0},'回答入力シート（イ_令和2,3年度事業繰越分）'!$BT$5:$BT$501,'回答入力シート（イ_令和2,3年度事業繰越分）'!$H$5:$H$501),2,0))</f>
        <v/>
      </c>
      <c r="E365" s="83" t="str">
        <f>IF(ISERROR(VLOOKUP($A365,IF({1,0},'回答入力シート（イ_令和2,3年度事業繰越分）'!$BT$5:$BT$501,'回答入力シート（イ_令和2,3年度事業繰越分）'!$V$5:$V$501),2,0)),"",IF(VLOOKUP($A365,IF({1,0},'回答入力シート（イ_令和2,3年度事業繰越分）'!$BT$5:$BT$501,'回答入力シート（イ_令和2,3年度事業繰越分）'!$V$5:$V$501),2,0)=0,"",VLOOKUP($A365,IF({1,0},'回答入力シート（イ_令和2,3年度事業繰越分）'!$BT$5:$BT$501,'回答入力シート（イ_令和2,3年度事業繰越分）'!$V$5:$V$501),2,0)))</f>
        <v/>
      </c>
      <c r="F365" s="83" t="str">
        <f>IF(ISERROR(VLOOKUP($A365,IF({1,0},'回答入力シート（イ_令和2,3年度事業繰越分）'!$BT$5:$BT$501,'回答入力シート（イ_令和2,3年度事業繰越分）'!$Z$5:$Z$501),2,0)),"",IF(VLOOKUP($A365,IF({1,0},'回答入力シート（イ_令和2,3年度事業繰越分）'!$BT$5:$BT$501,'回答入力シート（イ_令和2,3年度事業繰越分）'!$Z$5:$Z$501),2,0)=0,"",VLOOKUP($A365,IF({1,0},'回答入力シート（イ_令和2,3年度事業繰越分）'!$BT$5:$BT$501,'回答入力シート（イ_令和2,3年度事業繰越分）'!$Z$5:$Z$501),2,0)))</f>
        <v/>
      </c>
    </row>
    <row r="366" spans="1:6" x14ac:dyDescent="0.3">
      <c r="A366" s="1">
        <v>364</v>
      </c>
      <c r="B366" s="83" t="str">
        <f>IF(ISERROR(VLOOKUP($C366,IF({1,0},'回答入力シート（イ_令和2,3年度事業繰越分）'!$F$5:$F$501,'回答入力シート（イ_令和2,3年度事業繰越分）'!$B$5:$B$501),2,0)),"",IF(VLOOKUP($C366,IF({1,0},'回答入力シート（イ_令和2,3年度事業繰越分）'!$F$5:$F$501,'回答入力シート（イ_令和2,3年度事業繰越分）'!$B$5:$B$501),2,0)=0,"",VLOOKUP($C366,IF({1,0},'回答入力シート（イ_令和2,3年度事業繰越分）'!$F$5:$F$501,'回答入力シート（イ_令和2,3年度事業繰越分）'!$B$5:$B$501),2,0)))</f>
        <v/>
      </c>
      <c r="C366" s="83" t="str">
        <f>IF(ISERROR(VLOOKUP($A366,IF({1,0},'回答入力シート（イ_令和2,3年度事業繰越分）'!$BT$5:$BT$501,'回答入力シート（イ_令和2,3年度事業繰越分）'!$F$5:$F$501),2,0)),"",VLOOKUP($A366,IF({1,0},'回答入力シート（イ_令和2,3年度事業繰越分）'!$BT$5:$BT$501,'回答入力シート（イ_令和2,3年度事業繰越分）'!$F$5:$F$501),2,0))</f>
        <v/>
      </c>
      <c r="D366" s="83" t="str">
        <f>IF(ISERROR(VLOOKUP($A366,IF({1,0},'回答入力シート（イ_令和2,3年度事業繰越分）'!$BT$5:$BT$501,'回答入力シート（イ_令和2,3年度事業繰越分）'!$H$5:$H$501),2,0)),"",VLOOKUP($A366,IF({1,0},'回答入力シート（イ_令和2,3年度事業繰越分）'!$BT$5:$BT$501,'回答入力シート（イ_令和2,3年度事業繰越分）'!$H$5:$H$501),2,0))</f>
        <v/>
      </c>
      <c r="E366" s="83" t="str">
        <f>IF(ISERROR(VLOOKUP($A366,IF({1,0},'回答入力シート（イ_令和2,3年度事業繰越分）'!$BT$5:$BT$501,'回答入力シート（イ_令和2,3年度事業繰越分）'!$V$5:$V$501),2,0)),"",IF(VLOOKUP($A366,IF({1,0},'回答入力シート（イ_令和2,3年度事業繰越分）'!$BT$5:$BT$501,'回答入力シート（イ_令和2,3年度事業繰越分）'!$V$5:$V$501),2,0)=0,"",VLOOKUP($A366,IF({1,0},'回答入力シート（イ_令和2,3年度事業繰越分）'!$BT$5:$BT$501,'回答入力シート（イ_令和2,3年度事業繰越分）'!$V$5:$V$501),2,0)))</f>
        <v/>
      </c>
      <c r="F366" s="83" t="str">
        <f>IF(ISERROR(VLOOKUP($A366,IF({1,0},'回答入力シート（イ_令和2,3年度事業繰越分）'!$BT$5:$BT$501,'回答入力シート（イ_令和2,3年度事業繰越分）'!$Z$5:$Z$501),2,0)),"",IF(VLOOKUP($A366,IF({1,0},'回答入力シート（イ_令和2,3年度事業繰越分）'!$BT$5:$BT$501,'回答入力シート（イ_令和2,3年度事業繰越分）'!$Z$5:$Z$501),2,0)=0,"",VLOOKUP($A366,IF({1,0},'回答入力シート（イ_令和2,3年度事業繰越分）'!$BT$5:$BT$501,'回答入力シート（イ_令和2,3年度事業繰越分）'!$Z$5:$Z$501),2,0)))</f>
        <v/>
      </c>
    </row>
    <row r="367" spans="1:6" x14ac:dyDescent="0.3">
      <c r="A367" s="1">
        <v>365</v>
      </c>
      <c r="B367" s="83" t="str">
        <f>IF(ISERROR(VLOOKUP($C367,IF({1,0},'回答入力シート（イ_令和2,3年度事業繰越分）'!$F$5:$F$501,'回答入力シート（イ_令和2,3年度事業繰越分）'!$B$5:$B$501),2,0)),"",IF(VLOOKUP($C367,IF({1,0},'回答入力シート（イ_令和2,3年度事業繰越分）'!$F$5:$F$501,'回答入力シート（イ_令和2,3年度事業繰越分）'!$B$5:$B$501),2,0)=0,"",VLOOKUP($C367,IF({1,0},'回答入力シート（イ_令和2,3年度事業繰越分）'!$F$5:$F$501,'回答入力シート（イ_令和2,3年度事業繰越分）'!$B$5:$B$501),2,0)))</f>
        <v/>
      </c>
      <c r="C367" s="83" t="str">
        <f>IF(ISERROR(VLOOKUP($A367,IF({1,0},'回答入力シート（イ_令和2,3年度事業繰越分）'!$BT$5:$BT$501,'回答入力シート（イ_令和2,3年度事業繰越分）'!$F$5:$F$501),2,0)),"",VLOOKUP($A367,IF({1,0},'回答入力シート（イ_令和2,3年度事業繰越分）'!$BT$5:$BT$501,'回答入力シート（イ_令和2,3年度事業繰越分）'!$F$5:$F$501),2,0))</f>
        <v/>
      </c>
      <c r="D367" s="83" t="str">
        <f>IF(ISERROR(VLOOKUP($A367,IF({1,0},'回答入力シート（イ_令和2,3年度事業繰越分）'!$BT$5:$BT$501,'回答入力シート（イ_令和2,3年度事業繰越分）'!$H$5:$H$501),2,0)),"",VLOOKUP($A367,IF({1,0},'回答入力シート（イ_令和2,3年度事業繰越分）'!$BT$5:$BT$501,'回答入力シート（イ_令和2,3年度事業繰越分）'!$H$5:$H$501),2,0))</f>
        <v/>
      </c>
      <c r="E367" s="83" t="str">
        <f>IF(ISERROR(VLOOKUP($A367,IF({1,0},'回答入力シート（イ_令和2,3年度事業繰越分）'!$BT$5:$BT$501,'回答入力シート（イ_令和2,3年度事業繰越分）'!$V$5:$V$501),2,0)),"",IF(VLOOKUP($A367,IF({1,0},'回答入力シート（イ_令和2,3年度事業繰越分）'!$BT$5:$BT$501,'回答入力シート（イ_令和2,3年度事業繰越分）'!$V$5:$V$501),2,0)=0,"",VLOOKUP($A367,IF({1,0},'回答入力シート（イ_令和2,3年度事業繰越分）'!$BT$5:$BT$501,'回答入力シート（イ_令和2,3年度事業繰越分）'!$V$5:$V$501),2,0)))</f>
        <v/>
      </c>
      <c r="F367" s="83" t="str">
        <f>IF(ISERROR(VLOOKUP($A367,IF({1,0},'回答入力シート（イ_令和2,3年度事業繰越分）'!$BT$5:$BT$501,'回答入力シート（イ_令和2,3年度事業繰越分）'!$Z$5:$Z$501),2,0)),"",IF(VLOOKUP($A367,IF({1,0},'回答入力シート（イ_令和2,3年度事業繰越分）'!$BT$5:$BT$501,'回答入力シート（イ_令和2,3年度事業繰越分）'!$Z$5:$Z$501),2,0)=0,"",VLOOKUP($A367,IF({1,0},'回答入力シート（イ_令和2,3年度事業繰越分）'!$BT$5:$BT$501,'回答入力シート（イ_令和2,3年度事業繰越分）'!$Z$5:$Z$501),2,0)))</f>
        <v/>
      </c>
    </row>
    <row r="368" spans="1:6" x14ac:dyDescent="0.3">
      <c r="A368" s="1">
        <v>366</v>
      </c>
      <c r="B368" s="83" t="str">
        <f>IF(ISERROR(VLOOKUP($C368,IF({1,0},'回答入力シート（イ_令和2,3年度事業繰越分）'!$F$5:$F$501,'回答入力シート（イ_令和2,3年度事業繰越分）'!$B$5:$B$501),2,0)),"",IF(VLOOKUP($C368,IF({1,0},'回答入力シート（イ_令和2,3年度事業繰越分）'!$F$5:$F$501,'回答入力シート（イ_令和2,3年度事業繰越分）'!$B$5:$B$501),2,0)=0,"",VLOOKUP($C368,IF({1,0},'回答入力シート（イ_令和2,3年度事業繰越分）'!$F$5:$F$501,'回答入力シート（イ_令和2,3年度事業繰越分）'!$B$5:$B$501),2,0)))</f>
        <v/>
      </c>
      <c r="C368" s="83" t="str">
        <f>IF(ISERROR(VLOOKUP($A368,IF({1,0},'回答入力シート（イ_令和2,3年度事業繰越分）'!$BT$5:$BT$501,'回答入力シート（イ_令和2,3年度事業繰越分）'!$F$5:$F$501),2,0)),"",VLOOKUP($A368,IF({1,0},'回答入力シート（イ_令和2,3年度事業繰越分）'!$BT$5:$BT$501,'回答入力シート（イ_令和2,3年度事業繰越分）'!$F$5:$F$501),2,0))</f>
        <v/>
      </c>
      <c r="D368" s="83" t="str">
        <f>IF(ISERROR(VLOOKUP($A368,IF({1,0},'回答入力シート（イ_令和2,3年度事業繰越分）'!$BT$5:$BT$501,'回答入力シート（イ_令和2,3年度事業繰越分）'!$H$5:$H$501),2,0)),"",VLOOKUP($A368,IF({1,0},'回答入力シート（イ_令和2,3年度事業繰越分）'!$BT$5:$BT$501,'回答入力シート（イ_令和2,3年度事業繰越分）'!$H$5:$H$501),2,0))</f>
        <v/>
      </c>
      <c r="E368" s="83" t="str">
        <f>IF(ISERROR(VLOOKUP($A368,IF({1,0},'回答入力シート（イ_令和2,3年度事業繰越分）'!$BT$5:$BT$501,'回答入力シート（イ_令和2,3年度事業繰越分）'!$V$5:$V$501),2,0)),"",IF(VLOOKUP($A368,IF({1,0},'回答入力シート（イ_令和2,3年度事業繰越分）'!$BT$5:$BT$501,'回答入力シート（イ_令和2,3年度事業繰越分）'!$V$5:$V$501),2,0)=0,"",VLOOKUP($A368,IF({1,0},'回答入力シート（イ_令和2,3年度事業繰越分）'!$BT$5:$BT$501,'回答入力シート（イ_令和2,3年度事業繰越分）'!$V$5:$V$501),2,0)))</f>
        <v/>
      </c>
      <c r="F368" s="83" t="str">
        <f>IF(ISERROR(VLOOKUP($A368,IF({1,0},'回答入力シート（イ_令和2,3年度事業繰越分）'!$BT$5:$BT$501,'回答入力シート（イ_令和2,3年度事業繰越分）'!$Z$5:$Z$501),2,0)),"",IF(VLOOKUP($A368,IF({1,0},'回答入力シート（イ_令和2,3年度事業繰越分）'!$BT$5:$BT$501,'回答入力シート（イ_令和2,3年度事業繰越分）'!$Z$5:$Z$501),2,0)=0,"",VLOOKUP($A368,IF({1,0},'回答入力シート（イ_令和2,3年度事業繰越分）'!$BT$5:$BT$501,'回答入力シート（イ_令和2,3年度事業繰越分）'!$Z$5:$Z$501),2,0)))</f>
        <v/>
      </c>
    </row>
    <row r="369" spans="1:6" x14ac:dyDescent="0.3">
      <c r="A369" s="1">
        <v>367</v>
      </c>
      <c r="B369" s="83" t="str">
        <f>IF(ISERROR(VLOOKUP($C369,IF({1,0},'回答入力シート（イ_令和2,3年度事業繰越分）'!$F$5:$F$501,'回答入力シート（イ_令和2,3年度事業繰越分）'!$B$5:$B$501),2,0)),"",IF(VLOOKUP($C369,IF({1,0},'回答入力シート（イ_令和2,3年度事業繰越分）'!$F$5:$F$501,'回答入力シート（イ_令和2,3年度事業繰越分）'!$B$5:$B$501),2,0)=0,"",VLOOKUP($C369,IF({1,0},'回答入力シート（イ_令和2,3年度事業繰越分）'!$F$5:$F$501,'回答入力シート（イ_令和2,3年度事業繰越分）'!$B$5:$B$501),2,0)))</f>
        <v/>
      </c>
      <c r="C369" s="83" t="str">
        <f>IF(ISERROR(VLOOKUP($A369,IF({1,0},'回答入力シート（イ_令和2,3年度事業繰越分）'!$BT$5:$BT$501,'回答入力シート（イ_令和2,3年度事業繰越分）'!$F$5:$F$501),2,0)),"",VLOOKUP($A369,IF({1,0},'回答入力シート（イ_令和2,3年度事業繰越分）'!$BT$5:$BT$501,'回答入力シート（イ_令和2,3年度事業繰越分）'!$F$5:$F$501),2,0))</f>
        <v/>
      </c>
      <c r="D369" s="83" t="str">
        <f>IF(ISERROR(VLOOKUP($A369,IF({1,0},'回答入力シート（イ_令和2,3年度事業繰越分）'!$BT$5:$BT$501,'回答入力シート（イ_令和2,3年度事業繰越分）'!$H$5:$H$501),2,0)),"",VLOOKUP($A369,IF({1,0},'回答入力シート（イ_令和2,3年度事業繰越分）'!$BT$5:$BT$501,'回答入力シート（イ_令和2,3年度事業繰越分）'!$H$5:$H$501),2,0))</f>
        <v/>
      </c>
      <c r="E369" s="83" t="str">
        <f>IF(ISERROR(VLOOKUP($A369,IF({1,0},'回答入力シート（イ_令和2,3年度事業繰越分）'!$BT$5:$BT$501,'回答入力シート（イ_令和2,3年度事業繰越分）'!$V$5:$V$501),2,0)),"",IF(VLOOKUP($A369,IF({1,0},'回答入力シート（イ_令和2,3年度事業繰越分）'!$BT$5:$BT$501,'回答入力シート（イ_令和2,3年度事業繰越分）'!$V$5:$V$501),2,0)=0,"",VLOOKUP($A369,IF({1,0},'回答入力シート（イ_令和2,3年度事業繰越分）'!$BT$5:$BT$501,'回答入力シート（イ_令和2,3年度事業繰越分）'!$V$5:$V$501),2,0)))</f>
        <v/>
      </c>
      <c r="F369" s="83" t="str">
        <f>IF(ISERROR(VLOOKUP($A369,IF({1,0},'回答入力シート（イ_令和2,3年度事業繰越分）'!$BT$5:$BT$501,'回答入力シート（イ_令和2,3年度事業繰越分）'!$Z$5:$Z$501),2,0)),"",IF(VLOOKUP($A369,IF({1,0},'回答入力シート（イ_令和2,3年度事業繰越分）'!$BT$5:$BT$501,'回答入力シート（イ_令和2,3年度事業繰越分）'!$Z$5:$Z$501),2,0)=0,"",VLOOKUP($A369,IF({1,0},'回答入力シート（イ_令和2,3年度事業繰越分）'!$BT$5:$BT$501,'回答入力シート（イ_令和2,3年度事業繰越分）'!$Z$5:$Z$501),2,0)))</f>
        <v/>
      </c>
    </row>
    <row r="370" spans="1:6" x14ac:dyDescent="0.3">
      <c r="A370" s="1">
        <v>368</v>
      </c>
      <c r="B370" s="83" t="str">
        <f>IF(ISERROR(VLOOKUP($C370,IF({1,0},'回答入力シート（イ_令和2,3年度事業繰越分）'!$F$5:$F$501,'回答入力シート（イ_令和2,3年度事業繰越分）'!$B$5:$B$501),2,0)),"",IF(VLOOKUP($C370,IF({1,0},'回答入力シート（イ_令和2,3年度事業繰越分）'!$F$5:$F$501,'回答入力シート（イ_令和2,3年度事業繰越分）'!$B$5:$B$501),2,0)=0,"",VLOOKUP($C370,IF({1,0},'回答入力シート（イ_令和2,3年度事業繰越分）'!$F$5:$F$501,'回答入力シート（イ_令和2,3年度事業繰越分）'!$B$5:$B$501),2,0)))</f>
        <v/>
      </c>
      <c r="C370" s="83" t="str">
        <f>IF(ISERROR(VLOOKUP($A370,IF({1,0},'回答入力シート（イ_令和2,3年度事業繰越分）'!$BT$5:$BT$501,'回答入力シート（イ_令和2,3年度事業繰越分）'!$F$5:$F$501),2,0)),"",VLOOKUP($A370,IF({1,0},'回答入力シート（イ_令和2,3年度事業繰越分）'!$BT$5:$BT$501,'回答入力シート（イ_令和2,3年度事業繰越分）'!$F$5:$F$501),2,0))</f>
        <v/>
      </c>
      <c r="D370" s="83" t="str">
        <f>IF(ISERROR(VLOOKUP($A370,IF({1,0},'回答入力シート（イ_令和2,3年度事業繰越分）'!$BT$5:$BT$501,'回答入力シート（イ_令和2,3年度事業繰越分）'!$H$5:$H$501),2,0)),"",VLOOKUP($A370,IF({1,0},'回答入力シート（イ_令和2,3年度事業繰越分）'!$BT$5:$BT$501,'回答入力シート（イ_令和2,3年度事業繰越分）'!$H$5:$H$501),2,0))</f>
        <v/>
      </c>
      <c r="E370" s="83" t="str">
        <f>IF(ISERROR(VLOOKUP($A370,IF({1,0},'回答入力シート（イ_令和2,3年度事業繰越分）'!$BT$5:$BT$501,'回答入力シート（イ_令和2,3年度事業繰越分）'!$V$5:$V$501),2,0)),"",IF(VLOOKUP($A370,IF({1,0},'回答入力シート（イ_令和2,3年度事業繰越分）'!$BT$5:$BT$501,'回答入力シート（イ_令和2,3年度事業繰越分）'!$V$5:$V$501),2,0)=0,"",VLOOKUP($A370,IF({1,0},'回答入力シート（イ_令和2,3年度事業繰越分）'!$BT$5:$BT$501,'回答入力シート（イ_令和2,3年度事業繰越分）'!$V$5:$V$501),2,0)))</f>
        <v/>
      </c>
      <c r="F370" s="83" t="str">
        <f>IF(ISERROR(VLOOKUP($A370,IF({1,0},'回答入力シート（イ_令和2,3年度事業繰越分）'!$BT$5:$BT$501,'回答入力シート（イ_令和2,3年度事業繰越分）'!$Z$5:$Z$501),2,0)),"",IF(VLOOKUP($A370,IF({1,0},'回答入力シート（イ_令和2,3年度事業繰越分）'!$BT$5:$BT$501,'回答入力シート（イ_令和2,3年度事業繰越分）'!$Z$5:$Z$501),2,0)=0,"",VLOOKUP($A370,IF({1,0},'回答入力シート（イ_令和2,3年度事業繰越分）'!$BT$5:$BT$501,'回答入力シート（イ_令和2,3年度事業繰越分）'!$Z$5:$Z$501),2,0)))</f>
        <v/>
      </c>
    </row>
    <row r="371" spans="1:6" x14ac:dyDescent="0.3">
      <c r="A371" s="1">
        <v>369</v>
      </c>
      <c r="B371" s="83" t="str">
        <f>IF(ISERROR(VLOOKUP($C371,IF({1,0},'回答入力シート（イ_令和2,3年度事業繰越分）'!$F$5:$F$501,'回答入力シート（イ_令和2,3年度事業繰越分）'!$B$5:$B$501),2,0)),"",IF(VLOOKUP($C371,IF({1,0},'回答入力シート（イ_令和2,3年度事業繰越分）'!$F$5:$F$501,'回答入力シート（イ_令和2,3年度事業繰越分）'!$B$5:$B$501),2,0)=0,"",VLOOKUP($C371,IF({1,0},'回答入力シート（イ_令和2,3年度事業繰越分）'!$F$5:$F$501,'回答入力シート（イ_令和2,3年度事業繰越分）'!$B$5:$B$501),2,0)))</f>
        <v/>
      </c>
      <c r="C371" s="83" t="str">
        <f>IF(ISERROR(VLOOKUP($A371,IF({1,0},'回答入力シート（イ_令和2,3年度事業繰越分）'!$BT$5:$BT$501,'回答入力シート（イ_令和2,3年度事業繰越分）'!$F$5:$F$501),2,0)),"",VLOOKUP($A371,IF({1,0},'回答入力シート（イ_令和2,3年度事業繰越分）'!$BT$5:$BT$501,'回答入力シート（イ_令和2,3年度事業繰越分）'!$F$5:$F$501),2,0))</f>
        <v/>
      </c>
      <c r="D371" s="83" t="str">
        <f>IF(ISERROR(VLOOKUP($A371,IF({1,0},'回答入力シート（イ_令和2,3年度事業繰越分）'!$BT$5:$BT$501,'回答入力シート（イ_令和2,3年度事業繰越分）'!$H$5:$H$501),2,0)),"",VLOOKUP($A371,IF({1,0},'回答入力シート（イ_令和2,3年度事業繰越分）'!$BT$5:$BT$501,'回答入力シート（イ_令和2,3年度事業繰越分）'!$H$5:$H$501),2,0))</f>
        <v/>
      </c>
      <c r="E371" s="83" t="str">
        <f>IF(ISERROR(VLOOKUP($A371,IF({1,0},'回答入力シート（イ_令和2,3年度事業繰越分）'!$BT$5:$BT$501,'回答入力シート（イ_令和2,3年度事業繰越分）'!$V$5:$V$501),2,0)),"",IF(VLOOKUP($A371,IF({1,0},'回答入力シート（イ_令和2,3年度事業繰越分）'!$BT$5:$BT$501,'回答入力シート（イ_令和2,3年度事業繰越分）'!$V$5:$V$501),2,0)=0,"",VLOOKUP($A371,IF({1,0},'回答入力シート（イ_令和2,3年度事業繰越分）'!$BT$5:$BT$501,'回答入力シート（イ_令和2,3年度事業繰越分）'!$V$5:$V$501),2,0)))</f>
        <v/>
      </c>
      <c r="F371" s="83" t="str">
        <f>IF(ISERROR(VLOOKUP($A371,IF({1,0},'回答入力シート（イ_令和2,3年度事業繰越分）'!$BT$5:$BT$501,'回答入力シート（イ_令和2,3年度事業繰越分）'!$Z$5:$Z$501),2,0)),"",IF(VLOOKUP($A371,IF({1,0},'回答入力シート（イ_令和2,3年度事業繰越分）'!$BT$5:$BT$501,'回答入力シート（イ_令和2,3年度事業繰越分）'!$Z$5:$Z$501),2,0)=0,"",VLOOKUP($A371,IF({1,0},'回答入力シート（イ_令和2,3年度事業繰越分）'!$BT$5:$BT$501,'回答入力シート（イ_令和2,3年度事業繰越分）'!$Z$5:$Z$501),2,0)))</f>
        <v/>
      </c>
    </row>
    <row r="372" spans="1:6" x14ac:dyDescent="0.3">
      <c r="A372" s="1">
        <v>370</v>
      </c>
      <c r="B372" s="83" t="str">
        <f>IF(ISERROR(VLOOKUP($C372,IF({1,0},'回答入力シート（イ_令和2,3年度事業繰越分）'!$F$5:$F$501,'回答入力シート（イ_令和2,3年度事業繰越分）'!$B$5:$B$501),2,0)),"",IF(VLOOKUP($C372,IF({1,0},'回答入力シート（イ_令和2,3年度事業繰越分）'!$F$5:$F$501,'回答入力シート（イ_令和2,3年度事業繰越分）'!$B$5:$B$501),2,0)=0,"",VLOOKUP($C372,IF({1,0},'回答入力シート（イ_令和2,3年度事業繰越分）'!$F$5:$F$501,'回答入力シート（イ_令和2,3年度事業繰越分）'!$B$5:$B$501),2,0)))</f>
        <v/>
      </c>
      <c r="C372" s="83" t="str">
        <f>IF(ISERROR(VLOOKUP($A372,IF({1,0},'回答入力シート（イ_令和2,3年度事業繰越分）'!$BT$5:$BT$501,'回答入力シート（イ_令和2,3年度事業繰越分）'!$F$5:$F$501),2,0)),"",VLOOKUP($A372,IF({1,0},'回答入力シート（イ_令和2,3年度事業繰越分）'!$BT$5:$BT$501,'回答入力シート（イ_令和2,3年度事業繰越分）'!$F$5:$F$501),2,0))</f>
        <v/>
      </c>
      <c r="D372" s="83" t="str">
        <f>IF(ISERROR(VLOOKUP($A372,IF({1,0},'回答入力シート（イ_令和2,3年度事業繰越分）'!$BT$5:$BT$501,'回答入力シート（イ_令和2,3年度事業繰越分）'!$H$5:$H$501),2,0)),"",VLOOKUP($A372,IF({1,0},'回答入力シート（イ_令和2,3年度事業繰越分）'!$BT$5:$BT$501,'回答入力シート（イ_令和2,3年度事業繰越分）'!$H$5:$H$501),2,0))</f>
        <v/>
      </c>
      <c r="E372" s="83" t="str">
        <f>IF(ISERROR(VLOOKUP($A372,IF({1,0},'回答入力シート（イ_令和2,3年度事業繰越分）'!$BT$5:$BT$501,'回答入力シート（イ_令和2,3年度事業繰越分）'!$V$5:$V$501),2,0)),"",IF(VLOOKUP($A372,IF({1,0},'回答入力シート（イ_令和2,3年度事業繰越分）'!$BT$5:$BT$501,'回答入力シート（イ_令和2,3年度事業繰越分）'!$V$5:$V$501),2,0)=0,"",VLOOKUP($A372,IF({1,0},'回答入力シート（イ_令和2,3年度事業繰越分）'!$BT$5:$BT$501,'回答入力シート（イ_令和2,3年度事業繰越分）'!$V$5:$V$501),2,0)))</f>
        <v/>
      </c>
      <c r="F372" s="83" t="str">
        <f>IF(ISERROR(VLOOKUP($A372,IF({1,0},'回答入力シート（イ_令和2,3年度事業繰越分）'!$BT$5:$BT$501,'回答入力シート（イ_令和2,3年度事業繰越分）'!$Z$5:$Z$501),2,0)),"",IF(VLOOKUP($A372,IF({1,0},'回答入力シート（イ_令和2,3年度事業繰越分）'!$BT$5:$BT$501,'回答入力シート（イ_令和2,3年度事業繰越分）'!$Z$5:$Z$501),2,0)=0,"",VLOOKUP($A372,IF({1,0},'回答入力シート（イ_令和2,3年度事業繰越分）'!$BT$5:$BT$501,'回答入力シート（イ_令和2,3年度事業繰越分）'!$Z$5:$Z$501),2,0)))</f>
        <v/>
      </c>
    </row>
    <row r="373" spans="1:6" x14ac:dyDescent="0.3">
      <c r="A373" s="1">
        <v>371</v>
      </c>
      <c r="B373" s="83" t="str">
        <f>IF(ISERROR(VLOOKUP($C373,IF({1,0},'回答入力シート（イ_令和2,3年度事業繰越分）'!$F$5:$F$501,'回答入力シート（イ_令和2,3年度事業繰越分）'!$B$5:$B$501),2,0)),"",IF(VLOOKUP($C373,IF({1,0},'回答入力シート（イ_令和2,3年度事業繰越分）'!$F$5:$F$501,'回答入力シート（イ_令和2,3年度事業繰越分）'!$B$5:$B$501),2,0)=0,"",VLOOKUP($C373,IF({1,0},'回答入力シート（イ_令和2,3年度事業繰越分）'!$F$5:$F$501,'回答入力シート（イ_令和2,3年度事業繰越分）'!$B$5:$B$501),2,0)))</f>
        <v/>
      </c>
      <c r="C373" s="83" t="str">
        <f>IF(ISERROR(VLOOKUP($A373,IF({1,0},'回答入力シート（イ_令和2,3年度事業繰越分）'!$BT$5:$BT$501,'回答入力シート（イ_令和2,3年度事業繰越分）'!$F$5:$F$501),2,0)),"",VLOOKUP($A373,IF({1,0},'回答入力シート（イ_令和2,3年度事業繰越分）'!$BT$5:$BT$501,'回答入力シート（イ_令和2,3年度事業繰越分）'!$F$5:$F$501),2,0))</f>
        <v/>
      </c>
      <c r="D373" s="83" t="str">
        <f>IF(ISERROR(VLOOKUP($A373,IF({1,0},'回答入力シート（イ_令和2,3年度事業繰越分）'!$BT$5:$BT$501,'回答入力シート（イ_令和2,3年度事業繰越分）'!$H$5:$H$501),2,0)),"",VLOOKUP($A373,IF({1,0},'回答入力シート（イ_令和2,3年度事業繰越分）'!$BT$5:$BT$501,'回答入力シート（イ_令和2,3年度事業繰越分）'!$H$5:$H$501),2,0))</f>
        <v/>
      </c>
      <c r="E373" s="83" t="str">
        <f>IF(ISERROR(VLOOKUP($A373,IF({1,0},'回答入力シート（イ_令和2,3年度事業繰越分）'!$BT$5:$BT$501,'回答入力シート（イ_令和2,3年度事業繰越分）'!$V$5:$V$501),2,0)),"",IF(VLOOKUP($A373,IF({1,0},'回答入力シート（イ_令和2,3年度事業繰越分）'!$BT$5:$BT$501,'回答入力シート（イ_令和2,3年度事業繰越分）'!$V$5:$V$501),2,0)=0,"",VLOOKUP($A373,IF({1,0},'回答入力シート（イ_令和2,3年度事業繰越分）'!$BT$5:$BT$501,'回答入力シート（イ_令和2,3年度事業繰越分）'!$V$5:$V$501),2,0)))</f>
        <v/>
      </c>
      <c r="F373" s="83" t="str">
        <f>IF(ISERROR(VLOOKUP($A373,IF({1,0},'回答入力シート（イ_令和2,3年度事業繰越分）'!$BT$5:$BT$501,'回答入力シート（イ_令和2,3年度事業繰越分）'!$Z$5:$Z$501),2,0)),"",IF(VLOOKUP($A373,IF({1,0},'回答入力シート（イ_令和2,3年度事業繰越分）'!$BT$5:$BT$501,'回答入力シート（イ_令和2,3年度事業繰越分）'!$Z$5:$Z$501),2,0)=0,"",VLOOKUP($A373,IF({1,0},'回答入力シート（イ_令和2,3年度事業繰越分）'!$BT$5:$BT$501,'回答入力シート（イ_令和2,3年度事業繰越分）'!$Z$5:$Z$501),2,0)))</f>
        <v/>
      </c>
    </row>
    <row r="374" spans="1:6" x14ac:dyDescent="0.3">
      <c r="A374" s="1">
        <v>372</v>
      </c>
      <c r="B374" s="83" t="str">
        <f>IF(ISERROR(VLOOKUP($C374,IF({1,0},'回答入力シート（イ_令和2,3年度事業繰越分）'!$F$5:$F$501,'回答入力シート（イ_令和2,3年度事業繰越分）'!$B$5:$B$501),2,0)),"",IF(VLOOKUP($C374,IF({1,0},'回答入力シート（イ_令和2,3年度事業繰越分）'!$F$5:$F$501,'回答入力シート（イ_令和2,3年度事業繰越分）'!$B$5:$B$501),2,0)=0,"",VLOOKUP($C374,IF({1,0},'回答入力シート（イ_令和2,3年度事業繰越分）'!$F$5:$F$501,'回答入力シート（イ_令和2,3年度事業繰越分）'!$B$5:$B$501),2,0)))</f>
        <v/>
      </c>
      <c r="C374" s="83" t="str">
        <f>IF(ISERROR(VLOOKUP($A374,IF({1,0},'回答入力シート（イ_令和2,3年度事業繰越分）'!$BT$5:$BT$501,'回答入力シート（イ_令和2,3年度事業繰越分）'!$F$5:$F$501),2,0)),"",VLOOKUP($A374,IF({1,0},'回答入力シート（イ_令和2,3年度事業繰越分）'!$BT$5:$BT$501,'回答入力シート（イ_令和2,3年度事業繰越分）'!$F$5:$F$501),2,0))</f>
        <v/>
      </c>
      <c r="D374" s="83" t="str">
        <f>IF(ISERROR(VLOOKUP($A374,IF({1,0},'回答入力シート（イ_令和2,3年度事業繰越分）'!$BT$5:$BT$501,'回答入力シート（イ_令和2,3年度事業繰越分）'!$H$5:$H$501),2,0)),"",VLOOKUP($A374,IF({1,0},'回答入力シート（イ_令和2,3年度事業繰越分）'!$BT$5:$BT$501,'回答入力シート（イ_令和2,3年度事業繰越分）'!$H$5:$H$501),2,0))</f>
        <v/>
      </c>
      <c r="E374" s="83" t="str">
        <f>IF(ISERROR(VLOOKUP($A374,IF({1,0},'回答入力シート（イ_令和2,3年度事業繰越分）'!$BT$5:$BT$501,'回答入力シート（イ_令和2,3年度事業繰越分）'!$V$5:$V$501),2,0)),"",IF(VLOOKUP($A374,IF({1,0},'回答入力シート（イ_令和2,3年度事業繰越分）'!$BT$5:$BT$501,'回答入力シート（イ_令和2,3年度事業繰越分）'!$V$5:$V$501),2,0)=0,"",VLOOKUP($A374,IF({1,0},'回答入力シート（イ_令和2,3年度事業繰越分）'!$BT$5:$BT$501,'回答入力シート（イ_令和2,3年度事業繰越分）'!$V$5:$V$501),2,0)))</f>
        <v/>
      </c>
      <c r="F374" s="83" t="str">
        <f>IF(ISERROR(VLOOKUP($A374,IF({1,0},'回答入力シート（イ_令和2,3年度事業繰越分）'!$BT$5:$BT$501,'回答入力シート（イ_令和2,3年度事業繰越分）'!$Z$5:$Z$501),2,0)),"",IF(VLOOKUP($A374,IF({1,0},'回答入力シート（イ_令和2,3年度事業繰越分）'!$BT$5:$BT$501,'回答入力シート（イ_令和2,3年度事業繰越分）'!$Z$5:$Z$501),2,0)=0,"",VLOOKUP($A374,IF({1,0},'回答入力シート（イ_令和2,3年度事業繰越分）'!$BT$5:$BT$501,'回答入力シート（イ_令和2,3年度事業繰越分）'!$Z$5:$Z$501),2,0)))</f>
        <v/>
      </c>
    </row>
    <row r="375" spans="1:6" x14ac:dyDescent="0.3">
      <c r="A375" s="1">
        <v>373</v>
      </c>
      <c r="B375" s="83" t="str">
        <f>IF(ISERROR(VLOOKUP($C375,IF({1,0},'回答入力シート（イ_令和2,3年度事業繰越分）'!$F$5:$F$501,'回答入力シート（イ_令和2,3年度事業繰越分）'!$B$5:$B$501),2,0)),"",IF(VLOOKUP($C375,IF({1,0},'回答入力シート（イ_令和2,3年度事業繰越分）'!$F$5:$F$501,'回答入力シート（イ_令和2,3年度事業繰越分）'!$B$5:$B$501),2,0)=0,"",VLOOKUP($C375,IF({1,0},'回答入力シート（イ_令和2,3年度事業繰越分）'!$F$5:$F$501,'回答入力シート（イ_令和2,3年度事業繰越分）'!$B$5:$B$501),2,0)))</f>
        <v/>
      </c>
      <c r="C375" s="83" t="str">
        <f>IF(ISERROR(VLOOKUP($A375,IF({1,0},'回答入力シート（イ_令和2,3年度事業繰越分）'!$BT$5:$BT$501,'回答入力シート（イ_令和2,3年度事業繰越分）'!$F$5:$F$501),2,0)),"",VLOOKUP($A375,IF({1,0},'回答入力シート（イ_令和2,3年度事業繰越分）'!$BT$5:$BT$501,'回答入力シート（イ_令和2,3年度事業繰越分）'!$F$5:$F$501),2,0))</f>
        <v/>
      </c>
      <c r="D375" s="83" t="str">
        <f>IF(ISERROR(VLOOKUP($A375,IF({1,0},'回答入力シート（イ_令和2,3年度事業繰越分）'!$BT$5:$BT$501,'回答入力シート（イ_令和2,3年度事業繰越分）'!$H$5:$H$501),2,0)),"",VLOOKUP($A375,IF({1,0},'回答入力シート（イ_令和2,3年度事業繰越分）'!$BT$5:$BT$501,'回答入力シート（イ_令和2,3年度事業繰越分）'!$H$5:$H$501),2,0))</f>
        <v/>
      </c>
      <c r="E375" s="83" t="str">
        <f>IF(ISERROR(VLOOKUP($A375,IF({1,0},'回答入力シート（イ_令和2,3年度事業繰越分）'!$BT$5:$BT$501,'回答入力シート（イ_令和2,3年度事業繰越分）'!$V$5:$V$501),2,0)),"",IF(VLOOKUP($A375,IF({1,0},'回答入力シート（イ_令和2,3年度事業繰越分）'!$BT$5:$BT$501,'回答入力シート（イ_令和2,3年度事業繰越分）'!$V$5:$V$501),2,0)=0,"",VLOOKUP($A375,IF({1,0},'回答入力シート（イ_令和2,3年度事業繰越分）'!$BT$5:$BT$501,'回答入力シート（イ_令和2,3年度事業繰越分）'!$V$5:$V$501),2,0)))</f>
        <v/>
      </c>
      <c r="F375" s="83" t="str">
        <f>IF(ISERROR(VLOOKUP($A375,IF({1,0},'回答入力シート（イ_令和2,3年度事業繰越分）'!$BT$5:$BT$501,'回答入力シート（イ_令和2,3年度事業繰越分）'!$Z$5:$Z$501),2,0)),"",IF(VLOOKUP($A375,IF({1,0},'回答入力シート（イ_令和2,3年度事業繰越分）'!$BT$5:$BT$501,'回答入力シート（イ_令和2,3年度事業繰越分）'!$Z$5:$Z$501),2,0)=0,"",VLOOKUP($A375,IF({1,0},'回答入力シート（イ_令和2,3年度事業繰越分）'!$BT$5:$BT$501,'回答入力シート（イ_令和2,3年度事業繰越分）'!$Z$5:$Z$501),2,0)))</f>
        <v/>
      </c>
    </row>
    <row r="376" spans="1:6" x14ac:dyDescent="0.3">
      <c r="A376" s="1">
        <v>374</v>
      </c>
      <c r="B376" s="83" t="str">
        <f>IF(ISERROR(VLOOKUP($C376,IF({1,0},'回答入力シート（イ_令和2,3年度事業繰越分）'!$F$5:$F$501,'回答入力シート（イ_令和2,3年度事業繰越分）'!$B$5:$B$501),2,0)),"",IF(VLOOKUP($C376,IF({1,0},'回答入力シート（イ_令和2,3年度事業繰越分）'!$F$5:$F$501,'回答入力シート（イ_令和2,3年度事業繰越分）'!$B$5:$B$501),2,0)=0,"",VLOOKUP($C376,IF({1,0},'回答入力シート（イ_令和2,3年度事業繰越分）'!$F$5:$F$501,'回答入力シート（イ_令和2,3年度事業繰越分）'!$B$5:$B$501),2,0)))</f>
        <v/>
      </c>
      <c r="C376" s="83" t="str">
        <f>IF(ISERROR(VLOOKUP($A376,IF({1,0},'回答入力シート（イ_令和2,3年度事業繰越分）'!$BT$5:$BT$501,'回答入力シート（イ_令和2,3年度事業繰越分）'!$F$5:$F$501),2,0)),"",VLOOKUP($A376,IF({1,0},'回答入力シート（イ_令和2,3年度事業繰越分）'!$BT$5:$BT$501,'回答入力シート（イ_令和2,3年度事業繰越分）'!$F$5:$F$501),2,0))</f>
        <v/>
      </c>
      <c r="D376" s="83" t="str">
        <f>IF(ISERROR(VLOOKUP($A376,IF({1,0},'回答入力シート（イ_令和2,3年度事業繰越分）'!$BT$5:$BT$501,'回答入力シート（イ_令和2,3年度事業繰越分）'!$H$5:$H$501),2,0)),"",VLOOKUP($A376,IF({1,0},'回答入力シート（イ_令和2,3年度事業繰越分）'!$BT$5:$BT$501,'回答入力シート（イ_令和2,3年度事業繰越分）'!$H$5:$H$501),2,0))</f>
        <v/>
      </c>
      <c r="E376" s="83" t="str">
        <f>IF(ISERROR(VLOOKUP($A376,IF({1,0},'回答入力シート（イ_令和2,3年度事業繰越分）'!$BT$5:$BT$501,'回答入力シート（イ_令和2,3年度事業繰越分）'!$V$5:$V$501),2,0)),"",IF(VLOOKUP($A376,IF({1,0},'回答入力シート（イ_令和2,3年度事業繰越分）'!$BT$5:$BT$501,'回答入力シート（イ_令和2,3年度事業繰越分）'!$V$5:$V$501),2,0)=0,"",VLOOKUP($A376,IF({1,0},'回答入力シート（イ_令和2,3年度事業繰越分）'!$BT$5:$BT$501,'回答入力シート（イ_令和2,3年度事業繰越分）'!$V$5:$V$501),2,0)))</f>
        <v/>
      </c>
      <c r="F376" s="83" t="str">
        <f>IF(ISERROR(VLOOKUP($A376,IF({1,0},'回答入力シート（イ_令和2,3年度事業繰越分）'!$BT$5:$BT$501,'回答入力シート（イ_令和2,3年度事業繰越分）'!$Z$5:$Z$501),2,0)),"",IF(VLOOKUP($A376,IF({1,0},'回答入力シート（イ_令和2,3年度事業繰越分）'!$BT$5:$BT$501,'回答入力シート（イ_令和2,3年度事業繰越分）'!$Z$5:$Z$501),2,0)=0,"",VLOOKUP($A376,IF({1,0},'回答入力シート（イ_令和2,3年度事業繰越分）'!$BT$5:$BT$501,'回答入力シート（イ_令和2,3年度事業繰越分）'!$Z$5:$Z$501),2,0)))</f>
        <v/>
      </c>
    </row>
    <row r="377" spans="1:6" x14ac:dyDescent="0.3">
      <c r="A377" s="1">
        <v>375</v>
      </c>
      <c r="B377" s="83" t="str">
        <f>IF(ISERROR(VLOOKUP($C377,IF({1,0},'回答入力シート（イ_令和2,3年度事業繰越分）'!$F$5:$F$501,'回答入力シート（イ_令和2,3年度事業繰越分）'!$B$5:$B$501),2,0)),"",IF(VLOOKUP($C377,IF({1,0},'回答入力シート（イ_令和2,3年度事業繰越分）'!$F$5:$F$501,'回答入力シート（イ_令和2,3年度事業繰越分）'!$B$5:$B$501),2,0)=0,"",VLOOKUP($C377,IF({1,0},'回答入力シート（イ_令和2,3年度事業繰越分）'!$F$5:$F$501,'回答入力シート（イ_令和2,3年度事業繰越分）'!$B$5:$B$501),2,0)))</f>
        <v/>
      </c>
      <c r="C377" s="83" t="str">
        <f>IF(ISERROR(VLOOKUP($A377,IF({1,0},'回答入力シート（イ_令和2,3年度事業繰越分）'!$BT$5:$BT$501,'回答入力シート（イ_令和2,3年度事業繰越分）'!$F$5:$F$501),2,0)),"",VLOOKUP($A377,IF({1,0},'回答入力シート（イ_令和2,3年度事業繰越分）'!$BT$5:$BT$501,'回答入力シート（イ_令和2,3年度事業繰越分）'!$F$5:$F$501),2,0))</f>
        <v/>
      </c>
      <c r="D377" s="83" t="str">
        <f>IF(ISERROR(VLOOKUP($A377,IF({1,0},'回答入力シート（イ_令和2,3年度事業繰越分）'!$BT$5:$BT$501,'回答入力シート（イ_令和2,3年度事業繰越分）'!$H$5:$H$501),2,0)),"",VLOOKUP($A377,IF({1,0},'回答入力シート（イ_令和2,3年度事業繰越分）'!$BT$5:$BT$501,'回答入力シート（イ_令和2,3年度事業繰越分）'!$H$5:$H$501),2,0))</f>
        <v/>
      </c>
      <c r="E377" s="83" t="str">
        <f>IF(ISERROR(VLOOKUP($A377,IF({1,0},'回答入力シート（イ_令和2,3年度事業繰越分）'!$BT$5:$BT$501,'回答入力シート（イ_令和2,3年度事業繰越分）'!$V$5:$V$501),2,0)),"",IF(VLOOKUP($A377,IF({1,0},'回答入力シート（イ_令和2,3年度事業繰越分）'!$BT$5:$BT$501,'回答入力シート（イ_令和2,3年度事業繰越分）'!$V$5:$V$501),2,0)=0,"",VLOOKUP($A377,IF({1,0},'回答入力シート（イ_令和2,3年度事業繰越分）'!$BT$5:$BT$501,'回答入力シート（イ_令和2,3年度事業繰越分）'!$V$5:$V$501),2,0)))</f>
        <v/>
      </c>
      <c r="F377" s="83" t="str">
        <f>IF(ISERROR(VLOOKUP($A377,IF({1,0},'回答入力シート（イ_令和2,3年度事業繰越分）'!$BT$5:$BT$501,'回答入力シート（イ_令和2,3年度事業繰越分）'!$Z$5:$Z$501),2,0)),"",IF(VLOOKUP($A377,IF({1,0},'回答入力シート（イ_令和2,3年度事業繰越分）'!$BT$5:$BT$501,'回答入力シート（イ_令和2,3年度事業繰越分）'!$Z$5:$Z$501),2,0)=0,"",VLOOKUP($A377,IF({1,0},'回答入力シート（イ_令和2,3年度事業繰越分）'!$BT$5:$BT$501,'回答入力シート（イ_令和2,3年度事業繰越分）'!$Z$5:$Z$501),2,0)))</f>
        <v/>
      </c>
    </row>
    <row r="378" spans="1:6" x14ac:dyDescent="0.3">
      <c r="A378" s="1">
        <v>376</v>
      </c>
      <c r="B378" s="83" t="str">
        <f>IF(ISERROR(VLOOKUP($C378,IF({1,0},'回答入力シート（イ_令和2,3年度事業繰越分）'!$F$5:$F$501,'回答入力シート（イ_令和2,3年度事業繰越分）'!$B$5:$B$501),2,0)),"",IF(VLOOKUP($C378,IF({1,0},'回答入力シート（イ_令和2,3年度事業繰越分）'!$F$5:$F$501,'回答入力シート（イ_令和2,3年度事業繰越分）'!$B$5:$B$501),2,0)=0,"",VLOOKUP($C378,IF({1,0},'回答入力シート（イ_令和2,3年度事業繰越分）'!$F$5:$F$501,'回答入力シート（イ_令和2,3年度事業繰越分）'!$B$5:$B$501),2,0)))</f>
        <v/>
      </c>
      <c r="C378" s="83" t="str">
        <f>IF(ISERROR(VLOOKUP($A378,IF({1,0},'回答入力シート（イ_令和2,3年度事業繰越分）'!$BT$5:$BT$501,'回答入力シート（イ_令和2,3年度事業繰越分）'!$F$5:$F$501),2,0)),"",VLOOKUP($A378,IF({1,0},'回答入力シート（イ_令和2,3年度事業繰越分）'!$BT$5:$BT$501,'回答入力シート（イ_令和2,3年度事業繰越分）'!$F$5:$F$501),2,0))</f>
        <v/>
      </c>
      <c r="D378" s="83" t="str">
        <f>IF(ISERROR(VLOOKUP($A378,IF({1,0},'回答入力シート（イ_令和2,3年度事業繰越分）'!$BT$5:$BT$501,'回答入力シート（イ_令和2,3年度事業繰越分）'!$H$5:$H$501),2,0)),"",VLOOKUP($A378,IF({1,0},'回答入力シート（イ_令和2,3年度事業繰越分）'!$BT$5:$BT$501,'回答入力シート（イ_令和2,3年度事業繰越分）'!$H$5:$H$501),2,0))</f>
        <v/>
      </c>
      <c r="E378" s="83" t="str">
        <f>IF(ISERROR(VLOOKUP($A378,IF({1,0},'回答入力シート（イ_令和2,3年度事業繰越分）'!$BT$5:$BT$501,'回答入力シート（イ_令和2,3年度事業繰越分）'!$V$5:$V$501),2,0)),"",IF(VLOOKUP($A378,IF({1,0},'回答入力シート（イ_令和2,3年度事業繰越分）'!$BT$5:$BT$501,'回答入力シート（イ_令和2,3年度事業繰越分）'!$V$5:$V$501),2,0)=0,"",VLOOKUP($A378,IF({1,0},'回答入力シート（イ_令和2,3年度事業繰越分）'!$BT$5:$BT$501,'回答入力シート（イ_令和2,3年度事業繰越分）'!$V$5:$V$501),2,0)))</f>
        <v/>
      </c>
      <c r="F378" s="83" t="str">
        <f>IF(ISERROR(VLOOKUP($A378,IF({1,0},'回答入力シート（イ_令和2,3年度事業繰越分）'!$BT$5:$BT$501,'回答入力シート（イ_令和2,3年度事業繰越分）'!$Z$5:$Z$501),2,0)),"",IF(VLOOKUP($A378,IF({1,0},'回答入力シート（イ_令和2,3年度事業繰越分）'!$BT$5:$BT$501,'回答入力シート（イ_令和2,3年度事業繰越分）'!$Z$5:$Z$501),2,0)=0,"",VLOOKUP($A378,IF({1,0},'回答入力シート（イ_令和2,3年度事業繰越分）'!$BT$5:$BT$501,'回答入力シート（イ_令和2,3年度事業繰越分）'!$Z$5:$Z$501),2,0)))</f>
        <v/>
      </c>
    </row>
    <row r="379" spans="1:6" x14ac:dyDescent="0.3">
      <c r="A379" s="1">
        <v>377</v>
      </c>
      <c r="B379" s="83" t="str">
        <f>IF(ISERROR(VLOOKUP($C379,IF({1,0},'回答入力シート（イ_令和2,3年度事業繰越分）'!$F$5:$F$501,'回答入力シート（イ_令和2,3年度事業繰越分）'!$B$5:$B$501),2,0)),"",IF(VLOOKUP($C379,IF({1,0},'回答入力シート（イ_令和2,3年度事業繰越分）'!$F$5:$F$501,'回答入力シート（イ_令和2,3年度事業繰越分）'!$B$5:$B$501),2,0)=0,"",VLOOKUP($C379,IF({1,0},'回答入力シート（イ_令和2,3年度事業繰越分）'!$F$5:$F$501,'回答入力シート（イ_令和2,3年度事業繰越分）'!$B$5:$B$501),2,0)))</f>
        <v/>
      </c>
      <c r="C379" s="83" t="str">
        <f>IF(ISERROR(VLOOKUP($A379,IF({1,0},'回答入力シート（イ_令和2,3年度事業繰越分）'!$BT$5:$BT$501,'回答入力シート（イ_令和2,3年度事業繰越分）'!$F$5:$F$501),2,0)),"",VLOOKUP($A379,IF({1,0},'回答入力シート（イ_令和2,3年度事業繰越分）'!$BT$5:$BT$501,'回答入力シート（イ_令和2,3年度事業繰越分）'!$F$5:$F$501),2,0))</f>
        <v/>
      </c>
      <c r="D379" s="83" t="str">
        <f>IF(ISERROR(VLOOKUP($A379,IF({1,0},'回答入力シート（イ_令和2,3年度事業繰越分）'!$BT$5:$BT$501,'回答入力シート（イ_令和2,3年度事業繰越分）'!$H$5:$H$501),2,0)),"",VLOOKUP($A379,IF({1,0},'回答入力シート（イ_令和2,3年度事業繰越分）'!$BT$5:$BT$501,'回答入力シート（イ_令和2,3年度事業繰越分）'!$H$5:$H$501),2,0))</f>
        <v/>
      </c>
      <c r="E379" s="83" t="str">
        <f>IF(ISERROR(VLOOKUP($A379,IF({1,0},'回答入力シート（イ_令和2,3年度事業繰越分）'!$BT$5:$BT$501,'回答入力シート（イ_令和2,3年度事業繰越分）'!$V$5:$V$501),2,0)),"",IF(VLOOKUP($A379,IF({1,0},'回答入力シート（イ_令和2,3年度事業繰越分）'!$BT$5:$BT$501,'回答入力シート（イ_令和2,3年度事業繰越分）'!$V$5:$V$501),2,0)=0,"",VLOOKUP($A379,IF({1,0},'回答入力シート（イ_令和2,3年度事業繰越分）'!$BT$5:$BT$501,'回答入力シート（イ_令和2,3年度事業繰越分）'!$V$5:$V$501),2,0)))</f>
        <v/>
      </c>
      <c r="F379" s="83" t="str">
        <f>IF(ISERROR(VLOOKUP($A379,IF({1,0},'回答入力シート（イ_令和2,3年度事業繰越分）'!$BT$5:$BT$501,'回答入力シート（イ_令和2,3年度事業繰越分）'!$Z$5:$Z$501),2,0)),"",IF(VLOOKUP($A379,IF({1,0},'回答入力シート（イ_令和2,3年度事業繰越分）'!$BT$5:$BT$501,'回答入力シート（イ_令和2,3年度事業繰越分）'!$Z$5:$Z$501),2,0)=0,"",VLOOKUP($A379,IF({1,0},'回答入力シート（イ_令和2,3年度事業繰越分）'!$BT$5:$BT$501,'回答入力シート（イ_令和2,3年度事業繰越分）'!$Z$5:$Z$501),2,0)))</f>
        <v/>
      </c>
    </row>
    <row r="380" spans="1:6" x14ac:dyDescent="0.3">
      <c r="A380" s="1">
        <v>378</v>
      </c>
      <c r="B380" s="83" t="str">
        <f>IF(ISERROR(VLOOKUP($C380,IF({1,0},'回答入力シート（イ_令和2,3年度事業繰越分）'!$F$5:$F$501,'回答入力シート（イ_令和2,3年度事業繰越分）'!$B$5:$B$501),2,0)),"",IF(VLOOKUP($C380,IF({1,0},'回答入力シート（イ_令和2,3年度事業繰越分）'!$F$5:$F$501,'回答入力シート（イ_令和2,3年度事業繰越分）'!$B$5:$B$501),2,0)=0,"",VLOOKUP($C380,IF({1,0},'回答入力シート（イ_令和2,3年度事業繰越分）'!$F$5:$F$501,'回答入力シート（イ_令和2,3年度事業繰越分）'!$B$5:$B$501),2,0)))</f>
        <v/>
      </c>
      <c r="C380" s="83" t="str">
        <f>IF(ISERROR(VLOOKUP($A380,IF({1,0},'回答入力シート（イ_令和2,3年度事業繰越分）'!$BT$5:$BT$501,'回答入力シート（イ_令和2,3年度事業繰越分）'!$F$5:$F$501),2,0)),"",VLOOKUP($A380,IF({1,0},'回答入力シート（イ_令和2,3年度事業繰越分）'!$BT$5:$BT$501,'回答入力シート（イ_令和2,3年度事業繰越分）'!$F$5:$F$501),2,0))</f>
        <v/>
      </c>
      <c r="D380" s="83" t="str">
        <f>IF(ISERROR(VLOOKUP($A380,IF({1,0},'回答入力シート（イ_令和2,3年度事業繰越分）'!$BT$5:$BT$501,'回答入力シート（イ_令和2,3年度事業繰越分）'!$H$5:$H$501),2,0)),"",VLOOKUP($A380,IF({1,0},'回答入力シート（イ_令和2,3年度事業繰越分）'!$BT$5:$BT$501,'回答入力シート（イ_令和2,3年度事業繰越分）'!$H$5:$H$501),2,0))</f>
        <v/>
      </c>
      <c r="E380" s="83" t="str">
        <f>IF(ISERROR(VLOOKUP($A380,IF({1,0},'回答入力シート（イ_令和2,3年度事業繰越分）'!$BT$5:$BT$501,'回答入力シート（イ_令和2,3年度事業繰越分）'!$V$5:$V$501),2,0)),"",IF(VLOOKUP($A380,IF({1,0},'回答入力シート（イ_令和2,3年度事業繰越分）'!$BT$5:$BT$501,'回答入力シート（イ_令和2,3年度事業繰越分）'!$V$5:$V$501),2,0)=0,"",VLOOKUP($A380,IF({1,0},'回答入力シート（イ_令和2,3年度事業繰越分）'!$BT$5:$BT$501,'回答入力シート（イ_令和2,3年度事業繰越分）'!$V$5:$V$501),2,0)))</f>
        <v/>
      </c>
      <c r="F380" s="83" t="str">
        <f>IF(ISERROR(VLOOKUP($A380,IF({1,0},'回答入力シート（イ_令和2,3年度事業繰越分）'!$BT$5:$BT$501,'回答入力シート（イ_令和2,3年度事業繰越分）'!$Z$5:$Z$501),2,0)),"",IF(VLOOKUP($A380,IF({1,0},'回答入力シート（イ_令和2,3年度事業繰越分）'!$BT$5:$BT$501,'回答入力シート（イ_令和2,3年度事業繰越分）'!$Z$5:$Z$501),2,0)=0,"",VLOOKUP($A380,IF({1,0},'回答入力シート（イ_令和2,3年度事業繰越分）'!$BT$5:$BT$501,'回答入力シート（イ_令和2,3年度事業繰越分）'!$Z$5:$Z$501),2,0)))</f>
        <v/>
      </c>
    </row>
    <row r="381" spans="1:6" x14ac:dyDescent="0.3">
      <c r="A381" s="1">
        <v>379</v>
      </c>
      <c r="B381" s="83" t="str">
        <f>IF(ISERROR(VLOOKUP($C381,IF({1,0},'回答入力シート（イ_令和2,3年度事業繰越分）'!$F$5:$F$501,'回答入力シート（イ_令和2,3年度事業繰越分）'!$B$5:$B$501),2,0)),"",IF(VLOOKUP($C381,IF({1,0},'回答入力シート（イ_令和2,3年度事業繰越分）'!$F$5:$F$501,'回答入力シート（イ_令和2,3年度事業繰越分）'!$B$5:$B$501),2,0)=0,"",VLOOKUP($C381,IF({1,0},'回答入力シート（イ_令和2,3年度事業繰越分）'!$F$5:$F$501,'回答入力シート（イ_令和2,3年度事業繰越分）'!$B$5:$B$501),2,0)))</f>
        <v/>
      </c>
      <c r="C381" s="83" t="str">
        <f>IF(ISERROR(VLOOKUP($A381,IF({1,0},'回答入力シート（イ_令和2,3年度事業繰越分）'!$BT$5:$BT$501,'回答入力シート（イ_令和2,3年度事業繰越分）'!$F$5:$F$501),2,0)),"",VLOOKUP($A381,IF({1,0},'回答入力シート（イ_令和2,3年度事業繰越分）'!$BT$5:$BT$501,'回答入力シート（イ_令和2,3年度事業繰越分）'!$F$5:$F$501),2,0))</f>
        <v/>
      </c>
      <c r="D381" s="83" t="str">
        <f>IF(ISERROR(VLOOKUP($A381,IF({1,0},'回答入力シート（イ_令和2,3年度事業繰越分）'!$BT$5:$BT$501,'回答入力シート（イ_令和2,3年度事業繰越分）'!$H$5:$H$501),2,0)),"",VLOOKUP($A381,IF({1,0},'回答入力シート（イ_令和2,3年度事業繰越分）'!$BT$5:$BT$501,'回答入力シート（イ_令和2,3年度事業繰越分）'!$H$5:$H$501),2,0))</f>
        <v/>
      </c>
      <c r="E381" s="83" t="str">
        <f>IF(ISERROR(VLOOKUP($A381,IF({1,0},'回答入力シート（イ_令和2,3年度事業繰越分）'!$BT$5:$BT$501,'回答入力シート（イ_令和2,3年度事業繰越分）'!$V$5:$V$501),2,0)),"",IF(VLOOKUP($A381,IF({1,0},'回答入力シート（イ_令和2,3年度事業繰越分）'!$BT$5:$BT$501,'回答入力シート（イ_令和2,3年度事業繰越分）'!$V$5:$V$501),2,0)=0,"",VLOOKUP($A381,IF({1,0},'回答入力シート（イ_令和2,3年度事業繰越分）'!$BT$5:$BT$501,'回答入力シート（イ_令和2,3年度事業繰越分）'!$V$5:$V$501),2,0)))</f>
        <v/>
      </c>
      <c r="F381" s="83" t="str">
        <f>IF(ISERROR(VLOOKUP($A381,IF({1,0},'回答入力シート（イ_令和2,3年度事業繰越分）'!$BT$5:$BT$501,'回答入力シート（イ_令和2,3年度事業繰越分）'!$Z$5:$Z$501),2,0)),"",IF(VLOOKUP($A381,IF({1,0},'回答入力シート（イ_令和2,3年度事業繰越分）'!$BT$5:$BT$501,'回答入力シート（イ_令和2,3年度事業繰越分）'!$Z$5:$Z$501),2,0)=0,"",VLOOKUP($A381,IF({1,0},'回答入力シート（イ_令和2,3年度事業繰越分）'!$BT$5:$BT$501,'回答入力シート（イ_令和2,3年度事業繰越分）'!$Z$5:$Z$501),2,0)))</f>
        <v/>
      </c>
    </row>
    <row r="382" spans="1:6" x14ac:dyDescent="0.3">
      <c r="A382" s="1">
        <v>380</v>
      </c>
      <c r="B382" s="83" t="str">
        <f>IF(ISERROR(VLOOKUP($C382,IF({1,0},'回答入力シート（イ_令和2,3年度事業繰越分）'!$F$5:$F$501,'回答入力シート（イ_令和2,3年度事業繰越分）'!$B$5:$B$501),2,0)),"",IF(VLOOKUP($C382,IF({1,0},'回答入力シート（イ_令和2,3年度事業繰越分）'!$F$5:$F$501,'回答入力シート（イ_令和2,3年度事業繰越分）'!$B$5:$B$501),2,0)=0,"",VLOOKUP($C382,IF({1,0},'回答入力シート（イ_令和2,3年度事業繰越分）'!$F$5:$F$501,'回答入力シート（イ_令和2,3年度事業繰越分）'!$B$5:$B$501),2,0)))</f>
        <v/>
      </c>
      <c r="C382" s="83" t="str">
        <f>IF(ISERROR(VLOOKUP($A382,IF({1,0},'回答入力シート（イ_令和2,3年度事業繰越分）'!$BT$5:$BT$501,'回答入力シート（イ_令和2,3年度事業繰越分）'!$F$5:$F$501),2,0)),"",VLOOKUP($A382,IF({1,0},'回答入力シート（イ_令和2,3年度事業繰越分）'!$BT$5:$BT$501,'回答入力シート（イ_令和2,3年度事業繰越分）'!$F$5:$F$501),2,0))</f>
        <v/>
      </c>
      <c r="D382" s="83" t="str">
        <f>IF(ISERROR(VLOOKUP($A382,IF({1,0},'回答入力シート（イ_令和2,3年度事業繰越分）'!$BT$5:$BT$501,'回答入力シート（イ_令和2,3年度事業繰越分）'!$H$5:$H$501),2,0)),"",VLOOKUP($A382,IF({1,0},'回答入力シート（イ_令和2,3年度事業繰越分）'!$BT$5:$BT$501,'回答入力シート（イ_令和2,3年度事業繰越分）'!$H$5:$H$501),2,0))</f>
        <v/>
      </c>
      <c r="E382" s="83" t="str">
        <f>IF(ISERROR(VLOOKUP($A382,IF({1,0},'回答入力シート（イ_令和2,3年度事業繰越分）'!$BT$5:$BT$501,'回答入力シート（イ_令和2,3年度事業繰越分）'!$V$5:$V$501),2,0)),"",IF(VLOOKUP($A382,IF({1,0},'回答入力シート（イ_令和2,3年度事業繰越分）'!$BT$5:$BT$501,'回答入力シート（イ_令和2,3年度事業繰越分）'!$V$5:$V$501),2,0)=0,"",VLOOKUP($A382,IF({1,0},'回答入力シート（イ_令和2,3年度事業繰越分）'!$BT$5:$BT$501,'回答入力シート（イ_令和2,3年度事業繰越分）'!$V$5:$V$501),2,0)))</f>
        <v/>
      </c>
      <c r="F382" s="83" t="str">
        <f>IF(ISERROR(VLOOKUP($A382,IF({1,0},'回答入力シート（イ_令和2,3年度事業繰越分）'!$BT$5:$BT$501,'回答入力シート（イ_令和2,3年度事業繰越分）'!$Z$5:$Z$501),2,0)),"",IF(VLOOKUP($A382,IF({1,0},'回答入力シート（イ_令和2,3年度事業繰越分）'!$BT$5:$BT$501,'回答入力シート（イ_令和2,3年度事業繰越分）'!$Z$5:$Z$501),2,0)=0,"",VLOOKUP($A382,IF({1,0},'回答入力シート（イ_令和2,3年度事業繰越分）'!$BT$5:$BT$501,'回答入力シート（イ_令和2,3年度事業繰越分）'!$Z$5:$Z$501),2,0)))</f>
        <v/>
      </c>
    </row>
    <row r="383" spans="1:6" x14ac:dyDescent="0.3">
      <c r="A383" s="1">
        <v>381</v>
      </c>
      <c r="B383" s="83" t="str">
        <f>IF(ISERROR(VLOOKUP($C383,IF({1,0},'回答入力シート（イ_令和2,3年度事業繰越分）'!$F$5:$F$501,'回答入力シート（イ_令和2,3年度事業繰越分）'!$B$5:$B$501),2,0)),"",IF(VLOOKUP($C383,IF({1,0},'回答入力シート（イ_令和2,3年度事業繰越分）'!$F$5:$F$501,'回答入力シート（イ_令和2,3年度事業繰越分）'!$B$5:$B$501),2,0)=0,"",VLOOKUP($C383,IF({1,0},'回答入力シート（イ_令和2,3年度事業繰越分）'!$F$5:$F$501,'回答入力シート（イ_令和2,3年度事業繰越分）'!$B$5:$B$501),2,0)))</f>
        <v/>
      </c>
      <c r="C383" s="83" t="str">
        <f>IF(ISERROR(VLOOKUP($A383,IF({1,0},'回答入力シート（イ_令和2,3年度事業繰越分）'!$BT$5:$BT$501,'回答入力シート（イ_令和2,3年度事業繰越分）'!$F$5:$F$501),2,0)),"",VLOOKUP($A383,IF({1,0},'回答入力シート（イ_令和2,3年度事業繰越分）'!$BT$5:$BT$501,'回答入力シート（イ_令和2,3年度事業繰越分）'!$F$5:$F$501),2,0))</f>
        <v/>
      </c>
      <c r="D383" s="83" t="str">
        <f>IF(ISERROR(VLOOKUP($A383,IF({1,0},'回答入力シート（イ_令和2,3年度事業繰越分）'!$BT$5:$BT$501,'回答入力シート（イ_令和2,3年度事業繰越分）'!$H$5:$H$501),2,0)),"",VLOOKUP($A383,IF({1,0},'回答入力シート（イ_令和2,3年度事業繰越分）'!$BT$5:$BT$501,'回答入力シート（イ_令和2,3年度事業繰越分）'!$H$5:$H$501),2,0))</f>
        <v/>
      </c>
      <c r="E383" s="83" t="str">
        <f>IF(ISERROR(VLOOKUP($A383,IF({1,0},'回答入力シート（イ_令和2,3年度事業繰越分）'!$BT$5:$BT$501,'回答入力シート（イ_令和2,3年度事業繰越分）'!$V$5:$V$501),2,0)),"",IF(VLOOKUP($A383,IF({1,0},'回答入力シート（イ_令和2,3年度事業繰越分）'!$BT$5:$BT$501,'回答入力シート（イ_令和2,3年度事業繰越分）'!$V$5:$V$501),2,0)=0,"",VLOOKUP($A383,IF({1,0},'回答入力シート（イ_令和2,3年度事業繰越分）'!$BT$5:$BT$501,'回答入力シート（イ_令和2,3年度事業繰越分）'!$V$5:$V$501),2,0)))</f>
        <v/>
      </c>
      <c r="F383" s="83" t="str">
        <f>IF(ISERROR(VLOOKUP($A383,IF({1,0},'回答入力シート（イ_令和2,3年度事業繰越分）'!$BT$5:$BT$501,'回答入力シート（イ_令和2,3年度事業繰越分）'!$Z$5:$Z$501),2,0)),"",IF(VLOOKUP($A383,IF({1,0},'回答入力シート（イ_令和2,3年度事業繰越分）'!$BT$5:$BT$501,'回答入力シート（イ_令和2,3年度事業繰越分）'!$Z$5:$Z$501),2,0)=0,"",VLOOKUP($A383,IF({1,0},'回答入力シート（イ_令和2,3年度事業繰越分）'!$BT$5:$BT$501,'回答入力シート（イ_令和2,3年度事業繰越分）'!$Z$5:$Z$501),2,0)))</f>
        <v/>
      </c>
    </row>
    <row r="384" spans="1:6" x14ac:dyDescent="0.3">
      <c r="A384" s="1">
        <v>382</v>
      </c>
      <c r="B384" s="83" t="str">
        <f>IF(ISERROR(VLOOKUP($C384,IF({1,0},'回答入力シート（イ_令和2,3年度事業繰越分）'!$F$5:$F$501,'回答入力シート（イ_令和2,3年度事業繰越分）'!$B$5:$B$501),2,0)),"",IF(VLOOKUP($C384,IF({1,0},'回答入力シート（イ_令和2,3年度事業繰越分）'!$F$5:$F$501,'回答入力シート（イ_令和2,3年度事業繰越分）'!$B$5:$B$501),2,0)=0,"",VLOOKUP($C384,IF({1,0},'回答入力シート（イ_令和2,3年度事業繰越分）'!$F$5:$F$501,'回答入力シート（イ_令和2,3年度事業繰越分）'!$B$5:$B$501),2,0)))</f>
        <v/>
      </c>
      <c r="C384" s="83" t="str">
        <f>IF(ISERROR(VLOOKUP($A384,IF({1,0},'回答入力シート（イ_令和2,3年度事業繰越分）'!$BT$5:$BT$501,'回答入力シート（イ_令和2,3年度事業繰越分）'!$F$5:$F$501),2,0)),"",VLOOKUP($A384,IF({1,0},'回答入力シート（イ_令和2,3年度事業繰越分）'!$BT$5:$BT$501,'回答入力シート（イ_令和2,3年度事業繰越分）'!$F$5:$F$501),2,0))</f>
        <v/>
      </c>
      <c r="D384" s="83" t="str">
        <f>IF(ISERROR(VLOOKUP($A384,IF({1,0},'回答入力シート（イ_令和2,3年度事業繰越分）'!$BT$5:$BT$501,'回答入力シート（イ_令和2,3年度事業繰越分）'!$H$5:$H$501),2,0)),"",VLOOKUP($A384,IF({1,0},'回答入力シート（イ_令和2,3年度事業繰越分）'!$BT$5:$BT$501,'回答入力シート（イ_令和2,3年度事業繰越分）'!$H$5:$H$501),2,0))</f>
        <v/>
      </c>
      <c r="E384" s="83" t="str">
        <f>IF(ISERROR(VLOOKUP($A384,IF({1,0},'回答入力シート（イ_令和2,3年度事業繰越分）'!$BT$5:$BT$501,'回答入力シート（イ_令和2,3年度事業繰越分）'!$V$5:$V$501),2,0)),"",IF(VLOOKUP($A384,IF({1,0},'回答入力シート（イ_令和2,3年度事業繰越分）'!$BT$5:$BT$501,'回答入力シート（イ_令和2,3年度事業繰越分）'!$V$5:$V$501),2,0)=0,"",VLOOKUP($A384,IF({1,0},'回答入力シート（イ_令和2,3年度事業繰越分）'!$BT$5:$BT$501,'回答入力シート（イ_令和2,3年度事業繰越分）'!$V$5:$V$501),2,0)))</f>
        <v/>
      </c>
      <c r="F384" s="83" t="str">
        <f>IF(ISERROR(VLOOKUP($A384,IF({1,0},'回答入力シート（イ_令和2,3年度事業繰越分）'!$BT$5:$BT$501,'回答入力シート（イ_令和2,3年度事業繰越分）'!$Z$5:$Z$501),2,0)),"",IF(VLOOKUP($A384,IF({1,0},'回答入力シート（イ_令和2,3年度事業繰越分）'!$BT$5:$BT$501,'回答入力シート（イ_令和2,3年度事業繰越分）'!$Z$5:$Z$501),2,0)=0,"",VLOOKUP($A384,IF({1,0},'回答入力シート（イ_令和2,3年度事業繰越分）'!$BT$5:$BT$501,'回答入力シート（イ_令和2,3年度事業繰越分）'!$Z$5:$Z$501),2,0)))</f>
        <v/>
      </c>
    </row>
    <row r="385" spans="1:6" x14ac:dyDescent="0.3">
      <c r="A385" s="1">
        <v>383</v>
      </c>
      <c r="B385" s="83" t="str">
        <f>IF(ISERROR(VLOOKUP($C385,IF({1,0},'回答入力シート（イ_令和2,3年度事業繰越分）'!$F$5:$F$501,'回答入力シート（イ_令和2,3年度事業繰越分）'!$B$5:$B$501),2,0)),"",IF(VLOOKUP($C385,IF({1,0},'回答入力シート（イ_令和2,3年度事業繰越分）'!$F$5:$F$501,'回答入力シート（イ_令和2,3年度事業繰越分）'!$B$5:$B$501),2,0)=0,"",VLOOKUP($C385,IF({1,0},'回答入力シート（イ_令和2,3年度事業繰越分）'!$F$5:$F$501,'回答入力シート（イ_令和2,3年度事業繰越分）'!$B$5:$B$501),2,0)))</f>
        <v/>
      </c>
      <c r="C385" s="83" t="str">
        <f>IF(ISERROR(VLOOKUP($A385,IF({1,0},'回答入力シート（イ_令和2,3年度事業繰越分）'!$BT$5:$BT$501,'回答入力シート（イ_令和2,3年度事業繰越分）'!$F$5:$F$501),2,0)),"",VLOOKUP($A385,IF({1,0},'回答入力シート（イ_令和2,3年度事業繰越分）'!$BT$5:$BT$501,'回答入力シート（イ_令和2,3年度事業繰越分）'!$F$5:$F$501),2,0))</f>
        <v/>
      </c>
      <c r="D385" s="83" t="str">
        <f>IF(ISERROR(VLOOKUP($A385,IF({1,0},'回答入力シート（イ_令和2,3年度事業繰越分）'!$BT$5:$BT$501,'回答入力シート（イ_令和2,3年度事業繰越分）'!$H$5:$H$501),2,0)),"",VLOOKUP($A385,IF({1,0},'回答入力シート（イ_令和2,3年度事業繰越分）'!$BT$5:$BT$501,'回答入力シート（イ_令和2,3年度事業繰越分）'!$H$5:$H$501),2,0))</f>
        <v/>
      </c>
      <c r="E385" s="83" t="str">
        <f>IF(ISERROR(VLOOKUP($A385,IF({1,0},'回答入力シート（イ_令和2,3年度事業繰越分）'!$BT$5:$BT$501,'回答入力シート（イ_令和2,3年度事業繰越分）'!$V$5:$V$501),2,0)),"",IF(VLOOKUP($A385,IF({1,0},'回答入力シート（イ_令和2,3年度事業繰越分）'!$BT$5:$BT$501,'回答入力シート（イ_令和2,3年度事業繰越分）'!$V$5:$V$501),2,0)=0,"",VLOOKUP($A385,IF({1,0},'回答入力シート（イ_令和2,3年度事業繰越分）'!$BT$5:$BT$501,'回答入力シート（イ_令和2,3年度事業繰越分）'!$V$5:$V$501),2,0)))</f>
        <v/>
      </c>
      <c r="F385" s="83" t="str">
        <f>IF(ISERROR(VLOOKUP($A385,IF({1,0},'回答入力シート（イ_令和2,3年度事業繰越分）'!$BT$5:$BT$501,'回答入力シート（イ_令和2,3年度事業繰越分）'!$Z$5:$Z$501),2,0)),"",IF(VLOOKUP($A385,IF({1,0},'回答入力シート（イ_令和2,3年度事業繰越分）'!$BT$5:$BT$501,'回答入力シート（イ_令和2,3年度事業繰越分）'!$Z$5:$Z$501),2,0)=0,"",VLOOKUP($A385,IF({1,0},'回答入力シート（イ_令和2,3年度事業繰越分）'!$BT$5:$BT$501,'回答入力シート（イ_令和2,3年度事業繰越分）'!$Z$5:$Z$501),2,0)))</f>
        <v/>
      </c>
    </row>
    <row r="386" spans="1:6" x14ac:dyDescent="0.3">
      <c r="A386" s="1">
        <v>384</v>
      </c>
      <c r="B386" s="83" t="str">
        <f>IF(ISERROR(VLOOKUP($C386,IF({1,0},'回答入力シート（イ_令和2,3年度事業繰越分）'!$F$5:$F$501,'回答入力シート（イ_令和2,3年度事業繰越分）'!$B$5:$B$501),2,0)),"",IF(VLOOKUP($C386,IF({1,0},'回答入力シート（イ_令和2,3年度事業繰越分）'!$F$5:$F$501,'回答入力シート（イ_令和2,3年度事業繰越分）'!$B$5:$B$501),2,0)=0,"",VLOOKUP($C386,IF({1,0},'回答入力シート（イ_令和2,3年度事業繰越分）'!$F$5:$F$501,'回答入力シート（イ_令和2,3年度事業繰越分）'!$B$5:$B$501),2,0)))</f>
        <v/>
      </c>
      <c r="C386" s="83" t="str">
        <f>IF(ISERROR(VLOOKUP($A386,IF({1,0},'回答入力シート（イ_令和2,3年度事業繰越分）'!$BT$5:$BT$501,'回答入力シート（イ_令和2,3年度事業繰越分）'!$F$5:$F$501),2,0)),"",VLOOKUP($A386,IF({1,0},'回答入力シート（イ_令和2,3年度事業繰越分）'!$BT$5:$BT$501,'回答入力シート（イ_令和2,3年度事業繰越分）'!$F$5:$F$501),2,0))</f>
        <v/>
      </c>
      <c r="D386" s="83" t="str">
        <f>IF(ISERROR(VLOOKUP($A386,IF({1,0},'回答入力シート（イ_令和2,3年度事業繰越分）'!$BT$5:$BT$501,'回答入力シート（イ_令和2,3年度事業繰越分）'!$H$5:$H$501),2,0)),"",VLOOKUP($A386,IF({1,0},'回答入力シート（イ_令和2,3年度事業繰越分）'!$BT$5:$BT$501,'回答入力シート（イ_令和2,3年度事業繰越分）'!$H$5:$H$501),2,0))</f>
        <v/>
      </c>
      <c r="E386" s="83" t="str">
        <f>IF(ISERROR(VLOOKUP($A386,IF({1,0},'回答入力シート（イ_令和2,3年度事業繰越分）'!$BT$5:$BT$501,'回答入力シート（イ_令和2,3年度事業繰越分）'!$V$5:$V$501),2,0)),"",IF(VLOOKUP($A386,IF({1,0},'回答入力シート（イ_令和2,3年度事業繰越分）'!$BT$5:$BT$501,'回答入力シート（イ_令和2,3年度事業繰越分）'!$V$5:$V$501),2,0)=0,"",VLOOKUP($A386,IF({1,0},'回答入力シート（イ_令和2,3年度事業繰越分）'!$BT$5:$BT$501,'回答入力シート（イ_令和2,3年度事業繰越分）'!$V$5:$V$501),2,0)))</f>
        <v/>
      </c>
      <c r="F386" s="83" t="str">
        <f>IF(ISERROR(VLOOKUP($A386,IF({1,0},'回答入力シート（イ_令和2,3年度事業繰越分）'!$BT$5:$BT$501,'回答入力シート（イ_令和2,3年度事業繰越分）'!$Z$5:$Z$501),2,0)),"",IF(VLOOKUP($A386,IF({1,0},'回答入力シート（イ_令和2,3年度事業繰越分）'!$BT$5:$BT$501,'回答入力シート（イ_令和2,3年度事業繰越分）'!$Z$5:$Z$501),2,0)=0,"",VLOOKUP($A386,IF({1,0},'回答入力シート（イ_令和2,3年度事業繰越分）'!$BT$5:$BT$501,'回答入力シート（イ_令和2,3年度事業繰越分）'!$Z$5:$Z$501),2,0)))</f>
        <v/>
      </c>
    </row>
    <row r="387" spans="1:6" x14ac:dyDescent="0.3">
      <c r="A387" s="1">
        <v>385</v>
      </c>
      <c r="B387" s="83" t="str">
        <f>IF(ISERROR(VLOOKUP($C387,IF({1,0},'回答入力シート（イ_令和2,3年度事業繰越分）'!$F$5:$F$501,'回答入力シート（イ_令和2,3年度事業繰越分）'!$B$5:$B$501),2,0)),"",IF(VLOOKUP($C387,IF({1,0},'回答入力シート（イ_令和2,3年度事業繰越分）'!$F$5:$F$501,'回答入力シート（イ_令和2,3年度事業繰越分）'!$B$5:$B$501),2,0)=0,"",VLOOKUP($C387,IF({1,0},'回答入力シート（イ_令和2,3年度事業繰越分）'!$F$5:$F$501,'回答入力シート（イ_令和2,3年度事業繰越分）'!$B$5:$B$501),2,0)))</f>
        <v/>
      </c>
      <c r="C387" s="83" t="str">
        <f>IF(ISERROR(VLOOKUP($A387,IF({1,0},'回答入力シート（イ_令和2,3年度事業繰越分）'!$BT$5:$BT$501,'回答入力シート（イ_令和2,3年度事業繰越分）'!$F$5:$F$501),2,0)),"",VLOOKUP($A387,IF({1,0},'回答入力シート（イ_令和2,3年度事業繰越分）'!$BT$5:$BT$501,'回答入力シート（イ_令和2,3年度事業繰越分）'!$F$5:$F$501),2,0))</f>
        <v/>
      </c>
      <c r="D387" s="83" t="str">
        <f>IF(ISERROR(VLOOKUP($A387,IF({1,0},'回答入力シート（イ_令和2,3年度事業繰越分）'!$BT$5:$BT$501,'回答入力シート（イ_令和2,3年度事業繰越分）'!$H$5:$H$501),2,0)),"",VLOOKUP($A387,IF({1,0},'回答入力シート（イ_令和2,3年度事業繰越分）'!$BT$5:$BT$501,'回答入力シート（イ_令和2,3年度事業繰越分）'!$H$5:$H$501),2,0))</f>
        <v/>
      </c>
      <c r="E387" s="83" t="str">
        <f>IF(ISERROR(VLOOKUP($A387,IF({1,0},'回答入力シート（イ_令和2,3年度事業繰越分）'!$BT$5:$BT$501,'回答入力シート（イ_令和2,3年度事業繰越分）'!$V$5:$V$501),2,0)),"",IF(VLOOKUP($A387,IF({1,0},'回答入力シート（イ_令和2,3年度事業繰越分）'!$BT$5:$BT$501,'回答入力シート（イ_令和2,3年度事業繰越分）'!$V$5:$V$501),2,0)=0,"",VLOOKUP($A387,IF({1,0},'回答入力シート（イ_令和2,3年度事業繰越分）'!$BT$5:$BT$501,'回答入力シート（イ_令和2,3年度事業繰越分）'!$V$5:$V$501),2,0)))</f>
        <v/>
      </c>
      <c r="F387" s="83" t="str">
        <f>IF(ISERROR(VLOOKUP($A387,IF({1,0},'回答入力シート（イ_令和2,3年度事業繰越分）'!$BT$5:$BT$501,'回答入力シート（イ_令和2,3年度事業繰越分）'!$Z$5:$Z$501),2,0)),"",IF(VLOOKUP($A387,IF({1,0},'回答入力シート（イ_令和2,3年度事業繰越分）'!$BT$5:$BT$501,'回答入力シート（イ_令和2,3年度事業繰越分）'!$Z$5:$Z$501),2,0)=0,"",VLOOKUP($A387,IF({1,0},'回答入力シート（イ_令和2,3年度事業繰越分）'!$BT$5:$BT$501,'回答入力シート（イ_令和2,3年度事業繰越分）'!$Z$5:$Z$501),2,0)))</f>
        <v/>
      </c>
    </row>
    <row r="388" spans="1:6" x14ac:dyDescent="0.3">
      <c r="A388" s="1">
        <v>386</v>
      </c>
      <c r="B388" s="83" t="str">
        <f>IF(ISERROR(VLOOKUP($C388,IF({1,0},'回答入力シート（イ_令和2,3年度事業繰越分）'!$F$5:$F$501,'回答入力シート（イ_令和2,3年度事業繰越分）'!$B$5:$B$501),2,0)),"",IF(VLOOKUP($C388,IF({1,0},'回答入力シート（イ_令和2,3年度事業繰越分）'!$F$5:$F$501,'回答入力シート（イ_令和2,3年度事業繰越分）'!$B$5:$B$501),2,0)=0,"",VLOOKUP($C388,IF({1,0},'回答入力シート（イ_令和2,3年度事業繰越分）'!$F$5:$F$501,'回答入力シート（イ_令和2,3年度事業繰越分）'!$B$5:$B$501),2,0)))</f>
        <v/>
      </c>
      <c r="C388" s="83" t="str">
        <f>IF(ISERROR(VLOOKUP($A388,IF({1,0},'回答入力シート（イ_令和2,3年度事業繰越分）'!$BT$5:$BT$501,'回答入力シート（イ_令和2,3年度事業繰越分）'!$F$5:$F$501),2,0)),"",VLOOKUP($A388,IF({1,0},'回答入力シート（イ_令和2,3年度事業繰越分）'!$BT$5:$BT$501,'回答入力シート（イ_令和2,3年度事業繰越分）'!$F$5:$F$501),2,0))</f>
        <v/>
      </c>
      <c r="D388" s="83" t="str">
        <f>IF(ISERROR(VLOOKUP($A388,IF({1,0},'回答入力シート（イ_令和2,3年度事業繰越分）'!$BT$5:$BT$501,'回答入力シート（イ_令和2,3年度事業繰越分）'!$H$5:$H$501),2,0)),"",VLOOKUP($A388,IF({1,0},'回答入力シート（イ_令和2,3年度事業繰越分）'!$BT$5:$BT$501,'回答入力シート（イ_令和2,3年度事業繰越分）'!$H$5:$H$501),2,0))</f>
        <v/>
      </c>
      <c r="E388" s="83" t="str">
        <f>IF(ISERROR(VLOOKUP($A388,IF({1,0},'回答入力シート（イ_令和2,3年度事業繰越分）'!$BT$5:$BT$501,'回答入力シート（イ_令和2,3年度事業繰越分）'!$V$5:$V$501),2,0)),"",IF(VLOOKUP($A388,IF({1,0},'回答入力シート（イ_令和2,3年度事業繰越分）'!$BT$5:$BT$501,'回答入力シート（イ_令和2,3年度事業繰越分）'!$V$5:$V$501),2,0)=0,"",VLOOKUP($A388,IF({1,0},'回答入力シート（イ_令和2,3年度事業繰越分）'!$BT$5:$BT$501,'回答入力シート（イ_令和2,3年度事業繰越分）'!$V$5:$V$501),2,0)))</f>
        <v/>
      </c>
      <c r="F388" s="83" t="str">
        <f>IF(ISERROR(VLOOKUP($A388,IF({1,0},'回答入力シート（イ_令和2,3年度事業繰越分）'!$BT$5:$BT$501,'回答入力シート（イ_令和2,3年度事業繰越分）'!$Z$5:$Z$501),2,0)),"",IF(VLOOKUP($A388,IF({1,0},'回答入力シート（イ_令和2,3年度事業繰越分）'!$BT$5:$BT$501,'回答入力シート（イ_令和2,3年度事業繰越分）'!$Z$5:$Z$501),2,0)=0,"",VLOOKUP($A388,IF({1,0},'回答入力シート（イ_令和2,3年度事業繰越分）'!$BT$5:$BT$501,'回答入力シート（イ_令和2,3年度事業繰越分）'!$Z$5:$Z$501),2,0)))</f>
        <v/>
      </c>
    </row>
    <row r="389" spans="1:6" x14ac:dyDescent="0.3">
      <c r="A389" s="1">
        <v>387</v>
      </c>
      <c r="B389" s="83" t="str">
        <f>IF(ISERROR(VLOOKUP($C389,IF({1,0},'回答入力シート（イ_令和2,3年度事業繰越分）'!$F$5:$F$501,'回答入力シート（イ_令和2,3年度事業繰越分）'!$B$5:$B$501),2,0)),"",IF(VLOOKUP($C389,IF({1,0},'回答入力シート（イ_令和2,3年度事業繰越分）'!$F$5:$F$501,'回答入力シート（イ_令和2,3年度事業繰越分）'!$B$5:$B$501),2,0)=0,"",VLOOKUP($C389,IF({1,0},'回答入力シート（イ_令和2,3年度事業繰越分）'!$F$5:$F$501,'回答入力シート（イ_令和2,3年度事業繰越分）'!$B$5:$B$501),2,0)))</f>
        <v/>
      </c>
      <c r="C389" s="83" t="str">
        <f>IF(ISERROR(VLOOKUP($A389,IF({1,0},'回答入力シート（イ_令和2,3年度事業繰越分）'!$BT$5:$BT$501,'回答入力シート（イ_令和2,3年度事業繰越分）'!$F$5:$F$501),2,0)),"",VLOOKUP($A389,IF({1,0},'回答入力シート（イ_令和2,3年度事業繰越分）'!$BT$5:$BT$501,'回答入力シート（イ_令和2,3年度事業繰越分）'!$F$5:$F$501),2,0))</f>
        <v/>
      </c>
      <c r="D389" s="83" t="str">
        <f>IF(ISERROR(VLOOKUP($A389,IF({1,0},'回答入力シート（イ_令和2,3年度事業繰越分）'!$BT$5:$BT$501,'回答入力シート（イ_令和2,3年度事業繰越分）'!$H$5:$H$501),2,0)),"",VLOOKUP($A389,IF({1,0},'回答入力シート（イ_令和2,3年度事業繰越分）'!$BT$5:$BT$501,'回答入力シート（イ_令和2,3年度事業繰越分）'!$H$5:$H$501),2,0))</f>
        <v/>
      </c>
      <c r="E389" s="83" t="str">
        <f>IF(ISERROR(VLOOKUP($A389,IF({1,0},'回答入力シート（イ_令和2,3年度事業繰越分）'!$BT$5:$BT$501,'回答入力シート（イ_令和2,3年度事業繰越分）'!$V$5:$V$501),2,0)),"",IF(VLOOKUP($A389,IF({1,0},'回答入力シート（イ_令和2,3年度事業繰越分）'!$BT$5:$BT$501,'回答入力シート（イ_令和2,3年度事業繰越分）'!$V$5:$V$501),2,0)=0,"",VLOOKUP($A389,IF({1,0},'回答入力シート（イ_令和2,3年度事業繰越分）'!$BT$5:$BT$501,'回答入力シート（イ_令和2,3年度事業繰越分）'!$V$5:$V$501),2,0)))</f>
        <v/>
      </c>
      <c r="F389" s="83" t="str">
        <f>IF(ISERROR(VLOOKUP($A389,IF({1,0},'回答入力シート（イ_令和2,3年度事業繰越分）'!$BT$5:$BT$501,'回答入力シート（イ_令和2,3年度事業繰越分）'!$Z$5:$Z$501),2,0)),"",IF(VLOOKUP($A389,IF({1,0},'回答入力シート（イ_令和2,3年度事業繰越分）'!$BT$5:$BT$501,'回答入力シート（イ_令和2,3年度事業繰越分）'!$Z$5:$Z$501),2,0)=0,"",VLOOKUP($A389,IF({1,0},'回答入力シート（イ_令和2,3年度事業繰越分）'!$BT$5:$BT$501,'回答入力シート（イ_令和2,3年度事業繰越分）'!$Z$5:$Z$501),2,0)))</f>
        <v/>
      </c>
    </row>
    <row r="390" spans="1:6" x14ac:dyDescent="0.3">
      <c r="A390" s="1">
        <v>388</v>
      </c>
      <c r="B390" s="83" t="str">
        <f>IF(ISERROR(VLOOKUP($C390,IF({1,0},'回答入力シート（イ_令和2,3年度事業繰越分）'!$F$5:$F$501,'回答入力シート（イ_令和2,3年度事業繰越分）'!$B$5:$B$501),2,0)),"",IF(VLOOKUP($C390,IF({1,0},'回答入力シート（イ_令和2,3年度事業繰越分）'!$F$5:$F$501,'回答入力シート（イ_令和2,3年度事業繰越分）'!$B$5:$B$501),2,0)=0,"",VLOOKUP($C390,IF({1,0},'回答入力シート（イ_令和2,3年度事業繰越分）'!$F$5:$F$501,'回答入力シート（イ_令和2,3年度事業繰越分）'!$B$5:$B$501),2,0)))</f>
        <v/>
      </c>
      <c r="C390" s="83" t="str">
        <f>IF(ISERROR(VLOOKUP($A390,IF({1,0},'回答入力シート（イ_令和2,3年度事業繰越分）'!$BT$5:$BT$501,'回答入力シート（イ_令和2,3年度事業繰越分）'!$F$5:$F$501),2,0)),"",VLOOKUP($A390,IF({1,0},'回答入力シート（イ_令和2,3年度事業繰越分）'!$BT$5:$BT$501,'回答入力シート（イ_令和2,3年度事業繰越分）'!$F$5:$F$501),2,0))</f>
        <v/>
      </c>
      <c r="D390" s="83" t="str">
        <f>IF(ISERROR(VLOOKUP($A390,IF({1,0},'回答入力シート（イ_令和2,3年度事業繰越分）'!$BT$5:$BT$501,'回答入力シート（イ_令和2,3年度事業繰越分）'!$H$5:$H$501),2,0)),"",VLOOKUP($A390,IF({1,0},'回答入力シート（イ_令和2,3年度事業繰越分）'!$BT$5:$BT$501,'回答入力シート（イ_令和2,3年度事業繰越分）'!$H$5:$H$501),2,0))</f>
        <v/>
      </c>
      <c r="E390" s="83" t="str">
        <f>IF(ISERROR(VLOOKUP($A390,IF({1,0},'回答入力シート（イ_令和2,3年度事業繰越分）'!$BT$5:$BT$501,'回答入力シート（イ_令和2,3年度事業繰越分）'!$V$5:$V$501),2,0)),"",IF(VLOOKUP($A390,IF({1,0},'回答入力シート（イ_令和2,3年度事業繰越分）'!$BT$5:$BT$501,'回答入力シート（イ_令和2,3年度事業繰越分）'!$V$5:$V$501),2,0)=0,"",VLOOKUP($A390,IF({1,0},'回答入力シート（イ_令和2,3年度事業繰越分）'!$BT$5:$BT$501,'回答入力シート（イ_令和2,3年度事業繰越分）'!$V$5:$V$501),2,0)))</f>
        <v/>
      </c>
      <c r="F390" s="83" t="str">
        <f>IF(ISERROR(VLOOKUP($A390,IF({1,0},'回答入力シート（イ_令和2,3年度事業繰越分）'!$BT$5:$BT$501,'回答入力シート（イ_令和2,3年度事業繰越分）'!$Z$5:$Z$501),2,0)),"",IF(VLOOKUP($A390,IF({1,0},'回答入力シート（イ_令和2,3年度事業繰越分）'!$BT$5:$BT$501,'回答入力シート（イ_令和2,3年度事業繰越分）'!$Z$5:$Z$501),2,0)=0,"",VLOOKUP($A390,IF({1,0},'回答入力シート（イ_令和2,3年度事業繰越分）'!$BT$5:$BT$501,'回答入力シート（イ_令和2,3年度事業繰越分）'!$Z$5:$Z$501),2,0)))</f>
        <v/>
      </c>
    </row>
    <row r="391" spans="1:6" x14ac:dyDescent="0.3">
      <c r="A391" s="1">
        <v>389</v>
      </c>
      <c r="B391" s="83" t="str">
        <f>IF(ISERROR(VLOOKUP($C391,IF({1,0},'回答入力シート（イ_令和2,3年度事業繰越分）'!$F$5:$F$501,'回答入力シート（イ_令和2,3年度事業繰越分）'!$B$5:$B$501),2,0)),"",IF(VLOOKUP($C391,IF({1,0},'回答入力シート（イ_令和2,3年度事業繰越分）'!$F$5:$F$501,'回答入力シート（イ_令和2,3年度事業繰越分）'!$B$5:$B$501),2,0)=0,"",VLOOKUP($C391,IF({1,0},'回答入力シート（イ_令和2,3年度事業繰越分）'!$F$5:$F$501,'回答入力シート（イ_令和2,3年度事業繰越分）'!$B$5:$B$501),2,0)))</f>
        <v/>
      </c>
      <c r="C391" s="83" t="str">
        <f>IF(ISERROR(VLOOKUP($A391,IF({1,0},'回答入力シート（イ_令和2,3年度事業繰越分）'!$BT$5:$BT$501,'回答入力シート（イ_令和2,3年度事業繰越分）'!$F$5:$F$501),2,0)),"",VLOOKUP($A391,IF({1,0},'回答入力シート（イ_令和2,3年度事業繰越分）'!$BT$5:$BT$501,'回答入力シート（イ_令和2,3年度事業繰越分）'!$F$5:$F$501),2,0))</f>
        <v/>
      </c>
      <c r="D391" s="83" t="str">
        <f>IF(ISERROR(VLOOKUP($A391,IF({1,0},'回答入力シート（イ_令和2,3年度事業繰越分）'!$BT$5:$BT$501,'回答入力シート（イ_令和2,3年度事業繰越分）'!$H$5:$H$501),2,0)),"",VLOOKUP($A391,IF({1,0},'回答入力シート（イ_令和2,3年度事業繰越分）'!$BT$5:$BT$501,'回答入力シート（イ_令和2,3年度事業繰越分）'!$H$5:$H$501),2,0))</f>
        <v/>
      </c>
      <c r="E391" s="83" t="str">
        <f>IF(ISERROR(VLOOKUP($A391,IF({1,0},'回答入力シート（イ_令和2,3年度事業繰越分）'!$BT$5:$BT$501,'回答入力シート（イ_令和2,3年度事業繰越分）'!$V$5:$V$501),2,0)),"",IF(VLOOKUP($A391,IF({1,0},'回答入力シート（イ_令和2,3年度事業繰越分）'!$BT$5:$BT$501,'回答入力シート（イ_令和2,3年度事業繰越分）'!$V$5:$V$501),2,0)=0,"",VLOOKUP($A391,IF({1,0},'回答入力シート（イ_令和2,3年度事業繰越分）'!$BT$5:$BT$501,'回答入力シート（イ_令和2,3年度事業繰越分）'!$V$5:$V$501),2,0)))</f>
        <v/>
      </c>
      <c r="F391" s="83" t="str">
        <f>IF(ISERROR(VLOOKUP($A391,IF({1,0},'回答入力シート（イ_令和2,3年度事業繰越分）'!$BT$5:$BT$501,'回答入力シート（イ_令和2,3年度事業繰越分）'!$Z$5:$Z$501),2,0)),"",IF(VLOOKUP($A391,IF({1,0},'回答入力シート（イ_令和2,3年度事業繰越分）'!$BT$5:$BT$501,'回答入力シート（イ_令和2,3年度事業繰越分）'!$Z$5:$Z$501),2,0)=0,"",VLOOKUP($A391,IF({1,0},'回答入力シート（イ_令和2,3年度事業繰越分）'!$BT$5:$BT$501,'回答入力シート（イ_令和2,3年度事業繰越分）'!$Z$5:$Z$501),2,0)))</f>
        <v/>
      </c>
    </row>
    <row r="392" spans="1:6" x14ac:dyDescent="0.3">
      <c r="A392" s="1">
        <v>390</v>
      </c>
      <c r="B392" s="83" t="str">
        <f>IF(ISERROR(VLOOKUP($C392,IF({1,0},'回答入力シート（イ_令和2,3年度事業繰越分）'!$F$5:$F$501,'回答入力シート（イ_令和2,3年度事業繰越分）'!$B$5:$B$501),2,0)),"",IF(VLOOKUP($C392,IF({1,0},'回答入力シート（イ_令和2,3年度事業繰越分）'!$F$5:$F$501,'回答入力シート（イ_令和2,3年度事業繰越分）'!$B$5:$B$501),2,0)=0,"",VLOOKUP($C392,IF({1,0},'回答入力シート（イ_令和2,3年度事業繰越分）'!$F$5:$F$501,'回答入力シート（イ_令和2,3年度事業繰越分）'!$B$5:$B$501),2,0)))</f>
        <v/>
      </c>
      <c r="C392" s="83" t="str">
        <f>IF(ISERROR(VLOOKUP($A392,IF({1,0},'回答入力シート（イ_令和2,3年度事業繰越分）'!$BT$5:$BT$501,'回答入力シート（イ_令和2,3年度事業繰越分）'!$F$5:$F$501),2,0)),"",VLOOKUP($A392,IF({1,0},'回答入力シート（イ_令和2,3年度事業繰越分）'!$BT$5:$BT$501,'回答入力シート（イ_令和2,3年度事業繰越分）'!$F$5:$F$501),2,0))</f>
        <v/>
      </c>
      <c r="D392" s="83" t="str">
        <f>IF(ISERROR(VLOOKUP($A392,IF({1,0},'回答入力シート（イ_令和2,3年度事業繰越分）'!$BT$5:$BT$501,'回答入力シート（イ_令和2,3年度事業繰越分）'!$H$5:$H$501),2,0)),"",VLOOKUP($A392,IF({1,0},'回答入力シート（イ_令和2,3年度事業繰越分）'!$BT$5:$BT$501,'回答入力シート（イ_令和2,3年度事業繰越分）'!$H$5:$H$501),2,0))</f>
        <v/>
      </c>
      <c r="E392" s="83" t="str">
        <f>IF(ISERROR(VLOOKUP($A392,IF({1,0},'回答入力シート（イ_令和2,3年度事業繰越分）'!$BT$5:$BT$501,'回答入力シート（イ_令和2,3年度事業繰越分）'!$V$5:$V$501),2,0)),"",IF(VLOOKUP($A392,IF({1,0},'回答入力シート（イ_令和2,3年度事業繰越分）'!$BT$5:$BT$501,'回答入力シート（イ_令和2,3年度事業繰越分）'!$V$5:$V$501),2,0)=0,"",VLOOKUP($A392,IF({1,0},'回答入力シート（イ_令和2,3年度事業繰越分）'!$BT$5:$BT$501,'回答入力シート（イ_令和2,3年度事業繰越分）'!$V$5:$V$501),2,0)))</f>
        <v/>
      </c>
      <c r="F392" s="83" t="str">
        <f>IF(ISERROR(VLOOKUP($A392,IF({1,0},'回答入力シート（イ_令和2,3年度事業繰越分）'!$BT$5:$BT$501,'回答入力シート（イ_令和2,3年度事業繰越分）'!$Z$5:$Z$501),2,0)),"",IF(VLOOKUP($A392,IF({1,0},'回答入力シート（イ_令和2,3年度事業繰越分）'!$BT$5:$BT$501,'回答入力シート（イ_令和2,3年度事業繰越分）'!$Z$5:$Z$501),2,0)=0,"",VLOOKUP($A392,IF({1,0},'回答入力シート（イ_令和2,3年度事業繰越分）'!$BT$5:$BT$501,'回答入力シート（イ_令和2,3年度事業繰越分）'!$Z$5:$Z$501),2,0)))</f>
        <v/>
      </c>
    </row>
    <row r="393" spans="1:6" x14ac:dyDescent="0.3">
      <c r="A393" s="1">
        <v>391</v>
      </c>
      <c r="B393" s="83" t="str">
        <f>IF(ISERROR(VLOOKUP($C393,IF({1,0},'回答入力シート（イ_令和2,3年度事業繰越分）'!$F$5:$F$501,'回答入力シート（イ_令和2,3年度事業繰越分）'!$B$5:$B$501),2,0)),"",IF(VLOOKUP($C393,IF({1,0},'回答入力シート（イ_令和2,3年度事業繰越分）'!$F$5:$F$501,'回答入力シート（イ_令和2,3年度事業繰越分）'!$B$5:$B$501),2,0)=0,"",VLOOKUP($C393,IF({1,0},'回答入力シート（イ_令和2,3年度事業繰越分）'!$F$5:$F$501,'回答入力シート（イ_令和2,3年度事業繰越分）'!$B$5:$B$501),2,0)))</f>
        <v/>
      </c>
      <c r="C393" s="83" t="str">
        <f>IF(ISERROR(VLOOKUP($A393,IF({1,0},'回答入力シート（イ_令和2,3年度事業繰越分）'!$BT$5:$BT$501,'回答入力シート（イ_令和2,3年度事業繰越分）'!$F$5:$F$501),2,0)),"",VLOOKUP($A393,IF({1,0},'回答入力シート（イ_令和2,3年度事業繰越分）'!$BT$5:$BT$501,'回答入力シート（イ_令和2,3年度事業繰越分）'!$F$5:$F$501),2,0))</f>
        <v/>
      </c>
      <c r="D393" s="83" t="str">
        <f>IF(ISERROR(VLOOKUP($A393,IF({1,0},'回答入力シート（イ_令和2,3年度事業繰越分）'!$BT$5:$BT$501,'回答入力シート（イ_令和2,3年度事業繰越分）'!$H$5:$H$501),2,0)),"",VLOOKUP($A393,IF({1,0},'回答入力シート（イ_令和2,3年度事業繰越分）'!$BT$5:$BT$501,'回答入力シート（イ_令和2,3年度事業繰越分）'!$H$5:$H$501),2,0))</f>
        <v/>
      </c>
      <c r="E393" s="83" t="str">
        <f>IF(ISERROR(VLOOKUP($A393,IF({1,0},'回答入力シート（イ_令和2,3年度事業繰越分）'!$BT$5:$BT$501,'回答入力シート（イ_令和2,3年度事業繰越分）'!$V$5:$V$501),2,0)),"",IF(VLOOKUP($A393,IF({1,0},'回答入力シート（イ_令和2,3年度事業繰越分）'!$BT$5:$BT$501,'回答入力シート（イ_令和2,3年度事業繰越分）'!$V$5:$V$501),2,0)=0,"",VLOOKUP($A393,IF({1,0},'回答入力シート（イ_令和2,3年度事業繰越分）'!$BT$5:$BT$501,'回答入力シート（イ_令和2,3年度事業繰越分）'!$V$5:$V$501),2,0)))</f>
        <v/>
      </c>
      <c r="F393" s="83" t="str">
        <f>IF(ISERROR(VLOOKUP($A393,IF({1,0},'回答入力シート（イ_令和2,3年度事業繰越分）'!$BT$5:$BT$501,'回答入力シート（イ_令和2,3年度事業繰越分）'!$Z$5:$Z$501),2,0)),"",IF(VLOOKUP($A393,IF({1,0},'回答入力シート（イ_令和2,3年度事業繰越分）'!$BT$5:$BT$501,'回答入力シート（イ_令和2,3年度事業繰越分）'!$Z$5:$Z$501),2,0)=0,"",VLOOKUP($A393,IF({1,0},'回答入力シート（イ_令和2,3年度事業繰越分）'!$BT$5:$BT$501,'回答入力シート（イ_令和2,3年度事業繰越分）'!$Z$5:$Z$501),2,0)))</f>
        <v/>
      </c>
    </row>
    <row r="394" spans="1:6" x14ac:dyDescent="0.3">
      <c r="A394" s="1">
        <v>392</v>
      </c>
      <c r="B394" s="83" t="str">
        <f>IF(ISERROR(VLOOKUP($C394,IF({1,0},'回答入力シート（イ_令和2,3年度事業繰越分）'!$F$5:$F$501,'回答入力シート（イ_令和2,3年度事業繰越分）'!$B$5:$B$501),2,0)),"",IF(VLOOKUP($C394,IF({1,0},'回答入力シート（イ_令和2,3年度事業繰越分）'!$F$5:$F$501,'回答入力シート（イ_令和2,3年度事業繰越分）'!$B$5:$B$501),2,0)=0,"",VLOOKUP($C394,IF({1,0},'回答入力シート（イ_令和2,3年度事業繰越分）'!$F$5:$F$501,'回答入力シート（イ_令和2,3年度事業繰越分）'!$B$5:$B$501),2,0)))</f>
        <v/>
      </c>
      <c r="C394" s="83" t="str">
        <f>IF(ISERROR(VLOOKUP($A394,IF({1,0},'回答入力シート（イ_令和2,3年度事業繰越分）'!$BT$5:$BT$501,'回答入力シート（イ_令和2,3年度事業繰越分）'!$F$5:$F$501),2,0)),"",VLOOKUP($A394,IF({1,0},'回答入力シート（イ_令和2,3年度事業繰越分）'!$BT$5:$BT$501,'回答入力シート（イ_令和2,3年度事業繰越分）'!$F$5:$F$501),2,0))</f>
        <v/>
      </c>
      <c r="D394" s="83" t="str">
        <f>IF(ISERROR(VLOOKUP($A394,IF({1,0},'回答入力シート（イ_令和2,3年度事業繰越分）'!$BT$5:$BT$501,'回答入力シート（イ_令和2,3年度事業繰越分）'!$H$5:$H$501),2,0)),"",VLOOKUP($A394,IF({1,0},'回答入力シート（イ_令和2,3年度事業繰越分）'!$BT$5:$BT$501,'回答入力シート（イ_令和2,3年度事業繰越分）'!$H$5:$H$501),2,0))</f>
        <v/>
      </c>
      <c r="E394" s="83" t="str">
        <f>IF(ISERROR(VLOOKUP($A394,IF({1,0},'回答入力シート（イ_令和2,3年度事業繰越分）'!$BT$5:$BT$501,'回答入力シート（イ_令和2,3年度事業繰越分）'!$V$5:$V$501),2,0)),"",IF(VLOOKUP($A394,IF({1,0},'回答入力シート（イ_令和2,3年度事業繰越分）'!$BT$5:$BT$501,'回答入力シート（イ_令和2,3年度事業繰越分）'!$V$5:$V$501),2,0)=0,"",VLOOKUP($A394,IF({1,0},'回答入力シート（イ_令和2,3年度事業繰越分）'!$BT$5:$BT$501,'回答入力シート（イ_令和2,3年度事業繰越分）'!$V$5:$V$501),2,0)))</f>
        <v/>
      </c>
      <c r="F394" s="83" t="str">
        <f>IF(ISERROR(VLOOKUP($A394,IF({1,0},'回答入力シート（イ_令和2,3年度事業繰越分）'!$BT$5:$BT$501,'回答入力シート（イ_令和2,3年度事業繰越分）'!$Z$5:$Z$501),2,0)),"",IF(VLOOKUP($A394,IF({1,0},'回答入力シート（イ_令和2,3年度事業繰越分）'!$BT$5:$BT$501,'回答入力シート（イ_令和2,3年度事業繰越分）'!$Z$5:$Z$501),2,0)=0,"",VLOOKUP($A394,IF({1,0},'回答入力シート（イ_令和2,3年度事業繰越分）'!$BT$5:$BT$501,'回答入力シート（イ_令和2,3年度事業繰越分）'!$Z$5:$Z$501),2,0)))</f>
        <v/>
      </c>
    </row>
    <row r="395" spans="1:6" x14ac:dyDescent="0.3">
      <c r="A395" s="1">
        <v>393</v>
      </c>
      <c r="B395" s="83" t="str">
        <f>IF(ISERROR(VLOOKUP($C395,IF({1,0},'回答入力シート（イ_令和2,3年度事業繰越分）'!$F$5:$F$501,'回答入力シート（イ_令和2,3年度事業繰越分）'!$B$5:$B$501),2,0)),"",IF(VLOOKUP($C395,IF({1,0},'回答入力シート（イ_令和2,3年度事業繰越分）'!$F$5:$F$501,'回答入力シート（イ_令和2,3年度事業繰越分）'!$B$5:$B$501),2,0)=0,"",VLOOKUP($C395,IF({1,0},'回答入力シート（イ_令和2,3年度事業繰越分）'!$F$5:$F$501,'回答入力シート（イ_令和2,3年度事業繰越分）'!$B$5:$B$501),2,0)))</f>
        <v/>
      </c>
      <c r="C395" s="83" t="str">
        <f>IF(ISERROR(VLOOKUP($A395,IF({1,0},'回答入力シート（イ_令和2,3年度事業繰越分）'!$BT$5:$BT$501,'回答入力シート（イ_令和2,3年度事業繰越分）'!$F$5:$F$501),2,0)),"",VLOOKUP($A395,IF({1,0},'回答入力シート（イ_令和2,3年度事業繰越分）'!$BT$5:$BT$501,'回答入力シート（イ_令和2,3年度事業繰越分）'!$F$5:$F$501),2,0))</f>
        <v/>
      </c>
      <c r="D395" s="83" t="str">
        <f>IF(ISERROR(VLOOKUP($A395,IF({1,0},'回答入力シート（イ_令和2,3年度事業繰越分）'!$BT$5:$BT$501,'回答入力シート（イ_令和2,3年度事業繰越分）'!$H$5:$H$501),2,0)),"",VLOOKUP($A395,IF({1,0},'回答入力シート（イ_令和2,3年度事業繰越分）'!$BT$5:$BT$501,'回答入力シート（イ_令和2,3年度事業繰越分）'!$H$5:$H$501),2,0))</f>
        <v/>
      </c>
      <c r="E395" s="83" t="str">
        <f>IF(ISERROR(VLOOKUP($A395,IF({1,0},'回答入力シート（イ_令和2,3年度事業繰越分）'!$BT$5:$BT$501,'回答入力シート（イ_令和2,3年度事業繰越分）'!$V$5:$V$501),2,0)),"",IF(VLOOKUP($A395,IF({1,0},'回答入力シート（イ_令和2,3年度事業繰越分）'!$BT$5:$BT$501,'回答入力シート（イ_令和2,3年度事業繰越分）'!$V$5:$V$501),2,0)=0,"",VLOOKUP($A395,IF({1,0},'回答入力シート（イ_令和2,3年度事業繰越分）'!$BT$5:$BT$501,'回答入力シート（イ_令和2,3年度事業繰越分）'!$V$5:$V$501),2,0)))</f>
        <v/>
      </c>
      <c r="F395" s="83" t="str">
        <f>IF(ISERROR(VLOOKUP($A395,IF({1,0},'回答入力シート（イ_令和2,3年度事業繰越分）'!$BT$5:$BT$501,'回答入力シート（イ_令和2,3年度事業繰越分）'!$Z$5:$Z$501),2,0)),"",IF(VLOOKUP($A395,IF({1,0},'回答入力シート（イ_令和2,3年度事業繰越分）'!$BT$5:$BT$501,'回答入力シート（イ_令和2,3年度事業繰越分）'!$Z$5:$Z$501),2,0)=0,"",VLOOKUP($A395,IF({1,0},'回答入力シート（イ_令和2,3年度事業繰越分）'!$BT$5:$BT$501,'回答入力シート（イ_令和2,3年度事業繰越分）'!$Z$5:$Z$501),2,0)))</f>
        <v/>
      </c>
    </row>
    <row r="396" spans="1:6" x14ac:dyDescent="0.3">
      <c r="A396" s="1">
        <v>394</v>
      </c>
      <c r="B396" s="83" t="str">
        <f>IF(ISERROR(VLOOKUP($C396,IF({1,0},'回答入力シート（イ_令和2,3年度事業繰越分）'!$F$5:$F$501,'回答入力シート（イ_令和2,3年度事業繰越分）'!$B$5:$B$501),2,0)),"",IF(VLOOKUP($C396,IF({1,0},'回答入力シート（イ_令和2,3年度事業繰越分）'!$F$5:$F$501,'回答入力シート（イ_令和2,3年度事業繰越分）'!$B$5:$B$501),2,0)=0,"",VLOOKUP($C396,IF({1,0},'回答入力シート（イ_令和2,3年度事業繰越分）'!$F$5:$F$501,'回答入力シート（イ_令和2,3年度事業繰越分）'!$B$5:$B$501),2,0)))</f>
        <v/>
      </c>
      <c r="C396" s="83" t="str">
        <f>IF(ISERROR(VLOOKUP($A396,IF({1,0},'回答入力シート（イ_令和2,3年度事業繰越分）'!$BT$5:$BT$501,'回答入力シート（イ_令和2,3年度事業繰越分）'!$F$5:$F$501),2,0)),"",VLOOKUP($A396,IF({1,0},'回答入力シート（イ_令和2,3年度事業繰越分）'!$BT$5:$BT$501,'回答入力シート（イ_令和2,3年度事業繰越分）'!$F$5:$F$501),2,0))</f>
        <v/>
      </c>
      <c r="D396" s="83" t="str">
        <f>IF(ISERROR(VLOOKUP($A396,IF({1,0},'回答入力シート（イ_令和2,3年度事業繰越分）'!$BT$5:$BT$501,'回答入力シート（イ_令和2,3年度事業繰越分）'!$H$5:$H$501),2,0)),"",VLOOKUP($A396,IF({1,0},'回答入力シート（イ_令和2,3年度事業繰越分）'!$BT$5:$BT$501,'回答入力シート（イ_令和2,3年度事業繰越分）'!$H$5:$H$501),2,0))</f>
        <v/>
      </c>
      <c r="E396" s="83" t="str">
        <f>IF(ISERROR(VLOOKUP($A396,IF({1,0},'回答入力シート（イ_令和2,3年度事業繰越分）'!$BT$5:$BT$501,'回答入力シート（イ_令和2,3年度事業繰越分）'!$V$5:$V$501),2,0)),"",IF(VLOOKUP($A396,IF({1,0},'回答入力シート（イ_令和2,3年度事業繰越分）'!$BT$5:$BT$501,'回答入力シート（イ_令和2,3年度事業繰越分）'!$V$5:$V$501),2,0)=0,"",VLOOKUP($A396,IF({1,0},'回答入力シート（イ_令和2,3年度事業繰越分）'!$BT$5:$BT$501,'回答入力シート（イ_令和2,3年度事業繰越分）'!$V$5:$V$501),2,0)))</f>
        <v/>
      </c>
      <c r="F396" s="83" t="str">
        <f>IF(ISERROR(VLOOKUP($A396,IF({1,0},'回答入力シート（イ_令和2,3年度事業繰越分）'!$BT$5:$BT$501,'回答入力シート（イ_令和2,3年度事業繰越分）'!$Z$5:$Z$501),2,0)),"",IF(VLOOKUP($A396,IF({1,0},'回答入力シート（イ_令和2,3年度事業繰越分）'!$BT$5:$BT$501,'回答入力シート（イ_令和2,3年度事業繰越分）'!$Z$5:$Z$501),2,0)=0,"",VLOOKUP($A396,IF({1,0},'回答入力シート（イ_令和2,3年度事業繰越分）'!$BT$5:$BT$501,'回答入力シート（イ_令和2,3年度事業繰越分）'!$Z$5:$Z$501),2,0)))</f>
        <v/>
      </c>
    </row>
    <row r="397" spans="1:6" x14ac:dyDescent="0.3">
      <c r="A397" s="1">
        <v>395</v>
      </c>
      <c r="B397" s="83" t="str">
        <f>IF(ISERROR(VLOOKUP($C397,IF({1,0},'回答入力シート（イ_令和2,3年度事業繰越分）'!$F$5:$F$501,'回答入力シート（イ_令和2,3年度事業繰越分）'!$B$5:$B$501),2,0)),"",IF(VLOOKUP($C397,IF({1,0},'回答入力シート（イ_令和2,3年度事業繰越分）'!$F$5:$F$501,'回答入力シート（イ_令和2,3年度事業繰越分）'!$B$5:$B$501),2,0)=0,"",VLOOKUP($C397,IF({1,0},'回答入力シート（イ_令和2,3年度事業繰越分）'!$F$5:$F$501,'回答入力シート（イ_令和2,3年度事業繰越分）'!$B$5:$B$501),2,0)))</f>
        <v/>
      </c>
      <c r="C397" s="83" t="str">
        <f>IF(ISERROR(VLOOKUP($A397,IF({1,0},'回答入力シート（イ_令和2,3年度事業繰越分）'!$BT$5:$BT$501,'回答入力シート（イ_令和2,3年度事業繰越分）'!$F$5:$F$501),2,0)),"",VLOOKUP($A397,IF({1,0},'回答入力シート（イ_令和2,3年度事業繰越分）'!$BT$5:$BT$501,'回答入力シート（イ_令和2,3年度事業繰越分）'!$F$5:$F$501),2,0))</f>
        <v/>
      </c>
      <c r="D397" s="83" t="str">
        <f>IF(ISERROR(VLOOKUP($A397,IF({1,0},'回答入力シート（イ_令和2,3年度事業繰越分）'!$BT$5:$BT$501,'回答入力シート（イ_令和2,3年度事業繰越分）'!$H$5:$H$501),2,0)),"",VLOOKUP($A397,IF({1,0},'回答入力シート（イ_令和2,3年度事業繰越分）'!$BT$5:$BT$501,'回答入力シート（イ_令和2,3年度事業繰越分）'!$H$5:$H$501),2,0))</f>
        <v/>
      </c>
      <c r="E397" s="83" t="str">
        <f>IF(ISERROR(VLOOKUP($A397,IF({1,0},'回答入力シート（イ_令和2,3年度事業繰越分）'!$BT$5:$BT$501,'回答入力シート（イ_令和2,3年度事業繰越分）'!$V$5:$V$501),2,0)),"",IF(VLOOKUP($A397,IF({1,0},'回答入力シート（イ_令和2,3年度事業繰越分）'!$BT$5:$BT$501,'回答入力シート（イ_令和2,3年度事業繰越分）'!$V$5:$V$501),2,0)=0,"",VLOOKUP($A397,IF({1,0},'回答入力シート（イ_令和2,3年度事業繰越分）'!$BT$5:$BT$501,'回答入力シート（イ_令和2,3年度事業繰越分）'!$V$5:$V$501),2,0)))</f>
        <v/>
      </c>
      <c r="F397" s="83" t="str">
        <f>IF(ISERROR(VLOOKUP($A397,IF({1,0},'回答入力シート（イ_令和2,3年度事業繰越分）'!$BT$5:$BT$501,'回答入力シート（イ_令和2,3年度事業繰越分）'!$Z$5:$Z$501),2,0)),"",IF(VLOOKUP($A397,IF({1,0},'回答入力シート（イ_令和2,3年度事業繰越分）'!$BT$5:$BT$501,'回答入力シート（イ_令和2,3年度事業繰越分）'!$Z$5:$Z$501),2,0)=0,"",VLOOKUP($A397,IF({1,0},'回答入力シート（イ_令和2,3年度事業繰越分）'!$BT$5:$BT$501,'回答入力シート（イ_令和2,3年度事業繰越分）'!$Z$5:$Z$501),2,0)))</f>
        <v/>
      </c>
    </row>
    <row r="398" spans="1:6" x14ac:dyDescent="0.3">
      <c r="A398" s="1">
        <v>396</v>
      </c>
      <c r="B398" s="83" t="str">
        <f>IF(ISERROR(VLOOKUP($C398,IF({1,0},'回答入力シート（イ_令和2,3年度事業繰越分）'!$F$5:$F$501,'回答入力シート（イ_令和2,3年度事業繰越分）'!$B$5:$B$501),2,0)),"",IF(VLOOKUP($C398,IF({1,0},'回答入力シート（イ_令和2,3年度事業繰越分）'!$F$5:$F$501,'回答入力シート（イ_令和2,3年度事業繰越分）'!$B$5:$B$501),2,0)=0,"",VLOOKUP($C398,IF({1,0},'回答入力シート（イ_令和2,3年度事業繰越分）'!$F$5:$F$501,'回答入力シート（イ_令和2,3年度事業繰越分）'!$B$5:$B$501),2,0)))</f>
        <v/>
      </c>
      <c r="C398" s="83" t="str">
        <f>IF(ISERROR(VLOOKUP($A398,IF({1,0},'回答入力シート（イ_令和2,3年度事業繰越分）'!$BT$5:$BT$501,'回答入力シート（イ_令和2,3年度事業繰越分）'!$F$5:$F$501),2,0)),"",VLOOKUP($A398,IF({1,0},'回答入力シート（イ_令和2,3年度事業繰越分）'!$BT$5:$BT$501,'回答入力シート（イ_令和2,3年度事業繰越分）'!$F$5:$F$501),2,0))</f>
        <v/>
      </c>
      <c r="D398" s="83" t="str">
        <f>IF(ISERROR(VLOOKUP($A398,IF({1,0},'回答入力シート（イ_令和2,3年度事業繰越分）'!$BT$5:$BT$501,'回答入力シート（イ_令和2,3年度事業繰越分）'!$H$5:$H$501),2,0)),"",VLOOKUP($A398,IF({1,0},'回答入力シート（イ_令和2,3年度事業繰越分）'!$BT$5:$BT$501,'回答入力シート（イ_令和2,3年度事業繰越分）'!$H$5:$H$501),2,0))</f>
        <v/>
      </c>
      <c r="E398" s="83" t="str">
        <f>IF(ISERROR(VLOOKUP($A398,IF({1,0},'回答入力シート（イ_令和2,3年度事業繰越分）'!$BT$5:$BT$501,'回答入力シート（イ_令和2,3年度事業繰越分）'!$V$5:$V$501),2,0)),"",IF(VLOOKUP($A398,IF({1,0},'回答入力シート（イ_令和2,3年度事業繰越分）'!$BT$5:$BT$501,'回答入力シート（イ_令和2,3年度事業繰越分）'!$V$5:$V$501),2,0)=0,"",VLOOKUP($A398,IF({1,0},'回答入力シート（イ_令和2,3年度事業繰越分）'!$BT$5:$BT$501,'回答入力シート（イ_令和2,3年度事業繰越分）'!$V$5:$V$501),2,0)))</f>
        <v/>
      </c>
      <c r="F398" s="83" t="str">
        <f>IF(ISERROR(VLOOKUP($A398,IF({1,0},'回答入力シート（イ_令和2,3年度事業繰越分）'!$BT$5:$BT$501,'回答入力シート（イ_令和2,3年度事業繰越分）'!$Z$5:$Z$501),2,0)),"",IF(VLOOKUP($A398,IF({1,0},'回答入力シート（イ_令和2,3年度事業繰越分）'!$BT$5:$BT$501,'回答入力シート（イ_令和2,3年度事業繰越分）'!$Z$5:$Z$501),2,0)=0,"",VLOOKUP($A398,IF({1,0},'回答入力シート（イ_令和2,3年度事業繰越分）'!$BT$5:$BT$501,'回答入力シート（イ_令和2,3年度事業繰越分）'!$Z$5:$Z$501),2,0)))</f>
        <v/>
      </c>
    </row>
    <row r="399" spans="1:6" x14ac:dyDescent="0.3">
      <c r="A399" s="1">
        <v>397</v>
      </c>
      <c r="B399" s="83" t="str">
        <f>IF(ISERROR(VLOOKUP($C399,IF({1,0},'回答入力シート（イ_令和2,3年度事業繰越分）'!$F$5:$F$501,'回答入力シート（イ_令和2,3年度事業繰越分）'!$B$5:$B$501),2,0)),"",IF(VLOOKUP($C399,IF({1,0},'回答入力シート（イ_令和2,3年度事業繰越分）'!$F$5:$F$501,'回答入力シート（イ_令和2,3年度事業繰越分）'!$B$5:$B$501),2,0)=0,"",VLOOKUP($C399,IF({1,0},'回答入力シート（イ_令和2,3年度事業繰越分）'!$F$5:$F$501,'回答入力シート（イ_令和2,3年度事業繰越分）'!$B$5:$B$501),2,0)))</f>
        <v/>
      </c>
      <c r="C399" s="83" t="str">
        <f>IF(ISERROR(VLOOKUP($A399,IF({1,0},'回答入力シート（イ_令和2,3年度事業繰越分）'!$BT$5:$BT$501,'回答入力シート（イ_令和2,3年度事業繰越分）'!$F$5:$F$501),2,0)),"",VLOOKUP($A399,IF({1,0},'回答入力シート（イ_令和2,3年度事業繰越分）'!$BT$5:$BT$501,'回答入力シート（イ_令和2,3年度事業繰越分）'!$F$5:$F$501),2,0))</f>
        <v/>
      </c>
      <c r="D399" s="83" t="str">
        <f>IF(ISERROR(VLOOKUP($A399,IF({1,0},'回答入力シート（イ_令和2,3年度事業繰越分）'!$BT$5:$BT$501,'回答入力シート（イ_令和2,3年度事業繰越分）'!$H$5:$H$501),2,0)),"",VLOOKUP($A399,IF({1,0},'回答入力シート（イ_令和2,3年度事業繰越分）'!$BT$5:$BT$501,'回答入力シート（イ_令和2,3年度事業繰越分）'!$H$5:$H$501),2,0))</f>
        <v/>
      </c>
      <c r="E399" s="83" t="str">
        <f>IF(ISERROR(VLOOKUP($A399,IF({1,0},'回答入力シート（イ_令和2,3年度事業繰越分）'!$BT$5:$BT$501,'回答入力シート（イ_令和2,3年度事業繰越分）'!$V$5:$V$501),2,0)),"",IF(VLOOKUP($A399,IF({1,0},'回答入力シート（イ_令和2,3年度事業繰越分）'!$BT$5:$BT$501,'回答入力シート（イ_令和2,3年度事業繰越分）'!$V$5:$V$501),2,0)=0,"",VLOOKUP($A399,IF({1,0},'回答入力シート（イ_令和2,3年度事業繰越分）'!$BT$5:$BT$501,'回答入力シート（イ_令和2,3年度事業繰越分）'!$V$5:$V$501),2,0)))</f>
        <v/>
      </c>
      <c r="F399" s="83" t="str">
        <f>IF(ISERROR(VLOOKUP($A399,IF({1,0},'回答入力シート（イ_令和2,3年度事業繰越分）'!$BT$5:$BT$501,'回答入力シート（イ_令和2,3年度事業繰越分）'!$Z$5:$Z$501),2,0)),"",IF(VLOOKUP($A399,IF({1,0},'回答入力シート（イ_令和2,3年度事業繰越分）'!$BT$5:$BT$501,'回答入力シート（イ_令和2,3年度事業繰越分）'!$Z$5:$Z$501),2,0)=0,"",VLOOKUP($A399,IF({1,0},'回答入力シート（イ_令和2,3年度事業繰越分）'!$BT$5:$BT$501,'回答入力シート（イ_令和2,3年度事業繰越分）'!$Z$5:$Z$501),2,0)))</f>
        <v/>
      </c>
    </row>
    <row r="400" spans="1:6" x14ac:dyDescent="0.3">
      <c r="A400" s="1">
        <v>398</v>
      </c>
      <c r="B400" s="83" t="str">
        <f>IF(ISERROR(VLOOKUP($C400,IF({1,0},'回答入力シート（イ_令和2,3年度事業繰越分）'!$F$5:$F$501,'回答入力シート（イ_令和2,3年度事業繰越分）'!$B$5:$B$501),2,0)),"",IF(VLOOKUP($C400,IF({1,0},'回答入力シート（イ_令和2,3年度事業繰越分）'!$F$5:$F$501,'回答入力シート（イ_令和2,3年度事業繰越分）'!$B$5:$B$501),2,0)=0,"",VLOOKUP($C400,IF({1,0},'回答入力シート（イ_令和2,3年度事業繰越分）'!$F$5:$F$501,'回答入力シート（イ_令和2,3年度事業繰越分）'!$B$5:$B$501),2,0)))</f>
        <v/>
      </c>
      <c r="C400" s="83" t="str">
        <f>IF(ISERROR(VLOOKUP($A400,IF({1,0},'回答入力シート（イ_令和2,3年度事業繰越分）'!$BT$5:$BT$501,'回答入力シート（イ_令和2,3年度事業繰越分）'!$F$5:$F$501),2,0)),"",VLOOKUP($A400,IF({1,0},'回答入力シート（イ_令和2,3年度事業繰越分）'!$BT$5:$BT$501,'回答入力シート（イ_令和2,3年度事業繰越分）'!$F$5:$F$501),2,0))</f>
        <v/>
      </c>
      <c r="D400" s="83" t="str">
        <f>IF(ISERROR(VLOOKUP($A400,IF({1,0},'回答入力シート（イ_令和2,3年度事業繰越分）'!$BT$5:$BT$501,'回答入力シート（イ_令和2,3年度事業繰越分）'!$H$5:$H$501),2,0)),"",VLOOKUP($A400,IF({1,0},'回答入力シート（イ_令和2,3年度事業繰越分）'!$BT$5:$BT$501,'回答入力シート（イ_令和2,3年度事業繰越分）'!$H$5:$H$501),2,0))</f>
        <v/>
      </c>
      <c r="E400" s="83" t="str">
        <f>IF(ISERROR(VLOOKUP($A400,IF({1,0},'回答入力シート（イ_令和2,3年度事業繰越分）'!$BT$5:$BT$501,'回答入力シート（イ_令和2,3年度事業繰越分）'!$V$5:$V$501),2,0)),"",IF(VLOOKUP($A400,IF({1,0},'回答入力シート（イ_令和2,3年度事業繰越分）'!$BT$5:$BT$501,'回答入力シート（イ_令和2,3年度事業繰越分）'!$V$5:$V$501),2,0)=0,"",VLOOKUP($A400,IF({1,0},'回答入力シート（イ_令和2,3年度事業繰越分）'!$BT$5:$BT$501,'回答入力シート（イ_令和2,3年度事業繰越分）'!$V$5:$V$501),2,0)))</f>
        <v/>
      </c>
      <c r="F400" s="83" t="str">
        <f>IF(ISERROR(VLOOKUP($A400,IF({1,0},'回答入力シート（イ_令和2,3年度事業繰越分）'!$BT$5:$BT$501,'回答入力シート（イ_令和2,3年度事業繰越分）'!$Z$5:$Z$501),2,0)),"",IF(VLOOKUP($A400,IF({1,0},'回答入力シート（イ_令和2,3年度事業繰越分）'!$BT$5:$BT$501,'回答入力シート（イ_令和2,3年度事業繰越分）'!$Z$5:$Z$501),2,0)=0,"",VLOOKUP($A400,IF({1,0},'回答入力シート（イ_令和2,3年度事業繰越分）'!$BT$5:$BT$501,'回答入力シート（イ_令和2,3年度事業繰越分）'!$Z$5:$Z$501),2,0)))</f>
        <v/>
      </c>
    </row>
    <row r="401" spans="1:6" x14ac:dyDescent="0.3">
      <c r="A401" s="1">
        <v>399</v>
      </c>
      <c r="B401" s="83" t="str">
        <f>IF(ISERROR(VLOOKUP($C401,IF({1,0},'回答入力シート（イ_令和2,3年度事業繰越分）'!$F$5:$F$501,'回答入力シート（イ_令和2,3年度事業繰越分）'!$B$5:$B$501),2,0)),"",IF(VLOOKUP($C401,IF({1,0},'回答入力シート（イ_令和2,3年度事業繰越分）'!$F$5:$F$501,'回答入力シート（イ_令和2,3年度事業繰越分）'!$B$5:$B$501),2,0)=0,"",VLOOKUP($C401,IF({1,0},'回答入力シート（イ_令和2,3年度事業繰越分）'!$F$5:$F$501,'回答入力シート（イ_令和2,3年度事業繰越分）'!$B$5:$B$501),2,0)))</f>
        <v/>
      </c>
      <c r="C401" s="83" t="str">
        <f>IF(ISERROR(VLOOKUP($A401,IF({1,0},'回答入力シート（イ_令和2,3年度事業繰越分）'!$BT$5:$BT$501,'回答入力シート（イ_令和2,3年度事業繰越分）'!$F$5:$F$501),2,0)),"",VLOOKUP($A401,IF({1,0},'回答入力シート（イ_令和2,3年度事業繰越分）'!$BT$5:$BT$501,'回答入力シート（イ_令和2,3年度事業繰越分）'!$F$5:$F$501),2,0))</f>
        <v/>
      </c>
      <c r="D401" s="83" t="str">
        <f>IF(ISERROR(VLOOKUP($A401,IF({1,0},'回答入力シート（イ_令和2,3年度事業繰越分）'!$BT$5:$BT$501,'回答入力シート（イ_令和2,3年度事業繰越分）'!$H$5:$H$501),2,0)),"",VLOOKUP($A401,IF({1,0},'回答入力シート（イ_令和2,3年度事業繰越分）'!$BT$5:$BT$501,'回答入力シート（イ_令和2,3年度事業繰越分）'!$H$5:$H$501),2,0))</f>
        <v/>
      </c>
      <c r="E401" s="83" t="str">
        <f>IF(ISERROR(VLOOKUP($A401,IF({1,0},'回答入力シート（イ_令和2,3年度事業繰越分）'!$BT$5:$BT$501,'回答入力シート（イ_令和2,3年度事業繰越分）'!$V$5:$V$501),2,0)),"",IF(VLOOKUP($A401,IF({1,0},'回答入力シート（イ_令和2,3年度事業繰越分）'!$BT$5:$BT$501,'回答入力シート（イ_令和2,3年度事業繰越分）'!$V$5:$V$501),2,0)=0,"",VLOOKUP($A401,IF({1,0},'回答入力シート（イ_令和2,3年度事業繰越分）'!$BT$5:$BT$501,'回答入力シート（イ_令和2,3年度事業繰越分）'!$V$5:$V$501),2,0)))</f>
        <v/>
      </c>
      <c r="F401" s="83" t="str">
        <f>IF(ISERROR(VLOOKUP($A401,IF({1,0},'回答入力シート（イ_令和2,3年度事業繰越分）'!$BT$5:$BT$501,'回答入力シート（イ_令和2,3年度事業繰越分）'!$Z$5:$Z$501),2,0)),"",IF(VLOOKUP($A401,IF({1,0},'回答入力シート（イ_令和2,3年度事業繰越分）'!$BT$5:$BT$501,'回答入力シート（イ_令和2,3年度事業繰越分）'!$Z$5:$Z$501),2,0)=0,"",VLOOKUP($A401,IF({1,0},'回答入力シート（イ_令和2,3年度事業繰越分）'!$BT$5:$BT$501,'回答入力シート（イ_令和2,3年度事業繰越分）'!$Z$5:$Z$501),2,0)))</f>
        <v/>
      </c>
    </row>
    <row r="402" spans="1:6" x14ac:dyDescent="0.3">
      <c r="A402" s="1">
        <v>400</v>
      </c>
      <c r="B402" s="83" t="str">
        <f>IF(ISERROR(VLOOKUP($C402,IF({1,0},'回答入力シート（イ_令和2,3年度事業繰越分）'!$F$5:$F$501,'回答入力シート（イ_令和2,3年度事業繰越分）'!$B$5:$B$501),2,0)),"",IF(VLOOKUP($C402,IF({1,0},'回答入力シート（イ_令和2,3年度事業繰越分）'!$F$5:$F$501,'回答入力シート（イ_令和2,3年度事業繰越分）'!$B$5:$B$501),2,0)=0,"",VLOOKUP($C402,IF({1,0},'回答入力シート（イ_令和2,3年度事業繰越分）'!$F$5:$F$501,'回答入力シート（イ_令和2,3年度事業繰越分）'!$B$5:$B$501),2,0)))</f>
        <v/>
      </c>
      <c r="C402" s="83" t="str">
        <f>IF(ISERROR(VLOOKUP($A402,IF({1,0},'回答入力シート（イ_令和2,3年度事業繰越分）'!$BT$5:$BT$501,'回答入力シート（イ_令和2,3年度事業繰越分）'!$F$5:$F$501),2,0)),"",VLOOKUP($A402,IF({1,0},'回答入力シート（イ_令和2,3年度事業繰越分）'!$BT$5:$BT$501,'回答入力シート（イ_令和2,3年度事業繰越分）'!$F$5:$F$501),2,0))</f>
        <v/>
      </c>
      <c r="D402" s="83" t="str">
        <f>IF(ISERROR(VLOOKUP($A402,IF({1,0},'回答入力シート（イ_令和2,3年度事業繰越分）'!$BT$5:$BT$501,'回答入力シート（イ_令和2,3年度事業繰越分）'!$H$5:$H$501),2,0)),"",VLOOKUP($A402,IF({1,0},'回答入力シート（イ_令和2,3年度事業繰越分）'!$BT$5:$BT$501,'回答入力シート（イ_令和2,3年度事業繰越分）'!$H$5:$H$501),2,0))</f>
        <v/>
      </c>
      <c r="E402" s="83" t="str">
        <f>IF(ISERROR(VLOOKUP($A402,IF({1,0},'回答入力シート（イ_令和2,3年度事業繰越分）'!$BT$5:$BT$501,'回答入力シート（イ_令和2,3年度事業繰越分）'!$V$5:$V$501),2,0)),"",IF(VLOOKUP($A402,IF({1,0},'回答入力シート（イ_令和2,3年度事業繰越分）'!$BT$5:$BT$501,'回答入力シート（イ_令和2,3年度事業繰越分）'!$V$5:$V$501),2,0)=0,"",VLOOKUP($A402,IF({1,0},'回答入力シート（イ_令和2,3年度事業繰越分）'!$BT$5:$BT$501,'回答入力シート（イ_令和2,3年度事業繰越分）'!$V$5:$V$501),2,0)))</f>
        <v/>
      </c>
      <c r="F402" s="83" t="str">
        <f>IF(ISERROR(VLOOKUP($A402,IF({1,0},'回答入力シート（イ_令和2,3年度事業繰越分）'!$BT$5:$BT$501,'回答入力シート（イ_令和2,3年度事業繰越分）'!$Z$5:$Z$501),2,0)),"",IF(VLOOKUP($A402,IF({1,0},'回答入力シート（イ_令和2,3年度事業繰越分）'!$BT$5:$BT$501,'回答入力シート（イ_令和2,3年度事業繰越分）'!$Z$5:$Z$501),2,0)=0,"",VLOOKUP($A402,IF({1,0},'回答入力シート（イ_令和2,3年度事業繰越分）'!$BT$5:$BT$501,'回答入力シート（イ_令和2,3年度事業繰越分）'!$Z$5:$Z$501),2,0)))</f>
        <v/>
      </c>
    </row>
    <row r="403" spans="1:6" x14ac:dyDescent="0.3">
      <c r="A403" s="1">
        <v>401</v>
      </c>
      <c r="B403" s="83" t="str">
        <f>IF(ISERROR(VLOOKUP($C403,IF({1,0},'回答入力シート（イ_令和2,3年度事業繰越分）'!$F$5:$F$501,'回答入力シート（イ_令和2,3年度事業繰越分）'!$B$5:$B$501),2,0)),"",IF(VLOOKUP($C403,IF({1,0},'回答入力シート（イ_令和2,3年度事業繰越分）'!$F$5:$F$501,'回答入力シート（イ_令和2,3年度事業繰越分）'!$B$5:$B$501),2,0)=0,"",VLOOKUP($C403,IF({1,0},'回答入力シート（イ_令和2,3年度事業繰越分）'!$F$5:$F$501,'回答入力シート（イ_令和2,3年度事業繰越分）'!$B$5:$B$501),2,0)))</f>
        <v/>
      </c>
      <c r="C403" s="83" t="str">
        <f>IF(ISERROR(VLOOKUP($A403,IF({1,0},'回答入力シート（イ_令和2,3年度事業繰越分）'!$BT$5:$BT$501,'回答入力シート（イ_令和2,3年度事業繰越分）'!$F$5:$F$501),2,0)),"",VLOOKUP($A403,IF({1,0},'回答入力シート（イ_令和2,3年度事業繰越分）'!$BT$5:$BT$501,'回答入力シート（イ_令和2,3年度事業繰越分）'!$F$5:$F$501),2,0))</f>
        <v/>
      </c>
      <c r="D403" s="83" t="str">
        <f>IF(ISERROR(VLOOKUP($A403,IF({1,0},'回答入力シート（イ_令和2,3年度事業繰越分）'!$BT$5:$BT$501,'回答入力シート（イ_令和2,3年度事業繰越分）'!$H$5:$H$501),2,0)),"",VLOOKUP($A403,IF({1,0},'回答入力シート（イ_令和2,3年度事業繰越分）'!$BT$5:$BT$501,'回答入力シート（イ_令和2,3年度事業繰越分）'!$H$5:$H$501),2,0))</f>
        <v/>
      </c>
      <c r="E403" s="83" t="str">
        <f>IF(ISERROR(VLOOKUP($A403,IF({1,0},'回答入力シート（イ_令和2,3年度事業繰越分）'!$BT$5:$BT$501,'回答入力シート（イ_令和2,3年度事業繰越分）'!$V$5:$V$501),2,0)),"",IF(VLOOKUP($A403,IF({1,0},'回答入力シート（イ_令和2,3年度事業繰越分）'!$BT$5:$BT$501,'回答入力シート（イ_令和2,3年度事業繰越分）'!$V$5:$V$501),2,0)=0,"",VLOOKUP($A403,IF({1,0},'回答入力シート（イ_令和2,3年度事業繰越分）'!$BT$5:$BT$501,'回答入力シート（イ_令和2,3年度事業繰越分）'!$V$5:$V$501),2,0)))</f>
        <v/>
      </c>
      <c r="F403" s="83" t="str">
        <f>IF(ISERROR(VLOOKUP($A403,IF({1,0},'回答入力シート（イ_令和2,3年度事業繰越分）'!$BT$5:$BT$501,'回答入力シート（イ_令和2,3年度事業繰越分）'!$Z$5:$Z$501),2,0)),"",IF(VLOOKUP($A403,IF({1,0},'回答入力シート（イ_令和2,3年度事業繰越分）'!$BT$5:$BT$501,'回答入力シート（イ_令和2,3年度事業繰越分）'!$Z$5:$Z$501),2,0)=0,"",VLOOKUP($A403,IF({1,0},'回答入力シート（イ_令和2,3年度事業繰越分）'!$BT$5:$BT$501,'回答入力シート（イ_令和2,3年度事業繰越分）'!$Z$5:$Z$501),2,0)))</f>
        <v/>
      </c>
    </row>
    <row r="404" spans="1:6" x14ac:dyDescent="0.3">
      <c r="A404" s="1">
        <v>402</v>
      </c>
      <c r="B404" s="83" t="str">
        <f>IF(ISERROR(VLOOKUP($C404,IF({1,0},'回答入力シート（イ_令和2,3年度事業繰越分）'!$F$5:$F$501,'回答入力シート（イ_令和2,3年度事業繰越分）'!$B$5:$B$501),2,0)),"",IF(VLOOKUP($C404,IF({1,0},'回答入力シート（イ_令和2,3年度事業繰越分）'!$F$5:$F$501,'回答入力シート（イ_令和2,3年度事業繰越分）'!$B$5:$B$501),2,0)=0,"",VLOOKUP($C404,IF({1,0},'回答入力シート（イ_令和2,3年度事業繰越分）'!$F$5:$F$501,'回答入力シート（イ_令和2,3年度事業繰越分）'!$B$5:$B$501),2,0)))</f>
        <v/>
      </c>
      <c r="C404" s="83" t="str">
        <f>IF(ISERROR(VLOOKUP($A404,IF({1,0},'回答入力シート（イ_令和2,3年度事業繰越分）'!$BT$5:$BT$501,'回答入力シート（イ_令和2,3年度事業繰越分）'!$F$5:$F$501),2,0)),"",VLOOKUP($A404,IF({1,0},'回答入力シート（イ_令和2,3年度事業繰越分）'!$BT$5:$BT$501,'回答入力シート（イ_令和2,3年度事業繰越分）'!$F$5:$F$501),2,0))</f>
        <v/>
      </c>
      <c r="D404" s="83" t="str">
        <f>IF(ISERROR(VLOOKUP($A404,IF({1,0},'回答入力シート（イ_令和2,3年度事業繰越分）'!$BT$5:$BT$501,'回答入力シート（イ_令和2,3年度事業繰越分）'!$H$5:$H$501),2,0)),"",VLOOKUP($A404,IF({1,0},'回答入力シート（イ_令和2,3年度事業繰越分）'!$BT$5:$BT$501,'回答入力シート（イ_令和2,3年度事業繰越分）'!$H$5:$H$501),2,0))</f>
        <v/>
      </c>
      <c r="E404" s="83" t="str">
        <f>IF(ISERROR(VLOOKUP($A404,IF({1,0},'回答入力シート（イ_令和2,3年度事業繰越分）'!$BT$5:$BT$501,'回答入力シート（イ_令和2,3年度事業繰越分）'!$V$5:$V$501),2,0)),"",IF(VLOOKUP($A404,IF({1,0},'回答入力シート（イ_令和2,3年度事業繰越分）'!$BT$5:$BT$501,'回答入力シート（イ_令和2,3年度事業繰越分）'!$V$5:$V$501),2,0)=0,"",VLOOKUP($A404,IF({1,0},'回答入力シート（イ_令和2,3年度事業繰越分）'!$BT$5:$BT$501,'回答入力シート（イ_令和2,3年度事業繰越分）'!$V$5:$V$501),2,0)))</f>
        <v/>
      </c>
      <c r="F404" s="83" t="str">
        <f>IF(ISERROR(VLOOKUP($A404,IF({1,0},'回答入力シート（イ_令和2,3年度事業繰越分）'!$BT$5:$BT$501,'回答入力シート（イ_令和2,3年度事業繰越分）'!$Z$5:$Z$501),2,0)),"",IF(VLOOKUP($A404,IF({1,0},'回答入力シート（イ_令和2,3年度事業繰越分）'!$BT$5:$BT$501,'回答入力シート（イ_令和2,3年度事業繰越分）'!$Z$5:$Z$501),2,0)=0,"",VLOOKUP($A404,IF({1,0},'回答入力シート（イ_令和2,3年度事業繰越分）'!$BT$5:$BT$501,'回答入力シート（イ_令和2,3年度事業繰越分）'!$Z$5:$Z$501),2,0)))</f>
        <v/>
      </c>
    </row>
    <row r="405" spans="1:6" x14ac:dyDescent="0.3">
      <c r="A405" s="1">
        <v>403</v>
      </c>
      <c r="B405" s="83" t="str">
        <f>IF(ISERROR(VLOOKUP($C405,IF({1,0},'回答入力シート（イ_令和2,3年度事業繰越分）'!$F$5:$F$501,'回答入力シート（イ_令和2,3年度事業繰越分）'!$B$5:$B$501),2,0)),"",IF(VLOOKUP($C405,IF({1,0},'回答入力シート（イ_令和2,3年度事業繰越分）'!$F$5:$F$501,'回答入力シート（イ_令和2,3年度事業繰越分）'!$B$5:$B$501),2,0)=0,"",VLOOKUP($C405,IF({1,0},'回答入力シート（イ_令和2,3年度事業繰越分）'!$F$5:$F$501,'回答入力シート（イ_令和2,3年度事業繰越分）'!$B$5:$B$501),2,0)))</f>
        <v/>
      </c>
      <c r="C405" s="83" t="str">
        <f>IF(ISERROR(VLOOKUP($A405,IF({1,0},'回答入力シート（イ_令和2,3年度事業繰越分）'!$BT$5:$BT$501,'回答入力シート（イ_令和2,3年度事業繰越分）'!$F$5:$F$501),2,0)),"",VLOOKUP($A405,IF({1,0},'回答入力シート（イ_令和2,3年度事業繰越分）'!$BT$5:$BT$501,'回答入力シート（イ_令和2,3年度事業繰越分）'!$F$5:$F$501),2,0))</f>
        <v/>
      </c>
      <c r="D405" s="83" t="str">
        <f>IF(ISERROR(VLOOKUP($A405,IF({1,0},'回答入力シート（イ_令和2,3年度事業繰越分）'!$BT$5:$BT$501,'回答入力シート（イ_令和2,3年度事業繰越分）'!$H$5:$H$501),2,0)),"",VLOOKUP($A405,IF({1,0},'回答入力シート（イ_令和2,3年度事業繰越分）'!$BT$5:$BT$501,'回答入力シート（イ_令和2,3年度事業繰越分）'!$H$5:$H$501),2,0))</f>
        <v/>
      </c>
      <c r="E405" s="83" t="str">
        <f>IF(ISERROR(VLOOKUP($A405,IF({1,0},'回答入力シート（イ_令和2,3年度事業繰越分）'!$BT$5:$BT$501,'回答入力シート（イ_令和2,3年度事業繰越分）'!$V$5:$V$501),2,0)),"",IF(VLOOKUP($A405,IF({1,0},'回答入力シート（イ_令和2,3年度事業繰越分）'!$BT$5:$BT$501,'回答入力シート（イ_令和2,3年度事業繰越分）'!$V$5:$V$501),2,0)=0,"",VLOOKUP($A405,IF({1,0},'回答入力シート（イ_令和2,3年度事業繰越分）'!$BT$5:$BT$501,'回答入力シート（イ_令和2,3年度事業繰越分）'!$V$5:$V$501),2,0)))</f>
        <v/>
      </c>
      <c r="F405" s="83" t="str">
        <f>IF(ISERROR(VLOOKUP($A405,IF({1,0},'回答入力シート（イ_令和2,3年度事業繰越分）'!$BT$5:$BT$501,'回答入力シート（イ_令和2,3年度事業繰越分）'!$Z$5:$Z$501),2,0)),"",IF(VLOOKUP($A405,IF({1,0},'回答入力シート（イ_令和2,3年度事業繰越分）'!$BT$5:$BT$501,'回答入力シート（イ_令和2,3年度事業繰越分）'!$Z$5:$Z$501),2,0)=0,"",VLOOKUP($A405,IF({1,0},'回答入力シート（イ_令和2,3年度事業繰越分）'!$BT$5:$BT$501,'回答入力シート（イ_令和2,3年度事業繰越分）'!$Z$5:$Z$501),2,0)))</f>
        <v/>
      </c>
    </row>
    <row r="406" spans="1:6" x14ac:dyDescent="0.3">
      <c r="A406" s="1">
        <v>404</v>
      </c>
      <c r="B406" s="83" t="str">
        <f>IF(ISERROR(VLOOKUP($C406,IF({1,0},'回答入力シート（イ_令和2,3年度事業繰越分）'!$F$5:$F$501,'回答入力シート（イ_令和2,3年度事業繰越分）'!$B$5:$B$501),2,0)),"",IF(VLOOKUP($C406,IF({1,0},'回答入力シート（イ_令和2,3年度事業繰越分）'!$F$5:$F$501,'回答入力シート（イ_令和2,3年度事業繰越分）'!$B$5:$B$501),2,0)=0,"",VLOOKUP($C406,IF({1,0},'回答入力シート（イ_令和2,3年度事業繰越分）'!$F$5:$F$501,'回答入力シート（イ_令和2,3年度事業繰越分）'!$B$5:$B$501),2,0)))</f>
        <v/>
      </c>
      <c r="C406" s="83" t="str">
        <f>IF(ISERROR(VLOOKUP($A406,IF({1,0},'回答入力シート（イ_令和2,3年度事業繰越分）'!$BT$5:$BT$501,'回答入力シート（イ_令和2,3年度事業繰越分）'!$F$5:$F$501),2,0)),"",VLOOKUP($A406,IF({1,0},'回答入力シート（イ_令和2,3年度事業繰越分）'!$BT$5:$BT$501,'回答入力シート（イ_令和2,3年度事業繰越分）'!$F$5:$F$501),2,0))</f>
        <v/>
      </c>
      <c r="D406" s="83" t="str">
        <f>IF(ISERROR(VLOOKUP($A406,IF({1,0},'回答入力シート（イ_令和2,3年度事業繰越分）'!$BT$5:$BT$501,'回答入力シート（イ_令和2,3年度事業繰越分）'!$H$5:$H$501),2,0)),"",VLOOKUP($A406,IF({1,0},'回答入力シート（イ_令和2,3年度事業繰越分）'!$BT$5:$BT$501,'回答入力シート（イ_令和2,3年度事業繰越分）'!$H$5:$H$501),2,0))</f>
        <v/>
      </c>
      <c r="E406" s="83" t="str">
        <f>IF(ISERROR(VLOOKUP($A406,IF({1,0},'回答入力シート（イ_令和2,3年度事業繰越分）'!$BT$5:$BT$501,'回答入力シート（イ_令和2,3年度事業繰越分）'!$V$5:$V$501),2,0)),"",IF(VLOOKUP($A406,IF({1,0},'回答入力シート（イ_令和2,3年度事業繰越分）'!$BT$5:$BT$501,'回答入力シート（イ_令和2,3年度事業繰越分）'!$V$5:$V$501),2,0)=0,"",VLOOKUP($A406,IF({1,0},'回答入力シート（イ_令和2,3年度事業繰越分）'!$BT$5:$BT$501,'回答入力シート（イ_令和2,3年度事業繰越分）'!$V$5:$V$501),2,0)))</f>
        <v/>
      </c>
      <c r="F406" s="83" t="str">
        <f>IF(ISERROR(VLOOKUP($A406,IF({1,0},'回答入力シート（イ_令和2,3年度事業繰越分）'!$BT$5:$BT$501,'回答入力シート（イ_令和2,3年度事業繰越分）'!$Z$5:$Z$501),2,0)),"",IF(VLOOKUP($A406,IF({1,0},'回答入力シート（イ_令和2,3年度事業繰越分）'!$BT$5:$BT$501,'回答入力シート（イ_令和2,3年度事業繰越分）'!$Z$5:$Z$501),2,0)=0,"",VLOOKUP($A406,IF({1,0},'回答入力シート（イ_令和2,3年度事業繰越分）'!$BT$5:$BT$501,'回答入力シート（イ_令和2,3年度事業繰越分）'!$Z$5:$Z$501),2,0)))</f>
        <v/>
      </c>
    </row>
    <row r="407" spans="1:6" x14ac:dyDescent="0.3">
      <c r="A407" s="1">
        <v>405</v>
      </c>
      <c r="B407" s="83" t="str">
        <f>IF(ISERROR(VLOOKUP($C407,IF({1,0},'回答入力シート（イ_令和2,3年度事業繰越分）'!$F$5:$F$501,'回答入力シート（イ_令和2,3年度事業繰越分）'!$B$5:$B$501),2,0)),"",IF(VLOOKUP($C407,IF({1,0},'回答入力シート（イ_令和2,3年度事業繰越分）'!$F$5:$F$501,'回答入力シート（イ_令和2,3年度事業繰越分）'!$B$5:$B$501),2,0)=0,"",VLOOKUP($C407,IF({1,0},'回答入力シート（イ_令和2,3年度事業繰越分）'!$F$5:$F$501,'回答入力シート（イ_令和2,3年度事業繰越分）'!$B$5:$B$501),2,0)))</f>
        <v/>
      </c>
      <c r="C407" s="83" t="str">
        <f>IF(ISERROR(VLOOKUP($A407,IF({1,0},'回答入力シート（イ_令和2,3年度事業繰越分）'!$BT$5:$BT$501,'回答入力シート（イ_令和2,3年度事業繰越分）'!$F$5:$F$501),2,0)),"",VLOOKUP($A407,IF({1,0},'回答入力シート（イ_令和2,3年度事業繰越分）'!$BT$5:$BT$501,'回答入力シート（イ_令和2,3年度事業繰越分）'!$F$5:$F$501),2,0))</f>
        <v/>
      </c>
      <c r="D407" s="83" t="str">
        <f>IF(ISERROR(VLOOKUP($A407,IF({1,0},'回答入力シート（イ_令和2,3年度事業繰越分）'!$BT$5:$BT$501,'回答入力シート（イ_令和2,3年度事業繰越分）'!$H$5:$H$501),2,0)),"",VLOOKUP($A407,IF({1,0},'回答入力シート（イ_令和2,3年度事業繰越分）'!$BT$5:$BT$501,'回答入力シート（イ_令和2,3年度事業繰越分）'!$H$5:$H$501),2,0))</f>
        <v/>
      </c>
      <c r="E407" s="83" t="str">
        <f>IF(ISERROR(VLOOKUP($A407,IF({1,0},'回答入力シート（イ_令和2,3年度事業繰越分）'!$BT$5:$BT$501,'回答入力シート（イ_令和2,3年度事業繰越分）'!$V$5:$V$501),2,0)),"",IF(VLOOKUP($A407,IF({1,0},'回答入力シート（イ_令和2,3年度事業繰越分）'!$BT$5:$BT$501,'回答入力シート（イ_令和2,3年度事業繰越分）'!$V$5:$V$501),2,0)=0,"",VLOOKUP($A407,IF({1,0},'回答入力シート（イ_令和2,3年度事業繰越分）'!$BT$5:$BT$501,'回答入力シート（イ_令和2,3年度事業繰越分）'!$V$5:$V$501),2,0)))</f>
        <v/>
      </c>
      <c r="F407" s="83" t="str">
        <f>IF(ISERROR(VLOOKUP($A407,IF({1,0},'回答入力シート（イ_令和2,3年度事業繰越分）'!$BT$5:$BT$501,'回答入力シート（イ_令和2,3年度事業繰越分）'!$Z$5:$Z$501),2,0)),"",IF(VLOOKUP($A407,IF({1,0},'回答入力シート（イ_令和2,3年度事業繰越分）'!$BT$5:$BT$501,'回答入力シート（イ_令和2,3年度事業繰越分）'!$Z$5:$Z$501),2,0)=0,"",VLOOKUP($A407,IF({1,0},'回答入力シート（イ_令和2,3年度事業繰越分）'!$BT$5:$BT$501,'回答入力シート（イ_令和2,3年度事業繰越分）'!$Z$5:$Z$501),2,0)))</f>
        <v/>
      </c>
    </row>
    <row r="408" spans="1:6" x14ac:dyDescent="0.3">
      <c r="A408" s="1">
        <v>406</v>
      </c>
      <c r="B408" s="83" t="str">
        <f>IF(ISERROR(VLOOKUP($C408,IF({1,0},'回答入力シート（イ_令和2,3年度事業繰越分）'!$F$5:$F$501,'回答入力シート（イ_令和2,3年度事業繰越分）'!$B$5:$B$501),2,0)),"",IF(VLOOKUP($C408,IF({1,0},'回答入力シート（イ_令和2,3年度事業繰越分）'!$F$5:$F$501,'回答入力シート（イ_令和2,3年度事業繰越分）'!$B$5:$B$501),2,0)=0,"",VLOOKUP($C408,IF({1,0},'回答入力シート（イ_令和2,3年度事業繰越分）'!$F$5:$F$501,'回答入力シート（イ_令和2,3年度事業繰越分）'!$B$5:$B$501),2,0)))</f>
        <v/>
      </c>
      <c r="C408" s="83" t="str">
        <f>IF(ISERROR(VLOOKUP($A408,IF({1,0},'回答入力シート（イ_令和2,3年度事業繰越分）'!$BT$5:$BT$501,'回答入力シート（イ_令和2,3年度事業繰越分）'!$F$5:$F$501),2,0)),"",VLOOKUP($A408,IF({1,0},'回答入力シート（イ_令和2,3年度事業繰越分）'!$BT$5:$BT$501,'回答入力シート（イ_令和2,3年度事業繰越分）'!$F$5:$F$501),2,0))</f>
        <v/>
      </c>
      <c r="D408" s="83" t="str">
        <f>IF(ISERROR(VLOOKUP($A408,IF({1,0},'回答入力シート（イ_令和2,3年度事業繰越分）'!$BT$5:$BT$501,'回答入力シート（イ_令和2,3年度事業繰越分）'!$H$5:$H$501),2,0)),"",VLOOKUP($A408,IF({1,0},'回答入力シート（イ_令和2,3年度事業繰越分）'!$BT$5:$BT$501,'回答入力シート（イ_令和2,3年度事業繰越分）'!$H$5:$H$501),2,0))</f>
        <v/>
      </c>
      <c r="E408" s="83" t="str">
        <f>IF(ISERROR(VLOOKUP($A408,IF({1,0},'回答入力シート（イ_令和2,3年度事業繰越分）'!$BT$5:$BT$501,'回答入力シート（イ_令和2,3年度事業繰越分）'!$V$5:$V$501),2,0)),"",IF(VLOOKUP($A408,IF({1,0},'回答入力シート（イ_令和2,3年度事業繰越分）'!$BT$5:$BT$501,'回答入力シート（イ_令和2,3年度事業繰越分）'!$V$5:$V$501),2,0)=0,"",VLOOKUP($A408,IF({1,0},'回答入力シート（イ_令和2,3年度事業繰越分）'!$BT$5:$BT$501,'回答入力シート（イ_令和2,3年度事業繰越分）'!$V$5:$V$501),2,0)))</f>
        <v/>
      </c>
      <c r="F408" s="83" t="str">
        <f>IF(ISERROR(VLOOKUP($A408,IF({1,0},'回答入力シート（イ_令和2,3年度事業繰越分）'!$BT$5:$BT$501,'回答入力シート（イ_令和2,3年度事業繰越分）'!$Z$5:$Z$501),2,0)),"",IF(VLOOKUP($A408,IF({1,0},'回答入力シート（イ_令和2,3年度事業繰越分）'!$BT$5:$BT$501,'回答入力シート（イ_令和2,3年度事業繰越分）'!$Z$5:$Z$501),2,0)=0,"",VLOOKUP($A408,IF({1,0},'回答入力シート（イ_令和2,3年度事業繰越分）'!$BT$5:$BT$501,'回答入力シート（イ_令和2,3年度事業繰越分）'!$Z$5:$Z$501),2,0)))</f>
        <v/>
      </c>
    </row>
    <row r="409" spans="1:6" x14ac:dyDescent="0.3">
      <c r="A409" s="1">
        <v>407</v>
      </c>
      <c r="B409" s="83" t="str">
        <f>IF(ISERROR(VLOOKUP($C409,IF({1,0},'回答入力シート（イ_令和2,3年度事業繰越分）'!$F$5:$F$501,'回答入力シート（イ_令和2,3年度事業繰越分）'!$B$5:$B$501),2,0)),"",IF(VLOOKUP($C409,IF({1,0},'回答入力シート（イ_令和2,3年度事業繰越分）'!$F$5:$F$501,'回答入力シート（イ_令和2,3年度事業繰越分）'!$B$5:$B$501),2,0)=0,"",VLOOKUP($C409,IF({1,0},'回答入力シート（イ_令和2,3年度事業繰越分）'!$F$5:$F$501,'回答入力シート（イ_令和2,3年度事業繰越分）'!$B$5:$B$501),2,0)))</f>
        <v/>
      </c>
      <c r="C409" s="83" t="str">
        <f>IF(ISERROR(VLOOKUP($A409,IF({1,0},'回答入力シート（イ_令和2,3年度事業繰越分）'!$BT$5:$BT$501,'回答入力シート（イ_令和2,3年度事業繰越分）'!$F$5:$F$501),2,0)),"",VLOOKUP($A409,IF({1,0},'回答入力シート（イ_令和2,3年度事業繰越分）'!$BT$5:$BT$501,'回答入力シート（イ_令和2,3年度事業繰越分）'!$F$5:$F$501),2,0))</f>
        <v/>
      </c>
      <c r="D409" s="83" t="str">
        <f>IF(ISERROR(VLOOKUP($A409,IF({1,0},'回答入力シート（イ_令和2,3年度事業繰越分）'!$BT$5:$BT$501,'回答入力シート（イ_令和2,3年度事業繰越分）'!$H$5:$H$501),2,0)),"",VLOOKUP($A409,IF({1,0},'回答入力シート（イ_令和2,3年度事業繰越分）'!$BT$5:$BT$501,'回答入力シート（イ_令和2,3年度事業繰越分）'!$H$5:$H$501),2,0))</f>
        <v/>
      </c>
      <c r="E409" s="83" t="str">
        <f>IF(ISERROR(VLOOKUP($A409,IF({1,0},'回答入力シート（イ_令和2,3年度事業繰越分）'!$BT$5:$BT$501,'回答入力シート（イ_令和2,3年度事業繰越分）'!$V$5:$V$501),2,0)),"",IF(VLOOKUP($A409,IF({1,0},'回答入力シート（イ_令和2,3年度事業繰越分）'!$BT$5:$BT$501,'回答入力シート（イ_令和2,3年度事業繰越分）'!$V$5:$V$501),2,0)=0,"",VLOOKUP($A409,IF({1,0},'回答入力シート（イ_令和2,3年度事業繰越分）'!$BT$5:$BT$501,'回答入力シート（イ_令和2,3年度事業繰越分）'!$V$5:$V$501),2,0)))</f>
        <v/>
      </c>
      <c r="F409" s="83" t="str">
        <f>IF(ISERROR(VLOOKUP($A409,IF({1,0},'回答入力シート（イ_令和2,3年度事業繰越分）'!$BT$5:$BT$501,'回答入力シート（イ_令和2,3年度事業繰越分）'!$Z$5:$Z$501),2,0)),"",IF(VLOOKUP($A409,IF({1,0},'回答入力シート（イ_令和2,3年度事業繰越分）'!$BT$5:$BT$501,'回答入力シート（イ_令和2,3年度事業繰越分）'!$Z$5:$Z$501),2,0)=0,"",VLOOKUP($A409,IF({1,0},'回答入力シート（イ_令和2,3年度事業繰越分）'!$BT$5:$BT$501,'回答入力シート（イ_令和2,3年度事業繰越分）'!$Z$5:$Z$501),2,0)))</f>
        <v/>
      </c>
    </row>
    <row r="410" spans="1:6" x14ac:dyDescent="0.3">
      <c r="A410" s="1">
        <v>408</v>
      </c>
      <c r="B410" s="83" t="str">
        <f>IF(ISERROR(VLOOKUP($C410,IF({1,0},'回答入力シート（イ_令和2,3年度事業繰越分）'!$F$5:$F$501,'回答入力シート（イ_令和2,3年度事業繰越分）'!$B$5:$B$501),2,0)),"",IF(VLOOKUP($C410,IF({1,0},'回答入力シート（イ_令和2,3年度事業繰越分）'!$F$5:$F$501,'回答入力シート（イ_令和2,3年度事業繰越分）'!$B$5:$B$501),2,0)=0,"",VLOOKUP($C410,IF({1,0},'回答入力シート（イ_令和2,3年度事業繰越分）'!$F$5:$F$501,'回答入力シート（イ_令和2,3年度事業繰越分）'!$B$5:$B$501),2,0)))</f>
        <v/>
      </c>
      <c r="C410" s="83" t="str">
        <f>IF(ISERROR(VLOOKUP($A410,IF({1,0},'回答入力シート（イ_令和2,3年度事業繰越分）'!$BT$5:$BT$501,'回答入力シート（イ_令和2,3年度事業繰越分）'!$F$5:$F$501),2,0)),"",VLOOKUP($A410,IF({1,0},'回答入力シート（イ_令和2,3年度事業繰越分）'!$BT$5:$BT$501,'回答入力シート（イ_令和2,3年度事業繰越分）'!$F$5:$F$501),2,0))</f>
        <v/>
      </c>
      <c r="D410" s="83" t="str">
        <f>IF(ISERROR(VLOOKUP($A410,IF({1,0},'回答入力シート（イ_令和2,3年度事業繰越分）'!$BT$5:$BT$501,'回答入力シート（イ_令和2,3年度事業繰越分）'!$H$5:$H$501),2,0)),"",VLOOKUP($A410,IF({1,0},'回答入力シート（イ_令和2,3年度事業繰越分）'!$BT$5:$BT$501,'回答入力シート（イ_令和2,3年度事業繰越分）'!$H$5:$H$501),2,0))</f>
        <v/>
      </c>
      <c r="E410" s="83" t="str">
        <f>IF(ISERROR(VLOOKUP($A410,IF({1,0},'回答入力シート（イ_令和2,3年度事業繰越分）'!$BT$5:$BT$501,'回答入力シート（イ_令和2,3年度事業繰越分）'!$V$5:$V$501),2,0)),"",IF(VLOOKUP($A410,IF({1,0},'回答入力シート（イ_令和2,3年度事業繰越分）'!$BT$5:$BT$501,'回答入力シート（イ_令和2,3年度事業繰越分）'!$V$5:$V$501),2,0)=0,"",VLOOKUP($A410,IF({1,0},'回答入力シート（イ_令和2,3年度事業繰越分）'!$BT$5:$BT$501,'回答入力シート（イ_令和2,3年度事業繰越分）'!$V$5:$V$501),2,0)))</f>
        <v/>
      </c>
      <c r="F410" s="83" t="str">
        <f>IF(ISERROR(VLOOKUP($A410,IF({1,0},'回答入力シート（イ_令和2,3年度事業繰越分）'!$BT$5:$BT$501,'回答入力シート（イ_令和2,3年度事業繰越分）'!$Z$5:$Z$501),2,0)),"",IF(VLOOKUP($A410,IF({1,0},'回答入力シート（イ_令和2,3年度事業繰越分）'!$BT$5:$BT$501,'回答入力シート（イ_令和2,3年度事業繰越分）'!$Z$5:$Z$501),2,0)=0,"",VLOOKUP($A410,IF({1,0},'回答入力シート（イ_令和2,3年度事業繰越分）'!$BT$5:$BT$501,'回答入力シート（イ_令和2,3年度事業繰越分）'!$Z$5:$Z$501),2,0)))</f>
        <v/>
      </c>
    </row>
    <row r="411" spans="1:6" x14ac:dyDescent="0.3">
      <c r="A411" s="1">
        <v>409</v>
      </c>
      <c r="B411" s="83" t="str">
        <f>IF(ISERROR(VLOOKUP($C411,IF({1,0},'回答入力シート（イ_令和2,3年度事業繰越分）'!$F$5:$F$501,'回答入力シート（イ_令和2,3年度事業繰越分）'!$B$5:$B$501),2,0)),"",IF(VLOOKUP($C411,IF({1,0},'回答入力シート（イ_令和2,3年度事業繰越分）'!$F$5:$F$501,'回答入力シート（イ_令和2,3年度事業繰越分）'!$B$5:$B$501),2,0)=0,"",VLOOKUP($C411,IF({1,0},'回答入力シート（イ_令和2,3年度事業繰越分）'!$F$5:$F$501,'回答入力シート（イ_令和2,3年度事業繰越分）'!$B$5:$B$501),2,0)))</f>
        <v/>
      </c>
      <c r="C411" s="83" t="str">
        <f>IF(ISERROR(VLOOKUP($A411,IF({1,0},'回答入力シート（イ_令和2,3年度事業繰越分）'!$BT$5:$BT$501,'回答入力シート（イ_令和2,3年度事業繰越分）'!$F$5:$F$501),2,0)),"",VLOOKUP($A411,IF({1,0},'回答入力シート（イ_令和2,3年度事業繰越分）'!$BT$5:$BT$501,'回答入力シート（イ_令和2,3年度事業繰越分）'!$F$5:$F$501),2,0))</f>
        <v/>
      </c>
      <c r="D411" s="83" t="str">
        <f>IF(ISERROR(VLOOKUP($A411,IF({1,0},'回答入力シート（イ_令和2,3年度事業繰越分）'!$BT$5:$BT$501,'回答入力シート（イ_令和2,3年度事業繰越分）'!$H$5:$H$501),2,0)),"",VLOOKUP($A411,IF({1,0},'回答入力シート（イ_令和2,3年度事業繰越分）'!$BT$5:$BT$501,'回答入力シート（イ_令和2,3年度事業繰越分）'!$H$5:$H$501),2,0))</f>
        <v/>
      </c>
      <c r="E411" s="83" t="str">
        <f>IF(ISERROR(VLOOKUP($A411,IF({1,0},'回答入力シート（イ_令和2,3年度事業繰越分）'!$BT$5:$BT$501,'回答入力シート（イ_令和2,3年度事業繰越分）'!$V$5:$V$501),2,0)),"",IF(VLOOKUP($A411,IF({1,0},'回答入力シート（イ_令和2,3年度事業繰越分）'!$BT$5:$BT$501,'回答入力シート（イ_令和2,3年度事業繰越分）'!$V$5:$V$501),2,0)=0,"",VLOOKUP($A411,IF({1,0},'回答入力シート（イ_令和2,3年度事業繰越分）'!$BT$5:$BT$501,'回答入力シート（イ_令和2,3年度事業繰越分）'!$V$5:$V$501),2,0)))</f>
        <v/>
      </c>
      <c r="F411" s="83" t="str">
        <f>IF(ISERROR(VLOOKUP($A411,IF({1,0},'回答入力シート（イ_令和2,3年度事業繰越分）'!$BT$5:$BT$501,'回答入力シート（イ_令和2,3年度事業繰越分）'!$Z$5:$Z$501),2,0)),"",IF(VLOOKUP($A411,IF({1,0},'回答入力シート（イ_令和2,3年度事業繰越分）'!$BT$5:$BT$501,'回答入力シート（イ_令和2,3年度事業繰越分）'!$Z$5:$Z$501),2,0)=0,"",VLOOKUP($A411,IF({1,0},'回答入力シート（イ_令和2,3年度事業繰越分）'!$BT$5:$BT$501,'回答入力シート（イ_令和2,3年度事業繰越分）'!$Z$5:$Z$501),2,0)))</f>
        <v/>
      </c>
    </row>
    <row r="412" spans="1:6" x14ac:dyDescent="0.3">
      <c r="A412" s="1">
        <v>410</v>
      </c>
      <c r="B412" s="83" t="str">
        <f>IF(ISERROR(VLOOKUP($C412,IF({1,0},'回答入力シート（イ_令和2,3年度事業繰越分）'!$F$5:$F$501,'回答入力シート（イ_令和2,3年度事業繰越分）'!$B$5:$B$501),2,0)),"",IF(VLOOKUP($C412,IF({1,0},'回答入力シート（イ_令和2,3年度事業繰越分）'!$F$5:$F$501,'回答入力シート（イ_令和2,3年度事業繰越分）'!$B$5:$B$501),2,0)=0,"",VLOOKUP($C412,IF({1,0},'回答入力シート（イ_令和2,3年度事業繰越分）'!$F$5:$F$501,'回答入力シート（イ_令和2,3年度事業繰越分）'!$B$5:$B$501),2,0)))</f>
        <v/>
      </c>
      <c r="C412" s="83" t="str">
        <f>IF(ISERROR(VLOOKUP($A412,IF({1,0},'回答入力シート（イ_令和2,3年度事業繰越分）'!$BT$5:$BT$501,'回答入力シート（イ_令和2,3年度事業繰越分）'!$F$5:$F$501),2,0)),"",VLOOKUP($A412,IF({1,0},'回答入力シート（イ_令和2,3年度事業繰越分）'!$BT$5:$BT$501,'回答入力シート（イ_令和2,3年度事業繰越分）'!$F$5:$F$501),2,0))</f>
        <v/>
      </c>
      <c r="D412" s="83" t="str">
        <f>IF(ISERROR(VLOOKUP($A412,IF({1,0},'回答入力シート（イ_令和2,3年度事業繰越分）'!$BT$5:$BT$501,'回答入力シート（イ_令和2,3年度事業繰越分）'!$H$5:$H$501),2,0)),"",VLOOKUP($A412,IF({1,0},'回答入力シート（イ_令和2,3年度事業繰越分）'!$BT$5:$BT$501,'回答入力シート（イ_令和2,3年度事業繰越分）'!$H$5:$H$501),2,0))</f>
        <v/>
      </c>
      <c r="E412" s="83" t="str">
        <f>IF(ISERROR(VLOOKUP($A412,IF({1,0},'回答入力シート（イ_令和2,3年度事業繰越分）'!$BT$5:$BT$501,'回答入力シート（イ_令和2,3年度事業繰越分）'!$V$5:$V$501),2,0)),"",IF(VLOOKUP($A412,IF({1,0},'回答入力シート（イ_令和2,3年度事業繰越分）'!$BT$5:$BT$501,'回答入力シート（イ_令和2,3年度事業繰越分）'!$V$5:$V$501),2,0)=0,"",VLOOKUP($A412,IF({1,0},'回答入力シート（イ_令和2,3年度事業繰越分）'!$BT$5:$BT$501,'回答入力シート（イ_令和2,3年度事業繰越分）'!$V$5:$V$501),2,0)))</f>
        <v/>
      </c>
      <c r="F412" s="83" t="str">
        <f>IF(ISERROR(VLOOKUP($A412,IF({1,0},'回答入力シート（イ_令和2,3年度事業繰越分）'!$BT$5:$BT$501,'回答入力シート（イ_令和2,3年度事業繰越分）'!$Z$5:$Z$501),2,0)),"",IF(VLOOKUP($A412,IF({1,0},'回答入力シート（イ_令和2,3年度事業繰越分）'!$BT$5:$BT$501,'回答入力シート（イ_令和2,3年度事業繰越分）'!$Z$5:$Z$501),2,0)=0,"",VLOOKUP($A412,IF({1,0},'回答入力シート（イ_令和2,3年度事業繰越分）'!$BT$5:$BT$501,'回答入力シート（イ_令和2,3年度事業繰越分）'!$Z$5:$Z$501),2,0)))</f>
        <v/>
      </c>
    </row>
    <row r="413" spans="1:6" x14ac:dyDescent="0.3">
      <c r="A413" s="1">
        <v>411</v>
      </c>
      <c r="B413" s="83" t="str">
        <f>IF(ISERROR(VLOOKUP($C413,IF({1,0},'回答入力シート（イ_令和2,3年度事業繰越分）'!$F$5:$F$501,'回答入力シート（イ_令和2,3年度事業繰越分）'!$B$5:$B$501),2,0)),"",IF(VLOOKUP($C413,IF({1,0},'回答入力シート（イ_令和2,3年度事業繰越分）'!$F$5:$F$501,'回答入力シート（イ_令和2,3年度事業繰越分）'!$B$5:$B$501),2,0)=0,"",VLOOKUP($C413,IF({1,0},'回答入力シート（イ_令和2,3年度事業繰越分）'!$F$5:$F$501,'回答入力シート（イ_令和2,3年度事業繰越分）'!$B$5:$B$501),2,0)))</f>
        <v/>
      </c>
      <c r="C413" s="83" t="str">
        <f>IF(ISERROR(VLOOKUP($A413,IF({1,0},'回答入力シート（イ_令和2,3年度事業繰越分）'!$BT$5:$BT$501,'回答入力シート（イ_令和2,3年度事業繰越分）'!$F$5:$F$501),2,0)),"",VLOOKUP($A413,IF({1,0},'回答入力シート（イ_令和2,3年度事業繰越分）'!$BT$5:$BT$501,'回答入力シート（イ_令和2,3年度事業繰越分）'!$F$5:$F$501),2,0))</f>
        <v/>
      </c>
      <c r="D413" s="83" t="str">
        <f>IF(ISERROR(VLOOKUP($A413,IF({1,0},'回答入力シート（イ_令和2,3年度事業繰越分）'!$BT$5:$BT$501,'回答入力シート（イ_令和2,3年度事業繰越分）'!$H$5:$H$501),2,0)),"",VLOOKUP($A413,IF({1,0},'回答入力シート（イ_令和2,3年度事業繰越分）'!$BT$5:$BT$501,'回答入力シート（イ_令和2,3年度事業繰越分）'!$H$5:$H$501),2,0))</f>
        <v/>
      </c>
      <c r="E413" s="83" t="str">
        <f>IF(ISERROR(VLOOKUP($A413,IF({1,0},'回答入力シート（イ_令和2,3年度事業繰越分）'!$BT$5:$BT$501,'回答入力シート（イ_令和2,3年度事業繰越分）'!$V$5:$V$501),2,0)),"",IF(VLOOKUP($A413,IF({1,0},'回答入力シート（イ_令和2,3年度事業繰越分）'!$BT$5:$BT$501,'回答入力シート（イ_令和2,3年度事業繰越分）'!$V$5:$V$501),2,0)=0,"",VLOOKUP($A413,IF({1,0},'回答入力シート（イ_令和2,3年度事業繰越分）'!$BT$5:$BT$501,'回答入力シート（イ_令和2,3年度事業繰越分）'!$V$5:$V$501),2,0)))</f>
        <v/>
      </c>
      <c r="F413" s="83" t="str">
        <f>IF(ISERROR(VLOOKUP($A413,IF({1,0},'回答入力シート（イ_令和2,3年度事業繰越分）'!$BT$5:$BT$501,'回答入力シート（イ_令和2,3年度事業繰越分）'!$Z$5:$Z$501),2,0)),"",IF(VLOOKUP($A413,IF({1,0},'回答入力シート（イ_令和2,3年度事業繰越分）'!$BT$5:$BT$501,'回答入力シート（イ_令和2,3年度事業繰越分）'!$Z$5:$Z$501),2,0)=0,"",VLOOKUP($A413,IF({1,0},'回答入力シート（イ_令和2,3年度事業繰越分）'!$BT$5:$BT$501,'回答入力シート（イ_令和2,3年度事業繰越分）'!$Z$5:$Z$501),2,0)))</f>
        <v/>
      </c>
    </row>
    <row r="414" spans="1:6" x14ac:dyDescent="0.3">
      <c r="A414" s="1">
        <v>412</v>
      </c>
      <c r="B414" s="83" t="str">
        <f>IF(ISERROR(VLOOKUP($C414,IF({1,0},'回答入力シート（イ_令和2,3年度事業繰越分）'!$F$5:$F$501,'回答入力シート（イ_令和2,3年度事業繰越分）'!$B$5:$B$501),2,0)),"",IF(VLOOKUP($C414,IF({1,0},'回答入力シート（イ_令和2,3年度事業繰越分）'!$F$5:$F$501,'回答入力シート（イ_令和2,3年度事業繰越分）'!$B$5:$B$501),2,0)=0,"",VLOOKUP($C414,IF({1,0},'回答入力シート（イ_令和2,3年度事業繰越分）'!$F$5:$F$501,'回答入力シート（イ_令和2,3年度事業繰越分）'!$B$5:$B$501),2,0)))</f>
        <v/>
      </c>
      <c r="C414" s="83" t="str">
        <f>IF(ISERROR(VLOOKUP($A414,IF({1,0},'回答入力シート（イ_令和2,3年度事業繰越分）'!$BT$5:$BT$501,'回答入力シート（イ_令和2,3年度事業繰越分）'!$F$5:$F$501),2,0)),"",VLOOKUP($A414,IF({1,0},'回答入力シート（イ_令和2,3年度事業繰越分）'!$BT$5:$BT$501,'回答入力シート（イ_令和2,3年度事業繰越分）'!$F$5:$F$501),2,0))</f>
        <v/>
      </c>
      <c r="D414" s="83" t="str">
        <f>IF(ISERROR(VLOOKUP($A414,IF({1,0},'回答入力シート（イ_令和2,3年度事業繰越分）'!$BT$5:$BT$501,'回答入力シート（イ_令和2,3年度事業繰越分）'!$H$5:$H$501),2,0)),"",VLOOKUP($A414,IF({1,0},'回答入力シート（イ_令和2,3年度事業繰越分）'!$BT$5:$BT$501,'回答入力シート（イ_令和2,3年度事業繰越分）'!$H$5:$H$501),2,0))</f>
        <v/>
      </c>
      <c r="E414" s="83" t="str">
        <f>IF(ISERROR(VLOOKUP($A414,IF({1,0},'回答入力シート（イ_令和2,3年度事業繰越分）'!$BT$5:$BT$501,'回答入力シート（イ_令和2,3年度事業繰越分）'!$V$5:$V$501),2,0)),"",IF(VLOOKUP($A414,IF({1,0},'回答入力シート（イ_令和2,3年度事業繰越分）'!$BT$5:$BT$501,'回答入力シート（イ_令和2,3年度事業繰越分）'!$V$5:$V$501),2,0)=0,"",VLOOKUP($A414,IF({1,0},'回答入力シート（イ_令和2,3年度事業繰越分）'!$BT$5:$BT$501,'回答入力シート（イ_令和2,3年度事業繰越分）'!$V$5:$V$501),2,0)))</f>
        <v/>
      </c>
      <c r="F414" s="83" t="str">
        <f>IF(ISERROR(VLOOKUP($A414,IF({1,0},'回答入力シート（イ_令和2,3年度事業繰越分）'!$BT$5:$BT$501,'回答入力シート（イ_令和2,3年度事業繰越分）'!$Z$5:$Z$501),2,0)),"",IF(VLOOKUP($A414,IF({1,0},'回答入力シート（イ_令和2,3年度事業繰越分）'!$BT$5:$BT$501,'回答入力シート（イ_令和2,3年度事業繰越分）'!$Z$5:$Z$501),2,0)=0,"",VLOOKUP($A414,IF({1,0},'回答入力シート（イ_令和2,3年度事業繰越分）'!$BT$5:$BT$501,'回答入力シート（イ_令和2,3年度事業繰越分）'!$Z$5:$Z$501),2,0)))</f>
        <v/>
      </c>
    </row>
    <row r="415" spans="1:6" x14ac:dyDescent="0.3">
      <c r="A415" s="1">
        <v>413</v>
      </c>
      <c r="B415" s="83" t="str">
        <f>IF(ISERROR(VLOOKUP($C415,IF({1,0},'回答入力シート（イ_令和2,3年度事業繰越分）'!$F$5:$F$501,'回答入力シート（イ_令和2,3年度事業繰越分）'!$B$5:$B$501),2,0)),"",IF(VLOOKUP($C415,IF({1,0},'回答入力シート（イ_令和2,3年度事業繰越分）'!$F$5:$F$501,'回答入力シート（イ_令和2,3年度事業繰越分）'!$B$5:$B$501),2,0)=0,"",VLOOKUP($C415,IF({1,0},'回答入力シート（イ_令和2,3年度事業繰越分）'!$F$5:$F$501,'回答入力シート（イ_令和2,3年度事業繰越分）'!$B$5:$B$501),2,0)))</f>
        <v/>
      </c>
      <c r="C415" s="83" t="str">
        <f>IF(ISERROR(VLOOKUP($A415,IF({1,0},'回答入力シート（イ_令和2,3年度事業繰越分）'!$BT$5:$BT$501,'回答入力シート（イ_令和2,3年度事業繰越分）'!$F$5:$F$501),2,0)),"",VLOOKUP($A415,IF({1,0},'回答入力シート（イ_令和2,3年度事業繰越分）'!$BT$5:$BT$501,'回答入力シート（イ_令和2,3年度事業繰越分）'!$F$5:$F$501),2,0))</f>
        <v/>
      </c>
      <c r="D415" s="83" t="str">
        <f>IF(ISERROR(VLOOKUP($A415,IF({1,0},'回答入力シート（イ_令和2,3年度事業繰越分）'!$BT$5:$BT$501,'回答入力シート（イ_令和2,3年度事業繰越分）'!$H$5:$H$501),2,0)),"",VLOOKUP($A415,IF({1,0},'回答入力シート（イ_令和2,3年度事業繰越分）'!$BT$5:$BT$501,'回答入力シート（イ_令和2,3年度事業繰越分）'!$H$5:$H$501),2,0))</f>
        <v/>
      </c>
      <c r="E415" s="83" t="str">
        <f>IF(ISERROR(VLOOKUP($A415,IF({1,0},'回答入力シート（イ_令和2,3年度事業繰越分）'!$BT$5:$BT$501,'回答入力シート（イ_令和2,3年度事業繰越分）'!$V$5:$V$501),2,0)),"",IF(VLOOKUP($A415,IF({1,0},'回答入力シート（イ_令和2,3年度事業繰越分）'!$BT$5:$BT$501,'回答入力シート（イ_令和2,3年度事業繰越分）'!$V$5:$V$501),2,0)=0,"",VLOOKUP($A415,IF({1,0},'回答入力シート（イ_令和2,3年度事業繰越分）'!$BT$5:$BT$501,'回答入力シート（イ_令和2,3年度事業繰越分）'!$V$5:$V$501),2,0)))</f>
        <v/>
      </c>
      <c r="F415" s="83" t="str">
        <f>IF(ISERROR(VLOOKUP($A415,IF({1,0},'回答入力シート（イ_令和2,3年度事業繰越分）'!$BT$5:$BT$501,'回答入力シート（イ_令和2,3年度事業繰越分）'!$Z$5:$Z$501),2,0)),"",IF(VLOOKUP($A415,IF({1,0},'回答入力シート（イ_令和2,3年度事業繰越分）'!$BT$5:$BT$501,'回答入力シート（イ_令和2,3年度事業繰越分）'!$Z$5:$Z$501),2,0)=0,"",VLOOKUP($A415,IF({1,0},'回答入力シート（イ_令和2,3年度事業繰越分）'!$BT$5:$BT$501,'回答入力シート（イ_令和2,3年度事業繰越分）'!$Z$5:$Z$501),2,0)))</f>
        <v/>
      </c>
    </row>
    <row r="416" spans="1:6" x14ac:dyDescent="0.3">
      <c r="A416" s="1">
        <v>414</v>
      </c>
      <c r="B416" s="83" t="str">
        <f>IF(ISERROR(VLOOKUP($C416,IF({1,0},'回答入力シート（イ_令和2,3年度事業繰越分）'!$F$5:$F$501,'回答入力シート（イ_令和2,3年度事業繰越分）'!$B$5:$B$501),2,0)),"",IF(VLOOKUP($C416,IF({1,0},'回答入力シート（イ_令和2,3年度事業繰越分）'!$F$5:$F$501,'回答入力シート（イ_令和2,3年度事業繰越分）'!$B$5:$B$501),2,0)=0,"",VLOOKUP($C416,IF({1,0},'回答入力シート（イ_令和2,3年度事業繰越分）'!$F$5:$F$501,'回答入力シート（イ_令和2,3年度事業繰越分）'!$B$5:$B$501),2,0)))</f>
        <v/>
      </c>
      <c r="C416" s="83" t="str">
        <f>IF(ISERROR(VLOOKUP($A416,IF({1,0},'回答入力シート（イ_令和2,3年度事業繰越分）'!$BT$5:$BT$501,'回答入力シート（イ_令和2,3年度事業繰越分）'!$F$5:$F$501),2,0)),"",VLOOKUP($A416,IF({1,0},'回答入力シート（イ_令和2,3年度事業繰越分）'!$BT$5:$BT$501,'回答入力シート（イ_令和2,3年度事業繰越分）'!$F$5:$F$501),2,0))</f>
        <v/>
      </c>
      <c r="D416" s="83" t="str">
        <f>IF(ISERROR(VLOOKUP($A416,IF({1,0},'回答入力シート（イ_令和2,3年度事業繰越分）'!$BT$5:$BT$501,'回答入力シート（イ_令和2,3年度事業繰越分）'!$H$5:$H$501),2,0)),"",VLOOKUP($A416,IF({1,0},'回答入力シート（イ_令和2,3年度事業繰越分）'!$BT$5:$BT$501,'回答入力シート（イ_令和2,3年度事業繰越分）'!$H$5:$H$501),2,0))</f>
        <v/>
      </c>
      <c r="E416" s="83" t="str">
        <f>IF(ISERROR(VLOOKUP($A416,IF({1,0},'回答入力シート（イ_令和2,3年度事業繰越分）'!$BT$5:$BT$501,'回答入力シート（イ_令和2,3年度事業繰越分）'!$V$5:$V$501),2,0)),"",IF(VLOOKUP($A416,IF({1,0},'回答入力シート（イ_令和2,3年度事業繰越分）'!$BT$5:$BT$501,'回答入力シート（イ_令和2,3年度事業繰越分）'!$V$5:$V$501),2,0)=0,"",VLOOKUP($A416,IF({1,0},'回答入力シート（イ_令和2,3年度事業繰越分）'!$BT$5:$BT$501,'回答入力シート（イ_令和2,3年度事業繰越分）'!$V$5:$V$501),2,0)))</f>
        <v/>
      </c>
      <c r="F416" s="83" t="str">
        <f>IF(ISERROR(VLOOKUP($A416,IF({1,0},'回答入力シート（イ_令和2,3年度事業繰越分）'!$BT$5:$BT$501,'回答入力シート（イ_令和2,3年度事業繰越分）'!$Z$5:$Z$501),2,0)),"",IF(VLOOKUP($A416,IF({1,0},'回答入力シート（イ_令和2,3年度事業繰越分）'!$BT$5:$BT$501,'回答入力シート（イ_令和2,3年度事業繰越分）'!$Z$5:$Z$501),2,0)=0,"",VLOOKUP($A416,IF({1,0},'回答入力シート（イ_令和2,3年度事業繰越分）'!$BT$5:$BT$501,'回答入力シート（イ_令和2,3年度事業繰越分）'!$Z$5:$Z$501),2,0)))</f>
        <v/>
      </c>
    </row>
    <row r="417" spans="1:6" x14ac:dyDescent="0.3">
      <c r="A417" s="1">
        <v>415</v>
      </c>
      <c r="B417" s="83" t="str">
        <f>IF(ISERROR(VLOOKUP($C417,IF({1,0},'回答入力シート（イ_令和2,3年度事業繰越分）'!$F$5:$F$501,'回答入力シート（イ_令和2,3年度事業繰越分）'!$B$5:$B$501),2,0)),"",IF(VLOOKUP($C417,IF({1,0},'回答入力シート（イ_令和2,3年度事業繰越分）'!$F$5:$F$501,'回答入力シート（イ_令和2,3年度事業繰越分）'!$B$5:$B$501),2,0)=0,"",VLOOKUP($C417,IF({1,0},'回答入力シート（イ_令和2,3年度事業繰越分）'!$F$5:$F$501,'回答入力シート（イ_令和2,3年度事業繰越分）'!$B$5:$B$501),2,0)))</f>
        <v/>
      </c>
      <c r="C417" s="83" t="str">
        <f>IF(ISERROR(VLOOKUP($A417,IF({1,0},'回答入力シート（イ_令和2,3年度事業繰越分）'!$BT$5:$BT$501,'回答入力シート（イ_令和2,3年度事業繰越分）'!$F$5:$F$501),2,0)),"",VLOOKUP($A417,IF({1,0},'回答入力シート（イ_令和2,3年度事業繰越分）'!$BT$5:$BT$501,'回答入力シート（イ_令和2,3年度事業繰越分）'!$F$5:$F$501),2,0))</f>
        <v/>
      </c>
      <c r="D417" s="83" t="str">
        <f>IF(ISERROR(VLOOKUP($A417,IF({1,0},'回答入力シート（イ_令和2,3年度事業繰越分）'!$BT$5:$BT$501,'回答入力シート（イ_令和2,3年度事業繰越分）'!$H$5:$H$501),2,0)),"",VLOOKUP($A417,IF({1,0},'回答入力シート（イ_令和2,3年度事業繰越分）'!$BT$5:$BT$501,'回答入力シート（イ_令和2,3年度事業繰越分）'!$H$5:$H$501),2,0))</f>
        <v/>
      </c>
      <c r="E417" s="83" t="str">
        <f>IF(ISERROR(VLOOKUP($A417,IF({1,0},'回答入力シート（イ_令和2,3年度事業繰越分）'!$BT$5:$BT$501,'回答入力シート（イ_令和2,3年度事業繰越分）'!$V$5:$V$501),2,0)),"",IF(VLOOKUP($A417,IF({1,0},'回答入力シート（イ_令和2,3年度事業繰越分）'!$BT$5:$BT$501,'回答入力シート（イ_令和2,3年度事業繰越分）'!$V$5:$V$501),2,0)=0,"",VLOOKUP($A417,IF({1,0},'回答入力シート（イ_令和2,3年度事業繰越分）'!$BT$5:$BT$501,'回答入力シート（イ_令和2,3年度事業繰越分）'!$V$5:$V$501),2,0)))</f>
        <v/>
      </c>
      <c r="F417" s="83" t="str">
        <f>IF(ISERROR(VLOOKUP($A417,IF({1,0},'回答入力シート（イ_令和2,3年度事業繰越分）'!$BT$5:$BT$501,'回答入力シート（イ_令和2,3年度事業繰越分）'!$Z$5:$Z$501),2,0)),"",IF(VLOOKUP($A417,IF({1,0},'回答入力シート（イ_令和2,3年度事業繰越分）'!$BT$5:$BT$501,'回答入力シート（イ_令和2,3年度事業繰越分）'!$Z$5:$Z$501),2,0)=0,"",VLOOKUP($A417,IF({1,0},'回答入力シート（イ_令和2,3年度事業繰越分）'!$BT$5:$BT$501,'回答入力シート（イ_令和2,3年度事業繰越分）'!$Z$5:$Z$501),2,0)))</f>
        <v/>
      </c>
    </row>
    <row r="418" spans="1:6" x14ac:dyDescent="0.3">
      <c r="A418" s="1">
        <v>416</v>
      </c>
      <c r="B418" s="83" t="str">
        <f>IF(ISERROR(VLOOKUP($C418,IF({1,0},'回答入力シート（イ_令和2,3年度事業繰越分）'!$F$5:$F$501,'回答入力シート（イ_令和2,3年度事業繰越分）'!$B$5:$B$501),2,0)),"",IF(VLOOKUP($C418,IF({1,0},'回答入力シート（イ_令和2,3年度事業繰越分）'!$F$5:$F$501,'回答入力シート（イ_令和2,3年度事業繰越分）'!$B$5:$B$501),2,0)=0,"",VLOOKUP($C418,IF({1,0},'回答入力シート（イ_令和2,3年度事業繰越分）'!$F$5:$F$501,'回答入力シート（イ_令和2,3年度事業繰越分）'!$B$5:$B$501),2,0)))</f>
        <v/>
      </c>
      <c r="C418" s="83" t="str">
        <f>IF(ISERROR(VLOOKUP($A418,IF({1,0},'回答入力シート（イ_令和2,3年度事業繰越分）'!$BT$5:$BT$501,'回答入力シート（イ_令和2,3年度事業繰越分）'!$F$5:$F$501),2,0)),"",VLOOKUP($A418,IF({1,0},'回答入力シート（イ_令和2,3年度事業繰越分）'!$BT$5:$BT$501,'回答入力シート（イ_令和2,3年度事業繰越分）'!$F$5:$F$501),2,0))</f>
        <v/>
      </c>
      <c r="D418" s="83" t="str">
        <f>IF(ISERROR(VLOOKUP($A418,IF({1,0},'回答入力シート（イ_令和2,3年度事業繰越分）'!$BT$5:$BT$501,'回答入力シート（イ_令和2,3年度事業繰越分）'!$H$5:$H$501),2,0)),"",VLOOKUP($A418,IF({1,0},'回答入力シート（イ_令和2,3年度事業繰越分）'!$BT$5:$BT$501,'回答入力シート（イ_令和2,3年度事業繰越分）'!$H$5:$H$501),2,0))</f>
        <v/>
      </c>
      <c r="E418" s="83" t="str">
        <f>IF(ISERROR(VLOOKUP($A418,IF({1,0},'回答入力シート（イ_令和2,3年度事業繰越分）'!$BT$5:$BT$501,'回答入力シート（イ_令和2,3年度事業繰越分）'!$V$5:$V$501),2,0)),"",IF(VLOOKUP($A418,IF({1,0},'回答入力シート（イ_令和2,3年度事業繰越分）'!$BT$5:$BT$501,'回答入力シート（イ_令和2,3年度事業繰越分）'!$V$5:$V$501),2,0)=0,"",VLOOKUP($A418,IF({1,0},'回答入力シート（イ_令和2,3年度事業繰越分）'!$BT$5:$BT$501,'回答入力シート（イ_令和2,3年度事業繰越分）'!$V$5:$V$501),2,0)))</f>
        <v/>
      </c>
      <c r="F418" s="83" t="str">
        <f>IF(ISERROR(VLOOKUP($A418,IF({1,0},'回答入力シート（イ_令和2,3年度事業繰越分）'!$BT$5:$BT$501,'回答入力シート（イ_令和2,3年度事業繰越分）'!$Z$5:$Z$501),2,0)),"",IF(VLOOKUP($A418,IF({1,0},'回答入力シート（イ_令和2,3年度事業繰越分）'!$BT$5:$BT$501,'回答入力シート（イ_令和2,3年度事業繰越分）'!$Z$5:$Z$501),2,0)=0,"",VLOOKUP($A418,IF({1,0},'回答入力シート（イ_令和2,3年度事業繰越分）'!$BT$5:$BT$501,'回答入力シート（イ_令和2,3年度事業繰越分）'!$Z$5:$Z$501),2,0)))</f>
        <v/>
      </c>
    </row>
    <row r="419" spans="1:6" x14ac:dyDescent="0.3">
      <c r="A419" s="1">
        <v>417</v>
      </c>
      <c r="B419" s="83" t="str">
        <f>IF(ISERROR(VLOOKUP($C419,IF({1,0},'回答入力シート（イ_令和2,3年度事業繰越分）'!$F$5:$F$501,'回答入力シート（イ_令和2,3年度事業繰越分）'!$B$5:$B$501),2,0)),"",IF(VLOOKUP($C419,IF({1,0},'回答入力シート（イ_令和2,3年度事業繰越分）'!$F$5:$F$501,'回答入力シート（イ_令和2,3年度事業繰越分）'!$B$5:$B$501),2,0)=0,"",VLOOKUP($C419,IF({1,0},'回答入力シート（イ_令和2,3年度事業繰越分）'!$F$5:$F$501,'回答入力シート（イ_令和2,3年度事業繰越分）'!$B$5:$B$501),2,0)))</f>
        <v/>
      </c>
      <c r="C419" s="83" t="str">
        <f>IF(ISERROR(VLOOKUP($A419,IF({1,0},'回答入力シート（イ_令和2,3年度事業繰越分）'!$BT$5:$BT$501,'回答入力シート（イ_令和2,3年度事業繰越分）'!$F$5:$F$501),2,0)),"",VLOOKUP($A419,IF({1,0},'回答入力シート（イ_令和2,3年度事業繰越分）'!$BT$5:$BT$501,'回答入力シート（イ_令和2,3年度事業繰越分）'!$F$5:$F$501),2,0))</f>
        <v/>
      </c>
      <c r="D419" s="83" t="str">
        <f>IF(ISERROR(VLOOKUP($A419,IF({1,0},'回答入力シート（イ_令和2,3年度事業繰越分）'!$BT$5:$BT$501,'回答入力シート（イ_令和2,3年度事業繰越分）'!$H$5:$H$501),2,0)),"",VLOOKUP($A419,IF({1,0},'回答入力シート（イ_令和2,3年度事業繰越分）'!$BT$5:$BT$501,'回答入力シート（イ_令和2,3年度事業繰越分）'!$H$5:$H$501),2,0))</f>
        <v/>
      </c>
      <c r="E419" s="83" t="str">
        <f>IF(ISERROR(VLOOKUP($A419,IF({1,0},'回答入力シート（イ_令和2,3年度事業繰越分）'!$BT$5:$BT$501,'回答入力シート（イ_令和2,3年度事業繰越分）'!$V$5:$V$501),2,0)),"",IF(VLOOKUP($A419,IF({1,0},'回答入力シート（イ_令和2,3年度事業繰越分）'!$BT$5:$BT$501,'回答入力シート（イ_令和2,3年度事業繰越分）'!$V$5:$V$501),2,0)=0,"",VLOOKUP($A419,IF({1,0},'回答入力シート（イ_令和2,3年度事業繰越分）'!$BT$5:$BT$501,'回答入力シート（イ_令和2,3年度事業繰越分）'!$V$5:$V$501),2,0)))</f>
        <v/>
      </c>
      <c r="F419" s="83" t="str">
        <f>IF(ISERROR(VLOOKUP($A419,IF({1,0},'回答入力シート（イ_令和2,3年度事業繰越分）'!$BT$5:$BT$501,'回答入力シート（イ_令和2,3年度事業繰越分）'!$Z$5:$Z$501),2,0)),"",IF(VLOOKUP($A419,IF({1,0},'回答入力シート（イ_令和2,3年度事業繰越分）'!$BT$5:$BT$501,'回答入力シート（イ_令和2,3年度事業繰越分）'!$Z$5:$Z$501),2,0)=0,"",VLOOKUP($A419,IF({1,0},'回答入力シート（イ_令和2,3年度事業繰越分）'!$BT$5:$BT$501,'回答入力シート（イ_令和2,3年度事業繰越分）'!$Z$5:$Z$501),2,0)))</f>
        <v/>
      </c>
    </row>
    <row r="420" spans="1:6" x14ac:dyDescent="0.3">
      <c r="A420" s="1">
        <v>418</v>
      </c>
      <c r="B420" s="83" t="str">
        <f>IF(ISERROR(VLOOKUP($C420,IF({1,0},'回答入力シート（イ_令和2,3年度事業繰越分）'!$F$5:$F$501,'回答入力シート（イ_令和2,3年度事業繰越分）'!$B$5:$B$501),2,0)),"",IF(VLOOKUP($C420,IF({1,0},'回答入力シート（イ_令和2,3年度事業繰越分）'!$F$5:$F$501,'回答入力シート（イ_令和2,3年度事業繰越分）'!$B$5:$B$501),2,0)=0,"",VLOOKUP($C420,IF({1,0},'回答入力シート（イ_令和2,3年度事業繰越分）'!$F$5:$F$501,'回答入力シート（イ_令和2,3年度事業繰越分）'!$B$5:$B$501),2,0)))</f>
        <v/>
      </c>
      <c r="C420" s="83" t="str">
        <f>IF(ISERROR(VLOOKUP($A420,IF({1,0},'回答入力シート（イ_令和2,3年度事業繰越分）'!$BT$5:$BT$501,'回答入力シート（イ_令和2,3年度事業繰越分）'!$F$5:$F$501),2,0)),"",VLOOKUP($A420,IF({1,0},'回答入力シート（イ_令和2,3年度事業繰越分）'!$BT$5:$BT$501,'回答入力シート（イ_令和2,3年度事業繰越分）'!$F$5:$F$501),2,0))</f>
        <v/>
      </c>
      <c r="D420" s="83" t="str">
        <f>IF(ISERROR(VLOOKUP($A420,IF({1,0},'回答入力シート（イ_令和2,3年度事業繰越分）'!$BT$5:$BT$501,'回答入力シート（イ_令和2,3年度事業繰越分）'!$H$5:$H$501),2,0)),"",VLOOKUP($A420,IF({1,0},'回答入力シート（イ_令和2,3年度事業繰越分）'!$BT$5:$BT$501,'回答入力シート（イ_令和2,3年度事業繰越分）'!$H$5:$H$501),2,0))</f>
        <v/>
      </c>
      <c r="E420" s="83" t="str">
        <f>IF(ISERROR(VLOOKUP($A420,IF({1,0},'回答入力シート（イ_令和2,3年度事業繰越分）'!$BT$5:$BT$501,'回答入力シート（イ_令和2,3年度事業繰越分）'!$V$5:$V$501),2,0)),"",IF(VLOOKUP($A420,IF({1,0},'回答入力シート（イ_令和2,3年度事業繰越分）'!$BT$5:$BT$501,'回答入力シート（イ_令和2,3年度事業繰越分）'!$V$5:$V$501),2,0)=0,"",VLOOKUP($A420,IF({1,0},'回答入力シート（イ_令和2,3年度事業繰越分）'!$BT$5:$BT$501,'回答入力シート（イ_令和2,3年度事業繰越分）'!$V$5:$V$501),2,0)))</f>
        <v/>
      </c>
      <c r="F420" s="83" t="str">
        <f>IF(ISERROR(VLOOKUP($A420,IF({1,0},'回答入力シート（イ_令和2,3年度事業繰越分）'!$BT$5:$BT$501,'回答入力シート（イ_令和2,3年度事業繰越分）'!$Z$5:$Z$501),2,0)),"",IF(VLOOKUP($A420,IF({1,0},'回答入力シート（イ_令和2,3年度事業繰越分）'!$BT$5:$BT$501,'回答入力シート（イ_令和2,3年度事業繰越分）'!$Z$5:$Z$501),2,0)=0,"",VLOOKUP($A420,IF({1,0},'回答入力シート（イ_令和2,3年度事業繰越分）'!$BT$5:$BT$501,'回答入力シート（イ_令和2,3年度事業繰越分）'!$Z$5:$Z$501),2,0)))</f>
        <v/>
      </c>
    </row>
    <row r="421" spans="1:6" x14ac:dyDescent="0.3">
      <c r="A421" s="1">
        <v>419</v>
      </c>
      <c r="B421" s="83" t="str">
        <f>IF(ISERROR(VLOOKUP($C421,IF({1,0},'回答入力シート（イ_令和2,3年度事業繰越分）'!$F$5:$F$501,'回答入力シート（イ_令和2,3年度事業繰越分）'!$B$5:$B$501),2,0)),"",IF(VLOOKUP($C421,IF({1,0},'回答入力シート（イ_令和2,3年度事業繰越分）'!$F$5:$F$501,'回答入力シート（イ_令和2,3年度事業繰越分）'!$B$5:$B$501),2,0)=0,"",VLOOKUP($C421,IF({1,0},'回答入力シート（イ_令和2,3年度事業繰越分）'!$F$5:$F$501,'回答入力シート（イ_令和2,3年度事業繰越分）'!$B$5:$B$501),2,0)))</f>
        <v/>
      </c>
      <c r="C421" s="83" t="str">
        <f>IF(ISERROR(VLOOKUP($A421,IF({1,0},'回答入力シート（イ_令和2,3年度事業繰越分）'!$BT$5:$BT$501,'回答入力シート（イ_令和2,3年度事業繰越分）'!$F$5:$F$501),2,0)),"",VLOOKUP($A421,IF({1,0},'回答入力シート（イ_令和2,3年度事業繰越分）'!$BT$5:$BT$501,'回答入力シート（イ_令和2,3年度事業繰越分）'!$F$5:$F$501),2,0))</f>
        <v/>
      </c>
      <c r="D421" s="83" t="str">
        <f>IF(ISERROR(VLOOKUP($A421,IF({1,0},'回答入力シート（イ_令和2,3年度事業繰越分）'!$BT$5:$BT$501,'回答入力シート（イ_令和2,3年度事業繰越分）'!$H$5:$H$501),2,0)),"",VLOOKUP($A421,IF({1,0},'回答入力シート（イ_令和2,3年度事業繰越分）'!$BT$5:$BT$501,'回答入力シート（イ_令和2,3年度事業繰越分）'!$H$5:$H$501),2,0))</f>
        <v/>
      </c>
      <c r="E421" s="83" t="str">
        <f>IF(ISERROR(VLOOKUP($A421,IF({1,0},'回答入力シート（イ_令和2,3年度事業繰越分）'!$BT$5:$BT$501,'回答入力シート（イ_令和2,3年度事業繰越分）'!$V$5:$V$501),2,0)),"",IF(VLOOKUP($A421,IF({1,0},'回答入力シート（イ_令和2,3年度事業繰越分）'!$BT$5:$BT$501,'回答入力シート（イ_令和2,3年度事業繰越分）'!$V$5:$V$501),2,0)=0,"",VLOOKUP($A421,IF({1,0},'回答入力シート（イ_令和2,3年度事業繰越分）'!$BT$5:$BT$501,'回答入力シート（イ_令和2,3年度事業繰越分）'!$V$5:$V$501),2,0)))</f>
        <v/>
      </c>
      <c r="F421" s="83" t="str">
        <f>IF(ISERROR(VLOOKUP($A421,IF({1,0},'回答入力シート（イ_令和2,3年度事業繰越分）'!$BT$5:$BT$501,'回答入力シート（イ_令和2,3年度事業繰越分）'!$Z$5:$Z$501),2,0)),"",IF(VLOOKUP($A421,IF({1,0},'回答入力シート（イ_令和2,3年度事業繰越分）'!$BT$5:$BT$501,'回答入力シート（イ_令和2,3年度事業繰越分）'!$Z$5:$Z$501),2,0)=0,"",VLOOKUP($A421,IF({1,0},'回答入力シート（イ_令和2,3年度事業繰越分）'!$BT$5:$BT$501,'回答入力シート（イ_令和2,3年度事業繰越分）'!$Z$5:$Z$501),2,0)))</f>
        <v/>
      </c>
    </row>
    <row r="422" spans="1:6" x14ac:dyDescent="0.3">
      <c r="A422" s="1">
        <v>420</v>
      </c>
      <c r="B422" s="83" t="str">
        <f>IF(ISERROR(VLOOKUP($C422,IF({1,0},'回答入力シート（イ_令和2,3年度事業繰越分）'!$F$5:$F$501,'回答入力シート（イ_令和2,3年度事業繰越分）'!$B$5:$B$501),2,0)),"",IF(VLOOKUP($C422,IF({1,0},'回答入力シート（イ_令和2,3年度事業繰越分）'!$F$5:$F$501,'回答入力シート（イ_令和2,3年度事業繰越分）'!$B$5:$B$501),2,0)=0,"",VLOOKUP($C422,IF({1,0},'回答入力シート（イ_令和2,3年度事業繰越分）'!$F$5:$F$501,'回答入力シート（イ_令和2,3年度事業繰越分）'!$B$5:$B$501),2,0)))</f>
        <v/>
      </c>
      <c r="C422" s="83" t="str">
        <f>IF(ISERROR(VLOOKUP($A422,IF({1,0},'回答入力シート（イ_令和2,3年度事業繰越分）'!$BT$5:$BT$501,'回答入力シート（イ_令和2,3年度事業繰越分）'!$F$5:$F$501),2,0)),"",VLOOKUP($A422,IF({1,0},'回答入力シート（イ_令和2,3年度事業繰越分）'!$BT$5:$BT$501,'回答入力シート（イ_令和2,3年度事業繰越分）'!$F$5:$F$501),2,0))</f>
        <v/>
      </c>
      <c r="D422" s="83" t="str">
        <f>IF(ISERROR(VLOOKUP($A422,IF({1,0},'回答入力シート（イ_令和2,3年度事業繰越分）'!$BT$5:$BT$501,'回答入力シート（イ_令和2,3年度事業繰越分）'!$H$5:$H$501),2,0)),"",VLOOKUP($A422,IF({1,0},'回答入力シート（イ_令和2,3年度事業繰越分）'!$BT$5:$BT$501,'回答入力シート（イ_令和2,3年度事業繰越分）'!$H$5:$H$501),2,0))</f>
        <v/>
      </c>
      <c r="E422" s="83" t="str">
        <f>IF(ISERROR(VLOOKUP($A422,IF({1,0},'回答入力シート（イ_令和2,3年度事業繰越分）'!$BT$5:$BT$501,'回答入力シート（イ_令和2,3年度事業繰越分）'!$V$5:$V$501),2,0)),"",IF(VLOOKUP($A422,IF({1,0},'回答入力シート（イ_令和2,3年度事業繰越分）'!$BT$5:$BT$501,'回答入力シート（イ_令和2,3年度事業繰越分）'!$V$5:$V$501),2,0)=0,"",VLOOKUP($A422,IF({1,0},'回答入力シート（イ_令和2,3年度事業繰越分）'!$BT$5:$BT$501,'回答入力シート（イ_令和2,3年度事業繰越分）'!$V$5:$V$501),2,0)))</f>
        <v/>
      </c>
      <c r="F422" s="83" t="str">
        <f>IF(ISERROR(VLOOKUP($A422,IF({1,0},'回答入力シート（イ_令和2,3年度事業繰越分）'!$BT$5:$BT$501,'回答入力シート（イ_令和2,3年度事業繰越分）'!$Z$5:$Z$501),2,0)),"",IF(VLOOKUP($A422,IF({1,0},'回答入力シート（イ_令和2,3年度事業繰越分）'!$BT$5:$BT$501,'回答入力シート（イ_令和2,3年度事業繰越分）'!$Z$5:$Z$501),2,0)=0,"",VLOOKUP($A422,IF({1,0},'回答入力シート（イ_令和2,3年度事業繰越分）'!$BT$5:$BT$501,'回答入力シート（イ_令和2,3年度事業繰越分）'!$Z$5:$Z$501),2,0)))</f>
        <v/>
      </c>
    </row>
    <row r="423" spans="1:6" x14ac:dyDescent="0.3">
      <c r="A423" s="1">
        <v>421</v>
      </c>
      <c r="B423" s="83" t="str">
        <f>IF(ISERROR(VLOOKUP($C423,IF({1,0},'回答入力シート（イ_令和2,3年度事業繰越分）'!$F$5:$F$501,'回答入力シート（イ_令和2,3年度事業繰越分）'!$B$5:$B$501),2,0)),"",IF(VLOOKUP($C423,IF({1,0},'回答入力シート（イ_令和2,3年度事業繰越分）'!$F$5:$F$501,'回答入力シート（イ_令和2,3年度事業繰越分）'!$B$5:$B$501),2,0)=0,"",VLOOKUP($C423,IF({1,0},'回答入力シート（イ_令和2,3年度事業繰越分）'!$F$5:$F$501,'回答入力シート（イ_令和2,3年度事業繰越分）'!$B$5:$B$501),2,0)))</f>
        <v/>
      </c>
      <c r="C423" s="83" t="str">
        <f>IF(ISERROR(VLOOKUP($A423,IF({1,0},'回答入力シート（イ_令和2,3年度事業繰越分）'!$BT$5:$BT$501,'回答入力シート（イ_令和2,3年度事業繰越分）'!$F$5:$F$501),2,0)),"",VLOOKUP($A423,IF({1,0},'回答入力シート（イ_令和2,3年度事業繰越分）'!$BT$5:$BT$501,'回答入力シート（イ_令和2,3年度事業繰越分）'!$F$5:$F$501),2,0))</f>
        <v/>
      </c>
      <c r="D423" s="83" t="str">
        <f>IF(ISERROR(VLOOKUP($A423,IF({1,0},'回答入力シート（イ_令和2,3年度事業繰越分）'!$BT$5:$BT$501,'回答入力シート（イ_令和2,3年度事業繰越分）'!$H$5:$H$501),2,0)),"",VLOOKUP($A423,IF({1,0},'回答入力シート（イ_令和2,3年度事業繰越分）'!$BT$5:$BT$501,'回答入力シート（イ_令和2,3年度事業繰越分）'!$H$5:$H$501),2,0))</f>
        <v/>
      </c>
      <c r="E423" s="83" t="str">
        <f>IF(ISERROR(VLOOKUP($A423,IF({1,0},'回答入力シート（イ_令和2,3年度事業繰越分）'!$BT$5:$BT$501,'回答入力シート（イ_令和2,3年度事業繰越分）'!$V$5:$V$501),2,0)),"",IF(VLOOKUP($A423,IF({1,0},'回答入力シート（イ_令和2,3年度事業繰越分）'!$BT$5:$BT$501,'回答入力シート（イ_令和2,3年度事業繰越分）'!$V$5:$V$501),2,0)=0,"",VLOOKUP($A423,IF({1,0},'回答入力シート（イ_令和2,3年度事業繰越分）'!$BT$5:$BT$501,'回答入力シート（イ_令和2,3年度事業繰越分）'!$V$5:$V$501),2,0)))</f>
        <v/>
      </c>
      <c r="F423" s="83" t="str">
        <f>IF(ISERROR(VLOOKUP($A423,IF({1,0},'回答入力シート（イ_令和2,3年度事業繰越分）'!$BT$5:$BT$501,'回答入力シート（イ_令和2,3年度事業繰越分）'!$Z$5:$Z$501),2,0)),"",IF(VLOOKUP($A423,IF({1,0},'回答入力シート（イ_令和2,3年度事業繰越分）'!$BT$5:$BT$501,'回答入力シート（イ_令和2,3年度事業繰越分）'!$Z$5:$Z$501),2,0)=0,"",VLOOKUP($A423,IF({1,0},'回答入力シート（イ_令和2,3年度事業繰越分）'!$BT$5:$BT$501,'回答入力シート（イ_令和2,3年度事業繰越分）'!$Z$5:$Z$501),2,0)))</f>
        <v/>
      </c>
    </row>
    <row r="424" spans="1:6" x14ac:dyDescent="0.3">
      <c r="A424" s="1">
        <v>422</v>
      </c>
      <c r="B424" s="83" t="str">
        <f>IF(ISERROR(VLOOKUP($C424,IF({1,0},'回答入力シート（イ_令和2,3年度事業繰越分）'!$F$5:$F$501,'回答入力シート（イ_令和2,3年度事業繰越分）'!$B$5:$B$501),2,0)),"",IF(VLOOKUP($C424,IF({1,0},'回答入力シート（イ_令和2,3年度事業繰越分）'!$F$5:$F$501,'回答入力シート（イ_令和2,3年度事業繰越分）'!$B$5:$B$501),2,0)=0,"",VLOOKUP($C424,IF({1,0},'回答入力シート（イ_令和2,3年度事業繰越分）'!$F$5:$F$501,'回答入力シート（イ_令和2,3年度事業繰越分）'!$B$5:$B$501),2,0)))</f>
        <v/>
      </c>
      <c r="C424" s="83" t="str">
        <f>IF(ISERROR(VLOOKUP($A424,IF({1,0},'回答入力シート（イ_令和2,3年度事業繰越分）'!$BT$5:$BT$501,'回答入力シート（イ_令和2,3年度事業繰越分）'!$F$5:$F$501),2,0)),"",VLOOKUP($A424,IF({1,0},'回答入力シート（イ_令和2,3年度事業繰越分）'!$BT$5:$BT$501,'回答入力シート（イ_令和2,3年度事業繰越分）'!$F$5:$F$501),2,0))</f>
        <v/>
      </c>
      <c r="D424" s="83" t="str">
        <f>IF(ISERROR(VLOOKUP($A424,IF({1,0},'回答入力シート（イ_令和2,3年度事業繰越分）'!$BT$5:$BT$501,'回答入力シート（イ_令和2,3年度事業繰越分）'!$H$5:$H$501),2,0)),"",VLOOKUP($A424,IF({1,0},'回答入力シート（イ_令和2,3年度事業繰越分）'!$BT$5:$BT$501,'回答入力シート（イ_令和2,3年度事業繰越分）'!$H$5:$H$501),2,0))</f>
        <v/>
      </c>
      <c r="E424" s="83" t="str">
        <f>IF(ISERROR(VLOOKUP($A424,IF({1,0},'回答入力シート（イ_令和2,3年度事業繰越分）'!$BT$5:$BT$501,'回答入力シート（イ_令和2,3年度事業繰越分）'!$V$5:$V$501),2,0)),"",IF(VLOOKUP($A424,IF({1,0},'回答入力シート（イ_令和2,3年度事業繰越分）'!$BT$5:$BT$501,'回答入力シート（イ_令和2,3年度事業繰越分）'!$V$5:$V$501),2,0)=0,"",VLOOKUP($A424,IF({1,0},'回答入力シート（イ_令和2,3年度事業繰越分）'!$BT$5:$BT$501,'回答入力シート（イ_令和2,3年度事業繰越分）'!$V$5:$V$501),2,0)))</f>
        <v/>
      </c>
      <c r="F424" s="83" t="str">
        <f>IF(ISERROR(VLOOKUP($A424,IF({1,0},'回答入力シート（イ_令和2,3年度事業繰越分）'!$BT$5:$BT$501,'回答入力シート（イ_令和2,3年度事業繰越分）'!$Z$5:$Z$501),2,0)),"",IF(VLOOKUP($A424,IF({1,0},'回答入力シート（イ_令和2,3年度事業繰越分）'!$BT$5:$BT$501,'回答入力シート（イ_令和2,3年度事業繰越分）'!$Z$5:$Z$501),2,0)=0,"",VLOOKUP($A424,IF({1,0},'回答入力シート（イ_令和2,3年度事業繰越分）'!$BT$5:$BT$501,'回答入力シート（イ_令和2,3年度事業繰越分）'!$Z$5:$Z$501),2,0)))</f>
        <v/>
      </c>
    </row>
    <row r="425" spans="1:6" x14ac:dyDescent="0.3">
      <c r="A425" s="1">
        <v>423</v>
      </c>
      <c r="B425" s="83" t="str">
        <f>IF(ISERROR(VLOOKUP($C425,IF({1,0},'回答入力シート（イ_令和2,3年度事業繰越分）'!$F$5:$F$501,'回答入力シート（イ_令和2,3年度事業繰越分）'!$B$5:$B$501),2,0)),"",IF(VLOOKUP($C425,IF({1,0},'回答入力シート（イ_令和2,3年度事業繰越分）'!$F$5:$F$501,'回答入力シート（イ_令和2,3年度事業繰越分）'!$B$5:$B$501),2,0)=0,"",VLOOKUP($C425,IF({1,0},'回答入力シート（イ_令和2,3年度事業繰越分）'!$F$5:$F$501,'回答入力シート（イ_令和2,3年度事業繰越分）'!$B$5:$B$501),2,0)))</f>
        <v/>
      </c>
      <c r="C425" s="83" t="str">
        <f>IF(ISERROR(VLOOKUP($A425,IF({1,0},'回答入力シート（イ_令和2,3年度事業繰越分）'!$BT$5:$BT$501,'回答入力シート（イ_令和2,3年度事業繰越分）'!$F$5:$F$501),2,0)),"",VLOOKUP($A425,IF({1,0},'回答入力シート（イ_令和2,3年度事業繰越分）'!$BT$5:$BT$501,'回答入力シート（イ_令和2,3年度事業繰越分）'!$F$5:$F$501),2,0))</f>
        <v/>
      </c>
      <c r="D425" s="83" t="str">
        <f>IF(ISERROR(VLOOKUP($A425,IF({1,0},'回答入力シート（イ_令和2,3年度事業繰越分）'!$BT$5:$BT$501,'回答入力シート（イ_令和2,3年度事業繰越分）'!$H$5:$H$501),2,0)),"",VLOOKUP($A425,IF({1,0},'回答入力シート（イ_令和2,3年度事業繰越分）'!$BT$5:$BT$501,'回答入力シート（イ_令和2,3年度事業繰越分）'!$H$5:$H$501),2,0))</f>
        <v/>
      </c>
      <c r="E425" s="83" t="str">
        <f>IF(ISERROR(VLOOKUP($A425,IF({1,0},'回答入力シート（イ_令和2,3年度事業繰越分）'!$BT$5:$BT$501,'回答入力シート（イ_令和2,3年度事業繰越分）'!$V$5:$V$501),2,0)),"",IF(VLOOKUP($A425,IF({1,0},'回答入力シート（イ_令和2,3年度事業繰越分）'!$BT$5:$BT$501,'回答入力シート（イ_令和2,3年度事業繰越分）'!$V$5:$V$501),2,0)=0,"",VLOOKUP($A425,IF({1,0},'回答入力シート（イ_令和2,3年度事業繰越分）'!$BT$5:$BT$501,'回答入力シート（イ_令和2,3年度事業繰越分）'!$V$5:$V$501),2,0)))</f>
        <v/>
      </c>
      <c r="F425" s="83" t="str">
        <f>IF(ISERROR(VLOOKUP($A425,IF({1,0},'回答入力シート（イ_令和2,3年度事業繰越分）'!$BT$5:$BT$501,'回答入力シート（イ_令和2,3年度事業繰越分）'!$Z$5:$Z$501),2,0)),"",IF(VLOOKUP($A425,IF({1,0},'回答入力シート（イ_令和2,3年度事業繰越分）'!$BT$5:$BT$501,'回答入力シート（イ_令和2,3年度事業繰越分）'!$Z$5:$Z$501),2,0)=0,"",VLOOKUP($A425,IF({1,0},'回答入力シート（イ_令和2,3年度事業繰越分）'!$BT$5:$BT$501,'回答入力シート（イ_令和2,3年度事業繰越分）'!$Z$5:$Z$501),2,0)))</f>
        <v/>
      </c>
    </row>
    <row r="426" spans="1:6" x14ac:dyDescent="0.3">
      <c r="A426" s="1">
        <v>424</v>
      </c>
      <c r="B426" s="83" t="str">
        <f>IF(ISERROR(VLOOKUP($C426,IF({1,0},'回答入力シート（イ_令和2,3年度事業繰越分）'!$F$5:$F$501,'回答入力シート（イ_令和2,3年度事業繰越分）'!$B$5:$B$501),2,0)),"",IF(VLOOKUP($C426,IF({1,0},'回答入力シート（イ_令和2,3年度事業繰越分）'!$F$5:$F$501,'回答入力シート（イ_令和2,3年度事業繰越分）'!$B$5:$B$501),2,0)=0,"",VLOOKUP($C426,IF({1,0},'回答入力シート（イ_令和2,3年度事業繰越分）'!$F$5:$F$501,'回答入力シート（イ_令和2,3年度事業繰越分）'!$B$5:$B$501),2,0)))</f>
        <v/>
      </c>
      <c r="C426" s="83" t="str">
        <f>IF(ISERROR(VLOOKUP($A426,IF({1,0},'回答入力シート（イ_令和2,3年度事業繰越分）'!$BT$5:$BT$501,'回答入力シート（イ_令和2,3年度事業繰越分）'!$F$5:$F$501),2,0)),"",VLOOKUP($A426,IF({1,0},'回答入力シート（イ_令和2,3年度事業繰越分）'!$BT$5:$BT$501,'回答入力シート（イ_令和2,3年度事業繰越分）'!$F$5:$F$501),2,0))</f>
        <v/>
      </c>
      <c r="D426" s="83" t="str">
        <f>IF(ISERROR(VLOOKUP($A426,IF({1,0},'回答入力シート（イ_令和2,3年度事業繰越分）'!$BT$5:$BT$501,'回答入力シート（イ_令和2,3年度事業繰越分）'!$H$5:$H$501),2,0)),"",VLOOKUP($A426,IF({1,0},'回答入力シート（イ_令和2,3年度事業繰越分）'!$BT$5:$BT$501,'回答入力シート（イ_令和2,3年度事業繰越分）'!$H$5:$H$501),2,0))</f>
        <v/>
      </c>
      <c r="E426" s="83" t="str">
        <f>IF(ISERROR(VLOOKUP($A426,IF({1,0},'回答入力シート（イ_令和2,3年度事業繰越分）'!$BT$5:$BT$501,'回答入力シート（イ_令和2,3年度事業繰越分）'!$V$5:$V$501),2,0)),"",IF(VLOOKUP($A426,IF({1,0},'回答入力シート（イ_令和2,3年度事業繰越分）'!$BT$5:$BT$501,'回答入力シート（イ_令和2,3年度事業繰越分）'!$V$5:$V$501),2,0)=0,"",VLOOKUP($A426,IF({1,0},'回答入力シート（イ_令和2,3年度事業繰越分）'!$BT$5:$BT$501,'回答入力シート（イ_令和2,3年度事業繰越分）'!$V$5:$V$501),2,0)))</f>
        <v/>
      </c>
      <c r="F426" s="83" t="str">
        <f>IF(ISERROR(VLOOKUP($A426,IF({1,0},'回答入力シート（イ_令和2,3年度事業繰越分）'!$BT$5:$BT$501,'回答入力シート（イ_令和2,3年度事業繰越分）'!$Z$5:$Z$501),2,0)),"",IF(VLOOKUP($A426,IF({1,0},'回答入力シート（イ_令和2,3年度事業繰越分）'!$BT$5:$BT$501,'回答入力シート（イ_令和2,3年度事業繰越分）'!$Z$5:$Z$501),2,0)=0,"",VLOOKUP($A426,IF({1,0},'回答入力シート（イ_令和2,3年度事業繰越分）'!$BT$5:$BT$501,'回答入力シート（イ_令和2,3年度事業繰越分）'!$Z$5:$Z$501),2,0)))</f>
        <v/>
      </c>
    </row>
    <row r="427" spans="1:6" x14ac:dyDescent="0.3">
      <c r="A427" s="1">
        <v>425</v>
      </c>
      <c r="B427" s="83" t="str">
        <f>IF(ISERROR(VLOOKUP($C427,IF({1,0},'回答入力シート（イ_令和2,3年度事業繰越分）'!$F$5:$F$501,'回答入力シート（イ_令和2,3年度事業繰越分）'!$B$5:$B$501),2,0)),"",IF(VLOOKUP($C427,IF({1,0},'回答入力シート（イ_令和2,3年度事業繰越分）'!$F$5:$F$501,'回答入力シート（イ_令和2,3年度事業繰越分）'!$B$5:$B$501),2,0)=0,"",VLOOKUP($C427,IF({1,0},'回答入力シート（イ_令和2,3年度事業繰越分）'!$F$5:$F$501,'回答入力シート（イ_令和2,3年度事業繰越分）'!$B$5:$B$501),2,0)))</f>
        <v/>
      </c>
      <c r="C427" s="83" t="str">
        <f>IF(ISERROR(VLOOKUP($A427,IF({1,0},'回答入力シート（イ_令和2,3年度事業繰越分）'!$BT$5:$BT$501,'回答入力シート（イ_令和2,3年度事業繰越分）'!$F$5:$F$501),2,0)),"",VLOOKUP($A427,IF({1,0},'回答入力シート（イ_令和2,3年度事業繰越分）'!$BT$5:$BT$501,'回答入力シート（イ_令和2,3年度事業繰越分）'!$F$5:$F$501),2,0))</f>
        <v/>
      </c>
      <c r="D427" s="83" t="str">
        <f>IF(ISERROR(VLOOKUP($A427,IF({1,0},'回答入力シート（イ_令和2,3年度事業繰越分）'!$BT$5:$BT$501,'回答入力シート（イ_令和2,3年度事業繰越分）'!$H$5:$H$501),2,0)),"",VLOOKUP($A427,IF({1,0},'回答入力シート（イ_令和2,3年度事業繰越分）'!$BT$5:$BT$501,'回答入力シート（イ_令和2,3年度事業繰越分）'!$H$5:$H$501),2,0))</f>
        <v/>
      </c>
      <c r="E427" s="83" t="str">
        <f>IF(ISERROR(VLOOKUP($A427,IF({1,0},'回答入力シート（イ_令和2,3年度事業繰越分）'!$BT$5:$BT$501,'回答入力シート（イ_令和2,3年度事業繰越分）'!$V$5:$V$501),2,0)),"",IF(VLOOKUP($A427,IF({1,0},'回答入力シート（イ_令和2,3年度事業繰越分）'!$BT$5:$BT$501,'回答入力シート（イ_令和2,3年度事業繰越分）'!$V$5:$V$501),2,0)=0,"",VLOOKUP($A427,IF({1,0},'回答入力シート（イ_令和2,3年度事業繰越分）'!$BT$5:$BT$501,'回答入力シート（イ_令和2,3年度事業繰越分）'!$V$5:$V$501),2,0)))</f>
        <v/>
      </c>
      <c r="F427" s="83" t="str">
        <f>IF(ISERROR(VLOOKUP($A427,IF({1,0},'回答入力シート（イ_令和2,3年度事業繰越分）'!$BT$5:$BT$501,'回答入力シート（イ_令和2,3年度事業繰越分）'!$Z$5:$Z$501),2,0)),"",IF(VLOOKUP($A427,IF({1,0},'回答入力シート（イ_令和2,3年度事業繰越分）'!$BT$5:$BT$501,'回答入力シート（イ_令和2,3年度事業繰越分）'!$Z$5:$Z$501),2,0)=0,"",VLOOKUP($A427,IF({1,0},'回答入力シート（イ_令和2,3年度事業繰越分）'!$BT$5:$BT$501,'回答入力シート（イ_令和2,3年度事業繰越分）'!$Z$5:$Z$501),2,0)))</f>
        <v/>
      </c>
    </row>
    <row r="428" spans="1:6" x14ac:dyDescent="0.3">
      <c r="A428" s="1">
        <v>426</v>
      </c>
      <c r="B428" s="83" t="str">
        <f>IF(ISERROR(VLOOKUP($C428,IF({1,0},'回答入力シート（イ_令和2,3年度事業繰越分）'!$F$5:$F$501,'回答入力シート（イ_令和2,3年度事業繰越分）'!$B$5:$B$501),2,0)),"",IF(VLOOKUP($C428,IF({1,0},'回答入力シート（イ_令和2,3年度事業繰越分）'!$F$5:$F$501,'回答入力シート（イ_令和2,3年度事業繰越分）'!$B$5:$B$501),2,0)=0,"",VLOOKUP($C428,IF({1,0},'回答入力シート（イ_令和2,3年度事業繰越分）'!$F$5:$F$501,'回答入力シート（イ_令和2,3年度事業繰越分）'!$B$5:$B$501),2,0)))</f>
        <v/>
      </c>
      <c r="C428" s="83" t="str">
        <f>IF(ISERROR(VLOOKUP($A428,IF({1,0},'回答入力シート（イ_令和2,3年度事業繰越分）'!$BT$5:$BT$501,'回答入力シート（イ_令和2,3年度事業繰越分）'!$F$5:$F$501),2,0)),"",VLOOKUP($A428,IF({1,0},'回答入力シート（イ_令和2,3年度事業繰越分）'!$BT$5:$BT$501,'回答入力シート（イ_令和2,3年度事業繰越分）'!$F$5:$F$501),2,0))</f>
        <v/>
      </c>
      <c r="D428" s="83" t="str">
        <f>IF(ISERROR(VLOOKUP($A428,IF({1,0},'回答入力シート（イ_令和2,3年度事業繰越分）'!$BT$5:$BT$501,'回答入力シート（イ_令和2,3年度事業繰越分）'!$H$5:$H$501),2,0)),"",VLOOKUP($A428,IF({1,0},'回答入力シート（イ_令和2,3年度事業繰越分）'!$BT$5:$BT$501,'回答入力シート（イ_令和2,3年度事業繰越分）'!$H$5:$H$501),2,0))</f>
        <v/>
      </c>
      <c r="E428" s="83" t="str">
        <f>IF(ISERROR(VLOOKUP($A428,IF({1,0},'回答入力シート（イ_令和2,3年度事業繰越分）'!$BT$5:$BT$501,'回答入力シート（イ_令和2,3年度事業繰越分）'!$V$5:$V$501),2,0)),"",IF(VLOOKUP($A428,IF({1,0},'回答入力シート（イ_令和2,3年度事業繰越分）'!$BT$5:$BT$501,'回答入力シート（イ_令和2,3年度事業繰越分）'!$V$5:$V$501),2,0)=0,"",VLOOKUP($A428,IF({1,0},'回答入力シート（イ_令和2,3年度事業繰越分）'!$BT$5:$BT$501,'回答入力シート（イ_令和2,3年度事業繰越分）'!$V$5:$V$501),2,0)))</f>
        <v/>
      </c>
      <c r="F428" s="83" t="str">
        <f>IF(ISERROR(VLOOKUP($A428,IF({1,0},'回答入力シート（イ_令和2,3年度事業繰越分）'!$BT$5:$BT$501,'回答入力シート（イ_令和2,3年度事業繰越分）'!$Z$5:$Z$501),2,0)),"",IF(VLOOKUP($A428,IF({1,0},'回答入力シート（イ_令和2,3年度事業繰越分）'!$BT$5:$BT$501,'回答入力シート（イ_令和2,3年度事業繰越分）'!$Z$5:$Z$501),2,0)=0,"",VLOOKUP($A428,IF({1,0},'回答入力シート（イ_令和2,3年度事業繰越分）'!$BT$5:$BT$501,'回答入力シート（イ_令和2,3年度事業繰越分）'!$Z$5:$Z$501),2,0)))</f>
        <v/>
      </c>
    </row>
    <row r="429" spans="1:6" x14ac:dyDescent="0.3">
      <c r="A429" s="1">
        <v>427</v>
      </c>
      <c r="B429" s="83" t="str">
        <f>IF(ISERROR(VLOOKUP($C429,IF({1,0},'回答入力シート（イ_令和2,3年度事業繰越分）'!$F$5:$F$501,'回答入力シート（イ_令和2,3年度事業繰越分）'!$B$5:$B$501),2,0)),"",IF(VLOOKUP($C429,IF({1,0},'回答入力シート（イ_令和2,3年度事業繰越分）'!$F$5:$F$501,'回答入力シート（イ_令和2,3年度事業繰越分）'!$B$5:$B$501),2,0)=0,"",VLOOKUP($C429,IF({1,0},'回答入力シート（イ_令和2,3年度事業繰越分）'!$F$5:$F$501,'回答入力シート（イ_令和2,3年度事業繰越分）'!$B$5:$B$501),2,0)))</f>
        <v/>
      </c>
      <c r="C429" s="83" t="str">
        <f>IF(ISERROR(VLOOKUP($A429,IF({1,0},'回答入力シート（イ_令和2,3年度事業繰越分）'!$BT$5:$BT$501,'回答入力シート（イ_令和2,3年度事業繰越分）'!$F$5:$F$501),2,0)),"",VLOOKUP($A429,IF({1,0},'回答入力シート（イ_令和2,3年度事業繰越分）'!$BT$5:$BT$501,'回答入力シート（イ_令和2,3年度事業繰越分）'!$F$5:$F$501),2,0))</f>
        <v/>
      </c>
      <c r="D429" s="83" t="str">
        <f>IF(ISERROR(VLOOKUP($A429,IF({1,0},'回答入力シート（イ_令和2,3年度事業繰越分）'!$BT$5:$BT$501,'回答入力シート（イ_令和2,3年度事業繰越分）'!$H$5:$H$501),2,0)),"",VLOOKUP($A429,IF({1,0},'回答入力シート（イ_令和2,3年度事業繰越分）'!$BT$5:$BT$501,'回答入力シート（イ_令和2,3年度事業繰越分）'!$H$5:$H$501),2,0))</f>
        <v/>
      </c>
      <c r="E429" s="83" t="str">
        <f>IF(ISERROR(VLOOKUP($A429,IF({1,0},'回答入力シート（イ_令和2,3年度事業繰越分）'!$BT$5:$BT$501,'回答入力シート（イ_令和2,3年度事業繰越分）'!$V$5:$V$501),2,0)),"",IF(VLOOKUP($A429,IF({1,0},'回答入力シート（イ_令和2,3年度事業繰越分）'!$BT$5:$BT$501,'回答入力シート（イ_令和2,3年度事業繰越分）'!$V$5:$V$501),2,0)=0,"",VLOOKUP($A429,IF({1,0},'回答入力シート（イ_令和2,3年度事業繰越分）'!$BT$5:$BT$501,'回答入力シート（イ_令和2,3年度事業繰越分）'!$V$5:$V$501),2,0)))</f>
        <v/>
      </c>
      <c r="F429" s="83" t="str">
        <f>IF(ISERROR(VLOOKUP($A429,IF({1,0},'回答入力シート（イ_令和2,3年度事業繰越分）'!$BT$5:$BT$501,'回答入力シート（イ_令和2,3年度事業繰越分）'!$Z$5:$Z$501),2,0)),"",IF(VLOOKUP($A429,IF({1,0},'回答入力シート（イ_令和2,3年度事業繰越分）'!$BT$5:$BT$501,'回答入力シート（イ_令和2,3年度事業繰越分）'!$Z$5:$Z$501),2,0)=0,"",VLOOKUP($A429,IF({1,0},'回答入力シート（イ_令和2,3年度事業繰越分）'!$BT$5:$BT$501,'回答入力シート（イ_令和2,3年度事業繰越分）'!$Z$5:$Z$501),2,0)))</f>
        <v/>
      </c>
    </row>
    <row r="430" spans="1:6" x14ac:dyDescent="0.3">
      <c r="A430" s="1">
        <v>428</v>
      </c>
      <c r="B430" s="83" t="str">
        <f>IF(ISERROR(VLOOKUP($C430,IF({1,0},'回答入力シート（イ_令和2,3年度事業繰越分）'!$F$5:$F$501,'回答入力シート（イ_令和2,3年度事業繰越分）'!$B$5:$B$501),2,0)),"",IF(VLOOKUP($C430,IF({1,0},'回答入力シート（イ_令和2,3年度事業繰越分）'!$F$5:$F$501,'回答入力シート（イ_令和2,3年度事業繰越分）'!$B$5:$B$501),2,0)=0,"",VLOOKUP($C430,IF({1,0},'回答入力シート（イ_令和2,3年度事業繰越分）'!$F$5:$F$501,'回答入力シート（イ_令和2,3年度事業繰越分）'!$B$5:$B$501),2,0)))</f>
        <v/>
      </c>
      <c r="C430" s="83" t="str">
        <f>IF(ISERROR(VLOOKUP($A430,IF({1,0},'回答入力シート（イ_令和2,3年度事業繰越分）'!$BT$5:$BT$501,'回答入力シート（イ_令和2,3年度事業繰越分）'!$F$5:$F$501),2,0)),"",VLOOKUP($A430,IF({1,0},'回答入力シート（イ_令和2,3年度事業繰越分）'!$BT$5:$BT$501,'回答入力シート（イ_令和2,3年度事業繰越分）'!$F$5:$F$501),2,0))</f>
        <v/>
      </c>
      <c r="D430" s="83" t="str">
        <f>IF(ISERROR(VLOOKUP($A430,IF({1,0},'回答入力シート（イ_令和2,3年度事業繰越分）'!$BT$5:$BT$501,'回答入力シート（イ_令和2,3年度事業繰越分）'!$H$5:$H$501),2,0)),"",VLOOKUP($A430,IF({1,0},'回答入力シート（イ_令和2,3年度事業繰越分）'!$BT$5:$BT$501,'回答入力シート（イ_令和2,3年度事業繰越分）'!$H$5:$H$501),2,0))</f>
        <v/>
      </c>
      <c r="E430" s="83" t="str">
        <f>IF(ISERROR(VLOOKUP($A430,IF({1,0},'回答入力シート（イ_令和2,3年度事業繰越分）'!$BT$5:$BT$501,'回答入力シート（イ_令和2,3年度事業繰越分）'!$V$5:$V$501),2,0)),"",IF(VLOOKUP($A430,IF({1,0},'回答入力シート（イ_令和2,3年度事業繰越分）'!$BT$5:$BT$501,'回答入力シート（イ_令和2,3年度事業繰越分）'!$V$5:$V$501),2,0)=0,"",VLOOKUP($A430,IF({1,0},'回答入力シート（イ_令和2,3年度事業繰越分）'!$BT$5:$BT$501,'回答入力シート（イ_令和2,3年度事業繰越分）'!$V$5:$V$501),2,0)))</f>
        <v/>
      </c>
      <c r="F430" s="83" t="str">
        <f>IF(ISERROR(VLOOKUP($A430,IF({1,0},'回答入力シート（イ_令和2,3年度事業繰越分）'!$BT$5:$BT$501,'回答入力シート（イ_令和2,3年度事業繰越分）'!$Z$5:$Z$501),2,0)),"",IF(VLOOKUP($A430,IF({1,0},'回答入力シート（イ_令和2,3年度事業繰越分）'!$BT$5:$BT$501,'回答入力シート（イ_令和2,3年度事業繰越分）'!$Z$5:$Z$501),2,0)=0,"",VLOOKUP($A430,IF({1,0},'回答入力シート（イ_令和2,3年度事業繰越分）'!$BT$5:$BT$501,'回答入力シート（イ_令和2,3年度事業繰越分）'!$Z$5:$Z$501),2,0)))</f>
        <v/>
      </c>
    </row>
    <row r="431" spans="1:6" x14ac:dyDescent="0.3">
      <c r="A431" s="1">
        <v>429</v>
      </c>
      <c r="B431" s="83" t="str">
        <f>IF(ISERROR(VLOOKUP($C431,IF({1,0},'回答入力シート（イ_令和2,3年度事業繰越分）'!$F$5:$F$501,'回答入力シート（イ_令和2,3年度事業繰越分）'!$B$5:$B$501),2,0)),"",IF(VLOOKUP($C431,IF({1,0},'回答入力シート（イ_令和2,3年度事業繰越分）'!$F$5:$F$501,'回答入力シート（イ_令和2,3年度事業繰越分）'!$B$5:$B$501),2,0)=0,"",VLOOKUP($C431,IF({1,0},'回答入力シート（イ_令和2,3年度事業繰越分）'!$F$5:$F$501,'回答入力シート（イ_令和2,3年度事業繰越分）'!$B$5:$B$501),2,0)))</f>
        <v/>
      </c>
      <c r="C431" s="83" t="str">
        <f>IF(ISERROR(VLOOKUP($A431,IF({1,0},'回答入力シート（イ_令和2,3年度事業繰越分）'!$BT$5:$BT$501,'回答入力シート（イ_令和2,3年度事業繰越分）'!$F$5:$F$501),2,0)),"",VLOOKUP($A431,IF({1,0},'回答入力シート（イ_令和2,3年度事業繰越分）'!$BT$5:$BT$501,'回答入力シート（イ_令和2,3年度事業繰越分）'!$F$5:$F$501),2,0))</f>
        <v/>
      </c>
      <c r="D431" s="83" t="str">
        <f>IF(ISERROR(VLOOKUP($A431,IF({1,0},'回答入力シート（イ_令和2,3年度事業繰越分）'!$BT$5:$BT$501,'回答入力シート（イ_令和2,3年度事業繰越分）'!$H$5:$H$501),2,0)),"",VLOOKUP($A431,IF({1,0},'回答入力シート（イ_令和2,3年度事業繰越分）'!$BT$5:$BT$501,'回答入力シート（イ_令和2,3年度事業繰越分）'!$H$5:$H$501),2,0))</f>
        <v/>
      </c>
      <c r="E431" s="83" t="str">
        <f>IF(ISERROR(VLOOKUP($A431,IF({1,0},'回答入力シート（イ_令和2,3年度事業繰越分）'!$BT$5:$BT$501,'回答入力シート（イ_令和2,3年度事業繰越分）'!$V$5:$V$501),2,0)),"",IF(VLOOKUP($A431,IF({1,0},'回答入力シート（イ_令和2,3年度事業繰越分）'!$BT$5:$BT$501,'回答入力シート（イ_令和2,3年度事業繰越分）'!$V$5:$V$501),2,0)=0,"",VLOOKUP($A431,IF({1,0},'回答入力シート（イ_令和2,3年度事業繰越分）'!$BT$5:$BT$501,'回答入力シート（イ_令和2,3年度事業繰越分）'!$V$5:$V$501),2,0)))</f>
        <v/>
      </c>
      <c r="F431" s="83" t="str">
        <f>IF(ISERROR(VLOOKUP($A431,IF({1,0},'回答入力シート（イ_令和2,3年度事業繰越分）'!$BT$5:$BT$501,'回答入力シート（イ_令和2,3年度事業繰越分）'!$Z$5:$Z$501),2,0)),"",IF(VLOOKUP($A431,IF({1,0},'回答入力シート（イ_令和2,3年度事業繰越分）'!$BT$5:$BT$501,'回答入力シート（イ_令和2,3年度事業繰越分）'!$Z$5:$Z$501),2,0)=0,"",VLOOKUP($A431,IF({1,0},'回答入力シート（イ_令和2,3年度事業繰越分）'!$BT$5:$BT$501,'回答入力シート（イ_令和2,3年度事業繰越分）'!$Z$5:$Z$501),2,0)))</f>
        <v/>
      </c>
    </row>
    <row r="432" spans="1:6" x14ac:dyDescent="0.3">
      <c r="A432" s="1">
        <v>430</v>
      </c>
      <c r="B432" s="83" t="str">
        <f>IF(ISERROR(VLOOKUP($C432,IF({1,0},'回答入力シート（イ_令和2,3年度事業繰越分）'!$F$5:$F$501,'回答入力シート（イ_令和2,3年度事業繰越分）'!$B$5:$B$501),2,0)),"",IF(VLOOKUP($C432,IF({1,0},'回答入力シート（イ_令和2,3年度事業繰越分）'!$F$5:$F$501,'回答入力シート（イ_令和2,3年度事業繰越分）'!$B$5:$B$501),2,0)=0,"",VLOOKUP($C432,IF({1,0},'回答入力シート（イ_令和2,3年度事業繰越分）'!$F$5:$F$501,'回答入力シート（イ_令和2,3年度事業繰越分）'!$B$5:$B$501),2,0)))</f>
        <v/>
      </c>
      <c r="C432" s="83" t="str">
        <f>IF(ISERROR(VLOOKUP($A432,IF({1,0},'回答入力シート（イ_令和2,3年度事業繰越分）'!$BT$5:$BT$501,'回答入力シート（イ_令和2,3年度事業繰越分）'!$F$5:$F$501),2,0)),"",VLOOKUP($A432,IF({1,0},'回答入力シート（イ_令和2,3年度事業繰越分）'!$BT$5:$BT$501,'回答入力シート（イ_令和2,3年度事業繰越分）'!$F$5:$F$501),2,0))</f>
        <v/>
      </c>
      <c r="D432" s="83" t="str">
        <f>IF(ISERROR(VLOOKUP($A432,IF({1,0},'回答入力シート（イ_令和2,3年度事業繰越分）'!$BT$5:$BT$501,'回答入力シート（イ_令和2,3年度事業繰越分）'!$H$5:$H$501),2,0)),"",VLOOKUP($A432,IF({1,0},'回答入力シート（イ_令和2,3年度事業繰越分）'!$BT$5:$BT$501,'回答入力シート（イ_令和2,3年度事業繰越分）'!$H$5:$H$501),2,0))</f>
        <v/>
      </c>
      <c r="E432" s="83" t="str">
        <f>IF(ISERROR(VLOOKUP($A432,IF({1,0},'回答入力シート（イ_令和2,3年度事業繰越分）'!$BT$5:$BT$501,'回答入力シート（イ_令和2,3年度事業繰越分）'!$V$5:$V$501),2,0)),"",IF(VLOOKUP($A432,IF({1,0},'回答入力シート（イ_令和2,3年度事業繰越分）'!$BT$5:$BT$501,'回答入力シート（イ_令和2,3年度事業繰越分）'!$V$5:$V$501),2,0)=0,"",VLOOKUP($A432,IF({1,0},'回答入力シート（イ_令和2,3年度事業繰越分）'!$BT$5:$BT$501,'回答入力シート（イ_令和2,3年度事業繰越分）'!$V$5:$V$501),2,0)))</f>
        <v/>
      </c>
      <c r="F432" s="83" t="str">
        <f>IF(ISERROR(VLOOKUP($A432,IF({1,0},'回答入力シート（イ_令和2,3年度事業繰越分）'!$BT$5:$BT$501,'回答入力シート（イ_令和2,3年度事業繰越分）'!$Z$5:$Z$501),2,0)),"",IF(VLOOKUP($A432,IF({1,0},'回答入力シート（イ_令和2,3年度事業繰越分）'!$BT$5:$BT$501,'回答入力シート（イ_令和2,3年度事業繰越分）'!$Z$5:$Z$501),2,0)=0,"",VLOOKUP($A432,IF({1,0},'回答入力シート（イ_令和2,3年度事業繰越分）'!$BT$5:$BT$501,'回答入力シート（イ_令和2,3年度事業繰越分）'!$Z$5:$Z$501),2,0)))</f>
        <v/>
      </c>
    </row>
    <row r="433" spans="1:6" x14ac:dyDescent="0.3">
      <c r="A433" s="1">
        <v>431</v>
      </c>
      <c r="B433" s="83" t="str">
        <f>IF(ISERROR(VLOOKUP($C433,IF({1,0},'回答入力シート（イ_令和2,3年度事業繰越分）'!$F$5:$F$501,'回答入力シート（イ_令和2,3年度事業繰越分）'!$B$5:$B$501),2,0)),"",IF(VLOOKUP($C433,IF({1,0},'回答入力シート（イ_令和2,3年度事業繰越分）'!$F$5:$F$501,'回答入力シート（イ_令和2,3年度事業繰越分）'!$B$5:$B$501),2,0)=0,"",VLOOKUP($C433,IF({1,0},'回答入力シート（イ_令和2,3年度事業繰越分）'!$F$5:$F$501,'回答入力シート（イ_令和2,3年度事業繰越分）'!$B$5:$B$501),2,0)))</f>
        <v/>
      </c>
      <c r="C433" s="83" t="str">
        <f>IF(ISERROR(VLOOKUP($A433,IF({1,0},'回答入力シート（イ_令和2,3年度事業繰越分）'!$BT$5:$BT$501,'回答入力シート（イ_令和2,3年度事業繰越分）'!$F$5:$F$501),2,0)),"",VLOOKUP($A433,IF({1,0},'回答入力シート（イ_令和2,3年度事業繰越分）'!$BT$5:$BT$501,'回答入力シート（イ_令和2,3年度事業繰越分）'!$F$5:$F$501),2,0))</f>
        <v/>
      </c>
      <c r="D433" s="83" t="str">
        <f>IF(ISERROR(VLOOKUP($A433,IF({1,0},'回答入力シート（イ_令和2,3年度事業繰越分）'!$BT$5:$BT$501,'回答入力シート（イ_令和2,3年度事業繰越分）'!$H$5:$H$501),2,0)),"",VLOOKUP($A433,IF({1,0},'回答入力シート（イ_令和2,3年度事業繰越分）'!$BT$5:$BT$501,'回答入力シート（イ_令和2,3年度事業繰越分）'!$H$5:$H$501),2,0))</f>
        <v/>
      </c>
      <c r="E433" s="83" t="str">
        <f>IF(ISERROR(VLOOKUP($A433,IF({1,0},'回答入力シート（イ_令和2,3年度事業繰越分）'!$BT$5:$BT$501,'回答入力シート（イ_令和2,3年度事業繰越分）'!$V$5:$V$501),2,0)),"",IF(VLOOKUP($A433,IF({1,0},'回答入力シート（イ_令和2,3年度事業繰越分）'!$BT$5:$BT$501,'回答入力シート（イ_令和2,3年度事業繰越分）'!$V$5:$V$501),2,0)=0,"",VLOOKUP($A433,IF({1,0},'回答入力シート（イ_令和2,3年度事業繰越分）'!$BT$5:$BT$501,'回答入力シート（イ_令和2,3年度事業繰越分）'!$V$5:$V$501),2,0)))</f>
        <v/>
      </c>
      <c r="F433" s="83" t="str">
        <f>IF(ISERROR(VLOOKUP($A433,IF({1,0},'回答入力シート（イ_令和2,3年度事業繰越分）'!$BT$5:$BT$501,'回答入力シート（イ_令和2,3年度事業繰越分）'!$Z$5:$Z$501),2,0)),"",IF(VLOOKUP($A433,IF({1,0},'回答入力シート（イ_令和2,3年度事業繰越分）'!$BT$5:$BT$501,'回答入力シート（イ_令和2,3年度事業繰越分）'!$Z$5:$Z$501),2,0)=0,"",VLOOKUP($A433,IF({1,0},'回答入力シート（イ_令和2,3年度事業繰越分）'!$BT$5:$BT$501,'回答入力シート（イ_令和2,3年度事業繰越分）'!$Z$5:$Z$501),2,0)))</f>
        <v/>
      </c>
    </row>
    <row r="434" spans="1:6" x14ac:dyDescent="0.3">
      <c r="A434" s="1">
        <v>432</v>
      </c>
      <c r="B434" s="83" t="str">
        <f>IF(ISERROR(VLOOKUP($C434,IF({1,0},'回答入力シート（イ_令和2,3年度事業繰越分）'!$F$5:$F$501,'回答入力シート（イ_令和2,3年度事業繰越分）'!$B$5:$B$501),2,0)),"",IF(VLOOKUP($C434,IF({1,0},'回答入力シート（イ_令和2,3年度事業繰越分）'!$F$5:$F$501,'回答入力シート（イ_令和2,3年度事業繰越分）'!$B$5:$B$501),2,0)=0,"",VLOOKUP($C434,IF({1,0},'回答入力シート（イ_令和2,3年度事業繰越分）'!$F$5:$F$501,'回答入力シート（イ_令和2,3年度事業繰越分）'!$B$5:$B$501),2,0)))</f>
        <v/>
      </c>
      <c r="C434" s="83" t="str">
        <f>IF(ISERROR(VLOOKUP($A434,IF({1,0},'回答入力シート（イ_令和2,3年度事業繰越分）'!$BT$5:$BT$501,'回答入力シート（イ_令和2,3年度事業繰越分）'!$F$5:$F$501),2,0)),"",VLOOKUP($A434,IF({1,0},'回答入力シート（イ_令和2,3年度事業繰越分）'!$BT$5:$BT$501,'回答入力シート（イ_令和2,3年度事業繰越分）'!$F$5:$F$501),2,0))</f>
        <v/>
      </c>
      <c r="D434" s="83" t="str">
        <f>IF(ISERROR(VLOOKUP($A434,IF({1,0},'回答入力シート（イ_令和2,3年度事業繰越分）'!$BT$5:$BT$501,'回答入力シート（イ_令和2,3年度事業繰越分）'!$H$5:$H$501),2,0)),"",VLOOKUP($A434,IF({1,0},'回答入力シート（イ_令和2,3年度事業繰越分）'!$BT$5:$BT$501,'回答入力シート（イ_令和2,3年度事業繰越分）'!$H$5:$H$501),2,0))</f>
        <v/>
      </c>
      <c r="E434" s="83" t="str">
        <f>IF(ISERROR(VLOOKUP($A434,IF({1,0},'回答入力シート（イ_令和2,3年度事業繰越分）'!$BT$5:$BT$501,'回答入力シート（イ_令和2,3年度事業繰越分）'!$V$5:$V$501),2,0)),"",IF(VLOOKUP($A434,IF({1,0},'回答入力シート（イ_令和2,3年度事業繰越分）'!$BT$5:$BT$501,'回答入力シート（イ_令和2,3年度事業繰越分）'!$V$5:$V$501),2,0)=0,"",VLOOKUP($A434,IF({1,0},'回答入力シート（イ_令和2,3年度事業繰越分）'!$BT$5:$BT$501,'回答入力シート（イ_令和2,3年度事業繰越分）'!$V$5:$V$501),2,0)))</f>
        <v/>
      </c>
      <c r="F434" s="83" t="str">
        <f>IF(ISERROR(VLOOKUP($A434,IF({1,0},'回答入力シート（イ_令和2,3年度事業繰越分）'!$BT$5:$BT$501,'回答入力シート（イ_令和2,3年度事業繰越分）'!$Z$5:$Z$501),2,0)),"",IF(VLOOKUP($A434,IF({1,0},'回答入力シート（イ_令和2,3年度事業繰越分）'!$BT$5:$BT$501,'回答入力シート（イ_令和2,3年度事業繰越分）'!$Z$5:$Z$501),2,0)=0,"",VLOOKUP($A434,IF({1,0},'回答入力シート（イ_令和2,3年度事業繰越分）'!$BT$5:$BT$501,'回答入力シート（イ_令和2,3年度事業繰越分）'!$Z$5:$Z$501),2,0)))</f>
        <v/>
      </c>
    </row>
    <row r="435" spans="1:6" x14ac:dyDescent="0.3">
      <c r="A435" s="1">
        <v>433</v>
      </c>
      <c r="B435" s="83" t="str">
        <f>IF(ISERROR(VLOOKUP($C435,IF({1,0},'回答入力シート（イ_令和2,3年度事業繰越分）'!$F$5:$F$501,'回答入力シート（イ_令和2,3年度事業繰越分）'!$B$5:$B$501),2,0)),"",IF(VLOOKUP($C435,IF({1,0},'回答入力シート（イ_令和2,3年度事業繰越分）'!$F$5:$F$501,'回答入力シート（イ_令和2,3年度事業繰越分）'!$B$5:$B$501),2,0)=0,"",VLOOKUP($C435,IF({1,0},'回答入力シート（イ_令和2,3年度事業繰越分）'!$F$5:$F$501,'回答入力シート（イ_令和2,3年度事業繰越分）'!$B$5:$B$501),2,0)))</f>
        <v/>
      </c>
      <c r="C435" s="83" t="str">
        <f>IF(ISERROR(VLOOKUP($A435,IF({1,0},'回答入力シート（イ_令和2,3年度事業繰越分）'!$BT$5:$BT$501,'回答入力シート（イ_令和2,3年度事業繰越分）'!$F$5:$F$501),2,0)),"",VLOOKUP($A435,IF({1,0},'回答入力シート（イ_令和2,3年度事業繰越分）'!$BT$5:$BT$501,'回答入力シート（イ_令和2,3年度事業繰越分）'!$F$5:$F$501),2,0))</f>
        <v/>
      </c>
      <c r="D435" s="83" t="str">
        <f>IF(ISERROR(VLOOKUP($A435,IF({1,0},'回答入力シート（イ_令和2,3年度事業繰越分）'!$BT$5:$BT$501,'回答入力シート（イ_令和2,3年度事業繰越分）'!$H$5:$H$501),2,0)),"",VLOOKUP($A435,IF({1,0},'回答入力シート（イ_令和2,3年度事業繰越分）'!$BT$5:$BT$501,'回答入力シート（イ_令和2,3年度事業繰越分）'!$H$5:$H$501),2,0))</f>
        <v/>
      </c>
      <c r="E435" s="83" t="str">
        <f>IF(ISERROR(VLOOKUP($A435,IF({1,0},'回答入力シート（イ_令和2,3年度事業繰越分）'!$BT$5:$BT$501,'回答入力シート（イ_令和2,3年度事業繰越分）'!$V$5:$V$501),2,0)),"",IF(VLOOKUP($A435,IF({1,0},'回答入力シート（イ_令和2,3年度事業繰越分）'!$BT$5:$BT$501,'回答入力シート（イ_令和2,3年度事業繰越分）'!$V$5:$V$501),2,0)=0,"",VLOOKUP($A435,IF({1,0},'回答入力シート（イ_令和2,3年度事業繰越分）'!$BT$5:$BT$501,'回答入力シート（イ_令和2,3年度事業繰越分）'!$V$5:$V$501),2,0)))</f>
        <v/>
      </c>
      <c r="F435" s="83" t="str">
        <f>IF(ISERROR(VLOOKUP($A435,IF({1,0},'回答入力シート（イ_令和2,3年度事業繰越分）'!$BT$5:$BT$501,'回答入力シート（イ_令和2,3年度事業繰越分）'!$Z$5:$Z$501),2,0)),"",IF(VLOOKUP($A435,IF({1,0},'回答入力シート（イ_令和2,3年度事業繰越分）'!$BT$5:$BT$501,'回答入力シート（イ_令和2,3年度事業繰越分）'!$Z$5:$Z$501),2,0)=0,"",VLOOKUP($A435,IF({1,0},'回答入力シート（イ_令和2,3年度事業繰越分）'!$BT$5:$BT$501,'回答入力シート（イ_令和2,3年度事業繰越分）'!$Z$5:$Z$501),2,0)))</f>
        <v/>
      </c>
    </row>
    <row r="436" spans="1:6" x14ac:dyDescent="0.3">
      <c r="A436" s="1">
        <v>434</v>
      </c>
      <c r="B436" s="83" t="str">
        <f>IF(ISERROR(VLOOKUP($C436,IF({1,0},'回答入力シート（イ_令和2,3年度事業繰越分）'!$F$5:$F$501,'回答入力シート（イ_令和2,3年度事業繰越分）'!$B$5:$B$501),2,0)),"",IF(VLOOKUP($C436,IF({1,0},'回答入力シート（イ_令和2,3年度事業繰越分）'!$F$5:$F$501,'回答入力シート（イ_令和2,3年度事業繰越分）'!$B$5:$B$501),2,0)=0,"",VLOOKUP($C436,IF({1,0},'回答入力シート（イ_令和2,3年度事業繰越分）'!$F$5:$F$501,'回答入力シート（イ_令和2,3年度事業繰越分）'!$B$5:$B$501),2,0)))</f>
        <v/>
      </c>
      <c r="C436" s="83" t="str">
        <f>IF(ISERROR(VLOOKUP($A436,IF({1,0},'回答入力シート（イ_令和2,3年度事業繰越分）'!$BT$5:$BT$501,'回答入力シート（イ_令和2,3年度事業繰越分）'!$F$5:$F$501),2,0)),"",VLOOKUP($A436,IF({1,0},'回答入力シート（イ_令和2,3年度事業繰越分）'!$BT$5:$BT$501,'回答入力シート（イ_令和2,3年度事業繰越分）'!$F$5:$F$501),2,0))</f>
        <v/>
      </c>
      <c r="D436" s="83" t="str">
        <f>IF(ISERROR(VLOOKUP($A436,IF({1,0},'回答入力シート（イ_令和2,3年度事業繰越分）'!$BT$5:$BT$501,'回答入力シート（イ_令和2,3年度事業繰越分）'!$H$5:$H$501),2,0)),"",VLOOKUP($A436,IF({1,0},'回答入力シート（イ_令和2,3年度事業繰越分）'!$BT$5:$BT$501,'回答入力シート（イ_令和2,3年度事業繰越分）'!$H$5:$H$501),2,0))</f>
        <v/>
      </c>
      <c r="E436" s="83" t="str">
        <f>IF(ISERROR(VLOOKUP($A436,IF({1,0},'回答入力シート（イ_令和2,3年度事業繰越分）'!$BT$5:$BT$501,'回答入力シート（イ_令和2,3年度事業繰越分）'!$V$5:$V$501),2,0)),"",IF(VLOOKUP($A436,IF({1,0},'回答入力シート（イ_令和2,3年度事業繰越分）'!$BT$5:$BT$501,'回答入力シート（イ_令和2,3年度事業繰越分）'!$V$5:$V$501),2,0)=0,"",VLOOKUP($A436,IF({1,0},'回答入力シート（イ_令和2,3年度事業繰越分）'!$BT$5:$BT$501,'回答入力シート（イ_令和2,3年度事業繰越分）'!$V$5:$V$501),2,0)))</f>
        <v/>
      </c>
      <c r="F436" s="83" t="str">
        <f>IF(ISERROR(VLOOKUP($A436,IF({1,0},'回答入力シート（イ_令和2,3年度事業繰越分）'!$BT$5:$BT$501,'回答入力シート（イ_令和2,3年度事業繰越分）'!$Z$5:$Z$501),2,0)),"",IF(VLOOKUP($A436,IF({1,0},'回答入力シート（イ_令和2,3年度事業繰越分）'!$BT$5:$BT$501,'回答入力シート（イ_令和2,3年度事業繰越分）'!$Z$5:$Z$501),2,0)=0,"",VLOOKUP($A436,IF({1,0},'回答入力シート（イ_令和2,3年度事業繰越分）'!$BT$5:$BT$501,'回答入力シート（イ_令和2,3年度事業繰越分）'!$Z$5:$Z$501),2,0)))</f>
        <v/>
      </c>
    </row>
    <row r="437" spans="1:6" x14ac:dyDescent="0.3">
      <c r="A437" s="1">
        <v>435</v>
      </c>
      <c r="B437" s="83" t="str">
        <f>IF(ISERROR(VLOOKUP($C437,IF({1,0},'回答入力シート（イ_令和2,3年度事業繰越分）'!$F$5:$F$501,'回答入力シート（イ_令和2,3年度事業繰越分）'!$B$5:$B$501),2,0)),"",IF(VLOOKUP($C437,IF({1,0},'回答入力シート（イ_令和2,3年度事業繰越分）'!$F$5:$F$501,'回答入力シート（イ_令和2,3年度事業繰越分）'!$B$5:$B$501),2,0)=0,"",VLOOKUP($C437,IF({1,0},'回答入力シート（イ_令和2,3年度事業繰越分）'!$F$5:$F$501,'回答入力シート（イ_令和2,3年度事業繰越分）'!$B$5:$B$501),2,0)))</f>
        <v/>
      </c>
      <c r="C437" s="83" t="str">
        <f>IF(ISERROR(VLOOKUP($A437,IF({1,0},'回答入力シート（イ_令和2,3年度事業繰越分）'!$BT$5:$BT$501,'回答入力シート（イ_令和2,3年度事業繰越分）'!$F$5:$F$501),2,0)),"",VLOOKUP($A437,IF({1,0},'回答入力シート（イ_令和2,3年度事業繰越分）'!$BT$5:$BT$501,'回答入力シート（イ_令和2,3年度事業繰越分）'!$F$5:$F$501),2,0))</f>
        <v/>
      </c>
      <c r="D437" s="83" t="str">
        <f>IF(ISERROR(VLOOKUP($A437,IF({1,0},'回答入力シート（イ_令和2,3年度事業繰越分）'!$BT$5:$BT$501,'回答入力シート（イ_令和2,3年度事業繰越分）'!$H$5:$H$501),2,0)),"",VLOOKUP($A437,IF({1,0},'回答入力シート（イ_令和2,3年度事業繰越分）'!$BT$5:$BT$501,'回答入力シート（イ_令和2,3年度事業繰越分）'!$H$5:$H$501),2,0))</f>
        <v/>
      </c>
      <c r="E437" s="83" t="str">
        <f>IF(ISERROR(VLOOKUP($A437,IF({1,0},'回答入力シート（イ_令和2,3年度事業繰越分）'!$BT$5:$BT$501,'回答入力シート（イ_令和2,3年度事業繰越分）'!$V$5:$V$501),2,0)),"",IF(VLOOKUP($A437,IF({1,0},'回答入力シート（イ_令和2,3年度事業繰越分）'!$BT$5:$BT$501,'回答入力シート（イ_令和2,3年度事業繰越分）'!$V$5:$V$501),2,0)=0,"",VLOOKUP($A437,IF({1,0},'回答入力シート（イ_令和2,3年度事業繰越分）'!$BT$5:$BT$501,'回答入力シート（イ_令和2,3年度事業繰越分）'!$V$5:$V$501),2,0)))</f>
        <v/>
      </c>
      <c r="F437" s="83" t="str">
        <f>IF(ISERROR(VLOOKUP($A437,IF({1,0},'回答入力シート（イ_令和2,3年度事業繰越分）'!$BT$5:$BT$501,'回答入力シート（イ_令和2,3年度事業繰越分）'!$Z$5:$Z$501),2,0)),"",IF(VLOOKUP($A437,IF({1,0},'回答入力シート（イ_令和2,3年度事業繰越分）'!$BT$5:$BT$501,'回答入力シート（イ_令和2,3年度事業繰越分）'!$Z$5:$Z$501),2,0)=0,"",VLOOKUP($A437,IF({1,0},'回答入力シート（イ_令和2,3年度事業繰越分）'!$BT$5:$BT$501,'回答入力シート（イ_令和2,3年度事業繰越分）'!$Z$5:$Z$501),2,0)))</f>
        <v/>
      </c>
    </row>
    <row r="438" spans="1:6" x14ac:dyDescent="0.3">
      <c r="A438" s="1">
        <v>436</v>
      </c>
      <c r="B438" s="83" t="str">
        <f>IF(ISERROR(VLOOKUP($C438,IF({1,0},'回答入力シート（イ_令和2,3年度事業繰越分）'!$F$5:$F$501,'回答入力シート（イ_令和2,3年度事業繰越分）'!$B$5:$B$501),2,0)),"",IF(VLOOKUP($C438,IF({1,0},'回答入力シート（イ_令和2,3年度事業繰越分）'!$F$5:$F$501,'回答入力シート（イ_令和2,3年度事業繰越分）'!$B$5:$B$501),2,0)=0,"",VLOOKUP($C438,IF({1,0},'回答入力シート（イ_令和2,3年度事業繰越分）'!$F$5:$F$501,'回答入力シート（イ_令和2,3年度事業繰越分）'!$B$5:$B$501),2,0)))</f>
        <v/>
      </c>
      <c r="C438" s="83" t="str">
        <f>IF(ISERROR(VLOOKUP($A438,IF({1,0},'回答入力シート（イ_令和2,3年度事業繰越分）'!$BT$5:$BT$501,'回答入力シート（イ_令和2,3年度事業繰越分）'!$F$5:$F$501),2,0)),"",VLOOKUP($A438,IF({1,0},'回答入力シート（イ_令和2,3年度事業繰越分）'!$BT$5:$BT$501,'回答入力シート（イ_令和2,3年度事業繰越分）'!$F$5:$F$501),2,0))</f>
        <v/>
      </c>
      <c r="D438" s="83" t="str">
        <f>IF(ISERROR(VLOOKUP($A438,IF({1,0},'回答入力シート（イ_令和2,3年度事業繰越分）'!$BT$5:$BT$501,'回答入力シート（イ_令和2,3年度事業繰越分）'!$H$5:$H$501),2,0)),"",VLOOKUP($A438,IF({1,0},'回答入力シート（イ_令和2,3年度事業繰越分）'!$BT$5:$BT$501,'回答入力シート（イ_令和2,3年度事業繰越分）'!$H$5:$H$501),2,0))</f>
        <v/>
      </c>
      <c r="E438" s="83" t="str">
        <f>IF(ISERROR(VLOOKUP($A438,IF({1,0},'回答入力シート（イ_令和2,3年度事業繰越分）'!$BT$5:$BT$501,'回答入力シート（イ_令和2,3年度事業繰越分）'!$V$5:$V$501),2,0)),"",IF(VLOOKUP($A438,IF({1,0},'回答入力シート（イ_令和2,3年度事業繰越分）'!$BT$5:$BT$501,'回答入力シート（イ_令和2,3年度事業繰越分）'!$V$5:$V$501),2,0)=0,"",VLOOKUP($A438,IF({1,0},'回答入力シート（イ_令和2,3年度事業繰越分）'!$BT$5:$BT$501,'回答入力シート（イ_令和2,3年度事業繰越分）'!$V$5:$V$501),2,0)))</f>
        <v/>
      </c>
      <c r="F438" s="83" t="str">
        <f>IF(ISERROR(VLOOKUP($A438,IF({1,0},'回答入力シート（イ_令和2,3年度事業繰越分）'!$BT$5:$BT$501,'回答入力シート（イ_令和2,3年度事業繰越分）'!$Z$5:$Z$501),2,0)),"",IF(VLOOKUP($A438,IF({1,0},'回答入力シート（イ_令和2,3年度事業繰越分）'!$BT$5:$BT$501,'回答入力シート（イ_令和2,3年度事業繰越分）'!$Z$5:$Z$501),2,0)=0,"",VLOOKUP($A438,IF({1,0},'回答入力シート（イ_令和2,3年度事業繰越分）'!$BT$5:$BT$501,'回答入力シート（イ_令和2,3年度事業繰越分）'!$Z$5:$Z$501),2,0)))</f>
        <v/>
      </c>
    </row>
    <row r="439" spans="1:6" x14ac:dyDescent="0.3">
      <c r="A439" s="1">
        <v>437</v>
      </c>
      <c r="B439" s="83" t="str">
        <f>IF(ISERROR(VLOOKUP($C439,IF({1,0},'回答入力シート（イ_令和2,3年度事業繰越分）'!$F$5:$F$501,'回答入力シート（イ_令和2,3年度事業繰越分）'!$B$5:$B$501),2,0)),"",IF(VLOOKUP($C439,IF({1,0},'回答入力シート（イ_令和2,3年度事業繰越分）'!$F$5:$F$501,'回答入力シート（イ_令和2,3年度事業繰越分）'!$B$5:$B$501),2,0)=0,"",VLOOKUP($C439,IF({1,0},'回答入力シート（イ_令和2,3年度事業繰越分）'!$F$5:$F$501,'回答入力シート（イ_令和2,3年度事業繰越分）'!$B$5:$B$501),2,0)))</f>
        <v/>
      </c>
      <c r="C439" s="83" t="str">
        <f>IF(ISERROR(VLOOKUP($A439,IF({1,0},'回答入力シート（イ_令和2,3年度事業繰越分）'!$BT$5:$BT$501,'回答入力シート（イ_令和2,3年度事業繰越分）'!$F$5:$F$501),2,0)),"",VLOOKUP($A439,IF({1,0},'回答入力シート（イ_令和2,3年度事業繰越分）'!$BT$5:$BT$501,'回答入力シート（イ_令和2,3年度事業繰越分）'!$F$5:$F$501),2,0))</f>
        <v/>
      </c>
      <c r="D439" s="83" t="str">
        <f>IF(ISERROR(VLOOKUP($A439,IF({1,0},'回答入力シート（イ_令和2,3年度事業繰越分）'!$BT$5:$BT$501,'回答入力シート（イ_令和2,3年度事業繰越分）'!$H$5:$H$501),2,0)),"",VLOOKUP($A439,IF({1,0},'回答入力シート（イ_令和2,3年度事業繰越分）'!$BT$5:$BT$501,'回答入力シート（イ_令和2,3年度事業繰越分）'!$H$5:$H$501),2,0))</f>
        <v/>
      </c>
      <c r="E439" s="83" t="str">
        <f>IF(ISERROR(VLOOKUP($A439,IF({1,0},'回答入力シート（イ_令和2,3年度事業繰越分）'!$BT$5:$BT$501,'回答入力シート（イ_令和2,3年度事業繰越分）'!$V$5:$V$501),2,0)),"",IF(VLOOKUP($A439,IF({1,0},'回答入力シート（イ_令和2,3年度事業繰越分）'!$BT$5:$BT$501,'回答入力シート（イ_令和2,3年度事業繰越分）'!$V$5:$V$501),2,0)=0,"",VLOOKUP($A439,IF({1,0},'回答入力シート（イ_令和2,3年度事業繰越分）'!$BT$5:$BT$501,'回答入力シート（イ_令和2,3年度事業繰越分）'!$V$5:$V$501),2,0)))</f>
        <v/>
      </c>
      <c r="F439" s="83" t="str">
        <f>IF(ISERROR(VLOOKUP($A439,IF({1,0},'回答入力シート（イ_令和2,3年度事業繰越分）'!$BT$5:$BT$501,'回答入力シート（イ_令和2,3年度事業繰越分）'!$Z$5:$Z$501),2,0)),"",IF(VLOOKUP($A439,IF({1,0},'回答入力シート（イ_令和2,3年度事業繰越分）'!$BT$5:$BT$501,'回答入力シート（イ_令和2,3年度事業繰越分）'!$Z$5:$Z$501),2,0)=0,"",VLOOKUP($A439,IF({1,0},'回答入力シート（イ_令和2,3年度事業繰越分）'!$BT$5:$BT$501,'回答入力シート（イ_令和2,3年度事業繰越分）'!$Z$5:$Z$501),2,0)))</f>
        <v/>
      </c>
    </row>
    <row r="440" spans="1:6" x14ac:dyDescent="0.3">
      <c r="A440" s="1">
        <v>438</v>
      </c>
      <c r="B440" s="83" t="str">
        <f>IF(ISERROR(VLOOKUP($C440,IF({1,0},'回答入力シート（イ_令和2,3年度事業繰越分）'!$F$5:$F$501,'回答入力シート（イ_令和2,3年度事業繰越分）'!$B$5:$B$501),2,0)),"",IF(VLOOKUP($C440,IF({1,0},'回答入力シート（イ_令和2,3年度事業繰越分）'!$F$5:$F$501,'回答入力シート（イ_令和2,3年度事業繰越分）'!$B$5:$B$501),2,0)=0,"",VLOOKUP($C440,IF({1,0},'回答入力シート（イ_令和2,3年度事業繰越分）'!$F$5:$F$501,'回答入力シート（イ_令和2,3年度事業繰越分）'!$B$5:$B$501),2,0)))</f>
        <v/>
      </c>
      <c r="C440" s="83" t="str">
        <f>IF(ISERROR(VLOOKUP($A440,IF({1,0},'回答入力シート（イ_令和2,3年度事業繰越分）'!$BT$5:$BT$501,'回答入力シート（イ_令和2,3年度事業繰越分）'!$F$5:$F$501),2,0)),"",VLOOKUP($A440,IF({1,0},'回答入力シート（イ_令和2,3年度事業繰越分）'!$BT$5:$BT$501,'回答入力シート（イ_令和2,3年度事業繰越分）'!$F$5:$F$501),2,0))</f>
        <v/>
      </c>
      <c r="D440" s="83" t="str">
        <f>IF(ISERROR(VLOOKUP($A440,IF({1,0},'回答入力シート（イ_令和2,3年度事業繰越分）'!$BT$5:$BT$501,'回答入力シート（イ_令和2,3年度事業繰越分）'!$H$5:$H$501),2,0)),"",VLOOKUP($A440,IF({1,0},'回答入力シート（イ_令和2,3年度事業繰越分）'!$BT$5:$BT$501,'回答入力シート（イ_令和2,3年度事業繰越分）'!$H$5:$H$501),2,0))</f>
        <v/>
      </c>
      <c r="E440" s="83" t="str">
        <f>IF(ISERROR(VLOOKUP($A440,IF({1,0},'回答入力シート（イ_令和2,3年度事業繰越分）'!$BT$5:$BT$501,'回答入力シート（イ_令和2,3年度事業繰越分）'!$V$5:$V$501),2,0)),"",IF(VLOOKUP($A440,IF({1,0},'回答入力シート（イ_令和2,3年度事業繰越分）'!$BT$5:$BT$501,'回答入力シート（イ_令和2,3年度事業繰越分）'!$V$5:$V$501),2,0)=0,"",VLOOKUP($A440,IF({1,0},'回答入力シート（イ_令和2,3年度事業繰越分）'!$BT$5:$BT$501,'回答入力シート（イ_令和2,3年度事業繰越分）'!$V$5:$V$501),2,0)))</f>
        <v/>
      </c>
      <c r="F440" s="83" t="str">
        <f>IF(ISERROR(VLOOKUP($A440,IF({1,0},'回答入力シート（イ_令和2,3年度事業繰越分）'!$BT$5:$BT$501,'回答入力シート（イ_令和2,3年度事業繰越分）'!$Z$5:$Z$501),2,0)),"",IF(VLOOKUP($A440,IF({1,0},'回答入力シート（イ_令和2,3年度事業繰越分）'!$BT$5:$BT$501,'回答入力シート（イ_令和2,3年度事業繰越分）'!$Z$5:$Z$501),2,0)=0,"",VLOOKUP($A440,IF({1,0},'回答入力シート（イ_令和2,3年度事業繰越分）'!$BT$5:$BT$501,'回答入力シート（イ_令和2,3年度事業繰越分）'!$Z$5:$Z$501),2,0)))</f>
        <v/>
      </c>
    </row>
    <row r="441" spans="1:6" x14ac:dyDescent="0.3">
      <c r="A441" s="1">
        <v>439</v>
      </c>
      <c r="B441" s="83" t="str">
        <f>IF(ISERROR(VLOOKUP($C441,IF({1,0},'回答入力シート（イ_令和2,3年度事業繰越分）'!$F$5:$F$501,'回答入力シート（イ_令和2,3年度事業繰越分）'!$B$5:$B$501),2,0)),"",IF(VLOOKUP($C441,IF({1,0},'回答入力シート（イ_令和2,3年度事業繰越分）'!$F$5:$F$501,'回答入力シート（イ_令和2,3年度事業繰越分）'!$B$5:$B$501),2,0)=0,"",VLOOKUP($C441,IF({1,0},'回答入力シート（イ_令和2,3年度事業繰越分）'!$F$5:$F$501,'回答入力シート（イ_令和2,3年度事業繰越分）'!$B$5:$B$501),2,0)))</f>
        <v/>
      </c>
      <c r="C441" s="83" t="str">
        <f>IF(ISERROR(VLOOKUP($A441,IF({1,0},'回答入力シート（イ_令和2,3年度事業繰越分）'!$BT$5:$BT$501,'回答入力シート（イ_令和2,3年度事業繰越分）'!$F$5:$F$501),2,0)),"",VLOOKUP($A441,IF({1,0},'回答入力シート（イ_令和2,3年度事業繰越分）'!$BT$5:$BT$501,'回答入力シート（イ_令和2,3年度事業繰越分）'!$F$5:$F$501),2,0))</f>
        <v/>
      </c>
      <c r="D441" s="83" t="str">
        <f>IF(ISERROR(VLOOKUP($A441,IF({1,0},'回答入力シート（イ_令和2,3年度事業繰越分）'!$BT$5:$BT$501,'回答入力シート（イ_令和2,3年度事業繰越分）'!$H$5:$H$501),2,0)),"",VLOOKUP($A441,IF({1,0},'回答入力シート（イ_令和2,3年度事業繰越分）'!$BT$5:$BT$501,'回答入力シート（イ_令和2,3年度事業繰越分）'!$H$5:$H$501),2,0))</f>
        <v/>
      </c>
      <c r="E441" s="83" t="str">
        <f>IF(ISERROR(VLOOKUP($A441,IF({1,0},'回答入力シート（イ_令和2,3年度事業繰越分）'!$BT$5:$BT$501,'回答入力シート（イ_令和2,3年度事業繰越分）'!$V$5:$V$501),2,0)),"",IF(VLOOKUP($A441,IF({1,0},'回答入力シート（イ_令和2,3年度事業繰越分）'!$BT$5:$BT$501,'回答入力シート（イ_令和2,3年度事業繰越分）'!$V$5:$V$501),2,0)=0,"",VLOOKUP($A441,IF({1,0},'回答入力シート（イ_令和2,3年度事業繰越分）'!$BT$5:$BT$501,'回答入力シート（イ_令和2,3年度事業繰越分）'!$V$5:$V$501),2,0)))</f>
        <v/>
      </c>
      <c r="F441" s="83" t="str">
        <f>IF(ISERROR(VLOOKUP($A441,IF({1,0},'回答入力シート（イ_令和2,3年度事業繰越分）'!$BT$5:$BT$501,'回答入力シート（イ_令和2,3年度事業繰越分）'!$Z$5:$Z$501),2,0)),"",IF(VLOOKUP($A441,IF({1,0},'回答入力シート（イ_令和2,3年度事業繰越分）'!$BT$5:$BT$501,'回答入力シート（イ_令和2,3年度事業繰越分）'!$Z$5:$Z$501),2,0)=0,"",VLOOKUP($A441,IF({1,0},'回答入力シート（イ_令和2,3年度事業繰越分）'!$BT$5:$BT$501,'回答入力シート（イ_令和2,3年度事業繰越分）'!$Z$5:$Z$501),2,0)))</f>
        <v/>
      </c>
    </row>
    <row r="442" spans="1:6" x14ac:dyDescent="0.3">
      <c r="A442" s="1">
        <v>440</v>
      </c>
      <c r="B442" s="83" t="str">
        <f>IF(ISERROR(VLOOKUP($C442,IF({1,0},'回答入力シート（イ_令和2,3年度事業繰越分）'!$F$5:$F$501,'回答入力シート（イ_令和2,3年度事業繰越分）'!$B$5:$B$501),2,0)),"",IF(VLOOKUP($C442,IF({1,0},'回答入力シート（イ_令和2,3年度事業繰越分）'!$F$5:$F$501,'回答入力シート（イ_令和2,3年度事業繰越分）'!$B$5:$B$501),2,0)=0,"",VLOOKUP($C442,IF({1,0},'回答入力シート（イ_令和2,3年度事業繰越分）'!$F$5:$F$501,'回答入力シート（イ_令和2,3年度事業繰越分）'!$B$5:$B$501),2,0)))</f>
        <v/>
      </c>
      <c r="C442" s="83" t="str">
        <f>IF(ISERROR(VLOOKUP($A442,IF({1,0},'回答入力シート（イ_令和2,3年度事業繰越分）'!$BT$5:$BT$501,'回答入力シート（イ_令和2,3年度事業繰越分）'!$F$5:$F$501),2,0)),"",VLOOKUP($A442,IF({1,0},'回答入力シート（イ_令和2,3年度事業繰越分）'!$BT$5:$BT$501,'回答入力シート（イ_令和2,3年度事業繰越分）'!$F$5:$F$501),2,0))</f>
        <v/>
      </c>
      <c r="D442" s="83" t="str">
        <f>IF(ISERROR(VLOOKUP($A442,IF({1,0},'回答入力シート（イ_令和2,3年度事業繰越分）'!$BT$5:$BT$501,'回答入力シート（イ_令和2,3年度事業繰越分）'!$H$5:$H$501),2,0)),"",VLOOKUP($A442,IF({1,0},'回答入力シート（イ_令和2,3年度事業繰越分）'!$BT$5:$BT$501,'回答入力シート（イ_令和2,3年度事業繰越分）'!$H$5:$H$501),2,0))</f>
        <v/>
      </c>
      <c r="E442" s="83" t="str">
        <f>IF(ISERROR(VLOOKUP($A442,IF({1,0},'回答入力シート（イ_令和2,3年度事業繰越分）'!$BT$5:$BT$501,'回答入力シート（イ_令和2,3年度事業繰越分）'!$V$5:$V$501),2,0)),"",IF(VLOOKUP($A442,IF({1,0},'回答入力シート（イ_令和2,3年度事業繰越分）'!$BT$5:$BT$501,'回答入力シート（イ_令和2,3年度事業繰越分）'!$V$5:$V$501),2,0)=0,"",VLOOKUP($A442,IF({1,0},'回答入力シート（イ_令和2,3年度事業繰越分）'!$BT$5:$BT$501,'回答入力シート（イ_令和2,3年度事業繰越分）'!$V$5:$V$501),2,0)))</f>
        <v/>
      </c>
      <c r="F442" s="83" t="str">
        <f>IF(ISERROR(VLOOKUP($A442,IF({1,0},'回答入力シート（イ_令和2,3年度事業繰越分）'!$BT$5:$BT$501,'回答入力シート（イ_令和2,3年度事業繰越分）'!$Z$5:$Z$501),2,0)),"",IF(VLOOKUP($A442,IF({1,0},'回答入力シート（イ_令和2,3年度事業繰越分）'!$BT$5:$BT$501,'回答入力シート（イ_令和2,3年度事業繰越分）'!$Z$5:$Z$501),2,0)=0,"",VLOOKUP($A442,IF({1,0},'回答入力シート（イ_令和2,3年度事業繰越分）'!$BT$5:$BT$501,'回答入力シート（イ_令和2,3年度事業繰越分）'!$Z$5:$Z$501),2,0)))</f>
        <v/>
      </c>
    </row>
    <row r="443" spans="1:6" x14ac:dyDescent="0.3">
      <c r="A443" s="1">
        <v>441</v>
      </c>
      <c r="B443" s="83" t="str">
        <f>IF(ISERROR(VLOOKUP($C443,IF({1,0},'回答入力シート（イ_令和2,3年度事業繰越分）'!$F$5:$F$501,'回答入力シート（イ_令和2,3年度事業繰越分）'!$B$5:$B$501),2,0)),"",IF(VLOOKUP($C443,IF({1,0},'回答入力シート（イ_令和2,3年度事業繰越分）'!$F$5:$F$501,'回答入力シート（イ_令和2,3年度事業繰越分）'!$B$5:$B$501),2,0)=0,"",VLOOKUP($C443,IF({1,0},'回答入力シート（イ_令和2,3年度事業繰越分）'!$F$5:$F$501,'回答入力シート（イ_令和2,3年度事業繰越分）'!$B$5:$B$501),2,0)))</f>
        <v/>
      </c>
      <c r="C443" s="83" t="str">
        <f>IF(ISERROR(VLOOKUP($A443,IF({1,0},'回答入力シート（イ_令和2,3年度事業繰越分）'!$BT$5:$BT$501,'回答入力シート（イ_令和2,3年度事業繰越分）'!$F$5:$F$501),2,0)),"",VLOOKUP($A443,IF({1,0},'回答入力シート（イ_令和2,3年度事業繰越分）'!$BT$5:$BT$501,'回答入力シート（イ_令和2,3年度事業繰越分）'!$F$5:$F$501),2,0))</f>
        <v/>
      </c>
      <c r="D443" s="83" t="str">
        <f>IF(ISERROR(VLOOKUP($A443,IF({1,0},'回答入力シート（イ_令和2,3年度事業繰越分）'!$BT$5:$BT$501,'回答入力シート（イ_令和2,3年度事業繰越分）'!$H$5:$H$501),2,0)),"",VLOOKUP($A443,IF({1,0},'回答入力シート（イ_令和2,3年度事業繰越分）'!$BT$5:$BT$501,'回答入力シート（イ_令和2,3年度事業繰越分）'!$H$5:$H$501),2,0))</f>
        <v/>
      </c>
      <c r="E443" s="83" t="str">
        <f>IF(ISERROR(VLOOKUP($A443,IF({1,0},'回答入力シート（イ_令和2,3年度事業繰越分）'!$BT$5:$BT$501,'回答入力シート（イ_令和2,3年度事業繰越分）'!$V$5:$V$501),2,0)),"",IF(VLOOKUP($A443,IF({1,0},'回答入力シート（イ_令和2,3年度事業繰越分）'!$BT$5:$BT$501,'回答入力シート（イ_令和2,3年度事業繰越分）'!$V$5:$V$501),2,0)=0,"",VLOOKUP($A443,IF({1,0},'回答入力シート（イ_令和2,3年度事業繰越分）'!$BT$5:$BT$501,'回答入力シート（イ_令和2,3年度事業繰越分）'!$V$5:$V$501),2,0)))</f>
        <v/>
      </c>
      <c r="F443" s="83" t="str">
        <f>IF(ISERROR(VLOOKUP($A443,IF({1,0},'回答入力シート（イ_令和2,3年度事業繰越分）'!$BT$5:$BT$501,'回答入力シート（イ_令和2,3年度事業繰越分）'!$Z$5:$Z$501),2,0)),"",IF(VLOOKUP($A443,IF({1,0},'回答入力シート（イ_令和2,3年度事業繰越分）'!$BT$5:$BT$501,'回答入力シート（イ_令和2,3年度事業繰越分）'!$Z$5:$Z$501),2,0)=0,"",VLOOKUP($A443,IF({1,0},'回答入力シート（イ_令和2,3年度事業繰越分）'!$BT$5:$BT$501,'回答入力シート（イ_令和2,3年度事業繰越分）'!$Z$5:$Z$501),2,0)))</f>
        <v/>
      </c>
    </row>
    <row r="444" spans="1:6" x14ac:dyDescent="0.3">
      <c r="A444" s="1">
        <v>442</v>
      </c>
      <c r="B444" s="83" t="str">
        <f>IF(ISERROR(VLOOKUP($C444,IF({1,0},'回答入力シート（イ_令和2,3年度事業繰越分）'!$F$5:$F$501,'回答入力シート（イ_令和2,3年度事業繰越分）'!$B$5:$B$501),2,0)),"",IF(VLOOKUP($C444,IF({1,0},'回答入力シート（イ_令和2,3年度事業繰越分）'!$F$5:$F$501,'回答入力シート（イ_令和2,3年度事業繰越分）'!$B$5:$B$501),2,0)=0,"",VLOOKUP($C444,IF({1,0},'回答入力シート（イ_令和2,3年度事業繰越分）'!$F$5:$F$501,'回答入力シート（イ_令和2,3年度事業繰越分）'!$B$5:$B$501),2,0)))</f>
        <v/>
      </c>
      <c r="C444" s="83" t="str">
        <f>IF(ISERROR(VLOOKUP($A444,IF({1,0},'回答入力シート（イ_令和2,3年度事業繰越分）'!$BT$5:$BT$501,'回答入力シート（イ_令和2,3年度事業繰越分）'!$F$5:$F$501),2,0)),"",VLOOKUP($A444,IF({1,0},'回答入力シート（イ_令和2,3年度事業繰越分）'!$BT$5:$BT$501,'回答入力シート（イ_令和2,3年度事業繰越分）'!$F$5:$F$501),2,0))</f>
        <v/>
      </c>
      <c r="D444" s="83" t="str">
        <f>IF(ISERROR(VLOOKUP($A444,IF({1,0},'回答入力シート（イ_令和2,3年度事業繰越分）'!$BT$5:$BT$501,'回答入力シート（イ_令和2,3年度事業繰越分）'!$H$5:$H$501),2,0)),"",VLOOKUP($A444,IF({1,0},'回答入力シート（イ_令和2,3年度事業繰越分）'!$BT$5:$BT$501,'回答入力シート（イ_令和2,3年度事業繰越分）'!$H$5:$H$501),2,0))</f>
        <v/>
      </c>
      <c r="E444" s="83" t="str">
        <f>IF(ISERROR(VLOOKUP($A444,IF({1,0},'回答入力シート（イ_令和2,3年度事業繰越分）'!$BT$5:$BT$501,'回答入力シート（イ_令和2,3年度事業繰越分）'!$V$5:$V$501),2,0)),"",IF(VLOOKUP($A444,IF({1,0},'回答入力シート（イ_令和2,3年度事業繰越分）'!$BT$5:$BT$501,'回答入力シート（イ_令和2,3年度事業繰越分）'!$V$5:$V$501),2,0)=0,"",VLOOKUP($A444,IF({1,0},'回答入力シート（イ_令和2,3年度事業繰越分）'!$BT$5:$BT$501,'回答入力シート（イ_令和2,3年度事業繰越分）'!$V$5:$V$501),2,0)))</f>
        <v/>
      </c>
      <c r="F444" s="83" t="str">
        <f>IF(ISERROR(VLOOKUP($A444,IF({1,0},'回答入力シート（イ_令和2,3年度事業繰越分）'!$BT$5:$BT$501,'回答入力シート（イ_令和2,3年度事業繰越分）'!$Z$5:$Z$501),2,0)),"",IF(VLOOKUP($A444,IF({1,0},'回答入力シート（イ_令和2,3年度事業繰越分）'!$BT$5:$BT$501,'回答入力シート（イ_令和2,3年度事業繰越分）'!$Z$5:$Z$501),2,0)=0,"",VLOOKUP($A444,IF({1,0},'回答入力シート（イ_令和2,3年度事業繰越分）'!$BT$5:$BT$501,'回答入力シート（イ_令和2,3年度事業繰越分）'!$Z$5:$Z$501),2,0)))</f>
        <v/>
      </c>
    </row>
    <row r="445" spans="1:6" x14ac:dyDescent="0.3">
      <c r="A445" s="1">
        <v>443</v>
      </c>
      <c r="B445" s="83" t="str">
        <f>IF(ISERROR(VLOOKUP($C445,IF({1,0},'回答入力シート（イ_令和2,3年度事業繰越分）'!$F$5:$F$501,'回答入力シート（イ_令和2,3年度事業繰越分）'!$B$5:$B$501),2,0)),"",IF(VLOOKUP($C445,IF({1,0},'回答入力シート（イ_令和2,3年度事業繰越分）'!$F$5:$F$501,'回答入力シート（イ_令和2,3年度事業繰越分）'!$B$5:$B$501),2,0)=0,"",VLOOKUP($C445,IF({1,0},'回答入力シート（イ_令和2,3年度事業繰越分）'!$F$5:$F$501,'回答入力シート（イ_令和2,3年度事業繰越分）'!$B$5:$B$501),2,0)))</f>
        <v/>
      </c>
      <c r="C445" s="83" t="str">
        <f>IF(ISERROR(VLOOKUP($A445,IF({1,0},'回答入力シート（イ_令和2,3年度事業繰越分）'!$BT$5:$BT$501,'回答入力シート（イ_令和2,3年度事業繰越分）'!$F$5:$F$501),2,0)),"",VLOOKUP($A445,IF({1,0},'回答入力シート（イ_令和2,3年度事業繰越分）'!$BT$5:$BT$501,'回答入力シート（イ_令和2,3年度事業繰越分）'!$F$5:$F$501),2,0))</f>
        <v/>
      </c>
      <c r="D445" s="83" t="str">
        <f>IF(ISERROR(VLOOKUP($A445,IF({1,0},'回答入力シート（イ_令和2,3年度事業繰越分）'!$BT$5:$BT$501,'回答入力シート（イ_令和2,3年度事業繰越分）'!$H$5:$H$501),2,0)),"",VLOOKUP($A445,IF({1,0},'回答入力シート（イ_令和2,3年度事業繰越分）'!$BT$5:$BT$501,'回答入力シート（イ_令和2,3年度事業繰越分）'!$H$5:$H$501),2,0))</f>
        <v/>
      </c>
      <c r="E445" s="83" t="str">
        <f>IF(ISERROR(VLOOKUP($A445,IF({1,0},'回答入力シート（イ_令和2,3年度事業繰越分）'!$BT$5:$BT$501,'回答入力シート（イ_令和2,3年度事業繰越分）'!$V$5:$V$501),2,0)),"",IF(VLOOKUP($A445,IF({1,0},'回答入力シート（イ_令和2,3年度事業繰越分）'!$BT$5:$BT$501,'回答入力シート（イ_令和2,3年度事業繰越分）'!$V$5:$V$501),2,0)=0,"",VLOOKUP($A445,IF({1,0},'回答入力シート（イ_令和2,3年度事業繰越分）'!$BT$5:$BT$501,'回答入力シート（イ_令和2,3年度事業繰越分）'!$V$5:$V$501),2,0)))</f>
        <v/>
      </c>
      <c r="F445" s="83" t="str">
        <f>IF(ISERROR(VLOOKUP($A445,IF({1,0},'回答入力シート（イ_令和2,3年度事業繰越分）'!$BT$5:$BT$501,'回答入力シート（イ_令和2,3年度事業繰越分）'!$Z$5:$Z$501),2,0)),"",IF(VLOOKUP($A445,IF({1,0},'回答入力シート（イ_令和2,3年度事業繰越分）'!$BT$5:$BT$501,'回答入力シート（イ_令和2,3年度事業繰越分）'!$Z$5:$Z$501),2,0)=0,"",VLOOKUP($A445,IF({1,0},'回答入力シート（イ_令和2,3年度事業繰越分）'!$BT$5:$BT$501,'回答入力シート（イ_令和2,3年度事業繰越分）'!$Z$5:$Z$501),2,0)))</f>
        <v/>
      </c>
    </row>
    <row r="446" spans="1:6" x14ac:dyDescent="0.3">
      <c r="A446" s="1">
        <v>444</v>
      </c>
      <c r="B446" s="83" t="str">
        <f>IF(ISERROR(VLOOKUP($C446,IF({1,0},'回答入力シート（イ_令和2,3年度事業繰越分）'!$F$5:$F$501,'回答入力シート（イ_令和2,3年度事業繰越分）'!$B$5:$B$501),2,0)),"",IF(VLOOKUP($C446,IF({1,0},'回答入力シート（イ_令和2,3年度事業繰越分）'!$F$5:$F$501,'回答入力シート（イ_令和2,3年度事業繰越分）'!$B$5:$B$501),2,0)=0,"",VLOOKUP($C446,IF({1,0},'回答入力シート（イ_令和2,3年度事業繰越分）'!$F$5:$F$501,'回答入力シート（イ_令和2,3年度事業繰越分）'!$B$5:$B$501),2,0)))</f>
        <v/>
      </c>
      <c r="C446" s="83" t="str">
        <f>IF(ISERROR(VLOOKUP($A446,IF({1,0},'回答入力シート（イ_令和2,3年度事業繰越分）'!$BT$5:$BT$501,'回答入力シート（イ_令和2,3年度事業繰越分）'!$F$5:$F$501),2,0)),"",VLOOKUP($A446,IF({1,0},'回答入力シート（イ_令和2,3年度事業繰越分）'!$BT$5:$BT$501,'回答入力シート（イ_令和2,3年度事業繰越分）'!$F$5:$F$501),2,0))</f>
        <v/>
      </c>
      <c r="D446" s="83" t="str">
        <f>IF(ISERROR(VLOOKUP($A446,IF({1,0},'回答入力シート（イ_令和2,3年度事業繰越分）'!$BT$5:$BT$501,'回答入力シート（イ_令和2,3年度事業繰越分）'!$H$5:$H$501),2,0)),"",VLOOKUP($A446,IF({1,0},'回答入力シート（イ_令和2,3年度事業繰越分）'!$BT$5:$BT$501,'回答入力シート（イ_令和2,3年度事業繰越分）'!$H$5:$H$501),2,0))</f>
        <v/>
      </c>
      <c r="E446" s="83" t="str">
        <f>IF(ISERROR(VLOOKUP($A446,IF({1,0},'回答入力シート（イ_令和2,3年度事業繰越分）'!$BT$5:$BT$501,'回答入力シート（イ_令和2,3年度事業繰越分）'!$V$5:$V$501),2,0)),"",IF(VLOOKUP($A446,IF({1,0},'回答入力シート（イ_令和2,3年度事業繰越分）'!$BT$5:$BT$501,'回答入力シート（イ_令和2,3年度事業繰越分）'!$V$5:$V$501),2,0)=0,"",VLOOKUP($A446,IF({1,0},'回答入力シート（イ_令和2,3年度事業繰越分）'!$BT$5:$BT$501,'回答入力シート（イ_令和2,3年度事業繰越分）'!$V$5:$V$501),2,0)))</f>
        <v/>
      </c>
      <c r="F446" s="83" t="str">
        <f>IF(ISERROR(VLOOKUP($A446,IF({1,0},'回答入力シート（イ_令和2,3年度事業繰越分）'!$BT$5:$BT$501,'回答入力シート（イ_令和2,3年度事業繰越分）'!$Z$5:$Z$501),2,0)),"",IF(VLOOKUP($A446,IF({1,0},'回答入力シート（イ_令和2,3年度事業繰越分）'!$BT$5:$BT$501,'回答入力シート（イ_令和2,3年度事業繰越分）'!$Z$5:$Z$501),2,0)=0,"",VLOOKUP($A446,IF({1,0},'回答入力シート（イ_令和2,3年度事業繰越分）'!$BT$5:$BT$501,'回答入力シート（イ_令和2,3年度事業繰越分）'!$Z$5:$Z$501),2,0)))</f>
        <v/>
      </c>
    </row>
    <row r="447" spans="1:6" x14ac:dyDescent="0.3">
      <c r="A447" s="1">
        <v>445</v>
      </c>
      <c r="B447" s="83" t="str">
        <f>IF(ISERROR(VLOOKUP($C447,IF({1,0},'回答入力シート（イ_令和2,3年度事業繰越分）'!$F$5:$F$501,'回答入力シート（イ_令和2,3年度事業繰越分）'!$B$5:$B$501),2,0)),"",IF(VLOOKUP($C447,IF({1,0},'回答入力シート（イ_令和2,3年度事業繰越分）'!$F$5:$F$501,'回答入力シート（イ_令和2,3年度事業繰越分）'!$B$5:$B$501),2,0)=0,"",VLOOKUP($C447,IF({1,0},'回答入力シート（イ_令和2,3年度事業繰越分）'!$F$5:$F$501,'回答入力シート（イ_令和2,3年度事業繰越分）'!$B$5:$B$501),2,0)))</f>
        <v/>
      </c>
      <c r="C447" s="83" t="str">
        <f>IF(ISERROR(VLOOKUP($A447,IF({1,0},'回答入力シート（イ_令和2,3年度事業繰越分）'!$BT$5:$BT$501,'回答入力シート（イ_令和2,3年度事業繰越分）'!$F$5:$F$501),2,0)),"",VLOOKUP($A447,IF({1,0},'回答入力シート（イ_令和2,3年度事業繰越分）'!$BT$5:$BT$501,'回答入力シート（イ_令和2,3年度事業繰越分）'!$F$5:$F$501),2,0))</f>
        <v/>
      </c>
      <c r="D447" s="83" t="str">
        <f>IF(ISERROR(VLOOKUP($A447,IF({1,0},'回答入力シート（イ_令和2,3年度事業繰越分）'!$BT$5:$BT$501,'回答入力シート（イ_令和2,3年度事業繰越分）'!$H$5:$H$501),2,0)),"",VLOOKUP($A447,IF({1,0},'回答入力シート（イ_令和2,3年度事業繰越分）'!$BT$5:$BT$501,'回答入力シート（イ_令和2,3年度事業繰越分）'!$H$5:$H$501),2,0))</f>
        <v/>
      </c>
      <c r="E447" s="83" t="str">
        <f>IF(ISERROR(VLOOKUP($A447,IF({1,0},'回答入力シート（イ_令和2,3年度事業繰越分）'!$BT$5:$BT$501,'回答入力シート（イ_令和2,3年度事業繰越分）'!$V$5:$V$501),2,0)),"",IF(VLOOKUP($A447,IF({1,0},'回答入力シート（イ_令和2,3年度事業繰越分）'!$BT$5:$BT$501,'回答入力シート（イ_令和2,3年度事業繰越分）'!$V$5:$V$501),2,0)=0,"",VLOOKUP($A447,IF({1,0},'回答入力シート（イ_令和2,3年度事業繰越分）'!$BT$5:$BT$501,'回答入力シート（イ_令和2,3年度事業繰越分）'!$V$5:$V$501),2,0)))</f>
        <v/>
      </c>
      <c r="F447" s="83" t="str">
        <f>IF(ISERROR(VLOOKUP($A447,IF({1,0},'回答入力シート（イ_令和2,3年度事業繰越分）'!$BT$5:$BT$501,'回答入力シート（イ_令和2,3年度事業繰越分）'!$Z$5:$Z$501),2,0)),"",IF(VLOOKUP($A447,IF({1,0},'回答入力シート（イ_令和2,3年度事業繰越分）'!$BT$5:$BT$501,'回答入力シート（イ_令和2,3年度事業繰越分）'!$Z$5:$Z$501),2,0)=0,"",VLOOKUP($A447,IF({1,0},'回答入力シート（イ_令和2,3年度事業繰越分）'!$BT$5:$BT$501,'回答入力シート（イ_令和2,3年度事業繰越分）'!$Z$5:$Z$501),2,0)))</f>
        <v/>
      </c>
    </row>
    <row r="448" spans="1:6" x14ac:dyDescent="0.3">
      <c r="A448" s="1">
        <v>446</v>
      </c>
      <c r="B448" s="83" t="str">
        <f>IF(ISERROR(VLOOKUP($C448,IF({1,0},'回答入力シート（イ_令和2,3年度事業繰越分）'!$F$5:$F$501,'回答入力シート（イ_令和2,3年度事業繰越分）'!$B$5:$B$501),2,0)),"",IF(VLOOKUP($C448,IF({1,0},'回答入力シート（イ_令和2,3年度事業繰越分）'!$F$5:$F$501,'回答入力シート（イ_令和2,3年度事業繰越分）'!$B$5:$B$501),2,0)=0,"",VLOOKUP($C448,IF({1,0},'回答入力シート（イ_令和2,3年度事業繰越分）'!$F$5:$F$501,'回答入力シート（イ_令和2,3年度事業繰越分）'!$B$5:$B$501),2,0)))</f>
        <v/>
      </c>
      <c r="C448" s="83" t="str">
        <f>IF(ISERROR(VLOOKUP($A448,IF({1,0},'回答入力シート（イ_令和2,3年度事業繰越分）'!$BT$5:$BT$501,'回答入力シート（イ_令和2,3年度事業繰越分）'!$F$5:$F$501),2,0)),"",VLOOKUP($A448,IF({1,0},'回答入力シート（イ_令和2,3年度事業繰越分）'!$BT$5:$BT$501,'回答入力シート（イ_令和2,3年度事業繰越分）'!$F$5:$F$501),2,0))</f>
        <v/>
      </c>
      <c r="D448" s="83" t="str">
        <f>IF(ISERROR(VLOOKUP($A448,IF({1,0},'回答入力シート（イ_令和2,3年度事業繰越分）'!$BT$5:$BT$501,'回答入力シート（イ_令和2,3年度事業繰越分）'!$H$5:$H$501),2,0)),"",VLOOKUP($A448,IF({1,0},'回答入力シート（イ_令和2,3年度事業繰越分）'!$BT$5:$BT$501,'回答入力シート（イ_令和2,3年度事業繰越分）'!$H$5:$H$501),2,0))</f>
        <v/>
      </c>
      <c r="E448" s="83" t="str">
        <f>IF(ISERROR(VLOOKUP($A448,IF({1,0},'回答入力シート（イ_令和2,3年度事業繰越分）'!$BT$5:$BT$501,'回答入力シート（イ_令和2,3年度事業繰越分）'!$V$5:$V$501),2,0)),"",IF(VLOOKUP($A448,IF({1,0},'回答入力シート（イ_令和2,3年度事業繰越分）'!$BT$5:$BT$501,'回答入力シート（イ_令和2,3年度事業繰越分）'!$V$5:$V$501),2,0)=0,"",VLOOKUP($A448,IF({1,0},'回答入力シート（イ_令和2,3年度事業繰越分）'!$BT$5:$BT$501,'回答入力シート（イ_令和2,3年度事業繰越分）'!$V$5:$V$501),2,0)))</f>
        <v/>
      </c>
      <c r="F448" s="83" t="str">
        <f>IF(ISERROR(VLOOKUP($A448,IF({1,0},'回答入力シート（イ_令和2,3年度事業繰越分）'!$BT$5:$BT$501,'回答入力シート（イ_令和2,3年度事業繰越分）'!$Z$5:$Z$501),2,0)),"",IF(VLOOKUP($A448,IF({1,0},'回答入力シート（イ_令和2,3年度事業繰越分）'!$BT$5:$BT$501,'回答入力シート（イ_令和2,3年度事業繰越分）'!$Z$5:$Z$501),2,0)=0,"",VLOOKUP($A448,IF({1,0},'回答入力シート（イ_令和2,3年度事業繰越分）'!$BT$5:$BT$501,'回答入力シート（イ_令和2,3年度事業繰越分）'!$Z$5:$Z$501),2,0)))</f>
        <v/>
      </c>
    </row>
    <row r="449" spans="1:6" x14ac:dyDescent="0.3">
      <c r="A449" s="1">
        <v>447</v>
      </c>
      <c r="B449" s="83" t="str">
        <f>IF(ISERROR(VLOOKUP($C449,IF({1,0},'回答入力シート（イ_令和2,3年度事業繰越分）'!$F$5:$F$501,'回答入力シート（イ_令和2,3年度事業繰越分）'!$B$5:$B$501),2,0)),"",IF(VLOOKUP($C449,IF({1,0},'回答入力シート（イ_令和2,3年度事業繰越分）'!$F$5:$F$501,'回答入力シート（イ_令和2,3年度事業繰越分）'!$B$5:$B$501),2,0)=0,"",VLOOKUP($C449,IF({1,0},'回答入力シート（イ_令和2,3年度事業繰越分）'!$F$5:$F$501,'回答入力シート（イ_令和2,3年度事業繰越分）'!$B$5:$B$501),2,0)))</f>
        <v/>
      </c>
      <c r="C449" s="83" t="str">
        <f>IF(ISERROR(VLOOKUP($A449,IF({1,0},'回答入力シート（イ_令和2,3年度事業繰越分）'!$BT$5:$BT$501,'回答入力シート（イ_令和2,3年度事業繰越分）'!$F$5:$F$501),2,0)),"",VLOOKUP($A449,IF({1,0},'回答入力シート（イ_令和2,3年度事業繰越分）'!$BT$5:$BT$501,'回答入力シート（イ_令和2,3年度事業繰越分）'!$F$5:$F$501),2,0))</f>
        <v/>
      </c>
      <c r="D449" s="83" t="str">
        <f>IF(ISERROR(VLOOKUP($A449,IF({1,0},'回答入力シート（イ_令和2,3年度事業繰越分）'!$BT$5:$BT$501,'回答入力シート（イ_令和2,3年度事業繰越分）'!$H$5:$H$501),2,0)),"",VLOOKUP($A449,IF({1,0},'回答入力シート（イ_令和2,3年度事業繰越分）'!$BT$5:$BT$501,'回答入力シート（イ_令和2,3年度事業繰越分）'!$H$5:$H$501),2,0))</f>
        <v/>
      </c>
      <c r="E449" s="83" t="str">
        <f>IF(ISERROR(VLOOKUP($A449,IF({1,0},'回答入力シート（イ_令和2,3年度事業繰越分）'!$BT$5:$BT$501,'回答入力シート（イ_令和2,3年度事業繰越分）'!$V$5:$V$501),2,0)),"",IF(VLOOKUP($A449,IF({1,0},'回答入力シート（イ_令和2,3年度事業繰越分）'!$BT$5:$BT$501,'回答入力シート（イ_令和2,3年度事業繰越分）'!$V$5:$V$501),2,0)=0,"",VLOOKUP($A449,IF({1,0},'回答入力シート（イ_令和2,3年度事業繰越分）'!$BT$5:$BT$501,'回答入力シート（イ_令和2,3年度事業繰越分）'!$V$5:$V$501),2,0)))</f>
        <v/>
      </c>
      <c r="F449" s="83" t="str">
        <f>IF(ISERROR(VLOOKUP($A449,IF({1,0},'回答入力シート（イ_令和2,3年度事業繰越分）'!$BT$5:$BT$501,'回答入力シート（イ_令和2,3年度事業繰越分）'!$Z$5:$Z$501),2,0)),"",IF(VLOOKUP($A449,IF({1,0},'回答入力シート（イ_令和2,3年度事業繰越分）'!$BT$5:$BT$501,'回答入力シート（イ_令和2,3年度事業繰越分）'!$Z$5:$Z$501),2,0)=0,"",VLOOKUP($A449,IF({1,0},'回答入力シート（イ_令和2,3年度事業繰越分）'!$BT$5:$BT$501,'回答入力シート（イ_令和2,3年度事業繰越分）'!$Z$5:$Z$501),2,0)))</f>
        <v/>
      </c>
    </row>
    <row r="450" spans="1:6" x14ac:dyDescent="0.3">
      <c r="A450" s="1">
        <v>448</v>
      </c>
      <c r="B450" s="83" t="str">
        <f>IF(ISERROR(VLOOKUP($C450,IF({1,0},'回答入力シート（イ_令和2,3年度事業繰越分）'!$F$5:$F$501,'回答入力シート（イ_令和2,3年度事業繰越分）'!$B$5:$B$501),2,0)),"",IF(VLOOKUP($C450,IF({1,0},'回答入力シート（イ_令和2,3年度事業繰越分）'!$F$5:$F$501,'回答入力シート（イ_令和2,3年度事業繰越分）'!$B$5:$B$501),2,0)=0,"",VLOOKUP($C450,IF({1,0},'回答入力シート（イ_令和2,3年度事業繰越分）'!$F$5:$F$501,'回答入力シート（イ_令和2,3年度事業繰越分）'!$B$5:$B$501),2,0)))</f>
        <v/>
      </c>
      <c r="C450" s="83" t="str">
        <f>IF(ISERROR(VLOOKUP($A450,IF({1,0},'回答入力シート（イ_令和2,3年度事業繰越分）'!$BT$5:$BT$501,'回答入力シート（イ_令和2,3年度事業繰越分）'!$F$5:$F$501),2,0)),"",VLOOKUP($A450,IF({1,0},'回答入力シート（イ_令和2,3年度事業繰越分）'!$BT$5:$BT$501,'回答入力シート（イ_令和2,3年度事業繰越分）'!$F$5:$F$501),2,0))</f>
        <v/>
      </c>
      <c r="D450" s="83" t="str">
        <f>IF(ISERROR(VLOOKUP($A450,IF({1,0},'回答入力シート（イ_令和2,3年度事業繰越分）'!$BT$5:$BT$501,'回答入力シート（イ_令和2,3年度事業繰越分）'!$H$5:$H$501),2,0)),"",VLOOKUP($A450,IF({1,0},'回答入力シート（イ_令和2,3年度事業繰越分）'!$BT$5:$BT$501,'回答入力シート（イ_令和2,3年度事業繰越分）'!$H$5:$H$501),2,0))</f>
        <v/>
      </c>
      <c r="E450" s="83" t="str">
        <f>IF(ISERROR(VLOOKUP($A450,IF({1,0},'回答入力シート（イ_令和2,3年度事業繰越分）'!$BT$5:$BT$501,'回答入力シート（イ_令和2,3年度事業繰越分）'!$V$5:$V$501),2,0)),"",IF(VLOOKUP($A450,IF({1,0},'回答入力シート（イ_令和2,3年度事業繰越分）'!$BT$5:$BT$501,'回答入力シート（イ_令和2,3年度事業繰越分）'!$V$5:$V$501),2,0)=0,"",VLOOKUP($A450,IF({1,0},'回答入力シート（イ_令和2,3年度事業繰越分）'!$BT$5:$BT$501,'回答入力シート（イ_令和2,3年度事業繰越分）'!$V$5:$V$501),2,0)))</f>
        <v/>
      </c>
      <c r="F450" s="83" t="str">
        <f>IF(ISERROR(VLOOKUP($A450,IF({1,0},'回答入力シート（イ_令和2,3年度事業繰越分）'!$BT$5:$BT$501,'回答入力シート（イ_令和2,3年度事業繰越分）'!$Z$5:$Z$501),2,0)),"",IF(VLOOKUP($A450,IF({1,0},'回答入力シート（イ_令和2,3年度事業繰越分）'!$BT$5:$BT$501,'回答入力シート（イ_令和2,3年度事業繰越分）'!$Z$5:$Z$501),2,0)=0,"",VLOOKUP($A450,IF({1,0},'回答入力シート（イ_令和2,3年度事業繰越分）'!$BT$5:$BT$501,'回答入力シート（イ_令和2,3年度事業繰越分）'!$Z$5:$Z$501),2,0)))</f>
        <v/>
      </c>
    </row>
    <row r="451" spans="1:6" x14ac:dyDescent="0.3">
      <c r="A451" s="1">
        <v>449</v>
      </c>
      <c r="B451" s="83" t="str">
        <f>IF(ISERROR(VLOOKUP($C451,IF({1,0},'回答入力シート（イ_令和2,3年度事業繰越分）'!$F$5:$F$501,'回答入力シート（イ_令和2,3年度事業繰越分）'!$B$5:$B$501),2,0)),"",IF(VLOOKUP($C451,IF({1,0},'回答入力シート（イ_令和2,3年度事業繰越分）'!$F$5:$F$501,'回答入力シート（イ_令和2,3年度事業繰越分）'!$B$5:$B$501),2,0)=0,"",VLOOKUP($C451,IF({1,0},'回答入力シート（イ_令和2,3年度事業繰越分）'!$F$5:$F$501,'回答入力シート（イ_令和2,3年度事業繰越分）'!$B$5:$B$501),2,0)))</f>
        <v/>
      </c>
      <c r="C451" s="83" t="str">
        <f>IF(ISERROR(VLOOKUP($A451,IF({1,0},'回答入力シート（イ_令和2,3年度事業繰越分）'!$BT$5:$BT$501,'回答入力シート（イ_令和2,3年度事業繰越分）'!$F$5:$F$501),2,0)),"",VLOOKUP($A451,IF({1,0},'回答入力シート（イ_令和2,3年度事業繰越分）'!$BT$5:$BT$501,'回答入力シート（イ_令和2,3年度事業繰越分）'!$F$5:$F$501),2,0))</f>
        <v/>
      </c>
      <c r="D451" s="83" t="str">
        <f>IF(ISERROR(VLOOKUP($A451,IF({1,0},'回答入力シート（イ_令和2,3年度事業繰越分）'!$BT$5:$BT$501,'回答入力シート（イ_令和2,3年度事業繰越分）'!$H$5:$H$501),2,0)),"",VLOOKUP($A451,IF({1,0},'回答入力シート（イ_令和2,3年度事業繰越分）'!$BT$5:$BT$501,'回答入力シート（イ_令和2,3年度事業繰越分）'!$H$5:$H$501),2,0))</f>
        <v/>
      </c>
      <c r="E451" s="83" t="str">
        <f>IF(ISERROR(VLOOKUP($A451,IF({1,0},'回答入力シート（イ_令和2,3年度事業繰越分）'!$BT$5:$BT$501,'回答入力シート（イ_令和2,3年度事業繰越分）'!$V$5:$V$501),2,0)),"",IF(VLOOKUP($A451,IF({1,0},'回答入力シート（イ_令和2,3年度事業繰越分）'!$BT$5:$BT$501,'回答入力シート（イ_令和2,3年度事業繰越分）'!$V$5:$V$501),2,0)=0,"",VLOOKUP($A451,IF({1,0},'回答入力シート（イ_令和2,3年度事業繰越分）'!$BT$5:$BT$501,'回答入力シート（イ_令和2,3年度事業繰越分）'!$V$5:$V$501),2,0)))</f>
        <v/>
      </c>
      <c r="F451" s="83" t="str">
        <f>IF(ISERROR(VLOOKUP($A451,IF({1,0},'回答入力シート（イ_令和2,3年度事業繰越分）'!$BT$5:$BT$501,'回答入力シート（イ_令和2,3年度事業繰越分）'!$Z$5:$Z$501),2,0)),"",IF(VLOOKUP($A451,IF({1,0},'回答入力シート（イ_令和2,3年度事業繰越分）'!$BT$5:$BT$501,'回答入力シート（イ_令和2,3年度事業繰越分）'!$Z$5:$Z$501),2,0)=0,"",VLOOKUP($A451,IF({1,0},'回答入力シート（イ_令和2,3年度事業繰越分）'!$BT$5:$BT$501,'回答入力シート（イ_令和2,3年度事業繰越分）'!$Z$5:$Z$501),2,0)))</f>
        <v/>
      </c>
    </row>
    <row r="452" spans="1:6" x14ac:dyDescent="0.3">
      <c r="A452" s="1">
        <v>450</v>
      </c>
      <c r="B452" s="83" t="str">
        <f>IF(ISERROR(VLOOKUP($C452,IF({1,0},'回答入力シート（イ_令和2,3年度事業繰越分）'!$F$5:$F$501,'回答入力シート（イ_令和2,3年度事業繰越分）'!$B$5:$B$501),2,0)),"",IF(VLOOKUP($C452,IF({1,0},'回答入力シート（イ_令和2,3年度事業繰越分）'!$F$5:$F$501,'回答入力シート（イ_令和2,3年度事業繰越分）'!$B$5:$B$501),2,0)=0,"",VLOOKUP($C452,IF({1,0},'回答入力シート（イ_令和2,3年度事業繰越分）'!$F$5:$F$501,'回答入力シート（イ_令和2,3年度事業繰越分）'!$B$5:$B$501),2,0)))</f>
        <v/>
      </c>
      <c r="C452" s="83" t="str">
        <f>IF(ISERROR(VLOOKUP($A452,IF({1,0},'回答入力シート（イ_令和2,3年度事業繰越分）'!$BT$5:$BT$501,'回答入力シート（イ_令和2,3年度事業繰越分）'!$F$5:$F$501),2,0)),"",VLOOKUP($A452,IF({1,0},'回答入力シート（イ_令和2,3年度事業繰越分）'!$BT$5:$BT$501,'回答入力シート（イ_令和2,3年度事業繰越分）'!$F$5:$F$501),2,0))</f>
        <v/>
      </c>
      <c r="D452" s="83" t="str">
        <f>IF(ISERROR(VLOOKUP($A452,IF({1,0},'回答入力シート（イ_令和2,3年度事業繰越分）'!$BT$5:$BT$501,'回答入力シート（イ_令和2,3年度事業繰越分）'!$H$5:$H$501),2,0)),"",VLOOKUP($A452,IF({1,0},'回答入力シート（イ_令和2,3年度事業繰越分）'!$BT$5:$BT$501,'回答入力シート（イ_令和2,3年度事業繰越分）'!$H$5:$H$501),2,0))</f>
        <v/>
      </c>
      <c r="E452" s="83" t="str">
        <f>IF(ISERROR(VLOOKUP($A452,IF({1,0},'回答入力シート（イ_令和2,3年度事業繰越分）'!$BT$5:$BT$501,'回答入力シート（イ_令和2,3年度事業繰越分）'!$V$5:$V$501),2,0)),"",IF(VLOOKUP($A452,IF({1,0},'回答入力シート（イ_令和2,3年度事業繰越分）'!$BT$5:$BT$501,'回答入力シート（イ_令和2,3年度事業繰越分）'!$V$5:$V$501),2,0)=0,"",VLOOKUP($A452,IF({1,0},'回答入力シート（イ_令和2,3年度事業繰越分）'!$BT$5:$BT$501,'回答入力シート（イ_令和2,3年度事業繰越分）'!$V$5:$V$501),2,0)))</f>
        <v/>
      </c>
      <c r="F452" s="83" t="str">
        <f>IF(ISERROR(VLOOKUP($A452,IF({1,0},'回答入力シート（イ_令和2,3年度事業繰越分）'!$BT$5:$BT$501,'回答入力シート（イ_令和2,3年度事業繰越分）'!$Z$5:$Z$501),2,0)),"",IF(VLOOKUP($A452,IF({1,0},'回答入力シート（イ_令和2,3年度事業繰越分）'!$BT$5:$BT$501,'回答入力シート（イ_令和2,3年度事業繰越分）'!$Z$5:$Z$501),2,0)=0,"",VLOOKUP($A452,IF({1,0},'回答入力シート（イ_令和2,3年度事業繰越分）'!$BT$5:$BT$501,'回答入力シート（イ_令和2,3年度事業繰越分）'!$Z$5:$Z$501),2,0)))</f>
        <v/>
      </c>
    </row>
    <row r="453" spans="1:6" x14ac:dyDescent="0.3">
      <c r="A453" s="1">
        <v>451</v>
      </c>
      <c r="B453" s="83" t="str">
        <f>IF(ISERROR(VLOOKUP($C453,IF({1,0},'回答入力シート（イ_令和2,3年度事業繰越分）'!$F$5:$F$501,'回答入力シート（イ_令和2,3年度事業繰越分）'!$B$5:$B$501),2,0)),"",IF(VLOOKUP($C453,IF({1,0},'回答入力シート（イ_令和2,3年度事業繰越分）'!$F$5:$F$501,'回答入力シート（イ_令和2,3年度事業繰越分）'!$B$5:$B$501),2,0)=0,"",VLOOKUP($C453,IF({1,0},'回答入力シート（イ_令和2,3年度事業繰越分）'!$F$5:$F$501,'回答入力シート（イ_令和2,3年度事業繰越分）'!$B$5:$B$501),2,0)))</f>
        <v/>
      </c>
      <c r="C453" s="83" t="str">
        <f>IF(ISERROR(VLOOKUP($A453,IF({1,0},'回答入力シート（イ_令和2,3年度事業繰越分）'!$BT$5:$BT$501,'回答入力シート（イ_令和2,3年度事業繰越分）'!$F$5:$F$501),2,0)),"",VLOOKUP($A453,IF({1,0},'回答入力シート（イ_令和2,3年度事業繰越分）'!$BT$5:$BT$501,'回答入力シート（イ_令和2,3年度事業繰越分）'!$F$5:$F$501),2,0))</f>
        <v/>
      </c>
      <c r="D453" s="83" t="str">
        <f>IF(ISERROR(VLOOKUP($A453,IF({1,0},'回答入力シート（イ_令和2,3年度事業繰越分）'!$BT$5:$BT$501,'回答入力シート（イ_令和2,3年度事業繰越分）'!$H$5:$H$501),2,0)),"",VLOOKUP($A453,IF({1,0},'回答入力シート（イ_令和2,3年度事業繰越分）'!$BT$5:$BT$501,'回答入力シート（イ_令和2,3年度事業繰越分）'!$H$5:$H$501),2,0))</f>
        <v/>
      </c>
      <c r="E453" s="83" t="str">
        <f>IF(ISERROR(VLOOKUP($A453,IF({1,0},'回答入力シート（イ_令和2,3年度事業繰越分）'!$BT$5:$BT$501,'回答入力シート（イ_令和2,3年度事業繰越分）'!$V$5:$V$501),2,0)),"",IF(VLOOKUP($A453,IF({1,0},'回答入力シート（イ_令和2,3年度事業繰越分）'!$BT$5:$BT$501,'回答入力シート（イ_令和2,3年度事業繰越分）'!$V$5:$V$501),2,0)=0,"",VLOOKUP($A453,IF({1,0},'回答入力シート（イ_令和2,3年度事業繰越分）'!$BT$5:$BT$501,'回答入力シート（イ_令和2,3年度事業繰越分）'!$V$5:$V$501),2,0)))</f>
        <v/>
      </c>
      <c r="F453" s="83" t="str">
        <f>IF(ISERROR(VLOOKUP($A453,IF({1,0},'回答入力シート（イ_令和2,3年度事業繰越分）'!$BT$5:$BT$501,'回答入力シート（イ_令和2,3年度事業繰越分）'!$Z$5:$Z$501),2,0)),"",IF(VLOOKUP($A453,IF({1,0},'回答入力シート（イ_令和2,3年度事業繰越分）'!$BT$5:$BT$501,'回答入力シート（イ_令和2,3年度事業繰越分）'!$Z$5:$Z$501),2,0)=0,"",VLOOKUP($A453,IF({1,0},'回答入力シート（イ_令和2,3年度事業繰越分）'!$BT$5:$BT$501,'回答入力シート（イ_令和2,3年度事業繰越分）'!$Z$5:$Z$501),2,0)))</f>
        <v/>
      </c>
    </row>
    <row r="454" spans="1:6" x14ac:dyDescent="0.3">
      <c r="A454" s="1">
        <v>452</v>
      </c>
      <c r="B454" s="83" t="str">
        <f>IF(ISERROR(VLOOKUP($C454,IF({1,0},'回答入力シート（イ_令和2,3年度事業繰越分）'!$F$5:$F$501,'回答入力シート（イ_令和2,3年度事業繰越分）'!$B$5:$B$501),2,0)),"",IF(VLOOKUP($C454,IF({1,0},'回答入力シート（イ_令和2,3年度事業繰越分）'!$F$5:$F$501,'回答入力シート（イ_令和2,3年度事業繰越分）'!$B$5:$B$501),2,0)=0,"",VLOOKUP($C454,IF({1,0},'回答入力シート（イ_令和2,3年度事業繰越分）'!$F$5:$F$501,'回答入力シート（イ_令和2,3年度事業繰越分）'!$B$5:$B$501),2,0)))</f>
        <v/>
      </c>
      <c r="C454" s="83" t="str">
        <f>IF(ISERROR(VLOOKUP($A454,IF({1,0},'回答入力シート（イ_令和2,3年度事業繰越分）'!$BT$5:$BT$501,'回答入力シート（イ_令和2,3年度事業繰越分）'!$F$5:$F$501),2,0)),"",VLOOKUP($A454,IF({1,0},'回答入力シート（イ_令和2,3年度事業繰越分）'!$BT$5:$BT$501,'回答入力シート（イ_令和2,3年度事業繰越分）'!$F$5:$F$501),2,0))</f>
        <v/>
      </c>
      <c r="D454" s="83" t="str">
        <f>IF(ISERROR(VLOOKUP($A454,IF({1,0},'回答入力シート（イ_令和2,3年度事業繰越分）'!$BT$5:$BT$501,'回答入力シート（イ_令和2,3年度事業繰越分）'!$H$5:$H$501),2,0)),"",VLOOKUP($A454,IF({1,0},'回答入力シート（イ_令和2,3年度事業繰越分）'!$BT$5:$BT$501,'回答入力シート（イ_令和2,3年度事業繰越分）'!$H$5:$H$501),2,0))</f>
        <v/>
      </c>
      <c r="E454" s="83" t="str">
        <f>IF(ISERROR(VLOOKUP($A454,IF({1,0},'回答入力シート（イ_令和2,3年度事業繰越分）'!$BT$5:$BT$501,'回答入力シート（イ_令和2,3年度事業繰越分）'!$V$5:$V$501),2,0)),"",IF(VLOOKUP($A454,IF({1,0},'回答入力シート（イ_令和2,3年度事業繰越分）'!$BT$5:$BT$501,'回答入力シート（イ_令和2,3年度事業繰越分）'!$V$5:$V$501),2,0)=0,"",VLOOKUP($A454,IF({1,0},'回答入力シート（イ_令和2,3年度事業繰越分）'!$BT$5:$BT$501,'回答入力シート（イ_令和2,3年度事業繰越分）'!$V$5:$V$501),2,0)))</f>
        <v/>
      </c>
      <c r="F454" s="83" t="str">
        <f>IF(ISERROR(VLOOKUP($A454,IF({1,0},'回答入力シート（イ_令和2,3年度事業繰越分）'!$BT$5:$BT$501,'回答入力シート（イ_令和2,3年度事業繰越分）'!$Z$5:$Z$501),2,0)),"",IF(VLOOKUP($A454,IF({1,0},'回答入力シート（イ_令和2,3年度事業繰越分）'!$BT$5:$BT$501,'回答入力シート（イ_令和2,3年度事業繰越分）'!$Z$5:$Z$501),2,0)=0,"",VLOOKUP($A454,IF({1,0},'回答入力シート（イ_令和2,3年度事業繰越分）'!$BT$5:$BT$501,'回答入力シート（イ_令和2,3年度事業繰越分）'!$Z$5:$Z$501),2,0)))</f>
        <v/>
      </c>
    </row>
    <row r="455" spans="1:6" x14ac:dyDescent="0.3">
      <c r="A455" s="1">
        <v>453</v>
      </c>
      <c r="B455" s="83" t="str">
        <f>IF(ISERROR(VLOOKUP($C455,IF({1,0},'回答入力シート（イ_令和2,3年度事業繰越分）'!$F$5:$F$501,'回答入力シート（イ_令和2,3年度事業繰越分）'!$B$5:$B$501),2,0)),"",IF(VLOOKUP($C455,IF({1,0},'回答入力シート（イ_令和2,3年度事業繰越分）'!$F$5:$F$501,'回答入力シート（イ_令和2,3年度事業繰越分）'!$B$5:$B$501),2,0)=0,"",VLOOKUP($C455,IF({1,0},'回答入力シート（イ_令和2,3年度事業繰越分）'!$F$5:$F$501,'回答入力シート（イ_令和2,3年度事業繰越分）'!$B$5:$B$501),2,0)))</f>
        <v/>
      </c>
      <c r="C455" s="83" t="str">
        <f>IF(ISERROR(VLOOKUP($A455,IF({1,0},'回答入力シート（イ_令和2,3年度事業繰越分）'!$BT$5:$BT$501,'回答入力シート（イ_令和2,3年度事業繰越分）'!$F$5:$F$501),2,0)),"",VLOOKUP($A455,IF({1,0},'回答入力シート（イ_令和2,3年度事業繰越分）'!$BT$5:$BT$501,'回答入力シート（イ_令和2,3年度事業繰越分）'!$F$5:$F$501),2,0))</f>
        <v/>
      </c>
      <c r="D455" s="83" t="str">
        <f>IF(ISERROR(VLOOKUP($A455,IF({1,0},'回答入力シート（イ_令和2,3年度事業繰越分）'!$BT$5:$BT$501,'回答入力シート（イ_令和2,3年度事業繰越分）'!$H$5:$H$501),2,0)),"",VLOOKUP($A455,IF({1,0},'回答入力シート（イ_令和2,3年度事業繰越分）'!$BT$5:$BT$501,'回答入力シート（イ_令和2,3年度事業繰越分）'!$H$5:$H$501),2,0))</f>
        <v/>
      </c>
      <c r="E455" s="83" t="str">
        <f>IF(ISERROR(VLOOKUP($A455,IF({1,0},'回答入力シート（イ_令和2,3年度事業繰越分）'!$BT$5:$BT$501,'回答入力シート（イ_令和2,3年度事業繰越分）'!$V$5:$V$501),2,0)),"",IF(VLOOKUP($A455,IF({1,0},'回答入力シート（イ_令和2,3年度事業繰越分）'!$BT$5:$BT$501,'回答入力シート（イ_令和2,3年度事業繰越分）'!$V$5:$V$501),2,0)=0,"",VLOOKUP($A455,IF({1,0},'回答入力シート（イ_令和2,3年度事業繰越分）'!$BT$5:$BT$501,'回答入力シート（イ_令和2,3年度事業繰越分）'!$V$5:$V$501),2,0)))</f>
        <v/>
      </c>
      <c r="F455" s="83" t="str">
        <f>IF(ISERROR(VLOOKUP($A455,IF({1,0},'回答入力シート（イ_令和2,3年度事業繰越分）'!$BT$5:$BT$501,'回答入力シート（イ_令和2,3年度事業繰越分）'!$Z$5:$Z$501),2,0)),"",IF(VLOOKUP($A455,IF({1,0},'回答入力シート（イ_令和2,3年度事業繰越分）'!$BT$5:$BT$501,'回答入力シート（イ_令和2,3年度事業繰越分）'!$Z$5:$Z$501),2,0)=0,"",VLOOKUP($A455,IF({1,0},'回答入力シート（イ_令和2,3年度事業繰越分）'!$BT$5:$BT$501,'回答入力シート（イ_令和2,3年度事業繰越分）'!$Z$5:$Z$501),2,0)))</f>
        <v/>
      </c>
    </row>
    <row r="456" spans="1:6" x14ac:dyDescent="0.3">
      <c r="A456" s="1">
        <v>454</v>
      </c>
      <c r="B456" s="83" t="str">
        <f>IF(ISERROR(VLOOKUP($C456,IF({1,0},'回答入力シート（イ_令和2,3年度事業繰越分）'!$F$5:$F$501,'回答入力シート（イ_令和2,3年度事業繰越分）'!$B$5:$B$501),2,0)),"",IF(VLOOKUP($C456,IF({1,0},'回答入力シート（イ_令和2,3年度事業繰越分）'!$F$5:$F$501,'回答入力シート（イ_令和2,3年度事業繰越分）'!$B$5:$B$501),2,0)=0,"",VLOOKUP($C456,IF({1,0},'回答入力シート（イ_令和2,3年度事業繰越分）'!$F$5:$F$501,'回答入力シート（イ_令和2,3年度事業繰越分）'!$B$5:$B$501),2,0)))</f>
        <v/>
      </c>
      <c r="C456" s="83" t="str">
        <f>IF(ISERROR(VLOOKUP($A456,IF({1,0},'回答入力シート（イ_令和2,3年度事業繰越分）'!$BT$5:$BT$501,'回答入力シート（イ_令和2,3年度事業繰越分）'!$F$5:$F$501),2,0)),"",VLOOKUP($A456,IF({1,0},'回答入力シート（イ_令和2,3年度事業繰越分）'!$BT$5:$BT$501,'回答入力シート（イ_令和2,3年度事業繰越分）'!$F$5:$F$501),2,0))</f>
        <v/>
      </c>
      <c r="D456" s="83" t="str">
        <f>IF(ISERROR(VLOOKUP($A456,IF({1,0},'回答入力シート（イ_令和2,3年度事業繰越分）'!$BT$5:$BT$501,'回答入力シート（イ_令和2,3年度事業繰越分）'!$H$5:$H$501),2,0)),"",VLOOKUP($A456,IF({1,0},'回答入力シート（イ_令和2,3年度事業繰越分）'!$BT$5:$BT$501,'回答入力シート（イ_令和2,3年度事業繰越分）'!$H$5:$H$501),2,0))</f>
        <v/>
      </c>
      <c r="E456" s="83" t="str">
        <f>IF(ISERROR(VLOOKUP($A456,IF({1,0},'回答入力シート（イ_令和2,3年度事業繰越分）'!$BT$5:$BT$501,'回答入力シート（イ_令和2,3年度事業繰越分）'!$V$5:$V$501),2,0)),"",IF(VLOOKUP($A456,IF({1,0},'回答入力シート（イ_令和2,3年度事業繰越分）'!$BT$5:$BT$501,'回答入力シート（イ_令和2,3年度事業繰越分）'!$V$5:$V$501),2,0)=0,"",VLOOKUP($A456,IF({1,0},'回答入力シート（イ_令和2,3年度事業繰越分）'!$BT$5:$BT$501,'回答入力シート（イ_令和2,3年度事業繰越分）'!$V$5:$V$501),2,0)))</f>
        <v/>
      </c>
      <c r="F456" s="83" t="str">
        <f>IF(ISERROR(VLOOKUP($A456,IF({1,0},'回答入力シート（イ_令和2,3年度事業繰越分）'!$BT$5:$BT$501,'回答入力シート（イ_令和2,3年度事業繰越分）'!$Z$5:$Z$501),2,0)),"",IF(VLOOKUP($A456,IF({1,0},'回答入力シート（イ_令和2,3年度事業繰越分）'!$BT$5:$BT$501,'回答入力シート（イ_令和2,3年度事業繰越分）'!$Z$5:$Z$501),2,0)=0,"",VLOOKUP($A456,IF({1,0},'回答入力シート（イ_令和2,3年度事業繰越分）'!$BT$5:$BT$501,'回答入力シート（イ_令和2,3年度事業繰越分）'!$Z$5:$Z$501),2,0)))</f>
        <v/>
      </c>
    </row>
    <row r="457" spans="1:6" x14ac:dyDescent="0.3">
      <c r="A457" s="1">
        <v>455</v>
      </c>
      <c r="B457" s="83" t="str">
        <f>IF(ISERROR(VLOOKUP($C457,IF({1,0},'回答入力シート（イ_令和2,3年度事業繰越分）'!$F$5:$F$501,'回答入力シート（イ_令和2,3年度事業繰越分）'!$B$5:$B$501),2,0)),"",IF(VLOOKUP($C457,IF({1,0},'回答入力シート（イ_令和2,3年度事業繰越分）'!$F$5:$F$501,'回答入力シート（イ_令和2,3年度事業繰越分）'!$B$5:$B$501),2,0)=0,"",VLOOKUP($C457,IF({1,0},'回答入力シート（イ_令和2,3年度事業繰越分）'!$F$5:$F$501,'回答入力シート（イ_令和2,3年度事業繰越分）'!$B$5:$B$501),2,0)))</f>
        <v/>
      </c>
      <c r="C457" s="83" t="str">
        <f>IF(ISERROR(VLOOKUP($A457,IF({1,0},'回答入力シート（イ_令和2,3年度事業繰越分）'!$BT$5:$BT$501,'回答入力シート（イ_令和2,3年度事業繰越分）'!$F$5:$F$501),2,0)),"",VLOOKUP($A457,IF({1,0},'回答入力シート（イ_令和2,3年度事業繰越分）'!$BT$5:$BT$501,'回答入力シート（イ_令和2,3年度事業繰越分）'!$F$5:$F$501),2,0))</f>
        <v/>
      </c>
      <c r="D457" s="83" t="str">
        <f>IF(ISERROR(VLOOKUP($A457,IF({1,0},'回答入力シート（イ_令和2,3年度事業繰越分）'!$BT$5:$BT$501,'回答入力シート（イ_令和2,3年度事業繰越分）'!$H$5:$H$501),2,0)),"",VLOOKUP($A457,IF({1,0},'回答入力シート（イ_令和2,3年度事業繰越分）'!$BT$5:$BT$501,'回答入力シート（イ_令和2,3年度事業繰越分）'!$H$5:$H$501),2,0))</f>
        <v/>
      </c>
      <c r="E457" s="83" t="str">
        <f>IF(ISERROR(VLOOKUP($A457,IF({1,0},'回答入力シート（イ_令和2,3年度事業繰越分）'!$BT$5:$BT$501,'回答入力シート（イ_令和2,3年度事業繰越分）'!$V$5:$V$501),2,0)),"",IF(VLOOKUP($A457,IF({1,0},'回答入力シート（イ_令和2,3年度事業繰越分）'!$BT$5:$BT$501,'回答入力シート（イ_令和2,3年度事業繰越分）'!$V$5:$V$501),2,0)=0,"",VLOOKUP($A457,IF({1,0},'回答入力シート（イ_令和2,3年度事業繰越分）'!$BT$5:$BT$501,'回答入力シート（イ_令和2,3年度事業繰越分）'!$V$5:$V$501),2,0)))</f>
        <v/>
      </c>
      <c r="F457" s="83" t="str">
        <f>IF(ISERROR(VLOOKUP($A457,IF({1,0},'回答入力シート（イ_令和2,3年度事業繰越分）'!$BT$5:$BT$501,'回答入力シート（イ_令和2,3年度事業繰越分）'!$Z$5:$Z$501),2,0)),"",IF(VLOOKUP($A457,IF({1,0},'回答入力シート（イ_令和2,3年度事業繰越分）'!$BT$5:$BT$501,'回答入力シート（イ_令和2,3年度事業繰越分）'!$Z$5:$Z$501),2,0)=0,"",VLOOKUP($A457,IF({1,0},'回答入力シート（イ_令和2,3年度事業繰越分）'!$BT$5:$BT$501,'回答入力シート（イ_令和2,3年度事業繰越分）'!$Z$5:$Z$501),2,0)))</f>
        <v/>
      </c>
    </row>
    <row r="458" spans="1:6" x14ac:dyDescent="0.3">
      <c r="A458" s="1">
        <v>456</v>
      </c>
      <c r="B458" s="83" t="str">
        <f>IF(ISERROR(VLOOKUP($C458,IF({1,0},'回答入力シート（イ_令和2,3年度事業繰越分）'!$F$5:$F$501,'回答入力シート（イ_令和2,3年度事業繰越分）'!$B$5:$B$501),2,0)),"",IF(VLOOKUP($C458,IF({1,0},'回答入力シート（イ_令和2,3年度事業繰越分）'!$F$5:$F$501,'回答入力シート（イ_令和2,3年度事業繰越分）'!$B$5:$B$501),2,0)=0,"",VLOOKUP($C458,IF({1,0},'回答入力シート（イ_令和2,3年度事業繰越分）'!$F$5:$F$501,'回答入力シート（イ_令和2,3年度事業繰越分）'!$B$5:$B$501),2,0)))</f>
        <v/>
      </c>
      <c r="C458" s="83" t="str">
        <f>IF(ISERROR(VLOOKUP($A458,IF({1,0},'回答入力シート（イ_令和2,3年度事業繰越分）'!$BT$5:$BT$501,'回答入力シート（イ_令和2,3年度事業繰越分）'!$F$5:$F$501),2,0)),"",VLOOKUP($A458,IF({1,0},'回答入力シート（イ_令和2,3年度事業繰越分）'!$BT$5:$BT$501,'回答入力シート（イ_令和2,3年度事業繰越分）'!$F$5:$F$501),2,0))</f>
        <v/>
      </c>
      <c r="D458" s="83" t="str">
        <f>IF(ISERROR(VLOOKUP($A458,IF({1,0},'回答入力シート（イ_令和2,3年度事業繰越分）'!$BT$5:$BT$501,'回答入力シート（イ_令和2,3年度事業繰越分）'!$H$5:$H$501),2,0)),"",VLOOKUP($A458,IF({1,0},'回答入力シート（イ_令和2,3年度事業繰越分）'!$BT$5:$BT$501,'回答入力シート（イ_令和2,3年度事業繰越分）'!$H$5:$H$501),2,0))</f>
        <v/>
      </c>
      <c r="E458" s="83" t="str">
        <f>IF(ISERROR(VLOOKUP($A458,IF({1,0},'回答入力シート（イ_令和2,3年度事業繰越分）'!$BT$5:$BT$501,'回答入力シート（イ_令和2,3年度事業繰越分）'!$V$5:$V$501),2,0)),"",IF(VLOOKUP($A458,IF({1,0},'回答入力シート（イ_令和2,3年度事業繰越分）'!$BT$5:$BT$501,'回答入力シート（イ_令和2,3年度事業繰越分）'!$V$5:$V$501),2,0)=0,"",VLOOKUP($A458,IF({1,0},'回答入力シート（イ_令和2,3年度事業繰越分）'!$BT$5:$BT$501,'回答入力シート（イ_令和2,3年度事業繰越分）'!$V$5:$V$501),2,0)))</f>
        <v/>
      </c>
      <c r="F458" s="83" t="str">
        <f>IF(ISERROR(VLOOKUP($A458,IF({1,0},'回答入力シート（イ_令和2,3年度事業繰越分）'!$BT$5:$BT$501,'回答入力シート（イ_令和2,3年度事業繰越分）'!$Z$5:$Z$501),2,0)),"",IF(VLOOKUP($A458,IF({1,0},'回答入力シート（イ_令和2,3年度事業繰越分）'!$BT$5:$BT$501,'回答入力シート（イ_令和2,3年度事業繰越分）'!$Z$5:$Z$501),2,0)=0,"",VLOOKUP($A458,IF({1,0},'回答入力シート（イ_令和2,3年度事業繰越分）'!$BT$5:$BT$501,'回答入力シート（イ_令和2,3年度事業繰越分）'!$Z$5:$Z$501),2,0)))</f>
        <v/>
      </c>
    </row>
    <row r="459" spans="1:6" x14ac:dyDescent="0.3">
      <c r="A459" s="1">
        <v>457</v>
      </c>
      <c r="B459" s="83" t="str">
        <f>IF(ISERROR(VLOOKUP($C459,IF({1,0},'回答入力シート（イ_令和2,3年度事業繰越分）'!$F$5:$F$501,'回答入力シート（イ_令和2,3年度事業繰越分）'!$B$5:$B$501),2,0)),"",IF(VLOOKUP($C459,IF({1,0},'回答入力シート（イ_令和2,3年度事業繰越分）'!$F$5:$F$501,'回答入力シート（イ_令和2,3年度事業繰越分）'!$B$5:$B$501),2,0)=0,"",VLOOKUP($C459,IF({1,0},'回答入力シート（イ_令和2,3年度事業繰越分）'!$F$5:$F$501,'回答入力シート（イ_令和2,3年度事業繰越分）'!$B$5:$B$501),2,0)))</f>
        <v/>
      </c>
      <c r="C459" s="83" t="str">
        <f>IF(ISERROR(VLOOKUP($A459,IF({1,0},'回答入力シート（イ_令和2,3年度事業繰越分）'!$BT$5:$BT$501,'回答入力シート（イ_令和2,3年度事業繰越分）'!$F$5:$F$501),2,0)),"",VLOOKUP($A459,IF({1,0},'回答入力シート（イ_令和2,3年度事業繰越分）'!$BT$5:$BT$501,'回答入力シート（イ_令和2,3年度事業繰越分）'!$F$5:$F$501),2,0))</f>
        <v/>
      </c>
      <c r="D459" s="83" t="str">
        <f>IF(ISERROR(VLOOKUP($A459,IF({1,0},'回答入力シート（イ_令和2,3年度事業繰越分）'!$BT$5:$BT$501,'回答入力シート（イ_令和2,3年度事業繰越分）'!$H$5:$H$501),2,0)),"",VLOOKUP($A459,IF({1,0},'回答入力シート（イ_令和2,3年度事業繰越分）'!$BT$5:$BT$501,'回答入力シート（イ_令和2,3年度事業繰越分）'!$H$5:$H$501),2,0))</f>
        <v/>
      </c>
      <c r="E459" s="83" t="str">
        <f>IF(ISERROR(VLOOKUP($A459,IF({1,0},'回答入力シート（イ_令和2,3年度事業繰越分）'!$BT$5:$BT$501,'回答入力シート（イ_令和2,3年度事業繰越分）'!$V$5:$V$501),2,0)),"",IF(VLOOKUP($A459,IF({1,0},'回答入力シート（イ_令和2,3年度事業繰越分）'!$BT$5:$BT$501,'回答入力シート（イ_令和2,3年度事業繰越分）'!$V$5:$V$501),2,0)=0,"",VLOOKUP($A459,IF({1,0},'回答入力シート（イ_令和2,3年度事業繰越分）'!$BT$5:$BT$501,'回答入力シート（イ_令和2,3年度事業繰越分）'!$V$5:$V$501),2,0)))</f>
        <v/>
      </c>
      <c r="F459" s="83" t="str">
        <f>IF(ISERROR(VLOOKUP($A459,IF({1,0},'回答入力シート（イ_令和2,3年度事業繰越分）'!$BT$5:$BT$501,'回答入力シート（イ_令和2,3年度事業繰越分）'!$Z$5:$Z$501),2,0)),"",IF(VLOOKUP($A459,IF({1,0},'回答入力シート（イ_令和2,3年度事業繰越分）'!$BT$5:$BT$501,'回答入力シート（イ_令和2,3年度事業繰越分）'!$Z$5:$Z$501),2,0)=0,"",VLOOKUP($A459,IF({1,0},'回答入力シート（イ_令和2,3年度事業繰越分）'!$BT$5:$BT$501,'回答入力シート（イ_令和2,3年度事業繰越分）'!$Z$5:$Z$501),2,0)))</f>
        <v/>
      </c>
    </row>
    <row r="460" spans="1:6" x14ac:dyDescent="0.3">
      <c r="A460" s="1">
        <v>458</v>
      </c>
      <c r="B460" s="83" t="str">
        <f>IF(ISERROR(VLOOKUP($C460,IF({1,0},'回答入力シート（イ_令和2,3年度事業繰越分）'!$F$5:$F$501,'回答入力シート（イ_令和2,3年度事業繰越分）'!$B$5:$B$501),2,0)),"",IF(VLOOKUP($C460,IF({1,0},'回答入力シート（イ_令和2,3年度事業繰越分）'!$F$5:$F$501,'回答入力シート（イ_令和2,3年度事業繰越分）'!$B$5:$B$501),2,0)=0,"",VLOOKUP($C460,IF({1,0},'回答入力シート（イ_令和2,3年度事業繰越分）'!$F$5:$F$501,'回答入力シート（イ_令和2,3年度事業繰越分）'!$B$5:$B$501),2,0)))</f>
        <v/>
      </c>
      <c r="C460" s="83" t="str">
        <f>IF(ISERROR(VLOOKUP($A460,IF({1,0},'回答入力シート（イ_令和2,3年度事業繰越分）'!$BT$5:$BT$501,'回答入力シート（イ_令和2,3年度事業繰越分）'!$F$5:$F$501),2,0)),"",VLOOKUP($A460,IF({1,0},'回答入力シート（イ_令和2,3年度事業繰越分）'!$BT$5:$BT$501,'回答入力シート（イ_令和2,3年度事業繰越分）'!$F$5:$F$501),2,0))</f>
        <v/>
      </c>
      <c r="D460" s="83" t="str">
        <f>IF(ISERROR(VLOOKUP($A460,IF({1,0},'回答入力シート（イ_令和2,3年度事業繰越分）'!$BT$5:$BT$501,'回答入力シート（イ_令和2,3年度事業繰越分）'!$H$5:$H$501),2,0)),"",VLOOKUP($A460,IF({1,0},'回答入力シート（イ_令和2,3年度事業繰越分）'!$BT$5:$BT$501,'回答入力シート（イ_令和2,3年度事業繰越分）'!$H$5:$H$501),2,0))</f>
        <v/>
      </c>
      <c r="E460" s="83" t="str">
        <f>IF(ISERROR(VLOOKUP($A460,IF({1,0},'回答入力シート（イ_令和2,3年度事業繰越分）'!$BT$5:$BT$501,'回答入力シート（イ_令和2,3年度事業繰越分）'!$V$5:$V$501),2,0)),"",IF(VLOOKUP($A460,IF({1,0},'回答入力シート（イ_令和2,3年度事業繰越分）'!$BT$5:$BT$501,'回答入力シート（イ_令和2,3年度事業繰越分）'!$V$5:$V$501),2,0)=0,"",VLOOKUP($A460,IF({1,0},'回答入力シート（イ_令和2,3年度事業繰越分）'!$BT$5:$BT$501,'回答入力シート（イ_令和2,3年度事業繰越分）'!$V$5:$V$501),2,0)))</f>
        <v/>
      </c>
      <c r="F460" s="83" t="str">
        <f>IF(ISERROR(VLOOKUP($A460,IF({1,0},'回答入力シート（イ_令和2,3年度事業繰越分）'!$BT$5:$BT$501,'回答入力シート（イ_令和2,3年度事業繰越分）'!$Z$5:$Z$501),2,0)),"",IF(VLOOKUP($A460,IF({1,0},'回答入力シート（イ_令和2,3年度事業繰越分）'!$BT$5:$BT$501,'回答入力シート（イ_令和2,3年度事業繰越分）'!$Z$5:$Z$501),2,0)=0,"",VLOOKUP($A460,IF({1,0},'回答入力シート（イ_令和2,3年度事業繰越分）'!$BT$5:$BT$501,'回答入力シート（イ_令和2,3年度事業繰越分）'!$Z$5:$Z$501),2,0)))</f>
        <v/>
      </c>
    </row>
    <row r="461" spans="1:6" x14ac:dyDescent="0.3">
      <c r="A461" s="1">
        <v>459</v>
      </c>
      <c r="B461" s="83" t="str">
        <f>IF(ISERROR(VLOOKUP($C461,IF({1,0},'回答入力シート（イ_令和2,3年度事業繰越分）'!$F$5:$F$501,'回答入力シート（イ_令和2,3年度事業繰越分）'!$B$5:$B$501),2,0)),"",IF(VLOOKUP($C461,IF({1,0},'回答入力シート（イ_令和2,3年度事業繰越分）'!$F$5:$F$501,'回答入力シート（イ_令和2,3年度事業繰越分）'!$B$5:$B$501),2,0)=0,"",VLOOKUP($C461,IF({1,0},'回答入力シート（イ_令和2,3年度事業繰越分）'!$F$5:$F$501,'回答入力シート（イ_令和2,3年度事業繰越分）'!$B$5:$B$501),2,0)))</f>
        <v/>
      </c>
      <c r="C461" s="83" t="str">
        <f>IF(ISERROR(VLOOKUP($A461,IF({1,0},'回答入力シート（イ_令和2,3年度事業繰越分）'!$BT$5:$BT$501,'回答入力シート（イ_令和2,3年度事業繰越分）'!$F$5:$F$501),2,0)),"",VLOOKUP($A461,IF({1,0},'回答入力シート（イ_令和2,3年度事業繰越分）'!$BT$5:$BT$501,'回答入力シート（イ_令和2,3年度事業繰越分）'!$F$5:$F$501),2,0))</f>
        <v/>
      </c>
      <c r="D461" s="83" t="str">
        <f>IF(ISERROR(VLOOKUP($A461,IF({1,0},'回答入力シート（イ_令和2,3年度事業繰越分）'!$BT$5:$BT$501,'回答入力シート（イ_令和2,3年度事業繰越分）'!$H$5:$H$501),2,0)),"",VLOOKUP($A461,IF({1,0},'回答入力シート（イ_令和2,3年度事業繰越分）'!$BT$5:$BT$501,'回答入力シート（イ_令和2,3年度事業繰越分）'!$H$5:$H$501),2,0))</f>
        <v/>
      </c>
      <c r="E461" s="83" t="str">
        <f>IF(ISERROR(VLOOKUP($A461,IF({1,0},'回答入力シート（イ_令和2,3年度事業繰越分）'!$BT$5:$BT$501,'回答入力シート（イ_令和2,3年度事業繰越分）'!$V$5:$V$501),2,0)),"",IF(VLOOKUP($A461,IF({1,0},'回答入力シート（イ_令和2,3年度事業繰越分）'!$BT$5:$BT$501,'回答入力シート（イ_令和2,3年度事業繰越分）'!$V$5:$V$501),2,0)=0,"",VLOOKUP($A461,IF({1,0},'回答入力シート（イ_令和2,3年度事業繰越分）'!$BT$5:$BT$501,'回答入力シート（イ_令和2,3年度事業繰越分）'!$V$5:$V$501),2,0)))</f>
        <v/>
      </c>
      <c r="F461" s="83" t="str">
        <f>IF(ISERROR(VLOOKUP($A461,IF({1,0},'回答入力シート（イ_令和2,3年度事業繰越分）'!$BT$5:$BT$501,'回答入力シート（イ_令和2,3年度事業繰越分）'!$Z$5:$Z$501),2,0)),"",IF(VLOOKUP($A461,IF({1,0},'回答入力シート（イ_令和2,3年度事業繰越分）'!$BT$5:$BT$501,'回答入力シート（イ_令和2,3年度事業繰越分）'!$Z$5:$Z$501),2,0)=0,"",VLOOKUP($A461,IF({1,0},'回答入力シート（イ_令和2,3年度事業繰越分）'!$BT$5:$BT$501,'回答入力シート（イ_令和2,3年度事業繰越分）'!$Z$5:$Z$501),2,0)))</f>
        <v/>
      </c>
    </row>
    <row r="462" spans="1:6" x14ac:dyDescent="0.3">
      <c r="A462" s="1">
        <v>460</v>
      </c>
      <c r="B462" s="83" t="str">
        <f>IF(ISERROR(VLOOKUP($C462,IF({1,0},'回答入力シート（イ_令和2,3年度事業繰越分）'!$F$5:$F$501,'回答入力シート（イ_令和2,3年度事業繰越分）'!$B$5:$B$501),2,0)),"",IF(VLOOKUP($C462,IF({1,0},'回答入力シート（イ_令和2,3年度事業繰越分）'!$F$5:$F$501,'回答入力シート（イ_令和2,3年度事業繰越分）'!$B$5:$B$501),2,0)=0,"",VLOOKUP($C462,IF({1,0},'回答入力シート（イ_令和2,3年度事業繰越分）'!$F$5:$F$501,'回答入力シート（イ_令和2,3年度事業繰越分）'!$B$5:$B$501),2,0)))</f>
        <v/>
      </c>
      <c r="C462" s="83" t="str">
        <f>IF(ISERROR(VLOOKUP($A462,IF({1,0},'回答入力シート（イ_令和2,3年度事業繰越分）'!$BT$5:$BT$501,'回答入力シート（イ_令和2,3年度事業繰越分）'!$F$5:$F$501),2,0)),"",VLOOKUP($A462,IF({1,0},'回答入力シート（イ_令和2,3年度事業繰越分）'!$BT$5:$BT$501,'回答入力シート（イ_令和2,3年度事業繰越分）'!$F$5:$F$501),2,0))</f>
        <v/>
      </c>
      <c r="D462" s="83" t="str">
        <f>IF(ISERROR(VLOOKUP($A462,IF({1,0},'回答入力シート（イ_令和2,3年度事業繰越分）'!$BT$5:$BT$501,'回答入力シート（イ_令和2,3年度事業繰越分）'!$H$5:$H$501),2,0)),"",VLOOKUP($A462,IF({1,0},'回答入力シート（イ_令和2,3年度事業繰越分）'!$BT$5:$BT$501,'回答入力シート（イ_令和2,3年度事業繰越分）'!$H$5:$H$501),2,0))</f>
        <v/>
      </c>
      <c r="E462" s="83" t="str">
        <f>IF(ISERROR(VLOOKUP($A462,IF({1,0},'回答入力シート（イ_令和2,3年度事業繰越分）'!$BT$5:$BT$501,'回答入力シート（イ_令和2,3年度事業繰越分）'!$V$5:$V$501),2,0)),"",IF(VLOOKUP($A462,IF({1,0},'回答入力シート（イ_令和2,3年度事業繰越分）'!$BT$5:$BT$501,'回答入力シート（イ_令和2,3年度事業繰越分）'!$V$5:$V$501),2,0)=0,"",VLOOKUP($A462,IF({1,0},'回答入力シート（イ_令和2,3年度事業繰越分）'!$BT$5:$BT$501,'回答入力シート（イ_令和2,3年度事業繰越分）'!$V$5:$V$501),2,0)))</f>
        <v/>
      </c>
      <c r="F462" s="83" t="str">
        <f>IF(ISERROR(VLOOKUP($A462,IF({1,0},'回答入力シート（イ_令和2,3年度事業繰越分）'!$BT$5:$BT$501,'回答入力シート（イ_令和2,3年度事業繰越分）'!$Z$5:$Z$501),2,0)),"",IF(VLOOKUP($A462,IF({1,0},'回答入力シート（イ_令和2,3年度事業繰越分）'!$BT$5:$BT$501,'回答入力シート（イ_令和2,3年度事業繰越分）'!$Z$5:$Z$501),2,0)=0,"",VLOOKUP($A462,IF({1,0},'回答入力シート（イ_令和2,3年度事業繰越分）'!$BT$5:$BT$501,'回答入力シート（イ_令和2,3年度事業繰越分）'!$Z$5:$Z$501),2,0)))</f>
        <v/>
      </c>
    </row>
    <row r="463" spans="1:6" x14ac:dyDescent="0.3">
      <c r="A463" s="1">
        <v>461</v>
      </c>
      <c r="B463" s="83" t="str">
        <f>IF(ISERROR(VLOOKUP($C463,IF({1,0},'回答入力シート（イ_令和2,3年度事業繰越分）'!$F$5:$F$501,'回答入力シート（イ_令和2,3年度事業繰越分）'!$B$5:$B$501),2,0)),"",IF(VLOOKUP($C463,IF({1,0},'回答入力シート（イ_令和2,3年度事業繰越分）'!$F$5:$F$501,'回答入力シート（イ_令和2,3年度事業繰越分）'!$B$5:$B$501),2,0)=0,"",VLOOKUP($C463,IF({1,0},'回答入力シート（イ_令和2,3年度事業繰越分）'!$F$5:$F$501,'回答入力シート（イ_令和2,3年度事業繰越分）'!$B$5:$B$501),2,0)))</f>
        <v/>
      </c>
      <c r="C463" s="83" t="str">
        <f>IF(ISERROR(VLOOKUP($A463,IF({1,0},'回答入力シート（イ_令和2,3年度事業繰越分）'!$BT$5:$BT$501,'回答入力シート（イ_令和2,3年度事業繰越分）'!$F$5:$F$501),2,0)),"",VLOOKUP($A463,IF({1,0},'回答入力シート（イ_令和2,3年度事業繰越分）'!$BT$5:$BT$501,'回答入力シート（イ_令和2,3年度事業繰越分）'!$F$5:$F$501),2,0))</f>
        <v/>
      </c>
      <c r="D463" s="83" t="str">
        <f>IF(ISERROR(VLOOKUP($A463,IF({1,0},'回答入力シート（イ_令和2,3年度事業繰越分）'!$BT$5:$BT$501,'回答入力シート（イ_令和2,3年度事業繰越分）'!$H$5:$H$501),2,0)),"",VLOOKUP($A463,IF({1,0},'回答入力シート（イ_令和2,3年度事業繰越分）'!$BT$5:$BT$501,'回答入力シート（イ_令和2,3年度事業繰越分）'!$H$5:$H$501),2,0))</f>
        <v/>
      </c>
      <c r="E463" s="83" t="str">
        <f>IF(ISERROR(VLOOKUP($A463,IF({1,0},'回答入力シート（イ_令和2,3年度事業繰越分）'!$BT$5:$BT$501,'回答入力シート（イ_令和2,3年度事業繰越分）'!$V$5:$V$501),2,0)),"",IF(VLOOKUP($A463,IF({1,0},'回答入力シート（イ_令和2,3年度事業繰越分）'!$BT$5:$BT$501,'回答入力シート（イ_令和2,3年度事業繰越分）'!$V$5:$V$501),2,0)=0,"",VLOOKUP($A463,IF({1,0},'回答入力シート（イ_令和2,3年度事業繰越分）'!$BT$5:$BT$501,'回答入力シート（イ_令和2,3年度事業繰越分）'!$V$5:$V$501),2,0)))</f>
        <v/>
      </c>
      <c r="F463" s="83" t="str">
        <f>IF(ISERROR(VLOOKUP($A463,IF({1,0},'回答入力シート（イ_令和2,3年度事業繰越分）'!$BT$5:$BT$501,'回答入力シート（イ_令和2,3年度事業繰越分）'!$Z$5:$Z$501),2,0)),"",IF(VLOOKUP($A463,IF({1,0},'回答入力シート（イ_令和2,3年度事業繰越分）'!$BT$5:$BT$501,'回答入力シート（イ_令和2,3年度事業繰越分）'!$Z$5:$Z$501),2,0)=0,"",VLOOKUP($A463,IF({1,0},'回答入力シート（イ_令和2,3年度事業繰越分）'!$BT$5:$BT$501,'回答入力シート（イ_令和2,3年度事業繰越分）'!$Z$5:$Z$501),2,0)))</f>
        <v/>
      </c>
    </row>
    <row r="464" spans="1:6" x14ac:dyDescent="0.3">
      <c r="A464" s="1">
        <v>462</v>
      </c>
      <c r="B464" s="83" t="str">
        <f>IF(ISERROR(VLOOKUP($C464,IF({1,0},'回答入力シート（イ_令和2,3年度事業繰越分）'!$F$5:$F$501,'回答入力シート（イ_令和2,3年度事業繰越分）'!$B$5:$B$501),2,0)),"",IF(VLOOKUP($C464,IF({1,0},'回答入力シート（イ_令和2,3年度事業繰越分）'!$F$5:$F$501,'回答入力シート（イ_令和2,3年度事業繰越分）'!$B$5:$B$501),2,0)=0,"",VLOOKUP($C464,IF({1,0},'回答入力シート（イ_令和2,3年度事業繰越分）'!$F$5:$F$501,'回答入力シート（イ_令和2,3年度事業繰越分）'!$B$5:$B$501),2,0)))</f>
        <v/>
      </c>
      <c r="C464" s="83" t="str">
        <f>IF(ISERROR(VLOOKUP($A464,IF({1,0},'回答入力シート（イ_令和2,3年度事業繰越分）'!$BT$5:$BT$501,'回答入力シート（イ_令和2,3年度事業繰越分）'!$F$5:$F$501),2,0)),"",VLOOKUP($A464,IF({1,0},'回答入力シート（イ_令和2,3年度事業繰越分）'!$BT$5:$BT$501,'回答入力シート（イ_令和2,3年度事業繰越分）'!$F$5:$F$501),2,0))</f>
        <v/>
      </c>
      <c r="D464" s="83" t="str">
        <f>IF(ISERROR(VLOOKUP($A464,IF({1,0},'回答入力シート（イ_令和2,3年度事業繰越分）'!$BT$5:$BT$501,'回答入力シート（イ_令和2,3年度事業繰越分）'!$H$5:$H$501),2,0)),"",VLOOKUP($A464,IF({1,0},'回答入力シート（イ_令和2,3年度事業繰越分）'!$BT$5:$BT$501,'回答入力シート（イ_令和2,3年度事業繰越分）'!$H$5:$H$501),2,0))</f>
        <v/>
      </c>
      <c r="E464" s="83" t="str">
        <f>IF(ISERROR(VLOOKUP($A464,IF({1,0},'回答入力シート（イ_令和2,3年度事業繰越分）'!$BT$5:$BT$501,'回答入力シート（イ_令和2,3年度事業繰越分）'!$V$5:$V$501),2,0)),"",IF(VLOOKUP($A464,IF({1,0},'回答入力シート（イ_令和2,3年度事業繰越分）'!$BT$5:$BT$501,'回答入力シート（イ_令和2,3年度事業繰越分）'!$V$5:$V$501),2,0)=0,"",VLOOKUP($A464,IF({1,0},'回答入力シート（イ_令和2,3年度事業繰越分）'!$BT$5:$BT$501,'回答入力シート（イ_令和2,3年度事業繰越分）'!$V$5:$V$501),2,0)))</f>
        <v/>
      </c>
      <c r="F464" s="83" t="str">
        <f>IF(ISERROR(VLOOKUP($A464,IF({1,0},'回答入力シート（イ_令和2,3年度事業繰越分）'!$BT$5:$BT$501,'回答入力シート（イ_令和2,3年度事業繰越分）'!$Z$5:$Z$501),2,0)),"",IF(VLOOKUP($A464,IF({1,0},'回答入力シート（イ_令和2,3年度事業繰越分）'!$BT$5:$BT$501,'回答入力シート（イ_令和2,3年度事業繰越分）'!$Z$5:$Z$501),2,0)=0,"",VLOOKUP($A464,IF({1,0},'回答入力シート（イ_令和2,3年度事業繰越分）'!$BT$5:$BT$501,'回答入力シート（イ_令和2,3年度事業繰越分）'!$Z$5:$Z$501),2,0)))</f>
        <v/>
      </c>
    </row>
    <row r="465" spans="1:6" x14ac:dyDescent="0.3">
      <c r="A465" s="1">
        <v>463</v>
      </c>
      <c r="B465" s="83" t="str">
        <f>IF(ISERROR(VLOOKUP($C465,IF({1,0},'回答入力シート（イ_令和2,3年度事業繰越分）'!$F$5:$F$501,'回答入力シート（イ_令和2,3年度事業繰越分）'!$B$5:$B$501),2,0)),"",IF(VLOOKUP($C465,IF({1,0},'回答入力シート（イ_令和2,3年度事業繰越分）'!$F$5:$F$501,'回答入力シート（イ_令和2,3年度事業繰越分）'!$B$5:$B$501),2,0)=0,"",VLOOKUP($C465,IF({1,0},'回答入力シート（イ_令和2,3年度事業繰越分）'!$F$5:$F$501,'回答入力シート（イ_令和2,3年度事業繰越分）'!$B$5:$B$501),2,0)))</f>
        <v/>
      </c>
      <c r="C465" s="83" t="str">
        <f>IF(ISERROR(VLOOKUP($A465,IF({1,0},'回答入力シート（イ_令和2,3年度事業繰越分）'!$BT$5:$BT$501,'回答入力シート（イ_令和2,3年度事業繰越分）'!$F$5:$F$501),2,0)),"",VLOOKUP($A465,IF({1,0},'回答入力シート（イ_令和2,3年度事業繰越分）'!$BT$5:$BT$501,'回答入力シート（イ_令和2,3年度事業繰越分）'!$F$5:$F$501),2,0))</f>
        <v/>
      </c>
      <c r="D465" s="83" t="str">
        <f>IF(ISERROR(VLOOKUP($A465,IF({1,0},'回答入力シート（イ_令和2,3年度事業繰越分）'!$BT$5:$BT$501,'回答入力シート（イ_令和2,3年度事業繰越分）'!$H$5:$H$501),2,0)),"",VLOOKUP($A465,IF({1,0},'回答入力シート（イ_令和2,3年度事業繰越分）'!$BT$5:$BT$501,'回答入力シート（イ_令和2,3年度事業繰越分）'!$H$5:$H$501),2,0))</f>
        <v/>
      </c>
      <c r="E465" s="83" t="str">
        <f>IF(ISERROR(VLOOKUP($A465,IF({1,0},'回答入力シート（イ_令和2,3年度事業繰越分）'!$BT$5:$BT$501,'回答入力シート（イ_令和2,3年度事業繰越分）'!$V$5:$V$501),2,0)),"",IF(VLOOKUP($A465,IF({1,0},'回答入力シート（イ_令和2,3年度事業繰越分）'!$BT$5:$BT$501,'回答入力シート（イ_令和2,3年度事業繰越分）'!$V$5:$V$501),2,0)=0,"",VLOOKUP($A465,IF({1,0},'回答入力シート（イ_令和2,3年度事業繰越分）'!$BT$5:$BT$501,'回答入力シート（イ_令和2,3年度事業繰越分）'!$V$5:$V$501),2,0)))</f>
        <v/>
      </c>
      <c r="F465" s="83" t="str">
        <f>IF(ISERROR(VLOOKUP($A465,IF({1,0},'回答入力シート（イ_令和2,3年度事業繰越分）'!$BT$5:$BT$501,'回答入力シート（イ_令和2,3年度事業繰越分）'!$Z$5:$Z$501),2,0)),"",IF(VLOOKUP($A465,IF({1,0},'回答入力シート（イ_令和2,3年度事業繰越分）'!$BT$5:$BT$501,'回答入力シート（イ_令和2,3年度事業繰越分）'!$Z$5:$Z$501),2,0)=0,"",VLOOKUP($A465,IF({1,0},'回答入力シート（イ_令和2,3年度事業繰越分）'!$BT$5:$BT$501,'回答入力シート（イ_令和2,3年度事業繰越分）'!$Z$5:$Z$501),2,0)))</f>
        <v/>
      </c>
    </row>
    <row r="466" spans="1:6" x14ac:dyDescent="0.3">
      <c r="A466" s="1">
        <v>464</v>
      </c>
      <c r="B466" s="83" t="str">
        <f>IF(ISERROR(VLOOKUP($C466,IF({1,0},'回答入力シート（イ_令和2,3年度事業繰越分）'!$F$5:$F$501,'回答入力シート（イ_令和2,3年度事業繰越分）'!$B$5:$B$501),2,0)),"",IF(VLOOKUP($C466,IF({1,0},'回答入力シート（イ_令和2,3年度事業繰越分）'!$F$5:$F$501,'回答入力シート（イ_令和2,3年度事業繰越分）'!$B$5:$B$501),2,0)=0,"",VLOOKUP($C466,IF({1,0},'回答入力シート（イ_令和2,3年度事業繰越分）'!$F$5:$F$501,'回答入力シート（イ_令和2,3年度事業繰越分）'!$B$5:$B$501),2,0)))</f>
        <v/>
      </c>
      <c r="C466" s="83" t="str">
        <f>IF(ISERROR(VLOOKUP($A466,IF({1,0},'回答入力シート（イ_令和2,3年度事業繰越分）'!$BT$5:$BT$501,'回答入力シート（イ_令和2,3年度事業繰越分）'!$F$5:$F$501),2,0)),"",VLOOKUP($A466,IF({1,0},'回答入力シート（イ_令和2,3年度事業繰越分）'!$BT$5:$BT$501,'回答入力シート（イ_令和2,3年度事業繰越分）'!$F$5:$F$501),2,0))</f>
        <v/>
      </c>
      <c r="D466" s="83" t="str">
        <f>IF(ISERROR(VLOOKUP($A466,IF({1,0},'回答入力シート（イ_令和2,3年度事業繰越分）'!$BT$5:$BT$501,'回答入力シート（イ_令和2,3年度事業繰越分）'!$H$5:$H$501),2,0)),"",VLOOKUP($A466,IF({1,0},'回答入力シート（イ_令和2,3年度事業繰越分）'!$BT$5:$BT$501,'回答入力シート（イ_令和2,3年度事業繰越分）'!$H$5:$H$501),2,0))</f>
        <v/>
      </c>
      <c r="E466" s="83" t="str">
        <f>IF(ISERROR(VLOOKUP($A466,IF({1,0},'回答入力シート（イ_令和2,3年度事業繰越分）'!$BT$5:$BT$501,'回答入力シート（イ_令和2,3年度事業繰越分）'!$V$5:$V$501),2,0)),"",IF(VLOOKUP($A466,IF({1,0},'回答入力シート（イ_令和2,3年度事業繰越分）'!$BT$5:$BT$501,'回答入力シート（イ_令和2,3年度事業繰越分）'!$V$5:$V$501),2,0)=0,"",VLOOKUP($A466,IF({1,0},'回答入力シート（イ_令和2,3年度事業繰越分）'!$BT$5:$BT$501,'回答入力シート（イ_令和2,3年度事業繰越分）'!$V$5:$V$501),2,0)))</f>
        <v/>
      </c>
      <c r="F466" s="83" t="str">
        <f>IF(ISERROR(VLOOKUP($A466,IF({1,0},'回答入力シート（イ_令和2,3年度事業繰越分）'!$BT$5:$BT$501,'回答入力シート（イ_令和2,3年度事業繰越分）'!$Z$5:$Z$501),2,0)),"",IF(VLOOKUP($A466,IF({1,0},'回答入力シート（イ_令和2,3年度事業繰越分）'!$BT$5:$BT$501,'回答入力シート（イ_令和2,3年度事業繰越分）'!$Z$5:$Z$501),2,0)=0,"",VLOOKUP($A466,IF({1,0},'回答入力シート（イ_令和2,3年度事業繰越分）'!$BT$5:$BT$501,'回答入力シート（イ_令和2,3年度事業繰越分）'!$Z$5:$Z$501),2,0)))</f>
        <v/>
      </c>
    </row>
    <row r="467" spans="1:6" x14ac:dyDescent="0.3">
      <c r="A467" s="1">
        <v>465</v>
      </c>
      <c r="B467" s="83" t="str">
        <f>IF(ISERROR(VLOOKUP($C467,IF({1,0},'回答入力シート（イ_令和2,3年度事業繰越分）'!$F$5:$F$501,'回答入力シート（イ_令和2,3年度事業繰越分）'!$B$5:$B$501),2,0)),"",IF(VLOOKUP($C467,IF({1,0},'回答入力シート（イ_令和2,3年度事業繰越分）'!$F$5:$F$501,'回答入力シート（イ_令和2,3年度事業繰越分）'!$B$5:$B$501),2,0)=0,"",VLOOKUP($C467,IF({1,0},'回答入力シート（イ_令和2,3年度事業繰越分）'!$F$5:$F$501,'回答入力シート（イ_令和2,3年度事業繰越分）'!$B$5:$B$501),2,0)))</f>
        <v/>
      </c>
      <c r="C467" s="83" t="str">
        <f>IF(ISERROR(VLOOKUP($A467,IF({1,0},'回答入力シート（イ_令和2,3年度事業繰越分）'!$BT$5:$BT$501,'回答入力シート（イ_令和2,3年度事業繰越分）'!$F$5:$F$501),2,0)),"",VLOOKUP($A467,IF({1,0},'回答入力シート（イ_令和2,3年度事業繰越分）'!$BT$5:$BT$501,'回答入力シート（イ_令和2,3年度事業繰越分）'!$F$5:$F$501),2,0))</f>
        <v/>
      </c>
      <c r="D467" s="83" t="str">
        <f>IF(ISERROR(VLOOKUP($A467,IF({1,0},'回答入力シート（イ_令和2,3年度事業繰越分）'!$BT$5:$BT$501,'回答入力シート（イ_令和2,3年度事業繰越分）'!$H$5:$H$501),2,0)),"",VLOOKUP($A467,IF({1,0},'回答入力シート（イ_令和2,3年度事業繰越分）'!$BT$5:$BT$501,'回答入力シート（イ_令和2,3年度事業繰越分）'!$H$5:$H$501),2,0))</f>
        <v/>
      </c>
      <c r="E467" s="83" t="str">
        <f>IF(ISERROR(VLOOKUP($A467,IF({1,0},'回答入力シート（イ_令和2,3年度事業繰越分）'!$BT$5:$BT$501,'回答入力シート（イ_令和2,3年度事業繰越分）'!$V$5:$V$501),2,0)),"",IF(VLOOKUP($A467,IF({1,0},'回答入力シート（イ_令和2,3年度事業繰越分）'!$BT$5:$BT$501,'回答入力シート（イ_令和2,3年度事業繰越分）'!$V$5:$V$501),2,0)=0,"",VLOOKUP($A467,IF({1,0},'回答入力シート（イ_令和2,3年度事業繰越分）'!$BT$5:$BT$501,'回答入力シート（イ_令和2,3年度事業繰越分）'!$V$5:$V$501),2,0)))</f>
        <v/>
      </c>
      <c r="F467" s="83" t="str">
        <f>IF(ISERROR(VLOOKUP($A467,IF({1,0},'回答入力シート（イ_令和2,3年度事業繰越分）'!$BT$5:$BT$501,'回答入力シート（イ_令和2,3年度事業繰越分）'!$Z$5:$Z$501),2,0)),"",IF(VLOOKUP($A467,IF({1,0},'回答入力シート（イ_令和2,3年度事業繰越分）'!$BT$5:$BT$501,'回答入力シート（イ_令和2,3年度事業繰越分）'!$Z$5:$Z$501),2,0)=0,"",VLOOKUP($A467,IF({1,0},'回答入力シート（イ_令和2,3年度事業繰越分）'!$BT$5:$BT$501,'回答入力シート（イ_令和2,3年度事業繰越分）'!$Z$5:$Z$501),2,0)))</f>
        <v/>
      </c>
    </row>
    <row r="468" spans="1:6" x14ac:dyDescent="0.3">
      <c r="A468" s="1">
        <v>466</v>
      </c>
      <c r="B468" s="83" t="str">
        <f>IF(ISERROR(VLOOKUP($C468,IF({1,0},'回答入力シート（イ_令和2,3年度事業繰越分）'!$F$5:$F$501,'回答入力シート（イ_令和2,3年度事業繰越分）'!$B$5:$B$501),2,0)),"",IF(VLOOKUP($C468,IF({1,0},'回答入力シート（イ_令和2,3年度事業繰越分）'!$F$5:$F$501,'回答入力シート（イ_令和2,3年度事業繰越分）'!$B$5:$B$501),2,0)=0,"",VLOOKUP($C468,IF({1,0},'回答入力シート（イ_令和2,3年度事業繰越分）'!$F$5:$F$501,'回答入力シート（イ_令和2,3年度事業繰越分）'!$B$5:$B$501),2,0)))</f>
        <v/>
      </c>
      <c r="C468" s="83" t="str">
        <f>IF(ISERROR(VLOOKUP($A468,IF({1,0},'回答入力シート（イ_令和2,3年度事業繰越分）'!$BT$5:$BT$501,'回答入力シート（イ_令和2,3年度事業繰越分）'!$F$5:$F$501),2,0)),"",VLOOKUP($A468,IF({1,0},'回答入力シート（イ_令和2,3年度事業繰越分）'!$BT$5:$BT$501,'回答入力シート（イ_令和2,3年度事業繰越分）'!$F$5:$F$501),2,0))</f>
        <v/>
      </c>
      <c r="D468" s="83" t="str">
        <f>IF(ISERROR(VLOOKUP($A468,IF({1,0},'回答入力シート（イ_令和2,3年度事業繰越分）'!$BT$5:$BT$501,'回答入力シート（イ_令和2,3年度事業繰越分）'!$H$5:$H$501),2,0)),"",VLOOKUP($A468,IF({1,0},'回答入力シート（イ_令和2,3年度事業繰越分）'!$BT$5:$BT$501,'回答入力シート（イ_令和2,3年度事業繰越分）'!$H$5:$H$501),2,0))</f>
        <v/>
      </c>
      <c r="E468" s="83" t="str">
        <f>IF(ISERROR(VLOOKUP($A468,IF({1,0},'回答入力シート（イ_令和2,3年度事業繰越分）'!$BT$5:$BT$501,'回答入力シート（イ_令和2,3年度事業繰越分）'!$V$5:$V$501),2,0)),"",IF(VLOOKUP($A468,IF({1,0},'回答入力シート（イ_令和2,3年度事業繰越分）'!$BT$5:$BT$501,'回答入力シート（イ_令和2,3年度事業繰越分）'!$V$5:$V$501),2,0)=0,"",VLOOKUP($A468,IF({1,0},'回答入力シート（イ_令和2,3年度事業繰越分）'!$BT$5:$BT$501,'回答入力シート（イ_令和2,3年度事業繰越分）'!$V$5:$V$501),2,0)))</f>
        <v/>
      </c>
      <c r="F468" s="83" t="str">
        <f>IF(ISERROR(VLOOKUP($A468,IF({1,0},'回答入力シート（イ_令和2,3年度事業繰越分）'!$BT$5:$BT$501,'回答入力シート（イ_令和2,3年度事業繰越分）'!$Z$5:$Z$501),2,0)),"",IF(VLOOKUP($A468,IF({1,0},'回答入力シート（イ_令和2,3年度事業繰越分）'!$BT$5:$BT$501,'回答入力シート（イ_令和2,3年度事業繰越分）'!$Z$5:$Z$501),2,0)=0,"",VLOOKUP($A468,IF({1,0},'回答入力シート（イ_令和2,3年度事業繰越分）'!$BT$5:$BT$501,'回答入力シート（イ_令和2,3年度事業繰越分）'!$Z$5:$Z$501),2,0)))</f>
        <v/>
      </c>
    </row>
    <row r="469" spans="1:6" x14ac:dyDescent="0.3">
      <c r="A469" s="1">
        <v>467</v>
      </c>
      <c r="B469" s="83" t="str">
        <f>IF(ISERROR(VLOOKUP($C469,IF({1,0},'回答入力シート（イ_令和2,3年度事業繰越分）'!$F$5:$F$501,'回答入力シート（イ_令和2,3年度事業繰越分）'!$B$5:$B$501),2,0)),"",IF(VLOOKUP($C469,IF({1,0},'回答入力シート（イ_令和2,3年度事業繰越分）'!$F$5:$F$501,'回答入力シート（イ_令和2,3年度事業繰越分）'!$B$5:$B$501),2,0)=0,"",VLOOKUP($C469,IF({1,0},'回答入力シート（イ_令和2,3年度事業繰越分）'!$F$5:$F$501,'回答入力シート（イ_令和2,3年度事業繰越分）'!$B$5:$B$501),2,0)))</f>
        <v/>
      </c>
      <c r="C469" s="83" t="str">
        <f>IF(ISERROR(VLOOKUP($A469,IF({1,0},'回答入力シート（イ_令和2,3年度事業繰越分）'!$BT$5:$BT$501,'回答入力シート（イ_令和2,3年度事業繰越分）'!$F$5:$F$501),2,0)),"",VLOOKUP($A469,IF({1,0},'回答入力シート（イ_令和2,3年度事業繰越分）'!$BT$5:$BT$501,'回答入力シート（イ_令和2,3年度事業繰越分）'!$F$5:$F$501),2,0))</f>
        <v/>
      </c>
      <c r="D469" s="83" t="str">
        <f>IF(ISERROR(VLOOKUP($A469,IF({1,0},'回答入力シート（イ_令和2,3年度事業繰越分）'!$BT$5:$BT$501,'回答入力シート（イ_令和2,3年度事業繰越分）'!$H$5:$H$501),2,0)),"",VLOOKUP($A469,IF({1,0},'回答入力シート（イ_令和2,3年度事業繰越分）'!$BT$5:$BT$501,'回答入力シート（イ_令和2,3年度事業繰越分）'!$H$5:$H$501),2,0))</f>
        <v/>
      </c>
      <c r="E469" s="83" t="str">
        <f>IF(ISERROR(VLOOKUP($A469,IF({1,0},'回答入力シート（イ_令和2,3年度事業繰越分）'!$BT$5:$BT$501,'回答入力シート（イ_令和2,3年度事業繰越分）'!$V$5:$V$501),2,0)),"",IF(VLOOKUP($A469,IF({1,0},'回答入力シート（イ_令和2,3年度事業繰越分）'!$BT$5:$BT$501,'回答入力シート（イ_令和2,3年度事業繰越分）'!$V$5:$V$501),2,0)=0,"",VLOOKUP($A469,IF({1,0},'回答入力シート（イ_令和2,3年度事業繰越分）'!$BT$5:$BT$501,'回答入力シート（イ_令和2,3年度事業繰越分）'!$V$5:$V$501),2,0)))</f>
        <v/>
      </c>
      <c r="F469" s="83" t="str">
        <f>IF(ISERROR(VLOOKUP($A469,IF({1,0},'回答入力シート（イ_令和2,3年度事業繰越分）'!$BT$5:$BT$501,'回答入力シート（イ_令和2,3年度事業繰越分）'!$Z$5:$Z$501),2,0)),"",IF(VLOOKUP($A469,IF({1,0},'回答入力シート（イ_令和2,3年度事業繰越分）'!$BT$5:$BT$501,'回答入力シート（イ_令和2,3年度事業繰越分）'!$Z$5:$Z$501),2,0)=0,"",VLOOKUP($A469,IF({1,0},'回答入力シート（イ_令和2,3年度事業繰越分）'!$BT$5:$BT$501,'回答入力シート（イ_令和2,3年度事業繰越分）'!$Z$5:$Z$501),2,0)))</f>
        <v/>
      </c>
    </row>
    <row r="470" spans="1:6" x14ac:dyDescent="0.3">
      <c r="A470" s="1">
        <v>468</v>
      </c>
      <c r="B470" s="83" t="str">
        <f>IF(ISERROR(VLOOKUP($C470,IF({1,0},'回答入力シート（イ_令和2,3年度事業繰越分）'!$F$5:$F$501,'回答入力シート（イ_令和2,3年度事業繰越分）'!$B$5:$B$501),2,0)),"",IF(VLOOKUP($C470,IF({1,0},'回答入力シート（イ_令和2,3年度事業繰越分）'!$F$5:$F$501,'回答入力シート（イ_令和2,3年度事業繰越分）'!$B$5:$B$501),2,0)=0,"",VLOOKUP($C470,IF({1,0},'回答入力シート（イ_令和2,3年度事業繰越分）'!$F$5:$F$501,'回答入力シート（イ_令和2,3年度事業繰越分）'!$B$5:$B$501),2,0)))</f>
        <v/>
      </c>
      <c r="C470" s="83" t="str">
        <f>IF(ISERROR(VLOOKUP($A470,IF({1,0},'回答入力シート（イ_令和2,3年度事業繰越分）'!$BT$5:$BT$501,'回答入力シート（イ_令和2,3年度事業繰越分）'!$F$5:$F$501),2,0)),"",VLOOKUP($A470,IF({1,0},'回答入力シート（イ_令和2,3年度事業繰越分）'!$BT$5:$BT$501,'回答入力シート（イ_令和2,3年度事業繰越分）'!$F$5:$F$501),2,0))</f>
        <v/>
      </c>
      <c r="D470" s="83" t="str">
        <f>IF(ISERROR(VLOOKUP($A470,IF({1,0},'回答入力シート（イ_令和2,3年度事業繰越分）'!$BT$5:$BT$501,'回答入力シート（イ_令和2,3年度事業繰越分）'!$H$5:$H$501),2,0)),"",VLOOKUP($A470,IF({1,0},'回答入力シート（イ_令和2,3年度事業繰越分）'!$BT$5:$BT$501,'回答入力シート（イ_令和2,3年度事業繰越分）'!$H$5:$H$501),2,0))</f>
        <v/>
      </c>
      <c r="E470" s="83" t="str">
        <f>IF(ISERROR(VLOOKUP($A470,IF({1,0},'回答入力シート（イ_令和2,3年度事業繰越分）'!$BT$5:$BT$501,'回答入力シート（イ_令和2,3年度事業繰越分）'!$V$5:$V$501),2,0)),"",IF(VLOOKUP($A470,IF({1,0},'回答入力シート（イ_令和2,3年度事業繰越分）'!$BT$5:$BT$501,'回答入力シート（イ_令和2,3年度事業繰越分）'!$V$5:$V$501),2,0)=0,"",VLOOKUP($A470,IF({1,0},'回答入力シート（イ_令和2,3年度事業繰越分）'!$BT$5:$BT$501,'回答入力シート（イ_令和2,3年度事業繰越分）'!$V$5:$V$501),2,0)))</f>
        <v/>
      </c>
      <c r="F470" s="83" t="str">
        <f>IF(ISERROR(VLOOKUP($A470,IF({1,0},'回答入力シート（イ_令和2,3年度事業繰越分）'!$BT$5:$BT$501,'回答入力シート（イ_令和2,3年度事業繰越分）'!$Z$5:$Z$501),2,0)),"",IF(VLOOKUP($A470,IF({1,0},'回答入力シート（イ_令和2,3年度事業繰越分）'!$BT$5:$BT$501,'回答入力シート（イ_令和2,3年度事業繰越分）'!$Z$5:$Z$501),2,0)=0,"",VLOOKUP($A470,IF({1,0},'回答入力シート（イ_令和2,3年度事業繰越分）'!$BT$5:$BT$501,'回答入力シート（イ_令和2,3年度事業繰越分）'!$Z$5:$Z$501),2,0)))</f>
        <v/>
      </c>
    </row>
    <row r="471" spans="1:6" x14ac:dyDescent="0.3">
      <c r="A471" s="1">
        <v>469</v>
      </c>
      <c r="B471" s="83" t="str">
        <f>IF(ISERROR(VLOOKUP($C471,IF({1,0},'回答入力シート（イ_令和2,3年度事業繰越分）'!$F$5:$F$501,'回答入力シート（イ_令和2,3年度事業繰越分）'!$B$5:$B$501),2,0)),"",IF(VLOOKUP($C471,IF({1,0},'回答入力シート（イ_令和2,3年度事業繰越分）'!$F$5:$F$501,'回答入力シート（イ_令和2,3年度事業繰越分）'!$B$5:$B$501),2,0)=0,"",VLOOKUP($C471,IF({1,0},'回答入力シート（イ_令和2,3年度事業繰越分）'!$F$5:$F$501,'回答入力シート（イ_令和2,3年度事業繰越分）'!$B$5:$B$501),2,0)))</f>
        <v/>
      </c>
      <c r="C471" s="83" t="str">
        <f>IF(ISERROR(VLOOKUP($A471,IF({1,0},'回答入力シート（イ_令和2,3年度事業繰越分）'!$BT$5:$BT$501,'回答入力シート（イ_令和2,3年度事業繰越分）'!$F$5:$F$501),2,0)),"",VLOOKUP($A471,IF({1,0},'回答入力シート（イ_令和2,3年度事業繰越分）'!$BT$5:$BT$501,'回答入力シート（イ_令和2,3年度事業繰越分）'!$F$5:$F$501),2,0))</f>
        <v/>
      </c>
      <c r="D471" s="83" t="str">
        <f>IF(ISERROR(VLOOKUP($A471,IF({1,0},'回答入力シート（イ_令和2,3年度事業繰越分）'!$BT$5:$BT$501,'回答入力シート（イ_令和2,3年度事業繰越分）'!$H$5:$H$501),2,0)),"",VLOOKUP($A471,IF({1,0},'回答入力シート（イ_令和2,3年度事業繰越分）'!$BT$5:$BT$501,'回答入力シート（イ_令和2,3年度事業繰越分）'!$H$5:$H$501),2,0))</f>
        <v/>
      </c>
      <c r="E471" s="83" t="str">
        <f>IF(ISERROR(VLOOKUP($A471,IF({1,0},'回答入力シート（イ_令和2,3年度事業繰越分）'!$BT$5:$BT$501,'回答入力シート（イ_令和2,3年度事業繰越分）'!$V$5:$V$501),2,0)),"",IF(VLOOKUP($A471,IF({1,0},'回答入力シート（イ_令和2,3年度事業繰越分）'!$BT$5:$BT$501,'回答入力シート（イ_令和2,3年度事業繰越分）'!$V$5:$V$501),2,0)=0,"",VLOOKUP($A471,IF({1,0},'回答入力シート（イ_令和2,3年度事業繰越分）'!$BT$5:$BT$501,'回答入力シート（イ_令和2,3年度事業繰越分）'!$V$5:$V$501),2,0)))</f>
        <v/>
      </c>
      <c r="F471" s="83" t="str">
        <f>IF(ISERROR(VLOOKUP($A471,IF({1,0},'回答入力シート（イ_令和2,3年度事業繰越分）'!$BT$5:$BT$501,'回答入力シート（イ_令和2,3年度事業繰越分）'!$Z$5:$Z$501),2,0)),"",IF(VLOOKUP($A471,IF({1,0},'回答入力シート（イ_令和2,3年度事業繰越分）'!$BT$5:$BT$501,'回答入力シート（イ_令和2,3年度事業繰越分）'!$Z$5:$Z$501),2,0)=0,"",VLOOKUP($A471,IF({1,0},'回答入力シート（イ_令和2,3年度事業繰越分）'!$BT$5:$BT$501,'回答入力シート（イ_令和2,3年度事業繰越分）'!$Z$5:$Z$501),2,0)))</f>
        <v/>
      </c>
    </row>
    <row r="472" spans="1:6" x14ac:dyDescent="0.3">
      <c r="A472" s="1">
        <v>470</v>
      </c>
      <c r="B472" s="83" t="str">
        <f>IF(ISERROR(VLOOKUP($C472,IF({1,0},'回答入力シート（イ_令和2,3年度事業繰越分）'!$F$5:$F$501,'回答入力シート（イ_令和2,3年度事業繰越分）'!$B$5:$B$501),2,0)),"",IF(VLOOKUP($C472,IF({1,0},'回答入力シート（イ_令和2,3年度事業繰越分）'!$F$5:$F$501,'回答入力シート（イ_令和2,3年度事業繰越分）'!$B$5:$B$501),2,0)=0,"",VLOOKUP($C472,IF({1,0},'回答入力シート（イ_令和2,3年度事業繰越分）'!$F$5:$F$501,'回答入力シート（イ_令和2,3年度事業繰越分）'!$B$5:$B$501),2,0)))</f>
        <v/>
      </c>
      <c r="C472" s="83" t="str">
        <f>IF(ISERROR(VLOOKUP($A472,IF({1,0},'回答入力シート（イ_令和2,3年度事業繰越分）'!$BT$5:$BT$501,'回答入力シート（イ_令和2,3年度事業繰越分）'!$F$5:$F$501),2,0)),"",VLOOKUP($A472,IF({1,0},'回答入力シート（イ_令和2,3年度事業繰越分）'!$BT$5:$BT$501,'回答入力シート（イ_令和2,3年度事業繰越分）'!$F$5:$F$501),2,0))</f>
        <v/>
      </c>
      <c r="D472" s="83" t="str">
        <f>IF(ISERROR(VLOOKUP($A472,IF({1,0},'回答入力シート（イ_令和2,3年度事業繰越分）'!$BT$5:$BT$501,'回答入力シート（イ_令和2,3年度事業繰越分）'!$H$5:$H$501),2,0)),"",VLOOKUP($A472,IF({1,0},'回答入力シート（イ_令和2,3年度事業繰越分）'!$BT$5:$BT$501,'回答入力シート（イ_令和2,3年度事業繰越分）'!$H$5:$H$501),2,0))</f>
        <v/>
      </c>
      <c r="E472" s="83" t="str">
        <f>IF(ISERROR(VLOOKUP($A472,IF({1,0},'回答入力シート（イ_令和2,3年度事業繰越分）'!$BT$5:$BT$501,'回答入力シート（イ_令和2,3年度事業繰越分）'!$V$5:$V$501),2,0)),"",IF(VLOOKUP($A472,IF({1,0},'回答入力シート（イ_令和2,3年度事業繰越分）'!$BT$5:$BT$501,'回答入力シート（イ_令和2,3年度事業繰越分）'!$V$5:$V$501),2,0)=0,"",VLOOKUP($A472,IF({1,0},'回答入力シート（イ_令和2,3年度事業繰越分）'!$BT$5:$BT$501,'回答入力シート（イ_令和2,3年度事業繰越分）'!$V$5:$V$501),2,0)))</f>
        <v/>
      </c>
      <c r="F472" s="83" t="str">
        <f>IF(ISERROR(VLOOKUP($A472,IF({1,0},'回答入力シート（イ_令和2,3年度事業繰越分）'!$BT$5:$BT$501,'回答入力シート（イ_令和2,3年度事業繰越分）'!$Z$5:$Z$501),2,0)),"",IF(VLOOKUP($A472,IF({1,0},'回答入力シート（イ_令和2,3年度事業繰越分）'!$BT$5:$BT$501,'回答入力シート（イ_令和2,3年度事業繰越分）'!$Z$5:$Z$501),2,0)=0,"",VLOOKUP($A472,IF({1,0},'回答入力シート（イ_令和2,3年度事業繰越分）'!$BT$5:$BT$501,'回答入力シート（イ_令和2,3年度事業繰越分）'!$Z$5:$Z$501),2,0)))</f>
        <v/>
      </c>
    </row>
    <row r="473" spans="1:6" x14ac:dyDescent="0.3">
      <c r="A473" s="1">
        <v>471</v>
      </c>
      <c r="B473" s="83" t="str">
        <f>IF(ISERROR(VLOOKUP($C473,IF({1,0},'回答入力シート（イ_令和2,3年度事業繰越分）'!$F$5:$F$501,'回答入力シート（イ_令和2,3年度事業繰越分）'!$B$5:$B$501),2,0)),"",IF(VLOOKUP($C473,IF({1,0},'回答入力シート（イ_令和2,3年度事業繰越分）'!$F$5:$F$501,'回答入力シート（イ_令和2,3年度事業繰越分）'!$B$5:$B$501),2,0)=0,"",VLOOKUP($C473,IF({1,0},'回答入力シート（イ_令和2,3年度事業繰越分）'!$F$5:$F$501,'回答入力シート（イ_令和2,3年度事業繰越分）'!$B$5:$B$501),2,0)))</f>
        <v/>
      </c>
      <c r="C473" s="83" t="str">
        <f>IF(ISERROR(VLOOKUP($A473,IF({1,0},'回答入力シート（イ_令和2,3年度事業繰越分）'!$BT$5:$BT$501,'回答入力シート（イ_令和2,3年度事業繰越分）'!$F$5:$F$501),2,0)),"",VLOOKUP($A473,IF({1,0},'回答入力シート（イ_令和2,3年度事業繰越分）'!$BT$5:$BT$501,'回答入力シート（イ_令和2,3年度事業繰越分）'!$F$5:$F$501),2,0))</f>
        <v/>
      </c>
      <c r="D473" s="83" t="str">
        <f>IF(ISERROR(VLOOKUP($A473,IF({1,0},'回答入力シート（イ_令和2,3年度事業繰越分）'!$BT$5:$BT$501,'回答入力シート（イ_令和2,3年度事業繰越分）'!$H$5:$H$501),2,0)),"",VLOOKUP($A473,IF({1,0},'回答入力シート（イ_令和2,3年度事業繰越分）'!$BT$5:$BT$501,'回答入力シート（イ_令和2,3年度事業繰越分）'!$H$5:$H$501),2,0))</f>
        <v/>
      </c>
      <c r="E473" s="83" t="str">
        <f>IF(ISERROR(VLOOKUP($A473,IF({1,0},'回答入力シート（イ_令和2,3年度事業繰越分）'!$BT$5:$BT$501,'回答入力シート（イ_令和2,3年度事業繰越分）'!$V$5:$V$501),2,0)),"",IF(VLOOKUP($A473,IF({1,0},'回答入力シート（イ_令和2,3年度事業繰越分）'!$BT$5:$BT$501,'回答入力シート（イ_令和2,3年度事業繰越分）'!$V$5:$V$501),2,0)=0,"",VLOOKUP($A473,IF({1,0},'回答入力シート（イ_令和2,3年度事業繰越分）'!$BT$5:$BT$501,'回答入力シート（イ_令和2,3年度事業繰越分）'!$V$5:$V$501),2,0)))</f>
        <v/>
      </c>
      <c r="F473" s="83" t="str">
        <f>IF(ISERROR(VLOOKUP($A473,IF({1,0},'回答入力シート（イ_令和2,3年度事業繰越分）'!$BT$5:$BT$501,'回答入力シート（イ_令和2,3年度事業繰越分）'!$Z$5:$Z$501),2,0)),"",IF(VLOOKUP($A473,IF({1,0},'回答入力シート（イ_令和2,3年度事業繰越分）'!$BT$5:$BT$501,'回答入力シート（イ_令和2,3年度事業繰越分）'!$Z$5:$Z$501),2,0)=0,"",VLOOKUP($A473,IF({1,0},'回答入力シート（イ_令和2,3年度事業繰越分）'!$BT$5:$BT$501,'回答入力シート（イ_令和2,3年度事業繰越分）'!$Z$5:$Z$501),2,0)))</f>
        <v/>
      </c>
    </row>
    <row r="474" spans="1:6" x14ac:dyDescent="0.3">
      <c r="A474" s="1">
        <v>472</v>
      </c>
      <c r="B474" s="83" t="str">
        <f>IF(ISERROR(VLOOKUP($C474,IF({1,0},'回答入力シート（イ_令和2,3年度事業繰越分）'!$F$5:$F$501,'回答入力シート（イ_令和2,3年度事業繰越分）'!$B$5:$B$501),2,0)),"",IF(VLOOKUP($C474,IF({1,0},'回答入力シート（イ_令和2,3年度事業繰越分）'!$F$5:$F$501,'回答入力シート（イ_令和2,3年度事業繰越分）'!$B$5:$B$501),2,0)=0,"",VLOOKUP($C474,IF({1,0},'回答入力シート（イ_令和2,3年度事業繰越分）'!$F$5:$F$501,'回答入力シート（イ_令和2,3年度事業繰越分）'!$B$5:$B$501),2,0)))</f>
        <v/>
      </c>
      <c r="C474" s="83" t="str">
        <f>IF(ISERROR(VLOOKUP($A474,IF({1,0},'回答入力シート（イ_令和2,3年度事業繰越分）'!$BT$5:$BT$501,'回答入力シート（イ_令和2,3年度事業繰越分）'!$F$5:$F$501),2,0)),"",VLOOKUP($A474,IF({1,0},'回答入力シート（イ_令和2,3年度事業繰越分）'!$BT$5:$BT$501,'回答入力シート（イ_令和2,3年度事業繰越分）'!$F$5:$F$501),2,0))</f>
        <v/>
      </c>
      <c r="D474" s="83" t="str">
        <f>IF(ISERROR(VLOOKUP($A474,IF({1,0},'回答入力シート（イ_令和2,3年度事業繰越分）'!$BT$5:$BT$501,'回答入力シート（イ_令和2,3年度事業繰越分）'!$H$5:$H$501),2,0)),"",VLOOKUP($A474,IF({1,0},'回答入力シート（イ_令和2,3年度事業繰越分）'!$BT$5:$BT$501,'回答入力シート（イ_令和2,3年度事業繰越分）'!$H$5:$H$501),2,0))</f>
        <v/>
      </c>
      <c r="E474" s="83" t="str">
        <f>IF(ISERROR(VLOOKUP($A474,IF({1,0},'回答入力シート（イ_令和2,3年度事業繰越分）'!$BT$5:$BT$501,'回答入力シート（イ_令和2,3年度事業繰越分）'!$V$5:$V$501),2,0)),"",IF(VLOOKUP($A474,IF({1,0},'回答入力シート（イ_令和2,3年度事業繰越分）'!$BT$5:$BT$501,'回答入力シート（イ_令和2,3年度事業繰越分）'!$V$5:$V$501),2,0)=0,"",VLOOKUP($A474,IF({1,0},'回答入力シート（イ_令和2,3年度事業繰越分）'!$BT$5:$BT$501,'回答入力シート（イ_令和2,3年度事業繰越分）'!$V$5:$V$501),2,0)))</f>
        <v/>
      </c>
      <c r="F474" s="83" t="str">
        <f>IF(ISERROR(VLOOKUP($A474,IF({1,0},'回答入力シート（イ_令和2,3年度事業繰越分）'!$BT$5:$BT$501,'回答入力シート（イ_令和2,3年度事業繰越分）'!$Z$5:$Z$501),2,0)),"",IF(VLOOKUP($A474,IF({1,0},'回答入力シート（イ_令和2,3年度事業繰越分）'!$BT$5:$BT$501,'回答入力シート（イ_令和2,3年度事業繰越分）'!$Z$5:$Z$501),2,0)=0,"",VLOOKUP($A474,IF({1,0},'回答入力シート（イ_令和2,3年度事業繰越分）'!$BT$5:$BT$501,'回答入力シート（イ_令和2,3年度事業繰越分）'!$Z$5:$Z$501),2,0)))</f>
        <v/>
      </c>
    </row>
    <row r="475" spans="1:6" x14ac:dyDescent="0.3">
      <c r="A475" s="1">
        <v>473</v>
      </c>
      <c r="B475" s="83" t="str">
        <f>IF(ISERROR(VLOOKUP($C475,IF({1,0},'回答入力シート（イ_令和2,3年度事業繰越分）'!$F$5:$F$501,'回答入力シート（イ_令和2,3年度事業繰越分）'!$B$5:$B$501),2,0)),"",IF(VLOOKUP($C475,IF({1,0},'回答入力シート（イ_令和2,3年度事業繰越分）'!$F$5:$F$501,'回答入力シート（イ_令和2,3年度事業繰越分）'!$B$5:$B$501),2,0)=0,"",VLOOKUP($C475,IF({1,0},'回答入力シート（イ_令和2,3年度事業繰越分）'!$F$5:$F$501,'回答入力シート（イ_令和2,3年度事業繰越分）'!$B$5:$B$501),2,0)))</f>
        <v/>
      </c>
      <c r="C475" s="83" t="str">
        <f>IF(ISERROR(VLOOKUP($A475,IF({1,0},'回答入力シート（イ_令和2,3年度事業繰越分）'!$BT$5:$BT$501,'回答入力シート（イ_令和2,3年度事業繰越分）'!$F$5:$F$501),2,0)),"",VLOOKUP($A475,IF({1,0},'回答入力シート（イ_令和2,3年度事業繰越分）'!$BT$5:$BT$501,'回答入力シート（イ_令和2,3年度事業繰越分）'!$F$5:$F$501),2,0))</f>
        <v/>
      </c>
      <c r="D475" s="83" t="str">
        <f>IF(ISERROR(VLOOKUP($A475,IF({1,0},'回答入力シート（イ_令和2,3年度事業繰越分）'!$BT$5:$BT$501,'回答入力シート（イ_令和2,3年度事業繰越分）'!$H$5:$H$501),2,0)),"",VLOOKUP($A475,IF({1,0},'回答入力シート（イ_令和2,3年度事業繰越分）'!$BT$5:$BT$501,'回答入力シート（イ_令和2,3年度事業繰越分）'!$H$5:$H$501),2,0))</f>
        <v/>
      </c>
      <c r="E475" s="83" t="str">
        <f>IF(ISERROR(VLOOKUP($A475,IF({1,0},'回答入力シート（イ_令和2,3年度事業繰越分）'!$BT$5:$BT$501,'回答入力シート（イ_令和2,3年度事業繰越分）'!$V$5:$V$501),2,0)),"",IF(VLOOKUP($A475,IF({1,0},'回答入力シート（イ_令和2,3年度事業繰越分）'!$BT$5:$BT$501,'回答入力シート（イ_令和2,3年度事業繰越分）'!$V$5:$V$501),2,0)=0,"",VLOOKUP($A475,IF({1,0},'回答入力シート（イ_令和2,3年度事業繰越分）'!$BT$5:$BT$501,'回答入力シート（イ_令和2,3年度事業繰越分）'!$V$5:$V$501),2,0)))</f>
        <v/>
      </c>
      <c r="F475" s="83" t="str">
        <f>IF(ISERROR(VLOOKUP($A475,IF({1,0},'回答入力シート（イ_令和2,3年度事業繰越分）'!$BT$5:$BT$501,'回答入力シート（イ_令和2,3年度事業繰越分）'!$Z$5:$Z$501),2,0)),"",IF(VLOOKUP($A475,IF({1,0},'回答入力シート（イ_令和2,3年度事業繰越分）'!$BT$5:$BT$501,'回答入力シート（イ_令和2,3年度事業繰越分）'!$Z$5:$Z$501),2,0)=0,"",VLOOKUP($A475,IF({1,0},'回答入力シート（イ_令和2,3年度事業繰越分）'!$BT$5:$BT$501,'回答入力シート（イ_令和2,3年度事業繰越分）'!$Z$5:$Z$501),2,0)))</f>
        <v/>
      </c>
    </row>
    <row r="476" spans="1:6" x14ac:dyDescent="0.3">
      <c r="A476" s="1">
        <v>474</v>
      </c>
      <c r="B476" s="83" t="str">
        <f>IF(ISERROR(VLOOKUP($C476,IF({1,0},'回答入力シート（イ_令和2,3年度事業繰越分）'!$F$5:$F$501,'回答入力シート（イ_令和2,3年度事業繰越分）'!$B$5:$B$501),2,0)),"",IF(VLOOKUP($C476,IF({1,0},'回答入力シート（イ_令和2,3年度事業繰越分）'!$F$5:$F$501,'回答入力シート（イ_令和2,3年度事業繰越分）'!$B$5:$B$501),2,0)=0,"",VLOOKUP($C476,IF({1,0},'回答入力シート（イ_令和2,3年度事業繰越分）'!$F$5:$F$501,'回答入力シート（イ_令和2,3年度事業繰越分）'!$B$5:$B$501),2,0)))</f>
        <v/>
      </c>
      <c r="C476" s="83" t="str">
        <f>IF(ISERROR(VLOOKUP($A476,IF({1,0},'回答入力シート（イ_令和2,3年度事業繰越分）'!$BT$5:$BT$501,'回答入力シート（イ_令和2,3年度事業繰越分）'!$F$5:$F$501),2,0)),"",VLOOKUP($A476,IF({1,0},'回答入力シート（イ_令和2,3年度事業繰越分）'!$BT$5:$BT$501,'回答入力シート（イ_令和2,3年度事業繰越分）'!$F$5:$F$501),2,0))</f>
        <v/>
      </c>
      <c r="D476" s="83" t="str">
        <f>IF(ISERROR(VLOOKUP($A476,IF({1,0},'回答入力シート（イ_令和2,3年度事業繰越分）'!$BT$5:$BT$501,'回答入力シート（イ_令和2,3年度事業繰越分）'!$H$5:$H$501),2,0)),"",VLOOKUP($A476,IF({1,0},'回答入力シート（イ_令和2,3年度事業繰越分）'!$BT$5:$BT$501,'回答入力シート（イ_令和2,3年度事業繰越分）'!$H$5:$H$501),2,0))</f>
        <v/>
      </c>
      <c r="E476" s="83" t="str">
        <f>IF(ISERROR(VLOOKUP($A476,IF({1,0},'回答入力シート（イ_令和2,3年度事業繰越分）'!$BT$5:$BT$501,'回答入力シート（イ_令和2,3年度事業繰越分）'!$V$5:$V$501),2,0)),"",IF(VLOOKUP($A476,IF({1,0},'回答入力シート（イ_令和2,3年度事業繰越分）'!$BT$5:$BT$501,'回答入力シート（イ_令和2,3年度事業繰越分）'!$V$5:$V$501),2,0)=0,"",VLOOKUP($A476,IF({1,0},'回答入力シート（イ_令和2,3年度事業繰越分）'!$BT$5:$BT$501,'回答入力シート（イ_令和2,3年度事業繰越分）'!$V$5:$V$501),2,0)))</f>
        <v/>
      </c>
      <c r="F476" s="83" t="str">
        <f>IF(ISERROR(VLOOKUP($A476,IF({1,0},'回答入力シート（イ_令和2,3年度事業繰越分）'!$BT$5:$BT$501,'回答入力シート（イ_令和2,3年度事業繰越分）'!$Z$5:$Z$501),2,0)),"",IF(VLOOKUP($A476,IF({1,0},'回答入力シート（イ_令和2,3年度事業繰越分）'!$BT$5:$BT$501,'回答入力シート（イ_令和2,3年度事業繰越分）'!$Z$5:$Z$501),2,0)=0,"",VLOOKUP($A476,IF({1,0},'回答入力シート（イ_令和2,3年度事業繰越分）'!$BT$5:$BT$501,'回答入力シート（イ_令和2,3年度事業繰越分）'!$Z$5:$Z$501),2,0)))</f>
        <v/>
      </c>
    </row>
    <row r="477" spans="1:6" x14ac:dyDescent="0.3">
      <c r="A477" s="1">
        <v>475</v>
      </c>
      <c r="B477" s="83" t="str">
        <f>IF(ISERROR(VLOOKUP($C477,IF({1,0},'回答入力シート（イ_令和2,3年度事業繰越分）'!$F$5:$F$501,'回答入力シート（イ_令和2,3年度事業繰越分）'!$B$5:$B$501),2,0)),"",IF(VLOOKUP($C477,IF({1,0},'回答入力シート（イ_令和2,3年度事業繰越分）'!$F$5:$F$501,'回答入力シート（イ_令和2,3年度事業繰越分）'!$B$5:$B$501),2,0)=0,"",VLOOKUP($C477,IF({1,0},'回答入力シート（イ_令和2,3年度事業繰越分）'!$F$5:$F$501,'回答入力シート（イ_令和2,3年度事業繰越分）'!$B$5:$B$501),2,0)))</f>
        <v/>
      </c>
      <c r="C477" s="83" t="str">
        <f>IF(ISERROR(VLOOKUP($A477,IF({1,0},'回答入力シート（イ_令和2,3年度事業繰越分）'!$BT$5:$BT$501,'回答入力シート（イ_令和2,3年度事業繰越分）'!$F$5:$F$501),2,0)),"",VLOOKUP($A477,IF({1,0},'回答入力シート（イ_令和2,3年度事業繰越分）'!$BT$5:$BT$501,'回答入力シート（イ_令和2,3年度事業繰越分）'!$F$5:$F$501),2,0))</f>
        <v/>
      </c>
      <c r="D477" s="83" t="str">
        <f>IF(ISERROR(VLOOKUP($A477,IF({1,0},'回答入力シート（イ_令和2,3年度事業繰越分）'!$BT$5:$BT$501,'回答入力シート（イ_令和2,3年度事業繰越分）'!$H$5:$H$501),2,0)),"",VLOOKUP($A477,IF({1,0},'回答入力シート（イ_令和2,3年度事業繰越分）'!$BT$5:$BT$501,'回答入力シート（イ_令和2,3年度事業繰越分）'!$H$5:$H$501),2,0))</f>
        <v/>
      </c>
      <c r="E477" s="83" t="str">
        <f>IF(ISERROR(VLOOKUP($A477,IF({1,0},'回答入力シート（イ_令和2,3年度事業繰越分）'!$BT$5:$BT$501,'回答入力シート（イ_令和2,3年度事業繰越分）'!$V$5:$V$501),2,0)),"",IF(VLOOKUP($A477,IF({1,0},'回答入力シート（イ_令和2,3年度事業繰越分）'!$BT$5:$BT$501,'回答入力シート（イ_令和2,3年度事業繰越分）'!$V$5:$V$501),2,0)=0,"",VLOOKUP($A477,IF({1,0},'回答入力シート（イ_令和2,3年度事業繰越分）'!$BT$5:$BT$501,'回答入力シート（イ_令和2,3年度事業繰越分）'!$V$5:$V$501),2,0)))</f>
        <v/>
      </c>
      <c r="F477" s="83" t="str">
        <f>IF(ISERROR(VLOOKUP($A477,IF({1,0},'回答入力シート（イ_令和2,3年度事業繰越分）'!$BT$5:$BT$501,'回答入力シート（イ_令和2,3年度事業繰越分）'!$Z$5:$Z$501),2,0)),"",IF(VLOOKUP($A477,IF({1,0},'回答入力シート（イ_令和2,3年度事業繰越分）'!$BT$5:$BT$501,'回答入力シート（イ_令和2,3年度事業繰越分）'!$Z$5:$Z$501),2,0)=0,"",VLOOKUP($A477,IF({1,0},'回答入力シート（イ_令和2,3年度事業繰越分）'!$BT$5:$BT$501,'回答入力シート（イ_令和2,3年度事業繰越分）'!$Z$5:$Z$501),2,0)))</f>
        <v/>
      </c>
    </row>
    <row r="478" spans="1:6" x14ac:dyDescent="0.3">
      <c r="A478" s="1">
        <v>476</v>
      </c>
      <c r="B478" s="83" t="str">
        <f>IF(ISERROR(VLOOKUP($C478,IF({1,0},'回答入力シート（イ_令和2,3年度事業繰越分）'!$F$5:$F$501,'回答入力シート（イ_令和2,3年度事業繰越分）'!$B$5:$B$501),2,0)),"",IF(VLOOKUP($C478,IF({1,0},'回答入力シート（イ_令和2,3年度事業繰越分）'!$F$5:$F$501,'回答入力シート（イ_令和2,3年度事業繰越分）'!$B$5:$B$501),2,0)=0,"",VLOOKUP($C478,IF({1,0},'回答入力シート（イ_令和2,3年度事業繰越分）'!$F$5:$F$501,'回答入力シート（イ_令和2,3年度事業繰越分）'!$B$5:$B$501),2,0)))</f>
        <v/>
      </c>
      <c r="C478" s="83" t="str">
        <f>IF(ISERROR(VLOOKUP($A478,IF({1,0},'回答入力シート（イ_令和2,3年度事業繰越分）'!$BT$5:$BT$501,'回答入力シート（イ_令和2,3年度事業繰越分）'!$F$5:$F$501),2,0)),"",VLOOKUP($A478,IF({1,0},'回答入力シート（イ_令和2,3年度事業繰越分）'!$BT$5:$BT$501,'回答入力シート（イ_令和2,3年度事業繰越分）'!$F$5:$F$501),2,0))</f>
        <v/>
      </c>
      <c r="D478" s="83" t="str">
        <f>IF(ISERROR(VLOOKUP($A478,IF({1,0},'回答入力シート（イ_令和2,3年度事業繰越分）'!$BT$5:$BT$501,'回答入力シート（イ_令和2,3年度事業繰越分）'!$H$5:$H$501),2,0)),"",VLOOKUP($A478,IF({1,0},'回答入力シート（イ_令和2,3年度事業繰越分）'!$BT$5:$BT$501,'回答入力シート（イ_令和2,3年度事業繰越分）'!$H$5:$H$501),2,0))</f>
        <v/>
      </c>
      <c r="E478" s="83" t="str">
        <f>IF(ISERROR(VLOOKUP($A478,IF({1,0},'回答入力シート（イ_令和2,3年度事業繰越分）'!$BT$5:$BT$501,'回答入力シート（イ_令和2,3年度事業繰越分）'!$V$5:$V$501),2,0)),"",IF(VLOOKUP($A478,IF({1,0},'回答入力シート（イ_令和2,3年度事業繰越分）'!$BT$5:$BT$501,'回答入力シート（イ_令和2,3年度事業繰越分）'!$V$5:$V$501),2,0)=0,"",VLOOKUP($A478,IF({1,0},'回答入力シート（イ_令和2,3年度事業繰越分）'!$BT$5:$BT$501,'回答入力シート（イ_令和2,3年度事業繰越分）'!$V$5:$V$501),2,0)))</f>
        <v/>
      </c>
      <c r="F478" s="83" t="str">
        <f>IF(ISERROR(VLOOKUP($A478,IF({1,0},'回答入力シート（イ_令和2,3年度事業繰越分）'!$BT$5:$BT$501,'回答入力シート（イ_令和2,3年度事業繰越分）'!$Z$5:$Z$501),2,0)),"",IF(VLOOKUP($A478,IF({1,0},'回答入力シート（イ_令和2,3年度事業繰越分）'!$BT$5:$BT$501,'回答入力シート（イ_令和2,3年度事業繰越分）'!$Z$5:$Z$501),2,0)=0,"",VLOOKUP($A478,IF({1,0},'回答入力シート（イ_令和2,3年度事業繰越分）'!$BT$5:$BT$501,'回答入力シート（イ_令和2,3年度事業繰越分）'!$Z$5:$Z$501),2,0)))</f>
        <v/>
      </c>
    </row>
    <row r="479" spans="1:6" x14ac:dyDescent="0.3">
      <c r="A479" s="1">
        <v>477</v>
      </c>
      <c r="B479" s="83" t="str">
        <f>IF(ISERROR(VLOOKUP($C479,IF({1,0},'回答入力シート（イ_令和2,3年度事業繰越分）'!$F$5:$F$501,'回答入力シート（イ_令和2,3年度事業繰越分）'!$B$5:$B$501),2,0)),"",IF(VLOOKUP($C479,IF({1,0},'回答入力シート（イ_令和2,3年度事業繰越分）'!$F$5:$F$501,'回答入力シート（イ_令和2,3年度事業繰越分）'!$B$5:$B$501),2,0)=0,"",VLOOKUP($C479,IF({1,0},'回答入力シート（イ_令和2,3年度事業繰越分）'!$F$5:$F$501,'回答入力シート（イ_令和2,3年度事業繰越分）'!$B$5:$B$501),2,0)))</f>
        <v/>
      </c>
      <c r="C479" s="83" t="str">
        <f>IF(ISERROR(VLOOKUP($A479,IF({1,0},'回答入力シート（イ_令和2,3年度事業繰越分）'!$BT$5:$BT$501,'回答入力シート（イ_令和2,3年度事業繰越分）'!$F$5:$F$501),2,0)),"",VLOOKUP($A479,IF({1,0},'回答入力シート（イ_令和2,3年度事業繰越分）'!$BT$5:$BT$501,'回答入力シート（イ_令和2,3年度事業繰越分）'!$F$5:$F$501),2,0))</f>
        <v/>
      </c>
      <c r="D479" s="83" t="str">
        <f>IF(ISERROR(VLOOKUP($A479,IF({1,0},'回答入力シート（イ_令和2,3年度事業繰越分）'!$BT$5:$BT$501,'回答入力シート（イ_令和2,3年度事業繰越分）'!$H$5:$H$501),2,0)),"",VLOOKUP($A479,IF({1,0},'回答入力シート（イ_令和2,3年度事業繰越分）'!$BT$5:$BT$501,'回答入力シート（イ_令和2,3年度事業繰越分）'!$H$5:$H$501),2,0))</f>
        <v/>
      </c>
      <c r="E479" s="83" t="str">
        <f>IF(ISERROR(VLOOKUP($A479,IF({1,0},'回答入力シート（イ_令和2,3年度事業繰越分）'!$BT$5:$BT$501,'回答入力シート（イ_令和2,3年度事業繰越分）'!$V$5:$V$501),2,0)),"",IF(VLOOKUP($A479,IF({1,0},'回答入力シート（イ_令和2,3年度事業繰越分）'!$BT$5:$BT$501,'回答入力シート（イ_令和2,3年度事業繰越分）'!$V$5:$V$501),2,0)=0,"",VLOOKUP($A479,IF({1,0},'回答入力シート（イ_令和2,3年度事業繰越分）'!$BT$5:$BT$501,'回答入力シート（イ_令和2,3年度事業繰越分）'!$V$5:$V$501),2,0)))</f>
        <v/>
      </c>
      <c r="F479" s="83" t="str">
        <f>IF(ISERROR(VLOOKUP($A479,IF({1,0},'回答入力シート（イ_令和2,3年度事業繰越分）'!$BT$5:$BT$501,'回答入力シート（イ_令和2,3年度事業繰越分）'!$Z$5:$Z$501),2,0)),"",IF(VLOOKUP($A479,IF({1,0},'回答入力シート（イ_令和2,3年度事業繰越分）'!$BT$5:$BT$501,'回答入力シート（イ_令和2,3年度事業繰越分）'!$Z$5:$Z$501),2,0)=0,"",VLOOKUP($A479,IF({1,0},'回答入力シート（イ_令和2,3年度事業繰越分）'!$BT$5:$BT$501,'回答入力シート（イ_令和2,3年度事業繰越分）'!$Z$5:$Z$501),2,0)))</f>
        <v/>
      </c>
    </row>
    <row r="480" spans="1:6" x14ac:dyDescent="0.3">
      <c r="A480" s="1">
        <v>478</v>
      </c>
      <c r="B480" s="83" t="str">
        <f>IF(ISERROR(VLOOKUP($C480,IF({1,0},'回答入力シート（イ_令和2,3年度事業繰越分）'!$F$5:$F$501,'回答入力シート（イ_令和2,3年度事業繰越分）'!$B$5:$B$501),2,0)),"",IF(VLOOKUP($C480,IF({1,0},'回答入力シート（イ_令和2,3年度事業繰越分）'!$F$5:$F$501,'回答入力シート（イ_令和2,3年度事業繰越分）'!$B$5:$B$501),2,0)=0,"",VLOOKUP($C480,IF({1,0},'回答入力シート（イ_令和2,3年度事業繰越分）'!$F$5:$F$501,'回答入力シート（イ_令和2,3年度事業繰越分）'!$B$5:$B$501),2,0)))</f>
        <v/>
      </c>
      <c r="C480" s="83" t="str">
        <f>IF(ISERROR(VLOOKUP($A480,IF({1,0},'回答入力シート（イ_令和2,3年度事業繰越分）'!$BT$5:$BT$501,'回答入力シート（イ_令和2,3年度事業繰越分）'!$F$5:$F$501),2,0)),"",VLOOKUP($A480,IF({1,0},'回答入力シート（イ_令和2,3年度事業繰越分）'!$BT$5:$BT$501,'回答入力シート（イ_令和2,3年度事業繰越分）'!$F$5:$F$501),2,0))</f>
        <v/>
      </c>
      <c r="D480" s="83" t="str">
        <f>IF(ISERROR(VLOOKUP($A480,IF({1,0},'回答入力シート（イ_令和2,3年度事業繰越分）'!$BT$5:$BT$501,'回答入力シート（イ_令和2,3年度事業繰越分）'!$H$5:$H$501),2,0)),"",VLOOKUP($A480,IF({1,0},'回答入力シート（イ_令和2,3年度事業繰越分）'!$BT$5:$BT$501,'回答入力シート（イ_令和2,3年度事業繰越分）'!$H$5:$H$501),2,0))</f>
        <v/>
      </c>
      <c r="E480" s="83" t="str">
        <f>IF(ISERROR(VLOOKUP($A480,IF({1,0},'回答入力シート（イ_令和2,3年度事業繰越分）'!$BT$5:$BT$501,'回答入力シート（イ_令和2,3年度事業繰越分）'!$V$5:$V$501),2,0)),"",IF(VLOOKUP($A480,IF({1,0},'回答入力シート（イ_令和2,3年度事業繰越分）'!$BT$5:$BT$501,'回答入力シート（イ_令和2,3年度事業繰越分）'!$V$5:$V$501),2,0)=0,"",VLOOKUP($A480,IF({1,0},'回答入力シート（イ_令和2,3年度事業繰越分）'!$BT$5:$BT$501,'回答入力シート（イ_令和2,3年度事業繰越分）'!$V$5:$V$501),2,0)))</f>
        <v/>
      </c>
      <c r="F480" s="83" t="str">
        <f>IF(ISERROR(VLOOKUP($A480,IF({1,0},'回答入力シート（イ_令和2,3年度事業繰越分）'!$BT$5:$BT$501,'回答入力シート（イ_令和2,3年度事業繰越分）'!$Z$5:$Z$501),2,0)),"",IF(VLOOKUP($A480,IF({1,0},'回答入力シート（イ_令和2,3年度事業繰越分）'!$BT$5:$BT$501,'回答入力シート（イ_令和2,3年度事業繰越分）'!$Z$5:$Z$501),2,0)=0,"",VLOOKUP($A480,IF({1,0},'回答入力シート（イ_令和2,3年度事業繰越分）'!$BT$5:$BT$501,'回答入力シート（イ_令和2,3年度事業繰越分）'!$Z$5:$Z$501),2,0)))</f>
        <v/>
      </c>
    </row>
    <row r="481" spans="1:6" x14ac:dyDescent="0.3">
      <c r="A481" s="1">
        <v>479</v>
      </c>
      <c r="B481" s="83" t="str">
        <f>IF(ISERROR(VLOOKUP($C481,IF({1,0},'回答入力シート（イ_令和2,3年度事業繰越分）'!$F$5:$F$501,'回答入力シート（イ_令和2,3年度事業繰越分）'!$B$5:$B$501),2,0)),"",IF(VLOOKUP($C481,IF({1,0},'回答入力シート（イ_令和2,3年度事業繰越分）'!$F$5:$F$501,'回答入力シート（イ_令和2,3年度事業繰越分）'!$B$5:$B$501),2,0)=0,"",VLOOKUP($C481,IF({1,0},'回答入力シート（イ_令和2,3年度事業繰越分）'!$F$5:$F$501,'回答入力シート（イ_令和2,3年度事業繰越分）'!$B$5:$B$501),2,0)))</f>
        <v/>
      </c>
      <c r="C481" s="83" t="str">
        <f>IF(ISERROR(VLOOKUP($A481,IF({1,0},'回答入力シート（イ_令和2,3年度事業繰越分）'!$BT$5:$BT$501,'回答入力シート（イ_令和2,3年度事業繰越分）'!$F$5:$F$501),2,0)),"",VLOOKUP($A481,IF({1,0},'回答入力シート（イ_令和2,3年度事業繰越分）'!$BT$5:$BT$501,'回答入力シート（イ_令和2,3年度事業繰越分）'!$F$5:$F$501),2,0))</f>
        <v/>
      </c>
      <c r="D481" s="83" t="str">
        <f>IF(ISERROR(VLOOKUP($A481,IF({1,0},'回答入力シート（イ_令和2,3年度事業繰越分）'!$BT$5:$BT$501,'回答入力シート（イ_令和2,3年度事業繰越分）'!$H$5:$H$501),2,0)),"",VLOOKUP($A481,IF({1,0},'回答入力シート（イ_令和2,3年度事業繰越分）'!$BT$5:$BT$501,'回答入力シート（イ_令和2,3年度事業繰越分）'!$H$5:$H$501),2,0))</f>
        <v/>
      </c>
      <c r="E481" s="83" t="str">
        <f>IF(ISERROR(VLOOKUP($A481,IF({1,0},'回答入力シート（イ_令和2,3年度事業繰越分）'!$BT$5:$BT$501,'回答入力シート（イ_令和2,3年度事業繰越分）'!$V$5:$V$501),2,0)),"",IF(VLOOKUP($A481,IF({1,0},'回答入力シート（イ_令和2,3年度事業繰越分）'!$BT$5:$BT$501,'回答入力シート（イ_令和2,3年度事業繰越分）'!$V$5:$V$501),2,0)=0,"",VLOOKUP($A481,IF({1,0},'回答入力シート（イ_令和2,3年度事業繰越分）'!$BT$5:$BT$501,'回答入力シート（イ_令和2,3年度事業繰越分）'!$V$5:$V$501),2,0)))</f>
        <v/>
      </c>
      <c r="F481" s="83" t="str">
        <f>IF(ISERROR(VLOOKUP($A481,IF({1,0},'回答入力シート（イ_令和2,3年度事業繰越分）'!$BT$5:$BT$501,'回答入力シート（イ_令和2,3年度事業繰越分）'!$Z$5:$Z$501),2,0)),"",IF(VLOOKUP($A481,IF({1,0},'回答入力シート（イ_令和2,3年度事業繰越分）'!$BT$5:$BT$501,'回答入力シート（イ_令和2,3年度事業繰越分）'!$Z$5:$Z$501),2,0)=0,"",VLOOKUP($A481,IF({1,0},'回答入力シート（イ_令和2,3年度事業繰越分）'!$BT$5:$BT$501,'回答入力シート（イ_令和2,3年度事業繰越分）'!$Z$5:$Z$501),2,0)))</f>
        <v/>
      </c>
    </row>
    <row r="482" spans="1:6" x14ac:dyDescent="0.3">
      <c r="A482" s="1">
        <v>480</v>
      </c>
      <c r="B482" s="83" t="str">
        <f>IF(ISERROR(VLOOKUP($C482,IF({1,0},'回答入力シート（イ_令和2,3年度事業繰越分）'!$F$5:$F$501,'回答入力シート（イ_令和2,3年度事業繰越分）'!$B$5:$B$501),2,0)),"",IF(VLOOKUP($C482,IF({1,0},'回答入力シート（イ_令和2,3年度事業繰越分）'!$F$5:$F$501,'回答入力シート（イ_令和2,3年度事業繰越分）'!$B$5:$B$501),2,0)=0,"",VLOOKUP($C482,IF({1,0},'回答入力シート（イ_令和2,3年度事業繰越分）'!$F$5:$F$501,'回答入力シート（イ_令和2,3年度事業繰越分）'!$B$5:$B$501),2,0)))</f>
        <v/>
      </c>
      <c r="C482" s="83" t="str">
        <f>IF(ISERROR(VLOOKUP($A482,IF({1,0},'回答入力シート（イ_令和2,3年度事業繰越分）'!$BT$5:$BT$501,'回答入力シート（イ_令和2,3年度事業繰越分）'!$F$5:$F$501),2,0)),"",VLOOKUP($A482,IF({1,0},'回答入力シート（イ_令和2,3年度事業繰越分）'!$BT$5:$BT$501,'回答入力シート（イ_令和2,3年度事業繰越分）'!$F$5:$F$501),2,0))</f>
        <v/>
      </c>
      <c r="D482" s="83" t="str">
        <f>IF(ISERROR(VLOOKUP($A482,IF({1,0},'回答入力シート（イ_令和2,3年度事業繰越分）'!$BT$5:$BT$501,'回答入力シート（イ_令和2,3年度事業繰越分）'!$H$5:$H$501),2,0)),"",VLOOKUP($A482,IF({1,0},'回答入力シート（イ_令和2,3年度事業繰越分）'!$BT$5:$BT$501,'回答入力シート（イ_令和2,3年度事業繰越分）'!$H$5:$H$501),2,0))</f>
        <v/>
      </c>
      <c r="E482" s="83" t="str">
        <f>IF(ISERROR(VLOOKUP($A482,IF({1,0},'回答入力シート（イ_令和2,3年度事業繰越分）'!$BT$5:$BT$501,'回答入力シート（イ_令和2,3年度事業繰越分）'!$V$5:$V$501),2,0)),"",IF(VLOOKUP($A482,IF({1,0},'回答入力シート（イ_令和2,3年度事業繰越分）'!$BT$5:$BT$501,'回答入力シート（イ_令和2,3年度事業繰越分）'!$V$5:$V$501),2,0)=0,"",VLOOKUP($A482,IF({1,0},'回答入力シート（イ_令和2,3年度事業繰越分）'!$BT$5:$BT$501,'回答入力シート（イ_令和2,3年度事業繰越分）'!$V$5:$V$501),2,0)))</f>
        <v/>
      </c>
      <c r="F482" s="83" t="str">
        <f>IF(ISERROR(VLOOKUP($A482,IF({1,0},'回答入力シート（イ_令和2,3年度事業繰越分）'!$BT$5:$BT$501,'回答入力シート（イ_令和2,3年度事業繰越分）'!$Z$5:$Z$501),2,0)),"",IF(VLOOKUP($A482,IF({1,0},'回答入力シート（イ_令和2,3年度事業繰越分）'!$BT$5:$BT$501,'回答入力シート（イ_令和2,3年度事業繰越分）'!$Z$5:$Z$501),2,0)=0,"",VLOOKUP($A482,IF({1,0},'回答入力シート（イ_令和2,3年度事業繰越分）'!$BT$5:$BT$501,'回答入力シート（イ_令和2,3年度事業繰越分）'!$Z$5:$Z$501),2,0)))</f>
        <v/>
      </c>
    </row>
    <row r="483" spans="1:6" x14ac:dyDescent="0.3">
      <c r="A483" s="1">
        <v>481</v>
      </c>
      <c r="B483" s="83" t="str">
        <f>IF(ISERROR(VLOOKUP($C483,IF({1,0},'回答入力シート（イ_令和2,3年度事業繰越分）'!$F$5:$F$501,'回答入力シート（イ_令和2,3年度事業繰越分）'!$B$5:$B$501),2,0)),"",IF(VLOOKUP($C483,IF({1,0},'回答入力シート（イ_令和2,3年度事業繰越分）'!$F$5:$F$501,'回答入力シート（イ_令和2,3年度事業繰越分）'!$B$5:$B$501),2,0)=0,"",VLOOKUP($C483,IF({1,0},'回答入力シート（イ_令和2,3年度事業繰越分）'!$F$5:$F$501,'回答入力シート（イ_令和2,3年度事業繰越分）'!$B$5:$B$501),2,0)))</f>
        <v/>
      </c>
      <c r="C483" s="83" t="str">
        <f>IF(ISERROR(VLOOKUP($A483,IF({1,0},'回答入力シート（イ_令和2,3年度事業繰越分）'!$BT$5:$BT$501,'回答入力シート（イ_令和2,3年度事業繰越分）'!$F$5:$F$501),2,0)),"",VLOOKUP($A483,IF({1,0},'回答入力シート（イ_令和2,3年度事業繰越分）'!$BT$5:$BT$501,'回答入力シート（イ_令和2,3年度事業繰越分）'!$F$5:$F$501),2,0))</f>
        <v/>
      </c>
      <c r="D483" s="83" t="str">
        <f>IF(ISERROR(VLOOKUP($A483,IF({1,0},'回答入力シート（イ_令和2,3年度事業繰越分）'!$BT$5:$BT$501,'回答入力シート（イ_令和2,3年度事業繰越分）'!$H$5:$H$501),2,0)),"",VLOOKUP($A483,IF({1,0},'回答入力シート（イ_令和2,3年度事業繰越分）'!$BT$5:$BT$501,'回答入力シート（イ_令和2,3年度事業繰越分）'!$H$5:$H$501),2,0))</f>
        <v/>
      </c>
      <c r="E483" s="83" t="str">
        <f>IF(ISERROR(VLOOKUP($A483,IF({1,0},'回答入力シート（イ_令和2,3年度事業繰越分）'!$BT$5:$BT$501,'回答入力シート（イ_令和2,3年度事業繰越分）'!$V$5:$V$501),2,0)),"",IF(VLOOKUP($A483,IF({1,0},'回答入力シート（イ_令和2,3年度事業繰越分）'!$BT$5:$BT$501,'回答入力シート（イ_令和2,3年度事業繰越分）'!$V$5:$V$501),2,0)=0,"",VLOOKUP($A483,IF({1,0},'回答入力シート（イ_令和2,3年度事業繰越分）'!$BT$5:$BT$501,'回答入力シート（イ_令和2,3年度事業繰越分）'!$V$5:$V$501),2,0)))</f>
        <v/>
      </c>
      <c r="F483" s="83" t="str">
        <f>IF(ISERROR(VLOOKUP($A483,IF({1,0},'回答入力シート（イ_令和2,3年度事業繰越分）'!$BT$5:$BT$501,'回答入力シート（イ_令和2,3年度事業繰越分）'!$Z$5:$Z$501),2,0)),"",IF(VLOOKUP($A483,IF({1,0},'回答入力シート（イ_令和2,3年度事業繰越分）'!$BT$5:$BT$501,'回答入力シート（イ_令和2,3年度事業繰越分）'!$Z$5:$Z$501),2,0)=0,"",VLOOKUP($A483,IF({1,0},'回答入力シート（イ_令和2,3年度事業繰越分）'!$BT$5:$BT$501,'回答入力シート（イ_令和2,3年度事業繰越分）'!$Z$5:$Z$501),2,0)))</f>
        <v/>
      </c>
    </row>
    <row r="484" spans="1:6" x14ac:dyDescent="0.3">
      <c r="A484" s="1">
        <v>482</v>
      </c>
      <c r="B484" s="83" t="str">
        <f>IF(ISERROR(VLOOKUP($C484,IF({1,0},'回答入力シート（イ_令和2,3年度事業繰越分）'!$F$5:$F$501,'回答入力シート（イ_令和2,3年度事業繰越分）'!$B$5:$B$501),2,0)),"",IF(VLOOKUP($C484,IF({1,0},'回答入力シート（イ_令和2,3年度事業繰越分）'!$F$5:$F$501,'回答入力シート（イ_令和2,3年度事業繰越分）'!$B$5:$B$501),2,0)=0,"",VLOOKUP($C484,IF({1,0},'回答入力シート（イ_令和2,3年度事業繰越分）'!$F$5:$F$501,'回答入力シート（イ_令和2,3年度事業繰越分）'!$B$5:$B$501),2,0)))</f>
        <v/>
      </c>
      <c r="C484" s="83" t="str">
        <f>IF(ISERROR(VLOOKUP($A484,IF({1,0},'回答入力シート（イ_令和2,3年度事業繰越分）'!$BT$5:$BT$501,'回答入力シート（イ_令和2,3年度事業繰越分）'!$F$5:$F$501),2,0)),"",VLOOKUP($A484,IF({1,0},'回答入力シート（イ_令和2,3年度事業繰越分）'!$BT$5:$BT$501,'回答入力シート（イ_令和2,3年度事業繰越分）'!$F$5:$F$501),2,0))</f>
        <v/>
      </c>
      <c r="D484" s="83" t="str">
        <f>IF(ISERROR(VLOOKUP($A484,IF({1,0},'回答入力シート（イ_令和2,3年度事業繰越分）'!$BT$5:$BT$501,'回答入力シート（イ_令和2,3年度事業繰越分）'!$H$5:$H$501),2,0)),"",VLOOKUP($A484,IF({1,0},'回答入力シート（イ_令和2,3年度事業繰越分）'!$BT$5:$BT$501,'回答入力シート（イ_令和2,3年度事業繰越分）'!$H$5:$H$501),2,0))</f>
        <v/>
      </c>
      <c r="E484" s="83" t="str">
        <f>IF(ISERROR(VLOOKUP($A484,IF({1,0},'回答入力シート（イ_令和2,3年度事業繰越分）'!$BT$5:$BT$501,'回答入力シート（イ_令和2,3年度事業繰越分）'!$V$5:$V$501),2,0)),"",IF(VLOOKUP($A484,IF({1,0},'回答入力シート（イ_令和2,3年度事業繰越分）'!$BT$5:$BT$501,'回答入力シート（イ_令和2,3年度事業繰越分）'!$V$5:$V$501),2,0)=0,"",VLOOKUP($A484,IF({1,0},'回答入力シート（イ_令和2,3年度事業繰越分）'!$BT$5:$BT$501,'回答入力シート（イ_令和2,3年度事業繰越分）'!$V$5:$V$501),2,0)))</f>
        <v/>
      </c>
      <c r="F484" s="83" t="str">
        <f>IF(ISERROR(VLOOKUP($A484,IF({1,0},'回答入力シート（イ_令和2,3年度事業繰越分）'!$BT$5:$BT$501,'回答入力シート（イ_令和2,3年度事業繰越分）'!$Z$5:$Z$501),2,0)),"",IF(VLOOKUP($A484,IF({1,0},'回答入力シート（イ_令和2,3年度事業繰越分）'!$BT$5:$BT$501,'回答入力シート（イ_令和2,3年度事業繰越分）'!$Z$5:$Z$501),2,0)=0,"",VLOOKUP($A484,IF({1,0},'回答入力シート（イ_令和2,3年度事業繰越分）'!$BT$5:$BT$501,'回答入力シート（イ_令和2,3年度事業繰越分）'!$Z$5:$Z$501),2,0)))</f>
        <v/>
      </c>
    </row>
    <row r="485" spans="1:6" x14ac:dyDescent="0.3">
      <c r="A485" s="1">
        <v>483</v>
      </c>
      <c r="B485" s="83" t="str">
        <f>IF(ISERROR(VLOOKUP($C485,IF({1,0},'回答入力シート（イ_令和2,3年度事業繰越分）'!$F$5:$F$501,'回答入力シート（イ_令和2,3年度事業繰越分）'!$B$5:$B$501),2,0)),"",IF(VLOOKUP($C485,IF({1,0},'回答入力シート（イ_令和2,3年度事業繰越分）'!$F$5:$F$501,'回答入力シート（イ_令和2,3年度事業繰越分）'!$B$5:$B$501),2,0)=0,"",VLOOKUP($C485,IF({1,0},'回答入力シート（イ_令和2,3年度事業繰越分）'!$F$5:$F$501,'回答入力シート（イ_令和2,3年度事業繰越分）'!$B$5:$B$501),2,0)))</f>
        <v/>
      </c>
      <c r="C485" s="83" t="str">
        <f>IF(ISERROR(VLOOKUP($A485,IF({1,0},'回答入力シート（イ_令和2,3年度事業繰越分）'!$BT$5:$BT$501,'回答入力シート（イ_令和2,3年度事業繰越分）'!$F$5:$F$501),2,0)),"",VLOOKUP($A485,IF({1,0},'回答入力シート（イ_令和2,3年度事業繰越分）'!$BT$5:$BT$501,'回答入力シート（イ_令和2,3年度事業繰越分）'!$F$5:$F$501),2,0))</f>
        <v/>
      </c>
      <c r="D485" s="83" t="str">
        <f>IF(ISERROR(VLOOKUP($A485,IF({1,0},'回答入力シート（イ_令和2,3年度事業繰越分）'!$BT$5:$BT$501,'回答入力シート（イ_令和2,3年度事業繰越分）'!$H$5:$H$501),2,0)),"",VLOOKUP($A485,IF({1,0},'回答入力シート（イ_令和2,3年度事業繰越分）'!$BT$5:$BT$501,'回答入力シート（イ_令和2,3年度事業繰越分）'!$H$5:$H$501),2,0))</f>
        <v/>
      </c>
      <c r="E485" s="83" t="str">
        <f>IF(ISERROR(VLOOKUP($A485,IF({1,0},'回答入力シート（イ_令和2,3年度事業繰越分）'!$BT$5:$BT$501,'回答入力シート（イ_令和2,3年度事業繰越分）'!$V$5:$V$501),2,0)),"",IF(VLOOKUP($A485,IF({1,0},'回答入力シート（イ_令和2,3年度事業繰越分）'!$BT$5:$BT$501,'回答入力シート（イ_令和2,3年度事業繰越分）'!$V$5:$V$501),2,0)=0,"",VLOOKUP($A485,IF({1,0},'回答入力シート（イ_令和2,3年度事業繰越分）'!$BT$5:$BT$501,'回答入力シート（イ_令和2,3年度事業繰越分）'!$V$5:$V$501),2,0)))</f>
        <v/>
      </c>
      <c r="F485" s="83" t="str">
        <f>IF(ISERROR(VLOOKUP($A485,IF({1,0},'回答入力シート（イ_令和2,3年度事業繰越分）'!$BT$5:$BT$501,'回答入力シート（イ_令和2,3年度事業繰越分）'!$Z$5:$Z$501),2,0)),"",IF(VLOOKUP($A485,IF({1,0},'回答入力シート（イ_令和2,3年度事業繰越分）'!$BT$5:$BT$501,'回答入力シート（イ_令和2,3年度事業繰越分）'!$Z$5:$Z$501),2,0)=0,"",VLOOKUP($A485,IF({1,0},'回答入力シート（イ_令和2,3年度事業繰越分）'!$BT$5:$BT$501,'回答入力シート（イ_令和2,3年度事業繰越分）'!$Z$5:$Z$501),2,0)))</f>
        <v/>
      </c>
    </row>
    <row r="486" spans="1:6" x14ac:dyDescent="0.3">
      <c r="A486" s="1">
        <v>484</v>
      </c>
      <c r="B486" s="83" t="str">
        <f>IF(ISERROR(VLOOKUP($C486,IF({1,0},'回答入力シート（イ_令和2,3年度事業繰越分）'!$F$5:$F$501,'回答入力シート（イ_令和2,3年度事業繰越分）'!$B$5:$B$501),2,0)),"",IF(VLOOKUP($C486,IF({1,0},'回答入力シート（イ_令和2,3年度事業繰越分）'!$F$5:$F$501,'回答入力シート（イ_令和2,3年度事業繰越分）'!$B$5:$B$501),2,0)=0,"",VLOOKUP($C486,IF({1,0},'回答入力シート（イ_令和2,3年度事業繰越分）'!$F$5:$F$501,'回答入力シート（イ_令和2,3年度事業繰越分）'!$B$5:$B$501),2,0)))</f>
        <v/>
      </c>
      <c r="C486" s="83" t="str">
        <f>IF(ISERROR(VLOOKUP($A486,IF({1,0},'回答入力シート（イ_令和2,3年度事業繰越分）'!$BT$5:$BT$501,'回答入力シート（イ_令和2,3年度事業繰越分）'!$F$5:$F$501),2,0)),"",VLOOKUP($A486,IF({1,0},'回答入力シート（イ_令和2,3年度事業繰越分）'!$BT$5:$BT$501,'回答入力シート（イ_令和2,3年度事業繰越分）'!$F$5:$F$501),2,0))</f>
        <v/>
      </c>
      <c r="D486" s="83" t="str">
        <f>IF(ISERROR(VLOOKUP($A486,IF({1,0},'回答入力シート（イ_令和2,3年度事業繰越分）'!$BT$5:$BT$501,'回答入力シート（イ_令和2,3年度事業繰越分）'!$H$5:$H$501),2,0)),"",VLOOKUP($A486,IF({1,0},'回答入力シート（イ_令和2,3年度事業繰越分）'!$BT$5:$BT$501,'回答入力シート（イ_令和2,3年度事業繰越分）'!$H$5:$H$501),2,0))</f>
        <v/>
      </c>
      <c r="E486" s="83" t="str">
        <f>IF(ISERROR(VLOOKUP($A486,IF({1,0},'回答入力シート（イ_令和2,3年度事業繰越分）'!$BT$5:$BT$501,'回答入力シート（イ_令和2,3年度事業繰越分）'!$V$5:$V$501),2,0)),"",IF(VLOOKUP($A486,IF({1,0},'回答入力シート（イ_令和2,3年度事業繰越分）'!$BT$5:$BT$501,'回答入力シート（イ_令和2,3年度事業繰越分）'!$V$5:$V$501),2,0)=0,"",VLOOKUP($A486,IF({1,0},'回答入力シート（イ_令和2,3年度事業繰越分）'!$BT$5:$BT$501,'回答入力シート（イ_令和2,3年度事業繰越分）'!$V$5:$V$501),2,0)))</f>
        <v/>
      </c>
      <c r="F486" s="83" t="str">
        <f>IF(ISERROR(VLOOKUP($A486,IF({1,0},'回答入力シート（イ_令和2,3年度事業繰越分）'!$BT$5:$BT$501,'回答入力シート（イ_令和2,3年度事業繰越分）'!$Z$5:$Z$501),2,0)),"",IF(VLOOKUP($A486,IF({1,0},'回答入力シート（イ_令和2,3年度事業繰越分）'!$BT$5:$BT$501,'回答入力シート（イ_令和2,3年度事業繰越分）'!$Z$5:$Z$501),2,0)=0,"",VLOOKUP($A486,IF({1,0},'回答入力シート（イ_令和2,3年度事業繰越分）'!$BT$5:$BT$501,'回答入力シート（イ_令和2,3年度事業繰越分）'!$Z$5:$Z$501),2,0)))</f>
        <v/>
      </c>
    </row>
    <row r="487" spans="1:6" x14ac:dyDescent="0.3">
      <c r="A487" s="1">
        <v>485</v>
      </c>
      <c r="B487" s="83" t="str">
        <f>IF(ISERROR(VLOOKUP($C487,IF({1,0},'回答入力シート（イ_令和2,3年度事業繰越分）'!$F$5:$F$501,'回答入力シート（イ_令和2,3年度事業繰越分）'!$B$5:$B$501),2,0)),"",IF(VLOOKUP($C487,IF({1,0},'回答入力シート（イ_令和2,3年度事業繰越分）'!$F$5:$F$501,'回答入力シート（イ_令和2,3年度事業繰越分）'!$B$5:$B$501),2,0)=0,"",VLOOKUP($C487,IF({1,0},'回答入力シート（イ_令和2,3年度事業繰越分）'!$F$5:$F$501,'回答入力シート（イ_令和2,3年度事業繰越分）'!$B$5:$B$501),2,0)))</f>
        <v/>
      </c>
      <c r="C487" s="83" t="str">
        <f>IF(ISERROR(VLOOKUP($A487,IF({1,0},'回答入力シート（イ_令和2,3年度事業繰越分）'!$BT$5:$BT$501,'回答入力シート（イ_令和2,3年度事業繰越分）'!$F$5:$F$501),2,0)),"",VLOOKUP($A487,IF({1,0},'回答入力シート（イ_令和2,3年度事業繰越分）'!$BT$5:$BT$501,'回答入力シート（イ_令和2,3年度事業繰越分）'!$F$5:$F$501),2,0))</f>
        <v/>
      </c>
      <c r="D487" s="83" t="str">
        <f>IF(ISERROR(VLOOKUP($A487,IF({1,0},'回答入力シート（イ_令和2,3年度事業繰越分）'!$BT$5:$BT$501,'回答入力シート（イ_令和2,3年度事業繰越分）'!$H$5:$H$501),2,0)),"",VLOOKUP($A487,IF({1,0},'回答入力シート（イ_令和2,3年度事業繰越分）'!$BT$5:$BT$501,'回答入力シート（イ_令和2,3年度事業繰越分）'!$H$5:$H$501),2,0))</f>
        <v/>
      </c>
      <c r="E487" s="83" t="str">
        <f>IF(ISERROR(VLOOKUP($A487,IF({1,0},'回答入力シート（イ_令和2,3年度事業繰越分）'!$BT$5:$BT$501,'回答入力シート（イ_令和2,3年度事業繰越分）'!$V$5:$V$501),2,0)),"",IF(VLOOKUP($A487,IF({1,0},'回答入力シート（イ_令和2,3年度事業繰越分）'!$BT$5:$BT$501,'回答入力シート（イ_令和2,3年度事業繰越分）'!$V$5:$V$501),2,0)=0,"",VLOOKUP($A487,IF({1,0},'回答入力シート（イ_令和2,3年度事業繰越分）'!$BT$5:$BT$501,'回答入力シート（イ_令和2,3年度事業繰越分）'!$V$5:$V$501),2,0)))</f>
        <v/>
      </c>
      <c r="F487" s="83" t="str">
        <f>IF(ISERROR(VLOOKUP($A487,IF({1,0},'回答入力シート（イ_令和2,3年度事業繰越分）'!$BT$5:$BT$501,'回答入力シート（イ_令和2,3年度事業繰越分）'!$Z$5:$Z$501),2,0)),"",IF(VLOOKUP($A487,IF({1,0},'回答入力シート（イ_令和2,3年度事業繰越分）'!$BT$5:$BT$501,'回答入力シート（イ_令和2,3年度事業繰越分）'!$Z$5:$Z$501),2,0)=0,"",VLOOKUP($A487,IF({1,0},'回答入力シート（イ_令和2,3年度事業繰越分）'!$BT$5:$BT$501,'回答入力シート（イ_令和2,3年度事業繰越分）'!$Z$5:$Z$501),2,0)))</f>
        <v/>
      </c>
    </row>
    <row r="488" spans="1:6" x14ac:dyDescent="0.3">
      <c r="A488" s="1">
        <v>486</v>
      </c>
      <c r="B488" s="83" t="str">
        <f>IF(ISERROR(VLOOKUP($C488,IF({1,0},'回答入力シート（イ_令和2,3年度事業繰越分）'!$F$5:$F$501,'回答入力シート（イ_令和2,3年度事業繰越分）'!$B$5:$B$501),2,0)),"",IF(VLOOKUP($C488,IF({1,0},'回答入力シート（イ_令和2,3年度事業繰越分）'!$F$5:$F$501,'回答入力シート（イ_令和2,3年度事業繰越分）'!$B$5:$B$501),2,0)=0,"",VLOOKUP($C488,IF({1,0},'回答入力シート（イ_令和2,3年度事業繰越分）'!$F$5:$F$501,'回答入力シート（イ_令和2,3年度事業繰越分）'!$B$5:$B$501),2,0)))</f>
        <v/>
      </c>
      <c r="C488" s="83" t="str">
        <f>IF(ISERROR(VLOOKUP($A488,IF({1,0},'回答入力シート（イ_令和2,3年度事業繰越分）'!$BT$5:$BT$501,'回答入力シート（イ_令和2,3年度事業繰越分）'!$F$5:$F$501),2,0)),"",VLOOKUP($A488,IF({1,0},'回答入力シート（イ_令和2,3年度事業繰越分）'!$BT$5:$BT$501,'回答入力シート（イ_令和2,3年度事業繰越分）'!$F$5:$F$501),2,0))</f>
        <v/>
      </c>
      <c r="D488" s="83" t="str">
        <f>IF(ISERROR(VLOOKUP($A488,IF({1,0},'回答入力シート（イ_令和2,3年度事業繰越分）'!$BT$5:$BT$501,'回答入力シート（イ_令和2,3年度事業繰越分）'!$H$5:$H$501),2,0)),"",VLOOKUP($A488,IF({1,0},'回答入力シート（イ_令和2,3年度事業繰越分）'!$BT$5:$BT$501,'回答入力シート（イ_令和2,3年度事業繰越分）'!$H$5:$H$501),2,0))</f>
        <v/>
      </c>
      <c r="E488" s="83" t="str">
        <f>IF(ISERROR(VLOOKUP($A488,IF({1,0},'回答入力シート（イ_令和2,3年度事業繰越分）'!$BT$5:$BT$501,'回答入力シート（イ_令和2,3年度事業繰越分）'!$V$5:$V$501),2,0)),"",IF(VLOOKUP($A488,IF({1,0},'回答入力シート（イ_令和2,3年度事業繰越分）'!$BT$5:$BT$501,'回答入力シート（イ_令和2,3年度事業繰越分）'!$V$5:$V$501),2,0)=0,"",VLOOKUP($A488,IF({1,0},'回答入力シート（イ_令和2,3年度事業繰越分）'!$BT$5:$BT$501,'回答入力シート（イ_令和2,3年度事業繰越分）'!$V$5:$V$501),2,0)))</f>
        <v/>
      </c>
      <c r="F488" s="83" t="str">
        <f>IF(ISERROR(VLOOKUP($A488,IF({1,0},'回答入力シート（イ_令和2,3年度事業繰越分）'!$BT$5:$BT$501,'回答入力シート（イ_令和2,3年度事業繰越分）'!$Z$5:$Z$501),2,0)),"",IF(VLOOKUP($A488,IF({1,0},'回答入力シート（イ_令和2,3年度事業繰越分）'!$BT$5:$BT$501,'回答入力シート（イ_令和2,3年度事業繰越分）'!$Z$5:$Z$501),2,0)=0,"",VLOOKUP($A488,IF({1,0},'回答入力シート（イ_令和2,3年度事業繰越分）'!$BT$5:$BT$501,'回答入力シート（イ_令和2,3年度事業繰越分）'!$Z$5:$Z$501),2,0)))</f>
        <v/>
      </c>
    </row>
    <row r="489" spans="1:6" x14ac:dyDescent="0.3">
      <c r="A489" s="1">
        <v>487</v>
      </c>
      <c r="B489" s="83" t="str">
        <f>IF(ISERROR(VLOOKUP($C489,IF({1,0},'回答入力シート（イ_令和2,3年度事業繰越分）'!$F$5:$F$501,'回答入力シート（イ_令和2,3年度事業繰越分）'!$B$5:$B$501),2,0)),"",IF(VLOOKUP($C489,IF({1,0},'回答入力シート（イ_令和2,3年度事業繰越分）'!$F$5:$F$501,'回答入力シート（イ_令和2,3年度事業繰越分）'!$B$5:$B$501),2,0)=0,"",VLOOKUP($C489,IF({1,0},'回答入力シート（イ_令和2,3年度事業繰越分）'!$F$5:$F$501,'回答入力シート（イ_令和2,3年度事業繰越分）'!$B$5:$B$501),2,0)))</f>
        <v/>
      </c>
      <c r="C489" s="83" t="str">
        <f>IF(ISERROR(VLOOKUP($A489,IF({1,0},'回答入力シート（イ_令和2,3年度事業繰越分）'!$BT$5:$BT$501,'回答入力シート（イ_令和2,3年度事業繰越分）'!$F$5:$F$501),2,0)),"",VLOOKUP($A489,IF({1,0},'回答入力シート（イ_令和2,3年度事業繰越分）'!$BT$5:$BT$501,'回答入力シート（イ_令和2,3年度事業繰越分）'!$F$5:$F$501),2,0))</f>
        <v/>
      </c>
      <c r="D489" s="83" t="str">
        <f>IF(ISERROR(VLOOKUP($A489,IF({1,0},'回答入力シート（イ_令和2,3年度事業繰越分）'!$BT$5:$BT$501,'回答入力シート（イ_令和2,3年度事業繰越分）'!$H$5:$H$501),2,0)),"",VLOOKUP($A489,IF({1,0},'回答入力シート（イ_令和2,3年度事業繰越分）'!$BT$5:$BT$501,'回答入力シート（イ_令和2,3年度事業繰越分）'!$H$5:$H$501),2,0))</f>
        <v/>
      </c>
      <c r="E489" s="83" t="str">
        <f>IF(ISERROR(VLOOKUP($A489,IF({1,0},'回答入力シート（イ_令和2,3年度事業繰越分）'!$BT$5:$BT$501,'回答入力シート（イ_令和2,3年度事業繰越分）'!$V$5:$V$501),2,0)),"",IF(VLOOKUP($A489,IF({1,0},'回答入力シート（イ_令和2,3年度事業繰越分）'!$BT$5:$BT$501,'回答入力シート（イ_令和2,3年度事業繰越分）'!$V$5:$V$501),2,0)=0,"",VLOOKUP($A489,IF({1,0},'回答入力シート（イ_令和2,3年度事業繰越分）'!$BT$5:$BT$501,'回答入力シート（イ_令和2,3年度事業繰越分）'!$V$5:$V$501),2,0)))</f>
        <v/>
      </c>
      <c r="F489" s="83" t="str">
        <f>IF(ISERROR(VLOOKUP($A489,IF({1,0},'回答入力シート（イ_令和2,3年度事業繰越分）'!$BT$5:$BT$501,'回答入力シート（イ_令和2,3年度事業繰越分）'!$Z$5:$Z$501),2,0)),"",IF(VLOOKUP($A489,IF({1,0},'回答入力シート（イ_令和2,3年度事業繰越分）'!$BT$5:$BT$501,'回答入力シート（イ_令和2,3年度事業繰越分）'!$Z$5:$Z$501),2,0)=0,"",VLOOKUP($A489,IF({1,0},'回答入力シート（イ_令和2,3年度事業繰越分）'!$BT$5:$BT$501,'回答入力シート（イ_令和2,3年度事業繰越分）'!$Z$5:$Z$501),2,0)))</f>
        <v/>
      </c>
    </row>
    <row r="490" spans="1:6" x14ac:dyDescent="0.3">
      <c r="A490" s="1">
        <v>488</v>
      </c>
      <c r="B490" s="83" t="str">
        <f>IF(ISERROR(VLOOKUP($C490,IF({1,0},'回答入力シート（イ_令和2,3年度事業繰越分）'!$F$5:$F$501,'回答入力シート（イ_令和2,3年度事業繰越分）'!$B$5:$B$501),2,0)),"",IF(VLOOKUP($C490,IF({1,0},'回答入力シート（イ_令和2,3年度事業繰越分）'!$F$5:$F$501,'回答入力シート（イ_令和2,3年度事業繰越分）'!$B$5:$B$501),2,0)=0,"",VLOOKUP($C490,IF({1,0},'回答入力シート（イ_令和2,3年度事業繰越分）'!$F$5:$F$501,'回答入力シート（イ_令和2,3年度事業繰越分）'!$B$5:$B$501),2,0)))</f>
        <v/>
      </c>
      <c r="C490" s="83" t="str">
        <f>IF(ISERROR(VLOOKUP($A490,IF({1,0},'回答入力シート（イ_令和2,3年度事業繰越分）'!$BT$5:$BT$501,'回答入力シート（イ_令和2,3年度事業繰越分）'!$F$5:$F$501),2,0)),"",VLOOKUP($A490,IF({1,0},'回答入力シート（イ_令和2,3年度事業繰越分）'!$BT$5:$BT$501,'回答入力シート（イ_令和2,3年度事業繰越分）'!$F$5:$F$501),2,0))</f>
        <v/>
      </c>
      <c r="D490" s="83" t="str">
        <f>IF(ISERROR(VLOOKUP($A490,IF({1,0},'回答入力シート（イ_令和2,3年度事業繰越分）'!$BT$5:$BT$501,'回答入力シート（イ_令和2,3年度事業繰越分）'!$H$5:$H$501),2,0)),"",VLOOKUP($A490,IF({1,0},'回答入力シート（イ_令和2,3年度事業繰越分）'!$BT$5:$BT$501,'回答入力シート（イ_令和2,3年度事業繰越分）'!$H$5:$H$501),2,0))</f>
        <v/>
      </c>
      <c r="E490" s="83" t="str">
        <f>IF(ISERROR(VLOOKUP($A490,IF({1,0},'回答入力シート（イ_令和2,3年度事業繰越分）'!$BT$5:$BT$501,'回答入力シート（イ_令和2,3年度事業繰越分）'!$V$5:$V$501),2,0)),"",IF(VLOOKUP($A490,IF({1,0},'回答入力シート（イ_令和2,3年度事業繰越分）'!$BT$5:$BT$501,'回答入力シート（イ_令和2,3年度事業繰越分）'!$V$5:$V$501),2,0)=0,"",VLOOKUP($A490,IF({1,0},'回答入力シート（イ_令和2,3年度事業繰越分）'!$BT$5:$BT$501,'回答入力シート（イ_令和2,3年度事業繰越分）'!$V$5:$V$501),2,0)))</f>
        <v/>
      </c>
      <c r="F490" s="83" t="str">
        <f>IF(ISERROR(VLOOKUP($A490,IF({1,0},'回答入力シート（イ_令和2,3年度事業繰越分）'!$BT$5:$BT$501,'回答入力シート（イ_令和2,3年度事業繰越分）'!$Z$5:$Z$501),2,0)),"",IF(VLOOKUP($A490,IF({1,0},'回答入力シート（イ_令和2,3年度事業繰越分）'!$BT$5:$BT$501,'回答入力シート（イ_令和2,3年度事業繰越分）'!$Z$5:$Z$501),2,0)=0,"",VLOOKUP($A490,IF({1,0},'回答入力シート（イ_令和2,3年度事業繰越分）'!$BT$5:$BT$501,'回答入力シート（イ_令和2,3年度事業繰越分）'!$Z$5:$Z$501),2,0)))</f>
        <v/>
      </c>
    </row>
    <row r="491" spans="1:6" x14ac:dyDescent="0.3">
      <c r="A491" s="1">
        <v>489</v>
      </c>
      <c r="B491" s="83" t="str">
        <f>IF(ISERROR(VLOOKUP($C491,IF({1,0},'回答入力シート（イ_令和2,3年度事業繰越分）'!$F$5:$F$501,'回答入力シート（イ_令和2,3年度事業繰越分）'!$B$5:$B$501),2,0)),"",IF(VLOOKUP($C491,IF({1,0},'回答入力シート（イ_令和2,3年度事業繰越分）'!$F$5:$F$501,'回答入力シート（イ_令和2,3年度事業繰越分）'!$B$5:$B$501),2,0)=0,"",VLOOKUP($C491,IF({1,0},'回答入力シート（イ_令和2,3年度事業繰越分）'!$F$5:$F$501,'回答入力シート（イ_令和2,3年度事業繰越分）'!$B$5:$B$501),2,0)))</f>
        <v/>
      </c>
      <c r="C491" s="83" t="str">
        <f>IF(ISERROR(VLOOKUP($A491,IF({1,0},'回答入力シート（イ_令和2,3年度事業繰越分）'!$BT$5:$BT$501,'回答入力シート（イ_令和2,3年度事業繰越分）'!$F$5:$F$501),2,0)),"",VLOOKUP($A491,IF({1,0},'回答入力シート（イ_令和2,3年度事業繰越分）'!$BT$5:$BT$501,'回答入力シート（イ_令和2,3年度事業繰越分）'!$F$5:$F$501),2,0))</f>
        <v/>
      </c>
      <c r="D491" s="83" t="str">
        <f>IF(ISERROR(VLOOKUP($A491,IF({1,0},'回答入力シート（イ_令和2,3年度事業繰越分）'!$BT$5:$BT$501,'回答入力シート（イ_令和2,3年度事業繰越分）'!$H$5:$H$501),2,0)),"",VLOOKUP($A491,IF({1,0},'回答入力シート（イ_令和2,3年度事業繰越分）'!$BT$5:$BT$501,'回答入力シート（イ_令和2,3年度事業繰越分）'!$H$5:$H$501),2,0))</f>
        <v/>
      </c>
      <c r="E491" s="83" t="str">
        <f>IF(ISERROR(VLOOKUP($A491,IF({1,0},'回答入力シート（イ_令和2,3年度事業繰越分）'!$BT$5:$BT$501,'回答入力シート（イ_令和2,3年度事業繰越分）'!$V$5:$V$501),2,0)),"",IF(VLOOKUP($A491,IF({1,0},'回答入力シート（イ_令和2,3年度事業繰越分）'!$BT$5:$BT$501,'回答入力シート（イ_令和2,3年度事業繰越分）'!$V$5:$V$501),2,0)=0,"",VLOOKUP($A491,IF({1,0},'回答入力シート（イ_令和2,3年度事業繰越分）'!$BT$5:$BT$501,'回答入力シート（イ_令和2,3年度事業繰越分）'!$V$5:$V$501),2,0)))</f>
        <v/>
      </c>
      <c r="F491" s="83" t="str">
        <f>IF(ISERROR(VLOOKUP($A491,IF({1,0},'回答入力シート（イ_令和2,3年度事業繰越分）'!$BT$5:$BT$501,'回答入力シート（イ_令和2,3年度事業繰越分）'!$Z$5:$Z$501),2,0)),"",IF(VLOOKUP($A491,IF({1,0},'回答入力シート（イ_令和2,3年度事業繰越分）'!$BT$5:$BT$501,'回答入力シート（イ_令和2,3年度事業繰越分）'!$Z$5:$Z$501),2,0)=0,"",VLOOKUP($A491,IF({1,0},'回答入力シート（イ_令和2,3年度事業繰越分）'!$BT$5:$BT$501,'回答入力シート（イ_令和2,3年度事業繰越分）'!$Z$5:$Z$501),2,0)))</f>
        <v/>
      </c>
    </row>
    <row r="492" spans="1:6" x14ac:dyDescent="0.3">
      <c r="A492" s="1">
        <v>490</v>
      </c>
      <c r="B492" s="83" t="str">
        <f>IF(ISERROR(VLOOKUP($C492,IF({1,0},'回答入力シート（イ_令和2,3年度事業繰越分）'!$F$5:$F$501,'回答入力シート（イ_令和2,3年度事業繰越分）'!$B$5:$B$501),2,0)),"",IF(VLOOKUP($C492,IF({1,0},'回答入力シート（イ_令和2,3年度事業繰越分）'!$F$5:$F$501,'回答入力シート（イ_令和2,3年度事業繰越分）'!$B$5:$B$501),2,0)=0,"",VLOOKUP($C492,IF({1,0},'回答入力シート（イ_令和2,3年度事業繰越分）'!$F$5:$F$501,'回答入力シート（イ_令和2,3年度事業繰越分）'!$B$5:$B$501),2,0)))</f>
        <v/>
      </c>
      <c r="C492" s="83" t="str">
        <f>IF(ISERROR(VLOOKUP($A492,IF({1,0},'回答入力シート（イ_令和2,3年度事業繰越分）'!$BT$5:$BT$501,'回答入力シート（イ_令和2,3年度事業繰越分）'!$F$5:$F$501),2,0)),"",VLOOKUP($A492,IF({1,0},'回答入力シート（イ_令和2,3年度事業繰越分）'!$BT$5:$BT$501,'回答入力シート（イ_令和2,3年度事業繰越分）'!$F$5:$F$501),2,0))</f>
        <v/>
      </c>
      <c r="D492" s="83" t="str">
        <f>IF(ISERROR(VLOOKUP($A492,IF({1,0},'回答入力シート（イ_令和2,3年度事業繰越分）'!$BT$5:$BT$501,'回答入力シート（イ_令和2,3年度事業繰越分）'!$H$5:$H$501),2,0)),"",VLOOKUP($A492,IF({1,0},'回答入力シート（イ_令和2,3年度事業繰越分）'!$BT$5:$BT$501,'回答入力シート（イ_令和2,3年度事業繰越分）'!$H$5:$H$501),2,0))</f>
        <v/>
      </c>
      <c r="E492" s="83" t="str">
        <f>IF(ISERROR(VLOOKUP($A492,IF({1,0},'回答入力シート（イ_令和2,3年度事業繰越分）'!$BT$5:$BT$501,'回答入力シート（イ_令和2,3年度事業繰越分）'!$V$5:$V$501),2,0)),"",IF(VLOOKUP($A492,IF({1,0},'回答入力シート（イ_令和2,3年度事業繰越分）'!$BT$5:$BT$501,'回答入力シート（イ_令和2,3年度事業繰越分）'!$V$5:$V$501),2,0)=0,"",VLOOKUP($A492,IF({1,0},'回答入力シート（イ_令和2,3年度事業繰越分）'!$BT$5:$BT$501,'回答入力シート（イ_令和2,3年度事業繰越分）'!$V$5:$V$501),2,0)))</f>
        <v/>
      </c>
      <c r="F492" s="83" t="str">
        <f>IF(ISERROR(VLOOKUP($A492,IF({1,0},'回答入力シート（イ_令和2,3年度事業繰越分）'!$BT$5:$BT$501,'回答入力シート（イ_令和2,3年度事業繰越分）'!$Z$5:$Z$501),2,0)),"",IF(VLOOKUP($A492,IF({1,0},'回答入力シート（イ_令和2,3年度事業繰越分）'!$BT$5:$BT$501,'回答入力シート（イ_令和2,3年度事業繰越分）'!$Z$5:$Z$501),2,0)=0,"",VLOOKUP($A492,IF({1,0},'回答入力シート（イ_令和2,3年度事業繰越分）'!$BT$5:$BT$501,'回答入力シート（イ_令和2,3年度事業繰越分）'!$Z$5:$Z$501),2,0)))</f>
        <v/>
      </c>
    </row>
    <row r="493" spans="1:6" x14ac:dyDescent="0.3">
      <c r="A493" s="1">
        <v>491</v>
      </c>
      <c r="B493" s="83" t="str">
        <f>IF(ISERROR(VLOOKUP($C493,IF({1,0},'回答入力シート（イ_令和2,3年度事業繰越分）'!$F$5:$F$501,'回答入力シート（イ_令和2,3年度事業繰越分）'!$B$5:$B$501),2,0)),"",IF(VLOOKUP($C493,IF({1,0},'回答入力シート（イ_令和2,3年度事業繰越分）'!$F$5:$F$501,'回答入力シート（イ_令和2,3年度事業繰越分）'!$B$5:$B$501),2,0)=0,"",VLOOKUP($C493,IF({1,0},'回答入力シート（イ_令和2,3年度事業繰越分）'!$F$5:$F$501,'回答入力シート（イ_令和2,3年度事業繰越分）'!$B$5:$B$501),2,0)))</f>
        <v/>
      </c>
      <c r="C493" s="83" t="str">
        <f>IF(ISERROR(VLOOKUP($A493,IF({1,0},'回答入力シート（イ_令和2,3年度事業繰越分）'!$BT$5:$BT$501,'回答入力シート（イ_令和2,3年度事業繰越分）'!$F$5:$F$501),2,0)),"",VLOOKUP($A493,IF({1,0},'回答入力シート（イ_令和2,3年度事業繰越分）'!$BT$5:$BT$501,'回答入力シート（イ_令和2,3年度事業繰越分）'!$F$5:$F$501),2,0))</f>
        <v/>
      </c>
      <c r="D493" s="83" t="str">
        <f>IF(ISERROR(VLOOKUP($A493,IF({1,0},'回答入力シート（イ_令和2,3年度事業繰越分）'!$BT$5:$BT$501,'回答入力シート（イ_令和2,3年度事業繰越分）'!$H$5:$H$501),2,0)),"",VLOOKUP($A493,IF({1,0},'回答入力シート（イ_令和2,3年度事業繰越分）'!$BT$5:$BT$501,'回答入力シート（イ_令和2,3年度事業繰越分）'!$H$5:$H$501),2,0))</f>
        <v/>
      </c>
      <c r="E493" s="83" t="str">
        <f>IF(ISERROR(VLOOKUP($A493,IF({1,0},'回答入力シート（イ_令和2,3年度事業繰越分）'!$BT$5:$BT$501,'回答入力シート（イ_令和2,3年度事業繰越分）'!$V$5:$V$501),2,0)),"",IF(VLOOKUP($A493,IF({1,0},'回答入力シート（イ_令和2,3年度事業繰越分）'!$BT$5:$BT$501,'回答入力シート（イ_令和2,3年度事業繰越分）'!$V$5:$V$501),2,0)=0,"",VLOOKUP($A493,IF({1,0},'回答入力シート（イ_令和2,3年度事業繰越分）'!$BT$5:$BT$501,'回答入力シート（イ_令和2,3年度事業繰越分）'!$V$5:$V$501),2,0)))</f>
        <v/>
      </c>
      <c r="F493" s="83" t="str">
        <f>IF(ISERROR(VLOOKUP($A493,IF({1,0},'回答入力シート（イ_令和2,3年度事業繰越分）'!$BT$5:$BT$501,'回答入力シート（イ_令和2,3年度事業繰越分）'!$Z$5:$Z$501),2,0)),"",IF(VLOOKUP($A493,IF({1,0},'回答入力シート（イ_令和2,3年度事業繰越分）'!$BT$5:$BT$501,'回答入力シート（イ_令和2,3年度事業繰越分）'!$Z$5:$Z$501),2,0)=0,"",VLOOKUP($A493,IF({1,0},'回答入力シート（イ_令和2,3年度事業繰越分）'!$BT$5:$BT$501,'回答入力シート（イ_令和2,3年度事業繰越分）'!$Z$5:$Z$501),2,0)))</f>
        <v/>
      </c>
    </row>
    <row r="494" spans="1:6" x14ac:dyDescent="0.3">
      <c r="A494" s="1">
        <v>492</v>
      </c>
      <c r="B494" s="83" t="str">
        <f>IF(ISERROR(VLOOKUP($C494,IF({1,0},'回答入力シート（イ_令和2,3年度事業繰越分）'!$F$5:$F$501,'回答入力シート（イ_令和2,3年度事業繰越分）'!$B$5:$B$501),2,0)),"",IF(VLOOKUP($C494,IF({1,0},'回答入力シート（イ_令和2,3年度事業繰越分）'!$F$5:$F$501,'回答入力シート（イ_令和2,3年度事業繰越分）'!$B$5:$B$501),2,0)=0,"",VLOOKUP($C494,IF({1,0},'回答入力シート（イ_令和2,3年度事業繰越分）'!$F$5:$F$501,'回答入力シート（イ_令和2,3年度事業繰越分）'!$B$5:$B$501),2,0)))</f>
        <v/>
      </c>
      <c r="C494" s="83" t="str">
        <f>IF(ISERROR(VLOOKUP($A494,IF({1,0},'回答入力シート（イ_令和2,3年度事業繰越分）'!$BT$5:$BT$501,'回答入力シート（イ_令和2,3年度事業繰越分）'!$F$5:$F$501),2,0)),"",VLOOKUP($A494,IF({1,0},'回答入力シート（イ_令和2,3年度事業繰越分）'!$BT$5:$BT$501,'回答入力シート（イ_令和2,3年度事業繰越分）'!$F$5:$F$501),2,0))</f>
        <v/>
      </c>
      <c r="D494" s="83" t="str">
        <f>IF(ISERROR(VLOOKUP($A494,IF({1,0},'回答入力シート（イ_令和2,3年度事業繰越分）'!$BT$5:$BT$501,'回答入力シート（イ_令和2,3年度事業繰越分）'!$H$5:$H$501),2,0)),"",VLOOKUP($A494,IF({1,0},'回答入力シート（イ_令和2,3年度事業繰越分）'!$BT$5:$BT$501,'回答入力シート（イ_令和2,3年度事業繰越分）'!$H$5:$H$501),2,0))</f>
        <v/>
      </c>
      <c r="E494" s="83" t="str">
        <f>IF(ISERROR(VLOOKUP($A494,IF({1,0},'回答入力シート（イ_令和2,3年度事業繰越分）'!$BT$5:$BT$501,'回答入力シート（イ_令和2,3年度事業繰越分）'!$V$5:$V$501),2,0)),"",IF(VLOOKUP($A494,IF({1,0},'回答入力シート（イ_令和2,3年度事業繰越分）'!$BT$5:$BT$501,'回答入力シート（イ_令和2,3年度事業繰越分）'!$V$5:$V$501),2,0)=0,"",VLOOKUP($A494,IF({1,0},'回答入力シート（イ_令和2,3年度事業繰越分）'!$BT$5:$BT$501,'回答入力シート（イ_令和2,3年度事業繰越分）'!$V$5:$V$501),2,0)))</f>
        <v/>
      </c>
      <c r="F494" s="83" t="str">
        <f>IF(ISERROR(VLOOKUP($A494,IF({1,0},'回答入力シート（イ_令和2,3年度事業繰越分）'!$BT$5:$BT$501,'回答入力シート（イ_令和2,3年度事業繰越分）'!$Z$5:$Z$501),2,0)),"",IF(VLOOKUP($A494,IF({1,0},'回答入力シート（イ_令和2,3年度事業繰越分）'!$BT$5:$BT$501,'回答入力シート（イ_令和2,3年度事業繰越分）'!$Z$5:$Z$501),2,0)=0,"",VLOOKUP($A494,IF({1,0},'回答入力シート（イ_令和2,3年度事業繰越分）'!$BT$5:$BT$501,'回答入力シート（イ_令和2,3年度事業繰越分）'!$Z$5:$Z$501),2,0)))</f>
        <v/>
      </c>
    </row>
    <row r="495" spans="1:6" x14ac:dyDescent="0.3">
      <c r="A495" s="1">
        <v>493</v>
      </c>
      <c r="B495" s="83" t="str">
        <f>IF(ISERROR(VLOOKUP($C495,IF({1,0},'回答入力シート（イ_令和2,3年度事業繰越分）'!$F$5:$F$501,'回答入力シート（イ_令和2,3年度事業繰越分）'!$B$5:$B$501),2,0)),"",IF(VLOOKUP($C495,IF({1,0},'回答入力シート（イ_令和2,3年度事業繰越分）'!$F$5:$F$501,'回答入力シート（イ_令和2,3年度事業繰越分）'!$B$5:$B$501),2,0)=0,"",VLOOKUP($C495,IF({1,0},'回答入力シート（イ_令和2,3年度事業繰越分）'!$F$5:$F$501,'回答入力シート（イ_令和2,3年度事業繰越分）'!$B$5:$B$501),2,0)))</f>
        <v/>
      </c>
      <c r="C495" s="83" t="str">
        <f>IF(ISERROR(VLOOKUP($A495,IF({1,0},'回答入力シート（イ_令和2,3年度事業繰越分）'!$BT$5:$BT$501,'回答入力シート（イ_令和2,3年度事業繰越分）'!$F$5:$F$501),2,0)),"",VLOOKUP($A495,IF({1,0},'回答入力シート（イ_令和2,3年度事業繰越分）'!$BT$5:$BT$501,'回答入力シート（イ_令和2,3年度事業繰越分）'!$F$5:$F$501),2,0))</f>
        <v/>
      </c>
      <c r="D495" s="83" t="str">
        <f>IF(ISERROR(VLOOKUP($A495,IF({1,0},'回答入力シート（イ_令和2,3年度事業繰越分）'!$BT$5:$BT$501,'回答入力シート（イ_令和2,3年度事業繰越分）'!$H$5:$H$501),2,0)),"",VLOOKUP($A495,IF({1,0},'回答入力シート（イ_令和2,3年度事業繰越分）'!$BT$5:$BT$501,'回答入力シート（イ_令和2,3年度事業繰越分）'!$H$5:$H$501),2,0))</f>
        <v/>
      </c>
      <c r="E495" s="83" t="str">
        <f>IF(ISERROR(VLOOKUP($A495,IF({1,0},'回答入力シート（イ_令和2,3年度事業繰越分）'!$BT$5:$BT$501,'回答入力シート（イ_令和2,3年度事業繰越分）'!$V$5:$V$501),2,0)),"",IF(VLOOKUP($A495,IF({1,0},'回答入力シート（イ_令和2,3年度事業繰越分）'!$BT$5:$BT$501,'回答入力シート（イ_令和2,3年度事業繰越分）'!$V$5:$V$501),2,0)=0,"",VLOOKUP($A495,IF({1,0},'回答入力シート（イ_令和2,3年度事業繰越分）'!$BT$5:$BT$501,'回答入力シート（イ_令和2,3年度事業繰越分）'!$V$5:$V$501),2,0)))</f>
        <v/>
      </c>
      <c r="F495" s="83" t="str">
        <f>IF(ISERROR(VLOOKUP($A495,IF({1,0},'回答入力シート（イ_令和2,3年度事業繰越分）'!$BT$5:$BT$501,'回答入力シート（イ_令和2,3年度事業繰越分）'!$Z$5:$Z$501),2,0)),"",IF(VLOOKUP($A495,IF({1,0},'回答入力シート（イ_令和2,3年度事業繰越分）'!$BT$5:$BT$501,'回答入力シート（イ_令和2,3年度事業繰越分）'!$Z$5:$Z$501),2,0)=0,"",VLOOKUP($A495,IF({1,0},'回答入力シート（イ_令和2,3年度事業繰越分）'!$BT$5:$BT$501,'回答入力シート（イ_令和2,3年度事業繰越分）'!$Z$5:$Z$501),2,0)))</f>
        <v/>
      </c>
    </row>
    <row r="496" spans="1:6" x14ac:dyDescent="0.3">
      <c r="A496" s="1">
        <v>494</v>
      </c>
      <c r="B496" s="83" t="str">
        <f>IF(ISERROR(VLOOKUP($C496,IF({1,0},'回答入力シート（イ_令和2,3年度事業繰越分）'!$F$5:$F$501,'回答入力シート（イ_令和2,3年度事業繰越分）'!$B$5:$B$501),2,0)),"",IF(VLOOKUP($C496,IF({1,0},'回答入力シート（イ_令和2,3年度事業繰越分）'!$F$5:$F$501,'回答入力シート（イ_令和2,3年度事業繰越分）'!$B$5:$B$501),2,0)=0,"",VLOOKUP($C496,IF({1,0},'回答入力シート（イ_令和2,3年度事業繰越分）'!$F$5:$F$501,'回答入力シート（イ_令和2,3年度事業繰越分）'!$B$5:$B$501),2,0)))</f>
        <v/>
      </c>
      <c r="C496" s="83" t="str">
        <f>IF(ISERROR(VLOOKUP($A496,IF({1,0},'回答入力シート（イ_令和2,3年度事業繰越分）'!$BT$5:$BT$501,'回答入力シート（イ_令和2,3年度事業繰越分）'!$F$5:$F$501),2,0)),"",VLOOKUP($A496,IF({1,0},'回答入力シート（イ_令和2,3年度事業繰越分）'!$BT$5:$BT$501,'回答入力シート（イ_令和2,3年度事業繰越分）'!$F$5:$F$501),2,0))</f>
        <v/>
      </c>
      <c r="D496" s="83" t="str">
        <f>IF(ISERROR(VLOOKUP($A496,IF({1,0},'回答入力シート（イ_令和2,3年度事業繰越分）'!$BT$5:$BT$501,'回答入力シート（イ_令和2,3年度事業繰越分）'!$H$5:$H$501),2,0)),"",VLOOKUP($A496,IF({1,0},'回答入力シート（イ_令和2,3年度事業繰越分）'!$BT$5:$BT$501,'回答入力シート（イ_令和2,3年度事業繰越分）'!$H$5:$H$501),2,0))</f>
        <v/>
      </c>
      <c r="E496" s="83" t="str">
        <f>IF(ISERROR(VLOOKUP($A496,IF({1,0},'回答入力シート（イ_令和2,3年度事業繰越分）'!$BT$5:$BT$501,'回答入力シート（イ_令和2,3年度事業繰越分）'!$V$5:$V$501),2,0)),"",IF(VLOOKUP($A496,IF({1,0},'回答入力シート（イ_令和2,3年度事業繰越分）'!$BT$5:$BT$501,'回答入力シート（イ_令和2,3年度事業繰越分）'!$V$5:$V$501),2,0)=0,"",VLOOKUP($A496,IF({1,0},'回答入力シート（イ_令和2,3年度事業繰越分）'!$BT$5:$BT$501,'回答入力シート（イ_令和2,3年度事業繰越分）'!$V$5:$V$501),2,0)))</f>
        <v/>
      </c>
      <c r="F496" s="83" t="str">
        <f>IF(ISERROR(VLOOKUP($A496,IF({1,0},'回答入力シート（イ_令和2,3年度事業繰越分）'!$BT$5:$BT$501,'回答入力シート（イ_令和2,3年度事業繰越分）'!$Z$5:$Z$501),2,0)),"",IF(VLOOKUP($A496,IF({1,0},'回答入力シート（イ_令和2,3年度事業繰越分）'!$BT$5:$BT$501,'回答入力シート（イ_令和2,3年度事業繰越分）'!$Z$5:$Z$501),2,0)=0,"",VLOOKUP($A496,IF({1,0},'回答入力シート（イ_令和2,3年度事業繰越分）'!$BT$5:$BT$501,'回答入力シート（イ_令和2,3年度事業繰越分）'!$Z$5:$Z$501),2,0)))</f>
        <v/>
      </c>
    </row>
    <row r="497" spans="1:6" x14ac:dyDescent="0.3">
      <c r="A497" s="1">
        <v>495</v>
      </c>
      <c r="B497" s="83" t="str">
        <f>IF(ISERROR(VLOOKUP($C497,IF({1,0},'回答入力シート（イ_令和2,3年度事業繰越分）'!$F$5:$F$501,'回答入力シート（イ_令和2,3年度事業繰越分）'!$B$5:$B$501),2,0)),"",IF(VLOOKUP($C497,IF({1,0},'回答入力シート（イ_令和2,3年度事業繰越分）'!$F$5:$F$501,'回答入力シート（イ_令和2,3年度事業繰越分）'!$B$5:$B$501),2,0)=0,"",VLOOKUP($C497,IF({1,0},'回答入力シート（イ_令和2,3年度事業繰越分）'!$F$5:$F$501,'回答入力シート（イ_令和2,3年度事業繰越分）'!$B$5:$B$501),2,0)))</f>
        <v/>
      </c>
      <c r="C497" s="83" t="str">
        <f>IF(ISERROR(VLOOKUP($A497,IF({1,0},'回答入力シート（イ_令和2,3年度事業繰越分）'!$BT$5:$BT$501,'回答入力シート（イ_令和2,3年度事業繰越分）'!$F$5:$F$501),2,0)),"",VLOOKUP($A497,IF({1,0},'回答入力シート（イ_令和2,3年度事業繰越分）'!$BT$5:$BT$501,'回答入力シート（イ_令和2,3年度事業繰越分）'!$F$5:$F$501),2,0))</f>
        <v/>
      </c>
      <c r="D497" s="83" t="str">
        <f>IF(ISERROR(VLOOKUP($A497,IF({1,0},'回答入力シート（イ_令和2,3年度事業繰越分）'!$BT$5:$BT$501,'回答入力シート（イ_令和2,3年度事業繰越分）'!$H$5:$H$501),2,0)),"",VLOOKUP($A497,IF({1,0},'回答入力シート（イ_令和2,3年度事業繰越分）'!$BT$5:$BT$501,'回答入力シート（イ_令和2,3年度事業繰越分）'!$H$5:$H$501),2,0))</f>
        <v/>
      </c>
      <c r="E497" s="83" t="str">
        <f>IF(ISERROR(VLOOKUP($A497,IF({1,0},'回答入力シート（イ_令和2,3年度事業繰越分）'!$BT$5:$BT$501,'回答入力シート（イ_令和2,3年度事業繰越分）'!$V$5:$V$501),2,0)),"",IF(VLOOKUP($A497,IF({1,0},'回答入力シート（イ_令和2,3年度事業繰越分）'!$BT$5:$BT$501,'回答入力シート（イ_令和2,3年度事業繰越分）'!$V$5:$V$501),2,0)=0,"",VLOOKUP($A497,IF({1,0},'回答入力シート（イ_令和2,3年度事業繰越分）'!$BT$5:$BT$501,'回答入力シート（イ_令和2,3年度事業繰越分）'!$V$5:$V$501),2,0)))</f>
        <v/>
      </c>
      <c r="F497" s="83" t="str">
        <f>IF(ISERROR(VLOOKUP($A497,IF({1,0},'回答入力シート（イ_令和2,3年度事業繰越分）'!$BT$5:$BT$501,'回答入力シート（イ_令和2,3年度事業繰越分）'!$Z$5:$Z$501),2,0)),"",IF(VLOOKUP($A497,IF({1,0},'回答入力シート（イ_令和2,3年度事業繰越分）'!$BT$5:$BT$501,'回答入力シート（イ_令和2,3年度事業繰越分）'!$Z$5:$Z$501),2,0)=0,"",VLOOKUP($A497,IF({1,0},'回答入力シート（イ_令和2,3年度事業繰越分）'!$BT$5:$BT$501,'回答入力シート（イ_令和2,3年度事業繰越分）'!$Z$5:$Z$501),2,0)))</f>
        <v/>
      </c>
    </row>
    <row r="498" spans="1:6" x14ac:dyDescent="0.3">
      <c r="A498" s="1">
        <v>496</v>
      </c>
      <c r="B498" s="83" t="str">
        <f>IF(ISERROR(VLOOKUP($C498,IF({1,0},'回答入力シート（イ_令和2,3年度事業繰越分）'!$F$5:$F$501,'回答入力シート（イ_令和2,3年度事業繰越分）'!$B$5:$B$501),2,0)),"",IF(VLOOKUP($C498,IF({1,0},'回答入力シート（イ_令和2,3年度事業繰越分）'!$F$5:$F$501,'回答入力シート（イ_令和2,3年度事業繰越分）'!$B$5:$B$501),2,0)=0,"",VLOOKUP($C498,IF({1,0},'回答入力シート（イ_令和2,3年度事業繰越分）'!$F$5:$F$501,'回答入力シート（イ_令和2,3年度事業繰越分）'!$B$5:$B$501),2,0)))</f>
        <v/>
      </c>
      <c r="C498" s="83" t="str">
        <f>IF(ISERROR(VLOOKUP($A498,IF({1,0},'回答入力シート（イ_令和2,3年度事業繰越分）'!$BT$5:$BT$501,'回答入力シート（イ_令和2,3年度事業繰越分）'!$F$5:$F$501),2,0)),"",VLOOKUP($A498,IF({1,0},'回答入力シート（イ_令和2,3年度事業繰越分）'!$BT$5:$BT$501,'回答入力シート（イ_令和2,3年度事業繰越分）'!$F$5:$F$501),2,0))</f>
        <v/>
      </c>
      <c r="D498" s="83" t="str">
        <f>IF(ISERROR(VLOOKUP($A498,IF({1,0},'回答入力シート（イ_令和2,3年度事業繰越分）'!$BT$5:$BT$501,'回答入力シート（イ_令和2,3年度事業繰越分）'!$H$5:$H$501),2,0)),"",VLOOKUP($A498,IF({1,0},'回答入力シート（イ_令和2,3年度事業繰越分）'!$BT$5:$BT$501,'回答入力シート（イ_令和2,3年度事業繰越分）'!$H$5:$H$501),2,0))</f>
        <v/>
      </c>
      <c r="E498" s="83" t="str">
        <f>IF(ISERROR(VLOOKUP($A498,IF({1,0},'回答入力シート（イ_令和2,3年度事業繰越分）'!$BT$5:$BT$501,'回答入力シート（イ_令和2,3年度事業繰越分）'!$V$5:$V$501),2,0)),"",IF(VLOOKUP($A498,IF({1,0},'回答入力シート（イ_令和2,3年度事業繰越分）'!$BT$5:$BT$501,'回答入力シート（イ_令和2,3年度事業繰越分）'!$V$5:$V$501),2,0)=0,"",VLOOKUP($A498,IF({1,0},'回答入力シート（イ_令和2,3年度事業繰越分）'!$BT$5:$BT$501,'回答入力シート（イ_令和2,3年度事業繰越分）'!$V$5:$V$501),2,0)))</f>
        <v/>
      </c>
      <c r="F498" s="83" t="str">
        <f>IF(ISERROR(VLOOKUP($A498,IF({1,0},'回答入力シート（イ_令和2,3年度事業繰越分）'!$BT$5:$BT$501,'回答入力シート（イ_令和2,3年度事業繰越分）'!$Z$5:$Z$501),2,0)),"",IF(VLOOKUP($A498,IF({1,0},'回答入力シート（イ_令和2,3年度事業繰越分）'!$BT$5:$BT$501,'回答入力シート（イ_令和2,3年度事業繰越分）'!$Z$5:$Z$501),2,0)=0,"",VLOOKUP($A498,IF({1,0},'回答入力シート（イ_令和2,3年度事業繰越分）'!$BT$5:$BT$501,'回答入力シート（イ_令和2,3年度事業繰越分）'!$Z$5:$Z$501),2,0)))</f>
        <v/>
      </c>
    </row>
    <row r="499" spans="1:6" x14ac:dyDescent="0.3">
      <c r="A499" s="1">
        <v>497</v>
      </c>
      <c r="B499" s="83" t="str">
        <f>IF(ISERROR(VLOOKUP($C499,IF({1,0},'回答入力シート（イ_令和2,3年度事業繰越分）'!$F$5:$F$501,'回答入力シート（イ_令和2,3年度事業繰越分）'!$B$5:$B$501),2,0)),"",IF(VLOOKUP($C499,IF({1,0},'回答入力シート（イ_令和2,3年度事業繰越分）'!$F$5:$F$501,'回答入力シート（イ_令和2,3年度事業繰越分）'!$B$5:$B$501),2,0)=0,"",VLOOKUP($C499,IF({1,0},'回答入力シート（イ_令和2,3年度事業繰越分）'!$F$5:$F$501,'回答入力シート（イ_令和2,3年度事業繰越分）'!$B$5:$B$501),2,0)))</f>
        <v/>
      </c>
      <c r="C499" s="83" t="str">
        <f>IF(ISERROR(VLOOKUP($A499,IF({1,0},'回答入力シート（イ_令和2,3年度事業繰越分）'!$BT$5:$BT$501,'回答入力シート（イ_令和2,3年度事業繰越分）'!$F$5:$F$501),2,0)),"",VLOOKUP($A499,IF({1,0},'回答入力シート（イ_令和2,3年度事業繰越分）'!$BT$5:$BT$501,'回答入力シート（イ_令和2,3年度事業繰越分）'!$F$5:$F$501),2,0))</f>
        <v/>
      </c>
      <c r="D499" s="83" t="str">
        <f>IF(ISERROR(VLOOKUP($A499,IF({1,0},'回答入力シート（イ_令和2,3年度事業繰越分）'!$BT$5:$BT$501,'回答入力シート（イ_令和2,3年度事業繰越分）'!$H$5:$H$501),2,0)),"",VLOOKUP($A499,IF({1,0},'回答入力シート（イ_令和2,3年度事業繰越分）'!$BT$5:$BT$501,'回答入力シート（イ_令和2,3年度事業繰越分）'!$H$5:$H$501),2,0))</f>
        <v/>
      </c>
      <c r="E499" s="83" t="str">
        <f>IF(ISERROR(VLOOKUP($A499,IF({1,0},'回答入力シート（イ_令和2,3年度事業繰越分）'!$BT$5:$BT$501,'回答入力シート（イ_令和2,3年度事業繰越分）'!$V$5:$V$501),2,0)),"",IF(VLOOKUP($A499,IF({1,0},'回答入力シート（イ_令和2,3年度事業繰越分）'!$BT$5:$BT$501,'回答入力シート（イ_令和2,3年度事業繰越分）'!$V$5:$V$501),2,0)=0,"",VLOOKUP($A499,IF({1,0},'回答入力シート（イ_令和2,3年度事業繰越分）'!$BT$5:$BT$501,'回答入力シート（イ_令和2,3年度事業繰越分）'!$V$5:$V$501),2,0)))</f>
        <v/>
      </c>
      <c r="F499" s="83" t="str">
        <f>IF(ISERROR(VLOOKUP($A499,IF({1,0},'回答入力シート（イ_令和2,3年度事業繰越分）'!$BT$5:$BT$501,'回答入力シート（イ_令和2,3年度事業繰越分）'!$Z$5:$Z$501),2,0)),"",IF(VLOOKUP($A499,IF({1,0},'回答入力シート（イ_令和2,3年度事業繰越分）'!$BT$5:$BT$501,'回答入力シート（イ_令和2,3年度事業繰越分）'!$Z$5:$Z$501),2,0)=0,"",VLOOKUP($A499,IF({1,0},'回答入力シート（イ_令和2,3年度事業繰越分）'!$BT$5:$BT$501,'回答入力シート（イ_令和2,3年度事業繰越分）'!$Z$5:$Z$501),2,0)))</f>
        <v/>
      </c>
    </row>
  </sheetData>
  <autoFilter ref="A2:F2" xr:uid="{00000000-0009-0000-0000-000007000000}"/>
  <phoneticPr fontId="7"/>
  <conditionalFormatting sqref="B3:F499">
    <cfRule type="expression" dxfId="2" priority="1">
      <formula>LEN($D3)=0</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FFC000"/>
  </sheetPr>
  <dimension ref="A1:F499"/>
  <sheetViews>
    <sheetView zoomScale="70" zoomScaleNormal="70" workbookViewId="0">
      <selection activeCell="B2" sqref="B2"/>
    </sheetView>
  </sheetViews>
  <sheetFormatPr defaultColWidth="8.88671875" defaultRowHeight="15" x14ac:dyDescent="0.3"/>
  <cols>
    <col min="1" max="1" width="0.88671875" style="1" customWidth="1"/>
    <col min="2" max="2" width="15.44140625" style="1" customWidth="1"/>
    <col min="3" max="3" width="8.88671875" style="1"/>
    <col min="4" max="4" width="60" style="1" customWidth="1"/>
    <col min="5" max="5" width="41.109375" style="1" customWidth="1"/>
    <col min="6" max="6" width="26.33203125" style="1" customWidth="1"/>
    <col min="7" max="16384" width="8.88671875" style="1"/>
  </cols>
  <sheetData>
    <row r="1" spans="1:6" x14ac:dyDescent="0.3">
      <c r="B1" s="84" t="s">
        <v>13355</v>
      </c>
    </row>
    <row r="2" spans="1:6" ht="27.6" x14ac:dyDescent="0.3">
      <c r="A2" s="1" t="s">
        <v>6586</v>
      </c>
      <c r="B2" s="80" t="s">
        <v>1194</v>
      </c>
      <c r="C2" s="81" t="s">
        <v>1211</v>
      </c>
      <c r="D2" s="82" t="s">
        <v>6583</v>
      </c>
      <c r="E2" s="81" t="s">
        <v>6588</v>
      </c>
      <c r="F2" s="82" t="s">
        <v>1205</v>
      </c>
    </row>
    <row r="3" spans="1:6" x14ac:dyDescent="0.3">
      <c r="A3" s="1">
        <v>1</v>
      </c>
      <c r="B3" s="83" t="str">
        <f>IF(ISERROR(VLOOKUP($C3,IF({1,0},'回答入力シート（イ_令和2,3年度事業繰越分）'!$F$5:$F$501,'回答入力シート（イ_令和2,3年度事業繰越分）'!$B$5:$B$501),2,0)),"",IF(VLOOKUP($C3,IF({1,0},'回答入力シート（イ_令和2,3年度事業繰越分）'!$F$5:$F$501,'回答入力シート（イ_令和2,3年度事業繰越分）'!$B$5:$B$501),2,0)=0,"",VLOOKUP($C3,IF({1,0},'回答入力シート（イ_令和2,3年度事業繰越分）'!$F$5:$F$501,'回答入力シート（イ_令和2,3年度事業繰越分）'!$B$5:$B$501),2,0)))</f>
        <v/>
      </c>
      <c r="C3" s="83" t="str">
        <f>IF(ISERROR(VLOOKUP($A3,IF({1,0},'回答入力シート（イ_令和2,3年度事業繰越分）'!$BU$5:$BU$501,'回答入力シート（イ_令和2,3年度事業繰越分）'!$F$5:$F$501),2,0)),"",VLOOKUP($A3,IF({1,0},'回答入力シート（イ_令和2,3年度事業繰越分）'!$BU$5:$BU$501,'回答入力シート（イ_令和2,3年度事業繰越分）'!$F$5:$F$501),2,0))</f>
        <v/>
      </c>
      <c r="D3" s="83" t="str">
        <f>IF(ISERROR(VLOOKUP($A3,IF({1,0},'回答入力シート（イ_令和2,3年度事業繰越分）'!$BU$5:$BU$501,'回答入力シート（イ_令和2,3年度事業繰越分）'!$H$5:$H$501),2,0)),"",VLOOKUP($A3,IF({1,0},'回答入力シート（イ_令和2,3年度事業繰越分）'!$BU$5:$BU$501,'回答入力シート（イ_令和2,3年度事業繰越分）'!$H$5:$H$501),2,0))</f>
        <v/>
      </c>
      <c r="E3" s="83" t="str">
        <f>IF(ISERROR(VLOOKUP($A3,IF({1,0},'回答入力シート（イ_令和2,3年度事業繰越分）'!$BU$5:$BU$501,'回答入力シート（イ_令和2,3年度事業繰越分）'!$V$5:$V$501),2,0)),"",IF(VLOOKUP($A3,IF({1,0},'回答入力シート（イ_令和2,3年度事業繰越分）'!$BU$5:$BU$501,'回答入力シート（イ_令和2,3年度事業繰越分）'!$V$5:$V$501),2,0)=0,"",VLOOKUP($A3,IF({1,0},'回答入力シート（イ_令和2,3年度事業繰越分）'!$BU$5:$BU$501,'回答入力シート（イ_令和2,3年度事業繰越分）'!$V$5:$V$501),2,0)))</f>
        <v/>
      </c>
      <c r="F3" s="83" t="str">
        <f>IF(ISERROR(VLOOKUP($A3,IF({1,0},'回答入力シート（イ_令和2,3年度事業繰越分）'!$BU$5:$BU$501,'回答入力シート（イ_令和2,3年度事業繰越分）'!$Z$5:$Z$501),2,0)),"",IF(VLOOKUP($A3,IF({1,0},'回答入力シート（イ_令和2,3年度事業繰越分）'!$BU$5:$BU$501,'回答入力シート（イ_令和2,3年度事業繰越分）'!$Z$5:$Z$501),2,0)=0,"",VLOOKUP($A3,IF({1,0},'回答入力シート（イ_令和2,3年度事業繰越分）'!$BU$5:$BU$501,'回答入力シート（イ_令和2,3年度事業繰越分）'!$Z$5:$Z$501),2,0)))</f>
        <v/>
      </c>
    </row>
    <row r="4" spans="1:6" x14ac:dyDescent="0.3">
      <c r="A4" s="1">
        <v>2</v>
      </c>
      <c r="B4" s="83" t="str">
        <f>IF(ISERROR(VLOOKUP($C4,IF({1,0},'回答入力シート（イ_令和2,3年度事業繰越分）'!$F$5:$F$501,'回答入力シート（イ_令和2,3年度事業繰越分）'!$B$5:$B$501),2,0)),"",IF(VLOOKUP($C4,IF({1,0},'回答入力シート（イ_令和2,3年度事業繰越分）'!$F$5:$F$501,'回答入力シート（イ_令和2,3年度事業繰越分）'!$B$5:$B$501),2,0)=0,"",VLOOKUP($C4,IF({1,0},'回答入力シート（イ_令和2,3年度事業繰越分）'!$F$5:$F$501,'回答入力シート（イ_令和2,3年度事業繰越分）'!$B$5:$B$501),2,0)))</f>
        <v/>
      </c>
      <c r="C4" s="83" t="str">
        <f>IF(ISERROR(VLOOKUP($A4,IF({1,0},'回答入力シート（イ_令和2,3年度事業繰越分）'!$BU$5:$BU$501,'回答入力シート（イ_令和2,3年度事業繰越分）'!$F$5:$F$501),2,0)),"",VLOOKUP($A4,IF({1,0},'回答入力シート（イ_令和2,3年度事業繰越分）'!$BU$5:$BU$501,'回答入力シート（イ_令和2,3年度事業繰越分）'!$F$5:$F$501),2,0))</f>
        <v/>
      </c>
      <c r="D4" s="83" t="str">
        <f>IF(ISERROR(VLOOKUP($A4,IF({1,0},'回答入力シート（イ_令和2,3年度事業繰越分）'!$BU$5:$BU$501,'回答入力シート（イ_令和2,3年度事業繰越分）'!$H$5:$H$501),2,0)),"",VLOOKUP($A4,IF({1,0},'回答入力シート（イ_令和2,3年度事業繰越分）'!$BU$5:$BU$501,'回答入力シート（イ_令和2,3年度事業繰越分）'!$H$5:$H$501),2,0))</f>
        <v/>
      </c>
      <c r="E4" s="83" t="str">
        <f>IF(ISERROR(VLOOKUP($A4,IF({1,0},'回答入力シート（イ_令和2,3年度事業繰越分）'!$BU$5:$BU$501,'回答入力シート（イ_令和2,3年度事業繰越分）'!$V$5:$V$501),2,0)),"",IF(VLOOKUP($A4,IF({1,0},'回答入力シート（イ_令和2,3年度事業繰越分）'!$BU$5:$BU$501,'回答入力シート（イ_令和2,3年度事業繰越分）'!$V$5:$V$501),2,0)=0,"",VLOOKUP($A4,IF({1,0},'回答入力シート（イ_令和2,3年度事業繰越分）'!$BU$5:$BU$501,'回答入力シート（イ_令和2,3年度事業繰越分）'!$V$5:$V$501),2,0)))</f>
        <v/>
      </c>
      <c r="F4" s="83" t="str">
        <f>IF(ISERROR(VLOOKUP($A4,IF({1,0},'回答入力シート（イ_令和2,3年度事業繰越分）'!$BU$5:$BU$501,'回答入力シート（イ_令和2,3年度事業繰越分）'!$Z$5:$Z$501),2,0)),"",IF(VLOOKUP($A4,IF({1,0},'回答入力シート（イ_令和2,3年度事業繰越分）'!$BU$5:$BU$501,'回答入力シート（イ_令和2,3年度事業繰越分）'!$Z$5:$Z$501),2,0)=0,"",VLOOKUP($A4,IF({1,0},'回答入力シート（イ_令和2,3年度事業繰越分）'!$BU$5:$BU$501,'回答入力シート（イ_令和2,3年度事業繰越分）'!$Z$5:$Z$501),2,0)))</f>
        <v/>
      </c>
    </row>
    <row r="5" spans="1:6" x14ac:dyDescent="0.3">
      <c r="A5" s="1">
        <v>3</v>
      </c>
      <c r="B5" s="83" t="str">
        <f>IF(ISERROR(VLOOKUP($C5,IF({1,0},'回答入力シート（イ_令和2,3年度事業繰越分）'!$F$5:$F$501,'回答入力シート（イ_令和2,3年度事業繰越分）'!$B$5:$B$501),2,0)),"",IF(VLOOKUP($C5,IF({1,0},'回答入力シート（イ_令和2,3年度事業繰越分）'!$F$5:$F$501,'回答入力シート（イ_令和2,3年度事業繰越分）'!$B$5:$B$501),2,0)=0,"",VLOOKUP($C5,IF({1,0},'回答入力シート（イ_令和2,3年度事業繰越分）'!$F$5:$F$501,'回答入力シート（イ_令和2,3年度事業繰越分）'!$B$5:$B$501),2,0)))</f>
        <v/>
      </c>
      <c r="C5" s="83" t="str">
        <f>IF(ISERROR(VLOOKUP($A5,IF({1,0},'回答入力シート（イ_令和2,3年度事業繰越分）'!$BU$5:$BU$501,'回答入力シート（イ_令和2,3年度事業繰越分）'!$F$5:$F$501),2,0)),"",VLOOKUP($A5,IF({1,0},'回答入力シート（イ_令和2,3年度事業繰越分）'!$BU$5:$BU$501,'回答入力シート（イ_令和2,3年度事業繰越分）'!$F$5:$F$501),2,0))</f>
        <v/>
      </c>
      <c r="D5" s="83" t="str">
        <f>IF(ISERROR(VLOOKUP($A5,IF({1,0},'回答入力シート（イ_令和2,3年度事業繰越分）'!$BU$5:$BU$501,'回答入力シート（イ_令和2,3年度事業繰越分）'!$H$5:$H$501),2,0)),"",VLOOKUP($A5,IF({1,0},'回答入力シート（イ_令和2,3年度事業繰越分）'!$BU$5:$BU$501,'回答入力シート（イ_令和2,3年度事業繰越分）'!$H$5:$H$501),2,0))</f>
        <v/>
      </c>
      <c r="E5" s="83" t="str">
        <f>IF(ISERROR(VLOOKUP($A5,IF({1,0},'回答入力シート（イ_令和2,3年度事業繰越分）'!$BU$5:$BU$501,'回答入力シート（イ_令和2,3年度事業繰越分）'!$V$5:$V$501),2,0)),"",IF(VLOOKUP($A5,IF({1,0},'回答入力シート（イ_令和2,3年度事業繰越分）'!$BU$5:$BU$501,'回答入力シート（イ_令和2,3年度事業繰越分）'!$V$5:$V$501),2,0)=0,"",VLOOKUP($A5,IF({1,0},'回答入力シート（イ_令和2,3年度事業繰越分）'!$BU$5:$BU$501,'回答入力シート（イ_令和2,3年度事業繰越分）'!$V$5:$V$501),2,0)))</f>
        <v/>
      </c>
      <c r="F5" s="83" t="str">
        <f>IF(ISERROR(VLOOKUP($A5,IF({1,0},'回答入力シート（イ_令和2,3年度事業繰越分）'!$BU$5:$BU$501,'回答入力シート（イ_令和2,3年度事業繰越分）'!$Z$5:$Z$501),2,0)),"",IF(VLOOKUP($A5,IF({1,0},'回答入力シート（イ_令和2,3年度事業繰越分）'!$BU$5:$BU$501,'回答入力シート（イ_令和2,3年度事業繰越分）'!$Z$5:$Z$501),2,0)=0,"",VLOOKUP($A5,IF({1,0},'回答入力シート（イ_令和2,3年度事業繰越分）'!$BU$5:$BU$501,'回答入力シート（イ_令和2,3年度事業繰越分）'!$Z$5:$Z$501),2,0)))</f>
        <v/>
      </c>
    </row>
    <row r="6" spans="1:6" x14ac:dyDescent="0.3">
      <c r="A6" s="1">
        <v>4</v>
      </c>
      <c r="B6" s="83" t="str">
        <f>IF(ISERROR(VLOOKUP($C6,IF({1,0},'回答入力シート（イ_令和2,3年度事業繰越分）'!$F$5:$F$501,'回答入力シート（イ_令和2,3年度事業繰越分）'!$B$5:$B$501),2,0)),"",IF(VLOOKUP($C6,IF({1,0},'回答入力シート（イ_令和2,3年度事業繰越分）'!$F$5:$F$501,'回答入力シート（イ_令和2,3年度事業繰越分）'!$B$5:$B$501),2,0)=0,"",VLOOKUP($C6,IF({1,0},'回答入力シート（イ_令和2,3年度事業繰越分）'!$F$5:$F$501,'回答入力シート（イ_令和2,3年度事業繰越分）'!$B$5:$B$501),2,0)))</f>
        <v/>
      </c>
      <c r="C6" s="83" t="str">
        <f>IF(ISERROR(VLOOKUP($A6,IF({1,0},'回答入力シート（イ_令和2,3年度事業繰越分）'!$BU$5:$BU$501,'回答入力シート（イ_令和2,3年度事業繰越分）'!$F$5:$F$501),2,0)),"",VLOOKUP($A6,IF({1,0},'回答入力シート（イ_令和2,3年度事業繰越分）'!$BU$5:$BU$501,'回答入力シート（イ_令和2,3年度事業繰越分）'!$F$5:$F$501),2,0))</f>
        <v/>
      </c>
      <c r="D6" s="83" t="str">
        <f>IF(ISERROR(VLOOKUP($A6,IF({1,0},'回答入力シート（イ_令和2,3年度事業繰越分）'!$BU$5:$BU$501,'回答入力シート（イ_令和2,3年度事業繰越分）'!$H$5:$H$501),2,0)),"",VLOOKUP($A6,IF({1,0},'回答入力シート（イ_令和2,3年度事業繰越分）'!$BU$5:$BU$501,'回答入力シート（イ_令和2,3年度事業繰越分）'!$H$5:$H$501),2,0))</f>
        <v/>
      </c>
      <c r="E6" s="83" t="str">
        <f>IF(ISERROR(VLOOKUP($A6,IF({1,0},'回答入力シート（イ_令和2,3年度事業繰越分）'!$BU$5:$BU$501,'回答入力シート（イ_令和2,3年度事業繰越分）'!$V$5:$V$501),2,0)),"",IF(VLOOKUP($A6,IF({1,0},'回答入力シート（イ_令和2,3年度事業繰越分）'!$BU$5:$BU$501,'回答入力シート（イ_令和2,3年度事業繰越分）'!$V$5:$V$501),2,0)=0,"",VLOOKUP($A6,IF({1,0},'回答入力シート（イ_令和2,3年度事業繰越分）'!$BU$5:$BU$501,'回答入力シート（イ_令和2,3年度事業繰越分）'!$V$5:$V$501),2,0)))</f>
        <v/>
      </c>
      <c r="F6" s="83" t="str">
        <f>IF(ISERROR(VLOOKUP($A6,IF({1,0},'回答入力シート（イ_令和2,3年度事業繰越分）'!$BU$5:$BU$501,'回答入力シート（イ_令和2,3年度事業繰越分）'!$Z$5:$Z$501),2,0)),"",IF(VLOOKUP($A6,IF({1,0},'回答入力シート（イ_令和2,3年度事業繰越分）'!$BU$5:$BU$501,'回答入力シート（イ_令和2,3年度事業繰越分）'!$Z$5:$Z$501),2,0)=0,"",VLOOKUP($A6,IF({1,0},'回答入力シート（イ_令和2,3年度事業繰越分）'!$BU$5:$BU$501,'回答入力シート（イ_令和2,3年度事業繰越分）'!$Z$5:$Z$501),2,0)))</f>
        <v/>
      </c>
    </row>
    <row r="7" spans="1:6" x14ac:dyDescent="0.3">
      <c r="A7" s="1">
        <v>5</v>
      </c>
      <c r="B7" s="83" t="str">
        <f>IF(ISERROR(VLOOKUP($C7,IF({1,0},'回答入力シート（イ_令和2,3年度事業繰越分）'!$F$5:$F$501,'回答入力シート（イ_令和2,3年度事業繰越分）'!$B$5:$B$501),2,0)),"",IF(VLOOKUP($C7,IF({1,0},'回答入力シート（イ_令和2,3年度事業繰越分）'!$F$5:$F$501,'回答入力シート（イ_令和2,3年度事業繰越分）'!$B$5:$B$501),2,0)=0,"",VLOOKUP($C7,IF({1,0},'回答入力シート（イ_令和2,3年度事業繰越分）'!$F$5:$F$501,'回答入力シート（イ_令和2,3年度事業繰越分）'!$B$5:$B$501),2,0)))</f>
        <v/>
      </c>
      <c r="C7" s="83" t="str">
        <f>IF(ISERROR(VLOOKUP($A7,IF({1,0},'回答入力シート（イ_令和2,3年度事業繰越分）'!$BU$5:$BU$501,'回答入力シート（イ_令和2,3年度事業繰越分）'!$F$5:$F$501),2,0)),"",VLOOKUP($A7,IF({1,0},'回答入力シート（イ_令和2,3年度事業繰越分）'!$BU$5:$BU$501,'回答入力シート（イ_令和2,3年度事業繰越分）'!$F$5:$F$501),2,0))</f>
        <v/>
      </c>
      <c r="D7" s="83" t="str">
        <f>IF(ISERROR(VLOOKUP($A7,IF({1,0},'回答入力シート（イ_令和2,3年度事業繰越分）'!$BU$5:$BU$501,'回答入力シート（イ_令和2,3年度事業繰越分）'!$H$5:$H$501),2,0)),"",VLOOKUP($A7,IF({1,0},'回答入力シート（イ_令和2,3年度事業繰越分）'!$BU$5:$BU$501,'回答入力シート（イ_令和2,3年度事業繰越分）'!$H$5:$H$501),2,0))</f>
        <v/>
      </c>
      <c r="E7" s="83" t="str">
        <f>IF(ISERROR(VLOOKUP($A7,IF({1,0},'回答入力シート（イ_令和2,3年度事業繰越分）'!$BU$5:$BU$501,'回答入力シート（イ_令和2,3年度事業繰越分）'!$V$5:$V$501),2,0)),"",IF(VLOOKUP($A7,IF({1,0},'回答入力シート（イ_令和2,3年度事業繰越分）'!$BU$5:$BU$501,'回答入力シート（イ_令和2,3年度事業繰越分）'!$V$5:$V$501),2,0)=0,"",VLOOKUP($A7,IF({1,0},'回答入力シート（イ_令和2,3年度事業繰越分）'!$BU$5:$BU$501,'回答入力シート（イ_令和2,3年度事業繰越分）'!$V$5:$V$501),2,0)))</f>
        <v/>
      </c>
      <c r="F7" s="83" t="str">
        <f>IF(ISERROR(VLOOKUP($A7,IF({1,0},'回答入力シート（イ_令和2,3年度事業繰越分）'!$BU$5:$BU$501,'回答入力シート（イ_令和2,3年度事業繰越分）'!$Z$5:$Z$501),2,0)),"",IF(VLOOKUP($A7,IF({1,0},'回答入力シート（イ_令和2,3年度事業繰越分）'!$BU$5:$BU$501,'回答入力シート（イ_令和2,3年度事業繰越分）'!$Z$5:$Z$501),2,0)=0,"",VLOOKUP($A7,IF({1,0},'回答入力シート（イ_令和2,3年度事業繰越分）'!$BU$5:$BU$501,'回答入力シート（イ_令和2,3年度事業繰越分）'!$Z$5:$Z$501),2,0)))</f>
        <v/>
      </c>
    </row>
    <row r="8" spans="1:6" x14ac:dyDescent="0.3">
      <c r="A8" s="1">
        <v>6</v>
      </c>
      <c r="B8" s="83" t="str">
        <f>IF(ISERROR(VLOOKUP($C8,IF({1,0},'回答入力シート（イ_令和2,3年度事業繰越分）'!$F$5:$F$501,'回答入力シート（イ_令和2,3年度事業繰越分）'!$B$5:$B$501),2,0)),"",IF(VLOOKUP($C8,IF({1,0},'回答入力シート（イ_令和2,3年度事業繰越分）'!$F$5:$F$501,'回答入力シート（イ_令和2,3年度事業繰越分）'!$B$5:$B$501),2,0)=0,"",VLOOKUP($C8,IF({1,0},'回答入力シート（イ_令和2,3年度事業繰越分）'!$F$5:$F$501,'回答入力シート（イ_令和2,3年度事業繰越分）'!$B$5:$B$501),2,0)))</f>
        <v/>
      </c>
      <c r="C8" s="83" t="str">
        <f>IF(ISERROR(VLOOKUP($A8,IF({1,0},'回答入力シート（イ_令和2,3年度事業繰越分）'!$BU$5:$BU$501,'回答入力シート（イ_令和2,3年度事業繰越分）'!$F$5:$F$501),2,0)),"",VLOOKUP($A8,IF({1,0},'回答入力シート（イ_令和2,3年度事業繰越分）'!$BU$5:$BU$501,'回答入力シート（イ_令和2,3年度事業繰越分）'!$F$5:$F$501),2,0))</f>
        <v/>
      </c>
      <c r="D8" s="83" t="str">
        <f>IF(ISERROR(VLOOKUP($A8,IF({1,0},'回答入力シート（イ_令和2,3年度事業繰越分）'!$BU$5:$BU$501,'回答入力シート（イ_令和2,3年度事業繰越分）'!$H$5:$H$501),2,0)),"",VLOOKUP($A8,IF({1,0},'回答入力シート（イ_令和2,3年度事業繰越分）'!$BU$5:$BU$501,'回答入力シート（イ_令和2,3年度事業繰越分）'!$H$5:$H$501),2,0))</f>
        <v/>
      </c>
      <c r="E8" s="83" t="str">
        <f>IF(ISERROR(VLOOKUP($A8,IF({1,0},'回答入力シート（イ_令和2,3年度事業繰越分）'!$BU$5:$BU$501,'回答入力シート（イ_令和2,3年度事業繰越分）'!$V$5:$V$501),2,0)),"",IF(VLOOKUP($A8,IF({1,0},'回答入力シート（イ_令和2,3年度事業繰越分）'!$BU$5:$BU$501,'回答入力シート（イ_令和2,3年度事業繰越分）'!$V$5:$V$501),2,0)=0,"",VLOOKUP($A8,IF({1,0},'回答入力シート（イ_令和2,3年度事業繰越分）'!$BU$5:$BU$501,'回答入力シート（イ_令和2,3年度事業繰越分）'!$V$5:$V$501),2,0)))</f>
        <v/>
      </c>
      <c r="F8" s="83" t="str">
        <f>IF(ISERROR(VLOOKUP($A8,IF({1,0},'回答入力シート（イ_令和2,3年度事業繰越分）'!$BU$5:$BU$501,'回答入力シート（イ_令和2,3年度事業繰越分）'!$Z$5:$Z$501),2,0)),"",IF(VLOOKUP($A8,IF({1,0},'回答入力シート（イ_令和2,3年度事業繰越分）'!$BU$5:$BU$501,'回答入力シート（イ_令和2,3年度事業繰越分）'!$Z$5:$Z$501),2,0)=0,"",VLOOKUP($A8,IF({1,0},'回答入力シート（イ_令和2,3年度事業繰越分）'!$BU$5:$BU$501,'回答入力シート（イ_令和2,3年度事業繰越分）'!$Z$5:$Z$501),2,0)))</f>
        <v/>
      </c>
    </row>
    <row r="9" spans="1:6" x14ac:dyDescent="0.3">
      <c r="A9" s="1">
        <v>7</v>
      </c>
      <c r="B9" s="83" t="str">
        <f>IF(ISERROR(VLOOKUP($C9,IF({1,0},'回答入力シート（イ_令和2,3年度事業繰越分）'!$F$5:$F$501,'回答入力シート（イ_令和2,3年度事業繰越分）'!$B$5:$B$501),2,0)),"",IF(VLOOKUP($C9,IF({1,0},'回答入力シート（イ_令和2,3年度事業繰越分）'!$F$5:$F$501,'回答入力シート（イ_令和2,3年度事業繰越分）'!$B$5:$B$501),2,0)=0,"",VLOOKUP($C9,IF({1,0},'回答入力シート（イ_令和2,3年度事業繰越分）'!$F$5:$F$501,'回答入力シート（イ_令和2,3年度事業繰越分）'!$B$5:$B$501),2,0)))</f>
        <v/>
      </c>
      <c r="C9" s="83" t="str">
        <f>IF(ISERROR(VLOOKUP($A9,IF({1,0},'回答入力シート（イ_令和2,3年度事業繰越分）'!$BU$5:$BU$501,'回答入力シート（イ_令和2,3年度事業繰越分）'!$F$5:$F$501),2,0)),"",VLOOKUP($A9,IF({1,0},'回答入力シート（イ_令和2,3年度事業繰越分）'!$BU$5:$BU$501,'回答入力シート（イ_令和2,3年度事業繰越分）'!$F$5:$F$501),2,0))</f>
        <v/>
      </c>
      <c r="D9" s="83" t="str">
        <f>IF(ISERROR(VLOOKUP($A9,IF({1,0},'回答入力シート（イ_令和2,3年度事業繰越分）'!$BU$5:$BU$501,'回答入力シート（イ_令和2,3年度事業繰越分）'!$H$5:$H$501),2,0)),"",VLOOKUP($A9,IF({1,0},'回答入力シート（イ_令和2,3年度事業繰越分）'!$BU$5:$BU$501,'回答入力シート（イ_令和2,3年度事業繰越分）'!$H$5:$H$501),2,0))</f>
        <v/>
      </c>
      <c r="E9" s="83" t="str">
        <f>IF(ISERROR(VLOOKUP($A9,IF({1,0},'回答入力シート（イ_令和2,3年度事業繰越分）'!$BU$5:$BU$501,'回答入力シート（イ_令和2,3年度事業繰越分）'!$V$5:$V$501),2,0)),"",IF(VLOOKUP($A9,IF({1,0},'回答入力シート（イ_令和2,3年度事業繰越分）'!$BU$5:$BU$501,'回答入力シート（イ_令和2,3年度事業繰越分）'!$V$5:$V$501),2,0)=0,"",VLOOKUP($A9,IF({1,0},'回答入力シート（イ_令和2,3年度事業繰越分）'!$BU$5:$BU$501,'回答入力シート（イ_令和2,3年度事業繰越分）'!$V$5:$V$501),2,0)))</f>
        <v/>
      </c>
      <c r="F9" s="83" t="str">
        <f>IF(ISERROR(VLOOKUP($A9,IF({1,0},'回答入力シート（イ_令和2,3年度事業繰越分）'!$BU$5:$BU$501,'回答入力シート（イ_令和2,3年度事業繰越分）'!$Z$5:$Z$501),2,0)),"",IF(VLOOKUP($A9,IF({1,0},'回答入力シート（イ_令和2,3年度事業繰越分）'!$BU$5:$BU$501,'回答入力シート（イ_令和2,3年度事業繰越分）'!$Z$5:$Z$501),2,0)=0,"",VLOOKUP($A9,IF({1,0},'回答入力シート（イ_令和2,3年度事業繰越分）'!$BU$5:$BU$501,'回答入力シート（イ_令和2,3年度事業繰越分）'!$Z$5:$Z$501),2,0)))</f>
        <v/>
      </c>
    </row>
    <row r="10" spans="1:6" x14ac:dyDescent="0.3">
      <c r="A10" s="1">
        <v>8</v>
      </c>
      <c r="B10" s="83" t="str">
        <f>IF(ISERROR(VLOOKUP($C10,IF({1,0},'回答入力シート（イ_令和2,3年度事業繰越分）'!$F$5:$F$501,'回答入力シート（イ_令和2,3年度事業繰越分）'!$B$5:$B$501),2,0)),"",IF(VLOOKUP($C10,IF({1,0},'回答入力シート（イ_令和2,3年度事業繰越分）'!$F$5:$F$501,'回答入力シート（イ_令和2,3年度事業繰越分）'!$B$5:$B$501),2,0)=0,"",VLOOKUP($C10,IF({1,0},'回答入力シート（イ_令和2,3年度事業繰越分）'!$F$5:$F$501,'回答入力シート（イ_令和2,3年度事業繰越分）'!$B$5:$B$501),2,0)))</f>
        <v/>
      </c>
      <c r="C10" s="83" t="str">
        <f>IF(ISERROR(VLOOKUP($A10,IF({1,0},'回答入力シート（イ_令和2,3年度事業繰越分）'!$BU$5:$BU$501,'回答入力シート（イ_令和2,3年度事業繰越分）'!$F$5:$F$501),2,0)),"",VLOOKUP($A10,IF({1,0},'回答入力シート（イ_令和2,3年度事業繰越分）'!$BU$5:$BU$501,'回答入力シート（イ_令和2,3年度事業繰越分）'!$F$5:$F$501),2,0))</f>
        <v/>
      </c>
      <c r="D10" s="83" t="str">
        <f>IF(ISERROR(VLOOKUP($A10,IF({1,0},'回答入力シート（イ_令和2,3年度事業繰越分）'!$BU$5:$BU$501,'回答入力シート（イ_令和2,3年度事業繰越分）'!$H$5:$H$501),2,0)),"",VLOOKUP($A10,IF({1,0},'回答入力シート（イ_令和2,3年度事業繰越分）'!$BU$5:$BU$501,'回答入力シート（イ_令和2,3年度事業繰越分）'!$H$5:$H$501),2,0))</f>
        <v/>
      </c>
      <c r="E10" s="83" t="str">
        <f>IF(ISERROR(VLOOKUP($A10,IF({1,0},'回答入力シート（イ_令和2,3年度事業繰越分）'!$BU$5:$BU$501,'回答入力シート（イ_令和2,3年度事業繰越分）'!$V$5:$V$501),2,0)),"",IF(VLOOKUP($A10,IF({1,0},'回答入力シート（イ_令和2,3年度事業繰越分）'!$BU$5:$BU$501,'回答入力シート（イ_令和2,3年度事業繰越分）'!$V$5:$V$501),2,0)=0,"",VLOOKUP($A10,IF({1,0},'回答入力シート（イ_令和2,3年度事業繰越分）'!$BU$5:$BU$501,'回答入力シート（イ_令和2,3年度事業繰越分）'!$V$5:$V$501),2,0)))</f>
        <v/>
      </c>
      <c r="F10" s="83" t="str">
        <f>IF(ISERROR(VLOOKUP($A10,IF({1,0},'回答入力シート（イ_令和2,3年度事業繰越分）'!$BU$5:$BU$501,'回答入力シート（イ_令和2,3年度事業繰越分）'!$Z$5:$Z$501),2,0)),"",IF(VLOOKUP($A10,IF({1,0},'回答入力シート（イ_令和2,3年度事業繰越分）'!$BU$5:$BU$501,'回答入力シート（イ_令和2,3年度事業繰越分）'!$Z$5:$Z$501),2,0)=0,"",VLOOKUP($A10,IF({1,0},'回答入力シート（イ_令和2,3年度事業繰越分）'!$BU$5:$BU$501,'回答入力シート（イ_令和2,3年度事業繰越分）'!$Z$5:$Z$501),2,0)))</f>
        <v/>
      </c>
    </row>
    <row r="11" spans="1:6" x14ac:dyDescent="0.3">
      <c r="A11" s="1">
        <v>9</v>
      </c>
      <c r="B11" s="83" t="str">
        <f>IF(ISERROR(VLOOKUP($C11,IF({1,0},'回答入力シート（イ_令和2,3年度事業繰越分）'!$F$5:$F$501,'回答入力シート（イ_令和2,3年度事業繰越分）'!$B$5:$B$501),2,0)),"",IF(VLOOKUP($C11,IF({1,0},'回答入力シート（イ_令和2,3年度事業繰越分）'!$F$5:$F$501,'回答入力シート（イ_令和2,3年度事業繰越分）'!$B$5:$B$501),2,0)=0,"",VLOOKUP($C11,IF({1,0},'回答入力シート（イ_令和2,3年度事業繰越分）'!$F$5:$F$501,'回答入力シート（イ_令和2,3年度事業繰越分）'!$B$5:$B$501),2,0)))</f>
        <v/>
      </c>
      <c r="C11" s="83" t="str">
        <f>IF(ISERROR(VLOOKUP($A11,IF({1,0},'回答入力シート（イ_令和2,3年度事業繰越分）'!$BU$5:$BU$501,'回答入力シート（イ_令和2,3年度事業繰越分）'!$F$5:$F$501),2,0)),"",VLOOKUP($A11,IF({1,0},'回答入力シート（イ_令和2,3年度事業繰越分）'!$BU$5:$BU$501,'回答入力シート（イ_令和2,3年度事業繰越分）'!$F$5:$F$501),2,0))</f>
        <v/>
      </c>
      <c r="D11" s="83" t="str">
        <f>IF(ISERROR(VLOOKUP($A11,IF({1,0},'回答入力シート（イ_令和2,3年度事業繰越分）'!$BU$5:$BU$501,'回答入力シート（イ_令和2,3年度事業繰越分）'!$H$5:$H$501),2,0)),"",VLOOKUP($A11,IF({1,0},'回答入力シート（イ_令和2,3年度事業繰越分）'!$BU$5:$BU$501,'回答入力シート（イ_令和2,3年度事業繰越分）'!$H$5:$H$501),2,0))</f>
        <v/>
      </c>
      <c r="E11" s="83" t="str">
        <f>IF(ISERROR(VLOOKUP($A11,IF({1,0},'回答入力シート（イ_令和2,3年度事業繰越分）'!$BU$5:$BU$501,'回答入力シート（イ_令和2,3年度事業繰越分）'!$V$5:$V$501),2,0)),"",IF(VLOOKUP($A11,IF({1,0},'回答入力シート（イ_令和2,3年度事業繰越分）'!$BU$5:$BU$501,'回答入力シート（イ_令和2,3年度事業繰越分）'!$V$5:$V$501),2,0)=0,"",VLOOKUP($A11,IF({1,0},'回答入力シート（イ_令和2,3年度事業繰越分）'!$BU$5:$BU$501,'回答入力シート（イ_令和2,3年度事業繰越分）'!$V$5:$V$501),2,0)))</f>
        <v/>
      </c>
      <c r="F11" s="83" t="str">
        <f>IF(ISERROR(VLOOKUP($A11,IF({1,0},'回答入力シート（イ_令和2,3年度事業繰越分）'!$BU$5:$BU$501,'回答入力シート（イ_令和2,3年度事業繰越分）'!$Z$5:$Z$501),2,0)),"",IF(VLOOKUP($A11,IF({1,0},'回答入力シート（イ_令和2,3年度事業繰越分）'!$BU$5:$BU$501,'回答入力シート（イ_令和2,3年度事業繰越分）'!$Z$5:$Z$501),2,0)=0,"",VLOOKUP($A11,IF({1,0},'回答入力シート（イ_令和2,3年度事業繰越分）'!$BU$5:$BU$501,'回答入力シート（イ_令和2,3年度事業繰越分）'!$Z$5:$Z$501),2,0)))</f>
        <v/>
      </c>
    </row>
    <row r="12" spans="1:6" x14ac:dyDescent="0.3">
      <c r="A12" s="1">
        <v>10</v>
      </c>
      <c r="B12" s="83" t="str">
        <f>IF(ISERROR(VLOOKUP($C12,IF({1,0},'回答入力シート（イ_令和2,3年度事業繰越分）'!$F$5:$F$501,'回答入力シート（イ_令和2,3年度事業繰越分）'!$B$5:$B$501),2,0)),"",IF(VLOOKUP($C12,IF({1,0},'回答入力シート（イ_令和2,3年度事業繰越分）'!$F$5:$F$501,'回答入力シート（イ_令和2,3年度事業繰越分）'!$B$5:$B$501),2,0)=0,"",VLOOKUP($C12,IF({1,0},'回答入力シート（イ_令和2,3年度事業繰越分）'!$F$5:$F$501,'回答入力シート（イ_令和2,3年度事業繰越分）'!$B$5:$B$501),2,0)))</f>
        <v/>
      </c>
      <c r="C12" s="83" t="str">
        <f>IF(ISERROR(VLOOKUP($A12,IF({1,0},'回答入力シート（イ_令和2,3年度事業繰越分）'!$BU$5:$BU$501,'回答入力シート（イ_令和2,3年度事業繰越分）'!$F$5:$F$501),2,0)),"",VLOOKUP($A12,IF({1,0},'回答入力シート（イ_令和2,3年度事業繰越分）'!$BU$5:$BU$501,'回答入力シート（イ_令和2,3年度事業繰越分）'!$F$5:$F$501),2,0))</f>
        <v/>
      </c>
      <c r="D12" s="83" t="str">
        <f>IF(ISERROR(VLOOKUP($A12,IF({1,0},'回答入力シート（イ_令和2,3年度事業繰越分）'!$BU$5:$BU$501,'回答入力シート（イ_令和2,3年度事業繰越分）'!$H$5:$H$501),2,0)),"",VLOOKUP($A12,IF({1,0},'回答入力シート（イ_令和2,3年度事業繰越分）'!$BU$5:$BU$501,'回答入力シート（イ_令和2,3年度事業繰越分）'!$H$5:$H$501),2,0))</f>
        <v/>
      </c>
      <c r="E12" s="83" t="str">
        <f>IF(ISERROR(VLOOKUP($A12,IF({1,0},'回答入力シート（イ_令和2,3年度事業繰越分）'!$BU$5:$BU$501,'回答入力シート（イ_令和2,3年度事業繰越分）'!$V$5:$V$501),2,0)),"",IF(VLOOKUP($A12,IF({1,0},'回答入力シート（イ_令和2,3年度事業繰越分）'!$BU$5:$BU$501,'回答入力シート（イ_令和2,3年度事業繰越分）'!$V$5:$V$501),2,0)=0,"",VLOOKUP($A12,IF({1,0},'回答入力シート（イ_令和2,3年度事業繰越分）'!$BU$5:$BU$501,'回答入力シート（イ_令和2,3年度事業繰越分）'!$V$5:$V$501),2,0)))</f>
        <v/>
      </c>
      <c r="F12" s="83" t="str">
        <f>IF(ISERROR(VLOOKUP($A12,IF({1,0},'回答入力シート（イ_令和2,3年度事業繰越分）'!$BU$5:$BU$501,'回答入力シート（イ_令和2,3年度事業繰越分）'!$Z$5:$Z$501),2,0)),"",IF(VLOOKUP($A12,IF({1,0},'回答入力シート（イ_令和2,3年度事業繰越分）'!$BU$5:$BU$501,'回答入力シート（イ_令和2,3年度事業繰越分）'!$Z$5:$Z$501),2,0)=0,"",VLOOKUP($A12,IF({1,0},'回答入力シート（イ_令和2,3年度事業繰越分）'!$BU$5:$BU$501,'回答入力シート（イ_令和2,3年度事業繰越分）'!$Z$5:$Z$501),2,0)))</f>
        <v/>
      </c>
    </row>
    <row r="13" spans="1:6" x14ac:dyDescent="0.3">
      <c r="A13" s="1">
        <v>11</v>
      </c>
      <c r="B13" s="83" t="str">
        <f>IF(ISERROR(VLOOKUP($C13,IF({1,0},'回答入力シート（イ_令和2,3年度事業繰越分）'!$F$5:$F$501,'回答入力シート（イ_令和2,3年度事業繰越分）'!$B$5:$B$501),2,0)),"",IF(VLOOKUP($C13,IF({1,0},'回答入力シート（イ_令和2,3年度事業繰越分）'!$F$5:$F$501,'回答入力シート（イ_令和2,3年度事業繰越分）'!$B$5:$B$501),2,0)=0,"",VLOOKUP($C13,IF({1,0},'回答入力シート（イ_令和2,3年度事業繰越分）'!$F$5:$F$501,'回答入力シート（イ_令和2,3年度事業繰越分）'!$B$5:$B$501),2,0)))</f>
        <v/>
      </c>
      <c r="C13" s="83" t="str">
        <f>IF(ISERROR(VLOOKUP($A13,IF({1,0},'回答入力シート（イ_令和2,3年度事業繰越分）'!$BU$5:$BU$501,'回答入力シート（イ_令和2,3年度事業繰越分）'!$F$5:$F$501),2,0)),"",VLOOKUP($A13,IF({1,0},'回答入力シート（イ_令和2,3年度事業繰越分）'!$BU$5:$BU$501,'回答入力シート（イ_令和2,3年度事業繰越分）'!$F$5:$F$501),2,0))</f>
        <v/>
      </c>
      <c r="D13" s="83" t="str">
        <f>IF(ISERROR(VLOOKUP($A13,IF({1,0},'回答入力シート（イ_令和2,3年度事業繰越分）'!$BU$5:$BU$501,'回答入力シート（イ_令和2,3年度事業繰越分）'!$H$5:$H$501),2,0)),"",VLOOKUP($A13,IF({1,0},'回答入力シート（イ_令和2,3年度事業繰越分）'!$BU$5:$BU$501,'回答入力シート（イ_令和2,3年度事業繰越分）'!$H$5:$H$501),2,0))</f>
        <v/>
      </c>
      <c r="E13" s="83" t="str">
        <f>IF(ISERROR(VLOOKUP($A13,IF({1,0},'回答入力シート（イ_令和2,3年度事業繰越分）'!$BU$5:$BU$501,'回答入力シート（イ_令和2,3年度事業繰越分）'!$V$5:$V$501),2,0)),"",IF(VLOOKUP($A13,IF({1,0},'回答入力シート（イ_令和2,3年度事業繰越分）'!$BU$5:$BU$501,'回答入力シート（イ_令和2,3年度事業繰越分）'!$V$5:$V$501),2,0)=0,"",VLOOKUP($A13,IF({1,0},'回答入力シート（イ_令和2,3年度事業繰越分）'!$BU$5:$BU$501,'回答入力シート（イ_令和2,3年度事業繰越分）'!$V$5:$V$501),2,0)))</f>
        <v/>
      </c>
      <c r="F13" s="83" t="str">
        <f>IF(ISERROR(VLOOKUP($A13,IF({1,0},'回答入力シート（イ_令和2,3年度事業繰越分）'!$BU$5:$BU$501,'回答入力シート（イ_令和2,3年度事業繰越分）'!$Z$5:$Z$501),2,0)),"",IF(VLOOKUP($A13,IF({1,0},'回答入力シート（イ_令和2,3年度事業繰越分）'!$BU$5:$BU$501,'回答入力シート（イ_令和2,3年度事業繰越分）'!$Z$5:$Z$501),2,0)=0,"",VLOOKUP($A13,IF({1,0},'回答入力シート（イ_令和2,3年度事業繰越分）'!$BU$5:$BU$501,'回答入力シート（イ_令和2,3年度事業繰越分）'!$Z$5:$Z$501),2,0)))</f>
        <v/>
      </c>
    </row>
    <row r="14" spans="1:6" x14ac:dyDescent="0.3">
      <c r="A14" s="1">
        <v>12</v>
      </c>
      <c r="B14" s="83" t="str">
        <f>IF(ISERROR(VLOOKUP($C14,IF({1,0},'回答入力シート（イ_令和2,3年度事業繰越分）'!$F$5:$F$501,'回答入力シート（イ_令和2,3年度事業繰越分）'!$B$5:$B$501),2,0)),"",IF(VLOOKUP($C14,IF({1,0},'回答入力シート（イ_令和2,3年度事業繰越分）'!$F$5:$F$501,'回答入力シート（イ_令和2,3年度事業繰越分）'!$B$5:$B$501),2,0)=0,"",VLOOKUP($C14,IF({1,0},'回答入力シート（イ_令和2,3年度事業繰越分）'!$F$5:$F$501,'回答入力シート（イ_令和2,3年度事業繰越分）'!$B$5:$B$501),2,0)))</f>
        <v/>
      </c>
      <c r="C14" s="83" t="str">
        <f>IF(ISERROR(VLOOKUP($A14,IF({1,0},'回答入力シート（イ_令和2,3年度事業繰越分）'!$BU$5:$BU$501,'回答入力シート（イ_令和2,3年度事業繰越分）'!$F$5:$F$501),2,0)),"",VLOOKUP($A14,IF({1,0},'回答入力シート（イ_令和2,3年度事業繰越分）'!$BU$5:$BU$501,'回答入力シート（イ_令和2,3年度事業繰越分）'!$F$5:$F$501),2,0))</f>
        <v/>
      </c>
      <c r="D14" s="83" t="str">
        <f>IF(ISERROR(VLOOKUP($A14,IF({1,0},'回答入力シート（イ_令和2,3年度事業繰越分）'!$BU$5:$BU$501,'回答入力シート（イ_令和2,3年度事業繰越分）'!$H$5:$H$501),2,0)),"",VLOOKUP($A14,IF({1,0},'回答入力シート（イ_令和2,3年度事業繰越分）'!$BU$5:$BU$501,'回答入力シート（イ_令和2,3年度事業繰越分）'!$H$5:$H$501),2,0))</f>
        <v/>
      </c>
      <c r="E14" s="83" t="str">
        <f>IF(ISERROR(VLOOKUP($A14,IF({1,0},'回答入力シート（イ_令和2,3年度事業繰越分）'!$BU$5:$BU$501,'回答入力シート（イ_令和2,3年度事業繰越分）'!$V$5:$V$501),2,0)),"",IF(VLOOKUP($A14,IF({1,0},'回答入力シート（イ_令和2,3年度事業繰越分）'!$BU$5:$BU$501,'回答入力シート（イ_令和2,3年度事業繰越分）'!$V$5:$V$501),2,0)=0,"",VLOOKUP($A14,IF({1,0},'回答入力シート（イ_令和2,3年度事業繰越分）'!$BU$5:$BU$501,'回答入力シート（イ_令和2,3年度事業繰越分）'!$V$5:$V$501),2,0)))</f>
        <v/>
      </c>
      <c r="F14" s="83" t="str">
        <f>IF(ISERROR(VLOOKUP($A14,IF({1,0},'回答入力シート（イ_令和2,3年度事業繰越分）'!$BU$5:$BU$501,'回答入力シート（イ_令和2,3年度事業繰越分）'!$Z$5:$Z$501),2,0)),"",IF(VLOOKUP($A14,IF({1,0},'回答入力シート（イ_令和2,3年度事業繰越分）'!$BU$5:$BU$501,'回答入力シート（イ_令和2,3年度事業繰越分）'!$Z$5:$Z$501),2,0)=0,"",VLOOKUP($A14,IF({1,0},'回答入力シート（イ_令和2,3年度事業繰越分）'!$BU$5:$BU$501,'回答入力シート（イ_令和2,3年度事業繰越分）'!$Z$5:$Z$501),2,0)))</f>
        <v/>
      </c>
    </row>
    <row r="15" spans="1:6" x14ac:dyDescent="0.3">
      <c r="A15" s="1">
        <v>13</v>
      </c>
      <c r="B15" s="83" t="str">
        <f>IF(ISERROR(VLOOKUP($C15,IF({1,0},'回答入力シート（イ_令和2,3年度事業繰越分）'!$F$5:$F$501,'回答入力シート（イ_令和2,3年度事業繰越分）'!$B$5:$B$501),2,0)),"",IF(VLOOKUP($C15,IF({1,0},'回答入力シート（イ_令和2,3年度事業繰越分）'!$F$5:$F$501,'回答入力シート（イ_令和2,3年度事業繰越分）'!$B$5:$B$501),2,0)=0,"",VLOOKUP($C15,IF({1,0},'回答入力シート（イ_令和2,3年度事業繰越分）'!$F$5:$F$501,'回答入力シート（イ_令和2,3年度事業繰越分）'!$B$5:$B$501),2,0)))</f>
        <v/>
      </c>
      <c r="C15" s="83" t="str">
        <f>IF(ISERROR(VLOOKUP($A15,IF({1,0},'回答入力シート（イ_令和2,3年度事業繰越分）'!$BU$5:$BU$501,'回答入力シート（イ_令和2,3年度事業繰越分）'!$F$5:$F$501),2,0)),"",VLOOKUP($A15,IF({1,0},'回答入力シート（イ_令和2,3年度事業繰越分）'!$BU$5:$BU$501,'回答入力シート（イ_令和2,3年度事業繰越分）'!$F$5:$F$501),2,0))</f>
        <v/>
      </c>
      <c r="D15" s="83" t="str">
        <f>IF(ISERROR(VLOOKUP($A15,IF({1,0},'回答入力シート（イ_令和2,3年度事業繰越分）'!$BU$5:$BU$501,'回答入力シート（イ_令和2,3年度事業繰越分）'!$H$5:$H$501),2,0)),"",VLOOKUP($A15,IF({1,0},'回答入力シート（イ_令和2,3年度事業繰越分）'!$BU$5:$BU$501,'回答入力シート（イ_令和2,3年度事業繰越分）'!$H$5:$H$501),2,0))</f>
        <v/>
      </c>
      <c r="E15" s="83" t="str">
        <f>IF(ISERROR(VLOOKUP($A15,IF({1,0},'回答入力シート（イ_令和2,3年度事業繰越分）'!$BU$5:$BU$501,'回答入力シート（イ_令和2,3年度事業繰越分）'!$V$5:$V$501),2,0)),"",IF(VLOOKUP($A15,IF({1,0},'回答入力シート（イ_令和2,3年度事業繰越分）'!$BU$5:$BU$501,'回答入力シート（イ_令和2,3年度事業繰越分）'!$V$5:$V$501),2,0)=0,"",VLOOKUP($A15,IF({1,0},'回答入力シート（イ_令和2,3年度事業繰越分）'!$BU$5:$BU$501,'回答入力シート（イ_令和2,3年度事業繰越分）'!$V$5:$V$501),2,0)))</f>
        <v/>
      </c>
      <c r="F15" s="83" t="str">
        <f>IF(ISERROR(VLOOKUP($A15,IF({1,0},'回答入力シート（イ_令和2,3年度事業繰越分）'!$BU$5:$BU$501,'回答入力シート（イ_令和2,3年度事業繰越分）'!$Z$5:$Z$501),2,0)),"",IF(VLOOKUP($A15,IF({1,0},'回答入力シート（イ_令和2,3年度事業繰越分）'!$BU$5:$BU$501,'回答入力シート（イ_令和2,3年度事業繰越分）'!$Z$5:$Z$501),2,0)=0,"",VLOOKUP($A15,IF({1,0},'回答入力シート（イ_令和2,3年度事業繰越分）'!$BU$5:$BU$501,'回答入力シート（イ_令和2,3年度事業繰越分）'!$Z$5:$Z$501),2,0)))</f>
        <v/>
      </c>
    </row>
    <row r="16" spans="1:6" x14ac:dyDescent="0.3">
      <c r="A16" s="1">
        <v>14</v>
      </c>
      <c r="B16" s="83" t="str">
        <f>IF(ISERROR(VLOOKUP($C16,IF({1,0},'回答入力シート（イ_令和2,3年度事業繰越分）'!$F$5:$F$501,'回答入力シート（イ_令和2,3年度事業繰越分）'!$B$5:$B$501),2,0)),"",IF(VLOOKUP($C16,IF({1,0},'回答入力シート（イ_令和2,3年度事業繰越分）'!$F$5:$F$501,'回答入力シート（イ_令和2,3年度事業繰越分）'!$B$5:$B$501),2,0)=0,"",VLOOKUP($C16,IF({1,0},'回答入力シート（イ_令和2,3年度事業繰越分）'!$F$5:$F$501,'回答入力シート（イ_令和2,3年度事業繰越分）'!$B$5:$B$501),2,0)))</f>
        <v/>
      </c>
      <c r="C16" s="83" t="str">
        <f>IF(ISERROR(VLOOKUP($A16,IF({1,0},'回答入力シート（イ_令和2,3年度事業繰越分）'!$BU$5:$BU$501,'回答入力シート（イ_令和2,3年度事業繰越分）'!$F$5:$F$501),2,0)),"",VLOOKUP($A16,IF({1,0},'回答入力シート（イ_令和2,3年度事業繰越分）'!$BU$5:$BU$501,'回答入力シート（イ_令和2,3年度事業繰越分）'!$F$5:$F$501),2,0))</f>
        <v/>
      </c>
      <c r="D16" s="83" t="str">
        <f>IF(ISERROR(VLOOKUP($A16,IF({1,0},'回答入力シート（イ_令和2,3年度事業繰越分）'!$BU$5:$BU$501,'回答入力シート（イ_令和2,3年度事業繰越分）'!$H$5:$H$501),2,0)),"",VLOOKUP($A16,IF({1,0},'回答入力シート（イ_令和2,3年度事業繰越分）'!$BU$5:$BU$501,'回答入力シート（イ_令和2,3年度事業繰越分）'!$H$5:$H$501),2,0))</f>
        <v/>
      </c>
      <c r="E16" s="83" t="str">
        <f>IF(ISERROR(VLOOKUP($A16,IF({1,0},'回答入力シート（イ_令和2,3年度事業繰越分）'!$BU$5:$BU$501,'回答入力シート（イ_令和2,3年度事業繰越分）'!$V$5:$V$501),2,0)),"",IF(VLOOKUP($A16,IF({1,0},'回答入力シート（イ_令和2,3年度事業繰越分）'!$BU$5:$BU$501,'回答入力シート（イ_令和2,3年度事業繰越分）'!$V$5:$V$501),2,0)=0,"",VLOOKUP($A16,IF({1,0},'回答入力シート（イ_令和2,3年度事業繰越分）'!$BU$5:$BU$501,'回答入力シート（イ_令和2,3年度事業繰越分）'!$V$5:$V$501),2,0)))</f>
        <v/>
      </c>
      <c r="F16" s="83" t="str">
        <f>IF(ISERROR(VLOOKUP($A16,IF({1,0},'回答入力シート（イ_令和2,3年度事業繰越分）'!$BU$5:$BU$501,'回答入力シート（イ_令和2,3年度事業繰越分）'!$Z$5:$Z$501),2,0)),"",IF(VLOOKUP($A16,IF({1,0},'回答入力シート（イ_令和2,3年度事業繰越分）'!$BU$5:$BU$501,'回答入力シート（イ_令和2,3年度事業繰越分）'!$Z$5:$Z$501),2,0)=0,"",VLOOKUP($A16,IF({1,0},'回答入力シート（イ_令和2,3年度事業繰越分）'!$BU$5:$BU$501,'回答入力シート（イ_令和2,3年度事業繰越分）'!$Z$5:$Z$501),2,0)))</f>
        <v/>
      </c>
    </row>
    <row r="17" spans="1:6" x14ac:dyDescent="0.3">
      <c r="A17" s="1">
        <v>15</v>
      </c>
      <c r="B17" s="83" t="str">
        <f>IF(ISERROR(VLOOKUP($C17,IF({1,0},'回答入力シート（イ_令和2,3年度事業繰越分）'!$F$5:$F$501,'回答入力シート（イ_令和2,3年度事業繰越分）'!$B$5:$B$501),2,0)),"",IF(VLOOKUP($C17,IF({1,0},'回答入力シート（イ_令和2,3年度事業繰越分）'!$F$5:$F$501,'回答入力シート（イ_令和2,3年度事業繰越分）'!$B$5:$B$501),2,0)=0,"",VLOOKUP($C17,IF({1,0},'回答入力シート（イ_令和2,3年度事業繰越分）'!$F$5:$F$501,'回答入力シート（イ_令和2,3年度事業繰越分）'!$B$5:$B$501),2,0)))</f>
        <v/>
      </c>
      <c r="C17" s="83" t="str">
        <f>IF(ISERROR(VLOOKUP($A17,IF({1,0},'回答入力シート（イ_令和2,3年度事業繰越分）'!$BU$5:$BU$501,'回答入力シート（イ_令和2,3年度事業繰越分）'!$F$5:$F$501),2,0)),"",VLOOKUP($A17,IF({1,0},'回答入力シート（イ_令和2,3年度事業繰越分）'!$BU$5:$BU$501,'回答入力シート（イ_令和2,3年度事業繰越分）'!$F$5:$F$501),2,0))</f>
        <v/>
      </c>
      <c r="D17" s="83" t="str">
        <f>IF(ISERROR(VLOOKUP($A17,IF({1,0},'回答入力シート（イ_令和2,3年度事業繰越分）'!$BU$5:$BU$501,'回答入力シート（イ_令和2,3年度事業繰越分）'!$H$5:$H$501),2,0)),"",VLOOKUP($A17,IF({1,0},'回答入力シート（イ_令和2,3年度事業繰越分）'!$BU$5:$BU$501,'回答入力シート（イ_令和2,3年度事業繰越分）'!$H$5:$H$501),2,0))</f>
        <v/>
      </c>
      <c r="E17" s="83" t="str">
        <f>IF(ISERROR(VLOOKUP($A17,IF({1,0},'回答入力シート（イ_令和2,3年度事業繰越分）'!$BU$5:$BU$501,'回答入力シート（イ_令和2,3年度事業繰越分）'!$V$5:$V$501),2,0)),"",IF(VLOOKUP($A17,IF({1,0},'回答入力シート（イ_令和2,3年度事業繰越分）'!$BU$5:$BU$501,'回答入力シート（イ_令和2,3年度事業繰越分）'!$V$5:$V$501),2,0)=0,"",VLOOKUP($A17,IF({1,0},'回答入力シート（イ_令和2,3年度事業繰越分）'!$BU$5:$BU$501,'回答入力シート（イ_令和2,3年度事業繰越分）'!$V$5:$V$501),2,0)))</f>
        <v/>
      </c>
      <c r="F17" s="83" t="str">
        <f>IF(ISERROR(VLOOKUP($A17,IF({1,0},'回答入力シート（イ_令和2,3年度事業繰越分）'!$BU$5:$BU$501,'回答入力シート（イ_令和2,3年度事業繰越分）'!$Z$5:$Z$501),2,0)),"",IF(VLOOKUP($A17,IF({1,0},'回答入力シート（イ_令和2,3年度事業繰越分）'!$BU$5:$BU$501,'回答入力シート（イ_令和2,3年度事業繰越分）'!$Z$5:$Z$501),2,0)=0,"",VLOOKUP($A17,IF({1,0},'回答入力シート（イ_令和2,3年度事業繰越分）'!$BU$5:$BU$501,'回答入力シート（イ_令和2,3年度事業繰越分）'!$Z$5:$Z$501),2,0)))</f>
        <v/>
      </c>
    </row>
    <row r="18" spans="1:6" x14ac:dyDescent="0.3">
      <c r="A18" s="1">
        <v>16</v>
      </c>
      <c r="B18" s="83" t="str">
        <f>IF(ISERROR(VLOOKUP($C18,IF({1,0},'回答入力シート（イ_令和2,3年度事業繰越分）'!$F$5:$F$501,'回答入力シート（イ_令和2,3年度事業繰越分）'!$B$5:$B$501),2,0)),"",IF(VLOOKUP($C18,IF({1,0},'回答入力シート（イ_令和2,3年度事業繰越分）'!$F$5:$F$501,'回答入力シート（イ_令和2,3年度事業繰越分）'!$B$5:$B$501),2,0)=0,"",VLOOKUP($C18,IF({1,0},'回答入力シート（イ_令和2,3年度事業繰越分）'!$F$5:$F$501,'回答入力シート（イ_令和2,3年度事業繰越分）'!$B$5:$B$501),2,0)))</f>
        <v/>
      </c>
      <c r="C18" s="83" t="str">
        <f>IF(ISERROR(VLOOKUP($A18,IF({1,0},'回答入力シート（イ_令和2,3年度事業繰越分）'!$BU$5:$BU$501,'回答入力シート（イ_令和2,3年度事業繰越分）'!$F$5:$F$501),2,0)),"",VLOOKUP($A18,IF({1,0},'回答入力シート（イ_令和2,3年度事業繰越分）'!$BU$5:$BU$501,'回答入力シート（イ_令和2,3年度事業繰越分）'!$F$5:$F$501),2,0))</f>
        <v/>
      </c>
      <c r="D18" s="83" t="str">
        <f>IF(ISERROR(VLOOKUP($A18,IF({1,0},'回答入力シート（イ_令和2,3年度事業繰越分）'!$BU$5:$BU$501,'回答入力シート（イ_令和2,3年度事業繰越分）'!$H$5:$H$501),2,0)),"",VLOOKUP($A18,IF({1,0},'回答入力シート（イ_令和2,3年度事業繰越分）'!$BU$5:$BU$501,'回答入力シート（イ_令和2,3年度事業繰越分）'!$H$5:$H$501),2,0))</f>
        <v/>
      </c>
      <c r="E18" s="83" t="str">
        <f>IF(ISERROR(VLOOKUP($A18,IF({1,0},'回答入力シート（イ_令和2,3年度事業繰越分）'!$BU$5:$BU$501,'回答入力シート（イ_令和2,3年度事業繰越分）'!$V$5:$V$501),2,0)),"",IF(VLOOKUP($A18,IF({1,0},'回答入力シート（イ_令和2,3年度事業繰越分）'!$BU$5:$BU$501,'回答入力シート（イ_令和2,3年度事業繰越分）'!$V$5:$V$501),2,0)=0,"",VLOOKUP($A18,IF({1,0},'回答入力シート（イ_令和2,3年度事業繰越分）'!$BU$5:$BU$501,'回答入力シート（イ_令和2,3年度事業繰越分）'!$V$5:$V$501),2,0)))</f>
        <v/>
      </c>
      <c r="F18" s="83" t="str">
        <f>IF(ISERROR(VLOOKUP($A18,IF({1,0},'回答入力シート（イ_令和2,3年度事業繰越分）'!$BU$5:$BU$501,'回答入力シート（イ_令和2,3年度事業繰越分）'!$Z$5:$Z$501),2,0)),"",IF(VLOOKUP($A18,IF({1,0},'回答入力シート（イ_令和2,3年度事業繰越分）'!$BU$5:$BU$501,'回答入力シート（イ_令和2,3年度事業繰越分）'!$Z$5:$Z$501),2,0)=0,"",VLOOKUP($A18,IF({1,0},'回答入力シート（イ_令和2,3年度事業繰越分）'!$BU$5:$BU$501,'回答入力シート（イ_令和2,3年度事業繰越分）'!$Z$5:$Z$501),2,0)))</f>
        <v/>
      </c>
    </row>
    <row r="19" spans="1:6" x14ac:dyDescent="0.3">
      <c r="A19" s="1">
        <v>17</v>
      </c>
      <c r="B19" s="83" t="str">
        <f>IF(ISERROR(VLOOKUP($C19,IF({1,0},'回答入力シート（イ_令和2,3年度事業繰越分）'!$F$5:$F$501,'回答入力シート（イ_令和2,3年度事業繰越分）'!$B$5:$B$501),2,0)),"",IF(VLOOKUP($C19,IF({1,0},'回答入力シート（イ_令和2,3年度事業繰越分）'!$F$5:$F$501,'回答入力シート（イ_令和2,3年度事業繰越分）'!$B$5:$B$501),2,0)=0,"",VLOOKUP($C19,IF({1,0},'回答入力シート（イ_令和2,3年度事業繰越分）'!$F$5:$F$501,'回答入力シート（イ_令和2,3年度事業繰越分）'!$B$5:$B$501),2,0)))</f>
        <v/>
      </c>
      <c r="C19" s="83" t="str">
        <f>IF(ISERROR(VLOOKUP($A19,IF({1,0},'回答入力シート（イ_令和2,3年度事業繰越分）'!$BU$5:$BU$501,'回答入力シート（イ_令和2,3年度事業繰越分）'!$F$5:$F$501),2,0)),"",VLOOKUP($A19,IF({1,0},'回答入力シート（イ_令和2,3年度事業繰越分）'!$BU$5:$BU$501,'回答入力シート（イ_令和2,3年度事業繰越分）'!$F$5:$F$501),2,0))</f>
        <v/>
      </c>
      <c r="D19" s="83" t="str">
        <f>IF(ISERROR(VLOOKUP($A19,IF({1,0},'回答入力シート（イ_令和2,3年度事業繰越分）'!$BU$5:$BU$501,'回答入力シート（イ_令和2,3年度事業繰越分）'!$H$5:$H$501),2,0)),"",VLOOKUP($A19,IF({1,0},'回答入力シート（イ_令和2,3年度事業繰越分）'!$BU$5:$BU$501,'回答入力シート（イ_令和2,3年度事業繰越分）'!$H$5:$H$501),2,0))</f>
        <v/>
      </c>
      <c r="E19" s="83" t="str">
        <f>IF(ISERROR(VLOOKUP($A19,IF({1,0},'回答入力シート（イ_令和2,3年度事業繰越分）'!$BU$5:$BU$501,'回答入力シート（イ_令和2,3年度事業繰越分）'!$V$5:$V$501),2,0)),"",IF(VLOOKUP($A19,IF({1,0},'回答入力シート（イ_令和2,3年度事業繰越分）'!$BU$5:$BU$501,'回答入力シート（イ_令和2,3年度事業繰越分）'!$V$5:$V$501),2,0)=0,"",VLOOKUP($A19,IF({1,0},'回答入力シート（イ_令和2,3年度事業繰越分）'!$BU$5:$BU$501,'回答入力シート（イ_令和2,3年度事業繰越分）'!$V$5:$V$501),2,0)))</f>
        <v/>
      </c>
      <c r="F19" s="83" t="str">
        <f>IF(ISERROR(VLOOKUP($A19,IF({1,0},'回答入力シート（イ_令和2,3年度事業繰越分）'!$BU$5:$BU$501,'回答入力シート（イ_令和2,3年度事業繰越分）'!$Z$5:$Z$501),2,0)),"",IF(VLOOKUP($A19,IF({1,0},'回答入力シート（イ_令和2,3年度事業繰越分）'!$BU$5:$BU$501,'回答入力シート（イ_令和2,3年度事業繰越分）'!$Z$5:$Z$501),2,0)=0,"",VLOOKUP($A19,IF({1,0},'回答入力シート（イ_令和2,3年度事業繰越分）'!$BU$5:$BU$501,'回答入力シート（イ_令和2,3年度事業繰越分）'!$Z$5:$Z$501),2,0)))</f>
        <v/>
      </c>
    </row>
    <row r="20" spans="1:6" x14ac:dyDescent="0.3">
      <c r="A20" s="1">
        <v>18</v>
      </c>
      <c r="B20" s="83" t="str">
        <f>IF(ISERROR(VLOOKUP($C20,IF({1,0},'回答入力シート（イ_令和2,3年度事業繰越分）'!$F$5:$F$501,'回答入力シート（イ_令和2,3年度事業繰越分）'!$B$5:$B$501),2,0)),"",IF(VLOOKUP($C20,IF({1,0},'回答入力シート（イ_令和2,3年度事業繰越分）'!$F$5:$F$501,'回答入力シート（イ_令和2,3年度事業繰越分）'!$B$5:$B$501),2,0)=0,"",VLOOKUP($C20,IF({1,0},'回答入力シート（イ_令和2,3年度事業繰越分）'!$F$5:$F$501,'回答入力シート（イ_令和2,3年度事業繰越分）'!$B$5:$B$501),2,0)))</f>
        <v/>
      </c>
      <c r="C20" s="83" t="str">
        <f>IF(ISERROR(VLOOKUP($A20,IF({1,0},'回答入力シート（イ_令和2,3年度事業繰越分）'!$BU$5:$BU$501,'回答入力シート（イ_令和2,3年度事業繰越分）'!$F$5:$F$501),2,0)),"",VLOOKUP($A20,IF({1,0},'回答入力シート（イ_令和2,3年度事業繰越分）'!$BU$5:$BU$501,'回答入力シート（イ_令和2,3年度事業繰越分）'!$F$5:$F$501),2,0))</f>
        <v/>
      </c>
      <c r="D20" s="83" t="str">
        <f>IF(ISERROR(VLOOKUP($A20,IF({1,0},'回答入力シート（イ_令和2,3年度事業繰越分）'!$BU$5:$BU$501,'回答入力シート（イ_令和2,3年度事業繰越分）'!$H$5:$H$501),2,0)),"",VLOOKUP($A20,IF({1,0},'回答入力シート（イ_令和2,3年度事業繰越分）'!$BU$5:$BU$501,'回答入力シート（イ_令和2,3年度事業繰越分）'!$H$5:$H$501),2,0))</f>
        <v/>
      </c>
      <c r="E20" s="83" t="str">
        <f>IF(ISERROR(VLOOKUP($A20,IF({1,0},'回答入力シート（イ_令和2,3年度事業繰越分）'!$BU$5:$BU$501,'回答入力シート（イ_令和2,3年度事業繰越分）'!$V$5:$V$501),2,0)),"",IF(VLOOKUP($A20,IF({1,0},'回答入力シート（イ_令和2,3年度事業繰越分）'!$BU$5:$BU$501,'回答入力シート（イ_令和2,3年度事業繰越分）'!$V$5:$V$501),2,0)=0,"",VLOOKUP($A20,IF({1,0},'回答入力シート（イ_令和2,3年度事業繰越分）'!$BU$5:$BU$501,'回答入力シート（イ_令和2,3年度事業繰越分）'!$V$5:$V$501),2,0)))</f>
        <v/>
      </c>
      <c r="F20" s="83" t="str">
        <f>IF(ISERROR(VLOOKUP($A20,IF({1,0},'回答入力シート（イ_令和2,3年度事業繰越分）'!$BU$5:$BU$501,'回答入力シート（イ_令和2,3年度事業繰越分）'!$Z$5:$Z$501),2,0)),"",IF(VLOOKUP($A20,IF({1,0},'回答入力シート（イ_令和2,3年度事業繰越分）'!$BU$5:$BU$501,'回答入力シート（イ_令和2,3年度事業繰越分）'!$Z$5:$Z$501),2,0)=0,"",VLOOKUP($A20,IF({1,0},'回答入力シート（イ_令和2,3年度事業繰越分）'!$BU$5:$BU$501,'回答入力シート（イ_令和2,3年度事業繰越分）'!$Z$5:$Z$501),2,0)))</f>
        <v/>
      </c>
    </row>
    <row r="21" spans="1:6" x14ac:dyDescent="0.3">
      <c r="A21" s="1">
        <v>19</v>
      </c>
      <c r="B21" s="83" t="str">
        <f>IF(ISERROR(VLOOKUP($C21,IF({1,0},'回答入力シート（イ_令和2,3年度事業繰越分）'!$F$5:$F$501,'回答入力シート（イ_令和2,3年度事業繰越分）'!$B$5:$B$501),2,0)),"",IF(VLOOKUP($C21,IF({1,0},'回答入力シート（イ_令和2,3年度事業繰越分）'!$F$5:$F$501,'回答入力シート（イ_令和2,3年度事業繰越分）'!$B$5:$B$501),2,0)=0,"",VLOOKUP($C21,IF({1,0},'回答入力シート（イ_令和2,3年度事業繰越分）'!$F$5:$F$501,'回答入力シート（イ_令和2,3年度事業繰越分）'!$B$5:$B$501),2,0)))</f>
        <v/>
      </c>
      <c r="C21" s="83" t="str">
        <f>IF(ISERROR(VLOOKUP($A21,IF({1,0},'回答入力シート（イ_令和2,3年度事業繰越分）'!$BU$5:$BU$501,'回答入力シート（イ_令和2,3年度事業繰越分）'!$F$5:$F$501),2,0)),"",VLOOKUP($A21,IF({1,0},'回答入力シート（イ_令和2,3年度事業繰越分）'!$BU$5:$BU$501,'回答入力シート（イ_令和2,3年度事業繰越分）'!$F$5:$F$501),2,0))</f>
        <v/>
      </c>
      <c r="D21" s="83" t="str">
        <f>IF(ISERROR(VLOOKUP($A21,IF({1,0},'回答入力シート（イ_令和2,3年度事業繰越分）'!$BU$5:$BU$501,'回答入力シート（イ_令和2,3年度事業繰越分）'!$H$5:$H$501),2,0)),"",VLOOKUP($A21,IF({1,0},'回答入力シート（イ_令和2,3年度事業繰越分）'!$BU$5:$BU$501,'回答入力シート（イ_令和2,3年度事業繰越分）'!$H$5:$H$501),2,0))</f>
        <v/>
      </c>
      <c r="E21" s="83" t="str">
        <f>IF(ISERROR(VLOOKUP($A21,IF({1,0},'回答入力シート（イ_令和2,3年度事業繰越分）'!$BU$5:$BU$501,'回答入力シート（イ_令和2,3年度事業繰越分）'!$V$5:$V$501),2,0)),"",IF(VLOOKUP($A21,IF({1,0},'回答入力シート（イ_令和2,3年度事業繰越分）'!$BU$5:$BU$501,'回答入力シート（イ_令和2,3年度事業繰越分）'!$V$5:$V$501),2,0)=0,"",VLOOKUP($A21,IF({1,0},'回答入力シート（イ_令和2,3年度事業繰越分）'!$BU$5:$BU$501,'回答入力シート（イ_令和2,3年度事業繰越分）'!$V$5:$V$501),2,0)))</f>
        <v/>
      </c>
      <c r="F21" s="83" t="str">
        <f>IF(ISERROR(VLOOKUP($A21,IF({1,0},'回答入力シート（イ_令和2,3年度事業繰越分）'!$BU$5:$BU$501,'回答入力シート（イ_令和2,3年度事業繰越分）'!$Z$5:$Z$501),2,0)),"",IF(VLOOKUP($A21,IF({1,0},'回答入力シート（イ_令和2,3年度事業繰越分）'!$BU$5:$BU$501,'回答入力シート（イ_令和2,3年度事業繰越分）'!$Z$5:$Z$501),2,0)=0,"",VLOOKUP($A21,IF({1,0},'回答入力シート（イ_令和2,3年度事業繰越分）'!$BU$5:$BU$501,'回答入力シート（イ_令和2,3年度事業繰越分）'!$Z$5:$Z$501),2,0)))</f>
        <v/>
      </c>
    </row>
    <row r="22" spans="1:6" x14ac:dyDescent="0.3">
      <c r="A22" s="1">
        <v>20</v>
      </c>
      <c r="B22" s="83" t="str">
        <f>IF(ISERROR(VLOOKUP($C22,IF({1,0},'回答入力シート（イ_令和2,3年度事業繰越分）'!$F$5:$F$501,'回答入力シート（イ_令和2,3年度事業繰越分）'!$B$5:$B$501),2,0)),"",IF(VLOOKUP($C22,IF({1,0},'回答入力シート（イ_令和2,3年度事業繰越分）'!$F$5:$F$501,'回答入力シート（イ_令和2,3年度事業繰越分）'!$B$5:$B$501),2,0)=0,"",VLOOKUP($C22,IF({1,0},'回答入力シート（イ_令和2,3年度事業繰越分）'!$F$5:$F$501,'回答入力シート（イ_令和2,3年度事業繰越分）'!$B$5:$B$501),2,0)))</f>
        <v/>
      </c>
      <c r="C22" s="83" t="str">
        <f>IF(ISERROR(VLOOKUP($A22,IF({1,0},'回答入力シート（イ_令和2,3年度事業繰越分）'!$BU$5:$BU$501,'回答入力シート（イ_令和2,3年度事業繰越分）'!$F$5:$F$501),2,0)),"",VLOOKUP($A22,IF({1,0},'回答入力シート（イ_令和2,3年度事業繰越分）'!$BU$5:$BU$501,'回答入力シート（イ_令和2,3年度事業繰越分）'!$F$5:$F$501),2,0))</f>
        <v/>
      </c>
      <c r="D22" s="83" t="str">
        <f>IF(ISERROR(VLOOKUP($A22,IF({1,0},'回答入力シート（イ_令和2,3年度事業繰越分）'!$BU$5:$BU$501,'回答入力シート（イ_令和2,3年度事業繰越分）'!$H$5:$H$501),2,0)),"",VLOOKUP($A22,IF({1,0},'回答入力シート（イ_令和2,3年度事業繰越分）'!$BU$5:$BU$501,'回答入力シート（イ_令和2,3年度事業繰越分）'!$H$5:$H$501),2,0))</f>
        <v/>
      </c>
      <c r="E22" s="83" t="str">
        <f>IF(ISERROR(VLOOKUP($A22,IF({1,0},'回答入力シート（イ_令和2,3年度事業繰越分）'!$BU$5:$BU$501,'回答入力シート（イ_令和2,3年度事業繰越分）'!$V$5:$V$501),2,0)),"",IF(VLOOKUP($A22,IF({1,0},'回答入力シート（イ_令和2,3年度事業繰越分）'!$BU$5:$BU$501,'回答入力シート（イ_令和2,3年度事業繰越分）'!$V$5:$V$501),2,0)=0,"",VLOOKUP($A22,IF({1,0},'回答入力シート（イ_令和2,3年度事業繰越分）'!$BU$5:$BU$501,'回答入力シート（イ_令和2,3年度事業繰越分）'!$V$5:$V$501),2,0)))</f>
        <v/>
      </c>
      <c r="F22" s="83" t="str">
        <f>IF(ISERROR(VLOOKUP($A22,IF({1,0},'回答入力シート（イ_令和2,3年度事業繰越分）'!$BU$5:$BU$501,'回答入力シート（イ_令和2,3年度事業繰越分）'!$Z$5:$Z$501),2,0)),"",IF(VLOOKUP($A22,IF({1,0},'回答入力シート（イ_令和2,3年度事業繰越分）'!$BU$5:$BU$501,'回答入力シート（イ_令和2,3年度事業繰越分）'!$Z$5:$Z$501),2,0)=0,"",VLOOKUP($A22,IF({1,0},'回答入力シート（イ_令和2,3年度事業繰越分）'!$BU$5:$BU$501,'回答入力シート（イ_令和2,3年度事業繰越分）'!$Z$5:$Z$501),2,0)))</f>
        <v/>
      </c>
    </row>
    <row r="23" spans="1:6" x14ac:dyDescent="0.3">
      <c r="A23" s="1">
        <v>21</v>
      </c>
      <c r="B23" s="83" t="str">
        <f>IF(ISERROR(VLOOKUP($C23,IF({1,0},'回答入力シート（イ_令和2,3年度事業繰越分）'!$F$5:$F$501,'回答入力シート（イ_令和2,3年度事業繰越分）'!$B$5:$B$501),2,0)),"",IF(VLOOKUP($C23,IF({1,0},'回答入力シート（イ_令和2,3年度事業繰越分）'!$F$5:$F$501,'回答入力シート（イ_令和2,3年度事業繰越分）'!$B$5:$B$501),2,0)=0,"",VLOOKUP($C23,IF({1,0},'回答入力シート（イ_令和2,3年度事業繰越分）'!$F$5:$F$501,'回答入力シート（イ_令和2,3年度事業繰越分）'!$B$5:$B$501),2,0)))</f>
        <v/>
      </c>
      <c r="C23" s="83" t="str">
        <f>IF(ISERROR(VLOOKUP($A23,IF({1,0},'回答入力シート（イ_令和2,3年度事業繰越分）'!$BU$5:$BU$501,'回答入力シート（イ_令和2,3年度事業繰越分）'!$F$5:$F$501),2,0)),"",VLOOKUP($A23,IF({1,0},'回答入力シート（イ_令和2,3年度事業繰越分）'!$BU$5:$BU$501,'回答入力シート（イ_令和2,3年度事業繰越分）'!$F$5:$F$501),2,0))</f>
        <v/>
      </c>
      <c r="D23" s="83" t="str">
        <f>IF(ISERROR(VLOOKUP($A23,IF({1,0},'回答入力シート（イ_令和2,3年度事業繰越分）'!$BU$5:$BU$501,'回答入力シート（イ_令和2,3年度事業繰越分）'!$H$5:$H$501),2,0)),"",VLOOKUP($A23,IF({1,0},'回答入力シート（イ_令和2,3年度事業繰越分）'!$BU$5:$BU$501,'回答入力シート（イ_令和2,3年度事業繰越分）'!$H$5:$H$501),2,0))</f>
        <v/>
      </c>
      <c r="E23" s="83" t="str">
        <f>IF(ISERROR(VLOOKUP($A23,IF({1,0},'回答入力シート（イ_令和2,3年度事業繰越分）'!$BU$5:$BU$501,'回答入力シート（イ_令和2,3年度事業繰越分）'!$V$5:$V$501),2,0)),"",IF(VLOOKUP($A23,IF({1,0},'回答入力シート（イ_令和2,3年度事業繰越分）'!$BU$5:$BU$501,'回答入力シート（イ_令和2,3年度事業繰越分）'!$V$5:$V$501),2,0)=0,"",VLOOKUP($A23,IF({1,0},'回答入力シート（イ_令和2,3年度事業繰越分）'!$BU$5:$BU$501,'回答入力シート（イ_令和2,3年度事業繰越分）'!$V$5:$V$501),2,0)))</f>
        <v/>
      </c>
      <c r="F23" s="83" t="str">
        <f>IF(ISERROR(VLOOKUP($A23,IF({1,0},'回答入力シート（イ_令和2,3年度事業繰越分）'!$BU$5:$BU$501,'回答入力シート（イ_令和2,3年度事業繰越分）'!$Z$5:$Z$501),2,0)),"",IF(VLOOKUP($A23,IF({1,0},'回答入力シート（イ_令和2,3年度事業繰越分）'!$BU$5:$BU$501,'回答入力シート（イ_令和2,3年度事業繰越分）'!$Z$5:$Z$501),2,0)=0,"",VLOOKUP($A23,IF({1,0},'回答入力シート（イ_令和2,3年度事業繰越分）'!$BU$5:$BU$501,'回答入力シート（イ_令和2,3年度事業繰越分）'!$Z$5:$Z$501),2,0)))</f>
        <v/>
      </c>
    </row>
    <row r="24" spans="1:6" x14ac:dyDescent="0.3">
      <c r="A24" s="1">
        <v>22</v>
      </c>
      <c r="B24" s="83" t="str">
        <f>IF(ISERROR(VLOOKUP($C24,IF({1,0},'回答入力シート（イ_令和2,3年度事業繰越分）'!$F$5:$F$501,'回答入力シート（イ_令和2,3年度事業繰越分）'!$B$5:$B$501),2,0)),"",IF(VLOOKUP($C24,IF({1,0},'回答入力シート（イ_令和2,3年度事業繰越分）'!$F$5:$F$501,'回答入力シート（イ_令和2,3年度事業繰越分）'!$B$5:$B$501),2,0)=0,"",VLOOKUP($C24,IF({1,0},'回答入力シート（イ_令和2,3年度事業繰越分）'!$F$5:$F$501,'回答入力シート（イ_令和2,3年度事業繰越分）'!$B$5:$B$501),2,0)))</f>
        <v/>
      </c>
      <c r="C24" s="83" t="str">
        <f>IF(ISERROR(VLOOKUP($A24,IF({1,0},'回答入力シート（イ_令和2,3年度事業繰越分）'!$BU$5:$BU$501,'回答入力シート（イ_令和2,3年度事業繰越分）'!$F$5:$F$501),2,0)),"",VLOOKUP($A24,IF({1,0},'回答入力シート（イ_令和2,3年度事業繰越分）'!$BU$5:$BU$501,'回答入力シート（イ_令和2,3年度事業繰越分）'!$F$5:$F$501),2,0))</f>
        <v/>
      </c>
      <c r="D24" s="83" t="str">
        <f>IF(ISERROR(VLOOKUP($A24,IF({1,0},'回答入力シート（イ_令和2,3年度事業繰越分）'!$BU$5:$BU$501,'回答入力シート（イ_令和2,3年度事業繰越分）'!$H$5:$H$501),2,0)),"",VLOOKUP($A24,IF({1,0},'回答入力シート（イ_令和2,3年度事業繰越分）'!$BU$5:$BU$501,'回答入力シート（イ_令和2,3年度事業繰越分）'!$H$5:$H$501),2,0))</f>
        <v/>
      </c>
      <c r="E24" s="83" t="str">
        <f>IF(ISERROR(VLOOKUP($A24,IF({1,0},'回答入力シート（イ_令和2,3年度事業繰越分）'!$BU$5:$BU$501,'回答入力シート（イ_令和2,3年度事業繰越分）'!$V$5:$V$501),2,0)),"",IF(VLOOKUP($A24,IF({1,0},'回答入力シート（イ_令和2,3年度事業繰越分）'!$BU$5:$BU$501,'回答入力シート（イ_令和2,3年度事業繰越分）'!$V$5:$V$501),2,0)=0,"",VLOOKUP($A24,IF({1,0},'回答入力シート（イ_令和2,3年度事業繰越分）'!$BU$5:$BU$501,'回答入力シート（イ_令和2,3年度事業繰越分）'!$V$5:$V$501),2,0)))</f>
        <v/>
      </c>
      <c r="F24" s="83" t="str">
        <f>IF(ISERROR(VLOOKUP($A24,IF({1,0},'回答入力シート（イ_令和2,3年度事業繰越分）'!$BU$5:$BU$501,'回答入力シート（イ_令和2,3年度事業繰越分）'!$Z$5:$Z$501),2,0)),"",IF(VLOOKUP($A24,IF({1,0},'回答入力シート（イ_令和2,3年度事業繰越分）'!$BU$5:$BU$501,'回答入力シート（イ_令和2,3年度事業繰越分）'!$Z$5:$Z$501),2,0)=0,"",VLOOKUP($A24,IF({1,0},'回答入力シート（イ_令和2,3年度事業繰越分）'!$BU$5:$BU$501,'回答入力シート（イ_令和2,3年度事業繰越分）'!$Z$5:$Z$501),2,0)))</f>
        <v/>
      </c>
    </row>
    <row r="25" spans="1:6" x14ac:dyDescent="0.3">
      <c r="A25" s="1">
        <v>23</v>
      </c>
      <c r="B25" s="83" t="str">
        <f>IF(ISERROR(VLOOKUP($C25,IF({1,0},'回答入力シート（イ_令和2,3年度事業繰越分）'!$F$5:$F$501,'回答入力シート（イ_令和2,3年度事業繰越分）'!$B$5:$B$501),2,0)),"",IF(VLOOKUP($C25,IF({1,0},'回答入力シート（イ_令和2,3年度事業繰越分）'!$F$5:$F$501,'回答入力シート（イ_令和2,3年度事業繰越分）'!$B$5:$B$501),2,0)=0,"",VLOOKUP($C25,IF({1,0},'回答入力シート（イ_令和2,3年度事業繰越分）'!$F$5:$F$501,'回答入力シート（イ_令和2,3年度事業繰越分）'!$B$5:$B$501),2,0)))</f>
        <v/>
      </c>
      <c r="C25" s="83" t="str">
        <f>IF(ISERROR(VLOOKUP($A25,IF({1,0},'回答入力シート（イ_令和2,3年度事業繰越分）'!$BU$5:$BU$501,'回答入力シート（イ_令和2,3年度事業繰越分）'!$F$5:$F$501),2,0)),"",VLOOKUP($A25,IF({1,0},'回答入力シート（イ_令和2,3年度事業繰越分）'!$BU$5:$BU$501,'回答入力シート（イ_令和2,3年度事業繰越分）'!$F$5:$F$501),2,0))</f>
        <v/>
      </c>
      <c r="D25" s="83" t="str">
        <f>IF(ISERROR(VLOOKUP($A25,IF({1,0},'回答入力シート（イ_令和2,3年度事業繰越分）'!$BU$5:$BU$501,'回答入力シート（イ_令和2,3年度事業繰越分）'!$H$5:$H$501),2,0)),"",VLOOKUP($A25,IF({1,0},'回答入力シート（イ_令和2,3年度事業繰越分）'!$BU$5:$BU$501,'回答入力シート（イ_令和2,3年度事業繰越分）'!$H$5:$H$501),2,0))</f>
        <v/>
      </c>
      <c r="E25" s="83" t="str">
        <f>IF(ISERROR(VLOOKUP($A25,IF({1,0},'回答入力シート（イ_令和2,3年度事業繰越分）'!$BU$5:$BU$501,'回答入力シート（イ_令和2,3年度事業繰越分）'!$V$5:$V$501),2,0)),"",IF(VLOOKUP($A25,IF({1,0},'回答入力シート（イ_令和2,3年度事業繰越分）'!$BU$5:$BU$501,'回答入力シート（イ_令和2,3年度事業繰越分）'!$V$5:$V$501),2,0)=0,"",VLOOKUP($A25,IF({1,0},'回答入力シート（イ_令和2,3年度事業繰越分）'!$BU$5:$BU$501,'回答入力シート（イ_令和2,3年度事業繰越分）'!$V$5:$V$501),2,0)))</f>
        <v/>
      </c>
      <c r="F25" s="83" t="str">
        <f>IF(ISERROR(VLOOKUP($A25,IF({1,0},'回答入力シート（イ_令和2,3年度事業繰越分）'!$BU$5:$BU$501,'回答入力シート（イ_令和2,3年度事業繰越分）'!$Z$5:$Z$501),2,0)),"",IF(VLOOKUP($A25,IF({1,0},'回答入力シート（イ_令和2,3年度事業繰越分）'!$BU$5:$BU$501,'回答入力シート（イ_令和2,3年度事業繰越分）'!$Z$5:$Z$501),2,0)=0,"",VLOOKUP($A25,IF({1,0},'回答入力シート（イ_令和2,3年度事業繰越分）'!$BU$5:$BU$501,'回答入力シート（イ_令和2,3年度事業繰越分）'!$Z$5:$Z$501),2,0)))</f>
        <v/>
      </c>
    </row>
    <row r="26" spans="1:6" x14ac:dyDescent="0.3">
      <c r="A26" s="1">
        <v>24</v>
      </c>
      <c r="B26" s="83" t="str">
        <f>IF(ISERROR(VLOOKUP($C26,IF({1,0},'回答入力シート（イ_令和2,3年度事業繰越分）'!$F$5:$F$501,'回答入力シート（イ_令和2,3年度事業繰越分）'!$B$5:$B$501),2,0)),"",IF(VLOOKUP($C26,IF({1,0},'回答入力シート（イ_令和2,3年度事業繰越分）'!$F$5:$F$501,'回答入力シート（イ_令和2,3年度事業繰越分）'!$B$5:$B$501),2,0)=0,"",VLOOKUP($C26,IF({1,0},'回答入力シート（イ_令和2,3年度事業繰越分）'!$F$5:$F$501,'回答入力シート（イ_令和2,3年度事業繰越分）'!$B$5:$B$501),2,0)))</f>
        <v/>
      </c>
      <c r="C26" s="83" t="str">
        <f>IF(ISERROR(VLOOKUP($A26,IF({1,0},'回答入力シート（イ_令和2,3年度事業繰越分）'!$BU$5:$BU$501,'回答入力シート（イ_令和2,3年度事業繰越分）'!$F$5:$F$501),2,0)),"",VLOOKUP($A26,IF({1,0},'回答入力シート（イ_令和2,3年度事業繰越分）'!$BU$5:$BU$501,'回答入力シート（イ_令和2,3年度事業繰越分）'!$F$5:$F$501),2,0))</f>
        <v/>
      </c>
      <c r="D26" s="83" t="str">
        <f>IF(ISERROR(VLOOKUP($A26,IF({1,0},'回答入力シート（イ_令和2,3年度事業繰越分）'!$BU$5:$BU$501,'回答入力シート（イ_令和2,3年度事業繰越分）'!$H$5:$H$501),2,0)),"",VLOOKUP($A26,IF({1,0},'回答入力シート（イ_令和2,3年度事業繰越分）'!$BU$5:$BU$501,'回答入力シート（イ_令和2,3年度事業繰越分）'!$H$5:$H$501),2,0))</f>
        <v/>
      </c>
      <c r="E26" s="83" t="str">
        <f>IF(ISERROR(VLOOKUP($A26,IF({1,0},'回答入力シート（イ_令和2,3年度事業繰越分）'!$BU$5:$BU$501,'回答入力シート（イ_令和2,3年度事業繰越分）'!$V$5:$V$501),2,0)),"",IF(VLOOKUP($A26,IF({1,0},'回答入力シート（イ_令和2,3年度事業繰越分）'!$BU$5:$BU$501,'回答入力シート（イ_令和2,3年度事業繰越分）'!$V$5:$V$501),2,0)=0,"",VLOOKUP($A26,IF({1,0},'回答入力シート（イ_令和2,3年度事業繰越分）'!$BU$5:$BU$501,'回答入力シート（イ_令和2,3年度事業繰越分）'!$V$5:$V$501),2,0)))</f>
        <v/>
      </c>
      <c r="F26" s="83" t="str">
        <f>IF(ISERROR(VLOOKUP($A26,IF({1,0},'回答入力シート（イ_令和2,3年度事業繰越分）'!$BU$5:$BU$501,'回答入力シート（イ_令和2,3年度事業繰越分）'!$Z$5:$Z$501),2,0)),"",IF(VLOOKUP($A26,IF({1,0},'回答入力シート（イ_令和2,3年度事業繰越分）'!$BU$5:$BU$501,'回答入力シート（イ_令和2,3年度事業繰越分）'!$Z$5:$Z$501),2,0)=0,"",VLOOKUP($A26,IF({1,0},'回答入力シート（イ_令和2,3年度事業繰越分）'!$BU$5:$BU$501,'回答入力シート（イ_令和2,3年度事業繰越分）'!$Z$5:$Z$501),2,0)))</f>
        <v/>
      </c>
    </row>
    <row r="27" spans="1:6" x14ac:dyDescent="0.3">
      <c r="A27" s="1">
        <v>25</v>
      </c>
      <c r="B27" s="83" t="str">
        <f>IF(ISERROR(VLOOKUP($C27,IF({1,0},'回答入力シート（イ_令和2,3年度事業繰越分）'!$F$5:$F$501,'回答入力シート（イ_令和2,3年度事業繰越分）'!$B$5:$B$501),2,0)),"",IF(VLOOKUP($C27,IF({1,0},'回答入力シート（イ_令和2,3年度事業繰越分）'!$F$5:$F$501,'回答入力シート（イ_令和2,3年度事業繰越分）'!$B$5:$B$501),2,0)=0,"",VLOOKUP($C27,IF({1,0},'回答入力シート（イ_令和2,3年度事業繰越分）'!$F$5:$F$501,'回答入力シート（イ_令和2,3年度事業繰越分）'!$B$5:$B$501),2,0)))</f>
        <v/>
      </c>
      <c r="C27" s="83" t="str">
        <f>IF(ISERROR(VLOOKUP($A27,IF({1,0},'回答入力シート（イ_令和2,3年度事業繰越分）'!$BU$5:$BU$501,'回答入力シート（イ_令和2,3年度事業繰越分）'!$F$5:$F$501),2,0)),"",VLOOKUP($A27,IF({1,0},'回答入力シート（イ_令和2,3年度事業繰越分）'!$BU$5:$BU$501,'回答入力シート（イ_令和2,3年度事業繰越分）'!$F$5:$F$501),2,0))</f>
        <v/>
      </c>
      <c r="D27" s="83" t="str">
        <f>IF(ISERROR(VLOOKUP($A27,IF({1,0},'回答入力シート（イ_令和2,3年度事業繰越分）'!$BU$5:$BU$501,'回答入力シート（イ_令和2,3年度事業繰越分）'!$H$5:$H$501),2,0)),"",VLOOKUP($A27,IF({1,0},'回答入力シート（イ_令和2,3年度事業繰越分）'!$BU$5:$BU$501,'回答入力シート（イ_令和2,3年度事業繰越分）'!$H$5:$H$501),2,0))</f>
        <v/>
      </c>
      <c r="E27" s="83" t="str">
        <f>IF(ISERROR(VLOOKUP($A27,IF({1,0},'回答入力シート（イ_令和2,3年度事業繰越分）'!$BU$5:$BU$501,'回答入力シート（イ_令和2,3年度事業繰越分）'!$V$5:$V$501),2,0)),"",IF(VLOOKUP($A27,IF({1,0},'回答入力シート（イ_令和2,3年度事業繰越分）'!$BU$5:$BU$501,'回答入力シート（イ_令和2,3年度事業繰越分）'!$V$5:$V$501),2,0)=0,"",VLOOKUP($A27,IF({1,0},'回答入力シート（イ_令和2,3年度事業繰越分）'!$BU$5:$BU$501,'回答入力シート（イ_令和2,3年度事業繰越分）'!$V$5:$V$501),2,0)))</f>
        <v/>
      </c>
      <c r="F27" s="83" t="str">
        <f>IF(ISERROR(VLOOKUP($A27,IF({1,0},'回答入力シート（イ_令和2,3年度事業繰越分）'!$BU$5:$BU$501,'回答入力シート（イ_令和2,3年度事業繰越分）'!$Z$5:$Z$501),2,0)),"",IF(VLOOKUP($A27,IF({1,0},'回答入力シート（イ_令和2,3年度事業繰越分）'!$BU$5:$BU$501,'回答入力シート（イ_令和2,3年度事業繰越分）'!$Z$5:$Z$501),2,0)=0,"",VLOOKUP($A27,IF({1,0},'回答入力シート（イ_令和2,3年度事業繰越分）'!$BU$5:$BU$501,'回答入力シート（イ_令和2,3年度事業繰越分）'!$Z$5:$Z$501),2,0)))</f>
        <v/>
      </c>
    </row>
    <row r="28" spans="1:6" x14ac:dyDescent="0.3">
      <c r="A28" s="1">
        <v>26</v>
      </c>
      <c r="B28" s="83" t="str">
        <f>IF(ISERROR(VLOOKUP($C28,IF({1,0},'回答入力シート（イ_令和2,3年度事業繰越分）'!$F$5:$F$501,'回答入力シート（イ_令和2,3年度事業繰越分）'!$B$5:$B$501),2,0)),"",IF(VLOOKUP($C28,IF({1,0},'回答入力シート（イ_令和2,3年度事業繰越分）'!$F$5:$F$501,'回答入力シート（イ_令和2,3年度事業繰越分）'!$B$5:$B$501),2,0)=0,"",VLOOKUP($C28,IF({1,0},'回答入力シート（イ_令和2,3年度事業繰越分）'!$F$5:$F$501,'回答入力シート（イ_令和2,3年度事業繰越分）'!$B$5:$B$501),2,0)))</f>
        <v/>
      </c>
      <c r="C28" s="83" t="str">
        <f>IF(ISERROR(VLOOKUP($A28,IF({1,0},'回答入力シート（イ_令和2,3年度事業繰越分）'!$BU$5:$BU$501,'回答入力シート（イ_令和2,3年度事業繰越分）'!$F$5:$F$501),2,0)),"",VLOOKUP($A28,IF({1,0},'回答入力シート（イ_令和2,3年度事業繰越分）'!$BU$5:$BU$501,'回答入力シート（イ_令和2,3年度事業繰越分）'!$F$5:$F$501),2,0))</f>
        <v/>
      </c>
      <c r="D28" s="83" t="str">
        <f>IF(ISERROR(VLOOKUP($A28,IF({1,0},'回答入力シート（イ_令和2,3年度事業繰越分）'!$BU$5:$BU$501,'回答入力シート（イ_令和2,3年度事業繰越分）'!$H$5:$H$501),2,0)),"",VLOOKUP($A28,IF({1,0},'回答入力シート（イ_令和2,3年度事業繰越分）'!$BU$5:$BU$501,'回答入力シート（イ_令和2,3年度事業繰越分）'!$H$5:$H$501),2,0))</f>
        <v/>
      </c>
      <c r="E28" s="83" t="str">
        <f>IF(ISERROR(VLOOKUP($A28,IF({1,0},'回答入力シート（イ_令和2,3年度事業繰越分）'!$BU$5:$BU$501,'回答入力シート（イ_令和2,3年度事業繰越分）'!$V$5:$V$501),2,0)),"",IF(VLOOKUP($A28,IF({1,0},'回答入力シート（イ_令和2,3年度事業繰越分）'!$BU$5:$BU$501,'回答入力シート（イ_令和2,3年度事業繰越分）'!$V$5:$V$501),2,0)=0,"",VLOOKUP($A28,IF({1,0},'回答入力シート（イ_令和2,3年度事業繰越分）'!$BU$5:$BU$501,'回答入力シート（イ_令和2,3年度事業繰越分）'!$V$5:$V$501),2,0)))</f>
        <v/>
      </c>
      <c r="F28" s="83" t="str">
        <f>IF(ISERROR(VLOOKUP($A28,IF({1,0},'回答入力シート（イ_令和2,3年度事業繰越分）'!$BU$5:$BU$501,'回答入力シート（イ_令和2,3年度事業繰越分）'!$Z$5:$Z$501),2,0)),"",IF(VLOOKUP($A28,IF({1,0},'回答入力シート（イ_令和2,3年度事業繰越分）'!$BU$5:$BU$501,'回答入力シート（イ_令和2,3年度事業繰越分）'!$Z$5:$Z$501),2,0)=0,"",VLOOKUP($A28,IF({1,0},'回答入力シート（イ_令和2,3年度事業繰越分）'!$BU$5:$BU$501,'回答入力シート（イ_令和2,3年度事業繰越分）'!$Z$5:$Z$501),2,0)))</f>
        <v/>
      </c>
    </row>
    <row r="29" spans="1:6" x14ac:dyDescent="0.3">
      <c r="A29" s="1">
        <v>27</v>
      </c>
      <c r="B29" s="83" t="str">
        <f>IF(ISERROR(VLOOKUP($C29,IF({1,0},'回答入力シート（イ_令和2,3年度事業繰越分）'!$F$5:$F$501,'回答入力シート（イ_令和2,3年度事業繰越分）'!$B$5:$B$501),2,0)),"",IF(VLOOKUP($C29,IF({1,0},'回答入力シート（イ_令和2,3年度事業繰越分）'!$F$5:$F$501,'回答入力シート（イ_令和2,3年度事業繰越分）'!$B$5:$B$501),2,0)=0,"",VLOOKUP($C29,IF({1,0},'回答入力シート（イ_令和2,3年度事業繰越分）'!$F$5:$F$501,'回答入力シート（イ_令和2,3年度事業繰越分）'!$B$5:$B$501),2,0)))</f>
        <v/>
      </c>
      <c r="C29" s="83" t="str">
        <f>IF(ISERROR(VLOOKUP($A29,IF({1,0},'回答入力シート（イ_令和2,3年度事業繰越分）'!$BU$5:$BU$501,'回答入力シート（イ_令和2,3年度事業繰越分）'!$F$5:$F$501),2,0)),"",VLOOKUP($A29,IF({1,0},'回答入力シート（イ_令和2,3年度事業繰越分）'!$BU$5:$BU$501,'回答入力シート（イ_令和2,3年度事業繰越分）'!$F$5:$F$501),2,0))</f>
        <v/>
      </c>
      <c r="D29" s="83" t="str">
        <f>IF(ISERROR(VLOOKUP($A29,IF({1,0},'回答入力シート（イ_令和2,3年度事業繰越分）'!$BU$5:$BU$501,'回答入力シート（イ_令和2,3年度事業繰越分）'!$H$5:$H$501),2,0)),"",VLOOKUP($A29,IF({1,0},'回答入力シート（イ_令和2,3年度事業繰越分）'!$BU$5:$BU$501,'回答入力シート（イ_令和2,3年度事業繰越分）'!$H$5:$H$501),2,0))</f>
        <v/>
      </c>
      <c r="E29" s="83" t="str">
        <f>IF(ISERROR(VLOOKUP($A29,IF({1,0},'回答入力シート（イ_令和2,3年度事業繰越分）'!$BU$5:$BU$501,'回答入力シート（イ_令和2,3年度事業繰越分）'!$V$5:$V$501),2,0)),"",IF(VLOOKUP($A29,IF({1,0},'回答入力シート（イ_令和2,3年度事業繰越分）'!$BU$5:$BU$501,'回答入力シート（イ_令和2,3年度事業繰越分）'!$V$5:$V$501),2,0)=0,"",VLOOKUP($A29,IF({1,0},'回答入力シート（イ_令和2,3年度事業繰越分）'!$BU$5:$BU$501,'回答入力シート（イ_令和2,3年度事業繰越分）'!$V$5:$V$501),2,0)))</f>
        <v/>
      </c>
      <c r="F29" s="83" t="str">
        <f>IF(ISERROR(VLOOKUP($A29,IF({1,0},'回答入力シート（イ_令和2,3年度事業繰越分）'!$BU$5:$BU$501,'回答入力シート（イ_令和2,3年度事業繰越分）'!$Z$5:$Z$501),2,0)),"",IF(VLOOKUP($A29,IF({1,0},'回答入力シート（イ_令和2,3年度事業繰越分）'!$BU$5:$BU$501,'回答入力シート（イ_令和2,3年度事業繰越分）'!$Z$5:$Z$501),2,0)=0,"",VLOOKUP($A29,IF({1,0},'回答入力シート（イ_令和2,3年度事業繰越分）'!$BU$5:$BU$501,'回答入力シート（イ_令和2,3年度事業繰越分）'!$Z$5:$Z$501),2,0)))</f>
        <v/>
      </c>
    </row>
    <row r="30" spans="1:6" x14ac:dyDescent="0.3">
      <c r="A30" s="1">
        <v>28</v>
      </c>
      <c r="B30" s="83" t="str">
        <f>IF(ISERROR(VLOOKUP($C30,IF({1,0},'回答入力シート（イ_令和2,3年度事業繰越分）'!$F$5:$F$501,'回答入力シート（イ_令和2,3年度事業繰越分）'!$B$5:$B$501),2,0)),"",IF(VLOOKUP($C30,IF({1,0},'回答入力シート（イ_令和2,3年度事業繰越分）'!$F$5:$F$501,'回答入力シート（イ_令和2,3年度事業繰越分）'!$B$5:$B$501),2,0)=0,"",VLOOKUP($C30,IF({1,0},'回答入力シート（イ_令和2,3年度事業繰越分）'!$F$5:$F$501,'回答入力シート（イ_令和2,3年度事業繰越分）'!$B$5:$B$501),2,0)))</f>
        <v/>
      </c>
      <c r="C30" s="83" t="str">
        <f>IF(ISERROR(VLOOKUP($A30,IF({1,0},'回答入力シート（イ_令和2,3年度事業繰越分）'!$BU$5:$BU$501,'回答入力シート（イ_令和2,3年度事業繰越分）'!$F$5:$F$501),2,0)),"",VLOOKUP($A30,IF({1,0},'回答入力シート（イ_令和2,3年度事業繰越分）'!$BU$5:$BU$501,'回答入力シート（イ_令和2,3年度事業繰越分）'!$F$5:$F$501),2,0))</f>
        <v/>
      </c>
      <c r="D30" s="83" t="str">
        <f>IF(ISERROR(VLOOKUP($A30,IF({1,0},'回答入力シート（イ_令和2,3年度事業繰越分）'!$BU$5:$BU$501,'回答入力シート（イ_令和2,3年度事業繰越分）'!$H$5:$H$501),2,0)),"",VLOOKUP($A30,IF({1,0},'回答入力シート（イ_令和2,3年度事業繰越分）'!$BU$5:$BU$501,'回答入力シート（イ_令和2,3年度事業繰越分）'!$H$5:$H$501),2,0))</f>
        <v/>
      </c>
      <c r="E30" s="83" t="str">
        <f>IF(ISERROR(VLOOKUP($A30,IF({1,0},'回答入力シート（イ_令和2,3年度事業繰越分）'!$BU$5:$BU$501,'回答入力シート（イ_令和2,3年度事業繰越分）'!$V$5:$V$501),2,0)),"",IF(VLOOKUP($A30,IF({1,0},'回答入力シート（イ_令和2,3年度事業繰越分）'!$BU$5:$BU$501,'回答入力シート（イ_令和2,3年度事業繰越分）'!$V$5:$V$501),2,0)=0,"",VLOOKUP($A30,IF({1,0},'回答入力シート（イ_令和2,3年度事業繰越分）'!$BU$5:$BU$501,'回答入力シート（イ_令和2,3年度事業繰越分）'!$V$5:$V$501),2,0)))</f>
        <v/>
      </c>
      <c r="F30" s="83" t="str">
        <f>IF(ISERROR(VLOOKUP($A30,IF({1,0},'回答入力シート（イ_令和2,3年度事業繰越分）'!$BU$5:$BU$501,'回答入力シート（イ_令和2,3年度事業繰越分）'!$Z$5:$Z$501),2,0)),"",IF(VLOOKUP($A30,IF({1,0},'回答入力シート（イ_令和2,3年度事業繰越分）'!$BU$5:$BU$501,'回答入力シート（イ_令和2,3年度事業繰越分）'!$Z$5:$Z$501),2,0)=0,"",VLOOKUP($A30,IF({1,0},'回答入力シート（イ_令和2,3年度事業繰越分）'!$BU$5:$BU$501,'回答入力シート（イ_令和2,3年度事業繰越分）'!$Z$5:$Z$501),2,0)))</f>
        <v/>
      </c>
    </row>
    <row r="31" spans="1:6" x14ac:dyDescent="0.3">
      <c r="A31" s="1">
        <v>29</v>
      </c>
      <c r="B31" s="83" t="str">
        <f>IF(ISERROR(VLOOKUP($C31,IF({1,0},'回答入力シート（イ_令和2,3年度事業繰越分）'!$F$5:$F$501,'回答入力シート（イ_令和2,3年度事業繰越分）'!$B$5:$B$501),2,0)),"",IF(VLOOKUP($C31,IF({1,0},'回答入力シート（イ_令和2,3年度事業繰越分）'!$F$5:$F$501,'回答入力シート（イ_令和2,3年度事業繰越分）'!$B$5:$B$501),2,0)=0,"",VLOOKUP($C31,IF({1,0},'回答入力シート（イ_令和2,3年度事業繰越分）'!$F$5:$F$501,'回答入力シート（イ_令和2,3年度事業繰越分）'!$B$5:$B$501),2,0)))</f>
        <v/>
      </c>
      <c r="C31" s="83" t="str">
        <f>IF(ISERROR(VLOOKUP($A31,IF({1,0},'回答入力シート（イ_令和2,3年度事業繰越分）'!$BU$5:$BU$501,'回答入力シート（イ_令和2,3年度事業繰越分）'!$F$5:$F$501),2,0)),"",VLOOKUP($A31,IF({1,0},'回答入力シート（イ_令和2,3年度事業繰越分）'!$BU$5:$BU$501,'回答入力シート（イ_令和2,3年度事業繰越分）'!$F$5:$F$501),2,0))</f>
        <v/>
      </c>
      <c r="D31" s="83" t="str">
        <f>IF(ISERROR(VLOOKUP($A31,IF({1,0},'回答入力シート（イ_令和2,3年度事業繰越分）'!$BU$5:$BU$501,'回答入力シート（イ_令和2,3年度事業繰越分）'!$H$5:$H$501),2,0)),"",VLOOKUP($A31,IF({1,0},'回答入力シート（イ_令和2,3年度事業繰越分）'!$BU$5:$BU$501,'回答入力シート（イ_令和2,3年度事業繰越分）'!$H$5:$H$501),2,0))</f>
        <v/>
      </c>
      <c r="E31" s="83" t="str">
        <f>IF(ISERROR(VLOOKUP($A31,IF({1,0},'回答入力シート（イ_令和2,3年度事業繰越分）'!$BU$5:$BU$501,'回答入力シート（イ_令和2,3年度事業繰越分）'!$V$5:$V$501),2,0)),"",IF(VLOOKUP($A31,IF({1,0},'回答入力シート（イ_令和2,3年度事業繰越分）'!$BU$5:$BU$501,'回答入力シート（イ_令和2,3年度事業繰越分）'!$V$5:$V$501),2,0)=0,"",VLOOKUP($A31,IF({1,0},'回答入力シート（イ_令和2,3年度事業繰越分）'!$BU$5:$BU$501,'回答入力シート（イ_令和2,3年度事業繰越分）'!$V$5:$V$501),2,0)))</f>
        <v/>
      </c>
      <c r="F31" s="83" t="str">
        <f>IF(ISERROR(VLOOKUP($A31,IF({1,0},'回答入力シート（イ_令和2,3年度事業繰越分）'!$BU$5:$BU$501,'回答入力シート（イ_令和2,3年度事業繰越分）'!$Z$5:$Z$501),2,0)),"",IF(VLOOKUP($A31,IF({1,0},'回答入力シート（イ_令和2,3年度事業繰越分）'!$BU$5:$BU$501,'回答入力シート（イ_令和2,3年度事業繰越分）'!$Z$5:$Z$501),2,0)=0,"",VLOOKUP($A31,IF({1,0},'回答入力シート（イ_令和2,3年度事業繰越分）'!$BU$5:$BU$501,'回答入力シート（イ_令和2,3年度事業繰越分）'!$Z$5:$Z$501),2,0)))</f>
        <v/>
      </c>
    </row>
    <row r="32" spans="1:6" x14ac:dyDescent="0.3">
      <c r="A32" s="1">
        <v>30</v>
      </c>
      <c r="B32" s="83" t="str">
        <f>IF(ISERROR(VLOOKUP($C32,IF({1,0},'回答入力シート（イ_令和2,3年度事業繰越分）'!$F$5:$F$501,'回答入力シート（イ_令和2,3年度事業繰越分）'!$B$5:$B$501),2,0)),"",IF(VLOOKUP($C32,IF({1,0},'回答入力シート（イ_令和2,3年度事業繰越分）'!$F$5:$F$501,'回答入力シート（イ_令和2,3年度事業繰越分）'!$B$5:$B$501),2,0)=0,"",VLOOKUP($C32,IF({1,0},'回答入力シート（イ_令和2,3年度事業繰越分）'!$F$5:$F$501,'回答入力シート（イ_令和2,3年度事業繰越分）'!$B$5:$B$501),2,0)))</f>
        <v/>
      </c>
      <c r="C32" s="83" t="str">
        <f>IF(ISERROR(VLOOKUP($A32,IF({1,0},'回答入力シート（イ_令和2,3年度事業繰越分）'!$BU$5:$BU$501,'回答入力シート（イ_令和2,3年度事業繰越分）'!$F$5:$F$501),2,0)),"",VLOOKUP($A32,IF({1,0},'回答入力シート（イ_令和2,3年度事業繰越分）'!$BU$5:$BU$501,'回答入力シート（イ_令和2,3年度事業繰越分）'!$F$5:$F$501),2,0))</f>
        <v/>
      </c>
      <c r="D32" s="83" t="str">
        <f>IF(ISERROR(VLOOKUP($A32,IF({1,0},'回答入力シート（イ_令和2,3年度事業繰越分）'!$BU$5:$BU$501,'回答入力シート（イ_令和2,3年度事業繰越分）'!$H$5:$H$501),2,0)),"",VLOOKUP($A32,IF({1,0},'回答入力シート（イ_令和2,3年度事業繰越分）'!$BU$5:$BU$501,'回答入力シート（イ_令和2,3年度事業繰越分）'!$H$5:$H$501),2,0))</f>
        <v/>
      </c>
      <c r="E32" s="83" t="str">
        <f>IF(ISERROR(VLOOKUP($A32,IF({1,0},'回答入力シート（イ_令和2,3年度事業繰越分）'!$BU$5:$BU$501,'回答入力シート（イ_令和2,3年度事業繰越分）'!$V$5:$V$501),2,0)),"",IF(VLOOKUP($A32,IF({1,0},'回答入力シート（イ_令和2,3年度事業繰越分）'!$BU$5:$BU$501,'回答入力シート（イ_令和2,3年度事業繰越分）'!$V$5:$V$501),2,0)=0,"",VLOOKUP($A32,IF({1,0},'回答入力シート（イ_令和2,3年度事業繰越分）'!$BU$5:$BU$501,'回答入力シート（イ_令和2,3年度事業繰越分）'!$V$5:$V$501),2,0)))</f>
        <v/>
      </c>
      <c r="F32" s="83" t="str">
        <f>IF(ISERROR(VLOOKUP($A32,IF({1,0},'回答入力シート（イ_令和2,3年度事業繰越分）'!$BU$5:$BU$501,'回答入力シート（イ_令和2,3年度事業繰越分）'!$Z$5:$Z$501),2,0)),"",IF(VLOOKUP($A32,IF({1,0},'回答入力シート（イ_令和2,3年度事業繰越分）'!$BU$5:$BU$501,'回答入力シート（イ_令和2,3年度事業繰越分）'!$Z$5:$Z$501),2,0)=0,"",VLOOKUP($A32,IF({1,0},'回答入力シート（イ_令和2,3年度事業繰越分）'!$BU$5:$BU$501,'回答入力シート（イ_令和2,3年度事業繰越分）'!$Z$5:$Z$501),2,0)))</f>
        <v/>
      </c>
    </row>
    <row r="33" spans="1:6" x14ac:dyDescent="0.3">
      <c r="A33" s="1">
        <v>31</v>
      </c>
      <c r="B33" s="83" t="str">
        <f>IF(ISERROR(VLOOKUP($C33,IF({1,0},'回答入力シート（イ_令和2,3年度事業繰越分）'!$F$5:$F$501,'回答入力シート（イ_令和2,3年度事業繰越分）'!$B$5:$B$501),2,0)),"",IF(VLOOKUP($C33,IF({1,0},'回答入力シート（イ_令和2,3年度事業繰越分）'!$F$5:$F$501,'回答入力シート（イ_令和2,3年度事業繰越分）'!$B$5:$B$501),2,0)=0,"",VLOOKUP($C33,IF({1,0},'回答入力シート（イ_令和2,3年度事業繰越分）'!$F$5:$F$501,'回答入力シート（イ_令和2,3年度事業繰越分）'!$B$5:$B$501),2,0)))</f>
        <v/>
      </c>
      <c r="C33" s="83" t="str">
        <f>IF(ISERROR(VLOOKUP($A33,IF({1,0},'回答入力シート（イ_令和2,3年度事業繰越分）'!$BU$5:$BU$501,'回答入力シート（イ_令和2,3年度事業繰越分）'!$F$5:$F$501),2,0)),"",VLOOKUP($A33,IF({1,0},'回答入力シート（イ_令和2,3年度事業繰越分）'!$BU$5:$BU$501,'回答入力シート（イ_令和2,3年度事業繰越分）'!$F$5:$F$501),2,0))</f>
        <v/>
      </c>
      <c r="D33" s="83" t="str">
        <f>IF(ISERROR(VLOOKUP($A33,IF({1,0},'回答入力シート（イ_令和2,3年度事業繰越分）'!$BU$5:$BU$501,'回答入力シート（イ_令和2,3年度事業繰越分）'!$H$5:$H$501),2,0)),"",VLOOKUP($A33,IF({1,0},'回答入力シート（イ_令和2,3年度事業繰越分）'!$BU$5:$BU$501,'回答入力シート（イ_令和2,3年度事業繰越分）'!$H$5:$H$501),2,0))</f>
        <v/>
      </c>
      <c r="E33" s="83" t="str">
        <f>IF(ISERROR(VLOOKUP($A33,IF({1,0},'回答入力シート（イ_令和2,3年度事業繰越分）'!$BU$5:$BU$501,'回答入力シート（イ_令和2,3年度事業繰越分）'!$V$5:$V$501),2,0)),"",IF(VLOOKUP($A33,IF({1,0},'回答入力シート（イ_令和2,3年度事業繰越分）'!$BU$5:$BU$501,'回答入力シート（イ_令和2,3年度事業繰越分）'!$V$5:$V$501),2,0)=0,"",VLOOKUP($A33,IF({1,0},'回答入力シート（イ_令和2,3年度事業繰越分）'!$BU$5:$BU$501,'回答入力シート（イ_令和2,3年度事業繰越分）'!$V$5:$V$501),2,0)))</f>
        <v/>
      </c>
      <c r="F33" s="83" t="str">
        <f>IF(ISERROR(VLOOKUP($A33,IF({1,0},'回答入力シート（イ_令和2,3年度事業繰越分）'!$BU$5:$BU$501,'回答入力シート（イ_令和2,3年度事業繰越分）'!$Z$5:$Z$501),2,0)),"",IF(VLOOKUP($A33,IF({1,0},'回答入力シート（イ_令和2,3年度事業繰越分）'!$BU$5:$BU$501,'回答入力シート（イ_令和2,3年度事業繰越分）'!$Z$5:$Z$501),2,0)=0,"",VLOOKUP($A33,IF({1,0},'回答入力シート（イ_令和2,3年度事業繰越分）'!$BU$5:$BU$501,'回答入力シート（イ_令和2,3年度事業繰越分）'!$Z$5:$Z$501),2,0)))</f>
        <v/>
      </c>
    </row>
    <row r="34" spans="1:6" x14ac:dyDescent="0.3">
      <c r="A34" s="1">
        <v>32</v>
      </c>
      <c r="B34" s="83" t="str">
        <f>IF(ISERROR(VLOOKUP($C34,IF({1,0},'回答入力シート（イ_令和2,3年度事業繰越分）'!$F$5:$F$501,'回答入力シート（イ_令和2,3年度事業繰越分）'!$B$5:$B$501),2,0)),"",IF(VLOOKUP($C34,IF({1,0},'回答入力シート（イ_令和2,3年度事業繰越分）'!$F$5:$F$501,'回答入力シート（イ_令和2,3年度事業繰越分）'!$B$5:$B$501),2,0)=0,"",VLOOKUP($C34,IF({1,0},'回答入力シート（イ_令和2,3年度事業繰越分）'!$F$5:$F$501,'回答入力シート（イ_令和2,3年度事業繰越分）'!$B$5:$B$501),2,0)))</f>
        <v/>
      </c>
      <c r="C34" s="83" t="str">
        <f>IF(ISERROR(VLOOKUP($A34,IF({1,0},'回答入力シート（イ_令和2,3年度事業繰越分）'!$BU$5:$BU$501,'回答入力シート（イ_令和2,3年度事業繰越分）'!$F$5:$F$501),2,0)),"",VLOOKUP($A34,IF({1,0},'回答入力シート（イ_令和2,3年度事業繰越分）'!$BU$5:$BU$501,'回答入力シート（イ_令和2,3年度事業繰越分）'!$F$5:$F$501),2,0))</f>
        <v/>
      </c>
      <c r="D34" s="83" t="str">
        <f>IF(ISERROR(VLOOKUP($A34,IF({1,0},'回答入力シート（イ_令和2,3年度事業繰越分）'!$BU$5:$BU$501,'回答入力シート（イ_令和2,3年度事業繰越分）'!$H$5:$H$501),2,0)),"",VLOOKUP($A34,IF({1,0},'回答入力シート（イ_令和2,3年度事業繰越分）'!$BU$5:$BU$501,'回答入力シート（イ_令和2,3年度事業繰越分）'!$H$5:$H$501),2,0))</f>
        <v/>
      </c>
      <c r="E34" s="83" t="str">
        <f>IF(ISERROR(VLOOKUP($A34,IF({1,0},'回答入力シート（イ_令和2,3年度事業繰越分）'!$BU$5:$BU$501,'回答入力シート（イ_令和2,3年度事業繰越分）'!$V$5:$V$501),2,0)),"",IF(VLOOKUP($A34,IF({1,0},'回答入力シート（イ_令和2,3年度事業繰越分）'!$BU$5:$BU$501,'回答入力シート（イ_令和2,3年度事業繰越分）'!$V$5:$V$501),2,0)=0,"",VLOOKUP($A34,IF({1,0},'回答入力シート（イ_令和2,3年度事業繰越分）'!$BU$5:$BU$501,'回答入力シート（イ_令和2,3年度事業繰越分）'!$V$5:$V$501),2,0)))</f>
        <v/>
      </c>
      <c r="F34" s="83" t="str">
        <f>IF(ISERROR(VLOOKUP($A34,IF({1,0},'回答入力シート（イ_令和2,3年度事業繰越分）'!$BU$5:$BU$501,'回答入力シート（イ_令和2,3年度事業繰越分）'!$Z$5:$Z$501),2,0)),"",IF(VLOOKUP($A34,IF({1,0},'回答入力シート（イ_令和2,3年度事業繰越分）'!$BU$5:$BU$501,'回答入力シート（イ_令和2,3年度事業繰越分）'!$Z$5:$Z$501),2,0)=0,"",VLOOKUP($A34,IF({1,0},'回答入力シート（イ_令和2,3年度事業繰越分）'!$BU$5:$BU$501,'回答入力シート（イ_令和2,3年度事業繰越分）'!$Z$5:$Z$501),2,0)))</f>
        <v/>
      </c>
    </row>
    <row r="35" spans="1:6" x14ac:dyDescent="0.3">
      <c r="A35" s="1">
        <v>33</v>
      </c>
      <c r="B35" s="83" t="str">
        <f>IF(ISERROR(VLOOKUP($C35,IF({1,0},'回答入力シート（イ_令和2,3年度事業繰越分）'!$F$5:$F$501,'回答入力シート（イ_令和2,3年度事業繰越分）'!$B$5:$B$501),2,0)),"",IF(VLOOKUP($C35,IF({1,0},'回答入力シート（イ_令和2,3年度事業繰越分）'!$F$5:$F$501,'回答入力シート（イ_令和2,3年度事業繰越分）'!$B$5:$B$501),2,0)=0,"",VLOOKUP($C35,IF({1,0},'回答入力シート（イ_令和2,3年度事業繰越分）'!$F$5:$F$501,'回答入力シート（イ_令和2,3年度事業繰越分）'!$B$5:$B$501),2,0)))</f>
        <v/>
      </c>
      <c r="C35" s="83" t="str">
        <f>IF(ISERROR(VLOOKUP($A35,IF({1,0},'回答入力シート（イ_令和2,3年度事業繰越分）'!$BU$5:$BU$501,'回答入力シート（イ_令和2,3年度事業繰越分）'!$F$5:$F$501),2,0)),"",VLOOKUP($A35,IF({1,0},'回答入力シート（イ_令和2,3年度事業繰越分）'!$BU$5:$BU$501,'回答入力シート（イ_令和2,3年度事業繰越分）'!$F$5:$F$501),2,0))</f>
        <v/>
      </c>
      <c r="D35" s="83" t="str">
        <f>IF(ISERROR(VLOOKUP($A35,IF({1,0},'回答入力シート（イ_令和2,3年度事業繰越分）'!$BU$5:$BU$501,'回答入力シート（イ_令和2,3年度事業繰越分）'!$H$5:$H$501),2,0)),"",VLOOKUP($A35,IF({1,0},'回答入力シート（イ_令和2,3年度事業繰越分）'!$BU$5:$BU$501,'回答入力シート（イ_令和2,3年度事業繰越分）'!$H$5:$H$501),2,0))</f>
        <v/>
      </c>
      <c r="E35" s="83" t="str">
        <f>IF(ISERROR(VLOOKUP($A35,IF({1,0},'回答入力シート（イ_令和2,3年度事業繰越分）'!$BU$5:$BU$501,'回答入力シート（イ_令和2,3年度事業繰越分）'!$V$5:$V$501),2,0)),"",IF(VLOOKUP($A35,IF({1,0},'回答入力シート（イ_令和2,3年度事業繰越分）'!$BU$5:$BU$501,'回答入力シート（イ_令和2,3年度事業繰越分）'!$V$5:$V$501),2,0)=0,"",VLOOKUP($A35,IF({1,0},'回答入力シート（イ_令和2,3年度事業繰越分）'!$BU$5:$BU$501,'回答入力シート（イ_令和2,3年度事業繰越分）'!$V$5:$V$501),2,0)))</f>
        <v/>
      </c>
      <c r="F35" s="83" t="str">
        <f>IF(ISERROR(VLOOKUP($A35,IF({1,0},'回答入力シート（イ_令和2,3年度事業繰越分）'!$BU$5:$BU$501,'回答入力シート（イ_令和2,3年度事業繰越分）'!$Z$5:$Z$501),2,0)),"",IF(VLOOKUP($A35,IF({1,0},'回答入力シート（イ_令和2,3年度事業繰越分）'!$BU$5:$BU$501,'回答入力シート（イ_令和2,3年度事業繰越分）'!$Z$5:$Z$501),2,0)=0,"",VLOOKUP($A35,IF({1,0},'回答入力シート（イ_令和2,3年度事業繰越分）'!$BU$5:$BU$501,'回答入力シート（イ_令和2,3年度事業繰越分）'!$Z$5:$Z$501),2,0)))</f>
        <v/>
      </c>
    </row>
    <row r="36" spans="1:6" x14ac:dyDescent="0.3">
      <c r="A36" s="1">
        <v>34</v>
      </c>
      <c r="B36" s="83" t="str">
        <f>IF(ISERROR(VLOOKUP($C36,IF({1,0},'回答入力シート（イ_令和2,3年度事業繰越分）'!$F$5:$F$501,'回答入力シート（イ_令和2,3年度事業繰越分）'!$B$5:$B$501),2,0)),"",IF(VLOOKUP($C36,IF({1,0},'回答入力シート（イ_令和2,3年度事業繰越分）'!$F$5:$F$501,'回答入力シート（イ_令和2,3年度事業繰越分）'!$B$5:$B$501),2,0)=0,"",VLOOKUP($C36,IF({1,0},'回答入力シート（イ_令和2,3年度事業繰越分）'!$F$5:$F$501,'回答入力シート（イ_令和2,3年度事業繰越分）'!$B$5:$B$501),2,0)))</f>
        <v/>
      </c>
      <c r="C36" s="83" t="str">
        <f>IF(ISERROR(VLOOKUP($A36,IF({1,0},'回答入力シート（イ_令和2,3年度事業繰越分）'!$BU$5:$BU$501,'回答入力シート（イ_令和2,3年度事業繰越分）'!$F$5:$F$501),2,0)),"",VLOOKUP($A36,IF({1,0},'回答入力シート（イ_令和2,3年度事業繰越分）'!$BU$5:$BU$501,'回答入力シート（イ_令和2,3年度事業繰越分）'!$F$5:$F$501),2,0))</f>
        <v/>
      </c>
      <c r="D36" s="83" t="str">
        <f>IF(ISERROR(VLOOKUP($A36,IF({1,0},'回答入力シート（イ_令和2,3年度事業繰越分）'!$BU$5:$BU$501,'回答入力シート（イ_令和2,3年度事業繰越分）'!$H$5:$H$501),2,0)),"",VLOOKUP($A36,IF({1,0},'回答入力シート（イ_令和2,3年度事業繰越分）'!$BU$5:$BU$501,'回答入力シート（イ_令和2,3年度事業繰越分）'!$H$5:$H$501),2,0))</f>
        <v/>
      </c>
      <c r="E36" s="83" t="str">
        <f>IF(ISERROR(VLOOKUP($A36,IF({1,0},'回答入力シート（イ_令和2,3年度事業繰越分）'!$BU$5:$BU$501,'回答入力シート（イ_令和2,3年度事業繰越分）'!$V$5:$V$501),2,0)),"",IF(VLOOKUP($A36,IF({1,0},'回答入力シート（イ_令和2,3年度事業繰越分）'!$BU$5:$BU$501,'回答入力シート（イ_令和2,3年度事業繰越分）'!$V$5:$V$501),2,0)=0,"",VLOOKUP($A36,IF({1,0},'回答入力シート（イ_令和2,3年度事業繰越分）'!$BU$5:$BU$501,'回答入力シート（イ_令和2,3年度事業繰越分）'!$V$5:$V$501),2,0)))</f>
        <v/>
      </c>
      <c r="F36" s="83" t="str">
        <f>IF(ISERROR(VLOOKUP($A36,IF({1,0},'回答入力シート（イ_令和2,3年度事業繰越分）'!$BU$5:$BU$501,'回答入力シート（イ_令和2,3年度事業繰越分）'!$Z$5:$Z$501),2,0)),"",IF(VLOOKUP($A36,IF({1,0},'回答入力シート（イ_令和2,3年度事業繰越分）'!$BU$5:$BU$501,'回答入力シート（イ_令和2,3年度事業繰越分）'!$Z$5:$Z$501),2,0)=0,"",VLOOKUP($A36,IF({1,0},'回答入力シート（イ_令和2,3年度事業繰越分）'!$BU$5:$BU$501,'回答入力シート（イ_令和2,3年度事業繰越分）'!$Z$5:$Z$501),2,0)))</f>
        <v/>
      </c>
    </row>
    <row r="37" spans="1:6" x14ac:dyDescent="0.3">
      <c r="A37" s="1">
        <v>35</v>
      </c>
      <c r="B37" s="83" t="str">
        <f>IF(ISERROR(VLOOKUP($C37,IF({1,0},'回答入力シート（イ_令和2,3年度事業繰越分）'!$F$5:$F$501,'回答入力シート（イ_令和2,3年度事業繰越分）'!$B$5:$B$501),2,0)),"",IF(VLOOKUP($C37,IF({1,0},'回答入力シート（イ_令和2,3年度事業繰越分）'!$F$5:$F$501,'回答入力シート（イ_令和2,3年度事業繰越分）'!$B$5:$B$501),2,0)=0,"",VLOOKUP($C37,IF({1,0},'回答入力シート（イ_令和2,3年度事業繰越分）'!$F$5:$F$501,'回答入力シート（イ_令和2,3年度事業繰越分）'!$B$5:$B$501),2,0)))</f>
        <v/>
      </c>
      <c r="C37" s="83" t="str">
        <f>IF(ISERROR(VLOOKUP($A37,IF({1,0},'回答入力シート（イ_令和2,3年度事業繰越分）'!$BU$5:$BU$501,'回答入力シート（イ_令和2,3年度事業繰越分）'!$F$5:$F$501),2,0)),"",VLOOKUP($A37,IF({1,0},'回答入力シート（イ_令和2,3年度事業繰越分）'!$BU$5:$BU$501,'回答入力シート（イ_令和2,3年度事業繰越分）'!$F$5:$F$501),2,0))</f>
        <v/>
      </c>
      <c r="D37" s="83" t="str">
        <f>IF(ISERROR(VLOOKUP($A37,IF({1,0},'回答入力シート（イ_令和2,3年度事業繰越分）'!$BU$5:$BU$501,'回答入力シート（イ_令和2,3年度事業繰越分）'!$H$5:$H$501),2,0)),"",VLOOKUP($A37,IF({1,0},'回答入力シート（イ_令和2,3年度事業繰越分）'!$BU$5:$BU$501,'回答入力シート（イ_令和2,3年度事業繰越分）'!$H$5:$H$501),2,0))</f>
        <v/>
      </c>
      <c r="E37" s="83" t="str">
        <f>IF(ISERROR(VLOOKUP($A37,IF({1,0},'回答入力シート（イ_令和2,3年度事業繰越分）'!$BU$5:$BU$501,'回答入力シート（イ_令和2,3年度事業繰越分）'!$V$5:$V$501),2,0)),"",IF(VLOOKUP($A37,IF({1,0},'回答入力シート（イ_令和2,3年度事業繰越分）'!$BU$5:$BU$501,'回答入力シート（イ_令和2,3年度事業繰越分）'!$V$5:$V$501),2,0)=0,"",VLOOKUP($A37,IF({1,0},'回答入力シート（イ_令和2,3年度事業繰越分）'!$BU$5:$BU$501,'回答入力シート（イ_令和2,3年度事業繰越分）'!$V$5:$V$501),2,0)))</f>
        <v/>
      </c>
      <c r="F37" s="83" t="str">
        <f>IF(ISERROR(VLOOKUP($A37,IF({1,0},'回答入力シート（イ_令和2,3年度事業繰越分）'!$BU$5:$BU$501,'回答入力シート（イ_令和2,3年度事業繰越分）'!$Z$5:$Z$501),2,0)),"",IF(VLOOKUP($A37,IF({1,0},'回答入力シート（イ_令和2,3年度事業繰越分）'!$BU$5:$BU$501,'回答入力シート（イ_令和2,3年度事業繰越分）'!$Z$5:$Z$501),2,0)=0,"",VLOOKUP($A37,IF({1,0},'回答入力シート（イ_令和2,3年度事業繰越分）'!$BU$5:$BU$501,'回答入力シート（イ_令和2,3年度事業繰越分）'!$Z$5:$Z$501),2,0)))</f>
        <v/>
      </c>
    </row>
    <row r="38" spans="1:6" x14ac:dyDescent="0.3">
      <c r="A38" s="1">
        <v>36</v>
      </c>
      <c r="B38" s="83" t="str">
        <f>IF(ISERROR(VLOOKUP($C38,IF({1,0},'回答入力シート（イ_令和2,3年度事業繰越分）'!$F$5:$F$501,'回答入力シート（イ_令和2,3年度事業繰越分）'!$B$5:$B$501),2,0)),"",IF(VLOOKUP($C38,IF({1,0},'回答入力シート（イ_令和2,3年度事業繰越分）'!$F$5:$F$501,'回答入力シート（イ_令和2,3年度事業繰越分）'!$B$5:$B$501),2,0)=0,"",VLOOKUP($C38,IF({1,0},'回答入力シート（イ_令和2,3年度事業繰越分）'!$F$5:$F$501,'回答入力シート（イ_令和2,3年度事業繰越分）'!$B$5:$B$501),2,0)))</f>
        <v/>
      </c>
      <c r="C38" s="83" t="str">
        <f>IF(ISERROR(VLOOKUP($A38,IF({1,0},'回答入力シート（イ_令和2,3年度事業繰越分）'!$BU$5:$BU$501,'回答入力シート（イ_令和2,3年度事業繰越分）'!$F$5:$F$501),2,0)),"",VLOOKUP($A38,IF({1,0},'回答入力シート（イ_令和2,3年度事業繰越分）'!$BU$5:$BU$501,'回答入力シート（イ_令和2,3年度事業繰越分）'!$F$5:$F$501),2,0))</f>
        <v/>
      </c>
      <c r="D38" s="83" t="str">
        <f>IF(ISERROR(VLOOKUP($A38,IF({1,0},'回答入力シート（イ_令和2,3年度事業繰越分）'!$BU$5:$BU$501,'回答入力シート（イ_令和2,3年度事業繰越分）'!$H$5:$H$501),2,0)),"",VLOOKUP($A38,IF({1,0},'回答入力シート（イ_令和2,3年度事業繰越分）'!$BU$5:$BU$501,'回答入力シート（イ_令和2,3年度事業繰越分）'!$H$5:$H$501),2,0))</f>
        <v/>
      </c>
      <c r="E38" s="83" t="str">
        <f>IF(ISERROR(VLOOKUP($A38,IF({1,0},'回答入力シート（イ_令和2,3年度事業繰越分）'!$BU$5:$BU$501,'回答入力シート（イ_令和2,3年度事業繰越分）'!$V$5:$V$501),2,0)),"",IF(VLOOKUP($A38,IF({1,0},'回答入力シート（イ_令和2,3年度事業繰越分）'!$BU$5:$BU$501,'回答入力シート（イ_令和2,3年度事業繰越分）'!$V$5:$V$501),2,0)=0,"",VLOOKUP($A38,IF({1,0},'回答入力シート（イ_令和2,3年度事業繰越分）'!$BU$5:$BU$501,'回答入力シート（イ_令和2,3年度事業繰越分）'!$V$5:$V$501),2,0)))</f>
        <v/>
      </c>
      <c r="F38" s="83" t="str">
        <f>IF(ISERROR(VLOOKUP($A38,IF({1,0},'回答入力シート（イ_令和2,3年度事業繰越分）'!$BU$5:$BU$501,'回答入力シート（イ_令和2,3年度事業繰越分）'!$Z$5:$Z$501),2,0)),"",IF(VLOOKUP($A38,IF({1,0},'回答入力シート（イ_令和2,3年度事業繰越分）'!$BU$5:$BU$501,'回答入力シート（イ_令和2,3年度事業繰越分）'!$Z$5:$Z$501),2,0)=0,"",VLOOKUP($A38,IF({1,0},'回答入力シート（イ_令和2,3年度事業繰越分）'!$BU$5:$BU$501,'回答入力シート（イ_令和2,3年度事業繰越分）'!$Z$5:$Z$501),2,0)))</f>
        <v/>
      </c>
    </row>
    <row r="39" spans="1:6" x14ac:dyDescent="0.3">
      <c r="A39" s="1">
        <v>37</v>
      </c>
      <c r="B39" s="83" t="str">
        <f>IF(ISERROR(VLOOKUP($C39,IF({1,0},'回答入力シート（イ_令和2,3年度事業繰越分）'!$F$5:$F$501,'回答入力シート（イ_令和2,3年度事業繰越分）'!$B$5:$B$501),2,0)),"",IF(VLOOKUP($C39,IF({1,0},'回答入力シート（イ_令和2,3年度事業繰越分）'!$F$5:$F$501,'回答入力シート（イ_令和2,3年度事業繰越分）'!$B$5:$B$501),2,0)=0,"",VLOOKUP($C39,IF({1,0},'回答入力シート（イ_令和2,3年度事業繰越分）'!$F$5:$F$501,'回答入力シート（イ_令和2,3年度事業繰越分）'!$B$5:$B$501),2,0)))</f>
        <v/>
      </c>
      <c r="C39" s="83" t="str">
        <f>IF(ISERROR(VLOOKUP($A39,IF({1,0},'回答入力シート（イ_令和2,3年度事業繰越分）'!$BU$5:$BU$501,'回答入力シート（イ_令和2,3年度事業繰越分）'!$F$5:$F$501),2,0)),"",VLOOKUP($A39,IF({1,0},'回答入力シート（イ_令和2,3年度事業繰越分）'!$BU$5:$BU$501,'回答入力シート（イ_令和2,3年度事業繰越分）'!$F$5:$F$501),2,0))</f>
        <v/>
      </c>
      <c r="D39" s="83" t="str">
        <f>IF(ISERROR(VLOOKUP($A39,IF({1,0},'回答入力シート（イ_令和2,3年度事業繰越分）'!$BU$5:$BU$501,'回答入力シート（イ_令和2,3年度事業繰越分）'!$H$5:$H$501),2,0)),"",VLOOKUP($A39,IF({1,0},'回答入力シート（イ_令和2,3年度事業繰越分）'!$BU$5:$BU$501,'回答入力シート（イ_令和2,3年度事業繰越分）'!$H$5:$H$501),2,0))</f>
        <v/>
      </c>
      <c r="E39" s="83" t="str">
        <f>IF(ISERROR(VLOOKUP($A39,IF({1,0},'回答入力シート（イ_令和2,3年度事業繰越分）'!$BU$5:$BU$501,'回答入力シート（イ_令和2,3年度事業繰越分）'!$V$5:$V$501),2,0)),"",IF(VLOOKUP($A39,IF({1,0},'回答入力シート（イ_令和2,3年度事業繰越分）'!$BU$5:$BU$501,'回答入力シート（イ_令和2,3年度事業繰越分）'!$V$5:$V$501),2,0)=0,"",VLOOKUP($A39,IF({1,0},'回答入力シート（イ_令和2,3年度事業繰越分）'!$BU$5:$BU$501,'回答入力シート（イ_令和2,3年度事業繰越分）'!$V$5:$V$501),2,0)))</f>
        <v/>
      </c>
      <c r="F39" s="83" t="str">
        <f>IF(ISERROR(VLOOKUP($A39,IF({1,0},'回答入力シート（イ_令和2,3年度事業繰越分）'!$BU$5:$BU$501,'回答入力シート（イ_令和2,3年度事業繰越分）'!$Z$5:$Z$501),2,0)),"",IF(VLOOKUP($A39,IF({1,0},'回答入力シート（イ_令和2,3年度事業繰越分）'!$BU$5:$BU$501,'回答入力シート（イ_令和2,3年度事業繰越分）'!$Z$5:$Z$501),2,0)=0,"",VLOOKUP($A39,IF({1,0},'回答入力シート（イ_令和2,3年度事業繰越分）'!$BU$5:$BU$501,'回答入力シート（イ_令和2,3年度事業繰越分）'!$Z$5:$Z$501),2,0)))</f>
        <v/>
      </c>
    </row>
    <row r="40" spans="1:6" x14ac:dyDescent="0.3">
      <c r="A40" s="1">
        <v>38</v>
      </c>
      <c r="B40" s="83" t="str">
        <f>IF(ISERROR(VLOOKUP($C40,IF({1,0},'回答入力シート（イ_令和2,3年度事業繰越分）'!$F$5:$F$501,'回答入力シート（イ_令和2,3年度事業繰越分）'!$B$5:$B$501),2,0)),"",IF(VLOOKUP($C40,IF({1,0},'回答入力シート（イ_令和2,3年度事業繰越分）'!$F$5:$F$501,'回答入力シート（イ_令和2,3年度事業繰越分）'!$B$5:$B$501),2,0)=0,"",VLOOKUP($C40,IF({1,0},'回答入力シート（イ_令和2,3年度事業繰越分）'!$F$5:$F$501,'回答入力シート（イ_令和2,3年度事業繰越分）'!$B$5:$B$501),2,0)))</f>
        <v/>
      </c>
      <c r="C40" s="83" t="str">
        <f>IF(ISERROR(VLOOKUP($A40,IF({1,0},'回答入力シート（イ_令和2,3年度事業繰越分）'!$BU$5:$BU$501,'回答入力シート（イ_令和2,3年度事業繰越分）'!$F$5:$F$501),2,0)),"",VLOOKUP($A40,IF({1,0},'回答入力シート（イ_令和2,3年度事業繰越分）'!$BU$5:$BU$501,'回答入力シート（イ_令和2,3年度事業繰越分）'!$F$5:$F$501),2,0))</f>
        <v/>
      </c>
      <c r="D40" s="83" t="str">
        <f>IF(ISERROR(VLOOKUP($A40,IF({1,0},'回答入力シート（イ_令和2,3年度事業繰越分）'!$BU$5:$BU$501,'回答入力シート（イ_令和2,3年度事業繰越分）'!$H$5:$H$501),2,0)),"",VLOOKUP($A40,IF({1,0},'回答入力シート（イ_令和2,3年度事業繰越分）'!$BU$5:$BU$501,'回答入力シート（イ_令和2,3年度事業繰越分）'!$H$5:$H$501),2,0))</f>
        <v/>
      </c>
      <c r="E40" s="83" t="str">
        <f>IF(ISERROR(VLOOKUP($A40,IF({1,0},'回答入力シート（イ_令和2,3年度事業繰越分）'!$BU$5:$BU$501,'回答入力シート（イ_令和2,3年度事業繰越分）'!$V$5:$V$501),2,0)),"",IF(VLOOKUP($A40,IF({1,0},'回答入力シート（イ_令和2,3年度事業繰越分）'!$BU$5:$BU$501,'回答入力シート（イ_令和2,3年度事業繰越分）'!$V$5:$V$501),2,0)=0,"",VLOOKUP($A40,IF({1,0},'回答入力シート（イ_令和2,3年度事業繰越分）'!$BU$5:$BU$501,'回答入力シート（イ_令和2,3年度事業繰越分）'!$V$5:$V$501),2,0)))</f>
        <v/>
      </c>
      <c r="F40" s="83" t="str">
        <f>IF(ISERROR(VLOOKUP($A40,IF({1,0},'回答入力シート（イ_令和2,3年度事業繰越分）'!$BU$5:$BU$501,'回答入力シート（イ_令和2,3年度事業繰越分）'!$Z$5:$Z$501),2,0)),"",IF(VLOOKUP($A40,IF({1,0},'回答入力シート（イ_令和2,3年度事業繰越分）'!$BU$5:$BU$501,'回答入力シート（イ_令和2,3年度事業繰越分）'!$Z$5:$Z$501),2,0)=0,"",VLOOKUP($A40,IF({1,0},'回答入力シート（イ_令和2,3年度事業繰越分）'!$BU$5:$BU$501,'回答入力シート（イ_令和2,3年度事業繰越分）'!$Z$5:$Z$501),2,0)))</f>
        <v/>
      </c>
    </row>
    <row r="41" spans="1:6" x14ac:dyDescent="0.3">
      <c r="A41" s="1">
        <v>39</v>
      </c>
      <c r="B41" s="83" t="str">
        <f>IF(ISERROR(VLOOKUP($C41,IF({1,0},'回答入力シート（イ_令和2,3年度事業繰越分）'!$F$5:$F$501,'回答入力シート（イ_令和2,3年度事業繰越分）'!$B$5:$B$501),2,0)),"",IF(VLOOKUP($C41,IF({1,0},'回答入力シート（イ_令和2,3年度事業繰越分）'!$F$5:$F$501,'回答入力シート（イ_令和2,3年度事業繰越分）'!$B$5:$B$501),2,0)=0,"",VLOOKUP($C41,IF({1,0},'回答入力シート（イ_令和2,3年度事業繰越分）'!$F$5:$F$501,'回答入力シート（イ_令和2,3年度事業繰越分）'!$B$5:$B$501),2,0)))</f>
        <v/>
      </c>
      <c r="C41" s="83" t="str">
        <f>IF(ISERROR(VLOOKUP($A41,IF({1,0},'回答入力シート（イ_令和2,3年度事業繰越分）'!$BU$5:$BU$501,'回答入力シート（イ_令和2,3年度事業繰越分）'!$F$5:$F$501),2,0)),"",VLOOKUP($A41,IF({1,0},'回答入力シート（イ_令和2,3年度事業繰越分）'!$BU$5:$BU$501,'回答入力シート（イ_令和2,3年度事業繰越分）'!$F$5:$F$501),2,0))</f>
        <v/>
      </c>
      <c r="D41" s="83" t="str">
        <f>IF(ISERROR(VLOOKUP($A41,IF({1,0},'回答入力シート（イ_令和2,3年度事業繰越分）'!$BU$5:$BU$501,'回答入力シート（イ_令和2,3年度事業繰越分）'!$H$5:$H$501),2,0)),"",VLOOKUP($A41,IF({1,0},'回答入力シート（イ_令和2,3年度事業繰越分）'!$BU$5:$BU$501,'回答入力シート（イ_令和2,3年度事業繰越分）'!$H$5:$H$501),2,0))</f>
        <v/>
      </c>
      <c r="E41" s="83" t="str">
        <f>IF(ISERROR(VLOOKUP($A41,IF({1,0},'回答入力シート（イ_令和2,3年度事業繰越分）'!$BU$5:$BU$501,'回答入力シート（イ_令和2,3年度事業繰越分）'!$V$5:$V$501),2,0)),"",IF(VLOOKUP($A41,IF({1,0},'回答入力シート（イ_令和2,3年度事業繰越分）'!$BU$5:$BU$501,'回答入力シート（イ_令和2,3年度事業繰越分）'!$V$5:$V$501),2,0)=0,"",VLOOKUP($A41,IF({1,0},'回答入力シート（イ_令和2,3年度事業繰越分）'!$BU$5:$BU$501,'回答入力シート（イ_令和2,3年度事業繰越分）'!$V$5:$V$501),2,0)))</f>
        <v/>
      </c>
      <c r="F41" s="83" t="str">
        <f>IF(ISERROR(VLOOKUP($A41,IF({1,0},'回答入力シート（イ_令和2,3年度事業繰越分）'!$BU$5:$BU$501,'回答入力シート（イ_令和2,3年度事業繰越分）'!$Z$5:$Z$501),2,0)),"",IF(VLOOKUP($A41,IF({1,0},'回答入力シート（イ_令和2,3年度事業繰越分）'!$BU$5:$BU$501,'回答入力シート（イ_令和2,3年度事業繰越分）'!$Z$5:$Z$501),2,0)=0,"",VLOOKUP($A41,IF({1,0},'回答入力シート（イ_令和2,3年度事業繰越分）'!$BU$5:$BU$501,'回答入力シート（イ_令和2,3年度事業繰越分）'!$Z$5:$Z$501),2,0)))</f>
        <v/>
      </c>
    </row>
    <row r="42" spans="1:6" x14ac:dyDescent="0.3">
      <c r="A42" s="1">
        <v>40</v>
      </c>
      <c r="B42" s="83" t="str">
        <f>IF(ISERROR(VLOOKUP($C42,IF({1,0},'回答入力シート（イ_令和2,3年度事業繰越分）'!$F$5:$F$501,'回答入力シート（イ_令和2,3年度事業繰越分）'!$B$5:$B$501),2,0)),"",IF(VLOOKUP($C42,IF({1,0},'回答入力シート（イ_令和2,3年度事業繰越分）'!$F$5:$F$501,'回答入力シート（イ_令和2,3年度事業繰越分）'!$B$5:$B$501),2,0)=0,"",VLOOKUP($C42,IF({1,0},'回答入力シート（イ_令和2,3年度事業繰越分）'!$F$5:$F$501,'回答入力シート（イ_令和2,3年度事業繰越分）'!$B$5:$B$501),2,0)))</f>
        <v/>
      </c>
      <c r="C42" s="83" t="str">
        <f>IF(ISERROR(VLOOKUP($A42,IF({1,0},'回答入力シート（イ_令和2,3年度事業繰越分）'!$BU$5:$BU$501,'回答入力シート（イ_令和2,3年度事業繰越分）'!$F$5:$F$501),2,0)),"",VLOOKUP($A42,IF({1,0},'回答入力シート（イ_令和2,3年度事業繰越分）'!$BU$5:$BU$501,'回答入力シート（イ_令和2,3年度事業繰越分）'!$F$5:$F$501),2,0))</f>
        <v/>
      </c>
      <c r="D42" s="83" t="str">
        <f>IF(ISERROR(VLOOKUP($A42,IF({1,0},'回答入力シート（イ_令和2,3年度事業繰越分）'!$BU$5:$BU$501,'回答入力シート（イ_令和2,3年度事業繰越分）'!$H$5:$H$501),2,0)),"",VLOOKUP($A42,IF({1,0},'回答入力シート（イ_令和2,3年度事業繰越分）'!$BU$5:$BU$501,'回答入力シート（イ_令和2,3年度事業繰越分）'!$H$5:$H$501),2,0))</f>
        <v/>
      </c>
      <c r="E42" s="83" t="str">
        <f>IF(ISERROR(VLOOKUP($A42,IF({1,0},'回答入力シート（イ_令和2,3年度事業繰越分）'!$BU$5:$BU$501,'回答入力シート（イ_令和2,3年度事業繰越分）'!$V$5:$V$501),2,0)),"",IF(VLOOKUP($A42,IF({1,0},'回答入力シート（イ_令和2,3年度事業繰越分）'!$BU$5:$BU$501,'回答入力シート（イ_令和2,3年度事業繰越分）'!$V$5:$V$501),2,0)=0,"",VLOOKUP($A42,IF({1,0},'回答入力シート（イ_令和2,3年度事業繰越分）'!$BU$5:$BU$501,'回答入力シート（イ_令和2,3年度事業繰越分）'!$V$5:$V$501),2,0)))</f>
        <v/>
      </c>
      <c r="F42" s="83" t="str">
        <f>IF(ISERROR(VLOOKUP($A42,IF({1,0},'回答入力シート（イ_令和2,3年度事業繰越分）'!$BU$5:$BU$501,'回答入力シート（イ_令和2,3年度事業繰越分）'!$Z$5:$Z$501),2,0)),"",IF(VLOOKUP($A42,IF({1,0},'回答入力シート（イ_令和2,3年度事業繰越分）'!$BU$5:$BU$501,'回答入力シート（イ_令和2,3年度事業繰越分）'!$Z$5:$Z$501),2,0)=0,"",VLOOKUP($A42,IF({1,0},'回答入力シート（イ_令和2,3年度事業繰越分）'!$BU$5:$BU$501,'回答入力シート（イ_令和2,3年度事業繰越分）'!$Z$5:$Z$501),2,0)))</f>
        <v/>
      </c>
    </row>
    <row r="43" spans="1:6" x14ac:dyDescent="0.3">
      <c r="A43" s="1">
        <v>41</v>
      </c>
      <c r="B43" s="83" t="str">
        <f>IF(ISERROR(VLOOKUP($C43,IF({1,0},'回答入力シート（イ_令和2,3年度事業繰越分）'!$F$5:$F$501,'回答入力シート（イ_令和2,3年度事業繰越分）'!$B$5:$B$501),2,0)),"",IF(VLOOKUP($C43,IF({1,0},'回答入力シート（イ_令和2,3年度事業繰越分）'!$F$5:$F$501,'回答入力シート（イ_令和2,3年度事業繰越分）'!$B$5:$B$501),2,0)=0,"",VLOOKUP($C43,IF({1,0},'回答入力シート（イ_令和2,3年度事業繰越分）'!$F$5:$F$501,'回答入力シート（イ_令和2,3年度事業繰越分）'!$B$5:$B$501),2,0)))</f>
        <v/>
      </c>
      <c r="C43" s="83" t="str">
        <f>IF(ISERROR(VLOOKUP($A43,IF({1,0},'回答入力シート（イ_令和2,3年度事業繰越分）'!$BU$5:$BU$501,'回答入力シート（イ_令和2,3年度事業繰越分）'!$F$5:$F$501),2,0)),"",VLOOKUP($A43,IF({1,0},'回答入力シート（イ_令和2,3年度事業繰越分）'!$BU$5:$BU$501,'回答入力シート（イ_令和2,3年度事業繰越分）'!$F$5:$F$501),2,0))</f>
        <v/>
      </c>
      <c r="D43" s="83" t="str">
        <f>IF(ISERROR(VLOOKUP($A43,IF({1,0},'回答入力シート（イ_令和2,3年度事業繰越分）'!$BU$5:$BU$501,'回答入力シート（イ_令和2,3年度事業繰越分）'!$H$5:$H$501),2,0)),"",VLOOKUP($A43,IF({1,0},'回答入力シート（イ_令和2,3年度事業繰越分）'!$BU$5:$BU$501,'回答入力シート（イ_令和2,3年度事業繰越分）'!$H$5:$H$501),2,0))</f>
        <v/>
      </c>
      <c r="E43" s="83" t="str">
        <f>IF(ISERROR(VLOOKUP($A43,IF({1,0},'回答入力シート（イ_令和2,3年度事業繰越分）'!$BU$5:$BU$501,'回答入力シート（イ_令和2,3年度事業繰越分）'!$V$5:$V$501),2,0)),"",IF(VLOOKUP($A43,IF({1,0},'回答入力シート（イ_令和2,3年度事業繰越分）'!$BU$5:$BU$501,'回答入力シート（イ_令和2,3年度事業繰越分）'!$V$5:$V$501),2,0)=0,"",VLOOKUP($A43,IF({1,0},'回答入力シート（イ_令和2,3年度事業繰越分）'!$BU$5:$BU$501,'回答入力シート（イ_令和2,3年度事業繰越分）'!$V$5:$V$501),2,0)))</f>
        <v/>
      </c>
      <c r="F43" s="83" t="str">
        <f>IF(ISERROR(VLOOKUP($A43,IF({1,0},'回答入力シート（イ_令和2,3年度事業繰越分）'!$BU$5:$BU$501,'回答入力シート（イ_令和2,3年度事業繰越分）'!$Z$5:$Z$501),2,0)),"",IF(VLOOKUP($A43,IF({1,0},'回答入力シート（イ_令和2,3年度事業繰越分）'!$BU$5:$BU$501,'回答入力シート（イ_令和2,3年度事業繰越分）'!$Z$5:$Z$501),2,0)=0,"",VLOOKUP($A43,IF({1,0},'回答入力シート（イ_令和2,3年度事業繰越分）'!$BU$5:$BU$501,'回答入力シート（イ_令和2,3年度事業繰越分）'!$Z$5:$Z$501),2,0)))</f>
        <v/>
      </c>
    </row>
    <row r="44" spans="1:6" x14ac:dyDescent="0.3">
      <c r="A44" s="1">
        <v>42</v>
      </c>
      <c r="B44" s="83" t="str">
        <f>IF(ISERROR(VLOOKUP($C44,IF({1,0},'回答入力シート（イ_令和2,3年度事業繰越分）'!$F$5:$F$501,'回答入力シート（イ_令和2,3年度事業繰越分）'!$B$5:$B$501),2,0)),"",IF(VLOOKUP($C44,IF({1,0},'回答入力シート（イ_令和2,3年度事業繰越分）'!$F$5:$F$501,'回答入力シート（イ_令和2,3年度事業繰越分）'!$B$5:$B$501),2,0)=0,"",VLOOKUP($C44,IF({1,0},'回答入力シート（イ_令和2,3年度事業繰越分）'!$F$5:$F$501,'回答入力シート（イ_令和2,3年度事業繰越分）'!$B$5:$B$501),2,0)))</f>
        <v/>
      </c>
      <c r="C44" s="83" t="str">
        <f>IF(ISERROR(VLOOKUP($A44,IF({1,0},'回答入力シート（イ_令和2,3年度事業繰越分）'!$BU$5:$BU$501,'回答入力シート（イ_令和2,3年度事業繰越分）'!$F$5:$F$501),2,0)),"",VLOOKUP($A44,IF({1,0},'回答入力シート（イ_令和2,3年度事業繰越分）'!$BU$5:$BU$501,'回答入力シート（イ_令和2,3年度事業繰越分）'!$F$5:$F$501),2,0))</f>
        <v/>
      </c>
      <c r="D44" s="83" t="str">
        <f>IF(ISERROR(VLOOKUP($A44,IF({1,0},'回答入力シート（イ_令和2,3年度事業繰越分）'!$BU$5:$BU$501,'回答入力シート（イ_令和2,3年度事業繰越分）'!$H$5:$H$501),2,0)),"",VLOOKUP($A44,IF({1,0},'回答入力シート（イ_令和2,3年度事業繰越分）'!$BU$5:$BU$501,'回答入力シート（イ_令和2,3年度事業繰越分）'!$H$5:$H$501),2,0))</f>
        <v/>
      </c>
      <c r="E44" s="83" t="str">
        <f>IF(ISERROR(VLOOKUP($A44,IF({1,0},'回答入力シート（イ_令和2,3年度事業繰越分）'!$BU$5:$BU$501,'回答入力シート（イ_令和2,3年度事業繰越分）'!$V$5:$V$501),2,0)),"",IF(VLOOKUP($A44,IF({1,0},'回答入力シート（イ_令和2,3年度事業繰越分）'!$BU$5:$BU$501,'回答入力シート（イ_令和2,3年度事業繰越分）'!$V$5:$V$501),2,0)=0,"",VLOOKUP($A44,IF({1,0},'回答入力シート（イ_令和2,3年度事業繰越分）'!$BU$5:$BU$501,'回答入力シート（イ_令和2,3年度事業繰越分）'!$V$5:$V$501),2,0)))</f>
        <v/>
      </c>
      <c r="F44" s="83" t="str">
        <f>IF(ISERROR(VLOOKUP($A44,IF({1,0},'回答入力シート（イ_令和2,3年度事業繰越分）'!$BU$5:$BU$501,'回答入力シート（イ_令和2,3年度事業繰越分）'!$Z$5:$Z$501),2,0)),"",IF(VLOOKUP($A44,IF({1,0},'回答入力シート（イ_令和2,3年度事業繰越分）'!$BU$5:$BU$501,'回答入力シート（イ_令和2,3年度事業繰越分）'!$Z$5:$Z$501),2,0)=0,"",VLOOKUP($A44,IF({1,0},'回答入力シート（イ_令和2,3年度事業繰越分）'!$BU$5:$BU$501,'回答入力シート（イ_令和2,3年度事業繰越分）'!$Z$5:$Z$501),2,0)))</f>
        <v/>
      </c>
    </row>
    <row r="45" spans="1:6" x14ac:dyDescent="0.3">
      <c r="A45" s="1">
        <v>43</v>
      </c>
      <c r="B45" s="83" t="str">
        <f>IF(ISERROR(VLOOKUP($C45,IF({1,0},'回答入力シート（イ_令和2,3年度事業繰越分）'!$F$5:$F$501,'回答入力シート（イ_令和2,3年度事業繰越分）'!$B$5:$B$501),2,0)),"",IF(VLOOKUP($C45,IF({1,0},'回答入力シート（イ_令和2,3年度事業繰越分）'!$F$5:$F$501,'回答入力シート（イ_令和2,3年度事業繰越分）'!$B$5:$B$501),2,0)=0,"",VLOOKUP($C45,IF({1,0},'回答入力シート（イ_令和2,3年度事業繰越分）'!$F$5:$F$501,'回答入力シート（イ_令和2,3年度事業繰越分）'!$B$5:$B$501),2,0)))</f>
        <v/>
      </c>
      <c r="C45" s="83" t="str">
        <f>IF(ISERROR(VLOOKUP($A45,IF({1,0},'回答入力シート（イ_令和2,3年度事業繰越分）'!$BU$5:$BU$501,'回答入力シート（イ_令和2,3年度事業繰越分）'!$F$5:$F$501),2,0)),"",VLOOKUP($A45,IF({1,0},'回答入力シート（イ_令和2,3年度事業繰越分）'!$BU$5:$BU$501,'回答入力シート（イ_令和2,3年度事業繰越分）'!$F$5:$F$501),2,0))</f>
        <v/>
      </c>
      <c r="D45" s="83" t="str">
        <f>IF(ISERROR(VLOOKUP($A45,IF({1,0},'回答入力シート（イ_令和2,3年度事業繰越分）'!$BU$5:$BU$501,'回答入力シート（イ_令和2,3年度事業繰越分）'!$H$5:$H$501),2,0)),"",VLOOKUP($A45,IF({1,0},'回答入力シート（イ_令和2,3年度事業繰越分）'!$BU$5:$BU$501,'回答入力シート（イ_令和2,3年度事業繰越分）'!$H$5:$H$501),2,0))</f>
        <v/>
      </c>
      <c r="E45" s="83" t="str">
        <f>IF(ISERROR(VLOOKUP($A45,IF({1,0},'回答入力シート（イ_令和2,3年度事業繰越分）'!$BU$5:$BU$501,'回答入力シート（イ_令和2,3年度事業繰越分）'!$V$5:$V$501),2,0)),"",IF(VLOOKUP($A45,IF({1,0},'回答入力シート（イ_令和2,3年度事業繰越分）'!$BU$5:$BU$501,'回答入力シート（イ_令和2,3年度事業繰越分）'!$V$5:$V$501),2,0)=0,"",VLOOKUP($A45,IF({1,0},'回答入力シート（イ_令和2,3年度事業繰越分）'!$BU$5:$BU$501,'回答入力シート（イ_令和2,3年度事業繰越分）'!$V$5:$V$501),2,0)))</f>
        <v/>
      </c>
      <c r="F45" s="83" t="str">
        <f>IF(ISERROR(VLOOKUP($A45,IF({1,0},'回答入力シート（イ_令和2,3年度事業繰越分）'!$BU$5:$BU$501,'回答入力シート（イ_令和2,3年度事業繰越分）'!$Z$5:$Z$501),2,0)),"",IF(VLOOKUP($A45,IF({1,0},'回答入力シート（イ_令和2,3年度事業繰越分）'!$BU$5:$BU$501,'回答入力シート（イ_令和2,3年度事業繰越分）'!$Z$5:$Z$501),2,0)=0,"",VLOOKUP($A45,IF({1,0},'回答入力シート（イ_令和2,3年度事業繰越分）'!$BU$5:$BU$501,'回答入力シート（イ_令和2,3年度事業繰越分）'!$Z$5:$Z$501),2,0)))</f>
        <v/>
      </c>
    </row>
    <row r="46" spans="1:6" x14ac:dyDescent="0.3">
      <c r="A46" s="1">
        <v>44</v>
      </c>
      <c r="B46" s="83" t="str">
        <f>IF(ISERROR(VLOOKUP($C46,IF({1,0},'回答入力シート（イ_令和2,3年度事業繰越分）'!$F$5:$F$501,'回答入力シート（イ_令和2,3年度事業繰越分）'!$B$5:$B$501),2,0)),"",IF(VLOOKUP($C46,IF({1,0},'回答入力シート（イ_令和2,3年度事業繰越分）'!$F$5:$F$501,'回答入力シート（イ_令和2,3年度事業繰越分）'!$B$5:$B$501),2,0)=0,"",VLOOKUP($C46,IF({1,0},'回答入力シート（イ_令和2,3年度事業繰越分）'!$F$5:$F$501,'回答入力シート（イ_令和2,3年度事業繰越分）'!$B$5:$B$501),2,0)))</f>
        <v/>
      </c>
      <c r="C46" s="83" t="str">
        <f>IF(ISERROR(VLOOKUP($A46,IF({1,0},'回答入力シート（イ_令和2,3年度事業繰越分）'!$BU$5:$BU$501,'回答入力シート（イ_令和2,3年度事業繰越分）'!$F$5:$F$501),2,0)),"",VLOOKUP($A46,IF({1,0},'回答入力シート（イ_令和2,3年度事業繰越分）'!$BU$5:$BU$501,'回答入力シート（イ_令和2,3年度事業繰越分）'!$F$5:$F$501),2,0))</f>
        <v/>
      </c>
      <c r="D46" s="83" t="str">
        <f>IF(ISERROR(VLOOKUP($A46,IF({1,0},'回答入力シート（イ_令和2,3年度事業繰越分）'!$BU$5:$BU$501,'回答入力シート（イ_令和2,3年度事業繰越分）'!$H$5:$H$501),2,0)),"",VLOOKUP($A46,IF({1,0},'回答入力シート（イ_令和2,3年度事業繰越分）'!$BU$5:$BU$501,'回答入力シート（イ_令和2,3年度事業繰越分）'!$H$5:$H$501),2,0))</f>
        <v/>
      </c>
      <c r="E46" s="83" t="str">
        <f>IF(ISERROR(VLOOKUP($A46,IF({1,0},'回答入力シート（イ_令和2,3年度事業繰越分）'!$BU$5:$BU$501,'回答入力シート（イ_令和2,3年度事業繰越分）'!$V$5:$V$501),2,0)),"",IF(VLOOKUP($A46,IF({1,0},'回答入力シート（イ_令和2,3年度事業繰越分）'!$BU$5:$BU$501,'回答入力シート（イ_令和2,3年度事業繰越分）'!$V$5:$V$501),2,0)=0,"",VLOOKUP($A46,IF({1,0},'回答入力シート（イ_令和2,3年度事業繰越分）'!$BU$5:$BU$501,'回答入力シート（イ_令和2,3年度事業繰越分）'!$V$5:$V$501),2,0)))</f>
        <v/>
      </c>
      <c r="F46" s="83" t="str">
        <f>IF(ISERROR(VLOOKUP($A46,IF({1,0},'回答入力シート（イ_令和2,3年度事業繰越分）'!$BU$5:$BU$501,'回答入力シート（イ_令和2,3年度事業繰越分）'!$Z$5:$Z$501),2,0)),"",IF(VLOOKUP($A46,IF({1,0},'回答入力シート（イ_令和2,3年度事業繰越分）'!$BU$5:$BU$501,'回答入力シート（イ_令和2,3年度事業繰越分）'!$Z$5:$Z$501),2,0)=0,"",VLOOKUP($A46,IF({1,0},'回答入力シート（イ_令和2,3年度事業繰越分）'!$BU$5:$BU$501,'回答入力シート（イ_令和2,3年度事業繰越分）'!$Z$5:$Z$501),2,0)))</f>
        <v/>
      </c>
    </row>
    <row r="47" spans="1:6" x14ac:dyDescent="0.3">
      <c r="A47" s="1">
        <v>45</v>
      </c>
      <c r="B47" s="83" t="str">
        <f>IF(ISERROR(VLOOKUP($C47,IF({1,0},'回答入力シート（イ_令和2,3年度事業繰越分）'!$F$5:$F$501,'回答入力シート（イ_令和2,3年度事業繰越分）'!$B$5:$B$501),2,0)),"",IF(VLOOKUP($C47,IF({1,0},'回答入力シート（イ_令和2,3年度事業繰越分）'!$F$5:$F$501,'回答入力シート（イ_令和2,3年度事業繰越分）'!$B$5:$B$501),2,0)=0,"",VLOOKUP($C47,IF({1,0},'回答入力シート（イ_令和2,3年度事業繰越分）'!$F$5:$F$501,'回答入力シート（イ_令和2,3年度事業繰越分）'!$B$5:$B$501),2,0)))</f>
        <v/>
      </c>
      <c r="C47" s="83" t="str">
        <f>IF(ISERROR(VLOOKUP($A47,IF({1,0},'回答入力シート（イ_令和2,3年度事業繰越分）'!$BU$5:$BU$501,'回答入力シート（イ_令和2,3年度事業繰越分）'!$F$5:$F$501),2,0)),"",VLOOKUP($A47,IF({1,0},'回答入力シート（イ_令和2,3年度事業繰越分）'!$BU$5:$BU$501,'回答入力シート（イ_令和2,3年度事業繰越分）'!$F$5:$F$501),2,0))</f>
        <v/>
      </c>
      <c r="D47" s="83" t="str">
        <f>IF(ISERROR(VLOOKUP($A47,IF({1,0},'回答入力シート（イ_令和2,3年度事業繰越分）'!$BU$5:$BU$501,'回答入力シート（イ_令和2,3年度事業繰越分）'!$H$5:$H$501),2,0)),"",VLOOKUP($A47,IF({1,0},'回答入力シート（イ_令和2,3年度事業繰越分）'!$BU$5:$BU$501,'回答入力シート（イ_令和2,3年度事業繰越分）'!$H$5:$H$501),2,0))</f>
        <v/>
      </c>
      <c r="E47" s="83" t="str">
        <f>IF(ISERROR(VLOOKUP($A47,IF({1,0},'回答入力シート（イ_令和2,3年度事業繰越分）'!$BU$5:$BU$501,'回答入力シート（イ_令和2,3年度事業繰越分）'!$V$5:$V$501),2,0)),"",IF(VLOOKUP($A47,IF({1,0},'回答入力シート（イ_令和2,3年度事業繰越分）'!$BU$5:$BU$501,'回答入力シート（イ_令和2,3年度事業繰越分）'!$V$5:$V$501),2,0)=0,"",VLOOKUP($A47,IF({1,0},'回答入力シート（イ_令和2,3年度事業繰越分）'!$BU$5:$BU$501,'回答入力シート（イ_令和2,3年度事業繰越分）'!$V$5:$V$501),2,0)))</f>
        <v/>
      </c>
      <c r="F47" s="83" t="str">
        <f>IF(ISERROR(VLOOKUP($A47,IF({1,0},'回答入力シート（イ_令和2,3年度事業繰越分）'!$BU$5:$BU$501,'回答入力シート（イ_令和2,3年度事業繰越分）'!$Z$5:$Z$501),2,0)),"",IF(VLOOKUP($A47,IF({1,0},'回答入力シート（イ_令和2,3年度事業繰越分）'!$BU$5:$BU$501,'回答入力シート（イ_令和2,3年度事業繰越分）'!$Z$5:$Z$501),2,0)=0,"",VLOOKUP($A47,IF({1,0},'回答入力シート（イ_令和2,3年度事業繰越分）'!$BU$5:$BU$501,'回答入力シート（イ_令和2,3年度事業繰越分）'!$Z$5:$Z$501),2,0)))</f>
        <v/>
      </c>
    </row>
    <row r="48" spans="1:6" x14ac:dyDescent="0.3">
      <c r="A48" s="1">
        <v>46</v>
      </c>
      <c r="B48" s="83" t="str">
        <f>IF(ISERROR(VLOOKUP($C48,IF({1,0},'回答入力シート（イ_令和2,3年度事業繰越分）'!$F$5:$F$501,'回答入力シート（イ_令和2,3年度事業繰越分）'!$B$5:$B$501),2,0)),"",IF(VLOOKUP($C48,IF({1,0},'回答入力シート（イ_令和2,3年度事業繰越分）'!$F$5:$F$501,'回答入力シート（イ_令和2,3年度事業繰越分）'!$B$5:$B$501),2,0)=0,"",VLOOKUP($C48,IF({1,0},'回答入力シート（イ_令和2,3年度事業繰越分）'!$F$5:$F$501,'回答入力シート（イ_令和2,3年度事業繰越分）'!$B$5:$B$501),2,0)))</f>
        <v/>
      </c>
      <c r="C48" s="83" t="str">
        <f>IF(ISERROR(VLOOKUP($A48,IF({1,0},'回答入力シート（イ_令和2,3年度事業繰越分）'!$BU$5:$BU$501,'回答入力シート（イ_令和2,3年度事業繰越分）'!$F$5:$F$501),2,0)),"",VLOOKUP($A48,IF({1,0},'回答入力シート（イ_令和2,3年度事業繰越分）'!$BU$5:$BU$501,'回答入力シート（イ_令和2,3年度事業繰越分）'!$F$5:$F$501),2,0))</f>
        <v/>
      </c>
      <c r="D48" s="83" t="str">
        <f>IF(ISERROR(VLOOKUP($A48,IF({1,0},'回答入力シート（イ_令和2,3年度事業繰越分）'!$BU$5:$BU$501,'回答入力シート（イ_令和2,3年度事業繰越分）'!$H$5:$H$501),2,0)),"",VLOOKUP($A48,IF({1,0},'回答入力シート（イ_令和2,3年度事業繰越分）'!$BU$5:$BU$501,'回答入力シート（イ_令和2,3年度事業繰越分）'!$H$5:$H$501),2,0))</f>
        <v/>
      </c>
      <c r="E48" s="83" t="str">
        <f>IF(ISERROR(VLOOKUP($A48,IF({1,0},'回答入力シート（イ_令和2,3年度事業繰越分）'!$BU$5:$BU$501,'回答入力シート（イ_令和2,3年度事業繰越分）'!$V$5:$V$501),2,0)),"",IF(VLOOKUP($A48,IF({1,0},'回答入力シート（イ_令和2,3年度事業繰越分）'!$BU$5:$BU$501,'回答入力シート（イ_令和2,3年度事業繰越分）'!$V$5:$V$501),2,0)=0,"",VLOOKUP($A48,IF({1,0},'回答入力シート（イ_令和2,3年度事業繰越分）'!$BU$5:$BU$501,'回答入力シート（イ_令和2,3年度事業繰越分）'!$V$5:$V$501),2,0)))</f>
        <v/>
      </c>
      <c r="F48" s="83" t="str">
        <f>IF(ISERROR(VLOOKUP($A48,IF({1,0},'回答入力シート（イ_令和2,3年度事業繰越分）'!$BU$5:$BU$501,'回答入力シート（イ_令和2,3年度事業繰越分）'!$Z$5:$Z$501),2,0)),"",IF(VLOOKUP($A48,IF({1,0},'回答入力シート（イ_令和2,3年度事業繰越分）'!$BU$5:$BU$501,'回答入力シート（イ_令和2,3年度事業繰越分）'!$Z$5:$Z$501),2,0)=0,"",VLOOKUP($A48,IF({1,0},'回答入力シート（イ_令和2,3年度事業繰越分）'!$BU$5:$BU$501,'回答入力シート（イ_令和2,3年度事業繰越分）'!$Z$5:$Z$501),2,0)))</f>
        <v/>
      </c>
    </row>
    <row r="49" spans="1:6" x14ac:dyDescent="0.3">
      <c r="A49" s="1">
        <v>47</v>
      </c>
      <c r="B49" s="83" t="str">
        <f>IF(ISERROR(VLOOKUP($C49,IF({1,0},'回答入力シート（イ_令和2,3年度事業繰越分）'!$F$5:$F$501,'回答入力シート（イ_令和2,3年度事業繰越分）'!$B$5:$B$501),2,0)),"",IF(VLOOKUP($C49,IF({1,0},'回答入力シート（イ_令和2,3年度事業繰越分）'!$F$5:$F$501,'回答入力シート（イ_令和2,3年度事業繰越分）'!$B$5:$B$501),2,0)=0,"",VLOOKUP($C49,IF({1,0},'回答入力シート（イ_令和2,3年度事業繰越分）'!$F$5:$F$501,'回答入力シート（イ_令和2,3年度事業繰越分）'!$B$5:$B$501),2,0)))</f>
        <v/>
      </c>
      <c r="C49" s="83" t="str">
        <f>IF(ISERROR(VLOOKUP($A49,IF({1,0},'回答入力シート（イ_令和2,3年度事業繰越分）'!$BU$5:$BU$501,'回答入力シート（イ_令和2,3年度事業繰越分）'!$F$5:$F$501),2,0)),"",VLOOKUP($A49,IF({1,0},'回答入力シート（イ_令和2,3年度事業繰越分）'!$BU$5:$BU$501,'回答入力シート（イ_令和2,3年度事業繰越分）'!$F$5:$F$501),2,0))</f>
        <v/>
      </c>
      <c r="D49" s="83" t="str">
        <f>IF(ISERROR(VLOOKUP($A49,IF({1,0},'回答入力シート（イ_令和2,3年度事業繰越分）'!$BU$5:$BU$501,'回答入力シート（イ_令和2,3年度事業繰越分）'!$H$5:$H$501),2,0)),"",VLOOKUP($A49,IF({1,0},'回答入力シート（イ_令和2,3年度事業繰越分）'!$BU$5:$BU$501,'回答入力シート（イ_令和2,3年度事業繰越分）'!$H$5:$H$501),2,0))</f>
        <v/>
      </c>
      <c r="E49" s="83" t="str">
        <f>IF(ISERROR(VLOOKUP($A49,IF({1,0},'回答入力シート（イ_令和2,3年度事業繰越分）'!$BU$5:$BU$501,'回答入力シート（イ_令和2,3年度事業繰越分）'!$V$5:$V$501),2,0)),"",IF(VLOOKUP($A49,IF({1,0},'回答入力シート（イ_令和2,3年度事業繰越分）'!$BU$5:$BU$501,'回答入力シート（イ_令和2,3年度事業繰越分）'!$V$5:$V$501),2,0)=0,"",VLOOKUP($A49,IF({1,0},'回答入力シート（イ_令和2,3年度事業繰越分）'!$BU$5:$BU$501,'回答入力シート（イ_令和2,3年度事業繰越分）'!$V$5:$V$501),2,0)))</f>
        <v/>
      </c>
      <c r="F49" s="83" t="str">
        <f>IF(ISERROR(VLOOKUP($A49,IF({1,0},'回答入力シート（イ_令和2,3年度事業繰越分）'!$BU$5:$BU$501,'回答入力シート（イ_令和2,3年度事業繰越分）'!$Z$5:$Z$501),2,0)),"",IF(VLOOKUP($A49,IF({1,0},'回答入力シート（イ_令和2,3年度事業繰越分）'!$BU$5:$BU$501,'回答入力シート（イ_令和2,3年度事業繰越分）'!$Z$5:$Z$501),2,0)=0,"",VLOOKUP($A49,IF({1,0},'回答入力シート（イ_令和2,3年度事業繰越分）'!$BU$5:$BU$501,'回答入力シート（イ_令和2,3年度事業繰越分）'!$Z$5:$Z$501),2,0)))</f>
        <v/>
      </c>
    </row>
    <row r="50" spans="1:6" x14ac:dyDescent="0.3">
      <c r="A50" s="1">
        <v>48</v>
      </c>
      <c r="B50" s="83" t="str">
        <f>IF(ISERROR(VLOOKUP($C50,IF({1,0},'回答入力シート（イ_令和2,3年度事業繰越分）'!$F$5:$F$501,'回答入力シート（イ_令和2,3年度事業繰越分）'!$B$5:$B$501),2,0)),"",IF(VLOOKUP($C50,IF({1,0},'回答入力シート（イ_令和2,3年度事業繰越分）'!$F$5:$F$501,'回答入力シート（イ_令和2,3年度事業繰越分）'!$B$5:$B$501),2,0)=0,"",VLOOKUP($C50,IF({1,0},'回答入力シート（イ_令和2,3年度事業繰越分）'!$F$5:$F$501,'回答入力シート（イ_令和2,3年度事業繰越分）'!$B$5:$B$501),2,0)))</f>
        <v/>
      </c>
      <c r="C50" s="83" t="str">
        <f>IF(ISERROR(VLOOKUP($A50,IF({1,0},'回答入力シート（イ_令和2,3年度事業繰越分）'!$BU$5:$BU$501,'回答入力シート（イ_令和2,3年度事業繰越分）'!$F$5:$F$501),2,0)),"",VLOOKUP($A50,IF({1,0},'回答入力シート（イ_令和2,3年度事業繰越分）'!$BU$5:$BU$501,'回答入力シート（イ_令和2,3年度事業繰越分）'!$F$5:$F$501),2,0))</f>
        <v/>
      </c>
      <c r="D50" s="83" t="str">
        <f>IF(ISERROR(VLOOKUP($A50,IF({1,0},'回答入力シート（イ_令和2,3年度事業繰越分）'!$BU$5:$BU$501,'回答入力シート（イ_令和2,3年度事業繰越分）'!$H$5:$H$501),2,0)),"",VLOOKUP($A50,IF({1,0},'回答入力シート（イ_令和2,3年度事業繰越分）'!$BU$5:$BU$501,'回答入力シート（イ_令和2,3年度事業繰越分）'!$H$5:$H$501),2,0))</f>
        <v/>
      </c>
      <c r="E50" s="83" t="str">
        <f>IF(ISERROR(VLOOKUP($A50,IF({1,0},'回答入力シート（イ_令和2,3年度事業繰越分）'!$BU$5:$BU$501,'回答入力シート（イ_令和2,3年度事業繰越分）'!$V$5:$V$501),2,0)),"",IF(VLOOKUP($A50,IF({1,0},'回答入力シート（イ_令和2,3年度事業繰越分）'!$BU$5:$BU$501,'回答入力シート（イ_令和2,3年度事業繰越分）'!$V$5:$V$501),2,0)=0,"",VLOOKUP($A50,IF({1,0},'回答入力シート（イ_令和2,3年度事業繰越分）'!$BU$5:$BU$501,'回答入力シート（イ_令和2,3年度事業繰越分）'!$V$5:$V$501),2,0)))</f>
        <v/>
      </c>
      <c r="F50" s="83" t="str">
        <f>IF(ISERROR(VLOOKUP($A50,IF({1,0},'回答入力シート（イ_令和2,3年度事業繰越分）'!$BU$5:$BU$501,'回答入力シート（イ_令和2,3年度事業繰越分）'!$Z$5:$Z$501),2,0)),"",IF(VLOOKUP($A50,IF({1,0},'回答入力シート（イ_令和2,3年度事業繰越分）'!$BU$5:$BU$501,'回答入力シート（イ_令和2,3年度事業繰越分）'!$Z$5:$Z$501),2,0)=0,"",VLOOKUP($A50,IF({1,0},'回答入力シート（イ_令和2,3年度事業繰越分）'!$BU$5:$BU$501,'回答入力シート（イ_令和2,3年度事業繰越分）'!$Z$5:$Z$501),2,0)))</f>
        <v/>
      </c>
    </row>
    <row r="51" spans="1:6" x14ac:dyDescent="0.3">
      <c r="A51" s="1">
        <v>49</v>
      </c>
      <c r="B51" s="83" t="str">
        <f>IF(ISERROR(VLOOKUP($C51,IF({1,0},'回答入力シート（イ_令和2,3年度事業繰越分）'!$F$5:$F$501,'回答入力シート（イ_令和2,3年度事業繰越分）'!$B$5:$B$501),2,0)),"",IF(VLOOKUP($C51,IF({1,0},'回答入力シート（イ_令和2,3年度事業繰越分）'!$F$5:$F$501,'回答入力シート（イ_令和2,3年度事業繰越分）'!$B$5:$B$501),2,0)=0,"",VLOOKUP($C51,IF({1,0},'回答入力シート（イ_令和2,3年度事業繰越分）'!$F$5:$F$501,'回答入力シート（イ_令和2,3年度事業繰越分）'!$B$5:$B$501),2,0)))</f>
        <v/>
      </c>
      <c r="C51" s="83" t="str">
        <f>IF(ISERROR(VLOOKUP($A51,IF({1,0},'回答入力シート（イ_令和2,3年度事業繰越分）'!$BU$5:$BU$501,'回答入力シート（イ_令和2,3年度事業繰越分）'!$F$5:$F$501),2,0)),"",VLOOKUP($A51,IF({1,0},'回答入力シート（イ_令和2,3年度事業繰越分）'!$BU$5:$BU$501,'回答入力シート（イ_令和2,3年度事業繰越分）'!$F$5:$F$501),2,0))</f>
        <v/>
      </c>
      <c r="D51" s="83" t="str">
        <f>IF(ISERROR(VLOOKUP($A51,IF({1,0},'回答入力シート（イ_令和2,3年度事業繰越分）'!$BU$5:$BU$501,'回答入力シート（イ_令和2,3年度事業繰越分）'!$H$5:$H$501),2,0)),"",VLOOKUP($A51,IF({1,0},'回答入力シート（イ_令和2,3年度事業繰越分）'!$BU$5:$BU$501,'回答入力シート（イ_令和2,3年度事業繰越分）'!$H$5:$H$501),2,0))</f>
        <v/>
      </c>
      <c r="E51" s="83" t="str">
        <f>IF(ISERROR(VLOOKUP($A51,IF({1,0},'回答入力シート（イ_令和2,3年度事業繰越分）'!$BU$5:$BU$501,'回答入力シート（イ_令和2,3年度事業繰越分）'!$V$5:$V$501),2,0)),"",IF(VLOOKUP($A51,IF({1,0},'回答入力シート（イ_令和2,3年度事業繰越分）'!$BU$5:$BU$501,'回答入力シート（イ_令和2,3年度事業繰越分）'!$V$5:$V$501),2,0)=0,"",VLOOKUP($A51,IF({1,0},'回答入力シート（イ_令和2,3年度事業繰越分）'!$BU$5:$BU$501,'回答入力シート（イ_令和2,3年度事業繰越分）'!$V$5:$V$501),2,0)))</f>
        <v/>
      </c>
      <c r="F51" s="83" t="str">
        <f>IF(ISERROR(VLOOKUP($A51,IF({1,0},'回答入力シート（イ_令和2,3年度事業繰越分）'!$BU$5:$BU$501,'回答入力シート（イ_令和2,3年度事業繰越分）'!$Z$5:$Z$501),2,0)),"",IF(VLOOKUP($A51,IF({1,0},'回答入力シート（イ_令和2,3年度事業繰越分）'!$BU$5:$BU$501,'回答入力シート（イ_令和2,3年度事業繰越分）'!$Z$5:$Z$501),2,0)=0,"",VLOOKUP($A51,IF({1,0},'回答入力シート（イ_令和2,3年度事業繰越分）'!$BU$5:$BU$501,'回答入力シート（イ_令和2,3年度事業繰越分）'!$Z$5:$Z$501),2,0)))</f>
        <v/>
      </c>
    </row>
    <row r="52" spans="1:6" x14ac:dyDescent="0.3">
      <c r="A52" s="1">
        <v>50</v>
      </c>
      <c r="B52" s="83" t="str">
        <f>IF(ISERROR(VLOOKUP($C52,IF({1,0},'回答入力シート（イ_令和2,3年度事業繰越分）'!$F$5:$F$501,'回答入力シート（イ_令和2,3年度事業繰越分）'!$B$5:$B$501),2,0)),"",IF(VLOOKUP($C52,IF({1,0},'回答入力シート（イ_令和2,3年度事業繰越分）'!$F$5:$F$501,'回答入力シート（イ_令和2,3年度事業繰越分）'!$B$5:$B$501),2,0)=0,"",VLOOKUP($C52,IF({1,0},'回答入力シート（イ_令和2,3年度事業繰越分）'!$F$5:$F$501,'回答入力シート（イ_令和2,3年度事業繰越分）'!$B$5:$B$501),2,0)))</f>
        <v/>
      </c>
      <c r="C52" s="83" t="str">
        <f>IF(ISERROR(VLOOKUP($A52,IF({1,0},'回答入力シート（イ_令和2,3年度事業繰越分）'!$BU$5:$BU$501,'回答入力シート（イ_令和2,3年度事業繰越分）'!$F$5:$F$501),2,0)),"",VLOOKUP($A52,IF({1,0},'回答入力シート（イ_令和2,3年度事業繰越分）'!$BU$5:$BU$501,'回答入力シート（イ_令和2,3年度事業繰越分）'!$F$5:$F$501),2,0))</f>
        <v/>
      </c>
      <c r="D52" s="83" t="str">
        <f>IF(ISERROR(VLOOKUP($A52,IF({1,0},'回答入力シート（イ_令和2,3年度事業繰越分）'!$BU$5:$BU$501,'回答入力シート（イ_令和2,3年度事業繰越分）'!$H$5:$H$501),2,0)),"",VLOOKUP($A52,IF({1,0},'回答入力シート（イ_令和2,3年度事業繰越分）'!$BU$5:$BU$501,'回答入力シート（イ_令和2,3年度事業繰越分）'!$H$5:$H$501),2,0))</f>
        <v/>
      </c>
      <c r="E52" s="83" t="str">
        <f>IF(ISERROR(VLOOKUP($A52,IF({1,0},'回答入力シート（イ_令和2,3年度事業繰越分）'!$BU$5:$BU$501,'回答入力シート（イ_令和2,3年度事業繰越分）'!$V$5:$V$501),2,0)),"",IF(VLOOKUP($A52,IF({1,0},'回答入力シート（イ_令和2,3年度事業繰越分）'!$BU$5:$BU$501,'回答入力シート（イ_令和2,3年度事業繰越分）'!$V$5:$V$501),2,0)=0,"",VLOOKUP($A52,IF({1,0},'回答入力シート（イ_令和2,3年度事業繰越分）'!$BU$5:$BU$501,'回答入力シート（イ_令和2,3年度事業繰越分）'!$V$5:$V$501),2,0)))</f>
        <v/>
      </c>
      <c r="F52" s="83" t="str">
        <f>IF(ISERROR(VLOOKUP($A52,IF({1,0},'回答入力シート（イ_令和2,3年度事業繰越分）'!$BU$5:$BU$501,'回答入力シート（イ_令和2,3年度事業繰越分）'!$Z$5:$Z$501),2,0)),"",IF(VLOOKUP($A52,IF({1,0},'回答入力シート（イ_令和2,3年度事業繰越分）'!$BU$5:$BU$501,'回答入力シート（イ_令和2,3年度事業繰越分）'!$Z$5:$Z$501),2,0)=0,"",VLOOKUP($A52,IF({1,0},'回答入力シート（イ_令和2,3年度事業繰越分）'!$BU$5:$BU$501,'回答入力シート（イ_令和2,3年度事業繰越分）'!$Z$5:$Z$501),2,0)))</f>
        <v/>
      </c>
    </row>
    <row r="53" spans="1:6" x14ac:dyDescent="0.3">
      <c r="A53" s="1">
        <v>51</v>
      </c>
      <c r="B53" s="83" t="str">
        <f>IF(ISERROR(VLOOKUP($C53,IF({1,0},'回答入力シート（イ_令和2,3年度事業繰越分）'!$F$5:$F$501,'回答入力シート（イ_令和2,3年度事業繰越分）'!$B$5:$B$501),2,0)),"",IF(VLOOKUP($C53,IF({1,0},'回答入力シート（イ_令和2,3年度事業繰越分）'!$F$5:$F$501,'回答入力シート（イ_令和2,3年度事業繰越分）'!$B$5:$B$501),2,0)=0,"",VLOOKUP($C53,IF({1,0},'回答入力シート（イ_令和2,3年度事業繰越分）'!$F$5:$F$501,'回答入力シート（イ_令和2,3年度事業繰越分）'!$B$5:$B$501),2,0)))</f>
        <v/>
      </c>
      <c r="C53" s="83" t="str">
        <f>IF(ISERROR(VLOOKUP($A53,IF({1,0},'回答入力シート（イ_令和2,3年度事業繰越分）'!$BU$5:$BU$501,'回答入力シート（イ_令和2,3年度事業繰越分）'!$F$5:$F$501),2,0)),"",VLOOKUP($A53,IF({1,0},'回答入力シート（イ_令和2,3年度事業繰越分）'!$BU$5:$BU$501,'回答入力シート（イ_令和2,3年度事業繰越分）'!$F$5:$F$501),2,0))</f>
        <v/>
      </c>
      <c r="D53" s="83" t="str">
        <f>IF(ISERROR(VLOOKUP($A53,IF({1,0},'回答入力シート（イ_令和2,3年度事業繰越分）'!$BU$5:$BU$501,'回答入力シート（イ_令和2,3年度事業繰越分）'!$H$5:$H$501),2,0)),"",VLOOKUP($A53,IF({1,0},'回答入力シート（イ_令和2,3年度事業繰越分）'!$BU$5:$BU$501,'回答入力シート（イ_令和2,3年度事業繰越分）'!$H$5:$H$501),2,0))</f>
        <v/>
      </c>
      <c r="E53" s="83" t="str">
        <f>IF(ISERROR(VLOOKUP($A53,IF({1,0},'回答入力シート（イ_令和2,3年度事業繰越分）'!$BU$5:$BU$501,'回答入力シート（イ_令和2,3年度事業繰越分）'!$V$5:$V$501),2,0)),"",IF(VLOOKUP($A53,IF({1,0},'回答入力シート（イ_令和2,3年度事業繰越分）'!$BU$5:$BU$501,'回答入力シート（イ_令和2,3年度事業繰越分）'!$V$5:$V$501),2,0)=0,"",VLOOKUP($A53,IF({1,0},'回答入力シート（イ_令和2,3年度事業繰越分）'!$BU$5:$BU$501,'回答入力シート（イ_令和2,3年度事業繰越分）'!$V$5:$V$501),2,0)))</f>
        <v/>
      </c>
      <c r="F53" s="83" t="str">
        <f>IF(ISERROR(VLOOKUP($A53,IF({1,0},'回答入力シート（イ_令和2,3年度事業繰越分）'!$BU$5:$BU$501,'回答入力シート（イ_令和2,3年度事業繰越分）'!$Z$5:$Z$501),2,0)),"",IF(VLOOKUP($A53,IF({1,0},'回答入力シート（イ_令和2,3年度事業繰越分）'!$BU$5:$BU$501,'回答入力シート（イ_令和2,3年度事業繰越分）'!$Z$5:$Z$501),2,0)=0,"",VLOOKUP($A53,IF({1,0},'回答入力シート（イ_令和2,3年度事業繰越分）'!$BU$5:$BU$501,'回答入力シート（イ_令和2,3年度事業繰越分）'!$Z$5:$Z$501),2,0)))</f>
        <v/>
      </c>
    </row>
    <row r="54" spans="1:6" x14ac:dyDescent="0.3">
      <c r="A54" s="1">
        <v>52</v>
      </c>
      <c r="B54" s="83" t="str">
        <f>IF(ISERROR(VLOOKUP($C54,IF({1,0},'回答入力シート（イ_令和2,3年度事業繰越分）'!$F$5:$F$501,'回答入力シート（イ_令和2,3年度事業繰越分）'!$B$5:$B$501),2,0)),"",IF(VLOOKUP($C54,IF({1,0},'回答入力シート（イ_令和2,3年度事業繰越分）'!$F$5:$F$501,'回答入力シート（イ_令和2,3年度事業繰越分）'!$B$5:$B$501),2,0)=0,"",VLOOKUP($C54,IF({1,0},'回答入力シート（イ_令和2,3年度事業繰越分）'!$F$5:$F$501,'回答入力シート（イ_令和2,3年度事業繰越分）'!$B$5:$B$501),2,0)))</f>
        <v/>
      </c>
      <c r="C54" s="83" t="str">
        <f>IF(ISERROR(VLOOKUP($A54,IF({1,0},'回答入力シート（イ_令和2,3年度事業繰越分）'!$BU$5:$BU$501,'回答入力シート（イ_令和2,3年度事業繰越分）'!$F$5:$F$501),2,0)),"",VLOOKUP($A54,IF({1,0},'回答入力シート（イ_令和2,3年度事業繰越分）'!$BU$5:$BU$501,'回答入力シート（イ_令和2,3年度事業繰越分）'!$F$5:$F$501),2,0))</f>
        <v/>
      </c>
      <c r="D54" s="83" t="str">
        <f>IF(ISERROR(VLOOKUP($A54,IF({1,0},'回答入力シート（イ_令和2,3年度事業繰越分）'!$BU$5:$BU$501,'回答入力シート（イ_令和2,3年度事業繰越分）'!$H$5:$H$501),2,0)),"",VLOOKUP($A54,IF({1,0},'回答入力シート（イ_令和2,3年度事業繰越分）'!$BU$5:$BU$501,'回答入力シート（イ_令和2,3年度事業繰越分）'!$H$5:$H$501),2,0))</f>
        <v/>
      </c>
      <c r="E54" s="83" t="str">
        <f>IF(ISERROR(VLOOKUP($A54,IF({1,0},'回答入力シート（イ_令和2,3年度事業繰越分）'!$BU$5:$BU$501,'回答入力シート（イ_令和2,3年度事業繰越分）'!$V$5:$V$501),2,0)),"",IF(VLOOKUP($A54,IF({1,0},'回答入力シート（イ_令和2,3年度事業繰越分）'!$BU$5:$BU$501,'回答入力シート（イ_令和2,3年度事業繰越分）'!$V$5:$V$501),2,0)=0,"",VLOOKUP($A54,IF({1,0},'回答入力シート（イ_令和2,3年度事業繰越分）'!$BU$5:$BU$501,'回答入力シート（イ_令和2,3年度事業繰越分）'!$V$5:$V$501),2,0)))</f>
        <v/>
      </c>
      <c r="F54" s="83" t="str">
        <f>IF(ISERROR(VLOOKUP($A54,IF({1,0},'回答入力シート（イ_令和2,3年度事業繰越分）'!$BU$5:$BU$501,'回答入力シート（イ_令和2,3年度事業繰越分）'!$Z$5:$Z$501),2,0)),"",IF(VLOOKUP($A54,IF({1,0},'回答入力シート（イ_令和2,3年度事業繰越分）'!$BU$5:$BU$501,'回答入力シート（イ_令和2,3年度事業繰越分）'!$Z$5:$Z$501),2,0)=0,"",VLOOKUP($A54,IF({1,0},'回答入力シート（イ_令和2,3年度事業繰越分）'!$BU$5:$BU$501,'回答入力シート（イ_令和2,3年度事業繰越分）'!$Z$5:$Z$501),2,0)))</f>
        <v/>
      </c>
    </row>
    <row r="55" spans="1:6" x14ac:dyDescent="0.3">
      <c r="A55" s="1">
        <v>53</v>
      </c>
      <c r="B55" s="83" t="str">
        <f>IF(ISERROR(VLOOKUP($C55,IF({1,0},'回答入力シート（イ_令和2,3年度事業繰越分）'!$F$5:$F$501,'回答入力シート（イ_令和2,3年度事業繰越分）'!$B$5:$B$501),2,0)),"",IF(VLOOKUP($C55,IF({1,0},'回答入力シート（イ_令和2,3年度事業繰越分）'!$F$5:$F$501,'回答入力シート（イ_令和2,3年度事業繰越分）'!$B$5:$B$501),2,0)=0,"",VLOOKUP($C55,IF({1,0},'回答入力シート（イ_令和2,3年度事業繰越分）'!$F$5:$F$501,'回答入力シート（イ_令和2,3年度事業繰越分）'!$B$5:$B$501),2,0)))</f>
        <v/>
      </c>
      <c r="C55" s="83" t="str">
        <f>IF(ISERROR(VLOOKUP($A55,IF({1,0},'回答入力シート（イ_令和2,3年度事業繰越分）'!$BU$5:$BU$501,'回答入力シート（イ_令和2,3年度事業繰越分）'!$F$5:$F$501),2,0)),"",VLOOKUP($A55,IF({1,0},'回答入力シート（イ_令和2,3年度事業繰越分）'!$BU$5:$BU$501,'回答入力シート（イ_令和2,3年度事業繰越分）'!$F$5:$F$501),2,0))</f>
        <v/>
      </c>
      <c r="D55" s="83" t="str">
        <f>IF(ISERROR(VLOOKUP($A55,IF({1,0},'回答入力シート（イ_令和2,3年度事業繰越分）'!$BU$5:$BU$501,'回答入力シート（イ_令和2,3年度事業繰越分）'!$H$5:$H$501),2,0)),"",VLOOKUP($A55,IF({1,0},'回答入力シート（イ_令和2,3年度事業繰越分）'!$BU$5:$BU$501,'回答入力シート（イ_令和2,3年度事業繰越分）'!$H$5:$H$501),2,0))</f>
        <v/>
      </c>
      <c r="E55" s="83" t="str">
        <f>IF(ISERROR(VLOOKUP($A55,IF({1,0},'回答入力シート（イ_令和2,3年度事業繰越分）'!$BU$5:$BU$501,'回答入力シート（イ_令和2,3年度事業繰越分）'!$V$5:$V$501),2,0)),"",IF(VLOOKUP($A55,IF({1,0},'回答入力シート（イ_令和2,3年度事業繰越分）'!$BU$5:$BU$501,'回答入力シート（イ_令和2,3年度事業繰越分）'!$V$5:$V$501),2,0)=0,"",VLOOKUP($A55,IF({1,0},'回答入力シート（イ_令和2,3年度事業繰越分）'!$BU$5:$BU$501,'回答入力シート（イ_令和2,3年度事業繰越分）'!$V$5:$V$501),2,0)))</f>
        <v/>
      </c>
      <c r="F55" s="83" t="str">
        <f>IF(ISERROR(VLOOKUP($A55,IF({1,0},'回答入力シート（イ_令和2,3年度事業繰越分）'!$BU$5:$BU$501,'回答入力シート（イ_令和2,3年度事業繰越分）'!$Z$5:$Z$501),2,0)),"",IF(VLOOKUP($A55,IF({1,0},'回答入力シート（イ_令和2,3年度事業繰越分）'!$BU$5:$BU$501,'回答入力シート（イ_令和2,3年度事業繰越分）'!$Z$5:$Z$501),2,0)=0,"",VLOOKUP($A55,IF({1,0},'回答入力シート（イ_令和2,3年度事業繰越分）'!$BU$5:$BU$501,'回答入力シート（イ_令和2,3年度事業繰越分）'!$Z$5:$Z$501),2,0)))</f>
        <v/>
      </c>
    </row>
    <row r="56" spans="1:6" x14ac:dyDescent="0.3">
      <c r="A56" s="1">
        <v>54</v>
      </c>
      <c r="B56" s="83" t="str">
        <f>IF(ISERROR(VLOOKUP($C56,IF({1,0},'回答入力シート（イ_令和2,3年度事業繰越分）'!$F$5:$F$501,'回答入力シート（イ_令和2,3年度事業繰越分）'!$B$5:$B$501),2,0)),"",IF(VLOOKUP($C56,IF({1,0},'回答入力シート（イ_令和2,3年度事業繰越分）'!$F$5:$F$501,'回答入力シート（イ_令和2,3年度事業繰越分）'!$B$5:$B$501),2,0)=0,"",VLOOKUP($C56,IF({1,0},'回答入力シート（イ_令和2,3年度事業繰越分）'!$F$5:$F$501,'回答入力シート（イ_令和2,3年度事業繰越分）'!$B$5:$B$501),2,0)))</f>
        <v/>
      </c>
      <c r="C56" s="83" t="str">
        <f>IF(ISERROR(VLOOKUP($A56,IF({1,0},'回答入力シート（イ_令和2,3年度事業繰越分）'!$BU$5:$BU$501,'回答入力シート（イ_令和2,3年度事業繰越分）'!$F$5:$F$501),2,0)),"",VLOOKUP($A56,IF({1,0},'回答入力シート（イ_令和2,3年度事業繰越分）'!$BU$5:$BU$501,'回答入力シート（イ_令和2,3年度事業繰越分）'!$F$5:$F$501),2,0))</f>
        <v/>
      </c>
      <c r="D56" s="83" t="str">
        <f>IF(ISERROR(VLOOKUP($A56,IF({1,0},'回答入力シート（イ_令和2,3年度事業繰越分）'!$BU$5:$BU$501,'回答入力シート（イ_令和2,3年度事業繰越分）'!$H$5:$H$501),2,0)),"",VLOOKUP($A56,IF({1,0},'回答入力シート（イ_令和2,3年度事業繰越分）'!$BU$5:$BU$501,'回答入力シート（イ_令和2,3年度事業繰越分）'!$H$5:$H$501),2,0))</f>
        <v/>
      </c>
      <c r="E56" s="83" t="str">
        <f>IF(ISERROR(VLOOKUP($A56,IF({1,0},'回答入力シート（イ_令和2,3年度事業繰越分）'!$BU$5:$BU$501,'回答入力シート（イ_令和2,3年度事業繰越分）'!$V$5:$V$501),2,0)),"",IF(VLOOKUP($A56,IF({1,0},'回答入力シート（イ_令和2,3年度事業繰越分）'!$BU$5:$BU$501,'回答入力シート（イ_令和2,3年度事業繰越分）'!$V$5:$V$501),2,0)=0,"",VLOOKUP($A56,IF({1,0},'回答入力シート（イ_令和2,3年度事業繰越分）'!$BU$5:$BU$501,'回答入力シート（イ_令和2,3年度事業繰越分）'!$V$5:$V$501),2,0)))</f>
        <v/>
      </c>
      <c r="F56" s="83" t="str">
        <f>IF(ISERROR(VLOOKUP($A56,IF({1,0},'回答入力シート（イ_令和2,3年度事業繰越分）'!$BU$5:$BU$501,'回答入力シート（イ_令和2,3年度事業繰越分）'!$Z$5:$Z$501),2,0)),"",IF(VLOOKUP($A56,IF({1,0},'回答入力シート（イ_令和2,3年度事業繰越分）'!$BU$5:$BU$501,'回答入力シート（イ_令和2,3年度事業繰越分）'!$Z$5:$Z$501),2,0)=0,"",VLOOKUP($A56,IF({1,0},'回答入力シート（イ_令和2,3年度事業繰越分）'!$BU$5:$BU$501,'回答入力シート（イ_令和2,3年度事業繰越分）'!$Z$5:$Z$501),2,0)))</f>
        <v/>
      </c>
    </row>
    <row r="57" spans="1:6" x14ac:dyDescent="0.3">
      <c r="A57" s="1">
        <v>55</v>
      </c>
      <c r="B57" s="83" t="str">
        <f>IF(ISERROR(VLOOKUP($C57,IF({1,0},'回答入力シート（イ_令和2,3年度事業繰越分）'!$F$5:$F$501,'回答入力シート（イ_令和2,3年度事業繰越分）'!$B$5:$B$501),2,0)),"",IF(VLOOKUP($C57,IF({1,0},'回答入力シート（イ_令和2,3年度事業繰越分）'!$F$5:$F$501,'回答入力シート（イ_令和2,3年度事業繰越分）'!$B$5:$B$501),2,0)=0,"",VLOOKUP($C57,IF({1,0},'回答入力シート（イ_令和2,3年度事業繰越分）'!$F$5:$F$501,'回答入力シート（イ_令和2,3年度事業繰越分）'!$B$5:$B$501),2,0)))</f>
        <v/>
      </c>
      <c r="C57" s="83" t="str">
        <f>IF(ISERROR(VLOOKUP($A57,IF({1,0},'回答入力シート（イ_令和2,3年度事業繰越分）'!$BU$5:$BU$501,'回答入力シート（イ_令和2,3年度事業繰越分）'!$F$5:$F$501),2,0)),"",VLOOKUP($A57,IF({1,0},'回答入力シート（イ_令和2,3年度事業繰越分）'!$BU$5:$BU$501,'回答入力シート（イ_令和2,3年度事業繰越分）'!$F$5:$F$501),2,0))</f>
        <v/>
      </c>
      <c r="D57" s="83" t="str">
        <f>IF(ISERROR(VLOOKUP($A57,IF({1,0},'回答入力シート（イ_令和2,3年度事業繰越分）'!$BU$5:$BU$501,'回答入力シート（イ_令和2,3年度事業繰越分）'!$H$5:$H$501),2,0)),"",VLOOKUP($A57,IF({1,0},'回答入力シート（イ_令和2,3年度事業繰越分）'!$BU$5:$BU$501,'回答入力シート（イ_令和2,3年度事業繰越分）'!$H$5:$H$501),2,0))</f>
        <v/>
      </c>
      <c r="E57" s="83" t="str">
        <f>IF(ISERROR(VLOOKUP($A57,IF({1,0},'回答入力シート（イ_令和2,3年度事業繰越分）'!$BU$5:$BU$501,'回答入力シート（イ_令和2,3年度事業繰越分）'!$V$5:$V$501),2,0)),"",IF(VLOOKUP($A57,IF({1,0},'回答入力シート（イ_令和2,3年度事業繰越分）'!$BU$5:$BU$501,'回答入力シート（イ_令和2,3年度事業繰越分）'!$V$5:$V$501),2,0)=0,"",VLOOKUP($A57,IF({1,0},'回答入力シート（イ_令和2,3年度事業繰越分）'!$BU$5:$BU$501,'回答入力シート（イ_令和2,3年度事業繰越分）'!$V$5:$V$501),2,0)))</f>
        <v/>
      </c>
      <c r="F57" s="83" t="str">
        <f>IF(ISERROR(VLOOKUP($A57,IF({1,0},'回答入力シート（イ_令和2,3年度事業繰越分）'!$BU$5:$BU$501,'回答入力シート（イ_令和2,3年度事業繰越分）'!$Z$5:$Z$501),2,0)),"",IF(VLOOKUP($A57,IF({1,0},'回答入力シート（イ_令和2,3年度事業繰越分）'!$BU$5:$BU$501,'回答入力シート（イ_令和2,3年度事業繰越分）'!$Z$5:$Z$501),2,0)=0,"",VLOOKUP($A57,IF({1,0},'回答入力シート（イ_令和2,3年度事業繰越分）'!$BU$5:$BU$501,'回答入力シート（イ_令和2,3年度事業繰越分）'!$Z$5:$Z$501),2,0)))</f>
        <v/>
      </c>
    </row>
    <row r="58" spans="1:6" x14ac:dyDescent="0.3">
      <c r="A58" s="1">
        <v>56</v>
      </c>
      <c r="B58" s="83" t="str">
        <f>IF(ISERROR(VLOOKUP($C58,IF({1,0},'回答入力シート（イ_令和2,3年度事業繰越分）'!$F$5:$F$501,'回答入力シート（イ_令和2,3年度事業繰越分）'!$B$5:$B$501),2,0)),"",IF(VLOOKUP($C58,IF({1,0},'回答入力シート（イ_令和2,3年度事業繰越分）'!$F$5:$F$501,'回答入力シート（イ_令和2,3年度事業繰越分）'!$B$5:$B$501),2,0)=0,"",VLOOKUP($C58,IF({1,0},'回答入力シート（イ_令和2,3年度事業繰越分）'!$F$5:$F$501,'回答入力シート（イ_令和2,3年度事業繰越分）'!$B$5:$B$501),2,0)))</f>
        <v/>
      </c>
      <c r="C58" s="83" t="str">
        <f>IF(ISERROR(VLOOKUP($A58,IF({1,0},'回答入力シート（イ_令和2,3年度事業繰越分）'!$BU$5:$BU$501,'回答入力シート（イ_令和2,3年度事業繰越分）'!$F$5:$F$501),2,0)),"",VLOOKUP($A58,IF({1,0},'回答入力シート（イ_令和2,3年度事業繰越分）'!$BU$5:$BU$501,'回答入力シート（イ_令和2,3年度事業繰越分）'!$F$5:$F$501),2,0))</f>
        <v/>
      </c>
      <c r="D58" s="83" t="str">
        <f>IF(ISERROR(VLOOKUP($A58,IF({1,0},'回答入力シート（イ_令和2,3年度事業繰越分）'!$BU$5:$BU$501,'回答入力シート（イ_令和2,3年度事業繰越分）'!$H$5:$H$501),2,0)),"",VLOOKUP($A58,IF({1,0},'回答入力シート（イ_令和2,3年度事業繰越分）'!$BU$5:$BU$501,'回答入力シート（イ_令和2,3年度事業繰越分）'!$H$5:$H$501),2,0))</f>
        <v/>
      </c>
      <c r="E58" s="83" t="str">
        <f>IF(ISERROR(VLOOKUP($A58,IF({1,0},'回答入力シート（イ_令和2,3年度事業繰越分）'!$BU$5:$BU$501,'回答入力シート（イ_令和2,3年度事業繰越分）'!$V$5:$V$501),2,0)),"",IF(VLOOKUP($A58,IF({1,0},'回答入力シート（イ_令和2,3年度事業繰越分）'!$BU$5:$BU$501,'回答入力シート（イ_令和2,3年度事業繰越分）'!$V$5:$V$501),2,0)=0,"",VLOOKUP($A58,IF({1,0},'回答入力シート（イ_令和2,3年度事業繰越分）'!$BU$5:$BU$501,'回答入力シート（イ_令和2,3年度事業繰越分）'!$V$5:$V$501),2,0)))</f>
        <v/>
      </c>
      <c r="F58" s="83" t="str">
        <f>IF(ISERROR(VLOOKUP($A58,IF({1,0},'回答入力シート（イ_令和2,3年度事業繰越分）'!$BU$5:$BU$501,'回答入力シート（イ_令和2,3年度事業繰越分）'!$Z$5:$Z$501),2,0)),"",IF(VLOOKUP($A58,IF({1,0},'回答入力シート（イ_令和2,3年度事業繰越分）'!$BU$5:$BU$501,'回答入力シート（イ_令和2,3年度事業繰越分）'!$Z$5:$Z$501),2,0)=0,"",VLOOKUP($A58,IF({1,0},'回答入力シート（イ_令和2,3年度事業繰越分）'!$BU$5:$BU$501,'回答入力シート（イ_令和2,3年度事業繰越分）'!$Z$5:$Z$501),2,0)))</f>
        <v/>
      </c>
    </row>
    <row r="59" spans="1:6" x14ac:dyDescent="0.3">
      <c r="A59" s="1">
        <v>57</v>
      </c>
      <c r="B59" s="83" t="str">
        <f>IF(ISERROR(VLOOKUP($C59,IF({1,0},'回答入力シート（イ_令和2,3年度事業繰越分）'!$F$5:$F$501,'回答入力シート（イ_令和2,3年度事業繰越分）'!$B$5:$B$501),2,0)),"",IF(VLOOKUP($C59,IF({1,0},'回答入力シート（イ_令和2,3年度事業繰越分）'!$F$5:$F$501,'回答入力シート（イ_令和2,3年度事業繰越分）'!$B$5:$B$501),2,0)=0,"",VLOOKUP($C59,IF({1,0},'回答入力シート（イ_令和2,3年度事業繰越分）'!$F$5:$F$501,'回答入力シート（イ_令和2,3年度事業繰越分）'!$B$5:$B$501),2,0)))</f>
        <v/>
      </c>
      <c r="C59" s="83" t="str">
        <f>IF(ISERROR(VLOOKUP($A59,IF({1,0},'回答入力シート（イ_令和2,3年度事業繰越分）'!$BU$5:$BU$501,'回答入力シート（イ_令和2,3年度事業繰越分）'!$F$5:$F$501),2,0)),"",VLOOKUP($A59,IF({1,0},'回答入力シート（イ_令和2,3年度事業繰越分）'!$BU$5:$BU$501,'回答入力シート（イ_令和2,3年度事業繰越分）'!$F$5:$F$501),2,0))</f>
        <v/>
      </c>
      <c r="D59" s="83" t="str">
        <f>IF(ISERROR(VLOOKUP($A59,IF({1,0},'回答入力シート（イ_令和2,3年度事業繰越分）'!$BU$5:$BU$501,'回答入力シート（イ_令和2,3年度事業繰越分）'!$H$5:$H$501),2,0)),"",VLOOKUP($A59,IF({1,0},'回答入力シート（イ_令和2,3年度事業繰越分）'!$BU$5:$BU$501,'回答入力シート（イ_令和2,3年度事業繰越分）'!$H$5:$H$501),2,0))</f>
        <v/>
      </c>
      <c r="E59" s="83" t="str">
        <f>IF(ISERROR(VLOOKUP($A59,IF({1,0},'回答入力シート（イ_令和2,3年度事業繰越分）'!$BU$5:$BU$501,'回答入力シート（イ_令和2,3年度事業繰越分）'!$V$5:$V$501),2,0)),"",IF(VLOOKUP($A59,IF({1,0},'回答入力シート（イ_令和2,3年度事業繰越分）'!$BU$5:$BU$501,'回答入力シート（イ_令和2,3年度事業繰越分）'!$V$5:$V$501),2,0)=0,"",VLOOKUP($A59,IF({1,0},'回答入力シート（イ_令和2,3年度事業繰越分）'!$BU$5:$BU$501,'回答入力シート（イ_令和2,3年度事業繰越分）'!$V$5:$V$501),2,0)))</f>
        <v/>
      </c>
      <c r="F59" s="83" t="str">
        <f>IF(ISERROR(VLOOKUP($A59,IF({1,0},'回答入力シート（イ_令和2,3年度事業繰越分）'!$BU$5:$BU$501,'回答入力シート（イ_令和2,3年度事業繰越分）'!$Z$5:$Z$501),2,0)),"",IF(VLOOKUP($A59,IF({1,0},'回答入力シート（イ_令和2,3年度事業繰越分）'!$BU$5:$BU$501,'回答入力シート（イ_令和2,3年度事業繰越分）'!$Z$5:$Z$501),2,0)=0,"",VLOOKUP($A59,IF({1,0},'回答入力シート（イ_令和2,3年度事業繰越分）'!$BU$5:$BU$501,'回答入力シート（イ_令和2,3年度事業繰越分）'!$Z$5:$Z$501),2,0)))</f>
        <v/>
      </c>
    </row>
    <row r="60" spans="1:6" x14ac:dyDescent="0.3">
      <c r="A60" s="1">
        <v>58</v>
      </c>
      <c r="B60" s="83" t="str">
        <f>IF(ISERROR(VLOOKUP($C60,IF({1,0},'回答入力シート（イ_令和2,3年度事業繰越分）'!$F$5:$F$501,'回答入力シート（イ_令和2,3年度事業繰越分）'!$B$5:$B$501),2,0)),"",IF(VLOOKUP($C60,IF({1,0},'回答入力シート（イ_令和2,3年度事業繰越分）'!$F$5:$F$501,'回答入力シート（イ_令和2,3年度事業繰越分）'!$B$5:$B$501),2,0)=0,"",VLOOKUP($C60,IF({1,0},'回答入力シート（イ_令和2,3年度事業繰越分）'!$F$5:$F$501,'回答入力シート（イ_令和2,3年度事業繰越分）'!$B$5:$B$501),2,0)))</f>
        <v/>
      </c>
      <c r="C60" s="83" t="str">
        <f>IF(ISERROR(VLOOKUP($A60,IF({1,0},'回答入力シート（イ_令和2,3年度事業繰越分）'!$BU$5:$BU$501,'回答入力シート（イ_令和2,3年度事業繰越分）'!$F$5:$F$501),2,0)),"",VLOOKUP($A60,IF({1,0},'回答入力シート（イ_令和2,3年度事業繰越分）'!$BU$5:$BU$501,'回答入力シート（イ_令和2,3年度事業繰越分）'!$F$5:$F$501),2,0))</f>
        <v/>
      </c>
      <c r="D60" s="83" t="str">
        <f>IF(ISERROR(VLOOKUP($A60,IF({1,0},'回答入力シート（イ_令和2,3年度事業繰越分）'!$BU$5:$BU$501,'回答入力シート（イ_令和2,3年度事業繰越分）'!$H$5:$H$501),2,0)),"",VLOOKUP($A60,IF({1,0},'回答入力シート（イ_令和2,3年度事業繰越分）'!$BU$5:$BU$501,'回答入力シート（イ_令和2,3年度事業繰越分）'!$H$5:$H$501),2,0))</f>
        <v/>
      </c>
      <c r="E60" s="83" t="str">
        <f>IF(ISERROR(VLOOKUP($A60,IF({1,0},'回答入力シート（イ_令和2,3年度事業繰越分）'!$BU$5:$BU$501,'回答入力シート（イ_令和2,3年度事業繰越分）'!$V$5:$V$501),2,0)),"",IF(VLOOKUP($A60,IF({1,0},'回答入力シート（イ_令和2,3年度事業繰越分）'!$BU$5:$BU$501,'回答入力シート（イ_令和2,3年度事業繰越分）'!$V$5:$V$501),2,0)=0,"",VLOOKUP($A60,IF({1,0},'回答入力シート（イ_令和2,3年度事業繰越分）'!$BU$5:$BU$501,'回答入力シート（イ_令和2,3年度事業繰越分）'!$V$5:$V$501),2,0)))</f>
        <v/>
      </c>
      <c r="F60" s="83" t="str">
        <f>IF(ISERROR(VLOOKUP($A60,IF({1,0},'回答入力シート（イ_令和2,3年度事業繰越分）'!$BU$5:$BU$501,'回答入力シート（イ_令和2,3年度事業繰越分）'!$Z$5:$Z$501),2,0)),"",IF(VLOOKUP($A60,IF({1,0},'回答入力シート（イ_令和2,3年度事業繰越分）'!$BU$5:$BU$501,'回答入力シート（イ_令和2,3年度事業繰越分）'!$Z$5:$Z$501),2,0)=0,"",VLOOKUP($A60,IF({1,0},'回答入力シート（イ_令和2,3年度事業繰越分）'!$BU$5:$BU$501,'回答入力シート（イ_令和2,3年度事業繰越分）'!$Z$5:$Z$501),2,0)))</f>
        <v/>
      </c>
    </row>
    <row r="61" spans="1:6" x14ac:dyDescent="0.3">
      <c r="A61" s="1">
        <v>59</v>
      </c>
      <c r="B61" s="83" t="str">
        <f>IF(ISERROR(VLOOKUP($C61,IF({1,0},'回答入力シート（イ_令和2,3年度事業繰越分）'!$F$5:$F$501,'回答入力シート（イ_令和2,3年度事業繰越分）'!$B$5:$B$501),2,0)),"",IF(VLOOKUP($C61,IF({1,0},'回答入力シート（イ_令和2,3年度事業繰越分）'!$F$5:$F$501,'回答入力シート（イ_令和2,3年度事業繰越分）'!$B$5:$B$501),2,0)=0,"",VLOOKUP($C61,IF({1,0},'回答入力シート（イ_令和2,3年度事業繰越分）'!$F$5:$F$501,'回答入力シート（イ_令和2,3年度事業繰越分）'!$B$5:$B$501),2,0)))</f>
        <v/>
      </c>
      <c r="C61" s="83" t="str">
        <f>IF(ISERROR(VLOOKUP($A61,IF({1,0},'回答入力シート（イ_令和2,3年度事業繰越分）'!$BU$5:$BU$501,'回答入力シート（イ_令和2,3年度事業繰越分）'!$F$5:$F$501),2,0)),"",VLOOKUP($A61,IF({1,0},'回答入力シート（イ_令和2,3年度事業繰越分）'!$BU$5:$BU$501,'回答入力シート（イ_令和2,3年度事業繰越分）'!$F$5:$F$501),2,0))</f>
        <v/>
      </c>
      <c r="D61" s="83" t="str">
        <f>IF(ISERROR(VLOOKUP($A61,IF({1,0},'回答入力シート（イ_令和2,3年度事業繰越分）'!$BU$5:$BU$501,'回答入力シート（イ_令和2,3年度事業繰越分）'!$H$5:$H$501),2,0)),"",VLOOKUP($A61,IF({1,0},'回答入力シート（イ_令和2,3年度事業繰越分）'!$BU$5:$BU$501,'回答入力シート（イ_令和2,3年度事業繰越分）'!$H$5:$H$501),2,0))</f>
        <v/>
      </c>
      <c r="E61" s="83" t="str">
        <f>IF(ISERROR(VLOOKUP($A61,IF({1,0},'回答入力シート（イ_令和2,3年度事業繰越分）'!$BU$5:$BU$501,'回答入力シート（イ_令和2,3年度事業繰越分）'!$V$5:$V$501),2,0)),"",IF(VLOOKUP($A61,IF({1,0},'回答入力シート（イ_令和2,3年度事業繰越分）'!$BU$5:$BU$501,'回答入力シート（イ_令和2,3年度事業繰越分）'!$V$5:$V$501),2,0)=0,"",VLOOKUP($A61,IF({1,0},'回答入力シート（イ_令和2,3年度事業繰越分）'!$BU$5:$BU$501,'回答入力シート（イ_令和2,3年度事業繰越分）'!$V$5:$V$501),2,0)))</f>
        <v/>
      </c>
      <c r="F61" s="83" t="str">
        <f>IF(ISERROR(VLOOKUP($A61,IF({1,0},'回答入力シート（イ_令和2,3年度事業繰越分）'!$BU$5:$BU$501,'回答入力シート（イ_令和2,3年度事業繰越分）'!$Z$5:$Z$501),2,0)),"",IF(VLOOKUP($A61,IF({1,0},'回答入力シート（イ_令和2,3年度事業繰越分）'!$BU$5:$BU$501,'回答入力シート（イ_令和2,3年度事業繰越分）'!$Z$5:$Z$501),2,0)=0,"",VLOOKUP($A61,IF({1,0},'回答入力シート（イ_令和2,3年度事業繰越分）'!$BU$5:$BU$501,'回答入力シート（イ_令和2,3年度事業繰越分）'!$Z$5:$Z$501),2,0)))</f>
        <v/>
      </c>
    </row>
    <row r="62" spans="1:6" x14ac:dyDescent="0.3">
      <c r="A62" s="1">
        <v>60</v>
      </c>
      <c r="B62" s="83" t="str">
        <f>IF(ISERROR(VLOOKUP($C62,IF({1,0},'回答入力シート（イ_令和2,3年度事業繰越分）'!$F$5:$F$501,'回答入力シート（イ_令和2,3年度事業繰越分）'!$B$5:$B$501),2,0)),"",IF(VLOOKUP($C62,IF({1,0},'回答入力シート（イ_令和2,3年度事業繰越分）'!$F$5:$F$501,'回答入力シート（イ_令和2,3年度事業繰越分）'!$B$5:$B$501),2,0)=0,"",VLOOKUP($C62,IF({1,0},'回答入力シート（イ_令和2,3年度事業繰越分）'!$F$5:$F$501,'回答入力シート（イ_令和2,3年度事業繰越分）'!$B$5:$B$501),2,0)))</f>
        <v/>
      </c>
      <c r="C62" s="83" t="str">
        <f>IF(ISERROR(VLOOKUP($A62,IF({1,0},'回答入力シート（イ_令和2,3年度事業繰越分）'!$BU$5:$BU$501,'回答入力シート（イ_令和2,3年度事業繰越分）'!$F$5:$F$501),2,0)),"",VLOOKUP($A62,IF({1,0},'回答入力シート（イ_令和2,3年度事業繰越分）'!$BU$5:$BU$501,'回答入力シート（イ_令和2,3年度事業繰越分）'!$F$5:$F$501),2,0))</f>
        <v/>
      </c>
      <c r="D62" s="83" t="str">
        <f>IF(ISERROR(VLOOKUP($A62,IF({1,0},'回答入力シート（イ_令和2,3年度事業繰越分）'!$BU$5:$BU$501,'回答入力シート（イ_令和2,3年度事業繰越分）'!$H$5:$H$501),2,0)),"",VLOOKUP($A62,IF({1,0},'回答入力シート（イ_令和2,3年度事業繰越分）'!$BU$5:$BU$501,'回答入力シート（イ_令和2,3年度事業繰越分）'!$H$5:$H$501),2,0))</f>
        <v/>
      </c>
      <c r="E62" s="83" t="str">
        <f>IF(ISERROR(VLOOKUP($A62,IF({1,0},'回答入力シート（イ_令和2,3年度事業繰越分）'!$BU$5:$BU$501,'回答入力シート（イ_令和2,3年度事業繰越分）'!$V$5:$V$501),2,0)),"",IF(VLOOKUP($A62,IF({1,0},'回答入力シート（イ_令和2,3年度事業繰越分）'!$BU$5:$BU$501,'回答入力シート（イ_令和2,3年度事業繰越分）'!$V$5:$V$501),2,0)=0,"",VLOOKUP($A62,IF({1,0},'回答入力シート（イ_令和2,3年度事業繰越分）'!$BU$5:$BU$501,'回答入力シート（イ_令和2,3年度事業繰越分）'!$V$5:$V$501),2,0)))</f>
        <v/>
      </c>
      <c r="F62" s="83" t="str">
        <f>IF(ISERROR(VLOOKUP($A62,IF({1,0},'回答入力シート（イ_令和2,3年度事業繰越分）'!$BU$5:$BU$501,'回答入力シート（イ_令和2,3年度事業繰越分）'!$Z$5:$Z$501),2,0)),"",IF(VLOOKUP($A62,IF({1,0},'回答入力シート（イ_令和2,3年度事業繰越分）'!$BU$5:$BU$501,'回答入力シート（イ_令和2,3年度事業繰越分）'!$Z$5:$Z$501),2,0)=0,"",VLOOKUP($A62,IF({1,0},'回答入力シート（イ_令和2,3年度事業繰越分）'!$BU$5:$BU$501,'回答入力シート（イ_令和2,3年度事業繰越分）'!$Z$5:$Z$501),2,0)))</f>
        <v/>
      </c>
    </row>
    <row r="63" spans="1:6" x14ac:dyDescent="0.3">
      <c r="A63" s="1">
        <v>61</v>
      </c>
      <c r="B63" s="83" t="str">
        <f>IF(ISERROR(VLOOKUP($C63,IF({1,0},'回答入力シート（イ_令和2,3年度事業繰越分）'!$F$5:$F$501,'回答入力シート（イ_令和2,3年度事業繰越分）'!$B$5:$B$501),2,0)),"",IF(VLOOKUP($C63,IF({1,0},'回答入力シート（イ_令和2,3年度事業繰越分）'!$F$5:$F$501,'回答入力シート（イ_令和2,3年度事業繰越分）'!$B$5:$B$501),2,0)=0,"",VLOOKUP($C63,IF({1,0},'回答入力シート（イ_令和2,3年度事業繰越分）'!$F$5:$F$501,'回答入力シート（イ_令和2,3年度事業繰越分）'!$B$5:$B$501),2,0)))</f>
        <v/>
      </c>
      <c r="C63" s="83" t="str">
        <f>IF(ISERROR(VLOOKUP($A63,IF({1,0},'回答入力シート（イ_令和2,3年度事業繰越分）'!$BU$5:$BU$501,'回答入力シート（イ_令和2,3年度事業繰越分）'!$F$5:$F$501),2,0)),"",VLOOKUP($A63,IF({1,0},'回答入力シート（イ_令和2,3年度事業繰越分）'!$BU$5:$BU$501,'回答入力シート（イ_令和2,3年度事業繰越分）'!$F$5:$F$501),2,0))</f>
        <v/>
      </c>
      <c r="D63" s="83" t="str">
        <f>IF(ISERROR(VLOOKUP($A63,IF({1,0},'回答入力シート（イ_令和2,3年度事業繰越分）'!$BU$5:$BU$501,'回答入力シート（イ_令和2,3年度事業繰越分）'!$H$5:$H$501),2,0)),"",VLOOKUP($A63,IF({1,0},'回答入力シート（イ_令和2,3年度事業繰越分）'!$BU$5:$BU$501,'回答入力シート（イ_令和2,3年度事業繰越分）'!$H$5:$H$501),2,0))</f>
        <v/>
      </c>
      <c r="E63" s="83" t="str">
        <f>IF(ISERROR(VLOOKUP($A63,IF({1,0},'回答入力シート（イ_令和2,3年度事業繰越分）'!$BU$5:$BU$501,'回答入力シート（イ_令和2,3年度事業繰越分）'!$V$5:$V$501),2,0)),"",IF(VLOOKUP($A63,IF({1,0},'回答入力シート（イ_令和2,3年度事業繰越分）'!$BU$5:$BU$501,'回答入力シート（イ_令和2,3年度事業繰越分）'!$V$5:$V$501),2,0)=0,"",VLOOKUP($A63,IF({1,0},'回答入力シート（イ_令和2,3年度事業繰越分）'!$BU$5:$BU$501,'回答入力シート（イ_令和2,3年度事業繰越分）'!$V$5:$V$501),2,0)))</f>
        <v/>
      </c>
      <c r="F63" s="83" t="str">
        <f>IF(ISERROR(VLOOKUP($A63,IF({1,0},'回答入力シート（イ_令和2,3年度事業繰越分）'!$BU$5:$BU$501,'回答入力シート（イ_令和2,3年度事業繰越分）'!$Z$5:$Z$501),2,0)),"",IF(VLOOKUP($A63,IF({1,0},'回答入力シート（イ_令和2,3年度事業繰越分）'!$BU$5:$BU$501,'回答入力シート（イ_令和2,3年度事業繰越分）'!$Z$5:$Z$501),2,0)=0,"",VLOOKUP($A63,IF({1,0},'回答入力シート（イ_令和2,3年度事業繰越分）'!$BU$5:$BU$501,'回答入力シート（イ_令和2,3年度事業繰越分）'!$Z$5:$Z$501),2,0)))</f>
        <v/>
      </c>
    </row>
    <row r="64" spans="1:6" x14ac:dyDescent="0.3">
      <c r="A64" s="1">
        <v>62</v>
      </c>
      <c r="B64" s="83" t="str">
        <f>IF(ISERROR(VLOOKUP($C64,IF({1,0},'回答入力シート（イ_令和2,3年度事業繰越分）'!$F$5:$F$501,'回答入力シート（イ_令和2,3年度事業繰越分）'!$B$5:$B$501),2,0)),"",IF(VLOOKUP($C64,IF({1,0},'回答入力シート（イ_令和2,3年度事業繰越分）'!$F$5:$F$501,'回答入力シート（イ_令和2,3年度事業繰越分）'!$B$5:$B$501),2,0)=0,"",VLOOKUP($C64,IF({1,0},'回答入力シート（イ_令和2,3年度事業繰越分）'!$F$5:$F$501,'回答入力シート（イ_令和2,3年度事業繰越分）'!$B$5:$B$501),2,0)))</f>
        <v/>
      </c>
      <c r="C64" s="83" t="str">
        <f>IF(ISERROR(VLOOKUP($A64,IF({1,0},'回答入力シート（イ_令和2,3年度事業繰越分）'!$BU$5:$BU$501,'回答入力シート（イ_令和2,3年度事業繰越分）'!$F$5:$F$501),2,0)),"",VLOOKUP($A64,IF({1,0},'回答入力シート（イ_令和2,3年度事業繰越分）'!$BU$5:$BU$501,'回答入力シート（イ_令和2,3年度事業繰越分）'!$F$5:$F$501),2,0))</f>
        <v/>
      </c>
      <c r="D64" s="83" t="str">
        <f>IF(ISERROR(VLOOKUP($A64,IF({1,0},'回答入力シート（イ_令和2,3年度事業繰越分）'!$BU$5:$BU$501,'回答入力シート（イ_令和2,3年度事業繰越分）'!$H$5:$H$501),2,0)),"",VLOOKUP($A64,IF({1,0},'回答入力シート（イ_令和2,3年度事業繰越分）'!$BU$5:$BU$501,'回答入力シート（イ_令和2,3年度事業繰越分）'!$H$5:$H$501),2,0))</f>
        <v/>
      </c>
      <c r="E64" s="83" t="str">
        <f>IF(ISERROR(VLOOKUP($A64,IF({1,0},'回答入力シート（イ_令和2,3年度事業繰越分）'!$BU$5:$BU$501,'回答入力シート（イ_令和2,3年度事業繰越分）'!$V$5:$V$501),2,0)),"",IF(VLOOKUP($A64,IF({1,0},'回答入力シート（イ_令和2,3年度事業繰越分）'!$BU$5:$BU$501,'回答入力シート（イ_令和2,3年度事業繰越分）'!$V$5:$V$501),2,0)=0,"",VLOOKUP($A64,IF({1,0},'回答入力シート（イ_令和2,3年度事業繰越分）'!$BU$5:$BU$501,'回答入力シート（イ_令和2,3年度事業繰越分）'!$V$5:$V$501),2,0)))</f>
        <v/>
      </c>
      <c r="F64" s="83" t="str">
        <f>IF(ISERROR(VLOOKUP($A64,IF({1,0},'回答入力シート（イ_令和2,3年度事業繰越分）'!$BU$5:$BU$501,'回答入力シート（イ_令和2,3年度事業繰越分）'!$Z$5:$Z$501),2,0)),"",IF(VLOOKUP($A64,IF({1,0},'回答入力シート（イ_令和2,3年度事業繰越分）'!$BU$5:$BU$501,'回答入力シート（イ_令和2,3年度事業繰越分）'!$Z$5:$Z$501),2,0)=0,"",VLOOKUP($A64,IF({1,0},'回答入力シート（イ_令和2,3年度事業繰越分）'!$BU$5:$BU$501,'回答入力シート（イ_令和2,3年度事業繰越分）'!$Z$5:$Z$501),2,0)))</f>
        <v/>
      </c>
    </row>
    <row r="65" spans="1:6" x14ac:dyDescent="0.3">
      <c r="A65" s="1">
        <v>63</v>
      </c>
      <c r="B65" s="83" t="str">
        <f>IF(ISERROR(VLOOKUP($C65,IF({1,0},'回答入力シート（イ_令和2,3年度事業繰越分）'!$F$5:$F$501,'回答入力シート（イ_令和2,3年度事業繰越分）'!$B$5:$B$501),2,0)),"",IF(VLOOKUP($C65,IF({1,0},'回答入力シート（イ_令和2,3年度事業繰越分）'!$F$5:$F$501,'回答入力シート（イ_令和2,3年度事業繰越分）'!$B$5:$B$501),2,0)=0,"",VLOOKUP($C65,IF({1,0},'回答入力シート（イ_令和2,3年度事業繰越分）'!$F$5:$F$501,'回答入力シート（イ_令和2,3年度事業繰越分）'!$B$5:$B$501),2,0)))</f>
        <v/>
      </c>
      <c r="C65" s="83" t="str">
        <f>IF(ISERROR(VLOOKUP($A65,IF({1,0},'回答入力シート（イ_令和2,3年度事業繰越分）'!$BU$5:$BU$501,'回答入力シート（イ_令和2,3年度事業繰越分）'!$F$5:$F$501),2,0)),"",VLOOKUP($A65,IF({1,0},'回答入力シート（イ_令和2,3年度事業繰越分）'!$BU$5:$BU$501,'回答入力シート（イ_令和2,3年度事業繰越分）'!$F$5:$F$501),2,0))</f>
        <v/>
      </c>
      <c r="D65" s="83" t="str">
        <f>IF(ISERROR(VLOOKUP($A65,IF({1,0},'回答入力シート（イ_令和2,3年度事業繰越分）'!$BU$5:$BU$501,'回答入力シート（イ_令和2,3年度事業繰越分）'!$H$5:$H$501),2,0)),"",VLOOKUP($A65,IF({1,0},'回答入力シート（イ_令和2,3年度事業繰越分）'!$BU$5:$BU$501,'回答入力シート（イ_令和2,3年度事業繰越分）'!$H$5:$H$501),2,0))</f>
        <v/>
      </c>
      <c r="E65" s="83" t="str">
        <f>IF(ISERROR(VLOOKUP($A65,IF({1,0},'回答入力シート（イ_令和2,3年度事業繰越分）'!$BU$5:$BU$501,'回答入力シート（イ_令和2,3年度事業繰越分）'!$V$5:$V$501),2,0)),"",IF(VLOOKUP($A65,IF({1,0},'回答入力シート（イ_令和2,3年度事業繰越分）'!$BU$5:$BU$501,'回答入力シート（イ_令和2,3年度事業繰越分）'!$V$5:$V$501),2,0)=0,"",VLOOKUP($A65,IF({1,0},'回答入力シート（イ_令和2,3年度事業繰越分）'!$BU$5:$BU$501,'回答入力シート（イ_令和2,3年度事業繰越分）'!$V$5:$V$501),2,0)))</f>
        <v/>
      </c>
      <c r="F65" s="83" t="str">
        <f>IF(ISERROR(VLOOKUP($A65,IF({1,0},'回答入力シート（イ_令和2,3年度事業繰越分）'!$BU$5:$BU$501,'回答入力シート（イ_令和2,3年度事業繰越分）'!$Z$5:$Z$501),2,0)),"",IF(VLOOKUP($A65,IF({1,0},'回答入力シート（イ_令和2,3年度事業繰越分）'!$BU$5:$BU$501,'回答入力シート（イ_令和2,3年度事業繰越分）'!$Z$5:$Z$501),2,0)=0,"",VLOOKUP($A65,IF({1,0},'回答入力シート（イ_令和2,3年度事業繰越分）'!$BU$5:$BU$501,'回答入力シート（イ_令和2,3年度事業繰越分）'!$Z$5:$Z$501),2,0)))</f>
        <v/>
      </c>
    </row>
    <row r="66" spans="1:6" x14ac:dyDescent="0.3">
      <c r="A66" s="1">
        <v>64</v>
      </c>
      <c r="B66" s="83" t="str">
        <f>IF(ISERROR(VLOOKUP($C66,IF({1,0},'回答入力シート（イ_令和2,3年度事業繰越分）'!$F$5:$F$501,'回答入力シート（イ_令和2,3年度事業繰越分）'!$B$5:$B$501),2,0)),"",IF(VLOOKUP($C66,IF({1,0},'回答入力シート（イ_令和2,3年度事業繰越分）'!$F$5:$F$501,'回答入力シート（イ_令和2,3年度事業繰越分）'!$B$5:$B$501),2,0)=0,"",VLOOKUP($C66,IF({1,0},'回答入力シート（イ_令和2,3年度事業繰越分）'!$F$5:$F$501,'回答入力シート（イ_令和2,3年度事業繰越分）'!$B$5:$B$501),2,0)))</f>
        <v/>
      </c>
      <c r="C66" s="83" t="str">
        <f>IF(ISERROR(VLOOKUP($A66,IF({1,0},'回答入力シート（イ_令和2,3年度事業繰越分）'!$BU$5:$BU$501,'回答入力シート（イ_令和2,3年度事業繰越分）'!$F$5:$F$501),2,0)),"",VLOOKUP($A66,IF({1,0},'回答入力シート（イ_令和2,3年度事業繰越分）'!$BU$5:$BU$501,'回答入力シート（イ_令和2,3年度事業繰越分）'!$F$5:$F$501),2,0))</f>
        <v/>
      </c>
      <c r="D66" s="83" t="str">
        <f>IF(ISERROR(VLOOKUP($A66,IF({1,0},'回答入力シート（イ_令和2,3年度事業繰越分）'!$BU$5:$BU$501,'回答入力シート（イ_令和2,3年度事業繰越分）'!$H$5:$H$501),2,0)),"",VLOOKUP($A66,IF({1,0},'回答入力シート（イ_令和2,3年度事業繰越分）'!$BU$5:$BU$501,'回答入力シート（イ_令和2,3年度事業繰越分）'!$H$5:$H$501),2,0))</f>
        <v/>
      </c>
      <c r="E66" s="83" t="str">
        <f>IF(ISERROR(VLOOKUP($A66,IF({1,0},'回答入力シート（イ_令和2,3年度事業繰越分）'!$BU$5:$BU$501,'回答入力シート（イ_令和2,3年度事業繰越分）'!$V$5:$V$501),2,0)),"",IF(VLOOKUP($A66,IF({1,0},'回答入力シート（イ_令和2,3年度事業繰越分）'!$BU$5:$BU$501,'回答入力シート（イ_令和2,3年度事業繰越分）'!$V$5:$V$501),2,0)=0,"",VLOOKUP($A66,IF({1,0},'回答入力シート（イ_令和2,3年度事業繰越分）'!$BU$5:$BU$501,'回答入力シート（イ_令和2,3年度事業繰越分）'!$V$5:$V$501),2,0)))</f>
        <v/>
      </c>
      <c r="F66" s="83" t="str">
        <f>IF(ISERROR(VLOOKUP($A66,IF({1,0},'回答入力シート（イ_令和2,3年度事業繰越分）'!$BU$5:$BU$501,'回答入力シート（イ_令和2,3年度事業繰越分）'!$Z$5:$Z$501),2,0)),"",IF(VLOOKUP($A66,IF({1,0},'回答入力シート（イ_令和2,3年度事業繰越分）'!$BU$5:$BU$501,'回答入力シート（イ_令和2,3年度事業繰越分）'!$Z$5:$Z$501),2,0)=0,"",VLOOKUP($A66,IF({1,0},'回答入力シート（イ_令和2,3年度事業繰越分）'!$BU$5:$BU$501,'回答入力シート（イ_令和2,3年度事業繰越分）'!$Z$5:$Z$501),2,0)))</f>
        <v/>
      </c>
    </row>
    <row r="67" spans="1:6" x14ac:dyDescent="0.3">
      <c r="A67" s="1">
        <v>65</v>
      </c>
      <c r="B67" s="83" t="str">
        <f>IF(ISERROR(VLOOKUP($C67,IF({1,0},'回答入力シート（イ_令和2,3年度事業繰越分）'!$F$5:$F$501,'回答入力シート（イ_令和2,3年度事業繰越分）'!$B$5:$B$501),2,0)),"",IF(VLOOKUP($C67,IF({1,0},'回答入力シート（イ_令和2,3年度事業繰越分）'!$F$5:$F$501,'回答入力シート（イ_令和2,3年度事業繰越分）'!$B$5:$B$501),2,0)=0,"",VLOOKUP($C67,IF({1,0},'回答入力シート（イ_令和2,3年度事業繰越分）'!$F$5:$F$501,'回答入力シート（イ_令和2,3年度事業繰越分）'!$B$5:$B$501),2,0)))</f>
        <v/>
      </c>
      <c r="C67" s="83" t="str">
        <f>IF(ISERROR(VLOOKUP($A67,IF({1,0},'回答入力シート（イ_令和2,3年度事業繰越分）'!$BU$5:$BU$501,'回答入力シート（イ_令和2,3年度事業繰越分）'!$F$5:$F$501),2,0)),"",VLOOKUP($A67,IF({1,0},'回答入力シート（イ_令和2,3年度事業繰越分）'!$BU$5:$BU$501,'回答入力シート（イ_令和2,3年度事業繰越分）'!$F$5:$F$501),2,0))</f>
        <v/>
      </c>
      <c r="D67" s="83" t="str">
        <f>IF(ISERROR(VLOOKUP($A67,IF({1,0},'回答入力シート（イ_令和2,3年度事業繰越分）'!$BU$5:$BU$501,'回答入力シート（イ_令和2,3年度事業繰越分）'!$H$5:$H$501),2,0)),"",VLOOKUP($A67,IF({1,0},'回答入力シート（イ_令和2,3年度事業繰越分）'!$BU$5:$BU$501,'回答入力シート（イ_令和2,3年度事業繰越分）'!$H$5:$H$501),2,0))</f>
        <v/>
      </c>
      <c r="E67" s="83" t="str">
        <f>IF(ISERROR(VLOOKUP($A67,IF({1,0},'回答入力シート（イ_令和2,3年度事業繰越分）'!$BU$5:$BU$501,'回答入力シート（イ_令和2,3年度事業繰越分）'!$V$5:$V$501),2,0)),"",IF(VLOOKUP($A67,IF({1,0},'回答入力シート（イ_令和2,3年度事業繰越分）'!$BU$5:$BU$501,'回答入力シート（イ_令和2,3年度事業繰越分）'!$V$5:$V$501),2,0)=0,"",VLOOKUP($A67,IF({1,0},'回答入力シート（イ_令和2,3年度事業繰越分）'!$BU$5:$BU$501,'回答入力シート（イ_令和2,3年度事業繰越分）'!$V$5:$V$501),2,0)))</f>
        <v/>
      </c>
      <c r="F67" s="83" t="str">
        <f>IF(ISERROR(VLOOKUP($A67,IF({1,0},'回答入力シート（イ_令和2,3年度事業繰越分）'!$BU$5:$BU$501,'回答入力シート（イ_令和2,3年度事業繰越分）'!$Z$5:$Z$501),2,0)),"",IF(VLOOKUP($A67,IF({1,0},'回答入力シート（イ_令和2,3年度事業繰越分）'!$BU$5:$BU$501,'回答入力シート（イ_令和2,3年度事業繰越分）'!$Z$5:$Z$501),2,0)=0,"",VLOOKUP($A67,IF({1,0},'回答入力シート（イ_令和2,3年度事業繰越分）'!$BU$5:$BU$501,'回答入力シート（イ_令和2,3年度事業繰越分）'!$Z$5:$Z$501),2,0)))</f>
        <v/>
      </c>
    </row>
    <row r="68" spans="1:6" x14ac:dyDescent="0.3">
      <c r="A68" s="1">
        <v>66</v>
      </c>
      <c r="B68" s="83" t="str">
        <f>IF(ISERROR(VLOOKUP($C68,IF({1,0},'回答入力シート（イ_令和2,3年度事業繰越分）'!$F$5:$F$501,'回答入力シート（イ_令和2,3年度事業繰越分）'!$B$5:$B$501),2,0)),"",IF(VLOOKUP($C68,IF({1,0},'回答入力シート（イ_令和2,3年度事業繰越分）'!$F$5:$F$501,'回答入力シート（イ_令和2,3年度事業繰越分）'!$B$5:$B$501),2,0)=0,"",VLOOKUP($C68,IF({1,0},'回答入力シート（イ_令和2,3年度事業繰越分）'!$F$5:$F$501,'回答入力シート（イ_令和2,3年度事業繰越分）'!$B$5:$B$501),2,0)))</f>
        <v/>
      </c>
      <c r="C68" s="83" t="str">
        <f>IF(ISERROR(VLOOKUP($A68,IF({1,0},'回答入力シート（イ_令和2,3年度事業繰越分）'!$BU$5:$BU$501,'回答入力シート（イ_令和2,3年度事業繰越分）'!$F$5:$F$501),2,0)),"",VLOOKUP($A68,IF({1,0},'回答入力シート（イ_令和2,3年度事業繰越分）'!$BU$5:$BU$501,'回答入力シート（イ_令和2,3年度事業繰越分）'!$F$5:$F$501),2,0))</f>
        <v/>
      </c>
      <c r="D68" s="83" t="str">
        <f>IF(ISERROR(VLOOKUP($A68,IF({1,0},'回答入力シート（イ_令和2,3年度事業繰越分）'!$BU$5:$BU$501,'回答入力シート（イ_令和2,3年度事業繰越分）'!$H$5:$H$501),2,0)),"",VLOOKUP($A68,IF({1,0},'回答入力シート（イ_令和2,3年度事業繰越分）'!$BU$5:$BU$501,'回答入力シート（イ_令和2,3年度事業繰越分）'!$H$5:$H$501),2,0))</f>
        <v/>
      </c>
      <c r="E68" s="83" t="str">
        <f>IF(ISERROR(VLOOKUP($A68,IF({1,0},'回答入力シート（イ_令和2,3年度事業繰越分）'!$BU$5:$BU$501,'回答入力シート（イ_令和2,3年度事業繰越分）'!$V$5:$V$501),2,0)),"",IF(VLOOKUP($A68,IF({1,0},'回答入力シート（イ_令和2,3年度事業繰越分）'!$BU$5:$BU$501,'回答入力シート（イ_令和2,3年度事業繰越分）'!$V$5:$V$501),2,0)=0,"",VLOOKUP($A68,IF({1,0},'回答入力シート（イ_令和2,3年度事業繰越分）'!$BU$5:$BU$501,'回答入力シート（イ_令和2,3年度事業繰越分）'!$V$5:$V$501),2,0)))</f>
        <v/>
      </c>
      <c r="F68" s="83" t="str">
        <f>IF(ISERROR(VLOOKUP($A68,IF({1,0},'回答入力シート（イ_令和2,3年度事業繰越分）'!$BU$5:$BU$501,'回答入力シート（イ_令和2,3年度事業繰越分）'!$Z$5:$Z$501),2,0)),"",IF(VLOOKUP($A68,IF({1,0},'回答入力シート（イ_令和2,3年度事業繰越分）'!$BU$5:$BU$501,'回答入力シート（イ_令和2,3年度事業繰越分）'!$Z$5:$Z$501),2,0)=0,"",VLOOKUP($A68,IF({1,0},'回答入力シート（イ_令和2,3年度事業繰越分）'!$BU$5:$BU$501,'回答入力シート（イ_令和2,3年度事業繰越分）'!$Z$5:$Z$501),2,0)))</f>
        <v/>
      </c>
    </row>
    <row r="69" spans="1:6" x14ac:dyDescent="0.3">
      <c r="A69" s="1">
        <v>67</v>
      </c>
      <c r="B69" s="83" t="str">
        <f>IF(ISERROR(VLOOKUP($C69,IF({1,0},'回答入力シート（イ_令和2,3年度事業繰越分）'!$F$5:$F$501,'回答入力シート（イ_令和2,3年度事業繰越分）'!$B$5:$B$501),2,0)),"",IF(VLOOKUP($C69,IF({1,0},'回答入力シート（イ_令和2,3年度事業繰越分）'!$F$5:$F$501,'回答入力シート（イ_令和2,3年度事業繰越分）'!$B$5:$B$501),2,0)=0,"",VLOOKUP($C69,IF({1,0},'回答入力シート（イ_令和2,3年度事業繰越分）'!$F$5:$F$501,'回答入力シート（イ_令和2,3年度事業繰越分）'!$B$5:$B$501),2,0)))</f>
        <v/>
      </c>
      <c r="C69" s="83" t="str">
        <f>IF(ISERROR(VLOOKUP($A69,IF({1,0},'回答入力シート（イ_令和2,3年度事業繰越分）'!$BU$5:$BU$501,'回答入力シート（イ_令和2,3年度事業繰越分）'!$F$5:$F$501),2,0)),"",VLOOKUP($A69,IF({1,0},'回答入力シート（イ_令和2,3年度事業繰越分）'!$BU$5:$BU$501,'回答入力シート（イ_令和2,3年度事業繰越分）'!$F$5:$F$501),2,0))</f>
        <v/>
      </c>
      <c r="D69" s="83" t="str">
        <f>IF(ISERROR(VLOOKUP($A69,IF({1,0},'回答入力シート（イ_令和2,3年度事業繰越分）'!$BU$5:$BU$501,'回答入力シート（イ_令和2,3年度事業繰越分）'!$H$5:$H$501),2,0)),"",VLOOKUP($A69,IF({1,0},'回答入力シート（イ_令和2,3年度事業繰越分）'!$BU$5:$BU$501,'回答入力シート（イ_令和2,3年度事業繰越分）'!$H$5:$H$501),2,0))</f>
        <v/>
      </c>
      <c r="E69" s="83" t="str">
        <f>IF(ISERROR(VLOOKUP($A69,IF({1,0},'回答入力シート（イ_令和2,3年度事業繰越分）'!$BU$5:$BU$501,'回答入力シート（イ_令和2,3年度事業繰越分）'!$V$5:$V$501),2,0)),"",IF(VLOOKUP($A69,IF({1,0},'回答入力シート（イ_令和2,3年度事業繰越分）'!$BU$5:$BU$501,'回答入力シート（イ_令和2,3年度事業繰越分）'!$V$5:$V$501),2,0)=0,"",VLOOKUP($A69,IF({1,0},'回答入力シート（イ_令和2,3年度事業繰越分）'!$BU$5:$BU$501,'回答入力シート（イ_令和2,3年度事業繰越分）'!$V$5:$V$501),2,0)))</f>
        <v/>
      </c>
      <c r="F69" s="83" t="str">
        <f>IF(ISERROR(VLOOKUP($A69,IF({1,0},'回答入力シート（イ_令和2,3年度事業繰越分）'!$BU$5:$BU$501,'回答入力シート（イ_令和2,3年度事業繰越分）'!$Z$5:$Z$501),2,0)),"",IF(VLOOKUP($A69,IF({1,0},'回答入力シート（イ_令和2,3年度事業繰越分）'!$BU$5:$BU$501,'回答入力シート（イ_令和2,3年度事業繰越分）'!$Z$5:$Z$501),2,0)=0,"",VLOOKUP($A69,IF({1,0},'回答入力シート（イ_令和2,3年度事業繰越分）'!$BU$5:$BU$501,'回答入力シート（イ_令和2,3年度事業繰越分）'!$Z$5:$Z$501),2,0)))</f>
        <v/>
      </c>
    </row>
    <row r="70" spans="1:6" x14ac:dyDescent="0.3">
      <c r="A70" s="1">
        <v>68</v>
      </c>
      <c r="B70" s="83" t="str">
        <f>IF(ISERROR(VLOOKUP($C70,IF({1,0},'回答入力シート（イ_令和2,3年度事業繰越分）'!$F$5:$F$501,'回答入力シート（イ_令和2,3年度事業繰越分）'!$B$5:$B$501),2,0)),"",IF(VLOOKUP($C70,IF({1,0},'回答入力シート（イ_令和2,3年度事業繰越分）'!$F$5:$F$501,'回答入力シート（イ_令和2,3年度事業繰越分）'!$B$5:$B$501),2,0)=0,"",VLOOKUP($C70,IF({1,0},'回答入力シート（イ_令和2,3年度事業繰越分）'!$F$5:$F$501,'回答入力シート（イ_令和2,3年度事業繰越分）'!$B$5:$B$501),2,0)))</f>
        <v/>
      </c>
      <c r="C70" s="83" t="str">
        <f>IF(ISERROR(VLOOKUP($A70,IF({1,0},'回答入力シート（イ_令和2,3年度事業繰越分）'!$BU$5:$BU$501,'回答入力シート（イ_令和2,3年度事業繰越分）'!$F$5:$F$501),2,0)),"",VLOOKUP($A70,IF({1,0},'回答入力シート（イ_令和2,3年度事業繰越分）'!$BU$5:$BU$501,'回答入力シート（イ_令和2,3年度事業繰越分）'!$F$5:$F$501),2,0))</f>
        <v/>
      </c>
      <c r="D70" s="83" t="str">
        <f>IF(ISERROR(VLOOKUP($A70,IF({1,0},'回答入力シート（イ_令和2,3年度事業繰越分）'!$BU$5:$BU$501,'回答入力シート（イ_令和2,3年度事業繰越分）'!$H$5:$H$501),2,0)),"",VLOOKUP($A70,IF({1,0},'回答入力シート（イ_令和2,3年度事業繰越分）'!$BU$5:$BU$501,'回答入力シート（イ_令和2,3年度事業繰越分）'!$H$5:$H$501),2,0))</f>
        <v/>
      </c>
      <c r="E70" s="83" t="str">
        <f>IF(ISERROR(VLOOKUP($A70,IF({1,0},'回答入力シート（イ_令和2,3年度事業繰越分）'!$BU$5:$BU$501,'回答入力シート（イ_令和2,3年度事業繰越分）'!$V$5:$V$501),2,0)),"",IF(VLOOKUP($A70,IF({1,0},'回答入力シート（イ_令和2,3年度事業繰越分）'!$BU$5:$BU$501,'回答入力シート（イ_令和2,3年度事業繰越分）'!$V$5:$V$501),2,0)=0,"",VLOOKUP($A70,IF({1,0},'回答入力シート（イ_令和2,3年度事業繰越分）'!$BU$5:$BU$501,'回答入力シート（イ_令和2,3年度事業繰越分）'!$V$5:$V$501),2,0)))</f>
        <v/>
      </c>
      <c r="F70" s="83" t="str">
        <f>IF(ISERROR(VLOOKUP($A70,IF({1,0},'回答入力シート（イ_令和2,3年度事業繰越分）'!$BU$5:$BU$501,'回答入力シート（イ_令和2,3年度事業繰越分）'!$Z$5:$Z$501),2,0)),"",IF(VLOOKUP($A70,IF({1,0},'回答入力シート（イ_令和2,3年度事業繰越分）'!$BU$5:$BU$501,'回答入力シート（イ_令和2,3年度事業繰越分）'!$Z$5:$Z$501),2,0)=0,"",VLOOKUP($A70,IF({1,0},'回答入力シート（イ_令和2,3年度事業繰越分）'!$BU$5:$BU$501,'回答入力シート（イ_令和2,3年度事業繰越分）'!$Z$5:$Z$501),2,0)))</f>
        <v/>
      </c>
    </row>
    <row r="71" spans="1:6" x14ac:dyDescent="0.3">
      <c r="A71" s="1">
        <v>69</v>
      </c>
      <c r="B71" s="83" t="str">
        <f>IF(ISERROR(VLOOKUP($C71,IF({1,0},'回答入力シート（イ_令和2,3年度事業繰越分）'!$F$5:$F$501,'回答入力シート（イ_令和2,3年度事業繰越分）'!$B$5:$B$501),2,0)),"",IF(VLOOKUP($C71,IF({1,0},'回答入力シート（イ_令和2,3年度事業繰越分）'!$F$5:$F$501,'回答入力シート（イ_令和2,3年度事業繰越分）'!$B$5:$B$501),2,0)=0,"",VLOOKUP($C71,IF({1,0},'回答入力シート（イ_令和2,3年度事業繰越分）'!$F$5:$F$501,'回答入力シート（イ_令和2,3年度事業繰越分）'!$B$5:$B$501),2,0)))</f>
        <v/>
      </c>
      <c r="C71" s="83" t="str">
        <f>IF(ISERROR(VLOOKUP($A71,IF({1,0},'回答入力シート（イ_令和2,3年度事業繰越分）'!$BU$5:$BU$501,'回答入力シート（イ_令和2,3年度事業繰越分）'!$F$5:$F$501),2,0)),"",VLOOKUP($A71,IF({1,0},'回答入力シート（イ_令和2,3年度事業繰越分）'!$BU$5:$BU$501,'回答入力シート（イ_令和2,3年度事業繰越分）'!$F$5:$F$501),2,0))</f>
        <v/>
      </c>
      <c r="D71" s="83" t="str">
        <f>IF(ISERROR(VLOOKUP($A71,IF({1,0},'回答入力シート（イ_令和2,3年度事業繰越分）'!$BU$5:$BU$501,'回答入力シート（イ_令和2,3年度事業繰越分）'!$H$5:$H$501),2,0)),"",VLOOKUP($A71,IF({1,0},'回答入力シート（イ_令和2,3年度事業繰越分）'!$BU$5:$BU$501,'回答入力シート（イ_令和2,3年度事業繰越分）'!$H$5:$H$501),2,0))</f>
        <v/>
      </c>
      <c r="E71" s="83" t="str">
        <f>IF(ISERROR(VLOOKUP($A71,IF({1,0},'回答入力シート（イ_令和2,3年度事業繰越分）'!$BU$5:$BU$501,'回答入力シート（イ_令和2,3年度事業繰越分）'!$V$5:$V$501),2,0)),"",IF(VLOOKUP($A71,IF({1,0},'回答入力シート（イ_令和2,3年度事業繰越分）'!$BU$5:$BU$501,'回答入力シート（イ_令和2,3年度事業繰越分）'!$V$5:$V$501),2,0)=0,"",VLOOKUP($A71,IF({1,0},'回答入力シート（イ_令和2,3年度事業繰越分）'!$BU$5:$BU$501,'回答入力シート（イ_令和2,3年度事業繰越分）'!$V$5:$V$501),2,0)))</f>
        <v/>
      </c>
      <c r="F71" s="83" t="str">
        <f>IF(ISERROR(VLOOKUP($A71,IF({1,0},'回答入力シート（イ_令和2,3年度事業繰越分）'!$BU$5:$BU$501,'回答入力シート（イ_令和2,3年度事業繰越分）'!$Z$5:$Z$501),2,0)),"",IF(VLOOKUP($A71,IF({1,0},'回答入力シート（イ_令和2,3年度事業繰越分）'!$BU$5:$BU$501,'回答入力シート（イ_令和2,3年度事業繰越分）'!$Z$5:$Z$501),2,0)=0,"",VLOOKUP($A71,IF({1,0},'回答入力シート（イ_令和2,3年度事業繰越分）'!$BU$5:$BU$501,'回答入力シート（イ_令和2,3年度事業繰越分）'!$Z$5:$Z$501),2,0)))</f>
        <v/>
      </c>
    </row>
    <row r="72" spans="1:6" x14ac:dyDescent="0.3">
      <c r="A72" s="1">
        <v>70</v>
      </c>
      <c r="B72" s="83" t="str">
        <f>IF(ISERROR(VLOOKUP($C72,IF({1,0},'回答入力シート（イ_令和2,3年度事業繰越分）'!$F$5:$F$501,'回答入力シート（イ_令和2,3年度事業繰越分）'!$B$5:$B$501),2,0)),"",IF(VLOOKUP($C72,IF({1,0},'回答入力シート（イ_令和2,3年度事業繰越分）'!$F$5:$F$501,'回答入力シート（イ_令和2,3年度事業繰越分）'!$B$5:$B$501),2,0)=0,"",VLOOKUP($C72,IF({1,0},'回答入力シート（イ_令和2,3年度事業繰越分）'!$F$5:$F$501,'回答入力シート（イ_令和2,3年度事業繰越分）'!$B$5:$B$501),2,0)))</f>
        <v/>
      </c>
      <c r="C72" s="83" t="str">
        <f>IF(ISERROR(VLOOKUP($A72,IF({1,0},'回答入力シート（イ_令和2,3年度事業繰越分）'!$BU$5:$BU$501,'回答入力シート（イ_令和2,3年度事業繰越分）'!$F$5:$F$501),2,0)),"",VLOOKUP($A72,IF({1,0},'回答入力シート（イ_令和2,3年度事業繰越分）'!$BU$5:$BU$501,'回答入力シート（イ_令和2,3年度事業繰越分）'!$F$5:$F$501),2,0))</f>
        <v/>
      </c>
      <c r="D72" s="83" t="str">
        <f>IF(ISERROR(VLOOKUP($A72,IF({1,0},'回答入力シート（イ_令和2,3年度事業繰越分）'!$BU$5:$BU$501,'回答入力シート（イ_令和2,3年度事業繰越分）'!$H$5:$H$501),2,0)),"",VLOOKUP($A72,IF({1,0},'回答入力シート（イ_令和2,3年度事業繰越分）'!$BU$5:$BU$501,'回答入力シート（イ_令和2,3年度事業繰越分）'!$H$5:$H$501),2,0))</f>
        <v/>
      </c>
      <c r="E72" s="83" t="str">
        <f>IF(ISERROR(VLOOKUP($A72,IF({1,0},'回答入力シート（イ_令和2,3年度事業繰越分）'!$BU$5:$BU$501,'回答入力シート（イ_令和2,3年度事業繰越分）'!$V$5:$V$501),2,0)),"",IF(VLOOKUP($A72,IF({1,0},'回答入力シート（イ_令和2,3年度事業繰越分）'!$BU$5:$BU$501,'回答入力シート（イ_令和2,3年度事業繰越分）'!$V$5:$V$501),2,0)=0,"",VLOOKUP($A72,IF({1,0},'回答入力シート（イ_令和2,3年度事業繰越分）'!$BU$5:$BU$501,'回答入力シート（イ_令和2,3年度事業繰越分）'!$V$5:$V$501),2,0)))</f>
        <v/>
      </c>
      <c r="F72" s="83" t="str">
        <f>IF(ISERROR(VLOOKUP($A72,IF({1,0},'回答入力シート（イ_令和2,3年度事業繰越分）'!$BU$5:$BU$501,'回答入力シート（イ_令和2,3年度事業繰越分）'!$Z$5:$Z$501),2,0)),"",IF(VLOOKUP($A72,IF({1,0},'回答入力シート（イ_令和2,3年度事業繰越分）'!$BU$5:$BU$501,'回答入力シート（イ_令和2,3年度事業繰越分）'!$Z$5:$Z$501),2,0)=0,"",VLOOKUP($A72,IF({1,0},'回答入力シート（イ_令和2,3年度事業繰越分）'!$BU$5:$BU$501,'回答入力シート（イ_令和2,3年度事業繰越分）'!$Z$5:$Z$501),2,0)))</f>
        <v/>
      </c>
    </row>
    <row r="73" spans="1:6" x14ac:dyDescent="0.3">
      <c r="A73" s="1">
        <v>71</v>
      </c>
      <c r="B73" s="83" t="str">
        <f>IF(ISERROR(VLOOKUP($C73,IF({1,0},'回答入力シート（イ_令和2,3年度事業繰越分）'!$F$5:$F$501,'回答入力シート（イ_令和2,3年度事業繰越分）'!$B$5:$B$501),2,0)),"",IF(VLOOKUP($C73,IF({1,0},'回答入力シート（イ_令和2,3年度事業繰越分）'!$F$5:$F$501,'回答入力シート（イ_令和2,3年度事業繰越分）'!$B$5:$B$501),2,0)=0,"",VLOOKUP($C73,IF({1,0},'回答入力シート（イ_令和2,3年度事業繰越分）'!$F$5:$F$501,'回答入力シート（イ_令和2,3年度事業繰越分）'!$B$5:$B$501),2,0)))</f>
        <v/>
      </c>
      <c r="C73" s="83" t="str">
        <f>IF(ISERROR(VLOOKUP($A73,IF({1,0},'回答入力シート（イ_令和2,3年度事業繰越分）'!$BU$5:$BU$501,'回答入力シート（イ_令和2,3年度事業繰越分）'!$F$5:$F$501),2,0)),"",VLOOKUP($A73,IF({1,0},'回答入力シート（イ_令和2,3年度事業繰越分）'!$BU$5:$BU$501,'回答入力シート（イ_令和2,3年度事業繰越分）'!$F$5:$F$501),2,0))</f>
        <v/>
      </c>
      <c r="D73" s="83" t="str">
        <f>IF(ISERROR(VLOOKUP($A73,IF({1,0},'回答入力シート（イ_令和2,3年度事業繰越分）'!$BU$5:$BU$501,'回答入力シート（イ_令和2,3年度事業繰越分）'!$H$5:$H$501),2,0)),"",VLOOKUP($A73,IF({1,0},'回答入力シート（イ_令和2,3年度事業繰越分）'!$BU$5:$BU$501,'回答入力シート（イ_令和2,3年度事業繰越分）'!$H$5:$H$501),2,0))</f>
        <v/>
      </c>
      <c r="E73" s="83" t="str">
        <f>IF(ISERROR(VLOOKUP($A73,IF({1,0},'回答入力シート（イ_令和2,3年度事業繰越分）'!$BU$5:$BU$501,'回答入力シート（イ_令和2,3年度事業繰越分）'!$V$5:$V$501),2,0)),"",IF(VLOOKUP($A73,IF({1,0},'回答入力シート（イ_令和2,3年度事業繰越分）'!$BU$5:$BU$501,'回答入力シート（イ_令和2,3年度事業繰越分）'!$V$5:$V$501),2,0)=0,"",VLOOKUP($A73,IF({1,0},'回答入力シート（イ_令和2,3年度事業繰越分）'!$BU$5:$BU$501,'回答入力シート（イ_令和2,3年度事業繰越分）'!$V$5:$V$501),2,0)))</f>
        <v/>
      </c>
      <c r="F73" s="83" t="str">
        <f>IF(ISERROR(VLOOKUP($A73,IF({1,0},'回答入力シート（イ_令和2,3年度事業繰越分）'!$BU$5:$BU$501,'回答入力シート（イ_令和2,3年度事業繰越分）'!$Z$5:$Z$501),2,0)),"",IF(VLOOKUP($A73,IF({1,0},'回答入力シート（イ_令和2,3年度事業繰越分）'!$BU$5:$BU$501,'回答入力シート（イ_令和2,3年度事業繰越分）'!$Z$5:$Z$501),2,0)=0,"",VLOOKUP($A73,IF({1,0},'回答入力シート（イ_令和2,3年度事業繰越分）'!$BU$5:$BU$501,'回答入力シート（イ_令和2,3年度事業繰越分）'!$Z$5:$Z$501),2,0)))</f>
        <v/>
      </c>
    </row>
    <row r="74" spans="1:6" x14ac:dyDescent="0.3">
      <c r="A74" s="1">
        <v>72</v>
      </c>
      <c r="B74" s="83" t="str">
        <f>IF(ISERROR(VLOOKUP($C74,IF({1,0},'回答入力シート（イ_令和2,3年度事業繰越分）'!$F$5:$F$501,'回答入力シート（イ_令和2,3年度事業繰越分）'!$B$5:$B$501),2,0)),"",IF(VLOOKUP($C74,IF({1,0},'回答入力シート（イ_令和2,3年度事業繰越分）'!$F$5:$F$501,'回答入力シート（イ_令和2,3年度事業繰越分）'!$B$5:$B$501),2,0)=0,"",VLOOKUP($C74,IF({1,0},'回答入力シート（イ_令和2,3年度事業繰越分）'!$F$5:$F$501,'回答入力シート（イ_令和2,3年度事業繰越分）'!$B$5:$B$501),2,0)))</f>
        <v/>
      </c>
      <c r="C74" s="83" t="str">
        <f>IF(ISERROR(VLOOKUP($A74,IF({1,0},'回答入力シート（イ_令和2,3年度事業繰越分）'!$BU$5:$BU$501,'回答入力シート（イ_令和2,3年度事業繰越分）'!$F$5:$F$501),2,0)),"",VLOOKUP($A74,IF({1,0},'回答入力シート（イ_令和2,3年度事業繰越分）'!$BU$5:$BU$501,'回答入力シート（イ_令和2,3年度事業繰越分）'!$F$5:$F$501),2,0))</f>
        <v/>
      </c>
      <c r="D74" s="83" t="str">
        <f>IF(ISERROR(VLOOKUP($A74,IF({1,0},'回答入力シート（イ_令和2,3年度事業繰越分）'!$BU$5:$BU$501,'回答入力シート（イ_令和2,3年度事業繰越分）'!$H$5:$H$501),2,0)),"",VLOOKUP($A74,IF({1,0},'回答入力シート（イ_令和2,3年度事業繰越分）'!$BU$5:$BU$501,'回答入力シート（イ_令和2,3年度事業繰越分）'!$H$5:$H$501),2,0))</f>
        <v/>
      </c>
      <c r="E74" s="83" t="str">
        <f>IF(ISERROR(VLOOKUP($A74,IF({1,0},'回答入力シート（イ_令和2,3年度事業繰越分）'!$BU$5:$BU$501,'回答入力シート（イ_令和2,3年度事業繰越分）'!$V$5:$V$501),2,0)),"",IF(VLOOKUP($A74,IF({1,0},'回答入力シート（イ_令和2,3年度事業繰越分）'!$BU$5:$BU$501,'回答入力シート（イ_令和2,3年度事業繰越分）'!$V$5:$V$501),2,0)=0,"",VLOOKUP($A74,IF({1,0},'回答入力シート（イ_令和2,3年度事業繰越分）'!$BU$5:$BU$501,'回答入力シート（イ_令和2,3年度事業繰越分）'!$V$5:$V$501),2,0)))</f>
        <v/>
      </c>
      <c r="F74" s="83" t="str">
        <f>IF(ISERROR(VLOOKUP($A74,IF({1,0},'回答入力シート（イ_令和2,3年度事業繰越分）'!$BU$5:$BU$501,'回答入力シート（イ_令和2,3年度事業繰越分）'!$Z$5:$Z$501),2,0)),"",IF(VLOOKUP($A74,IF({1,0},'回答入力シート（イ_令和2,3年度事業繰越分）'!$BU$5:$BU$501,'回答入力シート（イ_令和2,3年度事業繰越分）'!$Z$5:$Z$501),2,0)=0,"",VLOOKUP($A74,IF({1,0},'回答入力シート（イ_令和2,3年度事業繰越分）'!$BU$5:$BU$501,'回答入力シート（イ_令和2,3年度事業繰越分）'!$Z$5:$Z$501),2,0)))</f>
        <v/>
      </c>
    </row>
    <row r="75" spans="1:6" x14ac:dyDescent="0.3">
      <c r="A75" s="1">
        <v>73</v>
      </c>
      <c r="B75" s="83" t="str">
        <f>IF(ISERROR(VLOOKUP($C75,IF({1,0},'回答入力シート（イ_令和2,3年度事業繰越分）'!$F$5:$F$501,'回答入力シート（イ_令和2,3年度事業繰越分）'!$B$5:$B$501),2,0)),"",IF(VLOOKUP($C75,IF({1,0},'回答入力シート（イ_令和2,3年度事業繰越分）'!$F$5:$F$501,'回答入力シート（イ_令和2,3年度事業繰越分）'!$B$5:$B$501),2,0)=0,"",VLOOKUP($C75,IF({1,0},'回答入力シート（イ_令和2,3年度事業繰越分）'!$F$5:$F$501,'回答入力シート（イ_令和2,3年度事業繰越分）'!$B$5:$B$501),2,0)))</f>
        <v/>
      </c>
      <c r="C75" s="83" t="str">
        <f>IF(ISERROR(VLOOKUP($A75,IF({1,0},'回答入力シート（イ_令和2,3年度事業繰越分）'!$BU$5:$BU$501,'回答入力シート（イ_令和2,3年度事業繰越分）'!$F$5:$F$501),2,0)),"",VLOOKUP($A75,IF({1,0},'回答入力シート（イ_令和2,3年度事業繰越分）'!$BU$5:$BU$501,'回答入力シート（イ_令和2,3年度事業繰越分）'!$F$5:$F$501),2,0))</f>
        <v/>
      </c>
      <c r="D75" s="83" t="str">
        <f>IF(ISERROR(VLOOKUP($A75,IF({1,0},'回答入力シート（イ_令和2,3年度事業繰越分）'!$BU$5:$BU$501,'回答入力シート（イ_令和2,3年度事業繰越分）'!$H$5:$H$501),2,0)),"",VLOOKUP($A75,IF({1,0},'回答入力シート（イ_令和2,3年度事業繰越分）'!$BU$5:$BU$501,'回答入力シート（イ_令和2,3年度事業繰越分）'!$H$5:$H$501),2,0))</f>
        <v/>
      </c>
      <c r="E75" s="83" t="str">
        <f>IF(ISERROR(VLOOKUP($A75,IF({1,0},'回答入力シート（イ_令和2,3年度事業繰越分）'!$BU$5:$BU$501,'回答入力シート（イ_令和2,3年度事業繰越分）'!$V$5:$V$501),2,0)),"",IF(VLOOKUP($A75,IF({1,0},'回答入力シート（イ_令和2,3年度事業繰越分）'!$BU$5:$BU$501,'回答入力シート（イ_令和2,3年度事業繰越分）'!$V$5:$V$501),2,0)=0,"",VLOOKUP($A75,IF({1,0},'回答入力シート（イ_令和2,3年度事業繰越分）'!$BU$5:$BU$501,'回答入力シート（イ_令和2,3年度事業繰越分）'!$V$5:$V$501),2,0)))</f>
        <v/>
      </c>
      <c r="F75" s="83" t="str">
        <f>IF(ISERROR(VLOOKUP($A75,IF({1,0},'回答入力シート（イ_令和2,3年度事業繰越分）'!$BU$5:$BU$501,'回答入力シート（イ_令和2,3年度事業繰越分）'!$Z$5:$Z$501),2,0)),"",IF(VLOOKUP($A75,IF({1,0},'回答入力シート（イ_令和2,3年度事業繰越分）'!$BU$5:$BU$501,'回答入力シート（イ_令和2,3年度事業繰越分）'!$Z$5:$Z$501),2,0)=0,"",VLOOKUP($A75,IF({1,0},'回答入力シート（イ_令和2,3年度事業繰越分）'!$BU$5:$BU$501,'回答入力シート（イ_令和2,3年度事業繰越分）'!$Z$5:$Z$501),2,0)))</f>
        <v/>
      </c>
    </row>
    <row r="76" spans="1:6" x14ac:dyDescent="0.3">
      <c r="A76" s="1">
        <v>74</v>
      </c>
      <c r="B76" s="83" t="str">
        <f>IF(ISERROR(VLOOKUP($C76,IF({1,0},'回答入力シート（イ_令和2,3年度事業繰越分）'!$F$5:$F$501,'回答入力シート（イ_令和2,3年度事業繰越分）'!$B$5:$B$501),2,0)),"",IF(VLOOKUP($C76,IF({1,0},'回答入力シート（イ_令和2,3年度事業繰越分）'!$F$5:$F$501,'回答入力シート（イ_令和2,3年度事業繰越分）'!$B$5:$B$501),2,0)=0,"",VLOOKUP($C76,IF({1,0},'回答入力シート（イ_令和2,3年度事業繰越分）'!$F$5:$F$501,'回答入力シート（イ_令和2,3年度事業繰越分）'!$B$5:$B$501),2,0)))</f>
        <v/>
      </c>
      <c r="C76" s="83" t="str">
        <f>IF(ISERROR(VLOOKUP($A76,IF({1,0},'回答入力シート（イ_令和2,3年度事業繰越分）'!$BU$5:$BU$501,'回答入力シート（イ_令和2,3年度事業繰越分）'!$F$5:$F$501),2,0)),"",VLOOKUP($A76,IF({1,0},'回答入力シート（イ_令和2,3年度事業繰越分）'!$BU$5:$BU$501,'回答入力シート（イ_令和2,3年度事業繰越分）'!$F$5:$F$501),2,0))</f>
        <v/>
      </c>
      <c r="D76" s="83" t="str">
        <f>IF(ISERROR(VLOOKUP($A76,IF({1,0},'回答入力シート（イ_令和2,3年度事業繰越分）'!$BU$5:$BU$501,'回答入力シート（イ_令和2,3年度事業繰越分）'!$H$5:$H$501),2,0)),"",VLOOKUP($A76,IF({1,0},'回答入力シート（イ_令和2,3年度事業繰越分）'!$BU$5:$BU$501,'回答入力シート（イ_令和2,3年度事業繰越分）'!$H$5:$H$501),2,0))</f>
        <v/>
      </c>
      <c r="E76" s="83" t="str">
        <f>IF(ISERROR(VLOOKUP($A76,IF({1,0},'回答入力シート（イ_令和2,3年度事業繰越分）'!$BU$5:$BU$501,'回答入力シート（イ_令和2,3年度事業繰越分）'!$V$5:$V$501),2,0)),"",IF(VLOOKUP($A76,IF({1,0},'回答入力シート（イ_令和2,3年度事業繰越分）'!$BU$5:$BU$501,'回答入力シート（イ_令和2,3年度事業繰越分）'!$V$5:$V$501),2,0)=0,"",VLOOKUP($A76,IF({1,0},'回答入力シート（イ_令和2,3年度事業繰越分）'!$BU$5:$BU$501,'回答入力シート（イ_令和2,3年度事業繰越分）'!$V$5:$V$501),2,0)))</f>
        <v/>
      </c>
      <c r="F76" s="83" t="str">
        <f>IF(ISERROR(VLOOKUP($A76,IF({1,0},'回答入力シート（イ_令和2,3年度事業繰越分）'!$BU$5:$BU$501,'回答入力シート（イ_令和2,3年度事業繰越分）'!$Z$5:$Z$501),2,0)),"",IF(VLOOKUP($A76,IF({1,0},'回答入力シート（イ_令和2,3年度事業繰越分）'!$BU$5:$BU$501,'回答入力シート（イ_令和2,3年度事業繰越分）'!$Z$5:$Z$501),2,0)=0,"",VLOOKUP($A76,IF({1,0},'回答入力シート（イ_令和2,3年度事業繰越分）'!$BU$5:$BU$501,'回答入力シート（イ_令和2,3年度事業繰越分）'!$Z$5:$Z$501),2,0)))</f>
        <v/>
      </c>
    </row>
    <row r="77" spans="1:6" x14ac:dyDescent="0.3">
      <c r="A77" s="1">
        <v>75</v>
      </c>
      <c r="B77" s="83" t="str">
        <f>IF(ISERROR(VLOOKUP($C77,IF({1,0},'回答入力シート（イ_令和2,3年度事業繰越分）'!$F$5:$F$501,'回答入力シート（イ_令和2,3年度事業繰越分）'!$B$5:$B$501),2,0)),"",IF(VLOOKUP($C77,IF({1,0},'回答入力シート（イ_令和2,3年度事業繰越分）'!$F$5:$F$501,'回答入力シート（イ_令和2,3年度事業繰越分）'!$B$5:$B$501),2,0)=0,"",VLOOKUP($C77,IF({1,0},'回答入力シート（イ_令和2,3年度事業繰越分）'!$F$5:$F$501,'回答入力シート（イ_令和2,3年度事業繰越分）'!$B$5:$B$501),2,0)))</f>
        <v/>
      </c>
      <c r="C77" s="83" t="str">
        <f>IF(ISERROR(VLOOKUP($A77,IF({1,0},'回答入力シート（イ_令和2,3年度事業繰越分）'!$BU$5:$BU$501,'回答入力シート（イ_令和2,3年度事業繰越分）'!$F$5:$F$501),2,0)),"",VLOOKUP($A77,IF({1,0},'回答入力シート（イ_令和2,3年度事業繰越分）'!$BU$5:$BU$501,'回答入力シート（イ_令和2,3年度事業繰越分）'!$F$5:$F$501),2,0))</f>
        <v/>
      </c>
      <c r="D77" s="83" t="str">
        <f>IF(ISERROR(VLOOKUP($A77,IF({1,0},'回答入力シート（イ_令和2,3年度事業繰越分）'!$BU$5:$BU$501,'回答入力シート（イ_令和2,3年度事業繰越分）'!$H$5:$H$501),2,0)),"",VLOOKUP($A77,IF({1,0},'回答入力シート（イ_令和2,3年度事業繰越分）'!$BU$5:$BU$501,'回答入力シート（イ_令和2,3年度事業繰越分）'!$H$5:$H$501),2,0))</f>
        <v/>
      </c>
      <c r="E77" s="83" t="str">
        <f>IF(ISERROR(VLOOKUP($A77,IF({1,0},'回答入力シート（イ_令和2,3年度事業繰越分）'!$BU$5:$BU$501,'回答入力シート（イ_令和2,3年度事業繰越分）'!$V$5:$V$501),2,0)),"",IF(VLOOKUP($A77,IF({1,0},'回答入力シート（イ_令和2,3年度事業繰越分）'!$BU$5:$BU$501,'回答入力シート（イ_令和2,3年度事業繰越分）'!$V$5:$V$501),2,0)=0,"",VLOOKUP($A77,IF({1,0},'回答入力シート（イ_令和2,3年度事業繰越分）'!$BU$5:$BU$501,'回答入力シート（イ_令和2,3年度事業繰越分）'!$V$5:$V$501),2,0)))</f>
        <v/>
      </c>
      <c r="F77" s="83" t="str">
        <f>IF(ISERROR(VLOOKUP($A77,IF({1,0},'回答入力シート（イ_令和2,3年度事業繰越分）'!$BU$5:$BU$501,'回答入力シート（イ_令和2,3年度事業繰越分）'!$Z$5:$Z$501),2,0)),"",IF(VLOOKUP($A77,IF({1,0},'回答入力シート（イ_令和2,3年度事業繰越分）'!$BU$5:$BU$501,'回答入力シート（イ_令和2,3年度事業繰越分）'!$Z$5:$Z$501),2,0)=0,"",VLOOKUP($A77,IF({1,0},'回答入力シート（イ_令和2,3年度事業繰越分）'!$BU$5:$BU$501,'回答入力シート（イ_令和2,3年度事業繰越分）'!$Z$5:$Z$501),2,0)))</f>
        <v/>
      </c>
    </row>
    <row r="78" spans="1:6" x14ac:dyDescent="0.3">
      <c r="A78" s="1">
        <v>76</v>
      </c>
      <c r="B78" s="83" t="str">
        <f>IF(ISERROR(VLOOKUP($C78,IF({1,0},'回答入力シート（イ_令和2,3年度事業繰越分）'!$F$5:$F$501,'回答入力シート（イ_令和2,3年度事業繰越分）'!$B$5:$B$501),2,0)),"",IF(VLOOKUP($C78,IF({1,0},'回答入力シート（イ_令和2,3年度事業繰越分）'!$F$5:$F$501,'回答入力シート（イ_令和2,3年度事業繰越分）'!$B$5:$B$501),2,0)=0,"",VLOOKUP($C78,IF({1,0},'回答入力シート（イ_令和2,3年度事業繰越分）'!$F$5:$F$501,'回答入力シート（イ_令和2,3年度事業繰越分）'!$B$5:$B$501),2,0)))</f>
        <v/>
      </c>
      <c r="C78" s="83" t="str">
        <f>IF(ISERROR(VLOOKUP($A78,IF({1,0},'回答入力シート（イ_令和2,3年度事業繰越分）'!$BU$5:$BU$501,'回答入力シート（イ_令和2,3年度事業繰越分）'!$F$5:$F$501),2,0)),"",VLOOKUP($A78,IF({1,0},'回答入力シート（イ_令和2,3年度事業繰越分）'!$BU$5:$BU$501,'回答入力シート（イ_令和2,3年度事業繰越分）'!$F$5:$F$501),2,0))</f>
        <v/>
      </c>
      <c r="D78" s="83" t="str">
        <f>IF(ISERROR(VLOOKUP($A78,IF({1,0},'回答入力シート（イ_令和2,3年度事業繰越分）'!$BU$5:$BU$501,'回答入力シート（イ_令和2,3年度事業繰越分）'!$H$5:$H$501),2,0)),"",VLOOKUP($A78,IF({1,0},'回答入力シート（イ_令和2,3年度事業繰越分）'!$BU$5:$BU$501,'回答入力シート（イ_令和2,3年度事業繰越分）'!$H$5:$H$501),2,0))</f>
        <v/>
      </c>
      <c r="E78" s="83" t="str">
        <f>IF(ISERROR(VLOOKUP($A78,IF({1,0},'回答入力シート（イ_令和2,3年度事業繰越分）'!$BU$5:$BU$501,'回答入力シート（イ_令和2,3年度事業繰越分）'!$V$5:$V$501),2,0)),"",IF(VLOOKUP($A78,IF({1,0},'回答入力シート（イ_令和2,3年度事業繰越分）'!$BU$5:$BU$501,'回答入力シート（イ_令和2,3年度事業繰越分）'!$V$5:$V$501),2,0)=0,"",VLOOKUP($A78,IF({1,0},'回答入力シート（イ_令和2,3年度事業繰越分）'!$BU$5:$BU$501,'回答入力シート（イ_令和2,3年度事業繰越分）'!$V$5:$V$501),2,0)))</f>
        <v/>
      </c>
      <c r="F78" s="83" t="str">
        <f>IF(ISERROR(VLOOKUP($A78,IF({1,0},'回答入力シート（イ_令和2,3年度事業繰越分）'!$BU$5:$BU$501,'回答入力シート（イ_令和2,3年度事業繰越分）'!$Z$5:$Z$501),2,0)),"",IF(VLOOKUP($A78,IF({1,0},'回答入力シート（イ_令和2,3年度事業繰越分）'!$BU$5:$BU$501,'回答入力シート（イ_令和2,3年度事業繰越分）'!$Z$5:$Z$501),2,0)=0,"",VLOOKUP($A78,IF({1,0},'回答入力シート（イ_令和2,3年度事業繰越分）'!$BU$5:$BU$501,'回答入力シート（イ_令和2,3年度事業繰越分）'!$Z$5:$Z$501),2,0)))</f>
        <v/>
      </c>
    </row>
    <row r="79" spans="1:6" x14ac:dyDescent="0.3">
      <c r="A79" s="1">
        <v>77</v>
      </c>
      <c r="B79" s="83" t="str">
        <f>IF(ISERROR(VLOOKUP($C79,IF({1,0},'回答入力シート（イ_令和2,3年度事業繰越分）'!$F$5:$F$501,'回答入力シート（イ_令和2,3年度事業繰越分）'!$B$5:$B$501),2,0)),"",IF(VLOOKUP($C79,IF({1,0},'回答入力シート（イ_令和2,3年度事業繰越分）'!$F$5:$F$501,'回答入力シート（イ_令和2,3年度事業繰越分）'!$B$5:$B$501),2,0)=0,"",VLOOKUP($C79,IF({1,0},'回答入力シート（イ_令和2,3年度事業繰越分）'!$F$5:$F$501,'回答入力シート（イ_令和2,3年度事業繰越分）'!$B$5:$B$501),2,0)))</f>
        <v/>
      </c>
      <c r="C79" s="83" t="str">
        <f>IF(ISERROR(VLOOKUP($A79,IF({1,0},'回答入力シート（イ_令和2,3年度事業繰越分）'!$BU$5:$BU$501,'回答入力シート（イ_令和2,3年度事業繰越分）'!$F$5:$F$501),2,0)),"",VLOOKUP($A79,IF({1,0},'回答入力シート（イ_令和2,3年度事業繰越分）'!$BU$5:$BU$501,'回答入力シート（イ_令和2,3年度事業繰越分）'!$F$5:$F$501),2,0))</f>
        <v/>
      </c>
      <c r="D79" s="83" t="str">
        <f>IF(ISERROR(VLOOKUP($A79,IF({1,0},'回答入力シート（イ_令和2,3年度事業繰越分）'!$BU$5:$BU$501,'回答入力シート（イ_令和2,3年度事業繰越分）'!$H$5:$H$501),2,0)),"",VLOOKUP($A79,IF({1,0},'回答入力シート（イ_令和2,3年度事業繰越分）'!$BU$5:$BU$501,'回答入力シート（イ_令和2,3年度事業繰越分）'!$H$5:$H$501),2,0))</f>
        <v/>
      </c>
      <c r="E79" s="83" t="str">
        <f>IF(ISERROR(VLOOKUP($A79,IF({1,0},'回答入力シート（イ_令和2,3年度事業繰越分）'!$BU$5:$BU$501,'回答入力シート（イ_令和2,3年度事業繰越分）'!$V$5:$V$501),2,0)),"",IF(VLOOKUP($A79,IF({1,0},'回答入力シート（イ_令和2,3年度事業繰越分）'!$BU$5:$BU$501,'回答入力シート（イ_令和2,3年度事業繰越分）'!$V$5:$V$501),2,0)=0,"",VLOOKUP($A79,IF({1,0},'回答入力シート（イ_令和2,3年度事業繰越分）'!$BU$5:$BU$501,'回答入力シート（イ_令和2,3年度事業繰越分）'!$V$5:$V$501),2,0)))</f>
        <v/>
      </c>
      <c r="F79" s="83" t="str">
        <f>IF(ISERROR(VLOOKUP($A79,IF({1,0},'回答入力シート（イ_令和2,3年度事業繰越分）'!$BU$5:$BU$501,'回答入力シート（イ_令和2,3年度事業繰越分）'!$Z$5:$Z$501),2,0)),"",IF(VLOOKUP($A79,IF({1,0},'回答入力シート（イ_令和2,3年度事業繰越分）'!$BU$5:$BU$501,'回答入力シート（イ_令和2,3年度事業繰越分）'!$Z$5:$Z$501),2,0)=0,"",VLOOKUP($A79,IF({1,0},'回答入力シート（イ_令和2,3年度事業繰越分）'!$BU$5:$BU$501,'回答入力シート（イ_令和2,3年度事業繰越分）'!$Z$5:$Z$501),2,0)))</f>
        <v/>
      </c>
    </row>
    <row r="80" spans="1:6" x14ac:dyDescent="0.3">
      <c r="A80" s="1">
        <v>78</v>
      </c>
      <c r="B80" s="83" t="str">
        <f>IF(ISERROR(VLOOKUP($C80,IF({1,0},'回答入力シート（イ_令和2,3年度事業繰越分）'!$F$5:$F$501,'回答入力シート（イ_令和2,3年度事業繰越分）'!$B$5:$B$501),2,0)),"",IF(VLOOKUP($C80,IF({1,0},'回答入力シート（イ_令和2,3年度事業繰越分）'!$F$5:$F$501,'回答入力シート（イ_令和2,3年度事業繰越分）'!$B$5:$B$501),2,0)=0,"",VLOOKUP($C80,IF({1,0},'回答入力シート（イ_令和2,3年度事業繰越分）'!$F$5:$F$501,'回答入力シート（イ_令和2,3年度事業繰越分）'!$B$5:$B$501),2,0)))</f>
        <v/>
      </c>
      <c r="C80" s="83" t="str">
        <f>IF(ISERROR(VLOOKUP($A80,IF({1,0},'回答入力シート（イ_令和2,3年度事業繰越分）'!$BU$5:$BU$501,'回答入力シート（イ_令和2,3年度事業繰越分）'!$F$5:$F$501),2,0)),"",VLOOKUP($A80,IF({1,0},'回答入力シート（イ_令和2,3年度事業繰越分）'!$BU$5:$BU$501,'回答入力シート（イ_令和2,3年度事業繰越分）'!$F$5:$F$501),2,0))</f>
        <v/>
      </c>
      <c r="D80" s="83" t="str">
        <f>IF(ISERROR(VLOOKUP($A80,IF({1,0},'回答入力シート（イ_令和2,3年度事業繰越分）'!$BU$5:$BU$501,'回答入力シート（イ_令和2,3年度事業繰越分）'!$H$5:$H$501),2,0)),"",VLOOKUP($A80,IF({1,0},'回答入力シート（イ_令和2,3年度事業繰越分）'!$BU$5:$BU$501,'回答入力シート（イ_令和2,3年度事業繰越分）'!$H$5:$H$501),2,0))</f>
        <v/>
      </c>
      <c r="E80" s="83" t="str">
        <f>IF(ISERROR(VLOOKUP($A80,IF({1,0},'回答入力シート（イ_令和2,3年度事業繰越分）'!$BU$5:$BU$501,'回答入力シート（イ_令和2,3年度事業繰越分）'!$V$5:$V$501),2,0)),"",IF(VLOOKUP($A80,IF({1,0},'回答入力シート（イ_令和2,3年度事業繰越分）'!$BU$5:$BU$501,'回答入力シート（イ_令和2,3年度事業繰越分）'!$V$5:$V$501),2,0)=0,"",VLOOKUP($A80,IF({1,0},'回答入力シート（イ_令和2,3年度事業繰越分）'!$BU$5:$BU$501,'回答入力シート（イ_令和2,3年度事業繰越分）'!$V$5:$V$501),2,0)))</f>
        <v/>
      </c>
      <c r="F80" s="83" t="str">
        <f>IF(ISERROR(VLOOKUP($A80,IF({1,0},'回答入力シート（イ_令和2,3年度事業繰越分）'!$BU$5:$BU$501,'回答入力シート（イ_令和2,3年度事業繰越分）'!$Z$5:$Z$501),2,0)),"",IF(VLOOKUP($A80,IF({1,0},'回答入力シート（イ_令和2,3年度事業繰越分）'!$BU$5:$BU$501,'回答入力シート（イ_令和2,3年度事業繰越分）'!$Z$5:$Z$501),2,0)=0,"",VLOOKUP($A80,IF({1,0},'回答入力シート（イ_令和2,3年度事業繰越分）'!$BU$5:$BU$501,'回答入力シート（イ_令和2,3年度事業繰越分）'!$Z$5:$Z$501),2,0)))</f>
        <v/>
      </c>
    </row>
    <row r="81" spans="1:6" x14ac:dyDescent="0.3">
      <c r="A81" s="1">
        <v>79</v>
      </c>
      <c r="B81" s="83" t="str">
        <f>IF(ISERROR(VLOOKUP($C81,IF({1,0},'回答入力シート（イ_令和2,3年度事業繰越分）'!$F$5:$F$501,'回答入力シート（イ_令和2,3年度事業繰越分）'!$B$5:$B$501),2,0)),"",IF(VLOOKUP($C81,IF({1,0},'回答入力シート（イ_令和2,3年度事業繰越分）'!$F$5:$F$501,'回答入力シート（イ_令和2,3年度事業繰越分）'!$B$5:$B$501),2,0)=0,"",VLOOKUP($C81,IF({1,0},'回答入力シート（イ_令和2,3年度事業繰越分）'!$F$5:$F$501,'回答入力シート（イ_令和2,3年度事業繰越分）'!$B$5:$B$501),2,0)))</f>
        <v/>
      </c>
      <c r="C81" s="83" t="str">
        <f>IF(ISERROR(VLOOKUP($A81,IF({1,0},'回答入力シート（イ_令和2,3年度事業繰越分）'!$BU$5:$BU$501,'回答入力シート（イ_令和2,3年度事業繰越分）'!$F$5:$F$501),2,0)),"",VLOOKUP($A81,IF({1,0},'回答入力シート（イ_令和2,3年度事業繰越分）'!$BU$5:$BU$501,'回答入力シート（イ_令和2,3年度事業繰越分）'!$F$5:$F$501),2,0))</f>
        <v/>
      </c>
      <c r="D81" s="83" t="str">
        <f>IF(ISERROR(VLOOKUP($A81,IF({1,0},'回答入力シート（イ_令和2,3年度事業繰越分）'!$BU$5:$BU$501,'回答入力シート（イ_令和2,3年度事業繰越分）'!$H$5:$H$501),2,0)),"",VLOOKUP($A81,IF({1,0},'回答入力シート（イ_令和2,3年度事業繰越分）'!$BU$5:$BU$501,'回答入力シート（イ_令和2,3年度事業繰越分）'!$H$5:$H$501),2,0))</f>
        <v/>
      </c>
      <c r="E81" s="83" t="str">
        <f>IF(ISERROR(VLOOKUP($A81,IF({1,0},'回答入力シート（イ_令和2,3年度事業繰越分）'!$BU$5:$BU$501,'回答入力シート（イ_令和2,3年度事業繰越分）'!$V$5:$V$501),2,0)),"",IF(VLOOKUP($A81,IF({1,0},'回答入力シート（イ_令和2,3年度事業繰越分）'!$BU$5:$BU$501,'回答入力シート（イ_令和2,3年度事業繰越分）'!$V$5:$V$501),2,0)=0,"",VLOOKUP($A81,IF({1,0},'回答入力シート（イ_令和2,3年度事業繰越分）'!$BU$5:$BU$501,'回答入力シート（イ_令和2,3年度事業繰越分）'!$V$5:$V$501),2,0)))</f>
        <v/>
      </c>
      <c r="F81" s="83" t="str">
        <f>IF(ISERROR(VLOOKUP($A81,IF({1,0},'回答入力シート（イ_令和2,3年度事業繰越分）'!$BU$5:$BU$501,'回答入力シート（イ_令和2,3年度事業繰越分）'!$Z$5:$Z$501),2,0)),"",IF(VLOOKUP($A81,IF({1,0},'回答入力シート（イ_令和2,3年度事業繰越分）'!$BU$5:$BU$501,'回答入力シート（イ_令和2,3年度事業繰越分）'!$Z$5:$Z$501),2,0)=0,"",VLOOKUP($A81,IF({1,0},'回答入力シート（イ_令和2,3年度事業繰越分）'!$BU$5:$BU$501,'回答入力シート（イ_令和2,3年度事業繰越分）'!$Z$5:$Z$501),2,0)))</f>
        <v/>
      </c>
    </row>
    <row r="82" spans="1:6" x14ac:dyDescent="0.3">
      <c r="A82" s="1">
        <v>80</v>
      </c>
      <c r="B82" s="83" t="str">
        <f>IF(ISERROR(VLOOKUP($C82,IF({1,0},'回答入力シート（イ_令和2,3年度事業繰越分）'!$F$5:$F$501,'回答入力シート（イ_令和2,3年度事業繰越分）'!$B$5:$B$501),2,0)),"",IF(VLOOKUP($C82,IF({1,0},'回答入力シート（イ_令和2,3年度事業繰越分）'!$F$5:$F$501,'回答入力シート（イ_令和2,3年度事業繰越分）'!$B$5:$B$501),2,0)=0,"",VLOOKUP($C82,IF({1,0},'回答入力シート（イ_令和2,3年度事業繰越分）'!$F$5:$F$501,'回答入力シート（イ_令和2,3年度事業繰越分）'!$B$5:$B$501),2,0)))</f>
        <v/>
      </c>
      <c r="C82" s="83" t="str">
        <f>IF(ISERROR(VLOOKUP($A82,IF({1,0},'回答入力シート（イ_令和2,3年度事業繰越分）'!$BU$5:$BU$501,'回答入力シート（イ_令和2,3年度事業繰越分）'!$F$5:$F$501),2,0)),"",VLOOKUP($A82,IF({1,0},'回答入力シート（イ_令和2,3年度事業繰越分）'!$BU$5:$BU$501,'回答入力シート（イ_令和2,3年度事業繰越分）'!$F$5:$F$501),2,0))</f>
        <v/>
      </c>
      <c r="D82" s="83" t="str">
        <f>IF(ISERROR(VLOOKUP($A82,IF({1,0},'回答入力シート（イ_令和2,3年度事業繰越分）'!$BU$5:$BU$501,'回答入力シート（イ_令和2,3年度事業繰越分）'!$H$5:$H$501),2,0)),"",VLOOKUP($A82,IF({1,0},'回答入力シート（イ_令和2,3年度事業繰越分）'!$BU$5:$BU$501,'回答入力シート（イ_令和2,3年度事業繰越分）'!$H$5:$H$501),2,0))</f>
        <v/>
      </c>
      <c r="E82" s="83" t="str">
        <f>IF(ISERROR(VLOOKUP($A82,IF({1,0},'回答入力シート（イ_令和2,3年度事業繰越分）'!$BU$5:$BU$501,'回答入力シート（イ_令和2,3年度事業繰越分）'!$V$5:$V$501),2,0)),"",IF(VLOOKUP($A82,IF({1,0},'回答入力シート（イ_令和2,3年度事業繰越分）'!$BU$5:$BU$501,'回答入力シート（イ_令和2,3年度事業繰越分）'!$V$5:$V$501),2,0)=0,"",VLOOKUP($A82,IF({1,0},'回答入力シート（イ_令和2,3年度事業繰越分）'!$BU$5:$BU$501,'回答入力シート（イ_令和2,3年度事業繰越分）'!$V$5:$V$501),2,0)))</f>
        <v/>
      </c>
      <c r="F82" s="83" t="str">
        <f>IF(ISERROR(VLOOKUP($A82,IF({1,0},'回答入力シート（イ_令和2,3年度事業繰越分）'!$BU$5:$BU$501,'回答入力シート（イ_令和2,3年度事業繰越分）'!$Z$5:$Z$501),2,0)),"",IF(VLOOKUP($A82,IF({1,0},'回答入力シート（イ_令和2,3年度事業繰越分）'!$BU$5:$BU$501,'回答入力シート（イ_令和2,3年度事業繰越分）'!$Z$5:$Z$501),2,0)=0,"",VLOOKUP($A82,IF({1,0},'回答入力シート（イ_令和2,3年度事業繰越分）'!$BU$5:$BU$501,'回答入力シート（イ_令和2,3年度事業繰越分）'!$Z$5:$Z$501),2,0)))</f>
        <v/>
      </c>
    </row>
    <row r="83" spans="1:6" x14ac:dyDescent="0.3">
      <c r="A83" s="1">
        <v>81</v>
      </c>
      <c r="B83" s="83" t="str">
        <f>IF(ISERROR(VLOOKUP($C83,IF({1,0},'回答入力シート（イ_令和2,3年度事業繰越分）'!$F$5:$F$501,'回答入力シート（イ_令和2,3年度事業繰越分）'!$B$5:$B$501),2,0)),"",IF(VLOOKUP($C83,IF({1,0},'回答入力シート（イ_令和2,3年度事業繰越分）'!$F$5:$F$501,'回答入力シート（イ_令和2,3年度事業繰越分）'!$B$5:$B$501),2,0)=0,"",VLOOKUP($C83,IF({1,0},'回答入力シート（イ_令和2,3年度事業繰越分）'!$F$5:$F$501,'回答入力シート（イ_令和2,3年度事業繰越分）'!$B$5:$B$501),2,0)))</f>
        <v/>
      </c>
      <c r="C83" s="83" t="str">
        <f>IF(ISERROR(VLOOKUP($A83,IF({1,0},'回答入力シート（イ_令和2,3年度事業繰越分）'!$BU$5:$BU$501,'回答入力シート（イ_令和2,3年度事業繰越分）'!$F$5:$F$501),2,0)),"",VLOOKUP($A83,IF({1,0},'回答入力シート（イ_令和2,3年度事業繰越分）'!$BU$5:$BU$501,'回答入力シート（イ_令和2,3年度事業繰越分）'!$F$5:$F$501),2,0))</f>
        <v/>
      </c>
      <c r="D83" s="83" t="str">
        <f>IF(ISERROR(VLOOKUP($A83,IF({1,0},'回答入力シート（イ_令和2,3年度事業繰越分）'!$BU$5:$BU$501,'回答入力シート（イ_令和2,3年度事業繰越分）'!$H$5:$H$501),2,0)),"",VLOOKUP($A83,IF({1,0},'回答入力シート（イ_令和2,3年度事業繰越分）'!$BU$5:$BU$501,'回答入力シート（イ_令和2,3年度事業繰越分）'!$H$5:$H$501),2,0))</f>
        <v/>
      </c>
      <c r="E83" s="83" t="str">
        <f>IF(ISERROR(VLOOKUP($A83,IF({1,0},'回答入力シート（イ_令和2,3年度事業繰越分）'!$BU$5:$BU$501,'回答入力シート（イ_令和2,3年度事業繰越分）'!$V$5:$V$501),2,0)),"",IF(VLOOKUP($A83,IF({1,0},'回答入力シート（イ_令和2,3年度事業繰越分）'!$BU$5:$BU$501,'回答入力シート（イ_令和2,3年度事業繰越分）'!$V$5:$V$501),2,0)=0,"",VLOOKUP($A83,IF({1,0},'回答入力シート（イ_令和2,3年度事業繰越分）'!$BU$5:$BU$501,'回答入力シート（イ_令和2,3年度事業繰越分）'!$V$5:$V$501),2,0)))</f>
        <v/>
      </c>
      <c r="F83" s="83" t="str">
        <f>IF(ISERROR(VLOOKUP($A83,IF({1,0},'回答入力シート（イ_令和2,3年度事業繰越分）'!$BU$5:$BU$501,'回答入力シート（イ_令和2,3年度事業繰越分）'!$Z$5:$Z$501),2,0)),"",IF(VLOOKUP($A83,IF({1,0},'回答入力シート（イ_令和2,3年度事業繰越分）'!$BU$5:$BU$501,'回答入力シート（イ_令和2,3年度事業繰越分）'!$Z$5:$Z$501),2,0)=0,"",VLOOKUP($A83,IF({1,0},'回答入力シート（イ_令和2,3年度事業繰越分）'!$BU$5:$BU$501,'回答入力シート（イ_令和2,3年度事業繰越分）'!$Z$5:$Z$501),2,0)))</f>
        <v/>
      </c>
    </row>
    <row r="84" spans="1:6" x14ac:dyDescent="0.3">
      <c r="A84" s="1">
        <v>82</v>
      </c>
      <c r="B84" s="83" t="str">
        <f>IF(ISERROR(VLOOKUP($C84,IF({1,0},'回答入力シート（イ_令和2,3年度事業繰越分）'!$F$5:$F$501,'回答入力シート（イ_令和2,3年度事業繰越分）'!$B$5:$B$501),2,0)),"",IF(VLOOKUP($C84,IF({1,0},'回答入力シート（イ_令和2,3年度事業繰越分）'!$F$5:$F$501,'回答入力シート（イ_令和2,3年度事業繰越分）'!$B$5:$B$501),2,0)=0,"",VLOOKUP($C84,IF({1,0},'回答入力シート（イ_令和2,3年度事業繰越分）'!$F$5:$F$501,'回答入力シート（イ_令和2,3年度事業繰越分）'!$B$5:$B$501),2,0)))</f>
        <v/>
      </c>
      <c r="C84" s="83" t="str">
        <f>IF(ISERROR(VLOOKUP($A84,IF({1,0},'回答入力シート（イ_令和2,3年度事業繰越分）'!$BU$5:$BU$501,'回答入力シート（イ_令和2,3年度事業繰越分）'!$F$5:$F$501),2,0)),"",VLOOKUP($A84,IF({1,0},'回答入力シート（イ_令和2,3年度事業繰越分）'!$BU$5:$BU$501,'回答入力シート（イ_令和2,3年度事業繰越分）'!$F$5:$F$501),2,0))</f>
        <v/>
      </c>
      <c r="D84" s="83" t="str">
        <f>IF(ISERROR(VLOOKUP($A84,IF({1,0},'回答入力シート（イ_令和2,3年度事業繰越分）'!$BU$5:$BU$501,'回答入力シート（イ_令和2,3年度事業繰越分）'!$H$5:$H$501),2,0)),"",VLOOKUP($A84,IF({1,0},'回答入力シート（イ_令和2,3年度事業繰越分）'!$BU$5:$BU$501,'回答入力シート（イ_令和2,3年度事業繰越分）'!$H$5:$H$501),2,0))</f>
        <v/>
      </c>
      <c r="E84" s="83" t="str">
        <f>IF(ISERROR(VLOOKUP($A84,IF({1,0},'回答入力シート（イ_令和2,3年度事業繰越分）'!$BU$5:$BU$501,'回答入力シート（イ_令和2,3年度事業繰越分）'!$V$5:$V$501),2,0)),"",IF(VLOOKUP($A84,IF({1,0},'回答入力シート（イ_令和2,3年度事業繰越分）'!$BU$5:$BU$501,'回答入力シート（イ_令和2,3年度事業繰越分）'!$V$5:$V$501),2,0)=0,"",VLOOKUP($A84,IF({1,0},'回答入力シート（イ_令和2,3年度事業繰越分）'!$BU$5:$BU$501,'回答入力シート（イ_令和2,3年度事業繰越分）'!$V$5:$V$501),2,0)))</f>
        <v/>
      </c>
      <c r="F84" s="83" t="str">
        <f>IF(ISERROR(VLOOKUP($A84,IF({1,0},'回答入力シート（イ_令和2,3年度事業繰越分）'!$BU$5:$BU$501,'回答入力シート（イ_令和2,3年度事業繰越分）'!$Z$5:$Z$501),2,0)),"",IF(VLOOKUP($A84,IF({1,0},'回答入力シート（イ_令和2,3年度事業繰越分）'!$BU$5:$BU$501,'回答入力シート（イ_令和2,3年度事業繰越分）'!$Z$5:$Z$501),2,0)=0,"",VLOOKUP($A84,IF({1,0},'回答入力シート（イ_令和2,3年度事業繰越分）'!$BU$5:$BU$501,'回答入力シート（イ_令和2,3年度事業繰越分）'!$Z$5:$Z$501),2,0)))</f>
        <v/>
      </c>
    </row>
    <row r="85" spans="1:6" x14ac:dyDescent="0.3">
      <c r="A85" s="1">
        <v>83</v>
      </c>
      <c r="B85" s="83" t="str">
        <f>IF(ISERROR(VLOOKUP($C85,IF({1,0},'回答入力シート（イ_令和2,3年度事業繰越分）'!$F$5:$F$501,'回答入力シート（イ_令和2,3年度事業繰越分）'!$B$5:$B$501),2,0)),"",IF(VLOOKUP($C85,IF({1,0},'回答入力シート（イ_令和2,3年度事業繰越分）'!$F$5:$F$501,'回答入力シート（イ_令和2,3年度事業繰越分）'!$B$5:$B$501),2,0)=0,"",VLOOKUP($C85,IF({1,0},'回答入力シート（イ_令和2,3年度事業繰越分）'!$F$5:$F$501,'回答入力シート（イ_令和2,3年度事業繰越分）'!$B$5:$B$501),2,0)))</f>
        <v/>
      </c>
      <c r="C85" s="83" t="str">
        <f>IF(ISERROR(VLOOKUP($A85,IF({1,0},'回答入力シート（イ_令和2,3年度事業繰越分）'!$BU$5:$BU$501,'回答入力シート（イ_令和2,3年度事業繰越分）'!$F$5:$F$501),2,0)),"",VLOOKUP($A85,IF({1,0},'回答入力シート（イ_令和2,3年度事業繰越分）'!$BU$5:$BU$501,'回答入力シート（イ_令和2,3年度事業繰越分）'!$F$5:$F$501),2,0))</f>
        <v/>
      </c>
      <c r="D85" s="83" t="str">
        <f>IF(ISERROR(VLOOKUP($A85,IF({1,0},'回答入力シート（イ_令和2,3年度事業繰越分）'!$BU$5:$BU$501,'回答入力シート（イ_令和2,3年度事業繰越分）'!$H$5:$H$501),2,0)),"",VLOOKUP($A85,IF({1,0},'回答入力シート（イ_令和2,3年度事業繰越分）'!$BU$5:$BU$501,'回答入力シート（イ_令和2,3年度事業繰越分）'!$H$5:$H$501),2,0))</f>
        <v/>
      </c>
      <c r="E85" s="83" t="str">
        <f>IF(ISERROR(VLOOKUP($A85,IF({1,0},'回答入力シート（イ_令和2,3年度事業繰越分）'!$BU$5:$BU$501,'回答入力シート（イ_令和2,3年度事業繰越分）'!$V$5:$V$501),2,0)),"",IF(VLOOKUP($A85,IF({1,0},'回答入力シート（イ_令和2,3年度事業繰越分）'!$BU$5:$BU$501,'回答入力シート（イ_令和2,3年度事業繰越分）'!$V$5:$V$501),2,0)=0,"",VLOOKUP($A85,IF({1,0},'回答入力シート（イ_令和2,3年度事業繰越分）'!$BU$5:$BU$501,'回答入力シート（イ_令和2,3年度事業繰越分）'!$V$5:$V$501),2,0)))</f>
        <v/>
      </c>
      <c r="F85" s="83" t="str">
        <f>IF(ISERROR(VLOOKUP($A85,IF({1,0},'回答入力シート（イ_令和2,3年度事業繰越分）'!$BU$5:$BU$501,'回答入力シート（イ_令和2,3年度事業繰越分）'!$Z$5:$Z$501),2,0)),"",IF(VLOOKUP($A85,IF({1,0},'回答入力シート（イ_令和2,3年度事業繰越分）'!$BU$5:$BU$501,'回答入力シート（イ_令和2,3年度事業繰越分）'!$Z$5:$Z$501),2,0)=0,"",VLOOKUP($A85,IF({1,0},'回答入力シート（イ_令和2,3年度事業繰越分）'!$BU$5:$BU$501,'回答入力シート（イ_令和2,3年度事業繰越分）'!$Z$5:$Z$501),2,0)))</f>
        <v/>
      </c>
    </row>
    <row r="86" spans="1:6" x14ac:dyDescent="0.3">
      <c r="A86" s="1">
        <v>84</v>
      </c>
      <c r="B86" s="83" t="str">
        <f>IF(ISERROR(VLOOKUP($C86,IF({1,0},'回答入力シート（イ_令和2,3年度事業繰越分）'!$F$5:$F$501,'回答入力シート（イ_令和2,3年度事業繰越分）'!$B$5:$B$501),2,0)),"",IF(VLOOKUP($C86,IF({1,0},'回答入力シート（イ_令和2,3年度事業繰越分）'!$F$5:$F$501,'回答入力シート（イ_令和2,3年度事業繰越分）'!$B$5:$B$501),2,0)=0,"",VLOOKUP($C86,IF({1,0},'回答入力シート（イ_令和2,3年度事業繰越分）'!$F$5:$F$501,'回答入力シート（イ_令和2,3年度事業繰越分）'!$B$5:$B$501),2,0)))</f>
        <v/>
      </c>
      <c r="C86" s="83" t="str">
        <f>IF(ISERROR(VLOOKUP($A86,IF({1,0},'回答入力シート（イ_令和2,3年度事業繰越分）'!$BU$5:$BU$501,'回答入力シート（イ_令和2,3年度事業繰越分）'!$F$5:$F$501),2,0)),"",VLOOKUP($A86,IF({1,0},'回答入力シート（イ_令和2,3年度事業繰越分）'!$BU$5:$BU$501,'回答入力シート（イ_令和2,3年度事業繰越分）'!$F$5:$F$501),2,0))</f>
        <v/>
      </c>
      <c r="D86" s="83" t="str">
        <f>IF(ISERROR(VLOOKUP($A86,IF({1,0},'回答入力シート（イ_令和2,3年度事業繰越分）'!$BU$5:$BU$501,'回答入力シート（イ_令和2,3年度事業繰越分）'!$H$5:$H$501),2,0)),"",VLOOKUP($A86,IF({1,0},'回答入力シート（イ_令和2,3年度事業繰越分）'!$BU$5:$BU$501,'回答入力シート（イ_令和2,3年度事業繰越分）'!$H$5:$H$501),2,0))</f>
        <v/>
      </c>
      <c r="E86" s="83" t="str">
        <f>IF(ISERROR(VLOOKUP($A86,IF({1,0},'回答入力シート（イ_令和2,3年度事業繰越分）'!$BU$5:$BU$501,'回答入力シート（イ_令和2,3年度事業繰越分）'!$V$5:$V$501),2,0)),"",IF(VLOOKUP($A86,IF({1,0},'回答入力シート（イ_令和2,3年度事業繰越分）'!$BU$5:$BU$501,'回答入力シート（イ_令和2,3年度事業繰越分）'!$V$5:$V$501),2,0)=0,"",VLOOKUP($A86,IF({1,0},'回答入力シート（イ_令和2,3年度事業繰越分）'!$BU$5:$BU$501,'回答入力シート（イ_令和2,3年度事業繰越分）'!$V$5:$V$501),2,0)))</f>
        <v/>
      </c>
      <c r="F86" s="83" t="str">
        <f>IF(ISERROR(VLOOKUP($A86,IF({1,0},'回答入力シート（イ_令和2,3年度事業繰越分）'!$BU$5:$BU$501,'回答入力シート（イ_令和2,3年度事業繰越分）'!$Z$5:$Z$501),2,0)),"",IF(VLOOKUP($A86,IF({1,0},'回答入力シート（イ_令和2,3年度事業繰越分）'!$BU$5:$BU$501,'回答入力シート（イ_令和2,3年度事業繰越分）'!$Z$5:$Z$501),2,0)=0,"",VLOOKUP($A86,IF({1,0},'回答入力シート（イ_令和2,3年度事業繰越分）'!$BU$5:$BU$501,'回答入力シート（イ_令和2,3年度事業繰越分）'!$Z$5:$Z$501),2,0)))</f>
        <v/>
      </c>
    </row>
    <row r="87" spans="1:6" x14ac:dyDescent="0.3">
      <c r="A87" s="1">
        <v>85</v>
      </c>
      <c r="B87" s="83" t="str">
        <f>IF(ISERROR(VLOOKUP($C87,IF({1,0},'回答入力シート（イ_令和2,3年度事業繰越分）'!$F$5:$F$501,'回答入力シート（イ_令和2,3年度事業繰越分）'!$B$5:$B$501),2,0)),"",IF(VLOOKUP($C87,IF({1,0},'回答入力シート（イ_令和2,3年度事業繰越分）'!$F$5:$F$501,'回答入力シート（イ_令和2,3年度事業繰越分）'!$B$5:$B$501),2,0)=0,"",VLOOKUP($C87,IF({1,0},'回答入力シート（イ_令和2,3年度事業繰越分）'!$F$5:$F$501,'回答入力シート（イ_令和2,3年度事業繰越分）'!$B$5:$B$501),2,0)))</f>
        <v/>
      </c>
      <c r="C87" s="83" t="str">
        <f>IF(ISERROR(VLOOKUP($A87,IF({1,0},'回答入力シート（イ_令和2,3年度事業繰越分）'!$BU$5:$BU$501,'回答入力シート（イ_令和2,3年度事業繰越分）'!$F$5:$F$501),2,0)),"",VLOOKUP($A87,IF({1,0},'回答入力シート（イ_令和2,3年度事業繰越分）'!$BU$5:$BU$501,'回答入力シート（イ_令和2,3年度事業繰越分）'!$F$5:$F$501),2,0))</f>
        <v/>
      </c>
      <c r="D87" s="83" t="str">
        <f>IF(ISERROR(VLOOKUP($A87,IF({1,0},'回答入力シート（イ_令和2,3年度事業繰越分）'!$BU$5:$BU$501,'回答入力シート（イ_令和2,3年度事業繰越分）'!$H$5:$H$501),2,0)),"",VLOOKUP($A87,IF({1,0},'回答入力シート（イ_令和2,3年度事業繰越分）'!$BU$5:$BU$501,'回答入力シート（イ_令和2,3年度事業繰越分）'!$H$5:$H$501),2,0))</f>
        <v/>
      </c>
      <c r="E87" s="83" t="str">
        <f>IF(ISERROR(VLOOKUP($A87,IF({1,0},'回答入力シート（イ_令和2,3年度事業繰越分）'!$BU$5:$BU$501,'回答入力シート（イ_令和2,3年度事業繰越分）'!$V$5:$V$501),2,0)),"",IF(VLOOKUP($A87,IF({1,0},'回答入力シート（イ_令和2,3年度事業繰越分）'!$BU$5:$BU$501,'回答入力シート（イ_令和2,3年度事業繰越分）'!$V$5:$V$501),2,0)=0,"",VLOOKUP($A87,IF({1,0},'回答入力シート（イ_令和2,3年度事業繰越分）'!$BU$5:$BU$501,'回答入力シート（イ_令和2,3年度事業繰越分）'!$V$5:$V$501),2,0)))</f>
        <v/>
      </c>
      <c r="F87" s="83" t="str">
        <f>IF(ISERROR(VLOOKUP($A87,IF({1,0},'回答入力シート（イ_令和2,3年度事業繰越分）'!$BU$5:$BU$501,'回答入力シート（イ_令和2,3年度事業繰越分）'!$Z$5:$Z$501),2,0)),"",IF(VLOOKUP($A87,IF({1,0},'回答入力シート（イ_令和2,3年度事業繰越分）'!$BU$5:$BU$501,'回答入力シート（イ_令和2,3年度事業繰越分）'!$Z$5:$Z$501),2,0)=0,"",VLOOKUP($A87,IF({1,0},'回答入力シート（イ_令和2,3年度事業繰越分）'!$BU$5:$BU$501,'回答入力シート（イ_令和2,3年度事業繰越分）'!$Z$5:$Z$501),2,0)))</f>
        <v/>
      </c>
    </row>
    <row r="88" spans="1:6" x14ac:dyDescent="0.3">
      <c r="A88" s="1">
        <v>86</v>
      </c>
      <c r="B88" s="83" t="str">
        <f>IF(ISERROR(VLOOKUP($C88,IF({1,0},'回答入力シート（イ_令和2,3年度事業繰越分）'!$F$5:$F$501,'回答入力シート（イ_令和2,3年度事業繰越分）'!$B$5:$B$501),2,0)),"",IF(VLOOKUP($C88,IF({1,0},'回答入力シート（イ_令和2,3年度事業繰越分）'!$F$5:$F$501,'回答入力シート（イ_令和2,3年度事業繰越分）'!$B$5:$B$501),2,0)=0,"",VLOOKUP($C88,IF({1,0},'回答入力シート（イ_令和2,3年度事業繰越分）'!$F$5:$F$501,'回答入力シート（イ_令和2,3年度事業繰越分）'!$B$5:$B$501),2,0)))</f>
        <v/>
      </c>
      <c r="C88" s="83" t="str">
        <f>IF(ISERROR(VLOOKUP($A88,IF({1,0},'回答入力シート（イ_令和2,3年度事業繰越分）'!$BU$5:$BU$501,'回答入力シート（イ_令和2,3年度事業繰越分）'!$F$5:$F$501),2,0)),"",VLOOKUP($A88,IF({1,0},'回答入力シート（イ_令和2,3年度事業繰越分）'!$BU$5:$BU$501,'回答入力シート（イ_令和2,3年度事業繰越分）'!$F$5:$F$501),2,0))</f>
        <v/>
      </c>
      <c r="D88" s="83" t="str">
        <f>IF(ISERROR(VLOOKUP($A88,IF({1,0},'回答入力シート（イ_令和2,3年度事業繰越分）'!$BU$5:$BU$501,'回答入力シート（イ_令和2,3年度事業繰越分）'!$H$5:$H$501),2,0)),"",VLOOKUP($A88,IF({1,0},'回答入力シート（イ_令和2,3年度事業繰越分）'!$BU$5:$BU$501,'回答入力シート（イ_令和2,3年度事業繰越分）'!$H$5:$H$501),2,0))</f>
        <v/>
      </c>
      <c r="E88" s="83" t="str">
        <f>IF(ISERROR(VLOOKUP($A88,IF({1,0},'回答入力シート（イ_令和2,3年度事業繰越分）'!$BU$5:$BU$501,'回答入力シート（イ_令和2,3年度事業繰越分）'!$V$5:$V$501),2,0)),"",IF(VLOOKUP($A88,IF({1,0},'回答入力シート（イ_令和2,3年度事業繰越分）'!$BU$5:$BU$501,'回答入力シート（イ_令和2,3年度事業繰越分）'!$V$5:$V$501),2,0)=0,"",VLOOKUP($A88,IF({1,0},'回答入力シート（イ_令和2,3年度事業繰越分）'!$BU$5:$BU$501,'回答入力シート（イ_令和2,3年度事業繰越分）'!$V$5:$V$501),2,0)))</f>
        <v/>
      </c>
      <c r="F88" s="83" t="str">
        <f>IF(ISERROR(VLOOKUP($A88,IF({1,0},'回答入力シート（イ_令和2,3年度事業繰越分）'!$BU$5:$BU$501,'回答入力シート（イ_令和2,3年度事業繰越分）'!$Z$5:$Z$501),2,0)),"",IF(VLOOKUP($A88,IF({1,0},'回答入力シート（イ_令和2,3年度事業繰越分）'!$BU$5:$BU$501,'回答入力シート（イ_令和2,3年度事業繰越分）'!$Z$5:$Z$501),2,0)=0,"",VLOOKUP($A88,IF({1,0},'回答入力シート（イ_令和2,3年度事業繰越分）'!$BU$5:$BU$501,'回答入力シート（イ_令和2,3年度事業繰越分）'!$Z$5:$Z$501),2,0)))</f>
        <v/>
      </c>
    </row>
    <row r="89" spans="1:6" x14ac:dyDescent="0.3">
      <c r="A89" s="1">
        <v>87</v>
      </c>
      <c r="B89" s="83" t="str">
        <f>IF(ISERROR(VLOOKUP($C89,IF({1,0},'回答入力シート（イ_令和2,3年度事業繰越分）'!$F$5:$F$501,'回答入力シート（イ_令和2,3年度事業繰越分）'!$B$5:$B$501),2,0)),"",IF(VLOOKUP($C89,IF({1,0},'回答入力シート（イ_令和2,3年度事業繰越分）'!$F$5:$F$501,'回答入力シート（イ_令和2,3年度事業繰越分）'!$B$5:$B$501),2,0)=0,"",VLOOKUP($C89,IF({1,0},'回答入力シート（イ_令和2,3年度事業繰越分）'!$F$5:$F$501,'回答入力シート（イ_令和2,3年度事業繰越分）'!$B$5:$B$501),2,0)))</f>
        <v/>
      </c>
      <c r="C89" s="83" t="str">
        <f>IF(ISERROR(VLOOKUP($A89,IF({1,0},'回答入力シート（イ_令和2,3年度事業繰越分）'!$BU$5:$BU$501,'回答入力シート（イ_令和2,3年度事業繰越分）'!$F$5:$F$501),2,0)),"",VLOOKUP($A89,IF({1,0},'回答入力シート（イ_令和2,3年度事業繰越分）'!$BU$5:$BU$501,'回答入力シート（イ_令和2,3年度事業繰越分）'!$F$5:$F$501),2,0))</f>
        <v/>
      </c>
      <c r="D89" s="83" t="str">
        <f>IF(ISERROR(VLOOKUP($A89,IF({1,0},'回答入力シート（イ_令和2,3年度事業繰越分）'!$BU$5:$BU$501,'回答入力シート（イ_令和2,3年度事業繰越分）'!$H$5:$H$501),2,0)),"",VLOOKUP($A89,IF({1,0},'回答入力シート（イ_令和2,3年度事業繰越分）'!$BU$5:$BU$501,'回答入力シート（イ_令和2,3年度事業繰越分）'!$H$5:$H$501),2,0))</f>
        <v/>
      </c>
      <c r="E89" s="83" t="str">
        <f>IF(ISERROR(VLOOKUP($A89,IF({1,0},'回答入力シート（イ_令和2,3年度事業繰越分）'!$BU$5:$BU$501,'回答入力シート（イ_令和2,3年度事業繰越分）'!$V$5:$V$501),2,0)),"",IF(VLOOKUP($A89,IF({1,0},'回答入力シート（イ_令和2,3年度事業繰越分）'!$BU$5:$BU$501,'回答入力シート（イ_令和2,3年度事業繰越分）'!$V$5:$V$501),2,0)=0,"",VLOOKUP($A89,IF({1,0},'回答入力シート（イ_令和2,3年度事業繰越分）'!$BU$5:$BU$501,'回答入力シート（イ_令和2,3年度事業繰越分）'!$V$5:$V$501),2,0)))</f>
        <v/>
      </c>
      <c r="F89" s="83" t="str">
        <f>IF(ISERROR(VLOOKUP($A89,IF({1,0},'回答入力シート（イ_令和2,3年度事業繰越分）'!$BU$5:$BU$501,'回答入力シート（イ_令和2,3年度事業繰越分）'!$Z$5:$Z$501),2,0)),"",IF(VLOOKUP($A89,IF({1,0},'回答入力シート（イ_令和2,3年度事業繰越分）'!$BU$5:$BU$501,'回答入力シート（イ_令和2,3年度事業繰越分）'!$Z$5:$Z$501),2,0)=0,"",VLOOKUP($A89,IF({1,0},'回答入力シート（イ_令和2,3年度事業繰越分）'!$BU$5:$BU$501,'回答入力シート（イ_令和2,3年度事業繰越分）'!$Z$5:$Z$501),2,0)))</f>
        <v/>
      </c>
    </row>
    <row r="90" spans="1:6" x14ac:dyDescent="0.3">
      <c r="A90" s="1">
        <v>88</v>
      </c>
      <c r="B90" s="83" t="str">
        <f>IF(ISERROR(VLOOKUP($C90,IF({1,0},'回答入力シート（イ_令和2,3年度事業繰越分）'!$F$5:$F$501,'回答入力シート（イ_令和2,3年度事業繰越分）'!$B$5:$B$501),2,0)),"",IF(VLOOKUP($C90,IF({1,0},'回答入力シート（イ_令和2,3年度事業繰越分）'!$F$5:$F$501,'回答入力シート（イ_令和2,3年度事業繰越分）'!$B$5:$B$501),2,0)=0,"",VLOOKUP($C90,IF({1,0},'回答入力シート（イ_令和2,3年度事業繰越分）'!$F$5:$F$501,'回答入力シート（イ_令和2,3年度事業繰越分）'!$B$5:$B$501),2,0)))</f>
        <v/>
      </c>
      <c r="C90" s="83" t="str">
        <f>IF(ISERROR(VLOOKUP($A90,IF({1,0},'回答入力シート（イ_令和2,3年度事業繰越分）'!$BU$5:$BU$501,'回答入力シート（イ_令和2,3年度事業繰越分）'!$F$5:$F$501),2,0)),"",VLOOKUP($A90,IF({1,0},'回答入力シート（イ_令和2,3年度事業繰越分）'!$BU$5:$BU$501,'回答入力シート（イ_令和2,3年度事業繰越分）'!$F$5:$F$501),2,0))</f>
        <v/>
      </c>
      <c r="D90" s="83" t="str">
        <f>IF(ISERROR(VLOOKUP($A90,IF({1,0},'回答入力シート（イ_令和2,3年度事業繰越分）'!$BU$5:$BU$501,'回答入力シート（イ_令和2,3年度事業繰越分）'!$H$5:$H$501),2,0)),"",VLOOKUP($A90,IF({1,0},'回答入力シート（イ_令和2,3年度事業繰越分）'!$BU$5:$BU$501,'回答入力シート（イ_令和2,3年度事業繰越分）'!$H$5:$H$501),2,0))</f>
        <v/>
      </c>
      <c r="E90" s="83" t="str">
        <f>IF(ISERROR(VLOOKUP($A90,IF({1,0},'回答入力シート（イ_令和2,3年度事業繰越分）'!$BU$5:$BU$501,'回答入力シート（イ_令和2,3年度事業繰越分）'!$V$5:$V$501),2,0)),"",IF(VLOOKUP($A90,IF({1,0},'回答入力シート（イ_令和2,3年度事業繰越分）'!$BU$5:$BU$501,'回答入力シート（イ_令和2,3年度事業繰越分）'!$V$5:$V$501),2,0)=0,"",VLOOKUP($A90,IF({1,0},'回答入力シート（イ_令和2,3年度事業繰越分）'!$BU$5:$BU$501,'回答入力シート（イ_令和2,3年度事業繰越分）'!$V$5:$V$501),2,0)))</f>
        <v/>
      </c>
      <c r="F90" s="83" t="str">
        <f>IF(ISERROR(VLOOKUP($A90,IF({1,0},'回答入力シート（イ_令和2,3年度事業繰越分）'!$BU$5:$BU$501,'回答入力シート（イ_令和2,3年度事業繰越分）'!$Z$5:$Z$501),2,0)),"",IF(VLOOKUP($A90,IF({1,0},'回答入力シート（イ_令和2,3年度事業繰越分）'!$BU$5:$BU$501,'回答入力シート（イ_令和2,3年度事業繰越分）'!$Z$5:$Z$501),2,0)=0,"",VLOOKUP($A90,IF({1,0},'回答入力シート（イ_令和2,3年度事業繰越分）'!$BU$5:$BU$501,'回答入力シート（イ_令和2,3年度事業繰越分）'!$Z$5:$Z$501),2,0)))</f>
        <v/>
      </c>
    </row>
    <row r="91" spans="1:6" x14ac:dyDescent="0.3">
      <c r="A91" s="1">
        <v>89</v>
      </c>
      <c r="B91" s="83" t="str">
        <f>IF(ISERROR(VLOOKUP($C91,IF({1,0},'回答入力シート（イ_令和2,3年度事業繰越分）'!$F$5:$F$501,'回答入力シート（イ_令和2,3年度事業繰越分）'!$B$5:$B$501),2,0)),"",IF(VLOOKUP($C91,IF({1,0},'回答入力シート（イ_令和2,3年度事業繰越分）'!$F$5:$F$501,'回答入力シート（イ_令和2,3年度事業繰越分）'!$B$5:$B$501),2,0)=0,"",VLOOKUP($C91,IF({1,0},'回答入力シート（イ_令和2,3年度事業繰越分）'!$F$5:$F$501,'回答入力シート（イ_令和2,3年度事業繰越分）'!$B$5:$B$501),2,0)))</f>
        <v/>
      </c>
      <c r="C91" s="83" t="str">
        <f>IF(ISERROR(VLOOKUP($A91,IF({1,0},'回答入力シート（イ_令和2,3年度事業繰越分）'!$BU$5:$BU$501,'回答入力シート（イ_令和2,3年度事業繰越分）'!$F$5:$F$501),2,0)),"",VLOOKUP($A91,IF({1,0},'回答入力シート（イ_令和2,3年度事業繰越分）'!$BU$5:$BU$501,'回答入力シート（イ_令和2,3年度事業繰越分）'!$F$5:$F$501),2,0))</f>
        <v/>
      </c>
      <c r="D91" s="83" t="str">
        <f>IF(ISERROR(VLOOKUP($A91,IF({1,0},'回答入力シート（イ_令和2,3年度事業繰越分）'!$BU$5:$BU$501,'回答入力シート（イ_令和2,3年度事業繰越分）'!$H$5:$H$501),2,0)),"",VLOOKUP($A91,IF({1,0},'回答入力シート（イ_令和2,3年度事業繰越分）'!$BU$5:$BU$501,'回答入力シート（イ_令和2,3年度事業繰越分）'!$H$5:$H$501),2,0))</f>
        <v/>
      </c>
      <c r="E91" s="83" t="str">
        <f>IF(ISERROR(VLOOKUP($A91,IF({1,0},'回答入力シート（イ_令和2,3年度事業繰越分）'!$BU$5:$BU$501,'回答入力シート（イ_令和2,3年度事業繰越分）'!$V$5:$V$501),2,0)),"",IF(VLOOKUP($A91,IF({1,0},'回答入力シート（イ_令和2,3年度事業繰越分）'!$BU$5:$BU$501,'回答入力シート（イ_令和2,3年度事業繰越分）'!$V$5:$V$501),2,0)=0,"",VLOOKUP($A91,IF({1,0},'回答入力シート（イ_令和2,3年度事業繰越分）'!$BU$5:$BU$501,'回答入力シート（イ_令和2,3年度事業繰越分）'!$V$5:$V$501),2,0)))</f>
        <v/>
      </c>
      <c r="F91" s="83" t="str">
        <f>IF(ISERROR(VLOOKUP($A91,IF({1,0},'回答入力シート（イ_令和2,3年度事業繰越分）'!$BU$5:$BU$501,'回答入力シート（イ_令和2,3年度事業繰越分）'!$Z$5:$Z$501),2,0)),"",IF(VLOOKUP($A91,IF({1,0},'回答入力シート（イ_令和2,3年度事業繰越分）'!$BU$5:$BU$501,'回答入力シート（イ_令和2,3年度事業繰越分）'!$Z$5:$Z$501),2,0)=0,"",VLOOKUP($A91,IF({1,0},'回答入力シート（イ_令和2,3年度事業繰越分）'!$BU$5:$BU$501,'回答入力シート（イ_令和2,3年度事業繰越分）'!$Z$5:$Z$501),2,0)))</f>
        <v/>
      </c>
    </row>
    <row r="92" spans="1:6" x14ac:dyDescent="0.3">
      <c r="A92" s="1">
        <v>90</v>
      </c>
      <c r="B92" s="83" t="str">
        <f>IF(ISERROR(VLOOKUP($C92,IF({1,0},'回答入力シート（イ_令和2,3年度事業繰越分）'!$F$5:$F$501,'回答入力シート（イ_令和2,3年度事業繰越分）'!$B$5:$B$501),2,0)),"",IF(VLOOKUP($C92,IF({1,0},'回答入力シート（イ_令和2,3年度事業繰越分）'!$F$5:$F$501,'回答入力シート（イ_令和2,3年度事業繰越分）'!$B$5:$B$501),2,0)=0,"",VLOOKUP($C92,IF({1,0},'回答入力シート（イ_令和2,3年度事業繰越分）'!$F$5:$F$501,'回答入力シート（イ_令和2,3年度事業繰越分）'!$B$5:$B$501),2,0)))</f>
        <v/>
      </c>
      <c r="C92" s="83" t="str">
        <f>IF(ISERROR(VLOOKUP($A92,IF({1,0},'回答入力シート（イ_令和2,3年度事業繰越分）'!$BU$5:$BU$501,'回答入力シート（イ_令和2,3年度事業繰越分）'!$F$5:$F$501),2,0)),"",VLOOKUP($A92,IF({1,0},'回答入力シート（イ_令和2,3年度事業繰越分）'!$BU$5:$BU$501,'回答入力シート（イ_令和2,3年度事業繰越分）'!$F$5:$F$501),2,0))</f>
        <v/>
      </c>
      <c r="D92" s="83" t="str">
        <f>IF(ISERROR(VLOOKUP($A92,IF({1,0},'回答入力シート（イ_令和2,3年度事業繰越分）'!$BU$5:$BU$501,'回答入力シート（イ_令和2,3年度事業繰越分）'!$H$5:$H$501),2,0)),"",VLOOKUP($A92,IF({1,0},'回答入力シート（イ_令和2,3年度事業繰越分）'!$BU$5:$BU$501,'回答入力シート（イ_令和2,3年度事業繰越分）'!$H$5:$H$501),2,0))</f>
        <v/>
      </c>
      <c r="E92" s="83" t="str">
        <f>IF(ISERROR(VLOOKUP($A92,IF({1,0},'回答入力シート（イ_令和2,3年度事業繰越分）'!$BU$5:$BU$501,'回答入力シート（イ_令和2,3年度事業繰越分）'!$V$5:$V$501),2,0)),"",IF(VLOOKUP($A92,IF({1,0},'回答入力シート（イ_令和2,3年度事業繰越分）'!$BU$5:$BU$501,'回答入力シート（イ_令和2,3年度事業繰越分）'!$V$5:$V$501),2,0)=0,"",VLOOKUP($A92,IF({1,0},'回答入力シート（イ_令和2,3年度事業繰越分）'!$BU$5:$BU$501,'回答入力シート（イ_令和2,3年度事業繰越分）'!$V$5:$V$501),2,0)))</f>
        <v/>
      </c>
      <c r="F92" s="83" t="str">
        <f>IF(ISERROR(VLOOKUP($A92,IF({1,0},'回答入力シート（イ_令和2,3年度事業繰越分）'!$BU$5:$BU$501,'回答入力シート（イ_令和2,3年度事業繰越分）'!$Z$5:$Z$501),2,0)),"",IF(VLOOKUP($A92,IF({1,0},'回答入力シート（イ_令和2,3年度事業繰越分）'!$BU$5:$BU$501,'回答入力シート（イ_令和2,3年度事業繰越分）'!$Z$5:$Z$501),2,0)=0,"",VLOOKUP($A92,IF({1,0},'回答入力シート（イ_令和2,3年度事業繰越分）'!$BU$5:$BU$501,'回答入力シート（イ_令和2,3年度事業繰越分）'!$Z$5:$Z$501),2,0)))</f>
        <v/>
      </c>
    </row>
    <row r="93" spans="1:6" x14ac:dyDescent="0.3">
      <c r="A93" s="1">
        <v>91</v>
      </c>
      <c r="B93" s="83" t="str">
        <f>IF(ISERROR(VLOOKUP($C93,IF({1,0},'回答入力シート（イ_令和2,3年度事業繰越分）'!$F$5:$F$501,'回答入力シート（イ_令和2,3年度事業繰越分）'!$B$5:$B$501),2,0)),"",IF(VLOOKUP($C93,IF({1,0},'回答入力シート（イ_令和2,3年度事業繰越分）'!$F$5:$F$501,'回答入力シート（イ_令和2,3年度事業繰越分）'!$B$5:$B$501),2,0)=0,"",VLOOKUP($C93,IF({1,0},'回答入力シート（イ_令和2,3年度事業繰越分）'!$F$5:$F$501,'回答入力シート（イ_令和2,3年度事業繰越分）'!$B$5:$B$501),2,0)))</f>
        <v/>
      </c>
      <c r="C93" s="83" t="str">
        <f>IF(ISERROR(VLOOKUP($A93,IF({1,0},'回答入力シート（イ_令和2,3年度事業繰越分）'!$BU$5:$BU$501,'回答入力シート（イ_令和2,3年度事業繰越分）'!$F$5:$F$501),2,0)),"",VLOOKUP($A93,IF({1,0},'回答入力シート（イ_令和2,3年度事業繰越分）'!$BU$5:$BU$501,'回答入力シート（イ_令和2,3年度事業繰越分）'!$F$5:$F$501),2,0))</f>
        <v/>
      </c>
      <c r="D93" s="83" t="str">
        <f>IF(ISERROR(VLOOKUP($A93,IF({1,0},'回答入力シート（イ_令和2,3年度事業繰越分）'!$BU$5:$BU$501,'回答入力シート（イ_令和2,3年度事業繰越分）'!$H$5:$H$501),2,0)),"",VLOOKUP($A93,IF({1,0},'回答入力シート（イ_令和2,3年度事業繰越分）'!$BU$5:$BU$501,'回答入力シート（イ_令和2,3年度事業繰越分）'!$H$5:$H$501),2,0))</f>
        <v/>
      </c>
      <c r="E93" s="83" t="str">
        <f>IF(ISERROR(VLOOKUP($A93,IF({1,0},'回答入力シート（イ_令和2,3年度事業繰越分）'!$BU$5:$BU$501,'回答入力シート（イ_令和2,3年度事業繰越分）'!$V$5:$V$501),2,0)),"",IF(VLOOKUP($A93,IF({1,0},'回答入力シート（イ_令和2,3年度事業繰越分）'!$BU$5:$BU$501,'回答入力シート（イ_令和2,3年度事業繰越分）'!$V$5:$V$501),2,0)=0,"",VLOOKUP($A93,IF({1,0},'回答入力シート（イ_令和2,3年度事業繰越分）'!$BU$5:$BU$501,'回答入力シート（イ_令和2,3年度事業繰越分）'!$V$5:$V$501),2,0)))</f>
        <v/>
      </c>
      <c r="F93" s="83" t="str">
        <f>IF(ISERROR(VLOOKUP($A93,IF({1,0},'回答入力シート（イ_令和2,3年度事業繰越分）'!$BU$5:$BU$501,'回答入力シート（イ_令和2,3年度事業繰越分）'!$Z$5:$Z$501),2,0)),"",IF(VLOOKUP($A93,IF({1,0},'回答入力シート（イ_令和2,3年度事業繰越分）'!$BU$5:$BU$501,'回答入力シート（イ_令和2,3年度事業繰越分）'!$Z$5:$Z$501),2,0)=0,"",VLOOKUP($A93,IF({1,0},'回答入力シート（イ_令和2,3年度事業繰越分）'!$BU$5:$BU$501,'回答入力シート（イ_令和2,3年度事業繰越分）'!$Z$5:$Z$501),2,0)))</f>
        <v/>
      </c>
    </row>
    <row r="94" spans="1:6" x14ac:dyDescent="0.3">
      <c r="A94" s="1">
        <v>92</v>
      </c>
      <c r="B94" s="83" t="str">
        <f>IF(ISERROR(VLOOKUP($C94,IF({1,0},'回答入力シート（イ_令和2,3年度事業繰越分）'!$F$5:$F$501,'回答入力シート（イ_令和2,3年度事業繰越分）'!$B$5:$B$501),2,0)),"",IF(VLOOKUP($C94,IF({1,0},'回答入力シート（イ_令和2,3年度事業繰越分）'!$F$5:$F$501,'回答入力シート（イ_令和2,3年度事業繰越分）'!$B$5:$B$501),2,0)=0,"",VLOOKUP($C94,IF({1,0},'回答入力シート（イ_令和2,3年度事業繰越分）'!$F$5:$F$501,'回答入力シート（イ_令和2,3年度事業繰越分）'!$B$5:$B$501),2,0)))</f>
        <v/>
      </c>
      <c r="C94" s="83" t="str">
        <f>IF(ISERROR(VLOOKUP($A94,IF({1,0},'回答入力シート（イ_令和2,3年度事業繰越分）'!$BU$5:$BU$501,'回答入力シート（イ_令和2,3年度事業繰越分）'!$F$5:$F$501),2,0)),"",VLOOKUP($A94,IF({1,0},'回答入力シート（イ_令和2,3年度事業繰越分）'!$BU$5:$BU$501,'回答入力シート（イ_令和2,3年度事業繰越分）'!$F$5:$F$501),2,0))</f>
        <v/>
      </c>
      <c r="D94" s="83" t="str">
        <f>IF(ISERROR(VLOOKUP($A94,IF({1,0},'回答入力シート（イ_令和2,3年度事業繰越分）'!$BU$5:$BU$501,'回答入力シート（イ_令和2,3年度事業繰越分）'!$H$5:$H$501),2,0)),"",VLOOKUP($A94,IF({1,0},'回答入力シート（イ_令和2,3年度事業繰越分）'!$BU$5:$BU$501,'回答入力シート（イ_令和2,3年度事業繰越分）'!$H$5:$H$501),2,0))</f>
        <v/>
      </c>
      <c r="E94" s="83" t="str">
        <f>IF(ISERROR(VLOOKUP($A94,IF({1,0},'回答入力シート（イ_令和2,3年度事業繰越分）'!$BU$5:$BU$501,'回答入力シート（イ_令和2,3年度事業繰越分）'!$V$5:$V$501),2,0)),"",IF(VLOOKUP($A94,IF({1,0},'回答入力シート（イ_令和2,3年度事業繰越分）'!$BU$5:$BU$501,'回答入力シート（イ_令和2,3年度事業繰越分）'!$V$5:$V$501),2,0)=0,"",VLOOKUP($A94,IF({1,0},'回答入力シート（イ_令和2,3年度事業繰越分）'!$BU$5:$BU$501,'回答入力シート（イ_令和2,3年度事業繰越分）'!$V$5:$V$501),2,0)))</f>
        <v/>
      </c>
      <c r="F94" s="83" t="str">
        <f>IF(ISERROR(VLOOKUP($A94,IF({1,0},'回答入力シート（イ_令和2,3年度事業繰越分）'!$BU$5:$BU$501,'回答入力シート（イ_令和2,3年度事業繰越分）'!$Z$5:$Z$501),2,0)),"",IF(VLOOKUP($A94,IF({1,0},'回答入力シート（イ_令和2,3年度事業繰越分）'!$BU$5:$BU$501,'回答入力シート（イ_令和2,3年度事業繰越分）'!$Z$5:$Z$501),2,0)=0,"",VLOOKUP($A94,IF({1,0},'回答入力シート（イ_令和2,3年度事業繰越分）'!$BU$5:$BU$501,'回答入力シート（イ_令和2,3年度事業繰越分）'!$Z$5:$Z$501),2,0)))</f>
        <v/>
      </c>
    </row>
    <row r="95" spans="1:6" x14ac:dyDescent="0.3">
      <c r="A95" s="1">
        <v>93</v>
      </c>
      <c r="B95" s="83" t="str">
        <f>IF(ISERROR(VLOOKUP($C95,IF({1,0},'回答入力シート（イ_令和2,3年度事業繰越分）'!$F$5:$F$501,'回答入力シート（イ_令和2,3年度事業繰越分）'!$B$5:$B$501),2,0)),"",IF(VLOOKUP($C95,IF({1,0},'回答入力シート（イ_令和2,3年度事業繰越分）'!$F$5:$F$501,'回答入力シート（イ_令和2,3年度事業繰越分）'!$B$5:$B$501),2,0)=0,"",VLOOKUP($C95,IF({1,0},'回答入力シート（イ_令和2,3年度事業繰越分）'!$F$5:$F$501,'回答入力シート（イ_令和2,3年度事業繰越分）'!$B$5:$B$501),2,0)))</f>
        <v/>
      </c>
      <c r="C95" s="83" t="str">
        <f>IF(ISERROR(VLOOKUP($A95,IF({1,0},'回答入力シート（イ_令和2,3年度事業繰越分）'!$BU$5:$BU$501,'回答入力シート（イ_令和2,3年度事業繰越分）'!$F$5:$F$501),2,0)),"",VLOOKUP($A95,IF({1,0},'回答入力シート（イ_令和2,3年度事業繰越分）'!$BU$5:$BU$501,'回答入力シート（イ_令和2,3年度事業繰越分）'!$F$5:$F$501),2,0))</f>
        <v/>
      </c>
      <c r="D95" s="83" t="str">
        <f>IF(ISERROR(VLOOKUP($A95,IF({1,0},'回答入力シート（イ_令和2,3年度事業繰越分）'!$BU$5:$BU$501,'回答入力シート（イ_令和2,3年度事業繰越分）'!$H$5:$H$501),2,0)),"",VLOOKUP($A95,IF({1,0},'回答入力シート（イ_令和2,3年度事業繰越分）'!$BU$5:$BU$501,'回答入力シート（イ_令和2,3年度事業繰越分）'!$H$5:$H$501),2,0))</f>
        <v/>
      </c>
      <c r="E95" s="83" t="str">
        <f>IF(ISERROR(VLOOKUP($A95,IF({1,0},'回答入力シート（イ_令和2,3年度事業繰越分）'!$BU$5:$BU$501,'回答入力シート（イ_令和2,3年度事業繰越分）'!$V$5:$V$501),2,0)),"",IF(VLOOKUP($A95,IF({1,0},'回答入力シート（イ_令和2,3年度事業繰越分）'!$BU$5:$BU$501,'回答入力シート（イ_令和2,3年度事業繰越分）'!$V$5:$V$501),2,0)=0,"",VLOOKUP($A95,IF({1,0},'回答入力シート（イ_令和2,3年度事業繰越分）'!$BU$5:$BU$501,'回答入力シート（イ_令和2,3年度事業繰越分）'!$V$5:$V$501),2,0)))</f>
        <v/>
      </c>
      <c r="F95" s="83" t="str">
        <f>IF(ISERROR(VLOOKUP($A95,IF({1,0},'回答入力シート（イ_令和2,3年度事業繰越分）'!$BU$5:$BU$501,'回答入力シート（イ_令和2,3年度事業繰越分）'!$Z$5:$Z$501),2,0)),"",IF(VLOOKUP($A95,IF({1,0},'回答入力シート（イ_令和2,3年度事業繰越分）'!$BU$5:$BU$501,'回答入力シート（イ_令和2,3年度事業繰越分）'!$Z$5:$Z$501),2,0)=0,"",VLOOKUP($A95,IF({1,0},'回答入力シート（イ_令和2,3年度事業繰越分）'!$BU$5:$BU$501,'回答入力シート（イ_令和2,3年度事業繰越分）'!$Z$5:$Z$501),2,0)))</f>
        <v/>
      </c>
    </row>
    <row r="96" spans="1:6" x14ac:dyDescent="0.3">
      <c r="A96" s="1">
        <v>94</v>
      </c>
      <c r="B96" s="83" t="str">
        <f>IF(ISERROR(VLOOKUP($C96,IF({1,0},'回答入力シート（イ_令和2,3年度事業繰越分）'!$F$5:$F$501,'回答入力シート（イ_令和2,3年度事業繰越分）'!$B$5:$B$501),2,0)),"",IF(VLOOKUP($C96,IF({1,0},'回答入力シート（イ_令和2,3年度事業繰越分）'!$F$5:$F$501,'回答入力シート（イ_令和2,3年度事業繰越分）'!$B$5:$B$501),2,0)=0,"",VLOOKUP($C96,IF({1,0},'回答入力シート（イ_令和2,3年度事業繰越分）'!$F$5:$F$501,'回答入力シート（イ_令和2,3年度事業繰越分）'!$B$5:$B$501),2,0)))</f>
        <v/>
      </c>
      <c r="C96" s="83" t="str">
        <f>IF(ISERROR(VLOOKUP($A96,IF({1,0},'回答入力シート（イ_令和2,3年度事業繰越分）'!$BU$5:$BU$501,'回答入力シート（イ_令和2,3年度事業繰越分）'!$F$5:$F$501),2,0)),"",VLOOKUP($A96,IF({1,0},'回答入力シート（イ_令和2,3年度事業繰越分）'!$BU$5:$BU$501,'回答入力シート（イ_令和2,3年度事業繰越分）'!$F$5:$F$501),2,0))</f>
        <v/>
      </c>
      <c r="D96" s="83" t="str">
        <f>IF(ISERROR(VLOOKUP($A96,IF({1,0},'回答入力シート（イ_令和2,3年度事業繰越分）'!$BU$5:$BU$501,'回答入力シート（イ_令和2,3年度事業繰越分）'!$H$5:$H$501),2,0)),"",VLOOKUP($A96,IF({1,0},'回答入力シート（イ_令和2,3年度事業繰越分）'!$BU$5:$BU$501,'回答入力シート（イ_令和2,3年度事業繰越分）'!$H$5:$H$501),2,0))</f>
        <v/>
      </c>
      <c r="E96" s="83" t="str">
        <f>IF(ISERROR(VLOOKUP($A96,IF({1,0},'回答入力シート（イ_令和2,3年度事業繰越分）'!$BU$5:$BU$501,'回答入力シート（イ_令和2,3年度事業繰越分）'!$V$5:$V$501),2,0)),"",IF(VLOOKUP($A96,IF({1,0},'回答入力シート（イ_令和2,3年度事業繰越分）'!$BU$5:$BU$501,'回答入力シート（イ_令和2,3年度事業繰越分）'!$V$5:$V$501),2,0)=0,"",VLOOKUP($A96,IF({1,0},'回答入力シート（イ_令和2,3年度事業繰越分）'!$BU$5:$BU$501,'回答入力シート（イ_令和2,3年度事業繰越分）'!$V$5:$V$501),2,0)))</f>
        <v/>
      </c>
      <c r="F96" s="83" t="str">
        <f>IF(ISERROR(VLOOKUP($A96,IF({1,0},'回答入力シート（イ_令和2,3年度事業繰越分）'!$BU$5:$BU$501,'回答入力シート（イ_令和2,3年度事業繰越分）'!$Z$5:$Z$501),2,0)),"",IF(VLOOKUP($A96,IF({1,0},'回答入力シート（イ_令和2,3年度事業繰越分）'!$BU$5:$BU$501,'回答入力シート（イ_令和2,3年度事業繰越分）'!$Z$5:$Z$501),2,0)=0,"",VLOOKUP($A96,IF({1,0},'回答入力シート（イ_令和2,3年度事業繰越分）'!$BU$5:$BU$501,'回答入力シート（イ_令和2,3年度事業繰越分）'!$Z$5:$Z$501),2,0)))</f>
        <v/>
      </c>
    </row>
    <row r="97" spans="1:6" x14ac:dyDescent="0.3">
      <c r="A97" s="1">
        <v>95</v>
      </c>
      <c r="B97" s="83" t="str">
        <f>IF(ISERROR(VLOOKUP($C97,IF({1,0},'回答入力シート（イ_令和2,3年度事業繰越分）'!$F$5:$F$501,'回答入力シート（イ_令和2,3年度事業繰越分）'!$B$5:$B$501),2,0)),"",IF(VLOOKUP($C97,IF({1,0},'回答入力シート（イ_令和2,3年度事業繰越分）'!$F$5:$F$501,'回答入力シート（イ_令和2,3年度事業繰越分）'!$B$5:$B$501),2,0)=0,"",VLOOKUP($C97,IF({1,0},'回答入力シート（イ_令和2,3年度事業繰越分）'!$F$5:$F$501,'回答入力シート（イ_令和2,3年度事業繰越分）'!$B$5:$B$501),2,0)))</f>
        <v/>
      </c>
      <c r="C97" s="83" t="str">
        <f>IF(ISERROR(VLOOKUP($A97,IF({1,0},'回答入力シート（イ_令和2,3年度事業繰越分）'!$BU$5:$BU$501,'回答入力シート（イ_令和2,3年度事業繰越分）'!$F$5:$F$501),2,0)),"",VLOOKUP($A97,IF({1,0},'回答入力シート（イ_令和2,3年度事業繰越分）'!$BU$5:$BU$501,'回答入力シート（イ_令和2,3年度事業繰越分）'!$F$5:$F$501),2,0))</f>
        <v/>
      </c>
      <c r="D97" s="83" t="str">
        <f>IF(ISERROR(VLOOKUP($A97,IF({1,0},'回答入力シート（イ_令和2,3年度事業繰越分）'!$BU$5:$BU$501,'回答入力シート（イ_令和2,3年度事業繰越分）'!$H$5:$H$501),2,0)),"",VLOOKUP($A97,IF({1,0},'回答入力シート（イ_令和2,3年度事業繰越分）'!$BU$5:$BU$501,'回答入力シート（イ_令和2,3年度事業繰越分）'!$H$5:$H$501),2,0))</f>
        <v/>
      </c>
      <c r="E97" s="83" t="str">
        <f>IF(ISERROR(VLOOKUP($A97,IF({1,0},'回答入力シート（イ_令和2,3年度事業繰越分）'!$BU$5:$BU$501,'回答入力シート（イ_令和2,3年度事業繰越分）'!$V$5:$V$501),2,0)),"",IF(VLOOKUP($A97,IF({1,0},'回答入力シート（イ_令和2,3年度事業繰越分）'!$BU$5:$BU$501,'回答入力シート（イ_令和2,3年度事業繰越分）'!$V$5:$V$501),2,0)=0,"",VLOOKUP($A97,IF({1,0},'回答入力シート（イ_令和2,3年度事業繰越分）'!$BU$5:$BU$501,'回答入力シート（イ_令和2,3年度事業繰越分）'!$V$5:$V$501),2,0)))</f>
        <v/>
      </c>
      <c r="F97" s="83" t="str">
        <f>IF(ISERROR(VLOOKUP($A97,IF({1,0},'回答入力シート（イ_令和2,3年度事業繰越分）'!$BU$5:$BU$501,'回答入力シート（イ_令和2,3年度事業繰越分）'!$Z$5:$Z$501),2,0)),"",IF(VLOOKUP($A97,IF({1,0},'回答入力シート（イ_令和2,3年度事業繰越分）'!$BU$5:$BU$501,'回答入力シート（イ_令和2,3年度事業繰越分）'!$Z$5:$Z$501),2,0)=0,"",VLOOKUP($A97,IF({1,0},'回答入力シート（イ_令和2,3年度事業繰越分）'!$BU$5:$BU$501,'回答入力シート（イ_令和2,3年度事業繰越分）'!$Z$5:$Z$501),2,0)))</f>
        <v/>
      </c>
    </row>
    <row r="98" spans="1:6" x14ac:dyDescent="0.3">
      <c r="A98" s="1">
        <v>96</v>
      </c>
      <c r="B98" s="83" t="str">
        <f>IF(ISERROR(VLOOKUP($C98,IF({1,0},'回答入力シート（イ_令和2,3年度事業繰越分）'!$F$5:$F$501,'回答入力シート（イ_令和2,3年度事業繰越分）'!$B$5:$B$501),2,0)),"",IF(VLOOKUP($C98,IF({1,0},'回答入力シート（イ_令和2,3年度事業繰越分）'!$F$5:$F$501,'回答入力シート（イ_令和2,3年度事業繰越分）'!$B$5:$B$501),2,0)=0,"",VLOOKUP($C98,IF({1,0},'回答入力シート（イ_令和2,3年度事業繰越分）'!$F$5:$F$501,'回答入力シート（イ_令和2,3年度事業繰越分）'!$B$5:$B$501),2,0)))</f>
        <v/>
      </c>
      <c r="C98" s="83" t="str">
        <f>IF(ISERROR(VLOOKUP($A98,IF({1,0},'回答入力シート（イ_令和2,3年度事業繰越分）'!$BU$5:$BU$501,'回答入力シート（イ_令和2,3年度事業繰越分）'!$F$5:$F$501),2,0)),"",VLOOKUP($A98,IF({1,0},'回答入力シート（イ_令和2,3年度事業繰越分）'!$BU$5:$BU$501,'回答入力シート（イ_令和2,3年度事業繰越分）'!$F$5:$F$501),2,0))</f>
        <v/>
      </c>
      <c r="D98" s="83" t="str">
        <f>IF(ISERROR(VLOOKUP($A98,IF({1,0},'回答入力シート（イ_令和2,3年度事業繰越分）'!$BU$5:$BU$501,'回答入力シート（イ_令和2,3年度事業繰越分）'!$H$5:$H$501),2,0)),"",VLOOKUP($A98,IF({1,0},'回答入力シート（イ_令和2,3年度事業繰越分）'!$BU$5:$BU$501,'回答入力シート（イ_令和2,3年度事業繰越分）'!$H$5:$H$501),2,0))</f>
        <v/>
      </c>
      <c r="E98" s="83" t="str">
        <f>IF(ISERROR(VLOOKUP($A98,IF({1,0},'回答入力シート（イ_令和2,3年度事業繰越分）'!$BU$5:$BU$501,'回答入力シート（イ_令和2,3年度事業繰越分）'!$V$5:$V$501),2,0)),"",IF(VLOOKUP($A98,IF({1,0},'回答入力シート（イ_令和2,3年度事業繰越分）'!$BU$5:$BU$501,'回答入力シート（イ_令和2,3年度事業繰越分）'!$V$5:$V$501),2,0)=0,"",VLOOKUP($A98,IF({1,0},'回答入力シート（イ_令和2,3年度事業繰越分）'!$BU$5:$BU$501,'回答入力シート（イ_令和2,3年度事業繰越分）'!$V$5:$V$501),2,0)))</f>
        <v/>
      </c>
      <c r="F98" s="83" t="str">
        <f>IF(ISERROR(VLOOKUP($A98,IF({1,0},'回答入力シート（イ_令和2,3年度事業繰越分）'!$BU$5:$BU$501,'回答入力シート（イ_令和2,3年度事業繰越分）'!$Z$5:$Z$501),2,0)),"",IF(VLOOKUP($A98,IF({1,0},'回答入力シート（イ_令和2,3年度事業繰越分）'!$BU$5:$BU$501,'回答入力シート（イ_令和2,3年度事業繰越分）'!$Z$5:$Z$501),2,0)=0,"",VLOOKUP($A98,IF({1,0},'回答入力シート（イ_令和2,3年度事業繰越分）'!$BU$5:$BU$501,'回答入力シート（イ_令和2,3年度事業繰越分）'!$Z$5:$Z$501),2,0)))</f>
        <v/>
      </c>
    </row>
    <row r="99" spans="1:6" x14ac:dyDescent="0.3">
      <c r="A99" s="1">
        <v>97</v>
      </c>
      <c r="B99" s="83" t="str">
        <f>IF(ISERROR(VLOOKUP($C99,IF({1,0},'回答入力シート（イ_令和2,3年度事業繰越分）'!$F$5:$F$501,'回答入力シート（イ_令和2,3年度事業繰越分）'!$B$5:$B$501),2,0)),"",IF(VLOOKUP($C99,IF({1,0},'回答入力シート（イ_令和2,3年度事業繰越分）'!$F$5:$F$501,'回答入力シート（イ_令和2,3年度事業繰越分）'!$B$5:$B$501),2,0)=0,"",VLOOKUP($C99,IF({1,0},'回答入力シート（イ_令和2,3年度事業繰越分）'!$F$5:$F$501,'回答入力シート（イ_令和2,3年度事業繰越分）'!$B$5:$B$501),2,0)))</f>
        <v/>
      </c>
      <c r="C99" s="83" t="str">
        <f>IF(ISERROR(VLOOKUP($A99,IF({1,0},'回答入力シート（イ_令和2,3年度事業繰越分）'!$BU$5:$BU$501,'回答入力シート（イ_令和2,3年度事業繰越分）'!$F$5:$F$501),2,0)),"",VLOOKUP($A99,IF({1,0},'回答入力シート（イ_令和2,3年度事業繰越分）'!$BU$5:$BU$501,'回答入力シート（イ_令和2,3年度事業繰越分）'!$F$5:$F$501),2,0))</f>
        <v/>
      </c>
      <c r="D99" s="83" t="str">
        <f>IF(ISERROR(VLOOKUP($A99,IF({1,0},'回答入力シート（イ_令和2,3年度事業繰越分）'!$BU$5:$BU$501,'回答入力シート（イ_令和2,3年度事業繰越分）'!$H$5:$H$501),2,0)),"",VLOOKUP($A99,IF({1,0},'回答入力シート（イ_令和2,3年度事業繰越分）'!$BU$5:$BU$501,'回答入力シート（イ_令和2,3年度事業繰越分）'!$H$5:$H$501),2,0))</f>
        <v/>
      </c>
      <c r="E99" s="83" t="str">
        <f>IF(ISERROR(VLOOKUP($A99,IF({1,0},'回答入力シート（イ_令和2,3年度事業繰越分）'!$BU$5:$BU$501,'回答入力シート（イ_令和2,3年度事業繰越分）'!$V$5:$V$501),2,0)),"",IF(VLOOKUP($A99,IF({1,0},'回答入力シート（イ_令和2,3年度事業繰越分）'!$BU$5:$BU$501,'回答入力シート（イ_令和2,3年度事業繰越分）'!$V$5:$V$501),2,0)=0,"",VLOOKUP($A99,IF({1,0},'回答入力シート（イ_令和2,3年度事業繰越分）'!$BU$5:$BU$501,'回答入力シート（イ_令和2,3年度事業繰越分）'!$V$5:$V$501),2,0)))</f>
        <v/>
      </c>
      <c r="F99" s="83" t="str">
        <f>IF(ISERROR(VLOOKUP($A99,IF({1,0},'回答入力シート（イ_令和2,3年度事業繰越分）'!$BU$5:$BU$501,'回答入力シート（イ_令和2,3年度事業繰越分）'!$Z$5:$Z$501),2,0)),"",IF(VLOOKUP($A99,IF({1,0},'回答入力シート（イ_令和2,3年度事業繰越分）'!$BU$5:$BU$501,'回答入力シート（イ_令和2,3年度事業繰越分）'!$Z$5:$Z$501),2,0)=0,"",VLOOKUP($A99,IF({1,0},'回答入力シート（イ_令和2,3年度事業繰越分）'!$BU$5:$BU$501,'回答入力シート（イ_令和2,3年度事業繰越分）'!$Z$5:$Z$501),2,0)))</f>
        <v/>
      </c>
    </row>
    <row r="100" spans="1:6" x14ac:dyDescent="0.3">
      <c r="A100" s="1">
        <v>98</v>
      </c>
      <c r="B100" s="83" t="str">
        <f>IF(ISERROR(VLOOKUP($C100,IF({1,0},'回答入力シート（イ_令和2,3年度事業繰越分）'!$F$5:$F$501,'回答入力シート（イ_令和2,3年度事業繰越分）'!$B$5:$B$501),2,0)),"",IF(VLOOKUP($C100,IF({1,0},'回答入力シート（イ_令和2,3年度事業繰越分）'!$F$5:$F$501,'回答入力シート（イ_令和2,3年度事業繰越分）'!$B$5:$B$501),2,0)=0,"",VLOOKUP($C100,IF({1,0},'回答入力シート（イ_令和2,3年度事業繰越分）'!$F$5:$F$501,'回答入力シート（イ_令和2,3年度事業繰越分）'!$B$5:$B$501),2,0)))</f>
        <v/>
      </c>
      <c r="C100" s="83" t="str">
        <f>IF(ISERROR(VLOOKUP($A100,IF({1,0},'回答入力シート（イ_令和2,3年度事業繰越分）'!$BU$5:$BU$501,'回答入力シート（イ_令和2,3年度事業繰越分）'!$F$5:$F$501),2,0)),"",VLOOKUP($A100,IF({1,0},'回答入力シート（イ_令和2,3年度事業繰越分）'!$BU$5:$BU$501,'回答入力シート（イ_令和2,3年度事業繰越分）'!$F$5:$F$501),2,0))</f>
        <v/>
      </c>
      <c r="D100" s="83" t="str">
        <f>IF(ISERROR(VLOOKUP($A100,IF({1,0},'回答入力シート（イ_令和2,3年度事業繰越分）'!$BU$5:$BU$501,'回答入力シート（イ_令和2,3年度事業繰越分）'!$H$5:$H$501),2,0)),"",VLOOKUP($A100,IF({1,0},'回答入力シート（イ_令和2,3年度事業繰越分）'!$BU$5:$BU$501,'回答入力シート（イ_令和2,3年度事業繰越分）'!$H$5:$H$501),2,0))</f>
        <v/>
      </c>
      <c r="E100" s="83" t="str">
        <f>IF(ISERROR(VLOOKUP($A100,IF({1,0},'回答入力シート（イ_令和2,3年度事業繰越分）'!$BU$5:$BU$501,'回答入力シート（イ_令和2,3年度事業繰越分）'!$V$5:$V$501),2,0)),"",IF(VLOOKUP($A100,IF({1,0},'回答入力シート（イ_令和2,3年度事業繰越分）'!$BU$5:$BU$501,'回答入力シート（イ_令和2,3年度事業繰越分）'!$V$5:$V$501),2,0)=0,"",VLOOKUP($A100,IF({1,0},'回答入力シート（イ_令和2,3年度事業繰越分）'!$BU$5:$BU$501,'回答入力シート（イ_令和2,3年度事業繰越分）'!$V$5:$V$501),2,0)))</f>
        <v/>
      </c>
      <c r="F100" s="83" t="str">
        <f>IF(ISERROR(VLOOKUP($A100,IF({1,0},'回答入力シート（イ_令和2,3年度事業繰越分）'!$BU$5:$BU$501,'回答入力シート（イ_令和2,3年度事業繰越分）'!$Z$5:$Z$501),2,0)),"",IF(VLOOKUP($A100,IF({1,0},'回答入力シート（イ_令和2,3年度事業繰越分）'!$BU$5:$BU$501,'回答入力シート（イ_令和2,3年度事業繰越分）'!$Z$5:$Z$501),2,0)=0,"",VLOOKUP($A100,IF({1,0},'回答入力シート（イ_令和2,3年度事業繰越分）'!$BU$5:$BU$501,'回答入力シート（イ_令和2,3年度事業繰越分）'!$Z$5:$Z$501),2,0)))</f>
        <v/>
      </c>
    </row>
    <row r="101" spans="1:6" x14ac:dyDescent="0.3">
      <c r="A101" s="1">
        <v>99</v>
      </c>
      <c r="B101" s="83" t="str">
        <f>IF(ISERROR(VLOOKUP($C101,IF({1,0},'回答入力シート（イ_令和2,3年度事業繰越分）'!$F$5:$F$501,'回答入力シート（イ_令和2,3年度事業繰越分）'!$B$5:$B$501),2,0)),"",IF(VLOOKUP($C101,IF({1,0},'回答入力シート（イ_令和2,3年度事業繰越分）'!$F$5:$F$501,'回答入力シート（イ_令和2,3年度事業繰越分）'!$B$5:$B$501),2,0)=0,"",VLOOKUP($C101,IF({1,0},'回答入力シート（イ_令和2,3年度事業繰越分）'!$F$5:$F$501,'回答入力シート（イ_令和2,3年度事業繰越分）'!$B$5:$B$501),2,0)))</f>
        <v/>
      </c>
      <c r="C101" s="83" t="str">
        <f>IF(ISERROR(VLOOKUP($A101,IF({1,0},'回答入力シート（イ_令和2,3年度事業繰越分）'!$BU$5:$BU$501,'回答入力シート（イ_令和2,3年度事業繰越分）'!$F$5:$F$501),2,0)),"",VLOOKUP($A101,IF({1,0},'回答入力シート（イ_令和2,3年度事業繰越分）'!$BU$5:$BU$501,'回答入力シート（イ_令和2,3年度事業繰越分）'!$F$5:$F$501),2,0))</f>
        <v/>
      </c>
      <c r="D101" s="83" t="str">
        <f>IF(ISERROR(VLOOKUP($A101,IF({1,0},'回答入力シート（イ_令和2,3年度事業繰越分）'!$BU$5:$BU$501,'回答入力シート（イ_令和2,3年度事業繰越分）'!$H$5:$H$501),2,0)),"",VLOOKUP($A101,IF({1,0},'回答入力シート（イ_令和2,3年度事業繰越分）'!$BU$5:$BU$501,'回答入力シート（イ_令和2,3年度事業繰越分）'!$H$5:$H$501),2,0))</f>
        <v/>
      </c>
      <c r="E101" s="83" t="str">
        <f>IF(ISERROR(VLOOKUP($A101,IF({1,0},'回答入力シート（イ_令和2,3年度事業繰越分）'!$BU$5:$BU$501,'回答入力シート（イ_令和2,3年度事業繰越分）'!$V$5:$V$501),2,0)),"",IF(VLOOKUP($A101,IF({1,0},'回答入力シート（イ_令和2,3年度事業繰越分）'!$BU$5:$BU$501,'回答入力シート（イ_令和2,3年度事業繰越分）'!$V$5:$V$501),2,0)=0,"",VLOOKUP($A101,IF({1,0},'回答入力シート（イ_令和2,3年度事業繰越分）'!$BU$5:$BU$501,'回答入力シート（イ_令和2,3年度事業繰越分）'!$V$5:$V$501),2,0)))</f>
        <v/>
      </c>
      <c r="F101" s="83" t="str">
        <f>IF(ISERROR(VLOOKUP($A101,IF({1,0},'回答入力シート（イ_令和2,3年度事業繰越分）'!$BU$5:$BU$501,'回答入力シート（イ_令和2,3年度事業繰越分）'!$Z$5:$Z$501),2,0)),"",IF(VLOOKUP($A101,IF({1,0},'回答入力シート（イ_令和2,3年度事業繰越分）'!$BU$5:$BU$501,'回答入力シート（イ_令和2,3年度事業繰越分）'!$Z$5:$Z$501),2,0)=0,"",VLOOKUP($A101,IF({1,0},'回答入力シート（イ_令和2,3年度事業繰越分）'!$BU$5:$BU$501,'回答入力シート（イ_令和2,3年度事業繰越分）'!$Z$5:$Z$501),2,0)))</f>
        <v/>
      </c>
    </row>
    <row r="102" spans="1:6" x14ac:dyDescent="0.3">
      <c r="A102" s="1">
        <v>100</v>
      </c>
      <c r="B102" s="83" t="str">
        <f>IF(ISERROR(VLOOKUP($C102,IF({1,0},'回答入力シート（イ_令和2,3年度事業繰越分）'!$F$5:$F$501,'回答入力シート（イ_令和2,3年度事業繰越分）'!$B$5:$B$501),2,0)),"",IF(VLOOKUP($C102,IF({1,0},'回答入力シート（イ_令和2,3年度事業繰越分）'!$F$5:$F$501,'回答入力シート（イ_令和2,3年度事業繰越分）'!$B$5:$B$501),2,0)=0,"",VLOOKUP($C102,IF({1,0},'回答入力シート（イ_令和2,3年度事業繰越分）'!$F$5:$F$501,'回答入力シート（イ_令和2,3年度事業繰越分）'!$B$5:$B$501),2,0)))</f>
        <v/>
      </c>
      <c r="C102" s="83" t="str">
        <f>IF(ISERROR(VLOOKUP($A102,IF({1,0},'回答入力シート（イ_令和2,3年度事業繰越分）'!$BU$5:$BU$501,'回答入力シート（イ_令和2,3年度事業繰越分）'!$F$5:$F$501),2,0)),"",VLOOKUP($A102,IF({1,0},'回答入力シート（イ_令和2,3年度事業繰越分）'!$BU$5:$BU$501,'回答入力シート（イ_令和2,3年度事業繰越分）'!$F$5:$F$501),2,0))</f>
        <v/>
      </c>
      <c r="D102" s="83" t="str">
        <f>IF(ISERROR(VLOOKUP($A102,IF({1,0},'回答入力シート（イ_令和2,3年度事業繰越分）'!$BU$5:$BU$501,'回答入力シート（イ_令和2,3年度事業繰越分）'!$H$5:$H$501),2,0)),"",VLOOKUP($A102,IF({1,0},'回答入力シート（イ_令和2,3年度事業繰越分）'!$BU$5:$BU$501,'回答入力シート（イ_令和2,3年度事業繰越分）'!$H$5:$H$501),2,0))</f>
        <v/>
      </c>
      <c r="E102" s="83" t="str">
        <f>IF(ISERROR(VLOOKUP($A102,IF({1,0},'回答入力シート（イ_令和2,3年度事業繰越分）'!$BU$5:$BU$501,'回答入力シート（イ_令和2,3年度事業繰越分）'!$V$5:$V$501),2,0)),"",IF(VLOOKUP($A102,IF({1,0},'回答入力シート（イ_令和2,3年度事業繰越分）'!$BU$5:$BU$501,'回答入力シート（イ_令和2,3年度事業繰越分）'!$V$5:$V$501),2,0)=0,"",VLOOKUP($A102,IF({1,0},'回答入力シート（イ_令和2,3年度事業繰越分）'!$BU$5:$BU$501,'回答入力シート（イ_令和2,3年度事業繰越分）'!$V$5:$V$501),2,0)))</f>
        <v/>
      </c>
      <c r="F102" s="83" t="str">
        <f>IF(ISERROR(VLOOKUP($A102,IF({1,0},'回答入力シート（イ_令和2,3年度事業繰越分）'!$BU$5:$BU$501,'回答入力シート（イ_令和2,3年度事業繰越分）'!$Z$5:$Z$501),2,0)),"",IF(VLOOKUP($A102,IF({1,0},'回答入力シート（イ_令和2,3年度事業繰越分）'!$BU$5:$BU$501,'回答入力シート（イ_令和2,3年度事業繰越分）'!$Z$5:$Z$501),2,0)=0,"",VLOOKUP($A102,IF({1,0},'回答入力シート（イ_令和2,3年度事業繰越分）'!$BU$5:$BU$501,'回答入力シート（イ_令和2,3年度事業繰越分）'!$Z$5:$Z$501),2,0)))</f>
        <v/>
      </c>
    </row>
    <row r="103" spans="1:6" x14ac:dyDescent="0.3">
      <c r="A103" s="1">
        <v>101</v>
      </c>
      <c r="B103" s="83" t="str">
        <f>IF(ISERROR(VLOOKUP($C103,IF({1,0},'回答入力シート（イ_令和2,3年度事業繰越分）'!$F$5:$F$501,'回答入力シート（イ_令和2,3年度事業繰越分）'!$B$5:$B$501),2,0)),"",IF(VLOOKUP($C103,IF({1,0},'回答入力シート（イ_令和2,3年度事業繰越分）'!$F$5:$F$501,'回答入力シート（イ_令和2,3年度事業繰越分）'!$B$5:$B$501),2,0)=0,"",VLOOKUP($C103,IF({1,0},'回答入力シート（イ_令和2,3年度事業繰越分）'!$F$5:$F$501,'回答入力シート（イ_令和2,3年度事業繰越分）'!$B$5:$B$501),2,0)))</f>
        <v/>
      </c>
      <c r="C103" s="83" t="str">
        <f>IF(ISERROR(VLOOKUP($A103,IF({1,0},'回答入力シート（イ_令和2,3年度事業繰越分）'!$BU$5:$BU$501,'回答入力シート（イ_令和2,3年度事業繰越分）'!$F$5:$F$501),2,0)),"",VLOOKUP($A103,IF({1,0},'回答入力シート（イ_令和2,3年度事業繰越分）'!$BU$5:$BU$501,'回答入力シート（イ_令和2,3年度事業繰越分）'!$F$5:$F$501),2,0))</f>
        <v/>
      </c>
      <c r="D103" s="83" t="str">
        <f>IF(ISERROR(VLOOKUP($A103,IF({1,0},'回答入力シート（イ_令和2,3年度事業繰越分）'!$BU$5:$BU$501,'回答入力シート（イ_令和2,3年度事業繰越分）'!$H$5:$H$501),2,0)),"",VLOOKUP($A103,IF({1,0},'回答入力シート（イ_令和2,3年度事業繰越分）'!$BU$5:$BU$501,'回答入力シート（イ_令和2,3年度事業繰越分）'!$H$5:$H$501),2,0))</f>
        <v/>
      </c>
      <c r="E103" s="83" t="str">
        <f>IF(ISERROR(VLOOKUP($A103,IF({1,0},'回答入力シート（イ_令和2,3年度事業繰越分）'!$BU$5:$BU$501,'回答入力シート（イ_令和2,3年度事業繰越分）'!$V$5:$V$501),2,0)),"",IF(VLOOKUP($A103,IF({1,0},'回答入力シート（イ_令和2,3年度事業繰越分）'!$BU$5:$BU$501,'回答入力シート（イ_令和2,3年度事業繰越分）'!$V$5:$V$501),2,0)=0,"",VLOOKUP($A103,IF({1,0},'回答入力シート（イ_令和2,3年度事業繰越分）'!$BU$5:$BU$501,'回答入力シート（イ_令和2,3年度事業繰越分）'!$V$5:$V$501),2,0)))</f>
        <v/>
      </c>
      <c r="F103" s="83" t="str">
        <f>IF(ISERROR(VLOOKUP($A103,IF({1,0},'回答入力シート（イ_令和2,3年度事業繰越分）'!$BU$5:$BU$501,'回答入力シート（イ_令和2,3年度事業繰越分）'!$Z$5:$Z$501),2,0)),"",IF(VLOOKUP($A103,IF({1,0},'回答入力シート（イ_令和2,3年度事業繰越分）'!$BU$5:$BU$501,'回答入力シート（イ_令和2,3年度事業繰越分）'!$Z$5:$Z$501),2,0)=0,"",VLOOKUP($A103,IF({1,0},'回答入力シート（イ_令和2,3年度事業繰越分）'!$BU$5:$BU$501,'回答入力シート（イ_令和2,3年度事業繰越分）'!$Z$5:$Z$501),2,0)))</f>
        <v/>
      </c>
    </row>
    <row r="104" spans="1:6" x14ac:dyDescent="0.3">
      <c r="A104" s="1">
        <v>102</v>
      </c>
      <c r="B104" s="83" t="str">
        <f>IF(ISERROR(VLOOKUP($C104,IF({1,0},'回答入力シート（イ_令和2,3年度事業繰越分）'!$F$5:$F$501,'回答入力シート（イ_令和2,3年度事業繰越分）'!$B$5:$B$501),2,0)),"",IF(VLOOKUP($C104,IF({1,0},'回答入力シート（イ_令和2,3年度事業繰越分）'!$F$5:$F$501,'回答入力シート（イ_令和2,3年度事業繰越分）'!$B$5:$B$501),2,0)=0,"",VLOOKUP($C104,IF({1,0},'回答入力シート（イ_令和2,3年度事業繰越分）'!$F$5:$F$501,'回答入力シート（イ_令和2,3年度事業繰越分）'!$B$5:$B$501),2,0)))</f>
        <v/>
      </c>
      <c r="C104" s="83" t="str">
        <f>IF(ISERROR(VLOOKUP($A104,IF({1,0},'回答入力シート（イ_令和2,3年度事業繰越分）'!$BU$5:$BU$501,'回答入力シート（イ_令和2,3年度事業繰越分）'!$F$5:$F$501),2,0)),"",VLOOKUP($A104,IF({1,0},'回答入力シート（イ_令和2,3年度事業繰越分）'!$BU$5:$BU$501,'回答入力シート（イ_令和2,3年度事業繰越分）'!$F$5:$F$501),2,0))</f>
        <v/>
      </c>
      <c r="D104" s="83" t="str">
        <f>IF(ISERROR(VLOOKUP($A104,IF({1,0},'回答入力シート（イ_令和2,3年度事業繰越分）'!$BU$5:$BU$501,'回答入力シート（イ_令和2,3年度事業繰越分）'!$H$5:$H$501),2,0)),"",VLOOKUP($A104,IF({1,0},'回答入力シート（イ_令和2,3年度事業繰越分）'!$BU$5:$BU$501,'回答入力シート（イ_令和2,3年度事業繰越分）'!$H$5:$H$501),2,0))</f>
        <v/>
      </c>
      <c r="E104" s="83" t="str">
        <f>IF(ISERROR(VLOOKUP($A104,IF({1,0},'回答入力シート（イ_令和2,3年度事業繰越分）'!$BU$5:$BU$501,'回答入力シート（イ_令和2,3年度事業繰越分）'!$V$5:$V$501),2,0)),"",IF(VLOOKUP($A104,IF({1,0},'回答入力シート（イ_令和2,3年度事業繰越分）'!$BU$5:$BU$501,'回答入力シート（イ_令和2,3年度事業繰越分）'!$V$5:$V$501),2,0)=0,"",VLOOKUP($A104,IF({1,0},'回答入力シート（イ_令和2,3年度事業繰越分）'!$BU$5:$BU$501,'回答入力シート（イ_令和2,3年度事業繰越分）'!$V$5:$V$501),2,0)))</f>
        <v/>
      </c>
      <c r="F104" s="83" t="str">
        <f>IF(ISERROR(VLOOKUP($A104,IF({1,0},'回答入力シート（イ_令和2,3年度事業繰越分）'!$BU$5:$BU$501,'回答入力シート（イ_令和2,3年度事業繰越分）'!$Z$5:$Z$501),2,0)),"",IF(VLOOKUP($A104,IF({1,0},'回答入力シート（イ_令和2,3年度事業繰越分）'!$BU$5:$BU$501,'回答入力シート（イ_令和2,3年度事業繰越分）'!$Z$5:$Z$501),2,0)=0,"",VLOOKUP($A104,IF({1,0},'回答入力シート（イ_令和2,3年度事業繰越分）'!$BU$5:$BU$501,'回答入力シート（イ_令和2,3年度事業繰越分）'!$Z$5:$Z$501),2,0)))</f>
        <v/>
      </c>
    </row>
    <row r="105" spans="1:6" x14ac:dyDescent="0.3">
      <c r="A105" s="1">
        <v>103</v>
      </c>
      <c r="B105" s="83" t="str">
        <f>IF(ISERROR(VLOOKUP($C105,IF({1,0},'回答入力シート（イ_令和2,3年度事業繰越分）'!$F$5:$F$501,'回答入力シート（イ_令和2,3年度事業繰越分）'!$B$5:$B$501),2,0)),"",IF(VLOOKUP($C105,IF({1,0},'回答入力シート（イ_令和2,3年度事業繰越分）'!$F$5:$F$501,'回答入力シート（イ_令和2,3年度事業繰越分）'!$B$5:$B$501),2,0)=0,"",VLOOKUP($C105,IF({1,0},'回答入力シート（イ_令和2,3年度事業繰越分）'!$F$5:$F$501,'回答入力シート（イ_令和2,3年度事業繰越分）'!$B$5:$B$501),2,0)))</f>
        <v/>
      </c>
      <c r="C105" s="83" t="str">
        <f>IF(ISERROR(VLOOKUP($A105,IF({1,0},'回答入力シート（イ_令和2,3年度事業繰越分）'!$BU$5:$BU$501,'回答入力シート（イ_令和2,3年度事業繰越分）'!$F$5:$F$501),2,0)),"",VLOOKUP($A105,IF({1,0},'回答入力シート（イ_令和2,3年度事業繰越分）'!$BU$5:$BU$501,'回答入力シート（イ_令和2,3年度事業繰越分）'!$F$5:$F$501),2,0))</f>
        <v/>
      </c>
      <c r="D105" s="83" t="str">
        <f>IF(ISERROR(VLOOKUP($A105,IF({1,0},'回答入力シート（イ_令和2,3年度事業繰越分）'!$BU$5:$BU$501,'回答入力シート（イ_令和2,3年度事業繰越分）'!$H$5:$H$501),2,0)),"",VLOOKUP($A105,IF({1,0},'回答入力シート（イ_令和2,3年度事業繰越分）'!$BU$5:$BU$501,'回答入力シート（イ_令和2,3年度事業繰越分）'!$H$5:$H$501),2,0))</f>
        <v/>
      </c>
      <c r="E105" s="83" t="str">
        <f>IF(ISERROR(VLOOKUP($A105,IF({1,0},'回答入力シート（イ_令和2,3年度事業繰越分）'!$BU$5:$BU$501,'回答入力シート（イ_令和2,3年度事業繰越分）'!$V$5:$V$501),2,0)),"",IF(VLOOKUP($A105,IF({1,0},'回答入力シート（イ_令和2,3年度事業繰越分）'!$BU$5:$BU$501,'回答入力シート（イ_令和2,3年度事業繰越分）'!$V$5:$V$501),2,0)=0,"",VLOOKUP($A105,IF({1,0},'回答入力シート（イ_令和2,3年度事業繰越分）'!$BU$5:$BU$501,'回答入力シート（イ_令和2,3年度事業繰越分）'!$V$5:$V$501),2,0)))</f>
        <v/>
      </c>
      <c r="F105" s="83" t="str">
        <f>IF(ISERROR(VLOOKUP($A105,IF({1,0},'回答入力シート（イ_令和2,3年度事業繰越分）'!$BU$5:$BU$501,'回答入力シート（イ_令和2,3年度事業繰越分）'!$Z$5:$Z$501),2,0)),"",IF(VLOOKUP($A105,IF({1,0},'回答入力シート（イ_令和2,3年度事業繰越分）'!$BU$5:$BU$501,'回答入力シート（イ_令和2,3年度事業繰越分）'!$Z$5:$Z$501),2,0)=0,"",VLOOKUP($A105,IF({1,0},'回答入力シート（イ_令和2,3年度事業繰越分）'!$BU$5:$BU$501,'回答入力シート（イ_令和2,3年度事業繰越分）'!$Z$5:$Z$501),2,0)))</f>
        <v/>
      </c>
    </row>
    <row r="106" spans="1:6" x14ac:dyDescent="0.3">
      <c r="A106" s="1">
        <v>104</v>
      </c>
      <c r="B106" s="83" t="str">
        <f>IF(ISERROR(VLOOKUP($C106,IF({1,0},'回答入力シート（イ_令和2,3年度事業繰越分）'!$F$5:$F$501,'回答入力シート（イ_令和2,3年度事業繰越分）'!$B$5:$B$501),2,0)),"",IF(VLOOKUP($C106,IF({1,0},'回答入力シート（イ_令和2,3年度事業繰越分）'!$F$5:$F$501,'回答入力シート（イ_令和2,3年度事業繰越分）'!$B$5:$B$501),2,0)=0,"",VLOOKUP($C106,IF({1,0},'回答入力シート（イ_令和2,3年度事業繰越分）'!$F$5:$F$501,'回答入力シート（イ_令和2,3年度事業繰越分）'!$B$5:$B$501),2,0)))</f>
        <v/>
      </c>
      <c r="C106" s="83" t="str">
        <f>IF(ISERROR(VLOOKUP($A106,IF({1,0},'回答入力シート（イ_令和2,3年度事業繰越分）'!$BU$5:$BU$501,'回答入力シート（イ_令和2,3年度事業繰越分）'!$F$5:$F$501),2,0)),"",VLOOKUP($A106,IF({1,0},'回答入力シート（イ_令和2,3年度事業繰越分）'!$BU$5:$BU$501,'回答入力シート（イ_令和2,3年度事業繰越分）'!$F$5:$F$501),2,0))</f>
        <v/>
      </c>
      <c r="D106" s="83" t="str">
        <f>IF(ISERROR(VLOOKUP($A106,IF({1,0},'回答入力シート（イ_令和2,3年度事業繰越分）'!$BU$5:$BU$501,'回答入力シート（イ_令和2,3年度事業繰越分）'!$H$5:$H$501),2,0)),"",VLOOKUP($A106,IF({1,0},'回答入力シート（イ_令和2,3年度事業繰越分）'!$BU$5:$BU$501,'回答入力シート（イ_令和2,3年度事業繰越分）'!$H$5:$H$501),2,0))</f>
        <v/>
      </c>
      <c r="E106" s="83" t="str">
        <f>IF(ISERROR(VLOOKUP($A106,IF({1,0},'回答入力シート（イ_令和2,3年度事業繰越分）'!$BU$5:$BU$501,'回答入力シート（イ_令和2,3年度事業繰越分）'!$V$5:$V$501),2,0)),"",IF(VLOOKUP($A106,IF({1,0},'回答入力シート（イ_令和2,3年度事業繰越分）'!$BU$5:$BU$501,'回答入力シート（イ_令和2,3年度事業繰越分）'!$V$5:$V$501),2,0)=0,"",VLOOKUP($A106,IF({1,0},'回答入力シート（イ_令和2,3年度事業繰越分）'!$BU$5:$BU$501,'回答入力シート（イ_令和2,3年度事業繰越分）'!$V$5:$V$501),2,0)))</f>
        <v/>
      </c>
      <c r="F106" s="83" t="str">
        <f>IF(ISERROR(VLOOKUP($A106,IF({1,0},'回答入力シート（イ_令和2,3年度事業繰越分）'!$BU$5:$BU$501,'回答入力シート（イ_令和2,3年度事業繰越分）'!$Z$5:$Z$501),2,0)),"",IF(VLOOKUP($A106,IF({1,0},'回答入力シート（イ_令和2,3年度事業繰越分）'!$BU$5:$BU$501,'回答入力シート（イ_令和2,3年度事業繰越分）'!$Z$5:$Z$501),2,0)=0,"",VLOOKUP($A106,IF({1,0},'回答入力シート（イ_令和2,3年度事業繰越分）'!$BU$5:$BU$501,'回答入力シート（イ_令和2,3年度事業繰越分）'!$Z$5:$Z$501),2,0)))</f>
        <v/>
      </c>
    </row>
    <row r="107" spans="1:6" x14ac:dyDescent="0.3">
      <c r="A107" s="1">
        <v>105</v>
      </c>
      <c r="B107" s="83" t="str">
        <f>IF(ISERROR(VLOOKUP($C107,IF({1,0},'回答入力シート（イ_令和2,3年度事業繰越分）'!$F$5:$F$501,'回答入力シート（イ_令和2,3年度事業繰越分）'!$B$5:$B$501),2,0)),"",IF(VLOOKUP($C107,IF({1,0},'回答入力シート（イ_令和2,3年度事業繰越分）'!$F$5:$F$501,'回答入力シート（イ_令和2,3年度事業繰越分）'!$B$5:$B$501),2,0)=0,"",VLOOKUP($C107,IF({1,0},'回答入力シート（イ_令和2,3年度事業繰越分）'!$F$5:$F$501,'回答入力シート（イ_令和2,3年度事業繰越分）'!$B$5:$B$501),2,0)))</f>
        <v/>
      </c>
      <c r="C107" s="83" t="str">
        <f>IF(ISERROR(VLOOKUP($A107,IF({1,0},'回答入力シート（イ_令和2,3年度事業繰越分）'!$BU$5:$BU$501,'回答入力シート（イ_令和2,3年度事業繰越分）'!$F$5:$F$501),2,0)),"",VLOOKUP($A107,IF({1,0},'回答入力シート（イ_令和2,3年度事業繰越分）'!$BU$5:$BU$501,'回答入力シート（イ_令和2,3年度事業繰越分）'!$F$5:$F$501),2,0))</f>
        <v/>
      </c>
      <c r="D107" s="83" t="str">
        <f>IF(ISERROR(VLOOKUP($A107,IF({1,0},'回答入力シート（イ_令和2,3年度事業繰越分）'!$BU$5:$BU$501,'回答入力シート（イ_令和2,3年度事業繰越分）'!$H$5:$H$501),2,0)),"",VLOOKUP($A107,IF({1,0},'回答入力シート（イ_令和2,3年度事業繰越分）'!$BU$5:$BU$501,'回答入力シート（イ_令和2,3年度事業繰越分）'!$H$5:$H$501),2,0))</f>
        <v/>
      </c>
      <c r="E107" s="83" t="str">
        <f>IF(ISERROR(VLOOKUP($A107,IF({1,0},'回答入力シート（イ_令和2,3年度事業繰越分）'!$BU$5:$BU$501,'回答入力シート（イ_令和2,3年度事業繰越分）'!$V$5:$V$501),2,0)),"",IF(VLOOKUP($A107,IF({1,0},'回答入力シート（イ_令和2,3年度事業繰越分）'!$BU$5:$BU$501,'回答入力シート（イ_令和2,3年度事業繰越分）'!$V$5:$V$501),2,0)=0,"",VLOOKUP($A107,IF({1,0},'回答入力シート（イ_令和2,3年度事業繰越分）'!$BU$5:$BU$501,'回答入力シート（イ_令和2,3年度事業繰越分）'!$V$5:$V$501),2,0)))</f>
        <v/>
      </c>
      <c r="F107" s="83" t="str">
        <f>IF(ISERROR(VLOOKUP($A107,IF({1,0},'回答入力シート（イ_令和2,3年度事業繰越分）'!$BU$5:$BU$501,'回答入力シート（イ_令和2,3年度事業繰越分）'!$Z$5:$Z$501),2,0)),"",IF(VLOOKUP($A107,IF({1,0},'回答入力シート（イ_令和2,3年度事業繰越分）'!$BU$5:$BU$501,'回答入力シート（イ_令和2,3年度事業繰越分）'!$Z$5:$Z$501),2,0)=0,"",VLOOKUP($A107,IF({1,0},'回答入力シート（イ_令和2,3年度事業繰越分）'!$BU$5:$BU$501,'回答入力シート（イ_令和2,3年度事業繰越分）'!$Z$5:$Z$501),2,0)))</f>
        <v/>
      </c>
    </row>
    <row r="108" spans="1:6" x14ac:dyDescent="0.3">
      <c r="A108" s="1">
        <v>106</v>
      </c>
      <c r="B108" s="83" t="str">
        <f>IF(ISERROR(VLOOKUP($C108,IF({1,0},'回答入力シート（イ_令和2,3年度事業繰越分）'!$F$5:$F$501,'回答入力シート（イ_令和2,3年度事業繰越分）'!$B$5:$B$501),2,0)),"",IF(VLOOKUP($C108,IF({1,0},'回答入力シート（イ_令和2,3年度事業繰越分）'!$F$5:$F$501,'回答入力シート（イ_令和2,3年度事業繰越分）'!$B$5:$B$501),2,0)=0,"",VLOOKUP($C108,IF({1,0},'回答入力シート（イ_令和2,3年度事業繰越分）'!$F$5:$F$501,'回答入力シート（イ_令和2,3年度事業繰越分）'!$B$5:$B$501),2,0)))</f>
        <v/>
      </c>
      <c r="C108" s="83" t="str">
        <f>IF(ISERROR(VLOOKUP($A108,IF({1,0},'回答入力シート（イ_令和2,3年度事業繰越分）'!$BU$5:$BU$501,'回答入力シート（イ_令和2,3年度事業繰越分）'!$F$5:$F$501),2,0)),"",VLOOKUP($A108,IF({1,0},'回答入力シート（イ_令和2,3年度事業繰越分）'!$BU$5:$BU$501,'回答入力シート（イ_令和2,3年度事業繰越分）'!$F$5:$F$501),2,0))</f>
        <v/>
      </c>
      <c r="D108" s="83" t="str">
        <f>IF(ISERROR(VLOOKUP($A108,IF({1,0},'回答入力シート（イ_令和2,3年度事業繰越分）'!$BU$5:$BU$501,'回答入力シート（イ_令和2,3年度事業繰越分）'!$H$5:$H$501),2,0)),"",VLOOKUP($A108,IF({1,0},'回答入力シート（イ_令和2,3年度事業繰越分）'!$BU$5:$BU$501,'回答入力シート（イ_令和2,3年度事業繰越分）'!$H$5:$H$501),2,0))</f>
        <v/>
      </c>
      <c r="E108" s="83" t="str">
        <f>IF(ISERROR(VLOOKUP($A108,IF({1,0},'回答入力シート（イ_令和2,3年度事業繰越分）'!$BU$5:$BU$501,'回答入力シート（イ_令和2,3年度事業繰越分）'!$V$5:$V$501),2,0)),"",IF(VLOOKUP($A108,IF({1,0},'回答入力シート（イ_令和2,3年度事業繰越分）'!$BU$5:$BU$501,'回答入力シート（イ_令和2,3年度事業繰越分）'!$V$5:$V$501),2,0)=0,"",VLOOKUP($A108,IF({1,0},'回答入力シート（イ_令和2,3年度事業繰越分）'!$BU$5:$BU$501,'回答入力シート（イ_令和2,3年度事業繰越分）'!$V$5:$V$501),2,0)))</f>
        <v/>
      </c>
      <c r="F108" s="83" t="str">
        <f>IF(ISERROR(VLOOKUP($A108,IF({1,0},'回答入力シート（イ_令和2,3年度事業繰越分）'!$BU$5:$BU$501,'回答入力シート（イ_令和2,3年度事業繰越分）'!$Z$5:$Z$501),2,0)),"",IF(VLOOKUP($A108,IF({1,0},'回答入力シート（イ_令和2,3年度事業繰越分）'!$BU$5:$BU$501,'回答入力シート（イ_令和2,3年度事業繰越分）'!$Z$5:$Z$501),2,0)=0,"",VLOOKUP($A108,IF({1,0},'回答入力シート（イ_令和2,3年度事業繰越分）'!$BU$5:$BU$501,'回答入力シート（イ_令和2,3年度事業繰越分）'!$Z$5:$Z$501),2,0)))</f>
        <v/>
      </c>
    </row>
    <row r="109" spans="1:6" x14ac:dyDescent="0.3">
      <c r="A109" s="1">
        <v>107</v>
      </c>
      <c r="B109" s="83" t="str">
        <f>IF(ISERROR(VLOOKUP($C109,IF({1,0},'回答入力シート（イ_令和2,3年度事業繰越分）'!$F$5:$F$501,'回答入力シート（イ_令和2,3年度事業繰越分）'!$B$5:$B$501),2,0)),"",IF(VLOOKUP($C109,IF({1,0},'回答入力シート（イ_令和2,3年度事業繰越分）'!$F$5:$F$501,'回答入力シート（イ_令和2,3年度事業繰越分）'!$B$5:$B$501),2,0)=0,"",VLOOKUP($C109,IF({1,0},'回答入力シート（イ_令和2,3年度事業繰越分）'!$F$5:$F$501,'回答入力シート（イ_令和2,3年度事業繰越分）'!$B$5:$B$501),2,0)))</f>
        <v/>
      </c>
      <c r="C109" s="83" t="str">
        <f>IF(ISERROR(VLOOKUP($A109,IF({1,0},'回答入力シート（イ_令和2,3年度事業繰越分）'!$BU$5:$BU$501,'回答入力シート（イ_令和2,3年度事業繰越分）'!$F$5:$F$501),2,0)),"",VLOOKUP($A109,IF({1,0},'回答入力シート（イ_令和2,3年度事業繰越分）'!$BU$5:$BU$501,'回答入力シート（イ_令和2,3年度事業繰越分）'!$F$5:$F$501),2,0))</f>
        <v/>
      </c>
      <c r="D109" s="83" t="str">
        <f>IF(ISERROR(VLOOKUP($A109,IF({1,0},'回答入力シート（イ_令和2,3年度事業繰越分）'!$BU$5:$BU$501,'回答入力シート（イ_令和2,3年度事業繰越分）'!$H$5:$H$501),2,0)),"",VLOOKUP($A109,IF({1,0},'回答入力シート（イ_令和2,3年度事業繰越分）'!$BU$5:$BU$501,'回答入力シート（イ_令和2,3年度事業繰越分）'!$H$5:$H$501),2,0))</f>
        <v/>
      </c>
      <c r="E109" s="83" t="str">
        <f>IF(ISERROR(VLOOKUP($A109,IF({1,0},'回答入力シート（イ_令和2,3年度事業繰越分）'!$BU$5:$BU$501,'回答入力シート（イ_令和2,3年度事業繰越分）'!$V$5:$V$501),2,0)),"",IF(VLOOKUP($A109,IF({1,0},'回答入力シート（イ_令和2,3年度事業繰越分）'!$BU$5:$BU$501,'回答入力シート（イ_令和2,3年度事業繰越分）'!$V$5:$V$501),2,0)=0,"",VLOOKUP($A109,IF({1,0},'回答入力シート（イ_令和2,3年度事業繰越分）'!$BU$5:$BU$501,'回答入力シート（イ_令和2,3年度事業繰越分）'!$V$5:$V$501),2,0)))</f>
        <v/>
      </c>
      <c r="F109" s="83" t="str">
        <f>IF(ISERROR(VLOOKUP($A109,IF({1,0},'回答入力シート（イ_令和2,3年度事業繰越分）'!$BU$5:$BU$501,'回答入力シート（イ_令和2,3年度事業繰越分）'!$Z$5:$Z$501),2,0)),"",IF(VLOOKUP($A109,IF({1,0},'回答入力シート（イ_令和2,3年度事業繰越分）'!$BU$5:$BU$501,'回答入力シート（イ_令和2,3年度事業繰越分）'!$Z$5:$Z$501),2,0)=0,"",VLOOKUP($A109,IF({1,0},'回答入力シート（イ_令和2,3年度事業繰越分）'!$BU$5:$BU$501,'回答入力シート（イ_令和2,3年度事業繰越分）'!$Z$5:$Z$501),2,0)))</f>
        <v/>
      </c>
    </row>
    <row r="110" spans="1:6" x14ac:dyDescent="0.3">
      <c r="A110" s="1">
        <v>108</v>
      </c>
      <c r="B110" s="83" t="str">
        <f>IF(ISERROR(VLOOKUP($C110,IF({1,0},'回答入力シート（イ_令和2,3年度事業繰越分）'!$F$5:$F$501,'回答入力シート（イ_令和2,3年度事業繰越分）'!$B$5:$B$501),2,0)),"",IF(VLOOKUP($C110,IF({1,0},'回答入力シート（イ_令和2,3年度事業繰越分）'!$F$5:$F$501,'回答入力シート（イ_令和2,3年度事業繰越分）'!$B$5:$B$501),2,0)=0,"",VLOOKUP($C110,IF({1,0},'回答入力シート（イ_令和2,3年度事業繰越分）'!$F$5:$F$501,'回答入力シート（イ_令和2,3年度事業繰越分）'!$B$5:$B$501),2,0)))</f>
        <v/>
      </c>
      <c r="C110" s="83" t="str">
        <f>IF(ISERROR(VLOOKUP($A110,IF({1,0},'回答入力シート（イ_令和2,3年度事業繰越分）'!$BU$5:$BU$501,'回答入力シート（イ_令和2,3年度事業繰越分）'!$F$5:$F$501),2,0)),"",VLOOKUP($A110,IF({1,0},'回答入力シート（イ_令和2,3年度事業繰越分）'!$BU$5:$BU$501,'回答入力シート（イ_令和2,3年度事業繰越分）'!$F$5:$F$501),2,0))</f>
        <v/>
      </c>
      <c r="D110" s="83" t="str">
        <f>IF(ISERROR(VLOOKUP($A110,IF({1,0},'回答入力シート（イ_令和2,3年度事業繰越分）'!$BU$5:$BU$501,'回答入力シート（イ_令和2,3年度事業繰越分）'!$H$5:$H$501),2,0)),"",VLOOKUP($A110,IF({1,0},'回答入力シート（イ_令和2,3年度事業繰越分）'!$BU$5:$BU$501,'回答入力シート（イ_令和2,3年度事業繰越分）'!$H$5:$H$501),2,0))</f>
        <v/>
      </c>
      <c r="E110" s="83" t="str">
        <f>IF(ISERROR(VLOOKUP($A110,IF({1,0},'回答入力シート（イ_令和2,3年度事業繰越分）'!$BU$5:$BU$501,'回答入力シート（イ_令和2,3年度事業繰越分）'!$V$5:$V$501),2,0)),"",IF(VLOOKUP($A110,IF({1,0},'回答入力シート（イ_令和2,3年度事業繰越分）'!$BU$5:$BU$501,'回答入力シート（イ_令和2,3年度事業繰越分）'!$V$5:$V$501),2,0)=0,"",VLOOKUP($A110,IF({1,0},'回答入力シート（イ_令和2,3年度事業繰越分）'!$BU$5:$BU$501,'回答入力シート（イ_令和2,3年度事業繰越分）'!$V$5:$V$501),2,0)))</f>
        <v/>
      </c>
      <c r="F110" s="83" t="str">
        <f>IF(ISERROR(VLOOKUP($A110,IF({1,0},'回答入力シート（イ_令和2,3年度事業繰越分）'!$BU$5:$BU$501,'回答入力シート（イ_令和2,3年度事業繰越分）'!$Z$5:$Z$501),2,0)),"",IF(VLOOKUP($A110,IF({1,0},'回答入力シート（イ_令和2,3年度事業繰越分）'!$BU$5:$BU$501,'回答入力シート（イ_令和2,3年度事業繰越分）'!$Z$5:$Z$501),2,0)=0,"",VLOOKUP($A110,IF({1,0},'回答入力シート（イ_令和2,3年度事業繰越分）'!$BU$5:$BU$501,'回答入力シート（イ_令和2,3年度事業繰越分）'!$Z$5:$Z$501),2,0)))</f>
        <v/>
      </c>
    </row>
    <row r="111" spans="1:6" x14ac:dyDescent="0.3">
      <c r="A111" s="1">
        <v>109</v>
      </c>
      <c r="B111" s="83" t="str">
        <f>IF(ISERROR(VLOOKUP($C111,IF({1,0},'回答入力シート（イ_令和2,3年度事業繰越分）'!$F$5:$F$501,'回答入力シート（イ_令和2,3年度事業繰越分）'!$B$5:$B$501),2,0)),"",IF(VLOOKUP($C111,IF({1,0},'回答入力シート（イ_令和2,3年度事業繰越分）'!$F$5:$F$501,'回答入力シート（イ_令和2,3年度事業繰越分）'!$B$5:$B$501),2,0)=0,"",VLOOKUP($C111,IF({1,0},'回答入力シート（イ_令和2,3年度事業繰越分）'!$F$5:$F$501,'回答入力シート（イ_令和2,3年度事業繰越分）'!$B$5:$B$501),2,0)))</f>
        <v/>
      </c>
      <c r="C111" s="83" t="str">
        <f>IF(ISERROR(VLOOKUP($A111,IF({1,0},'回答入力シート（イ_令和2,3年度事業繰越分）'!$BU$5:$BU$501,'回答入力シート（イ_令和2,3年度事業繰越分）'!$F$5:$F$501),2,0)),"",VLOOKUP($A111,IF({1,0},'回答入力シート（イ_令和2,3年度事業繰越分）'!$BU$5:$BU$501,'回答入力シート（イ_令和2,3年度事業繰越分）'!$F$5:$F$501),2,0))</f>
        <v/>
      </c>
      <c r="D111" s="83" t="str">
        <f>IF(ISERROR(VLOOKUP($A111,IF({1,0},'回答入力シート（イ_令和2,3年度事業繰越分）'!$BU$5:$BU$501,'回答入力シート（イ_令和2,3年度事業繰越分）'!$H$5:$H$501),2,0)),"",VLOOKUP($A111,IF({1,0},'回答入力シート（イ_令和2,3年度事業繰越分）'!$BU$5:$BU$501,'回答入力シート（イ_令和2,3年度事業繰越分）'!$H$5:$H$501),2,0))</f>
        <v/>
      </c>
      <c r="E111" s="83" t="str">
        <f>IF(ISERROR(VLOOKUP($A111,IF({1,0},'回答入力シート（イ_令和2,3年度事業繰越分）'!$BU$5:$BU$501,'回答入力シート（イ_令和2,3年度事業繰越分）'!$V$5:$V$501),2,0)),"",IF(VLOOKUP($A111,IF({1,0},'回答入力シート（イ_令和2,3年度事業繰越分）'!$BU$5:$BU$501,'回答入力シート（イ_令和2,3年度事業繰越分）'!$V$5:$V$501),2,0)=0,"",VLOOKUP($A111,IF({1,0},'回答入力シート（イ_令和2,3年度事業繰越分）'!$BU$5:$BU$501,'回答入力シート（イ_令和2,3年度事業繰越分）'!$V$5:$V$501),2,0)))</f>
        <v/>
      </c>
      <c r="F111" s="83" t="str">
        <f>IF(ISERROR(VLOOKUP($A111,IF({1,0},'回答入力シート（イ_令和2,3年度事業繰越分）'!$BU$5:$BU$501,'回答入力シート（イ_令和2,3年度事業繰越分）'!$Z$5:$Z$501),2,0)),"",IF(VLOOKUP($A111,IF({1,0},'回答入力シート（イ_令和2,3年度事業繰越分）'!$BU$5:$BU$501,'回答入力シート（イ_令和2,3年度事業繰越分）'!$Z$5:$Z$501),2,0)=0,"",VLOOKUP($A111,IF({1,0},'回答入力シート（イ_令和2,3年度事業繰越分）'!$BU$5:$BU$501,'回答入力シート（イ_令和2,3年度事業繰越分）'!$Z$5:$Z$501),2,0)))</f>
        <v/>
      </c>
    </row>
    <row r="112" spans="1:6" x14ac:dyDescent="0.3">
      <c r="A112" s="1">
        <v>110</v>
      </c>
      <c r="B112" s="83" t="str">
        <f>IF(ISERROR(VLOOKUP($C112,IF({1,0},'回答入力シート（イ_令和2,3年度事業繰越分）'!$F$5:$F$501,'回答入力シート（イ_令和2,3年度事業繰越分）'!$B$5:$B$501),2,0)),"",IF(VLOOKUP($C112,IF({1,0},'回答入力シート（イ_令和2,3年度事業繰越分）'!$F$5:$F$501,'回答入力シート（イ_令和2,3年度事業繰越分）'!$B$5:$B$501),2,0)=0,"",VLOOKUP($C112,IF({1,0},'回答入力シート（イ_令和2,3年度事業繰越分）'!$F$5:$F$501,'回答入力シート（イ_令和2,3年度事業繰越分）'!$B$5:$B$501),2,0)))</f>
        <v/>
      </c>
      <c r="C112" s="83" t="str">
        <f>IF(ISERROR(VLOOKUP($A112,IF({1,0},'回答入力シート（イ_令和2,3年度事業繰越分）'!$BU$5:$BU$501,'回答入力シート（イ_令和2,3年度事業繰越分）'!$F$5:$F$501),2,0)),"",VLOOKUP($A112,IF({1,0},'回答入力シート（イ_令和2,3年度事業繰越分）'!$BU$5:$BU$501,'回答入力シート（イ_令和2,3年度事業繰越分）'!$F$5:$F$501),2,0))</f>
        <v/>
      </c>
      <c r="D112" s="83" t="str">
        <f>IF(ISERROR(VLOOKUP($A112,IF({1,0},'回答入力シート（イ_令和2,3年度事業繰越分）'!$BU$5:$BU$501,'回答入力シート（イ_令和2,3年度事業繰越分）'!$H$5:$H$501),2,0)),"",VLOOKUP($A112,IF({1,0},'回答入力シート（イ_令和2,3年度事業繰越分）'!$BU$5:$BU$501,'回答入力シート（イ_令和2,3年度事業繰越分）'!$H$5:$H$501),2,0))</f>
        <v/>
      </c>
      <c r="E112" s="83" t="str">
        <f>IF(ISERROR(VLOOKUP($A112,IF({1,0},'回答入力シート（イ_令和2,3年度事業繰越分）'!$BU$5:$BU$501,'回答入力シート（イ_令和2,3年度事業繰越分）'!$V$5:$V$501),2,0)),"",IF(VLOOKUP($A112,IF({1,0},'回答入力シート（イ_令和2,3年度事業繰越分）'!$BU$5:$BU$501,'回答入力シート（イ_令和2,3年度事業繰越分）'!$V$5:$V$501),2,0)=0,"",VLOOKUP($A112,IF({1,0},'回答入力シート（イ_令和2,3年度事業繰越分）'!$BU$5:$BU$501,'回答入力シート（イ_令和2,3年度事業繰越分）'!$V$5:$V$501),2,0)))</f>
        <v/>
      </c>
      <c r="F112" s="83" t="str">
        <f>IF(ISERROR(VLOOKUP($A112,IF({1,0},'回答入力シート（イ_令和2,3年度事業繰越分）'!$BU$5:$BU$501,'回答入力シート（イ_令和2,3年度事業繰越分）'!$Z$5:$Z$501),2,0)),"",IF(VLOOKUP($A112,IF({1,0},'回答入力シート（イ_令和2,3年度事業繰越分）'!$BU$5:$BU$501,'回答入力シート（イ_令和2,3年度事業繰越分）'!$Z$5:$Z$501),2,0)=0,"",VLOOKUP($A112,IF({1,0},'回答入力シート（イ_令和2,3年度事業繰越分）'!$BU$5:$BU$501,'回答入力シート（イ_令和2,3年度事業繰越分）'!$Z$5:$Z$501),2,0)))</f>
        <v/>
      </c>
    </row>
    <row r="113" spans="1:6" x14ac:dyDescent="0.3">
      <c r="A113" s="1">
        <v>111</v>
      </c>
      <c r="B113" s="83" t="str">
        <f>IF(ISERROR(VLOOKUP($C113,IF({1,0},'回答入力シート（イ_令和2,3年度事業繰越分）'!$F$5:$F$501,'回答入力シート（イ_令和2,3年度事業繰越分）'!$B$5:$B$501),2,0)),"",IF(VLOOKUP($C113,IF({1,0},'回答入力シート（イ_令和2,3年度事業繰越分）'!$F$5:$F$501,'回答入力シート（イ_令和2,3年度事業繰越分）'!$B$5:$B$501),2,0)=0,"",VLOOKUP($C113,IF({1,0},'回答入力シート（イ_令和2,3年度事業繰越分）'!$F$5:$F$501,'回答入力シート（イ_令和2,3年度事業繰越分）'!$B$5:$B$501),2,0)))</f>
        <v/>
      </c>
      <c r="C113" s="83" t="str">
        <f>IF(ISERROR(VLOOKUP($A113,IF({1,0},'回答入力シート（イ_令和2,3年度事業繰越分）'!$BU$5:$BU$501,'回答入力シート（イ_令和2,3年度事業繰越分）'!$F$5:$F$501),2,0)),"",VLOOKUP($A113,IF({1,0},'回答入力シート（イ_令和2,3年度事業繰越分）'!$BU$5:$BU$501,'回答入力シート（イ_令和2,3年度事業繰越分）'!$F$5:$F$501),2,0))</f>
        <v/>
      </c>
      <c r="D113" s="83" t="str">
        <f>IF(ISERROR(VLOOKUP($A113,IF({1,0},'回答入力シート（イ_令和2,3年度事業繰越分）'!$BU$5:$BU$501,'回答入力シート（イ_令和2,3年度事業繰越分）'!$H$5:$H$501),2,0)),"",VLOOKUP($A113,IF({1,0},'回答入力シート（イ_令和2,3年度事業繰越分）'!$BU$5:$BU$501,'回答入力シート（イ_令和2,3年度事業繰越分）'!$H$5:$H$501),2,0))</f>
        <v/>
      </c>
      <c r="E113" s="83" t="str">
        <f>IF(ISERROR(VLOOKUP($A113,IF({1,0},'回答入力シート（イ_令和2,3年度事業繰越分）'!$BU$5:$BU$501,'回答入力シート（イ_令和2,3年度事業繰越分）'!$V$5:$V$501),2,0)),"",IF(VLOOKUP($A113,IF({1,0},'回答入力シート（イ_令和2,3年度事業繰越分）'!$BU$5:$BU$501,'回答入力シート（イ_令和2,3年度事業繰越分）'!$V$5:$V$501),2,0)=0,"",VLOOKUP($A113,IF({1,0},'回答入力シート（イ_令和2,3年度事業繰越分）'!$BU$5:$BU$501,'回答入力シート（イ_令和2,3年度事業繰越分）'!$V$5:$V$501),2,0)))</f>
        <v/>
      </c>
      <c r="F113" s="83" t="str">
        <f>IF(ISERROR(VLOOKUP($A113,IF({1,0},'回答入力シート（イ_令和2,3年度事業繰越分）'!$BU$5:$BU$501,'回答入力シート（イ_令和2,3年度事業繰越分）'!$Z$5:$Z$501),2,0)),"",IF(VLOOKUP($A113,IF({1,0},'回答入力シート（イ_令和2,3年度事業繰越分）'!$BU$5:$BU$501,'回答入力シート（イ_令和2,3年度事業繰越分）'!$Z$5:$Z$501),2,0)=0,"",VLOOKUP($A113,IF({1,0},'回答入力シート（イ_令和2,3年度事業繰越分）'!$BU$5:$BU$501,'回答入力シート（イ_令和2,3年度事業繰越分）'!$Z$5:$Z$501),2,0)))</f>
        <v/>
      </c>
    </row>
    <row r="114" spans="1:6" x14ac:dyDescent="0.3">
      <c r="A114" s="1">
        <v>112</v>
      </c>
      <c r="B114" s="83" t="str">
        <f>IF(ISERROR(VLOOKUP($C114,IF({1,0},'回答入力シート（イ_令和2,3年度事業繰越分）'!$F$5:$F$501,'回答入力シート（イ_令和2,3年度事業繰越分）'!$B$5:$B$501),2,0)),"",IF(VLOOKUP($C114,IF({1,0},'回答入力シート（イ_令和2,3年度事業繰越分）'!$F$5:$F$501,'回答入力シート（イ_令和2,3年度事業繰越分）'!$B$5:$B$501),2,0)=0,"",VLOOKUP($C114,IF({1,0},'回答入力シート（イ_令和2,3年度事業繰越分）'!$F$5:$F$501,'回答入力シート（イ_令和2,3年度事業繰越分）'!$B$5:$B$501),2,0)))</f>
        <v/>
      </c>
      <c r="C114" s="83" t="str">
        <f>IF(ISERROR(VLOOKUP($A114,IF({1,0},'回答入力シート（イ_令和2,3年度事業繰越分）'!$BU$5:$BU$501,'回答入力シート（イ_令和2,3年度事業繰越分）'!$F$5:$F$501),2,0)),"",VLOOKUP($A114,IF({1,0},'回答入力シート（イ_令和2,3年度事業繰越分）'!$BU$5:$BU$501,'回答入力シート（イ_令和2,3年度事業繰越分）'!$F$5:$F$501),2,0))</f>
        <v/>
      </c>
      <c r="D114" s="83" t="str">
        <f>IF(ISERROR(VLOOKUP($A114,IF({1,0},'回答入力シート（イ_令和2,3年度事業繰越分）'!$BU$5:$BU$501,'回答入力シート（イ_令和2,3年度事業繰越分）'!$H$5:$H$501),2,0)),"",VLOOKUP($A114,IF({1,0},'回答入力シート（イ_令和2,3年度事業繰越分）'!$BU$5:$BU$501,'回答入力シート（イ_令和2,3年度事業繰越分）'!$H$5:$H$501),2,0))</f>
        <v/>
      </c>
      <c r="E114" s="83" t="str">
        <f>IF(ISERROR(VLOOKUP($A114,IF({1,0},'回答入力シート（イ_令和2,3年度事業繰越分）'!$BU$5:$BU$501,'回答入力シート（イ_令和2,3年度事業繰越分）'!$V$5:$V$501),2,0)),"",IF(VLOOKUP($A114,IF({1,0},'回答入力シート（イ_令和2,3年度事業繰越分）'!$BU$5:$BU$501,'回答入力シート（イ_令和2,3年度事業繰越分）'!$V$5:$V$501),2,0)=0,"",VLOOKUP($A114,IF({1,0},'回答入力シート（イ_令和2,3年度事業繰越分）'!$BU$5:$BU$501,'回答入力シート（イ_令和2,3年度事業繰越分）'!$V$5:$V$501),2,0)))</f>
        <v/>
      </c>
      <c r="F114" s="83" t="str">
        <f>IF(ISERROR(VLOOKUP($A114,IF({1,0},'回答入力シート（イ_令和2,3年度事業繰越分）'!$BU$5:$BU$501,'回答入力シート（イ_令和2,3年度事業繰越分）'!$Z$5:$Z$501),2,0)),"",IF(VLOOKUP($A114,IF({1,0},'回答入力シート（イ_令和2,3年度事業繰越分）'!$BU$5:$BU$501,'回答入力シート（イ_令和2,3年度事業繰越分）'!$Z$5:$Z$501),2,0)=0,"",VLOOKUP($A114,IF({1,0},'回答入力シート（イ_令和2,3年度事業繰越分）'!$BU$5:$BU$501,'回答入力シート（イ_令和2,3年度事業繰越分）'!$Z$5:$Z$501),2,0)))</f>
        <v/>
      </c>
    </row>
    <row r="115" spans="1:6" x14ac:dyDescent="0.3">
      <c r="A115" s="1">
        <v>113</v>
      </c>
      <c r="B115" s="83" t="str">
        <f>IF(ISERROR(VLOOKUP($C115,IF({1,0},'回答入力シート（イ_令和2,3年度事業繰越分）'!$F$5:$F$501,'回答入力シート（イ_令和2,3年度事業繰越分）'!$B$5:$B$501),2,0)),"",IF(VLOOKUP($C115,IF({1,0},'回答入力シート（イ_令和2,3年度事業繰越分）'!$F$5:$F$501,'回答入力シート（イ_令和2,3年度事業繰越分）'!$B$5:$B$501),2,0)=0,"",VLOOKUP($C115,IF({1,0},'回答入力シート（イ_令和2,3年度事業繰越分）'!$F$5:$F$501,'回答入力シート（イ_令和2,3年度事業繰越分）'!$B$5:$B$501),2,0)))</f>
        <v/>
      </c>
      <c r="C115" s="83" t="str">
        <f>IF(ISERROR(VLOOKUP($A115,IF({1,0},'回答入力シート（イ_令和2,3年度事業繰越分）'!$BU$5:$BU$501,'回答入力シート（イ_令和2,3年度事業繰越分）'!$F$5:$F$501),2,0)),"",VLOOKUP($A115,IF({1,0},'回答入力シート（イ_令和2,3年度事業繰越分）'!$BU$5:$BU$501,'回答入力シート（イ_令和2,3年度事業繰越分）'!$F$5:$F$501),2,0))</f>
        <v/>
      </c>
      <c r="D115" s="83" t="str">
        <f>IF(ISERROR(VLOOKUP($A115,IF({1,0},'回答入力シート（イ_令和2,3年度事業繰越分）'!$BU$5:$BU$501,'回答入力シート（イ_令和2,3年度事業繰越分）'!$H$5:$H$501),2,0)),"",VLOOKUP($A115,IF({1,0},'回答入力シート（イ_令和2,3年度事業繰越分）'!$BU$5:$BU$501,'回答入力シート（イ_令和2,3年度事業繰越分）'!$H$5:$H$501),2,0))</f>
        <v/>
      </c>
      <c r="E115" s="83" t="str">
        <f>IF(ISERROR(VLOOKUP($A115,IF({1,0},'回答入力シート（イ_令和2,3年度事業繰越分）'!$BU$5:$BU$501,'回答入力シート（イ_令和2,3年度事業繰越分）'!$V$5:$V$501),2,0)),"",IF(VLOOKUP($A115,IF({1,0},'回答入力シート（イ_令和2,3年度事業繰越分）'!$BU$5:$BU$501,'回答入力シート（イ_令和2,3年度事業繰越分）'!$V$5:$V$501),2,0)=0,"",VLOOKUP($A115,IF({1,0},'回答入力シート（イ_令和2,3年度事業繰越分）'!$BU$5:$BU$501,'回答入力シート（イ_令和2,3年度事業繰越分）'!$V$5:$V$501),2,0)))</f>
        <v/>
      </c>
      <c r="F115" s="83" t="str">
        <f>IF(ISERROR(VLOOKUP($A115,IF({1,0},'回答入力シート（イ_令和2,3年度事業繰越分）'!$BU$5:$BU$501,'回答入力シート（イ_令和2,3年度事業繰越分）'!$Z$5:$Z$501),2,0)),"",IF(VLOOKUP($A115,IF({1,0},'回答入力シート（イ_令和2,3年度事業繰越分）'!$BU$5:$BU$501,'回答入力シート（イ_令和2,3年度事業繰越分）'!$Z$5:$Z$501),2,0)=0,"",VLOOKUP($A115,IF({1,0},'回答入力シート（イ_令和2,3年度事業繰越分）'!$BU$5:$BU$501,'回答入力シート（イ_令和2,3年度事業繰越分）'!$Z$5:$Z$501),2,0)))</f>
        <v/>
      </c>
    </row>
    <row r="116" spans="1:6" x14ac:dyDescent="0.3">
      <c r="A116" s="1">
        <v>114</v>
      </c>
      <c r="B116" s="83" t="str">
        <f>IF(ISERROR(VLOOKUP($C116,IF({1,0},'回答入力シート（イ_令和2,3年度事業繰越分）'!$F$5:$F$501,'回答入力シート（イ_令和2,3年度事業繰越分）'!$B$5:$B$501),2,0)),"",IF(VLOOKUP($C116,IF({1,0},'回答入力シート（イ_令和2,3年度事業繰越分）'!$F$5:$F$501,'回答入力シート（イ_令和2,3年度事業繰越分）'!$B$5:$B$501),2,0)=0,"",VLOOKUP($C116,IF({1,0},'回答入力シート（イ_令和2,3年度事業繰越分）'!$F$5:$F$501,'回答入力シート（イ_令和2,3年度事業繰越分）'!$B$5:$B$501),2,0)))</f>
        <v/>
      </c>
      <c r="C116" s="83" t="str">
        <f>IF(ISERROR(VLOOKUP($A116,IF({1,0},'回答入力シート（イ_令和2,3年度事業繰越分）'!$BU$5:$BU$501,'回答入力シート（イ_令和2,3年度事業繰越分）'!$F$5:$F$501),2,0)),"",VLOOKUP($A116,IF({1,0},'回答入力シート（イ_令和2,3年度事業繰越分）'!$BU$5:$BU$501,'回答入力シート（イ_令和2,3年度事業繰越分）'!$F$5:$F$501),2,0))</f>
        <v/>
      </c>
      <c r="D116" s="83" t="str">
        <f>IF(ISERROR(VLOOKUP($A116,IF({1,0},'回答入力シート（イ_令和2,3年度事業繰越分）'!$BU$5:$BU$501,'回答入力シート（イ_令和2,3年度事業繰越分）'!$H$5:$H$501),2,0)),"",VLOOKUP($A116,IF({1,0},'回答入力シート（イ_令和2,3年度事業繰越分）'!$BU$5:$BU$501,'回答入力シート（イ_令和2,3年度事業繰越分）'!$H$5:$H$501),2,0))</f>
        <v/>
      </c>
      <c r="E116" s="83" t="str">
        <f>IF(ISERROR(VLOOKUP($A116,IF({1,0},'回答入力シート（イ_令和2,3年度事業繰越分）'!$BU$5:$BU$501,'回答入力シート（イ_令和2,3年度事業繰越分）'!$V$5:$V$501),2,0)),"",IF(VLOOKUP($A116,IF({1,0},'回答入力シート（イ_令和2,3年度事業繰越分）'!$BU$5:$BU$501,'回答入力シート（イ_令和2,3年度事業繰越分）'!$V$5:$V$501),2,0)=0,"",VLOOKUP($A116,IF({1,0},'回答入力シート（イ_令和2,3年度事業繰越分）'!$BU$5:$BU$501,'回答入力シート（イ_令和2,3年度事業繰越分）'!$V$5:$V$501),2,0)))</f>
        <v/>
      </c>
      <c r="F116" s="83" t="str">
        <f>IF(ISERROR(VLOOKUP($A116,IF({1,0},'回答入力シート（イ_令和2,3年度事業繰越分）'!$BU$5:$BU$501,'回答入力シート（イ_令和2,3年度事業繰越分）'!$Z$5:$Z$501),2,0)),"",IF(VLOOKUP($A116,IF({1,0},'回答入力シート（イ_令和2,3年度事業繰越分）'!$BU$5:$BU$501,'回答入力シート（イ_令和2,3年度事業繰越分）'!$Z$5:$Z$501),2,0)=0,"",VLOOKUP($A116,IF({1,0},'回答入力シート（イ_令和2,3年度事業繰越分）'!$BU$5:$BU$501,'回答入力シート（イ_令和2,3年度事業繰越分）'!$Z$5:$Z$501),2,0)))</f>
        <v/>
      </c>
    </row>
    <row r="117" spans="1:6" x14ac:dyDescent="0.3">
      <c r="A117" s="1">
        <v>115</v>
      </c>
      <c r="B117" s="83" t="str">
        <f>IF(ISERROR(VLOOKUP($C117,IF({1,0},'回答入力シート（イ_令和2,3年度事業繰越分）'!$F$5:$F$501,'回答入力シート（イ_令和2,3年度事業繰越分）'!$B$5:$B$501),2,0)),"",IF(VLOOKUP($C117,IF({1,0},'回答入力シート（イ_令和2,3年度事業繰越分）'!$F$5:$F$501,'回答入力シート（イ_令和2,3年度事業繰越分）'!$B$5:$B$501),2,0)=0,"",VLOOKUP($C117,IF({1,0},'回答入力シート（イ_令和2,3年度事業繰越分）'!$F$5:$F$501,'回答入力シート（イ_令和2,3年度事業繰越分）'!$B$5:$B$501),2,0)))</f>
        <v/>
      </c>
      <c r="C117" s="83" t="str">
        <f>IF(ISERROR(VLOOKUP($A117,IF({1,0},'回答入力シート（イ_令和2,3年度事業繰越分）'!$BU$5:$BU$501,'回答入力シート（イ_令和2,3年度事業繰越分）'!$F$5:$F$501),2,0)),"",VLOOKUP($A117,IF({1,0},'回答入力シート（イ_令和2,3年度事業繰越分）'!$BU$5:$BU$501,'回答入力シート（イ_令和2,3年度事業繰越分）'!$F$5:$F$501),2,0))</f>
        <v/>
      </c>
      <c r="D117" s="83" t="str">
        <f>IF(ISERROR(VLOOKUP($A117,IF({1,0},'回答入力シート（イ_令和2,3年度事業繰越分）'!$BU$5:$BU$501,'回答入力シート（イ_令和2,3年度事業繰越分）'!$H$5:$H$501),2,0)),"",VLOOKUP($A117,IF({1,0},'回答入力シート（イ_令和2,3年度事業繰越分）'!$BU$5:$BU$501,'回答入力シート（イ_令和2,3年度事業繰越分）'!$H$5:$H$501),2,0))</f>
        <v/>
      </c>
      <c r="E117" s="83" t="str">
        <f>IF(ISERROR(VLOOKUP($A117,IF({1,0},'回答入力シート（イ_令和2,3年度事業繰越分）'!$BU$5:$BU$501,'回答入力シート（イ_令和2,3年度事業繰越分）'!$V$5:$V$501),2,0)),"",IF(VLOOKUP($A117,IF({1,0},'回答入力シート（イ_令和2,3年度事業繰越分）'!$BU$5:$BU$501,'回答入力シート（イ_令和2,3年度事業繰越分）'!$V$5:$V$501),2,0)=0,"",VLOOKUP($A117,IF({1,0},'回答入力シート（イ_令和2,3年度事業繰越分）'!$BU$5:$BU$501,'回答入力シート（イ_令和2,3年度事業繰越分）'!$V$5:$V$501),2,0)))</f>
        <v/>
      </c>
      <c r="F117" s="83" t="str">
        <f>IF(ISERROR(VLOOKUP($A117,IF({1,0},'回答入力シート（イ_令和2,3年度事業繰越分）'!$BU$5:$BU$501,'回答入力シート（イ_令和2,3年度事業繰越分）'!$Z$5:$Z$501),2,0)),"",IF(VLOOKUP($A117,IF({1,0},'回答入力シート（イ_令和2,3年度事業繰越分）'!$BU$5:$BU$501,'回答入力シート（イ_令和2,3年度事業繰越分）'!$Z$5:$Z$501),2,0)=0,"",VLOOKUP($A117,IF({1,0},'回答入力シート（イ_令和2,3年度事業繰越分）'!$BU$5:$BU$501,'回答入力シート（イ_令和2,3年度事業繰越分）'!$Z$5:$Z$501),2,0)))</f>
        <v/>
      </c>
    </row>
    <row r="118" spans="1:6" x14ac:dyDescent="0.3">
      <c r="A118" s="1">
        <v>116</v>
      </c>
      <c r="B118" s="83" t="str">
        <f>IF(ISERROR(VLOOKUP($C118,IF({1,0},'回答入力シート（イ_令和2,3年度事業繰越分）'!$F$5:$F$501,'回答入力シート（イ_令和2,3年度事業繰越分）'!$B$5:$B$501),2,0)),"",IF(VLOOKUP($C118,IF({1,0},'回答入力シート（イ_令和2,3年度事業繰越分）'!$F$5:$F$501,'回答入力シート（イ_令和2,3年度事業繰越分）'!$B$5:$B$501),2,0)=0,"",VLOOKUP($C118,IF({1,0},'回答入力シート（イ_令和2,3年度事業繰越分）'!$F$5:$F$501,'回答入力シート（イ_令和2,3年度事業繰越分）'!$B$5:$B$501),2,0)))</f>
        <v/>
      </c>
      <c r="C118" s="83" t="str">
        <f>IF(ISERROR(VLOOKUP($A118,IF({1,0},'回答入力シート（イ_令和2,3年度事業繰越分）'!$BU$5:$BU$501,'回答入力シート（イ_令和2,3年度事業繰越分）'!$F$5:$F$501),2,0)),"",VLOOKUP($A118,IF({1,0},'回答入力シート（イ_令和2,3年度事業繰越分）'!$BU$5:$BU$501,'回答入力シート（イ_令和2,3年度事業繰越分）'!$F$5:$F$501),2,0))</f>
        <v/>
      </c>
      <c r="D118" s="83" t="str">
        <f>IF(ISERROR(VLOOKUP($A118,IF({1,0},'回答入力シート（イ_令和2,3年度事業繰越分）'!$BU$5:$BU$501,'回答入力シート（イ_令和2,3年度事業繰越分）'!$H$5:$H$501),2,0)),"",VLOOKUP($A118,IF({1,0},'回答入力シート（イ_令和2,3年度事業繰越分）'!$BU$5:$BU$501,'回答入力シート（イ_令和2,3年度事業繰越分）'!$H$5:$H$501),2,0))</f>
        <v/>
      </c>
      <c r="E118" s="83" t="str">
        <f>IF(ISERROR(VLOOKUP($A118,IF({1,0},'回答入力シート（イ_令和2,3年度事業繰越分）'!$BU$5:$BU$501,'回答入力シート（イ_令和2,3年度事業繰越分）'!$V$5:$V$501),2,0)),"",IF(VLOOKUP($A118,IF({1,0},'回答入力シート（イ_令和2,3年度事業繰越分）'!$BU$5:$BU$501,'回答入力シート（イ_令和2,3年度事業繰越分）'!$V$5:$V$501),2,0)=0,"",VLOOKUP($A118,IF({1,0},'回答入力シート（イ_令和2,3年度事業繰越分）'!$BU$5:$BU$501,'回答入力シート（イ_令和2,3年度事業繰越分）'!$V$5:$V$501),2,0)))</f>
        <v/>
      </c>
      <c r="F118" s="83" t="str">
        <f>IF(ISERROR(VLOOKUP($A118,IF({1,0},'回答入力シート（イ_令和2,3年度事業繰越分）'!$BU$5:$BU$501,'回答入力シート（イ_令和2,3年度事業繰越分）'!$Z$5:$Z$501),2,0)),"",IF(VLOOKUP($A118,IF({1,0},'回答入力シート（イ_令和2,3年度事業繰越分）'!$BU$5:$BU$501,'回答入力シート（イ_令和2,3年度事業繰越分）'!$Z$5:$Z$501),2,0)=0,"",VLOOKUP($A118,IF({1,0},'回答入力シート（イ_令和2,3年度事業繰越分）'!$BU$5:$BU$501,'回答入力シート（イ_令和2,3年度事業繰越分）'!$Z$5:$Z$501),2,0)))</f>
        <v/>
      </c>
    </row>
    <row r="119" spans="1:6" x14ac:dyDescent="0.3">
      <c r="A119" s="1">
        <v>117</v>
      </c>
      <c r="B119" s="83" t="str">
        <f>IF(ISERROR(VLOOKUP($C119,IF({1,0},'回答入力シート（イ_令和2,3年度事業繰越分）'!$F$5:$F$501,'回答入力シート（イ_令和2,3年度事業繰越分）'!$B$5:$B$501),2,0)),"",IF(VLOOKUP($C119,IF({1,0},'回答入力シート（イ_令和2,3年度事業繰越分）'!$F$5:$F$501,'回答入力シート（イ_令和2,3年度事業繰越分）'!$B$5:$B$501),2,0)=0,"",VLOOKUP($C119,IF({1,0},'回答入力シート（イ_令和2,3年度事業繰越分）'!$F$5:$F$501,'回答入力シート（イ_令和2,3年度事業繰越分）'!$B$5:$B$501),2,0)))</f>
        <v/>
      </c>
      <c r="C119" s="83" t="str">
        <f>IF(ISERROR(VLOOKUP($A119,IF({1,0},'回答入力シート（イ_令和2,3年度事業繰越分）'!$BU$5:$BU$501,'回答入力シート（イ_令和2,3年度事業繰越分）'!$F$5:$F$501),2,0)),"",VLOOKUP($A119,IF({1,0},'回答入力シート（イ_令和2,3年度事業繰越分）'!$BU$5:$BU$501,'回答入力シート（イ_令和2,3年度事業繰越分）'!$F$5:$F$501),2,0))</f>
        <v/>
      </c>
      <c r="D119" s="83" t="str">
        <f>IF(ISERROR(VLOOKUP($A119,IF({1,0},'回答入力シート（イ_令和2,3年度事業繰越分）'!$BU$5:$BU$501,'回答入力シート（イ_令和2,3年度事業繰越分）'!$H$5:$H$501),2,0)),"",VLOOKUP($A119,IF({1,0},'回答入力シート（イ_令和2,3年度事業繰越分）'!$BU$5:$BU$501,'回答入力シート（イ_令和2,3年度事業繰越分）'!$H$5:$H$501),2,0))</f>
        <v/>
      </c>
      <c r="E119" s="83" t="str">
        <f>IF(ISERROR(VLOOKUP($A119,IF({1,0},'回答入力シート（イ_令和2,3年度事業繰越分）'!$BU$5:$BU$501,'回答入力シート（イ_令和2,3年度事業繰越分）'!$V$5:$V$501),2,0)),"",IF(VLOOKUP($A119,IF({1,0},'回答入力シート（イ_令和2,3年度事業繰越分）'!$BU$5:$BU$501,'回答入力シート（イ_令和2,3年度事業繰越分）'!$V$5:$V$501),2,0)=0,"",VLOOKUP($A119,IF({1,0},'回答入力シート（イ_令和2,3年度事業繰越分）'!$BU$5:$BU$501,'回答入力シート（イ_令和2,3年度事業繰越分）'!$V$5:$V$501),2,0)))</f>
        <v/>
      </c>
      <c r="F119" s="83" t="str">
        <f>IF(ISERROR(VLOOKUP($A119,IF({1,0},'回答入力シート（イ_令和2,3年度事業繰越分）'!$BU$5:$BU$501,'回答入力シート（イ_令和2,3年度事業繰越分）'!$Z$5:$Z$501),2,0)),"",IF(VLOOKUP($A119,IF({1,0},'回答入力シート（イ_令和2,3年度事業繰越分）'!$BU$5:$BU$501,'回答入力シート（イ_令和2,3年度事業繰越分）'!$Z$5:$Z$501),2,0)=0,"",VLOOKUP($A119,IF({1,0},'回答入力シート（イ_令和2,3年度事業繰越分）'!$BU$5:$BU$501,'回答入力シート（イ_令和2,3年度事業繰越分）'!$Z$5:$Z$501),2,0)))</f>
        <v/>
      </c>
    </row>
    <row r="120" spans="1:6" x14ac:dyDescent="0.3">
      <c r="A120" s="1">
        <v>118</v>
      </c>
      <c r="B120" s="83" t="str">
        <f>IF(ISERROR(VLOOKUP($C120,IF({1,0},'回答入力シート（イ_令和2,3年度事業繰越分）'!$F$5:$F$501,'回答入力シート（イ_令和2,3年度事業繰越分）'!$B$5:$B$501),2,0)),"",IF(VLOOKUP($C120,IF({1,0},'回答入力シート（イ_令和2,3年度事業繰越分）'!$F$5:$F$501,'回答入力シート（イ_令和2,3年度事業繰越分）'!$B$5:$B$501),2,0)=0,"",VLOOKUP($C120,IF({1,0},'回答入力シート（イ_令和2,3年度事業繰越分）'!$F$5:$F$501,'回答入力シート（イ_令和2,3年度事業繰越分）'!$B$5:$B$501),2,0)))</f>
        <v/>
      </c>
      <c r="C120" s="83" t="str">
        <f>IF(ISERROR(VLOOKUP($A120,IF({1,0},'回答入力シート（イ_令和2,3年度事業繰越分）'!$BU$5:$BU$501,'回答入力シート（イ_令和2,3年度事業繰越分）'!$F$5:$F$501),2,0)),"",VLOOKUP($A120,IF({1,0},'回答入力シート（イ_令和2,3年度事業繰越分）'!$BU$5:$BU$501,'回答入力シート（イ_令和2,3年度事業繰越分）'!$F$5:$F$501),2,0))</f>
        <v/>
      </c>
      <c r="D120" s="83" t="str">
        <f>IF(ISERROR(VLOOKUP($A120,IF({1,0},'回答入力シート（イ_令和2,3年度事業繰越分）'!$BU$5:$BU$501,'回答入力シート（イ_令和2,3年度事業繰越分）'!$H$5:$H$501),2,0)),"",VLOOKUP($A120,IF({1,0},'回答入力シート（イ_令和2,3年度事業繰越分）'!$BU$5:$BU$501,'回答入力シート（イ_令和2,3年度事業繰越分）'!$H$5:$H$501),2,0))</f>
        <v/>
      </c>
      <c r="E120" s="83" t="str">
        <f>IF(ISERROR(VLOOKUP($A120,IF({1,0},'回答入力シート（イ_令和2,3年度事業繰越分）'!$BU$5:$BU$501,'回答入力シート（イ_令和2,3年度事業繰越分）'!$V$5:$V$501),2,0)),"",IF(VLOOKUP($A120,IF({1,0},'回答入力シート（イ_令和2,3年度事業繰越分）'!$BU$5:$BU$501,'回答入力シート（イ_令和2,3年度事業繰越分）'!$V$5:$V$501),2,0)=0,"",VLOOKUP($A120,IF({1,0},'回答入力シート（イ_令和2,3年度事業繰越分）'!$BU$5:$BU$501,'回答入力シート（イ_令和2,3年度事業繰越分）'!$V$5:$V$501),2,0)))</f>
        <v/>
      </c>
      <c r="F120" s="83" t="str">
        <f>IF(ISERROR(VLOOKUP($A120,IF({1,0},'回答入力シート（イ_令和2,3年度事業繰越分）'!$BU$5:$BU$501,'回答入力シート（イ_令和2,3年度事業繰越分）'!$Z$5:$Z$501),2,0)),"",IF(VLOOKUP($A120,IF({1,0},'回答入力シート（イ_令和2,3年度事業繰越分）'!$BU$5:$BU$501,'回答入力シート（イ_令和2,3年度事業繰越分）'!$Z$5:$Z$501),2,0)=0,"",VLOOKUP($A120,IF({1,0},'回答入力シート（イ_令和2,3年度事業繰越分）'!$BU$5:$BU$501,'回答入力シート（イ_令和2,3年度事業繰越分）'!$Z$5:$Z$501),2,0)))</f>
        <v/>
      </c>
    </row>
    <row r="121" spans="1:6" x14ac:dyDescent="0.3">
      <c r="A121" s="1">
        <v>119</v>
      </c>
      <c r="B121" s="83" t="str">
        <f>IF(ISERROR(VLOOKUP($C121,IF({1,0},'回答入力シート（イ_令和2,3年度事業繰越分）'!$F$5:$F$501,'回答入力シート（イ_令和2,3年度事業繰越分）'!$B$5:$B$501),2,0)),"",IF(VLOOKUP($C121,IF({1,0},'回答入力シート（イ_令和2,3年度事業繰越分）'!$F$5:$F$501,'回答入力シート（イ_令和2,3年度事業繰越分）'!$B$5:$B$501),2,0)=0,"",VLOOKUP($C121,IF({1,0},'回答入力シート（イ_令和2,3年度事業繰越分）'!$F$5:$F$501,'回答入力シート（イ_令和2,3年度事業繰越分）'!$B$5:$B$501),2,0)))</f>
        <v/>
      </c>
      <c r="C121" s="83" t="str">
        <f>IF(ISERROR(VLOOKUP($A121,IF({1,0},'回答入力シート（イ_令和2,3年度事業繰越分）'!$BU$5:$BU$501,'回答入力シート（イ_令和2,3年度事業繰越分）'!$F$5:$F$501),2,0)),"",VLOOKUP($A121,IF({1,0},'回答入力シート（イ_令和2,3年度事業繰越分）'!$BU$5:$BU$501,'回答入力シート（イ_令和2,3年度事業繰越分）'!$F$5:$F$501),2,0))</f>
        <v/>
      </c>
      <c r="D121" s="83" t="str">
        <f>IF(ISERROR(VLOOKUP($A121,IF({1,0},'回答入力シート（イ_令和2,3年度事業繰越分）'!$BU$5:$BU$501,'回答入力シート（イ_令和2,3年度事業繰越分）'!$H$5:$H$501),2,0)),"",VLOOKUP($A121,IF({1,0},'回答入力シート（イ_令和2,3年度事業繰越分）'!$BU$5:$BU$501,'回答入力シート（イ_令和2,3年度事業繰越分）'!$H$5:$H$501),2,0))</f>
        <v/>
      </c>
      <c r="E121" s="83" t="str">
        <f>IF(ISERROR(VLOOKUP($A121,IF({1,0},'回答入力シート（イ_令和2,3年度事業繰越分）'!$BU$5:$BU$501,'回答入力シート（イ_令和2,3年度事業繰越分）'!$V$5:$V$501),2,0)),"",IF(VLOOKUP($A121,IF({1,0},'回答入力シート（イ_令和2,3年度事業繰越分）'!$BU$5:$BU$501,'回答入力シート（イ_令和2,3年度事業繰越分）'!$V$5:$V$501),2,0)=0,"",VLOOKUP($A121,IF({1,0},'回答入力シート（イ_令和2,3年度事業繰越分）'!$BU$5:$BU$501,'回答入力シート（イ_令和2,3年度事業繰越分）'!$V$5:$V$501),2,0)))</f>
        <v/>
      </c>
      <c r="F121" s="83" t="str">
        <f>IF(ISERROR(VLOOKUP($A121,IF({1,0},'回答入力シート（イ_令和2,3年度事業繰越分）'!$BU$5:$BU$501,'回答入力シート（イ_令和2,3年度事業繰越分）'!$Z$5:$Z$501),2,0)),"",IF(VLOOKUP($A121,IF({1,0},'回答入力シート（イ_令和2,3年度事業繰越分）'!$BU$5:$BU$501,'回答入力シート（イ_令和2,3年度事業繰越分）'!$Z$5:$Z$501),2,0)=0,"",VLOOKUP($A121,IF({1,0},'回答入力シート（イ_令和2,3年度事業繰越分）'!$BU$5:$BU$501,'回答入力シート（イ_令和2,3年度事業繰越分）'!$Z$5:$Z$501),2,0)))</f>
        <v/>
      </c>
    </row>
    <row r="122" spans="1:6" x14ac:dyDescent="0.3">
      <c r="A122" s="1">
        <v>120</v>
      </c>
      <c r="B122" s="83" t="str">
        <f>IF(ISERROR(VLOOKUP($C122,IF({1,0},'回答入力シート（イ_令和2,3年度事業繰越分）'!$F$5:$F$501,'回答入力シート（イ_令和2,3年度事業繰越分）'!$B$5:$B$501),2,0)),"",IF(VLOOKUP($C122,IF({1,0},'回答入力シート（イ_令和2,3年度事業繰越分）'!$F$5:$F$501,'回答入力シート（イ_令和2,3年度事業繰越分）'!$B$5:$B$501),2,0)=0,"",VLOOKUP($C122,IF({1,0},'回答入力シート（イ_令和2,3年度事業繰越分）'!$F$5:$F$501,'回答入力シート（イ_令和2,3年度事業繰越分）'!$B$5:$B$501),2,0)))</f>
        <v/>
      </c>
      <c r="C122" s="83" t="str">
        <f>IF(ISERROR(VLOOKUP($A122,IF({1,0},'回答入力シート（イ_令和2,3年度事業繰越分）'!$BU$5:$BU$501,'回答入力シート（イ_令和2,3年度事業繰越分）'!$F$5:$F$501),2,0)),"",VLOOKUP($A122,IF({1,0},'回答入力シート（イ_令和2,3年度事業繰越分）'!$BU$5:$BU$501,'回答入力シート（イ_令和2,3年度事業繰越分）'!$F$5:$F$501),2,0))</f>
        <v/>
      </c>
      <c r="D122" s="83" t="str">
        <f>IF(ISERROR(VLOOKUP($A122,IF({1,0},'回答入力シート（イ_令和2,3年度事業繰越分）'!$BU$5:$BU$501,'回答入力シート（イ_令和2,3年度事業繰越分）'!$H$5:$H$501),2,0)),"",VLOOKUP($A122,IF({1,0},'回答入力シート（イ_令和2,3年度事業繰越分）'!$BU$5:$BU$501,'回答入力シート（イ_令和2,3年度事業繰越分）'!$H$5:$H$501),2,0))</f>
        <v/>
      </c>
      <c r="E122" s="83" t="str">
        <f>IF(ISERROR(VLOOKUP($A122,IF({1,0},'回答入力シート（イ_令和2,3年度事業繰越分）'!$BU$5:$BU$501,'回答入力シート（イ_令和2,3年度事業繰越分）'!$V$5:$V$501),2,0)),"",IF(VLOOKUP($A122,IF({1,0},'回答入力シート（イ_令和2,3年度事業繰越分）'!$BU$5:$BU$501,'回答入力シート（イ_令和2,3年度事業繰越分）'!$V$5:$V$501),2,0)=0,"",VLOOKUP($A122,IF({1,0},'回答入力シート（イ_令和2,3年度事業繰越分）'!$BU$5:$BU$501,'回答入力シート（イ_令和2,3年度事業繰越分）'!$V$5:$V$501),2,0)))</f>
        <v/>
      </c>
      <c r="F122" s="83" t="str">
        <f>IF(ISERROR(VLOOKUP($A122,IF({1,0},'回答入力シート（イ_令和2,3年度事業繰越分）'!$BU$5:$BU$501,'回答入力シート（イ_令和2,3年度事業繰越分）'!$Z$5:$Z$501),2,0)),"",IF(VLOOKUP($A122,IF({1,0},'回答入力シート（イ_令和2,3年度事業繰越分）'!$BU$5:$BU$501,'回答入力シート（イ_令和2,3年度事業繰越分）'!$Z$5:$Z$501),2,0)=0,"",VLOOKUP($A122,IF({1,0},'回答入力シート（イ_令和2,3年度事業繰越分）'!$BU$5:$BU$501,'回答入力シート（イ_令和2,3年度事業繰越分）'!$Z$5:$Z$501),2,0)))</f>
        <v/>
      </c>
    </row>
    <row r="123" spans="1:6" x14ac:dyDescent="0.3">
      <c r="A123" s="1">
        <v>121</v>
      </c>
      <c r="B123" s="83" t="str">
        <f>IF(ISERROR(VLOOKUP($C123,IF({1,0},'回答入力シート（イ_令和2,3年度事業繰越分）'!$F$5:$F$501,'回答入力シート（イ_令和2,3年度事業繰越分）'!$B$5:$B$501),2,0)),"",IF(VLOOKUP($C123,IF({1,0},'回答入力シート（イ_令和2,3年度事業繰越分）'!$F$5:$F$501,'回答入力シート（イ_令和2,3年度事業繰越分）'!$B$5:$B$501),2,0)=0,"",VLOOKUP($C123,IF({1,0},'回答入力シート（イ_令和2,3年度事業繰越分）'!$F$5:$F$501,'回答入力シート（イ_令和2,3年度事業繰越分）'!$B$5:$B$501),2,0)))</f>
        <v/>
      </c>
      <c r="C123" s="83" t="str">
        <f>IF(ISERROR(VLOOKUP($A123,IF({1,0},'回答入力シート（イ_令和2,3年度事業繰越分）'!$BU$5:$BU$501,'回答入力シート（イ_令和2,3年度事業繰越分）'!$F$5:$F$501),2,0)),"",VLOOKUP($A123,IF({1,0},'回答入力シート（イ_令和2,3年度事業繰越分）'!$BU$5:$BU$501,'回答入力シート（イ_令和2,3年度事業繰越分）'!$F$5:$F$501),2,0))</f>
        <v/>
      </c>
      <c r="D123" s="83" t="str">
        <f>IF(ISERROR(VLOOKUP($A123,IF({1,0},'回答入力シート（イ_令和2,3年度事業繰越分）'!$BU$5:$BU$501,'回答入力シート（イ_令和2,3年度事業繰越分）'!$H$5:$H$501),2,0)),"",VLOOKUP($A123,IF({1,0},'回答入力シート（イ_令和2,3年度事業繰越分）'!$BU$5:$BU$501,'回答入力シート（イ_令和2,3年度事業繰越分）'!$H$5:$H$501),2,0))</f>
        <v/>
      </c>
      <c r="E123" s="83" t="str">
        <f>IF(ISERROR(VLOOKUP($A123,IF({1,0},'回答入力シート（イ_令和2,3年度事業繰越分）'!$BU$5:$BU$501,'回答入力シート（イ_令和2,3年度事業繰越分）'!$V$5:$V$501),2,0)),"",IF(VLOOKUP($A123,IF({1,0},'回答入力シート（イ_令和2,3年度事業繰越分）'!$BU$5:$BU$501,'回答入力シート（イ_令和2,3年度事業繰越分）'!$V$5:$V$501),2,0)=0,"",VLOOKUP($A123,IF({1,0},'回答入力シート（イ_令和2,3年度事業繰越分）'!$BU$5:$BU$501,'回答入力シート（イ_令和2,3年度事業繰越分）'!$V$5:$V$501),2,0)))</f>
        <v/>
      </c>
      <c r="F123" s="83" t="str">
        <f>IF(ISERROR(VLOOKUP($A123,IF({1,0},'回答入力シート（イ_令和2,3年度事業繰越分）'!$BU$5:$BU$501,'回答入力シート（イ_令和2,3年度事業繰越分）'!$Z$5:$Z$501),2,0)),"",IF(VLOOKUP($A123,IF({1,0},'回答入力シート（イ_令和2,3年度事業繰越分）'!$BU$5:$BU$501,'回答入力シート（イ_令和2,3年度事業繰越分）'!$Z$5:$Z$501),2,0)=0,"",VLOOKUP($A123,IF({1,0},'回答入力シート（イ_令和2,3年度事業繰越分）'!$BU$5:$BU$501,'回答入力シート（イ_令和2,3年度事業繰越分）'!$Z$5:$Z$501),2,0)))</f>
        <v/>
      </c>
    </row>
    <row r="124" spans="1:6" x14ac:dyDescent="0.3">
      <c r="A124" s="1">
        <v>122</v>
      </c>
      <c r="B124" s="83" t="str">
        <f>IF(ISERROR(VLOOKUP($C124,IF({1,0},'回答入力シート（イ_令和2,3年度事業繰越分）'!$F$5:$F$501,'回答入力シート（イ_令和2,3年度事業繰越分）'!$B$5:$B$501),2,0)),"",IF(VLOOKUP($C124,IF({1,0},'回答入力シート（イ_令和2,3年度事業繰越分）'!$F$5:$F$501,'回答入力シート（イ_令和2,3年度事業繰越分）'!$B$5:$B$501),2,0)=0,"",VLOOKUP($C124,IF({1,0},'回答入力シート（イ_令和2,3年度事業繰越分）'!$F$5:$F$501,'回答入力シート（イ_令和2,3年度事業繰越分）'!$B$5:$B$501),2,0)))</f>
        <v/>
      </c>
      <c r="C124" s="83" t="str">
        <f>IF(ISERROR(VLOOKUP($A124,IF({1,0},'回答入力シート（イ_令和2,3年度事業繰越分）'!$BU$5:$BU$501,'回答入力シート（イ_令和2,3年度事業繰越分）'!$F$5:$F$501),2,0)),"",VLOOKUP($A124,IF({1,0},'回答入力シート（イ_令和2,3年度事業繰越分）'!$BU$5:$BU$501,'回答入力シート（イ_令和2,3年度事業繰越分）'!$F$5:$F$501),2,0))</f>
        <v/>
      </c>
      <c r="D124" s="83" t="str">
        <f>IF(ISERROR(VLOOKUP($A124,IF({1,0},'回答入力シート（イ_令和2,3年度事業繰越分）'!$BU$5:$BU$501,'回答入力シート（イ_令和2,3年度事業繰越分）'!$H$5:$H$501),2,0)),"",VLOOKUP($A124,IF({1,0},'回答入力シート（イ_令和2,3年度事業繰越分）'!$BU$5:$BU$501,'回答入力シート（イ_令和2,3年度事業繰越分）'!$H$5:$H$501),2,0))</f>
        <v/>
      </c>
      <c r="E124" s="83" t="str">
        <f>IF(ISERROR(VLOOKUP($A124,IF({1,0},'回答入力シート（イ_令和2,3年度事業繰越分）'!$BU$5:$BU$501,'回答入力シート（イ_令和2,3年度事業繰越分）'!$V$5:$V$501),2,0)),"",IF(VLOOKUP($A124,IF({1,0},'回答入力シート（イ_令和2,3年度事業繰越分）'!$BU$5:$BU$501,'回答入力シート（イ_令和2,3年度事業繰越分）'!$V$5:$V$501),2,0)=0,"",VLOOKUP($A124,IF({1,0},'回答入力シート（イ_令和2,3年度事業繰越分）'!$BU$5:$BU$501,'回答入力シート（イ_令和2,3年度事業繰越分）'!$V$5:$V$501),2,0)))</f>
        <v/>
      </c>
      <c r="F124" s="83" t="str">
        <f>IF(ISERROR(VLOOKUP($A124,IF({1,0},'回答入力シート（イ_令和2,3年度事業繰越分）'!$BU$5:$BU$501,'回答入力シート（イ_令和2,3年度事業繰越分）'!$Z$5:$Z$501),2,0)),"",IF(VLOOKUP($A124,IF({1,0},'回答入力シート（イ_令和2,3年度事業繰越分）'!$BU$5:$BU$501,'回答入力シート（イ_令和2,3年度事業繰越分）'!$Z$5:$Z$501),2,0)=0,"",VLOOKUP($A124,IF({1,0},'回答入力シート（イ_令和2,3年度事業繰越分）'!$BU$5:$BU$501,'回答入力シート（イ_令和2,3年度事業繰越分）'!$Z$5:$Z$501),2,0)))</f>
        <v/>
      </c>
    </row>
    <row r="125" spans="1:6" x14ac:dyDescent="0.3">
      <c r="A125" s="1">
        <v>123</v>
      </c>
      <c r="B125" s="83" t="str">
        <f>IF(ISERROR(VLOOKUP($C125,IF({1,0},'回答入力シート（イ_令和2,3年度事業繰越分）'!$F$5:$F$501,'回答入力シート（イ_令和2,3年度事業繰越分）'!$B$5:$B$501),2,0)),"",IF(VLOOKUP($C125,IF({1,0},'回答入力シート（イ_令和2,3年度事業繰越分）'!$F$5:$F$501,'回答入力シート（イ_令和2,3年度事業繰越分）'!$B$5:$B$501),2,0)=0,"",VLOOKUP($C125,IF({1,0},'回答入力シート（イ_令和2,3年度事業繰越分）'!$F$5:$F$501,'回答入力シート（イ_令和2,3年度事業繰越分）'!$B$5:$B$501),2,0)))</f>
        <v/>
      </c>
      <c r="C125" s="83" t="str">
        <f>IF(ISERROR(VLOOKUP($A125,IF({1,0},'回答入力シート（イ_令和2,3年度事業繰越分）'!$BU$5:$BU$501,'回答入力シート（イ_令和2,3年度事業繰越分）'!$F$5:$F$501),2,0)),"",VLOOKUP($A125,IF({1,0},'回答入力シート（イ_令和2,3年度事業繰越分）'!$BU$5:$BU$501,'回答入力シート（イ_令和2,3年度事業繰越分）'!$F$5:$F$501),2,0))</f>
        <v/>
      </c>
      <c r="D125" s="83" t="str">
        <f>IF(ISERROR(VLOOKUP($A125,IF({1,0},'回答入力シート（イ_令和2,3年度事業繰越分）'!$BU$5:$BU$501,'回答入力シート（イ_令和2,3年度事業繰越分）'!$H$5:$H$501),2,0)),"",VLOOKUP($A125,IF({1,0},'回答入力シート（イ_令和2,3年度事業繰越分）'!$BU$5:$BU$501,'回答入力シート（イ_令和2,3年度事業繰越分）'!$H$5:$H$501),2,0))</f>
        <v/>
      </c>
      <c r="E125" s="83" t="str">
        <f>IF(ISERROR(VLOOKUP($A125,IF({1,0},'回答入力シート（イ_令和2,3年度事業繰越分）'!$BU$5:$BU$501,'回答入力シート（イ_令和2,3年度事業繰越分）'!$V$5:$V$501),2,0)),"",IF(VLOOKUP($A125,IF({1,0},'回答入力シート（イ_令和2,3年度事業繰越分）'!$BU$5:$BU$501,'回答入力シート（イ_令和2,3年度事業繰越分）'!$V$5:$V$501),2,0)=0,"",VLOOKUP($A125,IF({1,0},'回答入力シート（イ_令和2,3年度事業繰越分）'!$BU$5:$BU$501,'回答入力シート（イ_令和2,3年度事業繰越分）'!$V$5:$V$501),2,0)))</f>
        <v/>
      </c>
      <c r="F125" s="83" t="str">
        <f>IF(ISERROR(VLOOKUP($A125,IF({1,0},'回答入力シート（イ_令和2,3年度事業繰越分）'!$BU$5:$BU$501,'回答入力シート（イ_令和2,3年度事業繰越分）'!$Z$5:$Z$501),2,0)),"",IF(VLOOKUP($A125,IF({1,0},'回答入力シート（イ_令和2,3年度事業繰越分）'!$BU$5:$BU$501,'回答入力シート（イ_令和2,3年度事業繰越分）'!$Z$5:$Z$501),2,0)=0,"",VLOOKUP($A125,IF({1,0},'回答入力シート（イ_令和2,3年度事業繰越分）'!$BU$5:$BU$501,'回答入力シート（イ_令和2,3年度事業繰越分）'!$Z$5:$Z$501),2,0)))</f>
        <v/>
      </c>
    </row>
    <row r="126" spans="1:6" x14ac:dyDescent="0.3">
      <c r="A126" s="1">
        <v>124</v>
      </c>
      <c r="B126" s="83" t="str">
        <f>IF(ISERROR(VLOOKUP($C126,IF({1,0},'回答入力シート（イ_令和2,3年度事業繰越分）'!$F$5:$F$501,'回答入力シート（イ_令和2,3年度事業繰越分）'!$B$5:$B$501),2,0)),"",IF(VLOOKUP($C126,IF({1,0},'回答入力シート（イ_令和2,3年度事業繰越分）'!$F$5:$F$501,'回答入力シート（イ_令和2,3年度事業繰越分）'!$B$5:$B$501),2,0)=0,"",VLOOKUP($C126,IF({1,0},'回答入力シート（イ_令和2,3年度事業繰越分）'!$F$5:$F$501,'回答入力シート（イ_令和2,3年度事業繰越分）'!$B$5:$B$501),2,0)))</f>
        <v/>
      </c>
      <c r="C126" s="83" t="str">
        <f>IF(ISERROR(VLOOKUP($A126,IF({1,0},'回答入力シート（イ_令和2,3年度事業繰越分）'!$BU$5:$BU$501,'回答入力シート（イ_令和2,3年度事業繰越分）'!$F$5:$F$501),2,0)),"",VLOOKUP($A126,IF({1,0},'回答入力シート（イ_令和2,3年度事業繰越分）'!$BU$5:$BU$501,'回答入力シート（イ_令和2,3年度事業繰越分）'!$F$5:$F$501),2,0))</f>
        <v/>
      </c>
      <c r="D126" s="83" t="str">
        <f>IF(ISERROR(VLOOKUP($A126,IF({1,0},'回答入力シート（イ_令和2,3年度事業繰越分）'!$BU$5:$BU$501,'回答入力シート（イ_令和2,3年度事業繰越分）'!$H$5:$H$501),2,0)),"",VLOOKUP($A126,IF({1,0},'回答入力シート（イ_令和2,3年度事業繰越分）'!$BU$5:$BU$501,'回答入力シート（イ_令和2,3年度事業繰越分）'!$H$5:$H$501),2,0))</f>
        <v/>
      </c>
      <c r="E126" s="83" t="str">
        <f>IF(ISERROR(VLOOKUP($A126,IF({1,0},'回答入力シート（イ_令和2,3年度事業繰越分）'!$BU$5:$BU$501,'回答入力シート（イ_令和2,3年度事業繰越分）'!$V$5:$V$501),2,0)),"",IF(VLOOKUP($A126,IF({1,0},'回答入力シート（イ_令和2,3年度事業繰越分）'!$BU$5:$BU$501,'回答入力シート（イ_令和2,3年度事業繰越分）'!$V$5:$V$501),2,0)=0,"",VLOOKUP($A126,IF({1,0},'回答入力シート（イ_令和2,3年度事業繰越分）'!$BU$5:$BU$501,'回答入力シート（イ_令和2,3年度事業繰越分）'!$V$5:$V$501),2,0)))</f>
        <v/>
      </c>
      <c r="F126" s="83" t="str">
        <f>IF(ISERROR(VLOOKUP($A126,IF({1,0},'回答入力シート（イ_令和2,3年度事業繰越分）'!$BU$5:$BU$501,'回答入力シート（イ_令和2,3年度事業繰越分）'!$Z$5:$Z$501),2,0)),"",IF(VLOOKUP($A126,IF({1,0},'回答入力シート（イ_令和2,3年度事業繰越分）'!$BU$5:$BU$501,'回答入力シート（イ_令和2,3年度事業繰越分）'!$Z$5:$Z$501),2,0)=0,"",VLOOKUP($A126,IF({1,0},'回答入力シート（イ_令和2,3年度事業繰越分）'!$BU$5:$BU$501,'回答入力シート（イ_令和2,3年度事業繰越分）'!$Z$5:$Z$501),2,0)))</f>
        <v/>
      </c>
    </row>
    <row r="127" spans="1:6" x14ac:dyDescent="0.3">
      <c r="A127" s="1">
        <v>125</v>
      </c>
      <c r="B127" s="83" t="str">
        <f>IF(ISERROR(VLOOKUP($C127,IF({1,0},'回答入力シート（イ_令和2,3年度事業繰越分）'!$F$5:$F$501,'回答入力シート（イ_令和2,3年度事業繰越分）'!$B$5:$B$501),2,0)),"",IF(VLOOKUP($C127,IF({1,0},'回答入力シート（イ_令和2,3年度事業繰越分）'!$F$5:$F$501,'回答入力シート（イ_令和2,3年度事業繰越分）'!$B$5:$B$501),2,0)=0,"",VLOOKUP($C127,IF({1,0},'回答入力シート（イ_令和2,3年度事業繰越分）'!$F$5:$F$501,'回答入力シート（イ_令和2,3年度事業繰越分）'!$B$5:$B$501),2,0)))</f>
        <v/>
      </c>
      <c r="C127" s="83" t="str">
        <f>IF(ISERROR(VLOOKUP($A127,IF({1,0},'回答入力シート（イ_令和2,3年度事業繰越分）'!$BU$5:$BU$501,'回答入力シート（イ_令和2,3年度事業繰越分）'!$F$5:$F$501),2,0)),"",VLOOKUP($A127,IF({1,0},'回答入力シート（イ_令和2,3年度事業繰越分）'!$BU$5:$BU$501,'回答入力シート（イ_令和2,3年度事業繰越分）'!$F$5:$F$501),2,0))</f>
        <v/>
      </c>
      <c r="D127" s="83" t="str">
        <f>IF(ISERROR(VLOOKUP($A127,IF({1,0},'回答入力シート（イ_令和2,3年度事業繰越分）'!$BU$5:$BU$501,'回答入力シート（イ_令和2,3年度事業繰越分）'!$H$5:$H$501),2,0)),"",VLOOKUP($A127,IF({1,0},'回答入力シート（イ_令和2,3年度事業繰越分）'!$BU$5:$BU$501,'回答入力シート（イ_令和2,3年度事業繰越分）'!$H$5:$H$501),2,0))</f>
        <v/>
      </c>
      <c r="E127" s="83" t="str">
        <f>IF(ISERROR(VLOOKUP($A127,IF({1,0},'回答入力シート（イ_令和2,3年度事業繰越分）'!$BU$5:$BU$501,'回答入力シート（イ_令和2,3年度事業繰越分）'!$V$5:$V$501),2,0)),"",IF(VLOOKUP($A127,IF({1,0},'回答入力シート（イ_令和2,3年度事業繰越分）'!$BU$5:$BU$501,'回答入力シート（イ_令和2,3年度事業繰越分）'!$V$5:$V$501),2,0)=0,"",VLOOKUP($A127,IF({1,0},'回答入力シート（イ_令和2,3年度事業繰越分）'!$BU$5:$BU$501,'回答入力シート（イ_令和2,3年度事業繰越分）'!$V$5:$V$501),2,0)))</f>
        <v/>
      </c>
      <c r="F127" s="83" t="str">
        <f>IF(ISERROR(VLOOKUP($A127,IF({1,0},'回答入力シート（イ_令和2,3年度事業繰越分）'!$BU$5:$BU$501,'回答入力シート（イ_令和2,3年度事業繰越分）'!$Z$5:$Z$501),2,0)),"",IF(VLOOKUP($A127,IF({1,0},'回答入力シート（イ_令和2,3年度事業繰越分）'!$BU$5:$BU$501,'回答入力シート（イ_令和2,3年度事業繰越分）'!$Z$5:$Z$501),2,0)=0,"",VLOOKUP($A127,IF({1,0},'回答入力シート（イ_令和2,3年度事業繰越分）'!$BU$5:$BU$501,'回答入力シート（イ_令和2,3年度事業繰越分）'!$Z$5:$Z$501),2,0)))</f>
        <v/>
      </c>
    </row>
    <row r="128" spans="1:6" x14ac:dyDescent="0.3">
      <c r="A128" s="1">
        <v>126</v>
      </c>
      <c r="B128" s="83" t="str">
        <f>IF(ISERROR(VLOOKUP($C128,IF({1,0},'回答入力シート（イ_令和2,3年度事業繰越分）'!$F$5:$F$501,'回答入力シート（イ_令和2,3年度事業繰越分）'!$B$5:$B$501),2,0)),"",IF(VLOOKUP($C128,IF({1,0},'回答入力シート（イ_令和2,3年度事業繰越分）'!$F$5:$F$501,'回答入力シート（イ_令和2,3年度事業繰越分）'!$B$5:$B$501),2,0)=0,"",VLOOKUP($C128,IF({1,0},'回答入力シート（イ_令和2,3年度事業繰越分）'!$F$5:$F$501,'回答入力シート（イ_令和2,3年度事業繰越分）'!$B$5:$B$501),2,0)))</f>
        <v/>
      </c>
      <c r="C128" s="83" t="str">
        <f>IF(ISERROR(VLOOKUP($A128,IF({1,0},'回答入力シート（イ_令和2,3年度事業繰越分）'!$BU$5:$BU$501,'回答入力シート（イ_令和2,3年度事業繰越分）'!$F$5:$F$501),2,0)),"",VLOOKUP($A128,IF({1,0},'回答入力シート（イ_令和2,3年度事業繰越分）'!$BU$5:$BU$501,'回答入力シート（イ_令和2,3年度事業繰越分）'!$F$5:$F$501),2,0))</f>
        <v/>
      </c>
      <c r="D128" s="83" t="str">
        <f>IF(ISERROR(VLOOKUP($A128,IF({1,0},'回答入力シート（イ_令和2,3年度事業繰越分）'!$BU$5:$BU$501,'回答入力シート（イ_令和2,3年度事業繰越分）'!$H$5:$H$501),2,0)),"",VLOOKUP($A128,IF({1,0},'回答入力シート（イ_令和2,3年度事業繰越分）'!$BU$5:$BU$501,'回答入力シート（イ_令和2,3年度事業繰越分）'!$H$5:$H$501),2,0))</f>
        <v/>
      </c>
      <c r="E128" s="83" t="str">
        <f>IF(ISERROR(VLOOKUP($A128,IF({1,0},'回答入力シート（イ_令和2,3年度事業繰越分）'!$BU$5:$BU$501,'回答入力シート（イ_令和2,3年度事業繰越分）'!$V$5:$V$501),2,0)),"",IF(VLOOKUP($A128,IF({1,0},'回答入力シート（イ_令和2,3年度事業繰越分）'!$BU$5:$BU$501,'回答入力シート（イ_令和2,3年度事業繰越分）'!$V$5:$V$501),2,0)=0,"",VLOOKUP($A128,IF({1,0},'回答入力シート（イ_令和2,3年度事業繰越分）'!$BU$5:$BU$501,'回答入力シート（イ_令和2,3年度事業繰越分）'!$V$5:$V$501),2,0)))</f>
        <v/>
      </c>
      <c r="F128" s="83" t="str">
        <f>IF(ISERROR(VLOOKUP($A128,IF({1,0},'回答入力シート（イ_令和2,3年度事業繰越分）'!$BU$5:$BU$501,'回答入力シート（イ_令和2,3年度事業繰越分）'!$Z$5:$Z$501),2,0)),"",IF(VLOOKUP($A128,IF({1,0},'回答入力シート（イ_令和2,3年度事業繰越分）'!$BU$5:$BU$501,'回答入力シート（イ_令和2,3年度事業繰越分）'!$Z$5:$Z$501),2,0)=0,"",VLOOKUP($A128,IF({1,0},'回答入力シート（イ_令和2,3年度事業繰越分）'!$BU$5:$BU$501,'回答入力シート（イ_令和2,3年度事業繰越分）'!$Z$5:$Z$501),2,0)))</f>
        <v/>
      </c>
    </row>
    <row r="129" spans="1:6" x14ac:dyDescent="0.3">
      <c r="A129" s="1">
        <v>127</v>
      </c>
      <c r="B129" s="83" t="str">
        <f>IF(ISERROR(VLOOKUP($C129,IF({1,0},'回答入力シート（イ_令和2,3年度事業繰越分）'!$F$5:$F$501,'回答入力シート（イ_令和2,3年度事業繰越分）'!$B$5:$B$501),2,0)),"",IF(VLOOKUP($C129,IF({1,0},'回答入力シート（イ_令和2,3年度事業繰越分）'!$F$5:$F$501,'回答入力シート（イ_令和2,3年度事業繰越分）'!$B$5:$B$501),2,0)=0,"",VLOOKUP($C129,IF({1,0},'回答入力シート（イ_令和2,3年度事業繰越分）'!$F$5:$F$501,'回答入力シート（イ_令和2,3年度事業繰越分）'!$B$5:$B$501),2,0)))</f>
        <v/>
      </c>
      <c r="C129" s="83" t="str">
        <f>IF(ISERROR(VLOOKUP($A129,IF({1,0},'回答入力シート（イ_令和2,3年度事業繰越分）'!$BU$5:$BU$501,'回答入力シート（イ_令和2,3年度事業繰越分）'!$F$5:$F$501),2,0)),"",VLOOKUP($A129,IF({1,0},'回答入力シート（イ_令和2,3年度事業繰越分）'!$BU$5:$BU$501,'回答入力シート（イ_令和2,3年度事業繰越分）'!$F$5:$F$501),2,0))</f>
        <v/>
      </c>
      <c r="D129" s="83" t="str">
        <f>IF(ISERROR(VLOOKUP($A129,IF({1,0},'回答入力シート（イ_令和2,3年度事業繰越分）'!$BU$5:$BU$501,'回答入力シート（イ_令和2,3年度事業繰越分）'!$H$5:$H$501),2,0)),"",VLOOKUP($A129,IF({1,0},'回答入力シート（イ_令和2,3年度事業繰越分）'!$BU$5:$BU$501,'回答入力シート（イ_令和2,3年度事業繰越分）'!$H$5:$H$501),2,0))</f>
        <v/>
      </c>
      <c r="E129" s="83" t="str">
        <f>IF(ISERROR(VLOOKUP($A129,IF({1,0},'回答入力シート（イ_令和2,3年度事業繰越分）'!$BU$5:$BU$501,'回答入力シート（イ_令和2,3年度事業繰越分）'!$V$5:$V$501),2,0)),"",IF(VLOOKUP($A129,IF({1,0},'回答入力シート（イ_令和2,3年度事業繰越分）'!$BU$5:$BU$501,'回答入力シート（イ_令和2,3年度事業繰越分）'!$V$5:$V$501),2,0)=0,"",VLOOKUP($A129,IF({1,0},'回答入力シート（イ_令和2,3年度事業繰越分）'!$BU$5:$BU$501,'回答入力シート（イ_令和2,3年度事業繰越分）'!$V$5:$V$501),2,0)))</f>
        <v/>
      </c>
      <c r="F129" s="83" t="str">
        <f>IF(ISERROR(VLOOKUP($A129,IF({1,0},'回答入力シート（イ_令和2,3年度事業繰越分）'!$BU$5:$BU$501,'回答入力シート（イ_令和2,3年度事業繰越分）'!$Z$5:$Z$501),2,0)),"",IF(VLOOKUP($A129,IF({1,0},'回答入力シート（イ_令和2,3年度事業繰越分）'!$BU$5:$BU$501,'回答入力シート（イ_令和2,3年度事業繰越分）'!$Z$5:$Z$501),2,0)=0,"",VLOOKUP($A129,IF({1,0},'回答入力シート（イ_令和2,3年度事業繰越分）'!$BU$5:$BU$501,'回答入力シート（イ_令和2,3年度事業繰越分）'!$Z$5:$Z$501),2,0)))</f>
        <v/>
      </c>
    </row>
    <row r="130" spans="1:6" x14ac:dyDescent="0.3">
      <c r="A130" s="1">
        <v>128</v>
      </c>
      <c r="B130" s="83" t="str">
        <f>IF(ISERROR(VLOOKUP($C130,IF({1,0},'回答入力シート（イ_令和2,3年度事業繰越分）'!$F$5:$F$501,'回答入力シート（イ_令和2,3年度事業繰越分）'!$B$5:$B$501),2,0)),"",IF(VLOOKUP($C130,IF({1,0},'回答入力シート（イ_令和2,3年度事業繰越分）'!$F$5:$F$501,'回答入力シート（イ_令和2,3年度事業繰越分）'!$B$5:$B$501),2,0)=0,"",VLOOKUP($C130,IF({1,0},'回答入力シート（イ_令和2,3年度事業繰越分）'!$F$5:$F$501,'回答入力シート（イ_令和2,3年度事業繰越分）'!$B$5:$B$501),2,0)))</f>
        <v/>
      </c>
      <c r="C130" s="83" t="str">
        <f>IF(ISERROR(VLOOKUP($A130,IF({1,0},'回答入力シート（イ_令和2,3年度事業繰越分）'!$BU$5:$BU$501,'回答入力シート（イ_令和2,3年度事業繰越分）'!$F$5:$F$501),2,0)),"",VLOOKUP($A130,IF({1,0},'回答入力シート（イ_令和2,3年度事業繰越分）'!$BU$5:$BU$501,'回答入力シート（イ_令和2,3年度事業繰越分）'!$F$5:$F$501),2,0))</f>
        <v/>
      </c>
      <c r="D130" s="83" t="str">
        <f>IF(ISERROR(VLOOKUP($A130,IF({1,0},'回答入力シート（イ_令和2,3年度事業繰越分）'!$BU$5:$BU$501,'回答入力シート（イ_令和2,3年度事業繰越分）'!$H$5:$H$501),2,0)),"",VLOOKUP($A130,IF({1,0},'回答入力シート（イ_令和2,3年度事業繰越分）'!$BU$5:$BU$501,'回答入力シート（イ_令和2,3年度事業繰越分）'!$H$5:$H$501),2,0))</f>
        <v/>
      </c>
      <c r="E130" s="83" t="str">
        <f>IF(ISERROR(VLOOKUP($A130,IF({1,0},'回答入力シート（イ_令和2,3年度事業繰越分）'!$BU$5:$BU$501,'回答入力シート（イ_令和2,3年度事業繰越分）'!$V$5:$V$501),2,0)),"",IF(VLOOKUP($A130,IF({1,0},'回答入力シート（イ_令和2,3年度事業繰越分）'!$BU$5:$BU$501,'回答入力シート（イ_令和2,3年度事業繰越分）'!$V$5:$V$501),2,0)=0,"",VLOOKUP($A130,IF({1,0},'回答入力シート（イ_令和2,3年度事業繰越分）'!$BU$5:$BU$501,'回答入力シート（イ_令和2,3年度事業繰越分）'!$V$5:$V$501),2,0)))</f>
        <v/>
      </c>
      <c r="F130" s="83" t="str">
        <f>IF(ISERROR(VLOOKUP($A130,IF({1,0},'回答入力シート（イ_令和2,3年度事業繰越分）'!$BU$5:$BU$501,'回答入力シート（イ_令和2,3年度事業繰越分）'!$Z$5:$Z$501),2,0)),"",IF(VLOOKUP($A130,IF({1,0},'回答入力シート（イ_令和2,3年度事業繰越分）'!$BU$5:$BU$501,'回答入力シート（イ_令和2,3年度事業繰越分）'!$Z$5:$Z$501),2,0)=0,"",VLOOKUP($A130,IF({1,0},'回答入力シート（イ_令和2,3年度事業繰越分）'!$BU$5:$BU$501,'回答入力シート（イ_令和2,3年度事業繰越分）'!$Z$5:$Z$501),2,0)))</f>
        <v/>
      </c>
    </row>
    <row r="131" spans="1:6" x14ac:dyDescent="0.3">
      <c r="A131" s="1">
        <v>129</v>
      </c>
      <c r="B131" s="83" t="str">
        <f>IF(ISERROR(VLOOKUP($C131,IF({1,0},'回答入力シート（イ_令和2,3年度事業繰越分）'!$F$5:$F$501,'回答入力シート（イ_令和2,3年度事業繰越分）'!$B$5:$B$501),2,0)),"",IF(VLOOKUP($C131,IF({1,0},'回答入力シート（イ_令和2,3年度事業繰越分）'!$F$5:$F$501,'回答入力シート（イ_令和2,3年度事業繰越分）'!$B$5:$B$501),2,0)=0,"",VLOOKUP($C131,IF({1,0},'回答入力シート（イ_令和2,3年度事業繰越分）'!$F$5:$F$501,'回答入力シート（イ_令和2,3年度事業繰越分）'!$B$5:$B$501),2,0)))</f>
        <v/>
      </c>
      <c r="C131" s="83" t="str">
        <f>IF(ISERROR(VLOOKUP($A131,IF({1,0},'回答入力シート（イ_令和2,3年度事業繰越分）'!$BU$5:$BU$501,'回答入力シート（イ_令和2,3年度事業繰越分）'!$F$5:$F$501),2,0)),"",VLOOKUP($A131,IF({1,0},'回答入力シート（イ_令和2,3年度事業繰越分）'!$BU$5:$BU$501,'回答入力シート（イ_令和2,3年度事業繰越分）'!$F$5:$F$501),2,0))</f>
        <v/>
      </c>
      <c r="D131" s="83" t="str">
        <f>IF(ISERROR(VLOOKUP($A131,IF({1,0},'回答入力シート（イ_令和2,3年度事業繰越分）'!$BU$5:$BU$501,'回答入力シート（イ_令和2,3年度事業繰越分）'!$H$5:$H$501),2,0)),"",VLOOKUP($A131,IF({1,0},'回答入力シート（イ_令和2,3年度事業繰越分）'!$BU$5:$BU$501,'回答入力シート（イ_令和2,3年度事業繰越分）'!$H$5:$H$501),2,0))</f>
        <v/>
      </c>
      <c r="E131" s="83" t="str">
        <f>IF(ISERROR(VLOOKUP($A131,IF({1,0},'回答入力シート（イ_令和2,3年度事業繰越分）'!$BU$5:$BU$501,'回答入力シート（イ_令和2,3年度事業繰越分）'!$V$5:$V$501),2,0)),"",IF(VLOOKUP($A131,IF({1,0},'回答入力シート（イ_令和2,3年度事業繰越分）'!$BU$5:$BU$501,'回答入力シート（イ_令和2,3年度事業繰越分）'!$V$5:$V$501),2,0)=0,"",VLOOKUP($A131,IF({1,0},'回答入力シート（イ_令和2,3年度事業繰越分）'!$BU$5:$BU$501,'回答入力シート（イ_令和2,3年度事業繰越分）'!$V$5:$V$501),2,0)))</f>
        <v/>
      </c>
      <c r="F131" s="83" t="str">
        <f>IF(ISERROR(VLOOKUP($A131,IF({1,0},'回答入力シート（イ_令和2,3年度事業繰越分）'!$BU$5:$BU$501,'回答入力シート（イ_令和2,3年度事業繰越分）'!$Z$5:$Z$501),2,0)),"",IF(VLOOKUP($A131,IF({1,0},'回答入力シート（イ_令和2,3年度事業繰越分）'!$BU$5:$BU$501,'回答入力シート（イ_令和2,3年度事業繰越分）'!$Z$5:$Z$501),2,0)=0,"",VLOOKUP($A131,IF({1,0},'回答入力シート（イ_令和2,3年度事業繰越分）'!$BU$5:$BU$501,'回答入力シート（イ_令和2,3年度事業繰越分）'!$Z$5:$Z$501),2,0)))</f>
        <v/>
      </c>
    </row>
    <row r="132" spans="1:6" x14ac:dyDescent="0.3">
      <c r="A132" s="1">
        <v>130</v>
      </c>
      <c r="B132" s="83" t="str">
        <f>IF(ISERROR(VLOOKUP($C132,IF({1,0},'回答入力シート（イ_令和2,3年度事業繰越分）'!$F$5:$F$501,'回答入力シート（イ_令和2,3年度事業繰越分）'!$B$5:$B$501),2,0)),"",IF(VLOOKUP($C132,IF({1,0},'回答入力シート（イ_令和2,3年度事業繰越分）'!$F$5:$F$501,'回答入力シート（イ_令和2,3年度事業繰越分）'!$B$5:$B$501),2,0)=0,"",VLOOKUP($C132,IF({1,0},'回答入力シート（イ_令和2,3年度事業繰越分）'!$F$5:$F$501,'回答入力シート（イ_令和2,3年度事業繰越分）'!$B$5:$B$501),2,0)))</f>
        <v/>
      </c>
      <c r="C132" s="83" t="str">
        <f>IF(ISERROR(VLOOKUP($A132,IF({1,0},'回答入力シート（イ_令和2,3年度事業繰越分）'!$BU$5:$BU$501,'回答入力シート（イ_令和2,3年度事業繰越分）'!$F$5:$F$501),2,0)),"",VLOOKUP($A132,IF({1,0},'回答入力シート（イ_令和2,3年度事業繰越分）'!$BU$5:$BU$501,'回答入力シート（イ_令和2,3年度事業繰越分）'!$F$5:$F$501),2,0))</f>
        <v/>
      </c>
      <c r="D132" s="83" t="str">
        <f>IF(ISERROR(VLOOKUP($A132,IF({1,0},'回答入力シート（イ_令和2,3年度事業繰越分）'!$BU$5:$BU$501,'回答入力シート（イ_令和2,3年度事業繰越分）'!$H$5:$H$501),2,0)),"",VLOOKUP($A132,IF({1,0},'回答入力シート（イ_令和2,3年度事業繰越分）'!$BU$5:$BU$501,'回答入力シート（イ_令和2,3年度事業繰越分）'!$H$5:$H$501),2,0))</f>
        <v/>
      </c>
      <c r="E132" s="83" t="str">
        <f>IF(ISERROR(VLOOKUP($A132,IF({1,0},'回答入力シート（イ_令和2,3年度事業繰越分）'!$BU$5:$BU$501,'回答入力シート（イ_令和2,3年度事業繰越分）'!$V$5:$V$501),2,0)),"",IF(VLOOKUP($A132,IF({1,0},'回答入力シート（イ_令和2,3年度事業繰越分）'!$BU$5:$BU$501,'回答入力シート（イ_令和2,3年度事業繰越分）'!$V$5:$V$501),2,0)=0,"",VLOOKUP($A132,IF({1,0},'回答入力シート（イ_令和2,3年度事業繰越分）'!$BU$5:$BU$501,'回答入力シート（イ_令和2,3年度事業繰越分）'!$V$5:$V$501),2,0)))</f>
        <v/>
      </c>
      <c r="F132" s="83" t="str">
        <f>IF(ISERROR(VLOOKUP($A132,IF({1,0},'回答入力シート（イ_令和2,3年度事業繰越分）'!$BU$5:$BU$501,'回答入力シート（イ_令和2,3年度事業繰越分）'!$Z$5:$Z$501),2,0)),"",IF(VLOOKUP($A132,IF({1,0},'回答入力シート（イ_令和2,3年度事業繰越分）'!$BU$5:$BU$501,'回答入力シート（イ_令和2,3年度事業繰越分）'!$Z$5:$Z$501),2,0)=0,"",VLOOKUP($A132,IF({1,0},'回答入力シート（イ_令和2,3年度事業繰越分）'!$BU$5:$BU$501,'回答入力シート（イ_令和2,3年度事業繰越分）'!$Z$5:$Z$501),2,0)))</f>
        <v/>
      </c>
    </row>
    <row r="133" spans="1:6" x14ac:dyDescent="0.3">
      <c r="A133" s="1">
        <v>131</v>
      </c>
      <c r="B133" s="83" t="str">
        <f>IF(ISERROR(VLOOKUP($C133,IF({1,0},'回答入力シート（イ_令和2,3年度事業繰越分）'!$F$5:$F$501,'回答入力シート（イ_令和2,3年度事業繰越分）'!$B$5:$B$501),2,0)),"",IF(VLOOKUP($C133,IF({1,0},'回答入力シート（イ_令和2,3年度事業繰越分）'!$F$5:$F$501,'回答入力シート（イ_令和2,3年度事業繰越分）'!$B$5:$B$501),2,0)=0,"",VLOOKUP($C133,IF({1,0},'回答入力シート（イ_令和2,3年度事業繰越分）'!$F$5:$F$501,'回答入力シート（イ_令和2,3年度事業繰越分）'!$B$5:$B$501),2,0)))</f>
        <v/>
      </c>
      <c r="C133" s="83" t="str">
        <f>IF(ISERROR(VLOOKUP($A133,IF({1,0},'回答入力シート（イ_令和2,3年度事業繰越分）'!$BU$5:$BU$501,'回答入力シート（イ_令和2,3年度事業繰越分）'!$F$5:$F$501),2,0)),"",VLOOKUP($A133,IF({1,0},'回答入力シート（イ_令和2,3年度事業繰越分）'!$BU$5:$BU$501,'回答入力シート（イ_令和2,3年度事業繰越分）'!$F$5:$F$501),2,0))</f>
        <v/>
      </c>
      <c r="D133" s="83" t="str">
        <f>IF(ISERROR(VLOOKUP($A133,IF({1,0},'回答入力シート（イ_令和2,3年度事業繰越分）'!$BU$5:$BU$501,'回答入力シート（イ_令和2,3年度事業繰越分）'!$H$5:$H$501),2,0)),"",VLOOKUP($A133,IF({1,0},'回答入力シート（イ_令和2,3年度事業繰越分）'!$BU$5:$BU$501,'回答入力シート（イ_令和2,3年度事業繰越分）'!$H$5:$H$501),2,0))</f>
        <v/>
      </c>
      <c r="E133" s="83" t="str">
        <f>IF(ISERROR(VLOOKUP($A133,IF({1,0},'回答入力シート（イ_令和2,3年度事業繰越分）'!$BU$5:$BU$501,'回答入力シート（イ_令和2,3年度事業繰越分）'!$V$5:$V$501),2,0)),"",IF(VLOOKUP($A133,IF({1,0},'回答入力シート（イ_令和2,3年度事業繰越分）'!$BU$5:$BU$501,'回答入力シート（イ_令和2,3年度事業繰越分）'!$V$5:$V$501),2,0)=0,"",VLOOKUP($A133,IF({1,0},'回答入力シート（イ_令和2,3年度事業繰越分）'!$BU$5:$BU$501,'回答入力シート（イ_令和2,3年度事業繰越分）'!$V$5:$V$501),2,0)))</f>
        <v/>
      </c>
      <c r="F133" s="83" t="str">
        <f>IF(ISERROR(VLOOKUP($A133,IF({1,0},'回答入力シート（イ_令和2,3年度事業繰越分）'!$BU$5:$BU$501,'回答入力シート（イ_令和2,3年度事業繰越分）'!$Z$5:$Z$501),2,0)),"",IF(VLOOKUP($A133,IF({1,0},'回答入力シート（イ_令和2,3年度事業繰越分）'!$BU$5:$BU$501,'回答入力シート（イ_令和2,3年度事業繰越分）'!$Z$5:$Z$501),2,0)=0,"",VLOOKUP($A133,IF({1,0},'回答入力シート（イ_令和2,3年度事業繰越分）'!$BU$5:$BU$501,'回答入力シート（イ_令和2,3年度事業繰越分）'!$Z$5:$Z$501),2,0)))</f>
        <v/>
      </c>
    </row>
    <row r="134" spans="1:6" x14ac:dyDescent="0.3">
      <c r="A134" s="1">
        <v>132</v>
      </c>
      <c r="B134" s="83" t="str">
        <f>IF(ISERROR(VLOOKUP($C134,IF({1,0},'回答入力シート（イ_令和2,3年度事業繰越分）'!$F$5:$F$501,'回答入力シート（イ_令和2,3年度事業繰越分）'!$B$5:$B$501),2,0)),"",IF(VLOOKUP($C134,IF({1,0},'回答入力シート（イ_令和2,3年度事業繰越分）'!$F$5:$F$501,'回答入力シート（イ_令和2,3年度事業繰越分）'!$B$5:$B$501),2,0)=0,"",VLOOKUP($C134,IF({1,0},'回答入力シート（イ_令和2,3年度事業繰越分）'!$F$5:$F$501,'回答入力シート（イ_令和2,3年度事業繰越分）'!$B$5:$B$501),2,0)))</f>
        <v/>
      </c>
      <c r="C134" s="83" t="str">
        <f>IF(ISERROR(VLOOKUP($A134,IF({1,0},'回答入力シート（イ_令和2,3年度事業繰越分）'!$BU$5:$BU$501,'回答入力シート（イ_令和2,3年度事業繰越分）'!$F$5:$F$501),2,0)),"",VLOOKUP($A134,IF({1,0},'回答入力シート（イ_令和2,3年度事業繰越分）'!$BU$5:$BU$501,'回答入力シート（イ_令和2,3年度事業繰越分）'!$F$5:$F$501),2,0))</f>
        <v/>
      </c>
      <c r="D134" s="83" t="str">
        <f>IF(ISERROR(VLOOKUP($A134,IF({1,0},'回答入力シート（イ_令和2,3年度事業繰越分）'!$BU$5:$BU$501,'回答入力シート（イ_令和2,3年度事業繰越分）'!$H$5:$H$501),2,0)),"",VLOOKUP($A134,IF({1,0},'回答入力シート（イ_令和2,3年度事業繰越分）'!$BU$5:$BU$501,'回答入力シート（イ_令和2,3年度事業繰越分）'!$H$5:$H$501),2,0))</f>
        <v/>
      </c>
      <c r="E134" s="83" t="str">
        <f>IF(ISERROR(VLOOKUP($A134,IF({1,0},'回答入力シート（イ_令和2,3年度事業繰越分）'!$BU$5:$BU$501,'回答入力シート（イ_令和2,3年度事業繰越分）'!$V$5:$V$501),2,0)),"",IF(VLOOKUP($A134,IF({1,0},'回答入力シート（イ_令和2,3年度事業繰越分）'!$BU$5:$BU$501,'回答入力シート（イ_令和2,3年度事業繰越分）'!$V$5:$V$501),2,0)=0,"",VLOOKUP($A134,IF({1,0},'回答入力シート（イ_令和2,3年度事業繰越分）'!$BU$5:$BU$501,'回答入力シート（イ_令和2,3年度事業繰越分）'!$V$5:$V$501),2,0)))</f>
        <v/>
      </c>
      <c r="F134" s="83" t="str">
        <f>IF(ISERROR(VLOOKUP($A134,IF({1,0},'回答入力シート（イ_令和2,3年度事業繰越分）'!$BU$5:$BU$501,'回答入力シート（イ_令和2,3年度事業繰越分）'!$Z$5:$Z$501),2,0)),"",IF(VLOOKUP($A134,IF({1,0},'回答入力シート（イ_令和2,3年度事業繰越分）'!$BU$5:$BU$501,'回答入力シート（イ_令和2,3年度事業繰越分）'!$Z$5:$Z$501),2,0)=0,"",VLOOKUP($A134,IF({1,0},'回答入力シート（イ_令和2,3年度事業繰越分）'!$BU$5:$BU$501,'回答入力シート（イ_令和2,3年度事業繰越分）'!$Z$5:$Z$501),2,0)))</f>
        <v/>
      </c>
    </row>
    <row r="135" spans="1:6" x14ac:dyDescent="0.3">
      <c r="A135" s="1">
        <v>133</v>
      </c>
      <c r="B135" s="83" t="str">
        <f>IF(ISERROR(VLOOKUP($C135,IF({1,0},'回答入力シート（イ_令和2,3年度事業繰越分）'!$F$5:$F$501,'回答入力シート（イ_令和2,3年度事業繰越分）'!$B$5:$B$501),2,0)),"",IF(VLOOKUP($C135,IF({1,0},'回答入力シート（イ_令和2,3年度事業繰越分）'!$F$5:$F$501,'回答入力シート（イ_令和2,3年度事業繰越分）'!$B$5:$B$501),2,0)=0,"",VLOOKUP($C135,IF({1,0},'回答入力シート（イ_令和2,3年度事業繰越分）'!$F$5:$F$501,'回答入力シート（イ_令和2,3年度事業繰越分）'!$B$5:$B$501),2,0)))</f>
        <v/>
      </c>
      <c r="C135" s="83" t="str">
        <f>IF(ISERROR(VLOOKUP($A135,IF({1,0},'回答入力シート（イ_令和2,3年度事業繰越分）'!$BU$5:$BU$501,'回答入力シート（イ_令和2,3年度事業繰越分）'!$F$5:$F$501),2,0)),"",VLOOKUP($A135,IF({1,0},'回答入力シート（イ_令和2,3年度事業繰越分）'!$BU$5:$BU$501,'回答入力シート（イ_令和2,3年度事業繰越分）'!$F$5:$F$501),2,0))</f>
        <v/>
      </c>
      <c r="D135" s="83" t="str">
        <f>IF(ISERROR(VLOOKUP($A135,IF({1,0},'回答入力シート（イ_令和2,3年度事業繰越分）'!$BU$5:$BU$501,'回答入力シート（イ_令和2,3年度事業繰越分）'!$H$5:$H$501),2,0)),"",VLOOKUP($A135,IF({1,0},'回答入力シート（イ_令和2,3年度事業繰越分）'!$BU$5:$BU$501,'回答入力シート（イ_令和2,3年度事業繰越分）'!$H$5:$H$501),2,0))</f>
        <v/>
      </c>
      <c r="E135" s="83" t="str">
        <f>IF(ISERROR(VLOOKUP($A135,IF({1,0},'回答入力シート（イ_令和2,3年度事業繰越分）'!$BU$5:$BU$501,'回答入力シート（イ_令和2,3年度事業繰越分）'!$V$5:$V$501),2,0)),"",IF(VLOOKUP($A135,IF({1,0},'回答入力シート（イ_令和2,3年度事業繰越分）'!$BU$5:$BU$501,'回答入力シート（イ_令和2,3年度事業繰越分）'!$V$5:$V$501),2,0)=0,"",VLOOKUP($A135,IF({1,0},'回答入力シート（イ_令和2,3年度事業繰越分）'!$BU$5:$BU$501,'回答入力シート（イ_令和2,3年度事業繰越分）'!$V$5:$V$501),2,0)))</f>
        <v/>
      </c>
      <c r="F135" s="83" t="str">
        <f>IF(ISERROR(VLOOKUP($A135,IF({1,0},'回答入力シート（イ_令和2,3年度事業繰越分）'!$BU$5:$BU$501,'回答入力シート（イ_令和2,3年度事業繰越分）'!$Z$5:$Z$501),2,0)),"",IF(VLOOKUP($A135,IF({1,0},'回答入力シート（イ_令和2,3年度事業繰越分）'!$BU$5:$BU$501,'回答入力シート（イ_令和2,3年度事業繰越分）'!$Z$5:$Z$501),2,0)=0,"",VLOOKUP($A135,IF({1,0},'回答入力シート（イ_令和2,3年度事業繰越分）'!$BU$5:$BU$501,'回答入力シート（イ_令和2,3年度事業繰越分）'!$Z$5:$Z$501),2,0)))</f>
        <v/>
      </c>
    </row>
    <row r="136" spans="1:6" x14ac:dyDescent="0.3">
      <c r="A136" s="1">
        <v>134</v>
      </c>
      <c r="B136" s="83" t="str">
        <f>IF(ISERROR(VLOOKUP($C136,IF({1,0},'回答入力シート（イ_令和2,3年度事業繰越分）'!$F$5:$F$501,'回答入力シート（イ_令和2,3年度事業繰越分）'!$B$5:$B$501),2,0)),"",IF(VLOOKUP($C136,IF({1,0},'回答入力シート（イ_令和2,3年度事業繰越分）'!$F$5:$F$501,'回答入力シート（イ_令和2,3年度事業繰越分）'!$B$5:$B$501),2,0)=0,"",VLOOKUP($C136,IF({1,0},'回答入力シート（イ_令和2,3年度事業繰越分）'!$F$5:$F$501,'回答入力シート（イ_令和2,3年度事業繰越分）'!$B$5:$B$501),2,0)))</f>
        <v/>
      </c>
      <c r="C136" s="83" t="str">
        <f>IF(ISERROR(VLOOKUP($A136,IF({1,0},'回答入力シート（イ_令和2,3年度事業繰越分）'!$BU$5:$BU$501,'回答入力シート（イ_令和2,3年度事業繰越分）'!$F$5:$F$501),2,0)),"",VLOOKUP($A136,IF({1,0},'回答入力シート（イ_令和2,3年度事業繰越分）'!$BU$5:$BU$501,'回答入力シート（イ_令和2,3年度事業繰越分）'!$F$5:$F$501),2,0))</f>
        <v/>
      </c>
      <c r="D136" s="83" t="str">
        <f>IF(ISERROR(VLOOKUP($A136,IF({1,0},'回答入力シート（イ_令和2,3年度事業繰越分）'!$BU$5:$BU$501,'回答入力シート（イ_令和2,3年度事業繰越分）'!$H$5:$H$501),2,0)),"",VLOOKUP($A136,IF({1,0},'回答入力シート（イ_令和2,3年度事業繰越分）'!$BU$5:$BU$501,'回答入力シート（イ_令和2,3年度事業繰越分）'!$H$5:$H$501),2,0))</f>
        <v/>
      </c>
      <c r="E136" s="83" t="str">
        <f>IF(ISERROR(VLOOKUP($A136,IF({1,0},'回答入力シート（イ_令和2,3年度事業繰越分）'!$BU$5:$BU$501,'回答入力シート（イ_令和2,3年度事業繰越分）'!$V$5:$V$501),2,0)),"",IF(VLOOKUP($A136,IF({1,0},'回答入力シート（イ_令和2,3年度事業繰越分）'!$BU$5:$BU$501,'回答入力シート（イ_令和2,3年度事業繰越分）'!$V$5:$V$501),2,0)=0,"",VLOOKUP($A136,IF({1,0},'回答入力シート（イ_令和2,3年度事業繰越分）'!$BU$5:$BU$501,'回答入力シート（イ_令和2,3年度事業繰越分）'!$V$5:$V$501),2,0)))</f>
        <v/>
      </c>
      <c r="F136" s="83" t="str">
        <f>IF(ISERROR(VLOOKUP($A136,IF({1,0},'回答入力シート（イ_令和2,3年度事業繰越分）'!$BU$5:$BU$501,'回答入力シート（イ_令和2,3年度事業繰越分）'!$Z$5:$Z$501),2,0)),"",IF(VLOOKUP($A136,IF({1,0},'回答入力シート（イ_令和2,3年度事業繰越分）'!$BU$5:$BU$501,'回答入力シート（イ_令和2,3年度事業繰越分）'!$Z$5:$Z$501),2,0)=0,"",VLOOKUP($A136,IF({1,0},'回答入力シート（イ_令和2,3年度事業繰越分）'!$BU$5:$BU$501,'回答入力シート（イ_令和2,3年度事業繰越分）'!$Z$5:$Z$501),2,0)))</f>
        <v/>
      </c>
    </row>
    <row r="137" spans="1:6" x14ac:dyDescent="0.3">
      <c r="A137" s="1">
        <v>135</v>
      </c>
      <c r="B137" s="83" t="str">
        <f>IF(ISERROR(VLOOKUP($C137,IF({1,0},'回答入力シート（イ_令和2,3年度事業繰越分）'!$F$5:$F$501,'回答入力シート（イ_令和2,3年度事業繰越分）'!$B$5:$B$501),2,0)),"",IF(VLOOKUP($C137,IF({1,0},'回答入力シート（イ_令和2,3年度事業繰越分）'!$F$5:$F$501,'回答入力シート（イ_令和2,3年度事業繰越分）'!$B$5:$B$501),2,0)=0,"",VLOOKUP($C137,IF({1,0},'回答入力シート（イ_令和2,3年度事業繰越分）'!$F$5:$F$501,'回答入力シート（イ_令和2,3年度事業繰越分）'!$B$5:$B$501),2,0)))</f>
        <v/>
      </c>
      <c r="C137" s="83" t="str">
        <f>IF(ISERROR(VLOOKUP($A137,IF({1,0},'回答入力シート（イ_令和2,3年度事業繰越分）'!$BU$5:$BU$501,'回答入力シート（イ_令和2,3年度事業繰越分）'!$F$5:$F$501),2,0)),"",VLOOKUP($A137,IF({1,0},'回答入力シート（イ_令和2,3年度事業繰越分）'!$BU$5:$BU$501,'回答入力シート（イ_令和2,3年度事業繰越分）'!$F$5:$F$501),2,0))</f>
        <v/>
      </c>
      <c r="D137" s="83" t="str">
        <f>IF(ISERROR(VLOOKUP($A137,IF({1,0},'回答入力シート（イ_令和2,3年度事業繰越分）'!$BU$5:$BU$501,'回答入力シート（イ_令和2,3年度事業繰越分）'!$H$5:$H$501),2,0)),"",VLOOKUP($A137,IF({1,0},'回答入力シート（イ_令和2,3年度事業繰越分）'!$BU$5:$BU$501,'回答入力シート（イ_令和2,3年度事業繰越分）'!$H$5:$H$501),2,0))</f>
        <v/>
      </c>
      <c r="E137" s="83" t="str">
        <f>IF(ISERROR(VLOOKUP($A137,IF({1,0},'回答入力シート（イ_令和2,3年度事業繰越分）'!$BU$5:$BU$501,'回答入力シート（イ_令和2,3年度事業繰越分）'!$V$5:$V$501),2,0)),"",IF(VLOOKUP($A137,IF({1,0},'回答入力シート（イ_令和2,3年度事業繰越分）'!$BU$5:$BU$501,'回答入力シート（イ_令和2,3年度事業繰越分）'!$V$5:$V$501),2,0)=0,"",VLOOKUP($A137,IF({1,0},'回答入力シート（イ_令和2,3年度事業繰越分）'!$BU$5:$BU$501,'回答入力シート（イ_令和2,3年度事業繰越分）'!$V$5:$V$501),2,0)))</f>
        <v/>
      </c>
      <c r="F137" s="83" t="str">
        <f>IF(ISERROR(VLOOKUP($A137,IF({1,0},'回答入力シート（イ_令和2,3年度事業繰越分）'!$BU$5:$BU$501,'回答入力シート（イ_令和2,3年度事業繰越分）'!$Z$5:$Z$501),2,0)),"",IF(VLOOKUP($A137,IF({1,0},'回答入力シート（イ_令和2,3年度事業繰越分）'!$BU$5:$BU$501,'回答入力シート（イ_令和2,3年度事業繰越分）'!$Z$5:$Z$501),2,0)=0,"",VLOOKUP($A137,IF({1,0},'回答入力シート（イ_令和2,3年度事業繰越分）'!$BU$5:$BU$501,'回答入力シート（イ_令和2,3年度事業繰越分）'!$Z$5:$Z$501),2,0)))</f>
        <v/>
      </c>
    </row>
    <row r="138" spans="1:6" x14ac:dyDescent="0.3">
      <c r="A138" s="1">
        <v>136</v>
      </c>
      <c r="B138" s="83" t="str">
        <f>IF(ISERROR(VLOOKUP($C138,IF({1,0},'回答入力シート（イ_令和2,3年度事業繰越分）'!$F$5:$F$501,'回答入力シート（イ_令和2,3年度事業繰越分）'!$B$5:$B$501),2,0)),"",IF(VLOOKUP($C138,IF({1,0},'回答入力シート（イ_令和2,3年度事業繰越分）'!$F$5:$F$501,'回答入力シート（イ_令和2,3年度事業繰越分）'!$B$5:$B$501),2,0)=0,"",VLOOKUP($C138,IF({1,0},'回答入力シート（イ_令和2,3年度事業繰越分）'!$F$5:$F$501,'回答入力シート（イ_令和2,3年度事業繰越分）'!$B$5:$B$501),2,0)))</f>
        <v/>
      </c>
      <c r="C138" s="83" t="str">
        <f>IF(ISERROR(VLOOKUP($A138,IF({1,0},'回答入力シート（イ_令和2,3年度事業繰越分）'!$BU$5:$BU$501,'回答入力シート（イ_令和2,3年度事業繰越分）'!$F$5:$F$501),2,0)),"",VLOOKUP($A138,IF({1,0},'回答入力シート（イ_令和2,3年度事業繰越分）'!$BU$5:$BU$501,'回答入力シート（イ_令和2,3年度事業繰越分）'!$F$5:$F$501),2,0))</f>
        <v/>
      </c>
      <c r="D138" s="83" t="str">
        <f>IF(ISERROR(VLOOKUP($A138,IF({1,0},'回答入力シート（イ_令和2,3年度事業繰越分）'!$BU$5:$BU$501,'回答入力シート（イ_令和2,3年度事業繰越分）'!$H$5:$H$501),2,0)),"",VLOOKUP($A138,IF({1,0},'回答入力シート（イ_令和2,3年度事業繰越分）'!$BU$5:$BU$501,'回答入力シート（イ_令和2,3年度事業繰越分）'!$H$5:$H$501),2,0))</f>
        <v/>
      </c>
      <c r="E138" s="83" t="str">
        <f>IF(ISERROR(VLOOKUP($A138,IF({1,0},'回答入力シート（イ_令和2,3年度事業繰越分）'!$BU$5:$BU$501,'回答入力シート（イ_令和2,3年度事業繰越分）'!$V$5:$V$501),2,0)),"",IF(VLOOKUP($A138,IF({1,0},'回答入力シート（イ_令和2,3年度事業繰越分）'!$BU$5:$BU$501,'回答入力シート（イ_令和2,3年度事業繰越分）'!$V$5:$V$501),2,0)=0,"",VLOOKUP($A138,IF({1,0},'回答入力シート（イ_令和2,3年度事業繰越分）'!$BU$5:$BU$501,'回答入力シート（イ_令和2,3年度事業繰越分）'!$V$5:$V$501),2,0)))</f>
        <v/>
      </c>
      <c r="F138" s="83" t="str">
        <f>IF(ISERROR(VLOOKUP($A138,IF({1,0},'回答入力シート（イ_令和2,3年度事業繰越分）'!$BU$5:$BU$501,'回答入力シート（イ_令和2,3年度事業繰越分）'!$Z$5:$Z$501),2,0)),"",IF(VLOOKUP($A138,IF({1,0},'回答入力シート（イ_令和2,3年度事業繰越分）'!$BU$5:$BU$501,'回答入力シート（イ_令和2,3年度事業繰越分）'!$Z$5:$Z$501),2,0)=0,"",VLOOKUP($A138,IF({1,0},'回答入力シート（イ_令和2,3年度事業繰越分）'!$BU$5:$BU$501,'回答入力シート（イ_令和2,3年度事業繰越分）'!$Z$5:$Z$501),2,0)))</f>
        <v/>
      </c>
    </row>
    <row r="139" spans="1:6" x14ac:dyDescent="0.3">
      <c r="A139" s="1">
        <v>137</v>
      </c>
      <c r="B139" s="83" t="str">
        <f>IF(ISERROR(VLOOKUP($C139,IF({1,0},'回答入力シート（イ_令和2,3年度事業繰越分）'!$F$5:$F$501,'回答入力シート（イ_令和2,3年度事業繰越分）'!$B$5:$B$501),2,0)),"",IF(VLOOKUP($C139,IF({1,0},'回答入力シート（イ_令和2,3年度事業繰越分）'!$F$5:$F$501,'回答入力シート（イ_令和2,3年度事業繰越分）'!$B$5:$B$501),2,0)=0,"",VLOOKUP($C139,IF({1,0},'回答入力シート（イ_令和2,3年度事業繰越分）'!$F$5:$F$501,'回答入力シート（イ_令和2,3年度事業繰越分）'!$B$5:$B$501),2,0)))</f>
        <v/>
      </c>
      <c r="C139" s="83" t="str">
        <f>IF(ISERROR(VLOOKUP($A139,IF({1,0},'回答入力シート（イ_令和2,3年度事業繰越分）'!$BU$5:$BU$501,'回答入力シート（イ_令和2,3年度事業繰越分）'!$F$5:$F$501),2,0)),"",VLOOKUP($A139,IF({1,0},'回答入力シート（イ_令和2,3年度事業繰越分）'!$BU$5:$BU$501,'回答入力シート（イ_令和2,3年度事業繰越分）'!$F$5:$F$501),2,0))</f>
        <v/>
      </c>
      <c r="D139" s="83" t="str">
        <f>IF(ISERROR(VLOOKUP($A139,IF({1,0},'回答入力シート（イ_令和2,3年度事業繰越分）'!$BU$5:$BU$501,'回答入力シート（イ_令和2,3年度事業繰越分）'!$H$5:$H$501),2,0)),"",VLOOKUP($A139,IF({1,0},'回答入力シート（イ_令和2,3年度事業繰越分）'!$BU$5:$BU$501,'回答入力シート（イ_令和2,3年度事業繰越分）'!$H$5:$H$501),2,0))</f>
        <v/>
      </c>
      <c r="E139" s="83" t="str">
        <f>IF(ISERROR(VLOOKUP($A139,IF({1,0},'回答入力シート（イ_令和2,3年度事業繰越分）'!$BU$5:$BU$501,'回答入力シート（イ_令和2,3年度事業繰越分）'!$V$5:$V$501),2,0)),"",IF(VLOOKUP($A139,IF({1,0},'回答入力シート（イ_令和2,3年度事業繰越分）'!$BU$5:$BU$501,'回答入力シート（イ_令和2,3年度事業繰越分）'!$V$5:$V$501),2,0)=0,"",VLOOKUP($A139,IF({1,0},'回答入力シート（イ_令和2,3年度事業繰越分）'!$BU$5:$BU$501,'回答入力シート（イ_令和2,3年度事業繰越分）'!$V$5:$V$501),2,0)))</f>
        <v/>
      </c>
      <c r="F139" s="83" t="str">
        <f>IF(ISERROR(VLOOKUP($A139,IF({1,0},'回答入力シート（イ_令和2,3年度事業繰越分）'!$BU$5:$BU$501,'回答入力シート（イ_令和2,3年度事業繰越分）'!$Z$5:$Z$501),2,0)),"",IF(VLOOKUP($A139,IF({1,0},'回答入力シート（イ_令和2,3年度事業繰越分）'!$BU$5:$BU$501,'回答入力シート（イ_令和2,3年度事業繰越分）'!$Z$5:$Z$501),2,0)=0,"",VLOOKUP($A139,IF({1,0},'回答入力シート（イ_令和2,3年度事業繰越分）'!$BU$5:$BU$501,'回答入力シート（イ_令和2,3年度事業繰越分）'!$Z$5:$Z$501),2,0)))</f>
        <v/>
      </c>
    </row>
    <row r="140" spans="1:6" x14ac:dyDescent="0.3">
      <c r="A140" s="1">
        <v>138</v>
      </c>
      <c r="B140" s="83" t="str">
        <f>IF(ISERROR(VLOOKUP($C140,IF({1,0},'回答入力シート（イ_令和2,3年度事業繰越分）'!$F$5:$F$501,'回答入力シート（イ_令和2,3年度事業繰越分）'!$B$5:$B$501),2,0)),"",IF(VLOOKUP($C140,IF({1,0},'回答入力シート（イ_令和2,3年度事業繰越分）'!$F$5:$F$501,'回答入力シート（イ_令和2,3年度事業繰越分）'!$B$5:$B$501),2,0)=0,"",VLOOKUP($C140,IF({1,0},'回答入力シート（イ_令和2,3年度事業繰越分）'!$F$5:$F$501,'回答入力シート（イ_令和2,3年度事業繰越分）'!$B$5:$B$501),2,0)))</f>
        <v/>
      </c>
      <c r="C140" s="83" t="str">
        <f>IF(ISERROR(VLOOKUP($A140,IF({1,0},'回答入力シート（イ_令和2,3年度事業繰越分）'!$BU$5:$BU$501,'回答入力シート（イ_令和2,3年度事業繰越分）'!$F$5:$F$501),2,0)),"",VLOOKUP($A140,IF({1,0},'回答入力シート（イ_令和2,3年度事業繰越分）'!$BU$5:$BU$501,'回答入力シート（イ_令和2,3年度事業繰越分）'!$F$5:$F$501),2,0))</f>
        <v/>
      </c>
      <c r="D140" s="83" t="str">
        <f>IF(ISERROR(VLOOKUP($A140,IF({1,0},'回答入力シート（イ_令和2,3年度事業繰越分）'!$BU$5:$BU$501,'回答入力シート（イ_令和2,3年度事業繰越分）'!$H$5:$H$501),2,0)),"",VLOOKUP($A140,IF({1,0},'回答入力シート（イ_令和2,3年度事業繰越分）'!$BU$5:$BU$501,'回答入力シート（イ_令和2,3年度事業繰越分）'!$H$5:$H$501),2,0))</f>
        <v/>
      </c>
      <c r="E140" s="83" t="str">
        <f>IF(ISERROR(VLOOKUP($A140,IF({1,0},'回答入力シート（イ_令和2,3年度事業繰越分）'!$BU$5:$BU$501,'回答入力シート（イ_令和2,3年度事業繰越分）'!$V$5:$V$501),2,0)),"",IF(VLOOKUP($A140,IF({1,0},'回答入力シート（イ_令和2,3年度事業繰越分）'!$BU$5:$BU$501,'回答入力シート（イ_令和2,3年度事業繰越分）'!$V$5:$V$501),2,0)=0,"",VLOOKUP($A140,IF({1,0},'回答入力シート（イ_令和2,3年度事業繰越分）'!$BU$5:$BU$501,'回答入力シート（イ_令和2,3年度事業繰越分）'!$V$5:$V$501),2,0)))</f>
        <v/>
      </c>
      <c r="F140" s="83" t="str">
        <f>IF(ISERROR(VLOOKUP($A140,IF({1,0},'回答入力シート（イ_令和2,3年度事業繰越分）'!$BU$5:$BU$501,'回答入力シート（イ_令和2,3年度事業繰越分）'!$Z$5:$Z$501),2,0)),"",IF(VLOOKUP($A140,IF({1,0},'回答入力シート（イ_令和2,3年度事業繰越分）'!$BU$5:$BU$501,'回答入力シート（イ_令和2,3年度事業繰越分）'!$Z$5:$Z$501),2,0)=0,"",VLOOKUP($A140,IF({1,0},'回答入力シート（イ_令和2,3年度事業繰越分）'!$BU$5:$BU$501,'回答入力シート（イ_令和2,3年度事業繰越分）'!$Z$5:$Z$501),2,0)))</f>
        <v/>
      </c>
    </row>
    <row r="141" spans="1:6" x14ac:dyDescent="0.3">
      <c r="A141" s="1">
        <v>139</v>
      </c>
      <c r="B141" s="83" t="str">
        <f>IF(ISERROR(VLOOKUP($C141,IF({1,0},'回答入力シート（イ_令和2,3年度事業繰越分）'!$F$5:$F$501,'回答入力シート（イ_令和2,3年度事業繰越分）'!$B$5:$B$501),2,0)),"",IF(VLOOKUP($C141,IF({1,0},'回答入力シート（イ_令和2,3年度事業繰越分）'!$F$5:$F$501,'回答入力シート（イ_令和2,3年度事業繰越分）'!$B$5:$B$501),2,0)=0,"",VLOOKUP($C141,IF({1,0},'回答入力シート（イ_令和2,3年度事業繰越分）'!$F$5:$F$501,'回答入力シート（イ_令和2,3年度事業繰越分）'!$B$5:$B$501),2,0)))</f>
        <v/>
      </c>
      <c r="C141" s="83" t="str">
        <f>IF(ISERROR(VLOOKUP($A141,IF({1,0},'回答入力シート（イ_令和2,3年度事業繰越分）'!$BU$5:$BU$501,'回答入力シート（イ_令和2,3年度事業繰越分）'!$F$5:$F$501),2,0)),"",VLOOKUP($A141,IF({1,0},'回答入力シート（イ_令和2,3年度事業繰越分）'!$BU$5:$BU$501,'回答入力シート（イ_令和2,3年度事業繰越分）'!$F$5:$F$501),2,0))</f>
        <v/>
      </c>
      <c r="D141" s="83" t="str">
        <f>IF(ISERROR(VLOOKUP($A141,IF({1,0},'回答入力シート（イ_令和2,3年度事業繰越分）'!$BU$5:$BU$501,'回答入力シート（イ_令和2,3年度事業繰越分）'!$H$5:$H$501),2,0)),"",VLOOKUP($A141,IF({1,0},'回答入力シート（イ_令和2,3年度事業繰越分）'!$BU$5:$BU$501,'回答入力シート（イ_令和2,3年度事業繰越分）'!$H$5:$H$501),2,0))</f>
        <v/>
      </c>
      <c r="E141" s="83" t="str">
        <f>IF(ISERROR(VLOOKUP($A141,IF({1,0},'回答入力シート（イ_令和2,3年度事業繰越分）'!$BU$5:$BU$501,'回答入力シート（イ_令和2,3年度事業繰越分）'!$V$5:$V$501),2,0)),"",IF(VLOOKUP($A141,IF({1,0},'回答入力シート（イ_令和2,3年度事業繰越分）'!$BU$5:$BU$501,'回答入力シート（イ_令和2,3年度事業繰越分）'!$V$5:$V$501),2,0)=0,"",VLOOKUP($A141,IF({1,0},'回答入力シート（イ_令和2,3年度事業繰越分）'!$BU$5:$BU$501,'回答入力シート（イ_令和2,3年度事業繰越分）'!$V$5:$V$501),2,0)))</f>
        <v/>
      </c>
      <c r="F141" s="83" t="str">
        <f>IF(ISERROR(VLOOKUP($A141,IF({1,0},'回答入力シート（イ_令和2,3年度事業繰越分）'!$BU$5:$BU$501,'回答入力シート（イ_令和2,3年度事業繰越分）'!$Z$5:$Z$501),2,0)),"",IF(VLOOKUP($A141,IF({1,0},'回答入力シート（イ_令和2,3年度事業繰越分）'!$BU$5:$BU$501,'回答入力シート（イ_令和2,3年度事業繰越分）'!$Z$5:$Z$501),2,0)=0,"",VLOOKUP($A141,IF({1,0},'回答入力シート（イ_令和2,3年度事業繰越分）'!$BU$5:$BU$501,'回答入力シート（イ_令和2,3年度事業繰越分）'!$Z$5:$Z$501),2,0)))</f>
        <v/>
      </c>
    </row>
    <row r="142" spans="1:6" x14ac:dyDescent="0.3">
      <c r="A142" s="1">
        <v>140</v>
      </c>
      <c r="B142" s="83" t="str">
        <f>IF(ISERROR(VLOOKUP($C142,IF({1,0},'回答入力シート（イ_令和2,3年度事業繰越分）'!$F$5:$F$501,'回答入力シート（イ_令和2,3年度事業繰越分）'!$B$5:$B$501),2,0)),"",IF(VLOOKUP($C142,IF({1,0},'回答入力シート（イ_令和2,3年度事業繰越分）'!$F$5:$F$501,'回答入力シート（イ_令和2,3年度事業繰越分）'!$B$5:$B$501),2,0)=0,"",VLOOKUP($C142,IF({1,0},'回答入力シート（イ_令和2,3年度事業繰越分）'!$F$5:$F$501,'回答入力シート（イ_令和2,3年度事業繰越分）'!$B$5:$B$501),2,0)))</f>
        <v/>
      </c>
      <c r="C142" s="83" t="str">
        <f>IF(ISERROR(VLOOKUP($A142,IF({1,0},'回答入力シート（イ_令和2,3年度事業繰越分）'!$BU$5:$BU$501,'回答入力シート（イ_令和2,3年度事業繰越分）'!$F$5:$F$501),2,0)),"",VLOOKUP($A142,IF({1,0},'回答入力シート（イ_令和2,3年度事業繰越分）'!$BU$5:$BU$501,'回答入力シート（イ_令和2,3年度事業繰越分）'!$F$5:$F$501),2,0))</f>
        <v/>
      </c>
      <c r="D142" s="83" t="str">
        <f>IF(ISERROR(VLOOKUP($A142,IF({1,0},'回答入力シート（イ_令和2,3年度事業繰越分）'!$BU$5:$BU$501,'回答入力シート（イ_令和2,3年度事業繰越分）'!$H$5:$H$501),2,0)),"",VLOOKUP($A142,IF({1,0},'回答入力シート（イ_令和2,3年度事業繰越分）'!$BU$5:$BU$501,'回答入力シート（イ_令和2,3年度事業繰越分）'!$H$5:$H$501),2,0))</f>
        <v/>
      </c>
      <c r="E142" s="83" t="str">
        <f>IF(ISERROR(VLOOKUP($A142,IF({1,0},'回答入力シート（イ_令和2,3年度事業繰越分）'!$BU$5:$BU$501,'回答入力シート（イ_令和2,3年度事業繰越分）'!$V$5:$V$501),2,0)),"",IF(VLOOKUP($A142,IF({1,0},'回答入力シート（イ_令和2,3年度事業繰越分）'!$BU$5:$BU$501,'回答入力シート（イ_令和2,3年度事業繰越分）'!$V$5:$V$501),2,0)=0,"",VLOOKUP($A142,IF({1,0},'回答入力シート（イ_令和2,3年度事業繰越分）'!$BU$5:$BU$501,'回答入力シート（イ_令和2,3年度事業繰越分）'!$V$5:$V$501),2,0)))</f>
        <v/>
      </c>
      <c r="F142" s="83" t="str">
        <f>IF(ISERROR(VLOOKUP($A142,IF({1,0},'回答入力シート（イ_令和2,3年度事業繰越分）'!$BU$5:$BU$501,'回答入力シート（イ_令和2,3年度事業繰越分）'!$Z$5:$Z$501),2,0)),"",IF(VLOOKUP($A142,IF({1,0},'回答入力シート（イ_令和2,3年度事業繰越分）'!$BU$5:$BU$501,'回答入力シート（イ_令和2,3年度事業繰越分）'!$Z$5:$Z$501),2,0)=0,"",VLOOKUP($A142,IF({1,0},'回答入力シート（イ_令和2,3年度事業繰越分）'!$BU$5:$BU$501,'回答入力シート（イ_令和2,3年度事業繰越分）'!$Z$5:$Z$501),2,0)))</f>
        <v/>
      </c>
    </row>
    <row r="143" spans="1:6" x14ac:dyDescent="0.3">
      <c r="A143" s="1">
        <v>141</v>
      </c>
      <c r="B143" s="83" t="str">
        <f>IF(ISERROR(VLOOKUP($C143,IF({1,0},'回答入力シート（イ_令和2,3年度事業繰越分）'!$F$5:$F$501,'回答入力シート（イ_令和2,3年度事業繰越分）'!$B$5:$B$501),2,0)),"",IF(VLOOKUP($C143,IF({1,0},'回答入力シート（イ_令和2,3年度事業繰越分）'!$F$5:$F$501,'回答入力シート（イ_令和2,3年度事業繰越分）'!$B$5:$B$501),2,0)=0,"",VLOOKUP($C143,IF({1,0},'回答入力シート（イ_令和2,3年度事業繰越分）'!$F$5:$F$501,'回答入力シート（イ_令和2,3年度事業繰越分）'!$B$5:$B$501),2,0)))</f>
        <v/>
      </c>
      <c r="C143" s="83" t="str">
        <f>IF(ISERROR(VLOOKUP($A143,IF({1,0},'回答入力シート（イ_令和2,3年度事業繰越分）'!$BU$5:$BU$501,'回答入力シート（イ_令和2,3年度事業繰越分）'!$F$5:$F$501),2,0)),"",VLOOKUP($A143,IF({1,0},'回答入力シート（イ_令和2,3年度事業繰越分）'!$BU$5:$BU$501,'回答入力シート（イ_令和2,3年度事業繰越分）'!$F$5:$F$501),2,0))</f>
        <v/>
      </c>
      <c r="D143" s="83" t="str">
        <f>IF(ISERROR(VLOOKUP($A143,IF({1,0},'回答入力シート（イ_令和2,3年度事業繰越分）'!$BU$5:$BU$501,'回答入力シート（イ_令和2,3年度事業繰越分）'!$H$5:$H$501),2,0)),"",VLOOKUP($A143,IF({1,0},'回答入力シート（イ_令和2,3年度事業繰越分）'!$BU$5:$BU$501,'回答入力シート（イ_令和2,3年度事業繰越分）'!$H$5:$H$501),2,0))</f>
        <v/>
      </c>
      <c r="E143" s="83" t="str">
        <f>IF(ISERROR(VLOOKUP($A143,IF({1,0},'回答入力シート（イ_令和2,3年度事業繰越分）'!$BU$5:$BU$501,'回答入力シート（イ_令和2,3年度事業繰越分）'!$V$5:$V$501),2,0)),"",IF(VLOOKUP($A143,IF({1,0},'回答入力シート（イ_令和2,3年度事業繰越分）'!$BU$5:$BU$501,'回答入力シート（イ_令和2,3年度事業繰越分）'!$V$5:$V$501),2,0)=0,"",VLOOKUP($A143,IF({1,0},'回答入力シート（イ_令和2,3年度事業繰越分）'!$BU$5:$BU$501,'回答入力シート（イ_令和2,3年度事業繰越分）'!$V$5:$V$501),2,0)))</f>
        <v/>
      </c>
      <c r="F143" s="83" t="str">
        <f>IF(ISERROR(VLOOKUP($A143,IF({1,0},'回答入力シート（イ_令和2,3年度事業繰越分）'!$BU$5:$BU$501,'回答入力シート（イ_令和2,3年度事業繰越分）'!$Z$5:$Z$501),2,0)),"",IF(VLOOKUP($A143,IF({1,0},'回答入力シート（イ_令和2,3年度事業繰越分）'!$BU$5:$BU$501,'回答入力シート（イ_令和2,3年度事業繰越分）'!$Z$5:$Z$501),2,0)=0,"",VLOOKUP($A143,IF({1,0},'回答入力シート（イ_令和2,3年度事業繰越分）'!$BU$5:$BU$501,'回答入力シート（イ_令和2,3年度事業繰越分）'!$Z$5:$Z$501),2,0)))</f>
        <v/>
      </c>
    </row>
    <row r="144" spans="1:6" x14ac:dyDescent="0.3">
      <c r="A144" s="1">
        <v>142</v>
      </c>
      <c r="B144" s="83" t="str">
        <f>IF(ISERROR(VLOOKUP($C144,IF({1,0},'回答入力シート（イ_令和2,3年度事業繰越分）'!$F$5:$F$501,'回答入力シート（イ_令和2,3年度事業繰越分）'!$B$5:$B$501),2,0)),"",IF(VLOOKUP($C144,IF({1,0},'回答入力シート（イ_令和2,3年度事業繰越分）'!$F$5:$F$501,'回答入力シート（イ_令和2,3年度事業繰越分）'!$B$5:$B$501),2,0)=0,"",VLOOKUP($C144,IF({1,0},'回答入力シート（イ_令和2,3年度事業繰越分）'!$F$5:$F$501,'回答入力シート（イ_令和2,3年度事業繰越分）'!$B$5:$B$501),2,0)))</f>
        <v/>
      </c>
      <c r="C144" s="83" t="str">
        <f>IF(ISERROR(VLOOKUP($A144,IF({1,0},'回答入力シート（イ_令和2,3年度事業繰越分）'!$BU$5:$BU$501,'回答入力シート（イ_令和2,3年度事業繰越分）'!$F$5:$F$501),2,0)),"",VLOOKUP($A144,IF({1,0},'回答入力シート（イ_令和2,3年度事業繰越分）'!$BU$5:$BU$501,'回答入力シート（イ_令和2,3年度事業繰越分）'!$F$5:$F$501),2,0))</f>
        <v/>
      </c>
      <c r="D144" s="83" t="str">
        <f>IF(ISERROR(VLOOKUP($A144,IF({1,0},'回答入力シート（イ_令和2,3年度事業繰越分）'!$BU$5:$BU$501,'回答入力シート（イ_令和2,3年度事業繰越分）'!$H$5:$H$501),2,0)),"",VLOOKUP($A144,IF({1,0},'回答入力シート（イ_令和2,3年度事業繰越分）'!$BU$5:$BU$501,'回答入力シート（イ_令和2,3年度事業繰越分）'!$H$5:$H$501),2,0))</f>
        <v/>
      </c>
      <c r="E144" s="83" t="str">
        <f>IF(ISERROR(VLOOKUP($A144,IF({1,0},'回答入力シート（イ_令和2,3年度事業繰越分）'!$BU$5:$BU$501,'回答入力シート（イ_令和2,3年度事業繰越分）'!$V$5:$V$501),2,0)),"",IF(VLOOKUP($A144,IF({1,0},'回答入力シート（イ_令和2,3年度事業繰越分）'!$BU$5:$BU$501,'回答入力シート（イ_令和2,3年度事業繰越分）'!$V$5:$V$501),2,0)=0,"",VLOOKUP($A144,IF({1,0},'回答入力シート（イ_令和2,3年度事業繰越分）'!$BU$5:$BU$501,'回答入力シート（イ_令和2,3年度事業繰越分）'!$V$5:$V$501),2,0)))</f>
        <v/>
      </c>
      <c r="F144" s="83" t="str">
        <f>IF(ISERROR(VLOOKUP($A144,IF({1,0},'回答入力シート（イ_令和2,3年度事業繰越分）'!$BU$5:$BU$501,'回答入力シート（イ_令和2,3年度事業繰越分）'!$Z$5:$Z$501),2,0)),"",IF(VLOOKUP($A144,IF({1,0},'回答入力シート（イ_令和2,3年度事業繰越分）'!$BU$5:$BU$501,'回答入力シート（イ_令和2,3年度事業繰越分）'!$Z$5:$Z$501),2,0)=0,"",VLOOKUP($A144,IF({1,0},'回答入力シート（イ_令和2,3年度事業繰越分）'!$BU$5:$BU$501,'回答入力シート（イ_令和2,3年度事業繰越分）'!$Z$5:$Z$501),2,0)))</f>
        <v/>
      </c>
    </row>
    <row r="145" spans="1:6" x14ac:dyDescent="0.3">
      <c r="A145" s="1">
        <v>143</v>
      </c>
      <c r="B145" s="83" t="str">
        <f>IF(ISERROR(VLOOKUP($C145,IF({1,0},'回答入力シート（イ_令和2,3年度事業繰越分）'!$F$5:$F$501,'回答入力シート（イ_令和2,3年度事業繰越分）'!$B$5:$B$501),2,0)),"",IF(VLOOKUP($C145,IF({1,0},'回答入力シート（イ_令和2,3年度事業繰越分）'!$F$5:$F$501,'回答入力シート（イ_令和2,3年度事業繰越分）'!$B$5:$B$501),2,0)=0,"",VLOOKUP($C145,IF({1,0},'回答入力シート（イ_令和2,3年度事業繰越分）'!$F$5:$F$501,'回答入力シート（イ_令和2,3年度事業繰越分）'!$B$5:$B$501),2,0)))</f>
        <v/>
      </c>
      <c r="C145" s="83" t="str">
        <f>IF(ISERROR(VLOOKUP($A145,IF({1,0},'回答入力シート（イ_令和2,3年度事業繰越分）'!$BU$5:$BU$501,'回答入力シート（イ_令和2,3年度事業繰越分）'!$F$5:$F$501),2,0)),"",VLOOKUP($A145,IF({1,0},'回答入力シート（イ_令和2,3年度事業繰越分）'!$BU$5:$BU$501,'回答入力シート（イ_令和2,3年度事業繰越分）'!$F$5:$F$501),2,0))</f>
        <v/>
      </c>
      <c r="D145" s="83" t="str">
        <f>IF(ISERROR(VLOOKUP($A145,IF({1,0},'回答入力シート（イ_令和2,3年度事業繰越分）'!$BU$5:$BU$501,'回答入力シート（イ_令和2,3年度事業繰越分）'!$H$5:$H$501),2,0)),"",VLOOKUP($A145,IF({1,0},'回答入力シート（イ_令和2,3年度事業繰越分）'!$BU$5:$BU$501,'回答入力シート（イ_令和2,3年度事業繰越分）'!$H$5:$H$501),2,0))</f>
        <v/>
      </c>
      <c r="E145" s="83" t="str">
        <f>IF(ISERROR(VLOOKUP($A145,IF({1,0},'回答入力シート（イ_令和2,3年度事業繰越分）'!$BU$5:$BU$501,'回答入力シート（イ_令和2,3年度事業繰越分）'!$V$5:$V$501),2,0)),"",IF(VLOOKUP($A145,IF({1,0},'回答入力シート（イ_令和2,3年度事業繰越分）'!$BU$5:$BU$501,'回答入力シート（イ_令和2,3年度事業繰越分）'!$V$5:$V$501),2,0)=0,"",VLOOKUP($A145,IF({1,0},'回答入力シート（イ_令和2,3年度事業繰越分）'!$BU$5:$BU$501,'回答入力シート（イ_令和2,3年度事業繰越分）'!$V$5:$V$501),2,0)))</f>
        <v/>
      </c>
      <c r="F145" s="83" t="str">
        <f>IF(ISERROR(VLOOKUP($A145,IF({1,0},'回答入力シート（イ_令和2,3年度事業繰越分）'!$BU$5:$BU$501,'回答入力シート（イ_令和2,3年度事業繰越分）'!$Z$5:$Z$501),2,0)),"",IF(VLOOKUP($A145,IF({1,0},'回答入力シート（イ_令和2,3年度事業繰越分）'!$BU$5:$BU$501,'回答入力シート（イ_令和2,3年度事業繰越分）'!$Z$5:$Z$501),2,0)=0,"",VLOOKUP($A145,IF({1,0},'回答入力シート（イ_令和2,3年度事業繰越分）'!$BU$5:$BU$501,'回答入力シート（イ_令和2,3年度事業繰越分）'!$Z$5:$Z$501),2,0)))</f>
        <v/>
      </c>
    </row>
    <row r="146" spans="1:6" x14ac:dyDescent="0.3">
      <c r="A146" s="1">
        <v>144</v>
      </c>
      <c r="B146" s="83" t="str">
        <f>IF(ISERROR(VLOOKUP($C146,IF({1,0},'回答入力シート（イ_令和2,3年度事業繰越分）'!$F$5:$F$501,'回答入力シート（イ_令和2,3年度事業繰越分）'!$B$5:$B$501),2,0)),"",IF(VLOOKUP($C146,IF({1,0},'回答入力シート（イ_令和2,3年度事業繰越分）'!$F$5:$F$501,'回答入力シート（イ_令和2,3年度事業繰越分）'!$B$5:$B$501),2,0)=0,"",VLOOKUP($C146,IF({1,0},'回答入力シート（イ_令和2,3年度事業繰越分）'!$F$5:$F$501,'回答入力シート（イ_令和2,3年度事業繰越分）'!$B$5:$B$501),2,0)))</f>
        <v/>
      </c>
      <c r="C146" s="83" t="str">
        <f>IF(ISERROR(VLOOKUP($A146,IF({1,0},'回答入力シート（イ_令和2,3年度事業繰越分）'!$BU$5:$BU$501,'回答入力シート（イ_令和2,3年度事業繰越分）'!$F$5:$F$501),2,0)),"",VLOOKUP($A146,IF({1,0},'回答入力シート（イ_令和2,3年度事業繰越分）'!$BU$5:$BU$501,'回答入力シート（イ_令和2,3年度事業繰越分）'!$F$5:$F$501),2,0))</f>
        <v/>
      </c>
      <c r="D146" s="83" t="str">
        <f>IF(ISERROR(VLOOKUP($A146,IF({1,0},'回答入力シート（イ_令和2,3年度事業繰越分）'!$BU$5:$BU$501,'回答入力シート（イ_令和2,3年度事業繰越分）'!$H$5:$H$501),2,0)),"",VLOOKUP($A146,IF({1,0},'回答入力シート（イ_令和2,3年度事業繰越分）'!$BU$5:$BU$501,'回答入力シート（イ_令和2,3年度事業繰越分）'!$H$5:$H$501),2,0))</f>
        <v/>
      </c>
      <c r="E146" s="83" t="str">
        <f>IF(ISERROR(VLOOKUP($A146,IF({1,0},'回答入力シート（イ_令和2,3年度事業繰越分）'!$BU$5:$BU$501,'回答入力シート（イ_令和2,3年度事業繰越分）'!$V$5:$V$501),2,0)),"",IF(VLOOKUP($A146,IF({1,0},'回答入力シート（イ_令和2,3年度事業繰越分）'!$BU$5:$BU$501,'回答入力シート（イ_令和2,3年度事業繰越分）'!$V$5:$V$501),2,0)=0,"",VLOOKUP($A146,IF({1,0},'回答入力シート（イ_令和2,3年度事業繰越分）'!$BU$5:$BU$501,'回答入力シート（イ_令和2,3年度事業繰越分）'!$V$5:$V$501),2,0)))</f>
        <v/>
      </c>
      <c r="F146" s="83" t="str">
        <f>IF(ISERROR(VLOOKUP($A146,IF({1,0},'回答入力シート（イ_令和2,3年度事業繰越分）'!$BU$5:$BU$501,'回答入力シート（イ_令和2,3年度事業繰越分）'!$Z$5:$Z$501),2,0)),"",IF(VLOOKUP($A146,IF({1,0},'回答入力シート（イ_令和2,3年度事業繰越分）'!$BU$5:$BU$501,'回答入力シート（イ_令和2,3年度事業繰越分）'!$Z$5:$Z$501),2,0)=0,"",VLOOKUP($A146,IF({1,0},'回答入力シート（イ_令和2,3年度事業繰越分）'!$BU$5:$BU$501,'回答入力シート（イ_令和2,3年度事業繰越分）'!$Z$5:$Z$501),2,0)))</f>
        <v/>
      </c>
    </row>
    <row r="147" spans="1:6" x14ac:dyDescent="0.3">
      <c r="A147" s="1">
        <v>145</v>
      </c>
      <c r="B147" s="83" t="str">
        <f>IF(ISERROR(VLOOKUP($C147,IF({1,0},'回答入力シート（イ_令和2,3年度事業繰越分）'!$F$5:$F$501,'回答入力シート（イ_令和2,3年度事業繰越分）'!$B$5:$B$501),2,0)),"",IF(VLOOKUP($C147,IF({1,0},'回答入力シート（イ_令和2,3年度事業繰越分）'!$F$5:$F$501,'回答入力シート（イ_令和2,3年度事業繰越分）'!$B$5:$B$501),2,0)=0,"",VLOOKUP($C147,IF({1,0},'回答入力シート（イ_令和2,3年度事業繰越分）'!$F$5:$F$501,'回答入力シート（イ_令和2,3年度事業繰越分）'!$B$5:$B$501),2,0)))</f>
        <v/>
      </c>
      <c r="C147" s="83" t="str">
        <f>IF(ISERROR(VLOOKUP($A147,IF({1,0},'回答入力シート（イ_令和2,3年度事業繰越分）'!$BU$5:$BU$501,'回答入力シート（イ_令和2,3年度事業繰越分）'!$F$5:$F$501),2,0)),"",VLOOKUP($A147,IF({1,0},'回答入力シート（イ_令和2,3年度事業繰越分）'!$BU$5:$BU$501,'回答入力シート（イ_令和2,3年度事業繰越分）'!$F$5:$F$501),2,0))</f>
        <v/>
      </c>
      <c r="D147" s="83" t="str">
        <f>IF(ISERROR(VLOOKUP($A147,IF({1,0},'回答入力シート（イ_令和2,3年度事業繰越分）'!$BU$5:$BU$501,'回答入力シート（イ_令和2,3年度事業繰越分）'!$H$5:$H$501),2,0)),"",VLOOKUP($A147,IF({1,0},'回答入力シート（イ_令和2,3年度事業繰越分）'!$BU$5:$BU$501,'回答入力シート（イ_令和2,3年度事業繰越分）'!$H$5:$H$501),2,0))</f>
        <v/>
      </c>
      <c r="E147" s="83" t="str">
        <f>IF(ISERROR(VLOOKUP($A147,IF({1,0},'回答入力シート（イ_令和2,3年度事業繰越分）'!$BU$5:$BU$501,'回答入力シート（イ_令和2,3年度事業繰越分）'!$V$5:$V$501),2,0)),"",IF(VLOOKUP($A147,IF({1,0},'回答入力シート（イ_令和2,3年度事業繰越分）'!$BU$5:$BU$501,'回答入力シート（イ_令和2,3年度事業繰越分）'!$V$5:$V$501),2,0)=0,"",VLOOKUP($A147,IF({1,0},'回答入力シート（イ_令和2,3年度事業繰越分）'!$BU$5:$BU$501,'回答入力シート（イ_令和2,3年度事業繰越分）'!$V$5:$V$501),2,0)))</f>
        <v/>
      </c>
      <c r="F147" s="83" t="str">
        <f>IF(ISERROR(VLOOKUP($A147,IF({1,0},'回答入力シート（イ_令和2,3年度事業繰越分）'!$BU$5:$BU$501,'回答入力シート（イ_令和2,3年度事業繰越分）'!$Z$5:$Z$501),2,0)),"",IF(VLOOKUP($A147,IF({1,0},'回答入力シート（イ_令和2,3年度事業繰越分）'!$BU$5:$BU$501,'回答入力シート（イ_令和2,3年度事業繰越分）'!$Z$5:$Z$501),2,0)=0,"",VLOOKUP($A147,IF({1,0},'回答入力シート（イ_令和2,3年度事業繰越分）'!$BU$5:$BU$501,'回答入力シート（イ_令和2,3年度事業繰越分）'!$Z$5:$Z$501),2,0)))</f>
        <v/>
      </c>
    </row>
    <row r="148" spans="1:6" x14ac:dyDescent="0.3">
      <c r="A148" s="1">
        <v>146</v>
      </c>
      <c r="B148" s="83" t="str">
        <f>IF(ISERROR(VLOOKUP($C148,IF({1,0},'回答入力シート（イ_令和2,3年度事業繰越分）'!$F$5:$F$501,'回答入力シート（イ_令和2,3年度事業繰越分）'!$B$5:$B$501),2,0)),"",IF(VLOOKUP($C148,IF({1,0},'回答入力シート（イ_令和2,3年度事業繰越分）'!$F$5:$F$501,'回答入力シート（イ_令和2,3年度事業繰越分）'!$B$5:$B$501),2,0)=0,"",VLOOKUP($C148,IF({1,0},'回答入力シート（イ_令和2,3年度事業繰越分）'!$F$5:$F$501,'回答入力シート（イ_令和2,3年度事業繰越分）'!$B$5:$B$501),2,0)))</f>
        <v/>
      </c>
      <c r="C148" s="83" t="str">
        <f>IF(ISERROR(VLOOKUP($A148,IF({1,0},'回答入力シート（イ_令和2,3年度事業繰越分）'!$BU$5:$BU$501,'回答入力シート（イ_令和2,3年度事業繰越分）'!$F$5:$F$501),2,0)),"",VLOOKUP($A148,IF({1,0},'回答入力シート（イ_令和2,3年度事業繰越分）'!$BU$5:$BU$501,'回答入力シート（イ_令和2,3年度事業繰越分）'!$F$5:$F$501),2,0))</f>
        <v/>
      </c>
      <c r="D148" s="83" t="str">
        <f>IF(ISERROR(VLOOKUP($A148,IF({1,0},'回答入力シート（イ_令和2,3年度事業繰越分）'!$BU$5:$BU$501,'回答入力シート（イ_令和2,3年度事業繰越分）'!$H$5:$H$501),2,0)),"",VLOOKUP($A148,IF({1,0},'回答入力シート（イ_令和2,3年度事業繰越分）'!$BU$5:$BU$501,'回答入力シート（イ_令和2,3年度事業繰越分）'!$H$5:$H$501),2,0))</f>
        <v/>
      </c>
      <c r="E148" s="83" t="str">
        <f>IF(ISERROR(VLOOKUP($A148,IF({1,0},'回答入力シート（イ_令和2,3年度事業繰越分）'!$BU$5:$BU$501,'回答入力シート（イ_令和2,3年度事業繰越分）'!$V$5:$V$501),2,0)),"",IF(VLOOKUP($A148,IF({1,0},'回答入力シート（イ_令和2,3年度事業繰越分）'!$BU$5:$BU$501,'回答入力シート（イ_令和2,3年度事業繰越分）'!$V$5:$V$501),2,0)=0,"",VLOOKUP($A148,IF({1,0},'回答入力シート（イ_令和2,3年度事業繰越分）'!$BU$5:$BU$501,'回答入力シート（イ_令和2,3年度事業繰越分）'!$V$5:$V$501),2,0)))</f>
        <v/>
      </c>
      <c r="F148" s="83" t="str">
        <f>IF(ISERROR(VLOOKUP($A148,IF({1,0},'回答入力シート（イ_令和2,3年度事業繰越分）'!$BU$5:$BU$501,'回答入力シート（イ_令和2,3年度事業繰越分）'!$Z$5:$Z$501),2,0)),"",IF(VLOOKUP($A148,IF({1,0},'回答入力シート（イ_令和2,3年度事業繰越分）'!$BU$5:$BU$501,'回答入力シート（イ_令和2,3年度事業繰越分）'!$Z$5:$Z$501),2,0)=0,"",VLOOKUP($A148,IF({1,0},'回答入力シート（イ_令和2,3年度事業繰越分）'!$BU$5:$BU$501,'回答入力シート（イ_令和2,3年度事業繰越分）'!$Z$5:$Z$501),2,0)))</f>
        <v/>
      </c>
    </row>
    <row r="149" spans="1:6" x14ac:dyDescent="0.3">
      <c r="A149" s="1">
        <v>147</v>
      </c>
      <c r="B149" s="83" t="str">
        <f>IF(ISERROR(VLOOKUP($C149,IF({1,0},'回答入力シート（イ_令和2,3年度事業繰越分）'!$F$5:$F$501,'回答入力シート（イ_令和2,3年度事業繰越分）'!$B$5:$B$501),2,0)),"",IF(VLOOKUP($C149,IF({1,0},'回答入力シート（イ_令和2,3年度事業繰越分）'!$F$5:$F$501,'回答入力シート（イ_令和2,3年度事業繰越分）'!$B$5:$B$501),2,0)=0,"",VLOOKUP($C149,IF({1,0},'回答入力シート（イ_令和2,3年度事業繰越分）'!$F$5:$F$501,'回答入力シート（イ_令和2,3年度事業繰越分）'!$B$5:$B$501),2,0)))</f>
        <v/>
      </c>
      <c r="C149" s="83" t="str">
        <f>IF(ISERROR(VLOOKUP($A149,IF({1,0},'回答入力シート（イ_令和2,3年度事業繰越分）'!$BU$5:$BU$501,'回答入力シート（イ_令和2,3年度事業繰越分）'!$F$5:$F$501),2,0)),"",VLOOKUP($A149,IF({1,0},'回答入力シート（イ_令和2,3年度事業繰越分）'!$BU$5:$BU$501,'回答入力シート（イ_令和2,3年度事業繰越分）'!$F$5:$F$501),2,0))</f>
        <v/>
      </c>
      <c r="D149" s="83" t="str">
        <f>IF(ISERROR(VLOOKUP($A149,IF({1,0},'回答入力シート（イ_令和2,3年度事業繰越分）'!$BU$5:$BU$501,'回答入力シート（イ_令和2,3年度事業繰越分）'!$H$5:$H$501),2,0)),"",VLOOKUP($A149,IF({1,0},'回答入力シート（イ_令和2,3年度事業繰越分）'!$BU$5:$BU$501,'回答入力シート（イ_令和2,3年度事業繰越分）'!$H$5:$H$501),2,0))</f>
        <v/>
      </c>
      <c r="E149" s="83" t="str">
        <f>IF(ISERROR(VLOOKUP($A149,IF({1,0},'回答入力シート（イ_令和2,3年度事業繰越分）'!$BU$5:$BU$501,'回答入力シート（イ_令和2,3年度事業繰越分）'!$V$5:$V$501),2,0)),"",IF(VLOOKUP($A149,IF({1,0},'回答入力シート（イ_令和2,3年度事業繰越分）'!$BU$5:$BU$501,'回答入力シート（イ_令和2,3年度事業繰越分）'!$V$5:$V$501),2,0)=0,"",VLOOKUP($A149,IF({1,0},'回答入力シート（イ_令和2,3年度事業繰越分）'!$BU$5:$BU$501,'回答入力シート（イ_令和2,3年度事業繰越分）'!$V$5:$V$501),2,0)))</f>
        <v/>
      </c>
      <c r="F149" s="83" t="str">
        <f>IF(ISERROR(VLOOKUP($A149,IF({1,0},'回答入力シート（イ_令和2,3年度事業繰越分）'!$BU$5:$BU$501,'回答入力シート（イ_令和2,3年度事業繰越分）'!$Z$5:$Z$501),2,0)),"",IF(VLOOKUP($A149,IF({1,0},'回答入力シート（イ_令和2,3年度事業繰越分）'!$BU$5:$BU$501,'回答入力シート（イ_令和2,3年度事業繰越分）'!$Z$5:$Z$501),2,0)=0,"",VLOOKUP($A149,IF({1,0},'回答入力シート（イ_令和2,3年度事業繰越分）'!$BU$5:$BU$501,'回答入力シート（イ_令和2,3年度事業繰越分）'!$Z$5:$Z$501),2,0)))</f>
        <v/>
      </c>
    </row>
    <row r="150" spans="1:6" x14ac:dyDescent="0.3">
      <c r="A150" s="1">
        <v>148</v>
      </c>
      <c r="B150" s="83" t="str">
        <f>IF(ISERROR(VLOOKUP($C150,IF({1,0},'回答入力シート（イ_令和2,3年度事業繰越分）'!$F$5:$F$501,'回答入力シート（イ_令和2,3年度事業繰越分）'!$B$5:$B$501),2,0)),"",IF(VLOOKUP($C150,IF({1,0},'回答入力シート（イ_令和2,3年度事業繰越分）'!$F$5:$F$501,'回答入力シート（イ_令和2,3年度事業繰越分）'!$B$5:$B$501),2,0)=0,"",VLOOKUP($C150,IF({1,0},'回答入力シート（イ_令和2,3年度事業繰越分）'!$F$5:$F$501,'回答入力シート（イ_令和2,3年度事業繰越分）'!$B$5:$B$501),2,0)))</f>
        <v/>
      </c>
      <c r="C150" s="83" t="str">
        <f>IF(ISERROR(VLOOKUP($A150,IF({1,0},'回答入力シート（イ_令和2,3年度事業繰越分）'!$BU$5:$BU$501,'回答入力シート（イ_令和2,3年度事業繰越分）'!$F$5:$F$501),2,0)),"",VLOOKUP($A150,IF({1,0},'回答入力シート（イ_令和2,3年度事業繰越分）'!$BU$5:$BU$501,'回答入力シート（イ_令和2,3年度事業繰越分）'!$F$5:$F$501),2,0))</f>
        <v/>
      </c>
      <c r="D150" s="83" t="str">
        <f>IF(ISERROR(VLOOKUP($A150,IF({1,0},'回答入力シート（イ_令和2,3年度事業繰越分）'!$BU$5:$BU$501,'回答入力シート（イ_令和2,3年度事業繰越分）'!$H$5:$H$501),2,0)),"",VLOOKUP($A150,IF({1,0},'回答入力シート（イ_令和2,3年度事業繰越分）'!$BU$5:$BU$501,'回答入力シート（イ_令和2,3年度事業繰越分）'!$H$5:$H$501),2,0))</f>
        <v/>
      </c>
      <c r="E150" s="83" t="str">
        <f>IF(ISERROR(VLOOKUP($A150,IF({1,0},'回答入力シート（イ_令和2,3年度事業繰越分）'!$BU$5:$BU$501,'回答入力シート（イ_令和2,3年度事業繰越分）'!$V$5:$V$501),2,0)),"",IF(VLOOKUP($A150,IF({1,0},'回答入力シート（イ_令和2,3年度事業繰越分）'!$BU$5:$BU$501,'回答入力シート（イ_令和2,3年度事業繰越分）'!$V$5:$V$501),2,0)=0,"",VLOOKUP($A150,IF({1,0},'回答入力シート（イ_令和2,3年度事業繰越分）'!$BU$5:$BU$501,'回答入力シート（イ_令和2,3年度事業繰越分）'!$V$5:$V$501),2,0)))</f>
        <v/>
      </c>
      <c r="F150" s="83" t="str">
        <f>IF(ISERROR(VLOOKUP($A150,IF({1,0},'回答入力シート（イ_令和2,3年度事業繰越分）'!$BU$5:$BU$501,'回答入力シート（イ_令和2,3年度事業繰越分）'!$Z$5:$Z$501),2,0)),"",IF(VLOOKUP($A150,IF({1,0},'回答入力シート（イ_令和2,3年度事業繰越分）'!$BU$5:$BU$501,'回答入力シート（イ_令和2,3年度事業繰越分）'!$Z$5:$Z$501),2,0)=0,"",VLOOKUP($A150,IF({1,0},'回答入力シート（イ_令和2,3年度事業繰越分）'!$BU$5:$BU$501,'回答入力シート（イ_令和2,3年度事業繰越分）'!$Z$5:$Z$501),2,0)))</f>
        <v/>
      </c>
    </row>
    <row r="151" spans="1:6" x14ac:dyDescent="0.3">
      <c r="A151" s="1">
        <v>149</v>
      </c>
      <c r="B151" s="83" t="str">
        <f>IF(ISERROR(VLOOKUP($C151,IF({1,0},'回答入力シート（イ_令和2,3年度事業繰越分）'!$F$5:$F$501,'回答入力シート（イ_令和2,3年度事業繰越分）'!$B$5:$B$501),2,0)),"",IF(VLOOKUP($C151,IF({1,0},'回答入力シート（イ_令和2,3年度事業繰越分）'!$F$5:$F$501,'回答入力シート（イ_令和2,3年度事業繰越分）'!$B$5:$B$501),2,0)=0,"",VLOOKUP($C151,IF({1,0},'回答入力シート（イ_令和2,3年度事業繰越分）'!$F$5:$F$501,'回答入力シート（イ_令和2,3年度事業繰越分）'!$B$5:$B$501),2,0)))</f>
        <v/>
      </c>
      <c r="C151" s="83" t="str">
        <f>IF(ISERROR(VLOOKUP($A151,IF({1,0},'回答入力シート（イ_令和2,3年度事業繰越分）'!$BU$5:$BU$501,'回答入力シート（イ_令和2,3年度事業繰越分）'!$F$5:$F$501),2,0)),"",VLOOKUP($A151,IF({1,0},'回答入力シート（イ_令和2,3年度事業繰越分）'!$BU$5:$BU$501,'回答入力シート（イ_令和2,3年度事業繰越分）'!$F$5:$F$501),2,0))</f>
        <v/>
      </c>
      <c r="D151" s="83" t="str">
        <f>IF(ISERROR(VLOOKUP($A151,IF({1,0},'回答入力シート（イ_令和2,3年度事業繰越分）'!$BU$5:$BU$501,'回答入力シート（イ_令和2,3年度事業繰越分）'!$H$5:$H$501),2,0)),"",VLOOKUP($A151,IF({1,0},'回答入力シート（イ_令和2,3年度事業繰越分）'!$BU$5:$BU$501,'回答入力シート（イ_令和2,3年度事業繰越分）'!$H$5:$H$501),2,0))</f>
        <v/>
      </c>
      <c r="E151" s="83" t="str">
        <f>IF(ISERROR(VLOOKUP($A151,IF({1,0},'回答入力シート（イ_令和2,3年度事業繰越分）'!$BU$5:$BU$501,'回答入力シート（イ_令和2,3年度事業繰越分）'!$V$5:$V$501),2,0)),"",IF(VLOOKUP($A151,IF({1,0},'回答入力シート（イ_令和2,3年度事業繰越分）'!$BU$5:$BU$501,'回答入力シート（イ_令和2,3年度事業繰越分）'!$V$5:$V$501),2,0)=0,"",VLOOKUP($A151,IF({1,0},'回答入力シート（イ_令和2,3年度事業繰越分）'!$BU$5:$BU$501,'回答入力シート（イ_令和2,3年度事業繰越分）'!$V$5:$V$501),2,0)))</f>
        <v/>
      </c>
      <c r="F151" s="83" t="str">
        <f>IF(ISERROR(VLOOKUP($A151,IF({1,0},'回答入力シート（イ_令和2,3年度事業繰越分）'!$BU$5:$BU$501,'回答入力シート（イ_令和2,3年度事業繰越分）'!$Z$5:$Z$501),2,0)),"",IF(VLOOKUP($A151,IF({1,0},'回答入力シート（イ_令和2,3年度事業繰越分）'!$BU$5:$BU$501,'回答入力シート（イ_令和2,3年度事業繰越分）'!$Z$5:$Z$501),2,0)=0,"",VLOOKUP($A151,IF({1,0},'回答入力シート（イ_令和2,3年度事業繰越分）'!$BU$5:$BU$501,'回答入力シート（イ_令和2,3年度事業繰越分）'!$Z$5:$Z$501),2,0)))</f>
        <v/>
      </c>
    </row>
    <row r="152" spans="1:6" x14ac:dyDescent="0.3">
      <c r="A152" s="1">
        <v>150</v>
      </c>
      <c r="B152" s="83" t="str">
        <f>IF(ISERROR(VLOOKUP($C152,IF({1,0},'回答入力シート（イ_令和2,3年度事業繰越分）'!$F$5:$F$501,'回答入力シート（イ_令和2,3年度事業繰越分）'!$B$5:$B$501),2,0)),"",IF(VLOOKUP($C152,IF({1,0},'回答入力シート（イ_令和2,3年度事業繰越分）'!$F$5:$F$501,'回答入力シート（イ_令和2,3年度事業繰越分）'!$B$5:$B$501),2,0)=0,"",VLOOKUP($C152,IF({1,0},'回答入力シート（イ_令和2,3年度事業繰越分）'!$F$5:$F$501,'回答入力シート（イ_令和2,3年度事業繰越分）'!$B$5:$B$501),2,0)))</f>
        <v/>
      </c>
      <c r="C152" s="83" t="str">
        <f>IF(ISERROR(VLOOKUP($A152,IF({1,0},'回答入力シート（イ_令和2,3年度事業繰越分）'!$BU$5:$BU$501,'回答入力シート（イ_令和2,3年度事業繰越分）'!$F$5:$F$501),2,0)),"",VLOOKUP($A152,IF({1,0},'回答入力シート（イ_令和2,3年度事業繰越分）'!$BU$5:$BU$501,'回答入力シート（イ_令和2,3年度事業繰越分）'!$F$5:$F$501),2,0))</f>
        <v/>
      </c>
      <c r="D152" s="83" t="str">
        <f>IF(ISERROR(VLOOKUP($A152,IF({1,0},'回答入力シート（イ_令和2,3年度事業繰越分）'!$BU$5:$BU$501,'回答入力シート（イ_令和2,3年度事業繰越分）'!$H$5:$H$501),2,0)),"",VLOOKUP($A152,IF({1,0},'回答入力シート（イ_令和2,3年度事業繰越分）'!$BU$5:$BU$501,'回答入力シート（イ_令和2,3年度事業繰越分）'!$H$5:$H$501),2,0))</f>
        <v/>
      </c>
      <c r="E152" s="83" t="str">
        <f>IF(ISERROR(VLOOKUP($A152,IF({1,0},'回答入力シート（イ_令和2,3年度事業繰越分）'!$BU$5:$BU$501,'回答入力シート（イ_令和2,3年度事業繰越分）'!$V$5:$V$501),2,0)),"",IF(VLOOKUP($A152,IF({1,0},'回答入力シート（イ_令和2,3年度事業繰越分）'!$BU$5:$BU$501,'回答入力シート（イ_令和2,3年度事業繰越分）'!$V$5:$V$501),2,0)=0,"",VLOOKUP($A152,IF({1,0},'回答入力シート（イ_令和2,3年度事業繰越分）'!$BU$5:$BU$501,'回答入力シート（イ_令和2,3年度事業繰越分）'!$V$5:$V$501),2,0)))</f>
        <v/>
      </c>
      <c r="F152" s="83" t="str">
        <f>IF(ISERROR(VLOOKUP($A152,IF({1,0},'回答入力シート（イ_令和2,3年度事業繰越分）'!$BU$5:$BU$501,'回答入力シート（イ_令和2,3年度事業繰越分）'!$Z$5:$Z$501),2,0)),"",IF(VLOOKUP($A152,IF({1,0},'回答入力シート（イ_令和2,3年度事業繰越分）'!$BU$5:$BU$501,'回答入力シート（イ_令和2,3年度事業繰越分）'!$Z$5:$Z$501),2,0)=0,"",VLOOKUP($A152,IF({1,0},'回答入力シート（イ_令和2,3年度事業繰越分）'!$BU$5:$BU$501,'回答入力シート（イ_令和2,3年度事業繰越分）'!$Z$5:$Z$501),2,0)))</f>
        <v/>
      </c>
    </row>
    <row r="153" spans="1:6" x14ac:dyDescent="0.3">
      <c r="A153" s="1">
        <v>151</v>
      </c>
      <c r="B153" s="83" t="str">
        <f>IF(ISERROR(VLOOKUP($C153,IF({1,0},'回答入力シート（イ_令和2,3年度事業繰越分）'!$F$5:$F$501,'回答入力シート（イ_令和2,3年度事業繰越分）'!$B$5:$B$501),2,0)),"",IF(VLOOKUP($C153,IF({1,0},'回答入力シート（イ_令和2,3年度事業繰越分）'!$F$5:$F$501,'回答入力シート（イ_令和2,3年度事業繰越分）'!$B$5:$B$501),2,0)=0,"",VLOOKUP($C153,IF({1,0},'回答入力シート（イ_令和2,3年度事業繰越分）'!$F$5:$F$501,'回答入力シート（イ_令和2,3年度事業繰越分）'!$B$5:$B$501),2,0)))</f>
        <v/>
      </c>
      <c r="C153" s="83" t="str">
        <f>IF(ISERROR(VLOOKUP($A153,IF({1,0},'回答入力シート（イ_令和2,3年度事業繰越分）'!$BU$5:$BU$501,'回答入力シート（イ_令和2,3年度事業繰越分）'!$F$5:$F$501),2,0)),"",VLOOKUP($A153,IF({1,0},'回答入力シート（イ_令和2,3年度事業繰越分）'!$BU$5:$BU$501,'回答入力シート（イ_令和2,3年度事業繰越分）'!$F$5:$F$501),2,0))</f>
        <v/>
      </c>
      <c r="D153" s="83" t="str">
        <f>IF(ISERROR(VLOOKUP($A153,IF({1,0},'回答入力シート（イ_令和2,3年度事業繰越分）'!$BU$5:$BU$501,'回答入力シート（イ_令和2,3年度事業繰越分）'!$H$5:$H$501),2,0)),"",VLOOKUP($A153,IF({1,0},'回答入力シート（イ_令和2,3年度事業繰越分）'!$BU$5:$BU$501,'回答入力シート（イ_令和2,3年度事業繰越分）'!$H$5:$H$501),2,0))</f>
        <v/>
      </c>
      <c r="E153" s="83" t="str">
        <f>IF(ISERROR(VLOOKUP($A153,IF({1,0},'回答入力シート（イ_令和2,3年度事業繰越分）'!$BU$5:$BU$501,'回答入力シート（イ_令和2,3年度事業繰越分）'!$V$5:$V$501),2,0)),"",IF(VLOOKUP($A153,IF({1,0},'回答入力シート（イ_令和2,3年度事業繰越分）'!$BU$5:$BU$501,'回答入力シート（イ_令和2,3年度事業繰越分）'!$V$5:$V$501),2,0)=0,"",VLOOKUP($A153,IF({1,0},'回答入力シート（イ_令和2,3年度事業繰越分）'!$BU$5:$BU$501,'回答入力シート（イ_令和2,3年度事業繰越分）'!$V$5:$V$501),2,0)))</f>
        <v/>
      </c>
      <c r="F153" s="83" t="str">
        <f>IF(ISERROR(VLOOKUP($A153,IF({1,0},'回答入力シート（イ_令和2,3年度事業繰越分）'!$BU$5:$BU$501,'回答入力シート（イ_令和2,3年度事業繰越分）'!$Z$5:$Z$501),2,0)),"",IF(VLOOKUP($A153,IF({1,0},'回答入力シート（イ_令和2,3年度事業繰越分）'!$BU$5:$BU$501,'回答入力シート（イ_令和2,3年度事業繰越分）'!$Z$5:$Z$501),2,0)=0,"",VLOOKUP($A153,IF({1,0},'回答入力シート（イ_令和2,3年度事業繰越分）'!$BU$5:$BU$501,'回答入力シート（イ_令和2,3年度事業繰越分）'!$Z$5:$Z$501),2,0)))</f>
        <v/>
      </c>
    </row>
    <row r="154" spans="1:6" x14ac:dyDescent="0.3">
      <c r="A154" s="1">
        <v>152</v>
      </c>
      <c r="B154" s="83" t="str">
        <f>IF(ISERROR(VLOOKUP($C154,IF({1,0},'回答入力シート（イ_令和2,3年度事業繰越分）'!$F$5:$F$501,'回答入力シート（イ_令和2,3年度事業繰越分）'!$B$5:$B$501),2,0)),"",IF(VLOOKUP($C154,IF({1,0},'回答入力シート（イ_令和2,3年度事業繰越分）'!$F$5:$F$501,'回答入力シート（イ_令和2,3年度事業繰越分）'!$B$5:$B$501),2,0)=0,"",VLOOKUP($C154,IF({1,0},'回答入力シート（イ_令和2,3年度事業繰越分）'!$F$5:$F$501,'回答入力シート（イ_令和2,3年度事業繰越分）'!$B$5:$B$501),2,0)))</f>
        <v/>
      </c>
      <c r="C154" s="83" t="str">
        <f>IF(ISERROR(VLOOKUP($A154,IF({1,0},'回答入力シート（イ_令和2,3年度事業繰越分）'!$BU$5:$BU$501,'回答入力シート（イ_令和2,3年度事業繰越分）'!$F$5:$F$501),2,0)),"",VLOOKUP($A154,IF({1,0},'回答入力シート（イ_令和2,3年度事業繰越分）'!$BU$5:$BU$501,'回答入力シート（イ_令和2,3年度事業繰越分）'!$F$5:$F$501),2,0))</f>
        <v/>
      </c>
      <c r="D154" s="83" t="str">
        <f>IF(ISERROR(VLOOKUP($A154,IF({1,0},'回答入力シート（イ_令和2,3年度事業繰越分）'!$BU$5:$BU$501,'回答入力シート（イ_令和2,3年度事業繰越分）'!$H$5:$H$501),2,0)),"",VLOOKUP($A154,IF({1,0},'回答入力シート（イ_令和2,3年度事業繰越分）'!$BU$5:$BU$501,'回答入力シート（イ_令和2,3年度事業繰越分）'!$H$5:$H$501),2,0))</f>
        <v/>
      </c>
      <c r="E154" s="83" t="str">
        <f>IF(ISERROR(VLOOKUP($A154,IF({1,0},'回答入力シート（イ_令和2,3年度事業繰越分）'!$BU$5:$BU$501,'回答入力シート（イ_令和2,3年度事業繰越分）'!$V$5:$V$501),2,0)),"",IF(VLOOKUP($A154,IF({1,0},'回答入力シート（イ_令和2,3年度事業繰越分）'!$BU$5:$BU$501,'回答入力シート（イ_令和2,3年度事業繰越分）'!$V$5:$V$501),2,0)=0,"",VLOOKUP($A154,IF({1,0},'回答入力シート（イ_令和2,3年度事業繰越分）'!$BU$5:$BU$501,'回答入力シート（イ_令和2,3年度事業繰越分）'!$V$5:$V$501),2,0)))</f>
        <v/>
      </c>
      <c r="F154" s="83" t="str">
        <f>IF(ISERROR(VLOOKUP($A154,IF({1,0},'回答入力シート（イ_令和2,3年度事業繰越分）'!$BU$5:$BU$501,'回答入力シート（イ_令和2,3年度事業繰越分）'!$Z$5:$Z$501),2,0)),"",IF(VLOOKUP($A154,IF({1,0},'回答入力シート（イ_令和2,3年度事業繰越分）'!$BU$5:$BU$501,'回答入力シート（イ_令和2,3年度事業繰越分）'!$Z$5:$Z$501),2,0)=0,"",VLOOKUP($A154,IF({1,0},'回答入力シート（イ_令和2,3年度事業繰越分）'!$BU$5:$BU$501,'回答入力シート（イ_令和2,3年度事業繰越分）'!$Z$5:$Z$501),2,0)))</f>
        <v/>
      </c>
    </row>
    <row r="155" spans="1:6" x14ac:dyDescent="0.3">
      <c r="A155" s="1">
        <v>153</v>
      </c>
      <c r="B155" s="83" t="str">
        <f>IF(ISERROR(VLOOKUP($C155,IF({1,0},'回答入力シート（イ_令和2,3年度事業繰越分）'!$F$5:$F$501,'回答入力シート（イ_令和2,3年度事業繰越分）'!$B$5:$B$501),2,0)),"",IF(VLOOKUP($C155,IF({1,0},'回答入力シート（イ_令和2,3年度事業繰越分）'!$F$5:$F$501,'回答入力シート（イ_令和2,3年度事業繰越分）'!$B$5:$B$501),2,0)=0,"",VLOOKUP($C155,IF({1,0},'回答入力シート（イ_令和2,3年度事業繰越分）'!$F$5:$F$501,'回答入力シート（イ_令和2,3年度事業繰越分）'!$B$5:$B$501),2,0)))</f>
        <v/>
      </c>
      <c r="C155" s="83" t="str">
        <f>IF(ISERROR(VLOOKUP($A155,IF({1,0},'回答入力シート（イ_令和2,3年度事業繰越分）'!$BU$5:$BU$501,'回答入力シート（イ_令和2,3年度事業繰越分）'!$F$5:$F$501),2,0)),"",VLOOKUP($A155,IF({1,0},'回答入力シート（イ_令和2,3年度事業繰越分）'!$BU$5:$BU$501,'回答入力シート（イ_令和2,3年度事業繰越分）'!$F$5:$F$501),2,0))</f>
        <v/>
      </c>
      <c r="D155" s="83" t="str">
        <f>IF(ISERROR(VLOOKUP($A155,IF({1,0},'回答入力シート（イ_令和2,3年度事業繰越分）'!$BU$5:$BU$501,'回答入力シート（イ_令和2,3年度事業繰越分）'!$H$5:$H$501),2,0)),"",VLOOKUP($A155,IF({1,0},'回答入力シート（イ_令和2,3年度事業繰越分）'!$BU$5:$BU$501,'回答入力シート（イ_令和2,3年度事業繰越分）'!$H$5:$H$501),2,0))</f>
        <v/>
      </c>
      <c r="E155" s="83" t="str">
        <f>IF(ISERROR(VLOOKUP($A155,IF({1,0},'回答入力シート（イ_令和2,3年度事業繰越分）'!$BU$5:$BU$501,'回答入力シート（イ_令和2,3年度事業繰越分）'!$V$5:$V$501),2,0)),"",IF(VLOOKUP($A155,IF({1,0},'回答入力シート（イ_令和2,3年度事業繰越分）'!$BU$5:$BU$501,'回答入力シート（イ_令和2,3年度事業繰越分）'!$V$5:$V$501),2,0)=0,"",VLOOKUP($A155,IF({1,0},'回答入力シート（イ_令和2,3年度事業繰越分）'!$BU$5:$BU$501,'回答入力シート（イ_令和2,3年度事業繰越分）'!$V$5:$V$501),2,0)))</f>
        <v/>
      </c>
      <c r="F155" s="83" t="str">
        <f>IF(ISERROR(VLOOKUP($A155,IF({1,0},'回答入力シート（イ_令和2,3年度事業繰越分）'!$BU$5:$BU$501,'回答入力シート（イ_令和2,3年度事業繰越分）'!$Z$5:$Z$501),2,0)),"",IF(VLOOKUP($A155,IF({1,0},'回答入力シート（イ_令和2,3年度事業繰越分）'!$BU$5:$BU$501,'回答入力シート（イ_令和2,3年度事業繰越分）'!$Z$5:$Z$501),2,0)=0,"",VLOOKUP($A155,IF({1,0},'回答入力シート（イ_令和2,3年度事業繰越分）'!$BU$5:$BU$501,'回答入力シート（イ_令和2,3年度事業繰越分）'!$Z$5:$Z$501),2,0)))</f>
        <v/>
      </c>
    </row>
    <row r="156" spans="1:6" x14ac:dyDescent="0.3">
      <c r="A156" s="1">
        <v>154</v>
      </c>
      <c r="B156" s="83" t="str">
        <f>IF(ISERROR(VLOOKUP($C156,IF({1,0},'回答入力シート（イ_令和2,3年度事業繰越分）'!$F$5:$F$501,'回答入力シート（イ_令和2,3年度事業繰越分）'!$B$5:$B$501),2,0)),"",IF(VLOOKUP($C156,IF({1,0},'回答入力シート（イ_令和2,3年度事業繰越分）'!$F$5:$F$501,'回答入力シート（イ_令和2,3年度事業繰越分）'!$B$5:$B$501),2,0)=0,"",VLOOKUP($C156,IF({1,0},'回答入力シート（イ_令和2,3年度事業繰越分）'!$F$5:$F$501,'回答入力シート（イ_令和2,3年度事業繰越分）'!$B$5:$B$501),2,0)))</f>
        <v/>
      </c>
      <c r="C156" s="83" t="str">
        <f>IF(ISERROR(VLOOKUP($A156,IF({1,0},'回答入力シート（イ_令和2,3年度事業繰越分）'!$BU$5:$BU$501,'回答入力シート（イ_令和2,3年度事業繰越分）'!$F$5:$F$501),2,0)),"",VLOOKUP($A156,IF({1,0},'回答入力シート（イ_令和2,3年度事業繰越分）'!$BU$5:$BU$501,'回答入力シート（イ_令和2,3年度事業繰越分）'!$F$5:$F$501),2,0))</f>
        <v/>
      </c>
      <c r="D156" s="83" t="str">
        <f>IF(ISERROR(VLOOKUP($A156,IF({1,0},'回答入力シート（イ_令和2,3年度事業繰越分）'!$BU$5:$BU$501,'回答入力シート（イ_令和2,3年度事業繰越分）'!$H$5:$H$501),2,0)),"",VLOOKUP($A156,IF({1,0},'回答入力シート（イ_令和2,3年度事業繰越分）'!$BU$5:$BU$501,'回答入力シート（イ_令和2,3年度事業繰越分）'!$H$5:$H$501),2,0))</f>
        <v/>
      </c>
      <c r="E156" s="83" t="str">
        <f>IF(ISERROR(VLOOKUP($A156,IF({1,0},'回答入力シート（イ_令和2,3年度事業繰越分）'!$BU$5:$BU$501,'回答入力シート（イ_令和2,3年度事業繰越分）'!$V$5:$V$501),2,0)),"",IF(VLOOKUP($A156,IF({1,0},'回答入力シート（イ_令和2,3年度事業繰越分）'!$BU$5:$BU$501,'回答入力シート（イ_令和2,3年度事業繰越分）'!$V$5:$V$501),2,0)=0,"",VLOOKUP($A156,IF({1,0},'回答入力シート（イ_令和2,3年度事業繰越分）'!$BU$5:$BU$501,'回答入力シート（イ_令和2,3年度事業繰越分）'!$V$5:$V$501),2,0)))</f>
        <v/>
      </c>
      <c r="F156" s="83" t="str">
        <f>IF(ISERROR(VLOOKUP($A156,IF({1,0},'回答入力シート（イ_令和2,3年度事業繰越分）'!$BU$5:$BU$501,'回答入力シート（イ_令和2,3年度事業繰越分）'!$Z$5:$Z$501),2,0)),"",IF(VLOOKUP($A156,IF({1,0},'回答入力シート（イ_令和2,3年度事業繰越分）'!$BU$5:$BU$501,'回答入力シート（イ_令和2,3年度事業繰越分）'!$Z$5:$Z$501),2,0)=0,"",VLOOKUP($A156,IF({1,0},'回答入力シート（イ_令和2,3年度事業繰越分）'!$BU$5:$BU$501,'回答入力シート（イ_令和2,3年度事業繰越分）'!$Z$5:$Z$501),2,0)))</f>
        <v/>
      </c>
    </row>
    <row r="157" spans="1:6" x14ac:dyDescent="0.3">
      <c r="A157" s="1">
        <v>155</v>
      </c>
      <c r="B157" s="83" t="str">
        <f>IF(ISERROR(VLOOKUP($C157,IF({1,0},'回答入力シート（イ_令和2,3年度事業繰越分）'!$F$5:$F$501,'回答入力シート（イ_令和2,3年度事業繰越分）'!$B$5:$B$501),2,0)),"",IF(VLOOKUP($C157,IF({1,0},'回答入力シート（イ_令和2,3年度事業繰越分）'!$F$5:$F$501,'回答入力シート（イ_令和2,3年度事業繰越分）'!$B$5:$B$501),2,0)=0,"",VLOOKUP($C157,IF({1,0},'回答入力シート（イ_令和2,3年度事業繰越分）'!$F$5:$F$501,'回答入力シート（イ_令和2,3年度事業繰越分）'!$B$5:$B$501),2,0)))</f>
        <v/>
      </c>
      <c r="C157" s="83" t="str">
        <f>IF(ISERROR(VLOOKUP($A157,IF({1,0},'回答入力シート（イ_令和2,3年度事業繰越分）'!$BU$5:$BU$501,'回答入力シート（イ_令和2,3年度事業繰越分）'!$F$5:$F$501),2,0)),"",VLOOKUP($A157,IF({1,0},'回答入力シート（イ_令和2,3年度事業繰越分）'!$BU$5:$BU$501,'回答入力シート（イ_令和2,3年度事業繰越分）'!$F$5:$F$501),2,0))</f>
        <v/>
      </c>
      <c r="D157" s="83" t="str">
        <f>IF(ISERROR(VLOOKUP($A157,IF({1,0},'回答入力シート（イ_令和2,3年度事業繰越分）'!$BU$5:$BU$501,'回答入力シート（イ_令和2,3年度事業繰越分）'!$H$5:$H$501),2,0)),"",VLOOKUP($A157,IF({1,0},'回答入力シート（イ_令和2,3年度事業繰越分）'!$BU$5:$BU$501,'回答入力シート（イ_令和2,3年度事業繰越分）'!$H$5:$H$501),2,0))</f>
        <v/>
      </c>
      <c r="E157" s="83" t="str">
        <f>IF(ISERROR(VLOOKUP($A157,IF({1,0},'回答入力シート（イ_令和2,3年度事業繰越分）'!$BU$5:$BU$501,'回答入力シート（イ_令和2,3年度事業繰越分）'!$V$5:$V$501),2,0)),"",IF(VLOOKUP($A157,IF({1,0},'回答入力シート（イ_令和2,3年度事業繰越分）'!$BU$5:$BU$501,'回答入力シート（イ_令和2,3年度事業繰越分）'!$V$5:$V$501),2,0)=0,"",VLOOKUP($A157,IF({1,0},'回答入力シート（イ_令和2,3年度事業繰越分）'!$BU$5:$BU$501,'回答入力シート（イ_令和2,3年度事業繰越分）'!$V$5:$V$501),2,0)))</f>
        <v/>
      </c>
      <c r="F157" s="83" t="str">
        <f>IF(ISERROR(VLOOKUP($A157,IF({1,0},'回答入力シート（イ_令和2,3年度事業繰越分）'!$BU$5:$BU$501,'回答入力シート（イ_令和2,3年度事業繰越分）'!$Z$5:$Z$501),2,0)),"",IF(VLOOKUP($A157,IF({1,0},'回答入力シート（イ_令和2,3年度事業繰越分）'!$BU$5:$BU$501,'回答入力シート（イ_令和2,3年度事業繰越分）'!$Z$5:$Z$501),2,0)=0,"",VLOOKUP($A157,IF({1,0},'回答入力シート（イ_令和2,3年度事業繰越分）'!$BU$5:$BU$501,'回答入力シート（イ_令和2,3年度事業繰越分）'!$Z$5:$Z$501),2,0)))</f>
        <v/>
      </c>
    </row>
    <row r="158" spans="1:6" x14ac:dyDescent="0.3">
      <c r="A158" s="1">
        <v>156</v>
      </c>
      <c r="B158" s="83" t="str">
        <f>IF(ISERROR(VLOOKUP($C158,IF({1,0},'回答入力シート（イ_令和2,3年度事業繰越分）'!$F$5:$F$501,'回答入力シート（イ_令和2,3年度事業繰越分）'!$B$5:$B$501),2,0)),"",IF(VLOOKUP($C158,IF({1,0},'回答入力シート（イ_令和2,3年度事業繰越分）'!$F$5:$F$501,'回答入力シート（イ_令和2,3年度事業繰越分）'!$B$5:$B$501),2,0)=0,"",VLOOKUP($C158,IF({1,0},'回答入力シート（イ_令和2,3年度事業繰越分）'!$F$5:$F$501,'回答入力シート（イ_令和2,3年度事業繰越分）'!$B$5:$B$501),2,0)))</f>
        <v/>
      </c>
      <c r="C158" s="83" t="str">
        <f>IF(ISERROR(VLOOKUP($A158,IF({1,0},'回答入力シート（イ_令和2,3年度事業繰越分）'!$BU$5:$BU$501,'回答入力シート（イ_令和2,3年度事業繰越分）'!$F$5:$F$501),2,0)),"",VLOOKUP($A158,IF({1,0},'回答入力シート（イ_令和2,3年度事業繰越分）'!$BU$5:$BU$501,'回答入力シート（イ_令和2,3年度事業繰越分）'!$F$5:$F$501),2,0))</f>
        <v/>
      </c>
      <c r="D158" s="83" t="str">
        <f>IF(ISERROR(VLOOKUP($A158,IF({1,0},'回答入力シート（イ_令和2,3年度事業繰越分）'!$BU$5:$BU$501,'回答入力シート（イ_令和2,3年度事業繰越分）'!$H$5:$H$501),2,0)),"",VLOOKUP($A158,IF({1,0},'回答入力シート（イ_令和2,3年度事業繰越分）'!$BU$5:$BU$501,'回答入力シート（イ_令和2,3年度事業繰越分）'!$H$5:$H$501),2,0))</f>
        <v/>
      </c>
      <c r="E158" s="83" t="str">
        <f>IF(ISERROR(VLOOKUP($A158,IF({1,0},'回答入力シート（イ_令和2,3年度事業繰越分）'!$BU$5:$BU$501,'回答入力シート（イ_令和2,3年度事業繰越分）'!$V$5:$V$501),2,0)),"",IF(VLOOKUP($A158,IF({1,0},'回答入力シート（イ_令和2,3年度事業繰越分）'!$BU$5:$BU$501,'回答入力シート（イ_令和2,3年度事業繰越分）'!$V$5:$V$501),2,0)=0,"",VLOOKUP($A158,IF({1,0},'回答入力シート（イ_令和2,3年度事業繰越分）'!$BU$5:$BU$501,'回答入力シート（イ_令和2,3年度事業繰越分）'!$V$5:$V$501),2,0)))</f>
        <v/>
      </c>
      <c r="F158" s="83" t="str">
        <f>IF(ISERROR(VLOOKUP($A158,IF({1,0},'回答入力シート（イ_令和2,3年度事業繰越分）'!$BU$5:$BU$501,'回答入力シート（イ_令和2,3年度事業繰越分）'!$Z$5:$Z$501),2,0)),"",IF(VLOOKUP($A158,IF({1,0},'回答入力シート（イ_令和2,3年度事業繰越分）'!$BU$5:$BU$501,'回答入力シート（イ_令和2,3年度事業繰越分）'!$Z$5:$Z$501),2,0)=0,"",VLOOKUP($A158,IF({1,0},'回答入力シート（イ_令和2,3年度事業繰越分）'!$BU$5:$BU$501,'回答入力シート（イ_令和2,3年度事業繰越分）'!$Z$5:$Z$501),2,0)))</f>
        <v/>
      </c>
    </row>
    <row r="159" spans="1:6" x14ac:dyDescent="0.3">
      <c r="A159" s="1">
        <v>157</v>
      </c>
      <c r="B159" s="83" t="str">
        <f>IF(ISERROR(VLOOKUP($C159,IF({1,0},'回答入力シート（イ_令和2,3年度事業繰越分）'!$F$5:$F$501,'回答入力シート（イ_令和2,3年度事業繰越分）'!$B$5:$B$501),2,0)),"",IF(VLOOKUP($C159,IF({1,0},'回答入力シート（イ_令和2,3年度事業繰越分）'!$F$5:$F$501,'回答入力シート（イ_令和2,3年度事業繰越分）'!$B$5:$B$501),2,0)=0,"",VLOOKUP($C159,IF({1,0},'回答入力シート（イ_令和2,3年度事業繰越分）'!$F$5:$F$501,'回答入力シート（イ_令和2,3年度事業繰越分）'!$B$5:$B$501),2,0)))</f>
        <v/>
      </c>
      <c r="C159" s="83" t="str">
        <f>IF(ISERROR(VLOOKUP($A159,IF({1,0},'回答入力シート（イ_令和2,3年度事業繰越分）'!$BU$5:$BU$501,'回答入力シート（イ_令和2,3年度事業繰越分）'!$F$5:$F$501),2,0)),"",VLOOKUP($A159,IF({1,0},'回答入力シート（イ_令和2,3年度事業繰越分）'!$BU$5:$BU$501,'回答入力シート（イ_令和2,3年度事業繰越分）'!$F$5:$F$501),2,0))</f>
        <v/>
      </c>
      <c r="D159" s="83" t="str">
        <f>IF(ISERROR(VLOOKUP($A159,IF({1,0},'回答入力シート（イ_令和2,3年度事業繰越分）'!$BU$5:$BU$501,'回答入力シート（イ_令和2,3年度事業繰越分）'!$H$5:$H$501),2,0)),"",VLOOKUP($A159,IF({1,0},'回答入力シート（イ_令和2,3年度事業繰越分）'!$BU$5:$BU$501,'回答入力シート（イ_令和2,3年度事業繰越分）'!$H$5:$H$501),2,0))</f>
        <v/>
      </c>
      <c r="E159" s="83" t="str">
        <f>IF(ISERROR(VLOOKUP($A159,IF({1,0},'回答入力シート（イ_令和2,3年度事業繰越分）'!$BU$5:$BU$501,'回答入力シート（イ_令和2,3年度事業繰越分）'!$V$5:$V$501),2,0)),"",IF(VLOOKUP($A159,IF({1,0},'回答入力シート（イ_令和2,3年度事業繰越分）'!$BU$5:$BU$501,'回答入力シート（イ_令和2,3年度事業繰越分）'!$V$5:$V$501),2,0)=0,"",VLOOKUP($A159,IF({1,0},'回答入力シート（イ_令和2,3年度事業繰越分）'!$BU$5:$BU$501,'回答入力シート（イ_令和2,3年度事業繰越分）'!$V$5:$V$501),2,0)))</f>
        <v/>
      </c>
      <c r="F159" s="83" t="str">
        <f>IF(ISERROR(VLOOKUP($A159,IF({1,0},'回答入力シート（イ_令和2,3年度事業繰越分）'!$BU$5:$BU$501,'回答入力シート（イ_令和2,3年度事業繰越分）'!$Z$5:$Z$501),2,0)),"",IF(VLOOKUP($A159,IF({1,0},'回答入力シート（イ_令和2,3年度事業繰越分）'!$BU$5:$BU$501,'回答入力シート（イ_令和2,3年度事業繰越分）'!$Z$5:$Z$501),2,0)=0,"",VLOOKUP($A159,IF({1,0},'回答入力シート（イ_令和2,3年度事業繰越分）'!$BU$5:$BU$501,'回答入力シート（イ_令和2,3年度事業繰越分）'!$Z$5:$Z$501),2,0)))</f>
        <v/>
      </c>
    </row>
    <row r="160" spans="1:6" x14ac:dyDescent="0.3">
      <c r="A160" s="1">
        <v>158</v>
      </c>
      <c r="B160" s="83" t="str">
        <f>IF(ISERROR(VLOOKUP($C160,IF({1,0},'回答入力シート（イ_令和2,3年度事業繰越分）'!$F$5:$F$501,'回答入力シート（イ_令和2,3年度事業繰越分）'!$B$5:$B$501),2,0)),"",IF(VLOOKUP($C160,IF({1,0},'回答入力シート（イ_令和2,3年度事業繰越分）'!$F$5:$F$501,'回答入力シート（イ_令和2,3年度事業繰越分）'!$B$5:$B$501),2,0)=0,"",VLOOKUP($C160,IF({1,0},'回答入力シート（イ_令和2,3年度事業繰越分）'!$F$5:$F$501,'回答入力シート（イ_令和2,3年度事業繰越分）'!$B$5:$B$501),2,0)))</f>
        <v/>
      </c>
      <c r="C160" s="83" t="str">
        <f>IF(ISERROR(VLOOKUP($A160,IF({1,0},'回答入力シート（イ_令和2,3年度事業繰越分）'!$BU$5:$BU$501,'回答入力シート（イ_令和2,3年度事業繰越分）'!$F$5:$F$501),2,0)),"",VLOOKUP($A160,IF({1,0},'回答入力シート（イ_令和2,3年度事業繰越分）'!$BU$5:$BU$501,'回答入力シート（イ_令和2,3年度事業繰越分）'!$F$5:$F$501),2,0))</f>
        <v/>
      </c>
      <c r="D160" s="83" t="str">
        <f>IF(ISERROR(VLOOKUP($A160,IF({1,0},'回答入力シート（イ_令和2,3年度事業繰越分）'!$BU$5:$BU$501,'回答入力シート（イ_令和2,3年度事業繰越分）'!$H$5:$H$501),2,0)),"",VLOOKUP($A160,IF({1,0},'回答入力シート（イ_令和2,3年度事業繰越分）'!$BU$5:$BU$501,'回答入力シート（イ_令和2,3年度事業繰越分）'!$H$5:$H$501),2,0))</f>
        <v/>
      </c>
      <c r="E160" s="83" t="str">
        <f>IF(ISERROR(VLOOKUP($A160,IF({1,0},'回答入力シート（イ_令和2,3年度事業繰越分）'!$BU$5:$BU$501,'回答入力シート（イ_令和2,3年度事業繰越分）'!$V$5:$V$501),2,0)),"",IF(VLOOKUP($A160,IF({1,0},'回答入力シート（イ_令和2,3年度事業繰越分）'!$BU$5:$BU$501,'回答入力シート（イ_令和2,3年度事業繰越分）'!$V$5:$V$501),2,0)=0,"",VLOOKUP($A160,IF({1,0},'回答入力シート（イ_令和2,3年度事業繰越分）'!$BU$5:$BU$501,'回答入力シート（イ_令和2,3年度事業繰越分）'!$V$5:$V$501),2,0)))</f>
        <v/>
      </c>
      <c r="F160" s="83" t="str">
        <f>IF(ISERROR(VLOOKUP($A160,IF({1,0},'回答入力シート（イ_令和2,3年度事業繰越分）'!$BU$5:$BU$501,'回答入力シート（イ_令和2,3年度事業繰越分）'!$Z$5:$Z$501),2,0)),"",IF(VLOOKUP($A160,IF({1,0},'回答入力シート（イ_令和2,3年度事業繰越分）'!$BU$5:$BU$501,'回答入力シート（イ_令和2,3年度事業繰越分）'!$Z$5:$Z$501),2,0)=0,"",VLOOKUP($A160,IF({1,0},'回答入力シート（イ_令和2,3年度事業繰越分）'!$BU$5:$BU$501,'回答入力シート（イ_令和2,3年度事業繰越分）'!$Z$5:$Z$501),2,0)))</f>
        <v/>
      </c>
    </row>
    <row r="161" spans="1:6" x14ac:dyDescent="0.3">
      <c r="A161" s="1">
        <v>159</v>
      </c>
      <c r="B161" s="83" t="str">
        <f>IF(ISERROR(VLOOKUP($C161,IF({1,0},'回答入力シート（イ_令和2,3年度事業繰越分）'!$F$5:$F$501,'回答入力シート（イ_令和2,3年度事業繰越分）'!$B$5:$B$501),2,0)),"",IF(VLOOKUP($C161,IF({1,0},'回答入力シート（イ_令和2,3年度事業繰越分）'!$F$5:$F$501,'回答入力シート（イ_令和2,3年度事業繰越分）'!$B$5:$B$501),2,0)=0,"",VLOOKUP($C161,IF({1,0},'回答入力シート（イ_令和2,3年度事業繰越分）'!$F$5:$F$501,'回答入力シート（イ_令和2,3年度事業繰越分）'!$B$5:$B$501),2,0)))</f>
        <v/>
      </c>
      <c r="C161" s="83" t="str">
        <f>IF(ISERROR(VLOOKUP($A161,IF({1,0},'回答入力シート（イ_令和2,3年度事業繰越分）'!$BU$5:$BU$501,'回答入力シート（イ_令和2,3年度事業繰越分）'!$F$5:$F$501),2,0)),"",VLOOKUP($A161,IF({1,0},'回答入力シート（イ_令和2,3年度事業繰越分）'!$BU$5:$BU$501,'回答入力シート（イ_令和2,3年度事業繰越分）'!$F$5:$F$501),2,0))</f>
        <v/>
      </c>
      <c r="D161" s="83" t="str">
        <f>IF(ISERROR(VLOOKUP($A161,IF({1,0},'回答入力シート（イ_令和2,3年度事業繰越分）'!$BU$5:$BU$501,'回答入力シート（イ_令和2,3年度事業繰越分）'!$H$5:$H$501),2,0)),"",VLOOKUP($A161,IF({1,0},'回答入力シート（イ_令和2,3年度事業繰越分）'!$BU$5:$BU$501,'回答入力シート（イ_令和2,3年度事業繰越分）'!$H$5:$H$501),2,0))</f>
        <v/>
      </c>
      <c r="E161" s="83" t="str">
        <f>IF(ISERROR(VLOOKUP($A161,IF({1,0},'回答入力シート（イ_令和2,3年度事業繰越分）'!$BU$5:$BU$501,'回答入力シート（イ_令和2,3年度事業繰越分）'!$V$5:$V$501),2,0)),"",IF(VLOOKUP($A161,IF({1,0},'回答入力シート（イ_令和2,3年度事業繰越分）'!$BU$5:$BU$501,'回答入力シート（イ_令和2,3年度事業繰越分）'!$V$5:$V$501),2,0)=0,"",VLOOKUP($A161,IF({1,0},'回答入力シート（イ_令和2,3年度事業繰越分）'!$BU$5:$BU$501,'回答入力シート（イ_令和2,3年度事業繰越分）'!$V$5:$V$501),2,0)))</f>
        <v/>
      </c>
      <c r="F161" s="83" t="str">
        <f>IF(ISERROR(VLOOKUP($A161,IF({1,0},'回答入力シート（イ_令和2,3年度事業繰越分）'!$BU$5:$BU$501,'回答入力シート（イ_令和2,3年度事業繰越分）'!$Z$5:$Z$501),2,0)),"",IF(VLOOKUP($A161,IF({1,0},'回答入力シート（イ_令和2,3年度事業繰越分）'!$BU$5:$BU$501,'回答入力シート（イ_令和2,3年度事業繰越分）'!$Z$5:$Z$501),2,0)=0,"",VLOOKUP($A161,IF({1,0},'回答入力シート（イ_令和2,3年度事業繰越分）'!$BU$5:$BU$501,'回答入力シート（イ_令和2,3年度事業繰越分）'!$Z$5:$Z$501),2,0)))</f>
        <v/>
      </c>
    </row>
    <row r="162" spans="1:6" x14ac:dyDescent="0.3">
      <c r="A162" s="1">
        <v>160</v>
      </c>
      <c r="B162" s="83" t="str">
        <f>IF(ISERROR(VLOOKUP($C162,IF({1,0},'回答入力シート（イ_令和2,3年度事業繰越分）'!$F$5:$F$501,'回答入力シート（イ_令和2,3年度事業繰越分）'!$B$5:$B$501),2,0)),"",IF(VLOOKUP($C162,IF({1,0},'回答入力シート（イ_令和2,3年度事業繰越分）'!$F$5:$F$501,'回答入力シート（イ_令和2,3年度事業繰越分）'!$B$5:$B$501),2,0)=0,"",VLOOKUP($C162,IF({1,0},'回答入力シート（イ_令和2,3年度事業繰越分）'!$F$5:$F$501,'回答入力シート（イ_令和2,3年度事業繰越分）'!$B$5:$B$501),2,0)))</f>
        <v/>
      </c>
      <c r="C162" s="83" t="str">
        <f>IF(ISERROR(VLOOKUP($A162,IF({1,0},'回答入力シート（イ_令和2,3年度事業繰越分）'!$BU$5:$BU$501,'回答入力シート（イ_令和2,3年度事業繰越分）'!$F$5:$F$501),2,0)),"",VLOOKUP($A162,IF({1,0},'回答入力シート（イ_令和2,3年度事業繰越分）'!$BU$5:$BU$501,'回答入力シート（イ_令和2,3年度事業繰越分）'!$F$5:$F$501),2,0))</f>
        <v/>
      </c>
      <c r="D162" s="83" t="str">
        <f>IF(ISERROR(VLOOKUP($A162,IF({1,0},'回答入力シート（イ_令和2,3年度事業繰越分）'!$BU$5:$BU$501,'回答入力シート（イ_令和2,3年度事業繰越分）'!$H$5:$H$501),2,0)),"",VLOOKUP($A162,IF({1,0},'回答入力シート（イ_令和2,3年度事業繰越分）'!$BU$5:$BU$501,'回答入力シート（イ_令和2,3年度事業繰越分）'!$H$5:$H$501),2,0))</f>
        <v/>
      </c>
      <c r="E162" s="83" t="str">
        <f>IF(ISERROR(VLOOKUP($A162,IF({1,0},'回答入力シート（イ_令和2,3年度事業繰越分）'!$BU$5:$BU$501,'回答入力シート（イ_令和2,3年度事業繰越分）'!$V$5:$V$501),2,0)),"",IF(VLOOKUP($A162,IF({1,0},'回答入力シート（イ_令和2,3年度事業繰越分）'!$BU$5:$BU$501,'回答入力シート（イ_令和2,3年度事業繰越分）'!$V$5:$V$501),2,0)=0,"",VLOOKUP($A162,IF({1,0},'回答入力シート（イ_令和2,3年度事業繰越分）'!$BU$5:$BU$501,'回答入力シート（イ_令和2,3年度事業繰越分）'!$V$5:$V$501),2,0)))</f>
        <v/>
      </c>
      <c r="F162" s="83" t="str">
        <f>IF(ISERROR(VLOOKUP($A162,IF({1,0},'回答入力シート（イ_令和2,3年度事業繰越分）'!$BU$5:$BU$501,'回答入力シート（イ_令和2,3年度事業繰越分）'!$Z$5:$Z$501),2,0)),"",IF(VLOOKUP($A162,IF({1,0},'回答入力シート（イ_令和2,3年度事業繰越分）'!$BU$5:$BU$501,'回答入力シート（イ_令和2,3年度事業繰越分）'!$Z$5:$Z$501),2,0)=0,"",VLOOKUP($A162,IF({1,0},'回答入力シート（イ_令和2,3年度事業繰越分）'!$BU$5:$BU$501,'回答入力シート（イ_令和2,3年度事業繰越分）'!$Z$5:$Z$501),2,0)))</f>
        <v/>
      </c>
    </row>
    <row r="163" spans="1:6" x14ac:dyDescent="0.3">
      <c r="A163" s="1">
        <v>161</v>
      </c>
      <c r="B163" s="83" t="str">
        <f>IF(ISERROR(VLOOKUP($C163,IF({1,0},'回答入力シート（イ_令和2,3年度事業繰越分）'!$F$5:$F$501,'回答入力シート（イ_令和2,3年度事業繰越分）'!$B$5:$B$501),2,0)),"",IF(VLOOKUP($C163,IF({1,0},'回答入力シート（イ_令和2,3年度事業繰越分）'!$F$5:$F$501,'回答入力シート（イ_令和2,3年度事業繰越分）'!$B$5:$B$501),2,0)=0,"",VLOOKUP($C163,IF({1,0},'回答入力シート（イ_令和2,3年度事業繰越分）'!$F$5:$F$501,'回答入力シート（イ_令和2,3年度事業繰越分）'!$B$5:$B$501),2,0)))</f>
        <v/>
      </c>
      <c r="C163" s="83" t="str">
        <f>IF(ISERROR(VLOOKUP($A163,IF({1,0},'回答入力シート（イ_令和2,3年度事業繰越分）'!$BU$5:$BU$501,'回答入力シート（イ_令和2,3年度事業繰越分）'!$F$5:$F$501),2,0)),"",VLOOKUP($A163,IF({1,0},'回答入力シート（イ_令和2,3年度事業繰越分）'!$BU$5:$BU$501,'回答入力シート（イ_令和2,3年度事業繰越分）'!$F$5:$F$501),2,0))</f>
        <v/>
      </c>
      <c r="D163" s="83" t="str">
        <f>IF(ISERROR(VLOOKUP($A163,IF({1,0},'回答入力シート（イ_令和2,3年度事業繰越分）'!$BU$5:$BU$501,'回答入力シート（イ_令和2,3年度事業繰越分）'!$H$5:$H$501),2,0)),"",VLOOKUP($A163,IF({1,0},'回答入力シート（イ_令和2,3年度事業繰越分）'!$BU$5:$BU$501,'回答入力シート（イ_令和2,3年度事業繰越分）'!$H$5:$H$501),2,0))</f>
        <v/>
      </c>
      <c r="E163" s="83" t="str">
        <f>IF(ISERROR(VLOOKUP($A163,IF({1,0},'回答入力シート（イ_令和2,3年度事業繰越分）'!$BU$5:$BU$501,'回答入力シート（イ_令和2,3年度事業繰越分）'!$V$5:$V$501),2,0)),"",IF(VLOOKUP($A163,IF({1,0},'回答入力シート（イ_令和2,3年度事業繰越分）'!$BU$5:$BU$501,'回答入力シート（イ_令和2,3年度事業繰越分）'!$V$5:$V$501),2,0)=0,"",VLOOKUP($A163,IF({1,0},'回答入力シート（イ_令和2,3年度事業繰越分）'!$BU$5:$BU$501,'回答入力シート（イ_令和2,3年度事業繰越分）'!$V$5:$V$501),2,0)))</f>
        <v/>
      </c>
      <c r="F163" s="83" t="str">
        <f>IF(ISERROR(VLOOKUP($A163,IF({1,0},'回答入力シート（イ_令和2,3年度事業繰越分）'!$BU$5:$BU$501,'回答入力シート（イ_令和2,3年度事業繰越分）'!$Z$5:$Z$501),2,0)),"",IF(VLOOKUP($A163,IF({1,0},'回答入力シート（イ_令和2,3年度事業繰越分）'!$BU$5:$BU$501,'回答入力シート（イ_令和2,3年度事業繰越分）'!$Z$5:$Z$501),2,0)=0,"",VLOOKUP($A163,IF({1,0},'回答入力シート（イ_令和2,3年度事業繰越分）'!$BU$5:$BU$501,'回答入力シート（イ_令和2,3年度事業繰越分）'!$Z$5:$Z$501),2,0)))</f>
        <v/>
      </c>
    </row>
    <row r="164" spans="1:6" x14ac:dyDescent="0.3">
      <c r="A164" s="1">
        <v>162</v>
      </c>
      <c r="B164" s="83" t="str">
        <f>IF(ISERROR(VLOOKUP($C164,IF({1,0},'回答入力シート（イ_令和2,3年度事業繰越分）'!$F$5:$F$501,'回答入力シート（イ_令和2,3年度事業繰越分）'!$B$5:$B$501),2,0)),"",IF(VLOOKUP($C164,IF({1,0},'回答入力シート（イ_令和2,3年度事業繰越分）'!$F$5:$F$501,'回答入力シート（イ_令和2,3年度事業繰越分）'!$B$5:$B$501),2,0)=0,"",VLOOKUP($C164,IF({1,0},'回答入力シート（イ_令和2,3年度事業繰越分）'!$F$5:$F$501,'回答入力シート（イ_令和2,3年度事業繰越分）'!$B$5:$B$501),2,0)))</f>
        <v/>
      </c>
      <c r="C164" s="83" t="str">
        <f>IF(ISERROR(VLOOKUP($A164,IF({1,0},'回答入力シート（イ_令和2,3年度事業繰越分）'!$BU$5:$BU$501,'回答入力シート（イ_令和2,3年度事業繰越分）'!$F$5:$F$501),2,0)),"",VLOOKUP($A164,IF({1,0},'回答入力シート（イ_令和2,3年度事業繰越分）'!$BU$5:$BU$501,'回答入力シート（イ_令和2,3年度事業繰越分）'!$F$5:$F$501),2,0))</f>
        <v/>
      </c>
      <c r="D164" s="83" t="str">
        <f>IF(ISERROR(VLOOKUP($A164,IF({1,0},'回答入力シート（イ_令和2,3年度事業繰越分）'!$BU$5:$BU$501,'回答入力シート（イ_令和2,3年度事業繰越分）'!$H$5:$H$501),2,0)),"",VLOOKUP($A164,IF({1,0},'回答入力シート（イ_令和2,3年度事業繰越分）'!$BU$5:$BU$501,'回答入力シート（イ_令和2,3年度事業繰越分）'!$H$5:$H$501),2,0))</f>
        <v/>
      </c>
      <c r="E164" s="83" t="str">
        <f>IF(ISERROR(VLOOKUP($A164,IF({1,0},'回答入力シート（イ_令和2,3年度事業繰越分）'!$BU$5:$BU$501,'回答入力シート（イ_令和2,3年度事業繰越分）'!$V$5:$V$501),2,0)),"",IF(VLOOKUP($A164,IF({1,0},'回答入力シート（イ_令和2,3年度事業繰越分）'!$BU$5:$BU$501,'回答入力シート（イ_令和2,3年度事業繰越分）'!$V$5:$V$501),2,0)=0,"",VLOOKUP($A164,IF({1,0},'回答入力シート（イ_令和2,3年度事業繰越分）'!$BU$5:$BU$501,'回答入力シート（イ_令和2,3年度事業繰越分）'!$V$5:$V$501),2,0)))</f>
        <v/>
      </c>
      <c r="F164" s="83" t="str">
        <f>IF(ISERROR(VLOOKUP($A164,IF({1,0},'回答入力シート（イ_令和2,3年度事業繰越分）'!$BU$5:$BU$501,'回答入力シート（イ_令和2,3年度事業繰越分）'!$Z$5:$Z$501),2,0)),"",IF(VLOOKUP($A164,IF({1,0},'回答入力シート（イ_令和2,3年度事業繰越分）'!$BU$5:$BU$501,'回答入力シート（イ_令和2,3年度事業繰越分）'!$Z$5:$Z$501),2,0)=0,"",VLOOKUP($A164,IF({1,0},'回答入力シート（イ_令和2,3年度事業繰越分）'!$BU$5:$BU$501,'回答入力シート（イ_令和2,3年度事業繰越分）'!$Z$5:$Z$501),2,0)))</f>
        <v/>
      </c>
    </row>
    <row r="165" spans="1:6" x14ac:dyDescent="0.3">
      <c r="A165" s="1">
        <v>163</v>
      </c>
      <c r="B165" s="83" t="str">
        <f>IF(ISERROR(VLOOKUP($C165,IF({1,0},'回答入力シート（イ_令和2,3年度事業繰越分）'!$F$5:$F$501,'回答入力シート（イ_令和2,3年度事業繰越分）'!$B$5:$B$501),2,0)),"",IF(VLOOKUP($C165,IF({1,0},'回答入力シート（イ_令和2,3年度事業繰越分）'!$F$5:$F$501,'回答入力シート（イ_令和2,3年度事業繰越分）'!$B$5:$B$501),2,0)=0,"",VLOOKUP($C165,IF({1,0},'回答入力シート（イ_令和2,3年度事業繰越分）'!$F$5:$F$501,'回答入力シート（イ_令和2,3年度事業繰越分）'!$B$5:$B$501),2,0)))</f>
        <v/>
      </c>
      <c r="C165" s="83" t="str">
        <f>IF(ISERROR(VLOOKUP($A165,IF({1,0},'回答入力シート（イ_令和2,3年度事業繰越分）'!$BU$5:$BU$501,'回答入力シート（イ_令和2,3年度事業繰越分）'!$F$5:$F$501),2,0)),"",VLOOKUP($A165,IF({1,0},'回答入力シート（イ_令和2,3年度事業繰越分）'!$BU$5:$BU$501,'回答入力シート（イ_令和2,3年度事業繰越分）'!$F$5:$F$501),2,0))</f>
        <v/>
      </c>
      <c r="D165" s="83" t="str">
        <f>IF(ISERROR(VLOOKUP($A165,IF({1,0},'回答入力シート（イ_令和2,3年度事業繰越分）'!$BU$5:$BU$501,'回答入力シート（イ_令和2,3年度事業繰越分）'!$H$5:$H$501),2,0)),"",VLOOKUP($A165,IF({1,0},'回答入力シート（イ_令和2,3年度事業繰越分）'!$BU$5:$BU$501,'回答入力シート（イ_令和2,3年度事業繰越分）'!$H$5:$H$501),2,0))</f>
        <v/>
      </c>
      <c r="E165" s="83" t="str">
        <f>IF(ISERROR(VLOOKUP($A165,IF({1,0},'回答入力シート（イ_令和2,3年度事業繰越分）'!$BU$5:$BU$501,'回答入力シート（イ_令和2,3年度事業繰越分）'!$V$5:$V$501),2,0)),"",IF(VLOOKUP($A165,IF({1,0},'回答入力シート（イ_令和2,3年度事業繰越分）'!$BU$5:$BU$501,'回答入力シート（イ_令和2,3年度事業繰越分）'!$V$5:$V$501),2,0)=0,"",VLOOKUP($A165,IF({1,0},'回答入力シート（イ_令和2,3年度事業繰越分）'!$BU$5:$BU$501,'回答入力シート（イ_令和2,3年度事業繰越分）'!$V$5:$V$501),2,0)))</f>
        <v/>
      </c>
      <c r="F165" s="83" t="str">
        <f>IF(ISERROR(VLOOKUP($A165,IF({1,0},'回答入力シート（イ_令和2,3年度事業繰越分）'!$BU$5:$BU$501,'回答入力シート（イ_令和2,3年度事業繰越分）'!$Z$5:$Z$501),2,0)),"",IF(VLOOKUP($A165,IF({1,0},'回答入力シート（イ_令和2,3年度事業繰越分）'!$BU$5:$BU$501,'回答入力シート（イ_令和2,3年度事業繰越分）'!$Z$5:$Z$501),2,0)=0,"",VLOOKUP($A165,IF({1,0},'回答入力シート（イ_令和2,3年度事業繰越分）'!$BU$5:$BU$501,'回答入力シート（イ_令和2,3年度事業繰越分）'!$Z$5:$Z$501),2,0)))</f>
        <v/>
      </c>
    </row>
    <row r="166" spans="1:6" x14ac:dyDescent="0.3">
      <c r="A166" s="1">
        <v>164</v>
      </c>
      <c r="B166" s="83" t="str">
        <f>IF(ISERROR(VLOOKUP($C166,IF({1,0},'回答入力シート（イ_令和2,3年度事業繰越分）'!$F$5:$F$501,'回答入力シート（イ_令和2,3年度事業繰越分）'!$B$5:$B$501),2,0)),"",IF(VLOOKUP($C166,IF({1,0},'回答入力シート（イ_令和2,3年度事業繰越分）'!$F$5:$F$501,'回答入力シート（イ_令和2,3年度事業繰越分）'!$B$5:$B$501),2,0)=0,"",VLOOKUP($C166,IF({1,0},'回答入力シート（イ_令和2,3年度事業繰越分）'!$F$5:$F$501,'回答入力シート（イ_令和2,3年度事業繰越分）'!$B$5:$B$501),2,0)))</f>
        <v/>
      </c>
      <c r="C166" s="83" t="str">
        <f>IF(ISERROR(VLOOKUP($A166,IF({1,0},'回答入力シート（イ_令和2,3年度事業繰越分）'!$BU$5:$BU$501,'回答入力シート（イ_令和2,3年度事業繰越分）'!$F$5:$F$501),2,0)),"",VLOOKUP($A166,IF({1,0},'回答入力シート（イ_令和2,3年度事業繰越分）'!$BU$5:$BU$501,'回答入力シート（イ_令和2,3年度事業繰越分）'!$F$5:$F$501),2,0))</f>
        <v/>
      </c>
      <c r="D166" s="83" t="str">
        <f>IF(ISERROR(VLOOKUP($A166,IF({1,0},'回答入力シート（イ_令和2,3年度事業繰越分）'!$BU$5:$BU$501,'回答入力シート（イ_令和2,3年度事業繰越分）'!$H$5:$H$501),2,0)),"",VLOOKUP($A166,IF({1,0},'回答入力シート（イ_令和2,3年度事業繰越分）'!$BU$5:$BU$501,'回答入力シート（イ_令和2,3年度事業繰越分）'!$H$5:$H$501),2,0))</f>
        <v/>
      </c>
      <c r="E166" s="83" t="str">
        <f>IF(ISERROR(VLOOKUP($A166,IF({1,0},'回答入力シート（イ_令和2,3年度事業繰越分）'!$BU$5:$BU$501,'回答入力シート（イ_令和2,3年度事業繰越分）'!$V$5:$V$501),2,0)),"",IF(VLOOKUP($A166,IF({1,0},'回答入力シート（イ_令和2,3年度事業繰越分）'!$BU$5:$BU$501,'回答入力シート（イ_令和2,3年度事業繰越分）'!$V$5:$V$501),2,0)=0,"",VLOOKUP($A166,IF({1,0},'回答入力シート（イ_令和2,3年度事業繰越分）'!$BU$5:$BU$501,'回答入力シート（イ_令和2,3年度事業繰越分）'!$V$5:$V$501),2,0)))</f>
        <v/>
      </c>
      <c r="F166" s="83" t="str">
        <f>IF(ISERROR(VLOOKUP($A166,IF({1,0},'回答入力シート（イ_令和2,3年度事業繰越分）'!$BU$5:$BU$501,'回答入力シート（イ_令和2,3年度事業繰越分）'!$Z$5:$Z$501),2,0)),"",IF(VLOOKUP($A166,IF({1,0},'回答入力シート（イ_令和2,3年度事業繰越分）'!$BU$5:$BU$501,'回答入力シート（イ_令和2,3年度事業繰越分）'!$Z$5:$Z$501),2,0)=0,"",VLOOKUP($A166,IF({1,0},'回答入力シート（イ_令和2,3年度事業繰越分）'!$BU$5:$BU$501,'回答入力シート（イ_令和2,3年度事業繰越分）'!$Z$5:$Z$501),2,0)))</f>
        <v/>
      </c>
    </row>
    <row r="167" spans="1:6" x14ac:dyDescent="0.3">
      <c r="A167" s="1">
        <v>165</v>
      </c>
      <c r="B167" s="83" t="str">
        <f>IF(ISERROR(VLOOKUP($C167,IF({1,0},'回答入力シート（イ_令和2,3年度事業繰越分）'!$F$5:$F$501,'回答入力シート（イ_令和2,3年度事業繰越分）'!$B$5:$B$501),2,0)),"",IF(VLOOKUP($C167,IF({1,0},'回答入力シート（イ_令和2,3年度事業繰越分）'!$F$5:$F$501,'回答入力シート（イ_令和2,3年度事業繰越分）'!$B$5:$B$501),2,0)=0,"",VLOOKUP($C167,IF({1,0},'回答入力シート（イ_令和2,3年度事業繰越分）'!$F$5:$F$501,'回答入力シート（イ_令和2,3年度事業繰越分）'!$B$5:$B$501),2,0)))</f>
        <v/>
      </c>
      <c r="C167" s="83" t="str">
        <f>IF(ISERROR(VLOOKUP($A167,IF({1,0},'回答入力シート（イ_令和2,3年度事業繰越分）'!$BU$5:$BU$501,'回答入力シート（イ_令和2,3年度事業繰越分）'!$F$5:$F$501),2,0)),"",VLOOKUP($A167,IF({1,0},'回答入力シート（イ_令和2,3年度事業繰越分）'!$BU$5:$BU$501,'回答入力シート（イ_令和2,3年度事業繰越分）'!$F$5:$F$501),2,0))</f>
        <v/>
      </c>
      <c r="D167" s="83" t="str">
        <f>IF(ISERROR(VLOOKUP($A167,IF({1,0},'回答入力シート（イ_令和2,3年度事業繰越分）'!$BU$5:$BU$501,'回答入力シート（イ_令和2,3年度事業繰越分）'!$H$5:$H$501),2,0)),"",VLOOKUP($A167,IF({1,0},'回答入力シート（イ_令和2,3年度事業繰越分）'!$BU$5:$BU$501,'回答入力シート（イ_令和2,3年度事業繰越分）'!$H$5:$H$501),2,0))</f>
        <v/>
      </c>
      <c r="E167" s="83" t="str">
        <f>IF(ISERROR(VLOOKUP($A167,IF({1,0},'回答入力シート（イ_令和2,3年度事業繰越分）'!$BU$5:$BU$501,'回答入力シート（イ_令和2,3年度事業繰越分）'!$V$5:$V$501),2,0)),"",IF(VLOOKUP($A167,IF({1,0},'回答入力シート（イ_令和2,3年度事業繰越分）'!$BU$5:$BU$501,'回答入力シート（イ_令和2,3年度事業繰越分）'!$V$5:$V$501),2,0)=0,"",VLOOKUP($A167,IF({1,0},'回答入力シート（イ_令和2,3年度事業繰越分）'!$BU$5:$BU$501,'回答入力シート（イ_令和2,3年度事業繰越分）'!$V$5:$V$501),2,0)))</f>
        <v/>
      </c>
      <c r="F167" s="83" t="str">
        <f>IF(ISERROR(VLOOKUP($A167,IF({1,0},'回答入力シート（イ_令和2,3年度事業繰越分）'!$BU$5:$BU$501,'回答入力シート（イ_令和2,3年度事業繰越分）'!$Z$5:$Z$501),2,0)),"",IF(VLOOKUP($A167,IF({1,0},'回答入力シート（イ_令和2,3年度事業繰越分）'!$BU$5:$BU$501,'回答入力シート（イ_令和2,3年度事業繰越分）'!$Z$5:$Z$501),2,0)=0,"",VLOOKUP($A167,IF({1,0},'回答入力シート（イ_令和2,3年度事業繰越分）'!$BU$5:$BU$501,'回答入力シート（イ_令和2,3年度事業繰越分）'!$Z$5:$Z$501),2,0)))</f>
        <v/>
      </c>
    </row>
    <row r="168" spans="1:6" x14ac:dyDescent="0.3">
      <c r="A168" s="1">
        <v>166</v>
      </c>
      <c r="B168" s="83" t="str">
        <f>IF(ISERROR(VLOOKUP($C168,IF({1,0},'回答入力シート（イ_令和2,3年度事業繰越分）'!$F$5:$F$501,'回答入力シート（イ_令和2,3年度事業繰越分）'!$B$5:$B$501),2,0)),"",IF(VLOOKUP($C168,IF({1,0},'回答入力シート（イ_令和2,3年度事業繰越分）'!$F$5:$F$501,'回答入力シート（イ_令和2,3年度事業繰越分）'!$B$5:$B$501),2,0)=0,"",VLOOKUP($C168,IF({1,0},'回答入力シート（イ_令和2,3年度事業繰越分）'!$F$5:$F$501,'回答入力シート（イ_令和2,3年度事業繰越分）'!$B$5:$B$501),2,0)))</f>
        <v/>
      </c>
      <c r="C168" s="83" t="str">
        <f>IF(ISERROR(VLOOKUP($A168,IF({1,0},'回答入力シート（イ_令和2,3年度事業繰越分）'!$BU$5:$BU$501,'回答入力シート（イ_令和2,3年度事業繰越分）'!$F$5:$F$501),2,0)),"",VLOOKUP($A168,IF({1,0},'回答入力シート（イ_令和2,3年度事業繰越分）'!$BU$5:$BU$501,'回答入力シート（イ_令和2,3年度事業繰越分）'!$F$5:$F$501),2,0))</f>
        <v/>
      </c>
      <c r="D168" s="83" t="str">
        <f>IF(ISERROR(VLOOKUP($A168,IF({1,0},'回答入力シート（イ_令和2,3年度事業繰越分）'!$BU$5:$BU$501,'回答入力シート（イ_令和2,3年度事業繰越分）'!$H$5:$H$501),2,0)),"",VLOOKUP($A168,IF({1,0},'回答入力シート（イ_令和2,3年度事業繰越分）'!$BU$5:$BU$501,'回答入力シート（イ_令和2,3年度事業繰越分）'!$H$5:$H$501),2,0))</f>
        <v/>
      </c>
      <c r="E168" s="83" t="str">
        <f>IF(ISERROR(VLOOKUP($A168,IF({1,0},'回答入力シート（イ_令和2,3年度事業繰越分）'!$BU$5:$BU$501,'回答入力シート（イ_令和2,3年度事業繰越分）'!$V$5:$V$501),2,0)),"",IF(VLOOKUP($A168,IF({1,0},'回答入力シート（イ_令和2,3年度事業繰越分）'!$BU$5:$BU$501,'回答入力シート（イ_令和2,3年度事業繰越分）'!$V$5:$V$501),2,0)=0,"",VLOOKUP($A168,IF({1,0},'回答入力シート（イ_令和2,3年度事業繰越分）'!$BU$5:$BU$501,'回答入力シート（イ_令和2,3年度事業繰越分）'!$V$5:$V$501),2,0)))</f>
        <v/>
      </c>
      <c r="F168" s="83" t="str">
        <f>IF(ISERROR(VLOOKUP($A168,IF({1,0},'回答入力シート（イ_令和2,3年度事業繰越分）'!$BU$5:$BU$501,'回答入力シート（イ_令和2,3年度事業繰越分）'!$Z$5:$Z$501),2,0)),"",IF(VLOOKUP($A168,IF({1,0},'回答入力シート（イ_令和2,3年度事業繰越分）'!$BU$5:$BU$501,'回答入力シート（イ_令和2,3年度事業繰越分）'!$Z$5:$Z$501),2,0)=0,"",VLOOKUP($A168,IF({1,0},'回答入力シート（イ_令和2,3年度事業繰越分）'!$BU$5:$BU$501,'回答入力シート（イ_令和2,3年度事業繰越分）'!$Z$5:$Z$501),2,0)))</f>
        <v/>
      </c>
    </row>
    <row r="169" spans="1:6" x14ac:dyDescent="0.3">
      <c r="A169" s="1">
        <v>167</v>
      </c>
      <c r="B169" s="83" t="str">
        <f>IF(ISERROR(VLOOKUP($C169,IF({1,0},'回答入力シート（イ_令和2,3年度事業繰越分）'!$F$5:$F$501,'回答入力シート（イ_令和2,3年度事業繰越分）'!$B$5:$B$501),2,0)),"",IF(VLOOKUP($C169,IF({1,0},'回答入力シート（イ_令和2,3年度事業繰越分）'!$F$5:$F$501,'回答入力シート（イ_令和2,3年度事業繰越分）'!$B$5:$B$501),2,0)=0,"",VLOOKUP($C169,IF({1,0},'回答入力シート（イ_令和2,3年度事業繰越分）'!$F$5:$F$501,'回答入力シート（イ_令和2,3年度事業繰越分）'!$B$5:$B$501),2,0)))</f>
        <v/>
      </c>
      <c r="C169" s="83" t="str">
        <f>IF(ISERROR(VLOOKUP($A169,IF({1,0},'回答入力シート（イ_令和2,3年度事業繰越分）'!$BU$5:$BU$501,'回答入力シート（イ_令和2,3年度事業繰越分）'!$F$5:$F$501),2,0)),"",VLOOKUP($A169,IF({1,0},'回答入力シート（イ_令和2,3年度事業繰越分）'!$BU$5:$BU$501,'回答入力シート（イ_令和2,3年度事業繰越分）'!$F$5:$F$501),2,0))</f>
        <v/>
      </c>
      <c r="D169" s="83" t="str">
        <f>IF(ISERROR(VLOOKUP($A169,IF({1,0},'回答入力シート（イ_令和2,3年度事業繰越分）'!$BU$5:$BU$501,'回答入力シート（イ_令和2,3年度事業繰越分）'!$H$5:$H$501),2,0)),"",VLOOKUP($A169,IF({1,0},'回答入力シート（イ_令和2,3年度事業繰越分）'!$BU$5:$BU$501,'回答入力シート（イ_令和2,3年度事業繰越分）'!$H$5:$H$501),2,0))</f>
        <v/>
      </c>
      <c r="E169" s="83" t="str">
        <f>IF(ISERROR(VLOOKUP($A169,IF({1,0},'回答入力シート（イ_令和2,3年度事業繰越分）'!$BU$5:$BU$501,'回答入力シート（イ_令和2,3年度事業繰越分）'!$V$5:$V$501),2,0)),"",IF(VLOOKUP($A169,IF({1,0},'回答入力シート（イ_令和2,3年度事業繰越分）'!$BU$5:$BU$501,'回答入力シート（イ_令和2,3年度事業繰越分）'!$V$5:$V$501),2,0)=0,"",VLOOKUP($A169,IF({1,0},'回答入力シート（イ_令和2,3年度事業繰越分）'!$BU$5:$BU$501,'回答入力シート（イ_令和2,3年度事業繰越分）'!$V$5:$V$501),2,0)))</f>
        <v/>
      </c>
      <c r="F169" s="83" t="str">
        <f>IF(ISERROR(VLOOKUP($A169,IF({1,0},'回答入力シート（イ_令和2,3年度事業繰越分）'!$BU$5:$BU$501,'回答入力シート（イ_令和2,3年度事業繰越分）'!$Z$5:$Z$501),2,0)),"",IF(VLOOKUP($A169,IF({1,0},'回答入力シート（イ_令和2,3年度事業繰越分）'!$BU$5:$BU$501,'回答入力シート（イ_令和2,3年度事業繰越分）'!$Z$5:$Z$501),2,0)=0,"",VLOOKUP($A169,IF({1,0},'回答入力シート（イ_令和2,3年度事業繰越分）'!$BU$5:$BU$501,'回答入力シート（イ_令和2,3年度事業繰越分）'!$Z$5:$Z$501),2,0)))</f>
        <v/>
      </c>
    </row>
    <row r="170" spans="1:6" x14ac:dyDescent="0.3">
      <c r="A170" s="1">
        <v>168</v>
      </c>
      <c r="B170" s="83" t="str">
        <f>IF(ISERROR(VLOOKUP($C170,IF({1,0},'回答入力シート（イ_令和2,3年度事業繰越分）'!$F$5:$F$501,'回答入力シート（イ_令和2,3年度事業繰越分）'!$B$5:$B$501),2,0)),"",IF(VLOOKUP($C170,IF({1,0},'回答入力シート（イ_令和2,3年度事業繰越分）'!$F$5:$F$501,'回答入力シート（イ_令和2,3年度事業繰越分）'!$B$5:$B$501),2,0)=0,"",VLOOKUP($C170,IF({1,0},'回答入力シート（イ_令和2,3年度事業繰越分）'!$F$5:$F$501,'回答入力シート（イ_令和2,3年度事業繰越分）'!$B$5:$B$501),2,0)))</f>
        <v/>
      </c>
      <c r="C170" s="83" t="str">
        <f>IF(ISERROR(VLOOKUP($A170,IF({1,0},'回答入力シート（イ_令和2,3年度事業繰越分）'!$BU$5:$BU$501,'回答入力シート（イ_令和2,3年度事業繰越分）'!$F$5:$F$501),2,0)),"",VLOOKUP($A170,IF({1,0},'回答入力シート（イ_令和2,3年度事業繰越分）'!$BU$5:$BU$501,'回答入力シート（イ_令和2,3年度事業繰越分）'!$F$5:$F$501),2,0))</f>
        <v/>
      </c>
      <c r="D170" s="83" t="str">
        <f>IF(ISERROR(VLOOKUP($A170,IF({1,0},'回答入力シート（イ_令和2,3年度事業繰越分）'!$BU$5:$BU$501,'回答入力シート（イ_令和2,3年度事業繰越分）'!$H$5:$H$501),2,0)),"",VLOOKUP($A170,IF({1,0},'回答入力シート（イ_令和2,3年度事業繰越分）'!$BU$5:$BU$501,'回答入力シート（イ_令和2,3年度事業繰越分）'!$H$5:$H$501),2,0))</f>
        <v/>
      </c>
      <c r="E170" s="83" t="str">
        <f>IF(ISERROR(VLOOKUP($A170,IF({1,0},'回答入力シート（イ_令和2,3年度事業繰越分）'!$BU$5:$BU$501,'回答入力シート（イ_令和2,3年度事業繰越分）'!$V$5:$V$501),2,0)),"",IF(VLOOKUP($A170,IF({1,0},'回答入力シート（イ_令和2,3年度事業繰越分）'!$BU$5:$BU$501,'回答入力シート（イ_令和2,3年度事業繰越分）'!$V$5:$V$501),2,0)=0,"",VLOOKUP($A170,IF({1,0},'回答入力シート（イ_令和2,3年度事業繰越分）'!$BU$5:$BU$501,'回答入力シート（イ_令和2,3年度事業繰越分）'!$V$5:$V$501),2,0)))</f>
        <v/>
      </c>
      <c r="F170" s="83" t="str">
        <f>IF(ISERROR(VLOOKUP($A170,IF({1,0},'回答入力シート（イ_令和2,3年度事業繰越分）'!$BU$5:$BU$501,'回答入力シート（イ_令和2,3年度事業繰越分）'!$Z$5:$Z$501),2,0)),"",IF(VLOOKUP($A170,IF({1,0},'回答入力シート（イ_令和2,3年度事業繰越分）'!$BU$5:$BU$501,'回答入力シート（イ_令和2,3年度事業繰越分）'!$Z$5:$Z$501),2,0)=0,"",VLOOKUP($A170,IF({1,0},'回答入力シート（イ_令和2,3年度事業繰越分）'!$BU$5:$BU$501,'回答入力シート（イ_令和2,3年度事業繰越分）'!$Z$5:$Z$501),2,0)))</f>
        <v/>
      </c>
    </row>
    <row r="171" spans="1:6" x14ac:dyDescent="0.3">
      <c r="A171" s="1">
        <v>169</v>
      </c>
      <c r="B171" s="83" t="str">
        <f>IF(ISERROR(VLOOKUP($C171,IF({1,0},'回答入力シート（イ_令和2,3年度事業繰越分）'!$F$5:$F$501,'回答入力シート（イ_令和2,3年度事業繰越分）'!$B$5:$B$501),2,0)),"",IF(VLOOKUP($C171,IF({1,0},'回答入力シート（イ_令和2,3年度事業繰越分）'!$F$5:$F$501,'回答入力シート（イ_令和2,3年度事業繰越分）'!$B$5:$B$501),2,0)=0,"",VLOOKUP($C171,IF({1,0},'回答入力シート（イ_令和2,3年度事業繰越分）'!$F$5:$F$501,'回答入力シート（イ_令和2,3年度事業繰越分）'!$B$5:$B$501),2,0)))</f>
        <v/>
      </c>
      <c r="C171" s="83" t="str">
        <f>IF(ISERROR(VLOOKUP($A171,IF({1,0},'回答入力シート（イ_令和2,3年度事業繰越分）'!$BU$5:$BU$501,'回答入力シート（イ_令和2,3年度事業繰越分）'!$F$5:$F$501),2,0)),"",VLOOKUP($A171,IF({1,0},'回答入力シート（イ_令和2,3年度事業繰越分）'!$BU$5:$BU$501,'回答入力シート（イ_令和2,3年度事業繰越分）'!$F$5:$F$501),2,0))</f>
        <v/>
      </c>
      <c r="D171" s="83" t="str">
        <f>IF(ISERROR(VLOOKUP($A171,IF({1,0},'回答入力シート（イ_令和2,3年度事業繰越分）'!$BU$5:$BU$501,'回答入力シート（イ_令和2,3年度事業繰越分）'!$H$5:$H$501),2,0)),"",VLOOKUP($A171,IF({1,0},'回答入力シート（イ_令和2,3年度事業繰越分）'!$BU$5:$BU$501,'回答入力シート（イ_令和2,3年度事業繰越分）'!$H$5:$H$501),2,0))</f>
        <v/>
      </c>
      <c r="E171" s="83" t="str">
        <f>IF(ISERROR(VLOOKUP($A171,IF({1,0},'回答入力シート（イ_令和2,3年度事業繰越分）'!$BU$5:$BU$501,'回答入力シート（イ_令和2,3年度事業繰越分）'!$V$5:$V$501),2,0)),"",IF(VLOOKUP($A171,IF({1,0},'回答入力シート（イ_令和2,3年度事業繰越分）'!$BU$5:$BU$501,'回答入力シート（イ_令和2,3年度事業繰越分）'!$V$5:$V$501),2,0)=0,"",VLOOKUP($A171,IF({1,0},'回答入力シート（イ_令和2,3年度事業繰越分）'!$BU$5:$BU$501,'回答入力シート（イ_令和2,3年度事業繰越分）'!$V$5:$V$501),2,0)))</f>
        <v/>
      </c>
      <c r="F171" s="83" t="str">
        <f>IF(ISERROR(VLOOKUP($A171,IF({1,0},'回答入力シート（イ_令和2,3年度事業繰越分）'!$BU$5:$BU$501,'回答入力シート（イ_令和2,3年度事業繰越分）'!$Z$5:$Z$501),2,0)),"",IF(VLOOKUP($A171,IF({1,0},'回答入力シート（イ_令和2,3年度事業繰越分）'!$BU$5:$BU$501,'回答入力シート（イ_令和2,3年度事業繰越分）'!$Z$5:$Z$501),2,0)=0,"",VLOOKUP($A171,IF({1,0},'回答入力シート（イ_令和2,3年度事業繰越分）'!$BU$5:$BU$501,'回答入力シート（イ_令和2,3年度事業繰越分）'!$Z$5:$Z$501),2,0)))</f>
        <v/>
      </c>
    </row>
    <row r="172" spans="1:6" x14ac:dyDescent="0.3">
      <c r="A172" s="1">
        <v>170</v>
      </c>
      <c r="B172" s="83" t="str">
        <f>IF(ISERROR(VLOOKUP($C172,IF({1,0},'回答入力シート（イ_令和2,3年度事業繰越分）'!$F$5:$F$501,'回答入力シート（イ_令和2,3年度事業繰越分）'!$B$5:$B$501),2,0)),"",IF(VLOOKUP($C172,IF({1,0},'回答入力シート（イ_令和2,3年度事業繰越分）'!$F$5:$F$501,'回答入力シート（イ_令和2,3年度事業繰越分）'!$B$5:$B$501),2,0)=0,"",VLOOKUP($C172,IF({1,0},'回答入力シート（イ_令和2,3年度事業繰越分）'!$F$5:$F$501,'回答入力シート（イ_令和2,3年度事業繰越分）'!$B$5:$B$501),2,0)))</f>
        <v/>
      </c>
      <c r="C172" s="83" t="str">
        <f>IF(ISERROR(VLOOKUP($A172,IF({1,0},'回答入力シート（イ_令和2,3年度事業繰越分）'!$BU$5:$BU$501,'回答入力シート（イ_令和2,3年度事業繰越分）'!$F$5:$F$501),2,0)),"",VLOOKUP($A172,IF({1,0},'回答入力シート（イ_令和2,3年度事業繰越分）'!$BU$5:$BU$501,'回答入力シート（イ_令和2,3年度事業繰越分）'!$F$5:$F$501),2,0))</f>
        <v/>
      </c>
      <c r="D172" s="83" t="str">
        <f>IF(ISERROR(VLOOKUP($A172,IF({1,0},'回答入力シート（イ_令和2,3年度事業繰越分）'!$BU$5:$BU$501,'回答入力シート（イ_令和2,3年度事業繰越分）'!$H$5:$H$501),2,0)),"",VLOOKUP($A172,IF({1,0},'回答入力シート（イ_令和2,3年度事業繰越分）'!$BU$5:$BU$501,'回答入力シート（イ_令和2,3年度事業繰越分）'!$H$5:$H$501),2,0))</f>
        <v/>
      </c>
      <c r="E172" s="83" t="str">
        <f>IF(ISERROR(VLOOKUP($A172,IF({1,0},'回答入力シート（イ_令和2,3年度事業繰越分）'!$BU$5:$BU$501,'回答入力シート（イ_令和2,3年度事業繰越分）'!$V$5:$V$501),2,0)),"",IF(VLOOKUP($A172,IF({1,0},'回答入力シート（イ_令和2,3年度事業繰越分）'!$BU$5:$BU$501,'回答入力シート（イ_令和2,3年度事業繰越分）'!$V$5:$V$501),2,0)=0,"",VLOOKUP($A172,IF({1,0},'回答入力シート（イ_令和2,3年度事業繰越分）'!$BU$5:$BU$501,'回答入力シート（イ_令和2,3年度事業繰越分）'!$V$5:$V$501),2,0)))</f>
        <v/>
      </c>
      <c r="F172" s="83" t="str">
        <f>IF(ISERROR(VLOOKUP($A172,IF({1,0},'回答入力シート（イ_令和2,3年度事業繰越分）'!$BU$5:$BU$501,'回答入力シート（イ_令和2,3年度事業繰越分）'!$Z$5:$Z$501),2,0)),"",IF(VLOOKUP($A172,IF({1,0},'回答入力シート（イ_令和2,3年度事業繰越分）'!$BU$5:$BU$501,'回答入力シート（イ_令和2,3年度事業繰越分）'!$Z$5:$Z$501),2,0)=0,"",VLOOKUP($A172,IF({1,0},'回答入力シート（イ_令和2,3年度事業繰越分）'!$BU$5:$BU$501,'回答入力シート（イ_令和2,3年度事業繰越分）'!$Z$5:$Z$501),2,0)))</f>
        <v/>
      </c>
    </row>
    <row r="173" spans="1:6" x14ac:dyDescent="0.3">
      <c r="A173" s="1">
        <v>171</v>
      </c>
      <c r="B173" s="83" t="str">
        <f>IF(ISERROR(VLOOKUP($C173,IF({1,0},'回答入力シート（イ_令和2,3年度事業繰越分）'!$F$5:$F$501,'回答入力シート（イ_令和2,3年度事業繰越分）'!$B$5:$B$501),2,0)),"",IF(VLOOKUP($C173,IF({1,0},'回答入力シート（イ_令和2,3年度事業繰越分）'!$F$5:$F$501,'回答入力シート（イ_令和2,3年度事業繰越分）'!$B$5:$B$501),2,0)=0,"",VLOOKUP($C173,IF({1,0},'回答入力シート（イ_令和2,3年度事業繰越分）'!$F$5:$F$501,'回答入力シート（イ_令和2,3年度事業繰越分）'!$B$5:$B$501),2,0)))</f>
        <v/>
      </c>
      <c r="C173" s="83" t="str">
        <f>IF(ISERROR(VLOOKUP($A173,IF({1,0},'回答入力シート（イ_令和2,3年度事業繰越分）'!$BU$5:$BU$501,'回答入力シート（イ_令和2,3年度事業繰越分）'!$F$5:$F$501),2,0)),"",VLOOKUP($A173,IF({1,0},'回答入力シート（イ_令和2,3年度事業繰越分）'!$BU$5:$BU$501,'回答入力シート（イ_令和2,3年度事業繰越分）'!$F$5:$F$501),2,0))</f>
        <v/>
      </c>
      <c r="D173" s="83" t="str">
        <f>IF(ISERROR(VLOOKUP($A173,IF({1,0},'回答入力シート（イ_令和2,3年度事業繰越分）'!$BU$5:$BU$501,'回答入力シート（イ_令和2,3年度事業繰越分）'!$H$5:$H$501),2,0)),"",VLOOKUP($A173,IF({1,0},'回答入力シート（イ_令和2,3年度事業繰越分）'!$BU$5:$BU$501,'回答入力シート（イ_令和2,3年度事業繰越分）'!$H$5:$H$501),2,0))</f>
        <v/>
      </c>
      <c r="E173" s="83" t="str">
        <f>IF(ISERROR(VLOOKUP($A173,IF({1,0},'回答入力シート（イ_令和2,3年度事業繰越分）'!$BU$5:$BU$501,'回答入力シート（イ_令和2,3年度事業繰越分）'!$V$5:$V$501),2,0)),"",IF(VLOOKUP($A173,IF({1,0},'回答入力シート（イ_令和2,3年度事業繰越分）'!$BU$5:$BU$501,'回答入力シート（イ_令和2,3年度事業繰越分）'!$V$5:$V$501),2,0)=0,"",VLOOKUP($A173,IF({1,0},'回答入力シート（イ_令和2,3年度事業繰越分）'!$BU$5:$BU$501,'回答入力シート（イ_令和2,3年度事業繰越分）'!$V$5:$V$501),2,0)))</f>
        <v/>
      </c>
      <c r="F173" s="83" t="str">
        <f>IF(ISERROR(VLOOKUP($A173,IF({1,0},'回答入力シート（イ_令和2,3年度事業繰越分）'!$BU$5:$BU$501,'回答入力シート（イ_令和2,3年度事業繰越分）'!$Z$5:$Z$501),2,0)),"",IF(VLOOKUP($A173,IF({1,0},'回答入力シート（イ_令和2,3年度事業繰越分）'!$BU$5:$BU$501,'回答入力シート（イ_令和2,3年度事業繰越分）'!$Z$5:$Z$501),2,0)=0,"",VLOOKUP($A173,IF({1,0},'回答入力シート（イ_令和2,3年度事業繰越分）'!$BU$5:$BU$501,'回答入力シート（イ_令和2,3年度事業繰越分）'!$Z$5:$Z$501),2,0)))</f>
        <v/>
      </c>
    </row>
    <row r="174" spans="1:6" x14ac:dyDescent="0.3">
      <c r="A174" s="1">
        <v>172</v>
      </c>
      <c r="B174" s="83" t="str">
        <f>IF(ISERROR(VLOOKUP($C174,IF({1,0},'回答入力シート（イ_令和2,3年度事業繰越分）'!$F$5:$F$501,'回答入力シート（イ_令和2,3年度事業繰越分）'!$B$5:$B$501),2,0)),"",IF(VLOOKUP($C174,IF({1,0},'回答入力シート（イ_令和2,3年度事業繰越分）'!$F$5:$F$501,'回答入力シート（イ_令和2,3年度事業繰越分）'!$B$5:$B$501),2,0)=0,"",VLOOKUP($C174,IF({1,0},'回答入力シート（イ_令和2,3年度事業繰越分）'!$F$5:$F$501,'回答入力シート（イ_令和2,3年度事業繰越分）'!$B$5:$B$501),2,0)))</f>
        <v/>
      </c>
      <c r="C174" s="83" t="str">
        <f>IF(ISERROR(VLOOKUP($A174,IF({1,0},'回答入力シート（イ_令和2,3年度事業繰越分）'!$BU$5:$BU$501,'回答入力シート（イ_令和2,3年度事業繰越分）'!$F$5:$F$501),2,0)),"",VLOOKUP($A174,IF({1,0},'回答入力シート（イ_令和2,3年度事業繰越分）'!$BU$5:$BU$501,'回答入力シート（イ_令和2,3年度事業繰越分）'!$F$5:$F$501),2,0))</f>
        <v/>
      </c>
      <c r="D174" s="83" t="str">
        <f>IF(ISERROR(VLOOKUP($A174,IF({1,0},'回答入力シート（イ_令和2,3年度事業繰越分）'!$BU$5:$BU$501,'回答入力シート（イ_令和2,3年度事業繰越分）'!$H$5:$H$501),2,0)),"",VLOOKUP($A174,IF({1,0},'回答入力シート（イ_令和2,3年度事業繰越分）'!$BU$5:$BU$501,'回答入力シート（イ_令和2,3年度事業繰越分）'!$H$5:$H$501),2,0))</f>
        <v/>
      </c>
      <c r="E174" s="83" t="str">
        <f>IF(ISERROR(VLOOKUP($A174,IF({1,0},'回答入力シート（イ_令和2,3年度事業繰越分）'!$BU$5:$BU$501,'回答入力シート（イ_令和2,3年度事業繰越分）'!$V$5:$V$501),2,0)),"",IF(VLOOKUP($A174,IF({1,0},'回答入力シート（イ_令和2,3年度事業繰越分）'!$BU$5:$BU$501,'回答入力シート（イ_令和2,3年度事業繰越分）'!$V$5:$V$501),2,0)=0,"",VLOOKUP($A174,IF({1,0},'回答入力シート（イ_令和2,3年度事業繰越分）'!$BU$5:$BU$501,'回答入力シート（イ_令和2,3年度事業繰越分）'!$V$5:$V$501),2,0)))</f>
        <v/>
      </c>
      <c r="F174" s="83" t="str">
        <f>IF(ISERROR(VLOOKUP($A174,IF({1,0},'回答入力シート（イ_令和2,3年度事業繰越分）'!$BU$5:$BU$501,'回答入力シート（イ_令和2,3年度事業繰越分）'!$Z$5:$Z$501),2,0)),"",IF(VLOOKUP($A174,IF({1,0},'回答入力シート（イ_令和2,3年度事業繰越分）'!$BU$5:$BU$501,'回答入力シート（イ_令和2,3年度事業繰越分）'!$Z$5:$Z$501),2,0)=0,"",VLOOKUP($A174,IF({1,0},'回答入力シート（イ_令和2,3年度事業繰越分）'!$BU$5:$BU$501,'回答入力シート（イ_令和2,3年度事業繰越分）'!$Z$5:$Z$501),2,0)))</f>
        <v/>
      </c>
    </row>
    <row r="175" spans="1:6" x14ac:dyDescent="0.3">
      <c r="A175" s="1">
        <v>173</v>
      </c>
      <c r="B175" s="83" t="str">
        <f>IF(ISERROR(VLOOKUP($C175,IF({1,0},'回答入力シート（イ_令和2,3年度事業繰越分）'!$F$5:$F$501,'回答入力シート（イ_令和2,3年度事業繰越分）'!$B$5:$B$501),2,0)),"",IF(VLOOKUP($C175,IF({1,0},'回答入力シート（イ_令和2,3年度事業繰越分）'!$F$5:$F$501,'回答入力シート（イ_令和2,3年度事業繰越分）'!$B$5:$B$501),2,0)=0,"",VLOOKUP($C175,IF({1,0},'回答入力シート（イ_令和2,3年度事業繰越分）'!$F$5:$F$501,'回答入力シート（イ_令和2,3年度事業繰越分）'!$B$5:$B$501),2,0)))</f>
        <v/>
      </c>
      <c r="C175" s="83" t="str">
        <f>IF(ISERROR(VLOOKUP($A175,IF({1,0},'回答入力シート（イ_令和2,3年度事業繰越分）'!$BU$5:$BU$501,'回答入力シート（イ_令和2,3年度事業繰越分）'!$F$5:$F$501),2,0)),"",VLOOKUP($A175,IF({1,0},'回答入力シート（イ_令和2,3年度事業繰越分）'!$BU$5:$BU$501,'回答入力シート（イ_令和2,3年度事業繰越分）'!$F$5:$F$501),2,0))</f>
        <v/>
      </c>
      <c r="D175" s="83" t="str">
        <f>IF(ISERROR(VLOOKUP($A175,IF({1,0},'回答入力シート（イ_令和2,3年度事業繰越分）'!$BU$5:$BU$501,'回答入力シート（イ_令和2,3年度事業繰越分）'!$H$5:$H$501),2,0)),"",VLOOKUP($A175,IF({1,0},'回答入力シート（イ_令和2,3年度事業繰越分）'!$BU$5:$BU$501,'回答入力シート（イ_令和2,3年度事業繰越分）'!$H$5:$H$501),2,0))</f>
        <v/>
      </c>
      <c r="E175" s="83" t="str">
        <f>IF(ISERROR(VLOOKUP($A175,IF({1,0},'回答入力シート（イ_令和2,3年度事業繰越分）'!$BU$5:$BU$501,'回答入力シート（イ_令和2,3年度事業繰越分）'!$V$5:$V$501),2,0)),"",IF(VLOOKUP($A175,IF({1,0},'回答入力シート（イ_令和2,3年度事業繰越分）'!$BU$5:$BU$501,'回答入力シート（イ_令和2,3年度事業繰越分）'!$V$5:$V$501),2,0)=0,"",VLOOKUP($A175,IF({1,0},'回答入力シート（イ_令和2,3年度事業繰越分）'!$BU$5:$BU$501,'回答入力シート（イ_令和2,3年度事業繰越分）'!$V$5:$V$501),2,0)))</f>
        <v/>
      </c>
      <c r="F175" s="83" t="str">
        <f>IF(ISERROR(VLOOKUP($A175,IF({1,0},'回答入力シート（イ_令和2,3年度事業繰越分）'!$BU$5:$BU$501,'回答入力シート（イ_令和2,3年度事業繰越分）'!$Z$5:$Z$501),2,0)),"",IF(VLOOKUP($A175,IF({1,0},'回答入力シート（イ_令和2,3年度事業繰越分）'!$BU$5:$BU$501,'回答入力シート（イ_令和2,3年度事業繰越分）'!$Z$5:$Z$501),2,0)=0,"",VLOOKUP($A175,IF({1,0},'回答入力シート（イ_令和2,3年度事業繰越分）'!$BU$5:$BU$501,'回答入力シート（イ_令和2,3年度事業繰越分）'!$Z$5:$Z$501),2,0)))</f>
        <v/>
      </c>
    </row>
    <row r="176" spans="1:6" x14ac:dyDescent="0.3">
      <c r="A176" s="1">
        <v>174</v>
      </c>
      <c r="B176" s="83" t="str">
        <f>IF(ISERROR(VLOOKUP($C176,IF({1,0},'回答入力シート（イ_令和2,3年度事業繰越分）'!$F$5:$F$501,'回答入力シート（イ_令和2,3年度事業繰越分）'!$B$5:$B$501),2,0)),"",IF(VLOOKUP($C176,IF({1,0},'回答入力シート（イ_令和2,3年度事業繰越分）'!$F$5:$F$501,'回答入力シート（イ_令和2,3年度事業繰越分）'!$B$5:$B$501),2,0)=0,"",VLOOKUP($C176,IF({1,0},'回答入力シート（イ_令和2,3年度事業繰越分）'!$F$5:$F$501,'回答入力シート（イ_令和2,3年度事業繰越分）'!$B$5:$B$501),2,0)))</f>
        <v/>
      </c>
      <c r="C176" s="83" t="str">
        <f>IF(ISERROR(VLOOKUP($A176,IF({1,0},'回答入力シート（イ_令和2,3年度事業繰越分）'!$BU$5:$BU$501,'回答入力シート（イ_令和2,3年度事業繰越分）'!$F$5:$F$501),2,0)),"",VLOOKUP($A176,IF({1,0},'回答入力シート（イ_令和2,3年度事業繰越分）'!$BU$5:$BU$501,'回答入力シート（イ_令和2,3年度事業繰越分）'!$F$5:$F$501),2,0))</f>
        <v/>
      </c>
      <c r="D176" s="83" t="str">
        <f>IF(ISERROR(VLOOKUP($A176,IF({1,0},'回答入力シート（イ_令和2,3年度事業繰越分）'!$BU$5:$BU$501,'回答入力シート（イ_令和2,3年度事業繰越分）'!$H$5:$H$501),2,0)),"",VLOOKUP($A176,IF({1,0},'回答入力シート（イ_令和2,3年度事業繰越分）'!$BU$5:$BU$501,'回答入力シート（イ_令和2,3年度事業繰越分）'!$H$5:$H$501),2,0))</f>
        <v/>
      </c>
      <c r="E176" s="83" t="str">
        <f>IF(ISERROR(VLOOKUP($A176,IF({1,0},'回答入力シート（イ_令和2,3年度事業繰越分）'!$BU$5:$BU$501,'回答入力シート（イ_令和2,3年度事業繰越分）'!$V$5:$V$501),2,0)),"",IF(VLOOKUP($A176,IF({1,0},'回答入力シート（イ_令和2,3年度事業繰越分）'!$BU$5:$BU$501,'回答入力シート（イ_令和2,3年度事業繰越分）'!$V$5:$V$501),2,0)=0,"",VLOOKUP($A176,IF({1,0},'回答入力シート（イ_令和2,3年度事業繰越分）'!$BU$5:$BU$501,'回答入力シート（イ_令和2,3年度事業繰越分）'!$V$5:$V$501),2,0)))</f>
        <v/>
      </c>
      <c r="F176" s="83" t="str">
        <f>IF(ISERROR(VLOOKUP($A176,IF({1,0},'回答入力シート（イ_令和2,3年度事業繰越分）'!$BU$5:$BU$501,'回答入力シート（イ_令和2,3年度事業繰越分）'!$Z$5:$Z$501),2,0)),"",IF(VLOOKUP($A176,IF({1,0},'回答入力シート（イ_令和2,3年度事業繰越分）'!$BU$5:$BU$501,'回答入力シート（イ_令和2,3年度事業繰越分）'!$Z$5:$Z$501),2,0)=0,"",VLOOKUP($A176,IF({1,0},'回答入力シート（イ_令和2,3年度事業繰越分）'!$BU$5:$BU$501,'回答入力シート（イ_令和2,3年度事業繰越分）'!$Z$5:$Z$501),2,0)))</f>
        <v/>
      </c>
    </row>
    <row r="177" spans="1:6" x14ac:dyDescent="0.3">
      <c r="A177" s="1">
        <v>175</v>
      </c>
      <c r="B177" s="83" t="str">
        <f>IF(ISERROR(VLOOKUP($C177,IF({1,0},'回答入力シート（イ_令和2,3年度事業繰越分）'!$F$5:$F$501,'回答入力シート（イ_令和2,3年度事業繰越分）'!$B$5:$B$501),2,0)),"",IF(VLOOKUP($C177,IF({1,0},'回答入力シート（イ_令和2,3年度事業繰越分）'!$F$5:$F$501,'回答入力シート（イ_令和2,3年度事業繰越分）'!$B$5:$B$501),2,0)=0,"",VLOOKUP($C177,IF({1,0},'回答入力シート（イ_令和2,3年度事業繰越分）'!$F$5:$F$501,'回答入力シート（イ_令和2,3年度事業繰越分）'!$B$5:$B$501),2,0)))</f>
        <v/>
      </c>
      <c r="C177" s="83" t="str">
        <f>IF(ISERROR(VLOOKUP($A177,IF({1,0},'回答入力シート（イ_令和2,3年度事業繰越分）'!$BU$5:$BU$501,'回答入力シート（イ_令和2,3年度事業繰越分）'!$F$5:$F$501),2,0)),"",VLOOKUP($A177,IF({1,0},'回答入力シート（イ_令和2,3年度事業繰越分）'!$BU$5:$BU$501,'回答入力シート（イ_令和2,3年度事業繰越分）'!$F$5:$F$501),2,0))</f>
        <v/>
      </c>
      <c r="D177" s="83" t="str">
        <f>IF(ISERROR(VLOOKUP($A177,IF({1,0},'回答入力シート（イ_令和2,3年度事業繰越分）'!$BU$5:$BU$501,'回答入力シート（イ_令和2,3年度事業繰越分）'!$H$5:$H$501),2,0)),"",VLOOKUP($A177,IF({1,0},'回答入力シート（イ_令和2,3年度事業繰越分）'!$BU$5:$BU$501,'回答入力シート（イ_令和2,3年度事業繰越分）'!$H$5:$H$501),2,0))</f>
        <v/>
      </c>
      <c r="E177" s="83" t="str">
        <f>IF(ISERROR(VLOOKUP($A177,IF({1,0},'回答入力シート（イ_令和2,3年度事業繰越分）'!$BU$5:$BU$501,'回答入力シート（イ_令和2,3年度事業繰越分）'!$V$5:$V$501),2,0)),"",IF(VLOOKUP($A177,IF({1,0},'回答入力シート（イ_令和2,3年度事業繰越分）'!$BU$5:$BU$501,'回答入力シート（イ_令和2,3年度事業繰越分）'!$V$5:$V$501),2,0)=0,"",VLOOKUP($A177,IF({1,0},'回答入力シート（イ_令和2,3年度事業繰越分）'!$BU$5:$BU$501,'回答入力シート（イ_令和2,3年度事業繰越分）'!$V$5:$V$501),2,0)))</f>
        <v/>
      </c>
      <c r="F177" s="83" t="str">
        <f>IF(ISERROR(VLOOKUP($A177,IF({1,0},'回答入力シート（イ_令和2,3年度事業繰越分）'!$BU$5:$BU$501,'回答入力シート（イ_令和2,3年度事業繰越分）'!$Z$5:$Z$501),2,0)),"",IF(VLOOKUP($A177,IF({1,0},'回答入力シート（イ_令和2,3年度事業繰越分）'!$BU$5:$BU$501,'回答入力シート（イ_令和2,3年度事業繰越分）'!$Z$5:$Z$501),2,0)=0,"",VLOOKUP($A177,IF({1,0},'回答入力シート（イ_令和2,3年度事業繰越分）'!$BU$5:$BU$501,'回答入力シート（イ_令和2,3年度事業繰越分）'!$Z$5:$Z$501),2,0)))</f>
        <v/>
      </c>
    </row>
    <row r="178" spans="1:6" x14ac:dyDescent="0.3">
      <c r="A178" s="1">
        <v>176</v>
      </c>
      <c r="B178" s="83" t="str">
        <f>IF(ISERROR(VLOOKUP($C178,IF({1,0},'回答入力シート（イ_令和2,3年度事業繰越分）'!$F$5:$F$501,'回答入力シート（イ_令和2,3年度事業繰越分）'!$B$5:$B$501),2,0)),"",IF(VLOOKUP($C178,IF({1,0},'回答入力シート（イ_令和2,3年度事業繰越分）'!$F$5:$F$501,'回答入力シート（イ_令和2,3年度事業繰越分）'!$B$5:$B$501),2,0)=0,"",VLOOKUP($C178,IF({1,0},'回答入力シート（イ_令和2,3年度事業繰越分）'!$F$5:$F$501,'回答入力シート（イ_令和2,3年度事業繰越分）'!$B$5:$B$501),2,0)))</f>
        <v/>
      </c>
      <c r="C178" s="83" t="str">
        <f>IF(ISERROR(VLOOKUP($A178,IF({1,0},'回答入力シート（イ_令和2,3年度事業繰越分）'!$BU$5:$BU$501,'回答入力シート（イ_令和2,3年度事業繰越分）'!$F$5:$F$501),2,0)),"",VLOOKUP($A178,IF({1,0},'回答入力シート（イ_令和2,3年度事業繰越分）'!$BU$5:$BU$501,'回答入力シート（イ_令和2,3年度事業繰越分）'!$F$5:$F$501),2,0))</f>
        <v/>
      </c>
      <c r="D178" s="83" t="str">
        <f>IF(ISERROR(VLOOKUP($A178,IF({1,0},'回答入力シート（イ_令和2,3年度事業繰越分）'!$BU$5:$BU$501,'回答入力シート（イ_令和2,3年度事業繰越分）'!$H$5:$H$501),2,0)),"",VLOOKUP($A178,IF({1,0},'回答入力シート（イ_令和2,3年度事業繰越分）'!$BU$5:$BU$501,'回答入力シート（イ_令和2,3年度事業繰越分）'!$H$5:$H$501),2,0))</f>
        <v/>
      </c>
      <c r="E178" s="83" t="str">
        <f>IF(ISERROR(VLOOKUP($A178,IF({1,0},'回答入力シート（イ_令和2,3年度事業繰越分）'!$BU$5:$BU$501,'回答入力シート（イ_令和2,3年度事業繰越分）'!$V$5:$V$501),2,0)),"",IF(VLOOKUP($A178,IF({1,0},'回答入力シート（イ_令和2,3年度事業繰越分）'!$BU$5:$BU$501,'回答入力シート（イ_令和2,3年度事業繰越分）'!$V$5:$V$501),2,0)=0,"",VLOOKUP($A178,IF({1,0},'回答入力シート（イ_令和2,3年度事業繰越分）'!$BU$5:$BU$501,'回答入力シート（イ_令和2,3年度事業繰越分）'!$V$5:$V$501),2,0)))</f>
        <v/>
      </c>
      <c r="F178" s="83" t="str">
        <f>IF(ISERROR(VLOOKUP($A178,IF({1,0},'回答入力シート（イ_令和2,3年度事業繰越分）'!$BU$5:$BU$501,'回答入力シート（イ_令和2,3年度事業繰越分）'!$Z$5:$Z$501),2,0)),"",IF(VLOOKUP($A178,IF({1,0},'回答入力シート（イ_令和2,3年度事業繰越分）'!$BU$5:$BU$501,'回答入力シート（イ_令和2,3年度事業繰越分）'!$Z$5:$Z$501),2,0)=0,"",VLOOKUP($A178,IF({1,0},'回答入力シート（イ_令和2,3年度事業繰越分）'!$BU$5:$BU$501,'回答入力シート（イ_令和2,3年度事業繰越分）'!$Z$5:$Z$501),2,0)))</f>
        <v/>
      </c>
    </row>
    <row r="179" spans="1:6" x14ac:dyDescent="0.3">
      <c r="A179" s="1">
        <v>177</v>
      </c>
      <c r="B179" s="83" t="str">
        <f>IF(ISERROR(VLOOKUP($C179,IF({1,0},'回答入力シート（イ_令和2,3年度事業繰越分）'!$F$5:$F$501,'回答入力シート（イ_令和2,3年度事業繰越分）'!$B$5:$B$501),2,0)),"",IF(VLOOKUP($C179,IF({1,0},'回答入力シート（イ_令和2,3年度事業繰越分）'!$F$5:$F$501,'回答入力シート（イ_令和2,3年度事業繰越分）'!$B$5:$B$501),2,0)=0,"",VLOOKUP($C179,IF({1,0},'回答入力シート（イ_令和2,3年度事業繰越分）'!$F$5:$F$501,'回答入力シート（イ_令和2,3年度事業繰越分）'!$B$5:$B$501),2,0)))</f>
        <v/>
      </c>
      <c r="C179" s="83" t="str">
        <f>IF(ISERROR(VLOOKUP($A179,IF({1,0},'回答入力シート（イ_令和2,3年度事業繰越分）'!$BU$5:$BU$501,'回答入力シート（イ_令和2,3年度事業繰越分）'!$F$5:$F$501),2,0)),"",VLOOKUP($A179,IF({1,0},'回答入力シート（イ_令和2,3年度事業繰越分）'!$BU$5:$BU$501,'回答入力シート（イ_令和2,3年度事業繰越分）'!$F$5:$F$501),2,0))</f>
        <v/>
      </c>
      <c r="D179" s="83" t="str">
        <f>IF(ISERROR(VLOOKUP($A179,IF({1,0},'回答入力シート（イ_令和2,3年度事業繰越分）'!$BU$5:$BU$501,'回答入力シート（イ_令和2,3年度事業繰越分）'!$H$5:$H$501),2,0)),"",VLOOKUP($A179,IF({1,0},'回答入力シート（イ_令和2,3年度事業繰越分）'!$BU$5:$BU$501,'回答入力シート（イ_令和2,3年度事業繰越分）'!$H$5:$H$501),2,0))</f>
        <v/>
      </c>
      <c r="E179" s="83" t="str">
        <f>IF(ISERROR(VLOOKUP($A179,IF({1,0},'回答入力シート（イ_令和2,3年度事業繰越分）'!$BU$5:$BU$501,'回答入力シート（イ_令和2,3年度事業繰越分）'!$V$5:$V$501),2,0)),"",IF(VLOOKUP($A179,IF({1,0},'回答入力シート（イ_令和2,3年度事業繰越分）'!$BU$5:$BU$501,'回答入力シート（イ_令和2,3年度事業繰越分）'!$V$5:$V$501),2,0)=0,"",VLOOKUP($A179,IF({1,0},'回答入力シート（イ_令和2,3年度事業繰越分）'!$BU$5:$BU$501,'回答入力シート（イ_令和2,3年度事業繰越分）'!$V$5:$V$501),2,0)))</f>
        <v/>
      </c>
      <c r="F179" s="83" t="str">
        <f>IF(ISERROR(VLOOKUP($A179,IF({1,0},'回答入力シート（イ_令和2,3年度事業繰越分）'!$BU$5:$BU$501,'回答入力シート（イ_令和2,3年度事業繰越分）'!$Z$5:$Z$501),2,0)),"",IF(VLOOKUP($A179,IF({1,0},'回答入力シート（イ_令和2,3年度事業繰越分）'!$BU$5:$BU$501,'回答入力シート（イ_令和2,3年度事業繰越分）'!$Z$5:$Z$501),2,0)=0,"",VLOOKUP($A179,IF({1,0},'回答入力シート（イ_令和2,3年度事業繰越分）'!$BU$5:$BU$501,'回答入力シート（イ_令和2,3年度事業繰越分）'!$Z$5:$Z$501),2,0)))</f>
        <v/>
      </c>
    </row>
    <row r="180" spans="1:6" x14ac:dyDescent="0.3">
      <c r="A180" s="1">
        <v>178</v>
      </c>
      <c r="B180" s="83" t="str">
        <f>IF(ISERROR(VLOOKUP($C180,IF({1,0},'回答入力シート（イ_令和2,3年度事業繰越分）'!$F$5:$F$501,'回答入力シート（イ_令和2,3年度事業繰越分）'!$B$5:$B$501),2,0)),"",IF(VLOOKUP($C180,IF({1,0},'回答入力シート（イ_令和2,3年度事業繰越分）'!$F$5:$F$501,'回答入力シート（イ_令和2,3年度事業繰越分）'!$B$5:$B$501),2,0)=0,"",VLOOKUP($C180,IF({1,0},'回答入力シート（イ_令和2,3年度事業繰越分）'!$F$5:$F$501,'回答入力シート（イ_令和2,3年度事業繰越分）'!$B$5:$B$501),2,0)))</f>
        <v/>
      </c>
      <c r="C180" s="83" t="str">
        <f>IF(ISERROR(VLOOKUP($A180,IF({1,0},'回答入力シート（イ_令和2,3年度事業繰越分）'!$BU$5:$BU$501,'回答入力シート（イ_令和2,3年度事業繰越分）'!$F$5:$F$501),2,0)),"",VLOOKUP($A180,IF({1,0},'回答入力シート（イ_令和2,3年度事業繰越分）'!$BU$5:$BU$501,'回答入力シート（イ_令和2,3年度事業繰越分）'!$F$5:$F$501),2,0))</f>
        <v/>
      </c>
      <c r="D180" s="83" t="str">
        <f>IF(ISERROR(VLOOKUP($A180,IF({1,0},'回答入力シート（イ_令和2,3年度事業繰越分）'!$BU$5:$BU$501,'回答入力シート（イ_令和2,3年度事業繰越分）'!$H$5:$H$501),2,0)),"",VLOOKUP($A180,IF({1,0},'回答入力シート（イ_令和2,3年度事業繰越分）'!$BU$5:$BU$501,'回答入力シート（イ_令和2,3年度事業繰越分）'!$H$5:$H$501),2,0))</f>
        <v/>
      </c>
      <c r="E180" s="83" t="str">
        <f>IF(ISERROR(VLOOKUP($A180,IF({1,0},'回答入力シート（イ_令和2,3年度事業繰越分）'!$BU$5:$BU$501,'回答入力シート（イ_令和2,3年度事業繰越分）'!$V$5:$V$501),2,0)),"",IF(VLOOKUP($A180,IF({1,0},'回答入力シート（イ_令和2,3年度事業繰越分）'!$BU$5:$BU$501,'回答入力シート（イ_令和2,3年度事業繰越分）'!$V$5:$V$501),2,0)=0,"",VLOOKUP($A180,IF({1,0},'回答入力シート（イ_令和2,3年度事業繰越分）'!$BU$5:$BU$501,'回答入力シート（イ_令和2,3年度事業繰越分）'!$V$5:$V$501),2,0)))</f>
        <v/>
      </c>
      <c r="F180" s="83" t="str">
        <f>IF(ISERROR(VLOOKUP($A180,IF({1,0},'回答入力シート（イ_令和2,3年度事業繰越分）'!$BU$5:$BU$501,'回答入力シート（イ_令和2,3年度事業繰越分）'!$Z$5:$Z$501),2,0)),"",IF(VLOOKUP($A180,IF({1,0},'回答入力シート（イ_令和2,3年度事業繰越分）'!$BU$5:$BU$501,'回答入力シート（イ_令和2,3年度事業繰越分）'!$Z$5:$Z$501),2,0)=0,"",VLOOKUP($A180,IF({1,0},'回答入力シート（イ_令和2,3年度事業繰越分）'!$BU$5:$BU$501,'回答入力シート（イ_令和2,3年度事業繰越分）'!$Z$5:$Z$501),2,0)))</f>
        <v/>
      </c>
    </row>
    <row r="181" spans="1:6" x14ac:dyDescent="0.3">
      <c r="A181" s="1">
        <v>179</v>
      </c>
      <c r="B181" s="83" t="str">
        <f>IF(ISERROR(VLOOKUP($C181,IF({1,0},'回答入力シート（イ_令和2,3年度事業繰越分）'!$F$5:$F$501,'回答入力シート（イ_令和2,3年度事業繰越分）'!$B$5:$B$501),2,0)),"",IF(VLOOKUP($C181,IF({1,0},'回答入力シート（イ_令和2,3年度事業繰越分）'!$F$5:$F$501,'回答入力シート（イ_令和2,3年度事業繰越分）'!$B$5:$B$501),2,0)=0,"",VLOOKUP($C181,IF({1,0},'回答入力シート（イ_令和2,3年度事業繰越分）'!$F$5:$F$501,'回答入力シート（イ_令和2,3年度事業繰越分）'!$B$5:$B$501),2,0)))</f>
        <v/>
      </c>
      <c r="C181" s="83" t="str">
        <f>IF(ISERROR(VLOOKUP($A181,IF({1,0},'回答入力シート（イ_令和2,3年度事業繰越分）'!$BU$5:$BU$501,'回答入力シート（イ_令和2,3年度事業繰越分）'!$F$5:$F$501),2,0)),"",VLOOKUP($A181,IF({1,0},'回答入力シート（イ_令和2,3年度事業繰越分）'!$BU$5:$BU$501,'回答入力シート（イ_令和2,3年度事業繰越分）'!$F$5:$F$501),2,0))</f>
        <v/>
      </c>
      <c r="D181" s="83" t="str">
        <f>IF(ISERROR(VLOOKUP($A181,IF({1,0},'回答入力シート（イ_令和2,3年度事業繰越分）'!$BU$5:$BU$501,'回答入力シート（イ_令和2,3年度事業繰越分）'!$H$5:$H$501),2,0)),"",VLOOKUP($A181,IF({1,0},'回答入力シート（イ_令和2,3年度事業繰越分）'!$BU$5:$BU$501,'回答入力シート（イ_令和2,3年度事業繰越分）'!$H$5:$H$501),2,0))</f>
        <v/>
      </c>
      <c r="E181" s="83" t="str">
        <f>IF(ISERROR(VLOOKUP($A181,IF({1,0},'回答入力シート（イ_令和2,3年度事業繰越分）'!$BU$5:$BU$501,'回答入力シート（イ_令和2,3年度事業繰越分）'!$V$5:$V$501),2,0)),"",IF(VLOOKUP($A181,IF({1,0},'回答入力シート（イ_令和2,3年度事業繰越分）'!$BU$5:$BU$501,'回答入力シート（イ_令和2,3年度事業繰越分）'!$V$5:$V$501),2,0)=0,"",VLOOKUP($A181,IF({1,0},'回答入力シート（イ_令和2,3年度事業繰越分）'!$BU$5:$BU$501,'回答入力シート（イ_令和2,3年度事業繰越分）'!$V$5:$V$501),2,0)))</f>
        <v/>
      </c>
      <c r="F181" s="83" t="str">
        <f>IF(ISERROR(VLOOKUP($A181,IF({1,0},'回答入力シート（イ_令和2,3年度事業繰越分）'!$BU$5:$BU$501,'回答入力シート（イ_令和2,3年度事業繰越分）'!$Z$5:$Z$501),2,0)),"",IF(VLOOKUP($A181,IF({1,0},'回答入力シート（イ_令和2,3年度事業繰越分）'!$BU$5:$BU$501,'回答入力シート（イ_令和2,3年度事業繰越分）'!$Z$5:$Z$501),2,0)=0,"",VLOOKUP($A181,IF({1,0},'回答入力シート（イ_令和2,3年度事業繰越分）'!$BU$5:$BU$501,'回答入力シート（イ_令和2,3年度事業繰越分）'!$Z$5:$Z$501),2,0)))</f>
        <v/>
      </c>
    </row>
    <row r="182" spans="1:6" x14ac:dyDescent="0.3">
      <c r="A182" s="1">
        <v>180</v>
      </c>
      <c r="B182" s="83" t="str">
        <f>IF(ISERROR(VLOOKUP($C182,IF({1,0},'回答入力シート（イ_令和2,3年度事業繰越分）'!$F$5:$F$501,'回答入力シート（イ_令和2,3年度事業繰越分）'!$B$5:$B$501),2,0)),"",IF(VLOOKUP($C182,IF({1,0},'回答入力シート（イ_令和2,3年度事業繰越分）'!$F$5:$F$501,'回答入力シート（イ_令和2,3年度事業繰越分）'!$B$5:$B$501),2,0)=0,"",VLOOKUP($C182,IF({1,0},'回答入力シート（イ_令和2,3年度事業繰越分）'!$F$5:$F$501,'回答入力シート（イ_令和2,3年度事業繰越分）'!$B$5:$B$501),2,0)))</f>
        <v/>
      </c>
      <c r="C182" s="83" t="str">
        <f>IF(ISERROR(VLOOKUP($A182,IF({1,0},'回答入力シート（イ_令和2,3年度事業繰越分）'!$BU$5:$BU$501,'回答入力シート（イ_令和2,3年度事業繰越分）'!$F$5:$F$501),2,0)),"",VLOOKUP($A182,IF({1,0},'回答入力シート（イ_令和2,3年度事業繰越分）'!$BU$5:$BU$501,'回答入力シート（イ_令和2,3年度事業繰越分）'!$F$5:$F$501),2,0))</f>
        <v/>
      </c>
      <c r="D182" s="83" t="str">
        <f>IF(ISERROR(VLOOKUP($A182,IF({1,0},'回答入力シート（イ_令和2,3年度事業繰越分）'!$BU$5:$BU$501,'回答入力シート（イ_令和2,3年度事業繰越分）'!$H$5:$H$501),2,0)),"",VLOOKUP($A182,IF({1,0},'回答入力シート（イ_令和2,3年度事業繰越分）'!$BU$5:$BU$501,'回答入力シート（イ_令和2,3年度事業繰越分）'!$H$5:$H$501),2,0))</f>
        <v/>
      </c>
      <c r="E182" s="83" t="str">
        <f>IF(ISERROR(VLOOKUP($A182,IF({1,0},'回答入力シート（イ_令和2,3年度事業繰越分）'!$BU$5:$BU$501,'回答入力シート（イ_令和2,3年度事業繰越分）'!$V$5:$V$501),2,0)),"",IF(VLOOKUP($A182,IF({1,0},'回答入力シート（イ_令和2,3年度事業繰越分）'!$BU$5:$BU$501,'回答入力シート（イ_令和2,3年度事業繰越分）'!$V$5:$V$501),2,0)=0,"",VLOOKUP($A182,IF({1,0},'回答入力シート（イ_令和2,3年度事業繰越分）'!$BU$5:$BU$501,'回答入力シート（イ_令和2,3年度事業繰越分）'!$V$5:$V$501),2,0)))</f>
        <v/>
      </c>
      <c r="F182" s="83" t="str">
        <f>IF(ISERROR(VLOOKUP($A182,IF({1,0},'回答入力シート（イ_令和2,3年度事業繰越分）'!$BU$5:$BU$501,'回答入力シート（イ_令和2,3年度事業繰越分）'!$Z$5:$Z$501),2,0)),"",IF(VLOOKUP($A182,IF({1,0},'回答入力シート（イ_令和2,3年度事業繰越分）'!$BU$5:$BU$501,'回答入力シート（イ_令和2,3年度事業繰越分）'!$Z$5:$Z$501),2,0)=0,"",VLOOKUP($A182,IF({1,0},'回答入力シート（イ_令和2,3年度事業繰越分）'!$BU$5:$BU$501,'回答入力シート（イ_令和2,3年度事業繰越分）'!$Z$5:$Z$501),2,0)))</f>
        <v/>
      </c>
    </row>
    <row r="183" spans="1:6" x14ac:dyDescent="0.3">
      <c r="A183" s="1">
        <v>181</v>
      </c>
      <c r="B183" s="83" t="str">
        <f>IF(ISERROR(VLOOKUP($C183,IF({1,0},'回答入力シート（イ_令和2,3年度事業繰越分）'!$F$5:$F$501,'回答入力シート（イ_令和2,3年度事業繰越分）'!$B$5:$B$501),2,0)),"",IF(VLOOKUP($C183,IF({1,0},'回答入力シート（イ_令和2,3年度事業繰越分）'!$F$5:$F$501,'回答入力シート（イ_令和2,3年度事業繰越分）'!$B$5:$B$501),2,0)=0,"",VLOOKUP($C183,IF({1,0},'回答入力シート（イ_令和2,3年度事業繰越分）'!$F$5:$F$501,'回答入力シート（イ_令和2,3年度事業繰越分）'!$B$5:$B$501),2,0)))</f>
        <v/>
      </c>
      <c r="C183" s="83" t="str">
        <f>IF(ISERROR(VLOOKUP($A183,IF({1,0},'回答入力シート（イ_令和2,3年度事業繰越分）'!$BU$5:$BU$501,'回答入力シート（イ_令和2,3年度事業繰越分）'!$F$5:$F$501),2,0)),"",VLOOKUP($A183,IF({1,0},'回答入力シート（イ_令和2,3年度事業繰越分）'!$BU$5:$BU$501,'回答入力シート（イ_令和2,3年度事業繰越分）'!$F$5:$F$501),2,0))</f>
        <v/>
      </c>
      <c r="D183" s="83" t="str">
        <f>IF(ISERROR(VLOOKUP($A183,IF({1,0},'回答入力シート（イ_令和2,3年度事業繰越分）'!$BU$5:$BU$501,'回答入力シート（イ_令和2,3年度事業繰越分）'!$H$5:$H$501),2,0)),"",VLOOKUP($A183,IF({1,0},'回答入力シート（イ_令和2,3年度事業繰越分）'!$BU$5:$BU$501,'回答入力シート（イ_令和2,3年度事業繰越分）'!$H$5:$H$501),2,0))</f>
        <v/>
      </c>
      <c r="E183" s="83" t="str">
        <f>IF(ISERROR(VLOOKUP($A183,IF({1,0},'回答入力シート（イ_令和2,3年度事業繰越分）'!$BU$5:$BU$501,'回答入力シート（イ_令和2,3年度事業繰越分）'!$V$5:$V$501),2,0)),"",IF(VLOOKUP($A183,IF({1,0},'回答入力シート（イ_令和2,3年度事業繰越分）'!$BU$5:$BU$501,'回答入力シート（イ_令和2,3年度事業繰越分）'!$V$5:$V$501),2,0)=0,"",VLOOKUP($A183,IF({1,0},'回答入力シート（イ_令和2,3年度事業繰越分）'!$BU$5:$BU$501,'回答入力シート（イ_令和2,3年度事業繰越分）'!$V$5:$V$501),2,0)))</f>
        <v/>
      </c>
      <c r="F183" s="83" t="str">
        <f>IF(ISERROR(VLOOKUP($A183,IF({1,0},'回答入力シート（イ_令和2,3年度事業繰越分）'!$BU$5:$BU$501,'回答入力シート（イ_令和2,3年度事業繰越分）'!$Z$5:$Z$501),2,0)),"",IF(VLOOKUP($A183,IF({1,0},'回答入力シート（イ_令和2,3年度事業繰越分）'!$BU$5:$BU$501,'回答入力シート（イ_令和2,3年度事業繰越分）'!$Z$5:$Z$501),2,0)=0,"",VLOOKUP($A183,IF({1,0},'回答入力シート（イ_令和2,3年度事業繰越分）'!$BU$5:$BU$501,'回答入力シート（イ_令和2,3年度事業繰越分）'!$Z$5:$Z$501),2,0)))</f>
        <v/>
      </c>
    </row>
    <row r="184" spans="1:6" x14ac:dyDescent="0.3">
      <c r="A184" s="1">
        <v>182</v>
      </c>
      <c r="B184" s="83" t="str">
        <f>IF(ISERROR(VLOOKUP($C184,IF({1,0},'回答入力シート（イ_令和2,3年度事業繰越分）'!$F$5:$F$501,'回答入力シート（イ_令和2,3年度事業繰越分）'!$B$5:$B$501),2,0)),"",IF(VLOOKUP($C184,IF({1,0},'回答入力シート（イ_令和2,3年度事業繰越分）'!$F$5:$F$501,'回答入力シート（イ_令和2,3年度事業繰越分）'!$B$5:$B$501),2,0)=0,"",VLOOKUP($C184,IF({1,0},'回答入力シート（イ_令和2,3年度事業繰越分）'!$F$5:$F$501,'回答入力シート（イ_令和2,3年度事業繰越分）'!$B$5:$B$501),2,0)))</f>
        <v/>
      </c>
      <c r="C184" s="83" t="str">
        <f>IF(ISERROR(VLOOKUP($A184,IF({1,0},'回答入力シート（イ_令和2,3年度事業繰越分）'!$BU$5:$BU$501,'回答入力シート（イ_令和2,3年度事業繰越分）'!$F$5:$F$501),2,0)),"",VLOOKUP($A184,IF({1,0},'回答入力シート（イ_令和2,3年度事業繰越分）'!$BU$5:$BU$501,'回答入力シート（イ_令和2,3年度事業繰越分）'!$F$5:$F$501),2,0))</f>
        <v/>
      </c>
      <c r="D184" s="83" t="str">
        <f>IF(ISERROR(VLOOKUP($A184,IF({1,0},'回答入力シート（イ_令和2,3年度事業繰越分）'!$BU$5:$BU$501,'回答入力シート（イ_令和2,3年度事業繰越分）'!$H$5:$H$501),2,0)),"",VLOOKUP($A184,IF({1,0},'回答入力シート（イ_令和2,3年度事業繰越分）'!$BU$5:$BU$501,'回答入力シート（イ_令和2,3年度事業繰越分）'!$H$5:$H$501),2,0))</f>
        <v/>
      </c>
      <c r="E184" s="83" t="str">
        <f>IF(ISERROR(VLOOKUP($A184,IF({1,0},'回答入力シート（イ_令和2,3年度事業繰越分）'!$BU$5:$BU$501,'回答入力シート（イ_令和2,3年度事業繰越分）'!$V$5:$V$501),2,0)),"",IF(VLOOKUP($A184,IF({1,0},'回答入力シート（イ_令和2,3年度事業繰越分）'!$BU$5:$BU$501,'回答入力シート（イ_令和2,3年度事業繰越分）'!$V$5:$V$501),2,0)=0,"",VLOOKUP($A184,IF({1,0},'回答入力シート（イ_令和2,3年度事業繰越分）'!$BU$5:$BU$501,'回答入力シート（イ_令和2,3年度事業繰越分）'!$V$5:$V$501),2,0)))</f>
        <v/>
      </c>
      <c r="F184" s="83" t="str">
        <f>IF(ISERROR(VLOOKUP($A184,IF({1,0},'回答入力シート（イ_令和2,3年度事業繰越分）'!$BU$5:$BU$501,'回答入力シート（イ_令和2,3年度事業繰越分）'!$Z$5:$Z$501),2,0)),"",IF(VLOOKUP($A184,IF({1,0},'回答入力シート（イ_令和2,3年度事業繰越分）'!$BU$5:$BU$501,'回答入力シート（イ_令和2,3年度事業繰越分）'!$Z$5:$Z$501),2,0)=0,"",VLOOKUP($A184,IF({1,0},'回答入力シート（イ_令和2,3年度事業繰越分）'!$BU$5:$BU$501,'回答入力シート（イ_令和2,3年度事業繰越分）'!$Z$5:$Z$501),2,0)))</f>
        <v/>
      </c>
    </row>
    <row r="185" spans="1:6" x14ac:dyDescent="0.3">
      <c r="A185" s="1">
        <v>183</v>
      </c>
      <c r="B185" s="83" t="str">
        <f>IF(ISERROR(VLOOKUP($C185,IF({1,0},'回答入力シート（イ_令和2,3年度事業繰越分）'!$F$5:$F$501,'回答入力シート（イ_令和2,3年度事業繰越分）'!$B$5:$B$501),2,0)),"",IF(VLOOKUP($C185,IF({1,0},'回答入力シート（イ_令和2,3年度事業繰越分）'!$F$5:$F$501,'回答入力シート（イ_令和2,3年度事業繰越分）'!$B$5:$B$501),2,0)=0,"",VLOOKUP($C185,IF({1,0},'回答入力シート（イ_令和2,3年度事業繰越分）'!$F$5:$F$501,'回答入力シート（イ_令和2,3年度事業繰越分）'!$B$5:$B$501),2,0)))</f>
        <v/>
      </c>
      <c r="C185" s="83" t="str">
        <f>IF(ISERROR(VLOOKUP($A185,IF({1,0},'回答入力シート（イ_令和2,3年度事業繰越分）'!$BU$5:$BU$501,'回答入力シート（イ_令和2,3年度事業繰越分）'!$F$5:$F$501),2,0)),"",VLOOKUP($A185,IF({1,0},'回答入力シート（イ_令和2,3年度事業繰越分）'!$BU$5:$BU$501,'回答入力シート（イ_令和2,3年度事業繰越分）'!$F$5:$F$501),2,0))</f>
        <v/>
      </c>
      <c r="D185" s="83" t="str">
        <f>IF(ISERROR(VLOOKUP($A185,IF({1,0},'回答入力シート（イ_令和2,3年度事業繰越分）'!$BU$5:$BU$501,'回答入力シート（イ_令和2,3年度事業繰越分）'!$H$5:$H$501),2,0)),"",VLOOKUP($A185,IF({1,0},'回答入力シート（イ_令和2,3年度事業繰越分）'!$BU$5:$BU$501,'回答入力シート（イ_令和2,3年度事業繰越分）'!$H$5:$H$501),2,0))</f>
        <v/>
      </c>
      <c r="E185" s="83" t="str">
        <f>IF(ISERROR(VLOOKUP($A185,IF({1,0},'回答入力シート（イ_令和2,3年度事業繰越分）'!$BU$5:$BU$501,'回答入力シート（イ_令和2,3年度事業繰越分）'!$V$5:$V$501),2,0)),"",IF(VLOOKUP($A185,IF({1,0},'回答入力シート（イ_令和2,3年度事業繰越分）'!$BU$5:$BU$501,'回答入力シート（イ_令和2,3年度事業繰越分）'!$V$5:$V$501),2,0)=0,"",VLOOKUP($A185,IF({1,0},'回答入力シート（イ_令和2,3年度事業繰越分）'!$BU$5:$BU$501,'回答入力シート（イ_令和2,3年度事業繰越分）'!$V$5:$V$501),2,0)))</f>
        <v/>
      </c>
      <c r="F185" s="83" t="str">
        <f>IF(ISERROR(VLOOKUP($A185,IF({1,0},'回答入力シート（イ_令和2,3年度事業繰越分）'!$BU$5:$BU$501,'回答入力シート（イ_令和2,3年度事業繰越分）'!$Z$5:$Z$501),2,0)),"",IF(VLOOKUP($A185,IF({1,0},'回答入力シート（イ_令和2,3年度事業繰越分）'!$BU$5:$BU$501,'回答入力シート（イ_令和2,3年度事業繰越分）'!$Z$5:$Z$501),2,0)=0,"",VLOOKUP($A185,IF({1,0},'回答入力シート（イ_令和2,3年度事業繰越分）'!$BU$5:$BU$501,'回答入力シート（イ_令和2,3年度事業繰越分）'!$Z$5:$Z$501),2,0)))</f>
        <v/>
      </c>
    </row>
    <row r="186" spans="1:6" x14ac:dyDescent="0.3">
      <c r="A186" s="1">
        <v>184</v>
      </c>
      <c r="B186" s="83" t="str">
        <f>IF(ISERROR(VLOOKUP($C186,IF({1,0},'回答入力シート（イ_令和2,3年度事業繰越分）'!$F$5:$F$501,'回答入力シート（イ_令和2,3年度事業繰越分）'!$B$5:$B$501),2,0)),"",IF(VLOOKUP($C186,IF({1,0},'回答入力シート（イ_令和2,3年度事業繰越分）'!$F$5:$F$501,'回答入力シート（イ_令和2,3年度事業繰越分）'!$B$5:$B$501),2,0)=0,"",VLOOKUP($C186,IF({1,0},'回答入力シート（イ_令和2,3年度事業繰越分）'!$F$5:$F$501,'回答入力シート（イ_令和2,3年度事業繰越分）'!$B$5:$B$501),2,0)))</f>
        <v/>
      </c>
      <c r="C186" s="83" t="str">
        <f>IF(ISERROR(VLOOKUP($A186,IF({1,0},'回答入力シート（イ_令和2,3年度事業繰越分）'!$BU$5:$BU$501,'回答入力シート（イ_令和2,3年度事業繰越分）'!$F$5:$F$501),2,0)),"",VLOOKUP($A186,IF({1,0},'回答入力シート（イ_令和2,3年度事業繰越分）'!$BU$5:$BU$501,'回答入力シート（イ_令和2,3年度事業繰越分）'!$F$5:$F$501),2,0))</f>
        <v/>
      </c>
      <c r="D186" s="83" t="str">
        <f>IF(ISERROR(VLOOKUP($A186,IF({1,0},'回答入力シート（イ_令和2,3年度事業繰越分）'!$BU$5:$BU$501,'回答入力シート（イ_令和2,3年度事業繰越分）'!$H$5:$H$501),2,0)),"",VLOOKUP($A186,IF({1,0},'回答入力シート（イ_令和2,3年度事業繰越分）'!$BU$5:$BU$501,'回答入力シート（イ_令和2,3年度事業繰越分）'!$H$5:$H$501),2,0))</f>
        <v/>
      </c>
      <c r="E186" s="83" t="str">
        <f>IF(ISERROR(VLOOKUP($A186,IF({1,0},'回答入力シート（イ_令和2,3年度事業繰越分）'!$BU$5:$BU$501,'回答入力シート（イ_令和2,3年度事業繰越分）'!$V$5:$V$501),2,0)),"",IF(VLOOKUP($A186,IF({1,0},'回答入力シート（イ_令和2,3年度事業繰越分）'!$BU$5:$BU$501,'回答入力シート（イ_令和2,3年度事業繰越分）'!$V$5:$V$501),2,0)=0,"",VLOOKUP($A186,IF({1,0},'回答入力シート（イ_令和2,3年度事業繰越分）'!$BU$5:$BU$501,'回答入力シート（イ_令和2,3年度事業繰越分）'!$V$5:$V$501),2,0)))</f>
        <v/>
      </c>
      <c r="F186" s="83" t="str">
        <f>IF(ISERROR(VLOOKUP($A186,IF({1,0},'回答入力シート（イ_令和2,3年度事業繰越分）'!$BU$5:$BU$501,'回答入力シート（イ_令和2,3年度事業繰越分）'!$Z$5:$Z$501),2,0)),"",IF(VLOOKUP($A186,IF({1,0},'回答入力シート（イ_令和2,3年度事業繰越分）'!$BU$5:$BU$501,'回答入力シート（イ_令和2,3年度事業繰越分）'!$Z$5:$Z$501),2,0)=0,"",VLOOKUP($A186,IF({1,0},'回答入力シート（イ_令和2,3年度事業繰越分）'!$BU$5:$BU$501,'回答入力シート（イ_令和2,3年度事業繰越分）'!$Z$5:$Z$501),2,0)))</f>
        <v/>
      </c>
    </row>
    <row r="187" spans="1:6" x14ac:dyDescent="0.3">
      <c r="A187" s="1">
        <v>185</v>
      </c>
      <c r="B187" s="83" t="str">
        <f>IF(ISERROR(VLOOKUP($C187,IF({1,0},'回答入力シート（イ_令和2,3年度事業繰越分）'!$F$5:$F$501,'回答入力シート（イ_令和2,3年度事業繰越分）'!$B$5:$B$501),2,0)),"",IF(VLOOKUP($C187,IF({1,0},'回答入力シート（イ_令和2,3年度事業繰越分）'!$F$5:$F$501,'回答入力シート（イ_令和2,3年度事業繰越分）'!$B$5:$B$501),2,0)=0,"",VLOOKUP($C187,IF({1,0},'回答入力シート（イ_令和2,3年度事業繰越分）'!$F$5:$F$501,'回答入力シート（イ_令和2,3年度事業繰越分）'!$B$5:$B$501),2,0)))</f>
        <v/>
      </c>
      <c r="C187" s="83" t="str">
        <f>IF(ISERROR(VLOOKUP($A187,IF({1,0},'回答入力シート（イ_令和2,3年度事業繰越分）'!$BU$5:$BU$501,'回答入力シート（イ_令和2,3年度事業繰越分）'!$F$5:$F$501),2,0)),"",VLOOKUP($A187,IF({1,0},'回答入力シート（イ_令和2,3年度事業繰越分）'!$BU$5:$BU$501,'回答入力シート（イ_令和2,3年度事業繰越分）'!$F$5:$F$501),2,0))</f>
        <v/>
      </c>
      <c r="D187" s="83" t="str">
        <f>IF(ISERROR(VLOOKUP($A187,IF({1,0},'回答入力シート（イ_令和2,3年度事業繰越分）'!$BU$5:$BU$501,'回答入力シート（イ_令和2,3年度事業繰越分）'!$H$5:$H$501),2,0)),"",VLOOKUP($A187,IF({1,0},'回答入力シート（イ_令和2,3年度事業繰越分）'!$BU$5:$BU$501,'回答入力シート（イ_令和2,3年度事業繰越分）'!$H$5:$H$501),2,0))</f>
        <v/>
      </c>
      <c r="E187" s="83" t="str">
        <f>IF(ISERROR(VLOOKUP($A187,IF({1,0},'回答入力シート（イ_令和2,3年度事業繰越分）'!$BU$5:$BU$501,'回答入力シート（イ_令和2,3年度事業繰越分）'!$V$5:$V$501),2,0)),"",IF(VLOOKUP($A187,IF({1,0},'回答入力シート（イ_令和2,3年度事業繰越分）'!$BU$5:$BU$501,'回答入力シート（イ_令和2,3年度事業繰越分）'!$V$5:$V$501),2,0)=0,"",VLOOKUP($A187,IF({1,0},'回答入力シート（イ_令和2,3年度事業繰越分）'!$BU$5:$BU$501,'回答入力シート（イ_令和2,3年度事業繰越分）'!$V$5:$V$501),2,0)))</f>
        <v/>
      </c>
      <c r="F187" s="83" t="str">
        <f>IF(ISERROR(VLOOKUP($A187,IF({1,0},'回答入力シート（イ_令和2,3年度事業繰越分）'!$BU$5:$BU$501,'回答入力シート（イ_令和2,3年度事業繰越分）'!$Z$5:$Z$501),2,0)),"",IF(VLOOKUP($A187,IF({1,0},'回答入力シート（イ_令和2,3年度事業繰越分）'!$BU$5:$BU$501,'回答入力シート（イ_令和2,3年度事業繰越分）'!$Z$5:$Z$501),2,0)=0,"",VLOOKUP($A187,IF({1,0},'回答入力シート（イ_令和2,3年度事業繰越分）'!$BU$5:$BU$501,'回答入力シート（イ_令和2,3年度事業繰越分）'!$Z$5:$Z$501),2,0)))</f>
        <v/>
      </c>
    </row>
    <row r="188" spans="1:6" x14ac:dyDescent="0.3">
      <c r="A188" s="1">
        <v>186</v>
      </c>
      <c r="B188" s="83" t="str">
        <f>IF(ISERROR(VLOOKUP($C188,IF({1,0},'回答入力シート（イ_令和2,3年度事業繰越分）'!$F$5:$F$501,'回答入力シート（イ_令和2,3年度事業繰越分）'!$B$5:$B$501),2,0)),"",IF(VLOOKUP($C188,IF({1,0},'回答入力シート（イ_令和2,3年度事業繰越分）'!$F$5:$F$501,'回答入力シート（イ_令和2,3年度事業繰越分）'!$B$5:$B$501),2,0)=0,"",VLOOKUP($C188,IF({1,0},'回答入力シート（イ_令和2,3年度事業繰越分）'!$F$5:$F$501,'回答入力シート（イ_令和2,3年度事業繰越分）'!$B$5:$B$501),2,0)))</f>
        <v/>
      </c>
      <c r="C188" s="83" t="str">
        <f>IF(ISERROR(VLOOKUP($A188,IF({1,0},'回答入力シート（イ_令和2,3年度事業繰越分）'!$BU$5:$BU$501,'回答入力シート（イ_令和2,3年度事業繰越分）'!$F$5:$F$501),2,0)),"",VLOOKUP($A188,IF({1,0},'回答入力シート（イ_令和2,3年度事業繰越分）'!$BU$5:$BU$501,'回答入力シート（イ_令和2,3年度事業繰越分）'!$F$5:$F$501),2,0))</f>
        <v/>
      </c>
      <c r="D188" s="83" t="str">
        <f>IF(ISERROR(VLOOKUP($A188,IF({1,0},'回答入力シート（イ_令和2,3年度事業繰越分）'!$BU$5:$BU$501,'回答入力シート（イ_令和2,3年度事業繰越分）'!$H$5:$H$501),2,0)),"",VLOOKUP($A188,IF({1,0},'回答入力シート（イ_令和2,3年度事業繰越分）'!$BU$5:$BU$501,'回答入力シート（イ_令和2,3年度事業繰越分）'!$H$5:$H$501),2,0))</f>
        <v/>
      </c>
      <c r="E188" s="83" t="str">
        <f>IF(ISERROR(VLOOKUP($A188,IF({1,0},'回答入力シート（イ_令和2,3年度事業繰越分）'!$BU$5:$BU$501,'回答入力シート（イ_令和2,3年度事業繰越分）'!$V$5:$V$501),2,0)),"",IF(VLOOKUP($A188,IF({1,0},'回答入力シート（イ_令和2,3年度事業繰越分）'!$BU$5:$BU$501,'回答入力シート（イ_令和2,3年度事業繰越分）'!$V$5:$V$501),2,0)=0,"",VLOOKUP($A188,IF({1,0},'回答入力シート（イ_令和2,3年度事業繰越分）'!$BU$5:$BU$501,'回答入力シート（イ_令和2,3年度事業繰越分）'!$V$5:$V$501),2,0)))</f>
        <v/>
      </c>
      <c r="F188" s="83" t="str">
        <f>IF(ISERROR(VLOOKUP($A188,IF({1,0},'回答入力シート（イ_令和2,3年度事業繰越分）'!$BU$5:$BU$501,'回答入力シート（イ_令和2,3年度事業繰越分）'!$Z$5:$Z$501),2,0)),"",IF(VLOOKUP($A188,IF({1,0},'回答入力シート（イ_令和2,3年度事業繰越分）'!$BU$5:$BU$501,'回答入力シート（イ_令和2,3年度事業繰越分）'!$Z$5:$Z$501),2,0)=0,"",VLOOKUP($A188,IF({1,0},'回答入力シート（イ_令和2,3年度事業繰越分）'!$BU$5:$BU$501,'回答入力シート（イ_令和2,3年度事業繰越分）'!$Z$5:$Z$501),2,0)))</f>
        <v/>
      </c>
    </row>
    <row r="189" spans="1:6" x14ac:dyDescent="0.3">
      <c r="A189" s="1">
        <v>187</v>
      </c>
      <c r="B189" s="83" t="str">
        <f>IF(ISERROR(VLOOKUP($C189,IF({1,0},'回答入力シート（イ_令和2,3年度事業繰越分）'!$F$5:$F$501,'回答入力シート（イ_令和2,3年度事業繰越分）'!$B$5:$B$501),2,0)),"",IF(VLOOKUP($C189,IF({1,0},'回答入力シート（イ_令和2,3年度事業繰越分）'!$F$5:$F$501,'回答入力シート（イ_令和2,3年度事業繰越分）'!$B$5:$B$501),2,0)=0,"",VLOOKUP($C189,IF({1,0},'回答入力シート（イ_令和2,3年度事業繰越分）'!$F$5:$F$501,'回答入力シート（イ_令和2,3年度事業繰越分）'!$B$5:$B$501),2,0)))</f>
        <v/>
      </c>
      <c r="C189" s="83" t="str">
        <f>IF(ISERROR(VLOOKUP($A189,IF({1,0},'回答入力シート（イ_令和2,3年度事業繰越分）'!$BU$5:$BU$501,'回答入力シート（イ_令和2,3年度事業繰越分）'!$F$5:$F$501),2,0)),"",VLOOKUP($A189,IF({1,0},'回答入力シート（イ_令和2,3年度事業繰越分）'!$BU$5:$BU$501,'回答入力シート（イ_令和2,3年度事業繰越分）'!$F$5:$F$501),2,0))</f>
        <v/>
      </c>
      <c r="D189" s="83" t="str">
        <f>IF(ISERROR(VLOOKUP($A189,IF({1,0},'回答入力シート（イ_令和2,3年度事業繰越分）'!$BU$5:$BU$501,'回答入力シート（イ_令和2,3年度事業繰越分）'!$H$5:$H$501),2,0)),"",VLOOKUP($A189,IF({1,0},'回答入力シート（イ_令和2,3年度事業繰越分）'!$BU$5:$BU$501,'回答入力シート（イ_令和2,3年度事業繰越分）'!$H$5:$H$501),2,0))</f>
        <v/>
      </c>
      <c r="E189" s="83" t="str">
        <f>IF(ISERROR(VLOOKUP($A189,IF({1,0},'回答入力シート（イ_令和2,3年度事業繰越分）'!$BU$5:$BU$501,'回答入力シート（イ_令和2,3年度事業繰越分）'!$V$5:$V$501),2,0)),"",IF(VLOOKUP($A189,IF({1,0},'回答入力シート（イ_令和2,3年度事業繰越分）'!$BU$5:$BU$501,'回答入力シート（イ_令和2,3年度事業繰越分）'!$V$5:$V$501),2,0)=0,"",VLOOKUP($A189,IF({1,0},'回答入力シート（イ_令和2,3年度事業繰越分）'!$BU$5:$BU$501,'回答入力シート（イ_令和2,3年度事業繰越分）'!$V$5:$V$501),2,0)))</f>
        <v/>
      </c>
      <c r="F189" s="83" t="str">
        <f>IF(ISERROR(VLOOKUP($A189,IF({1,0},'回答入力シート（イ_令和2,3年度事業繰越分）'!$BU$5:$BU$501,'回答入力シート（イ_令和2,3年度事業繰越分）'!$Z$5:$Z$501),2,0)),"",IF(VLOOKUP($A189,IF({1,0},'回答入力シート（イ_令和2,3年度事業繰越分）'!$BU$5:$BU$501,'回答入力シート（イ_令和2,3年度事業繰越分）'!$Z$5:$Z$501),2,0)=0,"",VLOOKUP($A189,IF({1,0},'回答入力シート（イ_令和2,3年度事業繰越分）'!$BU$5:$BU$501,'回答入力シート（イ_令和2,3年度事業繰越分）'!$Z$5:$Z$501),2,0)))</f>
        <v/>
      </c>
    </row>
    <row r="190" spans="1:6" x14ac:dyDescent="0.3">
      <c r="A190" s="1">
        <v>188</v>
      </c>
      <c r="B190" s="83" t="str">
        <f>IF(ISERROR(VLOOKUP($C190,IF({1,0},'回答入力シート（イ_令和2,3年度事業繰越分）'!$F$5:$F$501,'回答入力シート（イ_令和2,3年度事業繰越分）'!$B$5:$B$501),2,0)),"",IF(VLOOKUP($C190,IF({1,0},'回答入力シート（イ_令和2,3年度事業繰越分）'!$F$5:$F$501,'回答入力シート（イ_令和2,3年度事業繰越分）'!$B$5:$B$501),2,0)=0,"",VLOOKUP($C190,IF({1,0},'回答入力シート（イ_令和2,3年度事業繰越分）'!$F$5:$F$501,'回答入力シート（イ_令和2,3年度事業繰越分）'!$B$5:$B$501),2,0)))</f>
        <v/>
      </c>
      <c r="C190" s="83" t="str">
        <f>IF(ISERROR(VLOOKUP($A190,IF({1,0},'回答入力シート（イ_令和2,3年度事業繰越分）'!$BU$5:$BU$501,'回答入力シート（イ_令和2,3年度事業繰越分）'!$F$5:$F$501),2,0)),"",VLOOKUP($A190,IF({1,0},'回答入力シート（イ_令和2,3年度事業繰越分）'!$BU$5:$BU$501,'回答入力シート（イ_令和2,3年度事業繰越分）'!$F$5:$F$501),2,0))</f>
        <v/>
      </c>
      <c r="D190" s="83" t="str">
        <f>IF(ISERROR(VLOOKUP($A190,IF({1,0},'回答入力シート（イ_令和2,3年度事業繰越分）'!$BU$5:$BU$501,'回答入力シート（イ_令和2,3年度事業繰越分）'!$H$5:$H$501),2,0)),"",VLOOKUP($A190,IF({1,0},'回答入力シート（イ_令和2,3年度事業繰越分）'!$BU$5:$BU$501,'回答入力シート（イ_令和2,3年度事業繰越分）'!$H$5:$H$501),2,0))</f>
        <v/>
      </c>
      <c r="E190" s="83" t="str">
        <f>IF(ISERROR(VLOOKUP($A190,IF({1,0},'回答入力シート（イ_令和2,3年度事業繰越分）'!$BU$5:$BU$501,'回答入力シート（イ_令和2,3年度事業繰越分）'!$V$5:$V$501),2,0)),"",IF(VLOOKUP($A190,IF({1,0},'回答入力シート（イ_令和2,3年度事業繰越分）'!$BU$5:$BU$501,'回答入力シート（イ_令和2,3年度事業繰越分）'!$V$5:$V$501),2,0)=0,"",VLOOKUP($A190,IF({1,0},'回答入力シート（イ_令和2,3年度事業繰越分）'!$BU$5:$BU$501,'回答入力シート（イ_令和2,3年度事業繰越分）'!$V$5:$V$501),2,0)))</f>
        <v/>
      </c>
      <c r="F190" s="83" t="str">
        <f>IF(ISERROR(VLOOKUP($A190,IF({1,0},'回答入力シート（イ_令和2,3年度事業繰越分）'!$BU$5:$BU$501,'回答入力シート（イ_令和2,3年度事業繰越分）'!$Z$5:$Z$501),2,0)),"",IF(VLOOKUP($A190,IF({1,0},'回答入力シート（イ_令和2,3年度事業繰越分）'!$BU$5:$BU$501,'回答入力シート（イ_令和2,3年度事業繰越分）'!$Z$5:$Z$501),2,0)=0,"",VLOOKUP($A190,IF({1,0},'回答入力シート（イ_令和2,3年度事業繰越分）'!$BU$5:$BU$501,'回答入力シート（イ_令和2,3年度事業繰越分）'!$Z$5:$Z$501),2,0)))</f>
        <v/>
      </c>
    </row>
    <row r="191" spans="1:6" x14ac:dyDescent="0.3">
      <c r="A191" s="1">
        <v>189</v>
      </c>
      <c r="B191" s="83" t="str">
        <f>IF(ISERROR(VLOOKUP($C191,IF({1,0},'回答入力シート（イ_令和2,3年度事業繰越分）'!$F$5:$F$501,'回答入力シート（イ_令和2,3年度事業繰越分）'!$B$5:$B$501),2,0)),"",IF(VLOOKUP($C191,IF({1,0},'回答入力シート（イ_令和2,3年度事業繰越分）'!$F$5:$F$501,'回答入力シート（イ_令和2,3年度事業繰越分）'!$B$5:$B$501),2,0)=0,"",VLOOKUP($C191,IF({1,0},'回答入力シート（イ_令和2,3年度事業繰越分）'!$F$5:$F$501,'回答入力シート（イ_令和2,3年度事業繰越分）'!$B$5:$B$501),2,0)))</f>
        <v/>
      </c>
      <c r="C191" s="83" t="str">
        <f>IF(ISERROR(VLOOKUP($A191,IF({1,0},'回答入力シート（イ_令和2,3年度事業繰越分）'!$BU$5:$BU$501,'回答入力シート（イ_令和2,3年度事業繰越分）'!$F$5:$F$501),2,0)),"",VLOOKUP($A191,IF({1,0},'回答入力シート（イ_令和2,3年度事業繰越分）'!$BU$5:$BU$501,'回答入力シート（イ_令和2,3年度事業繰越分）'!$F$5:$F$501),2,0))</f>
        <v/>
      </c>
      <c r="D191" s="83" t="str">
        <f>IF(ISERROR(VLOOKUP($A191,IF({1,0},'回答入力シート（イ_令和2,3年度事業繰越分）'!$BU$5:$BU$501,'回答入力シート（イ_令和2,3年度事業繰越分）'!$H$5:$H$501),2,0)),"",VLOOKUP($A191,IF({1,0},'回答入力シート（イ_令和2,3年度事業繰越分）'!$BU$5:$BU$501,'回答入力シート（イ_令和2,3年度事業繰越分）'!$H$5:$H$501),2,0))</f>
        <v/>
      </c>
      <c r="E191" s="83" t="str">
        <f>IF(ISERROR(VLOOKUP($A191,IF({1,0},'回答入力シート（イ_令和2,3年度事業繰越分）'!$BU$5:$BU$501,'回答入力シート（イ_令和2,3年度事業繰越分）'!$V$5:$V$501),2,0)),"",IF(VLOOKUP($A191,IF({1,0},'回答入力シート（イ_令和2,3年度事業繰越分）'!$BU$5:$BU$501,'回答入力シート（イ_令和2,3年度事業繰越分）'!$V$5:$V$501),2,0)=0,"",VLOOKUP($A191,IF({1,0},'回答入力シート（イ_令和2,3年度事業繰越分）'!$BU$5:$BU$501,'回答入力シート（イ_令和2,3年度事業繰越分）'!$V$5:$V$501),2,0)))</f>
        <v/>
      </c>
      <c r="F191" s="83" t="str">
        <f>IF(ISERROR(VLOOKUP($A191,IF({1,0},'回答入力シート（イ_令和2,3年度事業繰越分）'!$BU$5:$BU$501,'回答入力シート（イ_令和2,3年度事業繰越分）'!$Z$5:$Z$501),2,0)),"",IF(VLOOKUP($A191,IF({1,0},'回答入力シート（イ_令和2,3年度事業繰越分）'!$BU$5:$BU$501,'回答入力シート（イ_令和2,3年度事業繰越分）'!$Z$5:$Z$501),2,0)=0,"",VLOOKUP($A191,IF({1,0},'回答入力シート（イ_令和2,3年度事業繰越分）'!$BU$5:$BU$501,'回答入力シート（イ_令和2,3年度事業繰越分）'!$Z$5:$Z$501),2,0)))</f>
        <v/>
      </c>
    </row>
    <row r="192" spans="1:6" x14ac:dyDescent="0.3">
      <c r="A192" s="1">
        <v>190</v>
      </c>
      <c r="B192" s="83" t="str">
        <f>IF(ISERROR(VLOOKUP($C192,IF({1,0},'回答入力シート（イ_令和2,3年度事業繰越分）'!$F$5:$F$501,'回答入力シート（イ_令和2,3年度事業繰越分）'!$B$5:$B$501),2,0)),"",IF(VLOOKUP($C192,IF({1,0},'回答入力シート（イ_令和2,3年度事業繰越分）'!$F$5:$F$501,'回答入力シート（イ_令和2,3年度事業繰越分）'!$B$5:$B$501),2,0)=0,"",VLOOKUP($C192,IF({1,0},'回答入力シート（イ_令和2,3年度事業繰越分）'!$F$5:$F$501,'回答入力シート（イ_令和2,3年度事業繰越分）'!$B$5:$B$501),2,0)))</f>
        <v/>
      </c>
      <c r="C192" s="83" t="str">
        <f>IF(ISERROR(VLOOKUP($A192,IF({1,0},'回答入力シート（イ_令和2,3年度事業繰越分）'!$BU$5:$BU$501,'回答入力シート（イ_令和2,3年度事業繰越分）'!$F$5:$F$501),2,0)),"",VLOOKUP($A192,IF({1,0},'回答入力シート（イ_令和2,3年度事業繰越分）'!$BU$5:$BU$501,'回答入力シート（イ_令和2,3年度事業繰越分）'!$F$5:$F$501),2,0))</f>
        <v/>
      </c>
      <c r="D192" s="83" t="str">
        <f>IF(ISERROR(VLOOKUP($A192,IF({1,0},'回答入力シート（イ_令和2,3年度事業繰越分）'!$BU$5:$BU$501,'回答入力シート（イ_令和2,3年度事業繰越分）'!$H$5:$H$501),2,0)),"",VLOOKUP($A192,IF({1,0},'回答入力シート（イ_令和2,3年度事業繰越分）'!$BU$5:$BU$501,'回答入力シート（イ_令和2,3年度事業繰越分）'!$H$5:$H$501),2,0))</f>
        <v/>
      </c>
      <c r="E192" s="83" t="str">
        <f>IF(ISERROR(VLOOKUP($A192,IF({1,0},'回答入力シート（イ_令和2,3年度事業繰越分）'!$BU$5:$BU$501,'回答入力シート（イ_令和2,3年度事業繰越分）'!$V$5:$V$501),2,0)),"",IF(VLOOKUP($A192,IF({1,0},'回答入力シート（イ_令和2,3年度事業繰越分）'!$BU$5:$BU$501,'回答入力シート（イ_令和2,3年度事業繰越分）'!$V$5:$V$501),2,0)=0,"",VLOOKUP($A192,IF({1,0},'回答入力シート（イ_令和2,3年度事業繰越分）'!$BU$5:$BU$501,'回答入力シート（イ_令和2,3年度事業繰越分）'!$V$5:$V$501),2,0)))</f>
        <v/>
      </c>
      <c r="F192" s="83" t="str">
        <f>IF(ISERROR(VLOOKUP($A192,IF({1,0},'回答入力シート（イ_令和2,3年度事業繰越分）'!$BU$5:$BU$501,'回答入力シート（イ_令和2,3年度事業繰越分）'!$Z$5:$Z$501),2,0)),"",IF(VLOOKUP($A192,IF({1,0},'回答入力シート（イ_令和2,3年度事業繰越分）'!$BU$5:$BU$501,'回答入力シート（イ_令和2,3年度事業繰越分）'!$Z$5:$Z$501),2,0)=0,"",VLOOKUP($A192,IF({1,0},'回答入力シート（イ_令和2,3年度事業繰越分）'!$BU$5:$BU$501,'回答入力シート（イ_令和2,3年度事業繰越分）'!$Z$5:$Z$501),2,0)))</f>
        <v/>
      </c>
    </row>
    <row r="193" spans="1:6" x14ac:dyDescent="0.3">
      <c r="A193" s="1">
        <v>191</v>
      </c>
      <c r="B193" s="83" t="str">
        <f>IF(ISERROR(VLOOKUP($C193,IF({1,0},'回答入力シート（イ_令和2,3年度事業繰越分）'!$F$5:$F$501,'回答入力シート（イ_令和2,3年度事業繰越分）'!$B$5:$B$501),2,0)),"",IF(VLOOKUP($C193,IF({1,0},'回答入力シート（イ_令和2,3年度事業繰越分）'!$F$5:$F$501,'回答入力シート（イ_令和2,3年度事業繰越分）'!$B$5:$B$501),2,0)=0,"",VLOOKUP($C193,IF({1,0},'回答入力シート（イ_令和2,3年度事業繰越分）'!$F$5:$F$501,'回答入力シート（イ_令和2,3年度事業繰越分）'!$B$5:$B$501),2,0)))</f>
        <v/>
      </c>
      <c r="C193" s="83" t="str">
        <f>IF(ISERROR(VLOOKUP($A193,IF({1,0},'回答入力シート（イ_令和2,3年度事業繰越分）'!$BU$5:$BU$501,'回答入力シート（イ_令和2,3年度事業繰越分）'!$F$5:$F$501),2,0)),"",VLOOKUP($A193,IF({1,0},'回答入力シート（イ_令和2,3年度事業繰越分）'!$BU$5:$BU$501,'回答入力シート（イ_令和2,3年度事業繰越分）'!$F$5:$F$501),2,0))</f>
        <v/>
      </c>
      <c r="D193" s="83" t="str">
        <f>IF(ISERROR(VLOOKUP($A193,IF({1,0},'回答入力シート（イ_令和2,3年度事業繰越分）'!$BU$5:$BU$501,'回答入力シート（イ_令和2,3年度事業繰越分）'!$H$5:$H$501),2,0)),"",VLOOKUP($A193,IF({1,0},'回答入力シート（イ_令和2,3年度事業繰越分）'!$BU$5:$BU$501,'回答入力シート（イ_令和2,3年度事業繰越分）'!$H$5:$H$501),2,0))</f>
        <v/>
      </c>
      <c r="E193" s="83" t="str">
        <f>IF(ISERROR(VLOOKUP($A193,IF({1,0},'回答入力シート（イ_令和2,3年度事業繰越分）'!$BU$5:$BU$501,'回答入力シート（イ_令和2,3年度事業繰越分）'!$V$5:$V$501),2,0)),"",IF(VLOOKUP($A193,IF({1,0},'回答入力シート（イ_令和2,3年度事業繰越分）'!$BU$5:$BU$501,'回答入力シート（イ_令和2,3年度事業繰越分）'!$V$5:$V$501),2,0)=0,"",VLOOKUP($A193,IF({1,0},'回答入力シート（イ_令和2,3年度事業繰越分）'!$BU$5:$BU$501,'回答入力シート（イ_令和2,3年度事業繰越分）'!$V$5:$V$501),2,0)))</f>
        <v/>
      </c>
      <c r="F193" s="83" t="str">
        <f>IF(ISERROR(VLOOKUP($A193,IF({1,0},'回答入力シート（イ_令和2,3年度事業繰越分）'!$BU$5:$BU$501,'回答入力シート（イ_令和2,3年度事業繰越分）'!$Z$5:$Z$501),2,0)),"",IF(VLOOKUP($A193,IF({1,0},'回答入力シート（イ_令和2,3年度事業繰越分）'!$BU$5:$BU$501,'回答入力シート（イ_令和2,3年度事業繰越分）'!$Z$5:$Z$501),2,0)=0,"",VLOOKUP($A193,IF({1,0},'回答入力シート（イ_令和2,3年度事業繰越分）'!$BU$5:$BU$501,'回答入力シート（イ_令和2,3年度事業繰越分）'!$Z$5:$Z$501),2,0)))</f>
        <v/>
      </c>
    </row>
    <row r="194" spans="1:6" x14ac:dyDescent="0.3">
      <c r="A194" s="1">
        <v>192</v>
      </c>
      <c r="B194" s="83" t="str">
        <f>IF(ISERROR(VLOOKUP($C194,IF({1,0},'回答入力シート（イ_令和2,3年度事業繰越分）'!$F$5:$F$501,'回答入力シート（イ_令和2,3年度事業繰越分）'!$B$5:$B$501),2,0)),"",IF(VLOOKUP($C194,IF({1,0},'回答入力シート（イ_令和2,3年度事業繰越分）'!$F$5:$F$501,'回答入力シート（イ_令和2,3年度事業繰越分）'!$B$5:$B$501),2,0)=0,"",VLOOKUP($C194,IF({1,0},'回答入力シート（イ_令和2,3年度事業繰越分）'!$F$5:$F$501,'回答入力シート（イ_令和2,3年度事業繰越分）'!$B$5:$B$501),2,0)))</f>
        <v/>
      </c>
      <c r="C194" s="83" t="str">
        <f>IF(ISERROR(VLOOKUP($A194,IF({1,0},'回答入力シート（イ_令和2,3年度事業繰越分）'!$BU$5:$BU$501,'回答入力シート（イ_令和2,3年度事業繰越分）'!$F$5:$F$501),2,0)),"",VLOOKUP($A194,IF({1,0},'回答入力シート（イ_令和2,3年度事業繰越分）'!$BU$5:$BU$501,'回答入力シート（イ_令和2,3年度事業繰越分）'!$F$5:$F$501),2,0))</f>
        <v/>
      </c>
      <c r="D194" s="83" t="str">
        <f>IF(ISERROR(VLOOKUP($A194,IF({1,0},'回答入力シート（イ_令和2,3年度事業繰越分）'!$BU$5:$BU$501,'回答入力シート（イ_令和2,3年度事業繰越分）'!$H$5:$H$501),2,0)),"",VLOOKUP($A194,IF({1,0},'回答入力シート（イ_令和2,3年度事業繰越分）'!$BU$5:$BU$501,'回答入力シート（イ_令和2,3年度事業繰越分）'!$H$5:$H$501),2,0))</f>
        <v/>
      </c>
      <c r="E194" s="83" t="str">
        <f>IF(ISERROR(VLOOKUP($A194,IF({1,0},'回答入力シート（イ_令和2,3年度事業繰越分）'!$BU$5:$BU$501,'回答入力シート（イ_令和2,3年度事業繰越分）'!$V$5:$V$501),2,0)),"",IF(VLOOKUP($A194,IF({1,0},'回答入力シート（イ_令和2,3年度事業繰越分）'!$BU$5:$BU$501,'回答入力シート（イ_令和2,3年度事業繰越分）'!$V$5:$V$501),2,0)=0,"",VLOOKUP($A194,IF({1,0},'回答入力シート（イ_令和2,3年度事業繰越分）'!$BU$5:$BU$501,'回答入力シート（イ_令和2,3年度事業繰越分）'!$V$5:$V$501),2,0)))</f>
        <v/>
      </c>
      <c r="F194" s="83" t="str">
        <f>IF(ISERROR(VLOOKUP($A194,IF({1,0},'回答入力シート（イ_令和2,3年度事業繰越分）'!$BU$5:$BU$501,'回答入力シート（イ_令和2,3年度事業繰越分）'!$Z$5:$Z$501),2,0)),"",IF(VLOOKUP($A194,IF({1,0},'回答入力シート（イ_令和2,3年度事業繰越分）'!$BU$5:$BU$501,'回答入力シート（イ_令和2,3年度事業繰越分）'!$Z$5:$Z$501),2,0)=0,"",VLOOKUP($A194,IF({1,0},'回答入力シート（イ_令和2,3年度事業繰越分）'!$BU$5:$BU$501,'回答入力シート（イ_令和2,3年度事業繰越分）'!$Z$5:$Z$501),2,0)))</f>
        <v/>
      </c>
    </row>
    <row r="195" spans="1:6" x14ac:dyDescent="0.3">
      <c r="A195" s="1">
        <v>193</v>
      </c>
      <c r="B195" s="83" t="str">
        <f>IF(ISERROR(VLOOKUP($C195,IF({1,0},'回答入力シート（イ_令和2,3年度事業繰越分）'!$F$5:$F$501,'回答入力シート（イ_令和2,3年度事業繰越分）'!$B$5:$B$501),2,0)),"",IF(VLOOKUP($C195,IF({1,0},'回答入力シート（イ_令和2,3年度事業繰越分）'!$F$5:$F$501,'回答入力シート（イ_令和2,3年度事業繰越分）'!$B$5:$B$501),2,0)=0,"",VLOOKUP($C195,IF({1,0},'回答入力シート（イ_令和2,3年度事業繰越分）'!$F$5:$F$501,'回答入力シート（イ_令和2,3年度事業繰越分）'!$B$5:$B$501),2,0)))</f>
        <v/>
      </c>
      <c r="C195" s="83" t="str">
        <f>IF(ISERROR(VLOOKUP($A195,IF({1,0},'回答入力シート（イ_令和2,3年度事業繰越分）'!$BU$5:$BU$501,'回答入力シート（イ_令和2,3年度事業繰越分）'!$F$5:$F$501),2,0)),"",VLOOKUP($A195,IF({1,0},'回答入力シート（イ_令和2,3年度事業繰越分）'!$BU$5:$BU$501,'回答入力シート（イ_令和2,3年度事業繰越分）'!$F$5:$F$501),2,0))</f>
        <v/>
      </c>
      <c r="D195" s="83" t="str">
        <f>IF(ISERROR(VLOOKUP($A195,IF({1,0},'回答入力シート（イ_令和2,3年度事業繰越分）'!$BU$5:$BU$501,'回答入力シート（イ_令和2,3年度事業繰越分）'!$H$5:$H$501),2,0)),"",VLOOKUP($A195,IF({1,0},'回答入力シート（イ_令和2,3年度事業繰越分）'!$BU$5:$BU$501,'回答入力シート（イ_令和2,3年度事業繰越分）'!$H$5:$H$501),2,0))</f>
        <v/>
      </c>
      <c r="E195" s="83" t="str">
        <f>IF(ISERROR(VLOOKUP($A195,IF({1,0},'回答入力シート（イ_令和2,3年度事業繰越分）'!$BU$5:$BU$501,'回答入力シート（イ_令和2,3年度事業繰越分）'!$V$5:$V$501),2,0)),"",IF(VLOOKUP($A195,IF({1,0},'回答入力シート（イ_令和2,3年度事業繰越分）'!$BU$5:$BU$501,'回答入力シート（イ_令和2,3年度事業繰越分）'!$V$5:$V$501),2,0)=0,"",VLOOKUP($A195,IF({1,0},'回答入力シート（イ_令和2,3年度事業繰越分）'!$BU$5:$BU$501,'回答入力シート（イ_令和2,3年度事業繰越分）'!$V$5:$V$501),2,0)))</f>
        <v/>
      </c>
      <c r="F195" s="83" t="str">
        <f>IF(ISERROR(VLOOKUP($A195,IF({1,0},'回答入力シート（イ_令和2,3年度事業繰越分）'!$BU$5:$BU$501,'回答入力シート（イ_令和2,3年度事業繰越分）'!$Z$5:$Z$501),2,0)),"",IF(VLOOKUP($A195,IF({1,0},'回答入力シート（イ_令和2,3年度事業繰越分）'!$BU$5:$BU$501,'回答入力シート（イ_令和2,3年度事業繰越分）'!$Z$5:$Z$501),2,0)=0,"",VLOOKUP($A195,IF({1,0},'回答入力シート（イ_令和2,3年度事業繰越分）'!$BU$5:$BU$501,'回答入力シート（イ_令和2,3年度事業繰越分）'!$Z$5:$Z$501),2,0)))</f>
        <v/>
      </c>
    </row>
    <row r="196" spans="1:6" x14ac:dyDescent="0.3">
      <c r="A196" s="1">
        <v>194</v>
      </c>
      <c r="B196" s="83" t="str">
        <f>IF(ISERROR(VLOOKUP($C196,IF({1,0},'回答入力シート（イ_令和2,3年度事業繰越分）'!$F$5:$F$501,'回答入力シート（イ_令和2,3年度事業繰越分）'!$B$5:$B$501),2,0)),"",IF(VLOOKUP($C196,IF({1,0},'回答入力シート（イ_令和2,3年度事業繰越分）'!$F$5:$F$501,'回答入力シート（イ_令和2,3年度事業繰越分）'!$B$5:$B$501),2,0)=0,"",VLOOKUP($C196,IF({1,0},'回答入力シート（イ_令和2,3年度事業繰越分）'!$F$5:$F$501,'回答入力シート（イ_令和2,3年度事業繰越分）'!$B$5:$B$501),2,0)))</f>
        <v/>
      </c>
      <c r="C196" s="83" t="str">
        <f>IF(ISERROR(VLOOKUP($A196,IF({1,0},'回答入力シート（イ_令和2,3年度事業繰越分）'!$BU$5:$BU$501,'回答入力シート（イ_令和2,3年度事業繰越分）'!$F$5:$F$501),2,0)),"",VLOOKUP($A196,IF({1,0},'回答入力シート（イ_令和2,3年度事業繰越分）'!$BU$5:$BU$501,'回答入力シート（イ_令和2,3年度事業繰越分）'!$F$5:$F$501),2,0))</f>
        <v/>
      </c>
      <c r="D196" s="83" t="str">
        <f>IF(ISERROR(VLOOKUP($A196,IF({1,0},'回答入力シート（イ_令和2,3年度事業繰越分）'!$BU$5:$BU$501,'回答入力シート（イ_令和2,3年度事業繰越分）'!$H$5:$H$501),2,0)),"",VLOOKUP($A196,IF({1,0},'回答入力シート（イ_令和2,3年度事業繰越分）'!$BU$5:$BU$501,'回答入力シート（イ_令和2,3年度事業繰越分）'!$H$5:$H$501),2,0))</f>
        <v/>
      </c>
      <c r="E196" s="83" t="str">
        <f>IF(ISERROR(VLOOKUP($A196,IF({1,0},'回答入力シート（イ_令和2,3年度事業繰越分）'!$BU$5:$BU$501,'回答入力シート（イ_令和2,3年度事業繰越分）'!$V$5:$V$501),2,0)),"",IF(VLOOKUP($A196,IF({1,0},'回答入力シート（イ_令和2,3年度事業繰越分）'!$BU$5:$BU$501,'回答入力シート（イ_令和2,3年度事業繰越分）'!$V$5:$V$501),2,0)=0,"",VLOOKUP($A196,IF({1,0},'回答入力シート（イ_令和2,3年度事業繰越分）'!$BU$5:$BU$501,'回答入力シート（イ_令和2,3年度事業繰越分）'!$V$5:$V$501),2,0)))</f>
        <v/>
      </c>
      <c r="F196" s="83" t="str">
        <f>IF(ISERROR(VLOOKUP($A196,IF({1,0},'回答入力シート（イ_令和2,3年度事業繰越分）'!$BU$5:$BU$501,'回答入力シート（イ_令和2,3年度事業繰越分）'!$Z$5:$Z$501),2,0)),"",IF(VLOOKUP($A196,IF({1,0},'回答入力シート（イ_令和2,3年度事業繰越分）'!$BU$5:$BU$501,'回答入力シート（イ_令和2,3年度事業繰越分）'!$Z$5:$Z$501),2,0)=0,"",VLOOKUP($A196,IF({1,0},'回答入力シート（イ_令和2,3年度事業繰越分）'!$BU$5:$BU$501,'回答入力シート（イ_令和2,3年度事業繰越分）'!$Z$5:$Z$501),2,0)))</f>
        <v/>
      </c>
    </row>
    <row r="197" spans="1:6" x14ac:dyDescent="0.3">
      <c r="A197" s="1">
        <v>195</v>
      </c>
      <c r="B197" s="83" t="str">
        <f>IF(ISERROR(VLOOKUP($C197,IF({1,0},'回答入力シート（イ_令和2,3年度事業繰越分）'!$F$5:$F$501,'回答入力シート（イ_令和2,3年度事業繰越分）'!$B$5:$B$501),2,0)),"",IF(VLOOKUP($C197,IF({1,0},'回答入力シート（イ_令和2,3年度事業繰越分）'!$F$5:$F$501,'回答入力シート（イ_令和2,3年度事業繰越分）'!$B$5:$B$501),2,0)=0,"",VLOOKUP($C197,IF({1,0},'回答入力シート（イ_令和2,3年度事業繰越分）'!$F$5:$F$501,'回答入力シート（イ_令和2,3年度事業繰越分）'!$B$5:$B$501),2,0)))</f>
        <v/>
      </c>
      <c r="C197" s="83" t="str">
        <f>IF(ISERROR(VLOOKUP($A197,IF({1,0},'回答入力シート（イ_令和2,3年度事業繰越分）'!$BU$5:$BU$501,'回答入力シート（イ_令和2,3年度事業繰越分）'!$F$5:$F$501),2,0)),"",VLOOKUP($A197,IF({1,0},'回答入力シート（イ_令和2,3年度事業繰越分）'!$BU$5:$BU$501,'回答入力シート（イ_令和2,3年度事業繰越分）'!$F$5:$F$501),2,0))</f>
        <v/>
      </c>
      <c r="D197" s="83" t="str">
        <f>IF(ISERROR(VLOOKUP($A197,IF({1,0},'回答入力シート（イ_令和2,3年度事業繰越分）'!$BU$5:$BU$501,'回答入力シート（イ_令和2,3年度事業繰越分）'!$H$5:$H$501),2,0)),"",VLOOKUP($A197,IF({1,0},'回答入力シート（イ_令和2,3年度事業繰越分）'!$BU$5:$BU$501,'回答入力シート（イ_令和2,3年度事業繰越分）'!$H$5:$H$501),2,0))</f>
        <v/>
      </c>
      <c r="E197" s="83" t="str">
        <f>IF(ISERROR(VLOOKUP($A197,IF({1,0},'回答入力シート（イ_令和2,3年度事業繰越分）'!$BU$5:$BU$501,'回答入力シート（イ_令和2,3年度事業繰越分）'!$V$5:$V$501),2,0)),"",IF(VLOOKUP($A197,IF({1,0},'回答入力シート（イ_令和2,3年度事業繰越分）'!$BU$5:$BU$501,'回答入力シート（イ_令和2,3年度事業繰越分）'!$V$5:$V$501),2,0)=0,"",VLOOKUP($A197,IF({1,0},'回答入力シート（イ_令和2,3年度事業繰越分）'!$BU$5:$BU$501,'回答入力シート（イ_令和2,3年度事業繰越分）'!$V$5:$V$501),2,0)))</f>
        <v/>
      </c>
      <c r="F197" s="83" t="str">
        <f>IF(ISERROR(VLOOKUP($A197,IF({1,0},'回答入力シート（イ_令和2,3年度事業繰越分）'!$BU$5:$BU$501,'回答入力シート（イ_令和2,3年度事業繰越分）'!$Z$5:$Z$501),2,0)),"",IF(VLOOKUP($A197,IF({1,0},'回答入力シート（イ_令和2,3年度事業繰越分）'!$BU$5:$BU$501,'回答入力シート（イ_令和2,3年度事業繰越分）'!$Z$5:$Z$501),2,0)=0,"",VLOOKUP($A197,IF({1,0},'回答入力シート（イ_令和2,3年度事業繰越分）'!$BU$5:$BU$501,'回答入力シート（イ_令和2,3年度事業繰越分）'!$Z$5:$Z$501),2,0)))</f>
        <v/>
      </c>
    </row>
    <row r="198" spans="1:6" x14ac:dyDescent="0.3">
      <c r="A198" s="1">
        <v>196</v>
      </c>
      <c r="B198" s="83" t="str">
        <f>IF(ISERROR(VLOOKUP($C198,IF({1,0},'回答入力シート（イ_令和2,3年度事業繰越分）'!$F$5:$F$501,'回答入力シート（イ_令和2,3年度事業繰越分）'!$B$5:$B$501),2,0)),"",IF(VLOOKUP($C198,IF({1,0},'回答入力シート（イ_令和2,3年度事業繰越分）'!$F$5:$F$501,'回答入力シート（イ_令和2,3年度事業繰越分）'!$B$5:$B$501),2,0)=0,"",VLOOKUP($C198,IF({1,0},'回答入力シート（イ_令和2,3年度事業繰越分）'!$F$5:$F$501,'回答入力シート（イ_令和2,3年度事業繰越分）'!$B$5:$B$501),2,0)))</f>
        <v/>
      </c>
      <c r="C198" s="83" t="str">
        <f>IF(ISERROR(VLOOKUP($A198,IF({1,0},'回答入力シート（イ_令和2,3年度事業繰越分）'!$BU$5:$BU$501,'回答入力シート（イ_令和2,3年度事業繰越分）'!$F$5:$F$501),2,0)),"",VLOOKUP($A198,IF({1,0},'回答入力シート（イ_令和2,3年度事業繰越分）'!$BU$5:$BU$501,'回答入力シート（イ_令和2,3年度事業繰越分）'!$F$5:$F$501),2,0))</f>
        <v/>
      </c>
      <c r="D198" s="83" t="str">
        <f>IF(ISERROR(VLOOKUP($A198,IF({1,0},'回答入力シート（イ_令和2,3年度事業繰越分）'!$BU$5:$BU$501,'回答入力シート（イ_令和2,3年度事業繰越分）'!$H$5:$H$501),2,0)),"",VLOOKUP($A198,IF({1,0},'回答入力シート（イ_令和2,3年度事業繰越分）'!$BU$5:$BU$501,'回答入力シート（イ_令和2,3年度事業繰越分）'!$H$5:$H$501),2,0))</f>
        <v/>
      </c>
      <c r="E198" s="83" t="str">
        <f>IF(ISERROR(VLOOKUP($A198,IF({1,0},'回答入力シート（イ_令和2,3年度事業繰越分）'!$BU$5:$BU$501,'回答入力シート（イ_令和2,3年度事業繰越分）'!$V$5:$V$501),2,0)),"",IF(VLOOKUP($A198,IF({1,0},'回答入力シート（イ_令和2,3年度事業繰越分）'!$BU$5:$BU$501,'回答入力シート（イ_令和2,3年度事業繰越分）'!$V$5:$V$501),2,0)=0,"",VLOOKUP($A198,IF({1,0},'回答入力シート（イ_令和2,3年度事業繰越分）'!$BU$5:$BU$501,'回答入力シート（イ_令和2,3年度事業繰越分）'!$V$5:$V$501),2,0)))</f>
        <v/>
      </c>
      <c r="F198" s="83" t="str">
        <f>IF(ISERROR(VLOOKUP($A198,IF({1,0},'回答入力シート（イ_令和2,3年度事業繰越分）'!$BU$5:$BU$501,'回答入力シート（イ_令和2,3年度事業繰越分）'!$Z$5:$Z$501),2,0)),"",IF(VLOOKUP($A198,IF({1,0},'回答入力シート（イ_令和2,3年度事業繰越分）'!$BU$5:$BU$501,'回答入力シート（イ_令和2,3年度事業繰越分）'!$Z$5:$Z$501),2,0)=0,"",VLOOKUP($A198,IF({1,0},'回答入力シート（イ_令和2,3年度事業繰越分）'!$BU$5:$BU$501,'回答入力シート（イ_令和2,3年度事業繰越分）'!$Z$5:$Z$501),2,0)))</f>
        <v/>
      </c>
    </row>
    <row r="199" spans="1:6" x14ac:dyDescent="0.3">
      <c r="A199" s="1">
        <v>197</v>
      </c>
      <c r="B199" s="83" t="str">
        <f>IF(ISERROR(VLOOKUP($C199,IF({1,0},'回答入力シート（イ_令和2,3年度事業繰越分）'!$F$5:$F$501,'回答入力シート（イ_令和2,3年度事業繰越分）'!$B$5:$B$501),2,0)),"",IF(VLOOKUP($C199,IF({1,0},'回答入力シート（イ_令和2,3年度事業繰越分）'!$F$5:$F$501,'回答入力シート（イ_令和2,3年度事業繰越分）'!$B$5:$B$501),2,0)=0,"",VLOOKUP($C199,IF({1,0},'回答入力シート（イ_令和2,3年度事業繰越分）'!$F$5:$F$501,'回答入力シート（イ_令和2,3年度事業繰越分）'!$B$5:$B$501),2,0)))</f>
        <v/>
      </c>
      <c r="C199" s="83" t="str">
        <f>IF(ISERROR(VLOOKUP($A199,IF({1,0},'回答入力シート（イ_令和2,3年度事業繰越分）'!$BU$5:$BU$501,'回答入力シート（イ_令和2,3年度事業繰越分）'!$F$5:$F$501),2,0)),"",VLOOKUP($A199,IF({1,0},'回答入力シート（イ_令和2,3年度事業繰越分）'!$BU$5:$BU$501,'回答入力シート（イ_令和2,3年度事業繰越分）'!$F$5:$F$501),2,0))</f>
        <v/>
      </c>
      <c r="D199" s="83" t="str">
        <f>IF(ISERROR(VLOOKUP($A199,IF({1,0},'回答入力シート（イ_令和2,3年度事業繰越分）'!$BU$5:$BU$501,'回答入力シート（イ_令和2,3年度事業繰越分）'!$H$5:$H$501),2,0)),"",VLOOKUP($A199,IF({1,0},'回答入力シート（イ_令和2,3年度事業繰越分）'!$BU$5:$BU$501,'回答入力シート（イ_令和2,3年度事業繰越分）'!$H$5:$H$501),2,0))</f>
        <v/>
      </c>
      <c r="E199" s="83" t="str">
        <f>IF(ISERROR(VLOOKUP($A199,IF({1,0},'回答入力シート（イ_令和2,3年度事業繰越分）'!$BU$5:$BU$501,'回答入力シート（イ_令和2,3年度事業繰越分）'!$V$5:$V$501),2,0)),"",IF(VLOOKUP($A199,IF({1,0},'回答入力シート（イ_令和2,3年度事業繰越分）'!$BU$5:$BU$501,'回答入力シート（イ_令和2,3年度事業繰越分）'!$V$5:$V$501),2,0)=0,"",VLOOKUP($A199,IF({1,0},'回答入力シート（イ_令和2,3年度事業繰越分）'!$BU$5:$BU$501,'回答入力シート（イ_令和2,3年度事業繰越分）'!$V$5:$V$501),2,0)))</f>
        <v/>
      </c>
      <c r="F199" s="83" t="str">
        <f>IF(ISERROR(VLOOKUP($A199,IF({1,0},'回答入力シート（イ_令和2,3年度事業繰越分）'!$BU$5:$BU$501,'回答入力シート（イ_令和2,3年度事業繰越分）'!$Z$5:$Z$501),2,0)),"",IF(VLOOKUP($A199,IF({1,0},'回答入力シート（イ_令和2,3年度事業繰越分）'!$BU$5:$BU$501,'回答入力シート（イ_令和2,3年度事業繰越分）'!$Z$5:$Z$501),2,0)=0,"",VLOOKUP($A199,IF({1,0},'回答入力シート（イ_令和2,3年度事業繰越分）'!$BU$5:$BU$501,'回答入力シート（イ_令和2,3年度事業繰越分）'!$Z$5:$Z$501),2,0)))</f>
        <v/>
      </c>
    </row>
    <row r="200" spans="1:6" x14ac:dyDescent="0.3">
      <c r="A200" s="1">
        <v>198</v>
      </c>
      <c r="B200" s="83" t="str">
        <f>IF(ISERROR(VLOOKUP($C200,IF({1,0},'回答入力シート（イ_令和2,3年度事業繰越分）'!$F$5:$F$501,'回答入力シート（イ_令和2,3年度事業繰越分）'!$B$5:$B$501),2,0)),"",IF(VLOOKUP($C200,IF({1,0},'回答入力シート（イ_令和2,3年度事業繰越分）'!$F$5:$F$501,'回答入力シート（イ_令和2,3年度事業繰越分）'!$B$5:$B$501),2,0)=0,"",VLOOKUP($C200,IF({1,0},'回答入力シート（イ_令和2,3年度事業繰越分）'!$F$5:$F$501,'回答入力シート（イ_令和2,3年度事業繰越分）'!$B$5:$B$501),2,0)))</f>
        <v/>
      </c>
      <c r="C200" s="83" t="str">
        <f>IF(ISERROR(VLOOKUP($A200,IF({1,0},'回答入力シート（イ_令和2,3年度事業繰越分）'!$BU$5:$BU$501,'回答入力シート（イ_令和2,3年度事業繰越分）'!$F$5:$F$501),2,0)),"",VLOOKUP($A200,IF({1,0},'回答入力シート（イ_令和2,3年度事業繰越分）'!$BU$5:$BU$501,'回答入力シート（イ_令和2,3年度事業繰越分）'!$F$5:$F$501),2,0))</f>
        <v/>
      </c>
      <c r="D200" s="83" t="str">
        <f>IF(ISERROR(VLOOKUP($A200,IF({1,0},'回答入力シート（イ_令和2,3年度事業繰越分）'!$BU$5:$BU$501,'回答入力シート（イ_令和2,3年度事業繰越分）'!$H$5:$H$501),2,0)),"",VLOOKUP($A200,IF({1,0},'回答入力シート（イ_令和2,3年度事業繰越分）'!$BU$5:$BU$501,'回答入力シート（イ_令和2,3年度事業繰越分）'!$H$5:$H$501),2,0))</f>
        <v/>
      </c>
      <c r="E200" s="83" t="str">
        <f>IF(ISERROR(VLOOKUP($A200,IF({1,0},'回答入力シート（イ_令和2,3年度事業繰越分）'!$BU$5:$BU$501,'回答入力シート（イ_令和2,3年度事業繰越分）'!$V$5:$V$501),2,0)),"",IF(VLOOKUP($A200,IF({1,0},'回答入力シート（イ_令和2,3年度事業繰越分）'!$BU$5:$BU$501,'回答入力シート（イ_令和2,3年度事業繰越分）'!$V$5:$V$501),2,0)=0,"",VLOOKUP($A200,IF({1,0},'回答入力シート（イ_令和2,3年度事業繰越分）'!$BU$5:$BU$501,'回答入力シート（イ_令和2,3年度事業繰越分）'!$V$5:$V$501),2,0)))</f>
        <v/>
      </c>
      <c r="F200" s="83" t="str">
        <f>IF(ISERROR(VLOOKUP($A200,IF({1,0},'回答入力シート（イ_令和2,3年度事業繰越分）'!$BU$5:$BU$501,'回答入力シート（イ_令和2,3年度事業繰越分）'!$Z$5:$Z$501),2,0)),"",IF(VLOOKUP($A200,IF({1,0},'回答入力シート（イ_令和2,3年度事業繰越分）'!$BU$5:$BU$501,'回答入力シート（イ_令和2,3年度事業繰越分）'!$Z$5:$Z$501),2,0)=0,"",VLOOKUP($A200,IF({1,0},'回答入力シート（イ_令和2,3年度事業繰越分）'!$BU$5:$BU$501,'回答入力シート（イ_令和2,3年度事業繰越分）'!$Z$5:$Z$501),2,0)))</f>
        <v/>
      </c>
    </row>
    <row r="201" spans="1:6" x14ac:dyDescent="0.3">
      <c r="A201" s="1">
        <v>199</v>
      </c>
      <c r="B201" s="83" t="str">
        <f>IF(ISERROR(VLOOKUP($C201,IF({1,0},'回答入力シート（イ_令和2,3年度事業繰越分）'!$F$5:$F$501,'回答入力シート（イ_令和2,3年度事業繰越分）'!$B$5:$B$501),2,0)),"",IF(VLOOKUP($C201,IF({1,0},'回答入力シート（イ_令和2,3年度事業繰越分）'!$F$5:$F$501,'回答入力シート（イ_令和2,3年度事業繰越分）'!$B$5:$B$501),2,0)=0,"",VLOOKUP($C201,IF({1,0},'回答入力シート（イ_令和2,3年度事業繰越分）'!$F$5:$F$501,'回答入力シート（イ_令和2,3年度事業繰越分）'!$B$5:$B$501),2,0)))</f>
        <v/>
      </c>
      <c r="C201" s="83" t="str">
        <f>IF(ISERROR(VLOOKUP($A201,IF({1,0},'回答入力シート（イ_令和2,3年度事業繰越分）'!$BU$5:$BU$501,'回答入力シート（イ_令和2,3年度事業繰越分）'!$F$5:$F$501),2,0)),"",VLOOKUP($A201,IF({1,0},'回答入力シート（イ_令和2,3年度事業繰越分）'!$BU$5:$BU$501,'回答入力シート（イ_令和2,3年度事業繰越分）'!$F$5:$F$501),2,0))</f>
        <v/>
      </c>
      <c r="D201" s="83" t="str">
        <f>IF(ISERROR(VLOOKUP($A201,IF({1,0},'回答入力シート（イ_令和2,3年度事業繰越分）'!$BU$5:$BU$501,'回答入力シート（イ_令和2,3年度事業繰越分）'!$H$5:$H$501),2,0)),"",VLOOKUP($A201,IF({1,0},'回答入力シート（イ_令和2,3年度事業繰越分）'!$BU$5:$BU$501,'回答入力シート（イ_令和2,3年度事業繰越分）'!$H$5:$H$501),2,0))</f>
        <v/>
      </c>
      <c r="E201" s="83" t="str">
        <f>IF(ISERROR(VLOOKUP($A201,IF({1,0},'回答入力シート（イ_令和2,3年度事業繰越分）'!$BU$5:$BU$501,'回答入力シート（イ_令和2,3年度事業繰越分）'!$V$5:$V$501),2,0)),"",IF(VLOOKUP($A201,IF({1,0},'回答入力シート（イ_令和2,3年度事業繰越分）'!$BU$5:$BU$501,'回答入力シート（イ_令和2,3年度事業繰越分）'!$V$5:$V$501),2,0)=0,"",VLOOKUP($A201,IF({1,0},'回答入力シート（イ_令和2,3年度事業繰越分）'!$BU$5:$BU$501,'回答入力シート（イ_令和2,3年度事業繰越分）'!$V$5:$V$501),2,0)))</f>
        <v/>
      </c>
      <c r="F201" s="83" t="str">
        <f>IF(ISERROR(VLOOKUP($A201,IF({1,0},'回答入力シート（イ_令和2,3年度事業繰越分）'!$BU$5:$BU$501,'回答入力シート（イ_令和2,3年度事業繰越分）'!$Z$5:$Z$501),2,0)),"",IF(VLOOKUP($A201,IF({1,0},'回答入力シート（イ_令和2,3年度事業繰越分）'!$BU$5:$BU$501,'回答入力シート（イ_令和2,3年度事業繰越分）'!$Z$5:$Z$501),2,0)=0,"",VLOOKUP($A201,IF({1,0},'回答入力シート（イ_令和2,3年度事業繰越分）'!$BU$5:$BU$501,'回答入力シート（イ_令和2,3年度事業繰越分）'!$Z$5:$Z$501),2,0)))</f>
        <v/>
      </c>
    </row>
    <row r="202" spans="1:6" x14ac:dyDescent="0.3">
      <c r="A202" s="1">
        <v>200</v>
      </c>
      <c r="B202" s="83" t="str">
        <f>IF(ISERROR(VLOOKUP($C202,IF({1,0},'回答入力シート（イ_令和2,3年度事業繰越分）'!$F$5:$F$501,'回答入力シート（イ_令和2,3年度事業繰越分）'!$B$5:$B$501),2,0)),"",IF(VLOOKUP($C202,IF({1,0},'回答入力シート（イ_令和2,3年度事業繰越分）'!$F$5:$F$501,'回答入力シート（イ_令和2,3年度事業繰越分）'!$B$5:$B$501),2,0)=0,"",VLOOKUP($C202,IF({1,0},'回答入力シート（イ_令和2,3年度事業繰越分）'!$F$5:$F$501,'回答入力シート（イ_令和2,3年度事業繰越分）'!$B$5:$B$501),2,0)))</f>
        <v/>
      </c>
      <c r="C202" s="83" t="str">
        <f>IF(ISERROR(VLOOKUP($A202,IF({1,0},'回答入力シート（イ_令和2,3年度事業繰越分）'!$BU$5:$BU$501,'回答入力シート（イ_令和2,3年度事業繰越分）'!$F$5:$F$501),2,0)),"",VLOOKUP($A202,IF({1,0},'回答入力シート（イ_令和2,3年度事業繰越分）'!$BU$5:$BU$501,'回答入力シート（イ_令和2,3年度事業繰越分）'!$F$5:$F$501),2,0))</f>
        <v/>
      </c>
      <c r="D202" s="83" t="str">
        <f>IF(ISERROR(VLOOKUP($A202,IF({1,0},'回答入力シート（イ_令和2,3年度事業繰越分）'!$BU$5:$BU$501,'回答入力シート（イ_令和2,3年度事業繰越分）'!$H$5:$H$501),2,0)),"",VLOOKUP($A202,IF({1,0},'回答入力シート（イ_令和2,3年度事業繰越分）'!$BU$5:$BU$501,'回答入力シート（イ_令和2,3年度事業繰越分）'!$H$5:$H$501),2,0))</f>
        <v/>
      </c>
      <c r="E202" s="83" t="str">
        <f>IF(ISERROR(VLOOKUP($A202,IF({1,0},'回答入力シート（イ_令和2,3年度事業繰越分）'!$BU$5:$BU$501,'回答入力シート（イ_令和2,3年度事業繰越分）'!$V$5:$V$501),2,0)),"",IF(VLOOKUP($A202,IF({1,0},'回答入力シート（イ_令和2,3年度事業繰越分）'!$BU$5:$BU$501,'回答入力シート（イ_令和2,3年度事業繰越分）'!$V$5:$V$501),2,0)=0,"",VLOOKUP($A202,IF({1,0},'回答入力シート（イ_令和2,3年度事業繰越分）'!$BU$5:$BU$501,'回答入力シート（イ_令和2,3年度事業繰越分）'!$V$5:$V$501),2,0)))</f>
        <v/>
      </c>
      <c r="F202" s="83" t="str">
        <f>IF(ISERROR(VLOOKUP($A202,IF({1,0},'回答入力シート（イ_令和2,3年度事業繰越分）'!$BU$5:$BU$501,'回答入力シート（イ_令和2,3年度事業繰越分）'!$Z$5:$Z$501),2,0)),"",IF(VLOOKUP($A202,IF({1,0},'回答入力シート（イ_令和2,3年度事業繰越分）'!$BU$5:$BU$501,'回答入力シート（イ_令和2,3年度事業繰越分）'!$Z$5:$Z$501),2,0)=0,"",VLOOKUP($A202,IF({1,0},'回答入力シート（イ_令和2,3年度事業繰越分）'!$BU$5:$BU$501,'回答入力シート（イ_令和2,3年度事業繰越分）'!$Z$5:$Z$501),2,0)))</f>
        <v/>
      </c>
    </row>
    <row r="203" spans="1:6" x14ac:dyDescent="0.3">
      <c r="A203" s="1">
        <v>201</v>
      </c>
      <c r="B203" s="83" t="str">
        <f>IF(ISERROR(VLOOKUP($C203,IF({1,0},'回答入力シート（イ_令和2,3年度事業繰越分）'!$F$5:$F$501,'回答入力シート（イ_令和2,3年度事業繰越分）'!$B$5:$B$501),2,0)),"",IF(VLOOKUP($C203,IF({1,0},'回答入力シート（イ_令和2,3年度事業繰越分）'!$F$5:$F$501,'回答入力シート（イ_令和2,3年度事業繰越分）'!$B$5:$B$501),2,0)=0,"",VLOOKUP($C203,IF({1,0},'回答入力シート（イ_令和2,3年度事業繰越分）'!$F$5:$F$501,'回答入力シート（イ_令和2,3年度事業繰越分）'!$B$5:$B$501),2,0)))</f>
        <v/>
      </c>
      <c r="C203" s="83" t="str">
        <f>IF(ISERROR(VLOOKUP($A203,IF({1,0},'回答入力シート（イ_令和2,3年度事業繰越分）'!$BU$5:$BU$501,'回答入力シート（イ_令和2,3年度事業繰越分）'!$F$5:$F$501),2,0)),"",VLOOKUP($A203,IF({1,0},'回答入力シート（イ_令和2,3年度事業繰越分）'!$BU$5:$BU$501,'回答入力シート（イ_令和2,3年度事業繰越分）'!$F$5:$F$501),2,0))</f>
        <v/>
      </c>
      <c r="D203" s="83" t="str">
        <f>IF(ISERROR(VLOOKUP($A203,IF({1,0},'回答入力シート（イ_令和2,3年度事業繰越分）'!$BU$5:$BU$501,'回答入力シート（イ_令和2,3年度事業繰越分）'!$H$5:$H$501),2,0)),"",VLOOKUP($A203,IF({1,0},'回答入力シート（イ_令和2,3年度事業繰越分）'!$BU$5:$BU$501,'回答入力シート（イ_令和2,3年度事業繰越分）'!$H$5:$H$501),2,0))</f>
        <v/>
      </c>
      <c r="E203" s="83" t="str">
        <f>IF(ISERROR(VLOOKUP($A203,IF({1,0},'回答入力シート（イ_令和2,3年度事業繰越分）'!$BU$5:$BU$501,'回答入力シート（イ_令和2,3年度事業繰越分）'!$V$5:$V$501),2,0)),"",IF(VLOOKUP($A203,IF({1,0},'回答入力シート（イ_令和2,3年度事業繰越分）'!$BU$5:$BU$501,'回答入力シート（イ_令和2,3年度事業繰越分）'!$V$5:$V$501),2,0)=0,"",VLOOKUP($A203,IF({1,0},'回答入力シート（イ_令和2,3年度事業繰越分）'!$BU$5:$BU$501,'回答入力シート（イ_令和2,3年度事業繰越分）'!$V$5:$V$501),2,0)))</f>
        <v/>
      </c>
      <c r="F203" s="83" t="str">
        <f>IF(ISERROR(VLOOKUP($A203,IF({1,0},'回答入力シート（イ_令和2,3年度事業繰越分）'!$BU$5:$BU$501,'回答入力シート（イ_令和2,3年度事業繰越分）'!$Z$5:$Z$501),2,0)),"",IF(VLOOKUP($A203,IF({1,0},'回答入力シート（イ_令和2,3年度事業繰越分）'!$BU$5:$BU$501,'回答入力シート（イ_令和2,3年度事業繰越分）'!$Z$5:$Z$501),2,0)=0,"",VLOOKUP($A203,IF({1,0},'回答入力シート（イ_令和2,3年度事業繰越分）'!$BU$5:$BU$501,'回答入力シート（イ_令和2,3年度事業繰越分）'!$Z$5:$Z$501),2,0)))</f>
        <v/>
      </c>
    </row>
    <row r="204" spans="1:6" x14ac:dyDescent="0.3">
      <c r="A204" s="1">
        <v>202</v>
      </c>
      <c r="B204" s="83" t="str">
        <f>IF(ISERROR(VLOOKUP($C204,IF({1,0},'回答入力シート（イ_令和2,3年度事業繰越分）'!$F$5:$F$501,'回答入力シート（イ_令和2,3年度事業繰越分）'!$B$5:$B$501),2,0)),"",IF(VLOOKUP($C204,IF({1,0},'回答入力シート（イ_令和2,3年度事業繰越分）'!$F$5:$F$501,'回答入力シート（イ_令和2,3年度事業繰越分）'!$B$5:$B$501),2,0)=0,"",VLOOKUP($C204,IF({1,0},'回答入力シート（イ_令和2,3年度事業繰越分）'!$F$5:$F$501,'回答入力シート（イ_令和2,3年度事業繰越分）'!$B$5:$B$501),2,0)))</f>
        <v/>
      </c>
      <c r="C204" s="83" t="str">
        <f>IF(ISERROR(VLOOKUP($A204,IF({1,0},'回答入力シート（イ_令和2,3年度事業繰越分）'!$BU$5:$BU$501,'回答入力シート（イ_令和2,3年度事業繰越分）'!$F$5:$F$501),2,0)),"",VLOOKUP($A204,IF({1,0},'回答入力シート（イ_令和2,3年度事業繰越分）'!$BU$5:$BU$501,'回答入力シート（イ_令和2,3年度事業繰越分）'!$F$5:$F$501),2,0))</f>
        <v/>
      </c>
      <c r="D204" s="83" t="str">
        <f>IF(ISERROR(VLOOKUP($A204,IF({1,0},'回答入力シート（イ_令和2,3年度事業繰越分）'!$BU$5:$BU$501,'回答入力シート（イ_令和2,3年度事業繰越分）'!$H$5:$H$501),2,0)),"",VLOOKUP($A204,IF({1,0},'回答入力シート（イ_令和2,3年度事業繰越分）'!$BU$5:$BU$501,'回答入力シート（イ_令和2,3年度事業繰越分）'!$H$5:$H$501),2,0))</f>
        <v/>
      </c>
      <c r="E204" s="83" t="str">
        <f>IF(ISERROR(VLOOKUP($A204,IF({1,0},'回答入力シート（イ_令和2,3年度事業繰越分）'!$BU$5:$BU$501,'回答入力シート（イ_令和2,3年度事業繰越分）'!$V$5:$V$501),2,0)),"",IF(VLOOKUP($A204,IF({1,0},'回答入力シート（イ_令和2,3年度事業繰越分）'!$BU$5:$BU$501,'回答入力シート（イ_令和2,3年度事業繰越分）'!$V$5:$V$501),2,0)=0,"",VLOOKUP($A204,IF({1,0},'回答入力シート（イ_令和2,3年度事業繰越分）'!$BU$5:$BU$501,'回答入力シート（イ_令和2,3年度事業繰越分）'!$V$5:$V$501),2,0)))</f>
        <v/>
      </c>
      <c r="F204" s="83" t="str">
        <f>IF(ISERROR(VLOOKUP($A204,IF({1,0},'回答入力シート（イ_令和2,3年度事業繰越分）'!$BU$5:$BU$501,'回答入力シート（イ_令和2,3年度事業繰越分）'!$Z$5:$Z$501),2,0)),"",IF(VLOOKUP($A204,IF({1,0},'回答入力シート（イ_令和2,3年度事業繰越分）'!$BU$5:$BU$501,'回答入力シート（イ_令和2,3年度事業繰越分）'!$Z$5:$Z$501),2,0)=0,"",VLOOKUP($A204,IF({1,0},'回答入力シート（イ_令和2,3年度事業繰越分）'!$BU$5:$BU$501,'回答入力シート（イ_令和2,3年度事業繰越分）'!$Z$5:$Z$501),2,0)))</f>
        <v/>
      </c>
    </row>
    <row r="205" spans="1:6" x14ac:dyDescent="0.3">
      <c r="A205" s="1">
        <v>203</v>
      </c>
      <c r="B205" s="83" t="str">
        <f>IF(ISERROR(VLOOKUP($C205,IF({1,0},'回答入力シート（イ_令和2,3年度事業繰越分）'!$F$5:$F$501,'回答入力シート（イ_令和2,3年度事業繰越分）'!$B$5:$B$501),2,0)),"",IF(VLOOKUP($C205,IF({1,0},'回答入力シート（イ_令和2,3年度事業繰越分）'!$F$5:$F$501,'回答入力シート（イ_令和2,3年度事業繰越分）'!$B$5:$B$501),2,0)=0,"",VLOOKUP($C205,IF({1,0},'回答入力シート（イ_令和2,3年度事業繰越分）'!$F$5:$F$501,'回答入力シート（イ_令和2,3年度事業繰越分）'!$B$5:$B$501),2,0)))</f>
        <v/>
      </c>
      <c r="C205" s="83" t="str">
        <f>IF(ISERROR(VLOOKUP($A205,IF({1,0},'回答入力シート（イ_令和2,3年度事業繰越分）'!$BU$5:$BU$501,'回答入力シート（イ_令和2,3年度事業繰越分）'!$F$5:$F$501),2,0)),"",VLOOKUP($A205,IF({1,0},'回答入力シート（イ_令和2,3年度事業繰越分）'!$BU$5:$BU$501,'回答入力シート（イ_令和2,3年度事業繰越分）'!$F$5:$F$501),2,0))</f>
        <v/>
      </c>
      <c r="D205" s="83" t="str">
        <f>IF(ISERROR(VLOOKUP($A205,IF({1,0},'回答入力シート（イ_令和2,3年度事業繰越分）'!$BU$5:$BU$501,'回答入力シート（イ_令和2,3年度事業繰越分）'!$H$5:$H$501),2,0)),"",VLOOKUP($A205,IF({1,0},'回答入力シート（イ_令和2,3年度事業繰越分）'!$BU$5:$BU$501,'回答入力シート（イ_令和2,3年度事業繰越分）'!$H$5:$H$501),2,0))</f>
        <v/>
      </c>
      <c r="E205" s="83" t="str">
        <f>IF(ISERROR(VLOOKUP($A205,IF({1,0},'回答入力シート（イ_令和2,3年度事業繰越分）'!$BU$5:$BU$501,'回答入力シート（イ_令和2,3年度事業繰越分）'!$V$5:$V$501),2,0)),"",IF(VLOOKUP($A205,IF({1,0},'回答入力シート（イ_令和2,3年度事業繰越分）'!$BU$5:$BU$501,'回答入力シート（イ_令和2,3年度事業繰越分）'!$V$5:$V$501),2,0)=0,"",VLOOKUP($A205,IF({1,0},'回答入力シート（イ_令和2,3年度事業繰越分）'!$BU$5:$BU$501,'回答入力シート（イ_令和2,3年度事業繰越分）'!$V$5:$V$501),2,0)))</f>
        <v/>
      </c>
      <c r="F205" s="83" t="str">
        <f>IF(ISERROR(VLOOKUP($A205,IF({1,0},'回答入力シート（イ_令和2,3年度事業繰越分）'!$BU$5:$BU$501,'回答入力シート（イ_令和2,3年度事業繰越分）'!$Z$5:$Z$501),2,0)),"",IF(VLOOKUP($A205,IF({1,0},'回答入力シート（イ_令和2,3年度事業繰越分）'!$BU$5:$BU$501,'回答入力シート（イ_令和2,3年度事業繰越分）'!$Z$5:$Z$501),2,0)=0,"",VLOOKUP($A205,IF({1,0},'回答入力シート（イ_令和2,3年度事業繰越分）'!$BU$5:$BU$501,'回答入力シート（イ_令和2,3年度事業繰越分）'!$Z$5:$Z$501),2,0)))</f>
        <v/>
      </c>
    </row>
    <row r="206" spans="1:6" x14ac:dyDescent="0.3">
      <c r="A206" s="1">
        <v>204</v>
      </c>
      <c r="B206" s="83" t="str">
        <f>IF(ISERROR(VLOOKUP($C206,IF({1,0},'回答入力シート（イ_令和2,3年度事業繰越分）'!$F$5:$F$501,'回答入力シート（イ_令和2,3年度事業繰越分）'!$B$5:$B$501),2,0)),"",IF(VLOOKUP($C206,IF({1,0},'回答入力シート（イ_令和2,3年度事業繰越分）'!$F$5:$F$501,'回答入力シート（イ_令和2,3年度事業繰越分）'!$B$5:$B$501),2,0)=0,"",VLOOKUP($C206,IF({1,0},'回答入力シート（イ_令和2,3年度事業繰越分）'!$F$5:$F$501,'回答入力シート（イ_令和2,3年度事業繰越分）'!$B$5:$B$501),2,0)))</f>
        <v/>
      </c>
      <c r="C206" s="83" t="str">
        <f>IF(ISERROR(VLOOKUP($A206,IF({1,0},'回答入力シート（イ_令和2,3年度事業繰越分）'!$BU$5:$BU$501,'回答入力シート（イ_令和2,3年度事業繰越分）'!$F$5:$F$501),2,0)),"",VLOOKUP($A206,IF({1,0},'回答入力シート（イ_令和2,3年度事業繰越分）'!$BU$5:$BU$501,'回答入力シート（イ_令和2,3年度事業繰越分）'!$F$5:$F$501),2,0))</f>
        <v/>
      </c>
      <c r="D206" s="83" t="str">
        <f>IF(ISERROR(VLOOKUP($A206,IF({1,0},'回答入力シート（イ_令和2,3年度事業繰越分）'!$BU$5:$BU$501,'回答入力シート（イ_令和2,3年度事業繰越分）'!$H$5:$H$501),2,0)),"",VLOOKUP($A206,IF({1,0},'回答入力シート（イ_令和2,3年度事業繰越分）'!$BU$5:$BU$501,'回答入力シート（イ_令和2,3年度事業繰越分）'!$H$5:$H$501),2,0))</f>
        <v/>
      </c>
      <c r="E206" s="83" t="str">
        <f>IF(ISERROR(VLOOKUP($A206,IF({1,0},'回答入力シート（イ_令和2,3年度事業繰越分）'!$BU$5:$BU$501,'回答入力シート（イ_令和2,3年度事業繰越分）'!$V$5:$V$501),2,0)),"",IF(VLOOKUP($A206,IF({1,0},'回答入力シート（イ_令和2,3年度事業繰越分）'!$BU$5:$BU$501,'回答入力シート（イ_令和2,3年度事業繰越分）'!$V$5:$V$501),2,0)=0,"",VLOOKUP($A206,IF({1,0},'回答入力シート（イ_令和2,3年度事業繰越分）'!$BU$5:$BU$501,'回答入力シート（イ_令和2,3年度事業繰越分）'!$V$5:$V$501),2,0)))</f>
        <v/>
      </c>
      <c r="F206" s="83" t="str">
        <f>IF(ISERROR(VLOOKUP($A206,IF({1,0},'回答入力シート（イ_令和2,3年度事業繰越分）'!$BU$5:$BU$501,'回答入力シート（イ_令和2,3年度事業繰越分）'!$Z$5:$Z$501),2,0)),"",IF(VLOOKUP($A206,IF({1,0},'回答入力シート（イ_令和2,3年度事業繰越分）'!$BU$5:$BU$501,'回答入力シート（イ_令和2,3年度事業繰越分）'!$Z$5:$Z$501),2,0)=0,"",VLOOKUP($A206,IF({1,0},'回答入力シート（イ_令和2,3年度事業繰越分）'!$BU$5:$BU$501,'回答入力シート（イ_令和2,3年度事業繰越分）'!$Z$5:$Z$501),2,0)))</f>
        <v/>
      </c>
    </row>
    <row r="207" spans="1:6" x14ac:dyDescent="0.3">
      <c r="A207" s="1">
        <v>205</v>
      </c>
      <c r="B207" s="83" t="str">
        <f>IF(ISERROR(VLOOKUP($C207,IF({1,0},'回答入力シート（イ_令和2,3年度事業繰越分）'!$F$5:$F$501,'回答入力シート（イ_令和2,3年度事業繰越分）'!$B$5:$B$501),2,0)),"",IF(VLOOKUP($C207,IF({1,0},'回答入力シート（イ_令和2,3年度事業繰越分）'!$F$5:$F$501,'回答入力シート（イ_令和2,3年度事業繰越分）'!$B$5:$B$501),2,0)=0,"",VLOOKUP($C207,IF({1,0},'回答入力シート（イ_令和2,3年度事業繰越分）'!$F$5:$F$501,'回答入力シート（イ_令和2,3年度事業繰越分）'!$B$5:$B$501),2,0)))</f>
        <v/>
      </c>
      <c r="C207" s="83" t="str">
        <f>IF(ISERROR(VLOOKUP($A207,IF({1,0},'回答入力シート（イ_令和2,3年度事業繰越分）'!$BU$5:$BU$501,'回答入力シート（イ_令和2,3年度事業繰越分）'!$F$5:$F$501),2,0)),"",VLOOKUP($A207,IF({1,0},'回答入力シート（イ_令和2,3年度事業繰越分）'!$BU$5:$BU$501,'回答入力シート（イ_令和2,3年度事業繰越分）'!$F$5:$F$501),2,0))</f>
        <v/>
      </c>
      <c r="D207" s="83" t="str">
        <f>IF(ISERROR(VLOOKUP($A207,IF({1,0},'回答入力シート（イ_令和2,3年度事業繰越分）'!$BU$5:$BU$501,'回答入力シート（イ_令和2,3年度事業繰越分）'!$H$5:$H$501),2,0)),"",VLOOKUP($A207,IF({1,0},'回答入力シート（イ_令和2,3年度事業繰越分）'!$BU$5:$BU$501,'回答入力シート（イ_令和2,3年度事業繰越分）'!$H$5:$H$501),2,0))</f>
        <v/>
      </c>
      <c r="E207" s="83" t="str">
        <f>IF(ISERROR(VLOOKUP($A207,IF({1,0},'回答入力シート（イ_令和2,3年度事業繰越分）'!$BU$5:$BU$501,'回答入力シート（イ_令和2,3年度事業繰越分）'!$V$5:$V$501),2,0)),"",IF(VLOOKUP($A207,IF({1,0},'回答入力シート（イ_令和2,3年度事業繰越分）'!$BU$5:$BU$501,'回答入力シート（イ_令和2,3年度事業繰越分）'!$V$5:$V$501),2,0)=0,"",VLOOKUP($A207,IF({1,0},'回答入力シート（イ_令和2,3年度事業繰越分）'!$BU$5:$BU$501,'回答入力シート（イ_令和2,3年度事業繰越分）'!$V$5:$V$501),2,0)))</f>
        <v/>
      </c>
      <c r="F207" s="83" t="str">
        <f>IF(ISERROR(VLOOKUP($A207,IF({1,0},'回答入力シート（イ_令和2,3年度事業繰越分）'!$BU$5:$BU$501,'回答入力シート（イ_令和2,3年度事業繰越分）'!$Z$5:$Z$501),2,0)),"",IF(VLOOKUP($A207,IF({1,0},'回答入力シート（イ_令和2,3年度事業繰越分）'!$BU$5:$BU$501,'回答入力シート（イ_令和2,3年度事業繰越分）'!$Z$5:$Z$501),2,0)=0,"",VLOOKUP($A207,IF({1,0},'回答入力シート（イ_令和2,3年度事業繰越分）'!$BU$5:$BU$501,'回答入力シート（イ_令和2,3年度事業繰越分）'!$Z$5:$Z$501),2,0)))</f>
        <v/>
      </c>
    </row>
    <row r="208" spans="1:6" x14ac:dyDescent="0.3">
      <c r="A208" s="1">
        <v>206</v>
      </c>
      <c r="B208" s="83" t="str">
        <f>IF(ISERROR(VLOOKUP($C208,IF({1,0},'回答入力シート（イ_令和2,3年度事業繰越分）'!$F$5:$F$501,'回答入力シート（イ_令和2,3年度事業繰越分）'!$B$5:$B$501),2,0)),"",IF(VLOOKUP($C208,IF({1,0},'回答入力シート（イ_令和2,3年度事業繰越分）'!$F$5:$F$501,'回答入力シート（イ_令和2,3年度事業繰越分）'!$B$5:$B$501),2,0)=0,"",VLOOKUP($C208,IF({1,0},'回答入力シート（イ_令和2,3年度事業繰越分）'!$F$5:$F$501,'回答入力シート（イ_令和2,3年度事業繰越分）'!$B$5:$B$501),2,0)))</f>
        <v/>
      </c>
      <c r="C208" s="83" t="str">
        <f>IF(ISERROR(VLOOKUP($A208,IF({1,0},'回答入力シート（イ_令和2,3年度事業繰越分）'!$BU$5:$BU$501,'回答入力シート（イ_令和2,3年度事業繰越分）'!$F$5:$F$501),2,0)),"",VLOOKUP($A208,IF({1,0},'回答入力シート（イ_令和2,3年度事業繰越分）'!$BU$5:$BU$501,'回答入力シート（イ_令和2,3年度事業繰越分）'!$F$5:$F$501),2,0))</f>
        <v/>
      </c>
      <c r="D208" s="83" t="str">
        <f>IF(ISERROR(VLOOKUP($A208,IF({1,0},'回答入力シート（イ_令和2,3年度事業繰越分）'!$BU$5:$BU$501,'回答入力シート（イ_令和2,3年度事業繰越分）'!$H$5:$H$501),2,0)),"",VLOOKUP($A208,IF({1,0},'回答入力シート（イ_令和2,3年度事業繰越分）'!$BU$5:$BU$501,'回答入力シート（イ_令和2,3年度事業繰越分）'!$H$5:$H$501),2,0))</f>
        <v/>
      </c>
      <c r="E208" s="83" t="str">
        <f>IF(ISERROR(VLOOKUP($A208,IF({1,0},'回答入力シート（イ_令和2,3年度事業繰越分）'!$BU$5:$BU$501,'回答入力シート（イ_令和2,3年度事業繰越分）'!$V$5:$V$501),2,0)),"",IF(VLOOKUP($A208,IF({1,0},'回答入力シート（イ_令和2,3年度事業繰越分）'!$BU$5:$BU$501,'回答入力シート（イ_令和2,3年度事業繰越分）'!$V$5:$V$501),2,0)=0,"",VLOOKUP($A208,IF({1,0},'回答入力シート（イ_令和2,3年度事業繰越分）'!$BU$5:$BU$501,'回答入力シート（イ_令和2,3年度事業繰越分）'!$V$5:$V$501),2,0)))</f>
        <v/>
      </c>
      <c r="F208" s="83" t="str">
        <f>IF(ISERROR(VLOOKUP($A208,IF({1,0},'回答入力シート（イ_令和2,3年度事業繰越分）'!$BU$5:$BU$501,'回答入力シート（イ_令和2,3年度事業繰越分）'!$Z$5:$Z$501),2,0)),"",IF(VLOOKUP($A208,IF({1,0},'回答入力シート（イ_令和2,3年度事業繰越分）'!$BU$5:$BU$501,'回答入力シート（イ_令和2,3年度事業繰越分）'!$Z$5:$Z$501),2,0)=0,"",VLOOKUP($A208,IF({1,0},'回答入力シート（イ_令和2,3年度事業繰越分）'!$BU$5:$BU$501,'回答入力シート（イ_令和2,3年度事業繰越分）'!$Z$5:$Z$501),2,0)))</f>
        <v/>
      </c>
    </row>
    <row r="209" spans="1:6" x14ac:dyDescent="0.3">
      <c r="A209" s="1">
        <v>207</v>
      </c>
      <c r="B209" s="83" t="str">
        <f>IF(ISERROR(VLOOKUP($C209,IF({1,0},'回答入力シート（イ_令和2,3年度事業繰越分）'!$F$5:$F$501,'回答入力シート（イ_令和2,3年度事業繰越分）'!$B$5:$B$501),2,0)),"",IF(VLOOKUP($C209,IF({1,0},'回答入力シート（イ_令和2,3年度事業繰越分）'!$F$5:$F$501,'回答入力シート（イ_令和2,3年度事業繰越分）'!$B$5:$B$501),2,0)=0,"",VLOOKUP($C209,IF({1,0},'回答入力シート（イ_令和2,3年度事業繰越分）'!$F$5:$F$501,'回答入力シート（イ_令和2,3年度事業繰越分）'!$B$5:$B$501),2,0)))</f>
        <v/>
      </c>
      <c r="C209" s="83" t="str">
        <f>IF(ISERROR(VLOOKUP($A209,IF({1,0},'回答入力シート（イ_令和2,3年度事業繰越分）'!$BU$5:$BU$501,'回答入力シート（イ_令和2,3年度事業繰越分）'!$F$5:$F$501),2,0)),"",VLOOKUP($A209,IF({1,0},'回答入力シート（イ_令和2,3年度事業繰越分）'!$BU$5:$BU$501,'回答入力シート（イ_令和2,3年度事業繰越分）'!$F$5:$F$501),2,0))</f>
        <v/>
      </c>
      <c r="D209" s="83" t="str">
        <f>IF(ISERROR(VLOOKUP($A209,IF({1,0},'回答入力シート（イ_令和2,3年度事業繰越分）'!$BU$5:$BU$501,'回答入力シート（イ_令和2,3年度事業繰越分）'!$H$5:$H$501),2,0)),"",VLOOKUP($A209,IF({1,0},'回答入力シート（イ_令和2,3年度事業繰越分）'!$BU$5:$BU$501,'回答入力シート（イ_令和2,3年度事業繰越分）'!$H$5:$H$501),2,0))</f>
        <v/>
      </c>
      <c r="E209" s="83" t="str">
        <f>IF(ISERROR(VLOOKUP($A209,IF({1,0},'回答入力シート（イ_令和2,3年度事業繰越分）'!$BU$5:$BU$501,'回答入力シート（イ_令和2,3年度事業繰越分）'!$V$5:$V$501),2,0)),"",IF(VLOOKUP($A209,IF({1,0},'回答入力シート（イ_令和2,3年度事業繰越分）'!$BU$5:$BU$501,'回答入力シート（イ_令和2,3年度事業繰越分）'!$V$5:$V$501),2,0)=0,"",VLOOKUP($A209,IF({1,0},'回答入力シート（イ_令和2,3年度事業繰越分）'!$BU$5:$BU$501,'回答入力シート（イ_令和2,3年度事業繰越分）'!$V$5:$V$501),2,0)))</f>
        <v/>
      </c>
      <c r="F209" s="83" t="str">
        <f>IF(ISERROR(VLOOKUP($A209,IF({1,0},'回答入力シート（イ_令和2,3年度事業繰越分）'!$BU$5:$BU$501,'回答入力シート（イ_令和2,3年度事業繰越分）'!$Z$5:$Z$501),2,0)),"",IF(VLOOKUP($A209,IF({1,0},'回答入力シート（イ_令和2,3年度事業繰越分）'!$BU$5:$BU$501,'回答入力シート（イ_令和2,3年度事業繰越分）'!$Z$5:$Z$501),2,0)=0,"",VLOOKUP($A209,IF({1,0},'回答入力シート（イ_令和2,3年度事業繰越分）'!$BU$5:$BU$501,'回答入力シート（イ_令和2,3年度事業繰越分）'!$Z$5:$Z$501),2,0)))</f>
        <v/>
      </c>
    </row>
    <row r="210" spans="1:6" x14ac:dyDescent="0.3">
      <c r="A210" s="1">
        <v>208</v>
      </c>
      <c r="B210" s="83" t="str">
        <f>IF(ISERROR(VLOOKUP($C210,IF({1,0},'回答入力シート（イ_令和2,3年度事業繰越分）'!$F$5:$F$501,'回答入力シート（イ_令和2,3年度事業繰越分）'!$B$5:$B$501),2,0)),"",IF(VLOOKUP($C210,IF({1,0},'回答入力シート（イ_令和2,3年度事業繰越分）'!$F$5:$F$501,'回答入力シート（イ_令和2,3年度事業繰越分）'!$B$5:$B$501),2,0)=0,"",VLOOKUP($C210,IF({1,0},'回答入力シート（イ_令和2,3年度事業繰越分）'!$F$5:$F$501,'回答入力シート（イ_令和2,3年度事業繰越分）'!$B$5:$B$501),2,0)))</f>
        <v/>
      </c>
      <c r="C210" s="83" t="str">
        <f>IF(ISERROR(VLOOKUP($A210,IF({1,0},'回答入力シート（イ_令和2,3年度事業繰越分）'!$BU$5:$BU$501,'回答入力シート（イ_令和2,3年度事業繰越分）'!$F$5:$F$501),2,0)),"",VLOOKUP($A210,IF({1,0},'回答入力シート（イ_令和2,3年度事業繰越分）'!$BU$5:$BU$501,'回答入力シート（イ_令和2,3年度事業繰越分）'!$F$5:$F$501),2,0))</f>
        <v/>
      </c>
      <c r="D210" s="83" t="str">
        <f>IF(ISERROR(VLOOKUP($A210,IF({1,0},'回答入力シート（イ_令和2,3年度事業繰越分）'!$BU$5:$BU$501,'回答入力シート（イ_令和2,3年度事業繰越分）'!$H$5:$H$501),2,0)),"",VLOOKUP($A210,IF({1,0},'回答入力シート（イ_令和2,3年度事業繰越分）'!$BU$5:$BU$501,'回答入力シート（イ_令和2,3年度事業繰越分）'!$H$5:$H$501),2,0))</f>
        <v/>
      </c>
      <c r="E210" s="83" t="str">
        <f>IF(ISERROR(VLOOKUP($A210,IF({1,0},'回答入力シート（イ_令和2,3年度事業繰越分）'!$BU$5:$BU$501,'回答入力シート（イ_令和2,3年度事業繰越分）'!$V$5:$V$501),2,0)),"",IF(VLOOKUP($A210,IF({1,0},'回答入力シート（イ_令和2,3年度事業繰越分）'!$BU$5:$BU$501,'回答入力シート（イ_令和2,3年度事業繰越分）'!$V$5:$V$501),2,0)=0,"",VLOOKUP($A210,IF({1,0},'回答入力シート（イ_令和2,3年度事業繰越分）'!$BU$5:$BU$501,'回答入力シート（イ_令和2,3年度事業繰越分）'!$V$5:$V$501),2,0)))</f>
        <v/>
      </c>
      <c r="F210" s="83" t="str">
        <f>IF(ISERROR(VLOOKUP($A210,IF({1,0},'回答入力シート（イ_令和2,3年度事業繰越分）'!$BU$5:$BU$501,'回答入力シート（イ_令和2,3年度事業繰越分）'!$Z$5:$Z$501),2,0)),"",IF(VLOOKUP($A210,IF({1,0},'回答入力シート（イ_令和2,3年度事業繰越分）'!$BU$5:$BU$501,'回答入力シート（イ_令和2,3年度事業繰越分）'!$Z$5:$Z$501),2,0)=0,"",VLOOKUP($A210,IF({1,0},'回答入力シート（イ_令和2,3年度事業繰越分）'!$BU$5:$BU$501,'回答入力シート（イ_令和2,3年度事業繰越分）'!$Z$5:$Z$501),2,0)))</f>
        <v/>
      </c>
    </row>
    <row r="211" spans="1:6" x14ac:dyDescent="0.3">
      <c r="A211" s="1">
        <v>209</v>
      </c>
      <c r="B211" s="83" t="str">
        <f>IF(ISERROR(VLOOKUP($C211,IF({1,0},'回答入力シート（イ_令和2,3年度事業繰越分）'!$F$5:$F$501,'回答入力シート（イ_令和2,3年度事業繰越分）'!$B$5:$B$501),2,0)),"",IF(VLOOKUP($C211,IF({1,0},'回答入力シート（イ_令和2,3年度事業繰越分）'!$F$5:$F$501,'回答入力シート（イ_令和2,3年度事業繰越分）'!$B$5:$B$501),2,0)=0,"",VLOOKUP($C211,IF({1,0},'回答入力シート（イ_令和2,3年度事業繰越分）'!$F$5:$F$501,'回答入力シート（イ_令和2,3年度事業繰越分）'!$B$5:$B$501),2,0)))</f>
        <v/>
      </c>
      <c r="C211" s="83" t="str">
        <f>IF(ISERROR(VLOOKUP($A211,IF({1,0},'回答入力シート（イ_令和2,3年度事業繰越分）'!$BU$5:$BU$501,'回答入力シート（イ_令和2,3年度事業繰越分）'!$F$5:$F$501),2,0)),"",VLOOKUP($A211,IF({1,0},'回答入力シート（イ_令和2,3年度事業繰越分）'!$BU$5:$BU$501,'回答入力シート（イ_令和2,3年度事業繰越分）'!$F$5:$F$501),2,0))</f>
        <v/>
      </c>
      <c r="D211" s="83" t="str">
        <f>IF(ISERROR(VLOOKUP($A211,IF({1,0},'回答入力シート（イ_令和2,3年度事業繰越分）'!$BU$5:$BU$501,'回答入力シート（イ_令和2,3年度事業繰越分）'!$H$5:$H$501),2,0)),"",VLOOKUP($A211,IF({1,0},'回答入力シート（イ_令和2,3年度事業繰越分）'!$BU$5:$BU$501,'回答入力シート（イ_令和2,3年度事業繰越分）'!$H$5:$H$501),2,0))</f>
        <v/>
      </c>
      <c r="E211" s="83" t="str">
        <f>IF(ISERROR(VLOOKUP($A211,IF({1,0},'回答入力シート（イ_令和2,3年度事業繰越分）'!$BU$5:$BU$501,'回答入力シート（イ_令和2,3年度事業繰越分）'!$V$5:$V$501),2,0)),"",IF(VLOOKUP($A211,IF({1,0},'回答入力シート（イ_令和2,3年度事業繰越分）'!$BU$5:$BU$501,'回答入力シート（イ_令和2,3年度事業繰越分）'!$V$5:$V$501),2,0)=0,"",VLOOKUP($A211,IF({1,0},'回答入力シート（イ_令和2,3年度事業繰越分）'!$BU$5:$BU$501,'回答入力シート（イ_令和2,3年度事業繰越分）'!$V$5:$V$501),2,0)))</f>
        <v/>
      </c>
      <c r="F211" s="83" t="str">
        <f>IF(ISERROR(VLOOKUP($A211,IF({1,0},'回答入力シート（イ_令和2,3年度事業繰越分）'!$BU$5:$BU$501,'回答入力シート（イ_令和2,3年度事業繰越分）'!$Z$5:$Z$501),2,0)),"",IF(VLOOKUP($A211,IF({1,0},'回答入力シート（イ_令和2,3年度事業繰越分）'!$BU$5:$BU$501,'回答入力シート（イ_令和2,3年度事業繰越分）'!$Z$5:$Z$501),2,0)=0,"",VLOOKUP($A211,IF({1,0},'回答入力シート（イ_令和2,3年度事業繰越分）'!$BU$5:$BU$501,'回答入力シート（イ_令和2,3年度事業繰越分）'!$Z$5:$Z$501),2,0)))</f>
        <v/>
      </c>
    </row>
    <row r="212" spans="1:6" x14ac:dyDescent="0.3">
      <c r="A212" s="1">
        <v>210</v>
      </c>
      <c r="B212" s="83" t="str">
        <f>IF(ISERROR(VLOOKUP($C212,IF({1,0},'回答入力シート（イ_令和2,3年度事業繰越分）'!$F$5:$F$501,'回答入力シート（イ_令和2,3年度事業繰越分）'!$B$5:$B$501),2,0)),"",IF(VLOOKUP($C212,IF({1,0},'回答入力シート（イ_令和2,3年度事業繰越分）'!$F$5:$F$501,'回答入力シート（イ_令和2,3年度事業繰越分）'!$B$5:$B$501),2,0)=0,"",VLOOKUP($C212,IF({1,0},'回答入力シート（イ_令和2,3年度事業繰越分）'!$F$5:$F$501,'回答入力シート（イ_令和2,3年度事業繰越分）'!$B$5:$B$501),2,0)))</f>
        <v/>
      </c>
      <c r="C212" s="83" t="str">
        <f>IF(ISERROR(VLOOKUP($A212,IF({1,0},'回答入力シート（イ_令和2,3年度事業繰越分）'!$BU$5:$BU$501,'回答入力シート（イ_令和2,3年度事業繰越分）'!$F$5:$F$501),2,0)),"",VLOOKUP($A212,IF({1,0},'回答入力シート（イ_令和2,3年度事業繰越分）'!$BU$5:$BU$501,'回答入力シート（イ_令和2,3年度事業繰越分）'!$F$5:$F$501),2,0))</f>
        <v/>
      </c>
      <c r="D212" s="83" t="str">
        <f>IF(ISERROR(VLOOKUP($A212,IF({1,0},'回答入力シート（イ_令和2,3年度事業繰越分）'!$BU$5:$BU$501,'回答入力シート（イ_令和2,3年度事業繰越分）'!$H$5:$H$501),2,0)),"",VLOOKUP($A212,IF({1,0},'回答入力シート（イ_令和2,3年度事業繰越分）'!$BU$5:$BU$501,'回答入力シート（イ_令和2,3年度事業繰越分）'!$H$5:$H$501),2,0))</f>
        <v/>
      </c>
      <c r="E212" s="83" t="str">
        <f>IF(ISERROR(VLOOKUP($A212,IF({1,0},'回答入力シート（イ_令和2,3年度事業繰越分）'!$BU$5:$BU$501,'回答入力シート（イ_令和2,3年度事業繰越分）'!$V$5:$V$501),2,0)),"",IF(VLOOKUP($A212,IF({1,0},'回答入力シート（イ_令和2,3年度事業繰越分）'!$BU$5:$BU$501,'回答入力シート（イ_令和2,3年度事業繰越分）'!$V$5:$V$501),2,0)=0,"",VLOOKUP($A212,IF({1,0},'回答入力シート（イ_令和2,3年度事業繰越分）'!$BU$5:$BU$501,'回答入力シート（イ_令和2,3年度事業繰越分）'!$V$5:$V$501),2,0)))</f>
        <v/>
      </c>
      <c r="F212" s="83" t="str">
        <f>IF(ISERROR(VLOOKUP($A212,IF({1,0},'回答入力シート（イ_令和2,3年度事業繰越分）'!$BU$5:$BU$501,'回答入力シート（イ_令和2,3年度事業繰越分）'!$Z$5:$Z$501),2,0)),"",IF(VLOOKUP($A212,IF({1,0},'回答入力シート（イ_令和2,3年度事業繰越分）'!$BU$5:$BU$501,'回答入力シート（イ_令和2,3年度事業繰越分）'!$Z$5:$Z$501),2,0)=0,"",VLOOKUP($A212,IF({1,0},'回答入力シート（イ_令和2,3年度事業繰越分）'!$BU$5:$BU$501,'回答入力シート（イ_令和2,3年度事業繰越分）'!$Z$5:$Z$501),2,0)))</f>
        <v/>
      </c>
    </row>
    <row r="213" spans="1:6" x14ac:dyDescent="0.3">
      <c r="A213" s="1">
        <v>211</v>
      </c>
      <c r="B213" s="83" t="str">
        <f>IF(ISERROR(VLOOKUP($C213,IF({1,0},'回答入力シート（イ_令和2,3年度事業繰越分）'!$F$5:$F$501,'回答入力シート（イ_令和2,3年度事業繰越分）'!$B$5:$B$501),2,0)),"",IF(VLOOKUP($C213,IF({1,0},'回答入力シート（イ_令和2,3年度事業繰越分）'!$F$5:$F$501,'回答入力シート（イ_令和2,3年度事業繰越分）'!$B$5:$B$501),2,0)=0,"",VLOOKUP($C213,IF({1,0},'回答入力シート（イ_令和2,3年度事業繰越分）'!$F$5:$F$501,'回答入力シート（イ_令和2,3年度事業繰越分）'!$B$5:$B$501),2,0)))</f>
        <v/>
      </c>
      <c r="C213" s="83" t="str">
        <f>IF(ISERROR(VLOOKUP($A213,IF({1,0},'回答入力シート（イ_令和2,3年度事業繰越分）'!$BU$5:$BU$501,'回答入力シート（イ_令和2,3年度事業繰越分）'!$F$5:$F$501),2,0)),"",VLOOKUP($A213,IF({1,0},'回答入力シート（イ_令和2,3年度事業繰越分）'!$BU$5:$BU$501,'回答入力シート（イ_令和2,3年度事業繰越分）'!$F$5:$F$501),2,0))</f>
        <v/>
      </c>
      <c r="D213" s="83" t="str">
        <f>IF(ISERROR(VLOOKUP($A213,IF({1,0},'回答入力シート（イ_令和2,3年度事業繰越分）'!$BU$5:$BU$501,'回答入力シート（イ_令和2,3年度事業繰越分）'!$H$5:$H$501),2,0)),"",VLOOKUP($A213,IF({1,0},'回答入力シート（イ_令和2,3年度事業繰越分）'!$BU$5:$BU$501,'回答入力シート（イ_令和2,3年度事業繰越分）'!$H$5:$H$501),2,0))</f>
        <v/>
      </c>
      <c r="E213" s="83" t="str">
        <f>IF(ISERROR(VLOOKUP($A213,IF({1,0},'回答入力シート（イ_令和2,3年度事業繰越分）'!$BU$5:$BU$501,'回答入力シート（イ_令和2,3年度事業繰越分）'!$V$5:$V$501),2,0)),"",IF(VLOOKUP($A213,IF({1,0},'回答入力シート（イ_令和2,3年度事業繰越分）'!$BU$5:$BU$501,'回答入力シート（イ_令和2,3年度事業繰越分）'!$V$5:$V$501),2,0)=0,"",VLOOKUP($A213,IF({1,0},'回答入力シート（イ_令和2,3年度事業繰越分）'!$BU$5:$BU$501,'回答入力シート（イ_令和2,3年度事業繰越分）'!$V$5:$V$501),2,0)))</f>
        <v/>
      </c>
      <c r="F213" s="83" t="str">
        <f>IF(ISERROR(VLOOKUP($A213,IF({1,0},'回答入力シート（イ_令和2,3年度事業繰越分）'!$BU$5:$BU$501,'回答入力シート（イ_令和2,3年度事業繰越分）'!$Z$5:$Z$501),2,0)),"",IF(VLOOKUP($A213,IF({1,0},'回答入力シート（イ_令和2,3年度事業繰越分）'!$BU$5:$BU$501,'回答入力シート（イ_令和2,3年度事業繰越分）'!$Z$5:$Z$501),2,0)=0,"",VLOOKUP($A213,IF({1,0},'回答入力シート（イ_令和2,3年度事業繰越分）'!$BU$5:$BU$501,'回答入力シート（イ_令和2,3年度事業繰越分）'!$Z$5:$Z$501),2,0)))</f>
        <v/>
      </c>
    </row>
    <row r="214" spans="1:6" x14ac:dyDescent="0.3">
      <c r="A214" s="1">
        <v>212</v>
      </c>
      <c r="B214" s="83" t="str">
        <f>IF(ISERROR(VLOOKUP($C214,IF({1,0},'回答入力シート（イ_令和2,3年度事業繰越分）'!$F$5:$F$501,'回答入力シート（イ_令和2,3年度事業繰越分）'!$B$5:$B$501),2,0)),"",IF(VLOOKUP($C214,IF({1,0},'回答入力シート（イ_令和2,3年度事業繰越分）'!$F$5:$F$501,'回答入力シート（イ_令和2,3年度事業繰越分）'!$B$5:$B$501),2,0)=0,"",VLOOKUP($C214,IF({1,0},'回答入力シート（イ_令和2,3年度事業繰越分）'!$F$5:$F$501,'回答入力シート（イ_令和2,3年度事業繰越分）'!$B$5:$B$501),2,0)))</f>
        <v/>
      </c>
      <c r="C214" s="83" t="str">
        <f>IF(ISERROR(VLOOKUP($A214,IF({1,0},'回答入力シート（イ_令和2,3年度事業繰越分）'!$BU$5:$BU$501,'回答入力シート（イ_令和2,3年度事業繰越分）'!$F$5:$F$501),2,0)),"",VLOOKUP($A214,IF({1,0},'回答入力シート（イ_令和2,3年度事業繰越分）'!$BU$5:$BU$501,'回答入力シート（イ_令和2,3年度事業繰越分）'!$F$5:$F$501),2,0))</f>
        <v/>
      </c>
      <c r="D214" s="83" t="str">
        <f>IF(ISERROR(VLOOKUP($A214,IF({1,0},'回答入力シート（イ_令和2,3年度事業繰越分）'!$BU$5:$BU$501,'回答入力シート（イ_令和2,3年度事業繰越分）'!$H$5:$H$501),2,0)),"",VLOOKUP($A214,IF({1,0},'回答入力シート（イ_令和2,3年度事業繰越分）'!$BU$5:$BU$501,'回答入力シート（イ_令和2,3年度事業繰越分）'!$H$5:$H$501),2,0))</f>
        <v/>
      </c>
      <c r="E214" s="83" t="str">
        <f>IF(ISERROR(VLOOKUP($A214,IF({1,0},'回答入力シート（イ_令和2,3年度事業繰越分）'!$BU$5:$BU$501,'回答入力シート（イ_令和2,3年度事業繰越分）'!$V$5:$V$501),2,0)),"",IF(VLOOKUP($A214,IF({1,0},'回答入力シート（イ_令和2,3年度事業繰越分）'!$BU$5:$BU$501,'回答入力シート（イ_令和2,3年度事業繰越分）'!$V$5:$V$501),2,0)=0,"",VLOOKUP($A214,IF({1,0},'回答入力シート（イ_令和2,3年度事業繰越分）'!$BU$5:$BU$501,'回答入力シート（イ_令和2,3年度事業繰越分）'!$V$5:$V$501),2,0)))</f>
        <v/>
      </c>
      <c r="F214" s="83" t="str">
        <f>IF(ISERROR(VLOOKUP($A214,IF({1,0},'回答入力シート（イ_令和2,3年度事業繰越分）'!$BU$5:$BU$501,'回答入力シート（イ_令和2,3年度事業繰越分）'!$Z$5:$Z$501),2,0)),"",IF(VLOOKUP($A214,IF({1,0},'回答入力シート（イ_令和2,3年度事業繰越分）'!$BU$5:$BU$501,'回答入力シート（イ_令和2,3年度事業繰越分）'!$Z$5:$Z$501),2,0)=0,"",VLOOKUP($A214,IF({1,0},'回答入力シート（イ_令和2,3年度事業繰越分）'!$BU$5:$BU$501,'回答入力シート（イ_令和2,3年度事業繰越分）'!$Z$5:$Z$501),2,0)))</f>
        <v/>
      </c>
    </row>
    <row r="215" spans="1:6" x14ac:dyDescent="0.3">
      <c r="A215" s="1">
        <v>213</v>
      </c>
      <c r="B215" s="83" t="str">
        <f>IF(ISERROR(VLOOKUP($C215,IF({1,0},'回答入力シート（イ_令和2,3年度事業繰越分）'!$F$5:$F$501,'回答入力シート（イ_令和2,3年度事業繰越分）'!$B$5:$B$501),2,0)),"",IF(VLOOKUP($C215,IF({1,0},'回答入力シート（イ_令和2,3年度事業繰越分）'!$F$5:$F$501,'回答入力シート（イ_令和2,3年度事業繰越分）'!$B$5:$B$501),2,0)=0,"",VLOOKUP($C215,IF({1,0},'回答入力シート（イ_令和2,3年度事業繰越分）'!$F$5:$F$501,'回答入力シート（イ_令和2,3年度事業繰越分）'!$B$5:$B$501),2,0)))</f>
        <v/>
      </c>
      <c r="C215" s="83" t="str">
        <f>IF(ISERROR(VLOOKUP($A215,IF({1,0},'回答入力シート（イ_令和2,3年度事業繰越分）'!$BU$5:$BU$501,'回答入力シート（イ_令和2,3年度事業繰越分）'!$F$5:$F$501),2,0)),"",VLOOKUP($A215,IF({1,0},'回答入力シート（イ_令和2,3年度事業繰越分）'!$BU$5:$BU$501,'回答入力シート（イ_令和2,3年度事業繰越分）'!$F$5:$F$501),2,0))</f>
        <v/>
      </c>
      <c r="D215" s="83" t="str">
        <f>IF(ISERROR(VLOOKUP($A215,IF({1,0},'回答入力シート（イ_令和2,3年度事業繰越分）'!$BU$5:$BU$501,'回答入力シート（イ_令和2,3年度事業繰越分）'!$H$5:$H$501),2,0)),"",VLOOKUP($A215,IF({1,0},'回答入力シート（イ_令和2,3年度事業繰越分）'!$BU$5:$BU$501,'回答入力シート（イ_令和2,3年度事業繰越分）'!$H$5:$H$501),2,0))</f>
        <v/>
      </c>
      <c r="E215" s="83" t="str">
        <f>IF(ISERROR(VLOOKUP($A215,IF({1,0},'回答入力シート（イ_令和2,3年度事業繰越分）'!$BU$5:$BU$501,'回答入力シート（イ_令和2,3年度事業繰越分）'!$V$5:$V$501),2,0)),"",IF(VLOOKUP($A215,IF({1,0},'回答入力シート（イ_令和2,3年度事業繰越分）'!$BU$5:$BU$501,'回答入力シート（イ_令和2,3年度事業繰越分）'!$V$5:$V$501),2,0)=0,"",VLOOKUP($A215,IF({1,0},'回答入力シート（イ_令和2,3年度事業繰越分）'!$BU$5:$BU$501,'回答入力シート（イ_令和2,3年度事業繰越分）'!$V$5:$V$501),2,0)))</f>
        <v/>
      </c>
      <c r="F215" s="83" t="str">
        <f>IF(ISERROR(VLOOKUP($A215,IF({1,0},'回答入力シート（イ_令和2,3年度事業繰越分）'!$BU$5:$BU$501,'回答入力シート（イ_令和2,3年度事業繰越分）'!$Z$5:$Z$501),2,0)),"",IF(VLOOKUP($A215,IF({1,0},'回答入力シート（イ_令和2,3年度事業繰越分）'!$BU$5:$BU$501,'回答入力シート（イ_令和2,3年度事業繰越分）'!$Z$5:$Z$501),2,0)=0,"",VLOOKUP($A215,IF({1,0},'回答入力シート（イ_令和2,3年度事業繰越分）'!$BU$5:$BU$501,'回答入力シート（イ_令和2,3年度事業繰越分）'!$Z$5:$Z$501),2,0)))</f>
        <v/>
      </c>
    </row>
    <row r="216" spans="1:6" x14ac:dyDescent="0.3">
      <c r="A216" s="1">
        <v>214</v>
      </c>
      <c r="B216" s="83" t="str">
        <f>IF(ISERROR(VLOOKUP($C216,IF({1,0},'回答入力シート（イ_令和2,3年度事業繰越分）'!$F$5:$F$501,'回答入力シート（イ_令和2,3年度事業繰越分）'!$B$5:$B$501),2,0)),"",IF(VLOOKUP($C216,IF({1,0},'回答入力シート（イ_令和2,3年度事業繰越分）'!$F$5:$F$501,'回答入力シート（イ_令和2,3年度事業繰越分）'!$B$5:$B$501),2,0)=0,"",VLOOKUP($C216,IF({1,0},'回答入力シート（イ_令和2,3年度事業繰越分）'!$F$5:$F$501,'回答入力シート（イ_令和2,3年度事業繰越分）'!$B$5:$B$501),2,0)))</f>
        <v/>
      </c>
      <c r="C216" s="83" t="str">
        <f>IF(ISERROR(VLOOKUP($A216,IF({1,0},'回答入力シート（イ_令和2,3年度事業繰越分）'!$BU$5:$BU$501,'回答入力シート（イ_令和2,3年度事業繰越分）'!$F$5:$F$501),2,0)),"",VLOOKUP($A216,IF({1,0},'回答入力シート（イ_令和2,3年度事業繰越分）'!$BU$5:$BU$501,'回答入力シート（イ_令和2,3年度事業繰越分）'!$F$5:$F$501),2,0))</f>
        <v/>
      </c>
      <c r="D216" s="83" t="str">
        <f>IF(ISERROR(VLOOKUP($A216,IF({1,0},'回答入力シート（イ_令和2,3年度事業繰越分）'!$BU$5:$BU$501,'回答入力シート（イ_令和2,3年度事業繰越分）'!$H$5:$H$501),2,0)),"",VLOOKUP($A216,IF({1,0},'回答入力シート（イ_令和2,3年度事業繰越分）'!$BU$5:$BU$501,'回答入力シート（イ_令和2,3年度事業繰越分）'!$H$5:$H$501),2,0))</f>
        <v/>
      </c>
      <c r="E216" s="83" t="str">
        <f>IF(ISERROR(VLOOKUP($A216,IF({1,0},'回答入力シート（イ_令和2,3年度事業繰越分）'!$BU$5:$BU$501,'回答入力シート（イ_令和2,3年度事業繰越分）'!$V$5:$V$501),2,0)),"",IF(VLOOKUP($A216,IF({1,0},'回答入力シート（イ_令和2,3年度事業繰越分）'!$BU$5:$BU$501,'回答入力シート（イ_令和2,3年度事業繰越分）'!$V$5:$V$501),2,0)=0,"",VLOOKUP($A216,IF({1,0},'回答入力シート（イ_令和2,3年度事業繰越分）'!$BU$5:$BU$501,'回答入力シート（イ_令和2,3年度事業繰越分）'!$V$5:$V$501),2,0)))</f>
        <v/>
      </c>
      <c r="F216" s="83" t="str">
        <f>IF(ISERROR(VLOOKUP($A216,IF({1,0},'回答入力シート（イ_令和2,3年度事業繰越分）'!$BU$5:$BU$501,'回答入力シート（イ_令和2,3年度事業繰越分）'!$Z$5:$Z$501),2,0)),"",IF(VLOOKUP($A216,IF({1,0},'回答入力シート（イ_令和2,3年度事業繰越分）'!$BU$5:$BU$501,'回答入力シート（イ_令和2,3年度事業繰越分）'!$Z$5:$Z$501),2,0)=0,"",VLOOKUP($A216,IF({1,0},'回答入力シート（イ_令和2,3年度事業繰越分）'!$BU$5:$BU$501,'回答入力シート（イ_令和2,3年度事業繰越分）'!$Z$5:$Z$501),2,0)))</f>
        <v/>
      </c>
    </row>
    <row r="217" spans="1:6" x14ac:dyDescent="0.3">
      <c r="A217" s="1">
        <v>215</v>
      </c>
      <c r="B217" s="83" t="str">
        <f>IF(ISERROR(VLOOKUP($C217,IF({1,0},'回答入力シート（イ_令和2,3年度事業繰越分）'!$F$5:$F$501,'回答入力シート（イ_令和2,3年度事業繰越分）'!$B$5:$B$501),2,0)),"",IF(VLOOKUP($C217,IF({1,0},'回答入力シート（イ_令和2,3年度事業繰越分）'!$F$5:$F$501,'回答入力シート（イ_令和2,3年度事業繰越分）'!$B$5:$B$501),2,0)=0,"",VLOOKUP($C217,IF({1,0},'回答入力シート（イ_令和2,3年度事業繰越分）'!$F$5:$F$501,'回答入力シート（イ_令和2,3年度事業繰越分）'!$B$5:$B$501),2,0)))</f>
        <v/>
      </c>
      <c r="C217" s="83" t="str">
        <f>IF(ISERROR(VLOOKUP($A217,IF({1,0},'回答入力シート（イ_令和2,3年度事業繰越分）'!$BU$5:$BU$501,'回答入力シート（イ_令和2,3年度事業繰越分）'!$F$5:$F$501),2,0)),"",VLOOKUP($A217,IF({1,0},'回答入力シート（イ_令和2,3年度事業繰越分）'!$BU$5:$BU$501,'回答入力シート（イ_令和2,3年度事業繰越分）'!$F$5:$F$501),2,0))</f>
        <v/>
      </c>
      <c r="D217" s="83" t="str">
        <f>IF(ISERROR(VLOOKUP($A217,IF({1,0},'回答入力シート（イ_令和2,3年度事業繰越分）'!$BU$5:$BU$501,'回答入力シート（イ_令和2,3年度事業繰越分）'!$H$5:$H$501),2,0)),"",VLOOKUP($A217,IF({1,0},'回答入力シート（イ_令和2,3年度事業繰越分）'!$BU$5:$BU$501,'回答入力シート（イ_令和2,3年度事業繰越分）'!$H$5:$H$501),2,0))</f>
        <v/>
      </c>
      <c r="E217" s="83" t="str">
        <f>IF(ISERROR(VLOOKUP($A217,IF({1,0},'回答入力シート（イ_令和2,3年度事業繰越分）'!$BU$5:$BU$501,'回答入力シート（イ_令和2,3年度事業繰越分）'!$V$5:$V$501),2,0)),"",IF(VLOOKUP($A217,IF({1,0},'回答入力シート（イ_令和2,3年度事業繰越分）'!$BU$5:$BU$501,'回答入力シート（イ_令和2,3年度事業繰越分）'!$V$5:$V$501),2,0)=0,"",VLOOKUP($A217,IF({1,0},'回答入力シート（イ_令和2,3年度事業繰越分）'!$BU$5:$BU$501,'回答入力シート（イ_令和2,3年度事業繰越分）'!$V$5:$V$501),2,0)))</f>
        <v/>
      </c>
      <c r="F217" s="83" t="str">
        <f>IF(ISERROR(VLOOKUP($A217,IF({1,0},'回答入力シート（イ_令和2,3年度事業繰越分）'!$BU$5:$BU$501,'回答入力シート（イ_令和2,3年度事業繰越分）'!$Z$5:$Z$501),2,0)),"",IF(VLOOKUP($A217,IF({1,0},'回答入力シート（イ_令和2,3年度事業繰越分）'!$BU$5:$BU$501,'回答入力シート（イ_令和2,3年度事業繰越分）'!$Z$5:$Z$501),2,0)=0,"",VLOOKUP($A217,IF({1,0},'回答入力シート（イ_令和2,3年度事業繰越分）'!$BU$5:$BU$501,'回答入力シート（イ_令和2,3年度事業繰越分）'!$Z$5:$Z$501),2,0)))</f>
        <v/>
      </c>
    </row>
    <row r="218" spans="1:6" x14ac:dyDescent="0.3">
      <c r="A218" s="1">
        <v>216</v>
      </c>
      <c r="B218" s="83" t="str">
        <f>IF(ISERROR(VLOOKUP($C218,IF({1,0},'回答入力シート（イ_令和2,3年度事業繰越分）'!$F$5:$F$501,'回答入力シート（イ_令和2,3年度事業繰越分）'!$B$5:$B$501),2,0)),"",IF(VLOOKUP($C218,IF({1,0},'回答入力シート（イ_令和2,3年度事業繰越分）'!$F$5:$F$501,'回答入力シート（イ_令和2,3年度事業繰越分）'!$B$5:$B$501),2,0)=0,"",VLOOKUP($C218,IF({1,0},'回答入力シート（イ_令和2,3年度事業繰越分）'!$F$5:$F$501,'回答入力シート（イ_令和2,3年度事業繰越分）'!$B$5:$B$501),2,0)))</f>
        <v/>
      </c>
      <c r="C218" s="83" t="str">
        <f>IF(ISERROR(VLOOKUP($A218,IF({1,0},'回答入力シート（イ_令和2,3年度事業繰越分）'!$BU$5:$BU$501,'回答入力シート（イ_令和2,3年度事業繰越分）'!$F$5:$F$501),2,0)),"",VLOOKUP($A218,IF({1,0},'回答入力シート（イ_令和2,3年度事業繰越分）'!$BU$5:$BU$501,'回答入力シート（イ_令和2,3年度事業繰越分）'!$F$5:$F$501),2,0))</f>
        <v/>
      </c>
      <c r="D218" s="83" t="str">
        <f>IF(ISERROR(VLOOKUP($A218,IF({1,0},'回答入力シート（イ_令和2,3年度事業繰越分）'!$BU$5:$BU$501,'回答入力シート（イ_令和2,3年度事業繰越分）'!$H$5:$H$501),2,0)),"",VLOOKUP($A218,IF({1,0},'回答入力シート（イ_令和2,3年度事業繰越分）'!$BU$5:$BU$501,'回答入力シート（イ_令和2,3年度事業繰越分）'!$H$5:$H$501),2,0))</f>
        <v/>
      </c>
      <c r="E218" s="83" t="str">
        <f>IF(ISERROR(VLOOKUP($A218,IF({1,0},'回答入力シート（イ_令和2,3年度事業繰越分）'!$BU$5:$BU$501,'回答入力シート（イ_令和2,3年度事業繰越分）'!$V$5:$V$501),2,0)),"",IF(VLOOKUP($A218,IF({1,0},'回答入力シート（イ_令和2,3年度事業繰越分）'!$BU$5:$BU$501,'回答入力シート（イ_令和2,3年度事業繰越分）'!$V$5:$V$501),2,0)=0,"",VLOOKUP($A218,IF({1,0},'回答入力シート（イ_令和2,3年度事業繰越分）'!$BU$5:$BU$501,'回答入力シート（イ_令和2,3年度事業繰越分）'!$V$5:$V$501),2,0)))</f>
        <v/>
      </c>
      <c r="F218" s="83" t="str">
        <f>IF(ISERROR(VLOOKUP($A218,IF({1,0},'回答入力シート（イ_令和2,3年度事業繰越分）'!$BU$5:$BU$501,'回答入力シート（イ_令和2,3年度事業繰越分）'!$Z$5:$Z$501),2,0)),"",IF(VLOOKUP($A218,IF({1,0},'回答入力シート（イ_令和2,3年度事業繰越分）'!$BU$5:$BU$501,'回答入力シート（イ_令和2,3年度事業繰越分）'!$Z$5:$Z$501),2,0)=0,"",VLOOKUP($A218,IF({1,0},'回答入力シート（イ_令和2,3年度事業繰越分）'!$BU$5:$BU$501,'回答入力シート（イ_令和2,3年度事業繰越分）'!$Z$5:$Z$501),2,0)))</f>
        <v/>
      </c>
    </row>
    <row r="219" spans="1:6" x14ac:dyDescent="0.3">
      <c r="A219" s="1">
        <v>217</v>
      </c>
      <c r="B219" s="83" t="str">
        <f>IF(ISERROR(VLOOKUP($C219,IF({1,0},'回答入力シート（イ_令和2,3年度事業繰越分）'!$F$5:$F$501,'回答入力シート（イ_令和2,3年度事業繰越分）'!$B$5:$B$501),2,0)),"",IF(VLOOKUP($C219,IF({1,0},'回答入力シート（イ_令和2,3年度事業繰越分）'!$F$5:$F$501,'回答入力シート（イ_令和2,3年度事業繰越分）'!$B$5:$B$501),2,0)=0,"",VLOOKUP($C219,IF({1,0},'回答入力シート（イ_令和2,3年度事業繰越分）'!$F$5:$F$501,'回答入力シート（イ_令和2,3年度事業繰越分）'!$B$5:$B$501),2,0)))</f>
        <v/>
      </c>
      <c r="C219" s="83" t="str">
        <f>IF(ISERROR(VLOOKUP($A219,IF({1,0},'回答入力シート（イ_令和2,3年度事業繰越分）'!$BU$5:$BU$501,'回答入力シート（イ_令和2,3年度事業繰越分）'!$F$5:$F$501),2,0)),"",VLOOKUP($A219,IF({1,0},'回答入力シート（イ_令和2,3年度事業繰越分）'!$BU$5:$BU$501,'回答入力シート（イ_令和2,3年度事業繰越分）'!$F$5:$F$501),2,0))</f>
        <v/>
      </c>
      <c r="D219" s="83" t="str">
        <f>IF(ISERROR(VLOOKUP($A219,IF({1,0},'回答入力シート（イ_令和2,3年度事業繰越分）'!$BU$5:$BU$501,'回答入力シート（イ_令和2,3年度事業繰越分）'!$H$5:$H$501),2,0)),"",VLOOKUP($A219,IF({1,0},'回答入力シート（イ_令和2,3年度事業繰越分）'!$BU$5:$BU$501,'回答入力シート（イ_令和2,3年度事業繰越分）'!$H$5:$H$501),2,0))</f>
        <v/>
      </c>
      <c r="E219" s="83" t="str">
        <f>IF(ISERROR(VLOOKUP($A219,IF({1,0},'回答入力シート（イ_令和2,3年度事業繰越分）'!$BU$5:$BU$501,'回答入力シート（イ_令和2,3年度事業繰越分）'!$V$5:$V$501),2,0)),"",IF(VLOOKUP($A219,IF({1,0},'回答入力シート（イ_令和2,3年度事業繰越分）'!$BU$5:$BU$501,'回答入力シート（イ_令和2,3年度事業繰越分）'!$V$5:$V$501),2,0)=0,"",VLOOKUP($A219,IF({1,0},'回答入力シート（イ_令和2,3年度事業繰越分）'!$BU$5:$BU$501,'回答入力シート（イ_令和2,3年度事業繰越分）'!$V$5:$V$501),2,0)))</f>
        <v/>
      </c>
      <c r="F219" s="83" t="str">
        <f>IF(ISERROR(VLOOKUP($A219,IF({1,0},'回答入力シート（イ_令和2,3年度事業繰越分）'!$BU$5:$BU$501,'回答入力シート（イ_令和2,3年度事業繰越分）'!$Z$5:$Z$501),2,0)),"",IF(VLOOKUP($A219,IF({1,0},'回答入力シート（イ_令和2,3年度事業繰越分）'!$BU$5:$BU$501,'回答入力シート（イ_令和2,3年度事業繰越分）'!$Z$5:$Z$501),2,0)=0,"",VLOOKUP($A219,IF({1,0},'回答入力シート（イ_令和2,3年度事業繰越分）'!$BU$5:$BU$501,'回答入力シート（イ_令和2,3年度事業繰越分）'!$Z$5:$Z$501),2,0)))</f>
        <v/>
      </c>
    </row>
    <row r="220" spans="1:6" x14ac:dyDescent="0.3">
      <c r="A220" s="1">
        <v>218</v>
      </c>
      <c r="B220" s="83" t="str">
        <f>IF(ISERROR(VLOOKUP($C220,IF({1,0},'回答入力シート（イ_令和2,3年度事業繰越分）'!$F$5:$F$501,'回答入力シート（イ_令和2,3年度事業繰越分）'!$B$5:$B$501),2,0)),"",IF(VLOOKUP($C220,IF({1,0},'回答入力シート（イ_令和2,3年度事業繰越分）'!$F$5:$F$501,'回答入力シート（イ_令和2,3年度事業繰越分）'!$B$5:$B$501),2,0)=0,"",VLOOKUP($C220,IF({1,0},'回答入力シート（イ_令和2,3年度事業繰越分）'!$F$5:$F$501,'回答入力シート（イ_令和2,3年度事業繰越分）'!$B$5:$B$501),2,0)))</f>
        <v/>
      </c>
      <c r="C220" s="83" t="str">
        <f>IF(ISERROR(VLOOKUP($A220,IF({1,0},'回答入力シート（イ_令和2,3年度事業繰越分）'!$BU$5:$BU$501,'回答入力シート（イ_令和2,3年度事業繰越分）'!$F$5:$F$501),2,0)),"",VLOOKUP($A220,IF({1,0},'回答入力シート（イ_令和2,3年度事業繰越分）'!$BU$5:$BU$501,'回答入力シート（イ_令和2,3年度事業繰越分）'!$F$5:$F$501),2,0))</f>
        <v/>
      </c>
      <c r="D220" s="83" t="str">
        <f>IF(ISERROR(VLOOKUP($A220,IF({1,0},'回答入力シート（イ_令和2,3年度事業繰越分）'!$BU$5:$BU$501,'回答入力シート（イ_令和2,3年度事業繰越分）'!$H$5:$H$501),2,0)),"",VLOOKUP($A220,IF({1,0},'回答入力シート（イ_令和2,3年度事業繰越分）'!$BU$5:$BU$501,'回答入力シート（イ_令和2,3年度事業繰越分）'!$H$5:$H$501),2,0))</f>
        <v/>
      </c>
      <c r="E220" s="83" t="str">
        <f>IF(ISERROR(VLOOKUP($A220,IF({1,0},'回答入力シート（イ_令和2,3年度事業繰越分）'!$BU$5:$BU$501,'回答入力シート（イ_令和2,3年度事業繰越分）'!$V$5:$V$501),2,0)),"",IF(VLOOKUP($A220,IF({1,0},'回答入力シート（イ_令和2,3年度事業繰越分）'!$BU$5:$BU$501,'回答入力シート（イ_令和2,3年度事業繰越分）'!$V$5:$V$501),2,0)=0,"",VLOOKUP($A220,IF({1,0},'回答入力シート（イ_令和2,3年度事業繰越分）'!$BU$5:$BU$501,'回答入力シート（イ_令和2,3年度事業繰越分）'!$V$5:$V$501),2,0)))</f>
        <v/>
      </c>
      <c r="F220" s="83" t="str">
        <f>IF(ISERROR(VLOOKUP($A220,IF({1,0},'回答入力シート（イ_令和2,3年度事業繰越分）'!$BU$5:$BU$501,'回答入力シート（イ_令和2,3年度事業繰越分）'!$Z$5:$Z$501),2,0)),"",IF(VLOOKUP($A220,IF({1,0},'回答入力シート（イ_令和2,3年度事業繰越分）'!$BU$5:$BU$501,'回答入力シート（イ_令和2,3年度事業繰越分）'!$Z$5:$Z$501),2,0)=0,"",VLOOKUP($A220,IF({1,0},'回答入力シート（イ_令和2,3年度事業繰越分）'!$BU$5:$BU$501,'回答入力シート（イ_令和2,3年度事業繰越分）'!$Z$5:$Z$501),2,0)))</f>
        <v/>
      </c>
    </row>
    <row r="221" spans="1:6" x14ac:dyDescent="0.3">
      <c r="A221" s="1">
        <v>219</v>
      </c>
      <c r="B221" s="83" t="str">
        <f>IF(ISERROR(VLOOKUP($C221,IF({1,0},'回答入力シート（イ_令和2,3年度事業繰越分）'!$F$5:$F$501,'回答入力シート（イ_令和2,3年度事業繰越分）'!$B$5:$B$501),2,0)),"",IF(VLOOKUP($C221,IF({1,0},'回答入力シート（イ_令和2,3年度事業繰越分）'!$F$5:$F$501,'回答入力シート（イ_令和2,3年度事業繰越分）'!$B$5:$B$501),2,0)=0,"",VLOOKUP($C221,IF({1,0},'回答入力シート（イ_令和2,3年度事業繰越分）'!$F$5:$F$501,'回答入力シート（イ_令和2,3年度事業繰越分）'!$B$5:$B$501),2,0)))</f>
        <v/>
      </c>
      <c r="C221" s="83" t="str">
        <f>IF(ISERROR(VLOOKUP($A221,IF({1,0},'回答入力シート（イ_令和2,3年度事業繰越分）'!$BU$5:$BU$501,'回答入力シート（イ_令和2,3年度事業繰越分）'!$F$5:$F$501),2,0)),"",VLOOKUP($A221,IF({1,0},'回答入力シート（イ_令和2,3年度事業繰越分）'!$BU$5:$BU$501,'回答入力シート（イ_令和2,3年度事業繰越分）'!$F$5:$F$501),2,0))</f>
        <v/>
      </c>
      <c r="D221" s="83" t="str">
        <f>IF(ISERROR(VLOOKUP($A221,IF({1,0},'回答入力シート（イ_令和2,3年度事業繰越分）'!$BU$5:$BU$501,'回答入力シート（イ_令和2,3年度事業繰越分）'!$H$5:$H$501),2,0)),"",VLOOKUP($A221,IF({1,0},'回答入力シート（イ_令和2,3年度事業繰越分）'!$BU$5:$BU$501,'回答入力シート（イ_令和2,3年度事業繰越分）'!$H$5:$H$501),2,0))</f>
        <v/>
      </c>
      <c r="E221" s="83" t="str">
        <f>IF(ISERROR(VLOOKUP($A221,IF({1,0},'回答入力シート（イ_令和2,3年度事業繰越分）'!$BU$5:$BU$501,'回答入力シート（イ_令和2,3年度事業繰越分）'!$V$5:$V$501),2,0)),"",IF(VLOOKUP($A221,IF({1,0},'回答入力シート（イ_令和2,3年度事業繰越分）'!$BU$5:$BU$501,'回答入力シート（イ_令和2,3年度事業繰越分）'!$V$5:$V$501),2,0)=0,"",VLOOKUP($A221,IF({1,0},'回答入力シート（イ_令和2,3年度事業繰越分）'!$BU$5:$BU$501,'回答入力シート（イ_令和2,3年度事業繰越分）'!$V$5:$V$501),2,0)))</f>
        <v/>
      </c>
      <c r="F221" s="83" t="str">
        <f>IF(ISERROR(VLOOKUP($A221,IF({1,0},'回答入力シート（イ_令和2,3年度事業繰越分）'!$BU$5:$BU$501,'回答入力シート（イ_令和2,3年度事業繰越分）'!$Z$5:$Z$501),2,0)),"",IF(VLOOKUP($A221,IF({1,0},'回答入力シート（イ_令和2,3年度事業繰越分）'!$BU$5:$BU$501,'回答入力シート（イ_令和2,3年度事業繰越分）'!$Z$5:$Z$501),2,0)=0,"",VLOOKUP($A221,IF({1,0},'回答入力シート（イ_令和2,3年度事業繰越分）'!$BU$5:$BU$501,'回答入力シート（イ_令和2,3年度事業繰越分）'!$Z$5:$Z$501),2,0)))</f>
        <v/>
      </c>
    </row>
    <row r="222" spans="1:6" x14ac:dyDescent="0.3">
      <c r="A222" s="1">
        <v>220</v>
      </c>
      <c r="B222" s="83" t="str">
        <f>IF(ISERROR(VLOOKUP($C222,IF({1,0},'回答入力シート（イ_令和2,3年度事業繰越分）'!$F$5:$F$501,'回答入力シート（イ_令和2,3年度事業繰越分）'!$B$5:$B$501),2,0)),"",IF(VLOOKUP($C222,IF({1,0},'回答入力シート（イ_令和2,3年度事業繰越分）'!$F$5:$F$501,'回答入力シート（イ_令和2,3年度事業繰越分）'!$B$5:$B$501),2,0)=0,"",VLOOKUP($C222,IF({1,0},'回答入力シート（イ_令和2,3年度事業繰越分）'!$F$5:$F$501,'回答入力シート（イ_令和2,3年度事業繰越分）'!$B$5:$B$501),2,0)))</f>
        <v/>
      </c>
      <c r="C222" s="83" t="str">
        <f>IF(ISERROR(VLOOKUP($A222,IF({1,0},'回答入力シート（イ_令和2,3年度事業繰越分）'!$BU$5:$BU$501,'回答入力シート（イ_令和2,3年度事業繰越分）'!$F$5:$F$501),2,0)),"",VLOOKUP($A222,IF({1,0},'回答入力シート（イ_令和2,3年度事業繰越分）'!$BU$5:$BU$501,'回答入力シート（イ_令和2,3年度事業繰越分）'!$F$5:$F$501),2,0))</f>
        <v/>
      </c>
      <c r="D222" s="83" t="str">
        <f>IF(ISERROR(VLOOKUP($A222,IF({1,0},'回答入力シート（イ_令和2,3年度事業繰越分）'!$BU$5:$BU$501,'回答入力シート（イ_令和2,3年度事業繰越分）'!$H$5:$H$501),2,0)),"",VLOOKUP($A222,IF({1,0},'回答入力シート（イ_令和2,3年度事業繰越分）'!$BU$5:$BU$501,'回答入力シート（イ_令和2,3年度事業繰越分）'!$H$5:$H$501),2,0))</f>
        <v/>
      </c>
      <c r="E222" s="83" t="str">
        <f>IF(ISERROR(VLOOKUP($A222,IF({1,0},'回答入力シート（イ_令和2,3年度事業繰越分）'!$BU$5:$BU$501,'回答入力シート（イ_令和2,3年度事業繰越分）'!$V$5:$V$501),2,0)),"",IF(VLOOKUP($A222,IF({1,0},'回答入力シート（イ_令和2,3年度事業繰越分）'!$BU$5:$BU$501,'回答入力シート（イ_令和2,3年度事業繰越分）'!$V$5:$V$501),2,0)=0,"",VLOOKUP($A222,IF({1,0},'回答入力シート（イ_令和2,3年度事業繰越分）'!$BU$5:$BU$501,'回答入力シート（イ_令和2,3年度事業繰越分）'!$V$5:$V$501),2,0)))</f>
        <v/>
      </c>
      <c r="F222" s="83" t="str">
        <f>IF(ISERROR(VLOOKUP($A222,IF({1,0},'回答入力シート（イ_令和2,3年度事業繰越分）'!$BU$5:$BU$501,'回答入力シート（イ_令和2,3年度事業繰越分）'!$Z$5:$Z$501),2,0)),"",IF(VLOOKUP($A222,IF({1,0},'回答入力シート（イ_令和2,3年度事業繰越分）'!$BU$5:$BU$501,'回答入力シート（イ_令和2,3年度事業繰越分）'!$Z$5:$Z$501),2,0)=0,"",VLOOKUP($A222,IF({1,0},'回答入力シート（イ_令和2,3年度事業繰越分）'!$BU$5:$BU$501,'回答入力シート（イ_令和2,3年度事業繰越分）'!$Z$5:$Z$501),2,0)))</f>
        <v/>
      </c>
    </row>
    <row r="223" spans="1:6" x14ac:dyDescent="0.3">
      <c r="A223" s="1">
        <v>221</v>
      </c>
      <c r="B223" s="83" t="str">
        <f>IF(ISERROR(VLOOKUP($C223,IF({1,0},'回答入力シート（イ_令和2,3年度事業繰越分）'!$F$5:$F$501,'回答入力シート（イ_令和2,3年度事業繰越分）'!$B$5:$B$501),2,0)),"",IF(VLOOKUP($C223,IF({1,0},'回答入力シート（イ_令和2,3年度事業繰越分）'!$F$5:$F$501,'回答入力シート（イ_令和2,3年度事業繰越分）'!$B$5:$B$501),2,0)=0,"",VLOOKUP($C223,IF({1,0},'回答入力シート（イ_令和2,3年度事業繰越分）'!$F$5:$F$501,'回答入力シート（イ_令和2,3年度事業繰越分）'!$B$5:$B$501),2,0)))</f>
        <v/>
      </c>
      <c r="C223" s="83" t="str">
        <f>IF(ISERROR(VLOOKUP($A223,IF({1,0},'回答入力シート（イ_令和2,3年度事業繰越分）'!$BU$5:$BU$501,'回答入力シート（イ_令和2,3年度事業繰越分）'!$F$5:$F$501),2,0)),"",VLOOKUP($A223,IF({1,0},'回答入力シート（イ_令和2,3年度事業繰越分）'!$BU$5:$BU$501,'回答入力シート（イ_令和2,3年度事業繰越分）'!$F$5:$F$501),2,0))</f>
        <v/>
      </c>
      <c r="D223" s="83" t="str">
        <f>IF(ISERROR(VLOOKUP($A223,IF({1,0},'回答入力シート（イ_令和2,3年度事業繰越分）'!$BU$5:$BU$501,'回答入力シート（イ_令和2,3年度事業繰越分）'!$H$5:$H$501),2,0)),"",VLOOKUP($A223,IF({1,0},'回答入力シート（イ_令和2,3年度事業繰越分）'!$BU$5:$BU$501,'回答入力シート（イ_令和2,3年度事業繰越分）'!$H$5:$H$501),2,0))</f>
        <v/>
      </c>
      <c r="E223" s="83" t="str">
        <f>IF(ISERROR(VLOOKUP($A223,IF({1,0},'回答入力シート（イ_令和2,3年度事業繰越分）'!$BU$5:$BU$501,'回答入力シート（イ_令和2,3年度事業繰越分）'!$V$5:$V$501),2,0)),"",IF(VLOOKUP($A223,IF({1,0},'回答入力シート（イ_令和2,3年度事業繰越分）'!$BU$5:$BU$501,'回答入力シート（イ_令和2,3年度事業繰越分）'!$V$5:$V$501),2,0)=0,"",VLOOKUP($A223,IF({1,0},'回答入力シート（イ_令和2,3年度事業繰越分）'!$BU$5:$BU$501,'回答入力シート（イ_令和2,3年度事業繰越分）'!$V$5:$V$501),2,0)))</f>
        <v/>
      </c>
      <c r="F223" s="83" t="str">
        <f>IF(ISERROR(VLOOKUP($A223,IF({1,0},'回答入力シート（イ_令和2,3年度事業繰越分）'!$BU$5:$BU$501,'回答入力シート（イ_令和2,3年度事業繰越分）'!$Z$5:$Z$501),2,0)),"",IF(VLOOKUP($A223,IF({1,0},'回答入力シート（イ_令和2,3年度事業繰越分）'!$BU$5:$BU$501,'回答入力シート（イ_令和2,3年度事業繰越分）'!$Z$5:$Z$501),2,0)=0,"",VLOOKUP($A223,IF({1,0},'回答入力シート（イ_令和2,3年度事業繰越分）'!$BU$5:$BU$501,'回答入力シート（イ_令和2,3年度事業繰越分）'!$Z$5:$Z$501),2,0)))</f>
        <v/>
      </c>
    </row>
    <row r="224" spans="1:6" x14ac:dyDescent="0.3">
      <c r="A224" s="1">
        <v>222</v>
      </c>
      <c r="B224" s="83" t="str">
        <f>IF(ISERROR(VLOOKUP($C224,IF({1,0},'回答入力シート（イ_令和2,3年度事業繰越分）'!$F$5:$F$501,'回答入力シート（イ_令和2,3年度事業繰越分）'!$B$5:$B$501),2,0)),"",IF(VLOOKUP($C224,IF({1,0},'回答入力シート（イ_令和2,3年度事業繰越分）'!$F$5:$F$501,'回答入力シート（イ_令和2,3年度事業繰越分）'!$B$5:$B$501),2,0)=0,"",VLOOKUP($C224,IF({1,0},'回答入力シート（イ_令和2,3年度事業繰越分）'!$F$5:$F$501,'回答入力シート（イ_令和2,3年度事業繰越分）'!$B$5:$B$501),2,0)))</f>
        <v/>
      </c>
      <c r="C224" s="83" t="str">
        <f>IF(ISERROR(VLOOKUP($A224,IF({1,0},'回答入力シート（イ_令和2,3年度事業繰越分）'!$BU$5:$BU$501,'回答入力シート（イ_令和2,3年度事業繰越分）'!$F$5:$F$501),2,0)),"",VLOOKUP($A224,IF({1,0},'回答入力シート（イ_令和2,3年度事業繰越分）'!$BU$5:$BU$501,'回答入力シート（イ_令和2,3年度事業繰越分）'!$F$5:$F$501),2,0))</f>
        <v/>
      </c>
      <c r="D224" s="83" t="str">
        <f>IF(ISERROR(VLOOKUP($A224,IF({1,0},'回答入力シート（イ_令和2,3年度事業繰越分）'!$BU$5:$BU$501,'回答入力シート（イ_令和2,3年度事業繰越分）'!$H$5:$H$501),2,0)),"",VLOOKUP($A224,IF({1,0},'回答入力シート（イ_令和2,3年度事業繰越分）'!$BU$5:$BU$501,'回答入力シート（イ_令和2,3年度事業繰越分）'!$H$5:$H$501),2,0))</f>
        <v/>
      </c>
      <c r="E224" s="83" t="str">
        <f>IF(ISERROR(VLOOKUP($A224,IF({1,0},'回答入力シート（イ_令和2,3年度事業繰越分）'!$BU$5:$BU$501,'回答入力シート（イ_令和2,3年度事業繰越分）'!$V$5:$V$501),2,0)),"",IF(VLOOKUP($A224,IF({1,0},'回答入力シート（イ_令和2,3年度事業繰越分）'!$BU$5:$BU$501,'回答入力シート（イ_令和2,3年度事業繰越分）'!$V$5:$V$501),2,0)=0,"",VLOOKUP($A224,IF({1,0},'回答入力シート（イ_令和2,3年度事業繰越分）'!$BU$5:$BU$501,'回答入力シート（イ_令和2,3年度事業繰越分）'!$V$5:$V$501),2,0)))</f>
        <v/>
      </c>
      <c r="F224" s="83" t="str">
        <f>IF(ISERROR(VLOOKUP($A224,IF({1,0},'回答入力シート（イ_令和2,3年度事業繰越分）'!$BU$5:$BU$501,'回答入力シート（イ_令和2,3年度事業繰越分）'!$Z$5:$Z$501),2,0)),"",IF(VLOOKUP($A224,IF({1,0},'回答入力シート（イ_令和2,3年度事業繰越分）'!$BU$5:$BU$501,'回答入力シート（イ_令和2,3年度事業繰越分）'!$Z$5:$Z$501),2,0)=0,"",VLOOKUP($A224,IF({1,0},'回答入力シート（イ_令和2,3年度事業繰越分）'!$BU$5:$BU$501,'回答入力シート（イ_令和2,3年度事業繰越分）'!$Z$5:$Z$501),2,0)))</f>
        <v/>
      </c>
    </row>
    <row r="225" spans="1:6" x14ac:dyDescent="0.3">
      <c r="A225" s="1">
        <v>223</v>
      </c>
      <c r="B225" s="83" t="str">
        <f>IF(ISERROR(VLOOKUP($C225,IF({1,0},'回答入力シート（イ_令和2,3年度事業繰越分）'!$F$5:$F$501,'回答入力シート（イ_令和2,3年度事業繰越分）'!$B$5:$B$501),2,0)),"",IF(VLOOKUP($C225,IF({1,0},'回答入力シート（イ_令和2,3年度事業繰越分）'!$F$5:$F$501,'回答入力シート（イ_令和2,3年度事業繰越分）'!$B$5:$B$501),2,0)=0,"",VLOOKUP($C225,IF({1,0},'回答入力シート（イ_令和2,3年度事業繰越分）'!$F$5:$F$501,'回答入力シート（イ_令和2,3年度事業繰越分）'!$B$5:$B$501),2,0)))</f>
        <v/>
      </c>
      <c r="C225" s="83" t="str">
        <f>IF(ISERROR(VLOOKUP($A225,IF({1,0},'回答入力シート（イ_令和2,3年度事業繰越分）'!$BU$5:$BU$501,'回答入力シート（イ_令和2,3年度事業繰越分）'!$F$5:$F$501),2,0)),"",VLOOKUP($A225,IF({1,0},'回答入力シート（イ_令和2,3年度事業繰越分）'!$BU$5:$BU$501,'回答入力シート（イ_令和2,3年度事業繰越分）'!$F$5:$F$501),2,0))</f>
        <v/>
      </c>
      <c r="D225" s="83" t="str">
        <f>IF(ISERROR(VLOOKUP($A225,IF({1,0},'回答入力シート（イ_令和2,3年度事業繰越分）'!$BU$5:$BU$501,'回答入力シート（イ_令和2,3年度事業繰越分）'!$H$5:$H$501),2,0)),"",VLOOKUP($A225,IF({1,0},'回答入力シート（イ_令和2,3年度事業繰越分）'!$BU$5:$BU$501,'回答入力シート（イ_令和2,3年度事業繰越分）'!$H$5:$H$501),2,0))</f>
        <v/>
      </c>
      <c r="E225" s="83" t="str">
        <f>IF(ISERROR(VLOOKUP($A225,IF({1,0},'回答入力シート（イ_令和2,3年度事業繰越分）'!$BU$5:$BU$501,'回答入力シート（イ_令和2,3年度事業繰越分）'!$V$5:$V$501),2,0)),"",IF(VLOOKUP($A225,IF({1,0},'回答入力シート（イ_令和2,3年度事業繰越分）'!$BU$5:$BU$501,'回答入力シート（イ_令和2,3年度事業繰越分）'!$V$5:$V$501),2,0)=0,"",VLOOKUP($A225,IF({1,0},'回答入力シート（イ_令和2,3年度事業繰越分）'!$BU$5:$BU$501,'回答入力シート（イ_令和2,3年度事業繰越分）'!$V$5:$V$501),2,0)))</f>
        <v/>
      </c>
      <c r="F225" s="83" t="str">
        <f>IF(ISERROR(VLOOKUP($A225,IF({1,0},'回答入力シート（イ_令和2,3年度事業繰越分）'!$BU$5:$BU$501,'回答入力シート（イ_令和2,3年度事業繰越分）'!$Z$5:$Z$501),2,0)),"",IF(VLOOKUP($A225,IF({1,0},'回答入力シート（イ_令和2,3年度事業繰越分）'!$BU$5:$BU$501,'回答入力シート（イ_令和2,3年度事業繰越分）'!$Z$5:$Z$501),2,0)=0,"",VLOOKUP($A225,IF({1,0},'回答入力シート（イ_令和2,3年度事業繰越分）'!$BU$5:$BU$501,'回答入力シート（イ_令和2,3年度事業繰越分）'!$Z$5:$Z$501),2,0)))</f>
        <v/>
      </c>
    </row>
    <row r="226" spans="1:6" x14ac:dyDescent="0.3">
      <c r="A226" s="1">
        <v>224</v>
      </c>
      <c r="B226" s="83" t="str">
        <f>IF(ISERROR(VLOOKUP($C226,IF({1,0},'回答入力シート（イ_令和2,3年度事業繰越分）'!$F$5:$F$501,'回答入力シート（イ_令和2,3年度事業繰越分）'!$B$5:$B$501),2,0)),"",IF(VLOOKUP($C226,IF({1,0},'回答入力シート（イ_令和2,3年度事業繰越分）'!$F$5:$F$501,'回答入力シート（イ_令和2,3年度事業繰越分）'!$B$5:$B$501),2,0)=0,"",VLOOKUP($C226,IF({1,0},'回答入力シート（イ_令和2,3年度事業繰越分）'!$F$5:$F$501,'回答入力シート（イ_令和2,3年度事業繰越分）'!$B$5:$B$501),2,0)))</f>
        <v/>
      </c>
      <c r="C226" s="83" t="str">
        <f>IF(ISERROR(VLOOKUP($A226,IF({1,0},'回答入力シート（イ_令和2,3年度事業繰越分）'!$BU$5:$BU$501,'回答入力シート（イ_令和2,3年度事業繰越分）'!$F$5:$F$501),2,0)),"",VLOOKUP($A226,IF({1,0},'回答入力シート（イ_令和2,3年度事業繰越分）'!$BU$5:$BU$501,'回答入力シート（イ_令和2,3年度事業繰越分）'!$F$5:$F$501),2,0))</f>
        <v/>
      </c>
      <c r="D226" s="83" t="str">
        <f>IF(ISERROR(VLOOKUP($A226,IF({1,0},'回答入力シート（イ_令和2,3年度事業繰越分）'!$BU$5:$BU$501,'回答入力シート（イ_令和2,3年度事業繰越分）'!$H$5:$H$501),2,0)),"",VLOOKUP($A226,IF({1,0},'回答入力シート（イ_令和2,3年度事業繰越分）'!$BU$5:$BU$501,'回答入力シート（イ_令和2,3年度事業繰越分）'!$H$5:$H$501),2,0))</f>
        <v/>
      </c>
      <c r="E226" s="83" t="str">
        <f>IF(ISERROR(VLOOKUP($A226,IF({1,0},'回答入力シート（イ_令和2,3年度事業繰越分）'!$BU$5:$BU$501,'回答入力シート（イ_令和2,3年度事業繰越分）'!$V$5:$V$501),2,0)),"",IF(VLOOKUP($A226,IF({1,0},'回答入力シート（イ_令和2,3年度事業繰越分）'!$BU$5:$BU$501,'回答入力シート（イ_令和2,3年度事業繰越分）'!$V$5:$V$501),2,0)=0,"",VLOOKUP($A226,IF({1,0},'回答入力シート（イ_令和2,3年度事業繰越分）'!$BU$5:$BU$501,'回答入力シート（イ_令和2,3年度事業繰越分）'!$V$5:$V$501),2,0)))</f>
        <v/>
      </c>
      <c r="F226" s="83" t="str">
        <f>IF(ISERROR(VLOOKUP($A226,IF({1,0},'回答入力シート（イ_令和2,3年度事業繰越分）'!$BU$5:$BU$501,'回答入力シート（イ_令和2,3年度事業繰越分）'!$Z$5:$Z$501),2,0)),"",IF(VLOOKUP($A226,IF({1,0},'回答入力シート（イ_令和2,3年度事業繰越分）'!$BU$5:$BU$501,'回答入力シート（イ_令和2,3年度事業繰越分）'!$Z$5:$Z$501),2,0)=0,"",VLOOKUP($A226,IF({1,0},'回答入力シート（イ_令和2,3年度事業繰越分）'!$BU$5:$BU$501,'回答入力シート（イ_令和2,3年度事業繰越分）'!$Z$5:$Z$501),2,0)))</f>
        <v/>
      </c>
    </row>
    <row r="227" spans="1:6" x14ac:dyDescent="0.3">
      <c r="A227" s="1">
        <v>225</v>
      </c>
      <c r="B227" s="83" t="str">
        <f>IF(ISERROR(VLOOKUP($C227,IF({1,0},'回答入力シート（イ_令和2,3年度事業繰越分）'!$F$5:$F$501,'回答入力シート（イ_令和2,3年度事業繰越分）'!$B$5:$B$501),2,0)),"",IF(VLOOKUP($C227,IF({1,0},'回答入力シート（イ_令和2,3年度事業繰越分）'!$F$5:$F$501,'回答入力シート（イ_令和2,3年度事業繰越分）'!$B$5:$B$501),2,0)=0,"",VLOOKUP($C227,IF({1,0},'回答入力シート（イ_令和2,3年度事業繰越分）'!$F$5:$F$501,'回答入力シート（イ_令和2,3年度事業繰越分）'!$B$5:$B$501),2,0)))</f>
        <v/>
      </c>
      <c r="C227" s="83" t="str">
        <f>IF(ISERROR(VLOOKUP($A227,IF({1,0},'回答入力シート（イ_令和2,3年度事業繰越分）'!$BU$5:$BU$501,'回答入力シート（イ_令和2,3年度事業繰越分）'!$F$5:$F$501),2,0)),"",VLOOKUP($A227,IF({1,0},'回答入力シート（イ_令和2,3年度事業繰越分）'!$BU$5:$BU$501,'回答入力シート（イ_令和2,3年度事業繰越分）'!$F$5:$F$501),2,0))</f>
        <v/>
      </c>
      <c r="D227" s="83" t="str">
        <f>IF(ISERROR(VLOOKUP($A227,IF({1,0},'回答入力シート（イ_令和2,3年度事業繰越分）'!$BU$5:$BU$501,'回答入力シート（イ_令和2,3年度事業繰越分）'!$H$5:$H$501),2,0)),"",VLOOKUP($A227,IF({1,0},'回答入力シート（イ_令和2,3年度事業繰越分）'!$BU$5:$BU$501,'回答入力シート（イ_令和2,3年度事業繰越分）'!$H$5:$H$501),2,0))</f>
        <v/>
      </c>
      <c r="E227" s="83" t="str">
        <f>IF(ISERROR(VLOOKUP($A227,IF({1,0},'回答入力シート（イ_令和2,3年度事業繰越分）'!$BU$5:$BU$501,'回答入力シート（イ_令和2,3年度事業繰越分）'!$V$5:$V$501),2,0)),"",IF(VLOOKUP($A227,IF({1,0},'回答入力シート（イ_令和2,3年度事業繰越分）'!$BU$5:$BU$501,'回答入力シート（イ_令和2,3年度事業繰越分）'!$V$5:$V$501),2,0)=0,"",VLOOKUP($A227,IF({1,0},'回答入力シート（イ_令和2,3年度事業繰越分）'!$BU$5:$BU$501,'回答入力シート（イ_令和2,3年度事業繰越分）'!$V$5:$V$501),2,0)))</f>
        <v/>
      </c>
      <c r="F227" s="83" t="str">
        <f>IF(ISERROR(VLOOKUP($A227,IF({1,0},'回答入力シート（イ_令和2,3年度事業繰越分）'!$BU$5:$BU$501,'回答入力シート（イ_令和2,3年度事業繰越分）'!$Z$5:$Z$501),2,0)),"",IF(VLOOKUP($A227,IF({1,0},'回答入力シート（イ_令和2,3年度事業繰越分）'!$BU$5:$BU$501,'回答入力シート（イ_令和2,3年度事業繰越分）'!$Z$5:$Z$501),2,0)=0,"",VLOOKUP($A227,IF({1,0},'回答入力シート（イ_令和2,3年度事業繰越分）'!$BU$5:$BU$501,'回答入力シート（イ_令和2,3年度事業繰越分）'!$Z$5:$Z$501),2,0)))</f>
        <v/>
      </c>
    </row>
    <row r="228" spans="1:6" x14ac:dyDescent="0.3">
      <c r="A228" s="1">
        <v>226</v>
      </c>
      <c r="B228" s="83" t="str">
        <f>IF(ISERROR(VLOOKUP($C228,IF({1,0},'回答入力シート（イ_令和2,3年度事業繰越分）'!$F$5:$F$501,'回答入力シート（イ_令和2,3年度事業繰越分）'!$B$5:$B$501),2,0)),"",IF(VLOOKUP($C228,IF({1,0},'回答入力シート（イ_令和2,3年度事業繰越分）'!$F$5:$F$501,'回答入力シート（イ_令和2,3年度事業繰越分）'!$B$5:$B$501),2,0)=0,"",VLOOKUP($C228,IF({1,0},'回答入力シート（イ_令和2,3年度事業繰越分）'!$F$5:$F$501,'回答入力シート（イ_令和2,3年度事業繰越分）'!$B$5:$B$501),2,0)))</f>
        <v/>
      </c>
      <c r="C228" s="83" t="str">
        <f>IF(ISERROR(VLOOKUP($A228,IF({1,0},'回答入力シート（イ_令和2,3年度事業繰越分）'!$BU$5:$BU$501,'回答入力シート（イ_令和2,3年度事業繰越分）'!$F$5:$F$501),2,0)),"",VLOOKUP($A228,IF({1,0},'回答入力シート（イ_令和2,3年度事業繰越分）'!$BU$5:$BU$501,'回答入力シート（イ_令和2,3年度事業繰越分）'!$F$5:$F$501),2,0))</f>
        <v/>
      </c>
      <c r="D228" s="83" t="str">
        <f>IF(ISERROR(VLOOKUP($A228,IF({1,0},'回答入力シート（イ_令和2,3年度事業繰越分）'!$BU$5:$BU$501,'回答入力シート（イ_令和2,3年度事業繰越分）'!$H$5:$H$501),2,0)),"",VLOOKUP($A228,IF({1,0},'回答入力シート（イ_令和2,3年度事業繰越分）'!$BU$5:$BU$501,'回答入力シート（イ_令和2,3年度事業繰越分）'!$H$5:$H$501),2,0))</f>
        <v/>
      </c>
      <c r="E228" s="83" t="str">
        <f>IF(ISERROR(VLOOKUP($A228,IF({1,0},'回答入力シート（イ_令和2,3年度事業繰越分）'!$BU$5:$BU$501,'回答入力シート（イ_令和2,3年度事業繰越分）'!$V$5:$V$501),2,0)),"",IF(VLOOKUP($A228,IF({1,0},'回答入力シート（イ_令和2,3年度事業繰越分）'!$BU$5:$BU$501,'回答入力シート（イ_令和2,3年度事業繰越分）'!$V$5:$V$501),2,0)=0,"",VLOOKUP($A228,IF({1,0},'回答入力シート（イ_令和2,3年度事業繰越分）'!$BU$5:$BU$501,'回答入力シート（イ_令和2,3年度事業繰越分）'!$V$5:$V$501),2,0)))</f>
        <v/>
      </c>
      <c r="F228" s="83" t="str">
        <f>IF(ISERROR(VLOOKUP($A228,IF({1,0},'回答入力シート（イ_令和2,3年度事業繰越分）'!$BU$5:$BU$501,'回答入力シート（イ_令和2,3年度事業繰越分）'!$Z$5:$Z$501),2,0)),"",IF(VLOOKUP($A228,IF({1,0},'回答入力シート（イ_令和2,3年度事業繰越分）'!$BU$5:$BU$501,'回答入力シート（イ_令和2,3年度事業繰越分）'!$Z$5:$Z$501),2,0)=0,"",VLOOKUP($A228,IF({1,0},'回答入力シート（イ_令和2,3年度事業繰越分）'!$BU$5:$BU$501,'回答入力シート（イ_令和2,3年度事業繰越分）'!$Z$5:$Z$501),2,0)))</f>
        <v/>
      </c>
    </row>
    <row r="229" spans="1:6" x14ac:dyDescent="0.3">
      <c r="A229" s="1">
        <v>227</v>
      </c>
      <c r="B229" s="83" t="str">
        <f>IF(ISERROR(VLOOKUP($C229,IF({1,0},'回答入力シート（イ_令和2,3年度事業繰越分）'!$F$5:$F$501,'回答入力シート（イ_令和2,3年度事業繰越分）'!$B$5:$B$501),2,0)),"",IF(VLOOKUP($C229,IF({1,0},'回答入力シート（イ_令和2,3年度事業繰越分）'!$F$5:$F$501,'回答入力シート（イ_令和2,3年度事業繰越分）'!$B$5:$B$501),2,0)=0,"",VLOOKUP($C229,IF({1,0},'回答入力シート（イ_令和2,3年度事業繰越分）'!$F$5:$F$501,'回答入力シート（イ_令和2,3年度事業繰越分）'!$B$5:$B$501),2,0)))</f>
        <v/>
      </c>
      <c r="C229" s="83" t="str">
        <f>IF(ISERROR(VLOOKUP($A229,IF({1,0},'回答入力シート（イ_令和2,3年度事業繰越分）'!$BU$5:$BU$501,'回答入力シート（イ_令和2,3年度事業繰越分）'!$F$5:$F$501),2,0)),"",VLOOKUP($A229,IF({1,0},'回答入力シート（イ_令和2,3年度事業繰越分）'!$BU$5:$BU$501,'回答入力シート（イ_令和2,3年度事業繰越分）'!$F$5:$F$501),2,0))</f>
        <v/>
      </c>
      <c r="D229" s="83" t="str">
        <f>IF(ISERROR(VLOOKUP($A229,IF({1,0},'回答入力シート（イ_令和2,3年度事業繰越分）'!$BU$5:$BU$501,'回答入力シート（イ_令和2,3年度事業繰越分）'!$H$5:$H$501),2,0)),"",VLOOKUP($A229,IF({1,0},'回答入力シート（イ_令和2,3年度事業繰越分）'!$BU$5:$BU$501,'回答入力シート（イ_令和2,3年度事業繰越分）'!$H$5:$H$501),2,0))</f>
        <v/>
      </c>
      <c r="E229" s="83" t="str">
        <f>IF(ISERROR(VLOOKUP($A229,IF({1,0},'回答入力シート（イ_令和2,3年度事業繰越分）'!$BU$5:$BU$501,'回答入力シート（イ_令和2,3年度事業繰越分）'!$V$5:$V$501),2,0)),"",IF(VLOOKUP($A229,IF({1,0},'回答入力シート（イ_令和2,3年度事業繰越分）'!$BU$5:$BU$501,'回答入力シート（イ_令和2,3年度事業繰越分）'!$V$5:$V$501),2,0)=0,"",VLOOKUP($A229,IF({1,0},'回答入力シート（イ_令和2,3年度事業繰越分）'!$BU$5:$BU$501,'回答入力シート（イ_令和2,3年度事業繰越分）'!$V$5:$V$501),2,0)))</f>
        <v/>
      </c>
      <c r="F229" s="83" t="str">
        <f>IF(ISERROR(VLOOKUP($A229,IF({1,0},'回答入力シート（イ_令和2,3年度事業繰越分）'!$BU$5:$BU$501,'回答入力シート（イ_令和2,3年度事業繰越分）'!$Z$5:$Z$501),2,0)),"",IF(VLOOKUP($A229,IF({1,0},'回答入力シート（イ_令和2,3年度事業繰越分）'!$BU$5:$BU$501,'回答入力シート（イ_令和2,3年度事業繰越分）'!$Z$5:$Z$501),2,0)=0,"",VLOOKUP($A229,IF({1,0},'回答入力シート（イ_令和2,3年度事業繰越分）'!$BU$5:$BU$501,'回答入力シート（イ_令和2,3年度事業繰越分）'!$Z$5:$Z$501),2,0)))</f>
        <v/>
      </c>
    </row>
    <row r="230" spans="1:6" x14ac:dyDescent="0.3">
      <c r="A230" s="1">
        <v>228</v>
      </c>
      <c r="B230" s="83" t="str">
        <f>IF(ISERROR(VLOOKUP($C230,IF({1,0},'回答入力シート（イ_令和2,3年度事業繰越分）'!$F$5:$F$501,'回答入力シート（イ_令和2,3年度事業繰越分）'!$B$5:$B$501),2,0)),"",IF(VLOOKUP($C230,IF({1,0},'回答入力シート（イ_令和2,3年度事業繰越分）'!$F$5:$F$501,'回答入力シート（イ_令和2,3年度事業繰越分）'!$B$5:$B$501),2,0)=0,"",VLOOKUP($C230,IF({1,0},'回答入力シート（イ_令和2,3年度事業繰越分）'!$F$5:$F$501,'回答入力シート（イ_令和2,3年度事業繰越分）'!$B$5:$B$501),2,0)))</f>
        <v/>
      </c>
      <c r="C230" s="83" t="str">
        <f>IF(ISERROR(VLOOKUP($A230,IF({1,0},'回答入力シート（イ_令和2,3年度事業繰越分）'!$BU$5:$BU$501,'回答入力シート（イ_令和2,3年度事業繰越分）'!$F$5:$F$501),2,0)),"",VLOOKUP($A230,IF({1,0},'回答入力シート（イ_令和2,3年度事業繰越分）'!$BU$5:$BU$501,'回答入力シート（イ_令和2,3年度事業繰越分）'!$F$5:$F$501),2,0))</f>
        <v/>
      </c>
      <c r="D230" s="83" t="str">
        <f>IF(ISERROR(VLOOKUP($A230,IF({1,0},'回答入力シート（イ_令和2,3年度事業繰越分）'!$BU$5:$BU$501,'回答入力シート（イ_令和2,3年度事業繰越分）'!$H$5:$H$501),2,0)),"",VLOOKUP($A230,IF({1,0},'回答入力シート（イ_令和2,3年度事業繰越分）'!$BU$5:$BU$501,'回答入力シート（イ_令和2,3年度事業繰越分）'!$H$5:$H$501),2,0))</f>
        <v/>
      </c>
      <c r="E230" s="83" t="str">
        <f>IF(ISERROR(VLOOKUP($A230,IF({1,0},'回答入力シート（イ_令和2,3年度事業繰越分）'!$BU$5:$BU$501,'回答入力シート（イ_令和2,3年度事業繰越分）'!$V$5:$V$501),2,0)),"",IF(VLOOKUP($A230,IF({1,0},'回答入力シート（イ_令和2,3年度事業繰越分）'!$BU$5:$BU$501,'回答入力シート（イ_令和2,3年度事業繰越分）'!$V$5:$V$501),2,0)=0,"",VLOOKUP($A230,IF({1,0},'回答入力シート（イ_令和2,3年度事業繰越分）'!$BU$5:$BU$501,'回答入力シート（イ_令和2,3年度事業繰越分）'!$V$5:$V$501),2,0)))</f>
        <v/>
      </c>
      <c r="F230" s="83" t="str">
        <f>IF(ISERROR(VLOOKUP($A230,IF({1,0},'回答入力シート（イ_令和2,3年度事業繰越分）'!$BU$5:$BU$501,'回答入力シート（イ_令和2,3年度事業繰越分）'!$Z$5:$Z$501),2,0)),"",IF(VLOOKUP($A230,IF({1,0},'回答入力シート（イ_令和2,3年度事業繰越分）'!$BU$5:$BU$501,'回答入力シート（イ_令和2,3年度事業繰越分）'!$Z$5:$Z$501),2,0)=0,"",VLOOKUP($A230,IF({1,0},'回答入力シート（イ_令和2,3年度事業繰越分）'!$BU$5:$BU$501,'回答入力シート（イ_令和2,3年度事業繰越分）'!$Z$5:$Z$501),2,0)))</f>
        <v/>
      </c>
    </row>
    <row r="231" spans="1:6" x14ac:dyDescent="0.3">
      <c r="A231" s="1">
        <v>229</v>
      </c>
      <c r="B231" s="83" t="str">
        <f>IF(ISERROR(VLOOKUP($C231,IF({1,0},'回答入力シート（イ_令和2,3年度事業繰越分）'!$F$5:$F$501,'回答入力シート（イ_令和2,3年度事業繰越分）'!$B$5:$B$501),2,0)),"",IF(VLOOKUP($C231,IF({1,0},'回答入力シート（イ_令和2,3年度事業繰越分）'!$F$5:$F$501,'回答入力シート（イ_令和2,3年度事業繰越分）'!$B$5:$B$501),2,0)=0,"",VLOOKUP($C231,IF({1,0},'回答入力シート（イ_令和2,3年度事業繰越分）'!$F$5:$F$501,'回答入力シート（イ_令和2,3年度事業繰越分）'!$B$5:$B$501),2,0)))</f>
        <v/>
      </c>
      <c r="C231" s="83" t="str">
        <f>IF(ISERROR(VLOOKUP($A231,IF({1,0},'回答入力シート（イ_令和2,3年度事業繰越分）'!$BU$5:$BU$501,'回答入力シート（イ_令和2,3年度事業繰越分）'!$F$5:$F$501),2,0)),"",VLOOKUP($A231,IF({1,0},'回答入力シート（イ_令和2,3年度事業繰越分）'!$BU$5:$BU$501,'回答入力シート（イ_令和2,3年度事業繰越分）'!$F$5:$F$501),2,0))</f>
        <v/>
      </c>
      <c r="D231" s="83" t="str">
        <f>IF(ISERROR(VLOOKUP($A231,IF({1,0},'回答入力シート（イ_令和2,3年度事業繰越分）'!$BU$5:$BU$501,'回答入力シート（イ_令和2,3年度事業繰越分）'!$H$5:$H$501),2,0)),"",VLOOKUP($A231,IF({1,0},'回答入力シート（イ_令和2,3年度事業繰越分）'!$BU$5:$BU$501,'回答入力シート（イ_令和2,3年度事業繰越分）'!$H$5:$H$501),2,0))</f>
        <v/>
      </c>
      <c r="E231" s="83" t="str">
        <f>IF(ISERROR(VLOOKUP($A231,IF({1,0},'回答入力シート（イ_令和2,3年度事業繰越分）'!$BU$5:$BU$501,'回答入力シート（イ_令和2,3年度事業繰越分）'!$V$5:$V$501),2,0)),"",IF(VLOOKUP($A231,IF({1,0},'回答入力シート（イ_令和2,3年度事業繰越分）'!$BU$5:$BU$501,'回答入力シート（イ_令和2,3年度事業繰越分）'!$V$5:$V$501),2,0)=0,"",VLOOKUP($A231,IF({1,0},'回答入力シート（イ_令和2,3年度事業繰越分）'!$BU$5:$BU$501,'回答入力シート（イ_令和2,3年度事業繰越分）'!$V$5:$V$501),2,0)))</f>
        <v/>
      </c>
      <c r="F231" s="83" t="str">
        <f>IF(ISERROR(VLOOKUP($A231,IF({1,0},'回答入力シート（イ_令和2,3年度事業繰越分）'!$BU$5:$BU$501,'回答入力シート（イ_令和2,3年度事業繰越分）'!$Z$5:$Z$501),2,0)),"",IF(VLOOKUP($A231,IF({1,0},'回答入力シート（イ_令和2,3年度事業繰越分）'!$BU$5:$BU$501,'回答入力シート（イ_令和2,3年度事業繰越分）'!$Z$5:$Z$501),2,0)=0,"",VLOOKUP($A231,IF({1,0},'回答入力シート（イ_令和2,3年度事業繰越分）'!$BU$5:$BU$501,'回答入力シート（イ_令和2,3年度事業繰越分）'!$Z$5:$Z$501),2,0)))</f>
        <v/>
      </c>
    </row>
    <row r="232" spans="1:6" x14ac:dyDescent="0.3">
      <c r="A232" s="1">
        <v>230</v>
      </c>
      <c r="B232" s="83" t="str">
        <f>IF(ISERROR(VLOOKUP($C232,IF({1,0},'回答入力シート（イ_令和2,3年度事業繰越分）'!$F$5:$F$501,'回答入力シート（イ_令和2,3年度事業繰越分）'!$B$5:$B$501),2,0)),"",IF(VLOOKUP($C232,IF({1,0},'回答入力シート（イ_令和2,3年度事業繰越分）'!$F$5:$F$501,'回答入力シート（イ_令和2,3年度事業繰越分）'!$B$5:$B$501),2,0)=0,"",VLOOKUP($C232,IF({1,0},'回答入力シート（イ_令和2,3年度事業繰越分）'!$F$5:$F$501,'回答入力シート（イ_令和2,3年度事業繰越分）'!$B$5:$B$501),2,0)))</f>
        <v/>
      </c>
      <c r="C232" s="83" t="str">
        <f>IF(ISERROR(VLOOKUP($A232,IF({1,0},'回答入力シート（イ_令和2,3年度事業繰越分）'!$BU$5:$BU$501,'回答入力シート（イ_令和2,3年度事業繰越分）'!$F$5:$F$501),2,0)),"",VLOOKUP($A232,IF({1,0},'回答入力シート（イ_令和2,3年度事業繰越分）'!$BU$5:$BU$501,'回答入力シート（イ_令和2,3年度事業繰越分）'!$F$5:$F$501),2,0))</f>
        <v/>
      </c>
      <c r="D232" s="83" t="str">
        <f>IF(ISERROR(VLOOKUP($A232,IF({1,0},'回答入力シート（イ_令和2,3年度事業繰越分）'!$BU$5:$BU$501,'回答入力シート（イ_令和2,3年度事業繰越分）'!$H$5:$H$501),2,0)),"",VLOOKUP($A232,IF({1,0},'回答入力シート（イ_令和2,3年度事業繰越分）'!$BU$5:$BU$501,'回答入力シート（イ_令和2,3年度事業繰越分）'!$H$5:$H$501),2,0))</f>
        <v/>
      </c>
      <c r="E232" s="83" t="str">
        <f>IF(ISERROR(VLOOKUP($A232,IF({1,0},'回答入力シート（イ_令和2,3年度事業繰越分）'!$BU$5:$BU$501,'回答入力シート（イ_令和2,3年度事業繰越分）'!$V$5:$V$501),2,0)),"",IF(VLOOKUP($A232,IF({1,0},'回答入力シート（イ_令和2,3年度事業繰越分）'!$BU$5:$BU$501,'回答入力シート（イ_令和2,3年度事業繰越分）'!$V$5:$V$501),2,0)=0,"",VLOOKUP($A232,IF({1,0},'回答入力シート（イ_令和2,3年度事業繰越分）'!$BU$5:$BU$501,'回答入力シート（イ_令和2,3年度事業繰越分）'!$V$5:$V$501),2,0)))</f>
        <v/>
      </c>
      <c r="F232" s="83" t="str">
        <f>IF(ISERROR(VLOOKUP($A232,IF({1,0},'回答入力シート（イ_令和2,3年度事業繰越分）'!$BU$5:$BU$501,'回答入力シート（イ_令和2,3年度事業繰越分）'!$Z$5:$Z$501),2,0)),"",IF(VLOOKUP($A232,IF({1,0},'回答入力シート（イ_令和2,3年度事業繰越分）'!$BU$5:$BU$501,'回答入力シート（イ_令和2,3年度事業繰越分）'!$Z$5:$Z$501),2,0)=0,"",VLOOKUP($A232,IF({1,0},'回答入力シート（イ_令和2,3年度事業繰越分）'!$BU$5:$BU$501,'回答入力シート（イ_令和2,3年度事業繰越分）'!$Z$5:$Z$501),2,0)))</f>
        <v/>
      </c>
    </row>
    <row r="233" spans="1:6" x14ac:dyDescent="0.3">
      <c r="A233" s="1">
        <v>231</v>
      </c>
      <c r="B233" s="83" t="str">
        <f>IF(ISERROR(VLOOKUP($C233,IF({1,0},'回答入力シート（イ_令和2,3年度事業繰越分）'!$F$5:$F$501,'回答入力シート（イ_令和2,3年度事業繰越分）'!$B$5:$B$501),2,0)),"",IF(VLOOKUP($C233,IF({1,0},'回答入力シート（イ_令和2,3年度事業繰越分）'!$F$5:$F$501,'回答入力シート（イ_令和2,3年度事業繰越分）'!$B$5:$B$501),2,0)=0,"",VLOOKUP($C233,IF({1,0},'回答入力シート（イ_令和2,3年度事業繰越分）'!$F$5:$F$501,'回答入力シート（イ_令和2,3年度事業繰越分）'!$B$5:$B$501),2,0)))</f>
        <v/>
      </c>
      <c r="C233" s="83" t="str">
        <f>IF(ISERROR(VLOOKUP($A233,IF({1,0},'回答入力シート（イ_令和2,3年度事業繰越分）'!$BU$5:$BU$501,'回答入力シート（イ_令和2,3年度事業繰越分）'!$F$5:$F$501),2,0)),"",VLOOKUP($A233,IF({1,0},'回答入力シート（イ_令和2,3年度事業繰越分）'!$BU$5:$BU$501,'回答入力シート（イ_令和2,3年度事業繰越分）'!$F$5:$F$501),2,0))</f>
        <v/>
      </c>
      <c r="D233" s="83" t="str">
        <f>IF(ISERROR(VLOOKUP($A233,IF({1,0},'回答入力シート（イ_令和2,3年度事業繰越分）'!$BU$5:$BU$501,'回答入力シート（イ_令和2,3年度事業繰越分）'!$H$5:$H$501),2,0)),"",VLOOKUP($A233,IF({1,0},'回答入力シート（イ_令和2,3年度事業繰越分）'!$BU$5:$BU$501,'回答入力シート（イ_令和2,3年度事業繰越分）'!$H$5:$H$501),2,0))</f>
        <v/>
      </c>
      <c r="E233" s="83" t="str">
        <f>IF(ISERROR(VLOOKUP($A233,IF({1,0},'回答入力シート（イ_令和2,3年度事業繰越分）'!$BU$5:$BU$501,'回答入力シート（イ_令和2,3年度事業繰越分）'!$V$5:$V$501),2,0)),"",IF(VLOOKUP($A233,IF({1,0},'回答入力シート（イ_令和2,3年度事業繰越分）'!$BU$5:$BU$501,'回答入力シート（イ_令和2,3年度事業繰越分）'!$V$5:$V$501),2,0)=0,"",VLOOKUP($A233,IF({1,0},'回答入力シート（イ_令和2,3年度事業繰越分）'!$BU$5:$BU$501,'回答入力シート（イ_令和2,3年度事業繰越分）'!$V$5:$V$501),2,0)))</f>
        <v/>
      </c>
      <c r="F233" s="83" t="str">
        <f>IF(ISERROR(VLOOKUP($A233,IF({1,0},'回答入力シート（イ_令和2,3年度事業繰越分）'!$BU$5:$BU$501,'回答入力シート（イ_令和2,3年度事業繰越分）'!$Z$5:$Z$501),2,0)),"",IF(VLOOKUP($A233,IF({1,0},'回答入力シート（イ_令和2,3年度事業繰越分）'!$BU$5:$BU$501,'回答入力シート（イ_令和2,3年度事業繰越分）'!$Z$5:$Z$501),2,0)=0,"",VLOOKUP($A233,IF({1,0},'回答入力シート（イ_令和2,3年度事業繰越分）'!$BU$5:$BU$501,'回答入力シート（イ_令和2,3年度事業繰越分）'!$Z$5:$Z$501),2,0)))</f>
        <v/>
      </c>
    </row>
    <row r="234" spans="1:6" x14ac:dyDescent="0.3">
      <c r="A234" s="1">
        <v>232</v>
      </c>
      <c r="B234" s="83" t="str">
        <f>IF(ISERROR(VLOOKUP($C234,IF({1,0},'回答入力シート（イ_令和2,3年度事業繰越分）'!$F$5:$F$501,'回答入力シート（イ_令和2,3年度事業繰越分）'!$B$5:$B$501),2,0)),"",IF(VLOOKUP($C234,IF({1,0},'回答入力シート（イ_令和2,3年度事業繰越分）'!$F$5:$F$501,'回答入力シート（イ_令和2,3年度事業繰越分）'!$B$5:$B$501),2,0)=0,"",VLOOKUP($C234,IF({1,0},'回答入力シート（イ_令和2,3年度事業繰越分）'!$F$5:$F$501,'回答入力シート（イ_令和2,3年度事業繰越分）'!$B$5:$B$501),2,0)))</f>
        <v/>
      </c>
      <c r="C234" s="83" t="str">
        <f>IF(ISERROR(VLOOKUP($A234,IF({1,0},'回答入力シート（イ_令和2,3年度事業繰越分）'!$BU$5:$BU$501,'回答入力シート（イ_令和2,3年度事業繰越分）'!$F$5:$F$501),2,0)),"",VLOOKUP($A234,IF({1,0},'回答入力シート（イ_令和2,3年度事業繰越分）'!$BU$5:$BU$501,'回答入力シート（イ_令和2,3年度事業繰越分）'!$F$5:$F$501),2,0))</f>
        <v/>
      </c>
      <c r="D234" s="83" t="str">
        <f>IF(ISERROR(VLOOKUP($A234,IF({1,0},'回答入力シート（イ_令和2,3年度事業繰越分）'!$BU$5:$BU$501,'回答入力シート（イ_令和2,3年度事業繰越分）'!$H$5:$H$501),2,0)),"",VLOOKUP($A234,IF({1,0},'回答入力シート（イ_令和2,3年度事業繰越分）'!$BU$5:$BU$501,'回答入力シート（イ_令和2,3年度事業繰越分）'!$H$5:$H$501),2,0))</f>
        <v/>
      </c>
      <c r="E234" s="83" t="str">
        <f>IF(ISERROR(VLOOKUP($A234,IF({1,0},'回答入力シート（イ_令和2,3年度事業繰越分）'!$BU$5:$BU$501,'回答入力シート（イ_令和2,3年度事業繰越分）'!$V$5:$V$501),2,0)),"",IF(VLOOKUP($A234,IF({1,0},'回答入力シート（イ_令和2,3年度事業繰越分）'!$BU$5:$BU$501,'回答入力シート（イ_令和2,3年度事業繰越分）'!$V$5:$V$501),2,0)=0,"",VLOOKUP($A234,IF({1,0},'回答入力シート（イ_令和2,3年度事業繰越分）'!$BU$5:$BU$501,'回答入力シート（イ_令和2,3年度事業繰越分）'!$V$5:$V$501),2,0)))</f>
        <v/>
      </c>
      <c r="F234" s="83" t="str">
        <f>IF(ISERROR(VLOOKUP($A234,IF({1,0},'回答入力シート（イ_令和2,3年度事業繰越分）'!$BU$5:$BU$501,'回答入力シート（イ_令和2,3年度事業繰越分）'!$Z$5:$Z$501),2,0)),"",IF(VLOOKUP($A234,IF({1,0},'回答入力シート（イ_令和2,3年度事業繰越分）'!$BU$5:$BU$501,'回答入力シート（イ_令和2,3年度事業繰越分）'!$Z$5:$Z$501),2,0)=0,"",VLOOKUP($A234,IF({1,0},'回答入力シート（イ_令和2,3年度事業繰越分）'!$BU$5:$BU$501,'回答入力シート（イ_令和2,3年度事業繰越分）'!$Z$5:$Z$501),2,0)))</f>
        <v/>
      </c>
    </row>
    <row r="235" spans="1:6" x14ac:dyDescent="0.3">
      <c r="A235" s="1">
        <v>233</v>
      </c>
      <c r="B235" s="83" t="str">
        <f>IF(ISERROR(VLOOKUP($C235,IF({1,0},'回答入力シート（イ_令和2,3年度事業繰越分）'!$F$5:$F$501,'回答入力シート（イ_令和2,3年度事業繰越分）'!$B$5:$B$501),2,0)),"",IF(VLOOKUP($C235,IF({1,0},'回答入力シート（イ_令和2,3年度事業繰越分）'!$F$5:$F$501,'回答入力シート（イ_令和2,3年度事業繰越分）'!$B$5:$B$501),2,0)=0,"",VLOOKUP($C235,IF({1,0},'回答入力シート（イ_令和2,3年度事業繰越分）'!$F$5:$F$501,'回答入力シート（イ_令和2,3年度事業繰越分）'!$B$5:$B$501),2,0)))</f>
        <v/>
      </c>
      <c r="C235" s="83" t="str">
        <f>IF(ISERROR(VLOOKUP($A235,IF({1,0},'回答入力シート（イ_令和2,3年度事業繰越分）'!$BU$5:$BU$501,'回答入力シート（イ_令和2,3年度事業繰越分）'!$F$5:$F$501),2,0)),"",VLOOKUP($A235,IF({1,0},'回答入力シート（イ_令和2,3年度事業繰越分）'!$BU$5:$BU$501,'回答入力シート（イ_令和2,3年度事業繰越分）'!$F$5:$F$501),2,0))</f>
        <v/>
      </c>
      <c r="D235" s="83" t="str">
        <f>IF(ISERROR(VLOOKUP($A235,IF({1,0},'回答入力シート（イ_令和2,3年度事業繰越分）'!$BU$5:$BU$501,'回答入力シート（イ_令和2,3年度事業繰越分）'!$H$5:$H$501),2,0)),"",VLOOKUP($A235,IF({1,0},'回答入力シート（イ_令和2,3年度事業繰越分）'!$BU$5:$BU$501,'回答入力シート（イ_令和2,3年度事業繰越分）'!$H$5:$H$501),2,0))</f>
        <v/>
      </c>
      <c r="E235" s="83" t="str">
        <f>IF(ISERROR(VLOOKUP($A235,IF({1,0},'回答入力シート（イ_令和2,3年度事業繰越分）'!$BU$5:$BU$501,'回答入力シート（イ_令和2,3年度事業繰越分）'!$V$5:$V$501),2,0)),"",IF(VLOOKUP($A235,IF({1,0},'回答入力シート（イ_令和2,3年度事業繰越分）'!$BU$5:$BU$501,'回答入力シート（イ_令和2,3年度事業繰越分）'!$V$5:$V$501),2,0)=0,"",VLOOKUP($A235,IF({1,0},'回答入力シート（イ_令和2,3年度事業繰越分）'!$BU$5:$BU$501,'回答入力シート（イ_令和2,3年度事業繰越分）'!$V$5:$V$501),2,0)))</f>
        <v/>
      </c>
      <c r="F235" s="83" t="str">
        <f>IF(ISERROR(VLOOKUP($A235,IF({1,0},'回答入力シート（イ_令和2,3年度事業繰越分）'!$BU$5:$BU$501,'回答入力シート（イ_令和2,3年度事業繰越分）'!$Z$5:$Z$501),2,0)),"",IF(VLOOKUP($A235,IF({1,0},'回答入力シート（イ_令和2,3年度事業繰越分）'!$BU$5:$BU$501,'回答入力シート（イ_令和2,3年度事業繰越分）'!$Z$5:$Z$501),2,0)=0,"",VLOOKUP($A235,IF({1,0},'回答入力シート（イ_令和2,3年度事業繰越分）'!$BU$5:$BU$501,'回答入力シート（イ_令和2,3年度事業繰越分）'!$Z$5:$Z$501),2,0)))</f>
        <v/>
      </c>
    </row>
    <row r="236" spans="1:6" x14ac:dyDescent="0.3">
      <c r="A236" s="1">
        <v>234</v>
      </c>
      <c r="B236" s="83" t="str">
        <f>IF(ISERROR(VLOOKUP($C236,IF({1,0},'回答入力シート（イ_令和2,3年度事業繰越分）'!$F$5:$F$501,'回答入力シート（イ_令和2,3年度事業繰越分）'!$B$5:$B$501),2,0)),"",IF(VLOOKUP($C236,IF({1,0},'回答入力シート（イ_令和2,3年度事業繰越分）'!$F$5:$F$501,'回答入力シート（イ_令和2,3年度事業繰越分）'!$B$5:$B$501),2,0)=0,"",VLOOKUP($C236,IF({1,0},'回答入力シート（イ_令和2,3年度事業繰越分）'!$F$5:$F$501,'回答入力シート（イ_令和2,3年度事業繰越分）'!$B$5:$B$501),2,0)))</f>
        <v/>
      </c>
      <c r="C236" s="83" t="str">
        <f>IF(ISERROR(VLOOKUP($A236,IF({1,0},'回答入力シート（イ_令和2,3年度事業繰越分）'!$BU$5:$BU$501,'回答入力シート（イ_令和2,3年度事業繰越分）'!$F$5:$F$501),2,0)),"",VLOOKUP($A236,IF({1,0},'回答入力シート（イ_令和2,3年度事業繰越分）'!$BU$5:$BU$501,'回答入力シート（イ_令和2,3年度事業繰越分）'!$F$5:$F$501),2,0))</f>
        <v/>
      </c>
      <c r="D236" s="83" t="str">
        <f>IF(ISERROR(VLOOKUP($A236,IF({1,0},'回答入力シート（イ_令和2,3年度事業繰越分）'!$BU$5:$BU$501,'回答入力シート（イ_令和2,3年度事業繰越分）'!$H$5:$H$501),2,0)),"",VLOOKUP($A236,IF({1,0},'回答入力シート（イ_令和2,3年度事業繰越分）'!$BU$5:$BU$501,'回答入力シート（イ_令和2,3年度事業繰越分）'!$H$5:$H$501),2,0))</f>
        <v/>
      </c>
      <c r="E236" s="83" t="str">
        <f>IF(ISERROR(VLOOKUP($A236,IF({1,0},'回答入力シート（イ_令和2,3年度事業繰越分）'!$BU$5:$BU$501,'回答入力シート（イ_令和2,3年度事業繰越分）'!$V$5:$V$501),2,0)),"",IF(VLOOKUP($A236,IF({1,0},'回答入力シート（イ_令和2,3年度事業繰越分）'!$BU$5:$BU$501,'回答入力シート（イ_令和2,3年度事業繰越分）'!$V$5:$V$501),2,0)=0,"",VLOOKUP($A236,IF({1,0},'回答入力シート（イ_令和2,3年度事業繰越分）'!$BU$5:$BU$501,'回答入力シート（イ_令和2,3年度事業繰越分）'!$V$5:$V$501),2,0)))</f>
        <v/>
      </c>
      <c r="F236" s="83" t="str">
        <f>IF(ISERROR(VLOOKUP($A236,IF({1,0},'回答入力シート（イ_令和2,3年度事業繰越分）'!$BU$5:$BU$501,'回答入力シート（イ_令和2,3年度事業繰越分）'!$Z$5:$Z$501),2,0)),"",IF(VLOOKUP($A236,IF({1,0},'回答入力シート（イ_令和2,3年度事業繰越分）'!$BU$5:$BU$501,'回答入力シート（イ_令和2,3年度事業繰越分）'!$Z$5:$Z$501),2,0)=0,"",VLOOKUP($A236,IF({1,0},'回答入力シート（イ_令和2,3年度事業繰越分）'!$BU$5:$BU$501,'回答入力シート（イ_令和2,3年度事業繰越分）'!$Z$5:$Z$501),2,0)))</f>
        <v/>
      </c>
    </row>
    <row r="237" spans="1:6" x14ac:dyDescent="0.3">
      <c r="A237" s="1">
        <v>235</v>
      </c>
      <c r="B237" s="83" t="str">
        <f>IF(ISERROR(VLOOKUP($C237,IF({1,0},'回答入力シート（イ_令和2,3年度事業繰越分）'!$F$5:$F$501,'回答入力シート（イ_令和2,3年度事業繰越分）'!$B$5:$B$501),2,0)),"",IF(VLOOKUP($C237,IF({1,0},'回答入力シート（イ_令和2,3年度事業繰越分）'!$F$5:$F$501,'回答入力シート（イ_令和2,3年度事業繰越分）'!$B$5:$B$501),2,0)=0,"",VLOOKUP($C237,IF({1,0},'回答入力シート（イ_令和2,3年度事業繰越分）'!$F$5:$F$501,'回答入力シート（イ_令和2,3年度事業繰越分）'!$B$5:$B$501),2,0)))</f>
        <v/>
      </c>
      <c r="C237" s="83" t="str">
        <f>IF(ISERROR(VLOOKUP($A237,IF({1,0},'回答入力シート（イ_令和2,3年度事業繰越分）'!$BU$5:$BU$501,'回答入力シート（イ_令和2,3年度事業繰越分）'!$F$5:$F$501),2,0)),"",VLOOKUP($A237,IF({1,0},'回答入力シート（イ_令和2,3年度事業繰越分）'!$BU$5:$BU$501,'回答入力シート（イ_令和2,3年度事業繰越分）'!$F$5:$F$501),2,0))</f>
        <v/>
      </c>
      <c r="D237" s="83" t="str">
        <f>IF(ISERROR(VLOOKUP($A237,IF({1,0},'回答入力シート（イ_令和2,3年度事業繰越分）'!$BU$5:$BU$501,'回答入力シート（イ_令和2,3年度事業繰越分）'!$H$5:$H$501),2,0)),"",VLOOKUP($A237,IF({1,0},'回答入力シート（イ_令和2,3年度事業繰越分）'!$BU$5:$BU$501,'回答入力シート（イ_令和2,3年度事業繰越分）'!$H$5:$H$501),2,0))</f>
        <v/>
      </c>
      <c r="E237" s="83" t="str">
        <f>IF(ISERROR(VLOOKUP($A237,IF({1,0},'回答入力シート（イ_令和2,3年度事業繰越分）'!$BU$5:$BU$501,'回答入力シート（イ_令和2,3年度事業繰越分）'!$V$5:$V$501),2,0)),"",IF(VLOOKUP($A237,IF({1,0},'回答入力シート（イ_令和2,3年度事業繰越分）'!$BU$5:$BU$501,'回答入力シート（イ_令和2,3年度事業繰越分）'!$V$5:$V$501),2,0)=0,"",VLOOKUP($A237,IF({1,0},'回答入力シート（イ_令和2,3年度事業繰越分）'!$BU$5:$BU$501,'回答入力シート（イ_令和2,3年度事業繰越分）'!$V$5:$V$501),2,0)))</f>
        <v/>
      </c>
      <c r="F237" s="83" t="str">
        <f>IF(ISERROR(VLOOKUP($A237,IF({1,0},'回答入力シート（イ_令和2,3年度事業繰越分）'!$BU$5:$BU$501,'回答入力シート（イ_令和2,3年度事業繰越分）'!$Z$5:$Z$501),2,0)),"",IF(VLOOKUP($A237,IF({1,0},'回答入力シート（イ_令和2,3年度事業繰越分）'!$BU$5:$BU$501,'回答入力シート（イ_令和2,3年度事業繰越分）'!$Z$5:$Z$501),2,0)=0,"",VLOOKUP($A237,IF({1,0},'回答入力シート（イ_令和2,3年度事業繰越分）'!$BU$5:$BU$501,'回答入力シート（イ_令和2,3年度事業繰越分）'!$Z$5:$Z$501),2,0)))</f>
        <v/>
      </c>
    </row>
    <row r="238" spans="1:6" x14ac:dyDescent="0.3">
      <c r="A238" s="1">
        <v>236</v>
      </c>
      <c r="B238" s="83" t="str">
        <f>IF(ISERROR(VLOOKUP($C238,IF({1,0},'回答入力シート（イ_令和2,3年度事業繰越分）'!$F$5:$F$501,'回答入力シート（イ_令和2,3年度事業繰越分）'!$B$5:$B$501),2,0)),"",IF(VLOOKUP($C238,IF({1,0},'回答入力シート（イ_令和2,3年度事業繰越分）'!$F$5:$F$501,'回答入力シート（イ_令和2,3年度事業繰越分）'!$B$5:$B$501),2,0)=0,"",VLOOKUP($C238,IF({1,0},'回答入力シート（イ_令和2,3年度事業繰越分）'!$F$5:$F$501,'回答入力シート（イ_令和2,3年度事業繰越分）'!$B$5:$B$501),2,0)))</f>
        <v/>
      </c>
      <c r="C238" s="83" t="str">
        <f>IF(ISERROR(VLOOKUP($A238,IF({1,0},'回答入力シート（イ_令和2,3年度事業繰越分）'!$BU$5:$BU$501,'回答入力シート（イ_令和2,3年度事業繰越分）'!$F$5:$F$501),2,0)),"",VLOOKUP($A238,IF({1,0},'回答入力シート（イ_令和2,3年度事業繰越分）'!$BU$5:$BU$501,'回答入力シート（イ_令和2,3年度事業繰越分）'!$F$5:$F$501),2,0))</f>
        <v/>
      </c>
      <c r="D238" s="83" t="str">
        <f>IF(ISERROR(VLOOKUP($A238,IF({1,0},'回答入力シート（イ_令和2,3年度事業繰越分）'!$BU$5:$BU$501,'回答入力シート（イ_令和2,3年度事業繰越分）'!$H$5:$H$501),2,0)),"",VLOOKUP($A238,IF({1,0},'回答入力シート（イ_令和2,3年度事業繰越分）'!$BU$5:$BU$501,'回答入力シート（イ_令和2,3年度事業繰越分）'!$H$5:$H$501),2,0))</f>
        <v/>
      </c>
      <c r="E238" s="83" t="str">
        <f>IF(ISERROR(VLOOKUP($A238,IF({1,0},'回答入力シート（イ_令和2,3年度事業繰越分）'!$BU$5:$BU$501,'回答入力シート（イ_令和2,3年度事業繰越分）'!$V$5:$V$501),2,0)),"",IF(VLOOKUP($A238,IF({1,0},'回答入力シート（イ_令和2,3年度事業繰越分）'!$BU$5:$BU$501,'回答入力シート（イ_令和2,3年度事業繰越分）'!$V$5:$V$501),2,0)=0,"",VLOOKUP($A238,IF({1,0},'回答入力シート（イ_令和2,3年度事業繰越分）'!$BU$5:$BU$501,'回答入力シート（イ_令和2,3年度事業繰越分）'!$V$5:$V$501),2,0)))</f>
        <v/>
      </c>
      <c r="F238" s="83" t="str">
        <f>IF(ISERROR(VLOOKUP($A238,IF({1,0},'回答入力シート（イ_令和2,3年度事業繰越分）'!$BU$5:$BU$501,'回答入力シート（イ_令和2,3年度事業繰越分）'!$Z$5:$Z$501),2,0)),"",IF(VLOOKUP($A238,IF({1,0},'回答入力シート（イ_令和2,3年度事業繰越分）'!$BU$5:$BU$501,'回答入力シート（イ_令和2,3年度事業繰越分）'!$Z$5:$Z$501),2,0)=0,"",VLOOKUP($A238,IF({1,0},'回答入力シート（イ_令和2,3年度事業繰越分）'!$BU$5:$BU$501,'回答入力シート（イ_令和2,3年度事業繰越分）'!$Z$5:$Z$501),2,0)))</f>
        <v/>
      </c>
    </row>
    <row r="239" spans="1:6" x14ac:dyDescent="0.3">
      <c r="A239" s="1">
        <v>237</v>
      </c>
      <c r="B239" s="83" t="str">
        <f>IF(ISERROR(VLOOKUP($C239,IF({1,0},'回答入力シート（イ_令和2,3年度事業繰越分）'!$F$5:$F$501,'回答入力シート（イ_令和2,3年度事業繰越分）'!$B$5:$B$501),2,0)),"",IF(VLOOKUP($C239,IF({1,0},'回答入力シート（イ_令和2,3年度事業繰越分）'!$F$5:$F$501,'回答入力シート（イ_令和2,3年度事業繰越分）'!$B$5:$B$501),2,0)=0,"",VLOOKUP($C239,IF({1,0},'回答入力シート（イ_令和2,3年度事業繰越分）'!$F$5:$F$501,'回答入力シート（イ_令和2,3年度事業繰越分）'!$B$5:$B$501),2,0)))</f>
        <v/>
      </c>
      <c r="C239" s="83" t="str">
        <f>IF(ISERROR(VLOOKUP($A239,IF({1,0},'回答入力シート（イ_令和2,3年度事業繰越分）'!$BU$5:$BU$501,'回答入力シート（イ_令和2,3年度事業繰越分）'!$F$5:$F$501),2,0)),"",VLOOKUP($A239,IF({1,0},'回答入力シート（イ_令和2,3年度事業繰越分）'!$BU$5:$BU$501,'回答入力シート（イ_令和2,3年度事業繰越分）'!$F$5:$F$501),2,0))</f>
        <v/>
      </c>
      <c r="D239" s="83" t="str">
        <f>IF(ISERROR(VLOOKUP($A239,IF({1,0},'回答入力シート（イ_令和2,3年度事業繰越分）'!$BU$5:$BU$501,'回答入力シート（イ_令和2,3年度事業繰越分）'!$H$5:$H$501),2,0)),"",VLOOKUP($A239,IF({1,0},'回答入力シート（イ_令和2,3年度事業繰越分）'!$BU$5:$BU$501,'回答入力シート（イ_令和2,3年度事業繰越分）'!$H$5:$H$501),2,0))</f>
        <v/>
      </c>
      <c r="E239" s="83" t="str">
        <f>IF(ISERROR(VLOOKUP($A239,IF({1,0},'回答入力シート（イ_令和2,3年度事業繰越分）'!$BU$5:$BU$501,'回答入力シート（イ_令和2,3年度事業繰越分）'!$V$5:$V$501),2,0)),"",IF(VLOOKUP($A239,IF({1,0},'回答入力シート（イ_令和2,3年度事業繰越分）'!$BU$5:$BU$501,'回答入力シート（イ_令和2,3年度事業繰越分）'!$V$5:$V$501),2,0)=0,"",VLOOKUP($A239,IF({1,0},'回答入力シート（イ_令和2,3年度事業繰越分）'!$BU$5:$BU$501,'回答入力シート（イ_令和2,3年度事業繰越分）'!$V$5:$V$501),2,0)))</f>
        <v/>
      </c>
      <c r="F239" s="83" t="str">
        <f>IF(ISERROR(VLOOKUP($A239,IF({1,0},'回答入力シート（イ_令和2,3年度事業繰越分）'!$BU$5:$BU$501,'回答入力シート（イ_令和2,3年度事業繰越分）'!$Z$5:$Z$501),2,0)),"",IF(VLOOKUP($A239,IF({1,0},'回答入力シート（イ_令和2,3年度事業繰越分）'!$BU$5:$BU$501,'回答入力シート（イ_令和2,3年度事業繰越分）'!$Z$5:$Z$501),2,0)=0,"",VLOOKUP($A239,IF({1,0},'回答入力シート（イ_令和2,3年度事業繰越分）'!$BU$5:$BU$501,'回答入力シート（イ_令和2,3年度事業繰越分）'!$Z$5:$Z$501),2,0)))</f>
        <v/>
      </c>
    </row>
    <row r="240" spans="1:6" x14ac:dyDescent="0.3">
      <c r="A240" s="1">
        <v>238</v>
      </c>
      <c r="B240" s="83" t="str">
        <f>IF(ISERROR(VLOOKUP($C240,IF({1,0},'回答入力シート（イ_令和2,3年度事業繰越分）'!$F$5:$F$501,'回答入力シート（イ_令和2,3年度事業繰越分）'!$B$5:$B$501),2,0)),"",IF(VLOOKUP($C240,IF({1,0},'回答入力シート（イ_令和2,3年度事業繰越分）'!$F$5:$F$501,'回答入力シート（イ_令和2,3年度事業繰越分）'!$B$5:$B$501),2,0)=0,"",VLOOKUP($C240,IF({1,0},'回答入力シート（イ_令和2,3年度事業繰越分）'!$F$5:$F$501,'回答入力シート（イ_令和2,3年度事業繰越分）'!$B$5:$B$501),2,0)))</f>
        <v/>
      </c>
      <c r="C240" s="83" t="str">
        <f>IF(ISERROR(VLOOKUP($A240,IF({1,0},'回答入力シート（イ_令和2,3年度事業繰越分）'!$BU$5:$BU$501,'回答入力シート（イ_令和2,3年度事業繰越分）'!$F$5:$F$501),2,0)),"",VLOOKUP($A240,IF({1,0},'回答入力シート（イ_令和2,3年度事業繰越分）'!$BU$5:$BU$501,'回答入力シート（イ_令和2,3年度事業繰越分）'!$F$5:$F$501),2,0))</f>
        <v/>
      </c>
      <c r="D240" s="83" t="str">
        <f>IF(ISERROR(VLOOKUP($A240,IF({1,0},'回答入力シート（イ_令和2,3年度事業繰越分）'!$BU$5:$BU$501,'回答入力シート（イ_令和2,3年度事業繰越分）'!$H$5:$H$501),2,0)),"",VLOOKUP($A240,IF({1,0},'回答入力シート（イ_令和2,3年度事業繰越分）'!$BU$5:$BU$501,'回答入力シート（イ_令和2,3年度事業繰越分）'!$H$5:$H$501),2,0))</f>
        <v/>
      </c>
      <c r="E240" s="83" t="str">
        <f>IF(ISERROR(VLOOKUP($A240,IF({1,0},'回答入力シート（イ_令和2,3年度事業繰越分）'!$BU$5:$BU$501,'回答入力シート（イ_令和2,3年度事業繰越分）'!$V$5:$V$501),2,0)),"",IF(VLOOKUP($A240,IF({1,0},'回答入力シート（イ_令和2,3年度事業繰越分）'!$BU$5:$BU$501,'回答入力シート（イ_令和2,3年度事業繰越分）'!$V$5:$V$501),2,0)=0,"",VLOOKUP($A240,IF({1,0},'回答入力シート（イ_令和2,3年度事業繰越分）'!$BU$5:$BU$501,'回答入力シート（イ_令和2,3年度事業繰越分）'!$V$5:$V$501),2,0)))</f>
        <v/>
      </c>
      <c r="F240" s="83" t="str">
        <f>IF(ISERROR(VLOOKUP($A240,IF({1,0},'回答入力シート（イ_令和2,3年度事業繰越分）'!$BU$5:$BU$501,'回答入力シート（イ_令和2,3年度事業繰越分）'!$Z$5:$Z$501),2,0)),"",IF(VLOOKUP($A240,IF({1,0},'回答入力シート（イ_令和2,3年度事業繰越分）'!$BU$5:$BU$501,'回答入力シート（イ_令和2,3年度事業繰越分）'!$Z$5:$Z$501),2,0)=0,"",VLOOKUP($A240,IF({1,0},'回答入力シート（イ_令和2,3年度事業繰越分）'!$BU$5:$BU$501,'回答入力シート（イ_令和2,3年度事業繰越分）'!$Z$5:$Z$501),2,0)))</f>
        <v/>
      </c>
    </row>
    <row r="241" spans="1:6" x14ac:dyDescent="0.3">
      <c r="A241" s="1">
        <v>239</v>
      </c>
      <c r="B241" s="83" t="str">
        <f>IF(ISERROR(VLOOKUP($C241,IF({1,0},'回答入力シート（イ_令和2,3年度事業繰越分）'!$F$5:$F$501,'回答入力シート（イ_令和2,3年度事業繰越分）'!$B$5:$B$501),2,0)),"",IF(VLOOKUP($C241,IF({1,0},'回答入力シート（イ_令和2,3年度事業繰越分）'!$F$5:$F$501,'回答入力シート（イ_令和2,3年度事業繰越分）'!$B$5:$B$501),2,0)=0,"",VLOOKUP($C241,IF({1,0},'回答入力シート（イ_令和2,3年度事業繰越分）'!$F$5:$F$501,'回答入力シート（イ_令和2,3年度事業繰越分）'!$B$5:$B$501),2,0)))</f>
        <v/>
      </c>
      <c r="C241" s="83" t="str">
        <f>IF(ISERROR(VLOOKUP($A241,IF({1,0},'回答入力シート（イ_令和2,3年度事業繰越分）'!$BU$5:$BU$501,'回答入力シート（イ_令和2,3年度事業繰越分）'!$F$5:$F$501),2,0)),"",VLOOKUP($A241,IF({1,0},'回答入力シート（イ_令和2,3年度事業繰越分）'!$BU$5:$BU$501,'回答入力シート（イ_令和2,3年度事業繰越分）'!$F$5:$F$501),2,0))</f>
        <v/>
      </c>
      <c r="D241" s="83" t="str">
        <f>IF(ISERROR(VLOOKUP($A241,IF({1,0},'回答入力シート（イ_令和2,3年度事業繰越分）'!$BU$5:$BU$501,'回答入力シート（イ_令和2,3年度事業繰越分）'!$H$5:$H$501),2,0)),"",VLOOKUP($A241,IF({1,0},'回答入力シート（イ_令和2,3年度事業繰越分）'!$BU$5:$BU$501,'回答入力シート（イ_令和2,3年度事業繰越分）'!$H$5:$H$501),2,0))</f>
        <v/>
      </c>
      <c r="E241" s="83" t="str">
        <f>IF(ISERROR(VLOOKUP($A241,IF({1,0},'回答入力シート（イ_令和2,3年度事業繰越分）'!$BU$5:$BU$501,'回答入力シート（イ_令和2,3年度事業繰越分）'!$V$5:$V$501),2,0)),"",IF(VLOOKUP($A241,IF({1,0},'回答入力シート（イ_令和2,3年度事業繰越分）'!$BU$5:$BU$501,'回答入力シート（イ_令和2,3年度事業繰越分）'!$V$5:$V$501),2,0)=0,"",VLOOKUP($A241,IF({1,0},'回答入力シート（イ_令和2,3年度事業繰越分）'!$BU$5:$BU$501,'回答入力シート（イ_令和2,3年度事業繰越分）'!$V$5:$V$501),2,0)))</f>
        <v/>
      </c>
      <c r="F241" s="83" t="str">
        <f>IF(ISERROR(VLOOKUP($A241,IF({1,0},'回答入力シート（イ_令和2,3年度事業繰越分）'!$BU$5:$BU$501,'回答入力シート（イ_令和2,3年度事業繰越分）'!$Z$5:$Z$501),2,0)),"",IF(VLOOKUP($A241,IF({1,0},'回答入力シート（イ_令和2,3年度事業繰越分）'!$BU$5:$BU$501,'回答入力シート（イ_令和2,3年度事業繰越分）'!$Z$5:$Z$501),2,0)=0,"",VLOOKUP($A241,IF({1,0},'回答入力シート（イ_令和2,3年度事業繰越分）'!$BU$5:$BU$501,'回答入力シート（イ_令和2,3年度事業繰越分）'!$Z$5:$Z$501),2,0)))</f>
        <v/>
      </c>
    </row>
    <row r="242" spans="1:6" x14ac:dyDescent="0.3">
      <c r="A242" s="1">
        <v>240</v>
      </c>
      <c r="B242" s="83" t="str">
        <f>IF(ISERROR(VLOOKUP($C242,IF({1,0},'回答入力シート（イ_令和2,3年度事業繰越分）'!$F$5:$F$501,'回答入力シート（イ_令和2,3年度事業繰越分）'!$B$5:$B$501),2,0)),"",IF(VLOOKUP($C242,IF({1,0},'回答入力シート（イ_令和2,3年度事業繰越分）'!$F$5:$F$501,'回答入力シート（イ_令和2,3年度事業繰越分）'!$B$5:$B$501),2,0)=0,"",VLOOKUP($C242,IF({1,0},'回答入力シート（イ_令和2,3年度事業繰越分）'!$F$5:$F$501,'回答入力シート（イ_令和2,3年度事業繰越分）'!$B$5:$B$501),2,0)))</f>
        <v/>
      </c>
      <c r="C242" s="83" t="str">
        <f>IF(ISERROR(VLOOKUP($A242,IF({1,0},'回答入力シート（イ_令和2,3年度事業繰越分）'!$BU$5:$BU$501,'回答入力シート（イ_令和2,3年度事業繰越分）'!$F$5:$F$501),2,0)),"",VLOOKUP($A242,IF({1,0},'回答入力シート（イ_令和2,3年度事業繰越分）'!$BU$5:$BU$501,'回答入力シート（イ_令和2,3年度事業繰越分）'!$F$5:$F$501),2,0))</f>
        <v/>
      </c>
      <c r="D242" s="83" t="str">
        <f>IF(ISERROR(VLOOKUP($A242,IF({1,0},'回答入力シート（イ_令和2,3年度事業繰越分）'!$BU$5:$BU$501,'回答入力シート（イ_令和2,3年度事業繰越分）'!$H$5:$H$501),2,0)),"",VLOOKUP($A242,IF({1,0},'回答入力シート（イ_令和2,3年度事業繰越分）'!$BU$5:$BU$501,'回答入力シート（イ_令和2,3年度事業繰越分）'!$H$5:$H$501),2,0))</f>
        <v/>
      </c>
      <c r="E242" s="83" t="str">
        <f>IF(ISERROR(VLOOKUP($A242,IF({1,0},'回答入力シート（イ_令和2,3年度事業繰越分）'!$BU$5:$BU$501,'回答入力シート（イ_令和2,3年度事業繰越分）'!$V$5:$V$501),2,0)),"",IF(VLOOKUP($A242,IF({1,0},'回答入力シート（イ_令和2,3年度事業繰越分）'!$BU$5:$BU$501,'回答入力シート（イ_令和2,3年度事業繰越分）'!$V$5:$V$501),2,0)=0,"",VLOOKUP($A242,IF({1,0},'回答入力シート（イ_令和2,3年度事業繰越分）'!$BU$5:$BU$501,'回答入力シート（イ_令和2,3年度事業繰越分）'!$V$5:$V$501),2,0)))</f>
        <v/>
      </c>
      <c r="F242" s="83" t="str">
        <f>IF(ISERROR(VLOOKUP($A242,IF({1,0},'回答入力シート（イ_令和2,3年度事業繰越分）'!$BU$5:$BU$501,'回答入力シート（イ_令和2,3年度事業繰越分）'!$Z$5:$Z$501),2,0)),"",IF(VLOOKUP($A242,IF({1,0},'回答入力シート（イ_令和2,3年度事業繰越分）'!$BU$5:$BU$501,'回答入力シート（イ_令和2,3年度事業繰越分）'!$Z$5:$Z$501),2,0)=0,"",VLOOKUP($A242,IF({1,0},'回答入力シート（イ_令和2,3年度事業繰越分）'!$BU$5:$BU$501,'回答入力シート（イ_令和2,3年度事業繰越分）'!$Z$5:$Z$501),2,0)))</f>
        <v/>
      </c>
    </row>
    <row r="243" spans="1:6" x14ac:dyDescent="0.3">
      <c r="A243" s="1">
        <v>241</v>
      </c>
      <c r="B243" s="83" t="str">
        <f>IF(ISERROR(VLOOKUP($C243,IF({1,0},'回答入力シート（イ_令和2,3年度事業繰越分）'!$F$5:$F$501,'回答入力シート（イ_令和2,3年度事業繰越分）'!$B$5:$B$501),2,0)),"",IF(VLOOKUP($C243,IF({1,0},'回答入力シート（イ_令和2,3年度事業繰越分）'!$F$5:$F$501,'回答入力シート（イ_令和2,3年度事業繰越分）'!$B$5:$B$501),2,0)=0,"",VLOOKUP($C243,IF({1,0},'回答入力シート（イ_令和2,3年度事業繰越分）'!$F$5:$F$501,'回答入力シート（イ_令和2,3年度事業繰越分）'!$B$5:$B$501),2,0)))</f>
        <v/>
      </c>
      <c r="C243" s="83" t="str">
        <f>IF(ISERROR(VLOOKUP($A243,IF({1,0},'回答入力シート（イ_令和2,3年度事業繰越分）'!$BU$5:$BU$501,'回答入力シート（イ_令和2,3年度事業繰越分）'!$F$5:$F$501),2,0)),"",VLOOKUP($A243,IF({1,0},'回答入力シート（イ_令和2,3年度事業繰越分）'!$BU$5:$BU$501,'回答入力シート（イ_令和2,3年度事業繰越分）'!$F$5:$F$501),2,0))</f>
        <v/>
      </c>
      <c r="D243" s="83" t="str">
        <f>IF(ISERROR(VLOOKUP($A243,IF({1,0},'回答入力シート（イ_令和2,3年度事業繰越分）'!$BU$5:$BU$501,'回答入力シート（イ_令和2,3年度事業繰越分）'!$H$5:$H$501),2,0)),"",VLOOKUP($A243,IF({1,0},'回答入力シート（イ_令和2,3年度事業繰越分）'!$BU$5:$BU$501,'回答入力シート（イ_令和2,3年度事業繰越分）'!$H$5:$H$501),2,0))</f>
        <v/>
      </c>
      <c r="E243" s="83" t="str">
        <f>IF(ISERROR(VLOOKUP($A243,IF({1,0},'回答入力シート（イ_令和2,3年度事業繰越分）'!$BU$5:$BU$501,'回答入力シート（イ_令和2,3年度事業繰越分）'!$V$5:$V$501),2,0)),"",IF(VLOOKUP($A243,IF({1,0},'回答入力シート（イ_令和2,3年度事業繰越分）'!$BU$5:$BU$501,'回答入力シート（イ_令和2,3年度事業繰越分）'!$V$5:$V$501),2,0)=0,"",VLOOKUP($A243,IF({1,0},'回答入力シート（イ_令和2,3年度事業繰越分）'!$BU$5:$BU$501,'回答入力シート（イ_令和2,3年度事業繰越分）'!$V$5:$V$501),2,0)))</f>
        <v/>
      </c>
      <c r="F243" s="83" t="str">
        <f>IF(ISERROR(VLOOKUP($A243,IF({1,0},'回答入力シート（イ_令和2,3年度事業繰越分）'!$BU$5:$BU$501,'回答入力シート（イ_令和2,3年度事業繰越分）'!$Z$5:$Z$501),2,0)),"",IF(VLOOKUP($A243,IF({1,0},'回答入力シート（イ_令和2,3年度事業繰越分）'!$BU$5:$BU$501,'回答入力シート（イ_令和2,3年度事業繰越分）'!$Z$5:$Z$501),2,0)=0,"",VLOOKUP($A243,IF({1,0},'回答入力シート（イ_令和2,3年度事業繰越分）'!$BU$5:$BU$501,'回答入力シート（イ_令和2,3年度事業繰越分）'!$Z$5:$Z$501),2,0)))</f>
        <v/>
      </c>
    </row>
    <row r="244" spans="1:6" x14ac:dyDescent="0.3">
      <c r="A244" s="1">
        <v>242</v>
      </c>
      <c r="B244" s="83" t="str">
        <f>IF(ISERROR(VLOOKUP($C244,IF({1,0},'回答入力シート（イ_令和2,3年度事業繰越分）'!$F$5:$F$501,'回答入力シート（イ_令和2,3年度事業繰越分）'!$B$5:$B$501),2,0)),"",IF(VLOOKUP($C244,IF({1,0},'回答入力シート（イ_令和2,3年度事業繰越分）'!$F$5:$F$501,'回答入力シート（イ_令和2,3年度事業繰越分）'!$B$5:$B$501),2,0)=0,"",VLOOKUP($C244,IF({1,0},'回答入力シート（イ_令和2,3年度事業繰越分）'!$F$5:$F$501,'回答入力シート（イ_令和2,3年度事業繰越分）'!$B$5:$B$501),2,0)))</f>
        <v/>
      </c>
      <c r="C244" s="83" t="str">
        <f>IF(ISERROR(VLOOKUP($A244,IF({1,0},'回答入力シート（イ_令和2,3年度事業繰越分）'!$BU$5:$BU$501,'回答入力シート（イ_令和2,3年度事業繰越分）'!$F$5:$F$501),2,0)),"",VLOOKUP($A244,IF({1,0},'回答入力シート（イ_令和2,3年度事業繰越分）'!$BU$5:$BU$501,'回答入力シート（イ_令和2,3年度事業繰越分）'!$F$5:$F$501),2,0))</f>
        <v/>
      </c>
      <c r="D244" s="83" t="str">
        <f>IF(ISERROR(VLOOKUP($A244,IF({1,0},'回答入力シート（イ_令和2,3年度事業繰越分）'!$BU$5:$BU$501,'回答入力シート（イ_令和2,3年度事業繰越分）'!$H$5:$H$501),2,0)),"",VLOOKUP($A244,IF({1,0},'回答入力シート（イ_令和2,3年度事業繰越分）'!$BU$5:$BU$501,'回答入力シート（イ_令和2,3年度事業繰越分）'!$H$5:$H$501),2,0))</f>
        <v/>
      </c>
      <c r="E244" s="83" t="str">
        <f>IF(ISERROR(VLOOKUP($A244,IF({1,0},'回答入力シート（イ_令和2,3年度事業繰越分）'!$BU$5:$BU$501,'回答入力シート（イ_令和2,3年度事業繰越分）'!$V$5:$V$501),2,0)),"",IF(VLOOKUP($A244,IF({1,0},'回答入力シート（イ_令和2,3年度事業繰越分）'!$BU$5:$BU$501,'回答入力シート（イ_令和2,3年度事業繰越分）'!$V$5:$V$501),2,0)=0,"",VLOOKUP($A244,IF({1,0},'回答入力シート（イ_令和2,3年度事業繰越分）'!$BU$5:$BU$501,'回答入力シート（イ_令和2,3年度事業繰越分）'!$V$5:$V$501),2,0)))</f>
        <v/>
      </c>
      <c r="F244" s="83" t="str">
        <f>IF(ISERROR(VLOOKUP($A244,IF({1,0},'回答入力シート（イ_令和2,3年度事業繰越分）'!$BU$5:$BU$501,'回答入力シート（イ_令和2,3年度事業繰越分）'!$Z$5:$Z$501),2,0)),"",IF(VLOOKUP($A244,IF({1,0},'回答入力シート（イ_令和2,3年度事業繰越分）'!$BU$5:$BU$501,'回答入力シート（イ_令和2,3年度事業繰越分）'!$Z$5:$Z$501),2,0)=0,"",VLOOKUP($A244,IF({1,0},'回答入力シート（イ_令和2,3年度事業繰越分）'!$BU$5:$BU$501,'回答入力シート（イ_令和2,3年度事業繰越分）'!$Z$5:$Z$501),2,0)))</f>
        <v/>
      </c>
    </row>
    <row r="245" spans="1:6" x14ac:dyDescent="0.3">
      <c r="A245" s="1">
        <v>243</v>
      </c>
      <c r="B245" s="83" t="str">
        <f>IF(ISERROR(VLOOKUP($C245,IF({1,0},'回答入力シート（イ_令和2,3年度事業繰越分）'!$F$5:$F$501,'回答入力シート（イ_令和2,3年度事業繰越分）'!$B$5:$B$501),2,0)),"",IF(VLOOKUP($C245,IF({1,0},'回答入力シート（イ_令和2,3年度事業繰越分）'!$F$5:$F$501,'回答入力シート（イ_令和2,3年度事業繰越分）'!$B$5:$B$501),2,0)=0,"",VLOOKUP($C245,IF({1,0},'回答入力シート（イ_令和2,3年度事業繰越分）'!$F$5:$F$501,'回答入力シート（イ_令和2,3年度事業繰越分）'!$B$5:$B$501),2,0)))</f>
        <v/>
      </c>
      <c r="C245" s="83" t="str">
        <f>IF(ISERROR(VLOOKUP($A245,IF({1,0},'回答入力シート（イ_令和2,3年度事業繰越分）'!$BU$5:$BU$501,'回答入力シート（イ_令和2,3年度事業繰越分）'!$F$5:$F$501),2,0)),"",VLOOKUP($A245,IF({1,0},'回答入力シート（イ_令和2,3年度事業繰越分）'!$BU$5:$BU$501,'回答入力シート（イ_令和2,3年度事業繰越分）'!$F$5:$F$501),2,0))</f>
        <v/>
      </c>
      <c r="D245" s="83" t="str">
        <f>IF(ISERROR(VLOOKUP($A245,IF({1,0},'回答入力シート（イ_令和2,3年度事業繰越分）'!$BU$5:$BU$501,'回答入力シート（イ_令和2,3年度事業繰越分）'!$H$5:$H$501),2,0)),"",VLOOKUP($A245,IF({1,0},'回答入力シート（イ_令和2,3年度事業繰越分）'!$BU$5:$BU$501,'回答入力シート（イ_令和2,3年度事業繰越分）'!$H$5:$H$501),2,0))</f>
        <v/>
      </c>
      <c r="E245" s="83" t="str">
        <f>IF(ISERROR(VLOOKUP($A245,IF({1,0},'回答入力シート（イ_令和2,3年度事業繰越分）'!$BU$5:$BU$501,'回答入力シート（イ_令和2,3年度事業繰越分）'!$V$5:$V$501),2,0)),"",IF(VLOOKUP($A245,IF({1,0},'回答入力シート（イ_令和2,3年度事業繰越分）'!$BU$5:$BU$501,'回答入力シート（イ_令和2,3年度事業繰越分）'!$V$5:$V$501),2,0)=0,"",VLOOKUP($A245,IF({1,0},'回答入力シート（イ_令和2,3年度事業繰越分）'!$BU$5:$BU$501,'回答入力シート（イ_令和2,3年度事業繰越分）'!$V$5:$V$501),2,0)))</f>
        <v/>
      </c>
      <c r="F245" s="83" t="str">
        <f>IF(ISERROR(VLOOKUP($A245,IF({1,0},'回答入力シート（イ_令和2,3年度事業繰越分）'!$BU$5:$BU$501,'回答入力シート（イ_令和2,3年度事業繰越分）'!$Z$5:$Z$501),2,0)),"",IF(VLOOKUP($A245,IF({1,0},'回答入力シート（イ_令和2,3年度事業繰越分）'!$BU$5:$BU$501,'回答入力シート（イ_令和2,3年度事業繰越分）'!$Z$5:$Z$501),2,0)=0,"",VLOOKUP($A245,IF({1,0},'回答入力シート（イ_令和2,3年度事業繰越分）'!$BU$5:$BU$501,'回答入力シート（イ_令和2,3年度事業繰越分）'!$Z$5:$Z$501),2,0)))</f>
        <v/>
      </c>
    </row>
    <row r="246" spans="1:6" x14ac:dyDescent="0.3">
      <c r="A246" s="1">
        <v>244</v>
      </c>
      <c r="B246" s="83" t="str">
        <f>IF(ISERROR(VLOOKUP($C246,IF({1,0},'回答入力シート（イ_令和2,3年度事業繰越分）'!$F$5:$F$501,'回答入力シート（イ_令和2,3年度事業繰越分）'!$B$5:$B$501),2,0)),"",IF(VLOOKUP($C246,IF({1,0},'回答入力シート（イ_令和2,3年度事業繰越分）'!$F$5:$F$501,'回答入力シート（イ_令和2,3年度事業繰越分）'!$B$5:$B$501),2,0)=0,"",VLOOKUP($C246,IF({1,0},'回答入力シート（イ_令和2,3年度事業繰越分）'!$F$5:$F$501,'回答入力シート（イ_令和2,3年度事業繰越分）'!$B$5:$B$501),2,0)))</f>
        <v/>
      </c>
      <c r="C246" s="83" t="str">
        <f>IF(ISERROR(VLOOKUP($A246,IF({1,0},'回答入力シート（イ_令和2,3年度事業繰越分）'!$BU$5:$BU$501,'回答入力シート（イ_令和2,3年度事業繰越分）'!$F$5:$F$501),2,0)),"",VLOOKUP($A246,IF({1,0},'回答入力シート（イ_令和2,3年度事業繰越分）'!$BU$5:$BU$501,'回答入力シート（イ_令和2,3年度事業繰越分）'!$F$5:$F$501),2,0))</f>
        <v/>
      </c>
      <c r="D246" s="83" t="str">
        <f>IF(ISERROR(VLOOKUP($A246,IF({1,0},'回答入力シート（イ_令和2,3年度事業繰越分）'!$BU$5:$BU$501,'回答入力シート（イ_令和2,3年度事業繰越分）'!$H$5:$H$501),2,0)),"",VLOOKUP($A246,IF({1,0},'回答入力シート（イ_令和2,3年度事業繰越分）'!$BU$5:$BU$501,'回答入力シート（イ_令和2,3年度事業繰越分）'!$H$5:$H$501),2,0))</f>
        <v/>
      </c>
      <c r="E246" s="83" t="str">
        <f>IF(ISERROR(VLOOKUP($A246,IF({1,0},'回答入力シート（イ_令和2,3年度事業繰越分）'!$BU$5:$BU$501,'回答入力シート（イ_令和2,3年度事業繰越分）'!$V$5:$V$501),2,0)),"",IF(VLOOKUP($A246,IF({1,0},'回答入力シート（イ_令和2,3年度事業繰越分）'!$BU$5:$BU$501,'回答入力シート（イ_令和2,3年度事業繰越分）'!$V$5:$V$501),2,0)=0,"",VLOOKUP($A246,IF({1,0},'回答入力シート（イ_令和2,3年度事業繰越分）'!$BU$5:$BU$501,'回答入力シート（イ_令和2,3年度事業繰越分）'!$V$5:$V$501),2,0)))</f>
        <v/>
      </c>
      <c r="F246" s="83" t="str">
        <f>IF(ISERROR(VLOOKUP($A246,IF({1,0},'回答入力シート（イ_令和2,3年度事業繰越分）'!$BU$5:$BU$501,'回答入力シート（イ_令和2,3年度事業繰越分）'!$Z$5:$Z$501),2,0)),"",IF(VLOOKUP($A246,IF({1,0},'回答入力シート（イ_令和2,3年度事業繰越分）'!$BU$5:$BU$501,'回答入力シート（イ_令和2,3年度事業繰越分）'!$Z$5:$Z$501),2,0)=0,"",VLOOKUP($A246,IF({1,0},'回答入力シート（イ_令和2,3年度事業繰越分）'!$BU$5:$BU$501,'回答入力シート（イ_令和2,3年度事業繰越分）'!$Z$5:$Z$501),2,0)))</f>
        <v/>
      </c>
    </row>
    <row r="247" spans="1:6" x14ac:dyDescent="0.3">
      <c r="A247" s="1">
        <v>245</v>
      </c>
      <c r="B247" s="83" t="str">
        <f>IF(ISERROR(VLOOKUP($C247,IF({1,0},'回答入力シート（イ_令和2,3年度事業繰越分）'!$F$5:$F$501,'回答入力シート（イ_令和2,3年度事業繰越分）'!$B$5:$B$501),2,0)),"",IF(VLOOKUP($C247,IF({1,0},'回答入力シート（イ_令和2,3年度事業繰越分）'!$F$5:$F$501,'回答入力シート（イ_令和2,3年度事業繰越分）'!$B$5:$B$501),2,0)=0,"",VLOOKUP($C247,IF({1,0},'回答入力シート（イ_令和2,3年度事業繰越分）'!$F$5:$F$501,'回答入力シート（イ_令和2,3年度事業繰越分）'!$B$5:$B$501),2,0)))</f>
        <v/>
      </c>
      <c r="C247" s="83" t="str">
        <f>IF(ISERROR(VLOOKUP($A247,IF({1,0},'回答入力シート（イ_令和2,3年度事業繰越分）'!$BU$5:$BU$501,'回答入力シート（イ_令和2,3年度事業繰越分）'!$F$5:$F$501),2,0)),"",VLOOKUP($A247,IF({1,0},'回答入力シート（イ_令和2,3年度事業繰越分）'!$BU$5:$BU$501,'回答入力シート（イ_令和2,3年度事業繰越分）'!$F$5:$F$501),2,0))</f>
        <v/>
      </c>
      <c r="D247" s="83" t="str">
        <f>IF(ISERROR(VLOOKUP($A247,IF({1,0},'回答入力シート（イ_令和2,3年度事業繰越分）'!$BU$5:$BU$501,'回答入力シート（イ_令和2,3年度事業繰越分）'!$H$5:$H$501),2,0)),"",VLOOKUP($A247,IF({1,0},'回答入力シート（イ_令和2,3年度事業繰越分）'!$BU$5:$BU$501,'回答入力シート（イ_令和2,3年度事業繰越分）'!$H$5:$H$501),2,0))</f>
        <v/>
      </c>
      <c r="E247" s="83" t="str">
        <f>IF(ISERROR(VLOOKUP($A247,IF({1,0},'回答入力シート（イ_令和2,3年度事業繰越分）'!$BU$5:$BU$501,'回答入力シート（イ_令和2,3年度事業繰越分）'!$V$5:$V$501),2,0)),"",IF(VLOOKUP($A247,IF({1,0},'回答入力シート（イ_令和2,3年度事業繰越分）'!$BU$5:$BU$501,'回答入力シート（イ_令和2,3年度事業繰越分）'!$V$5:$V$501),2,0)=0,"",VLOOKUP($A247,IF({1,0},'回答入力シート（イ_令和2,3年度事業繰越分）'!$BU$5:$BU$501,'回答入力シート（イ_令和2,3年度事業繰越分）'!$V$5:$V$501),2,0)))</f>
        <v/>
      </c>
      <c r="F247" s="83" t="str">
        <f>IF(ISERROR(VLOOKUP($A247,IF({1,0},'回答入力シート（イ_令和2,3年度事業繰越分）'!$BU$5:$BU$501,'回答入力シート（イ_令和2,3年度事業繰越分）'!$Z$5:$Z$501),2,0)),"",IF(VLOOKUP($A247,IF({1,0},'回答入力シート（イ_令和2,3年度事業繰越分）'!$BU$5:$BU$501,'回答入力シート（イ_令和2,3年度事業繰越分）'!$Z$5:$Z$501),2,0)=0,"",VLOOKUP($A247,IF({1,0},'回答入力シート（イ_令和2,3年度事業繰越分）'!$BU$5:$BU$501,'回答入力シート（イ_令和2,3年度事業繰越分）'!$Z$5:$Z$501),2,0)))</f>
        <v/>
      </c>
    </row>
    <row r="248" spans="1:6" x14ac:dyDescent="0.3">
      <c r="A248" s="1">
        <v>246</v>
      </c>
      <c r="B248" s="83" t="str">
        <f>IF(ISERROR(VLOOKUP($C248,IF({1,0},'回答入力シート（イ_令和2,3年度事業繰越分）'!$F$5:$F$501,'回答入力シート（イ_令和2,3年度事業繰越分）'!$B$5:$B$501),2,0)),"",IF(VLOOKUP($C248,IF({1,0},'回答入力シート（イ_令和2,3年度事業繰越分）'!$F$5:$F$501,'回答入力シート（イ_令和2,3年度事業繰越分）'!$B$5:$B$501),2,0)=0,"",VLOOKUP($C248,IF({1,0},'回答入力シート（イ_令和2,3年度事業繰越分）'!$F$5:$F$501,'回答入力シート（イ_令和2,3年度事業繰越分）'!$B$5:$B$501),2,0)))</f>
        <v/>
      </c>
      <c r="C248" s="83" t="str">
        <f>IF(ISERROR(VLOOKUP($A248,IF({1,0},'回答入力シート（イ_令和2,3年度事業繰越分）'!$BU$5:$BU$501,'回答入力シート（イ_令和2,3年度事業繰越分）'!$F$5:$F$501),2,0)),"",VLOOKUP($A248,IF({1,0},'回答入力シート（イ_令和2,3年度事業繰越分）'!$BU$5:$BU$501,'回答入力シート（イ_令和2,3年度事業繰越分）'!$F$5:$F$501),2,0))</f>
        <v/>
      </c>
      <c r="D248" s="83" t="str">
        <f>IF(ISERROR(VLOOKUP($A248,IF({1,0},'回答入力シート（イ_令和2,3年度事業繰越分）'!$BU$5:$BU$501,'回答入力シート（イ_令和2,3年度事業繰越分）'!$H$5:$H$501),2,0)),"",VLOOKUP($A248,IF({1,0},'回答入力シート（イ_令和2,3年度事業繰越分）'!$BU$5:$BU$501,'回答入力シート（イ_令和2,3年度事業繰越分）'!$H$5:$H$501),2,0))</f>
        <v/>
      </c>
      <c r="E248" s="83" t="str">
        <f>IF(ISERROR(VLOOKUP($A248,IF({1,0},'回答入力シート（イ_令和2,3年度事業繰越分）'!$BU$5:$BU$501,'回答入力シート（イ_令和2,3年度事業繰越分）'!$V$5:$V$501),2,0)),"",IF(VLOOKUP($A248,IF({1,0},'回答入力シート（イ_令和2,3年度事業繰越分）'!$BU$5:$BU$501,'回答入力シート（イ_令和2,3年度事業繰越分）'!$V$5:$V$501),2,0)=0,"",VLOOKUP($A248,IF({1,0},'回答入力シート（イ_令和2,3年度事業繰越分）'!$BU$5:$BU$501,'回答入力シート（イ_令和2,3年度事業繰越分）'!$V$5:$V$501),2,0)))</f>
        <v/>
      </c>
      <c r="F248" s="83" t="str">
        <f>IF(ISERROR(VLOOKUP($A248,IF({1,0},'回答入力シート（イ_令和2,3年度事業繰越分）'!$BU$5:$BU$501,'回答入力シート（イ_令和2,3年度事業繰越分）'!$Z$5:$Z$501),2,0)),"",IF(VLOOKUP($A248,IF({1,0},'回答入力シート（イ_令和2,3年度事業繰越分）'!$BU$5:$BU$501,'回答入力シート（イ_令和2,3年度事業繰越分）'!$Z$5:$Z$501),2,0)=0,"",VLOOKUP($A248,IF({1,0},'回答入力シート（イ_令和2,3年度事業繰越分）'!$BU$5:$BU$501,'回答入力シート（イ_令和2,3年度事業繰越分）'!$Z$5:$Z$501),2,0)))</f>
        <v/>
      </c>
    </row>
    <row r="249" spans="1:6" x14ac:dyDescent="0.3">
      <c r="A249" s="1">
        <v>247</v>
      </c>
      <c r="B249" s="83" t="str">
        <f>IF(ISERROR(VLOOKUP($C249,IF({1,0},'回答入力シート（イ_令和2,3年度事業繰越分）'!$F$5:$F$501,'回答入力シート（イ_令和2,3年度事業繰越分）'!$B$5:$B$501),2,0)),"",IF(VLOOKUP($C249,IF({1,0},'回答入力シート（イ_令和2,3年度事業繰越分）'!$F$5:$F$501,'回答入力シート（イ_令和2,3年度事業繰越分）'!$B$5:$B$501),2,0)=0,"",VLOOKUP($C249,IF({1,0},'回答入力シート（イ_令和2,3年度事業繰越分）'!$F$5:$F$501,'回答入力シート（イ_令和2,3年度事業繰越分）'!$B$5:$B$501),2,0)))</f>
        <v/>
      </c>
      <c r="C249" s="83" t="str">
        <f>IF(ISERROR(VLOOKUP($A249,IF({1,0},'回答入力シート（イ_令和2,3年度事業繰越分）'!$BU$5:$BU$501,'回答入力シート（イ_令和2,3年度事業繰越分）'!$F$5:$F$501),2,0)),"",VLOOKUP($A249,IF({1,0},'回答入力シート（イ_令和2,3年度事業繰越分）'!$BU$5:$BU$501,'回答入力シート（イ_令和2,3年度事業繰越分）'!$F$5:$F$501),2,0))</f>
        <v/>
      </c>
      <c r="D249" s="83" t="str">
        <f>IF(ISERROR(VLOOKUP($A249,IF({1,0},'回答入力シート（イ_令和2,3年度事業繰越分）'!$BU$5:$BU$501,'回答入力シート（イ_令和2,3年度事業繰越分）'!$H$5:$H$501),2,0)),"",VLOOKUP($A249,IF({1,0},'回答入力シート（イ_令和2,3年度事業繰越分）'!$BU$5:$BU$501,'回答入力シート（イ_令和2,3年度事業繰越分）'!$H$5:$H$501),2,0))</f>
        <v/>
      </c>
      <c r="E249" s="83" t="str">
        <f>IF(ISERROR(VLOOKUP($A249,IF({1,0},'回答入力シート（イ_令和2,3年度事業繰越分）'!$BU$5:$BU$501,'回答入力シート（イ_令和2,3年度事業繰越分）'!$V$5:$V$501),2,0)),"",IF(VLOOKUP($A249,IF({1,0},'回答入力シート（イ_令和2,3年度事業繰越分）'!$BU$5:$BU$501,'回答入力シート（イ_令和2,3年度事業繰越分）'!$V$5:$V$501),2,0)=0,"",VLOOKUP($A249,IF({1,0},'回答入力シート（イ_令和2,3年度事業繰越分）'!$BU$5:$BU$501,'回答入力シート（イ_令和2,3年度事業繰越分）'!$V$5:$V$501),2,0)))</f>
        <v/>
      </c>
      <c r="F249" s="83" t="str">
        <f>IF(ISERROR(VLOOKUP($A249,IF({1,0},'回答入力シート（イ_令和2,3年度事業繰越分）'!$BU$5:$BU$501,'回答入力シート（イ_令和2,3年度事業繰越分）'!$Z$5:$Z$501),2,0)),"",IF(VLOOKUP($A249,IF({1,0},'回答入力シート（イ_令和2,3年度事業繰越分）'!$BU$5:$BU$501,'回答入力シート（イ_令和2,3年度事業繰越分）'!$Z$5:$Z$501),2,0)=0,"",VLOOKUP($A249,IF({1,0},'回答入力シート（イ_令和2,3年度事業繰越分）'!$BU$5:$BU$501,'回答入力シート（イ_令和2,3年度事業繰越分）'!$Z$5:$Z$501),2,0)))</f>
        <v/>
      </c>
    </row>
    <row r="250" spans="1:6" x14ac:dyDescent="0.3">
      <c r="A250" s="1">
        <v>248</v>
      </c>
      <c r="B250" s="83" t="str">
        <f>IF(ISERROR(VLOOKUP($C250,IF({1,0},'回答入力シート（イ_令和2,3年度事業繰越分）'!$F$5:$F$501,'回答入力シート（イ_令和2,3年度事業繰越分）'!$B$5:$B$501),2,0)),"",IF(VLOOKUP($C250,IF({1,0},'回答入力シート（イ_令和2,3年度事業繰越分）'!$F$5:$F$501,'回答入力シート（イ_令和2,3年度事業繰越分）'!$B$5:$B$501),2,0)=0,"",VLOOKUP($C250,IF({1,0},'回答入力シート（イ_令和2,3年度事業繰越分）'!$F$5:$F$501,'回答入力シート（イ_令和2,3年度事業繰越分）'!$B$5:$B$501),2,0)))</f>
        <v/>
      </c>
      <c r="C250" s="83" t="str">
        <f>IF(ISERROR(VLOOKUP($A250,IF({1,0},'回答入力シート（イ_令和2,3年度事業繰越分）'!$BU$5:$BU$501,'回答入力シート（イ_令和2,3年度事業繰越分）'!$F$5:$F$501),2,0)),"",VLOOKUP($A250,IF({1,0},'回答入力シート（イ_令和2,3年度事業繰越分）'!$BU$5:$BU$501,'回答入力シート（イ_令和2,3年度事業繰越分）'!$F$5:$F$501),2,0))</f>
        <v/>
      </c>
      <c r="D250" s="83" t="str">
        <f>IF(ISERROR(VLOOKUP($A250,IF({1,0},'回答入力シート（イ_令和2,3年度事業繰越分）'!$BU$5:$BU$501,'回答入力シート（イ_令和2,3年度事業繰越分）'!$H$5:$H$501),2,0)),"",VLOOKUP($A250,IF({1,0},'回答入力シート（イ_令和2,3年度事業繰越分）'!$BU$5:$BU$501,'回答入力シート（イ_令和2,3年度事業繰越分）'!$H$5:$H$501),2,0))</f>
        <v/>
      </c>
      <c r="E250" s="83" t="str">
        <f>IF(ISERROR(VLOOKUP($A250,IF({1,0},'回答入力シート（イ_令和2,3年度事業繰越分）'!$BU$5:$BU$501,'回答入力シート（イ_令和2,3年度事業繰越分）'!$V$5:$V$501),2,0)),"",IF(VLOOKUP($A250,IF({1,0},'回答入力シート（イ_令和2,3年度事業繰越分）'!$BU$5:$BU$501,'回答入力シート（イ_令和2,3年度事業繰越分）'!$V$5:$V$501),2,0)=0,"",VLOOKUP($A250,IF({1,0},'回答入力シート（イ_令和2,3年度事業繰越分）'!$BU$5:$BU$501,'回答入力シート（イ_令和2,3年度事業繰越分）'!$V$5:$V$501),2,0)))</f>
        <v/>
      </c>
      <c r="F250" s="83" t="str">
        <f>IF(ISERROR(VLOOKUP($A250,IF({1,0},'回答入力シート（イ_令和2,3年度事業繰越分）'!$BU$5:$BU$501,'回答入力シート（イ_令和2,3年度事業繰越分）'!$Z$5:$Z$501),2,0)),"",IF(VLOOKUP($A250,IF({1,0},'回答入力シート（イ_令和2,3年度事業繰越分）'!$BU$5:$BU$501,'回答入力シート（イ_令和2,3年度事業繰越分）'!$Z$5:$Z$501),2,0)=0,"",VLOOKUP($A250,IF({1,0},'回答入力シート（イ_令和2,3年度事業繰越分）'!$BU$5:$BU$501,'回答入力シート（イ_令和2,3年度事業繰越分）'!$Z$5:$Z$501),2,0)))</f>
        <v/>
      </c>
    </row>
    <row r="251" spans="1:6" x14ac:dyDescent="0.3">
      <c r="A251" s="1">
        <v>249</v>
      </c>
      <c r="B251" s="83" t="str">
        <f>IF(ISERROR(VLOOKUP($C251,IF({1,0},'回答入力シート（イ_令和2,3年度事業繰越分）'!$F$5:$F$501,'回答入力シート（イ_令和2,3年度事業繰越分）'!$B$5:$B$501),2,0)),"",IF(VLOOKUP($C251,IF({1,0},'回答入力シート（イ_令和2,3年度事業繰越分）'!$F$5:$F$501,'回答入力シート（イ_令和2,3年度事業繰越分）'!$B$5:$B$501),2,0)=0,"",VLOOKUP($C251,IF({1,0},'回答入力シート（イ_令和2,3年度事業繰越分）'!$F$5:$F$501,'回答入力シート（イ_令和2,3年度事業繰越分）'!$B$5:$B$501),2,0)))</f>
        <v/>
      </c>
      <c r="C251" s="83" t="str">
        <f>IF(ISERROR(VLOOKUP($A251,IF({1,0},'回答入力シート（イ_令和2,3年度事業繰越分）'!$BU$5:$BU$501,'回答入力シート（イ_令和2,3年度事業繰越分）'!$F$5:$F$501),2,0)),"",VLOOKUP($A251,IF({1,0},'回答入力シート（イ_令和2,3年度事業繰越分）'!$BU$5:$BU$501,'回答入力シート（イ_令和2,3年度事業繰越分）'!$F$5:$F$501),2,0))</f>
        <v/>
      </c>
      <c r="D251" s="83" t="str">
        <f>IF(ISERROR(VLOOKUP($A251,IF({1,0},'回答入力シート（イ_令和2,3年度事業繰越分）'!$BU$5:$BU$501,'回答入力シート（イ_令和2,3年度事業繰越分）'!$H$5:$H$501),2,0)),"",VLOOKUP($A251,IF({1,0},'回答入力シート（イ_令和2,3年度事業繰越分）'!$BU$5:$BU$501,'回答入力シート（イ_令和2,3年度事業繰越分）'!$H$5:$H$501),2,0))</f>
        <v/>
      </c>
      <c r="E251" s="83" t="str">
        <f>IF(ISERROR(VLOOKUP($A251,IF({1,0},'回答入力シート（イ_令和2,3年度事業繰越分）'!$BU$5:$BU$501,'回答入力シート（イ_令和2,3年度事業繰越分）'!$V$5:$V$501),2,0)),"",IF(VLOOKUP($A251,IF({1,0},'回答入力シート（イ_令和2,3年度事業繰越分）'!$BU$5:$BU$501,'回答入力シート（イ_令和2,3年度事業繰越分）'!$V$5:$V$501),2,0)=0,"",VLOOKUP($A251,IF({1,0},'回答入力シート（イ_令和2,3年度事業繰越分）'!$BU$5:$BU$501,'回答入力シート（イ_令和2,3年度事業繰越分）'!$V$5:$V$501),2,0)))</f>
        <v/>
      </c>
      <c r="F251" s="83" t="str">
        <f>IF(ISERROR(VLOOKUP($A251,IF({1,0},'回答入力シート（イ_令和2,3年度事業繰越分）'!$BU$5:$BU$501,'回答入力シート（イ_令和2,3年度事業繰越分）'!$Z$5:$Z$501),2,0)),"",IF(VLOOKUP($A251,IF({1,0},'回答入力シート（イ_令和2,3年度事業繰越分）'!$BU$5:$BU$501,'回答入力シート（イ_令和2,3年度事業繰越分）'!$Z$5:$Z$501),2,0)=0,"",VLOOKUP($A251,IF({1,0},'回答入力シート（イ_令和2,3年度事業繰越分）'!$BU$5:$BU$501,'回答入力シート（イ_令和2,3年度事業繰越分）'!$Z$5:$Z$501),2,0)))</f>
        <v/>
      </c>
    </row>
    <row r="252" spans="1:6" x14ac:dyDescent="0.3">
      <c r="A252" s="1">
        <v>250</v>
      </c>
      <c r="B252" s="83" t="str">
        <f>IF(ISERROR(VLOOKUP($C252,IF({1,0},'回答入力シート（イ_令和2,3年度事業繰越分）'!$F$5:$F$501,'回答入力シート（イ_令和2,3年度事業繰越分）'!$B$5:$B$501),2,0)),"",IF(VLOOKUP($C252,IF({1,0},'回答入力シート（イ_令和2,3年度事業繰越分）'!$F$5:$F$501,'回答入力シート（イ_令和2,3年度事業繰越分）'!$B$5:$B$501),2,0)=0,"",VLOOKUP($C252,IF({1,0},'回答入力シート（イ_令和2,3年度事業繰越分）'!$F$5:$F$501,'回答入力シート（イ_令和2,3年度事業繰越分）'!$B$5:$B$501),2,0)))</f>
        <v/>
      </c>
      <c r="C252" s="83" t="str">
        <f>IF(ISERROR(VLOOKUP($A252,IF({1,0},'回答入力シート（イ_令和2,3年度事業繰越分）'!$BU$5:$BU$501,'回答入力シート（イ_令和2,3年度事業繰越分）'!$F$5:$F$501),2,0)),"",VLOOKUP($A252,IF({1,0},'回答入力シート（イ_令和2,3年度事業繰越分）'!$BU$5:$BU$501,'回答入力シート（イ_令和2,3年度事業繰越分）'!$F$5:$F$501),2,0))</f>
        <v/>
      </c>
      <c r="D252" s="83" t="str">
        <f>IF(ISERROR(VLOOKUP($A252,IF({1,0},'回答入力シート（イ_令和2,3年度事業繰越分）'!$BU$5:$BU$501,'回答入力シート（イ_令和2,3年度事業繰越分）'!$H$5:$H$501),2,0)),"",VLOOKUP($A252,IF({1,0},'回答入力シート（イ_令和2,3年度事業繰越分）'!$BU$5:$BU$501,'回答入力シート（イ_令和2,3年度事業繰越分）'!$H$5:$H$501),2,0))</f>
        <v/>
      </c>
      <c r="E252" s="83" t="str">
        <f>IF(ISERROR(VLOOKUP($A252,IF({1,0},'回答入力シート（イ_令和2,3年度事業繰越分）'!$BU$5:$BU$501,'回答入力シート（イ_令和2,3年度事業繰越分）'!$V$5:$V$501),2,0)),"",IF(VLOOKUP($A252,IF({1,0},'回答入力シート（イ_令和2,3年度事業繰越分）'!$BU$5:$BU$501,'回答入力シート（イ_令和2,3年度事業繰越分）'!$V$5:$V$501),2,0)=0,"",VLOOKUP($A252,IF({1,0},'回答入力シート（イ_令和2,3年度事業繰越分）'!$BU$5:$BU$501,'回答入力シート（イ_令和2,3年度事業繰越分）'!$V$5:$V$501),2,0)))</f>
        <v/>
      </c>
      <c r="F252" s="83" t="str">
        <f>IF(ISERROR(VLOOKUP($A252,IF({1,0},'回答入力シート（イ_令和2,3年度事業繰越分）'!$BU$5:$BU$501,'回答入力シート（イ_令和2,3年度事業繰越分）'!$Z$5:$Z$501),2,0)),"",IF(VLOOKUP($A252,IF({1,0},'回答入力シート（イ_令和2,3年度事業繰越分）'!$BU$5:$BU$501,'回答入力シート（イ_令和2,3年度事業繰越分）'!$Z$5:$Z$501),2,0)=0,"",VLOOKUP($A252,IF({1,0},'回答入力シート（イ_令和2,3年度事業繰越分）'!$BU$5:$BU$501,'回答入力シート（イ_令和2,3年度事業繰越分）'!$Z$5:$Z$501),2,0)))</f>
        <v/>
      </c>
    </row>
    <row r="253" spans="1:6" x14ac:dyDescent="0.3">
      <c r="A253" s="1">
        <v>251</v>
      </c>
      <c r="B253" s="83" t="str">
        <f>IF(ISERROR(VLOOKUP($C253,IF({1,0},'回答入力シート（イ_令和2,3年度事業繰越分）'!$F$5:$F$501,'回答入力シート（イ_令和2,3年度事業繰越分）'!$B$5:$B$501),2,0)),"",IF(VLOOKUP($C253,IF({1,0},'回答入力シート（イ_令和2,3年度事業繰越分）'!$F$5:$F$501,'回答入力シート（イ_令和2,3年度事業繰越分）'!$B$5:$B$501),2,0)=0,"",VLOOKUP($C253,IF({1,0},'回答入力シート（イ_令和2,3年度事業繰越分）'!$F$5:$F$501,'回答入力シート（イ_令和2,3年度事業繰越分）'!$B$5:$B$501),2,0)))</f>
        <v/>
      </c>
      <c r="C253" s="83" t="str">
        <f>IF(ISERROR(VLOOKUP($A253,IF({1,0},'回答入力シート（イ_令和2,3年度事業繰越分）'!$BU$5:$BU$501,'回答入力シート（イ_令和2,3年度事業繰越分）'!$F$5:$F$501),2,0)),"",VLOOKUP($A253,IF({1,0},'回答入力シート（イ_令和2,3年度事業繰越分）'!$BU$5:$BU$501,'回答入力シート（イ_令和2,3年度事業繰越分）'!$F$5:$F$501),2,0))</f>
        <v/>
      </c>
      <c r="D253" s="83" t="str">
        <f>IF(ISERROR(VLOOKUP($A253,IF({1,0},'回答入力シート（イ_令和2,3年度事業繰越分）'!$BU$5:$BU$501,'回答入力シート（イ_令和2,3年度事業繰越分）'!$H$5:$H$501),2,0)),"",VLOOKUP($A253,IF({1,0},'回答入力シート（イ_令和2,3年度事業繰越分）'!$BU$5:$BU$501,'回答入力シート（イ_令和2,3年度事業繰越分）'!$H$5:$H$501),2,0))</f>
        <v/>
      </c>
      <c r="E253" s="83" t="str">
        <f>IF(ISERROR(VLOOKUP($A253,IF({1,0},'回答入力シート（イ_令和2,3年度事業繰越分）'!$BU$5:$BU$501,'回答入力シート（イ_令和2,3年度事業繰越分）'!$V$5:$V$501),2,0)),"",IF(VLOOKUP($A253,IF({1,0},'回答入力シート（イ_令和2,3年度事業繰越分）'!$BU$5:$BU$501,'回答入力シート（イ_令和2,3年度事業繰越分）'!$V$5:$V$501),2,0)=0,"",VLOOKUP($A253,IF({1,0},'回答入力シート（イ_令和2,3年度事業繰越分）'!$BU$5:$BU$501,'回答入力シート（イ_令和2,3年度事業繰越分）'!$V$5:$V$501),2,0)))</f>
        <v/>
      </c>
      <c r="F253" s="83" t="str">
        <f>IF(ISERROR(VLOOKUP($A253,IF({1,0},'回答入力シート（イ_令和2,3年度事業繰越分）'!$BU$5:$BU$501,'回答入力シート（イ_令和2,3年度事業繰越分）'!$Z$5:$Z$501),2,0)),"",IF(VLOOKUP($A253,IF({1,0},'回答入力シート（イ_令和2,3年度事業繰越分）'!$BU$5:$BU$501,'回答入力シート（イ_令和2,3年度事業繰越分）'!$Z$5:$Z$501),2,0)=0,"",VLOOKUP($A253,IF({1,0},'回答入力シート（イ_令和2,3年度事業繰越分）'!$BU$5:$BU$501,'回答入力シート（イ_令和2,3年度事業繰越分）'!$Z$5:$Z$501),2,0)))</f>
        <v/>
      </c>
    </row>
    <row r="254" spans="1:6" x14ac:dyDescent="0.3">
      <c r="A254" s="1">
        <v>252</v>
      </c>
      <c r="B254" s="83" t="str">
        <f>IF(ISERROR(VLOOKUP($C254,IF({1,0},'回答入力シート（イ_令和2,3年度事業繰越分）'!$F$5:$F$501,'回答入力シート（イ_令和2,3年度事業繰越分）'!$B$5:$B$501),2,0)),"",IF(VLOOKUP($C254,IF({1,0},'回答入力シート（イ_令和2,3年度事業繰越分）'!$F$5:$F$501,'回答入力シート（イ_令和2,3年度事業繰越分）'!$B$5:$B$501),2,0)=0,"",VLOOKUP($C254,IF({1,0},'回答入力シート（イ_令和2,3年度事業繰越分）'!$F$5:$F$501,'回答入力シート（イ_令和2,3年度事業繰越分）'!$B$5:$B$501),2,0)))</f>
        <v/>
      </c>
      <c r="C254" s="83" t="str">
        <f>IF(ISERROR(VLOOKUP($A254,IF({1,0},'回答入力シート（イ_令和2,3年度事業繰越分）'!$BU$5:$BU$501,'回答入力シート（イ_令和2,3年度事業繰越分）'!$F$5:$F$501),2,0)),"",VLOOKUP($A254,IF({1,0},'回答入力シート（イ_令和2,3年度事業繰越分）'!$BU$5:$BU$501,'回答入力シート（イ_令和2,3年度事業繰越分）'!$F$5:$F$501),2,0))</f>
        <v/>
      </c>
      <c r="D254" s="83" t="str">
        <f>IF(ISERROR(VLOOKUP($A254,IF({1,0},'回答入力シート（イ_令和2,3年度事業繰越分）'!$BU$5:$BU$501,'回答入力シート（イ_令和2,3年度事業繰越分）'!$H$5:$H$501),2,0)),"",VLOOKUP($A254,IF({1,0},'回答入力シート（イ_令和2,3年度事業繰越分）'!$BU$5:$BU$501,'回答入力シート（イ_令和2,3年度事業繰越分）'!$H$5:$H$501),2,0))</f>
        <v/>
      </c>
      <c r="E254" s="83" t="str">
        <f>IF(ISERROR(VLOOKUP($A254,IF({1,0},'回答入力シート（イ_令和2,3年度事業繰越分）'!$BU$5:$BU$501,'回答入力シート（イ_令和2,3年度事業繰越分）'!$V$5:$V$501),2,0)),"",IF(VLOOKUP($A254,IF({1,0},'回答入力シート（イ_令和2,3年度事業繰越分）'!$BU$5:$BU$501,'回答入力シート（イ_令和2,3年度事業繰越分）'!$V$5:$V$501),2,0)=0,"",VLOOKUP($A254,IF({1,0},'回答入力シート（イ_令和2,3年度事業繰越分）'!$BU$5:$BU$501,'回答入力シート（イ_令和2,3年度事業繰越分）'!$V$5:$V$501),2,0)))</f>
        <v/>
      </c>
      <c r="F254" s="83" t="str">
        <f>IF(ISERROR(VLOOKUP($A254,IF({1,0},'回答入力シート（イ_令和2,3年度事業繰越分）'!$BU$5:$BU$501,'回答入力シート（イ_令和2,3年度事業繰越分）'!$Z$5:$Z$501),2,0)),"",IF(VLOOKUP($A254,IF({1,0},'回答入力シート（イ_令和2,3年度事業繰越分）'!$BU$5:$BU$501,'回答入力シート（イ_令和2,3年度事業繰越分）'!$Z$5:$Z$501),2,0)=0,"",VLOOKUP($A254,IF({1,0},'回答入力シート（イ_令和2,3年度事業繰越分）'!$BU$5:$BU$501,'回答入力シート（イ_令和2,3年度事業繰越分）'!$Z$5:$Z$501),2,0)))</f>
        <v/>
      </c>
    </row>
    <row r="255" spans="1:6" x14ac:dyDescent="0.3">
      <c r="A255" s="1">
        <v>253</v>
      </c>
      <c r="B255" s="83" t="str">
        <f>IF(ISERROR(VLOOKUP($C255,IF({1,0},'回答入力シート（イ_令和2,3年度事業繰越分）'!$F$5:$F$501,'回答入力シート（イ_令和2,3年度事業繰越分）'!$B$5:$B$501),2,0)),"",IF(VLOOKUP($C255,IF({1,0},'回答入力シート（イ_令和2,3年度事業繰越分）'!$F$5:$F$501,'回答入力シート（イ_令和2,3年度事業繰越分）'!$B$5:$B$501),2,0)=0,"",VLOOKUP($C255,IF({1,0},'回答入力シート（イ_令和2,3年度事業繰越分）'!$F$5:$F$501,'回答入力シート（イ_令和2,3年度事業繰越分）'!$B$5:$B$501),2,0)))</f>
        <v/>
      </c>
      <c r="C255" s="83" t="str">
        <f>IF(ISERROR(VLOOKUP($A255,IF({1,0},'回答入力シート（イ_令和2,3年度事業繰越分）'!$BU$5:$BU$501,'回答入力シート（イ_令和2,3年度事業繰越分）'!$F$5:$F$501),2,0)),"",VLOOKUP($A255,IF({1,0},'回答入力シート（イ_令和2,3年度事業繰越分）'!$BU$5:$BU$501,'回答入力シート（イ_令和2,3年度事業繰越分）'!$F$5:$F$501),2,0))</f>
        <v/>
      </c>
      <c r="D255" s="83" t="str">
        <f>IF(ISERROR(VLOOKUP($A255,IF({1,0},'回答入力シート（イ_令和2,3年度事業繰越分）'!$BU$5:$BU$501,'回答入力シート（イ_令和2,3年度事業繰越分）'!$H$5:$H$501),2,0)),"",VLOOKUP($A255,IF({1,0},'回答入力シート（イ_令和2,3年度事業繰越分）'!$BU$5:$BU$501,'回答入力シート（イ_令和2,3年度事業繰越分）'!$H$5:$H$501),2,0))</f>
        <v/>
      </c>
      <c r="E255" s="83" t="str">
        <f>IF(ISERROR(VLOOKUP($A255,IF({1,0},'回答入力シート（イ_令和2,3年度事業繰越分）'!$BU$5:$BU$501,'回答入力シート（イ_令和2,3年度事業繰越分）'!$V$5:$V$501),2,0)),"",IF(VLOOKUP($A255,IF({1,0},'回答入力シート（イ_令和2,3年度事業繰越分）'!$BU$5:$BU$501,'回答入力シート（イ_令和2,3年度事業繰越分）'!$V$5:$V$501),2,0)=0,"",VLOOKUP($A255,IF({1,0},'回答入力シート（イ_令和2,3年度事業繰越分）'!$BU$5:$BU$501,'回答入力シート（イ_令和2,3年度事業繰越分）'!$V$5:$V$501),2,0)))</f>
        <v/>
      </c>
      <c r="F255" s="83" t="str">
        <f>IF(ISERROR(VLOOKUP($A255,IF({1,0},'回答入力シート（イ_令和2,3年度事業繰越分）'!$BU$5:$BU$501,'回答入力シート（イ_令和2,3年度事業繰越分）'!$Z$5:$Z$501),2,0)),"",IF(VLOOKUP($A255,IF({1,0},'回答入力シート（イ_令和2,3年度事業繰越分）'!$BU$5:$BU$501,'回答入力シート（イ_令和2,3年度事業繰越分）'!$Z$5:$Z$501),2,0)=0,"",VLOOKUP($A255,IF({1,0},'回答入力シート（イ_令和2,3年度事業繰越分）'!$BU$5:$BU$501,'回答入力シート（イ_令和2,3年度事業繰越分）'!$Z$5:$Z$501),2,0)))</f>
        <v/>
      </c>
    </row>
    <row r="256" spans="1:6" x14ac:dyDescent="0.3">
      <c r="A256" s="1">
        <v>254</v>
      </c>
      <c r="B256" s="83" t="str">
        <f>IF(ISERROR(VLOOKUP($C256,IF({1,0},'回答入力シート（イ_令和2,3年度事業繰越分）'!$F$5:$F$501,'回答入力シート（イ_令和2,3年度事業繰越分）'!$B$5:$B$501),2,0)),"",IF(VLOOKUP($C256,IF({1,0},'回答入力シート（イ_令和2,3年度事業繰越分）'!$F$5:$F$501,'回答入力シート（イ_令和2,3年度事業繰越分）'!$B$5:$B$501),2,0)=0,"",VLOOKUP($C256,IF({1,0},'回答入力シート（イ_令和2,3年度事業繰越分）'!$F$5:$F$501,'回答入力シート（イ_令和2,3年度事業繰越分）'!$B$5:$B$501),2,0)))</f>
        <v/>
      </c>
      <c r="C256" s="83" t="str">
        <f>IF(ISERROR(VLOOKUP($A256,IF({1,0},'回答入力シート（イ_令和2,3年度事業繰越分）'!$BU$5:$BU$501,'回答入力シート（イ_令和2,3年度事業繰越分）'!$F$5:$F$501),2,0)),"",VLOOKUP($A256,IF({1,0},'回答入力シート（イ_令和2,3年度事業繰越分）'!$BU$5:$BU$501,'回答入力シート（イ_令和2,3年度事業繰越分）'!$F$5:$F$501),2,0))</f>
        <v/>
      </c>
      <c r="D256" s="83" t="str">
        <f>IF(ISERROR(VLOOKUP($A256,IF({1,0},'回答入力シート（イ_令和2,3年度事業繰越分）'!$BU$5:$BU$501,'回答入力シート（イ_令和2,3年度事業繰越分）'!$H$5:$H$501),2,0)),"",VLOOKUP($A256,IF({1,0},'回答入力シート（イ_令和2,3年度事業繰越分）'!$BU$5:$BU$501,'回答入力シート（イ_令和2,3年度事業繰越分）'!$H$5:$H$501),2,0))</f>
        <v/>
      </c>
      <c r="E256" s="83" t="str">
        <f>IF(ISERROR(VLOOKUP($A256,IF({1,0},'回答入力シート（イ_令和2,3年度事業繰越分）'!$BU$5:$BU$501,'回答入力シート（イ_令和2,3年度事業繰越分）'!$V$5:$V$501),2,0)),"",IF(VLOOKUP($A256,IF({1,0},'回答入力シート（イ_令和2,3年度事業繰越分）'!$BU$5:$BU$501,'回答入力シート（イ_令和2,3年度事業繰越分）'!$V$5:$V$501),2,0)=0,"",VLOOKUP($A256,IF({1,0},'回答入力シート（イ_令和2,3年度事業繰越分）'!$BU$5:$BU$501,'回答入力シート（イ_令和2,3年度事業繰越分）'!$V$5:$V$501),2,0)))</f>
        <v/>
      </c>
      <c r="F256" s="83" t="str">
        <f>IF(ISERROR(VLOOKUP($A256,IF({1,0},'回答入力シート（イ_令和2,3年度事業繰越分）'!$BU$5:$BU$501,'回答入力シート（イ_令和2,3年度事業繰越分）'!$Z$5:$Z$501),2,0)),"",IF(VLOOKUP($A256,IF({1,0},'回答入力シート（イ_令和2,3年度事業繰越分）'!$BU$5:$BU$501,'回答入力シート（イ_令和2,3年度事業繰越分）'!$Z$5:$Z$501),2,0)=0,"",VLOOKUP($A256,IF({1,0},'回答入力シート（イ_令和2,3年度事業繰越分）'!$BU$5:$BU$501,'回答入力シート（イ_令和2,3年度事業繰越分）'!$Z$5:$Z$501),2,0)))</f>
        <v/>
      </c>
    </row>
    <row r="257" spans="1:6" x14ac:dyDescent="0.3">
      <c r="A257" s="1">
        <v>255</v>
      </c>
      <c r="B257" s="83" t="str">
        <f>IF(ISERROR(VLOOKUP($C257,IF({1,0},'回答入力シート（イ_令和2,3年度事業繰越分）'!$F$5:$F$501,'回答入力シート（イ_令和2,3年度事業繰越分）'!$B$5:$B$501),2,0)),"",IF(VLOOKUP($C257,IF({1,0},'回答入力シート（イ_令和2,3年度事業繰越分）'!$F$5:$F$501,'回答入力シート（イ_令和2,3年度事業繰越分）'!$B$5:$B$501),2,0)=0,"",VLOOKUP($C257,IF({1,0},'回答入力シート（イ_令和2,3年度事業繰越分）'!$F$5:$F$501,'回答入力シート（イ_令和2,3年度事業繰越分）'!$B$5:$B$501),2,0)))</f>
        <v/>
      </c>
      <c r="C257" s="83" t="str">
        <f>IF(ISERROR(VLOOKUP($A257,IF({1,0},'回答入力シート（イ_令和2,3年度事業繰越分）'!$BU$5:$BU$501,'回答入力シート（イ_令和2,3年度事業繰越分）'!$F$5:$F$501),2,0)),"",VLOOKUP($A257,IF({1,0},'回答入力シート（イ_令和2,3年度事業繰越分）'!$BU$5:$BU$501,'回答入力シート（イ_令和2,3年度事業繰越分）'!$F$5:$F$501),2,0))</f>
        <v/>
      </c>
      <c r="D257" s="83" t="str">
        <f>IF(ISERROR(VLOOKUP($A257,IF({1,0},'回答入力シート（イ_令和2,3年度事業繰越分）'!$BU$5:$BU$501,'回答入力シート（イ_令和2,3年度事業繰越分）'!$H$5:$H$501),2,0)),"",VLOOKUP($A257,IF({1,0},'回答入力シート（イ_令和2,3年度事業繰越分）'!$BU$5:$BU$501,'回答入力シート（イ_令和2,3年度事業繰越分）'!$H$5:$H$501),2,0))</f>
        <v/>
      </c>
      <c r="E257" s="83" t="str">
        <f>IF(ISERROR(VLOOKUP($A257,IF({1,0},'回答入力シート（イ_令和2,3年度事業繰越分）'!$BU$5:$BU$501,'回答入力シート（イ_令和2,3年度事業繰越分）'!$V$5:$V$501),2,0)),"",IF(VLOOKUP($A257,IF({1,0},'回答入力シート（イ_令和2,3年度事業繰越分）'!$BU$5:$BU$501,'回答入力シート（イ_令和2,3年度事業繰越分）'!$V$5:$V$501),2,0)=0,"",VLOOKUP($A257,IF({1,0},'回答入力シート（イ_令和2,3年度事業繰越分）'!$BU$5:$BU$501,'回答入力シート（イ_令和2,3年度事業繰越分）'!$V$5:$V$501),2,0)))</f>
        <v/>
      </c>
      <c r="F257" s="83" t="str">
        <f>IF(ISERROR(VLOOKUP($A257,IF({1,0},'回答入力シート（イ_令和2,3年度事業繰越分）'!$BU$5:$BU$501,'回答入力シート（イ_令和2,3年度事業繰越分）'!$Z$5:$Z$501),2,0)),"",IF(VLOOKUP($A257,IF({1,0},'回答入力シート（イ_令和2,3年度事業繰越分）'!$BU$5:$BU$501,'回答入力シート（イ_令和2,3年度事業繰越分）'!$Z$5:$Z$501),2,0)=0,"",VLOOKUP($A257,IF({1,0},'回答入力シート（イ_令和2,3年度事業繰越分）'!$BU$5:$BU$501,'回答入力シート（イ_令和2,3年度事業繰越分）'!$Z$5:$Z$501),2,0)))</f>
        <v/>
      </c>
    </row>
    <row r="258" spans="1:6" x14ac:dyDescent="0.3">
      <c r="A258" s="1">
        <v>256</v>
      </c>
      <c r="B258" s="83" t="str">
        <f>IF(ISERROR(VLOOKUP($C258,IF({1,0},'回答入力シート（イ_令和2,3年度事業繰越分）'!$F$5:$F$501,'回答入力シート（イ_令和2,3年度事業繰越分）'!$B$5:$B$501),2,0)),"",IF(VLOOKUP($C258,IF({1,0},'回答入力シート（イ_令和2,3年度事業繰越分）'!$F$5:$F$501,'回答入力シート（イ_令和2,3年度事業繰越分）'!$B$5:$B$501),2,0)=0,"",VLOOKUP($C258,IF({1,0},'回答入力シート（イ_令和2,3年度事業繰越分）'!$F$5:$F$501,'回答入力シート（イ_令和2,3年度事業繰越分）'!$B$5:$B$501),2,0)))</f>
        <v/>
      </c>
      <c r="C258" s="83" t="str">
        <f>IF(ISERROR(VLOOKUP($A258,IF({1,0},'回答入力シート（イ_令和2,3年度事業繰越分）'!$BU$5:$BU$501,'回答入力シート（イ_令和2,3年度事業繰越分）'!$F$5:$F$501),2,0)),"",VLOOKUP($A258,IF({1,0},'回答入力シート（イ_令和2,3年度事業繰越分）'!$BU$5:$BU$501,'回答入力シート（イ_令和2,3年度事業繰越分）'!$F$5:$F$501),2,0))</f>
        <v/>
      </c>
      <c r="D258" s="83" t="str">
        <f>IF(ISERROR(VLOOKUP($A258,IF({1,0},'回答入力シート（イ_令和2,3年度事業繰越分）'!$BU$5:$BU$501,'回答入力シート（イ_令和2,3年度事業繰越分）'!$H$5:$H$501),2,0)),"",VLOOKUP($A258,IF({1,0},'回答入力シート（イ_令和2,3年度事業繰越分）'!$BU$5:$BU$501,'回答入力シート（イ_令和2,3年度事業繰越分）'!$H$5:$H$501),2,0))</f>
        <v/>
      </c>
      <c r="E258" s="83" t="str">
        <f>IF(ISERROR(VLOOKUP($A258,IF({1,0},'回答入力シート（イ_令和2,3年度事業繰越分）'!$BU$5:$BU$501,'回答入力シート（イ_令和2,3年度事業繰越分）'!$V$5:$V$501),2,0)),"",IF(VLOOKUP($A258,IF({1,0},'回答入力シート（イ_令和2,3年度事業繰越分）'!$BU$5:$BU$501,'回答入力シート（イ_令和2,3年度事業繰越分）'!$V$5:$V$501),2,0)=0,"",VLOOKUP($A258,IF({1,0},'回答入力シート（イ_令和2,3年度事業繰越分）'!$BU$5:$BU$501,'回答入力シート（イ_令和2,3年度事業繰越分）'!$V$5:$V$501),2,0)))</f>
        <v/>
      </c>
      <c r="F258" s="83" t="str">
        <f>IF(ISERROR(VLOOKUP($A258,IF({1,0},'回答入力シート（イ_令和2,3年度事業繰越分）'!$BU$5:$BU$501,'回答入力シート（イ_令和2,3年度事業繰越分）'!$Z$5:$Z$501),2,0)),"",IF(VLOOKUP($A258,IF({1,0},'回答入力シート（イ_令和2,3年度事業繰越分）'!$BU$5:$BU$501,'回答入力シート（イ_令和2,3年度事業繰越分）'!$Z$5:$Z$501),2,0)=0,"",VLOOKUP($A258,IF({1,0},'回答入力シート（イ_令和2,3年度事業繰越分）'!$BU$5:$BU$501,'回答入力シート（イ_令和2,3年度事業繰越分）'!$Z$5:$Z$501),2,0)))</f>
        <v/>
      </c>
    </row>
    <row r="259" spans="1:6" x14ac:dyDescent="0.3">
      <c r="A259" s="1">
        <v>257</v>
      </c>
      <c r="B259" s="83" t="str">
        <f>IF(ISERROR(VLOOKUP($C259,IF({1,0},'回答入力シート（イ_令和2,3年度事業繰越分）'!$F$5:$F$501,'回答入力シート（イ_令和2,3年度事業繰越分）'!$B$5:$B$501),2,0)),"",IF(VLOOKUP($C259,IF({1,0},'回答入力シート（イ_令和2,3年度事業繰越分）'!$F$5:$F$501,'回答入力シート（イ_令和2,3年度事業繰越分）'!$B$5:$B$501),2,0)=0,"",VLOOKUP($C259,IF({1,0},'回答入力シート（イ_令和2,3年度事業繰越分）'!$F$5:$F$501,'回答入力シート（イ_令和2,3年度事業繰越分）'!$B$5:$B$501),2,0)))</f>
        <v/>
      </c>
      <c r="C259" s="83" t="str">
        <f>IF(ISERROR(VLOOKUP($A259,IF({1,0},'回答入力シート（イ_令和2,3年度事業繰越分）'!$BU$5:$BU$501,'回答入力シート（イ_令和2,3年度事業繰越分）'!$F$5:$F$501),2,0)),"",VLOOKUP($A259,IF({1,0},'回答入力シート（イ_令和2,3年度事業繰越分）'!$BU$5:$BU$501,'回答入力シート（イ_令和2,3年度事業繰越分）'!$F$5:$F$501),2,0))</f>
        <v/>
      </c>
      <c r="D259" s="83" t="str">
        <f>IF(ISERROR(VLOOKUP($A259,IF({1,0},'回答入力シート（イ_令和2,3年度事業繰越分）'!$BU$5:$BU$501,'回答入力シート（イ_令和2,3年度事業繰越分）'!$H$5:$H$501),2,0)),"",VLOOKUP($A259,IF({1,0},'回答入力シート（イ_令和2,3年度事業繰越分）'!$BU$5:$BU$501,'回答入力シート（イ_令和2,3年度事業繰越分）'!$H$5:$H$501),2,0))</f>
        <v/>
      </c>
      <c r="E259" s="83" t="str">
        <f>IF(ISERROR(VLOOKUP($A259,IF({1,0},'回答入力シート（イ_令和2,3年度事業繰越分）'!$BU$5:$BU$501,'回答入力シート（イ_令和2,3年度事業繰越分）'!$V$5:$V$501),2,0)),"",IF(VLOOKUP($A259,IF({1,0},'回答入力シート（イ_令和2,3年度事業繰越分）'!$BU$5:$BU$501,'回答入力シート（イ_令和2,3年度事業繰越分）'!$V$5:$V$501),2,0)=0,"",VLOOKUP($A259,IF({1,0},'回答入力シート（イ_令和2,3年度事業繰越分）'!$BU$5:$BU$501,'回答入力シート（イ_令和2,3年度事業繰越分）'!$V$5:$V$501),2,0)))</f>
        <v/>
      </c>
      <c r="F259" s="83" t="str">
        <f>IF(ISERROR(VLOOKUP($A259,IF({1,0},'回答入力シート（イ_令和2,3年度事業繰越分）'!$BU$5:$BU$501,'回答入力シート（イ_令和2,3年度事業繰越分）'!$Z$5:$Z$501),2,0)),"",IF(VLOOKUP($A259,IF({1,0},'回答入力シート（イ_令和2,3年度事業繰越分）'!$BU$5:$BU$501,'回答入力シート（イ_令和2,3年度事業繰越分）'!$Z$5:$Z$501),2,0)=0,"",VLOOKUP($A259,IF({1,0},'回答入力シート（イ_令和2,3年度事業繰越分）'!$BU$5:$BU$501,'回答入力シート（イ_令和2,3年度事業繰越分）'!$Z$5:$Z$501),2,0)))</f>
        <v/>
      </c>
    </row>
    <row r="260" spans="1:6" x14ac:dyDescent="0.3">
      <c r="A260" s="1">
        <v>258</v>
      </c>
      <c r="B260" s="83" t="str">
        <f>IF(ISERROR(VLOOKUP($C260,IF({1,0},'回答入力シート（イ_令和2,3年度事業繰越分）'!$F$5:$F$501,'回答入力シート（イ_令和2,3年度事業繰越分）'!$B$5:$B$501),2,0)),"",IF(VLOOKUP($C260,IF({1,0},'回答入力シート（イ_令和2,3年度事業繰越分）'!$F$5:$F$501,'回答入力シート（イ_令和2,3年度事業繰越分）'!$B$5:$B$501),2,0)=0,"",VLOOKUP($C260,IF({1,0},'回答入力シート（イ_令和2,3年度事業繰越分）'!$F$5:$F$501,'回答入力シート（イ_令和2,3年度事業繰越分）'!$B$5:$B$501),2,0)))</f>
        <v/>
      </c>
      <c r="C260" s="83" t="str">
        <f>IF(ISERROR(VLOOKUP($A260,IF({1,0},'回答入力シート（イ_令和2,3年度事業繰越分）'!$BU$5:$BU$501,'回答入力シート（イ_令和2,3年度事業繰越分）'!$F$5:$F$501),2,0)),"",VLOOKUP($A260,IF({1,0},'回答入力シート（イ_令和2,3年度事業繰越分）'!$BU$5:$BU$501,'回答入力シート（イ_令和2,3年度事業繰越分）'!$F$5:$F$501),2,0))</f>
        <v/>
      </c>
      <c r="D260" s="83" t="str">
        <f>IF(ISERROR(VLOOKUP($A260,IF({1,0},'回答入力シート（イ_令和2,3年度事業繰越分）'!$BU$5:$BU$501,'回答入力シート（イ_令和2,3年度事業繰越分）'!$H$5:$H$501),2,0)),"",VLOOKUP($A260,IF({1,0},'回答入力シート（イ_令和2,3年度事業繰越分）'!$BU$5:$BU$501,'回答入力シート（イ_令和2,3年度事業繰越分）'!$H$5:$H$501),2,0))</f>
        <v/>
      </c>
      <c r="E260" s="83" t="str">
        <f>IF(ISERROR(VLOOKUP($A260,IF({1,0},'回答入力シート（イ_令和2,3年度事業繰越分）'!$BU$5:$BU$501,'回答入力シート（イ_令和2,3年度事業繰越分）'!$V$5:$V$501),2,0)),"",IF(VLOOKUP($A260,IF({1,0},'回答入力シート（イ_令和2,3年度事業繰越分）'!$BU$5:$BU$501,'回答入力シート（イ_令和2,3年度事業繰越分）'!$V$5:$V$501),2,0)=0,"",VLOOKUP($A260,IF({1,0},'回答入力シート（イ_令和2,3年度事業繰越分）'!$BU$5:$BU$501,'回答入力シート（イ_令和2,3年度事業繰越分）'!$V$5:$V$501),2,0)))</f>
        <v/>
      </c>
      <c r="F260" s="83" t="str">
        <f>IF(ISERROR(VLOOKUP($A260,IF({1,0},'回答入力シート（イ_令和2,3年度事業繰越分）'!$BU$5:$BU$501,'回答入力シート（イ_令和2,3年度事業繰越分）'!$Z$5:$Z$501),2,0)),"",IF(VLOOKUP($A260,IF({1,0},'回答入力シート（イ_令和2,3年度事業繰越分）'!$BU$5:$BU$501,'回答入力シート（イ_令和2,3年度事業繰越分）'!$Z$5:$Z$501),2,0)=0,"",VLOOKUP($A260,IF({1,0},'回答入力シート（イ_令和2,3年度事業繰越分）'!$BU$5:$BU$501,'回答入力シート（イ_令和2,3年度事業繰越分）'!$Z$5:$Z$501),2,0)))</f>
        <v/>
      </c>
    </row>
    <row r="261" spans="1:6" x14ac:dyDescent="0.3">
      <c r="A261" s="1">
        <v>259</v>
      </c>
      <c r="B261" s="83" t="str">
        <f>IF(ISERROR(VLOOKUP($C261,IF({1,0},'回答入力シート（イ_令和2,3年度事業繰越分）'!$F$5:$F$501,'回答入力シート（イ_令和2,3年度事業繰越分）'!$B$5:$B$501),2,0)),"",IF(VLOOKUP($C261,IF({1,0},'回答入力シート（イ_令和2,3年度事業繰越分）'!$F$5:$F$501,'回答入力シート（イ_令和2,3年度事業繰越分）'!$B$5:$B$501),2,0)=0,"",VLOOKUP($C261,IF({1,0},'回答入力シート（イ_令和2,3年度事業繰越分）'!$F$5:$F$501,'回答入力シート（イ_令和2,3年度事業繰越分）'!$B$5:$B$501),2,0)))</f>
        <v/>
      </c>
      <c r="C261" s="83" t="str">
        <f>IF(ISERROR(VLOOKUP($A261,IF({1,0},'回答入力シート（イ_令和2,3年度事業繰越分）'!$BU$5:$BU$501,'回答入力シート（イ_令和2,3年度事業繰越分）'!$F$5:$F$501),2,0)),"",VLOOKUP($A261,IF({1,0},'回答入力シート（イ_令和2,3年度事業繰越分）'!$BU$5:$BU$501,'回答入力シート（イ_令和2,3年度事業繰越分）'!$F$5:$F$501),2,0))</f>
        <v/>
      </c>
      <c r="D261" s="83" t="str">
        <f>IF(ISERROR(VLOOKUP($A261,IF({1,0},'回答入力シート（イ_令和2,3年度事業繰越分）'!$BU$5:$BU$501,'回答入力シート（イ_令和2,3年度事業繰越分）'!$H$5:$H$501),2,0)),"",VLOOKUP($A261,IF({1,0},'回答入力シート（イ_令和2,3年度事業繰越分）'!$BU$5:$BU$501,'回答入力シート（イ_令和2,3年度事業繰越分）'!$H$5:$H$501),2,0))</f>
        <v/>
      </c>
      <c r="E261" s="83" t="str">
        <f>IF(ISERROR(VLOOKUP($A261,IF({1,0},'回答入力シート（イ_令和2,3年度事業繰越分）'!$BU$5:$BU$501,'回答入力シート（イ_令和2,3年度事業繰越分）'!$V$5:$V$501),2,0)),"",IF(VLOOKUP($A261,IF({1,0},'回答入力シート（イ_令和2,3年度事業繰越分）'!$BU$5:$BU$501,'回答入力シート（イ_令和2,3年度事業繰越分）'!$V$5:$V$501),2,0)=0,"",VLOOKUP($A261,IF({1,0},'回答入力シート（イ_令和2,3年度事業繰越分）'!$BU$5:$BU$501,'回答入力シート（イ_令和2,3年度事業繰越分）'!$V$5:$V$501),2,0)))</f>
        <v/>
      </c>
      <c r="F261" s="83" t="str">
        <f>IF(ISERROR(VLOOKUP($A261,IF({1,0},'回答入力シート（イ_令和2,3年度事業繰越分）'!$BU$5:$BU$501,'回答入力シート（イ_令和2,3年度事業繰越分）'!$Z$5:$Z$501),2,0)),"",IF(VLOOKUP($A261,IF({1,0},'回答入力シート（イ_令和2,3年度事業繰越分）'!$BU$5:$BU$501,'回答入力シート（イ_令和2,3年度事業繰越分）'!$Z$5:$Z$501),2,0)=0,"",VLOOKUP($A261,IF({1,0},'回答入力シート（イ_令和2,3年度事業繰越分）'!$BU$5:$BU$501,'回答入力シート（イ_令和2,3年度事業繰越分）'!$Z$5:$Z$501),2,0)))</f>
        <v/>
      </c>
    </row>
    <row r="262" spans="1:6" x14ac:dyDescent="0.3">
      <c r="A262" s="1">
        <v>260</v>
      </c>
      <c r="B262" s="83" t="str">
        <f>IF(ISERROR(VLOOKUP($C262,IF({1,0},'回答入力シート（イ_令和2,3年度事業繰越分）'!$F$5:$F$501,'回答入力シート（イ_令和2,3年度事業繰越分）'!$B$5:$B$501),2,0)),"",IF(VLOOKUP($C262,IF({1,0},'回答入力シート（イ_令和2,3年度事業繰越分）'!$F$5:$F$501,'回答入力シート（イ_令和2,3年度事業繰越分）'!$B$5:$B$501),2,0)=0,"",VLOOKUP($C262,IF({1,0},'回答入力シート（イ_令和2,3年度事業繰越分）'!$F$5:$F$501,'回答入力シート（イ_令和2,3年度事業繰越分）'!$B$5:$B$501),2,0)))</f>
        <v/>
      </c>
      <c r="C262" s="83" t="str">
        <f>IF(ISERROR(VLOOKUP($A262,IF({1,0},'回答入力シート（イ_令和2,3年度事業繰越分）'!$BU$5:$BU$501,'回答入力シート（イ_令和2,3年度事業繰越分）'!$F$5:$F$501),2,0)),"",VLOOKUP($A262,IF({1,0},'回答入力シート（イ_令和2,3年度事業繰越分）'!$BU$5:$BU$501,'回答入力シート（イ_令和2,3年度事業繰越分）'!$F$5:$F$501),2,0))</f>
        <v/>
      </c>
      <c r="D262" s="83" t="str">
        <f>IF(ISERROR(VLOOKUP($A262,IF({1,0},'回答入力シート（イ_令和2,3年度事業繰越分）'!$BU$5:$BU$501,'回答入力シート（イ_令和2,3年度事業繰越分）'!$H$5:$H$501),2,0)),"",VLOOKUP($A262,IF({1,0},'回答入力シート（イ_令和2,3年度事業繰越分）'!$BU$5:$BU$501,'回答入力シート（イ_令和2,3年度事業繰越分）'!$H$5:$H$501),2,0))</f>
        <v/>
      </c>
      <c r="E262" s="83" t="str">
        <f>IF(ISERROR(VLOOKUP($A262,IF({1,0},'回答入力シート（イ_令和2,3年度事業繰越分）'!$BU$5:$BU$501,'回答入力シート（イ_令和2,3年度事業繰越分）'!$V$5:$V$501),2,0)),"",IF(VLOOKUP($A262,IF({1,0},'回答入力シート（イ_令和2,3年度事業繰越分）'!$BU$5:$BU$501,'回答入力シート（イ_令和2,3年度事業繰越分）'!$V$5:$V$501),2,0)=0,"",VLOOKUP($A262,IF({1,0},'回答入力シート（イ_令和2,3年度事業繰越分）'!$BU$5:$BU$501,'回答入力シート（イ_令和2,3年度事業繰越分）'!$V$5:$V$501),2,0)))</f>
        <v/>
      </c>
      <c r="F262" s="83" t="str">
        <f>IF(ISERROR(VLOOKUP($A262,IF({1,0},'回答入力シート（イ_令和2,3年度事業繰越分）'!$BU$5:$BU$501,'回答入力シート（イ_令和2,3年度事業繰越分）'!$Z$5:$Z$501),2,0)),"",IF(VLOOKUP($A262,IF({1,0},'回答入力シート（イ_令和2,3年度事業繰越分）'!$BU$5:$BU$501,'回答入力シート（イ_令和2,3年度事業繰越分）'!$Z$5:$Z$501),2,0)=0,"",VLOOKUP($A262,IF({1,0},'回答入力シート（イ_令和2,3年度事業繰越分）'!$BU$5:$BU$501,'回答入力シート（イ_令和2,3年度事業繰越分）'!$Z$5:$Z$501),2,0)))</f>
        <v/>
      </c>
    </row>
    <row r="263" spans="1:6" x14ac:dyDescent="0.3">
      <c r="A263" s="1">
        <v>261</v>
      </c>
      <c r="B263" s="83" t="str">
        <f>IF(ISERROR(VLOOKUP($C263,IF({1,0},'回答入力シート（イ_令和2,3年度事業繰越分）'!$F$5:$F$501,'回答入力シート（イ_令和2,3年度事業繰越分）'!$B$5:$B$501),2,0)),"",IF(VLOOKUP($C263,IF({1,0},'回答入力シート（イ_令和2,3年度事業繰越分）'!$F$5:$F$501,'回答入力シート（イ_令和2,3年度事業繰越分）'!$B$5:$B$501),2,0)=0,"",VLOOKUP($C263,IF({1,0},'回答入力シート（イ_令和2,3年度事業繰越分）'!$F$5:$F$501,'回答入力シート（イ_令和2,3年度事業繰越分）'!$B$5:$B$501),2,0)))</f>
        <v/>
      </c>
      <c r="C263" s="83" t="str">
        <f>IF(ISERROR(VLOOKUP($A263,IF({1,0},'回答入力シート（イ_令和2,3年度事業繰越分）'!$BU$5:$BU$501,'回答入力シート（イ_令和2,3年度事業繰越分）'!$F$5:$F$501),2,0)),"",VLOOKUP($A263,IF({1,0},'回答入力シート（イ_令和2,3年度事業繰越分）'!$BU$5:$BU$501,'回答入力シート（イ_令和2,3年度事業繰越分）'!$F$5:$F$501),2,0))</f>
        <v/>
      </c>
      <c r="D263" s="83" t="str">
        <f>IF(ISERROR(VLOOKUP($A263,IF({1,0},'回答入力シート（イ_令和2,3年度事業繰越分）'!$BU$5:$BU$501,'回答入力シート（イ_令和2,3年度事業繰越分）'!$H$5:$H$501),2,0)),"",VLOOKUP($A263,IF({1,0},'回答入力シート（イ_令和2,3年度事業繰越分）'!$BU$5:$BU$501,'回答入力シート（イ_令和2,3年度事業繰越分）'!$H$5:$H$501),2,0))</f>
        <v/>
      </c>
      <c r="E263" s="83" t="str">
        <f>IF(ISERROR(VLOOKUP($A263,IF({1,0},'回答入力シート（イ_令和2,3年度事業繰越分）'!$BU$5:$BU$501,'回答入力シート（イ_令和2,3年度事業繰越分）'!$V$5:$V$501),2,0)),"",IF(VLOOKUP($A263,IF({1,0},'回答入力シート（イ_令和2,3年度事業繰越分）'!$BU$5:$BU$501,'回答入力シート（イ_令和2,3年度事業繰越分）'!$V$5:$V$501),2,0)=0,"",VLOOKUP($A263,IF({1,0},'回答入力シート（イ_令和2,3年度事業繰越分）'!$BU$5:$BU$501,'回答入力シート（イ_令和2,3年度事業繰越分）'!$V$5:$V$501),2,0)))</f>
        <v/>
      </c>
      <c r="F263" s="83" t="str">
        <f>IF(ISERROR(VLOOKUP($A263,IF({1,0},'回答入力シート（イ_令和2,3年度事業繰越分）'!$BU$5:$BU$501,'回答入力シート（イ_令和2,3年度事業繰越分）'!$Z$5:$Z$501),2,0)),"",IF(VLOOKUP($A263,IF({1,0},'回答入力シート（イ_令和2,3年度事業繰越分）'!$BU$5:$BU$501,'回答入力シート（イ_令和2,3年度事業繰越分）'!$Z$5:$Z$501),2,0)=0,"",VLOOKUP($A263,IF({1,0},'回答入力シート（イ_令和2,3年度事業繰越分）'!$BU$5:$BU$501,'回答入力シート（イ_令和2,3年度事業繰越分）'!$Z$5:$Z$501),2,0)))</f>
        <v/>
      </c>
    </row>
    <row r="264" spans="1:6" x14ac:dyDescent="0.3">
      <c r="A264" s="1">
        <v>262</v>
      </c>
      <c r="B264" s="83" t="str">
        <f>IF(ISERROR(VLOOKUP($C264,IF({1,0},'回答入力シート（イ_令和2,3年度事業繰越分）'!$F$5:$F$501,'回答入力シート（イ_令和2,3年度事業繰越分）'!$B$5:$B$501),2,0)),"",IF(VLOOKUP($C264,IF({1,0},'回答入力シート（イ_令和2,3年度事業繰越分）'!$F$5:$F$501,'回答入力シート（イ_令和2,3年度事業繰越分）'!$B$5:$B$501),2,0)=0,"",VLOOKUP($C264,IF({1,0},'回答入力シート（イ_令和2,3年度事業繰越分）'!$F$5:$F$501,'回答入力シート（イ_令和2,3年度事業繰越分）'!$B$5:$B$501),2,0)))</f>
        <v/>
      </c>
      <c r="C264" s="83" t="str">
        <f>IF(ISERROR(VLOOKUP($A264,IF({1,0},'回答入力シート（イ_令和2,3年度事業繰越分）'!$BU$5:$BU$501,'回答入力シート（イ_令和2,3年度事業繰越分）'!$F$5:$F$501),2,0)),"",VLOOKUP($A264,IF({1,0},'回答入力シート（イ_令和2,3年度事業繰越分）'!$BU$5:$BU$501,'回答入力シート（イ_令和2,3年度事業繰越分）'!$F$5:$F$501),2,0))</f>
        <v/>
      </c>
      <c r="D264" s="83" t="str">
        <f>IF(ISERROR(VLOOKUP($A264,IF({1,0},'回答入力シート（イ_令和2,3年度事業繰越分）'!$BU$5:$BU$501,'回答入力シート（イ_令和2,3年度事業繰越分）'!$H$5:$H$501),2,0)),"",VLOOKUP($A264,IF({1,0},'回答入力シート（イ_令和2,3年度事業繰越分）'!$BU$5:$BU$501,'回答入力シート（イ_令和2,3年度事業繰越分）'!$H$5:$H$501),2,0))</f>
        <v/>
      </c>
      <c r="E264" s="83" t="str">
        <f>IF(ISERROR(VLOOKUP($A264,IF({1,0},'回答入力シート（イ_令和2,3年度事業繰越分）'!$BU$5:$BU$501,'回答入力シート（イ_令和2,3年度事業繰越分）'!$V$5:$V$501),2,0)),"",IF(VLOOKUP($A264,IF({1,0},'回答入力シート（イ_令和2,3年度事業繰越分）'!$BU$5:$BU$501,'回答入力シート（イ_令和2,3年度事業繰越分）'!$V$5:$V$501),2,0)=0,"",VLOOKUP($A264,IF({1,0},'回答入力シート（イ_令和2,3年度事業繰越分）'!$BU$5:$BU$501,'回答入力シート（イ_令和2,3年度事業繰越分）'!$V$5:$V$501),2,0)))</f>
        <v/>
      </c>
      <c r="F264" s="83" t="str">
        <f>IF(ISERROR(VLOOKUP($A264,IF({1,0},'回答入力シート（イ_令和2,3年度事業繰越分）'!$BU$5:$BU$501,'回答入力シート（イ_令和2,3年度事業繰越分）'!$Z$5:$Z$501),2,0)),"",IF(VLOOKUP($A264,IF({1,0},'回答入力シート（イ_令和2,3年度事業繰越分）'!$BU$5:$BU$501,'回答入力シート（イ_令和2,3年度事業繰越分）'!$Z$5:$Z$501),2,0)=0,"",VLOOKUP($A264,IF({1,0},'回答入力シート（イ_令和2,3年度事業繰越分）'!$BU$5:$BU$501,'回答入力シート（イ_令和2,3年度事業繰越分）'!$Z$5:$Z$501),2,0)))</f>
        <v/>
      </c>
    </row>
    <row r="265" spans="1:6" x14ac:dyDescent="0.3">
      <c r="A265" s="1">
        <v>263</v>
      </c>
      <c r="B265" s="83" t="str">
        <f>IF(ISERROR(VLOOKUP($C265,IF({1,0},'回答入力シート（イ_令和2,3年度事業繰越分）'!$F$5:$F$501,'回答入力シート（イ_令和2,3年度事業繰越分）'!$B$5:$B$501),2,0)),"",IF(VLOOKUP($C265,IF({1,0},'回答入力シート（イ_令和2,3年度事業繰越分）'!$F$5:$F$501,'回答入力シート（イ_令和2,3年度事業繰越分）'!$B$5:$B$501),2,0)=0,"",VLOOKUP($C265,IF({1,0},'回答入力シート（イ_令和2,3年度事業繰越分）'!$F$5:$F$501,'回答入力シート（イ_令和2,3年度事業繰越分）'!$B$5:$B$501),2,0)))</f>
        <v/>
      </c>
      <c r="C265" s="83" t="str">
        <f>IF(ISERROR(VLOOKUP($A265,IF({1,0},'回答入力シート（イ_令和2,3年度事業繰越分）'!$BU$5:$BU$501,'回答入力シート（イ_令和2,3年度事業繰越分）'!$F$5:$F$501),2,0)),"",VLOOKUP($A265,IF({1,0},'回答入力シート（イ_令和2,3年度事業繰越分）'!$BU$5:$BU$501,'回答入力シート（イ_令和2,3年度事業繰越分）'!$F$5:$F$501),2,0))</f>
        <v/>
      </c>
      <c r="D265" s="83" t="str">
        <f>IF(ISERROR(VLOOKUP($A265,IF({1,0},'回答入力シート（イ_令和2,3年度事業繰越分）'!$BU$5:$BU$501,'回答入力シート（イ_令和2,3年度事業繰越分）'!$H$5:$H$501),2,0)),"",VLOOKUP($A265,IF({1,0},'回答入力シート（イ_令和2,3年度事業繰越分）'!$BU$5:$BU$501,'回答入力シート（イ_令和2,3年度事業繰越分）'!$H$5:$H$501),2,0))</f>
        <v/>
      </c>
      <c r="E265" s="83" t="str">
        <f>IF(ISERROR(VLOOKUP($A265,IF({1,0},'回答入力シート（イ_令和2,3年度事業繰越分）'!$BU$5:$BU$501,'回答入力シート（イ_令和2,3年度事業繰越分）'!$V$5:$V$501),2,0)),"",IF(VLOOKUP($A265,IF({1,0},'回答入力シート（イ_令和2,3年度事業繰越分）'!$BU$5:$BU$501,'回答入力シート（イ_令和2,3年度事業繰越分）'!$V$5:$V$501),2,0)=0,"",VLOOKUP($A265,IF({1,0},'回答入力シート（イ_令和2,3年度事業繰越分）'!$BU$5:$BU$501,'回答入力シート（イ_令和2,3年度事業繰越分）'!$V$5:$V$501),2,0)))</f>
        <v/>
      </c>
      <c r="F265" s="83" t="str">
        <f>IF(ISERROR(VLOOKUP($A265,IF({1,0},'回答入力シート（イ_令和2,3年度事業繰越分）'!$BU$5:$BU$501,'回答入力シート（イ_令和2,3年度事業繰越分）'!$Z$5:$Z$501),2,0)),"",IF(VLOOKUP($A265,IF({1,0},'回答入力シート（イ_令和2,3年度事業繰越分）'!$BU$5:$BU$501,'回答入力シート（イ_令和2,3年度事業繰越分）'!$Z$5:$Z$501),2,0)=0,"",VLOOKUP($A265,IF({1,0},'回答入力シート（イ_令和2,3年度事業繰越分）'!$BU$5:$BU$501,'回答入力シート（イ_令和2,3年度事業繰越分）'!$Z$5:$Z$501),2,0)))</f>
        <v/>
      </c>
    </row>
    <row r="266" spans="1:6" x14ac:dyDescent="0.3">
      <c r="A266" s="1">
        <v>264</v>
      </c>
      <c r="B266" s="83" t="str">
        <f>IF(ISERROR(VLOOKUP($C266,IF({1,0},'回答入力シート（イ_令和2,3年度事業繰越分）'!$F$5:$F$501,'回答入力シート（イ_令和2,3年度事業繰越分）'!$B$5:$B$501),2,0)),"",IF(VLOOKUP($C266,IF({1,0},'回答入力シート（イ_令和2,3年度事業繰越分）'!$F$5:$F$501,'回答入力シート（イ_令和2,3年度事業繰越分）'!$B$5:$B$501),2,0)=0,"",VLOOKUP($C266,IF({1,0},'回答入力シート（イ_令和2,3年度事業繰越分）'!$F$5:$F$501,'回答入力シート（イ_令和2,3年度事業繰越分）'!$B$5:$B$501),2,0)))</f>
        <v/>
      </c>
      <c r="C266" s="83" t="str">
        <f>IF(ISERROR(VLOOKUP($A266,IF({1,0},'回答入力シート（イ_令和2,3年度事業繰越分）'!$BU$5:$BU$501,'回答入力シート（イ_令和2,3年度事業繰越分）'!$F$5:$F$501),2,0)),"",VLOOKUP($A266,IF({1,0},'回答入力シート（イ_令和2,3年度事業繰越分）'!$BU$5:$BU$501,'回答入力シート（イ_令和2,3年度事業繰越分）'!$F$5:$F$501),2,0))</f>
        <v/>
      </c>
      <c r="D266" s="83" t="str">
        <f>IF(ISERROR(VLOOKUP($A266,IF({1,0},'回答入力シート（イ_令和2,3年度事業繰越分）'!$BU$5:$BU$501,'回答入力シート（イ_令和2,3年度事業繰越分）'!$H$5:$H$501),2,0)),"",VLOOKUP($A266,IF({1,0},'回答入力シート（イ_令和2,3年度事業繰越分）'!$BU$5:$BU$501,'回答入力シート（イ_令和2,3年度事業繰越分）'!$H$5:$H$501),2,0))</f>
        <v/>
      </c>
      <c r="E266" s="83" t="str">
        <f>IF(ISERROR(VLOOKUP($A266,IF({1,0},'回答入力シート（イ_令和2,3年度事業繰越分）'!$BU$5:$BU$501,'回答入力シート（イ_令和2,3年度事業繰越分）'!$V$5:$V$501),2,0)),"",IF(VLOOKUP($A266,IF({1,0},'回答入力シート（イ_令和2,3年度事業繰越分）'!$BU$5:$BU$501,'回答入力シート（イ_令和2,3年度事業繰越分）'!$V$5:$V$501),2,0)=0,"",VLOOKUP($A266,IF({1,0},'回答入力シート（イ_令和2,3年度事業繰越分）'!$BU$5:$BU$501,'回答入力シート（イ_令和2,3年度事業繰越分）'!$V$5:$V$501),2,0)))</f>
        <v/>
      </c>
      <c r="F266" s="83" t="str">
        <f>IF(ISERROR(VLOOKUP($A266,IF({1,0},'回答入力シート（イ_令和2,3年度事業繰越分）'!$BU$5:$BU$501,'回答入力シート（イ_令和2,3年度事業繰越分）'!$Z$5:$Z$501),2,0)),"",IF(VLOOKUP($A266,IF({1,0},'回答入力シート（イ_令和2,3年度事業繰越分）'!$BU$5:$BU$501,'回答入力シート（イ_令和2,3年度事業繰越分）'!$Z$5:$Z$501),2,0)=0,"",VLOOKUP($A266,IF({1,0},'回答入力シート（イ_令和2,3年度事業繰越分）'!$BU$5:$BU$501,'回答入力シート（イ_令和2,3年度事業繰越分）'!$Z$5:$Z$501),2,0)))</f>
        <v/>
      </c>
    </row>
    <row r="267" spans="1:6" x14ac:dyDescent="0.3">
      <c r="A267" s="1">
        <v>265</v>
      </c>
      <c r="B267" s="83" t="str">
        <f>IF(ISERROR(VLOOKUP($C267,IF({1,0},'回答入力シート（イ_令和2,3年度事業繰越分）'!$F$5:$F$501,'回答入力シート（イ_令和2,3年度事業繰越分）'!$B$5:$B$501),2,0)),"",IF(VLOOKUP($C267,IF({1,0},'回答入力シート（イ_令和2,3年度事業繰越分）'!$F$5:$F$501,'回答入力シート（イ_令和2,3年度事業繰越分）'!$B$5:$B$501),2,0)=0,"",VLOOKUP($C267,IF({1,0},'回答入力シート（イ_令和2,3年度事業繰越分）'!$F$5:$F$501,'回答入力シート（イ_令和2,3年度事業繰越分）'!$B$5:$B$501),2,0)))</f>
        <v/>
      </c>
      <c r="C267" s="83" t="str">
        <f>IF(ISERROR(VLOOKUP($A267,IF({1,0},'回答入力シート（イ_令和2,3年度事業繰越分）'!$BU$5:$BU$501,'回答入力シート（イ_令和2,3年度事業繰越分）'!$F$5:$F$501),2,0)),"",VLOOKUP($A267,IF({1,0},'回答入力シート（イ_令和2,3年度事業繰越分）'!$BU$5:$BU$501,'回答入力シート（イ_令和2,3年度事業繰越分）'!$F$5:$F$501),2,0))</f>
        <v/>
      </c>
      <c r="D267" s="83" t="str">
        <f>IF(ISERROR(VLOOKUP($A267,IF({1,0},'回答入力シート（イ_令和2,3年度事業繰越分）'!$BU$5:$BU$501,'回答入力シート（イ_令和2,3年度事業繰越分）'!$H$5:$H$501),2,0)),"",VLOOKUP($A267,IF({1,0},'回答入力シート（イ_令和2,3年度事業繰越分）'!$BU$5:$BU$501,'回答入力シート（イ_令和2,3年度事業繰越分）'!$H$5:$H$501),2,0))</f>
        <v/>
      </c>
      <c r="E267" s="83" t="str">
        <f>IF(ISERROR(VLOOKUP($A267,IF({1,0},'回答入力シート（イ_令和2,3年度事業繰越分）'!$BU$5:$BU$501,'回答入力シート（イ_令和2,3年度事業繰越分）'!$V$5:$V$501),2,0)),"",IF(VLOOKUP($A267,IF({1,0},'回答入力シート（イ_令和2,3年度事業繰越分）'!$BU$5:$BU$501,'回答入力シート（イ_令和2,3年度事業繰越分）'!$V$5:$V$501),2,0)=0,"",VLOOKUP($A267,IF({1,0},'回答入力シート（イ_令和2,3年度事業繰越分）'!$BU$5:$BU$501,'回答入力シート（イ_令和2,3年度事業繰越分）'!$V$5:$V$501),2,0)))</f>
        <v/>
      </c>
      <c r="F267" s="83" t="str">
        <f>IF(ISERROR(VLOOKUP($A267,IF({1,0},'回答入力シート（イ_令和2,3年度事業繰越分）'!$BU$5:$BU$501,'回答入力シート（イ_令和2,3年度事業繰越分）'!$Z$5:$Z$501),2,0)),"",IF(VLOOKUP($A267,IF({1,0},'回答入力シート（イ_令和2,3年度事業繰越分）'!$BU$5:$BU$501,'回答入力シート（イ_令和2,3年度事業繰越分）'!$Z$5:$Z$501),2,0)=0,"",VLOOKUP($A267,IF({1,0},'回答入力シート（イ_令和2,3年度事業繰越分）'!$BU$5:$BU$501,'回答入力シート（イ_令和2,3年度事業繰越分）'!$Z$5:$Z$501),2,0)))</f>
        <v/>
      </c>
    </row>
    <row r="268" spans="1:6" x14ac:dyDescent="0.3">
      <c r="A268" s="1">
        <v>266</v>
      </c>
      <c r="B268" s="83" t="str">
        <f>IF(ISERROR(VLOOKUP($C268,IF({1,0},'回答入力シート（イ_令和2,3年度事業繰越分）'!$F$5:$F$501,'回答入力シート（イ_令和2,3年度事業繰越分）'!$B$5:$B$501),2,0)),"",IF(VLOOKUP($C268,IF({1,0},'回答入力シート（イ_令和2,3年度事業繰越分）'!$F$5:$F$501,'回答入力シート（イ_令和2,3年度事業繰越分）'!$B$5:$B$501),2,0)=0,"",VLOOKUP($C268,IF({1,0},'回答入力シート（イ_令和2,3年度事業繰越分）'!$F$5:$F$501,'回答入力シート（イ_令和2,3年度事業繰越分）'!$B$5:$B$501),2,0)))</f>
        <v/>
      </c>
      <c r="C268" s="83" t="str">
        <f>IF(ISERROR(VLOOKUP($A268,IF({1,0},'回答入力シート（イ_令和2,3年度事業繰越分）'!$BU$5:$BU$501,'回答入力シート（イ_令和2,3年度事業繰越分）'!$F$5:$F$501),2,0)),"",VLOOKUP($A268,IF({1,0},'回答入力シート（イ_令和2,3年度事業繰越分）'!$BU$5:$BU$501,'回答入力シート（イ_令和2,3年度事業繰越分）'!$F$5:$F$501),2,0))</f>
        <v/>
      </c>
      <c r="D268" s="83" t="str">
        <f>IF(ISERROR(VLOOKUP($A268,IF({1,0},'回答入力シート（イ_令和2,3年度事業繰越分）'!$BU$5:$BU$501,'回答入力シート（イ_令和2,3年度事業繰越分）'!$H$5:$H$501),2,0)),"",VLOOKUP($A268,IF({1,0},'回答入力シート（イ_令和2,3年度事業繰越分）'!$BU$5:$BU$501,'回答入力シート（イ_令和2,3年度事業繰越分）'!$H$5:$H$501),2,0))</f>
        <v/>
      </c>
      <c r="E268" s="83" t="str">
        <f>IF(ISERROR(VLOOKUP($A268,IF({1,0},'回答入力シート（イ_令和2,3年度事業繰越分）'!$BU$5:$BU$501,'回答入力シート（イ_令和2,3年度事業繰越分）'!$V$5:$V$501),2,0)),"",IF(VLOOKUP($A268,IF({1,0},'回答入力シート（イ_令和2,3年度事業繰越分）'!$BU$5:$BU$501,'回答入力シート（イ_令和2,3年度事業繰越分）'!$V$5:$V$501),2,0)=0,"",VLOOKUP($A268,IF({1,0},'回答入力シート（イ_令和2,3年度事業繰越分）'!$BU$5:$BU$501,'回答入力シート（イ_令和2,3年度事業繰越分）'!$V$5:$V$501),2,0)))</f>
        <v/>
      </c>
      <c r="F268" s="83" t="str">
        <f>IF(ISERROR(VLOOKUP($A268,IF({1,0},'回答入力シート（イ_令和2,3年度事業繰越分）'!$BU$5:$BU$501,'回答入力シート（イ_令和2,3年度事業繰越分）'!$Z$5:$Z$501),2,0)),"",IF(VLOOKUP($A268,IF({1,0},'回答入力シート（イ_令和2,3年度事業繰越分）'!$BU$5:$BU$501,'回答入力シート（イ_令和2,3年度事業繰越分）'!$Z$5:$Z$501),2,0)=0,"",VLOOKUP($A268,IF({1,0},'回答入力シート（イ_令和2,3年度事業繰越分）'!$BU$5:$BU$501,'回答入力シート（イ_令和2,3年度事業繰越分）'!$Z$5:$Z$501),2,0)))</f>
        <v/>
      </c>
    </row>
    <row r="269" spans="1:6" x14ac:dyDescent="0.3">
      <c r="A269" s="1">
        <v>267</v>
      </c>
      <c r="B269" s="83" t="str">
        <f>IF(ISERROR(VLOOKUP($C269,IF({1,0},'回答入力シート（イ_令和2,3年度事業繰越分）'!$F$5:$F$501,'回答入力シート（イ_令和2,3年度事業繰越分）'!$B$5:$B$501),2,0)),"",IF(VLOOKUP($C269,IF({1,0},'回答入力シート（イ_令和2,3年度事業繰越分）'!$F$5:$F$501,'回答入力シート（イ_令和2,3年度事業繰越分）'!$B$5:$B$501),2,0)=0,"",VLOOKUP($C269,IF({1,0},'回答入力シート（イ_令和2,3年度事業繰越分）'!$F$5:$F$501,'回答入力シート（イ_令和2,3年度事業繰越分）'!$B$5:$B$501),2,0)))</f>
        <v/>
      </c>
      <c r="C269" s="83" t="str">
        <f>IF(ISERROR(VLOOKUP($A269,IF({1,0},'回答入力シート（イ_令和2,3年度事業繰越分）'!$BU$5:$BU$501,'回答入力シート（イ_令和2,3年度事業繰越分）'!$F$5:$F$501),2,0)),"",VLOOKUP($A269,IF({1,0},'回答入力シート（イ_令和2,3年度事業繰越分）'!$BU$5:$BU$501,'回答入力シート（イ_令和2,3年度事業繰越分）'!$F$5:$F$501),2,0))</f>
        <v/>
      </c>
      <c r="D269" s="83" t="str">
        <f>IF(ISERROR(VLOOKUP($A269,IF({1,0},'回答入力シート（イ_令和2,3年度事業繰越分）'!$BU$5:$BU$501,'回答入力シート（イ_令和2,3年度事業繰越分）'!$H$5:$H$501),2,0)),"",VLOOKUP($A269,IF({1,0},'回答入力シート（イ_令和2,3年度事業繰越分）'!$BU$5:$BU$501,'回答入力シート（イ_令和2,3年度事業繰越分）'!$H$5:$H$501),2,0))</f>
        <v/>
      </c>
      <c r="E269" s="83" t="str">
        <f>IF(ISERROR(VLOOKUP($A269,IF({1,0},'回答入力シート（イ_令和2,3年度事業繰越分）'!$BU$5:$BU$501,'回答入力シート（イ_令和2,3年度事業繰越分）'!$V$5:$V$501),2,0)),"",IF(VLOOKUP($A269,IF({1,0},'回答入力シート（イ_令和2,3年度事業繰越分）'!$BU$5:$BU$501,'回答入力シート（イ_令和2,3年度事業繰越分）'!$V$5:$V$501),2,0)=0,"",VLOOKUP($A269,IF({1,0},'回答入力シート（イ_令和2,3年度事業繰越分）'!$BU$5:$BU$501,'回答入力シート（イ_令和2,3年度事業繰越分）'!$V$5:$V$501),2,0)))</f>
        <v/>
      </c>
      <c r="F269" s="83" t="str">
        <f>IF(ISERROR(VLOOKUP($A269,IF({1,0},'回答入力シート（イ_令和2,3年度事業繰越分）'!$BU$5:$BU$501,'回答入力シート（イ_令和2,3年度事業繰越分）'!$Z$5:$Z$501),2,0)),"",IF(VLOOKUP($A269,IF({1,0},'回答入力シート（イ_令和2,3年度事業繰越分）'!$BU$5:$BU$501,'回答入力シート（イ_令和2,3年度事業繰越分）'!$Z$5:$Z$501),2,0)=0,"",VLOOKUP($A269,IF({1,0},'回答入力シート（イ_令和2,3年度事業繰越分）'!$BU$5:$BU$501,'回答入力シート（イ_令和2,3年度事業繰越分）'!$Z$5:$Z$501),2,0)))</f>
        <v/>
      </c>
    </row>
    <row r="270" spans="1:6" x14ac:dyDescent="0.3">
      <c r="A270" s="1">
        <v>268</v>
      </c>
      <c r="B270" s="83" t="str">
        <f>IF(ISERROR(VLOOKUP($C270,IF({1,0},'回答入力シート（イ_令和2,3年度事業繰越分）'!$F$5:$F$501,'回答入力シート（イ_令和2,3年度事業繰越分）'!$B$5:$B$501),2,0)),"",IF(VLOOKUP($C270,IF({1,0},'回答入力シート（イ_令和2,3年度事業繰越分）'!$F$5:$F$501,'回答入力シート（イ_令和2,3年度事業繰越分）'!$B$5:$B$501),2,0)=0,"",VLOOKUP($C270,IF({1,0},'回答入力シート（イ_令和2,3年度事業繰越分）'!$F$5:$F$501,'回答入力シート（イ_令和2,3年度事業繰越分）'!$B$5:$B$501),2,0)))</f>
        <v/>
      </c>
      <c r="C270" s="83" t="str">
        <f>IF(ISERROR(VLOOKUP($A270,IF({1,0},'回答入力シート（イ_令和2,3年度事業繰越分）'!$BU$5:$BU$501,'回答入力シート（イ_令和2,3年度事業繰越分）'!$F$5:$F$501),2,0)),"",VLOOKUP($A270,IF({1,0},'回答入力シート（イ_令和2,3年度事業繰越分）'!$BU$5:$BU$501,'回答入力シート（イ_令和2,3年度事業繰越分）'!$F$5:$F$501),2,0))</f>
        <v/>
      </c>
      <c r="D270" s="83" t="str">
        <f>IF(ISERROR(VLOOKUP($A270,IF({1,0},'回答入力シート（イ_令和2,3年度事業繰越分）'!$BU$5:$BU$501,'回答入力シート（イ_令和2,3年度事業繰越分）'!$H$5:$H$501),2,0)),"",VLOOKUP($A270,IF({1,0},'回答入力シート（イ_令和2,3年度事業繰越分）'!$BU$5:$BU$501,'回答入力シート（イ_令和2,3年度事業繰越分）'!$H$5:$H$501),2,0))</f>
        <v/>
      </c>
      <c r="E270" s="83" t="str">
        <f>IF(ISERROR(VLOOKUP($A270,IF({1,0},'回答入力シート（イ_令和2,3年度事業繰越分）'!$BU$5:$BU$501,'回答入力シート（イ_令和2,3年度事業繰越分）'!$V$5:$V$501),2,0)),"",IF(VLOOKUP($A270,IF({1,0},'回答入力シート（イ_令和2,3年度事業繰越分）'!$BU$5:$BU$501,'回答入力シート（イ_令和2,3年度事業繰越分）'!$V$5:$V$501),2,0)=0,"",VLOOKUP($A270,IF({1,0},'回答入力シート（イ_令和2,3年度事業繰越分）'!$BU$5:$BU$501,'回答入力シート（イ_令和2,3年度事業繰越分）'!$V$5:$V$501),2,0)))</f>
        <v/>
      </c>
      <c r="F270" s="83" t="str">
        <f>IF(ISERROR(VLOOKUP($A270,IF({1,0},'回答入力シート（イ_令和2,3年度事業繰越分）'!$BU$5:$BU$501,'回答入力シート（イ_令和2,3年度事業繰越分）'!$Z$5:$Z$501),2,0)),"",IF(VLOOKUP($A270,IF({1,0},'回答入力シート（イ_令和2,3年度事業繰越分）'!$BU$5:$BU$501,'回答入力シート（イ_令和2,3年度事業繰越分）'!$Z$5:$Z$501),2,0)=0,"",VLOOKUP($A270,IF({1,0},'回答入力シート（イ_令和2,3年度事業繰越分）'!$BU$5:$BU$501,'回答入力シート（イ_令和2,3年度事業繰越分）'!$Z$5:$Z$501),2,0)))</f>
        <v/>
      </c>
    </row>
    <row r="271" spans="1:6" x14ac:dyDescent="0.3">
      <c r="A271" s="1">
        <v>269</v>
      </c>
      <c r="B271" s="83" t="str">
        <f>IF(ISERROR(VLOOKUP($C271,IF({1,0},'回答入力シート（イ_令和2,3年度事業繰越分）'!$F$5:$F$501,'回答入力シート（イ_令和2,3年度事業繰越分）'!$B$5:$B$501),2,0)),"",IF(VLOOKUP($C271,IF({1,0},'回答入力シート（イ_令和2,3年度事業繰越分）'!$F$5:$F$501,'回答入力シート（イ_令和2,3年度事業繰越分）'!$B$5:$B$501),2,0)=0,"",VLOOKUP($C271,IF({1,0},'回答入力シート（イ_令和2,3年度事業繰越分）'!$F$5:$F$501,'回答入力シート（イ_令和2,3年度事業繰越分）'!$B$5:$B$501),2,0)))</f>
        <v/>
      </c>
      <c r="C271" s="83" t="str">
        <f>IF(ISERROR(VLOOKUP($A271,IF({1,0},'回答入力シート（イ_令和2,3年度事業繰越分）'!$BU$5:$BU$501,'回答入力シート（イ_令和2,3年度事業繰越分）'!$F$5:$F$501),2,0)),"",VLOOKUP($A271,IF({1,0},'回答入力シート（イ_令和2,3年度事業繰越分）'!$BU$5:$BU$501,'回答入力シート（イ_令和2,3年度事業繰越分）'!$F$5:$F$501),2,0))</f>
        <v/>
      </c>
      <c r="D271" s="83" t="str">
        <f>IF(ISERROR(VLOOKUP($A271,IF({1,0},'回答入力シート（イ_令和2,3年度事業繰越分）'!$BU$5:$BU$501,'回答入力シート（イ_令和2,3年度事業繰越分）'!$H$5:$H$501),2,0)),"",VLOOKUP($A271,IF({1,0},'回答入力シート（イ_令和2,3年度事業繰越分）'!$BU$5:$BU$501,'回答入力シート（イ_令和2,3年度事業繰越分）'!$H$5:$H$501),2,0))</f>
        <v/>
      </c>
      <c r="E271" s="83" t="str">
        <f>IF(ISERROR(VLOOKUP($A271,IF({1,0},'回答入力シート（イ_令和2,3年度事業繰越分）'!$BU$5:$BU$501,'回答入力シート（イ_令和2,3年度事業繰越分）'!$V$5:$V$501),2,0)),"",IF(VLOOKUP($A271,IF({1,0},'回答入力シート（イ_令和2,3年度事業繰越分）'!$BU$5:$BU$501,'回答入力シート（イ_令和2,3年度事業繰越分）'!$V$5:$V$501),2,0)=0,"",VLOOKUP($A271,IF({1,0},'回答入力シート（イ_令和2,3年度事業繰越分）'!$BU$5:$BU$501,'回答入力シート（イ_令和2,3年度事業繰越分）'!$V$5:$V$501),2,0)))</f>
        <v/>
      </c>
      <c r="F271" s="83" t="str">
        <f>IF(ISERROR(VLOOKUP($A271,IF({1,0},'回答入力シート（イ_令和2,3年度事業繰越分）'!$BU$5:$BU$501,'回答入力シート（イ_令和2,3年度事業繰越分）'!$Z$5:$Z$501),2,0)),"",IF(VLOOKUP($A271,IF({1,0},'回答入力シート（イ_令和2,3年度事業繰越分）'!$BU$5:$BU$501,'回答入力シート（イ_令和2,3年度事業繰越分）'!$Z$5:$Z$501),2,0)=0,"",VLOOKUP($A271,IF({1,0},'回答入力シート（イ_令和2,3年度事業繰越分）'!$BU$5:$BU$501,'回答入力シート（イ_令和2,3年度事業繰越分）'!$Z$5:$Z$501),2,0)))</f>
        <v/>
      </c>
    </row>
    <row r="272" spans="1:6" x14ac:dyDescent="0.3">
      <c r="A272" s="1">
        <v>270</v>
      </c>
      <c r="B272" s="83" t="str">
        <f>IF(ISERROR(VLOOKUP($C272,IF({1,0},'回答入力シート（イ_令和2,3年度事業繰越分）'!$F$5:$F$501,'回答入力シート（イ_令和2,3年度事業繰越分）'!$B$5:$B$501),2,0)),"",IF(VLOOKUP($C272,IF({1,0},'回答入力シート（イ_令和2,3年度事業繰越分）'!$F$5:$F$501,'回答入力シート（イ_令和2,3年度事業繰越分）'!$B$5:$B$501),2,0)=0,"",VLOOKUP($C272,IF({1,0},'回答入力シート（イ_令和2,3年度事業繰越分）'!$F$5:$F$501,'回答入力シート（イ_令和2,3年度事業繰越分）'!$B$5:$B$501),2,0)))</f>
        <v/>
      </c>
      <c r="C272" s="83" t="str">
        <f>IF(ISERROR(VLOOKUP($A272,IF({1,0},'回答入力シート（イ_令和2,3年度事業繰越分）'!$BU$5:$BU$501,'回答入力シート（イ_令和2,3年度事業繰越分）'!$F$5:$F$501),2,0)),"",VLOOKUP($A272,IF({1,0},'回答入力シート（イ_令和2,3年度事業繰越分）'!$BU$5:$BU$501,'回答入力シート（イ_令和2,3年度事業繰越分）'!$F$5:$F$501),2,0))</f>
        <v/>
      </c>
      <c r="D272" s="83" t="str">
        <f>IF(ISERROR(VLOOKUP($A272,IF({1,0},'回答入力シート（イ_令和2,3年度事業繰越分）'!$BU$5:$BU$501,'回答入力シート（イ_令和2,3年度事業繰越分）'!$H$5:$H$501),2,0)),"",VLOOKUP($A272,IF({1,0},'回答入力シート（イ_令和2,3年度事業繰越分）'!$BU$5:$BU$501,'回答入力シート（イ_令和2,3年度事業繰越分）'!$H$5:$H$501),2,0))</f>
        <v/>
      </c>
      <c r="E272" s="83" t="str">
        <f>IF(ISERROR(VLOOKUP($A272,IF({1,0},'回答入力シート（イ_令和2,3年度事業繰越分）'!$BU$5:$BU$501,'回答入力シート（イ_令和2,3年度事業繰越分）'!$V$5:$V$501),2,0)),"",IF(VLOOKUP($A272,IF({1,0},'回答入力シート（イ_令和2,3年度事業繰越分）'!$BU$5:$BU$501,'回答入力シート（イ_令和2,3年度事業繰越分）'!$V$5:$V$501),2,0)=0,"",VLOOKUP($A272,IF({1,0},'回答入力シート（イ_令和2,3年度事業繰越分）'!$BU$5:$BU$501,'回答入力シート（イ_令和2,3年度事業繰越分）'!$V$5:$V$501),2,0)))</f>
        <v/>
      </c>
      <c r="F272" s="83" t="str">
        <f>IF(ISERROR(VLOOKUP($A272,IF({1,0},'回答入力シート（イ_令和2,3年度事業繰越分）'!$BU$5:$BU$501,'回答入力シート（イ_令和2,3年度事業繰越分）'!$Z$5:$Z$501),2,0)),"",IF(VLOOKUP($A272,IF({1,0},'回答入力シート（イ_令和2,3年度事業繰越分）'!$BU$5:$BU$501,'回答入力シート（イ_令和2,3年度事業繰越分）'!$Z$5:$Z$501),2,0)=0,"",VLOOKUP($A272,IF({1,0},'回答入力シート（イ_令和2,3年度事業繰越分）'!$BU$5:$BU$501,'回答入力シート（イ_令和2,3年度事業繰越分）'!$Z$5:$Z$501),2,0)))</f>
        <v/>
      </c>
    </row>
    <row r="273" spans="1:6" x14ac:dyDescent="0.3">
      <c r="A273" s="1">
        <v>271</v>
      </c>
      <c r="B273" s="83" t="str">
        <f>IF(ISERROR(VLOOKUP($C273,IF({1,0},'回答入力シート（イ_令和2,3年度事業繰越分）'!$F$5:$F$501,'回答入力シート（イ_令和2,3年度事業繰越分）'!$B$5:$B$501),2,0)),"",IF(VLOOKUP($C273,IF({1,0},'回答入力シート（イ_令和2,3年度事業繰越分）'!$F$5:$F$501,'回答入力シート（イ_令和2,3年度事業繰越分）'!$B$5:$B$501),2,0)=0,"",VLOOKUP($C273,IF({1,0},'回答入力シート（イ_令和2,3年度事業繰越分）'!$F$5:$F$501,'回答入力シート（イ_令和2,3年度事業繰越分）'!$B$5:$B$501),2,0)))</f>
        <v/>
      </c>
      <c r="C273" s="83" t="str">
        <f>IF(ISERROR(VLOOKUP($A273,IF({1,0},'回答入力シート（イ_令和2,3年度事業繰越分）'!$BU$5:$BU$501,'回答入力シート（イ_令和2,3年度事業繰越分）'!$F$5:$F$501),2,0)),"",VLOOKUP($A273,IF({1,0},'回答入力シート（イ_令和2,3年度事業繰越分）'!$BU$5:$BU$501,'回答入力シート（イ_令和2,3年度事業繰越分）'!$F$5:$F$501),2,0))</f>
        <v/>
      </c>
      <c r="D273" s="83" t="str">
        <f>IF(ISERROR(VLOOKUP($A273,IF({1,0},'回答入力シート（イ_令和2,3年度事業繰越分）'!$BU$5:$BU$501,'回答入力シート（イ_令和2,3年度事業繰越分）'!$H$5:$H$501),2,0)),"",VLOOKUP($A273,IF({1,0},'回答入力シート（イ_令和2,3年度事業繰越分）'!$BU$5:$BU$501,'回答入力シート（イ_令和2,3年度事業繰越分）'!$H$5:$H$501),2,0))</f>
        <v/>
      </c>
      <c r="E273" s="83" t="str">
        <f>IF(ISERROR(VLOOKUP($A273,IF({1,0},'回答入力シート（イ_令和2,3年度事業繰越分）'!$BU$5:$BU$501,'回答入力シート（イ_令和2,3年度事業繰越分）'!$V$5:$V$501),2,0)),"",IF(VLOOKUP($A273,IF({1,0},'回答入力シート（イ_令和2,3年度事業繰越分）'!$BU$5:$BU$501,'回答入力シート（イ_令和2,3年度事業繰越分）'!$V$5:$V$501),2,0)=0,"",VLOOKUP($A273,IF({1,0},'回答入力シート（イ_令和2,3年度事業繰越分）'!$BU$5:$BU$501,'回答入力シート（イ_令和2,3年度事業繰越分）'!$V$5:$V$501),2,0)))</f>
        <v/>
      </c>
      <c r="F273" s="83" t="str">
        <f>IF(ISERROR(VLOOKUP($A273,IF({1,0},'回答入力シート（イ_令和2,3年度事業繰越分）'!$BU$5:$BU$501,'回答入力シート（イ_令和2,3年度事業繰越分）'!$Z$5:$Z$501),2,0)),"",IF(VLOOKUP($A273,IF({1,0},'回答入力シート（イ_令和2,3年度事業繰越分）'!$BU$5:$BU$501,'回答入力シート（イ_令和2,3年度事業繰越分）'!$Z$5:$Z$501),2,0)=0,"",VLOOKUP($A273,IF({1,0},'回答入力シート（イ_令和2,3年度事業繰越分）'!$BU$5:$BU$501,'回答入力シート（イ_令和2,3年度事業繰越分）'!$Z$5:$Z$501),2,0)))</f>
        <v/>
      </c>
    </row>
    <row r="274" spans="1:6" x14ac:dyDescent="0.3">
      <c r="A274" s="1">
        <v>272</v>
      </c>
      <c r="B274" s="83" t="str">
        <f>IF(ISERROR(VLOOKUP($C274,IF({1,0},'回答入力シート（イ_令和2,3年度事業繰越分）'!$F$5:$F$501,'回答入力シート（イ_令和2,3年度事業繰越分）'!$B$5:$B$501),2,0)),"",IF(VLOOKUP($C274,IF({1,0},'回答入力シート（イ_令和2,3年度事業繰越分）'!$F$5:$F$501,'回答入力シート（イ_令和2,3年度事業繰越分）'!$B$5:$B$501),2,0)=0,"",VLOOKUP($C274,IF({1,0},'回答入力シート（イ_令和2,3年度事業繰越分）'!$F$5:$F$501,'回答入力シート（イ_令和2,3年度事業繰越分）'!$B$5:$B$501),2,0)))</f>
        <v/>
      </c>
      <c r="C274" s="83" t="str">
        <f>IF(ISERROR(VLOOKUP($A274,IF({1,0},'回答入力シート（イ_令和2,3年度事業繰越分）'!$BU$5:$BU$501,'回答入力シート（イ_令和2,3年度事業繰越分）'!$F$5:$F$501),2,0)),"",VLOOKUP($A274,IF({1,0},'回答入力シート（イ_令和2,3年度事業繰越分）'!$BU$5:$BU$501,'回答入力シート（イ_令和2,3年度事業繰越分）'!$F$5:$F$501),2,0))</f>
        <v/>
      </c>
      <c r="D274" s="83" t="str">
        <f>IF(ISERROR(VLOOKUP($A274,IF({1,0},'回答入力シート（イ_令和2,3年度事業繰越分）'!$BU$5:$BU$501,'回答入力シート（イ_令和2,3年度事業繰越分）'!$H$5:$H$501),2,0)),"",VLOOKUP($A274,IF({1,0},'回答入力シート（イ_令和2,3年度事業繰越分）'!$BU$5:$BU$501,'回答入力シート（イ_令和2,3年度事業繰越分）'!$H$5:$H$501),2,0))</f>
        <v/>
      </c>
      <c r="E274" s="83" t="str">
        <f>IF(ISERROR(VLOOKUP($A274,IF({1,0},'回答入力シート（イ_令和2,3年度事業繰越分）'!$BU$5:$BU$501,'回答入力シート（イ_令和2,3年度事業繰越分）'!$V$5:$V$501),2,0)),"",IF(VLOOKUP($A274,IF({1,0},'回答入力シート（イ_令和2,3年度事業繰越分）'!$BU$5:$BU$501,'回答入力シート（イ_令和2,3年度事業繰越分）'!$V$5:$V$501),2,0)=0,"",VLOOKUP($A274,IF({1,0},'回答入力シート（イ_令和2,3年度事業繰越分）'!$BU$5:$BU$501,'回答入力シート（イ_令和2,3年度事業繰越分）'!$V$5:$V$501),2,0)))</f>
        <v/>
      </c>
      <c r="F274" s="83" t="str">
        <f>IF(ISERROR(VLOOKUP($A274,IF({1,0},'回答入力シート（イ_令和2,3年度事業繰越分）'!$BU$5:$BU$501,'回答入力シート（イ_令和2,3年度事業繰越分）'!$Z$5:$Z$501),2,0)),"",IF(VLOOKUP($A274,IF({1,0},'回答入力シート（イ_令和2,3年度事業繰越分）'!$BU$5:$BU$501,'回答入力シート（イ_令和2,3年度事業繰越分）'!$Z$5:$Z$501),2,0)=0,"",VLOOKUP($A274,IF({1,0},'回答入力シート（イ_令和2,3年度事業繰越分）'!$BU$5:$BU$501,'回答入力シート（イ_令和2,3年度事業繰越分）'!$Z$5:$Z$501),2,0)))</f>
        <v/>
      </c>
    </row>
    <row r="275" spans="1:6" x14ac:dyDescent="0.3">
      <c r="A275" s="1">
        <v>273</v>
      </c>
      <c r="B275" s="83" t="str">
        <f>IF(ISERROR(VLOOKUP($C275,IF({1,0},'回答入力シート（イ_令和2,3年度事業繰越分）'!$F$5:$F$501,'回答入力シート（イ_令和2,3年度事業繰越分）'!$B$5:$B$501),2,0)),"",IF(VLOOKUP($C275,IF({1,0},'回答入力シート（イ_令和2,3年度事業繰越分）'!$F$5:$F$501,'回答入力シート（イ_令和2,3年度事業繰越分）'!$B$5:$B$501),2,0)=0,"",VLOOKUP($C275,IF({1,0},'回答入力シート（イ_令和2,3年度事業繰越分）'!$F$5:$F$501,'回答入力シート（イ_令和2,3年度事業繰越分）'!$B$5:$B$501),2,0)))</f>
        <v/>
      </c>
      <c r="C275" s="83" t="str">
        <f>IF(ISERROR(VLOOKUP($A275,IF({1,0},'回答入力シート（イ_令和2,3年度事業繰越分）'!$BU$5:$BU$501,'回答入力シート（イ_令和2,3年度事業繰越分）'!$F$5:$F$501),2,0)),"",VLOOKUP($A275,IF({1,0},'回答入力シート（イ_令和2,3年度事業繰越分）'!$BU$5:$BU$501,'回答入力シート（イ_令和2,3年度事業繰越分）'!$F$5:$F$501),2,0))</f>
        <v/>
      </c>
      <c r="D275" s="83" t="str">
        <f>IF(ISERROR(VLOOKUP($A275,IF({1,0},'回答入力シート（イ_令和2,3年度事業繰越分）'!$BU$5:$BU$501,'回答入力シート（イ_令和2,3年度事業繰越分）'!$H$5:$H$501),2,0)),"",VLOOKUP($A275,IF({1,0},'回答入力シート（イ_令和2,3年度事業繰越分）'!$BU$5:$BU$501,'回答入力シート（イ_令和2,3年度事業繰越分）'!$H$5:$H$501),2,0))</f>
        <v/>
      </c>
      <c r="E275" s="83" t="str">
        <f>IF(ISERROR(VLOOKUP($A275,IF({1,0},'回答入力シート（イ_令和2,3年度事業繰越分）'!$BU$5:$BU$501,'回答入力シート（イ_令和2,3年度事業繰越分）'!$V$5:$V$501),2,0)),"",IF(VLOOKUP($A275,IF({1,0},'回答入力シート（イ_令和2,3年度事業繰越分）'!$BU$5:$BU$501,'回答入力シート（イ_令和2,3年度事業繰越分）'!$V$5:$V$501),2,0)=0,"",VLOOKUP($A275,IF({1,0},'回答入力シート（イ_令和2,3年度事業繰越分）'!$BU$5:$BU$501,'回答入力シート（イ_令和2,3年度事業繰越分）'!$V$5:$V$501),2,0)))</f>
        <v/>
      </c>
      <c r="F275" s="83" t="str">
        <f>IF(ISERROR(VLOOKUP($A275,IF({1,0},'回答入力シート（イ_令和2,3年度事業繰越分）'!$BU$5:$BU$501,'回答入力シート（イ_令和2,3年度事業繰越分）'!$Z$5:$Z$501),2,0)),"",IF(VLOOKUP($A275,IF({1,0},'回答入力シート（イ_令和2,3年度事業繰越分）'!$BU$5:$BU$501,'回答入力シート（イ_令和2,3年度事業繰越分）'!$Z$5:$Z$501),2,0)=0,"",VLOOKUP($A275,IF({1,0},'回答入力シート（イ_令和2,3年度事業繰越分）'!$BU$5:$BU$501,'回答入力シート（イ_令和2,3年度事業繰越分）'!$Z$5:$Z$501),2,0)))</f>
        <v/>
      </c>
    </row>
    <row r="276" spans="1:6" x14ac:dyDescent="0.3">
      <c r="A276" s="1">
        <v>274</v>
      </c>
      <c r="B276" s="83" t="str">
        <f>IF(ISERROR(VLOOKUP($C276,IF({1,0},'回答入力シート（イ_令和2,3年度事業繰越分）'!$F$5:$F$501,'回答入力シート（イ_令和2,3年度事業繰越分）'!$B$5:$B$501),2,0)),"",IF(VLOOKUP($C276,IF({1,0},'回答入力シート（イ_令和2,3年度事業繰越分）'!$F$5:$F$501,'回答入力シート（イ_令和2,3年度事業繰越分）'!$B$5:$B$501),2,0)=0,"",VLOOKUP($C276,IF({1,0},'回答入力シート（イ_令和2,3年度事業繰越分）'!$F$5:$F$501,'回答入力シート（イ_令和2,3年度事業繰越分）'!$B$5:$B$501),2,0)))</f>
        <v/>
      </c>
      <c r="C276" s="83" t="str">
        <f>IF(ISERROR(VLOOKUP($A276,IF({1,0},'回答入力シート（イ_令和2,3年度事業繰越分）'!$BU$5:$BU$501,'回答入力シート（イ_令和2,3年度事業繰越分）'!$F$5:$F$501),2,0)),"",VLOOKUP($A276,IF({1,0},'回答入力シート（イ_令和2,3年度事業繰越分）'!$BU$5:$BU$501,'回答入力シート（イ_令和2,3年度事業繰越分）'!$F$5:$F$501),2,0))</f>
        <v/>
      </c>
      <c r="D276" s="83" t="str">
        <f>IF(ISERROR(VLOOKUP($A276,IF({1,0},'回答入力シート（イ_令和2,3年度事業繰越分）'!$BU$5:$BU$501,'回答入力シート（イ_令和2,3年度事業繰越分）'!$H$5:$H$501),2,0)),"",VLOOKUP($A276,IF({1,0},'回答入力シート（イ_令和2,3年度事業繰越分）'!$BU$5:$BU$501,'回答入力シート（イ_令和2,3年度事業繰越分）'!$H$5:$H$501),2,0))</f>
        <v/>
      </c>
      <c r="E276" s="83" t="str">
        <f>IF(ISERROR(VLOOKUP($A276,IF({1,0},'回答入力シート（イ_令和2,3年度事業繰越分）'!$BU$5:$BU$501,'回答入力シート（イ_令和2,3年度事業繰越分）'!$V$5:$V$501),2,0)),"",IF(VLOOKUP($A276,IF({1,0},'回答入力シート（イ_令和2,3年度事業繰越分）'!$BU$5:$BU$501,'回答入力シート（イ_令和2,3年度事業繰越分）'!$V$5:$V$501),2,0)=0,"",VLOOKUP($A276,IF({1,0},'回答入力シート（イ_令和2,3年度事業繰越分）'!$BU$5:$BU$501,'回答入力シート（イ_令和2,3年度事業繰越分）'!$V$5:$V$501),2,0)))</f>
        <v/>
      </c>
      <c r="F276" s="83" t="str">
        <f>IF(ISERROR(VLOOKUP($A276,IF({1,0},'回答入力シート（イ_令和2,3年度事業繰越分）'!$BU$5:$BU$501,'回答入力シート（イ_令和2,3年度事業繰越分）'!$Z$5:$Z$501),2,0)),"",IF(VLOOKUP($A276,IF({1,0},'回答入力シート（イ_令和2,3年度事業繰越分）'!$BU$5:$BU$501,'回答入力シート（イ_令和2,3年度事業繰越分）'!$Z$5:$Z$501),2,0)=0,"",VLOOKUP($A276,IF({1,0},'回答入力シート（イ_令和2,3年度事業繰越分）'!$BU$5:$BU$501,'回答入力シート（イ_令和2,3年度事業繰越分）'!$Z$5:$Z$501),2,0)))</f>
        <v/>
      </c>
    </row>
    <row r="277" spans="1:6" x14ac:dyDescent="0.3">
      <c r="A277" s="1">
        <v>275</v>
      </c>
      <c r="B277" s="83" t="str">
        <f>IF(ISERROR(VLOOKUP($C277,IF({1,0},'回答入力シート（イ_令和2,3年度事業繰越分）'!$F$5:$F$501,'回答入力シート（イ_令和2,3年度事業繰越分）'!$B$5:$B$501),2,0)),"",IF(VLOOKUP($C277,IF({1,0},'回答入力シート（イ_令和2,3年度事業繰越分）'!$F$5:$F$501,'回答入力シート（イ_令和2,3年度事業繰越分）'!$B$5:$B$501),2,0)=0,"",VLOOKUP($C277,IF({1,0},'回答入力シート（イ_令和2,3年度事業繰越分）'!$F$5:$F$501,'回答入力シート（イ_令和2,3年度事業繰越分）'!$B$5:$B$501),2,0)))</f>
        <v/>
      </c>
      <c r="C277" s="83" t="str">
        <f>IF(ISERROR(VLOOKUP($A277,IF({1,0},'回答入力シート（イ_令和2,3年度事業繰越分）'!$BU$5:$BU$501,'回答入力シート（イ_令和2,3年度事業繰越分）'!$F$5:$F$501),2,0)),"",VLOOKUP($A277,IF({1,0},'回答入力シート（イ_令和2,3年度事業繰越分）'!$BU$5:$BU$501,'回答入力シート（イ_令和2,3年度事業繰越分）'!$F$5:$F$501),2,0))</f>
        <v/>
      </c>
      <c r="D277" s="83" t="str">
        <f>IF(ISERROR(VLOOKUP($A277,IF({1,0},'回答入力シート（イ_令和2,3年度事業繰越分）'!$BU$5:$BU$501,'回答入力シート（イ_令和2,3年度事業繰越分）'!$H$5:$H$501),2,0)),"",VLOOKUP($A277,IF({1,0},'回答入力シート（イ_令和2,3年度事業繰越分）'!$BU$5:$BU$501,'回答入力シート（イ_令和2,3年度事業繰越分）'!$H$5:$H$501),2,0))</f>
        <v/>
      </c>
      <c r="E277" s="83" t="str">
        <f>IF(ISERROR(VLOOKUP($A277,IF({1,0},'回答入力シート（イ_令和2,3年度事業繰越分）'!$BU$5:$BU$501,'回答入力シート（イ_令和2,3年度事業繰越分）'!$V$5:$V$501),2,0)),"",IF(VLOOKUP($A277,IF({1,0},'回答入力シート（イ_令和2,3年度事業繰越分）'!$BU$5:$BU$501,'回答入力シート（イ_令和2,3年度事業繰越分）'!$V$5:$V$501),2,0)=0,"",VLOOKUP($A277,IF({1,0},'回答入力シート（イ_令和2,3年度事業繰越分）'!$BU$5:$BU$501,'回答入力シート（イ_令和2,3年度事業繰越分）'!$V$5:$V$501),2,0)))</f>
        <v/>
      </c>
      <c r="F277" s="83" t="str">
        <f>IF(ISERROR(VLOOKUP($A277,IF({1,0},'回答入力シート（イ_令和2,3年度事業繰越分）'!$BU$5:$BU$501,'回答入力シート（イ_令和2,3年度事業繰越分）'!$Z$5:$Z$501),2,0)),"",IF(VLOOKUP($A277,IF({1,0},'回答入力シート（イ_令和2,3年度事業繰越分）'!$BU$5:$BU$501,'回答入力シート（イ_令和2,3年度事業繰越分）'!$Z$5:$Z$501),2,0)=0,"",VLOOKUP($A277,IF({1,0},'回答入力シート（イ_令和2,3年度事業繰越分）'!$BU$5:$BU$501,'回答入力シート（イ_令和2,3年度事業繰越分）'!$Z$5:$Z$501),2,0)))</f>
        <v/>
      </c>
    </row>
    <row r="278" spans="1:6" x14ac:dyDescent="0.3">
      <c r="A278" s="1">
        <v>276</v>
      </c>
      <c r="B278" s="83" t="str">
        <f>IF(ISERROR(VLOOKUP($C278,IF({1,0},'回答入力シート（イ_令和2,3年度事業繰越分）'!$F$5:$F$501,'回答入力シート（イ_令和2,3年度事業繰越分）'!$B$5:$B$501),2,0)),"",IF(VLOOKUP($C278,IF({1,0},'回答入力シート（イ_令和2,3年度事業繰越分）'!$F$5:$F$501,'回答入力シート（イ_令和2,3年度事業繰越分）'!$B$5:$B$501),2,0)=0,"",VLOOKUP($C278,IF({1,0},'回答入力シート（イ_令和2,3年度事業繰越分）'!$F$5:$F$501,'回答入力シート（イ_令和2,3年度事業繰越分）'!$B$5:$B$501),2,0)))</f>
        <v/>
      </c>
      <c r="C278" s="83" t="str">
        <f>IF(ISERROR(VLOOKUP($A278,IF({1,0},'回答入力シート（イ_令和2,3年度事業繰越分）'!$BU$5:$BU$501,'回答入力シート（イ_令和2,3年度事業繰越分）'!$F$5:$F$501),2,0)),"",VLOOKUP($A278,IF({1,0},'回答入力シート（イ_令和2,3年度事業繰越分）'!$BU$5:$BU$501,'回答入力シート（イ_令和2,3年度事業繰越分）'!$F$5:$F$501),2,0))</f>
        <v/>
      </c>
      <c r="D278" s="83" t="str">
        <f>IF(ISERROR(VLOOKUP($A278,IF({1,0},'回答入力シート（イ_令和2,3年度事業繰越分）'!$BU$5:$BU$501,'回答入力シート（イ_令和2,3年度事業繰越分）'!$H$5:$H$501),2,0)),"",VLOOKUP($A278,IF({1,0},'回答入力シート（イ_令和2,3年度事業繰越分）'!$BU$5:$BU$501,'回答入力シート（イ_令和2,3年度事業繰越分）'!$H$5:$H$501),2,0))</f>
        <v/>
      </c>
      <c r="E278" s="83" t="str">
        <f>IF(ISERROR(VLOOKUP($A278,IF({1,0},'回答入力シート（イ_令和2,3年度事業繰越分）'!$BU$5:$BU$501,'回答入力シート（イ_令和2,3年度事業繰越分）'!$V$5:$V$501),2,0)),"",IF(VLOOKUP($A278,IF({1,0},'回答入力シート（イ_令和2,3年度事業繰越分）'!$BU$5:$BU$501,'回答入力シート（イ_令和2,3年度事業繰越分）'!$V$5:$V$501),2,0)=0,"",VLOOKUP($A278,IF({1,0},'回答入力シート（イ_令和2,3年度事業繰越分）'!$BU$5:$BU$501,'回答入力シート（イ_令和2,3年度事業繰越分）'!$V$5:$V$501),2,0)))</f>
        <v/>
      </c>
      <c r="F278" s="83" t="str">
        <f>IF(ISERROR(VLOOKUP($A278,IF({1,0},'回答入力シート（イ_令和2,3年度事業繰越分）'!$BU$5:$BU$501,'回答入力シート（イ_令和2,3年度事業繰越分）'!$Z$5:$Z$501),2,0)),"",IF(VLOOKUP($A278,IF({1,0},'回答入力シート（イ_令和2,3年度事業繰越分）'!$BU$5:$BU$501,'回答入力シート（イ_令和2,3年度事業繰越分）'!$Z$5:$Z$501),2,0)=0,"",VLOOKUP($A278,IF({1,0},'回答入力シート（イ_令和2,3年度事業繰越分）'!$BU$5:$BU$501,'回答入力シート（イ_令和2,3年度事業繰越分）'!$Z$5:$Z$501),2,0)))</f>
        <v/>
      </c>
    </row>
    <row r="279" spans="1:6" x14ac:dyDescent="0.3">
      <c r="A279" s="1">
        <v>277</v>
      </c>
      <c r="B279" s="83" t="str">
        <f>IF(ISERROR(VLOOKUP($C279,IF({1,0},'回答入力シート（イ_令和2,3年度事業繰越分）'!$F$5:$F$501,'回答入力シート（イ_令和2,3年度事業繰越分）'!$B$5:$B$501),2,0)),"",IF(VLOOKUP($C279,IF({1,0},'回答入力シート（イ_令和2,3年度事業繰越分）'!$F$5:$F$501,'回答入力シート（イ_令和2,3年度事業繰越分）'!$B$5:$B$501),2,0)=0,"",VLOOKUP($C279,IF({1,0},'回答入力シート（イ_令和2,3年度事業繰越分）'!$F$5:$F$501,'回答入力シート（イ_令和2,3年度事業繰越分）'!$B$5:$B$501),2,0)))</f>
        <v/>
      </c>
      <c r="C279" s="83" t="str">
        <f>IF(ISERROR(VLOOKUP($A279,IF({1,0},'回答入力シート（イ_令和2,3年度事業繰越分）'!$BU$5:$BU$501,'回答入力シート（イ_令和2,3年度事業繰越分）'!$F$5:$F$501),2,0)),"",VLOOKUP($A279,IF({1,0},'回答入力シート（イ_令和2,3年度事業繰越分）'!$BU$5:$BU$501,'回答入力シート（イ_令和2,3年度事業繰越分）'!$F$5:$F$501),2,0))</f>
        <v/>
      </c>
      <c r="D279" s="83" t="str">
        <f>IF(ISERROR(VLOOKUP($A279,IF({1,0},'回答入力シート（イ_令和2,3年度事業繰越分）'!$BU$5:$BU$501,'回答入力シート（イ_令和2,3年度事業繰越分）'!$H$5:$H$501),2,0)),"",VLOOKUP($A279,IF({1,0},'回答入力シート（イ_令和2,3年度事業繰越分）'!$BU$5:$BU$501,'回答入力シート（イ_令和2,3年度事業繰越分）'!$H$5:$H$501),2,0))</f>
        <v/>
      </c>
      <c r="E279" s="83" t="str">
        <f>IF(ISERROR(VLOOKUP($A279,IF({1,0},'回答入力シート（イ_令和2,3年度事業繰越分）'!$BU$5:$BU$501,'回答入力シート（イ_令和2,3年度事業繰越分）'!$V$5:$V$501),2,0)),"",IF(VLOOKUP($A279,IF({1,0},'回答入力シート（イ_令和2,3年度事業繰越分）'!$BU$5:$BU$501,'回答入力シート（イ_令和2,3年度事業繰越分）'!$V$5:$V$501),2,0)=0,"",VLOOKUP($A279,IF({1,0},'回答入力シート（イ_令和2,3年度事業繰越分）'!$BU$5:$BU$501,'回答入力シート（イ_令和2,3年度事業繰越分）'!$V$5:$V$501),2,0)))</f>
        <v/>
      </c>
      <c r="F279" s="83" t="str">
        <f>IF(ISERROR(VLOOKUP($A279,IF({1,0},'回答入力シート（イ_令和2,3年度事業繰越分）'!$BU$5:$BU$501,'回答入力シート（イ_令和2,3年度事業繰越分）'!$Z$5:$Z$501),2,0)),"",IF(VLOOKUP($A279,IF({1,0},'回答入力シート（イ_令和2,3年度事業繰越分）'!$BU$5:$BU$501,'回答入力シート（イ_令和2,3年度事業繰越分）'!$Z$5:$Z$501),2,0)=0,"",VLOOKUP($A279,IF({1,0},'回答入力シート（イ_令和2,3年度事業繰越分）'!$BU$5:$BU$501,'回答入力シート（イ_令和2,3年度事業繰越分）'!$Z$5:$Z$501),2,0)))</f>
        <v/>
      </c>
    </row>
    <row r="280" spans="1:6" x14ac:dyDescent="0.3">
      <c r="A280" s="1">
        <v>278</v>
      </c>
      <c r="B280" s="83" t="str">
        <f>IF(ISERROR(VLOOKUP($C280,IF({1,0},'回答入力シート（イ_令和2,3年度事業繰越分）'!$F$5:$F$501,'回答入力シート（イ_令和2,3年度事業繰越分）'!$B$5:$B$501),2,0)),"",IF(VLOOKUP($C280,IF({1,0},'回答入力シート（イ_令和2,3年度事業繰越分）'!$F$5:$F$501,'回答入力シート（イ_令和2,3年度事業繰越分）'!$B$5:$B$501),2,0)=0,"",VLOOKUP($C280,IF({1,0},'回答入力シート（イ_令和2,3年度事業繰越分）'!$F$5:$F$501,'回答入力シート（イ_令和2,3年度事業繰越分）'!$B$5:$B$501),2,0)))</f>
        <v/>
      </c>
      <c r="C280" s="83" t="str">
        <f>IF(ISERROR(VLOOKUP($A280,IF({1,0},'回答入力シート（イ_令和2,3年度事業繰越分）'!$BU$5:$BU$501,'回答入力シート（イ_令和2,3年度事業繰越分）'!$F$5:$F$501),2,0)),"",VLOOKUP($A280,IF({1,0},'回答入力シート（イ_令和2,3年度事業繰越分）'!$BU$5:$BU$501,'回答入力シート（イ_令和2,3年度事業繰越分）'!$F$5:$F$501),2,0))</f>
        <v/>
      </c>
      <c r="D280" s="83" t="str">
        <f>IF(ISERROR(VLOOKUP($A280,IF({1,0},'回答入力シート（イ_令和2,3年度事業繰越分）'!$BU$5:$BU$501,'回答入力シート（イ_令和2,3年度事業繰越分）'!$H$5:$H$501),2,0)),"",VLOOKUP($A280,IF({1,0},'回答入力シート（イ_令和2,3年度事業繰越分）'!$BU$5:$BU$501,'回答入力シート（イ_令和2,3年度事業繰越分）'!$H$5:$H$501),2,0))</f>
        <v/>
      </c>
      <c r="E280" s="83" t="str">
        <f>IF(ISERROR(VLOOKUP($A280,IF({1,0},'回答入力シート（イ_令和2,3年度事業繰越分）'!$BU$5:$BU$501,'回答入力シート（イ_令和2,3年度事業繰越分）'!$V$5:$V$501),2,0)),"",IF(VLOOKUP($A280,IF({1,0},'回答入力シート（イ_令和2,3年度事業繰越分）'!$BU$5:$BU$501,'回答入力シート（イ_令和2,3年度事業繰越分）'!$V$5:$V$501),2,0)=0,"",VLOOKUP($A280,IF({1,0},'回答入力シート（イ_令和2,3年度事業繰越分）'!$BU$5:$BU$501,'回答入力シート（イ_令和2,3年度事業繰越分）'!$V$5:$V$501),2,0)))</f>
        <v/>
      </c>
      <c r="F280" s="83" t="str">
        <f>IF(ISERROR(VLOOKUP($A280,IF({1,0},'回答入力シート（イ_令和2,3年度事業繰越分）'!$BU$5:$BU$501,'回答入力シート（イ_令和2,3年度事業繰越分）'!$Z$5:$Z$501),2,0)),"",IF(VLOOKUP($A280,IF({1,0},'回答入力シート（イ_令和2,3年度事業繰越分）'!$BU$5:$BU$501,'回答入力シート（イ_令和2,3年度事業繰越分）'!$Z$5:$Z$501),2,0)=0,"",VLOOKUP($A280,IF({1,0},'回答入力シート（イ_令和2,3年度事業繰越分）'!$BU$5:$BU$501,'回答入力シート（イ_令和2,3年度事業繰越分）'!$Z$5:$Z$501),2,0)))</f>
        <v/>
      </c>
    </row>
    <row r="281" spans="1:6" x14ac:dyDescent="0.3">
      <c r="A281" s="1">
        <v>279</v>
      </c>
      <c r="B281" s="83" t="str">
        <f>IF(ISERROR(VLOOKUP($C281,IF({1,0},'回答入力シート（イ_令和2,3年度事業繰越分）'!$F$5:$F$501,'回答入力シート（イ_令和2,3年度事業繰越分）'!$B$5:$B$501),2,0)),"",IF(VLOOKUP($C281,IF({1,0},'回答入力シート（イ_令和2,3年度事業繰越分）'!$F$5:$F$501,'回答入力シート（イ_令和2,3年度事業繰越分）'!$B$5:$B$501),2,0)=0,"",VLOOKUP($C281,IF({1,0},'回答入力シート（イ_令和2,3年度事業繰越分）'!$F$5:$F$501,'回答入力シート（イ_令和2,3年度事業繰越分）'!$B$5:$B$501),2,0)))</f>
        <v/>
      </c>
      <c r="C281" s="83" t="str">
        <f>IF(ISERROR(VLOOKUP($A281,IF({1,0},'回答入力シート（イ_令和2,3年度事業繰越分）'!$BU$5:$BU$501,'回答入力シート（イ_令和2,3年度事業繰越分）'!$F$5:$F$501),2,0)),"",VLOOKUP($A281,IF({1,0},'回答入力シート（イ_令和2,3年度事業繰越分）'!$BU$5:$BU$501,'回答入力シート（イ_令和2,3年度事業繰越分）'!$F$5:$F$501),2,0))</f>
        <v/>
      </c>
      <c r="D281" s="83" t="str">
        <f>IF(ISERROR(VLOOKUP($A281,IF({1,0},'回答入力シート（イ_令和2,3年度事業繰越分）'!$BU$5:$BU$501,'回答入力シート（イ_令和2,3年度事業繰越分）'!$H$5:$H$501),2,0)),"",VLOOKUP($A281,IF({1,0},'回答入力シート（イ_令和2,3年度事業繰越分）'!$BU$5:$BU$501,'回答入力シート（イ_令和2,3年度事業繰越分）'!$H$5:$H$501),2,0))</f>
        <v/>
      </c>
      <c r="E281" s="83" t="str">
        <f>IF(ISERROR(VLOOKUP($A281,IF({1,0},'回答入力シート（イ_令和2,3年度事業繰越分）'!$BU$5:$BU$501,'回答入力シート（イ_令和2,3年度事業繰越分）'!$V$5:$V$501),2,0)),"",IF(VLOOKUP($A281,IF({1,0},'回答入力シート（イ_令和2,3年度事業繰越分）'!$BU$5:$BU$501,'回答入力シート（イ_令和2,3年度事業繰越分）'!$V$5:$V$501),2,0)=0,"",VLOOKUP($A281,IF({1,0},'回答入力シート（イ_令和2,3年度事業繰越分）'!$BU$5:$BU$501,'回答入力シート（イ_令和2,3年度事業繰越分）'!$V$5:$V$501),2,0)))</f>
        <v/>
      </c>
      <c r="F281" s="83" t="str">
        <f>IF(ISERROR(VLOOKUP($A281,IF({1,0},'回答入力シート（イ_令和2,3年度事業繰越分）'!$BU$5:$BU$501,'回答入力シート（イ_令和2,3年度事業繰越分）'!$Z$5:$Z$501),2,0)),"",IF(VLOOKUP($A281,IF({1,0},'回答入力シート（イ_令和2,3年度事業繰越分）'!$BU$5:$BU$501,'回答入力シート（イ_令和2,3年度事業繰越分）'!$Z$5:$Z$501),2,0)=0,"",VLOOKUP($A281,IF({1,0},'回答入力シート（イ_令和2,3年度事業繰越分）'!$BU$5:$BU$501,'回答入力シート（イ_令和2,3年度事業繰越分）'!$Z$5:$Z$501),2,0)))</f>
        <v/>
      </c>
    </row>
    <row r="282" spans="1:6" x14ac:dyDescent="0.3">
      <c r="A282" s="1">
        <v>280</v>
      </c>
      <c r="B282" s="83" t="str">
        <f>IF(ISERROR(VLOOKUP($C282,IF({1,0},'回答入力シート（イ_令和2,3年度事業繰越分）'!$F$5:$F$501,'回答入力シート（イ_令和2,3年度事業繰越分）'!$B$5:$B$501),2,0)),"",IF(VLOOKUP($C282,IF({1,0},'回答入力シート（イ_令和2,3年度事業繰越分）'!$F$5:$F$501,'回答入力シート（イ_令和2,3年度事業繰越分）'!$B$5:$B$501),2,0)=0,"",VLOOKUP($C282,IF({1,0},'回答入力シート（イ_令和2,3年度事業繰越分）'!$F$5:$F$501,'回答入力シート（イ_令和2,3年度事業繰越分）'!$B$5:$B$501),2,0)))</f>
        <v/>
      </c>
      <c r="C282" s="83" t="str">
        <f>IF(ISERROR(VLOOKUP($A282,IF({1,0},'回答入力シート（イ_令和2,3年度事業繰越分）'!$BU$5:$BU$501,'回答入力シート（イ_令和2,3年度事業繰越分）'!$F$5:$F$501),2,0)),"",VLOOKUP($A282,IF({1,0},'回答入力シート（イ_令和2,3年度事業繰越分）'!$BU$5:$BU$501,'回答入力シート（イ_令和2,3年度事業繰越分）'!$F$5:$F$501),2,0))</f>
        <v/>
      </c>
      <c r="D282" s="83" t="str">
        <f>IF(ISERROR(VLOOKUP($A282,IF({1,0},'回答入力シート（イ_令和2,3年度事業繰越分）'!$BU$5:$BU$501,'回答入力シート（イ_令和2,3年度事業繰越分）'!$H$5:$H$501),2,0)),"",VLOOKUP($A282,IF({1,0},'回答入力シート（イ_令和2,3年度事業繰越分）'!$BU$5:$BU$501,'回答入力シート（イ_令和2,3年度事業繰越分）'!$H$5:$H$501),2,0))</f>
        <v/>
      </c>
      <c r="E282" s="83" t="str">
        <f>IF(ISERROR(VLOOKUP($A282,IF({1,0},'回答入力シート（イ_令和2,3年度事業繰越分）'!$BU$5:$BU$501,'回答入力シート（イ_令和2,3年度事業繰越分）'!$V$5:$V$501),2,0)),"",IF(VLOOKUP($A282,IF({1,0},'回答入力シート（イ_令和2,3年度事業繰越分）'!$BU$5:$BU$501,'回答入力シート（イ_令和2,3年度事業繰越分）'!$V$5:$V$501),2,0)=0,"",VLOOKUP($A282,IF({1,0},'回答入力シート（イ_令和2,3年度事業繰越分）'!$BU$5:$BU$501,'回答入力シート（イ_令和2,3年度事業繰越分）'!$V$5:$V$501),2,0)))</f>
        <v/>
      </c>
      <c r="F282" s="83" t="str">
        <f>IF(ISERROR(VLOOKUP($A282,IF({1,0},'回答入力シート（イ_令和2,3年度事業繰越分）'!$BU$5:$BU$501,'回答入力シート（イ_令和2,3年度事業繰越分）'!$Z$5:$Z$501),2,0)),"",IF(VLOOKUP($A282,IF({1,0},'回答入力シート（イ_令和2,3年度事業繰越分）'!$BU$5:$BU$501,'回答入力シート（イ_令和2,3年度事業繰越分）'!$Z$5:$Z$501),2,0)=0,"",VLOOKUP($A282,IF({1,0},'回答入力シート（イ_令和2,3年度事業繰越分）'!$BU$5:$BU$501,'回答入力シート（イ_令和2,3年度事業繰越分）'!$Z$5:$Z$501),2,0)))</f>
        <v/>
      </c>
    </row>
    <row r="283" spans="1:6" x14ac:dyDescent="0.3">
      <c r="A283" s="1">
        <v>281</v>
      </c>
      <c r="B283" s="83" t="str">
        <f>IF(ISERROR(VLOOKUP($C283,IF({1,0},'回答入力シート（イ_令和2,3年度事業繰越分）'!$F$5:$F$501,'回答入力シート（イ_令和2,3年度事業繰越分）'!$B$5:$B$501),2,0)),"",IF(VLOOKUP($C283,IF({1,0},'回答入力シート（イ_令和2,3年度事業繰越分）'!$F$5:$F$501,'回答入力シート（イ_令和2,3年度事業繰越分）'!$B$5:$B$501),2,0)=0,"",VLOOKUP($C283,IF({1,0},'回答入力シート（イ_令和2,3年度事業繰越分）'!$F$5:$F$501,'回答入力シート（イ_令和2,3年度事業繰越分）'!$B$5:$B$501),2,0)))</f>
        <v/>
      </c>
      <c r="C283" s="83" t="str">
        <f>IF(ISERROR(VLOOKUP($A283,IF({1,0},'回答入力シート（イ_令和2,3年度事業繰越分）'!$BU$5:$BU$501,'回答入力シート（イ_令和2,3年度事業繰越分）'!$F$5:$F$501),2,0)),"",VLOOKUP($A283,IF({1,0},'回答入力シート（イ_令和2,3年度事業繰越分）'!$BU$5:$BU$501,'回答入力シート（イ_令和2,3年度事業繰越分）'!$F$5:$F$501),2,0))</f>
        <v/>
      </c>
      <c r="D283" s="83" t="str">
        <f>IF(ISERROR(VLOOKUP($A283,IF({1,0},'回答入力シート（イ_令和2,3年度事業繰越分）'!$BU$5:$BU$501,'回答入力シート（イ_令和2,3年度事業繰越分）'!$H$5:$H$501),2,0)),"",VLOOKUP($A283,IF({1,0},'回答入力シート（イ_令和2,3年度事業繰越分）'!$BU$5:$BU$501,'回答入力シート（イ_令和2,3年度事業繰越分）'!$H$5:$H$501),2,0))</f>
        <v/>
      </c>
      <c r="E283" s="83" t="str">
        <f>IF(ISERROR(VLOOKUP($A283,IF({1,0},'回答入力シート（イ_令和2,3年度事業繰越分）'!$BU$5:$BU$501,'回答入力シート（イ_令和2,3年度事業繰越分）'!$V$5:$V$501),2,0)),"",IF(VLOOKUP($A283,IF({1,0},'回答入力シート（イ_令和2,3年度事業繰越分）'!$BU$5:$BU$501,'回答入力シート（イ_令和2,3年度事業繰越分）'!$V$5:$V$501),2,0)=0,"",VLOOKUP($A283,IF({1,0},'回答入力シート（イ_令和2,3年度事業繰越分）'!$BU$5:$BU$501,'回答入力シート（イ_令和2,3年度事業繰越分）'!$V$5:$V$501),2,0)))</f>
        <v/>
      </c>
      <c r="F283" s="83" t="str">
        <f>IF(ISERROR(VLOOKUP($A283,IF({1,0},'回答入力シート（イ_令和2,3年度事業繰越分）'!$BU$5:$BU$501,'回答入力シート（イ_令和2,3年度事業繰越分）'!$Z$5:$Z$501),2,0)),"",IF(VLOOKUP($A283,IF({1,0},'回答入力シート（イ_令和2,3年度事業繰越分）'!$BU$5:$BU$501,'回答入力シート（イ_令和2,3年度事業繰越分）'!$Z$5:$Z$501),2,0)=0,"",VLOOKUP($A283,IF({1,0},'回答入力シート（イ_令和2,3年度事業繰越分）'!$BU$5:$BU$501,'回答入力シート（イ_令和2,3年度事業繰越分）'!$Z$5:$Z$501),2,0)))</f>
        <v/>
      </c>
    </row>
    <row r="284" spans="1:6" x14ac:dyDescent="0.3">
      <c r="A284" s="1">
        <v>282</v>
      </c>
      <c r="B284" s="83" t="str">
        <f>IF(ISERROR(VLOOKUP($C284,IF({1,0},'回答入力シート（イ_令和2,3年度事業繰越分）'!$F$5:$F$501,'回答入力シート（イ_令和2,3年度事業繰越分）'!$B$5:$B$501),2,0)),"",IF(VLOOKUP($C284,IF({1,0},'回答入力シート（イ_令和2,3年度事業繰越分）'!$F$5:$F$501,'回答入力シート（イ_令和2,3年度事業繰越分）'!$B$5:$B$501),2,0)=0,"",VLOOKUP($C284,IF({1,0},'回答入力シート（イ_令和2,3年度事業繰越分）'!$F$5:$F$501,'回答入力シート（イ_令和2,3年度事業繰越分）'!$B$5:$B$501),2,0)))</f>
        <v/>
      </c>
      <c r="C284" s="83" t="str">
        <f>IF(ISERROR(VLOOKUP($A284,IF({1,0},'回答入力シート（イ_令和2,3年度事業繰越分）'!$BU$5:$BU$501,'回答入力シート（イ_令和2,3年度事業繰越分）'!$F$5:$F$501),2,0)),"",VLOOKUP($A284,IF({1,0},'回答入力シート（イ_令和2,3年度事業繰越分）'!$BU$5:$BU$501,'回答入力シート（イ_令和2,3年度事業繰越分）'!$F$5:$F$501),2,0))</f>
        <v/>
      </c>
      <c r="D284" s="83" t="str">
        <f>IF(ISERROR(VLOOKUP($A284,IF({1,0},'回答入力シート（イ_令和2,3年度事業繰越分）'!$BU$5:$BU$501,'回答入力シート（イ_令和2,3年度事業繰越分）'!$H$5:$H$501),2,0)),"",VLOOKUP($A284,IF({1,0},'回答入力シート（イ_令和2,3年度事業繰越分）'!$BU$5:$BU$501,'回答入力シート（イ_令和2,3年度事業繰越分）'!$H$5:$H$501),2,0))</f>
        <v/>
      </c>
      <c r="E284" s="83" t="str">
        <f>IF(ISERROR(VLOOKUP($A284,IF({1,0},'回答入力シート（イ_令和2,3年度事業繰越分）'!$BU$5:$BU$501,'回答入力シート（イ_令和2,3年度事業繰越分）'!$V$5:$V$501),2,0)),"",IF(VLOOKUP($A284,IF({1,0},'回答入力シート（イ_令和2,3年度事業繰越分）'!$BU$5:$BU$501,'回答入力シート（イ_令和2,3年度事業繰越分）'!$V$5:$V$501),2,0)=0,"",VLOOKUP($A284,IF({1,0},'回答入力シート（イ_令和2,3年度事業繰越分）'!$BU$5:$BU$501,'回答入力シート（イ_令和2,3年度事業繰越分）'!$V$5:$V$501),2,0)))</f>
        <v/>
      </c>
      <c r="F284" s="83" t="str">
        <f>IF(ISERROR(VLOOKUP($A284,IF({1,0},'回答入力シート（イ_令和2,3年度事業繰越分）'!$BU$5:$BU$501,'回答入力シート（イ_令和2,3年度事業繰越分）'!$Z$5:$Z$501),2,0)),"",IF(VLOOKUP($A284,IF({1,0},'回答入力シート（イ_令和2,3年度事業繰越分）'!$BU$5:$BU$501,'回答入力シート（イ_令和2,3年度事業繰越分）'!$Z$5:$Z$501),2,0)=0,"",VLOOKUP($A284,IF({1,0},'回答入力シート（イ_令和2,3年度事業繰越分）'!$BU$5:$BU$501,'回答入力シート（イ_令和2,3年度事業繰越分）'!$Z$5:$Z$501),2,0)))</f>
        <v/>
      </c>
    </row>
    <row r="285" spans="1:6" x14ac:dyDescent="0.3">
      <c r="A285" s="1">
        <v>283</v>
      </c>
      <c r="B285" s="83" t="str">
        <f>IF(ISERROR(VLOOKUP($C285,IF({1,0},'回答入力シート（イ_令和2,3年度事業繰越分）'!$F$5:$F$501,'回答入力シート（イ_令和2,3年度事業繰越分）'!$B$5:$B$501),2,0)),"",IF(VLOOKUP($C285,IF({1,0},'回答入力シート（イ_令和2,3年度事業繰越分）'!$F$5:$F$501,'回答入力シート（イ_令和2,3年度事業繰越分）'!$B$5:$B$501),2,0)=0,"",VLOOKUP($C285,IF({1,0},'回答入力シート（イ_令和2,3年度事業繰越分）'!$F$5:$F$501,'回答入力シート（イ_令和2,3年度事業繰越分）'!$B$5:$B$501),2,0)))</f>
        <v/>
      </c>
      <c r="C285" s="83" t="str">
        <f>IF(ISERROR(VLOOKUP($A285,IF({1,0},'回答入力シート（イ_令和2,3年度事業繰越分）'!$BU$5:$BU$501,'回答入力シート（イ_令和2,3年度事業繰越分）'!$F$5:$F$501),2,0)),"",VLOOKUP($A285,IF({1,0},'回答入力シート（イ_令和2,3年度事業繰越分）'!$BU$5:$BU$501,'回答入力シート（イ_令和2,3年度事業繰越分）'!$F$5:$F$501),2,0))</f>
        <v/>
      </c>
      <c r="D285" s="83" t="str">
        <f>IF(ISERROR(VLOOKUP($A285,IF({1,0},'回答入力シート（イ_令和2,3年度事業繰越分）'!$BU$5:$BU$501,'回答入力シート（イ_令和2,3年度事業繰越分）'!$H$5:$H$501),2,0)),"",VLOOKUP($A285,IF({1,0},'回答入力シート（イ_令和2,3年度事業繰越分）'!$BU$5:$BU$501,'回答入力シート（イ_令和2,3年度事業繰越分）'!$H$5:$H$501),2,0))</f>
        <v/>
      </c>
      <c r="E285" s="83" t="str">
        <f>IF(ISERROR(VLOOKUP($A285,IF({1,0},'回答入力シート（イ_令和2,3年度事業繰越分）'!$BU$5:$BU$501,'回答入力シート（イ_令和2,3年度事業繰越分）'!$V$5:$V$501),2,0)),"",IF(VLOOKUP($A285,IF({1,0},'回答入力シート（イ_令和2,3年度事業繰越分）'!$BU$5:$BU$501,'回答入力シート（イ_令和2,3年度事業繰越分）'!$V$5:$V$501),2,0)=0,"",VLOOKUP($A285,IF({1,0},'回答入力シート（イ_令和2,3年度事業繰越分）'!$BU$5:$BU$501,'回答入力シート（イ_令和2,3年度事業繰越分）'!$V$5:$V$501),2,0)))</f>
        <v/>
      </c>
      <c r="F285" s="83" t="str">
        <f>IF(ISERROR(VLOOKUP($A285,IF({1,0},'回答入力シート（イ_令和2,3年度事業繰越分）'!$BU$5:$BU$501,'回答入力シート（イ_令和2,3年度事業繰越分）'!$Z$5:$Z$501),2,0)),"",IF(VLOOKUP($A285,IF({1,0},'回答入力シート（イ_令和2,3年度事業繰越分）'!$BU$5:$BU$501,'回答入力シート（イ_令和2,3年度事業繰越分）'!$Z$5:$Z$501),2,0)=0,"",VLOOKUP($A285,IF({1,0},'回答入力シート（イ_令和2,3年度事業繰越分）'!$BU$5:$BU$501,'回答入力シート（イ_令和2,3年度事業繰越分）'!$Z$5:$Z$501),2,0)))</f>
        <v/>
      </c>
    </row>
    <row r="286" spans="1:6" x14ac:dyDescent="0.3">
      <c r="A286" s="1">
        <v>284</v>
      </c>
      <c r="B286" s="83" t="str">
        <f>IF(ISERROR(VLOOKUP($C286,IF({1,0},'回答入力シート（イ_令和2,3年度事業繰越分）'!$F$5:$F$501,'回答入力シート（イ_令和2,3年度事業繰越分）'!$B$5:$B$501),2,0)),"",IF(VLOOKUP($C286,IF({1,0},'回答入力シート（イ_令和2,3年度事業繰越分）'!$F$5:$F$501,'回答入力シート（イ_令和2,3年度事業繰越分）'!$B$5:$B$501),2,0)=0,"",VLOOKUP($C286,IF({1,0},'回答入力シート（イ_令和2,3年度事業繰越分）'!$F$5:$F$501,'回答入力シート（イ_令和2,3年度事業繰越分）'!$B$5:$B$501),2,0)))</f>
        <v/>
      </c>
      <c r="C286" s="83" t="str">
        <f>IF(ISERROR(VLOOKUP($A286,IF({1,0},'回答入力シート（イ_令和2,3年度事業繰越分）'!$BU$5:$BU$501,'回答入力シート（イ_令和2,3年度事業繰越分）'!$F$5:$F$501),2,0)),"",VLOOKUP($A286,IF({1,0},'回答入力シート（イ_令和2,3年度事業繰越分）'!$BU$5:$BU$501,'回答入力シート（イ_令和2,3年度事業繰越分）'!$F$5:$F$501),2,0))</f>
        <v/>
      </c>
      <c r="D286" s="83" t="str">
        <f>IF(ISERROR(VLOOKUP($A286,IF({1,0},'回答入力シート（イ_令和2,3年度事業繰越分）'!$BU$5:$BU$501,'回答入力シート（イ_令和2,3年度事業繰越分）'!$H$5:$H$501),2,0)),"",VLOOKUP($A286,IF({1,0},'回答入力シート（イ_令和2,3年度事業繰越分）'!$BU$5:$BU$501,'回答入力シート（イ_令和2,3年度事業繰越分）'!$H$5:$H$501),2,0))</f>
        <v/>
      </c>
      <c r="E286" s="83" t="str">
        <f>IF(ISERROR(VLOOKUP($A286,IF({1,0},'回答入力シート（イ_令和2,3年度事業繰越分）'!$BU$5:$BU$501,'回答入力シート（イ_令和2,3年度事業繰越分）'!$V$5:$V$501),2,0)),"",IF(VLOOKUP($A286,IF({1,0},'回答入力シート（イ_令和2,3年度事業繰越分）'!$BU$5:$BU$501,'回答入力シート（イ_令和2,3年度事業繰越分）'!$V$5:$V$501),2,0)=0,"",VLOOKUP($A286,IF({1,0},'回答入力シート（イ_令和2,3年度事業繰越分）'!$BU$5:$BU$501,'回答入力シート（イ_令和2,3年度事業繰越分）'!$V$5:$V$501),2,0)))</f>
        <v/>
      </c>
      <c r="F286" s="83" t="str">
        <f>IF(ISERROR(VLOOKUP($A286,IF({1,0},'回答入力シート（イ_令和2,3年度事業繰越分）'!$BU$5:$BU$501,'回答入力シート（イ_令和2,3年度事業繰越分）'!$Z$5:$Z$501),2,0)),"",IF(VLOOKUP($A286,IF({1,0},'回答入力シート（イ_令和2,3年度事業繰越分）'!$BU$5:$BU$501,'回答入力シート（イ_令和2,3年度事業繰越分）'!$Z$5:$Z$501),2,0)=0,"",VLOOKUP($A286,IF({1,0},'回答入力シート（イ_令和2,3年度事業繰越分）'!$BU$5:$BU$501,'回答入力シート（イ_令和2,3年度事業繰越分）'!$Z$5:$Z$501),2,0)))</f>
        <v/>
      </c>
    </row>
    <row r="287" spans="1:6" x14ac:dyDescent="0.3">
      <c r="A287" s="1">
        <v>285</v>
      </c>
      <c r="B287" s="83" t="str">
        <f>IF(ISERROR(VLOOKUP($C287,IF({1,0},'回答入力シート（イ_令和2,3年度事業繰越分）'!$F$5:$F$501,'回答入力シート（イ_令和2,3年度事業繰越分）'!$B$5:$B$501),2,0)),"",IF(VLOOKUP($C287,IF({1,0},'回答入力シート（イ_令和2,3年度事業繰越分）'!$F$5:$F$501,'回答入力シート（イ_令和2,3年度事業繰越分）'!$B$5:$B$501),2,0)=0,"",VLOOKUP($C287,IF({1,0},'回答入力シート（イ_令和2,3年度事業繰越分）'!$F$5:$F$501,'回答入力シート（イ_令和2,3年度事業繰越分）'!$B$5:$B$501),2,0)))</f>
        <v/>
      </c>
      <c r="C287" s="83" t="str">
        <f>IF(ISERROR(VLOOKUP($A287,IF({1,0},'回答入力シート（イ_令和2,3年度事業繰越分）'!$BU$5:$BU$501,'回答入力シート（イ_令和2,3年度事業繰越分）'!$F$5:$F$501),2,0)),"",VLOOKUP($A287,IF({1,0},'回答入力シート（イ_令和2,3年度事業繰越分）'!$BU$5:$BU$501,'回答入力シート（イ_令和2,3年度事業繰越分）'!$F$5:$F$501),2,0))</f>
        <v/>
      </c>
      <c r="D287" s="83" t="str">
        <f>IF(ISERROR(VLOOKUP($A287,IF({1,0},'回答入力シート（イ_令和2,3年度事業繰越分）'!$BU$5:$BU$501,'回答入力シート（イ_令和2,3年度事業繰越分）'!$H$5:$H$501),2,0)),"",VLOOKUP($A287,IF({1,0},'回答入力シート（イ_令和2,3年度事業繰越分）'!$BU$5:$BU$501,'回答入力シート（イ_令和2,3年度事業繰越分）'!$H$5:$H$501),2,0))</f>
        <v/>
      </c>
      <c r="E287" s="83" t="str">
        <f>IF(ISERROR(VLOOKUP($A287,IF({1,0},'回答入力シート（イ_令和2,3年度事業繰越分）'!$BU$5:$BU$501,'回答入力シート（イ_令和2,3年度事業繰越分）'!$V$5:$V$501),2,0)),"",IF(VLOOKUP($A287,IF({1,0},'回答入力シート（イ_令和2,3年度事業繰越分）'!$BU$5:$BU$501,'回答入力シート（イ_令和2,3年度事業繰越分）'!$V$5:$V$501),2,0)=0,"",VLOOKUP($A287,IF({1,0},'回答入力シート（イ_令和2,3年度事業繰越分）'!$BU$5:$BU$501,'回答入力シート（イ_令和2,3年度事業繰越分）'!$V$5:$V$501),2,0)))</f>
        <v/>
      </c>
      <c r="F287" s="83" t="str">
        <f>IF(ISERROR(VLOOKUP($A287,IF({1,0},'回答入力シート（イ_令和2,3年度事業繰越分）'!$BU$5:$BU$501,'回答入力シート（イ_令和2,3年度事業繰越分）'!$Z$5:$Z$501),2,0)),"",IF(VLOOKUP($A287,IF({1,0},'回答入力シート（イ_令和2,3年度事業繰越分）'!$BU$5:$BU$501,'回答入力シート（イ_令和2,3年度事業繰越分）'!$Z$5:$Z$501),2,0)=0,"",VLOOKUP($A287,IF({1,0},'回答入力シート（イ_令和2,3年度事業繰越分）'!$BU$5:$BU$501,'回答入力シート（イ_令和2,3年度事業繰越分）'!$Z$5:$Z$501),2,0)))</f>
        <v/>
      </c>
    </row>
    <row r="288" spans="1:6" x14ac:dyDescent="0.3">
      <c r="A288" s="1">
        <v>286</v>
      </c>
      <c r="B288" s="83" t="str">
        <f>IF(ISERROR(VLOOKUP($C288,IF({1,0},'回答入力シート（イ_令和2,3年度事業繰越分）'!$F$5:$F$501,'回答入力シート（イ_令和2,3年度事業繰越分）'!$B$5:$B$501),2,0)),"",IF(VLOOKUP($C288,IF({1,0},'回答入力シート（イ_令和2,3年度事業繰越分）'!$F$5:$F$501,'回答入力シート（イ_令和2,3年度事業繰越分）'!$B$5:$B$501),2,0)=0,"",VLOOKUP($C288,IF({1,0},'回答入力シート（イ_令和2,3年度事業繰越分）'!$F$5:$F$501,'回答入力シート（イ_令和2,3年度事業繰越分）'!$B$5:$B$501),2,0)))</f>
        <v/>
      </c>
      <c r="C288" s="83" t="str">
        <f>IF(ISERROR(VLOOKUP($A288,IF({1,0},'回答入力シート（イ_令和2,3年度事業繰越分）'!$BU$5:$BU$501,'回答入力シート（イ_令和2,3年度事業繰越分）'!$F$5:$F$501),2,0)),"",VLOOKUP($A288,IF({1,0},'回答入力シート（イ_令和2,3年度事業繰越分）'!$BU$5:$BU$501,'回答入力シート（イ_令和2,3年度事業繰越分）'!$F$5:$F$501),2,0))</f>
        <v/>
      </c>
      <c r="D288" s="83" t="str">
        <f>IF(ISERROR(VLOOKUP($A288,IF({1,0},'回答入力シート（イ_令和2,3年度事業繰越分）'!$BU$5:$BU$501,'回答入力シート（イ_令和2,3年度事業繰越分）'!$H$5:$H$501),2,0)),"",VLOOKUP($A288,IF({1,0},'回答入力シート（イ_令和2,3年度事業繰越分）'!$BU$5:$BU$501,'回答入力シート（イ_令和2,3年度事業繰越分）'!$H$5:$H$501),2,0))</f>
        <v/>
      </c>
      <c r="E288" s="83" t="str">
        <f>IF(ISERROR(VLOOKUP($A288,IF({1,0},'回答入力シート（イ_令和2,3年度事業繰越分）'!$BU$5:$BU$501,'回答入力シート（イ_令和2,3年度事業繰越分）'!$V$5:$V$501),2,0)),"",IF(VLOOKUP($A288,IF({1,0},'回答入力シート（イ_令和2,3年度事業繰越分）'!$BU$5:$BU$501,'回答入力シート（イ_令和2,3年度事業繰越分）'!$V$5:$V$501),2,0)=0,"",VLOOKUP($A288,IF({1,0},'回答入力シート（イ_令和2,3年度事業繰越分）'!$BU$5:$BU$501,'回答入力シート（イ_令和2,3年度事業繰越分）'!$V$5:$V$501),2,0)))</f>
        <v/>
      </c>
      <c r="F288" s="83" t="str">
        <f>IF(ISERROR(VLOOKUP($A288,IF({1,0},'回答入力シート（イ_令和2,3年度事業繰越分）'!$BU$5:$BU$501,'回答入力シート（イ_令和2,3年度事業繰越分）'!$Z$5:$Z$501),2,0)),"",IF(VLOOKUP($A288,IF({1,0},'回答入力シート（イ_令和2,3年度事業繰越分）'!$BU$5:$BU$501,'回答入力シート（イ_令和2,3年度事業繰越分）'!$Z$5:$Z$501),2,0)=0,"",VLOOKUP($A288,IF({1,0},'回答入力シート（イ_令和2,3年度事業繰越分）'!$BU$5:$BU$501,'回答入力シート（イ_令和2,3年度事業繰越分）'!$Z$5:$Z$501),2,0)))</f>
        <v/>
      </c>
    </row>
    <row r="289" spans="1:6" x14ac:dyDescent="0.3">
      <c r="A289" s="1">
        <v>287</v>
      </c>
      <c r="B289" s="83" t="str">
        <f>IF(ISERROR(VLOOKUP($C289,IF({1,0},'回答入力シート（イ_令和2,3年度事業繰越分）'!$F$5:$F$501,'回答入力シート（イ_令和2,3年度事業繰越分）'!$B$5:$B$501),2,0)),"",IF(VLOOKUP($C289,IF({1,0},'回答入力シート（イ_令和2,3年度事業繰越分）'!$F$5:$F$501,'回答入力シート（イ_令和2,3年度事業繰越分）'!$B$5:$B$501),2,0)=0,"",VLOOKUP($C289,IF({1,0},'回答入力シート（イ_令和2,3年度事業繰越分）'!$F$5:$F$501,'回答入力シート（イ_令和2,3年度事業繰越分）'!$B$5:$B$501),2,0)))</f>
        <v/>
      </c>
      <c r="C289" s="83" t="str">
        <f>IF(ISERROR(VLOOKUP($A289,IF({1,0},'回答入力シート（イ_令和2,3年度事業繰越分）'!$BU$5:$BU$501,'回答入力シート（イ_令和2,3年度事業繰越分）'!$F$5:$F$501),2,0)),"",VLOOKUP($A289,IF({1,0},'回答入力シート（イ_令和2,3年度事業繰越分）'!$BU$5:$BU$501,'回答入力シート（イ_令和2,3年度事業繰越分）'!$F$5:$F$501),2,0))</f>
        <v/>
      </c>
      <c r="D289" s="83" t="str">
        <f>IF(ISERROR(VLOOKUP($A289,IF({1,0},'回答入力シート（イ_令和2,3年度事業繰越分）'!$BU$5:$BU$501,'回答入力シート（イ_令和2,3年度事業繰越分）'!$H$5:$H$501),2,0)),"",VLOOKUP($A289,IF({1,0},'回答入力シート（イ_令和2,3年度事業繰越分）'!$BU$5:$BU$501,'回答入力シート（イ_令和2,3年度事業繰越分）'!$H$5:$H$501),2,0))</f>
        <v/>
      </c>
      <c r="E289" s="83" t="str">
        <f>IF(ISERROR(VLOOKUP($A289,IF({1,0},'回答入力シート（イ_令和2,3年度事業繰越分）'!$BU$5:$BU$501,'回答入力シート（イ_令和2,3年度事業繰越分）'!$V$5:$V$501),2,0)),"",IF(VLOOKUP($A289,IF({1,0},'回答入力シート（イ_令和2,3年度事業繰越分）'!$BU$5:$BU$501,'回答入力シート（イ_令和2,3年度事業繰越分）'!$V$5:$V$501),2,0)=0,"",VLOOKUP($A289,IF({1,0},'回答入力シート（イ_令和2,3年度事業繰越分）'!$BU$5:$BU$501,'回答入力シート（イ_令和2,3年度事業繰越分）'!$V$5:$V$501),2,0)))</f>
        <v/>
      </c>
      <c r="F289" s="83" t="str">
        <f>IF(ISERROR(VLOOKUP($A289,IF({1,0},'回答入力シート（イ_令和2,3年度事業繰越分）'!$BU$5:$BU$501,'回答入力シート（イ_令和2,3年度事業繰越分）'!$Z$5:$Z$501),2,0)),"",IF(VLOOKUP($A289,IF({1,0},'回答入力シート（イ_令和2,3年度事業繰越分）'!$BU$5:$BU$501,'回答入力シート（イ_令和2,3年度事業繰越分）'!$Z$5:$Z$501),2,0)=0,"",VLOOKUP($A289,IF({1,0},'回答入力シート（イ_令和2,3年度事業繰越分）'!$BU$5:$BU$501,'回答入力シート（イ_令和2,3年度事業繰越分）'!$Z$5:$Z$501),2,0)))</f>
        <v/>
      </c>
    </row>
    <row r="290" spans="1:6" x14ac:dyDescent="0.3">
      <c r="A290" s="1">
        <v>288</v>
      </c>
      <c r="B290" s="83" t="str">
        <f>IF(ISERROR(VLOOKUP($C290,IF({1,0},'回答入力シート（イ_令和2,3年度事業繰越分）'!$F$5:$F$501,'回答入力シート（イ_令和2,3年度事業繰越分）'!$B$5:$B$501),2,0)),"",IF(VLOOKUP($C290,IF({1,0},'回答入力シート（イ_令和2,3年度事業繰越分）'!$F$5:$F$501,'回答入力シート（イ_令和2,3年度事業繰越分）'!$B$5:$B$501),2,0)=0,"",VLOOKUP($C290,IF({1,0},'回答入力シート（イ_令和2,3年度事業繰越分）'!$F$5:$F$501,'回答入力シート（イ_令和2,3年度事業繰越分）'!$B$5:$B$501),2,0)))</f>
        <v/>
      </c>
      <c r="C290" s="83" t="str">
        <f>IF(ISERROR(VLOOKUP($A290,IF({1,0},'回答入力シート（イ_令和2,3年度事業繰越分）'!$BU$5:$BU$501,'回答入力シート（イ_令和2,3年度事業繰越分）'!$F$5:$F$501),2,0)),"",VLOOKUP($A290,IF({1,0},'回答入力シート（イ_令和2,3年度事業繰越分）'!$BU$5:$BU$501,'回答入力シート（イ_令和2,3年度事業繰越分）'!$F$5:$F$501),2,0))</f>
        <v/>
      </c>
      <c r="D290" s="83" t="str">
        <f>IF(ISERROR(VLOOKUP($A290,IF({1,0},'回答入力シート（イ_令和2,3年度事業繰越分）'!$BU$5:$BU$501,'回答入力シート（イ_令和2,3年度事業繰越分）'!$H$5:$H$501),2,0)),"",VLOOKUP($A290,IF({1,0},'回答入力シート（イ_令和2,3年度事業繰越分）'!$BU$5:$BU$501,'回答入力シート（イ_令和2,3年度事業繰越分）'!$H$5:$H$501),2,0))</f>
        <v/>
      </c>
      <c r="E290" s="83" t="str">
        <f>IF(ISERROR(VLOOKUP($A290,IF({1,0},'回答入力シート（イ_令和2,3年度事業繰越分）'!$BU$5:$BU$501,'回答入力シート（イ_令和2,3年度事業繰越分）'!$V$5:$V$501),2,0)),"",IF(VLOOKUP($A290,IF({1,0},'回答入力シート（イ_令和2,3年度事業繰越分）'!$BU$5:$BU$501,'回答入力シート（イ_令和2,3年度事業繰越分）'!$V$5:$V$501),2,0)=0,"",VLOOKUP($A290,IF({1,0},'回答入力シート（イ_令和2,3年度事業繰越分）'!$BU$5:$BU$501,'回答入力シート（イ_令和2,3年度事業繰越分）'!$V$5:$V$501),2,0)))</f>
        <v/>
      </c>
      <c r="F290" s="83" t="str">
        <f>IF(ISERROR(VLOOKUP($A290,IF({1,0},'回答入力シート（イ_令和2,3年度事業繰越分）'!$BU$5:$BU$501,'回答入力シート（イ_令和2,3年度事業繰越分）'!$Z$5:$Z$501),2,0)),"",IF(VLOOKUP($A290,IF({1,0},'回答入力シート（イ_令和2,3年度事業繰越分）'!$BU$5:$BU$501,'回答入力シート（イ_令和2,3年度事業繰越分）'!$Z$5:$Z$501),2,0)=0,"",VLOOKUP($A290,IF({1,0},'回答入力シート（イ_令和2,3年度事業繰越分）'!$BU$5:$BU$501,'回答入力シート（イ_令和2,3年度事業繰越分）'!$Z$5:$Z$501),2,0)))</f>
        <v/>
      </c>
    </row>
    <row r="291" spans="1:6" x14ac:dyDescent="0.3">
      <c r="A291" s="1">
        <v>289</v>
      </c>
      <c r="B291" s="83" t="str">
        <f>IF(ISERROR(VLOOKUP($C291,IF({1,0},'回答入力シート（イ_令和2,3年度事業繰越分）'!$F$5:$F$501,'回答入力シート（イ_令和2,3年度事業繰越分）'!$B$5:$B$501),2,0)),"",IF(VLOOKUP($C291,IF({1,0},'回答入力シート（イ_令和2,3年度事業繰越分）'!$F$5:$F$501,'回答入力シート（イ_令和2,3年度事業繰越分）'!$B$5:$B$501),2,0)=0,"",VLOOKUP($C291,IF({1,0},'回答入力シート（イ_令和2,3年度事業繰越分）'!$F$5:$F$501,'回答入力シート（イ_令和2,3年度事業繰越分）'!$B$5:$B$501),2,0)))</f>
        <v/>
      </c>
      <c r="C291" s="83" t="str">
        <f>IF(ISERROR(VLOOKUP($A291,IF({1,0},'回答入力シート（イ_令和2,3年度事業繰越分）'!$BU$5:$BU$501,'回答入力シート（イ_令和2,3年度事業繰越分）'!$F$5:$F$501),2,0)),"",VLOOKUP($A291,IF({1,0},'回答入力シート（イ_令和2,3年度事業繰越分）'!$BU$5:$BU$501,'回答入力シート（イ_令和2,3年度事業繰越分）'!$F$5:$F$501),2,0))</f>
        <v/>
      </c>
      <c r="D291" s="83" t="str">
        <f>IF(ISERROR(VLOOKUP($A291,IF({1,0},'回答入力シート（イ_令和2,3年度事業繰越分）'!$BU$5:$BU$501,'回答入力シート（イ_令和2,3年度事業繰越分）'!$H$5:$H$501),2,0)),"",VLOOKUP($A291,IF({1,0},'回答入力シート（イ_令和2,3年度事業繰越分）'!$BU$5:$BU$501,'回答入力シート（イ_令和2,3年度事業繰越分）'!$H$5:$H$501),2,0))</f>
        <v/>
      </c>
      <c r="E291" s="83" t="str">
        <f>IF(ISERROR(VLOOKUP($A291,IF({1,0},'回答入力シート（イ_令和2,3年度事業繰越分）'!$BU$5:$BU$501,'回答入力シート（イ_令和2,3年度事業繰越分）'!$V$5:$V$501),2,0)),"",IF(VLOOKUP($A291,IF({1,0},'回答入力シート（イ_令和2,3年度事業繰越分）'!$BU$5:$BU$501,'回答入力シート（イ_令和2,3年度事業繰越分）'!$V$5:$V$501),2,0)=0,"",VLOOKUP($A291,IF({1,0},'回答入力シート（イ_令和2,3年度事業繰越分）'!$BU$5:$BU$501,'回答入力シート（イ_令和2,3年度事業繰越分）'!$V$5:$V$501),2,0)))</f>
        <v/>
      </c>
      <c r="F291" s="83" t="str">
        <f>IF(ISERROR(VLOOKUP($A291,IF({1,0},'回答入力シート（イ_令和2,3年度事業繰越分）'!$BU$5:$BU$501,'回答入力シート（イ_令和2,3年度事業繰越分）'!$Z$5:$Z$501),2,0)),"",IF(VLOOKUP($A291,IF({1,0},'回答入力シート（イ_令和2,3年度事業繰越分）'!$BU$5:$BU$501,'回答入力シート（イ_令和2,3年度事業繰越分）'!$Z$5:$Z$501),2,0)=0,"",VLOOKUP($A291,IF({1,0},'回答入力シート（イ_令和2,3年度事業繰越分）'!$BU$5:$BU$501,'回答入力シート（イ_令和2,3年度事業繰越分）'!$Z$5:$Z$501),2,0)))</f>
        <v/>
      </c>
    </row>
    <row r="292" spans="1:6" x14ac:dyDescent="0.3">
      <c r="A292" s="1">
        <v>290</v>
      </c>
      <c r="B292" s="83" t="str">
        <f>IF(ISERROR(VLOOKUP($C292,IF({1,0},'回答入力シート（イ_令和2,3年度事業繰越分）'!$F$5:$F$501,'回答入力シート（イ_令和2,3年度事業繰越分）'!$B$5:$B$501),2,0)),"",IF(VLOOKUP($C292,IF({1,0},'回答入力シート（イ_令和2,3年度事業繰越分）'!$F$5:$F$501,'回答入力シート（イ_令和2,3年度事業繰越分）'!$B$5:$B$501),2,0)=0,"",VLOOKUP($C292,IF({1,0},'回答入力シート（イ_令和2,3年度事業繰越分）'!$F$5:$F$501,'回答入力シート（イ_令和2,3年度事業繰越分）'!$B$5:$B$501),2,0)))</f>
        <v/>
      </c>
      <c r="C292" s="83" t="str">
        <f>IF(ISERROR(VLOOKUP($A292,IF({1,0},'回答入力シート（イ_令和2,3年度事業繰越分）'!$BU$5:$BU$501,'回答入力シート（イ_令和2,3年度事業繰越分）'!$F$5:$F$501),2,0)),"",VLOOKUP($A292,IF({1,0},'回答入力シート（イ_令和2,3年度事業繰越分）'!$BU$5:$BU$501,'回答入力シート（イ_令和2,3年度事業繰越分）'!$F$5:$F$501),2,0))</f>
        <v/>
      </c>
      <c r="D292" s="83" t="str">
        <f>IF(ISERROR(VLOOKUP($A292,IF({1,0},'回答入力シート（イ_令和2,3年度事業繰越分）'!$BU$5:$BU$501,'回答入力シート（イ_令和2,3年度事業繰越分）'!$H$5:$H$501),2,0)),"",VLOOKUP($A292,IF({1,0},'回答入力シート（イ_令和2,3年度事業繰越分）'!$BU$5:$BU$501,'回答入力シート（イ_令和2,3年度事業繰越分）'!$H$5:$H$501),2,0))</f>
        <v/>
      </c>
      <c r="E292" s="83" t="str">
        <f>IF(ISERROR(VLOOKUP($A292,IF({1,0},'回答入力シート（イ_令和2,3年度事業繰越分）'!$BU$5:$BU$501,'回答入力シート（イ_令和2,3年度事業繰越分）'!$V$5:$V$501),2,0)),"",IF(VLOOKUP($A292,IF({1,0},'回答入力シート（イ_令和2,3年度事業繰越分）'!$BU$5:$BU$501,'回答入力シート（イ_令和2,3年度事業繰越分）'!$V$5:$V$501),2,0)=0,"",VLOOKUP($A292,IF({1,0},'回答入力シート（イ_令和2,3年度事業繰越分）'!$BU$5:$BU$501,'回答入力シート（イ_令和2,3年度事業繰越分）'!$V$5:$V$501),2,0)))</f>
        <v/>
      </c>
      <c r="F292" s="83" t="str">
        <f>IF(ISERROR(VLOOKUP($A292,IF({1,0},'回答入力シート（イ_令和2,3年度事業繰越分）'!$BU$5:$BU$501,'回答入力シート（イ_令和2,3年度事業繰越分）'!$Z$5:$Z$501),2,0)),"",IF(VLOOKUP($A292,IF({1,0},'回答入力シート（イ_令和2,3年度事業繰越分）'!$BU$5:$BU$501,'回答入力シート（イ_令和2,3年度事業繰越分）'!$Z$5:$Z$501),2,0)=0,"",VLOOKUP($A292,IF({1,0},'回答入力シート（イ_令和2,3年度事業繰越分）'!$BU$5:$BU$501,'回答入力シート（イ_令和2,3年度事業繰越分）'!$Z$5:$Z$501),2,0)))</f>
        <v/>
      </c>
    </row>
    <row r="293" spans="1:6" x14ac:dyDescent="0.3">
      <c r="A293" s="1">
        <v>291</v>
      </c>
      <c r="B293" s="83" t="str">
        <f>IF(ISERROR(VLOOKUP($C293,IF({1,0},'回答入力シート（イ_令和2,3年度事業繰越分）'!$F$5:$F$501,'回答入力シート（イ_令和2,3年度事業繰越分）'!$B$5:$B$501),2,0)),"",IF(VLOOKUP($C293,IF({1,0},'回答入力シート（イ_令和2,3年度事業繰越分）'!$F$5:$F$501,'回答入力シート（イ_令和2,3年度事業繰越分）'!$B$5:$B$501),2,0)=0,"",VLOOKUP($C293,IF({1,0},'回答入力シート（イ_令和2,3年度事業繰越分）'!$F$5:$F$501,'回答入力シート（イ_令和2,3年度事業繰越分）'!$B$5:$B$501),2,0)))</f>
        <v/>
      </c>
      <c r="C293" s="83" t="str">
        <f>IF(ISERROR(VLOOKUP($A293,IF({1,0},'回答入力シート（イ_令和2,3年度事業繰越分）'!$BU$5:$BU$501,'回答入力シート（イ_令和2,3年度事業繰越分）'!$F$5:$F$501),2,0)),"",VLOOKUP($A293,IF({1,0},'回答入力シート（イ_令和2,3年度事業繰越分）'!$BU$5:$BU$501,'回答入力シート（イ_令和2,3年度事業繰越分）'!$F$5:$F$501),2,0))</f>
        <v/>
      </c>
      <c r="D293" s="83" t="str">
        <f>IF(ISERROR(VLOOKUP($A293,IF({1,0},'回答入力シート（イ_令和2,3年度事業繰越分）'!$BU$5:$BU$501,'回答入力シート（イ_令和2,3年度事業繰越分）'!$H$5:$H$501),2,0)),"",VLOOKUP($A293,IF({1,0},'回答入力シート（イ_令和2,3年度事業繰越分）'!$BU$5:$BU$501,'回答入力シート（イ_令和2,3年度事業繰越分）'!$H$5:$H$501),2,0))</f>
        <v/>
      </c>
      <c r="E293" s="83" t="str">
        <f>IF(ISERROR(VLOOKUP($A293,IF({1,0},'回答入力シート（イ_令和2,3年度事業繰越分）'!$BU$5:$BU$501,'回答入力シート（イ_令和2,3年度事業繰越分）'!$V$5:$V$501),2,0)),"",IF(VLOOKUP($A293,IF({1,0},'回答入力シート（イ_令和2,3年度事業繰越分）'!$BU$5:$BU$501,'回答入力シート（イ_令和2,3年度事業繰越分）'!$V$5:$V$501),2,0)=0,"",VLOOKUP($A293,IF({1,0},'回答入力シート（イ_令和2,3年度事業繰越分）'!$BU$5:$BU$501,'回答入力シート（イ_令和2,3年度事業繰越分）'!$V$5:$V$501),2,0)))</f>
        <v/>
      </c>
      <c r="F293" s="83" t="str">
        <f>IF(ISERROR(VLOOKUP($A293,IF({1,0},'回答入力シート（イ_令和2,3年度事業繰越分）'!$BU$5:$BU$501,'回答入力シート（イ_令和2,3年度事業繰越分）'!$Z$5:$Z$501),2,0)),"",IF(VLOOKUP($A293,IF({1,0},'回答入力シート（イ_令和2,3年度事業繰越分）'!$BU$5:$BU$501,'回答入力シート（イ_令和2,3年度事業繰越分）'!$Z$5:$Z$501),2,0)=0,"",VLOOKUP($A293,IF({1,0},'回答入力シート（イ_令和2,3年度事業繰越分）'!$BU$5:$BU$501,'回答入力シート（イ_令和2,3年度事業繰越分）'!$Z$5:$Z$501),2,0)))</f>
        <v/>
      </c>
    </row>
    <row r="294" spans="1:6" x14ac:dyDescent="0.3">
      <c r="A294" s="1">
        <v>292</v>
      </c>
      <c r="B294" s="83" t="str">
        <f>IF(ISERROR(VLOOKUP($C294,IF({1,0},'回答入力シート（イ_令和2,3年度事業繰越分）'!$F$5:$F$501,'回答入力シート（イ_令和2,3年度事業繰越分）'!$B$5:$B$501),2,0)),"",IF(VLOOKUP($C294,IF({1,0},'回答入力シート（イ_令和2,3年度事業繰越分）'!$F$5:$F$501,'回答入力シート（イ_令和2,3年度事業繰越分）'!$B$5:$B$501),2,0)=0,"",VLOOKUP($C294,IF({1,0},'回答入力シート（イ_令和2,3年度事業繰越分）'!$F$5:$F$501,'回答入力シート（イ_令和2,3年度事業繰越分）'!$B$5:$B$501),2,0)))</f>
        <v/>
      </c>
      <c r="C294" s="83" t="str">
        <f>IF(ISERROR(VLOOKUP($A294,IF({1,0},'回答入力シート（イ_令和2,3年度事業繰越分）'!$BU$5:$BU$501,'回答入力シート（イ_令和2,3年度事業繰越分）'!$F$5:$F$501),2,0)),"",VLOOKUP($A294,IF({1,0},'回答入力シート（イ_令和2,3年度事業繰越分）'!$BU$5:$BU$501,'回答入力シート（イ_令和2,3年度事業繰越分）'!$F$5:$F$501),2,0))</f>
        <v/>
      </c>
      <c r="D294" s="83" t="str">
        <f>IF(ISERROR(VLOOKUP($A294,IF({1,0},'回答入力シート（イ_令和2,3年度事業繰越分）'!$BU$5:$BU$501,'回答入力シート（イ_令和2,3年度事業繰越分）'!$H$5:$H$501),2,0)),"",VLOOKUP($A294,IF({1,0},'回答入力シート（イ_令和2,3年度事業繰越分）'!$BU$5:$BU$501,'回答入力シート（イ_令和2,3年度事業繰越分）'!$H$5:$H$501),2,0))</f>
        <v/>
      </c>
      <c r="E294" s="83" t="str">
        <f>IF(ISERROR(VLOOKUP($A294,IF({1,0},'回答入力シート（イ_令和2,3年度事業繰越分）'!$BU$5:$BU$501,'回答入力シート（イ_令和2,3年度事業繰越分）'!$V$5:$V$501),2,0)),"",IF(VLOOKUP($A294,IF({1,0},'回答入力シート（イ_令和2,3年度事業繰越分）'!$BU$5:$BU$501,'回答入力シート（イ_令和2,3年度事業繰越分）'!$V$5:$V$501),2,0)=0,"",VLOOKUP($A294,IF({1,0},'回答入力シート（イ_令和2,3年度事業繰越分）'!$BU$5:$BU$501,'回答入力シート（イ_令和2,3年度事業繰越分）'!$V$5:$V$501),2,0)))</f>
        <v/>
      </c>
      <c r="F294" s="83" t="str">
        <f>IF(ISERROR(VLOOKUP($A294,IF({1,0},'回答入力シート（イ_令和2,3年度事業繰越分）'!$BU$5:$BU$501,'回答入力シート（イ_令和2,3年度事業繰越分）'!$Z$5:$Z$501),2,0)),"",IF(VLOOKUP($A294,IF({1,0},'回答入力シート（イ_令和2,3年度事業繰越分）'!$BU$5:$BU$501,'回答入力シート（イ_令和2,3年度事業繰越分）'!$Z$5:$Z$501),2,0)=0,"",VLOOKUP($A294,IF({1,0},'回答入力シート（イ_令和2,3年度事業繰越分）'!$BU$5:$BU$501,'回答入力シート（イ_令和2,3年度事業繰越分）'!$Z$5:$Z$501),2,0)))</f>
        <v/>
      </c>
    </row>
    <row r="295" spans="1:6" x14ac:dyDescent="0.3">
      <c r="A295" s="1">
        <v>293</v>
      </c>
      <c r="B295" s="83" t="str">
        <f>IF(ISERROR(VLOOKUP($C295,IF({1,0},'回答入力シート（イ_令和2,3年度事業繰越分）'!$F$5:$F$501,'回答入力シート（イ_令和2,3年度事業繰越分）'!$B$5:$B$501),2,0)),"",IF(VLOOKUP($C295,IF({1,0},'回答入力シート（イ_令和2,3年度事業繰越分）'!$F$5:$F$501,'回答入力シート（イ_令和2,3年度事業繰越分）'!$B$5:$B$501),2,0)=0,"",VLOOKUP($C295,IF({1,0},'回答入力シート（イ_令和2,3年度事業繰越分）'!$F$5:$F$501,'回答入力シート（イ_令和2,3年度事業繰越分）'!$B$5:$B$501),2,0)))</f>
        <v/>
      </c>
      <c r="C295" s="83" t="str">
        <f>IF(ISERROR(VLOOKUP($A295,IF({1,0},'回答入力シート（イ_令和2,3年度事業繰越分）'!$BU$5:$BU$501,'回答入力シート（イ_令和2,3年度事業繰越分）'!$F$5:$F$501),2,0)),"",VLOOKUP($A295,IF({1,0},'回答入力シート（イ_令和2,3年度事業繰越分）'!$BU$5:$BU$501,'回答入力シート（イ_令和2,3年度事業繰越分）'!$F$5:$F$501),2,0))</f>
        <v/>
      </c>
      <c r="D295" s="83" t="str">
        <f>IF(ISERROR(VLOOKUP($A295,IF({1,0},'回答入力シート（イ_令和2,3年度事業繰越分）'!$BU$5:$BU$501,'回答入力シート（イ_令和2,3年度事業繰越分）'!$H$5:$H$501),2,0)),"",VLOOKUP($A295,IF({1,0},'回答入力シート（イ_令和2,3年度事業繰越分）'!$BU$5:$BU$501,'回答入力シート（イ_令和2,3年度事業繰越分）'!$H$5:$H$501),2,0))</f>
        <v/>
      </c>
      <c r="E295" s="83" t="str">
        <f>IF(ISERROR(VLOOKUP($A295,IF({1,0},'回答入力シート（イ_令和2,3年度事業繰越分）'!$BU$5:$BU$501,'回答入力シート（イ_令和2,3年度事業繰越分）'!$V$5:$V$501),2,0)),"",IF(VLOOKUP($A295,IF({1,0},'回答入力シート（イ_令和2,3年度事業繰越分）'!$BU$5:$BU$501,'回答入力シート（イ_令和2,3年度事業繰越分）'!$V$5:$V$501),2,0)=0,"",VLOOKUP($A295,IF({1,0},'回答入力シート（イ_令和2,3年度事業繰越分）'!$BU$5:$BU$501,'回答入力シート（イ_令和2,3年度事業繰越分）'!$V$5:$V$501),2,0)))</f>
        <v/>
      </c>
      <c r="F295" s="83" t="str">
        <f>IF(ISERROR(VLOOKUP($A295,IF({1,0},'回答入力シート（イ_令和2,3年度事業繰越分）'!$BU$5:$BU$501,'回答入力シート（イ_令和2,3年度事業繰越分）'!$Z$5:$Z$501),2,0)),"",IF(VLOOKUP($A295,IF({1,0},'回答入力シート（イ_令和2,3年度事業繰越分）'!$BU$5:$BU$501,'回答入力シート（イ_令和2,3年度事業繰越分）'!$Z$5:$Z$501),2,0)=0,"",VLOOKUP($A295,IF({1,0},'回答入力シート（イ_令和2,3年度事業繰越分）'!$BU$5:$BU$501,'回答入力シート（イ_令和2,3年度事業繰越分）'!$Z$5:$Z$501),2,0)))</f>
        <v/>
      </c>
    </row>
    <row r="296" spans="1:6" x14ac:dyDescent="0.3">
      <c r="A296" s="1">
        <v>294</v>
      </c>
      <c r="B296" s="83" t="str">
        <f>IF(ISERROR(VLOOKUP($C296,IF({1,0},'回答入力シート（イ_令和2,3年度事業繰越分）'!$F$5:$F$501,'回答入力シート（イ_令和2,3年度事業繰越分）'!$B$5:$B$501),2,0)),"",IF(VLOOKUP($C296,IF({1,0},'回答入力シート（イ_令和2,3年度事業繰越分）'!$F$5:$F$501,'回答入力シート（イ_令和2,3年度事業繰越分）'!$B$5:$B$501),2,0)=0,"",VLOOKUP($C296,IF({1,0},'回答入力シート（イ_令和2,3年度事業繰越分）'!$F$5:$F$501,'回答入力シート（イ_令和2,3年度事業繰越分）'!$B$5:$B$501),2,0)))</f>
        <v/>
      </c>
      <c r="C296" s="83" t="str">
        <f>IF(ISERROR(VLOOKUP($A296,IF({1,0},'回答入力シート（イ_令和2,3年度事業繰越分）'!$BU$5:$BU$501,'回答入力シート（イ_令和2,3年度事業繰越分）'!$F$5:$F$501),2,0)),"",VLOOKUP($A296,IF({1,0},'回答入力シート（イ_令和2,3年度事業繰越分）'!$BU$5:$BU$501,'回答入力シート（イ_令和2,3年度事業繰越分）'!$F$5:$F$501),2,0))</f>
        <v/>
      </c>
      <c r="D296" s="83" t="str">
        <f>IF(ISERROR(VLOOKUP($A296,IF({1,0},'回答入力シート（イ_令和2,3年度事業繰越分）'!$BU$5:$BU$501,'回答入力シート（イ_令和2,3年度事業繰越分）'!$H$5:$H$501),2,0)),"",VLOOKUP($A296,IF({1,0},'回答入力シート（イ_令和2,3年度事業繰越分）'!$BU$5:$BU$501,'回答入力シート（イ_令和2,3年度事業繰越分）'!$H$5:$H$501),2,0))</f>
        <v/>
      </c>
      <c r="E296" s="83" t="str">
        <f>IF(ISERROR(VLOOKUP($A296,IF({1,0},'回答入力シート（イ_令和2,3年度事業繰越分）'!$BU$5:$BU$501,'回答入力シート（イ_令和2,3年度事業繰越分）'!$V$5:$V$501),2,0)),"",IF(VLOOKUP($A296,IF({1,0},'回答入力シート（イ_令和2,3年度事業繰越分）'!$BU$5:$BU$501,'回答入力シート（イ_令和2,3年度事業繰越分）'!$V$5:$V$501),2,0)=0,"",VLOOKUP($A296,IF({1,0},'回答入力シート（イ_令和2,3年度事業繰越分）'!$BU$5:$BU$501,'回答入力シート（イ_令和2,3年度事業繰越分）'!$V$5:$V$501),2,0)))</f>
        <v/>
      </c>
      <c r="F296" s="83" t="str">
        <f>IF(ISERROR(VLOOKUP($A296,IF({1,0},'回答入力シート（イ_令和2,3年度事業繰越分）'!$BU$5:$BU$501,'回答入力シート（イ_令和2,3年度事業繰越分）'!$Z$5:$Z$501),2,0)),"",IF(VLOOKUP($A296,IF({1,0},'回答入力シート（イ_令和2,3年度事業繰越分）'!$BU$5:$BU$501,'回答入力シート（イ_令和2,3年度事業繰越分）'!$Z$5:$Z$501),2,0)=0,"",VLOOKUP($A296,IF({1,0},'回答入力シート（イ_令和2,3年度事業繰越分）'!$BU$5:$BU$501,'回答入力シート（イ_令和2,3年度事業繰越分）'!$Z$5:$Z$501),2,0)))</f>
        <v/>
      </c>
    </row>
    <row r="297" spans="1:6" x14ac:dyDescent="0.3">
      <c r="A297" s="1">
        <v>295</v>
      </c>
      <c r="B297" s="83" t="str">
        <f>IF(ISERROR(VLOOKUP($C297,IF({1,0},'回答入力シート（イ_令和2,3年度事業繰越分）'!$F$5:$F$501,'回答入力シート（イ_令和2,3年度事業繰越分）'!$B$5:$B$501),2,0)),"",IF(VLOOKUP($C297,IF({1,0},'回答入力シート（イ_令和2,3年度事業繰越分）'!$F$5:$F$501,'回答入力シート（イ_令和2,3年度事業繰越分）'!$B$5:$B$501),2,0)=0,"",VLOOKUP($C297,IF({1,0},'回答入力シート（イ_令和2,3年度事業繰越分）'!$F$5:$F$501,'回答入力シート（イ_令和2,3年度事業繰越分）'!$B$5:$B$501),2,0)))</f>
        <v/>
      </c>
      <c r="C297" s="83" t="str">
        <f>IF(ISERROR(VLOOKUP($A297,IF({1,0},'回答入力シート（イ_令和2,3年度事業繰越分）'!$BU$5:$BU$501,'回答入力シート（イ_令和2,3年度事業繰越分）'!$F$5:$F$501),2,0)),"",VLOOKUP($A297,IF({1,0},'回答入力シート（イ_令和2,3年度事業繰越分）'!$BU$5:$BU$501,'回答入力シート（イ_令和2,3年度事業繰越分）'!$F$5:$F$501),2,0))</f>
        <v/>
      </c>
      <c r="D297" s="83" t="str">
        <f>IF(ISERROR(VLOOKUP($A297,IF({1,0},'回答入力シート（イ_令和2,3年度事業繰越分）'!$BU$5:$BU$501,'回答入力シート（イ_令和2,3年度事業繰越分）'!$H$5:$H$501),2,0)),"",VLOOKUP($A297,IF({1,0},'回答入力シート（イ_令和2,3年度事業繰越分）'!$BU$5:$BU$501,'回答入力シート（イ_令和2,3年度事業繰越分）'!$H$5:$H$501),2,0))</f>
        <v/>
      </c>
      <c r="E297" s="83" t="str">
        <f>IF(ISERROR(VLOOKUP($A297,IF({1,0},'回答入力シート（イ_令和2,3年度事業繰越分）'!$BU$5:$BU$501,'回答入力シート（イ_令和2,3年度事業繰越分）'!$V$5:$V$501),2,0)),"",IF(VLOOKUP($A297,IF({1,0},'回答入力シート（イ_令和2,3年度事業繰越分）'!$BU$5:$BU$501,'回答入力シート（イ_令和2,3年度事業繰越分）'!$V$5:$V$501),2,0)=0,"",VLOOKUP($A297,IF({1,0},'回答入力シート（イ_令和2,3年度事業繰越分）'!$BU$5:$BU$501,'回答入力シート（イ_令和2,3年度事業繰越分）'!$V$5:$V$501),2,0)))</f>
        <v/>
      </c>
      <c r="F297" s="83" t="str">
        <f>IF(ISERROR(VLOOKUP($A297,IF({1,0},'回答入力シート（イ_令和2,3年度事業繰越分）'!$BU$5:$BU$501,'回答入力シート（イ_令和2,3年度事業繰越分）'!$Z$5:$Z$501),2,0)),"",IF(VLOOKUP($A297,IF({1,0},'回答入力シート（イ_令和2,3年度事業繰越分）'!$BU$5:$BU$501,'回答入力シート（イ_令和2,3年度事業繰越分）'!$Z$5:$Z$501),2,0)=0,"",VLOOKUP($A297,IF({1,0},'回答入力シート（イ_令和2,3年度事業繰越分）'!$BU$5:$BU$501,'回答入力シート（イ_令和2,3年度事業繰越分）'!$Z$5:$Z$501),2,0)))</f>
        <v/>
      </c>
    </row>
    <row r="298" spans="1:6" x14ac:dyDescent="0.3">
      <c r="A298" s="1">
        <v>296</v>
      </c>
      <c r="B298" s="83" t="str">
        <f>IF(ISERROR(VLOOKUP($C298,IF({1,0},'回答入力シート（イ_令和2,3年度事業繰越分）'!$F$5:$F$501,'回答入力シート（イ_令和2,3年度事業繰越分）'!$B$5:$B$501),2,0)),"",IF(VLOOKUP($C298,IF({1,0},'回答入力シート（イ_令和2,3年度事業繰越分）'!$F$5:$F$501,'回答入力シート（イ_令和2,3年度事業繰越分）'!$B$5:$B$501),2,0)=0,"",VLOOKUP($C298,IF({1,0},'回答入力シート（イ_令和2,3年度事業繰越分）'!$F$5:$F$501,'回答入力シート（イ_令和2,3年度事業繰越分）'!$B$5:$B$501),2,0)))</f>
        <v/>
      </c>
      <c r="C298" s="83" t="str">
        <f>IF(ISERROR(VLOOKUP($A298,IF({1,0},'回答入力シート（イ_令和2,3年度事業繰越分）'!$BU$5:$BU$501,'回答入力シート（イ_令和2,3年度事業繰越分）'!$F$5:$F$501),2,0)),"",VLOOKUP($A298,IF({1,0},'回答入力シート（イ_令和2,3年度事業繰越分）'!$BU$5:$BU$501,'回答入力シート（イ_令和2,3年度事業繰越分）'!$F$5:$F$501),2,0))</f>
        <v/>
      </c>
      <c r="D298" s="83" t="str">
        <f>IF(ISERROR(VLOOKUP($A298,IF({1,0},'回答入力シート（イ_令和2,3年度事業繰越分）'!$BU$5:$BU$501,'回答入力シート（イ_令和2,3年度事業繰越分）'!$H$5:$H$501),2,0)),"",VLOOKUP($A298,IF({1,0},'回答入力シート（イ_令和2,3年度事業繰越分）'!$BU$5:$BU$501,'回答入力シート（イ_令和2,3年度事業繰越分）'!$H$5:$H$501),2,0))</f>
        <v/>
      </c>
      <c r="E298" s="83" t="str">
        <f>IF(ISERROR(VLOOKUP($A298,IF({1,0},'回答入力シート（イ_令和2,3年度事業繰越分）'!$BU$5:$BU$501,'回答入力シート（イ_令和2,3年度事業繰越分）'!$V$5:$V$501),2,0)),"",IF(VLOOKUP($A298,IF({1,0},'回答入力シート（イ_令和2,3年度事業繰越分）'!$BU$5:$BU$501,'回答入力シート（イ_令和2,3年度事業繰越分）'!$V$5:$V$501),2,0)=0,"",VLOOKUP($A298,IF({1,0},'回答入力シート（イ_令和2,3年度事業繰越分）'!$BU$5:$BU$501,'回答入力シート（イ_令和2,3年度事業繰越分）'!$V$5:$V$501),2,0)))</f>
        <v/>
      </c>
      <c r="F298" s="83" t="str">
        <f>IF(ISERROR(VLOOKUP($A298,IF({1,0},'回答入力シート（イ_令和2,3年度事業繰越分）'!$BU$5:$BU$501,'回答入力シート（イ_令和2,3年度事業繰越分）'!$Z$5:$Z$501),2,0)),"",IF(VLOOKUP($A298,IF({1,0},'回答入力シート（イ_令和2,3年度事業繰越分）'!$BU$5:$BU$501,'回答入力シート（イ_令和2,3年度事業繰越分）'!$Z$5:$Z$501),2,0)=0,"",VLOOKUP($A298,IF({1,0},'回答入力シート（イ_令和2,3年度事業繰越分）'!$BU$5:$BU$501,'回答入力シート（イ_令和2,3年度事業繰越分）'!$Z$5:$Z$501),2,0)))</f>
        <v/>
      </c>
    </row>
    <row r="299" spans="1:6" x14ac:dyDescent="0.3">
      <c r="A299" s="1">
        <v>297</v>
      </c>
      <c r="B299" s="83" t="str">
        <f>IF(ISERROR(VLOOKUP($C299,IF({1,0},'回答入力シート（イ_令和2,3年度事業繰越分）'!$F$5:$F$501,'回答入力シート（イ_令和2,3年度事業繰越分）'!$B$5:$B$501),2,0)),"",IF(VLOOKUP($C299,IF({1,0},'回答入力シート（イ_令和2,3年度事業繰越分）'!$F$5:$F$501,'回答入力シート（イ_令和2,3年度事業繰越分）'!$B$5:$B$501),2,0)=0,"",VLOOKUP($C299,IF({1,0},'回答入力シート（イ_令和2,3年度事業繰越分）'!$F$5:$F$501,'回答入力シート（イ_令和2,3年度事業繰越分）'!$B$5:$B$501),2,0)))</f>
        <v/>
      </c>
      <c r="C299" s="83" t="str">
        <f>IF(ISERROR(VLOOKUP($A299,IF({1,0},'回答入力シート（イ_令和2,3年度事業繰越分）'!$BU$5:$BU$501,'回答入力シート（イ_令和2,3年度事業繰越分）'!$F$5:$F$501),2,0)),"",VLOOKUP($A299,IF({1,0},'回答入力シート（イ_令和2,3年度事業繰越分）'!$BU$5:$BU$501,'回答入力シート（イ_令和2,3年度事業繰越分）'!$F$5:$F$501),2,0))</f>
        <v/>
      </c>
      <c r="D299" s="83" t="str">
        <f>IF(ISERROR(VLOOKUP($A299,IF({1,0},'回答入力シート（イ_令和2,3年度事業繰越分）'!$BU$5:$BU$501,'回答入力シート（イ_令和2,3年度事業繰越分）'!$H$5:$H$501),2,0)),"",VLOOKUP($A299,IF({1,0},'回答入力シート（イ_令和2,3年度事業繰越分）'!$BU$5:$BU$501,'回答入力シート（イ_令和2,3年度事業繰越分）'!$H$5:$H$501),2,0))</f>
        <v/>
      </c>
      <c r="E299" s="83" t="str">
        <f>IF(ISERROR(VLOOKUP($A299,IF({1,0},'回答入力シート（イ_令和2,3年度事業繰越分）'!$BU$5:$BU$501,'回答入力シート（イ_令和2,3年度事業繰越分）'!$V$5:$V$501),2,0)),"",IF(VLOOKUP($A299,IF({1,0},'回答入力シート（イ_令和2,3年度事業繰越分）'!$BU$5:$BU$501,'回答入力シート（イ_令和2,3年度事業繰越分）'!$V$5:$V$501),2,0)=0,"",VLOOKUP($A299,IF({1,0},'回答入力シート（イ_令和2,3年度事業繰越分）'!$BU$5:$BU$501,'回答入力シート（イ_令和2,3年度事業繰越分）'!$V$5:$V$501),2,0)))</f>
        <v/>
      </c>
      <c r="F299" s="83" t="str">
        <f>IF(ISERROR(VLOOKUP($A299,IF({1,0},'回答入力シート（イ_令和2,3年度事業繰越分）'!$BU$5:$BU$501,'回答入力シート（イ_令和2,3年度事業繰越分）'!$Z$5:$Z$501),2,0)),"",IF(VLOOKUP($A299,IF({1,0},'回答入力シート（イ_令和2,3年度事業繰越分）'!$BU$5:$BU$501,'回答入力シート（イ_令和2,3年度事業繰越分）'!$Z$5:$Z$501),2,0)=0,"",VLOOKUP($A299,IF({1,0},'回答入力シート（イ_令和2,3年度事業繰越分）'!$BU$5:$BU$501,'回答入力シート（イ_令和2,3年度事業繰越分）'!$Z$5:$Z$501),2,0)))</f>
        <v/>
      </c>
    </row>
    <row r="300" spans="1:6" x14ac:dyDescent="0.3">
      <c r="A300" s="1">
        <v>298</v>
      </c>
      <c r="B300" s="83" t="str">
        <f>IF(ISERROR(VLOOKUP($C300,IF({1,0},'回答入力シート（イ_令和2,3年度事業繰越分）'!$F$5:$F$501,'回答入力シート（イ_令和2,3年度事業繰越分）'!$B$5:$B$501),2,0)),"",IF(VLOOKUP($C300,IF({1,0},'回答入力シート（イ_令和2,3年度事業繰越分）'!$F$5:$F$501,'回答入力シート（イ_令和2,3年度事業繰越分）'!$B$5:$B$501),2,0)=0,"",VLOOKUP($C300,IF({1,0},'回答入力シート（イ_令和2,3年度事業繰越分）'!$F$5:$F$501,'回答入力シート（イ_令和2,3年度事業繰越分）'!$B$5:$B$501),2,0)))</f>
        <v/>
      </c>
      <c r="C300" s="83" t="str">
        <f>IF(ISERROR(VLOOKUP($A300,IF({1,0},'回答入力シート（イ_令和2,3年度事業繰越分）'!$BU$5:$BU$501,'回答入力シート（イ_令和2,3年度事業繰越分）'!$F$5:$F$501),2,0)),"",VLOOKUP($A300,IF({1,0},'回答入力シート（イ_令和2,3年度事業繰越分）'!$BU$5:$BU$501,'回答入力シート（イ_令和2,3年度事業繰越分）'!$F$5:$F$501),2,0))</f>
        <v/>
      </c>
      <c r="D300" s="83" t="str">
        <f>IF(ISERROR(VLOOKUP($A300,IF({1,0},'回答入力シート（イ_令和2,3年度事業繰越分）'!$BU$5:$BU$501,'回答入力シート（イ_令和2,3年度事業繰越分）'!$H$5:$H$501),2,0)),"",VLOOKUP($A300,IF({1,0},'回答入力シート（イ_令和2,3年度事業繰越分）'!$BU$5:$BU$501,'回答入力シート（イ_令和2,3年度事業繰越分）'!$H$5:$H$501),2,0))</f>
        <v/>
      </c>
      <c r="E300" s="83" t="str">
        <f>IF(ISERROR(VLOOKUP($A300,IF({1,0},'回答入力シート（イ_令和2,3年度事業繰越分）'!$BU$5:$BU$501,'回答入力シート（イ_令和2,3年度事業繰越分）'!$V$5:$V$501),2,0)),"",IF(VLOOKUP($A300,IF({1,0},'回答入力シート（イ_令和2,3年度事業繰越分）'!$BU$5:$BU$501,'回答入力シート（イ_令和2,3年度事業繰越分）'!$V$5:$V$501),2,0)=0,"",VLOOKUP($A300,IF({1,0},'回答入力シート（イ_令和2,3年度事業繰越分）'!$BU$5:$BU$501,'回答入力シート（イ_令和2,3年度事業繰越分）'!$V$5:$V$501),2,0)))</f>
        <v/>
      </c>
      <c r="F300" s="83" t="str">
        <f>IF(ISERROR(VLOOKUP($A300,IF({1,0},'回答入力シート（イ_令和2,3年度事業繰越分）'!$BU$5:$BU$501,'回答入力シート（イ_令和2,3年度事業繰越分）'!$Z$5:$Z$501),2,0)),"",IF(VLOOKUP($A300,IF({1,0},'回答入力シート（イ_令和2,3年度事業繰越分）'!$BU$5:$BU$501,'回答入力シート（イ_令和2,3年度事業繰越分）'!$Z$5:$Z$501),2,0)=0,"",VLOOKUP($A300,IF({1,0},'回答入力シート（イ_令和2,3年度事業繰越分）'!$BU$5:$BU$501,'回答入力シート（イ_令和2,3年度事業繰越分）'!$Z$5:$Z$501),2,0)))</f>
        <v/>
      </c>
    </row>
    <row r="301" spans="1:6" x14ac:dyDescent="0.3">
      <c r="A301" s="1">
        <v>299</v>
      </c>
      <c r="B301" s="83" t="str">
        <f>IF(ISERROR(VLOOKUP($C301,IF({1,0},'回答入力シート（イ_令和2,3年度事業繰越分）'!$F$5:$F$501,'回答入力シート（イ_令和2,3年度事業繰越分）'!$B$5:$B$501),2,0)),"",IF(VLOOKUP($C301,IF({1,0},'回答入力シート（イ_令和2,3年度事業繰越分）'!$F$5:$F$501,'回答入力シート（イ_令和2,3年度事業繰越分）'!$B$5:$B$501),2,0)=0,"",VLOOKUP($C301,IF({1,0},'回答入力シート（イ_令和2,3年度事業繰越分）'!$F$5:$F$501,'回答入力シート（イ_令和2,3年度事業繰越分）'!$B$5:$B$501),2,0)))</f>
        <v/>
      </c>
      <c r="C301" s="83" t="str">
        <f>IF(ISERROR(VLOOKUP($A301,IF({1,0},'回答入力シート（イ_令和2,3年度事業繰越分）'!$BU$5:$BU$501,'回答入力シート（イ_令和2,3年度事業繰越分）'!$F$5:$F$501),2,0)),"",VLOOKUP($A301,IF({1,0},'回答入力シート（イ_令和2,3年度事業繰越分）'!$BU$5:$BU$501,'回答入力シート（イ_令和2,3年度事業繰越分）'!$F$5:$F$501),2,0))</f>
        <v/>
      </c>
      <c r="D301" s="83" t="str">
        <f>IF(ISERROR(VLOOKUP($A301,IF({1,0},'回答入力シート（イ_令和2,3年度事業繰越分）'!$BU$5:$BU$501,'回答入力シート（イ_令和2,3年度事業繰越分）'!$H$5:$H$501),2,0)),"",VLOOKUP($A301,IF({1,0},'回答入力シート（イ_令和2,3年度事業繰越分）'!$BU$5:$BU$501,'回答入力シート（イ_令和2,3年度事業繰越分）'!$H$5:$H$501),2,0))</f>
        <v/>
      </c>
      <c r="E301" s="83" t="str">
        <f>IF(ISERROR(VLOOKUP($A301,IF({1,0},'回答入力シート（イ_令和2,3年度事業繰越分）'!$BU$5:$BU$501,'回答入力シート（イ_令和2,3年度事業繰越分）'!$V$5:$V$501),2,0)),"",IF(VLOOKUP($A301,IF({1,0},'回答入力シート（イ_令和2,3年度事業繰越分）'!$BU$5:$BU$501,'回答入力シート（イ_令和2,3年度事業繰越分）'!$V$5:$V$501),2,0)=0,"",VLOOKUP($A301,IF({1,0},'回答入力シート（イ_令和2,3年度事業繰越分）'!$BU$5:$BU$501,'回答入力シート（イ_令和2,3年度事業繰越分）'!$V$5:$V$501),2,0)))</f>
        <v/>
      </c>
      <c r="F301" s="83" t="str">
        <f>IF(ISERROR(VLOOKUP($A301,IF({1,0},'回答入力シート（イ_令和2,3年度事業繰越分）'!$BU$5:$BU$501,'回答入力シート（イ_令和2,3年度事業繰越分）'!$Z$5:$Z$501),2,0)),"",IF(VLOOKUP($A301,IF({1,0},'回答入力シート（イ_令和2,3年度事業繰越分）'!$BU$5:$BU$501,'回答入力シート（イ_令和2,3年度事業繰越分）'!$Z$5:$Z$501),2,0)=0,"",VLOOKUP($A301,IF({1,0},'回答入力シート（イ_令和2,3年度事業繰越分）'!$BU$5:$BU$501,'回答入力シート（イ_令和2,3年度事業繰越分）'!$Z$5:$Z$501),2,0)))</f>
        <v/>
      </c>
    </row>
    <row r="302" spans="1:6" x14ac:dyDescent="0.3">
      <c r="A302" s="1">
        <v>300</v>
      </c>
      <c r="B302" s="83" t="str">
        <f>IF(ISERROR(VLOOKUP($C302,IF({1,0},'回答入力シート（イ_令和2,3年度事業繰越分）'!$F$5:$F$501,'回答入力シート（イ_令和2,3年度事業繰越分）'!$B$5:$B$501),2,0)),"",IF(VLOOKUP($C302,IF({1,0},'回答入力シート（イ_令和2,3年度事業繰越分）'!$F$5:$F$501,'回答入力シート（イ_令和2,3年度事業繰越分）'!$B$5:$B$501),2,0)=0,"",VLOOKUP($C302,IF({1,0},'回答入力シート（イ_令和2,3年度事業繰越分）'!$F$5:$F$501,'回答入力シート（イ_令和2,3年度事業繰越分）'!$B$5:$B$501),2,0)))</f>
        <v/>
      </c>
      <c r="C302" s="83" t="str">
        <f>IF(ISERROR(VLOOKUP($A302,IF({1,0},'回答入力シート（イ_令和2,3年度事業繰越分）'!$BU$5:$BU$501,'回答入力シート（イ_令和2,3年度事業繰越分）'!$F$5:$F$501),2,0)),"",VLOOKUP($A302,IF({1,0},'回答入力シート（イ_令和2,3年度事業繰越分）'!$BU$5:$BU$501,'回答入力シート（イ_令和2,3年度事業繰越分）'!$F$5:$F$501),2,0))</f>
        <v/>
      </c>
      <c r="D302" s="83" t="str">
        <f>IF(ISERROR(VLOOKUP($A302,IF({1,0},'回答入力シート（イ_令和2,3年度事業繰越分）'!$BU$5:$BU$501,'回答入力シート（イ_令和2,3年度事業繰越分）'!$H$5:$H$501),2,0)),"",VLOOKUP($A302,IF({1,0},'回答入力シート（イ_令和2,3年度事業繰越分）'!$BU$5:$BU$501,'回答入力シート（イ_令和2,3年度事業繰越分）'!$H$5:$H$501),2,0))</f>
        <v/>
      </c>
      <c r="E302" s="83" t="str">
        <f>IF(ISERROR(VLOOKUP($A302,IF({1,0},'回答入力シート（イ_令和2,3年度事業繰越分）'!$BU$5:$BU$501,'回答入力シート（イ_令和2,3年度事業繰越分）'!$V$5:$V$501),2,0)),"",IF(VLOOKUP($A302,IF({1,0},'回答入力シート（イ_令和2,3年度事業繰越分）'!$BU$5:$BU$501,'回答入力シート（イ_令和2,3年度事業繰越分）'!$V$5:$V$501),2,0)=0,"",VLOOKUP($A302,IF({1,0},'回答入力シート（イ_令和2,3年度事業繰越分）'!$BU$5:$BU$501,'回答入力シート（イ_令和2,3年度事業繰越分）'!$V$5:$V$501),2,0)))</f>
        <v/>
      </c>
      <c r="F302" s="83" t="str">
        <f>IF(ISERROR(VLOOKUP($A302,IF({1,0},'回答入力シート（イ_令和2,3年度事業繰越分）'!$BU$5:$BU$501,'回答入力シート（イ_令和2,3年度事業繰越分）'!$Z$5:$Z$501),2,0)),"",IF(VLOOKUP($A302,IF({1,0},'回答入力シート（イ_令和2,3年度事業繰越分）'!$BU$5:$BU$501,'回答入力シート（イ_令和2,3年度事業繰越分）'!$Z$5:$Z$501),2,0)=0,"",VLOOKUP($A302,IF({1,0},'回答入力シート（イ_令和2,3年度事業繰越分）'!$BU$5:$BU$501,'回答入力シート（イ_令和2,3年度事業繰越分）'!$Z$5:$Z$501),2,0)))</f>
        <v/>
      </c>
    </row>
    <row r="303" spans="1:6" x14ac:dyDescent="0.3">
      <c r="A303" s="1">
        <v>301</v>
      </c>
      <c r="B303" s="83" t="str">
        <f>IF(ISERROR(VLOOKUP($C303,IF({1,0},'回答入力シート（イ_令和2,3年度事業繰越分）'!$F$5:$F$501,'回答入力シート（イ_令和2,3年度事業繰越分）'!$B$5:$B$501),2,0)),"",IF(VLOOKUP($C303,IF({1,0},'回答入力シート（イ_令和2,3年度事業繰越分）'!$F$5:$F$501,'回答入力シート（イ_令和2,3年度事業繰越分）'!$B$5:$B$501),2,0)=0,"",VLOOKUP($C303,IF({1,0},'回答入力シート（イ_令和2,3年度事業繰越分）'!$F$5:$F$501,'回答入力シート（イ_令和2,3年度事業繰越分）'!$B$5:$B$501),2,0)))</f>
        <v/>
      </c>
      <c r="C303" s="83" t="str">
        <f>IF(ISERROR(VLOOKUP($A303,IF({1,0},'回答入力シート（イ_令和2,3年度事業繰越分）'!$BU$5:$BU$501,'回答入力シート（イ_令和2,3年度事業繰越分）'!$F$5:$F$501),2,0)),"",VLOOKUP($A303,IF({1,0},'回答入力シート（イ_令和2,3年度事業繰越分）'!$BU$5:$BU$501,'回答入力シート（イ_令和2,3年度事業繰越分）'!$F$5:$F$501),2,0))</f>
        <v/>
      </c>
      <c r="D303" s="83" t="str">
        <f>IF(ISERROR(VLOOKUP($A303,IF({1,0},'回答入力シート（イ_令和2,3年度事業繰越分）'!$BU$5:$BU$501,'回答入力シート（イ_令和2,3年度事業繰越分）'!$H$5:$H$501),2,0)),"",VLOOKUP($A303,IF({1,0},'回答入力シート（イ_令和2,3年度事業繰越分）'!$BU$5:$BU$501,'回答入力シート（イ_令和2,3年度事業繰越分）'!$H$5:$H$501),2,0))</f>
        <v/>
      </c>
      <c r="E303" s="83" t="str">
        <f>IF(ISERROR(VLOOKUP($A303,IF({1,0},'回答入力シート（イ_令和2,3年度事業繰越分）'!$BU$5:$BU$501,'回答入力シート（イ_令和2,3年度事業繰越分）'!$V$5:$V$501),2,0)),"",IF(VLOOKUP($A303,IF({1,0},'回答入力シート（イ_令和2,3年度事業繰越分）'!$BU$5:$BU$501,'回答入力シート（イ_令和2,3年度事業繰越分）'!$V$5:$V$501),2,0)=0,"",VLOOKUP($A303,IF({1,0},'回答入力シート（イ_令和2,3年度事業繰越分）'!$BU$5:$BU$501,'回答入力シート（イ_令和2,3年度事業繰越分）'!$V$5:$V$501),2,0)))</f>
        <v/>
      </c>
      <c r="F303" s="83" t="str">
        <f>IF(ISERROR(VLOOKUP($A303,IF({1,0},'回答入力シート（イ_令和2,3年度事業繰越分）'!$BU$5:$BU$501,'回答入力シート（イ_令和2,3年度事業繰越分）'!$Z$5:$Z$501),2,0)),"",IF(VLOOKUP($A303,IF({1,0},'回答入力シート（イ_令和2,3年度事業繰越分）'!$BU$5:$BU$501,'回答入力シート（イ_令和2,3年度事業繰越分）'!$Z$5:$Z$501),2,0)=0,"",VLOOKUP($A303,IF({1,0},'回答入力シート（イ_令和2,3年度事業繰越分）'!$BU$5:$BU$501,'回答入力シート（イ_令和2,3年度事業繰越分）'!$Z$5:$Z$501),2,0)))</f>
        <v/>
      </c>
    </row>
    <row r="304" spans="1:6" x14ac:dyDescent="0.3">
      <c r="A304" s="1">
        <v>302</v>
      </c>
      <c r="B304" s="83" t="str">
        <f>IF(ISERROR(VLOOKUP($C304,IF({1,0},'回答入力シート（イ_令和2,3年度事業繰越分）'!$F$5:$F$501,'回答入力シート（イ_令和2,3年度事業繰越分）'!$B$5:$B$501),2,0)),"",IF(VLOOKUP($C304,IF({1,0},'回答入力シート（イ_令和2,3年度事業繰越分）'!$F$5:$F$501,'回答入力シート（イ_令和2,3年度事業繰越分）'!$B$5:$B$501),2,0)=0,"",VLOOKUP($C304,IF({1,0},'回答入力シート（イ_令和2,3年度事業繰越分）'!$F$5:$F$501,'回答入力シート（イ_令和2,3年度事業繰越分）'!$B$5:$B$501),2,0)))</f>
        <v/>
      </c>
      <c r="C304" s="83" t="str">
        <f>IF(ISERROR(VLOOKUP($A304,IF({1,0},'回答入力シート（イ_令和2,3年度事業繰越分）'!$BU$5:$BU$501,'回答入力シート（イ_令和2,3年度事業繰越分）'!$F$5:$F$501),2,0)),"",VLOOKUP($A304,IF({1,0},'回答入力シート（イ_令和2,3年度事業繰越分）'!$BU$5:$BU$501,'回答入力シート（イ_令和2,3年度事業繰越分）'!$F$5:$F$501),2,0))</f>
        <v/>
      </c>
      <c r="D304" s="83" t="str">
        <f>IF(ISERROR(VLOOKUP($A304,IF({1,0},'回答入力シート（イ_令和2,3年度事業繰越分）'!$BU$5:$BU$501,'回答入力シート（イ_令和2,3年度事業繰越分）'!$H$5:$H$501),2,0)),"",VLOOKUP($A304,IF({1,0},'回答入力シート（イ_令和2,3年度事業繰越分）'!$BU$5:$BU$501,'回答入力シート（イ_令和2,3年度事業繰越分）'!$H$5:$H$501),2,0))</f>
        <v/>
      </c>
      <c r="E304" s="83" t="str">
        <f>IF(ISERROR(VLOOKUP($A304,IF({1,0},'回答入力シート（イ_令和2,3年度事業繰越分）'!$BU$5:$BU$501,'回答入力シート（イ_令和2,3年度事業繰越分）'!$V$5:$V$501),2,0)),"",IF(VLOOKUP($A304,IF({1,0},'回答入力シート（イ_令和2,3年度事業繰越分）'!$BU$5:$BU$501,'回答入力シート（イ_令和2,3年度事業繰越分）'!$V$5:$V$501),2,0)=0,"",VLOOKUP($A304,IF({1,0},'回答入力シート（イ_令和2,3年度事業繰越分）'!$BU$5:$BU$501,'回答入力シート（イ_令和2,3年度事業繰越分）'!$V$5:$V$501),2,0)))</f>
        <v/>
      </c>
      <c r="F304" s="83" t="str">
        <f>IF(ISERROR(VLOOKUP($A304,IF({1,0},'回答入力シート（イ_令和2,3年度事業繰越分）'!$BU$5:$BU$501,'回答入力シート（イ_令和2,3年度事業繰越分）'!$Z$5:$Z$501),2,0)),"",IF(VLOOKUP($A304,IF({1,0},'回答入力シート（イ_令和2,3年度事業繰越分）'!$BU$5:$BU$501,'回答入力シート（イ_令和2,3年度事業繰越分）'!$Z$5:$Z$501),2,0)=0,"",VLOOKUP($A304,IF({1,0},'回答入力シート（イ_令和2,3年度事業繰越分）'!$BU$5:$BU$501,'回答入力シート（イ_令和2,3年度事業繰越分）'!$Z$5:$Z$501),2,0)))</f>
        <v/>
      </c>
    </row>
    <row r="305" spans="1:6" x14ac:dyDescent="0.3">
      <c r="A305" s="1">
        <v>303</v>
      </c>
      <c r="B305" s="83" t="str">
        <f>IF(ISERROR(VLOOKUP($C305,IF({1,0},'回答入力シート（イ_令和2,3年度事業繰越分）'!$F$5:$F$501,'回答入力シート（イ_令和2,3年度事業繰越分）'!$B$5:$B$501),2,0)),"",IF(VLOOKUP($C305,IF({1,0},'回答入力シート（イ_令和2,3年度事業繰越分）'!$F$5:$F$501,'回答入力シート（イ_令和2,3年度事業繰越分）'!$B$5:$B$501),2,0)=0,"",VLOOKUP($C305,IF({1,0},'回答入力シート（イ_令和2,3年度事業繰越分）'!$F$5:$F$501,'回答入力シート（イ_令和2,3年度事業繰越分）'!$B$5:$B$501),2,0)))</f>
        <v/>
      </c>
      <c r="C305" s="83" t="str">
        <f>IF(ISERROR(VLOOKUP($A305,IF({1,0},'回答入力シート（イ_令和2,3年度事業繰越分）'!$BU$5:$BU$501,'回答入力シート（イ_令和2,3年度事業繰越分）'!$F$5:$F$501),2,0)),"",VLOOKUP($A305,IF({1,0},'回答入力シート（イ_令和2,3年度事業繰越分）'!$BU$5:$BU$501,'回答入力シート（イ_令和2,3年度事業繰越分）'!$F$5:$F$501),2,0))</f>
        <v/>
      </c>
      <c r="D305" s="83" t="str">
        <f>IF(ISERROR(VLOOKUP($A305,IF({1,0},'回答入力シート（イ_令和2,3年度事業繰越分）'!$BU$5:$BU$501,'回答入力シート（イ_令和2,3年度事業繰越分）'!$H$5:$H$501),2,0)),"",VLOOKUP($A305,IF({1,0},'回答入力シート（イ_令和2,3年度事業繰越分）'!$BU$5:$BU$501,'回答入力シート（イ_令和2,3年度事業繰越分）'!$H$5:$H$501),2,0))</f>
        <v/>
      </c>
      <c r="E305" s="83" t="str">
        <f>IF(ISERROR(VLOOKUP($A305,IF({1,0},'回答入力シート（イ_令和2,3年度事業繰越分）'!$BU$5:$BU$501,'回答入力シート（イ_令和2,3年度事業繰越分）'!$V$5:$V$501),2,0)),"",IF(VLOOKUP($A305,IF({1,0},'回答入力シート（イ_令和2,3年度事業繰越分）'!$BU$5:$BU$501,'回答入力シート（イ_令和2,3年度事業繰越分）'!$V$5:$V$501),2,0)=0,"",VLOOKUP($A305,IF({1,0},'回答入力シート（イ_令和2,3年度事業繰越分）'!$BU$5:$BU$501,'回答入力シート（イ_令和2,3年度事業繰越分）'!$V$5:$V$501),2,0)))</f>
        <v/>
      </c>
      <c r="F305" s="83" t="str">
        <f>IF(ISERROR(VLOOKUP($A305,IF({1,0},'回答入力シート（イ_令和2,3年度事業繰越分）'!$BU$5:$BU$501,'回答入力シート（イ_令和2,3年度事業繰越分）'!$Z$5:$Z$501),2,0)),"",IF(VLOOKUP($A305,IF({1,0},'回答入力シート（イ_令和2,3年度事業繰越分）'!$BU$5:$BU$501,'回答入力シート（イ_令和2,3年度事業繰越分）'!$Z$5:$Z$501),2,0)=0,"",VLOOKUP($A305,IF({1,0},'回答入力シート（イ_令和2,3年度事業繰越分）'!$BU$5:$BU$501,'回答入力シート（イ_令和2,3年度事業繰越分）'!$Z$5:$Z$501),2,0)))</f>
        <v/>
      </c>
    </row>
    <row r="306" spans="1:6" x14ac:dyDescent="0.3">
      <c r="A306" s="1">
        <v>304</v>
      </c>
      <c r="B306" s="83" t="str">
        <f>IF(ISERROR(VLOOKUP($C306,IF({1,0},'回答入力シート（イ_令和2,3年度事業繰越分）'!$F$5:$F$501,'回答入力シート（イ_令和2,3年度事業繰越分）'!$B$5:$B$501),2,0)),"",IF(VLOOKUP($C306,IF({1,0},'回答入力シート（イ_令和2,3年度事業繰越分）'!$F$5:$F$501,'回答入力シート（イ_令和2,3年度事業繰越分）'!$B$5:$B$501),2,0)=0,"",VLOOKUP($C306,IF({1,0},'回答入力シート（イ_令和2,3年度事業繰越分）'!$F$5:$F$501,'回答入力シート（イ_令和2,3年度事業繰越分）'!$B$5:$B$501),2,0)))</f>
        <v/>
      </c>
      <c r="C306" s="83" t="str">
        <f>IF(ISERROR(VLOOKUP($A306,IF({1,0},'回答入力シート（イ_令和2,3年度事業繰越分）'!$BU$5:$BU$501,'回答入力シート（イ_令和2,3年度事業繰越分）'!$F$5:$F$501),2,0)),"",VLOOKUP($A306,IF({1,0},'回答入力シート（イ_令和2,3年度事業繰越分）'!$BU$5:$BU$501,'回答入力シート（イ_令和2,3年度事業繰越分）'!$F$5:$F$501),2,0))</f>
        <v/>
      </c>
      <c r="D306" s="83" t="str">
        <f>IF(ISERROR(VLOOKUP($A306,IF({1,0},'回答入力シート（イ_令和2,3年度事業繰越分）'!$BU$5:$BU$501,'回答入力シート（イ_令和2,3年度事業繰越分）'!$H$5:$H$501),2,0)),"",VLOOKUP($A306,IF({1,0},'回答入力シート（イ_令和2,3年度事業繰越分）'!$BU$5:$BU$501,'回答入力シート（イ_令和2,3年度事業繰越分）'!$H$5:$H$501),2,0))</f>
        <v/>
      </c>
      <c r="E306" s="83" t="str">
        <f>IF(ISERROR(VLOOKUP($A306,IF({1,0},'回答入力シート（イ_令和2,3年度事業繰越分）'!$BU$5:$BU$501,'回答入力シート（イ_令和2,3年度事業繰越分）'!$V$5:$V$501),2,0)),"",IF(VLOOKUP($A306,IF({1,0},'回答入力シート（イ_令和2,3年度事業繰越分）'!$BU$5:$BU$501,'回答入力シート（イ_令和2,3年度事業繰越分）'!$V$5:$V$501),2,0)=0,"",VLOOKUP($A306,IF({1,0},'回答入力シート（イ_令和2,3年度事業繰越分）'!$BU$5:$BU$501,'回答入力シート（イ_令和2,3年度事業繰越分）'!$V$5:$V$501),2,0)))</f>
        <v/>
      </c>
      <c r="F306" s="83" t="str">
        <f>IF(ISERROR(VLOOKUP($A306,IF({1,0},'回答入力シート（イ_令和2,3年度事業繰越分）'!$BU$5:$BU$501,'回答入力シート（イ_令和2,3年度事業繰越分）'!$Z$5:$Z$501),2,0)),"",IF(VLOOKUP($A306,IF({1,0},'回答入力シート（イ_令和2,3年度事業繰越分）'!$BU$5:$BU$501,'回答入力シート（イ_令和2,3年度事業繰越分）'!$Z$5:$Z$501),2,0)=0,"",VLOOKUP($A306,IF({1,0},'回答入力シート（イ_令和2,3年度事業繰越分）'!$BU$5:$BU$501,'回答入力シート（イ_令和2,3年度事業繰越分）'!$Z$5:$Z$501),2,0)))</f>
        <v/>
      </c>
    </row>
    <row r="307" spans="1:6" x14ac:dyDescent="0.3">
      <c r="A307" s="1">
        <v>305</v>
      </c>
      <c r="B307" s="83" t="str">
        <f>IF(ISERROR(VLOOKUP($C307,IF({1,0},'回答入力シート（イ_令和2,3年度事業繰越分）'!$F$5:$F$501,'回答入力シート（イ_令和2,3年度事業繰越分）'!$B$5:$B$501),2,0)),"",IF(VLOOKUP($C307,IF({1,0},'回答入力シート（イ_令和2,3年度事業繰越分）'!$F$5:$F$501,'回答入力シート（イ_令和2,3年度事業繰越分）'!$B$5:$B$501),2,0)=0,"",VLOOKUP($C307,IF({1,0},'回答入力シート（イ_令和2,3年度事業繰越分）'!$F$5:$F$501,'回答入力シート（イ_令和2,3年度事業繰越分）'!$B$5:$B$501),2,0)))</f>
        <v/>
      </c>
      <c r="C307" s="83" t="str">
        <f>IF(ISERROR(VLOOKUP($A307,IF({1,0},'回答入力シート（イ_令和2,3年度事業繰越分）'!$BU$5:$BU$501,'回答入力シート（イ_令和2,3年度事業繰越分）'!$F$5:$F$501),2,0)),"",VLOOKUP($A307,IF({1,0},'回答入力シート（イ_令和2,3年度事業繰越分）'!$BU$5:$BU$501,'回答入力シート（イ_令和2,3年度事業繰越分）'!$F$5:$F$501),2,0))</f>
        <v/>
      </c>
      <c r="D307" s="83" t="str">
        <f>IF(ISERROR(VLOOKUP($A307,IF({1,0},'回答入力シート（イ_令和2,3年度事業繰越分）'!$BU$5:$BU$501,'回答入力シート（イ_令和2,3年度事業繰越分）'!$H$5:$H$501),2,0)),"",VLOOKUP($A307,IF({1,0},'回答入力シート（イ_令和2,3年度事業繰越分）'!$BU$5:$BU$501,'回答入力シート（イ_令和2,3年度事業繰越分）'!$H$5:$H$501),2,0))</f>
        <v/>
      </c>
      <c r="E307" s="83" t="str">
        <f>IF(ISERROR(VLOOKUP($A307,IF({1,0},'回答入力シート（イ_令和2,3年度事業繰越分）'!$BU$5:$BU$501,'回答入力シート（イ_令和2,3年度事業繰越分）'!$V$5:$V$501),2,0)),"",IF(VLOOKUP($A307,IF({1,0},'回答入力シート（イ_令和2,3年度事業繰越分）'!$BU$5:$BU$501,'回答入力シート（イ_令和2,3年度事業繰越分）'!$V$5:$V$501),2,0)=0,"",VLOOKUP($A307,IF({1,0},'回答入力シート（イ_令和2,3年度事業繰越分）'!$BU$5:$BU$501,'回答入力シート（イ_令和2,3年度事業繰越分）'!$V$5:$V$501),2,0)))</f>
        <v/>
      </c>
      <c r="F307" s="83" t="str">
        <f>IF(ISERROR(VLOOKUP($A307,IF({1,0},'回答入力シート（イ_令和2,3年度事業繰越分）'!$BU$5:$BU$501,'回答入力シート（イ_令和2,3年度事業繰越分）'!$Z$5:$Z$501),2,0)),"",IF(VLOOKUP($A307,IF({1,0},'回答入力シート（イ_令和2,3年度事業繰越分）'!$BU$5:$BU$501,'回答入力シート（イ_令和2,3年度事業繰越分）'!$Z$5:$Z$501),2,0)=0,"",VLOOKUP($A307,IF({1,0},'回答入力シート（イ_令和2,3年度事業繰越分）'!$BU$5:$BU$501,'回答入力シート（イ_令和2,3年度事業繰越分）'!$Z$5:$Z$501),2,0)))</f>
        <v/>
      </c>
    </row>
    <row r="308" spans="1:6" x14ac:dyDescent="0.3">
      <c r="A308" s="1">
        <v>306</v>
      </c>
      <c r="B308" s="83" t="str">
        <f>IF(ISERROR(VLOOKUP($C308,IF({1,0},'回答入力シート（イ_令和2,3年度事業繰越分）'!$F$5:$F$501,'回答入力シート（イ_令和2,3年度事業繰越分）'!$B$5:$B$501),2,0)),"",IF(VLOOKUP($C308,IF({1,0},'回答入力シート（イ_令和2,3年度事業繰越分）'!$F$5:$F$501,'回答入力シート（イ_令和2,3年度事業繰越分）'!$B$5:$B$501),2,0)=0,"",VLOOKUP($C308,IF({1,0},'回答入力シート（イ_令和2,3年度事業繰越分）'!$F$5:$F$501,'回答入力シート（イ_令和2,3年度事業繰越分）'!$B$5:$B$501),2,0)))</f>
        <v/>
      </c>
      <c r="C308" s="83" t="str">
        <f>IF(ISERROR(VLOOKUP($A308,IF({1,0},'回答入力シート（イ_令和2,3年度事業繰越分）'!$BU$5:$BU$501,'回答入力シート（イ_令和2,3年度事業繰越分）'!$F$5:$F$501),2,0)),"",VLOOKUP($A308,IF({1,0},'回答入力シート（イ_令和2,3年度事業繰越分）'!$BU$5:$BU$501,'回答入力シート（イ_令和2,3年度事業繰越分）'!$F$5:$F$501),2,0))</f>
        <v/>
      </c>
      <c r="D308" s="83" t="str">
        <f>IF(ISERROR(VLOOKUP($A308,IF({1,0},'回答入力シート（イ_令和2,3年度事業繰越分）'!$BU$5:$BU$501,'回答入力シート（イ_令和2,3年度事業繰越分）'!$H$5:$H$501),2,0)),"",VLOOKUP($A308,IF({1,0},'回答入力シート（イ_令和2,3年度事業繰越分）'!$BU$5:$BU$501,'回答入力シート（イ_令和2,3年度事業繰越分）'!$H$5:$H$501),2,0))</f>
        <v/>
      </c>
      <c r="E308" s="83" t="str">
        <f>IF(ISERROR(VLOOKUP($A308,IF({1,0},'回答入力シート（イ_令和2,3年度事業繰越分）'!$BU$5:$BU$501,'回答入力シート（イ_令和2,3年度事業繰越分）'!$V$5:$V$501),2,0)),"",IF(VLOOKUP($A308,IF({1,0},'回答入力シート（イ_令和2,3年度事業繰越分）'!$BU$5:$BU$501,'回答入力シート（イ_令和2,3年度事業繰越分）'!$V$5:$V$501),2,0)=0,"",VLOOKUP($A308,IF({1,0},'回答入力シート（イ_令和2,3年度事業繰越分）'!$BU$5:$BU$501,'回答入力シート（イ_令和2,3年度事業繰越分）'!$V$5:$V$501),2,0)))</f>
        <v/>
      </c>
      <c r="F308" s="83" t="str">
        <f>IF(ISERROR(VLOOKUP($A308,IF({1,0},'回答入力シート（イ_令和2,3年度事業繰越分）'!$BU$5:$BU$501,'回答入力シート（イ_令和2,3年度事業繰越分）'!$Z$5:$Z$501),2,0)),"",IF(VLOOKUP($A308,IF({1,0},'回答入力シート（イ_令和2,3年度事業繰越分）'!$BU$5:$BU$501,'回答入力シート（イ_令和2,3年度事業繰越分）'!$Z$5:$Z$501),2,0)=0,"",VLOOKUP($A308,IF({1,0},'回答入力シート（イ_令和2,3年度事業繰越分）'!$BU$5:$BU$501,'回答入力シート（イ_令和2,3年度事業繰越分）'!$Z$5:$Z$501),2,0)))</f>
        <v/>
      </c>
    </row>
    <row r="309" spans="1:6" x14ac:dyDescent="0.3">
      <c r="A309" s="1">
        <v>307</v>
      </c>
      <c r="B309" s="83" t="str">
        <f>IF(ISERROR(VLOOKUP($C309,IF({1,0},'回答入力シート（イ_令和2,3年度事業繰越分）'!$F$5:$F$501,'回答入力シート（イ_令和2,3年度事業繰越分）'!$B$5:$B$501),2,0)),"",IF(VLOOKUP($C309,IF({1,0},'回答入力シート（イ_令和2,3年度事業繰越分）'!$F$5:$F$501,'回答入力シート（イ_令和2,3年度事業繰越分）'!$B$5:$B$501),2,0)=0,"",VLOOKUP($C309,IF({1,0},'回答入力シート（イ_令和2,3年度事業繰越分）'!$F$5:$F$501,'回答入力シート（イ_令和2,3年度事業繰越分）'!$B$5:$B$501),2,0)))</f>
        <v/>
      </c>
      <c r="C309" s="83" t="str">
        <f>IF(ISERROR(VLOOKUP($A309,IF({1,0},'回答入力シート（イ_令和2,3年度事業繰越分）'!$BU$5:$BU$501,'回答入力シート（イ_令和2,3年度事業繰越分）'!$F$5:$F$501),2,0)),"",VLOOKUP($A309,IF({1,0},'回答入力シート（イ_令和2,3年度事業繰越分）'!$BU$5:$BU$501,'回答入力シート（イ_令和2,3年度事業繰越分）'!$F$5:$F$501),2,0))</f>
        <v/>
      </c>
      <c r="D309" s="83" t="str">
        <f>IF(ISERROR(VLOOKUP($A309,IF({1,0},'回答入力シート（イ_令和2,3年度事業繰越分）'!$BU$5:$BU$501,'回答入力シート（イ_令和2,3年度事業繰越分）'!$H$5:$H$501),2,0)),"",VLOOKUP($A309,IF({1,0},'回答入力シート（イ_令和2,3年度事業繰越分）'!$BU$5:$BU$501,'回答入力シート（イ_令和2,3年度事業繰越分）'!$H$5:$H$501),2,0))</f>
        <v/>
      </c>
      <c r="E309" s="83" t="str">
        <f>IF(ISERROR(VLOOKUP($A309,IF({1,0},'回答入力シート（イ_令和2,3年度事業繰越分）'!$BU$5:$BU$501,'回答入力シート（イ_令和2,3年度事業繰越分）'!$V$5:$V$501),2,0)),"",IF(VLOOKUP($A309,IF({1,0},'回答入力シート（イ_令和2,3年度事業繰越分）'!$BU$5:$BU$501,'回答入力シート（イ_令和2,3年度事業繰越分）'!$V$5:$V$501),2,0)=0,"",VLOOKUP($A309,IF({1,0},'回答入力シート（イ_令和2,3年度事業繰越分）'!$BU$5:$BU$501,'回答入力シート（イ_令和2,3年度事業繰越分）'!$V$5:$V$501),2,0)))</f>
        <v/>
      </c>
      <c r="F309" s="83" t="str">
        <f>IF(ISERROR(VLOOKUP($A309,IF({1,0},'回答入力シート（イ_令和2,3年度事業繰越分）'!$BU$5:$BU$501,'回答入力シート（イ_令和2,3年度事業繰越分）'!$Z$5:$Z$501),2,0)),"",IF(VLOOKUP($A309,IF({1,0},'回答入力シート（イ_令和2,3年度事業繰越分）'!$BU$5:$BU$501,'回答入力シート（イ_令和2,3年度事業繰越分）'!$Z$5:$Z$501),2,0)=0,"",VLOOKUP($A309,IF({1,0},'回答入力シート（イ_令和2,3年度事業繰越分）'!$BU$5:$BU$501,'回答入力シート（イ_令和2,3年度事業繰越分）'!$Z$5:$Z$501),2,0)))</f>
        <v/>
      </c>
    </row>
    <row r="310" spans="1:6" x14ac:dyDescent="0.3">
      <c r="A310" s="1">
        <v>308</v>
      </c>
      <c r="B310" s="83" t="str">
        <f>IF(ISERROR(VLOOKUP($C310,IF({1,0},'回答入力シート（イ_令和2,3年度事業繰越分）'!$F$5:$F$501,'回答入力シート（イ_令和2,3年度事業繰越分）'!$B$5:$B$501),2,0)),"",IF(VLOOKUP($C310,IF({1,0},'回答入力シート（イ_令和2,3年度事業繰越分）'!$F$5:$F$501,'回答入力シート（イ_令和2,3年度事業繰越分）'!$B$5:$B$501),2,0)=0,"",VLOOKUP($C310,IF({1,0},'回答入力シート（イ_令和2,3年度事業繰越分）'!$F$5:$F$501,'回答入力シート（イ_令和2,3年度事業繰越分）'!$B$5:$B$501),2,0)))</f>
        <v/>
      </c>
      <c r="C310" s="83" t="str">
        <f>IF(ISERROR(VLOOKUP($A310,IF({1,0},'回答入力シート（イ_令和2,3年度事業繰越分）'!$BU$5:$BU$501,'回答入力シート（イ_令和2,3年度事業繰越分）'!$F$5:$F$501),2,0)),"",VLOOKUP($A310,IF({1,0},'回答入力シート（イ_令和2,3年度事業繰越分）'!$BU$5:$BU$501,'回答入力シート（イ_令和2,3年度事業繰越分）'!$F$5:$F$501),2,0))</f>
        <v/>
      </c>
      <c r="D310" s="83" t="str">
        <f>IF(ISERROR(VLOOKUP($A310,IF({1,0},'回答入力シート（イ_令和2,3年度事業繰越分）'!$BU$5:$BU$501,'回答入力シート（イ_令和2,3年度事業繰越分）'!$H$5:$H$501),2,0)),"",VLOOKUP($A310,IF({1,0},'回答入力シート（イ_令和2,3年度事業繰越分）'!$BU$5:$BU$501,'回答入力シート（イ_令和2,3年度事業繰越分）'!$H$5:$H$501),2,0))</f>
        <v/>
      </c>
      <c r="E310" s="83" t="str">
        <f>IF(ISERROR(VLOOKUP($A310,IF({1,0},'回答入力シート（イ_令和2,3年度事業繰越分）'!$BU$5:$BU$501,'回答入力シート（イ_令和2,3年度事業繰越分）'!$V$5:$V$501),2,0)),"",IF(VLOOKUP($A310,IF({1,0},'回答入力シート（イ_令和2,3年度事業繰越分）'!$BU$5:$BU$501,'回答入力シート（イ_令和2,3年度事業繰越分）'!$V$5:$V$501),2,0)=0,"",VLOOKUP($A310,IF({1,0},'回答入力シート（イ_令和2,3年度事業繰越分）'!$BU$5:$BU$501,'回答入力シート（イ_令和2,3年度事業繰越分）'!$V$5:$V$501),2,0)))</f>
        <v/>
      </c>
      <c r="F310" s="83" t="str">
        <f>IF(ISERROR(VLOOKUP($A310,IF({1,0},'回答入力シート（イ_令和2,3年度事業繰越分）'!$BU$5:$BU$501,'回答入力シート（イ_令和2,3年度事業繰越分）'!$Z$5:$Z$501),2,0)),"",IF(VLOOKUP($A310,IF({1,0},'回答入力シート（イ_令和2,3年度事業繰越分）'!$BU$5:$BU$501,'回答入力シート（イ_令和2,3年度事業繰越分）'!$Z$5:$Z$501),2,0)=0,"",VLOOKUP($A310,IF({1,0},'回答入力シート（イ_令和2,3年度事業繰越分）'!$BU$5:$BU$501,'回答入力シート（イ_令和2,3年度事業繰越分）'!$Z$5:$Z$501),2,0)))</f>
        <v/>
      </c>
    </row>
    <row r="311" spans="1:6" x14ac:dyDescent="0.3">
      <c r="A311" s="1">
        <v>309</v>
      </c>
      <c r="B311" s="83" t="str">
        <f>IF(ISERROR(VLOOKUP($C311,IF({1,0},'回答入力シート（イ_令和2,3年度事業繰越分）'!$F$5:$F$501,'回答入力シート（イ_令和2,3年度事業繰越分）'!$B$5:$B$501),2,0)),"",IF(VLOOKUP($C311,IF({1,0},'回答入力シート（イ_令和2,3年度事業繰越分）'!$F$5:$F$501,'回答入力シート（イ_令和2,3年度事業繰越分）'!$B$5:$B$501),2,0)=0,"",VLOOKUP($C311,IF({1,0},'回答入力シート（イ_令和2,3年度事業繰越分）'!$F$5:$F$501,'回答入力シート（イ_令和2,3年度事業繰越分）'!$B$5:$B$501),2,0)))</f>
        <v/>
      </c>
      <c r="C311" s="83" t="str">
        <f>IF(ISERROR(VLOOKUP($A311,IF({1,0},'回答入力シート（イ_令和2,3年度事業繰越分）'!$BU$5:$BU$501,'回答入力シート（イ_令和2,3年度事業繰越分）'!$F$5:$F$501),2,0)),"",VLOOKUP($A311,IF({1,0},'回答入力シート（イ_令和2,3年度事業繰越分）'!$BU$5:$BU$501,'回答入力シート（イ_令和2,3年度事業繰越分）'!$F$5:$F$501),2,0))</f>
        <v/>
      </c>
      <c r="D311" s="83" t="str">
        <f>IF(ISERROR(VLOOKUP($A311,IF({1,0},'回答入力シート（イ_令和2,3年度事業繰越分）'!$BU$5:$BU$501,'回答入力シート（イ_令和2,3年度事業繰越分）'!$H$5:$H$501),2,0)),"",VLOOKUP($A311,IF({1,0},'回答入力シート（イ_令和2,3年度事業繰越分）'!$BU$5:$BU$501,'回答入力シート（イ_令和2,3年度事業繰越分）'!$H$5:$H$501),2,0))</f>
        <v/>
      </c>
      <c r="E311" s="83" t="str">
        <f>IF(ISERROR(VLOOKUP($A311,IF({1,0},'回答入力シート（イ_令和2,3年度事業繰越分）'!$BU$5:$BU$501,'回答入力シート（イ_令和2,3年度事業繰越分）'!$V$5:$V$501),2,0)),"",IF(VLOOKUP($A311,IF({1,0},'回答入力シート（イ_令和2,3年度事業繰越分）'!$BU$5:$BU$501,'回答入力シート（イ_令和2,3年度事業繰越分）'!$V$5:$V$501),2,0)=0,"",VLOOKUP($A311,IF({1,0},'回答入力シート（イ_令和2,3年度事業繰越分）'!$BU$5:$BU$501,'回答入力シート（イ_令和2,3年度事業繰越分）'!$V$5:$V$501),2,0)))</f>
        <v/>
      </c>
      <c r="F311" s="83" t="str">
        <f>IF(ISERROR(VLOOKUP($A311,IF({1,0},'回答入力シート（イ_令和2,3年度事業繰越分）'!$BU$5:$BU$501,'回答入力シート（イ_令和2,3年度事業繰越分）'!$Z$5:$Z$501),2,0)),"",IF(VLOOKUP($A311,IF({1,0},'回答入力シート（イ_令和2,3年度事業繰越分）'!$BU$5:$BU$501,'回答入力シート（イ_令和2,3年度事業繰越分）'!$Z$5:$Z$501),2,0)=0,"",VLOOKUP($A311,IF({1,0},'回答入力シート（イ_令和2,3年度事業繰越分）'!$BU$5:$BU$501,'回答入力シート（イ_令和2,3年度事業繰越分）'!$Z$5:$Z$501),2,0)))</f>
        <v/>
      </c>
    </row>
    <row r="312" spans="1:6" x14ac:dyDescent="0.3">
      <c r="A312" s="1">
        <v>310</v>
      </c>
      <c r="B312" s="83" t="str">
        <f>IF(ISERROR(VLOOKUP($C312,IF({1,0},'回答入力シート（イ_令和2,3年度事業繰越分）'!$F$5:$F$501,'回答入力シート（イ_令和2,3年度事業繰越分）'!$B$5:$B$501),2,0)),"",IF(VLOOKUP($C312,IF({1,0},'回答入力シート（イ_令和2,3年度事業繰越分）'!$F$5:$F$501,'回答入力シート（イ_令和2,3年度事業繰越分）'!$B$5:$B$501),2,0)=0,"",VLOOKUP($C312,IF({1,0},'回答入力シート（イ_令和2,3年度事業繰越分）'!$F$5:$F$501,'回答入力シート（イ_令和2,3年度事業繰越分）'!$B$5:$B$501),2,0)))</f>
        <v/>
      </c>
      <c r="C312" s="83" t="str">
        <f>IF(ISERROR(VLOOKUP($A312,IF({1,0},'回答入力シート（イ_令和2,3年度事業繰越分）'!$BU$5:$BU$501,'回答入力シート（イ_令和2,3年度事業繰越分）'!$F$5:$F$501),2,0)),"",VLOOKUP($A312,IF({1,0},'回答入力シート（イ_令和2,3年度事業繰越分）'!$BU$5:$BU$501,'回答入力シート（イ_令和2,3年度事業繰越分）'!$F$5:$F$501),2,0))</f>
        <v/>
      </c>
      <c r="D312" s="83" t="str">
        <f>IF(ISERROR(VLOOKUP($A312,IF({1,0},'回答入力シート（イ_令和2,3年度事業繰越分）'!$BU$5:$BU$501,'回答入力シート（イ_令和2,3年度事業繰越分）'!$H$5:$H$501),2,0)),"",VLOOKUP($A312,IF({1,0},'回答入力シート（イ_令和2,3年度事業繰越分）'!$BU$5:$BU$501,'回答入力シート（イ_令和2,3年度事業繰越分）'!$H$5:$H$501),2,0))</f>
        <v/>
      </c>
      <c r="E312" s="83" t="str">
        <f>IF(ISERROR(VLOOKUP($A312,IF({1,0},'回答入力シート（イ_令和2,3年度事業繰越分）'!$BU$5:$BU$501,'回答入力シート（イ_令和2,3年度事業繰越分）'!$V$5:$V$501),2,0)),"",IF(VLOOKUP($A312,IF({1,0},'回答入力シート（イ_令和2,3年度事業繰越分）'!$BU$5:$BU$501,'回答入力シート（イ_令和2,3年度事業繰越分）'!$V$5:$V$501),2,0)=0,"",VLOOKUP($A312,IF({1,0},'回答入力シート（イ_令和2,3年度事業繰越分）'!$BU$5:$BU$501,'回答入力シート（イ_令和2,3年度事業繰越分）'!$V$5:$V$501),2,0)))</f>
        <v/>
      </c>
      <c r="F312" s="83" t="str">
        <f>IF(ISERROR(VLOOKUP($A312,IF({1,0},'回答入力シート（イ_令和2,3年度事業繰越分）'!$BU$5:$BU$501,'回答入力シート（イ_令和2,3年度事業繰越分）'!$Z$5:$Z$501),2,0)),"",IF(VLOOKUP($A312,IF({1,0},'回答入力シート（イ_令和2,3年度事業繰越分）'!$BU$5:$BU$501,'回答入力シート（イ_令和2,3年度事業繰越分）'!$Z$5:$Z$501),2,0)=0,"",VLOOKUP($A312,IF({1,0},'回答入力シート（イ_令和2,3年度事業繰越分）'!$BU$5:$BU$501,'回答入力シート（イ_令和2,3年度事業繰越分）'!$Z$5:$Z$501),2,0)))</f>
        <v/>
      </c>
    </row>
    <row r="313" spans="1:6" x14ac:dyDescent="0.3">
      <c r="A313" s="1">
        <v>311</v>
      </c>
      <c r="B313" s="83" t="str">
        <f>IF(ISERROR(VLOOKUP($C313,IF({1,0},'回答入力シート（イ_令和2,3年度事業繰越分）'!$F$5:$F$501,'回答入力シート（イ_令和2,3年度事業繰越分）'!$B$5:$B$501),2,0)),"",IF(VLOOKUP($C313,IF({1,0},'回答入力シート（イ_令和2,3年度事業繰越分）'!$F$5:$F$501,'回答入力シート（イ_令和2,3年度事業繰越分）'!$B$5:$B$501),2,0)=0,"",VLOOKUP($C313,IF({1,0},'回答入力シート（イ_令和2,3年度事業繰越分）'!$F$5:$F$501,'回答入力シート（イ_令和2,3年度事業繰越分）'!$B$5:$B$501),2,0)))</f>
        <v/>
      </c>
      <c r="C313" s="83" t="str">
        <f>IF(ISERROR(VLOOKUP($A313,IF({1,0},'回答入力シート（イ_令和2,3年度事業繰越分）'!$BU$5:$BU$501,'回答入力シート（イ_令和2,3年度事業繰越分）'!$F$5:$F$501),2,0)),"",VLOOKUP($A313,IF({1,0},'回答入力シート（イ_令和2,3年度事業繰越分）'!$BU$5:$BU$501,'回答入力シート（イ_令和2,3年度事業繰越分）'!$F$5:$F$501),2,0))</f>
        <v/>
      </c>
      <c r="D313" s="83" t="str">
        <f>IF(ISERROR(VLOOKUP($A313,IF({1,0},'回答入力シート（イ_令和2,3年度事業繰越分）'!$BU$5:$BU$501,'回答入力シート（イ_令和2,3年度事業繰越分）'!$H$5:$H$501),2,0)),"",VLOOKUP($A313,IF({1,0},'回答入力シート（イ_令和2,3年度事業繰越分）'!$BU$5:$BU$501,'回答入力シート（イ_令和2,3年度事業繰越分）'!$H$5:$H$501),2,0))</f>
        <v/>
      </c>
      <c r="E313" s="83" t="str">
        <f>IF(ISERROR(VLOOKUP($A313,IF({1,0},'回答入力シート（イ_令和2,3年度事業繰越分）'!$BU$5:$BU$501,'回答入力シート（イ_令和2,3年度事業繰越分）'!$V$5:$V$501),2,0)),"",IF(VLOOKUP($A313,IF({1,0},'回答入力シート（イ_令和2,3年度事業繰越分）'!$BU$5:$BU$501,'回答入力シート（イ_令和2,3年度事業繰越分）'!$V$5:$V$501),2,0)=0,"",VLOOKUP($A313,IF({1,0},'回答入力シート（イ_令和2,3年度事業繰越分）'!$BU$5:$BU$501,'回答入力シート（イ_令和2,3年度事業繰越分）'!$V$5:$V$501),2,0)))</f>
        <v/>
      </c>
      <c r="F313" s="83" t="str">
        <f>IF(ISERROR(VLOOKUP($A313,IF({1,0},'回答入力シート（イ_令和2,3年度事業繰越分）'!$BU$5:$BU$501,'回答入力シート（イ_令和2,3年度事業繰越分）'!$Z$5:$Z$501),2,0)),"",IF(VLOOKUP($A313,IF({1,0},'回答入力シート（イ_令和2,3年度事業繰越分）'!$BU$5:$BU$501,'回答入力シート（イ_令和2,3年度事業繰越分）'!$Z$5:$Z$501),2,0)=0,"",VLOOKUP($A313,IF({1,0},'回答入力シート（イ_令和2,3年度事業繰越分）'!$BU$5:$BU$501,'回答入力シート（イ_令和2,3年度事業繰越分）'!$Z$5:$Z$501),2,0)))</f>
        <v/>
      </c>
    </row>
    <row r="314" spans="1:6" x14ac:dyDescent="0.3">
      <c r="A314" s="1">
        <v>312</v>
      </c>
      <c r="B314" s="83" t="str">
        <f>IF(ISERROR(VLOOKUP($C314,IF({1,0},'回答入力シート（イ_令和2,3年度事業繰越分）'!$F$5:$F$501,'回答入力シート（イ_令和2,3年度事業繰越分）'!$B$5:$B$501),2,0)),"",IF(VLOOKUP($C314,IF({1,0},'回答入力シート（イ_令和2,3年度事業繰越分）'!$F$5:$F$501,'回答入力シート（イ_令和2,3年度事業繰越分）'!$B$5:$B$501),2,0)=0,"",VLOOKUP($C314,IF({1,0},'回答入力シート（イ_令和2,3年度事業繰越分）'!$F$5:$F$501,'回答入力シート（イ_令和2,3年度事業繰越分）'!$B$5:$B$501),2,0)))</f>
        <v/>
      </c>
      <c r="C314" s="83" t="str">
        <f>IF(ISERROR(VLOOKUP($A314,IF({1,0},'回答入力シート（イ_令和2,3年度事業繰越分）'!$BU$5:$BU$501,'回答入力シート（イ_令和2,3年度事業繰越分）'!$F$5:$F$501),2,0)),"",VLOOKUP($A314,IF({1,0},'回答入力シート（イ_令和2,3年度事業繰越分）'!$BU$5:$BU$501,'回答入力シート（イ_令和2,3年度事業繰越分）'!$F$5:$F$501),2,0))</f>
        <v/>
      </c>
      <c r="D314" s="83" t="str">
        <f>IF(ISERROR(VLOOKUP($A314,IF({1,0},'回答入力シート（イ_令和2,3年度事業繰越分）'!$BU$5:$BU$501,'回答入力シート（イ_令和2,3年度事業繰越分）'!$H$5:$H$501),2,0)),"",VLOOKUP($A314,IF({1,0},'回答入力シート（イ_令和2,3年度事業繰越分）'!$BU$5:$BU$501,'回答入力シート（イ_令和2,3年度事業繰越分）'!$H$5:$H$501),2,0))</f>
        <v/>
      </c>
      <c r="E314" s="83" t="str">
        <f>IF(ISERROR(VLOOKUP($A314,IF({1,0},'回答入力シート（イ_令和2,3年度事業繰越分）'!$BU$5:$BU$501,'回答入力シート（イ_令和2,3年度事業繰越分）'!$V$5:$V$501),2,0)),"",IF(VLOOKUP($A314,IF({1,0},'回答入力シート（イ_令和2,3年度事業繰越分）'!$BU$5:$BU$501,'回答入力シート（イ_令和2,3年度事業繰越分）'!$V$5:$V$501),2,0)=0,"",VLOOKUP($A314,IF({1,0},'回答入力シート（イ_令和2,3年度事業繰越分）'!$BU$5:$BU$501,'回答入力シート（イ_令和2,3年度事業繰越分）'!$V$5:$V$501),2,0)))</f>
        <v/>
      </c>
      <c r="F314" s="83" t="str">
        <f>IF(ISERROR(VLOOKUP($A314,IF({1,0},'回答入力シート（イ_令和2,3年度事業繰越分）'!$BU$5:$BU$501,'回答入力シート（イ_令和2,3年度事業繰越分）'!$Z$5:$Z$501),2,0)),"",IF(VLOOKUP($A314,IF({1,0},'回答入力シート（イ_令和2,3年度事業繰越分）'!$BU$5:$BU$501,'回答入力シート（イ_令和2,3年度事業繰越分）'!$Z$5:$Z$501),2,0)=0,"",VLOOKUP($A314,IF({1,0},'回答入力シート（イ_令和2,3年度事業繰越分）'!$BU$5:$BU$501,'回答入力シート（イ_令和2,3年度事業繰越分）'!$Z$5:$Z$501),2,0)))</f>
        <v/>
      </c>
    </row>
    <row r="315" spans="1:6" x14ac:dyDescent="0.3">
      <c r="A315" s="1">
        <v>313</v>
      </c>
      <c r="B315" s="83" t="str">
        <f>IF(ISERROR(VLOOKUP($C315,IF({1,0},'回答入力シート（イ_令和2,3年度事業繰越分）'!$F$5:$F$501,'回答入力シート（イ_令和2,3年度事業繰越分）'!$B$5:$B$501),2,0)),"",IF(VLOOKUP($C315,IF({1,0},'回答入力シート（イ_令和2,3年度事業繰越分）'!$F$5:$F$501,'回答入力シート（イ_令和2,3年度事業繰越分）'!$B$5:$B$501),2,0)=0,"",VLOOKUP($C315,IF({1,0},'回答入力シート（イ_令和2,3年度事業繰越分）'!$F$5:$F$501,'回答入力シート（イ_令和2,3年度事業繰越分）'!$B$5:$B$501),2,0)))</f>
        <v/>
      </c>
      <c r="C315" s="83" t="str">
        <f>IF(ISERROR(VLOOKUP($A315,IF({1,0},'回答入力シート（イ_令和2,3年度事業繰越分）'!$BU$5:$BU$501,'回答入力シート（イ_令和2,3年度事業繰越分）'!$F$5:$F$501),2,0)),"",VLOOKUP($A315,IF({1,0},'回答入力シート（イ_令和2,3年度事業繰越分）'!$BU$5:$BU$501,'回答入力シート（イ_令和2,3年度事業繰越分）'!$F$5:$F$501),2,0))</f>
        <v/>
      </c>
      <c r="D315" s="83" t="str">
        <f>IF(ISERROR(VLOOKUP($A315,IF({1,0},'回答入力シート（イ_令和2,3年度事業繰越分）'!$BU$5:$BU$501,'回答入力シート（イ_令和2,3年度事業繰越分）'!$H$5:$H$501),2,0)),"",VLOOKUP($A315,IF({1,0},'回答入力シート（イ_令和2,3年度事業繰越分）'!$BU$5:$BU$501,'回答入力シート（イ_令和2,3年度事業繰越分）'!$H$5:$H$501),2,0))</f>
        <v/>
      </c>
      <c r="E315" s="83" t="str">
        <f>IF(ISERROR(VLOOKUP($A315,IF({1,0},'回答入力シート（イ_令和2,3年度事業繰越分）'!$BU$5:$BU$501,'回答入力シート（イ_令和2,3年度事業繰越分）'!$V$5:$V$501),2,0)),"",IF(VLOOKUP($A315,IF({1,0},'回答入力シート（イ_令和2,3年度事業繰越分）'!$BU$5:$BU$501,'回答入力シート（イ_令和2,3年度事業繰越分）'!$V$5:$V$501),2,0)=0,"",VLOOKUP($A315,IF({1,0},'回答入力シート（イ_令和2,3年度事業繰越分）'!$BU$5:$BU$501,'回答入力シート（イ_令和2,3年度事業繰越分）'!$V$5:$V$501),2,0)))</f>
        <v/>
      </c>
      <c r="F315" s="83" t="str">
        <f>IF(ISERROR(VLOOKUP($A315,IF({1,0},'回答入力シート（イ_令和2,3年度事業繰越分）'!$BU$5:$BU$501,'回答入力シート（イ_令和2,3年度事業繰越分）'!$Z$5:$Z$501),2,0)),"",IF(VLOOKUP($A315,IF({1,0},'回答入力シート（イ_令和2,3年度事業繰越分）'!$BU$5:$BU$501,'回答入力シート（イ_令和2,3年度事業繰越分）'!$Z$5:$Z$501),2,0)=0,"",VLOOKUP($A315,IF({1,0},'回答入力シート（イ_令和2,3年度事業繰越分）'!$BU$5:$BU$501,'回答入力シート（イ_令和2,3年度事業繰越分）'!$Z$5:$Z$501),2,0)))</f>
        <v/>
      </c>
    </row>
    <row r="316" spans="1:6" x14ac:dyDescent="0.3">
      <c r="A316" s="1">
        <v>314</v>
      </c>
      <c r="B316" s="83" t="str">
        <f>IF(ISERROR(VLOOKUP($C316,IF({1,0},'回答入力シート（イ_令和2,3年度事業繰越分）'!$F$5:$F$501,'回答入力シート（イ_令和2,3年度事業繰越分）'!$B$5:$B$501),2,0)),"",IF(VLOOKUP($C316,IF({1,0},'回答入力シート（イ_令和2,3年度事業繰越分）'!$F$5:$F$501,'回答入力シート（イ_令和2,3年度事業繰越分）'!$B$5:$B$501),2,0)=0,"",VLOOKUP($C316,IF({1,0},'回答入力シート（イ_令和2,3年度事業繰越分）'!$F$5:$F$501,'回答入力シート（イ_令和2,3年度事業繰越分）'!$B$5:$B$501),2,0)))</f>
        <v/>
      </c>
      <c r="C316" s="83" t="str">
        <f>IF(ISERROR(VLOOKUP($A316,IF({1,0},'回答入力シート（イ_令和2,3年度事業繰越分）'!$BU$5:$BU$501,'回答入力シート（イ_令和2,3年度事業繰越分）'!$F$5:$F$501),2,0)),"",VLOOKUP($A316,IF({1,0},'回答入力シート（イ_令和2,3年度事業繰越分）'!$BU$5:$BU$501,'回答入力シート（イ_令和2,3年度事業繰越分）'!$F$5:$F$501),2,0))</f>
        <v/>
      </c>
      <c r="D316" s="83" t="str">
        <f>IF(ISERROR(VLOOKUP($A316,IF({1,0},'回答入力シート（イ_令和2,3年度事業繰越分）'!$BU$5:$BU$501,'回答入力シート（イ_令和2,3年度事業繰越分）'!$H$5:$H$501),2,0)),"",VLOOKUP($A316,IF({1,0},'回答入力シート（イ_令和2,3年度事業繰越分）'!$BU$5:$BU$501,'回答入力シート（イ_令和2,3年度事業繰越分）'!$H$5:$H$501),2,0))</f>
        <v/>
      </c>
      <c r="E316" s="83" t="str">
        <f>IF(ISERROR(VLOOKUP($A316,IF({1,0},'回答入力シート（イ_令和2,3年度事業繰越分）'!$BU$5:$BU$501,'回答入力シート（イ_令和2,3年度事業繰越分）'!$V$5:$V$501),2,0)),"",IF(VLOOKUP($A316,IF({1,0},'回答入力シート（イ_令和2,3年度事業繰越分）'!$BU$5:$BU$501,'回答入力シート（イ_令和2,3年度事業繰越分）'!$V$5:$V$501),2,0)=0,"",VLOOKUP($A316,IF({1,0},'回答入力シート（イ_令和2,3年度事業繰越分）'!$BU$5:$BU$501,'回答入力シート（イ_令和2,3年度事業繰越分）'!$V$5:$V$501),2,0)))</f>
        <v/>
      </c>
      <c r="F316" s="83" t="str">
        <f>IF(ISERROR(VLOOKUP($A316,IF({1,0},'回答入力シート（イ_令和2,3年度事業繰越分）'!$BU$5:$BU$501,'回答入力シート（イ_令和2,3年度事業繰越分）'!$Z$5:$Z$501),2,0)),"",IF(VLOOKUP($A316,IF({1,0},'回答入力シート（イ_令和2,3年度事業繰越分）'!$BU$5:$BU$501,'回答入力シート（イ_令和2,3年度事業繰越分）'!$Z$5:$Z$501),2,0)=0,"",VLOOKUP($A316,IF({1,0},'回答入力シート（イ_令和2,3年度事業繰越分）'!$BU$5:$BU$501,'回答入力シート（イ_令和2,3年度事業繰越分）'!$Z$5:$Z$501),2,0)))</f>
        <v/>
      </c>
    </row>
    <row r="317" spans="1:6" x14ac:dyDescent="0.3">
      <c r="A317" s="1">
        <v>315</v>
      </c>
      <c r="B317" s="83" t="str">
        <f>IF(ISERROR(VLOOKUP($C317,IF({1,0},'回答入力シート（イ_令和2,3年度事業繰越分）'!$F$5:$F$501,'回答入力シート（イ_令和2,3年度事業繰越分）'!$B$5:$B$501),2,0)),"",IF(VLOOKUP($C317,IF({1,0},'回答入力シート（イ_令和2,3年度事業繰越分）'!$F$5:$F$501,'回答入力シート（イ_令和2,3年度事業繰越分）'!$B$5:$B$501),2,0)=0,"",VLOOKUP($C317,IF({1,0},'回答入力シート（イ_令和2,3年度事業繰越分）'!$F$5:$F$501,'回答入力シート（イ_令和2,3年度事業繰越分）'!$B$5:$B$501),2,0)))</f>
        <v/>
      </c>
      <c r="C317" s="83" t="str">
        <f>IF(ISERROR(VLOOKUP($A317,IF({1,0},'回答入力シート（イ_令和2,3年度事業繰越分）'!$BU$5:$BU$501,'回答入力シート（イ_令和2,3年度事業繰越分）'!$F$5:$F$501),2,0)),"",VLOOKUP($A317,IF({1,0},'回答入力シート（イ_令和2,3年度事業繰越分）'!$BU$5:$BU$501,'回答入力シート（イ_令和2,3年度事業繰越分）'!$F$5:$F$501),2,0))</f>
        <v/>
      </c>
      <c r="D317" s="83" t="str">
        <f>IF(ISERROR(VLOOKUP($A317,IF({1,0},'回答入力シート（イ_令和2,3年度事業繰越分）'!$BU$5:$BU$501,'回答入力シート（イ_令和2,3年度事業繰越分）'!$H$5:$H$501),2,0)),"",VLOOKUP($A317,IF({1,0},'回答入力シート（イ_令和2,3年度事業繰越分）'!$BU$5:$BU$501,'回答入力シート（イ_令和2,3年度事業繰越分）'!$H$5:$H$501),2,0))</f>
        <v/>
      </c>
      <c r="E317" s="83" t="str">
        <f>IF(ISERROR(VLOOKUP($A317,IF({1,0},'回答入力シート（イ_令和2,3年度事業繰越分）'!$BU$5:$BU$501,'回答入力シート（イ_令和2,3年度事業繰越分）'!$V$5:$V$501),2,0)),"",IF(VLOOKUP($A317,IF({1,0},'回答入力シート（イ_令和2,3年度事業繰越分）'!$BU$5:$BU$501,'回答入力シート（イ_令和2,3年度事業繰越分）'!$V$5:$V$501),2,0)=0,"",VLOOKUP($A317,IF({1,0},'回答入力シート（イ_令和2,3年度事業繰越分）'!$BU$5:$BU$501,'回答入力シート（イ_令和2,3年度事業繰越分）'!$V$5:$V$501),2,0)))</f>
        <v/>
      </c>
      <c r="F317" s="83" t="str">
        <f>IF(ISERROR(VLOOKUP($A317,IF({1,0},'回答入力シート（イ_令和2,3年度事業繰越分）'!$BU$5:$BU$501,'回答入力シート（イ_令和2,3年度事業繰越分）'!$Z$5:$Z$501),2,0)),"",IF(VLOOKUP($A317,IF({1,0},'回答入力シート（イ_令和2,3年度事業繰越分）'!$BU$5:$BU$501,'回答入力シート（イ_令和2,3年度事業繰越分）'!$Z$5:$Z$501),2,0)=0,"",VLOOKUP($A317,IF({1,0},'回答入力シート（イ_令和2,3年度事業繰越分）'!$BU$5:$BU$501,'回答入力シート（イ_令和2,3年度事業繰越分）'!$Z$5:$Z$501),2,0)))</f>
        <v/>
      </c>
    </row>
    <row r="318" spans="1:6" x14ac:dyDescent="0.3">
      <c r="A318" s="1">
        <v>316</v>
      </c>
      <c r="B318" s="83" t="str">
        <f>IF(ISERROR(VLOOKUP($C318,IF({1,0},'回答入力シート（イ_令和2,3年度事業繰越分）'!$F$5:$F$501,'回答入力シート（イ_令和2,3年度事業繰越分）'!$B$5:$B$501),2,0)),"",IF(VLOOKUP($C318,IF({1,0},'回答入力シート（イ_令和2,3年度事業繰越分）'!$F$5:$F$501,'回答入力シート（イ_令和2,3年度事業繰越分）'!$B$5:$B$501),2,0)=0,"",VLOOKUP($C318,IF({1,0},'回答入力シート（イ_令和2,3年度事業繰越分）'!$F$5:$F$501,'回答入力シート（イ_令和2,3年度事業繰越分）'!$B$5:$B$501),2,0)))</f>
        <v/>
      </c>
      <c r="C318" s="83" t="str">
        <f>IF(ISERROR(VLOOKUP($A318,IF({1,0},'回答入力シート（イ_令和2,3年度事業繰越分）'!$BU$5:$BU$501,'回答入力シート（イ_令和2,3年度事業繰越分）'!$F$5:$F$501),2,0)),"",VLOOKUP($A318,IF({1,0},'回答入力シート（イ_令和2,3年度事業繰越分）'!$BU$5:$BU$501,'回答入力シート（イ_令和2,3年度事業繰越分）'!$F$5:$F$501),2,0))</f>
        <v/>
      </c>
      <c r="D318" s="83" t="str">
        <f>IF(ISERROR(VLOOKUP($A318,IF({1,0},'回答入力シート（イ_令和2,3年度事業繰越分）'!$BU$5:$BU$501,'回答入力シート（イ_令和2,3年度事業繰越分）'!$H$5:$H$501),2,0)),"",VLOOKUP($A318,IF({1,0},'回答入力シート（イ_令和2,3年度事業繰越分）'!$BU$5:$BU$501,'回答入力シート（イ_令和2,3年度事業繰越分）'!$H$5:$H$501),2,0))</f>
        <v/>
      </c>
      <c r="E318" s="83" t="str">
        <f>IF(ISERROR(VLOOKUP($A318,IF({1,0},'回答入力シート（イ_令和2,3年度事業繰越分）'!$BU$5:$BU$501,'回答入力シート（イ_令和2,3年度事業繰越分）'!$V$5:$V$501),2,0)),"",IF(VLOOKUP($A318,IF({1,0},'回答入力シート（イ_令和2,3年度事業繰越分）'!$BU$5:$BU$501,'回答入力シート（イ_令和2,3年度事業繰越分）'!$V$5:$V$501),2,0)=0,"",VLOOKUP($A318,IF({1,0},'回答入力シート（イ_令和2,3年度事業繰越分）'!$BU$5:$BU$501,'回答入力シート（イ_令和2,3年度事業繰越分）'!$V$5:$V$501),2,0)))</f>
        <v/>
      </c>
      <c r="F318" s="83" t="str">
        <f>IF(ISERROR(VLOOKUP($A318,IF({1,0},'回答入力シート（イ_令和2,3年度事業繰越分）'!$BU$5:$BU$501,'回答入力シート（イ_令和2,3年度事業繰越分）'!$Z$5:$Z$501),2,0)),"",IF(VLOOKUP($A318,IF({1,0},'回答入力シート（イ_令和2,3年度事業繰越分）'!$BU$5:$BU$501,'回答入力シート（イ_令和2,3年度事業繰越分）'!$Z$5:$Z$501),2,0)=0,"",VLOOKUP($A318,IF({1,0},'回答入力シート（イ_令和2,3年度事業繰越分）'!$BU$5:$BU$501,'回答入力シート（イ_令和2,3年度事業繰越分）'!$Z$5:$Z$501),2,0)))</f>
        <v/>
      </c>
    </row>
    <row r="319" spans="1:6" x14ac:dyDescent="0.3">
      <c r="A319" s="1">
        <v>317</v>
      </c>
      <c r="B319" s="83" t="str">
        <f>IF(ISERROR(VLOOKUP($C319,IF({1,0},'回答入力シート（イ_令和2,3年度事業繰越分）'!$F$5:$F$501,'回答入力シート（イ_令和2,3年度事業繰越分）'!$B$5:$B$501),2,0)),"",IF(VLOOKUP($C319,IF({1,0},'回答入力シート（イ_令和2,3年度事業繰越分）'!$F$5:$F$501,'回答入力シート（イ_令和2,3年度事業繰越分）'!$B$5:$B$501),2,0)=0,"",VLOOKUP($C319,IF({1,0},'回答入力シート（イ_令和2,3年度事業繰越分）'!$F$5:$F$501,'回答入力シート（イ_令和2,3年度事業繰越分）'!$B$5:$B$501),2,0)))</f>
        <v/>
      </c>
      <c r="C319" s="83" t="str">
        <f>IF(ISERROR(VLOOKUP($A319,IF({1,0},'回答入力シート（イ_令和2,3年度事業繰越分）'!$BU$5:$BU$501,'回答入力シート（イ_令和2,3年度事業繰越分）'!$F$5:$F$501),2,0)),"",VLOOKUP($A319,IF({1,0},'回答入力シート（イ_令和2,3年度事業繰越分）'!$BU$5:$BU$501,'回答入力シート（イ_令和2,3年度事業繰越分）'!$F$5:$F$501),2,0))</f>
        <v/>
      </c>
      <c r="D319" s="83" t="str">
        <f>IF(ISERROR(VLOOKUP($A319,IF({1,0},'回答入力シート（イ_令和2,3年度事業繰越分）'!$BU$5:$BU$501,'回答入力シート（イ_令和2,3年度事業繰越分）'!$H$5:$H$501),2,0)),"",VLOOKUP($A319,IF({1,0},'回答入力シート（イ_令和2,3年度事業繰越分）'!$BU$5:$BU$501,'回答入力シート（イ_令和2,3年度事業繰越分）'!$H$5:$H$501),2,0))</f>
        <v/>
      </c>
      <c r="E319" s="83" t="str">
        <f>IF(ISERROR(VLOOKUP($A319,IF({1,0},'回答入力シート（イ_令和2,3年度事業繰越分）'!$BU$5:$BU$501,'回答入力シート（イ_令和2,3年度事業繰越分）'!$V$5:$V$501),2,0)),"",IF(VLOOKUP($A319,IF({1,0},'回答入力シート（イ_令和2,3年度事業繰越分）'!$BU$5:$BU$501,'回答入力シート（イ_令和2,3年度事業繰越分）'!$V$5:$V$501),2,0)=0,"",VLOOKUP($A319,IF({1,0},'回答入力シート（イ_令和2,3年度事業繰越分）'!$BU$5:$BU$501,'回答入力シート（イ_令和2,3年度事業繰越分）'!$V$5:$V$501),2,0)))</f>
        <v/>
      </c>
      <c r="F319" s="83" t="str">
        <f>IF(ISERROR(VLOOKUP($A319,IF({1,0},'回答入力シート（イ_令和2,3年度事業繰越分）'!$BU$5:$BU$501,'回答入力シート（イ_令和2,3年度事業繰越分）'!$Z$5:$Z$501),2,0)),"",IF(VLOOKUP($A319,IF({1,0},'回答入力シート（イ_令和2,3年度事業繰越分）'!$BU$5:$BU$501,'回答入力シート（イ_令和2,3年度事業繰越分）'!$Z$5:$Z$501),2,0)=0,"",VLOOKUP($A319,IF({1,0},'回答入力シート（イ_令和2,3年度事業繰越分）'!$BU$5:$BU$501,'回答入力シート（イ_令和2,3年度事業繰越分）'!$Z$5:$Z$501),2,0)))</f>
        <v/>
      </c>
    </row>
    <row r="320" spans="1:6" x14ac:dyDescent="0.3">
      <c r="A320" s="1">
        <v>318</v>
      </c>
      <c r="B320" s="83" t="str">
        <f>IF(ISERROR(VLOOKUP($C320,IF({1,0},'回答入力シート（イ_令和2,3年度事業繰越分）'!$F$5:$F$501,'回答入力シート（イ_令和2,3年度事業繰越分）'!$B$5:$B$501),2,0)),"",IF(VLOOKUP($C320,IF({1,0},'回答入力シート（イ_令和2,3年度事業繰越分）'!$F$5:$F$501,'回答入力シート（イ_令和2,3年度事業繰越分）'!$B$5:$B$501),2,0)=0,"",VLOOKUP($C320,IF({1,0},'回答入力シート（イ_令和2,3年度事業繰越分）'!$F$5:$F$501,'回答入力シート（イ_令和2,3年度事業繰越分）'!$B$5:$B$501),2,0)))</f>
        <v/>
      </c>
      <c r="C320" s="83" t="str">
        <f>IF(ISERROR(VLOOKUP($A320,IF({1,0},'回答入力シート（イ_令和2,3年度事業繰越分）'!$BU$5:$BU$501,'回答入力シート（イ_令和2,3年度事業繰越分）'!$F$5:$F$501),2,0)),"",VLOOKUP($A320,IF({1,0},'回答入力シート（イ_令和2,3年度事業繰越分）'!$BU$5:$BU$501,'回答入力シート（イ_令和2,3年度事業繰越分）'!$F$5:$F$501),2,0))</f>
        <v/>
      </c>
      <c r="D320" s="83" t="str">
        <f>IF(ISERROR(VLOOKUP($A320,IF({1,0},'回答入力シート（イ_令和2,3年度事業繰越分）'!$BU$5:$BU$501,'回答入力シート（イ_令和2,3年度事業繰越分）'!$H$5:$H$501),2,0)),"",VLOOKUP($A320,IF({1,0},'回答入力シート（イ_令和2,3年度事業繰越分）'!$BU$5:$BU$501,'回答入力シート（イ_令和2,3年度事業繰越分）'!$H$5:$H$501),2,0))</f>
        <v/>
      </c>
      <c r="E320" s="83" t="str">
        <f>IF(ISERROR(VLOOKUP($A320,IF({1,0},'回答入力シート（イ_令和2,3年度事業繰越分）'!$BU$5:$BU$501,'回答入力シート（イ_令和2,3年度事業繰越分）'!$V$5:$V$501),2,0)),"",IF(VLOOKUP($A320,IF({1,0},'回答入力シート（イ_令和2,3年度事業繰越分）'!$BU$5:$BU$501,'回答入力シート（イ_令和2,3年度事業繰越分）'!$V$5:$V$501),2,0)=0,"",VLOOKUP($A320,IF({1,0},'回答入力シート（イ_令和2,3年度事業繰越分）'!$BU$5:$BU$501,'回答入力シート（イ_令和2,3年度事業繰越分）'!$V$5:$V$501),2,0)))</f>
        <v/>
      </c>
      <c r="F320" s="83" t="str">
        <f>IF(ISERROR(VLOOKUP($A320,IF({1,0},'回答入力シート（イ_令和2,3年度事業繰越分）'!$BU$5:$BU$501,'回答入力シート（イ_令和2,3年度事業繰越分）'!$Z$5:$Z$501),2,0)),"",IF(VLOOKUP($A320,IF({1,0},'回答入力シート（イ_令和2,3年度事業繰越分）'!$BU$5:$BU$501,'回答入力シート（イ_令和2,3年度事業繰越分）'!$Z$5:$Z$501),2,0)=0,"",VLOOKUP($A320,IF({1,0},'回答入力シート（イ_令和2,3年度事業繰越分）'!$BU$5:$BU$501,'回答入力シート（イ_令和2,3年度事業繰越分）'!$Z$5:$Z$501),2,0)))</f>
        <v/>
      </c>
    </row>
    <row r="321" spans="1:6" x14ac:dyDescent="0.3">
      <c r="A321" s="1">
        <v>319</v>
      </c>
      <c r="B321" s="83" t="str">
        <f>IF(ISERROR(VLOOKUP($C321,IF({1,0},'回答入力シート（イ_令和2,3年度事業繰越分）'!$F$5:$F$501,'回答入力シート（イ_令和2,3年度事業繰越分）'!$B$5:$B$501),2,0)),"",IF(VLOOKUP($C321,IF({1,0},'回答入力シート（イ_令和2,3年度事業繰越分）'!$F$5:$F$501,'回答入力シート（イ_令和2,3年度事業繰越分）'!$B$5:$B$501),2,0)=0,"",VLOOKUP($C321,IF({1,0},'回答入力シート（イ_令和2,3年度事業繰越分）'!$F$5:$F$501,'回答入力シート（イ_令和2,3年度事業繰越分）'!$B$5:$B$501),2,0)))</f>
        <v/>
      </c>
      <c r="C321" s="83" t="str">
        <f>IF(ISERROR(VLOOKUP($A321,IF({1,0},'回答入力シート（イ_令和2,3年度事業繰越分）'!$BU$5:$BU$501,'回答入力シート（イ_令和2,3年度事業繰越分）'!$F$5:$F$501),2,0)),"",VLOOKUP($A321,IF({1,0},'回答入力シート（イ_令和2,3年度事業繰越分）'!$BU$5:$BU$501,'回答入力シート（イ_令和2,3年度事業繰越分）'!$F$5:$F$501),2,0))</f>
        <v/>
      </c>
      <c r="D321" s="83" t="str">
        <f>IF(ISERROR(VLOOKUP($A321,IF({1,0},'回答入力シート（イ_令和2,3年度事業繰越分）'!$BU$5:$BU$501,'回答入力シート（イ_令和2,3年度事業繰越分）'!$H$5:$H$501),2,0)),"",VLOOKUP($A321,IF({1,0},'回答入力シート（イ_令和2,3年度事業繰越分）'!$BU$5:$BU$501,'回答入力シート（イ_令和2,3年度事業繰越分）'!$H$5:$H$501),2,0))</f>
        <v/>
      </c>
      <c r="E321" s="83" t="str">
        <f>IF(ISERROR(VLOOKUP($A321,IF({1,0},'回答入力シート（イ_令和2,3年度事業繰越分）'!$BU$5:$BU$501,'回答入力シート（イ_令和2,3年度事業繰越分）'!$V$5:$V$501),2,0)),"",IF(VLOOKUP($A321,IF({1,0},'回答入力シート（イ_令和2,3年度事業繰越分）'!$BU$5:$BU$501,'回答入力シート（イ_令和2,3年度事業繰越分）'!$V$5:$V$501),2,0)=0,"",VLOOKUP($A321,IF({1,0},'回答入力シート（イ_令和2,3年度事業繰越分）'!$BU$5:$BU$501,'回答入力シート（イ_令和2,3年度事業繰越分）'!$V$5:$V$501),2,0)))</f>
        <v/>
      </c>
      <c r="F321" s="83" t="str">
        <f>IF(ISERROR(VLOOKUP($A321,IF({1,0},'回答入力シート（イ_令和2,3年度事業繰越分）'!$BU$5:$BU$501,'回答入力シート（イ_令和2,3年度事業繰越分）'!$Z$5:$Z$501),2,0)),"",IF(VLOOKUP($A321,IF({1,0},'回答入力シート（イ_令和2,3年度事業繰越分）'!$BU$5:$BU$501,'回答入力シート（イ_令和2,3年度事業繰越分）'!$Z$5:$Z$501),2,0)=0,"",VLOOKUP($A321,IF({1,0},'回答入力シート（イ_令和2,3年度事業繰越分）'!$BU$5:$BU$501,'回答入力シート（イ_令和2,3年度事業繰越分）'!$Z$5:$Z$501),2,0)))</f>
        <v/>
      </c>
    </row>
    <row r="322" spans="1:6" x14ac:dyDescent="0.3">
      <c r="A322" s="1">
        <v>320</v>
      </c>
      <c r="B322" s="83" t="str">
        <f>IF(ISERROR(VLOOKUP($C322,IF({1,0},'回答入力シート（イ_令和2,3年度事業繰越分）'!$F$5:$F$501,'回答入力シート（イ_令和2,3年度事業繰越分）'!$B$5:$B$501),2,0)),"",IF(VLOOKUP($C322,IF({1,0},'回答入力シート（イ_令和2,3年度事業繰越分）'!$F$5:$F$501,'回答入力シート（イ_令和2,3年度事業繰越分）'!$B$5:$B$501),2,0)=0,"",VLOOKUP($C322,IF({1,0},'回答入力シート（イ_令和2,3年度事業繰越分）'!$F$5:$F$501,'回答入力シート（イ_令和2,3年度事業繰越分）'!$B$5:$B$501),2,0)))</f>
        <v/>
      </c>
      <c r="C322" s="83" t="str">
        <f>IF(ISERROR(VLOOKUP($A322,IF({1,0},'回答入力シート（イ_令和2,3年度事業繰越分）'!$BU$5:$BU$501,'回答入力シート（イ_令和2,3年度事業繰越分）'!$F$5:$F$501),2,0)),"",VLOOKUP($A322,IF({1,0},'回答入力シート（イ_令和2,3年度事業繰越分）'!$BU$5:$BU$501,'回答入力シート（イ_令和2,3年度事業繰越分）'!$F$5:$F$501),2,0))</f>
        <v/>
      </c>
      <c r="D322" s="83" t="str">
        <f>IF(ISERROR(VLOOKUP($A322,IF({1,0},'回答入力シート（イ_令和2,3年度事業繰越分）'!$BU$5:$BU$501,'回答入力シート（イ_令和2,3年度事業繰越分）'!$H$5:$H$501),2,0)),"",VLOOKUP($A322,IF({1,0},'回答入力シート（イ_令和2,3年度事業繰越分）'!$BU$5:$BU$501,'回答入力シート（イ_令和2,3年度事業繰越分）'!$H$5:$H$501),2,0))</f>
        <v/>
      </c>
      <c r="E322" s="83" t="str">
        <f>IF(ISERROR(VLOOKUP($A322,IF({1,0},'回答入力シート（イ_令和2,3年度事業繰越分）'!$BU$5:$BU$501,'回答入力シート（イ_令和2,3年度事業繰越分）'!$V$5:$V$501),2,0)),"",IF(VLOOKUP($A322,IF({1,0},'回答入力シート（イ_令和2,3年度事業繰越分）'!$BU$5:$BU$501,'回答入力シート（イ_令和2,3年度事業繰越分）'!$V$5:$V$501),2,0)=0,"",VLOOKUP($A322,IF({1,0},'回答入力シート（イ_令和2,3年度事業繰越分）'!$BU$5:$BU$501,'回答入力シート（イ_令和2,3年度事業繰越分）'!$V$5:$V$501),2,0)))</f>
        <v/>
      </c>
      <c r="F322" s="83" t="str">
        <f>IF(ISERROR(VLOOKUP($A322,IF({1,0},'回答入力シート（イ_令和2,3年度事業繰越分）'!$BU$5:$BU$501,'回答入力シート（イ_令和2,3年度事業繰越分）'!$Z$5:$Z$501),2,0)),"",IF(VLOOKUP($A322,IF({1,0},'回答入力シート（イ_令和2,3年度事業繰越分）'!$BU$5:$BU$501,'回答入力シート（イ_令和2,3年度事業繰越分）'!$Z$5:$Z$501),2,0)=0,"",VLOOKUP($A322,IF({1,0},'回答入力シート（イ_令和2,3年度事業繰越分）'!$BU$5:$BU$501,'回答入力シート（イ_令和2,3年度事業繰越分）'!$Z$5:$Z$501),2,0)))</f>
        <v/>
      </c>
    </row>
    <row r="323" spans="1:6" x14ac:dyDescent="0.3">
      <c r="A323" s="1">
        <v>321</v>
      </c>
      <c r="B323" s="83" t="str">
        <f>IF(ISERROR(VLOOKUP($C323,IF({1,0},'回答入力シート（イ_令和2,3年度事業繰越分）'!$F$5:$F$501,'回答入力シート（イ_令和2,3年度事業繰越分）'!$B$5:$B$501),2,0)),"",IF(VLOOKUP($C323,IF({1,0},'回答入力シート（イ_令和2,3年度事業繰越分）'!$F$5:$F$501,'回答入力シート（イ_令和2,3年度事業繰越分）'!$B$5:$B$501),2,0)=0,"",VLOOKUP($C323,IF({1,0},'回答入力シート（イ_令和2,3年度事業繰越分）'!$F$5:$F$501,'回答入力シート（イ_令和2,3年度事業繰越分）'!$B$5:$B$501),2,0)))</f>
        <v/>
      </c>
      <c r="C323" s="83" t="str">
        <f>IF(ISERROR(VLOOKUP($A323,IF({1,0},'回答入力シート（イ_令和2,3年度事業繰越分）'!$BU$5:$BU$501,'回答入力シート（イ_令和2,3年度事業繰越分）'!$F$5:$F$501),2,0)),"",VLOOKUP($A323,IF({1,0},'回答入力シート（イ_令和2,3年度事業繰越分）'!$BU$5:$BU$501,'回答入力シート（イ_令和2,3年度事業繰越分）'!$F$5:$F$501),2,0))</f>
        <v/>
      </c>
      <c r="D323" s="83" t="str">
        <f>IF(ISERROR(VLOOKUP($A323,IF({1,0},'回答入力シート（イ_令和2,3年度事業繰越分）'!$BU$5:$BU$501,'回答入力シート（イ_令和2,3年度事業繰越分）'!$H$5:$H$501),2,0)),"",VLOOKUP($A323,IF({1,0},'回答入力シート（イ_令和2,3年度事業繰越分）'!$BU$5:$BU$501,'回答入力シート（イ_令和2,3年度事業繰越分）'!$H$5:$H$501),2,0))</f>
        <v/>
      </c>
      <c r="E323" s="83" t="str">
        <f>IF(ISERROR(VLOOKUP($A323,IF({1,0},'回答入力シート（イ_令和2,3年度事業繰越分）'!$BU$5:$BU$501,'回答入力シート（イ_令和2,3年度事業繰越分）'!$V$5:$V$501),2,0)),"",IF(VLOOKUP($A323,IF({1,0},'回答入力シート（イ_令和2,3年度事業繰越分）'!$BU$5:$BU$501,'回答入力シート（イ_令和2,3年度事業繰越分）'!$V$5:$V$501),2,0)=0,"",VLOOKUP($A323,IF({1,0},'回答入力シート（イ_令和2,3年度事業繰越分）'!$BU$5:$BU$501,'回答入力シート（イ_令和2,3年度事業繰越分）'!$V$5:$V$501),2,0)))</f>
        <v/>
      </c>
      <c r="F323" s="83" t="str">
        <f>IF(ISERROR(VLOOKUP($A323,IF({1,0},'回答入力シート（イ_令和2,3年度事業繰越分）'!$BU$5:$BU$501,'回答入力シート（イ_令和2,3年度事業繰越分）'!$Z$5:$Z$501),2,0)),"",IF(VLOOKUP($A323,IF({1,0},'回答入力シート（イ_令和2,3年度事業繰越分）'!$BU$5:$BU$501,'回答入力シート（イ_令和2,3年度事業繰越分）'!$Z$5:$Z$501),2,0)=0,"",VLOOKUP($A323,IF({1,0},'回答入力シート（イ_令和2,3年度事業繰越分）'!$BU$5:$BU$501,'回答入力シート（イ_令和2,3年度事業繰越分）'!$Z$5:$Z$501),2,0)))</f>
        <v/>
      </c>
    </row>
    <row r="324" spans="1:6" x14ac:dyDescent="0.3">
      <c r="A324" s="1">
        <v>322</v>
      </c>
      <c r="B324" s="83" t="str">
        <f>IF(ISERROR(VLOOKUP($C324,IF({1,0},'回答入力シート（イ_令和2,3年度事業繰越分）'!$F$5:$F$501,'回答入力シート（イ_令和2,3年度事業繰越分）'!$B$5:$B$501),2,0)),"",IF(VLOOKUP($C324,IF({1,0},'回答入力シート（イ_令和2,3年度事業繰越分）'!$F$5:$F$501,'回答入力シート（イ_令和2,3年度事業繰越分）'!$B$5:$B$501),2,0)=0,"",VLOOKUP($C324,IF({1,0},'回答入力シート（イ_令和2,3年度事業繰越分）'!$F$5:$F$501,'回答入力シート（イ_令和2,3年度事業繰越分）'!$B$5:$B$501),2,0)))</f>
        <v/>
      </c>
      <c r="C324" s="83" t="str">
        <f>IF(ISERROR(VLOOKUP($A324,IF({1,0},'回答入力シート（イ_令和2,3年度事業繰越分）'!$BU$5:$BU$501,'回答入力シート（イ_令和2,3年度事業繰越分）'!$F$5:$F$501),2,0)),"",VLOOKUP($A324,IF({1,0},'回答入力シート（イ_令和2,3年度事業繰越分）'!$BU$5:$BU$501,'回答入力シート（イ_令和2,3年度事業繰越分）'!$F$5:$F$501),2,0))</f>
        <v/>
      </c>
      <c r="D324" s="83" t="str">
        <f>IF(ISERROR(VLOOKUP($A324,IF({1,0},'回答入力シート（イ_令和2,3年度事業繰越分）'!$BU$5:$BU$501,'回答入力シート（イ_令和2,3年度事業繰越分）'!$H$5:$H$501),2,0)),"",VLOOKUP($A324,IF({1,0},'回答入力シート（イ_令和2,3年度事業繰越分）'!$BU$5:$BU$501,'回答入力シート（イ_令和2,3年度事業繰越分）'!$H$5:$H$501),2,0))</f>
        <v/>
      </c>
      <c r="E324" s="83" t="str">
        <f>IF(ISERROR(VLOOKUP($A324,IF({1,0},'回答入力シート（イ_令和2,3年度事業繰越分）'!$BU$5:$BU$501,'回答入力シート（イ_令和2,3年度事業繰越分）'!$V$5:$V$501),2,0)),"",IF(VLOOKUP($A324,IF({1,0},'回答入力シート（イ_令和2,3年度事業繰越分）'!$BU$5:$BU$501,'回答入力シート（イ_令和2,3年度事業繰越分）'!$V$5:$V$501),2,0)=0,"",VLOOKUP($A324,IF({1,0},'回答入力シート（イ_令和2,3年度事業繰越分）'!$BU$5:$BU$501,'回答入力シート（イ_令和2,3年度事業繰越分）'!$V$5:$V$501),2,0)))</f>
        <v/>
      </c>
      <c r="F324" s="83" t="str">
        <f>IF(ISERROR(VLOOKUP($A324,IF({1,0},'回答入力シート（イ_令和2,3年度事業繰越分）'!$BU$5:$BU$501,'回答入力シート（イ_令和2,3年度事業繰越分）'!$Z$5:$Z$501),2,0)),"",IF(VLOOKUP($A324,IF({1,0},'回答入力シート（イ_令和2,3年度事業繰越分）'!$BU$5:$BU$501,'回答入力シート（イ_令和2,3年度事業繰越分）'!$Z$5:$Z$501),2,0)=0,"",VLOOKUP($A324,IF({1,0},'回答入力シート（イ_令和2,3年度事業繰越分）'!$BU$5:$BU$501,'回答入力シート（イ_令和2,3年度事業繰越分）'!$Z$5:$Z$501),2,0)))</f>
        <v/>
      </c>
    </row>
    <row r="325" spans="1:6" x14ac:dyDescent="0.3">
      <c r="A325" s="1">
        <v>323</v>
      </c>
      <c r="B325" s="83" t="str">
        <f>IF(ISERROR(VLOOKUP($C325,IF({1,0},'回答入力シート（イ_令和2,3年度事業繰越分）'!$F$5:$F$501,'回答入力シート（イ_令和2,3年度事業繰越分）'!$B$5:$B$501),2,0)),"",IF(VLOOKUP($C325,IF({1,0},'回答入力シート（イ_令和2,3年度事業繰越分）'!$F$5:$F$501,'回答入力シート（イ_令和2,3年度事業繰越分）'!$B$5:$B$501),2,0)=0,"",VLOOKUP($C325,IF({1,0},'回答入力シート（イ_令和2,3年度事業繰越分）'!$F$5:$F$501,'回答入力シート（イ_令和2,3年度事業繰越分）'!$B$5:$B$501),2,0)))</f>
        <v/>
      </c>
      <c r="C325" s="83" t="str">
        <f>IF(ISERROR(VLOOKUP($A325,IF({1,0},'回答入力シート（イ_令和2,3年度事業繰越分）'!$BU$5:$BU$501,'回答入力シート（イ_令和2,3年度事業繰越分）'!$F$5:$F$501),2,0)),"",VLOOKUP($A325,IF({1,0},'回答入力シート（イ_令和2,3年度事業繰越分）'!$BU$5:$BU$501,'回答入力シート（イ_令和2,3年度事業繰越分）'!$F$5:$F$501),2,0))</f>
        <v/>
      </c>
      <c r="D325" s="83" t="str">
        <f>IF(ISERROR(VLOOKUP($A325,IF({1,0},'回答入力シート（イ_令和2,3年度事業繰越分）'!$BU$5:$BU$501,'回答入力シート（イ_令和2,3年度事業繰越分）'!$H$5:$H$501),2,0)),"",VLOOKUP($A325,IF({1,0},'回答入力シート（イ_令和2,3年度事業繰越分）'!$BU$5:$BU$501,'回答入力シート（イ_令和2,3年度事業繰越分）'!$H$5:$H$501),2,0))</f>
        <v/>
      </c>
      <c r="E325" s="83" t="str">
        <f>IF(ISERROR(VLOOKUP($A325,IF({1,0},'回答入力シート（イ_令和2,3年度事業繰越分）'!$BU$5:$BU$501,'回答入力シート（イ_令和2,3年度事業繰越分）'!$V$5:$V$501),2,0)),"",IF(VLOOKUP($A325,IF({1,0},'回答入力シート（イ_令和2,3年度事業繰越分）'!$BU$5:$BU$501,'回答入力シート（イ_令和2,3年度事業繰越分）'!$V$5:$V$501),2,0)=0,"",VLOOKUP($A325,IF({1,0},'回答入力シート（イ_令和2,3年度事業繰越分）'!$BU$5:$BU$501,'回答入力シート（イ_令和2,3年度事業繰越分）'!$V$5:$V$501),2,0)))</f>
        <v/>
      </c>
      <c r="F325" s="83" t="str">
        <f>IF(ISERROR(VLOOKUP($A325,IF({1,0},'回答入力シート（イ_令和2,3年度事業繰越分）'!$BU$5:$BU$501,'回答入力シート（イ_令和2,3年度事業繰越分）'!$Z$5:$Z$501),2,0)),"",IF(VLOOKUP($A325,IF({1,0},'回答入力シート（イ_令和2,3年度事業繰越分）'!$BU$5:$BU$501,'回答入力シート（イ_令和2,3年度事業繰越分）'!$Z$5:$Z$501),2,0)=0,"",VLOOKUP($A325,IF({1,0},'回答入力シート（イ_令和2,3年度事業繰越分）'!$BU$5:$BU$501,'回答入力シート（イ_令和2,3年度事業繰越分）'!$Z$5:$Z$501),2,0)))</f>
        <v/>
      </c>
    </row>
    <row r="326" spans="1:6" x14ac:dyDescent="0.3">
      <c r="A326" s="1">
        <v>324</v>
      </c>
      <c r="B326" s="83" t="str">
        <f>IF(ISERROR(VLOOKUP($C326,IF({1,0},'回答入力シート（イ_令和2,3年度事業繰越分）'!$F$5:$F$501,'回答入力シート（イ_令和2,3年度事業繰越分）'!$B$5:$B$501),2,0)),"",IF(VLOOKUP($C326,IF({1,0},'回答入力シート（イ_令和2,3年度事業繰越分）'!$F$5:$F$501,'回答入力シート（イ_令和2,3年度事業繰越分）'!$B$5:$B$501),2,0)=0,"",VLOOKUP($C326,IF({1,0},'回答入力シート（イ_令和2,3年度事業繰越分）'!$F$5:$F$501,'回答入力シート（イ_令和2,3年度事業繰越分）'!$B$5:$B$501),2,0)))</f>
        <v/>
      </c>
      <c r="C326" s="83" t="str">
        <f>IF(ISERROR(VLOOKUP($A326,IF({1,0},'回答入力シート（イ_令和2,3年度事業繰越分）'!$BU$5:$BU$501,'回答入力シート（イ_令和2,3年度事業繰越分）'!$F$5:$F$501),2,0)),"",VLOOKUP($A326,IF({1,0},'回答入力シート（イ_令和2,3年度事業繰越分）'!$BU$5:$BU$501,'回答入力シート（イ_令和2,3年度事業繰越分）'!$F$5:$F$501),2,0))</f>
        <v/>
      </c>
      <c r="D326" s="83" t="str">
        <f>IF(ISERROR(VLOOKUP($A326,IF({1,0},'回答入力シート（イ_令和2,3年度事業繰越分）'!$BU$5:$BU$501,'回答入力シート（イ_令和2,3年度事業繰越分）'!$H$5:$H$501),2,0)),"",VLOOKUP($A326,IF({1,0},'回答入力シート（イ_令和2,3年度事業繰越分）'!$BU$5:$BU$501,'回答入力シート（イ_令和2,3年度事業繰越分）'!$H$5:$H$501),2,0))</f>
        <v/>
      </c>
      <c r="E326" s="83" t="str">
        <f>IF(ISERROR(VLOOKUP($A326,IF({1,0},'回答入力シート（イ_令和2,3年度事業繰越分）'!$BU$5:$BU$501,'回答入力シート（イ_令和2,3年度事業繰越分）'!$V$5:$V$501),2,0)),"",IF(VLOOKUP($A326,IF({1,0},'回答入力シート（イ_令和2,3年度事業繰越分）'!$BU$5:$BU$501,'回答入力シート（イ_令和2,3年度事業繰越分）'!$V$5:$V$501),2,0)=0,"",VLOOKUP($A326,IF({1,0},'回答入力シート（イ_令和2,3年度事業繰越分）'!$BU$5:$BU$501,'回答入力シート（イ_令和2,3年度事業繰越分）'!$V$5:$V$501),2,0)))</f>
        <v/>
      </c>
      <c r="F326" s="83" t="str">
        <f>IF(ISERROR(VLOOKUP($A326,IF({1,0},'回答入力シート（イ_令和2,3年度事業繰越分）'!$BU$5:$BU$501,'回答入力シート（イ_令和2,3年度事業繰越分）'!$Z$5:$Z$501),2,0)),"",IF(VLOOKUP($A326,IF({1,0},'回答入力シート（イ_令和2,3年度事業繰越分）'!$BU$5:$BU$501,'回答入力シート（イ_令和2,3年度事業繰越分）'!$Z$5:$Z$501),2,0)=0,"",VLOOKUP($A326,IF({1,0},'回答入力シート（イ_令和2,3年度事業繰越分）'!$BU$5:$BU$501,'回答入力シート（イ_令和2,3年度事業繰越分）'!$Z$5:$Z$501),2,0)))</f>
        <v/>
      </c>
    </row>
    <row r="327" spans="1:6" x14ac:dyDescent="0.3">
      <c r="A327" s="1">
        <v>325</v>
      </c>
      <c r="B327" s="83" t="str">
        <f>IF(ISERROR(VLOOKUP($C327,IF({1,0},'回答入力シート（イ_令和2,3年度事業繰越分）'!$F$5:$F$501,'回答入力シート（イ_令和2,3年度事業繰越分）'!$B$5:$B$501),2,0)),"",IF(VLOOKUP($C327,IF({1,0},'回答入力シート（イ_令和2,3年度事業繰越分）'!$F$5:$F$501,'回答入力シート（イ_令和2,3年度事業繰越分）'!$B$5:$B$501),2,0)=0,"",VLOOKUP($C327,IF({1,0},'回答入力シート（イ_令和2,3年度事業繰越分）'!$F$5:$F$501,'回答入力シート（イ_令和2,3年度事業繰越分）'!$B$5:$B$501),2,0)))</f>
        <v/>
      </c>
      <c r="C327" s="83" t="str">
        <f>IF(ISERROR(VLOOKUP($A327,IF({1,0},'回答入力シート（イ_令和2,3年度事業繰越分）'!$BU$5:$BU$501,'回答入力シート（イ_令和2,3年度事業繰越分）'!$F$5:$F$501),2,0)),"",VLOOKUP($A327,IF({1,0},'回答入力シート（イ_令和2,3年度事業繰越分）'!$BU$5:$BU$501,'回答入力シート（イ_令和2,3年度事業繰越分）'!$F$5:$F$501),2,0))</f>
        <v/>
      </c>
      <c r="D327" s="83" t="str">
        <f>IF(ISERROR(VLOOKUP($A327,IF({1,0},'回答入力シート（イ_令和2,3年度事業繰越分）'!$BU$5:$BU$501,'回答入力シート（イ_令和2,3年度事業繰越分）'!$H$5:$H$501),2,0)),"",VLOOKUP($A327,IF({1,0},'回答入力シート（イ_令和2,3年度事業繰越分）'!$BU$5:$BU$501,'回答入力シート（イ_令和2,3年度事業繰越分）'!$H$5:$H$501),2,0))</f>
        <v/>
      </c>
      <c r="E327" s="83" t="str">
        <f>IF(ISERROR(VLOOKUP($A327,IF({1,0},'回答入力シート（イ_令和2,3年度事業繰越分）'!$BU$5:$BU$501,'回答入力シート（イ_令和2,3年度事業繰越分）'!$V$5:$V$501),2,0)),"",IF(VLOOKUP($A327,IF({1,0},'回答入力シート（イ_令和2,3年度事業繰越分）'!$BU$5:$BU$501,'回答入力シート（イ_令和2,3年度事業繰越分）'!$V$5:$V$501),2,0)=0,"",VLOOKUP($A327,IF({1,0},'回答入力シート（イ_令和2,3年度事業繰越分）'!$BU$5:$BU$501,'回答入力シート（イ_令和2,3年度事業繰越分）'!$V$5:$V$501),2,0)))</f>
        <v/>
      </c>
      <c r="F327" s="83" t="str">
        <f>IF(ISERROR(VLOOKUP($A327,IF({1,0},'回答入力シート（イ_令和2,3年度事業繰越分）'!$BU$5:$BU$501,'回答入力シート（イ_令和2,3年度事業繰越分）'!$Z$5:$Z$501),2,0)),"",IF(VLOOKUP($A327,IF({1,0},'回答入力シート（イ_令和2,3年度事業繰越分）'!$BU$5:$BU$501,'回答入力シート（イ_令和2,3年度事業繰越分）'!$Z$5:$Z$501),2,0)=0,"",VLOOKUP($A327,IF({1,0},'回答入力シート（イ_令和2,3年度事業繰越分）'!$BU$5:$BU$501,'回答入力シート（イ_令和2,3年度事業繰越分）'!$Z$5:$Z$501),2,0)))</f>
        <v/>
      </c>
    </row>
    <row r="328" spans="1:6" x14ac:dyDescent="0.3">
      <c r="A328" s="1">
        <v>326</v>
      </c>
      <c r="B328" s="83" t="str">
        <f>IF(ISERROR(VLOOKUP($C328,IF({1,0},'回答入力シート（イ_令和2,3年度事業繰越分）'!$F$5:$F$501,'回答入力シート（イ_令和2,3年度事業繰越分）'!$B$5:$B$501),2,0)),"",IF(VLOOKUP($C328,IF({1,0},'回答入力シート（イ_令和2,3年度事業繰越分）'!$F$5:$F$501,'回答入力シート（イ_令和2,3年度事業繰越分）'!$B$5:$B$501),2,0)=0,"",VLOOKUP($C328,IF({1,0},'回答入力シート（イ_令和2,3年度事業繰越分）'!$F$5:$F$501,'回答入力シート（イ_令和2,3年度事業繰越分）'!$B$5:$B$501),2,0)))</f>
        <v/>
      </c>
      <c r="C328" s="83" t="str">
        <f>IF(ISERROR(VLOOKUP($A328,IF({1,0},'回答入力シート（イ_令和2,3年度事業繰越分）'!$BU$5:$BU$501,'回答入力シート（イ_令和2,3年度事業繰越分）'!$F$5:$F$501),2,0)),"",VLOOKUP($A328,IF({1,0},'回答入力シート（イ_令和2,3年度事業繰越分）'!$BU$5:$BU$501,'回答入力シート（イ_令和2,3年度事業繰越分）'!$F$5:$F$501),2,0))</f>
        <v/>
      </c>
      <c r="D328" s="83" t="str">
        <f>IF(ISERROR(VLOOKUP($A328,IF({1,0},'回答入力シート（イ_令和2,3年度事業繰越分）'!$BU$5:$BU$501,'回答入力シート（イ_令和2,3年度事業繰越分）'!$H$5:$H$501),2,0)),"",VLOOKUP($A328,IF({1,0},'回答入力シート（イ_令和2,3年度事業繰越分）'!$BU$5:$BU$501,'回答入力シート（イ_令和2,3年度事業繰越分）'!$H$5:$H$501),2,0))</f>
        <v/>
      </c>
      <c r="E328" s="83" t="str">
        <f>IF(ISERROR(VLOOKUP($A328,IF({1,0},'回答入力シート（イ_令和2,3年度事業繰越分）'!$BU$5:$BU$501,'回答入力シート（イ_令和2,3年度事業繰越分）'!$V$5:$V$501),2,0)),"",IF(VLOOKUP($A328,IF({1,0},'回答入力シート（イ_令和2,3年度事業繰越分）'!$BU$5:$BU$501,'回答入力シート（イ_令和2,3年度事業繰越分）'!$V$5:$V$501),2,0)=0,"",VLOOKUP($A328,IF({1,0},'回答入力シート（イ_令和2,3年度事業繰越分）'!$BU$5:$BU$501,'回答入力シート（イ_令和2,3年度事業繰越分）'!$V$5:$V$501),2,0)))</f>
        <v/>
      </c>
      <c r="F328" s="83" t="str">
        <f>IF(ISERROR(VLOOKUP($A328,IF({1,0},'回答入力シート（イ_令和2,3年度事業繰越分）'!$BU$5:$BU$501,'回答入力シート（イ_令和2,3年度事業繰越分）'!$Z$5:$Z$501),2,0)),"",IF(VLOOKUP($A328,IF({1,0},'回答入力シート（イ_令和2,3年度事業繰越分）'!$BU$5:$BU$501,'回答入力シート（イ_令和2,3年度事業繰越分）'!$Z$5:$Z$501),2,0)=0,"",VLOOKUP($A328,IF({1,0},'回答入力シート（イ_令和2,3年度事業繰越分）'!$BU$5:$BU$501,'回答入力シート（イ_令和2,3年度事業繰越分）'!$Z$5:$Z$501),2,0)))</f>
        <v/>
      </c>
    </row>
    <row r="329" spans="1:6" x14ac:dyDescent="0.3">
      <c r="A329" s="1">
        <v>327</v>
      </c>
      <c r="B329" s="83" t="str">
        <f>IF(ISERROR(VLOOKUP($C329,IF({1,0},'回答入力シート（イ_令和2,3年度事業繰越分）'!$F$5:$F$501,'回答入力シート（イ_令和2,3年度事業繰越分）'!$B$5:$B$501),2,0)),"",IF(VLOOKUP($C329,IF({1,0},'回答入力シート（イ_令和2,3年度事業繰越分）'!$F$5:$F$501,'回答入力シート（イ_令和2,3年度事業繰越分）'!$B$5:$B$501),2,0)=0,"",VLOOKUP($C329,IF({1,0},'回答入力シート（イ_令和2,3年度事業繰越分）'!$F$5:$F$501,'回答入力シート（イ_令和2,3年度事業繰越分）'!$B$5:$B$501),2,0)))</f>
        <v/>
      </c>
      <c r="C329" s="83" t="str">
        <f>IF(ISERROR(VLOOKUP($A329,IF({1,0},'回答入力シート（イ_令和2,3年度事業繰越分）'!$BU$5:$BU$501,'回答入力シート（イ_令和2,3年度事業繰越分）'!$F$5:$F$501),2,0)),"",VLOOKUP($A329,IF({1,0},'回答入力シート（イ_令和2,3年度事業繰越分）'!$BU$5:$BU$501,'回答入力シート（イ_令和2,3年度事業繰越分）'!$F$5:$F$501),2,0))</f>
        <v/>
      </c>
      <c r="D329" s="83" t="str">
        <f>IF(ISERROR(VLOOKUP($A329,IF({1,0},'回答入力シート（イ_令和2,3年度事業繰越分）'!$BU$5:$BU$501,'回答入力シート（イ_令和2,3年度事業繰越分）'!$H$5:$H$501),2,0)),"",VLOOKUP($A329,IF({1,0},'回答入力シート（イ_令和2,3年度事業繰越分）'!$BU$5:$BU$501,'回答入力シート（イ_令和2,3年度事業繰越分）'!$H$5:$H$501),2,0))</f>
        <v/>
      </c>
      <c r="E329" s="83" t="str">
        <f>IF(ISERROR(VLOOKUP($A329,IF({1,0},'回答入力シート（イ_令和2,3年度事業繰越分）'!$BU$5:$BU$501,'回答入力シート（イ_令和2,3年度事業繰越分）'!$V$5:$V$501),2,0)),"",IF(VLOOKUP($A329,IF({1,0},'回答入力シート（イ_令和2,3年度事業繰越分）'!$BU$5:$BU$501,'回答入力シート（イ_令和2,3年度事業繰越分）'!$V$5:$V$501),2,0)=0,"",VLOOKUP($A329,IF({1,0},'回答入力シート（イ_令和2,3年度事業繰越分）'!$BU$5:$BU$501,'回答入力シート（イ_令和2,3年度事業繰越分）'!$V$5:$V$501),2,0)))</f>
        <v/>
      </c>
      <c r="F329" s="83" t="str">
        <f>IF(ISERROR(VLOOKUP($A329,IF({1,0},'回答入力シート（イ_令和2,3年度事業繰越分）'!$BU$5:$BU$501,'回答入力シート（イ_令和2,3年度事業繰越分）'!$Z$5:$Z$501),2,0)),"",IF(VLOOKUP($A329,IF({1,0},'回答入力シート（イ_令和2,3年度事業繰越分）'!$BU$5:$BU$501,'回答入力シート（イ_令和2,3年度事業繰越分）'!$Z$5:$Z$501),2,0)=0,"",VLOOKUP($A329,IF({1,0},'回答入力シート（イ_令和2,3年度事業繰越分）'!$BU$5:$BU$501,'回答入力シート（イ_令和2,3年度事業繰越分）'!$Z$5:$Z$501),2,0)))</f>
        <v/>
      </c>
    </row>
    <row r="330" spans="1:6" x14ac:dyDescent="0.3">
      <c r="A330" s="1">
        <v>328</v>
      </c>
      <c r="B330" s="83" t="str">
        <f>IF(ISERROR(VLOOKUP($C330,IF({1,0},'回答入力シート（イ_令和2,3年度事業繰越分）'!$F$5:$F$501,'回答入力シート（イ_令和2,3年度事業繰越分）'!$B$5:$B$501),2,0)),"",IF(VLOOKUP($C330,IF({1,0},'回答入力シート（イ_令和2,3年度事業繰越分）'!$F$5:$F$501,'回答入力シート（イ_令和2,3年度事業繰越分）'!$B$5:$B$501),2,0)=0,"",VLOOKUP($C330,IF({1,0},'回答入力シート（イ_令和2,3年度事業繰越分）'!$F$5:$F$501,'回答入力シート（イ_令和2,3年度事業繰越分）'!$B$5:$B$501),2,0)))</f>
        <v/>
      </c>
      <c r="C330" s="83" t="str">
        <f>IF(ISERROR(VLOOKUP($A330,IF({1,0},'回答入力シート（イ_令和2,3年度事業繰越分）'!$BU$5:$BU$501,'回答入力シート（イ_令和2,3年度事業繰越分）'!$F$5:$F$501),2,0)),"",VLOOKUP($A330,IF({1,0},'回答入力シート（イ_令和2,3年度事業繰越分）'!$BU$5:$BU$501,'回答入力シート（イ_令和2,3年度事業繰越分）'!$F$5:$F$501),2,0))</f>
        <v/>
      </c>
      <c r="D330" s="83" t="str">
        <f>IF(ISERROR(VLOOKUP($A330,IF({1,0},'回答入力シート（イ_令和2,3年度事業繰越分）'!$BU$5:$BU$501,'回答入力シート（イ_令和2,3年度事業繰越分）'!$H$5:$H$501),2,0)),"",VLOOKUP($A330,IF({1,0},'回答入力シート（イ_令和2,3年度事業繰越分）'!$BU$5:$BU$501,'回答入力シート（イ_令和2,3年度事業繰越分）'!$H$5:$H$501),2,0))</f>
        <v/>
      </c>
      <c r="E330" s="83" t="str">
        <f>IF(ISERROR(VLOOKUP($A330,IF({1,0},'回答入力シート（イ_令和2,3年度事業繰越分）'!$BU$5:$BU$501,'回答入力シート（イ_令和2,3年度事業繰越分）'!$V$5:$V$501),2,0)),"",IF(VLOOKUP($A330,IF({1,0},'回答入力シート（イ_令和2,3年度事業繰越分）'!$BU$5:$BU$501,'回答入力シート（イ_令和2,3年度事業繰越分）'!$V$5:$V$501),2,0)=0,"",VLOOKUP($A330,IF({1,0},'回答入力シート（イ_令和2,3年度事業繰越分）'!$BU$5:$BU$501,'回答入力シート（イ_令和2,3年度事業繰越分）'!$V$5:$V$501),2,0)))</f>
        <v/>
      </c>
      <c r="F330" s="83" t="str">
        <f>IF(ISERROR(VLOOKUP($A330,IF({1,0},'回答入力シート（イ_令和2,3年度事業繰越分）'!$BU$5:$BU$501,'回答入力シート（イ_令和2,3年度事業繰越分）'!$Z$5:$Z$501),2,0)),"",IF(VLOOKUP($A330,IF({1,0},'回答入力シート（イ_令和2,3年度事業繰越分）'!$BU$5:$BU$501,'回答入力シート（イ_令和2,3年度事業繰越分）'!$Z$5:$Z$501),2,0)=0,"",VLOOKUP($A330,IF({1,0},'回答入力シート（イ_令和2,3年度事業繰越分）'!$BU$5:$BU$501,'回答入力シート（イ_令和2,3年度事業繰越分）'!$Z$5:$Z$501),2,0)))</f>
        <v/>
      </c>
    </row>
    <row r="331" spans="1:6" x14ac:dyDescent="0.3">
      <c r="A331" s="1">
        <v>329</v>
      </c>
      <c r="B331" s="83" t="str">
        <f>IF(ISERROR(VLOOKUP($C331,IF({1,0},'回答入力シート（イ_令和2,3年度事業繰越分）'!$F$5:$F$501,'回答入力シート（イ_令和2,3年度事業繰越分）'!$B$5:$B$501),2,0)),"",IF(VLOOKUP($C331,IF({1,0},'回答入力シート（イ_令和2,3年度事業繰越分）'!$F$5:$F$501,'回答入力シート（イ_令和2,3年度事業繰越分）'!$B$5:$B$501),2,0)=0,"",VLOOKUP($C331,IF({1,0},'回答入力シート（イ_令和2,3年度事業繰越分）'!$F$5:$F$501,'回答入力シート（イ_令和2,3年度事業繰越分）'!$B$5:$B$501),2,0)))</f>
        <v/>
      </c>
      <c r="C331" s="83" t="str">
        <f>IF(ISERROR(VLOOKUP($A331,IF({1,0},'回答入力シート（イ_令和2,3年度事業繰越分）'!$BU$5:$BU$501,'回答入力シート（イ_令和2,3年度事業繰越分）'!$F$5:$F$501),2,0)),"",VLOOKUP($A331,IF({1,0},'回答入力シート（イ_令和2,3年度事業繰越分）'!$BU$5:$BU$501,'回答入力シート（イ_令和2,3年度事業繰越分）'!$F$5:$F$501),2,0))</f>
        <v/>
      </c>
      <c r="D331" s="83" t="str">
        <f>IF(ISERROR(VLOOKUP($A331,IF({1,0},'回答入力シート（イ_令和2,3年度事業繰越分）'!$BU$5:$BU$501,'回答入力シート（イ_令和2,3年度事業繰越分）'!$H$5:$H$501),2,0)),"",VLOOKUP($A331,IF({1,0},'回答入力シート（イ_令和2,3年度事業繰越分）'!$BU$5:$BU$501,'回答入力シート（イ_令和2,3年度事業繰越分）'!$H$5:$H$501),2,0))</f>
        <v/>
      </c>
      <c r="E331" s="83" t="str">
        <f>IF(ISERROR(VLOOKUP($A331,IF({1,0},'回答入力シート（イ_令和2,3年度事業繰越分）'!$BU$5:$BU$501,'回答入力シート（イ_令和2,3年度事業繰越分）'!$V$5:$V$501),2,0)),"",IF(VLOOKUP($A331,IF({1,0},'回答入力シート（イ_令和2,3年度事業繰越分）'!$BU$5:$BU$501,'回答入力シート（イ_令和2,3年度事業繰越分）'!$V$5:$V$501),2,0)=0,"",VLOOKUP($A331,IF({1,0},'回答入力シート（イ_令和2,3年度事業繰越分）'!$BU$5:$BU$501,'回答入力シート（イ_令和2,3年度事業繰越分）'!$V$5:$V$501),2,0)))</f>
        <v/>
      </c>
      <c r="F331" s="83" t="str">
        <f>IF(ISERROR(VLOOKUP($A331,IF({1,0},'回答入力シート（イ_令和2,3年度事業繰越分）'!$BU$5:$BU$501,'回答入力シート（イ_令和2,3年度事業繰越分）'!$Z$5:$Z$501),2,0)),"",IF(VLOOKUP($A331,IF({1,0},'回答入力シート（イ_令和2,3年度事業繰越分）'!$BU$5:$BU$501,'回答入力シート（イ_令和2,3年度事業繰越分）'!$Z$5:$Z$501),2,0)=0,"",VLOOKUP($A331,IF({1,0},'回答入力シート（イ_令和2,3年度事業繰越分）'!$BU$5:$BU$501,'回答入力シート（イ_令和2,3年度事業繰越分）'!$Z$5:$Z$501),2,0)))</f>
        <v/>
      </c>
    </row>
    <row r="332" spans="1:6" x14ac:dyDescent="0.3">
      <c r="A332" s="1">
        <v>330</v>
      </c>
      <c r="B332" s="83" t="str">
        <f>IF(ISERROR(VLOOKUP($C332,IF({1,0},'回答入力シート（イ_令和2,3年度事業繰越分）'!$F$5:$F$501,'回答入力シート（イ_令和2,3年度事業繰越分）'!$B$5:$B$501),2,0)),"",IF(VLOOKUP($C332,IF({1,0},'回答入力シート（イ_令和2,3年度事業繰越分）'!$F$5:$F$501,'回答入力シート（イ_令和2,3年度事業繰越分）'!$B$5:$B$501),2,0)=0,"",VLOOKUP($C332,IF({1,0},'回答入力シート（イ_令和2,3年度事業繰越分）'!$F$5:$F$501,'回答入力シート（イ_令和2,3年度事業繰越分）'!$B$5:$B$501),2,0)))</f>
        <v/>
      </c>
      <c r="C332" s="83" t="str">
        <f>IF(ISERROR(VLOOKUP($A332,IF({1,0},'回答入力シート（イ_令和2,3年度事業繰越分）'!$BU$5:$BU$501,'回答入力シート（イ_令和2,3年度事業繰越分）'!$F$5:$F$501),2,0)),"",VLOOKUP($A332,IF({1,0},'回答入力シート（イ_令和2,3年度事業繰越分）'!$BU$5:$BU$501,'回答入力シート（イ_令和2,3年度事業繰越分）'!$F$5:$F$501),2,0))</f>
        <v/>
      </c>
      <c r="D332" s="83" t="str">
        <f>IF(ISERROR(VLOOKUP($A332,IF({1,0},'回答入力シート（イ_令和2,3年度事業繰越分）'!$BU$5:$BU$501,'回答入力シート（イ_令和2,3年度事業繰越分）'!$H$5:$H$501),2,0)),"",VLOOKUP($A332,IF({1,0},'回答入力シート（イ_令和2,3年度事業繰越分）'!$BU$5:$BU$501,'回答入力シート（イ_令和2,3年度事業繰越分）'!$H$5:$H$501),2,0))</f>
        <v/>
      </c>
      <c r="E332" s="83" t="str">
        <f>IF(ISERROR(VLOOKUP($A332,IF({1,0},'回答入力シート（イ_令和2,3年度事業繰越分）'!$BU$5:$BU$501,'回答入力シート（イ_令和2,3年度事業繰越分）'!$V$5:$V$501),2,0)),"",IF(VLOOKUP($A332,IF({1,0},'回答入力シート（イ_令和2,3年度事業繰越分）'!$BU$5:$BU$501,'回答入力シート（イ_令和2,3年度事業繰越分）'!$V$5:$V$501),2,0)=0,"",VLOOKUP($A332,IF({1,0},'回答入力シート（イ_令和2,3年度事業繰越分）'!$BU$5:$BU$501,'回答入力シート（イ_令和2,3年度事業繰越分）'!$V$5:$V$501),2,0)))</f>
        <v/>
      </c>
      <c r="F332" s="83" t="str">
        <f>IF(ISERROR(VLOOKUP($A332,IF({1,0},'回答入力シート（イ_令和2,3年度事業繰越分）'!$BU$5:$BU$501,'回答入力シート（イ_令和2,3年度事業繰越分）'!$Z$5:$Z$501),2,0)),"",IF(VLOOKUP($A332,IF({1,0},'回答入力シート（イ_令和2,3年度事業繰越分）'!$BU$5:$BU$501,'回答入力シート（イ_令和2,3年度事業繰越分）'!$Z$5:$Z$501),2,0)=0,"",VLOOKUP($A332,IF({1,0},'回答入力シート（イ_令和2,3年度事業繰越分）'!$BU$5:$BU$501,'回答入力シート（イ_令和2,3年度事業繰越分）'!$Z$5:$Z$501),2,0)))</f>
        <v/>
      </c>
    </row>
    <row r="333" spans="1:6" x14ac:dyDescent="0.3">
      <c r="A333" s="1">
        <v>331</v>
      </c>
      <c r="B333" s="83" t="str">
        <f>IF(ISERROR(VLOOKUP($C333,IF({1,0},'回答入力シート（イ_令和2,3年度事業繰越分）'!$F$5:$F$501,'回答入力シート（イ_令和2,3年度事業繰越分）'!$B$5:$B$501),2,0)),"",IF(VLOOKUP($C333,IF({1,0},'回答入力シート（イ_令和2,3年度事業繰越分）'!$F$5:$F$501,'回答入力シート（イ_令和2,3年度事業繰越分）'!$B$5:$B$501),2,0)=0,"",VLOOKUP($C333,IF({1,0},'回答入力シート（イ_令和2,3年度事業繰越分）'!$F$5:$F$501,'回答入力シート（イ_令和2,3年度事業繰越分）'!$B$5:$B$501),2,0)))</f>
        <v/>
      </c>
      <c r="C333" s="83" t="str">
        <f>IF(ISERROR(VLOOKUP($A333,IF({1,0},'回答入力シート（イ_令和2,3年度事業繰越分）'!$BU$5:$BU$501,'回答入力シート（イ_令和2,3年度事業繰越分）'!$F$5:$F$501),2,0)),"",VLOOKUP($A333,IF({1,0},'回答入力シート（イ_令和2,3年度事業繰越分）'!$BU$5:$BU$501,'回答入力シート（イ_令和2,3年度事業繰越分）'!$F$5:$F$501),2,0))</f>
        <v/>
      </c>
      <c r="D333" s="83" t="str">
        <f>IF(ISERROR(VLOOKUP($A333,IF({1,0},'回答入力シート（イ_令和2,3年度事業繰越分）'!$BU$5:$BU$501,'回答入力シート（イ_令和2,3年度事業繰越分）'!$H$5:$H$501),2,0)),"",VLOOKUP($A333,IF({1,0},'回答入力シート（イ_令和2,3年度事業繰越分）'!$BU$5:$BU$501,'回答入力シート（イ_令和2,3年度事業繰越分）'!$H$5:$H$501),2,0))</f>
        <v/>
      </c>
      <c r="E333" s="83" t="str">
        <f>IF(ISERROR(VLOOKUP($A333,IF({1,0},'回答入力シート（イ_令和2,3年度事業繰越分）'!$BU$5:$BU$501,'回答入力シート（イ_令和2,3年度事業繰越分）'!$V$5:$V$501),2,0)),"",IF(VLOOKUP($A333,IF({1,0},'回答入力シート（イ_令和2,3年度事業繰越分）'!$BU$5:$BU$501,'回答入力シート（イ_令和2,3年度事業繰越分）'!$V$5:$V$501),2,0)=0,"",VLOOKUP($A333,IF({1,0},'回答入力シート（イ_令和2,3年度事業繰越分）'!$BU$5:$BU$501,'回答入力シート（イ_令和2,3年度事業繰越分）'!$V$5:$V$501),2,0)))</f>
        <v/>
      </c>
      <c r="F333" s="83" t="str">
        <f>IF(ISERROR(VLOOKUP($A333,IF({1,0},'回答入力シート（イ_令和2,3年度事業繰越分）'!$BU$5:$BU$501,'回答入力シート（イ_令和2,3年度事業繰越分）'!$Z$5:$Z$501),2,0)),"",IF(VLOOKUP($A333,IF({1,0},'回答入力シート（イ_令和2,3年度事業繰越分）'!$BU$5:$BU$501,'回答入力シート（イ_令和2,3年度事業繰越分）'!$Z$5:$Z$501),2,0)=0,"",VLOOKUP($A333,IF({1,0},'回答入力シート（イ_令和2,3年度事業繰越分）'!$BU$5:$BU$501,'回答入力シート（イ_令和2,3年度事業繰越分）'!$Z$5:$Z$501),2,0)))</f>
        <v/>
      </c>
    </row>
    <row r="334" spans="1:6" x14ac:dyDescent="0.3">
      <c r="A334" s="1">
        <v>332</v>
      </c>
      <c r="B334" s="83" t="str">
        <f>IF(ISERROR(VLOOKUP($C334,IF({1,0},'回答入力シート（イ_令和2,3年度事業繰越分）'!$F$5:$F$501,'回答入力シート（イ_令和2,3年度事業繰越分）'!$B$5:$B$501),2,0)),"",IF(VLOOKUP($C334,IF({1,0},'回答入力シート（イ_令和2,3年度事業繰越分）'!$F$5:$F$501,'回答入力シート（イ_令和2,3年度事業繰越分）'!$B$5:$B$501),2,0)=0,"",VLOOKUP($C334,IF({1,0},'回答入力シート（イ_令和2,3年度事業繰越分）'!$F$5:$F$501,'回答入力シート（イ_令和2,3年度事業繰越分）'!$B$5:$B$501),2,0)))</f>
        <v/>
      </c>
      <c r="C334" s="83" t="str">
        <f>IF(ISERROR(VLOOKUP($A334,IF({1,0},'回答入力シート（イ_令和2,3年度事業繰越分）'!$BU$5:$BU$501,'回答入力シート（イ_令和2,3年度事業繰越分）'!$F$5:$F$501),2,0)),"",VLOOKUP($A334,IF({1,0},'回答入力シート（イ_令和2,3年度事業繰越分）'!$BU$5:$BU$501,'回答入力シート（イ_令和2,3年度事業繰越分）'!$F$5:$F$501),2,0))</f>
        <v/>
      </c>
      <c r="D334" s="83" t="str">
        <f>IF(ISERROR(VLOOKUP($A334,IF({1,0},'回答入力シート（イ_令和2,3年度事業繰越分）'!$BU$5:$BU$501,'回答入力シート（イ_令和2,3年度事業繰越分）'!$H$5:$H$501),2,0)),"",VLOOKUP($A334,IF({1,0},'回答入力シート（イ_令和2,3年度事業繰越分）'!$BU$5:$BU$501,'回答入力シート（イ_令和2,3年度事業繰越分）'!$H$5:$H$501),2,0))</f>
        <v/>
      </c>
      <c r="E334" s="83" t="str">
        <f>IF(ISERROR(VLOOKUP($A334,IF({1,0},'回答入力シート（イ_令和2,3年度事業繰越分）'!$BU$5:$BU$501,'回答入力シート（イ_令和2,3年度事業繰越分）'!$V$5:$V$501),2,0)),"",IF(VLOOKUP($A334,IF({1,0},'回答入力シート（イ_令和2,3年度事業繰越分）'!$BU$5:$BU$501,'回答入力シート（イ_令和2,3年度事業繰越分）'!$V$5:$V$501),2,0)=0,"",VLOOKUP($A334,IF({1,0},'回答入力シート（イ_令和2,3年度事業繰越分）'!$BU$5:$BU$501,'回答入力シート（イ_令和2,3年度事業繰越分）'!$V$5:$V$501),2,0)))</f>
        <v/>
      </c>
      <c r="F334" s="83" t="str">
        <f>IF(ISERROR(VLOOKUP($A334,IF({1,0},'回答入力シート（イ_令和2,3年度事業繰越分）'!$BU$5:$BU$501,'回答入力シート（イ_令和2,3年度事業繰越分）'!$Z$5:$Z$501),2,0)),"",IF(VLOOKUP($A334,IF({1,0},'回答入力シート（イ_令和2,3年度事業繰越分）'!$BU$5:$BU$501,'回答入力シート（イ_令和2,3年度事業繰越分）'!$Z$5:$Z$501),2,0)=0,"",VLOOKUP($A334,IF({1,0},'回答入力シート（イ_令和2,3年度事業繰越分）'!$BU$5:$BU$501,'回答入力シート（イ_令和2,3年度事業繰越分）'!$Z$5:$Z$501),2,0)))</f>
        <v/>
      </c>
    </row>
    <row r="335" spans="1:6" x14ac:dyDescent="0.3">
      <c r="A335" s="1">
        <v>333</v>
      </c>
      <c r="B335" s="83" t="str">
        <f>IF(ISERROR(VLOOKUP($C335,IF({1,0},'回答入力シート（イ_令和2,3年度事業繰越分）'!$F$5:$F$501,'回答入力シート（イ_令和2,3年度事業繰越分）'!$B$5:$B$501),2,0)),"",IF(VLOOKUP($C335,IF({1,0},'回答入力シート（イ_令和2,3年度事業繰越分）'!$F$5:$F$501,'回答入力シート（イ_令和2,3年度事業繰越分）'!$B$5:$B$501),2,0)=0,"",VLOOKUP($C335,IF({1,0},'回答入力シート（イ_令和2,3年度事業繰越分）'!$F$5:$F$501,'回答入力シート（イ_令和2,3年度事業繰越分）'!$B$5:$B$501),2,0)))</f>
        <v/>
      </c>
      <c r="C335" s="83" t="str">
        <f>IF(ISERROR(VLOOKUP($A335,IF({1,0},'回答入力シート（イ_令和2,3年度事業繰越分）'!$BU$5:$BU$501,'回答入力シート（イ_令和2,3年度事業繰越分）'!$F$5:$F$501),2,0)),"",VLOOKUP($A335,IF({1,0},'回答入力シート（イ_令和2,3年度事業繰越分）'!$BU$5:$BU$501,'回答入力シート（イ_令和2,3年度事業繰越分）'!$F$5:$F$501),2,0))</f>
        <v/>
      </c>
      <c r="D335" s="83" t="str">
        <f>IF(ISERROR(VLOOKUP($A335,IF({1,0},'回答入力シート（イ_令和2,3年度事業繰越分）'!$BU$5:$BU$501,'回答入力シート（イ_令和2,3年度事業繰越分）'!$H$5:$H$501),2,0)),"",VLOOKUP($A335,IF({1,0},'回答入力シート（イ_令和2,3年度事業繰越分）'!$BU$5:$BU$501,'回答入力シート（イ_令和2,3年度事業繰越分）'!$H$5:$H$501),2,0))</f>
        <v/>
      </c>
      <c r="E335" s="83" t="str">
        <f>IF(ISERROR(VLOOKUP($A335,IF({1,0},'回答入力シート（イ_令和2,3年度事業繰越分）'!$BU$5:$BU$501,'回答入力シート（イ_令和2,3年度事業繰越分）'!$V$5:$V$501),2,0)),"",IF(VLOOKUP($A335,IF({1,0},'回答入力シート（イ_令和2,3年度事業繰越分）'!$BU$5:$BU$501,'回答入力シート（イ_令和2,3年度事業繰越分）'!$V$5:$V$501),2,0)=0,"",VLOOKUP($A335,IF({1,0},'回答入力シート（イ_令和2,3年度事業繰越分）'!$BU$5:$BU$501,'回答入力シート（イ_令和2,3年度事業繰越分）'!$V$5:$V$501),2,0)))</f>
        <v/>
      </c>
      <c r="F335" s="83" t="str">
        <f>IF(ISERROR(VLOOKUP($A335,IF({1,0},'回答入力シート（イ_令和2,3年度事業繰越分）'!$BU$5:$BU$501,'回答入力シート（イ_令和2,3年度事業繰越分）'!$Z$5:$Z$501),2,0)),"",IF(VLOOKUP($A335,IF({1,0},'回答入力シート（イ_令和2,3年度事業繰越分）'!$BU$5:$BU$501,'回答入力シート（イ_令和2,3年度事業繰越分）'!$Z$5:$Z$501),2,0)=0,"",VLOOKUP($A335,IF({1,0},'回答入力シート（イ_令和2,3年度事業繰越分）'!$BU$5:$BU$501,'回答入力シート（イ_令和2,3年度事業繰越分）'!$Z$5:$Z$501),2,0)))</f>
        <v/>
      </c>
    </row>
    <row r="336" spans="1:6" x14ac:dyDescent="0.3">
      <c r="A336" s="1">
        <v>334</v>
      </c>
      <c r="B336" s="83" t="str">
        <f>IF(ISERROR(VLOOKUP($C336,IF({1,0},'回答入力シート（イ_令和2,3年度事業繰越分）'!$F$5:$F$501,'回答入力シート（イ_令和2,3年度事業繰越分）'!$B$5:$B$501),2,0)),"",IF(VLOOKUP($C336,IF({1,0},'回答入力シート（イ_令和2,3年度事業繰越分）'!$F$5:$F$501,'回答入力シート（イ_令和2,3年度事業繰越分）'!$B$5:$B$501),2,0)=0,"",VLOOKUP($C336,IF({1,0},'回答入力シート（イ_令和2,3年度事業繰越分）'!$F$5:$F$501,'回答入力シート（イ_令和2,3年度事業繰越分）'!$B$5:$B$501),2,0)))</f>
        <v/>
      </c>
      <c r="C336" s="83" t="str">
        <f>IF(ISERROR(VLOOKUP($A336,IF({1,0},'回答入力シート（イ_令和2,3年度事業繰越分）'!$BU$5:$BU$501,'回答入力シート（イ_令和2,3年度事業繰越分）'!$F$5:$F$501),2,0)),"",VLOOKUP($A336,IF({1,0},'回答入力シート（イ_令和2,3年度事業繰越分）'!$BU$5:$BU$501,'回答入力シート（イ_令和2,3年度事業繰越分）'!$F$5:$F$501),2,0))</f>
        <v/>
      </c>
      <c r="D336" s="83" t="str">
        <f>IF(ISERROR(VLOOKUP($A336,IF({1,0},'回答入力シート（イ_令和2,3年度事業繰越分）'!$BU$5:$BU$501,'回答入力シート（イ_令和2,3年度事業繰越分）'!$H$5:$H$501),2,0)),"",VLOOKUP($A336,IF({1,0},'回答入力シート（イ_令和2,3年度事業繰越分）'!$BU$5:$BU$501,'回答入力シート（イ_令和2,3年度事業繰越分）'!$H$5:$H$501),2,0))</f>
        <v/>
      </c>
      <c r="E336" s="83" t="str">
        <f>IF(ISERROR(VLOOKUP($A336,IF({1,0},'回答入力シート（イ_令和2,3年度事業繰越分）'!$BU$5:$BU$501,'回答入力シート（イ_令和2,3年度事業繰越分）'!$V$5:$V$501),2,0)),"",IF(VLOOKUP($A336,IF({1,0},'回答入力シート（イ_令和2,3年度事業繰越分）'!$BU$5:$BU$501,'回答入力シート（イ_令和2,3年度事業繰越分）'!$V$5:$V$501),2,0)=0,"",VLOOKUP($A336,IF({1,0},'回答入力シート（イ_令和2,3年度事業繰越分）'!$BU$5:$BU$501,'回答入力シート（イ_令和2,3年度事業繰越分）'!$V$5:$V$501),2,0)))</f>
        <v/>
      </c>
      <c r="F336" s="83" t="str">
        <f>IF(ISERROR(VLOOKUP($A336,IF({1,0},'回答入力シート（イ_令和2,3年度事業繰越分）'!$BU$5:$BU$501,'回答入力シート（イ_令和2,3年度事業繰越分）'!$Z$5:$Z$501),2,0)),"",IF(VLOOKUP($A336,IF({1,0},'回答入力シート（イ_令和2,3年度事業繰越分）'!$BU$5:$BU$501,'回答入力シート（イ_令和2,3年度事業繰越分）'!$Z$5:$Z$501),2,0)=0,"",VLOOKUP($A336,IF({1,0},'回答入力シート（イ_令和2,3年度事業繰越分）'!$BU$5:$BU$501,'回答入力シート（イ_令和2,3年度事業繰越分）'!$Z$5:$Z$501),2,0)))</f>
        <v/>
      </c>
    </row>
    <row r="337" spans="1:6" x14ac:dyDescent="0.3">
      <c r="A337" s="1">
        <v>335</v>
      </c>
      <c r="B337" s="83" t="str">
        <f>IF(ISERROR(VLOOKUP($C337,IF({1,0},'回答入力シート（イ_令和2,3年度事業繰越分）'!$F$5:$F$501,'回答入力シート（イ_令和2,3年度事業繰越分）'!$B$5:$B$501),2,0)),"",IF(VLOOKUP($C337,IF({1,0},'回答入力シート（イ_令和2,3年度事業繰越分）'!$F$5:$F$501,'回答入力シート（イ_令和2,3年度事業繰越分）'!$B$5:$B$501),2,0)=0,"",VLOOKUP($C337,IF({1,0},'回答入力シート（イ_令和2,3年度事業繰越分）'!$F$5:$F$501,'回答入力シート（イ_令和2,3年度事業繰越分）'!$B$5:$B$501),2,0)))</f>
        <v/>
      </c>
      <c r="C337" s="83" t="str">
        <f>IF(ISERROR(VLOOKUP($A337,IF({1,0},'回答入力シート（イ_令和2,3年度事業繰越分）'!$BU$5:$BU$501,'回答入力シート（イ_令和2,3年度事業繰越分）'!$F$5:$F$501),2,0)),"",VLOOKUP($A337,IF({1,0},'回答入力シート（イ_令和2,3年度事業繰越分）'!$BU$5:$BU$501,'回答入力シート（イ_令和2,3年度事業繰越分）'!$F$5:$F$501),2,0))</f>
        <v/>
      </c>
      <c r="D337" s="83" t="str">
        <f>IF(ISERROR(VLOOKUP($A337,IF({1,0},'回答入力シート（イ_令和2,3年度事業繰越分）'!$BU$5:$BU$501,'回答入力シート（イ_令和2,3年度事業繰越分）'!$H$5:$H$501),2,0)),"",VLOOKUP($A337,IF({1,0},'回答入力シート（イ_令和2,3年度事業繰越分）'!$BU$5:$BU$501,'回答入力シート（イ_令和2,3年度事業繰越分）'!$H$5:$H$501),2,0))</f>
        <v/>
      </c>
      <c r="E337" s="83" t="str">
        <f>IF(ISERROR(VLOOKUP($A337,IF({1,0},'回答入力シート（イ_令和2,3年度事業繰越分）'!$BU$5:$BU$501,'回答入力シート（イ_令和2,3年度事業繰越分）'!$V$5:$V$501),2,0)),"",IF(VLOOKUP($A337,IF({1,0},'回答入力シート（イ_令和2,3年度事業繰越分）'!$BU$5:$BU$501,'回答入力シート（イ_令和2,3年度事業繰越分）'!$V$5:$V$501),2,0)=0,"",VLOOKUP($A337,IF({1,0},'回答入力シート（イ_令和2,3年度事業繰越分）'!$BU$5:$BU$501,'回答入力シート（イ_令和2,3年度事業繰越分）'!$V$5:$V$501),2,0)))</f>
        <v/>
      </c>
      <c r="F337" s="83" t="str">
        <f>IF(ISERROR(VLOOKUP($A337,IF({1,0},'回答入力シート（イ_令和2,3年度事業繰越分）'!$BU$5:$BU$501,'回答入力シート（イ_令和2,3年度事業繰越分）'!$Z$5:$Z$501),2,0)),"",IF(VLOOKUP($A337,IF({1,0},'回答入力シート（イ_令和2,3年度事業繰越分）'!$BU$5:$BU$501,'回答入力シート（イ_令和2,3年度事業繰越分）'!$Z$5:$Z$501),2,0)=0,"",VLOOKUP($A337,IF({1,0},'回答入力シート（イ_令和2,3年度事業繰越分）'!$BU$5:$BU$501,'回答入力シート（イ_令和2,3年度事業繰越分）'!$Z$5:$Z$501),2,0)))</f>
        <v/>
      </c>
    </row>
    <row r="338" spans="1:6" x14ac:dyDescent="0.3">
      <c r="A338" s="1">
        <v>336</v>
      </c>
      <c r="B338" s="83" t="str">
        <f>IF(ISERROR(VLOOKUP($C338,IF({1,0},'回答入力シート（イ_令和2,3年度事業繰越分）'!$F$5:$F$501,'回答入力シート（イ_令和2,3年度事業繰越分）'!$B$5:$B$501),2,0)),"",IF(VLOOKUP($C338,IF({1,0},'回答入力シート（イ_令和2,3年度事業繰越分）'!$F$5:$F$501,'回答入力シート（イ_令和2,3年度事業繰越分）'!$B$5:$B$501),2,0)=0,"",VLOOKUP($C338,IF({1,0},'回答入力シート（イ_令和2,3年度事業繰越分）'!$F$5:$F$501,'回答入力シート（イ_令和2,3年度事業繰越分）'!$B$5:$B$501),2,0)))</f>
        <v/>
      </c>
      <c r="C338" s="83" t="str">
        <f>IF(ISERROR(VLOOKUP($A338,IF({1,0},'回答入力シート（イ_令和2,3年度事業繰越分）'!$BU$5:$BU$501,'回答入力シート（イ_令和2,3年度事業繰越分）'!$F$5:$F$501),2,0)),"",VLOOKUP($A338,IF({1,0},'回答入力シート（イ_令和2,3年度事業繰越分）'!$BU$5:$BU$501,'回答入力シート（イ_令和2,3年度事業繰越分）'!$F$5:$F$501),2,0))</f>
        <v/>
      </c>
      <c r="D338" s="83" t="str">
        <f>IF(ISERROR(VLOOKUP($A338,IF({1,0},'回答入力シート（イ_令和2,3年度事業繰越分）'!$BU$5:$BU$501,'回答入力シート（イ_令和2,3年度事業繰越分）'!$H$5:$H$501),2,0)),"",VLOOKUP($A338,IF({1,0},'回答入力シート（イ_令和2,3年度事業繰越分）'!$BU$5:$BU$501,'回答入力シート（イ_令和2,3年度事業繰越分）'!$H$5:$H$501),2,0))</f>
        <v/>
      </c>
      <c r="E338" s="83" t="str">
        <f>IF(ISERROR(VLOOKUP($A338,IF({1,0},'回答入力シート（イ_令和2,3年度事業繰越分）'!$BU$5:$BU$501,'回答入力シート（イ_令和2,3年度事業繰越分）'!$V$5:$V$501),2,0)),"",IF(VLOOKUP($A338,IF({1,0},'回答入力シート（イ_令和2,3年度事業繰越分）'!$BU$5:$BU$501,'回答入力シート（イ_令和2,3年度事業繰越分）'!$V$5:$V$501),2,0)=0,"",VLOOKUP($A338,IF({1,0},'回答入力シート（イ_令和2,3年度事業繰越分）'!$BU$5:$BU$501,'回答入力シート（イ_令和2,3年度事業繰越分）'!$V$5:$V$501),2,0)))</f>
        <v/>
      </c>
      <c r="F338" s="83" t="str">
        <f>IF(ISERROR(VLOOKUP($A338,IF({1,0},'回答入力シート（イ_令和2,3年度事業繰越分）'!$BU$5:$BU$501,'回答入力シート（イ_令和2,3年度事業繰越分）'!$Z$5:$Z$501),2,0)),"",IF(VLOOKUP($A338,IF({1,0},'回答入力シート（イ_令和2,3年度事業繰越分）'!$BU$5:$BU$501,'回答入力シート（イ_令和2,3年度事業繰越分）'!$Z$5:$Z$501),2,0)=0,"",VLOOKUP($A338,IF({1,0},'回答入力シート（イ_令和2,3年度事業繰越分）'!$BU$5:$BU$501,'回答入力シート（イ_令和2,3年度事業繰越分）'!$Z$5:$Z$501),2,0)))</f>
        <v/>
      </c>
    </row>
    <row r="339" spans="1:6" x14ac:dyDescent="0.3">
      <c r="A339" s="1">
        <v>337</v>
      </c>
      <c r="B339" s="83" t="str">
        <f>IF(ISERROR(VLOOKUP($C339,IF({1,0},'回答入力シート（イ_令和2,3年度事業繰越分）'!$F$5:$F$501,'回答入力シート（イ_令和2,3年度事業繰越分）'!$B$5:$B$501),2,0)),"",IF(VLOOKUP($C339,IF({1,0},'回答入力シート（イ_令和2,3年度事業繰越分）'!$F$5:$F$501,'回答入力シート（イ_令和2,3年度事業繰越分）'!$B$5:$B$501),2,0)=0,"",VLOOKUP($C339,IF({1,0},'回答入力シート（イ_令和2,3年度事業繰越分）'!$F$5:$F$501,'回答入力シート（イ_令和2,3年度事業繰越分）'!$B$5:$B$501),2,0)))</f>
        <v/>
      </c>
      <c r="C339" s="83" t="str">
        <f>IF(ISERROR(VLOOKUP($A339,IF({1,0},'回答入力シート（イ_令和2,3年度事業繰越分）'!$BU$5:$BU$501,'回答入力シート（イ_令和2,3年度事業繰越分）'!$F$5:$F$501),2,0)),"",VLOOKUP($A339,IF({1,0},'回答入力シート（イ_令和2,3年度事業繰越分）'!$BU$5:$BU$501,'回答入力シート（イ_令和2,3年度事業繰越分）'!$F$5:$F$501),2,0))</f>
        <v/>
      </c>
      <c r="D339" s="83" t="str">
        <f>IF(ISERROR(VLOOKUP($A339,IF({1,0},'回答入力シート（イ_令和2,3年度事業繰越分）'!$BU$5:$BU$501,'回答入力シート（イ_令和2,3年度事業繰越分）'!$H$5:$H$501),2,0)),"",VLOOKUP($A339,IF({1,0},'回答入力シート（イ_令和2,3年度事業繰越分）'!$BU$5:$BU$501,'回答入力シート（イ_令和2,3年度事業繰越分）'!$H$5:$H$501),2,0))</f>
        <v/>
      </c>
      <c r="E339" s="83" t="str">
        <f>IF(ISERROR(VLOOKUP($A339,IF({1,0},'回答入力シート（イ_令和2,3年度事業繰越分）'!$BU$5:$BU$501,'回答入力シート（イ_令和2,3年度事業繰越分）'!$V$5:$V$501),2,0)),"",IF(VLOOKUP($A339,IF({1,0},'回答入力シート（イ_令和2,3年度事業繰越分）'!$BU$5:$BU$501,'回答入力シート（イ_令和2,3年度事業繰越分）'!$V$5:$V$501),2,0)=0,"",VLOOKUP($A339,IF({1,0},'回答入力シート（イ_令和2,3年度事業繰越分）'!$BU$5:$BU$501,'回答入力シート（イ_令和2,3年度事業繰越分）'!$V$5:$V$501),2,0)))</f>
        <v/>
      </c>
      <c r="F339" s="83" t="str">
        <f>IF(ISERROR(VLOOKUP($A339,IF({1,0},'回答入力シート（イ_令和2,3年度事業繰越分）'!$BU$5:$BU$501,'回答入力シート（イ_令和2,3年度事業繰越分）'!$Z$5:$Z$501),2,0)),"",IF(VLOOKUP($A339,IF({1,0},'回答入力シート（イ_令和2,3年度事業繰越分）'!$BU$5:$BU$501,'回答入力シート（イ_令和2,3年度事業繰越分）'!$Z$5:$Z$501),2,0)=0,"",VLOOKUP($A339,IF({1,0},'回答入力シート（イ_令和2,3年度事業繰越分）'!$BU$5:$BU$501,'回答入力シート（イ_令和2,3年度事業繰越分）'!$Z$5:$Z$501),2,0)))</f>
        <v/>
      </c>
    </row>
    <row r="340" spans="1:6" x14ac:dyDescent="0.3">
      <c r="A340" s="1">
        <v>338</v>
      </c>
      <c r="B340" s="83" t="str">
        <f>IF(ISERROR(VLOOKUP($C340,IF({1,0},'回答入力シート（イ_令和2,3年度事業繰越分）'!$F$5:$F$501,'回答入力シート（イ_令和2,3年度事業繰越分）'!$B$5:$B$501),2,0)),"",IF(VLOOKUP($C340,IF({1,0},'回答入力シート（イ_令和2,3年度事業繰越分）'!$F$5:$F$501,'回答入力シート（イ_令和2,3年度事業繰越分）'!$B$5:$B$501),2,0)=0,"",VLOOKUP($C340,IF({1,0},'回答入力シート（イ_令和2,3年度事業繰越分）'!$F$5:$F$501,'回答入力シート（イ_令和2,3年度事業繰越分）'!$B$5:$B$501),2,0)))</f>
        <v/>
      </c>
      <c r="C340" s="83" t="str">
        <f>IF(ISERROR(VLOOKUP($A340,IF({1,0},'回答入力シート（イ_令和2,3年度事業繰越分）'!$BU$5:$BU$501,'回答入力シート（イ_令和2,3年度事業繰越分）'!$F$5:$F$501),2,0)),"",VLOOKUP($A340,IF({1,0},'回答入力シート（イ_令和2,3年度事業繰越分）'!$BU$5:$BU$501,'回答入力シート（イ_令和2,3年度事業繰越分）'!$F$5:$F$501),2,0))</f>
        <v/>
      </c>
      <c r="D340" s="83" t="str">
        <f>IF(ISERROR(VLOOKUP($A340,IF({1,0},'回答入力シート（イ_令和2,3年度事業繰越分）'!$BU$5:$BU$501,'回答入力シート（イ_令和2,3年度事業繰越分）'!$H$5:$H$501),2,0)),"",VLOOKUP($A340,IF({1,0},'回答入力シート（イ_令和2,3年度事業繰越分）'!$BU$5:$BU$501,'回答入力シート（イ_令和2,3年度事業繰越分）'!$H$5:$H$501),2,0))</f>
        <v/>
      </c>
      <c r="E340" s="83" t="str">
        <f>IF(ISERROR(VLOOKUP($A340,IF({1,0},'回答入力シート（イ_令和2,3年度事業繰越分）'!$BU$5:$BU$501,'回答入力シート（イ_令和2,3年度事業繰越分）'!$V$5:$V$501),2,0)),"",IF(VLOOKUP($A340,IF({1,0},'回答入力シート（イ_令和2,3年度事業繰越分）'!$BU$5:$BU$501,'回答入力シート（イ_令和2,3年度事業繰越分）'!$V$5:$V$501),2,0)=0,"",VLOOKUP($A340,IF({1,0},'回答入力シート（イ_令和2,3年度事業繰越分）'!$BU$5:$BU$501,'回答入力シート（イ_令和2,3年度事業繰越分）'!$V$5:$V$501),2,0)))</f>
        <v/>
      </c>
      <c r="F340" s="83" t="str">
        <f>IF(ISERROR(VLOOKUP($A340,IF({1,0},'回答入力シート（イ_令和2,3年度事業繰越分）'!$BU$5:$BU$501,'回答入力シート（イ_令和2,3年度事業繰越分）'!$Z$5:$Z$501),2,0)),"",IF(VLOOKUP($A340,IF({1,0},'回答入力シート（イ_令和2,3年度事業繰越分）'!$BU$5:$BU$501,'回答入力シート（イ_令和2,3年度事業繰越分）'!$Z$5:$Z$501),2,0)=0,"",VLOOKUP($A340,IF({1,0},'回答入力シート（イ_令和2,3年度事業繰越分）'!$BU$5:$BU$501,'回答入力シート（イ_令和2,3年度事業繰越分）'!$Z$5:$Z$501),2,0)))</f>
        <v/>
      </c>
    </row>
    <row r="341" spans="1:6" x14ac:dyDescent="0.3">
      <c r="A341" s="1">
        <v>339</v>
      </c>
      <c r="B341" s="83" t="str">
        <f>IF(ISERROR(VLOOKUP($C341,IF({1,0},'回答入力シート（イ_令和2,3年度事業繰越分）'!$F$5:$F$501,'回答入力シート（イ_令和2,3年度事業繰越分）'!$B$5:$B$501),2,0)),"",IF(VLOOKUP($C341,IF({1,0},'回答入力シート（イ_令和2,3年度事業繰越分）'!$F$5:$F$501,'回答入力シート（イ_令和2,3年度事業繰越分）'!$B$5:$B$501),2,0)=0,"",VLOOKUP($C341,IF({1,0},'回答入力シート（イ_令和2,3年度事業繰越分）'!$F$5:$F$501,'回答入力シート（イ_令和2,3年度事業繰越分）'!$B$5:$B$501),2,0)))</f>
        <v/>
      </c>
      <c r="C341" s="83" t="str">
        <f>IF(ISERROR(VLOOKUP($A341,IF({1,0},'回答入力シート（イ_令和2,3年度事業繰越分）'!$BU$5:$BU$501,'回答入力シート（イ_令和2,3年度事業繰越分）'!$F$5:$F$501),2,0)),"",VLOOKUP($A341,IF({1,0},'回答入力シート（イ_令和2,3年度事業繰越分）'!$BU$5:$BU$501,'回答入力シート（イ_令和2,3年度事業繰越分）'!$F$5:$F$501),2,0))</f>
        <v/>
      </c>
      <c r="D341" s="83" t="str">
        <f>IF(ISERROR(VLOOKUP($A341,IF({1,0},'回答入力シート（イ_令和2,3年度事業繰越分）'!$BU$5:$BU$501,'回答入力シート（イ_令和2,3年度事業繰越分）'!$H$5:$H$501),2,0)),"",VLOOKUP($A341,IF({1,0},'回答入力シート（イ_令和2,3年度事業繰越分）'!$BU$5:$BU$501,'回答入力シート（イ_令和2,3年度事業繰越分）'!$H$5:$H$501),2,0))</f>
        <v/>
      </c>
      <c r="E341" s="83" t="str">
        <f>IF(ISERROR(VLOOKUP($A341,IF({1,0},'回答入力シート（イ_令和2,3年度事業繰越分）'!$BU$5:$BU$501,'回答入力シート（イ_令和2,3年度事業繰越分）'!$V$5:$V$501),2,0)),"",IF(VLOOKUP($A341,IF({1,0},'回答入力シート（イ_令和2,3年度事業繰越分）'!$BU$5:$BU$501,'回答入力シート（イ_令和2,3年度事業繰越分）'!$V$5:$V$501),2,0)=0,"",VLOOKUP($A341,IF({1,0},'回答入力シート（イ_令和2,3年度事業繰越分）'!$BU$5:$BU$501,'回答入力シート（イ_令和2,3年度事業繰越分）'!$V$5:$V$501),2,0)))</f>
        <v/>
      </c>
      <c r="F341" s="83" t="str">
        <f>IF(ISERROR(VLOOKUP($A341,IF({1,0},'回答入力シート（イ_令和2,3年度事業繰越分）'!$BU$5:$BU$501,'回答入力シート（イ_令和2,3年度事業繰越分）'!$Z$5:$Z$501),2,0)),"",IF(VLOOKUP($A341,IF({1,0},'回答入力シート（イ_令和2,3年度事業繰越分）'!$BU$5:$BU$501,'回答入力シート（イ_令和2,3年度事業繰越分）'!$Z$5:$Z$501),2,0)=0,"",VLOOKUP($A341,IF({1,0},'回答入力シート（イ_令和2,3年度事業繰越分）'!$BU$5:$BU$501,'回答入力シート（イ_令和2,3年度事業繰越分）'!$Z$5:$Z$501),2,0)))</f>
        <v/>
      </c>
    </row>
    <row r="342" spans="1:6" x14ac:dyDescent="0.3">
      <c r="A342" s="1">
        <v>340</v>
      </c>
      <c r="B342" s="83" t="str">
        <f>IF(ISERROR(VLOOKUP($C342,IF({1,0},'回答入力シート（イ_令和2,3年度事業繰越分）'!$F$5:$F$501,'回答入力シート（イ_令和2,3年度事業繰越分）'!$B$5:$B$501),2,0)),"",IF(VLOOKUP($C342,IF({1,0},'回答入力シート（イ_令和2,3年度事業繰越分）'!$F$5:$F$501,'回答入力シート（イ_令和2,3年度事業繰越分）'!$B$5:$B$501),2,0)=0,"",VLOOKUP($C342,IF({1,0},'回答入力シート（イ_令和2,3年度事業繰越分）'!$F$5:$F$501,'回答入力シート（イ_令和2,3年度事業繰越分）'!$B$5:$B$501),2,0)))</f>
        <v/>
      </c>
      <c r="C342" s="83" t="str">
        <f>IF(ISERROR(VLOOKUP($A342,IF({1,0},'回答入力シート（イ_令和2,3年度事業繰越分）'!$BU$5:$BU$501,'回答入力シート（イ_令和2,3年度事業繰越分）'!$F$5:$F$501),2,0)),"",VLOOKUP($A342,IF({1,0},'回答入力シート（イ_令和2,3年度事業繰越分）'!$BU$5:$BU$501,'回答入力シート（イ_令和2,3年度事業繰越分）'!$F$5:$F$501),2,0))</f>
        <v/>
      </c>
      <c r="D342" s="83" t="str">
        <f>IF(ISERROR(VLOOKUP($A342,IF({1,0},'回答入力シート（イ_令和2,3年度事業繰越分）'!$BU$5:$BU$501,'回答入力シート（イ_令和2,3年度事業繰越分）'!$H$5:$H$501),2,0)),"",VLOOKUP($A342,IF({1,0},'回答入力シート（イ_令和2,3年度事業繰越分）'!$BU$5:$BU$501,'回答入力シート（イ_令和2,3年度事業繰越分）'!$H$5:$H$501),2,0))</f>
        <v/>
      </c>
      <c r="E342" s="83" t="str">
        <f>IF(ISERROR(VLOOKUP($A342,IF({1,0},'回答入力シート（イ_令和2,3年度事業繰越分）'!$BU$5:$BU$501,'回答入力シート（イ_令和2,3年度事業繰越分）'!$V$5:$V$501),2,0)),"",IF(VLOOKUP($A342,IF({1,0},'回答入力シート（イ_令和2,3年度事業繰越分）'!$BU$5:$BU$501,'回答入力シート（イ_令和2,3年度事業繰越分）'!$V$5:$V$501),2,0)=0,"",VLOOKUP($A342,IF({1,0},'回答入力シート（イ_令和2,3年度事業繰越分）'!$BU$5:$BU$501,'回答入力シート（イ_令和2,3年度事業繰越分）'!$V$5:$V$501),2,0)))</f>
        <v/>
      </c>
      <c r="F342" s="83" t="str">
        <f>IF(ISERROR(VLOOKUP($A342,IF({1,0},'回答入力シート（イ_令和2,3年度事業繰越分）'!$BU$5:$BU$501,'回答入力シート（イ_令和2,3年度事業繰越分）'!$Z$5:$Z$501),2,0)),"",IF(VLOOKUP($A342,IF({1,0},'回答入力シート（イ_令和2,3年度事業繰越分）'!$BU$5:$BU$501,'回答入力シート（イ_令和2,3年度事業繰越分）'!$Z$5:$Z$501),2,0)=0,"",VLOOKUP($A342,IF({1,0},'回答入力シート（イ_令和2,3年度事業繰越分）'!$BU$5:$BU$501,'回答入力シート（イ_令和2,3年度事業繰越分）'!$Z$5:$Z$501),2,0)))</f>
        <v/>
      </c>
    </row>
    <row r="343" spans="1:6" x14ac:dyDescent="0.3">
      <c r="A343" s="1">
        <v>341</v>
      </c>
      <c r="B343" s="83" t="str">
        <f>IF(ISERROR(VLOOKUP($C343,IF({1,0},'回答入力シート（イ_令和2,3年度事業繰越分）'!$F$5:$F$501,'回答入力シート（イ_令和2,3年度事業繰越分）'!$B$5:$B$501),2,0)),"",IF(VLOOKUP($C343,IF({1,0},'回答入力シート（イ_令和2,3年度事業繰越分）'!$F$5:$F$501,'回答入力シート（イ_令和2,3年度事業繰越分）'!$B$5:$B$501),2,0)=0,"",VLOOKUP($C343,IF({1,0},'回答入力シート（イ_令和2,3年度事業繰越分）'!$F$5:$F$501,'回答入力シート（イ_令和2,3年度事業繰越分）'!$B$5:$B$501),2,0)))</f>
        <v/>
      </c>
      <c r="C343" s="83" t="str">
        <f>IF(ISERROR(VLOOKUP($A343,IF({1,0},'回答入力シート（イ_令和2,3年度事業繰越分）'!$BU$5:$BU$501,'回答入力シート（イ_令和2,3年度事業繰越分）'!$F$5:$F$501),2,0)),"",VLOOKUP($A343,IF({1,0},'回答入力シート（イ_令和2,3年度事業繰越分）'!$BU$5:$BU$501,'回答入力シート（イ_令和2,3年度事業繰越分）'!$F$5:$F$501),2,0))</f>
        <v/>
      </c>
      <c r="D343" s="83" t="str">
        <f>IF(ISERROR(VLOOKUP($A343,IF({1,0},'回答入力シート（イ_令和2,3年度事業繰越分）'!$BU$5:$BU$501,'回答入力シート（イ_令和2,3年度事業繰越分）'!$H$5:$H$501),2,0)),"",VLOOKUP($A343,IF({1,0},'回答入力シート（イ_令和2,3年度事業繰越分）'!$BU$5:$BU$501,'回答入力シート（イ_令和2,3年度事業繰越分）'!$H$5:$H$501),2,0))</f>
        <v/>
      </c>
      <c r="E343" s="83" t="str">
        <f>IF(ISERROR(VLOOKUP($A343,IF({1,0},'回答入力シート（イ_令和2,3年度事業繰越分）'!$BU$5:$BU$501,'回答入力シート（イ_令和2,3年度事業繰越分）'!$V$5:$V$501),2,0)),"",IF(VLOOKUP($A343,IF({1,0},'回答入力シート（イ_令和2,3年度事業繰越分）'!$BU$5:$BU$501,'回答入力シート（イ_令和2,3年度事業繰越分）'!$V$5:$V$501),2,0)=0,"",VLOOKUP($A343,IF({1,0},'回答入力シート（イ_令和2,3年度事業繰越分）'!$BU$5:$BU$501,'回答入力シート（イ_令和2,3年度事業繰越分）'!$V$5:$V$501),2,0)))</f>
        <v/>
      </c>
      <c r="F343" s="83" t="str">
        <f>IF(ISERROR(VLOOKUP($A343,IF({1,0},'回答入力シート（イ_令和2,3年度事業繰越分）'!$BU$5:$BU$501,'回答入力シート（イ_令和2,3年度事業繰越分）'!$Z$5:$Z$501),2,0)),"",IF(VLOOKUP($A343,IF({1,0},'回答入力シート（イ_令和2,3年度事業繰越分）'!$BU$5:$BU$501,'回答入力シート（イ_令和2,3年度事業繰越分）'!$Z$5:$Z$501),2,0)=0,"",VLOOKUP($A343,IF({1,0},'回答入力シート（イ_令和2,3年度事業繰越分）'!$BU$5:$BU$501,'回答入力シート（イ_令和2,3年度事業繰越分）'!$Z$5:$Z$501),2,0)))</f>
        <v/>
      </c>
    </row>
    <row r="344" spans="1:6" x14ac:dyDescent="0.3">
      <c r="A344" s="1">
        <v>342</v>
      </c>
      <c r="B344" s="83" t="str">
        <f>IF(ISERROR(VLOOKUP($C344,IF({1,0},'回答入力シート（イ_令和2,3年度事業繰越分）'!$F$5:$F$501,'回答入力シート（イ_令和2,3年度事業繰越分）'!$B$5:$B$501),2,0)),"",IF(VLOOKUP($C344,IF({1,0},'回答入力シート（イ_令和2,3年度事業繰越分）'!$F$5:$F$501,'回答入力シート（イ_令和2,3年度事業繰越分）'!$B$5:$B$501),2,0)=0,"",VLOOKUP($C344,IF({1,0},'回答入力シート（イ_令和2,3年度事業繰越分）'!$F$5:$F$501,'回答入力シート（イ_令和2,3年度事業繰越分）'!$B$5:$B$501),2,0)))</f>
        <v/>
      </c>
      <c r="C344" s="83" t="str">
        <f>IF(ISERROR(VLOOKUP($A344,IF({1,0},'回答入力シート（イ_令和2,3年度事業繰越分）'!$BU$5:$BU$501,'回答入力シート（イ_令和2,3年度事業繰越分）'!$F$5:$F$501),2,0)),"",VLOOKUP($A344,IF({1,0},'回答入力シート（イ_令和2,3年度事業繰越分）'!$BU$5:$BU$501,'回答入力シート（イ_令和2,3年度事業繰越分）'!$F$5:$F$501),2,0))</f>
        <v/>
      </c>
      <c r="D344" s="83" t="str">
        <f>IF(ISERROR(VLOOKUP($A344,IF({1,0},'回答入力シート（イ_令和2,3年度事業繰越分）'!$BU$5:$BU$501,'回答入力シート（イ_令和2,3年度事業繰越分）'!$H$5:$H$501),2,0)),"",VLOOKUP($A344,IF({1,0},'回答入力シート（イ_令和2,3年度事業繰越分）'!$BU$5:$BU$501,'回答入力シート（イ_令和2,3年度事業繰越分）'!$H$5:$H$501),2,0))</f>
        <v/>
      </c>
      <c r="E344" s="83" t="str">
        <f>IF(ISERROR(VLOOKUP($A344,IF({1,0},'回答入力シート（イ_令和2,3年度事業繰越分）'!$BU$5:$BU$501,'回答入力シート（イ_令和2,3年度事業繰越分）'!$V$5:$V$501),2,0)),"",IF(VLOOKUP($A344,IF({1,0},'回答入力シート（イ_令和2,3年度事業繰越分）'!$BU$5:$BU$501,'回答入力シート（イ_令和2,3年度事業繰越分）'!$V$5:$V$501),2,0)=0,"",VLOOKUP($A344,IF({1,0},'回答入力シート（イ_令和2,3年度事業繰越分）'!$BU$5:$BU$501,'回答入力シート（イ_令和2,3年度事業繰越分）'!$V$5:$V$501),2,0)))</f>
        <v/>
      </c>
      <c r="F344" s="83" t="str">
        <f>IF(ISERROR(VLOOKUP($A344,IF({1,0},'回答入力シート（イ_令和2,3年度事業繰越分）'!$BU$5:$BU$501,'回答入力シート（イ_令和2,3年度事業繰越分）'!$Z$5:$Z$501),2,0)),"",IF(VLOOKUP($A344,IF({1,0},'回答入力シート（イ_令和2,3年度事業繰越分）'!$BU$5:$BU$501,'回答入力シート（イ_令和2,3年度事業繰越分）'!$Z$5:$Z$501),2,0)=0,"",VLOOKUP($A344,IF({1,0},'回答入力シート（イ_令和2,3年度事業繰越分）'!$BU$5:$BU$501,'回答入力シート（イ_令和2,3年度事業繰越分）'!$Z$5:$Z$501),2,0)))</f>
        <v/>
      </c>
    </row>
    <row r="345" spans="1:6" x14ac:dyDescent="0.3">
      <c r="A345" s="1">
        <v>343</v>
      </c>
      <c r="B345" s="83" t="str">
        <f>IF(ISERROR(VLOOKUP($C345,IF({1,0},'回答入力シート（イ_令和2,3年度事業繰越分）'!$F$5:$F$501,'回答入力シート（イ_令和2,3年度事業繰越分）'!$B$5:$B$501),2,0)),"",IF(VLOOKUP($C345,IF({1,0},'回答入力シート（イ_令和2,3年度事業繰越分）'!$F$5:$F$501,'回答入力シート（イ_令和2,3年度事業繰越分）'!$B$5:$B$501),2,0)=0,"",VLOOKUP($C345,IF({1,0},'回答入力シート（イ_令和2,3年度事業繰越分）'!$F$5:$F$501,'回答入力シート（イ_令和2,3年度事業繰越分）'!$B$5:$B$501),2,0)))</f>
        <v/>
      </c>
      <c r="C345" s="83" t="str">
        <f>IF(ISERROR(VLOOKUP($A345,IF({1,0},'回答入力シート（イ_令和2,3年度事業繰越分）'!$BU$5:$BU$501,'回答入力シート（イ_令和2,3年度事業繰越分）'!$F$5:$F$501),2,0)),"",VLOOKUP($A345,IF({1,0},'回答入力シート（イ_令和2,3年度事業繰越分）'!$BU$5:$BU$501,'回答入力シート（イ_令和2,3年度事業繰越分）'!$F$5:$F$501),2,0))</f>
        <v/>
      </c>
      <c r="D345" s="83" t="str">
        <f>IF(ISERROR(VLOOKUP($A345,IF({1,0},'回答入力シート（イ_令和2,3年度事業繰越分）'!$BU$5:$BU$501,'回答入力シート（イ_令和2,3年度事業繰越分）'!$H$5:$H$501),2,0)),"",VLOOKUP($A345,IF({1,0},'回答入力シート（イ_令和2,3年度事業繰越分）'!$BU$5:$BU$501,'回答入力シート（イ_令和2,3年度事業繰越分）'!$H$5:$H$501),2,0))</f>
        <v/>
      </c>
      <c r="E345" s="83" t="str">
        <f>IF(ISERROR(VLOOKUP($A345,IF({1,0},'回答入力シート（イ_令和2,3年度事業繰越分）'!$BU$5:$BU$501,'回答入力シート（イ_令和2,3年度事業繰越分）'!$V$5:$V$501),2,0)),"",IF(VLOOKUP($A345,IF({1,0},'回答入力シート（イ_令和2,3年度事業繰越分）'!$BU$5:$BU$501,'回答入力シート（イ_令和2,3年度事業繰越分）'!$V$5:$V$501),2,0)=0,"",VLOOKUP($A345,IF({1,0},'回答入力シート（イ_令和2,3年度事業繰越分）'!$BU$5:$BU$501,'回答入力シート（イ_令和2,3年度事業繰越分）'!$V$5:$V$501),2,0)))</f>
        <v/>
      </c>
      <c r="F345" s="83" t="str">
        <f>IF(ISERROR(VLOOKUP($A345,IF({1,0},'回答入力シート（イ_令和2,3年度事業繰越分）'!$BU$5:$BU$501,'回答入力シート（イ_令和2,3年度事業繰越分）'!$Z$5:$Z$501),2,0)),"",IF(VLOOKUP($A345,IF({1,0},'回答入力シート（イ_令和2,3年度事業繰越分）'!$BU$5:$BU$501,'回答入力シート（イ_令和2,3年度事業繰越分）'!$Z$5:$Z$501),2,0)=0,"",VLOOKUP($A345,IF({1,0},'回答入力シート（イ_令和2,3年度事業繰越分）'!$BU$5:$BU$501,'回答入力シート（イ_令和2,3年度事業繰越分）'!$Z$5:$Z$501),2,0)))</f>
        <v/>
      </c>
    </row>
    <row r="346" spans="1:6" x14ac:dyDescent="0.3">
      <c r="A346" s="1">
        <v>344</v>
      </c>
      <c r="B346" s="83" t="str">
        <f>IF(ISERROR(VLOOKUP($C346,IF({1,0},'回答入力シート（イ_令和2,3年度事業繰越分）'!$F$5:$F$501,'回答入力シート（イ_令和2,3年度事業繰越分）'!$B$5:$B$501),2,0)),"",IF(VLOOKUP($C346,IF({1,0},'回答入力シート（イ_令和2,3年度事業繰越分）'!$F$5:$F$501,'回答入力シート（イ_令和2,3年度事業繰越分）'!$B$5:$B$501),2,0)=0,"",VLOOKUP($C346,IF({1,0},'回答入力シート（イ_令和2,3年度事業繰越分）'!$F$5:$F$501,'回答入力シート（イ_令和2,3年度事業繰越分）'!$B$5:$B$501),2,0)))</f>
        <v/>
      </c>
      <c r="C346" s="83" t="str">
        <f>IF(ISERROR(VLOOKUP($A346,IF({1,0},'回答入力シート（イ_令和2,3年度事業繰越分）'!$BU$5:$BU$501,'回答入力シート（イ_令和2,3年度事業繰越分）'!$F$5:$F$501),2,0)),"",VLOOKUP($A346,IF({1,0},'回答入力シート（イ_令和2,3年度事業繰越分）'!$BU$5:$BU$501,'回答入力シート（イ_令和2,3年度事業繰越分）'!$F$5:$F$501),2,0))</f>
        <v/>
      </c>
      <c r="D346" s="83" t="str">
        <f>IF(ISERROR(VLOOKUP($A346,IF({1,0},'回答入力シート（イ_令和2,3年度事業繰越分）'!$BU$5:$BU$501,'回答入力シート（イ_令和2,3年度事業繰越分）'!$H$5:$H$501),2,0)),"",VLOOKUP($A346,IF({1,0},'回答入力シート（イ_令和2,3年度事業繰越分）'!$BU$5:$BU$501,'回答入力シート（イ_令和2,3年度事業繰越分）'!$H$5:$H$501),2,0))</f>
        <v/>
      </c>
      <c r="E346" s="83" t="str">
        <f>IF(ISERROR(VLOOKUP($A346,IF({1,0},'回答入力シート（イ_令和2,3年度事業繰越分）'!$BU$5:$BU$501,'回答入力シート（イ_令和2,3年度事業繰越分）'!$V$5:$V$501),2,0)),"",IF(VLOOKUP($A346,IF({1,0},'回答入力シート（イ_令和2,3年度事業繰越分）'!$BU$5:$BU$501,'回答入力シート（イ_令和2,3年度事業繰越分）'!$V$5:$V$501),2,0)=0,"",VLOOKUP($A346,IF({1,0},'回答入力シート（イ_令和2,3年度事業繰越分）'!$BU$5:$BU$501,'回答入力シート（イ_令和2,3年度事業繰越分）'!$V$5:$V$501),2,0)))</f>
        <v/>
      </c>
      <c r="F346" s="83" t="str">
        <f>IF(ISERROR(VLOOKUP($A346,IF({1,0},'回答入力シート（イ_令和2,3年度事業繰越分）'!$BU$5:$BU$501,'回答入力シート（イ_令和2,3年度事業繰越分）'!$Z$5:$Z$501),2,0)),"",IF(VLOOKUP($A346,IF({1,0},'回答入力シート（イ_令和2,3年度事業繰越分）'!$BU$5:$BU$501,'回答入力シート（イ_令和2,3年度事業繰越分）'!$Z$5:$Z$501),2,0)=0,"",VLOOKUP($A346,IF({1,0},'回答入力シート（イ_令和2,3年度事業繰越分）'!$BU$5:$BU$501,'回答入力シート（イ_令和2,3年度事業繰越分）'!$Z$5:$Z$501),2,0)))</f>
        <v/>
      </c>
    </row>
    <row r="347" spans="1:6" x14ac:dyDescent="0.3">
      <c r="A347" s="1">
        <v>345</v>
      </c>
      <c r="B347" s="83" t="str">
        <f>IF(ISERROR(VLOOKUP($C347,IF({1,0},'回答入力シート（イ_令和2,3年度事業繰越分）'!$F$5:$F$501,'回答入力シート（イ_令和2,3年度事業繰越分）'!$B$5:$B$501),2,0)),"",IF(VLOOKUP($C347,IF({1,0},'回答入力シート（イ_令和2,3年度事業繰越分）'!$F$5:$F$501,'回答入力シート（イ_令和2,3年度事業繰越分）'!$B$5:$B$501),2,0)=0,"",VLOOKUP($C347,IF({1,0},'回答入力シート（イ_令和2,3年度事業繰越分）'!$F$5:$F$501,'回答入力シート（イ_令和2,3年度事業繰越分）'!$B$5:$B$501),2,0)))</f>
        <v/>
      </c>
      <c r="C347" s="83" t="str">
        <f>IF(ISERROR(VLOOKUP($A347,IF({1,0},'回答入力シート（イ_令和2,3年度事業繰越分）'!$BU$5:$BU$501,'回答入力シート（イ_令和2,3年度事業繰越分）'!$F$5:$F$501),2,0)),"",VLOOKUP($A347,IF({1,0},'回答入力シート（イ_令和2,3年度事業繰越分）'!$BU$5:$BU$501,'回答入力シート（イ_令和2,3年度事業繰越分）'!$F$5:$F$501),2,0))</f>
        <v/>
      </c>
      <c r="D347" s="83" t="str">
        <f>IF(ISERROR(VLOOKUP($A347,IF({1,0},'回答入力シート（イ_令和2,3年度事業繰越分）'!$BU$5:$BU$501,'回答入力シート（イ_令和2,3年度事業繰越分）'!$H$5:$H$501),2,0)),"",VLOOKUP($A347,IF({1,0},'回答入力シート（イ_令和2,3年度事業繰越分）'!$BU$5:$BU$501,'回答入力シート（イ_令和2,3年度事業繰越分）'!$H$5:$H$501),2,0))</f>
        <v/>
      </c>
      <c r="E347" s="83" t="str">
        <f>IF(ISERROR(VLOOKUP($A347,IF({1,0},'回答入力シート（イ_令和2,3年度事業繰越分）'!$BU$5:$BU$501,'回答入力シート（イ_令和2,3年度事業繰越分）'!$V$5:$V$501),2,0)),"",IF(VLOOKUP($A347,IF({1,0},'回答入力シート（イ_令和2,3年度事業繰越分）'!$BU$5:$BU$501,'回答入力シート（イ_令和2,3年度事業繰越分）'!$V$5:$V$501),2,0)=0,"",VLOOKUP($A347,IF({1,0},'回答入力シート（イ_令和2,3年度事業繰越分）'!$BU$5:$BU$501,'回答入力シート（イ_令和2,3年度事業繰越分）'!$V$5:$V$501),2,0)))</f>
        <v/>
      </c>
      <c r="F347" s="83" t="str">
        <f>IF(ISERROR(VLOOKUP($A347,IF({1,0},'回答入力シート（イ_令和2,3年度事業繰越分）'!$BU$5:$BU$501,'回答入力シート（イ_令和2,3年度事業繰越分）'!$Z$5:$Z$501),2,0)),"",IF(VLOOKUP($A347,IF({1,0},'回答入力シート（イ_令和2,3年度事業繰越分）'!$BU$5:$BU$501,'回答入力シート（イ_令和2,3年度事業繰越分）'!$Z$5:$Z$501),2,0)=0,"",VLOOKUP($A347,IF({1,0},'回答入力シート（イ_令和2,3年度事業繰越分）'!$BU$5:$BU$501,'回答入力シート（イ_令和2,3年度事業繰越分）'!$Z$5:$Z$501),2,0)))</f>
        <v/>
      </c>
    </row>
    <row r="348" spans="1:6" x14ac:dyDescent="0.3">
      <c r="A348" s="1">
        <v>346</v>
      </c>
      <c r="B348" s="83" t="str">
        <f>IF(ISERROR(VLOOKUP($C348,IF({1,0},'回答入力シート（イ_令和2,3年度事業繰越分）'!$F$5:$F$501,'回答入力シート（イ_令和2,3年度事業繰越分）'!$B$5:$B$501),2,0)),"",IF(VLOOKUP($C348,IF({1,0},'回答入力シート（イ_令和2,3年度事業繰越分）'!$F$5:$F$501,'回答入力シート（イ_令和2,3年度事業繰越分）'!$B$5:$B$501),2,0)=0,"",VLOOKUP($C348,IF({1,0},'回答入力シート（イ_令和2,3年度事業繰越分）'!$F$5:$F$501,'回答入力シート（イ_令和2,3年度事業繰越分）'!$B$5:$B$501),2,0)))</f>
        <v/>
      </c>
      <c r="C348" s="83" t="str">
        <f>IF(ISERROR(VLOOKUP($A348,IF({1,0},'回答入力シート（イ_令和2,3年度事業繰越分）'!$BU$5:$BU$501,'回答入力シート（イ_令和2,3年度事業繰越分）'!$F$5:$F$501),2,0)),"",VLOOKUP($A348,IF({1,0},'回答入力シート（イ_令和2,3年度事業繰越分）'!$BU$5:$BU$501,'回答入力シート（イ_令和2,3年度事業繰越分）'!$F$5:$F$501),2,0))</f>
        <v/>
      </c>
      <c r="D348" s="83" t="str">
        <f>IF(ISERROR(VLOOKUP($A348,IF({1,0},'回答入力シート（イ_令和2,3年度事業繰越分）'!$BU$5:$BU$501,'回答入力シート（イ_令和2,3年度事業繰越分）'!$H$5:$H$501),2,0)),"",VLOOKUP($A348,IF({1,0},'回答入力シート（イ_令和2,3年度事業繰越分）'!$BU$5:$BU$501,'回答入力シート（イ_令和2,3年度事業繰越分）'!$H$5:$H$501),2,0))</f>
        <v/>
      </c>
      <c r="E348" s="83" t="str">
        <f>IF(ISERROR(VLOOKUP($A348,IF({1,0},'回答入力シート（イ_令和2,3年度事業繰越分）'!$BU$5:$BU$501,'回答入力シート（イ_令和2,3年度事業繰越分）'!$V$5:$V$501),2,0)),"",IF(VLOOKUP($A348,IF({1,0},'回答入力シート（イ_令和2,3年度事業繰越分）'!$BU$5:$BU$501,'回答入力シート（イ_令和2,3年度事業繰越分）'!$V$5:$V$501),2,0)=0,"",VLOOKUP($A348,IF({1,0},'回答入力シート（イ_令和2,3年度事業繰越分）'!$BU$5:$BU$501,'回答入力シート（イ_令和2,3年度事業繰越分）'!$V$5:$V$501),2,0)))</f>
        <v/>
      </c>
      <c r="F348" s="83" t="str">
        <f>IF(ISERROR(VLOOKUP($A348,IF({1,0},'回答入力シート（イ_令和2,3年度事業繰越分）'!$BU$5:$BU$501,'回答入力シート（イ_令和2,3年度事業繰越分）'!$Z$5:$Z$501),2,0)),"",IF(VLOOKUP($A348,IF({1,0},'回答入力シート（イ_令和2,3年度事業繰越分）'!$BU$5:$BU$501,'回答入力シート（イ_令和2,3年度事業繰越分）'!$Z$5:$Z$501),2,0)=0,"",VLOOKUP($A348,IF({1,0},'回答入力シート（イ_令和2,3年度事業繰越分）'!$BU$5:$BU$501,'回答入力シート（イ_令和2,3年度事業繰越分）'!$Z$5:$Z$501),2,0)))</f>
        <v/>
      </c>
    </row>
    <row r="349" spans="1:6" x14ac:dyDescent="0.3">
      <c r="A349" s="1">
        <v>347</v>
      </c>
      <c r="B349" s="83" t="str">
        <f>IF(ISERROR(VLOOKUP($C349,IF({1,0},'回答入力シート（イ_令和2,3年度事業繰越分）'!$F$5:$F$501,'回答入力シート（イ_令和2,3年度事業繰越分）'!$B$5:$B$501),2,0)),"",IF(VLOOKUP($C349,IF({1,0},'回答入力シート（イ_令和2,3年度事業繰越分）'!$F$5:$F$501,'回答入力シート（イ_令和2,3年度事業繰越分）'!$B$5:$B$501),2,0)=0,"",VLOOKUP($C349,IF({1,0},'回答入力シート（イ_令和2,3年度事業繰越分）'!$F$5:$F$501,'回答入力シート（イ_令和2,3年度事業繰越分）'!$B$5:$B$501),2,0)))</f>
        <v/>
      </c>
      <c r="C349" s="83" t="str">
        <f>IF(ISERROR(VLOOKUP($A349,IF({1,0},'回答入力シート（イ_令和2,3年度事業繰越分）'!$BU$5:$BU$501,'回答入力シート（イ_令和2,3年度事業繰越分）'!$F$5:$F$501),2,0)),"",VLOOKUP($A349,IF({1,0},'回答入力シート（イ_令和2,3年度事業繰越分）'!$BU$5:$BU$501,'回答入力シート（イ_令和2,3年度事業繰越分）'!$F$5:$F$501),2,0))</f>
        <v/>
      </c>
      <c r="D349" s="83" t="str">
        <f>IF(ISERROR(VLOOKUP($A349,IF({1,0},'回答入力シート（イ_令和2,3年度事業繰越分）'!$BU$5:$BU$501,'回答入力シート（イ_令和2,3年度事業繰越分）'!$H$5:$H$501),2,0)),"",VLOOKUP($A349,IF({1,0},'回答入力シート（イ_令和2,3年度事業繰越分）'!$BU$5:$BU$501,'回答入力シート（イ_令和2,3年度事業繰越分）'!$H$5:$H$501),2,0))</f>
        <v/>
      </c>
      <c r="E349" s="83" t="str">
        <f>IF(ISERROR(VLOOKUP($A349,IF({1,0},'回答入力シート（イ_令和2,3年度事業繰越分）'!$BU$5:$BU$501,'回答入力シート（イ_令和2,3年度事業繰越分）'!$V$5:$V$501),2,0)),"",IF(VLOOKUP($A349,IF({1,0},'回答入力シート（イ_令和2,3年度事業繰越分）'!$BU$5:$BU$501,'回答入力シート（イ_令和2,3年度事業繰越分）'!$V$5:$V$501),2,0)=0,"",VLOOKUP($A349,IF({1,0},'回答入力シート（イ_令和2,3年度事業繰越分）'!$BU$5:$BU$501,'回答入力シート（イ_令和2,3年度事業繰越分）'!$V$5:$V$501),2,0)))</f>
        <v/>
      </c>
      <c r="F349" s="83" t="str">
        <f>IF(ISERROR(VLOOKUP($A349,IF({1,0},'回答入力シート（イ_令和2,3年度事業繰越分）'!$BU$5:$BU$501,'回答入力シート（イ_令和2,3年度事業繰越分）'!$Z$5:$Z$501),2,0)),"",IF(VLOOKUP($A349,IF({1,0},'回答入力シート（イ_令和2,3年度事業繰越分）'!$BU$5:$BU$501,'回答入力シート（イ_令和2,3年度事業繰越分）'!$Z$5:$Z$501),2,0)=0,"",VLOOKUP($A349,IF({1,0},'回答入力シート（イ_令和2,3年度事業繰越分）'!$BU$5:$BU$501,'回答入力シート（イ_令和2,3年度事業繰越分）'!$Z$5:$Z$501),2,0)))</f>
        <v/>
      </c>
    </row>
    <row r="350" spans="1:6" x14ac:dyDescent="0.3">
      <c r="A350" s="1">
        <v>348</v>
      </c>
      <c r="B350" s="83" t="str">
        <f>IF(ISERROR(VLOOKUP($C350,IF({1,0},'回答入力シート（イ_令和2,3年度事業繰越分）'!$F$5:$F$501,'回答入力シート（イ_令和2,3年度事業繰越分）'!$B$5:$B$501),2,0)),"",IF(VLOOKUP($C350,IF({1,0},'回答入力シート（イ_令和2,3年度事業繰越分）'!$F$5:$F$501,'回答入力シート（イ_令和2,3年度事業繰越分）'!$B$5:$B$501),2,0)=0,"",VLOOKUP($C350,IF({1,0},'回答入力シート（イ_令和2,3年度事業繰越分）'!$F$5:$F$501,'回答入力シート（イ_令和2,3年度事業繰越分）'!$B$5:$B$501),2,0)))</f>
        <v/>
      </c>
      <c r="C350" s="83" t="str">
        <f>IF(ISERROR(VLOOKUP($A350,IF({1,0},'回答入力シート（イ_令和2,3年度事業繰越分）'!$BU$5:$BU$501,'回答入力シート（イ_令和2,3年度事業繰越分）'!$F$5:$F$501),2,0)),"",VLOOKUP($A350,IF({1,0},'回答入力シート（イ_令和2,3年度事業繰越分）'!$BU$5:$BU$501,'回答入力シート（イ_令和2,3年度事業繰越分）'!$F$5:$F$501),2,0))</f>
        <v/>
      </c>
      <c r="D350" s="83" t="str">
        <f>IF(ISERROR(VLOOKUP($A350,IF({1,0},'回答入力シート（イ_令和2,3年度事業繰越分）'!$BU$5:$BU$501,'回答入力シート（イ_令和2,3年度事業繰越分）'!$H$5:$H$501),2,0)),"",VLOOKUP($A350,IF({1,0},'回答入力シート（イ_令和2,3年度事業繰越分）'!$BU$5:$BU$501,'回答入力シート（イ_令和2,3年度事業繰越分）'!$H$5:$H$501),2,0))</f>
        <v/>
      </c>
      <c r="E350" s="83" t="str">
        <f>IF(ISERROR(VLOOKUP($A350,IF({1,0},'回答入力シート（イ_令和2,3年度事業繰越分）'!$BU$5:$BU$501,'回答入力シート（イ_令和2,3年度事業繰越分）'!$V$5:$V$501),2,0)),"",IF(VLOOKUP($A350,IF({1,0},'回答入力シート（イ_令和2,3年度事業繰越分）'!$BU$5:$BU$501,'回答入力シート（イ_令和2,3年度事業繰越分）'!$V$5:$V$501),2,0)=0,"",VLOOKUP($A350,IF({1,0},'回答入力シート（イ_令和2,3年度事業繰越分）'!$BU$5:$BU$501,'回答入力シート（イ_令和2,3年度事業繰越分）'!$V$5:$V$501),2,0)))</f>
        <v/>
      </c>
      <c r="F350" s="83" t="str">
        <f>IF(ISERROR(VLOOKUP($A350,IF({1,0},'回答入力シート（イ_令和2,3年度事業繰越分）'!$BU$5:$BU$501,'回答入力シート（イ_令和2,3年度事業繰越分）'!$Z$5:$Z$501),2,0)),"",IF(VLOOKUP($A350,IF({1,0},'回答入力シート（イ_令和2,3年度事業繰越分）'!$BU$5:$BU$501,'回答入力シート（イ_令和2,3年度事業繰越分）'!$Z$5:$Z$501),2,0)=0,"",VLOOKUP($A350,IF({1,0},'回答入力シート（イ_令和2,3年度事業繰越分）'!$BU$5:$BU$501,'回答入力シート（イ_令和2,3年度事業繰越分）'!$Z$5:$Z$501),2,0)))</f>
        <v/>
      </c>
    </row>
    <row r="351" spans="1:6" x14ac:dyDescent="0.3">
      <c r="A351" s="1">
        <v>349</v>
      </c>
      <c r="B351" s="83" t="str">
        <f>IF(ISERROR(VLOOKUP($C351,IF({1,0},'回答入力シート（イ_令和2,3年度事業繰越分）'!$F$5:$F$501,'回答入力シート（イ_令和2,3年度事業繰越分）'!$B$5:$B$501),2,0)),"",IF(VLOOKUP($C351,IF({1,0},'回答入力シート（イ_令和2,3年度事業繰越分）'!$F$5:$F$501,'回答入力シート（イ_令和2,3年度事業繰越分）'!$B$5:$B$501),2,0)=0,"",VLOOKUP($C351,IF({1,0},'回答入力シート（イ_令和2,3年度事業繰越分）'!$F$5:$F$501,'回答入力シート（イ_令和2,3年度事業繰越分）'!$B$5:$B$501),2,0)))</f>
        <v/>
      </c>
      <c r="C351" s="83" t="str">
        <f>IF(ISERROR(VLOOKUP($A351,IF({1,0},'回答入力シート（イ_令和2,3年度事業繰越分）'!$BU$5:$BU$501,'回答入力シート（イ_令和2,3年度事業繰越分）'!$F$5:$F$501),2,0)),"",VLOOKUP($A351,IF({1,0},'回答入力シート（イ_令和2,3年度事業繰越分）'!$BU$5:$BU$501,'回答入力シート（イ_令和2,3年度事業繰越分）'!$F$5:$F$501),2,0))</f>
        <v/>
      </c>
      <c r="D351" s="83" t="str">
        <f>IF(ISERROR(VLOOKUP($A351,IF({1,0},'回答入力シート（イ_令和2,3年度事業繰越分）'!$BU$5:$BU$501,'回答入力シート（イ_令和2,3年度事業繰越分）'!$H$5:$H$501),2,0)),"",VLOOKUP($A351,IF({1,0},'回答入力シート（イ_令和2,3年度事業繰越分）'!$BU$5:$BU$501,'回答入力シート（イ_令和2,3年度事業繰越分）'!$H$5:$H$501),2,0))</f>
        <v/>
      </c>
      <c r="E351" s="83" t="str">
        <f>IF(ISERROR(VLOOKUP($A351,IF({1,0},'回答入力シート（イ_令和2,3年度事業繰越分）'!$BU$5:$BU$501,'回答入力シート（イ_令和2,3年度事業繰越分）'!$V$5:$V$501),2,0)),"",IF(VLOOKUP($A351,IF({1,0},'回答入力シート（イ_令和2,3年度事業繰越分）'!$BU$5:$BU$501,'回答入力シート（イ_令和2,3年度事業繰越分）'!$V$5:$V$501),2,0)=0,"",VLOOKUP($A351,IF({1,0},'回答入力シート（イ_令和2,3年度事業繰越分）'!$BU$5:$BU$501,'回答入力シート（イ_令和2,3年度事業繰越分）'!$V$5:$V$501),2,0)))</f>
        <v/>
      </c>
      <c r="F351" s="83" t="str">
        <f>IF(ISERROR(VLOOKUP($A351,IF({1,0},'回答入力シート（イ_令和2,3年度事業繰越分）'!$BU$5:$BU$501,'回答入力シート（イ_令和2,3年度事業繰越分）'!$Z$5:$Z$501),2,0)),"",IF(VLOOKUP($A351,IF({1,0},'回答入力シート（イ_令和2,3年度事業繰越分）'!$BU$5:$BU$501,'回答入力シート（イ_令和2,3年度事業繰越分）'!$Z$5:$Z$501),2,0)=0,"",VLOOKUP($A351,IF({1,0},'回答入力シート（イ_令和2,3年度事業繰越分）'!$BU$5:$BU$501,'回答入力シート（イ_令和2,3年度事業繰越分）'!$Z$5:$Z$501),2,0)))</f>
        <v/>
      </c>
    </row>
    <row r="352" spans="1:6" x14ac:dyDescent="0.3">
      <c r="A352" s="1">
        <v>350</v>
      </c>
      <c r="B352" s="83" t="str">
        <f>IF(ISERROR(VLOOKUP($C352,IF({1,0},'回答入力シート（イ_令和2,3年度事業繰越分）'!$F$5:$F$501,'回答入力シート（イ_令和2,3年度事業繰越分）'!$B$5:$B$501),2,0)),"",IF(VLOOKUP($C352,IF({1,0},'回答入力シート（イ_令和2,3年度事業繰越分）'!$F$5:$F$501,'回答入力シート（イ_令和2,3年度事業繰越分）'!$B$5:$B$501),2,0)=0,"",VLOOKUP($C352,IF({1,0},'回答入力シート（イ_令和2,3年度事業繰越分）'!$F$5:$F$501,'回答入力シート（イ_令和2,3年度事業繰越分）'!$B$5:$B$501),2,0)))</f>
        <v/>
      </c>
      <c r="C352" s="83" t="str">
        <f>IF(ISERROR(VLOOKUP($A352,IF({1,0},'回答入力シート（イ_令和2,3年度事業繰越分）'!$BU$5:$BU$501,'回答入力シート（イ_令和2,3年度事業繰越分）'!$F$5:$F$501),2,0)),"",VLOOKUP($A352,IF({1,0},'回答入力シート（イ_令和2,3年度事業繰越分）'!$BU$5:$BU$501,'回答入力シート（イ_令和2,3年度事業繰越分）'!$F$5:$F$501),2,0))</f>
        <v/>
      </c>
      <c r="D352" s="83" t="str">
        <f>IF(ISERROR(VLOOKUP($A352,IF({1,0},'回答入力シート（イ_令和2,3年度事業繰越分）'!$BU$5:$BU$501,'回答入力シート（イ_令和2,3年度事業繰越分）'!$H$5:$H$501),2,0)),"",VLOOKUP($A352,IF({1,0},'回答入力シート（イ_令和2,3年度事業繰越分）'!$BU$5:$BU$501,'回答入力シート（イ_令和2,3年度事業繰越分）'!$H$5:$H$501),2,0))</f>
        <v/>
      </c>
      <c r="E352" s="83" t="str">
        <f>IF(ISERROR(VLOOKUP($A352,IF({1,0},'回答入力シート（イ_令和2,3年度事業繰越分）'!$BU$5:$BU$501,'回答入力シート（イ_令和2,3年度事業繰越分）'!$V$5:$V$501),2,0)),"",IF(VLOOKUP($A352,IF({1,0},'回答入力シート（イ_令和2,3年度事業繰越分）'!$BU$5:$BU$501,'回答入力シート（イ_令和2,3年度事業繰越分）'!$V$5:$V$501),2,0)=0,"",VLOOKUP($A352,IF({1,0},'回答入力シート（イ_令和2,3年度事業繰越分）'!$BU$5:$BU$501,'回答入力シート（イ_令和2,3年度事業繰越分）'!$V$5:$V$501),2,0)))</f>
        <v/>
      </c>
      <c r="F352" s="83" t="str">
        <f>IF(ISERROR(VLOOKUP($A352,IF({1,0},'回答入力シート（イ_令和2,3年度事業繰越分）'!$BU$5:$BU$501,'回答入力シート（イ_令和2,3年度事業繰越分）'!$Z$5:$Z$501),2,0)),"",IF(VLOOKUP($A352,IF({1,0},'回答入力シート（イ_令和2,3年度事業繰越分）'!$BU$5:$BU$501,'回答入力シート（イ_令和2,3年度事業繰越分）'!$Z$5:$Z$501),2,0)=0,"",VLOOKUP($A352,IF({1,0},'回答入力シート（イ_令和2,3年度事業繰越分）'!$BU$5:$BU$501,'回答入力シート（イ_令和2,3年度事業繰越分）'!$Z$5:$Z$501),2,0)))</f>
        <v/>
      </c>
    </row>
    <row r="353" spans="1:6" x14ac:dyDescent="0.3">
      <c r="A353" s="1">
        <v>351</v>
      </c>
      <c r="B353" s="83" t="str">
        <f>IF(ISERROR(VLOOKUP($C353,IF({1,0},'回答入力シート（イ_令和2,3年度事業繰越分）'!$F$5:$F$501,'回答入力シート（イ_令和2,3年度事業繰越分）'!$B$5:$B$501),2,0)),"",IF(VLOOKUP($C353,IF({1,0},'回答入力シート（イ_令和2,3年度事業繰越分）'!$F$5:$F$501,'回答入力シート（イ_令和2,3年度事業繰越分）'!$B$5:$B$501),2,0)=0,"",VLOOKUP($C353,IF({1,0},'回答入力シート（イ_令和2,3年度事業繰越分）'!$F$5:$F$501,'回答入力シート（イ_令和2,3年度事業繰越分）'!$B$5:$B$501),2,0)))</f>
        <v/>
      </c>
      <c r="C353" s="83" t="str">
        <f>IF(ISERROR(VLOOKUP($A353,IF({1,0},'回答入力シート（イ_令和2,3年度事業繰越分）'!$BU$5:$BU$501,'回答入力シート（イ_令和2,3年度事業繰越分）'!$F$5:$F$501),2,0)),"",VLOOKUP($A353,IF({1,0},'回答入力シート（イ_令和2,3年度事業繰越分）'!$BU$5:$BU$501,'回答入力シート（イ_令和2,3年度事業繰越分）'!$F$5:$F$501),2,0))</f>
        <v/>
      </c>
      <c r="D353" s="83" t="str">
        <f>IF(ISERROR(VLOOKUP($A353,IF({1,0},'回答入力シート（イ_令和2,3年度事業繰越分）'!$BU$5:$BU$501,'回答入力シート（イ_令和2,3年度事業繰越分）'!$H$5:$H$501),2,0)),"",VLOOKUP($A353,IF({1,0},'回答入力シート（イ_令和2,3年度事業繰越分）'!$BU$5:$BU$501,'回答入力シート（イ_令和2,3年度事業繰越分）'!$H$5:$H$501),2,0))</f>
        <v/>
      </c>
      <c r="E353" s="83" t="str">
        <f>IF(ISERROR(VLOOKUP($A353,IF({1,0},'回答入力シート（イ_令和2,3年度事業繰越分）'!$BU$5:$BU$501,'回答入力シート（イ_令和2,3年度事業繰越分）'!$V$5:$V$501),2,0)),"",IF(VLOOKUP($A353,IF({1,0},'回答入力シート（イ_令和2,3年度事業繰越分）'!$BU$5:$BU$501,'回答入力シート（イ_令和2,3年度事業繰越分）'!$V$5:$V$501),2,0)=0,"",VLOOKUP($A353,IF({1,0},'回答入力シート（イ_令和2,3年度事業繰越分）'!$BU$5:$BU$501,'回答入力シート（イ_令和2,3年度事業繰越分）'!$V$5:$V$501),2,0)))</f>
        <v/>
      </c>
      <c r="F353" s="83" t="str">
        <f>IF(ISERROR(VLOOKUP($A353,IF({1,0},'回答入力シート（イ_令和2,3年度事業繰越分）'!$BU$5:$BU$501,'回答入力シート（イ_令和2,3年度事業繰越分）'!$Z$5:$Z$501),2,0)),"",IF(VLOOKUP($A353,IF({1,0},'回答入力シート（イ_令和2,3年度事業繰越分）'!$BU$5:$BU$501,'回答入力シート（イ_令和2,3年度事業繰越分）'!$Z$5:$Z$501),2,0)=0,"",VLOOKUP($A353,IF({1,0},'回答入力シート（イ_令和2,3年度事業繰越分）'!$BU$5:$BU$501,'回答入力シート（イ_令和2,3年度事業繰越分）'!$Z$5:$Z$501),2,0)))</f>
        <v/>
      </c>
    </row>
    <row r="354" spans="1:6" x14ac:dyDescent="0.3">
      <c r="A354" s="1">
        <v>352</v>
      </c>
      <c r="B354" s="83" t="str">
        <f>IF(ISERROR(VLOOKUP($C354,IF({1,0},'回答入力シート（イ_令和2,3年度事業繰越分）'!$F$5:$F$501,'回答入力シート（イ_令和2,3年度事業繰越分）'!$B$5:$B$501),2,0)),"",IF(VLOOKUP($C354,IF({1,0},'回答入力シート（イ_令和2,3年度事業繰越分）'!$F$5:$F$501,'回答入力シート（イ_令和2,3年度事業繰越分）'!$B$5:$B$501),2,0)=0,"",VLOOKUP($C354,IF({1,0},'回答入力シート（イ_令和2,3年度事業繰越分）'!$F$5:$F$501,'回答入力シート（イ_令和2,3年度事業繰越分）'!$B$5:$B$501),2,0)))</f>
        <v/>
      </c>
      <c r="C354" s="83" t="str">
        <f>IF(ISERROR(VLOOKUP($A354,IF({1,0},'回答入力シート（イ_令和2,3年度事業繰越分）'!$BU$5:$BU$501,'回答入力シート（イ_令和2,3年度事業繰越分）'!$F$5:$F$501),2,0)),"",VLOOKUP($A354,IF({1,0},'回答入力シート（イ_令和2,3年度事業繰越分）'!$BU$5:$BU$501,'回答入力シート（イ_令和2,3年度事業繰越分）'!$F$5:$F$501),2,0))</f>
        <v/>
      </c>
      <c r="D354" s="83" t="str">
        <f>IF(ISERROR(VLOOKUP($A354,IF({1,0},'回答入力シート（イ_令和2,3年度事業繰越分）'!$BU$5:$BU$501,'回答入力シート（イ_令和2,3年度事業繰越分）'!$H$5:$H$501),2,0)),"",VLOOKUP($A354,IF({1,0},'回答入力シート（イ_令和2,3年度事業繰越分）'!$BU$5:$BU$501,'回答入力シート（イ_令和2,3年度事業繰越分）'!$H$5:$H$501),2,0))</f>
        <v/>
      </c>
      <c r="E354" s="83" t="str">
        <f>IF(ISERROR(VLOOKUP($A354,IF({1,0},'回答入力シート（イ_令和2,3年度事業繰越分）'!$BU$5:$BU$501,'回答入力シート（イ_令和2,3年度事業繰越分）'!$V$5:$V$501),2,0)),"",IF(VLOOKUP($A354,IF({1,0},'回答入力シート（イ_令和2,3年度事業繰越分）'!$BU$5:$BU$501,'回答入力シート（イ_令和2,3年度事業繰越分）'!$V$5:$V$501),2,0)=0,"",VLOOKUP($A354,IF({1,0},'回答入力シート（イ_令和2,3年度事業繰越分）'!$BU$5:$BU$501,'回答入力シート（イ_令和2,3年度事業繰越分）'!$V$5:$V$501),2,0)))</f>
        <v/>
      </c>
      <c r="F354" s="83" t="str">
        <f>IF(ISERROR(VLOOKUP($A354,IF({1,0},'回答入力シート（イ_令和2,3年度事業繰越分）'!$BU$5:$BU$501,'回答入力シート（イ_令和2,3年度事業繰越分）'!$Z$5:$Z$501),2,0)),"",IF(VLOOKUP($A354,IF({1,0},'回答入力シート（イ_令和2,3年度事業繰越分）'!$BU$5:$BU$501,'回答入力シート（イ_令和2,3年度事業繰越分）'!$Z$5:$Z$501),2,0)=0,"",VLOOKUP($A354,IF({1,0},'回答入力シート（イ_令和2,3年度事業繰越分）'!$BU$5:$BU$501,'回答入力シート（イ_令和2,3年度事業繰越分）'!$Z$5:$Z$501),2,0)))</f>
        <v/>
      </c>
    </row>
    <row r="355" spans="1:6" x14ac:dyDescent="0.3">
      <c r="A355" s="1">
        <v>353</v>
      </c>
      <c r="B355" s="83" t="str">
        <f>IF(ISERROR(VLOOKUP($C355,IF({1,0},'回答入力シート（イ_令和2,3年度事業繰越分）'!$F$5:$F$501,'回答入力シート（イ_令和2,3年度事業繰越分）'!$B$5:$B$501),2,0)),"",IF(VLOOKUP($C355,IF({1,0},'回答入力シート（イ_令和2,3年度事業繰越分）'!$F$5:$F$501,'回答入力シート（イ_令和2,3年度事業繰越分）'!$B$5:$B$501),2,0)=0,"",VLOOKUP($C355,IF({1,0},'回答入力シート（イ_令和2,3年度事業繰越分）'!$F$5:$F$501,'回答入力シート（イ_令和2,3年度事業繰越分）'!$B$5:$B$501),2,0)))</f>
        <v/>
      </c>
      <c r="C355" s="83" t="str">
        <f>IF(ISERROR(VLOOKUP($A355,IF({1,0},'回答入力シート（イ_令和2,3年度事業繰越分）'!$BU$5:$BU$501,'回答入力シート（イ_令和2,3年度事業繰越分）'!$F$5:$F$501),2,0)),"",VLOOKUP($A355,IF({1,0},'回答入力シート（イ_令和2,3年度事業繰越分）'!$BU$5:$BU$501,'回答入力シート（イ_令和2,3年度事業繰越分）'!$F$5:$F$501),2,0))</f>
        <v/>
      </c>
      <c r="D355" s="83" t="str">
        <f>IF(ISERROR(VLOOKUP($A355,IF({1,0},'回答入力シート（イ_令和2,3年度事業繰越分）'!$BU$5:$BU$501,'回答入力シート（イ_令和2,3年度事業繰越分）'!$H$5:$H$501),2,0)),"",VLOOKUP($A355,IF({1,0},'回答入力シート（イ_令和2,3年度事業繰越分）'!$BU$5:$BU$501,'回答入力シート（イ_令和2,3年度事業繰越分）'!$H$5:$H$501),2,0))</f>
        <v/>
      </c>
      <c r="E355" s="83" t="str">
        <f>IF(ISERROR(VLOOKUP($A355,IF({1,0},'回答入力シート（イ_令和2,3年度事業繰越分）'!$BU$5:$BU$501,'回答入力シート（イ_令和2,3年度事業繰越分）'!$V$5:$V$501),2,0)),"",IF(VLOOKUP($A355,IF({1,0},'回答入力シート（イ_令和2,3年度事業繰越分）'!$BU$5:$BU$501,'回答入力シート（イ_令和2,3年度事業繰越分）'!$V$5:$V$501),2,0)=0,"",VLOOKUP($A355,IF({1,0},'回答入力シート（イ_令和2,3年度事業繰越分）'!$BU$5:$BU$501,'回答入力シート（イ_令和2,3年度事業繰越分）'!$V$5:$V$501),2,0)))</f>
        <v/>
      </c>
      <c r="F355" s="83" t="str">
        <f>IF(ISERROR(VLOOKUP($A355,IF({1,0},'回答入力シート（イ_令和2,3年度事業繰越分）'!$BU$5:$BU$501,'回答入力シート（イ_令和2,3年度事業繰越分）'!$Z$5:$Z$501),2,0)),"",IF(VLOOKUP($A355,IF({1,0},'回答入力シート（イ_令和2,3年度事業繰越分）'!$BU$5:$BU$501,'回答入力シート（イ_令和2,3年度事業繰越分）'!$Z$5:$Z$501),2,0)=0,"",VLOOKUP($A355,IF({1,0},'回答入力シート（イ_令和2,3年度事業繰越分）'!$BU$5:$BU$501,'回答入力シート（イ_令和2,3年度事業繰越分）'!$Z$5:$Z$501),2,0)))</f>
        <v/>
      </c>
    </row>
    <row r="356" spans="1:6" x14ac:dyDescent="0.3">
      <c r="A356" s="1">
        <v>354</v>
      </c>
      <c r="B356" s="83" t="str">
        <f>IF(ISERROR(VLOOKUP($C356,IF({1,0},'回答入力シート（イ_令和2,3年度事業繰越分）'!$F$5:$F$501,'回答入力シート（イ_令和2,3年度事業繰越分）'!$B$5:$B$501),2,0)),"",IF(VLOOKUP($C356,IF({1,0},'回答入力シート（イ_令和2,3年度事業繰越分）'!$F$5:$F$501,'回答入力シート（イ_令和2,3年度事業繰越分）'!$B$5:$B$501),2,0)=0,"",VLOOKUP($C356,IF({1,0},'回答入力シート（イ_令和2,3年度事業繰越分）'!$F$5:$F$501,'回答入力シート（イ_令和2,3年度事業繰越分）'!$B$5:$B$501),2,0)))</f>
        <v/>
      </c>
      <c r="C356" s="83" t="str">
        <f>IF(ISERROR(VLOOKUP($A356,IF({1,0},'回答入力シート（イ_令和2,3年度事業繰越分）'!$BU$5:$BU$501,'回答入力シート（イ_令和2,3年度事業繰越分）'!$F$5:$F$501),2,0)),"",VLOOKUP($A356,IF({1,0},'回答入力シート（イ_令和2,3年度事業繰越分）'!$BU$5:$BU$501,'回答入力シート（イ_令和2,3年度事業繰越分）'!$F$5:$F$501),2,0))</f>
        <v/>
      </c>
      <c r="D356" s="83" t="str">
        <f>IF(ISERROR(VLOOKUP($A356,IF({1,0},'回答入力シート（イ_令和2,3年度事業繰越分）'!$BU$5:$BU$501,'回答入力シート（イ_令和2,3年度事業繰越分）'!$H$5:$H$501),2,0)),"",VLOOKUP($A356,IF({1,0},'回答入力シート（イ_令和2,3年度事業繰越分）'!$BU$5:$BU$501,'回答入力シート（イ_令和2,3年度事業繰越分）'!$H$5:$H$501),2,0))</f>
        <v/>
      </c>
      <c r="E356" s="83" t="str">
        <f>IF(ISERROR(VLOOKUP($A356,IF({1,0},'回答入力シート（イ_令和2,3年度事業繰越分）'!$BU$5:$BU$501,'回答入力シート（イ_令和2,3年度事業繰越分）'!$V$5:$V$501),2,0)),"",IF(VLOOKUP($A356,IF({1,0},'回答入力シート（イ_令和2,3年度事業繰越分）'!$BU$5:$BU$501,'回答入力シート（イ_令和2,3年度事業繰越分）'!$V$5:$V$501),2,0)=0,"",VLOOKUP($A356,IF({1,0},'回答入力シート（イ_令和2,3年度事業繰越分）'!$BU$5:$BU$501,'回答入力シート（イ_令和2,3年度事業繰越分）'!$V$5:$V$501),2,0)))</f>
        <v/>
      </c>
      <c r="F356" s="83" t="str">
        <f>IF(ISERROR(VLOOKUP($A356,IF({1,0},'回答入力シート（イ_令和2,3年度事業繰越分）'!$BU$5:$BU$501,'回答入力シート（イ_令和2,3年度事業繰越分）'!$Z$5:$Z$501),2,0)),"",IF(VLOOKUP($A356,IF({1,0},'回答入力シート（イ_令和2,3年度事業繰越分）'!$BU$5:$BU$501,'回答入力シート（イ_令和2,3年度事業繰越分）'!$Z$5:$Z$501),2,0)=0,"",VLOOKUP($A356,IF({1,0},'回答入力シート（イ_令和2,3年度事業繰越分）'!$BU$5:$BU$501,'回答入力シート（イ_令和2,3年度事業繰越分）'!$Z$5:$Z$501),2,0)))</f>
        <v/>
      </c>
    </row>
    <row r="357" spans="1:6" x14ac:dyDescent="0.3">
      <c r="A357" s="1">
        <v>355</v>
      </c>
      <c r="B357" s="83" t="str">
        <f>IF(ISERROR(VLOOKUP($C357,IF({1,0},'回答入力シート（イ_令和2,3年度事業繰越分）'!$F$5:$F$501,'回答入力シート（イ_令和2,3年度事業繰越分）'!$B$5:$B$501),2,0)),"",IF(VLOOKUP($C357,IF({1,0},'回答入力シート（イ_令和2,3年度事業繰越分）'!$F$5:$F$501,'回答入力シート（イ_令和2,3年度事業繰越分）'!$B$5:$B$501),2,0)=0,"",VLOOKUP($C357,IF({1,0},'回答入力シート（イ_令和2,3年度事業繰越分）'!$F$5:$F$501,'回答入力シート（イ_令和2,3年度事業繰越分）'!$B$5:$B$501),2,0)))</f>
        <v/>
      </c>
      <c r="C357" s="83" t="str">
        <f>IF(ISERROR(VLOOKUP($A357,IF({1,0},'回答入力シート（イ_令和2,3年度事業繰越分）'!$BU$5:$BU$501,'回答入力シート（イ_令和2,3年度事業繰越分）'!$F$5:$F$501),2,0)),"",VLOOKUP($A357,IF({1,0},'回答入力シート（イ_令和2,3年度事業繰越分）'!$BU$5:$BU$501,'回答入力シート（イ_令和2,3年度事業繰越分）'!$F$5:$F$501),2,0))</f>
        <v/>
      </c>
      <c r="D357" s="83" t="str">
        <f>IF(ISERROR(VLOOKUP($A357,IF({1,0},'回答入力シート（イ_令和2,3年度事業繰越分）'!$BU$5:$BU$501,'回答入力シート（イ_令和2,3年度事業繰越分）'!$H$5:$H$501),2,0)),"",VLOOKUP($A357,IF({1,0},'回答入力シート（イ_令和2,3年度事業繰越分）'!$BU$5:$BU$501,'回答入力シート（イ_令和2,3年度事業繰越分）'!$H$5:$H$501),2,0))</f>
        <v/>
      </c>
      <c r="E357" s="83" t="str">
        <f>IF(ISERROR(VLOOKUP($A357,IF({1,0},'回答入力シート（イ_令和2,3年度事業繰越分）'!$BU$5:$BU$501,'回答入力シート（イ_令和2,3年度事業繰越分）'!$V$5:$V$501),2,0)),"",IF(VLOOKUP($A357,IF({1,0},'回答入力シート（イ_令和2,3年度事業繰越分）'!$BU$5:$BU$501,'回答入力シート（イ_令和2,3年度事業繰越分）'!$V$5:$V$501),2,0)=0,"",VLOOKUP($A357,IF({1,0},'回答入力シート（イ_令和2,3年度事業繰越分）'!$BU$5:$BU$501,'回答入力シート（イ_令和2,3年度事業繰越分）'!$V$5:$V$501),2,0)))</f>
        <v/>
      </c>
      <c r="F357" s="83" t="str">
        <f>IF(ISERROR(VLOOKUP($A357,IF({1,0},'回答入力シート（イ_令和2,3年度事業繰越分）'!$BU$5:$BU$501,'回答入力シート（イ_令和2,3年度事業繰越分）'!$Z$5:$Z$501),2,0)),"",IF(VLOOKUP($A357,IF({1,0},'回答入力シート（イ_令和2,3年度事業繰越分）'!$BU$5:$BU$501,'回答入力シート（イ_令和2,3年度事業繰越分）'!$Z$5:$Z$501),2,0)=0,"",VLOOKUP($A357,IF({1,0},'回答入力シート（イ_令和2,3年度事業繰越分）'!$BU$5:$BU$501,'回答入力シート（イ_令和2,3年度事業繰越分）'!$Z$5:$Z$501),2,0)))</f>
        <v/>
      </c>
    </row>
    <row r="358" spans="1:6" x14ac:dyDescent="0.3">
      <c r="A358" s="1">
        <v>356</v>
      </c>
      <c r="B358" s="83" t="str">
        <f>IF(ISERROR(VLOOKUP($C358,IF({1,0},'回答入力シート（イ_令和2,3年度事業繰越分）'!$F$5:$F$501,'回答入力シート（イ_令和2,3年度事業繰越分）'!$B$5:$B$501),2,0)),"",IF(VLOOKUP($C358,IF({1,0},'回答入力シート（イ_令和2,3年度事業繰越分）'!$F$5:$F$501,'回答入力シート（イ_令和2,3年度事業繰越分）'!$B$5:$B$501),2,0)=0,"",VLOOKUP($C358,IF({1,0},'回答入力シート（イ_令和2,3年度事業繰越分）'!$F$5:$F$501,'回答入力シート（イ_令和2,3年度事業繰越分）'!$B$5:$B$501),2,0)))</f>
        <v/>
      </c>
      <c r="C358" s="83" t="str">
        <f>IF(ISERROR(VLOOKUP($A358,IF({1,0},'回答入力シート（イ_令和2,3年度事業繰越分）'!$BU$5:$BU$501,'回答入力シート（イ_令和2,3年度事業繰越分）'!$F$5:$F$501),2,0)),"",VLOOKUP($A358,IF({1,0},'回答入力シート（イ_令和2,3年度事業繰越分）'!$BU$5:$BU$501,'回答入力シート（イ_令和2,3年度事業繰越分）'!$F$5:$F$501),2,0))</f>
        <v/>
      </c>
      <c r="D358" s="83" t="str">
        <f>IF(ISERROR(VLOOKUP($A358,IF({1,0},'回答入力シート（イ_令和2,3年度事業繰越分）'!$BU$5:$BU$501,'回答入力シート（イ_令和2,3年度事業繰越分）'!$H$5:$H$501),2,0)),"",VLOOKUP($A358,IF({1,0},'回答入力シート（イ_令和2,3年度事業繰越分）'!$BU$5:$BU$501,'回答入力シート（イ_令和2,3年度事業繰越分）'!$H$5:$H$501),2,0))</f>
        <v/>
      </c>
      <c r="E358" s="83" t="str">
        <f>IF(ISERROR(VLOOKUP($A358,IF({1,0},'回答入力シート（イ_令和2,3年度事業繰越分）'!$BU$5:$BU$501,'回答入力シート（イ_令和2,3年度事業繰越分）'!$V$5:$V$501),2,0)),"",IF(VLOOKUP($A358,IF({1,0},'回答入力シート（イ_令和2,3年度事業繰越分）'!$BU$5:$BU$501,'回答入力シート（イ_令和2,3年度事業繰越分）'!$V$5:$V$501),2,0)=0,"",VLOOKUP($A358,IF({1,0},'回答入力シート（イ_令和2,3年度事業繰越分）'!$BU$5:$BU$501,'回答入力シート（イ_令和2,3年度事業繰越分）'!$V$5:$V$501),2,0)))</f>
        <v/>
      </c>
      <c r="F358" s="83" t="str">
        <f>IF(ISERROR(VLOOKUP($A358,IF({1,0},'回答入力シート（イ_令和2,3年度事業繰越分）'!$BU$5:$BU$501,'回答入力シート（イ_令和2,3年度事業繰越分）'!$Z$5:$Z$501),2,0)),"",IF(VLOOKUP($A358,IF({1,0},'回答入力シート（イ_令和2,3年度事業繰越分）'!$BU$5:$BU$501,'回答入力シート（イ_令和2,3年度事業繰越分）'!$Z$5:$Z$501),2,0)=0,"",VLOOKUP($A358,IF({1,0},'回答入力シート（イ_令和2,3年度事業繰越分）'!$BU$5:$BU$501,'回答入力シート（イ_令和2,3年度事業繰越分）'!$Z$5:$Z$501),2,0)))</f>
        <v/>
      </c>
    </row>
    <row r="359" spans="1:6" x14ac:dyDescent="0.3">
      <c r="A359" s="1">
        <v>357</v>
      </c>
      <c r="B359" s="83" t="str">
        <f>IF(ISERROR(VLOOKUP($C359,IF({1,0},'回答入力シート（イ_令和2,3年度事業繰越分）'!$F$5:$F$501,'回答入力シート（イ_令和2,3年度事業繰越分）'!$B$5:$B$501),2,0)),"",IF(VLOOKUP($C359,IF({1,0},'回答入力シート（イ_令和2,3年度事業繰越分）'!$F$5:$F$501,'回答入力シート（イ_令和2,3年度事業繰越分）'!$B$5:$B$501),2,0)=0,"",VLOOKUP($C359,IF({1,0},'回答入力シート（イ_令和2,3年度事業繰越分）'!$F$5:$F$501,'回答入力シート（イ_令和2,3年度事業繰越分）'!$B$5:$B$501),2,0)))</f>
        <v/>
      </c>
      <c r="C359" s="83" t="str">
        <f>IF(ISERROR(VLOOKUP($A359,IF({1,0},'回答入力シート（イ_令和2,3年度事業繰越分）'!$BU$5:$BU$501,'回答入力シート（イ_令和2,3年度事業繰越分）'!$F$5:$F$501),2,0)),"",VLOOKUP($A359,IF({1,0},'回答入力シート（イ_令和2,3年度事業繰越分）'!$BU$5:$BU$501,'回答入力シート（イ_令和2,3年度事業繰越分）'!$F$5:$F$501),2,0))</f>
        <v/>
      </c>
      <c r="D359" s="83" t="str">
        <f>IF(ISERROR(VLOOKUP($A359,IF({1,0},'回答入力シート（イ_令和2,3年度事業繰越分）'!$BU$5:$BU$501,'回答入力シート（イ_令和2,3年度事業繰越分）'!$H$5:$H$501),2,0)),"",VLOOKUP($A359,IF({1,0},'回答入力シート（イ_令和2,3年度事業繰越分）'!$BU$5:$BU$501,'回答入力シート（イ_令和2,3年度事業繰越分）'!$H$5:$H$501),2,0))</f>
        <v/>
      </c>
      <c r="E359" s="83" t="str">
        <f>IF(ISERROR(VLOOKUP($A359,IF({1,0},'回答入力シート（イ_令和2,3年度事業繰越分）'!$BU$5:$BU$501,'回答入力シート（イ_令和2,3年度事業繰越分）'!$V$5:$V$501),2,0)),"",IF(VLOOKUP($A359,IF({1,0},'回答入力シート（イ_令和2,3年度事業繰越分）'!$BU$5:$BU$501,'回答入力シート（イ_令和2,3年度事業繰越分）'!$V$5:$V$501),2,0)=0,"",VLOOKUP($A359,IF({1,0},'回答入力シート（イ_令和2,3年度事業繰越分）'!$BU$5:$BU$501,'回答入力シート（イ_令和2,3年度事業繰越分）'!$V$5:$V$501),2,0)))</f>
        <v/>
      </c>
      <c r="F359" s="83" t="str">
        <f>IF(ISERROR(VLOOKUP($A359,IF({1,0},'回答入力シート（イ_令和2,3年度事業繰越分）'!$BU$5:$BU$501,'回答入力シート（イ_令和2,3年度事業繰越分）'!$Z$5:$Z$501),2,0)),"",IF(VLOOKUP($A359,IF({1,0},'回答入力シート（イ_令和2,3年度事業繰越分）'!$BU$5:$BU$501,'回答入力シート（イ_令和2,3年度事業繰越分）'!$Z$5:$Z$501),2,0)=0,"",VLOOKUP($A359,IF({1,0},'回答入力シート（イ_令和2,3年度事業繰越分）'!$BU$5:$BU$501,'回答入力シート（イ_令和2,3年度事業繰越分）'!$Z$5:$Z$501),2,0)))</f>
        <v/>
      </c>
    </row>
    <row r="360" spans="1:6" x14ac:dyDescent="0.3">
      <c r="A360" s="1">
        <v>358</v>
      </c>
      <c r="B360" s="83" t="str">
        <f>IF(ISERROR(VLOOKUP($C360,IF({1,0},'回答入力シート（イ_令和2,3年度事業繰越分）'!$F$5:$F$501,'回答入力シート（イ_令和2,3年度事業繰越分）'!$B$5:$B$501),2,0)),"",IF(VLOOKUP($C360,IF({1,0},'回答入力シート（イ_令和2,3年度事業繰越分）'!$F$5:$F$501,'回答入力シート（イ_令和2,3年度事業繰越分）'!$B$5:$B$501),2,0)=0,"",VLOOKUP($C360,IF({1,0},'回答入力シート（イ_令和2,3年度事業繰越分）'!$F$5:$F$501,'回答入力シート（イ_令和2,3年度事業繰越分）'!$B$5:$B$501),2,0)))</f>
        <v/>
      </c>
      <c r="C360" s="83" t="str">
        <f>IF(ISERROR(VLOOKUP($A360,IF({1,0},'回答入力シート（イ_令和2,3年度事業繰越分）'!$BU$5:$BU$501,'回答入力シート（イ_令和2,3年度事業繰越分）'!$F$5:$F$501),2,0)),"",VLOOKUP($A360,IF({1,0},'回答入力シート（イ_令和2,3年度事業繰越分）'!$BU$5:$BU$501,'回答入力シート（イ_令和2,3年度事業繰越分）'!$F$5:$F$501),2,0))</f>
        <v/>
      </c>
      <c r="D360" s="83" t="str">
        <f>IF(ISERROR(VLOOKUP($A360,IF({1,0},'回答入力シート（イ_令和2,3年度事業繰越分）'!$BU$5:$BU$501,'回答入力シート（イ_令和2,3年度事業繰越分）'!$H$5:$H$501),2,0)),"",VLOOKUP($A360,IF({1,0},'回答入力シート（イ_令和2,3年度事業繰越分）'!$BU$5:$BU$501,'回答入力シート（イ_令和2,3年度事業繰越分）'!$H$5:$H$501),2,0))</f>
        <v/>
      </c>
      <c r="E360" s="83" t="str">
        <f>IF(ISERROR(VLOOKUP($A360,IF({1,0},'回答入力シート（イ_令和2,3年度事業繰越分）'!$BU$5:$BU$501,'回答入力シート（イ_令和2,3年度事業繰越分）'!$V$5:$V$501),2,0)),"",IF(VLOOKUP($A360,IF({1,0},'回答入力シート（イ_令和2,3年度事業繰越分）'!$BU$5:$BU$501,'回答入力シート（イ_令和2,3年度事業繰越分）'!$V$5:$V$501),2,0)=0,"",VLOOKUP($A360,IF({1,0},'回答入力シート（イ_令和2,3年度事業繰越分）'!$BU$5:$BU$501,'回答入力シート（イ_令和2,3年度事業繰越分）'!$V$5:$V$501),2,0)))</f>
        <v/>
      </c>
      <c r="F360" s="83" t="str">
        <f>IF(ISERROR(VLOOKUP($A360,IF({1,0},'回答入力シート（イ_令和2,3年度事業繰越分）'!$BU$5:$BU$501,'回答入力シート（イ_令和2,3年度事業繰越分）'!$Z$5:$Z$501),2,0)),"",IF(VLOOKUP($A360,IF({1,0},'回答入力シート（イ_令和2,3年度事業繰越分）'!$BU$5:$BU$501,'回答入力シート（イ_令和2,3年度事業繰越分）'!$Z$5:$Z$501),2,0)=0,"",VLOOKUP($A360,IF({1,0},'回答入力シート（イ_令和2,3年度事業繰越分）'!$BU$5:$BU$501,'回答入力シート（イ_令和2,3年度事業繰越分）'!$Z$5:$Z$501),2,0)))</f>
        <v/>
      </c>
    </row>
    <row r="361" spans="1:6" x14ac:dyDescent="0.3">
      <c r="A361" s="1">
        <v>359</v>
      </c>
      <c r="B361" s="83" t="str">
        <f>IF(ISERROR(VLOOKUP($C361,IF({1,0},'回答入力シート（イ_令和2,3年度事業繰越分）'!$F$5:$F$501,'回答入力シート（イ_令和2,3年度事業繰越分）'!$B$5:$B$501),2,0)),"",IF(VLOOKUP($C361,IF({1,0},'回答入力シート（イ_令和2,3年度事業繰越分）'!$F$5:$F$501,'回答入力シート（イ_令和2,3年度事業繰越分）'!$B$5:$B$501),2,0)=0,"",VLOOKUP($C361,IF({1,0},'回答入力シート（イ_令和2,3年度事業繰越分）'!$F$5:$F$501,'回答入力シート（イ_令和2,3年度事業繰越分）'!$B$5:$B$501),2,0)))</f>
        <v/>
      </c>
      <c r="C361" s="83" t="str">
        <f>IF(ISERROR(VLOOKUP($A361,IF({1,0},'回答入力シート（イ_令和2,3年度事業繰越分）'!$BU$5:$BU$501,'回答入力シート（イ_令和2,3年度事業繰越分）'!$F$5:$F$501),2,0)),"",VLOOKUP($A361,IF({1,0},'回答入力シート（イ_令和2,3年度事業繰越分）'!$BU$5:$BU$501,'回答入力シート（イ_令和2,3年度事業繰越分）'!$F$5:$F$501),2,0))</f>
        <v/>
      </c>
      <c r="D361" s="83" t="str">
        <f>IF(ISERROR(VLOOKUP($A361,IF({1,0},'回答入力シート（イ_令和2,3年度事業繰越分）'!$BU$5:$BU$501,'回答入力シート（イ_令和2,3年度事業繰越分）'!$H$5:$H$501),2,0)),"",VLOOKUP($A361,IF({1,0},'回答入力シート（イ_令和2,3年度事業繰越分）'!$BU$5:$BU$501,'回答入力シート（イ_令和2,3年度事業繰越分）'!$H$5:$H$501),2,0))</f>
        <v/>
      </c>
      <c r="E361" s="83" t="str">
        <f>IF(ISERROR(VLOOKUP($A361,IF({1,0},'回答入力シート（イ_令和2,3年度事業繰越分）'!$BU$5:$BU$501,'回答入力シート（イ_令和2,3年度事業繰越分）'!$V$5:$V$501),2,0)),"",IF(VLOOKUP($A361,IF({1,0},'回答入力シート（イ_令和2,3年度事業繰越分）'!$BU$5:$BU$501,'回答入力シート（イ_令和2,3年度事業繰越分）'!$V$5:$V$501),2,0)=0,"",VLOOKUP($A361,IF({1,0},'回答入力シート（イ_令和2,3年度事業繰越分）'!$BU$5:$BU$501,'回答入力シート（イ_令和2,3年度事業繰越分）'!$V$5:$V$501),2,0)))</f>
        <v/>
      </c>
      <c r="F361" s="83" t="str">
        <f>IF(ISERROR(VLOOKUP($A361,IF({1,0},'回答入力シート（イ_令和2,3年度事業繰越分）'!$BU$5:$BU$501,'回答入力シート（イ_令和2,3年度事業繰越分）'!$Z$5:$Z$501),2,0)),"",IF(VLOOKUP($A361,IF({1,0},'回答入力シート（イ_令和2,3年度事業繰越分）'!$BU$5:$BU$501,'回答入力シート（イ_令和2,3年度事業繰越分）'!$Z$5:$Z$501),2,0)=0,"",VLOOKUP($A361,IF({1,0},'回答入力シート（イ_令和2,3年度事業繰越分）'!$BU$5:$BU$501,'回答入力シート（イ_令和2,3年度事業繰越分）'!$Z$5:$Z$501),2,0)))</f>
        <v/>
      </c>
    </row>
    <row r="362" spans="1:6" x14ac:dyDescent="0.3">
      <c r="A362" s="1">
        <v>360</v>
      </c>
      <c r="B362" s="83" t="str">
        <f>IF(ISERROR(VLOOKUP($C362,IF({1,0},'回答入力シート（イ_令和2,3年度事業繰越分）'!$F$5:$F$501,'回答入力シート（イ_令和2,3年度事業繰越分）'!$B$5:$B$501),2,0)),"",IF(VLOOKUP($C362,IF({1,0},'回答入力シート（イ_令和2,3年度事業繰越分）'!$F$5:$F$501,'回答入力シート（イ_令和2,3年度事業繰越分）'!$B$5:$B$501),2,0)=0,"",VLOOKUP($C362,IF({1,0},'回答入力シート（イ_令和2,3年度事業繰越分）'!$F$5:$F$501,'回答入力シート（イ_令和2,3年度事業繰越分）'!$B$5:$B$501),2,0)))</f>
        <v/>
      </c>
      <c r="C362" s="83" t="str">
        <f>IF(ISERROR(VLOOKUP($A362,IF({1,0},'回答入力シート（イ_令和2,3年度事業繰越分）'!$BU$5:$BU$501,'回答入力シート（イ_令和2,3年度事業繰越分）'!$F$5:$F$501),2,0)),"",VLOOKUP($A362,IF({1,0},'回答入力シート（イ_令和2,3年度事業繰越分）'!$BU$5:$BU$501,'回答入力シート（イ_令和2,3年度事業繰越分）'!$F$5:$F$501),2,0))</f>
        <v/>
      </c>
      <c r="D362" s="83" t="str">
        <f>IF(ISERROR(VLOOKUP($A362,IF({1,0},'回答入力シート（イ_令和2,3年度事業繰越分）'!$BU$5:$BU$501,'回答入力シート（イ_令和2,3年度事業繰越分）'!$H$5:$H$501),2,0)),"",VLOOKUP($A362,IF({1,0},'回答入力シート（イ_令和2,3年度事業繰越分）'!$BU$5:$BU$501,'回答入力シート（イ_令和2,3年度事業繰越分）'!$H$5:$H$501),2,0))</f>
        <v/>
      </c>
      <c r="E362" s="83" t="str">
        <f>IF(ISERROR(VLOOKUP($A362,IF({1,0},'回答入力シート（イ_令和2,3年度事業繰越分）'!$BU$5:$BU$501,'回答入力シート（イ_令和2,3年度事業繰越分）'!$V$5:$V$501),2,0)),"",IF(VLOOKUP($A362,IF({1,0},'回答入力シート（イ_令和2,3年度事業繰越分）'!$BU$5:$BU$501,'回答入力シート（イ_令和2,3年度事業繰越分）'!$V$5:$V$501),2,0)=0,"",VLOOKUP($A362,IF({1,0},'回答入力シート（イ_令和2,3年度事業繰越分）'!$BU$5:$BU$501,'回答入力シート（イ_令和2,3年度事業繰越分）'!$V$5:$V$501),2,0)))</f>
        <v/>
      </c>
      <c r="F362" s="83" t="str">
        <f>IF(ISERROR(VLOOKUP($A362,IF({1,0},'回答入力シート（イ_令和2,3年度事業繰越分）'!$BU$5:$BU$501,'回答入力シート（イ_令和2,3年度事業繰越分）'!$Z$5:$Z$501),2,0)),"",IF(VLOOKUP($A362,IF({1,0},'回答入力シート（イ_令和2,3年度事業繰越分）'!$BU$5:$BU$501,'回答入力シート（イ_令和2,3年度事業繰越分）'!$Z$5:$Z$501),2,0)=0,"",VLOOKUP($A362,IF({1,0},'回答入力シート（イ_令和2,3年度事業繰越分）'!$BU$5:$BU$501,'回答入力シート（イ_令和2,3年度事業繰越分）'!$Z$5:$Z$501),2,0)))</f>
        <v/>
      </c>
    </row>
    <row r="363" spans="1:6" x14ac:dyDescent="0.3">
      <c r="A363" s="1">
        <v>361</v>
      </c>
      <c r="B363" s="83" t="str">
        <f>IF(ISERROR(VLOOKUP($C363,IF({1,0},'回答入力シート（イ_令和2,3年度事業繰越分）'!$F$5:$F$501,'回答入力シート（イ_令和2,3年度事業繰越分）'!$B$5:$B$501),2,0)),"",IF(VLOOKUP($C363,IF({1,0},'回答入力シート（イ_令和2,3年度事業繰越分）'!$F$5:$F$501,'回答入力シート（イ_令和2,3年度事業繰越分）'!$B$5:$B$501),2,0)=0,"",VLOOKUP($C363,IF({1,0},'回答入力シート（イ_令和2,3年度事業繰越分）'!$F$5:$F$501,'回答入力シート（イ_令和2,3年度事業繰越分）'!$B$5:$B$501),2,0)))</f>
        <v/>
      </c>
      <c r="C363" s="83" t="str">
        <f>IF(ISERROR(VLOOKUP($A363,IF({1,0},'回答入力シート（イ_令和2,3年度事業繰越分）'!$BU$5:$BU$501,'回答入力シート（イ_令和2,3年度事業繰越分）'!$F$5:$F$501),2,0)),"",VLOOKUP($A363,IF({1,0},'回答入力シート（イ_令和2,3年度事業繰越分）'!$BU$5:$BU$501,'回答入力シート（イ_令和2,3年度事業繰越分）'!$F$5:$F$501),2,0))</f>
        <v/>
      </c>
      <c r="D363" s="83" t="str">
        <f>IF(ISERROR(VLOOKUP($A363,IF({1,0},'回答入力シート（イ_令和2,3年度事業繰越分）'!$BU$5:$BU$501,'回答入力シート（イ_令和2,3年度事業繰越分）'!$H$5:$H$501),2,0)),"",VLOOKUP($A363,IF({1,0},'回答入力シート（イ_令和2,3年度事業繰越分）'!$BU$5:$BU$501,'回答入力シート（イ_令和2,3年度事業繰越分）'!$H$5:$H$501),2,0))</f>
        <v/>
      </c>
      <c r="E363" s="83" t="str">
        <f>IF(ISERROR(VLOOKUP($A363,IF({1,0},'回答入力シート（イ_令和2,3年度事業繰越分）'!$BU$5:$BU$501,'回答入力シート（イ_令和2,3年度事業繰越分）'!$V$5:$V$501),2,0)),"",IF(VLOOKUP($A363,IF({1,0},'回答入力シート（イ_令和2,3年度事業繰越分）'!$BU$5:$BU$501,'回答入力シート（イ_令和2,3年度事業繰越分）'!$V$5:$V$501),2,0)=0,"",VLOOKUP($A363,IF({1,0},'回答入力シート（イ_令和2,3年度事業繰越分）'!$BU$5:$BU$501,'回答入力シート（イ_令和2,3年度事業繰越分）'!$V$5:$V$501),2,0)))</f>
        <v/>
      </c>
      <c r="F363" s="83" t="str">
        <f>IF(ISERROR(VLOOKUP($A363,IF({1,0},'回答入力シート（イ_令和2,3年度事業繰越分）'!$BU$5:$BU$501,'回答入力シート（イ_令和2,3年度事業繰越分）'!$Z$5:$Z$501),2,0)),"",IF(VLOOKUP($A363,IF({1,0},'回答入力シート（イ_令和2,3年度事業繰越分）'!$BU$5:$BU$501,'回答入力シート（イ_令和2,3年度事業繰越分）'!$Z$5:$Z$501),2,0)=0,"",VLOOKUP($A363,IF({1,0},'回答入力シート（イ_令和2,3年度事業繰越分）'!$BU$5:$BU$501,'回答入力シート（イ_令和2,3年度事業繰越分）'!$Z$5:$Z$501),2,0)))</f>
        <v/>
      </c>
    </row>
    <row r="364" spans="1:6" x14ac:dyDescent="0.3">
      <c r="A364" s="1">
        <v>362</v>
      </c>
      <c r="B364" s="83" t="str">
        <f>IF(ISERROR(VLOOKUP($C364,IF({1,0},'回答入力シート（イ_令和2,3年度事業繰越分）'!$F$5:$F$501,'回答入力シート（イ_令和2,3年度事業繰越分）'!$B$5:$B$501),2,0)),"",IF(VLOOKUP($C364,IF({1,0},'回答入力シート（イ_令和2,3年度事業繰越分）'!$F$5:$F$501,'回答入力シート（イ_令和2,3年度事業繰越分）'!$B$5:$B$501),2,0)=0,"",VLOOKUP($C364,IF({1,0},'回答入力シート（イ_令和2,3年度事業繰越分）'!$F$5:$F$501,'回答入力シート（イ_令和2,3年度事業繰越分）'!$B$5:$B$501),2,0)))</f>
        <v/>
      </c>
      <c r="C364" s="83" t="str">
        <f>IF(ISERROR(VLOOKUP($A364,IF({1,0},'回答入力シート（イ_令和2,3年度事業繰越分）'!$BU$5:$BU$501,'回答入力シート（イ_令和2,3年度事業繰越分）'!$F$5:$F$501),2,0)),"",VLOOKUP($A364,IF({1,0},'回答入力シート（イ_令和2,3年度事業繰越分）'!$BU$5:$BU$501,'回答入力シート（イ_令和2,3年度事業繰越分）'!$F$5:$F$501),2,0))</f>
        <v/>
      </c>
      <c r="D364" s="83" t="str">
        <f>IF(ISERROR(VLOOKUP($A364,IF({1,0},'回答入力シート（イ_令和2,3年度事業繰越分）'!$BU$5:$BU$501,'回答入力シート（イ_令和2,3年度事業繰越分）'!$H$5:$H$501),2,0)),"",VLOOKUP($A364,IF({1,0},'回答入力シート（イ_令和2,3年度事業繰越分）'!$BU$5:$BU$501,'回答入力シート（イ_令和2,3年度事業繰越分）'!$H$5:$H$501),2,0))</f>
        <v/>
      </c>
      <c r="E364" s="83" t="str">
        <f>IF(ISERROR(VLOOKUP($A364,IF({1,0},'回答入力シート（イ_令和2,3年度事業繰越分）'!$BU$5:$BU$501,'回答入力シート（イ_令和2,3年度事業繰越分）'!$V$5:$V$501),2,0)),"",IF(VLOOKUP($A364,IF({1,0},'回答入力シート（イ_令和2,3年度事業繰越分）'!$BU$5:$BU$501,'回答入力シート（イ_令和2,3年度事業繰越分）'!$V$5:$V$501),2,0)=0,"",VLOOKUP($A364,IF({1,0},'回答入力シート（イ_令和2,3年度事業繰越分）'!$BU$5:$BU$501,'回答入力シート（イ_令和2,3年度事業繰越分）'!$V$5:$V$501),2,0)))</f>
        <v/>
      </c>
      <c r="F364" s="83" t="str">
        <f>IF(ISERROR(VLOOKUP($A364,IF({1,0},'回答入力シート（イ_令和2,3年度事業繰越分）'!$BU$5:$BU$501,'回答入力シート（イ_令和2,3年度事業繰越分）'!$Z$5:$Z$501),2,0)),"",IF(VLOOKUP($A364,IF({1,0},'回答入力シート（イ_令和2,3年度事業繰越分）'!$BU$5:$BU$501,'回答入力シート（イ_令和2,3年度事業繰越分）'!$Z$5:$Z$501),2,0)=0,"",VLOOKUP($A364,IF({1,0},'回答入力シート（イ_令和2,3年度事業繰越分）'!$BU$5:$BU$501,'回答入力シート（イ_令和2,3年度事業繰越分）'!$Z$5:$Z$501),2,0)))</f>
        <v/>
      </c>
    </row>
    <row r="365" spans="1:6" x14ac:dyDescent="0.3">
      <c r="A365" s="1">
        <v>363</v>
      </c>
      <c r="B365" s="83" t="str">
        <f>IF(ISERROR(VLOOKUP($C365,IF({1,0},'回答入力シート（イ_令和2,3年度事業繰越分）'!$F$5:$F$501,'回答入力シート（イ_令和2,3年度事業繰越分）'!$B$5:$B$501),2,0)),"",IF(VLOOKUP($C365,IF({1,0},'回答入力シート（イ_令和2,3年度事業繰越分）'!$F$5:$F$501,'回答入力シート（イ_令和2,3年度事業繰越分）'!$B$5:$B$501),2,0)=0,"",VLOOKUP($C365,IF({1,0},'回答入力シート（イ_令和2,3年度事業繰越分）'!$F$5:$F$501,'回答入力シート（イ_令和2,3年度事業繰越分）'!$B$5:$B$501),2,0)))</f>
        <v/>
      </c>
      <c r="C365" s="83" t="str">
        <f>IF(ISERROR(VLOOKUP($A365,IF({1,0},'回答入力シート（イ_令和2,3年度事業繰越分）'!$BU$5:$BU$501,'回答入力シート（イ_令和2,3年度事業繰越分）'!$F$5:$F$501),2,0)),"",VLOOKUP($A365,IF({1,0},'回答入力シート（イ_令和2,3年度事業繰越分）'!$BU$5:$BU$501,'回答入力シート（イ_令和2,3年度事業繰越分）'!$F$5:$F$501),2,0))</f>
        <v/>
      </c>
      <c r="D365" s="83" t="str">
        <f>IF(ISERROR(VLOOKUP($A365,IF({1,0},'回答入力シート（イ_令和2,3年度事業繰越分）'!$BU$5:$BU$501,'回答入力シート（イ_令和2,3年度事業繰越分）'!$H$5:$H$501),2,0)),"",VLOOKUP($A365,IF({1,0},'回答入力シート（イ_令和2,3年度事業繰越分）'!$BU$5:$BU$501,'回答入力シート（イ_令和2,3年度事業繰越分）'!$H$5:$H$501),2,0))</f>
        <v/>
      </c>
      <c r="E365" s="83" t="str">
        <f>IF(ISERROR(VLOOKUP($A365,IF({1,0},'回答入力シート（イ_令和2,3年度事業繰越分）'!$BU$5:$BU$501,'回答入力シート（イ_令和2,3年度事業繰越分）'!$V$5:$V$501),2,0)),"",IF(VLOOKUP($A365,IF({1,0},'回答入力シート（イ_令和2,3年度事業繰越分）'!$BU$5:$BU$501,'回答入力シート（イ_令和2,3年度事業繰越分）'!$V$5:$V$501),2,0)=0,"",VLOOKUP($A365,IF({1,0},'回答入力シート（イ_令和2,3年度事業繰越分）'!$BU$5:$BU$501,'回答入力シート（イ_令和2,3年度事業繰越分）'!$V$5:$V$501),2,0)))</f>
        <v/>
      </c>
      <c r="F365" s="83" t="str">
        <f>IF(ISERROR(VLOOKUP($A365,IF({1,0},'回答入力シート（イ_令和2,3年度事業繰越分）'!$BU$5:$BU$501,'回答入力シート（イ_令和2,3年度事業繰越分）'!$Z$5:$Z$501),2,0)),"",IF(VLOOKUP($A365,IF({1,0},'回答入力シート（イ_令和2,3年度事業繰越分）'!$BU$5:$BU$501,'回答入力シート（イ_令和2,3年度事業繰越分）'!$Z$5:$Z$501),2,0)=0,"",VLOOKUP($A365,IF({1,0},'回答入力シート（イ_令和2,3年度事業繰越分）'!$BU$5:$BU$501,'回答入力シート（イ_令和2,3年度事業繰越分）'!$Z$5:$Z$501),2,0)))</f>
        <v/>
      </c>
    </row>
    <row r="366" spans="1:6" x14ac:dyDescent="0.3">
      <c r="A366" s="1">
        <v>364</v>
      </c>
      <c r="B366" s="83" t="str">
        <f>IF(ISERROR(VLOOKUP($C366,IF({1,0},'回答入力シート（イ_令和2,3年度事業繰越分）'!$F$5:$F$501,'回答入力シート（イ_令和2,3年度事業繰越分）'!$B$5:$B$501),2,0)),"",IF(VLOOKUP($C366,IF({1,0},'回答入力シート（イ_令和2,3年度事業繰越分）'!$F$5:$F$501,'回答入力シート（イ_令和2,3年度事業繰越分）'!$B$5:$B$501),2,0)=0,"",VLOOKUP($C366,IF({1,0},'回答入力シート（イ_令和2,3年度事業繰越分）'!$F$5:$F$501,'回答入力シート（イ_令和2,3年度事業繰越分）'!$B$5:$B$501),2,0)))</f>
        <v/>
      </c>
      <c r="C366" s="83" t="str">
        <f>IF(ISERROR(VLOOKUP($A366,IF({1,0},'回答入力シート（イ_令和2,3年度事業繰越分）'!$BU$5:$BU$501,'回答入力シート（イ_令和2,3年度事業繰越分）'!$F$5:$F$501),2,0)),"",VLOOKUP($A366,IF({1,0},'回答入力シート（イ_令和2,3年度事業繰越分）'!$BU$5:$BU$501,'回答入力シート（イ_令和2,3年度事業繰越分）'!$F$5:$F$501),2,0))</f>
        <v/>
      </c>
      <c r="D366" s="83" t="str">
        <f>IF(ISERROR(VLOOKUP($A366,IF({1,0},'回答入力シート（イ_令和2,3年度事業繰越分）'!$BU$5:$BU$501,'回答入力シート（イ_令和2,3年度事業繰越分）'!$H$5:$H$501),2,0)),"",VLOOKUP($A366,IF({1,0},'回答入力シート（イ_令和2,3年度事業繰越分）'!$BU$5:$BU$501,'回答入力シート（イ_令和2,3年度事業繰越分）'!$H$5:$H$501),2,0))</f>
        <v/>
      </c>
      <c r="E366" s="83" t="str">
        <f>IF(ISERROR(VLOOKUP($A366,IF({1,0},'回答入力シート（イ_令和2,3年度事業繰越分）'!$BU$5:$BU$501,'回答入力シート（イ_令和2,3年度事業繰越分）'!$V$5:$V$501),2,0)),"",IF(VLOOKUP($A366,IF({1,0},'回答入力シート（イ_令和2,3年度事業繰越分）'!$BU$5:$BU$501,'回答入力シート（イ_令和2,3年度事業繰越分）'!$V$5:$V$501),2,0)=0,"",VLOOKUP($A366,IF({1,0},'回答入力シート（イ_令和2,3年度事業繰越分）'!$BU$5:$BU$501,'回答入力シート（イ_令和2,3年度事業繰越分）'!$V$5:$V$501),2,0)))</f>
        <v/>
      </c>
      <c r="F366" s="83" t="str">
        <f>IF(ISERROR(VLOOKUP($A366,IF({1,0},'回答入力シート（イ_令和2,3年度事業繰越分）'!$BU$5:$BU$501,'回答入力シート（イ_令和2,3年度事業繰越分）'!$Z$5:$Z$501),2,0)),"",IF(VLOOKUP($A366,IF({1,0},'回答入力シート（イ_令和2,3年度事業繰越分）'!$BU$5:$BU$501,'回答入力シート（イ_令和2,3年度事業繰越分）'!$Z$5:$Z$501),2,0)=0,"",VLOOKUP($A366,IF({1,0},'回答入力シート（イ_令和2,3年度事業繰越分）'!$BU$5:$BU$501,'回答入力シート（イ_令和2,3年度事業繰越分）'!$Z$5:$Z$501),2,0)))</f>
        <v/>
      </c>
    </row>
    <row r="367" spans="1:6" x14ac:dyDescent="0.3">
      <c r="A367" s="1">
        <v>365</v>
      </c>
      <c r="B367" s="83" t="str">
        <f>IF(ISERROR(VLOOKUP($C367,IF({1,0},'回答入力シート（イ_令和2,3年度事業繰越分）'!$F$5:$F$501,'回答入力シート（イ_令和2,3年度事業繰越分）'!$B$5:$B$501),2,0)),"",IF(VLOOKUP($C367,IF({1,0},'回答入力シート（イ_令和2,3年度事業繰越分）'!$F$5:$F$501,'回答入力シート（イ_令和2,3年度事業繰越分）'!$B$5:$B$501),2,0)=0,"",VLOOKUP($C367,IF({1,0},'回答入力シート（イ_令和2,3年度事業繰越分）'!$F$5:$F$501,'回答入力シート（イ_令和2,3年度事業繰越分）'!$B$5:$B$501),2,0)))</f>
        <v/>
      </c>
      <c r="C367" s="83" t="str">
        <f>IF(ISERROR(VLOOKUP($A367,IF({1,0},'回答入力シート（イ_令和2,3年度事業繰越分）'!$BU$5:$BU$501,'回答入力シート（イ_令和2,3年度事業繰越分）'!$F$5:$F$501),2,0)),"",VLOOKUP($A367,IF({1,0},'回答入力シート（イ_令和2,3年度事業繰越分）'!$BU$5:$BU$501,'回答入力シート（イ_令和2,3年度事業繰越分）'!$F$5:$F$501),2,0))</f>
        <v/>
      </c>
      <c r="D367" s="83" t="str">
        <f>IF(ISERROR(VLOOKUP($A367,IF({1,0},'回答入力シート（イ_令和2,3年度事業繰越分）'!$BU$5:$BU$501,'回答入力シート（イ_令和2,3年度事業繰越分）'!$H$5:$H$501),2,0)),"",VLOOKUP($A367,IF({1,0},'回答入力シート（イ_令和2,3年度事業繰越分）'!$BU$5:$BU$501,'回答入力シート（イ_令和2,3年度事業繰越分）'!$H$5:$H$501),2,0))</f>
        <v/>
      </c>
      <c r="E367" s="83" t="str">
        <f>IF(ISERROR(VLOOKUP($A367,IF({1,0},'回答入力シート（イ_令和2,3年度事業繰越分）'!$BU$5:$BU$501,'回答入力シート（イ_令和2,3年度事業繰越分）'!$V$5:$V$501),2,0)),"",IF(VLOOKUP($A367,IF({1,0},'回答入力シート（イ_令和2,3年度事業繰越分）'!$BU$5:$BU$501,'回答入力シート（イ_令和2,3年度事業繰越分）'!$V$5:$V$501),2,0)=0,"",VLOOKUP($A367,IF({1,0},'回答入力シート（イ_令和2,3年度事業繰越分）'!$BU$5:$BU$501,'回答入力シート（イ_令和2,3年度事業繰越分）'!$V$5:$V$501),2,0)))</f>
        <v/>
      </c>
      <c r="F367" s="83" t="str">
        <f>IF(ISERROR(VLOOKUP($A367,IF({1,0},'回答入力シート（イ_令和2,3年度事業繰越分）'!$BU$5:$BU$501,'回答入力シート（イ_令和2,3年度事業繰越分）'!$Z$5:$Z$501),2,0)),"",IF(VLOOKUP($A367,IF({1,0},'回答入力シート（イ_令和2,3年度事業繰越分）'!$BU$5:$BU$501,'回答入力シート（イ_令和2,3年度事業繰越分）'!$Z$5:$Z$501),2,0)=0,"",VLOOKUP($A367,IF({1,0},'回答入力シート（イ_令和2,3年度事業繰越分）'!$BU$5:$BU$501,'回答入力シート（イ_令和2,3年度事業繰越分）'!$Z$5:$Z$501),2,0)))</f>
        <v/>
      </c>
    </row>
    <row r="368" spans="1:6" x14ac:dyDescent="0.3">
      <c r="A368" s="1">
        <v>366</v>
      </c>
      <c r="B368" s="83" t="str">
        <f>IF(ISERROR(VLOOKUP($C368,IF({1,0},'回答入力シート（イ_令和2,3年度事業繰越分）'!$F$5:$F$501,'回答入力シート（イ_令和2,3年度事業繰越分）'!$B$5:$B$501),2,0)),"",IF(VLOOKUP($C368,IF({1,0},'回答入力シート（イ_令和2,3年度事業繰越分）'!$F$5:$F$501,'回答入力シート（イ_令和2,3年度事業繰越分）'!$B$5:$B$501),2,0)=0,"",VLOOKUP($C368,IF({1,0},'回答入力シート（イ_令和2,3年度事業繰越分）'!$F$5:$F$501,'回答入力シート（イ_令和2,3年度事業繰越分）'!$B$5:$B$501),2,0)))</f>
        <v/>
      </c>
      <c r="C368" s="83" t="str">
        <f>IF(ISERROR(VLOOKUP($A368,IF({1,0},'回答入力シート（イ_令和2,3年度事業繰越分）'!$BU$5:$BU$501,'回答入力シート（イ_令和2,3年度事業繰越分）'!$F$5:$F$501),2,0)),"",VLOOKUP($A368,IF({1,0},'回答入力シート（イ_令和2,3年度事業繰越分）'!$BU$5:$BU$501,'回答入力シート（イ_令和2,3年度事業繰越分）'!$F$5:$F$501),2,0))</f>
        <v/>
      </c>
      <c r="D368" s="83" t="str">
        <f>IF(ISERROR(VLOOKUP($A368,IF({1,0},'回答入力シート（イ_令和2,3年度事業繰越分）'!$BU$5:$BU$501,'回答入力シート（イ_令和2,3年度事業繰越分）'!$H$5:$H$501),2,0)),"",VLOOKUP($A368,IF({1,0},'回答入力シート（イ_令和2,3年度事業繰越分）'!$BU$5:$BU$501,'回答入力シート（イ_令和2,3年度事業繰越分）'!$H$5:$H$501),2,0))</f>
        <v/>
      </c>
      <c r="E368" s="83" t="str">
        <f>IF(ISERROR(VLOOKUP($A368,IF({1,0},'回答入力シート（イ_令和2,3年度事業繰越分）'!$BU$5:$BU$501,'回答入力シート（イ_令和2,3年度事業繰越分）'!$V$5:$V$501),2,0)),"",IF(VLOOKUP($A368,IF({1,0},'回答入力シート（イ_令和2,3年度事業繰越分）'!$BU$5:$BU$501,'回答入力シート（イ_令和2,3年度事業繰越分）'!$V$5:$V$501),2,0)=0,"",VLOOKUP($A368,IF({1,0},'回答入力シート（イ_令和2,3年度事業繰越分）'!$BU$5:$BU$501,'回答入力シート（イ_令和2,3年度事業繰越分）'!$V$5:$V$501),2,0)))</f>
        <v/>
      </c>
      <c r="F368" s="83" t="str">
        <f>IF(ISERROR(VLOOKUP($A368,IF({1,0},'回答入力シート（イ_令和2,3年度事業繰越分）'!$BU$5:$BU$501,'回答入力シート（イ_令和2,3年度事業繰越分）'!$Z$5:$Z$501),2,0)),"",IF(VLOOKUP($A368,IF({1,0},'回答入力シート（イ_令和2,3年度事業繰越分）'!$BU$5:$BU$501,'回答入力シート（イ_令和2,3年度事業繰越分）'!$Z$5:$Z$501),2,0)=0,"",VLOOKUP($A368,IF({1,0},'回答入力シート（イ_令和2,3年度事業繰越分）'!$BU$5:$BU$501,'回答入力シート（イ_令和2,3年度事業繰越分）'!$Z$5:$Z$501),2,0)))</f>
        <v/>
      </c>
    </row>
    <row r="369" spans="1:6" x14ac:dyDescent="0.3">
      <c r="A369" s="1">
        <v>367</v>
      </c>
      <c r="B369" s="83" t="str">
        <f>IF(ISERROR(VLOOKUP($C369,IF({1,0},'回答入力シート（イ_令和2,3年度事業繰越分）'!$F$5:$F$501,'回答入力シート（イ_令和2,3年度事業繰越分）'!$B$5:$B$501),2,0)),"",IF(VLOOKUP($C369,IF({1,0},'回答入力シート（イ_令和2,3年度事業繰越分）'!$F$5:$F$501,'回答入力シート（イ_令和2,3年度事業繰越分）'!$B$5:$B$501),2,0)=0,"",VLOOKUP($C369,IF({1,0},'回答入力シート（イ_令和2,3年度事業繰越分）'!$F$5:$F$501,'回答入力シート（イ_令和2,3年度事業繰越分）'!$B$5:$B$501),2,0)))</f>
        <v/>
      </c>
      <c r="C369" s="83" t="str">
        <f>IF(ISERROR(VLOOKUP($A369,IF({1,0},'回答入力シート（イ_令和2,3年度事業繰越分）'!$BU$5:$BU$501,'回答入力シート（イ_令和2,3年度事業繰越分）'!$F$5:$F$501),2,0)),"",VLOOKUP($A369,IF({1,0},'回答入力シート（イ_令和2,3年度事業繰越分）'!$BU$5:$BU$501,'回答入力シート（イ_令和2,3年度事業繰越分）'!$F$5:$F$501),2,0))</f>
        <v/>
      </c>
      <c r="D369" s="83" t="str">
        <f>IF(ISERROR(VLOOKUP($A369,IF({1,0},'回答入力シート（イ_令和2,3年度事業繰越分）'!$BU$5:$BU$501,'回答入力シート（イ_令和2,3年度事業繰越分）'!$H$5:$H$501),2,0)),"",VLOOKUP($A369,IF({1,0},'回答入力シート（イ_令和2,3年度事業繰越分）'!$BU$5:$BU$501,'回答入力シート（イ_令和2,3年度事業繰越分）'!$H$5:$H$501),2,0))</f>
        <v/>
      </c>
      <c r="E369" s="83" t="str">
        <f>IF(ISERROR(VLOOKUP($A369,IF({1,0},'回答入力シート（イ_令和2,3年度事業繰越分）'!$BU$5:$BU$501,'回答入力シート（イ_令和2,3年度事業繰越分）'!$V$5:$V$501),2,0)),"",IF(VLOOKUP($A369,IF({1,0},'回答入力シート（イ_令和2,3年度事業繰越分）'!$BU$5:$BU$501,'回答入力シート（イ_令和2,3年度事業繰越分）'!$V$5:$V$501),2,0)=0,"",VLOOKUP($A369,IF({1,0},'回答入力シート（イ_令和2,3年度事業繰越分）'!$BU$5:$BU$501,'回答入力シート（イ_令和2,3年度事業繰越分）'!$V$5:$V$501),2,0)))</f>
        <v/>
      </c>
      <c r="F369" s="83" t="str">
        <f>IF(ISERROR(VLOOKUP($A369,IF({1,0},'回答入力シート（イ_令和2,3年度事業繰越分）'!$BU$5:$BU$501,'回答入力シート（イ_令和2,3年度事業繰越分）'!$Z$5:$Z$501),2,0)),"",IF(VLOOKUP($A369,IF({1,0},'回答入力シート（イ_令和2,3年度事業繰越分）'!$BU$5:$BU$501,'回答入力シート（イ_令和2,3年度事業繰越分）'!$Z$5:$Z$501),2,0)=0,"",VLOOKUP($A369,IF({1,0},'回答入力シート（イ_令和2,3年度事業繰越分）'!$BU$5:$BU$501,'回答入力シート（イ_令和2,3年度事業繰越分）'!$Z$5:$Z$501),2,0)))</f>
        <v/>
      </c>
    </row>
    <row r="370" spans="1:6" x14ac:dyDescent="0.3">
      <c r="A370" s="1">
        <v>368</v>
      </c>
      <c r="B370" s="83" t="str">
        <f>IF(ISERROR(VLOOKUP($C370,IF({1,0},'回答入力シート（イ_令和2,3年度事業繰越分）'!$F$5:$F$501,'回答入力シート（イ_令和2,3年度事業繰越分）'!$B$5:$B$501),2,0)),"",IF(VLOOKUP($C370,IF({1,0},'回答入力シート（イ_令和2,3年度事業繰越分）'!$F$5:$F$501,'回答入力シート（イ_令和2,3年度事業繰越分）'!$B$5:$B$501),2,0)=0,"",VLOOKUP($C370,IF({1,0},'回答入力シート（イ_令和2,3年度事業繰越分）'!$F$5:$F$501,'回答入力シート（イ_令和2,3年度事業繰越分）'!$B$5:$B$501),2,0)))</f>
        <v/>
      </c>
      <c r="C370" s="83" t="str">
        <f>IF(ISERROR(VLOOKUP($A370,IF({1,0},'回答入力シート（イ_令和2,3年度事業繰越分）'!$BU$5:$BU$501,'回答入力シート（イ_令和2,3年度事業繰越分）'!$F$5:$F$501),2,0)),"",VLOOKUP($A370,IF({1,0},'回答入力シート（イ_令和2,3年度事業繰越分）'!$BU$5:$BU$501,'回答入力シート（イ_令和2,3年度事業繰越分）'!$F$5:$F$501),2,0))</f>
        <v/>
      </c>
      <c r="D370" s="83" t="str">
        <f>IF(ISERROR(VLOOKUP($A370,IF({1,0},'回答入力シート（イ_令和2,3年度事業繰越分）'!$BU$5:$BU$501,'回答入力シート（イ_令和2,3年度事業繰越分）'!$H$5:$H$501),2,0)),"",VLOOKUP($A370,IF({1,0},'回答入力シート（イ_令和2,3年度事業繰越分）'!$BU$5:$BU$501,'回答入力シート（イ_令和2,3年度事業繰越分）'!$H$5:$H$501),2,0))</f>
        <v/>
      </c>
      <c r="E370" s="83" t="str">
        <f>IF(ISERROR(VLOOKUP($A370,IF({1,0},'回答入力シート（イ_令和2,3年度事業繰越分）'!$BU$5:$BU$501,'回答入力シート（イ_令和2,3年度事業繰越分）'!$V$5:$V$501),2,0)),"",IF(VLOOKUP($A370,IF({1,0},'回答入力シート（イ_令和2,3年度事業繰越分）'!$BU$5:$BU$501,'回答入力シート（イ_令和2,3年度事業繰越分）'!$V$5:$V$501),2,0)=0,"",VLOOKUP($A370,IF({1,0},'回答入力シート（イ_令和2,3年度事業繰越分）'!$BU$5:$BU$501,'回答入力シート（イ_令和2,3年度事業繰越分）'!$V$5:$V$501),2,0)))</f>
        <v/>
      </c>
      <c r="F370" s="83" t="str">
        <f>IF(ISERROR(VLOOKUP($A370,IF({1,0},'回答入力シート（イ_令和2,3年度事業繰越分）'!$BU$5:$BU$501,'回答入力シート（イ_令和2,3年度事業繰越分）'!$Z$5:$Z$501),2,0)),"",IF(VLOOKUP($A370,IF({1,0},'回答入力シート（イ_令和2,3年度事業繰越分）'!$BU$5:$BU$501,'回答入力シート（イ_令和2,3年度事業繰越分）'!$Z$5:$Z$501),2,0)=0,"",VLOOKUP($A370,IF({1,0},'回答入力シート（イ_令和2,3年度事業繰越分）'!$BU$5:$BU$501,'回答入力シート（イ_令和2,3年度事業繰越分）'!$Z$5:$Z$501),2,0)))</f>
        <v/>
      </c>
    </row>
    <row r="371" spans="1:6" x14ac:dyDescent="0.3">
      <c r="A371" s="1">
        <v>369</v>
      </c>
      <c r="B371" s="83" t="str">
        <f>IF(ISERROR(VLOOKUP($C371,IF({1,0},'回答入力シート（イ_令和2,3年度事業繰越分）'!$F$5:$F$501,'回答入力シート（イ_令和2,3年度事業繰越分）'!$B$5:$B$501),2,0)),"",IF(VLOOKUP($C371,IF({1,0},'回答入力シート（イ_令和2,3年度事業繰越分）'!$F$5:$F$501,'回答入力シート（イ_令和2,3年度事業繰越分）'!$B$5:$B$501),2,0)=0,"",VLOOKUP($C371,IF({1,0},'回答入力シート（イ_令和2,3年度事業繰越分）'!$F$5:$F$501,'回答入力シート（イ_令和2,3年度事業繰越分）'!$B$5:$B$501),2,0)))</f>
        <v/>
      </c>
      <c r="C371" s="83" t="str">
        <f>IF(ISERROR(VLOOKUP($A371,IF({1,0},'回答入力シート（イ_令和2,3年度事業繰越分）'!$BU$5:$BU$501,'回答入力シート（イ_令和2,3年度事業繰越分）'!$F$5:$F$501),2,0)),"",VLOOKUP($A371,IF({1,0},'回答入力シート（イ_令和2,3年度事業繰越分）'!$BU$5:$BU$501,'回答入力シート（イ_令和2,3年度事業繰越分）'!$F$5:$F$501),2,0))</f>
        <v/>
      </c>
      <c r="D371" s="83" t="str">
        <f>IF(ISERROR(VLOOKUP($A371,IF({1,0},'回答入力シート（イ_令和2,3年度事業繰越分）'!$BU$5:$BU$501,'回答入力シート（イ_令和2,3年度事業繰越分）'!$H$5:$H$501),2,0)),"",VLOOKUP($A371,IF({1,0},'回答入力シート（イ_令和2,3年度事業繰越分）'!$BU$5:$BU$501,'回答入力シート（イ_令和2,3年度事業繰越分）'!$H$5:$H$501),2,0))</f>
        <v/>
      </c>
      <c r="E371" s="83" t="str">
        <f>IF(ISERROR(VLOOKUP($A371,IF({1,0},'回答入力シート（イ_令和2,3年度事業繰越分）'!$BU$5:$BU$501,'回答入力シート（イ_令和2,3年度事業繰越分）'!$V$5:$V$501),2,0)),"",IF(VLOOKUP($A371,IF({1,0},'回答入力シート（イ_令和2,3年度事業繰越分）'!$BU$5:$BU$501,'回答入力シート（イ_令和2,3年度事業繰越分）'!$V$5:$V$501),2,0)=0,"",VLOOKUP($A371,IF({1,0},'回答入力シート（イ_令和2,3年度事業繰越分）'!$BU$5:$BU$501,'回答入力シート（イ_令和2,3年度事業繰越分）'!$V$5:$V$501),2,0)))</f>
        <v/>
      </c>
      <c r="F371" s="83" t="str">
        <f>IF(ISERROR(VLOOKUP($A371,IF({1,0},'回答入力シート（イ_令和2,3年度事業繰越分）'!$BU$5:$BU$501,'回答入力シート（イ_令和2,3年度事業繰越分）'!$Z$5:$Z$501),2,0)),"",IF(VLOOKUP($A371,IF({1,0},'回答入力シート（イ_令和2,3年度事業繰越分）'!$BU$5:$BU$501,'回答入力シート（イ_令和2,3年度事業繰越分）'!$Z$5:$Z$501),2,0)=0,"",VLOOKUP($A371,IF({1,0},'回答入力シート（イ_令和2,3年度事業繰越分）'!$BU$5:$BU$501,'回答入力シート（イ_令和2,3年度事業繰越分）'!$Z$5:$Z$501),2,0)))</f>
        <v/>
      </c>
    </row>
    <row r="372" spans="1:6" x14ac:dyDescent="0.3">
      <c r="A372" s="1">
        <v>370</v>
      </c>
      <c r="B372" s="83" t="str">
        <f>IF(ISERROR(VLOOKUP($C372,IF({1,0},'回答入力シート（イ_令和2,3年度事業繰越分）'!$F$5:$F$501,'回答入力シート（イ_令和2,3年度事業繰越分）'!$B$5:$B$501),2,0)),"",IF(VLOOKUP($C372,IF({1,0},'回答入力シート（イ_令和2,3年度事業繰越分）'!$F$5:$F$501,'回答入力シート（イ_令和2,3年度事業繰越分）'!$B$5:$B$501),2,0)=0,"",VLOOKUP($C372,IF({1,0},'回答入力シート（イ_令和2,3年度事業繰越分）'!$F$5:$F$501,'回答入力シート（イ_令和2,3年度事業繰越分）'!$B$5:$B$501),2,0)))</f>
        <v/>
      </c>
      <c r="C372" s="83" t="str">
        <f>IF(ISERROR(VLOOKUP($A372,IF({1,0},'回答入力シート（イ_令和2,3年度事業繰越分）'!$BU$5:$BU$501,'回答入力シート（イ_令和2,3年度事業繰越分）'!$F$5:$F$501),2,0)),"",VLOOKUP($A372,IF({1,0},'回答入力シート（イ_令和2,3年度事業繰越分）'!$BU$5:$BU$501,'回答入力シート（イ_令和2,3年度事業繰越分）'!$F$5:$F$501),2,0))</f>
        <v/>
      </c>
      <c r="D372" s="83" t="str">
        <f>IF(ISERROR(VLOOKUP($A372,IF({1,0},'回答入力シート（イ_令和2,3年度事業繰越分）'!$BU$5:$BU$501,'回答入力シート（イ_令和2,3年度事業繰越分）'!$H$5:$H$501),2,0)),"",VLOOKUP($A372,IF({1,0},'回答入力シート（イ_令和2,3年度事業繰越分）'!$BU$5:$BU$501,'回答入力シート（イ_令和2,3年度事業繰越分）'!$H$5:$H$501),2,0))</f>
        <v/>
      </c>
      <c r="E372" s="83" t="str">
        <f>IF(ISERROR(VLOOKUP($A372,IF({1,0},'回答入力シート（イ_令和2,3年度事業繰越分）'!$BU$5:$BU$501,'回答入力シート（イ_令和2,3年度事業繰越分）'!$V$5:$V$501),2,0)),"",IF(VLOOKUP($A372,IF({1,0},'回答入力シート（イ_令和2,3年度事業繰越分）'!$BU$5:$BU$501,'回答入力シート（イ_令和2,3年度事業繰越分）'!$V$5:$V$501),2,0)=0,"",VLOOKUP($A372,IF({1,0},'回答入力シート（イ_令和2,3年度事業繰越分）'!$BU$5:$BU$501,'回答入力シート（イ_令和2,3年度事業繰越分）'!$V$5:$V$501),2,0)))</f>
        <v/>
      </c>
      <c r="F372" s="83" t="str">
        <f>IF(ISERROR(VLOOKUP($A372,IF({1,0},'回答入力シート（イ_令和2,3年度事業繰越分）'!$BU$5:$BU$501,'回答入力シート（イ_令和2,3年度事業繰越分）'!$Z$5:$Z$501),2,0)),"",IF(VLOOKUP($A372,IF({1,0},'回答入力シート（イ_令和2,3年度事業繰越分）'!$BU$5:$BU$501,'回答入力シート（イ_令和2,3年度事業繰越分）'!$Z$5:$Z$501),2,0)=0,"",VLOOKUP($A372,IF({1,0},'回答入力シート（イ_令和2,3年度事業繰越分）'!$BU$5:$BU$501,'回答入力シート（イ_令和2,3年度事業繰越分）'!$Z$5:$Z$501),2,0)))</f>
        <v/>
      </c>
    </row>
    <row r="373" spans="1:6" x14ac:dyDescent="0.3">
      <c r="A373" s="1">
        <v>371</v>
      </c>
      <c r="B373" s="83" t="str">
        <f>IF(ISERROR(VLOOKUP($C373,IF({1,0},'回答入力シート（イ_令和2,3年度事業繰越分）'!$F$5:$F$501,'回答入力シート（イ_令和2,3年度事業繰越分）'!$B$5:$B$501),2,0)),"",IF(VLOOKUP($C373,IF({1,0},'回答入力シート（イ_令和2,3年度事業繰越分）'!$F$5:$F$501,'回答入力シート（イ_令和2,3年度事業繰越分）'!$B$5:$B$501),2,0)=0,"",VLOOKUP($C373,IF({1,0},'回答入力シート（イ_令和2,3年度事業繰越分）'!$F$5:$F$501,'回答入力シート（イ_令和2,3年度事業繰越分）'!$B$5:$B$501),2,0)))</f>
        <v/>
      </c>
      <c r="C373" s="83" t="str">
        <f>IF(ISERROR(VLOOKUP($A373,IF({1,0},'回答入力シート（イ_令和2,3年度事業繰越分）'!$BU$5:$BU$501,'回答入力シート（イ_令和2,3年度事業繰越分）'!$F$5:$F$501),2,0)),"",VLOOKUP($A373,IF({1,0},'回答入力シート（イ_令和2,3年度事業繰越分）'!$BU$5:$BU$501,'回答入力シート（イ_令和2,3年度事業繰越分）'!$F$5:$F$501),2,0))</f>
        <v/>
      </c>
      <c r="D373" s="83" t="str">
        <f>IF(ISERROR(VLOOKUP($A373,IF({1,0},'回答入力シート（イ_令和2,3年度事業繰越分）'!$BU$5:$BU$501,'回答入力シート（イ_令和2,3年度事業繰越分）'!$H$5:$H$501),2,0)),"",VLOOKUP($A373,IF({1,0},'回答入力シート（イ_令和2,3年度事業繰越分）'!$BU$5:$BU$501,'回答入力シート（イ_令和2,3年度事業繰越分）'!$H$5:$H$501),2,0))</f>
        <v/>
      </c>
      <c r="E373" s="83" t="str">
        <f>IF(ISERROR(VLOOKUP($A373,IF({1,0},'回答入力シート（イ_令和2,3年度事業繰越分）'!$BU$5:$BU$501,'回答入力シート（イ_令和2,3年度事業繰越分）'!$V$5:$V$501),2,0)),"",IF(VLOOKUP($A373,IF({1,0},'回答入力シート（イ_令和2,3年度事業繰越分）'!$BU$5:$BU$501,'回答入力シート（イ_令和2,3年度事業繰越分）'!$V$5:$V$501),2,0)=0,"",VLOOKUP($A373,IF({1,0},'回答入力シート（イ_令和2,3年度事業繰越分）'!$BU$5:$BU$501,'回答入力シート（イ_令和2,3年度事業繰越分）'!$V$5:$V$501),2,0)))</f>
        <v/>
      </c>
      <c r="F373" s="83" t="str">
        <f>IF(ISERROR(VLOOKUP($A373,IF({1,0},'回答入力シート（イ_令和2,3年度事業繰越分）'!$BU$5:$BU$501,'回答入力シート（イ_令和2,3年度事業繰越分）'!$Z$5:$Z$501),2,0)),"",IF(VLOOKUP($A373,IF({1,0},'回答入力シート（イ_令和2,3年度事業繰越分）'!$BU$5:$BU$501,'回答入力シート（イ_令和2,3年度事業繰越分）'!$Z$5:$Z$501),2,0)=0,"",VLOOKUP($A373,IF({1,0},'回答入力シート（イ_令和2,3年度事業繰越分）'!$BU$5:$BU$501,'回答入力シート（イ_令和2,3年度事業繰越分）'!$Z$5:$Z$501),2,0)))</f>
        <v/>
      </c>
    </row>
    <row r="374" spans="1:6" x14ac:dyDescent="0.3">
      <c r="A374" s="1">
        <v>372</v>
      </c>
      <c r="B374" s="83" t="str">
        <f>IF(ISERROR(VLOOKUP($C374,IF({1,0},'回答入力シート（イ_令和2,3年度事業繰越分）'!$F$5:$F$501,'回答入力シート（イ_令和2,3年度事業繰越分）'!$B$5:$B$501),2,0)),"",IF(VLOOKUP($C374,IF({1,0},'回答入力シート（イ_令和2,3年度事業繰越分）'!$F$5:$F$501,'回答入力シート（イ_令和2,3年度事業繰越分）'!$B$5:$B$501),2,0)=0,"",VLOOKUP($C374,IF({1,0},'回答入力シート（イ_令和2,3年度事業繰越分）'!$F$5:$F$501,'回答入力シート（イ_令和2,3年度事業繰越分）'!$B$5:$B$501),2,0)))</f>
        <v/>
      </c>
      <c r="C374" s="83" t="str">
        <f>IF(ISERROR(VLOOKUP($A374,IF({1,0},'回答入力シート（イ_令和2,3年度事業繰越分）'!$BU$5:$BU$501,'回答入力シート（イ_令和2,3年度事業繰越分）'!$F$5:$F$501),2,0)),"",VLOOKUP($A374,IF({1,0},'回答入力シート（イ_令和2,3年度事業繰越分）'!$BU$5:$BU$501,'回答入力シート（イ_令和2,3年度事業繰越分）'!$F$5:$F$501),2,0))</f>
        <v/>
      </c>
      <c r="D374" s="83" t="str">
        <f>IF(ISERROR(VLOOKUP($A374,IF({1,0},'回答入力シート（イ_令和2,3年度事業繰越分）'!$BU$5:$BU$501,'回答入力シート（イ_令和2,3年度事業繰越分）'!$H$5:$H$501),2,0)),"",VLOOKUP($A374,IF({1,0},'回答入力シート（イ_令和2,3年度事業繰越分）'!$BU$5:$BU$501,'回答入力シート（イ_令和2,3年度事業繰越分）'!$H$5:$H$501),2,0))</f>
        <v/>
      </c>
      <c r="E374" s="83" t="str">
        <f>IF(ISERROR(VLOOKUP($A374,IF({1,0},'回答入力シート（イ_令和2,3年度事業繰越分）'!$BU$5:$BU$501,'回答入力シート（イ_令和2,3年度事業繰越分）'!$V$5:$V$501),2,0)),"",IF(VLOOKUP($A374,IF({1,0},'回答入力シート（イ_令和2,3年度事業繰越分）'!$BU$5:$BU$501,'回答入力シート（イ_令和2,3年度事業繰越分）'!$V$5:$V$501),2,0)=0,"",VLOOKUP($A374,IF({1,0},'回答入力シート（イ_令和2,3年度事業繰越分）'!$BU$5:$BU$501,'回答入力シート（イ_令和2,3年度事業繰越分）'!$V$5:$V$501),2,0)))</f>
        <v/>
      </c>
      <c r="F374" s="83" t="str">
        <f>IF(ISERROR(VLOOKUP($A374,IF({1,0},'回答入力シート（イ_令和2,3年度事業繰越分）'!$BU$5:$BU$501,'回答入力シート（イ_令和2,3年度事業繰越分）'!$Z$5:$Z$501),2,0)),"",IF(VLOOKUP($A374,IF({1,0},'回答入力シート（イ_令和2,3年度事業繰越分）'!$BU$5:$BU$501,'回答入力シート（イ_令和2,3年度事業繰越分）'!$Z$5:$Z$501),2,0)=0,"",VLOOKUP($A374,IF({1,0},'回答入力シート（イ_令和2,3年度事業繰越分）'!$BU$5:$BU$501,'回答入力シート（イ_令和2,3年度事業繰越分）'!$Z$5:$Z$501),2,0)))</f>
        <v/>
      </c>
    </row>
    <row r="375" spans="1:6" x14ac:dyDescent="0.3">
      <c r="A375" s="1">
        <v>373</v>
      </c>
      <c r="B375" s="83" t="str">
        <f>IF(ISERROR(VLOOKUP($C375,IF({1,0},'回答入力シート（イ_令和2,3年度事業繰越分）'!$F$5:$F$501,'回答入力シート（イ_令和2,3年度事業繰越分）'!$B$5:$B$501),2,0)),"",IF(VLOOKUP($C375,IF({1,0},'回答入力シート（イ_令和2,3年度事業繰越分）'!$F$5:$F$501,'回答入力シート（イ_令和2,3年度事業繰越分）'!$B$5:$B$501),2,0)=0,"",VLOOKUP($C375,IF({1,0},'回答入力シート（イ_令和2,3年度事業繰越分）'!$F$5:$F$501,'回答入力シート（イ_令和2,3年度事業繰越分）'!$B$5:$B$501),2,0)))</f>
        <v/>
      </c>
      <c r="C375" s="83" t="str">
        <f>IF(ISERROR(VLOOKUP($A375,IF({1,0},'回答入力シート（イ_令和2,3年度事業繰越分）'!$BU$5:$BU$501,'回答入力シート（イ_令和2,3年度事業繰越分）'!$F$5:$F$501),2,0)),"",VLOOKUP($A375,IF({1,0},'回答入力シート（イ_令和2,3年度事業繰越分）'!$BU$5:$BU$501,'回答入力シート（イ_令和2,3年度事業繰越分）'!$F$5:$F$501),2,0))</f>
        <v/>
      </c>
      <c r="D375" s="83" t="str">
        <f>IF(ISERROR(VLOOKUP($A375,IF({1,0},'回答入力シート（イ_令和2,3年度事業繰越分）'!$BU$5:$BU$501,'回答入力シート（イ_令和2,3年度事業繰越分）'!$H$5:$H$501),2,0)),"",VLOOKUP($A375,IF({1,0},'回答入力シート（イ_令和2,3年度事業繰越分）'!$BU$5:$BU$501,'回答入力シート（イ_令和2,3年度事業繰越分）'!$H$5:$H$501),2,0))</f>
        <v/>
      </c>
      <c r="E375" s="83" t="str">
        <f>IF(ISERROR(VLOOKUP($A375,IF({1,0},'回答入力シート（イ_令和2,3年度事業繰越分）'!$BU$5:$BU$501,'回答入力シート（イ_令和2,3年度事業繰越分）'!$V$5:$V$501),2,0)),"",IF(VLOOKUP($A375,IF({1,0},'回答入力シート（イ_令和2,3年度事業繰越分）'!$BU$5:$BU$501,'回答入力シート（イ_令和2,3年度事業繰越分）'!$V$5:$V$501),2,0)=0,"",VLOOKUP($A375,IF({1,0},'回答入力シート（イ_令和2,3年度事業繰越分）'!$BU$5:$BU$501,'回答入力シート（イ_令和2,3年度事業繰越分）'!$V$5:$V$501),2,0)))</f>
        <v/>
      </c>
      <c r="F375" s="83" t="str">
        <f>IF(ISERROR(VLOOKUP($A375,IF({1,0},'回答入力シート（イ_令和2,3年度事業繰越分）'!$BU$5:$BU$501,'回答入力シート（イ_令和2,3年度事業繰越分）'!$Z$5:$Z$501),2,0)),"",IF(VLOOKUP($A375,IF({1,0},'回答入力シート（イ_令和2,3年度事業繰越分）'!$BU$5:$BU$501,'回答入力シート（イ_令和2,3年度事業繰越分）'!$Z$5:$Z$501),2,0)=0,"",VLOOKUP($A375,IF({1,0},'回答入力シート（イ_令和2,3年度事業繰越分）'!$BU$5:$BU$501,'回答入力シート（イ_令和2,3年度事業繰越分）'!$Z$5:$Z$501),2,0)))</f>
        <v/>
      </c>
    </row>
    <row r="376" spans="1:6" x14ac:dyDescent="0.3">
      <c r="A376" s="1">
        <v>374</v>
      </c>
      <c r="B376" s="83" t="str">
        <f>IF(ISERROR(VLOOKUP($C376,IF({1,0},'回答入力シート（イ_令和2,3年度事業繰越分）'!$F$5:$F$501,'回答入力シート（イ_令和2,3年度事業繰越分）'!$B$5:$B$501),2,0)),"",IF(VLOOKUP($C376,IF({1,0},'回答入力シート（イ_令和2,3年度事業繰越分）'!$F$5:$F$501,'回答入力シート（イ_令和2,3年度事業繰越分）'!$B$5:$B$501),2,0)=0,"",VLOOKUP($C376,IF({1,0},'回答入力シート（イ_令和2,3年度事業繰越分）'!$F$5:$F$501,'回答入力シート（イ_令和2,3年度事業繰越分）'!$B$5:$B$501),2,0)))</f>
        <v/>
      </c>
      <c r="C376" s="83" t="str">
        <f>IF(ISERROR(VLOOKUP($A376,IF({1,0},'回答入力シート（イ_令和2,3年度事業繰越分）'!$BU$5:$BU$501,'回答入力シート（イ_令和2,3年度事業繰越分）'!$F$5:$F$501),2,0)),"",VLOOKUP($A376,IF({1,0},'回答入力シート（イ_令和2,3年度事業繰越分）'!$BU$5:$BU$501,'回答入力シート（イ_令和2,3年度事業繰越分）'!$F$5:$F$501),2,0))</f>
        <v/>
      </c>
      <c r="D376" s="83" t="str">
        <f>IF(ISERROR(VLOOKUP($A376,IF({1,0},'回答入力シート（イ_令和2,3年度事業繰越分）'!$BU$5:$BU$501,'回答入力シート（イ_令和2,3年度事業繰越分）'!$H$5:$H$501),2,0)),"",VLOOKUP($A376,IF({1,0},'回答入力シート（イ_令和2,3年度事業繰越分）'!$BU$5:$BU$501,'回答入力シート（イ_令和2,3年度事業繰越分）'!$H$5:$H$501),2,0))</f>
        <v/>
      </c>
      <c r="E376" s="83" t="str">
        <f>IF(ISERROR(VLOOKUP($A376,IF({1,0},'回答入力シート（イ_令和2,3年度事業繰越分）'!$BU$5:$BU$501,'回答入力シート（イ_令和2,3年度事業繰越分）'!$V$5:$V$501),2,0)),"",IF(VLOOKUP($A376,IF({1,0},'回答入力シート（イ_令和2,3年度事業繰越分）'!$BU$5:$BU$501,'回答入力シート（イ_令和2,3年度事業繰越分）'!$V$5:$V$501),2,0)=0,"",VLOOKUP($A376,IF({1,0},'回答入力シート（イ_令和2,3年度事業繰越分）'!$BU$5:$BU$501,'回答入力シート（イ_令和2,3年度事業繰越分）'!$V$5:$V$501),2,0)))</f>
        <v/>
      </c>
      <c r="F376" s="83" t="str">
        <f>IF(ISERROR(VLOOKUP($A376,IF({1,0},'回答入力シート（イ_令和2,3年度事業繰越分）'!$BU$5:$BU$501,'回答入力シート（イ_令和2,3年度事業繰越分）'!$Z$5:$Z$501),2,0)),"",IF(VLOOKUP($A376,IF({1,0},'回答入力シート（イ_令和2,3年度事業繰越分）'!$BU$5:$BU$501,'回答入力シート（イ_令和2,3年度事業繰越分）'!$Z$5:$Z$501),2,0)=0,"",VLOOKUP($A376,IF({1,0},'回答入力シート（イ_令和2,3年度事業繰越分）'!$BU$5:$BU$501,'回答入力シート（イ_令和2,3年度事業繰越分）'!$Z$5:$Z$501),2,0)))</f>
        <v/>
      </c>
    </row>
    <row r="377" spans="1:6" x14ac:dyDescent="0.3">
      <c r="A377" s="1">
        <v>375</v>
      </c>
      <c r="B377" s="83" t="str">
        <f>IF(ISERROR(VLOOKUP($C377,IF({1,0},'回答入力シート（イ_令和2,3年度事業繰越分）'!$F$5:$F$501,'回答入力シート（イ_令和2,3年度事業繰越分）'!$B$5:$B$501),2,0)),"",IF(VLOOKUP($C377,IF({1,0},'回答入力シート（イ_令和2,3年度事業繰越分）'!$F$5:$F$501,'回答入力シート（イ_令和2,3年度事業繰越分）'!$B$5:$B$501),2,0)=0,"",VLOOKUP($C377,IF({1,0},'回答入力シート（イ_令和2,3年度事業繰越分）'!$F$5:$F$501,'回答入力シート（イ_令和2,3年度事業繰越分）'!$B$5:$B$501),2,0)))</f>
        <v/>
      </c>
      <c r="C377" s="83" t="str">
        <f>IF(ISERROR(VLOOKUP($A377,IF({1,0},'回答入力シート（イ_令和2,3年度事業繰越分）'!$BU$5:$BU$501,'回答入力シート（イ_令和2,3年度事業繰越分）'!$F$5:$F$501),2,0)),"",VLOOKUP($A377,IF({1,0},'回答入力シート（イ_令和2,3年度事業繰越分）'!$BU$5:$BU$501,'回答入力シート（イ_令和2,3年度事業繰越分）'!$F$5:$F$501),2,0))</f>
        <v/>
      </c>
      <c r="D377" s="83" t="str">
        <f>IF(ISERROR(VLOOKUP($A377,IF({1,0},'回答入力シート（イ_令和2,3年度事業繰越分）'!$BU$5:$BU$501,'回答入力シート（イ_令和2,3年度事業繰越分）'!$H$5:$H$501),2,0)),"",VLOOKUP($A377,IF({1,0},'回答入力シート（イ_令和2,3年度事業繰越分）'!$BU$5:$BU$501,'回答入力シート（イ_令和2,3年度事業繰越分）'!$H$5:$H$501),2,0))</f>
        <v/>
      </c>
      <c r="E377" s="83" t="str">
        <f>IF(ISERROR(VLOOKUP($A377,IF({1,0},'回答入力シート（イ_令和2,3年度事業繰越分）'!$BU$5:$BU$501,'回答入力シート（イ_令和2,3年度事業繰越分）'!$V$5:$V$501),2,0)),"",IF(VLOOKUP($A377,IF({1,0},'回答入力シート（イ_令和2,3年度事業繰越分）'!$BU$5:$BU$501,'回答入力シート（イ_令和2,3年度事業繰越分）'!$V$5:$V$501),2,0)=0,"",VLOOKUP($A377,IF({1,0},'回答入力シート（イ_令和2,3年度事業繰越分）'!$BU$5:$BU$501,'回答入力シート（イ_令和2,3年度事業繰越分）'!$V$5:$V$501),2,0)))</f>
        <v/>
      </c>
      <c r="F377" s="83" t="str">
        <f>IF(ISERROR(VLOOKUP($A377,IF({1,0},'回答入力シート（イ_令和2,3年度事業繰越分）'!$BU$5:$BU$501,'回答入力シート（イ_令和2,3年度事業繰越分）'!$Z$5:$Z$501),2,0)),"",IF(VLOOKUP($A377,IF({1,0},'回答入力シート（イ_令和2,3年度事業繰越分）'!$BU$5:$BU$501,'回答入力シート（イ_令和2,3年度事業繰越分）'!$Z$5:$Z$501),2,0)=0,"",VLOOKUP($A377,IF({1,0},'回答入力シート（イ_令和2,3年度事業繰越分）'!$BU$5:$BU$501,'回答入力シート（イ_令和2,3年度事業繰越分）'!$Z$5:$Z$501),2,0)))</f>
        <v/>
      </c>
    </row>
    <row r="378" spans="1:6" x14ac:dyDescent="0.3">
      <c r="A378" s="1">
        <v>376</v>
      </c>
      <c r="B378" s="83" t="str">
        <f>IF(ISERROR(VLOOKUP($C378,IF({1,0},'回答入力シート（イ_令和2,3年度事業繰越分）'!$F$5:$F$501,'回答入力シート（イ_令和2,3年度事業繰越分）'!$B$5:$B$501),2,0)),"",IF(VLOOKUP($C378,IF({1,0},'回答入力シート（イ_令和2,3年度事業繰越分）'!$F$5:$F$501,'回答入力シート（イ_令和2,3年度事業繰越分）'!$B$5:$B$501),2,0)=0,"",VLOOKUP($C378,IF({1,0},'回答入力シート（イ_令和2,3年度事業繰越分）'!$F$5:$F$501,'回答入力シート（イ_令和2,3年度事業繰越分）'!$B$5:$B$501),2,0)))</f>
        <v/>
      </c>
      <c r="C378" s="83" t="str">
        <f>IF(ISERROR(VLOOKUP($A378,IF({1,0},'回答入力シート（イ_令和2,3年度事業繰越分）'!$BU$5:$BU$501,'回答入力シート（イ_令和2,3年度事業繰越分）'!$F$5:$F$501),2,0)),"",VLOOKUP($A378,IF({1,0},'回答入力シート（イ_令和2,3年度事業繰越分）'!$BU$5:$BU$501,'回答入力シート（イ_令和2,3年度事業繰越分）'!$F$5:$F$501),2,0))</f>
        <v/>
      </c>
      <c r="D378" s="83" t="str">
        <f>IF(ISERROR(VLOOKUP($A378,IF({1,0},'回答入力シート（イ_令和2,3年度事業繰越分）'!$BU$5:$BU$501,'回答入力シート（イ_令和2,3年度事業繰越分）'!$H$5:$H$501),2,0)),"",VLOOKUP($A378,IF({1,0},'回答入力シート（イ_令和2,3年度事業繰越分）'!$BU$5:$BU$501,'回答入力シート（イ_令和2,3年度事業繰越分）'!$H$5:$H$501),2,0))</f>
        <v/>
      </c>
      <c r="E378" s="83" t="str">
        <f>IF(ISERROR(VLOOKUP($A378,IF({1,0},'回答入力シート（イ_令和2,3年度事業繰越分）'!$BU$5:$BU$501,'回答入力シート（イ_令和2,3年度事業繰越分）'!$V$5:$V$501),2,0)),"",IF(VLOOKUP($A378,IF({1,0},'回答入力シート（イ_令和2,3年度事業繰越分）'!$BU$5:$BU$501,'回答入力シート（イ_令和2,3年度事業繰越分）'!$V$5:$V$501),2,0)=0,"",VLOOKUP($A378,IF({1,0},'回答入力シート（イ_令和2,3年度事業繰越分）'!$BU$5:$BU$501,'回答入力シート（イ_令和2,3年度事業繰越分）'!$V$5:$V$501),2,0)))</f>
        <v/>
      </c>
      <c r="F378" s="83" t="str">
        <f>IF(ISERROR(VLOOKUP($A378,IF({1,0},'回答入力シート（イ_令和2,3年度事業繰越分）'!$BU$5:$BU$501,'回答入力シート（イ_令和2,3年度事業繰越分）'!$Z$5:$Z$501),2,0)),"",IF(VLOOKUP($A378,IF({1,0},'回答入力シート（イ_令和2,3年度事業繰越分）'!$BU$5:$BU$501,'回答入力シート（イ_令和2,3年度事業繰越分）'!$Z$5:$Z$501),2,0)=0,"",VLOOKUP($A378,IF({1,0},'回答入力シート（イ_令和2,3年度事業繰越分）'!$BU$5:$BU$501,'回答入力シート（イ_令和2,3年度事業繰越分）'!$Z$5:$Z$501),2,0)))</f>
        <v/>
      </c>
    </row>
    <row r="379" spans="1:6" x14ac:dyDescent="0.3">
      <c r="A379" s="1">
        <v>377</v>
      </c>
      <c r="B379" s="83" t="str">
        <f>IF(ISERROR(VLOOKUP($C379,IF({1,0},'回答入力シート（イ_令和2,3年度事業繰越分）'!$F$5:$F$501,'回答入力シート（イ_令和2,3年度事業繰越分）'!$B$5:$B$501),2,0)),"",IF(VLOOKUP($C379,IF({1,0},'回答入力シート（イ_令和2,3年度事業繰越分）'!$F$5:$F$501,'回答入力シート（イ_令和2,3年度事業繰越分）'!$B$5:$B$501),2,0)=0,"",VLOOKUP($C379,IF({1,0},'回答入力シート（イ_令和2,3年度事業繰越分）'!$F$5:$F$501,'回答入力シート（イ_令和2,3年度事業繰越分）'!$B$5:$B$501),2,0)))</f>
        <v/>
      </c>
      <c r="C379" s="83" t="str">
        <f>IF(ISERROR(VLOOKUP($A379,IF({1,0},'回答入力シート（イ_令和2,3年度事業繰越分）'!$BU$5:$BU$501,'回答入力シート（イ_令和2,3年度事業繰越分）'!$F$5:$F$501),2,0)),"",VLOOKUP($A379,IF({1,0},'回答入力シート（イ_令和2,3年度事業繰越分）'!$BU$5:$BU$501,'回答入力シート（イ_令和2,3年度事業繰越分）'!$F$5:$F$501),2,0))</f>
        <v/>
      </c>
      <c r="D379" s="83" t="str">
        <f>IF(ISERROR(VLOOKUP($A379,IF({1,0},'回答入力シート（イ_令和2,3年度事業繰越分）'!$BU$5:$BU$501,'回答入力シート（イ_令和2,3年度事業繰越分）'!$H$5:$H$501),2,0)),"",VLOOKUP($A379,IF({1,0},'回答入力シート（イ_令和2,3年度事業繰越分）'!$BU$5:$BU$501,'回答入力シート（イ_令和2,3年度事業繰越分）'!$H$5:$H$501),2,0))</f>
        <v/>
      </c>
      <c r="E379" s="83" t="str">
        <f>IF(ISERROR(VLOOKUP($A379,IF({1,0},'回答入力シート（イ_令和2,3年度事業繰越分）'!$BU$5:$BU$501,'回答入力シート（イ_令和2,3年度事業繰越分）'!$V$5:$V$501),2,0)),"",IF(VLOOKUP($A379,IF({1,0},'回答入力シート（イ_令和2,3年度事業繰越分）'!$BU$5:$BU$501,'回答入力シート（イ_令和2,3年度事業繰越分）'!$V$5:$V$501),2,0)=0,"",VLOOKUP($A379,IF({1,0},'回答入力シート（イ_令和2,3年度事業繰越分）'!$BU$5:$BU$501,'回答入力シート（イ_令和2,3年度事業繰越分）'!$V$5:$V$501),2,0)))</f>
        <v/>
      </c>
      <c r="F379" s="83" t="str">
        <f>IF(ISERROR(VLOOKUP($A379,IF({1,0},'回答入力シート（イ_令和2,3年度事業繰越分）'!$BU$5:$BU$501,'回答入力シート（イ_令和2,3年度事業繰越分）'!$Z$5:$Z$501),2,0)),"",IF(VLOOKUP($A379,IF({1,0},'回答入力シート（イ_令和2,3年度事業繰越分）'!$BU$5:$BU$501,'回答入力シート（イ_令和2,3年度事業繰越分）'!$Z$5:$Z$501),2,0)=0,"",VLOOKUP($A379,IF({1,0},'回答入力シート（イ_令和2,3年度事業繰越分）'!$BU$5:$BU$501,'回答入力シート（イ_令和2,3年度事業繰越分）'!$Z$5:$Z$501),2,0)))</f>
        <v/>
      </c>
    </row>
    <row r="380" spans="1:6" x14ac:dyDescent="0.3">
      <c r="A380" s="1">
        <v>378</v>
      </c>
      <c r="B380" s="83" t="str">
        <f>IF(ISERROR(VLOOKUP($C380,IF({1,0},'回答入力シート（イ_令和2,3年度事業繰越分）'!$F$5:$F$501,'回答入力シート（イ_令和2,3年度事業繰越分）'!$B$5:$B$501),2,0)),"",IF(VLOOKUP($C380,IF({1,0},'回答入力シート（イ_令和2,3年度事業繰越分）'!$F$5:$F$501,'回答入力シート（イ_令和2,3年度事業繰越分）'!$B$5:$B$501),2,0)=0,"",VLOOKUP($C380,IF({1,0},'回答入力シート（イ_令和2,3年度事業繰越分）'!$F$5:$F$501,'回答入力シート（イ_令和2,3年度事業繰越分）'!$B$5:$B$501),2,0)))</f>
        <v/>
      </c>
      <c r="C380" s="83" t="str">
        <f>IF(ISERROR(VLOOKUP($A380,IF({1,0},'回答入力シート（イ_令和2,3年度事業繰越分）'!$BU$5:$BU$501,'回答入力シート（イ_令和2,3年度事業繰越分）'!$F$5:$F$501),2,0)),"",VLOOKUP($A380,IF({1,0},'回答入力シート（イ_令和2,3年度事業繰越分）'!$BU$5:$BU$501,'回答入力シート（イ_令和2,3年度事業繰越分）'!$F$5:$F$501),2,0))</f>
        <v/>
      </c>
      <c r="D380" s="83" t="str">
        <f>IF(ISERROR(VLOOKUP($A380,IF({1,0},'回答入力シート（イ_令和2,3年度事業繰越分）'!$BU$5:$BU$501,'回答入力シート（イ_令和2,3年度事業繰越分）'!$H$5:$H$501),2,0)),"",VLOOKUP($A380,IF({1,0},'回答入力シート（イ_令和2,3年度事業繰越分）'!$BU$5:$BU$501,'回答入力シート（イ_令和2,3年度事業繰越分）'!$H$5:$H$501),2,0))</f>
        <v/>
      </c>
      <c r="E380" s="83" t="str">
        <f>IF(ISERROR(VLOOKUP($A380,IF({1,0},'回答入力シート（イ_令和2,3年度事業繰越分）'!$BU$5:$BU$501,'回答入力シート（イ_令和2,3年度事業繰越分）'!$V$5:$V$501),2,0)),"",IF(VLOOKUP($A380,IF({1,0},'回答入力シート（イ_令和2,3年度事業繰越分）'!$BU$5:$BU$501,'回答入力シート（イ_令和2,3年度事業繰越分）'!$V$5:$V$501),2,0)=0,"",VLOOKUP($A380,IF({1,0},'回答入力シート（イ_令和2,3年度事業繰越分）'!$BU$5:$BU$501,'回答入力シート（イ_令和2,3年度事業繰越分）'!$V$5:$V$501),2,0)))</f>
        <v/>
      </c>
      <c r="F380" s="83" t="str">
        <f>IF(ISERROR(VLOOKUP($A380,IF({1,0},'回答入力シート（イ_令和2,3年度事業繰越分）'!$BU$5:$BU$501,'回答入力シート（イ_令和2,3年度事業繰越分）'!$Z$5:$Z$501),2,0)),"",IF(VLOOKUP($A380,IF({1,0},'回答入力シート（イ_令和2,3年度事業繰越分）'!$BU$5:$BU$501,'回答入力シート（イ_令和2,3年度事業繰越分）'!$Z$5:$Z$501),2,0)=0,"",VLOOKUP($A380,IF({1,0},'回答入力シート（イ_令和2,3年度事業繰越分）'!$BU$5:$BU$501,'回答入力シート（イ_令和2,3年度事業繰越分）'!$Z$5:$Z$501),2,0)))</f>
        <v/>
      </c>
    </row>
    <row r="381" spans="1:6" x14ac:dyDescent="0.3">
      <c r="A381" s="1">
        <v>379</v>
      </c>
      <c r="B381" s="83" t="str">
        <f>IF(ISERROR(VLOOKUP($C381,IF({1,0},'回答入力シート（イ_令和2,3年度事業繰越分）'!$F$5:$F$501,'回答入力シート（イ_令和2,3年度事業繰越分）'!$B$5:$B$501),2,0)),"",IF(VLOOKUP($C381,IF({1,0},'回答入力シート（イ_令和2,3年度事業繰越分）'!$F$5:$F$501,'回答入力シート（イ_令和2,3年度事業繰越分）'!$B$5:$B$501),2,0)=0,"",VLOOKUP($C381,IF({1,0},'回答入力シート（イ_令和2,3年度事業繰越分）'!$F$5:$F$501,'回答入力シート（イ_令和2,3年度事業繰越分）'!$B$5:$B$501),2,0)))</f>
        <v/>
      </c>
      <c r="C381" s="83" t="str">
        <f>IF(ISERROR(VLOOKUP($A381,IF({1,0},'回答入力シート（イ_令和2,3年度事業繰越分）'!$BU$5:$BU$501,'回答入力シート（イ_令和2,3年度事業繰越分）'!$F$5:$F$501),2,0)),"",VLOOKUP($A381,IF({1,0},'回答入力シート（イ_令和2,3年度事業繰越分）'!$BU$5:$BU$501,'回答入力シート（イ_令和2,3年度事業繰越分）'!$F$5:$F$501),2,0))</f>
        <v/>
      </c>
      <c r="D381" s="83" t="str">
        <f>IF(ISERROR(VLOOKUP($A381,IF({1,0},'回答入力シート（イ_令和2,3年度事業繰越分）'!$BU$5:$BU$501,'回答入力シート（イ_令和2,3年度事業繰越分）'!$H$5:$H$501),2,0)),"",VLOOKUP($A381,IF({1,0},'回答入力シート（イ_令和2,3年度事業繰越分）'!$BU$5:$BU$501,'回答入力シート（イ_令和2,3年度事業繰越分）'!$H$5:$H$501),2,0))</f>
        <v/>
      </c>
      <c r="E381" s="83" t="str">
        <f>IF(ISERROR(VLOOKUP($A381,IF({1,0},'回答入力シート（イ_令和2,3年度事業繰越分）'!$BU$5:$BU$501,'回答入力シート（イ_令和2,3年度事業繰越分）'!$V$5:$V$501),2,0)),"",IF(VLOOKUP($A381,IF({1,0},'回答入力シート（イ_令和2,3年度事業繰越分）'!$BU$5:$BU$501,'回答入力シート（イ_令和2,3年度事業繰越分）'!$V$5:$V$501),2,0)=0,"",VLOOKUP($A381,IF({1,0},'回答入力シート（イ_令和2,3年度事業繰越分）'!$BU$5:$BU$501,'回答入力シート（イ_令和2,3年度事業繰越分）'!$V$5:$V$501),2,0)))</f>
        <v/>
      </c>
      <c r="F381" s="83" t="str">
        <f>IF(ISERROR(VLOOKUP($A381,IF({1,0},'回答入力シート（イ_令和2,3年度事業繰越分）'!$BU$5:$BU$501,'回答入力シート（イ_令和2,3年度事業繰越分）'!$Z$5:$Z$501),2,0)),"",IF(VLOOKUP($A381,IF({1,0},'回答入力シート（イ_令和2,3年度事業繰越分）'!$BU$5:$BU$501,'回答入力シート（イ_令和2,3年度事業繰越分）'!$Z$5:$Z$501),2,0)=0,"",VLOOKUP($A381,IF({1,0},'回答入力シート（イ_令和2,3年度事業繰越分）'!$BU$5:$BU$501,'回答入力シート（イ_令和2,3年度事業繰越分）'!$Z$5:$Z$501),2,0)))</f>
        <v/>
      </c>
    </row>
    <row r="382" spans="1:6" x14ac:dyDescent="0.3">
      <c r="A382" s="1">
        <v>380</v>
      </c>
      <c r="B382" s="83" t="str">
        <f>IF(ISERROR(VLOOKUP($C382,IF({1,0},'回答入力シート（イ_令和2,3年度事業繰越分）'!$F$5:$F$501,'回答入力シート（イ_令和2,3年度事業繰越分）'!$B$5:$B$501),2,0)),"",IF(VLOOKUP($C382,IF({1,0},'回答入力シート（イ_令和2,3年度事業繰越分）'!$F$5:$F$501,'回答入力シート（イ_令和2,3年度事業繰越分）'!$B$5:$B$501),2,0)=0,"",VLOOKUP($C382,IF({1,0},'回答入力シート（イ_令和2,3年度事業繰越分）'!$F$5:$F$501,'回答入力シート（イ_令和2,3年度事業繰越分）'!$B$5:$B$501),2,0)))</f>
        <v/>
      </c>
      <c r="C382" s="83" t="str">
        <f>IF(ISERROR(VLOOKUP($A382,IF({1,0},'回答入力シート（イ_令和2,3年度事業繰越分）'!$BU$5:$BU$501,'回答入力シート（イ_令和2,3年度事業繰越分）'!$F$5:$F$501),2,0)),"",VLOOKUP($A382,IF({1,0},'回答入力シート（イ_令和2,3年度事業繰越分）'!$BU$5:$BU$501,'回答入力シート（イ_令和2,3年度事業繰越分）'!$F$5:$F$501),2,0))</f>
        <v/>
      </c>
      <c r="D382" s="83" t="str">
        <f>IF(ISERROR(VLOOKUP($A382,IF({1,0},'回答入力シート（イ_令和2,3年度事業繰越分）'!$BU$5:$BU$501,'回答入力シート（イ_令和2,3年度事業繰越分）'!$H$5:$H$501),2,0)),"",VLOOKUP($A382,IF({1,0},'回答入力シート（イ_令和2,3年度事業繰越分）'!$BU$5:$BU$501,'回答入力シート（イ_令和2,3年度事業繰越分）'!$H$5:$H$501),2,0))</f>
        <v/>
      </c>
      <c r="E382" s="83" t="str">
        <f>IF(ISERROR(VLOOKUP($A382,IF({1,0},'回答入力シート（イ_令和2,3年度事業繰越分）'!$BU$5:$BU$501,'回答入力シート（イ_令和2,3年度事業繰越分）'!$V$5:$V$501),2,0)),"",IF(VLOOKUP($A382,IF({1,0},'回答入力シート（イ_令和2,3年度事業繰越分）'!$BU$5:$BU$501,'回答入力シート（イ_令和2,3年度事業繰越分）'!$V$5:$V$501),2,0)=0,"",VLOOKUP($A382,IF({1,0},'回答入力シート（イ_令和2,3年度事業繰越分）'!$BU$5:$BU$501,'回答入力シート（イ_令和2,3年度事業繰越分）'!$V$5:$V$501),2,0)))</f>
        <v/>
      </c>
      <c r="F382" s="83" t="str">
        <f>IF(ISERROR(VLOOKUP($A382,IF({1,0},'回答入力シート（イ_令和2,3年度事業繰越分）'!$BU$5:$BU$501,'回答入力シート（イ_令和2,3年度事業繰越分）'!$Z$5:$Z$501),2,0)),"",IF(VLOOKUP($A382,IF({1,0},'回答入力シート（イ_令和2,3年度事業繰越分）'!$BU$5:$BU$501,'回答入力シート（イ_令和2,3年度事業繰越分）'!$Z$5:$Z$501),2,0)=0,"",VLOOKUP($A382,IF({1,0},'回答入力シート（イ_令和2,3年度事業繰越分）'!$BU$5:$BU$501,'回答入力シート（イ_令和2,3年度事業繰越分）'!$Z$5:$Z$501),2,0)))</f>
        <v/>
      </c>
    </row>
    <row r="383" spans="1:6" x14ac:dyDescent="0.3">
      <c r="A383" s="1">
        <v>381</v>
      </c>
      <c r="B383" s="83" t="str">
        <f>IF(ISERROR(VLOOKUP($C383,IF({1,0},'回答入力シート（イ_令和2,3年度事業繰越分）'!$F$5:$F$501,'回答入力シート（イ_令和2,3年度事業繰越分）'!$B$5:$B$501),2,0)),"",IF(VLOOKUP($C383,IF({1,0},'回答入力シート（イ_令和2,3年度事業繰越分）'!$F$5:$F$501,'回答入力シート（イ_令和2,3年度事業繰越分）'!$B$5:$B$501),2,0)=0,"",VLOOKUP($C383,IF({1,0},'回答入力シート（イ_令和2,3年度事業繰越分）'!$F$5:$F$501,'回答入力シート（イ_令和2,3年度事業繰越分）'!$B$5:$B$501),2,0)))</f>
        <v/>
      </c>
      <c r="C383" s="83" t="str">
        <f>IF(ISERROR(VLOOKUP($A383,IF({1,0},'回答入力シート（イ_令和2,3年度事業繰越分）'!$BU$5:$BU$501,'回答入力シート（イ_令和2,3年度事業繰越分）'!$F$5:$F$501),2,0)),"",VLOOKUP($A383,IF({1,0},'回答入力シート（イ_令和2,3年度事業繰越分）'!$BU$5:$BU$501,'回答入力シート（イ_令和2,3年度事業繰越分）'!$F$5:$F$501),2,0))</f>
        <v/>
      </c>
      <c r="D383" s="83" t="str">
        <f>IF(ISERROR(VLOOKUP($A383,IF({1,0},'回答入力シート（イ_令和2,3年度事業繰越分）'!$BU$5:$BU$501,'回答入力シート（イ_令和2,3年度事業繰越分）'!$H$5:$H$501),2,0)),"",VLOOKUP($A383,IF({1,0},'回答入力シート（イ_令和2,3年度事業繰越分）'!$BU$5:$BU$501,'回答入力シート（イ_令和2,3年度事業繰越分）'!$H$5:$H$501),2,0))</f>
        <v/>
      </c>
      <c r="E383" s="83" t="str">
        <f>IF(ISERROR(VLOOKUP($A383,IF({1,0},'回答入力シート（イ_令和2,3年度事業繰越分）'!$BU$5:$BU$501,'回答入力シート（イ_令和2,3年度事業繰越分）'!$V$5:$V$501),2,0)),"",IF(VLOOKUP($A383,IF({1,0},'回答入力シート（イ_令和2,3年度事業繰越分）'!$BU$5:$BU$501,'回答入力シート（イ_令和2,3年度事業繰越分）'!$V$5:$V$501),2,0)=0,"",VLOOKUP($A383,IF({1,0},'回答入力シート（イ_令和2,3年度事業繰越分）'!$BU$5:$BU$501,'回答入力シート（イ_令和2,3年度事業繰越分）'!$V$5:$V$501),2,0)))</f>
        <v/>
      </c>
      <c r="F383" s="83" t="str">
        <f>IF(ISERROR(VLOOKUP($A383,IF({1,0},'回答入力シート（イ_令和2,3年度事業繰越分）'!$BU$5:$BU$501,'回答入力シート（イ_令和2,3年度事業繰越分）'!$Z$5:$Z$501),2,0)),"",IF(VLOOKUP($A383,IF({1,0},'回答入力シート（イ_令和2,3年度事業繰越分）'!$BU$5:$BU$501,'回答入力シート（イ_令和2,3年度事業繰越分）'!$Z$5:$Z$501),2,0)=0,"",VLOOKUP($A383,IF({1,0},'回答入力シート（イ_令和2,3年度事業繰越分）'!$BU$5:$BU$501,'回答入力シート（イ_令和2,3年度事業繰越分）'!$Z$5:$Z$501),2,0)))</f>
        <v/>
      </c>
    </row>
    <row r="384" spans="1:6" x14ac:dyDescent="0.3">
      <c r="A384" s="1">
        <v>382</v>
      </c>
      <c r="B384" s="83" t="str">
        <f>IF(ISERROR(VLOOKUP($C384,IF({1,0},'回答入力シート（イ_令和2,3年度事業繰越分）'!$F$5:$F$501,'回答入力シート（イ_令和2,3年度事業繰越分）'!$B$5:$B$501),2,0)),"",IF(VLOOKUP($C384,IF({1,0},'回答入力シート（イ_令和2,3年度事業繰越分）'!$F$5:$F$501,'回答入力シート（イ_令和2,3年度事業繰越分）'!$B$5:$B$501),2,0)=0,"",VLOOKUP($C384,IF({1,0},'回答入力シート（イ_令和2,3年度事業繰越分）'!$F$5:$F$501,'回答入力シート（イ_令和2,3年度事業繰越分）'!$B$5:$B$501),2,0)))</f>
        <v/>
      </c>
      <c r="C384" s="83" t="str">
        <f>IF(ISERROR(VLOOKUP($A384,IF({1,0},'回答入力シート（イ_令和2,3年度事業繰越分）'!$BU$5:$BU$501,'回答入力シート（イ_令和2,3年度事業繰越分）'!$F$5:$F$501),2,0)),"",VLOOKUP($A384,IF({1,0},'回答入力シート（イ_令和2,3年度事業繰越分）'!$BU$5:$BU$501,'回答入力シート（イ_令和2,3年度事業繰越分）'!$F$5:$F$501),2,0))</f>
        <v/>
      </c>
      <c r="D384" s="83" t="str">
        <f>IF(ISERROR(VLOOKUP($A384,IF({1,0},'回答入力シート（イ_令和2,3年度事業繰越分）'!$BU$5:$BU$501,'回答入力シート（イ_令和2,3年度事業繰越分）'!$H$5:$H$501),2,0)),"",VLOOKUP($A384,IF({1,0},'回答入力シート（イ_令和2,3年度事業繰越分）'!$BU$5:$BU$501,'回答入力シート（イ_令和2,3年度事業繰越分）'!$H$5:$H$501),2,0))</f>
        <v/>
      </c>
      <c r="E384" s="83" t="str">
        <f>IF(ISERROR(VLOOKUP($A384,IF({1,0},'回答入力シート（イ_令和2,3年度事業繰越分）'!$BU$5:$BU$501,'回答入力シート（イ_令和2,3年度事業繰越分）'!$V$5:$V$501),2,0)),"",IF(VLOOKUP($A384,IF({1,0},'回答入力シート（イ_令和2,3年度事業繰越分）'!$BU$5:$BU$501,'回答入力シート（イ_令和2,3年度事業繰越分）'!$V$5:$V$501),2,0)=0,"",VLOOKUP($A384,IF({1,0},'回答入力シート（イ_令和2,3年度事業繰越分）'!$BU$5:$BU$501,'回答入力シート（イ_令和2,3年度事業繰越分）'!$V$5:$V$501),2,0)))</f>
        <v/>
      </c>
      <c r="F384" s="83" t="str">
        <f>IF(ISERROR(VLOOKUP($A384,IF({1,0},'回答入力シート（イ_令和2,3年度事業繰越分）'!$BU$5:$BU$501,'回答入力シート（イ_令和2,3年度事業繰越分）'!$Z$5:$Z$501),2,0)),"",IF(VLOOKUP($A384,IF({1,0},'回答入力シート（イ_令和2,3年度事業繰越分）'!$BU$5:$BU$501,'回答入力シート（イ_令和2,3年度事業繰越分）'!$Z$5:$Z$501),2,0)=0,"",VLOOKUP($A384,IF({1,0},'回答入力シート（イ_令和2,3年度事業繰越分）'!$BU$5:$BU$501,'回答入力シート（イ_令和2,3年度事業繰越分）'!$Z$5:$Z$501),2,0)))</f>
        <v/>
      </c>
    </row>
    <row r="385" spans="1:6" x14ac:dyDescent="0.3">
      <c r="A385" s="1">
        <v>383</v>
      </c>
      <c r="B385" s="83" t="str">
        <f>IF(ISERROR(VLOOKUP($C385,IF({1,0},'回答入力シート（イ_令和2,3年度事業繰越分）'!$F$5:$F$501,'回答入力シート（イ_令和2,3年度事業繰越分）'!$B$5:$B$501),2,0)),"",IF(VLOOKUP($C385,IF({1,0},'回答入力シート（イ_令和2,3年度事業繰越分）'!$F$5:$F$501,'回答入力シート（イ_令和2,3年度事業繰越分）'!$B$5:$B$501),2,0)=0,"",VLOOKUP($C385,IF({1,0},'回答入力シート（イ_令和2,3年度事業繰越分）'!$F$5:$F$501,'回答入力シート（イ_令和2,3年度事業繰越分）'!$B$5:$B$501),2,0)))</f>
        <v/>
      </c>
      <c r="C385" s="83" t="str">
        <f>IF(ISERROR(VLOOKUP($A385,IF({1,0},'回答入力シート（イ_令和2,3年度事業繰越分）'!$BU$5:$BU$501,'回答入力シート（イ_令和2,3年度事業繰越分）'!$F$5:$F$501),2,0)),"",VLOOKUP($A385,IF({1,0},'回答入力シート（イ_令和2,3年度事業繰越分）'!$BU$5:$BU$501,'回答入力シート（イ_令和2,3年度事業繰越分）'!$F$5:$F$501),2,0))</f>
        <v/>
      </c>
      <c r="D385" s="83" t="str">
        <f>IF(ISERROR(VLOOKUP($A385,IF({1,0},'回答入力シート（イ_令和2,3年度事業繰越分）'!$BU$5:$BU$501,'回答入力シート（イ_令和2,3年度事業繰越分）'!$H$5:$H$501),2,0)),"",VLOOKUP($A385,IF({1,0},'回答入力シート（イ_令和2,3年度事業繰越分）'!$BU$5:$BU$501,'回答入力シート（イ_令和2,3年度事業繰越分）'!$H$5:$H$501),2,0))</f>
        <v/>
      </c>
      <c r="E385" s="83" t="str">
        <f>IF(ISERROR(VLOOKUP($A385,IF({1,0},'回答入力シート（イ_令和2,3年度事業繰越分）'!$BU$5:$BU$501,'回答入力シート（イ_令和2,3年度事業繰越分）'!$V$5:$V$501),2,0)),"",IF(VLOOKUP($A385,IF({1,0},'回答入力シート（イ_令和2,3年度事業繰越分）'!$BU$5:$BU$501,'回答入力シート（イ_令和2,3年度事業繰越分）'!$V$5:$V$501),2,0)=0,"",VLOOKUP($A385,IF({1,0},'回答入力シート（イ_令和2,3年度事業繰越分）'!$BU$5:$BU$501,'回答入力シート（イ_令和2,3年度事業繰越分）'!$V$5:$V$501),2,0)))</f>
        <v/>
      </c>
      <c r="F385" s="83" t="str">
        <f>IF(ISERROR(VLOOKUP($A385,IF({1,0},'回答入力シート（イ_令和2,3年度事業繰越分）'!$BU$5:$BU$501,'回答入力シート（イ_令和2,3年度事業繰越分）'!$Z$5:$Z$501),2,0)),"",IF(VLOOKUP($A385,IF({1,0},'回答入力シート（イ_令和2,3年度事業繰越分）'!$BU$5:$BU$501,'回答入力シート（イ_令和2,3年度事業繰越分）'!$Z$5:$Z$501),2,0)=0,"",VLOOKUP($A385,IF({1,0},'回答入力シート（イ_令和2,3年度事業繰越分）'!$BU$5:$BU$501,'回答入力シート（イ_令和2,3年度事業繰越分）'!$Z$5:$Z$501),2,0)))</f>
        <v/>
      </c>
    </row>
    <row r="386" spans="1:6" x14ac:dyDescent="0.3">
      <c r="A386" s="1">
        <v>384</v>
      </c>
      <c r="B386" s="83" t="str">
        <f>IF(ISERROR(VLOOKUP($C386,IF({1,0},'回答入力シート（イ_令和2,3年度事業繰越分）'!$F$5:$F$501,'回答入力シート（イ_令和2,3年度事業繰越分）'!$B$5:$B$501),2,0)),"",IF(VLOOKUP($C386,IF({1,0},'回答入力シート（イ_令和2,3年度事業繰越分）'!$F$5:$F$501,'回答入力シート（イ_令和2,3年度事業繰越分）'!$B$5:$B$501),2,0)=0,"",VLOOKUP($C386,IF({1,0},'回答入力シート（イ_令和2,3年度事業繰越分）'!$F$5:$F$501,'回答入力シート（イ_令和2,3年度事業繰越分）'!$B$5:$B$501),2,0)))</f>
        <v/>
      </c>
      <c r="C386" s="83" t="str">
        <f>IF(ISERROR(VLOOKUP($A386,IF({1,0},'回答入力シート（イ_令和2,3年度事業繰越分）'!$BU$5:$BU$501,'回答入力シート（イ_令和2,3年度事業繰越分）'!$F$5:$F$501),2,0)),"",VLOOKUP($A386,IF({1,0},'回答入力シート（イ_令和2,3年度事業繰越分）'!$BU$5:$BU$501,'回答入力シート（イ_令和2,3年度事業繰越分）'!$F$5:$F$501),2,0))</f>
        <v/>
      </c>
      <c r="D386" s="83" t="str">
        <f>IF(ISERROR(VLOOKUP($A386,IF({1,0},'回答入力シート（イ_令和2,3年度事業繰越分）'!$BU$5:$BU$501,'回答入力シート（イ_令和2,3年度事業繰越分）'!$H$5:$H$501),2,0)),"",VLOOKUP($A386,IF({1,0},'回答入力シート（イ_令和2,3年度事業繰越分）'!$BU$5:$BU$501,'回答入力シート（イ_令和2,3年度事業繰越分）'!$H$5:$H$501),2,0))</f>
        <v/>
      </c>
      <c r="E386" s="83" t="str">
        <f>IF(ISERROR(VLOOKUP($A386,IF({1,0},'回答入力シート（イ_令和2,3年度事業繰越分）'!$BU$5:$BU$501,'回答入力シート（イ_令和2,3年度事業繰越分）'!$V$5:$V$501),2,0)),"",IF(VLOOKUP($A386,IF({1,0},'回答入力シート（イ_令和2,3年度事業繰越分）'!$BU$5:$BU$501,'回答入力シート（イ_令和2,3年度事業繰越分）'!$V$5:$V$501),2,0)=0,"",VLOOKUP($A386,IF({1,0},'回答入力シート（イ_令和2,3年度事業繰越分）'!$BU$5:$BU$501,'回答入力シート（イ_令和2,3年度事業繰越分）'!$V$5:$V$501),2,0)))</f>
        <v/>
      </c>
      <c r="F386" s="83" t="str">
        <f>IF(ISERROR(VLOOKUP($A386,IF({1,0},'回答入力シート（イ_令和2,3年度事業繰越分）'!$BU$5:$BU$501,'回答入力シート（イ_令和2,3年度事業繰越分）'!$Z$5:$Z$501),2,0)),"",IF(VLOOKUP($A386,IF({1,0},'回答入力シート（イ_令和2,3年度事業繰越分）'!$BU$5:$BU$501,'回答入力シート（イ_令和2,3年度事業繰越分）'!$Z$5:$Z$501),2,0)=0,"",VLOOKUP($A386,IF({1,0},'回答入力シート（イ_令和2,3年度事業繰越分）'!$BU$5:$BU$501,'回答入力シート（イ_令和2,3年度事業繰越分）'!$Z$5:$Z$501),2,0)))</f>
        <v/>
      </c>
    </row>
    <row r="387" spans="1:6" x14ac:dyDescent="0.3">
      <c r="A387" s="1">
        <v>385</v>
      </c>
      <c r="B387" s="83" t="str">
        <f>IF(ISERROR(VLOOKUP($C387,IF({1,0},'回答入力シート（イ_令和2,3年度事業繰越分）'!$F$5:$F$501,'回答入力シート（イ_令和2,3年度事業繰越分）'!$B$5:$B$501),2,0)),"",IF(VLOOKUP($C387,IF({1,0},'回答入力シート（イ_令和2,3年度事業繰越分）'!$F$5:$F$501,'回答入力シート（イ_令和2,3年度事業繰越分）'!$B$5:$B$501),2,0)=0,"",VLOOKUP($C387,IF({1,0},'回答入力シート（イ_令和2,3年度事業繰越分）'!$F$5:$F$501,'回答入力シート（イ_令和2,3年度事業繰越分）'!$B$5:$B$501),2,0)))</f>
        <v/>
      </c>
      <c r="C387" s="83" t="str">
        <f>IF(ISERROR(VLOOKUP($A387,IF({1,0},'回答入力シート（イ_令和2,3年度事業繰越分）'!$BU$5:$BU$501,'回答入力シート（イ_令和2,3年度事業繰越分）'!$F$5:$F$501),2,0)),"",VLOOKUP($A387,IF({1,0},'回答入力シート（イ_令和2,3年度事業繰越分）'!$BU$5:$BU$501,'回答入力シート（イ_令和2,3年度事業繰越分）'!$F$5:$F$501),2,0))</f>
        <v/>
      </c>
      <c r="D387" s="83" t="str">
        <f>IF(ISERROR(VLOOKUP($A387,IF({1,0},'回答入力シート（イ_令和2,3年度事業繰越分）'!$BU$5:$BU$501,'回答入力シート（イ_令和2,3年度事業繰越分）'!$H$5:$H$501),2,0)),"",VLOOKUP($A387,IF({1,0},'回答入力シート（イ_令和2,3年度事業繰越分）'!$BU$5:$BU$501,'回答入力シート（イ_令和2,3年度事業繰越分）'!$H$5:$H$501),2,0))</f>
        <v/>
      </c>
      <c r="E387" s="83" t="str">
        <f>IF(ISERROR(VLOOKUP($A387,IF({1,0},'回答入力シート（イ_令和2,3年度事業繰越分）'!$BU$5:$BU$501,'回答入力シート（イ_令和2,3年度事業繰越分）'!$V$5:$V$501),2,0)),"",IF(VLOOKUP($A387,IF({1,0},'回答入力シート（イ_令和2,3年度事業繰越分）'!$BU$5:$BU$501,'回答入力シート（イ_令和2,3年度事業繰越分）'!$V$5:$V$501),2,0)=0,"",VLOOKUP($A387,IF({1,0},'回答入力シート（イ_令和2,3年度事業繰越分）'!$BU$5:$BU$501,'回答入力シート（イ_令和2,3年度事業繰越分）'!$V$5:$V$501),2,0)))</f>
        <v/>
      </c>
      <c r="F387" s="83" t="str">
        <f>IF(ISERROR(VLOOKUP($A387,IF({1,0},'回答入力シート（イ_令和2,3年度事業繰越分）'!$BU$5:$BU$501,'回答入力シート（イ_令和2,3年度事業繰越分）'!$Z$5:$Z$501),2,0)),"",IF(VLOOKUP($A387,IF({1,0},'回答入力シート（イ_令和2,3年度事業繰越分）'!$BU$5:$BU$501,'回答入力シート（イ_令和2,3年度事業繰越分）'!$Z$5:$Z$501),2,0)=0,"",VLOOKUP($A387,IF({1,0},'回答入力シート（イ_令和2,3年度事業繰越分）'!$BU$5:$BU$501,'回答入力シート（イ_令和2,3年度事業繰越分）'!$Z$5:$Z$501),2,0)))</f>
        <v/>
      </c>
    </row>
    <row r="388" spans="1:6" x14ac:dyDescent="0.3">
      <c r="A388" s="1">
        <v>386</v>
      </c>
      <c r="B388" s="83" t="str">
        <f>IF(ISERROR(VLOOKUP($C388,IF({1,0},'回答入力シート（イ_令和2,3年度事業繰越分）'!$F$5:$F$501,'回答入力シート（イ_令和2,3年度事業繰越分）'!$B$5:$B$501),2,0)),"",IF(VLOOKUP($C388,IF({1,0},'回答入力シート（イ_令和2,3年度事業繰越分）'!$F$5:$F$501,'回答入力シート（イ_令和2,3年度事業繰越分）'!$B$5:$B$501),2,0)=0,"",VLOOKUP($C388,IF({1,0},'回答入力シート（イ_令和2,3年度事業繰越分）'!$F$5:$F$501,'回答入力シート（イ_令和2,3年度事業繰越分）'!$B$5:$B$501),2,0)))</f>
        <v/>
      </c>
      <c r="C388" s="83" t="str">
        <f>IF(ISERROR(VLOOKUP($A388,IF({1,0},'回答入力シート（イ_令和2,3年度事業繰越分）'!$BU$5:$BU$501,'回答入力シート（イ_令和2,3年度事業繰越分）'!$F$5:$F$501),2,0)),"",VLOOKUP($A388,IF({1,0},'回答入力シート（イ_令和2,3年度事業繰越分）'!$BU$5:$BU$501,'回答入力シート（イ_令和2,3年度事業繰越分）'!$F$5:$F$501),2,0))</f>
        <v/>
      </c>
      <c r="D388" s="83" t="str">
        <f>IF(ISERROR(VLOOKUP($A388,IF({1,0},'回答入力シート（イ_令和2,3年度事業繰越分）'!$BU$5:$BU$501,'回答入力シート（イ_令和2,3年度事業繰越分）'!$H$5:$H$501),2,0)),"",VLOOKUP($A388,IF({1,0},'回答入力シート（イ_令和2,3年度事業繰越分）'!$BU$5:$BU$501,'回答入力シート（イ_令和2,3年度事業繰越分）'!$H$5:$H$501),2,0))</f>
        <v/>
      </c>
      <c r="E388" s="83" t="str">
        <f>IF(ISERROR(VLOOKUP($A388,IF({1,0},'回答入力シート（イ_令和2,3年度事業繰越分）'!$BU$5:$BU$501,'回答入力シート（イ_令和2,3年度事業繰越分）'!$V$5:$V$501),2,0)),"",IF(VLOOKUP($A388,IF({1,0},'回答入力シート（イ_令和2,3年度事業繰越分）'!$BU$5:$BU$501,'回答入力シート（イ_令和2,3年度事業繰越分）'!$V$5:$V$501),2,0)=0,"",VLOOKUP($A388,IF({1,0},'回答入力シート（イ_令和2,3年度事業繰越分）'!$BU$5:$BU$501,'回答入力シート（イ_令和2,3年度事業繰越分）'!$V$5:$V$501),2,0)))</f>
        <v/>
      </c>
      <c r="F388" s="83" t="str">
        <f>IF(ISERROR(VLOOKUP($A388,IF({1,0},'回答入力シート（イ_令和2,3年度事業繰越分）'!$BU$5:$BU$501,'回答入力シート（イ_令和2,3年度事業繰越分）'!$Z$5:$Z$501),2,0)),"",IF(VLOOKUP($A388,IF({1,0},'回答入力シート（イ_令和2,3年度事業繰越分）'!$BU$5:$BU$501,'回答入力シート（イ_令和2,3年度事業繰越分）'!$Z$5:$Z$501),2,0)=0,"",VLOOKUP($A388,IF({1,0},'回答入力シート（イ_令和2,3年度事業繰越分）'!$BU$5:$BU$501,'回答入力シート（イ_令和2,3年度事業繰越分）'!$Z$5:$Z$501),2,0)))</f>
        <v/>
      </c>
    </row>
    <row r="389" spans="1:6" x14ac:dyDescent="0.3">
      <c r="A389" s="1">
        <v>387</v>
      </c>
      <c r="B389" s="83" t="str">
        <f>IF(ISERROR(VLOOKUP($C389,IF({1,0},'回答入力シート（イ_令和2,3年度事業繰越分）'!$F$5:$F$501,'回答入力シート（イ_令和2,3年度事業繰越分）'!$B$5:$B$501),2,0)),"",IF(VLOOKUP($C389,IF({1,0},'回答入力シート（イ_令和2,3年度事業繰越分）'!$F$5:$F$501,'回答入力シート（イ_令和2,3年度事業繰越分）'!$B$5:$B$501),2,0)=0,"",VLOOKUP($C389,IF({1,0},'回答入力シート（イ_令和2,3年度事業繰越分）'!$F$5:$F$501,'回答入力シート（イ_令和2,3年度事業繰越分）'!$B$5:$B$501),2,0)))</f>
        <v/>
      </c>
      <c r="C389" s="83" t="str">
        <f>IF(ISERROR(VLOOKUP($A389,IF({1,0},'回答入力シート（イ_令和2,3年度事業繰越分）'!$BU$5:$BU$501,'回答入力シート（イ_令和2,3年度事業繰越分）'!$F$5:$F$501),2,0)),"",VLOOKUP($A389,IF({1,0},'回答入力シート（イ_令和2,3年度事業繰越分）'!$BU$5:$BU$501,'回答入力シート（イ_令和2,3年度事業繰越分）'!$F$5:$F$501),2,0))</f>
        <v/>
      </c>
      <c r="D389" s="83" t="str">
        <f>IF(ISERROR(VLOOKUP($A389,IF({1,0},'回答入力シート（イ_令和2,3年度事業繰越分）'!$BU$5:$BU$501,'回答入力シート（イ_令和2,3年度事業繰越分）'!$H$5:$H$501),2,0)),"",VLOOKUP($A389,IF({1,0},'回答入力シート（イ_令和2,3年度事業繰越分）'!$BU$5:$BU$501,'回答入力シート（イ_令和2,3年度事業繰越分）'!$H$5:$H$501),2,0))</f>
        <v/>
      </c>
      <c r="E389" s="83" t="str">
        <f>IF(ISERROR(VLOOKUP($A389,IF({1,0},'回答入力シート（イ_令和2,3年度事業繰越分）'!$BU$5:$BU$501,'回答入力シート（イ_令和2,3年度事業繰越分）'!$V$5:$V$501),2,0)),"",IF(VLOOKUP($A389,IF({1,0},'回答入力シート（イ_令和2,3年度事業繰越分）'!$BU$5:$BU$501,'回答入力シート（イ_令和2,3年度事業繰越分）'!$V$5:$V$501),2,0)=0,"",VLOOKUP($A389,IF({1,0},'回答入力シート（イ_令和2,3年度事業繰越分）'!$BU$5:$BU$501,'回答入力シート（イ_令和2,3年度事業繰越分）'!$V$5:$V$501),2,0)))</f>
        <v/>
      </c>
      <c r="F389" s="83" t="str">
        <f>IF(ISERROR(VLOOKUP($A389,IF({1,0},'回答入力シート（イ_令和2,3年度事業繰越分）'!$BU$5:$BU$501,'回答入力シート（イ_令和2,3年度事業繰越分）'!$Z$5:$Z$501),2,0)),"",IF(VLOOKUP($A389,IF({1,0},'回答入力シート（イ_令和2,3年度事業繰越分）'!$BU$5:$BU$501,'回答入力シート（イ_令和2,3年度事業繰越分）'!$Z$5:$Z$501),2,0)=0,"",VLOOKUP($A389,IF({1,0},'回答入力シート（イ_令和2,3年度事業繰越分）'!$BU$5:$BU$501,'回答入力シート（イ_令和2,3年度事業繰越分）'!$Z$5:$Z$501),2,0)))</f>
        <v/>
      </c>
    </row>
    <row r="390" spans="1:6" x14ac:dyDescent="0.3">
      <c r="A390" s="1">
        <v>388</v>
      </c>
      <c r="B390" s="83" t="str">
        <f>IF(ISERROR(VLOOKUP($C390,IF({1,0},'回答入力シート（イ_令和2,3年度事業繰越分）'!$F$5:$F$501,'回答入力シート（イ_令和2,3年度事業繰越分）'!$B$5:$B$501),2,0)),"",IF(VLOOKUP($C390,IF({1,0},'回答入力シート（イ_令和2,3年度事業繰越分）'!$F$5:$F$501,'回答入力シート（イ_令和2,3年度事業繰越分）'!$B$5:$B$501),2,0)=0,"",VLOOKUP($C390,IF({1,0},'回答入力シート（イ_令和2,3年度事業繰越分）'!$F$5:$F$501,'回答入力シート（イ_令和2,3年度事業繰越分）'!$B$5:$B$501),2,0)))</f>
        <v/>
      </c>
      <c r="C390" s="83" t="str">
        <f>IF(ISERROR(VLOOKUP($A390,IF({1,0},'回答入力シート（イ_令和2,3年度事業繰越分）'!$BU$5:$BU$501,'回答入力シート（イ_令和2,3年度事業繰越分）'!$F$5:$F$501),2,0)),"",VLOOKUP($A390,IF({1,0},'回答入力シート（イ_令和2,3年度事業繰越分）'!$BU$5:$BU$501,'回答入力シート（イ_令和2,3年度事業繰越分）'!$F$5:$F$501),2,0))</f>
        <v/>
      </c>
      <c r="D390" s="83" t="str">
        <f>IF(ISERROR(VLOOKUP($A390,IF({1,0},'回答入力シート（イ_令和2,3年度事業繰越分）'!$BU$5:$BU$501,'回答入力シート（イ_令和2,3年度事業繰越分）'!$H$5:$H$501),2,0)),"",VLOOKUP($A390,IF({1,0},'回答入力シート（イ_令和2,3年度事業繰越分）'!$BU$5:$BU$501,'回答入力シート（イ_令和2,3年度事業繰越分）'!$H$5:$H$501),2,0))</f>
        <v/>
      </c>
      <c r="E390" s="83" t="str">
        <f>IF(ISERROR(VLOOKUP($A390,IF({1,0},'回答入力シート（イ_令和2,3年度事業繰越分）'!$BU$5:$BU$501,'回答入力シート（イ_令和2,3年度事業繰越分）'!$V$5:$V$501),2,0)),"",IF(VLOOKUP($A390,IF({1,0},'回答入力シート（イ_令和2,3年度事業繰越分）'!$BU$5:$BU$501,'回答入力シート（イ_令和2,3年度事業繰越分）'!$V$5:$V$501),2,0)=0,"",VLOOKUP($A390,IF({1,0},'回答入力シート（イ_令和2,3年度事業繰越分）'!$BU$5:$BU$501,'回答入力シート（イ_令和2,3年度事業繰越分）'!$V$5:$V$501),2,0)))</f>
        <v/>
      </c>
      <c r="F390" s="83" t="str">
        <f>IF(ISERROR(VLOOKUP($A390,IF({1,0},'回答入力シート（イ_令和2,3年度事業繰越分）'!$BU$5:$BU$501,'回答入力シート（イ_令和2,3年度事業繰越分）'!$Z$5:$Z$501),2,0)),"",IF(VLOOKUP($A390,IF({1,0},'回答入力シート（イ_令和2,3年度事業繰越分）'!$BU$5:$BU$501,'回答入力シート（イ_令和2,3年度事業繰越分）'!$Z$5:$Z$501),2,0)=0,"",VLOOKUP($A390,IF({1,0},'回答入力シート（イ_令和2,3年度事業繰越分）'!$BU$5:$BU$501,'回答入力シート（イ_令和2,3年度事業繰越分）'!$Z$5:$Z$501),2,0)))</f>
        <v/>
      </c>
    </row>
    <row r="391" spans="1:6" x14ac:dyDescent="0.3">
      <c r="A391" s="1">
        <v>389</v>
      </c>
      <c r="B391" s="83" t="str">
        <f>IF(ISERROR(VLOOKUP($C391,IF({1,0},'回答入力シート（イ_令和2,3年度事業繰越分）'!$F$5:$F$501,'回答入力シート（イ_令和2,3年度事業繰越分）'!$B$5:$B$501),2,0)),"",IF(VLOOKUP($C391,IF({1,0},'回答入力シート（イ_令和2,3年度事業繰越分）'!$F$5:$F$501,'回答入力シート（イ_令和2,3年度事業繰越分）'!$B$5:$B$501),2,0)=0,"",VLOOKUP($C391,IF({1,0},'回答入力シート（イ_令和2,3年度事業繰越分）'!$F$5:$F$501,'回答入力シート（イ_令和2,3年度事業繰越分）'!$B$5:$B$501),2,0)))</f>
        <v/>
      </c>
      <c r="C391" s="83" t="str">
        <f>IF(ISERROR(VLOOKUP($A391,IF({1,0},'回答入力シート（イ_令和2,3年度事業繰越分）'!$BU$5:$BU$501,'回答入力シート（イ_令和2,3年度事業繰越分）'!$F$5:$F$501),2,0)),"",VLOOKUP($A391,IF({1,0},'回答入力シート（イ_令和2,3年度事業繰越分）'!$BU$5:$BU$501,'回答入力シート（イ_令和2,3年度事業繰越分）'!$F$5:$F$501),2,0))</f>
        <v/>
      </c>
      <c r="D391" s="83" t="str">
        <f>IF(ISERROR(VLOOKUP($A391,IF({1,0},'回答入力シート（イ_令和2,3年度事業繰越分）'!$BU$5:$BU$501,'回答入力シート（イ_令和2,3年度事業繰越分）'!$H$5:$H$501),2,0)),"",VLOOKUP($A391,IF({1,0},'回答入力シート（イ_令和2,3年度事業繰越分）'!$BU$5:$BU$501,'回答入力シート（イ_令和2,3年度事業繰越分）'!$H$5:$H$501),2,0))</f>
        <v/>
      </c>
      <c r="E391" s="83" t="str">
        <f>IF(ISERROR(VLOOKUP($A391,IF({1,0},'回答入力シート（イ_令和2,3年度事業繰越分）'!$BU$5:$BU$501,'回答入力シート（イ_令和2,3年度事業繰越分）'!$V$5:$V$501),2,0)),"",IF(VLOOKUP($A391,IF({1,0},'回答入力シート（イ_令和2,3年度事業繰越分）'!$BU$5:$BU$501,'回答入力シート（イ_令和2,3年度事業繰越分）'!$V$5:$V$501),2,0)=0,"",VLOOKUP($A391,IF({1,0},'回答入力シート（イ_令和2,3年度事業繰越分）'!$BU$5:$BU$501,'回答入力シート（イ_令和2,3年度事業繰越分）'!$V$5:$V$501),2,0)))</f>
        <v/>
      </c>
      <c r="F391" s="83" t="str">
        <f>IF(ISERROR(VLOOKUP($A391,IF({1,0},'回答入力シート（イ_令和2,3年度事業繰越分）'!$BU$5:$BU$501,'回答入力シート（イ_令和2,3年度事業繰越分）'!$Z$5:$Z$501),2,0)),"",IF(VLOOKUP($A391,IF({1,0},'回答入力シート（イ_令和2,3年度事業繰越分）'!$BU$5:$BU$501,'回答入力シート（イ_令和2,3年度事業繰越分）'!$Z$5:$Z$501),2,0)=0,"",VLOOKUP($A391,IF({1,0},'回答入力シート（イ_令和2,3年度事業繰越分）'!$BU$5:$BU$501,'回答入力シート（イ_令和2,3年度事業繰越分）'!$Z$5:$Z$501),2,0)))</f>
        <v/>
      </c>
    </row>
    <row r="392" spans="1:6" x14ac:dyDescent="0.3">
      <c r="A392" s="1">
        <v>390</v>
      </c>
      <c r="B392" s="83" t="str">
        <f>IF(ISERROR(VLOOKUP($C392,IF({1,0},'回答入力シート（イ_令和2,3年度事業繰越分）'!$F$5:$F$501,'回答入力シート（イ_令和2,3年度事業繰越分）'!$B$5:$B$501),2,0)),"",IF(VLOOKUP($C392,IF({1,0},'回答入力シート（イ_令和2,3年度事業繰越分）'!$F$5:$F$501,'回答入力シート（イ_令和2,3年度事業繰越分）'!$B$5:$B$501),2,0)=0,"",VLOOKUP($C392,IF({1,0},'回答入力シート（イ_令和2,3年度事業繰越分）'!$F$5:$F$501,'回答入力シート（イ_令和2,3年度事業繰越分）'!$B$5:$B$501),2,0)))</f>
        <v/>
      </c>
      <c r="C392" s="83" t="str">
        <f>IF(ISERROR(VLOOKUP($A392,IF({1,0},'回答入力シート（イ_令和2,3年度事業繰越分）'!$BU$5:$BU$501,'回答入力シート（イ_令和2,3年度事業繰越分）'!$F$5:$F$501),2,0)),"",VLOOKUP($A392,IF({1,0},'回答入力シート（イ_令和2,3年度事業繰越分）'!$BU$5:$BU$501,'回答入力シート（イ_令和2,3年度事業繰越分）'!$F$5:$F$501),2,0))</f>
        <v/>
      </c>
      <c r="D392" s="83" t="str">
        <f>IF(ISERROR(VLOOKUP($A392,IF({1,0},'回答入力シート（イ_令和2,3年度事業繰越分）'!$BU$5:$BU$501,'回答入力シート（イ_令和2,3年度事業繰越分）'!$H$5:$H$501),2,0)),"",VLOOKUP($A392,IF({1,0},'回答入力シート（イ_令和2,3年度事業繰越分）'!$BU$5:$BU$501,'回答入力シート（イ_令和2,3年度事業繰越分）'!$H$5:$H$501),2,0))</f>
        <v/>
      </c>
      <c r="E392" s="83" t="str">
        <f>IF(ISERROR(VLOOKUP($A392,IF({1,0},'回答入力シート（イ_令和2,3年度事業繰越分）'!$BU$5:$BU$501,'回答入力シート（イ_令和2,3年度事業繰越分）'!$V$5:$V$501),2,0)),"",IF(VLOOKUP($A392,IF({1,0},'回答入力シート（イ_令和2,3年度事業繰越分）'!$BU$5:$BU$501,'回答入力シート（イ_令和2,3年度事業繰越分）'!$V$5:$V$501),2,0)=0,"",VLOOKUP($A392,IF({1,0},'回答入力シート（イ_令和2,3年度事業繰越分）'!$BU$5:$BU$501,'回答入力シート（イ_令和2,3年度事業繰越分）'!$V$5:$V$501),2,0)))</f>
        <v/>
      </c>
      <c r="F392" s="83" t="str">
        <f>IF(ISERROR(VLOOKUP($A392,IF({1,0},'回答入力シート（イ_令和2,3年度事業繰越分）'!$BU$5:$BU$501,'回答入力シート（イ_令和2,3年度事業繰越分）'!$Z$5:$Z$501),2,0)),"",IF(VLOOKUP($A392,IF({1,0},'回答入力シート（イ_令和2,3年度事業繰越分）'!$BU$5:$BU$501,'回答入力シート（イ_令和2,3年度事業繰越分）'!$Z$5:$Z$501),2,0)=0,"",VLOOKUP($A392,IF({1,0},'回答入力シート（イ_令和2,3年度事業繰越分）'!$BU$5:$BU$501,'回答入力シート（イ_令和2,3年度事業繰越分）'!$Z$5:$Z$501),2,0)))</f>
        <v/>
      </c>
    </row>
    <row r="393" spans="1:6" x14ac:dyDescent="0.3">
      <c r="A393" s="1">
        <v>391</v>
      </c>
      <c r="B393" s="83" t="str">
        <f>IF(ISERROR(VLOOKUP($C393,IF({1,0},'回答入力シート（イ_令和2,3年度事業繰越分）'!$F$5:$F$501,'回答入力シート（イ_令和2,3年度事業繰越分）'!$B$5:$B$501),2,0)),"",IF(VLOOKUP($C393,IF({1,0},'回答入力シート（イ_令和2,3年度事業繰越分）'!$F$5:$F$501,'回答入力シート（イ_令和2,3年度事業繰越分）'!$B$5:$B$501),2,0)=0,"",VLOOKUP($C393,IF({1,0},'回答入力シート（イ_令和2,3年度事業繰越分）'!$F$5:$F$501,'回答入力シート（イ_令和2,3年度事業繰越分）'!$B$5:$B$501),2,0)))</f>
        <v/>
      </c>
      <c r="C393" s="83" t="str">
        <f>IF(ISERROR(VLOOKUP($A393,IF({1,0},'回答入力シート（イ_令和2,3年度事業繰越分）'!$BU$5:$BU$501,'回答入力シート（イ_令和2,3年度事業繰越分）'!$F$5:$F$501),2,0)),"",VLOOKUP($A393,IF({1,0},'回答入力シート（イ_令和2,3年度事業繰越分）'!$BU$5:$BU$501,'回答入力シート（イ_令和2,3年度事業繰越分）'!$F$5:$F$501),2,0))</f>
        <v/>
      </c>
      <c r="D393" s="83" t="str">
        <f>IF(ISERROR(VLOOKUP($A393,IF({1,0},'回答入力シート（イ_令和2,3年度事業繰越分）'!$BU$5:$BU$501,'回答入力シート（イ_令和2,3年度事業繰越分）'!$H$5:$H$501),2,0)),"",VLOOKUP($A393,IF({1,0},'回答入力シート（イ_令和2,3年度事業繰越分）'!$BU$5:$BU$501,'回答入力シート（イ_令和2,3年度事業繰越分）'!$H$5:$H$501),2,0))</f>
        <v/>
      </c>
      <c r="E393" s="83" t="str">
        <f>IF(ISERROR(VLOOKUP($A393,IF({1,0},'回答入力シート（イ_令和2,3年度事業繰越分）'!$BU$5:$BU$501,'回答入力シート（イ_令和2,3年度事業繰越分）'!$V$5:$V$501),2,0)),"",IF(VLOOKUP($A393,IF({1,0},'回答入力シート（イ_令和2,3年度事業繰越分）'!$BU$5:$BU$501,'回答入力シート（イ_令和2,3年度事業繰越分）'!$V$5:$V$501),2,0)=0,"",VLOOKUP($A393,IF({1,0},'回答入力シート（イ_令和2,3年度事業繰越分）'!$BU$5:$BU$501,'回答入力シート（イ_令和2,3年度事業繰越分）'!$V$5:$V$501),2,0)))</f>
        <v/>
      </c>
      <c r="F393" s="83" t="str">
        <f>IF(ISERROR(VLOOKUP($A393,IF({1,0},'回答入力シート（イ_令和2,3年度事業繰越分）'!$BU$5:$BU$501,'回答入力シート（イ_令和2,3年度事業繰越分）'!$Z$5:$Z$501),2,0)),"",IF(VLOOKUP($A393,IF({1,0},'回答入力シート（イ_令和2,3年度事業繰越分）'!$BU$5:$BU$501,'回答入力シート（イ_令和2,3年度事業繰越分）'!$Z$5:$Z$501),2,0)=0,"",VLOOKUP($A393,IF({1,0},'回答入力シート（イ_令和2,3年度事業繰越分）'!$BU$5:$BU$501,'回答入力シート（イ_令和2,3年度事業繰越分）'!$Z$5:$Z$501),2,0)))</f>
        <v/>
      </c>
    </row>
    <row r="394" spans="1:6" x14ac:dyDescent="0.3">
      <c r="A394" s="1">
        <v>392</v>
      </c>
      <c r="B394" s="83" t="str">
        <f>IF(ISERROR(VLOOKUP($C394,IF({1,0},'回答入力シート（イ_令和2,3年度事業繰越分）'!$F$5:$F$501,'回答入力シート（イ_令和2,3年度事業繰越分）'!$B$5:$B$501),2,0)),"",IF(VLOOKUP($C394,IF({1,0},'回答入力シート（イ_令和2,3年度事業繰越分）'!$F$5:$F$501,'回答入力シート（イ_令和2,3年度事業繰越分）'!$B$5:$B$501),2,0)=0,"",VLOOKUP($C394,IF({1,0},'回答入力シート（イ_令和2,3年度事業繰越分）'!$F$5:$F$501,'回答入力シート（イ_令和2,3年度事業繰越分）'!$B$5:$B$501),2,0)))</f>
        <v/>
      </c>
      <c r="C394" s="83" t="str">
        <f>IF(ISERROR(VLOOKUP($A394,IF({1,0},'回答入力シート（イ_令和2,3年度事業繰越分）'!$BU$5:$BU$501,'回答入力シート（イ_令和2,3年度事業繰越分）'!$F$5:$F$501),2,0)),"",VLOOKUP($A394,IF({1,0},'回答入力シート（イ_令和2,3年度事業繰越分）'!$BU$5:$BU$501,'回答入力シート（イ_令和2,3年度事業繰越分）'!$F$5:$F$501),2,0))</f>
        <v/>
      </c>
      <c r="D394" s="83" t="str">
        <f>IF(ISERROR(VLOOKUP($A394,IF({1,0},'回答入力シート（イ_令和2,3年度事業繰越分）'!$BU$5:$BU$501,'回答入力シート（イ_令和2,3年度事業繰越分）'!$H$5:$H$501),2,0)),"",VLOOKUP($A394,IF({1,0},'回答入力シート（イ_令和2,3年度事業繰越分）'!$BU$5:$BU$501,'回答入力シート（イ_令和2,3年度事業繰越分）'!$H$5:$H$501),2,0))</f>
        <v/>
      </c>
      <c r="E394" s="83" t="str">
        <f>IF(ISERROR(VLOOKUP($A394,IF({1,0},'回答入力シート（イ_令和2,3年度事業繰越分）'!$BU$5:$BU$501,'回答入力シート（イ_令和2,3年度事業繰越分）'!$V$5:$V$501),2,0)),"",IF(VLOOKUP($A394,IF({1,0},'回答入力シート（イ_令和2,3年度事業繰越分）'!$BU$5:$BU$501,'回答入力シート（イ_令和2,3年度事業繰越分）'!$V$5:$V$501),2,0)=0,"",VLOOKUP($A394,IF({1,0},'回答入力シート（イ_令和2,3年度事業繰越分）'!$BU$5:$BU$501,'回答入力シート（イ_令和2,3年度事業繰越分）'!$V$5:$V$501),2,0)))</f>
        <v/>
      </c>
      <c r="F394" s="83" t="str">
        <f>IF(ISERROR(VLOOKUP($A394,IF({1,0},'回答入力シート（イ_令和2,3年度事業繰越分）'!$BU$5:$BU$501,'回答入力シート（イ_令和2,3年度事業繰越分）'!$Z$5:$Z$501),2,0)),"",IF(VLOOKUP($A394,IF({1,0},'回答入力シート（イ_令和2,3年度事業繰越分）'!$BU$5:$BU$501,'回答入力シート（イ_令和2,3年度事業繰越分）'!$Z$5:$Z$501),2,0)=0,"",VLOOKUP($A394,IF({1,0},'回答入力シート（イ_令和2,3年度事業繰越分）'!$BU$5:$BU$501,'回答入力シート（イ_令和2,3年度事業繰越分）'!$Z$5:$Z$501),2,0)))</f>
        <v/>
      </c>
    </row>
    <row r="395" spans="1:6" x14ac:dyDescent="0.3">
      <c r="A395" s="1">
        <v>393</v>
      </c>
      <c r="B395" s="83" t="str">
        <f>IF(ISERROR(VLOOKUP($C395,IF({1,0},'回答入力シート（イ_令和2,3年度事業繰越分）'!$F$5:$F$501,'回答入力シート（イ_令和2,3年度事業繰越分）'!$B$5:$B$501),2,0)),"",IF(VLOOKUP($C395,IF({1,0},'回答入力シート（イ_令和2,3年度事業繰越分）'!$F$5:$F$501,'回答入力シート（イ_令和2,3年度事業繰越分）'!$B$5:$B$501),2,0)=0,"",VLOOKUP($C395,IF({1,0},'回答入力シート（イ_令和2,3年度事業繰越分）'!$F$5:$F$501,'回答入力シート（イ_令和2,3年度事業繰越分）'!$B$5:$B$501),2,0)))</f>
        <v/>
      </c>
      <c r="C395" s="83" t="str">
        <f>IF(ISERROR(VLOOKUP($A395,IF({1,0},'回答入力シート（イ_令和2,3年度事業繰越分）'!$BU$5:$BU$501,'回答入力シート（イ_令和2,3年度事業繰越分）'!$F$5:$F$501),2,0)),"",VLOOKUP($A395,IF({1,0},'回答入力シート（イ_令和2,3年度事業繰越分）'!$BU$5:$BU$501,'回答入力シート（イ_令和2,3年度事業繰越分）'!$F$5:$F$501),2,0))</f>
        <v/>
      </c>
      <c r="D395" s="83" t="str">
        <f>IF(ISERROR(VLOOKUP($A395,IF({1,0},'回答入力シート（イ_令和2,3年度事業繰越分）'!$BU$5:$BU$501,'回答入力シート（イ_令和2,3年度事業繰越分）'!$H$5:$H$501),2,0)),"",VLOOKUP($A395,IF({1,0},'回答入力シート（イ_令和2,3年度事業繰越分）'!$BU$5:$BU$501,'回答入力シート（イ_令和2,3年度事業繰越分）'!$H$5:$H$501),2,0))</f>
        <v/>
      </c>
      <c r="E395" s="83" t="str">
        <f>IF(ISERROR(VLOOKUP($A395,IF({1,0},'回答入力シート（イ_令和2,3年度事業繰越分）'!$BU$5:$BU$501,'回答入力シート（イ_令和2,3年度事業繰越分）'!$V$5:$V$501),2,0)),"",IF(VLOOKUP($A395,IF({1,0},'回答入力シート（イ_令和2,3年度事業繰越分）'!$BU$5:$BU$501,'回答入力シート（イ_令和2,3年度事業繰越分）'!$V$5:$V$501),2,0)=0,"",VLOOKUP($A395,IF({1,0},'回答入力シート（イ_令和2,3年度事業繰越分）'!$BU$5:$BU$501,'回答入力シート（イ_令和2,3年度事業繰越分）'!$V$5:$V$501),2,0)))</f>
        <v/>
      </c>
      <c r="F395" s="83" t="str">
        <f>IF(ISERROR(VLOOKUP($A395,IF({1,0},'回答入力シート（イ_令和2,3年度事業繰越分）'!$BU$5:$BU$501,'回答入力シート（イ_令和2,3年度事業繰越分）'!$Z$5:$Z$501),2,0)),"",IF(VLOOKUP($A395,IF({1,0},'回答入力シート（イ_令和2,3年度事業繰越分）'!$BU$5:$BU$501,'回答入力シート（イ_令和2,3年度事業繰越分）'!$Z$5:$Z$501),2,0)=0,"",VLOOKUP($A395,IF({1,0},'回答入力シート（イ_令和2,3年度事業繰越分）'!$BU$5:$BU$501,'回答入力シート（イ_令和2,3年度事業繰越分）'!$Z$5:$Z$501),2,0)))</f>
        <v/>
      </c>
    </row>
    <row r="396" spans="1:6" x14ac:dyDescent="0.3">
      <c r="A396" s="1">
        <v>394</v>
      </c>
      <c r="B396" s="83" t="str">
        <f>IF(ISERROR(VLOOKUP($C396,IF({1,0},'回答入力シート（イ_令和2,3年度事業繰越分）'!$F$5:$F$501,'回答入力シート（イ_令和2,3年度事業繰越分）'!$B$5:$B$501),2,0)),"",IF(VLOOKUP($C396,IF({1,0},'回答入力シート（イ_令和2,3年度事業繰越分）'!$F$5:$F$501,'回答入力シート（イ_令和2,3年度事業繰越分）'!$B$5:$B$501),2,0)=0,"",VLOOKUP($C396,IF({1,0},'回答入力シート（イ_令和2,3年度事業繰越分）'!$F$5:$F$501,'回答入力シート（イ_令和2,3年度事業繰越分）'!$B$5:$B$501),2,0)))</f>
        <v/>
      </c>
      <c r="C396" s="83" t="str">
        <f>IF(ISERROR(VLOOKUP($A396,IF({1,0},'回答入力シート（イ_令和2,3年度事業繰越分）'!$BU$5:$BU$501,'回答入力シート（イ_令和2,3年度事業繰越分）'!$F$5:$F$501),2,0)),"",VLOOKUP($A396,IF({1,0},'回答入力シート（イ_令和2,3年度事業繰越分）'!$BU$5:$BU$501,'回答入力シート（イ_令和2,3年度事業繰越分）'!$F$5:$F$501),2,0))</f>
        <v/>
      </c>
      <c r="D396" s="83" t="str">
        <f>IF(ISERROR(VLOOKUP($A396,IF({1,0},'回答入力シート（イ_令和2,3年度事業繰越分）'!$BU$5:$BU$501,'回答入力シート（イ_令和2,3年度事業繰越分）'!$H$5:$H$501),2,0)),"",VLOOKUP($A396,IF({1,0},'回答入力シート（イ_令和2,3年度事業繰越分）'!$BU$5:$BU$501,'回答入力シート（イ_令和2,3年度事業繰越分）'!$H$5:$H$501),2,0))</f>
        <v/>
      </c>
      <c r="E396" s="83" t="str">
        <f>IF(ISERROR(VLOOKUP($A396,IF({1,0},'回答入力シート（イ_令和2,3年度事業繰越分）'!$BU$5:$BU$501,'回答入力シート（イ_令和2,3年度事業繰越分）'!$V$5:$V$501),2,0)),"",IF(VLOOKUP($A396,IF({1,0},'回答入力シート（イ_令和2,3年度事業繰越分）'!$BU$5:$BU$501,'回答入力シート（イ_令和2,3年度事業繰越分）'!$V$5:$V$501),2,0)=0,"",VLOOKUP($A396,IF({1,0},'回答入力シート（イ_令和2,3年度事業繰越分）'!$BU$5:$BU$501,'回答入力シート（イ_令和2,3年度事業繰越分）'!$V$5:$V$501),2,0)))</f>
        <v/>
      </c>
      <c r="F396" s="83" t="str">
        <f>IF(ISERROR(VLOOKUP($A396,IF({1,0},'回答入力シート（イ_令和2,3年度事業繰越分）'!$BU$5:$BU$501,'回答入力シート（イ_令和2,3年度事業繰越分）'!$Z$5:$Z$501),2,0)),"",IF(VLOOKUP($A396,IF({1,0},'回答入力シート（イ_令和2,3年度事業繰越分）'!$BU$5:$BU$501,'回答入力シート（イ_令和2,3年度事業繰越分）'!$Z$5:$Z$501),2,0)=0,"",VLOOKUP($A396,IF({1,0},'回答入力シート（イ_令和2,3年度事業繰越分）'!$BU$5:$BU$501,'回答入力シート（イ_令和2,3年度事業繰越分）'!$Z$5:$Z$501),2,0)))</f>
        <v/>
      </c>
    </row>
    <row r="397" spans="1:6" x14ac:dyDescent="0.3">
      <c r="A397" s="1">
        <v>395</v>
      </c>
      <c r="B397" s="83" t="str">
        <f>IF(ISERROR(VLOOKUP($C397,IF({1,0},'回答入力シート（イ_令和2,3年度事業繰越分）'!$F$5:$F$501,'回答入力シート（イ_令和2,3年度事業繰越分）'!$B$5:$B$501),2,0)),"",IF(VLOOKUP($C397,IF({1,0},'回答入力シート（イ_令和2,3年度事業繰越分）'!$F$5:$F$501,'回答入力シート（イ_令和2,3年度事業繰越分）'!$B$5:$B$501),2,0)=0,"",VLOOKUP($C397,IF({1,0},'回答入力シート（イ_令和2,3年度事業繰越分）'!$F$5:$F$501,'回答入力シート（イ_令和2,3年度事業繰越分）'!$B$5:$B$501),2,0)))</f>
        <v/>
      </c>
      <c r="C397" s="83" t="str">
        <f>IF(ISERROR(VLOOKUP($A397,IF({1,0},'回答入力シート（イ_令和2,3年度事業繰越分）'!$BU$5:$BU$501,'回答入力シート（イ_令和2,3年度事業繰越分）'!$F$5:$F$501),2,0)),"",VLOOKUP($A397,IF({1,0},'回答入力シート（イ_令和2,3年度事業繰越分）'!$BU$5:$BU$501,'回答入力シート（イ_令和2,3年度事業繰越分）'!$F$5:$F$501),2,0))</f>
        <v/>
      </c>
      <c r="D397" s="83" t="str">
        <f>IF(ISERROR(VLOOKUP($A397,IF({1,0},'回答入力シート（イ_令和2,3年度事業繰越分）'!$BU$5:$BU$501,'回答入力シート（イ_令和2,3年度事業繰越分）'!$H$5:$H$501),2,0)),"",VLOOKUP($A397,IF({1,0},'回答入力シート（イ_令和2,3年度事業繰越分）'!$BU$5:$BU$501,'回答入力シート（イ_令和2,3年度事業繰越分）'!$H$5:$H$501),2,0))</f>
        <v/>
      </c>
      <c r="E397" s="83" t="str">
        <f>IF(ISERROR(VLOOKUP($A397,IF({1,0},'回答入力シート（イ_令和2,3年度事業繰越分）'!$BU$5:$BU$501,'回答入力シート（イ_令和2,3年度事業繰越分）'!$V$5:$V$501),2,0)),"",IF(VLOOKUP($A397,IF({1,0},'回答入力シート（イ_令和2,3年度事業繰越分）'!$BU$5:$BU$501,'回答入力シート（イ_令和2,3年度事業繰越分）'!$V$5:$V$501),2,0)=0,"",VLOOKUP($A397,IF({1,0},'回答入力シート（イ_令和2,3年度事業繰越分）'!$BU$5:$BU$501,'回答入力シート（イ_令和2,3年度事業繰越分）'!$V$5:$V$501),2,0)))</f>
        <v/>
      </c>
      <c r="F397" s="83" t="str">
        <f>IF(ISERROR(VLOOKUP($A397,IF({1,0},'回答入力シート（イ_令和2,3年度事業繰越分）'!$BU$5:$BU$501,'回答入力シート（イ_令和2,3年度事業繰越分）'!$Z$5:$Z$501),2,0)),"",IF(VLOOKUP($A397,IF({1,0},'回答入力シート（イ_令和2,3年度事業繰越分）'!$BU$5:$BU$501,'回答入力シート（イ_令和2,3年度事業繰越分）'!$Z$5:$Z$501),2,0)=0,"",VLOOKUP($A397,IF({1,0},'回答入力シート（イ_令和2,3年度事業繰越分）'!$BU$5:$BU$501,'回答入力シート（イ_令和2,3年度事業繰越分）'!$Z$5:$Z$501),2,0)))</f>
        <v/>
      </c>
    </row>
    <row r="398" spans="1:6" x14ac:dyDescent="0.3">
      <c r="A398" s="1">
        <v>396</v>
      </c>
      <c r="B398" s="83" t="str">
        <f>IF(ISERROR(VLOOKUP($C398,IF({1,0},'回答入力シート（イ_令和2,3年度事業繰越分）'!$F$5:$F$501,'回答入力シート（イ_令和2,3年度事業繰越分）'!$B$5:$B$501),2,0)),"",IF(VLOOKUP($C398,IF({1,0},'回答入力シート（イ_令和2,3年度事業繰越分）'!$F$5:$F$501,'回答入力シート（イ_令和2,3年度事業繰越分）'!$B$5:$B$501),2,0)=0,"",VLOOKUP($C398,IF({1,0},'回答入力シート（イ_令和2,3年度事業繰越分）'!$F$5:$F$501,'回答入力シート（イ_令和2,3年度事業繰越分）'!$B$5:$B$501),2,0)))</f>
        <v/>
      </c>
      <c r="C398" s="83" t="str">
        <f>IF(ISERROR(VLOOKUP($A398,IF({1,0},'回答入力シート（イ_令和2,3年度事業繰越分）'!$BU$5:$BU$501,'回答入力シート（イ_令和2,3年度事業繰越分）'!$F$5:$F$501),2,0)),"",VLOOKUP($A398,IF({1,0},'回答入力シート（イ_令和2,3年度事業繰越分）'!$BU$5:$BU$501,'回答入力シート（イ_令和2,3年度事業繰越分）'!$F$5:$F$501),2,0))</f>
        <v/>
      </c>
      <c r="D398" s="83" t="str">
        <f>IF(ISERROR(VLOOKUP($A398,IF({1,0},'回答入力シート（イ_令和2,3年度事業繰越分）'!$BU$5:$BU$501,'回答入力シート（イ_令和2,3年度事業繰越分）'!$H$5:$H$501),2,0)),"",VLOOKUP($A398,IF({1,0},'回答入力シート（イ_令和2,3年度事業繰越分）'!$BU$5:$BU$501,'回答入力シート（イ_令和2,3年度事業繰越分）'!$H$5:$H$501),2,0))</f>
        <v/>
      </c>
      <c r="E398" s="83" t="str">
        <f>IF(ISERROR(VLOOKUP($A398,IF({1,0},'回答入力シート（イ_令和2,3年度事業繰越分）'!$BU$5:$BU$501,'回答入力シート（イ_令和2,3年度事業繰越分）'!$V$5:$V$501),2,0)),"",IF(VLOOKUP($A398,IF({1,0},'回答入力シート（イ_令和2,3年度事業繰越分）'!$BU$5:$BU$501,'回答入力シート（イ_令和2,3年度事業繰越分）'!$V$5:$V$501),2,0)=0,"",VLOOKUP($A398,IF({1,0},'回答入力シート（イ_令和2,3年度事業繰越分）'!$BU$5:$BU$501,'回答入力シート（イ_令和2,3年度事業繰越分）'!$V$5:$V$501),2,0)))</f>
        <v/>
      </c>
      <c r="F398" s="83" t="str">
        <f>IF(ISERROR(VLOOKUP($A398,IF({1,0},'回答入力シート（イ_令和2,3年度事業繰越分）'!$BU$5:$BU$501,'回答入力シート（イ_令和2,3年度事業繰越分）'!$Z$5:$Z$501),2,0)),"",IF(VLOOKUP($A398,IF({1,0},'回答入力シート（イ_令和2,3年度事業繰越分）'!$BU$5:$BU$501,'回答入力シート（イ_令和2,3年度事業繰越分）'!$Z$5:$Z$501),2,0)=0,"",VLOOKUP($A398,IF({1,0},'回答入力シート（イ_令和2,3年度事業繰越分）'!$BU$5:$BU$501,'回答入力シート（イ_令和2,3年度事業繰越分）'!$Z$5:$Z$501),2,0)))</f>
        <v/>
      </c>
    </row>
    <row r="399" spans="1:6" x14ac:dyDescent="0.3">
      <c r="A399" s="1">
        <v>397</v>
      </c>
      <c r="B399" s="83" t="str">
        <f>IF(ISERROR(VLOOKUP($C399,IF({1,0},'回答入力シート（イ_令和2,3年度事業繰越分）'!$F$5:$F$501,'回答入力シート（イ_令和2,3年度事業繰越分）'!$B$5:$B$501),2,0)),"",IF(VLOOKUP($C399,IF({1,0},'回答入力シート（イ_令和2,3年度事業繰越分）'!$F$5:$F$501,'回答入力シート（イ_令和2,3年度事業繰越分）'!$B$5:$B$501),2,0)=0,"",VLOOKUP($C399,IF({1,0},'回答入力シート（イ_令和2,3年度事業繰越分）'!$F$5:$F$501,'回答入力シート（イ_令和2,3年度事業繰越分）'!$B$5:$B$501),2,0)))</f>
        <v/>
      </c>
      <c r="C399" s="83" t="str">
        <f>IF(ISERROR(VLOOKUP($A399,IF({1,0},'回答入力シート（イ_令和2,3年度事業繰越分）'!$BU$5:$BU$501,'回答入力シート（イ_令和2,3年度事業繰越分）'!$F$5:$F$501),2,0)),"",VLOOKUP($A399,IF({1,0},'回答入力シート（イ_令和2,3年度事業繰越分）'!$BU$5:$BU$501,'回答入力シート（イ_令和2,3年度事業繰越分）'!$F$5:$F$501),2,0))</f>
        <v/>
      </c>
      <c r="D399" s="83" t="str">
        <f>IF(ISERROR(VLOOKUP($A399,IF({1,0},'回答入力シート（イ_令和2,3年度事業繰越分）'!$BU$5:$BU$501,'回答入力シート（イ_令和2,3年度事業繰越分）'!$H$5:$H$501),2,0)),"",VLOOKUP($A399,IF({1,0},'回答入力シート（イ_令和2,3年度事業繰越分）'!$BU$5:$BU$501,'回答入力シート（イ_令和2,3年度事業繰越分）'!$H$5:$H$501),2,0))</f>
        <v/>
      </c>
      <c r="E399" s="83" t="str">
        <f>IF(ISERROR(VLOOKUP($A399,IF({1,0},'回答入力シート（イ_令和2,3年度事業繰越分）'!$BU$5:$BU$501,'回答入力シート（イ_令和2,3年度事業繰越分）'!$V$5:$V$501),2,0)),"",IF(VLOOKUP($A399,IF({1,0},'回答入力シート（イ_令和2,3年度事業繰越分）'!$BU$5:$BU$501,'回答入力シート（イ_令和2,3年度事業繰越分）'!$V$5:$V$501),2,0)=0,"",VLOOKUP($A399,IF({1,0},'回答入力シート（イ_令和2,3年度事業繰越分）'!$BU$5:$BU$501,'回答入力シート（イ_令和2,3年度事業繰越分）'!$V$5:$V$501),2,0)))</f>
        <v/>
      </c>
      <c r="F399" s="83" t="str">
        <f>IF(ISERROR(VLOOKUP($A399,IF({1,0},'回答入力シート（イ_令和2,3年度事業繰越分）'!$BU$5:$BU$501,'回答入力シート（イ_令和2,3年度事業繰越分）'!$Z$5:$Z$501),2,0)),"",IF(VLOOKUP($A399,IF({1,0},'回答入力シート（イ_令和2,3年度事業繰越分）'!$BU$5:$BU$501,'回答入力シート（イ_令和2,3年度事業繰越分）'!$Z$5:$Z$501),2,0)=0,"",VLOOKUP($A399,IF({1,0},'回答入力シート（イ_令和2,3年度事業繰越分）'!$BU$5:$BU$501,'回答入力シート（イ_令和2,3年度事業繰越分）'!$Z$5:$Z$501),2,0)))</f>
        <v/>
      </c>
    </row>
    <row r="400" spans="1:6" x14ac:dyDescent="0.3">
      <c r="A400" s="1">
        <v>398</v>
      </c>
      <c r="B400" s="83" t="str">
        <f>IF(ISERROR(VLOOKUP($C400,IF({1,0},'回答入力シート（イ_令和2,3年度事業繰越分）'!$F$5:$F$501,'回答入力シート（イ_令和2,3年度事業繰越分）'!$B$5:$B$501),2,0)),"",IF(VLOOKUP($C400,IF({1,0},'回答入力シート（イ_令和2,3年度事業繰越分）'!$F$5:$F$501,'回答入力シート（イ_令和2,3年度事業繰越分）'!$B$5:$B$501),2,0)=0,"",VLOOKUP($C400,IF({1,0},'回答入力シート（イ_令和2,3年度事業繰越分）'!$F$5:$F$501,'回答入力シート（イ_令和2,3年度事業繰越分）'!$B$5:$B$501),2,0)))</f>
        <v/>
      </c>
      <c r="C400" s="83" t="str">
        <f>IF(ISERROR(VLOOKUP($A400,IF({1,0},'回答入力シート（イ_令和2,3年度事業繰越分）'!$BU$5:$BU$501,'回答入力シート（イ_令和2,3年度事業繰越分）'!$F$5:$F$501),2,0)),"",VLOOKUP($A400,IF({1,0},'回答入力シート（イ_令和2,3年度事業繰越分）'!$BU$5:$BU$501,'回答入力シート（イ_令和2,3年度事業繰越分）'!$F$5:$F$501),2,0))</f>
        <v/>
      </c>
      <c r="D400" s="83" t="str">
        <f>IF(ISERROR(VLOOKUP($A400,IF({1,0},'回答入力シート（イ_令和2,3年度事業繰越分）'!$BU$5:$BU$501,'回答入力シート（イ_令和2,3年度事業繰越分）'!$H$5:$H$501),2,0)),"",VLOOKUP($A400,IF({1,0},'回答入力シート（イ_令和2,3年度事業繰越分）'!$BU$5:$BU$501,'回答入力シート（イ_令和2,3年度事業繰越分）'!$H$5:$H$501),2,0))</f>
        <v/>
      </c>
      <c r="E400" s="83" t="str">
        <f>IF(ISERROR(VLOOKUP($A400,IF({1,0},'回答入力シート（イ_令和2,3年度事業繰越分）'!$BU$5:$BU$501,'回答入力シート（イ_令和2,3年度事業繰越分）'!$V$5:$V$501),2,0)),"",IF(VLOOKUP($A400,IF({1,0},'回答入力シート（イ_令和2,3年度事業繰越分）'!$BU$5:$BU$501,'回答入力シート（イ_令和2,3年度事業繰越分）'!$V$5:$V$501),2,0)=0,"",VLOOKUP($A400,IF({1,0},'回答入力シート（イ_令和2,3年度事業繰越分）'!$BU$5:$BU$501,'回答入力シート（イ_令和2,3年度事業繰越分）'!$V$5:$V$501),2,0)))</f>
        <v/>
      </c>
      <c r="F400" s="83" t="str">
        <f>IF(ISERROR(VLOOKUP($A400,IF({1,0},'回答入力シート（イ_令和2,3年度事業繰越分）'!$BU$5:$BU$501,'回答入力シート（イ_令和2,3年度事業繰越分）'!$Z$5:$Z$501),2,0)),"",IF(VLOOKUP($A400,IF({1,0},'回答入力シート（イ_令和2,3年度事業繰越分）'!$BU$5:$BU$501,'回答入力シート（イ_令和2,3年度事業繰越分）'!$Z$5:$Z$501),2,0)=0,"",VLOOKUP($A400,IF({1,0},'回答入力シート（イ_令和2,3年度事業繰越分）'!$BU$5:$BU$501,'回答入力シート（イ_令和2,3年度事業繰越分）'!$Z$5:$Z$501),2,0)))</f>
        <v/>
      </c>
    </row>
    <row r="401" spans="1:6" x14ac:dyDescent="0.3">
      <c r="A401" s="1">
        <v>399</v>
      </c>
      <c r="B401" s="83" t="str">
        <f>IF(ISERROR(VLOOKUP($C401,IF({1,0},'回答入力シート（イ_令和2,3年度事業繰越分）'!$F$5:$F$501,'回答入力シート（イ_令和2,3年度事業繰越分）'!$B$5:$B$501),2,0)),"",IF(VLOOKUP($C401,IF({1,0},'回答入力シート（イ_令和2,3年度事業繰越分）'!$F$5:$F$501,'回答入力シート（イ_令和2,3年度事業繰越分）'!$B$5:$B$501),2,0)=0,"",VLOOKUP($C401,IF({1,0},'回答入力シート（イ_令和2,3年度事業繰越分）'!$F$5:$F$501,'回答入力シート（イ_令和2,3年度事業繰越分）'!$B$5:$B$501),2,0)))</f>
        <v/>
      </c>
      <c r="C401" s="83" t="str">
        <f>IF(ISERROR(VLOOKUP($A401,IF({1,0},'回答入力シート（イ_令和2,3年度事業繰越分）'!$BU$5:$BU$501,'回答入力シート（イ_令和2,3年度事業繰越分）'!$F$5:$F$501),2,0)),"",VLOOKUP($A401,IF({1,0},'回答入力シート（イ_令和2,3年度事業繰越分）'!$BU$5:$BU$501,'回答入力シート（イ_令和2,3年度事業繰越分）'!$F$5:$F$501),2,0))</f>
        <v/>
      </c>
      <c r="D401" s="83" t="str">
        <f>IF(ISERROR(VLOOKUP($A401,IF({1,0},'回答入力シート（イ_令和2,3年度事業繰越分）'!$BU$5:$BU$501,'回答入力シート（イ_令和2,3年度事業繰越分）'!$H$5:$H$501),2,0)),"",VLOOKUP($A401,IF({1,0},'回答入力シート（イ_令和2,3年度事業繰越分）'!$BU$5:$BU$501,'回答入力シート（イ_令和2,3年度事業繰越分）'!$H$5:$H$501),2,0))</f>
        <v/>
      </c>
      <c r="E401" s="83" t="str">
        <f>IF(ISERROR(VLOOKUP($A401,IF({1,0},'回答入力シート（イ_令和2,3年度事業繰越分）'!$BU$5:$BU$501,'回答入力シート（イ_令和2,3年度事業繰越分）'!$V$5:$V$501),2,0)),"",IF(VLOOKUP($A401,IF({1,0},'回答入力シート（イ_令和2,3年度事業繰越分）'!$BU$5:$BU$501,'回答入力シート（イ_令和2,3年度事業繰越分）'!$V$5:$V$501),2,0)=0,"",VLOOKUP($A401,IF({1,0},'回答入力シート（イ_令和2,3年度事業繰越分）'!$BU$5:$BU$501,'回答入力シート（イ_令和2,3年度事業繰越分）'!$V$5:$V$501),2,0)))</f>
        <v/>
      </c>
      <c r="F401" s="83" t="str">
        <f>IF(ISERROR(VLOOKUP($A401,IF({1,0},'回答入力シート（イ_令和2,3年度事業繰越分）'!$BU$5:$BU$501,'回答入力シート（イ_令和2,3年度事業繰越分）'!$Z$5:$Z$501),2,0)),"",IF(VLOOKUP($A401,IF({1,0},'回答入力シート（イ_令和2,3年度事業繰越分）'!$BU$5:$BU$501,'回答入力シート（イ_令和2,3年度事業繰越分）'!$Z$5:$Z$501),2,0)=0,"",VLOOKUP($A401,IF({1,0},'回答入力シート（イ_令和2,3年度事業繰越分）'!$BU$5:$BU$501,'回答入力シート（イ_令和2,3年度事業繰越分）'!$Z$5:$Z$501),2,0)))</f>
        <v/>
      </c>
    </row>
    <row r="402" spans="1:6" x14ac:dyDescent="0.3">
      <c r="A402" s="1">
        <v>400</v>
      </c>
      <c r="B402" s="83" t="str">
        <f>IF(ISERROR(VLOOKUP($C402,IF({1,0},'回答入力シート（イ_令和2,3年度事業繰越分）'!$F$5:$F$501,'回答入力シート（イ_令和2,3年度事業繰越分）'!$B$5:$B$501),2,0)),"",IF(VLOOKUP($C402,IF({1,0},'回答入力シート（イ_令和2,3年度事業繰越分）'!$F$5:$F$501,'回答入力シート（イ_令和2,3年度事業繰越分）'!$B$5:$B$501),2,0)=0,"",VLOOKUP($C402,IF({1,0},'回答入力シート（イ_令和2,3年度事業繰越分）'!$F$5:$F$501,'回答入力シート（イ_令和2,3年度事業繰越分）'!$B$5:$B$501),2,0)))</f>
        <v/>
      </c>
      <c r="C402" s="83" t="str">
        <f>IF(ISERROR(VLOOKUP($A402,IF({1,0},'回答入力シート（イ_令和2,3年度事業繰越分）'!$BU$5:$BU$501,'回答入力シート（イ_令和2,3年度事業繰越分）'!$F$5:$F$501),2,0)),"",VLOOKUP($A402,IF({1,0},'回答入力シート（イ_令和2,3年度事業繰越分）'!$BU$5:$BU$501,'回答入力シート（イ_令和2,3年度事業繰越分）'!$F$5:$F$501),2,0))</f>
        <v/>
      </c>
      <c r="D402" s="83" t="str">
        <f>IF(ISERROR(VLOOKUP($A402,IF({1,0},'回答入力シート（イ_令和2,3年度事業繰越分）'!$BU$5:$BU$501,'回答入力シート（イ_令和2,3年度事業繰越分）'!$H$5:$H$501),2,0)),"",VLOOKUP($A402,IF({1,0},'回答入力シート（イ_令和2,3年度事業繰越分）'!$BU$5:$BU$501,'回答入力シート（イ_令和2,3年度事業繰越分）'!$H$5:$H$501),2,0))</f>
        <v/>
      </c>
      <c r="E402" s="83" t="str">
        <f>IF(ISERROR(VLOOKUP($A402,IF({1,0},'回答入力シート（イ_令和2,3年度事業繰越分）'!$BU$5:$BU$501,'回答入力シート（イ_令和2,3年度事業繰越分）'!$V$5:$V$501),2,0)),"",IF(VLOOKUP($A402,IF({1,0},'回答入力シート（イ_令和2,3年度事業繰越分）'!$BU$5:$BU$501,'回答入力シート（イ_令和2,3年度事業繰越分）'!$V$5:$V$501),2,0)=0,"",VLOOKUP($A402,IF({1,0},'回答入力シート（イ_令和2,3年度事業繰越分）'!$BU$5:$BU$501,'回答入力シート（イ_令和2,3年度事業繰越分）'!$V$5:$V$501),2,0)))</f>
        <v/>
      </c>
      <c r="F402" s="83" t="str">
        <f>IF(ISERROR(VLOOKUP($A402,IF({1,0},'回答入力シート（イ_令和2,3年度事業繰越分）'!$BU$5:$BU$501,'回答入力シート（イ_令和2,3年度事業繰越分）'!$Z$5:$Z$501),2,0)),"",IF(VLOOKUP($A402,IF({1,0},'回答入力シート（イ_令和2,3年度事業繰越分）'!$BU$5:$BU$501,'回答入力シート（イ_令和2,3年度事業繰越分）'!$Z$5:$Z$501),2,0)=0,"",VLOOKUP($A402,IF({1,0},'回答入力シート（イ_令和2,3年度事業繰越分）'!$BU$5:$BU$501,'回答入力シート（イ_令和2,3年度事業繰越分）'!$Z$5:$Z$501),2,0)))</f>
        <v/>
      </c>
    </row>
    <row r="403" spans="1:6" x14ac:dyDescent="0.3">
      <c r="A403" s="1">
        <v>401</v>
      </c>
      <c r="B403" s="83" t="str">
        <f>IF(ISERROR(VLOOKUP($C403,IF({1,0},'回答入力シート（イ_令和2,3年度事業繰越分）'!$F$5:$F$501,'回答入力シート（イ_令和2,3年度事業繰越分）'!$B$5:$B$501),2,0)),"",IF(VLOOKUP($C403,IF({1,0},'回答入力シート（イ_令和2,3年度事業繰越分）'!$F$5:$F$501,'回答入力シート（イ_令和2,3年度事業繰越分）'!$B$5:$B$501),2,0)=0,"",VLOOKUP($C403,IF({1,0},'回答入力シート（イ_令和2,3年度事業繰越分）'!$F$5:$F$501,'回答入力シート（イ_令和2,3年度事業繰越分）'!$B$5:$B$501),2,0)))</f>
        <v/>
      </c>
      <c r="C403" s="83" t="str">
        <f>IF(ISERROR(VLOOKUP($A403,IF({1,0},'回答入力シート（イ_令和2,3年度事業繰越分）'!$BU$5:$BU$501,'回答入力シート（イ_令和2,3年度事業繰越分）'!$F$5:$F$501),2,0)),"",VLOOKUP($A403,IF({1,0},'回答入力シート（イ_令和2,3年度事業繰越分）'!$BU$5:$BU$501,'回答入力シート（イ_令和2,3年度事業繰越分）'!$F$5:$F$501),2,0))</f>
        <v/>
      </c>
      <c r="D403" s="83" t="str">
        <f>IF(ISERROR(VLOOKUP($A403,IF({1,0},'回答入力シート（イ_令和2,3年度事業繰越分）'!$BU$5:$BU$501,'回答入力シート（イ_令和2,3年度事業繰越分）'!$H$5:$H$501),2,0)),"",VLOOKUP($A403,IF({1,0},'回答入力シート（イ_令和2,3年度事業繰越分）'!$BU$5:$BU$501,'回答入力シート（イ_令和2,3年度事業繰越分）'!$H$5:$H$501),2,0))</f>
        <v/>
      </c>
      <c r="E403" s="83" t="str">
        <f>IF(ISERROR(VLOOKUP($A403,IF({1,0},'回答入力シート（イ_令和2,3年度事業繰越分）'!$BU$5:$BU$501,'回答入力シート（イ_令和2,3年度事業繰越分）'!$V$5:$V$501),2,0)),"",IF(VLOOKUP($A403,IF({1,0},'回答入力シート（イ_令和2,3年度事業繰越分）'!$BU$5:$BU$501,'回答入力シート（イ_令和2,3年度事業繰越分）'!$V$5:$V$501),2,0)=0,"",VLOOKUP($A403,IF({1,0},'回答入力シート（イ_令和2,3年度事業繰越分）'!$BU$5:$BU$501,'回答入力シート（イ_令和2,3年度事業繰越分）'!$V$5:$V$501),2,0)))</f>
        <v/>
      </c>
      <c r="F403" s="83" t="str">
        <f>IF(ISERROR(VLOOKUP($A403,IF({1,0},'回答入力シート（イ_令和2,3年度事業繰越分）'!$BU$5:$BU$501,'回答入力シート（イ_令和2,3年度事業繰越分）'!$Z$5:$Z$501),2,0)),"",IF(VLOOKUP($A403,IF({1,0},'回答入力シート（イ_令和2,3年度事業繰越分）'!$BU$5:$BU$501,'回答入力シート（イ_令和2,3年度事業繰越分）'!$Z$5:$Z$501),2,0)=0,"",VLOOKUP($A403,IF({1,0},'回答入力シート（イ_令和2,3年度事業繰越分）'!$BU$5:$BU$501,'回答入力シート（イ_令和2,3年度事業繰越分）'!$Z$5:$Z$501),2,0)))</f>
        <v/>
      </c>
    </row>
    <row r="404" spans="1:6" x14ac:dyDescent="0.3">
      <c r="A404" s="1">
        <v>402</v>
      </c>
      <c r="B404" s="83" t="str">
        <f>IF(ISERROR(VLOOKUP($C404,IF({1,0},'回答入力シート（イ_令和2,3年度事業繰越分）'!$F$5:$F$501,'回答入力シート（イ_令和2,3年度事業繰越分）'!$B$5:$B$501),2,0)),"",IF(VLOOKUP($C404,IF({1,0},'回答入力シート（イ_令和2,3年度事業繰越分）'!$F$5:$F$501,'回答入力シート（イ_令和2,3年度事業繰越分）'!$B$5:$B$501),2,0)=0,"",VLOOKUP($C404,IF({1,0},'回答入力シート（イ_令和2,3年度事業繰越分）'!$F$5:$F$501,'回答入力シート（イ_令和2,3年度事業繰越分）'!$B$5:$B$501),2,0)))</f>
        <v/>
      </c>
      <c r="C404" s="83" t="str">
        <f>IF(ISERROR(VLOOKUP($A404,IF({1,0},'回答入力シート（イ_令和2,3年度事業繰越分）'!$BU$5:$BU$501,'回答入力シート（イ_令和2,3年度事業繰越分）'!$F$5:$F$501),2,0)),"",VLOOKUP($A404,IF({1,0},'回答入力シート（イ_令和2,3年度事業繰越分）'!$BU$5:$BU$501,'回答入力シート（イ_令和2,3年度事業繰越分）'!$F$5:$F$501),2,0))</f>
        <v/>
      </c>
      <c r="D404" s="83" t="str">
        <f>IF(ISERROR(VLOOKUP($A404,IF({1,0},'回答入力シート（イ_令和2,3年度事業繰越分）'!$BU$5:$BU$501,'回答入力シート（イ_令和2,3年度事業繰越分）'!$H$5:$H$501),2,0)),"",VLOOKUP($A404,IF({1,0},'回答入力シート（イ_令和2,3年度事業繰越分）'!$BU$5:$BU$501,'回答入力シート（イ_令和2,3年度事業繰越分）'!$H$5:$H$501),2,0))</f>
        <v/>
      </c>
      <c r="E404" s="83" t="str">
        <f>IF(ISERROR(VLOOKUP($A404,IF({1,0},'回答入力シート（イ_令和2,3年度事業繰越分）'!$BU$5:$BU$501,'回答入力シート（イ_令和2,3年度事業繰越分）'!$V$5:$V$501),2,0)),"",IF(VLOOKUP($A404,IF({1,0},'回答入力シート（イ_令和2,3年度事業繰越分）'!$BU$5:$BU$501,'回答入力シート（イ_令和2,3年度事業繰越分）'!$V$5:$V$501),2,0)=0,"",VLOOKUP($A404,IF({1,0},'回答入力シート（イ_令和2,3年度事業繰越分）'!$BU$5:$BU$501,'回答入力シート（イ_令和2,3年度事業繰越分）'!$V$5:$V$501),2,0)))</f>
        <v/>
      </c>
      <c r="F404" s="83" t="str">
        <f>IF(ISERROR(VLOOKUP($A404,IF({1,0},'回答入力シート（イ_令和2,3年度事業繰越分）'!$BU$5:$BU$501,'回答入力シート（イ_令和2,3年度事業繰越分）'!$Z$5:$Z$501),2,0)),"",IF(VLOOKUP($A404,IF({1,0},'回答入力シート（イ_令和2,3年度事業繰越分）'!$BU$5:$BU$501,'回答入力シート（イ_令和2,3年度事業繰越分）'!$Z$5:$Z$501),2,0)=0,"",VLOOKUP($A404,IF({1,0},'回答入力シート（イ_令和2,3年度事業繰越分）'!$BU$5:$BU$501,'回答入力シート（イ_令和2,3年度事業繰越分）'!$Z$5:$Z$501),2,0)))</f>
        <v/>
      </c>
    </row>
    <row r="405" spans="1:6" x14ac:dyDescent="0.3">
      <c r="A405" s="1">
        <v>403</v>
      </c>
      <c r="B405" s="83" t="str">
        <f>IF(ISERROR(VLOOKUP($C405,IF({1,0},'回答入力シート（イ_令和2,3年度事業繰越分）'!$F$5:$F$501,'回答入力シート（イ_令和2,3年度事業繰越分）'!$B$5:$B$501),2,0)),"",IF(VLOOKUP($C405,IF({1,0},'回答入力シート（イ_令和2,3年度事業繰越分）'!$F$5:$F$501,'回答入力シート（イ_令和2,3年度事業繰越分）'!$B$5:$B$501),2,0)=0,"",VLOOKUP($C405,IF({1,0},'回答入力シート（イ_令和2,3年度事業繰越分）'!$F$5:$F$501,'回答入力シート（イ_令和2,3年度事業繰越分）'!$B$5:$B$501),2,0)))</f>
        <v/>
      </c>
      <c r="C405" s="83" t="str">
        <f>IF(ISERROR(VLOOKUP($A405,IF({1,0},'回答入力シート（イ_令和2,3年度事業繰越分）'!$BU$5:$BU$501,'回答入力シート（イ_令和2,3年度事業繰越分）'!$F$5:$F$501),2,0)),"",VLOOKUP($A405,IF({1,0},'回答入力シート（イ_令和2,3年度事業繰越分）'!$BU$5:$BU$501,'回答入力シート（イ_令和2,3年度事業繰越分）'!$F$5:$F$501),2,0))</f>
        <v/>
      </c>
      <c r="D405" s="83" t="str">
        <f>IF(ISERROR(VLOOKUP($A405,IF({1,0},'回答入力シート（イ_令和2,3年度事業繰越分）'!$BU$5:$BU$501,'回答入力シート（イ_令和2,3年度事業繰越分）'!$H$5:$H$501),2,0)),"",VLOOKUP($A405,IF({1,0},'回答入力シート（イ_令和2,3年度事業繰越分）'!$BU$5:$BU$501,'回答入力シート（イ_令和2,3年度事業繰越分）'!$H$5:$H$501),2,0))</f>
        <v/>
      </c>
      <c r="E405" s="83" t="str">
        <f>IF(ISERROR(VLOOKUP($A405,IF({1,0},'回答入力シート（イ_令和2,3年度事業繰越分）'!$BU$5:$BU$501,'回答入力シート（イ_令和2,3年度事業繰越分）'!$V$5:$V$501),2,0)),"",IF(VLOOKUP($A405,IF({1,0},'回答入力シート（イ_令和2,3年度事業繰越分）'!$BU$5:$BU$501,'回答入力シート（イ_令和2,3年度事業繰越分）'!$V$5:$V$501),2,0)=0,"",VLOOKUP($A405,IF({1,0},'回答入力シート（イ_令和2,3年度事業繰越分）'!$BU$5:$BU$501,'回答入力シート（イ_令和2,3年度事業繰越分）'!$V$5:$V$501),2,0)))</f>
        <v/>
      </c>
      <c r="F405" s="83" t="str">
        <f>IF(ISERROR(VLOOKUP($A405,IF({1,0},'回答入力シート（イ_令和2,3年度事業繰越分）'!$BU$5:$BU$501,'回答入力シート（イ_令和2,3年度事業繰越分）'!$Z$5:$Z$501),2,0)),"",IF(VLOOKUP($A405,IF({1,0},'回答入力シート（イ_令和2,3年度事業繰越分）'!$BU$5:$BU$501,'回答入力シート（イ_令和2,3年度事業繰越分）'!$Z$5:$Z$501),2,0)=0,"",VLOOKUP($A405,IF({1,0},'回答入力シート（イ_令和2,3年度事業繰越分）'!$BU$5:$BU$501,'回答入力シート（イ_令和2,3年度事業繰越分）'!$Z$5:$Z$501),2,0)))</f>
        <v/>
      </c>
    </row>
    <row r="406" spans="1:6" x14ac:dyDescent="0.3">
      <c r="A406" s="1">
        <v>404</v>
      </c>
      <c r="B406" s="83" t="str">
        <f>IF(ISERROR(VLOOKUP($C406,IF({1,0},'回答入力シート（イ_令和2,3年度事業繰越分）'!$F$5:$F$501,'回答入力シート（イ_令和2,3年度事業繰越分）'!$B$5:$B$501),2,0)),"",IF(VLOOKUP($C406,IF({1,0},'回答入力シート（イ_令和2,3年度事業繰越分）'!$F$5:$F$501,'回答入力シート（イ_令和2,3年度事業繰越分）'!$B$5:$B$501),2,0)=0,"",VLOOKUP($C406,IF({1,0},'回答入力シート（イ_令和2,3年度事業繰越分）'!$F$5:$F$501,'回答入力シート（イ_令和2,3年度事業繰越分）'!$B$5:$B$501),2,0)))</f>
        <v/>
      </c>
      <c r="C406" s="83" t="str">
        <f>IF(ISERROR(VLOOKUP($A406,IF({1,0},'回答入力シート（イ_令和2,3年度事業繰越分）'!$BU$5:$BU$501,'回答入力シート（イ_令和2,3年度事業繰越分）'!$F$5:$F$501),2,0)),"",VLOOKUP($A406,IF({1,0},'回答入力シート（イ_令和2,3年度事業繰越分）'!$BU$5:$BU$501,'回答入力シート（イ_令和2,3年度事業繰越分）'!$F$5:$F$501),2,0))</f>
        <v/>
      </c>
      <c r="D406" s="83" t="str">
        <f>IF(ISERROR(VLOOKUP($A406,IF({1,0},'回答入力シート（イ_令和2,3年度事業繰越分）'!$BU$5:$BU$501,'回答入力シート（イ_令和2,3年度事業繰越分）'!$H$5:$H$501),2,0)),"",VLOOKUP($A406,IF({1,0},'回答入力シート（イ_令和2,3年度事業繰越分）'!$BU$5:$BU$501,'回答入力シート（イ_令和2,3年度事業繰越分）'!$H$5:$H$501),2,0))</f>
        <v/>
      </c>
      <c r="E406" s="83" t="str">
        <f>IF(ISERROR(VLOOKUP($A406,IF({1,0},'回答入力シート（イ_令和2,3年度事業繰越分）'!$BU$5:$BU$501,'回答入力シート（イ_令和2,3年度事業繰越分）'!$V$5:$V$501),2,0)),"",IF(VLOOKUP($A406,IF({1,0},'回答入力シート（イ_令和2,3年度事業繰越分）'!$BU$5:$BU$501,'回答入力シート（イ_令和2,3年度事業繰越分）'!$V$5:$V$501),2,0)=0,"",VLOOKUP($A406,IF({1,0},'回答入力シート（イ_令和2,3年度事業繰越分）'!$BU$5:$BU$501,'回答入力シート（イ_令和2,3年度事業繰越分）'!$V$5:$V$501),2,0)))</f>
        <v/>
      </c>
      <c r="F406" s="83" t="str">
        <f>IF(ISERROR(VLOOKUP($A406,IF({1,0},'回答入力シート（イ_令和2,3年度事業繰越分）'!$BU$5:$BU$501,'回答入力シート（イ_令和2,3年度事業繰越分）'!$Z$5:$Z$501),2,0)),"",IF(VLOOKUP($A406,IF({1,0},'回答入力シート（イ_令和2,3年度事業繰越分）'!$BU$5:$BU$501,'回答入力シート（イ_令和2,3年度事業繰越分）'!$Z$5:$Z$501),2,0)=0,"",VLOOKUP($A406,IF({1,0},'回答入力シート（イ_令和2,3年度事業繰越分）'!$BU$5:$BU$501,'回答入力シート（イ_令和2,3年度事業繰越分）'!$Z$5:$Z$501),2,0)))</f>
        <v/>
      </c>
    </row>
    <row r="407" spans="1:6" x14ac:dyDescent="0.3">
      <c r="A407" s="1">
        <v>405</v>
      </c>
      <c r="B407" s="83" t="str">
        <f>IF(ISERROR(VLOOKUP($C407,IF({1,0},'回答入力シート（イ_令和2,3年度事業繰越分）'!$F$5:$F$501,'回答入力シート（イ_令和2,3年度事業繰越分）'!$B$5:$B$501),2,0)),"",IF(VLOOKUP($C407,IF({1,0},'回答入力シート（イ_令和2,3年度事業繰越分）'!$F$5:$F$501,'回答入力シート（イ_令和2,3年度事業繰越分）'!$B$5:$B$501),2,0)=0,"",VLOOKUP($C407,IF({1,0},'回答入力シート（イ_令和2,3年度事業繰越分）'!$F$5:$F$501,'回答入力シート（イ_令和2,3年度事業繰越分）'!$B$5:$B$501),2,0)))</f>
        <v/>
      </c>
      <c r="C407" s="83" t="str">
        <f>IF(ISERROR(VLOOKUP($A407,IF({1,0},'回答入力シート（イ_令和2,3年度事業繰越分）'!$BU$5:$BU$501,'回答入力シート（イ_令和2,3年度事業繰越分）'!$F$5:$F$501),2,0)),"",VLOOKUP($A407,IF({1,0},'回答入力シート（イ_令和2,3年度事業繰越分）'!$BU$5:$BU$501,'回答入力シート（イ_令和2,3年度事業繰越分）'!$F$5:$F$501),2,0))</f>
        <v/>
      </c>
      <c r="D407" s="83" t="str">
        <f>IF(ISERROR(VLOOKUP($A407,IF({1,0},'回答入力シート（イ_令和2,3年度事業繰越分）'!$BU$5:$BU$501,'回答入力シート（イ_令和2,3年度事業繰越分）'!$H$5:$H$501),2,0)),"",VLOOKUP($A407,IF({1,0},'回答入力シート（イ_令和2,3年度事業繰越分）'!$BU$5:$BU$501,'回答入力シート（イ_令和2,3年度事業繰越分）'!$H$5:$H$501),2,0))</f>
        <v/>
      </c>
      <c r="E407" s="83" t="str">
        <f>IF(ISERROR(VLOOKUP($A407,IF({1,0},'回答入力シート（イ_令和2,3年度事業繰越分）'!$BU$5:$BU$501,'回答入力シート（イ_令和2,3年度事業繰越分）'!$V$5:$V$501),2,0)),"",IF(VLOOKUP($A407,IF({1,0},'回答入力シート（イ_令和2,3年度事業繰越分）'!$BU$5:$BU$501,'回答入力シート（イ_令和2,3年度事業繰越分）'!$V$5:$V$501),2,0)=0,"",VLOOKUP($A407,IF({1,0},'回答入力シート（イ_令和2,3年度事業繰越分）'!$BU$5:$BU$501,'回答入力シート（イ_令和2,3年度事業繰越分）'!$V$5:$V$501),2,0)))</f>
        <v/>
      </c>
      <c r="F407" s="83" t="str">
        <f>IF(ISERROR(VLOOKUP($A407,IF({1,0},'回答入力シート（イ_令和2,3年度事業繰越分）'!$BU$5:$BU$501,'回答入力シート（イ_令和2,3年度事業繰越分）'!$Z$5:$Z$501),2,0)),"",IF(VLOOKUP($A407,IF({1,0},'回答入力シート（イ_令和2,3年度事業繰越分）'!$BU$5:$BU$501,'回答入力シート（イ_令和2,3年度事業繰越分）'!$Z$5:$Z$501),2,0)=0,"",VLOOKUP($A407,IF({1,0},'回答入力シート（イ_令和2,3年度事業繰越分）'!$BU$5:$BU$501,'回答入力シート（イ_令和2,3年度事業繰越分）'!$Z$5:$Z$501),2,0)))</f>
        <v/>
      </c>
    </row>
    <row r="408" spans="1:6" x14ac:dyDescent="0.3">
      <c r="A408" s="1">
        <v>406</v>
      </c>
      <c r="B408" s="83" t="str">
        <f>IF(ISERROR(VLOOKUP($C408,IF({1,0},'回答入力シート（イ_令和2,3年度事業繰越分）'!$F$5:$F$501,'回答入力シート（イ_令和2,3年度事業繰越分）'!$B$5:$B$501),2,0)),"",IF(VLOOKUP($C408,IF({1,0},'回答入力シート（イ_令和2,3年度事業繰越分）'!$F$5:$F$501,'回答入力シート（イ_令和2,3年度事業繰越分）'!$B$5:$B$501),2,0)=0,"",VLOOKUP($C408,IF({1,0},'回答入力シート（イ_令和2,3年度事業繰越分）'!$F$5:$F$501,'回答入力シート（イ_令和2,3年度事業繰越分）'!$B$5:$B$501),2,0)))</f>
        <v/>
      </c>
      <c r="C408" s="83" t="str">
        <f>IF(ISERROR(VLOOKUP($A408,IF({1,0},'回答入力シート（イ_令和2,3年度事業繰越分）'!$BU$5:$BU$501,'回答入力シート（イ_令和2,3年度事業繰越分）'!$F$5:$F$501),2,0)),"",VLOOKUP($A408,IF({1,0},'回答入力シート（イ_令和2,3年度事業繰越分）'!$BU$5:$BU$501,'回答入力シート（イ_令和2,3年度事業繰越分）'!$F$5:$F$501),2,0))</f>
        <v/>
      </c>
      <c r="D408" s="83" t="str">
        <f>IF(ISERROR(VLOOKUP($A408,IF({1,0},'回答入力シート（イ_令和2,3年度事業繰越分）'!$BU$5:$BU$501,'回答入力シート（イ_令和2,3年度事業繰越分）'!$H$5:$H$501),2,0)),"",VLOOKUP($A408,IF({1,0},'回答入力シート（イ_令和2,3年度事業繰越分）'!$BU$5:$BU$501,'回答入力シート（イ_令和2,3年度事業繰越分）'!$H$5:$H$501),2,0))</f>
        <v/>
      </c>
      <c r="E408" s="83" t="str">
        <f>IF(ISERROR(VLOOKUP($A408,IF({1,0},'回答入力シート（イ_令和2,3年度事業繰越分）'!$BU$5:$BU$501,'回答入力シート（イ_令和2,3年度事業繰越分）'!$V$5:$V$501),2,0)),"",IF(VLOOKUP($A408,IF({1,0},'回答入力シート（イ_令和2,3年度事業繰越分）'!$BU$5:$BU$501,'回答入力シート（イ_令和2,3年度事業繰越分）'!$V$5:$V$501),2,0)=0,"",VLOOKUP($A408,IF({1,0},'回答入力シート（イ_令和2,3年度事業繰越分）'!$BU$5:$BU$501,'回答入力シート（イ_令和2,3年度事業繰越分）'!$V$5:$V$501),2,0)))</f>
        <v/>
      </c>
      <c r="F408" s="83" t="str">
        <f>IF(ISERROR(VLOOKUP($A408,IF({1,0},'回答入力シート（イ_令和2,3年度事業繰越分）'!$BU$5:$BU$501,'回答入力シート（イ_令和2,3年度事業繰越分）'!$Z$5:$Z$501),2,0)),"",IF(VLOOKUP($A408,IF({1,0},'回答入力シート（イ_令和2,3年度事業繰越分）'!$BU$5:$BU$501,'回答入力シート（イ_令和2,3年度事業繰越分）'!$Z$5:$Z$501),2,0)=0,"",VLOOKUP($A408,IF({1,0},'回答入力シート（イ_令和2,3年度事業繰越分）'!$BU$5:$BU$501,'回答入力シート（イ_令和2,3年度事業繰越分）'!$Z$5:$Z$501),2,0)))</f>
        <v/>
      </c>
    </row>
    <row r="409" spans="1:6" x14ac:dyDescent="0.3">
      <c r="A409" s="1">
        <v>407</v>
      </c>
      <c r="B409" s="83" t="str">
        <f>IF(ISERROR(VLOOKUP($C409,IF({1,0},'回答入力シート（イ_令和2,3年度事業繰越分）'!$F$5:$F$501,'回答入力シート（イ_令和2,3年度事業繰越分）'!$B$5:$B$501),2,0)),"",IF(VLOOKUP($C409,IF({1,0},'回答入力シート（イ_令和2,3年度事業繰越分）'!$F$5:$F$501,'回答入力シート（イ_令和2,3年度事業繰越分）'!$B$5:$B$501),2,0)=0,"",VLOOKUP($C409,IF({1,0},'回答入力シート（イ_令和2,3年度事業繰越分）'!$F$5:$F$501,'回答入力シート（イ_令和2,3年度事業繰越分）'!$B$5:$B$501),2,0)))</f>
        <v/>
      </c>
      <c r="C409" s="83" t="str">
        <f>IF(ISERROR(VLOOKUP($A409,IF({1,0},'回答入力シート（イ_令和2,3年度事業繰越分）'!$BU$5:$BU$501,'回答入力シート（イ_令和2,3年度事業繰越分）'!$F$5:$F$501),2,0)),"",VLOOKUP($A409,IF({1,0},'回答入力シート（イ_令和2,3年度事業繰越分）'!$BU$5:$BU$501,'回答入力シート（イ_令和2,3年度事業繰越分）'!$F$5:$F$501),2,0))</f>
        <v/>
      </c>
      <c r="D409" s="83" t="str">
        <f>IF(ISERROR(VLOOKUP($A409,IF({1,0},'回答入力シート（イ_令和2,3年度事業繰越分）'!$BU$5:$BU$501,'回答入力シート（イ_令和2,3年度事業繰越分）'!$H$5:$H$501),2,0)),"",VLOOKUP($A409,IF({1,0},'回答入力シート（イ_令和2,3年度事業繰越分）'!$BU$5:$BU$501,'回答入力シート（イ_令和2,3年度事業繰越分）'!$H$5:$H$501),2,0))</f>
        <v/>
      </c>
      <c r="E409" s="83" t="str">
        <f>IF(ISERROR(VLOOKUP($A409,IF({1,0},'回答入力シート（イ_令和2,3年度事業繰越分）'!$BU$5:$BU$501,'回答入力シート（イ_令和2,3年度事業繰越分）'!$V$5:$V$501),2,0)),"",IF(VLOOKUP($A409,IF({1,0},'回答入力シート（イ_令和2,3年度事業繰越分）'!$BU$5:$BU$501,'回答入力シート（イ_令和2,3年度事業繰越分）'!$V$5:$V$501),2,0)=0,"",VLOOKUP($A409,IF({1,0},'回答入力シート（イ_令和2,3年度事業繰越分）'!$BU$5:$BU$501,'回答入力シート（イ_令和2,3年度事業繰越分）'!$V$5:$V$501),2,0)))</f>
        <v/>
      </c>
      <c r="F409" s="83" t="str">
        <f>IF(ISERROR(VLOOKUP($A409,IF({1,0},'回答入力シート（イ_令和2,3年度事業繰越分）'!$BU$5:$BU$501,'回答入力シート（イ_令和2,3年度事業繰越分）'!$Z$5:$Z$501),2,0)),"",IF(VLOOKUP($A409,IF({1,0},'回答入力シート（イ_令和2,3年度事業繰越分）'!$BU$5:$BU$501,'回答入力シート（イ_令和2,3年度事業繰越分）'!$Z$5:$Z$501),2,0)=0,"",VLOOKUP($A409,IF({1,0},'回答入力シート（イ_令和2,3年度事業繰越分）'!$BU$5:$BU$501,'回答入力シート（イ_令和2,3年度事業繰越分）'!$Z$5:$Z$501),2,0)))</f>
        <v/>
      </c>
    </row>
    <row r="410" spans="1:6" x14ac:dyDescent="0.3">
      <c r="A410" s="1">
        <v>408</v>
      </c>
      <c r="B410" s="83" t="str">
        <f>IF(ISERROR(VLOOKUP($C410,IF({1,0},'回答入力シート（イ_令和2,3年度事業繰越分）'!$F$5:$F$501,'回答入力シート（イ_令和2,3年度事業繰越分）'!$B$5:$B$501),2,0)),"",IF(VLOOKUP($C410,IF({1,0},'回答入力シート（イ_令和2,3年度事業繰越分）'!$F$5:$F$501,'回答入力シート（イ_令和2,3年度事業繰越分）'!$B$5:$B$501),2,0)=0,"",VLOOKUP($C410,IF({1,0},'回答入力シート（イ_令和2,3年度事業繰越分）'!$F$5:$F$501,'回答入力シート（イ_令和2,3年度事業繰越分）'!$B$5:$B$501),2,0)))</f>
        <v/>
      </c>
      <c r="C410" s="83" t="str">
        <f>IF(ISERROR(VLOOKUP($A410,IF({1,0},'回答入力シート（イ_令和2,3年度事業繰越分）'!$BU$5:$BU$501,'回答入力シート（イ_令和2,3年度事業繰越分）'!$F$5:$F$501),2,0)),"",VLOOKUP($A410,IF({1,0},'回答入力シート（イ_令和2,3年度事業繰越分）'!$BU$5:$BU$501,'回答入力シート（イ_令和2,3年度事業繰越分）'!$F$5:$F$501),2,0))</f>
        <v/>
      </c>
      <c r="D410" s="83" t="str">
        <f>IF(ISERROR(VLOOKUP($A410,IF({1,0},'回答入力シート（イ_令和2,3年度事業繰越分）'!$BU$5:$BU$501,'回答入力シート（イ_令和2,3年度事業繰越分）'!$H$5:$H$501),2,0)),"",VLOOKUP($A410,IF({1,0},'回答入力シート（イ_令和2,3年度事業繰越分）'!$BU$5:$BU$501,'回答入力シート（イ_令和2,3年度事業繰越分）'!$H$5:$H$501),2,0))</f>
        <v/>
      </c>
      <c r="E410" s="83" t="str">
        <f>IF(ISERROR(VLOOKUP($A410,IF({1,0},'回答入力シート（イ_令和2,3年度事業繰越分）'!$BU$5:$BU$501,'回答入力シート（イ_令和2,3年度事業繰越分）'!$V$5:$V$501),2,0)),"",IF(VLOOKUP($A410,IF({1,0},'回答入力シート（イ_令和2,3年度事業繰越分）'!$BU$5:$BU$501,'回答入力シート（イ_令和2,3年度事業繰越分）'!$V$5:$V$501),2,0)=0,"",VLOOKUP($A410,IF({1,0},'回答入力シート（イ_令和2,3年度事業繰越分）'!$BU$5:$BU$501,'回答入力シート（イ_令和2,3年度事業繰越分）'!$V$5:$V$501),2,0)))</f>
        <v/>
      </c>
      <c r="F410" s="83" t="str">
        <f>IF(ISERROR(VLOOKUP($A410,IF({1,0},'回答入力シート（イ_令和2,3年度事業繰越分）'!$BU$5:$BU$501,'回答入力シート（イ_令和2,3年度事業繰越分）'!$Z$5:$Z$501),2,0)),"",IF(VLOOKUP($A410,IF({1,0},'回答入力シート（イ_令和2,3年度事業繰越分）'!$BU$5:$BU$501,'回答入力シート（イ_令和2,3年度事業繰越分）'!$Z$5:$Z$501),2,0)=0,"",VLOOKUP($A410,IF({1,0},'回答入力シート（イ_令和2,3年度事業繰越分）'!$BU$5:$BU$501,'回答入力シート（イ_令和2,3年度事業繰越分）'!$Z$5:$Z$501),2,0)))</f>
        <v/>
      </c>
    </row>
    <row r="411" spans="1:6" x14ac:dyDescent="0.3">
      <c r="A411" s="1">
        <v>409</v>
      </c>
      <c r="B411" s="83" t="str">
        <f>IF(ISERROR(VLOOKUP($C411,IF({1,0},'回答入力シート（イ_令和2,3年度事業繰越分）'!$F$5:$F$501,'回答入力シート（イ_令和2,3年度事業繰越分）'!$B$5:$B$501),2,0)),"",IF(VLOOKUP($C411,IF({1,0},'回答入力シート（イ_令和2,3年度事業繰越分）'!$F$5:$F$501,'回答入力シート（イ_令和2,3年度事業繰越分）'!$B$5:$B$501),2,0)=0,"",VLOOKUP($C411,IF({1,0},'回答入力シート（イ_令和2,3年度事業繰越分）'!$F$5:$F$501,'回答入力シート（イ_令和2,3年度事業繰越分）'!$B$5:$B$501),2,0)))</f>
        <v/>
      </c>
      <c r="C411" s="83" t="str">
        <f>IF(ISERROR(VLOOKUP($A411,IF({1,0},'回答入力シート（イ_令和2,3年度事業繰越分）'!$BU$5:$BU$501,'回答入力シート（イ_令和2,3年度事業繰越分）'!$F$5:$F$501),2,0)),"",VLOOKUP($A411,IF({1,0},'回答入力シート（イ_令和2,3年度事業繰越分）'!$BU$5:$BU$501,'回答入力シート（イ_令和2,3年度事業繰越分）'!$F$5:$F$501),2,0))</f>
        <v/>
      </c>
      <c r="D411" s="83" t="str">
        <f>IF(ISERROR(VLOOKUP($A411,IF({1,0},'回答入力シート（イ_令和2,3年度事業繰越分）'!$BU$5:$BU$501,'回答入力シート（イ_令和2,3年度事業繰越分）'!$H$5:$H$501),2,0)),"",VLOOKUP($A411,IF({1,0},'回答入力シート（イ_令和2,3年度事業繰越分）'!$BU$5:$BU$501,'回答入力シート（イ_令和2,3年度事業繰越分）'!$H$5:$H$501),2,0))</f>
        <v/>
      </c>
      <c r="E411" s="83" t="str">
        <f>IF(ISERROR(VLOOKUP($A411,IF({1,0},'回答入力シート（イ_令和2,3年度事業繰越分）'!$BU$5:$BU$501,'回答入力シート（イ_令和2,3年度事業繰越分）'!$V$5:$V$501),2,0)),"",IF(VLOOKUP($A411,IF({1,0},'回答入力シート（イ_令和2,3年度事業繰越分）'!$BU$5:$BU$501,'回答入力シート（イ_令和2,3年度事業繰越分）'!$V$5:$V$501),2,0)=0,"",VLOOKUP($A411,IF({1,0},'回答入力シート（イ_令和2,3年度事業繰越分）'!$BU$5:$BU$501,'回答入力シート（イ_令和2,3年度事業繰越分）'!$V$5:$V$501),2,0)))</f>
        <v/>
      </c>
      <c r="F411" s="83" t="str">
        <f>IF(ISERROR(VLOOKUP($A411,IF({1,0},'回答入力シート（イ_令和2,3年度事業繰越分）'!$BU$5:$BU$501,'回答入力シート（イ_令和2,3年度事業繰越分）'!$Z$5:$Z$501),2,0)),"",IF(VLOOKUP($A411,IF({1,0},'回答入力シート（イ_令和2,3年度事業繰越分）'!$BU$5:$BU$501,'回答入力シート（イ_令和2,3年度事業繰越分）'!$Z$5:$Z$501),2,0)=0,"",VLOOKUP($A411,IF({1,0},'回答入力シート（イ_令和2,3年度事業繰越分）'!$BU$5:$BU$501,'回答入力シート（イ_令和2,3年度事業繰越分）'!$Z$5:$Z$501),2,0)))</f>
        <v/>
      </c>
    </row>
    <row r="412" spans="1:6" x14ac:dyDescent="0.3">
      <c r="A412" s="1">
        <v>410</v>
      </c>
      <c r="B412" s="83" t="str">
        <f>IF(ISERROR(VLOOKUP($C412,IF({1,0},'回答入力シート（イ_令和2,3年度事業繰越分）'!$F$5:$F$501,'回答入力シート（イ_令和2,3年度事業繰越分）'!$B$5:$B$501),2,0)),"",IF(VLOOKUP($C412,IF({1,0},'回答入力シート（イ_令和2,3年度事業繰越分）'!$F$5:$F$501,'回答入力シート（イ_令和2,3年度事業繰越分）'!$B$5:$B$501),2,0)=0,"",VLOOKUP($C412,IF({1,0},'回答入力シート（イ_令和2,3年度事業繰越分）'!$F$5:$F$501,'回答入力シート（イ_令和2,3年度事業繰越分）'!$B$5:$B$501),2,0)))</f>
        <v/>
      </c>
      <c r="C412" s="83" t="str">
        <f>IF(ISERROR(VLOOKUP($A412,IF({1,0},'回答入力シート（イ_令和2,3年度事業繰越分）'!$BU$5:$BU$501,'回答入力シート（イ_令和2,3年度事業繰越分）'!$F$5:$F$501),2,0)),"",VLOOKUP($A412,IF({1,0},'回答入力シート（イ_令和2,3年度事業繰越分）'!$BU$5:$BU$501,'回答入力シート（イ_令和2,3年度事業繰越分）'!$F$5:$F$501),2,0))</f>
        <v/>
      </c>
      <c r="D412" s="83" t="str">
        <f>IF(ISERROR(VLOOKUP($A412,IF({1,0},'回答入力シート（イ_令和2,3年度事業繰越分）'!$BU$5:$BU$501,'回答入力シート（イ_令和2,3年度事業繰越分）'!$H$5:$H$501),2,0)),"",VLOOKUP($A412,IF({1,0},'回答入力シート（イ_令和2,3年度事業繰越分）'!$BU$5:$BU$501,'回答入力シート（イ_令和2,3年度事業繰越分）'!$H$5:$H$501),2,0))</f>
        <v/>
      </c>
      <c r="E412" s="83" t="str">
        <f>IF(ISERROR(VLOOKUP($A412,IF({1,0},'回答入力シート（イ_令和2,3年度事業繰越分）'!$BU$5:$BU$501,'回答入力シート（イ_令和2,3年度事業繰越分）'!$V$5:$V$501),2,0)),"",IF(VLOOKUP($A412,IF({1,0},'回答入力シート（イ_令和2,3年度事業繰越分）'!$BU$5:$BU$501,'回答入力シート（イ_令和2,3年度事業繰越分）'!$V$5:$V$501),2,0)=0,"",VLOOKUP($A412,IF({1,0},'回答入力シート（イ_令和2,3年度事業繰越分）'!$BU$5:$BU$501,'回答入力シート（イ_令和2,3年度事業繰越分）'!$V$5:$V$501),2,0)))</f>
        <v/>
      </c>
      <c r="F412" s="83" t="str">
        <f>IF(ISERROR(VLOOKUP($A412,IF({1,0},'回答入力シート（イ_令和2,3年度事業繰越分）'!$BU$5:$BU$501,'回答入力シート（イ_令和2,3年度事業繰越分）'!$Z$5:$Z$501),2,0)),"",IF(VLOOKUP($A412,IF({1,0},'回答入力シート（イ_令和2,3年度事業繰越分）'!$BU$5:$BU$501,'回答入力シート（イ_令和2,3年度事業繰越分）'!$Z$5:$Z$501),2,0)=0,"",VLOOKUP($A412,IF({1,0},'回答入力シート（イ_令和2,3年度事業繰越分）'!$BU$5:$BU$501,'回答入力シート（イ_令和2,3年度事業繰越分）'!$Z$5:$Z$501),2,0)))</f>
        <v/>
      </c>
    </row>
    <row r="413" spans="1:6" x14ac:dyDescent="0.3">
      <c r="A413" s="1">
        <v>411</v>
      </c>
      <c r="B413" s="83" t="str">
        <f>IF(ISERROR(VLOOKUP($C413,IF({1,0},'回答入力シート（イ_令和2,3年度事業繰越分）'!$F$5:$F$501,'回答入力シート（イ_令和2,3年度事業繰越分）'!$B$5:$B$501),2,0)),"",IF(VLOOKUP($C413,IF({1,0},'回答入力シート（イ_令和2,3年度事業繰越分）'!$F$5:$F$501,'回答入力シート（イ_令和2,3年度事業繰越分）'!$B$5:$B$501),2,0)=0,"",VLOOKUP($C413,IF({1,0},'回答入力シート（イ_令和2,3年度事業繰越分）'!$F$5:$F$501,'回答入力シート（イ_令和2,3年度事業繰越分）'!$B$5:$B$501),2,0)))</f>
        <v/>
      </c>
      <c r="C413" s="83" t="str">
        <f>IF(ISERROR(VLOOKUP($A413,IF({1,0},'回答入力シート（イ_令和2,3年度事業繰越分）'!$BU$5:$BU$501,'回答入力シート（イ_令和2,3年度事業繰越分）'!$F$5:$F$501),2,0)),"",VLOOKUP($A413,IF({1,0},'回答入力シート（イ_令和2,3年度事業繰越分）'!$BU$5:$BU$501,'回答入力シート（イ_令和2,3年度事業繰越分）'!$F$5:$F$501),2,0))</f>
        <v/>
      </c>
      <c r="D413" s="83" t="str">
        <f>IF(ISERROR(VLOOKUP($A413,IF({1,0},'回答入力シート（イ_令和2,3年度事業繰越分）'!$BU$5:$BU$501,'回答入力シート（イ_令和2,3年度事業繰越分）'!$H$5:$H$501),2,0)),"",VLOOKUP($A413,IF({1,0},'回答入力シート（イ_令和2,3年度事業繰越分）'!$BU$5:$BU$501,'回答入力シート（イ_令和2,3年度事業繰越分）'!$H$5:$H$501),2,0))</f>
        <v/>
      </c>
      <c r="E413" s="83" t="str">
        <f>IF(ISERROR(VLOOKUP($A413,IF({1,0},'回答入力シート（イ_令和2,3年度事業繰越分）'!$BU$5:$BU$501,'回答入力シート（イ_令和2,3年度事業繰越分）'!$V$5:$V$501),2,0)),"",IF(VLOOKUP($A413,IF({1,0},'回答入力シート（イ_令和2,3年度事業繰越分）'!$BU$5:$BU$501,'回答入力シート（イ_令和2,3年度事業繰越分）'!$V$5:$V$501),2,0)=0,"",VLOOKUP($A413,IF({1,0},'回答入力シート（イ_令和2,3年度事業繰越分）'!$BU$5:$BU$501,'回答入力シート（イ_令和2,3年度事業繰越分）'!$V$5:$V$501),2,0)))</f>
        <v/>
      </c>
      <c r="F413" s="83" t="str">
        <f>IF(ISERROR(VLOOKUP($A413,IF({1,0},'回答入力シート（イ_令和2,3年度事業繰越分）'!$BU$5:$BU$501,'回答入力シート（イ_令和2,3年度事業繰越分）'!$Z$5:$Z$501),2,0)),"",IF(VLOOKUP($A413,IF({1,0},'回答入力シート（イ_令和2,3年度事業繰越分）'!$BU$5:$BU$501,'回答入力シート（イ_令和2,3年度事業繰越分）'!$Z$5:$Z$501),2,0)=0,"",VLOOKUP($A413,IF({1,0},'回答入力シート（イ_令和2,3年度事業繰越分）'!$BU$5:$BU$501,'回答入力シート（イ_令和2,3年度事業繰越分）'!$Z$5:$Z$501),2,0)))</f>
        <v/>
      </c>
    </row>
    <row r="414" spans="1:6" x14ac:dyDescent="0.3">
      <c r="A414" s="1">
        <v>412</v>
      </c>
      <c r="B414" s="83" t="str">
        <f>IF(ISERROR(VLOOKUP($C414,IF({1,0},'回答入力シート（イ_令和2,3年度事業繰越分）'!$F$5:$F$501,'回答入力シート（イ_令和2,3年度事業繰越分）'!$B$5:$B$501),2,0)),"",IF(VLOOKUP($C414,IF({1,0},'回答入力シート（イ_令和2,3年度事業繰越分）'!$F$5:$F$501,'回答入力シート（イ_令和2,3年度事業繰越分）'!$B$5:$B$501),2,0)=0,"",VLOOKUP($C414,IF({1,0},'回答入力シート（イ_令和2,3年度事業繰越分）'!$F$5:$F$501,'回答入力シート（イ_令和2,3年度事業繰越分）'!$B$5:$B$501),2,0)))</f>
        <v/>
      </c>
      <c r="C414" s="83" t="str">
        <f>IF(ISERROR(VLOOKUP($A414,IF({1,0},'回答入力シート（イ_令和2,3年度事業繰越分）'!$BU$5:$BU$501,'回答入力シート（イ_令和2,3年度事業繰越分）'!$F$5:$F$501),2,0)),"",VLOOKUP($A414,IF({1,0},'回答入力シート（イ_令和2,3年度事業繰越分）'!$BU$5:$BU$501,'回答入力シート（イ_令和2,3年度事業繰越分）'!$F$5:$F$501),2,0))</f>
        <v/>
      </c>
      <c r="D414" s="83" t="str">
        <f>IF(ISERROR(VLOOKUP($A414,IF({1,0},'回答入力シート（イ_令和2,3年度事業繰越分）'!$BU$5:$BU$501,'回答入力シート（イ_令和2,3年度事業繰越分）'!$H$5:$H$501),2,0)),"",VLOOKUP($A414,IF({1,0},'回答入力シート（イ_令和2,3年度事業繰越分）'!$BU$5:$BU$501,'回答入力シート（イ_令和2,3年度事業繰越分）'!$H$5:$H$501),2,0))</f>
        <v/>
      </c>
      <c r="E414" s="83" t="str">
        <f>IF(ISERROR(VLOOKUP($A414,IF({1,0},'回答入力シート（イ_令和2,3年度事業繰越分）'!$BU$5:$BU$501,'回答入力シート（イ_令和2,3年度事業繰越分）'!$V$5:$V$501),2,0)),"",IF(VLOOKUP($A414,IF({1,0},'回答入力シート（イ_令和2,3年度事業繰越分）'!$BU$5:$BU$501,'回答入力シート（イ_令和2,3年度事業繰越分）'!$V$5:$V$501),2,0)=0,"",VLOOKUP($A414,IF({1,0},'回答入力シート（イ_令和2,3年度事業繰越分）'!$BU$5:$BU$501,'回答入力シート（イ_令和2,3年度事業繰越分）'!$V$5:$V$501),2,0)))</f>
        <v/>
      </c>
      <c r="F414" s="83" t="str">
        <f>IF(ISERROR(VLOOKUP($A414,IF({1,0},'回答入力シート（イ_令和2,3年度事業繰越分）'!$BU$5:$BU$501,'回答入力シート（イ_令和2,3年度事業繰越分）'!$Z$5:$Z$501),2,0)),"",IF(VLOOKUP($A414,IF({1,0},'回答入力シート（イ_令和2,3年度事業繰越分）'!$BU$5:$BU$501,'回答入力シート（イ_令和2,3年度事業繰越分）'!$Z$5:$Z$501),2,0)=0,"",VLOOKUP($A414,IF({1,0},'回答入力シート（イ_令和2,3年度事業繰越分）'!$BU$5:$BU$501,'回答入力シート（イ_令和2,3年度事業繰越分）'!$Z$5:$Z$501),2,0)))</f>
        <v/>
      </c>
    </row>
    <row r="415" spans="1:6" x14ac:dyDescent="0.3">
      <c r="A415" s="1">
        <v>413</v>
      </c>
      <c r="B415" s="83" t="str">
        <f>IF(ISERROR(VLOOKUP($C415,IF({1,0},'回答入力シート（イ_令和2,3年度事業繰越分）'!$F$5:$F$501,'回答入力シート（イ_令和2,3年度事業繰越分）'!$B$5:$B$501),2,0)),"",IF(VLOOKUP($C415,IF({1,0},'回答入力シート（イ_令和2,3年度事業繰越分）'!$F$5:$F$501,'回答入力シート（イ_令和2,3年度事業繰越分）'!$B$5:$B$501),2,0)=0,"",VLOOKUP($C415,IF({1,0},'回答入力シート（イ_令和2,3年度事業繰越分）'!$F$5:$F$501,'回答入力シート（イ_令和2,3年度事業繰越分）'!$B$5:$B$501),2,0)))</f>
        <v/>
      </c>
      <c r="C415" s="83" t="str">
        <f>IF(ISERROR(VLOOKUP($A415,IF({1,0},'回答入力シート（イ_令和2,3年度事業繰越分）'!$BU$5:$BU$501,'回答入力シート（イ_令和2,3年度事業繰越分）'!$F$5:$F$501),2,0)),"",VLOOKUP($A415,IF({1,0},'回答入力シート（イ_令和2,3年度事業繰越分）'!$BU$5:$BU$501,'回答入力シート（イ_令和2,3年度事業繰越分）'!$F$5:$F$501),2,0))</f>
        <v/>
      </c>
      <c r="D415" s="83" t="str">
        <f>IF(ISERROR(VLOOKUP($A415,IF({1,0},'回答入力シート（イ_令和2,3年度事業繰越分）'!$BU$5:$BU$501,'回答入力シート（イ_令和2,3年度事業繰越分）'!$H$5:$H$501),2,0)),"",VLOOKUP($A415,IF({1,0},'回答入力シート（イ_令和2,3年度事業繰越分）'!$BU$5:$BU$501,'回答入力シート（イ_令和2,3年度事業繰越分）'!$H$5:$H$501),2,0))</f>
        <v/>
      </c>
      <c r="E415" s="83" t="str">
        <f>IF(ISERROR(VLOOKUP($A415,IF({1,0},'回答入力シート（イ_令和2,3年度事業繰越分）'!$BU$5:$BU$501,'回答入力シート（イ_令和2,3年度事業繰越分）'!$V$5:$V$501),2,0)),"",IF(VLOOKUP($A415,IF({1,0},'回答入力シート（イ_令和2,3年度事業繰越分）'!$BU$5:$BU$501,'回答入力シート（イ_令和2,3年度事業繰越分）'!$V$5:$V$501),2,0)=0,"",VLOOKUP($A415,IF({1,0},'回答入力シート（イ_令和2,3年度事業繰越分）'!$BU$5:$BU$501,'回答入力シート（イ_令和2,3年度事業繰越分）'!$V$5:$V$501),2,0)))</f>
        <v/>
      </c>
      <c r="F415" s="83" t="str">
        <f>IF(ISERROR(VLOOKUP($A415,IF({1,0},'回答入力シート（イ_令和2,3年度事業繰越分）'!$BU$5:$BU$501,'回答入力シート（イ_令和2,3年度事業繰越分）'!$Z$5:$Z$501),2,0)),"",IF(VLOOKUP($A415,IF({1,0},'回答入力シート（イ_令和2,3年度事業繰越分）'!$BU$5:$BU$501,'回答入力シート（イ_令和2,3年度事業繰越分）'!$Z$5:$Z$501),2,0)=0,"",VLOOKUP($A415,IF({1,0},'回答入力シート（イ_令和2,3年度事業繰越分）'!$BU$5:$BU$501,'回答入力シート（イ_令和2,3年度事業繰越分）'!$Z$5:$Z$501),2,0)))</f>
        <v/>
      </c>
    </row>
    <row r="416" spans="1:6" x14ac:dyDescent="0.3">
      <c r="A416" s="1">
        <v>414</v>
      </c>
      <c r="B416" s="83" t="str">
        <f>IF(ISERROR(VLOOKUP($C416,IF({1,0},'回答入力シート（イ_令和2,3年度事業繰越分）'!$F$5:$F$501,'回答入力シート（イ_令和2,3年度事業繰越分）'!$B$5:$B$501),2,0)),"",IF(VLOOKUP($C416,IF({1,0},'回答入力シート（イ_令和2,3年度事業繰越分）'!$F$5:$F$501,'回答入力シート（イ_令和2,3年度事業繰越分）'!$B$5:$B$501),2,0)=0,"",VLOOKUP($C416,IF({1,0},'回答入力シート（イ_令和2,3年度事業繰越分）'!$F$5:$F$501,'回答入力シート（イ_令和2,3年度事業繰越分）'!$B$5:$B$501),2,0)))</f>
        <v/>
      </c>
      <c r="C416" s="83" t="str">
        <f>IF(ISERROR(VLOOKUP($A416,IF({1,0},'回答入力シート（イ_令和2,3年度事業繰越分）'!$BU$5:$BU$501,'回答入力シート（イ_令和2,3年度事業繰越分）'!$F$5:$F$501),2,0)),"",VLOOKUP($A416,IF({1,0},'回答入力シート（イ_令和2,3年度事業繰越分）'!$BU$5:$BU$501,'回答入力シート（イ_令和2,3年度事業繰越分）'!$F$5:$F$501),2,0))</f>
        <v/>
      </c>
      <c r="D416" s="83" t="str">
        <f>IF(ISERROR(VLOOKUP($A416,IF({1,0},'回答入力シート（イ_令和2,3年度事業繰越分）'!$BU$5:$BU$501,'回答入力シート（イ_令和2,3年度事業繰越分）'!$H$5:$H$501),2,0)),"",VLOOKUP($A416,IF({1,0},'回答入力シート（イ_令和2,3年度事業繰越分）'!$BU$5:$BU$501,'回答入力シート（イ_令和2,3年度事業繰越分）'!$H$5:$H$501),2,0))</f>
        <v/>
      </c>
      <c r="E416" s="83" t="str">
        <f>IF(ISERROR(VLOOKUP($A416,IF({1,0},'回答入力シート（イ_令和2,3年度事業繰越分）'!$BU$5:$BU$501,'回答入力シート（イ_令和2,3年度事業繰越分）'!$V$5:$V$501),2,0)),"",IF(VLOOKUP($A416,IF({1,0},'回答入力シート（イ_令和2,3年度事業繰越分）'!$BU$5:$BU$501,'回答入力シート（イ_令和2,3年度事業繰越分）'!$V$5:$V$501),2,0)=0,"",VLOOKUP($A416,IF({1,0},'回答入力シート（イ_令和2,3年度事業繰越分）'!$BU$5:$BU$501,'回答入力シート（イ_令和2,3年度事業繰越分）'!$V$5:$V$501),2,0)))</f>
        <v/>
      </c>
      <c r="F416" s="83" t="str">
        <f>IF(ISERROR(VLOOKUP($A416,IF({1,0},'回答入力シート（イ_令和2,3年度事業繰越分）'!$BU$5:$BU$501,'回答入力シート（イ_令和2,3年度事業繰越分）'!$Z$5:$Z$501),2,0)),"",IF(VLOOKUP($A416,IF({1,0},'回答入力シート（イ_令和2,3年度事業繰越分）'!$BU$5:$BU$501,'回答入力シート（イ_令和2,3年度事業繰越分）'!$Z$5:$Z$501),2,0)=0,"",VLOOKUP($A416,IF({1,0},'回答入力シート（イ_令和2,3年度事業繰越分）'!$BU$5:$BU$501,'回答入力シート（イ_令和2,3年度事業繰越分）'!$Z$5:$Z$501),2,0)))</f>
        <v/>
      </c>
    </row>
    <row r="417" spans="1:6" x14ac:dyDescent="0.3">
      <c r="A417" s="1">
        <v>415</v>
      </c>
      <c r="B417" s="83" t="str">
        <f>IF(ISERROR(VLOOKUP($C417,IF({1,0},'回答入力シート（イ_令和2,3年度事業繰越分）'!$F$5:$F$501,'回答入力シート（イ_令和2,3年度事業繰越分）'!$B$5:$B$501),2,0)),"",IF(VLOOKUP($C417,IF({1,0},'回答入力シート（イ_令和2,3年度事業繰越分）'!$F$5:$F$501,'回答入力シート（イ_令和2,3年度事業繰越分）'!$B$5:$B$501),2,0)=0,"",VLOOKUP($C417,IF({1,0},'回答入力シート（イ_令和2,3年度事業繰越分）'!$F$5:$F$501,'回答入力シート（イ_令和2,3年度事業繰越分）'!$B$5:$B$501),2,0)))</f>
        <v/>
      </c>
      <c r="C417" s="83" t="str">
        <f>IF(ISERROR(VLOOKUP($A417,IF({1,0},'回答入力シート（イ_令和2,3年度事業繰越分）'!$BU$5:$BU$501,'回答入力シート（イ_令和2,3年度事業繰越分）'!$F$5:$F$501),2,0)),"",VLOOKUP($A417,IF({1,0},'回答入力シート（イ_令和2,3年度事業繰越分）'!$BU$5:$BU$501,'回答入力シート（イ_令和2,3年度事業繰越分）'!$F$5:$F$501),2,0))</f>
        <v/>
      </c>
      <c r="D417" s="83" t="str">
        <f>IF(ISERROR(VLOOKUP($A417,IF({1,0},'回答入力シート（イ_令和2,3年度事業繰越分）'!$BU$5:$BU$501,'回答入力シート（イ_令和2,3年度事業繰越分）'!$H$5:$H$501),2,0)),"",VLOOKUP($A417,IF({1,0},'回答入力シート（イ_令和2,3年度事業繰越分）'!$BU$5:$BU$501,'回答入力シート（イ_令和2,3年度事業繰越分）'!$H$5:$H$501),2,0))</f>
        <v/>
      </c>
      <c r="E417" s="83" t="str">
        <f>IF(ISERROR(VLOOKUP($A417,IF({1,0},'回答入力シート（イ_令和2,3年度事業繰越分）'!$BU$5:$BU$501,'回答入力シート（イ_令和2,3年度事業繰越分）'!$V$5:$V$501),2,0)),"",IF(VLOOKUP($A417,IF({1,0},'回答入力シート（イ_令和2,3年度事業繰越分）'!$BU$5:$BU$501,'回答入力シート（イ_令和2,3年度事業繰越分）'!$V$5:$V$501),2,0)=0,"",VLOOKUP($A417,IF({1,0},'回答入力シート（イ_令和2,3年度事業繰越分）'!$BU$5:$BU$501,'回答入力シート（イ_令和2,3年度事業繰越分）'!$V$5:$V$501),2,0)))</f>
        <v/>
      </c>
      <c r="F417" s="83" t="str">
        <f>IF(ISERROR(VLOOKUP($A417,IF({1,0},'回答入力シート（イ_令和2,3年度事業繰越分）'!$BU$5:$BU$501,'回答入力シート（イ_令和2,3年度事業繰越分）'!$Z$5:$Z$501),2,0)),"",IF(VLOOKUP($A417,IF({1,0},'回答入力シート（イ_令和2,3年度事業繰越分）'!$BU$5:$BU$501,'回答入力シート（イ_令和2,3年度事業繰越分）'!$Z$5:$Z$501),2,0)=0,"",VLOOKUP($A417,IF({1,0},'回答入力シート（イ_令和2,3年度事業繰越分）'!$BU$5:$BU$501,'回答入力シート（イ_令和2,3年度事業繰越分）'!$Z$5:$Z$501),2,0)))</f>
        <v/>
      </c>
    </row>
    <row r="418" spans="1:6" x14ac:dyDescent="0.3">
      <c r="A418" s="1">
        <v>416</v>
      </c>
      <c r="B418" s="83" t="str">
        <f>IF(ISERROR(VLOOKUP($C418,IF({1,0},'回答入力シート（イ_令和2,3年度事業繰越分）'!$F$5:$F$501,'回答入力シート（イ_令和2,3年度事業繰越分）'!$B$5:$B$501),2,0)),"",IF(VLOOKUP($C418,IF({1,0},'回答入力シート（イ_令和2,3年度事業繰越分）'!$F$5:$F$501,'回答入力シート（イ_令和2,3年度事業繰越分）'!$B$5:$B$501),2,0)=0,"",VLOOKUP($C418,IF({1,0},'回答入力シート（イ_令和2,3年度事業繰越分）'!$F$5:$F$501,'回答入力シート（イ_令和2,3年度事業繰越分）'!$B$5:$B$501),2,0)))</f>
        <v/>
      </c>
      <c r="C418" s="83" t="str">
        <f>IF(ISERROR(VLOOKUP($A418,IF({1,0},'回答入力シート（イ_令和2,3年度事業繰越分）'!$BU$5:$BU$501,'回答入力シート（イ_令和2,3年度事業繰越分）'!$F$5:$F$501),2,0)),"",VLOOKUP($A418,IF({1,0},'回答入力シート（イ_令和2,3年度事業繰越分）'!$BU$5:$BU$501,'回答入力シート（イ_令和2,3年度事業繰越分）'!$F$5:$F$501),2,0))</f>
        <v/>
      </c>
      <c r="D418" s="83" t="str">
        <f>IF(ISERROR(VLOOKUP($A418,IF({1,0},'回答入力シート（イ_令和2,3年度事業繰越分）'!$BU$5:$BU$501,'回答入力シート（イ_令和2,3年度事業繰越分）'!$H$5:$H$501),2,0)),"",VLOOKUP($A418,IF({1,0},'回答入力シート（イ_令和2,3年度事業繰越分）'!$BU$5:$BU$501,'回答入力シート（イ_令和2,3年度事業繰越分）'!$H$5:$H$501),2,0))</f>
        <v/>
      </c>
      <c r="E418" s="83" t="str">
        <f>IF(ISERROR(VLOOKUP($A418,IF({1,0},'回答入力シート（イ_令和2,3年度事業繰越分）'!$BU$5:$BU$501,'回答入力シート（イ_令和2,3年度事業繰越分）'!$V$5:$V$501),2,0)),"",IF(VLOOKUP($A418,IF({1,0},'回答入力シート（イ_令和2,3年度事業繰越分）'!$BU$5:$BU$501,'回答入力シート（イ_令和2,3年度事業繰越分）'!$V$5:$V$501),2,0)=0,"",VLOOKUP($A418,IF({1,0},'回答入力シート（イ_令和2,3年度事業繰越分）'!$BU$5:$BU$501,'回答入力シート（イ_令和2,3年度事業繰越分）'!$V$5:$V$501),2,0)))</f>
        <v/>
      </c>
      <c r="F418" s="83" t="str">
        <f>IF(ISERROR(VLOOKUP($A418,IF({1,0},'回答入力シート（イ_令和2,3年度事業繰越分）'!$BU$5:$BU$501,'回答入力シート（イ_令和2,3年度事業繰越分）'!$Z$5:$Z$501),2,0)),"",IF(VLOOKUP($A418,IF({1,0},'回答入力シート（イ_令和2,3年度事業繰越分）'!$BU$5:$BU$501,'回答入力シート（イ_令和2,3年度事業繰越分）'!$Z$5:$Z$501),2,0)=0,"",VLOOKUP($A418,IF({1,0},'回答入力シート（イ_令和2,3年度事業繰越分）'!$BU$5:$BU$501,'回答入力シート（イ_令和2,3年度事業繰越分）'!$Z$5:$Z$501),2,0)))</f>
        <v/>
      </c>
    </row>
    <row r="419" spans="1:6" x14ac:dyDescent="0.3">
      <c r="A419" s="1">
        <v>417</v>
      </c>
      <c r="B419" s="83" t="str">
        <f>IF(ISERROR(VLOOKUP($C419,IF({1,0},'回答入力シート（イ_令和2,3年度事業繰越分）'!$F$5:$F$501,'回答入力シート（イ_令和2,3年度事業繰越分）'!$B$5:$B$501),2,0)),"",IF(VLOOKUP($C419,IF({1,0},'回答入力シート（イ_令和2,3年度事業繰越分）'!$F$5:$F$501,'回答入力シート（イ_令和2,3年度事業繰越分）'!$B$5:$B$501),2,0)=0,"",VLOOKUP($C419,IF({1,0},'回答入力シート（イ_令和2,3年度事業繰越分）'!$F$5:$F$501,'回答入力シート（イ_令和2,3年度事業繰越分）'!$B$5:$B$501),2,0)))</f>
        <v/>
      </c>
      <c r="C419" s="83" t="str">
        <f>IF(ISERROR(VLOOKUP($A419,IF({1,0},'回答入力シート（イ_令和2,3年度事業繰越分）'!$BU$5:$BU$501,'回答入力シート（イ_令和2,3年度事業繰越分）'!$F$5:$F$501),2,0)),"",VLOOKUP($A419,IF({1,0},'回答入力シート（イ_令和2,3年度事業繰越分）'!$BU$5:$BU$501,'回答入力シート（イ_令和2,3年度事業繰越分）'!$F$5:$F$501),2,0))</f>
        <v/>
      </c>
      <c r="D419" s="83" t="str">
        <f>IF(ISERROR(VLOOKUP($A419,IF({1,0},'回答入力シート（イ_令和2,3年度事業繰越分）'!$BU$5:$BU$501,'回答入力シート（イ_令和2,3年度事業繰越分）'!$H$5:$H$501),2,0)),"",VLOOKUP($A419,IF({1,0},'回答入力シート（イ_令和2,3年度事業繰越分）'!$BU$5:$BU$501,'回答入力シート（イ_令和2,3年度事業繰越分）'!$H$5:$H$501),2,0))</f>
        <v/>
      </c>
      <c r="E419" s="83" t="str">
        <f>IF(ISERROR(VLOOKUP($A419,IF({1,0},'回答入力シート（イ_令和2,3年度事業繰越分）'!$BU$5:$BU$501,'回答入力シート（イ_令和2,3年度事業繰越分）'!$V$5:$V$501),2,0)),"",IF(VLOOKUP($A419,IF({1,0},'回答入力シート（イ_令和2,3年度事業繰越分）'!$BU$5:$BU$501,'回答入力シート（イ_令和2,3年度事業繰越分）'!$V$5:$V$501),2,0)=0,"",VLOOKUP($A419,IF({1,0},'回答入力シート（イ_令和2,3年度事業繰越分）'!$BU$5:$BU$501,'回答入力シート（イ_令和2,3年度事業繰越分）'!$V$5:$V$501),2,0)))</f>
        <v/>
      </c>
      <c r="F419" s="83" t="str">
        <f>IF(ISERROR(VLOOKUP($A419,IF({1,0},'回答入力シート（イ_令和2,3年度事業繰越分）'!$BU$5:$BU$501,'回答入力シート（イ_令和2,3年度事業繰越分）'!$Z$5:$Z$501),2,0)),"",IF(VLOOKUP($A419,IF({1,0},'回答入力シート（イ_令和2,3年度事業繰越分）'!$BU$5:$BU$501,'回答入力シート（イ_令和2,3年度事業繰越分）'!$Z$5:$Z$501),2,0)=0,"",VLOOKUP($A419,IF({1,0},'回答入力シート（イ_令和2,3年度事業繰越分）'!$BU$5:$BU$501,'回答入力シート（イ_令和2,3年度事業繰越分）'!$Z$5:$Z$501),2,0)))</f>
        <v/>
      </c>
    </row>
    <row r="420" spans="1:6" x14ac:dyDescent="0.3">
      <c r="A420" s="1">
        <v>418</v>
      </c>
      <c r="B420" s="83" t="str">
        <f>IF(ISERROR(VLOOKUP($C420,IF({1,0},'回答入力シート（イ_令和2,3年度事業繰越分）'!$F$5:$F$501,'回答入力シート（イ_令和2,3年度事業繰越分）'!$B$5:$B$501),2,0)),"",IF(VLOOKUP($C420,IF({1,0},'回答入力シート（イ_令和2,3年度事業繰越分）'!$F$5:$F$501,'回答入力シート（イ_令和2,3年度事業繰越分）'!$B$5:$B$501),2,0)=0,"",VLOOKUP($C420,IF({1,0},'回答入力シート（イ_令和2,3年度事業繰越分）'!$F$5:$F$501,'回答入力シート（イ_令和2,3年度事業繰越分）'!$B$5:$B$501),2,0)))</f>
        <v/>
      </c>
      <c r="C420" s="83" t="str">
        <f>IF(ISERROR(VLOOKUP($A420,IF({1,0},'回答入力シート（イ_令和2,3年度事業繰越分）'!$BU$5:$BU$501,'回答入力シート（イ_令和2,3年度事業繰越分）'!$F$5:$F$501),2,0)),"",VLOOKUP($A420,IF({1,0},'回答入力シート（イ_令和2,3年度事業繰越分）'!$BU$5:$BU$501,'回答入力シート（イ_令和2,3年度事業繰越分）'!$F$5:$F$501),2,0))</f>
        <v/>
      </c>
      <c r="D420" s="83" t="str">
        <f>IF(ISERROR(VLOOKUP($A420,IF({1,0},'回答入力シート（イ_令和2,3年度事業繰越分）'!$BU$5:$BU$501,'回答入力シート（イ_令和2,3年度事業繰越分）'!$H$5:$H$501),2,0)),"",VLOOKUP($A420,IF({1,0},'回答入力シート（イ_令和2,3年度事業繰越分）'!$BU$5:$BU$501,'回答入力シート（イ_令和2,3年度事業繰越分）'!$H$5:$H$501),2,0))</f>
        <v/>
      </c>
      <c r="E420" s="83" t="str">
        <f>IF(ISERROR(VLOOKUP($A420,IF({1,0},'回答入力シート（イ_令和2,3年度事業繰越分）'!$BU$5:$BU$501,'回答入力シート（イ_令和2,3年度事業繰越分）'!$V$5:$V$501),2,0)),"",IF(VLOOKUP($A420,IF({1,0},'回答入力シート（イ_令和2,3年度事業繰越分）'!$BU$5:$BU$501,'回答入力シート（イ_令和2,3年度事業繰越分）'!$V$5:$V$501),2,0)=0,"",VLOOKUP($A420,IF({1,0},'回答入力シート（イ_令和2,3年度事業繰越分）'!$BU$5:$BU$501,'回答入力シート（イ_令和2,3年度事業繰越分）'!$V$5:$V$501),2,0)))</f>
        <v/>
      </c>
      <c r="F420" s="83" t="str">
        <f>IF(ISERROR(VLOOKUP($A420,IF({1,0},'回答入力シート（イ_令和2,3年度事業繰越分）'!$BU$5:$BU$501,'回答入力シート（イ_令和2,3年度事業繰越分）'!$Z$5:$Z$501),2,0)),"",IF(VLOOKUP($A420,IF({1,0},'回答入力シート（イ_令和2,3年度事業繰越分）'!$BU$5:$BU$501,'回答入力シート（イ_令和2,3年度事業繰越分）'!$Z$5:$Z$501),2,0)=0,"",VLOOKUP($A420,IF({1,0},'回答入力シート（イ_令和2,3年度事業繰越分）'!$BU$5:$BU$501,'回答入力シート（イ_令和2,3年度事業繰越分）'!$Z$5:$Z$501),2,0)))</f>
        <v/>
      </c>
    </row>
    <row r="421" spans="1:6" x14ac:dyDescent="0.3">
      <c r="A421" s="1">
        <v>419</v>
      </c>
      <c r="B421" s="83" t="str">
        <f>IF(ISERROR(VLOOKUP($C421,IF({1,0},'回答入力シート（イ_令和2,3年度事業繰越分）'!$F$5:$F$501,'回答入力シート（イ_令和2,3年度事業繰越分）'!$B$5:$B$501),2,0)),"",IF(VLOOKUP($C421,IF({1,0},'回答入力シート（イ_令和2,3年度事業繰越分）'!$F$5:$F$501,'回答入力シート（イ_令和2,3年度事業繰越分）'!$B$5:$B$501),2,0)=0,"",VLOOKUP($C421,IF({1,0},'回答入力シート（イ_令和2,3年度事業繰越分）'!$F$5:$F$501,'回答入力シート（イ_令和2,3年度事業繰越分）'!$B$5:$B$501),2,0)))</f>
        <v/>
      </c>
      <c r="C421" s="83" t="str">
        <f>IF(ISERROR(VLOOKUP($A421,IF({1,0},'回答入力シート（イ_令和2,3年度事業繰越分）'!$BU$5:$BU$501,'回答入力シート（イ_令和2,3年度事業繰越分）'!$F$5:$F$501),2,0)),"",VLOOKUP($A421,IF({1,0},'回答入力シート（イ_令和2,3年度事業繰越分）'!$BU$5:$BU$501,'回答入力シート（イ_令和2,3年度事業繰越分）'!$F$5:$F$501),2,0))</f>
        <v/>
      </c>
      <c r="D421" s="83" t="str">
        <f>IF(ISERROR(VLOOKUP($A421,IF({1,0},'回答入力シート（イ_令和2,3年度事業繰越分）'!$BU$5:$BU$501,'回答入力シート（イ_令和2,3年度事業繰越分）'!$H$5:$H$501),2,0)),"",VLOOKUP($A421,IF({1,0},'回答入力シート（イ_令和2,3年度事業繰越分）'!$BU$5:$BU$501,'回答入力シート（イ_令和2,3年度事業繰越分）'!$H$5:$H$501),2,0))</f>
        <v/>
      </c>
      <c r="E421" s="83" t="str">
        <f>IF(ISERROR(VLOOKUP($A421,IF({1,0},'回答入力シート（イ_令和2,3年度事業繰越分）'!$BU$5:$BU$501,'回答入力シート（イ_令和2,3年度事業繰越分）'!$V$5:$V$501),2,0)),"",IF(VLOOKUP($A421,IF({1,0},'回答入力シート（イ_令和2,3年度事業繰越分）'!$BU$5:$BU$501,'回答入力シート（イ_令和2,3年度事業繰越分）'!$V$5:$V$501),2,0)=0,"",VLOOKUP($A421,IF({1,0},'回答入力シート（イ_令和2,3年度事業繰越分）'!$BU$5:$BU$501,'回答入力シート（イ_令和2,3年度事業繰越分）'!$V$5:$V$501),2,0)))</f>
        <v/>
      </c>
      <c r="F421" s="83" t="str">
        <f>IF(ISERROR(VLOOKUP($A421,IF({1,0},'回答入力シート（イ_令和2,3年度事業繰越分）'!$BU$5:$BU$501,'回答入力シート（イ_令和2,3年度事業繰越分）'!$Z$5:$Z$501),2,0)),"",IF(VLOOKUP($A421,IF({1,0},'回答入力シート（イ_令和2,3年度事業繰越分）'!$BU$5:$BU$501,'回答入力シート（イ_令和2,3年度事業繰越分）'!$Z$5:$Z$501),2,0)=0,"",VLOOKUP($A421,IF({1,0},'回答入力シート（イ_令和2,3年度事業繰越分）'!$BU$5:$BU$501,'回答入力シート（イ_令和2,3年度事業繰越分）'!$Z$5:$Z$501),2,0)))</f>
        <v/>
      </c>
    </row>
    <row r="422" spans="1:6" x14ac:dyDescent="0.3">
      <c r="A422" s="1">
        <v>420</v>
      </c>
      <c r="B422" s="83" t="str">
        <f>IF(ISERROR(VLOOKUP($C422,IF({1,0},'回答入力シート（イ_令和2,3年度事業繰越分）'!$F$5:$F$501,'回答入力シート（イ_令和2,3年度事業繰越分）'!$B$5:$B$501),2,0)),"",IF(VLOOKUP($C422,IF({1,0},'回答入力シート（イ_令和2,3年度事業繰越分）'!$F$5:$F$501,'回答入力シート（イ_令和2,3年度事業繰越分）'!$B$5:$B$501),2,0)=0,"",VLOOKUP($C422,IF({1,0},'回答入力シート（イ_令和2,3年度事業繰越分）'!$F$5:$F$501,'回答入力シート（イ_令和2,3年度事業繰越分）'!$B$5:$B$501),2,0)))</f>
        <v/>
      </c>
      <c r="C422" s="83" t="str">
        <f>IF(ISERROR(VLOOKUP($A422,IF({1,0},'回答入力シート（イ_令和2,3年度事業繰越分）'!$BU$5:$BU$501,'回答入力シート（イ_令和2,3年度事業繰越分）'!$F$5:$F$501),2,0)),"",VLOOKUP($A422,IF({1,0},'回答入力シート（イ_令和2,3年度事業繰越分）'!$BU$5:$BU$501,'回答入力シート（イ_令和2,3年度事業繰越分）'!$F$5:$F$501),2,0))</f>
        <v/>
      </c>
      <c r="D422" s="83" t="str">
        <f>IF(ISERROR(VLOOKUP($A422,IF({1,0},'回答入力シート（イ_令和2,3年度事業繰越分）'!$BU$5:$BU$501,'回答入力シート（イ_令和2,3年度事業繰越分）'!$H$5:$H$501),2,0)),"",VLOOKUP($A422,IF({1,0},'回答入力シート（イ_令和2,3年度事業繰越分）'!$BU$5:$BU$501,'回答入力シート（イ_令和2,3年度事業繰越分）'!$H$5:$H$501),2,0))</f>
        <v/>
      </c>
      <c r="E422" s="83" t="str">
        <f>IF(ISERROR(VLOOKUP($A422,IF({1,0},'回答入力シート（イ_令和2,3年度事業繰越分）'!$BU$5:$BU$501,'回答入力シート（イ_令和2,3年度事業繰越分）'!$V$5:$V$501),2,0)),"",IF(VLOOKUP($A422,IF({1,0},'回答入力シート（イ_令和2,3年度事業繰越分）'!$BU$5:$BU$501,'回答入力シート（イ_令和2,3年度事業繰越分）'!$V$5:$V$501),2,0)=0,"",VLOOKUP($A422,IF({1,0},'回答入力シート（イ_令和2,3年度事業繰越分）'!$BU$5:$BU$501,'回答入力シート（イ_令和2,3年度事業繰越分）'!$V$5:$V$501),2,0)))</f>
        <v/>
      </c>
      <c r="F422" s="83" t="str">
        <f>IF(ISERROR(VLOOKUP($A422,IF({1,0},'回答入力シート（イ_令和2,3年度事業繰越分）'!$BU$5:$BU$501,'回答入力シート（イ_令和2,3年度事業繰越分）'!$Z$5:$Z$501),2,0)),"",IF(VLOOKUP($A422,IF({1,0},'回答入力シート（イ_令和2,3年度事業繰越分）'!$BU$5:$BU$501,'回答入力シート（イ_令和2,3年度事業繰越分）'!$Z$5:$Z$501),2,0)=0,"",VLOOKUP($A422,IF({1,0},'回答入力シート（イ_令和2,3年度事業繰越分）'!$BU$5:$BU$501,'回答入力シート（イ_令和2,3年度事業繰越分）'!$Z$5:$Z$501),2,0)))</f>
        <v/>
      </c>
    </row>
    <row r="423" spans="1:6" x14ac:dyDescent="0.3">
      <c r="A423" s="1">
        <v>421</v>
      </c>
      <c r="B423" s="83" t="str">
        <f>IF(ISERROR(VLOOKUP($C423,IF({1,0},'回答入力シート（イ_令和2,3年度事業繰越分）'!$F$5:$F$501,'回答入力シート（イ_令和2,3年度事業繰越分）'!$B$5:$B$501),2,0)),"",IF(VLOOKUP($C423,IF({1,0},'回答入力シート（イ_令和2,3年度事業繰越分）'!$F$5:$F$501,'回答入力シート（イ_令和2,3年度事業繰越分）'!$B$5:$B$501),2,0)=0,"",VLOOKUP($C423,IF({1,0},'回答入力シート（イ_令和2,3年度事業繰越分）'!$F$5:$F$501,'回答入力シート（イ_令和2,3年度事業繰越分）'!$B$5:$B$501),2,0)))</f>
        <v/>
      </c>
      <c r="C423" s="83" t="str">
        <f>IF(ISERROR(VLOOKUP($A423,IF({1,0},'回答入力シート（イ_令和2,3年度事業繰越分）'!$BU$5:$BU$501,'回答入力シート（イ_令和2,3年度事業繰越分）'!$F$5:$F$501),2,0)),"",VLOOKUP($A423,IF({1,0},'回答入力シート（イ_令和2,3年度事業繰越分）'!$BU$5:$BU$501,'回答入力シート（イ_令和2,3年度事業繰越分）'!$F$5:$F$501),2,0))</f>
        <v/>
      </c>
      <c r="D423" s="83" t="str">
        <f>IF(ISERROR(VLOOKUP($A423,IF({1,0},'回答入力シート（イ_令和2,3年度事業繰越分）'!$BU$5:$BU$501,'回答入力シート（イ_令和2,3年度事業繰越分）'!$H$5:$H$501),2,0)),"",VLOOKUP($A423,IF({1,0},'回答入力シート（イ_令和2,3年度事業繰越分）'!$BU$5:$BU$501,'回答入力シート（イ_令和2,3年度事業繰越分）'!$H$5:$H$501),2,0))</f>
        <v/>
      </c>
      <c r="E423" s="83" t="str">
        <f>IF(ISERROR(VLOOKUP($A423,IF({1,0},'回答入力シート（イ_令和2,3年度事業繰越分）'!$BU$5:$BU$501,'回答入力シート（イ_令和2,3年度事業繰越分）'!$V$5:$V$501),2,0)),"",IF(VLOOKUP($A423,IF({1,0},'回答入力シート（イ_令和2,3年度事業繰越分）'!$BU$5:$BU$501,'回答入力シート（イ_令和2,3年度事業繰越分）'!$V$5:$V$501),2,0)=0,"",VLOOKUP($A423,IF({1,0},'回答入力シート（イ_令和2,3年度事業繰越分）'!$BU$5:$BU$501,'回答入力シート（イ_令和2,3年度事業繰越分）'!$V$5:$V$501),2,0)))</f>
        <v/>
      </c>
      <c r="F423" s="83" t="str">
        <f>IF(ISERROR(VLOOKUP($A423,IF({1,0},'回答入力シート（イ_令和2,3年度事業繰越分）'!$BU$5:$BU$501,'回答入力シート（イ_令和2,3年度事業繰越分）'!$Z$5:$Z$501),2,0)),"",IF(VLOOKUP($A423,IF({1,0},'回答入力シート（イ_令和2,3年度事業繰越分）'!$BU$5:$BU$501,'回答入力シート（イ_令和2,3年度事業繰越分）'!$Z$5:$Z$501),2,0)=0,"",VLOOKUP($A423,IF({1,0},'回答入力シート（イ_令和2,3年度事業繰越分）'!$BU$5:$BU$501,'回答入力シート（イ_令和2,3年度事業繰越分）'!$Z$5:$Z$501),2,0)))</f>
        <v/>
      </c>
    </row>
    <row r="424" spans="1:6" x14ac:dyDescent="0.3">
      <c r="A424" s="1">
        <v>422</v>
      </c>
      <c r="B424" s="83" t="str">
        <f>IF(ISERROR(VLOOKUP($C424,IF({1,0},'回答入力シート（イ_令和2,3年度事業繰越分）'!$F$5:$F$501,'回答入力シート（イ_令和2,3年度事業繰越分）'!$B$5:$B$501),2,0)),"",IF(VLOOKUP($C424,IF({1,0},'回答入力シート（イ_令和2,3年度事業繰越分）'!$F$5:$F$501,'回答入力シート（イ_令和2,3年度事業繰越分）'!$B$5:$B$501),2,0)=0,"",VLOOKUP($C424,IF({1,0},'回答入力シート（イ_令和2,3年度事業繰越分）'!$F$5:$F$501,'回答入力シート（イ_令和2,3年度事業繰越分）'!$B$5:$B$501),2,0)))</f>
        <v/>
      </c>
      <c r="C424" s="83" t="str">
        <f>IF(ISERROR(VLOOKUP($A424,IF({1,0},'回答入力シート（イ_令和2,3年度事業繰越分）'!$BU$5:$BU$501,'回答入力シート（イ_令和2,3年度事業繰越分）'!$F$5:$F$501),2,0)),"",VLOOKUP($A424,IF({1,0},'回答入力シート（イ_令和2,3年度事業繰越分）'!$BU$5:$BU$501,'回答入力シート（イ_令和2,3年度事業繰越分）'!$F$5:$F$501),2,0))</f>
        <v/>
      </c>
      <c r="D424" s="83" t="str">
        <f>IF(ISERROR(VLOOKUP($A424,IF({1,0},'回答入力シート（イ_令和2,3年度事業繰越分）'!$BU$5:$BU$501,'回答入力シート（イ_令和2,3年度事業繰越分）'!$H$5:$H$501),2,0)),"",VLOOKUP($A424,IF({1,0},'回答入力シート（イ_令和2,3年度事業繰越分）'!$BU$5:$BU$501,'回答入力シート（イ_令和2,3年度事業繰越分）'!$H$5:$H$501),2,0))</f>
        <v/>
      </c>
      <c r="E424" s="83" t="str">
        <f>IF(ISERROR(VLOOKUP($A424,IF({1,0},'回答入力シート（イ_令和2,3年度事業繰越分）'!$BU$5:$BU$501,'回答入力シート（イ_令和2,3年度事業繰越分）'!$V$5:$V$501),2,0)),"",IF(VLOOKUP($A424,IF({1,0},'回答入力シート（イ_令和2,3年度事業繰越分）'!$BU$5:$BU$501,'回答入力シート（イ_令和2,3年度事業繰越分）'!$V$5:$V$501),2,0)=0,"",VLOOKUP($A424,IF({1,0},'回答入力シート（イ_令和2,3年度事業繰越分）'!$BU$5:$BU$501,'回答入力シート（イ_令和2,3年度事業繰越分）'!$V$5:$V$501),2,0)))</f>
        <v/>
      </c>
      <c r="F424" s="83" t="str">
        <f>IF(ISERROR(VLOOKUP($A424,IF({1,0},'回答入力シート（イ_令和2,3年度事業繰越分）'!$BU$5:$BU$501,'回答入力シート（イ_令和2,3年度事業繰越分）'!$Z$5:$Z$501),2,0)),"",IF(VLOOKUP($A424,IF({1,0},'回答入力シート（イ_令和2,3年度事業繰越分）'!$BU$5:$BU$501,'回答入力シート（イ_令和2,3年度事業繰越分）'!$Z$5:$Z$501),2,0)=0,"",VLOOKUP($A424,IF({1,0},'回答入力シート（イ_令和2,3年度事業繰越分）'!$BU$5:$BU$501,'回答入力シート（イ_令和2,3年度事業繰越分）'!$Z$5:$Z$501),2,0)))</f>
        <v/>
      </c>
    </row>
    <row r="425" spans="1:6" x14ac:dyDescent="0.3">
      <c r="A425" s="1">
        <v>423</v>
      </c>
      <c r="B425" s="83" t="str">
        <f>IF(ISERROR(VLOOKUP($C425,IF({1,0},'回答入力シート（イ_令和2,3年度事業繰越分）'!$F$5:$F$501,'回答入力シート（イ_令和2,3年度事業繰越分）'!$B$5:$B$501),2,0)),"",IF(VLOOKUP($C425,IF({1,0},'回答入力シート（イ_令和2,3年度事業繰越分）'!$F$5:$F$501,'回答入力シート（イ_令和2,3年度事業繰越分）'!$B$5:$B$501),2,0)=0,"",VLOOKUP($C425,IF({1,0},'回答入力シート（イ_令和2,3年度事業繰越分）'!$F$5:$F$501,'回答入力シート（イ_令和2,3年度事業繰越分）'!$B$5:$B$501),2,0)))</f>
        <v/>
      </c>
      <c r="C425" s="83" t="str">
        <f>IF(ISERROR(VLOOKUP($A425,IF({1,0},'回答入力シート（イ_令和2,3年度事業繰越分）'!$BU$5:$BU$501,'回答入力シート（イ_令和2,3年度事業繰越分）'!$F$5:$F$501),2,0)),"",VLOOKUP($A425,IF({1,0},'回答入力シート（イ_令和2,3年度事業繰越分）'!$BU$5:$BU$501,'回答入力シート（イ_令和2,3年度事業繰越分）'!$F$5:$F$501),2,0))</f>
        <v/>
      </c>
      <c r="D425" s="83" t="str">
        <f>IF(ISERROR(VLOOKUP($A425,IF({1,0},'回答入力シート（イ_令和2,3年度事業繰越分）'!$BU$5:$BU$501,'回答入力シート（イ_令和2,3年度事業繰越分）'!$H$5:$H$501),2,0)),"",VLOOKUP($A425,IF({1,0},'回答入力シート（イ_令和2,3年度事業繰越分）'!$BU$5:$BU$501,'回答入力シート（イ_令和2,3年度事業繰越分）'!$H$5:$H$501),2,0))</f>
        <v/>
      </c>
      <c r="E425" s="83" t="str">
        <f>IF(ISERROR(VLOOKUP($A425,IF({1,0},'回答入力シート（イ_令和2,3年度事業繰越分）'!$BU$5:$BU$501,'回答入力シート（イ_令和2,3年度事業繰越分）'!$V$5:$V$501),2,0)),"",IF(VLOOKUP($A425,IF({1,0},'回答入力シート（イ_令和2,3年度事業繰越分）'!$BU$5:$BU$501,'回答入力シート（イ_令和2,3年度事業繰越分）'!$V$5:$V$501),2,0)=0,"",VLOOKUP($A425,IF({1,0},'回答入力シート（イ_令和2,3年度事業繰越分）'!$BU$5:$BU$501,'回答入力シート（イ_令和2,3年度事業繰越分）'!$V$5:$V$501),2,0)))</f>
        <v/>
      </c>
      <c r="F425" s="83" t="str">
        <f>IF(ISERROR(VLOOKUP($A425,IF({1,0},'回答入力シート（イ_令和2,3年度事業繰越分）'!$BU$5:$BU$501,'回答入力シート（イ_令和2,3年度事業繰越分）'!$Z$5:$Z$501),2,0)),"",IF(VLOOKUP($A425,IF({1,0},'回答入力シート（イ_令和2,3年度事業繰越分）'!$BU$5:$BU$501,'回答入力シート（イ_令和2,3年度事業繰越分）'!$Z$5:$Z$501),2,0)=0,"",VLOOKUP($A425,IF({1,0},'回答入力シート（イ_令和2,3年度事業繰越分）'!$BU$5:$BU$501,'回答入力シート（イ_令和2,3年度事業繰越分）'!$Z$5:$Z$501),2,0)))</f>
        <v/>
      </c>
    </row>
    <row r="426" spans="1:6" x14ac:dyDescent="0.3">
      <c r="A426" s="1">
        <v>424</v>
      </c>
      <c r="B426" s="83" t="str">
        <f>IF(ISERROR(VLOOKUP($C426,IF({1,0},'回答入力シート（イ_令和2,3年度事業繰越分）'!$F$5:$F$501,'回答入力シート（イ_令和2,3年度事業繰越分）'!$B$5:$B$501),2,0)),"",IF(VLOOKUP($C426,IF({1,0},'回答入力シート（イ_令和2,3年度事業繰越分）'!$F$5:$F$501,'回答入力シート（イ_令和2,3年度事業繰越分）'!$B$5:$B$501),2,0)=0,"",VLOOKUP($C426,IF({1,0},'回答入力シート（イ_令和2,3年度事業繰越分）'!$F$5:$F$501,'回答入力シート（イ_令和2,3年度事業繰越分）'!$B$5:$B$501),2,0)))</f>
        <v/>
      </c>
      <c r="C426" s="83" t="str">
        <f>IF(ISERROR(VLOOKUP($A426,IF({1,0},'回答入力シート（イ_令和2,3年度事業繰越分）'!$BU$5:$BU$501,'回答入力シート（イ_令和2,3年度事業繰越分）'!$F$5:$F$501),2,0)),"",VLOOKUP($A426,IF({1,0},'回答入力シート（イ_令和2,3年度事業繰越分）'!$BU$5:$BU$501,'回答入力シート（イ_令和2,3年度事業繰越分）'!$F$5:$F$501),2,0))</f>
        <v/>
      </c>
      <c r="D426" s="83" t="str">
        <f>IF(ISERROR(VLOOKUP($A426,IF({1,0},'回答入力シート（イ_令和2,3年度事業繰越分）'!$BU$5:$BU$501,'回答入力シート（イ_令和2,3年度事業繰越分）'!$H$5:$H$501),2,0)),"",VLOOKUP($A426,IF({1,0},'回答入力シート（イ_令和2,3年度事業繰越分）'!$BU$5:$BU$501,'回答入力シート（イ_令和2,3年度事業繰越分）'!$H$5:$H$501),2,0))</f>
        <v/>
      </c>
      <c r="E426" s="83" t="str">
        <f>IF(ISERROR(VLOOKUP($A426,IF({1,0},'回答入力シート（イ_令和2,3年度事業繰越分）'!$BU$5:$BU$501,'回答入力シート（イ_令和2,3年度事業繰越分）'!$V$5:$V$501),2,0)),"",IF(VLOOKUP($A426,IF({1,0},'回答入力シート（イ_令和2,3年度事業繰越分）'!$BU$5:$BU$501,'回答入力シート（イ_令和2,3年度事業繰越分）'!$V$5:$V$501),2,0)=0,"",VLOOKUP($A426,IF({1,0},'回答入力シート（イ_令和2,3年度事業繰越分）'!$BU$5:$BU$501,'回答入力シート（イ_令和2,3年度事業繰越分）'!$V$5:$V$501),2,0)))</f>
        <v/>
      </c>
      <c r="F426" s="83" t="str">
        <f>IF(ISERROR(VLOOKUP($A426,IF({1,0},'回答入力シート（イ_令和2,3年度事業繰越分）'!$BU$5:$BU$501,'回答入力シート（イ_令和2,3年度事業繰越分）'!$Z$5:$Z$501),2,0)),"",IF(VLOOKUP($A426,IF({1,0},'回答入力シート（イ_令和2,3年度事業繰越分）'!$BU$5:$BU$501,'回答入力シート（イ_令和2,3年度事業繰越分）'!$Z$5:$Z$501),2,0)=0,"",VLOOKUP($A426,IF({1,0},'回答入力シート（イ_令和2,3年度事業繰越分）'!$BU$5:$BU$501,'回答入力シート（イ_令和2,3年度事業繰越分）'!$Z$5:$Z$501),2,0)))</f>
        <v/>
      </c>
    </row>
    <row r="427" spans="1:6" x14ac:dyDescent="0.3">
      <c r="A427" s="1">
        <v>425</v>
      </c>
      <c r="B427" s="83" t="str">
        <f>IF(ISERROR(VLOOKUP($C427,IF({1,0},'回答入力シート（イ_令和2,3年度事業繰越分）'!$F$5:$F$501,'回答入力シート（イ_令和2,3年度事業繰越分）'!$B$5:$B$501),2,0)),"",IF(VLOOKUP($C427,IF({1,0},'回答入力シート（イ_令和2,3年度事業繰越分）'!$F$5:$F$501,'回答入力シート（イ_令和2,3年度事業繰越分）'!$B$5:$B$501),2,0)=0,"",VLOOKUP($C427,IF({1,0},'回答入力シート（イ_令和2,3年度事業繰越分）'!$F$5:$F$501,'回答入力シート（イ_令和2,3年度事業繰越分）'!$B$5:$B$501),2,0)))</f>
        <v/>
      </c>
      <c r="C427" s="83" t="str">
        <f>IF(ISERROR(VLOOKUP($A427,IF({1,0},'回答入力シート（イ_令和2,3年度事業繰越分）'!$BU$5:$BU$501,'回答入力シート（イ_令和2,3年度事業繰越分）'!$F$5:$F$501),2,0)),"",VLOOKUP($A427,IF({1,0},'回答入力シート（イ_令和2,3年度事業繰越分）'!$BU$5:$BU$501,'回答入力シート（イ_令和2,3年度事業繰越分）'!$F$5:$F$501),2,0))</f>
        <v/>
      </c>
      <c r="D427" s="83" t="str">
        <f>IF(ISERROR(VLOOKUP($A427,IF({1,0},'回答入力シート（イ_令和2,3年度事業繰越分）'!$BU$5:$BU$501,'回答入力シート（イ_令和2,3年度事業繰越分）'!$H$5:$H$501),2,0)),"",VLOOKUP($A427,IF({1,0},'回答入力シート（イ_令和2,3年度事業繰越分）'!$BU$5:$BU$501,'回答入力シート（イ_令和2,3年度事業繰越分）'!$H$5:$H$501),2,0))</f>
        <v/>
      </c>
      <c r="E427" s="83" t="str">
        <f>IF(ISERROR(VLOOKUP($A427,IF({1,0},'回答入力シート（イ_令和2,3年度事業繰越分）'!$BU$5:$BU$501,'回答入力シート（イ_令和2,3年度事業繰越分）'!$V$5:$V$501),2,0)),"",IF(VLOOKUP($A427,IF({1,0},'回答入力シート（イ_令和2,3年度事業繰越分）'!$BU$5:$BU$501,'回答入力シート（イ_令和2,3年度事業繰越分）'!$V$5:$V$501),2,0)=0,"",VLOOKUP($A427,IF({1,0},'回答入力シート（イ_令和2,3年度事業繰越分）'!$BU$5:$BU$501,'回答入力シート（イ_令和2,3年度事業繰越分）'!$V$5:$V$501),2,0)))</f>
        <v/>
      </c>
      <c r="F427" s="83" t="str">
        <f>IF(ISERROR(VLOOKUP($A427,IF({1,0},'回答入力シート（イ_令和2,3年度事業繰越分）'!$BU$5:$BU$501,'回答入力シート（イ_令和2,3年度事業繰越分）'!$Z$5:$Z$501),2,0)),"",IF(VLOOKUP($A427,IF({1,0},'回答入力シート（イ_令和2,3年度事業繰越分）'!$BU$5:$BU$501,'回答入力シート（イ_令和2,3年度事業繰越分）'!$Z$5:$Z$501),2,0)=0,"",VLOOKUP($A427,IF({1,0},'回答入力シート（イ_令和2,3年度事業繰越分）'!$BU$5:$BU$501,'回答入力シート（イ_令和2,3年度事業繰越分）'!$Z$5:$Z$501),2,0)))</f>
        <v/>
      </c>
    </row>
    <row r="428" spans="1:6" x14ac:dyDescent="0.3">
      <c r="A428" s="1">
        <v>426</v>
      </c>
      <c r="B428" s="83" t="str">
        <f>IF(ISERROR(VLOOKUP($C428,IF({1,0},'回答入力シート（イ_令和2,3年度事業繰越分）'!$F$5:$F$501,'回答入力シート（イ_令和2,3年度事業繰越分）'!$B$5:$B$501),2,0)),"",IF(VLOOKUP($C428,IF({1,0},'回答入力シート（イ_令和2,3年度事業繰越分）'!$F$5:$F$501,'回答入力シート（イ_令和2,3年度事業繰越分）'!$B$5:$B$501),2,0)=0,"",VLOOKUP($C428,IF({1,0},'回答入力シート（イ_令和2,3年度事業繰越分）'!$F$5:$F$501,'回答入力シート（イ_令和2,3年度事業繰越分）'!$B$5:$B$501),2,0)))</f>
        <v/>
      </c>
      <c r="C428" s="83" t="str">
        <f>IF(ISERROR(VLOOKUP($A428,IF({1,0},'回答入力シート（イ_令和2,3年度事業繰越分）'!$BU$5:$BU$501,'回答入力シート（イ_令和2,3年度事業繰越分）'!$F$5:$F$501),2,0)),"",VLOOKUP($A428,IF({1,0},'回答入力シート（イ_令和2,3年度事業繰越分）'!$BU$5:$BU$501,'回答入力シート（イ_令和2,3年度事業繰越分）'!$F$5:$F$501),2,0))</f>
        <v/>
      </c>
      <c r="D428" s="83" t="str">
        <f>IF(ISERROR(VLOOKUP($A428,IF({1,0},'回答入力シート（イ_令和2,3年度事業繰越分）'!$BU$5:$BU$501,'回答入力シート（イ_令和2,3年度事業繰越分）'!$H$5:$H$501),2,0)),"",VLOOKUP($A428,IF({1,0},'回答入力シート（イ_令和2,3年度事業繰越分）'!$BU$5:$BU$501,'回答入力シート（イ_令和2,3年度事業繰越分）'!$H$5:$H$501),2,0))</f>
        <v/>
      </c>
      <c r="E428" s="83" t="str">
        <f>IF(ISERROR(VLOOKUP($A428,IF({1,0},'回答入力シート（イ_令和2,3年度事業繰越分）'!$BU$5:$BU$501,'回答入力シート（イ_令和2,3年度事業繰越分）'!$V$5:$V$501),2,0)),"",IF(VLOOKUP($A428,IF({1,0},'回答入力シート（イ_令和2,3年度事業繰越分）'!$BU$5:$BU$501,'回答入力シート（イ_令和2,3年度事業繰越分）'!$V$5:$V$501),2,0)=0,"",VLOOKUP($A428,IF({1,0},'回答入力シート（イ_令和2,3年度事業繰越分）'!$BU$5:$BU$501,'回答入力シート（イ_令和2,3年度事業繰越分）'!$V$5:$V$501),2,0)))</f>
        <v/>
      </c>
      <c r="F428" s="83" t="str">
        <f>IF(ISERROR(VLOOKUP($A428,IF({1,0},'回答入力シート（イ_令和2,3年度事業繰越分）'!$BU$5:$BU$501,'回答入力シート（イ_令和2,3年度事業繰越分）'!$Z$5:$Z$501),2,0)),"",IF(VLOOKUP($A428,IF({1,0},'回答入力シート（イ_令和2,3年度事業繰越分）'!$BU$5:$BU$501,'回答入力シート（イ_令和2,3年度事業繰越分）'!$Z$5:$Z$501),2,0)=0,"",VLOOKUP($A428,IF({1,0},'回答入力シート（イ_令和2,3年度事業繰越分）'!$BU$5:$BU$501,'回答入力シート（イ_令和2,3年度事業繰越分）'!$Z$5:$Z$501),2,0)))</f>
        <v/>
      </c>
    </row>
    <row r="429" spans="1:6" x14ac:dyDescent="0.3">
      <c r="A429" s="1">
        <v>427</v>
      </c>
      <c r="B429" s="83" t="str">
        <f>IF(ISERROR(VLOOKUP($C429,IF({1,0},'回答入力シート（イ_令和2,3年度事業繰越分）'!$F$5:$F$501,'回答入力シート（イ_令和2,3年度事業繰越分）'!$B$5:$B$501),2,0)),"",IF(VLOOKUP($C429,IF({1,0},'回答入力シート（イ_令和2,3年度事業繰越分）'!$F$5:$F$501,'回答入力シート（イ_令和2,3年度事業繰越分）'!$B$5:$B$501),2,0)=0,"",VLOOKUP($C429,IF({1,0},'回答入力シート（イ_令和2,3年度事業繰越分）'!$F$5:$F$501,'回答入力シート（イ_令和2,3年度事業繰越分）'!$B$5:$B$501),2,0)))</f>
        <v/>
      </c>
      <c r="C429" s="83" t="str">
        <f>IF(ISERROR(VLOOKUP($A429,IF({1,0},'回答入力シート（イ_令和2,3年度事業繰越分）'!$BU$5:$BU$501,'回答入力シート（イ_令和2,3年度事業繰越分）'!$F$5:$F$501),2,0)),"",VLOOKUP($A429,IF({1,0},'回答入力シート（イ_令和2,3年度事業繰越分）'!$BU$5:$BU$501,'回答入力シート（イ_令和2,3年度事業繰越分）'!$F$5:$F$501),2,0))</f>
        <v/>
      </c>
      <c r="D429" s="83" t="str">
        <f>IF(ISERROR(VLOOKUP($A429,IF({1,0},'回答入力シート（イ_令和2,3年度事業繰越分）'!$BU$5:$BU$501,'回答入力シート（イ_令和2,3年度事業繰越分）'!$H$5:$H$501),2,0)),"",VLOOKUP($A429,IF({1,0},'回答入力シート（イ_令和2,3年度事業繰越分）'!$BU$5:$BU$501,'回答入力シート（イ_令和2,3年度事業繰越分）'!$H$5:$H$501),2,0))</f>
        <v/>
      </c>
      <c r="E429" s="83" t="str">
        <f>IF(ISERROR(VLOOKUP($A429,IF({1,0},'回答入力シート（イ_令和2,3年度事業繰越分）'!$BU$5:$BU$501,'回答入力シート（イ_令和2,3年度事業繰越分）'!$V$5:$V$501),2,0)),"",IF(VLOOKUP($A429,IF({1,0},'回答入力シート（イ_令和2,3年度事業繰越分）'!$BU$5:$BU$501,'回答入力シート（イ_令和2,3年度事業繰越分）'!$V$5:$V$501),2,0)=0,"",VLOOKUP($A429,IF({1,0},'回答入力シート（イ_令和2,3年度事業繰越分）'!$BU$5:$BU$501,'回答入力シート（イ_令和2,3年度事業繰越分）'!$V$5:$V$501),2,0)))</f>
        <v/>
      </c>
      <c r="F429" s="83" t="str">
        <f>IF(ISERROR(VLOOKUP($A429,IF({1,0},'回答入力シート（イ_令和2,3年度事業繰越分）'!$BU$5:$BU$501,'回答入力シート（イ_令和2,3年度事業繰越分）'!$Z$5:$Z$501),2,0)),"",IF(VLOOKUP($A429,IF({1,0},'回答入力シート（イ_令和2,3年度事業繰越分）'!$BU$5:$BU$501,'回答入力シート（イ_令和2,3年度事業繰越分）'!$Z$5:$Z$501),2,0)=0,"",VLOOKUP($A429,IF({1,0},'回答入力シート（イ_令和2,3年度事業繰越分）'!$BU$5:$BU$501,'回答入力シート（イ_令和2,3年度事業繰越分）'!$Z$5:$Z$501),2,0)))</f>
        <v/>
      </c>
    </row>
    <row r="430" spans="1:6" x14ac:dyDescent="0.3">
      <c r="A430" s="1">
        <v>428</v>
      </c>
      <c r="B430" s="83" t="str">
        <f>IF(ISERROR(VLOOKUP($C430,IF({1,0},'回答入力シート（イ_令和2,3年度事業繰越分）'!$F$5:$F$501,'回答入力シート（イ_令和2,3年度事業繰越分）'!$B$5:$B$501),2,0)),"",IF(VLOOKUP($C430,IF({1,0},'回答入力シート（イ_令和2,3年度事業繰越分）'!$F$5:$F$501,'回答入力シート（イ_令和2,3年度事業繰越分）'!$B$5:$B$501),2,0)=0,"",VLOOKUP($C430,IF({1,0},'回答入力シート（イ_令和2,3年度事業繰越分）'!$F$5:$F$501,'回答入力シート（イ_令和2,3年度事業繰越分）'!$B$5:$B$501),2,0)))</f>
        <v/>
      </c>
      <c r="C430" s="83" t="str">
        <f>IF(ISERROR(VLOOKUP($A430,IF({1,0},'回答入力シート（イ_令和2,3年度事業繰越分）'!$BU$5:$BU$501,'回答入力シート（イ_令和2,3年度事業繰越分）'!$F$5:$F$501),2,0)),"",VLOOKUP($A430,IF({1,0},'回答入力シート（イ_令和2,3年度事業繰越分）'!$BU$5:$BU$501,'回答入力シート（イ_令和2,3年度事業繰越分）'!$F$5:$F$501),2,0))</f>
        <v/>
      </c>
      <c r="D430" s="83" t="str">
        <f>IF(ISERROR(VLOOKUP($A430,IF({1,0},'回答入力シート（イ_令和2,3年度事業繰越分）'!$BU$5:$BU$501,'回答入力シート（イ_令和2,3年度事業繰越分）'!$H$5:$H$501),2,0)),"",VLOOKUP($A430,IF({1,0},'回答入力シート（イ_令和2,3年度事業繰越分）'!$BU$5:$BU$501,'回答入力シート（イ_令和2,3年度事業繰越分）'!$H$5:$H$501),2,0))</f>
        <v/>
      </c>
      <c r="E430" s="83" t="str">
        <f>IF(ISERROR(VLOOKUP($A430,IF({1,0},'回答入力シート（イ_令和2,3年度事業繰越分）'!$BU$5:$BU$501,'回答入力シート（イ_令和2,3年度事業繰越分）'!$V$5:$V$501),2,0)),"",IF(VLOOKUP($A430,IF({1,0},'回答入力シート（イ_令和2,3年度事業繰越分）'!$BU$5:$BU$501,'回答入力シート（イ_令和2,3年度事業繰越分）'!$V$5:$V$501),2,0)=0,"",VLOOKUP($A430,IF({1,0},'回答入力シート（イ_令和2,3年度事業繰越分）'!$BU$5:$BU$501,'回答入力シート（イ_令和2,3年度事業繰越分）'!$V$5:$V$501),2,0)))</f>
        <v/>
      </c>
      <c r="F430" s="83" t="str">
        <f>IF(ISERROR(VLOOKUP($A430,IF({1,0},'回答入力シート（イ_令和2,3年度事業繰越分）'!$BU$5:$BU$501,'回答入力シート（イ_令和2,3年度事業繰越分）'!$Z$5:$Z$501),2,0)),"",IF(VLOOKUP($A430,IF({1,0},'回答入力シート（イ_令和2,3年度事業繰越分）'!$BU$5:$BU$501,'回答入力シート（イ_令和2,3年度事業繰越分）'!$Z$5:$Z$501),2,0)=0,"",VLOOKUP($A430,IF({1,0},'回答入力シート（イ_令和2,3年度事業繰越分）'!$BU$5:$BU$501,'回答入力シート（イ_令和2,3年度事業繰越分）'!$Z$5:$Z$501),2,0)))</f>
        <v/>
      </c>
    </row>
    <row r="431" spans="1:6" x14ac:dyDescent="0.3">
      <c r="A431" s="1">
        <v>429</v>
      </c>
      <c r="B431" s="83" t="str">
        <f>IF(ISERROR(VLOOKUP($C431,IF({1,0},'回答入力シート（イ_令和2,3年度事業繰越分）'!$F$5:$F$501,'回答入力シート（イ_令和2,3年度事業繰越分）'!$B$5:$B$501),2,0)),"",IF(VLOOKUP($C431,IF({1,0},'回答入力シート（イ_令和2,3年度事業繰越分）'!$F$5:$F$501,'回答入力シート（イ_令和2,3年度事業繰越分）'!$B$5:$B$501),2,0)=0,"",VLOOKUP($C431,IF({1,0},'回答入力シート（イ_令和2,3年度事業繰越分）'!$F$5:$F$501,'回答入力シート（イ_令和2,3年度事業繰越分）'!$B$5:$B$501),2,0)))</f>
        <v/>
      </c>
      <c r="C431" s="83" t="str">
        <f>IF(ISERROR(VLOOKUP($A431,IF({1,0},'回答入力シート（イ_令和2,3年度事業繰越分）'!$BU$5:$BU$501,'回答入力シート（イ_令和2,3年度事業繰越分）'!$F$5:$F$501),2,0)),"",VLOOKUP($A431,IF({1,0},'回答入力シート（イ_令和2,3年度事業繰越分）'!$BU$5:$BU$501,'回答入力シート（イ_令和2,3年度事業繰越分）'!$F$5:$F$501),2,0))</f>
        <v/>
      </c>
      <c r="D431" s="83" t="str">
        <f>IF(ISERROR(VLOOKUP($A431,IF({1,0},'回答入力シート（イ_令和2,3年度事業繰越分）'!$BU$5:$BU$501,'回答入力シート（イ_令和2,3年度事業繰越分）'!$H$5:$H$501),2,0)),"",VLOOKUP($A431,IF({1,0},'回答入力シート（イ_令和2,3年度事業繰越分）'!$BU$5:$BU$501,'回答入力シート（イ_令和2,3年度事業繰越分）'!$H$5:$H$501),2,0))</f>
        <v/>
      </c>
      <c r="E431" s="83" t="str">
        <f>IF(ISERROR(VLOOKUP($A431,IF({1,0},'回答入力シート（イ_令和2,3年度事業繰越分）'!$BU$5:$BU$501,'回答入力シート（イ_令和2,3年度事業繰越分）'!$V$5:$V$501),2,0)),"",IF(VLOOKUP($A431,IF({1,0},'回答入力シート（イ_令和2,3年度事業繰越分）'!$BU$5:$BU$501,'回答入力シート（イ_令和2,3年度事業繰越分）'!$V$5:$V$501),2,0)=0,"",VLOOKUP($A431,IF({1,0},'回答入力シート（イ_令和2,3年度事業繰越分）'!$BU$5:$BU$501,'回答入力シート（イ_令和2,3年度事業繰越分）'!$V$5:$V$501),2,0)))</f>
        <v/>
      </c>
      <c r="F431" s="83" t="str">
        <f>IF(ISERROR(VLOOKUP($A431,IF({1,0},'回答入力シート（イ_令和2,3年度事業繰越分）'!$BU$5:$BU$501,'回答入力シート（イ_令和2,3年度事業繰越分）'!$Z$5:$Z$501),2,0)),"",IF(VLOOKUP($A431,IF({1,0},'回答入力シート（イ_令和2,3年度事業繰越分）'!$BU$5:$BU$501,'回答入力シート（イ_令和2,3年度事業繰越分）'!$Z$5:$Z$501),2,0)=0,"",VLOOKUP($A431,IF({1,0},'回答入力シート（イ_令和2,3年度事業繰越分）'!$BU$5:$BU$501,'回答入力シート（イ_令和2,3年度事業繰越分）'!$Z$5:$Z$501),2,0)))</f>
        <v/>
      </c>
    </row>
    <row r="432" spans="1:6" x14ac:dyDescent="0.3">
      <c r="A432" s="1">
        <v>430</v>
      </c>
      <c r="B432" s="83" t="str">
        <f>IF(ISERROR(VLOOKUP($C432,IF({1,0},'回答入力シート（イ_令和2,3年度事業繰越分）'!$F$5:$F$501,'回答入力シート（イ_令和2,3年度事業繰越分）'!$B$5:$B$501),2,0)),"",IF(VLOOKUP($C432,IF({1,0},'回答入力シート（イ_令和2,3年度事業繰越分）'!$F$5:$F$501,'回答入力シート（イ_令和2,3年度事業繰越分）'!$B$5:$B$501),2,0)=0,"",VLOOKUP($C432,IF({1,0},'回答入力シート（イ_令和2,3年度事業繰越分）'!$F$5:$F$501,'回答入力シート（イ_令和2,3年度事業繰越分）'!$B$5:$B$501),2,0)))</f>
        <v/>
      </c>
      <c r="C432" s="83" t="str">
        <f>IF(ISERROR(VLOOKUP($A432,IF({1,0},'回答入力シート（イ_令和2,3年度事業繰越分）'!$BU$5:$BU$501,'回答入力シート（イ_令和2,3年度事業繰越分）'!$F$5:$F$501),2,0)),"",VLOOKUP($A432,IF({1,0},'回答入力シート（イ_令和2,3年度事業繰越分）'!$BU$5:$BU$501,'回答入力シート（イ_令和2,3年度事業繰越分）'!$F$5:$F$501),2,0))</f>
        <v/>
      </c>
      <c r="D432" s="83" t="str">
        <f>IF(ISERROR(VLOOKUP($A432,IF({1,0},'回答入力シート（イ_令和2,3年度事業繰越分）'!$BU$5:$BU$501,'回答入力シート（イ_令和2,3年度事業繰越分）'!$H$5:$H$501),2,0)),"",VLOOKUP($A432,IF({1,0},'回答入力シート（イ_令和2,3年度事業繰越分）'!$BU$5:$BU$501,'回答入力シート（イ_令和2,3年度事業繰越分）'!$H$5:$H$501),2,0))</f>
        <v/>
      </c>
      <c r="E432" s="83" t="str">
        <f>IF(ISERROR(VLOOKUP($A432,IF({1,0},'回答入力シート（イ_令和2,3年度事業繰越分）'!$BU$5:$BU$501,'回答入力シート（イ_令和2,3年度事業繰越分）'!$V$5:$V$501),2,0)),"",IF(VLOOKUP($A432,IF({1,0},'回答入力シート（イ_令和2,3年度事業繰越分）'!$BU$5:$BU$501,'回答入力シート（イ_令和2,3年度事業繰越分）'!$V$5:$V$501),2,0)=0,"",VLOOKUP($A432,IF({1,0},'回答入力シート（イ_令和2,3年度事業繰越分）'!$BU$5:$BU$501,'回答入力シート（イ_令和2,3年度事業繰越分）'!$V$5:$V$501),2,0)))</f>
        <v/>
      </c>
      <c r="F432" s="83" t="str">
        <f>IF(ISERROR(VLOOKUP($A432,IF({1,0},'回答入力シート（イ_令和2,3年度事業繰越分）'!$BU$5:$BU$501,'回答入力シート（イ_令和2,3年度事業繰越分）'!$Z$5:$Z$501),2,0)),"",IF(VLOOKUP($A432,IF({1,0},'回答入力シート（イ_令和2,3年度事業繰越分）'!$BU$5:$BU$501,'回答入力シート（イ_令和2,3年度事業繰越分）'!$Z$5:$Z$501),2,0)=0,"",VLOOKUP($A432,IF({1,0},'回答入力シート（イ_令和2,3年度事業繰越分）'!$BU$5:$BU$501,'回答入力シート（イ_令和2,3年度事業繰越分）'!$Z$5:$Z$501),2,0)))</f>
        <v/>
      </c>
    </row>
    <row r="433" spans="1:6" x14ac:dyDescent="0.3">
      <c r="A433" s="1">
        <v>431</v>
      </c>
      <c r="B433" s="83" t="str">
        <f>IF(ISERROR(VLOOKUP($C433,IF({1,0},'回答入力シート（イ_令和2,3年度事業繰越分）'!$F$5:$F$501,'回答入力シート（イ_令和2,3年度事業繰越分）'!$B$5:$B$501),2,0)),"",IF(VLOOKUP($C433,IF({1,0},'回答入力シート（イ_令和2,3年度事業繰越分）'!$F$5:$F$501,'回答入力シート（イ_令和2,3年度事業繰越分）'!$B$5:$B$501),2,0)=0,"",VLOOKUP($C433,IF({1,0},'回答入力シート（イ_令和2,3年度事業繰越分）'!$F$5:$F$501,'回答入力シート（イ_令和2,3年度事業繰越分）'!$B$5:$B$501),2,0)))</f>
        <v/>
      </c>
      <c r="C433" s="83" t="str">
        <f>IF(ISERROR(VLOOKUP($A433,IF({1,0},'回答入力シート（イ_令和2,3年度事業繰越分）'!$BU$5:$BU$501,'回答入力シート（イ_令和2,3年度事業繰越分）'!$F$5:$F$501),2,0)),"",VLOOKUP($A433,IF({1,0},'回答入力シート（イ_令和2,3年度事業繰越分）'!$BU$5:$BU$501,'回答入力シート（イ_令和2,3年度事業繰越分）'!$F$5:$F$501),2,0))</f>
        <v/>
      </c>
      <c r="D433" s="83" t="str">
        <f>IF(ISERROR(VLOOKUP($A433,IF({1,0},'回答入力シート（イ_令和2,3年度事業繰越分）'!$BU$5:$BU$501,'回答入力シート（イ_令和2,3年度事業繰越分）'!$H$5:$H$501),2,0)),"",VLOOKUP($A433,IF({1,0},'回答入力シート（イ_令和2,3年度事業繰越分）'!$BU$5:$BU$501,'回答入力シート（イ_令和2,3年度事業繰越分）'!$H$5:$H$501),2,0))</f>
        <v/>
      </c>
      <c r="E433" s="83" t="str">
        <f>IF(ISERROR(VLOOKUP($A433,IF({1,0},'回答入力シート（イ_令和2,3年度事業繰越分）'!$BU$5:$BU$501,'回答入力シート（イ_令和2,3年度事業繰越分）'!$V$5:$V$501),2,0)),"",IF(VLOOKUP($A433,IF({1,0},'回答入力シート（イ_令和2,3年度事業繰越分）'!$BU$5:$BU$501,'回答入力シート（イ_令和2,3年度事業繰越分）'!$V$5:$V$501),2,0)=0,"",VLOOKUP($A433,IF({1,0},'回答入力シート（イ_令和2,3年度事業繰越分）'!$BU$5:$BU$501,'回答入力シート（イ_令和2,3年度事業繰越分）'!$V$5:$V$501),2,0)))</f>
        <v/>
      </c>
      <c r="F433" s="83" t="str">
        <f>IF(ISERROR(VLOOKUP($A433,IF({1,0},'回答入力シート（イ_令和2,3年度事業繰越分）'!$BU$5:$BU$501,'回答入力シート（イ_令和2,3年度事業繰越分）'!$Z$5:$Z$501),2,0)),"",IF(VLOOKUP($A433,IF({1,0},'回答入力シート（イ_令和2,3年度事業繰越分）'!$BU$5:$BU$501,'回答入力シート（イ_令和2,3年度事業繰越分）'!$Z$5:$Z$501),2,0)=0,"",VLOOKUP($A433,IF({1,0},'回答入力シート（イ_令和2,3年度事業繰越分）'!$BU$5:$BU$501,'回答入力シート（イ_令和2,3年度事業繰越分）'!$Z$5:$Z$501),2,0)))</f>
        <v/>
      </c>
    </row>
    <row r="434" spans="1:6" x14ac:dyDescent="0.3">
      <c r="A434" s="1">
        <v>432</v>
      </c>
      <c r="B434" s="83" t="str">
        <f>IF(ISERROR(VLOOKUP($C434,IF({1,0},'回答入力シート（イ_令和2,3年度事業繰越分）'!$F$5:$F$501,'回答入力シート（イ_令和2,3年度事業繰越分）'!$B$5:$B$501),2,0)),"",IF(VLOOKUP($C434,IF({1,0},'回答入力シート（イ_令和2,3年度事業繰越分）'!$F$5:$F$501,'回答入力シート（イ_令和2,3年度事業繰越分）'!$B$5:$B$501),2,0)=0,"",VLOOKUP($C434,IF({1,0},'回答入力シート（イ_令和2,3年度事業繰越分）'!$F$5:$F$501,'回答入力シート（イ_令和2,3年度事業繰越分）'!$B$5:$B$501),2,0)))</f>
        <v/>
      </c>
      <c r="C434" s="83" t="str">
        <f>IF(ISERROR(VLOOKUP($A434,IF({1,0},'回答入力シート（イ_令和2,3年度事業繰越分）'!$BU$5:$BU$501,'回答入力シート（イ_令和2,3年度事業繰越分）'!$F$5:$F$501),2,0)),"",VLOOKUP($A434,IF({1,0},'回答入力シート（イ_令和2,3年度事業繰越分）'!$BU$5:$BU$501,'回答入力シート（イ_令和2,3年度事業繰越分）'!$F$5:$F$501),2,0))</f>
        <v/>
      </c>
      <c r="D434" s="83" t="str">
        <f>IF(ISERROR(VLOOKUP($A434,IF({1,0},'回答入力シート（イ_令和2,3年度事業繰越分）'!$BU$5:$BU$501,'回答入力シート（イ_令和2,3年度事業繰越分）'!$H$5:$H$501),2,0)),"",VLOOKUP($A434,IF({1,0},'回答入力シート（イ_令和2,3年度事業繰越分）'!$BU$5:$BU$501,'回答入力シート（イ_令和2,3年度事業繰越分）'!$H$5:$H$501),2,0))</f>
        <v/>
      </c>
      <c r="E434" s="83" t="str">
        <f>IF(ISERROR(VLOOKUP($A434,IF({1,0},'回答入力シート（イ_令和2,3年度事業繰越分）'!$BU$5:$BU$501,'回答入力シート（イ_令和2,3年度事業繰越分）'!$V$5:$V$501),2,0)),"",IF(VLOOKUP($A434,IF({1,0},'回答入力シート（イ_令和2,3年度事業繰越分）'!$BU$5:$BU$501,'回答入力シート（イ_令和2,3年度事業繰越分）'!$V$5:$V$501),2,0)=0,"",VLOOKUP($A434,IF({1,0},'回答入力シート（イ_令和2,3年度事業繰越分）'!$BU$5:$BU$501,'回答入力シート（イ_令和2,3年度事業繰越分）'!$V$5:$V$501),2,0)))</f>
        <v/>
      </c>
      <c r="F434" s="83" t="str">
        <f>IF(ISERROR(VLOOKUP($A434,IF({1,0},'回答入力シート（イ_令和2,3年度事業繰越分）'!$BU$5:$BU$501,'回答入力シート（イ_令和2,3年度事業繰越分）'!$Z$5:$Z$501),2,0)),"",IF(VLOOKUP($A434,IF({1,0},'回答入力シート（イ_令和2,3年度事業繰越分）'!$BU$5:$BU$501,'回答入力シート（イ_令和2,3年度事業繰越分）'!$Z$5:$Z$501),2,0)=0,"",VLOOKUP($A434,IF({1,0},'回答入力シート（イ_令和2,3年度事業繰越分）'!$BU$5:$BU$501,'回答入力シート（イ_令和2,3年度事業繰越分）'!$Z$5:$Z$501),2,0)))</f>
        <v/>
      </c>
    </row>
    <row r="435" spans="1:6" x14ac:dyDescent="0.3">
      <c r="A435" s="1">
        <v>433</v>
      </c>
      <c r="B435" s="83" t="str">
        <f>IF(ISERROR(VLOOKUP($C435,IF({1,0},'回答入力シート（イ_令和2,3年度事業繰越分）'!$F$5:$F$501,'回答入力シート（イ_令和2,3年度事業繰越分）'!$B$5:$B$501),2,0)),"",IF(VLOOKUP($C435,IF({1,0},'回答入力シート（イ_令和2,3年度事業繰越分）'!$F$5:$F$501,'回答入力シート（イ_令和2,3年度事業繰越分）'!$B$5:$B$501),2,0)=0,"",VLOOKUP($C435,IF({1,0},'回答入力シート（イ_令和2,3年度事業繰越分）'!$F$5:$F$501,'回答入力シート（イ_令和2,3年度事業繰越分）'!$B$5:$B$501),2,0)))</f>
        <v/>
      </c>
      <c r="C435" s="83" t="str">
        <f>IF(ISERROR(VLOOKUP($A435,IF({1,0},'回答入力シート（イ_令和2,3年度事業繰越分）'!$BU$5:$BU$501,'回答入力シート（イ_令和2,3年度事業繰越分）'!$F$5:$F$501),2,0)),"",VLOOKUP($A435,IF({1,0},'回答入力シート（イ_令和2,3年度事業繰越分）'!$BU$5:$BU$501,'回答入力シート（イ_令和2,3年度事業繰越分）'!$F$5:$F$501),2,0))</f>
        <v/>
      </c>
      <c r="D435" s="83" t="str">
        <f>IF(ISERROR(VLOOKUP($A435,IF({1,0},'回答入力シート（イ_令和2,3年度事業繰越分）'!$BU$5:$BU$501,'回答入力シート（イ_令和2,3年度事業繰越分）'!$H$5:$H$501),2,0)),"",VLOOKUP($A435,IF({1,0},'回答入力シート（イ_令和2,3年度事業繰越分）'!$BU$5:$BU$501,'回答入力シート（イ_令和2,3年度事業繰越分）'!$H$5:$H$501),2,0))</f>
        <v/>
      </c>
      <c r="E435" s="83" t="str">
        <f>IF(ISERROR(VLOOKUP($A435,IF({1,0},'回答入力シート（イ_令和2,3年度事業繰越分）'!$BU$5:$BU$501,'回答入力シート（イ_令和2,3年度事業繰越分）'!$V$5:$V$501),2,0)),"",IF(VLOOKUP($A435,IF({1,0},'回答入力シート（イ_令和2,3年度事業繰越分）'!$BU$5:$BU$501,'回答入力シート（イ_令和2,3年度事業繰越分）'!$V$5:$V$501),2,0)=0,"",VLOOKUP($A435,IF({1,0},'回答入力シート（イ_令和2,3年度事業繰越分）'!$BU$5:$BU$501,'回答入力シート（イ_令和2,3年度事業繰越分）'!$V$5:$V$501),2,0)))</f>
        <v/>
      </c>
      <c r="F435" s="83" t="str">
        <f>IF(ISERROR(VLOOKUP($A435,IF({1,0},'回答入力シート（イ_令和2,3年度事業繰越分）'!$BU$5:$BU$501,'回答入力シート（イ_令和2,3年度事業繰越分）'!$Z$5:$Z$501),2,0)),"",IF(VLOOKUP($A435,IF({1,0},'回答入力シート（イ_令和2,3年度事業繰越分）'!$BU$5:$BU$501,'回答入力シート（イ_令和2,3年度事業繰越分）'!$Z$5:$Z$501),2,0)=0,"",VLOOKUP($A435,IF({1,0},'回答入力シート（イ_令和2,3年度事業繰越分）'!$BU$5:$BU$501,'回答入力シート（イ_令和2,3年度事業繰越分）'!$Z$5:$Z$501),2,0)))</f>
        <v/>
      </c>
    </row>
    <row r="436" spans="1:6" x14ac:dyDescent="0.3">
      <c r="A436" s="1">
        <v>434</v>
      </c>
      <c r="B436" s="83" t="str">
        <f>IF(ISERROR(VLOOKUP($C436,IF({1,0},'回答入力シート（イ_令和2,3年度事業繰越分）'!$F$5:$F$501,'回答入力シート（イ_令和2,3年度事業繰越分）'!$B$5:$B$501),2,0)),"",IF(VLOOKUP($C436,IF({1,0},'回答入力シート（イ_令和2,3年度事業繰越分）'!$F$5:$F$501,'回答入力シート（イ_令和2,3年度事業繰越分）'!$B$5:$B$501),2,0)=0,"",VLOOKUP($C436,IF({1,0},'回答入力シート（イ_令和2,3年度事業繰越分）'!$F$5:$F$501,'回答入力シート（イ_令和2,3年度事業繰越分）'!$B$5:$B$501),2,0)))</f>
        <v/>
      </c>
      <c r="C436" s="83" t="str">
        <f>IF(ISERROR(VLOOKUP($A436,IF({1,0},'回答入力シート（イ_令和2,3年度事業繰越分）'!$BU$5:$BU$501,'回答入力シート（イ_令和2,3年度事業繰越分）'!$F$5:$F$501),2,0)),"",VLOOKUP($A436,IF({1,0},'回答入力シート（イ_令和2,3年度事業繰越分）'!$BU$5:$BU$501,'回答入力シート（イ_令和2,3年度事業繰越分）'!$F$5:$F$501),2,0))</f>
        <v/>
      </c>
      <c r="D436" s="83" t="str">
        <f>IF(ISERROR(VLOOKUP($A436,IF({1,0},'回答入力シート（イ_令和2,3年度事業繰越分）'!$BU$5:$BU$501,'回答入力シート（イ_令和2,3年度事業繰越分）'!$H$5:$H$501),2,0)),"",VLOOKUP($A436,IF({1,0},'回答入力シート（イ_令和2,3年度事業繰越分）'!$BU$5:$BU$501,'回答入力シート（イ_令和2,3年度事業繰越分）'!$H$5:$H$501),2,0))</f>
        <v/>
      </c>
      <c r="E436" s="83" t="str">
        <f>IF(ISERROR(VLOOKUP($A436,IF({1,0},'回答入力シート（イ_令和2,3年度事業繰越分）'!$BU$5:$BU$501,'回答入力シート（イ_令和2,3年度事業繰越分）'!$V$5:$V$501),2,0)),"",IF(VLOOKUP($A436,IF({1,0},'回答入力シート（イ_令和2,3年度事業繰越分）'!$BU$5:$BU$501,'回答入力シート（イ_令和2,3年度事業繰越分）'!$V$5:$V$501),2,0)=0,"",VLOOKUP($A436,IF({1,0},'回答入力シート（イ_令和2,3年度事業繰越分）'!$BU$5:$BU$501,'回答入力シート（イ_令和2,3年度事業繰越分）'!$V$5:$V$501),2,0)))</f>
        <v/>
      </c>
      <c r="F436" s="83" t="str">
        <f>IF(ISERROR(VLOOKUP($A436,IF({1,0},'回答入力シート（イ_令和2,3年度事業繰越分）'!$BU$5:$BU$501,'回答入力シート（イ_令和2,3年度事業繰越分）'!$Z$5:$Z$501),2,0)),"",IF(VLOOKUP($A436,IF({1,0},'回答入力シート（イ_令和2,3年度事業繰越分）'!$BU$5:$BU$501,'回答入力シート（イ_令和2,3年度事業繰越分）'!$Z$5:$Z$501),2,0)=0,"",VLOOKUP($A436,IF({1,0},'回答入力シート（イ_令和2,3年度事業繰越分）'!$BU$5:$BU$501,'回答入力シート（イ_令和2,3年度事業繰越分）'!$Z$5:$Z$501),2,0)))</f>
        <v/>
      </c>
    </row>
    <row r="437" spans="1:6" x14ac:dyDescent="0.3">
      <c r="A437" s="1">
        <v>435</v>
      </c>
      <c r="B437" s="83" t="str">
        <f>IF(ISERROR(VLOOKUP($C437,IF({1,0},'回答入力シート（イ_令和2,3年度事業繰越分）'!$F$5:$F$501,'回答入力シート（イ_令和2,3年度事業繰越分）'!$B$5:$B$501),2,0)),"",IF(VLOOKUP($C437,IF({1,0},'回答入力シート（イ_令和2,3年度事業繰越分）'!$F$5:$F$501,'回答入力シート（イ_令和2,3年度事業繰越分）'!$B$5:$B$501),2,0)=0,"",VLOOKUP($C437,IF({1,0},'回答入力シート（イ_令和2,3年度事業繰越分）'!$F$5:$F$501,'回答入力シート（イ_令和2,3年度事業繰越分）'!$B$5:$B$501),2,0)))</f>
        <v/>
      </c>
      <c r="C437" s="83" t="str">
        <f>IF(ISERROR(VLOOKUP($A437,IF({1,0},'回答入力シート（イ_令和2,3年度事業繰越分）'!$BU$5:$BU$501,'回答入力シート（イ_令和2,3年度事業繰越分）'!$F$5:$F$501),2,0)),"",VLOOKUP($A437,IF({1,0},'回答入力シート（イ_令和2,3年度事業繰越分）'!$BU$5:$BU$501,'回答入力シート（イ_令和2,3年度事業繰越分）'!$F$5:$F$501),2,0))</f>
        <v/>
      </c>
      <c r="D437" s="83" t="str">
        <f>IF(ISERROR(VLOOKUP($A437,IF({1,0},'回答入力シート（イ_令和2,3年度事業繰越分）'!$BU$5:$BU$501,'回答入力シート（イ_令和2,3年度事業繰越分）'!$H$5:$H$501),2,0)),"",VLOOKUP($A437,IF({1,0},'回答入力シート（イ_令和2,3年度事業繰越分）'!$BU$5:$BU$501,'回答入力シート（イ_令和2,3年度事業繰越分）'!$H$5:$H$501),2,0))</f>
        <v/>
      </c>
      <c r="E437" s="83" t="str">
        <f>IF(ISERROR(VLOOKUP($A437,IF({1,0},'回答入力シート（イ_令和2,3年度事業繰越分）'!$BU$5:$BU$501,'回答入力シート（イ_令和2,3年度事業繰越分）'!$V$5:$V$501),2,0)),"",IF(VLOOKUP($A437,IF({1,0},'回答入力シート（イ_令和2,3年度事業繰越分）'!$BU$5:$BU$501,'回答入力シート（イ_令和2,3年度事業繰越分）'!$V$5:$V$501),2,0)=0,"",VLOOKUP($A437,IF({1,0},'回答入力シート（イ_令和2,3年度事業繰越分）'!$BU$5:$BU$501,'回答入力シート（イ_令和2,3年度事業繰越分）'!$V$5:$V$501),2,0)))</f>
        <v/>
      </c>
      <c r="F437" s="83" t="str">
        <f>IF(ISERROR(VLOOKUP($A437,IF({1,0},'回答入力シート（イ_令和2,3年度事業繰越分）'!$BU$5:$BU$501,'回答入力シート（イ_令和2,3年度事業繰越分）'!$Z$5:$Z$501),2,0)),"",IF(VLOOKUP($A437,IF({1,0},'回答入力シート（イ_令和2,3年度事業繰越分）'!$BU$5:$BU$501,'回答入力シート（イ_令和2,3年度事業繰越分）'!$Z$5:$Z$501),2,0)=0,"",VLOOKUP($A437,IF({1,0},'回答入力シート（イ_令和2,3年度事業繰越分）'!$BU$5:$BU$501,'回答入力シート（イ_令和2,3年度事業繰越分）'!$Z$5:$Z$501),2,0)))</f>
        <v/>
      </c>
    </row>
    <row r="438" spans="1:6" x14ac:dyDescent="0.3">
      <c r="A438" s="1">
        <v>436</v>
      </c>
      <c r="B438" s="83" t="str">
        <f>IF(ISERROR(VLOOKUP($C438,IF({1,0},'回答入力シート（イ_令和2,3年度事業繰越分）'!$F$5:$F$501,'回答入力シート（イ_令和2,3年度事業繰越分）'!$B$5:$B$501),2,0)),"",IF(VLOOKUP($C438,IF({1,0},'回答入力シート（イ_令和2,3年度事業繰越分）'!$F$5:$F$501,'回答入力シート（イ_令和2,3年度事業繰越分）'!$B$5:$B$501),2,0)=0,"",VLOOKUP($C438,IF({1,0},'回答入力シート（イ_令和2,3年度事業繰越分）'!$F$5:$F$501,'回答入力シート（イ_令和2,3年度事業繰越分）'!$B$5:$B$501),2,0)))</f>
        <v/>
      </c>
      <c r="C438" s="83" t="str">
        <f>IF(ISERROR(VLOOKUP($A438,IF({1,0},'回答入力シート（イ_令和2,3年度事業繰越分）'!$BU$5:$BU$501,'回答入力シート（イ_令和2,3年度事業繰越分）'!$F$5:$F$501),2,0)),"",VLOOKUP($A438,IF({1,0},'回答入力シート（イ_令和2,3年度事業繰越分）'!$BU$5:$BU$501,'回答入力シート（イ_令和2,3年度事業繰越分）'!$F$5:$F$501),2,0))</f>
        <v/>
      </c>
      <c r="D438" s="83" t="str">
        <f>IF(ISERROR(VLOOKUP($A438,IF({1,0},'回答入力シート（イ_令和2,3年度事業繰越分）'!$BU$5:$BU$501,'回答入力シート（イ_令和2,3年度事業繰越分）'!$H$5:$H$501),2,0)),"",VLOOKUP($A438,IF({1,0},'回答入力シート（イ_令和2,3年度事業繰越分）'!$BU$5:$BU$501,'回答入力シート（イ_令和2,3年度事業繰越分）'!$H$5:$H$501),2,0))</f>
        <v/>
      </c>
      <c r="E438" s="83" t="str">
        <f>IF(ISERROR(VLOOKUP($A438,IF({1,0},'回答入力シート（イ_令和2,3年度事業繰越分）'!$BU$5:$BU$501,'回答入力シート（イ_令和2,3年度事業繰越分）'!$V$5:$V$501),2,0)),"",IF(VLOOKUP($A438,IF({1,0},'回答入力シート（イ_令和2,3年度事業繰越分）'!$BU$5:$BU$501,'回答入力シート（イ_令和2,3年度事業繰越分）'!$V$5:$V$501),2,0)=0,"",VLOOKUP($A438,IF({1,0},'回答入力シート（イ_令和2,3年度事業繰越分）'!$BU$5:$BU$501,'回答入力シート（イ_令和2,3年度事業繰越分）'!$V$5:$V$501),2,0)))</f>
        <v/>
      </c>
      <c r="F438" s="83" t="str">
        <f>IF(ISERROR(VLOOKUP($A438,IF({1,0},'回答入力シート（イ_令和2,3年度事業繰越分）'!$BU$5:$BU$501,'回答入力シート（イ_令和2,3年度事業繰越分）'!$Z$5:$Z$501),2,0)),"",IF(VLOOKUP($A438,IF({1,0},'回答入力シート（イ_令和2,3年度事業繰越分）'!$BU$5:$BU$501,'回答入力シート（イ_令和2,3年度事業繰越分）'!$Z$5:$Z$501),2,0)=0,"",VLOOKUP($A438,IF({1,0},'回答入力シート（イ_令和2,3年度事業繰越分）'!$BU$5:$BU$501,'回答入力シート（イ_令和2,3年度事業繰越分）'!$Z$5:$Z$501),2,0)))</f>
        <v/>
      </c>
    </row>
    <row r="439" spans="1:6" x14ac:dyDescent="0.3">
      <c r="A439" s="1">
        <v>437</v>
      </c>
      <c r="B439" s="83" t="str">
        <f>IF(ISERROR(VLOOKUP($C439,IF({1,0},'回答入力シート（イ_令和2,3年度事業繰越分）'!$F$5:$F$501,'回答入力シート（イ_令和2,3年度事業繰越分）'!$B$5:$B$501),2,0)),"",IF(VLOOKUP($C439,IF({1,0},'回答入力シート（イ_令和2,3年度事業繰越分）'!$F$5:$F$501,'回答入力シート（イ_令和2,3年度事業繰越分）'!$B$5:$B$501),2,0)=0,"",VLOOKUP($C439,IF({1,0},'回答入力シート（イ_令和2,3年度事業繰越分）'!$F$5:$F$501,'回答入力シート（イ_令和2,3年度事業繰越分）'!$B$5:$B$501),2,0)))</f>
        <v/>
      </c>
      <c r="C439" s="83" t="str">
        <f>IF(ISERROR(VLOOKUP($A439,IF({1,0},'回答入力シート（イ_令和2,3年度事業繰越分）'!$BU$5:$BU$501,'回答入力シート（イ_令和2,3年度事業繰越分）'!$F$5:$F$501),2,0)),"",VLOOKUP($A439,IF({1,0},'回答入力シート（イ_令和2,3年度事業繰越分）'!$BU$5:$BU$501,'回答入力シート（イ_令和2,3年度事業繰越分）'!$F$5:$F$501),2,0))</f>
        <v/>
      </c>
      <c r="D439" s="83" t="str">
        <f>IF(ISERROR(VLOOKUP($A439,IF({1,0},'回答入力シート（イ_令和2,3年度事業繰越分）'!$BU$5:$BU$501,'回答入力シート（イ_令和2,3年度事業繰越分）'!$H$5:$H$501),2,0)),"",VLOOKUP($A439,IF({1,0},'回答入力シート（イ_令和2,3年度事業繰越分）'!$BU$5:$BU$501,'回答入力シート（イ_令和2,3年度事業繰越分）'!$H$5:$H$501),2,0))</f>
        <v/>
      </c>
      <c r="E439" s="83" t="str">
        <f>IF(ISERROR(VLOOKUP($A439,IF({1,0},'回答入力シート（イ_令和2,3年度事業繰越分）'!$BU$5:$BU$501,'回答入力シート（イ_令和2,3年度事業繰越分）'!$V$5:$V$501),2,0)),"",IF(VLOOKUP($A439,IF({1,0},'回答入力シート（イ_令和2,3年度事業繰越分）'!$BU$5:$BU$501,'回答入力シート（イ_令和2,3年度事業繰越分）'!$V$5:$V$501),2,0)=0,"",VLOOKUP($A439,IF({1,0},'回答入力シート（イ_令和2,3年度事業繰越分）'!$BU$5:$BU$501,'回答入力シート（イ_令和2,3年度事業繰越分）'!$V$5:$V$501),2,0)))</f>
        <v/>
      </c>
      <c r="F439" s="83" t="str">
        <f>IF(ISERROR(VLOOKUP($A439,IF({1,0},'回答入力シート（イ_令和2,3年度事業繰越分）'!$BU$5:$BU$501,'回答入力シート（イ_令和2,3年度事業繰越分）'!$Z$5:$Z$501),2,0)),"",IF(VLOOKUP($A439,IF({1,0},'回答入力シート（イ_令和2,3年度事業繰越分）'!$BU$5:$BU$501,'回答入力シート（イ_令和2,3年度事業繰越分）'!$Z$5:$Z$501),2,0)=0,"",VLOOKUP($A439,IF({1,0},'回答入力シート（イ_令和2,3年度事業繰越分）'!$BU$5:$BU$501,'回答入力シート（イ_令和2,3年度事業繰越分）'!$Z$5:$Z$501),2,0)))</f>
        <v/>
      </c>
    </row>
    <row r="440" spans="1:6" x14ac:dyDescent="0.3">
      <c r="A440" s="1">
        <v>438</v>
      </c>
      <c r="B440" s="83" t="str">
        <f>IF(ISERROR(VLOOKUP($C440,IF({1,0},'回答入力シート（イ_令和2,3年度事業繰越分）'!$F$5:$F$501,'回答入力シート（イ_令和2,3年度事業繰越分）'!$B$5:$B$501),2,0)),"",IF(VLOOKUP($C440,IF({1,0},'回答入力シート（イ_令和2,3年度事業繰越分）'!$F$5:$F$501,'回答入力シート（イ_令和2,3年度事業繰越分）'!$B$5:$B$501),2,0)=0,"",VLOOKUP($C440,IF({1,0},'回答入力シート（イ_令和2,3年度事業繰越分）'!$F$5:$F$501,'回答入力シート（イ_令和2,3年度事業繰越分）'!$B$5:$B$501),2,0)))</f>
        <v/>
      </c>
      <c r="C440" s="83" t="str">
        <f>IF(ISERROR(VLOOKUP($A440,IF({1,0},'回答入力シート（イ_令和2,3年度事業繰越分）'!$BU$5:$BU$501,'回答入力シート（イ_令和2,3年度事業繰越分）'!$F$5:$F$501),2,0)),"",VLOOKUP($A440,IF({1,0},'回答入力シート（イ_令和2,3年度事業繰越分）'!$BU$5:$BU$501,'回答入力シート（イ_令和2,3年度事業繰越分）'!$F$5:$F$501),2,0))</f>
        <v/>
      </c>
      <c r="D440" s="83" t="str">
        <f>IF(ISERROR(VLOOKUP($A440,IF({1,0},'回答入力シート（イ_令和2,3年度事業繰越分）'!$BU$5:$BU$501,'回答入力シート（イ_令和2,3年度事業繰越分）'!$H$5:$H$501),2,0)),"",VLOOKUP($A440,IF({1,0},'回答入力シート（イ_令和2,3年度事業繰越分）'!$BU$5:$BU$501,'回答入力シート（イ_令和2,3年度事業繰越分）'!$H$5:$H$501),2,0))</f>
        <v/>
      </c>
      <c r="E440" s="83" t="str">
        <f>IF(ISERROR(VLOOKUP($A440,IF({1,0},'回答入力シート（イ_令和2,3年度事業繰越分）'!$BU$5:$BU$501,'回答入力シート（イ_令和2,3年度事業繰越分）'!$V$5:$V$501),2,0)),"",IF(VLOOKUP($A440,IF({1,0},'回答入力シート（イ_令和2,3年度事業繰越分）'!$BU$5:$BU$501,'回答入力シート（イ_令和2,3年度事業繰越分）'!$V$5:$V$501),2,0)=0,"",VLOOKUP($A440,IF({1,0},'回答入力シート（イ_令和2,3年度事業繰越分）'!$BU$5:$BU$501,'回答入力シート（イ_令和2,3年度事業繰越分）'!$V$5:$V$501),2,0)))</f>
        <v/>
      </c>
      <c r="F440" s="83" t="str">
        <f>IF(ISERROR(VLOOKUP($A440,IF({1,0},'回答入力シート（イ_令和2,3年度事業繰越分）'!$BU$5:$BU$501,'回答入力シート（イ_令和2,3年度事業繰越分）'!$Z$5:$Z$501),2,0)),"",IF(VLOOKUP($A440,IF({1,0},'回答入力シート（イ_令和2,3年度事業繰越分）'!$BU$5:$BU$501,'回答入力シート（イ_令和2,3年度事業繰越分）'!$Z$5:$Z$501),2,0)=0,"",VLOOKUP($A440,IF({1,0},'回答入力シート（イ_令和2,3年度事業繰越分）'!$BU$5:$BU$501,'回答入力シート（イ_令和2,3年度事業繰越分）'!$Z$5:$Z$501),2,0)))</f>
        <v/>
      </c>
    </row>
    <row r="441" spans="1:6" x14ac:dyDescent="0.3">
      <c r="A441" s="1">
        <v>439</v>
      </c>
      <c r="B441" s="83" t="str">
        <f>IF(ISERROR(VLOOKUP($C441,IF({1,0},'回答入力シート（イ_令和2,3年度事業繰越分）'!$F$5:$F$501,'回答入力シート（イ_令和2,3年度事業繰越分）'!$B$5:$B$501),2,0)),"",IF(VLOOKUP($C441,IF({1,0},'回答入力シート（イ_令和2,3年度事業繰越分）'!$F$5:$F$501,'回答入力シート（イ_令和2,3年度事業繰越分）'!$B$5:$B$501),2,0)=0,"",VLOOKUP($C441,IF({1,0},'回答入力シート（イ_令和2,3年度事業繰越分）'!$F$5:$F$501,'回答入力シート（イ_令和2,3年度事業繰越分）'!$B$5:$B$501),2,0)))</f>
        <v/>
      </c>
      <c r="C441" s="83" t="str">
        <f>IF(ISERROR(VLOOKUP($A441,IF({1,0},'回答入力シート（イ_令和2,3年度事業繰越分）'!$BU$5:$BU$501,'回答入力シート（イ_令和2,3年度事業繰越分）'!$F$5:$F$501),2,0)),"",VLOOKUP($A441,IF({1,0},'回答入力シート（イ_令和2,3年度事業繰越分）'!$BU$5:$BU$501,'回答入力シート（イ_令和2,3年度事業繰越分）'!$F$5:$F$501),2,0))</f>
        <v/>
      </c>
      <c r="D441" s="83" t="str">
        <f>IF(ISERROR(VLOOKUP($A441,IF({1,0},'回答入力シート（イ_令和2,3年度事業繰越分）'!$BU$5:$BU$501,'回答入力シート（イ_令和2,3年度事業繰越分）'!$H$5:$H$501),2,0)),"",VLOOKUP($A441,IF({1,0},'回答入力シート（イ_令和2,3年度事業繰越分）'!$BU$5:$BU$501,'回答入力シート（イ_令和2,3年度事業繰越分）'!$H$5:$H$501),2,0))</f>
        <v/>
      </c>
      <c r="E441" s="83" t="str">
        <f>IF(ISERROR(VLOOKUP($A441,IF({1,0},'回答入力シート（イ_令和2,3年度事業繰越分）'!$BU$5:$BU$501,'回答入力シート（イ_令和2,3年度事業繰越分）'!$V$5:$V$501),2,0)),"",IF(VLOOKUP($A441,IF({1,0},'回答入力シート（イ_令和2,3年度事業繰越分）'!$BU$5:$BU$501,'回答入力シート（イ_令和2,3年度事業繰越分）'!$V$5:$V$501),2,0)=0,"",VLOOKUP($A441,IF({1,0},'回答入力シート（イ_令和2,3年度事業繰越分）'!$BU$5:$BU$501,'回答入力シート（イ_令和2,3年度事業繰越分）'!$V$5:$V$501),2,0)))</f>
        <v/>
      </c>
      <c r="F441" s="83" t="str">
        <f>IF(ISERROR(VLOOKUP($A441,IF({1,0},'回答入力シート（イ_令和2,3年度事業繰越分）'!$BU$5:$BU$501,'回答入力シート（イ_令和2,3年度事業繰越分）'!$Z$5:$Z$501),2,0)),"",IF(VLOOKUP($A441,IF({1,0},'回答入力シート（イ_令和2,3年度事業繰越分）'!$BU$5:$BU$501,'回答入力シート（イ_令和2,3年度事業繰越分）'!$Z$5:$Z$501),2,0)=0,"",VLOOKUP($A441,IF({1,0},'回答入力シート（イ_令和2,3年度事業繰越分）'!$BU$5:$BU$501,'回答入力シート（イ_令和2,3年度事業繰越分）'!$Z$5:$Z$501),2,0)))</f>
        <v/>
      </c>
    </row>
    <row r="442" spans="1:6" x14ac:dyDescent="0.3">
      <c r="A442" s="1">
        <v>440</v>
      </c>
      <c r="B442" s="83" t="str">
        <f>IF(ISERROR(VLOOKUP($C442,IF({1,0},'回答入力シート（イ_令和2,3年度事業繰越分）'!$F$5:$F$501,'回答入力シート（イ_令和2,3年度事業繰越分）'!$B$5:$B$501),2,0)),"",IF(VLOOKUP($C442,IF({1,0},'回答入力シート（イ_令和2,3年度事業繰越分）'!$F$5:$F$501,'回答入力シート（イ_令和2,3年度事業繰越分）'!$B$5:$B$501),2,0)=0,"",VLOOKUP($C442,IF({1,0},'回答入力シート（イ_令和2,3年度事業繰越分）'!$F$5:$F$501,'回答入力シート（イ_令和2,3年度事業繰越分）'!$B$5:$B$501),2,0)))</f>
        <v/>
      </c>
      <c r="C442" s="83" t="str">
        <f>IF(ISERROR(VLOOKUP($A442,IF({1,0},'回答入力シート（イ_令和2,3年度事業繰越分）'!$BU$5:$BU$501,'回答入力シート（イ_令和2,3年度事業繰越分）'!$F$5:$F$501),2,0)),"",VLOOKUP($A442,IF({1,0},'回答入力シート（イ_令和2,3年度事業繰越分）'!$BU$5:$BU$501,'回答入力シート（イ_令和2,3年度事業繰越分）'!$F$5:$F$501),2,0))</f>
        <v/>
      </c>
      <c r="D442" s="83" t="str">
        <f>IF(ISERROR(VLOOKUP($A442,IF({1,0},'回答入力シート（イ_令和2,3年度事業繰越分）'!$BU$5:$BU$501,'回答入力シート（イ_令和2,3年度事業繰越分）'!$H$5:$H$501),2,0)),"",VLOOKUP($A442,IF({1,0},'回答入力シート（イ_令和2,3年度事業繰越分）'!$BU$5:$BU$501,'回答入力シート（イ_令和2,3年度事業繰越分）'!$H$5:$H$501),2,0))</f>
        <v/>
      </c>
      <c r="E442" s="83" t="str">
        <f>IF(ISERROR(VLOOKUP($A442,IF({1,0},'回答入力シート（イ_令和2,3年度事業繰越分）'!$BU$5:$BU$501,'回答入力シート（イ_令和2,3年度事業繰越分）'!$V$5:$V$501),2,0)),"",IF(VLOOKUP($A442,IF({1,0},'回答入力シート（イ_令和2,3年度事業繰越分）'!$BU$5:$BU$501,'回答入力シート（イ_令和2,3年度事業繰越分）'!$V$5:$V$501),2,0)=0,"",VLOOKUP($A442,IF({1,0},'回答入力シート（イ_令和2,3年度事業繰越分）'!$BU$5:$BU$501,'回答入力シート（イ_令和2,3年度事業繰越分）'!$V$5:$V$501),2,0)))</f>
        <v/>
      </c>
      <c r="F442" s="83" t="str">
        <f>IF(ISERROR(VLOOKUP($A442,IF({1,0},'回答入力シート（イ_令和2,3年度事業繰越分）'!$BU$5:$BU$501,'回答入力シート（イ_令和2,3年度事業繰越分）'!$Z$5:$Z$501),2,0)),"",IF(VLOOKUP($A442,IF({1,0},'回答入力シート（イ_令和2,3年度事業繰越分）'!$BU$5:$BU$501,'回答入力シート（イ_令和2,3年度事業繰越分）'!$Z$5:$Z$501),2,0)=0,"",VLOOKUP($A442,IF({1,0},'回答入力シート（イ_令和2,3年度事業繰越分）'!$BU$5:$BU$501,'回答入力シート（イ_令和2,3年度事業繰越分）'!$Z$5:$Z$501),2,0)))</f>
        <v/>
      </c>
    </row>
    <row r="443" spans="1:6" x14ac:dyDescent="0.3">
      <c r="A443" s="1">
        <v>441</v>
      </c>
      <c r="B443" s="83" t="str">
        <f>IF(ISERROR(VLOOKUP($C443,IF({1,0},'回答入力シート（イ_令和2,3年度事業繰越分）'!$F$5:$F$501,'回答入力シート（イ_令和2,3年度事業繰越分）'!$B$5:$B$501),2,0)),"",IF(VLOOKUP($C443,IF({1,0},'回答入力シート（イ_令和2,3年度事業繰越分）'!$F$5:$F$501,'回答入力シート（イ_令和2,3年度事業繰越分）'!$B$5:$B$501),2,0)=0,"",VLOOKUP($C443,IF({1,0},'回答入力シート（イ_令和2,3年度事業繰越分）'!$F$5:$F$501,'回答入力シート（イ_令和2,3年度事業繰越分）'!$B$5:$B$501),2,0)))</f>
        <v/>
      </c>
      <c r="C443" s="83" t="str">
        <f>IF(ISERROR(VLOOKUP($A443,IF({1,0},'回答入力シート（イ_令和2,3年度事業繰越分）'!$BU$5:$BU$501,'回答入力シート（イ_令和2,3年度事業繰越分）'!$F$5:$F$501),2,0)),"",VLOOKUP($A443,IF({1,0},'回答入力シート（イ_令和2,3年度事業繰越分）'!$BU$5:$BU$501,'回答入力シート（イ_令和2,3年度事業繰越分）'!$F$5:$F$501),2,0))</f>
        <v/>
      </c>
      <c r="D443" s="83" t="str">
        <f>IF(ISERROR(VLOOKUP($A443,IF({1,0},'回答入力シート（イ_令和2,3年度事業繰越分）'!$BU$5:$BU$501,'回答入力シート（イ_令和2,3年度事業繰越分）'!$H$5:$H$501),2,0)),"",VLOOKUP($A443,IF({1,0},'回答入力シート（イ_令和2,3年度事業繰越分）'!$BU$5:$BU$501,'回答入力シート（イ_令和2,3年度事業繰越分）'!$H$5:$H$501),2,0))</f>
        <v/>
      </c>
      <c r="E443" s="83" t="str">
        <f>IF(ISERROR(VLOOKUP($A443,IF({1,0},'回答入力シート（イ_令和2,3年度事業繰越分）'!$BU$5:$BU$501,'回答入力シート（イ_令和2,3年度事業繰越分）'!$V$5:$V$501),2,0)),"",IF(VLOOKUP($A443,IF({1,0},'回答入力シート（イ_令和2,3年度事業繰越分）'!$BU$5:$BU$501,'回答入力シート（イ_令和2,3年度事業繰越分）'!$V$5:$V$501),2,0)=0,"",VLOOKUP($A443,IF({1,0},'回答入力シート（イ_令和2,3年度事業繰越分）'!$BU$5:$BU$501,'回答入力シート（イ_令和2,3年度事業繰越分）'!$V$5:$V$501),2,0)))</f>
        <v/>
      </c>
      <c r="F443" s="83" t="str">
        <f>IF(ISERROR(VLOOKUP($A443,IF({1,0},'回答入力シート（イ_令和2,3年度事業繰越分）'!$BU$5:$BU$501,'回答入力シート（イ_令和2,3年度事業繰越分）'!$Z$5:$Z$501),2,0)),"",IF(VLOOKUP($A443,IF({1,0},'回答入力シート（イ_令和2,3年度事業繰越分）'!$BU$5:$BU$501,'回答入力シート（イ_令和2,3年度事業繰越分）'!$Z$5:$Z$501),2,0)=0,"",VLOOKUP($A443,IF({1,0},'回答入力シート（イ_令和2,3年度事業繰越分）'!$BU$5:$BU$501,'回答入力シート（イ_令和2,3年度事業繰越分）'!$Z$5:$Z$501),2,0)))</f>
        <v/>
      </c>
    </row>
    <row r="444" spans="1:6" x14ac:dyDescent="0.3">
      <c r="A444" s="1">
        <v>442</v>
      </c>
      <c r="B444" s="83" t="str">
        <f>IF(ISERROR(VLOOKUP($C444,IF({1,0},'回答入力シート（イ_令和2,3年度事業繰越分）'!$F$5:$F$501,'回答入力シート（イ_令和2,3年度事業繰越分）'!$B$5:$B$501),2,0)),"",IF(VLOOKUP($C444,IF({1,0},'回答入力シート（イ_令和2,3年度事業繰越分）'!$F$5:$F$501,'回答入力シート（イ_令和2,3年度事業繰越分）'!$B$5:$B$501),2,0)=0,"",VLOOKUP($C444,IF({1,0},'回答入力シート（イ_令和2,3年度事業繰越分）'!$F$5:$F$501,'回答入力シート（イ_令和2,3年度事業繰越分）'!$B$5:$B$501),2,0)))</f>
        <v/>
      </c>
      <c r="C444" s="83" t="str">
        <f>IF(ISERROR(VLOOKUP($A444,IF({1,0},'回答入力シート（イ_令和2,3年度事業繰越分）'!$BU$5:$BU$501,'回答入力シート（イ_令和2,3年度事業繰越分）'!$F$5:$F$501),2,0)),"",VLOOKUP($A444,IF({1,0},'回答入力シート（イ_令和2,3年度事業繰越分）'!$BU$5:$BU$501,'回答入力シート（イ_令和2,3年度事業繰越分）'!$F$5:$F$501),2,0))</f>
        <v/>
      </c>
      <c r="D444" s="83" t="str">
        <f>IF(ISERROR(VLOOKUP($A444,IF({1,0},'回答入力シート（イ_令和2,3年度事業繰越分）'!$BU$5:$BU$501,'回答入力シート（イ_令和2,3年度事業繰越分）'!$H$5:$H$501),2,0)),"",VLOOKUP($A444,IF({1,0},'回答入力シート（イ_令和2,3年度事業繰越分）'!$BU$5:$BU$501,'回答入力シート（イ_令和2,3年度事業繰越分）'!$H$5:$H$501),2,0))</f>
        <v/>
      </c>
      <c r="E444" s="83" t="str">
        <f>IF(ISERROR(VLOOKUP($A444,IF({1,0},'回答入力シート（イ_令和2,3年度事業繰越分）'!$BU$5:$BU$501,'回答入力シート（イ_令和2,3年度事業繰越分）'!$V$5:$V$501),2,0)),"",IF(VLOOKUP($A444,IF({1,0},'回答入力シート（イ_令和2,3年度事業繰越分）'!$BU$5:$BU$501,'回答入力シート（イ_令和2,3年度事業繰越分）'!$V$5:$V$501),2,0)=0,"",VLOOKUP($A444,IF({1,0},'回答入力シート（イ_令和2,3年度事業繰越分）'!$BU$5:$BU$501,'回答入力シート（イ_令和2,3年度事業繰越分）'!$V$5:$V$501),2,0)))</f>
        <v/>
      </c>
      <c r="F444" s="83" t="str">
        <f>IF(ISERROR(VLOOKUP($A444,IF({1,0},'回答入力シート（イ_令和2,3年度事業繰越分）'!$BU$5:$BU$501,'回答入力シート（イ_令和2,3年度事業繰越分）'!$Z$5:$Z$501),2,0)),"",IF(VLOOKUP($A444,IF({1,0},'回答入力シート（イ_令和2,3年度事業繰越分）'!$BU$5:$BU$501,'回答入力シート（イ_令和2,3年度事業繰越分）'!$Z$5:$Z$501),2,0)=0,"",VLOOKUP($A444,IF({1,0},'回答入力シート（イ_令和2,3年度事業繰越分）'!$BU$5:$BU$501,'回答入力シート（イ_令和2,3年度事業繰越分）'!$Z$5:$Z$501),2,0)))</f>
        <v/>
      </c>
    </row>
    <row r="445" spans="1:6" x14ac:dyDescent="0.3">
      <c r="A445" s="1">
        <v>443</v>
      </c>
      <c r="B445" s="83" t="str">
        <f>IF(ISERROR(VLOOKUP($C445,IF({1,0},'回答入力シート（イ_令和2,3年度事業繰越分）'!$F$5:$F$501,'回答入力シート（イ_令和2,3年度事業繰越分）'!$B$5:$B$501),2,0)),"",IF(VLOOKUP($C445,IF({1,0},'回答入力シート（イ_令和2,3年度事業繰越分）'!$F$5:$F$501,'回答入力シート（イ_令和2,3年度事業繰越分）'!$B$5:$B$501),2,0)=0,"",VLOOKUP($C445,IF({1,0},'回答入力シート（イ_令和2,3年度事業繰越分）'!$F$5:$F$501,'回答入力シート（イ_令和2,3年度事業繰越分）'!$B$5:$B$501),2,0)))</f>
        <v/>
      </c>
      <c r="C445" s="83" t="str">
        <f>IF(ISERROR(VLOOKUP($A445,IF({1,0},'回答入力シート（イ_令和2,3年度事業繰越分）'!$BU$5:$BU$501,'回答入力シート（イ_令和2,3年度事業繰越分）'!$F$5:$F$501),2,0)),"",VLOOKUP($A445,IF({1,0},'回答入力シート（イ_令和2,3年度事業繰越分）'!$BU$5:$BU$501,'回答入力シート（イ_令和2,3年度事業繰越分）'!$F$5:$F$501),2,0))</f>
        <v/>
      </c>
      <c r="D445" s="83" t="str">
        <f>IF(ISERROR(VLOOKUP($A445,IF({1,0},'回答入力シート（イ_令和2,3年度事業繰越分）'!$BU$5:$BU$501,'回答入力シート（イ_令和2,3年度事業繰越分）'!$H$5:$H$501),2,0)),"",VLOOKUP($A445,IF({1,0},'回答入力シート（イ_令和2,3年度事業繰越分）'!$BU$5:$BU$501,'回答入力シート（イ_令和2,3年度事業繰越分）'!$H$5:$H$501),2,0))</f>
        <v/>
      </c>
      <c r="E445" s="83" t="str">
        <f>IF(ISERROR(VLOOKUP($A445,IF({1,0},'回答入力シート（イ_令和2,3年度事業繰越分）'!$BU$5:$BU$501,'回答入力シート（イ_令和2,3年度事業繰越分）'!$V$5:$V$501),2,0)),"",IF(VLOOKUP($A445,IF({1,0},'回答入力シート（イ_令和2,3年度事業繰越分）'!$BU$5:$BU$501,'回答入力シート（イ_令和2,3年度事業繰越分）'!$V$5:$V$501),2,0)=0,"",VLOOKUP($A445,IF({1,0},'回答入力シート（イ_令和2,3年度事業繰越分）'!$BU$5:$BU$501,'回答入力シート（イ_令和2,3年度事業繰越分）'!$V$5:$V$501),2,0)))</f>
        <v/>
      </c>
      <c r="F445" s="83" t="str">
        <f>IF(ISERROR(VLOOKUP($A445,IF({1,0},'回答入力シート（イ_令和2,3年度事業繰越分）'!$BU$5:$BU$501,'回答入力シート（イ_令和2,3年度事業繰越分）'!$Z$5:$Z$501),2,0)),"",IF(VLOOKUP($A445,IF({1,0},'回答入力シート（イ_令和2,3年度事業繰越分）'!$BU$5:$BU$501,'回答入力シート（イ_令和2,3年度事業繰越分）'!$Z$5:$Z$501),2,0)=0,"",VLOOKUP($A445,IF({1,0},'回答入力シート（イ_令和2,3年度事業繰越分）'!$BU$5:$BU$501,'回答入力シート（イ_令和2,3年度事業繰越分）'!$Z$5:$Z$501),2,0)))</f>
        <v/>
      </c>
    </row>
    <row r="446" spans="1:6" x14ac:dyDescent="0.3">
      <c r="A446" s="1">
        <v>444</v>
      </c>
      <c r="B446" s="83" t="str">
        <f>IF(ISERROR(VLOOKUP($C446,IF({1,0},'回答入力シート（イ_令和2,3年度事業繰越分）'!$F$5:$F$501,'回答入力シート（イ_令和2,3年度事業繰越分）'!$B$5:$B$501),2,0)),"",IF(VLOOKUP($C446,IF({1,0},'回答入力シート（イ_令和2,3年度事業繰越分）'!$F$5:$F$501,'回答入力シート（イ_令和2,3年度事業繰越分）'!$B$5:$B$501),2,0)=0,"",VLOOKUP($C446,IF({1,0},'回答入力シート（イ_令和2,3年度事業繰越分）'!$F$5:$F$501,'回答入力シート（イ_令和2,3年度事業繰越分）'!$B$5:$B$501),2,0)))</f>
        <v/>
      </c>
      <c r="C446" s="83" t="str">
        <f>IF(ISERROR(VLOOKUP($A446,IF({1,0},'回答入力シート（イ_令和2,3年度事業繰越分）'!$BU$5:$BU$501,'回答入力シート（イ_令和2,3年度事業繰越分）'!$F$5:$F$501),2,0)),"",VLOOKUP($A446,IF({1,0},'回答入力シート（イ_令和2,3年度事業繰越分）'!$BU$5:$BU$501,'回答入力シート（イ_令和2,3年度事業繰越分）'!$F$5:$F$501),2,0))</f>
        <v/>
      </c>
      <c r="D446" s="83" t="str">
        <f>IF(ISERROR(VLOOKUP($A446,IF({1,0},'回答入力シート（イ_令和2,3年度事業繰越分）'!$BU$5:$BU$501,'回答入力シート（イ_令和2,3年度事業繰越分）'!$H$5:$H$501),2,0)),"",VLOOKUP($A446,IF({1,0},'回答入力シート（イ_令和2,3年度事業繰越分）'!$BU$5:$BU$501,'回答入力シート（イ_令和2,3年度事業繰越分）'!$H$5:$H$501),2,0))</f>
        <v/>
      </c>
      <c r="E446" s="83" t="str">
        <f>IF(ISERROR(VLOOKUP($A446,IF({1,0},'回答入力シート（イ_令和2,3年度事業繰越分）'!$BU$5:$BU$501,'回答入力シート（イ_令和2,3年度事業繰越分）'!$V$5:$V$501),2,0)),"",IF(VLOOKUP($A446,IF({1,0},'回答入力シート（イ_令和2,3年度事業繰越分）'!$BU$5:$BU$501,'回答入力シート（イ_令和2,3年度事業繰越分）'!$V$5:$V$501),2,0)=0,"",VLOOKUP($A446,IF({1,0},'回答入力シート（イ_令和2,3年度事業繰越分）'!$BU$5:$BU$501,'回答入力シート（イ_令和2,3年度事業繰越分）'!$V$5:$V$501),2,0)))</f>
        <v/>
      </c>
      <c r="F446" s="83" t="str">
        <f>IF(ISERROR(VLOOKUP($A446,IF({1,0},'回答入力シート（イ_令和2,3年度事業繰越分）'!$BU$5:$BU$501,'回答入力シート（イ_令和2,3年度事業繰越分）'!$Z$5:$Z$501),2,0)),"",IF(VLOOKUP($A446,IF({1,0},'回答入力シート（イ_令和2,3年度事業繰越分）'!$BU$5:$BU$501,'回答入力シート（イ_令和2,3年度事業繰越分）'!$Z$5:$Z$501),2,0)=0,"",VLOOKUP($A446,IF({1,0},'回答入力シート（イ_令和2,3年度事業繰越分）'!$BU$5:$BU$501,'回答入力シート（イ_令和2,3年度事業繰越分）'!$Z$5:$Z$501),2,0)))</f>
        <v/>
      </c>
    </row>
    <row r="447" spans="1:6" x14ac:dyDescent="0.3">
      <c r="A447" s="1">
        <v>445</v>
      </c>
      <c r="B447" s="83" t="str">
        <f>IF(ISERROR(VLOOKUP($C447,IF({1,0},'回答入力シート（イ_令和2,3年度事業繰越分）'!$F$5:$F$501,'回答入力シート（イ_令和2,3年度事業繰越分）'!$B$5:$B$501),2,0)),"",IF(VLOOKUP($C447,IF({1,0},'回答入力シート（イ_令和2,3年度事業繰越分）'!$F$5:$F$501,'回答入力シート（イ_令和2,3年度事業繰越分）'!$B$5:$B$501),2,0)=0,"",VLOOKUP($C447,IF({1,0},'回答入力シート（イ_令和2,3年度事業繰越分）'!$F$5:$F$501,'回答入力シート（イ_令和2,3年度事業繰越分）'!$B$5:$B$501),2,0)))</f>
        <v/>
      </c>
      <c r="C447" s="83" t="str">
        <f>IF(ISERROR(VLOOKUP($A447,IF({1,0},'回答入力シート（イ_令和2,3年度事業繰越分）'!$BU$5:$BU$501,'回答入力シート（イ_令和2,3年度事業繰越分）'!$F$5:$F$501),2,0)),"",VLOOKUP($A447,IF({1,0},'回答入力シート（イ_令和2,3年度事業繰越分）'!$BU$5:$BU$501,'回答入力シート（イ_令和2,3年度事業繰越分）'!$F$5:$F$501),2,0))</f>
        <v/>
      </c>
      <c r="D447" s="83" t="str">
        <f>IF(ISERROR(VLOOKUP($A447,IF({1,0},'回答入力シート（イ_令和2,3年度事業繰越分）'!$BU$5:$BU$501,'回答入力シート（イ_令和2,3年度事業繰越分）'!$H$5:$H$501),2,0)),"",VLOOKUP($A447,IF({1,0},'回答入力シート（イ_令和2,3年度事業繰越分）'!$BU$5:$BU$501,'回答入力シート（イ_令和2,3年度事業繰越分）'!$H$5:$H$501),2,0))</f>
        <v/>
      </c>
      <c r="E447" s="83" t="str">
        <f>IF(ISERROR(VLOOKUP($A447,IF({1,0},'回答入力シート（イ_令和2,3年度事業繰越分）'!$BU$5:$BU$501,'回答入力シート（イ_令和2,3年度事業繰越分）'!$V$5:$V$501),2,0)),"",IF(VLOOKUP($A447,IF({1,0},'回答入力シート（イ_令和2,3年度事業繰越分）'!$BU$5:$BU$501,'回答入力シート（イ_令和2,3年度事業繰越分）'!$V$5:$V$501),2,0)=0,"",VLOOKUP($A447,IF({1,0},'回答入力シート（イ_令和2,3年度事業繰越分）'!$BU$5:$BU$501,'回答入力シート（イ_令和2,3年度事業繰越分）'!$V$5:$V$501),2,0)))</f>
        <v/>
      </c>
      <c r="F447" s="83" t="str">
        <f>IF(ISERROR(VLOOKUP($A447,IF({1,0},'回答入力シート（イ_令和2,3年度事業繰越分）'!$BU$5:$BU$501,'回答入力シート（イ_令和2,3年度事業繰越分）'!$Z$5:$Z$501),2,0)),"",IF(VLOOKUP($A447,IF({1,0},'回答入力シート（イ_令和2,3年度事業繰越分）'!$BU$5:$BU$501,'回答入力シート（イ_令和2,3年度事業繰越分）'!$Z$5:$Z$501),2,0)=0,"",VLOOKUP($A447,IF({1,0},'回答入力シート（イ_令和2,3年度事業繰越分）'!$BU$5:$BU$501,'回答入力シート（イ_令和2,3年度事業繰越分）'!$Z$5:$Z$501),2,0)))</f>
        <v/>
      </c>
    </row>
    <row r="448" spans="1:6" x14ac:dyDescent="0.3">
      <c r="A448" s="1">
        <v>446</v>
      </c>
      <c r="B448" s="83" t="str">
        <f>IF(ISERROR(VLOOKUP($C448,IF({1,0},'回答入力シート（イ_令和2,3年度事業繰越分）'!$F$5:$F$501,'回答入力シート（イ_令和2,3年度事業繰越分）'!$B$5:$B$501),2,0)),"",IF(VLOOKUP($C448,IF({1,0},'回答入力シート（イ_令和2,3年度事業繰越分）'!$F$5:$F$501,'回答入力シート（イ_令和2,3年度事業繰越分）'!$B$5:$B$501),2,0)=0,"",VLOOKUP($C448,IF({1,0},'回答入力シート（イ_令和2,3年度事業繰越分）'!$F$5:$F$501,'回答入力シート（イ_令和2,3年度事業繰越分）'!$B$5:$B$501),2,0)))</f>
        <v/>
      </c>
      <c r="C448" s="83" t="str">
        <f>IF(ISERROR(VLOOKUP($A448,IF({1,0},'回答入力シート（イ_令和2,3年度事業繰越分）'!$BU$5:$BU$501,'回答入力シート（イ_令和2,3年度事業繰越分）'!$F$5:$F$501),2,0)),"",VLOOKUP($A448,IF({1,0},'回答入力シート（イ_令和2,3年度事業繰越分）'!$BU$5:$BU$501,'回答入力シート（イ_令和2,3年度事業繰越分）'!$F$5:$F$501),2,0))</f>
        <v/>
      </c>
      <c r="D448" s="83" t="str">
        <f>IF(ISERROR(VLOOKUP($A448,IF({1,0},'回答入力シート（イ_令和2,3年度事業繰越分）'!$BU$5:$BU$501,'回答入力シート（イ_令和2,3年度事業繰越分）'!$H$5:$H$501),2,0)),"",VLOOKUP($A448,IF({1,0},'回答入力シート（イ_令和2,3年度事業繰越分）'!$BU$5:$BU$501,'回答入力シート（イ_令和2,3年度事業繰越分）'!$H$5:$H$501),2,0))</f>
        <v/>
      </c>
      <c r="E448" s="83" t="str">
        <f>IF(ISERROR(VLOOKUP($A448,IF({1,0},'回答入力シート（イ_令和2,3年度事業繰越分）'!$BU$5:$BU$501,'回答入力シート（イ_令和2,3年度事業繰越分）'!$V$5:$V$501),2,0)),"",IF(VLOOKUP($A448,IF({1,0},'回答入力シート（イ_令和2,3年度事業繰越分）'!$BU$5:$BU$501,'回答入力シート（イ_令和2,3年度事業繰越分）'!$V$5:$V$501),2,0)=0,"",VLOOKUP($A448,IF({1,0},'回答入力シート（イ_令和2,3年度事業繰越分）'!$BU$5:$BU$501,'回答入力シート（イ_令和2,3年度事業繰越分）'!$V$5:$V$501),2,0)))</f>
        <v/>
      </c>
      <c r="F448" s="83" t="str">
        <f>IF(ISERROR(VLOOKUP($A448,IF({1,0},'回答入力シート（イ_令和2,3年度事業繰越分）'!$BU$5:$BU$501,'回答入力シート（イ_令和2,3年度事業繰越分）'!$Z$5:$Z$501),2,0)),"",IF(VLOOKUP($A448,IF({1,0},'回答入力シート（イ_令和2,3年度事業繰越分）'!$BU$5:$BU$501,'回答入力シート（イ_令和2,3年度事業繰越分）'!$Z$5:$Z$501),2,0)=0,"",VLOOKUP($A448,IF({1,0},'回答入力シート（イ_令和2,3年度事業繰越分）'!$BU$5:$BU$501,'回答入力シート（イ_令和2,3年度事業繰越分）'!$Z$5:$Z$501),2,0)))</f>
        <v/>
      </c>
    </row>
    <row r="449" spans="1:6" x14ac:dyDescent="0.3">
      <c r="A449" s="1">
        <v>447</v>
      </c>
      <c r="B449" s="83" t="str">
        <f>IF(ISERROR(VLOOKUP($C449,IF({1,0},'回答入力シート（イ_令和2,3年度事業繰越分）'!$F$5:$F$501,'回答入力シート（イ_令和2,3年度事業繰越分）'!$B$5:$B$501),2,0)),"",IF(VLOOKUP($C449,IF({1,0},'回答入力シート（イ_令和2,3年度事業繰越分）'!$F$5:$F$501,'回答入力シート（イ_令和2,3年度事業繰越分）'!$B$5:$B$501),2,0)=0,"",VLOOKUP($C449,IF({1,0},'回答入力シート（イ_令和2,3年度事業繰越分）'!$F$5:$F$501,'回答入力シート（イ_令和2,3年度事業繰越分）'!$B$5:$B$501),2,0)))</f>
        <v/>
      </c>
      <c r="C449" s="83" t="str">
        <f>IF(ISERROR(VLOOKUP($A449,IF({1,0},'回答入力シート（イ_令和2,3年度事業繰越分）'!$BU$5:$BU$501,'回答入力シート（イ_令和2,3年度事業繰越分）'!$F$5:$F$501),2,0)),"",VLOOKUP($A449,IF({1,0},'回答入力シート（イ_令和2,3年度事業繰越分）'!$BU$5:$BU$501,'回答入力シート（イ_令和2,3年度事業繰越分）'!$F$5:$F$501),2,0))</f>
        <v/>
      </c>
      <c r="D449" s="83" t="str">
        <f>IF(ISERROR(VLOOKUP($A449,IF({1,0},'回答入力シート（イ_令和2,3年度事業繰越分）'!$BU$5:$BU$501,'回答入力シート（イ_令和2,3年度事業繰越分）'!$H$5:$H$501),2,0)),"",VLOOKUP($A449,IF({1,0},'回答入力シート（イ_令和2,3年度事業繰越分）'!$BU$5:$BU$501,'回答入力シート（イ_令和2,3年度事業繰越分）'!$H$5:$H$501),2,0))</f>
        <v/>
      </c>
      <c r="E449" s="83" t="str">
        <f>IF(ISERROR(VLOOKUP($A449,IF({1,0},'回答入力シート（イ_令和2,3年度事業繰越分）'!$BU$5:$BU$501,'回答入力シート（イ_令和2,3年度事業繰越分）'!$V$5:$V$501),2,0)),"",IF(VLOOKUP($A449,IF({1,0},'回答入力シート（イ_令和2,3年度事業繰越分）'!$BU$5:$BU$501,'回答入力シート（イ_令和2,3年度事業繰越分）'!$V$5:$V$501),2,0)=0,"",VLOOKUP($A449,IF({1,0},'回答入力シート（イ_令和2,3年度事業繰越分）'!$BU$5:$BU$501,'回答入力シート（イ_令和2,3年度事業繰越分）'!$V$5:$V$501),2,0)))</f>
        <v/>
      </c>
      <c r="F449" s="83" t="str">
        <f>IF(ISERROR(VLOOKUP($A449,IF({1,0},'回答入力シート（イ_令和2,3年度事業繰越分）'!$BU$5:$BU$501,'回答入力シート（イ_令和2,3年度事業繰越分）'!$Z$5:$Z$501),2,0)),"",IF(VLOOKUP($A449,IF({1,0},'回答入力シート（イ_令和2,3年度事業繰越分）'!$BU$5:$BU$501,'回答入力シート（イ_令和2,3年度事業繰越分）'!$Z$5:$Z$501),2,0)=0,"",VLOOKUP($A449,IF({1,0},'回答入力シート（イ_令和2,3年度事業繰越分）'!$BU$5:$BU$501,'回答入力シート（イ_令和2,3年度事業繰越分）'!$Z$5:$Z$501),2,0)))</f>
        <v/>
      </c>
    </row>
    <row r="450" spans="1:6" x14ac:dyDescent="0.3">
      <c r="A450" s="1">
        <v>448</v>
      </c>
      <c r="B450" s="83" t="str">
        <f>IF(ISERROR(VLOOKUP($C450,IF({1,0},'回答入力シート（イ_令和2,3年度事業繰越分）'!$F$5:$F$501,'回答入力シート（イ_令和2,3年度事業繰越分）'!$B$5:$B$501),2,0)),"",IF(VLOOKUP($C450,IF({1,0},'回答入力シート（イ_令和2,3年度事業繰越分）'!$F$5:$F$501,'回答入力シート（イ_令和2,3年度事業繰越分）'!$B$5:$B$501),2,0)=0,"",VLOOKUP($C450,IF({1,0},'回答入力シート（イ_令和2,3年度事業繰越分）'!$F$5:$F$501,'回答入力シート（イ_令和2,3年度事業繰越分）'!$B$5:$B$501),2,0)))</f>
        <v/>
      </c>
      <c r="C450" s="83" t="str">
        <f>IF(ISERROR(VLOOKUP($A450,IF({1,0},'回答入力シート（イ_令和2,3年度事業繰越分）'!$BU$5:$BU$501,'回答入力シート（イ_令和2,3年度事業繰越分）'!$F$5:$F$501),2,0)),"",VLOOKUP($A450,IF({1,0},'回答入力シート（イ_令和2,3年度事業繰越分）'!$BU$5:$BU$501,'回答入力シート（イ_令和2,3年度事業繰越分）'!$F$5:$F$501),2,0))</f>
        <v/>
      </c>
      <c r="D450" s="83" t="str">
        <f>IF(ISERROR(VLOOKUP($A450,IF({1,0},'回答入力シート（イ_令和2,3年度事業繰越分）'!$BU$5:$BU$501,'回答入力シート（イ_令和2,3年度事業繰越分）'!$H$5:$H$501),2,0)),"",VLOOKUP($A450,IF({1,0},'回答入力シート（イ_令和2,3年度事業繰越分）'!$BU$5:$BU$501,'回答入力シート（イ_令和2,3年度事業繰越分）'!$H$5:$H$501),2,0))</f>
        <v/>
      </c>
      <c r="E450" s="83" t="str">
        <f>IF(ISERROR(VLOOKUP($A450,IF({1,0},'回答入力シート（イ_令和2,3年度事業繰越分）'!$BU$5:$BU$501,'回答入力シート（イ_令和2,3年度事業繰越分）'!$V$5:$V$501),2,0)),"",IF(VLOOKUP($A450,IF({1,0},'回答入力シート（イ_令和2,3年度事業繰越分）'!$BU$5:$BU$501,'回答入力シート（イ_令和2,3年度事業繰越分）'!$V$5:$V$501),2,0)=0,"",VLOOKUP($A450,IF({1,0},'回答入力シート（イ_令和2,3年度事業繰越分）'!$BU$5:$BU$501,'回答入力シート（イ_令和2,3年度事業繰越分）'!$V$5:$V$501),2,0)))</f>
        <v/>
      </c>
      <c r="F450" s="83" t="str">
        <f>IF(ISERROR(VLOOKUP($A450,IF({1,0},'回答入力シート（イ_令和2,3年度事業繰越分）'!$BU$5:$BU$501,'回答入力シート（イ_令和2,3年度事業繰越分）'!$Z$5:$Z$501),2,0)),"",IF(VLOOKUP($A450,IF({1,0},'回答入力シート（イ_令和2,3年度事業繰越分）'!$BU$5:$BU$501,'回答入力シート（イ_令和2,3年度事業繰越分）'!$Z$5:$Z$501),2,0)=0,"",VLOOKUP($A450,IF({1,0},'回答入力シート（イ_令和2,3年度事業繰越分）'!$BU$5:$BU$501,'回答入力シート（イ_令和2,3年度事業繰越分）'!$Z$5:$Z$501),2,0)))</f>
        <v/>
      </c>
    </row>
    <row r="451" spans="1:6" x14ac:dyDescent="0.3">
      <c r="A451" s="1">
        <v>449</v>
      </c>
      <c r="B451" s="83" t="str">
        <f>IF(ISERROR(VLOOKUP($C451,IF({1,0},'回答入力シート（イ_令和2,3年度事業繰越分）'!$F$5:$F$501,'回答入力シート（イ_令和2,3年度事業繰越分）'!$B$5:$B$501),2,0)),"",IF(VLOOKUP($C451,IF({1,0},'回答入力シート（イ_令和2,3年度事業繰越分）'!$F$5:$F$501,'回答入力シート（イ_令和2,3年度事業繰越分）'!$B$5:$B$501),2,0)=0,"",VLOOKUP($C451,IF({1,0},'回答入力シート（イ_令和2,3年度事業繰越分）'!$F$5:$F$501,'回答入力シート（イ_令和2,3年度事業繰越分）'!$B$5:$B$501),2,0)))</f>
        <v/>
      </c>
      <c r="C451" s="83" t="str">
        <f>IF(ISERROR(VLOOKUP($A451,IF({1,0},'回答入力シート（イ_令和2,3年度事業繰越分）'!$BU$5:$BU$501,'回答入力シート（イ_令和2,3年度事業繰越分）'!$F$5:$F$501),2,0)),"",VLOOKUP($A451,IF({1,0},'回答入力シート（イ_令和2,3年度事業繰越分）'!$BU$5:$BU$501,'回答入力シート（イ_令和2,3年度事業繰越分）'!$F$5:$F$501),2,0))</f>
        <v/>
      </c>
      <c r="D451" s="83" t="str">
        <f>IF(ISERROR(VLOOKUP($A451,IF({1,0},'回答入力シート（イ_令和2,3年度事業繰越分）'!$BU$5:$BU$501,'回答入力シート（イ_令和2,3年度事業繰越分）'!$H$5:$H$501),2,0)),"",VLOOKUP($A451,IF({1,0},'回答入力シート（イ_令和2,3年度事業繰越分）'!$BU$5:$BU$501,'回答入力シート（イ_令和2,3年度事業繰越分）'!$H$5:$H$501),2,0))</f>
        <v/>
      </c>
      <c r="E451" s="83" t="str">
        <f>IF(ISERROR(VLOOKUP($A451,IF({1,0},'回答入力シート（イ_令和2,3年度事業繰越分）'!$BU$5:$BU$501,'回答入力シート（イ_令和2,3年度事業繰越分）'!$V$5:$V$501),2,0)),"",IF(VLOOKUP($A451,IF({1,0},'回答入力シート（イ_令和2,3年度事業繰越分）'!$BU$5:$BU$501,'回答入力シート（イ_令和2,3年度事業繰越分）'!$V$5:$V$501),2,0)=0,"",VLOOKUP($A451,IF({1,0},'回答入力シート（イ_令和2,3年度事業繰越分）'!$BU$5:$BU$501,'回答入力シート（イ_令和2,3年度事業繰越分）'!$V$5:$V$501),2,0)))</f>
        <v/>
      </c>
      <c r="F451" s="83" t="str">
        <f>IF(ISERROR(VLOOKUP($A451,IF({1,0},'回答入力シート（イ_令和2,3年度事業繰越分）'!$BU$5:$BU$501,'回答入力シート（イ_令和2,3年度事業繰越分）'!$Z$5:$Z$501),2,0)),"",IF(VLOOKUP($A451,IF({1,0},'回答入力シート（イ_令和2,3年度事業繰越分）'!$BU$5:$BU$501,'回答入力シート（イ_令和2,3年度事業繰越分）'!$Z$5:$Z$501),2,0)=0,"",VLOOKUP($A451,IF({1,0},'回答入力シート（イ_令和2,3年度事業繰越分）'!$BU$5:$BU$501,'回答入力シート（イ_令和2,3年度事業繰越分）'!$Z$5:$Z$501),2,0)))</f>
        <v/>
      </c>
    </row>
    <row r="452" spans="1:6" x14ac:dyDescent="0.3">
      <c r="A452" s="1">
        <v>450</v>
      </c>
      <c r="B452" s="83" t="str">
        <f>IF(ISERROR(VLOOKUP($C452,IF({1,0},'回答入力シート（イ_令和2,3年度事業繰越分）'!$F$5:$F$501,'回答入力シート（イ_令和2,3年度事業繰越分）'!$B$5:$B$501),2,0)),"",IF(VLOOKUP($C452,IF({1,0},'回答入力シート（イ_令和2,3年度事業繰越分）'!$F$5:$F$501,'回答入力シート（イ_令和2,3年度事業繰越分）'!$B$5:$B$501),2,0)=0,"",VLOOKUP($C452,IF({1,0},'回答入力シート（イ_令和2,3年度事業繰越分）'!$F$5:$F$501,'回答入力シート（イ_令和2,3年度事業繰越分）'!$B$5:$B$501),2,0)))</f>
        <v/>
      </c>
      <c r="C452" s="83" t="str">
        <f>IF(ISERROR(VLOOKUP($A452,IF({1,0},'回答入力シート（イ_令和2,3年度事業繰越分）'!$BU$5:$BU$501,'回答入力シート（イ_令和2,3年度事業繰越分）'!$F$5:$F$501),2,0)),"",VLOOKUP($A452,IF({1,0},'回答入力シート（イ_令和2,3年度事業繰越分）'!$BU$5:$BU$501,'回答入力シート（イ_令和2,3年度事業繰越分）'!$F$5:$F$501),2,0))</f>
        <v/>
      </c>
      <c r="D452" s="83" t="str">
        <f>IF(ISERROR(VLOOKUP($A452,IF({1,0},'回答入力シート（イ_令和2,3年度事業繰越分）'!$BU$5:$BU$501,'回答入力シート（イ_令和2,3年度事業繰越分）'!$H$5:$H$501),2,0)),"",VLOOKUP($A452,IF({1,0},'回答入力シート（イ_令和2,3年度事業繰越分）'!$BU$5:$BU$501,'回答入力シート（イ_令和2,3年度事業繰越分）'!$H$5:$H$501),2,0))</f>
        <v/>
      </c>
      <c r="E452" s="83" t="str">
        <f>IF(ISERROR(VLOOKUP($A452,IF({1,0},'回答入力シート（イ_令和2,3年度事業繰越分）'!$BU$5:$BU$501,'回答入力シート（イ_令和2,3年度事業繰越分）'!$V$5:$V$501),2,0)),"",IF(VLOOKUP($A452,IF({1,0},'回答入力シート（イ_令和2,3年度事業繰越分）'!$BU$5:$BU$501,'回答入力シート（イ_令和2,3年度事業繰越分）'!$V$5:$V$501),2,0)=0,"",VLOOKUP($A452,IF({1,0},'回答入力シート（イ_令和2,3年度事業繰越分）'!$BU$5:$BU$501,'回答入力シート（イ_令和2,3年度事業繰越分）'!$V$5:$V$501),2,0)))</f>
        <v/>
      </c>
      <c r="F452" s="83" t="str">
        <f>IF(ISERROR(VLOOKUP($A452,IF({1,0},'回答入力シート（イ_令和2,3年度事業繰越分）'!$BU$5:$BU$501,'回答入力シート（イ_令和2,3年度事業繰越分）'!$Z$5:$Z$501),2,0)),"",IF(VLOOKUP($A452,IF({1,0},'回答入力シート（イ_令和2,3年度事業繰越分）'!$BU$5:$BU$501,'回答入力シート（イ_令和2,3年度事業繰越分）'!$Z$5:$Z$501),2,0)=0,"",VLOOKUP($A452,IF({1,0},'回答入力シート（イ_令和2,3年度事業繰越分）'!$BU$5:$BU$501,'回答入力シート（イ_令和2,3年度事業繰越分）'!$Z$5:$Z$501),2,0)))</f>
        <v/>
      </c>
    </row>
    <row r="453" spans="1:6" x14ac:dyDescent="0.3">
      <c r="A453" s="1">
        <v>451</v>
      </c>
      <c r="B453" s="83" t="str">
        <f>IF(ISERROR(VLOOKUP($C453,IF({1,0},'回答入力シート（イ_令和2,3年度事業繰越分）'!$F$5:$F$501,'回答入力シート（イ_令和2,3年度事業繰越分）'!$B$5:$B$501),2,0)),"",IF(VLOOKUP($C453,IF({1,0},'回答入力シート（イ_令和2,3年度事業繰越分）'!$F$5:$F$501,'回答入力シート（イ_令和2,3年度事業繰越分）'!$B$5:$B$501),2,0)=0,"",VLOOKUP($C453,IF({1,0},'回答入力シート（イ_令和2,3年度事業繰越分）'!$F$5:$F$501,'回答入力シート（イ_令和2,3年度事業繰越分）'!$B$5:$B$501),2,0)))</f>
        <v/>
      </c>
      <c r="C453" s="83" t="str">
        <f>IF(ISERROR(VLOOKUP($A453,IF({1,0},'回答入力シート（イ_令和2,3年度事業繰越分）'!$BU$5:$BU$501,'回答入力シート（イ_令和2,3年度事業繰越分）'!$F$5:$F$501),2,0)),"",VLOOKUP($A453,IF({1,0},'回答入力シート（イ_令和2,3年度事業繰越分）'!$BU$5:$BU$501,'回答入力シート（イ_令和2,3年度事業繰越分）'!$F$5:$F$501),2,0))</f>
        <v/>
      </c>
      <c r="D453" s="83" t="str">
        <f>IF(ISERROR(VLOOKUP($A453,IF({1,0},'回答入力シート（イ_令和2,3年度事業繰越分）'!$BU$5:$BU$501,'回答入力シート（イ_令和2,3年度事業繰越分）'!$H$5:$H$501),2,0)),"",VLOOKUP($A453,IF({1,0},'回答入力シート（イ_令和2,3年度事業繰越分）'!$BU$5:$BU$501,'回答入力シート（イ_令和2,3年度事業繰越分）'!$H$5:$H$501),2,0))</f>
        <v/>
      </c>
      <c r="E453" s="83" t="str">
        <f>IF(ISERROR(VLOOKUP($A453,IF({1,0},'回答入力シート（イ_令和2,3年度事業繰越分）'!$BU$5:$BU$501,'回答入力シート（イ_令和2,3年度事業繰越分）'!$V$5:$V$501),2,0)),"",IF(VLOOKUP($A453,IF({1,0},'回答入力シート（イ_令和2,3年度事業繰越分）'!$BU$5:$BU$501,'回答入力シート（イ_令和2,3年度事業繰越分）'!$V$5:$V$501),2,0)=0,"",VLOOKUP($A453,IF({1,0},'回答入力シート（イ_令和2,3年度事業繰越分）'!$BU$5:$BU$501,'回答入力シート（イ_令和2,3年度事業繰越分）'!$V$5:$V$501),2,0)))</f>
        <v/>
      </c>
      <c r="F453" s="83" t="str">
        <f>IF(ISERROR(VLOOKUP($A453,IF({1,0},'回答入力シート（イ_令和2,3年度事業繰越分）'!$BU$5:$BU$501,'回答入力シート（イ_令和2,3年度事業繰越分）'!$Z$5:$Z$501),2,0)),"",IF(VLOOKUP($A453,IF({1,0},'回答入力シート（イ_令和2,3年度事業繰越分）'!$BU$5:$BU$501,'回答入力シート（イ_令和2,3年度事業繰越分）'!$Z$5:$Z$501),2,0)=0,"",VLOOKUP($A453,IF({1,0},'回答入力シート（イ_令和2,3年度事業繰越分）'!$BU$5:$BU$501,'回答入力シート（イ_令和2,3年度事業繰越分）'!$Z$5:$Z$501),2,0)))</f>
        <v/>
      </c>
    </row>
    <row r="454" spans="1:6" x14ac:dyDescent="0.3">
      <c r="A454" s="1">
        <v>452</v>
      </c>
      <c r="B454" s="83" t="str">
        <f>IF(ISERROR(VLOOKUP($C454,IF({1,0},'回答入力シート（イ_令和2,3年度事業繰越分）'!$F$5:$F$501,'回答入力シート（イ_令和2,3年度事業繰越分）'!$B$5:$B$501),2,0)),"",IF(VLOOKUP($C454,IF({1,0},'回答入力シート（イ_令和2,3年度事業繰越分）'!$F$5:$F$501,'回答入力シート（イ_令和2,3年度事業繰越分）'!$B$5:$B$501),2,0)=0,"",VLOOKUP($C454,IF({1,0},'回答入力シート（イ_令和2,3年度事業繰越分）'!$F$5:$F$501,'回答入力シート（イ_令和2,3年度事業繰越分）'!$B$5:$B$501),2,0)))</f>
        <v/>
      </c>
      <c r="C454" s="83" t="str">
        <f>IF(ISERROR(VLOOKUP($A454,IF({1,0},'回答入力シート（イ_令和2,3年度事業繰越分）'!$BU$5:$BU$501,'回答入力シート（イ_令和2,3年度事業繰越分）'!$F$5:$F$501),2,0)),"",VLOOKUP($A454,IF({1,0},'回答入力シート（イ_令和2,3年度事業繰越分）'!$BU$5:$BU$501,'回答入力シート（イ_令和2,3年度事業繰越分）'!$F$5:$F$501),2,0))</f>
        <v/>
      </c>
      <c r="D454" s="83" t="str">
        <f>IF(ISERROR(VLOOKUP($A454,IF({1,0},'回答入力シート（イ_令和2,3年度事業繰越分）'!$BU$5:$BU$501,'回答入力シート（イ_令和2,3年度事業繰越分）'!$H$5:$H$501),2,0)),"",VLOOKUP($A454,IF({1,0},'回答入力シート（イ_令和2,3年度事業繰越分）'!$BU$5:$BU$501,'回答入力シート（イ_令和2,3年度事業繰越分）'!$H$5:$H$501),2,0))</f>
        <v/>
      </c>
      <c r="E454" s="83" t="str">
        <f>IF(ISERROR(VLOOKUP($A454,IF({1,0},'回答入力シート（イ_令和2,3年度事業繰越分）'!$BU$5:$BU$501,'回答入力シート（イ_令和2,3年度事業繰越分）'!$V$5:$V$501),2,0)),"",IF(VLOOKUP($A454,IF({1,0},'回答入力シート（イ_令和2,3年度事業繰越分）'!$BU$5:$BU$501,'回答入力シート（イ_令和2,3年度事業繰越分）'!$V$5:$V$501),2,0)=0,"",VLOOKUP($A454,IF({1,0},'回答入力シート（イ_令和2,3年度事業繰越分）'!$BU$5:$BU$501,'回答入力シート（イ_令和2,3年度事業繰越分）'!$V$5:$V$501),2,0)))</f>
        <v/>
      </c>
      <c r="F454" s="83" t="str">
        <f>IF(ISERROR(VLOOKUP($A454,IF({1,0},'回答入力シート（イ_令和2,3年度事業繰越分）'!$BU$5:$BU$501,'回答入力シート（イ_令和2,3年度事業繰越分）'!$Z$5:$Z$501),2,0)),"",IF(VLOOKUP($A454,IF({1,0},'回答入力シート（イ_令和2,3年度事業繰越分）'!$BU$5:$BU$501,'回答入力シート（イ_令和2,3年度事業繰越分）'!$Z$5:$Z$501),2,0)=0,"",VLOOKUP($A454,IF({1,0},'回答入力シート（イ_令和2,3年度事業繰越分）'!$BU$5:$BU$501,'回答入力シート（イ_令和2,3年度事業繰越分）'!$Z$5:$Z$501),2,0)))</f>
        <v/>
      </c>
    </row>
    <row r="455" spans="1:6" x14ac:dyDescent="0.3">
      <c r="A455" s="1">
        <v>453</v>
      </c>
      <c r="B455" s="83" t="str">
        <f>IF(ISERROR(VLOOKUP($C455,IF({1,0},'回答入力シート（イ_令和2,3年度事業繰越分）'!$F$5:$F$501,'回答入力シート（イ_令和2,3年度事業繰越分）'!$B$5:$B$501),2,0)),"",IF(VLOOKUP($C455,IF({1,0},'回答入力シート（イ_令和2,3年度事業繰越分）'!$F$5:$F$501,'回答入力シート（イ_令和2,3年度事業繰越分）'!$B$5:$B$501),2,0)=0,"",VLOOKUP($C455,IF({1,0},'回答入力シート（イ_令和2,3年度事業繰越分）'!$F$5:$F$501,'回答入力シート（イ_令和2,3年度事業繰越分）'!$B$5:$B$501),2,0)))</f>
        <v/>
      </c>
      <c r="C455" s="83" t="str">
        <f>IF(ISERROR(VLOOKUP($A455,IF({1,0},'回答入力シート（イ_令和2,3年度事業繰越分）'!$BU$5:$BU$501,'回答入力シート（イ_令和2,3年度事業繰越分）'!$F$5:$F$501),2,0)),"",VLOOKUP($A455,IF({1,0},'回答入力シート（イ_令和2,3年度事業繰越分）'!$BU$5:$BU$501,'回答入力シート（イ_令和2,3年度事業繰越分）'!$F$5:$F$501),2,0))</f>
        <v/>
      </c>
      <c r="D455" s="83" t="str">
        <f>IF(ISERROR(VLOOKUP($A455,IF({1,0},'回答入力シート（イ_令和2,3年度事業繰越分）'!$BU$5:$BU$501,'回答入力シート（イ_令和2,3年度事業繰越分）'!$H$5:$H$501),2,0)),"",VLOOKUP($A455,IF({1,0},'回答入力シート（イ_令和2,3年度事業繰越分）'!$BU$5:$BU$501,'回答入力シート（イ_令和2,3年度事業繰越分）'!$H$5:$H$501),2,0))</f>
        <v/>
      </c>
      <c r="E455" s="83" t="str">
        <f>IF(ISERROR(VLOOKUP($A455,IF({1,0},'回答入力シート（イ_令和2,3年度事業繰越分）'!$BU$5:$BU$501,'回答入力シート（イ_令和2,3年度事業繰越分）'!$V$5:$V$501),2,0)),"",IF(VLOOKUP($A455,IF({1,0},'回答入力シート（イ_令和2,3年度事業繰越分）'!$BU$5:$BU$501,'回答入力シート（イ_令和2,3年度事業繰越分）'!$V$5:$V$501),2,0)=0,"",VLOOKUP($A455,IF({1,0},'回答入力シート（イ_令和2,3年度事業繰越分）'!$BU$5:$BU$501,'回答入力シート（イ_令和2,3年度事業繰越分）'!$V$5:$V$501),2,0)))</f>
        <v/>
      </c>
      <c r="F455" s="83" t="str">
        <f>IF(ISERROR(VLOOKUP($A455,IF({1,0},'回答入力シート（イ_令和2,3年度事業繰越分）'!$BU$5:$BU$501,'回答入力シート（イ_令和2,3年度事業繰越分）'!$Z$5:$Z$501),2,0)),"",IF(VLOOKUP($A455,IF({1,0},'回答入力シート（イ_令和2,3年度事業繰越分）'!$BU$5:$BU$501,'回答入力シート（イ_令和2,3年度事業繰越分）'!$Z$5:$Z$501),2,0)=0,"",VLOOKUP($A455,IF({1,0},'回答入力シート（イ_令和2,3年度事業繰越分）'!$BU$5:$BU$501,'回答入力シート（イ_令和2,3年度事業繰越分）'!$Z$5:$Z$501),2,0)))</f>
        <v/>
      </c>
    </row>
    <row r="456" spans="1:6" x14ac:dyDescent="0.3">
      <c r="A456" s="1">
        <v>454</v>
      </c>
      <c r="B456" s="83" t="str">
        <f>IF(ISERROR(VLOOKUP($C456,IF({1,0},'回答入力シート（イ_令和2,3年度事業繰越分）'!$F$5:$F$501,'回答入力シート（イ_令和2,3年度事業繰越分）'!$B$5:$B$501),2,0)),"",IF(VLOOKUP($C456,IF({1,0},'回答入力シート（イ_令和2,3年度事業繰越分）'!$F$5:$F$501,'回答入力シート（イ_令和2,3年度事業繰越分）'!$B$5:$B$501),2,0)=0,"",VLOOKUP($C456,IF({1,0},'回答入力シート（イ_令和2,3年度事業繰越分）'!$F$5:$F$501,'回答入力シート（イ_令和2,3年度事業繰越分）'!$B$5:$B$501),2,0)))</f>
        <v/>
      </c>
      <c r="C456" s="83" t="str">
        <f>IF(ISERROR(VLOOKUP($A456,IF({1,0},'回答入力シート（イ_令和2,3年度事業繰越分）'!$BU$5:$BU$501,'回答入力シート（イ_令和2,3年度事業繰越分）'!$F$5:$F$501),2,0)),"",VLOOKUP($A456,IF({1,0},'回答入力シート（イ_令和2,3年度事業繰越分）'!$BU$5:$BU$501,'回答入力シート（イ_令和2,3年度事業繰越分）'!$F$5:$F$501),2,0))</f>
        <v/>
      </c>
      <c r="D456" s="83" t="str">
        <f>IF(ISERROR(VLOOKUP($A456,IF({1,0},'回答入力シート（イ_令和2,3年度事業繰越分）'!$BU$5:$BU$501,'回答入力シート（イ_令和2,3年度事業繰越分）'!$H$5:$H$501),2,0)),"",VLOOKUP($A456,IF({1,0},'回答入力シート（イ_令和2,3年度事業繰越分）'!$BU$5:$BU$501,'回答入力シート（イ_令和2,3年度事業繰越分）'!$H$5:$H$501),2,0))</f>
        <v/>
      </c>
      <c r="E456" s="83" t="str">
        <f>IF(ISERROR(VLOOKUP($A456,IF({1,0},'回答入力シート（イ_令和2,3年度事業繰越分）'!$BU$5:$BU$501,'回答入力シート（イ_令和2,3年度事業繰越分）'!$V$5:$V$501),2,0)),"",IF(VLOOKUP($A456,IF({1,0},'回答入力シート（イ_令和2,3年度事業繰越分）'!$BU$5:$BU$501,'回答入力シート（イ_令和2,3年度事業繰越分）'!$V$5:$V$501),2,0)=0,"",VLOOKUP($A456,IF({1,0},'回答入力シート（イ_令和2,3年度事業繰越分）'!$BU$5:$BU$501,'回答入力シート（イ_令和2,3年度事業繰越分）'!$V$5:$V$501),2,0)))</f>
        <v/>
      </c>
      <c r="F456" s="83" t="str">
        <f>IF(ISERROR(VLOOKUP($A456,IF({1,0},'回答入力シート（イ_令和2,3年度事業繰越分）'!$BU$5:$BU$501,'回答入力シート（イ_令和2,3年度事業繰越分）'!$Z$5:$Z$501),2,0)),"",IF(VLOOKUP($A456,IF({1,0},'回答入力シート（イ_令和2,3年度事業繰越分）'!$BU$5:$BU$501,'回答入力シート（イ_令和2,3年度事業繰越分）'!$Z$5:$Z$501),2,0)=0,"",VLOOKUP($A456,IF({1,0},'回答入力シート（イ_令和2,3年度事業繰越分）'!$BU$5:$BU$501,'回答入力シート（イ_令和2,3年度事業繰越分）'!$Z$5:$Z$501),2,0)))</f>
        <v/>
      </c>
    </row>
    <row r="457" spans="1:6" x14ac:dyDescent="0.3">
      <c r="A457" s="1">
        <v>455</v>
      </c>
      <c r="B457" s="83" t="str">
        <f>IF(ISERROR(VLOOKUP($C457,IF({1,0},'回答入力シート（イ_令和2,3年度事業繰越分）'!$F$5:$F$501,'回答入力シート（イ_令和2,3年度事業繰越分）'!$B$5:$B$501),2,0)),"",IF(VLOOKUP($C457,IF({1,0},'回答入力シート（イ_令和2,3年度事業繰越分）'!$F$5:$F$501,'回答入力シート（イ_令和2,3年度事業繰越分）'!$B$5:$B$501),2,0)=0,"",VLOOKUP($C457,IF({1,0},'回答入力シート（イ_令和2,3年度事業繰越分）'!$F$5:$F$501,'回答入力シート（イ_令和2,3年度事業繰越分）'!$B$5:$B$501),2,0)))</f>
        <v/>
      </c>
      <c r="C457" s="83" t="str">
        <f>IF(ISERROR(VLOOKUP($A457,IF({1,0},'回答入力シート（イ_令和2,3年度事業繰越分）'!$BU$5:$BU$501,'回答入力シート（イ_令和2,3年度事業繰越分）'!$F$5:$F$501),2,0)),"",VLOOKUP($A457,IF({1,0},'回答入力シート（イ_令和2,3年度事業繰越分）'!$BU$5:$BU$501,'回答入力シート（イ_令和2,3年度事業繰越分）'!$F$5:$F$501),2,0))</f>
        <v/>
      </c>
      <c r="D457" s="83" t="str">
        <f>IF(ISERROR(VLOOKUP($A457,IF({1,0},'回答入力シート（イ_令和2,3年度事業繰越分）'!$BU$5:$BU$501,'回答入力シート（イ_令和2,3年度事業繰越分）'!$H$5:$H$501),2,0)),"",VLOOKUP($A457,IF({1,0},'回答入力シート（イ_令和2,3年度事業繰越分）'!$BU$5:$BU$501,'回答入力シート（イ_令和2,3年度事業繰越分）'!$H$5:$H$501),2,0))</f>
        <v/>
      </c>
      <c r="E457" s="83" t="str">
        <f>IF(ISERROR(VLOOKUP($A457,IF({1,0},'回答入力シート（イ_令和2,3年度事業繰越分）'!$BU$5:$BU$501,'回答入力シート（イ_令和2,3年度事業繰越分）'!$V$5:$V$501),2,0)),"",IF(VLOOKUP($A457,IF({1,0},'回答入力シート（イ_令和2,3年度事業繰越分）'!$BU$5:$BU$501,'回答入力シート（イ_令和2,3年度事業繰越分）'!$V$5:$V$501),2,0)=0,"",VLOOKUP($A457,IF({1,0},'回答入力シート（イ_令和2,3年度事業繰越分）'!$BU$5:$BU$501,'回答入力シート（イ_令和2,3年度事業繰越分）'!$V$5:$V$501),2,0)))</f>
        <v/>
      </c>
      <c r="F457" s="83" t="str">
        <f>IF(ISERROR(VLOOKUP($A457,IF({1,0},'回答入力シート（イ_令和2,3年度事業繰越分）'!$BU$5:$BU$501,'回答入力シート（イ_令和2,3年度事業繰越分）'!$Z$5:$Z$501),2,0)),"",IF(VLOOKUP($A457,IF({1,0},'回答入力シート（イ_令和2,3年度事業繰越分）'!$BU$5:$BU$501,'回答入力シート（イ_令和2,3年度事業繰越分）'!$Z$5:$Z$501),2,0)=0,"",VLOOKUP($A457,IF({1,0},'回答入力シート（イ_令和2,3年度事業繰越分）'!$BU$5:$BU$501,'回答入力シート（イ_令和2,3年度事業繰越分）'!$Z$5:$Z$501),2,0)))</f>
        <v/>
      </c>
    </row>
    <row r="458" spans="1:6" x14ac:dyDescent="0.3">
      <c r="A458" s="1">
        <v>456</v>
      </c>
      <c r="B458" s="83" t="str">
        <f>IF(ISERROR(VLOOKUP($C458,IF({1,0},'回答入力シート（イ_令和2,3年度事業繰越分）'!$F$5:$F$501,'回答入力シート（イ_令和2,3年度事業繰越分）'!$B$5:$B$501),2,0)),"",IF(VLOOKUP($C458,IF({1,0},'回答入力シート（イ_令和2,3年度事業繰越分）'!$F$5:$F$501,'回答入力シート（イ_令和2,3年度事業繰越分）'!$B$5:$B$501),2,0)=0,"",VLOOKUP($C458,IF({1,0},'回答入力シート（イ_令和2,3年度事業繰越分）'!$F$5:$F$501,'回答入力シート（イ_令和2,3年度事業繰越分）'!$B$5:$B$501),2,0)))</f>
        <v/>
      </c>
      <c r="C458" s="83" t="str">
        <f>IF(ISERROR(VLOOKUP($A458,IF({1,0},'回答入力シート（イ_令和2,3年度事業繰越分）'!$BU$5:$BU$501,'回答入力シート（イ_令和2,3年度事業繰越分）'!$F$5:$F$501),2,0)),"",VLOOKUP($A458,IF({1,0},'回答入力シート（イ_令和2,3年度事業繰越分）'!$BU$5:$BU$501,'回答入力シート（イ_令和2,3年度事業繰越分）'!$F$5:$F$501),2,0))</f>
        <v/>
      </c>
      <c r="D458" s="83" t="str">
        <f>IF(ISERROR(VLOOKUP($A458,IF({1,0},'回答入力シート（イ_令和2,3年度事業繰越分）'!$BU$5:$BU$501,'回答入力シート（イ_令和2,3年度事業繰越分）'!$H$5:$H$501),2,0)),"",VLOOKUP($A458,IF({1,0},'回答入力シート（イ_令和2,3年度事業繰越分）'!$BU$5:$BU$501,'回答入力シート（イ_令和2,3年度事業繰越分）'!$H$5:$H$501),2,0))</f>
        <v/>
      </c>
      <c r="E458" s="83" t="str">
        <f>IF(ISERROR(VLOOKUP($A458,IF({1,0},'回答入力シート（イ_令和2,3年度事業繰越分）'!$BU$5:$BU$501,'回答入力シート（イ_令和2,3年度事業繰越分）'!$V$5:$V$501),2,0)),"",IF(VLOOKUP($A458,IF({1,0},'回答入力シート（イ_令和2,3年度事業繰越分）'!$BU$5:$BU$501,'回答入力シート（イ_令和2,3年度事業繰越分）'!$V$5:$V$501),2,0)=0,"",VLOOKUP($A458,IF({1,0},'回答入力シート（イ_令和2,3年度事業繰越分）'!$BU$5:$BU$501,'回答入力シート（イ_令和2,3年度事業繰越分）'!$V$5:$V$501),2,0)))</f>
        <v/>
      </c>
      <c r="F458" s="83" t="str">
        <f>IF(ISERROR(VLOOKUP($A458,IF({1,0},'回答入力シート（イ_令和2,3年度事業繰越分）'!$BU$5:$BU$501,'回答入力シート（イ_令和2,3年度事業繰越分）'!$Z$5:$Z$501),2,0)),"",IF(VLOOKUP($A458,IF({1,0},'回答入力シート（イ_令和2,3年度事業繰越分）'!$BU$5:$BU$501,'回答入力シート（イ_令和2,3年度事業繰越分）'!$Z$5:$Z$501),2,0)=0,"",VLOOKUP($A458,IF({1,0},'回答入力シート（イ_令和2,3年度事業繰越分）'!$BU$5:$BU$501,'回答入力シート（イ_令和2,3年度事業繰越分）'!$Z$5:$Z$501),2,0)))</f>
        <v/>
      </c>
    </row>
    <row r="459" spans="1:6" x14ac:dyDescent="0.3">
      <c r="A459" s="1">
        <v>457</v>
      </c>
      <c r="B459" s="83" t="str">
        <f>IF(ISERROR(VLOOKUP($C459,IF({1,0},'回答入力シート（イ_令和2,3年度事業繰越分）'!$F$5:$F$501,'回答入力シート（イ_令和2,3年度事業繰越分）'!$B$5:$B$501),2,0)),"",IF(VLOOKUP($C459,IF({1,0},'回答入力シート（イ_令和2,3年度事業繰越分）'!$F$5:$F$501,'回答入力シート（イ_令和2,3年度事業繰越分）'!$B$5:$B$501),2,0)=0,"",VLOOKUP($C459,IF({1,0},'回答入力シート（イ_令和2,3年度事業繰越分）'!$F$5:$F$501,'回答入力シート（イ_令和2,3年度事業繰越分）'!$B$5:$B$501),2,0)))</f>
        <v/>
      </c>
      <c r="C459" s="83" t="str">
        <f>IF(ISERROR(VLOOKUP($A459,IF({1,0},'回答入力シート（イ_令和2,3年度事業繰越分）'!$BU$5:$BU$501,'回答入力シート（イ_令和2,3年度事業繰越分）'!$F$5:$F$501),2,0)),"",VLOOKUP($A459,IF({1,0},'回答入力シート（イ_令和2,3年度事業繰越分）'!$BU$5:$BU$501,'回答入力シート（イ_令和2,3年度事業繰越分）'!$F$5:$F$501),2,0))</f>
        <v/>
      </c>
      <c r="D459" s="83" t="str">
        <f>IF(ISERROR(VLOOKUP($A459,IF({1,0},'回答入力シート（イ_令和2,3年度事業繰越分）'!$BU$5:$BU$501,'回答入力シート（イ_令和2,3年度事業繰越分）'!$H$5:$H$501),2,0)),"",VLOOKUP($A459,IF({1,0},'回答入力シート（イ_令和2,3年度事業繰越分）'!$BU$5:$BU$501,'回答入力シート（イ_令和2,3年度事業繰越分）'!$H$5:$H$501),2,0))</f>
        <v/>
      </c>
      <c r="E459" s="83" t="str">
        <f>IF(ISERROR(VLOOKUP($A459,IF({1,0},'回答入力シート（イ_令和2,3年度事業繰越分）'!$BU$5:$BU$501,'回答入力シート（イ_令和2,3年度事業繰越分）'!$V$5:$V$501),2,0)),"",IF(VLOOKUP($A459,IF({1,0},'回答入力シート（イ_令和2,3年度事業繰越分）'!$BU$5:$BU$501,'回答入力シート（イ_令和2,3年度事業繰越分）'!$V$5:$V$501),2,0)=0,"",VLOOKUP($A459,IF({1,0},'回答入力シート（イ_令和2,3年度事業繰越分）'!$BU$5:$BU$501,'回答入力シート（イ_令和2,3年度事業繰越分）'!$V$5:$V$501),2,0)))</f>
        <v/>
      </c>
      <c r="F459" s="83" t="str">
        <f>IF(ISERROR(VLOOKUP($A459,IF({1,0},'回答入力シート（イ_令和2,3年度事業繰越分）'!$BU$5:$BU$501,'回答入力シート（イ_令和2,3年度事業繰越分）'!$Z$5:$Z$501),2,0)),"",IF(VLOOKUP($A459,IF({1,0},'回答入力シート（イ_令和2,3年度事業繰越分）'!$BU$5:$BU$501,'回答入力シート（イ_令和2,3年度事業繰越分）'!$Z$5:$Z$501),2,0)=0,"",VLOOKUP($A459,IF({1,0},'回答入力シート（イ_令和2,3年度事業繰越分）'!$BU$5:$BU$501,'回答入力シート（イ_令和2,3年度事業繰越分）'!$Z$5:$Z$501),2,0)))</f>
        <v/>
      </c>
    </row>
    <row r="460" spans="1:6" x14ac:dyDescent="0.3">
      <c r="A460" s="1">
        <v>458</v>
      </c>
      <c r="B460" s="83" t="str">
        <f>IF(ISERROR(VLOOKUP($C460,IF({1,0},'回答入力シート（イ_令和2,3年度事業繰越分）'!$F$5:$F$501,'回答入力シート（イ_令和2,3年度事業繰越分）'!$B$5:$B$501),2,0)),"",IF(VLOOKUP($C460,IF({1,0},'回答入力シート（イ_令和2,3年度事業繰越分）'!$F$5:$F$501,'回答入力シート（イ_令和2,3年度事業繰越分）'!$B$5:$B$501),2,0)=0,"",VLOOKUP($C460,IF({1,0},'回答入力シート（イ_令和2,3年度事業繰越分）'!$F$5:$F$501,'回答入力シート（イ_令和2,3年度事業繰越分）'!$B$5:$B$501),2,0)))</f>
        <v/>
      </c>
      <c r="C460" s="83" t="str">
        <f>IF(ISERROR(VLOOKUP($A460,IF({1,0},'回答入力シート（イ_令和2,3年度事業繰越分）'!$BU$5:$BU$501,'回答入力シート（イ_令和2,3年度事業繰越分）'!$F$5:$F$501),2,0)),"",VLOOKUP($A460,IF({1,0},'回答入力シート（イ_令和2,3年度事業繰越分）'!$BU$5:$BU$501,'回答入力シート（イ_令和2,3年度事業繰越分）'!$F$5:$F$501),2,0))</f>
        <v/>
      </c>
      <c r="D460" s="83" t="str">
        <f>IF(ISERROR(VLOOKUP($A460,IF({1,0},'回答入力シート（イ_令和2,3年度事業繰越分）'!$BU$5:$BU$501,'回答入力シート（イ_令和2,3年度事業繰越分）'!$H$5:$H$501),2,0)),"",VLOOKUP($A460,IF({1,0},'回答入力シート（イ_令和2,3年度事業繰越分）'!$BU$5:$BU$501,'回答入力シート（イ_令和2,3年度事業繰越分）'!$H$5:$H$501),2,0))</f>
        <v/>
      </c>
      <c r="E460" s="83" t="str">
        <f>IF(ISERROR(VLOOKUP($A460,IF({1,0},'回答入力シート（イ_令和2,3年度事業繰越分）'!$BU$5:$BU$501,'回答入力シート（イ_令和2,3年度事業繰越分）'!$V$5:$V$501),2,0)),"",IF(VLOOKUP($A460,IF({1,0},'回答入力シート（イ_令和2,3年度事業繰越分）'!$BU$5:$BU$501,'回答入力シート（イ_令和2,3年度事業繰越分）'!$V$5:$V$501),2,0)=0,"",VLOOKUP($A460,IF({1,0},'回答入力シート（イ_令和2,3年度事業繰越分）'!$BU$5:$BU$501,'回答入力シート（イ_令和2,3年度事業繰越分）'!$V$5:$V$501),2,0)))</f>
        <v/>
      </c>
      <c r="F460" s="83" t="str">
        <f>IF(ISERROR(VLOOKUP($A460,IF({1,0},'回答入力シート（イ_令和2,3年度事業繰越分）'!$BU$5:$BU$501,'回答入力シート（イ_令和2,3年度事業繰越分）'!$Z$5:$Z$501),2,0)),"",IF(VLOOKUP($A460,IF({1,0},'回答入力シート（イ_令和2,3年度事業繰越分）'!$BU$5:$BU$501,'回答入力シート（イ_令和2,3年度事業繰越分）'!$Z$5:$Z$501),2,0)=0,"",VLOOKUP($A460,IF({1,0},'回答入力シート（イ_令和2,3年度事業繰越分）'!$BU$5:$BU$501,'回答入力シート（イ_令和2,3年度事業繰越分）'!$Z$5:$Z$501),2,0)))</f>
        <v/>
      </c>
    </row>
    <row r="461" spans="1:6" x14ac:dyDescent="0.3">
      <c r="A461" s="1">
        <v>459</v>
      </c>
      <c r="B461" s="83" t="str">
        <f>IF(ISERROR(VLOOKUP($C461,IF({1,0},'回答入力シート（イ_令和2,3年度事業繰越分）'!$F$5:$F$501,'回答入力シート（イ_令和2,3年度事業繰越分）'!$B$5:$B$501),2,0)),"",IF(VLOOKUP($C461,IF({1,0},'回答入力シート（イ_令和2,3年度事業繰越分）'!$F$5:$F$501,'回答入力シート（イ_令和2,3年度事業繰越分）'!$B$5:$B$501),2,0)=0,"",VLOOKUP($C461,IF({1,0},'回答入力シート（イ_令和2,3年度事業繰越分）'!$F$5:$F$501,'回答入力シート（イ_令和2,3年度事業繰越分）'!$B$5:$B$501),2,0)))</f>
        <v/>
      </c>
      <c r="C461" s="83" t="str">
        <f>IF(ISERROR(VLOOKUP($A461,IF({1,0},'回答入力シート（イ_令和2,3年度事業繰越分）'!$BU$5:$BU$501,'回答入力シート（イ_令和2,3年度事業繰越分）'!$F$5:$F$501),2,0)),"",VLOOKUP($A461,IF({1,0},'回答入力シート（イ_令和2,3年度事業繰越分）'!$BU$5:$BU$501,'回答入力シート（イ_令和2,3年度事業繰越分）'!$F$5:$F$501),2,0))</f>
        <v/>
      </c>
      <c r="D461" s="83" t="str">
        <f>IF(ISERROR(VLOOKUP($A461,IF({1,0},'回答入力シート（イ_令和2,3年度事業繰越分）'!$BU$5:$BU$501,'回答入力シート（イ_令和2,3年度事業繰越分）'!$H$5:$H$501),2,0)),"",VLOOKUP($A461,IF({1,0},'回答入力シート（イ_令和2,3年度事業繰越分）'!$BU$5:$BU$501,'回答入力シート（イ_令和2,3年度事業繰越分）'!$H$5:$H$501),2,0))</f>
        <v/>
      </c>
      <c r="E461" s="83" t="str">
        <f>IF(ISERROR(VLOOKUP($A461,IF({1,0},'回答入力シート（イ_令和2,3年度事業繰越分）'!$BU$5:$BU$501,'回答入力シート（イ_令和2,3年度事業繰越分）'!$V$5:$V$501),2,0)),"",IF(VLOOKUP($A461,IF({1,0},'回答入力シート（イ_令和2,3年度事業繰越分）'!$BU$5:$BU$501,'回答入力シート（イ_令和2,3年度事業繰越分）'!$V$5:$V$501),2,0)=0,"",VLOOKUP($A461,IF({1,0},'回答入力シート（イ_令和2,3年度事業繰越分）'!$BU$5:$BU$501,'回答入力シート（イ_令和2,3年度事業繰越分）'!$V$5:$V$501),2,0)))</f>
        <v/>
      </c>
      <c r="F461" s="83" t="str">
        <f>IF(ISERROR(VLOOKUP($A461,IF({1,0},'回答入力シート（イ_令和2,3年度事業繰越分）'!$BU$5:$BU$501,'回答入力シート（イ_令和2,3年度事業繰越分）'!$Z$5:$Z$501),2,0)),"",IF(VLOOKUP($A461,IF({1,0},'回答入力シート（イ_令和2,3年度事業繰越分）'!$BU$5:$BU$501,'回答入力シート（イ_令和2,3年度事業繰越分）'!$Z$5:$Z$501),2,0)=0,"",VLOOKUP($A461,IF({1,0},'回答入力シート（イ_令和2,3年度事業繰越分）'!$BU$5:$BU$501,'回答入力シート（イ_令和2,3年度事業繰越分）'!$Z$5:$Z$501),2,0)))</f>
        <v/>
      </c>
    </row>
    <row r="462" spans="1:6" x14ac:dyDescent="0.3">
      <c r="A462" s="1">
        <v>460</v>
      </c>
      <c r="B462" s="83" t="str">
        <f>IF(ISERROR(VLOOKUP($C462,IF({1,0},'回答入力シート（イ_令和2,3年度事業繰越分）'!$F$5:$F$501,'回答入力シート（イ_令和2,3年度事業繰越分）'!$B$5:$B$501),2,0)),"",IF(VLOOKUP($C462,IF({1,0},'回答入力シート（イ_令和2,3年度事業繰越分）'!$F$5:$F$501,'回答入力シート（イ_令和2,3年度事業繰越分）'!$B$5:$B$501),2,0)=0,"",VLOOKUP($C462,IF({1,0},'回答入力シート（イ_令和2,3年度事業繰越分）'!$F$5:$F$501,'回答入力シート（イ_令和2,3年度事業繰越分）'!$B$5:$B$501),2,0)))</f>
        <v/>
      </c>
      <c r="C462" s="83" t="str">
        <f>IF(ISERROR(VLOOKUP($A462,IF({1,0},'回答入力シート（イ_令和2,3年度事業繰越分）'!$BU$5:$BU$501,'回答入力シート（イ_令和2,3年度事業繰越分）'!$F$5:$F$501),2,0)),"",VLOOKUP($A462,IF({1,0},'回答入力シート（イ_令和2,3年度事業繰越分）'!$BU$5:$BU$501,'回答入力シート（イ_令和2,3年度事業繰越分）'!$F$5:$F$501),2,0))</f>
        <v/>
      </c>
      <c r="D462" s="83" t="str">
        <f>IF(ISERROR(VLOOKUP($A462,IF({1,0},'回答入力シート（イ_令和2,3年度事業繰越分）'!$BU$5:$BU$501,'回答入力シート（イ_令和2,3年度事業繰越分）'!$H$5:$H$501),2,0)),"",VLOOKUP($A462,IF({1,0},'回答入力シート（イ_令和2,3年度事業繰越分）'!$BU$5:$BU$501,'回答入力シート（イ_令和2,3年度事業繰越分）'!$H$5:$H$501),2,0))</f>
        <v/>
      </c>
      <c r="E462" s="83" t="str">
        <f>IF(ISERROR(VLOOKUP($A462,IF({1,0},'回答入力シート（イ_令和2,3年度事業繰越分）'!$BU$5:$BU$501,'回答入力シート（イ_令和2,3年度事業繰越分）'!$V$5:$V$501),2,0)),"",IF(VLOOKUP($A462,IF({1,0},'回答入力シート（イ_令和2,3年度事業繰越分）'!$BU$5:$BU$501,'回答入力シート（イ_令和2,3年度事業繰越分）'!$V$5:$V$501),2,0)=0,"",VLOOKUP($A462,IF({1,0},'回答入力シート（イ_令和2,3年度事業繰越分）'!$BU$5:$BU$501,'回答入力シート（イ_令和2,3年度事業繰越分）'!$V$5:$V$501),2,0)))</f>
        <v/>
      </c>
      <c r="F462" s="83" t="str">
        <f>IF(ISERROR(VLOOKUP($A462,IF({1,0},'回答入力シート（イ_令和2,3年度事業繰越分）'!$BU$5:$BU$501,'回答入力シート（イ_令和2,3年度事業繰越分）'!$Z$5:$Z$501),2,0)),"",IF(VLOOKUP($A462,IF({1,0},'回答入力シート（イ_令和2,3年度事業繰越分）'!$BU$5:$BU$501,'回答入力シート（イ_令和2,3年度事業繰越分）'!$Z$5:$Z$501),2,0)=0,"",VLOOKUP($A462,IF({1,0},'回答入力シート（イ_令和2,3年度事業繰越分）'!$BU$5:$BU$501,'回答入力シート（イ_令和2,3年度事業繰越分）'!$Z$5:$Z$501),2,0)))</f>
        <v/>
      </c>
    </row>
    <row r="463" spans="1:6" x14ac:dyDescent="0.3">
      <c r="A463" s="1">
        <v>461</v>
      </c>
      <c r="B463" s="83" t="str">
        <f>IF(ISERROR(VLOOKUP($C463,IF({1,0},'回答入力シート（イ_令和2,3年度事業繰越分）'!$F$5:$F$501,'回答入力シート（イ_令和2,3年度事業繰越分）'!$B$5:$B$501),2,0)),"",IF(VLOOKUP($C463,IF({1,0},'回答入力シート（イ_令和2,3年度事業繰越分）'!$F$5:$F$501,'回答入力シート（イ_令和2,3年度事業繰越分）'!$B$5:$B$501),2,0)=0,"",VLOOKUP($C463,IF({1,0},'回答入力シート（イ_令和2,3年度事業繰越分）'!$F$5:$F$501,'回答入力シート（イ_令和2,3年度事業繰越分）'!$B$5:$B$501),2,0)))</f>
        <v/>
      </c>
      <c r="C463" s="83" t="str">
        <f>IF(ISERROR(VLOOKUP($A463,IF({1,0},'回答入力シート（イ_令和2,3年度事業繰越分）'!$BU$5:$BU$501,'回答入力シート（イ_令和2,3年度事業繰越分）'!$F$5:$F$501),2,0)),"",VLOOKUP($A463,IF({1,0},'回答入力シート（イ_令和2,3年度事業繰越分）'!$BU$5:$BU$501,'回答入力シート（イ_令和2,3年度事業繰越分）'!$F$5:$F$501),2,0))</f>
        <v/>
      </c>
      <c r="D463" s="83" t="str">
        <f>IF(ISERROR(VLOOKUP($A463,IF({1,0},'回答入力シート（イ_令和2,3年度事業繰越分）'!$BU$5:$BU$501,'回答入力シート（イ_令和2,3年度事業繰越分）'!$H$5:$H$501),2,0)),"",VLOOKUP($A463,IF({1,0},'回答入力シート（イ_令和2,3年度事業繰越分）'!$BU$5:$BU$501,'回答入力シート（イ_令和2,3年度事業繰越分）'!$H$5:$H$501),2,0))</f>
        <v/>
      </c>
      <c r="E463" s="83" t="str">
        <f>IF(ISERROR(VLOOKUP($A463,IF({1,0},'回答入力シート（イ_令和2,3年度事業繰越分）'!$BU$5:$BU$501,'回答入力シート（イ_令和2,3年度事業繰越分）'!$V$5:$V$501),2,0)),"",IF(VLOOKUP($A463,IF({1,0},'回答入力シート（イ_令和2,3年度事業繰越分）'!$BU$5:$BU$501,'回答入力シート（イ_令和2,3年度事業繰越分）'!$V$5:$V$501),2,0)=0,"",VLOOKUP($A463,IF({1,0},'回答入力シート（イ_令和2,3年度事業繰越分）'!$BU$5:$BU$501,'回答入力シート（イ_令和2,3年度事業繰越分）'!$V$5:$V$501),2,0)))</f>
        <v/>
      </c>
      <c r="F463" s="83" t="str">
        <f>IF(ISERROR(VLOOKUP($A463,IF({1,0},'回答入力シート（イ_令和2,3年度事業繰越分）'!$BU$5:$BU$501,'回答入力シート（イ_令和2,3年度事業繰越分）'!$Z$5:$Z$501),2,0)),"",IF(VLOOKUP($A463,IF({1,0},'回答入力シート（イ_令和2,3年度事業繰越分）'!$BU$5:$BU$501,'回答入力シート（イ_令和2,3年度事業繰越分）'!$Z$5:$Z$501),2,0)=0,"",VLOOKUP($A463,IF({1,0},'回答入力シート（イ_令和2,3年度事業繰越分）'!$BU$5:$BU$501,'回答入力シート（イ_令和2,3年度事業繰越分）'!$Z$5:$Z$501),2,0)))</f>
        <v/>
      </c>
    </row>
    <row r="464" spans="1:6" x14ac:dyDescent="0.3">
      <c r="A464" s="1">
        <v>462</v>
      </c>
      <c r="B464" s="83" t="str">
        <f>IF(ISERROR(VLOOKUP($C464,IF({1,0},'回答入力シート（イ_令和2,3年度事業繰越分）'!$F$5:$F$501,'回答入力シート（イ_令和2,3年度事業繰越分）'!$B$5:$B$501),2,0)),"",IF(VLOOKUP($C464,IF({1,0},'回答入力シート（イ_令和2,3年度事業繰越分）'!$F$5:$F$501,'回答入力シート（イ_令和2,3年度事業繰越分）'!$B$5:$B$501),2,0)=0,"",VLOOKUP($C464,IF({1,0},'回答入力シート（イ_令和2,3年度事業繰越分）'!$F$5:$F$501,'回答入力シート（イ_令和2,3年度事業繰越分）'!$B$5:$B$501),2,0)))</f>
        <v/>
      </c>
      <c r="C464" s="83" t="str">
        <f>IF(ISERROR(VLOOKUP($A464,IF({1,0},'回答入力シート（イ_令和2,3年度事業繰越分）'!$BU$5:$BU$501,'回答入力シート（イ_令和2,3年度事業繰越分）'!$F$5:$F$501),2,0)),"",VLOOKUP($A464,IF({1,0},'回答入力シート（イ_令和2,3年度事業繰越分）'!$BU$5:$BU$501,'回答入力シート（イ_令和2,3年度事業繰越分）'!$F$5:$F$501),2,0))</f>
        <v/>
      </c>
      <c r="D464" s="83" t="str">
        <f>IF(ISERROR(VLOOKUP($A464,IF({1,0},'回答入力シート（イ_令和2,3年度事業繰越分）'!$BU$5:$BU$501,'回答入力シート（イ_令和2,3年度事業繰越分）'!$H$5:$H$501),2,0)),"",VLOOKUP($A464,IF({1,0},'回答入力シート（イ_令和2,3年度事業繰越分）'!$BU$5:$BU$501,'回答入力シート（イ_令和2,3年度事業繰越分）'!$H$5:$H$501),2,0))</f>
        <v/>
      </c>
      <c r="E464" s="83" t="str">
        <f>IF(ISERROR(VLOOKUP($A464,IF({1,0},'回答入力シート（イ_令和2,3年度事業繰越分）'!$BU$5:$BU$501,'回答入力シート（イ_令和2,3年度事業繰越分）'!$V$5:$V$501),2,0)),"",IF(VLOOKUP($A464,IF({1,0},'回答入力シート（イ_令和2,3年度事業繰越分）'!$BU$5:$BU$501,'回答入力シート（イ_令和2,3年度事業繰越分）'!$V$5:$V$501),2,0)=0,"",VLOOKUP($A464,IF({1,0},'回答入力シート（イ_令和2,3年度事業繰越分）'!$BU$5:$BU$501,'回答入力シート（イ_令和2,3年度事業繰越分）'!$V$5:$V$501),2,0)))</f>
        <v/>
      </c>
      <c r="F464" s="83" t="str">
        <f>IF(ISERROR(VLOOKUP($A464,IF({1,0},'回答入力シート（イ_令和2,3年度事業繰越分）'!$BU$5:$BU$501,'回答入力シート（イ_令和2,3年度事業繰越分）'!$Z$5:$Z$501),2,0)),"",IF(VLOOKUP($A464,IF({1,0},'回答入力シート（イ_令和2,3年度事業繰越分）'!$BU$5:$BU$501,'回答入力シート（イ_令和2,3年度事業繰越分）'!$Z$5:$Z$501),2,0)=0,"",VLOOKUP($A464,IF({1,0},'回答入力シート（イ_令和2,3年度事業繰越分）'!$BU$5:$BU$501,'回答入力シート（イ_令和2,3年度事業繰越分）'!$Z$5:$Z$501),2,0)))</f>
        <v/>
      </c>
    </row>
    <row r="465" spans="1:6" x14ac:dyDescent="0.3">
      <c r="A465" s="1">
        <v>463</v>
      </c>
      <c r="B465" s="83" t="str">
        <f>IF(ISERROR(VLOOKUP($C465,IF({1,0},'回答入力シート（イ_令和2,3年度事業繰越分）'!$F$5:$F$501,'回答入力シート（イ_令和2,3年度事業繰越分）'!$B$5:$B$501),2,0)),"",IF(VLOOKUP($C465,IF({1,0},'回答入力シート（イ_令和2,3年度事業繰越分）'!$F$5:$F$501,'回答入力シート（イ_令和2,3年度事業繰越分）'!$B$5:$B$501),2,0)=0,"",VLOOKUP($C465,IF({1,0},'回答入力シート（イ_令和2,3年度事業繰越分）'!$F$5:$F$501,'回答入力シート（イ_令和2,3年度事業繰越分）'!$B$5:$B$501),2,0)))</f>
        <v/>
      </c>
      <c r="C465" s="83" t="str">
        <f>IF(ISERROR(VLOOKUP($A465,IF({1,0},'回答入力シート（イ_令和2,3年度事業繰越分）'!$BU$5:$BU$501,'回答入力シート（イ_令和2,3年度事業繰越分）'!$F$5:$F$501),2,0)),"",VLOOKUP($A465,IF({1,0},'回答入力シート（イ_令和2,3年度事業繰越分）'!$BU$5:$BU$501,'回答入力シート（イ_令和2,3年度事業繰越分）'!$F$5:$F$501),2,0))</f>
        <v/>
      </c>
      <c r="D465" s="83" t="str">
        <f>IF(ISERROR(VLOOKUP($A465,IF({1,0},'回答入力シート（イ_令和2,3年度事業繰越分）'!$BU$5:$BU$501,'回答入力シート（イ_令和2,3年度事業繰越分）'!$H$5:$H$501),2,0)),"",VLOOKUP($A465,IF({1,0},'回答入力シート（イ_令和2,3年度事業繰越分）'!$BU$5:$BU$501,'回答入力シート（イ_令和2,3年度事業繰越分）'!$H$5:$H$501),2,0))</f>
        <v/>
      </c>
      <c r="E465" s="83" t="str">
        <f>IF(ISERROR(VLOOKUP($A465,IF({1,0},'回答入力シート（イ_令和2,3年度事業繰越分）'!$BU$5:$BU$501,'回答入力シート（イ_令和2,3年度事業繰越分）'!$V$5:$V$501),2,0)),"",IF(VLOOKUP($A465,IF({1,0},'回答入力シート（イ_令和2,3年度事業繰越分）'!$BU$5:$BU$501,'回答入力シート（イ_令和2,3年度事業繰越分）'!$V$5:$V$501),2,0)=0,"",VLOOKUP($A465,IF({1,0},'回答入力シート（イ_令和2,3年度事業繰越分）'!$BU$5:$BU$501,'回答入力シート（イ_令和2,3年度事業繰越分）'!$V$5:$V$501),2,0)))</f>
        <v/>
      </c>
      <c r="F465" s="83" t="str">
        <f>IF(ISERROR(VLOOKUP($A465,IF({1,0},'回答入力シート（イ_令和2,3年度事業繰越分）'!$BU$5:$BU$501,'回答入力シート（イ_令和2,3年度事業繰越分）'!$Z$5:$Z$501),2,0)),"",IF(VLOOKUP($A465,IF({1,0},'回答入力シート（イ_令和2,3年度事業繰越分）'!$BU$5:$BU$501,'回答入力シート（イ_令和2,3年度事業繰越分）'!$Z$5:$Z$501),2,0)=0,"",VLOOKUP($A465,IF({1,0},'回答入力シート（イ_令和2,3年度事業繰越分）'!$BU$5:$BU$501,'回答入力シート（イ_令和2,3年度事業繰越分）'!$Z$5:$Z$501),2,0)))</f>
        <v/>
      </c>
    </row>
    <row r="466" spans="1:6" x14ac:dyDescent="0.3">
      <c r="A466" s="1">
        <v>464</v>
      </c>
      <c r="B466" s="83" t="str">
        <f>IF(ISERROR(VLOOKUP($C466,IF({1,0},'回答入力シート（イ_令和2,3年度事業繰越分）'!$F$5:$F$501,'回答入力シート（イ_令和2,3年度事業繰越分）'!$B$5:$B$501),2,0)),"",IF(VLOOKUP($C466,IF({1,0},'回答入力シート（イ_令和2,3年度事業繰越分）'!$F$5:$F$501,'回答入力シート（イ_令和2,3年度事業繰越分）'!$B$5:$B$501),2,0)=0,"",VLOOKUP($C466,IF({1,0},'回答入力シート（イ_令和2,3年度事業繰越分）'!$F$5:$F$501,'回答入力シート（イ_令和2,3年度事業繰越分）'!$B$5:$B$501),2,0)))</f>
        <v/>
      </c>
      <c r="C466" s="83" t="str">
        <f>IF(ISERROR(VLOOKUP($A466,IF({1,0},'回答入力シート（イ_令和2,3年度事業繰越分）'!$BU$5:$BU$501,'回答入力シート（イ_令和2,3年度事業繰越分）'!$F$5:$F$501),2,0)),"",VLOOKUP($A466,IF({1,0},'回答入力シート（イ_令和2,3年度事業繰越分）'!$BU$5:$BU$501,'回答入力シート（イ_令和2,3年度事業繰越分）'!$F$5:$F$501),2,0))</f>
        <v/>
      </c>
      <c r="D466" s="83" t="str">
        <f>IF(ISERROR(VLOOKUP($A466,IF({1,0},'回答入力シート（イ_令和2,3年度事業繰越分）'!$BU$5:$BU$501,'回答入力シート（イ_令和2,3年度事業繰越分）'!$H$5:$H$501),2,0)),"",VLOOKUP($A466,IF({1,0},'回答入力シート（イ_令和2,3年度事業繰越分）'!$BU$5:$BU$501,'回答入力シート（イ_令和2,3年度事業繰越分）'!$H$5:$H$501),2,0))</f>
        <v/>
      </c>
      <c r="E466" s="83" t="str">
        <f>IF(ISERROR(VLOOKUP($A466,IF({1,0},'回答入力シート（イ_令和2,3年度事業繰越分）'!$BU$5:$BU$501,'回答入力シート（イ_令和2,3年度事業繰越分）'!$V$5:$V$501),2,0)),"",IF(VLOOKUP($A466,IF({1,0},'回答入力シート（イ_令和2,3年度事業繰越分）'!$BU$5:$BU$501,'回答入力シート（イ_令和2,3年度事業繰越分）'!$V$5:$V$501),2,0)=0,"",VLOOKUP($A466,IF({1,0},'回答入力シート（イ_令和2,3年度事業繰越分）'!$BU$5:$BU$501,'回答入力シート（イ_令和2,3年度事業繰越分）'!$V$5:$V$501),2,0)))</f>
        <v/>
      </c>
      <c r="F466" s="83" t="str">
        <f>IF(ISERROR(VLOOKUP($A466,IF({1,0},'回答入力シート（イ_令和2,3年度事業繰越分）'!$BU$5:$BU$501,'回答入力シート（イ_令和2,3年度事業繰越分）'!$Z$5:$Z$501),2,0)),"",IF(VLOOKUP($A466,IF({1,0},'回答入力シート（イ_令和2,3年度事業繰越分）'!$BU$5:$BU$501,'回答入力シート（イ_令和2,3年度事業繰越分）'!$Z$5:$Z$501),2,0)=0,"",VLOOKUP($A466,IF({1,0},'回答入力シート（イ_令和2,3年度事業繰越分）'!$BU$5:$BU$501,'回答入力シート（イ_令和2,3年度事業繰越分）'!$Z$5:$Z$501),2,0)))</f>
        <v/>
      </c>
    </row>
    <row r="467" spans="1:6" x14ac:dyDescent="0.3">
      <c r="A467" s="1">
        <v>465</v>
      </c>
      <c r="B467" s="83" t="str">
        <f>IF(ISERROR(VLOOKUP($C467,IF({1,0},'回答入力シート（イ_令和2,3年度事業繰越分）'!$F$5:$F$501,'回答入力シート（イ_令和2,3年度事業繰越分）'!$B$5:$B$501),2,0)),"",IF(VLOOKUP($C467,IF({1,0},'回答入力シート（イ_令和2,3年度事業繰越分）'!$F$5:$F$501,'回答入力シート（イ_令和2,3年度事業繰越分）'!$B$5:$B$501),2,0)=0,"",VLOOKUP($C467,IF({1,0},'回答入力シート（イ_令和2,3年度事業繰越分）'!$F$5:$F$501,'回答入力シート（イ_令和2,3年度事業繰越分）'!$B$5:$B$501),2,0)))</f>
        <v/>
      </c>
      <c r="C467" s="83" t="str">
        <f>IF(ISERROR(VLOOKUP($A467,IF({1,0},'回答入力シート（イ_令和2,3年度事業繰越分）'!$BU$5:$BU$501,'回答入力シート（イ_令和2,3年度事業繰越分）'!$F$5:$F$501),2,0)),"",VLOOKUP($A467,IF({1,0},'回答入力シート（イ_令和2,3年度事業繰越分）'!$BU$5:$BU$501,'回答入力シート（イ_令和2,3年度事業繰越分）'!$F$5:$F$501),2,0))</f>
        <v/>
      </c>
      <c r="D467" s="83" t="str">
        <f>IF(ISERROR(VLOOKUP($A467,IF({1,0},'回答入力シート（イ_令和2,3年度事業繰越分）'!$BU$5:$BU$501,'回答入力シート（イ_令和2,3年度事業繰越分）'!$H$5:$H$501),2,0)),"",VLOOKUP($A467,IF({1,0},'回答入力シート（イ_令和2,3年度事業繰越分）'!$BU$5:$BU$501,'回答入力シート（イ_令和2,3年度事業繰越分）'!$H$5:$H$501),2,0))</f>
        <v/>
      </c>
      <c r="E467" s="83" t="str">
        <f>IF(ISERROR(VLOOKUP($A467,IF({1,0},'回答入力シート（イ_令和2,3年度事業繰越分）'!$BU$5:$BU$501,'回答入力シート（イ_令和2,3年度事業繰越分）'!$V$5:$V$501),2,0)),"",IF(VLOOKUP($A467,IF({1,0},'回答入力シート（イ_令和2,3年度事業繰越分）'!$BU$5:$BU$501,'回答入力シート（イ_令和2,3年度事業繰越分）'!$V$5:$V$501),2,0)=0,"",VLOOKUP($A467,IF({1,0},'回答入力シート（イ_令和2,3年度事業繰越分）'!$BU$5:$BU$501,'回答入力シート（イ_令和2,3年度事業繰越分）'!$V$5:$V$501),2,0)))</f>
        <v/>
      </c>
      <c r="F467" s="83" t="str">
        <f>IF(ISERROR(VLOOKUP($A467,IF({1,0},'回答入力シート（イ_令和2,3年度事業繰越分）'!$BU$5:$BU$501,'回答入力シート（イ_令和2,3年度事業繰越分）'!$Z$5:$Z$501),2,0)),"",IF(VLOOKUP($A467,IF({1,0},'回答入力シート（イ_令和2,3年度事業繰越分）'!$BU$5:$BU$501,'回答入力シート（イ_令和2,3年度事業繰越分）'!$Z$5:$Z$501),2,0)=0,"",VLOOKUP($A467,IF({1,0},'回答入力シート（イ_令和2,3年度事業繰越分）'!$BU$5:$BU$501,'回答入力シート（イ_令和2,3年度事業繰越分）'!$Z$5:$Z$501),2,0)))</f>
        <v/>
      </c>
    </row>
    <row r="468" spans="1:6" x14ac:dyDescent="0.3">
      <c r="A468" s="1">
        <v>466</v>
      </c>
      <c r="B468" s="83" t="str">
        <f>IF(ISERROR(VLOOKUP($C468,IF({1,0},'回答入力シート（イ_令和2,3年度事業繰越分）'!$F$5:$F$501,'回答入力シート（イ_令和2,3年度事業繰越分）'!$B$5:$B$501),2,0)),"",IF(VLOOKUP($C468,IF({1,0},'回答入力シート（イ_令和2,3年度事業繰越分）'!$F$5:$F$501,'回答入力シート（イ_令和2,3年度事業繰越分）'!$B$5:$B$501),2,0)=0,"",VLOOKUP($C468,IF({1,0},'回答入力シート（イ_令和2,3年度事業繰越分）'!$F$5:$F$501,'回答入力シート（イ_令和2,3年度事業繰越分）'!$B$5:$B$501),2,0)))</f>
        <v/>
      </c>
      <c r="C468" s="83" t="str">
        <f>IF(ISERROR(VLOOKUP($A468,IF({1,0},'回答入力シート（イ_令和2,3年度事業繰越分）'!$BU$5:$BU$501,'回答入力シート（イ_令和2,3年度事業繰越分）'!$F$5:$F$501),2,0)),"",VLOOKUP($A468,IF({1,0},'回答入力シート（イ_令和2,3年度事業繰越分）'!$BU$5:$BU$501,'回答入力シート（イ_令和2,3年度事業繰越分）'!$F$5:$F$501),2,0))</f>
        <v/>
      </c>
      <c r="D468" s="83" t="str">
        <f>IF(ISERROR(VLOOKUP($A468,IF({1,0},'回答入力シート（イ_令和2,3年度事業繰越分）'!$BU$5:$BU$501,'回答入力シート（イ_令和2,3年度事業繰越分）'!$H$5:$H$501),2,0)),"",VLOOKUP($A468,IF({1,0},'回答入力シート（イ_令和2,3年度事業繰越分）'!$BU$5:$BU$501,'回答入力シート（イ_令和2,3年度事業繰越分）'!$H$5:$H$501),2,0))</f>
        <v/>
      </c>
      <c r="E468" s="83" t="str">
        <f>IF(ISERROR(VLOOKUP($A468,IF({1,0},'回答入力シート（イ_令和2,3年度事業繰越分）'!$BU$5:$BU$501,'回答入力シート（イ_令和2,3年度事業繰越分）'!$V$5:$V$501),2,0)),"",IF(VLOOKUP($A468,IF({1,0},'回答入力シート（イ_令和2,3年度事業繰越分）'!$BU$5:$BU$501,'回答入力シート（イ_令和2,3年度事業繰越分）'!$V$5:$V$501),2,0)=0,"",VLOOKUP($A468,IF({1,0},'回答入力シート（イ_令和2,3年度事業繰越分）'!$BU$5:$BU$501,'回答入力シート（イ_令和2,3年度事業繰越分）'!$V$5:$V$501),2,0)))</f>
        <v/>
      </c>
      <c r="F468" s="83" t="str">
        <f>IF(ISERROR(VLOOKUP($A468,IF({1,0},'回答入力シート（イ_令和2,3年度事業繰越分）'!$BU$5:$BU$501,'回答入力シート（イ_令和2,3年度事業繰越分）'!$Z$5:$Z$501),2,0)),"",IF(VLOOKUP($A468,IF({1,0},'回答入力シート（イ_令和2,3年度事業繰越分）'!$BU$5:$BU$501,'回答入力シート（イ_令和2,3年度事業繰越分）'!$Z$5:$Z$501),2,0)=0,"",VLOOKUP($A468,IF({1,0},'回答入力シート（イ_令和2,3年度事業繰越分）'!$BU$5:$BU$501,'回答入力シート（イ_令和2,3年度事業繰越分）'!$Z$5:$Z$501),2,0)))</f>
        <v/>
      </c>
    </row>
    <row r="469" spans="1:6" x14ac:dyDescent="0.3">
      <c r="A469" s="1">
        <v>467</v>
      </c>
      <c r="B469" s="83" t="str">
        <f>IF(ISERROR(VLOOKUP($C469,IF({1,0},'回答入力シート（イ_令和2,3年度事業繰越分）'!$F$5:$F$501,'回答入力シート（イ_令和2,3年度事業繰越分）'!$B$5:$B$501),2,0)),"",IF(VLOOKUP($C469,IF({1,0},'回答入力シート（イ_令和2,3年度事業繰越分）'!$F$5:$F$501,'回答入力シート（イ_令和2,3年度事業繰越分）'!$B$5:$B$501),2,0)=0,"",VLOOKUP($C469,IF({1,0},'回答入力シート（イ_令和2,3年度事業繰越分）'!$F$5:$F$501,'回答入力シート（イ_令和2,3年度事業繰越分）'!$B$5:$B$501),2,0)))</f>
        <v/>
      </c>
      <c r="C469" s="83" t="str">
        <f>IF(ISERROR(VLOOKUP($A469,IF({1,0},'回答入力シート（イ_令和2,3年度事業繰越分）'!$BU$5:$BU$501,'回答入力シート（イ_令和2,3年度事業繰越分）'!$F$5:$F$501),2,0)),"",VLOOKUP($A469,IF({1,0},'回答入力シート（イ_令和2,3年度事業繰越分）'!$BU$5:$BU$501,'回答入力シート（イ_令和2,3年度事業繰越分）'!$F$5:$F$501),2,0))</f>
        <v/>
      </c>
      <c r="D469" s="83" t="str">
        <f>IF(ISERROR(VLOOKUP($A469,IF({1,0},'回答入力シート（イ_令和2,3年度事業繰越分）'!$BU$5:$BU$501,'回答入力シート（イ_令和2,3年度事業繰越分）'!$H$5:$H$501),2,0)),"",VLOOKUP($A469,IF({1,0},'回答入力シート（イ_令和2,3年度事業繰越分）'!$BU$5:$BU$501,'回答入力シート（イ_令和2,3年度事業繰越分）'!$H$5:$H$501),2,0))</f>
        <v/>
      </c>
      <c r="E469" s="83" t="str">
        <f>IF(ISERROR(VLOOKUP($A469,IF({1,0},'回答入力シート（イ_令和2,3年度事業繰越分）'!$BU$5:$BU$501,'回答入力シート（イ_令和2,3年度事業繰越分）'!$V$5:$V$501),2,0)),"",IF(VLOOKUP($A469,IF({1,0},'回答入力シート（イ_令和2,3年度事業繰越分）'!$BU$5:$BU$501,'回答入力シート（イ_令和2,3年度事業繰越分）'!$V$5:$V$501),2,0)=0,"",VLOOKUP($A469,IF({1,0},'回答入力シート（イ_令和2,3年度事業繰越分）'!$BU$5:$BU$501,'回答入力シート（イ_令和2,3年度事業繰越分）'!$V$5:$V$501),2,0)))</f>
        <v/>
      </c>
      <c r="F469" s="83" t="str">
        <f>IF(ISERROR(VLOOKUP($A469,IF({1,0},'回答入力シート（イ_令和2,3年度事業繰越分）'!$BU$5:$BU$501,'回答入力シート（イ_令和2,3年度事業繰越分）'!$Z$5:$Z$501),2,0)),"",IF(VLOOKUP($A469,IF({1,0},'回答入力シート（イ_令和2,3年度事業繰越分）'!$BU$5:$BU$501,'回答入力シート（イ_令和2,3年度事業繰越分）'!$Z$5:$Z$501),2,0)=0,"",VLOOKUP($A469,IF({1,0},'回答入力シート（イ_令和2,3年度事業繰越分）'!$BU$5:$BU$501,'回答入力シート（イ_令和2,3年度事業繰越分）'!$Z$5:$Z$501),2,0)))</f>
        <v/>
      </c>
    </row>
    <row r="470" spans="1:6" x14ac:dyDescent="0.3">
      <c r="A470" s="1">
        <v>468</v>
      </c>
      <c r="B470" s="83" t="str">
        <f>IF(ISERROR(VLOOKUP($C470,IF({1,0},'回答入力シート（イ_令和2,3年度事業繰越分）'!$F$5:$F$501,'回答入力シート（イ_令和2,3年度事業繰越分）'!$B$5:$B$501),2,0)),"",IF(VLOOKUP($C470,IF({1,0},'回答入力シート（イ_令和2,3年度事業繰越分）'!$F$5:$F$501,'回答入力シート（イ_令和2,3年度事業繰越分）'!$B$5:$B$501),2,0)=0,"",VLOOKUP($C470,IF({1,0},'回答入力シート（イ_令和2,3年度事業繰越分）'!$F$5:$F$501,'回答入力シート（イ_令和2,3年度事業繰越分）'!$B$5:$B$501),2,0)))</f>
        <v/>
      </c>
      <c r="C470" s="83" t="str">
        <f>IF(ISERROR(VLOOKUP($A470,IF({1,0},'回答入力シート（イ_令和2,3年度事業繰越分）'!$BU$5:$BU$501,'回答入力シート（イ_令和2,3年度事業繰越分）'!$F$5:$F$501),2,0)),"",VLOOKUP($A470,IF({1,0},'回答入力シート（イ_令和2,3年度事業繰越分）'!$BU$5:$BU$501,'回答入力シート（イ_令和2,3年度事業繰越分）'!$F$5:$F$501),2,0))</f>
        <v/>
      </c>
      <c r="D470" s="83" t="str">
        <f>IF(ISERROR(VLOOKUP($A470,IF({1,0},'回答入力シート（イ_令和2,3年度事業繰越分）'!$BU$5:$BU$501,'回答入力シート（イ_令和2,3年度事業繰越分）'!$H$5:$H$501),2,0)),"",VLOOKUP($A470,IF({1,0},'回答入力シート（イ_令和2,3年度事業繰越分）'!$BU$5:$BU$501,'回答入力シート（イ_令和2,3年度事業繰越分）'!$H$5:$H$501),2,0))</f>
        <v/>
      </c>
      <c r="E470" s="83" t="str">
        <f>IF(ISERROR(VLOOKUP($A470,IF({1,0},'回答入力シート（イ_令和2,3年度事業繰越分）'!$BU$5:$BU$501,'回答入力シート（イ_令和2,3年度事業繰越分）'!$V$5:$V$501),2,0)),"",IF(VLOOKUP($A470,IF({1,0},'回答入力シート（イ_令和2,3年度事業繰越分）'!$BU$5:$BU$501,'回答入力シート（イ_令和2,3年度事業繰越分）'!$V$5:$V$501),2,0)=0,"",VLOOKUP($A470,IF({1,0},'回答入力シート（イ_令和2,3年度事業繰越分）'!$BU$5:$BU$501,'回答入力シート（イ_令和2,3年度事業繰越分）'!$V$5:$V$501),2,0)))</f>
        <v/>
      </c>
      <c r="F470" s="83" t="str">
        <f>IF(ISERROR(VLOOKUP($A470,IF({1,0},'回答入力シート（イ_令和2,3年度事業繰越分）'!$BU$5:$BU$501,'回答入力シート（イ_令和2,3年度事業繰越分）'!$Z$5:$Z$501),2,0)),"",IF(VLOOKUP($A470,IF({1,0},'回答入力シート（イ_令和2,3年度事業繰越分）'!$BU$5:$BU$501,'回答入力シート（イ_令和2,3年度事業繰越分）'!$Z$5:$Z$501),2,0)=0,"",VLOOKUP($A470,IF({1,0},'回答入力シート（イ_令和2,3年度事業繰越分）'!$BU$5:$BU$501,'回答入力シート（イ_令和2,3年度事業繰越分）'!$Z$5:$Z$501),2,0)))</f>
        <v/>
      </c>
    </row>
    <row r="471" spans="1:6" x14ac:dyDescent="0.3">
      <c r="A471" s="1">
        <v>469</v>
      </c>
      <c r="B471" s="83" t="str">
        <f>IF(ISERROR(VLOOKUP($C471,IF({1,0},'回答入力シート（イ_令和2,3年度事業繰越分）'!$F$5:$F$501,'回答入力シート（イ_令和2,3年度事業繰越分）'!$B$5:$B$501),2,0)),"",IF(VLOOKUP($C471,IF({1,0},'回答入力シート（イ_令和2,3年度事業繰越分）'!$F$5:$F$501,'回答入力シート（イ_令和2,3年度事業繰越分）'!$B$5:$B$501),2,0)=0,"",VLOOKUP($C471,IF({1,0},'回答入力シート（イ_令和2,3年度事業繰越分）'!$F$5:$F$501,'回答入力シート（イ_令和2,3年度事業繰越分）'!$B$5:$B$501),2,0)))</f>
        <v/>
      </c>
      <c r="C471" s="83" t="str">
        <f>IF(ISERROR(VLOOKUP($A471,IF({1,0},'回答入力シート（イ_令和2,3年度事業繰越分）'!$BU$5:$BU$501,'回答入力シート（イ_令和2,3年度事業繰越分）'!$F$5:$F$501),2,0)),"",VLOOKUP($A471,IF({1,0},'回答入力シート（イ_令和2,3年度事業繰越分）'!$BU$5:$BU$501,'回答入力シート（イ_令和2,3年度事業繰越分）'!$F$5:$F$501),2,0))</f>
        <v/>
      </c>
      <c r="D471" s="83" t="str">
        <f>IF(ISERROR(VLOOKUP($A471,IF({1,0},'回答入力シート（イ_令和2,3年度事業繰越分）'!$BU$5:$BU$501,'回答入力シート（イ_令和2,3年度事業繰越分）'!$H$5:$H$501),2,0)),"",VLOOKUP($A471,IF({1,0},'回答入力シート（イ_令和2,3年度事業繰越分）'!$BU$5:$BU$501,'回答入力シート（イ_令和2,3年度事業繰越分）'!$H$5:$H$501),2,0))</f>
        <v/>
      </c>
      <c r="E471" s="83" t="str">
        <f>IF(ISERROR(VLOOKUP($A471,IF({1,0},'回答入力シート（イ_令和2,3年度事業繰越分）'!$BU$5:$BU$501,'回答入力シート（イ_令和2,3年度事業繰越分）'!$V$5:$V$501),2,0)),"",IF(VLOOKUP($A471,IF({1,0},'回答入力シート（イ_令和2,3年度事業繰越分）'!$BU$5:$BU$501,'回答入力シート（イ_令和2,3年度事業繰越分）'!$V$5:$V$501),2,0)=0,"",VLOOKUP($A471,IF({1,0},'回答入力シート（イ_令和2,3年度事業繰越分）'!$BU$5:$BU$501,'回答入力シート（イ_令和2,3年度事業繰越分）'!$V$5:$V$501),2,0)))</f>
        <v/>
      </c>
      <c r="F471" s="83" t="str">
        <f>IF(ISERROR(VLOOKUP($A471,IF({1,0},'回答入力シート（イ_令和2,3年度事業繰越分）'!$BU$5:$BU$501,'回答入力シート（イ_令和2,3年度事業繰越分）'!$Z$5:$Z$501),2,0)),"",IF(VLOOKUP($A471,IF({1,0},'回答入力シート（イ_令和2,3年度事業繰越分）'!$BU$5:$BU$501,'回答入力シート（イ_令和2,3年度事業繰越分）'!$Z$5:$Z$501),2,0)=0,"",VLOOKUP($A471,IF({1,0},'回答入力シート（イ_令和2,3年度事業繰越分）'!$BU$5:$BU$501,'回答入力シート（イ_令和2,3年度事業繰越分）'!$Z$5:$Z$501),2,0)))</f>
        <v/>
      </c>
    </row>
    <row r="472" spans="1:6" x14ac:dyDescent="0.3">
      <c r="A472" s="1">
        <v>470</v>
      </c>
      <c r="B472" s="83" t="str">
        <f>IF(ISERROR(VLOOKUP($C472,IF({1,0},'回答入力シート（イ_令和2,3年度事業繰越分）'!$F$5:$F$501,'回答入力シート（イ_令和2,3年度事業繰越分）'!$B$5:$B$501),2,0)),"",IF(VLOOKUP($C472,IF({1,0},'回答入力シート（イ_令和2,3年度事業繰越分）'!$F$5:$F$501,'回答入力シート（イ_令和2,3年度事業繰越分）'!$B$5:$B$501),2,0)=0,"",VLOOKUP($C472,IF({1,0},'回答入力シート（イ_令和2,3年度事業繰越分）'!$F$5:$F$501,'回答入力シート（イ_令和2,3年度事業繰越分）'!$B$5:$B$501),2,0)))</f>
        <v/>
      </c>
      <c r="C472" s="83" t="str">
        <f>IF(ISERROR(VLOOKUP($A472,IF({1,0},'回答入力シート（イ_令和2,3年度事業繰越分）'!$BU$5:$BU$501,'回答入力シート（イ_令和2,3年度事業繰越分）'!$F$5:$F$501),2,0)),"",VLOOKUP($A472,IF({1,0},'回答入力シート（イ_令和2,3年度事業繰越分）'!$BU$5:$BU$501,'回答入力シート（イ_令和2,3年度事業繰越分）'!$F$5:$F$501),2,0))</f>
        <v/>
      </c>
      <c r="D472" s="83" t="str">
        <f>IF(ISERROR(VLOOKUP($A472,IF({1,0},'回答入力シート（イ_令和2,3年度事業繰越分）'!$BU$5:$BU$501,'回答入力シート（イ_令和2,3年度事業繰越分）'!$H$5:$H$501),2,0)),"",VLOOKUP($A472,IF({1,0},'回答入力シート（イ_令和2,3年度事業繰越分）'!$BU$5:$BU$501,'回答入力シート（イ_令和2,3年度事業繰越分）'!$H$5:$H$501),2,0))</f>
        <v/>
      </c>
      <c r="E472" s="83" t="str">
        <f>IF(ISERROR(VLOOKUP($A472,IF({1,0},'回答入力シート（イ_令和2,3年度事業繰越分）'!$BU$5:$BU$501,'回答入力シート（イ_令和2,3年度事業繰越分）'!$V$5:$V$501),2,0)),"",IF(VLOOKUP($A472,IF({1,0},'回答入力シート（イ_令和2,3年度事業繰越分）'!$BU$5:$BU$501,'回答入力シート（イ_令和2,3年度事業繰越分）'!$V$5:$V$501),2,0)=0,"",VLOOKUP($A472,IF({1,0},'回答入力シート（イ_令和2,3年度事業繰越分）'!$BU$5:$BU$501,'回答入力シート（イ_令和2,3年度事業繰越分）'!$V$5:$V$501),2,0)))</f>
        <v/>
      </c>
      <c r="F472" s="83" t="str">
        <f>IF(ISERROR(VLOOKUP($A472,IF({1,0},'回答入力シート（イ_令和2,3年度事業繰越分）'!$BU$5:$BU$501,'回答入力シート（イ_令和2,3年度事業繰越分）'!$Z$5:$Z$501),2,0)),"",IF(VLOOKUP($A472,IF({1,0},'回答入力シート（イ_令和2,3年度事業繰越分）'!$BU$5:$BU$501,'回答入力シート（イ_令和2,3年度事業繰越分）'!$Z$5:$Z$501),2,0)=0,"",VLOOKUP($A472,IF({1,0},'回答入力シート（イ_令和2,3年度事業繰越分）'!$BU$5:$BU$501,'回答入力シート（イ_令和2,3年度事業繰越分）'!$Z$5:$Z$501),2,0)))</f>
        <v/>
      </c>
    </row>
    <row r="473" spans="1:6" x14ac:dyDescent="0.3">
      <c r="A473" s="1">
        <v>471</v>
      </c>
      <c r="B473" s="83" t="str">
        <f>IF(ISERROR(VLOOKUP($C473,IF({1,0},'回答入力シート（イ_令和2,3年度事業繰越分）'!$F$5:$F$501,'回答入力シート（イ_令和2,3年度事業繰越分）'!$B$5:$B$501),2,0)),"",IF(VLOOKUP($C473,IF({1,0},'回答入力シート（イ_令和2,3年度事業繰越分）'!$F$5:$F$501,'回答入力シート（イ_令和2,3年度事業繰越分）'!$B$5:$B$501),2,0)=0,"",VLOOKUP($C473,IF({1,0},'回答入力シート（イ_令和2,3年度事業繰越分）'!$F$5:$F$501,'回答入力シート（イ_令和2,3年度事業繰越分）'!$B$5:$B$501),2,0)))</f>
        <v/>
      </c>
      <c r="C473" s="83" t="str">
        <f>IF(ISERROR(VLOOKUP($A473,IF({1,0},'回答入力シート（イ_令和2,3年度事業繰越分）'!$BU$5:$BU$501,'回答入力シート（イ_令和2,3年度事業繰越分）'!$F$5:$F$501),2,0)),"",VLOOKUP($A473,IF({1,0},'回答入力シート（イ_令和2,3年度事業繰越分）'!$BU$5:$BU$501,'回答入力シート（イ_令和2,3年度事業繰越分）'!$F$5:$F$501),2,0))</f>
        <v/>
      </c>
      <c r="D473" s="83" t="str">
        <f>IF(ISERROR(VLOOKUP($A473,IF({1,0},'回答入力シート（イ_令和2,3年度事業繰越分）'!$BU$5:$BU$501,'回答入力シート（イ_令和2,3年度事業繰越分）'!$H$5:$H$501),2,0)),"",VLOOKUP($A473,IF({1,0},'回答入力シート（イ_令和2,3年度事業繰越分）'!$BU$5:$BU$501,'回答入力シート（イ_令和2,3年度事業繰越分）'!$H$5:$H$501),2,0))</f>
        <v/>
      </c>
      <c r="E473" s="83" t="str">
        <f>IF(ISERROR(VLOOKUP($A473,IF({1,0},'回答入力シート（イ_令和2,3年度事業繰越分）'!$BU$5:$BU$501,'回答入力シート（イ_令和2,3年度事業繰越分）'!$V$5:$V$501),2,0)),"",IF(VLOOKUP($A473,IF({1,0},'回答入力シート（イ_令和2,3年度事業繰越分）'!$BU$5:$BU$501,'回答入力シート（イ_令和2,3年度事業繰越分）'!$V$5:$V$501),2,0)=0,"",VLOOKUP($A473,IF({1,0},'回答入力シート（イ_令和2,3年度事業繰越分）'!$BU$5:$BU$501,'回答入力シート（イ_令和2,3年度事業繰越分）'!$V$5:$V$501),2,0)))</f>
        <v/>
      </c>
      <c r="F473" s="83" t="str">
        <f>IF(ISERROR(VLOOKUP($A473,IF({1,0},'回答入力シート（イ_令和2,3年度事業繰越分）'!$BU$5:$BU$501,'回答入力シート（イ_令和2,3年度事業繰越分）'!$Z$5:$Z$501),2,0)),"",IF(VLOOKUP($A473,IF({1,0},'回答入力シート（イ_令和2,3年度事業繰越分）'!$BU$5:$BU$501,'回答入力シート（イ_令和2,3年度事業繰越分）'!$Z$5:$Z$501),2,0)=0,"",VLOOKUP($A473,IF({1,0},'回答入力シート（イ_令和2,3年度事業繰越分）'!$BU$5:$BU$501,'回答入力シート（イ_令和2,3年度事業繰越分）'!$Z$5:$Z$501),2,0)))</f>
        <v/>
      </c>
    </row>
    <row r="474" spans="1:6" x14ac:dyDescent="0.3">
      <c r="A474" s="1">
        <v>472</v>
      </c>
      <c r="B474" s="83" t="str">
        <f>IF(ISERROR(VLOOKUP($C474,IF({1,0},'回答入力シート（イ_令和2,3年度事業繰越分）'!$F$5:$F$501,'回答入力シート（イ_令和2,3年度事業繰越分）'!$B$5:$B$501),2,0)),"",IF(VLOOKUP($C474,IF({1,0},'回答入力シート（イ_令和2,3年度事業繰越分）'!$F$5:$F$501,'回答入力シート（イ_令和2,3年度事業繰越分）'!$B$5:$B$501),2,0)=0,"",VLOOKUP($C474,IF({1,0},'回答入力シート（イ_令和2,3年度事業繰越分）'!$F$5:$F$501,'回答入力シート（イ_令和2,3年度事業繰越分）'!$B$5:$B$501),2,0)))</f>
        <v/>
      </c>
      <c r="C474" s="83" t="str">
        <f>IF(ISERROR(VLOOKUP($A474,IF({1,0},'回答入力シート（イ_令和2,3年度事業繰越分）'!$BU$5:$BU$501,'回答入力シート（イ_令和2,3年度事業繰越分）'!$F$5:$F$501),2,0)),"",VLOOKUP($A474,IF({1,0},'回答入力シート（イ_令和2,3年度事業繰越分）'!$BU$5:$BU$501,'回答入力シート（イ_令和2,3年度事業繰越分）'!$F$5:$F$501),2,0))</f>
        <v/>
      </c>
      <c r="D474" s="83" t="str">
        <f>IF(ISERROR(VLOOKUP($A474,IF({1,0},'回答入力シート（イ_令和2,3年度事業繰越分）'!$BU$5:$BU$501,'回答入力シート（イ_令和2,3年度事業繰越分）'!$H$5:$H$501),2,0)),"",VLOOKUP($A474,IF({1,0},'回答入力シート（イ_令和2,3年度事業繰越分）'!$BU$5:$BU$501,'回答入力シート（イ_令和2,3年度事業繰越分）'!$H$5:$H$501),2,0))</f>
        <v/>
      </c>
      <c r="E474" s="83" t="str">
        <f>IF(ISERROR(VLOOKUP($A474,IF({1,0},'回答入力シート（イ_令和2,3年度事業繰越分）'!$BU$5:$BU$501,'回答入力シート（イ_令和2,3年度事業繰越分）'!$V$5:$V$501),2,0)),"",IF(VLOOKUP($A474,IF({1,0},'回答入力シート（イ_令和2,3年度事業繰越分）'!$BU$5:$BU$501,'回答入力シート（イ_令和2,3年度事業繰越分）'!$V$5:$V$501),2,0)=0,"",VLOOKUP($A474,IF({1,0},'回答入力シート（イ_令和2,3年度事業繰越分）'!$BU$5:$BU$501,'回答入力シート（イ_令和2,3年度事業繰越分）'!$V$5:$V$501),2,0)))</f>
        <v/>
      </c>
      <c r="F474" s="83" t="str">
        <f>IF(ISERROR(VLOOKUP($A474,IF({1,0},'回答入力シート（イ_令和2,3年度事業繰越分）'!$BU$5:$BU$501,'回答入力シート（イ_令和2,3年度事業繰越分）'!$Z$5:$Z$501),2,0)),"",IF(VLOOKUP($A474,IF({1,0},'回答入力シート（イ_令和2,3年度事業繰越分）'!$BU$5:$BU$501,'回答入力シート（イ_令和2,3年度事業繰越分）'!$Z$5:$Z$501),2,0)=0,"",VLOOKUP($A474,IF({1,0},'回答入力シート（イ_令和2,3年度事業繰越分）'!$BU$5:$BU$501,'回答入力シート（イ_令和2,3年度事業繰越分）'!$Z$5:$Z$501),2,0)))</f>
        <v/>
      </c>
    </row>
    <row r="475" spans="1:6" x14ac:dyDescent="0.3">
      <c r="A475" s="1">
        <v>473</v>
      </c>
      <c r="B475" s="83" t="str">
        <f>IF(ISERROR(VLOOKUP($C475,IF({1,0},'回答入力シート（イ_令和2,3年度事業繰越分）'!$F$5:$F$501,'回答入力シート（イ_令和2,3年度事業繰越分）'!$B$5:$B$501),2,0)),"",IF(VLOOKUP($C475,IF({1,0},'回答入力シート（イ_令和2,3年度事業繰越分）'!$F$5:$F$501,'回答入力シート（イ_令和2,3年度事業繰越分）'!$B$5:$B$501),2,0)=0,"",VLOOKUP($C475,IF({1,0},'回答入力シート（イ_令和2,3年度事業繰越分）'!$F$5:$F$501,'回答入力シート（イ_令和2,3年度事業繰越分）'!$B$5:$B$501),2,0)))</f>
        <v/>
      </c>
      <c r="C475" s="83" t="str">
        <f>IF(ISERROR(VLOOKUP($A475,IF({1,0},'回答入力シート（イ_令和2,3年度事業繰越分）'!$BU$5:$BU$501,'回答入力シート（イ_令和2,3年度事業繰越分）'!$F$5:$F$501),2,0)),"",VLOOKUP($A475,IF({1,0},'回答入力シート（イ_令和2,3年度事業繰越分）'!$BU$5:$BU$501,'回答入力シート（イ_令和2,3年度事業繰越分）'!$F$5:$F$501),2,0))</f>
        <v/>
      </c>
      <c r="D475" s="83" t="str">
        <f>IF(ISERROR(VLOOKUP($A475,IF({1,0},'回答入力シート（イ_令和2,3年度事業繰越分）'!$BU$5:$BU$501,'回答入力シート（イ_令和2,3年度事業繰越分）'!$H$5:$H$501),2,0)),"",VLOOKUP($A475,IF({1,0},'回答入力シート（イ_令和2,3年度事業繰越分）'!$BU$5:$BU$501,'回答入力シート（イ_令和2,3年度事業繰越分）'!$H$5:$H$501),2,0))</f>
        <v/>
      </c>
      <c r="E475" s="83" t="str">
        <f>IF(ISERROR(VLOOKUP($A475,IF({1,0},'回答入力シート（イ_令和2,3年度事業繰越分）'!$BU$5:$BU$501,'回答入力シート（イ_令和2,3年度事業繰越分）'!$V$5:$V$501),2,0)),"",IF(VLOOKUP($A475,IF({1,0},'回答入力シート（イ_令和2,3年度事業繰越分）'!$BU$5:$BU$501,'回答入力シート（イ_令和2,3年度事業繰越分）'!$V$5:$V$501),2,0)=0,"",VLOOKUP($A475,IF({1,0},'回答入力シート（イ_令和2,3年度事業繰越分）'!$BU$5:$BU$501,'回答入力シート（イ_令和2,3年度事業繰越分）'!$V$5:$V$501),2,0)))</f>
        <v/>
      </c>
      <c r="F475" s="83" t="str">
        <f>IF(ISERROR(VLOOKUP($A475,IF({1,0},'回答入力シート（イ_令和2,3年度事業繰越分）'!$BU$5:$BU$501,'回答入力シート（イ_令和2,3年度事業繰越分）'!$Z$5:$Z$501),2,0)),"",IF(VLOOKUP($A475,IF({1,0},'回答入力シート（イ_令和2,3年度事業繰越分）'!$BU$5:$BU$501,'回答入力シート（イ_令和2,3年度事業繰越分）'!$Z$5:$Z$501),2,0)=0,"",VLOOKUP($A475,IF({1,0},'回答入力シート（イ_令和2,3年度事業繰越分）'!$BU$5:$BU$501,'回答入力シート（イ_令和2,3年度事業繰越分）'!$Z$5:$Z$501),2,0)))</f>
        <v/>
      </c>
    </row>
    <row r="476" spans="1:6" x14ac:dyDescent="0.3">
      <c r="A476" s="1">
        <v>474</v>
      </c>
      <c r="B476" s="83" t="str">
        <f>IF(ISERROR(VLOOKUP($C476,IF({1,0},'回答入力シート（イ_令和2,3年度事業繰越分）'!$F$5:$F$501,'回答入力シート（イ_令和2,3年度事業繰越分）'!$B$5:$B$501),2,0)),"",IF(VLOOKUP($C476,IF({1,0},'回答入力シート（イ_令和2,3年度事業繰越分）'!$F$5:$F$501,'回答入力シート（イ_令和2,3年度事業繰越分）'!$B$5:$B$501),2,0)=0,"",VLOOKUP($C476,IF({1,0},'回答入力シート（イ_令和2,3年度事業繰越分）'!$F$5:$F$501,'回答入力シート（イ_令和2,3年度事業繰越分）'!$B$5:$B$501),2,0)))</f>
        <v/>
      </c>
      <c r="C476" s="83" t="str">
        <f>IF(ISERROR(VLOOKUP($A476,IF({1,0},'回答入力シート（イ_令和2,3年度事業繰越分）'!$BU$5:$BU$501,'回答入力シート（イ_令和2,3年度事業繰越分）'!$F$5:$F$501),2,0)),"",VLOOKUP($A476,IF({1,0},'回答入力シート（イ_令和2,3年度事業繰越分）'!$BU$5:$BU$501,'回答入力シート（イ_令和2,3年度事業繰越分）'!$F$5:$F$501),2,0))</f>
        <v/>
      </c>
      <c r="D476" s="83" t="str">
        <f>IF(ISERROR(VLOOKUP($A476,IF({1,0},'回答入力シート（イ_令和2,3年度事業繰越分）'!$BU$5:$BU$501,'回答入力シート（イ_令和2,3年度事業繰越分）'!$H$5:$H$501),2,0)),"",VLOOKUP($A476,IF({1,0},'回答入力シート（イ_令和2,3年度事業繰越分）'!$BU$5:$BU$501,'回答入力シート（イ_令和2,3年度事業繰越分）'!$H$5:$H$501),2,0))</f>
        <v/>
      </c>
      <c r="E476" s="83" t="str">
        <f>IF(ISERROR(VLOOKUP($A476,IF({1,0},'回答入力シート（イ_令和2,3年度事業繰越分）'!$BU$5:$BU$501,'回答入力シート（イ_令和2,3年度事業繰越分）'!$V$5:$V$501),2,0)),"",IF(VLOOKUP($A476,IF({1,0},'回答入力シート（イ_令和2,3年度事業繰越分）'!$BU$5:$BU$501,'回答入力シート（イ_令和2,3年度事業繰越分）'!$V$5:$V$501),2,0)=0,"",VLOOKUP($A476,IF({1,0},'回答入力シート（イ_令和2,3年度事業繰越分）'!$BU$5:$BU$501,'回答入力シート（イ_令和2,3年度事業繰越分）'!$V$5:$V$501),2,0)))</f>
        <v/>
      </c>
      <c r="F476" s="83" t="str">
        <f>IF(ISERROR(VLOOKUP($A476,IF({1,0},'回答入力シート（イ_令和2,3年度事業繰越分）'!$BU$5:$BU$501,'回答入力シート（イ_令和2,3年度事業繰越分）'!$Z$5:$Z$501),2,0)),"",IF(VLOOKUP($A476,IF({1,0},'回答入力シート（イ_令和2,3年度事業繰越分）'!$BU$5:$BU$501,'回答入力シート（イ_令和2,3年度事業繰越分）'!$Z$5:$Z$501),2,0)=0,"",VLOOKUP($A476,IF({1,0},'回答入力シート（イ_令和2,3年度事業繰越分）'!$BU$5:$BU$501,'回答入力シート（イ_令和2,3年度事業繰越分）'!$Z$5:$Z$501),2,0)))</f>
        <v/>
      </c>
    </row>
    <row r="477" spans="1:6" x14ac:dyDescent="0.3">
      <c r="A477" s="1">
        <v>475</v>
      </c>
      <c r="B477" s="83" t="str">
        <f>IF(ISERROR(VLOOKUP($C477,IF({1,0},'回答入力シート（イ_令和2,3年度事業繰越分）'!$F$5:$F$501,'回答入力シート（イ_令和2,3年度事業繰越分）'!$B$5:$B$501),2,0)),"",IF(VLOOKUP($C477,IF({1,0},'回答入力シート（イ_令和2,3年度事業繰越分）'!$F$5:$F$501,'回答入力シート（イ_令和2,3年度事業繰越分）'!$B$5:$B$501),2,0)=0,"",VLOOKUP($C477,IF({1,0},'回答入力シート（イ_令和2,3年度事業繰越分）'!$F$5:$F$501,'回答入力シート（イ_令和2,3年度事業繰越分）'!$B$5:$B$501),2,0)))</f>
        <v/>
      </c>
      <c r="C477" s="83" t="str">
        <f>IF(ISERROR(VLOOKUP($A477,IF({1,0},'回答入力シート（イ_令和2,3年度事業繰越分）'!$BU$5:$BU$501,'回答入力シート（イ_令和2,3年度事業繰越分）'!$F$5:$F$501),2,0)),"",VLOOKUP($A477,IF({1,0},'回答入力シート（イ_令和2,3年度事業繰越分）'!$BU$5:$BU$501,'回答入力シート（イ_令和2,3年度事業繰越分）'!$F$5:$F$501),2,0))</f>
        <v/>
      </c>
      <c r="D477" s="83" t="str">
        <f>IF(ISERROR(VLOOKUP($A477,IF({1,0},'回答入力シート（イ_令和2,3年度事業繰越分）'!$BU$5:$BU$501,'回答入力シート（イ_令和2,3年度事業繰越分）'!$H$5:$H$501),2,0)),"",VLOOKUP($A477,IF({1,0},'回答入力シート（イ_令和2,3年度事業繰越分）'!$BU$5:$BU$501,'回答入力シート（イ_令和2,3年度事業繰越分）'!$H$5:$H$501),2,0))</f>
        <v/>
      </c>
      <c r="E477" s="83" t="str">
        <f>IF(ISERROR(VLOOKUP($A477,IF({1,0},'回答入力シート（イ_令和2,3年度事業繰越分）'!$BU$5:$BU$501,'回答入力シート（イ_令和2,3年度事業繰越分）'!$V$5:$V$501),2,0)),"",IF(VLOOKUP($A477,IF({1,0},'回答入力シート（イ_令和2,3年度事業繰越分）'!$BU$5:$BU$501,'回答入力シート（イ_令和2,3年度事業繰越分）'!$V$5:$V$501),2,0)=0,"",VLOOKUP($A477,IF({1,0},'回答入力シート（イ_令和2,3年度事業繰越分）'!$BU$5:$BU$501,'回答入力シート（イ_令和2,3年度事業繰越分）'!$V$5:$V$501),2,0)))</f>
        <v/>
      </c>
      <c r="F477" s="83" t="str">
        <f>IF(ISERROR(VLOOKUP($A477,IF({1,0},'回答入力シート（イ_令和2,3年度事業繰越分）'!$BU$5:$BU$501,'回答入力シート（イ_令和2,3年度事業繰越分）'!$Z$5:$Z$501),2,0)),"",IF(VLOOKUP($A477,IF({1,0},'回答入力シート（イ_令和2,3年度事業繰越分）'!$BU$5:$BU$501,'回答入力シート（イ_令和2,3年度事業繰越分）'!$Z$5:$Z$501),2,0)=0,"",VLOOKUP($A477,IF({1,0},'回答入力シート（イ_令和2,3年度事業繰越分）'!$BU$5:$BU$501,'回答入力シート（イ_令和2,3年度事業繰越分）'!$Z$5:$Z$501),2,0)))</f>
        <v/>
      </c>
    </row>
    <row r="478" spans="1:6" x14ac:dyDescent="0.3">
      <c r="A478" s="1">
        <v>476</v>
      </c>
      <c r="B478" s="83" t="str">
        <f>IF(ISERROR(VLOOKUP($C478,IF({1,0},'回答入力シート（イ_令和2,3年度事業繰越分）'!$F$5:$F$501,'回答入力シート（イ_令和2,3年度事業繰越分）'!$B$5:$B$501),2,0)),"",IF(VLOOKUP($C478,IF({1,0},'回答入力シート（イ_令和2,3年度事業繰越分）'!$F$5:$F$501,'回答入力シート（イ_令和2,3年度事業繰越分）'!$B$5:$B$501),2,0)=0,"",VLOOKUP($C478,IF({1,0},'回答入力シート（イ_令和2,3年度事業繰越分）'!$F$5:$F$501,'回答入力シート（イ_令和2,3年度事業繰越分）'!$B$5:$B$501),2,0)))</f>
        <v/>
      </c>
      <c r="C478" s="83" t="str">
        <f>IF(ISERROR(VLOOKUP($A478,IF({1,0},'回答入力シート（イ_令和2,3年度事業繰越分）'!$BU$5:$BU$501,'回答入力シート（イ_令和2,3年度事業繰越分）'!$F$5:$F$501),2,0)),"",VLOOKUP($A478,IF({1,0},'回答入力シート（イ_令和2,3年度事業繰越分）'!$BU$5:$BU$501,'回答入力シート（イ_令和2,3年度事業繰越分）'!$F$5:$F$501),2,0))</f>
        <v/>
      </c>
      <c r="D478" s="83" t="str">
        <f>IF(ISERROR(VLOOKUP($A478,IF({1,0},'回答入力シート（イ_令和2,3年度事業繰越分）'!$BU$5:$BU$501,'回答入力シート（イ_令和2,3年度事業繰越分）'!$H$5:$H$501),2,0)),"",VLOOKUP($A478,IF({1,0},'回答入力シート（イ_令和2,3年度事業繰越分）'!$BU$5:$BU$501,'回答入力シート（イ_令和2,3年度事業繰越分）'!$H$5:$H$501),2,0))</f>
        <v/>
      </c>
      <c r="E478" s="83" t="str">
        <f>IF(ISERROR(VLOOKUP($A478,IF({1,0},'回答入力シート（イ_令和2,3年度事業繰越分）'!$BU$5:$BU$501,'回答入力シート（イ_令和2,3年度事業繰越分）'!$V$5:$V$501),2,0)),"",IF(VLOOKUP($A478,IF({1,0},'回答入力シート（イ_令和2,3年度事業繰越分）'!$BU$5:$BU$501,'回答入力シート（イ_令和2,3年度事業繰越分）'!$V$5:$V$501),2,0)=0,"",VLOOKUP($A478,IF({1,0},'回答入力シート（イ_令和2,3年度事業繰越分）'!$BU$5:$BU$501,'回答入力シート（イ_令和2,3年度事業繰越分）'!$V$5:$V$501),2,0)))</f>
        <v/>
      </c>
      <c r="F478" s="83" t="str">
        <f>IF(ISERROR(VLOOKUP($A478,IF({1,0},'回答入力シート（イ_令和2,3年度事業繰越分）'!$BU$5:$BU$501,'回答入力シート（イ_令和2,3年度事業繰越分）'!$Z$5:$Z$501),2,0)),"",IF(VLOOKUP($A478,IF({1,0},'回答入力シート（イ_令和2,3年度事業繰越分）'!$BU$5:$BU$501,'回答入力シート（イ_令和2,3年度事業繰越分）'!$Z$5:$Z$501),2,0)=0,"",VLOOKUP($A478,IF({1,0},'回答入力シート（イ_令和2,3年度事業繰越分）'!$BU$5:$BU$501,'回答入力シート（イ_令和2,3年度事業繰越分）'!$Z$5:$Z$501),2,0)))</f>
        <v/>
      </c>
    </row>
    <row r="479" spans="1:6" x14ac:dyDescent="0.3">
      <c r="A479" s="1">
        <v>477</v>
      </c>
      <c r="B479" s="83" t="str">
        <f>IF(ISERROR(VLOOKUP($C479,IF({1,0},'回答入力シート（イ_令和2,3年度事業繰越分）'!$F$5:$F$501,'回答入力シート（イ_令和2,3年度事業繰越分）'!$B$5:$B$501),2,0)),"",IF(VLOOKUP($C479,IF({1,0},'回答入力シート（イ_令和2,3年度事業繰越分）'!$F$5:$F$501,'回答入力シート（イ_令和2,3年度事業繰越分）'!$B$5:$B$501),2,0)=0,"",VLOOKUP($C479,IF({1,0},'回答入力シート（イ_令和2,3年度事業繰越分）'!$F$5:$F$501,'回答入力シート（イ_令和2,3年度事業繰越分）'!$B$5:$B$501),2,0)))</f>
        <v/>
      </c>
      <c r="C479" s="83" t="str">
        <f>IF(ISERROR(VLOOKUP($A479,IF({1,0},'回答入力シート（イ_令和2,3年度事業繰越分）'!$BU$5:$BU$501,'回答入力シート（イ_令和2,3年度事業繰越分）'!$F$5:$F$501),2,0)),"",VLOOKUP($A479,IF({1,0},'回答入力シート（イ_令和2,3年度事業繰越分）'!$BU$5:$BU$501,'回答入力シート（イ_令和2,3年度事業繰越分）'!$F$5:$F$501),2,0))</f>
        <v/>
      </c>
      <c r="D479" s="83" t="str">
        <f>IF(ISERROR(VLOOKUP($A479,IF({1,0},'回答入力シート（イ_令和2,3年度事業繰越分）'!$BU$5:$BU$501,'回答入力シート（イ_令和2,3年度事業繰越分）'!$H$5:$H$501),2,0)),"",VLOOKUP($A479,IF({1,0},'回答入力シート（イ_令和2,3年度事業繰越分）'!$BU$5:$BU$501,'回答入力シート（イ_令和2,3年度事業繰越分）'!$H$5:$H$501),2,0))</f>
        <v/>
      </c>
      <c r="E479" s="83" t="str">
        <f>IF(ISERROR(VLOOKUP($A479,IF({1,0},'回答入力シート（イ_令和2,3年度事業繰越分）'!$BU$5:$BU$501,'回答入力シート（イ_令和2,3年度事業繰越分）'!$V$5:$V$501),2,0)),"",IF(VLOOKUP($A479,IF({1,0},'回答入力シート（イ_令和2,3年度事業繰越分）'!$BU$5:$BU$501,'回答入力シート（イ_令和2,3年度事業繰越分）'!$V$5:$V$501),2,0)=0,"",VLOOKUP($A479,IF({1,0},'回答入力シート（イ_令和2,3年度事業繰越分）'!$BU$5:$BU$501,'回答入力シート（イ_令和2,3年度事業繰越分）'!$V$5:$V$501),2,0)))</f>
        <v/>
      </c>
      <c r="F479" s="83" t="str">
        <f>IF(ISERROR(VLOOKUP($A479,IF({1,0},'回答入力シート（イ_令和2,3年度事業繰越分）'!$BU$5:$BU$501,'回答入力シート（イ_令和2,3年度事業繰越分）'!$Z$5:$Z$501),2,0)),"",IF(VLOOKUP($A479,IF({1,0},'回答入力シート（イ_令和2,3年度事業繰越分）'!$BU$5:$BU$501,'回答入力シート（イ_令和2,3年度事業繰越分）'!$Z$5:$Z$501),2,0)=0,"",VLOOKUP($A479,IF({1,0},'回答入力シート（イ_令和2,3年度事業繰越分）'!$BU$5:$BU$501,'回答入力シート（イ_令和2,3年度事業繰越分）'!$Z$5:$Z$501),2,0)))</f>
        <v/>
      </c>
    </row>
    <row r="480" spans="1:6" x14ac:dyDescent="0.3">
      <c r="A480" s="1">
        <v>478</v>
      </c>
      <c r="B480" s="83" t="str">
        <f>IF(ISERROR(VLOOKUP($C480,IF({1,0},'回答入力シート（イ_令和2,3年度事業繰越分）'!$F$5:$F$501,'回答入力シート（イ_令和2,3年度事業繰越分）'!$B$5:$B$501),2,0)),"",IF(VLOOKUP($C480,IF({1,0},'回答入力シート（イ_令和2,3年度事業繰越分）'!$F$5:$F$501,'回答入力シート（イ_令和2,3年度事業繰越分）'!$B$5:$B$501),2,0)=0,"",VLOOKUP($C480,IF({1,0},'回答入力シート（イ_令和2,3年度事業繰越分）'!$F$5:$F$501,'回答入力シート（イ_令和2,3年度事業繰越分）'!$B$5:$B$501),2,0)))</f>
        <v/>
      </c>
      <c r="C480" s="83" t="str">
        <f>IF(ISERROR(VLOOKUP($A480,IF({1,0},'回答入力シート（イ_令和2,3年度事業繰越分）'!$BU$5:$BU$501,'回答入力シート（イ_令和2,3年度事業繰越分）'!$F$5:$F$501),2,0)),"",VLOOKUP($A480,IF({1,0},'回答入力シート（イ_令和2,3年度事業繰越分）'!$BU$5:$BU$501,'回答入力シート（イ_令和2,3年度事業繰越分）'!$F$5:$F$501),2,0))</f>
        <v/>
      </c>
      <c r="D480" s="83" t="str">
        <f>IF(ISERROR(VLOOKUP($A480,IF({1,0},'回答入力シート（イ_令和2,3年度事業繰越分）'!$BU$5:$BU$501,'回答入力シート（イ_令和2,3年度事業繰越分）'!$H$5:$H$501),2,0)),"",VLOOKUP($A480,IF({1,0},'回答入力シート（イ_令和2,3年度事業繰越分）'!$BU$5:$BU$501,'回答入力シート（イ_令和2,3年度事業繰越分）'!$H$5:$H$501),2,0))</f>
        <v/>
      </c>
      <c r="E480" s="83" t="str">
        <f>IF(ISERROR(VLOOKUP($A480,IF({1,0},'回答入力シート（イ_令和2,3年度事業繰越分）'!$BU$5:$BU$501,'回答入力シート（イ_令和2,3年度事業繰越分）'!$V$5:$V$501),2,0)),"",IF(VLOOKUP($A480,IF({1,0},'回答入力シート（イ_令和2,3年度事業繰越分）'!$BU$5:$BU$501,'回答入力シート（イ_令和2,3年度事業繰越分）'!$V$5:$V$501),2,0)=0,"",VLOOKUP($A480,IF({1,0},'回答入力シート（イ_令和2,3年度事業繰越分）'!$BU$5:$BU$501,'回答入力シート（イ_令和2,3年度事業繰越分）'!$V$5:$V$501),2,0)))</f>
        <v/>
      </c>
      <c r="F480" s="83" t="str">
        <f>IF(ISERROR(VLOOKUP($A480,IF({1,0},'回答入力シート（イ_令和2,3年度事業繰越分）'!$BU$5:$BU$501,'回答入力シート（イ_令和2,3年度事業繰越分）'!$Z$5:$Z$501),2,0)),"",IF(VLOOKUP($A480,IF({1,0},'回答入力シート（イ_令和2,3年度事業繰越分）'!$BU$5:$BU$501,'回答入力シート（イ_令和2,3年度事業繰越分）'!$Z$5:$Z$501),2,0)=0,"",VLOOKUP($A480,IF({1,0},'回答入力シート（イ_令和2,3年度事業繰越分）'!$BU$5:$BU$501,'回答入力シート（イ_令和2,3年度事業繰越分）'!$Z$5:$Z$501),2,0)))</f>
        <v/>
      </c>
    </row>
    <row r="481" spans="1:6" x14ac:dyDescent="0.3">
      <c r="A481" s="1">
        <v>479</v>
      </c>
      <c r="B481" s="83" t="str">
        <f>IF(ISERROR(VLOOKUP($C481,IF({1,0},'回答入力シート（イ_令和2,3年度事業繰越分）'!$F$5:$F$501,'回答入力シート（イ_令和2,3年度事業繰越分）'!$B$5:$B$501),2,0)),"",IF(VLOOKUP($C481,IF({1,0},'回答入力シート（イ_令和2,3年度事業繰越分）'!$F$5:$F$501,'回答入力シート（イ_令和2,3年度事業繰越分）'!$B$5:$B$501),2,0)=0,"",VLOOKUP($C481,IF({1,0},'回答入力シート（イ_令和2,3年度事業繰越分）'!$F$5:$F$501,'回答入力シート（イ_令和2,3年度事業繰越分）'!$B$5:$B$501),2,0)))</f>
        <v/>
      </c>
      <c r="C481" s="83" t="str">
        <f>IF(ISERROR(VLOOKUP($A481,IF({1,0},'回答入力シート（イ_令和2,3年度事業繰越分）'!$BU$5:$BU$501,'回答入力シート（イ_令和2,3年度事業繰越分）'!$F$5:$F$501),2,0)),"",VLOOKUP($A481,IF({1,0},'回答入力シート（イ_令和2,3年度事業繰越分）'!$BU$5:$BU$501,'回答入力シート（イ_令和2,3年度事業繰越分）'!$F$5:$F$501),2,0))</f>
        <v/>
      </c>
      <c r="D481" s="83" t="str">
        <f>IF(ISERROR(VLOOKUP($A481,IF({1,0},'回答入力シート（イ_令和2,3年度事業繰越分）'!$BU$5:$BU$501,'回答入力シート（イ_令和2,3年度事業繰越分）'!$H$5:$H$501),2,0)),"",VLOOKUP($A481,IF({1,0},'回答入力シート（イ_令和2,3年度事業繰越分）'!$BU$5:$BU$501,'回答入力シート（イ_令和2,3年度事業繰越分）'!$H$5:$H$501),2,0))</f>
        <v/>
      </c>
      <c r="E481" s="83" t="str">
        <f>IF(ISERROR(VLOOKUP($A481,IF({1,0},'回答入力シート（イ_令和2,3年度事業繰越分）'!$BU$5:$BU$501,'回答入力シート（イ_令和2,3年度事業繰越分）'!$V$5:$V$501),2,0)),"",IF(VLOOKUP($A481,IF({1,0},'回答入力シート（イ_令和2,3年度事業繰越分）'!$BU$5:$BU$501,'回答入力シート（イ_令和2,3年度事業繰越分）'!$V$5:$V$501),2,0)=0,"",VLOOKUP($A481,IF({1,0},'回答入力シート（イ_令和2,3年度事業繰越分）'!$BU$5:$BU$501,'回答入力シート（イ_令和2,3年度事業繰越分）'!$V$5:$V$501),2,0)))</f>
        <v/>
      </c>
      <c r="F481" s="83" t="str">
        <f>IF(ISERROR(VLOOKUP($A481,IF({1,0},'回答入力シート（イ_令和2,3年度事業繰越分）'!$BU$5:$BU$501,'回答入力シート（イ_令和2,3年度事業繰越分）'!$Z$5:$Z$501),2,0)),"",IF(VLOOKUP($A481,IF({1,0},'回答入力シート（イ_令和2,3年度事業繰越分）'!$BU$5:$BU$501,'回答入力シート（イ_令和2,3年度事業繰越分）'!$Z$5:$Z$501),2,0)=0,"",VLOOKUP($A481,IF({1,0},'回答入力シート（イ_令和2,3年度事業繰越分）'!$BU$5:$BU$501,'回答入力シート（イ_令和2,3年度事業繰越分）'!$Z$5:$Z$501),2,0)))</f>
        <v/>
      </c>
    </row>
    <row r="482" spans="1:6" x14ac:dyDescent="0.3">
      <c r="A482" s="1">
        <v>480</v>
      </c>
      <c r="B482" s="83" t="str">
        <f>IF(ISERROR(VLOOKUP($C482,IF({1,0},'回答入力シート（イ_令和2,3年度事業繰越分）'!$F$5:$F$501,'回答入力シート（イ_令和2,3年度事業繰越分）'!$B$5:$B$501),2,0)),"",IF(VLOOKUP($C482,IF({1,0},'回答入力シート（イ_令和2,3年度事業繰越分）'!$F$5:$F$501,'回答入力シート（イ_令和2,3年度事業繰越分）'!$B$5:$B$501),2,0)=0,"",VLOOKUP($C482,IF({1,0},'回答入力シート（イ_令和2,3年度事業繰越分）'!$F$5:$F$501,'回答入力シート（イ_令和2,3年度事業繰越分）'!$B$5:$B$501),2,0)))</f>
        <v/>
      </c>
      <c r="C482" s="83" t="str">
        <f>IF(ISERROR(VLOOKUP($A482,IF({1,0},'回答入力シート（イ_令和2,3年度事業繰越分）'!$BU$5:$BU$501,'回答入力シート（イ_令和2,3年度事業繰越分）'!$F$5:$F$501),2,0)),"",VLOOKUP($A482,IF({1,0},'回答入力シート（イ_令和2,3年度事業繰越分）'!$BU$5:$BU$501,'回答入力シート（イ_令和2,3年度事業繰越分）'!$F$5:$F$501),2,0))</f>
        <v/>
      </c>
      <c r="D482" s="83" t="str">
        <f>IF(ISERROR(VLOOKUP($A482,IF({1,0},'回答入力シート（イ_令和2,3年度事業繰越分）'!$BU$5:$BU$501,'回答入力シート（イ_令和2,3年度事業繰越分）'!$H$5:$H$501),2,0)),"",VLOOKUP($A482,IF({1,0},'回答入力シート（イ_令和2,3年度事業繰越分）'!$BU$5:$BU$501,'回答入力シート（イ_令和2,3年度事業繰越分）'!$H$5:$H$501),2,0))</f>
        <v/>
      </c>
      <c r="E482" s="83" t="str">
        <f>IF(ISERROR(VLOOKUP($A482,IF({1,0},'回答入力シート（イ_令和2,3年度事業繰越分）'!$BU$5:$BU$501,'回答入力シート（イ_令和2,3年度事業繰越分）'!$V$5:$V$501),2,0)),"",IF(VLOOKUP($A482,IF({1,0},'回答入力シート（イ_令和2,3年度事業繰越分）'!$BU$5:$BU$501,'回答入力シート（イ_令和2,3年度事業繰越分）'!$V$5:$V$501),2,0)=0,"",VLOOKUP($A482,IF({1,0},'回答入力シート（イ_令和2,3年度事業繰越分）'!$BU$5:$BU$501,'回答入力シート（イ_令和2,3年度事業繰越分）'!$V$5:$V$501),2,0)))</f>
        <v/>
      </c>
      <c r="F482" s="83" t="str">
        <f>IF(ISERROR(VLOOKUP($A482,IF({1,0},'回答入力シート（イ_令和2,3年度事業繰越分）'!$BU$5:$BU$501,'回答入力シート（イ_令和2,3年度事業繰越分）'!$Z$5:$Z$501),2,0)),"",IF(VLOOKUP($A482,IF({1,0},'回答入力シート（イ_令和2,3年度事業繰越分）'!$BU$5:$BU$501,'回答入力シート（イ_令和2,3年度事業繰越分）'!$Z$5:$Z$501),2,0)=0,"",VLOOKUP($A482,IF({1,0},'回答入力シート（イ_令和2,3年度事業繰越分）'!$BU$5:$BU$501,'回答入力シート（イ_令和2,3年度事業繰越分）'!$Z$5:$Z$501),2,0)))</f>
        <v/>
      </c>
    </row>
    <row r="483" spans="1:6" x14ac:dyDescent="0.3">
      <c r="A483" s="1">
        <v>481</v>
      </c>
      <c r="B483" s="83" t="str">
        <f>IF(ISERROR(VLOOKUP($C483,IF({1,0},'回答入力シート（イ_令和2,3年度事業繰越分）'!$F$5:$F$501,'回答入力シート（イ_令和2,3年度事業繰越分）'!$B$5:$B$501),2,0)),"",IF(VLOOKUP($C483,IF({1,0},'回答入力シート（イ_令和2,3年度事業繰越分）'!$F$5:$F$501,'回答入力シート（イ_令和2,3年度事業繰越分）'!$B$5:$B$501),2,0)=0,"",VLOOKUP($C483,IF({1,0},'回答入力シート（イ_令和2,3年度事業繰越分）'!$F$5:$F$501,'回答入力シート（イ_令和2,3年度事業繰越分）'!$B$5:$B$501),2,0)))</f>
        <v/>
      </c>
      <c r="C483" s="83" t="str">
        <f>IF(ISERROR(VLOOKUP($A483,IF({1,0},'回答入力シート（イ_令和2,3年度事業繰越分）'!$BU$5:$BU$501,'回答入力シート（イ_令和2,3年度事業繰越分）'!$F$5:$F$501),2,0)),"",VLOOKUP($A483,IF({1,0},'回答入力シート（イ_令和2,3年度事業繰越分）'!$BU$5:$BU$501,'回答入力シート（イ_令和2,3年度事業繰越分）'!$F$5:$F$501),2,0))</f>
        <v/>
      </c>
      <c r="D483" s="83" t="str">
        <f>IF(ISERROR(VLOOKUP($A483,IF({1,0},'回答入力シート（イ_令和2,3年度事業繰越分）'!$BU$5:$BU$501,'回答入力シート（イ_令和2,3年度事業繰越分）'!$H$5:$H$501),2,0)),"",VLOOKUP($A483,IF({1,0},'回答入力シート（イ_令和2,3年度事業繰越分）'!$BU$5:$BU$501,'回答入力シート（イ_令和2,3年度事業繰越分）'!$H$5:$H$501),2,0))</f>
        <v/>
      </c>
      <c r="E483" s="83" t="str">
        <f>IF(ISERROR(VLOOKUP($A483,IF({1,0},'回答入力シート（イ_令和2,3年度事業繰越分）'!$BU$5:$BU$501,'回答入力シート（イ_令和2,3年度事業繰越分）'!$V$5:$V$501),2,0)),"",IF(VLOOKUP($A483,IF({1,0},'回答入力シート（イ_令和2,3年度事業繰越分）'!$BU$5:$BU$501,'回答入力シート（イ_令和2,3年度事業繰越分）'!$V$5:$V$501),2,0)=0,"",VLOOKUP($A483,IF({1,0},'回答入力シート（イ_令和2,3年度事業繰越分）'!$BU$5:$BU$501,'回答入力シート（イ_令和2,3年度事業繰越分）'!$V$5:$V$501),2,0)))</f>
        <v/>
      </c>
      <c r="F483" s="83" t="str">
        <f>IF(ISERROR(VLOOKUP($A483,IF({1,0},'回答入力シート（イ_令和2,3年度事業繰越分）'!$BU$5:$BU$501,'回答入力シート（イ_令和2,3年度事業繰越分）'!$Z$5:$Z$501),2,0)),"",IF(VLOOKUP($A483,IF({1,0},'回答入力シート（イ_令和2,3年度事業繰越分）'!$BU$5:$BU$501,'回答入力シート（イ_令和2,3年度事業繰越分）'!$Z$5:$Z$501),2,0)=0,"",VLOOKUP($A483,IF({1,0},'回答入力シート（イ_令和2,3年度事業繰越分）'!$BU$5:$BU$501,'回答入力シート（イ_令和2,3年度事業繰越分）'!$Z$5:$Z$501),2,0)))</f>
        <v/>
      </c>
    </row>
    <row r="484" spans="1:6" x14ac:dyDescent="0.3">
      <c r="A484" s="1">
        <v>482</v>
      </c>
      <c r="B484" s="83" t="str">
        <f>IF(ISERROR(VLOOKUP($C484,IF({1,0},'回答入力シート（イ_令和2,3年度事業繰越分）'!$F$5:$F$501,'回答入力シート（イ_令和2,3年度事業繰越分）'!$B$5:$B$501),2,0)),"",IF(VLOOKUP($C484,IF({1,0},'回答入力シート（イ_令和2,3年度事業繰越分）'!$F$5:$F$501,'回答入力シート（イ_令和2,3年度事業繰越分）'!$B$5:$B$501),2,0)=0,"",VLOOKUP($C484,IF({1,0},'回答入力シート（イ_令和2,3年度事業繰越分）'!$F$5:$F$501,'回答入力シート（イ_令和2,3年度事業繰越分）'!$B$5:$B$501),2,0)))</f>
        <v/>
      </c>
      <c r="C484" s="83" t="str">
        <f>IF(ISERROR(VLOOKUP($A484,IF({1,0},'回答入力シート（イ_令和2,3年度事業繰越分）'!$BU$5:$BU$501,'回答入力シート（イ_令和2,3年度事業繰越分）'!$F$5:$F$501),2,0)),"",VLOOKUP($A484,IF({1,0},'回答入力シート（イ_令和2,3年度事業繰越分）'!$BU$5:$BU$501,'回答入力シート（イ_令和2,3年度事業繰越分）'!$F$5:$F$501),2,0))</f>
        <v/>
      </c>
      <c r="D484" s="83" t="str">
        <f>IF(ISERROR(VLOOKUP($A484,IF({1,0},'回答入力シート（イ_令和2,3年度事業繰越分）'!$BU$5:$BU$501,'回答入力シート（イ_令和2,3年度事業繰越分）'!$H$5:$H$501),2,0)),"",VLOOKUP($A484,IF({1,0},'回答入力シート（イ_令和2,3年度事業繰越分）'!$BU$5:$BU$501,'回答入力シート（イ_令和2,3年度事業繰越分）'!$H$5:$H$501),2,0))</f>
        <v/>
      </c>
      <c r="E484" s="83" t="str">
        <f>IF(ISERROR(VLOOKUP($A484,IF({1,0},'回答入力シート（イ_令和2,3年度事業繰越分）'!$BU$5:$BU$501,'回答入力シート（イ_令和2,3年度事業繰越分）'!$V$5:$V$501),2,0)),"",IF(VLOOKUP($A484,IF({1,0},'回答入力シート（イ_令和2,3年度事業繰越分）'!$BU$5:$BU$501,'回答入力シート（イ_令和2,3年度事業繰越分）'!$V$5:$V$501),2,0)=0,"",VLOOKUP($A484,IF({1,0},'回答入力シート（イ_令和2,3年度事業繰越分）'!$BU$5:$BU$501,'回答入力シート（イ_令和2,3年度事業繰越分）'!$V$5:$V$501),2,0)))</f>
        <v/>
      </c>
      <c r="F484" s="83" t="str">
        <f>IF(ISERROR(VLOOKUP($A484,IF({1,0},'回答入力シート（イ_令和2,3年度事業繰越分）'!$BU$5:$BU$501,'回答入力シート（イ_令和2,3年度事業繰越分）'!$Z$5:$Z$501),2,0)),"",IF(VLOOKUP($A484,IF({1,0},'回答入力シート（イ_令和2,3年度事業繰越分）'!$BU$5:$BU$501,'回答入力シート（イ_令和2,3年度事業繰越分）'!$Z$5:$Z$501),2,0)=0,"",VLOOKUP($A484,IF({1,0},'回答入力シート（イ_令和2,3年度事業繰越分）'!$BU$5:$BU$501,'回答入力シート（イ_令和2,3年度事業繰越分）'!$Z$5:$Z$501),2,0)))</f>
        <v/>
      </c>
    </row>
    <row r="485" spans="1:6" x14ac:dyDescent="0.3">
      <c r="A485" s="1">
        <v>483</v>
      </c>
      <c r="B485" s="83" t="str">
        <f>IF(ISERROR(VLOOKUP($C485,IF({1,0},'回答入力シート（イ_令和2,3年度事業繰越分）'!$F$5:$F$501,'回答入力シート（イ_令和2,3年度事業繰越分）'!$B$5:$B$501),2,0)),"",IF(VLOOKUP($C485,IF({1,0},'回答入力シート（イ_令和2,3年度事業繰越分）'!$F$5:$F$501,'回答入力シート（イ_令和2,3年度事業繰越分）'!$B$5:$B$501),2,0)=0,"",VLOOKUP($C485,IF({1,0},'回答入力シート（イ_令和2,3年度事業繰越分）'!$F$5:$F$501,'回答入力シート（イ_令和2,3年度事業繰越分）'!$B$5:$B$501),2,0)))</f>
        <v/>
      </c>
      <c r="C485" s="83" t="str">
        <f>IF(ISERROR(VLOOKUP($A485,IF({1,0},'回答入力シート（イ_令和2,3年度事業繰越分）'!$BU$5:$BU$501,'回答入力シート（イ_令和2,3年度事業繰越分）'!$F$5:$F$501),2,0)),"",VLOOKUP($A485,IF({1,0},'回答入力シート（イ_令和2,3年度事業繰越分）'!$BU$5:$BU$501,'回答入力シート（イ_令和2,3年度事業繰越分）'!$F$5:$F$501),2,0))</f>
        <v/>
      </c>
      <c r="D485" s="83" t="str">
        <f>IF(ISERROR(VLOOKUP($A485,IF({1,0},'回答入力シート（イ_令和2,3年度事業繰越分）'!$BU$5:$BU$501,'回答入力シート（イ_令和2,3年度事業繰越分）'!$H$5:$H$501),2,0)),"",VLOOKUP($A485,IF({1,0},'回答入力シート（イ_令和2,3年度事業繰越分）'!$BU$5:$BU$501,'回答入力シート（イ_令和2,3年度事業繰越分）'!$H$5:$H$501),2,0))</f>
        <v/>
      </c>
      <c r="E485" s="83" t="str">
        <f>IF(ISERROR(VLOOKUP($A485,IF({1,0},'回答入力シート（イ_令和2,3年度事業繰越分）'!$BU$5:$BU$501,'回答入力シート（イ_令和2,3年度事業繰越分）'!$V$5:$V$501),2,0)),"",IF(VLOOKUP($A485,IF({1,0},'回答入力シート（イ_令和2,3年度事業繰越分）'!$BU$5:$BU$501,'回答入力シート（イ_令和2,3年度事業繰越分）'!$V$5:$V$501),2,0)=0,"",VLOOKUP($A485,IF({1,0},'回答入力シート（イ_令和2,3年度事業繰越分）'!$BU$5:$BU$501,'回答入力シート（イ_令和2,3年度事業繰越分）'!$V$5:$V$501),2,0)))</f>
        <v/>
      </c>
      <c r="F485" s="83" t="str">
        <f>IF(ISERROR(VLOOKUP($A485,IF({1,0},'回答入力シート（イ_令和2,3年度事業繰越分）'!$BU$5:$BU$501,'回答入力シート（イ_令和2,3年度事業繰越分）'!$Z$5:$Z$501),2,0)),"",IF(VLOOKUP($A485,IF({1,0},'回答入力シート（イ_令和2,3年度事業繰越分）'!$BU$5:$BU$501,'回答入力シート（イ_令和2,3年度事業繰越分）'!$Z$5:$Z$501),2,0)=0,"",VLOOKUP($A485,IF({1,0},'回答入力シート（イ_令和2,3年度事業繰越分）'!$BU$5:$BU$501,'回答入力シート（イ_令和2,3年度事業繰越分）'!$Z$5:$Z$501),2,0)))</f>
        <v/>
      </c>
    </row>
    <row r="486" spans="1:6" x14ac:dyDescent="0.3">
      <c r="A486" s="1">
        <v>484</v>
      </c>
      <c r="B486" s="83" t="str">
        <f>IF(ISERROR(VLOOKUP($C486,IF({1,0},'回答入力シート（イ_令和2,3年度事業繰越分）'!$F$5:$F$501,'回答入力シート（イ_令和2,3年度事業繰越分）'!$B$5:$B$501),2,0)),"",IF(VLOOKUP($C486,IF({1,0},'回答入力シート（イ_令和2,3年度事業繰越分）'!$F$5:$F$501,'回答入力シート（イ_令和2,3年度事業繰越分）'!$B$5:$B$501),2,0)=0,"",VLOOKUP($C486,IF({1,0},'回答入力シート（イ_令和2,3年度事業繰越分）'!$F$5:$F$501,'回答入力シート（イ_令和2,3年度事業繰越分）'!$B$5:$B$501),2,0)))</f>
        <v/>
      </c>
      <c r="C486" s="83" t="str">
        <f>IF(ISERROR(VLOOKUP($A486,IF({1,0},'回答入力シート（イ_令和2,3年度事業繰越分）'!$BU$5:$BU$501,'回答入力シート（イ_令和2,3年度事業繰越分）'!$F$5:$F$501),2,0)),"",VLOOKUP($A486,IF({1,0},'回答入力シート（イ_令和2,3年度事業繰越分）'!$BU$5:$BU$501,'回答入力シート（イ_令和2,3年度事業繰越分）'!$F$5:$F$501),2,0))</f>
        <v/>
      </c>
      <c r="D486" s="83" t="str">
        <f>IF(ISERROR(VLOOKUP($A486,IF({1,0},'回答入力シート（イ_令和2,3年度事業繰越分）'!$BU$5:$BU$501,'回答入力シート（イ_令和2,3年度事業繰越分）'!$H$5:$H$501),2,0)),"",VLOOKUP($A486,IF({1,0},'回答入力シート（イ_令和2,3年度事業繰越分）'!$BU$5:$BU$501,'回答入力シート（イ_令和2,3年度事業繰越分）'!$H$5:$H$501),2,0))</f>
        <v/>
      </c>
      <c r="E486" s="83" t="str">
        <f>IF(ISERROR(VLOOKUP($A486,IF({1,0},'回答入力シート（イ_令和2,3年度事業繰越分）'!$BU$5:$BU$501,'回答入力シート（イ_令和2,3年度事業繰越分）'!$V$5:$V$501),2,0)),"",IF(VLOOKUP($A486,IF({1,0},'回答入力シート（イ_令和2,3年度事業繰越分）'!$BU$5:$BU$501,'回答入力シート（イ_令和2,3年度事業繰越分）'!$V$5:$V$501),2,0)=0,"",VLOOKUP($A486,IF({1,0},'回答入力シート（イ_令和2,3年度事業繰越分）'!$BU$5:$BU$501,'回答入力シート（イ_令和2,3年度事業繰越分）'!$V$5:$V$501),2,0)))</f>
        <v/>
      </c>
      <c r="F486" s="83" t="str">
        <f>IF(ISERROR(VLOOKUP($A486,IF({1,0},'回答入力シート（イ_令和2,3年度事業繰越分）'!$BU$5:$BU$501,'回答入力シート（イ_令和2,3年度事業繰越分）'!$Z$5:$Z$501),2,0)),"",IF(VLOOKUP($A486,IF({1,0},'回答入力シート（イ_令和2,3年度事業繰越分）'!$BU$5:$BU$501,'回答入力シート（イ_令和2,3年度事業繰越分）'!$Z$5:$Z$501),2,0)=0,"",VLOOKUP($A486,IF({1,0},'回答入力シート（イ_令和2,3年度事業繰越分）'!$BU$5:$BU$501,'回答入力シート（イ_令和2,3年度事業繰越分）'!$Z$5:$Z$501),2,0)))</f>
        <v/>
      </c>
    </row>
    <row r="487" spans="1:6" x14ac:dyDescent="0.3">
      <c r="A487" s="1">
        <v>485</v>
      </c>
      <c r="B487" s="83" t="str">
        <f>IF(ISERROR(VLOOKUP($C487,IF({1,0},'回答入力シート（イ_令和2,3年度事業繰越分）'!$F$5:$F$501,'回答入力シート（イ_令和2,3年度事業繰越分）'!$B$5:$B$501),2,0)),"",IF(VLOOKUP($C487,IF({1,0},'回答入力シート（イ_令和2,3年度事業繰越分）'!$F$5:$F$501,'回答入力シート（イ_令和2,3年度事業繰越分）'!$B$5:$B$501),2,0)=0,"",VLOOKUP($C487,IF({1,0},'回答入力シート（イ_令和2,3年度事業繰越分）'!$F$5:$F$501,'回答入力シート（イ_令和2,3年度事業繰越分）'!$B$5:$B$501),2,0)))</f>
        <v/>
      </c>
      <c r="C487" s="83" t="str">
        <f>IF(ISERROR(VLOOKUP($A487,IF({1,0},'回答入力シート（イ_令和2,3年度事業繰越分）'!$BU$5:$BU$501,'回答入力シート（イ_令和2,3年度事業繰越分）'!$F$5:$F$501),2,0)),"",VLOOKUP($A487,IF({1,0},'回答入力シート（イ_令和2,3年度事業繰越分）'!$BU$5:$BU$501,'回答入力シート（イ_令和2,3年度事業繰越分）'!$F$5:$F$501),2,0))</f>
        <v/>
      </c>
      <c r="D487" s="83" t="str">
        <f>IF(ISERROR(VLOOKUP($A487,IF({1,0},'回答入力シート（イ_令和2,3年度事業繰越分）'!$BU$5:$BU$501,'回答入力シート（イ_令和2,3年度事業繰越分）'!$H$5:$H$501),2,0)),"",VLOOKUP($A487,IF({1,0},'回答入力シート（イ_令和2,3年度事業繰越分）'!$BU$5:$BU$501,'回答入力シート（イ_令和2,3年度事業繰越分）'!$H$5:$H$501),2,0))</f>
        <v/>
      </c>
      <c r="E487" s="83" t="str">
        <f>IF(ISERROR(VLOOKUP($A487,IF({1,0},'回答入力シート（イ_令和2,3年度事業繰越分）'!$BU$5:$BU$501,'回答入力シート（イ_令和2,3年度事業繰越分）'!$V$5:$V$501),2,0)),"",IF(VLOOKUP($A487,IF({1,0},'回答入力シート（イ_令和2,3年度事業繰越分）'!$BU$5:$BU$501,'回答入力シート（イ_令和2,3年度事業繰越分）'!$V$5:$V$501),2,0)=0,"",VLOOKUP($A487,IF({1,0},'回答入力シート（イ_令和2,3年度事業繰越分）'!$BU$5:$BU$501,'回答入力シート（イ_令和2,3年度事業繰越分）'!$V$5:$V$501),2,0)))</f>
        <v/>
      </c>
      <c r="F487" s="83" t="str">
        <f>IF(ISERROR(VLOOKUP($A487,IF({1,0},'回答入力シート（イ_令和2,3年度事業繰越分）'!$BU$5:$BU$501,'回答入力シート（イ_令和2,3年度事業繰越分）'!$Z$5:$Z$501),2,0)),"",IF(VLOOKUP($A487,IF({1,0},'回答入力シート（イ_令和2,3年度事業繰越分）'!$BU$5:$BU$501,'回答入力シート（イ_令和2,3年度事業繰越分）'!$Z$5:$Z$501),2,0)=0,"",VLOOKUP($A487,IF({1,0},'回答入力シート（イ_令和2,3年度事業繰越分）'!$BU$5:$BU$501,'回答入力シート（イ_令和2,3年度事業繰越分）'!$Z$5:$Z$501),2,0)))</f>
        <v/>
      </c>
    </row>
    <row r="488" spans="1:6" x14ac:dyDescent="0.3">
      <c r="A488" s="1">
        <v>486</v>
      </c>
      <c r="B488" s="83" t="str">
        <f>IF(ISERROR(VLOOKUP($C488,IF({1,0},'回答入力シート（イ_令和2,3年度事業繰越分）'!$F$5:$F$501,'回答入力シート（イ_令和2,3年度事業繰越分）'!$B$5:$B$501),2,0)),"",IF(VLOOKUP($C488,IF({1,0},'回答入力シート（イ_令和2,3年度事業繰越分）'!$F$5:$F$501,'回答入力シート（イ_令和2,3年度事業繰越分）'!$B$5:$B$501),2,0)=0,"",VLOOKUP($C488,IF({1,0},'回答入力シート（イ_令和2,3年度事業繰越分）'!$F$5:$F$501,'回答入力シート（イ_令和2,3年度事業繰越分）'!$B$5:$B$501),2,0)))</f>
        <v/>
      </c>
      <c r="C488" s="83" t="str">
        <f>IF(ISERROR(VLOOKUP($A488,IF({1,0},'回答入力シート（イ_令和2,3年度事業繰越分）'!$BU$5:$BU$501,'回答入力シート（イ_令和2,3年度事業繰越分）'!$F$5:$F$501),2,0)),"",VLOOKUP($A488,IF({1,0},'回答入力シート（イ_令和2,3年度事業繰越分）'!$BU$5:$BU$501,'回答入力シート（イ_令和2,3年度事業繰越分）'!$F$5:$F$501),2,0))</f>
        <v/>
      </c>
      <c r="D488" s="83" t="str">
        <f>IF(ISERROR(VLOOKUP($A488,IF({1,0},'回答入力シート（イ_令和2,3年度事業繰越分）'!$BU$5:$BU$501,'回答入力シート（イ_令和2,3年度事業繰越分）'!$H$5:$H$501),2,0)),"",VLOOKUP($A488,IF({1,0},'回答入力シート（イ_令和2,3年度事業繰越分）'!$BU$5:$BU$501,'回答入力シート（イ_令和2,3年度事業繰越分）'!$H$5:$H$501),2,0))</f>
        <v/>
      </c>
      <c r="E488" s="83" t="str">
        <f>IF(ISERROR(VLOOKUP($A488,IF({1,0},'回答入力シート（イ_令和2,3年度事業繰越分）'!$BU$5:$BU$501,'回答入力シート（イ_令和2,3年度事業繰越分）'!$V$5:$V$501),2,0)),"",IF(VLOOKUP($A488,IF({1,0},'回答入力シート（イ_令和2,3年度事業繰越分）'!$BU$5:$BU$501,'回答入力シート（イ_令和2,3年度事業繰越分）'!$V$5:$V$501),2,0)=0,"",VLOOKUP($A488,IF({1,0},'回答入力シート（イ_令和2,3年度事業繰越分）'!$BU$5:$BU$501,'回答入力シート（イ_令和2,3年度事業繰越分）'!$V$5:$V$501),2,0)))</f>
        <v/>
      </c>
      <c r="F488" s="83" t="str">
        <f>IF(ISERROR(VLOOKUP($A488,IF({1,0},'回答入力シート（イ_令和2,3年度事業繰越分）'!$BU$5:$BU$501,'回答入力シート（イ_令和2,3年度事業繰越分）'!$Z$5:$Z$501),2,0)),"",IF(VLOOKUP($A488,IF({1,0},'回答入力シート（イ_令和2,3年度事業繰越分）'!$BU$5:$BU$501,'回答入力シート（イ_令和2,3年度事業繰越分）'!$Z$5:$Z$501),2,0)=0,"",VLOOKUP($A488,IF({1,0},'回答入力シート（イ_令和2,3年度事業繰越分）'!$BU$5:$BU$501,'回答入力シート（イ_令和2,3年度事業繰越分）'!$Z$5:$Z$501),2,0)))</f>
        <v/>
      </c>
    </row>
    <row r="489" spans="1:6" x14ac:dyDescent="0.3">
      <c r="A489" s="1">
        <v>487</v>
      </c>
      <c r="B489" s="83" t="str">
        <f>IF(ISERROR(VLOOKUP($C489,IF({1,0},'回答入力シート（イ_令和2,3年度事業繰越分）'!$F$5:$F$501,'回答入力シート（イ_令和2,3年度事業繰越分）'!$B$5:$B$501),2,0)),"",IF(VLOOKUP($C489,IF({1,0},'回答入力シート（イ_令和2,3年度事業繰越分）'!$F$5:$F$501,'回答入力シート（イ_令和2,3年度事業繰越分）'!$B$5:$B$501),2,0)=0,"",VLOOKUP($C489,IF({1,0},'回答入力シート（イ_令和2,3年度事業繰越分）'!$F$5:$F$501,'回答入力シート（イ_令和2,3年度事業繰越分）'!$B$5:$B$501),2,0)))</f>
        <v/>
      </c>
      <c r="C489" s="83" t="str">
        <f>IF(ISERROR(VLOOKUP($A489,IF({1,0},'回答入力シート（イ_令和2,3年度事業繰越分）'!$BU$5:$BU$501,'回答入力シート（イ_令和2,3年度事業繰越分）'!$F$5:$F$501),2,0)),"",VLOOKUP($A489,IF({1,0},'回答入力シート（イ_令和2,3年度事業繰越分）'!$BU$5:$BU$501,'回答入力シート（イ_令和2,3年度事業繰越分）'!$F$5:$F$501),2,0))</f>
        <v/>
      </c>
      <c r="D489" s="83" t="str">
        <f>IF(ISERROR(VLOOKUP($A489,IF({1,0},'回答入力シート（イ_令和2,3年度事業繰越分）'!$BU$5:$BU$501,'回答入力シート（イ_令和2,3年度事業繰越分）'!$H$5:$H$501),2,0)),"",VLOOKUP($A489,IF({1,0},'回答入力シート（イ_令和2,3年度事業繰越分）'!$BU$5:$BU$501,'回答入力シート（イ_令和2,3年度事業繰越分）'!$H$5:$H$501),2,0))</f>
        <v/>
      </c>
      <c r="E489" s="83" t="str">
        <f>IF(ISERROR(VLOOKUP($A489,IF({1,0},'回答入力シート（イ_令和2,3年度事業繰越分）'!$BU$5:$BU$501,'回答入力シート（イ_令和2,3年度事業繰越分）'!$V$5:$V$501),2,0)),"",IF(VLOOKUP($A489,IF({1,0},'回答入力シート（イ_令和2,3年度事業繰越分）'!$BU$5:$BU$501,'回答入力シート（イ_令和2,3年度事業繰越分）'!$V$5:$V$501),2,0)=0,"",VLOOKUP($A489,IF({1,0},'回答入力シート（イ_令和2,3年度事業繰越分）'!$BU$5:$BU$501,'回答入力シート（イ_令和2,3年度事業繰越分）'!$V$5:$V$501),2,0)))</f>
        <v/>
      </c>
      <c r="F489" s="83" t="str">
        <f>IF(ISERROR(VLOOKUP($A489,IF({1,0},'回答入力シート（イ_令和2,3年度事業繰越分）'!$BU$5:$BU$501,'回答入力シート（イ_令和2,3年度事業繰越分）'!$Z$5:$Z$501),2,0)),"",IF(VLOOKUP($A489,IF({1,0},'回答入力シート（イ_令和2,3年度事業繰越分）'!$BU$5:$BU$501,'回答入力シート（イ_令和2,3年度事業繰越分）'!$Z$5:$Z$501),2,0)=0,"",VLOOKUP($A489,IF({1,0},'回答入力シート（イ_令和2,3年度事業繰越分）'!$BU$5:$BU$501,'回答入力シート（イ_令和2,3年度事業繰越分）'!$Z$5:$Z$501),2,0)))</f>
        <v/>
      </c>
    </row>
    <row r="490" spans="1:6" x14ac:dyDescent="0.3">
      <c r="A490" s="1">
        <v>488</v>
      </c>
      <c r="B490" s="83" t="str">
        <f>IF(ISERROR(VLOOKUP($C490,IF({1,0},'回答入力シート（イ_令和2,3年度事業繰越分）'!$F$5:$F$501,'回答入力シート（イ_令和2,3年度事業繰越分）'!$B$5:$B$501),2,0)),"",IF(VLOOKUP($C490,IF({1,0},'回答入力シート（イ_令和2,3年度事業繰越分）'!$F$5:$F$501,'回答入力シート（イ_令和2,3年度事業繰越分）'!$B$5:$B$501),2,0)=0,"",VLOOKUP($C490,IF({1,0},'回答入力シート（イ_令和2,3年度事業繰越分）'!$F$5:$F$501,'回答入力シート（イ_令和2,3年度事業繰越分）'!$B$5:$B$501),2,0)))</f>
        <v/>
      </c>
      <c r="C490" s="83" t="str">
        <f>IF(ISERROR(VLOOKUP($A490,IF({1,0},'回答入力シート（イ_令和2,3年度事業繰越分）'!$BU$5:$BU$501,'回答入力シート（イ_令和2,3年度事業繰越分）'!$F$5:$F$501),2,0)),"",VLOOKUP($A490,IF({1,0},'回答入力シート（イ_令和2,3年度事業繰越分）'!$BU$5:$BU$501,'回答入力シート（イ_令和2,3年度事業繰越分）'!$F$5:$F$501),2,0))</f>
        <v/>
      </c>
      <c r="D490" s="83" t="str">
        <f>IF(ISERROR(VLOOKUP($A490,IF({1,0},'回答入力シート（イ_令和2,3年度事業繰越分）'!$BU$5:$BU$501,'回答入力シート（イ_令和2,3年度事業繰越分）'!$H$5:$H$501),2,0)),"",VLOOKUP($A490,IF({1,0},'回答入力シート（イ_令和2,3年度事業繰越分）'!$BU$5:$BU$501,'回答入力シート（イ_令和2,3年度事業繰越分）'!$H$5:$H$501),2,0))</f>
        <v/>
      </c>
      <c r="E490" s="83" t="str">
        <f>IF(ISERROR(VLOOKUP($A490,IF({1,0},'回答入力シート（イ_令和2,3年度事業繰越分）'!$BU$5:$BU$501,'回答入力シート（イ_令和2,3年度事業繰越分）'!$V$5:$V$501),2,0)),"",IF(VLOOKUP($A490,IF({1,0},'回答入力シート（イ_令和2,3年度事業繰越分）'!$BU$5:$BU$501,'回答入力シート（イ_令和2,3年度事業繰越分）'!$V$5:$V$501),2,0)=0,"",VLOOKUP($A490,IF({1,0},'回答入力シート（イ_令和2,3年度事業繰越分）'!$BU$5:$BU$501,'回答入力シート（イ_令和2,3年度事業繰越分）'!$V$5:$V$501),2,0)))</f>
        <v/>
      </c>
      <c r="F490" s="83" t="str">
        <f>IF(ISERROR(VLOOKUP($A490,IF({1,0},'回答入力シート（イ_令和2,3年度事業繰越分）'!$BU$5:$BU$501,'回答入力シート（イ_令和2,3年度事業繰越分）'!$Z$5:$Z$501),2,0)),"",IF(VLOOKUP($A490,IF({1,0},'回答入力シート（イ_令和2,3年度事業繰越分）'!$BU$5:$BU$501,'回答入力シート（イ_令和2,3年度事業繰越分）'!$Z$5:$Z$501),2,0)=0,"",VLOOKUP($A490,IF({1,0},'回答入力シート（イ_令和2,3年度事業繰越分）'!$BU$5:$BU$501,'回答入力シート（イ_令和2,3年度事業繰越分）'!$Z$5:$Z$501),2,0)))</f>
        <v/>
      </c>
    </row>
    <row r="491" spans="1:6" x14ac:dyDescent="0.3">
      <c r="A491" s="1">
        <v>489</v>
      </c>
      <c r="B491" s="83" t="str">
        <f>IF(ISERROR(VLOOKUP($C491,IF({1,0},'回答入力シート（イ_令和2,3年度事業繰越分）'!$F$5:$F$501,'回答入力シート（イ_令和2,3年度事業繰越分）'!$B$5:$B$501),2,0)),"",IF(VLOOKUP($C491,IF({1,0},'回答入力シート（イ_令和2,3年度事業繰越分）'!$F$5:$F$501,'回答入力シート（イ_令和2,3年度事業繰越分）'!$B$5:$B$501),2,0)=0,"",VLOOKUP($C491,IF({1,0},'回答入力シート（イ_令和2,3年度事業繰越分）'!$F$5:$F$501,'回答入力シート（イ_令和2,3年度事業繰越分）'!$B$5:$B$501),2,0)))</f>
        <v/>
      </c>
      <c r="C491" s="83" t="str">
        <f>IF(ISERROR(VLOOKUP($A491,IF({1,0},'回答入力シート（イ_令和2,3年度事業繰越分）'!$BU$5:$BU$501,'回答入力シート（イ_令和2,3年度事業繰越分）'!$F$5:$F$501),2,0)),"",VLOOKUP($A491,IF({1,0},'回答入力シート（イ_令和2,3年度事業繰越分）'!$BU$5:$BU$501,'回答入力シート（イ_令和2,3年度事業繰越分）'!$F$5:$F$501),2,0))</f>
        <v/>
      </c>
      <c r="D491" s="83" t="str">
        <f>IF(ISERROR(VLOOKUP($A491,IF({1,0},'回答入力シート（イ_令和2,3年度事業繰越分）'!$BU$5:$BU$501,'回答入力シート（イ_令和2,3年度事業繰越分）'!$H$5:$H$501),2,0)),"",VLOOKUP($A491,IF({1,0},'回答入力シート（イ_令和2,3年度事業繰越分）'!$BU$5:$BU$501,'回答入力シート（イ_令和2,3年度事業繰越分）'!$H$5:$H$501),2,0))</f>
        <v/>
      </c>
      <c r="E491" s="83" t="str">
        <f>IF(ISERROR(VLOOKUP($A491,IF({1,0},'回答入力シート（イ_令和2,3年度事業繰越分）'!$BU$5:$BU$501,'回答入力シート（イ_令和2,3年度事業繰越分）'!$V$5:$V$501),2,0)),"",IF(VLOOKUP($A491,IF({1,0},'回答入力シート（イ_令和2,3年度事業繰越分）'!$BU$5:$BU$501,'回答入力シート（イ_令和2,3年度事業繰越分）'!$V$5:$V$501),2,0)=0,"",VLOOKUP($A491,IF({1,0},'回答入力シート（イ_令和2,3年度事業繰越分）'!$BU$5:$BU$501,'回答入力シート（イ_令和2,3年度事業繰越分）'!$V$5:$V$501),2,0)))</f>
        <v/>
      </c>
      <c r="F491" s="83" t="str">
        <f>IF(ISERROR(VLOOKUP($A491,IF({1,0},'回答入力シート（イ_令和2,3年度事業繰越分）'!$BU$5:$BU$501,'回答入力シート（イ_令和2,3年度事業繰越分）'!$Z$5:$Z$501),2,0)),"",IF(VLOOKUP($A491,IF({1,0},'回答入力シート（イ_令和2,3年度事業繰越分）'!$BU$5:$BU$501,'回答入力シート（イ_令和2,3年度事業繰越分）'!$Z$5:$Z$501),2,0)=0,"",VLOOKUP($A491,IF({1,0},'回答入力シート（イ_令和2,3年度事業繰越分）'!$BU$5:$BU$501,'回答入力シート（イ_令和2,3年度事業繰越分）'!$Z$5:$Z$501),2,0)))</f>
        <v/>
      </c>
    </row>
    <row r="492" spans="1:6" x14ac:dyDescent="0.3">
      <c r="A492" s="1">
        <v>490</v>
      </c>
      <c r="B492" s="83" t="str">
        <f>IF(ISERROR(VLOOKUP($C492,IF({1,0},'回答入力シート（イ_令和2,3年度事業繰越分）'!$F$5:$F$501,'回答入力シート（イ_令和2,3年度事業繰越分）'!$B$5:$B$501),2,0)),"",IF(VLOOKUP($C492,IF({1,0},'回答入力シート（イ_令和2,3年度事業繰越分）'!$F$5:$F$501,'回答入力シート（イ_令和2,3年度事業繰越分）'!$B$5:$B$501),2,0)=0,"",VLOOKUP($C492,IF({1,0},'回答入力シート（イ_令和2,3年度事業繰越分）'!$F$5:$F$501,'回答入力シート（イ_令和2,3年度事業繰越分）'!$B$5:$B$501),2,0)))</f>
        <v/>
      </c>
      <c r="C492" s="83" t="str">
        <f>IF(ISERROR(VLOOKUP($A492,IF({1,0},'回答入力シート（イ_令和2,3年度事業繰越分）'!$BU$5:$BU$501,'回答入力シート（イ_令和2,3年度事業繰越分）'!$F$5:$F$501),2,0)),"",VLOOKUP($A492,IF({1,0},'回答入力シート（イ_令和2,3年度事業繰越分）'!$BU$5:$BU$501,'回答入力シート（イ_令和2,3年度事業繰越分）'!$F$5:$F$501),2,0))</f>
        <v/>
      </c>
      <c r="D492" s="83" t="str">
        <f>IF(ISERROR(VLOOKUP($A492,IF({1,0},'回答入力シート（イ_令和2,3年度事業繰越分）'!$BU$5:$BU$501,'回答入力シート（イ_令和2,3年度事業繰越分）'!$H$5:$H$501),2,0)),"",VLOOKUP($A492,IF({1,0},'回答入力シート（イ_令和2,3年度事業繰越分）'!$BU$5:$BU$501,'回答入力シート（イ_令和2,3年度事業繰越分）'!$H$5:$H$501),2,0))</f>
        <v/>
      </c>
      <c r="E492" s="83" t="str">
        <f>IF(ISERROR(VLOOKUP($A492,IF({1,0},'回答入力シート（イ_令和2,3年度事業繰越分）'!$BU$5:$BU$501,'回答入力シート（イ_令和2,3年度事業繰越分）'!$V$5:$V$501),2,0)),"",IF(VLOOKUP($A492,IF({1,0},'回答入力シート（イ_令和2,3年度事業繰越分）'!$BU$5:$BU$501,'回答入力シート（イ_令和2,3年度事業繰越分）'!$V$5:$V$501),2,0)=0,"",VLOOKUP($A492,IF({1,0},'回答入力シート（イ_令和2,3年度事業繰越分）'!$BU$5:$BU$501,'回答入力シート（イ_令和2,3年度事業繰越分）'!$V$5:$V$501),2,0)))</f>
        <v/>
      </c>
      <c r="F492" s="83" t="str">
        <f>IF(ISERROR(VLOOKUP($A492,IF({1,0},'回答入力シート（イ_令和2,3年度事業繰越分）'!$BU$5:$BU$501,'回答入力シート（イ_令和2,3年度事業繰越分）'!$Z$5:$Z$501),2,0)),"",IF(VLOOKUP($A492,IF({1,0},'回答入力シート（イ_令和2,3年度事業繰越分）'!$BU$5:$BU$501,'回答入力シート（イ_令和2,3年度事業繰越分）'!$Z$5:$Z$501),2,0)=0,"",VLOOKUP($A492,IF({1,0},'回答入力シート（イ_令和2,3年度事業繰越分）'!$BU$5:$BU$501,'回答入力シート（イ_令和2,3年度事業繰越分）'!$Z$5:$Z$501),2,0)))</f>
        <v/>
      </c>
    </row>
    <row r="493" spans="1:6" x14ac:dyDescent="0.3">
      <c r="A493" s="1">
        <v>491</v>
      </c>
      <c r="B493" s="83" t="str">
        <f>IF(ISERROR(VLOOKUP($C493,IF({1,0},'回答入力シート（イ_令和2,3年度事業繰越分）'!$F$5:$F$501,'回答入力シート（イ_令和2,3年度事業繰越分）'!$B$5:$B$501),2,0)),"",IF(VLOOKUP($C493,IF({1,0},'回答入力シート（イ_令和2,3年度事業繰越分）'!$F$5:$F$501,'回答入力シート（イ_令和2,3年度事業繰越分）'!$B$5:$B$501),2,0)=0,"",VLOOKUP($C493,IF({1,0},'回答入力シート（イ_令和2,3年度事業繰越分）'!$F$5:$F$501,'回答入力シート（イ_令和2,3年度事業繰越分）'!$B$5:$B$501),2,0)))</f>
        <v/>
      </c>
      <c r="C493" s="83" t="str">
        <f>IF(ISERROR(VLOOKUP($A493,IF({1,0},'回答入力シート（イ_令和2,3年度事業繰越分）'!$BU$5:$BU$501,'回答入力シート（イ_令和2,3年度事業繰越分）'!$F$5:$F$501),2,0)),"",VLOOKUP($A493,IF({1,0},'回答入力シート（イ_令和2,3年度事業繰越分）'!$BU$5:$BU$501,'回答入力シート（イ_令和2,3年度事業繰越分）'!$F$5:$F$501),2,0))</f>
        <v/>
      </c>
      <c r="D493" s="83" t="str">
        <f>IF(ISERROR(VLOOKUP($A493,IF({1,0},'回答入力シート（イ_令和2,3年度事業繰越分）'!$BU$5:$BU$501,'回答入力シート（イ_令和2,3年度事業繰越分）'!$H$5:$H$501),2,0)),"",VLOOKUP($A493,IF({1,0},'回答入力シート（イ_令和2,3年度事業繰越分）'!$BU$5:$BU$501,'回答入力シート（イ_令和2,3年度事業繰越分）'!$H$5:$H$501),2,0))</f>
        <v/>
      </c>
      <c r="E493" s="83" t="str">
        <f>IF(ISERROR(VLOOKUP($A493,IF({1,0},'回答入力シート（イ_令和2,3年度事業繰越分）'!$BU$5:$BU$501,'回答入力シート（イ_令和2,3年度事業繰越分）'!$V$5:$V$501),2,0)),"",IF(VLOOKUP($A493,IF({1,0},'回答入力シート（イ_令和2,3年度事業繰越分）'!$BU$5:$BU$501,'回答入力シート（イ_令和2,3年度事業繰越分）'!$V$5:$V$501),2,0)=0,"",VLOOKUP($A493,IF({1,0},'回答入力シート（イ_令和2,3年度事業繰越分）'!$BU$5:$BU$501,'回答入力シート（イ_令和2,3年度事業繰越分）'!$V$5:$V$501),2,0)))</f>
        <v/>
      </c>
      <c r="F493" s="83" t="str">
        <f>IF(ISERROR(VLOOKUP($A493,IF({1,0},'回答入力シート（イ_令和2,3年度事業繰越分）'!$BU$5:$BU$501,'回答入力シート（イ_令和2,3年度事業繰越分）'!$Z$5:$Z$501),2,0)),"",IF(VLOOKUP($A493,IF({1,0},'回答入力シート（イ_令和2,3年度事業繰越分）'!$BU$5:$BU$501,'回答入力シート（イ_令和2,3年度事業繰越分）'!$Z$5:$Z$501),2,0)=0,"",VLOOKUP($A493,IF({1,0},'回答入力シート（イ_令和2,3年度事業繰越分）'!$BU$5:$BU$501,'回答入力シート（イ_令和2,3年度事業繰越分）'!$Z$5:$Z$501),2,0)))</f>
        <v/>
      </c>
    </row>
    <row r="494" spans="1:6" x14ac:dyDescent="0.3">
      <c r="A494" s="1">
        <v>492</v>
      </c>
      <c r="B494" s="83" t="str">
        <f>IF(ISERROR(VLOOKUP($C494,IF({1,0},'回答入力シート（イ_令和2,3年度事業繰越分）'!$F$5:$F$501,'回答入力シート（イ_令和2,3年度事業繰越分）'!$B$5:$B$501),2,0)),"",IF(VLOOKUP($C494,IF({1,0},'回答入力シート（イ_令和2,3年度事業繰越分）'!$F$5:$F$501,'回答入力シート（イ_令和2,3年度事業繰越分）'!$B$5:$B$501),2,0)=0,"",VLOOKUP($C494,IF({1,0},'回答入力シート（イ_令和2,3年度事業繰越分）'!$F$5:$F$501,'回答入力シート（イ_令和2,3年度事業繰越分）'!$B$5:$B$501),2,0)))</f>
        <v/>
      </c>
      <c r="C494" s="83" t="str">
        <f>IF(ISERROR(VLOOKUP($A494,IF({1,0},'回答入力シート（イ_令和2,3年度事業繰越分）'!$BU$5:$BU$501,'回答入力シート（イ_令和2,3年度事業繰越分）'!$F$5:$F$501),2,0)),"",VLOOKUP($A494,IF({1,0},'回答入力シート（イ_令和2,3年度事業繰越分）'!$BU$5:$BU$501,'回答入力シート（イ_令和2,3年度事業繰越分）'!$F$5:$F$501),2,0))</f>
        <v/>
      </c>
      <c r="D494" s="83" t="str">
        <f>IF(ISERROR(VLOOKUP($A494,IF({1,0},'回答入力シート（イ_令和2,3年度事業繰越分）'!$BU$5:$BU$501,'回答入力シート（イ_令和2,3年度事業繰越分）'!$H$5:$H$501),2,0)),"",VLOOKUP($A494,IF({1,0},'回答入力シート（イ_令和2,3年度事業繰越分）'!$BU$5:$BU$501,'回答入力シート（イ_令和2,3年度事業繰越分）'!$H$5:$H$501),2,0))</f>
        <v/>
      </c>
      <c r="E494" s="83" t="str">
        <f>IF(ISERROR(VLOOKUP($A494,IF({1,0},'回答入力シート（イ_令和2,3年度事業繰越分）'!$BU$5:$BU$501,'回答入力シート（イ_令和2,3年度事業繰越分）'!$V$5:$V$501),2,0)),"",IF(VLOOKUP($A494,IF({1,0},'回答入力シート（イ_令和2,3年度事業繰越分）'!$BU$5:$BU$501,'回答入力シート（イ_令和2,3年度事業繰越分）'!$V$5:$V$501),2,0)=0,"",VLOOKUP($A494,IF({1,0},'回答入力シート（イ_令和2,3年度事業繰越分）'!$BU$5:$BU$501,'回答入力シート（イ_令和2,3年度事業繰越分）'!$V$5:$V$501),2,0)))</f>
        <v/>
      </c>
      <c r="F494" s="83" t="str">
        <f>IF(ISERROR(VLOOKUP($A494,IF({1,0},'回答入力シート（イ_令和2,3年度事業繰越分）'!$BU$5:$BU$501,'回答入力シート（イ_令和2,3年度事業繰越分）'!$Z$5:$Z$501),2,0)),"",IF(VLOOKUP($A494,IF({1,0},'回答入力シート（イ_令和2,3年度事業繰越分）'!$BU$5:$BU$501,'回答入力シート（イ_令和2,3年度事業繰越分）'!$Z$5:$Z$501),2,0)=0,"",VLOOKUP($A494,IF({1,0},'回答入力シート（イ_令和2,3年度事業繰越分）'!$BU$5:$BU$501,'回答入力シート（イ_令和2,3年度事業繰越分）'!$Z$5:$Z$501),2,0)))</f>
        <v/>
      </c>
    </row>
    <row r="495" spans="1:6" x14ac:dyDescent="0.3">
      <c r="A495" s="1">
        <v>493</v>
      </c>
      <c r="B495" s="83" t="str">
        <f>IF(ISERROR(VLOOKUP($C495,IF({1,0},'回答入力シート（イ_令和2,3年度事業繰越分）'!$F$5:$F$501,'回答入力シート（イ_令和2,3年度事業繰越分）'!$B$5:$B$501),2,0)),"",IF(VLOOKUP($C495,IF({1,0},'回答入力シート（イ_令和2,3年度事業繰越分）'!$F$5:$F$501,'回答入力シート（イ_令和2,3年度事業繰越分）'!$B$5:$B$501),2,0)=0,"",VLOOKUP($C495,IF({1,0},'回答入力シート（イ_令和2,3年度事業繰越分）'!$F$5:$F$501,'回答入力シート（イ_令和2,3年度事業繰越分）'!$B$5:$B$501),2,0)))</f>
        <v/>
      </c>
      <c r="C495" s="83" t="str">
        <f>IF(ISERROR(VLOOKUP($A495,IF({1,0},'回答入力シート（イ_令和2,3年度事業繰越分）'!$BU$5:$BU$501,'回答入力シート（イ_令和2,3年度事業繰越分）'!$F$5:$F$501),2,0)),"",VLOOKUP($A495,IF({1,0},'回答入力シート（イ_令和2,3年度事業繰越分）'!$BU$5:$BU$501,'回答入力シート（イ_令和2,3年度事業繰越分）'!$F$5:$F$501),2,0))</f>
        <v/>
      </c>
      <c r="D495" s="83" t="str">
        <f>IF(ISERROR(VLOOKUP($A495,IF({1,0},'回答入力シート（イ_令和2,3年度事業繰越分）'!$BU$5:$BU$501,'回答入力シート（イ_令和2,3年度事業繰越分）'!$H$5:$H$501),2,0)),"",VLOOKUP($A495,IF({1,0},'回答入力シート（イ_令和2,3年度事業繰越分）'!$BU$5:$BU$501,'回答入力シート（イ_令和2,3年度事業繰越分）'!$H$5:$H$501),2,0))</f>
        <v/>
      </c>
      <c r="E495" s="83" t="str">
        <f>IF(ISERROR(VLOOKUP($A495,IF({1,0},'回答入力シート（イ_令和2,3年度事業繰越分）'!$BU$5:$BU$501,'回答入力シート（イ_令和2,3年度事業繰越分）'!$V$5:$V$501),2,0)),"",IF(VLOOKUP($A495,IF({1,0},'回答入力シート（イ_令和2,3年度事業繰越分）'!$BU$5:$BU$501,'回答入力シート（イ_令和2,3年度事業繰越分）'!$V$5:$V$501),2,0)=0,"",VLOOKUP($A495,IF({1,0},'回答入力シート（イ_令和2,3年度事業繰越分）'!$BU$5:$BU$501,'回答入力シート（イ_令和2,3年度事業繰越分）'!$V$5:$V$501),2,0)))</f>
        <v/>
      </c>
      <c r="F495" s="83" t="str">
        <f>IF(ISERROR(VLOOKUP($A495,IF({1,0},'回答入力シート（イ_令和2,3年度事業繰越分）'!$BU$5:$BU$501,'回答入力シート（イ_令和2,3年度事業繰越分）'!$Z$5:$Z$501),2,0)),"",IF(VLOOKUP($A495,IF({1,0},'回答入力シート（イ_令和2,3年度事業繰越分）'!$BU$5:$BU$501,'回答入力シート（イ_令和2,3年度事業繰越分）'!$Z$5:$Z$501),2,0)=0,"",VLOOKUP($A495,IF({1,0},'回答入力シート（イ_令和2,3年度事業繰越分）'!$BU$5:$BU$501,'回答入力シート（イ_令和2,3年度事業繰越分）'!$Z$5:$Z$501),2,0)))</f>
        <v/>
      </c>
    </row>
    <row r="496" spans="1:6" x14ac:dyDescent="0.3">
      <c r="A496" s="1">
        <v>494</v>
      </c>
      <c r="B496" s="83" t="str">
        <f>IF(ISERROR(VLOOKUP($C496,IF({1,0},'回答入力シート（イ_令和2,3年度事業繰越分）'!$F$5:$F$501,'回答入力シート（イ_令和2,3年度事業繰越分）'!$B$5:$B$501),2,0)),"",IF(VLOOKUP($C496,IF({1,0},'回答入力シート（イ_令和2,3年度事業繰越分）'!$F$5:$F$501,'回答入力シート（イ_令和2,3年度事業繰越分）'!$B$5:$B$501),2,0)=0,"",VLOOKUP($C496,IF({1,0},'回答入力シート（イ_令和2,3年度事業繰越分）'!$F$5:$F$501,'回答入力シート（イ_令和2,3年度事業繰越分）'!$B$5:$B$501),2,0)))</f>
        <v/>
      </c>
      <c r="C496" s="83" t="str">
        <f>IF(ISERROR(VLOOKUP($A496,IF({1,0},'回答入力シート（イ_令和2,3年度事業繰越分）'!$BU$5:$BU$501,'回答入力シート（イ_令和2,3年度事業繰越分）'!$F$5:$F$501),2,0)),"",VLOOKUP($A496,IF({1,0},'回答入力シート（イ_令和2,3年度事業繰越分）'!$BU$5:$BU$501,'回答入力シート（イ_令和2,3年度事業繰越分）'!$F$5:$F$501),2,0))</f>
        <v/>
      </c>
      <c r="D496" s="83" t="str">
        <f>IF(ISERROR(VLOOKUP($A496,IF({1,0},'回答入力シート（イ_令和2,3年度事業繰越分）'!$BU$5:$BU$501,'回答入力シート（イ_令和2,3年度事業繰越分）'!$H$5:$H$501),2,0)),"",VLOOKUP($A496,IF({1,0},'回答入力シート（イ_令和2,3年度事業繰越分）'!$BU$5:$BU$501,'回答入力シート（イ_令和2,3年度事業繰越分）'!$H$5:$H$501),2,0))</f>
        <v/>
      </c>
      <c r="E496" s="83" t="str">
        <f>IF(ISERROR(VLOOKUP($A496,IF({1,0},'回答入力シート（イ_令和2,3年度事業繰越分）'!$BU$5:$BU$501,'回答入力シート（イ_令和2,3年度事業繰越分）'!$V$5:$V$501),2,0)),"",IF(VLOOKUP($A496,IF({1,0},'回答入力シート（イ_令和2,3年度事業繰越分）'!$BU$5:$BU$501,'回答入力シート（イ_令和2,3年度事業繰越分）'!$V$5:$V$501),2,0)=0,"",VLOOKUP($A496,IF({1,0},'回答入力シート（イ_令和2,3年度事業繰越分）'!$BU$5:$BU$501,'回答入力シート（イ_令和2,3年度事業繰越分）'!$V$5:$V$501),2,0)))</f>
        <v/>
      </c>
      <c r="F496" s="83" t="str">
        <f>IF(ISERROR(VLOOKUP($A496,IF({1,0},'回答入力シート（イ_令和2,3年度事業繰越分）'!$BU$5:$BU$501,'回答入力シート（イ_令和2,3年度事業繰越分）'!$Z$5:$Z$501),2,0)),"",IF(VLOOKUP($A496,IF({1,0},'回答入力シート（イ_令和2,3年度事業繰越分）'!$BU$5:$BU$501,'回答入力シート（イ_令和2,3年度事業繰越分）'!$Z$5:$Z$501),2,0)=0,"",VLOOKUP($A496,IF({1,0},'回答入力シート（イ_令和2,3年度事業繰越分）'!$BU$5:$BU$501,'回答入力シート（イ_令和2,3年度事業繰越分）'!$Z$5:$Z$501),2,0)))</f>
        <v/>
      </c>
    </row>
    <row r="497" spans="1:6" x14ac:dyDescent="0.3">
      <c r="A497" s="1">
        <v>495</v>
      </c>
      <c r="B497" s="83" t="str">
        <f>IF(ISERROR(VLOOKUP($C497,IF({1,0},'回答入力シート（イ_令和2,3年度事業繰越分）'!$F$5:$F$501,'回答入力シート（イ_令和2,3年度事業繰越分）'!$B$5:$B$501),2,0)),"",IF(VLOOKUP($C497,IF({1,0},'回答入力シート（イ_令和2,3年度事業繰越分）'!$F$5:$F$501,'回答入力シート（イ_令和2,3年度事業繰越分）'!$B$5:$B$501),2,0)=0,"",VLOOKUP($C497,IF({1,0},'回答入力シート（イ_令和2,3年度事業繰越分）'!$F$5:$F$501,'回答入力シート（イ_令和2,3年度事業繰越分）'!$B$5:$B$501),2,0)))</f>
        <v/>
      </c>
      <c r="C497" s="83" t="str">
        <f>IF(ISERROR(VLOOKUP($A497,IF({1,0},'回答入力シート（イ_令和2,3年度事業繰越分）'!$BU$5:$BU$501,'回答入力シート（イ_令和2,3年度事業繰越分）'!$F$5:$F$501),2,0)),"",VLOOKUP($A497,IF({1,0},'回答入力シート（イ_令和2,3年度事業繰越分）'!$BU$5:$BU$501,'回答入力シート（イ_令和2,3年度事業繰越分）'!$F$5:$F$501),2,0))</f>
        <v/>
      </c>
      <c r="D497" s="83" t="str">
        <f>IF(ISERROR(VLOOKUP($A497,IF({1,0},'回答入力シート（イ_令和2,3年度事業繰越分）'!$BU$5:$BU$501,'回答入力シート（イ_令和2,3年度事業繰越分）'!$H$5:$H$501),2,0)),"",VLOOKUP($A497,IF({1,0},'回答入力シート（イ_令和2,3年度事業繰越分）'!$BU$5:$BU$501,'回答入力シート（イ_令和2,3年度事業繰越分）'!$H$5:$H$501),2,0))</f>
        <v/>
      </c>
      <c r="E497" s="83" t="str">
        <f>IF(ISERROR(VLOOKUP($A497,IF({1,0},'回答入力シート（イ_令和2,3年度事業繰越分）'!$BU$5:$BU$501,'回答入力シート（イ_令和2,3年度事業繰越分）'!$V$5:$V$501),2,0)),"",IF(VLOOKUP($A497,IF({1,0},'回答入力シート（イ_令和2,3年度事業繰越分）'!$BU$5:$BU$501,'回答入力シート（イ_令和2,3年度事業繰越分）'!$V$5:$V$501),2,0)=0,"",VLOOKUP($A497,IF({1,0},'回答入力シート（イ_令和2,3年度事業繰越分）'!$BU$5:$BU$501,'回答入力シート（イ_令和2,3年度事業繰越分）'!$V$5:$V$501),2,0)))</f>
        <v/>
      </c>
      <c r="F497" s="83" t="str">
        <f>IF(ISERROR(VLOOKUP($A497,IF({1,0},'回答入力シート（イ_令和2,3年度事業繰越分）'!$BU$5:$BU$501,'回答入力シート（イ_令和2,3年度事業繰越分）'!$Z$5:$Z$501),2,0)),"",IF(VLOOKUP($A497,IF({1,0},'回答入力シート（イ_令和2,3年度事業繰越分）'!$BU$5:$BU$501,'回答入力シート（イ_令和2,3年度事業繰越分）'!$Z$5:$Z$501),2,0)=0,"",VLOOKUP($A497,IF({1,0},'回答入力シート（イ_令和2,3年度事業繰越分）'!$BU$5:$BU$501,'回答入力シート（イ_令和2,3年度事業繰越分）'!$Z$5:$Z$501),2,0)))</f>
        <v/>
      </c>
    </row>
    <row r="498" spans="1:6" x14ac:dyDescent="0.3">
      <c r="A498" s="1">
        <v>496</v>
      </c>
      <c r="B498" s="83" t="str">
        <f>IF(ISERROR(VLOOKUP($C498,IF({1,0},'回答入力シート（イ_令和2,3年度事業繰越分）'!$F$5:$F$501,'回答入力シート（イ_令和2,3年度事業繰越分）'!$B$5:$B$501),2,0)),"",IF(VLOOKUP($C498,IF({1,0},'回答入力シート（イ_令和2,3年度事業繰越分）'!$F$5:$F$501,'回答入力シート（イ_令和2,3年度事業繰越分）'!$B$5:$B$501),2,0)=0,"",VLOOKUP($C498,IF({1,0},'回答入力シート（イ_令和2,3年度事業繰越分）'!$F$5:$F$501,'回答入力シート（イ_令和2,3年度事業繰越分）'!$B$5:$B$501),2,0)))</f>
        <v/>
      </c>
      <c r="C498" s="83" t="str">
        <f>IF(ISERROR(VLOOKUP($A498,IF({1,0},'回答入力シート（イ_令和2,3年度事業繰越分）'!$BU$5:$BU$501,'回答入力シート（イ_令和2,3年度事業繰越分）'!$F$5:$F$501),2,0)),"",VLOOKUP($A498,IF({1,0},'回答入力シート（イ_令和2,3年度事業繰越分）'!$BU$5:$BU$501,'回答入力シート（イ_令和2,3年度事業繰越分）'!$F$5:$F$501),2,0))</f>
        <v/>
      </c>
      <c r="D498" s="83" t="str">
        <f>IF(ISERROR(VLOOKUP($A498,IF({1,0},'回答入力シート（イ_令和2,3年度事業繰越分）'!$BU$5:$BU$501,'回答入力シート（イ_令和2,3年度事業繰越分）'!$H$5:$H$501),2,0)),"",VLOOKUP($A498,IF({1,0},'回答入力シート（イ_令和2,3年度事業繰越分）'!$BU$5:$BU$501,'回答入力シート（イ_令和2,3年度事業繰越分）'!$H$5:$H$501),2,0))</f>
        <v/>
      </c>
      <c r="E498" s="83" t="str">
        <f>IF(ISERROR(VLOOKUP($A498,IF({1,0},'回答入力シート（イ_令和2,3年度事業繰越分）'!$BU$5:$BU$501,'回答入力シート（イ_令和2,3年度事業繰越分）'!$V$5:$V$501),2,0)),"",IF(VLOOKUP($A498,IF({1,0},'回答入力シート（イ_令和2,3年度事業繰越分）'!$BU$5:$BU$501,'回答入力シート（イ_令和2,3年度事業繰越分）'!$V$5:$V$501),2,0)=0,"",VLOOKUP($A498,IF({1,0},'回答入力シート（イ_令和2,3年度事業繰越分）'!$BU$5:$BU$501,'回答入力シート（イ_令和2,3年度事業繰越分）'!$V$5:$V$501),2,0)))</f>
        <v/>
      </c>
      <c r="F498" s="83" t="str">
        <f>IF(ISERROR(VLOOKUP($A498,IF({1,0},'回答入力シート（イ_令和2,3年度事業繰越分）'!$BU$5:$BU$501,'回答入力シート（イ_令和2,3年度事業繰越分）'!$Z$5:$Z$501),2,0)),"",IF(VLOOKUP($A498,IF({1,0},'回答入力シート（イ_令和2,3年度事業繰越分）'!$BU$5:$BU$501,'回答入力シート（イ_令和2,3年度事業繰越分）'!$Z$5:$Z$501),2,0)=0,"",VLOOKUP($A498,IF({1,0},'回答入力シート（イ_令和2,3年度事業繰越分）'!$BU$5:$BU$501,'回答入力シート（イ_令和2,3年度事業繰越分）'!$Z$5:$Z$501),2,0)))</f>
        <v/>
      </c>
    </row>
    <row r="499" spans="1:6" x14ac:dyDescent="0.3">
      <c r="A499" s="1">
        <v>497</v>
      </c>
      <c r="B499" s="83" t="str">
        <f>IF(ISERROR(VLOOKUP($C499,IF({1,0},'回答入力シート（イ_令和2,3年度事業繰越分）'!$F$5:$F$501,'回答入力シート（イ_令和2,3年度事業繰越分）'!$B$5:$B$501),2,0)),"",IF(VLOOKUP($C499,IF({1,0},'回答入力シート（イ_令和2,3年度事業繰越分）'!$F$5:$F$501,'回答入力シート（イ_令和2,3年度事業繰越分）'!$B$5:$B$501),2,0)=0,"",VLOOKUP($C499,IF({1,0},'回答入力シート（イ_令和2,3年度事業繰越分）'!$F$5:$F$501,'回答入力シート（イ_令和2,3年度事業繰越分）'!$B$5:$B$501),2,0)))</f>
        <v/>
      </c>
      <c r="C499" s="83" t="str">
        <f>IF(ISERROR(VLOOKUP($A499,IF({1,0},'回答入力シート（イ_令和2,3年度事業繰越分）'!$BU$5:$BU$501,'回答入力シート（イ_令和2,3年度事業繰越分）'!$F$5:$F$501),2,0)),"",VLOOKUP($A499,IF({1,0},'回答入力シート（イ_令和2,3年度事業繰越分）'!$BU$5:$BU$501,'回答入力シート（イ_令和2,3年度事業繰越分）'!$F$5:$F$501),2,0))</f>
        <v/>
      </c>
      <c r="D499" s="83" t="str">
        <f>IF(ISERROR(VLOOKUP($A499,IF({1,0},'回答入力シート（イ_令和2,3年度事業繰越分）'!$BU$5:$BU$501,'回答入力シート（イ_令和2,3年度事業繰越分）'!$H$5:$H$501),2,0)),"",VLOOKUP($A499,IF({1,0},'回答入力シート（イ_令和2,3年度事業繰越分）'!$BU$5:$BU$501,'回答入力シート（イ_令和2,3年度事業繰越分）'!$H$5:$H$501),2,0))</f>
        <v/>
      </c>
      <c r="E499" s="83" t="str">
        <f>IF(ISERROR(VLOOKUP($A499,IF({1,0},'回答入力シート（イ_令和2,3年度事業繰越分）'!$BU$5:$BU$501,'回答入力シート（イ_令和2,3年度事業繰越分）'!$V$5:$V$501),2,0)),"",IF(VLOOKUP($A499,IF({1,0},'回答入力シート（イ_令和2,3年度事業繰越分）'!$BU$5:$BU$501,'回答入力シート（イ_令和2,3年度事業繰越分）'!$V$5:$V$501),2,0)=0,"",VLOOKUP($A499,IF({1,0},'回答入力シート（イ_令和2,3年度事業繰越分）'!$BU$5:$BU$501,'回答入力シート（イ_令和2,3年度事業繰越分）'!$V$5:$V$501),2,0)))</f>
        <v/>
      </c>
      <c r="F499" s="83" t="str">
        <f>IF(ISERROR(VLOOKUP($A499,IF({1,0},'回答入力シート（イ_令和2,3年度事業繰越分）'!$BU$5:$BU$501,'回答入力シート（イ_令和2,3年度事業繰越分）'!$Z$5:$Z$501),2,0)),"",IF(VLOOKUP($A499,IF({1,0},'回答入力シート（イ_令和2,3年度事業繰越分）'!$BU$5:$BU$501,'回答入力シート（イ_令和2,3年度事業繰越分）'!$Z$5:$Z$501),2,0)=0,"",VLOOKUP($A499,IF({1,0},'回答入力シート（イ_令和2,3年度事業繰越分）'!$BU$5:$BU$501,'回答入力シート（イ_令和2,3年度事業繰越分）'!$Z$5:$Z$501),2,0)))</f>
        <v/>
      </c>
    </row>
  </sheetData>
  <autoFilter ref="A2:F2" xr:uid="{00000000-0009-0000-0000-000008000000}"/>
  <phoneticPr fontId="7"/>
  <conditionalFormatting sqref="B3:F499">
    <cfRule type="expression" dxfId="1" priority="1">
      <formula>LEN($D3)=0</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149</vt:i4>
      </vt:variant>
    </vt:vector>
  </HeadingPairs>
  <TitlesOfParts>
    <vt:vector size="160" baseType="lpstr">
      <vt:lpstr>表紙</vt:lpstr>
      <vt:lpstr>調査項目（閲覧用）</vt:lpstr>
      <vt:lpstr>R5参照用</vt:lpstr>
      <vt:lpstr>回答入力シート（ア_令和4年度実施計画事業）</vt:lpstr>
      <vt:lpstr>回答入力シート（イ_令和2,3年度事業繰越分）</vt:lpstr>
      <vt:lpstr>個別調査対象事業確認用⇒</vt:lpstr>
      <vt:lpstr>ア_令和4年度実施計画事業</vt:lpstr>
      <vt:lpstr>イ_令和3年度実施計画事業繰越分</vt:lpstr>
      <vt:lpstr>ウ_令和2年度実施計画事業繰越分</vt:lpstr>
      <vt:lpstr>エ_重点交付金分</vt:lpstr>
      <vt:lpstr>表紙DATAシート</vt:lpstr>
      <vt:lpstr>A_2_</vt:lpstr>
      <vt:lpstr>A_2_1.令和3年度繰越分</vt:lpstr>
      <vt:lpstr>A_2_2.令和4年4月予備費分</vt:lpstr>
      <vt:lpstr>A_2_3.令和4年9月予備費分</vt:lpstr>
      <vt:lpstr>A_2_4.令和4年度補正予算分</vt:lpstr>
      <vt:lpstr>A_2_予算区分</vt:lpstr>
      <vt:lpstr>A_7_支援形態</vt:lpstr>
      <vt:lpstr>A_8_物価高騰の影響を受ける対象への幅広い支援</vt:lpstr>
      <vt:lpstr>D_③_Ⅰ_１</vt:lpstr>
      <vt:lpstr>D_③_Ⅰ_２</vt:lpstr>
      <vt:lpstr>D_③_Ⅰ_３</vt:lpstr>
      <vt:lpstr>D_③_Ⅰ_４</vt:lpstr>
      <vt:lpstr>D_③_Ⅰ_５</vt:lpstr>
      <vt:lpstr>D_③_Ⅰ_６</vt:lpstr>
      <vt:lpstr>D_③_Ⅱ_１</vt:lpstr>
      <vt:lpstr>D_③_Ⅱ_２</vt:lpstr>
      <vt:lpstr>D_③_Ⅱ_３</vt:lpstr>
      <vt:lpstr>D_③_Ⅲ_１</vt:lpstr>
      <vt:lpstr>D_③_Ⅲ_２</vt:lpstr>
      <vt:lpstr>D_③_Ⅲ_３</vt:lpstr>
      <vt:lpstr>D_③_Ⅲ_４</vt:lpstr>
      <vt:lpstr>D_④_1</vt:lpstr>
      <vt:lpstr>D_④_2</vt:lpstr>
      <vt:lpstr>D_④_3</vt:lpstr>
      <vt:lpstr>D_④_4</vt:lpstr>
      <vt:lpstr>D_⑤_Ⅳ_１</vt:lpstr>
      <vt:lpstr>'回答入力シート（ア_令和4年度実施計画事業）'!Print_Area</vt:lpstr>
      <vt:lpstr>'回答入力シート（イ_令和2,3年度事業繰越分）'!Print_Area</vt:lpstr>
      <vt:lpstr>'調査項目（閲覧用）'!Print_Area</vt:lpstr>
      <vt:lpstr>表紙!Print_Area</vt:lpstr>
      <vt:lpstr>Q_6_○</vt:lpstr>
      <vt:lpstr>Z_③_Ⅰ_１_その他</vt:lpstr>
      <vt:lpstr>Z_③_Ⅰ_１_行政事業</vt:lpstr>
      <vt:lpstr>Z_③_Ⅰ_１_事業者補助</vt:lpstr>
      <vt:lpstr>Z_③_Ⅰ_１_利用者補助</vt:lpstr>
      <vt:lpstr>Z_③_Ⅰ_2_その他</vt:lpstr>
      <vt:lpstr>Z_③_Ⅰ_2_ワクチン接種の促進_検査の環境整備</vt:lpstr>
      <vt:lpstr>Z_③_Ⅰ_2_物品購入</vt:lpstr>
      <vt:lpstr>Z_③_Ⅰ_3_その他</vt:lpstr>
      <vt:lpstr>Z_③_Ⅰ_3_学校・投票所等の公共施設の感染対策_物品購入</vt:lpstr>
      <vt:lpstr>Z_③_Ⅰ_3_学校関係者のコロナ対策の研修</vt:lpstr>
      <vt:lpstr>Z_③_Ⅰ_3_感染防止に取り組む事業者・施設への補助</vt:lpstr>
      <vt:lpstr>Z_③_Ⅰ_3_感染防止対策の徹底</vt:lpstr>
      <vt:lpstr>Z_③_Ⅰ_4_その他</vt:lpstr>
      <vt:lpstr>Z_③_Ⅰ_4_域内消費拡大</vt:lpstr>
      <vt:lpstr>Z_③_Ⅰ_4_財政支援</vt:lpstr>
      <vt:lpstr>Z_③_Ⅰ_4_地場産業振興</vt:lpstr>
      <vt:lpstr>Z_③_Ⅰ_4_農林水産業支援</vt:lpstr>
      <vt:lpstr>Z_③_Ⅰ_5_その他</vt:lpstr>
      <vt:lpstr>Z_③_Ⅰ_5_域内経済の活性化</vt:lpstr>
      <vt:lpstr>Z_③_Ⅰ_5_学校教育の継続に向けた支援</vt:lpstr>
      <vt:lpstr>Z_③_Ⅰ_5_健全な社会生活・活動の推進</vt:lpstr>
      <vt:lpstr>Z_③_Ⅰ_5_生活者支援</vt:lpstr>
      <vt:lpstr>Z_③_Ⅰ_6_エネルギー・原材料・食料等安定供給対策</vt:lpstr>
      <vt:lpstr>Z_③_Ⅰ_6_コロナ禍において物価高騰等に直面する生活者等への支援</vt:lpstr>
      <vt:lpstr>Z_③_Ⅰ_6_その他</vt:lpstr>
      <vt:lpstr>Z_③_Ⅰ_6_事業者への原油価格高騰対策支援</vt:lpstr>
      <vt:lpstr>Z_③_Ⅰ_6_新たな価格体系への適応の円滑化に向けた中小企業対策</vt:lpstr>
      <vt:lpstr>Z_③_Ⅱ_1_その他</vt:lpstr>
      <vt:lpstr>Z_③_Ⅱ_1_ワクチン接種の促進_検査の環境整備</vt:lpstr>
      <vt:lpstr>Z_③_Ⅱ_1_社会経済活動の再開に向けた前向きな取組の支援</vt:lpstr>
      <vt:lpstr>Z_③_Ⅱ_1_旅行_飲食_イベント参加等への消費喚起_イベント</vt:lpstr>
      <vt:lpstr>Z_③_Ⅱ_1_旅行_飲食_イベント参加等への消費喚起_飲食</vt:lpstr>
      <vt:lpstr>Z_③_Ⅱ_1_旅行_飲食_イベント参加等への消費喚起_観光</vt:lpstr>
      <vt:lpstr>Z_③_Ⅱ_2_その他</vt:lpstr>
      <vt:lpstr>Z_③_Ⅱ_2_ワクチン開発支援</vt:lpstr>
      <vt:lpstr>Z_③_Ⅱ_3_その他</vt:lpstr>
      <vt:lpstr>Z_③_Ⅱ_3_国際協力</vt:lpstr>
      <vt:lpstr>Z_③_Ⅲ_1_DXの推進_教育_GIGAスクール構想の推進</vt:lpstr>
      <vt:lpstr>Z_③_Ⅲ_1_DXの推進_行政サービス</vt:lpstr>
      <vt:lpstr>Z_③_Ⅲ_1_その他</vt:lpstr>
      <vt:lpstr>Z_③_Ⅲ_1_脱炭素社会の実現</vt:lpstr>
      <vt:lpstr>Z_③_Ⅲ_1_地場産業振興</vt:lpstr>
      <vt:lpstr>Z_③_Ⅲ_2_DXの推進_医療</vt:lpstr>
      <vt:lpstr>Z_③_Ⅲ_2_DXの推進_教育_GIGAスクール構想の推進</vt:lpstr>
      <vt:lpstr>Z_③_Ⅲ_2_DXの推進_行政サービス</vt:lpstr>
      <vt:lpstr>Z_③_Ⅲ_2_DXの推進_働き方改革</vt:lpstr>
      <vt:lpstr>Z_③_Ⅲ_2_その他</vt:lpstr>
      <vt:lpstr>Z_③_Ⅲ_2_デジタルの地方からの実装</vt:lpstr>
      <vt:lpstr>Z_③_Ⅲ_2_地方活性化に向けた積極投資_観光</vt:lpstr>
      <vt:lpstr>Z_③_Ⅲ_2_地方活性化に向けた積極投資_農林水産業</vt:lpstr>
      <vt:lpstr>Z_③_Ⅲ_2_地方活性化に向けた積極投資_文化芸術・スポーツ</vt:lpstr>
      <vt:lpstr>Z_③_Ⅲ_2_中小企業等の足腰強化・事業環境整備</vt:lpstr>
      <vt:lpstr>Z_③_Ⅲ_3_その他</vt:lpstr>
      <vt:lpstr>Z_③_Ⅲ_3_経済安全保障に資するもの</vt:lpstr>
      <vt:lpstr>Z_③_Ⅲ_4_その他</vt:lpstr>
      <vt:lpstr>Z_③_Ⅲ_4_学校運営支援</vt:lpstr>
      <vt:lpstr>Z_③_Ⅲ_4_公的価格の在り方の抜本的見直し</vt:lpstr>
      <vt:lpstr>Z_③_Ⅲ_4_子ども・子育て支援</vt:lpstr>
      <vt:lpstr>Z_③_Ⅲ_4_就労・労働環境改善支援</vt:lpstr>
      <vt:lpstr>Z_④_1_エネルギー・食料品価格等の物価高騰に伴う子育て世帯支援</vt:lpstr>
      <vt:lpstr>Z_④_1_エネルギー・食料品価格等の物価高騰に伴う低所得世帯支援</vt:lpstr>
      <vt:lpstr>Z_④_1_その他</vt:lpstr>
      <vt:lpstr>Z_④_1_医療・介護・保育施設_公衆浴場等に対する物価高騰対策支援</vt:lpstr>
      <vt:lpstr>Z_④_1_消費下支え等を通じた生活者支援</vt:lpstr>
      <vt:lpstr>Z_④_1_省エネ家電等への買い替え促進による生活者支援</vt:lpstr>
      <vt:lpstr>Z_④_1_地域公共交通や地域観光業等に対する支援</vt:lpstr>
      <vt:lpstr>Z_④_1_中小企業に対するエネルギー価格高騰対策支援</vt:lpstr>
      <vt:lpstr>Z_④_1_農林水産業における物価高騰対策支援</vt:lpstr>
      <vt:lpstr>Z_④_2_エネルギー・食料品価格等の物価高騰に伴う子育て世帯支援</vt:lpstr>
      <vt:lpstr>Z_④_2_エネルギー・食料品価格等の物価高騰に伴う低所得世帯支援</vt:lpstr>
      <vt:lpstr>Z_④_2_その他</vt:lpstr>
      <vt:lpstr>Z_④_2_医療・介護・保育施設_公衆浴場等に対する物価高騰対策支援</vt:lpstr>
      <vt:lpstr>Z_④_2_消費下支え等を通じた生活者支援</vt:lpstr>
      <vt:lpstr>Z_④_2_省エネ家電等への買い替え促進による生活者支援</vt:lpstr>
      <vt:lpstr>Z_④_2_地域公共交通や地域観光業等に対する支援</vt:lpstr>
      <vt:lpstr>Z_④_2_中小企業に対するエネルギー価格高騰対策支援</vt:lpstr>
      <vt:lpstr>Z_④_2_農林水産業における物価高騰対策支援</vt:lpstr>
      <vt:lpstr>Z_④_3_エネルギー・食料品価格等の物価高騰に伴う子育て世帯支援</vt:lpstr>
      <vt:lpstr>Z_④_3_エネルギー・食料品価格等の物価高騰に伴う低所得世帯支援</vt:lpstr>
      <vt:lpstr>Z_④_3_その他</vt:lpstr>
      <vt:lpstr>Z_④_3_医療・介護・保育施設_公衆浴場等に対する物価高騰対策支援</vt:lpstr>
      <vt:lpstr>Z_④_3_消費下支え等を通じた生活者支援</vt:lpstr>
      <vt:lpstr>Z_④_3_省エネ家電等への買い替え促進による生活者支援</vt:lpstr>
      <vt:lpstr>Z_④_3_地域公共交通や地域観光業等に対する支援</vt:lpstr>
      <vt:lpstr>Z_④_3_中小企業に対するエネルギー価格高騰対策支援</vt:lpstr>
      <vt:lpstr>Z_④_3_農林水産業における物価高騰対策支援</vt:lpstr>
      <vt:lpstr>Z_④_4_エネルギー・食料品価格等の物価高騰に伴う子育て世帯支援</vt:lpstr>
      <vt:lpstr>Z_④_4_エネルギー・食料品価格等の物価高騰に伴う低所得世帯支援</vt:lpstr>
      <vt:lpstr>Z_④_4_その他</vt:lpstr>
      <vt:lpstr>Z_④_4_医療・介護・保育施設_公衆浴場等に対する物価高騰対策支援</vt:lpstr>
      <vt:lpstr>Z_④_4_消費下支え等を通じた生活者支援</vt:lpstr>
      <vt:lpstr>Z_④_4_省エネ家電等への買い替え促進による生活者支援</vt:lpstr>
      <vt:lpstr>Z_④_4_地域公共交通や地域観光業等に対する支援</vt:lpstr>
      <vt:lpstr>Z_④_4_中小企業に対するエネルギー価格高騰対策支援</vt:lpstr>
      <vt:lpstr>Z_④_4_農林水産業における物価高騰対策支援</vt:lpstr>
      <vt:lpstr>Z_⑤_Ⅳ_１_DXの推進_GIGAスクール構想の推進_働き方改革等</vt:lpstr>
      <vt:lpstr>Z_⑤_Ⅳ_１_その他</vt:lpstr>
      <vt:lpstr>Z_⑤_Ⅳ_１_感染拡大防止に取り組む医療機関・事業者への補助</vt:lpstr>
      <vt:lpstr>Z_⑤_Ⅳ_１_感染拡大防止対策の推進</vt:lpstr>
      <vt:lpstr>Z_⑤_Ⅳ_１_社会経済活動の再開に向けた前向きな取組の支援</vt:lpstr>
      <vt:lpstr>Z_⑤_Ⅳ_１_生活者支援</vt:lpstr>
      <vt:lpstr>Z_⑤_Ⅳ_１_地場産業振興</vt:lpstr>
      <vt:lpstr>岩手県</vt:lpstr>
      <vt:lpstr>京都府</vt:lpstr>
      <vt:lpstr>月</vt:lpstr>
      <vt:lpstr>三重県</vt:lpstr>
      <vt:lpstr>始期年</vt:lpstr>
      <vt:lpstr>事業効果</vt:lpstr>
      <vt:lpstr>滋賀県</vt:lpstr>
      <vt:lpstr>終期年</vt:lpstr>
      <vt:lpstr>青森県</vt:lpstr>
      <vt:lpstr>大阪府</vt:lpstr>
      <vt:lpstr>都道府県2</vt:lpstr>
      <vt:lpstr>奈良県</vt:lpstr>
      <vt:lpstr>二択</vt:lpstr>
      <vt:lpstr>兵庫県</vt:lpstr>
      <vt:lpstr>北海道</vt:lpstr>
      <vt:lpstr>和歌山県</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2024-03-26T04:11:47Z</dcterms:modified>
</cp:coreProperties>
</file>